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0910"/>
  <workbookPr codeName="ThisWorkbook" hidePivotFieldList="1" autoCompressPictures="0"/>
  <bookViews>
    <workbookView xWindow="0" yWindow="80" windowWidth="16300" windowHeight="11280" tabRatio="967" firstSheet="1" activeTab="3"/>
  </bookViews>
  <sheets>
    <sheet name="71" sheetId="1" state="hidden" r:id="rId1"/>
    <sheet name="ESTADO CONTRATOS" sheetId="2" r:id="rId2"/>
    <sheet name="MODIFICACIONES" sheetId="3" r:id="rId3"/>
    <sheet name="LIQUIDACIONES" sheetId="5" r:id="rId4"/>
    <sheet name="Evaluadores" sheetId="10" r:id="rId5"/>
    <sheet name="Resumen Rec Trans" sheetId="11" r:id="rId6"/>
  </sheets>
  <externalReferences>
    <externalReference r:id="rId7"/>
  </externalReferences>
  <definedNames>
    <definedName name="_xlnm._FilterDatabase" localSheetId="0" hidden="1">'71'!$A$3:$K$79</definedName>
    <definedName name="_xlnm._FilterDatabase" localSheetId="1" hidden="1">'ESTADO CONTRATOS'!$5:$2864</definedName>
    <definedName name="_xlnm._FilterDatabase" localSheetId="4" hidden="1">Evaluadores!$A$5:$T$4020</definedName>
    <definedName name="_xlnm._FilterDatabase" localSheetId="3" hidden="1">LIQUIDACIONES!$A$5:$V$245</definedName>
    <definedName name="_xlnm._FilterDatabase" localSheetId="2" hidden="1">MODIFICACIONES!$A$6:$XEZ$1300</definedName>
    <definedName name="_xlnm._FilterDatabase" localSheetId="5" hidden="1">'Resumen Rec Trans'!$C$9:$BD$354</definedName>
    <definedName name="_MC2">#REF!</definedName>
    <definedName name="_xlnm.Print_Area" localSheetId="1">'ESTADO CONTRATOS'!$A$1:$DD$2865</definedName>
    <definedName name="_xlnm.Print_Area" localSheetId="4">Evaluadores!$A$2:$R$1570</definedName>
    <definedName name="_xlnm.Print_Area" localSheetId="3">LIQUIDACIONES!$A$2:$I$22</definedName>
    <definedName name="_xlnm.Print_Area" localSheetId="2">MODIFICACIONES!$A$2:$P$1266</definedName>
    <definedName name="_xlnm.Print_Area" localSheetId="5">'Resumen Rec Trans'!$A$5:$AO$376</definedName>
    <definedName name="DATOS_ENCARGANTES">#REF!</definedName>
    <definedName name="OPCI" localSheetId="3">#REF!</definedName>
    <definedName name="OPCI" localSheetId="5">#REF!</definedName>
    <definedName name="OPCI">#REF!</definedName>
    <definedName name="OPCIONADOS" localSheetId="3">#REF!</definedName>
    <definedName name="OPCIONADOS" localSheetId="5">#REF!</definedName>
    <definedName name="OPCIONADOS">#REF!</definedName>
    <definedName name="OPCIONADOS1" localSheetId="3">#REF!</definedName>
    <definedName name="OPCIONADOS1" localSheetId="5">#REF!</definedName>
    <definedName name="OPCIONADOS1">#REF!</definedName>
    <definedName name="SANTAANA">[1]Cartera!$A$1:$F$65536</definedName>
    <definedName name="_xlnm.Print_Titles" localSheetId="4">Evaluadores!$2:$6</definedName>
    <definedName name="_xlnm.Print_Titles" localSheetId="3">LIQUIDACIONES!$2:$5</definedName>
    <definedName name="_xlnm.Print_Titles" localSheetId="2">MODIFICACIONES!$2:$5</definedName>
    <definedName name="_xlnm.Print_Titles" localSheetId="5">'Resumen Rec Trans'!$4:$9</definedName>
    <definedName name="Z_018EFC95_F30F_4637_83FA_93E5A6A9B142_.wvu.FilterData" localSheetId="1" hidden="1">'ESTADO CONTRATOS'!$A$4:$DN$2358</definedName>
    <definedName name="Z_018EFC95_F30F_4637_83FA_93E5A6A9B142_.wvu.FilterData" localSheetId="4" hidden="1">Evaluadores!$A$5:$T$3106</definedName>
    <definedName name="Z_0222785C_9FDE_4257_880E_538C18DA6962_.wvu.FilterData" localSheetId="1" hidden="1">'ESTADO CONTRATOS'!$A$4:$DN$2276</definedName>
    <definedName name="Z_02C2A066_66D4_43EF_BA71_49EDAC5705DA_.wvu.FilterData" localSheetId="1" hidden="1">'ESTADO CONTRATOS'!$A$5:$DP$2474</definedName>
    <definedName name="Z_03854ECD_52A6_458A_B8F0_9EBFBB98C6C7_.wvu.FilterData" localSheetId="1" hidden="1">'ESTADO CONTRATOS'!$A$4:$DN$2214</definedName>
    <definedName name="Z_03D577C3_C9E3_414C_BF9D_EB5B672F4C74_.wvu.FilterData" localSheetId="5" hidden="1">'Resumen Rec Trans'!$C$9:$BD$205</definedName>
    <definedName name="Z_041F073D_E8E5_43F9_9B3B_FFC1A79FB155_.wvu.FilterData" localSheetId="1" hidden="1">'ESTADO CONTRATOS'!$A$4:$XEH$2862</definedName>
    <definedName name="Z_041F073D_E8E5_43F9_9B3B_FFC1A79FB155_.wvu.FilterData" localSheetId="5" hidden="1">'Resumen Rec Trans'!$C$9:$BD$205</definedName>
    <definedName name="Z_0472279F_619C_4DBC_8D9A_A43195355448_.wvu.FilterData" localSheetId="1" hidden="1">'ESTADO CONTRATOS'!$A$4:$DN$2273</definedName>
    <definedName name="Z_04A5B164_090B_4D71_9D32_351835F5720B_.wvu.FilterData" localSheetId="1" hidden="1">'ESTADO CONTRATOS'!$A$5:$DN$2214</definedName>
    <definedName name="Z_04A661BA_9515_4954_953D_E70539FEF421_.wvu.FilterData" localSheetId="1" hidden="1">'ESTADO CONTRATOS'!$A$5:$DR$2862</definedName>
    <definedName name="Z_04A661BA_9515_4954_953D_E70539FEF421_.wvu.FilterData" localSheetId="4" hidden="1">Evaluadores!$A$5:$T$3959</definedName>
    <definedName name="Z_04A661BA_9515_4954_953D_E70539FEF421_.wvu.FilterData" localSheetId="5" hidden="1">'Resumen Rec Trans'!$C$9:$BD$354</definedName>
    <definedName name="Z_04C5C52A_1A32_4B8D_ABBE_1BFB0675E7B6_.wvu.FilterData" localSheetId="1" hidden="1">'ESTADO CONTRATOS'!$A$5:$DR$2798</definedName>
    <definedName name="Z_04C5C52A_1A32_4B8D_ABBE_1BFB0675E7B6_.wvu.FilterData" localSheetId="3" hidden="1">LIQUIDACIONES!$A$5:$V$192</definedName>
    <definedName name="Z_04D709BC_1BCC_46C5_BBF3_33ABE489E3FD_.wvu.FilterData" localSheetId="1" hidden="1">'ESTADO CONTRATOS'!$A$5:$DN$2127</definedName>
    <definedName name="Z_04EDCED4_2EBD_4D2F_B3DB_ABD2A4027067_.wvu.FilterData" localSheetId="1" hidden="1">'ESTADO CONTRATOS'!$4:$2856</definedName>
    <definedName name="Z_05934679_4531_4948_A5EE_201717CCEA4A_.wvu.FilterData" localSheetId="2" hidden="1">MODIFICACIONES!$A$6:$P$613</definedName>
    <definedName name="Z_06032255_2234_4470_8647_93E738D0F928_.wvu.FilterData" localSheetId="1" hidden="1">'ESTADO CONTRATOS'!$A$5:$DN$2347</definedName>
    <definedName name="Z_06CD91BC_ACEA_4CAE_B308_6DD1482FAFBD_.wvu.FilterData" localSheetId="1" hidden="1">'ESTADO CONTRATOS'!$A$4:$DN$2299</definedName>
    <definedName name="Z_07154A0E_1EAF_4338_822B_7DFAFD1CBF43_.wvu.FilterData" localSheetId="1" hidden="1">'ESTADO CONTRATOS'!$A$4:$DN$2358</definedName>
    <definedName name="Z_07154A0E_1EAF_4338_822B_7DFAFD1CBF43_.wvu.FilterData" localSheetId="2" hidden="1">MODIFICACIONES!$A$6:$P$900</definedName>
    <definedName name="Z_0777406E_10CC_4347_9237_20F630E03E76_.wvu.FilterData" localSheetId="5" hidden="1">'Resumen Rec Trans'!$C$9:$BD$354</definedName>
    <definedName name="Z_079EA89F_BA80_43B9_9558_C935B7D5B4D6_.wvu.FilterData" localSheetId="2" hidden="1">MODIFICACIONES!$A$6:$P$731</definedName>
    <definedName name="Z_079FDB6E_5988_4CD0_9066_CB94B30A754E_.wvu.FilterData" localSheetId="1" hidden="1">'ESTADO CONTRATOS'!$A$5:$DR$2798</definedName>
    <definedName name="Z_07D9165B_0729_44AC_A06F_132BD0E88B61_.wvu.FilterData" localSheetId="5" hidden="1">'Resumen Rec Trans'!$C$9:$AQ$401</definedName>
    <definedName name="Z_07EDAC35_87EE_453A_8408_C2ACE0BBD439_.wvu.FilterData" localSheetId="1" hidden="1">'ESTADO CONTRATOS'!$A$4:$DN$2395</definedName>
    <definedName name="Z_07EDAC35_87EE_453A_8408_C2ACE0BBD439_.wvu.FilterData" localSheetId="2" hidden="1">MODIFICACIONES!$A$6:$P$956</definedName>
    <definedName name="Z_081E098B_06A7_44EB_AEFC_FD1DE41B1DC9_.wvu.FilterData" localSheetId="2" hidden="1">MODIFICACIONES!$A$5:$Q$971</definedName>
    <definedName name="Z_0873C5C9_AC47_44E7_B450_7DF7D23488D6_.wvu.FilterData" localSheetId="2" hidden="1">MODIFICACIONES!$A$5:$XEZ$759</definedName>
    <definedName name="Z_0873C5C9_AC47_44E7_B450_7DF7D23488D6_.wvu.FilterData" localSheetId="5" hidden="1">'Resumen Rec Trans'!$C$9:$AQ$401</definedName>
    <definedName name="Z_08A4C927_5F9C_4D76_9D17_A21AEE868CA6_.wvu.FilterData" localSheetId="1" hidden="1">'ESTADO CONTRATOS'!$A$5:$DR$2536</definedName>
    <definedName name="Z_08A4C927_5F9C_4D76_9D17_A21AEE868CA6_.wvu.FilterData" localSheetId="4" hidden="1">Evaluadores!$A$5:$T$3534</definedName>
    <definedName name="Z_08A4C927_5F9C_4D76_9D17_A21AEE868CA6_.wvu.FilterData" localSheetId="5" hidden="1">'Resumen Rec Trans'!$C$9:$BD$205</definedName>
    <definedName name="Z_0916D951_DD85_4CF1_8536_CB25D11DFA01_.wvu.FilterData" localSheetId="1" hidden="1">'ESTADO CONTRATOS'!$A$4:$DN$2399</definedName>
    <definedName name="Z_0916D951_DD85_4CF1_8536_CB25D11DFA01_.wvu.FilterData" localSheetId="3" hidden="1">LIQUIDACIONES!$A$5:$V$88</definedName>
    <definedName name="Z_094C88AB_CAC7_4A35_A9FC_6E550E7878E4_.wvu.FilterData" localSheetId="1" hidden="1">'ESTADO CONTRATOS'!$A$4:$DN$2441</definedName>
    <definedName name="Z_0990AD03_EF83_4E42_AFE5_28F471776A03_.wvu.FilterData" localSheetId="1" hidden="1">'ESTADO CONTRATOS'!$A$4:$DN$2366</definedName>
    <definedName name="Z_0990AD03_EF83_4E42_AFE5_28F471776A03_.wvu.FilterData" localSheetId="3" hidden="1">LIQUIDACIONES!$A$5:$V$73</definedName>
    <definedName name="Z_0990AD03_EF83_4E42_AFE5_28F471776A03_.wvu.FilterData" localSheetId="2" hidden="1">MODIFICACIONES!$A$6:$P$905</definedName>
    <definedName name="Z_09A50765_7F37_4021_B821_81435AEBC242_.wvu.FilterData" localSheetId="1" hidden="1">'ESTADO CONTRATOS'!$A$5:$DN$2136</definedName>
    <definedName name="Z_09E50F09_CD45_4263_94A3_90F3A7FD8FBC_.wvu.FilterData" localSheetId="3" hidden="1">LIQUIDACIONES!$A$5:$V$102</definedName>
    <definedName name="Z_0A3597D1_604A_483A_B4B4_55C0109938EC_.wvu.FilterData" localSheetId="5" hidden="1">'Resumen Rec Trans'!$C$9:$BD$354</definedName>
    <definedName name="Z_0A649B06_0A24_426E_94EF_BF06884E6D17_.wvu.FilterData" localSheetId="2" hidden="1">MODIFICACIONES!$A$6:$P$1252</definedName>
    <definedName name="Z_0A649B06_0A24_426E_94EF_BF06884E6D17_.wvu.FilterData" localSheetId="5" hidden="1">'Resumen Rec Trans'!$C$9:$BD$205</definedName>
    <definedName name="Z_0AD6D3CF_4A7B_42CD_91F5_8C717A4E2768_.wvu.FilterData" localSheetId="1" hidden="1">'ESTADO CONTRATOS'!$4:$2859</definedName>
    <definedName name="Z_0AFC5405_5E61_45D4_9B0D_642D92F8CE45_.wvu.FilterData" localSheetId="5" hidden="1">'Resumen Rec Trans'!$C$9:$AQ$401</definedName>
    <definedName name="Z_0BE020FC_C2EE_42CD_B684_B9C4DED900CA_.wvu.FilterData" localSheetId="1" hidden="1">'ESTADO CONTRATOS'!$A$5:$DN$2151</definedName>
    <definedName name="Z_0BE020FC_C2EE_42CD_B684_B9C4DED900CA_.wvu.FilterData" localSheetId="5" hidden="1">'Resumen Rec Trans'!$C$9:$AQ$401</definedName>
    <definedName name="Z_0BECD092_4EBE_4BF6_A76A_B128345ACA50_.wvu.FilterData" localSheetId="1" hidden="1">'ESTADO CONTRATOS'!$A$5:$DN$2326</definedName>
    <definedName name="Z_0BECD092_4EBE_4BF6_A76A_B128345ACA50_.wvu.FilterData" localSheetId="2" hidden="1">MODIFICACIONES!$A$6:$P$872</definedName>
    <definedName name="Z_0BECD092_4EBE_4BF6_A76A_B128345ACA50_.wvu.FilterData" localSheetId="5" hidden="1">'Resumen Rec Trans'!$C$9:$AQ$401</definedName>
    <definedName name="Z_0D234C95_F141_4198_8D07_B4890BC6A6BE_.wvu.FilterData" localSheetId="1" hidden="1">'ESTADO CONTRATOS'!$A$4:$DN$2417</definedName>
    <definedName name="Z_0D234C95_F141_4198_8D07_B4890BC6A6BE_.wvu.FilterData" localSheetId="2" hidden="1">MODIFICACIONES!$A$5:$Q$971</definedName>
    <definedName name="Z_0D2A667D_2EF3_40B0_B77B_FBF38A7304AB_.wvu.FilterData" localSheetId="5" hidden="1">'Resumen Rec Trans'!$C$9:$BD$205</definedName>
    <definedName name="Z_0D709EEC_ACA4_4291_A519_5C0635BDA18D_.wvu.FilterData" localSheetId="1" hidden="1">'ESTADO CONTRATOS'!$A$4:$DN$2273</definedName>
    <definedName name="Z_0D8E789C_403C_46E7_B7ED_7F2C2CFFF728_.wvu.FilterData" localSheetId="1" hidden="1">'ESTADO CONTRATOS'!$4:$2862</definedName>
    <definedName name="Z_0D9563AE_9426_4708_9DC3_36298C28B7E9_.wvu.FilterData" localSheetId="1" hidden="1">'ESTADO CONTRATOS'!$A$4:$DN$2392</definedName>
    <definedName name="Z_0D9563AE_9426_4708_9DC3_36298C28B7E9_.wvu.FilterData" localSheetId="3" hidden="1">LIQUIDACIONES!$A$5:$V$76</definedName>
    <definedName name="Z_0D9563AE_9426_4708_9DC3_36298C28B7E9_.wvu.FilterData" localSheetId="2" hidden="1">MODIFICACIONES!$A$6:$P$936</definedName>
    <definedName name="Z_0D9563AE_9426_4708_9DC3_36298C28B7E9_.wvu.FilterData" localSheetId="5" hidden="1">'Resumen Rec Trans'!$C$9:$AQ$401</definedName>
    <definedName name="Z_0DDFC9C6_3DAA_4782_9C1B_E43BD43E58AD_.wvu.FilterData" localSheetId="1" hidden="1">'ESTADO CONTRATOS'!$A$5:$DR$2536</definedName>
    <definedName name="Z_0DDFC9C6_3DAA_4782_9C1B_E43BD43E58AD_.wvu.FilterData" localSheetId="3" hidden="1">LIQUIDACIONES!$A$5:$V$128</definedName>
    <definedName name="Z_0DDFC9C6_3DAA_4782_9C1B_E43BD43E58AD_.wvu.FilterData" localSheetId="5" hidden="1">'Resumen Rec Trans'!$C$9:$BD$205</definedName>
    <definedName name="Z_0E150E59_F889_41AB_AD89_0705BEAE5BEE_.wvu.FilterData" localSheetId="1" hidden="1">'ESTADO CONTRATOS'!$A$1:$DN$2299</definedName>
    <definedName name="Z_0E2A2F60_60ED_4270_9C94_CFE0FCF4B3CE_.wvu.FilterData" localSheetId="1" hidden="1">'ESTADO CONTRATOS'!$5:$2862</definedName>
    <definedName name="Z_0F921044_2141_4947_B30B_F4C4C35031BC_.wvu.FilterData" localSheetId="5" hidden="1">'Resumen Rec Trans'!$C$9:$AQ$401</definedName>
    <definedName name="Z_0F9DA229_5657_436A_8C2F_090FC69C8810_.wvu.FilterData" localSheetId="1" hidden="1">'ESTADO CONTRATOS'!$A$5:$DR$2724</definedName>
    <definedName name="Z_0F9DA229_5657_436A_8C2F_090FC69C8810_.wvu.FilterData" localSheetId="3" hidden="1">LIQUIDACIONES!$A$5:$V$143</definedName>
    <definedName name="Z_0F9DA229_5657_436A_8C2F_090FC69C8810_.wvu.FilterData" localSheetId="2" hidden="1">MODIFICACIONES!$A$6:$P$1087</definedName>
    <definedName name="Z_100FFEBC_C6CE_4992_9CBB_62B2415C34E9_.wvu.FilterData" localSheetId="1" hidden="1">'ESTADO CONTRATOS'!$4:$2855</definedName>
    <definedName name="Z_1077F221_1555_42D3_B60A_A556BAEEA3C4_.wvu.FilterData" localSheetId="5" hidden="1">'Resumen Rec Trans'!$C$9:$BD$205</definedName>
    <definedName name="Z_108CF357_ECE2_4100_802D_9067DE8744CD_.wvu.FilterData" localSheetId="5" hidden="1">'Resumen Rec Trans'!$C$9:$BD$205</definedName>
    <definedName name="Z_10CB65B4_419C_46A8_A88D_537AFE804288_.wvu.FilterData" localSheetId="1" hidden="1">'ESTADO CONTRATOS'!$A$4:$DN$2451</definedName>
    <definedName name="Z_10CB65B4_419C_46A8_A88D_537AFE804288_.wvu.FilterData" localSheetId="3" hidden="1">LIQUIDACIONES!$A$5:$V$104</definedName>
    <definedName name="Z_10CB65B4_419C_46A8_A88D_537AFE804288_.wvu.FilterData" localSheetId="2" hidden="1">MODIFICACIONES!$A$5:$XEZ$993</definedName>
    <definedName name="Z_10CC7F6C_B916_4C0A_BB7D_1882B6462BED_.wvu.FilterData" localSheetId="1" hidden="1">'ESTADO CONTRATOS'!$A$5:$DN$2326</definedName>
    <definedName name="Z_10E15571_3BB4_45D8_9D0E_B722E1C653EA_.wvu.FilterData" localSheetId="1" hidden="1">'ESTADO CONTRATOS'!$A$5:$DN$2184</definedName>
    <definedName name="Z_115BA188_3E88_4081_91A2_E9549EEF6F9D_.wvu.FilterData" localSheetId="1" hidden="1">'ESTADO CONTRATOS'!$A$5:$DN$2185</definedName>
    <definedName name="Z_115BA188_3E88_4081_91A2_E9549EEF6F9D_.wvu.FilterData" localSheetId="2" hidden="1">MODIFICACIONES!$A$5:$IO$690</definedName>
    <definedName name="Z_118BD372_F834_45C1_9BB0_D0D5CE635F69_.wvu.FilterData" localSheetId="5" hidden="1">'Resumen Rec Trans'!$C$9:$BD$354</definedName>
    <definedName name="Z_126F545E_8183_4B49_84FC_E80516F435FD_.wvu.FilterData" localSheetId="1" hidden="1">'ESTADO CONTRATOS'!$A$4:$DN$2366</definedName>
    <definedName name="Z_126F545E_8183_4B49_84FC_E80516F435FD_.wvu.FilterData" localSheetId="3" hidden="1">LIQUIDACIONES!$A$5:$V$73</definedName>
    <definedName name="Z_12942A29_DD2F_4030_80F5_096F816B3615_.wvu.FilterData" localSheetId="1" hidden="1">'ESTADO CONTRATOS'!$A$5:$DN$2222</definedName>
    <definedName name="Z_12942A29_DD2F_4030_80F5_096F816B3615_.wvu.FilterData" localSheetId="2" hidden="1">MODIFICACIONES!$A$5:$XEZ$747</definedName>
    <definedName name="Z_133B7BD7_EC36_408B_90DD_7E28B1B53CC9_.wvu.FilterData" localSheetId="2" hidden="1">MODIFICACIONES!$A$6:$P$731</definedName>
    <definedName name="Z_135E3B50_160D_48EC_8BCD_EFFCBA784EF0_.wvu.FilterData" localSheetId="1" hidden="1">'ESTADO CONTRATOS'!$A$5:$DN$2366</definedName>
    <definedName name="Z_135E3B50_160D_48EC_8BCD_EFFCBA784EF0_.wvu.FilterData" localSheetId="2" hidden="1">MODIFICACIONES!$A$5:$Q$904</definedName>
    <definedName name="Z_13A78DDC_1E1D_4FFF_8C08_AB54A5885A33_.wvu.FilterData" localSheetId="1" hidden="1">'ESTADO CONTRATOS'!$A$4:$DN$2222</definedName>
    <definedName name="Z_1425C15F_57B6_4FB5_91CE_C192829B8267_.wvu.FilterData" localSheetId="1" hidden="1">'ESTADO CONTRATOS'!$A$4:$DN$2399</definedName>
    <definedName name="Z_14FD9EEB_66B3_4E5B_8E41_95166D5ED039_.wvu.FilterData" localSheetId="5" hidden="1">'Resumen Rec Trans'!$C$9:$BD$205</definedName>
    <definedName name="Z_15974590_4448_4A52_8398_BE819233BCA3_.wvu.FilterData" localSheetId="1" hidden="1">'ESTADO CONTRATOS'!$A$4:$DN$2185</definedName>
    <definedName name="Z_15974590_4448_4A52_8398_BE819233BCA3_.wvu.FilterData" localSheetId="4" hidden="1">Evaluadores!$A$5:$T$2835</definedName>
    <definedName name="Z_15974590_4448_4A52_8398_BE819233BCA3_.wvu.FilterData" localSheetId="5" hidden="1">'Resumen Rec Trans'!$C$9:$AQ$401</definedName>
    <definedName name="Z_159A0578_F4CA_4A2E_8A92_8FDD853A81E5_.wvu.FilterData" localSheetId="1" hidden="1">'ESTADO CONTRATOS'!$A$5:$DN$2190</definedName>
    <definedName name="Z_15D125A3_30F8_459A_95D0_0B7E553B6E27_.wvu.FilterData" localSheetId="1" hidden="1">'ESTADO CONTRATOS'!$A$5:$DR$2798</definedName>
    <definedName name="Z_15D125A3_30F8_459A_95D0_0B7E553B6E27_.wvu.FilterData" localSheetId="5" hidden="1">'Resumen Rec Trans'!$C$9:$BD$205</definedName>
    <definedName name="Z_162106A4_7196_43CC_B0F9_41207C0B4038_.wvu.FilterData" localSheetId="1" hidden="1">'ESTADO CONTRATOS'!$A$5:$DN$2185</definedName>
    <definedName name="Z_165BE1AB_EE5A_4920_A2B9_E5DC0A8FCADC_.wvu.FilterData" localSheetId="1" hidden="1">'ESTADO CONTRATOS'!$A$4:$DN$2358</definedName>
    <definedName name="Z_167AE146_81DF_4C3B_96CC_EC7A3141D760_.wvu.FilterData" localSheetId="2" hidden="1">MODIFICACIONES!$A$5:$XEZ$748</definedName>
    <definedName name="Z_167AE146_81DF_4C3B_96CC_EC7A3141D760_.wvu.FilterData" localSheetId="5" hidden="1">'Resumen Rec Trans'!$C$9:$AQ$401</definedName>
    <definedName name="Z_16CDDB22_DA19_4240_92EE_13CE5C7349E7_.wvu.FilterData" localSheetId="1" hidden="1">'ESTADO CONTRATOS'!$A$5:$DN$2390</definedName>
    <definedName name="Z_16CDDB22_DA19_4240_92EE_13CE5C7349E7_.wvu.FilterData" localSheetId="2" hidden="1">MODIFICACIONES!$A$5:$Q$920</definedName>
    <definedName name="Z_16CDDB22_DA19_4240_92EE_13CE5C7349E7_.wvu.FilterData" localSheetId="5" hidden="1">'Resumen Rec Trans'!$C$9:$AQ$401</definedName>
    <definedName name="Z_16F0A114_375D_4D1B_B687_66993DBD5D0D_.wvu.FilterData" localSheetId="1" hidden="1">'ESTADO CONTRATOS'!$A$4:$DN$2399</definedName>
    <definedName name="Z_16F23300_B3A1_4DCB_8FC3_11766C2A5FEB_.wvu.FilterData" localSheetId="5" hidden="1">'Resumen Rec Trans'!$C$9:$BD$205</definedName>
    <definedName name="Z_16FF624F_8C6A_46DF_AD55_C4CF141E132B_.wvu.FilterData" localSheetId="1" hidden="1">'ESTADO CONTRATOS'!$A$4:$DN$2269</definedName>
    <definedName name="Z_16FF624F_8C6A_46DF_AD55_C4CF141E132B_.wvu.FilterData" localSheetId="4" hidden="1">Evaluadores!$A$5:$T$2971</definedName>
    <definedName name="Z_174E2A45_5044_4A2E_BDF0_67FDAA42F497_.wvu.FilterData" localSheetId="1" hidden="1">'ESTADO CONTRATOS'!$A$5:$DN$2126</definedName>
    <definedName name="Z_1791C832_9493_4D40_A136_CFE3F15C947C_.wvu.FilterData" localSheetId="1" hidden="1">'ESTADO CONTRATOS'!$A$4:$DN$2399</definedName>
    <definedName name="Z_17F3B5C3_4C19_465D_8CC1_61DE1266EA90_.wvu.FilterData" localSheetId="1" hidden="1">'ESTADO CONTRATOS'!$A$5:$DR$2798</definedName>
    <definedName name="Z_1880E0CC_EAE2_45DA_A9FB_E1B7445DA505_.wvu.FilterData" localSheetId="1" hidden="1">'ESTADO CONTRATOS'!$A$4:$DN$2222</definedName>
    <definedName name="Z_1898BA01_C250_4937_BA55_E6301B2423B6_.wvu.FilterData" localSheetId="3" hidden="1">LIQUIDACIONES!$A$5:$V$192</definedName>
    <definedName name="Z_1898BA01_C250_4937_BA55_E6301B2423B6_.wvu.FilterData" localSheetId="2" hidden="1">MODIFICACIONES!$A$6:$P$1211</definedName>
    <definedName name="Z_18D9FAED_14E4_49BA_95C3_254975BD4011_.wvu.FilterData" localSheetId="5" hidden="1">'Resumen Rec Trans'!$C$9:$BD$205</definedName>
    <definedName name="Z_18F11064_B705_4BB9_A009_6351E86EDD9C_.wvu.FilterData" localSheetId="1" hidden="1">'ESTADO CONTRATOS'!$A$4:$DN$2299</definedName>
    <definedName name="Z_18F2EBE0_7D68_462A_B3B0_DE03270682DD_.wvu.FilterData" localSheetId="1" hidden="1">'ESTADO CONTRATOS'!$A$5:$DN$2417</definedName>
    <definedName name="Z_18F2EBE0_7D68_462A_B3B0_DE03270682DD_.wvu.FilterData" localSheetId="5" hidden="1">'Resumen Rec Trans'!$C$9:$AQ$401</definedName>
    <definedName name="Z_1974EE7D_2AC6_4D17_AD66_DD842FCE81AE_.wvu.FilterData" localSheetId="1" hidden="1">'ESTADO CONTRATOS'!$A$4:$DN$2398</definedName>
    <definedName name="Z_1990A4E4_8EB6_4504_8700_4010180AEA19_.wvu.FilterData" localSheetId="1" hidden="1">'ESTADO CONTRATOS'!$A$4:$DN$2269</definedName>
    <definedName name="Z_19C427B1_37C5_4C4D_AD6D_F35817D1C0C3_.wvu.FilterData" localSheetId="5" hidden="1">'Resumen Rec Trans'!$C$9:$AQ$401</definedName>
    <definedName name="Z_1ABB2C0D_2C24_4D57_8065_7B8A8E9FA102_.wvu.FilterData" localSheetId="1" hidden="1">'ESTADO CONTRATOS'!$A$5:$DR$2798</definedName>
    <definedName name="Z_1AC5949C_835E_4531_8C0A_7192C1D8670D_.wvu.FilterData" localSheetId="4" hidden="1">Evaluadores!$A$5:$T$3181</definedName>
    <definedName name="Z_1AF8B4C9_183C_4CB4_8AF4_92E4D92DA887_.wvu.FilterData" localSheetId="5" hidden="1">'Resumen Rec Trans'!$C$9:$BD$205</definedName>
    <definedName name="Z_1B468AC1_AC3E_4C56_B04A_DD71370E23FC_.wvu.FilterData" localSheetId="1" hidden="1">'ESTADO CONTRATOS'!$A$5:$DR$2623</definedName>
    <definedName name="Z_1B468AC1_AC3E_4C56_B04A_DD71370E23FC_.wvu.FilterData" localSheetId="4" hidden="1">Evaluadores!$A$5:$T$3629</definedName>
    <definedName name="Z_1B468AC1_AC3E_4C56_B04A_DD71370E23FC_.wvu.FilterData" localSheetId="3" hidden="1">LIQUIDACIONES!$A$5:$V$141</definedName>
    <definedName name="Z_1B468AC1_AC3E_4C56_B04A_DD71370E23FC_.wvu.FilterData" localSheetId="2" hidden="1">MODIFICACIONES!$A$6:$P$1074</definedName>
    <definedName name="Z_1B8DABFA_AF73_4E02_BE29_1B5746FE9130_.wvu.FilterData" localSheetId="5" hidden="1">'Resumen Rec Trans'!$C$9:$BD$205</definedName>
    <definedName name="Z_1CBF3737_71E7_4924_9C2E_FCFDF17CDED0_.wvu.FilterData" localSheetId="1" hidden="1">'ESTADO CONTRATOS'!$A$4:$DN$2448</definedName>
    <definedName name="Z_1CEAE129_2A5F_4021_9E15_5671B0566BCF_.wvu.FilterData" localSheetId="1" hidden="1">'ESTADO CONTRATOS'!$A$5:$DR$2798</definedName>
    <definedName name="Z_1DA6CC9F_E28B_4604_B44C_CC88131F3AE3_.wvu.FilterData" localSheetId="1" hidden="1">'ESTADO CONTRATOS'!$5:$2862</definedName>
    <definedName name="Z_1DFE8C4C_55E7_4302_A367_F0A263E75666_.wvu.FilterData" localSheetId="1" hidden="1">'ESTADO CONTRATOS'!$A$4:$XEH$2862</definedName>
    <definedName name="Z_1DFE8C4C_55E7_4302_A367_F0A263E75666_.wvu.FilterData" localSheetId="4" hidden="1">Evaluadores!$A$5:$T$3935</definedName>
    <definedName name="Z_1DFE8C4C_55E7_4302_A367_F0A263E75666_.wvu.FilterData" localSheetId="2" hidden="1">MODIFICACIONES!$A$6:$P$1252</definedName>
    <definedName name="Z_1DFE8C4C_55E7_4302_A367_F0A263E75666_.wvu.FilterData" localSheetId="5" hidden="1">'Resumen Rec Trans'!$C$9:$BD$205</definedName>
    <definedName name="Z_1E75D0D4_0ED7_4411_A847_1072CE92915F_.wvu.FilterData" localSheetId="1" hidden="1">'ESTADO CONTRATOS'!$A$5:$DN$2390</definedName>
    <definedName name="Z_1F5EB73E_E54F_465A_87BA_12890A68A7EE_.wvu.FilterData" localSheetId="1" hidden="1">'ESTADO CONTRATOS'!$A$4:$DN$2316</definedName>
    <definedName name="Z_1F5EB73E_E54F_465A_87BA_12890A68A7EE_.wvu.FilterData" localSheetId="3" hidden="1">LIQUIDACIONES!$A$5:$V$66</definedName>
    <definedName name="Z_1F5EB73E_E54F_465A_87BA_12890A68A7EE_.wvu.FilterData" localSheetId="2" hidden="1">MODIFICACIONES!$A$6:$P$868</definedName>
    <definedName name="Z_1FE0B570_29C8_4220_B63A_67C179D7026B_.wvu.FilterData" localSheetId="1" hidden="1">'ESTADO CONTRATOS'!$A$4:$DN$2276</definedName>
    <definedName name="Z_1FE0B570_29C8_4220_B63A_67C179D7026B_.wvu.FilterData" localSheetId="2" hidden="1">MODIFICACIONES!$A$6:$P$853</definedName>
    <definedName name="Z_204B8423_B434_4D72_8F96_D9F29077F7BC_.wvu.FilterData" localSheetId="5" hidden="1">'Resumen Rec Trans'!$C$9:$AQ$401</definedName>
    <definedName name="Z_20BB5B3D_F876_4BD8_B4AC_93FEFA90501F_.wvu.FilterData" localSheetId="5" hidden="1">'Resumen Rec Trans'!$C$9:$AQ$401</definedName>
    <definedName name="Z_21B0382E_4297_4385_AF90_00DF18992387_.wvu.FilterData" localSheetId="5" hidden="1">'Resumen Rec Trans'!$C$9:$AQ$401</definedName>
    <definedName name="Z_21EDADDF_3CB4_4B00_B142_896FD3C8E465_.wvu.FilterData" localSheetId="1" hidden="1">'ESTADO CONTRATOS'!$A$5:$DN$2175</definedName>
    <definedName name="Z_226C61A0_9AB9_414E_8F39_10C5FF589043_.wvu.FilterData" localSheetId="1" hidden="1">'ESTADO CONTRATOS'!$A$5:$DN$2392</definedName>
    <definedName name="Z_22F0C8FE_E886_4A05_89D9_EB8BC1FD7DE9_.wvu.FilterData" localSheetId="1" hidden="1">'ESTADO CONTRATOS'!$A$4:$DN$2214</definedName>
    <definedName name="Z_239A3C85_C48B_4E97_8911_204BBB7DD79A_.wvu.FilterData" localSheetId="1" hidden="1">'ESTADO CONTRATOS'!$A$5:$DN$2421</definedName>
    <definedName name="Z_23C4106C_6B83_4A27_8716_81B9F6F3498B_.wvu.FilterData" localSheetId="1" hidden="1">'ESTADO CONTRATOS'!$A$4:$DN$2394</definedName>
    <definedName name="Z_23C4106C_6B83_4A27_8716_81B9F6F3498B_.wvu.FilterData" localSheetId="2" hidden="1">MODIFICACIONES!$A$6:$P$938</definedName>
    <definedName name="Z_23C587FF_6115_45C0_A48D_B61DFFFAEBBA_.wvu.FilterData" localSheetId="1" hidden="1">'ESTADO CONTRATOS'!$A$4:$DN$2214</definedName>
    <definedName name="Z_23C587FF_6115_45C0_A48D_B61DFFFAEBBA_.wvu.FilterData" localSheetId="2" hidden="1">MODIFICACIONES!$A$6:$P$731</definedName>
    <definedName name="Z_24775171_4B41_44A2_B351_AB772FBDF8D9_.wvu.FilterData" localSheetId="1" hidden="1">'ESTADO CONTRATOS'!$A$5:$DN$2273</definedName>
    <definedName name="Z_252E56FE_CC17_4FFC_931E_3A804DDA9271_.wvu.FilterData" localSheetId="5" hidden="1">'Resumen Rec Trans'!$C$9:$BD$205</definedName>
    <definedName name="Z_2555DB0D_114A_45E7_8DF3_4FA5FE168B4F_.wvu.FilterData" localSheetId="5" hidden="1">'Resumen Rec Trans'!$C$9:$BD$205</definedName>
    <definedName name="Z_25777EAB_05A4_4503_AA43_3D0CB35743CE_.wvu.FilterData" localSheetId="1" hidden="1">'ESTADO CONTRATOS'!$A$4:$DN$2417</definedName>
    <definedName name="Z_25C5565F_5F1A_443A_9C36_1FF1BD30B42A_.wvu.FilterData" localSheetId="1" hidden="1">'ESTADO CONTRATOS'!$A$5:$DR$2835</definedName>
    <definedName name="Z_25C5565F_5F1A_443A_9C36_1FF1BD30B42A_.wvu.FilterData" localSheetId="3" hidden="1">LIQUIDACIONES!$A$5:$V$203</definedName>
    <definedName name="Z_25C5565F_5F1A_443A_9C36_1FF1BD30B42A_.wvu.FilterData" localSheetId="2" hidden="1">MODIFICACIONES!$A$6:$P$1225</definedName>
    <definedName name="Z_262B2051_6FA8_4874_A425_16C7638625A1_.wvu.FilterData" localSheetId="1" hidden="1">'ESTADO CONTRATOS'!$A$5:$DN$2185</definedName>
    <definedName name="Z_264B85D3_B279_4FEB_A4C5_588A29F03B14_.wvu.FilterData" localSheetId="1" hidden="1">'ESTADO CONTRATOS'!$A$4:$XEH$2861</definedName>
    <definedName name="Z_264B85D3_B279_4FEB_A4C5_588A29F03B14_.wvu.FilterData" localSheetId="5" hidden="1">'Resumen Rec Trans'!$C$9:$BD$205</definedName>
    <definedName name="Z_267C4DD0_176C_444E_82E9_E35337B71285_.wvu.FilterData" localSheetId="1" hidden="1">'ESTADO CONTRATOS'!$A$5:$DR$2837</definedName>
    <definedName name="Z_2684B793_857A_4BDD_9315_9276C9C8B27C_.wvu.FilterData" localSheetId="5" hidden="1">'Resumen Rec Trans'!$C$9:$BD$205</definedName>
    <definedName name="Z_269943A0_993A_4B4D_AC0A_4CDC356BDB19_.wvu.FilterData" localSheetId="5" hidden="1">'Resumen Rec Trans'!$C$9:$AQ$401</definedName>
    <definedName name="Z_26BE9914_B5AC_4DF8_8AE5_30261C27F480_.wvu.FilterData" localSheetId="1" hidden="1">'ESTADO CONTRATOS'!$A$5:$DR$2798</definedName>
    <definedName name="Z_26C18B07_6EBC_4DB8_BCD4_6EE483A571D7_.wvu.FilterData" localSheetId="1" hidden="1">'ESTADO CONTRATOS'!$A$4:$DN$2394</definedName>
    <definedName name="Z_26C18B07_6EBC_4DB8_BCD4_6EE483A571D7_.wvu.FilterData" localSheetId="3" hidden="1">LIQUIDACIONES!$A$5:$V$85</definedName>
    <definedName name="Z_26C18B07_6EBC_4DB8_BCD4_6EE483A571D7_.wvu.FilterData" localSheetId="2" hidden="1">MODIFICACIONES!$A$6:$P$938</definedName>
    <definedName name="Z_26FC928B_9B39_4876_B504_B5C2120EF2DB_.wvu.FilterData" localSheetId="3" hidden="1">LIQUIDACIONES!$A$5:$V$225</definedName>
    <definedName name="Z_273FD644_03CB_484C_B11F_5AFF97E7837B_.wvu.FilterData" localSheetId="1" hidden="1">'ESTADO CONTRATOS'!$A$4:$DN$2366</definedName>
    <definedName name="Z_273FD644_03CB_484C_B11F_5AFF97E7837B_.wvu.FilterData" localSheetId="2" hidden="1">MODIFICACIONES!$A$6:$P$905</definedName>
    <definedName name="Z_275D66DC_4C7C_48AD_A545_16BBA155CC1B_.wvu.FilterData" localSheetId="1" hidden="1">'ESTADO CONTRATOS'!$A$4:$DN$2269</definedName>
    <definedName name="Z_275D66DC_4C7C_48AD_A545_16BBA155CC1B_.wvu.FilterData" localSheetId="3" hidden="1">LIQUIDACIONES!$A$5:$V$63</definedName>
    <definedName name="Z_275D66DC_4C7C_48AD_A545_16BBA155CC1B_.wvu.FilterData" localSheetId="2" hidden="1">MODIFICACIONES!$A$6:$P$827</definedName>
    <definedName name="Z_278DCC19_4DAF_4960_B5D9_05D95627284E_.wvu.FilterData" localSheetId="1" hidden="1">'ESTADO CONTRATOS'!$A$5:$DN$2136</definedName>
    <definedName name="Z_278DCC19_4DAF_4960_B5D9_05D95627284E_.wvu.FilterData" localSheetId="5" hidden="1">'Resumen Rec Trans'!$C$9:$AQ$401</definedName>
    <definedName name="Z_27E7142F_4FBE_48B8_9DF3_AE7ABA5C7B83_.wvu.FilterData" localSheetId="1" hidden="1">'ESTADO CONTRATOS'!$A$4:$DN$2222</definedName>
    <definedName name="Z_27E7142F_4FBE_48B8_9DF3_AE7ABA5C7B83_.wvu.FilterData" localSheetId="2" hidden="1">MODIFICACIONES!$A$6:$P$784</definedName>
    <definedName name="Z_27F13559_F70A_4A0E_8412_4CE85BFB4B7F_.wvu.FilterData" localSheetId="1" hidden="1">'ESTADO CONTRATOS'!$A$4:$DN$2399</definedName>
    <definedName name="Z_27FDBCC2_A3E0_4073_BCDD_CCCC7E3C20BB_.wvu.FilterData" localSheetId="1" hidden="1">'ESTADO CONTRATOS'!$A$4:$DN$2399</definedName>
    <definedName name="Z_281EEBC6_5687_4A43_8126_76062A39349B_.wvu.FilterData" localSheetId="1" hidden="1">'ESTADO CONTRATOS'!$A$5:$DN$2139</definedName>
    <definedName name="Z_284FF679_36BD_44F8_8627_BF255748E29C_.wvu.FilterData" localSheetId="1" hidden="1">'ESTADO CONTRATOS'!$A$4:$DN$2134</definedName>
    <definedName name="Z_284FF679_36BD_44F8_8627_BF255748E29C_.wvu.FilterData" localSheetId="2" hidden="1">MODIFICACIONES!$A$6:$P$613</definedName>
    <definedName name="Z_287AC9C2_64B1_4E5F_A0FC_9FD7D597D250_.wvu.FilterData" localSheetId="1" hidden="1">'ESTADO CONTRATOS'!$A$5:$DP$2795</definedName>
    <definedName name="Z_287AC9C2_64B1_4E5F_A0FC_9FD7D597D250_.wvu.FilterData" localSheetId="2" hidden="1">MODIFICACIONES!$A$5:$R$1216</definedName>
    <definedName name="Z_2883F2D1_DCDF_4044_B535_5FBFEFAC41C4_.wvu.FilterData" localSheetId="5" hidden="1">'Resumen Rec Trans'!$C$9:$BD$205</definedName>
    <definedName name="Z_2888200B_8D98_47F0_9B4D_4B9095D34C16_.wvu.FilterData" localSheetId="1" hidden="1">'ESTADO CONTRATOS'!$A$4:$DN$2730</definedName>
    <definedName name="Z_2888200B_8D98_47F0_9B4D_4B9095D34C16_.wvu.FilterData" localSheetId="4" hidden="1">Evaluadores!$A$5:$T$3788</definedName>
    <definedName name="Z_2888200B_8D98_47F0_9B4D_4B9095D34C16_.wvu.FilterData" localSheetId="3" hidden="1">LIQUIDACIONES!$A$5:$P$147</definedName>
    <definedName name="Z_2888200B_8D98_47F0_9B4D_4B9095D34C16_.wvu.FilterData" localSheetId="2" hidden="1">MODIFICACIONES!$A$6:$P$1117</definedName>
    <definedName name="Z_2888200B_8D98_47F0_9B4D_4B9095D34C16_.wvu.FilterData" localSheetId="5" hidden="1">'Resumen Rec Trans'!$C$9:$BD$205</definedName>
    <definedName name="Z_28B28389_0F3B_439B_B0AF_17D05C186D3D_.wvu.FilterData" localSheetId="1" hidden="1">'ESTADO CONTRATOS'!$A$4:$DN$2190</definedName>
    <definedName name="Z_28B28389_0F3B_439B_B0AF_17D05C186D3D_.wvu.FilterData" localSheetId="3" hidden="1">LIQUIDACIONES!$A$5:$V$45</definedName>
    <definedName name="Z_28B28389_0F3B_439B_B0AF_17D05C186D3D_.wvu.FilterData" localSheetId="2" hidden="1">MODIFICACIONES!$A$6:$P$706</definedName>
    <definedName name="Z_28DACA3C_16DD_416A_96D5_1CA2005C15E0_.wvu.FilterData" localSheetId="1" hidden="1">'ESTADO CONTRATOS'!$A$4:$XEH$2861</definedName>
    <definedName name="Z_28EBE5BF_CF29_4614_9E1E_630E3AAD1B46_.wvu.FilterData" localSheetId="1" hidden="1">'ESTADO CONTRATOS'!$A$4:$DN$2222</definedName>
    <definedName name="Z_28EBE5BF_CF29_4614_9E1E_630E3AAD1B46_.wvu.FilterData" localSheetId="2" hidden="1">MODIFICACIONES!$A$6:$P$760</definedName>
    <definedName name="Z_28EBE5BF_CF29_4614_9E1E_630E3AAD1B46_.wvu.FilterData" localSheetId="5" hidden="1">'Resumen Rec Trans'!$C$9:$AQ$401</definedName>
    <definedName name="Z_29069BFD_EAE0_451E_AA99_71621736CDC2_.wvu.FilterData" localSheetId="5" hidden="1">'Resumen Rec Trans'!$C$9:$AQ$401</definedName>
    <definedName name="Z_2950622E_92D3_40D3_9934_38DFA3775B3A_.wvu.Cols" localSheetId="1" hidden="1">'ESTADO CONTRATOS'!$Q:$AA</definedName>
    <definedName name="Z_2950622E_92D3_40D3_9934_38DFA3775B3A_.wvu.Cols" localSheetId="4" hidden="1">Evaluadores!$G:$K</definedName>
    <definedName name="Z_2950622E_92D3_40D3_9934_38DFA3775B3A_.wvu.Cols" localSheetId="3" hidden="1">LIQUIDACIONES!$B:$B</definedName>
    <definedName name="Z_2950622E_92D3_40D3_9934_38DFA3775B3A_.wvu.Cols" localSheetId="2" hidden="1">MODIFICACIONES!$G:$K</definedName>
    <definedName name="Z_2950622E_92D3_40D3_9934_38DFA3775B3A_.wvu.FilterData" localSheetId="0" hidden="1">'71'!$A$3:$K$79</definedName>
    <definedName name="Z_2950622E_92D3_40D3_9934_38DFA3775B3A_.wvu.FilterData" localSheetId="1" hidden="1">'ESTADO CONTRATOS'!$5:$2862</definedName>
    <definedName name="Z_2950622E_92D3_40D3_9934_38DFA3775B3A_.wvu.FilterData" localSheetId="4" hidden="1">Evaluadores!$A$5:$T$3995</definedName>
    <definedName name="Z_2950622E_92D3_40D3_9934_38DFA3775B3A_.wvu.FilterData" localSheetId="3" hidden="1">LIQUIDACIONES!$A$5:$V$245</definedName>
    <definedName name="Z_2950622E_92D3_40D3_9934_38DFA3775B3A_.wvu.FilterData" localSheetId="2" hidden="1">MODIFICACIONES!$A$6:$XEZ$1300</definedName>
    <definedName name="Z_2950622E_92D3_40D3_9934_38DFA3775B3A_.wvu.FilterData" localSheetId="5" hidden="1">'Resumen Rec Trans'!$B$9:$BC$358</definedName>
    <definedName name="Z_2950622E_92D3_40D3_9934_38DFA3775B3A_.wvu.PrintArea" localSheetId="4" hidden="1">Evaluadores!$A$2:$R$1570</definedName>
    <definedName name="Z_2950622E_92D3_40D3_9934_38DFA3775B3A_.wvu.PrintArea" localSheetId="3" hidden="1">LIQUIDACIONES!$A$2:$I$22</definedName>
    <definedName name="Z_2950622E_92D3_40D3_9934_38DFA3775B3A_.wvu.PrintArea" localSheetId="2" hidden="1">MODIFICACIONES!$A$2:$N$245</definedName>
    <definedName name="Z_2950622E_92D3_40D3_9934_38DFA3775B3A_.wvu.PrintArea" localSheetId="5" hidden="1">'Resumen Rec Trans'!$D$5:$AO$354</definedName>
    <definedName name="Z_2950622E_92D3_40D3_9934_38DFA3775B3A_.wvu.PrintTitles" localSheetId="4" hidden="1">Evaluadores!$2:$6</definedName>
    <definedName name="Z_2950622E_92D3_40D3_9934_38DFA3775B3A_.wvu.PrintTitles" localSheetId="3" hidden="1">LIQUIDACIONES!$2:$5</definedName>
    <definedName name="Z_2950622E_92D3_40D3_9934_38DFA3775B3A_.wvu.PrintTitles" localSheetId="2" hidden="1">MODIFICACIONES!$2:$5</definedName>
    <definedName name="Z_2950622E_92D3_40D3_9934_38DFA3775B3A_.wvu.PrintTitles" localSheetId="5" hidden="1">'Resumen Rec Trans'!$4:$9</definedName>
    <definedName name="Z_2AD6DF3E_9D8D_4C97_B5A3_377940515CD1_.wvu.FilterData" localSheetId="1" hidden="1">'ESTADO CONTRATOS'!$A$4:$DN$2222</definedName>
    <definedName name="Z_2B1B477D_A212_4B81_8D0A_29E6B2BAD881_.wvu.FilterData" localSheetId="3" hidden="1">LIQUIDACIONES!$A$5:$V$103</definedName>
    <definedName name="Z_2B1B477D_A212_4B81_8D0A_29E6B2BAD881_.wvu.FilterData" localSheetId="2" hidden="1">MODIFICACIONES!$A$5:$Q$992</definedName>
    <definedName name="Z_2B53A841_51CC_4305_B442_CB2C77000CCC_.wvu.FilterData" localSheetId="1" hidden="1">'ESTADO CONTRATOS'!$4:$2859</definedName>
    <definedName name="Z_2B68D658_88B1_45AD_83B6_0208BF4224F4_.wvu.FilterData" localSheetId="1" hidden="1">'ESTADO CONTRATOS'!$A$4:$DN$2394</definedName>
    <definedName name="Z_2B68D658_88B1_45AD_83B6_0208BF4224F4_.wvu.FilterData" localSheetId="3" hidden="1">LIQUIDACIONES!$A$5:$V$85</definedName>
    <definedName name="Z_2B68D658_88B1_45AD_83B6_0208BF4224F4_.wvu.FilterData" localSheetId="2" hidden="1">MODIFICACIONES!$A$6:$P$938</definedName>
    <definedName name="Z_2B853B07_7B18_4F45_A6C1_E501D455AF7D_.wvu.FilterData" localSheetId="1" hidden="1">'ESTADO CONTRATOS'!$A$4:$DN$2327</definedName>
    <definedName name="Z_2B853B07_7B18_4F45_A6C1_E501D455AF7D_.wvu.FilterData" localSheetId="3" hidden="1">LIQUIDACIONES!$A$5:$V$71</definedName>
    <definedName name="Z_2B853B07_7B18_4F45_A6C1_E501D455AF7D_.wvu.FilterData" localSheetId="2" hidden="1">MODIFICACIONES!$A$6:$P$872</definedName>
    <definedName name="Z_2B853B07_7B18_4F45_A6C1_E501D455AF7D_.wvu.FilterData" localSheetId="5" hidden="1">'Resumen Rec Trans'!$C$9:$AQ$401</definedName>
    <definedName name="Z_2B88BF33_F67F_4380_865E_2765F79F746B_.wvu.FilterData" localSheetId="1" hidden="1">'ESTADO CONTRATOS'!$A$4:$DN$2190</definedName>
    <definedName name="Z_2BB4C3CE_7A9B_42B3_A4C9_44FCF369AB09_.wvu.FilterData" localSheetId="2" hidden="1">MODIFICACIONES!$A$6:$P$1226</definedName>
    <definedName name="Z_2BCF568D_0024_412A_957C_B3CC2B31B3C8_.wvu.FilterData" localSheetId="1" hidden="1">'ESTADO CONTRATOS'!$A$5:$DR$2862</definedName>
    <definedName name="Z_2C91DD68_C266_477F_BA50_C6018EDA8480_.wvu.FilterData" localSheetId="5" hidden="1">'Resumen Rec Trans'!$C$9:$AQ$401</definedName>
    <definedName name="Z_2CA053C5_591B_4164_BFE5_E97969F3D9D8_.wvu.FilterData" localSheetId="1" hidden="1">'ESTADO CONTRATOS'!$A$5:$DN$2127</definedName>
    <definedName name="Z_2CA053C5_591B_4164_BFE5_E97969F3D9D8_.wvu.FilterData" localSheetId="2" hidden="1">MODIFICACIONES!$A$6:$P$587</definedName>
    <definedName name="Z_2CF16A99_88DB_4622_8020_6772A9576E0A_.wvu.FilterData" localSheetId="1" hidden="1">'ESTADO CONTRATOS'!$A$4:$DN$2358</definedName>
    <definedName name="Z_2CF16A99_88DB_4622_8020_6772A9576E0A_.wvu.FilterData" localSheetId="2" hidden="1">MODIFICACIONES!$A$6:$P$902</definedName>
    <definedName name="Z_2D060FC6_E17C_4A2C_8E48_D293894ECBEA_.wvu.FilterData" localSheetId="1" hidden="1">'ESTADO CONTRATOS'!$A$5:$DN$2411</definedName>
    <definedName name="Z_2D060FC6_E17C_4A2C_8E48_D293894ECBEA_.wvu.FilterData" localSheetId="5" hidden="1">'Resumen Rec Trans'!$C$9:$AQ$401</definedName>
    <definedName name="Z_2D2C9E7E_7249_4C54_9164_2DCDC436DF65_.wvu.FilterData" localSheetId="1" hidden="1">'ESTADO CONTRATOS'!$A$4:$DN$2299</definedName>
    <definedName name="Z_2D755715_225E_4566_B317_CB2EA7639451_.wvu.FilterData" localSheetId="5" hidden="1">'Resumen Rec Trans'!$C$9:$BD$205</definedName>
    <definedName name="Z_2D969DE6_BE29_4801_83D1_47EFE3EEE7C1_.wvu.FilterData" localSheetId="1" hidden="1">'ESTADO CONTRATOS'!$A$4:$DN$2399</definedName>
    <definedName name="Z_2DC1E5A5_A5E3_4D3C_84D1_D0D696E594E0_.wvu.FilterData" localSheetId="1" hidden="1">'ESTADO CONTRATOS'!$A$5:$DN$2139</definedName>
    <definedName name="Z_2F724E39_C1E7_4BDA_91A2_E53E446EA970_.wvu.FilterData" localSheetId="1" hidden="1">'ESTADO CONTRATOS'!$A$5:$DN$2222</definedName>
    <definedName name="Z_2F724E39_C1E7_4BDA_91A2_E53E446EA970_.wvu.FilterData" localSheetId="4" hidden="1">Evaluadores!$A$5:$T$2971</definedName>
    <definedName name="Z_2F724E39_C1E7_4BDA_91A2_E53E446EA970_.wvu.FilterData" localSheetId="5" hidden="1">'Resumen Rec Trans'!$C$9:$AQ$401</definedName>
    <definedName name="Z_3029F88F_67A4_45E6_A11F_25D6D3AD7406_.wvu.FilterData" localSheetId="1" hidden="1">'ESTADO CONTRATOS'!$A$4:$DN$2417</definedName>
    <definedName name="Z_30829668_3E28_4469_820D_11C6AF1F45D6_.wvu.FilterData" localSheetId="1" hidden="1">'ESTADO CONTRATOS'!$A$4:$DN$2399</definedName>
    <definedName name="Z_30C17573_5529_4E11_BB7B_2E68043C53E5_.wvu.FilterData" localSheetId="1" hidden="1">'ESTADO CONTRATOS'!$A$5:$DP$2451</definedName>
    <definedName name="Z_30E06CC5_1F79_4AF2_B5B6_5E0F3ACAC3F5_.wvu.FilterData" localSheetId="1" hidden="1">'ESTADO CONTRATOS'!$A$4:$DN$2421</definedName>
    <definedName name="Z_30E06CC5_1F79_4AF2_B5B6_5E0F3ACAC3F5_.wvu.FilterData" localSheetId="4" hidden="1">Evaluadores!$A$5:$T$3289</definedName>
    <definedName name="Z_30E06CC5_1F79_4AF2_B5B6_5E0F3ACAC3F5_.wvu.FilterData" localSheetId="3" hidden="1">LIQUIDACIONES!$A$5:$V$92</definedName>
    <definedName name="Z_30E06CC5_1F79_4AF2_B5B6_5E0F3ACAC3F5_.wvu.FilterData" localSheetId="2" hidden="1">MODIFICACIONES!$A$5:$Q$984</definedName>
    <definedName name="Z_3127EC44_8ED7_4459_9E09_79B50BAA1A82_.wvu.FilterData" localSheetId="1" hidden="1">'ESTADO CONTRATOS'!$A$5:$DN$2316</definedName>
    <definedName name="Z_3127EC44_8ED7_4459_9E09_79B50BAA1A82_.wvu.FilterData" localSheetId="5" hidden="1">'Resumen Rec Trans'!$C$9:$AQ$401</definedName>
    <definedName name="Z_3141FD6C_F901_4A02_833B_52697B468CD8_.wvu.FilterData" localSheetId="1" hidden="1">'ESTADO CONTRATOS'!$A$5:$DN$2190</definedName>
    <definedName name="Z_31795395_F137_4DF6_A3BF_4F9ABC734F86_.wvu.FilterData" localSheetId="1" hidden="1">'ESTADO CONTRATOS'!$A$5:$DN$2390</definedName>
    <definedName name="Z_31795395_F137_4DF6_A3BF_4F9ABC734F86_.wvu.FilterData" localSheetId="3" hidden="1">LIQUIDACIONES!$A$5:$V$76</definedName>
    <definedName name="Z_31D2EBC6_64D2_407B_9E2C_D77972CAAF52_.wvu.FilterData" localSheetId="1" hidden="1">'ESTADO CONTRATOS'!$4:$2862</definedName>
    <definedName name="Z_31D72242_A8EC_4CDE_AA82_92CF39662766_.wvu.FilterData" localSheetId="1" hidden="1">'ESTADO CONTRATOS'!$A$4:$DN$2222</definedName>
    <definedName name="Z_31DB7503_DBF1_49CF_8937_6B2813936AB1_.wvu.FilterData" localSheetId="5" hidden="1">'Resumen Rec Trans'!$C$9:$BD$205</definedName>
    <definedName name="Z_31F66567_75F6_4086_A782_7B8B2E101F6C_.wvu.FilterData" localSheetId="5" hidden="1">'Resumen Rec Trans'!$C$9:$BD$205</definedName>
    <definedName name="Z_323D9620_6D3F_4F34_9C5D_170397E524DD_.wvu.FilterData" localSheetId="1" hidden="1">'ESTADO CONTRATOS'!$A$5:$DN$2369</definedName>
    <definedName name="Z_324FC9B6_43EC_4C67_B2CD_73505AD81944_.wvu.FilterData" localSheetId="1" hidden="1">'ESTADO CONTRATOS'!$5:$2862</definedName>
    <definedName name="Z_324FC9B6_43EC_4C67_B2CD_73505AD81944_.wvu.FilterData" localSheetId="3" hidden="1">LIQUIDACIONES!$A$5:$V$242</definedName>
    <definedName name="Z_324FC9B6_43EC_4C67_B2CD_73505AD81944_.wvu.FilterData" localSheetId="2" hidden="1">MODIFICACIONES!$A$6:$XEZ$1297</definedName>
    <definedName name="Z_326595B7_0651_43D9_AF26_6C0A06A2BF7F_.wvu.FilterData" localSheetId="1" hidden="1">'ESTADO CONTRATOS'!$A$4:$DN$2126</definedName>
    <definedName name="Z_336E9C8F_0D6E_4D44_8759_36FA4A38F0D3_.wvu.FilterData" localSheetId="3" hidden="1">LIQUIDACIONES!$A$5:$V$49</definedName>
    <definedName name="Z_336E9C8F_0D6E_4D44_8759_36FA4A38F0D3_.wvu.FilterData" localSheetId="2" hidden="1">MODIFICACIONES!$A$6:$P$760</definedName>
    <definedName name="Z_3456BC49_9502_42F1_BF7B_9C49531BAFE5_.wvu.FilterData" localSheetId="2" hidden="1">MODIFICACIONES!$A$6:$P$784</definedName>
    <definedName name="Z_34873026_877F_4403_8EA7_8C1A1DD351AE_.wvu.FilterData" localSheetId="1" hidden="1">'ESTADO CONTRATOS'!$A$5:$DR$2862</definedName>
    <definedName name="Z_34873026_877F_4403_8EA7_8C1A1DD351AE_.wvu.FilterData" localSheetId="2" hidden="1">MODIFICACIONES!$A$6:$P$1290</definedName>
    <definedName name="Z_34D8D1F2_25E2_480E_A621_640F25F28C56_.wvu.FilterData" localSheetId="1" hidden="1">'ESTADO CONTRATOS'!$A$4:$DN$2441</definedName>
    <definedName name="Z_34D8D1F2_25E2_480E_A621_640F25F28C56_.wvu.FilterData" localSheetId="3" hidden="1">LIQUIDACIONES!$A$5:$V$98</definedName>
    <definedName name="Z_34D8D1F2_25E2_480E_A621_640F25F28C56_.wvu.FilterData" localSheetId="2" hidden="1">MODIFICACIONES!$A$5:$Q$986</definedName>
    <definedName name="Z_3540DB89_8055_441A_80A6_1977CA39C478_.wvu.FilterData" localSheetId="1" hidden="1">'ESTADO CONTRATOS'!$A$4:$DN$2222</definedName>
    <definedName name="Z_3557B1DE_0931_4EDA_9807_EF111F43BD0E_.wvu.FilterData" localSheetId="1" hidden="1">'ESTADO CONTRATOS'!$A$5:$DN$2139</definedName>
    <definedName name="Z_3557B1DE_0931_4EDA_9807_EF111F43BD0E_.wvu.FilterData" localSheetId="4" hidden="1">Evaluadores!$A$5:$T$2835</definedName>
    <definedName name="Z_3557B1DE_0931_4EDA_9807_EF111F43BD0E_.wvu.FilterData" localSheetId="5" hidden="1">'Resumen Rec Trans'!$C$9:$AQ$401</definedName>
    <definedName name="Z_356E177C_DF94_4850_B8F1_0C4ED547606D_.wvu.FilterData" localSheetId="1" hidden="1">'ESTADO CONTRATOS'!$A$4:$DN$2450</definedName>
    <definedName name="Z_356E177C_DF94_4850_B8F1_0C4ED547606D_.wvu.FilterData" localSheetId="2" hidden="1">MODIFICACIONES!$A$5:$XEZ$992</definedName>
    <definedName name="Z_356E177C_DF94_4850_B8F1_0C4ED547606D_.wvu.FilterData" localSheetId="5" hidden="1">'Resumen Rec Trans'!$C$9:$BD$205</definedName>
    <definedName name="Z_362BD6C6_971B_4162_A1F0_26C1F9249183_.wvu.FilterData" localSheetId="1" hidden="1">'ESTADO CONTRATOS'!$A$5:$DN$2222</definedName>
    <definedName name="Z_362BD6C6_971B_4162_A1F0_26C1F9249183_.wvu.FilterData" localSheetId="5" hidden="1">'Resumen Rec Trans'!$C$9:$AQ$401</definedName>
    <definedName name="Z_36C2E29C_AD59_417F_8947_EEF78F01FCD0_.wvu.FilterData" localSheetId="1" hidden="1">'ESTADO CONTRATOS'!$A$4:$DN$2358</definedName>
    <definedName name="Z_36C2E29C_AD59_417F_8947_EEF78F01FCD0_.wvu.FilterData" localSheetId="3" hidden="1">LIQUIDACIONES!$A$5:$V$71</definedName>
    <definedName name="Z_36C2E29C_AD59_417F_8947_EEF78F01FCD0_.wvu.FilterData" localSheetId="2" hidden="1">MODIFICACIONES!$A$6:$P$900</definedName>
    <definedName name="Z_3702379A_6921_4535_A75A_24453358691E_.wvu.FilterData" localSheetId="1" hidden="1">'ESTADO CONTRATOS'!$A$4:$DN$2269</definedName>
    <definedName name="Z_37091742_70D4_47C6_948C_BEDE458FFD3D_.wvu.FilterData" localSheetId="1" hidden="1">'ESTADO CONTRATOS'!$A$4:$DN$2222</definedName>
    <definedName name="Z_3741A37F_C09F_43D6_B85D_0FCC7F213567_.wvu.FilterData" localSheetId="1" hidden="1">'ESTADO CONTRATOS'!$A$5:$DR$2837</definedName>
    <definedName name="Z_3741A37F_C09F_43D6_B85D_0FCC7F213567_.wvu.FilterData" localSheetId="2" hidden="1">MODIFICACIONES!$A$6:$P$1226</definedName>
    <definedName name="Z_37CF6F06_86DD_4D88_9C82_BA516DEF843A_.wvu.FilterData" localSheetId="1" hidden="1">'ESTADO CONTRATOS'!$A$4:$XEH$2798</definedName>
    <definedName name="Z_38111C5F_FCCF_46CD_9B47_C8582318646B_.wvu.FilterData" localSheetId="1" hidden="1">'ESTADO CONTRATOS'!$A$4:$DN$2448</definedName>
    <definedName name="Z_38C72D99_EB91_4E86_879D_EAAB12F67A3C_.wvu.FilterData" localSheetId="1" hidden="1">'ESTADO CONTRATOS'!$4:$2862</definedName>
    <definedName name="Z_38C72D99_EB91_4E86_879D_EAAB12F67A3C_.wvu.FilterData" localSheetId="4" hidden="1">Evaluadores!$A$5:$T$3959</definedName>
    <definedName name="Z_38C72D99_EB91_4E86_879D_EAAB12F67A3C_.wvu.FilterData" localSheetId="5" hidden="1">'Resumen Rec Trans'!$C$9:$BD$205</definedName>
    <definedName name="Z_3A184A4F_3FDD_48EE_A764_C27BB40DB6DB_.wvu.FilterData" localSheetId="1" hidden="1">'ESTADO CONTRATOS'!$A$4:$DN$2276</definedName>
    <definedName name="Z_3A1A589B_15D3_465A_92E4_ED790A58F27B_.wvu.FilterData" localSheetId="1" hidden="1">'ESTADO CONTRATOS'!$A$5:$DR$2798</definedName>
    <definedName name="Z_3A1A589B_15D3_465A_92E4_ED790A58F27B_.wvu.FilterData" localSheetId="4" hidden="1">Evaluadores!$A$5:$T$3856</definedName>
    <definedName name="Z_3A1A589B_15D3_465A_92E4_ED790A58F27B_.wvu.FilterData" localSheetId="3" hidden="1">LIQUIDACIONES!$A$5:$V$191</definedName>
    <definedName name="Z_3A1A589B_15D3_465A_92E4_ED790A58F27B_.wvu.FilterData" localSheetId="2" hidden="1">MODIFICACIONES!$A$6:$P$1217</definedName>
    <definedName name="Z_3A841EDC_18C9_459E_8583_763713861C18_.wvu.FilterData" localSheetId="1" hidden="1">'ESTADO CONTRATOS'!$A$4:$DN$2134</definedName>
    <definedName name="Z_3A9AB082_41F0_4825_95D6_16CD0954A6E8_.wvu.FilterData" localSheetId="1" hidden="1">'ESTADO CONTRATOS'!$A$5:$DN$2184</definedName>
    <definedName name="Z_3ADCE19A_6482_4B69_B294_B61E4064D7E4_.wvu.FilterData" localSheetId="1" hidden="1">'ESTADO CONTRATOS'!$A$4:$DN$2185</definedName>
    <definedName name="Z_3ADCE19A_6482_4B69_B294_B61E4064D7E4_.wvu.FilterData" localSheetId="2" hidden="1">MODIFICACIONES!$A$6:$P$701</definedName>
    <definedName name="Z_3B125613_C28B_4A84_B76F_AF794FB13DBA_.wvu.FilterData" localSheetId="1" hidden="1">'ESTADO CONTRATOS'!$A$5:$DN$2127</definedName>
    <definedName name="Z_3B125613_C28B_4A84_B76F_AF794FB13DBA_.wvu.FilterData" localSheetId="2" hidden="1">MODIFICACIONES!$A$6:$P$587</definedName>
    <definedName name="Z_3BDD243D_0787_483B_BDB7_44A4D117D0DC_.wvu.FilterData" localSheetId="5" hidden="1">'Resumen Rec Trans'!$C$9:$BD$205</definedName>
    <definedName name="Z_3BF73A9D_3FFB_4E3E_B706_A5214EE34EA8_.wvu.FilterData" localSheetId="1" hidden="1">'ESTADO CONTRATOS'!$4:$2869</definedName>
    <definedName name="Z_3C26745A_1B78_47D9_BF23_12A1DB1DEDCE_.wvu.FilterData" localSheetId="1" hidden="1">'ESTADO CONTRATOS'!$A$5:$DN$2126</definedName>
    <definedName name="Z_3C26745A_1B78_47D9_BF23_12A1DB1DEDCE_.wvu.FilterData" localSheetId="2" hidden="1">MODIFICACIONES!$A$6:$P$589</definedName>
    <definedName name="Z_3C26745A_1B78_47D9_BF23_12A1DB1DEDCE_.wvu.FilterData" localSheetId="5" hidden="1">'Resumen Rec Trans'!$C$9:$AQ$401</definedName>
    <definedName name="Z_3C26A873_A39A_45C9_BE7F_7108980CF9F7_.wvu.FilterData" localSheetId="4" hidden="1">Evaluadores!$A$5:$T$4020</definedName>
    <definedName name="Z_3C26BE83_92A6_44B5_B326_F7B2A4C17DAB_.wvu.FilterData" localSheetId="1" hidden="1">'ESTADO CONTRATOS'!$A$5:$DN$2136</definedName>
    <definedName name="Z_3C26BE83_92A6_44B5_B326_F7B2A4C17DAB_.wvu.FilterData" localSheetId="4" hidden="1">Evaluadores!$A$5:$T$2766</definedName>
    <definedName name="Z_3C2E8C2A_CD66_4C87_9F5A_C8C40D9F6086_.wvu.FilterData" localSheetId="1" hidden="1">'ESTADO CONTRATOS'!$A$4:$DN$2269</definedName>
    <definedName name="Z_3C2E8C2A_CD66_4C87_9F5A_C8C40D9F6086_.wvu.FilterData" localSheetId="2" hidden="1">MODIFICACIONES!$A$6:$P$801</definedName>
    <definedName name="Z_3C47069C_A64D_43DD_A66D_7455C194FC10_.wvu.FilterData" localSheetId="1" hidden="1">'ESTADO CONTRATOS'!$A$5:$DN$2206</definedName>
    <definedName name="Z_3C47069C_A64D_43DD_A66D_7455C194FC10_.wvu.FilterData" localSheetId="3" hidden="1">LIQUIDACIONES!$A$5:$V$47</definedName>
    <definedName name="Z_3C47069C_A64D_43DD_A66D_7455C194FC10_.wvu.FilterData" localSheetId="2" hidden="1">MODIFICACIONES!$A$5:$XEZ$716</definedName>
    <definedName name="Z_3C538B25_ED2B_4DFC_93B9_243B4A27EAEE_.wvu.FilterData" localSheetId="1" hidden="1">'ESTADO CONTRATOS'!$A$4:$DN$2394</definedName>
    <definedName name="Z_3C57266E_ADC8_4488_B3FF_CE2029B8DA86_.wvu.FilterData" localSheetId="5" hidden="1">'Resumen Rec Trans'!$C$9:$AQ$401</definedName>
    <definedName name="Z_3CD8F9A7_48AD_4A53_A9B9_DB79228D2C77_.wvu.FilterData" localSheetId="1" hidden="1">'ESTADO CONTRATOS'!$A$5:$DN$2390</definedName>
    <definedName name="Z_3D8A75AD_4C40_4792_964E_C03F7A0A233F_.wvu.FilterData" localSheetId="1" hidden="1">'ESTADO CONTRATOS'!$A$5:$DP$2517</definedName>
    <definedName name="Z_3D8A75AD_4C40_4792_964E_C03F7A0A233F_.wvu.FilterData" localSheetId="3" hidden="1">LIQUIDACIONES!$A$5:$V$113</definedName>
    <definedName name="Z_3D8A75AD_4C40_4792_964E_C03F7A0A233F_.wvu.FilterData" localSheetId="2" hidden="1">MODIFICACIONES!$A$6:$P$1032</definedName>
    <definedName name="Z_3DBF2748_587F_4FF7_99EF_117CF52AE7F1_.wvu.FilterData" localSheetId="1" hidden="1">'ESTADO CONTRATOS'!$4:$2862</definedName>
    <definedName name="Z_3E4FB203_357A_41CB_8AFB_635526D7DDFC_.wvu.FilterData" localSheetId="1" hidden="1">'ESTADO CONTRATOS'!$A$5:$DN$2190</definedName>
    <definedName name="Z_3E4FB203_357A_41CB_8AFB_635526D7DDFC_.wvu.FilterData" localSheetId="2" hidden="1">MODIFICACIONES!$A$6:$P$706</definedName>
    <definedName name="Z_3E7A963F_8852_4101_B033_1EE870B127D5_.wvu.Cols" localSheetId="1" hidden="1">'ESTADO CONTRATOS'!$B:$B,'ESTADO CONTRATOS'!$D:$D,'ESTADO CONTRATOS'!$H:$M,'ESTADO CONTRATOS'!$AB:$AE,'ESTADO CONTRATOS'!$AG:$AG,'ESTADO CONTRATOS'!$AK:$AK,'ESTADO CONTRATOS'!$AM:$AP,'ESTADO CONTRATOS'!$AT:$CU,'ESTADO CONTRATOS'!$DA:$DS</definedName>
    <definedName name="Z_3E7A963F_8852_4101_B033_1EE870B127D5_.wvu.Cols" localSheetId="4" hidden="1">Evaluadores!$G:$K</definedName>
    <definedName name="Z_3E7A963F_8852_4101_B033_1EE870B127D5_.wvu.Cols" localSheetId="5" hidden="1">'Resumen Rec Trans'!$E:$E,'Resumen Rec Trans'!$L:$L,'Resumen Rec Trans'!$N:$N,'Resumen Rec Trans'!$X:$AC,'Resumen Rec Trans'!$AI:$AJ,'Resumen Rec Trans'!$AM:$AM</definedName>
    <definedName name="Z_3E7A963F_8852_4101_B033_1EE870B127D5_.wvu.FilterData" localSheetId="0" hidden="1">'71'!$A$3:$K$79</definedName>
    <definedName name="Z_3E7A963F_8852_4101_B033_1EE870B127D5_.wvu.FilterData" localSheetId="1" hidden="1">'ESTADO CONTRATOS'!$A$7:$DC$2520</definedName>
    <definedName name="Z_3E7A963F_8852_4101_B033_1EE870B127D5_.wvu.FilterData" localSheetId="4" hidden="1">Evaluadores!$A$5:$T$3617</definedName>
    <definedName name="Z_3E7A963F_8852_4101_B033_1EE870B127D5_.wvu.FilterData" localSheetId="3" hidden="1">LIQUIDACIONES!$A$5:$V$134</definedName>
    <definedName name="Z_3E7A963F_8852_4101_B033_1EE870B127D5_.wvu.FilterData" localSheetId="2" hidden="1">MODIFICACIONES!$A$5:$R$1065</definedName>
    <definedName name="Z_3E7A963F_8852_4101_B033_1EE870B127D5_.wvu.FilterData" localSheetId="5" hidden="1">'Resumen Rec Trans'!$B$9:$BC$199</definedName>
    <definedName name="Z_3E7A963F_8852_4101_B033_1EE870B127D5_.wvu.PrintArea" localSheetId="4" hidden="1">Evaluadores!$A$2:$R$1570</definedName>
    <definedName name="Z_3E7A963F_8852_4101_B033_1EE870B127D5_.wvu.PrintArea" localSheetId="3" hidden="1">LIQUIDACIONES!$A$2:$I$22</definedName>
    <definedName name="Z_3E7A963F_8852_4101_B033_1EE870B127D5_.wvu.PrintArea" localSheetId="2" hidden="1">MODIFICACIONES!$A$2:$N$245</definedName>
    <definedName name="Z_3E7A963F_8852_4101_B033_1EE870B127D5_.wvu.PrintArea" localSheetId="5" hidden="1">'Resumen Rec Trans'!$D$5:$AO$354</definedName>
    <definedName name="Z_3E7A963F_8852_4101_B033_1EE870B127D5_.wvu.PrintTitles" localSheetId="4" hidden="1">Evaluadores!$2:$6</definedName>
    <definedName name="Z_3E7A963F_8852_4101_B033_1EE870B127D5_.wvu.PrintTitles" localSheetId="3" hidden="1">LIQUIDACIONES!$2:$5</definedName>
    <definedName name="Z_3E7A963F_8852_4101_B033_1EE870B127D5_.wvu.PrintTitles" localSheetId="2" hidden="1">MODIFICACIONES!$2:$5</definedName>
    <definedName name="Z_3E7A963F_8852_4101_B033_1EE870B127D5_.wvu.PrintTitles" localSheetId="5" hidden="1">'Resumen Rec Trans'!$4:$9</definedName>
    <definedName name="Z_3F4E421C_8924_4548_83A9_8CFEB7B641DF_.wvu.FilterData" localSheetId="1" hidden="1">'ESTADO CONTRATOS'!$5:$2862</definedName>
    <definedName name="Z_3F4E421C_8924_4548_83A9_8CFEB7B641DF_.wvu.FilterData" localSheetId="2" hidden="1">MODIFICACIONES!$A$5:$R$1271</definedName>
    <definedName name="Z_3FA23491_6F1D_40BB_B2A6_CE0E75D6C102_.wvu.FilterData" localSheetId="4" hidden="1">Evaluadores!$A$5:$T$3106</definedName>
    <definedName name="Z_3FDB4239_400E_4FA9_984C_71FC20E80C66_.wvu.FilterData" localSheetId="3" hidden="1">LIQUIDACIONES!$A$5:$V$209</definedName>
    <definedName name="Z_3FDB4239_400E_4FA9_984C_71FC20E80C66_.wvu.FilterData" localSheetId="2" hidden="1">MODIFICACIONES!$A$5:$XEZ$1232</definedName>
    <definedName name="Z_40177B98_36D0_4F15_88A1_30E465D1641F_.wvu.FilterData" localSheetId="3" hidden="1">LIQUIDACIONES!$A$5:$V$209</definedName>
    <definedName name="Z_40177B98_36D0_4F15_88A1_30E465D1641F_.wvu.FilterData" localSheetId="2" hidden="1">MODIFICACIONES!$A$5:$XEZ$5</definedName>
    <definedName name="Z_4028ED72_7F65_41B0_A878_EB13C09177B8_.wvu.FilterData" localSheetId="1" hidden="1">'ESTADO CONTRATOS'!$A$5:$DN$2203</definedName>
    <definedName name="Z_402FFDBD_51E1_4DDC_A1A1_2F4BAE1599A0_.wvu.FilterData" localSheetId="1" hidden="1">'ESTADO CONTRATOS'!$A$4:$DN$2399</definedName>
    <definedName name="Z_40700CF8_515C_4B7B_9528_483B6F73981B_.wvu.FilterData" localSheetId="1" hidden="1">'ESTADO CONTRATOS'!$5:$2862</definedName>
    <definedName name="Z_40700CF8_515C_4B7B_9528_483B6F73981B_.wvu.FilterData" localSheetId="5" hidden="1">'Resumen Rec Trans'!$C$9:$BD$205</definedName>
    <definedName name="Z_40771019_D1CB_4D6D_B6C0_DDBACBB6B064_.wvu.FilterData" localSheetId="1" hidden="1">'ESTADO CONTRATOS'!$A$4:$DN$2390</definedName>
    <definedName name="Z_40771019_D1CB_4D6D_B6C0_DDBACBB6B064_.wvu.FilterData" localSheetId="3" hidden="1">LIQUIDACIONES!$A$5:$V$76</definedName>
    <definedName name="Z_40771019_D1CB_4D6D_B6C0_DDBACBB6B064_.wvu.FilterData" localSheetId="2" hidden="1">MODIFICACIONES!$A$6:$P$925</definedName>
    <definedName name="Z_40771019_D1CB_4D6D_B6C0_DDBACBB6B064_.wvu.FilterData" localSheetId="5" hidden="1">'Resumen Rec Trans'!$C$9:$AQ$401</definedName>
    <definedName name="Z_40D64C62_E81E_4E25_8725_E2EAA782634F_.wvu.FilterData" localSheetId="1" hidden="1">'ESTADO CONTRATOS'!$A$4:$DN$2276</definedName>
    <definedName name="Z_40D64C62_E81E_4E25_8725_E2EAA782634F_.wvu.FilterData" localSheetId="2" hidden="1">MODIFICACIONES!$A$6:$P$850</definedName>
    <definedName name="Z_41404D7A_79DD_479B_B01D_F29258762D08_.wvu.FilterData" localSheetId="1" hidden="1">'ESTADO CONTRATOS'!$A$5:$DR$2517</definedName>
    <definedName name="Z_41404D7A_79DD_479B_B01D_F29258762D08_.wvu.FilterData" localSheetId="4" hidden="1">Evaluadores!$A$5:$T$3445</definedName>
    <definedName name="Z_414AFA45_C6A4_4CC7_9ECF_691C11A6DDF8_.wvu.FilterData" localSheetId="1" hidden="1">'ESTADO CONTRATOS'!$A$5:$DN$2273</definedName>
    <definedName name="Z_414AFA45_C6A4_4CC7_9ECF_691C11A6DDF8_.wvu.FilterData" localSheetId="5" hidden="1">'Resumen Rec Trans'!$C$9:$AQ$401</definedName>
    <definedName name="Z_41733BD4_306F_4082_B94B_0829D8B16FA3_.wvu.FilterData" localSheetId="3" hidden="1">LIQUIDACIONES!$A$5:$V$233</definedName>
    <definedName name="Z_41733BD4_306F_4082_B94B_0829D8B16FA3_.wvu.FilterData" localSheetId="2" hidden="1">MODIFICACIONES!$A$5:$R$1271</definedName>
    <definedName name="Z_41A4E10C_CF3E_4C38_96DA_3E72F5072EAD_.wvu.FilterData" localSheetId="1" hidden="1">'ESTADO CONTRATOS'!$A$4:$DN$2134</definedName>
    <definedName name="Z_41C7FF10_7EC6_4BB2_94CD_9404359AE446_.wvu.FilterData" localSheetId="1" hidden="1">'ESTADO CONTRATOS'!$A$4:$DR$2798</definedName>
    <definedName name="Z_4215013B_9624_4966_8FB4_9AFD619F87C6_.wvu.FilterData" localSheetId="1" hidden="1">'ESTADO CONTRATOS'!$A$4:$DN$2399</definedName>
    <definedName name="Z_430F22F3_1174_41F7_BAE5_B5228DD16703_.wvu.FilterData" localSheetId="1" hidden="1">'ESTADO CONTRATOS'!$A$4:$DN$2730</definedName>
    <definedName name="Z_430F22F3_1174_41F7_BAE5_B5228DD16703_.wvu.FilterData" localSheetId="4" hidden="1">Evaluadores!$A$5:$T$3788</definedName>
    <definedName name="Z_430F22F3_1174_41F7_BAE5_B5228DD16703_.wvu.FilterData" localSheetId="5" hidden="1">'Resumen Rec Trans'!$C$9:$BD$205</definedName>
    <definedName name="Z_4315FD15_5937_4C13_B6A7_13B730B5A969_.wvu.FilterData" localSheetId="1" hidden="1">'ESTADO CONTRATOS'!$A$5:$DP$2505</definedName>
    <definedName name="Z_449FF466_7490_44E0_B5E1_BAE34B36D52F_.wvu.FilterData" localSheetId="1" hidden="1">'ESTADO CONTRATOS'!$A$4:$XEH$2861</definedName>
    <definedName name="Z_449FF466_7490_44E0_B5E1_BAE34B36D52F_.wvu.FilterData" localSheetId="2" hidden="1">MODIFICACIONES!$A$5:$XEZ$1245</definedName>
    <definedName name="Z_4505F81F_651D_45F8_9F61_E56CA9101116_.wvu.FilterData" localSheetId="1" hidden="1">'ESTADO CONTRATOS'!$A$5:$DN$2139</definedName>
    <definedName name="Z_4505F81F_651D_45F8_9F61_E56CA9101116_.wvu.FilterData" localSheetId="5" hidden="1">'Resumen Rec Trans'!$C$9:$AQ$401</definedName>
    <definedName name="Z_455490D8_F0A5_41D4_8894_70F178918F29_.wvu.FilterData" localSheetId="1" hidden="1">'ESTADO CONTRATOS'!$A$4:$DN$2269</definedName>
    <definedName name="Z_45A891FD_E936_465F_B01E_241A3D3E124B_.wvu.FilterData" localSheetId="1" hidden="1">'ESTADO CONTRATOS'!$A$4:$DN$2136</definedName>
    <definedName name="Z_45A891FD_E936_465F_B01E_241A3D3E124B_.wvu.FilterData" localSheetId="2" hidden="1">MODIFICACIONES!$A$6:$P$614</definedName>
    <definedName name="Z_462A69D7_0B9E_4C7D_B9F0_D0BDC5A33EA0_.wvu.FilterData" localSheetId="5" hidden="1">'Resumen Rec Trans'!$C$9:$AQ$401</definedName>
    <definedName name="Z_47A49256_DE6F_49A6_9DFB_66BD3C1EDB8C_.wvu.FilterData" localSheetId="1" hidden="1">'ESTADO CONTRATOS'!$A$5:$DR$2798</definedName>
    <definedName name="Z_47B1CD78_29BC_4565_89C6_02177E50A1FC_.wvu.FilterData" localSheetId="2" hidden="1">MODIFICACIONES!$A$5:$XEZ$992</definedName>
    <definedName name="Z_47DDD651_5CCB_41B1_8B9A_AFDEB07B25B6_.wvu.FilterData" localSheetId="5" hidden="1">'Resumen Rec Trans'!$C$9:$AQ$401</definedName>
    <definedName name="Z_481B5D17_B712_438F_B02D_9B138F9B83AE_.wvu.FilterData" localSheetId="1" hidden="1">'ESTADO CONTRATOS'!$A$5:$DP$2451</definedName>
    <definedName name="Z_481B5D17_B712_438F_B02D_9B138F9B83AE_.wvu.FilterData" localSheetId="2" hidden="1">MODIFICACIONES!$A$6:$P$994</definedName>
    <definedName name="Z_4895B349_CA98_488E_9AEC_EDC329709937_.wvu.FilterData" localSheetId="1" hidden="1">'ESTADO CONTRATOS'!$A$5:$DN$2203</definedName>
    <definedName name="Z_4895B349_CA98_488E_9AEC_EDC329709937_.wvu.FilterData" localSheetId="5" hidden="1">'Resumen Rec Trans'!$C$9:$AQ$401</definedName>
    <definedName name="Z_48A78418_7ADC_481C_84D7_6B956E8D8CD4_.wvu.FilterData" localSheetId="5" hidden="1">'Resumen Rec Trans'!$C$9:$BD$205</definedName>
    <definedName name="Z_49380A2F_7449_4BD6_856F_1694E74C779E_.wvu.FilterData" localSheetId="1" hidden="1">'ESTADO CONTRATOS'!$5:$2864</definedName>
    <definedName name="Z_498CF92E_B717_4887_92CD_78870E22E260_.wvu.FilterData" localSheetId="1" hidden="1">'ESTADO CONTRATOS'!$A$5:$DN$2392</definedName>
    <definedName name="Z_498CF92E_B717_4887_92CD_78870E22E260_.wvu.FilterData" localSheetId="5" hidden="1">'Resumen Rec Trans'!$C$9:$AQ$401</definedName>
    <definedName name="Z_4A702C55_5DB9_43EA_8AA7_816C75064092_.wvu.FilterData" localSheetId="4" hidden="1">Evaluadores!$A$5:$T$2901</definedName>
    <definedName name="Z_4A702C55_5DB9_43EA_8AA7_816C75064092_.wvu.FilterData" localSheetId="5" hidden="1">'Resumen Rec Trans'!$C$9:$AQ$401</definedName>
    <definedName name="Z_4B679466_DD1E_410D_9CFA_E080ED3744ED_.wvu.FilterData" localSheetId="1" hidden="1">'ESTADO CONTRATOS'!$A$4:$DN$2276</definedName>
    <definedName name="Z_4B679466_DD1E_410D_9CFA_E080ED3744ED_.wvu.FilterData" localSheetId="4" hidden="1">Evaluadores!$A$5:$T$3068</definedName>
    <definedName name="Z_4B836FF3_7B9B_4E5B_8A48_60F91DA0CBFD_.wvu.FilterData" localSheetId="5" hidden="1">'Resumen Rec Trans'!$C$9:$BD$205</definedName>
    <definedName name="Z_4C340CD2_4A65_4DB3_A80D_97A2D93FFCD6_.wvu.Cols" localSheetId="1" hidden="1">'ESTADO CONTRATOS'!$B:$D,'ESTADO CONTRATOS'!$M:$M,'ESTADO CONTRATOS'!$P:$AA,'ESTADO CONTRATOS'!$AC:$AE</definedName>
    <definedName name="Z_4C340CD2_4A65_4DB3_A80D_97A2D93FFCD6_.wvu.Cols" localSheetId="4" hidden="1">Evaluadores!$G:$K</definedName>
    <definedName name="Z_4C340CD2_4A65_4DB3_A80D_97A2D93FFCD6_.wvu.Cols" localSheetId="3" hidden="1">LIQUIDACIONES!$L:$L</definedName>
    <definedName name="Z_4C340CD2_4A65_4DB3_A80D_97A2D93FFCD6_.wvu.Cols" localSheetId="2" hidden="1">MODIFICACIONES!$G:$J,MODIFICACIONES!#REF!</definedName>
    <definedName name="Z_4C340CD2_4A65_4DB3_A80D_97A2D93FFCD6_.wvu.Cols" localSheetId="5" hidden="1">'Resumen Rec Trans'!$E:$J</definedName>
    <definedName name="Z_4C340CD2_4A65_4DB3_A80D_97A2D93FFCD6_.wvu.FilterData" localSheetId="0" hidden="1">'71'!$A$3:$K$79</definedName>
    <definedName name="Z_4C340CD2_4A65_4DB3_A80D_97A2D93FFCD6_.wvu.FilterData" localSheetId="1" hidden="1">'ESTADO CONTRATOS'!$8:$2867</definedName>
    <definedName name="Z_4C340CD2_4A65_4DB3_A80D_97A2D93FFCD6_.wvu.FilterData" localSheetId="4" hidden="1">Evaluadores!$A$5:$T$4020</definedName>
    <definedName name="Z_4C340CD2_4A65_4DB3_A80D_97A2D93FFCD6_.wvu.FilterData" localSheetId="3" hidden="1">LIQUIDACIONES!$A$5:$V$245</definedName>
    <definedName name="Z_4C340CD2_4A65_4DB3_A80D_97A2D93FFCD6_.wvu.FilterData" localSheetId="2" hidden="1">MODIFICACIONES!$A$6:$XFB$1300</definedName>
    <definedName name="Z_4C340CD2_4A65_4DB3_A80D_97A2D93FFCD6_.wvu.FilterData" localSheetId="5" hidden="1">'Resumen Rec Trans'!$C$9:$BD$353</definedName>
    <definedName name="Z_4C340CD2_4A65_4DB3_A80D_97A2D93FFCD6_.wvu.PrintArea" localSheetId="4" hidden="1">Evaluadores!$A$2:$R$1570</definedName>
    <definedName name="Z_4C340CD2_4A65_4DB3_A80D_97A2D93FFCD6_.wvu.PrintArea" localSheetId="3" hidden="1">LIQUIDACIONES!$A$2:$I$22</definedName>
    <definedName name="Z_4C340CD2_4A65_4DB3_A80D_97A2D93FFCD6_.wvu.PrintArea" localSheetId="2" hidden="1">MODIFICACIONES!$A$2:$P$1213</definedName>
    <definedName name="Z_4C340CD2_4A65_4DB3_A80D_97A2D93FFCD6_.wvu.PrintArea" localSheetId="5" hidden="1">'Resumen Rec Trans'!$D$5:$AO$375</definedName>
    <definedName name="Z_4C340CD2_4A65_4DB3_A80D_97A2D93FFCD6_.wvu.PrintTitles" localSheetId="4" hidden="1">Evaluadores!$2:$6</definedName>
    <definedName name="Z_4C340CD2_4A65_4DB3_A80D_97A2D93FFCD6_.wvu.PrintTitles" localSheetId="3" hidden="1">LIQUIDACIONES!$2:$5</definedName>
    <definedName name="Z_4C340CD2_4A65_4DB3_A80D_97A2D93FFCD6_.wvu.PrintTitles" localSheetId="2" hidden="1">MODIFICACIONES!$2:$5</definedName>
    <definedName name="Z_4C340CD2_4A65_4DB3_A80D_97A2D93FFCD6_.wvu.PrintTitles" localSheetId="5" hidden="1">'Resumen Rec Trans'!$4:$9</definedName>
    <definedName name="Z_4C340CD2_4A65_4DB3_A80D_97A2D93FFCD6_.wvu.Rows" localSheetId="1" hidden="1">'ESTADO CONTRATOS'!$1:$3</definedName>
    <definedName name="Z_4C844C9B_B31C_4CC4_9EB4_78E0EB5BE2DF_.wvu.FilterData" localSheetId="1" hidden="1">'ESTADO CONTRATOS'!$A$4:$DN$2448</definedName>
    <definedName name="Z_4C844C9B_B31C_4CC4_9EB4_78E0EB5BE2DF_.wvu.FilterData" localSheetId="3" hidden="1">LIQUIDACIONES!$A$5:$V$104</definedName>
    <definedName name="Z_4F4C81C7_733D_4B57_A7A5_6A01F2CEA02E_.wvu.FilterData" localSheetId="1" hidden="1">'ESTADO CONTRATOS'!$A$5:$DR$2798</definedName>
    <definedName name="Z_4F94FF3A_0DDF_46B4_BCF5_4CD23AEA795A_.wvu.FilterData" localSheetId="1" hidden="1">'ESTADO CONTRATOS'!$A$4:$DN$2269</definedName>
    <definedName name="Z_4F94FF3A_0DDF_46B4_BCF5_4CD23AEA795A_.wvu.FilterData" localSheetId="2" hidden="1">MODIFICACIONES!$A$6:$P$825</definedName>
    <definedName name="Z_4F9F423E_0D7A_4FE7_AE1C_8F2EC664CC82_.wvu.FilterData" localSheetId="1" hidden="1">'ESTADO CONTRATOS'!$4:$2862</definedName>
    <definedName name="Z_4FF4D5B8_82CB_4108_83BC_E8BA3DA3A016_.wvu.FilterData" localSheetId="1" hidden="1">'ESTADO CONTRATOS'!$A$5:$DR$2862</definedName>
    <definedName name="Z_50D46A59_511F_4C99_9532_0795F03B726B_.wvu.FilterData" localSheetId="3" hidden="1">LIQUIDACIONES!$A$5:$V$128</definedName>
    <definedName name="Z_51CC5DE5_5D86_4606_BA28_EF1D9751B803_.wvu.FilterData" localSheetId="1" hidden="1">'ESTADO CONTRATOS'!$A$4:$DN$2273</definedName>
    <definedName name="Z_51CC5DE5_5D86_4606_BA28_EF1D9751B803_.wvu.FilterData" localSheetId="2" hidden="1">MODIFICACIONES!$A$5:$XEZ$834</definedName>
    <definedName name="Z_527633ED_51D7_4F11_8499_27EE3CC87EF7_.wvu.FilterData" localSheetId="1" hidden="1">'ESTADO CONTRATOS'!$A$5:$DP$2505</definedName>
    <definedName name="Z_529D8CB3_F7E1_4E47_BC90_8E5D955780AC_.wvu.FilterData" localSheetId="1" hidden="1">'ESTADO CONTRATOS'!$4:$2861</definedName>
    <definedName name="Z_52A01154_3FB1_4C7A_9BEF_C4AB6CF5EF68_.wvu.FilterData" localSheetId="5" hidden="1">'Resumen Rec Trans'!$C$9:$BD$205</definedName>
    <definedName name="Z_52DCAFAC_C64C_430E_9BA9_30A9EF82D692_.wvu.FilterData" localSheetId="1" hidden="1">'ESTADO CONTRATOS'!$A$5:$DR$2862</definedName>
    <definedName name="Z_533356C5_6FC9_460B_BAD4_958D1EBF27AE_.wvu.FilterData" localSheetId="1" hidden="1">'ESTADO CONTRATOS'!$A$4:$DN$2214</definedName>
    <definedName name="Z_533356C5_6FC9_460B_BAD4_958D1EBF27AE_.wvu.FilterData" localSheetId="2" hidden="1">MODIFICACIONES!$A$6:$P$732</definedName>
    <definedName name="Z_5409A872_7B5D_40A5_A3EF_534EC9C7102C_.wvu.FilterData" localSheetId="1" hidden="1">'ESTADO CONTRATOS'!$A$4:$XEH$2861</definedName>
    <definedName name="Z_5409A872_7B5D_40A5_A3EF_534EC9C7102C_.wvu.FilterData" localSheetId="5" hidden="1">'Resumen Rec Trans'!$C$9:$BD$205</definedName>
    <definedName name="Z_540B3110_2D37_4C39_99B1_91503B5E9D31_.wvu.FilterData" localSheetId="1" hidden="1">'ESTADO CONTRATOS'!$4:$2859</definedName>
    <definedName name="Z_540B3110_2D37_4C39_99B1_91503B5E9D31_.wvu.FilterData" localSheetId="3" hidden="1">LIQUIDACIONES!$A$5:$V$203</definedName>
    <definedName name="Z_540B3110_2D37_4C39_99B1_91503B5E9D31_.wvu.FilterData" localSheetId="2" hidden="1">MODIFICACIONES!$A$5:$XEZ$1230</definedName>
    <definedName name="Z_54B76E6D_CF55_4194_B3D5_446D926391C5_.wvu.FilterData" localSheetId="1" hidden="1">'ESTADO CONTRATOS'!$A$5:$DN$2185</definedName>
    <definedName name="Z_54B76E6D_CF55_4194_B3D5_446D926391C5_.wvu.FilterData" localSheetId="2" hidden="1">MODIFICACIONES!$A$5:$IO$690</definedName>
    <definedName name="Z_5519F569_653F_4D1B_8D92_B6BEF20A281A_.wvu.FilterData" localSheetId="3" hidden="1">LIQUIDACIONES!$A$5:$V$206</definedName>
    <definedName name="Z_555B8EFF_01A0_4B33_972A_40EDDE078BBF_.wvu.FilterData" localSheetId="1" hidden="1">'ESTADO CONTRATOS'!$A$4:$DN$2190</definedName>
    <definedName name="Z_555B8EFF_01A0_4B33_972A_40EDDE078BBF_.wvu.FilterData" localSheetId="3" hidden="1">LIQUIDACIONES!$A$5:$V$45</definedName>
    <definedName name="Z_555B8EFF_01A0_4B33_972A_40EDDE078BBF_.wvu.FilterData" localSheetId="2" hidden="1">MODIFICACIONES!$A$6:$P$706</definedName>
    <definedName name="Z_5568C69E_BC55_4913_9116_90C817D2774B_.wvu.FilterData" localSheetId="1" hidden="1">'ESTADO CONTRATOS'!$A$4:$DN$2299</definedName>
    <definedName name="Z_557716A7_3EF9_4AA4_AD6E_49D6BAC4B19C_.wvu.FilterData" localSheetId="5" hidden="1">'Resumen Rec Trans'!$C$9:$BD$354</definedName>
    <definedName name="Z_5599F7FA_5749_4101_B554_93B928B638E1_.wvu.FilterData" localSheetId="1" hidden="1">'ESTADO CONTRATOS'!$A$5:$DR$2786</definedName>
    <definedName name="Z_5599F7FA_5749_4101_B554_93B928B638E1_.wvu.FilterData" localSheetId="2" hidden="1">MODIFICACIONES!$A$6:$P$1203</definedName>
    <definedName name="Z_55B85D92_284F_47A1_83AA_8CBA3610B709_.wvu.FilterData" localSheetId="2" hidden="1">MODIFICACIONES!$A$5:$XEZ$731</definedName>
    <definedName name="Z_55EBB572_3B4B_473A_A347_6687028C8B09_.wvu.FilterData" localSheetId="2" hidden="1">MODIFICACIONES!$A$5:$Q$979</definedName>
    <definedName name="Z_562B5E10_60A7_4883_9CDC_9DF1E8222DAA_.wvu.FilterData" localSheetId="1" hidden="1">'ESTADO CONTRATOS'!$A$5:$DP$2451</definedName>
    <definedName name="Z_562B5E10_60A7_4883_9CDC_9DF1E8222DAA_.wvu.FilterData" localSheetId="5" hidden="1">'Resumen Rec Trans'!$C$9:$AQ$401</definedName>
    <definedName name="Z_564629D0_B331_4755_B077_9E0A7D13F7B9_.wvu.FilterData" localSheetId="1" hidden="1">'ESTADO CONTRATOS'!$A$4:$DN$2136</definedName>
    <definedName name="Z_564629D0_B331_4755_B077_9E0A7D13F7B9_.wvu.FilterData" localSheetId="2" hidden="1">MODIFICACIONES!$A$6:$P$615</definedName>
    <definedName name="Z_565C1E8D_6A02_45A1_BA4D_4141FA2458F8_.wvu.FilterData" localSheetId="1" hidden="1">'ESTADO CONTRATOS'!$A$5:$DN$2392</definedName>
    <definedName name="Z_565C1E8D_6A02_45A1_BA4D_4141FA2458F8_.wvu.FilterData" localSheetId="2" hidden="1">MODIFICACIONES!$A$5:$Q$935</definedName>
    <definedName name="Z_5672331E_AA00_40EA_8A32_457E1515F07D_.wvu.FilterData" localSheetId="1" hidden="1">'ESTADO CONTRATOS'!$A$4:$DN$2222</definedName>
    <definedName name="Z_568B3E4A_6578_41DF_98B8_FC28810473FD_.wvu.FilterData" localSheetId="5" hidden="1">'Resumen Rec Trans'!$C$9:$BD$205</definedName>
    <definedName name="Z_57895AA1_76AB_4FA8_8138_8023EAAF4D0F_.wvu.FilterData" localSheetId="1" hidden="1">'ESTADO CONTRATOS'!$A$4:$DN$2273</definedName>
    <definedName name="Z_57B6B49F_DDA5_4AF5_B3F9_ED204FB9194B_.wvu.FilterData" localSheetId="1" hidden="1">'ESTADO CONTRATOS'!$A$5:$DR$2862</definedName>
    <definedName name="Z_57B6B49F_DDA5_4AF5_B3F9_ED204FB9194B_.wvu.FilterData" localSheetId="3" hidden="1">LIQUIDACIONES!$A$5:$V$225</definedName>
    <definedName name="Z_57B6B49F_DDA5_4AF5_B3F9_ED204FB9194B_.wvu.FilterData" localSheetId="2" hidden="1">MODIFICACIONES!$A$6:$P$1252</definedName>
    <definedName name="Z_58085CC3_4745_4AA8_A4B5_5175AEC647E5_.wvu.FilterData" localSheetId="1" hidden="1">'ESTADO CONTRATOS'!$A$5:$DR$2517</definedName>
    <definedName name="Z_581BE47E_527C_4191_928C_354631BA40B4_.wvu.FilterData" localSheetId="1" hidden="1">'ESTADO CONTRATOS'!$A$5:$DN$2390</definedName>
    <definedName name="Z_581BE47E_527C_4191_928C_354631BA40B4_.wvu.FilterData" localSheetId="5" hidden="1">'Resumen Rec Trans'!$C$9:$AQ$401</definedName>
    <definedName name="Z_58DE14E6_152F_4B19_A0E0_2F20763C2F17_.wvu.FilterData" localSheetId="5" hidden="1">'Resumen Rec Trans'!$C$9:$BD$205</definedName>
    <definedName name="Z_58FBAA8C_5D13_46F9_817D_EB63E35DA775_.wvu.FilterData" localSheetId="1" hidden="1">'ESTADO CONTRATOS'!$A$4:$DN$2206</definedName>
    <definedName name="Z_58FBAA8C_5D13_46F9_817D_EB63E35DA775_.wvu.FilterData" localSheetId="2" hidden="1">MODIFICACIONES!$A$6:$P$712</definedName>
    <definedName name="Z_58FBAA8C_5D13_46F9_817D_EB63E35DA775_.wvu.FilterData" localSheetId="5" hidden="1">'Resumen Rec Trans'!$C$9:$AQ$401</definedName>
    <definedName name="Z_593FCC8D_2138_48A4_B340_13453631FDAE_.wvu.FilterData" localSheetId="1" hidden="1">'ESTADO CONTRATOS'!$A$5:$DN$2411</definedName>
    <definedName name="Z_593FCC8D_2138_48A4_B340_13453631FDAE_.wvu.FilterData" localSheetId="5" hidden="1">'Resumen Rec Trans'!$C$9:$AQ$401</definedName>
    <definedName name="Z_59668317_00CF_4883_A3E1_0C998808E33D_.wvu.FilterData" localSheetId="1" hidden="1">'ESTADO CONTRATOS'!$A$5:$DR$2862</definedName>
    <definedName name="Z_59668317_00CF_4883_A3E1_0C998808E33D_.wvu.FilterData" localSheetId="3" hidden="1">LIQUIDACIONES!$A$5:$V$232</definedName>
    <definedName name="Z_59668317_00CF_4883_A3E1_0C998808E33D_.wvu.FilterData" localSheetId="2" hidden="1">MODIFICACIONES!$A$6:$P$1266</definedName>
    <definedName name="Z_59668317_00CF_4883_A3E1_0C998808E33D_.wvu.FilterData" localSheetId="5" hidden="1">'Resumen Rec Trans'!$C$9:$BD$354</definedName>
    <definedName name="Z_596C91B1_DD97_4B90_9267_D171BB840A00_.wvu.FilterData" localSheetId="1" hidden="1">'ESTADO CONTRATOS'!$A$4:$DN$2358</definedName>
    <definedName name="Z_596C91B1_DD97_4B90_9267_D171BB840A00_.wvu.FilterData" localSheetId="2" hidden="1">MODIFICACIONES!$A$6:$P$900</definedName>
    <definedName name="Z_59CBE326_75A2_4A34_A6AE_8B807A667D55_.wvu.FilterData" localSheetId="1" hidden="1">'ESTADO CONTRATOS'!$A$4:$DN$2441</definedName>
    <definedName name="Z_59CBE326_75A2_4A34_A6AE_8B807A667D55_.wvu.FilterData" localSheetId="3" hidden="1">LIQUIDACIONES!$A$5:$V$98</definedName>
    <definedName name="Z_59CBE326_75A2_4A34_A6AE_8B807A667D55_.wvu.FilterData" localSheetId="2" hidden="1">MODIFICACIONES!$A$5:$Q$986</definedName>
    <definedName name="Z_5A15F53D_CAA7_4044_9F9D_3AAC929ABBF4_.wvu.FilterData" localSheetId="1" hidden="1">'ESTADO CONTRATOS'!$A$4:$DN$2366</definedName>
    <definedName name="Z_5A15F53D_CAA7_4044_9F9D_3AAC929ABBF4_.wvu.FilterData" localSheetId="2" hidden="1">MODIFICACIONES!$A$6:$P$905</definedName>
    <definedName name="Z_5A1B6CAF_BEDA_491C_9E18_13BB5F76E95D_.wvu.FilterData" localSheetId="5" hidden="1">'Resumen Rec Trans'!$C$9:$BD$354</definedName>
    <definedName name="Z_5A68E05C_C6E8_414C_88BF_2ED65A284781_.wvu.FilterData" localSheetId="5" hidden="1">'Resumen Rec Trans'!$C$9:$AQ$401</definedName>
    <definedName name="Z_5ABC715C_DD4A_46B4_A585_7BE03D14658B_.wvu.FilterData" localSheetId="1" hidden="1">'ESTADO CONTRATOS'!$A$4:$DN$2451</definedName>
    <definedName name="Z_5B1A0045_E57C_4D1F_BA08_7CC190581C03_.wvu.FilterData" localSheetId="1" hidden="1">'ESTADO CONTRATOS'!$A$5:$DN$2126</definedName>
    <definedName name="Z_5B3B94BD_A167_45A3_AC82_A45554ACCBC6_.wvu.FilterData" localSheetId="1" hidden="1">'ESTADO CONTRATOS'!$A$5:$DN$2185</definedName>
    <definedName name="Z_5B3B94BD_A167_45A3_AC82_A45554ACCBC6_.wvu.FilterData" localSheetId="2" hidden="1">MODIFICACIONES!$A$5:$IO$700</definedName>
    <definedName name="Z_5B3BF004_61CF_437C_9E6C_00215C88B1CD_.wvu.FilterData" localSheetId="1" hidden="1">'ESTADO CONTRATOS'!$4:$2862</definedName>
    <definedName name="Z_5B3BF004_61CF_437C_9E6C_00215C88B1CD_.wvu.FilterData" localSheetId="4" hidden="1">Evaluadores!$A$5:$T$3980</definedName>
    <definedName name="Z_5B3BF004_61CF_437C_9E6C_00215C88B1CD_.wvu.FilterData" localSheetId="3" hidden="1">LIQUIDACIONES!$A$5:$V$245</definedName>
    <definedName name="Z_5B3BF004_61CF_437C_9E6C_00215C88B1CD_.wvu.FilterData" localSheetId="2" hidden="1">MODIFICACIONES!$A$6:$XEZ$1297</definedName>
    <definedName name="Z_5B3BF004_61CF_437C_9E6C_00215C88B1CD_.wvu.FilterData" localSheetId="5" hidden="1">'Resumen Rec Trans'!$C$9:$BD$354</definedName>
    <definedName name="Z_5B8808A5_DF05_43E0_A885_3BE0876B4073_.wvu.FilterData" localSheetId="1" hidden="1">'ESTADO CONTRATOS'!$A$4:$DN$2222</definedName>
    <definedName name="Z_5C0D04F7_44C9_4245_AD55_16448D43DDA3_.wvu.FilterData" localSheetId="1" hidden="1">'ESTADO CONTRATOS'!$A$4:$DN$2134</definedName>
    <definedName name="Z_5C0D04F7_44C9_4245_AD55_16448D43DDA3_.wvu.FilterData" localSheetId="2" hidden="1">MODIFICACIONES!$A$6:$P$613</definedName>
    <definedName name="Z_5C446BBB_1381_435C_816B_0A3FB5688391_.wvu.FilterData" localSheetId="1" hidden="1">'ESTADO CONTRATOS'!$A$4:$DN$2346</definedName>
    <definedName name="Z_5C446BBB_1381_435C_816B_0A3FB5688391_.wvu.FilterData" localSheetId="3" hidden="1">LIQUIDACIONES!$A$5:$V$71</definedName>
    <definedName name="Z_5C446BBB_1381_435C_816B_0A3FB5688391_.wvu.FilterData" localSheetId="2" hidden="1">MODIFICACIONES!$A$6:$P$889</definedName>
    <definedName name="Z_5C9F52EC_E0D9_46D8_BE8E_B0A906F505B0_.wvu.FilterData" localSheetId="1" hidden="1">'ESTADO CONTRATOS'!$4:$2847</definedName>
    <definedName name="Z_5D74A3A9_9047_427A_AF17_3D5F52569417_.wvu.FilterData" localSheetId="1" hidden="1">'ESTADO CONTRATOS'!$A$4:$DN$2399</definedName>
    <definedName name="Z_5DD28E41_085E_4F1E_9581_0D0C7EB6F26D_.wvu.FilterData" localSheetId="1" hidden="1">'ESTADO CONTRATOS'!$A$4:$DN$2269</definedName>
    <definedName name="Z_5DD28E41_085E_4F1E_9581_0D0C7EB6F26D_.wvu.FilterData" localSheetId="2" hidden="1">MODIFICACIONES!$A$6:$P$817</definedName>
    <definedName name="Z_5E1BCFC2_C63E_474D_81D9_F1A3F2DA80F4_.wvu.FilterData" localSheetId="1" hidden="1">'ESTADO CONTRATOS'!$A$4:$DN$2394</definedName>
    <definedName name="Z_5EAF9BD8_F87E_4A18_882F_0F78C04E365C_.wvu.FilterData" localSheetId="1" hidden="1">'ESTADO CONTRATOS'!$A$4:$DN$2185</definedName>
    <definedName name="Z_5EAF9BD8_F87E_4A18_882F_0F78C04E365C_.wvu.FilterData" localSheetId="3" hidden="1">LIQUIDACIONES!$A$5:$V$42</definedName>
    <definedName name="Z_5EAF9BD8_F87E_4A18_882F_0F78C04E365C_.wvu.FilterData" localSheetId="2" hidden="1">MODIFICACIONES!$A$6:$P$705</definedName>
    <definedName name="Z_5EAF9BD8_F87E_4A18_882F_0F78C04E365C_.wvu.FilterData" localSheetId="5" hidden="1">'Resumen Rec Trans'!$C$9:$AQ$401</definedName>
    <definedName name="Z_5ED6C6AF_3B52_4978_94AD_A237393D5DAE_.wvu.FilterData" localSheetId="1" hidden="1">'ESTADO CONTRATOS'!$A$4:$DN$2273</definedName>
    <definedName name="Z_5ED6C6AF_3B52_4978_94AD_A237393D5DAE_.wvu.FilterData" localSheetId="2" hidden="1">MODIFICACIONES!$A$6:$P$849</definedName>
    <definedName name="Z_5ED6C6AF_3B52_4978_94AD_A237393D5DAE_.wvu.FilterData" localSheetId="5" hidden="1">'Resumen Rec Trans'!$C$9:$AQ$401</definedName>
    <definedName name="Z_5EEAEF84_24BF_4561_B3B6_F678E4E71F23_.wvu.FilterData" localSheetId="1" hidden="1">'ESTADO CONTRATOS'!$4:$2869</definedName>
    <definedName name="Z_5EEAEF84_24BF_4561_B3B6_F678E4E71F23_.wvu.FilterData" localSheetId="4" hidden="1">Evaluadores!$A$5:$T$3959</definedName>
    <definedName name="Z_5EEAEF84_24BF_4561_B3B6_F678E4E71F23_.wvu.FilterData" localSheetId="2" hidden="1">MODIFICACIONES!$A$5:$XEZ$1251</definedName>
    <definedName name="Z_5EEAEF84_24BF_4561_B3B6_F678E4E71F23_.wvu.FilterData" localSheetId="5" hidden="1">'Resumen Rec Trans'!$C$9:$BD$205</definedName>
    <definedName name="Z_5F08BFAA_72C8_4D61_9FAC_70F0E798DB28_.wvu.FilterData" localSheetId="1" hidden="1">'ESTADO CONTRATOS'!$A$4:$DN$2222</definedName>
    <definedName name="Z_5F08BFAA_72C8_4D61_9FAC_70F0E798DB28_.wvu.FilterData" localSheetId="4" hidden="1">Evaluadores!$A$5:$T$2970</definedName>
    <definedName name="Z_5F10EC9B_1116_40F4_A9DE_56B960DA4F70_.wvu.FilterData" localSheetId="1" hidden="1">'ESTADO CONTRATOS'!$5:$2862</definedName>
    <definedName name="Z_5F9FD822_5A6A_4484_8B69_0ED9370F14BB_.wvu.FilterData" localSheetId="5" hidden="1">'Resumen Rec Trans'!$C$9:$BD$205</definedName>
    <definedName name="Z_603C6BF2_1EE8_4246_AAD7_B199EE6770AC_.wvu.FilterData" localSheetId="1" hidden="1">'ESTADO CONTRATOS'!$A$5:$DN$2417</definedName>
    <definedName name="Z_603C6BF2_1EE8_4246_AAD7_B199EE6770AC_.wvu.FilterData" localSheetId="2" hidden="1">MODIFICACIONES!$A$5:$Q$979</definedName>
    <definedName name="Z_603C6BF2_1EE8_4246_AAD7_B199EE6770AC_.wvu.FilterData" localSheetId="5" hidden="1">'Resumen Rec Trans'!$C$9:$AQ$401</definedName>
    <definedName name="Z_6081E8C4_9211_48DD_93C7_846C96B1F511_.wvu.FilterData" localSheetId="1" hidden="1">'ESTADO CONTRATOS'!$A$4:$DN$2222</definedName>
    <definedName name="Z_60BF1181_B193_4C16_9044_BEAB78CBE909_.wvu.FilterData" localSheetId="1" hidden="1">'ESTADO CONTRATOS'!$A$4:$DN$2358</definedName>
    <definedName name="Z_61376519_C6F5_488C_9554_F5F067DF54D3_.wvu.FilterData" localSheetId="1" hidden="1">'ESTADO CONTRATOS'!$A$4:$DN$2127</definedName>
    <definedName name="Z_616460CE_AEE0_4993_A2C0_1C0F70B6CD9C_.wvu.FilterData" localSheetId="1" hidden="1">'ESTADO CONTRATOS'!$A$5:$DN$2185</definedName>
    <definedName name="Z_616460CE_AEE0_4993_A2C0_1C0F70B6CD9C_.wvu.FilterData" localSheetId="5" hidden="1">'Resumen Rec Trans'!$C$9:$AQ$401</definedName>
    <definedName name="Z_6172A1C0_5745_4974_8896_7CB1E64FEBF7_.wvu.FilterData" localSheetId="1" hidden="1">'ESTADO CONTRATOS'!$A$5:$DR$2623</definedName>
    <definedName name="Z_6172A1C0_5745_4974_8896_7CB1E64FEBF7_.wvu.FilterData" localSheetId="3" hidden="1">LIQUIDACIONES!$A$5:$V$141</definedName>
    <definedName name="Z_6172A1C0_5745_4974_8896_7CB1E64FEBF7_.wvu.FilterData" localSheetId="2" hidden="1">MODIFICACIONES!$A$6:$P$1074</definedName>
    <definedName name="Z_62158261_A26E_41E8_82EF_DB9D6540415D_.wvu.FilterData" localSheetId="2" hidden="1">MODIFICACIONES!$A$5:$R$1202</definedName>
    <definedName name="Z_624A3E8B_0AFE_4101_8DEB_430D292EE1EA_.wvu.FilterData" localSheetId="1" hidden="1">'ESTADO CONTRATOS'!$A$5:$DR$2798</definedName>
    <definedName name="Z_626D66F7_4F0F_41AD_AEAA_2FD446E5EA1F_.wvu.FilterData" localSheetId="1" hidden="1">'ESTADO CONTRATOS'!$A$5:$DN$2326</definedName>
    <definedName name="Z_630F4E05_2D8B_46F7_8672_7A943796B846_.wvu.FilterData" localSheetId="1" hidden="1">'ESTADO CONTRATOS'!$A$4:$DN$2451</definedName>
    <definedName name="Z_630F4E05_2D8B_46F7_8672_7A943796B846_.wvu.FilterData" localSheetId="4" hidden="1">Evaluadores!$A$5:$T$3374</definedName>
    <definedName name="Z_63C83FAC_2343_4DB7_A02B_235D93E3743A_.wvu.FilterData" localSheetId="1" hidden="1">'ESTADO CONTRATOS'!$A$4:$DN$2395</definedName>
    <definedName name="Z_63C83FAC_2343_4DB7_A02B_235D93E3743A_.wvu.FilterData" localSheetId="2" hidden="1">MODIFICACIONES!$A$6:$P$956</definedName>
    <definedName name="Z_64456136_FE61_4303_801E_892557DB4EAB_.wvu.FilterData" localSheetId="1" hidden="1">'ESTADO CONTRATOS'!$A$4:$DN$2392</definedName>
    <definedName name="Z_64456136_FE61_4303_801E_892557DB4EAB_.wvu.FilterData" localSheetId="3" hidden="1">LIQUIDACIONES!$A$5:$V$76</definedName>
    <definedName name="Z_64456136_FE61_4303_801E_892557DB4EAB_.wvu.FilterData" localSheetId="2" hidden="1">MODIFICACIONES!$A$6:$P$936</definedName>
    <definedName name="Z_64660A42_EE55_41AD_AD54_127E19CAE361_.wvu.FilterData" localSheetId="1" hidden="1">'ESTADO CONTRATOS'!$A$5:$DR$2623</definedName>
    <definedName name="Z_64660A42_EE55_41AD_AD54_127E19CAE361_.wvu.FilterData" localSheetId="3" hidden="1">LIQUIDACIONES!$A$5:$V$141</definedName>
    <definedName name="Z_64660A42_EE55_41AD_AD54_127E19CAE361_.wvu.FilterData" localSheetId="2" hidden="1">MODIFICACIONES!$A$6:$P$1074</definedName>
    <definedName name="Z_64E629AF_895A_4F93_B889_26D39D321E1E_.wvu.FilterData" localSheetId="1" hidden="1">'ESTADO CONTRATOS'!$A$5:$DR$2862</definedName>
    <definedName name="Z_650D87AE_C82D_4227_850C_83134FC8CAD6_.wvu.FilterData" localSheetId="1" hidden="1">'ESTADO CONTRATOS'!$A$4:$DN$2399</definedName>
    <definedName name="Z_650D87AE_C82D_4227_850C_83134FC8CAD6_.wvu.FilterData" localSheetId="5" hidden="1">'Resumen Rec Trans'!$C$9:$AQ$401</definedName>
    <definedName name="Z_653E33F2_8932_42EB_8F07_6113516A78E0_.wvu.FilterData" localSheetId="1" hidden="1">'ESTADO CONTRATOS'!$A$4:$XEH$2861</definedName>
    <definedName name="Z_656FF773_7399_4593_921A_D085A6A31295_.wvu.FilterData" localSheetId="1" hidden="1">'ESTADO CONTRATOS'!$4:$2869</definedName>
    <definedName name="Z_656FF773_7399_4593_921A_D085A6A31295_.wvu.FilterData" localSheetId="4" hidden="1">Evaluadores!$A$5:$T$3959</definedName>
    <definedName name="Z_65E7F459_9A73_4E1F_9C55_244B71295A0C_.wvu.FilterData" localSheetId="5" hidden="1">'Resumen Rec Trans'!$C$9:$BD$205</definedName>
    <definedName name="Z_66312D21_C5F8_4DE6_880C_DFDAC61BDE90_.wvu.FilterData" localSheetId="1" hidden="1">'ESTADO CONTRATOS'!$A$4:$DN$2299</definedName>
    <definedName name="Z_663810BE_3409_41AD_9EA1_4B6E38FB6BFB_.wvu.FilterData" localSheetId="1" hidden="1">'ESTADO CONTRATOS'!$A$5:$DN$2129</definedName>
    <definedName name="Z_6661FB86_4F3B_4FD7_8FEE_C836AD263A59_.wvu.FilterData" localSheetId="1" hidden="1">'ESTADO CONTRATOS'!$A$4:$DN$2358</definedName>
    <definedName name="Z_67638965_C724_428F_A08D_842794DF6FBD_.wvu.FilterData" localSheetId="1" hidden="1">'ESTADO CONTRATOS'!$A$4:$XEH$2862</definedName>
    <definedName name="Z_67638965_C724_428F_A08D_842794DF6FBD_.wvu.FilterData" localSheetId="2" hidden="1">MODIFICACIONES!$A$5:$XEZ$1251</definedName>
    <definedName name="Z_67976858_6A65_4BCF_B06B_0FA38FBF7A2C_.wvu.FilterData" localSheetId="1" hidden="1">'ESTADO CONTRATOS'!$A$5:$DR$2790</definedName>
    <definedName name="Z_67976858_6A65_4BCF_B06B_0FA38FBF7A2C_.wvu.FilterData" localSheetId="5" hidden="1">'Resumen Rec Trans'!$C$9:$BD$205</definedName>
    <definedName name="Z_67BFDE4E_C77D_468C_BE44_1C7D7971BE0E_.wvu.FilterData" localSheetId="1" hidden="1">'ESTADO CONTRATOS'!$A$4:$XEH$2862</definedName>
    <definedName name="Z_67BFDE4E_C77D_468C_BE44_1C7D7971BE0E_.wvu.FilterData" localSheetId="5" hidden="1">'Resumen Rec Trans'!$C$9:$BD$205</definedName>
    <definedName name="Z_682E3D49_491A_4570_9CFC_1F6DDDFEA8D2_.wvu.FilterData" localSheetId="5" hidden="1">'Resumen Rec Trans'!$C$9:$AQ$401</definedName>
    <definedName name="Z_68FEF890_02C3_4C30_8850_13B5BFCC511F_.wvu.FilterData" localSheetId="1" hidden="1">'ESTADO CONTRATOS'!$A$4:$DN$2299</definedName>
    <definedName name="Z_68FEF890_02C3_4C30_8850_13B5BFCC511F_.wvu.FilterData" localSheetId="2" hidden="1">MODIFICACIONES!$A$6:$P$859</definedName>
    <definedName name="Z_6911E57E_5421_43E6_B57D_FD7BFD7F2355_.wvu.FilterData" localSheetId="1" hidden="1">'ESTADO CONTRATOS'!$A$4:$DN$2269</definedName>
    <definedName name="Z_6911E57E_5421_43E6_B57D_FD7BFD7F2355_.wvu.FilterData" localSheetId="2" hidden="1">MODIFICACIONES!$A$6:$P$817</definedName>
    <definedName name="Z_69E8383B_E043_43F9_BAAA_9B4062401625_.wvu.FilterData" localSheetId="1" hidden="1">'ESTADO CONTRATOS'!$A$5:$DN$2185</definedName>
    <definedName name="Z_69E8383B_E043_43F9_BAAA_9B4062401625_.wvu.FilterData" localSheetId="2" hidden="1">MODIFICACIONES!$A$5:$XEZ$690</definedName>
    <definedName name="Z_6A439611_6652_4626_B9D8_79AD590A9C8D_.wvu.FilterData" localSheetId="1" hidden="1">'ESTADO CONTRATOS'!$A$5:$DP$2779</definedName>
    <definedName name="Z_6A439611_6652_4626_B9D8_79AD590A9C8D_.wvu.FilterData" localSheetId="3" hidden="1">LIQUIDACIONES!$A$5:$V$150</definedName>
    <definedName name="Z_6A439611_6652_4626_B9D8_79AD590A9C8D_.wvu.FilterData" localSheetId="2" hidden="1">MODIFICACIONES!$A$5:$R$1190</definedName>
    <definedName name="Z_6A439611_6652_4626_B9D8_79AD590A9C8D_.wvu.FilterData" localSheetId="5" hidden="1">'Resumen Rec Trans'!$C$9:$BD$205</definedName>
    <definedName name="Z_6A97A6AF_DC6C_4A14_A80D_EFC72FC6E065_.wvu.FilterData" localSheetId="2" hidden="1">MODIFICACIONES!$A$6:$P$956</definedName>
    <definedName name="Z_6A9C3C41_3648_4D39_A1B1_09D5B0C0A1BB_.wvu.FilterData" localSheetId="1" hidden="1">'ESTADO CONTRATOS'!$A$5:$DR$2798</definedName>
    <definedName name="Z_6AF92032_6085_469D_8AE1_0D3DCCAF1619_.wvu.FilterData" localSheetId="1" hidden="1">'ESTADO CONTRATOS'!$A$5:$DN$2273</definedName>
    <definedName name="Z_6B2D4B70_9BBF_4C97_9479_4B5D87416A18_.wvu.FilterData" localSheetId="1" hidden="1">'ESTADO CONTRATOS'!$4:$2869</definedName>
    <definedName name="Z_6B59D48E_6ECC_4262_B659_61E3223C23D3_.wvu.FilterData" localSheetId="1" hidden="1">'ESTADO CONTRATOS'!$A$5:$DR$2837</definedName>
    <definedName name="Z_6B59D48E_6ECC_4262_B659_61E3223C23D3_.wvu.FilterData" localSheetId="2" hidden="1">MODIFICACIONES!$A$6:$P$1226</definedName>
    <definedName name="Z_6B9AA444_1F09_4631_8F24_143EC5F8A57B_.wvu.Cols" localSheetId="1" hidden="1">'ESTADO CONTRATOS'!$N:$AK</definedName>
    <definedName name="Z_6B9AA444_1F09_4631_8F24_143EC5F8A57B_.wvu.Cols" localSheetId="4" hidden="1">Evaluadores!$G:$K</definedName>
    <definedName name="Z_6B9AA444_1F09_4631_8F24_143EC5F8A57B_.wvu.Cols" localSheetId="3" hidden="1">LIQUIDACIONES!$L:$L</definedName>
    <definedName name="Z_6B9AA444_1F09_4631_8F24_143EC5F8A57B_.wvu.Cols" localSheetId="2" hidden="1">MODIFICACIONES!$G:$J,MODIFICACIONES!#REF!</definedName>
    <definedName name="Z_6B9AA444_1F09_4631_8F24_143EC5F8A57B_.wvu.Cols" localSheetId="5" hidden="1">'Resumen Rec Trans'!$E:$J,'Resumen Rec Trans'!$L:$N</definedName>
    <definedName name="Z_6B9AA444_1F09_4631_8F24_143EC5F8A57B_.wvu.FilterData" localSheetId="0" hidden="1">'71'!$A$3:$K$79</definedName>
    <definedName name="Z_6B9AA444_1F09_4631_8F24_143EC5F8A57B_.wvu.FilterData" localSheetId="1" hidden="1">'ESTADO CONTRATOS'!$8:$2867</definedName>
    <definedName name="Z_6B9AA444_1F09_4631_8F24_143EC5F8A57B_.wvu.FilterData" localSheetId="4" hidden="1">Evaluadores!$A$5:$T$4020</definedName>
    <definedName name="Z_6B9AA444_1F09_4631_8F24_143EC5F8A57B_.wvu.FilterData" localSheetId="3" hidden="1">LIQUIDACIONES!$A$5:$V$245</definedName>
    <definedName name="Z_6B9AA444_1F09_4631_8F24_143EC5F8A57B_.wvu.FilterData" localSheetId="2" hidden="1">MODIFICACIONES!$A$6:$XFB$1300</definedName>
    <definedName name="Z_6B9AA444_1F09_4631_8F24_143EC5F8A57B_.wvu.FilterData" localSheetId="5" hidden="1">'Resumen Rec Trans'!$B$9:$BD$349</definedName>
    <definedName name="Z_6B9AA444_1F09_4631_8F24_143EC5F8A57B_.wvu.PrintArea" localSheetId="4" hidden="1">Evaluadores!$A$2:$R$1570</definedName>
    <definedName name="Z_6B9AA444_1F09_4631_8F24_143EC5F8A57B_.wvu.PrintArea" localSheetId="3" hidden="1">LIQUIDACIONES!$A$2:$I$22</definedName>
    <definedName name="Z_6B9AA444_1F09_4631_8F24_143EC5F8A57B_.wvu.PrintArea" localSheetId="2" hidden="1">MODIFICACIONES!$A$2:$P$1213</definedName>
    <definedName name="Z_6B9AA444_1F09_4631_8F24_143EC5F8A57B_.wvu.PrintArea" localSheetId="5" hidden="1">'Resumen Rec Trans'!$D$5:$AO$375</definedName>
    <definedName name="Z_6B9AA444_1F09_4631_8F24_143EC5F8A57B_.wvu.PrintTitles" localSheetId="4" hidden="1">Evaluadores!$2:$6</definedName>
    <definedName name="Z_6B9AA444_1F09_4631_8F24_143EC5F8A57B_.wvu.PrintTitles" localSheetId="3" hidden="1">LIQUIDACIONES!$2:$5</definedName>
    <definedName name="Z_6B9AA444_1F09_4631_8F24_143EC5F8A57B_.wvu.PrintTitles" localSheetId="2" hidden="1">MODIFICACIONES!$2:$5</definedName>
    <definedName name="Z_6B9AA444_1F09_4631_8F24_143EC5F8A57B_.wvu.PrintTitles" localSheetId="5" hidden="1">'Resumen Rec Trans'!$4:$9</definedName>
    <definedName name="Z_6B9AA444_1F09_4631_8F24_143EC5F8A57B_.wvu.Rows" localSheetId="1" hidden="1">'ESTADO CONTRATOS'!#REF!</definedName>
    <definedName name="Z_6BA48A1E_8E16_4D81_94C3_B2BAEEDA77B1_.wvu.FilterData" localSheetId="2" hidden="1">MODIFICACIONES!$A$5:$XEZ$730</definedName>
    <definedName name="Z_6C3F5523_9369_47F0_8EA0_D4EEA7BC99ED_.wvu.FilterData" localSheetId="2" hidden="1">MODIFICACIONES!$A$5:$XEZ$717</definedName>
    <definedName name="Z_6C3F5523_9369_47F0_8EA0_D4EEA7BC99ED_.wvu.FilterData" localSheetId="5" hidden="1">'Resumen Rec Trans'!$C$9:$AQ$401</definedName>
    <definedName name="Z_6C950C6C_274B_41DE_AB5B_72B049B1D3BB_.wvu.FilterData" localSheetId="1" hidden="1">'ESTADO CONTRATOS'!$4:$2869</definedName>
    <definedName name="Z_6CA618A6_7A51_46C3_915D_FD71E30E7600_.wvu.FilterData" localSheetId="1" hidden="1">'ESTADO CONTRATOS'!$A$4:$DN$2127</definedName>
    <definedName name="Z_6CBD30FE_1584_4240_8A0B_B0B2A75BF47C_.wvu.FilterData" localSheetId="1" hidden="1">'ESTADO CONTRATOS'!$A$5:$DN$2139</definedName>
    <definedName name="Z_6CBD30FE_1584_4240_8A0B_B0B2A75BF47C_.wvu.FilterData" localSheetId="4" hidden="1">Evaluadores!$A$5:$T$2784</definedName>
    <definedName name="Z_6CBD6065_79E0_4C1E_991F_D83FE99B8056_.wvu.FilterData" localSheetId="1" hidden="1">'ESTADO CONTRATOS'!$A$4:$XEH$2861</definedName>
    <definedName name="Z_6CC3B49E_3C5B_4B7B_AD40_3E423CA2EB37_.wvu.FilterData" localSheetId="5" hidden="1">'Resumen Rec Trans'!$C$9:$BD$205</definedName>
    <definedName name="Z_6D18EEF6_0F05_4950_BADE_F416D395F3B5_.wvu.FilterData" localSheetId="5" hidden="1">'Resumen Rec Trans'!$C$9:$BD$354</definedName>
    <definedName name="Z_6DB8E3B1_7DB1_4707_B29A_EE6ACCECE47C_.wvu.FilterData" localSheetId="1" hidden="1">'ESTADO CONTRATOS'!$A$4:$XEH$2862</definedName>
    <definedName name="Z_6E6042AA_9FAF_4858_B7A9_9268C335C7BE_.wvu.FilterData" localSheetId="1" hidden="1">'ESTADO CONTRATOS'!$A$4:$DN$2450</definedName>
    <definedName name="Z_6E6042AA_9FAF_4858_B7A9_9268C335C7BE_.wvu.FilterData" localSheetId="3" hidden="1">LIQUIDACIONES!$A$5:$V$104</definedName>
    <definedName name="Z_6E6042AA_9FAF_4858_B7A9_9268C335C7BE_.wvu.FilterData" localSheetId="2" hidden="1">MODIFICACIONES!$A$5:$XEZ$992</definedName>
    <definedName name="Z_6E938728_1ED6_411E_8090_D6DC9AB72331_.wvu.FilterData" localSheetId="1" hidden="1">'ESTADO CONTRATOS'!$A$4:$DN$2222</definedName>
    <definedName name="Z_6E942E92_CC3E_4BF4_8419_8A567BF7F763_.wvu.FilterData" localSheetId="1" hidden="1">'ESTADO CONTRATOS'!$A$4:$DN$2269</definedName>
    <definedName name="Z_6EC4E16D_D8A7_4680_8D55_636B09B45762_.wvu.FilterData" localSheetId="1" hidden="1">'ESTADO CONTRATOS'!$A$5:$DR$2862</definedName>
    <definedName name="Z_6EC4E16D_D8A7_4680_8D55_636B09B45762_.wvu.FilterData" localSheetId="3" hidden="1">LIQUIDACIONES!$A$5:$V$230</definedName>
    <definedName name="Z_6FB0481A_3544_4C0D_882A_7B8AA09B61AE_.wvu.FilterData" localSheetId="3" hidden="1">LIQUIDACIONES!$A$5:$V$233</definedName>
    <definedName name="Z_6FB0481A_3544_4C0D_882A_7B8AA09B61AE_.wvu.FilterData" localSheetId="2" hidden="1">MODIFICACIONES!$A$5:$R$1271</definedName>
    <definedName name="Z_6FDC3DAE_E5A8_4EC6_9DED_0BC1A87B19E8_.wvu.FilterData" localSheetId="1" hidden="1">'ESTADO CONTRATOS'!$A$5:$DP$2417</definedName>
    <definedName name="Z_70020872_8B54_490B_AFA3_7864DC6B0508_.wvu.FilterData" localSheetId="1" hidden="1">'ESTADO CONTRATOS'!$4:$2862</definedName>
    <definedName name="Z_70020872_8B54_490B_AFA3_7864DC6B0508_.wvu.FilterData" localSheetId="5" hidden="1">'Resumen Rec Trans'!$C$9:$BD$205</definedName>
    <definedName name="Z_705A0C04_23A0_444A_A279_483A5EB87337_.wvu.FilterData" localSheetId="1" hidden="1">'ESTADO CONTRATOS'!$A$4:$DN$2398</definedName>
    <definedName name="Z_71585201_7A82_4590_97AB_63CDE8BBA15C_.wvu.FilterData" localSheetId="1" hidden="1">'ESTADO CONTRATOS'!$A$4:$DN$2222</definedName>
    <definedName name="Z_716AF710_1DB8_4D94_BE79_D198B998D22A_.wvu.FilterData" localSheetId="1" hidden="1">'ESTADO CONTRATOS'!$A$5:$DR$2798</definedName>
    <definedName name="Z_716AF710_1DB8_4D94_BE79_D198B998D22A_.wvu.FilterData" localSheetId="3" hidden="1">LIQUIDACIONES!$A$5:$V$192</definedName>
    <definedName name="Z_716CA3C8_5C99_4C71_83AB_56DDC5783561_.wvu.FilterData" localSheetId="1" hidden="1">'ESTADO CONTRATOS'!$A$5:$DN$2417</definedName>
    <definedName name="Z_716CA3C8_5C99_4C71_83AB_56DDC5783561_.wvu.FilterData" localSheetId="2" hidden="1">MODIFICACIONES!$A$5:$Q$979</definedName>
    <definedName name="Z_716CA3C8_5C99_4C71_83AB_56DDC5783561_.wvu.FilterData" localSheetId="5" hidden="1">'Resumen Rec Trans'!$C$9:$AQ$401</definedName>
    <definedName name="Z_7176506E_9DD7_4F42_BE2C_D56A8C1CEDA2_.wvu.FilterData" localSheetId="1" hidden="1">'ESTADO CONTRATOS'!$A$5:$DN$2392</definedName>
    <definedName name="Z_7176506E_9DD7_4F42_BE2C_D56A8C1CEDA2_.wvu.FilterData" localSheetId="2" hidden="1">MODIFICACIONES!$A$5:$Q$935</definedName>
    <definedName name="Z_729161FD_E21C_41C0_9359_0297AD29210F_.wvu.FilterData" localSheetId="1" hidden="1">'ESTADO CONTRATOS'!$A$4:$DN$2190</definedName>
    <definedName name="Z_729161FD_E21C_41C0_9359_0297AD29210F_.wvu.FilterData" localSheetId="2" hidden="1">MODIFICACIONES!$A$6:$P$706</definedName>
    <definedName name="Z_737F0C4A_0E5D_4377_8FB4_E8914AFD2B5E_.wvu.FilterData" localSheetId="1" hidden="1">'ESTADO CONTRATOS'!$A$4:$DN$2273</definedName>
    <definedName name="Z_737F0C4A_0E5D_4377_8FB4_E8914AFD2B5E_.wvu.FilterData" localSheetId="2" hidden="1">MODIFICACIONES!$A$6:$P$834</definedName>
    <definedName name="Z_73A42227_CDB8_498D_91D1_8D0D145558A7_.wvu.FilterData" localSheetId="1" hidden="1">'ESTADO CONTRATOS'!$A$4:$DN$2399</definedName>
    <definedName name="Z_73A42227_CDB8_498D_91D1_8D0D145558A7_.wvu.FilterData" localSheetId="2" hidden="1">MODIFICACIONES!$A$6:$P$958</definedName>
    <definedName name="Z_73A58A4F_3D6B_442E_B48B_013628BA3A81_.wvu.FilterData" localSheetId="1" hidden="1">'ESTADO CONTRATOS'!$A$4:$DN$2395</definedName>
    <definedName name="Z_73A58A4F_3D6B_442E_B48B_013628BA3A81_.wvu.FilterData" localSheetId="2" hidden="1">MODIFICACIONES!$A$6:$P$956</definedName>
    <definedName name="Z_73B05D90_5D0D_4F79_9A0E_83DE2EF4E4CA_.wvu.FilterData" localSheetId="1" hidden="1">'ESTADO CONTRATOS'!$A$4:$XEH$2861</definedName>
    <definedName name="Z_73C555E4_A9D1_4A0C_9A4F_1DB256F470FA_.wvu.FilterData" localSheetId="1" hidden="1">'ESTADO CONTRATOS'!$A$4:$DN$2741</definedName>
    <definedName name="Z_73C555E4_A9D1_4A0C_9A4F_1DB256F470FA_.wvu.FilterData" localSheetId="3" hidden="1">LIQUIDACIONES!$A$5:$P$147</definedName>
    <definedName name="Z_73C555E4_A9D1_4A0C_9A4F_1DB256F470FA_.wvu.FilterData" localSheetId="2" hidden="1">MODIFICACIONES!$A$6:$P$1117</definedName>
    <definedName name="Z_7470D8AC_96F5_4735_B4D7_61A6F18A58FE_.wvu.FilterData" localSheetId="1" hidden="1">'ESTADO CONTRATOS'!$A$5:$DN$2185</definedName>
    <definedName name="Z_7485EFAD_718F_4071_89EA_603C88A2377A_.wvu.FilterData" localSheetId="1" hidden="1">'ESTADO CONTRATOS'!$A$4:$DN$2399</definedName>
    <definedName name="Z_762AADAD_32C5_49E9_8EFF_069D02524481_.wvu.FilterData" localSheetId="1" hidden="1">'ESTADO CONTRATOS'!$4:$2862</definedName>
    <definedName name="Z_762AADAD_32C5_49E9_8EFF_069D02524481_.wvu.FilterData" localSheetId="3" hidden="1">LIQUIDACIONES!$A$5:$V$225</definedName>
    <definedName name="Z_762AADAD_32C5_49E9_8EFF_069D02524481_.wvu.FilterData" localSheetId="2" hidden="1">MODIFICACIONES!$A$5:$XEZ$1251</definedName>
    <definedName name="Z_76BB958B_AA92_4B1E_9693_F00D3431FCC0_.wvu.FilterData" localSheetId="1" hidden="1">'ESTADO CONTRATOS'!$A$4:$DN$2395</definedName>
    <definedName name="Z_76BB958B_AA92_4B1E_9693_F00D3431FCC0_.wvu.FilterData" localSheetId="3" hidden="1">LIQUIDACIONES!$A$5:$V$88</definedName>
    <definedName name="Z_76BB958B_AA92_4B1E_9693_F00D3431FCC0_.wvu.FilterData" localSheetId="2" hidden="1">MODIFICACIONES!$A$6:$P$956</definedName>
    <definedName name="Z_76E9BE16_26F2_4AE4_85BC_97F0C97BF3FF_.wvu.FilterData" localSheetId="1" hidden="1">'ESTADO CONTRATOS'!$4:$2862</definedName>
    <definedName name="Z_76E9BE16_26F2_4AE4_85BC_97F0C97BF3FF_.wvu.FilterData" localSheetId="5" hidden="1">'Resumen Rec Trans'!$C$9:$BD$205</definedName>
    <definedName name="Z_77C526DC_E74B_47F4_92C4_39072EBBBE77_.wvu.FilterData" localSheetId="5" hidden="1">'Resumen Rec Trans'!$C$9:$BD$205</definedName>
    <definedName name="Z_77F4EA15_9FB1_4433_8ADD_2A1F4A3D5660_.wvu.FilterData" localSheetId="1" hidden="1">'ESTADO CONTRATOS'!$A$4:$DN$2190</definedName>
    <definedName name="Z_77F4EA15_9FB1_4433_8ADD_2A1F4A3D5660_.wvu.FilterData" localSheetId="3" hidden="1">LIQUIDACIONES!$A$5:$V$42</definedName>
    <definedName name="Z_77F4EA15_9FB1_4433_8ADD_2A1F4A3D5660_.wvu.FilterData" localSheetId="2" hidden="1">MODIFICACIONES!$A$6:$P$705</definedName>
    <definedName name="Z_782DFFC9_6A11_4132_B4E0_6BD88798BE2C_.wvu.FilterData" localSheetId="1" hidden="1">'ESTADO CONTRATOS'!$A$5:$DN$2214</definedName>
    <definedName name="Z_782DFFC9_6A11_4132_B4E0_6BD88798BE2C_.wvu.FilterData" localSheetId="2" hidden="1">MODIFICACIONES!$A$5:$XEZ$730</definedName>
    <definedName name="Z_78717A50_8F5B_43E9_95E9_58A9881DFA04_.wvu.FilterData" localSheetId="5" hidden="1">'Resumen Rec Trans'!$C$9:$BD$205</definedName>
    <definedName name="Z_78A2CD7C_D2B1_4960_A0FE_5743415DD67F_.wvu.FilterData" localSheetId="1" hidden="1">'ESTADO CONTRATOS'!$A$4:$DN$2269</definedName>
    <definedName name="Z_78A2CD7C_D2B1_4960_A0FE_5743415DD67F_.wvu.FilterData" localSheetId="3" hidden="1">LIQUIDACIONES!$A$5:$V$59</definedName>
    <definedName name="Z_78A2CD7C_D2B1_4960_A0FE_5743415DD67F_.wvu.FilterData" localSheetId="2" hidden="1">MODIFICACIONES!$A$6:$P$817</definedName>
    <definedName name="Z_78C6211E_F450_434E_A73A_31B3F78D34C7_.wvu.FilterData" localSheetId="1" hidden="1">'ESTADO CONTRATOS'!$A$5:$DR$2535</definedName>
    <definedName name="Z_795D4528_34C0_46B9_AB28_EB50CC5912D6_.wvu.FilterData" localSheetId="1" hidden="1">'ESTADO CONTRATOS'!$A$4:$DN$2366</definedName>
    <definedName name="Z_795D4528_34C0_46B9_AB28_EB50CC5912D6_.wvu.FilterData" localSheetId="3" hidden="1">LIQUIDACIONES!$A$5:$V$73</definedName>
    <definedName name="Z_795D4528_34C0_46B9_AB28_EB50CC5912D6_.wvu.FilterData" localSheetId="2" hidden="1">MODIFICACIONES!$A$6:$P$905</definedName>
    <definedName name="Z_7972E2C5_7E52_4DBC_B94E_2F846EAB7415_.wvu.FilterData" localSheetId="1" hidden="1">'ESTADO CONTRATOS'!$A$4:$DN$2222</definedName>
    <definedName name="Z_7972E2C5_7E52_4DBC_B94E_2F846EAB7415_.wvu.FilterData" localSheetId="3" hidden="1">LIQUIDACIONES!$A$5:$V$49</definedName>
    <definedName name="Z_7972E2C5_7E52_4DBC_B94E_2F846EAB7415_.wvu.FilterData" localSheetId="2" hidden="1">MODIFICACIONES!$A$6:$P$760</definedName>
    <definedName name="Z_79CEE342_DECF_4425_9FB8_C5EB72BBD709_.wvu.FilterData" localSheetId="1" hidden="1">'ESTADO CONTRATOS'!$A$4:$DN$2276</definedName>
    <definedName name="Z_7ABC37FB_15B8_4A9E_B801_9614521D0C0D_.wvu.FilterData" localSheetId="1" hidden="1">'ESTADO CONTRATOS'!$4:$2846</definedName>
    <definedName name="Z_7ABC37FB_15B8_4A9E_B801_9614521D0C0D_.wvu.FilterData" localSheetId="2" hidden="1">MODIFICACIONES!$A$5:$XEZ$1228</definedName>
    <definedName name="Z_7AF833F5_FD09_496E_887F_324DB584A639_.wvu.FilterData" localSheetId="1" hidden="1">'ESTADO CONTRATOS'!$A$5:$DN$2411</definedName>
    <definedName name="Z_7AF833F5_FD09_496E_887F_324DB584A639_.wvu.FilterData" localSheetId="5" hidden="1">'Resumen Rec Trans'!$C$9:$AQ$401</definedName>
    <definedName name="Z_7B042539_3460_4556_A266_0FDFE7C4AC7D_.wvu.FilterData" localSheetId="2" hidden="1">MODIFICACIONES!$A$6:$P$835</definedName>
    <definedName name="Z_7B042539_3460_4556_A266_0FDFE7C4AC7D_.wvu.FilterData" localSheetId="5" hidden="1">'Resumen Rec Trans'!$C$9:$AQ$401</definedName>
    <definedName name="Z_7BDA77E6_0549_49F9_964E_8A184452CFDF_.wvu.FilterData" localSheetId="1" hidden="1">'ESTADO CONTRATOS'!$A$5:$DR$2798</definedName>
    <definedName name="Z_7BF42BB9_8453_494D_80FF_9A977EF2642B_.wvu.FilterData" localSheetId="1" hidden="1">'ESTADO CONTRATOS'!$A$4:$DN$2222</definedName>
    <definedName name="Z_7BF42BB9_8453_494D_80FF_9A977EF2642B_.wvu.FilterData" localSheetId="3" hidden="1">LIQUIDACIONES!$A$5:$V$49</definedName>
    <definedName name="Z_7C03085E_DC6B_4012_A90F_356E913C4288_.wvu.FilterData" localSheetId="3" hidden="1">LIQUIDACIONES!$A$5:$V$48</definedName>
    <definedName name="Z_7C03085E_DC6B_4012_A90F_356E913C4288_.wvu.FilterData" localSheetId="2" hidden="1">MODIFICACIONES!$A$6:$P$728</definedName>
    <definedName name="Z_7C858540_E1D5_42FD_9298_3AF89E0A92C3_.wvu.FilterData" localSheetId="1" hidden="1">'ESTADO CONTRATOS'!$4:$2856</definedName>
    <definedName name="Z_7C858540_E1D5_42FD_9298_3AF89E0A92C3_.wvu.FilterData" localSheetId="2" hidden="1">MODIFICACIONES!$A$5:$XEZ$1228</definedName>
    <definedName name="Z_7C9002A7_F4C1_4360_822C_B5101617158C_.wvu.FilterData" localSheetId="1" hidden="1">'ESTADO CONTRATOS'!$A$4:$DN$2185</definedName>
    <definedName name="Z_7C9002A7_F4C1_4360_822C_B5101617158C_.wvu.FilterData" localSheetId="4" hidden="1">Evaluadores!$A$5:$T$2835</definedName>
    <definedName name="Z_7C9002A7_F4C1_4360_822C_B5101617158C_.wvu.FilterData" localSheetId="3" hidden="1">LIQUIDACIONES!$A$5:$V$40</definedName>
    <definedName name="Z_7C9002A7_F4C1_4360_822C_B5101617158C_.wvu.FilterData" localSheetId="2" hidden="1">MODIFICACIONES!$A$6:$P$691</definedName>
    <definedName name="Z_7C9002A7_F4C1_4360_822C_B5101617158C_.wvu.FilterData" localSheetId="5" hidden="1">'Resumen Rec Trans'!$C$9:$AQ$401</definedName>
    <definedName name="Z_7E277DFB_387E_499E_B96D_6487EE73CB11_.wvu.FilterData" localSheetId="1" hidden="1">'ESTADO CONTRATOS'!$A$4:$DN$2394</definedName>
    <definedName name="Z_7E277DFB_387E_499E_B96D_6487EE73CB11_.wvu.FilterData" localSheetId="2" hidden="1">MODIFICACIONES!$A$6:$P$938</definedName>
    <definedName name="Z_7E9F10E3_B2C7_4423_A98F_EA8CB63430B9_.wvu.FilterData" localSheetId="1" hidden="1">'ESTADO CONTRATOS'!$A$5:$DN$2185</definedName>
    <definedName name="Z_802C2D2B_72C2_4D81_8CA1_8CD515202536_.wvu.FilterData" localSheetId="1" hidden="1">'ESTADO CONTRATOS'!$A$4:$DN$2448</definedName>
    <definedName name="Z_802C2D2B_72C2_4D81_8CA1_8CD515202536_.wvu.FilterData" localSheetId="2" hidden="1">MODIFICACIONES!$A$5:$Q$992</definedName>
    <definedName name="Z_802F8AA6_0581_4283_9D02_37080CC9BC6A_.wvu.FilterData" localSheetId="1" hidden="1">'ESTADO CONTRATOS'!$A$4:$DR$2798</definedName>
    <definedName name="Z_80AE6FD6_2ADD_446B_86C2_96FACECB3057_.wvu.FilterData" localSheetId="1" hidden="1">'ESTADO CONTRATOS'!$A$5:$DN$2128</definedName>
    <definedName name="Z_80AE6FD6_2ADD_446B_86C2_96FACECB3057_.wvu.FilterData" localSheetId="2" hidden="1">MODIFICACIONES!$A$6:$P$587</definedName>
    <definedName name="Z_80B82A90_7B60_40A2_93B3_24710062AF2C_.wvu.FilterData" localSheetId="2" hidden="1">MODIFICACIONES!$A$5:$XEZ$1251</definedName>
    <definedName name="Z_80D771A8_1072_4FD1_AF62_73C25BB4C6EE_.wvu.FilterData" localSheetId="1" hidden="1">'ESTADO CONTRATOS'!$4:$2862</definedName>
    <definedName name="Z_80D771A8_1072_4FD1_AF62_73C25BB4C6EE_.wvu.FilterData" localSheetId="5" hidden="1">'Resumen Rec Trans'!$C$9:$BD$205</definedName>
    <definedName name="Z_80FDCD1B_0566_4103_A99E_418EE2AF72B4_.wvu.FilterData" localSheetId="1" hidden="1">'ESTADO CONTRATOS'!$A$5:$DN$2358</definedName>
    <definedName name="Z_8162A0AC_0B44_4EF1_9226_EF5E4B755746_.wvu.FilterData" localSheetId="1" hidden="1">'ESTADO CONTRATOS'!$A$5:$DR$2536</definedName>
    <definedName name="Z_8162A0AC_0B44_4EF1_9226_EF5E4B755746_.wvu.FilterData" localSheetId="5" hidden="1">'Resumen Rec Trans'!$C$9:$BD$205</definedName>
    <definedName name="Z_8177EC21_4350_401E_BF4A_55A09A82A08F_.wvu.FilterData" localSheetId="1" hidden="1">'ESTADO CONTRATOS'!$A$5:$DN$2206</definedName>
    <definedName name="Z_8177EC21_4350_401E_BF4A_55A09A82A08F_.wvu.FilterData" localSheetId="2" hidden="1">MODIFICACIONES!$A$5:$XEZ$712</definedName>
    <definedName name="Z_8177EC21_4350_401E_BF4A_55A09A82A08F_.wvu.FilterData" localSheetId="5" hidden="1">'Resumen Rec Trans'!$C$9:$AQ$401</definedName>
    <definedName name="Z_81F01316_EDEC_4D5C_8A6D_CDC39C69FEAB_.wvu.FilterData" localSheetId="1" hidden="1">'ESTADO CONTRATOS'!$A$5:$DN$2139</definedName>
    <definedName name="Z_81F01316_EDEC_4D5C_8A6D_CDC39C69FEAB_.wvu.FilterData" localSheetId="4" hidden="1">Evaluadores!$A$5:$T$2835</definedName>
    <definedName name="Z_82264B9A_FADB_493B_810C_B608D3C5ABC0_.wvu.FilterData" localSheetId="5" hidden="1">'Resumen Rec Trans'!$C$9:$AQ$401</definedName>
    <definedName name="Z_823BC54F_4014_401A_B05D_6EE75BDCFC16_.wvu.FilterData" localSheetId="5" hidden="1">'Resumen Rec Trans'!$C$9:$BD$205</definedName>
    <definedName name="Z_8262A52E_E395_4EDB_8568_DF5052E20DF9_.wvu.FilterData" localSheetId="1" hidden="1">'ESTADO CONTRATOS'!$4:$2849</definedName>
    <definedName name="Z_826E5300_ADE8_467E_9614_EBBFBA77FA4C_.wvu.FilterData" localSheetId="1" hidden="1">'ESTADO CONTRATOS'!$A$5:$DR$2727</definedName>
    <definedName name="Z_82CBA13E_9FB7_4F02_95A0_BBCE80930E64_.wvu.FilterData" localSheetId="1" hidden="1">'ESTADO CONTRATOS'!$A$5:$DR$2798</definedName>
    <definedName name="Z_82CE4E98_D567_48AB_824B_3B029EE581AB_.wvu.FilterData" localSheetId="1" hidden="1">'ESTADO CONTRATOS'!$A$4:$DN$2395</definedName>
    <definedName name="Z_82CE4E98_D567_48AB_824B_3B029EE581AB_.wvu.FilterData" localSheetId="2" hidden="1">MODIFICACIONES!$A$6:$P$956</definedName>
    <definedName name="Z_833A7D9E_8300_4F0A_B83F_EB771D746344_.wvu.FilterData" localSheetId="5" hidden="1">'Resumen Rec Trans'!$C$9:$BD$205</definedName>
    <definedName name="Z_83893B03_F95F_4599_BA76_DE6951405557_.wvu.FilterData" localSheetId="5" hidden="1">'Resumen Rec Trans'!$C$9:$BD$205</definedName>
    <definedName name="Z_83D3A282_EC53_452B_9378_3DCAEDA957E4_.wvu.FilterData" localSheetId="1" hidden="1">'ESTADO CONTRATOS'!$A$4:$XEH$2861</definedName>
    <definedName name="Z_840E67D6_392C_4D5E_A9C2_74348763C353_.wvu.FilterData" localSheetId="1" hidden="1">'ESTADO CONTRATOS'!$A$5:$DN$2390</definedName>
    <definedName name="Z_840E67D6_392C_4D5E_A9C2_74348763C353_.wvu.FilterData" localSheetId="2" hidden="1">MODIFICACIONES!$A$5:$Q$916</definedName>
    <definedName name="Z_844C0371_7F05_47A2_924C_BC267AA87815_.wvu.FilterData" localSheetId="1" hidden="1">'ESTADO CONTRATOS'!$4:$2862</definedName>
    <definedName name="Z_844C0371_7F05_47A2_924C_BC267AA87815_.wvu.FilterData" localSheetId="5" hidden="1">'Resumen Rec Trans'!$C$9:$BD$354</definedName>
    <definedName name="Z_849896CE_BC4C_45C6_8DA7_FC036AC8DC9F_.wvu.FilterData" localSheetId="2" hidden="1">MODIFICACIONES!$A$6:$P$706</definedName>
    <definedName name="Z_854D3CA9_758E_4915_8C38_28B4C8465844_.wvu.FilterData" localSheetId="2" hidden="1">MODIFICACIONES!$A$6:$P$728</definedName>
    <definedName name="Z_8562ACD4_38D8_4EC3_837B_662A5F377E41_.wvu.FilterData" localSheetId="5" hidden="1">'Resumen Rec Trans'!$C$9:$BD$205</definedName>
    <definedName name="Z_857868C6_0B2F_4266_B2E4_32B120B1DCE0_.wvu.FilterData" localSheetId="1" hidden="1">'ESTADO CONTRATOS'!$A$4:$DN$2399</definedName>
    <definedName name="Z_85DAA6CE_8B16_4D0E_AD06_AA4A3DD9F91C_.wvu.FilterData" localSheetId="1" hidden="1">'ESTADO CONTRATOS'!$A$5:$DR$2723</definedName>
    <definedName name="Z_85DAA6CE_8B16_4D0E_AD06_AA4A3DD9F91C_.wvu.FilterData" localSheetId="3" hidden="1">LIQUIDACIONES!$A$5:$V$143</definedName>
    <definedName name="Z_86BBBC78_F6E0_43E0_93E3_0CAA194F0C6E_.wvu.FilterData" localSheetId="1" hidden="1">'ESTADO CONTRATOS'!$A$5:$DN$2185</definedName>
    <definedName name="Z_86BBBC78_F6E0_43E0_93E3_0CAA194F0C6E_.wvu.FilterData" localSheetId="3" hidden="1">LIQUIDACIONES!$A$5:$V$40</definedName>
    <definedName name="Z_86BBBC78_F6E0_43E0_93E3_0CAA194F0C6E_.wvu.FilterData" localSheetId="2" hidden="1">MODIFICACIONES!$A$5:$IO$700</definedName>
    <definedName name="Z_870CC7D2_81F0_437E_AA94_E6478E298722_.wvu.FilterData" localSheetId="1" hidden="1">'ESTADO CONTRATOS'!$A$5:$DR$2798</definedName>
    <definedName name="Z_870CC7D2_81F0_437E_AA94_E6478E298722_.wvu.FilterData" localSheetId="5" hidden="1">'Resumen Rec Trans'!$C$9:$BD$205</definedName>
    <definedName name="Z_87F62394_6D1A_42AE_9366_B13F170C071A_.wvu.FilterData" localSheetId="1" hidden="1">'ESTADO CONTRATOS'!$A$4:$DN$2399</definedName>
    <definedName name="Z_87F62394_6D1A_42AE_9366_B13F170C071A_.wvu.FilterData" localSheetId="3" hidden="1">LIQUIDACIONES!$A$5:$V$88</definedName>
    <definedName name="Z_87F62394_6D1A_42AE_9366_B13F170C071A_.wvu.FilterData" localSheetId="2" hidden="1">MODIFICACIONES!$A$6:$P$957</definedName>
    <definedName name="Z_8896B047_D89D_421D_87FD_3BC25CBCBAA7_.wvu.FilterData" localSheetId="5" hidden="1">'Resumen Rec Trans'!$C$9:$AQ$401</definedName>
    <definedName name="Z_88BADECD_AA9D_4F84_96BF_B43B0036316C_.wvu.FilterData" localSheetId="1" hidden="1">'ESTADO CONTRATOS'!$A$5:$DN$2273</definedName>
    <definedName name="Z_88BADECD_AA9D_4F84_96BF_B43B0036316C_.wvu.FilterData" localSheetId="2" hidden="1">MODIFICACIONES!$A$6:$P$835</definedName>
    <definedName name="Z_89193516_2C3B_4384_8B95_E24D33B66CBB_.wvu.FilterData" localSheetId="1" hidden="1">'ESTADO CONTRATOS'!$A$5:$DN$2222</definedName>
    <definedName name="Z_89193516_2C3B_4384_8B95_E24D33B66CBB_.wvu.FilterData" localSheetId="3" hidden="1">LIQUIDACIONES!$A$5:$V$48</definedName>
    <definedName name="Z_89193516_2C3B_4384_8B95_E24D33B66CBB_.wvu.FilterData" localSheetId="2" hidden="1">MODIFICACIONES!$A$5:$XEZ$759</definedName>
    <definedName name="Z_89193516_2C3B_4384_8B95_E24D33B66CBB_.wvu.FilterData" localSheetId="5" hidden="1">'Resumen Rec Trans'!$C$9:$AQ$401</definedName>
    <definedName name="Z_89589E5C_C7EB_4A7C_BC58_8CFA3185BD20_.wvu.FilterData" localSheetId="1" hidden="1">'ESTADO CONTRATOS'!$A$5:$DN$2390</definedName>
    <definedName name="Z_897068D7_CBAC_48C3_8812_5AAFC0820259_.wvu.FilterData" localSheetId="1" hidden="1">'ESTADO CONTRATOS'!$A$4:$DR$2798</definedName>
    <definedName name="Z_897068D7_CBAC_48C3_8812_5AAFC0820259_.wvu.FilterData" localSheetId="3" hidden="1">LIQUIDACIONES!$A$5:$V$191</definedName>
    <definedName name="Z_89D819D6_E43E_4565_A4EA_5480EACFAE13_.wvu.FilterData" localSheetId="1" hidden="1">'ESTADO CONTRATOS'!$A$4:$DN$2366</definedName>
    <definedName name="Z_89D819D6_E43E_4565_A4EA_5480EACFAE13_.wvu.FilterData" localSheetId="4" hidden="1">Evaluadores!$A$5:$T$3121</definedName>
    <definedName name="Z_89D819D6_E43E_4565_A4EA_5480EACFAE13_.wvu.FilterData" localSheetId="3" hidden="1">LIQUIDACIONES!$A$5:$V$71</definedName>
    <definedName name="Z_89D819D6_E43E_4565_A4EA_5480EACFAE13_.wvu.FilterData" localSheetId="2" hidden="1">MODIFICACIONES!$A$6:$P$905</definedName>
    <definedName name="Z_8A1AB9DE_B9C6_4BD5_84CB_96ADB492FF56_.wvu.FilterData" localSheetId="1" hidden="1">'ESTADO CONTRATOS'!$A$4:$DN$2139</definedName>
    <definedName name="Z_8A1AB9DE_B9C6_4BD5_84CB_96ADB492FF56_.wvu.FilterData" localSheetId="3" hidden="1">LIQUIDACIONES!$A$5:$V$38</definedName>
    <definedName name="Z_8A1AB9DE_B9C6_4BD5_84CB_96ADB492FF56_.wvu.FilterData" localSheetId="2" hidden="1">MODIFICACIONES!$A$6:$P$617</definedName>
    <definedName name="Z_8A1AB9DE_B9C6_4BD5_84CB_96ADB492FF56_.wvu.FilterData" localSheetId="5" hidden="1">'Resumen Rec Trans'!$C$9:$AQ$401</definedName>
    <definedName name="Z_8A5716AD_E620_443B_9FF1_145562E5B4A4_.wvu.FilterData" localSheetId="4" hidden="1">Evaluadores!$A$5:$T$4020</definedName>
    <definedName name="Z_8B131F82_A308_4718_8051_8A79C8AD0BB2_.wvu.FilterData" localSheetId="1" hidden="1">'ESTADO CONTRATOS'!$A$4:$DN$2134</definedName>
    <definedName name="Z_8B4E5E3D_ECB2_4445_91F2_7A8D9509C2AC_.wvu.FilterData" localSheetId="1" hidden="1">'ESTADO CONTRATOS'!$A$5:$DN$2184</definedName>
    <definedName name="Z_8B585485_035E_4824_B007_5B4F10809F07_.wvu.FilterData" localSheetId="1" hidden="1">'ESTADO CONTRATOS'!$A$5:$DP$2779</definedName>
    <definedName name="Z_8B585485_035E_4824_B007_5B4F10809F07_.wvu.FilterData" localSheetId="2" hidden="1">MODIFICACIONES!$A$5:$R$1202</definedName>
    <definedName name="Z_8B69185F_6DEB_4168_908E_0E66EB5C3CD1_.wvu.FilterData" localSheetId="1" hidden="1">'ESTADO CONTRATOS'!$A$4:$DN$2366</definedName>
    <definedName name="Z_8B69185F_6DEB_4168_908E_0E66EB5C3CD1_.wvu.FilterData" localSheetId="2" hidden="1">MODIFICACIONES!$A$6:$P$905</definedName>
    <definedName name="Z_8B874F59_D18E_4C80_8771_AC007B0312AD_.wvu.FilterData" localSheetId="1" hidden="1">'ESTADO CONTRATOS'!$A$4:$DN$2185</definedName>
    <definedName name="Z_8B874F59_D18E_4C80_8771_AC007B0312AD_.wvu.FilterData" localSheetId="2" hidden="1">MODIFICACIONES!$A$6:$P$701</definedName>
    <definedName name="Z_8B874F59_D18E_4C80_8771_AC007B0312AD_.wvu.FilterData" localSheetId="5" hidden="1">'Resumen Rec Trans'!$C$9:$AQ$401</definedName>
    <definedName name="Z_8BCFDD18_BE2D_4CA6_9B94_E55EB75298E3_.wvu.FilterData" localSheetId="1" hidden="1">'ESTADO CONTRATOS'!$5:$2862</definedName>
    <definedName name="Z_8BCFDD18_BE2D_4CA6_9B94_E55EB75298E3_.wvu.FilterData" localSheetId="3" hidden="1">LIQUIDACIONES!$A$5:$V$233</definedName>
    <definedName name="Z_8BCFDD18_BE2D_4CA6_9B94_E55EB75298E3_.wvu.FilterData" localSheetId="2" hidden="1">MODIFICACIONES!$A$5:$R$1271</definedName>
    <definedName name="Z_8BCFDD18_BE2D_4CA6_9B94_E55EB75298E3_.wvu.FilterData" localSheetId="5" hidden="1">'Resumen Rec Trans'!$C$9:$BD$354</definedName>
    <definedName name="Z_8C8B151A_1864_4961_B5C9_C60331C0BCBA_.wvu.FilterData" localSheetId="1" hidden="1">'ESTADO CONTRATOS'!$A$5:$DR$2798</definedName>
    <definedName name="Z_8D03C5C3_E268_4A50_A3B0_9CE986E1F207_.wvu.FilterData" localSheetId="2" hidden="1">MODIFICACIONES!$A$5:$Q$917</definedName>
    <definedName name="Z_8D846929_D9F4_46D6_86B2_4310045174BB_.wvu.FilterData" localSheetId="5" hidden="1">'Resumen Rec Trans'!$C$9:$BD$205</definedName>
    <definedName name="Z_8DA00103_656B_4A0F_95B3_DB2E08C84E60_.wvu.FilterData" localSheetId="1" hidden="1">'ESTADO CONTRATOS'!$A$4:$XEH$2861</definedName>
    <definedName name="Z_8DB6DE05_7B1B_45BC_85E8_FC630EB9E6F0_.wvu.FilterData" localSheetId="1" hidden="1">'ESTADO CONTRATOS'!$4:$2848</definedName>
    <definedName name="Z_8F2DF618_0513_488D_8F3A_88FDEC6E53CA_.wvu.FilterData" localSheetId="2" hidden="1">MODIFICACIONES!$A$6:$P$1252</definedName>
    <definedName name="Z_8FD683EA_56B9_4AF4_9CEF_3F6354F0C820_.wvu.FilterData" localSheetId="1" hidden="1">'ESTADO CONTRATOS'!$4:$4</definedName>
    <definedName name="Z_91931744_0914_4B51_BF42_104AEAB35257_.wvu.FilterData" localSheetId="1" hidden="1">'ESTADO CONTRATOS'!$A$4:$DN$2730</definedName>
    <definedName name="Z_91931744_0914_4B51_BF42_104AEAB35257_.wvu.FilterData" localSheetId="4" hidden="1">Evaluadores!$A$5:$T$3707</definedName>
    <definedName name="Z_91931744_0914_4B51_BF42_104AEAB35257_.wvu.FilterData" localSheetId="3" hidden="1">LIQUIDACIONES!$A$5:$P$147</definedName>
    <definedName name="Z_91931744_0914_4B51_BF42_104AEAB35257_.wvu.FilterData" localSheetId="2" hidden="1">MODIFICACIONES!$A$6:$P$1116</definedName>
    <definedName name="Z_92323971_B85C_4A18_BFF3_5FFEDA8E2116_.wvu.FilterData" localSheetId="1" hidden="1">'ESTADO CONTRATOS'!$A$5:$DN$2141</definedName>
    <definedName name="Z_9236660B_B298_4988_A43A_1FBE1D512A5C_.wvu.FilterData" localSheetId="5" hidden="1">'Resumen Rec Trans'!$C$9:$BD$354</definedName>
    <definedName name="Z_933DA526_4F45_4F05_8D1E_05118366E3B4_.wvu.FilterData" localSheetId="1" hidden="1">'ESTADO CONTRATOS'!$4:$2869</definedName>
    <definedName name="Z_9366CC7B_441D_4925_899D_89E87221C3FE_.wvu.FilterData" localSheetId="1" hidden="1">'ESTADO CONTRATOS'!$A$4:$DN$2273</definedName>
    <definedName name="Z_940CB69B_7237_404E_B8B8_BE90884DC687_.wvu.FilterData" localSheetId="2" hidden="1">MODIFICACIONES!$A$5:$XEZ$748</definedName>
    <definedName name="Z_942DD944_6215_431A_9513_7BF325A63F41_.wvu.FilterData" localSheetId="1" hidden="1">'ESTADO CONTRATOS'!$A$5:$DR$2723</definedName>
    <definedName name="Z_942DD944_6215_431A_9513_7BF325A63F41_.wvu.FilterData" localSheetId="3" hidden="1">LIQUIDACIONES!$A$5:$V$143</definedName>
    <definedName name="Z_942DD944_6215_431A_9513_7BF325A63F41_.wvu.FilterData" localSheetId="2" hidden="1">MODIFICACIONES!$A$6:$P$1087</definedName>
    <definedName name="Z_943B458D_0C1F_4A32_A467_83CCD1975213_.wvu.FilterData" localSheetId="1" hidden="1">'ESTADO CONTRATOS'!$4:$2862</definedName>
    <definedName name="Z_94DDB98A_287F_4BB2_8C8B_FB1645227FFD_.wvu.FilterData" localSheetId="5" hidden="1">'Resumen Rec Trans'!$C$9:$BD$205</definedName>
    <definedName name="Z_953699C3_37A7_4BD1_941D_438428BBB891_.wvu.FilterData" localSheetId="1" hidden="1">'ESTADO CONTRATOS'!$A$5:$DR$2798</definedName>
    <definedName name="Z_9571D1F3_A2D2_474D_BE67_1DBCC21E35AF_.wvu.FilterData" localSheetId="1" hidden="1">'ESTADO CONTRATOS'!$A$5:$DN$2214</definedName>
    <definedName name="Z_9598B17E_4129_4FDB_942E_22F9F97FB48E_.wvu.FilterData" localSheetId="5" hidden="1">'Resumen Rec Trans'!$C$9:$AQ$401</definedName>
    <definedName name="Z_95DDEB51_94DF_435D_A8FB_1E23475168E2_.wvu.FilterData" localSheetId="1" hidden="1">'ESTADO CONTRATOS'!$A$5:$DR$2798</definedName>
    <definedName name="Z_95ED102A_9047_4506_A11E_6D71A63A2284_.wvu.FilterData" localSheetId="1" hidden="1">'ESTADO CONTRATOS'!$A$5:$DN$2388</definedName>
    <definedName name="Z_963D84C7_AC03_4815_9A55_F6277F21E217_.wvu.FilterData" localSheetId="1" hidden="1">'ESTADO CONTRATOS'!$A$4:$DN$2127</definedName>
    <definedName name="Z_964A5969_EBC1_4DF2_A61A_7C600FFF80DD_.wvu.FilterData" localSheetId="1" hidden="1">'ESTADO CONTRATOS'!$A$4:$DN$2392</definedName>
    <definedName name="Z_964A5969_EBC1_4DF2_A61A_7C600FFF80DD_.wvu.FilterData" localSheetId="3" hidden="1">LIQUIDACIONES!$A$5:$V$76</definedName>
    <definedName name="Z_964A5969_EBC1_4DF2_A61A_7C600FFF80DD_.wvu.FilterData" localSheetId="2" hidden="1">MODIFICACIONES!$A$6:$P$936</definedName>
    <definedName name="Z_964A5969_EBC1_4DF2_A61A_7C600FFF80DD_.wvu.FilterData" localSheetId="5" hidden="1">'Resumen Rec Trans'!$C$9:$AQ$401</definedName>
    <definedName name="Z_96AD7F11_B3E7_448F_BE06_08CCC85DEAB2_.wvu.Cols" localSheetId="1" hidden="1">'ESTADO CONTRATOS'!$P:$AB</definedName>
    <definedName name="Z_96AD7F11_B3E7_448F_BE06_08CCC85DEAB2_.wvu.Cols" localSheetId="4" hidden="1">Evaluadores!$G:$K</definedName>
    <definedName name="Z_96AD7F11_B3E7_448F_BE06_08CCC85DEAB2_.wvu.Cols" localSheetId="3" hidden="1">LIQUIDACIONES!$L:$L</definedName>
    <definedName name="Z_96AD7F11_B3E7_448F_BE06_08CCC85DEAB2_.wvu.Cols" localSheetId="2" hidden="1">MODIFICACIONES!$G:$J,MODIFICACIONES!#REF!</definedName>
    <definedName name="Z_96AD7F11_B3E7_448F_BE06_08CCC85DEAB2_.wvu.Cols" localSheetId="5" hidden="1">'Resumen Rec Trans'!$E:$J,'Resumen Rec Trans'!$L:$M</definedName>
    <definedName name="Z_96AD7F11_B3E7_448F_BE06_08CCC85DEAB2_.wvu.FilterData" localSheetId="0" hidden="1">'71'!$A$3:$K$79</definedName>
    <definedName name="Z_96AD7F11_B3E7_448F_BE06_08CCC85DEAB2_.wvu.FilterData" localSheetId="1" hidden="1">'ESTADO CONTRATOS'!$8:$2867</definedName>
    <definedName name="Z_96AD7F11_B3E7_448F_BE06_08CCC85DEAB2_.wvu.FilterData" localSheetId="4" hidden="1">Evaluadores!$A$5:$T$4020</definedName>
    <definedName name="Z_96AD7F11_B3E7_448F_BE06_08CCC85DEAB2_.wvu.FilterData" localSheetId="3" hidden="1">LIQUIDACIONES!$A$5:$V$245</definedName>
    <definedName name="Z_96AD7F11_B3E7_448F_BE06_08CCC85DEAB2_.wvu.FilterData" localSheetId="2" hidden="1">MODIFICACIONES!$A$6:$XFB$1300</definedName>
    <definedName name="Z_96AD7F11_B3E7_448F_BE06_08CCC85DEAB2_.wvu.FilterData" localSheetId="5" hidden="1">'Resumen Rec Trans'!$B$9:$BC$353</definedName>
    <definedName name="Z_96AD7F11_B3E7_448F_BE06_08CCC85DEAB2_.wvu.PrintArea" localSheetId="4" hidden="1">Evaluadores!$A$2:$R$1570</definedName>
    <definedName name="Z_96AD7F11_B3E7_448F_BE06_08CCC85DEAB2_.wvu.PrintArea" localSheetId="3" hidden="1">LIQUIDACIONES!$A$2:$I$22</definedName>
    <definedName name="Z_96AD7F11_B3E7_448F_BE06_08CCC85DEAB2_.wvu.PrintArea" localSheetId="2" hidden="1">MODIFICACIONES!$A$2:$P$1213</definedName>
    <definedName name="Z_96AD7F11_B3E7_448F_BE06_08CCC85DEAB2_.wvu.PrintArea" localSheetId="5" hidden="1">'Resumen Rec Trans'!$D$5:$AO$375</definedName>
    <definedName name="Z_96AD7F11_B3E7_448F_BE06_08CCC85DEAB2_.wvu.PrintTitles" localSheetId="4" hidden="1">Evaluadores!$2:$6</definedName>
    <definedName name="Z_96AD7F11_B3E7_448F_BE06_08CCC85DEAB2_.wvu.PrintTitles" localSheetId="3" hidden="1">LIQUIDACIONES!$2:$5</definedName>
    <definedName name="Z_96AD7F11_B3E7_448F_BE06_08CCC85DEAB2_.wvu.PrintTitles" localSheetId="2" hidden="1">MODIFICACIONES!$2:$5</definedName>
    <definedName name="Z_96AD7F11_B3E7_448F_BE06_08CCC85DEAB2_.wvu.PrintTitles" localSheetId="5" hidden="1">'Resumen Rec Trans'!$4:$9</definedName>
    <definedName name="Z_96AD7F11_B3E7_448F_BE06_08CCC85DEAB2_.wvu.Rows" localSheetId="1" hidden="1">'ESTADO CONTRATOS'!$1:$3</definedName>
    <definedName name="Z_96F89C01_9021_44A0_A065_83899A1BFF43_.wvu.FilterData" localSheetId="1" hidden="1">'ESTADO CONTRATOS'!$A$5:$DN$2184</definedName>
    <definedName name="Z_96F89C01_9021_44A0_A065_83899A1BFF43_.wvu.FilterData" localSheetId="4" hidden="1">Evaluadores!$A$5:$T$2835</definedName>
    <definedName name="Z_96F89C01_9021_44A0_A065_83899A1BFF43_.wvu.FilterData" localSheetId="2" hidden="1">MODIFICACIONES!$A$5:$XEZ$632</definedName>
    <definedName name="Z_96F89C01_9021_44A0_A065_83899A1BFF43_.wvu.FilterData" localSheetId="5" hidden="1">'Resumen Rec Trans'!$C$9:$AQ$401</definedName>
    <definedName name="Z_970AF534_65BA_469B_9977_29904F217B12_.wvu.FilterData" localSheetId="1" hidden="1">'ESTADO CONTRATOS'!$A$5:$DN$2184</definedName>
    <definedName name="Z_971A8233_DEE9_40A4_A6EA_86E3AD209317_.wvu.FilterData" localSheetId="1" hidden="1">'ESTADO CONTRATOS'!$A$5:$DR$2622</definedName>
    <definedName name="Z_971A8233_DEE9_40A4_A6EA_86E3AD209317_.wvu.FilterData" localSheetId="5" hidden="1">'Resumen Rec Trans'!$C$9:$BD$205</definedName>
    <definedName name="Z_971B74C7_85D3_4C62_A333_E46A907F12AA_.wvu.FilterData" localSheetId="2" hidden="1">MODIFICACIONES!$A$6:$P$760</definedName>
    <definedName name="Z_97871BAA_2AF7_47CE_92DB_7CC8E2279416_.wvu.FilterData" localSheetId="1" hidden="1">'ESTADO CONTRATOS'!$A$5:$DN$2273</definedName>
    <definedName name="Z_97871BAA_2AF7_47CE_92DB_7CC8E2279416_.wvu.FilterData" localSheetId="4" hidden="1">Evaluadores!$A$5:$T$3024</definedName>
    <definedName name="Z_97871BAA_2AF7_47CE_92DB_7CC8E2279416_.wvu.FilterData" localSheetId="5" hidden="1">'Resumen Rec Trans'!$C$9:$AQ$401</definedName>
    <definedName name="Z_97DCD9F1_2988_4CF7_9DA0_9EB4EB5A08BC_.wvu.FilterData" localSheetId="1" hidden="1">'ESTADO CONTRATOS'!$A$5:$DN$2222</definedName>
    <definedName name="Z_9836CE35_E0A8_455A_98F4_F2FA506F1814_.wvu.FilterData" localSheetId="4" hidden="1">Evaluadores!$A$5:$T$4016</definedName>
    <definedName name="Z_9836CE35_E0A8_455A_98F4_F2FA506F1814_.wvu.FilterData" localSheetId="5" hidden="1">'Resumen Rec Trans'!$C$9:$BD$354</definedName>
    <definedName name="Z_98615259_2233_440F_8AC8_CD93575A951A_.wvu.FilterData" localSheetId="1" hidden="1">'ESTADO CONTRATOS'!$4:$2862</definedName>
    <definedName name="Z_9892061E_376C_49B9_8080_967A965854F4_.wvu.FilterData" localSheetId="2" hidden="1">MODIFICACIONES!$A$6:$P$801</definedName>
    <definedName name="Z_990BF128_913B_4877_9922_A3AF9A70DA2E_.wvu.FilterData" localSheetId="1" hidden="1">'ESTADO CONTRATOS'!$A$5:$DN$2326</definedName>
    <definedName name="Z_99AE69FF_CE29_480D_A41E_0DDC7A7B99CB_.wvu.FilterData" localSheetId="1" hidden="1">'ESTADO CONTRATOS'!$A$5:$DN$5</definedName>
    <definedName name="Z_9A2F659A_63DD_4B53_BC00_72D7E40AE2A0_.wvu.FilterData" localSheetId="1" hidden="1">'ESTADO CONTRATOS'!$A$5:$DN$2203</definedName>
    <definedName name="Z_9A2F659A_63DD_4B53_BC00_72D7E40AE2A0_.wvu.FilterData" localSheetId="5" hidden="1">'Resumen Rec Trans'!$C$9:$AQ$401</definedName>
    <definedName name="Z_9AF716AD_59C8_4B53_9161_01A879F623AD_.wvu.FilterData" localSheetId="1" hidden="1">'ESTADO CONTRATOS'!$A$5:$DR$2798</definedName>
    <definedName name="Z_9B067EE6_371D_4DD1_A7B5_7894C835D8B5_.wvu.FilterData" localSheetId="4" hidden="1">Evaluadores!$A$5:$T$3068</definedName>
    <definedName name="Z_9B067EE6_371D_4DD1_A7B5_7894C835D8B5_.wvu.FilterData" localSheetId="5" hidden="1">'Resumen Rec Trans'!$C$9:$AQ$401</definedName>
    <definedName name="Z_9B8DBA8C_D6DC_404B_81E0_C82D837D09D0_.wvu.FilterData" localSheetId="1" hidden="1">'ESTADO CONTRATOS'!$4:$2862</definedName>
    <definedName name="Z_9B8DBA8C_D6DC_404B_81E0_C82D837D09D0_.wvu.FilterData" localSheetId="5" hidden="1">'Resumen Rec Trans'!$C$9:$BD$205</definedName>
    <definedName name="Z_9BA66A60_6AB4_41AB_84AA_91EE2535CF56_.wvu.FilterData" localSheetId="5" hidden="1">'Resumen Rec Trans'!$C$9:$BD$205</definedName>
    <definedName name="Z_9C70C350_087A_4346_93A1_CADDD0E376BD_.wvu.FilterData" localSheetId="1" hidden="1">'ESTADO CONTRATOS'!$A$5:$DN$2390</definedName>
    <definedName name="Z_9C70C350_087A_4346_93A1_CADDD0E376BD_.wvu.FilterData" localSheetId="2" hidden="1">MODIFICACIONES!$A$5:$Q$916</definedName>
    <definedName name="Z_9CFB51D1_69F2_4CF9_B0AD_90DF51997C53_.wvu.FilterData" localSheetId="1" hidden="1">'ESTADO CONTRATOS'!$A$5:$DP$2451</definedName>
    <definedName name="Z_9CFB51D1_69F2_4CF9_B0AD_90DF51997C53_.wvu.FilterData" localSheetId="4" hidden="1">Evaluadores!$A$5:$T$3434</definedName>
    <definedName name="Z_9CFB51D1_69F2_4CF9_B0AD_90DF51997C53_.wvu.FilterData" localSheetId="3" hidden="1">LIQUIDACIONES!$A$5:$V$105</definedName>
    <definedName name="Z_9CFB51D1_69F2_4CF9_B0AD_90DF51997C53_.wvu.FilterData" localSheetId="2" hidden="1">MODIFICACIONES!$A$6:$P$994</definedName>
    <definedName name="Z_9CFB51D1_69F2_4CF9_B0AD_90DF51997C53_.wvu.FilterData" localSheetId="5" hidden="1">'Resumen Rec Trans'!$C$9:$AQ$401</definedName>
    <definedName name="Z_9D15AFE5_5C14_4D80_A649_57B162B2861A_.wvu.FilterData" localSheetId="1" hidden="1">'ESTADO CONTRATOS'!$A$5:$DR$2798</definedName>
    <definedName name="Z_9D1C2014_818E_46F3_9897_F47A89870339_.wvu.FilterData" localSheetId="1" hidden="1">'ESTADO CONTRATOS'!$A$4:$DN$2358</definedName>
    <definedName name="Z_9D1C2014_818E_46F3_9897_F47A89870339_.wvu.FilterData" localSheetId="2" hidden="1">MODIFICACIONES!$A$6:$P$900</definedName>
    <definedName name="Z_9D495037_1623_4795_8D71_CD5665DB47ED_.wvu.FilterData" localSheetId="1" hidden="1">'ESTADO CONTRATOS'!$A$4:$DN$2448</definedName>
    <definedName name="Z_9D9305D1_5668_4E9A_AB82_0C71F56E1702_.wvu.FilterData" localSheetId="1" hidden="1">'ESTADO CONTRATOS'!$A$4:$DN$2448</definedName>
    <definedName name="Z_9DD03F07_AB6F_486E_9521_1928E52C7854_.wvu.FilterData" localSheetId="1" hidden="1">'ESTADO CONTRATOS'!$A$4:$XEH$2861</definedName>
    <definedName name="Z_9DD03F07_AB6F_486E_9521_1928E52C7854_.wvu.FilterData" localSheetId="2" hidden="1">MODIFICACIONES!$A$5:$XEZ$1233</definedName>
    <definedName name="Z_9E4B2BCF_2E73_42D5_B3C6_D24734788908_.wvu.FilterData" localSheetId="3" hidden="1">LIQUIDACIONES!$A$5:$V$104</definedName>
    <definedName name="Z_9E7EC8D7_6558_4BDD_95DC_257E567C77AD_.wvu.FilterData" localSheetId="5" hidden="1">'Resumen Rec Trans'!$C$9:$BD$205</definedName>
    <definedName name="Z_9E8EFB99_8FEB_4595_BDC8_ABD6A7678055_.wvu.FilterData" localSheetId="1" hidden="1">'ESTADO CONTRATOS'!$A$4:$DN$2399</definedName>
    <definedName name="Z_9EA98A50_665D_45BA_80C3_6ACD4F0D9D2B_.wvu.FilterData" localSheetId="2" hidden="1">MODIFICACIONES!$A$6:$P$1074</definedName>
    <definedName name="Z_9EB0DEB2_23D9_49A6_8FBF_05432CC3338E_.wvu.Cols" localSheetId="4" hidden="1">Evaluadores!$G:$K</definedName>
    <definedName name="Z_9EB0DEB2_23D9_49A6_8FBF_05432CC3338E_.wvu.Cols" localSheetId="2" hidden="1">MODIFICACIONES!$G:$J</definedName>
    <definedName name="Z_9EB0DEB2_23D9_49A6_8FBF_05432CC3338E_.wvu.FilterData" localSheetId="0" hidden="1">'71'!$A$3:$K$79</definedName>
    <definedName name="Z_9EB0DEB2_23D9_49A6_8FBF_05432CC3338E_.wvu.FilterData" localSheetId="1" hidden="1">'ESTADO CONTRATOS'!$A$6:$CM$2239</definedName>
    <definedName name="Z_9EB0DEB2_23D9_49A6_8FBF_05432CC3338E_.wvu.FilterData" localSheetId="4" hidden="1">Evaluadores!$A$5:$T$3067</definedName>
    <definedName name="Z_9EB0DEB2_23D9_49A6_8FBF_05432CC3338E_.wvu.FilterData" localSheetId="3" hidden="1">LIQUIDACIONES!$A$5:$T$65</definedName>
    <definedName name="Z_9EB0DEB2_23D9_49A6_8FBF_05432CC3338E_.wvu.FilterData" localSheetId="2" hidden="1">MODIFICACIONES!$A$5:$R$840</definedName>
    <definedName name="Z_9EB0DEB2_23D9_49A6_8FBF_05432CC3338E_.wvu.FilterData" localSheetId="5" hidden="1">'Resumen Rec Trans'!$A$9:$AK$230</definedName>
    <definedName name="Z_9EB0DEB2_23D9_49A6_8FBF_05432CC3338E_.wvu.PrintArea" localSheetId="1" hidden="1">'ESTADO CONTRATOS'!$A$4:$AL$1452</definedName>
    <definedName name="Z_9EB0DEB2_23D9_49A6_8FBF_05432CC3338E_.wvu.PrintArea" localSheetId="4" hidden="1">Evaluadores!$A$2:$R$1570</definedName>
    <definedName name="Z_9EB0DEB2_23D9_49A6_8FBF_05432CC3338E_.wvu.PrintArea" localSheetId="3" hidden="1">LIQUIDACIONES!$A$2:$I$22</definedName>
    <definedName name="Z_9EB0DEB2_23D9_49A6_8FBF_05432CC3338E_.wvu.PrintArea" localSheetId="2" hidden="1">MODIFICACIONES!$A$2:$N$245</definedName>
    <definedName name="Z_9EB0DEB2_23D9_49A6_8FBF_05432CC3338E_.wvu.PrintArea" localSheetId="5" hidden="1">'Resumen Rec Trans'!$D$5:$AO$354</definedName>
    <definedName name="Z_9EB0DEB2_23D9_49A6_8FBF_05432CC3338E_.wvu.PrintTitles" localSheetId="0" hidden="1">'71'!$1:$3</definedName>
    <definedName name="Z_9EB0DEB2_23D9_49A6_8FBF_05432CC3338E_.wvu.PrintTitles" localSheetId="1" hidden="1">'ESTADO CONTRATOS'!$2:$4</definedName>
    <definedName name="Z_9EB0DEB2_23D9_49A6_8FBF_05432CC3338E_.wvu.PrintTitles" localSheetId="4" hidden="1">Evaluadores!$2:$6</definedName>
    <definedName name="Z_9EB0DEB2_23D9_49A6_8FBF_05432CC3338E_.wvu.PrintTitles" localSheetId="3" hidden="1">LIQUIDACIONES!$2:$5</definedName>
    <definedName name="Z_9EB0DEB2_23D9_49A6_8FBF_05432CC3338E_.wvu.PrintTitles" localSheetId="2" hidden="1">MODIFICACIONES!$2:$5</definedName>
    <definedName name="Z_9EB0DEB2_23D9_49A6_8FBF_05432CC3338E_.wvu.PrintTitles" localSheetId="5" hidden="1">'Resumen Rec Trans'!$4:$9</definedName>
    <definedName name="Z_9EB0DEB2_23D9_49A6_8FBF_05432CC3338E_.wvu.Rows" localSheetId="5" hidden="1">'Resumen Rec Trans'!$3:$3</definedName>
    <definedName name="Z_9EB406A5_79CE_49E6_A44D_6227FFF35B7B_.wvu.FilterData" localSheetId="1" hidden="1">'ESTADO CONTRATOS'!$A$5:$DN$2184</definedName>
    <definedName name="Z_9EB406A5_79CE_49E6_A44D_6227FFF35B7B_.wvu.FilterData" localSheetId="2" hidden="1">MODIFICACIONES!$A$5:$IO$629</definedName>
    <definedName name="Z_9F67BE94_594D_4086_9693_97A2C6BB7D4D_.wvu.FilterData" localSheetId="4" hidden="1">Evaluadores!$A$5:$T$3327</definedName>
    <definedName name="Z_9FAF6343_12C8_4965_B4B3_96D5570D12AA_.wvu.FilterData" localSheetId="2" hidden="1">MODIFICACIONES!$A$5:$XEZ$690</definedName>
    <definedName name="Z_9FF7ECBF_BBA6_4B41_9F92_2FE65E4F27C9_.wvu.FilterData" localSheetId="3" hidden="1">LIQUIDACIONES!$A$5:$V$191</definedName>
    <definedName name="Z_A0365FA0_6D9B_4C8D_A557_6E9A9FD73E97_.wvu.FilterData" localSheetId="1" hidden="1">'ESTADO CONTRATOS'!$A$5:$DR$2798</definedName>
    <definedName name="Z_A0365FA0_6D9B_4C8D_A557_6E9A9FD73E97_.wvu.FilterData" localSheetId="5" hidden="1">'Resumen Rec Trans'!$C$9:$BD$205</definedName>
    <definedName name="Z_A0EB24EF_6DD5_48AF_88D8_0D359173C090_.wvu.FilterData" localSheetId="1" hidden="1">'ESTADO CONTRATOS'!$A$4:$DN$2441</definedName>
    <definedName name="Z_A0EB24EF_6DD5_48AF_88D8_0D359173C090_.wvu.FilterData" localSheetId="3" hidden="1">LIQUIDACIONES!$A$5:$V$98</definedName>
    <definedName name="Z_A0EB24EF_6DD5_48AF_88D8_0D359173C090_.wvu.FilterData" localSheetId="2" hidden="1">MODIFICACIONES!$A$5:$Q$987</definedName>
    <definedName name="Z_A11021F0_29BF_4BA8_9D8A_7D2D2E6FB025_.wvu.FilterData" localSheetId="1" hidden="1">'ESTADO CONTRATOS'!$A$5:$DR$2726</definedName>
    <definedName name="Z_A11021F0_29BF_4BA8_9D8A_7D2D2E6FB025_.wvu.FilterData" localSheetId="2" hidden="1">MODIFICACIONES!$A$6:$P$1109</definedName>
    <definedName name="Z_A126D681_13DE_4509_83E6_3BD996AAE9F6_.wvu.FilterData" localSheetId="1" hidden="1">'ESTADO CONTRATOS'!$A$5:$DN$2368</definedName>
    <definedName name="Z_A1523156_EFCF_4C2A_B1CC_6A65FD6FEDBC_.wvu.FilterData" localSheetId="1" hidden="1">'ESTADO CONTRATOS'!$A$4:$DN$2190</definedName>
    <definedName name="Z_A18E2CD4_641A_4688_986F_FE0778655172_.wvu.FilterData" localSheetId="1" hidden="1">'ESTADO CONTRATOS'!$A$4:$DN$2421</definedName>
    <definedName name="Z_A18E2CD4_641A_4688_986F_FE0778655172_.wvu.FilterData" localSheetId="3" hidden="1">LIQUIDACIONES!$A$5:$V$93</definedName>
    <definedName name="Z_A18E2CD4_641A_4688_986F_FE0778655172_.wvu.FilterData" localSheetId="2" hidden="1">MODIFICACIONES!$A$5:$Q$984</definedName>
    <definedName name="Z_A1F7EA71_DC06_4610_B54A_178043075F6F_.wvu.FilterData" localSheetId="1" hidden="1">'ESTADO CONTRATOS'!$A$4:$DN$2222</definedName>
    <definedName name="Z_A1F7EA71_DC06_4610_B54A_178043075F6F_.wvu.FilterData" localSheetId="4" hidden="1">Evaluadores!$A$5:$T$2971</definedName>
    <definedName name="Z_A25CC192_EFD2_498D_B5C7_D75432270F71_.wvu.FilterData" localSheetId="1" hidden="1">'ESTADO CONTRATOS'!$4:$2846</definedName>
    <definedName name="Z_A2F12094_E0C9_42F1_8E73_4E4CF2C15E55_.wvu.FilterData" localSheetId="1" hidden="1">'ESTADO CONTRATOS'!$A$5:$DN$2185</definedName>
    <definedName name="Z_A2F12094_E0C9_42F1_8E73_4E4CF2C15E55_.wvu.FilterData" localSheetId="2" hidden="1">MODIFICACIONES!$A$5:$XEZ$690</definedName>
    <definedName name="Z_A2F12094_E0C9_42F1_8E73_4E4CF2C15E55_.wvu.FilterData" localSheetId="5" hidden="1">'Resumen Rec Trans'!$C$9:$AQ$401</definedName>
    <definedName name="Z_A3529F44_8ED8_42E7_8ECB_C73CCB3C9D89_.wvu.FilterData" localSheetId="2" hidden="1">MODIFICACIONES!$A$5:$XEZ$749</definedName>
    <definedName name="Z_A3908323_4843_456C_A5AF_AC53287E288E_.wvu.FilterData" localSheetId="1" hidden="1">'ESTADO CONTRATOS'!$A$4:$DN$2299</definedName>
    <definedName name="Z_A3ADFFF7_A010_4A30_8198_6611F5015EA0_.wvu.FilterData" localSheetId="1" hidden="1">'ESTADO CONTRATOS'!$A$4:$DN$2299</definedName>
    <definedName name="Z_A3ADFFF7_A010_4A30_8198_6611F5015EA0_.wvu.FilterData" localSheetId="2" hidden="1">MODIFICACIONES!$A$6:$P$859</definedName>
    <definedName name="Z_A3C8A973_3EF6_479F_881F_A4A315E1875D_.wvu.FilterData" localSheetId="1" hidden="1">'ESTADO CONTRATOS'!$A$4:$DN$2417</definedName>
    <definedName name="Z_A3C8A973_3EF6_479F_881F_A4A315E1875D_.wvu.FilterData" localSheetId="3" hidden="1">LIQUIDACIONES!$A$5:$V$90</definedName>
    <definedName name="Z_A3C8B2DE_7E50_422D_A2DD_6936FC11C485_.wvu.FilterData" localSheetId="1" hidden="1">'ESTADO CONTRATOS'!$A$4:$DN$2450</definedName>
    <definedName name="Z_A3C8B2DE_7E50_422D_A2DD_6936FC11C485_.wvu.FilterData" localSheetId="3" hidden="1">LIQUIDACIONES!$A$5:$V$104</definedName>
    <definedName name="Z_A410C2BC_BF64_4E91_B9E0_F22C12DE5A11_.wvu.FilterData" localSheetId="5" hidden="1">'Resumen Rec Trans'!$C$9:$AQ$401</definedName>
    <definedName name="Z_A4163F6E_AD32_4FA1_BC7D_3D25B4CC742B_.wvu.FilterData" localSheetId="1" hidden="1">'ESTADO CONTRATOS'!$A$5:$DN$2184</definedName>
    <definedName name="Z_A4163F6E_AD32_4FA1_BC7D_3D25B4CC742B_.wvu.FilterData" localSheetId="4" hidden="1">Evaluadores!$A$5:$T$2835</definedName>
    <definedName name="Z_A4163F6E_AD32_4FA1_BC7D_3D25B4CC742B_.wvu.FilterData" localSheetId="5" hidden="1">'Resumen Rec Trans'!$C$9:$AQ$401</definedName>
    <definedName name="Z_A433E8B1_330F_41BD_850F_AF3501C328B1_.wvu.FilterData" localSheetId="1" hidden="1">'ESTADO CONTRATOS'!$A$5:$DN$2390</definedName>
    <definedName name="Z_A433E8B1_330F_41BD_850F_AF3501C328B1_.wvu.FilterData" localSheetId="5" hidden="1">'Resumen Rec Trans'!$C$9:$AQ$401</definedName>
    <definedName name="Z_A4712B64_DEF8_49EB_A470_A9B1FD31C17E_.wvu.FilterData" localSheetId="1" hidden="1">'ESTADO CONTRATOS'!$A$4:$DN$2366</definedName>
    <definedName name="Z_A4712B64_DEF8_49EB_A470_A9B1FD31C17E_.wvu.FilterData" localSheetId="3" hidden="1">LIQUIDACIONES!$A$5:$V$73</definedName>
    <definedName name="Z_A4712B64_DEF8_49EB_A470_A9B1FD31C17E_.wvu.FilterData" localSheetId="2" hidden="1">MODIFICACIONES!$A$6:$P$905</definedName>
    <definedName name="Z_A476A85E_6357_464F_8D06_FFF2029B7518_.wvu.FilterData" localSheetId="1" hidden="1">'ESTADO CONTRATOS'!$A$5:$DR$2837</definedName>
    <definedName name="Z_A4826179_6B67_46DB_BA01_F12348051DFB_.wvu.FilterData" localSheetId="1" hidden="1">'ESTADO CONTRATOS'!$5:$2864</definedName>
    <definedName name="Z_A4826179_6B67_46DB_BA01_F12348051DFB_.wvu.FilterData" localSheetId="5" hidden="1">'Resumen Rec Trans'!$C$9:$BD$354</definedName>
    <definedName name="Z_A496380C_DF13_4699_82D4_DCC519263707_.wvu.FilterData" localSheetId="1" hidden="1">'ESTADO CONTRATOS'!$A$4:$DN$2222</definedName>
    <definedName name="Z_A496380C_DF13_4699_82D4_DCC519263707_.wvu.FilterData" localSheetId="2" hidden="1">MODIFICACIONES!$A$6:$P$784</definedName>
    <definedName name="Z_A4AADBEE_9F80_4A16_AEBE_14F432A01006_.wvu.FilterData" localSheetId="1" hidden="1">'ESTADO CONTRATOS'!$A$4:$DN$2139</definedName>
    <definedName name="Z_A4AADBEE_9F80_4A16_AEBE_14F432A01006_.wvu.FilterData" localSheetId="3" hidden="1">LIQUIDACIONES!$A$5:$V$38</definedName>
    <definedName name="Z_A4AADBEE_9F80_4A16_AEBE_14F432A01006_.wvu.FilterData" localSheetId="5" hidden="1">'Resumen Rec Trans'!$C$9:$AQ$401</definedName>
    <definedName name="Z_A524BD9C_56F8_46B7_8498_CFDA2755A198_.wvu.FilterData" localSheetId="5" hidden="1">'Resumen Rec Trans'!$C$9:$AQ$401</definedName>
    <definedName name="Z_A532CD08_7190_4DE0_A189_7E0B4C85109C_.wvu.Cols" localSheetId="1" hidden="1">'ESTADO CONTRATOS'!$C:$D,'ESTADO CONTRATOS'!$H:$M,'ESTADO CONTRATOS'!$P:$AA,'ESTADO CONTRATOS'!$AC:$AE,'ESTADO CONTRATOS'!$AG:$AG,'ESTADO CONTRATOS'!$AK:$AK,'ESTADO CONTRATOS'!$DE:$DS</definedName>
    <definedName name="Z_A532CD08_7190_4DE0_A189_7E0B4C85109C_.wvu.Cols" localSheetId="4" hidden="1">Evaluadores!$G:$K</definedName>
    <definedName name="Z_A532CD08_7190_4DE0_A189_7E0B4C85109C_.wvu.Cols" localSheetId="3" hidden="1">LIQUIDACIONES!$L:$L</definedName>
    <definedName name="Z_A532CD08_7190_4DE0_A189_7E0B4C85109C_.wvu.Cols" localSheetId="2" hidden="1">MODIFICACIONES!$G:$J,MODIFICACIONES!#REF!</definedName>
    <definedName name="Z_A532CD08_7190_4DE0_A189_7E0B4C85109C_.wvu.Cols" localSheetId="5" hidden="1">'Resumen Rec Trans'!$A:$B,'Resumen Rec Trans'!$J:$J,'Resumen Rec Trans'!$L:$M,'Resumen Rec Trans'!$T:$AD,'Resumen Rec Trans'!$AH:$AK,'Resumen Rec Trans'!$AM:$AM</definedName>
    <definedName name="Z_A532CD08_7190_4DE0_A189_7E0B4C85109C_.wvu.FilterData" localSheetId="0" hidden="1">'71'!$A$3:$K$79</definedName>
    <definedName name="Z_A532CD08_7190_4DE0_A189_7E0B4C85109C_.wvu.FilterData" localSheetId="1" hidden="1">'ESTADO CONTRATOS'!$5:$2864</definedName>
    <definedName name="Z_A532CD08_7190_4DE0_A189_7E0B4C85109C_.wvu.FilterData" localSheetId="4" hidden="1">Evaluadores!$A$5:$T$4020</definedName>
    <definedName name="Z_A532CD08_7190_4DE0_A189_7E0B4C85109C_.wvu.FilterData" localSheetId="3" hidden="1">LIQUIDACIONES!$A$5:$V$245</definedName>
    <definedName name="Z_A532CD08_7190_4DE0_A189_7E0B4C85109C_.wvu.FilterData" localSheetId="2" hidden="1">MODIFICACIONES!$A$6:$XFB$1300</definedName>
    <definedName name="Z_A532CD08_7190_4DE0_A189_7E0B4C85109C_.wvu.FilterData" localSheetId="5" hidden="1">'Resumen Rec Trans'!$C$9:$BD$354</definedName>
    <definedName name="Z_A532CD08_7190_4DE0_A189_7E0B4C85109C_.wvu.PrintArea" localSheetId="1" hidden="1">'ESTADO CONTRATOS'!$A$1:$DD$2865</definedName>
    <definedName name="Z_A532CD08_7190_4DE0_A189_7E0B4C85109C_.wvu.PrintArea" localSheetId="4" hidden="1">Evaluadores!$A$2:$R$1570</definedName>
    <definedName name="Z_A532CD08_7190_4DE0_A189_7E0B4C85109C_.wvu.PrintArea" localSheetId="3" hidden="1">LIQUIDACIONES!$A$2:$I$22</definedName>
    <definedName name="Z_A532CD08_7190_4DE0_A189_7E0B4C85109C_.wvu.PrintArea" localSheetId="2" hidden="1">MODIFICACIONES!$A$2:$P$1266</definedName>
    <definedName name="Z_A532CD08_7190_4DE0_A189_7E0B4C85109C_.wvu.PrintArea" localSheetId="5" hidden="1">'Resumen Rec Trans'!$D$5:$AO$376</definedName>
    <definedName name="Z_A532CD08_7190_4DE0_A189_7E0B4C85109C_.wvu.PrintTitles" localSheetId="4" hidden="1">Evaluadores!$2:$6</definedName>
    <definedName name="Z_A532CD08_7190_4DE0_A189_7E0B4C85109C_.wvu.PrintTitles" localSheetId="3" hidden="1">LIQUIDACIONES!$2:$5</definedName>
    <definedName name="Z_A532CD08_7190_4DE0_A189_7E0B4C85109C_.wvu.PrintTitles" localSheetId="2" hidden="1">MODIFICACIONES!$2:$5</definedName>
    <definedName name="Z_A532CD08_7190_4DE0_A189_7E0B4C85109C_.wvu.PrintTitles" localSheetId="5" hidden="1">'Resumen Rec Trans'!$4:$9</definedName>
    <definedName name="Z_A532CD08_7190_4DE0_A189_7E0B4C85109C_.wvu.Rows" localSheetId="5" hidden="1">'Resumen Rec Trans'!$1:$4</definedName>
    <definedName name="Z_A5DC373E_8DC7_46E0_B255_99BFD5ADF158_.wvu.FilterData" localSheetId="2" hidden="1">MODIFICACIONES!$A$6:$P$938</definedName>
    <definedName name="Z_A668CB07_266F_4C24_B156_419B6A14813A_.wvu.Cols" localSheetId="4" hidden="1">Evaluadores!$G:$K</definedName>
    <definedName name="Z_A668CB07_266F_4C24_B156_419B6A14813A_.wvu.Cols" localSheetId="2" hidden="1">MODIFICACIONES!$G:$J</definedName>
    <definedName name="Z_A668CB07_266F_4C24_B156_419B6A14813A_.wvu.FilterData" localSheetId="0" hidden="1">'71'!$A$3:$K$79</definedName>
    <definedName name="Z_A668CB07_266F_4C24_B156_419B6A14813A_.wvu.FilterData" localSheetId="1" hidden="1">'ESTADO CONTRATOS'!$A$6:$CM$2331</definedName>
    <definedName name="Z_A668CB07_266F_4C24_B156_419B6A14813A_.wvu.FilterData" localSheetId="4" hidden="1">Evaluadores!$A$5:$T$3181</definedName>
    <definedName name="Z_A668CB07_266F_4C24_B156_419B6A14813A_.wvu.FilterData" localSheetId="3" hidden="1">LIQUIDACIONES!$A$5:$T$74</definedName>
    <definedName name="Z_A668CB07_266F_4C24_B156_419B6A14813A_.wvu.FilterData" localSheetId="2" hidden="1">MODIFICACIONES!$A$5:$R$908</definedName>
    <definedName name="Z_A668CB07_266F_4C24_B156_419B6A14813A_.wvu.FilterData" localSheetId="5" hidden="1">'Resumen Rec Trans'!$A$9:$AK$259</definedName>
    <definedName name="Z_A668CB07_266F_4C24_B156_419B6A14813A_.wvu.PrintArea" localSheetId="1" hidden="1">'ESTADO CONTRATOS'!$A$4:$AL$1452</definedName>
    <definedName name="Z_A668CB07_266F_4C24_B156_419B6A14813A_.wvu.PrintArea" localSheetId="4" hidden="1">Evaluadores!$A$2:$R$1570</definedName>
    <definedName name="Z_A668CB07_266F_4C24_B156_419B6A14813A_.wvu.PrintArea" localSheetId="3" hidden="1">LIQUIDACIONES!$A$2:$I$22</definedName>
    <definedName name="Z_A668CB07_266F_4C24_B156_419B6A14813A_.wvu.PrintArea" localSheetId="2" hidden="1">MODIFICACIONES!$A$2:$N$245</definedName>
    <definedName name="Z_A668CB07_266F_4C24_B156_419B6A14813A_.wvu.PrintArea" localSheetId="5" hidden="1">'Resumen Rec Trans'!$D$5:$AO$354</definedName>
    <definedName name="Z_A668CB07_266F_4C24_B156_419B6A14813A_.wvu.PrintTitles" localSheetId="0" hidden="1">'71'!$1:$3</definedName>
    <definedName name="Z_A668CB07_266F_4C24_B156_419B6A14813A_.wvu.PrintTitles" localSheetId="1" hidden="1">'ESTADO CONTRATOS'!$2:$4</definedName>
    <definedName name="Z_A668CB07_266F_4C24_B156_419B6A14813A_.wvu.PrintTitles" localSheetId="4" hidden="1">Evaluadores!$2:$6</definedName>
    <definedName name="Z_A668CB07_266F_4C24_B156_419B6A14813A_.wvu.PrintTitles" localSheetId="3" hidden="1">LIQUIDACIONES!$2:$5</definedName>
    <definedName name="Z_A668CB07_266F_4C24_B156_419B6A14813A_.wvu.PrintTitles" localSheetId="2" hidden="1">MODIFICACIONES!$2:$5</definedName>
    <definedName name="Z_A668CB07_266F_4C24_B156_419B6A14813A_.wvu.PrintTitles" localSheetId="5" hidden="1">'Resumen Rec Trans'!$4:$9</definedName>
    <definedName name="Z_A6EFC7D0_DE61_4069_A83D_EAB3013841BE_.wvu.FilterData" localSheetId="1" hidden="1">'ESTADO CONTRATOS'!$A$5:$DR$2798</definedName>
    <definedName name="Z_A6F3FEFC_98DD_467C_B727_1A968FD2A995_.wvu.FilterData" localSheetId="1" hidden="1">'ESTADO CONTRATOS'!$A$5:$DR$2536</definedName>
    <definedName name="Z_A784714B_5EBC_4906_A6C8_3F6F2C3E9239_.wvu.FilterData" localSheetId="1" hidden="1">'ESTADO CONTRATOS'!$A$5:$DN$2136</definedName>
    <definedName name="Z_A784714B_5EBC_4906_A6C8_3F6F2C3E9239_.wvu.FilterData" localSheetId="5" hidden="1">'Resumen Rec Trans'!$C$9:$AQ$401</definedName>
    <definedName name="Z_A7EAC3A0_A9B5_4DC3_98E5_4723D9E3F26B_.wvu.FilterData" localSheetId="1" hidden="1">'ESTADO CONTRATOS'!$A$5:$DN$2206</definedName>
    <definedName name="Z_A7EAC3A0_A9B5_4DC3_98E5_4723D9E3F26B_.wvu.FilterData" localSheetId="2" hidden="1">MODIFICACIONES!$A$5:$XEZ$717</definedName>
    <definedName name="Z_AA035AD3_FB28_441C_9284_60551F475D22_.wvu.FilterData" localSheetId="1" hidden="1">'ESTADO CONTRATOS'!$A$4:$DN$2222</definedName>
    <definedName name="Z_AA24A51D_F87C_4FF0_B3E7_9D8CE67791B8_.wvu.FilterData" localSheetId="1" hidden="1">'ESTADO CONTRATOS'!$A$4:$DN$2399</definedName>
    <definedName name="Z_AA948331_05CC_438A_8B0C_DEF6C92A3068_.wvu.FilterData" localSheetId="1" hidden="1">'ESTADO CONTRATOS'!$A$5:$DR$2798</definedName>
    <definedName name="Z_AA948331_05CC_438A_8B0C_DEF6C92A3068_.wvu.FilterData" localSheetId="3" hidden="1">LIQUIDACIONES!$A$5:$V$192</definedName>
    <definedName name="Z_AAF71A45_F702_4C87_B18A_10192C4615C7_.wvu.FilterData" localSheetId="1" hidden="1">'ESTADO CONTRATOS'!$A$4:$DN$2222</definedName>
    <definedName name="Z_AAFDCFCC_FBEF_4260_8636_5AA0CD868BF6_.wvu.FilterData" localSheetId="1" hidden="1">'ESTADO CONTRATOS'!$A$5:$DN$2222</definedName>
    <definedName name="Z_AAFDCFCC_FBEF_4260_8636_5AA0CD868BF6_.wvu.FilterData" localSheetId="2" hidden="1">MODIFICACIONES!$A$5:$XEZ$747</definedName>
    <definedName name="Z_AAFDCFCC_FBEF_4260_8636_5AA0CD868BF6_.wvu.FilterData" localSheetId="5" hidden="1">'Resumen Rec Trans'!$C$9:$AQ$401</definedName>
    <definedName name="Z_AB07DB1F_57A0_4E2B_B9DF_C70B5D1D3347_.wvu.FilterData" localSheetId="1" hidden="1">'ESTADO CONTRATOS'!$A$5:$DR$2536</definedName>
    <definedName name="Z_AB07DB1F_57A0_4E2B_B9DF_C70B5D1D3347_.wvu.FilterData" localSheetId="5" hidden="1">'Resumen Rec Trans'!$C$9:$BD$205</definedName>
    <definedName name="Z_AB531952_C2D2_4073_8371_C32965784D49_.wvu.FilterData" localSheetId="5" hidden="1">'Resumen Rec Trans'!$C$9:$BD$205</definedName>
    <definedName name="Z_AB932CDF_B44E_431D_A25A_BBD6B869A2C7_.wvu.FilterData" localSheetId="1" hidden="1">'ESTADO CONTRATOS'!$A$4:$DN$2273</definedName>
    <definedName name="Z_ABB80811_BCE6_49EB_B8E9_3A71874794A0_.wvu.FilterData" localSheetId="1" hidden="1">'ESTADO CONTRATOS'!$A$5:$DN$2128</definedName>
    <definedName name="Z_ABB80811_BCE6_49EB_B8E9_3A71874794A0_.wvu.FilterData" localSheetId="2" hidden="1">MODIFICACIONES!$A$6:$P$587</definedName>
    <definedName name="Z_ABC4598B_B775_4B21_AFCA_A47801E8F64F_.wvu.FilterData" localSheetId="1" hidden="1">'ESTADO CONTRATOS'!$A$5:$DR$2536</definedName>
    <definedName name="Z_ABC4598B_B775_4B21_AFCA_A47801E8F64F_.wvu.FilterData" localSheetId="5" hidden="1">'Resumen Rec Trans'!$C$9:$BD$205</definedName>
    <definedName name="Z_AC88F2B9_EF5A_4400_821D_1FF50DB1778A_.wvu.FilterData" localSheetId="1" hidden="1">'ESTADO CONTRATOS'!$A$4:$DN$2222</definedName>
    <definedName name="Z_AC949094_E4C5_498E_B3A9_ACE28041C2CB_.wvu.FilterData" localSheetId="1" hidden="1">'ESTADO CONTRATOS'!$A$5:$DR$2836</definedName>
    <definedName name="Z_ACECE2D9_A3D8_4DAB_8E7E_C1FE8FBF37E5_.wvu.FilterData" localSheetId="1" hidden="1">'ESTADO CONTRATOS'!$A$4:$DN$2136</definedName>
    <definedName name="Z_AD12632A_F0C4_4EDB_8D2C_760E57D967B8_.wvu.FilterData" localSheetId="1" hidden="1">'ESTADO CONTRATOS'!$A$5:$DN$2203</definedName>
    <definedName name="Z_AD12632A_F0C4_4EDB_8D2C_760E57D967B8_.wvu.FilterData" localSheetId="5" hidden="1">'Resumen Rec Trans'!$C$9:$AQ$401</definedName>
    <definedName name="Z_AD675F4E_DAB5_4E22_92B7_8936729FB4B4_.wvu.FilterData" localSheetId="1" hidden="1">'ESTADO CONTRATOS'!$A$5:$DN$2126</definedName>
    <definedName name="Z_AD675F4E_DAB5_4E22_92B7_8936729FB4B4_.wvu.FilterData" localSheetId="5" hidden="1">'Resumen Rec Trans'!$C$9:$AQ$401</definedName>
    <definedName name="Z_AD89FA14_AA7F_4BD9_8BBA_D71EFA943D58_.wvu.FilterData" localSheetId="5" hidden="1">'Resumen Rec Trans'!$C$9:$BD$205</definedName>
    <definedName name="Z_ADA9CB13_2708_4476_AEEA_70F78CB468B9_.wvu.FilterData" localSheetId="1" hidden="1">'ESTADO CONTRATOS'!$A$4:$DN$2222</definedName>
    <definedName name="Z_ADA9CB13_2708_4476_AEEA_70F78CB468B9_.wvu.FilterData" localSheetId="2" hidden="1">MODIFICACIONES!$A$6:$P$784</definedName>
    <definedName name="Z_ADCEE564_F09D_4791_8FE0_CE7A360FDC13_.wvu.FilterData" localSheetId="5" hidden="1">'Resumen Rec Trans'!$C$9:$BD$205</definedName>
    <definedName name="Z_AE61B080_8155_4B16_BEE7_316A0AE24E54_.wvu.FilterData" localSheetId="1" hidden="1">'ESTADO CONTRATOS'!$A$4:$DN$2276</definedName>
    <definedName name="Z_AEC61F4B_1EB2_401A_9F4E_5A2BBA66A6B7_.wvu.FilterData" localSheetId="1" hidden="1">'ESTADO CONTRATOS'!$5:$2864</definedName>
    <definedName name="Z_AEC61F4B_1EB2_401A_9F4E_5A2BBA66A6B7_.wvu.FilterData" localSheetId="5" hidden="1">'Resumen Rec Trans'!$C$9:$BD$354</definedName>
    <definedName name="Z_AED14199_8E94_4E9A_8D3D_C5C97DE11382_.wvu.FilterData" localSheetId="3" hidden="1">LIQUIDACIONES!$A$5:$V$104</definedName>
    <definedName name="Z_AEF525AB_C167_414E_A348_B1D1FA97C7E8_.wvu.FilterData" localSheetId="1" hidden="1">'ESTADO CONTRATOS'!$4:$2848</definedName>
    <definedName name="Z_AEF525AB_C167_414E_A348_B1D1FA97C7E8_.wvu.FilterData" localSheetId="5" hidden="1">'Resumen Rec Trans'!$C$9:$BD$205</definedName>
    <definedName name="Z_AF067D1B_D719_47EB_8203_9109A6F780BD_.wvu.FilterData" localSheetId="5" hidden="1">'Resumen Rec Trans'!$C$9:$BD$354</definedName>
    <definedName name="Z_AFA9E81F_7862_4470_BD5C_994C7E47642D_.wvu.FilterData" localSheetId="1" hidden="1">'ESTADO CONTRATOS'!$A$5:$DN$2390</definedName>
    <definedName name="Z_AFF1E17F_85AC_44A9_929B_A46F5D881CD3_.wvu.FilterData" localSheetId="2" hidden="1">MODIFICACIONES!$A$5:$IO$690</definedName>
    <definedName name="Z_B006586D_FB74_47AF_91D8_1C0E34E4515D_.wvu.FilterData" localSheetId="1" hidden="1">'ESTADO CONTRATOS'!$A$5:$DN$2185</definedName>
    <definedName name="Z_B0237824_5D37_4C4F_96AB_EE1A8E5B13C1_.wvu.FilterData" localSheetId="1" hidden="1">'ESTADO CONTRATOS'!$A$4:$DN$2222</definedName>
    <definedName name="Z_B0538EB1_3690_4D99_9CAA_888BADAE2956_.wvu.FilterData" localSheetId="1" hidden="1">'ESTADO CONTRATOS'!$A$4:$DN$2273</definedName>
    <definedName name="Z_B060B1E4_9863_4F98_8BA0_EC0097259DEE_.wvu.FilterData" localSheetId="1" hidden="1">'ESTADO CONTRATOS'!$A$5:$DN$2273</definedName>
    <definedName name="Z_B08AA458_2E5E_4D04_9998_00CFC67513D2_.wvu.FilterData" localSheetId="1" hidden="1">'ESTADO CONTRATOS'!$A$4:$DN$2127</definedName>
    <definedName name="Z_B091DE64_F35B_42C2_8F3F_56A15B2AF072_.wvu.FilterData" localSheetId="1" hidden="1">'ESTADO CONTRATOS'!$A$4:$DN$2273</definedName>
    <definedName name="Z_B091DE64_F35B_42C2_8F3F_56A15B2AF072_.wvu.FilterData" localSheetId="2" hidden="1">MODIFICACIONES!$A$5:$XEZ$833</definedName>
    <definedName name="Z_B13B89E2_8FF6_45AD_93F9_FAF57AB278B8_.wvu.FilterData" localSheetId="1" hidden="1">'ESTADO CONTRATOS'!$A$5:$DR$2512</definedName>
    <definedName name="Z_B1B0D808_50D6_4E72_B02F_0A45BA9CBAD7_.wvu.FilterData" localSheetId="1" hidden="1">'ESTADO CONTRATOS'!$A$5:$DR$2722</definedName>
    <definedName name="Z_B1CB2CA5_9AD5_4D88_977E_1E5FA1E505CA_.wvu.FilterData" localSheetId="1" hidden="1">'ESTADO CONTRATOS'!$A$4:$XEH$2861</definedName>
    <definedName name="Z_B1F4AD65_2439_4877_BD01_3FB03200BBDD_.wvu.FilterData" localSheetId="1" hidden="1">'ESTADO CONTRATOS'!$A$5:$DP$2451</definedName>
    <definedName name="Z_B1F4AD65_2439_4877_BD01_3FB03200BBDD_.wvu.FilterData" localSheetId="2" hidden="1">MODIFICACIONES!$A$6:$P$994</definedName>
    <definedName name="Z_B1F4AD65_2439_4877_BD01_3FB03200BBDD_.wvu.FilterData" localSheetId="5" hidden="1">'Resumen Rec Trans'!$C$9:$AQ$401</definedName>
    <definedName name="Z_B1FB8580_2204_4F61_B135_BF5EAD02FD5E_.wvu.FilterData" localSheetId="1" hidden="1">'ESTADO CONTRATOS'!$A$4:$DN$2273</definedName>
    <definedName name="Z_B1FB8580_2204_4F61_B135_BF5EAD02FD5E_.wvu.FilterData" localSheetId="3" hidden="1">LIQUIDACIONES!$A$5:$V$63</definedName>
    <definedName name="Z_B1FB8580_2204_4F61_B135_BF5EAD02FD5E_.wvu.FilterData" localSheetId="2" hidden="1">MODIFICACIONES!$A$5:$XEZ$835</definedName>
    <definedName name="Z_B28106DE_9D11_43D6_83C2_57D39E56D6A2_.wvu.FilterData" localSheetId="5" hidden="1">'Resumen Rec Trans'!$C$9:$AQ$401</definedName>
    <definedName name="Z_B2F7A580_DEA9_4041_9612_3F67EFF24949_.wvu.FilterData" localSheetId="1" hidden="1">'ESTADO CONTRATOS'!$A$4:$DN$2269</definedName>
    <definedName name="Z_B2F7A580_DEA9_4041_9612_3F67EFF24949_.wvu.FilterData" localSheetId="4" hidden="1">Evaluadores!$A$5:$T$3019</definedName>
    <definedName name="Z_B2F7A580_DEA9_4041_9612_3F67EFF24949_.wvu.FilterData" localSheetId="2" hidden="1">MODIFICACIONES!$A$6:$P$825</definedName>
    <definedName name="Z_B2F7A580_DEA9_4041_9612_3F67EFF24949_.wvu.FilterData" localSheetId="5" hidden="1">'Resumen Rec Trans'!$C$9:$AQ$401</definedName>
    <definedName name="Z_B2F83008_9069_44A2_A24F_4F445A658762_.wvu.FilterData" localSheetId="1" hidden="1">'ESTADO CONTRATOS'!$A$4:$DN$2399</definedName>
    <definedName name="Z_B36BBE2C_FA00_4242_8753_4360C1D5ED8B_.wvu.FilterData" localSheetId="1" hidden="1">'ESTADO CONTRATOS'!$A$5:$DN$2136</definedName>
    <definedName name="Z_B36BBE2C_FA00_4242_8753_4360C1D5ED8B_.wvu.FilterData" localSheetId="4" hidden="1">Evaluadores!$A$5:$T$2762</definedName>
    <definedName name="Z_B36BBE2C_FA00_4242_8753_4360C1D5ED8B_.wvu.FilterData" localSheetId="5" hidden="1">'Resumen Rec Trans'!$C$9:$AQ$401</definedName>
    <definedName name="Z_B3C3A4F9_BF13_420B_A0C3_7A57EDAF7455_.wvu.FilterData" localSheetId="1" hidden="1">'ESTADO CONTRATOS'!$A$5:$DN$2175</definedName>
    <definedName name="Z_B3DC3809_BB58_44F8_A1CA_D5768EDA46E1_.wvu.FilterData" localSheetId="1" hidden="1">'ESTADO CONTRATOS'!$4:$4</definedName>
    <definedName name="Z_B464D2A1_17EF_4B76_885E_4A07936FC4D8_.wvu.FilterData" localSheetId="1" hidden="1">'ESTADO CONTRATOS'!$A$1:$DN$2299</definedName>
    <definedName name="Z_B4DC6D3C_8831_48A7_9A30_AB5D3517C775_.wvu.FilterData" localSheetId="1" hidden="1">'ESTADO CONTRATOS'!$A$4:$DN$2394</definedName>
    <definedName name="Z_B4DC6D3C_8831_48A7_9A30_AB5D3517C775_.wvu.FilterData" localSheetId="2" hidden="1">MODIFICACIONES!$A$6:$P$938</definedName>
    <definedName name="Z_B51CAC24_EBC7_473C_946B_247DF143D924_.wvu.Cols" localSheetId="4" hidden="1">Evaluadores!$G:$K</definedName>
    <definedName name="Z_B51CAC24_EBC7_473C_946B_247DF143D924_.wvu.Cols" localSheetId="3" hidden="1">LIQUIDACIONES!$L:$L</definedName>
    <definedName name="Z_B51CAC24_EBC7_473C_946B_247DF143D924_.wvu.Cols" localSheetId="2" hidden="1">MODIFICACIONES!$G:$J</definedName>
    <definedName name="Z_B51CAC24_EBC7_473C_946B_247DF143D924_.wvu.FilterData" localSheetId="0" hidden="1">'71'!$A$3:$K$79</definedName>
    <definedName name="Z_B51CAC24_EBC7_473C_946B_247DF143D924_.wvu.FilterData" localSheetId="1" hidden="1">'ESTADO CONTRATOS'!$A$7:$XFB$2870</definedName>
    <definedName name="Z_B51CAC24_EBC7_473C_946B_247DF143D924_.wvu.FilterData" localSheetId="4" hidden="1">Evaluadores!$A$5:$T$3980</definedName>
    <definedName name="Z_B51CAC24_EBC7_473C_946B_247DF143D924_.wvu.FilterData" localSheetId="3" hidden="1">LIQUIDACIONES!$A$5:$V$222</definedName>
    <definedName name="Z_B51CAC24_EBC7_473C_946B_247DF143D924_.wvu.FilterData" localSheetId="2" hidden="1">MODIFICACIONES!$A$5:$XFB$1250</definedName>
    <definedName name="Z_B51CAC24_EBC7_473C_946B_247DF143D924_.wvu.FilterData" localSheetId="5" hidden="1">'Resumen Rec Trans'!$B$9:$BC$216</definedName>
    <definedName name="Z_B51CAC24_EBC7_473C_946B_247DF143D924_.wvu.PrintArea" localSheetId="1" hidden="1">'ESTADO CONTRATOS'!$A$4:$AL$1452</definedName>
    <definedName name="Z_B51CAC24_EBC7_473C_946B_247DF143D924_.wvu.PrintArea" localSheetId="4" hidden="1">Evaluadores!$A$2:$R$1570</definedName>
    <definedName name="Z_B51CAC24_EBC7_473C_946B_247DF143D924_.wvu.PrintArea" localSheetId="3" hidden="1">LIQUIDACIONES!$A$2:$I$22</definedName>
    <definedName name="Z_B51CAC24_EBC7_473C_946B_247DF143D924_.wvu.PrintArea" localSheetId="2" hidden="1">MODIFICACIONES!$A$2:$N$245</definedName>
    <definedName name="Z_B51CAC24_EBC7_473C_946B_247DF143D924_.wvu.PrintArea" localSheetId="5" hidden="1">'Resumen Rec Trans'!$D$5:$AO$354</definedName>
    <definedName name="Z_B51CAC24_EBC7_473C_946B_247DF143D924_.wvu.PrintTitles" localSheetId="0" hidden="1">'71'!$1:$3</definedName>
    <definedName name="Z_B51CAC24_EBC7_473C_946B_247DF143D924_.wvu.PrintTitles" localSheetId="1" hidden="1">'ESTADO CONTRATOS'!$2:$4</definedName>
    <definedName name="Z_B51CAC24_EBC7_473C_946B_247DF143D924_.wvu.PrintTitles" localSheetId="4" hidden="1">Evaluadores!$2:$6</definedName>
    <definedName name="Z_B51CAC24_EBC7_473C_946B_247DF143D924_.wvu.PrintTitles" localSheetId="3" hidden="1">LIQUIDACIONES!$2:$5</definedName>
    <definedName name="Z_B51CAC24_EBC7_473C_946B_247DF143D924_.wvu.PrintTitles" localSheetId="2" hidden="1">MODIFICACIONES!$2:$5</definedName>
    <definedName name="Z_B51CAC24_EBC7_473C_946B_247DF143D924_.wvu.PrintTitles" localSheetId="5" hidden="1">'Resumen Rec Trans'!$4:$9</definedName>
    <definedName name="Z_B58EF1D1_5F33_4A9C_AF6F_EC638D8E7B61_.wvu.FilterData" localSheetId="3" hidden="1">LIQUIDACIONES!$A$5:$V$222</definedName>
    <definedName name="Z_B637EE5A_0EF7_4BB0_A9BB_4DF5E0A66530_.wvu.FilterData" localSheetId="5" hidden="1">'Resumen Rec Trans'!$C$9:$BD$205</definedName>
    <definedName name="Z_B6E74C87_639B_4377_9502_114299F86137_.wvu.FilterData" localSheetId="1" hidden="1">'ESTADO CONTRATOS'!$5:$2862</definedName>
    <definedName name="Z_B725C431_B8AC_4DAA_88F0_60C0D31BD899_.wvu.FilterData" localSheetId="1" hidden="1">'ESTADO CONTRATOS'!$A$5:$DR$2798</definedName>
    <definedName name="Z_B74209B6_6843_4334_81D9_68C1BE0ED15F_.wvu.FilterData" localSheetId="1" hidden="1">'ESTADO CONTRATOS'!$A$4:$DN$2276</definedName>
    <definedName name="Z_B74209B6_6843_4334_81D9_68C1BE0ED15F_.wvu.FilterData" localSheetId="3" hidden="1">LIQUIDACIONES!$A$5:$V$66</definedName>
    <definedName name="Z_B74209B6_6843_4334_81D9_68C1BE0ED15F_.wvu.FilterData" localSheetId="2" hidden="1">MODIFICACIONES!$A$6:$P$853</definedName>
    <definedName name="Z_B7D149F2_E3F6_4D96_9693_72CF9D09C06E_.wvu.FilterData" localSheetId="1" hidden="1">'ESTADO CONTRATOS'!$A$4:$DN$2451</definedName>
    <definedName name="Z_B7D149F2_E3F6_4D96_9693_72CF9D09C06E_.wvu.FilterData" localSheetId="3" hidden="1">LIQUIDACIONES!$A$5:$V$105</definedName>
    <definedName name="Z_B7D149F2_E3F6_4D96_9693_72CF9D09C06E_.wvu.FilterData" localSheetId="2" hidden="1">MODIFICACIONES!$A$5:$XEZ$993</definedName>
    <definedName name="Z_B81B93ED_2853_4FFD_B837_C7E9D9D3C64D_.wvu.FilterData" localSheetId="1" hidden="1">'ESTADO CONTRATOS'!$A$4:$DN$2358</definedName>
    <definedName name="Z_B85369A9_1182_4A38_91AA_137BAB35CE3C_.wvu.FilterData" localSheetId="1" hidden="1">'ESTADO CONTRATOS'!$A$4:$DN$2399</definedName>
    <definedName name="Z_B92C0E09_9C42_497A_80C7_AFCFE216CA1E_.wvu.FilterData" localSheetId="1" hidden="1">'ESTADO CONTRATOS'!$A$5:$DR$2535</definedName>
    <definedName name="Z_B92C0E09_9C42_497A_80C7_AFCFE216CA1E_.wvu.FilterData" localSheetId="3" hidden="1">LIQUIDACIONES!$A$5:$V$128</definedName>
    <definedName name="Z_B92C0E09_9C42_497A_80C7_AFCFE216CA1E_.wvu.FilterData" localSheetId="2" hidden="1">MODIFICACIONES!$A$6:$P$1055</definedName>
    <definedName name="Z_B98C6A9B_CA23_42E0_9FC2_89383A1C6562_.wvu.FilterData" localSheetId="1" hidden="1">'ESTADO CONTRATOS'!$A$4:$DN$2134</definedName>
    <definedName name="Z_B98C6A9B_CA23_42E0_9FC2_89383A1C6562_.wvu.FilterData" localSheetId="4" hidden="1">Evaluadores!$A$5:$T$2758</definedName>
    <definedName name="Z_B9BD063B_2A38_425D_A5A4_C373CADDF4DA_.wvu.FilterData" localSheetId="5" hidden="1">'Resumen Rec Trans'!$C$9:$BD$205</definedName>
    <definedName name="Z_BA4F5B29_0FA0_4F67_8A0B_87BCE6D050F1_.wvu.FilterData" localSheetId="1" hidden="1">'ESTADO CONTRATOS'!$A$5:$DN$2185</definedName>
    <definedName name="Z_BBBECA2E_9733_4932_AC7C_8CA3BF88211D_.wvu.FilterData" localSheetId="1" hidden="1">'ESTADO CONTRATOS'!$A$4:$DN$2206</definedName>
    <definedName name="Z_BBBECA2E_9733_4932_AC7C_8CA3BF88211D_.wvu.FilterData" localSheetId="3" hidden="1">LIQUIDACIONES!$A$5:$V$45</definedName>
    <definedName name="Z_BBBECA2E_9733_4932_AC7C_8CA3BF88211D_.wvu.FilterData" localSheetId="2" hidden="1">MODIFICACIONES!$A$6:$P$713</definedName>
    <definedName name="Z_BBBECA2E_9733_4932_AC7C_8CA3BF88211D_.wvu.FilterData" localSheetId="5" hidden="1">'Resumen Rec Trans'!$C$9:$AQ$401</definedName>
    <definedName name="Z_BBD3D2AB_963E_4318_9EA5_7664D980A939_.wvu.FilterData" localSheetId="1" hidden="1">'ESTADO CONTRATOS'!$A$4:$XEH$2861</definedName>
    <definedName name="Z_BBD3D2AB_963E_4318_9EA5_7664D980A939_.wvu.FilterData" localSheetId="3" hidden="1">LIQUIDACIONES!$A$5:$V$209</definedName>
    <definedName name="Z_BBD3D2AB_963E_4318_9EA5_7664D980A939_.wvu.FilterData" localSheetId="2" hidden="1">MODIFICACIONES!$A$5:$XEZ$1246</definedName>
    <definedName name="Z_BBE57E79_86D0_4B63_87FA_B5CDE47DBD51_.wvu.FilterData" localSheetId="5" hidden="1">'Resumen Rec Trans'!$C$9:$BD$205</definedName>
    <definedName name="Z_BC51718F_6FBF_4BAE_B17D_4FD05CAF567B_.wvu.FilterData" localSheetId="1" hidden="1">'ESTADO CONTRATOS'!$A$4:$DN$2299</definedName>
    <definedName name="Z_BC51718F_6FBF_4BAE_B17D_4FD05CAF567B_.wvu.FilterData" localSheetId="2" hidden="1">MODIFICACIONES!$A$6:$P$859</definedName>
    <definedName name="Z_BC940A01_6D69_4709_97A3_5411CBA771BE_.wvu.FilterData" localSheetId="1" hidden="1">'ESTADO CONTRATOS'!$A$5:$DP$2520</definedName>
    <definedName name="Z_BC940A01_6D69_4709_97A3_5411CBA771BE_.wvu.FilterData" localSheetId="2" hidden="1">MODIFICACIONES!$A$6:$P$1050</definedName>
    <definedName name="Z_BCBE7009_E165_4C6F_A312_91CBEA5897A0_.wvu.FilterData" localSheetId="2" hidden="1">MODIFICACIONES!$A$6:$P$760</definedName>
    <definedName name="Z_BCD0CCEC_E514_4637_A11A_39A9AC52B4C6_.wvu.FilterData" localSheetId="1" hidden="1">'ESTADO CONTRATOS'!$4:$2862</definedName>
    <definedName name="Z_BCD0CCEC_E514_4637_A11A_39A9AC52B4C6_.wvu.FilterData" localSheetId="5" hidden="1">'Resumen Rec Trans'!$C$9:$BD$205</definedName>
    <definedName name="Z_BCDFF030_654A_4519_90E4_A85B7FC5AEBC_.wvu.FilterData" localSheetId="5" hidden="1">'Resumen Rec Trans'!$C$9:$BD$205</definedName>
    <definedName name="Z_BCE5BFE0_E9B5_4D05_823B_91D6400D368D_.wvu.FilterData" localSheetId="2" hidden="1">MODIFICACIONES!$A$6:$P$938</definedName>
    <definedName name="Z_BD60A8E0_E7B5_4486_8CE3_0FBE810E75D5_.wvu.FilterData" localSheetId="1" hidden="1">'ESTADO CONTRATOS'!$A$5:$DN$2136</definedName>
    <definedName name="Z_BD964B9C_081B_4703_A2B3_1ACD6B3E1490_.wvu.FilterData" localSheetId="1" hidden="1">'ESTADO CONTRATOS'!$A$4:$DN$2730</definedName>
    <definedName name="Z_BD964B9C_081B_4703_A2B3_1ACD6B3E1490_.wvu.FilterData" localSheetId="2" hidden="1">MODIFICACIONES!$A$6:$P$1112</definedName>
    <definedName name="Z_BDBE3B3E_3305_4CCA_9F5A_2F983457FEC2_.wvu.FilterData" localSheetId="1" hidden="1">'ESTADO CONTRATOS'!$A$5:$DN$2175</definedName>
    <definedName name="Z_BE54D598_2A4D_4EDC_85E5_6DEC3FF88FA8_.wvu.FilterData" localSheetId="1" hidden="1">'ESTADO CONTRATOS'!$A$5:$DR$2862</definedName>
    <definedName name="Z_BE9A1579_B8E2_4362_A12D_5F3723BE0B40_.wvu.FilterData" localSheetId="4" hidden="1">Evaluadores!$A$5:$T$3181</definedName>
    <definedName name="Z_BED294C0_F70C_470E_89C1_121F7A1E8819_.wvu.FilterData" localSheetId="1" hidden="1">'ESTADO CONTRATOS'!$A$5:$DR$2798</definedName>
    <definedName name="Z_BED294C0_F70C_470E_89C1_121F7A1E8819_.wvu.FilterData" localSheetId="5" hidden="1">'Resumen Rec Trans'!$C$9:$BD$205</definedName>
    <definedName name="Z_BF04915C_A382_4D1C_BA8B_08517452FF7C_.wvu.FilterData" localSheetId="1" hidden="1">'ESTADO CONTRATOS'!$A$5:$DN$2421</definedName>
    <definedName name="Z_BF2334D7_81A7_43F2_B3EF_42DE7E8E1BC1_.wvu.FilterData" localSheetId="1" hidden="1">'ESTADO CONTRATOS'!$A$4:$DN$2269</definedName>
    <definedName name="Z_BF2334D7_81A7_43F2_B3EF_42DE7E8E1BC1_.wvu.FilterData" localSheetId="3" hidden="1">LIQUIDACIONES!$A$5:$V$59</definedName>
    <definedName name="Z_BF2334D7_81A7_43F2_B3EF_42DE7E8E1BC1_.wvu.FilterData" localSheetId="2" hidden="1">MODIFICACIONES!$A$6:$P$817</definedName>
    <definedName name="Z_BF784BCC_A844_4136_A89B_548959D19EFB_.wvu.FilterData" localSheetId="5" hidden="1">'Resumen Rec Trans'!$C$9:$BD$205</definedName>
    <definedName name="Z_BFBE8D24_03A7_4DB3_8EB4_F4FB4A358BB3_.wvu.FilterData" localSheetId="1" hidden="1">'ESTADO CONTRATOS'!$A$4:$DN$2185</definedName>
    <definedName name="Z_BFF0209B_AE0A_4298_9A83_3B650790721B_.wvu.FilterData" localSheetId="5" hidden="1">'Resumen Rec Trans'!$C$9:$BD$205</definedName>
    <definedName name="Z_BFF642FA_ADAD_400A_9575_7F9DA1E22150_.wvu.FilterData" localSheetId="1" hidden="1">'ESTADO CONTRATOS'!$A$5:$DN$2392</definedName>
    <definedName name="Z_BFF642FA_ADAD_400A_9575_7F9DA1E22150_.wvu.FilterData" localSheetId="2" hidden="1">MODIFICACIONES!$A$5:$Q$935</definedName>
    <definedName name="Z_BFFA3B5C_4F09_4A45_898F_F9AA964B6844_.wvu.FilterData" localSheetId="5" hidden="1">'Resumen Rec Trans'!$C$9:$BD$205</definedName>
    <definedName name="Z_C0324C27_A419_4B5B_8C97_C63C71527D96_.wvu.FilterData" localSheetId="1" hidden="1">'ESTADO CONTRATOS'!$A$4:$DN$2392</definedName>
    <definedName name="Z_C0324C27_A419_4B5B_8C97_C63C71527D96_.wvu.FilterData" localSheetId="2" hidden="1">MODIFICACIONES!$A$6:$P$936</definedName>
    <definedName name="Z_C09A5A34_8F6A_4F33_81CB_62C6FAC84DA9_.wvu.FilterData" localSheetId="1" hidden="1">'ESTADO CONTRATOS'!$A$5:$DN$2390</definedName>
    <definedName name="Z_C09A5A34_8F6A_4F33_81CB_62C6FAC84DA9_.wvu.FilterData" localSheetId="5" hidden="1">'Resumen Rec Trans'!$C$9:$AQ$401</definedName>
    <definedName name="Z_C132847A_9B3D_496D_A6A9_87C42AA689E0_.wvu.FilterData" localSheetId="1" hidden="1">'ESTADO CONTRATOS'!$5:$2864</definedName>
    <definedName name="Z_C132847A_9B3D_496D_A6A9_87C42AA689E0_.wvu.FilterData" localSheetId="5" hidden="1">'Resumen Rec Trans'!$C$9:$BD$354</definedName>
    <definedName name="Z_C1915161_39C2_45D0_85F7_F8DD4C92A463_.wvu.FilterData" localSheetId="3" hidden="1">LIQUIDACIONES!$A$5:$V$191</definedName>
    <definedName name="Z_C293D464_568D_4CEE_ACF1_2937E6B86265_.wvu.FilterData" localSheetId="1" hidden="1">'ESTADO CONTRATOS'!$A$5:$DN$2203</definedName>
    <definedName name="Z_C293D464_568D_4CEE_ACF1_2937E6B86265_.wvu.FilterData" localSheetId="5" hidden="1">'Resumen Rec Trans'!$C$9:$AQ$401</definedName>
    <definedName name="Z_C3B3645C_8A3B_4DE3_A742_177EF54B5FD0_.wvu.FilterData" localSheetId="1" hidden="1">'ESTADO CONTRATOS'!$4:$2862</definedName>
    <definedName name="Z_C3B3645C_8A3B_4DE3_A742_177EF54B5FD0_.wvu.FilterData" localSheetId="5" hidden="1">'Resumen Rec Trans'!$C$9:$BD$354</definedName>
    <definedName name="Z_C3D97542_DA1E_401D_A593_9F235B89C883_.wvu.FilterData" localSheetId="1" hidden="1">'ESTADO CONTRATOS'!$A$5:$DP$2779</definedName>
    <definedName name="Z_C43292AA_CE4F_41B3_8395_FA9EFF670808_.wvu.FilterData" localSheetId="1" hidden="1">'ESTADO CONTRATOS'!$A$4:$DN$2276</definedName>
    <definedName name="Z_C43292AA_CE4F_41B3_8395_FA9EFF670808_.wvu.FilterData" localSheetId="2" hidden="1">MODIFICACIONES!$A$6:$P$853</definedName>
    <definedName name="Z_C4A4309F_4A83_4A74_A62A_7659A316CB71_.wvu.FilterData" localSheetId="1" hidden="1">'ESTADO CONTRATOS'!$A$4:$XEH$2861</definedName>
    <definedName name="Z_C4B466BC_0D58_49E5_9635_7B10FD49F87F_.wvu.FilterData" localSheetId="1" hidden="1">'ESTADO CONTRATOS'!$A$4:$DN$2222</definedName>
    <definedName name="Z_C4B49AAC_D80E_4337_BEB2_5E84A235BB44_.wvu.FilterData" localSheetId="1" hidden="1">'ESTADO CONTRATOS'!$A$4:$XEH$2861</definedName>
    <definedName name="Z_C4B49AAC_D80E_4337_BEB2_5E84A235BB44_.wvu.FilterData" localSheetId="5" hidden="1">'Resumen Rec Trans'!$C$9:$BD$205</definedName>
    <definedName name="Z_C4E4B82E_8B72_4DAF_A363_51261564C754_.wvu.FilterData" localSheetId="1" hidden="1">'ESTADO CONTRATOS'!$A$4:$DN$2399</definedName>
    <definedName name="Z_C5EBCC9C_9F09_44A2_BB2A_5079212A015F_.wvu.FilterData" localSheetId="1" hidden="1">'ESTADO CONTRATOS'!$A$4:$DN$2358</definedName>
    <definedName name="Z_C5EBCC9C_9F09_44A2_BB2A_5079212A015F_.wvu.FilterData" localSheetId="2" hidden="1">MODIFICACIONES!$A$6:$P$900</definedName>
    <definedName name="Z_C6B692F2_B370_4D2B_A49F_C7EE0358FC34_.wvu.FilterData" localSheetId="1" hidden="1">'ESTADO CONTRATOS'!$A$4:$DN$2184</definedName>
    <definedName name="Z_C6B692F2_B370_4D2B_A49F_C7EE0358FC34_.wvu.FilterData" localSheetId="3" hidden="1">LIQUIDACIONES!$A$5:$V$38</definedName>
    <definedName name="Z_C6B692F2_B370_4D2B_A49F_C7EE0358FC34_.wvu.FilterData" localSheetId="2" hidden="1">MODIFICACIONES!$A$6:$P$633</definedName>
    <definedName name="Z_C6B692F2_B370_4D2B_A49F_C7EE0358FC34_.wvu.FilterData" localSheetId="5" hidden="1">'Resumen Rec Trans'!$C$9:$AQ$401</definedName>
    <definedName name="Z_C78A65B5_15E4_40DB_B9D3_AD3A75525371_.wvu.FilterData" localSheetId="1" hidden="1">'ESTADO CONTRATOS'!$A$5:$DN$2139</definedName>
    <definedName name="Z_C78A65B5_15E4_40DB_B9D3_AD3A75525371_.wvu.FilterData" localSheetId="5" hidden="1">'Resumen Rec Trans'!$C$9:$AQ$401</definedName>
    <definedName name="Z_C7EC437C_CBB0_470A_906F_66A4DFA4BCD9_.wvu.FilterData" localSheetId="1" hidden="1">'ESTADO CONTRATOS'!$A$4:$XEH$2862</definedName>
    <definedName name="Z_C7EC437C_CBB0_470A_906F_66A4DFA4BCD9_.wvu.FilterData" localSheetId="5" hidden="1">'Resumen Rec Trans'!$C$9:$BD$205</definedName>
    <definedName name="Z_C801666B_40D8_4E7C_85A7_DBD19A3E6775_.wvu.FilterData" localSheetId="1" hidden="1">'ESTADO CONTRATOS'!$A$5:$DR$2623</definedName>
    <definedName name="Z_C801666B_40D8_4E7C_85A7_DBD19A3E6775_.wvu.FilterData" localSheetId="5" hidden="1">'Resumen Rec Trans'!$C$9:$BD$205</definedName>
    <definedName name="Z_C818A12A_977C_4F81_8458_67CA6F475976_.wvu.FilterData" localSheetId="1" hidden="1">'ESTADO CONTRATOS'!$A$5:$DN$2129</definedName>
    <definedName name="Z_C818A12A_977C_4F81_8458_67CA6F475976_.wvu.FilterData" localSheetId="5" hidden="1">'Resumen Rec Trans'!$C$9:$AQ$401</definedName>
    <definedName name="Z_C877D44E_7699_491B_898E_04CE1B282E5A_.wvu.FilterData" localSheetId="1" hidden="1">'ESTADO CONTRATOS'!$A$5:$DR$2798</definedName>
    <definedName name="Z_C8B647A3_66F5_4452_807E_343809A1B642_.wvu.FilterData" localSheetId="1" hidden="1">'ESTADO CONTRATOS'!$A$4:$DN$2299</definedName>
    <definedName name="Z_C8D569F0_AE44_4BDD_9D1B_83797F461C22_.wvu.FilterData" localSheetId="1" hidden="1">'ESTADO CONTRATOS'!$A$5:$DN$2184</definedName>
    <definedName name="Z_C9ADF8A9_CEE2_4B76_A3A0_D8AC3204905A_.wvu.FilterData" localSheetId="1" hidden="1">'ESTADO CONTRATOS'!$A$5:$DN$2411</definedName>
    <definedName name="Z_C9ADF8A9_CEE2_4B76_A3A0_D8AC3204905A_.wvu.FilterData" localSheetId="2" hidden="1">MODIFICACIONES!$A$5:$Q$968</definedName>
    <definedName name="Z_C9C05529_1B07_411A_8580_EEC7123161BE_.wvu.FilterData" localSheetId="1" hidden="1">'ESTADO CONTRATOS'!$A$5:$DN$2185</definedName>
    <definedName name="Z_CA1C8DB5_8C22_4E6F_A9BF_D279FBB135C0_.wvu.FilterData" localSheetId="1" hidden="1">'ESTADO CONTRATOS'!$A$4:$DN$2345</definedName>
    <definedName name="Z_CA1C8DB5_8C22_4E6F_A9BF_D279FBB135C0_.wvu.FilterData" localSheetId="3" hidden="1">LIQUIDACIONES!$A$5:$V$71</definedName>
    <definedName name="Z_CA1C8DB5_8C22_4E6F_A9BF_D279FBB135C0_.wvu.FilterData" localSheetId="2" hidden="1">MODIFICACIONES!$A$6:$P$883</definedName>
    <definedName name="Z_CA50AB25_3B82_423E_AF2F_BBDED9E1D307_.wvu.FilterData" localSheetId="1" hidden="1">'ESTADO CONTRATOS'!$A$5:$DP$2451</definedName>
    <definedName name="Z_CA50AB25_3B82_423E_AF2F_BBDED9E1D307_.wvu.FilterData" localSheetId="3" hidden="1">LIQUIDACIONES!$A$5:$V$105</definedName>
    <definedName name="Z_CA50AB25_3B82_423E_AF2F_BBDED9E1D307_.wvu.FilterData" localSheetId="2" hidden="1">MODIFICACIONES!$A$6:$P$994</definedName>
    <definedName name="Z_CA87F7D7_98A7_496E_95D2_466E65EC8E0D_.wvu.FilterData" localSheetId="1" hidden="1">'ESTADO CONTRATOS'!$A$4:$DN$2222</definedName>
    <definedName name="Z_CAC4C623_0306_480B_B2C6_A334CB19DBDF_.wvu.FilterData" localSheetId="1" hidden="1">'ESTADO CONTRATOS'!$A$5:$DR$2798</definedName>
    <definedName name="Z_CAC4C623_0306_480B_B2C6_A334CB19DBDF_.wvu.FilterData" localSheetId="5" hidden="1">'Resumen Rec Trans'!$C$9:$BD$205</definedName>
    <definedName name="Z_CAF40968_BC8B_4DE8_A1F8_CE7D66C572A3_.wvu.FilterData" localSheetId="1" hidden="1">'ESTADO CONTRATOS'!$A$4:$DN$2222</definedName>
    <definedName name="Z_CAF40968_BC8B_4DE8_A1F8_CE7D66C572A3_.wvu.FilterData" localSheetId="4" hidden="1">Evaluadores!$A$5:$T$2971</definedName>
    <definedName name="Z_CB049134_CEF8_45D4_88CB_AD5D0665D38E_.wvu.FilterData" localSheetId="1" hidden="1">'ESTADO CONTRATOS'!$4:$2862</definedName>
    <definedName name="Z_CB171891_0237_4DD6_9D68_354126F3B242_.wvu.FilterData" localSheetId="4" hidden="1">Evaluadores!$A$5:$T$3617</definedName>
    <definedName name="Z_CB171891_0237_4DD6_9D68_354126F3B242_.wvu.FilterData" localSheetId="5" hidden="1">'Resumen Rec Trans'!$C$9:$BD$205</definedName>
    <definedName name="Z_CC635E37_1108_41D4_B2FE_8CF58A0138A1_.wvu.FilterData" localSheetId="1" hidden="1">'ESTADO CONTRATOS'!$A$5:$DN$2347</definedName>
    <definedName name="Z_CC635E37_1108_41D4_B2FE_8CF58A0138A1_.wvu.FilterData" localSheetId="2" hidden="1">MODIFICACIONES!$A$5:$Q$888</definedName>
    <definedName name="Z_CCF8AA10_EC34_43DA_9AA4_DE06D9417792_.wvu.FilterData" localSheetId="1" hidden="1">'ESTADO CONTRATOS'!$A$4:$DN$2222</definedName>
    <definedName name="Z_CD0D8FFC_4D5E_4B53_AC3C_72DC9B14E9CA_.wvu.FilterData" localSheetId="2" hidden="1">MODIFICACIONES!$A$5:$XEZ$747</definedName>
    <definedName name="Z_CD0D8FFC_4D5E_4B53_AC3C_72DC9B14E9CA_.wvu.FilterData" localSheetId="5" hidden="1">'Resumen Rec Trans'!$C$9:$AQ$401</definedName>
    <definedName name="Z_CE27D41C_B32A_42C6_B0D0_F1384E06C803_.wvu.FilterData" localSheetId="1" hidden="1">'ESTADO CONTRATOS'!$A$4:$DN$2394</definedName>
    <definedName name="Z_CE27D41C_B32A_42C6_B0D0_F1384E06C803_.wvu.FilterData" localSheetId="3" hidden="1">LIQUIDACIONES!$A$5:$V$76</definedName>
    <definedName name="Z_CE27D41C_B32A_42C6_B0D0_F1384E06C803_.wvu.FilterData" localSheetId="2" hidden="1">MODIFICACIONES!$A$6:$P$937</definedName>
    <definedName name="Z_CE2F80CA_1076_4E8C_A58C_E1840F6A4854_.wvu.FilterData" localSheetId="1" hidden="1">'ESTADO CONTRATOS'!$A$5:$DN$2417</definedName>
    <definedName name="Z_CE2F80CA_1076_4E8C_A58C_E1840F6A4854_.wvu.FilterData" localSheetId="5" hidden="1">'Resumen Rec Trans'!$C$9:$AQ$401</definedName>
    <definedName name="Z_CE7B739B_5533_4644_B8A7_82A6C346BD36_.wvu.FilterData" localSheetId="2" hidden="1">MODIFICACIONES!$A$5:$XEZ$750</definedName>
    <definedName name="Z_CE7B739B_5533_4644_B8A7_82A6C346BD36_.wvu.FilterData" localSheetId="5" hidden="1">'Resumen Rec Trans'!$C$9:$AQ$401</definedName>
    <definedName name="Z_CEAAC565_221C_48AF_A83B_65B5E46F1F01_.wvu.FilterData" localSheetId="1" hidden="1">'ESTADO CONTRATOS'!$A$4:$DN$2399</definedName>
    <definedName name="Z_CEF97FE5_2EDA_4326_92D2_B9ECD8ADA6EE_.wvu.FilterData" localSheetId="4" hidden="1">Evaluadores!$A$5:$T$2835</definedName>
    <definedName name="Z_D1769613_614D_487F_A93D_EFC88A5C826C_.wvu.FilterData" localSheetId="1" hidden="1">'ESTADO CONTRATOS'!$A$4:$DN$2222</definedName>
    <definedName name="Z_D1769613_614D_487F_A93D_EFC88A5C826C_.wvu.FilterData" localSheetId="4" hidden="1">Evaluadores!$A$5:$T$2901</definedName>
    <definedName name="Z_D25D477B_857C_4EA6_9780_0358FE0F9495_.wvu.FilterData" localSheetId="1" hidden="1">'ESTADO CONTRATOS'!$A$5:$DP$2794</definedName>
    <definedName name="Z_D25D477B_857C_4EA6_9780_0358FE0F9495_.wvu.FilterData" localSheetId="5" hidden="1">'Resumen Rec Trans'!$C$9:$BD$205</definedName>
    <definedName name="Z_D2CEF4EB_89E9_4858_8BA1_05D35BC442BC_.wvu.FilterData" localSheetId="1" hidden="1">'ESTADO CONTRATOS'!$A$5:$DN$2185</definedName>
    <definedName name="Z_D2D84E17_FC6F_404C_9B0B_64C8BED13F3B_.wvu.FilterData" localSheetId="1" hidden="1">'ESTADO CONTRATOS'!$A$4:$DN$2276</definedName>
    <definedName name="Z_D2D84E17_FC6F_404C_9B0B_64C8BED13F3B_.wvu.FilterData" localSheetId="2" hidden="1">MODIFICACIONES!$A$6:$P$850</definedName>
    <definedName name="Z_D2D84E17_FC6F_404C_9B0B_64C8BED13F3B_.wvu.FilterData" localSheetId="5" hidden="1">'Resumen Rec Trans'!$C$9:$AQ$401</definedName>
    <definedName name="Z_D33A609C_9564_4396_9D6F_25CFBCC64F56_.wvu.FilterData" localSheetId="2" hidden="1">MODIFICACIONES!$A$6:$P$801</definedName>
    <definedName name="Z_D3C2A817_769F_492D_BAE2_3BB568DDFC22_.wvu.FilterData" localSheetId="1" hidden="1">'ESTADO CONTRATOS'!$A$5:$DP$2512</definedName>
    <definedName name="Z_D3C2A817_769F_492D_BAE2_3BB568DDFC22_.wvu.FilterData" localSheetId="3" hidden="1">LIQUIDACIONES!$A$5:$V$113</definedName>
    <definedName name="Z_D3C2A817_769F_492D_BAE2_3BB568DDFC22_.wvu.FilterData" localSheetId="2" hidden="1">MODIFICACIONES!$A$5:$R$1016</definedName>
    <definedName name="Z_D4472253_26F6_453B_93CD_E90C15BCAF97_.wvu.FilterData" localSheetId="1" hidden="1">'ESTADO CONTRATOS'!$A$4:$DN$2269</definedName>
    <definedName name="Z_D4472253_26F6_453B_93CD_E90C15BCAF97_.wvu.FilterData" localSheetId="2" hidden="1">MODIFICACIONES!$A$6:$P$791</definedName>
    <definedName name="Z_D49A5683_24C3_4184_BD84_F644E9C87B02_.wvu.FilterData" localSheetId="1" hidden="1">'ESTADO CONTRATOS'!$A$4:$DN$2222</definedName>
    <definedName name="Z_D49A5683_24C3_4184_BD84_F644E9C87B02_.wvu.FilterData" localSheetId="2" hidden="1">MODIFICACIONES!$A$6:$P$784</definedName>
    <definedName name="Z_D4F78F25_6A5C_451D_9BBD_F98350EF1463_.wvu.FilterData" localSheetId="1" hidden="1">'ESTADO CONTRATOS'!$4:$2862</definedName>
    <definedName name="Z_D4F78F25_6A5C_451D_9BBD_F98350EF1463_.wvu.FilterData" localSheetId="5" hidden="1">'Resumen Rec Trans'!$C$9:$BD$205</definedName>
    <definedName name="Z_D5010F0C_F4E1_421F_B336_129DFAA23747_.wvu.FilterData" localSheetId="1" hidden="1">'ESTADO CONTRATOS'!$A$5:$DN$2222</definedName>
    <definedName name="Z_D5010F0C_F4E1_421F_B336_129DFAA23747_.wvu.FilterData" localSheetId="2" hidden="1">MODIFICACIONES!$A$5:$XEZ$759</definedName>
    <definedName name="Z_D53B0CBB_D9B2_45E5_B1B3_20A5A8D29D6C_.wvu.FilterData" localSheetId="1" hidden="1">'ESTADO CONTRATOS'!$A$4:$XEH$2862</definedName>
    <definedName name="Z_D53B0CBB_D9B2_45E5_B1B3_20A5A8D29D6C_.wvu.FilterData" localSheetId="5" hidden="1">'Resumen Rec Trans'!$C$9:$BD$205</definedName>
    <definedName name="Z_D57848F6_F435_48FD_AA8F_540F62AA6D2A_.wvu.FilterData" localSheetId="4" hidden="1">Evaluadores!$A$5:$T$3959</definedName>
    <definedName name="Z_D57E8962_6578_4ADF_B8EE_E1C6A0877032_.wvu.FilterData" localSheetId="1" hidden="1">'ESTADO CONTRATOS'!$A$5:$DR$2536</definedName>
    <definedName name="Z_D59AB31C_7EB1_4387_BA45_4A0A2B2E05C3_.wvu.FilterData" localSheetId="1" hidden="1">'ESTADO CONTRATOS'!$A$4:$XEH$2861</definedName>
    <definedName name="Z_D60C0A4C_D7E9_461E_814F_0A1548E7422A_.wvu.FilterData" localSheetId="1" hidden="1">'ESTADO CONTRATOS'!$4:$2862</definedName>
    <definedName name="Z_D6353A05_42DD_4E42_B445_85FBEFF42194_.wvu.Cols" localSheetId="4" hidden="1">Evaluadores!$G:$K</definedName>
    <definedName name="Z_D6353A05_42DD_4E42_B445_85FBEFF42194_.wvu.Cols" localSheetId="3" hidden="1">LIQUIDACIONES!$L:$L</definedName>
    <definedName name="Z_D6353A05_42DD_4E42_B445_85FBEFF42194_.wvu.Cols" localSheetId="2" hidden="1">MODIFICACIONES!$G:$J</definedName>
    <definedName name="Z_D6353A05_42DD_4E42_B445_85FBEFF42194_.wvu.Cols" localSheetId="5" hidden="1">'Resumen Rec Trans'!$E:$J</definedName>
    <definedName name="Z_D6353A05_42DD_4E42_B445_85FBEFF42194_.wvu.FilterData" localSheetId="0" hidden="1">'71'!$A$3:$K$79</definedName>
    <definedName name="Z_D6353A05_42DD_4E42_B445_85FBEFF42194_.wvu.FilterData" localSheetId="1" hidden="1">'ESTADO CONTRATOS'!$A$7:$XFB$2862</definedName>
    <definedName name="Z_D6353A05_42DD_4E42_B445_85FBEFF42194_.wvu.FilterData" localSheetId="4" hidden="1">Evaluadores!$A$5:$T$3959</definedName>
    <definedName name="Z_D6353A05_42DD_4E42_B445_85FBEFF42194_.wvu.FilterData" localSheetId="3" hidden="1">LIQUIDACIONES!$A$5:$V$221</definedName>
    <definedName name="Z_D6353A05_42DD_4E42_B445_85FBEFF42194_.wvu.FilterData" localSheetId="2" hidden="1">MODIFICACIONES!$A$5:$R$1250</definedName>
    <definedName name="Z_D6353A05_42DD_4E42_B445_85FBEFF42194_.wvu.FilterData" localSheetId="5" hidden="1">'Resumen Rec Trans'!$B$9:$BD$216</definedName>
    <definedName name="Z_D6353A05_42DD_4E42_B445_85FBEFF42194_.wvu.PrintArea" localSheetId="1" hidden="1">'ESTADO CONTRATOS'!$A$4:$AL$1452</definedName>
    <definedName name="Z_D6353A05_42DD_4E42_B445_85FBEFF42194_.wvu.PrintArea" localSheetId="4" hidden="1">Evaluadores!$A$2:$R$1570</definedName>
    <definedName name="Z_D6353A05_42DD_4E42_B445_85FBEFF42194_.wvu.PrintArea" localSheetId="3" hidden="1">LIQUIDACIONES!$A$2:$I$22</definedName>
    <definedName name="Z_D6353A05_42DD_4E42_B445_85FBEFF42194_.wvu.PrintArea" localSheetId="2" hidden="1">MODIFICACIONES!$A$2:$N$245</definedName>
    <definedName name="Z_D6353A05_42DD_4E42_B445_85FBEFF42194_.wvu.PrintArea" localSheetId="5" hidden="1">'Resumen Rec Trans'!$D$5:$AO$354</definedName>
    <definedName name="Z_D6353A05_42DD_4E42_B445_85FBEFF42194_.wvu.PrintTitles" localSheetId="0" hidden="1">'71'!$1:$3</definedName>
    <definedName name="Z_D6353A05_42DD_4E42_B445_85FBEFF42194_.wvu.PrintTitles" localSheetId="1" hidden="1">'ESTADO CONTRATOS'!$2:$4</definedName>
    <definedName name="Z_D6353A05_42DD_4E42_B445_85FBEFF42194_.wvu.PrintTitles" localSheetId="4" hidden="1">Evaluadores!$2:$6</definedName>
    <definedName name="Z_D6353A05_42DD_4E42_B445_85FBEFF42194_.wvu.PrintTitles" localSheetId="3" hidden="1">LIQUIDACIONES!$2:$5</definedName>
    <definedName name="Z_D6353A05_42DD_4E42_B445_85FBEFF42194_.wvu.PrintTitles" localSheetId="2" hidden="1">MODIFICACIONES!$2:$5</definedName>
    <definedName name="Z_D6353A05_42DD_4E42_B445_85FBEFF42194_.wvu.PrintTitles" localSheetId="5" hidden="1">'Resumen Rec Trans'!$4:$9</definedName>
    <definedName name="Z_D6353A05_42DD_4E42_B445_85FBEFF42194_.wvu.Rows" localSheetId="1" hidden="1">'ESTADO CONTRATOS'!#REF!</definedName>
    <definedName name="Z_D643C683_5EEE_4951_AF8D_BFFA130317E6_.wvu.FilterData" localSheetId="3" hidden="1">LIQUIDACIONES!$A$5:$V$230</definedName>
    <definedName name="Z_D643C683_5EEE_4951_AF8D_BFFA130317E6_.wvu.FilterData" localSheetId="2" hidden="1">MODIFICACIONES!$A$6:$P$1266</definedName>
    <definedName name="Z_D671541B_CF41_407F_A84E_37FFC9AAEDD4_.wvu.FilterData" localSheetId="5" hidden="1">'Resumen Rec Trans'!$C$9:$BD$205</definedName>
    <definedName name="Z_D6DE7B41_9797_4356_997B_8B87E76A2AC6_.wvu.FilterData" localSheetId="1" hidden="1">'ESTADO CONTRATOS'!$A$4:$DN$2390</definedName>
    <definedName name="Z_D6DE7B41_9797_4356_997B_8B87E76A2AC6_.wvu.FilterData" localSheetId="2" hidden="1">MODIFICACIONES!$A$6:$P$917</definedName>
    <definedName name="Z_D73F78CA_57EB_446F_93AD_DA104217FD89_.wvu.FilterData" localSheetId="5" hidden="1">'Resumen Rec Trans'!$C$9:$AQ$401</definedName>
    <definedName name="Z_D804D253_CE9C_4490_AA97_8AED705135F7_.wvu.FilterData" localSheetId="1" hidden="1">'ESTADO CONTRATOS'!$A$5:$DN$2128</definedName>
    <definedName name="Z_D804D253_CE9C_4490_AA97_8AED705135F7_.wvu.FilterData" localSheetId="2" hidden="1">MODIFICACIONES!$A$6:$P$587</definedName>
    <definedName name="Z_D8DE31C0_9241_43B2_84BD_98AD9883A113_.wvu.FilterData" localSheetId="1" hidden="1">'ESTADO CONTRATOS'!$A$4:$DN$2276</definedName>
    <definedName name="Z_D8DE31C0_9241_43B2_84BD_98AD9883A113_.wvu.FilterData" localSheetId="2" hidden="1">MODIFICACIONES!$A$6:$P$853</definedName>
    <definedName name="Z_D90E6669_3C33_4A0C_BD73_8BD1DCD79112_.wvu.FilterData" localSheetId="1" hidden="1">'ESTADO CONTRATOS'!$A$5:$DR$2536</definedName>
    <definedName name="Z_D90E6669_3C33_4A0C_BD73_8BD1DCD79112_.wvu.FilterData" localSheetId="5" hidden="1">'Resumen Rec Trans'!$C$9:$BD$205</definedName>
    <definedName name="Z_D91531FA_D3E2_4EC8_8A30_1F14A11FEA97_.wvu.FilterData" localSheetId="1" hidden="1">'ESTADO CONTRATOS'!$A$4:$DN$2448</definedName>
    <definedName name="Z_D91531FA_D3E2_4EC8_8A30_1F14A11FEA97_.wvu.FilterData" localSheetId="3" hidden="1">LIQUIDACIONES!$A$5:$V$104</definedName>
    <definedName name="Z_D9391288_FEA6_4874_9924_309F2A1A485D_.wvu.FilterData" localSheetId="1" hidden="1">'ESTADO CONTRATOS'!$A$4:$DN$2448</definedName>
    <definedName name="Z_D9391288_FEA6_4874_9924_309F2A1A485D_.wvu.FilterData" localSheetId="2" hidden="1">MODIFICACIONES!$A$5:$Q$992</definedName>
    <definedName name="Z_D9D1EAEE_3576_47E2_8140_34B167789BF1_.wvu.FilterData" localSheetId="1" hidden="1">'ESTADO CONTRATOS'!$A$4:$DN$2222</definedName>
    <definedName name="Z_D9E15B28_84FD_4A48_BC3D_A576BDDA09AD_.wvu.FilterData" localSheetId="1" hidden="1">'ESTADO CONTRATOS'!$4:$2856</definedName>
    <definedName name="Z_D9E15B28_84FD_4A48_BC3D_A576BDDA09AD_.wvu.FilterData" localSheetId="3" hidden="1">LIQUIDACIONES!$A$5:$V$203</definedName>
    <definedName name="Z_D9F99942_DD81_4CD9_AABF_A0B9CCD3EEEF_.wvu.FilterData" localSheetId="5" hidden="1">'Resumen Rec Trans'!$C$9:$BD$205</definedName>
    <definedName name="Z_DA15469E_61BD_4287_9A52_02C5A7582378_.wvu.FilterData" localSheetId="1" hidden="1">'ESTADO CONTRATOS'!$4:$5</definedName>
    <definedName name="Z_DA15469E_61BD_4287_9A52_02C5A7582378_.wvu.FilterData" localSheetId="2" hidden="1">MODIFICACIONES!$A$5:$R$1271</definedName>
    <definedName name="Z_DA178D6E_6BB9_4D65_BF63_7D905C81BCB1_.wvu.FilterData" localSheetId="1" hidden="1">'ESTADO CONTRATOS'!$A$5:$DR$2535</definedName>
    <definedName name="Z_DA178D6E_6BB9_4D65_BF63_7D905C81BCB1_.wvu.FilterData" localSheetId="3" hidden="1">LIQUIDACIONES!$A$5:$V$128</definedName>
    <definedName name="Z_DA178D6E_6BB9_4D65_BF63_7D905C81BCB1_.wvu.FilterData" localSheetId="2" hidden="1">MODIFICACIONES!$A$6:$P$1055</definedName>
    <definedName name="Z_DA3F19D9_C686_40D2_9EF1_5C5F4D118C9F_.wvu.FilterData" localSheetId="1" hidden="1">'ESTADO CONTRATOS'!$A$5:$DN$2347</definedName>
    <definedName name="Z_DA577DED_1418_4763_89A8_EA35CEF7488E_.wvu.FilterData" localSheetId="1" hidden="1">'ESTADO CONTRATOS'!$A$4:$DN$2269</definedName>
    <definedName name="Z_DA577DED_1418_4763_89A8_EA35CEF7488E_.wvu.FilterData" localSheetId="3" hidden="1">LIQUIDACIONES!$A$5:$V$59</definedName>
    <definedName name="Z_DA577DED_1418_4763_89A8_EA35CEF7488E_.wvu.FilterData" localSheetId="2" hidden="1">MODIFICACIONES!$A$6:$P$791</definedName>
    <definedName name="Z_DA79E5DF_A1F0_42B1_ADD4_662BB9FBDC2C_.wvu.FilterData" localSheetId="1" hidden="1">'ESTADO CONTRATOS'!$A$4:$DN$2399</definedName>
    <definedName name="Z_DA9054FB_22DE_49D4_9BE9_82FFC646B4C1_.wvu.FilterData" localSheetId="1" hidden="1">'ESTADO CONTRATOS'!$A$5:$DP$2520</definedName>
    <definedName name="Z_DA9054FB_22DE_49D4_9BE9_82FFC646B4C1_.wvu.FilterData" localSheetId="3" hidden="1">LIQUIDACIONES!$A$5:$V$114</definedName>
    <definedName name="Z_DA9054FB_22DE_49D4_9BE9_82FFC646B4C1_.wvu.FilterData" localSheetId="2" hidden="1">MODIFICACIONES!$A$6:$P$1038</definedName>
    <definedName name="Z_DB04EFAA_6655_4EE9_89F7_55B8E152B68C_.wvu.FilterData" localSheetId="1" hidden="1">'ESTADO CONTRATOS'!$A$5:$DN$2390</definedName>
    <definedName name="Z_DB04EFAA_6655_4EE9_89F7_55B8E152B68C_.wvu.FilterData" localSheetId="3" hidden="1">LIQUIDACIONES!$A$5:$V$76</definedName>
    <definedName name="Z_DB04EFAA_6655_4EE9_89F7_55B8E152B68C_.wvu.FilterData" localSheetId="2" hidden="1">MODIFICACIONES!$A$5:$Q$917</definedName>
    <definedName name="Z_DB04EFAA_6655_4EE9_89F7_55B8E152B68C_.wvu.FilterData" localSheetId="5" hidden="1">'Resumen Rec Trans'!$C$9:$AQ$401</definedName>
    <definedName name="Z_DC33828E_E00E_401B_BFCB_E3365F9C82D9_.wvu.FilterData" localSheetId="1" hidden="1">'ESTADO CONTRATOS'!$A$5:$DR$2512</definedName>
    <definedName name="Z_DC40024E_A46A_4762_8423_1F7CF960E089_.wvu.FilterData" localSheetId="1" hidden="1">'ESTADO CONTRATOS'!$A$5:$DP$2451</definedName>
    <definedName name="Z_DC6FF868_D37B_4DB8_A6B9_6F5BDEF2BB25_.wvu.FilterData" localSheetId="2" hidden="1">MODIFICACIONES!$A$5:$XEZ$690</definedName>
    <definedName name="Z_DC78460A_C18C_4C61_8830_D8458AD44F9C_.wvu.FilterData" localSheetId="3" hidden="1">LIQUIDACIONES!$A$5:$V$209</definedName>
    <definedName name="Z_DC78460A_C18C_4C61_8830_D8458AD44F9C_.wvu.FilterData" localSheetId="2" hidden="1">MODIFICACIONES!$A$5:$XEZ$1230</definedName>
    <definedName name="Z_DD18C594_1102_48ED_A513_C8CD07AD87F5_.wvu.FilterData" localSheetId="5" hidden="1">'Resumen Rec Trans'!$C$9:$AQ$401</definedName>
    <definedName name="Z_DD28B3C4_B9A3_40C3_9CFF_684865D0866D_.wvu.FilterData" localSheetId="1" hidden="1">'ESTADO CONTRATOS'!$A$5:$DR$2798</definedName>
    <definedName name="Z_DDEBFBC1_E5C3_4D94_BCB7_752F9E3BBC81_.wvu.FilterData" localSheetId="1" hidden="1">'ESTADO CONTRATOS'!$A$4:$DN$2222</definedName>
    <definedName name="Z_DDEBFBC1_E5C3_4D94_BCB7_752F9E3BBC81_.wvu.FilterData" localSheetId="2" hidden="1">MODIFICACIONES!$A$6:$P$784</definedName>
    <definedName name="Z_DE6FB873_05F8_46F7_A8EC_7988B511A94F_.wvu.FilterData" localSheetId="1" hidden="1">'ESTADO CONTRATOS'!$A$4:$DN$2450</definedName>
    <definedName name="Z_DE6FB873_05F8_46F7_A8EC_7988B511A94F_.wvu.FilterData" localSheetId="3" hidden="1">LIQUIDACIONES!$A$5:$V$104</definedName>
    <definedName name="Z_DE6FB873_05F8_46F7_A8EC_7988B511A94F_.wvu.FilterData" localSheetId="2" hidden="1">MODIFICACIONES!$A$5:$XEZ$993</definedName>
    <definedName name="Z_DEBC1A59_747A_428D_9A74_7E128E6BF239_.wvu.FilterData" localSheetId="1" hidden="1">'ESTADO CONTRATOS'!$A$5:$DR$2726</definedName>
    <definedName name="Z_DEBC1A59_747A_428D_9A74_7E128E6BF239_.wvu.FilterData" localSheetId="4" hidden="1">Evaluadores!$A$5:$T$3640</definedName>
    <definedName name="Z_DEBC1A59_747A_428D_9A74_7E128E6BF239_.wvu.FilterData" localSheetId="3" hidden="1">LIQUIDACIONES!$A$5:$V$146</definedName>
    <definedName name="Z_DEBC1A59_747A_428D_9A74_7E128E6BF239_.wvu.FilterData" localSheetId="2" hidden="1">MODIFICACIONES!$A$6:$P$1112</definedName>
    <definedName name="Z_DEF867C2_465E_43F9_9707_FF215FF468EC_.wvu.FilterData" localSheetId="1" hidden="1">'ESTADO CONTRATOS'!$A$5:$DR$2722</definedName>
    <definedName name="Z_DEF867C2_465E_43F9_9707_FF215FF468EC_.wvu.FilterData" localSheetId="3" hidden="1">LIQUIDACIONES!$A$5:$V$141</definedName>
    <definedName name="Z_DEF867C2_465E_43F9_9707_FF215FF468EC_.wvu.FilterData" localSheetId="2" hidden="1">MODIFICACIONES!$A$6:$P$1077</definedName>
    <definedName name="Z_DEFDB59D_C03D_42F2_9C61_C237020A985D_.wvu.FilterData" localSheetId="1" hidden="1">'ESTADO CONTRATOS'!$A$4:$DN$2222</definedName>
    <definedName name="Z_DEFDB59D_C03D_42F2_9C61_C237020A985D_.wvu.FilterData" localSheetId="5" hidden="1">'Resumen Rec Trans'!$C$9:$AQ$401</definedName>
    <definedName name="Z_DF18227D_EE1D_4D8A_8141_7700D87BB816_.wvu.FilterData" localSheetId="5" hidden="1">'Resumen Rec Trans'!$C$9:$BD$205</definedName>
    <definedName name="Z_DF19507F_4BE6_4A86_AECE_7AB45439203B_.wvu.FilterData" localSheetId="1" hidden="1">'ESTADO CONTRATOS'!$5:$2864</definedName>
    <definedName name="Z_DF19507F_4BE6_4A86_AECE_7AB45439203B_.wvu.FilterData" localSheetId="4" hidden="1">Evaluadores!$A$5:$T$4020</definedName>
    <definedName name="Z_DF19507F_4BE6_4A86_AECE_7AB45439203B_.wvu.FilterData" localSheetId="5" hidden="1">'Resumen Rec Trans'!$C$9:$BD$354</definedName>
    <definedName name="Z_DFA29B46_2B95_48B5_8BFF_2AE3A50C6767_.wvu.FilterData" localSheetId="1" hidden="1">'ESTADO CONTRATOS'!$4:$2862</definedName>
    <definedName name="Z_DFA29B46_2B95_48B5_8BFF_2AE3A50C6767_.wvu.FilterData" localSheetId="5" hidden="1">'Resumen Rec Trans'!$C$9:$BD$205</definedName>
    <definedName name="Z_E06C6879_4DD3_49E7_AFE1_686F0050CD4F_.wvu.FilterData" localSheetId="1" hidden="1">'ESTADO CONTRATOS'!$4:$2862</definedName>
    <definedName name="Z_E0D65238_78FF_4C72_8937_1AFD18CD8A8A_.wvu.FilterData" localSheetId="5" hidden="1">'Resumen Rec Trans'!$C$9:$AQ$401</definedName>
    <definedName name="Z_E0E1EDDB_F4B5_4407_80FD_9C3FABE9BCBF_.wvu.FilterData" localSheetId="1" hidden="1">'ESTADO CONTRATOS'!$A$5:$DR$2798</definedName>
    <definedName name="Z_E17B6868_F484_4594_9078_7BB6FDC4C04D_.wvu.FilterData" localSheetId="2" hidden="1">MODIFICACIONES!$A$6:$P$1211</definedName>
    <definedName name="Z_E185BDA6_5A56_4773_AF3B_7E8A62D8F5A9_.wvu.FilterData" localSheetId="1" hidden="1">'ESTADO CONTRATOS'!$A$4:$DN$2276</definedName>
    <definedName name="Z_E200BA64_3E31_41EF_890C_5689BCE28513_.wvu.FilterData" localSheetId="1" hidden="1">'ESTADO CONTRATOS'!$A$5:$DP$2505</definedName>
    <definedName name="Z_E200BA64_3E31_41EF_890C_5689BCE28513_.wvu.FilterData" localSheetId="3" hidden="1">LIQUIDACIONES!$A$5:$V$112</definedName>
    <definedName name="Z_E24CD0BB_0D72_4976_9744_8C33264E8221_.wvu.FilterData" localSheetId="1" hidden="1">'ESTADO CONTRATOS'!$A$5:$DN$2222</definedName>
    <definedName name="Z_E2501F14_4CE0_4ACA_B0DD_7D2349986DBA_.wvu.FilterData" localSheetId="1" hidden="1">'ESTADO CONTRATOS'!$A$5:$DR$2534</definedName>
    <definedName name="Z_E2501F14_4CE0_4ACA_B0DD_7D2349986DBA_.wvu.FilterData" localSheetId="3" hidden="1">LIQUIDACIONES!$A$5:$V$121</definedName>
    <definedName name="Z_E2501F14_4CE0_4ACA_B0DD_7D2349986DBA_.wvu.FilterData" localSheetId="2" hidden="1">MODIFICACIONES!$A$6:$P$1050</definedName>
    <definedName name="Z_E2897488_3B1D_4C96_BBAC_7530AED0D35C_.wvu.FilterData" localSheetId="5" hidden="1">'Resumen Rec Trans'!$C$9:$AQ$401</definedName>
    <definedName name="Z_E2A28F9B_99F4_452D_8530_8DDAEF53C532_.wvu.FilterData" localSheetId="5" hidden="1">'Resumen Rec Trans'!$C$9:$AQ$401</definedName>
    <definedName name="Z_E2BE1BF5_1A3A_4358_B94C_5CF9884A14F3_.wvu.FilterData" localSheetId="1" hidden="1">'ESTADO CONTRATOS'!$A$5:$DN$2411</definedName>
    <definedName name="Z_E2F551DA_A9A1_4CC6_9522_F5C5E3662D68_.wvu.FilterData" localSheetId="1" hidden="1">'ESTADO CONTRATOS'!$A$5:$DN$2276</definedName>
    <definedName name="Z_E2FBF59C_BE47_40D8_A0FA_7C0C05A9586F_.wvu.FilterData" localSheetId="1" hidden="1">'ESTADO CONTRATOS'!$A$4:$DN$2222</definedName>
    <definedName name="Z_E3025700_EDC8_4C93_9996_09CC7894CCF4_.wvu.FilterData" localSheetId="1" hidden="1">'ESTADO CONTRATOS'!$5:$2862</definedName>
    <definedName name="Z_E3025700_EDC8_4C93_9996_09CC7894CCF4_.wvu.FilterData" localSheetId="5" hidden="1">'Resumen Rec Trans'!$C$9:$BD$354</definedName>
    <definedName name="Z_E30D66B3_7276_4714_BA2F_AB3694AF69C7_.wvu.FilterData" localSheetId="1" hidden="1">'ESTADO CONTRATOS'!$A$5:$DN$2139</definedName>
    <definedName name="Z_E30D66B3_7276_4714_BA2F_AB3694AF69C7_.wvu.FilterData" localSheetId="2" hidden="1">MODIFICACIONES!$A$5:$IO$615</definedName>
    <definedName name="Z_E33312A6_1833_4DBF_B69C_95C2CBB4AD72_.wvu.FilterData" localSheetId="1" hidden="1">'ESTADO CONTRATOS'!$5:$2862</definedName>
    <definedName name="Z_E33312A6_1833_4DBF_B69C_95C2CBB4AD72_.wvu.FilterData" localSheetId="3" hidden="1">LIQUIDACIONES!$A$5:$V$232</definedName>
    <definedName name="Z_E33312A6_1833_4DBF_B69C_95C2CBB4AD72_.wvu.FilterData" localSheetId="2" hidden="1">MODIFICACIONES!$A$5:$R$1269</definedName>
    <definedName name="Z_E39F0F37_EFCE_47BF_A1B5_EC73673B7E2F_.wvu.FilterData" localSheetId="3" hidden="1">LIQUIDACIONES!$A$5:$V$49</definedName>
    <definedName name="Z_E39F0F37_EFCE_47BF_A1B5_EC73673B7E2F_.wvu.FilterData" localSheetId="2" hidden="1">MODIFICACIONES!$A$6:$P$784</definedName>
    <definedName name="Z_E3AB3D1F_E9A2_426F_9C89_EE1F0B678367_.wvu.FilterData" localSheetId="1" hidden="1">'ESTADO CONTRATOS'!$A$5:$DR$2798</definedName>
    <definedName name="Z_E52069EF_1258_45CB_AFCA_37D2401EF9DD_.wvu.FilterData" localSheetId="1" hidden="1">'ESTADO CONTRATOS'!$A$4:$DN$2441</definedName>
    <definedName name="Z_E52069EF_1258_45CB_AFCA_37D2401EF9DD_.wvu.FilterData" localSheetId="2" hidden="1">MODIFICACIONES!$A$5:$Q$987</definedName>
    <definedName name="Z_E58D764C_F0DC_4F89_9FAC_B299A842535D_.wvu.FilterData" localSheetId="1" hidden="1">'ESTADO CONTRATOS'!$A$5:$DN$2184</definedName>
    <definedName name="Z_E58D764C_F0DC_4F89_9FAC_B299A842535D_.wvu.FilterData" localSheetId="2" hidden="1">MODIFICACIONES!$A$5:$XEZ$633</definedName>
    <definedName name="Z_E58D764C_F0DC_4F89_9FAC_B299A842535D_.wvu.FilterData" localSheetId="5" hidden="1">'Resumen Rec Trans'!$C$9:$AQ$401</definedName>
    <definedName name="Z_E5B1FF49_559C_4B42_A2C0_A7A63636CCAE_.wvu.FilterData" localSheetId="1" hidden="1">'ESTADO CONTRATOS'!$A$4:$DN$2299</definedName>
    <definedName name="Z_E5D7340A_B1E9_4BFC_BBA7_D05A602FD72A_.wvu.FilterData" localSheetId="1" hidden="1">'ESTADO CONTRATOS'!$A$5:$DN$2366</definedName>
    <definedName name="Z_E5D7340A_B1E9_4BFC_BBA7_D05A602FD72A_.wvu.FilterData" localSheetId="2" hidden="1">MODIFICACIONES!$A$5:$Q$904</definedName>
    <definedName name="Z_E5FFCAC7_2FF8_447B_9584_1BC303FF3783_.wvu.FilterData" localSheetId="1" hidden="1">'ESTADO CONTRATOS'!$A$5:$DN$2126</definedName>
    <definedName name="Z_E5FFCAC7_2FF8_447B_9584_1BC303FF3783_.wvu.FilterData" localSheetId="5" hidden="1">'Resumen Rec Trans'!$C$9:$AQ$401</definedName>
    <definedName name="Z_E68C9673_512B_440C_A027_4D98910CEE7A_.wvu.FilterData" localSheetId="1" hidden="1">'ESTADO CONTRATOS'!$A$4:$DN$2346</definedName>
    <definedName name="Z_E68C9673_512B_440C_A027_4D98910CEE7A_.wvu.FilterData" localSheetId="2" hidden="1">MODIFICACIONES!$A$6:$P$889</definedName>
    <definedName name="Z_E767374A_F9D7_4EC8_8E03_B4B1709D6A7A_.wvu.FilterData" localSheetId="1" hidden="1">'ESTADO CONTRATOS'!$A$4:$DN$2399</definedName>
    <definedName name="Z_E767374A_F9D7_4EC8_8E03_B4B1709D6A7A_.wvu.FilterData" localSheetId="2" hidden="1">MODIFICACIONES!$A$6:$P$958</definedName>
    <definedName name="Z_E7E351F9_61A1_4EEC_939F_8F2110AB2501_.wvu.FilterData" localSheetId="1" hidden="1">'ESTADO CONTRATOS'!$A$5:$DP$2514</definedName>
    <definedName name="Z_E81A1DCA_387E_473F_BB46_C800388C1CAA_.wvu.FilterData" localSheetId="2" hidden="1">MODIFICACIONES!$A$5:$XEZ$992</definedName>
    <definedName name="Z_E83C91C5_B420_474F_BD79_CA47D50AE78E_.wvu.FilterData" localSheetId="5" hidden="1">'Resumen Rec Trans'!$C$9:$BD$354</definedName>
    <definedName name="Z_E8F0F63A_FFCC_453C_A114_B57061696B8B_.wvu.FilterData" localSheetId="1" hidden="1">'ESTADO CONTRATOS'!$A$5:$DN$2141</definedName>
    <definedName name="Z_E9FDDDE1_0289_4B1B_B81F_C4CFECE29EAB_.wvu.FilterData" localSheetId="1" hidden="1">'ESTADO CONTRATOS'!$A$5:$DN$2184</definedName>
    <definedName name="Z_EA1AD207_4D58_4ADD_9263_0B03F5989FB7_.wvu.FilterData" localSheetId="1" hidden="1">'ESTADO CONTRATOS'!$A$4:$DN$2394</definedName>
    <definedName name="Z_EA1AD207_4D58_4ADD_9263_0B03F5989FB7_.wvu.FilterData" localSheetId="3" hidden="1">LIQUIDACIONES!$A$5:$V$85</definedName>
    <definedName name="Z_EA1AD207_4D58_4ADD_9263_0B03F5989FB7_.wvu.FilterData" localSheetId="2" hidden="1">MODIFICACIONES!$A$6:$P$938</definedName>
    <definedName name="Z_EA365B87_4E02_4933_901E_D4D8CB70E998_.wvu.FilterData" localSheetId="2" hidden="1">MODIFICACIONES!$A$6:$P$784</definedName>
    <definedName name="Z_EA365B87_4E02_4933_901E_D4D8CB70E998_.wvu.FilterData" localSheetId="5" hidden="1">'Resumen Rec Trans'!$C$9:$AQ$401</definedName>
    <definedName name="Z_EA735037_3053_48CE_B38E_B9336C9B5EE9_.wvu.FilterData" localSheetId="1" hidden="1">'ESTADO CONTRATOS'!$A$5:$DN$2185</definedName>
    <definedName name="Z_EA735037_3053_48CE_B38E_B9336C9B5EE9_.wvu.FilterData" localSheetId="3" hidden="1">LIQUIDACIONES!$A$5:$V$40</definedName>
    <definedName name="Z_EA735037_3053_48CE_B38E_B9336C9B5EE9_.wvu.FilterData" localSheetId="2" hidden="1">MODIFICACIONES!$A$5:$IO$685</definedName>
    <definedName name="Z_EA9C81F5_6B6B_4FD5_8418_CB2006C8C883_.wvu.FilterData" localSheetId="1" hidden="1">'ESTADO CONTRATOS'!$A$4:$XEH$2862</definedName>
    <definedName name="Z_EA9C81F5_6B6B_4FD5_8418_CB2006C8C883_.wvu.FilterData" localSheetId="2" hidden="1">MODIFICACIONES!$A$6:$P$1252</definedName>
    <definedName name="Z_EC411B6C_0DDF_4242_9BCB_DE7AFF2F41EC_.wvu.FilterData" localSheetId="1" hidden="1">'ESTADO CONTRATOS'!$4:$2869</definedName>
    <definedName name="Z_EC411B6C_0DDF_4242_9BCB_DE7AFF2F41EC_.wvu.FilterData" localSheetId="4" hidden="1">Evaluadores!$A$5:$T$3959</definedName>
    <definedName name="Z_EC5436C7_6C47_4B4B_AFCC_D85AD7E24D52_.wvu.FilterData" localSheetId="1" hidden="1">'ESTADO CONTRATOS'!$A$5:$DN$2141</definedName>
    <definedName name="Z_EC5436C7_6C47_4B4B_AFCC_D85AD7E24D52_.wvu.FilterData" localSheetId="5" hidden="1">'Resumen Rec Trans'!$C$9:$AQ$401</definedName>
    <definedName name="Z_EC6EDA7A_C8E7_4232_9181_BFC5D9574247_.wvu.FilterData" localSheetId="1" hidden="1">'ESTADO CONTRATOS'!$A$5:$DN$2127</definedName>
    <definedName name="Z_ECAA99CF_5594_4BE8_B491_74FCD089D8A6_.wvu.FilterData" localSheetId="1" hidden="1">'ESTADO CONTRATOS'!$A$5:$DP$2451</definedName>
    <definedName name="Z_ECAA99CF_5594_4BE8_B491_74FCD089D8A6_.wvu.FilterData" localSheetId="5" hidden="1">'Resumen Rec Trans'!$C$9:$AQ$401</definedName>
    <definedName name="Z_ECC12E26_E368_4827_8933_E5141EC6F455_.wvu.FilterData" localSheetId="1" hidden="1">'ESTADO CONTRATOS'!$A$4:$DN$2222</definedName>
    <definedName name="Z_ECD35E7C_1499_48C5_9D91_796DD9C05B23_.wvu.FilterData" localSheetId="1" hidden="1">'ESTADO CONTRATOS'!$A$5:$DP$2505</definedName>
    <definedName name="Z_ECD35E7C_1499_48C5_9D91_796DD9C05B23_.wvu.FilterData" localSheetId="4" hidden="1">Evaluadores!$A$5:$T$3434</definedName>
    <definedName name="Z_ED92F437_FBE8_4266_8157_22279F64A52D_.wvu.FilterData" localSheetId="2" hidden="1">MODIFICACIONES!$A$6:$P$956</definedName>
    <definedName name="Z_EDA3AEE3_7289_47A9_9A21_A95F097F0DFF_.wvu.FilterData" localSheetId="1" hidden="1">'ESTADO CONTRATOS'!$A$4:$DN$2222</definedName>
    <definedName name="Z_EE59FD6A_23DA_491C_B828_6C738F7244EF_.wvu.FilterData" localSheetId="1" hidden="1">'ESTADO CONTRATOS'!$A$5:$DR$2535</definedName>
    <definedName name="Z_EEA0DA73_74BB_44F6_AA3A_E1C06E21578A_.wvu.FilterData" localSheetId="1" hidden="1">'ESTADO CONTRATOS'!$A$4:$DN$2222</definedName>
    <definedName name="Z_EEA0DA73_74BB_44F6_AA3A_E1C06E21578A_.wvu.FilterData" localSheetId="5" hidden="1">'Resumen Rec Trans'!$C$9:$AQ$401</definedName>
    <definedName name="Z_EEA18918_0F23_4B0C_9A35_37FE82B2A755_.wvu.FilterData" localSheetId="1" hidden="1">'ESTADO CONTRATOS'!$A$4:$DN$2399</definedName>
    <definedName name="Z_EED8A519_3DC7_404A_AAFA_1DDB5A578E91_.wvu.FilterData" localSheetId="5" hidden="1">'Resumen Rec Trans'!$C$9:$BD$354</definedName>
    <definedName name="Z_EF35775B_C950_4969_B230_21766FAF9074_.wvu.FilterData" localSheetId="1" hidden="1">'ESTADO CONTRATOS'!$A$5:$DR$2798</definedName>
    <definedName name="Z_EF4DBD28_829D_484C_AFDF_2D52716390AA_.wvu.FilterData" localSheetId="2" hidden="1">MODIFICACIONES!$A$5:$XEZ$1251</definedName>
    <definedName name="Z_EFA085F5_741A_4C94_8B06_8E887047301B_.wvu.FilterData" localSheetId="5" hidden="1">'Resumen Rec Trans'!$C$9:$BD$205</definedName>
    <definedName name="Z_EFABD1B2_E336_463E_9C4D_8A8A2330A90C_.wvu.FilterData" localSheetId="1" hidden="1">'ESTADO CONTRATOS'!$A$5:$DN$2411</definedName>
    <definedName name="Z_EFBC1059_B589_4C41_9B08_12C55D10C1C2_.wvu.FilterData" localSheetId="1" hidden="1">'ESTADO CONTRATOS'!$A$4:$DN$2366</definedName>
    <definedName name="Z_EFBC1059_B589_4C41_9B08_12C55D10C1C2_.wvu.FilterData" localSheetId="2" hidden="1">MODIFICACIONES!$A$6:$P$905</definedName>
    <definedName name="Z_EFCD2C50_E467_4D94_AAD1_1BF5BB9E6B3E_.wvu.FilterData" localSheetId="3" hidden="1">LIQUIDACIONES!$A$5:$V$76</definedName>
    <definedName name="Z_EFCD2C50_E467_4D94_AAD1_1BF5BB9E6B3E_.wvu.FilterData" localSheetId="2" hidden="1">MODIFICACIONES!$A$6:$P$936</definedName>
    <definedName name="Z_EFE1EFA7_C919_4D7D_B07D_A6A3AD2CB44C_.wvu.FilterData" localSheetId="5" hidden="1">'Resumen Rec Trans'!$C$9:$AQ$401</definedName>
    <definedName name="Z_F0FE0668_5005_4839_A004_43B1053B8F7F_.wvu.FilterData" localSheetId="5" hidden="1">'Resumen Rec Trans'!$C$9:$BD$354</definedName>
    <definedName name="Z_F176EEB6_FE3B_4714_B225_33FA74368A42_.wvu.FilterData" localSheetId="1" hidden="1">'ESTADO CONTRATOS'!$A$5:$DP$2451</definedName>
    <definedName name="Z_F1BFA270_948D_46FC_B84C_9805A0C4076D_.wvu.FilterData" localSheetId="1" hidden="1">'ESTADO CONTRATOS'!$A$4:$DN$2358</definedName>
    <definedName name="Z_F1BFA270_948D_46FC_B84C_9805A0C4076D_.wvu.FilterData" localSheetId="2" hidden="1">MODIFICACIONES!$A$6:$P$900</definedName>
    <definedName name="Z_F276C86F_BFEF_425B_8848_EF94DB4A7186_.wvu.FilterData" localSheetId="1" hidden="1">'ESTADO CONTRATOS'!$A$5:$DN$2214</definedName>
    <definedName name="Z_F276C86F_BFEF_425B_8848_EF94DB4A7186_.wvu.FilterData" localSheetId="2" hidden="1">MODIFICACIONES!$A$5:$XEZ$730</definedName>
    <definedName name="Z_F3207BCC_CBAD_49FC_BF78_DCDCAC813056_.wvu.FilterData" localSheetId="1" hidden="1">'ESTADO CONTRATOS'!$A$4:$DN$2222</definedName>
    <definedName name="Z_F353A1A1_5EC7_4DF4_B302_5F9B1A15D82E_.wvu.FilterData" localSheetId="1" hidden="1">'ESTADO CONTRATOS'!$4:$2848</definedName>
    <definedName name="Z_F35FA2A8_F73B_4F53_AE96_6343AE269D5F_.wvu.FilterData" localSheetId="1" hidden="1">'ESTADO CONTRATOS'!$A$4:$DN$2399</definedName>
    <definedName name="Z_F35FA2A8_F73B_4F53_AE96_6343AE269D5F_.wvu.FilterData" localSheetId="5" hidden="1">'Resumen Rec Trans'!$C$9:$AQ$401</definedName>
    <definedName name="Z_F38C250F_30D2_49DB_8536_BF5068469458_.wvu.FilterData" localSheetId="1" hidden="1">'ESTADO CONTRATOS'!$5:$2862</definedName>
    <definedName name="Z_F38C250F_30D2_49DB_8536_BF5068469458_.wvu.FilterData" localSheetId="2" hidden="1">MODIFICACIONES!$A$5:$R$1271</definedName>
    <definedName name="Z_F38C250F_30D2_49DB_8536_BF5068469458_.wvu.FilterData" localSheetId="5" hidden="1">'Resumen Rec Trans'!$C$9:$BD$354</definedName>
    <definedName name="Z_F477C4D7_61B4_49EF_BF79_7C7D13BA0E4C_.wvu.FilterData" localSheetId="1" hidden="1">'ESTADO CONTRATOS'!$A$5:$DN$2185</definedName>
    <definedName name="Z_F477C4D7_61B4_49EF_BF79_7C7D13BA0E4C_.wvu.FilterData" localSheetId="3" hidden="1">LIQUIDACIONES!$A$5:$V$38</definedName>
    <definedName name="Z_F477C4D7_61B4_49EF_BF79_7C7D13BA0E4C_.wvu.FilterData" localSheetId="2" hidden="1">MODIFICACIONES!$A$5:$IO$685</definedName>
    <definedName name="Z_F4B3A3A5_D412_4706_896B_9276DA04E417_.wvu.FilterData" localSheetId="1" hidden="1">'ESTADO CONTRATOS'!$A$5:$DP$2505</definedName>
    <definedName name="Z_F4F17E75_48C6_4EA1_8126_6CCD8F151224_.wvu.FilterData" localSheetId="1" hidden="1">'ESTADO CONTRATOS'!$A$5:$DR$2773</definedName>
    <definedName name="Z_F4F17E75_48C6_4EA1_8126_6CCD8F151224_.wvu.FilterData" localSheetId="3" hidden="1">LIQUIDACIONES!$A$5:$V$150</definedName>
    <definedName name="Z_F4F17E75_48C6_4EA1_8126_6CCD8F151224_.wvu.FilterData" localSheetId="2" hidden="1">MODIFICACIONES!$A$6:$P$1181</definedName>
    <definedName name="Z_F4F741F4_70BA_4AEC_ABF5_301FBCC130C7_.wvu.FilterData" localSheetId="2" hidden="1">MODIFICACIONES!$A$5:$R$1265</definedName>
    <definedName name="Z_F57F2309_AAA5_4207_9910_306FDA00F321_.wvu.FilterData" localSheetId="1" hidden="1">'ESTADO CONTRATOS'!$A$4:$DN$2366</definedName>
    <definedName name="Z_F672A711_FB7C_4176_8C7B_24DAC819D90F_.wvu.FilterData" localSheetId="1" hidden="1">'ESTADO CONTRATOS'!$5:$2862</definedName>
    <definedName name="Z_F6B4BC01_EF91_4266_BDC3_CEEB6B03E923_.wvu.FilterData" localSheetId="1" hidden="1">'ESTADO CONTRATOS'!$A$4:$DN$2441</definedName>
    <definedName name="Z_F6B4BC01_EF91_4266_BDC3_CEEB6B03E923_.wvu.FilterData" localSheetId="3" hidden="1">LIQUIDACIONES!$A$5:$V$98</definedName>
    <definedName name="Z_F79A7DFA_623D_40C9_AF36_59C506D680F5_.wvu.FilterData" localSheetId="1" hidden="1">'ESTADO CONTRATOS'!$A$4:$DN$2450</definedName>
    <definedName name="Z_F79A7DFA_623D_40C9_AF36_59C506D680F5_.wvu.FilterData" localSheetId="2" hidden="1">MODIFICACIONES!$A$5:$XEZ$993</definedName>
    <definedName name="Z_F7AE10A2_B964_4801_838E_FEC662BF0090_.wvu.FilterData" localSheetId="3" hidden="1">LIQUIDACIONES!$A$5:$V$230</definedName>
    <definedName name="Z_F7B395DF_1CBB_4DB4_8DAD_35474F6A5FF6_.wvu.FilterData" localSheetId="3" hidden="1">LIQUIDACIONES!$A$5:$V$222</definedName>
    <definedName name="Z_F7B395DF_1CBB_4DB4_8DAD_35474F6A5FF6_.wvu.FilterData" localSheetId="2" hidden="1">MODIFICACIONES!$A$5:$XEZ$1248</definedName>
    <definedName name="Z_F7D7E2E4_258B_4F38_86B6_6D96ACE4E63D_.wvu.FilterData" localSheetId="1" hidden="1">'ESTADO CONTRATOS'!$A$5:$DR$2536</definedName>
    <definedName name="Z_F8326A95_DBC4_4110_9F30_9CAC7465D3E4_.wvu.FilterData" localSheetId="5" hidden="1">'Resumen Rec Trans'!$C$9:$AQ$401</definedName>
    <definedName name="Z_F88DE41C_6630_4FD7_A332_7641183EBDEF_.wvu.FilterData" localSheetId="2" hidden="1">MODIFICACIONES!$A$5:$XEZ$1249</definedName>
    <definedName name="Z_F88DE41C_6630_4FD7_A332_7641183EBDEF_.wvu.FilterData" localSheetId="5" hidden="1">'Resumen Rec Trans'!$C$9:$BD$205</definedName>
    <definedName name="Z_F8989589_3628_40F8_82A4_32BA146CBDAA_.wvu.FilterData" localSheetId="1" hidden="1">'ESTADO CONTRATOS'!$A$4:$DN$2350</definedName>
    <definedName name="Z_F8989589_3628_40F8_82A4_32BA146CBDAA_.wvu.FilterData" localSheetId="3" hidden="1">LIQUIDACIONES!$A$5:$V$71</definedName>
    <definedName name="Z_F8989589_3628_40F8_82A4_32BA146CBDAA_.wvu.FilterData" localSheetId="2" hidden="1">MODIFICACIONES!$A$6:$P$896</definedName>
    <definedName name="Z_F8A695F3_047C_444A_8502_61A22FBE3D34_.wvu.FilterData" localSheetId="1" hidden="1">'ESTADO CONTRATOS'!$A$4:$DN$2347</definedName>
    <definedName name="Z_F8CCA3B7_E738_438A_85C0_EF8FA41A06DA_.wvu.FilterData" localSheetId="1" hidden="1">'ESTADO CONTRATOS'!$A$4:$DN$2222</definedName>
    <definedName name="Z_F950604D_DB1F_42E9_BBDE_092F6EBBD1AC_.wvu.FilterData" localSheetId="2" hidden="1">MODIFICACIONES!$A$6:$P$938</definedName>
    <definedName name="Z_F9753B75_2444_43A9_9FBC_96D07DDA0A17_.wvu.FilterData" localSheetId="1" hidden="1">'ESTADO CONTRATOS'!$A$5:$DN$2214</definedName>
    <definedName name="Z_F9753B75_2444_43A9_9FBC_96D07DDA0A17_.wvu.FilterData" localSheetId="2" hidden="1">MODIFICACIONES!$A$5:$XEZ$733</definedName>
    <definedName name="Z_F9A3FC6A_A7A7_48C4_B79A_05D2093FBCFC_.wvu.FilterData" localSheetId="4" hidden="1">Evaluadores!$A$5:$T$3085</definedName>
    <definedName name="Z_F9EC7101_A8B1_4B44_8BDE_E3F5370675B1_.wvu.FilterData" localSheetId="1" hidden="1">'ESTADO CONTRATOS'!$A$4:$DN$2394</definedName>
    <definedName name="Z_F9EC7101_A8B1_4B44_8BDE_E3F5370675B1_.wvu.FilterData" localSheetId="2" hidden="1">MODIFICACIONES!$A$6:$P$938</definedName>
    <definedName name="Z_FA95AB88_2A9C_428B_A4ED_C97DF3D78A99_.wvu.FilterData" localSheetId="1" hidden="1">'ESTADO CONTRATOS'!$A$4:$DN$2392</definedName>
    <definedName name="Z_FBEC4744_195F_49C1_B465_99A49558F618_.wvu.FilterData" localSheetId="1" hidden="1">'ESTADO CONTRATOS'!$A$5:$DP$2781</definedName>
    <definedName name="Z_FBEC4744_195F_49C1_B465_99A49558F618_.wvu.FilterData" localSheetId="3" hidden="1">LIQUIDACIONES!$A$5:$V$187</definedName>
    <definedName name="Z_FBEC4744_195F_49C1_B465_99A49558F618_.wvu.FilterData" localSheetId="2" hidden="1">MODIFICACIONES!$A$5:$R$1202</definedName>
    <definedName name="Z_FBF62C74_112A_4763_ACCD_F36BE2462840_.wvu.Cols" localSheetId="1" hidden="1">'ESTADO CONTRATOS'!$B:$M,'ESTADO CONTRATOS'!$P:$AD,'ESTADO CONTRATOS'!$AH:$AK,'ESTADO CONTRATOS'!$AM:$AO</definedName>
    <definedName name="Z_FBF62C74_112A_4763_ACCD_F36BE2462840_.wvu.Cols" localSheetId="5" hidden="1">'Resumen Rec Trans'!$E:$J,'Resumen Rec Trans'!$L:$M</definedName>
    <definedName name="Z_FBF62C74_112A_4763_ACCD_F36BE2462840_.wvu.FilterData" localSheetId="0" hidden="1">'71'!$A$3:$K$79</definedName>
    <definedName name="Z_FBF62C74_112A_4763_ACCD_F36BE2462840_.wvu.FilterData" localSheetId="1" hidden="1">'ESTADO CONTRATOS'!$7:$2865</definedName>
    <definedName name="Z_FBF62C74_112A_4763_ACCD_F36BE2462840_.wvu.FilterData" localSheetId="4" hidden="1">Evaluadores!$A$5:$T$4016</definedName>
    <definedName name="Z_FBF62C74_112A_4763_ACCD_F36BE2462840_.wvu.FilterData" localSheetId="3" hidden="1">LIQUIDACIONES!$A$5:$V$245</definedName>
    <definedName name="Z_FBF62C74_112A_4763_ACCD_F36BE2462840_.wvu.FilterData" localSheetId="2" hidden="1">MODIFICACIONES!$A$6:$XEZ$1297</definedName>
    <definedName name="Z_FBF62C74_112A_4763_ACCD_F36BE2462840_.wvu.FilterData" localSheetId="5" hidden="1">'Resumen Rec Trans'!$B$9:$BC$358</definedName>
    <definedName name="Z_FBF62C74_112A_4763_ACCD_F36BE2462840_.wvu.PrintArea" localSheetId="5" hidden="1">'Resumen Rec Trans'!$D$5:$AO$354</definedName>
    <definedName name="Z_FBF62C74_112A_4763_ACCD_F36BE2462840_.wvu.PrintTitles" localSheetId="5" hidden="1">'Resumen Rec Trans'!$4:$9</definedName>
    <definedName name="Z_FBF62C74_112A_4763_ACCD_F36BE2462840_.wvu.Rows" localSheetId="1" hidden="1">'ESTADO CONTRATOS'!$1:$3</definedName>
    <definedName name="Z_FC2602C0_47AA_4669_B474_360D6465F50E_.wvu.FilterData" localSheetId="1" hidden="1">'ESTADO CONTRATOS'!$A$5:$DN$2214</definedName>
    <definedName name="Z_FC2602C0_47AA_4669_B474_360D6465F50E_.wvu.FilterData" localSheetId="2" hidden="1">MODIFICACIONES!$A$5:$XEZ$730</definedName>
    <definedName name="Z_FCD86E15_2DD7_4B73_8CF1_855BF57E0CA8_.wvu.FilterData" localSheetId="1" hidden="1">'ESTADO CONTRATOS'!$A$5:$DN$2184</definedName>
    <definedName name="Z_FD367E3C_8217_4DB4_AE70_298FE9FF0E09_.wvu.FilterData" localSheetId="5" hidden="1">'Resumen Rec Trans'!$C$9:$BD$205</definedName>
    <definedName name="Z_FD668639_6529_4655_8C9A_8FFA209B15B0_.wvu.FilterData" localSheetId="1" hidden="1">'ESTADO CONTRATOS'!$A$5:$DN$2185</definedName>
    <definedName name="Z_FD668639_6529_4655_8C9A_8FFA209B15B0_.wvu.FilterData" localSheetId="2" hidden="1">MODIFICACIONES!$A$5:$IO$633</definedName>
    <definedName name="Z_FDC0CD82_B056_4C56_9D49_0053CD3033A3_.wvu.FilterData" localSheetId="1" hidden="1">'ESTADO CONTRATOS'!$A$5:$DN$2411</definedName>
    <definedName name="Z_FE189E24_E16D_4078_9EEC_E4C9E73B4BA6_.wvu.FilterData" localSheetId="1" hidden="1">'ESTADO CONTRATOS'!$A$4:$DN$2366</definedName>
    <definedName name="Z_FE189E24_E16D_4078_9EEC_E4C9E73B4BA6_.wvu.FilterData" localSheetId="2" hidden="1">MODIFICACIONES!$A$6:$P$905</definedName>
    <definedName name="Z_FE5F5423_822B_4102_83B8_DE4AA8809DF8_.wvu.FilterData" localSheetId="5" hidden="1">'Resumen Rec Trans'!$C$9:$BD$205</definedName>
    <definedName name="Z_FE612350_0A49_4538_83CC_F082004ED8DB_.wvu.FilterData" localSheetId="1" hidden="1">'ESTADO CONTRATOS'!$A$4:$DN$2299</definedName>
    <definedName name="Z_FE612350_0A49_4538_83CC_F082004ED8DB_.wvu.FilterData" localSheetId="2" hidden="1">MODIFICACIONES!$A$6:$P$859</definedName>
    <definedName name="Z_FE6EB113_A119_45B9_B506_3CDA43D162A4_.wvu.FilterData" localSheetId="5" hidden="1">'Resumen Rec Trans'!$C$9:$BD$205</definedName>
    <definedName name="Z_FEC6B04E_AFEE_4775_A4D2_51711DABC0C2_.wvu.FilterData" localSheetId="1" hidden="1">'ESTADO CONTRATOS'!$A$5:$DR$2798</definedName>
    <definedName name="Z_FF8C70D0_6C0F_4130_8EF0_147C34CBD095_.wvu.FilterData" localSheetId="5" hidden="1">'Resumen Rec Trans'!$C$9:$AQ$401</definedName>
    <definedName name="Z_FFCF278F_31D4_4328_888F_D8BA78FBC48F_.wvu.FilterData" localSheetId="2" hidden="1">MODIFICACIONES!$A$5:$XEZ$1251</definedName>
    <definedName name="Z_FFD2EA0B_9477_4C84_BC81_4C33A5D358FA_.wvu.FilterData" localSheetId="1" hidden="1">'ESTADO CONTRATOS'!$A$5:$DN$2390</definedName>
    <definedName name="Z_FFD2EA0B_9477_4C84_BC81_4C33A5D358FA_.wvu.FilterData" localSheetId="3" hidden="1">LIQUIDACIONES!$A$5:$V$76</definedName>
    <definedName name="Z_FFD2EA0B_9477_4C84_BC81_4C33A5D358FA_.wvu.FilterData" localSheetId="5" hidden="1">'Resumen Rec Trans'!$C$9:$AQ$401</definedName>
  </definedNames>
  <calcPr calcId="140001" concurrentCalc="0"/>
  <customWorkbookViews>
    <customWorkbookView name="jgomezd - Personal View" guid="{A532CD08-7190-4DE0-A189-7E0B4C85109C}" mergeInterval="0" personalView="1" maximized="1" xWindow="1" yWindow="1" windowWidth="1916" windowHeight="791" tabRatio="967" activeSheetId="11"/>
    <customWorkbookView name="yrubio - Vista personalizada" guid="{4C340CD2-4A65-4DB3-A80D-97A2D93FFCD6}" mergeInterval="0" personalView="1" maximized="1" xWindow="1" yWindow="1" windowWidth="1276" windowHeight="794" tabRatio="967" activeSheetId="11"/>
    <customWorkbookView name="dbeltran - Vista personalizada" guid="{96AD7F11-B3E7-448F-BE06-08CCC85DEAB2}" mergeInterval="0" personalView="1" maximized="1" xWindow="1" yWindow="1" windowWidth="1276" windowHeight="794" tabRatio="869" activeSheetId="2"/>
    <customWorkbookView name="Mjimenez - Vista personalizada" guid="{6B9AA444-1F09-4631-8F24-143EC5F8A57B}" mergeInterval="0" personalView="1" maximized="1" xWindow="1" yWindow="1" windowWidth="1356" windowHeight="542" tabRatio="869" activeSheetId="11" showComments="commIndAndComment"/>
    <customWorkbookView name="abautistaz - Vista personalizada" guid="{2950622E-92D3-40D3-9934-38DFA3775B3A}" mergeInterval="0" personalView="1" maximized="1" xWindow="1" yWindow="1" windowWidth="1362" windowHeight="538" tabRatio="900" activeSheetId="2"/>
    <customWorkbookView name="Mchacon - Vista personalizada" guid="{FBF62C74-112A-4763-ACCD-F36BE2462840}" mergeInterval="0" personalView="1" maximized="1" xWindow="1" yWindow="1" windowWidth="1436" windowHeight="628" tabRatio="923" activeSheetId="3"/>
    <customWorkbookView name="mcamacho - Vista personalizada" guid="{B51CAC24-EBC7-473C-946B-247DF143D924}" mergeInterval="0" personalView="1" maximized="1" xWindow="1" yWindow="1" windowWidth="1276" windowHeight="752" tabRatio="869" activeSheetId="5"/>
    <customWorkbookView name="mperilla - Vista personalizada" guid="{A668CB07-266F-4C24-B156-419B6A14813A}" mergeInterval="0" personalView="1" maximized="1" xWindow="1" yWindow="1" windowWidth="1009" windowHeight="281" tabRatio="923" activeSheetId="11"/>
    <customWorkbookView name="fvelasquez - Vista personalizada" guid="{9EB0DEB2-23D9-49A6-8FBF-05432CC3338E}" mergeInterval="0" personalView="1" maximized="1" xWindow="1" yWindow="1" windowWidth="1362" windowHeight="496" tabRatio="923" activeSheetId="11"/>
    <customWorkbookView name="jmorales - Vista personalizada" guid="{3E7A963F-8852-4101-B033-1EE870B127D5}" mergeInterval="0" personalView="1" maximized="1" xWindow="1" yWindow="1" windowWidth="1916" windowHeight="759" tabRatio="923" activeSheetId="2"/>
    <customWorkbookView name="lmarino - Vista personalizada" guid="{D6353A05-42DD-4E42-B445-85FBEFF42194}" mergeInterval="0" personalView="1" maximized="1" xWindow="1" yWindow="1" windowWidth="1276" windowHeight="752" tabRatio="923" activeSheetId="2" showComments="commIndAndComment"/>
  </customWorkbookViews>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AZ2863" i="2" l="1"/>
  <c r="AW2863" i="2"/>
  <c r="AT2863" i="2"/>
  <c r="AF2873" i="2"/>
  <c r="O2873" i="2"/>
  <c r="CV2863" i="2"/>
  <c r="CS2863" i="2"/>
  <c r="CP2863" i="2"/>
  <c r="CM2863" i="2"/>
  <c r="CJ2863" i="2"/>
  <c r="CG2863" i="2"/>
  <c r="CD2863" i="2"/>
  <c r="CA2863" i="2"/>
  <c r="BX2863" i="2"/>
  <c r="BU2863" i="2"/>
  <c r="BR2863" i="2"/>
  <c r="BO2863" i="2"/>
  <c r="BL2863" i="2"/>
  <c r="BI2863" i="2"/>
  <c r="BF2863" i="2"/>
  <c r="BC2863" i="2"/>
  <c r="AQ2863" i="2"/>
  <c r="CY2863" i="2"/>
  <c r="DN2863" i="2"/>
  <c r="AU2864" i="2"/>
  <c r="AH2863" i="2"/>
  <c r="AM2863" i="2"/>
  <c r="AJ2863" i="2"/>
  <c r="J84" i="1"/>
  <c r="H87" i="1"/>
  <c r="H88" i="1"/>
  <c r="I88" i="1"/>
  <c r="H89" i="1"/>
  <c r="I89" i="1"/>
  <c r="J89" i="1"/>
  <c r="H90" i="1"/>
  <c r="I90" i="1"/>
  <c r="H91" i="1"/>
  <c r="I91" i="1"/>
  <c r="H92" i="1"/>
  <c r="I92" i="1"/>
  <c r="H95" i="1"/>
  <c r="H96" i="1"/>
  <c r="H97" i="1"/>
  <c r="H98" i="1"/>
  <c r="H99" i="1"/>
  <c r="H100" i="1"/>
  <c r="H103" i="1"/>
  <c r="H104" i="1"/>
  <c r="H105" i="1"/>
  <c r="H106" i="1"/>
  <c r="H107" i="1"/>
  <c r="H108" i="1"/>
  <c r="H111" i="1"/>
  <c r="H112" i="1"/>
  <c r="H117" i="1"/>
  <c r="H113" i="1"/>
  <c r="H114" i="1"/>
  <c r="H115" i="1"/>
  <c r="H116" i="1"/>
  <c r="G125" i="1"/>
  <c r="I127" i="1"/>
  <c r="G128" i="1"/>
  <c r="G129" i="1"/>
  <c r="I131" i="1"/>
  <c r="I135" i="1"/>
  <c r="I139" i="1"/>
  <c r="H93" i="1"/>
  <c r="H109" i="1"/>
  <c r="I143" i="1"/>
  <c r="H101" i="1"/>
  <c r="I93" i="1"/>
</calcChain>
</file>

<file path=xl/comments1.xml><?xml version="1.0" encoding="utf-8"?>
<comments xmlns="http://schemas.openxmlformats.org/spreadsheetml/2006/main">
  <authors>
    <author>yrubio</author>
    <author>asaldias</author>
  </authors>
  <commentList>
    <comment ref="E4" authorId="0">
      <text>
        <r>
          <rPr>
            <b/>
            <sz val="9"/>
            <color indexed="81"/>
            <rFont val="Tahoma"/>
            <family val="2"/>
          </rPr>
          <t>yrubio:</t>
        </r>
        <r>
          <rPr>
            <sz val="9"/>
            <color indexed="81"/>
            <rFont val="Tahoma"/>
            <family val="2"/>
          </rPr>
          <t xml:space="preserve">
Fecha de firma (fechador)
</t>
        </r>
      </text>
    </comment>
    <comment ref="F4" authorId="0">
      <text>
        <r>
          <rPr>
            <b/>
            <sz val="9"/>
            <color indexed="81"/>
            <rFont val="Tahoma"/>
            <family val="2"/>
          </rPr>
          <t>yrubio:</t>
        </r>
        <r>
          <rPr>
            <sz val="9"/>
            <color indexed="81"/>
            <rFont val="Tahoma"/>
            <family val="2"/>
          </rPr>
          <t xml:space="preserve">
Fecha del dia en que llega el memo de Colciencias
</t>
        </r>
      </text>
    </comment>
    <comment ref="G4" authorId="0">
      <text>
        <r>
          <rPr>
            <b/>
            <sz val="9"/>
            <color indexed="81"/>
            <rFont val="Tahoma"/>
            <family val="2"/>
          </rPr>
          <t>yrubio:</t>
        </r>
        <r>
          <rPr>
            <sz val="9"/>
            <color indexed="81"/>
            <rFont val="Tahoma"/>
            <family val="2"/>
          </rPr>
          <t xml:space="preserve">
Fecha en la que se envia carta a Colciencias informando que el rc o conv cumplio con los requisitos de perfeccionamiento y legalizacion
</t>
        </r>
      </text>
    </comment>
    <comment ref="H4" authorId="0">
      <text>
        <r>
          <rPr>
            <b/>
            <sz val="9"/>
            <color indexed="81"/>
            <rFont val="Tahoma"/>
            <family val="2"/>
          </rPr>
          <t>yrubio:</t>
        </r>
        <r>
          <rPr>
            <sz val="9"/>
            <color indexed="81"/>
            <rFont val="Tahoma"/>
            <family val="2"/>
          </rPr>
          <t xml:space="preserve">
Fecha en la que se realiza el desembolso del RC o conv
</t>
        </r>
      </text>
    </comment>
    <comment ref="I4" authorId="0">
      <text>
        <r>
          <rPr>
            <b/>
            <sz val="9"/>
            <color indexed="81"/>
            <rFont val="Tahoma"/>
            <family val="2"/>
          </rPr>
          <t>yrubio:</t>
        </r>
        <r>
          <rPr>
            <sz val="9"/>
            <color indexed="81"/>
            <rFont val="Tahoma"/>
            <family val="2"/>
          </rPr>
          <t xml:space="preserve">
fecha en la que según el contrato en la clausula de plazo inicie el contrato
</t>
        </r>
      </text>
    </comment>
    <comment ref="L4" authorId="0">
      <text>
        <r>
          <rPr>
            <b/>
            <sz val="9"/>
            <color indexed="81"/>
            <rFont val="Tahoma"/>
            <family val="2"/>
          </rPr>
          <t>yrubio:</t>
        </r>
        <r>
          <rPr>
            <sz val="9"/>
            <color indexed="81"/>
            <rFont val="Tahoma"/>
            <family val="2"/>
          </rPr>
          <t xml:space="preserve">
Fecha en la que se cumple el requisito de perfeccionamiento y legalizacion según clausula del contrato
</t>
        </r>
      </text>
    </comment>
    <comment ref="A467" authorId="1">
      <text>
        <r>
          <rPr>
            <b/>
            <sz val="8"/>
            <color indexed="81"/>
            <rFont val="Tahoma"/>
            <family val="2"/>
          </rPr>
          <t xml:space="preserve">VER REPORTE FIDUCIARIA OJO
</t>
        </r>
      </text>
    </comment>
  </commentList>
</comments>
</file>

<file path=xl/comments2.xml><?xml version="1.0" encoding="utf-8"?>
<comments xmlns="http://schemas.openxmlformats.org/spreadsheetml/2006/main">
  <authors>
    <author>lsegura</author>
    <author>abautistaz</author>
  </authors>
  <commentList>
    <comment ref="A967" authorId="0">
      <text>
        <r>
          <rPr>
            <b/>
            <sz val="8"/>
            <color indexed="81"/>
            <rFont val="Tahoma"/>
            <family val="2"/>
          </rPr>
          <t>lsegura:</t>
        </r>
        <r>
          <rPr>
            <sz val="8"/>
            <color indexed="81"/>
            <rFont val="Tahoma"/>
            <family val="2"/>
          </rPr>
          <t xml:space="preserve">
ESTA CUENTA LA TIENE CLAUDIA POR FIRMA ESCANEADA E ILEGIBLE, ES DE NAYIVE
</t>
        </r>
      </text>
    </comment>
    <comment ref="A1024" authorId="0">
      <text>
        <r>
          <rPr>
            <b/>
            <sz val="8"/>
            <color indexed="81"/>
            <rFont val="Tahoma"/>
            <family val="2"/>
          </rPr>
          <t>lsegura:</t>
        </r>
        <r>
          <rPr>
            <sz val="8"/>
            <color indexed="81"/>
            <rFont val="Tahoma"/>
            <family val="2"/>
          </rPr>
          <t xml:space="preserve">
ESTA CUENTA LA TIENE CLAUDIA POR FIRMA ESCANEADA E ILEGIBLE, ES DE NAYIVE
</t>
        </r>
      </text>
    </comment>
    <comment ref="A1068" authorId="0">
      <text>
        <r>
          <rPr>
            <b/>
            <sz val="8"/>
            <color indexed="81"/>
            <rFont val="Tahoma"/>
            <family val="2"/>
          </rPr>
          <t>lsegura:</t>
        </r>
        <r>
          <rPr>
            <sz val="8"/>
            <color indexed="81"/>
            <rFont val="Tahoma"/>
            <family val="2"/>
          </rPr>
          <t xml:space="preserve">
ESTA CUENTA LA TIENE CLAUDIA POR FIRMA ESCANEADA E ILEGIBLE, ES DE NAYIVE
</t>
        </r>
      </text>
    </comment>
    <comment ref="A1099" authorId="0">
      <text>
        <r>
          <rPr>
            <b/>
            <sz val="8"/>
            <color indexed="81"/>
            <rFont val="Tahoma"/>
            <family val="2"/>
          </rPr>
          <t>lsegura:</t>
        </r>
        <r>
          <rPr>
            <sz val="8"/>
            <color indexed="81"/>
            <rFont val="Tahoma"/>
            <family val="2"/>
          </rPr>
          <t xml:space="preserve">
ESTA CUENTA LA TIENE CLAUDIA POR FIRMA ESCANEADA E ILEGIBLE, ES DE NAYIVE
</t>
        </r>
      </text>
    </comment>
    <comment ref="A1190" authorId="0">
      <text>
        <r>
          <rPr>
            <b/>
            <sz val="8"/>
            <color indexed="81"/>
            <rFont val="Tahoma"/>
            <family val="2"/>
          </rPr>
          <t>lsegura:</t>
        </r>
        <r>
          <rPr>
            <sz val="8"/>
            <color indexed="81"/>
            <rFont val="Tahoma"/>
            <family val="2"/>
          </rPr>
          <t xml:space="preserve">
se devolvio una cuenta de este evaluador</t>
        </r>
      </text>
    </comment>
    <comment ref="A3892" authorId="1">
      <text>
        <r>
          <rPr>
            <b/>
            <sz val="9"/>
            <color indexed="81"/>
            <rFont val="Tahoma"/>
            <family val="2"/>
          </rPr>
          <t>abautistaz:</t>
        </r>
        <r>
          <rPr>
            <sz val="9"/>
            <color indexed="81"/>
            <rFont val="Tahoma"/>
            <family val="2"/>
          </rPr>
          <t xml:space="preserve">
reproceso ok el 09-01-2014
</t>
        </r>
      </text>
    </comment>
    <comment ref="A3932" authorId="1">
      <text>
        <r>
          <rPr>
            <b/>
            <sz val="9"/>
            <color indexed="81"/>
            <rFont val="Tahoma"/>
            <family val="2"/>
          </rPr>
          <t>abautistaz:</t>
        </r>
        <r>
          <rPr>
            <sz val="9"/>
            <color indexed="81"/>
            <rFont val="Tahoma"/>
            <family val="2"/>
          </rPr>
          <t xml:space="preserve">
reproceso el 09-01-2014
</t>
        </r>
      </text>
    </comment>
  </commentList>
</comments>
</file>

<file path=xl/comments3.xml><?xml version="1.0" encoding="utf-8"?>
<comments xmlns="http://schemas.openxmlformats.org/spreadsheetml/2006/main">
  <authors>
    <author>yrubio</author>
    <author>dbeltran</author>
  </authors>
  <commentList>
    <comment ref="AM10" authorId="0">
      <text>
        <r>
          <rPr>
            <b/>
            <sz val="9"/>
            <color indexed="81"/>
            <rFont val="Tahoma"/>
            <family val="2"/>
          </rPr>
          <t>yrubio:</t>
        </r>
        <r>
          <rPr>
            <sz val="9"/>
            <color indexed="81"/>
            <rFont val="Tahoma"/>
            <family val="2"/>
          </rPr>
          <t xml:space="preserve">
ver nota 10
</t>
        </r>
      </text>
    </comment>
    <comment ref="AM11" authorId="0">
      <text>
        <r>
          <rPr>
            <b/>
            <sz val="9"/>
            <color indexed="81"/>
            <rFont val="Tahoma"/>
            <family val="2"/>
          </rPr>
          <t>yrubio:</t>
        </r>
        <r>
          <rPr>
            <sz val="9"/>
            <color indexed="81"/>
            <rFont val="Tahoma"/>
            <family val="2"/>
          </rPr>
          <t xml:space="preserve">
ver notas 11 y 12
</t>
        </r>
      </text>
    </comment>
    <comment ref="AM29" authorId="0">
      <text>
        <r>
          <rPr>
            <b/>
            <sz val="9"/>
            <color indexed="81"/>
            <rFont val="Tahoma"/>
            <family val="2"/>
          </rPr>
          <t>yrubio:</t>
        </r>
        <r>
          <rPr>
            <sz val="9"/>
            <color indexed="81"/>
            <rFont val="Tahoma"/>
            <family val="2"/>
          </rPr>
          <t xml:space="preserve">
ver nota 14
</t>
        </r>
      </text>
    </comment>
    <comment ref="AM30" authorId="0">
      <text>
        <r>
          <rPr>
            <b/>
            <sz val="9"/>
            <color indexed="81"/>
            <rFont val="Tahoma"/>
            <family val="2"/>
          </rPr>
          <t>yrubio:</t>
        </r>
        <r>
          <rPr>
            <sz val="9"/>
            <color indexed="81"/>
            <rFont val="Tahoma"/>
            <family val="2"/>
          </rPr>
          <t xml:space="preserve">
ver nota 15
</t>
        </r>
      </text>
    </comment>
    <comment ref="AK34" authorId="0">
      <text>
        <r>
          <rPr>
            <b/>
            <sz val="9"/>
            <color indexed="81"/>
            <rFont val="Tahoma"/>
            <family val="2"/>
          </rPr>
          <t>yrubio:</t>
        </r>
        <r>
          <rPr>
            <sz val="9"/>
            <color indexed="81"/>
            <rFont val="Tahoma"/>
            <family val="2"/>
          </rPr>
          <t xml:space="preserve">
ver nota 16</t>
        </r>
      </text>
    </comment>
    <comment ref="O35" authorId="0">
      <text>
        <r>
          <rPr>
            <b/>
            <sz val="9"/>
            <color indexed="81"/>
            <rFont val="Tahoma"/>
            <family val="2"/>
          </rPr>
          <t>yrubio:</t>
        </r>
        <r>
          <rPr>
            <sz val="9"/>
            <color indexed="81"/>
            <rFont val="Tahoma"/>
            <family val="2"/>
          </rPr>
          <t xml:space="preserve">
ver nota 1</t>
        </r>
      </text>
    </comment>
    <comment ref="AM35" authorId="0">
      <text>
        <r>
          <rPr>
            <b/>
            <sz val="9"/>
            <color indexed="81"/>
            <rFont val="Tahoma"/>
            <family val="2"/>
          </rPr>
          <t>yrubio:</t>
        </r>
        <r>
          <rPr>
            <sz val="9"/>
            <color indexed="81"/>
            <rFont val="Tahoma"/>
            <family val="2"/>
          </rPr>
          <t xml:space="preserve">
ver Nota 16</t>
        </r>
      </text>
    </comment>
    <comment ref="AK48" authorId="0">
      <text>
        <r>
          <rPr>
            <b/>
            <sz val="9"/>
            <color indexed="81"/>
            <rFont val="Tahoma"/>
            <family val="2"/>
          </rPr>
          <t>yrubio:</t>
        </r>
        <r>
          <rPr>
            <sz val="9"/>
            <color indexed="81"/>
            <rFont val="Tahoma"/>
            <family val="2"/>
          </rPr>
          <t xml:space="preserve">
ver nota 7
</t>
        </r>
      </text>
    </comment>
    <comment ref="AM48" authorId="0">
      <text>
        <r>
          <rPr>
            <b/>
            <sz val="9"/>
            <color indexed="81"/>
            <rFont val="Tahoma"/>
            <family val="2"/>
          </rPr>
          <t>yrubio:</t>
        </r>
        <r>
          <rPr>
            <sz val="9"/>
            <color indexed="81"/>
            <rFont val="Tahoma"/>
            <family val="2"/>
          </rPr>
          <t xml:space="preserve">
ver nota 7
</t>
        </r>
      </text>
    </comment>
    <comment ref="O51" authorId="0">
      <text>
        <r>
          <rPr>
            <b/>
            <sz val="9"/>
            <color indexed="81"/>
            <rFont val="Tahoma"/>
            <family val="2"/>
          </rPr>
          <t>yrubio:</t>
        </r>
        <r>
          <rPr>
            <sz val="9"/>
            <color indexed="81"/>
            <rFont val="Tahoma"/>
            <family val="2"/>
          </rPr>
          <t xml:space="preserve">
ver nota 2
</t>
        </r>
      </text>
    </comment>
    <comment ref="AK58" authorId="0">
      <text>
        <r>
          <rPr>
            <b/>
            <sz val="9"/>
            <color indexed="81"/>
            <rFont val="Tahoma"/>
            <family val="2"/>
          </rPr>
          <t>yrubio:</t>
        </r>
        <r>
          <rPr>
            <sz val="9"/>
            <color indexed="81"/>
            <rFont val="Tahoma"/>
            <family val="2"/>
          </rPr>
          <t xml:space="preserve">
ver nota 7
</t>
        </r>
      </text>
    </comment>
    <comment ref="AM58" authorId="0">
      <text>
        <r>
          <rPr>
            <b/>
            <sz val="9"/>
            <color indexed="81"/>
            <rFont val="Tahoma"/>
            <family val="2"/>
          </rPr>
          <t>yrubio:</t>
        </r>
        <r>
          <rPr>
            <sz val="9"/>
            <color indexed="81"/>
            <rFont val="Tahoma"/>
            <family val="2"/>
          </rPr>
          <t xml:space="preserve">
ver nota 7
</t>
        </r>
      </text>
    </comment>
    <comment ref="AM60" authorId="0">
      <text>
        <r>
          <rPr>
            <b/>
            <sz val="9"/>
            <color indexed="81"/>
            <rFont val="Tahoma"/>
            <family val="2"/>
          </rPr>
          <t>yrubio:</t>
        </r>
        <r>
          <rPr>
            <sz val="9"/>
            <color indexed="81"/>
            <rFont val="Tahoma"/>
            <family val="2"/>
          </rPr>
          <t xml:space="preserve">
ver nota 9
</t>
        </r>
      </text>
    </comment>
    <comment ref="O95" authorId="0">
      <text>
        <r>
          <rPr>
            <b/>
            <sz val="9"/>
            <color indexed="81"/>
            <rFont val="Tahoma"/>
            <family val="2"/>
          </rPr>
          <t>yrubio:</t>
        </r>
        <r>
          <rPr>
            <sz val="9"/>
            <color indexed="81"/>
            <rFont val="Tahoma"/>
            <family val="2"/>
          </rPr>
          <t xml:space="preserve">
ver nota 4</t>
        </r>
      </text>
    </comment>
    <comment ref="AM101" authorId="0">
      <text>
        <r>
          <rPr>
            <b/>
            <sz val="9"/>
            <color indexed="81"/>
            <rFont val="Tahoma"/>
            <family val="2"/>
          </rPr>
          <t>yrubio:</t>
        </r>
        <r>
          <rPr>
            <sz val="9"/>
            <color indexed="81"/>
            <rFont val="Tahoma"/>
            <family val="2"/>
          </rPr>
          <t xml:space="preserve">
se deducen 10,46 corrspondientes a mayor valor pagado en  rendimientos 
</t>
        </r>
      </text>
    </comment>
    <comment ref="AM126" authorId="0">
      <text>
        <r>
          <rPr>
            <b/>
            <sz val="9"/>
            <color indexed="81"/>
            <rFont val="Tahoma"/>
            <family val="2"/>
          </rPr>
          <t>yrubio:</t>
        </r>
        <r>
          <rPr>
            <sz val="9"/>
            <color indexed="81"/>
            <rFont val="Tahoma"/>
            <family val="2"/>
          </rPr>
          <t xml:space="preserve">
ver nota 8
</t>
        </r>
      </text>
    </comment>
    <comment ref="AK153" authorId="0">
      <text>
        <r>
          <rPr>
            <b/>
            <sz val="9"/>
            <color indexed="81"/>
            <rFont val="Tahoma"/>
            <family val="2"/>
          </rPr>
          <t>yrubio:</t>
        </r>
        <r>
          <rPr>
            <sz val="9"/>
            <color indexed="81"/>
            <rFont val="Tahoma"/>
            <family val="2"/>
          </rPr>
          <t xml:space="preserve">
ver nota 5
</t>
        </r>
      </text>
    </comment>
    <comment ref="AK161" authorId="0">
      <text>
        <r>
          <rPr>
            <b/>
            <sz val="9"/>
            <color indexed="81"/>
            <rFont val="Tahoma"/>
            <family val="2"/>
          </rPr>
          <t>yrubio:</t>
        </r>
        <r>
          <rPr>
            <sz val="9"/>
            <color indexed="81"/>
            <rFont val="Tahoma"/>
            <family val="2"/>
          </rPr>
          <t xml:space="preserve">
ver nota 6
</t>
        </r>
      </text>
    </comment>
    <comment ref="Z380" authorId="0">
      <text>
        <r>
          <rPr>
            <b/>
            <sz val="9"/>
            <color indexed="81"/>
            <rFont val="Tahoma"/>
            <family val="2"/>
          </rPr>
          <t>yrubio:</t>
        </r>
        <r>
          <rPr>
            <sz val="9"/>
            <color indexed="81"/>
            <rFont val="Tahoma"/>
            <family val="2"/>
          </rPr>
          <t xml:space="preserve">
este valor debe ser igual a la suma de $102,518,025 dev contr no ejecutado + el total de la casilla restitucion de aportes del flujo del informe + 92551680 cont 0237-2012 
</t>
        </r>
      </text>
    </comment>
    <comment ref="AB380" authorId="0">
      <text>
        <r>
          <rPr>
            <b/>
            <sz val="9"/>
            <color indexed="81"/>
            <rFont val="Tahoma"/>
            <family val="2"/>
          </rPr>
          <t>yrubio:</t>
        </r>
        <r>
          <rPr>
            <sz val="9"/>
            <color indexed="81"/>
            <rFont val="Tahoma"/>
            <family val="2"/>
          </rPr>
          <t xml:space="preserve">
DEVOLUCION GMF PAGOS REALIZADOS 
RECURSOS ANSPE
debe dar esta diferencia
$1787812
</t>
        </r>
      </text>
    </comment>
    <comment ref="AG380" authorId="0">
      <text>
        <r>
          <rPr>
            <b/>
            <sz val="9"/>
            <color indexed="81"/>
            <rFont val="Tahoma"/>
            <family val="2"/>
          </rPr>
          <t>yrubio:</t>
        </r>
        <r>
          <rPr>
            <sz val="9"/>
            <color indexed="81"/>
            <rFont val="Tahoma"/>
            <family val="2"/>
          </rPr>
          <t xml:space="preserve">
</t>
        </r>
        <r>
          <rPr>
            <sz val="12"/>
            <color indexed="81"/>
            <rFont val="Tahoma"/>
            <family val="2"/>
          </rPr>
          <t xml:space="preserve">la diferencia debe ser igual  a la sumatoria de los rendimientos generados por las 2 cuentas  compensadas desde su inicio
</t>
        </r>
        <r>
          <rPr>
            <sz val="9"/>
            <color indexed="81"/>
            <rFont val="Tahoma"/>
            <family val="2"/>
          </rPr>
          <t xml:space="preserve">
</t>
        </r>
      </text>
    </comment>
    <comment ref="R381" authorId="0">
      <text>
        <r>
          <rPr>
            <b/>
            <sz val="9"/>
            <color indexed="81"/>
            <rFont val="Tahoma"/>
            <family val="2"/>
          </rPr>
          <t>yrubio:</t>
        </r>
        <r>
          <rPr>
            <sz val="9"/>
            <color indexed="81"/>
            <rFont val="Tahoma"/>
            <family val="2"/>
          </rPr>
          <t xml:space="preserve">
</t>
        </r>
        <r>
          <rPr>
            <sz val="12"/>
            <color indexed="81"/>
            <rFont val="Tahoma"/>
            <family val="2"/>
          </rPr>
          <t xml:space="preserve">taer valor total de ingresos con obligaciones correlativas + los mil millones de aportes + ingresos entes territoriales
</t>
        </r>
      </text>
    </comment>
    <comment ref="AJ381" authorId="0">
      <text>
        <r>
          <rPr>
            <b/>
            <sz val="9"/>
            <color indexed="81"/>
            <rFont val="Tahoma"/>
            <family val="2"/>
          </rPr>
          <t>yrubio:</t>
        </r>
        <r>
          <rPr>
            <sz val="9"/>
            <color indexed="81"/>
            <rFont val="Tahoma"/>
            <family val="2"/>
          </rPr>
          <t xml:space="preserve">
traer el valor de los recursos del cuadro reintegros filtrar x subcuencta reintegros sin terner en cuenta lo correspondiente a cancelacion enc
</t>
        </r>
      </text>
    </comment>
    <comment ref="AJ382" authorId="0">
      <text>
        <r>
          <rPr>
            <b/>
            <sz val="9"/>
            <color indexed="81"/>
            <rFont val="Tahoma"/>
            <family val="2"/>
          </rPr>
          <t>yrubio:</t>
        </r>
        <r>
          <rPr>
            <sz val="9"/>
            <color indexed="81"/>
            <rFont val="Tahoma"/>
            <family val="2"/>
          </rPr>
          <t xml:space="preserve">
Reintegros x mayor valor pagado $78,400 + 340019,20
</t>
        </r>
      </text>
    </comment>
    <comment ref="R383" authorId="0">
      <text>
        <r>
          <rPr>
            <b/>
            <sz val="9"/>
            <color indexed="81"/>
            <rFont val="Tahoma"/>
            <family val="2"/>
          </rPr>
          <t xml:space="preserve">yrubio 
Total Rendimientos utilizados
</t>
        </r>
      </text>
    </comment>
    <comment ref="AJ383" authorId="1">
      <text>
        <r>
          <rPr>
            <b/>
            <sz val="9"/>
            <color indexed="81"/>
            <rFont val="Tahoma"/>
            <family val="2"/>
          </rPr>
          <t>dbeltran:</t>
        </r>
        <r>
          <rPr>
            <sz val="9"/>
            <color indexed="81"/>
            <rFont val="Tahoma"/>
            <family val="2"/>
          </rPr>
          <t xml:space="preserve">
DEVOLUCION AL TESORO NACIONAL 
</t>
        </r>
      </text>
    </comment>
    <comment ref="AO383" authorId="0">
      <text>
        <r>
          <rPr>
            <b/>
            <sz val="9"/>
            <color indexed="81"/>
            <rFont val="Tahoma"/>
            <family val="2"/>
          </rPr>
          <t xml:space="preserve">yrubio:
DIFERENCIA DEBE SER IGUAL A LA DIFERENCIA PRESENTADA EN LOS SALDOS DE LOS CONVENIOS DE APORTES
</t>
        </r>
        <r>
          <rPr>
            <sz val="9"/>
            <color indexed="81"/>
            <rFont val="Tahoma"/>
            <family val="2"/>
          </rPr>
          <t xml:space="preserve">
</t>
        </r>
      </text>
    </comment>
    <comment ref="AJ384" authorId="1">
      <text>
        <r>
          <rPr>
            <b/>
            <sz val="9"/>
            <color indexed="81"/>
            <rFont val="Tahoma"/>
            <family val="2"/>
          </rPr>
          <t>dbeltran:</t>
        </r>
        <r>
          <rPr>
            <sz val="9"/>
            <color indexed="81"/>
            <rFont val="Tahoma"/>
            <family val="2"/>
          </rPr>
          <t xml:space="preserve">
SUMAR LOS REINTEGROS QUE SE ENCUNTRAN EN LA CTA BANCARIA
</t>
        </r>
      </text>
    </comment>
    <comment ref="AJ385" authorId="0">
      <text>
        <r>
          <rPr>
            <b/>
            <sz val="9"/>
            <color indexed="81"/>
            <rFont val="Tahoma"/>
            <family val="2"/>
          </rPr>
          <t>yrubio:</t>
        </r>
        <r>
          <rPr>
            <sz val="9"/>
            <color indexed="81"/>
            <rFont val="Tahoma"/>
            <family val="2"/>
          </rPr>
          <t xml:space="preserve">
OP 531 0237-2012 por $92.551.680 Estos recursos ya habían sido desembolsados op 164 monto reintegrado así: $85.000.000 el 07 de junio de 2013 y $7.551.680 el 11 de junio de 2013.
</t>
        </r>
      </text>
    </comment>
    <comment ref="R387" authorId="0">
      <text>
        <r>
          <rPr>
            <b/>
            <sz val="9"/>
            <color indexed="81"/>
            <rFont val="Tahoma"/>
            <family val="2"/>
          </rPr>
          <t>yrubio:</t>
        </r>
        <r>
          <rPr>
            <sz val="9"/>
            <color indexed="81"/>
            <rFont val="Tahoma"/>
            <family val="2"/>
          </rPr>
          <t xml:space="preserve">
siempre restar este valor
</t>
        </r>
      </text>
    </comment>
    <comment ref="AJ387" authorId="0">
      <text>
        <r>
          <rPr>
            <b/>
            <sz val="10"/>
            <color indexed="81"/>
            <rFont val="Tahoma"/>
            <family val="2"/>
          </rPr>
          <t>yrubio:</t>
        </r>
        <r>
          <rPr>
            <sz val="10"/>
            <color indexed="81"/>
            <rFont val="Tahoma"/>
            <family val="2"/>
          </rPr>
          <t xml:space="preserve">
1,686 consignacion para cubrir gasto bancario siempre debe dar esta diferencia
y 11645 gasto bancarios recusrsos por valor de 359200 de abril de 2013
= 11645-1686=9959</t>
        </r>
        <r>
          <rPr>
            <sz val="9"/>
            <color indexed="81"/>
            <rFont val="Tahoma"/>
            <family val="2"/>
          </rPr>
          <t xml:space="preserve">
</t>
        </r>
      </text>
    </comment>
    <comment ref="R390" authorId="0">
      <text>
        <r>
          <rPr>
            <b/>
            <sz val="9"/>
            <color indexed="81"/>
            <rFont val="Tahoma"/>
            <family val="2"/>
          </rPr>
          <t>yrubio:</t>
        </r>
        <r>
          <rPr>
            <sz val="9"/>
            <color indexed="81"/>
            <rFont val="Tahoma"/>
            <family val="2"/>
          </rPr>
          <t xml:space="preserve">
siempre restar este valor
</t>
        </r>
      </text>
    </comment>
  </commentList>
</comments>
</file>

<file path=xl/sharedStrings.xml><?xml version="1.0" encoding="utf-8"?>
<sst xmlns="http://schemas.openxmlformats.org/spreadsheetml/2006/main" count="109227" uniqueCount="20832">
  <si>
    <t>Se remitio al beneficiario el 24/11/2010 guia 173946238</t>
  </si>
  <si>
    <t>enviado 27 01 11
se recibe convenio 03022011
10022011 poliza ok</t>
  </si>
  <si>
    <t>Enviado 19 01 11 guia No 174588826
20/01/2011 se recibio camara de comercio, rut, certif bancaria, registro terceros.
08022011 se recibe convenio  se debe corregir poliza
10022011  poliza ok</t>
  </si>
  <si>
    <t>enviado 25 nov
enviado 13 12 10 guia 174490789
10022011 se recibe convenio falta corregir poliza</t>
  </si>
  <si>
    <t>enviado 27 01 11
se recibe convenio para correcciones
enviado 7 2 11
10022011 se recibe convenio falta corregir poliza</t>
  </si>
  <si>
    <t>FUNDACION CENTRO DE PRIMATES</t>
  </si>
  <si>
    <t>CENTRO REGIONAL DE PRODUCTIVIDAD  Y DESARROLLO TECNOLOGICO DEL TOLIMA</t>
  </si>
  <si>
    <t>800125073</t>
  </si>
  <si>
    <t>809004046</t>
  </si>
  <si>
    <t xml:space="preserve">CÁMARA DE COMERCIO DE MANIZALES, ALCALDIA DE MANIZALES, FUNDACIÓN UNIVERSIDAD EMPRESA ESTADO EJE CAFETERO Y ASOEJE
</t>
  </si>
  <si>
    <t xml:space="preserve">: Aunar esfuerzos con el objeto de formar en la ENTIDAD a los Jóvenes Investigadores e Innovadores profesionales relacionados en el Anexo No.1 el cual hace parte integral del convenio,  mediante el otorgamiento de becas – pasantía en la modalidad tradicional. </t>
  </si>
  <si>
    <t>falta facultade del Rep Legal
enviado 25 01 11 guia 174661896
22022011 se solicta la beneficiario envio del convenio y manifesto que etsaba tramitando la poliza
15032011 se recibe convenio falta corregir poliza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</si>
  <si>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PFI-2010-2011 del centro de investigación  de la Acuicultura  de Colombia - Ceniacua</t>
  </si>
  <si>
    <t>FUNDACION CARDIOVASCULAR DE COLOMBIA - FCV</t>
  </si>
  <si>
    <t xml:space="preserve">890.212.568-0 </t>
  </si>
  <si>
    <t>Fortalecimiento</t>
  </si>
  <si>
    <t xml:space="preserve">Aunar esfuerzos con el objeto de formar  los Jóvenes Investigadores e Innovadores profesionales de la Entidad de Origen en la  Entidad Receptora, mediante el otorgamiento de becas pasantía en la modalidad Regional.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</si>
  <si>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del Centro Internacional de Física – CIF – PFI – 2010-2011.”.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</si>
  <si>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del centro de investigación del Centro Corporación Región”.</t>
  </si>
  <si>
    <t>Enviado 25 01 11, 
Se recibe mimo dia, falta poliza</t>
  </si>
  <si>
    <t>enviado 4 enero guia 174582121
enviado 25 01 11 guia 174661897</t>
  </si>
  <si>
    <t>Enviado 21 de dic
enviado 25 01 11</t>
  </si>
  <si>
    <t>enviado 11 enero
poliza en revision
poliza ok
faltan docuemtnos de pago</t>
  </si>
  <si>
    <t>CORPORACION CENTRO RED TECNOLOGICO METALMECANICO CRTM</t>
  </si>
  <si>
    <t>Se remitió a Colciencias debidamente firmado por la Fiduciaria el 21 de septiembre de 2010. para la firma de Colciencias y el beneficiario.
Falta el DUC</t>
  </si>
  <si>
    <t>enviado 15 12 10 guia 174491051.
Registro terceros, parafiscales, certificacion bancaria.
Falta corregir poliza cobertura salrio superir.
Poliza OK</t>
  </si>
  <si>
    <t>enviado 4 enero guia 174582127
13 01 11 se recibe poliza, en revision
17 01 11 se recibe para firma de fiduciaria
Firmado 
poliza se debe corregir
Poliza OK</t>
  </si>
  <si>
    <t>enviado 29 nov
se recibe poliza, en revision, Poliza OK
26/01/2011 SE RECIBE CONVENIO FIRMADO</t>
  </si>
  <si>
    <t>enviado 26 nov.  Serecibio convenio 17/01/2011.  Falta poliza
Falta corregir poliza 26/01/2011</t>
  </si>
  <si>
    <t>Se remitio al beneficiario el 24/11/2010. Bogotà
14 01 2011 se recibe convenio firmado
Poliza en revision, OK
Falta documentos pago</t>
  </si>
  <si>
    <t>INSTITUTO NACIONAL DE SALUD</t>
  </si>
  <si>
    <t>enviado 25 nov
23122010 convenio firmado. Falta rut, certificado  parafiscales, certificacion bancaria</t>
  </si>
  <si>
    <t>04  1 2011
falta reg terceros, pago parafiscales, cert bancaria
enviado 19 01 11 guia 174588810
20/01/2011. se recibio reg terceros, certif. bancaria. Y parafiscales
Poliza OK</t>
  </si>
  <si>
    <t>enviado 3 dic
se recibe convenio 9/12/10
falta poliza
poliza ok</t>
  </si>
  <si>
    <t>Se remitio al beneficiario el 24/11/2010 guia 173946237 en revision de polizas. Falta corregir polizas</t>
  </si>
  <si>
    <t xml:space="preserve">enviado 3 dic guia deprisa 173946764.
Falta poliza y documentos </t>
  </si>
  <si>
    <t>enviado 3 dic
10 12 10 se recibe convenio firmadopor las partes; Poliza, certificacion bancaria, parafiscales, RUT
poliza en revision. Poliza OK</t>
  </si>
  <si>
    <t>LA FIDUCIARIA como vocera del PATRIMONIO AUTÓNOMO FONDO NACIONAL DE FINANCIAMIENTO PARA LA CIENCIA, LA TECNOLOGÍA Y LA INNOVACION, FRANCISCO JOSÉ DE CALDAS otorga apoyo económico a LA ENTIDAD en la modalidad de recuperación contingente, para continuar la financiación del proyecto titulado: "PLAN DE PLAN DE FORTALECIMIENTO  INSTITUCIONAL  CORPORACION PARA INVESTIGACIONES BIOLOGICAS – CIB - PFI – 2010-2011</t>
  </si>
  <si>
    <t>enviado 3 dic.
17/12/2010. Falta corregir poliza. Falta certificacion bancaria, rut, registro de terceros, fotocopia de la cc , certificacion parafiscales.
Poliza ok 01/02/2011</t>
  </si>
  <si>
    <t>enviado 3 dicguia deprisa 173946775
Falta Corregir Poliza
01/02/2011 poliza ok</t>
  </si>
  <si>
    <t>enviado 29 nov
se recibe firmado 16 12 10
falta poliza.
El valor de poliza de cumplimiento esta por arriba .
01/02/2011 poliza ok</t>
  </si>
  <si>
    <t>enviado 3 dic guia deprisa 173946777
23 12 10 se recibe para firma de Fiduciaria
Falta Poliza
21022011 falt seguna hoja de la poliza</t>
  </si>
  <si>
    <t>UNION TEMPORAL CENTRO DE EXCELENCIA EN NUEVOS MATERIALES CENM</t>
  </si>
  <si>
    <t>Mediante correo electrónico del día 14 de octubre se remitió la minuta a Colciencias para agilizar el tramite de suscripción del convenio y a su vez se aclaro que  para proceder a la firma  se requiere que se corrija la certificación de la Presidente del Consejo en la cual se manifiesta que la gerente está facultada para suscribir el convenio, por cuanto el número de cc no corresponde al de la gerente. SE remitio  a Colciencias para la firma del Director 13/12/2010
14 12 10 se recibe firmado por las partes
Falta Poliza y pago publicacion.</t>
  </si>
  <si>
    <t>Se remitio al beneficiario el 26/11/2010 guia 173946396
Se recibe convenio firmado 10*12*10 para firma fiducuaria y documentacion completa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</si>
  <si>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Observatorio Colombiano de Ciencia y Tecnología - OCyT</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</si>
  <si>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de Desarrollo Tecnológico del gas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</si>
  <si>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de especies aromáticas promisorias para el desarrollo de productos de la agroindustria de aceites esenciales y extractos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</si>
  <si>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"Exploración metagenómica y bioprospección en el parque nacional Natural de los Nevados</t>
  </si>
  <si>
    <t>Aunar esfuerzos con el objeto de formar  los Jóvenes Investigadores e Innovadores profesionales de la Entidad de Origen en la  Entidad Receptora, mediante el otorgamiento de becas pasantía en la modalidad regional.</t>
  </si>
  <si>
    <t xml:space="preserve">Apoyo a la formación de jóvenes Investigadores e innovadores en la entidad Cooperante mediante el otorgamiento  de becas – pasantía en la modalidad Otto de Greiff. </t>
  </si>
  <si>
    <t>Aunar esfuerzos con el objeto de formar en la ENTIDAD a los Jóvenes Investigadores e Innovadores profesionales relacionados en el Anexo No.1 el cual hace parte integral del convenio,  mediante el otorgamiento de becas – pasantía en la modalidad tradicional</t>
  </si>
  <si>
    <t>ESCUELA DE INGENIERIA DE  ANTIOQUIA</t>
  </si>
  <si>
    <t>890.983.722-6</t>
  </si>
  <si>
    <t>ESCUELA DE ADMINISTRACION Y MERCADOTECNIA DEL QUINDIO</t>
  </si>
  <si>
    <t xml:space="preserve">890.002.590-2 </t>
  </si>
  <si>
    <t>CORPORACION ESCUELA NACIONAL SINDICAL</t>
  </si>
  <si>
    <t>890.985.208-0</t>
  </si>
  <si>
    <t>FUNDACION RUBEN ARDILA PARA EL AVANCE LA DE  PSICOLOGIA</t>
  </si>
  <si>
    <t>860.079.741-1</t>
  </si>
  <si>
    <t>CORPORACION OBSERVATORIO DEL CARIBE COLOMBIANO</t>
  </si>
  <si>
    <t>806.004.268-9</t>
  </si>
  <si>
    <t>UNIVERSIDAD AUTONOMA DE OCCIDENTE - UAO</t>
  </si>
  <si>
    <t>890.305.881-1</t>
  </si>
  <si>
    <t>Se remitio a colciencia firmado por la Fiduciaria  para la respectiva firma del elsevier</t>
  </si>
  <si>
    <t>Se remitió a Colciencias debidamente firmado por la Fiduciaria el 23 de septiembre de 2010, para la firma de Colciencias y el beneficiario.
12/11/2010
Falta Polizas
Falta DUC</t>
  </si>
  <si>
    <t>Se remitio al beneficiario el 26/11/2010 guia 173946397  falta poliza</t>
  </si>
  <si>
    <t>GOBERNACION DE RISARALDA</t>
  </si>
  <si>
    <t>CAMARA DE COMERCIO DE SANTA ROSA DE CABAL</t>
  </si>
  <si>
    <t>AREA METROPOLITANA CENTRO OCCIDENTE</t>
  </si>
  <si>
    <t>FUNDACION UNIVERSIDAD CENTRAL</t>
  </si>
  <si>
    <t>Se remitió a Colciencias debidamente firmado por la Fiduciaria el 23 de septiembre de 2010. posteriormente el 27 e septiembre se remitió a Colciencias para firma del Beneficiario.
Falta corregir poliza</t>
  </si>
  <si>
    <t xml:space="preserve">Se remitió a Colciencias debidamente firmado por la Fiduciaria y el beneficiario el 19 de octubre de 2010, para la firma de  el beneficiario.
Falta corregir la póliza.
</t>
  </si>
  <si>
    <t>890.140.530-9</t>
  </si>
  <si>
    <t>Se remitió a Colciencias debidamente firmado por la Fiduciaria el 23 de septiembre de 2010. posteriormente el 27 el septiembre se remitió a Colciencias para firma del Beneficiario.
Falta Corregir Polizas</t>
  </si>
  <si>
    <t xml:space="preserve">Se remitió a Colciencias debidamente firmado por la Fiduciaria el 23 de septiembre de 2010. para la firma de Colciencias y el beneficiario.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</si>
  <si>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Instituto Colombiano de Medicina Tropical Antonio Roldan Betancur - ICTM</t>
  </si>
  <si>
    <t>enviado 3 dic
9 12 10 se recibe convenio, poliza recibo pago poliza. 
Poliza  en revision. Se debe corregir el nit, nombre del beneficiario y asgurado . de la poliza
Falta RUT, Registro de terceros, fotocopia cc, parafiscales, certificacion bancaria.</t>
  </si>
  <si>
    <t>Se remitió a Colciencias debidamente firmado por la Fiduciaria el 23 de septiembre de 2010, para la firma de Colciencias y el beneficiario.
14022011 se recibio convenio. Se debe corregir poliza.</t>
  </si>
  <si>
    <t>enviado 27 01 11 guia 174662175
04022011 se recibe convenio se debe corregi poliza
14022011 poliza ok</t>
  </si>
  <si>
    <t>Enviado 31 01 11
08022011 se recibe convenio 
14022011 poliza ok</t>
  </si>
  <si>
    <t>enviado 22 dic. SE reibio el convenio 18/01/2010.  Falta Poliza
14022011 poliza ok</t>
  </si>
  <si>
    <t>se debe corregir objeto del convenio, 
enviado 19 01 11 guia 174588809
14022011 poliza ok</t>
  </si>
  <si>
    <t>18 01 11 se reciben documentos
enviado 19 01 11
25012011 se recibe convenio
Falta poliza
08022011 se debe corregir poliza
14022011 poliza ok</t>
  </si>
  <si>
    <t>enviado 29 nov
Enviado 25 de enero
enviado el 09022011
14022011 se recibe convenio para firma fiduciaria</t>
  </si>
  <si>
    <t>Enviado 21 de dic
28012011 se rcibe convenio falta poliza
14022011 poliza ok.</t>
  </si>
  <si>
    <t>RCB</t>
  </si>
  <si>
    <t>1</t>
  </si>
  <si>
    <t>Enviado 31 01 11
11022011 se recibio convenio falta corregir `poliza</t>
  </si>
  <si>
    <t>Enviado 3 02 2011
07022011 se recibe convenio  falta poliza</t>
  </si>
  <si>
    <t>enviado 3 dic
17 01 2010 se recibe poliza para revision
poliza OK
falta convenio</t>
  </si>
  <si>
    <t>UNIVERSIDAD PEDAGOGICA NACIONAL</t>
  </si>
  <si>
    <t xml:space="preserve">899.999.124-4 </t>
  </si>
  <si>
    <t>UNIVERSIDAD DE SUCRE</t>
  </si>
  <si>
    <t>892.200.323-9</t>
  </si>
  <si>
    <t>UNIVERSIDAD CES</t>
  </si>
  <si>
    <t>890.984.002-6</t>
  </si>
  <si>
    <t>CORPORACION COLOMBIANA DE INVESTIGACION AGROPECUARIA - CORPOICA</t>
  </si>
  <si>
    <t>800.194.600-1</t>
  </si>
  <si>
    <t>CENTRO INTERNACIONAL DE AGRICULTURA TROPICAL - CIAT</t>
  </si>
  <si>
    <t>800.034.586-2</t>
  </si>
  <si>
    <t>UNIVERSIDAD DE ANTIOQUIA</t>
  </si>
  <si>
    <t>890.980.040-8</t>
  </si>
  <si>
    <t>UNIVERSIDAD DE MANIZALES</t>
  </si>
  <si>
    <t>CORPORACION UNIVERSITARIA MINUTO DE DIOS - UNIMINUTO</t>
  </si>
  <si>
    <t>800.116.217-2</t>
  </si>
  <si>
    <t>EL OBSERVATORIO COLOMBIANO DE CIENCIA Y TECNOLOGIA</t>
  </si>
  <si>
    <t>830.063.697-4</t>
  </si>
  <si>
    <t>UNIVERSIDAD DE LA SABANA</t>
  </si>
  <si>
    <t>CORPORACION CORPOGEN</t>
  </si>
  <si>
    <t>830.009.610-5</t>
  </si>
  <si>
    <t>CORPORACION PARA INVESTIGACIONES BIOLOGICAS - CIB</t>
  </si>
  <si>
    <t>890.908.790-8</t>
  </si>
  <si>
    <t>126</t>
  </si>
  <si>
    <t>CENTRO DE INVESTIGACION DE LA ACUICULTURA DE COLOMBIA - CENIACUA</t>
  </si>
  <si>
    <t>800.216.838-5</t>
  </si>
  <si>
    <t>CORPORACION GEOLOGICA ARES</t>
  </si>
  <si>
    <t>800.199.105-1</t>
  </si>
  <si>
    <t>FUNDACION UNIVERSITARIA KONRAD LORENZ</t>
  </si>
  <si>
    <t>860.504.759-5</t>
  </si>
  <si>
    <t>UNIVERSIDAD DE LOS LLANOS</t>
  </si>
  <si>
    <t>FEDESALUD</t>
  </si>
  <si>
    <t>FUNDACION INTAL</t>
  </si>
  <si>
    <t>enviado 3 dic guia deprisa 173946757
14 01 11 se recibe carta solicitando cambio en fecha dado q re legal no estaba ese dia.
Enviado de nuevo 19 01 11 guia 174588821
26/01/2011 se recibe convenio firmado.  Falta documentos desembolso</t>
  </si>
  <si>
    <t>ESTADO</t>
  </si>
  <si>
    <t>63-A</t>
  </si>
  <si>
    <t>VALOR 
ENTIDAD</t>
  </si>
  <si>
    <t>VALOR 
COLCIENCIAS</t>
  </si>
  <si>
    <t>enviado 19 01 11 guia 174588814</t>
  </si>
  <si>
    <t>se debe corregir objeto del convenio, 
enviado 19 01 11 guia 174588811</t>
  </si>
  <si>
    <t>Se remitió a Colciencias debidamente firmado por la Fiduciaria el 23 de septiembre de 2010. posteriormente el 27 e septiembre se remitió a Colciencias para firma del Beneficiario. Ok</t>
  </si>
  <si>
    <t>Falta la orden por parte de Colciencias para el giro  
Falta Póliza.
Pago al diario único de contratación.  Ok</t>
  </si>
  <si>
    <t>Falta la orden por parte de Colciencias para el giro  
Falta recibir la póliza en original. Ok</t>
  </si>
  <si>
    <t>Falta la orden por parte de Colciencias para el giro  y aclarar la póliza.  Ya fue desembolsado. Ok</t>
  </si>
  <si>
    <t>enviado 3 dic guia deprisa 173946771.
Falta rut, registro terceros, fotocopia del represtante legal, certificacion bancaria, certificacion parafiscales.
16 12 2010 se recibe convenio para firma de fiduciaria</t>
  </si>
  <si>
    <t>Enviado el 14032011 guia 175661086</t>
  </si>
  <si>
    <t>Enviado 14032011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</si>
  <si>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Corporación  para el Desarrollo Industrial  de la Biotecnología y Producción Limpia - CORPODIB – PFI – 2010-2011”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</si>
  <si>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2010-2011de la Corporación Centro Internacional de entrenamiento e investigaciones médicas - Cideim”.</t>
  </si>
  <si>
    <t>22022011 se remite copia via correo electronico debido a que el beneficiario solicito modificar la fecha del mismo.enviado 23022011 175581290
Deben llegar 2 originales con fecas diferentes anulados
Se recibio convenio 18032011</t>
  </si>
  <si>
    <t>Contratos Prefeccionados</t>
  </si>
  <si>
    <t>Contratos pendiente firma de Beneficiarios</t>
  </si>
  <si>
    <t>Documentos</t>
  </si>
  <si>
    <t>Contratos pendiente por firma de Colciencias</t>
  </si>
  <si>
    <t>Universidad de Nariño</t>
  </si>
  <si>
    <t>Mediante correo electrónico de fecha 27 de septiembre de 2010 se remitió minuta a Colciencias para su revisión pero no se ha recibido respuesta.
Se recibe convenio firmado.
26/11/2010
13/12/2010
14 01 11 se recibe poliza, en revision</t>
  </si>
  <si>
    <t>Se remitió a Colciencias debidamente firmado por la Fiduciaria el 29 de septiembre de 2010, para la firma de Colciencias y el beneficiario.
Falta Corregir poliza nit</t>
  </si>
  <si>
    <t>890.316.745-5</t>
  </si>
  <si>
    <t>891.680.089-4</t>
  </si>
  <si>
    <t>Se remitio al beneficiario el 26/11/2010 guia 173946397</t>
  </si>
  <si>
    <t>Se remitio al beneficiario el 26/11/2010 guia 173946396</t>
  </si>
  <si>
    <t>Se remitio al beneficiario el 24/11/2010. Bogotà</t>
  </si>
  <si>
    <t>816-004.907-3</t>
  </si>
  <si>
    <t>894.001.890-1</t>
  </si>
  <si>
    <t>Se remitió por correo electrónico el día 30 de septiembre de 2010, para que se imprimiera y se agilizara el tramite.  Se recibió la minuta pero presenta inconveniente en la clausula de aportes en especie .
08/11/2010
Falta Poliza</t>
  </si>
  <si>
    <t>Se remitió a Colciencias debidamente firmado por la Fiduciaria el 29 de septiembre de 2010, para la firma de Colciencias y el beneficiario.
08/11/2010
Formato Terceros
Certificacion Parafiscales Actualizada</t>
  </si>
  <si>
    <t>Perfeccionado - Desembolsado</t>
  </si>
  <si>
    <t>Perfeccionado - Faldesembolso</t>
  </si>
  <si>
    <t>enviado 19 01 11
17022011 se recibe convenio poliza ok</t>
  </si>
  <si>
    <t>enviado 3 dic guia deprisa 173946761
se recibe convenio, falta documentos, falta certificacion bancaria</t>
  </si>
  <si>
    <t>Enviado 3 02 2011
17022011 se recibe convenio falta poliza</t>
  </si>
  <si>
    <t>enviado 25 01 11 guia 174661895
10032011 se recibe convenio  y poliza OK</t>
  </si>
  <si>
    <t>Enviado 31 01 11 guia 175521397
10032011 poliza ok</t>
  </si>
  <si>
    <t>Se  remitio via correo electronico el 31/01/2011
10022011 se recibe convenio falta poliza
enviado 23022011
10032011 se recibe convenio y poliza se debe corregir</t>
  </si>
  <si>
    <t>enviado 4 enero guia 174582131
14 01 11 se recibe convenio para firma de fidu, y poliza, en revision</t>
  </si>
  <si>
    <t>enviado 4 enero guia 174582128
14 01 11 se recibe convenio para firma de fidu</t>
  </si>
  <si>
    <t>Se remitió a Colciencias debidamente firmado por la Fiduciaria el 21 de septiembre de 2010. Se encuentra en proceso de verificación de los documentos para su perfección.
Flata Corregir Poliza</t>
  </si>
  <si>
    <t>Falta desembolso. Ok</t>
  </si>
  <si>
    <t>Falta la orden por parte de Colciencias para el giro.
Falta Formato registro terceros.
Se debe corregir la Póliza ya que se registra como beneficiario a Un fideicomiso diferente.
Ok</t>
  </si>
  <si>
    <t>Falta desembolso.  Ok</t>
  </si>
  <si>
    <t xml:space="preserve">Falta la orden por parte de Colciencias para el giro. Ok 
</t>
  </si>
  <si>
    <t xml:space="preserve">Falta la orden por parte de Colciencias para el giro.
Falta la póliza.
Falta el pago en el diario único de contratación. </t>
  </si>
  <si>
    <t>Falta aprobación Póliza.
Falta original Pago al diario único de contratación. Ok</t>
  </si>
  <si>
    <t>04    01  2011,  se debe corregir la poliza 12  01  2011
18 01 11 se recibe nueva poliza, en revision</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</si>
  <si>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de Investigaciones de las Telecomunicaciones - CINTEL"</t>
  </si>
  <si>
    <t>FECHA 
MEMORANDO</t>
  </si>
  <si>
    <t>enviado 15 12 10 guia 174491057.
21/12/2010. falta corregir poliza. Poliza ok</t>
  </si>
  <si>
    <t>Enviado 31 01 11 guia 175521398</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</si>
  <si>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la Fundación Centro para la sostenibilidad de producción agropecuaria  - CIPAV”.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</si>
  <si>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de Investigaciones Fundación cardiovascular de Colombia”. </t>
  </si>
  <si>
    <t>UNIVERSIDAD DE LOS ANDES</t>
  </si>
  <si>
    <t>UNIVERSIDAD LIBRE SECCIONAL CALI</t>
  </si>
  <si>
    <t>Enviado 24 de nov
poliza en revision juridica
docs ok</t>
  </si>
  <si>
    <t>CORPORACION CENTRO INTERNACIONAL DE ENTRENAMIENTO E INVESTIGAIONES MEDICAS - CIDEIM</t>
  </si>
  <si>
    <t>UNIVERSIDAD DEL BOSQUE</t>
  </si>
  <si>
    <t>CAMARA DE COMERCIO DE CARTAGENA</t>
  </si>
  <si>
    <t>FUNDACION CENTRO INTERNACIONAL DE VACUNAS CIV</t>
  </si>
  <si>
    <t>Apoyo a la formación de jóvenes Investigadores e innovadores en la entidad Cooperante mediante el otorgamiento  de becas – pasantía en la modalidad Otto de Greiff</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</si>
  <si>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la Fundación Centro de Primates”. </t>
  </si>
  <si>
    <t>Apropiacion social del Conocimiento.</t>
  </si>
  <si>
    <t>FUNDACION PARA EL DESARROLLO EDUCATIVO DE CALDAS FUNDECA</t>
  </si>
  <si>
    <t>Enviado 3 02 2011 guia 175521548
04032011 se recibe convenio  se debe modifcar poliza</t>
  </si>
  <si>
    <t>Enviado 31 01 11 guia 175521394
24022011 Se remite via correo electronico con las modificaciones solicitadas el 22022011
04032011 se recibe convenio falta poliza</t>
  </si>
  <si>
    <t>enviado 27 01 11guia  1746621690
4032011  se recibe convenio  se debe corregir poliza</t>
  </si>
  <si>
    <t>Enviado 3 02 2011</t>
  </si>
  <si>
    <t>enviado 25 01 11
03022011 se recibe convenio se debe corregir poliza</t>
  </si>
  <si>
    <t>UNIVERSIDAD ANTONIO NARIÑO</t>
  </si>
  <si>
    <t>Enviado 19 01 11 guia 174588825
Falta Poliza
01/02/2011. se debe corregir poliza
09022011 poliza ok</t>
  </si>
  <si>
    <t>enviado 3 dic.
27012011 se recibe convenio
Falta corregir poliza
Falta Documentos desembolso
27/01/2011 se informo correccion poliza
09022011 poliza ok</t>
  </si>
  <si>
    <t>enviado 27 01 11 guia 174662174
04022011 se recibe convenio.  Se debe corregir poliza
09022011 poliza ok</t>
  </si>
  <si>
    <t>enviado 3 dic guia deprisa 173946770
14 01 11 se recibe convenio para firma de fidu ya que hubo cambio de rep legal, y se recibe poliza, en revision
09022011 poliza ok</t>
  </si>
  <si>
    <t>enviado 3 dic.
22/12/2010. falta poliza, RUT, fotocopia de la cc, registro terceros, certificacion bancaria
09022011 poliza ok</t>
  </si>
  <si>
    <t>enviado 22 dic 
13 01 11 se recibe convenio fimrado, falta poliza
09022011 poliza ok</t>
  </si>
  <si>
    <t>Enviado 24 de nov
9 12 10 se recibe convenio firmado por las partes y polizas.
Poliza en revision, esta mal, se envio comunicado a Usabana
09022011 poliza ok</t>
  </si>
  <si>
    <t>Enviado 31 01 11 guia 175521393
09022011 se recibe convenio  corregir poliza</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</si>
  <si>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"Gestión de conocimiento, uso, manejo y monitoreo de la Biodiversidad para la valoración  de bienes y servicios ambientales, el fortalecimiento de la capacidad institucional y la toma de decisiones en la ecorregión del eje cafetero colombiano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</si>
  <si>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la Corporación Corpogen</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</si>
  <si>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Fundesarrollo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</si>
  <si>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la Corporación Centro de investigación y desarrollo tecnológico del sector eléctrico - CIDET</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</si>
  <si>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"Fortalecimiento de la capacidad de investigación y oferta de servicios tecnológicos especializados de la Corporación Eco-eficiente</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</si>
  <si>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la Fundación para la educación superior y el desarrollo - Fedesarrollo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</si>
  <si>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2010-2011de Centro Corporación para  la investigación y desarrollo en asfaltos en el sector transporte e industrial - corasfaltos</t>
  </si>
  <si>
    <t xml:space="preserve">Elaboración </t>
  </si>
  <si>
    <t>PLAZO</t>
  </si>
  <si>
    <t>FUNDACION UNIVERSIDAD - EMPRESA - ESTADO DEL EJE CAFETERO</t>
  </si>
  <si>
    <t>se debe corregir objeto del convenio, 
enviado 19 01 11 guia 174588819
Enviado 31 01 11 guia 175521395</t>
  </si>
  <si>
    <t>Eviado 31 01 11 guia 175521391</t>
  </si>
  <si>
    <t>Enviado 31 01 11</t>
  </si>
  <si>
    <t>Mediante correo electrónico del día 14 de octubre se remitió la minuta a Colciencias para agilizar el tramite de suscripción del convenio y a su vez se aclaro que  para proceder a la firma  se requiere aclaración en las facultades del representante legal.
17 12 10 se recibe firmado por beneficiario,  
3 1 11 se envia para firma de Colciencias</t>
  </si>
  <si>
    <t>OBJETIVO</t>
  </si>
  <si>
    <t>Fomentar la apropiación de la Ciencia, tecnología e innovación en la sociedad colombiana</t>
  </si>
  <si>
    <t>Incrementar la generación de conocimiento</t>
  </si>
  <si>
    <t>Incrementar y fortalecer las capacidades humanas para CT I</t>
  </si>
  <si>
    <t>Promover la integración regional</t>
  </si>
  <si>
    <t>PROYECTO</t>
  </si>
  <si>
    <t>APOYO FINANCIERO Y TECNICO AL FORTALECIMIENTO DE LAS CAPACIDADES INSTITUCIONALES DEL SISTEMA NACIONAL DE CIENCIA TECNOLOGIA E INNOVACION NACIONAL</t>
  </si>
  <si>
    <t>APOYO AL FOMENTO Y DESARROLLO DE LA APROPIACION SOCIAL DE LA CIENCIA, LA TECNOLOGIA Y LA INNOVACION - ASCTI- NIVEL NACIONAL</t>
  </si>
  <si>
    <t>IMPLANTACION DE UNA ESTRATEGIA PARA EL APROVECHAMIENTO DE JOVENES TALENTOS PARA LA INVESTIGACION.</t>
  </si>
  <si>
    <t>INVESTIGACION CIENCIA Y TECNOLOGIA FINANCIACION DE PROYECTOS Y APOYO A ACTIVIDADES PRE Y POSPROYECTO.</t>
  </si>
  <si>
    <t>APOYO A LA FINANCIACIÓN DE PROYECTOS REGIONALES DE INVERSIÓN EN CIENCIA TECNOLOGIA E INNOVACIÓN ARTICULO 26 LEY 1286 DE 2009 FONDO FRANCISCO JOSÉ DE CALDAS - A NIVEL NACIONAL</t>
  </si>
  <si>
    <t>Fomentar la innovación y el desarrollo productivo</t>
  </si>
  <si>
    <t>FUNDACIÓN PARA EL DESARROLLO EDUCATIVO DE CALDAS - FUNDECA Y UNIVERSIDAD DE MANIZALES</t>
  </si>
  <si>
    <t>UNIVERSIDAD DEL SINÚ</t>
  </si>
  <si>
    <t>FONDO NACIONAL DE FINANCIAMIENTO PARA LA CIENCIA, LA TECNOLOGIA  Y LA INNOVACION FRANCISCO JOSE DE CALDAS</t>
  </si>
  <si>
    <t>Por la presente, Elsevier otorga al Suscriptor el derecho no-exclusivo, no-transferible de tener acceso a y utilizar los productos y servicios expuestos en el Anexo 1 (“Productos Suscritos”) y suministrar los Productos Suscritos a sus Usuarios Autorizados (definido en este documento) de convenio con las condiciones de este Convenio.</t>
  </si>
  <si>
    <t>Enviado 31 01 11
22022011 se solicito el envio del convenio telefonicamnete,</t>
  </si>
  <si>
    <t>Enviado el 16022011 175580724----084001562451
23022011 Se recibe convenio .  Falta poliza original</t>
  </si>
  <si>
    <t>enviado 3 dic guia deprisa 173946776
Eviado 31 01 11 guia 175521388
23022011 se recibe convenio falta correccion poliza</t>
  </si>
  <si>
    <t xml:space="preserve">enviado 27 01 11 guia 174662170
21022011 se recibe convenio </t>
  </si>
  <si>
    <t>Remitido por correo electronico 24022011</t>
  </si>
  <si>
    <t>enviado 22 dic 
31012011 se recibe convenio falta poliza.</t>
  </si>
  <si>
    <t>24022011 se recibe convenio falta corregir poliza</t>
  </si>
  <si>
    <t>se debe corregir objeto del convenio, 
enviado 27 01 11 guia 174662171
24022011 se recibe convenio falta corregir poliza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</si>
  <si>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Nacional de Producción mas limpia  y tecnologías ambientales  - CNPMLTA</t>
  </si>
  <si>
    <t>enviado 3 dic guia deprisa 173946691
21 12 10 se recibe convenio para firma de fiduciaria y documentos 
Falta Corregir poliza</t>
  </si>
  <si>
    <t xml:space="preserve">CORPORACION CENTRO DE CIENCIA Y TECNOLOGIA DE ANTIOQUIA </t>
  </si>
  <si>
    <t>CREPIB</t>
  </si>
  <si>
    <t>CRECE</t>
  </si>
  <si>
    <t>CIDETEXCO</t>
  </si>
  <si>
    <t>CORPORACION UNIVERSITARIA DEL SINU ELIAS BECHARA ZAINUM</t>
  </si>
  <si>
    <t>COOPERATIVA DE TRABAJADORES DE LA EDUCACIÓN Y EMPRESARIOS DEL PUTUMAYO</t>
  </si>
  <si>
    <t>UNIVERSIDAD TECNOLOGICA DE PEREIRA</t>
  </si>
  <si>
    <t>UNIVERSIDAD DE NARIÑO</t>
  </si>
  <si>
    <t>UNIVERSIDAD NACIONAL ABIERTA Y A DISTANCIA</t>
  </si>
  <si>
    <t>ESCUELA NORMAL SUPERIOR FEDERICO LLERAS ACOSTA</t>
  </si>
  <si>
    <t>APOYO A LA INNOVACION Y EL DESARROLLO PRODUCTIVO DE COLOMBIA</t>
  </si>
  <si>
    <t>Enviado el 16022011 175580725 devolucion por cobertura
Enviado 9 3 11 guia 175661465
15032011 se recibe convenio falta poliza</t>
  </si>
  <si>
    <t>Enviado 21 de dic Guia 174491328 al Beneficiario.
Enviado a Colciencias para firma el 29/12/2010.
Falta Poliza,</t>
  </si>
  <si>
    <t>860013720</t>
  </si>
  <si>
    <t>FUNDACION CANGURO</t>
  </si>
  <si>
    <t>CENTRO DE INVESTIGACIONES CIMAD</t>
  </si>
  <si>
    <t>CENTRO NACIONAL DE PRODUCCION MAS LIMPIA</t>
  </si>
  <si>
    <t>enviado 24 01 11</t>
  </si>
  <si>
    <t>enviado 11/01/2011 guia 174490921; reenviado 3 1 11 guia 174589017
19 01 11 se recibe convenio firmado, falta poliza</t>
  </si>
  <si>
    <t>enviado 3 dic guia depreisa 173946758
Enviado 13 dic guia 174490793
21 12 10 se recibe para firma de fiduciaria
20 01 11 se recibe poliza, se debe corregir</t>
  </si>
  <si>
    <t>enviado 19 01 11 guia 174588822
21 01 11 se recibe convenio firmado, falta poliza</t>
  </si>
  <si>
    <t>04   01  2011
20 01 11 se recibe convenio y poliza, corregir poliza</t>
  </si>
  <si>
    <t>enviado 24 01 11 guia 174661906</t>
  </si>
  <si>
    <t>enviado 22 dic 
20 01 11 se recibe convenio firmado</t>
  </si>
  <si>
    <t>03   01  2011
11 01 11 se recibe convenio y poliza, poliza ok</t>
  </si>
  <si>
    <t>12  1   2011, se debe modificar la poliza
poliza ok</t>
  </si>
  <si>
    <t>Aunar esfuerzos con el objeto de formar  los Jóvenes Investigadores e Innovadores profesionales de la Entidad de Origen en la  Entidad Receptora, mediante el otorgamiento de becas pasantía en la modalidad interinstitucional.</t>
  </si>
  <si>
    <t>Aunar esfuerzos con el objeto de formar  los Jóvenes Investigadores e Innovadores profesionales de la Entidad de Origen en la  Entidad Receptora, mediante el otorgamiento de becas pasantía en la modalidad Regional.</t>
  </si>
  <si>
    <t>Aunar esfuerzos con el objeto de formar  los Jóvenes Investigadores e Innovadores profesionales de la Entidad de Origen en la Entidad Receptora, mediante el otorgamiento de becas pasantía en la modalidad Regional.</t>
  </si>
  <si>
    <t>Aunar esfuerzos con el objeto de formar  los Jóvenes Investigadores e Innovadores profesionales de la Entidad de Origen en la  Entidad Receptora, mediante el otorgamiento de becas pasantía en la modalidad regional</t>
  </si>
  <si>
    <t>Aunar esfuerzos con el objeto de formar  los Jóvenes Investigadores e Innovadores profesionales de la Entidad de Origen en la Entidad Receptora, mediante el otorgamiento de becas pasantía en la modalidad interinstitucional.</t>
  </si>
  <si>
    <t>enviado 3 dic guia deprisa 173946772.
Falta documentos, poliza 
Poliza devuelta 8 3 11 guia 175661471</t>
  </si>
  <si>
    <t>enviado 3 dic guia deprisa 173946760.
23/12/2010.  se debe corregir poliza NIT.
Falta RUT, certificacion bancaria, certificacion parafiscales, fotocopia de la CC, registro terceros.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</si>
  <si>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"Relaciones  entre programas y proyectos institucionales  y desempeño en pruebas SABER e ICFES en 12 instituciones públicas de Manizales”. El código del proyecto es 121951828151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</si>
  <si>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de la Investigación y desarrollo de la industria de la construcción – CIDICO (Realidad virtual en el sector de la construcción)”.</t>
  </si>
  <si>
    <t>17 01 11 se recibe convenio para firma de fiduciaria, firmado
falta poliza</t>
  </si>
  <si>
    <t>enviado 3 dic guia deprisa 173946763
20/12/2010.  corregir poliza nombre y nit del asegurado beneficiario, el valor de cumplimineto esta sobre el valor total del contrato.
18 01 11, se recibe nueva poliza, en revision, Poliza ok</t>
  </si>
  <si>
    <t>enviado 19 01 11
21 1 11 Sse recibe convenio, falta poliza</t>
  </si>
  <si>
    <t>UNIVERSIDAD ICESI - 
TES AMERICA ANDINA LTDA</t>
  </si>
  <si>
    <t>UNION TEMPORAL CENIVAM</t>
  </si>
  <si>
    <t>UNION TEMPORAL GeBIX</t>
  </si>
  <si>
    <t>Se remitio a colciencia firmado por la Fiduciaria  para la respectiva firma del elsevier.</t>
  </si>
  <si>
    <t>CIDICO</t>
  </si>
  <si>
    <t>FUNDESARROLLO</t>
  </si>
  <si>
    <t>FEDESARROLLO</t>
  </si>
  <si>
    <t>CORPODIB</t>
  </si>
  <si>
    <t>CONIF</t>
  </si>
  <si>
    <t>CORPOGEN</t>
  </si>
  <si>
    <t>CENTRO NACIONAL DE PRODUCTIVIDAD</t>
  </si>
  <si>
    <t>CEPASS HUILA</t>
  </si>
  <si>
    <t>CEINNOVA</t>
  </si>
  <si>
    <t>CIDEI</t>
  </si>
  <si>
    <t>CINDE</t>
  </si>
  <si>
    <t>CENICAÑA</t>
  </si>
  <si>
    <t>Se remitió a Colciencias debidamente firmado por la Fiduciaria el 23 de septiembre de 2010. posteriormente el 27 e septiembre se remitió a Colciencias para firma del Beneficiario.
Falta la póliza.
Falta el pago en el diario único de contratación.</t>
  </si>
  <si>
    <t>Se remitió a Colciencias debidamente firmado por la Fiduciaria el 29 de septiembre de 2010, para la firma de Colciencias y el beneficiario.
08/11/2010
Falta Poliza
Registro DUC
Formato Terceros
Certificacion Parafiscales Actualizada</t>
  </si>
  <si>
    <t>890.905.419-6</t>
  </si>
  <si>
    <t>811.035.741-2</t>
  </si>
  <si>
    <t xml:space="preserve">UNIVERSIDAD DEL QUINDIO </t>
  </si>
  <si>
    <t xml:space="preserve">UNIRED </t>
  </si>
  <si>
    <t xml:space="preserve">UNIVERSIDAD DE LA GUAJIRA </t>
  </si>
  <si>
    <t>UNIVERSIDAD COOPERATIVA DE COLOMBIA</t>
  </si>
  <si>
    <t xml:space="preserve">INSTITUCION UNIVERSITARIA CESMAG </t>
  </si>
  <si>
    <t>INCUBAR BOYACA</t>
  </si>
  <si>
    <t xml:space="preserve">UNIVERSIDAD DEL TOLIMA </t>
  </si>
  <si>
    <t>CORPORACIÓN CRTM DEL PACIFICO</t>
  </si>
  <si>
    <t>FUNDACIÓN CENTRO DE ESTUDIOS EN ECONOMÍA SISTÉMICA ECSIM</t>
  </si>
  <si>
    <t>FUNDACIÓN CEPSIGER PARA EL DESARROLLO HUMANO</t>
  </si>
  <si>
    <t>Ciencias Básicas</t>
  </si>
  <si>
    <t>INSTITUTO DE INVESTIGACIÓN DE RECURSOS BIOLÓGICOS ALEXANDER  VON HUMBOLDT</t>
  </si>
  <si>
    <t>Ciencia y Tecnología del Mar</t>
  </si>
  <si>
    <t>enviado 27 01 11 guia 174662474</t>
  </si>
  <si>
    <t>enviado 27 01 11 guia 174662172</t>
  </si>
  <si>
    <t>Enviado 21 de dic Guia 174491329.
Se recibe 27012011. faltan documentos desembolso</t>
  </si>
  <si>
    <t>RED UNIVERSIDADES DEL CESAR REDUCESAR</t>
  </si>
  <si>
    <t xml:space="preserve">INCIVA </t>
  </si>
  <si>
    <t xml:space="preserve">CORPOAMAZONIA </t>
  </si>
  <si>
    <t xml:space="preserve">ALCALDIA DE INIRIDA </t>
  </si>
  <si>
    <t>Electrónica Telecomunicaciones e Informática</t>
  </si>
  <si>
    <t>FUNDACIÓN NATURA COLOMBIA</t>
  </si>
  <si>
    <t>CIEBREG</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</si>
  <si>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de Fundación Natura Colombia"</t>
  </si>
  <si>
    <t>Ciencia y  Tecnología Agropecuaria</t>
  </si>
  <si>
    <t>CORPORACIÓN ECO EFICIENTE</t>
  </si>
  <si>
    <t>Desarrollo Tecnológico</t>
  </si>
  <si>
    <t>Aunar esfuerzos para fortalecer el proyecto de renovación y expansión  de Maloka y el "Centro de recursos para la apropiación social de la ciencia, la tecnología y la innovación" como escenarios de comunicación, investigación, socialización e intercambio de conocimiento para la apropiación social de la ciencia, la tecnología y la innovación.</t>
  </si>
  <si>
    <t>Apoyo a la formación de jóvenes investigadores  e innovadores en la modalidad Otto de Greiff - Lina María Acosta Quintero</t>
  </si>
  <si>
    <t>CONVENIO</t>
  </si>
  <si>
    <t>PROGRAMA</t>
  </si>
  <si>
    <t>Arti. 26 Sub Fortalecimiento</t>
  </si>
  <si>
    <t>Arti. 26 Sub Jovenes</t>
  </si>
  <si>
    <t>enviado 13 dic guia 174490795
22 12 10 se recibe para firma de fiduciaria.
Falta Poliza</t>
  </si>
  <si>
    <t>UNIVERSIDAD MILITAR NUEVA GRANADA</t>
  </si>
  <si>
    <t>UNIVERSIDAD DEL ATLANTICO</t>
  </si>
  <si>
    <t>Convenio 006</t>
  </si>
  <si>
    <t>Convenio 005</t>
  </si>
  <si>
    <t>Convenio 007</t>
  </si>
  <si>
    <t>Convenio 008</t>
  </si>
  <si>
    <t>Convenio 009</t>
  </si>
  <si>
    <t>OBJETO</t>
  </si>
  <si>
    <t>VALOR</t>
  </si>
  <si>
    <t>FUNDACION PARQUE TECNOLOGICO DEL SOFTWARE DE SUCRE</t>
  </si>
  <si>
    <t xml:space="preserve">CONTRATOS III SEMANA NACIONAL DE LA CIENCIA, LA TECNOLOGIA Y LA INNOVACION </t>
  </si>
  <si>
    <t>No. CV.</t>
  </si>
  <si>
    <t>FECHA</t>
  </si>
  <si>
    <t>ENTIDAD</t>
  </si>
  <si>
    <t>Falta la orden por parte de Colciencias para el giro.
Falta Formato registro terceros.
Se debe corregir la Póliza ya que se registra como beneficiario a Colciencias</t>
  </si>
  <si>
    <t>CENTRO REGIONAL DE PRODUCTIVIDAD E INNOVACION DEL CAUCA CREPIC</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</si>
  <si>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la Corporación Centro de investigación para el manejo ambiental y el Desarrollo - CIMAD</t>
  </si>
  <si>
    <t>890.807.738-0</t>
  </si>
  <si>
    <t>UNIVERSIDAD AUTONOMA DE MANIZALES</t>
  </si>
  <si>
    <t>890.805.051-0</t>
  </si>
  <si>
    <t>FUNDACION ERIGAIE</t>
  </si>
  <si>
    <t>800.135.124-7</t>
  </si>
  <si>
    <t>FUNDACION CENTRO PARA LA INVESTIGACION EN SISTEMAS SOSTENIBLES DE PRODUCCION  AGROPECUARIA - CIPAV</t>
  </si>
  <si>
    <t>800.165.375-7</t>
  </si>
  <si>
    <t>LA FUNDACION UNIVERSIDAD DEL NORTE</t>
  </si>
  <si>
    <t>890.101681-9</t>
  </si>
  <si>
    <t>860.013. 798-5</t>
  </si>
  <si>
    <t>UNIVERSIDAD DEL CAUCA - UNICAUCA</t>
  </si>
  <si>
    <t xml:space="preserve">891.500.319-2 </t>
  </si>
  <si>
    <t xml:space="preserve">Aunar esfuerzos con el objeto de formar en la ENTIDAD a los Jóvenes Investigadores e Innovadores profesionales relacionados en el Anexo No.1 el cual hace parte integral del convenio,  mediante el otorgamiento de becas – pasantía en la modalidad tradicional. </t>
  </si>
  <si>
    <t>VALOR colciencias</t>
  </si>
  <si>
    <t>valor enditad</t>
  </si>
  <si>
    <t xml:space="preserve">LA FIDUCIARIA como vocera del PATRIMONIO AUTÓNOMO FONDO NACIONAL DE FINANCIAMIENTO PARA LA CIENCIA, LA TECNOLOGÍA Y LA INNOVACION, FRANCISCO JOSÉ DE CALDAS otorga apoyo económico a LA ENTIDAD en la modalidad de recuperación contingente, para continuar la financiación del proyecto titulado: "PLAN DE FORTALECIMIENTO INSTITUCIONAL FUNDACION INSTITUTO DE INMUNOLOGIA – FIDIC – PFI – 2010-2011 </t>
  </si>
  <si>
    <t>LA FUNDACION INSTITUTO DE INMUNOLOGIA DE COLOMBIA - FIDIC</t>
  </si>
  <si>
    <t>Falta intrucciòn desembolso</t>
  </si>
  <si>
    <t xml:space="preserve">enviado 22 dic </t>
  </si>
  <si>
    <t>Se remitió a Colciencias debidamente firmado por la Fiduciaria el 12 de octubre de 2010, para la firma de Colciencias y el beneficiario. Se remite vía correo electrónico el 20 de octubre con las modificaciones solicitadas mediante correo electrónico de fecha 15 de octubre.</t>
  </si>
  <si>
    <t>Contratos pendiente de documentos para perfeccionar  (Polizas, registro en el diario unico de contratación, registro de terceros etc)</t>
  </si>
  <si>
    <t>Contratos Perfeccionados</t>
  </si>
  <si>
    <t>enviado 15 12 10.
17/12/2010, Falta corregir poliza, falta RUT, registro de terceros, certificacion bancaria</t>
  </si>
  <si>
    <t>enviado 15 12 10 guia 174491050.
23/12/2010.  Falta Poliza , Falta RUT, registro de terceros, certificacion bancaria, parafscales</t>
  </si>
  <si>
    <t>enviado 15 12 10 guia 174491056.
21/12/2010. Falta Corregir polia</t>
  </si>
  <si>
    <t>Contratos con autorización de Desembolso</t>
  </si>
  <si>
    <t>TOTAL CONTRATOS</t>
  </si>
  <si>
    <t>Contratos Beneficiarios solicitados</t>
  </si>
  <si>
    <t>enviado 19 01 11
31012011 -01022011SE DEBE CORREGIR POLIZA</t>
  </si>
  <si>
    <t>Apropiacion Social - III semana de la Ciencia</t>
  </si>
  <si>
    <t>Apropiacion Social - Ondas</t>
  </si>
  <si>
    <t>Apropiacion Social - Maloka</t>
  </si>
  <si>
    <t>enviado 3 dic guia deprisa 173946774
17 1 11 se recibe convenio para firma fiduciaria</t>
  </si>
  <si>
    <t>Se remitió a Colciencias debidamente firmado por la Fiduciaria el 23 de septiembre de 2010. posteriormente el 27 se septiembre se remitió a Colciencias para firma del Beneficiario.
Falta Corregir Poliza
2 DIC poliza corregida, en revision
Falta dert bancaria, reg terceros, RUT - RECIBIDOS</t>
  </si>
  <si>
    <t>860.056.070-7</t>
  </si>
  <si>
    <t>Nit</t>
  </si>
  <si>
    <t>Jovenes Investigadores</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</si>
  <si>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</si>
  <si>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</si>
  <si>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</si>
  <si>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</si>
  <si>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</si>
  <si>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</si>
  <si>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</si>
  <si>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</si>
  <si>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</si>
  <si>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</si>
  <si>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</si>
  <si>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</si>
  <si>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</si>
  <si>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</si>
  <si>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</si>
  <si>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</si>
  <si>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</si>
  <si>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</si>
  <si>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</si>
  <si>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</si>
  <si>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</si>
  <si>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</si>
  <si>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</si>
  <si>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</si>
  <si>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</si>
  <si>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CENTRO DE DESARROLLO TECNOLOGICO PISCICOLA SURCOLOMBIANO ACUAPEZ</t>
  </si>
  <si>
    <t>7 3 11 se firma por parte de la Fiduciaria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</si>
  <si>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del centro de investigación de la caña de azúcar  de Colombia - Cenicaña – PFI – 2010-2011</t>
  </si>
  <si>
    <t>04  01  2011
17 01 11 Se recibe cinvenio original para hacer cambios en rep legal
el nuevo esta pendiente de firma de fidubogota
enviado 19 01 11 guia 1745818
14022011 se recibe convenio falta poliza</t>
  </si>
  <si>
    <t>VIGENCIA</t>
  </si>
  <si>
    <t>enviado 3 2 11 guia 175521549
enviado u antioquia 16022011 175580726</t>
  </si>
  <si>
    <t>enviado 27 01 11 guia 174662173
enviado 08022011 175521711
enviado u nacional 16022011</t>
  </si>
  <si>
    <t>04  01   2011
16022011 enviado por correcciones a la minuta</t>
  </si>
  <si>
    <t>enviado 3 dic guia deprisa 173946692
13 01 11 se recibe convenio anterior, ya que se deben hacer cambios
enviado 19 01 11 guia 174588816
16022011 se recibe convenio corregir poliza</t>
  </si>
  <si>
    <t>UNIVERSIDAD DISTRITAL FRANCISCO JOSE DE CALDAS - CINDE</t>
  </si>
  <si>
    <t>UNIVERSIDAD EXTERNADO DE COLOMBIA</t>
  </si>
  <si>
    <t>UNIVERSIDAD AUTONOMA DE COLOMBIA DE MANIZALES - FUNDACION LUKER FUNDECA</t>
  </si>
  <si>
    <t>Estudios Cientificos en educaciòn</t>
  </si>
  <si>
    <t>Se remitió a Colciencias debidamente firmado por la Fiduciaria el 23 de septiembre de 2010. posteriormente el 27 e septiembre se remitió a Colciencias para firma del Beneficiario, luego, se  envió a Colciencias el 14 de octubre  comentario de la Fiduciaria respecto al cambio de la clausula de aportes en especie.
09/11/2010
Falta formato registro terceros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</si>
  <si>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del Instituto de Investigaciones marinas y costeras - Invemar – PFI – 2010-2011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</si>
  <si>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Centro de investigación y Educación popular Cinep - PFI – 2010-2011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</si>
  <si>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Fundación Centro Internacional de educación y desarrollo humano - CINDE</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</si>
  <si>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Corpoica C.I. La Selva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</si>
  <si>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-2010-2011del Centro Regional de Gestión para la Productividad  y la Innovación  de Boyacá - CREPIB</t>
  </si>
  <si>
    <t>: 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la Fundación CEPSIGER para el desarrollo humano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</si>
  <si>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la Corporación para la investigación socioeconómica  y tecnológica de Colombia - Cinset</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</si>
  <si>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la Corporación Centro Colombiano de Tecnologías del Transporte - CCTT– PFI – 2010-2011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</si>
  <si>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de la ciencia y la Investigación Farmacéutica CECIF”. PARAGRAFO -  El objetivo general del proyecto es ofrecer a la industria farmacéutica  una capacidad mas amplia para la realización de pruebas y ensayos contenidos en el proceso de investigación y desarrollo de los productos farmacéuticos</t>
  </si>
  <si>
    <t>enviado 3 dic se recibio, para firma de fidu, enviar primeros de enero
17 12 10 se recibe para firma de fidu
26012011Falta corregir poliza</t>
  </si>
  <si>
    <t>enviado 3 dic</t>
  </si>
  <si>
    <t>enviado 25 nov</t>
  </si>
  <si>
    <t>enviado 3 dic guia deprisa 173946769</t>
  </si>
  <si>
    <t>Se remitio al beneficiario el 24/11/2010 guia 173946236
2 dic recibo conv firmado</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</si>
  <si>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"Relación entre los resultados  de las pruebas SABER Pro de Medicina  y las características de la institución académica y de los estudiantes”.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</si>
  <si>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"Prácticas evaluativas  y Prueba de estado: un estudio de caso en el Distrito Capital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</si>
  <si>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CORPORACION NACIONAL DE INVESTIGACION Y FOMENTO FORESTAL - CONIF”.</t>
  </si>
  <si>
    <t xml:space="preserve">: 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Nacional de Productividad - CNP”.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</si>
  <si>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la  Fundación Centro de Investigación e Innovación  para el Desarrollo Tecnológico del Departamento del Cesar</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</si>
  <si>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la Corporación CRTM del pacífico”.</t>
  </si>
  <si>
    <t>04  1 2011
12 01 11 se recibe convenio y poliza, en revision.
27012011 poliza OK. 
Falta documentos desembolso</t>
  </si>
  <si>
    <t>Enviado 21 de dic.
27012011 poliza ok
Falta documento desembbolso</t>
  </si>
  <si>
    <t>enviado 3 dic guia deprisa 173946767
falta poliza.
27012011 falta corregir poliza
Falta documentos desembolso</t>
  </si>
  <si>
    <t>Enviado 2 3 11 guia 175521030</t>
  </si>
  <si>
    <t>Enviado 2 3 11 guia 175521026</t>
  </si>
  <si>
    <t>Enviado 2 3 11 guia 175521024</t>
  </si>
  <si>
    <t>Enviado 31 01 11
04022011 se recibe conveniose debe corregir poliza 
08022011 poliza ok</t>
  </si>
  <si>
    <t>NIT</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</si>
  <si>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"LA INCIDENCIA DEL ENTORNO FAMILIAR  Y LA CALIDAD DE LOS ENTORNOS ESCOLARES EN LOS LOGROS EDUCATIVOS DE LOS ESTUDIANTES: UN ESTUDIO APLICADO  CON LAS PRUEBAS SABER Y TIMSS”. </t>
  </si>
  <si>
    <t>enviado 3 dic
10/12/10s se recibe convenio firmado
falta corregir poliza
08022011 poliza ok</t>
  </si>
  <si>
    <t>4 1 11 se recibe documentos de pago
enviado 25 01 11
03022011 se recibe convenio corregir poliza
08022011 poliza ok</t>
  </si>
  <si>
    <t>enviado 22 dic 
se reciben observaciones
enviado 25 01 11
08022011  se recibe el conveniop no requiere poliza</t>
  </si>
  <si>
    <t>enviado 25 01 11
03022011 se recibe convenio se debe corregir poliza
08022011 poliza ok</t>
  </si>
  <si>
    <t>enviado 25 01 11 guia 174661902
01/02/2011 se debe corregir poliza
08022011 poliza  ok</t>
  </si>
  <si>
    <t>enviado 27 01 11
Se recibe convenio 03022011  se debe modificar poliza
08022011 poliza ok</t>
  </si>
  <si>
    <t>enviado 22 dic 
enviado 27 01 11
03022011 se recibe convenio y poliza se debe corregir poliza
08022011 poliza ok</t>
  </si>
  <si>
    <t>enviado 3 dic guia deprisa 173946756
Recibido firmado 14 12 10. Poliza en revision
08022011 poliza ok</t>
  </si>
  <si>
    <t>enviado 3 dic guia deprias  173946768
04022011 se recibe convenio se debe friamr poliza
08022011 poliza ok</t>
  </si>
  <si>
    <t>enviado dic 13 10 guia 174490794.
23/12/2010. revisar poliza cumplimineto mayor cobertura.</t>
  </si>
  <si>
    <t>Se remitió por correo electrónico el día 29 de septiembre de 2010, para que se imprimiera y se agilizara el tramite. Así mismo, el 12/10/2010 se esta remitiendo la minuta debidamente firmada por el Beneficiario y la Fiduciaria. Falta Firma del Director de Colciencias.</t>
  </si>
  <si>
    <t>Firma Beneficiario</t>
  </si>
  <si>
    <t>Firma Colciencias</t>
  </si>
  <si>
    <t>Se encuentra pendiente que el beneficiario remita  el convenio firmado. Se remitio el 05/11/2010 para la firma de colciencias</t>
  </si>
  <si>
    <t>UNIVERSIDAD DE MEDELLIN – UDEM</t>
  </si>
  <si>
    <t>890.902.920-1</t>
  </si>
  <si>
    <t>PONTIFICIA UNIVERSIDAD JAVERIANA</t>
  </si>
  <si>
    <t>860.013.720-1</t>
  </si>
  <si>
    <t>PONTIFICIA UNIVERSIDAD JAVERIANA – SEDE CALI</t>
  </si>
  <si>
    <t>UNIVERSIDAD DE LA SALLE - UNISALLE</t>
  </si>
  <si>
    <t>860.015.542-6</t>
  </si>
  <si>
    <t>COLEGIO MAYOR DE NUESTRA SEÑORA DEL ROSARIO</t>
  </si>
  <si>
    <t>860.007.759-3</t>
  </si>
  <si>
    <t>127</t>
  </si>
  <si>
    <t>128</t>
  </si>
  <si>
    <t>129</t>
  </si>
  <si>
    <t>130</t>
  </si>
  <si>
    <t>131</t>
  </si>
  <si>
    <t>132</t>
  </si>
  <si>
    <t>133</t>
  </si>
  <si>
    <t>134</t>
  </si>
  <si>
    <t>135</t>
  </si>
  <si>
    <t>136</t>
  </si>
  <si>
    <t>137</t>
  </si>
  <si>
    <t>138</t>
  </si>
  <si>
    <t>139</t>
  </si>
  <si>
    <t>140</t>
  </si>
  <si>
    <t>141</t>
  </si>
  <si>
    <t>142</t>
  </si>
  <si>
    <t>143</t>
  </si>
  <si>
    <t>144</t>
  </si>
  <si>
    <t>145</t>
  </si>
  <si>
    <t>146</t>
  </si>
  <si>
    <t>enviado 27 01 11
03022011 remiten poliza faklta convenio</t>
  </si>
  <si>
    <t>enviado 4 enero guia 174582130</t>
  </si>
  <si>
    <t xml:space="preserve">Se remitió a Colciencias debidamente firmado por la Fiduciaria el 21 de septiembre de 2010. para la firma de Colciencias y el beneficiario.
Falta Corregir la Poliza
poliza ok. </t>
  </si>
  <si>
    <t>Se remitió a Colciencias debidamente firmado por la Fiduciaria el 23 de septiembre de 2010, para la firma de Colciencias y el beneficiario.
12/11/2010
Falta corregir poliza
Falta DUC
falta firma fidu
Poliza Ok, falta original de la poliza</t>
  </si>
  <si>
    <t xml:space="preserve">enviado 3 dic guia deprisa 173946759.
Recibido el 27/12/2010 </t>
  </si>
  <si>
    <t xml:space="preserve">enviado 30 nov
se recibe convenio firmado por beneficiario 9/12/10 falta poliza
se recibe poliza, en revision, Poliza OK. </t>
  </si>
  <si>
    <t>Formaciòn Investigadores</t>
  </si>
  <si>
    <t>Ciencias Sociales</t>
  </si>
  <si>
    <t>Ciencias Salud</t>
  </si>
  <si>
    <t>Medio Ambiente</t>
  </si>
  <si>
    <t>UNIVERSIDAD JORGE TADEO .LOZANO</t>
  </si>
  <si>
    <t>PARQUE TECNOLOGICO DE ANTIOQUIA</t>
  </si>
  <si>
    <t>Se remitió a Colciencias debidamente firmado por la Fiduciaria el 23 de septiembre de 2010. posteriormente el 27 e septiembre se remitió a Colciencias para firma del Beneficiario.
Se recibe convenio firmado 3 dic
falta reg terceros, rut certbancaria</t>
  </si>
  <si>
    <t>Se remitió a Colciencias debidamente firmado por la Fiduciaria el 29 de septiembre de 2010, para la firma de Colciencias y el beneficiario.
3 dic se recibe convenio y poliza, en revision de poliza
falta firma fidubogota, rut reg terceros</t>
  </si>
  <si>
    <t>Se remitio al beneficiario el 24/11/2010 guia 173946235</t>
  </si>
  <si>
    <t>Se remitio al beneficiario el 24/11/2010 guia 173946237</t>
  </si>
  <si>
    <t>Se remitio al beneficiario el 24/11/2010 guia 173946236</t>
  </si>
  <si>
    <t>CORPORACION NACIONAL DE INVESTIGACION Y FOMENTO FORESTAL - CONIF</t>
  </si>
  <si>
    <t>860.042.183-1</t>
  </si>
  <si>
    <t>UNIVERSIDAD DECARTAGENA - UNICARTAGENA</t>
  </si>
  <si>
    <t xml:space="preserve">890.480.123-5 </t>
  </si>
  <si>
    <t>UNIVERSIDAD DE CORDOBA</t>
  </si>
  <si>
    <t xml:space="preserve">891.080.031-3 </t>
  </si>
  <si>
    <t>UNIVERSIDAD FRANCISCO DE PAULA SANTANDER</t>
  </si>
  <si>
    <t>890.500.622-6</t>
  </si>
  <si>
    <t>Perfeccionado - Falta desembolso</t>
  </si>
  <si>
    <t>OBSERVATORIO COLOMBIANO DE CIENCIA Y TECNOLOGÍA</t>
  </si>
  <si>
    <t>MALOKA-CENTRO INTERACTIVO DE CIENCIA Y TECNOLOGÍA</t>
  </si>
  <si>
    <t>UNION TEMPORAL OBSERVATORIO COLOMBIANO PARA EL DESARROLLO  INTEGRAL, LA CONVIVENCIA CIUDADANA Y EN EL FORTALECIMIENTO INSTITUCIONAL EN REGIONES FUERTEMENTE AFECTADAS POR EL CONFLICTO ARMADO.</t>
  </si>
  <si>
    <t>ELSEVIER PRODUCTO SCOPUS</t>
  </si>
  <si>
    <t>ELSEVIER PRODUCTO COMPENDEX</t>
  </si>
  <si>
    <t>ELSEVIER PRODUCTO SCIENCE DIRECT</t>
  </si>
  <si>
    <t>ELSEVIER PRODUCTO EMBASE</t>
  </si>
  <si>
    <t>UNIVERSIDAD TECNOLOGICA DE BOLIVAR</t>
  </si>
  <si>
    <t>CAJA DE COMPENSACIÓN FAMILIAR DE LA GUAJIRA</t>
  </si>
  <si>
    <t>UNIVERSIDAD DE LA AMAZONIA</t>
  </si>
  <si>
    <t>TIPO 
CONTRATO</t>
  </si>
  <si>
    <t>CPV</t>
  </si>
  <si>
    <t>POLIZAS</t>
  </si>
  <si>
    <t>CPB</t>
  </si>
  <si>
    <t>0</t>
  </si>
  <si>
    <t>RCV</t>
  </si>
  <si>
    <t>CPb</t>
  </si>
  <si>
    <t>CENTRO DE ESTUDIOS REGIONALES CAFETEROS - CRECE</t>
  </si>
  <si>
    <t xml:space="preserve">REPORTE FIDUCIA </t>
  </si>
  <si>
    <t>Programa Ondas</t>
  </si>
  <si>
    <t>Otros</t>
  </si>
  <si>
    <t>ACTIVIDAD</t>
  </si>
  <si>
    <t>III semana de la Ciencia</t>
  </si>
  <si>
    <t>Contratos pendiente de documentos para perfeccionar  (Polizas, registro en el diario unico de contratación, regsitro de terceros etc)</t>
  </si>
  <si>
    <t>Se remitió a Colciencias debidamente firmado por la Fiduciaria el 29 de septiembre de 2010, para la firma de Colciencias y el beneficiario.</t>
  </si>
  <si>
    <t>Se remitió a Colciencias debidamente firmado por la Fiduciaria el 23 de septiembre de 2010, para la firma de Colciencias y el beneficiario.</t>
  </si>
  <si>
    <t>Se remitió a Colciencias debidamente firmado por la Fiduciaria el 12 de octubre de 2010, para la firma de Colciencias y el beneficiario.</t>
  </si>
  <si>
    <t>Se remitió a Colciencias debidamente firmado por la Fiduciaria el 14 de octubre de 2010, para la firma del beneficiario.</t>
  </si>
  <si>
    <t>enviado 25 nov.
Falkta Documento rut, ce bancaria, reghistro terceros.</t>
  </si>
  <si>
    <t>enviado 25 01 11
08022011 se recibe conveni falta poliza</t>
  </si>
  <si>
    <t>Enviado 31 01 11 guia 175521390
08022011 se recibe convenio.  Se debe corregir poliza</t>
  </si>
  <si>
    <t>Se solicito la certificaciòn.
Enviado 31 01 11 guia 175521389
Se envia PDF via mail. 2 3 11
9 3 11 se recibe convenio para firma de fiduciaria</t>
  </si>
  <si>
    <t>enviado 3 dic
se debe cambiar representante legal en el convenio, ya se informo a Cristina
Enviado 31 01 11
0803/2011 SE RECIBE CONVENIO FALTA CORREGIR POLIZA</t>
  </si>
  <si>
    <t>Enviado 31 01 11
08032011 SE RECIBE CONVENIO FALTA CORREGIR POLIZA</t>
  </si>
  <si>
    <t>enviado 22 dic 
9 3 11 se recibe convenio, poliza y documentos
09032011 SE RECIBE CONVENIO FALTA CORREGIR POLIZA</t>
  </si>
  <si>
    <t>COLCIENCIAS-ICFES</t>
  </si>
  <si>
    <t>ESCUELA NAVAL ALMIRANTE PADILLA - FUNDACION WISE INNOVATIONS</t>
  </si>
  <si>
    <t>LA FIDUCIARIA como vocera del PATRIMONIO AUTÓNOMO FONDO NACIONAL DE FINANCIAMIENTO PARA LA CIENCIA, LA TECNOLOGÍA Y LA INNOVACIÓN, FRANCISCO JOSÉ DE CALDAS otorga apoyo económico a LA ENTIDAD EJECUTORA Y COEJECUTORA en la modalidad de recuperación contingente, para la financiación del proyecto titulado: "PROGRAMAS DE FORMACION Y EVALUACION  DE COMPETENCIAS CIUDADANAS EN ZONAS DE CONFLICTO INTERNO COLOMBIANO: ANALISIS DEL IMPACTO EN LOS APRENDIZAJES CIUDADANOS”. CODIGO 110151828140.</t>
  </si>
  <si>
    <t>LA FIDUCIARIA como vocera del PATRIMONIO AUTÓNOMO FONDO NACIONAL DE FINANCIAMIENTO PARA LA CIENCIA, LA TECNOLOGÍA Y LA INNOVACIÓN, FRANCISCO JOSÉ DE CALDAS otorga apoyo económico a LA ENTIDAD ELECUTORA Y BENEFICIARIA en la modalidad de recuperación contingente, para la financiación del proyecto titulado: "EXTRACCION, CARACTERIZACION Y EVALUACION  DEL ACEITE DE AGUACATE HASS (Persea Americana) CON FINES DE USO GOURMET”.  El proyecto se identifica con el  código 338750226832</t>
  </si>
  <si>
    <t>ADJUDICACION</t>
  </si>
  <si>
    <t>Convocatoria 521 del 14 de septiembre de 2010</t>
  </si>
  <si>
    <t>Convocatoria 502 del 25 de enero de 2010</t>
  </si>
  <si>
    <t>Sesiòn del 27 de enero de 2011</t>
  </si>
  <si>
    <t>Convocatoria 248 de 2004</t>
  </si>
  <si>
    <t>Sesiòn del 09 de diciembre de 2010</t>
  </si>
  <si>
    <t>Convocatoria 510 de 2010</t>
  </si>
  <si>
    <t>sesiòn del 25 de agosto de 2010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</si>
  <si>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de Productividad del Tolima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</si>
  <si>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Parque  Tecnológico de Guatiguará</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</si>
  <si>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Centro Fundación Canguro</t>
  </si>
  <si>
    <t>FECHA DE 
DESEMBOLSO</t>
  </si>
  <si>
    <t>Enviado 25 01 11 guia 174661900
02022010 se recibe convenio.  Se debe modifciar poliza</t>
  </si>
  <si>
    <t>enviado 25 01 11 gguia  174661899.
28012010 se  recibe convenio 
Falta poliza
15022011 se recibe poliza ok</t>
  </si>
  <si>
    <t>enviado 4 enero guia 174582124.
26/01/2011 Falta corregir poliza
15022011 se recibe poliza ok</t>
  </si>
  <si>
    <t>21 12 10 se recibe convenio para firma de fiduciaria y polizas, en revision
se debe corregir poliza
15022011 se recibe poliza ok</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</si>
  <si>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"PROCEDIMIENTO PARA ESTABLECER EQUIVALENCIA EN LAS PUNTUACIONES DE PRUEBAS DE APLICACIÓN MASIVA EN PERSONAS CON Y SIN LIMITACION VISUAL”. CODIGO 110151828131</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</si>
  <si>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de desarrollo tecnológico  para la competitividad de la industria de la comunicación gráfica - CIGRAF”.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</si>
  <si>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Centro Corporación Geológica Ares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</si>
  <si>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de investigación y desarrollo tecnológico de la industria electro, electrónica  e informática - CIDEI”.</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</si>
  <si>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la Fundación Esicenter Sinertic Andino”.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</si>
  <si>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“Instituto de Investigación de recursos biológicos  Alexander Von Humboldt”</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</si>
  <si>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Corporación para la investigación  de la corrosión – CIC - PFI – 2010-2011”.</t>
  </si>
  <si>
    <t xml:space="preserve">Mediante correo electrónico de fecha 30 de septiembre de 2010 se remitieron las minutas a Colciencias para que se remitieran al Beneficiario para su respectiva impresión y firma , aclarando que se debe actualizar los documentos.
08/11/2010
</t>
  </si>
  <si>
    <t>Se remitió a Colciencias debidamente firmado por la Fiduciaria el 23 de septiembre de 2010, para la firma de Colciencias y el beneficiario.
08/11/2010
Falta Registro de terceros</t>
  </si>
  <si>
    <t>Se remitió a Colciencias debidamente firmado por la Fiduciaria el 23 de septiembre de 2010, para la firma de Colciencias y el beneficiario.
Falta Polizas</t>
  </si>
  <si>
    <t>UNIVERSIDAD DEL TOLIMA</t>
  </si>
  <si>
    <t>UNIVERSIDAD  PONTIFICIA BOLIVARIANA</t>
  </si>
  <si>
    <t>INSTITUTO NACIONALO DE SALUD</t>
  </si>
  <si>
    <t>UNIVERSIDAD INDUSTRIAL DE SANTANDER</t>
  </si>
  <si>
    <t>UNIVERSIDAD SIMON BOLIVAR</t>
  </si>
  <si>
    <t>UNIVERSIDAD DEL VALLE</t>
  </si>
  <si>
    <t>INGREDIENTES Y PRODUCTOS  FUNCIONALES</t>
  </si>
  <si>
    <t>INSTITUTO COLOMBIANO DE ANTROPOLOGIA E HISTORIA ICAH</t>
  </si>
  <si>
    <t>UNIVERSIDAD DE SANTANDER</t>
  </si>
  <si>
    <t>RED DE UNIVERSIDADES PUBLICAS DEL EJE CAFETERO PARA EL DESARROLLO REGIONAL ALMA MATER</t>
  </si>
  <si>
    <t>UNIVERSIDAD LIBRE SECCIONAL BARRANQUILLA</t>
  </si>
  <si>
    <t>UNIVERSIDAD DE IBAGUE</t>
  </si>
  <si>
    <t>CORPORACION UNIVERSITARIA DE LA COSTA</t>
  </si>
  <si>
    <t>TECNOLOGICA DE ANTIOQUIA</t>
  </si>
  <si>
    <t>UNIVERSIDAD DEL MAGDALENA</t>
  </si>
  <si>
    <t>INDUSTRIA DE ALIMENTOS ZENU SAS</t>
  </si>
  <si>
    <t>UNIVERSIDAD TECNOLOGICA DEL CHOCO</t>
  </si>
  <si>
    <t>UNIVERSIDAD COLEGIO MAYOR DE CUNDINAMARCA</t>
  </si>
  <si>
    <t>UNIVERSIDAD ICESI</t>
  </si>
  <si>
    <t>UNIVERSIDAD SURCOLOMBIANA</t>
  </si>
  <si>
    <t>UNIVERSIDAD AUTONOMA DE BUCARAMANGA</t>
  </si>
  <si>
    <t>UNIVERSIDAD SAN  BUENAVENTURA</t>
  </si>
  <si>
    <t>enviado 25 01 11 guia 174661901
enviado 02022011 
17032011 se recibe convenio se debe corregir poliza</t>
  </si>
  <si>
    <t>CORPORACIÓN HUILA FUTURO</t>
  </si>
  <si>
    <t>Enviado el 14032011 guia 175661086
recibido 18032011</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</si>
  <si>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la Fundación Centro de estudios en economía sistémica  ECSIM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</si>
  <si>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Ceinnova”</t>
  </si>
  <si>
    <t>FUNDACION UNIVERSITARIA AUTONOMA DE COLOMBIA</t>
  </si>
  <si>
    <t>UNIVERSIDAD SERGIO ARBOLEDA</t>
  </si>
  <si>
    <t>UNIVERSIDAD POPULAR DEL CESAR</t>
  </si>
  <si>
    <t>FUNDACION AFFIC</t>
  </si>
  <si>
    <t>CENTRO INTERNACIONAL DE FISICA</t>
  </si>
  <si>
    <t>FUNDACION COLOMBIANA PARA LA INVESTIGACION Y CONSERVACION DE TIBURONES Y RAYAS - SQUALUS</t>
  </si>
  <si>
    <t>CORPORACION PARA EL DESARROLLO DE LA BIOTECNOLOGIA - BIOTEC</t>
  </si>
  <si>
    <t>CORPORACION REGION</t>
  </si>
  <si>
    <t>FUNDACIÓN CARDIOVASCULAR DE COLOMBIA - FCV</t>
  </si>
  <si>
    <t>Biotecnología</t>
  </si>
  <si>
    <t>Investigación en Energía y Minería</t>
  </si>
  <si>
    <t>FUNDACIÓN CENTRO DE INVESTIGACIÓN E INNOVACIÓN PARA EL DESARROLLO TECNOLÓGICO DEL DEPARTAMENTO DEL CESAR</t>
  </si>
  <si>
    <t>enviado 3 dic guia deprisa 173946755.
23/12/2010. Falta corregir poliza nombre y nit del asegurado y beneficiario.</t>
  </si>
  <si>
    <t xml:space="preserve">enviado 15 12 10 guia 174490920.
</t>
  </si>
  <si>
    <t>enviado 3 dic
Se recibe firmado con poliza, en revision.
Falta corregir poliza, falta RUT, fotocopia de la cc, registro de terceros, parafiscales,</t>
  </si>
  <si>
    <t>enviado 3 dic guia deprisa 173946766.
 23/12/2010. falta corregir poliza , falta RUT,  fotocopia de la CC, parafiscales, registro terceros.</t>
  </si>
  <si>
    <t>Se remitio al beneficiario el 24/11/2010 guia 173946238.
23/12/2010. Fal ta corregir poliza, falta RUT, registro de terceros, certificacion bancaria, fotocopia d ela CC.</t>
  </si>
  <si>
    <t>enviado 3 dic guia deprisa 173946762.
16/12/2010. falta poliza, falta RUT, registro de terceros, certificacion bancaria</t>
  </si>
  <si>
    <t>UNIVERSIDAD DEL QUINDIO</t>
  </si>
  <si>
    <t>890.000.432-8</t>
  </si>
  <si>
    <t>UNIVERSIDAD DE CALDAS</t>
  </si>
  <si>
    <t>Mediante correo electrónico de fecha 14 de octubre de 2010 se informo a Colciencias que no se ha elaborado la minuta debido a que no se anexo certificación de representación legal y Autorización del Consejo Superior para suscribir el contrato.  Estos documento se recibieron el 19 de octubre de 2010. Se recibio para firma de FB el 23/11/2010. 25/11/2010 Se remitio firma de Colciencias
14 12 10 se recibe fimado por las partes</t>
  </si>
  <si>
    <t>Se remitio al beneficiario el 24/11/2010 guia 173946235
Se recibe convenio Firmado por lñas partes</t>
  </si>
  <si>
    <t>Se remitió a Colciencias debidamente firmado por la Fiduciaria el 23 de septiembre de 2010. posteriormente el 27 e septiembre se remitió a Colciencias para firma del Beneficiario.
Falta la póliza.
Falta el pago en el diario único de contratación. - Otrosi enviado 13 dic guia 174490791</t>
  </si>
  <si>
    <t>890.801.063-0</t>
  </si>
  <si>
    <t>UNIVERSIDAD DE LA GUAJIRA</t>
  </si>
  <si>
    <t>892.115.029-4</t>
  </si>
  <si>
    <t>Se remitió por correo electrónico el día 30 de septiembre de 2010, para que se imprimiera y se agilizara el tramite.  No se ha recibido la minuta debidamente firmada por el Beneficiario.  Falta convenio y registro de terceros. 25/11/2010 firma de la FIduciaria</t>
  </si>
  <si>
    <t>Se remitió a Colciencias debidamente firmado por la Fiduciaria el 29 de septiembre de 2010, para la firma de Colciencias y el beneficiario.25/11/2010 se debe corregir la poliza</t>
  </si>
  <si>
    <t>Mediante correo electrónico del día 14 de octubre se remitió la minuta a Colciencias para agilizar el tramite de suscripción del convenio y a su vez se aclaro que  para proceder a la firma  se requiere que las facultades del representante legal por cuanto  en la certificación de facultades remitida se establece que el representante legal podrá celebrar contratos de acuerdo con la ley,  estatutos y reglamentos internos. La certificación debe establecer si no tiene limitación para contratar según la ley, estatutos o reglamento interno, o en caso de tenerla mandar la autorización correspondiente.
27 12 10 se recibe convenio firmado, rut, cert bancaria, y reg terceros.
3 1 11 se remite a Colciencias para firma</t>
  </si>
  <si>
    <t xml:space="preserve">Enviado 21 de dic Guia 174491327.
27 12 10 se recibe convenio para firma y documentacion.
</t>
  </si>
  <si>
    <t>105</t>
  </si>
  <si>
    <t>106</t>
  </si>
  <si>
    <t>107</t>
  </si>
  <si>
    <t>108</t>
  </si>
  <si>
    <t>109</t>
  </si>
  <si>
    <t>110</t>
  </si>
  <si>
    <t>111</t>
  </si>
  <si>
    <t>112</t>
  </si>
  <si>
    <t>113</t>
  </si>
  <si>
    <t>114</t>
  </si>
  <si>
    <t>115</t>
  </si>
  <si>
    <t>116</t>
  </si>
  <si>
    <t>117</t>
  </si>
  <si>
    <t>118</t>
  </si>
  <si>
    <t>119</t>
  </si>
  <si>
    <t>120</t>
  </si>
  <si>
    <t>121</t>
  </si>
  <si>
    <t>122</t>
  </si>
  <si>
    <t>123</t>
  </si>
  <si>
    <t>124</t>
  </si>
  <si>
    <t>125</t>
  </si>
  <si>
    <t>71</t>
  </si>
  <si>
    <t>72</t>
  </si>
  <si>
    <t>73</t>
  </si>
  <si>
    <t>74</t>
  </si>
  <si>
    <t>75</t>
  </si>
  <si>
    <t>76</t>
  </si>
  <si>
    <t>77</t>
  </si>
  <si>
    <t>78</t>
  </si>
  <si>
    <t>79</t>
  </si>
  <si>
    <t>Aunar esfuerzos con el objeto de formar en la ENTIDAD a los Jóvenes Investigadores e Innovadores profesionales relacionados en el Anexo No.1 el cual hace parte integral del convenio,  mediante el otorgamiento de becas – pasantía en la modalidad tradicional.</t>
  </si>
  <si>
    <t>CENTRO DE RECURSOS PARA EL ANALISIS DE CONFLICTOS – CERAC</t>
  </si>
  <si>
    <t>830.504.087-5</t>
  </si>
  <si>
    <t>UNIVERSIDAD EAFIT</t>
  </si>
  <si>
    <t>890.901.389-5</t>
  </si>
  <si>
    <t xml:space="preserve">VALOR TOTAL </t>
  </si>
  <si>
    <t>UNIVERSIDAD DISTRITAL FRANCISCO JOSE DE CALDAS</t>
  </si>
  <si>
    <t>INSTITUTO DE CAPACITACION E INVESTIGACION  DEL PLASTICO Y DEL CAUCHO ICIPC</t>
  </si>
  <si>
    <t>CENIPALMA</t>
  </si>
  <si>
    <t>UNIVERSIDAD  SANTIAGO DE CALI</t>
  </si>
  <si>
    <t>UNIVERSIDAD NACIONAL DE COLOMBIA</t>
  </si>
  <si>
    <t xml:space="preserve">se debe conseguir no de acta autorizacion firma convenio
enviado 25 01 11 guia 174661898
02022011 se recibe convenio y poliza. Se debe corregir poliza </t>
  </si>
  <si>
    <t>enviado 19 01 11 guia 174588823
31012011 se recibe convenio se debe corregir poliza</t>
  </si>
  <si>
    <t>Enviado 23 3 11 guia 175661361</t>
  </si>
  <si>
    <t>Enviado 23 3 11</t>
  </si>
  <si>
    <t>24 3 11 enviado</t>
  </si>
  <si>
    <t>24 3 11 enviado guia 175747482</t>
  </si>
  <si>
    <t>24 3 11 enviado guia 175747483</t>
  </si>
  <si>
    <t>enviado 7 2 11 guia 175521693
24 3 11 enviado guia 175747481</t>
  </si>
  <si>
    <t>UNIVERSIDAD NACIONAL DE COLOMBIA SEDE MEDELLIN</t>
  </si>
  <si>
    <t>ESCUELA COLOMBIANA DE INGENIERIA JULIO GARAVITO</t>
  </si>
  <si>
    <t>Se informo a maria de los angeles el cambio de facultades del RL
Eviado 7 2 11 guia 175521692
02032011 se recibe convenio falta poliza
250311 SE DEBE REMITIR ORIGINAL DEL CONVENIO.</t>
  </si>
  <si>
    <t>(en blanco)</t>
  </si>
  <si>
    <t>Enviado 14032011
Colcincias devuelve el convenio por error en objeto, NO CAMBIAR FECHA DEL CONVENIO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</si>
  <si>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"CONDRICTIOS: Evaluación de la pesca de condrictios en el Caribe de Colombia: atributos bioecológicos, socioeconómicos y pesqueros para la conservación y manejo del recurso en la región”. CODIGO 111752129352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</si>
  <si>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"EVALUACION DEL ESTADO DE LAS POBLACIONES  DEL CANGREJO REY DEL CARIBE, MITHRAX SPINOSISSIMUS, UN MODELO PARA EL ESTUDIO DE INVERTEBRADOS BENTONICOS AMENAZADOS EN COLOMBIA”. CODIGO 1361-521-28198.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</si>
  <si>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denominado: “INVASION DEL PEZ LEON (PTEROIS VOLITANS) A LOS ARRECIFES COLOMBIANOS: BIOLOGÍA, ECOLOGÍA Y ORIGEN”. CODIGO 1361-521-28271.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</si>
  <si>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"ASPECTOS PRELIMINARES DE LA TECNOLOGIA  DEL CULTIVO DEL PEPINO DE MAR (Holothuria Cystipus occidentalis), EN LA BAHIA DE SANTA MARTA. CODIGO 111752128356.</t>
  </si>
  <si>
    <t>LA FIDUCIARIA como vocera del PATRIMONIO AUTÓNOMO FONDO NACIONAL DE FINANCIAMIENTO PARA LA CIENCIA, LA TECNOLOGÍA Y LA INNOVACIÓN, FRANCISCO JOSÉ DE CALDAS otorga apoyo económico a LA ENTIDAD en la modalidad de recuperación contingente, para la financiación del colombianos: BIOPROSPECCION  DE OCTOCORALES DEL CARIBE COLOMBIANO FASE II. FAMILIAS PLEXAURIDAE Y ANTHOTHELIDAE”. CODIGO 1101-521-28468</t>
  </si>
  <si>
    <t>LA FIDUCIARIA como vocera del PATRIMONIO AUTÓNOMO FONDO NACIONAL DE FINANCIAMIENTO PARA LA CIENCIA, LA TECNOLOGÍA Y LA INNOVACIÓN, FRANCISCO JOSÉ DE CALDAS otorga apoyo económico a LA ENTIDAD en la modalidad de recuperación contingente, para la financiación del colombianos: SEARCH OF MICROBIOLOGICAL  AND INMUNOLOGICAL  SIGNATURES OF WHITE PLAGUE DISEASE  IN REEF-BUILDINGS CORALS IN THE COLOMBIAN CARIBEAN”. CODIGO 1101-521-28416.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</si>
  <si>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LA TECNOLOGIAPARA LA PRODUCCION DE JUVENILES DEL CARACOL CITTARIUM PICA (Linne 1758) (Archegastropoda: Trochidae) EN LABORATORIO PARA FINES DE CULTIVO Y REPOBLAMIENTO. CODIGO 111752128882.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</si>
  <si>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"CERAMICAS TRIAXIALES BASADAS EN CENIZAS DEL TAMO DE ARROZ”. CODIGO 110652128358.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</si>
  <si>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UN PROCESO PARA EXTRACCION DE TOCOTRIENOLES DE ACEITE DE PALMA UTILIZANDO TECNOLOGIA DE FLUIDOS SUPERCRITICOS”. CODIGO 110652128311.</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</si>
  <si>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CATALIZADORES PARA LA PRODUCCION DE COMBUSTIBLES EN UNA SOLA ETAPA  A PARTOR DEL GAS DE SINTESIS”. CODIGO 111552128804.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</si>
  <si>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DE MINICELDAS  DE COMBUSTIBLE QUE OPERAN CON ETANOL”. CODIGO 110652128113.</t>
  </si>
  <si>
    <t>LA FIDUCIARIA como vocera del PATRIMONIO AUTÓNOMO FONDO NACIONAL DE FINANCIAMIENTO PARA LA CIENCIA, LA TECNOLOGÍA Y LA INNOVACIÓN, FRANCISCO JOSÉ DE CALDAS otorga apoyo económico a LA ENTIDAD EJECUTORA Y COEJECUTORA en la modalidad de recuperación contingente, para la financiación del proyecto titulado: "MODELACION DE SISTEMAS COMPLEJOS DE MEZCLA DE MINERALES CON ESPECIFICACIONES DE USO CERAMICO”. CODIGO 111850226872.</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</si>
  <si>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"REALIZACION DE LA I RUEDA DE NEGOCIOS DE INNOVACION – comité Universidad – Empresa – Estado Eje cafetero”. </t>
  </si>
  <si>
    <t>1 4 11 enviado guia 175746791</t>
  </si>
  <si>
    <t>1 4 11 enviado guia 175746790</t>
  </si>
  <si>
    <t>1 4 11 enviado guia 175746787</t>
  </si>
  <si>
    <t>Enviado 5 4 11</t>
  </si>
  <si>
    <t>Enviado 5 4 11 guia 175746978</t>
  </si>
  <si>
    <t>enviado 5 4 11</t>
  </si>
  <si>
    <t>8 3 11 Enviado para firma Colciencias
30032011 Colciencias remitio al beneficiario</t>
  </si>
  <si>
    <t>enviado el 8 4 11</t>
  </si>
  <si>
    <t>enviado el 8 4 11 guia 175829445</t>
  </si>
  <si>
    <t>Enviado 2 3 11 guia 175521028
Se recibe convenio 29032011
enviado a colciencias 31032011
se recibe convenio 11 4 11</t>
  </si>
  <si>
    <t>Enviado 2 3 11 guia 175521033
Enviado a Colciencias 25032011
se recibe convenio 11 4 11</t>
  </si>
  <si>
    <t>sesion del 22 de marzo de 2010</t>
  </si>
  <si>
    <t>sesion del 15 de junio de 2010</t>
  </si>
  <si>
    <t>UNION TEMPORAL CENTRO DE EXCELENCIA ENMODELAMIENTO Y SIMULACION DE FENOMENOS Y PROCESOS COMPLEJOS CEIBA</t>
  </si>
  <si>
    <t>FUNDACION JARDIN BOTANICO JOAQUIN ANTONIO URIBE</t>
  </si>
  <si>
    <t>enviado 19 01 11 guia 174588824
28012011 se recibe el convenio.
01022011 se solicito correccion pliza
12 4 11 se envia original de poliza GU 029371 que presentaba errores guia 175829421</t>
  </si>
  <si>
    <t>Enviado 5 4 11 guia 175746977
Faltan documentos de pago</t>
  </si>
  <si>
    <t>Enviado 5 4 11 175746977
Faltan documentos de pago</t>
  </si>
  <si>
    <t>se debe corregir objeto del convenio, 
enviado 19 01 11 guia 174588812
enviado 3 3 11 guia 175661484
24 3 11 enviado guia 175747480
12 4 11 enviado firma u nacional</t>
  </si>
  <si>
    <t>Enviado 2 3 11 guia 175521027
Enviado Colciencias 14 4 11</t>
  </si>
  <si>
    <t>24 3 11 enviado guia 175747484
13 4 11 se recibe convenio, falta documentos de pago</t>
  </si>
  <si>
    <t>15 4 11 enviado a beneficiario guia No 175829280</t>
  </si>
  <si>
    <t>Convocatoria 508 de 2010</t>
  </si>
  <si>
    <t>Enviado 19 4 11 guia No 175829826</t>
  </si>
  <si>
    <t>Enviado 19 4 11 guia 175829823</t>
  </si>
  <si>
    <t>enviado 19 4 11 guia No 175829824</t>
  </si>
  <si>
    <t>enviado 19 4 11 guia No 175829827</t>
  </si>
  <si>
    <t xml:space="preserve">UNIVERSIDAD CES - INSTITUTO DE CIENCIAS DE LA SALUD </t>
  </si>
  <si>
    <t>CORPORACION CORPOGEN - INVESTIGACION Y BIOTECNOLOGIA DE COLOMBIA</t>
  </si>
  <si>
    <t>CENTRO DE INVESTIGACION DE LA CAÑA DE AZUCAR DE COLOMBIA - CENICAÑA</t>
  </si>
  <si>
    <t>UNIVERSIDAD ABIERTA Y A DISTANCIA UNAD</t>
  </si>
  <si>
    <t xml:space="preserve">ENTIDAD </t>
  </si>
  <si>
    <t xml:space="preserve">PONTIFICIA UNIVERSIDAD JAVERIANA </t>
  </si>
  <si>
    <t>Sesion 8 de marzo de 2011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</si>
  <si>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“CO – LICUEFACCION DEL CARBON CON FRACCIONES PESADAS DEL PETROLEO”. CODIGO 1115-521-28810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</si>
  <si>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ESTUDIO DE LAS MIOSINAS QUE PARTICIPAN EN LA INVASION DE PLASMODIUM FALCIPARUM A GLOBULOS ROJOS. CODIGO 1101-521-28729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</si>
  <si>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“ESTRUCTURACION DE UN MODELO BASE PARA LAS POLITICAS PUBLICAS NACIONALES Y LOCALES ORIENTADA AL MEJORAMIENTO BARRIAL Y URBANO EN CIUDADES COLOMBIANAS. UNA ESTRATEGIA PARA LA SUPERACION DE LA INFORMALIDAD Y LA POBREZA URBANAS”. CODIGO: 1101-521-28254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</si>
  <si>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 MODELACION FISICA DEL TRANSPORTE REACTIVO MULTIESPECIE EN MEDIOS POROSOS – VALIDACION DE UN MODELO TEORICO”. CODIGO: 1101-521-28899</t>
  </si>
  <si>
    <t>Enviado 2 3 11 guia 175521031
Enviado 04 04 11 a Colciencias - 29-04-2011 esta pendiente por vto bueno de la abogada de la Fiduciaria</t>
  </si>
  <si>
    <t>Entregado el 02032011 
9 3 11 enviado a Colciencias para firma
se recibe convenio 11 4 11 - se envia poliza fisica y se envio correo informando que las vigencias estan mal 3-05-2011</t>
  </si>
  <si>
    <t>03-05-2011 enviado beneficiario guia 175430144</t>
  </si>
  <si>
    <t>enviado 3-05-2011 guia no 175430157</t>
  </si>
  <si>
    <t>enviado 3-05-2011 guia 175430157</t>
  </si>
  <si>
    <t>3-05-2011 enviado guia 175430157</t>
  </si>
  <si>
    <t>Falta Facultades de Rep Legal para imprimir Contrato enviado 3-05-2011 enviado guia 175430149</t>
  </si>
  <si>
    <t xml:space="preserve">Enviado 31 01 11
22022011 se solicito el envio del convenio telefonicamente.y comentan que tiene  observaciones. </t>
  </si>
  <si>
    <t xml:space="preserve">se envio el 4 de mayo </t>
  </si>
  <si>
    <t>se envio el 4 de mayo guia 175430321</t>
  </si>
  <si>
    <t>15 4 11 enviado a beneficiario guia No 175829280 -  se envio el  4 de mayo</t>
  </si>
  <si>
    <t>se envio el 5 de mayo guia 175430278</t>
  </si>
  <si>
    <t>enviado el 13 de mayo guia 176376834</t>
  </si>
  <si>
    <t>se envio el 13 de mayo guia 176376829</t>
  </si>
  <si>
    <t>se envio el 13 de mayo guia 176376828</t>
  </si>
  <si>
    <t>se envio el 13 de mayo guia 176376827</t>
  </si>
  <si>
    <t xml:space="preserve"> </t>
  </si>
  <si>
    <t>enviado 27 01 11 guia 174662475 - enviado el 10 de mayo guia 176376529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</si>
  <si>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“LA ARGUMENTACION EN LAS CLASES DE CIENCIAS  Y SU CONTRIBUCION A LA CONSTRUCCION DE CIUDADANIA”.  CODIGO 111552128678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</si>
  <si>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EXPLORATORIO SOBRE EL APRENDIZAJE DE LA SECUENCIA NUMERICA DE CONTEO EN EL LENGUAJE DE SEÑAS, EN NIÑOS SORDOS ”. CODIGO 110652128788.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</si>
  <si>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"PRODUCTOS NATURALES  Y ACTIVIDAD BIOLOGICA  IN VITRO DE GENERO MERIANIA (MELASTOMATACEA)”. CODIGO 110652128408.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</si>
  <si>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FILOGENIA DE ERYTHEMIS (ODONATA): COMPARACION  DE LA SEÑALFILOGENICA ENTRE DISTINTOS SISTEMAS DE CARACTERES” . CODIGO 1101-521-28703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</si>
  <si>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“SISTEMATICA DE LAS HORMIGAS DEL GENERO BRACHYMYRMEX MAYR (HYMENOPTERA: FORMICIDAE)”. CODIGO 1101-521-28319.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</si>
  <si>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"CORROBORACION   DE LA EFICIENCIA EN EL USO DE TRAMPAS SCHOENLY EN LA DEFINICION DEL INTERVALO POSTMORTEM: MODELO SUS SCROFA”. CODIGO  120352128541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</si>
  <si>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DETERMINACION DEL UMBRAL ALTITUDINAL ERITROPOIETICO Y SU EFECTO SOBRE VARIABLES HEMATOLOGICAS  EN POBLACIONES COLOMBIANAS” . CODIGO 1101-521-28674.</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</si>
  <si>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"DETERMINACION DEL SITIO DE UNION  DE 17BETA-ESTRADIOL AL CANAL DE POTASIO DE ALTA CONDUCTANCIA ACTIVADO POR CALCIO Y POR VOLTAJE, BK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</si>
  <si>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EVALUACION DE LA REACTIVIDAD DE LAS PROTEINAS DE UNION A ACIDOS GRASOS (FABP) ALERGENICAS Y LA GENERACION DE RESPUESTA INMUNE AUTOREACTIVA. CODIGO 1107-521-28386.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</si>
  <si>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“ESTUDIO TEORICO Y EXPERIMENTAL DE LA VELOCIDAD DE DEFLAGRACION LAMINAR DE LAS MEZCLAS GAS NATURAL GAS DE SINTESIS”. CODIGO 1115-521-28410.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</si>
  <si>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“SELECCIÓN, MANEJO Y PROPAGACION DE ESPECIES PARA LA CONSOLIDACION DE ESTRATEGIAS DE RESTAURACION ECOLOGICA DE LOS PARAMOS ANDINOS”. CODIGO: 1101-521-28629.</t>
  </si>
  <si>
    <t>LA FIDUCIARIA como vocera del PATRIMONIO AUTÓNOMO FONDO NACIONAL DE FINANCIAMIENTO PARA LA CIENCIA, LA TECNOLOGÍA Y LA INNOVACIÓN, FRANCISCO JOSÉ DE CALDAS otorga apoyo económico a LA ENTIDAD EJECUTORA Y BENEFICIARIA en la modalidad de recuperación contingente, para la financiación del proyecto titulado: "DISEÑO Y DESARROLLO DE UN MEDICAMENTO GENERICO DE GLIBENCLAMIDA  A PARTIR DE UNA MATERIA PRIMA SINCRONIZADA  Y UN MEDICAMENTO GENERICO DE FENITOINA FABRICADO BAJO CONDICIONES CONTROLADAS DE PRODUCCION”. CODIGO 520150226844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</si>
  <si>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"CARACTERIZACION  Y RECUPERACION DE LOS SUELOS  SALINOS UTILIZANDO METODOS FISICOS ENERGETICOS”. CODIGO 110652128707</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</si>
  <si>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“TELCOMP 2.0 (RECUPERACION Y COMPOSICION DE COMPONENTES COMPLEJOS  PARA LA CREACION DE SERVICIOS  TELCO2.0)”. CODIGO 1103-521-28338.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</si>
  <si>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“SINTESIS DE ADUCTOS PÉPTIDO – DENDRÍMEROS PARA EL DISEÑO Y CONSTRUCCION DE BIO – SENSORES”. CODIGO 1101-521-28336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</si>
  <si>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“DESIGN OF A MICROARRAY TOOL TO CATALOGUE BACTERIAL POPULATIONS ASSOCIATED WITH CORAL DISEASES”. CODIGO 1101-521-28758.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</si>
  <si>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“ANOTACIÓN AUTOMÁTICA Y RECUPERACIÓN POR CONTENIDO DE IMÁGENES RADIOLÓGICAS USANDO SEMÁNTICA LATENTE”. CODIGO: 1101-521-28803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</si>
  <si>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“MÉTODO DE GESTIÓN DEL RIESGO PARA PROYECTOS INNOVADORES DESARROLLADOS EN UN CONTEXTO DE COCREACIÓN”. CODIGO: 111552129062.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</si>
  <si>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“LEVADURAS COMO BIOCONTROLADORES DE BOTRYTIS CINEREA EN CULTIVOS COMERCIALES DE ROSAS EN LA SABANA DE BOGOTÁ”. CÓDIGO: 1101-521-28848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</si>
  <si>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"DINAMICA DEL BOSQUE TROPICAL: CRECIMIENTO Y TASAS DE FIJACION DE CARBONO EN UN GRADIENTE AMBIENTAL COMPLEJO EN COLOMBIA”. CODIGO 2308-521-28822.</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</si>
  <si>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"SILENCIAMIENTO DE LOS GENES DE ADHERENCIA Y ESTRÉS OXIDATIVO EN PARACOCCIDIOIDES BRASILIENSIS (Pb): CONSECUENCIAS EN EL PROCESO INFECCIOSO”. CODIGO 221352128253.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</si>
  <si>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“ESTANDARIZACIÓN DEL MÉTODO DE SECUENCIAMIENTO GENÓMICO EN EL CENTRO NACIONAL DE SECUENCIACIÓN GENÓMICA CNSG”. CODIGO 1115-508-27561.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</si>
  <si>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“PREDICCION DE TERMINOS DE LA ONTOLOGIA  GENETICA  A PARTIR DE METODOS DE CARACTERIZACION DINAMICA Y CLASIFICACION SEMISUPERVISADA  DE SECUENCIAS DE AMINOACIDOS APLICADA A LA CLASIFICACION FUNCIONAL DE PROTEINAS DE CAFÉ (COFFEA ARABICA)”. CODIGO 111952128388</t>
  </si>
  <si>
    <t>Convocatoria 516 del 23 de noviembre de 2010</t>
  </si>
  <si>
    <t>QUIRURGICOS ESPECIALIZADOS S.A.</t>
  </si>
  <si>
    <t>1 4 11 enviado guia 175746786
se remitio via correo electronico el 10/05/2011 con las modificaciones solicitadas.</t>
  </si>
  <si>
    <t>Eviado 02022011,
22022011 se solicta mediante correo electronico infromaciòn sobre el convenio. - el 15 de mayo por via telefonica se solicito la poliza
se devuelve poliza elm 16/05/2011</t>
  </si>
  <si>
    <t>enviado 19 4 11 guia No 175829825
enviado por correo electronico el 16/05/2011 con las modificaciones solicitadas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</si>
  <si>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"ENTORNO DE APRENDIZAJE BASADO  EN PROYECTOS PARA SISTEMAS DE CONTROL” . CODIGO 110652128453.</t>
  </si>
  <si>
    <t>LA FIDUCIARIA como vocera del PATRIMONIO AUTÓNOMO FONDO NACIONAL DE FINANCIAMIENTO PARA LA CIENCIA, LA TECNOLOGÍA Y LA INNOVACIÓN, FRANCISCO JOSÉ DE CALDAS otorga apoyo económico a LA ENTIDAD EJECUTORA Y COEJECUTORA en la modalidad de recuperación contingente, para la financiación del proyecto titulado: "VALORIZACION DE SUBPRODUCTOS Y DESECHOS INDUSTRIALES TIPO ALUMINOSILICATO, A TRAVES DE PROCESOS DE GEOPOLIMERERIZACION PARA EL DESARROLLO DE MATERIALES CERAMICOS DE ALTAS PRESTACIONES, GEOCERAM”. CODIGO 110652128368.</t>
  </si>
  <si>
    <t>Enviado el 16/05/2011</t>
  </si>
  <si>
    <t>enviado el 27/04/2011</t>
  </si>
  <si>
    <t>enviado el 03/05/2011</t>
  </si>
  <si>
    <t>Enviado el 18/05/2011</t>
  </si>
  <si>
    <t>enviado el 13/05/2011</t>
  </si>
  <si>
    <t xml:space="preserve">UNIVERSIDAD FRANCISCO JOSE DE CALDAS </t>
  </si>
  <si>
    <t>Enviado el 10 de mayo por correo para firma.
El 18/05/2011 se recibe polzia corregida</t>
  </si>
  <si>
    <t>SE debe corregir la polzia se informa 18/05/2011</t>
  </si>
  <si>
    <t>Enviado el 06/05/2011</t>
  </si>
  <si>
    <t>enviado el 05/05/2011</t>
  </si>
  <si>
    <t>se envio el 05/05/2011</t>
  </si>
  <si>
    <t>enviado el 26/04/2011 guia 175746802</t>
  </si>
  <si>
    <t>enviado el 26/04/2011 guia 175746805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</si>
  <si>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"AISLAMIENTO E IDENTIFICACION DE BACTERIAS CON PROPIEDADES PROBIOTICAS DEL INTESTINO Y ESTOMAGO DE RACHYCENTRON  CANADUM Y EVALUACION DE SU EFECTO SOBRE LA SOBREVIVENCIA DURANTE LA FASE DE LARVICULTURA. Código  6507-502-27286.  El objetivo general del proyecto es determinar in Vitro  e in vivo la capacidad probiótica de las bacterias aisladas del intestino  y estómago  de Rachycentron canadum.  Los objetivos específicos son los siguientes: 1.1. Aislar y cultivar bacterias a partir del intestino y estómago  de ejemplares adultos o larvas  de Rachycentron canadum utilizando medios de cultivo enriquecidos y también  selectivos para Lactobacillus sp y otras especies ácido lácticas. 1.2. Aislar y cultivar bacterias patógenas  a partir de animales sintomáticos de Rachycentron canadum utilizando medios enriquecidos medios enriquecidos y diferenciales. 1.3. Determinar la actividad antagónica in Vitro de las cepas probióticas contra patógenos de larvas de Rachycentron canadum. 1.4. Evaluar el efecto probiótico de las cepas seleccionadas con el cultivo larvario de Rachycentron canadum. 1.5. Identificar mediante técnicas bioquímicas, clásicas y moleculares las cepas probióticas que promueven una mejor sobrevivencia en el cultivo larvario de Rachycentron canadum</t>
  </si>
  <si>
    <t>TECNOLOGICO DE ANTIOQUIA</t>
  </si>
  <si>
    <t>UNIVERSIDAD DE MEDELLIN</t>
  </si>
  <si>
    <t>CORPORACION PARA LA INVESTIGACION DE LA CORROSION - C.I.C</t>
  </si>
  <si>
    <t>ALFACROM LTDA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</si>
  <si>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“PUESTA EN MARCHA, VALIDACION Y MEJORAS DE UNA INFRAESTRUCTURA DE MEDICION AVANZADA DE ENERGIA ELECTRICA"</t>
  </si>
  <si>
    <t>ORGANIC EVOLUTION S.A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</si>
  <si>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REACT –PLUS Robust theories for emerging applications in concurrency Theory: Processed and logic used in Emergent systems”. CODIGO  125152128471.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</si>
  <si>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“DISEÑO DE NUEVOS HIBRIDOS DE DIOSGENONA CON ANTIMALARICOS  CONVENCIONALES  Y EVALUACION  DE SU EFECTO ANTIPLASMODIAL”.  CODIGO 111552128447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</si>
  <si>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"CONSTRUCCION DE UN MODELOPARA EL DESARROLLO DE UNA CONCIENCIA SALUBRISTA”. Código 121552128896.</t>
  </si>
  <si>
    <t>CORPORACION ESCUELA PEDAGOGICA EXPERIMENTAL EPE</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</si>
  <si>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"BÚSQUEDA DE ESTRATEGIAS COMUNES PARA CONTROLAR PATÓGENOS OOMICETES COMO PHYTOPHTHORA INFESTANS BASADOS EN LOS BANCOS PARA EL CONTROL DE PARÁSITOS APICOMPLEXA”. Código: 120452128532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</si>
  <si>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"CARACTERIZACION FUNCIONAL DE UN CANAL DE CLORURO CLC DE LEISHMANIA”. CODIGO 222852129302.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</si>
  <si>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“VALORACION DE LOS SERVICIOS DE POLINIZACION POR ABEJAS EN ALGUNOS CULTIVOS FRUTALES PROMISORIOS EN COLOMBIA”. CODIGO 1101-521-28758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</si>
  <si>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"EFECTO DE LA ATRESIA FOLICULAR TEMPRANA SOBRE LA COMPETENCIA DE LOS OVOCITOS BOVINOS Y LA CANTIDAD DE EMBRIONES PRODUCIDOS IN VITRO. El objetivo general del proyecto evaluar el efecto de la inducción  de una atresia folicular temprana sobre la competencia de ovocitos bovinos  (Bos indicus) y las tasas de desarrollo embrionario in vitro. Los objetivos específicos son los siguientes: 1.1 Evaluar si la realización de la aspiración folicular después de haber dejado los ovarios  por un período de 4h  30 grados centígrados  estimula el aumento en la competencia de ovocitos de hembras bos indictus. 1.2. Evaluar el patrón de expresión de los genes OCT-4 y MATER  en ovocitos de hembra  Bos Indictus después de haber incluido la atresia folicular temprana y correlacionarlos  con la cantidad y calidad de los embriones producidos in vitro. 1.3. Evaluar el patrón de expresión del gen folistatina  en células de la granulosa después de haber inducido una atresia folicular temprana  y correlacionarlos con la cantidad y calidad de los embriones producidos in vitro. 1.4. Evaluar el patrón de expresión  de los genes Bax y Bcl-2 como marcadores de calidad  embrionaria en los blastocitos producidos in Vitro y compararlos con el patrón de expresión  de embriones producidos in Vitro.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</si>
  <si>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"CREACION DEL CENTRO DE EXCELENCIA  EN MODELAMIENTO Y SIMULACION DE FENOMENOS Y PROCESOS  COMPLAJOS”. Código 235331918462.</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</si>
  <si>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PRODUCCION  DE UN INSECTICIAD A PARTIR DEL NEEM  CON BASE BIOTECNOLOGICA” . CODIGO 111-852-128.952.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</si>
  <si>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EVALUACION DE LA REPARACION DE HERIDAS CUTANEAS  CON SOPORTES DE COLAGENOS QUE CONTIENEN EXTRACTO DE CALENDULA” . CODIGO 110152128661</t>
  </si>
  <si>
    <t>LA FIDUCIARIA como vocera del PATRIMONIO AUTÓNOMO FONDO NACIONAL DE FINANCIAMIENTO PARA LA CIENCIA, LA TECNOLOGÍA Y LA INNOVACIÓN, FRANCISCO JOSÉ DE CALDAS otorga apoyo económico a LA ENTIDAD EJECUTORA  en la modalidad de recuperación contingente, para la financiación del proyecto titulado: "AANALISIS E IDENTIFICACION DE PROTEINAS CEREBRALES RELACIONADAS CION EL FUNCIONAMIENTO DE LA MEMORIA A LARGO PLAZO EN RATAS SOMETIDAS AL MODELO DE LABERINTOS EN CRUZ ELEVADO (LCE). CODIGO 110252128558</t>
  </si>
  <si>
    <t>LA FIDUCIARIA como vocera del PATRIMONIO AUTÓNOMO FONDO NACIONAL DE FINANCIAMIENTO PARA LA CIENCIA, LA TECNOLOGÍA Y LA INNOVACIÓN, FRANCISCO JOSÉ DE CALDAS otorga apoyo económico a LA ENTIDAD EJECUTORA Y en la modalidad de recuperación contingente, para la financiación del proyecto titulado: "REPRESENTACION DE PLANES DE ESTUDIO MEDIANTE ONTOLOGIAS CODIGO 110152128394</t>
  </si>
  <si>
    <t>67-A</t>
  </si>
  <si>
    <t>Articulo 26 ley 1286</t>
  </si>
  <si>
    <t>Enviado el 18/05/2011 176377322</t>
  </si>
  <si>
    <t>enviado el 17/05/2011 guia 176377316</t>
  </si>
  <si>
    <t>enviado el 17/05/2011 176377317</t>
  </si>
  <si>
    <t>Se recibe convenio el 20/05/2011</t>
  </si>
  <si>
    <t>1 4 11 enviado guia 175746788 - enviado 3 de mayo guia 175430143
se recibe convenio 20/05/2011</t>
  </si>
  <si>
    <t>1 4 11 enviado guia 175746788 - 03-05-2011 enviado al beneficiario
Se recibe convenio 20/05/2011</t>
  </si>
  <si>
    <t>03-05-2011 enviado beneficiario guia 175430143
Se recibe convenio 20/05/2011</t>
  </si>
  <si>
    <t>3-05-2011 enviado beneficiario guia 175430143
SE recibe convenio 20/05/2011</t>
  </si>
  <si>
    <t>1 4 11 enviado guia 175746786
se remitio via correo electronico el 10/05/2011 con las modificaciones solicitadas.
SE recibe convenio 20/05/2011</t>
  </si>
  <si>
    <t>se envio el 23 de mayo guia No 176439210</t>
  </si>
  <si>
    <t>Enviado el 18/05/2011 guia No 176377077</t>
  </si>
  <si>
    <t>enviado 19 01 11 guia 174588820
04022011 se recibe convenio  falta poliza 
5 4 11  enviado u Javer}iana -  Mayo 10 se estan realizando correcciones por la abogada de la fiduciaria- se recibe convenio el 23 de mayo se envia a firma a la dra Nohora Paez - 24 de mayo se envia a la Universidad surcolombiana guia No 176377082</t>
  </si>
  <si>
    <t>se envio 176386563 el 5 de mayo enviado el 13 de mayo guia 176376831 - se envia el 24 de mayo guia No 176377091</t>
  </si>
  <si>
    <t>enviado 4 enero guia 174582125
Se remitio via correo electronico el 28032011 por perdida del documento
Enviado a Colciencias 5 4 11. el 11 de mayo se envio poliza al beneficiario debido a que estaba mal - se recibe convenio firmado por las partes falta poliza 24 de mayo 2011</t>
  </si>
  <si>
    <t xml:space="preserve">enviada copia el 13 de mayo para envio de poliza se recibe el 24 de mayo hace falta poliza </t>
  </si>
  <si>
    <t>Enviado 2 3 11 guia 175521032
enviado el 02/05/2011.
El 18/05/2011 se remite copia del documento a Maria Alejandra para que la entidad legalziace el convenio (falta DUC y poliza). Se recibe convenio el 24 de mayo falta duc y poliza</t>
  </si>
  <si>
    <t>Convocatoria 515 de 2010</t>
  </si>
  <si>
    <t>3-05-2011 enviado guia 175430151 - el 25 de mayo se recibe poliza y se envia correo informando que las vigencias de cumplimiento y salarios se encuentran mal</t>
  </si>
  <si>
    <t>se envia el 26 de mayo con guia No 176439443</t>
  </si>
  <si>
    <t>se envia el 26 de mayo con guia No 176439442</t>
  </si>
  <si>
    <t>1 4 11 enviado guia 175746789 -  enviado guia 176376568</t>
  </si>
  <si>
    <t>enviado el 12 de mayo</t>
  </si>
  <si>
    <t>enviado el 5 de mayo</t>
  </si>
  <si>
    <t>enviado el 23 de mayo</t>
  </si>
  <si>
    <t>enviado el 30 de mayo guia No 176439393</t>
  </si>
  <si>
    <t>Se remitio al beneficiario el 19/05/2011 via correo electronico 
30 5 11 no se puede perfeccionar por falta de docs de pafo, se solicitan de nuevo via mail</t>
  </si>
  <si>
    <t>3-05-2011 enviado beneficiario guia 175430152
30 5 11 no se puede perfeccionar por falta de docs de pafo, se solicitan de nuevo via mail</t>
  </si>
  <si>
    <t>Enviado 31 5 11</t>
  </si>
  <si>
    <t xml:space="preserve">Se solicito revisión a Colciencias donde el área jurídica de la Fiduciaria manifestó que Para este caso me parecería importante que se aclare cuando debe hacer los aportes en dinero la unión temporal a fin de cumplir con estos aportes en términos previamente  definidos. En el memorando se indica que este aporte será solo es especie, deberíamos definir esto para que quede claro.
Se remitio firmado por la Fiduciaria el 03/11/2010
se recibe poliza 6 dic, en revision, falta cert banco, reg terceros.
Se debe corregir nit de la poliza se informo Martha Montaña 29/12/2010 
Poliza OK-  firma otrosi Dra Nohora el 27 de mayo- enviado a beneficiario otrosi 30 de mayo de 2011
01 06 11, se recibe y perfecciona otrosi </t>
  </si>
  <si>
    <t>enviado el 8 4 11 guia 175829448
Se recibe solicitud de correcciones el 11/05/2011
Se remite el convenio con las modificaciones el 19/05/2011
1 6 11 se tiene convenio firmado por las partes, faltan documentos de pago, se notifica de nuevo via mail.</t>
  </si>
  <si>
    <t>Convocatoria 521 de 2010</t>
  </si>
  <si>
    <t>Enviado 4 1 11 
1 junio se envian correcciones</t>
  </si>
  <si>
    <t>enviado el 27/04/2011
1 junio se envian correcciones</t>
  </si>
  <si>
    <t>NO INFORMADO</t>
  </si>
  <si>
    <t xml:space="preserve">ELSEVIER PRODUCTO GMBH REAXYS </t>
  </si>
  <si>
    <t>ELSEVIER PRODUCTO E-BOOKS</t>
  </si>
  <si>
    <t>LA FIDUCIARIA como vocera del PATRIMONIO AUTÓNOMO FONDO NACIONAL DE FINANCIAMIENTO PARA LA CIENCIA, LA TECNOLOGÍA Y LA INNOVACIÓN, FRANCISCO JOSÉ DE CALDAS otorga apoyo económico a LA ENTIDAD EJECUTORA Y COEJECUTORA en la modalidad de recuperación contingente, para la financiación del proyecto titulado: "APLICACIÓN DE ACOPLES DE FOTOCATALISIS SOLAR Y TRATAMIENTOS BIOLOGICOS PARA LA ELIMINACION DE CONTAMINANTES EMERGENTES DE EFLUENTES RESIDUALES LIQUIDOS. CODIGO 11752128546</t>
  </si>
  <si>
    <t>LA FIDUCIARIA como vocera del PATRIMONIO AUTÓNOMO FONDO NACIONAL DE FINANCIAMIENTO PARA LA CIENCIA, LA TECNOLOGÍA Y LA INNOVACIÓN, FRANCISCO JOSÉ DE CALDAS otorga apoyo económico a LA ENTIDAD EJECUTORA Y BENEFICIARIA en la modalidad de recuperación contingente, para la financiación del proyecto titulado: "MEJORAMIENTO DE LAS CONDICIONES DE PRODUCCION DEL CARBON VEGETAL EN COLOMBIA. V-2”. CODIGO 723650227170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</si>
  <si>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“OPTIMIZACION INTEGRAL DE LA CADENA DE ABASTECIMIENTO: PALMA DE ACEITE EN COLOMBIA. CODIGO 122052128753.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</si>
  <si>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“DISEÑO DE UN PRESERVANTE PARA USO COSMETICO , COMO SISTEMA DE LIBERACION CONTROLADA.  CODIGO 110152128513.</t>
  </si>
  <si>
    <t xml:space="preserve"> CEPASS HUILA</t>
  </si>
  <si>
    <t>FECHA DE 
INICIO</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</si>
  <si>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"SISTEMA DE DIAGNOSTICO DE LA INTERFASE PINZA – CABLE DEL METROCABLE, FASE I”. CODIGO 121650227079. </t>
  </si>
  <si>
    <t xml:space="preserve">CORPORACION PARA INVESTIGACIONES BIOLOGICAS CIB - BIOTROPICAL S.A. </t>
  </si>
  <si>
    <t>CORPORACION PARA INVESTIGACIONES BIOLOGICAS CIB - WEST QUIMICA</t>
  </si>
  <si>
    <t>Se remitió a Colciencias debidamente firmado por la Fiduciaria el 23 de septiembre de 2010, para la firma de Colciencias y el beneficiario. Se recibio el 23/11/2010 firmado
 8 6 11 Se hace devolucion de cuenta de cobro No 00012070, guia 176439495</t>
  </si>
  <si>
    <t>enviado 3-05-2011 guia 175430154 -  el 12 de mayo devolvieron el convenio debido a que el joven investigador se retiro. 
2 6 11 se recibe carta informando que no continuan con el perfeccionamiento del convenio por no tener joven investigador
8 6 11 se informa via mail a Ma Claudia Arteaga y Sandra Rodriguez en Colciencias</t>
  </si>
  <si>
    <t xml:space="preserve">Se remitió a Colciencias debidamente firmado por la Fiduciaria el 07 de octubre de 2010, para la firma de Colciencias y el beneficiario.   8-06-2011 Se envio con guia No 176439148 copia original del convenio </t>
  </si>
  <si>
    <t>Enviado 2 3 11 guia 175521023
Enviado a Colciencias 07 06 2011</t>
  </si>
  <si>
    <t xml:space="preserve"> Enviado 2 3 11 guia 175521025
Enviado  a Colciencias el 07 06 2011</t>
  </si>
  <si>
    <t>Se remitió a Colciencias debidamente firmado por la Fiduciaria el 23 de septiembre de 2010, para la firma de Colciencias y el beneficiario.
Se recibio el convenio de la entidad el 08 06 2011
Enviado a Colciencias el 08 0 6 2011</t>
  </si>
  <si>
    <t>Enviado el 01 06 2011 ajustado
se recibe convenio 08062011</t>
  </si>
  <si>
    <t>26 de mayo  se envia sin firma de Cristina con guia No 176439445
31 5 11 se envia con correcciones guia 176439400
se recibe convenio 07062011</t>
  </si>
  <si>
    <t>enviado 25 5 11 guia 176439757 - El 9 de junio se envio correo informando que la poliza se encuentra mal.</t>
  </si>
  <si>
    <t>Falta poliza
se envía original del convenio el día 31 3 11 guía 175747579 - el 9 de junio se envio correo informando que la poliza se encuentra mal</t>
  </si>
  <si>
    <t xml:space="preserve">Enviado 4 1 11- enviado a la abogada para modificaciones según carta el 18 de mayo - Enviado via mail  el 8 de junio </t>
  </si>
  <si>
    <t xml:space="preserve">Convenio  enviado el 27 de mayo  por correo electronico
se remitio a Colciencias el 08 06 2011  </t>
  </si>
  <si>
    <t>Enviado 24 5 11 guia No 176377083
se recibe convenio 02062011 - 9 junio se envia mail informando que la poliza se encuentra mal</t>
  </si>
  <si>
    <t xml:space="preserve">3-05-2011 enviado guia 175430157,  firma Dra Nohora otro si el 27 de mayo - </t>
  </si>
  <si>
    <t>1 4 11 enviado guia 175746788 -  se recibe convenio el 9 de junio. Faltan documentos de desembolso</t>
  </si>
  <si>
    <t>Se remitió a Colciencias debidamente firmado por la Fiduciaria el 29 de septiembre de 2010, para la firma de Colciencias y el beneficiario.
Falta Poliza y Rut. 
Los documentos orginales no se ha remitido - 24 de mayo de 2011 se envia otrosi a colciencias.</t>
  </si>
  <si>
    <t>se envia el 26 de mayo con guia No 176439440 - 13 de junio se recibe convnenio. Se envia mail informando que el nit en la poliza esta errado</t>
  </si>
  <si>
    <t>se envio el 23 de mayo guia No 176439211.
13062011 falta corregir poliza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</si>
  <si>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"EXPRESION DE LAS SUBUNIDADES ALFA Y BETA DE LA PROTEINA RECOMBINANTE HEXOSAMINIDASA A (HexA) EN HANSENULA POLUMORPHA COMO SISTEMA DE EXPRESION”. CODIGO  120352128575</t>
  </si>
  <si>
    <t>se envio el 13 de junio Guia No 177129506</t>
  </si>
  <si>
    <t>Enviado 14032011 guia No. 175661085 - se recibe otrosi firmado por las partes el 10 de junio 2011- 10 de junio se envia otrosi guia 176439678</t>
  </si>
  <si>
    <t>enviado el 9 de junio guia No 176439608</t>
  </si>
  <si>
    <t>enviado el 9 de junio  guia 176439620</t>
  </si>
  <si>
    <t>enviado 22 dic  174582106 -  pendiente firma abogada fiduciaria - se recibe convenio hace falta pulbicacion duc  - 24 de mayo - se envio copia del otrosi el 10 de junio Guia No 176439679</t>
  </si>
  <si>
    <t>enviado el 8 4 11- 14 enviado por mail con las correspondientes correcciones</t>
  </si>
  <si>
    <t>Enviado 31 01 11 guia 175521396
enviado 175581289
9 3 11 enviado a Colciencias para firma.
Se solicito modificar la pllzia 18/05/2011- 15 de junio poliza ok hace falta pago duc</t>
  </si>
  <si>
    <t>enviados el 02 06 2011- Se recibe convenio el 15 de junio para modificaciones del RL.</t>
  </si>
  <si>
    <t>Enviado 4 1 11- enviado a la abogada para modificaciones según carta el 18 de mayo - 15 de junio se recibe convenio falta firma Dra Nohora</t>
  </si>
  <si>
    <t>Enviado 4 1 11- enviado a la abogada para modificaciones según carta el 18 de mayo- 15 de junio se recibe convenio falta firma Dra Nohora</t>
  </si>
  <si>
    <t>Enviado 4 1 11- enviado a la abogada para modificaciones según carta el 18 de mayo -15 de junio se recibe convenio falta firma Dra Nohora</t>
  </si>
  <si>
    <t>enviado el 27/04/2011 - 15 de junio se recibe convenio faltan documentos de desembolso -15 de junio se recibe convenio falta firma Dra Nohora</t>
  </si>
  <si>
    <t>Enviado el 06/05/2011- -15 de junio se recibe convenio faltan documentos de desembolso -15 de junio se recibe convenio falta firma Dra Nohora</t>
  </si>
  <si>
    <t>Enviado el 16/05/2011--15 de junio se recibe convenio faltan documentos de desembolso - 15 de junio se recibe convenio falta firma Dra Nohora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</si>
  <si>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"MUJERES EMPRESARIAS EN COLOMBIA: PRACTICAS EMPRESARIALES Y PROCESOS DE INNOVACION”. El código del proyecto es  1123352129313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</si>
  <si>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"DETERMINANTES CIENTIFICAS  ECONOMICAS Y SOCIO-AMBIENTALES DE LA BIOPROSPECCION EN COLOMBIA (2003 – 2010)”. CODIGO 110152128735.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</si>
  <si>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"LA FILOSOFIA COMO FORMA DE VIDA”. CODIGO 110152128427.</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</si>
  <si>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"FACTORES QUE AFECTAN LA CONDUCTA HUMANA COMPLEJA”. CODIGO 110152128844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</si>
  <si>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"PERSPECTIVAS CULTURALES Y LOCALES SOBRE EL CLIMA EN COLOMBIA”. CODIGO 110152128445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</si>
  <si>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"PASION Y RAZON”. CODIGO 110152128440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</si>
  <si>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"MICROEMPRESA, TRABAJO Y GENERO EN EL SECTOR SERVICIOS : EL CASO DE LAS PELUQUERIAS Y SALONES DE BELLEZA ”. CODIGO 110152128601</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</si>
  <si>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"ESCAPANDO A LA DESDICHA GENEALOGICA. EL SURGIMIENTO Y LA PARTICIPACION DE LAS CLASES MEDIAS  “NEGRAS” EN LA VIDA NACIONAL COLOMBIANA”. CODIGO 110152128382.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</si>
  <si>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DE TRAYECTORIAS DE VIDA DE PERSONAS EN SITUACION DE DESPLAZAMIENTO FORZADO INTERRELACIONADAS EN EL BARRIO CAFÉ MADRID  DEL MUNICIPIO DE BUCARAMANGA”. CODIGO 110252128728. </t>
  </si>
  <si>
    <t>lLA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"PRENSA, EDUCACION Y ORIENTACION  POLITICA EN REPUBLICA LIBERAL : EL DIARIO DE PEREIRA Y VANGUARDIA  LIBERAL DE BUCARAMANGA”. CODIGO 110252128280.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</si>
  <si>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"PROBLEMAS MORALES Y JURIDICOS DE LA INTERVENCION GENETICA EN LA VIDA HUMANA”. CODIGO 110752128711</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</si>
  <si>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COMPETENCIAS COMUNICATIVAS BILINGUES E INTERCULTURALES EN INSTITUCIONES ETNOEDUCATIVAS DE LA REGION CARIBE”. CODIGO 111652128593.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</si>
  <si>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"ORDENES LOCALES EN RECONFIGURACION: DE REGULACIONES, ACOMODAMIENTOS Y RESISTENCIAS EN REGIONES DE INTENSO CONFLICTO ARMADO 1991-2010. UNA INVESTIGACION COMPARADA”. CODIGO 111552128269.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</si>
  <si>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"ACCION COLECTIVA EN SALUD EN COLOMBIA EN EL CONTEXTO  DE LA REFORMA A LA SALUD 1994 – 2010 PRE00503029312”. CODIGO 111552128282.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</si>
  <si>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 LA CONSULTA PREVIA COMO HERRAMIENTA PARA LA TRANSFORMACION DE CONTEXTOS DE DESARROLLO Y LA MITIGACION  DE CONFLICTOS SOCIOAMBIENTALES”. CODIGO 111552128789</t>
  </si>
  <si>
    <t>LA FIDUCIARIA como vocera del PATRIMONIO AUTÓNOMO FONDO NACIONAL DE FINANCIAMIENTO PARA LA CIENCIA, LA TECNOLOGÍA Y LA INNOVACIÓN, FRANCISCO JOSÉ DE CALDAS otorga apoyo económico a LA ENTIDAD en la modalidad de recuperación contingente, para la financiación del colombianos: “SISTEMÁTICA Y ETNOBOTÁNICA  DEL GÉNERO DIOSCOREA EN COLOMBIA”. CODIGO 1101-521-28209.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</si>
  <si>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"DETERMINACION SEGUN ESPECIE DE MUESTRAS DE CARNES Y PRODUCTOS CARNICOS DE EXPENDIO EN BUCARAMANGA Y EL AREA METROPOLITANA, MEDIANTE ANALISIS DEL GEN  MITOCONDRIAL Cyt b”. CODIGO 110252128840.</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</si>
  <si>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colombianos: PRIMEROS PASOS PARA INCRIMINACION DE UN POSIBLE VECTOR  DE LEUCOCYTOZOON PARA COLOMBIA”. CODIGO 1101-521-28340. </t>
  </si>
  <si>
    <t>Aunar esfuerzos  para apoyar la realización de la I RUEDA DE NEGOCIOS DE  INNOVACIÓN – Alianza Universidad-Empresa-Estado- Cauca Nariño. El objetivo general es desarrollar la Rueda de negocios de innovación del comité Universidad-Empresa-Estado de Cauca-Nariño mediante el establecimiento de alianzas entre los actores de las instituciones de educación  Superior (IES) Centro Regional de Productividad; centros de desarrollo tecnológico, empresas, entidades gubernamentales y gremios para el desarrollo de procesos de innovación abierta y como un proceso estructural para cauca y Nariño. El Investigador principal es DEYCY JANETH SANCHEZ PRECIADO.</t>
  </si>
  <si>
    <t xml:space="preserve">LA FIDUCIARIA como vocera del PATRIMONIO AUTÓNOMO FONDO NACIONAL DE FINANCIAMIENTO PARA LA CIENCIA, LA TECNOLOGÍA Y LA INNOVACIÓN, FRANCISCO JOSÉ DE CALDAS otorga apoyo económico a LA ENTIDAD EJECUTORA Y  BENEFICIARIA en la modalidad de recuperación contingente, para la financiación del proyecto titulado: " CARACTERIZACION FISICOQUIMICA, ORGANOLEPTICA Y FUNCIONAL DE LOS MATERIALES DE CACAO INTRODUCIDOS Y MATERIALESREGIONALES DE CACAO PROMISORIO MAS COMERCIALIZADOS EN EL PAIS. ” CODIGO 110250227924.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</si>
  <si>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"ESTRATEGIA DE GESTIÓN EN CIENCIA, TECNOLOGÍA E INVESTIGACIÓN HACIA LA CONSOLIDACIÓN DE NUEVOS PRODUCTOS BIOMÉDICOS DE LA EMPRESA QUIRÚRGICOS ESPECIALIZADOS S.A”. CODIGO 469151627587.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</si>
  <si>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"GENERACIÓN DE CONOCIMIENTO SOBRE LA ESTABILIDAD DE COLORANTES NATURALES PARA SU IMPLEMENTACIÓN SEGURA EN LA INDUSTRIA ALIMENTARIA”. CODIGO 480451628006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</si>
  <si>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“FORMACIÓN EN Y HACIA LA INVESTIGACIÓN PARA PROFESORES DE MATEMÁTICAS EN EJERCICIO” CODIGO 1130-521-28570</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</si>
  <si>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“SIMULACION MOLECULAR DEL COMPORTAMIENTO MUCOADHESIVO DE BIOPOLIMETROS FARMACEUTICOS EN CONTACTO CON MUCINAS, EMPLEANDO EL MODELO DE DINAMICA DE PARTICULA DISIPATIVA”. CODIGO: 1101-521-28526.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</si>
  <si>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“BUSQUEDA, IDENTIFICACION, CARACTERIZACION  Y PREFORMULACION DE UN AISLAMIENTO NATIVO DE BACULOVIRUS PARA EL CONTROLDE TUTA ABSOLUTA. Código 710652128582. </t>
  </si>
  <si>
    <t>se envio el 15 de junio guia no 177129522</t>
  </si>
  <si>
    <t>se envio el 15 de junio de 2011 guia no 176129523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</si>
  <si>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"FORMACION, CARACTERISTICAS SOCIODEMOGRAFICAS Y RESULTADOS DEL SABER PRO EN LAS ESCUELAS NORMALES SUPERIORES COLOMBIANAS” El .Código del Proyecto es 112751829355</t>
  </si>
  <si>
    <t xml:space="preserve">LA FIDUCIARIA como vocera del PATRIMONIO AUTÓNOMO FONDO NACIONAL DE FINANCIAMIENTO PARA LA CIENCIA, LA TECNOLOGÍA Y LA INNOVACIÓN, FRANCISCO JOSÉ DE CALDAS otorga apoyo económico a LA ENTIDAD ELECUTORA Y BENEFICIARIA en la modalidad de recuperación contingente, para la financiación del proyecto titulado: "OBTENCION DEL COMPLEJO CICLODEXTRINA-CURCUMINA Y USO COMO REEMPLAZANTE  DE TARTRAZINA”.  El proyecto se identifica con el  .código 338750226885. </t>
  </si>
  <si>
    <t>LA FIDUCIARIA como vocera del PATRIMONIO AUTÓNOMO FONDO NACIONAL DE FINANCIAMIENTO PARA LA CIENCIA, LA TECNOLOGÍA Y LA INNOVACIÓN, FRANCISCO JOSÉ DE CALDAS otorga apoyo económico a LA ENTIDAD ELECUTORA Y BENEFICIARIA en la modalidad de recuperación contingente, para la financiación del proyecto titulado: "MICROENCAPSULACION  DE SABOR VAINILLA  A TRAVES  DE SECADO  POR ATOMIZACION EN UN EQUIPO DE FABRICACION  NACIONAL”.  El proyecto se identifica con el  .código 338750226882</t>
  </si>
  <si>
    <t>LA FIDUCIARIA como vocera del PATRIMONIO AUTÓNOMO FONDO NACIONAL DE FINANCIAMIENTO PARA LA CIENCIA, LA TECNOLOGÍA Y LA INNOVACIÓN, FRANCISCO JOSÉ DE CALDAS otorga apoyo económico a LA ENTIDAD ELECUTORA Y BENEFICIARIA en la modalidad de recuperación contingente, para la financiación del proyecto titulado: "Determinar mediante tecnologías de obstáculos la estabilidad comercial  y seguridad microbiana, de las conservas elaboradas por la empresa Comasano ”.  El proyecto se identifica con el  código .338750226834</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</si>
  <si>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UN MODELO TERMODINAMICO PARA PREDECIR LA INHIBICION Y DOSIFICACION DE INHIBIDORES DE INCRUSTACION Y CORROSION EN EL FONDO DE POZOS PETROLEROS” .El Código de Proyecto es  1109-502-27068. </t>
  </si>
  <si>
    <t>lLA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"MEMORIA DE LA VIOLENCIA. UNA CONSTRUCCION SOCIAL DESDE LA PERSPECTIVA DE LAS VICTIMAS. LOS CASOS DE BOGOTA Y MEDELLIN”.El Código de Proyecto es  110152128879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</si>
  <si>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"CREACION DE ESPACIOS Y ESTRATEGIAS PARA LA COMPRENSION DE LO ETICO Y LO BIOETICO CON DOCENTES DE INSTITUCIONES DE EDUCACION NIVEL BASICO Y MEDIO DEL DEPARTAMENTO DEL QUINDIO”. CODIGO 111352128307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</si>
  <si>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"NARRATIVAS DE LA COMUNIDAD: POLITICA Y VIOLENCIA” .CODIGO 120452128314.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</si>
  <si>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"UMBRALES DE LA EVIDENCIA CIENTIFICA”. CODIGO 120452128275.</t>
  </si>
  <si>
    <t>LA FIDUCIARIA como vocera del PATRIMONIO AUTÓNOMO FONDO NACIONAL DE FINANCIAMIENTO PARA LA CIENCIA, LA TECNOLOGÍA Y LA INNOVACIÓN, FRANCISCO JOSÉ DE CALDAS otorga apoyo económico a LA ENTIDAD ELECUTORA Y BENEFICIARIA en la modalidad de recuperación contingente, para la financiación del proyecto titulado: "MODELO DEL FLUJO DE INFORMACION OPERACIONAL DEL SISTEMA DE DISTRIBUCION  DE CODENSA”. El proyecto se identifica con el  .código 111850227014</t>
  </si>
  <si>
    <t xml:space="preserve">LA FIDUCIARIA como vocera del PATRIMONIO AUTÓNOMO FONDO NACIONAL DE FINANCIAMIENTO PARA LA CIENCIA, LA TECNOLOGÍA Y LA INNOVACIÓN, FRANCISCO JOSÉ DE CALDAS otorga apoyo económico LA ENTIDAD en la modalidad de recuperación contingente, para la financiación del proyecto titulado: "VULNERABILIDAD DE LOS ECOSISTEMAS MARINOS  Y COSTEROS DE BAHIA MALAGA (PACÍFICO COLOMBIANO): AMENAZAS NATURALES Y ANTROPICAS ”.CODIGO 110652128786 </t>
  </si>
  <si>
    <t>LA FIDUCIARIA como vocera del PATRIMONIO AUTÓNOMO FONDO NACIONAL DE FINANCIAMIENTO PARA LA CIENCIA, LA TECNOLOGÍA Y LA INNOVACIÓN, FRANCISCO JOSÉ DE CALDAS otorga apoyo económico a LA ENTIDAD EJECUTORA Y COEJECUTORA en la modalidad de recuperación contingente, para la financiación del proyecto titulado: "DISEÑO Y CONSTRUCCION DE VEHICULO PARA INSPECCION AUTOMATICA DE CASCO DE BUQUE EN AGUAS TURBIAS .CODIGO 112652128436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</si>
  <si>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"TRATAMIENTO COMBINADO DE VINAZAS DE DESTILERIA: ELECTRODISOLUCION, FLOCULACION Y OXIDACION.” .CODIGO 110652128599</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</si>
  <si>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“AVANCE  EN EL CULTIVO DE DISCODEMIA DISSOLUTA EN EL CAMPO Y METODOS PARA ESTABLECER UN CULTIVO PRELIMINAR DE CELULAS PRODUCYORAS DE DISCODERMOLIDO” .CODIGO 2105-521-28475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</si>
  <si>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“DISEÑO METODOLOGICO SOBRE LOGISTICA DE ALMACENAMIENTO, ADQUISICION, APROPIACION DE SISTEMAS DE INFORMACION Y COMUNICACIÓN PARA LAS PYMES COLOMBIANAS, SUBSECTOR PANIFICADOR.”  .CODIGO 1101-521-28833.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</si>
  <si>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“EVOLUCION DE LA ECOLOGIA MOLECULAR DE LOS BOCACHICOS ASOCIADOS A LOS RIOS QUE DRENAN EL CARIBE COLOMBIANO.”  .CODIGO 111752128852.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</si>
  <si>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“EL CONOCIMIENTO Y ANALISIS DIDACTICO: UNA POSIBILIDAD DE INTEGRACION CURRICULAR EN LA FORMACION DE PROFESORES DE MATEMATICAS” .CODIGO 113152128816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</si>
  <si>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“ADECUACION DE BIOSOLIDOS A TRAVES DE PIROLISIS  EN UN  HORNO ROTATORIO  DE OPERACIÓN CONTINUA”  .CODIGO 1101-521-28901.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</si>
  <si>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“DISEÑO DE ESTRATEGIAS DE CONTROL E IDENTIFICACION DE PARAMETROS REGULADORES DE TENSION Y GOBERNADORES USANDO MEDICIONES FASORIALES SINCRINIZADAS PARA EL ANALISIS DE OSCILACIONES DE BAJA SEÑAL”  .CODIGO 1101-521-28342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</si>
  <si>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“CARACTERIZACION DE MINERALIZACIONES DE NIOBIO Y TANTALIO EN EL ORIENTE COLOMBIANO, SU EXPLORACION, BENEFICIO Y POSIBLES USOS ” .CODIGO 1101-521-29362</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</si>
  <si>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“MODELO DE OPTIMIZACION ESTOCASTICA  DE EXPLOTACIONES  MINERAS A CIELO ABIERTO”  .CODIGO 1118-521-28623.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</si>
  <si>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“MODELO PARA LA DEFINICION  DEL LAYAOUT DE UNA CELDA DE MANUFACTURA A TRAVES DE TEORIA DE CONJUNTOS Y OPTIMIZACION”  .CODIGO 1101-521-28362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</si>
  <si>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“PROPUESTA METODOLOGICA PARA LA DEFINICION DE POLITICAS, REGLAS DE NEGOCIACION Y COORDINACION  DE LA GESTION DE ABASTECIMIENTO DE LOS MEDICAMENTOS ONCOLOGICOS EN COLOMBIA ”  .CODIGO 1101-521-28420.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</si>
  <si>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“COMPORTAMIENTO MECANICO DE ELEMENTOS ESTRUCTURALES FABRICADOS CON GUADUA LAMINADA PEGADA  PRENSADA, UTILIZADOS EN LA CONSTRUCCION DE VIVIENDAS”  .CODIGO 1101-521-28619.</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</si>
  <si>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“EFECTOS DE LOS PARAMETROS DE PROCESO EN LA MICROESTRUCTURA Y ESFUERZOS RESIDUALES DE JUNTAS A TOPE AI–AI Y AI-ACERO INOXIDABLE PARA SOLDADURA POR FRICCION”  .CODIGO 111-8521-218717.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</si>
  <si>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“OPTIMIZACION DE LA CALIDAD DE IMAGEN MEDIANTE MODULACION DE COHERENCIA ESPACIAL” .CODIGO 111852128322.</t>
  </si>
  <si>
    <t>LA FIDUCIARIA como vocera del PATRIMONIO AUTÓNOMO FONDO NACIONAL DE FINANCIAMIENTO PARA LA CIENCIA, LA TECNOLOGÍA Y LA INNOVACIÓN, FRANCISCO JOSÉ DE CALDAS otorga apoyo económico a LA ENTIDAD EJECUTORA Y LAS  COEJECUTORAS en la modalidad de recuperación contingente, para la financiación del proyecto titulado: "DISEÑO Y CONSTRUCCION DE UN ROBOT TIPO VEHICULO AEREO NO TRIPULADO, UAV, CON ASISTENCIA EN EL VUELO PARA EL MONITOREO DE REDES DE TRANSPORTE  ELECTRICO E HIDROCARBUROS” .CODIGO 112352128738.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</si>
  <si>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“EVALUACION FUNCIONAL DE NANOPARTICULAS EN LA FABRICACION DE MATERIALES DENTALES”.CODIGO 111552128762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</si>
  <si>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“ESTUDIO DEL PSEUDOGAP EN LOS SUPERCONDUCTORES DE ALTA TEMPERATURA CRITICA”  .CODIGO 110152129368.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</si>
  <si>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“DESARROLLO DE UNA HERRAMIENTA PARA CARACTERIZACION PALIMOLOGICA POR MEDIO DE MICROSCOPIA HOLOGRAFICA DIGITAL”.CODIGO 110152128644.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</si>
  <si>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“ENERGIA Y CRECIMIENTO ECONOMICO EN COLOMBIA: UN ANALISIS INTEGRAL E INTERDISCIPLINARIO”.CODIGO 111852129363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</si>
  <si>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“ESTUDIO DE LA CALIDAD DEL CIELO PARA OBSERVACIONES ASTRONOMICAS EN COLOMBIA” .CODIGO 110152129320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</si>
  <si>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“DETECCION DE LEPTONES  NEUTROS EN LHC CON MODELOS 331”  .CODIGO 110152128201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</si>
  <si>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“CATALIZADORES SOPORTADOS EN AEROGELES  DE CARBONO PARA LA SINTES FISCHER  - TROPSCH” .CODIGO 110152128754.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</si>
  <si>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“ANTEPROYECTO DE INVESTIGACION METALOGRAFICA, MICROTERMOMETRICA, GEOQUIMICA E ISOTOPICA PARA ALGUNOS YACIMIENTOS  MINERALES EN COLOMBIA”  .CODIGO 110152128264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</si>
  <si>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“RECUBRIMIENTO DE CARBUROS TERNARIOS DEPOSITADOS CON LA TECNICA DE TRD”  .CODIGO 110152128337.</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</si>
  <si>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"ANALISIS DE HETEROGENEIDAD ESPACIAL  Y DIVERSIDAD  DE HORMIGAS Y ESCARABAJOS COPRÓFAGOS EN PAISAJES CAFETEROS: HERRAMIENTAS PARA CONSERVACION Y GESTION DEL PAISAJE ANTE POTENCIALES ESCENARIOS DE CAMBIO CLIMATICO Y USOS DE SUELO” .CODIGO 110652128706.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</si>
  <si>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“EVOLUCIÓN TECTONICA DEL MARGEN CARIBEÑO COLOMBIANO”  .CODIGO 110152128724.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</si>
  <si>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"SABERES Y DISCIPLINAS  ESCOLARES EN COLOMBIA” .CODIGO 110652129380.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</si>
  <si>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“ESTUDIO DE FORMACION DE MICELAS  Y NANOPARTICULAS PORTADORAS DE ZINC PARA TRATAMIENTO DE CANCER”.  CODIGO 11155212}8297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</si>
  <si>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 EFECTO DE LA REGULACION  A LA BAJA DE LOS GENES PINK1 Y PARKIN SOBRE SUFION -SISION Y AUTOFAGIA MITOCONDRIAL EN UN MODELO DE NEURONAS DOPAMINERGICAS .CODIGO 110152128595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</si>
  <si>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"AUTOREGULACION DEL APRENDIZAJE EN AMBIENTES WEB” .CODIGO 110852128308.</t>
  </si>
  <si>
    <t>LA FIDUCIARIA como vocera del PATRIMONIO AUTÓNOMO FONDO NACIONAL DE FINANCIAMIENTO PARA LA CIENCIA, LA TECNOLOGÍA Y LA INNOVACIÓN, FRANCISCO JOSÉ DE CALDAS otorga apoyo económico a LA ENTIDAD EJECUTORA Y COEJECUTORA en la modalidad de recuperación contingente, para la financiación del proyecto titulado: "DESARROLLO DE UN MODELO Y DE UNA HERRAMIENTA SOFTWARE PARA PRESIDIR EROSION  EN ACEROS AL CARBONO ASOCIADOS A LA LINEA DE PRODUCCION Y TRANSPORTE DE HIDROCARBUROS .CODIGO 811152128383.</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</si>
  <si>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"ANALISIS Y CARACTERIZACION DE LOS RECURSOS MINERALES DE BOYACA APLICADOS A LA INDUSTRIA.CODIGO 110952128672.  </t>
  </si>
  <si>
    <t xml:space="preserve">LA FIDUCIARIA como vocera del PATRIMONIO AUTÓNOMO FONDO NACIONAL DE FINANCIAMIENTO PARA LA CIENCIA, LA TECNOLOGÍA Y LA INNOVACIÓN, FRANCISCO JOSÉ DE CALDAS otorga apoyo económico a LA ENTIDAD EJECUTORA Y COEJECUTORA en la modalidad de recuperación contingente, para la financiación del proyecto titulado: " EVALUACION Y REMEDIACION  DE SUELOS ALTERADOS POR ACTIVIDAD DE MINERIA DEL CARBON: APLICACIÓN DE BIOCHAR PROCEDENTE DE RESIDUOS BIOMASICOS DE LA PALMA DE ACIETE EN ZONA CARBONIFERA DEL CESAR”.CODIGO 111552128325.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</si>
  <si>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UN MODELO AUTORREGRESIVO VECTORIAL VARIANDO EN EL TIEMPO PARA SERIES IRREGULARMENTE ESPACIADAS NO ESTACIONARIAS Y ESTIMACION VIA ONDALETAS” .CODIGO 111352128221.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</si>
  <si>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“FUNCIONES ENTRE CONTINUOS Y SUS HIPERESPACIOS” .CODIGO 110252128806.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</si>
  <si>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“PROPAGACION SEMICLASICA EN EL ESPACIO DE FASE CON DECOHERENCIA Y DISIPACION”. CODIGO 1101-521-28704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</si>
  <si>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“EFECTO JOSEPHSON Y TRANSPORTE NO LOCAL EN INTERFACES GRAFENO - SUPERCONDUCTOR”. CODIGO 1101-521-28235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</si>
  <si>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“METODOS DE ESTABILIDAD EN CLASES NO ESTABLES”. CODIGO 1101-521-28869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</si>
  <si>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“REMOCION DE CIANURO Y MERCURIO PRESENTES EN LOS EFLUENTES DE LA MINERIA DEL ORO MEDIANTE FOTOELECTROLISIS” .CODIGO 110252128875</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</si>
  <si>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“MARIPOSAS , ENLACES DE TRES PUENTES Y GRUPOS RELACIONADOS”  .CODIGO 1118-521-28160.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</si>
  <si>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“EVALUACION DE LAS ASOCIACIONES DE LITOTIPOS EN LA GENERACION Y ALMACENAMIENTO DE GAS ASOCIADO AL CARBON (GAC) EN LOS CARBONES DE LA FORMACION AMAGA ENTRE LOS MUNICIPIOS DE AMAGA Y ANGELOPOLIS”  .CODIGO 1118-521-29323.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</si>
  <si>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DEL PAPEL DE LOS ESCENARIOS Y AMBIENTES DE APRENDIZAJE DE LAS MATEMATICAS EN LOS PROCESOS DE INCLUSION EN LAS CLASES” .El Código del Proyecto es 110852128859</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</si>
  <si>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“EVALUACION DE LA CITOTOXICIDAD  EN CELULAS TUMORALES Y ACTIVIDAD ANTIHERPETICA IN VITRO DE NUEVAS MOLECULAS HIBRIDAS DE LA COMBRESTASTATINA A4”  .CODIGO 111552128862.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</si>
  <si>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“PENSAMIENTO GEOMETRICO INFANTIL Y USO DE MAPAS COMO ARTEFACTOS SIMBOLICOS PARA LA REPRESENTACION DEL ESPACIO EN SRP Y MUSEOS”  .CODIGO 110652128727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</si>
  <si>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“BUSQUEDA DE HISTOPLASMA  CAPSULATUM  (Hc) EN ABONOS ORGANICOS  Y SU CORRESPONDECIA GENETICA  CON AISLAMIENTOS CLINICOS”  .CODIGO 111552128294.</t>
  </si>
  <si>
    <t>LA FIDUCIARIA como vocera del PATRIMONIO AUTÓNOMO FONDO NACIONAL DE FINANCIAMIENTO PARA LA CIENCIA, LA TECNOLOGÍA Y LA INNOVACIÓN, FRANCISCO JOSÉ DE CALDAS otorga apoyo económico a LA ENTIDAD EJECUTORA Y COEJECUTORA en la modalidad de recuperación contingente, para la financiación del proyecto titulado: "GESTV- PLATAFORMA DE GESTION PARA UN SISTEMA DE T-LEARNING .CODIGO 110352128387</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</si>
  <si>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EVALUACION Y OPTIMIZACION  DE LA HIDROLISIS ENZIMATICA  HETEROGENEA DE LA ALCTOSA DEL SUERO DE LACTEO COMO UN PASO PREVIO  A LA FERMENTACION  PARA LA PRODUCCION DE ETANOL .CODIGO 111552128274.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</si>
  <si>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"EVALUACION DEL EFECTO ANTIINFLAMATORIO  Y ANABOLICO  DE CONCENTRADOS DE PLAQUETAAS  Y PLASMA POBRE EN PLAQUETAS SOBRE EXPLANTES DE CARTILAGO Y MEMBRANA SINOVIAL EQUINOS CONDICIONADOS  O NO CON LIPOSACARIDOS” .El Código del Proyecto es 112752128330</t>
  </si>
  <si>
    <t>LA FIDUCIARIA como vocera del PATRIMONIO AUTÓNOMO FONDO NACIONAL DE FINANCIAMIENTO PARA LA CIENCIA, LA TECNOLOGÍA Y LA INNOVACIÓN, FRANCISCO JOSÉ DE CALDAS otorga apoyo económico a LA ENTIDAD EJECUTORA Y COEJECUTORA en la modalidad de recuperación contingente, para la financiación del proyecto titulado: "APROVECHAMIENTO DE RESIDUOS AGROINDUSTRIALES PARA LA PRODUCCIÒN DE ALIMENTOS  FUNCIONALES: UNA APROXIMACION DESDE LA NUTRICION ANIMAL .CODIGO127552128647</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</si>
  <si>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“MOLECULAR CHARACTERIZATION OF RESISTANCE IN CASSAVA (MANIHOT ESCULENTA CRANTZ) TO ATTACK THE GREEN MITE (MONONYCHELLUS TANOJOA” .CODIGO 110652128281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</si>
  <si>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“DESARROLLO DE EMPAQUES COMESTIBLES PARA FRUTAS DE CONSUMO FRESCO PARA EL MERCADO NACIONAL Y DE EXPORTACION” CÓDIGO 1101-521-28693</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</si>
  <si>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“DISEÑO Y CONSTRUCCIÓN DE DISPOSITIVO DE ARQUITECTURA PARALELA PARA MECANIZADO EN 5 EJES” .CODIGO 1101-521-288622.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</si>
  <si>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“ROAC CREACION DE UN MODELO PARA LA FEDERACION DE OA EN COLOMBIA QUE PERMITA SU INTEGRACION A CONFEDERACIONES INTERNACIONALES”, .CODIGO 1119-521-29361.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</si>
  <si>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“SISTEMA AUTÓNOMO DE MONITOREO DE VIBRACIONES PARA DIAGNÓSTICO DE FALLAS NO ESTACIONARIAS EN MAQUINAS ROTATIVAS” .CODIGO 1101-521-28792.</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</si>
  <si>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“DISEÑO Y FABRICACION DE DIODOS EMISORES DE LUZ A PARTIR DE SEMICONDUCTORES ORGANICOS” .CODIGO 1101-521-28577.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</si>
  <si>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“ESTANDARIZACIÓN, VALIDACIÓN Y ACREDITACIÓN DEL MÉTODO ANALÍTICO PARA LA DETERMINACIÓN DE ARSÉNICO Y SELENIO EN AGUAS Y SUELOS POR ESPECTROFOTOMETRÍA DE ABSORCION ATÓMICA – GENERACION DE HIDRUROS” .CODIGO 110250827527. </t>
  </si>
  <si>
    <t>LA FIDUCIARIA como vocera del PATRIMONIO AUTÓNOMO FONDO NACIONAL DE FINANCIAMIENTO PARA LA CIENCIA, LA TECNOLOGÍA Y LA INNOVACIÓN, FRANCISCO JOSÉ DE CALDAS otorga apoyo económico a LA ENTIDAD ELECUTORA Y BENEFICIARIA en la modalidad de recuperación contingente, para la financiación del proyecto titulado: "DESARROLLO DE ALTERNATIVAS DE CONSERVACION EN PRODUCTOS FITOTERAPEUTICOS 100% NATURALES”.  El proyecto se identifica con el  .código 120350227391</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</si>
  <si>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“AMBIENTE PARA EL DESARROLLO  COLABORATIVO DE REPRESENTACIONES ONTOLOGICAS HIPERMEDIALES  EN LINEA Y EN AULA DIGITAL: EFECTOS SOBRE EL APRENDIZAJE SIGNIFICATIVO, ESTRUCTURACION DE MEMORIA Y TRANSFERENCIA  DEL APRENDIZAJE” .CODIGO 115652128435.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</si>
  <si>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"DETERMINACION DE LOS MECANISMOS DE RELAJACION DE ESPÍN MEDIATE MEDIDAS DE RUIDO A CORRIENTES POLARIZADAS EN DISPOSITIVOS TIPO VALVULAS DE ESPÍN PARA LA APLICACIÓN EN MEMORIAS MAGNETORESISTIVAS”. Código120452128168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</si>
  <si>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"PUESTA EN MARCHA, VALIDACION Y MEJORAS DE UNA INFRAESTRUCTURA DE MEDICIÓN AVANZADA (AMI) DE ENERGÍA ELÉCTRICA” .CODIGO 222852128276.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</si>
  <si>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“APLICACIÓN DE LA PCR – RFLP COMO MÉTODO DIAGNÓSTICO DE LEISHMANIASIS Y DE TIPIFICACION DE ESPECIES EN MUESTRAS NO INVASIVAS”. CODIGO 212052128255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</si>
  <si>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"CARACTERIZACIÓN DE LAS CÉLULAS B DE MEMORIA CD27+IgM+HUMANAS CAPACES DE HACER CONMUTACIÓN DE ISOTIPO” .Código 120352128212.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</si>
  <si>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"THE GENETIC BASIS OF HYBRID SPECIATION IN H. HEURIPPA”. Código 120452128626.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</si>
  <si>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“SINTESIS Y CARACTERIZACIÓN DE ZEOLITA LTA PARA EL DESARROLLO Y EVALUACIÓN DE UN TAMIZ MOLECULAR PARA LA DESHIDRATACIÓN DE ETANOL” .CODIGO 110152128366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</si>
  <si>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 INVESTIGACION DE UN HORNO SEMICONTINUO DE ALTA EFICIENCIA Y BAJAS EMISIONES PARA ALFARERIA” .CODIGO1101-521-29311.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</si>
  <si>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“PLATAFORMA INTELIGENTE DE APRENDIZAJE VIRTUAL PARA EL DESARROLLO DE PROGRAMAS ACADÉMICOS VIRTUALES: CASO CONCRETO CURSO DE PROGRAMACIÓN DE COMPUTADORES” .CODIGO 1101-521-28971</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</si>
  <si>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“CARACTERIZACION MOLECULAR, BIOLOGICA Y DE TRANSMISION DE ALGUNOS AISLADOS DE PYVV (VIRUS DEL AMARILLAMIENTO DE LAS NERVADURAS DE HOJA DE PAPA) COLOMBIANOS PROVENIENTES DE SOLANUM PHUREJA” .CÓDIGO 1101-521-28652.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</si>
  <si>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“BUSQUEDA DE GENES DE RESISTENCIA A ÁRSENICO EN EL METAGENOMA MICROBIANO DE LA SABANA DE BOGOTÁ”
.CODIGO 1101-521-28412.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</si>
  <si>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“ESTUDIO ARQUEOLOGICO DEL IMPACTO DE LA PESCA PRECOLOMBINA EN LA ZONA DE RAUDALES DEL RÍO MAGDALENA, DURANTE EL PERIODO TARDÍO (SIGLO VII AL SIGLO XVI) .CODIGO 1101-521-28701.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</si>
  <si>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“BIOMONITOREO DEL ESTADO TRÓFICO DE ECOSISTEMAS ACUÁTICOS LÉNTICOS CON MICROALGAS INMOVILIZADAS” .CODIGO 1101-521-28159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</si>
  <si>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“USO DE MÉTODOS CUANTITATIVOS MODERNOS (SECUENCIACION DE ADN, MÁXIMA VEROSIMILITUD, Y ANÁLISIS DE ELASTICIDADES) PARA ENTENDER EL ESTADO DEMOGRÁFICO ACTUAL Y POSIBLE ESTADO FUTURO DE DOS ESPECIES DE TORTUGAS DULCIACUÍCOLAS AMENAZADAS: CONFRONTANDO EL PROBLEMA DE CONSERVAR ESPECIES LONGEVAS” .CODIGO 111552128165.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</si>
  <si>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“NUEVAS Y VERSATILES APROXIMACIONES HACIA LA SINTESIS EFECTIVA DE ANÁLOGOS DE LOS FÁRMACOS MIANSERIN Y EPINASTINA Y DE ALFA- Y BETA- AMINOACIDOS DERIVADOS DE LA DIBENZO (b,e) AZEPINA”.CODIGO 110252128229.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</si>
  <si>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“ESTUDIO MOLECULAR DE LA FORMACION DE PROTOFIBRAS DE LA BETA -2- MICROGLOBULINA. PRIMERA ETAPA EN LA DESCRIPCION DE LA AMILOIDOSIS RELACIONADA CON DIALISIS”. CODIGO 110252128856</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</si>
  <si>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“METODOLOGÍA PARA CONSTRUIR MATERIALES EDUCATIVOS QUE SOPORTEN LA ENSEÑANZA DEL NASA – YUWE” .CODIGO 1103-521-28306.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</si>
  <si>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"BUSQUEDA DE SUPERSIMETRÍA EN EL EXPERIMENTO CMS DEL LABORATORIO CERN”. Código120452128108.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</si>
  <si>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“ESTANDARIZACION Y ACREDITACION DE PRUEBAS DE LABORATORIO PARA ANÁLISIS DE CACAO Y PRODUCTOS DE CHOCOLATERIA Y CONFITERIA, ANALISIS DE PALMA Y GRASAS Y ACEITES” .CODIGO 110250827512.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</si>
  <si>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“SUPERFICIES SELECTIVAS  EN FRECUENCIA PARA CAMUFLAR ANTENAS DIRECTIVAS”  .CODIGO 110152129389.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</si>
  <si>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“CARACTERIZACION DE GRANDES FLUJOS DE DATOS DINAMICOS MEDIANTE TECNICAS DE AGRUPACION” .CODIGO 110152128885</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</si>
  <si>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“DESARROLLO DE UN PLÁSMIDO VECTORIAL PARA TERAPIA GÉNICA A PARTIR DE UN ADENOVIRUS PORCINO” CODIGO 1101-521-28354.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</si>
  <si>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“ALTERACIÓN DE LAS RELACIONES SIMBIÓTICAS COMO ESTRATEGIA DE CONTROL BIOLÓGICO DE HORMIGA ARRIERA, ATTA CEPHALOTES” .CODIGO 1106-521-28456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</si>
  <si>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 IMPLEMENTACION DE SIETE PRUEBAS CON FINES DE ACREDITACION PARA EL LABORATORIO DE PRUEBAS ELECTRICAS  DE LA CORPORACION CENTRO DE INVESTIGACION Y DESARROLLO TECNOLOGICO”.CODIGO 234150827546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</si>
  <si>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“ASEGURAMIENTO DE LA COMPETENCIA TECNICA DEL LABORATORIO DE RECUBRIMIENTO DE LA CORPORACION PARA LA INVESTIGACION DE LA CORROSION, MEDIANTE LA VALIDACION DE SUS ENSAYOS CON FINES DE ACREDITACION, SEGUN LA NTC-ISO-IEC 17025" .CODIGO 811150827516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</si>
  <si>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“ALIMENTOS PREHISPANICOS:ALIMENTOS PROMISORIOS .CODIGO 110952128799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</si>
  <si>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“HEGEMONIAS ENFRENTADAS BUROCRATAS Y CONFIGURACIONES ESTATALES DURANTE LA GUERRA CIVIL COLOMBIANA DE 1859-1862 .CODIGO 111552128249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</si>
  <si>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“SISTEMA PARA LA RECUPERACION DE IMAGENES MEDICAS UTILIZANDO INDEXACION MULTIMODAL".Cod 110152128767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</si>
  <si>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“CUANTIFICACION DE GASES DE EFECTO INVERNADERO GENERADOS EN REPRESAS Y EMBALSES TROPICALES. CASOS DE CALIMA Y TOMINE EN COLOMBIA – GEITRO. .CODIGO 1101-521-2844.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</si>
  <si>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“RASGOS CARACTERÍSTICOS DE LA ENSEÑANZA “DESTACADA” DEL LENGUAJE EN LOS PRIMEROS GRADOS DE ESCOLARIDAD (PRIMER CICLO): CONSTRUYENDO SABERES DESDE LAS PRÁCTICAS DOCENTES” .Código120352128713.</t>
  </si>
  <si>
    <t>Observatorio Colombiano para el Desarrollo  Integral, la convivencia ciudadana y en el fortalecimiento institucional en regiones fuertemente afectadas por el conflicto armado. COD 235231918457. inv. Fernan Enrique Gonzalez.</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</si>
  <si>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"INVESTIGACIONES PARA EL INCREMENTO DE LA PRODUCTIVIDAD SILVOPASTORIL Y LOS SERVICIOS AMBIENTALES EN EL PROYECTO GANADERIA COLOMBIANA SOSTENIBLE”. CODIGO  330750227199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</si>
  <si>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E IMPLEMENTACION DE UNA METODOLOGIA PARA LA IDENTIFICACION, CUANTIFICACION Y SEUIMIENTO DE GRANULOVIRUS UTILIZADOS COMO BIOCONTROLADORES”. CODIGO  710650227062</t>
  </si>
  <si>
    <t>Acta 14 de 2010</t>
  </si>
  <si>
    <t>UNION TEMPORAL: TUBERCULOSIS LA INVESTIGACION INTEGRADA A LA SALUD PUBLICA PARA MEJORAR SUS CONTROL</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</si>
  <si>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"UNION TEMPORAL: TUBERCULOSIS LA INVESTIGACION INTEGRADA A LA SALUD PUBLICA PARA MEJORAR SUS CONTROL”. CODIGO  34261817270</t>
  </si>
  <si>
    <t>Convocatoria 506 de 2010</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</si>
  <si>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"DETERMINACION CUANTITATIVA DE RESIDUOS DE ESTIMULANTES DE CRECIMIENTO Y ANTIBIOTICOS EN LECHES: UNA POLITICA SANITARIA Y DE INOCUIDAD QUE INFLUYE EN LA ADMISIBILIDAD DE PRODUCTOS COLOMBIANOS EN EL MERCADO INTERNACIONAL”. CODIGO 111550827492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</si>
  <si>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"VALIDACION Y ACREDITACION DE ANALISIS DE RESIDUOS DE PLAGUICIDAS EN PRODUCTOS AGROALIMENTARIOS”. CODIGO 111550827537</t>
  </si>
  <si>
    <t>CENTRO REGIONAL DE PRODUCTIVIDAD Y DESARROLLO TECNOLOGICO DEL TOLIMA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</si>
  <si>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"MISION TECNOLOGICA PARA FOMENTAR ALIANZAS INTERNACIONALES CON MIRAS A FORTALECER LAS CAPACIDADES EN MARKETING AGROALIMENTARIO EN EL DEPARTAMENTO DEL TOLIMA”. CODIGO 651451528039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</si>
  <si>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"MISION TECNOLOGICA PARA FORTALECER LA CADENA OVINO CAPRINA DEL DEPARTAMENTO DEL TOLIMA”. CODIGO 651451528030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</si>
  <si>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"INNOVACIONES TECNOLOGICAS EN EL CULTIVO, POSCOSECHA Y COMERCIALIZACION DE LAS PASIFLORACEAS EN BRASIL PARA TRANSFERENCIA Y DESARROLLO EN LAS ZONAS PRODUCTORAS DEL DEPARTAMENTO DEL HUILA AUMENTANDO LA PRODUCTIVIDAD Y COMPETITIVIDAD EN LOS MERCADOS NACIONALES E INTERNACIONALES”. CODIGO 212551528037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</si>
  <si>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"BIORREMEDIACION DE SUELOS CONTAMINADOS CON TOXAFENO: DESDE EL LABORATORIO AL CAMPO”. CODIGO 120352128293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</si>
  <si>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UN DETECTOR GASEOSO DE PARTICULAS PARA APLICACIONES EN DISOMETRIA MEDICA”. CODIGO 110152129367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</si>
  <si>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Y VALIDACION DE UN PROTOCOLO DE SUMINISTROS DE FACTORES LIPOTROPICOS A VACAS LECHERAS DURANTE EL PERIODO DE TRANSICION A LA LACTANCIA”. CODIGO 111852128602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</si>
  <si>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"VALORACION NUTRITIVA DE RECURSOS NO CONVENCIONALES CON POTENCIAL ALIMENTICIO PARA DOS ESPECIES PECUARIAS EN EL DEPTO DEL CHOCO”. CODIGO 112852129309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</si>
  <si>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"MANEJO DEL MARCHITAMIENTO DEL CULTIVO DE ARVEJA (PISUM SATIVUM L) CAUSADO POR EL HONGO FUSARIUM OXYSPORUM F. SP. PISI EN EL DEPTO DE NARIÑO”. CODIGO 110452128488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</si>
  <si>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"IDENTIFICACION DE LEVADURAS PRESENTES EN EL PROCESO DE TRANSFORMACION DE POLEN CORBICULAR A PAN DE ABEJAS POR METODOS TRADICIONALES Y MOLECULARES PARA SU APLICACION EN EL DESARROLLO DE ALIMENTOS APICOLAS”. CODIGO 110152128529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</si>
  <si>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"RESPUESTAS FISIOLOGICAS DE ESPECIES POTENCIALES DE ARBOLES TUTORES DE VAINILLA (VANILLA PLANIFOLIA) BAJO CONDICIONES MICROAMBIENTALES CONTRASTATES”. CODIGO 111852128492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</si>
  <si>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"USO DE PRODUCTOS QUIMICOS Y BIOLOGICOS PARA LA DEGRADACION DE FRUTOS DE CAFE EN EL SUELO Y SU EFECTO EN LA BROCA DEL CAFE”. CODIGO 225152128631</t>
  </si>
  <si>
    <t>SESION 13 JULIO 2010</t>
  </si>
  <si>
    <t>Redes de Propiedad Intelectual</t>
  </si>
  <si>
    <t>Enviado 2 3 11 guia 175521034
enviado a colciencias 16/05/2011 - se recibe convenio el 17 de junio hacen falta documentos de desembolso</t>
  </si>
  <si>
    <t>8 3 11 Enviado para firma Colciencias
15-04-2011 Enviado al beneficiario  guia No. 175829286 enviado 3-05-2011 guia 175430147 se envio a colciencias el 13 de mayo de 2011 - 17 de junio se recibe convenio faltan documentos de desembolso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</si>
  <si>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"EVALUACION DEL EFECTO DEL TIPO DE SUELO Y EFECTO RIZOSFERA SOBRE LA ESPECIACION Y ACTIVIFDAD PROMOTORA DE CRECIMIENTO VEGETAL EN BACTERIAS AEROBICAS FORMADORAS DE ENDOSPORA”. CODIGO 111552128829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</si>
  <si>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"EVALUACION DE CLONES PROMISORIOS DE CAUCHO NATURAL (HEVEA BRASILIENSIS) PARA LA AMAZONIA COLOMBIANA, BAJO SISTEMA AGROFORESTAL CON COPOAZU (THEOBROMA GRANDIFLORUM) Y PLATANO HARTON (MUSA AAB) EN EL DEPARTAMENTO DEL CAQUETA ”. CODIGO 110652128284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</si>
  <si>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DE FASCIOLOSIS OVINA Y BOVINA EN LAS VEREDAS CARABOBO, ANCA, LISTARA, CAIRASCO Y MORTIÑO DE LA PROVINCIA DE GARCIA ROVIRA, SANTANDER DEL SUR”. CODIGO 110252128902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</si>
  <si>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"EVALUACION DE UNA TECNOLOGIA DE BAJO COSTO UTILIZANDO RETARDANTES DE MADUREZ PARA LA CONSERVACION DE FRUTAS Y HORTALIZAS”. CODIGO 110152128607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</si>
  <si>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"USO DE NITROGENO POR GANADO BOVINO CRIOLLO COLOMBIANO BAJO SISTEMAS SILVOPASTORILES INTENSIVOS CON LEUCAENA LEUCOCEPHALA EN CONDICIONES DE BOSQUE SECO TROPICAL”. CODIGO 330752128540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</si>
  <si>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ESTRATEGIAS LOCALES QUE FORTALEZCAN COMPETITIVIDAD DE LOS SISTEMAS DE PRODUCCION APICOLA COLOMBIANO A PARTIR DE LA EVALUACION DE FACTORES SOCIO ECONOMICOS EN CUATRO ASOCOACIONES DE PRODUCTORES”. CODIGO 110152129295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</si>
  <si>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"EFECTO DE DIETAS FERMENTADAS OFRECIDAS PRE Y POSTNATAL SOBRE CRECIMIENTO Y LA SALUD DE LECHONES”. CODIGO 112052128502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</si>
  <si>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"CARACTERIZACION DE LOS SISTEMAS DE PRODUCCION TRADICIONAL, LA MORFOLOGIA Y LA DIVERSIDAD GENETICA DE PORCINOS CRIOLLOS EN LA REGION PACIFICA COLOMBIANA”. CODIGO 112052128774</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</si>
  <si>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"PHEALTH INFRASTRUCTURE FOR THE MEDICAL CARE SERVICE UNIT AT UNIVERSITY OF CAUCA" .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</si>
  <si>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HERRAMIENTAS INFORMATICAS PARA LA REVITALIZACION DE LAS LENGUAS EN PELIGRO DEL SUROCCIDENTE COLOMBIANO" .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</si>
  <si>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"MANIPULACION Y CONTROL DE LA ORIENTACION DE MICRO NANO OBJETOS POR MEDIO DE PINZAS OPTICAS HOLOGRAFICAS DINAMICAS" .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</si>
  <si>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"PRODUCCION DE ENERGIA ELECTRICA DESCENTRALIZADA MEDIANTE CONVERSION TERMODINAMICA DE ENERGIA SOLAR CONCENTRADA" .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</si>
  <si>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"CARACTERIZACION HIDRODINAMICA Y DE CARGAS CONTAMINANTES EN HIDROSISTEMAS DE SANIAMIENTO URBANO" .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</si>
  <si>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"ANALISIS COMPARADO DE EXPRESION DE PROTEINAS DE ORGANISMOS EXTREMOFILOSOBTENIDOS DE ECOSISTEMAS COLOMBIANOS" .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</si>
  <si>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DE LAS PROPIEDADES Y LA ESTRUCTURA DE NUCLEIDOS TOROIDALES MAGNETICAMENTE BLANDOS REALIZADOS CON NANO ESTRUCTURADOS Y MATERIALES COMPUESTOS" .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</si>
  <si>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"COMPARACION DEL EFECTO BACTERICIDA EN SHIGUELLA Y SALMONELLA Y E. COLI GENERADO POR FOTOCATALISIS" .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</si>
  <si>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"DETECCION DE ANOMALIAS EN ARBOLES VASCULARES" .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</si>
  <si>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"EL PAPEL DE LA PROTEINA QUINASA CDK5 EN EL CONTROL CELULAR Y MOLECULAR DE LA SINAPSIS". </t>
  </si>
  <si>
    <t>Se remitio via correo electronico el 20/06/2011</t>
  </si>
  <si>
    <t>enviado el 03/05/2011
Faltan documentos de desembolso</t>
  </si>
  <si>
    <t>se envio el 4 de mayo guia 175430309
Faltan documentos de desembolso</t>
  </si>
  <si>
    <t>(Cifras en pesos)</t>
  </si>
  <si>
    <t>Objeto</t>
  </si>
  <si>
    <t>Recursos por 
Pagar</t>
  </si>
  <si>
    <t>Colciencias</t>
  </si>
  <si>
    <t>Regular las relaciones entre las partes para la ejecución de recursos para el Fortalecimiento de las capacidades institucionales del Sistema Nacional de Ciencia, Tecnología e Innovación, con la finalidad de adelantar actividades científicas, tecnológicas y de innovación.</t>
  </si>
  <si>
    <t>Regular las relaciones entre las partes para la ejecución de los recursos para el fomento y desarrollo de la apropiación social de la ciencia, la tecnología y la innovación ASCTI a nivel nacional, con la finalidad de adelantar actividades científicas, tecnológicas y de innovación.</t>
  </si>
  <si>
    <t>Regular las relaciones entre las partes para la ejecución de los recursos para el aprovechamiento de jóvenes talentos para investigación, con la finalidad de adelantar actividades científicas, tecnológicas y de innovación.</t>
  </si>
  <si>
    <t>Regular las relaciones entre las partes para la ejecución de los recursos para la Investigación, Ciencia y Tecnología, financiación de proyectos y apoyo a actividades pre y post proyecto que aportará COLCIENCIAS en desarrollo del mismo, con la finalidad de adelantar actividades científicas, tecnológicas y de innovación</t>
  </si>
  <si>
    <t>N/A</t>
  </si>
  <si>
    <t>Regular las relaciones entre las partes para la ejecución de recursos para el “Aprovechamiento de jóvenes talentos para la investigación, con la finalidad de continuar adelantando actividades científicas, tecnológicas y de investigación</t>
  </si>
  <si>
    <t>Regular las relaciones entre las partes para la ejecución de recursos para el “Fortalecimiento institucional de los centros de investigación y Desarrollo tecnológico para consolidar la comunidad investigativa e innovativa de los centros de investigación, centros de desarrollo tecnológico y centros de investigación de excelencia”</t>
  </si>
  <si>
    <t xml:space="preserve">Regular las relaciones entre las partes para la ejecución de recursos para “aunar esfuerzos para promover investigaciones en el área de la calidad y la evaluación educativa”. </t>
  </si>
  <si>
    <t>Ministerio de Educación Nacional</t>
  </si>
  <si>
    <t>Colciencias y FONTIC</t>
  </si>
  <si>
    <t>Industria Nacional de Gaseosas</t>
  </si>
  <si>
    <t>FONTIC</t>
  </si>
  <si>
    <t>Integrar esfuerzos técnicos, administrativos y financieros por parte del ministerio - fondo para el fomento y fortalecimiento de la innovación y el desarrollo tecnológico de la industria nacional de las tecnologías de la información y las comunicaciones</t>
  </si>
  <si>
    <t>ESAP</t>
  </si>
  <si>
    <t>Ministerio de Transporte</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</si>
  <si>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"SINTESIS, CARACTERIZACION, PROPIEDADES MICROESTRUCTURALES  Y EFECTO DEL DOPAJE CON Bi, Mn Y Fe SOBRE LAS PROPIEDADES FISICAS DEL FERRO ELECTRICO. Sr0,5Ba0,5Nb2o6".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</si>
  <si>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"FORTALECIMIENTO ACADEMICO Y COOPERACION CIENTIFICA EN EL TEMA DE VULNERABILIDAD Y SALUD MEXICO". </t>
  </si>
  <si>
    <t>enviado 5 4 11 - retenido por 4 por mil - 15 de junio se recibe convenio falta firma Dra Nohora- 22 junio faltan documentos de desembolso</t>
  </si>
  <si>
    <t>Se remitio el 17/05/2011 via correo electronico - 15 de junio se recibe convenio falta firma de RL fiduciaria - junio 22 faltan documentos de desembolso</t>
  </si>
  <si>
    <t>Enviado 17032011 enviado el 13 de mayo 2011 guia No 176376833 - 22 junio se recibe convenio faltan documentos de desembolso</t>
  </si>
  <si>
    <t>Enviado 5 4 11 1757469980 -22 junio se devuelve poliza guia No 177129324</t>
  </si>
  <si>
    <t>se envio el 23 de mayo guia No 176377078 - 22 junio faltan documentos de desembolso polza ok</t>
  </si>
  <si>
    <t>sesion del 8 de marzo de 2010</t>
  </si>
  <si>
    <t>Convocatoria 488 de 2009</t>
  </si>
  <si>
    <t>se envio el 13 de mayo guia 176376830 - se envia el 24 de mayo a colciencias -</t>
  </si>
  <si>
    <t>enviado por correo electronico junio 22</t>
  </si>
  <si>
    <t>26 de mayo  se envia sin firma de Cristina con guia No 176439444
se recibe convenio 07062011 - el 9 de junio se envio mail informando que se encuentra mal la poliza. 22 junio poliza ok faltan documentos de desembolso.</t>
  </si>
  <si>
    <t>enviado 3-05-2011 enviado beneficiario guia 175430152- 22 junio se recibe convenio faltan documentos de desembolso</t>
  </si>
  <si>
    <t>se envio el 4 de mayo guia 175430309 - 22 de junio se recibe convenio faltan documentos de desembolso</t>
  </si>
  <si>
    <t>Enviado 24 5 11 guia No 176439775- 22 de junio se recibe convenio falta dtos de desembolso</t>
  </si>
  <si>
    <t>faltan documentos de pago junio 22</t>
  </si>
  <si>
    <t>8 3 11 Enviado para firma Colciencias
Se remitio via correo electronico el 19/05/2011 con los ajsutes requeridos
Se recbio convenio de la entidad el 08 06 2011
enviado el 08 06 2011 a Colciencias- junio 22 faltan documentos de desembolso</t>
  </si>
  <si>
    <t>8 3 11 Enviado para firma Colciencias
28032011 Colciencias remitio al beneficiario.
Se remite al beneficiario el 19/05/2011 via correo electronico  con los ajsute requeridos. Se envio a Colciencias  el 23062011</t>
  </si>
  <si>
    <t>Enviado el 23/06/2011 guia No 177129121</t>
  </si>
  <si>
    <t>Enviado el 18/05/2011 176377321 - 23 junio se recibe convenio faltan documentos de desembolso</t>
  </si>
  <si>
    <t>23 6 11 enviado para firma a beneficiario, guia 177129322</t>
  </si>
  <si>
    <t>23 6 11 enviado para firma a beneficiario, guia 177129323</t>
  </si>
  <si>
    <t>Se remitio via correo electronico el 16/05/2011</t>
  </si>
  <si>
    <t xml:space="preserve">Enviado al beneficairio mediante correo electronico  19/05/2011
</t>
  </si>
  <si>
    <t>24 6 11 enviado para firma guia 177129318</t>
  </si>
  <si>
    <t>24 6 11 enviado para firma guia 177129319</t>
  </si>
  <si>
    <t>24 6 11 enviado para firma guia 177129320</t>
  </si>
  <si>
    <t>24 6 11 enviado para firma</t>
  </si>
  <si>
    <t>enviado el 30 de mayo - 28 junio se recibe convenio faltan dtos de desembolso y poliza</t>
  </si>
  <si>
    <t>enviado 22 dic - junio 22 - se recibe convenio faltan dtos de desembolso</t>
  </si>
  <si>
    <t>Enviado 5 4 11 guia 175746972 - se recibe convenio</t>
  </si>
  <si>
    <t>3-05-2011 enviado guia 175430158 -15 de junio se recibe convenio faltan documentos de desembolso se envia correo solicitandolos el 28 de junio</t>
  </si>
  <si>
    <t>Enviado el 18/05/2011 - se recibe convenio el 10 junio. Poliza ok. 28 de junio se envia correo solicitando documentos</t>
  </si>
  <si>
    <t>se envio el 4 de mayo guia 175430309 - Se recibe convenio faltan documentos de desembolso</t>
  </si>
  <si>
    <t>28 6 11 enviado para firma guia 177129311</t>
  </si>
  <si>
    <t>28 6 11 enviado para firma</t>
  </si>
  <si>
    <t>28 6 11 enviado para firma guia 177129313</t>
  </si>
  <si>
    <t>28 6 11 enviado para firma guia 177129314</t>
  </si>
  <si>
    <t>28 6 11 enviado para firma guia 177129316</t>
  </si>
  <si>
    <t>enviado el 12/05/2011  176377323
falta poliza y docs de pago</t>
  </si>
  <si>
    <t>DEPARTAMENTO DEL META - CORPOMETA</t>
  </si>
  <si>
    <t>Sesiòn 24 de mayo de 2011</t>
  </si>
  <si>
    <t>Sesion 25 de junio de 2011</t>
  </si>
  <si>
    <t>GOBERNACION DE BOYACA - ETB S.A. ESP</t>
  </si>
  <si>
    <t>GOBERNACION DE CUNDINAMARCA - ETB S.A. ESP</t>
  </si>
  <si>
    <t>GOBERNACION DEL QUINDIO - CAMARA DE COMERCIO DE ARMENIA</t>
  </si>
  <si>
    <t>enviado el 8 4 11 guia 175829446 - se recibe convenio faltan documentos de desembolso</t>
  </si>
  <si>
    <t>Enviado por correo electronico el 21/06/2011 laura tami. - se recibe convenio faltan documentos de desembolso</t>
  </si>
  <si>
    <t>ALCALDIA DE MANIZALES - PEOPLE CONTACT S.A.</t>
  </si>
  <si>
    <t>Aunar esfuerzos técnicos, administrativos y financieros para impulsar el proyecto “Manizales  Vive Digital”, adoptando un enfoque en el aporte de oportunidades en relación al acceso, uso, masificación y formación en el uso de las TIC. El propósito fundamental consiste en  asociar múltiples enfoques y perspectivas para que de forma integral sea posible generar ventajas competitivas, desarrollar estrategias, poner en marcha grandes proyectos y gestionar recursos humanos alrededor de estas motivaciones.</t>
  </si>
  <si>
    <t xml:space="preserve">Aunar esfuerzos técnicos, administrativos y financieros para impulsar el Ecosistema Digital en el departamento de Caldas de manera articulada con los objetivos del Plan de Desarrollo del departamento a través de la incorporación de las nuevas tecnologías. </t>
  </si>
  <si>
    <t>DEPARTAMENTO DEL ATLANTICO - METROPOLITANA DE COMUNICACIONES S.A.</t>
  </si>
  <si>
    <t>BOGOTA D.C. - ETB S.A. EPS</t>
  </si>
  <si>
    <t>DEPARTAMENTO DE ANTIOQUIA - EDATEL S.A. ESP</t>
  </si>
  <si>
    <t>GOBERNACION DE CORDOBA - CAMARA DE COMERCIO DE MONTERIA</t>
  </si>
  <si>
    <t>GOBERNACION DE SUCRE - CAMARA DE COMERCIO DE SINCELEJO</t>
  </si>
  <si>
    <t>DEPARTAMENTO DEL TOLIMA - ASOCIACION PARA EL DESARROLLO DEL TOLIMA</t>
  </si>
  <si>
    <t>GOBERNACION DEL PUTUMAYO - COLMUCOOP</t>
  </si>
  <si>
    <t>GOBERNACION DEL VALLE DEL CAUCA - EMPRESA DE RECURSOS TECNOLOGICOS S.A. ESP</t>
  </si>
  <si>
    <t>DEPARTAMENTO DEL HUILA - MALOKA</t>
  </si>
  <si>
    <t>Sesion 28 de junio de 2011</t>
  </si>
  <si>
    <t>DEPARTAMENTO DEL HUILA - ACUAPEZ</t>
  </si>
  <si>
    <t>Aunar esfuerzos de cooperacion tecnica, administrativa y financiera con el departamento del Huila y la Corporacion Centro de Desarrollo Tecnologico Piscicola Surcolombiano ACUAPEZ a fin de apoyar la ejecucion del plan de accion de CT+I 2011, del plan estrategico regional de CT+I 2010-2032, el plan de desarrollo departamental y el plan regional de competitividad</t>
  </si>
  <si>
    <t>CENTRO DE BIOINFORMATICA y BIOLOGIA COMPUTACIONAL DE COLOMBIA CBBC</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</si>
  <si>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ACCIÓN 2011 DEL CENTRO DE BIOINFORMATICA Y BIOLOGIA  COMPUTACIONAL DE COLOMBIA – CBBC</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</si>
  <si>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"CONFORMACION DE UN NUCLEO DE INVESTIGACION BINACIONAL EN LA LINEA DE EDUCACION Y TECNOLOGIAS PARA EL APRENDIZAJE”.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</si>
  <si>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DE LOS EFECTOS ESTRUCTURALES Y FUNCIONALES INDUCIDOS POR GLICOALCALOIDES EN MEMBRANAS CELULARES Y SUS RELACIONES CON SU POTENCIA ACTIVIDAD ANTITUMORAL”.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</si>
  <si>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"CARACTERIZACION DE CARBONES MESOPOROSOS PARA SU USO EN CELDAS DE COMBUSTIBLE”.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</si>
  <si>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"ACOPLAMIENTO DE PAREDES DE DOMINIO ENTRE LAMINAS DELGADAS DE OXIDOS ELECTROCARAMICOS”.</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</si>
  <si>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"SINTESIS DE POLIMEROS Y OLIGOMEROS ORGANICOS SEMICONDUCTORES Y SU USO COMO FOTO CATALIZADORES QUIMICOS”.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</si>
  <si>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"DIVERGENCIAS Y LIMITES DE ACLIMATACION Y LA PLASTICIDAD FENOTIPICA DE ARBUSTOS AROMATICOS DEL GENERO LIPPIA SP”.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</si>
  <si>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"DOTACIONES INICIALES, EXTERNALIDADESY COMPORTAMIENTO ESTRATEGICOEN MERCADOS DE ASIGNACION BILATERAL”.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</si>
  <si>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"DETECTORES DE CAMPO DE PARTICULAS EN SUSPENCION BASADOS EN MEMS Y WSN”.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</si>
  <si>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"EN BUSCA DE LOS BLANCOS DE VIRULENCIA DE DOS ESPECIES DE XANTHOMONAS POTOGENAS DE ARROZ Y YUCA”.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</si>
  <si>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"EFECTOS BIOFERTILIZANTES DE TRICHODERMA SP”. </t>
  </si>
  <si>
    <t>Aunar esfuerzos  para apoyar la realización de la V RUEDA DE NEGOCIOS DE  INNOVACIÓN – Comité  Universidad-Empresa-Estado- de Santander. El objetivo general es desarrollar la V Rueda de negocios de innovación del comité Universidad-Empresa-Estado de Santander para fortalecer la relación  Universidad – Empresa – Estado  mediante un canal de comunicación  permanente entre las instituciones  de educación superior, centros de investigación, gobierno  y empresas de la región , con miras a identificar necesidades que puedan  ser resueltas  a través de la acción conjunta entre la comunidad científica y el sector empresarial. El Investigador principal es OSCAR GUALDRON GONZALEZ</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</si>
  <si>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“VALIDACION Y ACREDITACION DE ENSAYOS DE EVALUACION Y ESTIMACION DE VIDA UTIL EN ALIMENTOS  BASADOS EN PROTOCOLOS EXPERIMENTALES ACORDES A LA NATURALEZA, TIPO DE PROCESAMIENTO, EMPAQUE, CONDICIONES DE DISTRIBUCION Y USO DE LOS MISMOS.”  CODIGO DEL PROYECTO 338750827532.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</si>
  <si>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"DETERMINACION DE LAS COMUNIDADES DE ARTRÓPODOS PRESENTES EN EL PROCESO DE COMPOSTAJE  DE RESIDUOS SÓLIDOS URBANOS CON SEPARACION EN LA FUENTE Y SU ASOCIACION CON LA GENERACION DE COMPUESTOS ORGANICOS VOLATILES”. CODIGO  120652128696</t>
  </si>
  <si>
    <t>Aunar esfuerzos  para apoyar la realización del PROGAMA  DE EXPOUNIVERSIDAD 2011 “INNOVACION UN ENCUENTRO CON LA CRETIVIDAD Y LA CIENCIA”. El Investigador principal será LAVIVE REBAGE DE ALVAREZ. El objetivo general es realizar el programa EXPOUNIVERSIDAD 2011 como un escenario para presentar el estado actual de la ciencia, tecnología e innovación, de la Universidad de Antioquia de otras instituciones de educación superior, de los centros de investigación y de las entidades de los sectores público y privado  de carácter regional y nacional;  además de promover la apropiación social del conocimiento en un escenario propicio para el análisis, el debate y el intercambio de saberes y experiencias en torno a la innovación.</t>
  </si>
  <si>
    <t xml:space="preserve">Aunar esfuerzos para realizar las actividades programadas en el marco de la iii semana nacional de la ciencia, la tecnología y la innovación 2010 a desarrollarse en el departamento de Huila </t>
  </si>
  <si>
    <t>Aunar ESFUERZOS PARA  FOMENTAR UNA CULTURA CIUDADANA DE CIENCIA, TECNOLOGÍA E INNOVACIÓN EN LA POBLACIÓN INFANTIL Y JUVENIL DE COLOMBIA A TRAVÉS DE LA INVESTIGACIÓN COMO ESTRATEGIA PEDAGÓGICA EN EL DEPARTAMENTO DE VALLE CAUCA.</t>
  </si>
  <si>
    <t>Aunar ESFUERZOS PARA  FOMENTAR UNA CULTURA CIUDADANA DE CIENCIA, TECNOLOGÍA E INNOVACIÓN A TRAVÉS DE UNA INVESTIGACION  EN BIENESTAR INFANTIL Y JUVENIL Y HABILIDADES PARA LA VIDA  COMO ESTRATEGIA PEDAGOGICA PARA FORTALECER EL RECONOCIMIENTO DE ESTOS GRUPOS POBLACIONALES COMO SUJETOS DE DERECHO  Y DE PARTICIPACION  Y CON ELLO, PREVENIR EL RECLUTAMIENTO Y SU UTILIZACION EN LOS GRUPOS ARMADOS AL MARGEN DE LA LEY Y EN LAS BANDAS DELINCUENCIALES ORGANIZADA EN EL DISTRITO CAPITAL</t>
  </si>
  <si>
    <t>Aunar ESFUERZOS PARA  PROMOVER LA GESTION DE LA INNOVACION  EN EMPRESAS Y/O AGLOMERACIONES  PRODUCTIVAS DE LA REGION DEL EJE CAFETERO, A TRAVES DE LA PROMOCION DE LA CULTURA DE LA INNOVACION, LA GENERACION  DE CAPACIDADES Y EL DISEÑO E IMPLEMENTACION  DE ESTRATEGIAS DE GESTION DE LA INNOVACION</t>
  </si>
  <si>
    <t>Aunar ESFUERZOS PARA FORMAR MAESTROS Y MAESTRAS DE EDUCACION BASICA  PRIMARIA Y SECUNDARIA  QUE FORMEN NIÑOS, NIÑAS  Y JOVENES INVESTIGADORES</t>
  </si>
  <si>
    <t xml:space="preserve">Aunar ESFUERZOS PARA  FORMAR MAESTROS Y MAESTRAS DE EDUCACION  BASICA  PRIMARIA Y SECUNDARIA  QUE FORMEN NIÑOS, NIÑAS Y JOVENES INVESTIGADORES. </t>
  </si>
  <si>
    <t xml:space="preserve">Aunar ESFUERZOS PARA FORMAR MAESTROS Y MAESTRAS DE EDUCACION BASICA  PRIMARIA Y SECUNDARIA  QUE FORMEN NIÑOS, NIÑAS  Y JOVENES INVESTIGADORES. </t>
  </si>
  <si>
    <t>Aunar ESFUERZOS PARA FORMAR MAESTROS Y MAESTRAS DE EDUCACION BASICA  PRIMARIA Y SECUNDARIA  QUE FORMEN NIÑOS, NIÑAS  Y JOVENES INVESTIGADORES.</t>
  </si>
  <si>
    <t>Aunar ESFUERZOS PARA FORTALECER LA RED DE MANEJO DE LA PROPIEDAD ITELECTUAL Y LA CAPACIDAD DE INVESTIGACION EN EL AREA DE INDUSTRIA Y ENERGIA</t>
  </si>
  <si>
    <t>Aunar ESFUERZOS PARA FORTALECER LA RED DE MANEJO DE LA PROPIEDAD ITELECTUAL Y LA CAPACIDAD DE INVESTIGACION EN EL SECTOR SALUD</t>
  </si>
  <si>
    <t>Aunar ESFUERZOS PARA FORTALECER LA RED DE MANEJO DE LA PROPIEDAD ITELECTUAL Y LA CAPACIDAD DE INVESTIGACION EN EL SECTOR AGROPECUARIO</t>
  </si>
  <si>
    <t>El presente Convenio tiene por objeto Aunar esfuerzos técnicos, administrativos y financieros para impulsar el proyecto “Tolima Vive Digital”, que busca fortalecer el Ecosistema Digital del Tolima  y mejorar los indicadores TIC, por su estrecha relación con los indicadores de desarrollo socioeconómico</t>
  </si>
  <si>
    <t xml:space="preserve">Aunar esfuerzos para realizar las actividades programadas en el marco de la iii semana nacional de la ciencia, la tecnología y la innovación 2010 a desarrollarse en el departamento de Risaralda </t>
  </si>
  <si>
    <t>Aunar esfuerzos para realizar las actividades programadas en el marco de la iii semana nacional de la ciencia, la tecnología y la innovación 2010 a desarrollarse en el departamento de  Antioquia</t>
  </si>
  <si>
    <t>Aunar esfuerzos para realizar las actividades programadas en el marco de la iii semana nacional de la ciencia, la tecnología y la innovación 2010 a desarrollarse en el departamento de cauca</t>
  </si>
  <si>
    <t>Aunar esfuerzos para realizar las actividades programadas en el marco de la iii semana nacional de la ciencia, la tecnología y la innovación 2010 a desarrollarse en el departamento de meta</t>
  </si>
  <si>
    <t xml:space="preserve">Aunar esfuerzos para realizar las actividades programadas en el marco de la iii semana nacional de la ciencia, la tecnología y la innovación 2010 a desarrollarse en el departamento de Arauca </t>
  </si>
  <si>
    <t>Aunar esfuerzos para realizar las actividades programadas en el marco de la iii semana nacional de la ciencia, la tecnología y la innovación 2010 a desarrollarse en el departamento de norte de Santander</t>
  </si>
  <si>
    <t xml:space="preserve">Aunar esfuerzos para realizar las actividades programadas en el marco de la iii semana nacional de la ciencia, la tecnología y la innovación 2010 a desarrollarse en el departamento de vichada </t>
  </si>
  <si>
    <t xml:space="preserve">Aunar esfuerzos para realizar las actividades programadas en el marco de la iii semana nacional de la ciencia, la tecnología y la innovación 2010 a desarrollarse en el departamento de choco </t>
  </si>
  <si>
    <t xml:space="preserve">Aunar esfuerzos para realizar las actividades programadas en el marco de la iii semana nacional de la ciencia, la tecnología y la innovación 2010 a desarrollarse en el departamento de Quindío </t>
  </si>
  <si>
    <t>Aunar esfuerzos para realizar las actividades programadas en el marco de la iii semana nacional de la ciencia, la tecnología y la innovación 2010 a desarrollarse en el departamento de Santander</t>
  </si>
  <si>
    <t>Aunar esfuerzos para realizar las actividades programadas en el marco de la iii semana nacional de la ciencia, la tecnología y la innovación 2010 a desarrollarse en el departamento de Vaupés</t>
  </si>
  <si>
    <t xml:space="preserve">Aunar esfuerzos para realizar las actividades programadas en el marco de la iii semana nacional de la ciencia, la tecnología y la innovación 2010 a desarrollarse en el departamento de amazonas </t>
  </si>
  <si>
    <t>Aunar esfuerzos para realizar las actividades programadas en el marco de la iii semana nacional de la ciencia, la tecnología y la innovación 2010 a desarrollarse en el departamento de la guajira</t>
  </si>
  <si>
    <t>Aunar esfuerzos para realizar las actividades programadas en el marco de la iii semana nacional de la ciencia, la tecnología y la innovación 2010 a desarrollarse en el departamento de córdoba</t>
  </si>
  <si>
    <t xml:space="preserve">Aunar esfuerzos para realizar las actividades programadas en el marco de la iii semana nacional de la ciencia, la tecnología y la innovación 2010 a desarrollarse en el departamento de Nariño </t>
  </si>
  <si>
    <t>Aunar esfuerzos para realizar las actividades programadas en el marco de la iii semana nacional de la ciencia, la tecnología y la innovación 2010 a desarrollarse en el departamento de sucre</t>
  </si>
  <si>
    <t>Aunar esfuerzos para realizar las actividades programadas en el marco de la iii semana nacional de la ciencia, la tecnología y la innovación 2010 a desarrollarse en el departamento de bolívar</t>
  </si>
  <si>
    <t>Aunar esfuerzos para realizar las actividades programadas en el marco de la iii semana nacional de la ciencia, la tecnología y la innovación 2010 a desarrollarse en el departamento de Caquetá</t>
  </si>
  <si>
    <t xml:space="preserve">Aunar esfuerzos para realizar las actividades programadas en el marco de la iii semana nacional de la ciencia, la tecnología y la innovación 2010 a desarrollarse en el departamento de atlántico </t>
  </si>
  <si>
    <t>Aunar esfuerzos para realizar las actividades programadas en el marco de la iii semana nacional de la ciencia, la tecnología y la innovación 2010 a desarrollarse en el departamento de Boyacá</t>
  </si>
  <si>
    <t xml:space="preserve">Aunar esfuerzos para realizar las actividades programadas en el marco de la iii semana nacional de la ciencia, la tecnología y la innovación 2010 a desarrollarse en el departamento de Tolima </t>
  </si>
  <si>
    <t>Aunar esfuerzos para realizar las actividades programadas en el marco de la iii semana nacional de la ciencia, la tecnología y la innovación 2010 a desarrollarse en el departamento de cesar</t>
  </si>
  <si>
    <t xml:space="preserve">Aunar esfuerzos para realizar las actividades programadas en el marco de la iii semana nacional de la ciencia, la tecnología y la innovación 2010 a desarrollarse en el departamento de valle </t>
  </si>
  <si>
    <t xml:space="preserve">Aunar esfuerzos para realizar las actividades programadas en el marco de la iii semana nacional de la ciencia, la tecnología y la innovación 2010 a desarrollarse en el departamento de magdalena </t>
  </si>
  <si>
    <t xml:space="preserve">Aunar esfuerzos para realizar las actividades programadas en el marco de la iii semana nacional de la ciencia, la tecnología y la innovación 2010 a desarrollarse en el departamento de Casanare </t>
  </si>
  <si>
    <t xml:space="preserve">Aunar esfuerzos para realizar las actividades programadas en el marco de la iii semana nacional de la ciencia, la tecnología y la innovación 2010 a desarrollarse en el departamento de caldas </t>
  </si>
  <si>
    <t xml:space="preserve">Aunar esfuerzos para realizar las actividades programadas en el marco de la iii semana nacional de la ciencia, la tecnología y la innovación 2010 a desarrollarse en el departamento de putumayo </t>
  </si>
  <si>
    <t xml:space="preserve">Aunar esfuerzos para realizar las actividades programadas en el marco de la iii semana nacional de la ciencia, la tecnología y la innovación 2010 a desarrollarse en el departamento de Guainía </t>
  </si>
  <si>
    <t>Aunar esfuerzos para realizar las actividades programadas en el marco de la iii semana nacional de la ciencia, la tecnología y la innovación 2010 a desarrollarse en el departamento de Guaviare</t>
  </si>
  <si>
    <t>Colciencias: Entre la normatividad, la legitimidad y la practica: la historia y la evolución de un ONCYT .Cód. 2200580426909</t>
  </si>
  <si>
    <t>Aunar esfuerzos para  fomentar una cultura ciudadana de ciencia, tecnología e innovación en la población infantil y juvenil de Colombia a través de la investigación como estrategia pedagógica en el Departamento del Atlántico</t>
  </si>
  <si>
    <t>Aunar esfuerzos para  fomentar una cultura ciudadana de ciencia, tecnología e innovación en la población infantil y juvenil de Colombia a través de la investigación como estrategia pedagógica en el Departamento de Bolivar</t>
  </si>
  <si>
    <t>Aunar esfuerzos para  fomentar una cultura ciudadana de ciencia, tecnología e innovación en la población infantil y juvenil de Colombia a través de la investigación como estrategia pedagógica en el Departamento de la Guajira</t>
  </si>
  <si>
    <t>Aunar esfuerzos para  fomentar una cultura ciudadana de ciencia, tecnología e innovación en la población infantil y juvenil de Colombia a través de la investigación como estrategia pedagógica en el Departamento de Caquetá</t>
  </si>
  <si>
    <t>Aunar esfuerzos para  fomentar una cultura ciudadana de ciencia, tecnología e innovación en la población infantil y juvenil de Colombia a través de la investigación como estrategia pedagógica en el Departamento del Norte de Santander</t>
  </si>
  <si>
    <t>Aunar esfuerzos para  fomentar una cultura ciudadana de ciencia, tecnología e innovación en la población infantil y juvenil de Colombia a través de la investigación como estrategia pedagógica en el Departamento de Boyacá</t>
  </si>
  <si>
    <t>Aunar esfuerzos para  fomentar una cultura ciudadana de ciencia, tecnología e innovación en la población infantil y juvenil de Colombia a través de la investigación como estrategia pedagógica en el Departamento de Quindío</t>
  </si>
  <si>
    <t>Aunar esfuerzos para  fomentar una cultura ciudadana de ciencia, tecnología e innovación en la población infantil y juvenil de Colombia a través de la investigación como estrategia pedagógica en el Departamento de Huila</t>
  </si>
  <si>
    <t>Aunar esfuerzos para  fomentar una cultura ciudadana de ciencia, tecnología e innovación en la población infantil y juvenil de Colombia a través de la investigación como estrategia pedagógica en el Departamento del Meta</t>
  </si>
  <si>
    <t>Aunar esfuerzos para  fomentar una cultura ciudadana de ciencia, tecnología e innovación en la población infantil y juvenil de Colombia a través de la investigación como estrategia pedagógica en el Departamento del Choco</t>
  </si>
  <si>
    <t>Aunar esfuerzos para  fomentar una cultura ciudadana de ciencia, tecnología e innovación en la población infantil y juvenil de Colombia a través de la investigación como estrategia pedagógica en el Departamento de Cundinamarca</t>
  </si>
  <si>
    <t>Aunar esfuerzos para  fomentar una cultura ciudadana de ciencia, tecnología e innovación en la población infantil y juvenil de Colombia a través de la investigación como estrategia pedagógica en el Departamento de Antioquia</t>
  </si>
  <si>
    <t>Aunar esfuerzos para  fomentar una cultura ciudadana de ciencia, tecnología e innovación en la población infantil y juvenil de Colombia a través de la investigación como estrategia pedagógica en el Departamento del Putumayo</t>
  </si>
  <si>
    <t>Aunar esfuerzos para  fomentar una cultura ciudadana de ciencia, tecnología e innovación en la población infantil y juvenil de Colombia a través de la investigación como estrategia pedagógica en el Departamento de Sucre</t>
  </si>
  <si>
    <t>Aunar esfuerzos para  fomentar una cultura ciudadana de ciencia, tecnología e innovación en la población infantil y juvenil de Colombia a través de la investigación como estrategia pedagógica en el Departamento de Risaralda</t>
  </si>
  <si>
    <t>Aunar esfuerzos para  fomentar una cultura ciudadana de ciencia, tecnología e innovación en la población infantil y juvenil de Colombia a través de la investigación como estrategia pedagógica en el Departamento de Cauca</t>
  </si>
  <si>
    <t>Aunar esfuerzos para  fomentar una cultura ciudadana de ciencia, tecnología e innovación en la población infantil y juvenil de Colombia a través de la investigación como estrategia pedagógica en el Departamento de Nariño</t>
  </si>
  <si>
    <t>Aunar esfuerzos para  fomentar una cultura ciudadana de ciencia, tecnología e innovación en la población infantil y juvenil de Colombia a través de la investigación como estrategia pedagógica en el Departamento de Guaviare</t>
  </si>
  <si>
    <t>Aunar esfuerzos para  fomentar una cultura ciudadana de ciencia, tecnología e innovación en la población infantil y juvenil de Colombia a través de la investigación como estrategia pedagógica en el Departamento de Amazonas</t>
  </si>
  <si>
    <t>Aunar esfuerzos para  fomentar una cultura ciudadana de ciencia, tecnología e innovación en la población infantil y juvenil de Colombia a través de la investigación como estrategia pedagógica en el Departamento de Guainía</t>
  </si>
  <si>
    <t>Aunar esfuerzos para  fomentar una cultura ciudadana de ciencia, tecnología e innovación en la población infantil y juvenil de Colombia a través de la investigación como estrategia pedagógica en el Departamento de Arauca</t>
  </si>
  <si>
    <t>Aunar esfuerzos para  fomentar una cultura ciudadana de ciencia, tecnología e innovación en la población infantil y juvenil de Colombia a través de la investigación como estrategia pedagógica en el Departamento de Casanare</t>
  </si>
  <si>
    <t>Aunar esfuerzos para  fomentar una cultura ciudadana de ciencia, tecnología e innovación en la población infantil y juvenil de Colombia a través de la investigación como estrategia pedagógica en el Distrito Capital.</t>
  </si>
  <si>
    <t>Aunar esfuerzos para  fomentar una cultura ciudadana de ciencia, tecnología e innovación en la población infantil y juvenil de Colombia a través de la investigación como estrategia pedagógica en el Departamento de Vichada</t>
  </si>
  <si>
    <t>Aunar esfuerzos para  fomentar una cultura ciudadana de ciencia, tecnología e innovación en la población infantil y juvenil de Colombia a través de la investigación como estrategia pedagógica en el Departamento de Caldas</t>
  </si>
  <si>
    <t>Aunar esfuerzos para  fomentar una cultura ciudadana de ciencia, tecnología e innovación en la población infantil y juvenil de Colombia a través de la investigación como estrategia pedagógica en el Departamento de Córdoba</t>
  </si>
  <si>
    <t>Aunar esfuerzos con el objeto de formar en la ENTIDAD a los Jóvenes Investigadores e Innovadores profesionales relacionados en el Anexo No.1 el cual hace parte integral del convenio,  mediante el otorgamiento de becas – pasantía en la modalidad tradición</t>
  </si>
  <si>
    <t>Aunar esfuerzos para fomentar un cultura ciudadana de ciencia, tecnología e innovación en la población infantil y juvenil de Colombia a través de la investigación como estrategia pedagógica en el departamento de Magdalena</t>
  </si>
  <si>
    <t>Aunar esfuerzos con el objeto de formar el la entidad a Jóvenes Investigadores e innovadores profesionales relacionados en el anexo 1 el cual hace parte integral del convenio, mediante el otorgamiento de becas - pasantía en la modalidad tradicional</t>
  </si>
  <si>
    <t>La Fiduciaria como vocera del Patrimonio Autónomo Fondo Nacional de Financiamiento para la Ciencia, la Tecnología y la Innovación otorga apoyo económico a la entidad en la modalidad de Recuperación Contingente, para la financiación del Proyecto titulado "Plan de Fortalecimiento Institucional - PFI -2010-2011 del Centro de Investigación Forense (CIF) de la Fundación AFFIC"</t>
  </si>
  <si>
    <t>La Fiduciaria como vocera del Patrimonio Autónomo Fondo Nacional de Financiamiento para la Ciencia, la Tecnología y la Innovación otorga apoyo económico a la entidad en la modalidad de Recuperación Contingente, para la financiación del Proyecto titulado "Plan de Fortalecimiento Institucional del centro Internacional de Vacunas  - C.I.V - PFI - 2010-2011"</t>
  </si>
  <si>
    <t>La Fiduciaria como vocera del Patrimonio Autónomo Fondo Nacional de Financiamiento para la Ciencia, la Tecnología y la Innovación otorga apoyo económico a la entidad en la modalidad de Recuperación Contingente, para la financiación del Proyecto titulado "Plan de Fortalecimiento Institucional del Instituto de capacitación e investigación del plástico y el caucho - PFI - 2010-2011</t>
  </si>
  <si>
    <t>Aunar esfuerzos con el objeto de formar los jóvenes investigadores e innovadores profesionales de la entidad de origen en la entidad receptora, mediante el otorgamiento de becas pasantía en la modalidad interinstitucional, relacionados en el anexo No 1el cual hace parte integral convenio, mediante el otorgamiento de becas en la modalidad tradicional</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</si>
  <si>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"Despliegue de los servicios tecnológicos del Crepic"</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</si>
  <si>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PFI -2010-2011 del centro Red Tecnológico Metalmecánico  CRTM</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</si>
  <si>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la Corporación centro de Desarrollo Productivo de Joyería– CDP DE JOYERIA – PFI - 2010-2011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</si>
  <si>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Parque Tecnológico de Antioquia – PFI - 2010-2011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</si>
  <si>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"Consolidación del centro de productividad y competitividad del oriente - CPC Oriente mediante la gestión de iniciativas innovadoras de desarrollo local y regional de Santander"</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</si>
  <si>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la Corporación Centro de Investigación para la gestión tecnológica de la Passiflora del Departamento del Huila  - Ceppas Huila"</t>
  </si>
  <si>
    <t>LA FIDUCIARIA como vocera del PATRIMONIO AUTÓNOMO FONDO NACIONAL DE FINANCIAMIENTO PARA LA CIENCIA, LA TECNOLOGÍA Y LA INNOVACIÓN, FRANCISCO JOSÉ DE CALDAS otorga apoyo económico a LA ENTIDAD en la modalidad de recuperación contingente, para la financiación de la misión titulada “MISION TECNOLOGICA DE COLOMBIA-ESPANA ENFOCADA EN LA TRANSFERENCIA DE PROCESOS DE ESTANDARIZACION DE COLOR. Código 6533-515-27559.</t>
  </si>
  <si>
    <t>Aunar esfuerzos para formar maestros y maestras de educación básica primaria y secundaria que formen niños, niñas y jóvenes investigadores.</t>
  </si>
  <si>
    <t>Otorgar apoyo a la ENTIDAD por parte de COLCIENCIAS  en la modalidad de recuperación contingente, para continuar la financiación del proyecto "creación de un centro de excelencia en nuevos materiales CENM"  para el desarrollo de las actividades del nuevo periodo, conforme al memorando de solicitud del contrato.</t>
  </si>
  <si>
    <t>Aunar esfuerzos para fomentar una cultura ciudadana de Ciencia, Tecnología e Innovación en la población infantil y juvenil de Colombia a través de la investigación como estrategia pedagógica en el Depto. del Vaupés</t>
  </si>
  <si>
    <t>Aunar esfuerzos para diseñar una metodología replicable para el monitoreo y gestión de la Semana Nacional de CTI con el fin de contribuir a su realización eficiente y favorecer procesos de aprendizaje colectivo sobre la apropiación y la gestión de la CTI en el país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</si>
  <si>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 SIMUL-AMP: Evaluación integral del papel ecológico  y sociológico  de Áreas Marinas protegidas  en el mar Caribe  de Colombia mediante modelos ecosistémicos de simulación espacial”. CODIGO 111752129353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</si>
  <si>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ecohidrologico de la sierra nevada de santa martha monitoreo y modelación del funcionamiento hidrológico, la oferta y regulación hídrico"</t>
  </si>
  <si>
    <t>Aunar esfuerzos con el objeto de formar Jóvenes Investigadores e Innovadores profesionales en la entidad cooperante  mediante el otorgamiento de becas pasantía  en la modalidad tradicional.</t>
  </si>
  <si>
    <t>Aunar esfuerzos para  fomentar una cultura ciudadana de ciencia, tecnología e innovación en la población infantil y juvenil de Colombia a través de la investigación como estrategia pedagógica en el Departamento de Cesar</t>
  </si>
  <si>
    <t>Aunar esfuerzos para el diseño de estrategias y propuestas de buenas practicas a la gestión, transferencia y valoración de la propiedad intelectual en una relación universidad-empresa Estado en Colombia: programa cooperativo de investigación y capacitación Colombia- Brasil</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</si>
  <si>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“AISLAMIENTO Y CARACTERIZACION DE GENES ASOCIADOS CON TOLERANCIA AL ESTRES CAUSADO POR DEFICIT Y EXCESO HIDRICO EN LA CAÑA DE AZUCAR (SACCHARUM SPP) VERSION 15,06,2010" .Cód. 221450227248</t>
  </si>
  <si>
    <t>La FIDUCIARIA como vocera del PATRIMONIO AUTONOMO FONDO Nacional de Financiamiento para la Ciencia, la Tecnología y la Innovación otorga apoyo económico a la entidad en la modalidad de Recuperación Contingente, para la financiación del Proyecto titulado "     NUEVOS SILANOS HETEROFUNCIONALES COMO  POTENCIALES PRECURSORES DE SILSESQUIOXANOS OLIGOMERICOS POLIEDRICCOS COMPLETAMENTE CONDENSADOS .CODIGO 111552128184</t>
  </si>
  <si>
    <t xml:space="preserve">La FIDUCIARIA como vocera del PATRIMONIO AUTONOMO FONDO Nacional de Financiamiento para la Ciencia, la Tecnología y la Innovación otorga apoyo económico a la entidad en la modalidad de Recuperación Contingente, para la financiación del Proyecto titulado "CARACTERIZACION MOLECULAR DEL HONGO LENTINUS SP Y OPTIMIZACION DE UN MEDIO DE CULTIVO PARA LA PRODUCCION E INMOVILIZACION  DE SUS ENZIMAS  EN MATERIALES LAMINARES  Y POROSOS  PARA LA APLICACION TEXTIL" .CODIGO 111552128123     </t>
  </si>
  <si>
    <t>La FIDUCIARIA como vocera del PATRIMONIO AUTONOMO FONDO Nacional de Financiamiento para la Ciencia, la Tecnología y la Innovación otorga apoyo económico a la entidad en la modalidad de Recuperación Contingente, para la financiación del Proyecto titulado "     ECOTOXICOLOGIA D ELOS METALES PESADOS ASOCIADOS AL COMPOST .CODIGO 111552128576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</si>
  <si>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“DESARROLLO DE UN SISTEMA PILOTO DE DIAGNOSTICO DE FALLAS EN MAQUINAS ROTATIVAS ASEQUIBLE A LA PEQUEÑA Y MEDIANA INDUSTRIA" .Cód. 111052128503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</si>
  <si>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“consolidación de los estándares  de calidad Bako norma ntc iso 17025:2005 de pruebas técnicas ofrecidas ´por los laboratorios especializados de fisicoquímica y biocorrosion i interna de la C.I.C" .COD 81115087576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</si>
  <si>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“IMPLEMENTACION DE LA PRUEBA DE RUIDO AUDIBLE EN TRANSFORMADORES DE DISTRIBUCION" .Cód. 110650827540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</si>
  <si>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“ESTUDIO DEL EFECTO DE CONTAMINANTES METALICOS EN EL PROCESO CROMADO CON SOLUCIONES DE CROMO TRIVALENTE Y SU REMOCION POR MEDIO DE INTERCAMBIO IONICO" .Cód. 481151628004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</si>
  <si>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“ANALISIS LONGITUDINAL DE LOS FACTORES DETERMINANTES DE LA EFECTIVIDAD DE UN PROGRAMA DE COMPORTAMIENTO SUSTENTABLE (CS) EN EL DESARROLLO DE PATRONES DE COMPRA, USO Y DISPOSICION DE BIENES DE CONSUMO Y SERVICIOS PUBLICOS EN HOGARES BOGOTANOS" .Cód. 122452129204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</si>
  <si>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“BENEFICIOS ECONOMICOS DE LA REDUCCION DEL RUIDO POR TRAFICO VEHICULAR EN LA CIUDAD DE MEDELLIN". Cód. 120652128429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</si>
  <si>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“LA PARTICIPACION CIUDADANA EN EL PROCESO CONSTITUYENTE DE 1991" .Cód. 120652128680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</si>
  <si>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“RELACIONES ENTRE ESTRUCTURAS FAMILIARES, TIPOLOGIA, CICLO VITAL Y SITUACIONES ESTRESANTES QUE AFECTAN A FAMILIAS EN SITUACION DE DESPLAZAMIENTO FORZADO UBICADAS EN BOGOTA LOCALIDAD 19 CIUDAD BOLIVAR" .Cód. 120352128304</t>
  </si>
  <si>
    <t>LA FIDUCIARIA como vocera del PATRIMONIO AUTÓNOMO FONDO NACIONAL DE FINANCIAMIENTO PARA LA CIENCIA, LA TECNOLOGÍA Y LA INNOVACIÓN, FRANCISCO JOSÉ DE CALDAS otorga apoyo económico a LA ENTIDAD en la modalidad de recuperación contingente, para la financiación de la misión titulada "MISION TECNOLOGICA A INSTITUCIONES PROMOTORAS DE LA PRODUCTIVIDAD Y LA COMPETITIVIDAD EN LA REGION DEL ASIA PACIFICO" .Cód. 224251528036</t>
  </si>
  <si>
    <t>LA FIDUCIARIA como vocera del PATRIMONIO AUTÓNOMO FONDO NACIONAL DE FINANCIAMIENTO PARA LA CIENCIA, LA TECNOLOGÍA Y LA INNOVACIÓN, FRANCISCO JOSÉ DE CALDAS otorga apoyo económico a LA ENTIDAD en la modalidad de recuperación contingente, para la financiación de la misión titulada "MISION TECNOLOGICA DEL SECTOR DE LA CERAMICA A CHINA" .Cód. 111451528053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</si>
  <si>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“APLICACION DE ALGORITMOS DE INFERENCIA GRAMATICAL A LA PREDICCION DE SITIOS DE CLIVAJE EN POLIPROTEINAS DE LA FAMILIA POTYVIRIDAE" .Cód. 125152128290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</si>
  <si>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“CARACTERIZACION DE PULSOS ULTRACORTOS Y ANALISIS DE SU PROPAGACION EN FIBRAS OPTICAS ESTANDAR". Cód. 111552129321</t>
  </si>
  <si>
    <t>LA FIDUCIARIA como vocera del PATRIMONIO AUTÓNOMO FONDO NACIONAL DE FINANCIAMIENTO PARA LA CIENCIA, LA TECNOLOGÍA Y LA INNOVACIÓN, FRANCISCO JOSÉ DE CALDAS otorga apoyo económico a LA ENTIDAD en la modalidad de recuperación contingente(Cofinanciación), para la financiación del proyecto: “SOPORTE AL DESARROLLO DE APLICACIONES EMPRESARIALES MEDIANTE FRAMEWORKS DE GENERACION" .Cód. 120350227002</t>
  </si>
  <si>
    <t>LA FIDUCIARIA como vocera del PATRIMONIO AUTÓNOMO FONDO NACIONAL DE FINANCIAMIENTO PARA LA CIENCIA, LA TECNOLOGÍA Y LA INNOVACIÓN, FRANCISCO JOSÉ DE CALDAS otorga apoyo económico a LA ENTIDAD en la modalidad de recuperación contingente(Cofinanciación), para la financiación del proyecto: “EVALUACION DE UN ADENOVIRUS RECOMBINANTE AL DESAFIO EXPERIMENTAL DEL VIRUS DE DIARREA VIRAL BOVINA" .Cód. 110152128351</t>
  </si>
  <si>
    <t>LA FIDUCIARIA como vocera del PATRIMONIO AUTÓNOMO FONDO NACIONAL DE FINANCIAMIENTO PARA LA CIENCIA, LA TECNOLOGÍA Y LA INNOVACIÓN, FRANCISCO JOSÉ DE CALDAS otorga apoyo económico a LA ENTIDAD en la modalidad de recuperación contingente(Cofinanciación), para la financiación del proyecto: “DESARROLLO DE UNA HERRAMIENTA COMPUTACIONAL PARA EL ANALISIS DE PROBLEMAS DE INTERACCION SUELO - ESTRUCTURA VIA ESPECTRAL FACE II" .Cód. 121650227173</t>
  </si>
  <si>
    <t>LA FIDUCIARIA como vocera del PATRIMONIO AUTÓNOMO FONDO NACIONAL DE FINANCIAMIENTO PARA LA CIENCIA, LA TECNOLOGÍA Y LA INNOVACIÓN, FRANCISCO JOSÉ DE CALDAS otorga apoyo económico a LA ENTIDAD en la modalidad de recuperación contingente(Cofinanciación), para la financiación del proyecto: “SISTEMA ADMINISTRADOR DE ENERGIA EN LAMPARAS AHORRADORAS" .Cód. 121550226842</t>
  </si>
  <si>
    <t>LA FIDUCIARIA como vocera del PATRIMONIO AUTÓNOMO FONDO NACIONAL DE FINANCIAMIENTO PARA LA CIENCIA, LA TECNOLOGÍA Y LA INNOVACIÓN, FRANCISCO JOSÉ DE CALDAS otorga apoyo económico a LA ENTIDAD en la modalidad de recuperación contingente(Cofinanciación), para la financiación del proyecto: “DESARROLLO DE UNA LINEA DE PRODUCTOSFUNCIONALES DERIVADOS DEL CACAO, EN LA INDUSTRIA DE ALIMENTOS LA FRAGANCIA LTDA " Cód.: 110250227394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</si>
  <si>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“ASPECTOS REPRODUCTIVOS U ENDOCRINOS DEL CICLO ESTRAL EN HEMBRAS BUFALINAS " Cód.: 112752128327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</si>
  <si>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“SUPLEMENTACION DE ACIDOS GRASOS COMERCIALES COMO ESTRATEGIA PARA INCREMENTAR BIOMOLECULAS FUNCIONALES EN LA GRASA DE LA LECHE (ALC) Y DISMINUIR LOS APORTES DE LA GANADERIA BOVINA AL CALENTAMIENTO GLOBAL (METANO) EN SISTEMAS BASADOS EN PASTOREO" Cód.: 112752128826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</si>
  <si>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“EFECTOS DE LA COBERTURA ARBOREA EN PASTURAS DE SISTEMAS GANADEROS DE DOBLE PROPOSITO EN LA AMAZONIA COLOMBIANA" Cód.: 113152128272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</si>
  <si>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“EVALUACION DE LA VACUNACION COMO ESTRATEGIA PARA EL CONTROL DE LAS ENFERMEDADES VIRALES EN EXPLOTACIONES AVICOLAS" Cód.: 124352128381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</si>
  <si>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“EVALUACION DE LA DIVERSIDAD DE HONGOS FORMADORES DE MICORRIZAS ARBUSCULARES (HFMA) Y SU RELACION CON EL ESTABLECIMIENTO DE SIMBIOSIS EFECTIVAS CON PHYSALIS PERUVIANA L" .Cód. 110152128258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</si>
  <si>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“EVALUACION DE LA EXPRESION DIFERENCIAL GENICA EN HEVEA SPP ASOCIADA A LA RESISTENCIA AL HONGO M ULEI CAUSANTE DEL MAL SURAMERICANO DE HOJAS DE CAUCHO" Cód.: 110152128525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</si>
  <si>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“MAPEO DE GENES DE INMUNIDAD EN YUCA" .Cód. 110152128403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</si>
  <si>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“EVALUACION Y ENTREGA AL SECTOR PRODUCTIVO DE NUEVAS VARIEDADES MEJORADAS DE FRIJOL Y ARVEJA CON RESISTENCIA VARIETAL, PARA UN DESARROLLO COMPETITIVO Y SOSTENIBLE EN LA REGION ANDINA" . Cód. 110152128757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</si>
  <si>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"determinación de biotipos de prodiplosis y predicción de su distribución geográfica en Colombia”. CODIGO 112052128402</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</si>
  <si>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"evaluación geológica de productos de panadería libres de gluten con adición de harina de yuca extruida componentes fisiológicamente activos" . </t>
  </si>
  <si>
    <t>Aunar esfuerzos para consolidar el sistema de información  y estadística;  promover la formación  de capital humano, consolidar las capacidades de investigación, generación  y apropiación del conocimiento  en la comunidad del departamento del Meta  y fortalecer  la ciencia la tecnología  y la innovación en empresas del departamento.</t>
  </si>
  <si>
    <t>Aunar recursos técnicos, administrativos y financieros entre el Centro Regional de productividad y Desarrollo Tecnológico del Tolima (CPT) y COLCIENCIAS para fortalecer el Sistema Regional de Ciencia, Tecnología e Innovación, acorde a la Ley 1286 de 2009, mediante la agregación de valor en sectores estratégicos del Departamento para alcanzar un mayor nivel competitivo y la apropiación social de la CT+I hacia la construcción de una región de conocimiento.</t>
  </si>
  <si>
    <t>Aunar recursos técnicos, administrativos y financieros por parte de la Universidad Tecnológica de Pereira, Alcaldía de Pereira y COLCIENCIAS para fortalecer el proyecto "Pereira Innova" mediante la sistematización del proceso "Movilización Social: hacia una sociedad y economía basadas en el conocimiento en Risaralda, con equidad, justicia, inclusión y responsabilidad social" y para reforzar el Centro de Innovación y Desarrollo Tecnológico como nodo central de la red de nodos de Innovación, Ciencia y Tecnología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</si>
  <si>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“EVALUACIÓN DE PROCESOS DE EXTRACCIÓN DE PECTINA DE CASCARA DE MARACUYÁ USANDO POLIGALACTURONASAS”.</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</si>
  <si>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“SUPERVIVENCIA DE DISCOS GALÁCTICOS EN UN CONTEXTO COSMOLÓGICO” </t>
  </si>
  <si>
    <t>se envio el 10/06/2011 176439614</t>
  </si>
  <si>
    <t>De los recursos que trata el articulo 361 de la Constitución Política de Colombia, que no hayan sido apropiados por el Fondo Nacional de Regalías a diciembre 31 de 2007, se destinaran  a la financiación de proyectos regionales de inversión en CTI que beneficien a las entidades territoriales.</t>
  </si>
  <si>
    <t>Regular las relaciones entre las partes para la ejecución de recursos para "La Investigación en ciencia y tecnología. Financiación de proyectos y apoyo a actividades pre y post-proyecto con clasificación presupuestal 410100011"</t>
  </si>
  <si>
    <t>Regular las relaciones entre las partes para la ejecución de recursos de inversión de Colciencias destinados a financiar programas, proyectos y actividades de ciencia, tecnología e innovación en el marco del proyecto "Apoyo a la innovación y el desarrollo productivo de Colombia"</t>
  </si>
  <si>
    <t>Aunar esfuerzos para fomentar la cultura ciudadana de ciencia, tecnología e innovación a través de la investigación en bienestar infantil y juvenil, desarrollando habilidades para la vida en niños y jóvenes, dotándolos de herramientas para la toma adecuada de decisiones, fomentando y reforzando los estilos de vida saludable y promoviendo valores y principios éticos y auto-responsables, encaminadas a evitar el reclutamiento a grupos delincuenciales al margen de la ley.</t>
  </si>
  <si>
    <t>Integrar esfuerzos técnicos, administrativos y financieros por parte del MINISTERIO - FONDO DE TECNOLOGIAS DE LA INFORMACION Y LAS COMUNICACIONES y el DEPARTAMENTO ADMINISTRATIVO DE CIENCIA, TECNOLOGIA E INNOVACION - COLCIENCIAS, para fomentar y financiar programas, proyectos y actividades de Ciencia, Tecnología e Innovación en la MYPIMES del sector TIC, además de invertir en fondos de capital de riesgo u otros instrumentos de apoyo financiero y no financiero, en el marco de la ley 1286 de 2009, y 1341 de 2009.</t>
  </si>
  <si>
    <t>ESAP-DAFP-FIDUBOGOTA -Aunar esfuerzos por parte de Colciencias, el DAFP y la ESAP, para la consolidación y desarrollos científicos, tecnológicos e innovadores en los siguientes ejes transversales: servicios compartidos en procura de la eficiencia e innovación en la gestión pública; planeación estratégica del recurso humano; y, transparencia y democratización de la gestión pública.</t>
  </si>
  <si>
    <t>Desarrollar un programa estratégico de Ciencia, Tecnología e Innovación en infraestructura, transporte y logística, a través de los esfuerzos conjuntos de MINISTERIO DE TRASPORTES y COLCIENCIAS orientados a promover la investigación y consolidación de capacidades propias del sector</t>
  </si>
  <si>
    <t>Se remitio via correo electronico 01032011 Martha Ligia Serna Lopez - 1julio falta duc</t>
  </si>
  <si>
    <t>enviado el 13 de mayo - 
se remitio a colciencias para la firma el 05/07/2011</t>
  </si>
  <si>
    <t>Enviado el 16/05/2011 los dtos para desembolso estan fisicos. Falta firma dra Nohora Paez los dtos de desembolso ya estan</t>
  </si>
  <si>
    <t>se envio el 23 de mayo guia No 176439781
6 7 11 se recibe convenio y poliza errada, se comunica para realizar cambios a poliza</t>
  </si>
  <si>
    <t>FECHA CONVENIO 
DE APORTE</t>
  </si>
  <si>
    <t>Poliza ok</t>
  </si>
  <si>
    <t>28 6 11 enviado para firma guia 177129307- 11 de julio poliza ok</t>
  </si>
  <si>
    <t>8 3 11 Enviado para firma Colciencias - Enviado el 14 de junio guia 176376865 - 24 de junio enviado por correo electronico
08/07/2011 enviado a Colciencias</t>
  </si>
  <si>
    <t>enviado 3-05-2011 guia 175430148
Falta poliza y documentos de desembolso- 12 julio ok poliza</t>
  </si>
  <si>
    <t>28 6 11 enviado para firma - se recibe convenio el 12 de julio poliza ok</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</si>
  <si>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LA CASA DE SISTEMAS DE POLIURETANOS DE ESPUMLATEX S.A. CON BASE EN LOS PRINCIPIOS DE INNOVACION, CIENCIA DE LA FORMULACION E INVESTIGACION APLICADA VER JUNIO 4 DE 2010”. CODIGO  120450227216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</si>
  <si>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“CONSOLIDACION DE UN LABORATORIO DE ESTANDARIZACION RADIOMETRICA EN TODO EL ANCHO DE BANDA DEL ESPECTRO SOLAR.”  CODIGO DEL PROYECTO 123750827498.</t>
  </si>
  <si>
    <t>13 de julio la poliza se encuentra errada</t>
  </si>
  <si>
    <t>no tiene la poliza</t>
  </si>
  <si>
    <t>Enviado hoy via 472 de adpostal- 13 de julio poliza ok se valido con una copia falta la original</t>
  </si>
  <si>
    <t>poliza ok falta por enviar la original</t>
  </si>
  <si>
    <t>Estrategia de Regionalización</t>
  </si>
  <si>
    <t>Enviado 31 5 11 guia 176439394
se recibe convenio 13062011 
Se anula convenio
15 7 11 se envia nuevo convenio guia 177228452</t>
  </si>
  <si>
    <t>junio 21 enviado por correo electronico
15 7 11 se envia copia convenio firmado para realizar poliza
falta poliza</t>
  </si>
  <si>
    <t>enviado el 26 de mayo - junio 9 hace falta poliza
7 6 11 Envciada copia por mail- polIza mal</t>
  </si>
  <si>
    <t>se recibe poliza la cual se encuentra mal</t>
  </si>
  <si>
    <t>28 6 11 enviado para firma guia 177129308 - 15 de julio se recibe convenio poliza ok</t>
  </si>
  <si>
    <t>se envia el 24 de mayo - se recibe convenio 10 junio 2011. falta poliza - Se envia correo informando que la poliza esta mal. El 13 de julio se entrega poliza fisica mal.- 15 de julio poliza ok</t>
  </si>
  <si>
    <t>13 de julio la poliza se encuentra errada-15 de julio poliza ok</t>
  </si>
  <si>
    <t>Se remitio via correo electronico el 20/06/2011
Falta corregir poliza  se informo el 29/06/2011- 15 de julio se recibe convenio  poliza ok - 15 de julio poliza ok</t>
  </si>
  <si>
    <t>enviado el 27/04/2011 - 21 de julio se recibe otrosi para firma dra Nohora</t>
  </si>
  <si>
    <t>enviado el 03/05/2011- 21 de julio se recibe convenio</t>
  </si>
  <si>
    <t>Se remitio via correo electronico el 19/05/2011 - Se recibe convenio el 9 de junio hace falta poliza la cual se encuentra mal</t>
  </si>
  <si>
    <t>Enviado el 23/06/2011
se recibe convenio 30062011 falta documentos de desembolso - 21 de julio se recibe convenio</t>
  </si>
  <si>
    <t>enviado el 03/05/2011
1 junio se envian correcciones
30062011 se recibe convenio falta documentos de desembolso - 21 de julio se recibe convenio</t>
  </si>
  <si>
    <t>se envio el 13 de junio - 21 de julio se recibe convenio con documentos fisicos de desembolso poliza esta mal</t>
  </si>
  <si>
    <t>enviado el 03/05/2011- 21 de julio se recibe otrosi</t>
  </si>
  <si>
    <t>Enviado el 8 4 11 - 21 de julio se recibe otrosi</t>
  </si>
  <si>
    <t>enviado por correo electronico junio 22- 21 de julio se recibe  convenio falta firma Dra Nohora</t>
  </si>
  <si>
    <t xml:space="preserve">enviado el 8 4 11 guia 175829447 - 13 de junio se recibe convenio para realizar modificaciones.
Se recibe para modificaciones 13062011 - 22 junio faltan documentos de desembolso enviado el 28 de junio guia No 177129182 - 21 de julio se recibe convenio </t>
  </si>
  <si>
    <t>Enviado el 23/06/2011 guia No 177129122 - 21 de julio se recibe convenio</t>
  </si>
  <si>
    <t>Falta Concepto Ley de Garantias - 21 de julio se recibe convenio</t>
  </si>
  <si>
    <t>Enviado el 23/06/2011 guia No 177129124 - 21 de julio se recibe convenio</t>
  </si>
  <si>
    <t>24 6 11 enviado para firma guia 177129317
Falta Concepto Ley de Garantias - 21 de julio se recibe convenio</t>
  </si>
  <si>
    <t>23 6 11 enviado para firma a beneficiario, guia 177129321
Falta Concepto Ley de Garantias - 21 de julio se recibe convenio</t>
  </si>
  <si>
    <t>enviado el 23/06/2011 guia No 177129119
Falta Concepto Ley de Garantias -21 de jlulio se recibe convenio - 21 de julio se recibe convenio</t>
  </si>
  <si>
    <t>3-05-2011 enviado guia 175430150 - 21 de julio se recibe convenio falta firma Dra Nohora</t>
  </si>
  <si>
    <t>Enviado 5 4 11 guia 175746976 - 21 de julio se recibe convenio</t>
  </si>
  <si>
    <t>Enviado 4 1 11 - 21 de julio se recibe otrosi</t>
  </si>
  <si>
    <t>enviado el 03/05/2011 - 21 de julio se recibe otrosi</t>
  </si>
  <si>
    <t>enviado 09/05/2011 - 21 de julio se recibe otrosi</t>
  </si>
  <si>
    <t>enviado el 13/05/2011 - 21 de julio se recibe otrosi</t>
  </si>
  <si>
    <t>Enviado el 16/05/2011 - 21 de julio se recibe otrosi</t>
  </si>
  <si>
    <r>
      <t xml:space="preserve">LA FIDUCIARIA como vocera del PATRIMONIO AUTÓNOMO FONDO NACIONAL DE FINANCIAMIENTO PARA LA CIENCIA, LA TECNOLOGÍA Y LA INNOVACIÓN, FRANCISCO JOSÉ DE CALDAS otorga apoyo económico a LA ENTIDAD en la modalidad de recuperación contingente(Cofinanciación), para la financiación del proyecto: “OBTENCION Y EVALUACION DE UN PROMOTOR PARA EL CRECIMIENTO DE CULTIVOS DE TOMATE Y ZANAHORIA A BAS DE </t>
    </r>
    <r>
      <rPr>
        <i/>
        <sz val="10"/>
        <rFont val="Arial"/>
        <family val="2"/>
      </rPr>
      <t>GLUCONACETOBACTER DIAZOTROPHICUS</t>
    </r>
    <r>
      <rPr>
        <sz val="10"/>
        <rFont val="Arial"/>
      </rPr>
      <t>" .Cód. 112752128333</t>
    </r>
  </si>
  <si>
    <t>28 6 11 enviado para firma - 22 julio poliza ok</t>
  </si>
  <si>
    <r>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"BUSQUEDA DE ANTIFUNGICOS PARA EL CONTROL DEL </t>
    </r>
    <r>
      <rPr>
        <i/>
        <sz val="10"/>
        <rFont val="Arial"/>
        <family val="2"/>
      </rPr>
      <t xml:space="preserve">SCLEROTIUM CEPIVORUM </t>
    </r>
    <r>
      <rPr>
        <sz val="10"/>
        <rFont val="Arial"/>
      </rPr>
      <t xml:space="preserve"> DE ALLIUM CEPA EN EXTRACTOS DE ESPECIES VEGETALES DE LA RESERVA DE YOCOTO”. CODIGO 110652128284</t>
    </r>
  </si>
  <si>
    <t>03-05-2011 enviado guia 175430152 - 21 de julio se recibe convenio esta en firma Dra Nohora - 22 de julio faltan documentos de desembolso</t>
  </si>
  <si>
    <t>Enviado 23 3 11
28 6 11 enviado otrosi- 22 de julio se recibe otrosi esta en firma dra nohora</t>
  </si>
  <si>
    <t>Se remitio via correo electronico el 20/06/2011 - se recibe convenio falta firma de la Dra Nohora se espera confirmacion de si se puede legalizar en ley de garantias</t>
  </si>
  <si>
    <t>se envia el 26 de mayo con guia No 176439441 - 21 de julio se recibe convenio - 22  d ejulio se legaliza se llamo a la entidad se hablo con yenny otalora quien confirmo que no afectaba la ley de garantias la legalizacion del convenio</t>
  </si>
  <si>
    <t>28 6 11 enviado para firma guia 177129313 - 
25 de julio se recibe convenio falta duc y poliza</t>
  </si>
  <si>
    <t>se envia el 24 de mayo - se envio el 24 de marzo guia No 176377097 - enviado el 22 de junio guia No 177129283 - 12 de julio se recibe convenio poliza mal. 
25 de julio se recibe poliza esta ok</t>
  </si>
  <si>
    <t>28 6 11 enviado para firma guia 177129306- 15 de julio se recibe convenio y poliza la cual se encuentra mal
25 de julio se recibe poliza esta ok</t>
  </si>
  <si>
    <t>se envio 176386563 el 5 de mayo - 16 de junio se recibe convenio con poliza ok</t>
  </si>
  <si>
    <t>enviado el 6 de mayo
Falta Poliza - se recibe convenio falta poliza- 12 julio ok poliza
falta docs de pago</t>
  </si>
  <si>
    <t>enviado el 12 de mayo - se recibe convenio falta poliza- 12 julio ok poliza
falta documentos de pago</t>
  </si>
  <si>
    <t>23 3 11 se debe anular copia del contrato que se envio anteriormente, hoy se imprime nueva copia con correcciones solicitadas
24 3 11 enviado - 20 junio se envio via mail debido a que se perdio en la universidad militar - 21 de julio se recibe convenio falta firma dra Nohora
25 7 11 falta documentos de pago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</si>
  <si>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"SINTESIS DE DERIVADOS BENCEN-POLICARBOXILICOS COMO CONECTORES (LINKERS) EN LA FORMACION DE MOP`S (METAL-ORGANIC POLYHEDRA) Y SU USO COMO SENSORES QUIMICOS” .CODIGO 110152128405,</t>
  </si>
  <si>
    <t>03-05-2011 enviado guia 175430145
26 7 11 se envia de nuevo convenio con correcciones guia 177303687</t>
  </si>
  <si>
    <t>se envio el 4 de mayo - se envio carta
25 7 11 se recibe carta de Colciencias en q solicita la no elaboracion de este convenio por retiro del investigador de la Universidad</t>
  </si>
  <si>
    <t>Anulado</t>
  </si>
  <si>
    <t>Se remitió por correo electrónico el día 30 de septiembre de 2010, para que se imprimiera y se agilizara el tramite.  No se ha recibido la minuta debidamente firmada por el Beneficiario
Se anula por instrucción de Colciencias</t>
  </si>
  <si>
    <t>AGROSOLIDARIA SECCIONAL TIBASOSA</t>
  </si>
  <si>
    <t>Convocatoria 516 de 2010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</si>
  <si>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“ESTANDARIZACION, OPTIMIZACION Y DESARROLLO DE PRODUCTOS A BASE DE FRUTAS PARA UN GRUPO DE EMPRESAS TRANSFORMADORAS" .Cód. 481051628007</t>
  </si>
  <si>
    <t>Enviado el 27/04/2011
convenio recibido el 21 7 11
falta documentos de pago</t>
  </si>
  <si>
    <t>Enviado el 23/06/2011 Guia No 177129123
22 7 11 SE RECIBE CONVENIO FALTA DOCS DE PAGO</t>
  </si>
  <si>
    <t>Enviado el 17/05/2011 por correo electronico - el 23 de mayo se recibe fisico se envia firma beneficiario
25 7 11 SE RECIBE CONVENIO, FALTA DOCS DE PAGO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</si>
  <si>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“EVALUACION DE LA ACTIVIDAD ANTIBACTERIANA Y ANTIFUNGICIDA DE LAS FRACCIONES PROTEICAS POLARES DE SEMILLAS DE LAS ESPECIES PENTACALIA NITIDA, PENTACALIA LEDIFOLIA, CONYZA TRIHECATACTIS Y CONYZA BONAERIENSIS NATIVAS DE LOS PARAMOS COLOMBIANOS" .Cód. 120352128308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</si>
  <si>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“EVALUACION DE LAS CONDICIONES DE PRODUCCION DE BIOCARBON A PARTIR DE ESTIPITES DE PALMA PARA SU INCORPORACION AL CULTIVO COMO UNA ESTRATEGIA DE MITIGACION PARA EL CAMBIO CLIMATICO" .Cód. 726252128808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</si>
  <si>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“ANALISIS DE LA POLITICA PUBLICA DE REFORMA AGRARIA Y DESARROLLO RURAL EN COLOMBIA" .Cód. 110152128422</t>
  </si>
  <si>
    <t>28 6 11 enviado para firma
25 de julio se recibe poliza esta mal - 1 de agosto poliza ok</t>
  </si>
  <si>
    <t>enviado 19 01 11 guia 174588813
enviado 3 2 11 guia 175521546
se recibe convenio el 13/05/2011 - mayo 23 el convenio se encuentra firmado por las partes. Falta el envio de la poliza - 17 de junio se recibe poliza y se envia correo informando que el valor de la misma esta por encima de lo establecido en el convenio. - 1 agosto poliza ok</t>
  </si>
  <si>
    <t>28 6 11 enviado para firma guia 177129312- 13 de julio la poliza se encuentra mal. - 21 de julio se recibe convenio falta poliza
25 de julio poliza mal - 1 de agosto poliza ok</t>
  </si>
  <si>
    <t>enviado 2 3 11 guia 175521035
enviado 14032011 175661160
Enviado a Colciencias 5 4 11 - se hizo llamada solicitando poliza y Duc. Se recibe conveio falta poliza y duc 24 de mayo de 2011 la poliza se encuentra mal - se recibe poliza el 15 julio la cual se encuentra mal - poliza ok</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</si>
  <si>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"RESISTENCIA MECANICA Y DELAMINACION DE ELEMENTOS DE FIBRA DE GUADUA COMPACTADA”. CODIGO  110150227416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</si>
  <si>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"SISTEMA DE DESINFECCION DE AGUA POR MEDIO DE LAMPARAS EXCIMER, DE RADIACION UV DE BANDA ESTRECHA”. CODIGO  120352128205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</si>
  <si>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"DETECCION DE PATRONES DELICTIVOS CON TECNICAS DE MINERIA DE DATOS EN EL OBSERVATORIO DEL DELITO DEL MUNICIPIO DE PASTO”. CODIGO  110452128202</t>
  </si>
  <si>
    <t>Comité Tecnico Conv 488</t>
  </si>
  <si>
    <t>ASOCIACION COLOMBIANA PARA EL AVANCE DE LA CIENCIA - ACAC</t>
  </si>
  <si>
    <t>Implementacion y socializacion de la iniciativa de "Fortalecimiento de la industria de software y TI el el pais FITI" dentro del marco del "Plan Vive Digital"que se viene adelantando por parte del Ministerio de Tecnologias de la Informacion y las Comunicacion - MINTIC y establecida en el Plan Operativo del Convenio Especial de Cooperacion No 488/340 - 2010 celebrado entre Colciencias, FONTIC y FIDUBOGOTA S.A.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</si>
  <si>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"EVALUACION DE LA CAPACIDAD ANTIOXIDANTE DE LOS ACEITES ESENCIALES DE LAS PLANTAS DE LA FAMILIA LABIATAE Y SU INFLUENCIA SOBRE LA CALIDAD DEL HUEVO BAJO CONDICIONES COMERCIALES DE PRODUCCION”. CODIGO  710652128163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</si>
  <si>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"ECOFISIOLOGIA DEL CULTIVO DE VAINILLA( VANILLA PLANIFOLIA ANDREWS)”. CODIGO  111852128375</t>
  </si>
  <si>
    <t>ESCUELA DE INGENIERIA DE ANTIOQUIA - CORPORACION PARA INVESTIGACIONES BIOLOGICAS CIB</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</si>
  <si>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"INMUNOSENSOR PIEZOELECTRICO PARA UN SISTEMA ALTERNATIVO DE DETECCION DE TUBERCULOSIS”. CODIGO  133352128657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</si>
  <si>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"HERRAMIENTAS DE SOFTWARE PARA EL APOYO DE LA TERAPIA DE REHABILITACION DE NIÑOS POR PERDIDA AUDITIVA A PARTIR DEL ANALISIS DE PATRONES DE HABLA PARA EL DESARROLLO DE LA COMUNICACION ORAL”. CODIGO  125152128283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</si>
  <si>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"SISTEMA DE RECOMENDACION BASADO EN CONOCIMIENTO OBTENIDO DE MANERA AUTOMATICA PARA AMBIENTES DE COMERCIO ELECTRONICO”. CODIGO  110152128465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</si>
  <si>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"ENTOMOPATOGENOS ENDOFITOS EN FRIJOL: ECOLOGIA, FORMULACION Y POTENCIAL INSECTICIDA”. CODIGO  223652128463</t>
  </si>
  <si>
    <t>UNVERSIDAD ICESI - CENTRO INTERNACIONAL DE ENTRENAMIENTO E INVESTIGACIONES MEDICAS CIDEIM</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</si>
  <si>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"SISTEMA DE INFORMACION WEB PARA LA VIGILANCIA Y TOMA DE DECISIONES PARA EL CONTROL DEL VECTOR DE DENGUE, AEDES AEGYPTI”. CODIGO  211752128365</t>
  </si>
  <si>
    <t>UNIVERSIDAD DE PAMPLONA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</si>
  <si>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"DETERMINACION DE RESIDUOS DE METALES PESADOS EN SUELO, PLANTAS, AGUA Y TEJIDOS DE BOVINOS EXPUESTOS EN AREAS DE ALTO GRADO DE CONTAMINACION Y DETECCION DE PUNTOS CRITICOS PARA SU CONTROL”. CODIGO  112152128328</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</si>
  <si>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"EFECTO DE LA SUBUNIDAD A (i) DE UN GTPasa TRIMETRICO EN LA FISIOLOGIA Y METABOLISMO DE PCAMBERMENTI”. CODIGO  </t>
  </si>
  <si>
    <t>enviado el 2 de julio 2011</t>
  </si>
  <si>
    <t>Enviado 31 5 11 guia 176439389
Se remite el convenio ajstado 13062011 guia No 177129503 - POLIZA OK</t>
  </si>
  <si>
    <t>28 6 11 enviado para firma guia 177129310-  21 de julio recibi convenio firma dra nohora - POLIZA OK</t>
  </si>
  <si>
    <t>Enviado 2 3 11 guia 175521022
enviado el 08/07/2011 a Colciencias - POLIZA OK</t>
  </si>
  <si>
    <t>Art. 26 Sub Movilidad</t>
  </si>
  <si>
    <t>Enviado 23022011 175581292
Se recibe convenio por  cambios en nombre de Universidad, y nombre del Investigador que debe informar Colciencias.
Falta poliza - 12 julio se envia correo informando que la poliza se encuentra mal - 8 de agosto poliza ok</t>
  </si>
  <si>
    <t>enviado 29/06/2011 - 8 de agosto poliza mal se reciben dtos fisicos</t>
  </si>
  <si>
    <t>Enviado 2 3 11 guia 175521029
OTROSI ENVIADO 8/8/11 GUIA 177536476</t>
  </si>
  <si>
    <t xml:space="preserve">Enviado 23022011
07032011 se recibe convenio 
OTROSI ENVIADO 8/8/11 </t>
  </si>
  <si>
    <t>se envio guia 176376566 el 5 de mayo
se recibe convenio 08062011
OTROSI ENVIADO 8/8/11 GUIA 177536474</t>
  </si>
  <si>
    <t>CORPORACION RED ESPECIALIZADA DE CENTROS DE INVESTIGACION Y DESARROLLO DEL SECTOR AGROPECUARIO - CENIRED</t>
  </si>
  <si>
    <t>Enviado 31 01 11 guia 175521399
se remitio para la firma de Colciencias 07022011
No se ha recibido la aclaraciòn del convenio por el valor de desembolso.
Se remitio para firma de  Colciencias el 23/06/2011 - 21 de julio se recibe convenio
POLIZA OK</t>
  </si>
  <si>
    <t>enviado el 10062011
15 7 11 se envia copia contrato via mail para q hagan poliza
falta poliza - 27 de julio se recibe poliza esta mal se reciben documentos de desembolso
28 7 11 se entrega poliza para su correccion - 9 de agosto poliza ok</t>
  </si>
  <si>
    <t>enviado 23022011 175581291
otrosi enviado 10/8/11 guia 177536774</t>
  </si>
  <si>
    <t>Enviado 5 4 11 175746980
otrosi enviado 10/8/11 guia 177536775</t>
  </si>
  <si>
    <t>enviado 10/8/11 guia 177536775</t>
  </si>
  <si>
    <t>enviado 10/8/11</t>
  </si>
  <si>
    <t>UNIVERSIDAD DISTRITAL FRANCISCO JOSE DE CALDAS - ADVANCED TELESYSTEM RESERCH - FUNDACION NACIONAL BATUTA</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</si>
  <si>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"PROGRAMA ESTRATEGICO ALONDRAS Y RUISEÑORES: LA INTELIGENCIA MUSICAL COMO ALTERNATIVA DE DESARROLLO MULTIDIMENCIONAL PARA LA PRIMERA INFANCIA”. CODIGO 113050227340  </t>
  </si>
  <si>
    <t>24 6 11 enviado para firma - 11 DE AGOSTO POLIZA OK</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</si>
  <si>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"DINAMICA DE LAS POBLACIONES DE GARRAPATAS DEL GANADO EN SISTEMAS GANADEROS TRADICIONALES Y SILVOPASTORILES”. CODIGO: 330752129289</t>
  </si>
  <si>
    <t>Enviado 11 8 11 guia 177536773</t>
  </si>
  <si>
    <t>Enviado por correo electronico el 18/05/2011
Falta poliza, 15 7 11 enviado copia de convenio - 22 de julio se recibe convenio - 11 de agosto poliza ok</t>
  </si>
  <si>
    <t>enviado el 30 de mayo guia No 176439392 - enviado el 9 junio guia 176439519
Falta poliza, 15 7 11 enviado copia de convenio- 11 de agosto poliza ok</t>
  </si>
  <si>
    <t>enviado 11 8 11 guia 177536772</t>
  </si>
  <si>
    <t>enviado 11 8 11 guia 177536771</t>
  </si>
  <si>
    <t>Se remitió a Colciencias debidamente firmado por la Fiduciaria el 07 de octubre de 2010, para la firma de Colciencias y el beneficiario.
08/11/2010
Falta Poliza
Registro DUC
Formato Terceros
Certificacion Bancaria
Certificacion Parafiscales Actualizada.
23 12 10 se recibe para firmas.
3 1 11 se envia a Colciencias para firma
enviado 14032011 cambio de fecha
Enviado a Colciencias 5 4 11
se remitio al beneficiario - se recibe poliza esta errada.-  15 de julio se recibe poliza esta mal. 
16/08/2011 se recibe poliza ok</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</si>
  <si>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"SELECCION Y EVALUACION IN SITU DE ARBOLES ELITES DEL GENERO THEOBROMA, COMO ESTRATEGIA DE RECATE Y APROVECHAMIENTO DEL GERMOPLASMA LOCAL CON POTENCIAL PARA LA AMAZONIA COLOMBIANA”. CODIGO: 227952128364</t>
  </si>
  <si>
    <t>ENVIADO 17 8 11</t>
  </si>
  <si>
    <t>Enviado 3 3 11 guia 175661483
a la espera de la autorizacion de colciencias para hacer los cambios - 
13062011 falta poliza- 13 de junio se envia copia del convenio suscrito para que sea enviada la poliza
OTROSI ENVIADO 8/8/11 GUIA 177536475 - 
18 DE AGOSTO OTROSI ENVIADO GUIA 177537061</t>
  </si>
  <si>
    <t xml:space="preserve">18 de agosto contrato enviado guia 177537060
</t>
  </si>
  <si>
    <t>Se envio via e-mail el 04/08/2011</t>
  </si>
  <si>
    <t xml:space="preserve">CALI </t>
  </si>
  <si>
    <t xml:space="preserve">BUCARAMANGA </t>
  </si>
  <si>
    <t xml:space="preserve">PEREIRA </t>
  </si>
  <si>
    <t xml:space="preserve">POPAYÁN </t>
  </si>
  <si>
    <t xml:space="preserve">VILLAVICENCIO </t>
  </si>
  <si>
    <t xml:space="preserve">ARAUCA </t>
  </si>
  <si>
    <t xml:space="preserve">NEIVA </t>
  </si>
  <si>
    <t xml:space="preserve">ARMENIA </t>
  </si>
  <si>
    <t xml:space="preserve">RIOHACHA </t>
  </si>
  <si>
    <t xml:space="preserve">PASTO </t>
  </si>
  <si>
    <t xml:space="preserve">SINCELEJO </t>
  </si>
  <si>
    <t xml:space="preserve">RED DE INSTITUCIONES DE EDUCACION SUPERIOR DE CARTAGENA  - RIESCAR </t>
  </si>
  <si>
    <t xml:space="preserve">CARTAGENA </t>
  </si>
  <si>
    <t xml:space="preserve">CAMARA DE COMERCIO DE CARTAGENA </t>
  </si>
  <si>
    <t>Aunar ESFUERZOS PARA FOMENTAR UNA CULTURA CIUDADANA DE CIENCIA, TECNOLOGÍA E INNOVACIÓN  A TRAVES DE LA INVESTIGACION  EN BIENESTAR INFANTIL  Y JUVENIL Y HABILIDADES PARA LA VIDA COMO ESTRATEGIA PEDAGOGICA PARA FORTALECER EL RECONOCIMIENTO  DE ESTOS GRUPOS POBLACIONALES  COMO SUJETOS DE DERECHO Y DE PARTICIPACION Y CON ELLO, PREVENIR EL RECLUTAMIENTO Y SU UTILIZACION  EN LOS GRUPOS ARMADOS  AL MARGEN DE LA LEY Y EN LAS BANDAS DE DELINCUENCIA  ORGANIZADA  EN LOS MUNICIPIOS DE SAN JUAN NEPOMUCENO, SAN JACINTO Y CARTAGENA .</t>
  </si>
  <si>
    <t xml:space="preserve">UNIVERSIDAD DE CARTAGENA </t>
  </si>
  <si>
    <t xml:space="preserve">FLORENCIA </t>
  </si>
  <si>
    <t xml:space="preserve">CAMARA DE COMERCIO DE BARRANQUILLA </t>
  </si>
  <si>
    <t xml:space="preserve">BARRANQUILLA </t>
  </si>
  <si>
    <t xml:space="preserve">UNIVERSIDAD LIBRE SECCIONAL BARRANQUILLA </t>
  </si>
  <si>
    <t xml:space="preserve">TUNJA </t>
  </si>
  <si>
    <t xml:space="preserve">Aunar esfuerzos para  fomentar una cultura ciudadana de ciencia, tecnología e innovación en la población infantil y juvenil de Colombia a través de la investigación como estrategia pedagógica en el Departamento del Tolima y Municipio de IBAGUE </t>
  </si>
  <si>
    <t xml:space="preserve">VALLEDUPAR </t>
  </si>
  <si>
    <t xml:space="preserve">Aunar esfuerzos para realizar las actividades programadas en el marco de la iii semana nacional de la ciencia, la tecnología y la innovación 2010 a desarrollarse en el departamento de SAN ANDRES  </t>
  </si>
  <si>
    <t xml:space="preserve">Aunar esfuerzos para  fomentar una cultura ciudadana de ciencia, tecnología e innovación en la población infantil y juvenil de Colombia a través de la investigación como estrategia pedagógica en el Departamento de SAN ANDRES  y Providencia y Santa Catalina </t>
  </si>
  <si>
    <t xml:space="preserve">SAN ANDRÉS </t>
  </si>
  <si>
    <t xml:space="preserve">SANTA MARTA </t>
  </si>
  <si>
    <t xml:space="preserve">SAN GIL </t>
  </si>
  <si>
    <t xml:space="preserve">MANIZALES </t>
  </si>
  <si>
    <t xml:space="preserve">MOCOA </t>
  </si>
  <si>
    <t xml:space="preserve">IBAGUÉ </t>
  </si>
  <si>
    <t xml:space="preserve">UNIVERSIDAD DE IBAGUÉ  </t>
  </si>
  <si>
    <t xml:space="preserve">PUERTO CARREÑO </t>
  </si>
  <si>
    <t xml:space="preserve">LETICIA </t>
  </si>
  <si>
    <t xml:space="preserve">MONTERÍA </t>
  </si>
  <si>
    <t xml:space="preserve">PALMIRA </t>
  </si>
  <si>
    <t xml:space="preserve">DEPARTAMENTO DE NARIÑO - PARQUESOFT PASTO </t>
  </si>
  <si>
    <t xml:space="preserve">UNIVERSIDAD AUTONOMA DE BUCARAMANGA </t>
  </si>
  <si>
    <t xml:space="preserve">ENVIGADO </t>
  </si>
  <si>
    <t xml:space="preserve">ITAGUI </t>
  </si>
  <si>
    <t xml:space="preserve">CHÍA </t>
  </si>
  <si>
    <t xml:space="preserve">YOPAL </t>
  </si>
  <si>
    <t xml:space="preserve">FLORIDABLANCA </t>
  </si>
  <si>
    <t xml:space="preserve">DOSQUEBRADAS </t>
  </si>
  <si>
    <t xml:space="preserve">SABANETA </t>
  </si>
  <si>
    <t xml:space="preserve">PAMPLONA </t>
  </si>
  <si>
    <t xml:space="preserve">PIEDECUESTA </t>
  </si>
  <si>
    <t xml:space="preserve">TIBASOSA </t>
  </si>
  <si>
    <t xml:space="preserve">SANTA ROSA DE CABAL </t>
  </si>
  <si>
    <t xml:space="preserve">SAN JOSÉ DEL GUAVIARE </t>
  </si>
  <si>
    <t xml:space="preserve">INÍRIDA </t>
  </si>
  <si>
    <t>CIUDAD</t>
  </si>
  <si>
    <t>DEPARTAMENTO</t>
  </si>
  <si>
    <t>CODIGO</t>
  </si>
  <si>
    <t>Risaralda</t>
  </si>
  <si>
    <t xml:space="preserve">66001 </t>
  </si>
  <si>
    <t>Antioquia</t>
  </si>
  <si>
    <t xml:space="preserve">05001 </t>
  </si>
  <si>
    <t>Cauca</t>
  </si>
  <si>
    <t xml:space="preserve">19001 </t>
  </si>
  <si>
    <t>Meta</t>
  </si>
  <si>
    <t xml:space="preserve">50001 </t>
  </si>
  <si>
    <t xml:space="preserve">81001 </t>
  </si>
  <si>
    <t>Huila</t>
  </si>
  <si>
    <t xml:space="preserve">41001 </t>
  </si>
  <si>
    <t>Norte de Santander</t>
  </si>
  <si>
    <t xml:space="preserve">54001 </t>
  </si>
  <si>
    <t>Vichada</t>
  </si>
  <si>
    <t xml:space="preserve">99001 </t>
  </si>
  <si>
    <t xml:space="preserve">27001 </t>
  </si>
  <si>
    <t xml:space="preserve">63001 </t>
  </si>
  <si>
    <t>Santander</t>
  </si>
  <si>
    <t xml:space="preserve">68001 </t>
  </si>
  <si>
    <t xml:space="preserve">11001 </t>
  </si>
  <si>
    <t>La Guajira</t>
  </si>
  <si>
    <t xml:space="preserve">44001 </t>
  </si>
  <si>
    <t>Nariño</t>
  </si>
  <si>
    <t xml:space="preserve">52001 </t>
  </si>
  <si>
    <t>Sucre</t>
  </si>
  <si>
    <t xml:space="preserve">70001 </t>
  </si>
  <si>
    <t xml:space="preserve">13001 </t>
  </si>
  <si>
    <t>Caquetá</t>
  </si>
  <si>
    <t xml:space="preserve">18001 </t>
  </si>
  <si>
    <t>Atlántico</t>
  </si>
  <si>
    <t xml:space="preserve">08001 </t>
  </si>
  <si>
    <t>Boyacá</t>
  </si>
  <si>
    <t xml:space="preserve">15001 </t>
  </si>
  <si>
    <t>Tolima</t>
  </si>
  <si>
    <t xml:space="preserve">73001 </t>
  </si>
  <si>
    <t xml:space="preserve">20001 </t>
  </si>
  <si>
    <t>Valle del Cauca</t>
  </si>
  <si>
    <t xml:space="preserve">76001 </t>
  </si>
  <si>
    <t>Archipiélago de San Andrés, Providencia y Santa Catalina</t>
  </si>
  <si>
    <t xml:space="preserve">88001 </t>
  </si>
  <si>
    <t>Magdalena</t>
  </si>
  <si>
    <t xml:space="preserve">47001 </t>
  </si>
  <si>
    <t xml:space="preserve">68679 </t>
  </si>
  <si>
    <t>Caldas</t>
  </si>
  <si>
    <t xml:space="preserve">17001 </t>
  </si>
  <si>
    <t>Putumayo</t>
  </si>
  <si>
    <t xml:space="preserve">86001 </t>
  </si>
  <si>
    <t>Guainía</t>
  </si>
  <si>
    <t xml:space="preserve">94001 </t>
  </si>
  <si>
    <t>Guaviare</t>
  </si>
  <si>
    <t xml:space="preserve">95001 </t>
  </si>
  <si>
    <t>Amazonas</t>
  </si>
  <si>
    <t xml:space="preserve">91001 </t>
  </si>
  <si>
    <t xml:space="preserve">85001 </t>
  </si>
  <si>
    <t>Córdoba</t>
  </si>
  <si>
    <t xml:space="preserve">23001 </t>
  </si>
  <si>
    <t xml:space="preserve">76520 </t>
  </si>
  <si>
    <t xml:space="preserve">25175 </t>
  </si>
  <si>
    <t xml:space="preserve">68276 </t>
  </si>
  <si>
    <t xml:space="preserve">66682 </t>
  </si>
  <si>
    <t xml:space="preserve">66170 </t>
  </si>
  <si>
    <t xml:space="preserve">05360 </t>
  </si>
  <si>
    <t xml:space="preserve">05631 </t>
  </si>
  <si>
    <t xml:space="preserve">05266 </t>
  </si>
  <si>
    <t xml:space="preserve">68547 </t>
  </si>
  <si>
    <t xml:space="preserve">15806 </t>
  </si>
  <si>
    <t xml:space="preserve">54518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</si>
  <si>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"EVALUACION DE ESTRATEGIAS DE CONTROL DE PLAGAS EN HIERBAS AROMATICAS CON FINES DE EXPORTACION”. CODIGO: 110152128598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</si>
  <si>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"PRODUCCION DE POLIHIDROXIALCANOATOSA PARTIR DE DESECHOS AGROALIMENTARIOS POR FERMENTACION EN ESTADO SOLIDO”. CODIGO: 111552128725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</si>
  <si>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"EFECTO DE LA DENSIDAD DE SIEMBRA Y AMBIENTE DE CULTIVO SOBRE LA PRODUCTIVIDAD, LA CANTIDAD Y LA CALIDAD DE ACEITES ESENCIALES EN MATERIALES DE ROMERO (ROSMARINUS OFFICINALIS)”. CODIGO: 112352128892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</si>
  <si>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"DETERMINACION DE LA CAPACIDAD CELULOLITICA DE CONSORCIOS DE HONGOS FILAMENTOSOS EN SUSTRATOS AGROINDUSTRIALES DE INTERES COMERCIAL”. CODIGO: 110152128715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</si>
  <si>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"ECOLOGICAL APPROACH TO THE ESTUDY, PREVENTION AND CONTROL OF RESPIRATORY INFECTIONS OF BACTERIAL ORIGIN. APROXIMACION ECOLOGICA AL ESTUDIO, PREVENCION Y CONTROL DE LAS INFECCIONES RESPIRATORIAS DE ORIGEN BACTERIANO.”. CODIGO: 110152128299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</si>
  <si>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"ESTABLECIMIENTO DEL CULTIVO MONOXENICO Y CARACTERIZACIONMOLECULAR DE AISLADOS DE Glosmus sp ASOCIADOS A CULTIVOS Y A LA RIZOSFERA DE COMINO CRESPO ( Aniba perutilis Hemsley) eEN EL DEPARTAMENTO DEL TOLIMA”. CODIGO: 110552129304</t>
  </si>
  <si>
    <t>Enviado 2 3 11 -  Enviado el 10 de mayo por correo para firma
OTROSI ENVIADO 8/8/11 
se perfecciono el otrosi el 18/08/2011 enviado a colciencias el 22/08/2011</t>
  </si>
  <si>
    <t>FUNDACION UNIVERSITARIA LOS LIBERTADORES</t>
  </si>
  <si>
    <t>enviado el 22/08/2011     177537071</t>
  </si>
  <si>
    <t>se envio el 5 de mayo guia 175430279 - faltan documentos para desembolso se envio correo el 30 de mayo.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</si>
  <si>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"VALIDACION DE LA PRODUCCION DE SUPERMACHOS YY DE TILAPIA (OREOCHROMIS NILOTICUS) PATENTADOS PARA COLOMBIA”. CODIGO: 111552128530</t>
  </si>
  <si>
    <t>se envio el 5 de mayo guia 176376431
enviado a u popular del cesar guia 176377320</t>
  </si>
  <si>
    <t>27 de mayo se envia a la U Javeriana
Falta poliza</t>
  </si>
  <si>
    <t>enviado 01 06 2011
25 7 11 SE ENVIA POR MAIL
Falta poliza</t>
  </si>
  <si>
    <t>Firma Dra Nohora
Enviado 26 7 11
12 8 11 se recibe convenio. Poliza mal - 22 de agosto poliza ok</t>
  </si>
  <si>
    <t>Firma Dra Nohora
Enviado 26 7 11
enviadoa espumlatex 11 8 11
Falta poliza, correo enviado 18 8 11 - 22 de agosto poliza ok</t>
  </si>
  <si>
    <t>Enviado por correo electronico el 17/05/2011 - 1 de agosto se reciben dos polizas las cuales se encuentran mal - 22 de agosto poliza mal enviado correo</t>
  </si>
  <si>
    <t>se envio el 9 de junio de 2011 guia no 176439516 - se recibe convenio</t>
  </si>
  <si>
    <t>24 6 11 enviado para firma - 27 de julio enviado por mail  - se recibe convenio</t>
  </si>
  <si>
    <t>28 6 11 enviado para firma guia 177129309 - se recibe convenio</t>
  </si>
  <si>
    <t>se recibe convenio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</si>
  <si>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"EVALUACION Y SELECCIÓN DE GENOTIPOS PUROS CLONADOS DE NUCLEO-POLIEDROVIRUS DE SPODOPTERA FRUGIPERDA COMO ALTERNATIVA PARA EL CONTROL DEL GUSANO COGOLLERO DEL MAIZ”. CODIGO: 710652128380</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</si>
  <si>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ACCIÓN 2011 DEL CENTRO DE BIOINFORMATICA Y BIOLOGIA  COMPUTACIONAL DE COLOMBIA – CBBC” PARAGRAFO - El objetivo general del proyecto es: 1.1 Cumplir con las condiciones de creación del Centro de Bioinformática y Biología Computacional de Colombia – CBBC. 1.2 Definir el componente de infraestructura tecnológica del Centro de Bioinformática y Biología computacional de Colombia. 1.3 Definir el sitio de ubicación de la sede del Centro de Bioinformática y Biología Computacional de Colombia – CBBC. 1.4 Presentar la estrategia para la búsqueda de nuevos aliados del Centro de Bioinformática y Biología Computacional de Colombia – CBBC. </t>
  </si>
  <si>
    <t>enviado 24/8/11</t>
  </si>
  <si>
    <t>28 6 11 enviado para firma. Poliza con incosistencias 01/08/2011</t>
  </si>
  <si>
    <t>se envio el 15 de junio guia no 177129521
18 DE AGOSTO SE ENVIA CONTRATO A FEDECACAO GUIA No 177537059
24/8/11 enviado de nuevo a fedecacao guia 178167937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</si>
  <si>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"SISTEMA RESONANTE PARA REALIZAR LA PRUEBA DE CORTOCIRCUITO FRANCO EN TRANSFORMADORES DE DISTRIBUCION”. CODIGO: 110652128213</t>
  </si>
  <si>
    <t>No NEON</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</si>
  <si>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SALES FUNDIDAS CON APLICACIONES EN SISTEMAS CONCENTRADORES SOLARES TERMICOS PARA GENERACION DE ENERGIA ELECTRICA”. CODIGO: 111552128620</t>
  </si>
  <si>
    <t>enviado 24 8 11</t>
  </si>
  <si>
    <t>se envio el 13 de junio Guia No 177129507
firna fidu</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</si>
  <si>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"EFFECTS OF RISING SEAWATER TEMPETURE IN THE TROPICAL EASTERN PACIFIC: INVASIVE SPECIES AND DESEASE PREVALENCE IN PACIFIC SEAFANS (PACIFIGORGIA: GORGONIIDAE)”. CODIGO: 120452129002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</si>
  <si>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"MONITORING OCEAN ACIDIFICATION AND ITS EFFECTS ON HIGH-MAGNESIUM CALCITE MARINE ORGANISMS”. CODIGO: 120452128867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</si>
  <si>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"PROGRAMA ESTRATEGICO EN ALTERNATIVAS PARA LA GENERACION DE VALOR EN PRODUCTOS APIUCOLAS EN COLOMBIA A TRAVES DE LA INNOVACION Y EL DESARROLLO TECNOLOGICO”. CODIGO: 110150227256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</si>
  <si>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"EROSION COSTERA EN LA REGION DE CARTAGENA (GALERAZAMBA-BOCACHICA), COSTA CARIBE COLOMBIANA, MODULO OCEANOGRAFIA”. CODIGO: 121652128897</t>
  </si>
  <si>
    <t>Conceder a COLCIENCIAS por parte de ELSEVIER la licencia y el derecho no-exclusivo e intransferible de tener acceso a la utilizacion del producto SCOPUS a traves de la direccion: www.scopus.com identificados en los ANEXOS No 1 (productos suscritos) y ANEXO No 2  (usuarios autorizados y sitios IP)</t>
  </si>
  <si>
    <t>Conceder a COLCIENCIAS por parte de ELSEVIER la licencia y el derecho no-exclusivo e intransferible de tener acceso a la utilizacion de los productos y servicios SCIENCE DIRECT  en linea,a traves de la direccion: www.sciencedirect.com, para los servicios de la Coleccion E-Books, identificados en los ANEXOS No 1 (productos suscritos) y ANEXO No 2  (usuarios autorizados y sitios IP)</t>
  </si>
  <si>
    <t>2011-0019</t>
  </si>
  <si>
    <t>2011-0079</t>
  </si>
  <si>
    <t>2011-0021</t>
  </si>
  <si>
    <t>2011-0022</t>
  </si>
  <si>
    <t>2011-0023</t>
  </si>
  <si>
    <t>2011-0024</t>
  </si>
  <si>
    <t>2011-0025</t>
  </si>
  <si>
    <t>2011-0026</t>
  </si>
  <si>
    <t>2011-0027</t>
  </si>
  <si>
    <t>2011-0028</t>
  </si>
  <si>
    <t>2011-0029</t>
  </si>
  <si>
    <t>2011-0030</t>
  </si>
  <si>
    <t>2011-0031</t>
  </si>
  <si>
    <t>2011-0032</t>
  </si>
  <si>
    <t>2011-0033</t>
  </si>
  <si>
    <t>2011-0034</t>
  </si>
  <si>
    <t>2011-0035</t>
  </si>
  <si>
    <t>2011-0036</t>
  </si>
  <si>
    <t>2011-0037</t>
  </si>
  <si>
    <t>2011-0038</t>
  </si>
  <si>
    <t>2011-0039</t>
  </si>
  <si>
    <t>2011-0040</t>
  </si>
  <si>
    <t>2011-0041</t>
  </si>
  <si>
    <t>2011-0042</t>
  </si>
  <si>
    <t>2011-0043</t>
  </si>
  <si>
    <t>2011-0044</t>
  </si>
  <si>
    <t>2011-0045</t>
  </si>
  <si>
    <t>2011-0046</t>
  </si>
  <si>
    <t>2011-0047</t>
  </si>
  <si>
    <t>2011-0048</t>
  </si>
  <si>
    <t>2011-0049</t>
  </si>
  <si>
    <t>2011-0050</t>
  </si>
  <si>
    <t>2011-0051</t>
  </si>
  <si>
    <t>2011-0052</t>
  </si>
  <si>
    <t>2011-0053</t>
  </si>
  <si>
    <t>2011-0054</t>
  </si>
  <si>
    <t>2011-0055</t>
  </si>
  <si>
    <t>2011-0056</t>
  </si>
  <si>
    <t>2011-0057</t>
  </si>
  <si>
    <t>2011-0058</t>
  </si>
  <si>
    <t>2011-0059</t>
  </si>
  <si>
    <t>2011-0060</t>
  </si>
  <si>
    <t>2011-0061</t>
  </si>
  <si>
    <t>2011-0062</t>
  </si>
  <si>
    <t>2011-0063</t>
  </si>
  <si>
    <t>2011-0064</t>
  </si>
  <si>
    <t>2011-0065</t>
  </si>
  <si>
    <t>2011-0066</t>
  </si>
  <si>
    <t>2011-0067</t>
  </si>
  <si>
    <t>2011-0068</t>
  </si>
  <si>
    <t>2011-0069</t>
  </si>
  <si>
    <t>2011-0070</t>
  </si>
  <si>
    <t>2011-0071</t>
  </si>
  <si>
    <t>2011-0072</t>
  </si>
  <si>
    <t>2011-0073</t>
  </si>
  <si>
    <t>2011-0074</t>
  </si>
  <si>
    <t>2011-0075</t>
  </si>
  <si>
    <t>2011-0076</t>
  </si>
  <si>
    <t>2011-0077</t>
  </si>
  <si>
    <t>2011-0078</t>
  </si>
  <si>
    <t>2011-0080</t>
  </si>
  <si>
    <t>2011-0081</t>
  </si>
  <si>
    <t>2011-0082</t>
  </si>
  <si>
    <t>2011-0083</t>
  </si>
  <si>
    <t>2011-0084</t>
  </si>
  <si>
    <t>2011-0085</t>
  </si>
  <si>
    <t>2011-0086</t>
  </si>
  <si>
    <t>2011-0087</t>
  </si>
  <si>
    <t>2011-0088</t>
  </si>
  <si>
    <t>2011-0089</t>
  </si>
  <si>
    <t>2011-0090</t>
  </si>
  <si>
    <t>2011-0091</t>
  </si>
  <si>
    <t>2011-0092</t>
  </si>
  <si>
    <t>2011-0093</t>
  </si>
  <si>
    <t>2011-0094</t>
  </si>
  <si>
    <t>2011-0095</t>
  </si>
  <si>
    <t>2011-0096</t>
  </si>
  <si>
    <t>2011-0097</t>
  </si>
  <si>
    <t>2011-0098</t>
  </si>
  <si>
    <t>2011-0099</t>
  </si>
  <si>
    <t>2011-0100</t>
  </si>
  <si>
    <t>2011-0101</t>
  </si>
  <si>
    <t>2011-0102</t>
  </si>
  <si>
    <t>2011-0103</t>
  </si>
  <si>
    <t>2011-0104</t>
  </si>
  <si>
    <t>2011-0105</t>
  </si>
  <si>
    <t>2011-0106</t>
  </si>
  <si>
    <t>2011-0107</t>
  </si>
  <si>
    <t>2011-0108</t>
  </si>
  <si>
    <t>2011-0109</t>
  </si>
  <si>
    <t>2011-0110</t>
  </si>
  <si>
    <t>2011-0111</t>
  </si>
  <si>
    <t>2011-0112</t>
  </si>
  <si>
    <t>2011-0113</t>
  </si>
  <si>
    <t>2011-0114</t>
  </si>
  <si>
    <t>2011-0115</t>
  </si>
  <si>
    <t>2011-0116</t>
  </si>
  <si>
    <t>2011-0117</t>
  </si>
  <si>
    <t>2011-0118</t>
  </si>
  <si>
    <t>2011-0119</t>
  </si>
  <si>
    <t>2011-0120</t>
  </si>
  <si>
    <t>2011-0121</t>
  </si>
  <si>
    <t>2011-0122</t>
  </si>
  <si>
    <t>2011-0123</t>
  </si>
  <si>
    <t>2011-0124</t>
  </si>
  <si>
    <t>2011-0125</t>
  </si>
  <si>
    <t>2011-0126</t>
  </si>
  <si>
    <t>2011-0127</t>
  </si>
  <si>
    <t>2011-0128</t>
  </si>
  <si>
    <t>2011-0129</t>
  </si>
  <si>
    <t>2011-0130</t>
  </si>
  <si>
    <t>2011-0131</t>
  </si>
  <si>
    <t>2011-0132</t>
  </si>
  <si>
    <t>2011-0133</t>
  </si>
  <si>
    <t>2011-0134</t>
  </si>
  <si>
    <t>2011-0135</t>
  </si>
  <si>
    <t>2011-0136</t>
  </si>
  <si>
    <t>2011-0137</t>
  </si>
  <si>
    <t>2011-0138</t>
  </si>
  <si>
    <t>2011-0139</t>
  </si>
  <si>
    <t>2011-0140</t>
  </si>
  <si>
    <t>2011-0141</t>
  </si>
  <si>
    <t>2011-0142</t>
  </si>
  <si>
    <t>2011-0143</t>
  </si>
  <si>
    <t>2011-0144</t>
  </si>
  <si>
    <t>2011-0145</t>
  </si>
  <si>
    <t>2011-0146</t>
  </si>
  <si>
    <t>2011-0147</t>
  </si>
  <si>
    <t>2011-0148</t>
  </si>
  <si>
    <t>2011-0149</t>
  </si>
  <si>
    <t>2011-0150</t>
  </si>
  <si>
    <t>2011-0151</t>
  </si>
  <si>
    <t>2011-0152</t>
  </si>
  <si>
    <t>2011-0153</t>
  </si>
  <si>
    <t>2011-0154</t>
  </si>
  <si>
    <t>2011-0155</t>
  </si>
  <si>
    <t>2011-0156</t>
  </si>
  <si>
    <t>2011-0157</t>
  </si>
  <si>
    <t>2011-0158</t>
  </si>
  <si>
    <t>2011-0159</t>
  </si>
  <si>
    <t>2011-0160</t>
  </si>
  <si>
    <t>2011-0161</t>
  </si>
  <si>
    <t>2011-0162</t>
  </si>
  <si>
    <t>2011-0163</t>
  </si>
  <si>
    <t>2011-0164</t>
  </si>
  <si>
    <t>2011-0165</t>
  </si>
  <si>
    <t>2011-0166</t>
  </si>
  <si>
    <t>2011-0167</t>
  </si>
  <si>
    <t>2011-0587</t>
  </si>
  <si>
    <t>2011-0591</t>
  </si>
  <si>
    <t>2011-0624</t>
  </si>
  <si>
    <t>2011-0608</t>
  </si>
  <si>
    <t>2011-0637</t>
  </si>
  <si>
    <t>2011-0638</t>
  </si>
  <si>
    <t>2011-0639</t>
  </si>
  <si>
    <t>2011-0640</t>
  </si>
  <si>
    <t>2011-0641</t>
  </si>
  <si>
    <t>2011-0642</t>
  </si>
  <si>
    <t>2011-0643</t>
  </si>
  <si>
    <t>2011-0644</t>
  </si>
  <si>
    <t>2011-0657</t>
  </si>
  <si>
    <t>2011-0659</t>
  </si>
  <si>
    <t>2011-0661</t>
  </si>
  <si>
    <t>2011-0663</t>
  </si>
  <si>
    <t>2011-0664</t>
  </si>
  <si>
    <t>2011-0665</t>
  </si>
  <si>
    <t>2011-0674</t>
  </si>
  <si>
    <t>2011-0673</t>
  </si>
  <si>
    <t>2011-0672</t>
  </si>
  <si>
    <t>2011-0671</t>
  </si>
  <si>
    <t>2011-0670</t>
  </si>
  <si>
    <t>2011-0666</t>
  </si>
  <si>
    <t>2011-0630</t>
  </si>
  <si>
    <t>2011-0631</t>
  </si>
  <si>
    <t>2011-0629</t>
  </si>
  <si>
    <t>2011-0602</t>
  </si>
  <si>
    <t>2011-0604</t>
  </si>
  <si>
    <t>2011-0605</t>
  </si>
  <si>
    <t>2011-0623</t>
  </si>
  <si>
    <t>2011-0634</t>
  </si>
  <si>
    <t>2011-0635</t>
  </si>
  <si>
    <t>2011-0636</t>
  </si>
  <si>
    <t>2011-0597</t>
  </si>
  <si>
    <t>2011-0596</t>
  </si>
  <si>
    <t>2011-0595</t>
  </si>
  <si>
    <t>2011-0594</t>
  </si>
  <si>
    <t>2011-0593</t>
  </si>
  <si>
    <t>2011-0168</t>
  </si>
  <si>
    <t>2011-0169</t>
  </si>
  <si>
    <t>2011-0170</t>
  </si>
  <si>
    <t>2011-0171</t>
  </si>
  <si>
    <t>2011-0172</t>
  </si>
  <si>
    <t>2011-0173</t>
  </si>
  <si>
    <t>2011-0174</t>
  </si>
  <si>
    <t>2011-0175</t>
  </si>
  <si>
    <t>2011-0176</t>
  </si>
  <si>
    <t>2011-0177</t>
  </si>
  <si>
    <t>2011-0178</t>
  </si>
  <si>
    <t>2011-0179</t>
  </si>
  <si>
    <t>2011-0180</t>
  </si>
  <si>
    <t>2011-0181</t>
  </si>
  <si>
    <t>2011-0182</t>
  </si>
  <si>
    <t>2011-0183</t>
  </si>
  <si>
    <t>2011-0184</t>
  </si>
  <si>
    <t>2011-0185</t>
  </si>
  <si>
    <t>2011-0186</t>
  </si>
  <si>
    <t>2011-0187</t>
  </si>
  <si>
    <t>2011-0188</t>
  </si>
  <si>
    <t>2011-0189</t>
  </si>
  <si>
    <t>2011-0190</t>
  </si>
  <si>
    <t>2011-0191</t>
  </si>
  <si>
    <t>2011-0192</t>
  </si>
  <si>
    <t>2011-0193</t>
  </si>
  <si>
    <t>2011-0194</t>
  </si>
  <si>
    <t>2011-0195</t>
  </si>
  <si>
    <t>2011-0196</t>
  </si>
  <si>
    <t>2011-0197</t>
  </si>
  <si>
    <t>2011-0198</t>
  </si>
  <si>
    <t>2011-0199</t>
  </si>
  <si>
    <t>2011-0200</t>
  </si>
  <si>
    <t>2011-0201</t>
  </si>
  <si>
    <t>2011-0202</t>
  </si>
  <si>
    <t>2011-0203</t>
  </si>
  <si>
    <t>2011-0204</t>
  </si>
  <si>
    <t>2011-0205</t>
  </si>
  <si>
    <t>2011-0206</t>
  </si>
  <si>
    <t>2011-0207</t>
  </si>
  <si>
    <t>2011-0208</t>
  </si>
  <si>
    <t>2011-0209</t>
  </si>
  <si>
    <t>2011-0210</t>
  </si>
  <si>
    <t xml:space="preserve">RCB </t>
  </si>
  <si>
    <t>2011-0518</t>
  </si>
  <si>
    <t>2011-0426</t>
  </si>
  <si>
    <t>2011-0337</t>
  </si>
  <si>
    <t>2011-0364</t>
  </si>
  <si>
    <t>2011-0375</t>
  </si>
  <si>
    <t>2011-0361</t>
  </si>
  <si>
    <t>2011-0369</t>
  </si>
  <si>
    <t>2011-0372</t>
  </si>
  <si>
    <t>2011-0350</t>
  </si>
  <si>
    <t>2011-0436</t>
  </si>
  <si>
    <t>2011-0440</t>
  </si>
  <si>
    <t>2011-0443</t>
  </si>
  <si>
    <t>2011-0463</t>
  </si>
  <si>
    <t>2011-0464</t>
  </si>
  <si>
    <t>2011-0423</t>
  </si>
  <si>
    <t>2011-0519</t>
  </si>
  <si>
    <t>2011-0520</t>
  </si>
  <si>
    <t>2011-0465</t>
  </si>
  <si>
    <t>2011-0522</t>
  </si>
  <si>
    <t>2011-0525</t>
  </si>
  <si>
    <t>2011-0466</t>
  </si>
  <si>
    <t>2011-0469</t>
  </si>
  <si>
    <t>2011-0467</t>
  </si>
  <si>
    <t>2011-0470</t>
  </si>
  <si>
    <t>2011-0527</t>
  </si>
  <si>
    <t>2011-0523</t>
  </si>
  <si>
    <t>2011-0524</t>
  </si>
  <si>
    <t>2011-0515</t>
  </si>
  <si>
    <t>2011-0516</t>
  </si>
  <si>
    <t>2011-0529</t>
  </si>
  <si>
    <t>2011-0536</t>
  </si>
  <si>
    <t>2011-0535</t>
  </si>
  <si>
    <t>2011-0534</t>
  </si>
  <si>
    <t>2011-0533</t>
  </si>
  <si>
    <t>2011-0532</t>
  </si>
  <si>
    <t>2011-0538</t>
  </si>
  <si>
    <t>2011-0549</t>
  </si>
  <si>
    <t>2011-0550</t>
  </si>
  <si>
    <t>2011-0551</t>
  </si>
  <si>
    <t>2011-0552</t>
  </si>
  <si>
    <t>2011-0561</t>
  </si>
  <si>
    <t>2011-0563</t>
  </si>
  <si>
    <t>2011-0564</t>
  </si>
  <si>
    <t>2011-0565</t>
  </si>
  <si>
    <t>2011-0566</t>
  </si>
  <si>
    <t>2011-0567</t>
  </si>
  <si>
    <t>2011-0570</t>
  </si>
  <si>
    <t>2011-0417</t>
  </si>
  <si>
    <t>2011-0571</t>
  </si>
  <si>
    <t>2011-0574</t>
  </si>
  <si>
    <t>2011-0575</t>
  </si>
  <si>
    <t>2011-0576</t>
  </si>
  <si>
    <t>2011-0577</t>
  </si>
  <si>
    <t>2011-0578</t>
  </si>
  <si>
    <t>2011-0539</t>
  </si>
  <si>
    <t>2011-0579</t>
  </si>
  <si>
    <t>2011-0540</t>
  </si>
  <si>
    <t>2011-0541</t>
  </si>
  <si>
    <t>2011-0580</t>
  </si>
  <si>
    <t>2011-0542</t>
  </si>
  <si>
    <t>2011-0543</t>
  </si>
  <si>
    <t>2011-0544</t>
  </si>
  <si>
    <t>2011-0545</t>
  </si>
  <si>
    <t>2011-0546</t>
  </si>
  <si>
    <t>2011-0547</t>
  </si>
  <si>
    <t>2011-0581</t>
  </si>
  <si>
    <t>2011-0599</t>
  </si>
  <si>
    <t>2011-0600</t>
  </si>
  <si>
    <t>2011-0662</t>
  </si>
  <si>
    <t>2011-0558</t>
  </si>
  <si>
    <t>2011-0562</t>
  </si>
  <si>
    <t>2011-0568</t>
  </si>
  <si>
    <t>2011-0569</t>
  </si>
  <si>
    <t>2011-0572</t>
  </si>
  <si>
    <t>2011-0667</t>
  </si>
  <si>
    <t>2011-0573</t>
  </si>
  <si>
    <t>2011-0610</t>
  </si>
  <si>
    <t>2011-0612</t>
  </si>
  <si>
    <t>2011-0614</t>
  </si>
  <si>
    <t>2011-0616</t>
  </si>
  <si>
    <t>2011-0619</t>
  </si>
  <si>
    <t>2011-0627</t>
  </si>
  <si>
    <t>2011-0628</t>
  </si>
  <si>
    <t>2011-0669</t>
  </si>
  <si>
    <t>2011-0632</t>
  </si>
  <si>
    <t>2011-0633</t>
  </si>
  <si>
    <t>2011-0668</t>
  </si>
  <si>
    <t>2011-0645</t>
  </si>
  <si>
    <t>2011-0646</t>
  </si>
  <si>
    <t xml:space="preserve">2011-0647 </t>
  </si>
  <si>
    <t>2011-0648</t>
  </si>
  <si>
    <t>2011-0649</t>
  </si>
  <si>
    <t>2011-0650</t>
  </si>
  <si>
    <t>2011-0651</t>
  </si>
  <si>
    <t>2011-0652</t>
  </si>
  <si>
    <t>2011-0653</t>
  </si>
  <si>
    <t>2011-0654</t>
  </si>
  <si>
    <t>2011-0655</t>
  </si>
  <si>
    <t>2011-0656</t>
  </si>
  <si>
    <t>2011-0658</t>
  </si>
  <si>
    <t>2011-0660</t>
  </si>
  <si>
    <t>2011-0521</t>
  </si>
  <si>
    <t>2011-0528</t>
  </si>
  <si>
    <t>2011-0517</t>
  </si>
  <si>
    <t>2011-0213</t>
  </si>
  <si>
    <t>2011-0214</t>
  </si>
  <si>
    <t>2011-0215</t>
  </si>
  <si>
    <t>2011-0216</t>
  </si>
  <si>
    <t>2011-0217</t>
  </si>
  <si>
    <t>2011-0218</t>
  </si>
  <si>
    <t>2011-0219</t>
  </si>
  <si>
    <t>2011-0220</t>
  </si>
  <si>
    <t>2011-0221</t>
  </si>
  <si>
    <t>2011-0222</t>
  </si>
  <si>
    <t>2011-0223</t>
  </si>
  <si>
    <t>2011-0224</t>
  </si>
  <si>
    <t>2011-0225</t>
  </si>
  <si>
    <t>2011-0226</t>
  </si>
  <si>
    <t>2011-0227</t>
  </si>
  <si>
    <t>2011-0228</t>
  </si>
  <si>
    <t>2011-0229</t>
  </si>
  <si>
    <t>2011-0230</t>
  </si>
  <si>
    <t>2011-0231</t>
  </si>
  <si>
    <t>2011-0232</t>
  </si>
  <si>
    <t>2011-0233</t>
  </si>
  <si>
    <t>2011-0234</t>
  </si>
  <si>
    <t>2011-0235</t>
  </si>
  <si>
    <t>2011-0236</t>
  </si>
  <si>
    <t>2011-0237</t>
  </si>
  <si>
    <t>2011-0238</t>
  </si>
  <si>
    <t>2011-0239</t>
  </si>
  <si>
    <t>2011-0240</t>
  </si>
  <si>
    <t>2011-0241</t>
  </si>
  <si>
    <t>2011-0242</t>
  </si>
  <si>
    <t>2011-0243</t>
  </si>
  <si>
    <t>2011-0244</t>
  </si>
  <si>
    <t>2011-0245</t>
  </si>
  <si>
    <t>2011-0246</t>
  </si>
  <si>
    <t>2011-0247</t>
  </si>
  <si>
    <t>2011-0248</t>
  </si>
  <si>
    <t>2011-0249</t>
  </si>
  <si>
    <t>2011-0250</t>
  </si>
  <si>
    <t>2011-0251</t>
  </si>
  <si>
    <t>2011-0252</t>
  </si>
  <si>
    <t>2011-0253</t>
  </si>
  <si>
    <t>2011-0254</t>
  </si>
  <si>
    <t>2011-0255</t>
  </si>
  <si>
    <t>2011-0256</t>
  </si>
  <si>
    <t>2011-0258</t>
  </si>
  <si>
    <t>2011-0260</t>
  </si>
  <si>
    <t>2011-0261</t>
  </si>
  <si>
    <t>2011-0262</t>
  </si>
  <si>
    <t>2011-0263</t>
  </si>
  <si>
    <t>2011-0264</t>
  </si>
  <si>
    <t>2011-0265</t>
  </si>
  <si>
    <t>2011-0266</t>
  </si>
  <si>
    <t>2011-0267</t>
  </si>
  <si>
    <t>2011-0268</t>
  </si>
  <si>
    <t>2011-0269</t>
  </si>
  <si>
    <t>2011-0270</t>
  </si>
  <si>
    <t>2011-0273</t>
  </si>
  <si>
    <t>2011-0345</t>
  </si>
  <si>
    <t>2011-0274</t>
  </si>
  <si>
    <t>2011-0275</t>
  </si>
  <si>
    <t>2011-0276</t>
  </si>
  <si>
    <t>2011-0277</t>
  </si>
  <si>
    <t>2011-0347</t>
  </si>
  <si>
    <t>2011-0278</t>
  </si>
  <si>
    <t>2011-0279</t>
  </si>
  <si>
    <t>2011-0280</t>
  </si>
  <si>
    <t>2011-0281</t>
  </si>
  <si>
    <t>2011-0282</t>
  </si>
  <si>
    <t>2011-0283</t>
  </si>
  <si>
    <t>2011-0284</t>
  </si>
  <si>
    <t>2011-0285</t>
  </si>
  <si>
    <t>2011-0286</t>
  </si>
  <si>
    <t>2011-0287</t>
  </si>
  <si>
    <t>2011-0288</t>
  </si>
  <si>
    <t>2011-0289</t>
  </si>
  <si>
    <t>2011-0290</t>
  </si>
  <si>
    <t>2011-0291</t>
  </si>
  <si>
    <t>2011-0292</t>
  </si>
  <si>
    <t>2011-0293</t>
  </si>
  <si>
    <t xml:space="preserve"> RCB</t>
  </si>
  <si>
    <t>2011-0553</t>
  </si>
  <si>
    <t>2011-0554</t>
  </si>
  <si>
    <t>2011-0555</t>
  </si>
  <si>
    <t>2011-0557</t>
  </si>
  <si>
    <t>2011-0559</t>
  </si>
  <si>
    <t>2011-0560</t>
  </si>
  <si>
    <t>2011-0582</t>
  </si>
  <si>
    <t>2011-0583</t>
  </si>
  <si>
    <t>2011-0584</t>
  </si>
  <si>
    <t>2011-0585</t>
  </si>
  <si>
    <t>2011-0586</t>
  </si>
  <si>
    <t>2011-0588</t>
  </si>
  <si>
    <t>2011-0589</t>
  </si>
  <si>
    <t>2011-0590</t>
  </si>
  <si>
    <t>2011-0592</t>
  </si>
  <si>
    <t>2011-0598</t>
  </si>
  <si>
    <t>2011-0601</t>
  </si>
  <si>
    <t>2011-0603</t>
  </si>
  <si>
    <t>2011-0606</t>
  </si>
  <si>
    <t>2011-0607</t>
  </si>
  <si>
    <t>2011-0609</t>
  </si>
  <si>
    <t>2011-0611</t>
  </si>
  <si>
    <t>2011-0613</t>
  </si>
  <si>
    <t>2011-0615</t>
  </si>
  <si>
    <t>2011-0617</t>
  </si>
  <si>
    <t>2011-0618</t>
  </si>
  <si>
    <t>2011-0620</t>
  </si>
  <si>
    <t>2011-0621</t>
  </si>
  <si>
    <t>2011-0622</t>
  </si>
  <si>
    <t>2011-0625</t>
  </si>
  <si>
    <t>2011-0626</t>
  </si>
  <si>
    <t>ENVIADO 26/8/11 GUIA 178167934</t>
  </si>
  <si>
    <t>ENVIADO 26/8/11 GUIA 178167935</t>
  </si>
  <si>
    <t xml:space="preserve">ENVIADO 26/8/11 </t>
  </si>
  <si>
    <t>ENVIADO 26/8/11 A COLCIENCIAS PARA FIRMA DE ELSEVIER</t>
  </si>
  <si>
    <t>2011-0356</t>
  </si>
  <si>
    <t>2011-0294</t>
  </si>
  <si>
    <t>2011-0295</t>
  </si>
  <si>
    <t>2011-0296</t>
  </si>
  <si>
    <t>2011-0297</t>
  </si>
  <si>
    <t>2011-0298</t>
  </si>
  <si>
    <t>2011-0299</t>
  </si>
  <si>
    <t>2011-0300</t>
  </si>
  <si>
    <t>2011-0303</t>
  </si>
  <si>
    <t>2011-0304</t>
  </si>
  <si>
    <t>2011-0305</t>
  </si>
  <si>
    <t>2011-0306</t>
  </si>
  <si>
    <t>2011-0307</t>
  </si>
  <si>
    <t>2011-0308</t>
  </si>
  <si>
    <t>2011-0309</t>
  </si>
  <si>
    <t>2011-0310</t>
  </si>
  <si>
    <t>2011-0311</t>
  </si>
  <si>
    <t>2011-0462</t>
  </si>
  <si>
    <t>2011-0362</t>
  </si>
  <si>
    <t>2011-0366</t>
  </si>
  <si>
    <t>2011-0373</t>
  </si>
  <si>
    <t>2011-0377</t>
  </si>
  <si>
    <t>2011-0379</t>
  </si>
  <si>
    <t>2011-0382</t>
  </si>
  <si>
    <t>2011-0383</t>
  </si>
  <si>
    <t>2011-0385</t>
  </si>
  <si>
    <t>2011-0388</t>
  </si>
  <si>
    <t>2011-0391</t>
  </si>
  <si>
    <t>2011-0396</t>
  </si>
  <si>
    <t>2011-0400</t>
  </si>
  <si>
    <t>2011-0401</t>
  </si>
  <si>
    <t>2011-0405</t>
  </si>
  <si>
    <t>2011-0411</t>
  </si>
  <si>
    <t>2011-0415</t>
  </si>
  <si>
    <t>enviado 29/8/11 guia 1781677932</t>
  </si>
  <si>
    <t>Conceder a COLCIENCIAS por parte de ELSEVIER la licencia y el derecho no-exclusivo e intransferible de tener acceso a la utilizacion de los productos y servicios COMPENDEX   en linea,a traves de: www.engineeringvillage.com,  identificados en los ANEXOS No 1 (productos suscritos) y ANEXO No 2  (usuarios autorizados y sitios IP)</t>
  </si>
  <si>
    <t>Conceder a COLCIENCIAS por parte de ELSEVIER la licencia y el derecho no-exclusivo e intransferible de tener acceso a la utilizacion de los productos y servicios EMBASE   en linea,a traves de: www.embase.com,  identificados en los ANEXOS No 1 (productos suscritos) y ANEXO No 2  (usuarios autorizados y sitios IP)</t>
  </si>
  <si>
    <t>Conceder a COLCIENCIAS por parte de ELSEVIER la licencia y el derecho no-exclusivo e intransferible de tener acceso a la utilizacion de los productos SCOPUS, a traves de la direccion: www.scopus.com,  identificados en los ANEXOS No 1 (productos suscritos) y ANEXO No 2  (usuarios autorizados y sitios IP)</t>
  </si>
  <si>
    <t>Conceder a COLCIENCIAS por parte de ELSEVIER la licencia y el derecho no-exclusivo e intransferible de tener acceso a la utilizacion de los productos y servicios  SCIENCE DIRECTa traves de la direccion: www.sciencedirect.com,  identificados en los ANEXOS No 1 (productos suscritos) y ANEXO No 2  (usuarios autorizados y sitios IP)</t>
  </si>
  <si>
    <t>Conceder a COLCIENCIAS por parte de ELSEVIER la licencia y el derecho no-exclusivo e intransferible de tener acceso a la utilizacion de los productos y servicios : www.reaxys.com, para el servicio REAXYS,  identificados en los ANEXOS No 1 (productos suscritos) y ANEXO No 2  (usuarios autorizados y sitios IP)</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</si>
  <si>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UN NUEVO METODO NUMERICO SIN MALLA PARA MOLDEAR Y PREDECIR SUPERFICIES LIBRES (SL) EN EXTRUSION DE TERMOPLASTICOS”. CODIGO: 226252128242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</si>
  <si>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UN MODELO DE CARTAS DE CONTROL PARA PROCESOS ALTAMENTE CORRELACIONADOS”. CODIGO: 121552128846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</si>
  <si>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"ARQUITECTURA DE BAJO COSTO PARA LA INTEGRACION DE EMPRESAS QUE PODRAN OPERAR COMO FABRICAS HOLONICAS DE TIEMPO REAL”. CODIGO: 111852128421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</si>
  <si>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SISTEMAS PRODUCTIVOS AUTO-DIAGNOSTICABLES”. CODIGO: 110652128256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</si>
  <si>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"ANALISIS Y DISEÑO GEOTECNICO DE BARRERAS DE INGENIERIA PARA INMOVILIZACION Y ALMACENAMIENTO DE RESIDUOS RADIOACTIVOS DE BAJA Y MEDIA ACTIVIDAD EN AMBIENTES GEOLOGICOS TROPICALES. ESTUDIO PILOTO EN LA REGION CARIBE COLOMBIANA”. CODIGO: 121552128847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</si>
  <si>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"IMPLEMENTACION DE UN SISTEMA DE CRIOCONCENTRACION EN BLOQUE PARA LA OBTENCION DE EXTRACTO CONCENTRADO DE CAFE”. CODIGO: 123052128461</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</si>
  <si>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DEL EFECTO DEL CAMBIO CLIMATICO EN LA ESTABILIDAD DE LAS OBRAS DE CIMENTACION, MODELIZACION FISICA Y NUMERICA”. CODIGO: </t>
  </si>
  <si>
    <t>28 6 11 enviado para firma
faltan doc de pago, mails enviados 23 jun y 1 ago</t>
  </si>
  <si>
    <t>2011-0211</t>
  </si>
  <si>
    <t>2011-0212</t>
  </si>
  <si>
    <t>2011-0418</t>
  </si>
  <si>
    <t>2011-0425</t>
  </si>
  <si>
    <t>2011-0429</t>
  </si>
  <si>
    <t>2011-0312</t>
  </si>
  <si>
    <t>2011-0431</t>
  </si>
  <si>
    <t>2011-0437</t>
  </si>
  <si>
    <t>2011-0313</t>
  </si>
  <si>
    <t>2011-0314</t>
  </si>
  <si>
    <t>2011-0315</t>
  </si>
  <si>
    <t>2011-0316</t>
  </si>
  <si>
    <t>2011-0442</t>
  </si>
  <si>
    <t>2011-0317</t>
  </si>
  <si>
    <t>2011-0318</t>
  </si>
  <si>
    <t>2011-0319</t>
  </si>
  <si>
    <t>2011-0320</t>
  </si>
  <si>
    <t>2011-0321</t>
  </si>
  <si>
    <t>2011-0446</t>
  </si>
  <si>
    <t>2011-0322</t>
  </si>
  <si>
    <t>2011-0323</t>
  </si>
  <si>
    <t>2011-0449</t>
  </si>
  <si>
    <t>2011-0324</t>
  </si>
  <si>
    <t>2011-0450</t>
  </si>
  <si>
    <t>2011-0451</t>
  </si>
  <si>
    <t>2011-0452</t>
  </si>
  <si>
    <t>2011-0453</t>
  </si>
  <si>
    <t>2011-0454</t>
  </si>
  <si>
    <t>2011-0325</t>
  </si>
  <si>
    <t>2011-0326</t>
  </si>
  <si>
    <t>2011-0327</t>
  </si>
  <si>
    <t>2011-0328</t>
  </si>
  <si>
    <t>2011-0338</t>
  </si>
  <si>
    <t>2011-0330</t>
  </si>
  <si>
    <t>2011-0331</t>
  </si>
  <si>
    <t>2011-0455</t>
  </si>
  <si>
    <t>2011-0675</t>
  </si>
  <si>
    <t>2011-0676</t>
  </si>
  <si>
    <t>2011-0677</t>
  </si>
  <si>
    <t>2011-0678</t>
  </si>
  <si>
    <t>2011-0679</t>
  </si>
  <si>
    <t>2011-0680</t>
  </si>
  <si>
    <t>2011-0681</t>
  </si>
  <si>
    <t>2011-0682</t>
  </si>
  <si>
    <t>2011-0683</t>
  </si>
  <si>
    <t>2011-0684</t>
  </si>
  <si>
    <t>2011-0685</t>
  </si>
  <si>
    <t>2011-0686</t>
  </si>
  <si>
    <t>2011-0457</t>
  </si>
  <si>
    <t>2011-0458</t>
  </si>
  <si>
    <t>2011-0461</t>
  </si>
  <si>
    <t>2011-0335</t>
  </si>
  <si>
    <t>2011-0341</t>
  </si>
  <si>
    <t>2011-0343</t>
  </si>
  <si>
    <t>2011-0348</t>
  </si>
  <si>
    <t>2011-0351</t>
  </si>
  <si>
    <t>2011-0353</t>
  </si>
  <si>
    <t>2011-0357</t>
  </si>
  <si>
    <t>2011-0360</t>
  </si>
  <si>
    <t>2011-0365</t>
  </si>
  <si>
    <t>2011-0368</t>
  </si>
  <si>
    <t>2011-0371</t>
  </si>
  <si>
    <t>2011-0374</t>
  </si>
  <si>
    <t>2011-0381</t>
  </si>
  <si>
    <t>2011-0386</t>
  </si>
  <si>
    <t>2011-0390</t>
  </si>
  <si>
    <t>2011-0394</t>
  </si>
  <si>
    <t>2011-0398</t>
  </si>
  <si>
    <t>2011-0402</t>
  </si>
  <si>
    <t>2011-0406</t>
  </si>
  <si>
    <t>2011-0408</t>
  </si>
  <si>
    <t>2011-0531</t>
  </si>
  <si>
    <t>2011-0422</t>
  </si>
  <si>
    <t>2011-0428</t>
  </si>
  <si>
    <t>2011-0432</t>
  </si>
  <si>
    <t>2011-0434</t>
  </si>
  <si>
    <t>2011-0439</t>
  </si>
  <si>
    <t>2011-0445</t>
  </si>
  <si>
    <t>2011-0513</t>
  </si>
  <si>
    <t>2011-0512</t>
  </si>
  <si>
    <t>2011-0511</t>
  </si>
  <si>
    <t>2011-0488</t>
  </si>
  <si>
    <t>ENVIADO 9 9 11 GUIA 178167705</t>
  </si>
  <si>
    <t>ENVIADO 9 9 11 GUIA 178167707</t>
  </si>
  <si>
    <t>ENVIADO 9 9 11 GUIA 178168489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</si>
  <si>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"ESTABLISHING BACTERIAL COMPARATIVE GENOMICS IN COLOMBIA BY USING XANTHOMONAS SPP.
GENOMES AS THE COMPOSITE ARCHETYPE MODEL TO DEFINE PATHOGENICITY DETERMINANTS IN
THE CAUSAL AGENT OF CASSAVA BACTERIAL BLIGHT.”. .Código 120452128571</t>
  </si>
  <si>
    <t>13 9 11 enviado a COLCIENCIAS para firma de ELSEVIER</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</si>
  <si>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UN MODULO DE CONVERSION CATALITICA DE ALQUITRANES QUE PERMITA EL USO DE GASES OBTENIDOS DE LA TRANSFORMACION TERMOQUIMICA DE BIOMASA EN MOTORES DE COMBUSTION INTERNA”. CODIGO:  110152129286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</si>
  <si>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UN METODO Y DISEÑO DE EQUIPO DE LABORATORIO PARA LA DETERMINACION DE CARACTERISTICAS DE FRIABILIDAD EN SUELOS”. CODIGO:  112052128659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</si>
  <si>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"EFECTO DE LOS ACIDOS GRASOS SOBRE LA GANANCIA DE PESO Y DESARROLLO CORPORAL DE TILAPIA ASOCIADO A LA EXPRESION DE GENES IMPLICADOS EN EL CRECIMIENTO”. CODIGO:  111552128714</t>
  </si>
  <si>
    <t>INSTITUTO COLOMBIANO AGROPECUARIO - ICA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</si>
  <si>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"SEGUIMIENTO A DIAPHORINA CITRI (HEMIPTERA: PSYLLIDAE), COMO POTENCIAL VECTOR DE HLB EN ÑA CITRICULTURA DE COLOMBIA”. CODIGO:  210652128285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</si>
  <si>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"IMPLEMENTACION Y TRANSFERENCIA TECNOLOGICA EN SISTEMAS SILVOPASTORILES ASOCIADOS A REFORESTACION EN LA COSTA NORTE DEL PAIS Y SU EVALUACION MEDIANTE LA PRODUCTIVIDAD MADERERA, GANADERA Y LA CAPTURA DE CARBONO BAJO UN MANEJO INTEGRAL”. CODIGO:  111850227369</t>
  </si>
  <si>
    <t>Comité Direccion 23 agosto 2011</t>
  </si>
  <si>
    <t>Aunar Esfuerzos de cooperacion tecnica, administrativa y financiera para llevar a cabo el estudio de factibilidad, diseño, estructuracion y puesta en marcha del CENTRO DE INNOVACION DEL TROPICO ALTO SOSTENIBLE, asi como las actividades de socializacion y concertacion con los demas actores involucrados para su conformacion</t>
  </si>
  <si>
    <t>Aunar Esfuerzos de cooperacion tecnica, administrativa y financiera para llevar a cabo el estudio de factibilidad, diseño, estructuracion del CENTRO DE CIENCIA, TECNOLOGIA E INNOVACION PARA EL DESARROLLO PRODUCTIVO SISTENIBLE DE LA BIODIVERSIDAD - BIOINNOVA, asi como las actividades de socializacion y concertacion con los demas actores involucrados para su conformacion</t>
  </si>
  <si>
    <t>2011-0259</t>
  </si>
  <si>
    <t>2011-0332</t>
  </si>
  <si>
    <t>2011-0333</t>
  </si>
  <si>
    <t>2011-0460</t>
  </si>
  <si>
    <t>2011-0490</t>
  </si>
  <si>
    <t>2011-0492</t>
  </si>
  <si>
    <t>2011-0494</t>
  </si>
  <si>
    <t>2011-0496</t>
  </si>
  <si>
    <t>2011-0497</t>
  </si>
  <si>
    <t>2011-0498</t>
  </si>
  <si>
    <t>2011-0499</t>
  </si>
  <si>
    <t>2011-0500</t>
  </si>
  <si>
    <t>2011-0501</t>
  </si>
  <si>
    <t>2011-0502</t>
  </si>
  <si>
    <t>2011-0503</t>
  </si>
  <si>
    <t>2011-0504</t>
  </si>
  <si>
    <t>2011-0530</t>
  </si>
  <si>
    <t>2011-0506</t>
  </si>
  <si>
    <t>2011-0507</t>
  </si>
  <si>
    <t>2011-0508</t>
  </si>
  <si>
    <t>2011-0509</t>
  </si>
  <si>
    <t>2011-0510</t>
  </si>
  <si>
    <t>2011-0329</t>
  </si>
  <si>
    <t>2011-0349</t>
  </si>
  <si>
    <t>2011-0354</t>
  </si>
  <si>
    <t>2011-0358</t>
  </si>
  <si>
    <t>2011-0363</t>
  </si>
  <si>
    <t>2011-0367</t>
  </si>
  <si>
    <t>2011-0370</t>
  </si>
  <si>
    <t>2011-0376</t>
  </si>
  <si>
    <t>2011-0380</t>
  </si>
  <si>
    <t>2011-0384</t>
  </si>
  <si>
    <t>2011-0389</t>
  </si>
  <si>
    <t>2011-0392</t>
  </si>
  <si>
    <t>2011-0395</t>
  </si>
  <si>
    <t>2011-0403</t>
  </si>
  <si>
    <t>2011-0409</t>
  </si>
  <si>
    <t>2011-0414</t>
  </si>
  <si>
    <t>2011-0420</t>
  </si>
  <si>
    <t>2011-0424</t>
  </si>
  <si>
    <t>2011-0427</t>
  </si>
  <si>
    <t>2011-0430</t>
  </si>
  <si>
    <t>2011-0433</t>
  </si>
  <si>
    <t>2011-0435</t>
  </si>
  <si>
    <t>2011-0438</t>
  </si>
  <si>
    <t>2011-0441</t>
  </si>
  <si>
    <t>2011-0444</t>
  </si>
  <si>
    <t>2011-0447</t>
  </si>
  <si>
    <t>2011-0448</t>
  </si>
  <si>
    <t>2011-0468</t>
  </si>
  <si>
    <t>2011-0471</t>
  </si>
  <si>
    <t>2011-0472</t>
  </si>
  <si>
    <t>2011-0473</t>
  </si>
  <si>
    <t>2011-0474</t>
  </si>
  <si>
    <t>2011-0475</t>
  </si>
  <si>
    <t>2011-0476</t>
  </si>
  <si>
    <t>2011-0477</t>
  </si>
  <si>
    <t>2011-0478</t>
  </si>
  <si>
    <t>2011-0479</t>
  </si>
  <si>
    <t>2011-0480</t>
  </si>
  <si>
    <t>2011-0526</t>
  </si>
  <si>
    <t>2011-0481</t>
  </si>
  <si>
    <t>2011-0482</t>
  </si>
  <si>
    <t>2011-0483</t>
  </si>
  <si>
    <t>2011-0484</t>
  </si>
  <si>
    <t>2011-0485</t>
  </si>
  <si>
    <t>2011-0486</t>
  </si>
  <si>
    <t>2011-0487</t>
  </si>
  <si>
    <t>2011-0489</t>
  </si>
  <si>
    <t>2011-0493</t>
  </si>
  <si>
    <t>2011-0495</t>
  </si>
  <si>
    <t>2011-0339</t>
  </si>
  <si>
    <t>2011-0342</t>
  </si>
  <si>
    <t>2011-0340</t>
  </si>
  <si>
    <t>2011-0346</t>
  </si>
  <si>
    <t>2011-0344</t>
  </si>
  <si>
    <t>2011-0352</t>
  </si>
  <si>
    <t>2011-0355</t>
  </si>
  <si>
    <t>2011-0359</t>
  </si>
  <si>
    <t>2011-0387</t>
  </si>
  <si>
    <t>2011-0393</t>
  </si>
  <si>
    <t>2011-0397</t>
  </si>
  <si>
    <t>2011-0399</t>
  </si>
  <si>
    <t>2011-0404</t>
  </si>
  <si>
    <t>2011-0407</t>
  </si>
  <si>
    <t>2011-0410</t>
  </si>
  <si>
    <t>2011-0413</t>
  </si>
  <si>
    <t>2011-0416</t>
  </si>
  <si>
    <t>2011-0419</t>
  </si>
  <si>
    <t>2011-0421</t>
  </si>
  <si>
    <t>2011-0336</t>
  </si>
  <si>
    <t>2011-0695</t>
  </si>
  <si>
    <t>19 9 11 enviado</t>
  </si>
  <si>
    <t>19 9 11 enviado guia 178168033</t>
  </si>
  <si>
    <t>FECHA FIRMA 
MODIFICACION</t>
  </si>
  <si>
    <t>TIPO MODIFICACION</t>
  </si>
  <si>
    <t>PRORROGA</t>
  </si>
  <si>
    <t>JUSTIFICACION</t>
  </si>
  <si>
    <t>AMPLIAR PERIODO</t>
  </si>
  <si>
    <t>UNIVERSIDAD NACIONAL DE COLOMBIA - SEDE CARIBE</t>
  </si>
  <si>
    <t>enviado el 03/05/2011
se debe esperar la correccion del memorando por parte de Colciencias  con el cambio de investigador
13 9 11 SE ENVIA CONVENIO CON CAMBIOS
FALTA DOCUMENTOS DE PAGO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</si>
  <si>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"MEJORA DE LA CALIDAD DE LOS PROCESOS DE SOFTWARE ELABORADOS POR PYME EN LATINOAMERICA Y EL CARIBE (LAC), A TRAVES DEL EMPLEO DE MODELOS DE DESARROLLO DE SOFTWARE - PAIS COLOMBIA”.</t>
  </si>
  <si>
    <t>Se envio el 29 de agsoto de 2011
Hace falta copia del acta que se menciona en el contrato</t>
  </si>
  <si>
    <t>ADICION</t>
  </si>
  <si>
    <t>Adicion enviada el 22 de septiembre via correo electronico</t>
  </si>
  <si>
    <t>Se debe modificar la poliza, otrosi reenviado 27/09/2011 178172025</t>
  </si>
  <si>
    <t>09022011 se recibe convenio.  Falta Poliza
OTROSI REENVIADO 27 SEP GUIA 178172027</t>
  </si>
  <si>
    <t>enviado 27 01 11 guia 174662168
16022011 se recibe convenio falta poliza
24022011 faltan documentos de pago
Otrosi reenviado el 23/09/2011 guia 178172028,</t>
  </si>
  <si>
    <t>Se envio el 29 de agsoto de 2011
Hace falta copia del acta que se menciona en el contrato.</t>
  </si>
  <si>
    <t>Se remitio por correo electronico el 27/09/2011</t>
  </si>
  <si>
    <t>ENVIADO 26/8/11 GUIA 178167933, faltan documentos de desembolso</t>
  </si>
  <si>
    <t>enviado 10 8 11 guia 177536478. falta poliza</t>
  </si>
  <si>
    <t>Enviado el 23/06/2011. El convenio se enceuntra en la universidad del magdalena, poliza OK 28092011, falata el convenio original</t>
  </si>
  <si>
    <t>Se remitio via correo electronico mel 22/09/2011</t>
  </si>
  <si>
    <t>MODIFICAR CLAUSULA DE INFORMES Y SUPERVISOR DE CONTRATO</t>
  </si>
  <si>
    <t>1MODIFICAR CONTRAPARTIDA</t>
  </si>
  <si>
    <t>CENTRO INTERNACIONAL DE ENTRENAMIENTO E INVESTIGACIONES MEDICAS - CIDEIM</t>
  </si>
  <si>
    <t>Comité de Direccion Colciencias</t>
  </si>
  <si>
    <t>Aunar Esfuerzos de cooperacion tecnica, administrativa y financiera para llevar a cabo el estudio de factibilidad, diseño, estructuracion del CENTRO DE DESARROLLO TECNOLOGICO AEROESPACIAL PARA LA DEFENSA - CEDAT, asi como las actividades de socializacion y concertacion con los demas actores involucrados para su conformacion</t>
  </si>
  <si>
    <t>Perfeccionado</t>
  </si>
  <si>
    <t>MODIFICAR CLAUSULA DE INFORMES</t>
  </si>
  <si>
    <t>MODIFICA EL NOMBRE DEL INVESTIGADOR PRINCIPAL</t>
  </si>
  <si>
    <t>MODIFICA LA CLAUSULA DE PROPIEDAD INTELECTUAL</t>
  </si>
  <si>
    <t>MODIFICA LA CLAUSULA DE PLAZO</t>
  </si>
  <si>
    <t>MODIFICA CLAUSULA DE CONTRAPARTIDA</t>
  </si>
  <si>
    <t>MODIFICA LA CLAUSULA DE PLAZO SOBRE FECHA DE INICIO</t>
  </si>
  <si>
    <t>ADICIONA CLAUSULA DE GARANTIAS</t>
  </si>
  <si>
    <t xml:space="preserve">MODIFICA CLAUSULAS PRIMERA, SEGUNDA, TERCERA, QUINTA,  DECIMA, DECIMA PRIMERA, DECIMA SEGUNDA, </t>
  </si>
  <si>
    <t xml:space="preserve">MODIFICA CLAUSULAS PRIMERA, SEGUNDA, TERCERA, QUINTA, DECIMA, DECIMA PRIMERA, DECIMA SEGUNDA, DECIMA SEPTIMA, </t>
  </si>
  <si>
    <t>MODIFICA CLAUSULAS PRIMERA, SEGUNDA, TERCERA, QUINTA, DECIMA, DECIMA PRIMERA, DECIMA SEGUNDA, DECIMA SEPTIMA, VIGESIMA</t>
  </si>
  <si>
    <t>MODIFICA CLAUSULAS PRIMERA, SEGUNDA, TERCERA, CUARTA, QUINTA, DECIMA, DECIMA PRIMERA, DECIMA SEGUNDA, DECIMA SEPTIMA, VIGESIMA</t>
  </si>
  <si>
    <t>28 6 11 enviado para firma
Falta poliza, Contrato firmado enviado 3 10 11 para poliza</t>
  </si>
  <si>
    <t>enviado 13 9 11
Falta poliza</t>
  </si>
  <si>
    <t>TOTAL 
PAGADO</t>
  </si>
  <si>
    <t>SALDO POR
 PAGAR</t>
  </si>
  <si>
    <t>se envio el 13 de junio
4 10 11 se recibe convenio - falta poliza</t>
  </si>
  <si>
    <t>4 10 11 se recibe convenio - falta poliza</t>
  </si>
  <si>
    <t>ENVIADO 29 9 11
4 10 11 se recibe convenio - poliza en revision</t>
  </si>
  <si>
    <t>Op</t>
  </si>
  <si>
    <t>Fecha de
 Pago</t>
  </si>
  <si>
    <t>Valor 
Pagado</t>
  </si>
  <si>
    <t>Fecha de 
Pago</t>
  </si>
  <si>
    <t>Valor
 Pagado</t>
  </si>
  <si>
    <t>2011-0020</t>
  </si>
  <si>
    <t>2011-0687</t>
  </si>
  <si>
    <t>2011-0688</t>
  </si>
  <si>
    <t>2011-0689</t>
  </si>
  <si>
    <t>2011-0690</t>
  </si>
  <si>
    <t>2011-0691</t>
  </si>
  <si>
    <t>2011-0692</t>
  </si>
  <si>
    <t>2011-0693</t>
  </si>
  <si>
    <t>2011-0694</t>
  </si>
  <si>
    <t>2011-0696</t>
  </si>
  <si>
    <t>2011-0697</t>
  </si>
  <si>
    <t>Reunión 72 del 24 Junio de 2010</t>
  </si>
  <si>
    <t>Sesión del 26 de Mayo de 2010</t>
  </si>
  <si>
    <t>Convenio Interinstitucional 016  de 2004</t>
  </si>
  <si>
    <t>Sesión del 14 de Agosto  de 2010</t>
  </si>
  <si>
    <t>Sesión del 28 de octubre de 2010</t>
  </si>
  <si>
    <t>Sesión del 22 de junio de 2010</t>
  </si>
  <si>
    <t>Sesión del 07 de Diciembre de 2010</t>
  </si>
  <si>
    <t>Comité Ejecutivo de 2010</t>
  </si>
  <si>
    <t>Es regular las relaciones entre las partes para la ejecución de los recursos de  inversión de Colciencias destinados a financiar programas, proyectos,  y actividades de ciencia tecnología e innovación presentados en el marco del proyecto apoyo a la innovación  y el desarrollo productivo  de Colombia.</t>
  </si>
  <si>
    <t>CAMARA DE COMERCIO DE DOSQUEBRADAS</t>
  </si>
  <si>
    <t>Aunar Esfuerzos de cooperacion tecnica, administrativa y financiera para llevar a cabo el estudio de factibilidad, diseño y estructuracion del CENTRO DE INNOVACION Y DESARROLLO TECNOLOGICO DE LA METALMECANICA - CINDETEM, asi como las actividades de socializacion y concertacion con los demas actores involucrados para su conformacion</t>
  </si>
  <si>
    <t>2011-0698</t>
  </si>
  <si>
    <t>ENVIADO 6 10 11</t>
  </si>
  <si>
    <t>MODIFICA CLAUSULA DE INFORMES</t>
  </si>
  <si>
    <t>Se remitio via correo electronico el 23/08/2011, FALTA POLIZA</t>
  </si>
  <si>
    <t>Recursos 
Disponibles  
para Contratar</t>
  </si>
  <si>
    <t>ADICION POR VALOR DE 200 MILLONES</t>
  </si>
  <si>
    <t>FECHA DE LIQUIDACIÓN</t>
  </si>
  <si>
    <t xml:space="preserve">enviado el 02/05/2011
12 10 11 se reenvia correo a U Andes solicitando info sobre estado del convenio </t>
  </si>
  <si>
    <t>enviado el 30 de mayo
12 10 11 se envia correo solicitando informacion sobre el tramite</t>
  </si>
  <si>
    <t>enviado el 30 de mayo guia No 176439395
12 10 11 llamada telefonica, demoras en IMUSA por reorganizacion estructural</t>
  </si>
  <si>
    <t>enviado el 30 de mayo guia No 176439390
12 10 11 se envia correo solicitando informacion sobre el tramite</t>
  </si>
  <si>
    <t>22 9 11 enviado guia 178168035
12 10 11 se recibe convenio, falta doc de pago</t>
  </si>
  <si>
    <t>28 6 11 enviado para firma guia 177129305
12 10 11 se envia cotreo solictando informe del estado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</si>
  <si>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"ANALISIS DE EVENTOS EXTREMOS DEL CLIMA Y PATRONES DE CIRCULACION SOBRE COLOMBIA USANDO DATOS DEL MODELO CLIMATICO REGIONAL REMO”. Codigo: 111552128744</t>
  </si>
  <si>
    <t>Regular las relaciones entre las partes para la ejecución de los recursos  SENA 2011destinados a financiar programas, proyectos y actividades  para fomentar la apropiación  social de la ciencia, tecnología y la innovación  en el marco del proyecto "Apoyo al fomento y desarrollo de la apropiación social  de la ciencia, la tecnología y la innovación  con clasificación presupuestal 3101000-12 y con recursos nación correspondientes al rubro 520-1000-1, de acuerdo al plan operativo del convenio SENA - Colciencias 070 de 2011 y a lo estipulado  en el plan estratégico  de la entidad.</t>
  </si>
  <si>
    <t>ELSEVIER PRODUCTO EBOOKS</t>
  </si>
  <si>
    <t>MODIFICA CLAUSULAS PRIMERA,TERCERA, CUARTA, QUINTA, DECIMA, DECIMA PRIMERA, DECIMA SEGUNDA, DECIMA SEPTIMA</t>
  </si>
  <si>
    <t>MODIFICA LAS CLAUSULAS PRIMERA, SEGUNDA, TERCERA, CUARTA, QUINTA, DECIMA, DECIMA PRIMERA, DECIMA SEGUNDA, DECIMA SEPTIMA, DECIMA NOVENA, VIGESIMA</t>
  </si>
  <si>
    <t>MODIFICA LAS CLAUSULAS PRIMERA, SEGUNDA, TERCERA, CUARTA, QUINTA, DECIMA, DECIMA PRIMERA, DECIMA SEGUNDA, DECIMA SEPTIMA.</t>
  </si>
  <si>
    <t xml:space="preserve">MODIFICA LAS CLAUSULAS PRIMERA, SEGUNDA, TERCERA, QUINTA, DECIMA, DECIMA PRIMERA, DECIMA SEGUNDA, DECIMA SEPTIMA, VIGESIMA, </t>
  </si>
  <si>
    <t>se envio el 23 de mayo guia No 176439209
12 10 11 se envia correo solicitando informacion sobre el tramite.
12 10 11 se recibe convenio, falra DOCS PAGO
24 10 11 correo solicitando documentos</t>
  </si>
  <si>
    <t>23 6 11 enviado para firma a beneficiario - 1 julio se recibe convenio, faltan documentos de desembolso
24 10 11 correo solicitando docs</t>
  </si>
  <si>
    <t>enviado 10/8/11.  Falta poliza
POLIZA OK, FALTA DOCUMENTO DE PAGO
24 10 11 correo recordando el envio de los docs</t>
  </si>
  <si>
    <t>24 10 11 enviado para firma
Este contr&lt;tro reemplaza el 463, no perfeccionar hasta tener 463 anulado en la Fiduciaria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</si>
  <si>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“ANALISIS DE EVENTOS EXTREMOS DEL CLIMA Y PATRONES DE CIRCULACION SOBRE COLOMBIA USANDO DATOS DEL MODELO CLIMATICO REGIONAL REMO” .CODIGO 111552128744</t>
  </si>
  <si>
    <t>enviado el 16 de mayo 2011
12 10 11 se envia correo solicitando informacion sobre el tramite. Se paso propuesta a COLCIENCIAS para trasladar investigacion a U NACIONAL. En espera de respuesta
llega respuesta, se genera contrato 668,  463 anulado. En eespera de instruccion de colciencias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</si>
  <si>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"IMPLEMENTACION DEL PROTOCOLO DE MUESTREO, MONTAJE Y ESTANDARIZACION DE LAS TECNICAS DE ANALISIS PARA MEDIR LA CORROSIVIDAD, LA INFLAMABILIDAD Y LA REACTIVIDAD EN MUESTRAS DE RESIDUOS PELIGROSOS”. Codigo: 110250827538</t>
  </si>
  <si>
    <t>2011-0700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</si>
  <si>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"GENERACION DE LAS CONDICIONES DE COMPETENCIA TECNICA EN SIETE ENSAYOS PARA POLIMEROS EN EL MARCO DE LA ACREDITACION DEL LABORATORIO DE REOLOGIA,  TEXTURA Y EMPAQUES DE LA FACULTAD DE CIENCIAS AGROPECUARIAS DE LA UNIVERSIDAD DEL CAUCA”. Codigo: 110350827513</t>
  </si>
  <si>
    <t>No DE PAGOS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</si>
  <si>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ANALISIS TECNICO Y ECONOMICO PARA EL MEJORAMIENTO DEL PROCESO DE REGENERACION DE ACEITE DIELECTRICO, QUE ACTUALMENTE TIENE LA EMPRESA FYR INGENIEROS”. Codigo: 234150227689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</si>
  <si>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MODELADO DE LOS MECANISMOS DE DAÑO QUE SE PRESENTN DURANTE EL PROCESAMIENTO DE CRUDOS DE OPORTUNIDAD”. Codigo: 110250227312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</si>
  <si>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titulado:ESTUDIO DE LAS ALTERNATIVAS INNOVADORAS PARA LA PRODUCCION DE BARRAS DE FRUTAS”. Codigo: 111950227411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</si>
  <si>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APROVECHAMIENTO DEL RESIDUO AGROINDUSTRIAL DE CASCARA DE CAMARON PARA LA PRODUCCION DE LOS BIOPOLIMEROS QUITINA Y QUITOSANO GRADO INDUSTRIAL”. Codigo: 111550227815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</si>
  <si>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ACREDITACION DE UN LABORATORIO DE PRUEBAS Y ENSAYOS PARA EQUIPOS TIPO MINI-SPLIT Y FAN-COIL”. Codigo: 111050827572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</si>
  <si>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ESTANDARIZACION Y ACREDITACION DE INDICES DE CALIDAD EN BIODIESEL PARA COLOMBIA DE ACUERDO A LA NORMATIVIDAD NACIONAL E INTERNACIONAL: NUMERO ACIDO, CONTENIDO DE ESTER, CONTENIDO DE AGUA Y ESTABIOLIDAD A LA OXIDACION”. Codigo: 111550827550</t>
  </si>
  <si>
    <t>UNIVERSIDAD PONTIFICIA BOLIVARIANA - SEDE MEDELLIN</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</si>
  <si>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ACREDITACION DE ENSAYO DE HILO INCANDESCENTE Y RESISTENCIA AL CALOR PARA PRODUCTOS POLIMERICOS, OPERACION NORMAL PARA INTERRUPTORES MANUALES Y AUTOMATICOS, CLAVIJAS Y TOMACORRIENTES”. Codigo: 120050827575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</si>
  <si>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"IMPLEMENTACION DE UNA PRUEBA DE VERIFICACION DE MEDIDORES DE DESVIACIONES DE VOLTAJE, COMO PARAMETRO DE CALIDAD DE LA POTENCIA, BASADA EN UN GENERADOR DE SEÑALES ARBITRARIAS DESARROLLADO POR EL CIF”. Codigo: 222850827518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</si>
  <si>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"ESTANDARIZACION DE PRUEBAS DE PARAMETROS DE CALIDAD DE LA POTENCIA PARA EL LABORATORIO DE CALIBRACION DEL CIF”. Codigo: 222850827520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</si>
  <si>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"ACREDITACION DE LAS PRUEBAS CENIZAS(ASTM D482), RESIDUO CARBOINOSO (ASTM D189), CONTENIDO DE AZUFRE (ASTM D129), VISCOSIDAD SAYBOLT (ASTM D88), E INDICE DE VISCOSIDAD (ASTM D2270) EN PRODUCTOS DE PETROLEO”. Codigo: 111850827541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</si>
  <si>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"ACREDITACION DEL LABORATORIO DE ALTO VOLTAJE DE LA UNIVERSIDAD NACIONAL SEDE MEDELLIN MEDIANTE LA NORMALIZACION DE PRUEBAS EN EL AREA DE DESCARGADORES DE SOBREVOLTAJE Y ELEMENTOS UTILIZADOS EN TRABAJOS EN LINEA VIVA”. Codigo: 111850827356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</si>
  <si>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"ACREDITACION DEL METODO DE ANALISIS ELEMENTAL PARA LA CUANTIFICACION DE SILICIO (si), ALUMINIO (al), Y HIERRO (fe) EN MUESTRAS MINERALES Y ESTANDARIZACION Y ACREDITACION DEL METODO PARA ANALISIS CUANTITATIVO DE HIERRO (fe) EN PRODUCTOS DE CORROSION, MEDIANTE LA TECNICA DE ESPECTROMETRIA DE FLUORECENCIA DE RAYOS - X DE ENERGIA DISPERSA”. Codigo: 332850827547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</si>
  <si>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"VALIDACION DE LA METODOLOGIA PARA LA DETERMINACION CUANTITATIVA DE MERCURIOS EN PASTOS POR ABSORCION ATOMICA CON GENERADOR DE HIDRUROS”. Codigo: 111550827558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</si>
  <si>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"ESTANDARIZACION Y VALIDACION DE PRUEBAS PARA LA CARACTERIZACION DE PARAMETROS DE CALIDAD MICROBIOLOGICA DE ABONOS ORGANICOS (CONTROL DE INOCUIDAD) BAJO LA NORMA TECNICA COLOMBIANA ICINTEC (NTC 5167)”. Codigo: 710650827486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</si>
  <si>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"ESTANDARIZACION Y VALIDACION DE 5  TECNICAS DE ANALISIS BROMATOLOGICOTENDIENTES A LA ACREDITACION DEL LABORATORIO DE NUTRICION ANIMAL DEL CENTRO DE INVESTIGACION TURIPANA”. Codigo: 710650827533</t>
  </si>
  <si>
    <t>Aunar Esfuerzos de cooperacion tecnica, administrativa y financiera para llevar a cabo el estudio de factibilidad, diseño y estructuracion del CENTRO DE INVESTIGACION E INNOVACION DEL AGUA CIAGUA, asi como las actividades de socializacion y concertacion con los demas actores involucrados para su conformacion</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</si>
  <si>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"VALIDACION SECUNDARIA DE LOS METODOS DE ENSAYO MICROBIOLOGICOS PARA LA DETERMINACION DE MICROORGANISMOS INDICADORES DE CALIDAD Y DE RIESGO EPIDEMIOLOGICO EN ALIMENTOS ”. Codigo: 338750827531</t>
  </si>
  <si>
    <t>Aunar esfuerzos para impulsar conjuntamente la estrategia de apropiacion social de la CTI mediante la generacion de mecanismos e instrumentos tales como espacios para la comprension, refelexiony debate que apunten a estimular la consolidacion de una opinion publica informada n los cuales la generacion y uso de conocimiento cientifico y tecnologico juegan un papel preponderante</t>
  </si>
  <si>
    <t>12 10 11 enviado, guia 178172037
falta poliza</t>
  </si>
  <si>
    <t>UNIVERSIDAD DISTRITAL "FRANCISCO JOSE DE CALDAS"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</si>
  <si>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CADENAS DE INNOVACION ABIERTE EN EL SISTEMA REGIONAL DE INNOVACION BOGOTA - CUNDINAMARCA" codigo 113050227632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</si>
  <si>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"MINERALOGIA Y PETROLOGIA DEL MACIZO DE FLORESTA COLOMBIA" cCodigo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</si>
  <si>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"COOPERACION INTERNACIONAL - BIOPROSPECCION DE PRODUCTOS NATURALES MARINOS DE ORGANISMOS BENTONICOS LITORAL BRASILEÑO Y CARIBE COLOMBIANO" Codigo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</si>
  <si>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"AMPLIACION DEL ALCANCE DE ACREDITACION Y ESTANDARIZACION Y VALIDACION DE ENSAYOS PARA RESIDUOS PELIGROSOSEN EL LABORATORIO DE QUIMICA  AMBIENTAL DE LA FACULTAD DE CIENCIAS AMBIENTALES DE LA UNIVERSIDAD TECNOLOGICA DE PEREIRA”. Codigo: 111050827545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</si>
  <si>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"ESTANDARIZACION, VALIDACION Y ACREDITACION FISICOQUIMICOS PARA EL ANALISIS DE AGUAS (CRUDAS Y POTABLES); DEMANDA BIOQUIMICA DE OXIGEN (DBO5), DEMANDA QUIMICA DE OXIGENO (DQO), SOLIDOS SUSPOENDIDOS TOTALES (SST), GRASAS Y ACEITES, DUREZA TOTAL, CLORUROS, NITRITOS Y ALCALINIDAD”. Codigo: 111550827560</t>
  </si>
  <si>
    <t>19 10 11 Enviado via mail a magitoto@yahoo.com
falta DOCS PAGO, 26 10 11 enviada copia via mail, 27 10 11 copia firmada enviuada guia 178172042</t>
  </si>
  <si>
    <t>Enviado el 23/06/2011
13 9 11 enviado a asoagroalizal via 472, guia rb416974782co
28 10 11 falta poliza asoagroalizal</t>
  </si>
  <si>
    <t>enviados el 02 06 2011
Se solicito cambios a Colciencias, aprobados 12 10 11
31 10 11 enviado a Heinson Business Technoplogy</t>
  </si>
  <si>
    <t>Firma Dra Nohora
FALTA POLIZA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</si>
  <si>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"RECUBRIMIENTOS PROTECTORES DE DLC SOBRE SUPERFICIES DIVERSAS PARA APLICACIONES INDUSTRIALES Y BIOMEDICAS”. Código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</si>
  <si>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"ELECTRO-DEPOSICION DE METALES REACTIVOS A PARTIR DE LIQUIDOS IONICOS PARA DISPOSITIVOS DE ALMACENAMIENTO DE ENERGIA Y OBTENCION DE NANO ESTRUCTURAS ORDENADAS A PARTIR DE POLIMEROS CONDUCTORES PARA RECONOCIMIENTO MOLECULAR”. Código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</si>
  <si>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"CIENCIA Y MEDIOS: UN ESTUDIO COMPARATIVO DE LA COBERTURA DE LA CIENCIA EN LOS NOTICIEROS DE TELEVISION DE BRASIL Y COLOMBIA”. Código .</t>
  </si>
  <si>
    <t>enviado 1 11 11 guia 178172045</t>
  </si>
  <si>
    <t>2 11 11  enviado para firma guia 178172050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</si>
  <si>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"PROGRAMA ESTRATEGICO DE INVESTIGACION Y DESARROLLO PARA EL SECTOR COLOMBIANO DE LA ANIMACION Y VIDEOJUEGOS”. Código 120450227616</t>
  </si>
  <si>
    <t>3 11 11 enviado a firma</t>
  </si>
  <si>
    <t>3 11 11 enviado a firma guia 178836897</t>
  </si>
  <si>
    <t>3 11 11 enviado a firma guia 178836896</t>
  </si>
  <si>
    <t>3 11 11 enviado a firma guia 178836895</t>
  </si>
  <si>
    <t>Se remitio por correo electronico el 27/09/2011
4 11 11 enviado a Colciencias</t>
  </si>
  <si>
    <t xml:space="preserve">18 de agosto contrato enviado guia 177537062
4 11 11 falta correccion poliza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</si>
  <si>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"REVELANDO PROCESOS ACTUALES E HISTORICOS DE LOS PECES MIGRATORIOS Y SEDENTARIOS: UN ANALISIS GENETICO POBLACIONAL TRANSFRONTERIZO Y TRANSCUENCA”.</t>
  </si>
  <si>
    <t>CORPORACION CENTRO DE INVESTIGACION DE LA ACUICULTURA DE COLOMBIA - CENIACUA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</si>
  <si>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"INCREMENTO DE LA GANANCIA GENETICA PARA CRECIMIENTO BAJO CONDICIONES COMERCIALES IMPLEMENTANDO LA METODOLIGIA DE ASIGNACION DE PATERNIDAD POR MARCADORES MOLECULARES”. Código 650750227273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</si>
  <si>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UNA PLATAFORMA INTEGRADA DE INFORMACION PARA LA GESTION DE LA CALIDAD DEL AIRE Y EMISIONES CONTAMINANTES ***REVISION 2010-03-25***”. Código 129950226890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</si>
  <si>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"OPTIMIZACION DEL ESQUEMA DE NEGOCIOS DE LA EMPRESA DE ACUEDUCTO Y ALCANTARILLADO DE POPAYAN SA-EPS MEDIANTE EL DESARROLLO DE UN MODELO DE GESTION INTEGRAL DEL RECURSO HIDRICO PARA LA COMPETITIVIDAD CON CORRESPONSABILIDAD SOCIAL”. Código 110350227605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</si>
  <si>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"INNOVACION DEL METODO DE GEMAS PRE-ENGASTADAS EN EL PROCESO DE MICROFUNDICION, PARA SU IMPLEMENTACION EN LA JOYERIA CON ESMERALDAS COLOMBIANAS”. Código 110350227903</t>
  </si>
  <si>
    <t>CORPORACION PARA EL DESARROLLO PARTICIPATIVO Y SOSTENIBLE DE LOS PEQUEÑOS AGRICULTORES. CORPORACION PBA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</si>
  <si>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"CONSERVACION, VALORACION Y USO DE LA ARGOBIODIVERSIDAD DE LA ARRACACHA EN LA PROVINCIA DE MQRQUEZ, BOYACA”. Código 337150227771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</si>
  <si>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"IDENTIFICACION Y EVALUACION PRELIMINAR DEL RECURSO GENETICO DEL BALSO BLANCO Heliocarpus americanus. Wats EN ECOSISTEMAS NATURALES DE ALGUNOS MUNICIPIOS PANELEROS DEL DEPARTAMENTO DE NARIÑO, COMO BASE PARA TRABAJOS DE CONSERVACION Y PREMEJORAMIENTO”. Código 110450227166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</si>
  <si>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"INNOVACION TECNOLOGICA PARA EMPRESAS AGROINDUSTRIALES DE ALTO VALOR AGREGADO EN LA ECONOMIA SOCIAL CAMPESINA. CASO: BUENAS PRACTICAS DE AGRICULTURA SALUDABLE EN LA AGROINDUISTRIAL DEL PLATANO CON EMPRESARIOS RURALES ASOCIADOS DEL NORTE DEL CAUCA”. Código 128250226991</t>
  </si>
  <si>
    <t>El presente convenio tiene por objeto aunar esfuerzos técnicos, administrativos y financieros para impulsar el proyecto “Cundinamarca Vive Digital”</t>
  </si>
  <si>
    <t>El presente convenio tiene por objeto aunar esfuerzos técnicos, administrativos y financieros para impulsar el proyecto “Boyacá Vive Digital”</t>
  </si>
  <si>
    <t>El presente convenio tiene por objeto aunar esfuerzos técnicos, administrativos y financieros para impulsar el proyecto “Nariño Vive Digital”</t>
  </si>
  <si>
    <t>El presente convenio tiene por objeto aunar esfuerzos técnicos, administrativos y financieros para impulsar el proyecto “Atlántico Vive Digital¨.</t>
  </si>
  <si>
    <t>El presente convenio tiene por objeto aunar esfuerzos técnicos, administrativos y financieros para impulsar el proyecto “Córdoba Vive Digital”</t>
  </si>
  <si>
    <t>El presente convenio tiene por objeto aunar esfuerzos técnicos, administrativos y financieros para impulsar el proyecto “Sucre Vive Digital”</t>
  </si>
  <si>
    <t>El presente Convenio tiene por objeto Aunar esfuerzos técnicos, administrativos y financieros para impulsar el proyecto “Putumayo Vive Digital”, que busca fortalecer el Ecosistema Digital del Tolima  y mejorar los indicadores TIC, por su estrecha relación con los indicadores de desarrollo socioeconómicos</t>
  </si>
  <si>
    <t>El presente Convenio tiene por objeto Aunar esfuerzos técnicos, administrativos y financieros para impulsar el proyecto “Valle del Cauca Vive Digital”, que busca fortalecer el Ecosistema Digital del Tolima  y mejorar los indicadores TIC, por su estrecha relación con los indicadores de desarrollo socioeconómico</t>
  </si>
  <si>
    <t>El presente Convenio tiene por objeto Aunar esfuerzos técnicos, administrativos y financieros para impulsar el proyecto “Huila Vive Digital”, que busca fortalecer el Ecosistema Digital del Tolima  y mejorar los indicadores TIC, por su estrecha relación con los indicadores de desarrollo socioeconómico</t>
  </si>
  <si>
    <t>El presente convenio tiene por objeto aunar esfuerzos técnicos, administrativos y financieros para impulsar el proyecto “Bogota Vive Digital”</t>
  </si>
  <si>
    <t>El presente convenio tiene por objeto aunar esfuerzos técnicos, administrativos y financieros para impulsar el proyecto “Antioquia Vive Digital”</t>
  </si>
  <si>
    <t>El presente Convenio tiene por objeto Aunar esfuerzos técnicos, administrativos y financieros para impulsar el proyecto “Meta Vive Digital”, que busca fortalecer el Ecosistema Digital del Tolima  y mejorar los indicadores TIC, por su estrecha relación con los indicadores de desarrollo socioeconómico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</si>
  <si>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"MEJORAMIENTO DE LA CALIDAD DEL MATERIAL PROPAGATIVO DE LA ESPECIE TECTONA GRANDIS ORIENTADA A LA REFORESTACION COMERCIAL EN LA COSTA ATLANTICA COLOMBIANA”. Código 220950227360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</si>
  <si>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"INNOVACION TECNOLOGICA PARA LA OPTIMIZACION DE PROCESOS Y LA ESTANDARIZACION DE PRODUCTOS EN EMPRESAS RURALES CON BASE EN LA GUADUA: UNA CONTRIBUCION PARA EL FORTALECIMIENTO DE LA COMPETITIVIDAD DE LA CADENA PRODUCTIVA DE LA GUADUA EN EL EJE CAFETERO DE COLOMBIA”. Código 111050227241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</si>
  <si>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"OBTENCION, PURIFICACION Y ESTABILIZACION DE LA BETANINA DE ALTA PUREZA A PARTIR DE REMOLACHA (BETA VULGARIS) PARA SU APLICACION INDUSTRIAL”. Código 111550227222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</si>
  <si>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"FORTALECIMIENTO DE LA CADENA PRODUCTIVA DEL CAUCHO, ATRAVES DE LA VAORACION BOIFISICA Y ECONOMICA DE LA FIJACION DE CARBONO EN EN SISTEMAS DE CAUCHO EN LA AMAZONIA COLOMBIANA”. Código 113150227739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</si>
  <si>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"OBTENCION DE HIDROGELES A PARTIR DE QUITOSANO PROCEDENTE DE HONGOS”. Código 110650227175</t>
  </si>
  <si>
    <r>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DEL PROCESO DE INFECCION DE LA PALMA DE ACEITE POR </t>
    </r>
    <r>
      <rPr>
        <i/>
        <sz val="10"/>
        <rFont val="Arial"/>
        <family val="2"/>
      </rPr>
      <t>PHYTHOPHTHORA PALMIVORA</t>
    </r>
    <r>
      <rPr>
        <sz val="10"/>
        <rFont val="Arial"/>
      </rPr>
      <t xml:space="preserve"> A TRAVES DE TECNICAS HISTOPATOLOGICAS Y DE TRANSFORMACION GENETICA DEL PATOGENO UTILIZANDO LA PROTEINA FLUORECENTE VERDE”. Código 726250227758</t>
    </r>
  </si>
  <si>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"CAMBIO CLIMATICO Y AGRICULTURA: DESARROLLO DE VERSIONES SEMISINTETICAS DE GENES QUE CONFIEREN TOLERANCIA A LA SEQUIA Y AL HERBICIDA GLIFOSATO DE AMONIO PARA MAIZ (ZEA MAYS)”. Código 110150227618</t>
  </si>
  <si>
    <r>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"ESTABLECIMIENTO DE UN PROTOCOLO PARA LA PROPAGACION </t>
    </r>
    <r>
      <rPr>
        <i/>
        <sz val="10"/>
        <rFont val="Arial"/>
        <family val="2"/>
      </rPr>
      <t>INVITRO</t>
    </r>
    <r>
      <rPr>
        <sz val="10"/>
        <rFont val="Arial"/>
      </rPr>
      <t xml:space="preserve"> DE LA ESPECIE FORESTAL NAZARENO </t>
    </r>
    <r>
      <rPr>
        <i/>
        <sz val="10"/>
        <rFont val="Arial"/>
        <family val="2"/>
      </rPr>
      <t xml:space="preserve">PELTOGYNE PURPUREA </t>
    </r>
    <r>
      <rPr>
        <sz val="10"/>
        <rFont val="Arial"/>
      </rPr>
      <t>PITTIER  VESION AJUSTADA”. Código 120650226895</t>
    </r>
  </si>
  <si>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"IMPLEMNTACION DE UN ESQUEMA DE VALORACION, PRODUCCION, INTERCAMBIO Y CRUZAMIENTO DE MATERIAL VEGETAL DEEUCALIPTO, PARA EL MAGDALENA BAJO SECO QUE RESPONDA A LAS NECESIDADES DE RENCIMIENTO, ADAPTACION Y CALIDAD QUE EL MERCADO EXIGE”. Código 220950227259</t>
  </si>
  <si>
    <r>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DE PROCESO FERMENTATIVO A ESCALA PILOTO PARA LA OBTENCIO DE LEVADURA </t>
    </r>
    <r>
      <rPr>
        <i/>
        <sz val="10"/>
        <rFont val="Arial"/>
        <family val="2"/>
      </rPr>
      <t xml:space="preserve">SACCHAROMYCES CEREVISIAE </t>
    </r>
    <r>
      <rPr>
        <sz val="10"/>
        <rFont val="Arial"/>
      </rPr>
      <t xml:space="preserve"> CON ALTO CONTENIDO DE GLUTON”. Código 338750227375</t>
    </r>
  </si>
  <si>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"BIOAGRICULTURA URBANA APLICADA A LA PRODUCCION DE CACAO Y SUS DERIVADOS”. Código 111550227756</t>
  </si>
  <si>
    <r>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"DESEMPEÑO AGRONOMICO, EVALUACION FITOSANITARIA Y CARACTERIZACION MOLECULAR DE CLONES PROMISORIOS DE </t>
    </r>
    <r>
      <rPr>
        <i/>
        <sz val="10"/>
        <rFont val="Arial"/>
        <family val="2"/>
      </rPr>
      <t>THEOBROMA CACAO L.</t>
    </r>
    <r>
      <rPr>
        <sz val="10"/>
        <rFont val="Arial"/>
      </rPr>
      <t xml:space="preserve"> PROVENIENTES DE MATERIALES VEGETALES ELITE PRESENTES EN SISTEMAS PRODUCTIVOS DEL BAJO CAGUAN, MUNICIPIO DE CARTAGENA DEL CHAIRA”. Código 113150227713</t>
    </r>
  </si>
  <si>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"CAMBIO CLIMATICO: GESTION DEL RIESGO Y SOSTENIBILIDAD DE LA PRODUCCION DE BANANO EN COLOMBIA”. Código 111850227878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</si>
  <si>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DE TECNICAS PARA LA CONSERVACION DE CAFE PERGAMINO HUMEDO DUIRANTE LA COMERCIALIZACION”. Código 225150227491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</si>
  <si>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"DESARROLO DE NUEVOS MEDICAMENTOS DE ORDEN NEUROLOGICO PARA LA POBLACION COLOMBIANA: CAPSULAS DURAS DE FENITOINA SODICA, BUSCANDO MEJORAR LA ESTABILIDAD DE LA FORMA FARMACEUTICA ACTUAL Y POR ENDE LA ESTABILIDAD DE LA MOLECULA, Y UN MEDICAMENTO GENERICO, PRIMERO EN EL PAIS, CUYA MOLECULA ES EL LEVETIRACETAM, DEL CUAL ACTUALMENTE NO SE DISPONE DE EL EN EL MERCADO NACIONAL COMO GENERICO”. Código 520150227228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</si>
  <si>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"ACONDICIONAMIENTO DE UN LABORATORIO FABRICA EXPERIMENTAL (LabFabEx), BASADO EN LA TECNOLOGIA DE E-MANUFACTURING, PARA EL DESARROLLO INTEGRADO DE PRODUCTO Y PROCESO (DIPP) Y SU TRANSFERENCIA AL SECTOR PRODUCTIVO.”. Código 111850227878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</si>
  <si>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"IMPLEMENTACION DE UN APLICATIVO DE SOFTWARE PARA PLANIFICACION, PROGRAMACION Y CONTROL DE LA PRODUCCION PARA POROCESOS MINEROS HACIENDO USO DE LA TEORIA DE RESTRICCIONES.”. Código 111850227035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</si>
  <si>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"INSTRUMENTACION Y AUTOMATIZACION DEL LIOFILIZADOR REALIZANDO UN CONTROL DEL PROCESO MEDIANTE INTERNET.”. Código 123050227193</t>
  </si>
  <si>
    <t>FUNDACION CENTRO DE INVESTIGACION EN MODELACION EMPRESARIAL DEL CARIBE - FCIMEC</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</si>
  <si>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Y EJECUCION DE UNA PLATAFORA DE TOMA DE DECISIONES  MULTI-OBJETIVO PARA PLANIFICACION DE OPERACIONES CONSTRUCTORAS DE AM CARIBE LTDA.”. Código 233350227695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</si>
  <si>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E IMPLEMENTACION DE MECANISMOS Y HERRAMIENTAS CONCEPTUALES Y TECNOLOGICAS PARA EL MEJORAMIENTO DEL SISTEMA LOGISTICO DE LA EMPRESA COMERTEX S.A..”. Código 110250227270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</si>
  <si>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"RESISTENCIA A LA CORROSION Y AL DESGASTE DE RECUBRIMIENTOS PARA APLICACIONES EN LA INDUSTRIA NAVAL APLICADOS POR LA TECNICA DE PROYECCION TERMICA.”. Código 110150227024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</si>
  <si>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"PROPUESTA METODOLOGICA PARA LA GESTION LOGISTICA DE ABASTO/DISTRIBUCION Y ALMACENAMIENTO PARA LAS MIPYMES EN COLOMBIA.”. Código 110150227818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</si>
  <si>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"CONSTRUCCION DE UN MODELO DE IMPLEMENTACION DE ESTRATEGIAS PLM Y ACERCAMIENTO DE SUS TECNOLOGIAS ASOCIADAS PARA LA PYME COLOMBIANA A PARTIR DE UN CASO DE ESTUDIO EN LA DIVISION DE INGENIERIA SOLYTEC DE LA EMPRESA ASEI.”. Código 121650227393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</si>
  <si>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"REDISEÑO DE LA LOGISTICA DE TRANSPORTE DE MATERIALES AMBIENTALMENTE PELIGROSOS A TRAVES DEL DESARROLLO Y EVALUACION DE UN PROTOTIPO DE HIDRO-LAVADO SOSTENIBLE PARA SISTEMAS DE ALMACENAMIENTO CERRADO BASADO EN TRATAMIENTO DE RESIDUOS CONTAMINANTES.”. Código 233350227900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</si>
  <si>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Y DESARROLLO DE UN MODELO SISTEMICO DE INNOVACION EN PROCESOS CON ENFOQUE EN GESTION GERENCIAL QUE IMPACTE LOS ESTADOS FINANCIEROS DE LA EMPRESA.”. Código 328850227822</t>
  </si>
  <si>
    <t>ENVIADO 10 11 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</si>
  <si>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"ESPECTROSCIPIA OPTICA, RAMAN Y SIMULACION ELECTRONICA”. Código .</t>
  </si>
  <si>
    <t>ENVIADO 9 9 11 GUIA 178167706
ENVIADO NUEVAMENTE EL 04102011 178172033
10 11 11 SE RECIBE CONVENIO POLIZA EN REVISION</t>
  </si>
  <si>
    <t>ENVIADO 9 9 11 GUIA 178167706
ENVIADO NUEVAMENTE EL 04102011 178172033
10 11 11 ENVIAN COPIA DE CONTRATO, NO ORIGINAL, SE RECIBE POLIZA, TELEFONICAMENTE SE SOLICITA ORIGINAL DEL CONTRATO</t>
  </si>
  <si>
    <t>MODIFICA CLAUSULA PRIMERA Y SEGUNDA</t>
  </si>
  <si>
    <t>10 11 11 SE ENVIA A FIRMA</t>
  </si>
  <si>
    <t xml:space="preserve">MODIFICA CLAUSULA PRIMERA  </t>
  </si>
  <si>
    <t>CENTRO DERMATOLOGICO FEDERICO LLERAS ACOSTA</t>
  </si>
  <si>
    <t>10 11 11 ENVIADO A FIRMA</t>
  </si>
  <si>
    <t>Enviado por correo electronico el 28/10/2011
4 11 11 falta poliza y Reg Terceros</t>
  </si>
  <si>
    <t>10 11 11 enviado para firma guia 178836909</t>
  </si>
  <si>
    <t>ENVIADO U NACIONAL MEDELLIN 26 9 11 GUIA 178172024
11 11 11 se recibe convenio, falta REG TERCEROS</t>
  </si>
  <si>
    <t>3 11 11 enviado a firma
11 11 11 enviado via mail firmado y fechado
Falta poliza</t>
  </si>
  <si>
    <t>31 10 11 enviado para firma guia 178172043
10 11 11 se recibe contrato firmado, poliza mal</t>
  </si>
  <si>
    <t>Se remitio por correo electronico el 27/09/2011
11 11 11 enviado firma colciencias</t>
  </si>
  <si>
    <t>11 11 11 ENVIADO COLCIENCIAS</t>
  </si>
  <si>
    <t>11 11 11  enviado a firma guia 178922542</t>
  </si>
  <si>
    <t>15 11 11 enviado a firma guia No 178922544</t>
  </si>
  <si>
    <t>15 11 11 enviado a firma guia No 178922546</t>
  </si>
  <si>
    <t>11 11 11  enviado para firma</t>
  </si>
  <si>
    <t>Enviado el 23/06/2011 guia No 177129120 - 15 de julio se recibe convenio y poliza la cual se encuentra mal 
25 de julio poliza ok
24 10 11Fedegan no ha firmado
16 11 11 se envia para poliza a cipav</t>
  </si>
  <si>
    <t>1 11 11 Telefonicamente expresan que se debe hacer un cambio al nombre del investigador principal, el cual ya solicitaron a Colciencias. En Colciencias dicen que se debe seguir el proceso y mas adelante se hara un Otrosi.
1 11 11 se envia contrato guia 178172044
10 11 11 se envia de nuevo guia 178836904
16 11 11 enviado fechado falta poliza</t>
  </si>
  <si>
    <t>enviado 30/8/11 a u nacional moises wasserman           Se recibe convenio el 4 de noviembre de 2011 falta poliza la cual se encuentra mal
16 11 11 falta documentos de pago</t>
  </si>
  <si>
    <t>16 11 11  enviado a firma ceniacua</t>
  </si>
  <si>
    <t>16 11 11 enviado a firma u tadeo</t>
  </si>
  <si>
    <t>16 11 11 enviado a firma u amazonia guia 178922548</t>
  </si>
  <si>
    <t>17 11 11 enviado a firma u de antioquia guia 178922550</t>
  </si>
  <si>
    <t>17 11 11 enviado a firma biotec guia 178922549</t>
  </si>
  <si>
    <t>enviado 13 9 11
17 11 11 FALTA POLIZA Y DOC DE PAGO</t>
  </si>
  <si>
    <t>enviados el 02 06 2011 176439470
12 10 11 se envia cotreo solictando informe del estado
16 11 11 se recibe coinvenio, falta docs de pago</t>
  </si>
  <si>
    <t>18 11 11 enviado a firma u nacional guia 178922552</t>
  </si>
  <si>
    <t xml:space="preserve">18 11 11 enviado a firma u nacional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</si>
  <si>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"ESTANDARIZACION Y ACREDITACION DE PRUEBAS DE ANALISIS DE MICOTOXINAS: AFLATOXINAS B1, B2, G1, G2, AFLATOXINAS M1 EN LECHE LIQUIDA Y EN POLVO, DEOXILEVALENOL, TRICOTICENOS, FUMONISINAS Y ZEARALENONA, REAZADAS EN EL LABORATORIO DE TOXICOLOGIA DE LA FACULTAD DE MEDICINA VETERINARIA Y DE ZOOTECNIA DE LA UNIVERSIDAD NACIONAL DE COLOMBIA, SEDE BOGOTA”. Código 110150827563</t>
  </si>
  <si>
    <t>CORPORACION DE CIENCIA Y TECNOLOGIA PARA EL DESARROLLO DE LA INDUSTRIA NAVAL, MARITIMA Y FLUVIAL - COTECMAR</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</si>
  <si>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"FORTALECIMIENTO DEL LABORATORIO DE METROLOGIA DE COTECMAR BAJO LA NORMA ISO/ISE 17025MEDIANTE LA ACREDITACION DE LAS PRUEBAS DEL AREA DIMENSIONAL Y DEL AREA DE PRESION”. Código 224350827506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</si>
  <si>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"PROYECTO PARA LA ACREDITACION DE METALES PESADOS Y PLAGUICIDAS FOSFORADOS EN AGUAS Y SEDIMENTOS MARINOS”. Código 210550827562</t>
  </si>
  <si>
    <t>Convocatoria CYTED 2010</t>
  </si>
  <si>
    <t>UNIVERSIDAD DE CIENCIAS APLICADAS Y AMBIENTALES</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</si>
  <si>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"CIENCIA, TECNOLOGIA, INNOVACION Y EDUCACION AMBIENTAL EN IBEROAMERICA”. </t>
  </si>
  <si>
    <t>GOBERNACION DEL CAUCA - FUNDACION UNIVERSITARIA DE POPAYAN</t>
  </si>
  <si>
    <t>Aunar esfuerzos técnicos, administrativos y financieros para impulsar el proyecto “Cauca Vive Digital”. PARÁGRAFO.- Este proyecto busca promover el desarrollo del ecosistema digital regional mediante el apoyo a la ciencia, la tecnología, la innovación y el emprendimiento innovador en TIC a través de los siguientes objetivos específicos: a) Contribuir en el desarrollo del ecosistema digital en Cauca mediante el apoyo a la ciencia, la tecnología, la innovación y el emprendimiento innovador en TIC, así como el mejoramiento continuo en cada región a través de la iniciativa Vive Digital Regional. b) Estimular la formulación y ejecución de programas, proyectos, y actividades de ciencia, tecnología e innovación regionales en el marco de la iniciativa “Cauca Vive Digital”. c) Promover y facilitar las alianzas entre los actores regionales con el Gobierno nacional para garantizar la integración, corresponsabilidad y apropiación de la iniciativa “Cauca Vive Digital”</t>
  </si>
  <si>
    <t>Art. 26 Sub Redes</t>
  </si>
  <si>
    <t>Art. 26 Sub Ondas</t>
  </si>
  <si>
    <t>Art. 26 Sub Contrapartida ANH</t>
  </si>
  <si>
    <t>21 11 11  enviado a firma u nacional</t>
  </si>
  <si>
    <t>21 11 11 ENVIADO FIRMA COLCIENCIAS</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</si>
  <si>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"MORFOLOGIA  DE CARBONIZADOS: HERRAMIENTA PARA EVALUAR  LA REACTIVIDAD DE CARBONES  EN EL PROCESO  DE COMBUSTIÓN. CÓDIGO 110652128510”. </t>
  </si>
  <si>
    <t>22/11/11 SE NVIA A FIRMA</t>
  </si>
  <si>
    <t>22 11 11 ENVIADO A FIRMA CNP GUIA 178922560</t>
  </si>
  <si>
    <t>SE MODIFICA LA CLAUSULA DE PLAZO</t>
  </si>
  <si>
    <t>Se remitio via corrreo electronico el 22/11/2011</t>
  </si>
  <si>
    <t>UNIVERSIDAD PONTIFICIA BOLIVARIANA - SEDE BUCARAMANGA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</si>
  <si>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"VERIFICACION DE CALIBRACION DE SENSORES DE VBRACION". CÓDIGO 121050827556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</si>
  <si>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"ESTANDARIZACION Y ACREDITACION BAJO LA NORMA NTC ISO/IEC 17025 DE LOS ENSAYOS PARA ANALISIS DE SUELOS Y AGREGADOS EN EL LABORATORIO DE SUELOS Y MATERIALES DE CONSTRUCCION DE LA UNIVERSIDAD DEL NORTE DE BARRANQUILLA". CÓDIGO 121550827564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</si>
  <si>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"ACREDITACION DEL ENSAYO DE TRACCION EN BARRAS DE ACERO DEL LABORATORIO DE ESTRUCTURAS DE LA ESCUELA DE INGENIERIA CIVIL Y GEOMATICA DE LA UNIVERSIDAD DEL VALLE". CÓDIGO 110650827555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</si>
  <si>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"INSTALACION DE UN LABORATORIO PARA INVESTIGACION FUNCIONAL Y CERTIFICACION DE APARATOS SANITARIOS BAJO LA NORMA NTC 920 - 2007 ". CÓDIGO 121650827499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</si>
  <si>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"SISTEMA DE MONITOREO DE ESPECTRO Y BENCHMARKING DE SISTEMAS MOVILES, USANDO RADIO SOFTWARE DE DOMINIO PUBLICO-SIMONES ". CÓDIGO 211750227325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</si>
  <si>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DE REFERENCIACION COMPETITIVA A LAS EMPREASS PRODUCTORAS DE PALMA DE ACEITE HIBRIDO (OxG) ALTO OLÉICO". CÓDIGO 726250227157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</si>
  <si>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"IMPLEMENTACION DE TECNICAS DE MANEJO INTEGRADO DE PLAGAS PARA EL CONTROL DE LOS PRINCIPALES INSECTOS PLAGAS EN LOS CULTIVOS DE PALMA DE ACEITE EN LAS CUATRO REGIONES PRODUCTORAS DE COLOMBIA". CÓDIGO 726250227826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</si>
  <si>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"EVALUACION DEL ASOCIO AGRISILVICOLA: CAUCHO (hevea brasiliensis) - NUEVO CLONES DE COPOAZU (theobroma grandiflorum) MEDIANTE EL USO DE INDICADORES AGRONOMICOS, ECOFISIOLOGICOS, BIOQUIMICOS Y EPIDEMIOLOGICOS EN EL DEPARTAMENTO DEL CAQUETA". CÓDIGO 227950227643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</si>
  <si>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DEL COMPORTAMIENTO AL DESGASTE Y FRICCION EN INTERFASE VIA VEHICULO DEL METRO MEDELLIN. FASE I: SISTEMA PILOTO DE LUBRICACION LINEA B. VERSION 2". CÓDIGO 111850227421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</si>
  <si>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SISTEMAS ECOLOGICOS DE FERTILIZACION PARA CULTIVOS DE ALTO RENDIMIENTO COMPONENTE PARA EL INCREMENTO DE LA COMPETITIVIDAD DE LA AGROCADENA DEL AGUACATE NEN LOS DEPARTAMENTO DEL TOLIMA Y DEL VALLE DEL CAUCA". CÓDIGO 651450227775</t>
  </si>
  <si>
    <t>ESCUELA DE ADMINISTRACION DE NEGOCIOS - EAN</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</si>
  <si>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"CREACION FRAMEWORKS COMERTECSA PARA EL DESARROLLO DE APLICATIVOS MOVILES MULTIPLATAFORMA". CÓDIGO 122350226973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</si>
  <si>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DE UN MICROSISTEMA BASADO EN FPGAs PARA LA MEDICION DEL AREA DE UNA LAMINA DE CUEROS EN CURTIEMBRES". CÓDIGO 122350226973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</si>
  <si>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INNOVACION Y DESARROLLO DE UN SISTEMA DE MEDICION CENTRALIZADO ELECTRONICO APLICADO A LAS AREAS DE CONTROL, AUTOMATIZACION, POERDIDAS TECNICAS Y NO TECNICAS DE UN SISTEMA DE DISTRIBUCION  DE ENERGIA (ACTUALIZADO, 17JUNIO2010". CÓDIGO 328850227300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</si>
  <si>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"AUMENTO DE LA PRODUCTIVIDAD DE CONCENTRADOS DE JARABES DE GLUCOSA OBTENIDOS A PARTIR DE HIDROLIZADOS DE ALMIDOS DE YUCA POR METODOS NO CONVENCIONALES DE CONCENTRACION". CÓDIGO 110250227720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</si>
  <si>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"SOFTWARE PARA GERENCIA DE PROYECTOS DE CONSULTORIA BAJO LAS DIRECCIONES DE PMBOK-ATE-NEA 2010". CÓDIGO 309850226672</t>
  </si>
  <si>
    <t>CENTRO DE INVESTIGACION Y DESARROLLO TECNOLOGICO DE LA INDUSTRIA ELECTRO ELECTRONICA E INFORMATICA - CIDEI</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</si>
  <si>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Y DESARROLLO DE UN SISTEMA INTELIGENTE DE ILUMINACION". CÓDIGO 329050227028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</si>
  <si>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"MODELO PROSPECTIVO PARA LA PENETRACION DEL GAS NATURAL VEHICULAR EN EÑ TRANSPORTE DE CARGA REGIONAL Y PUBLICO DE PASAJEROS. COLOMBIA, HORIZONE 2011-2030". CÓDIGO 121550227963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</si>
  <si>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"PARTICIPACION DE LAS PROTEINAS NS3 Y NS5 EN EL ENSAMBLAJE IN VITRO DEL VIRUS DENGUE-2". CÓDIGO 130852128608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</si>
  <si>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DE ESTRATEGIAS UTILES EN LA PREDICCION ESTRUCTURAL DE LA PROTEINA CAGA DE HELICOBACTER PYLORI PARTIENDO DE UNA CARACTERIZACION BIOINFORMATICA Y DE ENSAYOS DE DOCKING MOLECULAR". CÓDIGO 120452128554</t>
  </si>
  <si>
    <t>UNIVERSIDAD DE CARTAGENA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</si>
  <si>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"METABOLITOS AISLADOS DE MYXOBACTERIAS PROVENIENTES DE SEDIMENTOS ,ARINOS COLOMBIANOS COMO ANTIMICROBIANOS E INHIBIDORES DE QUORUM SENSING". CÓDIGO 110752129360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</si>
  <si>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"RED INALAMBRICA DE SENSORES PARA LA DETECCION Y MONITORIZACION DE PLAGAS DE FORMA REMOTA - RISMOP (VERSION CORREGIDA)". CÓDIGO 125950227614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</si>
  <si>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"ZEUZ INTEGRAL WEB - SISTEMA DE GESTION ED HOTELES Y RESTAURANTES". CÓDIGO 309850227975</t>
  </si>
  <si>
    <t>UNIERSIDAD CENTRAL</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</si>
  <si>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"SISTEMA ELECTROMIOGRAFICO PORTATIL PARA COMUNICACION VERBAL EN DISCAPACITADOS DEL HABLA". CÓDIGO 122550227064</t>
  </si>
  <si>
    <t xml:space="preserve">Aunar esfuerzos técnicos, administrativos y financieros para impulsar el proyecto “Norte de Santander Vive Digital”PARAGRAFO: Este proyecto busca promover el desarrollo del ecosistema digital regional mediante el apoyo a la ciencia, la tecnologia, la innovacion y el emprendimiento innovador en TIC </t>
  </si>
  <si>
    <t>Enviado por correo electronico el 18/11/2011 - fatlan documentos desembolso y poliza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</si>
  <si>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"MARIPOSAS DIURNAS DEL MAGDALENA MEDIO ANTIOQUEÑO: GENES, COMUNIDADES Y PAISAJES EN EL ESTUDIO Y CONSERVACION DE LA BIODIVERSIDAD". CÓDIGO 111852128378</t>
  </si>
  <si>
    <t>UNIVERSIDAD SANTO TOMAS - SECCIONAL TUNJA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</si>
  <si>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"ORGANIZACIONES POPULARES DE VIVIENDA EN BOYACA". CÓDIGO 144952128413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</si>
  <si>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"GENETICA MOLECULAR DE RITMOS CIRCADIANOS EN UNA MUESTRA DE INDIVIDUOS SANOS EN BOGOTA, COLOMBIA". CÓDIGO 123352128557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</si>
  <si>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"FORTALECIMIENTOS DE CAPACIDADES DE ADMINISTRADORES DE LAS ZONA COSTERAS HACIA LA REDUCCION DEL RIESGO ASOCIADO AL AUMENTO ACELERADO DEL NIVEL DEL MAR, POR CAMBIO CLIMATICO GLOBAL". CÓDIGO 210552128417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</si>
  <si>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"PERSPECTIVA PSICOJURIDICA DEL INCESTO EN LA REGION CARIBE". CÓDIGO 125352128761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</si>
  <si>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"EVALUACION DE LA IMPLEMENTACION DE UNA POLITICA PUBLICA PARA LA PROMOCION DE LA CONVIVENCIA Y LA PREVEWNCION DE LA VIOLENCIA". CÓDIGO 111552128288</t>
  </si>
  <si>
    <t>Se remitio por correo electronico el 27/09/2011
28/11/11 enviado a colciencias</t>
  </si>
  <si>
    <t>10 10 11 enviado, guia 178172036
15 11 11 SE RECIBE CONTRATO, POLIZA mal</t>
  </si>
  <si>
    <t>Se remitio por correo electronico el 27/09/2011
28 11 11 enviado a firma de colciencias</t>
  </si>
  <si>
    <t>GOBERNACION DEL CASANARE</t>
  </si>
  <si>
    <t xml:space="preserve">Aunar esfuerzos técnicos, administrativos y financieros para impulsar el proyecto “Casanare Vive Digital”PARAGRAFO: Este proyecto busca promover el desarrollo del ecosistema digital regional mediante el apoyo a la ciencia, la tecnologia, la innovacion y el emprendimiento innovador en TIC </t>
  </si>
  <si>
    <t>YOPAL</t>
  </si>
  <si>
    <t xml:space="preserve">ALCALDIA DE MANIZALES  </t>
  </si>
  <si>
    <t xml:space="preserve">Aunar esfuerzos técnicos, administrativos y financieros para impulsar el proyecto “Manizales Vive Digital”PARAGRAFO: Este proyecto busca promover el desarrollo del ecosistema digital regional mediante el apoyo a la ciencia, la tecnologia, la innovacion y el emprendimiento innovador en TIC </t>
  </si>
  <si>
    <t>Sesion del 8 de Noviembre de 2011</t>
  </si>
  <si>
    <t>AUNAR ESFUERZOS PARA DESARROLLAR LA SEGUNDA FASE DE LA REDE DE PROPIEDAD INTELECTUAL DE SECTOR DEFENSA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</si>
  <si>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"VALORIZACION DE CAFE VERDE COLOMBIANO A TRAVES DE LA OBTENCION DE ACEITE Y FRACCIONES FUNCIONALES MEDIANTE EXTRACCION Y PURIFICACION CON FLUIDOS SUPERCRITICOS". CÓDIGO 120252128547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</si>
  <si>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UN ALIMENTO PROCESADO TIPO GOMA, A PARTIR DEL FRUTO DE BOROJO (BOROJOA PATINOI, CUATRECASAS) CON ADICION DE MICRO ELEMENTOS NATURALES". CÓDIGO 338752128650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</si>
  <si>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"EVALUACION DEL ACIDO HIPOCLOROSO COMO AGENTE ANTIPLACA PARA USO EN LA CAVIDAD BUCAL". CÓDIGO 130850227678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</si>
  <si>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LOCAL Y VALIDACION DE UN METODO ALTERNATIVO PARA LA DETERMINACION DEL FACTOR DE PROTECCION SOLAR EN FORMULACIONES COSMETICAS". CÓDIGO 110150227403</t>
  </si>
  <si>
    <t>ASOCIACION ATEM HEALTH CARE</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</si>
  <si>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"PROYECTO OXIMETRO FASES III Y IV - VALIDACION EQUIPO AUTO-MXER ". CÓDIGO 328250226928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</si>
  <si>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"INMUNOGENICIDAD Y SEGURIDAD DE CELULAS DENDRITICAS AUTOLOGAS EN PACIENTES CON CANCER DE MAMA TRATADAS CON QUIMIOTERAPIA NEO-ADYUVANTE". CÓDIGO 110150227509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</si>
  <si>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"FORTALECIMIENTO CONCEPTUAL, TECNOLOGICO DE BIOTECA VIRTUAL". CÓDIGO 110250227202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</si>
  <si>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Y DESARROLLO DE UN ANTIBIOTICO BETALACTAMICO DE LIBERACION MODIFICADA MEJORANDO SU NIVEL DE CONCENTRACION PLASMATICA ". CÓDIGO 520150227144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</si>
  <si>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Y EVALUACION DEL PATRONAMIENTO DE NANOESTRUCTURAS PARA REGENERACION OSEA SOBRE MATERIALES OSEOINTEGRABLES COMO PRODUCTO DE INNOVACION TECNOLOGICA DE LA EMPRESAS QUIRURGICOS ESPECIALIZADOS S.A.". CÓDIGO 110250227392</t>
  </si>
  <si>
    <t>LA FIDUCIARIA como vocera del PATRIMONIO AUTÓNOMO FONDO NACIONAL DE FINANCIAMIENTO PARA LA CIENCIA, LA TECNOLOGÍA Y LA INNOVACIÓN, FRANCISCO JOSÉ DE CALDAS otorga apoyo económico a LA ENTIDAD EJECUTORA Y BENEFICIARIA en la modalidad de recuperación contingente, para la financiación del proyecto titulado: "INNOVACION EN LOS PROCESOS DE ANODIZADO Y COLOR Y DURO EN LA EMPRESA IMUSA PARA EL DESARROLLO DE NUEVOS PRODUCTOS.” CODIGO 111550227481.</t>
  </si>
  <si>
    <t>28 11 11 enviado correo electronico cecif</t>
  </si>
  <si>
    <t>30 11 11 enviado a firma u del valle guia 179762637</t>
  </si>
  <si>
    <t>30 11 11  enviado a firma cnp guia 178922970</t>
  </si>
  <si>
    <t>30 11 11  enviado a firma esicenter</t>
  </si>
  <si>
    <t>GOBERNACION DEL META</t>
  </si>
  <si>
    <t>2011-0815</t>
  </si>
  <si>
    <t>2011-0699</t>
  </si>
  <si>
    <t>2011-0701</t>
  </si>
  <si>
    <t>2011-0702</t>
  </si>
  <si>
    <t>2011-0703</t>
  </si>
  <si>
    <t>2011-0704</t>
  </si>
  <si>
    <t>2011-0706</t>
  </si>
  <si>
    <t>2011-0708</t>
  </si>
  <si>
    <t>2011-0709</t>
  </si>
  <si>
    <t>2011-0710</t>
  </si>
  <si>
    <t>2011-0711</t>
  </si>
  <si>
    <t>2011-0712</t>
  </si>
  <si>
    <t>2011-0713</t>
  </si>
  <si>
    <t>2011-0714</t>
  </si>
  <si>
    <t>2011-0715</t>
  </si>
  <si>
    <t>2011-0716</t>
  </si>
  <si>
    <t>2011-0717</t>
  </si>
  <si>
    <t>2011-0718</t>
  </si>
  <si>
    <t>2011-0719</t>
  </si>
  <si>
    <t>2011-0720</t>
  </si>
  <si>
    <t>2011-0721</t>
  </si>
  <si>
    <t>2011-0722</t>
  </si>
  <si>
    <t>2011-0723</t>
  </si>
  <si>
    <t>2011-0724</t>
  </si>
  <si>
    <t>2011-0725</t>
  </si>
  <si>
    <t>2011-0726</t>
  </si>
  <si>
    <t>2011-0727</t>
  </si>
  <si>
    <t>2011-0729</t>
  </si>
  <si>
    <t>2011-0730</t>
  </si>
  <si>
    <t>2011-0731</t>
  </si>
  <si>
    <t>2011-0732</t>
  </si>
  <si>
    <t>2011-0733</t>
  </si>
  <si>
    <t>2011-0734</t>
  </si>
  <si>
    <t>2011-0735</t>
  </si>
  <si>
    <t>2011-0736</t>
  </si>
  <si>
    <t>2011-0737</t>
  </si>
  <si>
    <t>2011-0738</t>
  </si>
  <si>
    <t>2011-0739</t>
  </si>
  <si>
    <t>2011-0740</t>
  </si>
  <si>
    <t>2011-0741</t>
  </si>
  <si>
    <t>2011-0742</t>
  </si>
  <si>
    <t>2011-0743</t>
  </si>
  <si>
    <t>2011-0744</t>
  </si>
  <si>
    <t>2011-0745</t>
  </si>
  <si>
    <t>2011-0746</t>
  </si>
  <si>
    <t>2011-0747</t>
  </si>
  <si>
    <t>2011-0748</t>
  </si>
  <si>
    <t>2011-0749</t>
  </si>
  <si>
    <t>2011-0750</t>
  </si>
  <si>
    <t>2011-0751</t>
  </si>
  <si>
    <t>2011-0752</t>
  </si>
  <si>
    <t>2011-0753</t>
  </si>
  <si>
    <t>2011-0754</t>
  </si>
  <si>
    <t>2011-0755</t>
  </si>
  <si>
    <t>2011-0756</t>
  </si>
  <si>
    <t>2011-0757</t>
  </si>
  <si>
    <t>2011-0758</t>
  </si>
  <si>
    <t>2011-0759</t>
  </si>
  <si>
    <t>2011-0760</t>
  </si>
  <si>
    <t>2011-0761</t>
  </si>
  <si>
    <t>2011-0762</t>
  </si>
  <si>
    <t>2011-0763</t>
  </si>
  <si>
    <t>2011-0764</t>
  </si>
  <si>
    <t>2011-0765</t>
  </si>
  <si>
    <t>2011-0766</t>
  </si>
  <si>
    <t>2011-0767</t>
  </si>
  <si>
    <t>2011-0768</t>
  </si>
  <si>
    <t>2011-0769</t>
  </si>
  <si>
    <t>2011-0770</t>
  </si>
  <si>
    <t>2011-0771</t>
  </si>
  <si>
    <t>2011-0772</t>
  </si>
  <si>
    <t>2011-0773</t>
  </si>
  <si>
    <t>2011-0774</t>
  </si>
  <si>
    <t>2011-0775</t>
  </si>
  <si>
    <t>2011-0776</t>
  </si>
  <si>
    <t>2011-0777</t>
  </si>
  <si>
    <t>2011-0778</t>
  </si>
  <si>
    <t>2011-0779</t>
  </si>
  <si>
    <t>2011-0780</t>
  </si>
  <si>
    <t>2011-0781</t>
  </si>
  <si>
    <t>2011-0782</t>
  </si>
  <si>
    <t>2011-0783</t>
  </si>
  <si>
    <t>2011-0784</t>
  </si>
  <si>
    <t>2011-0785</t>
  </si>
  <si>
    <t>2011-0786</t>
  </si>
  <si>
    <t>2011-0787</t>
  </si>
  <si>
    <t>2011-0788</t>
  </si>
  <si>
    <t>2011-0789</t>
  </si>
  <si>
    <t>2011-0790</t>
  </si>
  <si>
    <t>2011-0791</t>
  </si>
  <si>
    <t>2011-0792</t>
  </si>
  <si>
    <t>2011-0793</t>
  </si>
  <si>
    <t>2011-0794</t>
  </si>
  <si>
    <t>2011-0795</t>
  </si>
  <si>
    <t>2011-0796</t>
  </si>
  <si>
    <t>2011-0797</t>
  </si>
  <si>
    <t>2011-0798</t>
  </si>
  <si>
    <t>2011-0799</t>
  </si>
  <si>
    <t>2011-0800</t>
  </si>
  <si>
    <t>2011-0801</t>
  </si>
  <si>
    <t>2011-0802</t>
  </si>
  <si>
    <t>2011-0803</t>
  </si>
  <si>
    <t>2011-0804</t>
  </si>
  <si>
    <t>2011-0805</t>
  </si>
  <si>
    <t>2011-0806</t>
  </si>
  <si>
    <t>2011-0807</t>
  </si>
  <si>
    <t>2011-0808</t>
  </si>
  <si>
    <t>2011-0809</t>
  </si>
  <si>
    <t>2011-0810</t>
  </si>
  <si>
    <t>2011-0811</t>
  </si>
  <si>
    <t>2011-0812</t>
  </si>
  <si>
    <t>2011-0813</t>
  </si>
  <si>
    <t>2011-0814</t>
  </si>
  <si>
    <t>8 11 11 enviado para firma guia 178836901
1 12 11 falta poliza</t>
  </si>
  <si>
    <t>3 11 11 enviado a firma guia 178836893
1 12 11 contrato firmado, falta docs de pago</t>
  </si>
  <si>
    <t xml:space="preserve">se envio 176386563 el 5 de mayo
29 9 11 SE RECIBE CONVENIO DE PÀRTE DE COLCIENCIAS
FALTA POLIZA
24 10 11 llamada telefonica, enviaron poliza a Colciencias
</t>
  </si>
  <si>
    <t>2 12 11 enviado a firma u cartagena guia 179762640</t>
  </si>
  <si>
    <t>2 12 11 ENVIA A COLCIENCIAS</t>
  </si>
  <si>
    <t>28 6 11 enviado para firma guia 177129311
12 10 11 se envia cotreo solictando informe del estado
falta documentos de pago
Según correo del dia 1 12 11 enviado a Alejandro Saldias no perfeccionar hasta el 15 de enero para hacer el desembolso a finales de enero como lo solicitan</t>
  </si>
  <si>
    <t>enviado el 05122011</t>
  </si>
  <si>
    <t>enviado el 05122011 179762070</t>
  </si>
  <si>
    <t>enviado el 25/10/2011</t>
  </si>
  <si>
    <t>Vive Digital</t>
  </si>
  <si>
    <t>29 11 11  enviado via mail a people contact
6 12 11 falta poliza</t>
  </si>
  <si>
    <t>31 10 11 enviado para firma
11 11 11 enviado via mail firmado y fechado
Falta poliza
6 12 11 falta docs de pago</t>
  </si>
  <si>
    <t>Enviado via correo electronico 25-11-2011
6 12 11 SE RECIBE CONTRATO FIRMADO  FALTA DOCS DE PAGO</t>
  </si>
  <si>
    <t>7 12 11 enviado a firma guia 179762147</t>
  </si>
  <si>
    <t>MODIFICA CLAUSULA DE SUPERVISION Y OBLIGACIONES, ADICIONA CLAUSULA TRIGESIMA</t>
  </si>
  <si>
    <t>7 12 11 enviado a firma</t>
  </si>
  <si>
    <t>MODIIFCA CLAUSSULA SEGUNDA INVESTIGADOR PRINCIPAL Y PLAZO DEL CONTRATO</t>
  </si>
  <si>
    <t>7 12 11 ENVIADO A FIRNA GUIA 179762149</t>
  </si>
  <si>
    <t>10 11 11 enviado para firma guia 178836910
7 12 11 ENVIADO A FIRMA K2 INGENIERIA GUIA 179762150</t>
  </si>
  <si>
    <t>Se remitio por correo electronico el 27/09/2011
7 12 11 ENVIADA A FIRMA DE COLCIENCIAS</t>
  </si>
  <si>
    <t>25 11 11 enviado a firma invemar guia 178922897
9 12 11 se envia copia en pdf para tramite de poliza</t>
  </si>
  <si>
    <t>9 11 11 ENVIADO A FIRMA GUIA 178836903
9 12 11 convenio firmado, falta docs de pago</t>
  </si>
  <si>
    <t>UNIVERSIDAD JORGE TADEO LOZANO</t>
  </si>
  <si>
    <t>12 12 11 ENVIADO A FIRMA</t>
  </si>
  <si>
    <t>CORPORACIÓN UNIVERSITARIA LASALLISTA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</si>
  <si>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UNA PLATAFORMA TECNOLOGICA PARA LA EXTRACCION  PILOTO DE COLORANTES NATURALES - ETAPA 1: CURCUMINA, UNA ESTRATEGIA DE SOSTENIBILIDAD, UNA PROPUESTA A LA COMPETITIVIDAD.". CÓDIGO 127550227711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</si>
  <si>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DE HERRAMIENTAS DE MEDICION Y MODELACION DEL CASH TO CASH EN LAS CADENAS DE SUMINISTROS.". CÓDIGO 121552128807</t>
  </si>
  <si>
    <t>CORPORACION UNIVERSITARIA DEL META - UNIMETA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</si>
  <si>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"ANALISIS SISMOTECTONICO DE LA FALLA SERVITA, DEPARTAMENTO DE CUNDINAMARCA Y META. CODIGO 124552128627</t>
  </si>
  <si>
    <t>Comité de Drección 24 de Mayo de 2011</t>
  </si>
  <si>
    <t>GOBERNACION DEL CAQUETA - UNIVERSIDAD DE LA AMAZONIA</t>
  </si>
  <si>
    <t>Aunar esfuerzos entre la Gobernación del Caquetá, La univesidad de la Amzonía y Colciencias, para fortalecer el Sistema  Regional de Ciencia Tecnología e Innovación  acorde a la Ley 1286 de 2009 y ejecutar las actividades de CT+I definidas en el Paln de Desarrollo 2088 - 2011 del Departamento.</t>
  </si>
  <si>
    <t>13 12 11 enviado a firma guia 179762154</t>
  </si>
  <si>
    <t>OTROSI - INFORMES INVESTIGADOR PRNCIOPAL</t>
  </si>
  <si>
    <t>13 12 11 enviado a firma guia 179762153</t>
  </si>
  <si>
    <t>Convocatoria 524 de 2011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</si>
  <si>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"APLICACION DE LOS MODELOS DE RECEPTOR EN EL AREA MINERA DEL CERREJON (LA GUAJIRA, COLOMBIA) PARA DETERMINAR EL APRTE DE FUENTES A LA CONTAMINACION DEL AIRE POR MATERIAL PARTICULADO". CODIGO 111552430465</t>
  </si>
  <si>
    <t>INDUSTRIAS TECSOL LTDA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</si>
  <si>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"IDENTIFICACION DE ALTERNATIVAS PARA PRODUCCION DE CARBON ACTIVADO A PARTIR DE CARBON DEL CERREJON Y SU ANALISIS DE MERCADO NACIONAL E INTERNACIONAL". CODIGO 622452430404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</si>
  <si>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"INVESTIGACION TECNOLOGICA DEL USO DE ACEITE DE JATROPHA CURCAS COMO COMBUSTIBLE ALTERNATIVO PARA USO EN MOTORES ENCENDIDOS POR COMPRESION EN CARBONES DEL CEREJON". CODIGO 110152430386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</si>
  <si>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"PROGRAMA DESARROLLO SOSTENIBLE DE LA JATROPHA EN LA GUAJIRA. PROYECTO 1: DESARROLLO DE UN MODELO PRIDUCTIVO ECOEFICIENTE PARA EL APROVECHAMIENTO DE LA JATROPHA COMO FUENTE DE BIOCOMBUSTIBLE PARA LA GUAJIRA". CODIGO 710652430422</t>
  </si>
  <si>
    <t>18 11 11 enviado a firma fund intal guia 178836911
9 12 11 ENVIADO POR MAIL A LEVAPAN CON CORRECCIONES
POLIZA OK</t>
  </si>
  <si>
    <t>SUPERVISOR</t>
  </si>
  <si>
    <t>25 11 11 enviado a firma u pontificia bolivariana guia 178922899
14 12 11 enviado vial mail para polizas, FALTA POLIZA</t>
  </si>
  <si>
    <t>13 de julio la poliza se encuentra errada
14 12 11 se reciben docs de pago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</si>
  <si>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Y EVALUACION DE PEPTIDOS SINTETICOS CON ACTIVIDAD IONOFORICA, ANTIMICROBIANA E INSECTICIDA". CODIGO 111852128625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</si>
  <si>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DE LA DINAMICA DEL CAMBIO DE LAS CREENCIAS DE DOCENTES CON RESPECTO A LA ENSEÑANZA Y EL APRENDIZAJE DE INGLES, Y SU INFLUENCIA EN LA TOMA DE DECISIONES EN EL AULA". CODIGO 121552128791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</si>
  <si>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"MODELOS DIDADCTICOS DE LOS DOCENTES DE LAS UNIVERSIDADES PUBLICAS DE LA REGION CARIBE COLOMBIANA PARA LA ENSEÑANZA DE LAS CIENCIAS NATURALES". CODIGO 111652128376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</si>
  <si>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"UN ANALISIS DE LA POLITICA NACIONAL DE EDUCACION AMBIENTAL COLOMBIANA EN EL COTEXTO DE LA PROBLEMATICAAMBIENTAL DEL PAIS". CODIGO 13352128519</t>
  </si>
  <si>
    <t>1 12 11 enviado via mail a la gobernacion
15 12 11 se envia a pula vergara via mail copia para poliza y duc</t>
  </si>
  <si>
    <t>enviado 1 11 11 guia 178172047
15 12 11 enviado via mail en pdf</t>
  </si>
  <si>
    <t>28 11 11 enviado a firma via mail a u santo tomas
15 12 11 falta poliza</t>
  </si>
  <si>
    <t>25 11 11 enviado a firma udca
14 12 11 enviado via mail para poliza</t>
  </si>
  <si>
    <t>2011-0816</t>
  </si>
  <si>
    <t>15 12 11 enviado a firma u nacional guia 179762155</t>
  </si>
  <si>
    <t>15 12 11 enviado a firma  u atlantico guia 179762157</t>
  </si>
  <si>
    <t>Beneficiario</t>
  </si>
  <si>
    <t>Convenio de Aporte</t>
  </si>
  <si>
    <t>Tipo de Cuenta</t>
  </si>
  <si>
    <t>No. De Cuenta</t>
  </si>
  <si>
    <t>Banco</t>
  </si>
  <si>
    <t>Correo Electrónico</t>
  </si>
  <si>
    <t>MOISES CETRE CASTILLO</t>
  </si>
  <si>
    <t>CC</t>
  </si>
  <si>
    <t>AHORRO</t>
  </si>
  <si>
    <t>001670069069</t>
  </si>
  <si>
    <t>Davivienda</t>
  </si>
  <si>
    <t>icastillo33@hotmail.com</t>
  </si>
  <si>
    <t>ALVARO DUARTE RUIZ</t>
  </si>
  <si>
    <t>CE</t>
  </si>
  <si>
    <t>E305293</t>
  </si>
  <si>
    <t>450200017736</t>
  </si>
  <si>
    <t>aduarter@unal.edu.co</t>
  </si>
  <si>
    <t>EDGAR ANTONIO LOPEZ</t>
  </si>
  <si>
    <t>005160016035</t>
  </si>
  <si>
    <t>lopez@javeriana.edu.co</t>
  </si>
  <si>
    <t>JOSE ARLES GOMEZ AREVALO</t>
  </si>
  <si>
    <t>008870185660</t>
  </si>
  <si>
    <t>intiyang@hotmail.com</t>
  </si>
  <si>
    <t>ALEXANDER COTTE POVEDA</t>
  </si>
  <si>
    <t>008870339986</t>
  </si>
  <si>
    <t>acotte@lasalle.edu.co</t>
  </si>
  <si>
    <t>MARIA NURY ESCOBAR G</t>
  </si>
  <si>
    <t>004800225577</t>
  </si>
  <si>
    <t>nury_eg@yahoo.es</t>
  </si>
  <si>
    <t>ANDREA LISSETH ROJAS GODOY</t>
  </si>
  <si>
    <t>051400305601</t>
  </si>
  <si>
    <t>BANCOOMEVA</t>
  </si>
  <si>
    <t>alrojasgo@unal.edu.co</t>
  </si>
  <si>
    <t>ANGIE LIZETH GONZALEZ ESTRADA</t>
  </si>
  <si>
    <t>93266256734</t>
  </si>
  <si>
    <t>BANCOLOMBIA</t>
  </si>
  <si>
    <t>angels_alge@hotmail.com</t>
  </si>
  <si>
    <t>ANGELA PATRICIA PACHECO GAITAN</t>
  </si>
  <si>
    <t>24527914105</t>
  </si>
  <si>
    <t>CAJA SOCIAL</t>
  </si>
  <si>
    <t>anpaga70@hotmail.com</t>
  </si>
  <si>
    <t>BRAIN MAURICIO MONTAÑA ROJAS</t>
  </si>
  <si>
    <t>24024779416</t>
  </si>
  <si>
    <t>brayan3040@hotmail.com</t>
  </si>
  <si>
    <t>CLAUDIA PAOLA SANCHEZ QUINTERO</t>
  </si>
  <si>
    <t>33661261825</t>
  </si>
  <si>
    <t>claudipao1987@hotmail.com</t>
  </si>
  <si>
    <t>DAVID LEONARDO GONZALEZ VIRVIESCAS</t>
  </si>
  <si>
    <t>93264835559</t>
  </si>
  <si>
    <t>dalegonvi@hotmail.com</t>
  </si>
  <si>
    <t>DIANA MARIBEL ALZATE QUINTERO</t>
  </si>
  <si>
    <t>070750372</t>
  </si>
  <si>
    <t>AV VILLAS</t>
  </si>
  <si>
    <t>diana.alzate0413@gmail.com</t>
  </si>
  <si>
    <t>JUAN SEBASTIAN AVILA NIETO</t>
  </si>
  <si>
    <t>022749613</t>
  </si>
  <si>
    <t>sebastianavila@hotmail.co.uk</t>
  </si>
  <si>
    <t>LEIDY JOHANNA GOMEZ BARAHONA.</t>
  </si>
  <si>
    <t>597234749</t>
  </si>
  <si>
    <t>BOGOTÀ</t>
  </si>
  <si>
    <t>tutisgoba@yahoo.es</t>
  </si>
  <si>
    <t>MANUEL FERNANDO PEREZ REYES</t>
  </si>
  <si>
    <t>4742147555</t>
  </si>
  <si>
    <t>COLPATRIA</t>
  </si>
  <si>
    <t>manu_fernando93@yahoo.es</t>
  </si>
  <si>
    <t>MAURICIO RODRIGUEZ FIGUEROA</t>
  </si>
  <si>
    <t>08418241447</t>
  </si>
  <si>
    <t>mauriciorodriguezfigueroa@gmail.com</t>
  </si>
  <si>
    <t>MIGUEL CAMILO BERNAL BOLAÑOS</t>
  </si>
  <si>
    <t>58975065799</t>
  </si>
  <si>
    <t>mcbernalb@libertadores.edu.co</t>
  </si>
  <si>
    <t>RAUL ADRIAN SANCHEZ ACOSTA</t>
  </si>
  <si>
    <t>24027815396</t>
  </si>
  <si>
    <t>rasasound@gmail.com</t>
  </si>
  <si>
    <t>SANTIAGO DAVID SIERRA BUITRAGO</t>
  </si>
  <si>
    <t>24027136582</t>
  </si>
  <si>
    <t>santiago_david27@hotmail.com</t>
  </si>
  <si>
    <t>EDGAR ALEXANDER OSSA HENAO</t>
  </si>
  <si>
    <t>CORRIENTE</t>
  </si>
  <si>
    <t>153070982</t>
  </si>
  <si>
    <t>SANTANDER</t>
  </si>
  <si>
    <t>eossa@eafit.edu.co</t>
  </si>
  <si>
    <t>ALICIA RIOS HURTADO</t>
  </si>
  <si>
    <t>001900148188</t>
  </si>
  <si>
    <t>DAVIVIENDA</t>
  </si>
  <si>
    <t>aliriosh@yahoo.es</t>
  </si>
  <si>
    <t>ALVARO OCAMPO DURAN</t>
  </si>
  <si>
    <t>636072951</t>
  </si>
  <si>
    <t>Bogotá</t>
  </si>
  <si>
    <t>aocampo@unillanos.edu.co</t>
  </si>
  <si>
    <t>ANTONIO MARIA MARTINEZ REINA</t>
  </si>
  <si>
    <t>25034235263</t>
  </si>
  <si>
    <t>antoniomarti40@hotmail.com</t>
  </si>
  <si>
    <t>DIANA GARCIA VARGAS</t>
  </si>
  <si>
    <t>007470402608</t>
  </si>
  <si>
    <t>gestorambiental@hotmail.com</t>
  </si>
  <si>
    <t>ENRIQUE VERA LOPEZ</t>
  </si>
  <si>
    <t>25818799465</t>
  </si>
  <si>
    <t>enrique.vera@uptc.edu.co</t>
  </si>
  <si>
    <t>GERMAN ANTONIO PEREZ ALCAZAR</t>
  </si>
  <si>
    <t>016600199919</t>
  </si>
  <si>
    <t>gpgeperez@gmail.com</t>
  </si>
  <si>
    <t>JIMMY EDGARD ALVAREZ DIAZ</t>
  </si>
  <si>
    <t>90810881730</t>
  </si>
  <si>
    <t>GNB SUDAMERIS</t>
  </si>
  <si>
    <t>jimedal@yahoo.es</t>
  </si>
  <si>
    <t>JOAO VICTOR MUÑOZ D.URAN</t>
  </si>
  <si>
    <t>009970403854</t>
  </si>
  <si>
    <t>DAVIENDA</t>
  </si>
  <si>
    <t>jvmunozd@unal.edu.co</t>
  </si>
  <si>
    <t>angel777abc@hotmail.com</t>
  </si>
  <si>
    <t>JUAN DIEGO DEL SAGRADO CORAZON DE JESUS JARAMILLO FERNANDEZ</t>
  </si>
  <si>
    <t>00512494208</t>
  </si>
  <si>
    <t>jjarami@eafit.edu.co</t>
  </si>
  <si>
    <t>JUAN JOSE FILGUEIRA DUARTE</t>
  </si>
  <si>
    <t>012188571</t>
  </si>
  <si>
    <t>HELM BANK</t>
  </si>
  <si>
    <t>juan.filgueira@unimilitar.edu.co</t>
  </si>
  <si>
    <t>LIBARDO ORLANDO RIASCOS GOMEZ</t>
  </si>
  <si>
    <t>07456272325</t>
  </si>
  <si>
    <t>lriascos@udenar.edu.co</t>
  </si>
  <si>
    <t>LUIS FERNANDO LOZANO GOMEZ</t>
  </si>
  <si>
    <t>626027601</t>
  </si>
  <si>
    <t>fernandolozanouptc@hotmail.com</t>
  </si>
  <si>
    <t>MARIA FERNANDA GUTIERREZ FERNANDEZ</t>
  </si>
  <si>
    <t>005160005194</t>
  </si>
  <si>
    <t>mfgutier@javeriana.edu.co</t>
  </si>
  <si>
    <t>MARIA MONICA GUZMAN BARNEY</t>
  </si>
  <si>
    <t>007070193367</t>
  </si>
  <si>
    <t>mmguzmanb@unal.edu.co</t>
  </si>
  <si>
    <t>MARTA OSORIO DE SARMIENTO</t>
  </si>
  <si>
    <t>05224041332</t>
  </si>
  <si>
    <t>osoriomañaver@gmail.com</t>
  </si>
  <si>
    <t>MONICA PUYANA HEGEDUS</t>
  </si>
  <si>
    <t>008700270948</t>
  </si>
  <si>
    <t>monica.puyana@utadeo.edu.co</t>
  </si>
  <si>
    <t>MONIKA CRISTINA ECHAVARRIA PEDRAZA</t>
  </si>
  <si>
    <t>046193975</t>
  </si>
  <si>
    <t>BOGOTA</t>
  </si>
  <si>
    <t>monikepe@hotmail.com</t>
  </si>
  <si>
    <t xml:space="preserve">ORLANDO HERNANDEZ PARDO </t>
  </si>
  <si>
    <t>008670214306</t>
  </si>
  <si>
    <t>ohernandezp@unal.edu.co</t>
  </si>
  <si>
    <t>ORLANDO TORRES FERNANDEZ</t>
  </si>
  <si>
    <t>181532508</t>
  </si>
  <si>
    <t>DAVIVIENDA-BANCAFE</t>
  </si>
  <si>
    <t>otorresf@latinmail.com</t>
  </si>
  <si>
    <t>YANETH PINEDA TRIANA</t>
  </si>
  <si>
    <t>626001793</t>
  </si>
  <si>
    <t>yanethp6@hotmail.com</t>
  </si>
  <si>
    <t>Descuentos</t>
  </si>
  <si>
    <t>Valor Neto</t>
  </si>
  <si>
    <t>OP</t>
  </si>
  <si>
    <t>Tipo de Doc</t>
  </si>
  <si>
    <t>No. De
 Doc.</t>
  </si>
  <si>
    <t>Total Recursos 
Comprometidos</t>
  </si>
  <si>
    <t xml:space="preserve">Estado </t>
  </si>
  <si>
    <t>Ica</t>
  </si>
  <si>
    <t>Desembolsado</t>
  </si>
  <si>
    <t>Ecopetrol</t>
  </si>
  <si>
    <t>TOTALES</t>
  </si>
  <si>
    <t>Rete Fuente</t>
  </si>
  <si>
    <t>ADRIANA LIZETH BUITRAGO MARTIN</t>
  </si>
  <si>
    <t>ADRIANA LUCIA GOMEZ CARVAJAL</t>
  </si>
  <si>
    <t>ALEJANDRO FORERO GUZMAN</t>
  </si>
  <si>
    <t>ANGELA MARCELA MEJIA FAJARDO</t>
  </si>
  <si>
    <t>CARLOS ALBERTO PARRA RODRIGUEZ</t>
  </si>
  <si>
    <t>CESAR ALBERTO COLLAZOS ORDOÑEZ</t>
  </si>
  <si>
    <t>CESAR RENE BELTRAN SOTELO</t>
  </si>
  <si>
    <t>DIEGO FERNANDO ZULUAGA VIDAL</t>
  </si>
  <si>
    <t>ELKIN MAURICIO SEPULVEDA CASTILLO</t>
  </si>
  <si>
    <t>ENRIQUE GONZALES GUERRERO</t>
  </si>
  <si>
    <t>GUILLERMO TEUTA GOMEZ</t>
  </si>
  <si>
    <t>JORGE ALFONSO MELENDEZ ACUÑA</t>
  </si>
  <si>
    <t>JUAN PABLO GARZON RUIZ</t>
  </si>
  <si>
    <t>LUIS CARLOS VARGAS FIGUEREDO</t>
  </si>
  <si>
    <t>LUIS DAVID PRIETO MARTINEZ</t>
  </si>
  <si>
    <t>RICARDO MOYANO ORTIZ</t>
  </si>
  <si>
    <t>VICTOR MANUEL TORO CORDOBA</t>
  </si>
  <si>
    <t>008870226274</t>
  </si>
  <si>
    <t>22960698286</t>
  </si>
  <si>
    <t>Bancolombia</t>
  </si>
  <si>
    <t>007800163987</t>
  </si>
  <si>
    <t>008870306134</t>
  </si>
  <si>
    <t>251721853</t>
  </si>
  <si>
    <t>AV Villas</t>
  </si>
  <si>
    <t>007760012992</t>
  </si>
  <si>
    <t>20790869426</t>
  </si>
  <si>
    <t>005100090306</t>
  </si>
  <si>
    <t>20961462867</t>
  </si>
  <si>
    <t>007100330492</t>
  </si>
  <si>
    <t>007670290969</t>
  </si>
  <si>
    <t>BBVA</t>
  </si>
  <si>
    <t>Citibank</t>
  </si>
  <si>
    <t>20285781934</t>
  </si>
  <si>
    <t> abuitrago@misena.edu.co</t>
  </si>
  <si>
    <t>agomez@teamfoods.com,  adrianalgomez@cable.net.co</t>
  </si>
  <si>
    <t> alejandro.forero@javeriana.edu.co</t>
  </si>
  <si>
    <t>angela.mejia@unimilitar.edu.co</t>
  </si>
  <si>
    <t>carlos.parra@javeriana.edu.co</t>
  </si>
  <si>
    <t>ccollazo@unicauca.edu.co</t>
  </si>
  <si>
    <t> cbeltran@conectivaempresarial.com</t>
  </si>
  <si>
    <t>diegozulu@gmail.com</t>
  </si>
  <si>
    <t>emsepul@gmail.com</t>
  </si>
  <si>
    <t>egonzal@javeriana.edu.co</t>
  </si>
  <si>
    <t> guillermo.teuta@escuelaing.edu.co</t>
  </si>
  <si>
    <t> jamelende@gmail.com</t>
  </si>
  <si>
    <t>jpgarzon@javeriana.edu.co</t>
  </si>
  <si>
    <t>lcvargasf1@gmail.com;lcvargasf1yahoo.com</t>
  </si>
  <si>
    <t>ldprieto@javeriana.edu.co</t>
  </si>
  <si>
    <t>rmoyano@telmex.net.co</t>
  </si>
  <si>
    <t> vmtoro@gmail.com</t>
  </si>
  <si>
    <t>MODIFICA LA CLAUSULA DE PLAZO Y CLAUSULA  DE INVESTIGADOR PRINCIPAL</t>
  </si>
  <si>
    <t>9 11 11 ENVIADO A FIRMA U DE LOS ANDES
20 12 11 se recibe convenio pero hoja de firmas es una fotocopia, se solicito via mail el envio de la hoja original</t>
  </si>
  <si>
    <t>21 12 11 enviado a firma a lasallista guia 180185571</t>
  </si>
  <si>
    <t>21 12 11 SE ENVIA VIA MAIL PARA POLIZAS</t>
  </si>
  <si>
    <t>Se remitio por correo electronico el 27/09/2011
21 12 11 ENVIADO VIA MAIL PARA POLIZAS</t>
  </si>
  <si>
    <t>Aunar esfuerzos de cooperacion tecnica, administrativa y financiera para llevar a cabo el estudio de factibilidad, diseño y estructuracion del Centro Parque Cientifico de Innovacion Social, asi como las actividades de socializacion y concertacion con los demas actores involucrados para su conformacion</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</si>
  <si>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"SISTEMA PARA LA CAPTURA Y ALMACENAMIENTO DE LA ENERGIA PROVENIENTE DE NUBES DE TORMENTA". CODIGO 110152128739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</si>
  <si>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"MOSCAS BLANCAS: DETERMINACOIN Y CARACTERIZACION DE SUS BIOTIPOS Y VIRUS TRANSMITIDOS (CRINIVIRUS Y BEGOMOVIRUS) EN EL CULTIVO DE TOMATE DE MESA (SOLANUM LYCOPERSICUM) EN LOS DEPARTAMENTOS DE CUNDINAMARCA Y BOYACA". CODIGO 210652128363</t>
  </si>
  <si>
    <t xml:space="preserve">CENTRO DE INVESTIGACIONES BIOLOGICAS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</si>
  <si>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"OBTENCION, IDENTIFICACION Y CARACTERIZACION DE MICROORGANISMOS ENTOMOPATOGENOS NATIVOS, CON POTENCIAL USO EN EL CONTROL BIOLOGICO DE TRIPS (THYSANOPTERA) EN EL CULTIVO DE AGUACATE PERSEA AMERICANA MILL". CODIGO 221352128194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</si>
  <si>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"EVALUACION DE COMPUESTOS BIOSURFACTANTES PRODUCIDOS POR PSEUDOMONAS FLUORESCENS PARA EL CONTROL DE PHYTOPHTHORA INESTANS Y PYTHIUM SP. EN TOMATE BAJO INVERNADERO". CODIGO 710652128467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</si>
  <si>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"CARACTERIZACION DE LOS COMPONENTES GRASOS OBTENIDOS DE ALMENDRAS DE DIFERENTES ACCESIONES DEL BANCO DE GERMOPLASMA DE MANGO". CODIGO 710652128583</t>
  </si>
  <si>
    <t>Convocatoria 526 de 2011</t>
  </si>
  <si>
    <t>CORPORACION PARA LA INVESTIGACION SOCIOECONIMICA Y TECNOLOGICA DE COLOMBIA - CINSET</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</si>
  <si>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"FOMENTO A LA GESTION DE LA INNOVACION DE LA AGLOMERACION PRODUCTIVA CONFORMADA POR LAS EMPRESAS DEL SECTOR LADRILLERO UBICADAS EN LA ZONA DEL MOCHUELO EN EL DISTRITO CAPITAL". CODIGO 723652630484</t>
  </si>
  <si>
    <t>ASOCIACION DEL SECTOR AUTOMOTRIZ Y SUS PARTES - ASOPARTES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</si>
  <si>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DE LA ESTRATEGIA DE INNOVACION PARA LA AGLOMERACION REGIONAL DENOMINADA RED INTEGRAL ESPECIALIZADA DE PROVEEDURIA DE PRODUCTOS Y SERVICIOS A OPERADORES ZONALES - SITP". CODIGO 494952630547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</si>
  <si>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"ESCALAMIENTO Y EVALUACION DE LA VIDA UTIL Y LA EFICACIA DE DOS BIOINSECTICIDASPARA EL MANEJO DE SPODOPTERA FRUGIPERDA EN EL SISTEMA PRODUCTIVO DEL MAIZ". CODIGO 710650227044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</si>
  <si>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"EVALUACION DE LA CARACTERISTICAS FISICO-QUIMICAS, ORGANOLEPTCAS Y FUNCIONALES, DE DIFERENTES TIPOS DE CACAO (THEOBROMA CACAO) PARA IDENTIFICAR CLONES ELITE Y MEJORAR LA COMPETITIVIDAD EN COLOMBIA". CODIGO 710650227748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</si>
  <si>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"EVALUACION DE SISTEMAS Y LA ESTIMULACION DE LA SANGRIA SOBRE LA PRODUCCION DE CLONES DE CAUCHO EN COLOMBIA". CODIGO 710650227701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</si>
  <si>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"FORTALECIMIENTO DE LA AGROINDUSTRIA DE ACEITES ESENCIALES CRUDOS Y RECTIFICADOS EN EL MUNICIPIO DE BARBOSA, SANTANDER". CODIGO 110250227243</t>
  </si>
  <si>
    <t>30 11 11 el convenio esta elaborado, hace falta Certificado de fdacultades de representante legal, no enviar convenio hasta que tenamos ese documento
12 12 11 enviado a firma
22 12 11 enviado via mail para poliza- falta poliza</t>
  </si>
  <si>
    <t>29 11 11 enviado a firma guia 178922963
22 12 11 falta doc de pago. Enviado mail reciordatorio</t>
  </si>
  <si>
    <t>Enviado por correo electroncio el 22/11/2011
22 12 11 falta doc de pago. Enviado mail reciordatorio</t>
  </si>
  <si>
    <t>2 11 11  enviado para firma guia 178172049
18 11 11 se solicita resolucion 1367
21 11 11 se anula anterior original, y se envia uno nuevo via mail con las correcciones (hacia falta una entidad)
28/11/11 enviado a firma frugy guia 178922960
9 12 11 enviado a frugy guia 179762151
22 12 11 falta docs pago, mail enviado recordatorio</t>
  </si>
  <si>
    <t>12 10 11 se envia correo solicitando informacion sobre el tramite.
22 12 11 enviado via mail para poliza</t>
  </si>
  <si>
    <t>8 11 11 enviado para firma 
22 12 11 falta poliza y docs de pago enviado pdf para poliza</t>
  </si>
  <si>
    <t>2 11 11  enviado para firma guia 178172048
22 12 11 se envia correo solicitandod de nuevo  envio de docs</t>
  </si>
  <si>
    <t>21 11 11  enviado a firma cenipalma
22 12 11 falta poliza</t>
  </si>
  <si>
    <t>18 11 11 enviado a firma
22 12 11 falta poliza</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</si>
  <si>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DE PROPIEDADES OPTICAS, ELECTRONICAS Y DE TRANSPORTES EN SISTEMAS DE BAJA DIMENSION BASADOS EN CARBONO Y SEMICONDUCTORES III - V: EFECTOS DE CAMPOS EXTERNOS, TEMPERATURA Y PRESION HIDROSTATICA". CODIGO </t>
  </si>
  <si>
    <t>Internacionalización</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</si>
  <si>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"ANALISIS PROTEOMICO DEL LIQUIDO CEFALORRAQUIDEO (LCR) DE PACIENTES CON LUPUS Y MANIFESTACIONES NEUROPSIQUIATRICAS". CODIGO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</si>
  <si>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"MOVILIDAD URBANA MULTIMODAL EN COLOMBIA Y ALEMANIA". CODIGO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</si>
  <si>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DE UNA TECNICA HIBRIDA DE APRENDIZAJE POR IMITACION Y CONTROL VISUAL EMPLEANDO INTELIGENCIA COMPUTACIONAL". CODIGO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</si>
  <si>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"MODELADO DEL MOVIEMIENTO DE PARTICULAS NO ESFERICAS EN FLUJOS TURBULENTOS". CODIGO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</si>
  <si>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"ACREDITACION DE LA PRUEBA DE LABORATORIO PARA LA DETECCION DE ANOMALIAS CROMOSOMICAS POR HIBRIDACION IN SITU FLUORECENTE (FISH)". CODIGO 110250827526</t>
  </si>
  <si>
    <t>ALCALDIA DE TUNJA</t>
  </si>
  <si>
    <t xml:space="preserve">Aunar esfuerzos técnicos, administrativos y financieros para impulsar el proyecto “Tunja Vive Digital”PARAGRAFO: Este proyecto busca promover el desarrollo del ecosistema digital regional mediante el apoyo a la ciencia, la tecnologia, la innovacion y el emprendimiento innovador en TIC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</si>
  <si>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"APLICACION DE PROCESOS MICROTECNOLOGICOS EN LA ENCAPSULACION DE ACEITES ESENCIALES EN MATRICES POLIMERICAS DE ALMIDONES NATIVO COLOMBIANOS MODIFICADOS, PARA SU USO EN PRODUCTOS FARMACEUTICOS". CODIGO 110752128409</t>
  </si>
  <si>
    <t>22 12 11 ENVIADO VIA MAIL PARA FIRMA UNICARTAGENA</t>
  </si>
  <si>
    <t>22 12 11 enviado a firma corpoica</t>
  </si>
  <si>
    <t>Enviado el 31/10/2011 - enviado a Colceicnias el 29/11/2011</t>
  </si>
  <si>
    <t>3 11 11 enviado a firma - se recibe el 23 dic 2011 se envia a la oficina de la Dra Ana Isabel Cuervo</t>
  </si>
  <si>
    <t xml:space="preserve">15 11 11 enviado a firma guia No 178922545 - se recibe el 23 de dic </t>
  </si>
  <si>
    <t>28 11 11 enviado a firma u nacional guia 178922961 - se recibe el 23 dic 2011</t>
  </si>
  <si>
    <t>6 12 11 enviado a firma cecif guia 179762645 - se recibe el 23 diciembre 2011  falta poliza</t>
  </si>
  <si>
    <t>Se remitio por correo electronico el 27/09/2011
15 11 11 enviado colciencias - 23 diciembre de 2011 se recibe el convenio</t>
  </si>
  <si>
    <t>documentos</t>
  </si>
  <si>
    <t>15 11 11 ENVIADO COLCIENCIAS - se recibe el 23 de diciembre 2011</t>
  </si>
  <si>
    <t>21 11 11 ENVIADO FIRMA COLCIENCIAS - se recbie el 23 de diciembre 2011</t>
  </si>
  <si>
    <t>SE RECIBE EL 23 DE DICIEMBRE 2011</t>
  </si>
  <si>
    <t>3 11 11 enviado a firma - se recibe el 23 de dic  faltan documentos de pago</t>
  </si>
  <si>
    <t>13 12 11 enviado a firma cta guia 179762152 - se recibe el 23 diciembre 2011  falta la poliza
26 12 11 enviado via mail para poliza</t>
  </si>
  <si>
    <t>6 12 11 enviado a firma  uis guia 179762644º
26 12 11 enviado a firma a quirurgicos especializados guia 180185575</t>
  </si>
  <si>
    <t>ALEYDA NUBY GUTIERREZ MEVESOY</t>
  </si>
  <si>
    <t>AMANDA VARELA RAMIREZ</t>
  </si>
  <si>
    <t>AMILCAR EMIRO TORRES SABOGAL</t>
  </si>
  <si>
    <t>ANA CECILIA AGUDELO VALDERRAMA</t>
  </si>
  <si>
    <t xml:space="preserve">ANDRES ERNESTO SALGUERO BELTRAN </t>
  </si>
  <si>
    <t>ANDRES FERNANDO CASTIBLANCO ROLDAN</t>
  </si>
  <si>
    <t>ANDRES MAURICIO CASTRO FIGUEROA</t>
  </si>
  <si>
    <t>ANGELA CAMARGO URIBE</t>
  </si>
  <si>
    <t>ANGELA URIBE BOTERO</t>
  </si>
  <si>
    <t>ANIBAL LEONIDAS TAPIERO ORTIZ</t>
  </si>
  <si>
    <t>BRAULIO ARGIRO INSUASTY OBANDO</t>
  </si>
  <si>
    <t>BRAYAN GUILLERMO PLATA RODRIGUEZ</t>
  </si>
  <si>
    <t>CLAUDIA LILIANA RUIZ NOVA</t>
  </si>
  <si>
    <t>DANIEL ALBERTO BARRAGAN RODRIGUEZ</t>
  </si>
  <si>
    <t>DIANA PAOLA SANDOVAL CARACAS</t>
  </si>
  <si>
    <t>DIANA PATRICIA LUCIO ARIAS</t>
  </si>
  <si>
    <t>DOMINGO ALIRIO MONTAÑO ARIAS</t>
  </si>
  <si>
    <t>EDGAR ENRIQUE MARTINEZ CARDENAS</t>
  </si>
  <si>
    <t>EDUARDO FIDEL PASTRANA BUELVAS</t>
  </si>
  <si>
    <t xml:space="preserve">ERIC MAURICE BERNARD LAIR </t>
  </si>
  <si>
    <t>ERNESTO CORDOBA NIETO</t>
  </si>
  <si>
    <t>FREDY LEONARDO POSADA MACIAS</t>
  </si>
  <si>
    <t>GIOVANNI MORALES MEDINA</t>
  </si>
  <si>
    <t>GLORIA ISABEL JARAMILLO RAMIREZ</t>
  </si>
  <si>
    <t>HECTOR JOSE PINEDA SANCHEZ</t>
  </si>
  <si>
    <t>HERMES ARAMENDIZ TATIS</t>
  </si>
  <si>
    <t>HUGO ALEXANDER RONDON QUINTANA</t>
  </si>
  <si>
    <t>IRMA  BEATRIZ BAQUERO HAEBERLIN</t>
  </si>
  <si>
    <t>JAIME ALVAREZ LOPEZ</t>
  </si>
  <si>
    <t>JESUS ALFONSO TORRES ORTEGA</t>
  </si>
  <si>
    <t>JESUS ANTONIO BETANCOURT ECGEVERRY</t>
  </si>
  <si>
    <t>JOHN JAIRO BUSTAMANTE OSORNO</t>
  </si>
  <si>
    <t>JORGE HERNAN QUINTERO OROZCO</t>
  </si>
  <si>
    <t>JOSE VICENTE BONILLA PARDO</t>
  </si>
  <si>
    <t>JUAN  DAVID GOMEZ CATAÑO</t>
  </si>
  <si>
    <t>JUAN CAMILO CASTRO GORDILLO</t>
  </si>
  <si>
    <t>JULIETH LORENA DIAZ REYES</t>
  </si>
  <si>
    <t>LAURA CRISTINA SALINAS ARTEAGA</t>
  </si>
  <si>
    <t>MARCELA FRANCO CORREA</t>
  </si>
  <si>
    <t>MARGIE NOHEMY JESSUP CACERES</t>
  </si>
  <si>
    <t>MARIA ESPERANZA LOPEZ GOMEZ</t>
  </si>
  <si>
    <t>MARIA ORFA ROJAS LOSADA</t>
  </si>
  <si>
    <t>MARIO ALBERTO RIOS MESIAS</t>
  </si>
  <si>
    <t>MARTA CECILIA LOPEZ MALDONADO</t>
  </si>
  <si>
    <t>MARTA ELENA VARGAS  QUIÑONES</t>
  </si>
  <si>
    <t>MARTHA LUCIA MARQUEZ RESTREPO</t>
  </si>
  <si>
    <t>PAULO CESAR NARVAEZ RINCON</t>
  </si>
  <si>
    <t>PEDRO RAUL VIZCAYA GUARIN</t>
  </si>
  <si>
    <t>RAUL ANDRES ROMERO MANTILLA</t>
  </si>
  <si>
    <t>RIGOBERTO ANGEL CASAS MIRANDA</t>
  </si>
  <si>
    <t>ROSALBA PULIDO DE CASTELLANOS</t>
  </si>
  <si>
    <t>SILVIA TAKAHASHI RODRIGUEZ</t>
  </si>
  <si>
    <t>TATIANA GOMEZ ORGULLOSO</t>
  </si>
  <si>
    <t>VICTOR JULIO FLOREZ RONCANCIO</t>
  </si>
  <si>
    <t>009270254577</t>
  </si>
  <si>
    <t>agutierrezm@ucentral.edu.co</t>
  </si>
  <si>
    <t>007100078992</t>
  </si>
  <si>
    <t xml:space="preserve">avarela@javeriana.edu.co </t>
  </si>
  <si>
    <t>67448990301</t>
  </si>
  <si>
    <t>aets1952@gmail.com</t>
  </si>
  <si>
    <t>26500502387</t>
  </si>
  <si>
    <t>Colmena BCSC</t>
  </si>
  <si>
    <t xml:space="preserve"> agudelo.cecilia@gmail.com </t>
  </si>
  <si>
    <t>20718618209</t>
  </si>
  <si>
    <t>asalguer@javeriana.edu.co</t>
  </si>
  <si>
    <t>17122902200</t>
  </si>
  <si>
    <t>Bacolombia</t>
  </si>
  <si>
    <t>geoandes@hotmail.com</t>
  </si>
  <si>
    <t>000602334</t>
  </si>
  <si>
    <t>andres.castro@urosario.edu.co</t>
  </si>
  <si>
    <t>073460537</t>
  </si>
  <si>
    <t>acamargo@yahoo.es</t>
  </si>
  <si>
    <t>009900237158</t>
  </si>
  <si>
    <t>auribeb@unal.edu.co</t>
  </si>
  <si>
    <t>841-340703-81</t>
  </si>
  <si>
    <t>atapiero@etb.net.co</t>
  </si>
  <si>
    <t>24505337715</t>
  </si>
  <si>
    <t>braulio.insuasty@correounivalle.edu.co</t>
  </si>
  <si>
    <t>035397413</t>
  </si>
  <si>
    <t>brayangplata@hotmail.com</t>
  </si>
  <si>
    <t>cruiz_nova@hotmail.com</t>
  </si>
  <si>
    <t>037400181790</t>
  </si>
  <si>
    <t>dabarraganra@bt.unal.edu.co</t>
  </si>
  <si>
    <t>24521458892</t>
  </si>
  <si>
    <t>diana.5441@hotmail.com</t>
  </si>
  <si>
    <t>64061026230</t>
  </si>
  <si>
    <t>dlucio@ocyt.org.co</t>
  </si>
  <si>
    <t>20365606346</t>
  </si>
  <si>
    <t>domingomontano@yahoo.com</t>
  </si>
  <si>
    <t>24012116339</t>
  </si>
  <si>
    <t>Banco Caja Social Colmena</t>
  </si>
  <si>
    <t xml:space="preserve">edgar.martinez@esap.edu.co </t>
  </si>
  <si>
    <t>270-085582</t>
  </si>
  <si>
    <t>OCCIDENTE</t>
  </si>
  <si>
    <t>epastrana@javeriana.edu.co</t>
  </si>
  <si>
    <t>93526248030</t>
  </si>
  <si>
    <t>ericlair@yahoo.fr</t>
  </si>
  <si>
    <t>044091882</t>
  </si>
  <si>
    <t>ecordoban@unal.edu.co</t>
  </si>
  <si>
    <t>456170101855</t>
  </si>
  <si>
    <t>frelepo01@hotmail.com</t>
  </si>
  <si>
    <t>474140746</t>
  </si>
  <si>
    <t>giovanni.moralesm@utadeo.edu.co</t>
  </si>
  <si>
    <t>75444828</t>
  </si>
  <si>
    <t>gloriaisabeljaramillo@gmail.com</t>
  </si>
  <si>
    <t>64466250838</t>
  </si>
  <si>
    <t>hectorjpineda@hotmail.com</t>
  </si>
  <si>
    <t>260100044401</t>
  </si>
  <si>
    <t>COOMEVA</t>
  </si>
  <si>
    <t>haramendiz @hotmail.com</t>
  </si>
  <si>
    <t>24501626172</t>
  </si>
  <si>
    <t>Colmena</t>
  </si>
  <si>
    <t>harondon@unisalle.edu.co</t>
  </si>
  <si>
    <t>20594481708</t>
  </si>
  <si>
    <t>irma.baquero@escuelaing.educo</t>
  </si>
  <si>
    <t>05312162417</t>
  </si>
  <si>
    <t>jaimealvarezlopez@gmail.com</t>
  </si>
  <si>
    <t>008600426806</t>
  </si>
  <si>
    <t>jesaltor@hotmail.com</t>
  </si>
  <si>
    <t>06606533126</t>
  </si>
  <si>
    <t>jabetancourt@corpoica.org.co</t>
  </si>
  <si>
    <t>10340014278</t>
  </si>
  <si>
    <t>bustamante.john@gmail.com</t>
  </si>
  <si>
    <t>004070217965</t>
  </si>
  <si>
    <t>jhquintero@yahho.com</t>
  </si>
  <si>
    <t>006900355097</t>
  </si>
  <si>
    <t>jbonillapardo@yahoo.com</t>
  </si>
  <si>
    <t>10570874790</t>
  </si>
  <si>
    <t>jgomezc1@eafit.edu.co</t>
  </si>
  <si>
    <t>58639775184</t>
  </si>
  <si>
    <t>jccastrogo@gmail.com</t>
  </si>
  <si>
    <t>61839200144</t>
  </si>
  <si>
    <t>jlore0120@hotmail.com</t>
  </si>
  <si>
    <t>025-897351</t>
  </si>
  <si>
    <t>laurac.salinasa@gmail.com</t>
  </si>
  <si>
    <t>450200001730</t>
  </si>
  <si>
    <t>franco@javeriana.edu.co</t>
  </si>
  <si>
    <t>0488085843</t>
  </si>
  <si>
    <t>mjessupc@gmail.com</t>
  </si>
  <si>
    <t xml:space="preserve">melopez@udea.edu.co </t>
  </si>
  <si>
    <t>4452102892</t>
  </si>
  <si>
    <t>009900182727</t>
  </si>
  <si>
    <t>mrios@uniandes.edu.co</t>
  </si>
  <si>
    <t>201030822</t>
  </si>
  <si>
    <t>mclopez@javeriana.edu.co</t>
  </si>
  <si>
    <t>20435681723</t>
  </si>
  <si>
    <t>martha.vargas@unisabana.edu.co</t>
  </si>
  <si>
    <t>marquezrestrepo@hotmail.com</t>
  </si>
  <si>
    <t>450270025882</t>
  </si>
  <si>
    <t>pcnarvaez@unal.edu.co</t>
  </si>
  <si>
    <t>009460008387</t>
  </si>
  <si>
    <t>pvizcaya@javierana.edu.co</t>
  </si>
  <si>
    <t>006181028462</t>
  </si>
  <si>
    <t>raulandres.romero@hotmail.com</t>
  </si>
  <si>
    <t>0923933018</t>
  </si>
  <si>
    <t>racasasm@unal.edu.co</t>
  </si>
  <si>
    <t>073466245</t>
  </si>
  <si>
    <t>rpulido0730@gmail.com</t>
  </si>
  <si>
    <t>stakahas@uniandes.edu.co</t>
  </si>
  <si>
    <t>004070192028</t>
  </si>
  <si>
    <t>tatianagomezorgulloso@gmail.com</t>
  </si>
  <si>
    <t>0270713033</t>
  </si>
  <si>
    <t>vjflorezr@unal.edu.co</t>
  </si>
  <si>
    <t>ALEJANDRO CHAPARRO GIRALDO</t>
  </si>
  <si>
    <t>ALEXIS VLADIMIR PINILLA DIAZ</t>
  </si>
  <si>
    <t>ALVARO TURRIAGO HOYOS</t>
  </si>
  <si>
    <t>CIRO ALFONSO VILLAMIZAR MARTINEZ</t>
  </si>
  <si>
    <t xml:space="preserve">DIANA PATRICIA CARDONA SANCHEZ </t>
  </si>
  <si>
    <t>GABRIEL ORDOÑEZ PLATA</t>
  </si>
  <si>
    <t>GONZALO TELLEZ  IREGUI</t>
  </si>
  <si>
    <t>JOHN FERNANDO  ESCOBAR MARTINEZ</t>
  </si>
  <si>
    <t>JORGE ELIECER PLAZA MORA</t>
  </si>
  <si>
    <t>NESTOR ARIEL ALGECIRA ENCISO</t>
  </si>
  <si>
    <t>OSCAR  ALBERTO DUARTE TORRES</t>
  </si>
  <si>
    <t>PATRICIA CAROLINA BARRETO</t>
  </si>
  <si>
    <t xml:space="preserve">PATRICIA CAROLINA BARRETO BERNAL </t>
  </si>
  <si>
    <t>RAUL ALBERTO POUTOU PIÑALES</t>
  </si>
  <si>
    <t>SANTIAGO CAMILO RUBIO PARDO</t>
  </si>
  <si>
    <t>SANTIAGO QUINTERO RAMIREZ</t>
  </si>
  <si>
    <t>450170022237</t>
  </si>
  <si>
    <t xml:space="preserve">achaparrog@bt.unal.edu.co </t>
  </si>
  <si>
    <t>008870268557</t>
  </si>
  <si>
    <t>alvaro.turriago@unisabana.edu.co</t>
  </si>
  <si>
    <t>cialvima@hotmail.com</t>
  </si>
  <si>
    <t>10032785552</t>
  </si>
  <si>
    <t>dpcardonas@gmail.com</t>
  </si>
  <si>
    <t>Banco de Occidente</t>
  </si>
  <si>
    <t>gaby@uis.edu.co</t>
  </si>
  <si>
    <t>007770157787</t>
  </si>
  <si>
    <t>gtellezi@unal.edu.co</t>
  </si>
  <si>
    <t>jfescob@yahoo.com</t>
  </si>
  <si>
    <t>000032018673</t>
  </si>
  <si>
    <t>plazmor@gmail.com</t>
  </si>
  <si>
    <t>007500472084</t>
  </si>
  <si>
    <t>nalgelcira@unal.edu.co</t>
  </si>
  <si>
    <t>oduarte42@hotmail.com</t>
  </si>
  <si>
    <t>413590013245</t>
  </si>
  <si>
    <t xml:space="preserve">Banco Agrario </t>
  </si>
  <si>
    <t>pbarreto@eafit.edu.co</t>
  </si>
  <si>
    <t>201206944</t>
  </si>
  <si>
    <t>rpoutou@hotmail.com</t>
  </si>
  <si>
    <t>camilo_rubio@hotmail.com</t>
  </si>
  <si>
    <t xml:space="preserve"> 00801155952</t>
  </si>
  <si>
    <t>santiago.quintero@upb.edu.co</t>
  </si>
  <si>
    <t>Convocatoria 502 de 2010</t>
  </si>
  <si>
    <t>UNIVERSIDAD PONTIFICIA BOLIVARIANA SEDE MEDELLIN</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</si>
  <si>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"MAPEO ASOCIATIVO EN FRIJOL COMUN PARA TOLERANCIA SEQUIA". CODIGO 2236521288838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</si>
  <si>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"DETERMINACION DE LOS FACTORES INCIDENTES EN LA PREVALENCIA DEL PROBLEMA FITOSANITARIO DE MOSCA BLANCA EN AGUACATE (PERSEA AMERICANA MILL) HASS EN EL NORTE DEL TOLIMA". CODIGO 710650227733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</si>
  <si>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"IMPLEMENTACION DE ALTERNATIVAS SOSTENIBLES PARA REDUCIR EL DAÑO CAUSADO POR ACAROS DURANTYE LA PRECOSECHA EN LIMA TAHITI (CITRUS LATIFOLIA TANAKA)". CODIGO 710650227071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</si>
  <si>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"IDESARROLLO DE UN BANCO  DE ENSAOS  PARA REFRIGERACIÓN DOMESTICA EN LA EMPRESA INDUSTRIAS HACEB SA". CODIGO 121050227609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</si>
  <si>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"AMPLIACIÓN DE LAS FUNCIONALIDADES Y COBERTURA GEOGRAFICA DE SERVINFORMACION .COM EN PERU  - SURAMERICA ". CODIGO 113050227283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</si>
  <si>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"ACREDITACION DE ENSAYOS PARA EL CONTROL DE CALIDAD  DE PRODUCTOSCOSMETICOS QUE COMTENGAN EXTRACTOS NATURALES Y/O FACTORES DE PROTECCION SOLAR". CODIGO 110150827487</t>
  </si>
  <si>
    <t>enviado a firma u antioquia guia 180185580</t>
  </si>
  <si>
    <t>26 12 11 enviado a firma javeriana</t>
  </si>
  <si>
    <t>Enviado por correo electronico el 22/12/2011 a la uniminuto
26 12 11 falta poliza</t>
  </si>
  <si>
    <t>7 12 11 enviado a firma guia 179762148
Enviado a Colciencias el 27/12/2011</t>
  </si>
  <si>
    <t>30 11 11 enviado a firma u andes
13 12 11 enviado de nuevo a firma con correcciones solicitadas
26 12 11 se recibe contrato y poliza, falta info de poliza</t>
  </si>
  <si>
    <t xml:space="preserve">24 11 11 enviado a firma conif
27 12 11 se recibe contrato falta poliza </t>
  </si>
  <si>
    <t>Enviado el 05122011 guia No. 179762069
27 12 11 falta poliza y cewrt bancaria</t>
  </si>
  <si>
    <t>18 11 11 enviado a firma uis guia 178922553
27 12 11 se recibe contrato falta docs pago</t>
  </si>
  <si>
    <t>2 12 11 enviado a firma u antonio nariño
27 12 11 falta poliza</t>
  </si>
  <si>
    <t>15 12 11 envido a firma uan 
27 12 11 falta poliza</t>
  </si>
  <si>
    <t>24 11 11 enviado a firma fcimec guia 178922895
27 12 11 falta `poliza</t>
  </si>
  <si>
    <t>29 11 11 enviado a firma cdp tolima guia 178922965
27 12 11 enviado via mail para tramites de poliza</t>
  </si>
  <si>
    <t>19 12 11 enviado a firma uninoirte guia 180185568
27 12 11 enviado via mail para poliza</t>
  </si>
  <si>
    <t>15 12 11 enviado a firma  u norte guia 179762156
27 12 11 enviado via mail para poliza</t>
  </si>
  <si>
    <t>Se remitio via corrreo electronico el 22/11/2011
se remite a COlceicnias el 06/12/2011</t>
  </si>
  <si>
    <t>Enviado el 31/10/2011
enviado a coLCIENCIAS 27/12/2011</t>
  </si>
  <si>
    <t>2011-0817</t>
  </si>
  <si>
    <t>2011-0818</t>
  </si>
  <si>
    <t>2011-0819</t>
  </si>
  <si>
    <t>2011-0820</t>
  </si>
  <si>
    <t>2011-0821</t>
  </si>
  <si>
    <t>2011-0822</t>
  </si>
  <si>
    <t>2011-0823</t>
  </si>
  <si>
    <t>2011-0824</t>
  </si>
  <si>
    <t>2011-0825</t>
  </si>
  <si>
    <t>2011-0826</t>
  </si>
  <si>
    <t>2011-0828</t>
  </si>
  <si>
    <t>2011-0829</t>
  </si>
  <si>
    <t>2011-0830</t>
  </si>
  <si>
    <t>2011-0831</t>
  </si>
  <si>
    <t>2011-0832</t>
  </si>
  <si>
    <t>2011-0827</t>
  </si>
  <si>
    <t>Comité de direccion del 16 de agosto de 2011</t>
  </si>
  <si>
    <t>Aunar esfuerzos para garantizar el acompañamiento y la formacion de 32 equipos tecnocos pedagogicos departamentales y uno distrital, para posibilitar la ejecucion del programa Ondas en el pais y la sistematizacion de la experiencia</t>
  </si>
  <si>
    <t>Convocatoria 539 de 2011</t>
  </si>
  <si>
    <t>Aunar esfuerzos tecnicos, administrativos y financieros por parte de la Gobernacion de Amazonas, la Universidad Nacional sede Amazonia y Colciencias para financiar el diagnostico, formulacion y socializacion del plan estrategico Departamentyal de Ciencia, Tecnologia e Innovacion para el departamento de Amazonas</t>
  </si>
  <si>
    <t>CAMARA DE COMERCIO DE PASTO</t>
  </si>
  <si>
    <t>Aunar esfuerzos tecnicos, administrativos y financieros por parte de la Gobernacion de Nariño,  la Camara de Comercio de PAsto y FIDUBOGOTA para financiar el diagnostico, formulacion y socializacion del plan estrategico Departamentyal de Ciencia, Tecnologia e Innovacion para el departamento de nARIÑO</t>
  </si>
  <si>
    <t>Aunar esfuerzos tecnicos, administrativos y financieros por parte de la Gobernacion de Cauca,  la Universidad del Cauca y FIDUBOGOTA para financiar el diagnostico, formulacion y socializacion del plan estrategico Departamentyal de Ciencia, Tecnologia e Innovacion para el departamento de Cauca</t>
  </si>
  <si>
    <t>Aunar esfuerzos tecnicos, administrativos y financieros por parte de la Gobernacion de Boyaca,  el Observatorio Colombiano de Ciencia y TEcnologia y FIDUBOGOTA para financiar el diagnostico, formulacion y socializacion del plan estrategico Departamentyal de Ciencia, Tecnologia e Innovacion para el departamento de Boyaca</t>
  </si>
  <si>
    <t>Aunar esfuerzos tecnicos, administrativos y financieros por parte de la Gobernacion del Archipielago de San Andres, providencia y Santa Catalina, IN-NOVA programa de Innovacion Internacional SL y FIDUBOGOTA para financiar el diagnostico, formulacion y socializacion del plan estrategico Departamentyal de Ciencia, Tecnologia e Innovacion para el departamento del Archiìelago de San Andres, Providencia y Santa Catalina</t>
  </si>
  <si>
    <t>Aunar esfuerzos tecnicos, administrativos y financieros por parte de la Gobernacion del Vichada, la Universidad Nacional de Colombia y FIDUBOGOTA para financiar el diagnostico, formulacion y socializacion del plan estrategico Departamentyal de Ciencia, Tecnologia e Innovacion para el departamento del Vichada</t>
  </si>
  <si>
    <t>Aunar esfuerzos tecnicos, administrativos y financieros por parte de la Gobernacion de Cordoba, la Corporacion Observatotrio del Caribe Colombiano y FIDUBOGOTA para financiar el diagnostico, formulacion y socializacion del plan estrategico Departamentyal de Ciencia, Tecnologia e Innovacion para el departamento de Cordoba</t>
  </si>
  <si>
    <t>Aunar esfuerzos tecnicos, administrativos y financieros por parte de la Gobernacion de Casanare,  el Observatorio Colombiano de Ciencia y TEcnologia y FIDUBOGOTA para financiar el diagnostico, formulacion y socializacion del plan estrategico Departamentyal de Ciencia, Tecnologia e Innovacion para el departamento de Casanare</t>
  </si>
  <si>
    <t xml:space="preserve">Angel Miguel Aardila </t>
  </si>
  <si>
    <t>Arturo Moncaleano Archila</t>
  </si>
  <si>
    <t xml:space="preserve">Braulio Argiro Insuasty Obando </t>
  </si>
  <si>
    <t>CARLOS AUGUSTO OSORIO MARULANDA</t>
  </si>
  <si>
    <t>Carlos Cesar Piedrahita Escobar</t>
  </si>
  <si>
    <t>DANIEL HERMELIN BRAVO</t>
  </si>
  <si>
    <t>Elizabeth del Socorro Castañeda del Gordo</t>
  </si>
  <si>
    <t>Felipe Andres Silva Gomez</t>
  </si>
  <si>
    <t xml:space="preserve">Harold Castro </t>
  </si>
  <si>
    <t xml:space="preserve">Jimmy Edgard Alvarez Diaz </t>
  </si>
  <si>
    <t>Jorge Eduardo Solanilla Mafla</t>
  </si>
  <si>
    <t>Juan Carlos Jaramillo Londoño</t>
  </si>
  <si>
    <t xml:space="preserve">JUAN JOSE PLATA CAVIEDES  </t>
  </si>
  <si>
    <t>Luis Fernando Salazar Gutierrez</t>
  </si>
  <si>
    <t>MARA ZORAIDA BRUGES POLO</t>
  </si>
  <si>
    <t>Maria  Soledad Hernandez Gomez</t>
  </si>
  <si>
    <t xml:space="preserve">Maria Aracelly Quiñones Rodriguez </t>
  </si>
  <si>
    <t>MARIA CRISTINA RUIZ GONZALEZ</t>
  </si>
  <si>
    <t>Maria Luz Gunturiz Albarracin</t>
  </si>
  <si>
    <t>MARIA MARCELA LOZANO BORDA</t>
  </si>
  <si>
    <t>Maria Ximena Rojas Reyes</t>
  </si>
  <si>
    <t xml:space="preserve">Martha Cecilia Suarez Alfonso </t>
  </si>
  <si>
    <t>MONICA MARIA LOZANO HINCAPIE</t>
  </si>
  <si>
    <t>Mónika Cristina Echavarría Pedraza</t>
  </si>
  <si>
    <t>Paloma María Teresa Martinez Sanchez</t>
  </si>
  <si>
    <t>Pedro Nel Quiroga Saavedra</t>
  </si>
  <si>
    <t>Ramon Fayad Nafah</t>
  </si>
  <si>
    <t>SANDRA PATRICIA DAZA CAICEDO</t>
  </si>
  <si>
    <t xml:space="preserve">Saul Dussan Sarria </t>
  </si>
  <si>
    <t>Solmara Bello Pieruccini</t>
  </si>
  <si>
    <t xml:space="preserve">Sonia Esperanza Diaz Marquez </t>
  </si>
  <si>
    <t>TANIA ARBOLEDA  CASTRILLÓN</t>
  </si>
  <si>
    <t>William Albarracin Hernadez</t>
  </si>
  <si>
    <t>009900142630</t>
  </si>
  <si>
    <t>amardilav@unal.edu.co</t>
  </si>
  <si>
    <t>204056687723</t>
  </si>
  <si>
    <t>moncaleano@gmail.com</t>
  </si>
  <si>
    <t xml:space="preserve">
24505337715
</t>
  </si>
  <si>
    <t xml:space="preserve">
Banco Caja Social</t>
  </si>
  <si>
    <t>016670153903</t>
  </si>
  <si>
    <t>carosori@yahoo.com</t>
  </si>
  <si>
    <t xml:space="preserve">60655690072
</t>
  </si>
  <si>
    <t>carlospiedrahitaescobar@gmail.com</t>
  </si>
  <si>
    <t>dhermeli@eafit.edu.co</t>
  </si>
  <si>
    <t>03050043389</t>
  </si>
  <si>
    <t xml:space="preserve">
001670000700</t>
  </si>
  <si>
    <t xml:space="preserve">
Davivienda</t>
  </si>
  <si>
    <t>ecastaneda21@gmail.com</t>
  </si>
  <si>
    <t xml:space="preserve">25818799465
</t>
  </si>
  <si>
    <t xml:space="preserve">Bancolombia </t>
  </si>
  <si>
    <t>9923264</t>
  </si>
  <si>
    <t>felipe.silva.gomez@gmail.com</t>
  </si>
  <si>
    <t>5382506015</t>
  </si>
  <si>
    <t xml:space="preserve">Citibank </t>
  </si>
  <si>
    <t>hcastro@uniandes.edu.co</t>
  </si>
  <si>
    <t>GNB - Sudameris</t>
  </si>
  <si>
    <t xml:space="preserve">10340014278
</t>
  </si>
  <si>
    <t>30377950246</t>
  </si>
  <si>
    <t>jesolanilla@gmail.com</t>
  </si>
  <si>
    <t>10152775504</t>
  </si>
  <si>
    <t>0534500010644</t>
  </si>
  <si>
    <t>Banco Caja Social</t>
  </si>
  <si>
    <t>jplata53@gmail.com</t>
  </si>
  <si>
    <t>luisfernando.salazar@cafedecolombia.com.co</t>
  </si>
  <si>
    <t>009700077226</t>
  </si>
  <si>
    <t>mara_bruges@yahoo.com</t>
  </si>
  <si>
    <t xml:space="preserve">007100309553
</t>
  </si>
  <si>
    <t>shernandez@sinchi.org.co</t>
  </si>
  <si>
    <t xml:space="preserve">268807021
</t>
  </si>
  <si>
    <t>Banco Occidente</t>
  </si>
  <si>
    <t>arquinon@yahoo.com</t>
  </si>
  <si>
    <t>cristina.ruiz.g@gmail.com</t>
  </si>
  <si>
    <t>009000210378</t>
  </si>
  <si>
    <t>mgunturiz@yahoo.com</t>
  </si>
  <si>
    <t>001970116800</t>
  </si>
  <si>
    <t>mlozanob@ocyt.org.co</t>
  </si>
  <si>
    <t>mariaorfarojas@yahoo.com</t>
  </si>
  <si>
    <t>3269222700</t>
  </si>
  <si>
    <t>mxrojas@gmail.com</t>
  </si>
  <si>
    <t>197154594</t>
  </si>
  <si>
    <t>Bancafe - Davivienda</t>
  </si>
  <si>
    <t>mcsuarezal@unal.edu.co</t>
  </si>
  <si>
    <t>455000016556</t>
  </si>
  <si>
    <t>lozano.monica@gmail.com</t>
  </si>
  <si>
    <t xml:space="preserve">008700270948
</t>
  </si>
  <si>
    <t xml:space="preserve">046193975
</t>
  </si>
  <si>
    <t>Banco de Bogotá</t>
  </si>
  <si>
    <t xml:space="preserve">006400246770
</t>
  </si>
  <si>
    <t>palomams@gmail.com</t>
  </si>
  <si>
    <t>00710014713</t>
  </si>
  <si>
    <t>pedronelquiroga@yahoo.com</t>
  </si>
  <si>
    <t xml:space="preserve">007400329210
</t>
  </si>
  <si>
    <t>ramon.fayad@gmail.com</t>
  </si>
  <si>
    <t>20405746328</t>
  </si>
  <si>
    <t>dazandra@gmail.com, 
sdaza@ocyt.org.co</t>
  </si>
  <si>
    <t>16270293562</t>
  </si>
  <si>
    <t>sdussan@unal.edu.co</t>
  </si>
  <si>
    <t>04928452986</t>
  </si>
  <si>
    <t>sbello@ins.gov.co</t>
  </si>
  <si>
    <t xml:space="preserve">626001785
</t>
  </si>
  <si>
    <t>sonia.diaz@uptc.edu.co</t>
  </si>
  <si>
    <t>18002319203</t>
  </si>
  <si>
    <t xml:space="preserve"> tarboleda@javeriana.edu.co, 
 taniaarboleda@gmail.com</t>
  </si>
  <si>
    <t xml:space="preserve">0270713033 
</t>
  </si>
  <si>
    <t xml:space="preserve">
CitiBank</t>
  </si>
  <si>
    <t>7700670230</t>
  </si>
  <si>
    <t>walbarrachinh@unal.edu.co</t>
  </si>
  <si>
    <t xml:space="preserve">626001793
</t>
  </si>
  <si>
    <t>Banco Santander</t>
  </si>
  <si>
    <t>yanethpg@hotmail.com</t>
  </si>
  <si>
    <t>Diana Amalia Ortiz Moncada</t>
  </si>
  <si>
    <t>BANCO CAJA SOCIAL</t>
  </si>
  <si>
    <t>diamalia67@yahoo.com</t>
  </si>
  <si>
    <t>2011-0833</t>
  </si>
  <si>
    <t>2011-0835</t>
  </si>
  <si>
    <t>2011-0836</t>
  </si>
  <si>
    <t>2011-0837</t>
  </si>
  <si>
    <t>2011-0838</t>
  </si>
  <si>
    <t>2011-0839</t>
  </si>
  <si>
    <t>2011-0840</t>
  </si>
  <si>
    <t>2011-0841</t>
  </si>
  <si>
    <t>2011-0842</t>
  </si>
  <si>
    <t>2011-0843</t>
  </si>
  <si>
    <t>2011-0844</t>
  </si>
  <si>
    <t>2011-0845</t>
  </si>
  <si>
    <t>2011-0846</t>
  </si>
  <si>
    <t>2011-0847</t>
  </si>
  <si>
    <t>2011-0848</t>
  </si>
  <si>
    <t>2011-0849</t>
  </si>
  <si>
    <t>2011-0850</t>
  </si>
  <si>
    <t>2011-0851</t>
  </si>
  <si>
    <t>2011-0852</t>
  </si>
  <si>
    <t>2011-0853</t>
  </si>
  <si>
    <t>2011-0854</t>
  </si>
  <si>
    <t>2011-0855</t>
  </si>
  <si>
    <t>2011-0856</t>
  </si>
  <si>
    <t>Aunar esfuerzos tecnicos, administrativos y financieros por parte de la Gobernacion de Norte de Santander, Universidad de Pamplona y FIDUBOGOTA para financiar el diagnostico, formulacion y socializacion del plan estrategico Departamentyal de Ciencia, Tecnologia e Innovacion para el departamento de Norte de Santander</t>
  </si>
  <si>
    <t>2011-0857</t>
  </si>
  <si>
    <t>2011-0858</t>
  </si>
  <si>
    <t>2011-0859</t>
  </si>
  <si>
    <t>2011-0860</t>
  </si>
  <si>
    <t>2011-0861</t>
  </si>
  <si>
    <t>2011-0862</t>
  </si>
  <si>
    <t>2011-0863</t>
  </si>
  <si>
    <t>2011-0864</t>
  </si>
  <si>
    <t xml:space="preserve">Enviado el 05122011
22 12 11 enviado a firma aquilabs 
29 12 11 ENVOIADO POR MAIL UBOSQUE PARA POLIZAS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</si>
  <si>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"FLOATING TREATMENT WETLANDS - FUNDAMENTAL RESERCH AND TECHNOLOGYDEVELOPMENT ". CODIGO </t>
  </si>
  <si>
    <t>29 11 11 enviado a firma FCIMEC guia 178922966
27 12 11 falta poliza</t>
  </si>
  <si>
    <t>2011-0865</t>
  </si>
  <si>
    <t>Regular las relaciones entre las partes, para el apoyo al fortalecimiento de la transferencia internacional del conocimiento a los actores del SNCTI</t>
  </si>
  <si>
    <t>29 12 11 enviado a firma utp guia 180185588</t>
  </si>
  <si>
    <t>Corpoica</t>
  </si>
  <si>
    <t>Regular las relaciones entre las partes para el pago de evaluaciones de los proyectos y propuestas relacionadas con la ciencia, la tecnología e innovación así como los gastos que son injerentes al proceso de evaluación cuando se requiera.</t>
  </si>
  <si>
    <t>Regular las relaciones entre las partes para la ejecución de los recursos de inversión de Colciencias destinados al aprovechamiento de jóvenes talentos para la investigación con la finalidad de incrementar y vincular el capital humano para la investigación y la innovación</t>
  </si>
  <si>
    <t>Regular las relaciones entre las partes para la ejecución e recursos de COLCIENCIAS provenientes del Crédito BID 2335/OC-CO</t>
  </si>
  <si>
    <t>Regular las relaciones entre las partes para financiar proyectos de contenido audiovisuales y su emisión mediante un Canal de televisión temático especializado y otras actividades de divulgación científica y la apropiación social de la ciencia, el conocimiento y la innovación</t>
  </si>
  <si>
    <t>Regular las relaciones entre las partes para la ejecución e recursos de la Cooperación técnica no reembolsable No. ATN/OC-10796-CO y ATN/KK-10795-CO destinados a financiar la contratación de servicios de consultoría para el desarrollo del plan de negocios para el fortalecimiento de la competitividad del sector de biocombustibles y plan de ciencia tecnología e innovación para el desarrollo de la energía sustentable en Colombia</t>
  </si>
  <si>
    <t>Regular las relaciones entre las partes para la ejecución de los recursos de inversión de Colciencias destinados a financiar y apoyar la evaluación de políticas, programas,  proyectos y actividades  de CT+I  y el establecimiento  de lineamientos  sobre las metodologías  de evaluación  de CT+I  a utilizar, a través  de proyectos  de inversión  "ADMINISTRACIÓN SISTEMA NACIONAL  DE CIENCIA Y TECNOLOGIA " CLASIFI CACIÓN PRESU´PUESTAL  código 520-1000-1, de acuerdo  al plan operativo  del convenio Sena - Colciencias No. 070  de 2011.</t>
  </si>
  <si>
    <t>Regular las relaciones entre las partes para la financiación de los beneficiarios de las convocatorias de doctorados en Colombia y en el exterior del programa Nacional de Formación de Investigadores</t>
  </si>
  <si>
    <t>Regular las relaciones entre las partes para apoyar y fortalecer las capacidades en formulación y estructuración  de los megaproyectos regionales que puedan ser financiados con recursos del fondo de CT + I del Sistema General de Regalías</t>
  </si>
  <si>
    <t>Regular las relaciones entre las partes para la ejecución de recursos de inversión de Colciencias destinados financiar proyectos de investigación aplicada, desarrollo tecnológico e innovación seleccionados en respuesta a las convocatorias de Colciencias, en el marco del proyecto  "Apoyo al Desarrollo Tecnológico e Innovación"</t>
  </si>
  <si>
    <t xml:space="preserve">Aunar esfuerzos por parte de COLCIENCIAS y EL FONTIC para integrar esfuerzos con el fin de establecer un Centro de Bioinformatica y Biología Computacional en Colombia, que involucre formas novedosas de organización, sostenibilidad, gobernabilidad y desempeño técnico-científico. </t>
  </si>
  <si>
    <t>Aunar esfuerzos técnicos, administrativo y financieros para realizar actividades de ciencia tecnología  e innovación  para el desarrollo de sistemas inteligentes de transporte, en el marco en lo dispuesto en el plan nacional de desarrollo 2010-2014, a través de los esfuerzos conjuntos del Ministerio de Transporte  y de Colciencias  en las siguientes líneas de trabajo: A) Investigación y desarrollo de nuevas tecnologías para la implementación de políticas  dirigidas al control y seguridad  en sector transito y transporte; B) Investigación y asistencia técnica  y tecnológica para la implementación, seguimiento y evaluación de la seguridad informática  del registro único  nacional de transito (RUNT); C) Investigación, diseño y desarrollo  de aplicativo para la recolección, depuración, organización, captura  y procesamiento de  información; presentación y reportes  y consulta de reportes  y consultas de la operación  autorizada  de vehículos  y movilización en el transporte de pasajeros.</t>
  </si>
  <si>
    <t>Integrar esfuerzos, administrativos y financieros por parte de Corpoica - Colciencias para llevar a cabo las actividades  tendientes al financiamiento  del componente No. 5 Convenio No. 0069 de 2011 denominado "Financiación inicial de la Agenda Nacional de Programas Estratégicos a través  del Fondo Francisco Jose de Caldas ( Colciencias) equivalentes a los "cierres de brechas tecnológicas" previamente priorizados por los Consejos de Cadenas.</t>
  </si>
  <si>
    <t>Art. 26 Sub Jóvenes (Rendimientos)</t>
  </si>
  <si>
    <t>Art. 26 Sub Apoyo a Centros Regionales</t>
  </si>
  <si>
    <t>enviado el 25/10/2011
3 1 12 enviado a colciencias</t>
  </si>
  <si>
    <t>MODIFICA CLAUSULA DE SUPERVISOR</t>
  </si>
  <si>
    <t>2012-0001</t>
  </si>
  <si>
    <t>Convocatoria 546 de 2011</t>
  </si>
  <si>
    <t>INFORMATICA EL CORTE INGLES S.A. SUCURSAL COLOMBIA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</si>
  <si>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DEL MODELO DE ADMINISTRACION ELECTRONICA DE CERO PAPEL EN LA ADMINISTRACION PUBLICA". CODIGO 479654631009</t>
  </si>
  <si>
    <t>6 12 11 enviado a firma  uis guia 179762644
26 12 11 enviado a firma a numerica guia 180185576
3 1 12 falta docs de pago</t>
  </si>
  <si>
    <t>26 12 11 enviado en PDF via mail a cinset
3 1 12 falta poliza</t>
  </si>
  <si>
    <t>2 12 11 enviado a firma invemar guia 179762642
22 12 11 falta docs pago, mail enviado recordatorio falta poliza</t>
  </si>
  <si>
    <t>20 12 11 enviado via mail a uniamazonia
3 1 12 falta poliza</t>
  </si>
  <si>
    <t>2012-0002</t>
  </si>
  <si>
    <t>PSV</t>
  </si>
  <si>
    <t>SOCIEDAD HOTELERA TEQUENDAMA S.A,</t>
  </si>
  <si>
    <t>Se remitio por correo electronico el 27/09/2011
se remitio a Colceicnais el 12/12/2011
3 1 12 enviado a colciencias</t>
  </si>
  <si>
    <t>Enviado el 31/10/2011
3 1 12 enviado a colciencias</t>
  </si>
  <si>
    <t>28 12 11 ENVIADO A FIRMA VIA MAIL - 4-1-2012 se recibe contrato falta la poliza</t>
  </si>
  <si>
    <t xml:space="preserve">28 12 11 ENVIADO A FIRMA VIA MAIL - 4-1-2012 se recibe contrato falta n documentos </t>
  </si>
  <si>
    <t>29 12 11 ENVIADO A FIRMA VIA MAIL
3 1 12 enviado pdf para poliza - 4-1-2012 se recibe contrato faltan documentos</t>
  </si>
  <si>
    <t xml:space="preserve">29 11 11 enviado via mail
12 12 11 falta DUC </t>
  </si>
  <si>
    <t>Ley 1450</t>
  </si>
  <si>
    <t>Rete IVA</t>
  </si>
  <si>
    <t>20 12 11 ENVIADO A FIRMA guia 180185570 -</t>
  </si>
  <si>
    <t>22 12 11 enviado via mail para firma - 5-01-2011 el convenio esta firmado falta poliza</t>
  </si>
  <si>
    <t>26 12 11 enviado a asopartes a firma - 05-01-2011 falta poliza</t>
  </si>
  <si>
    <t>22 12 11 enviado a firma cib guia 180185573 4-1-2012 se recibe contrato y poliza esta en firma de la dra ana isabel - 05-01-2012 hace falta la poliza</t>
  </si>
  <si>
    <t>28 12 11 ENVIADO A FIRMA VIA MAIL - 4-1-2012 se recibe contrato  falta la poliza
10 1 12 se envia ORIGINAL firmado para polizas. Guia n180185590</t>
  </si>
  <si>
    <t>17 11 11 enviado a firma conif
3 1 12 falta poliza 
10 1 12 se envia copia para tramite de poliza</t>
  </si>
  <si>
    <t>se envio el 13 de junio guia No 177129505
12 10 11 se envia cotreo solictando informe del estado
24 11 11  se recibe convenio, falta poliza y doc de pago</t>
  </si>
  <si>
    <t>28 12 11 ENVIADO A FIRMA VIA MAIL
10 1 12 enviada copia pdf para tramite de poliza</t>
  </si>
  <si>
    <t>2012-0003</t>
  </si>
  <si>
    <t>Implementacion y socializacion de la iniciativa "Vive Digital Regional" dentro del marco del Plan Vive Digital que se viene adelantando por parte de Ministerio De Tecnologias de la Informacion y las comunicaciones - MINTIC y establecida en el Plan Operativo del Convenio Especial de Cooperacion No 099/228 celebrado entre Colciencias, Fontic y Fidubogota S.A.</t>
  </si>
  <si>
    <t>2012-0004</t>
  </si>
  <si>
    <t>2012-0005</t>
  </si>
  <si>
    <t>2012-0006</t>
  </si>
  <si>
    <t>2012-0007</t>
  </si>
  <si>
    <t>2012-0008</t>
  </si>
  <si>
    <t>2012-0009</t>
  </si>
  <si>
    <t>Aunar esfuerzos para la ejecucuin, seguimiento y desarrollo de capacidades del proghrama APPS.CO encaminados a dinamizar y fortalecer el ecosisteme de emprendimiento de alto potencial en Tecnologias de la Infiormacion y las Comunicaciones TIC, que permita crear un flujo permanente de ideas que puedan ser atractivas para inversion de capital privado y fortalecer la industria de capital de riesgo del sector TIC</t>
  </si>
  <si>
    <t>APOYO A LA IMPLEMENTACION DE LAS TIC EN LOS PROCESOS PRODUCTIVOS DE LAS MYPIMES EN COLOMBIA</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</si>
  <si>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RECUBRIMIENTOS NANOMETRICOS DE TiVCN Y AICrVN PARA APLICACIONES EN LOS PROICESOS DE CORTE Y CONFORMADO". CODIGO </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</si>
  <si>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EMPAQUES PLASTICOS DE MAYOR SUSTENTABILIDAD UTILIZANDO BIOPOLIMEROS DE FUENTES RENOVABLES COLOMBIANAS". CODIGO </t>
  </si>
  <si>
    <t>Enviado el 12012012 via e-mail a la ACAC</t>
  </si>
  <si>
    <t>12 1 12 enviado a firma udea guia 180185593</t>
  </si>
  <si>
    <t>MARIQUITA</t>
  </si>
  <si>
    <t>2012-0010</t>
  </si>
  <si>
    <t>2012-0011</t>
  </si>
  <si>
    <t>2012-0012</t>
  </si>
  <si>
    <t>2012-0013</t>
  </si>
  <si>
    <t>FUNDACION CENTRO PARA LA INVESTIGACION EN SISTEMAS SOSTENIBLES DE PRODUCCION AGROPECUARIA - CIPAV</t>
  </si>
  <si>
    <t>2012-0014</t>
  </si>
  <si>
    <t>2012-0015</t>
  </si>
  <si>
    <t>2012-0016</t>
  </si>
  <si>
    <t>2012-0017</t>
  </si>
  <si>
    <t>2012-0018</t>
  </si>
  <si>
    <t>2012-0019</t>
  </si>
  <si>
    <t>2012-0020</t>
  </si>
  <si>
    <t>2012-0021</t>
  </si>
  <si>
    <t>2012-0022</t>
  </si>
  <si>
    <t>2012-0023</t>
  </si>
  <si>
    <t>2012-0024</t>
  </si>
  <si>
    <t>2012-0025</t>
  </si>
  <si>
    <t>2012-0026</t>
  </si>
  <si>
    <t>2012-0027</t>
  </si>
  <si>
    <t>2012-0028</t>
  </si>
  <si>
    <t>2012-0029</t>
  </si>
  <si>
    <t>2012-0030</t>
  </si>
  <si>
    <t>2012-0031</t>
  </si>
  <si>
    <t>2012-0032</t>
  </si>
  <si>
    <t>2012-0033</t>
  </si>
  <si>
    <t>2012-0034</t>
  </si>
  <si>
    <t>2012-0035</t>
  </si>
  <si>
    <t>2012-0036</t>
  </si>
  <si>
    <t>POLITECNICO COLOMBIANO JAIME ISAZA CADAVID</t>
  </si>
  <si>
    <t>UNIVERSIDAD LA GRAN COLOMBIA - SEDE ARMENIA</t>
  </si>
  <si>
    <t>INSTITUTO NACIONAL DE CANCEROLOGIA - INC</t>
  </si>
  <si>
    <t>CORPORACION CENTRO DE INVESTIGACION Y DESARROLLO TECNOLOGICO DEL SECTOR ELECTRICO - CIDET</t>
  </si>
  <si>
    <t>UNIVERSIDAD CATOLICA DE PEREIRA</t>
  </si>
  <si>
    <t>UNIVERSIDAD DE BOYACA</t>
  </si>
  <si>
    <t>2012-0037</t>
  </si>
  <si>
    <t>2012-0038</t>
  </si>
  <si>
    <t>2012-0039</t>
  </si>
  <si>
    <t>2012-0040</t>
  </si>
  <si>
    <t>2012-0041</t>
  </si>
  <si>
    <t>2012-0042</t>
  </si>
  <si>
    <t>2012-0043</t>
  </si>
  <si>
    <t>2012-0044</t>
  </si>
  <si>
    <t>2012-0045</t>
  </si>
  <si>
    <t>2012-0046</t>
  </si>
  <si>
    <t>2012-0047</t>
  </si>
  <si>
    <t>2012-0048</t>
  </si>
  <si>
    <t>2012-0049</t>
  </si>
  <si>
    <t>2012-0050</t>
  </si>
  <si>
    <t>2012-0051</t>
  </si>
  <si>
    <t>2012-0052</t>
  </si>
  <si>
    <t>2012-0053</t>
  </si>
  <si>
    <t>2012-0054</t>
  </si>
  <si>
    <t>2012-0055</t>
  </si>
  <si>
    <t>2012-0056</t>
  </si>
  <si>
    <t>2012-0057</t>
  </si>
  <si>
    <t>2012-0058</t>
  </si>
  <si>
    <t>2012-0059</t>
  </si>
  <si>
    <t>2012-0060</t>
  </si>
  <si>
    <t>2012-0061</t>
  </si>
  <si>
    <t>2012-0062</t>
  </si>
  <si>
    <t>2012-0063</t>
  </si>
  <si>
    <t>2012-0064</t>
  </si>
  <si>
    <t>2012-0065</t>
  </si>
  <si>
    <t>2012-0066</t>
  </si>
  <si>
    <t>2012-0067</t>
  </si>
  <si>
    <t>2012-0068</t>
  </si>
  <si>
    <t>2012-0069</t>
  </si>
  <si>
    <t>2012-0070</t>
  </si>
  <si>
    <t>2012-0071</t>
  </si>
  <si>
    <t>2012-0072</t>
  </si>
  <si>
    <t>2012-0073</t>
  </si>
  <si>
    <t>2012-0074</t>
  </si>
  <si>
    <t>2012-0075</t>
  </si>
  <si>
    <t>2012-0076</t>
  </si>
  <si>
    <t>2012-0077</t>
  </si>
  <si>
    <t>2012-0078</t>
  </si>
  <si>
    <t>2012-0079</t>
  </si>
  <si>
    <t>2012-0080</t>
  </si>
  <si>
    <t>2012-0081</t>
  </si>
  <si>
    <t>2012-0082</t>
  </si>
  <si>
    <t>2012-0083</t>
  </si>
  <si>
    <t>2012-0084</t>
  </si>
  <si>
    <t>Convocatoria 525 de 2011</t>
  </si>
  <si>
    <t>UNIVERSIDAD SANTO TOMAS - SECCIONAL BUCARAMANGA</t>
  </si>
  <si>
    <t xml:space="preserve">ESCUELA DE INGENIERIA DE ANTIOQUIA  </t>
  </si>
  <si>
    <t>CORPORACION UNIVERSIDAD PILOTO DE COLOMBIA</t>
  </si>
  <si>
    <t>FUNDACION UNIVERSITARIA DE POPAYAN</t>
  </si>
  <si>
    <t>FUNDACION SALUD PARA EL TROPICO</t>
  </si>
  <si>
    <t>FUNDACION OFTALMOLOGICA DE SANTANDER - FOSCAL</t>
  </si>
  <si>
    <t>FUNDACION LOGYCA</t>
  </si>
  <si>
    <t>FUNDACION UNIVERSITARIA DE CIENCIAS DE LA SALUD</t>
  </si>
  <si>
    <t>UNIVERSIDAD LIBRE DE COLOMBIA - BARRANQUILLA</t>
  </si>
  <si>
    <t>UNIVERSIDAD SANTIAGO DE CALI</t>
  </si>
  <si>
    <t>UNIVERSIDAD SANTO TOMAS</t>
  </si>
  <si>
    <t>INSTITUTO COLOMBIANO DE NEUROPEDAGOGIA</t>
  </si>
  <si>
    <t>FUNDACION VALLE DE LILI</t>
  </si>
  <si>
    <t>UNIVERSIDAD DE CUNDINAMARCA</t>
  </si>
  <si>
    <t xml:space="preserve">se envio el 13 de junio guia No 177129503
12 10 11 se envia cotreo solictando informe del estado
3 1  12 falta poliza </t>
  </si>
  <si>
    <t>30 11 11 enviado a firma cidei
29 12 11 enviado a lighgen ing para firma
16 1 12 FALTA POLIZA</t>
  </si>
  <si>
    <t>25 11 11 enviado a firma icesi guia 178922898 - se recibe el 23 dic falta poliza
16 1 12 se envia mail solicitando de nuevo documetos de pago</t>
  </si>
  <si>
    <t>15 12 11 enviado para tramites de poliza
16 1 12 se envia correo solicitando de nuevo los documentos de pago</t>
  </si>
  <si>
    <t>25 11 11 enviado a firma
22 12 11 faltra poliza
16 1 12 se recibe poliza.</t>
  </si>
  <si>
    <t>17 1 12 enviado via mail para firma</t>
  </si>
  <si>
    <t>enviado el 23 de mayo
12 10 11 se envia correo solicitando informacion sobre el tramite - responden diciendo que no se hara este contrato
17 1 12 se anula según comunicación  20111110125321</t>
  </si>
  <si>
    <t>2012-0085</t>
  </si>
  <si>
    <t>2012-0086</t>
  </si>
  <si>
    <t>2012-0087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</si>
  <si>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"PROGRAMA ESTRATEGICO - INNOVACIONES SISTEMATIOCAS PARA SOSTENIBILIDAD Y CRECIMIENTO EN UN MERCADO GLOBALIZADO DEL ACERO". CODIGO 121550227951</t>
  </si>
  <si>
    <t>PUERTO COLOMBIA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</si>
  <si>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"PROGRAMA DE DESARROLLO TECNOLOGICO Y MEJORAMIENTO CONTINUO ENCAMINADO A GARANTIZAR Y AMPLIAR LOS PERIODOS DE VIDA UTIL DE LOS PRINCIPALES PRODUCTOS DE LABORATORIOS LA SANTE". CODIGO 520150227219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</si>
  <si>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"SERVICIO UNIVERSAL EN COOPERACION COLOMBIA - ESPAÑA PARA SISTEMAS SATELITE DE TELEVISION - SUCCESS - TV". CODIGO 211750227320</t>
  </si>
  <si>
    <t>24 11 11 enviado a firma cotecmar guia 178922894
17 1 12 SE RECIBE CONMTRATO, POLIZA EN REVISION</t>
  </si>
  <si>
    <t xml:space="preserve">24 3 11 enviado guia 175747504
5 4 11 enviado de nuevo guia 175746979- se envio a la abogada de fiduciaria para correcciones debido a que el representante legal cambio el 10 de mayo de 2011, enviado el 13 de mayo guia 176376832
17 1 12 se recibe contrato, falta docs de pago, se envia correo recordando
</t>
  </si>
  <si>
    <t>18 1 12 enviado via mail para firma</t>
  </si>
  <si>
    <t>2012-0088</t>
  </si>
  <si>
    <t>2012-0089</t>
  </si>
  <si>
    <t>2 1 12 enviado a firma upb guia 180185589
19 1 12 enviado a firma ind HACEB guia 180185594</t>
  </si>
  <si>
    <t>19 12 11 enviado a firma unimeta guia 180185569
19 1 12 enviado via mail copia de contato para tpoliza, falta lpoiliza</t>
  </si>
  <si>
    <t>2012-0090</t>
  </si>
  <si>
    <t>2012-0091</t>
  </si>
  <si>
    <t>2012-0092</t>
  </si>
  <si>
    <t>2012-0093</t>
  </si>
  <si>
    <t>2012-0094</t>
  </si>
  <si>
    <t>2012-0095</t>
  </si>
  <si>
    <t>2012-0096</t>
  </si>
  <si>
    <t>2012-0097</t>
  </si>
  <si>
    <t>Convenio 424 de 2011</t>
  </si>
  <si>
    <t>Consorcio KEMA-CENERGIA</t>
  </si>
  <si>
    <t>Convocatoria 523 de 2011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</si>
  <si>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"REXO: DESARROLLO Y PRODUCCION DE ARTICULOS BIOMEDICOS: BRAZOS ROBOTICOS PARA REHABILITACION DE PACIENTES CON LESIONES DE CODO E INSTRUMENTAL QUIRURGICO BIODEGRADABLE". CODIGO 316352329643</t>
  </si>
  <si>
    <t>Emprendimiento de Base Tecnologica</t>
  </si>
  <si>
    <t>CORPORACION INCUBADORA DE EMPRESAS DE SOTFWARE DE POPAYAN</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</si>
  <si>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"SMALLSOFT". CODIGO 493052330452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</si>
  <si>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"EQUIPOS DE CONBUSTION Y CALENTAMIENTO ECOEFICIENTE". CODIGO 111552329569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</si>
  <si>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"CONSTRUCCION Y VALIDACION TECNOLOGICA DE UN PROTOTIPO A ESCALA COMERCIAL DESARROLLADO PARA EL CONTROL MECANICO DEL BUCHON DE AGUA, CONTRIBUYENDO DE UNA MANERA COSTO EFICIENTE A LA LIMPIEZA DE EMBALSES, LAGOS, LAGUNAS Y REPRESAS HIDROELECTRICAS DEL PAIS COLOMBIANO". CODIGO 329152329626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</si>
  <si>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"SISTEMAS DE GENERACION DE ENERGIA AUTOMATICA". CODIGO 121052329580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</si>
  <si>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"SEIA - SISTEMA EDUCATIVO DE INDICADORES AGREGADOS (MODELO DE UTILIDAD PARA EL MEJORAMIENTO DE SECTOR EDUCATIVO) ". CODIGO 491252330407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</si>
  <si>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"SCLOUD THINGS - SOLUCIONES INALAMBRICAS ". CODIGO 490952330361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</si>
  <si>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"DISPOSITIVO TELEMETRICO PARA LA DETECCION DE CELI DE BOVINOS EN PROGRAMAS DE BIOTECNOLOGIA REPRODUCTIVA". CODIGO 443652329597</t>
  </si>
  <si>
    <t>Enviado el 04/01/2012
20 1 12 falta poliza</t>
  </si>
  <si>
    <t>20 1 12 enviadoa firma icesi guia 180300441</t>
  </si>
  <si>
    <t>ADICIONA  $ 535,000,000</t>
  </si>
  <si>
    <t>18 1 12 enviado via mail para firma; Confirmaron el recibido estan en proceso de firma.</t>
  </si>
  <si>
    <t>18 1 12 enviado via mail para firma: Confirmaron el recibido estan en proceso de firma</t>
  </si>
  <si>
    <t>18 1 12 enviado via mail para firma. Confirmaron el recibido estan en proceso de firma</t>
  </si>
  <si>
    <t>17 1 12 enviado via mail para firma. Confirmaron el recibido estan en proceso de firma</t>
  </si>
  <si>
    <t>17 1 12 enviado via mail para firma. Confirmaron el recibido estan en proceso de firma
24 1 12 falta poliza</t>
  </si>
  <si>
    <t xml:space="preserve">27 12 11 eniado a firma u autonoma guia 180185584
24 1 12 se recibe contrato, falta docs de pago </t>
  </si>
  <si>
    <t>12 1 12 enviado a firma icipc guia 180185592
24 1 12 falta poliza</t>
  </si>
  <si>
    <t>Enviado el 12012012 via e-mail a la ACAC
23 1 12 se recibe carta con recibo de pago por diferencia en tarifa DUC 2011 - 2012. No es posible escanear, se archiva en carpeta del contrato</t>
  </si>
  <si>
    <t>24 1 12 enviado a firrma guia 180276411</t>
  </si>
  <si>
    <t>2012-0098</t>
  </si>
  <si>
    <t>2012-0099</t>
  </si>
  <si>
    <t>2012-0100</t>
  </si>
  <si>
    <t>2012-0101</t>
  </si>
  <si>
    <t>2012-0102</t>
  </si>
  <si>
    <t>2012-0103</t>
  </si>
  <si>
    <t>2012-0104</t>
  </si>
  <si>
    <t>2012-0105</t>
  </si>
  <si>
    <t>2012-0106</t>
  </si>
  <si>
    <t>2012-0107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</si>
  <si>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"USO DE LA TECNOLOGIA DE BIOFERTILIZACION CON HONGOS FORMADORES DE MICORRIZAS ARBUSCULARES EN ESPECIES FIRESTALES". CODIGO 710650227588</t>
  </si>
  <si>
    <t>CORPORACION UNIVERSITARIA RAFAEL NUÑEZ</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</si>
  <si>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PLATAFORMA TECNOLOGICA PARA LA EXPANSION DE LA CAPACIDAD DE NEGOCIOS DEL SECTOR INMOBILIARIO DE CARTAGENA, COLOMBIA". CODIGO 181950227647</t>
  </si>
  <si>
    <t>2012-0108</t>
  </si>
  <si>
    <t>2012-0109</t>
  </si>
  <si>
    <t>INCUBAR DEL CARIBE</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</si>
  <si>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"CONSOLIDACION DEL EMPRENDIMIENTO TEPSCORP SAS MEDIANTE LA CREACION DE UNA UNIDAD DE NEGOCIO QUE PERMITA EL AUMENTO Y POTENCIALIZACION DE LA FLOTILLA DE AERONAVES NO TRIPULADAS DESTINADAS A LOS GREMIOS DE LA CONSTRUCCION, PRENSA, EVENTOS MEDIOAMBIENTALES, ATENCION Y PREVENCION DE DESASTRES". CODIGO 333252330335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</si>
  <si>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"CREACION DE UNA PLANTA PILOTO DE RECICLAJE DE RAEE (residios de aparatos electrico y electronicos) CON EL FIN DE GENERAR UN SPIN OFF DE LA EMPRESA ECOGREEN RECYCLING". CODIGO 333252330333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</si>
  <si>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"REFINAMIENTO E IMPLEMENTACION DE UNA PLATAFORMA DE INFORMACION ESTUDIANTIL ADAPTADA A LAS APLICACIONES DE MANEJO DE CONTENIDO MAS REPRESENTATIVAS PARA LA EDUCACION E INTEGRACION DE ESTUDIANTES, PROFESORES Y PADRES DE FAMILIA EN TORNO AL USO DE LA RED SOCIAL Y QUE SIRVA DE SOPORTE PARA LA CREACION DE UNA EMOPRESA DE BASE TECNOLOGICA". CODIGO 333252330326</t>
  </si>
  <si>
    <t>FUNDACION INCUBAR DE COLOMBIA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</si>
  <si>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UN SISTEMA DE GESTION DE INFORMACION A PARTIR DE LIBROS". CODIGO 484452330518</t>
  </si>
  <si>
    <t>CORPORACION DE PLANEACION Y TRANSFERENCIA TECNOLOGICA AGROPECUARIA - PLANTTA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</si>
  <si>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"MADE OF COLOMBIA". CODIGO 338852329621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</si>
  <si>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"ABEJAS NATIVAS COLOMBIANAS: DESARROLLO TECNOLOGICO PARA SU APROVECHAMIENTO EN SERVICIOS AGROTURISTICOS Y PRODUCTOS PARA LA INDUSTRIA ALIMENTICIA Y MEDICINAL ". CODIGO 338852330362</t>
  </si>
  <si>
    <t>FUNDACION UNIVERSITARIA AGRARIA DE COLOMBIA - UNIAGRARIA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</si>
  <si>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"MEDICINA VEGETAL 100% NATURAL AL ALCANCE DE TODOS". CODIGO 125852329584</t>
  </si>
  <si>
    <t>INCUBADORA DE EMPRESAS DEL ORIENTE "INCUBAR BOYACA·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</si>
  <si>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Y CONSTRUCCION DE UN PROTOTIPO PARA EL ARRANQUE DE CARBON EN MINAS BAJO TIERRA QUE CUMPLA EN PARTE CON LAS NORMAS DE SEGURIDAD ESTABLECIDAS EN EL DECRETO 1335/1987". CODIGO 439052330406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</si>
  <si>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Y FABRICACION DE DIENTES DE DRAGAS EN ALEACIONES ESPECIALES PARA OPTIMIZAR LAS OPERACIONES DE DRAGADO EN EL MAR Y EN LOS RIOS". CODIGO 124452329642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</si>
  <si>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DE PROTOTIPO DE MAQUINARIA AUTOMATICA PARA LA ELABORACION DE EMPANADAS Y PASTELES". CODIGO 329152329617</t>
  </si>
  <si>
    <t>28 12 11 ENVIADO A FIRMA VIA MAIL
24 1 12 se recibe contrato, falta poliza y dics de pago</t>
  </si>
  <si>
    <t>17 1 12 enviado via mail para firma
 24 1 12 pendiente revision poliza</t>
  </si>
  <si>
    <t xml:space="preserve">17 1 12 enviado via mail para firma
</t>
  </si>
  <si>
    <t>17 1 12 enviado via mail para firma. Confirmaron el recibido estan en proceso de firma
24 1 12 pendiente revisar poliza, y rut</t>
  </si>
  <si>
    <t>2012-0110</t>
  </si>
  <si>
    <t>2012-0111</t>
  </si>
  <si>
    <t>2012-0112</t>
  </si>
  <si>
    <t>2012-0113</t>
  </si>
  <si>
    <t>2012-0114</t>
  </si>
  <si>
    <t>2012-0115</t>
  </si>
  <si>
    <t>2012-0116</t>
  </si>
  <si>
    <t>2012-0117</t>
  </si>
  <si>
    <t>2012-0118</t>
  </si>
  <si>
    <t>2012-0119</t>
  </si>
  <si>
    <t>2012-0120</t>
  </si>
  <si>
    <t>CORPORACION BUCARAMANGA EMPRENDEDORA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</si>
  <si>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Y CONSTRUCCION DE UN EQUIPO PARA AUDIOLOGIA OBJETIVA (PEATC)". CODIGO 330052329654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</si>
  <si>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UN SISTEMA MOVIAL DE GESTION EXYTRAMURAL PARA EL REISTRO GEOREFERENCIADO DE DATOS Y EVIDENCIA MULTIMEDIA DESDE DISPOSITIVOS MOVILES INTELIGENTES". CODIGO 330052329582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</si>
  <si>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"FILTRO ACTIVO DE POTENCIA TRIFASICO PARA LAS REDUCCIONES DE CORRIENTES ARMONICAS EN REDES INDUSTRIALES DE BAJA TENSION". CODIGO 330052329543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</si>
  <si>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"ROBOT PARA VIGILANCIA Y SEGURIDAD". CODIGO 330052329606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</si>
  <si>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"A.C. INGENIERIA VIRTUAL, EMPRESA PRESTADORA DE SERVICIOS DE MODELAMIENTO Y SIMULACIN PARA LOS DIFERENTES PROCESOS QUIMICOS Y PETROQUIMICOS, UTILIZANDO FLUODINAMICA COMPUTACIONAL Y LAS DEMAS TECNICAS EXIASTENTES EN EL MERCADO". CODIGO 330052329528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</si>
  <si>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UN DISPOSITIVO DE POSICIONAMIENTO GLOBAL GPS". CODIGO 330052329579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</si>
  <si>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"TECNOPLASMA". CODIGO 121652330409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</si>
  <si>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"SOLUCIONES FLOTANTES". CODIGO 121652330410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</si>
  <si>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"ENCRIPCION MOVIL. COMUNICACIONES SEGURAS". CODIGO 490652330357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</si>
  <si>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"FORTALECIMIENTO DE LA INFRAESTRUCTURA TECNOLOGICA Y COMERCIAL DE TELEDSALUD UNIVERSIDAD DE CALDAS PARA EL CRECIMIENTO DE VENTAS A SERVICIOS A NIVEL NACIONAL Y LA INCURSION A MERCADOS INTERNACIONALES". CODIGO 112752330380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</si>
  <si>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EN UNA ESCALA COMERCIAL UNA SOLUCION TECNOLOGICA PARA EL ENTRENAMIENTO Y LA FORMACION EN ENTORNOS VIRTUALES 3D PARA SU APLICACION EN LOS SECTORES SALUD E INDUSTRIA". CODIGO 329152329618</t>
  </si>
  <si>
    <t>2012-0121</t>
  </si>
  <si>
    <t>2012-0122</t>
  </si>
  <si>
    <t>2012-0123</t>
  </si>
  <si>
    <t>2012-0124</t>
  </si>
  <si>
    <t>2012-0125</t>
  </si>
  <si>
    <t>2012-0126</t>
  </si>
  <si>
    <t>2012-0127</t>
  </si>
  <si>
    <t>2012-0128</t>
  </si>
  <si>
    <t>2012-0129</t>
  </si>
  <si>
    <t>2012-0130</t>
  </si>
  <si>
    <t>2012-0131</t>
  </si>
  <si>
    <t>2012-0132</t>
  </si>
  <si>
    <t>2012-0133</t>
  </si>
  <si>
    <t>2012-0134</t>
  </si>
  <si>
    <t>2012-0135</t>
  </si>
  <si>
    <t>2012-0136</t>
  </si>
  <si>
    <t>2012-0137</t>
  </si>
  <si>
    <t>2012-0138</t>
  </si>
  <si>
    <t>2012-0139</t>
  </si>
  <si>
    <t>2012-0140</t>
  </si>
  <si>
    <t>2012-0141</t>
  </si>
  <si>
    <t>2012-0142</t>
  </si>
  <si>
    <t>2012-0143</t>
  </si>
  <si>
    <t>2012-0144</t>
  </si>
  <si>
    <t>2012-0145</t>
  </si>
  <si>
    <t>2012-0146</t>
  </si>
  <si>
    <t>2012-0147</t>
  </si>
  <si>
    <t>2012-0148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</si>
  <si>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"PROYECTO NMC-390. PLASTIFICANTES A PARTIR DE PET". CODIGO 491852330373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</si>
  <si>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"CREACION DE LA UNIDAD DE NEGOCIOS KIBOKHA GREEN". CODIGO 491352330398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</si>
  <si>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"CREACION DE LA UNIDAD DE NEGOCIO EN LA LINEA DE EQUIPO ELECTRONICO PARA LA MEDICION DE VARIABLES MEDIOAMBIENTALES EN EL CAMPO DE LA SALUD OCUPACIONAL". CODIGO 316252329615</t>
  </si>
  <si>
    <t>PRANA INCUBADORA DE EMPRESAS CULTURALES E INDUATRIALES CREATIVAS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</si>
  <si>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"DISTRITO CINEMA". CODIGO 314652329571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</si>
  <si>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"CHASIS DE CONTROL NUMERICO COMPUTARIZADO ATUCNC.COM". CODIGO 314652329612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</si>
  <si>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"FORTALECIMIENTO Y CONSOLIDACION DE KIRVIT LTDA - EMPRESA COLOMBIANA DE BASE TECNOLOGICA-". CODIGO 656752330467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</si>
  <si>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"ECOPUNTOS". CODIGO 314652330482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</si>
  <si>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"MERCAME.COM". CODIGO 415552330450</t>
  </si>
  <si>
    <t>FUNDACION UNIVERSIDAD AUTONOMA DE COLOMBIA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</si>
  <si>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DESARROLLO Y FABRICACION DE UN SISTEMA AUTOMATIZADO DE ALTA TECNOLOGIA PARA L&lt; DESHIDRATACION DE HOJUELAS DE ALIMENTOS". CODIGO 483952329594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</si>
  <si>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"INNOVACION EMPRESARIAL PARA EL DESARROLLO Y COMERCIALIZACION DE BIOINSUMOS". CODIGO 121652329599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</si>
  <si>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"APOYO PARA EL FORTALECIMIENTO DE LA EMPRESA DE BASE TECNOLOGICA Y SPIN OFF "PRODUCTOS DE APOYO PARA EL SENTADO CONFORTABLE SENCON" EN LA TRANSFERENCOA DE TECNOLOGIA DE UNA UNIVERSIDAD A LA INDUSTRIA: MESAS ERGONOMICAS PORTABLES PARA EJERCICIOS ACADEMICOS DE USUARIOS DE SILLA DE RUEDAS". CODIGO 125952329638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</si>
  <si>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"ESTRUCTURACION DE UNA NUEVA LINEA DE NEGOCIO, ENFOCADA EN LA PRESTACION DE SERVICIOS DE DISEÑO DE EQUIPOS PARA MEJORAR LA EFICIENCIA ENERGETICA EN EMPRESAS DEL SECTOR MANUFACTURERO. DESARROLLANDO Y VALIDANDO UN PROTOTIPO PARA LA FABRICA BUENCAFE LIOFILIZADO DE COLOMBIA". CODIGO 329152329556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</si>
  <si>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LA LINEA DE NEGOCIOS UMECTTA PARA GRANDES SUÈRFICIES A NIVEL NACIONAL Y MERCADOS ESPECIALIZADOS A NIVEL INTERNACIONAL (MEXICO U EEUU)". CODIGO 329152329646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</si>
  <si>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Y EVALUACION DE LOS PARAMETROS DE CULTIVO A ESCALA SEMI INDUSTRIAL DEL HONGO GRIFOLA FRONDOSA EN CLIMAS TROPICALES Y SU TRANSFORMACION CON FINES COMERCIALES COMO PORODUCTO NUTRICIONAL. CODIGO 112752329635</t>
  </si>
  <si>
    <t>17 1 12 enviado via mail para firma
25 1 12 enviada copia via mail para poliza</t>
  </si>
  <si>
    <t>CORPORACION INCUBADORA DE EMPRESAS DE BASE TECNOLOGICA DEL EJE CAFETERO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</si>
  <si>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"GESTIONAR OFERTAS DE CAFES ESPECIALES Y DE ORIGEN A TRAVES DE LA PLATAFORMA ENTERPRICE WEB 2.0 TRACEABKE COMMODITIES". CODIGO 443652330348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</si>
  <si>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"ELABORACION Y COMERCIALIZACION DE COSMETICOS ORGANICOS CON GEL DE SABILA (ALOE VERA) COMO AGENTE ACTIVO PRICIPAL". CODIGO 481252329585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</si>
  <si>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"CREACION DE LINEA DE NEGOCIOS BASADA EN EQUIPOS DE CONTROL NUMERICO COMPUTARIZADO". CODIGO 4852329622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</si>
  <si>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Y PUESTA EN MARCHA DE UN SISTEMA DE COMERCIALIZACION DE SERVICIOS DE METROLOGIA INDUSTRIAL APLICADO COMO HERRAMIENTA PARA EL  EL MEJORAMIENTO DE LA EFICIENCIA OPERACIONAL EN PROCESOS PRODUCTIVOS - POTENCIACION DE LA TEORIA METROLOGIA PRODUCTIVA". CODIGO 490052330329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</si>
  <si>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"FORTALECIMIENTO TECNICO Y COMERCIAL DE UNA UNIDAD DE NEGOCIOS PRESTADORA DE SERVICIOS DE GESTION DE MANTENIMIENTO BASADO EN CONDICION PARA FLOTAS DE TRANSPORTE TERRESTRE Y MAQUINARIA RODANTE". CODIGO 490152330331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</si>
  <si>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"REAFINAMIENTO DEL PROTOTIPO ELECTRONICO PARA EL CONTROL DE VECTORES (AEDES AEGYPTI, ANOPHELES Y CULEX) TRANSMISORES DE ENFERMEDADES EN SUS FOCOS DE PROLIFERACION". CODIGO 330052329593</t>
  </si>
  <si>
    <t xml:space="preserve">CORPORACION BUCARAMANGA EMPRENDEDORA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</si>
  <si>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"SOPORTE AL AUTOCUIDADO EN SALUD". CODIGO 316252329557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</si>
  <si>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"UNIDAD ESTRATEGICA DE NEGOCIO SOLAIRE ENERGIA HELIOS SAS". CODIGO 493852330477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</si>
  <si>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"MOVILPACK". CODIGO 443652329607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</si>
  <si>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"CONSTRUCCION DE UN EQUIPO DE ELECTROPORACION PARA TRATAMIENTO DE CANCER". CODIGO 443652330375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</si>
  <si>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"ECOENERGY". CODIGO 111052330383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</si>
  <si>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"REPOTENCIACION AUTOMOTRIZ". CODIGO 443652330364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</si>
  <si>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"FABRICACION DE UNA ORTESIS ELECTROMECANICA PARA LA CORRECCION Y TRATAMIENTO DE DICAPACIDADES Y PATOLOGIAS A NIVEL DE PIE Y TOBILLO". CODIGO 111052330370</t>
  </si>
  <si>
    <t>2012-0149</t>
  </si>
  <si>
    <t>2012-0150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</si>
  <si>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"TRANVIA DE BOGOTA". CODIGO 314652330487</t>
  </si>
  <si>
    <t>2012-0151</t>
  </si>
  <si>
    <t>2012-0152</t>
  </si>
  <si>
    <t>2012-0153</t>
  </si>
  <si>
    <t>2012-0154</t>
  </si>
  <si>
    <t>2012-0155</t>
  </si>
  <si>
    <t>UNIVERSIDAD LIBRE DE COLOMBIA - BOGOTA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</si>
  <si>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"ECOLOGICAL APPROACH TO THE STUDY, PREVENTION AND CONTROL OF RESPIRATORY INFECTIONS OF BACTIRIAL ORIGIN. APROXIMACION ECOLOGICA AL ESTUDIO, PREVENCION Y CONTROL DE LAS INFECCIONES RESPIRATORIAS DE ORIGEN BACTERIANO". CODIGO 110152128299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</si>
  <si>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"ANALISIS FUNCIONAL DE GENES EFECTORES DE PHYTOPHTHORA INFESTANS EN SOLANUM QUITOENSE Y ESPECIES SILVESTRES RELACIONADAS". CODIGO 111852128646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</si>
  <si>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DE LOS FACTORES LIMITANTES PARA LA OBTENCION Y UTILIZACION DE PLANTAS HAPLOIDES EN EL MEJORAMIENTO DE CAFE EN COLOMBIA". CODIGO 225152128565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</si>
  <si>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"EVALUACION DE LA CINETICA DE ANTICUERPOS POST-VACUNALES Y GENOTIPIFICACION DE CEPAS CIRCULANTES DEL VIRUS DE LA ENFERMEDAD DE MAREK EN AVES DE CORRAL DE LAS ZONAS NORTE Y ORIENTE DEL DEPARTAMENTO DE ANTIOQUIA". CODIGO 111552128321</t>
  </si>
  <si>
    <t>2 11 11  enviado para firma guia 178172051
3 1 12 falta docs de pago
26 1 12 se reenvia correo solicitando documentos</t>
  </si>
  <si>
    <t>enviado 1 11 11 guia 178172046
21 11 11 falta docs de pago - se recibe el 23 diciembre 2011 
26 1 12 se reenvia correo solicitando documentos</t>
  </si>
  <si>
    <t>31 10 11 enviado para firma
13 12 11 conytrato firmado falta docs de pago
26 1 12 se reenvia correo solicitando documentos</t>
  </si>
  <si>
    <t>31 10 11 enviado para firma
13 12 11 conytrato firmado falta docs de pago, poliza
26 1 12 se reenvia correo solicitando documentos</t>
  </si>
  <si>
    <t xml:space="preserve">18 11 11 enviado a firma u de medellin guia 178922551
3 1 12 enviado pdf para poliza
</t>
  </si>
  <si>
    <t>1 12 11 enviado a firma u nacional guia 179762639 - se recibe el 23 dic
FALTA DOCS DE PAGO
26 1 12 se reenvia correo solicitando documentos</t>
  </si>
  <si>
    <t>22 12 11 enviado a firma u nacional
24 1 12 falta docs de pago
26 1 12 se reenvia correo solicitando documentos</t>
  </si>
  <si>
    <t>27 12 11 enviado a firma u nacional
24 1 12 falta docs de pago
26 1 12 se reenvio correo solicitando documentos</t>
  </si>
  <si>
    <t>26 1 12 enviado a firma CURN guia 180276417</t>
  </si>
  <si>
    <t>26 1 12 enviado a firma a prana</t>
  </si>
  <si>
    <t>2012-0156</t>
  </si>
  <si>
    <t>2012-0157</t>
  </si>
  <si>
    <t>2012-0158</t>
  </si>
  <si>
    <t>2012-0159</t>
  </si>
  <si>
    <t>2012-0160</t>
  </si>
  <si>
    <t>2012-0161</t>
  </si>
  <si>
    <t>2012-0162</t>
  </si>
  <si>
    <t>2012-0163</t>
  </si>
  <si>
    <t>2012-0164</t>
  </si>
  <si>
    <t>2012-0165</t>
  </si>
  <si>
    <t>2012-0166</t>
  </si>
  <si>
    <t>2012-0167</t>
  </si>
  <si>
    <t>2012-0168</t>
  </si>
  <si>
    <t>2012-0169</t>
  </si>
  <si>
    <t>2012-0170</t>
  </si>
  <si>
    <t>2012-0171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</si>
  <si>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"MODELO INNOVADOR PARA LA CADENA DE PRODUCCION DE LA ESTEVIA EN LA COSTA CARIBE COLOMBIANA". CODIGO 388852329565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</si>
  <si>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"REFINAMIENTO DE LA TECNICA PROCEDIMENTAL PARA EL DESARROLLO DE ECOGRAFIAS EN GESTANTES A TRAVES DE LA MEDICION DE LA CONSISTENCIA CERVICAL QUE CONLLEVE A LA DETECCION OPORTUNA DE PARTOS PRETERMINOS COMO MEDIO PARA FOMENTAR LA CREACION DE UNA NUEVA UNIDAD DE NEGOCIO PARA CEDIFETAL". CODIGO 333252330332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</si>
  <si>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"EL PARLANTE AMARILLO FASE 2". CODIGO 432152330338</t>
  </si>
  <si>
    <t>CORPORACION INCUBADORA DE EMPRESAS DE SUCRE</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</si>
  <si>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"CONSTRUCCION Y PUESTA EN MARCHA DE UNA PLANTA PILOTO PARA LA OBTENCIONY REFINACION DE ACEITES ESENCIALES DE ALTA CALIDAD". CODIGO 446952330474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</si>
  <si>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"INCORPORACION DE TECNOLOGIAS PARA LA OPTIMIZACION DE PROCESOS PARA LA MANUFACTURA EN EMPRESAS FABRICANTES DE CALZADO DE BOGOTA - PROPUESTA DE UNIDAD DE NEGOCIO DE BASE TECNOLOGICA". CODIGO 491452330382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</si>
  <si>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"JUEGOS Y APLICACIONES SMARTHPHONES Y TABLETS - COLOMBIA GAMES". CODIGO 484152329649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</si>
  <si>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"CREACION DE UNA EMPRESA "OFICINA DE DISEÑO E INGENIERIA NAVAL - TIPO SPIN OFF DERIVADA DE COTECMAR" PARA INCREMENTAR LA COMPETITIVIDAD DEL SECTOR Y PROMOVER EL DISEÑO Y CONSTRUCCION DE EMBARCACIONES Y ARTEFACTOS N&lt;VALES A NIVEL NACIONAL". CODIGO 224352330352</t>
  </si>
  <si>
    <t>FUNDACION UNIVERSITARIA TECNOLOGICO COMFENALCO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</si>
  <si>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"CONSOLIDACION DE IDEA DE NEGOCIOS DE BASE TECNOLOGICA E INNOVADORA PARA LA CREACION DE LA EMPRESA SISBATEC LTDA SISTEMAS DE BASE TECNOLOGICA". CODIGO 181952330520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</si>
  <si>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"CREACION DE ALCALLER EMPRESA DE BASE TECNOLOGICA Y DESARROLLO, DEFINICION E IMPLEMENTACION DE LOS PROCESOS PARA GESTION Y EJECUCION DEL PROGRAMA INNOVACION ALCALLER QUE INCLUYE A LOS PROYECTOS CONEXIONES, EPLORACION ASISTIDA Y MERCADOS". CODIGO 316252329575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</si>
  <si>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UNA LINEA DE NEGOCIO EN GENOMICA BOVINA MEDIANTE LA IMPLEMENTACION DE UNA PRUEBA MOLECUALR PARA IDENTIFICAR SNPS RELACIONADOS A LA CALIDAD COMPOSICIONAL Y PRODUCCION DE LECHE Y VALIDAR SU EFECTO EN HOLSTEIN Y PARDO SUIZO EN COLOMBIA". CODIGO 483752329656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</si>
  <si>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Y CONSTRUCCION DE UINA PLATAFORMA  INTERACTIVA BASADA EN TECNOLOGIA DE REALIDAD AUMENTADA DE APLICACION EDUCATIVA QUE SIRVA DE BASE PARA LA CREACION DE EMPRESAS". CODIGO 333252330334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</si>
  <si>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"BLUEHOME". CODIGO 490252330341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</si>
  <si>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"TOC-TOC DESING FOR FRIENDS AND DREAMS". CODIGO 314652330453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</si>
  <si>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"DESARROLLAR UNA OFERTA WEB INTERNACIONAL PARA MEGAYATES Y VELEROS QUE NAVEGAN EL CARIBE EN EL SECTOR DE SERVICIOS DE REPARACIONES NAVALES Y APOYO LOGISTICO CON BASE EN CARTAGENA". CODIGO 124452329652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</si>
  <si>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"INNOVACION TECNOLOGICA PARA LA GESTION DE LA INOCUIDAD Y LAS BPA DE FRUTAS Y HOTALIZAS DEL ARO PRODUCTOR COLOMBIANO CON HERRAMIENTAS TIC E-SIGMA SOTFWARE POR SUSCRIPCION ". CODIGO 651452329595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</si>
  <si>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"REFINACION E IMPLEMENTACION DE UNA METODOLOGIA DE ABASTECIMIENTO EMPORESARIAL AUTOMATIZADO EN TRES IDIOMAS, QUE POSIBILITA LA CONEXION A SAP, SU EXPANSION A TRAVES DE FRANQUICIAS Y QUE PROPENDE LA DINAMIZACION EN LA REACION DE LA EMPRESA 2QUALITY COLOMBIA". CODIGO 333252330366</t>
  </si>
  <si>
    <t>17 1 12 enviado via mail para firma. Confirmaron el recibido estan en proceso de firma
30 1 12 FALTA POLIZA</t>
  </si>
  <si>
    <t>17 1 12 enviado via mail para firma. Confirmaron el recibido estan en proceso de firma
30 1 12 enviado copia para poliza</t>
  </si>
  <si>
    <t>27 12 11 enviado a firma udea guia 180185583
3 1 12 fal6ta docs de pago</t>
  </si>
  <si>
    <t>18 1 12 enviado via mail para firma
30 1 12 falta poliza</t>
  </si>
  <si>
    <t>17 1 12 enviado via mail para firma
30 1 12 falta poliza, se envia copia por correo</t>
  </si>
  <si>
    <t>Se remitio via corrreo electronico el 22/11/2011
3¡0 1 12 se envia a colciencias para firma</t>
  </si>
  <si>
    <t>30 1 12 enviado a firma guia 180275640</t>
  </si>
  <si>
    <t>30 1 12 enviado a firma guia 180275642</t>
  </si>
  <si>
    <t>2012-0172</t>
  </si>
  <si>
    <t>2012-0173</t>
  </si>
  <si>
    <t>2012-0174</t>
  </si>
  <si>
    <t>2012-0175</t>
  </si>
  <si>
    <t>2012-0176</t>
  </si>
  <si>
    <t>2012-0177</t>
  </si>
  <si>
    <t>2012-0178</t>
  </si>
  <si>
    <t>2012-0179</t>
  </si>
  <si>
    <t>2012-0180</t>
  </si>
  <si>
    <t>2012-0181</t>
  </si>
  <si>
    <t>2012-0182</t>
  </si>
  <si>
    <t>2012-0183</t>
  </si>
  <si>
    <t>2012-0184</t>
  </si>
  <si>
    <t>2012-0185</t>
  </si>
  <si>
    <t>2012-0186</t>
  </si>
  <si>
    <t>2012-0187</t>
  </si>
  <si>
    <t>SCHOTT ENVASES FARMACEUTICOS</t>
  </si>
  <si>
    <t>LA FIDUCIARIA como vocera del PATRIMONIO AUTÓNOMO FONDO NACIONAL DE FINANCIAMIENTO PARA LA CIENCIA, LA TECNOLOGÍA Y LA INNOVACIÓN, FRANCISCO JOSÉ DE CALDAS otorga apoyo económico a LA ENTIDAD en la modalidad de recuperación contingente, para fortalecer y mejorar las capacidades de investigacion e innovacion de la BENEFICIARIA mediante la vinculacion de un profesional con titulo de Doctorado que sera financiado con recursos de Banco Mundial para el desarrollo de un proyecto de investigacion e innovacion.</t>
  </si>
  <si>
    <t>FUNDACION CARDIOINFANTIL FCI</t>
  </si>
  <si>
    <t>INSTITUTO DE EPILEPSIA Y PARKINSON DEL EJE CAFETERO S.A. NEUROCENTRO</t>
  </si>
  <si>
    <t>HEINSOHN BUSINESS TECHNOLOGY S.A.</t>
  </si>
  <si>
    <t>CENTRO NACIONAL DE CONSULTORIA</t>
  </si>
  <si>
    <t>HOSPITAL PABLO TOBON URIBE</t>
  </si>
  <si>
    <t>Consorcio NUMARK ASSOCIATES INC. - UNIVERSIDAD NACIONAL DE COLOMBIA - MITSUBISHI RESERCH INSTITUTE</t>
  </si>
  <si>
    <t>Elaboracion de un plan de negocios del sector biocombustibles de Colombia enfocado en temas de ciencia, tecnologia e innovacion  para biocombustibles de nuevas generaciones que, considerando los multiples estudios y avances realizados en el tema en los ultimos años, provea una identificacion clara y exhaustiva de acciones para impulsar esl sector de biocombustibles colombianoa ocupar un lugar entre los lideres de esta industria a nivel mundial</t>
  </si>
  <si>
    <t>2012-0188</t>
  </si>
  <si>
    <t>COMPAÑÍA NACIONAL DE CHOCOLATES S.A.S.</t>
  </si>
  <si>
    <t>Aunar esfuerzos con el fin de fortalecer las capacidades de investigacion e innovacion de la empresa NACIONAL DE CHOCOLATES  SAS mediante la vinculacion de un profesional con titulo de Doctorado para el desarrollo de un proyecto de investigacion e innovacion</t>
  </si>
  <si>
    <t>CARBOQUIMICA S.A.S.</t>
  </si>
  <si>
    <t>Aunar esfuerzos con el fin de fortalecer las capacidades de investigacion e innovacion de la empresa CARBOQUIMICA  SAS mediante la vinculacion de un profesional con titulo de Doctorado para el desarrollo de un proyecto de investigacion e innovacion</t>
  </si>
  <si>
    <t>GMP PRODUCTOS QUIMICOS S.A.</t>
  </si>
  <si>
    <t>Aunar esfuerzos con el fin de fortalecer las capacidades de investigacion e innovacion de la empresa GMP PRODUCTOS QUIMICOS S.A. mediante la vinculacion de un profesional con titulo de Doctorado para el desarrollo de un proyecto de investigacion e innovacion</t>
  </si>
  <si>
    <t>QUALA</t>
  </si>
  <si>
    <t>Aunar esfuerzos con el fin de fortalecer las capacidades de investigacion e innovacion de la empresa QUALA mediante la vinculacion de un profesional con titulo de Doctorado para el desarrollo de un proyecto de investigacion e innovacion</t>
  </si>
  <si>
    <t>TEAM INGENIERIA DEL CONOCIMIENTO LTDA</t>
  </si>
  <si>
    <t>SUMICOL S.A.</t>
  </si>
  <si>
    <t>Aunar esfuerzos con el fin de fortalecer las capacidades de investigacion e innovacion de la empresa SUMICOL S.A. mediante la vinculacion de un profesional con titulo de Doctorado para el desarrollo de un proyecto de investigacion e innovacion</t>
  </si>
  <si>
    <t>POSTOBON S.A.</t>
  </si>
  <si>
    <t>Aunar esfuerzos con el fin de fortalecer las capacidades de investigacion e innovacion de la empresa POSTOBON S.A. mediante la vinculacion de un profesional con titulo de Doctorado para el desarrollo de un proyecto de investigacion e innovacion</t>
  </si>
  <si>
    <t>BIOCULTIVOS S.A.</t>
  </si>
  <si>
    <t>Aunar esfuerzos con el fin de fortalecer las capacidades de investigacion e innovacion de la empresa BIOCULTIVOS S.A. mediante la vinculacion de un profesional con titulo de Doctorado para el desarrollo de un proyecto de investigacion e innovacion</t>
  </si>
  <si>
    <t>ARGOS S.A.</t>
  </si>
  <si>
    <t>Aunar esfuerzos con el fin de fortalecer las capacidades de investigacion e innovacion de la empresa ARGOS S.A. mediante la vinculacion de un profesional con titulo de Doctorado para el desarrollo de un proyecto de investigacion e innovacion</t>
  </si>
  <si>
    <t>18 1 12 enviado via mail para firma. Confirmaron el recibido estan en proceso de firma
31 1 12 falta poliza</t>
  </si>
  <si>
    <t>31 1 12 enviado a firma</t>
  </si>
  <si>
    <t>31 1 12 enviado a firma guia 180275644</t>
  </si>
  <si>
    <t>31 1 12 enviado a firma guia 180275646</t>
  </si>
  <si>
    <t>17 1 12 enviado via mail para firma
31 1 12 se recibe contrato, falta poliza</t>
  </si>
  <si>
    <t>18 1 12 enviado via mail para firma
31 1 12 se recibe contrato, falta poliza</t>
  </si>
  <si>
    <t xml:space="preserve">17 1 12 enviado via mail para firma. Confirmaron el recibido estan en proceso de firma
31 1 12 se recibe contrato falta poliza, </t>
  </si>
  <si>
    <t>HUGO SANTIAGO AGUIRRE MAYORGA</t>
  </si>
  <si>
    <t>LUIS FELIPE GUEVARA BENAVIDEZ</t>
  </si>
  <si>
    <t>CAMILO FERNANDO JIMENEZ FUENTES</t>
  </si>
  <si>
    <t>EFRAIN BERNAL ALZATE</t>
  </si>
  <si>
    <t>SANDRA P. CARRILLO CASTELLANOS</t>
  </si>
  <si>
    <t xml:space="preserve"> E255079</t>
  </si>
  <si>
    <t>AHORROS</t>
  </si>
  <si>
    <t>CITIBANK COLOMBIA</t>
  </si>
  <si>
    <t>saguirre@javeriana.edu.co</t>
  </si>
  <si>
    <t>33738375675</t>
  </si>
  <si>
    <t>felipeguevara@hotmail.com</t>
  </si>
  <si>
    <t>camilohjimenez@gmail.com</t>
  </si>
  <si>
    <t>007470388047</t>
  </si>
  <si>
    <t>ebernalal@unisalle.edu.co</t>
  </si>
  <si>
    <t>spcarrillo@gmail.com</t>
  </si>
  <si>
    <t>Analia Beristein</t>
  </si>
  <si>
    <t>ANIBAL ENRIQUE BORROTO NORDELO</t>
  </si>
  <si>
    <t>FEDERICO MILANO</t>
  </si>
  <si>
    <t>JOAQUIN PEDRA DURAN</t>
  </si>
  <si>
    <t>JOSE LUIZ REZENDE PEREIRA</t>
  </si>
  <si>
    <t>JOSE RIVERA UTRILLA</t>
  </si>
  <si>
    <t>MANUEL PÉREZ DONSIÓN</t>
  </si>
  <si>
    <t>MAURICIO ALBERTO BERMUDEZ CELLA</t>
  </si>
  <si>
    <t xml:space="preserve">Ricardo Fujita Alarcón </t>
  </si>
  <si>
    <t>EDUARDO GUIMARAES BARBOZA</t>
  </si>
  <si>
    <t>PASAPORTE</t>
  </si>
  <si>
    <t>O920013</t>
  </si>
  <si>
    <t>AA3904306</t>
  </si>
  <si>
    <t>37692615-P</t>
  </si>
  <si>
    <t>CY519241</t>
  </si>
  <si>
    <t>DIN 27211524V</t>
  </si>
  <si>
    <t>ACE145417</t>
  </si>
  <si>
    <t>C1904780</t>
  </si>
  <si>
    <t>08037942</t>
  </si>
  <si>
    <t>aberinstein@cnia.inta.gov.ar</t>
  </si>
  <si>
    <t>anibal.borroto@gmail.com</t>
  </si>
  <si>
    <t>federico.milano@uclm.es</t>
  </si>
  <si>
    <t>pedra@ee.upc.edu</t>
  </si>
  <si>
    <t>jluis@ieee.org</t>
  </si>
  <si>
    <t>jrivera@ugr.es</t>
  </si>
  <si>
    <t>donsion@uvigo.es</t>
  </si>
  <si>
    <t>maberce@yahoo.com</t>
  </si>
  <si>
    <t xml:space="preserve">rfujita@usmp.edu.pe </t>
  </si>
  <si>
    <t>eduardo.barboza@ufrgs.br</t>
  </si>
  <si>
    <t>ANDREAS SUMPER</t>
  </si>
  <si>
    <t>CLAUDIO A. CANIZARES</t>
  </si>
  <si>
    <t>EDUARDO FRANCISCO DE ASIS FERNANDEZ CAMACHO</t>
  </si>
  <si>
    <t>JAVIER CONTRERAS SANZ</t>
  </si>
  <si>
    <t>JAVIER SANZ FEITO</t>
  </si>
  <si>
    <t>JOAQUIM MELENDEZ FRIGOLA</t>
  </si>
  <si>
    <t>RAMON CARBONELL BERTRAN</t>
  </si>
  <si>
    <t>ROBERTO VILLAFAFILA ROBLES</t>
  </si>
  <si>
    <t>RODOLFO DUFO LOPEZ</t>
  </si>
  <si>
    <t>WA494028</t>
  </si>
  <si>
    <t>28411443A</t>
  </si>
  <si>
    <t>AAA584445</t>
  </si>
  <si>
    <t>00651270-W</t>
  </si>
  <si>
    <t>40311687R</t>
  </si>
  <si>
    <t>AAB064602</t>
  </si>
  <si>
    <t>AAD729590</t>
  </si>
  <si>
    <t>DNI ESPAÑA</t>
  </si>
  <si>
    <t>18166014-Q</t>
  </si>
  <si>
    <t>andreas.sumper@upc.edu</t>
  </si>
  <si>
    <t>ccanizar@uwaterloo.ca</t>
  </si>
  <si>
    <t>efcamacho@us.es</t>
  </si>
  <si>
    <t>Javier.Contreras@uclm.es</t>
  </si>
  <si>
    <t>jsanz@ing.uc3m.es</t>
  </si>
  <si>
    <t>joaquim.melendez@udg.edu</t>
  </si>
  <si>
    <t>rcarbo@ija.csic.es</t>
  </si>
  <si>
    <t>ROBERTO.VILLAFAFILA@CITCEA.UPC.EDU</t>
  </si>
  <si>
    <t>rdufo@unizar.es</t>
  </si>
  <si>
    <t>Luis Fernando Castro Ramírez</t>
  </si>
  <si>
    <t>Luis Alberto Colorado Aldana</t>
  </si>
  <si>
    <t>Olga Lucía Hoyos de los Ríos</t>
  </si>
  <si>
    <t>Aydee Patricia Guerrero Zuñiga</t>
  </si>
  <si>
    <t>Adriana María Acosta serrano</t>
  </si>
  <si>
    <t>OLGA MATILDE RESTREPO FORERO</t>
  </si>
  <si>
    <t>016670209820</t>
  </si>
  <si>
    <t>016670216478</t>
  </si>
  <si>
    <t>Citybank</t>
  </si>
  <si>
    <t>009970191798</t>
  </si>
  <si>
    <t>lfcastro@calima.univalle.edu.co</t>
  </si>
  <si>
    <t>lcolorado@ocyt.org.co</t>
  </si>
  <si>
    <t>ohoyos@uninorte.edu.co</t>
  </si>
  <si>
    <t>aydeegzu@univalle.edu.co</t>
  </si>
  <si>
    <t>aadriana.acosta@gmail.com</t>
  </si>
  <si>
    <t>omrestrepof@unal.edu.co</t>
  </si>
  <si>
    <t>Alejandra Herrera</t>
  </si>
  <si>
    <t>Jaime Alberto Parada Diaz</t>
  </si>
  <si>
    <t>Roberto Milward Spolidoro</t>
  </si>
  <si>
    <t>PASAPORTE MEXICANO</t>
  </si>
  <si>
    <t>G05033397</t>
  </si>
  <si>
    <t>FE906206</t>
  </si>
  <si>
    <t>aherrera0920@hotmail.com</t>
  </si>
  <si>
    <t>japarada@inncom.com.mx</t>
  </si>
  <si>
    <t>robertospolidoro@uol.com.br</t>
  </si>
  <si>
    <t>ADRIANA GOMEZ CABRERA</t>
  </si>
  <si>
    <t>ALEXANDER DE JESUS TOBON ARIAS</t>
  </si>
  <si>
    <t>Alfonso López Diaz</t>
  </si>
  <si>
    <t>ANGELA MARIA GALEANO PINEDA</t>
  </si>
  <si>
    <t>AURA BEATRIZ ALVARADO GAONA</t>
  </si>
  <si>
    <t>CLAUDIA MARCELA MONTOYA ECHEVERRI</t>
  </si>
  <si>
    <t>DIEGO LUIS GIL AGUDELO</t>
  </si>
  <si>
    <t>DORA ANGELA  HOYOS AYALA</t>
  </si>
  <si>
    <t>Eduardo Rojas Pineda</t>
  </si>
  <si>
    <t>EFRAIN VICENTE BENAVIDES ORTIZ</t>
  </si>
  <si>
    <t>ELIZABETH PINZON ROBAYO</t>
  </si>
  <si>
    <t>FREDDY ALEJANDRO RAMOS RODRIGUEZ</t>
  </si>
  <si>
    <t>GERMAN RICARDO SANTOS GRANADOS</t>
  </si>
  <si>
    <t>GLADYS STELLA MARTINEZ MARTINEZ</t>
  </si>
  <si>
    <t>GLORIA MARIA RESTREPO VASQUEZ</t>
  </si>
  <si>
    <t>GONZALO ENRIQUE MEJIA DELGADILLO</t>
  </si>
  <si>
    <t>GUSTAVO ADOLFO LOPEZ ALVAREZ</t>
  </si>
  <si>
    <t>Hector Manuel Cortes Salazar</t>
  </si>
  <si>
    <t>HIMELDA PALACIOS LOZANO</t>
  </si>
  <si>
    <t>IGNACIO FRANCISCO ACERO NIÑO</t>
  </si>
  <si>
    <t>INGERBORG ZENNER DE POLANIA</t>
  </si>
  <si>
    <t>ISAAC DYNER REZONZEW</t>
  </si>
  <si>
    <t>Jairo Navales Cardona</t>
  </si>
  <si>
    <t>JOHANN FARITH PETIT SUAREZ</t>
  </si>
  <si>
    <t>JORGE LUIS DIAZ RODRIGUEZ</t>
  </si>
  <si>
    <t>E322537</t>
  </si>
  <si>
    <t>JOSE DILMER MORENO MENDOZA</t>
  </si>
  <si>
    <t>JOSE ISMAEL PEÑA REYES</t>
  </si>
  <si>
    <t>José Reyes Bernal B.</t>
  </si>
  <si>
    <t>JUAN FRANCISCO DIAZ FRIAS</t>
  </si>
  <si>
    <t>Juan José Plata</t>
  </si>
  <si>
    <t>LUIS EDUARDO GALLEGO VEGA</t>
  </si>
  <si>
    <t>LUIS FERNANDO CORDOBA CASTRILLON</t>
  </si>
  <si>
    <t>LUISA FERNANDA RAMIREZ RUEDA</t>
  </si>
  <si>
    <t>MARIA ARACELLY QUIÑONES RODRIGUEZ</t>
  </si>
  <si>
    <t>MARIA DEL CARMEN  VERGARA QUINTERO</t>
  </si>
  <si>
    <t>María Elvira Carvajal Salcedo</t>
  </si>
  <si>
    <t>MARIELA GARCIA VARGAS</t>
  </si>
  <si>
    <t>MARIO OLIVER GIRALDO GIRALDO</t>
  </si>
  <si>
    <t>MAURICIO PENAGOS ACOSTA</t>
  </si>
  <si>
    <t>Norma Cecilia Serrano Diaz</t>
  </si>
  <si>
    <t>OSCAR ANDRES VIVAS ALBAN</t>
  </si>
  <si>
    <t>OSCAR HERNAN FRANCO BEDOYA</t>
  </si>
  <si>
    <t>PEDRO NEL BENJUMEA HERNANDEZ</t>
  </si>
  <si>
    <t>RAFAEL MARIA GUTIERREZ SALAMANCA</t>
  </si>
  <si>
    <t>RENATO HUMBERTO CÉSPEDES GANDARILLAS</t>
  </si>
  <si>
    <t>SANDRA XIMENA CAMPAGNOLI MARTÍNEZ</t>
  </si>
  <si>
    <t>Vicente Durán Casas</t>
  </si>
  <si>
    <t>WILMAR DE JESUS ZAPATA LONDOÑO</t>
  </si>
  <si>
    <t>Wilson López López</t>
  </si>
  <si>
    <t>YANN OLIVIER  MARIE HAY</t>
  </si>
  <si>
    <t>E310743</t>
  </si>
  <si>
    <t>YAZMÍN HERRERA VELÁSQUEZ</t>
  </si>
  <si>
    <t>YOBANI MEJIA BARBOSA</t>
  </si>
  <si>
    <t>009770029784</t>
  </si>
  <si>
    <t>adrianagomez@javeriana.edu.co</t>
  </si>
  <si>
    <t>atobon@economicas.udea.edu.co</t>
  </si>
  <si>
    <t>291- 00465- 2</t>
  </si>
  <si>
    <t>angelagaleano@gmail.com</t>
  </si>
  <si>
    <t>aurab.alvaradog@unilibrebog.edu.co</t>
  </si>
  <si>
    <t>montoya.claudia@javieriana.edu.co</t>
  </si>
  <si>
    <t>dl_gil@yahoo.com</t>
  </si>
  <si>
    <t>dorangel@udea.edu.co</t>
  </si>
  <si>
    <t>230290160977</t>
  </si>
  <si>
    <t>Popular</t>
  </si>
  <si>
    <t>ebuenavid@yahoo.com</t>
  </si>
  <si>
    <t>24527666033</t>
  </si>
  <si>
    <t>bethpinzon@gmail.com</t>
  </si>
  <si>
    <t>007700348456</t>
  </si>
  <si>
    <t>faramosr@unal.edu.co</t>
  </si>
  <si>
    <t>00695341016</t>
  </si>
  <si>
    <t>german.santos@escuelaing.edu.co</t>
  </si>
  <si>
    <t>19343254281</t>
  </si>
  <si>
    <t>gsmartinme@gmail.com</t>
  </si>
  <si>
    <t>gloma@udea.edu.co</t>
  </si>
  <si>
    <t>006400575293</t>
  </si>
  <si>
    <t>gmejia@uniandes.edu.co</t>
  </si>
  <si>
    <t>guillermo.teuta@escuelaing.edu.co</t>
  </si>
  <si>
    <t>glopezal@eafit.edu.co</t>
  </si>
  <si>
    <t>701000192</t>
  </si>
  <si>
    <t>hcortes@unipanamericana.edu.co</t>
  </si>
  <si>
    <t>hpalacio@uniandes.edu.co</t>
  </si>
  <si>
    <t>90140395530</t>
  </si>
  <si>
    <t>SUDAMERIS</t>
  </si>
  <si>
    <t>ignacio.acero@usa.edu.co</t>
  </si>
  <si>
    <t>007100029599</t>
  </si>
  <si>
    <t>izenner@udca.edu.co</t>
  </si>
  <si>
    <t>01404656501</t>
  </si>
  <si>
    <t>idyner@unal.edu.co</t>
  </si>
  <si>
    <t>5390849011</t>
  </si>
  <si>
    <t>Citi Bank</t>
  </si>
  <si>
    <t>BANCO DE BOGOTA</t>
  </si>
  <si>
    <t>jfpetit@uis.edu.co</t>
  </si>
  <si>
    <t>462-28775-1</t>
  </si>
  <si>
    <t>jdiazcu@gmail.com</t>
  </si>
  <si>
    <t>dilmer1923sharp@gmail.com</t>
  </si>
  <si>
    <t>008600173127</t>
  </si>
  <si>
    <t>jipenar@unal.edu.co</t>
  </si>
  <si>
    <t>007470153284</t>
  </si>
  <si>
    <t>juanfco.diaz@correounivalle.edu.co</t>
  </si>
  <si>
    <t>1900052752</t>
  </si>
  <si>
    <t>lgallegov@unal.edu.co</t>
  </si>
  <si>
    <t>10130163665</t>
  </si>
  <si>
    <t>lfcordobac@unal.edu.co</t>
  </si>
  <si>
    <t>lukita_ramirez@yahoo.com</t>
  </si>
  <si>
    <t>268-807021</t>
  </si>
  <si>
    <t>arquinin20@yahoo.com</t>
  </si>
  <si>
    <t>05934075333</t>
  </si>
  <si>
    <t>reddeinvestigacion@autonoma.edu.co</t>
  </si>
  <si>
    <t>magarcia@univalle.edu.co</t>
  </si>
  <si>
    <t>mogiraldo@gmail.com</t>
  </si>
  <si>
    <t>2002-360-6389</t>
  </si>
  <si>
    <t>mpenagos@uniandino.com.co</t>
  </si>
  <si>
    <t>600191506</t>
  </si>
  <si>
    <t>041-86211-1</t>
  </si>
  <si>
    <t>avivas@unicauca.edu.co</t>
  </si>
  <si>
    <t>07012543055</t>
  </si>
  <si>
    <t>oscarhf2002@hotmail.com</t>
  </si>
  <si>
    <t>008-015832-96</t>
  </si>
  <si>
    <t>pbenjume@unal.edu.co</t>
  </si>
  <si>
    <t>144012317</t>
  </si>
  <si>
    <t>director.sistemas.complejos@uan.edu.co</t>
  </si>
  <si>
    <t>rcespedes@ieee.org</t>
  </si>
  <si>
    <t>sandra.campagnoli@escuelaing.edu.co</t>
  </si>
  <si>
    <t>26500334089</t>
  </si>
  <si>
    <t>willmar.zapata@ieb.com.co</t>
  </si>
  <si>
    <t>0687277015</t>
  </si>
  <si>
    <t>yann.oliver.hay@gmail.com</t>
  </si>
  <si>
    <t>473400054556</t>
  </si>
  <si>
    <t>001900105477</t>
  </si>
  <si>
    <t>ymejiab@unal.edu.co</t>
  </si>
  <si>
    <t>18 1 12 enviado via mail para firma. Confirmaron el recibido estan en proceso de firma
Falta poliza se remite al beneficiario el 02022012</t>
  </si>
  <si>
    <t>ANULADO</t>
  </si>
  <si>
    <t>SENA 2009</t>
  </si>
  <si>
    <t>SENA 2010</t>
  </si>
  <si>
    <t>sena 2009</t>
  </si>
  <si>
    <t>sena 2010</t>
  </si>
  <si>
    <t>6 2 12 ENVIADO A FIRMA UAO GUIA 180275656</t>
  </si>
  <si>
    <t>6 2 12 ENVIADO A FIRMA INCUBAR GUIA 180275648</t>
  </si>
  <si>
    <t>6 2 12 ENVIADO A FIRMA UNINORTE GUIA 180275650</t>
  </si>
  <si>
    <t>6 2 12 ENVIADO A FIRMA GUIA 180275649</t>
  </si>
  <si>
    <t>24 11 11 enviado a firma u nacional
6 2 12 falta reg terceros y rut</t>
  </si>
  <si>
    <t>17 1 12 enviado via mail para firma. Confirmaron el recibido estan en proceso de firma
6 2 12 falta poliza</t>
  </si>
  <si>
    <t>18 1 12 enviado via mail para firma. Confirmaron el recibido estan en proceso de firma
6 2 12 falta poliza</t>
  </si>
  <si>
    <t>18 1 12 enviado via mail para firma. Confirmaron el recibido estan en proceso de firma.  Se recibe convenio firma FB
6 2 12 falta poliza</t>
  </si>
  <si>
    <t>24 1 12 enviado a firrma guia 180276409
6 2 12 falta poliza y docs de pago</t>
  </si>
  <si>
    <t>30 1 12 enviado a firma
6 2 12 falta poliza</t>
  </si>
  <si>
    <t>7 2 12 falta poliza, se envia por mail ciopia</t>
  </si>
  <si>
    <t>29 11 11 enviado a firma guia 178922964 - se recibe el 23 dic de 2011  hace falta poliza, docs de pago
7 2 12 falta dics pago</t>
  </si>
  <si>
    <t>21 11 11  enviado a firma guia 178922558
27 12 11 se recibe contrato, poliza mal y falta docs de pago
7 2 12 falta docs pago reenvoi mail</t>
  </si>
  <si>
    <t>2012-0189</t>
  </si>
  <si>
    <t>2012-0190</t>
  </si>
  <si>
    <t>2012-0191</t>
  </si>
  <si>
    <t>2012-0192</t>
  </si>
  <si>
    <t>2012-0193</t>
  </si>
  <si>
    <t>2012-0194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</si>
  <si>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"PRODUCCION DE ORQUIDEA PHALAENOPSIS SP. FLOR DE CORTE". CODIGO 110152329630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</si>
  <si>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"USO DE PLASTICOS VERDES (POLIHIDROXIALCANOATOS) PARA LA PRODUCCION DE EMPAQUES BIODEGRADABLES". CODIGO 110152329552</t>
  </si>
  <si>
    <t>FUNDACION PARA EL DESARROLLO UNIVERSITARIO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</si>
  <si>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"UNIDAD DE NEGOCIO PARA LAPRODUCCION DE SEMILLA DE CEBOLLA DE RAMA Y AJO DE ALTA CALIDAD FITOSANITARIA MEDIANTE TECNICAS BIOTECNOLOGICAS Y PROCESOS DE EVALUACION Y SELECCION DE MATERIALES". CODIGO 120252329544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</si>
  <si>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"LABORATORIO DE MEJORAMIENTO DE LA PRODUCTIVIDAD Y AUMENTO DE FACTOR DE RECOBRO DE YACIMIENTOS DE HIDROCARBUROS: LYMBURN ENERGY". CODIGO 330052329628</t>
  </si>
  <si>
    <t>INSTITUTO FINANCIERO DE BOYACA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</si>
  <si>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SERVICIOS TECNOLOGICOS INTEGRADOS Y CERTIFICADOS DE MINERALES PARA EL MEJORAMIENTO DE LA COMPETITIVIDAD DEL SECTOR MINERO". CODIGO 483352329611</t>
  </si>
  <si>
    <t>2012-0195</t>
  </si>
  <si>
    <t>2012-0196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</si>
  <si>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SOLUCIONES DE CONTROL BIOLOGICO COMO ALTERNATIVA AL MANEJO QUIMICO CONVENCIONAL DE LAS HORMIGAS CORTADORAS DE LOS GENEROS ACROMYRMEX Y ATTA (FORMICIDAE: ATTINI) (VERSION AJUSTADA)". CODIGO 120650226897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</si>
  <si>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"MANEJO INTEGRADO DEL CULTIVO DE AGUACATE (persea americana) VAR. HASS PARA INCREMENTAR LA CALIDAD Y EL RENDIMIENTO EN ZONAS PRODUCTORAS DE COLOMBIA". CODIGO 710650227844</t>
  </si>
  <si>
    <t>2012-0197</t>
  </si>
  <si>
    <t>Convocatoria 536 de 2011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</si>
  <si>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"MOVILIDAD ELECTRICA- VEHICULOS PARTICULARES Y FLOTAS DE SERVICIO PUBLICO COLECTIVO CON BUSES ELECTRICOS: REDES ELECTRICAS DE SISTEMAS DE RECARGA Y SU AUTOMATIZACION, E IMPACTO SOBRE EL SISTEMA DE DISTRIBUCION". CODIGO 120453630606</t>
  </si>
  <si>
    <t>2012-0198</t>
  </si>
  <si>
    <t>2012-0199</t>
  </si>
  <si>
    <t>2012-0200</t>
  </si>
  <si>
    <t>2012-0201</t>
  </si>
  <si>
    <t>2012-0202</t>
  </si>
  <si>
    <t>2012-0203</t>
  </si>
  <si>
    <t>2012-0204</t>
  </si>
  <si>
    <t>2012-0205</t>
  </si>
  <si>
    <t>2012-0206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</si>
  <si>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"PROYECTO MIC SOLUTIONS - MILLENIUM IP COMPUTING SOLUTIONS". CODIGO 309850226673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</si>
  <si>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"ERA-SUITE: SOFTWARE AS A SERVICE DE BUSINESS INTELLIGENCE EN AMBIENTE COLABORATIVO WEB 2,0". CODIGO 309850226988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</si>
  <si>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"ECOSYSTEM - SOFTWARE DE GESTION AMBIENTAL". CODIGO 309850226671</t>
  </si>
  <si>
    <t>CENTRO COLOMBIANO DE TECNOLOGIAS DEL TRANSPORTE - CCTT</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</si>
  <si>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E IMPLEMENTACION DE UN SISTEMA ATIS - SISTEMA AVANZADO DE INFORMACION AL VIAJERO PARA EL ENTORNO COLOMBIANO". CODIGO 315350227132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</si>
  <si>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"PROGRAMA ESTRATEGICO PARA EL DESARROLLO DE LA INDUSTRIA ELECTRO ELECTRONICA DE BOGOTA Y CUNDINAMARCA". CODIGO 329050227141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</si>
  <si>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DE LA EXOCORTIS EN LIMA ACIDA TAHITI PARA FORTALECER EL SISTEMA DE DIAGNOSTICO Y LA SANIDAD DEL MATERIAL DE SIEMBRA EN COLOMBIA". CODIGO 710650227843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</si>
  <si>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"PROGRAMA ESTRATEGICO. IDENTIFICACION DE PATOGENOS CAUSANTES DE ENFERMEDADES EN APIS MELLIFERA E IMPLEMENTACION DE UN PLAN DE MOEJORAMIENTO GENETICO, BASADO EN LA SELECION DE PARENTALES CON CARACTERISTICAS SANITARIAS Y PRODUCTIVAS SUPERIORES PARA AUMENTO DE LA COMPETITIVIDAD EN TRES REGIONES DE COLOMBIA". CODIGO 110150227057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</si>
  <si>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"OPTIMIZACION DE LOS PROCESOS PRODU7CTIVOS Y ORGANIZACIONALES DE PEQUEÑOS PRODUCTORES ACUICULAS, IMPLEMENTANDO REDES DE SENSORES INALAMBRICOS DE INDICADORES CRITICOS DE CALIDAD DE AGUA". CODIGO 110350227600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</si>
  <si>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"IMPLEMENTACION DE UN MODELO DE PARTOS ESTACIONALES EN UN SISTEMA DE CRIA/DOBLE PROPOSITO BOVINO EN EL PIEDEMONTE LLANERO". CODIGO 124350227031</t>
  </si>
  <si>
    <t>2012-0207</t>
  </si>
  <si>
    <t>2012-0208</t>
  </si>
  <si>
    <t>2012-0209</t>
  </si>
  <si>
    <t>2012-0210</t>
  </si>
  <si>
    <t>2012-0211</t>
  </si>
  <si>
    <t>2012-0212</t>
  </si>
  <si>
    <t>2012-0213</t>
  </si>
  <si>
    <t>2012-0214</t>
  </si>
  <si>
    <t>2012-0215</t>
  </si>
  <si>
    <t>2012-0216</t>
  </si>
  <si>
    <t>2012-0217</t>
  </si>
  <si>
    <t xml:space="preserve">Aunar esfuerzos con el objeto de formar Jóvenes Investigadores e Innovadores profesionales en la entidad de Origen en la Entidad Receptora mediante el otorgamiento de becas - pasantia en las Modalidad Interinstitucional </t>
  </si>
  <si>
    <t>FUNDACION INFO VIDA</t>
  </si>
  <si>
    <t>2012-0218</t>
  </si>
  <si>
    <t>2012-0219</t>
  </si>
  <si>
    <t>2012-0220</t>
  </si>
  <si>
    <t>2012-0221</t>
  </si>
  <si>
    <t>2012-0222</t>
  </si>
  <si>
    <t>2012-0223</t>
  </si>
  <si>
    <t>2012-0224</t>
  </si>
  <si>
    <t>2012-0225</t>
  </si>
  <si>
    <t>CORPORACION UNIVERSITARIA AUTONOMA DEL CAUCA</t>
  </si>
  <si>
    <t>FUNDACION UNIVERSITARIA MARIA CANO</t>
  </si>
  <si>
    <t>Aunar esfuerzos con el objeto de formar Jóvenes Investigadores e Innovadores profesionales en la entidad de Origen en la Entidad Receptora mediante el otorgamiento de becas - pasantia en las Modalidad Regional</t>
  </si>
  <si>
    <r>
      <t xml:space="preserve">Contratar el apoyo logistico para la ralizacion de los eventos de evaluacion por paneles y </t>
    </r>
    <r>
      <rPr>
        <sz val="10"/>
        <color indexed="10"/>
        <rFont val="Arial"/>
        <family val="2"/>
      </rPr>
      <t xml:space="preserve">capacitacion </t>
    </r>
    <r>
      <rPr>
        <sz val="10"/>
        <rFont val="Arial"/>
      </rPr>
      <t>y difusion que requiera Colciencias.</t>
    </r>
  </si>
  <si>
    <t>28 11 11 ENVIADO A FIRMA SINCHI
16 1 12 enviado a firma a UNAL
9 2 12 enviado a firma asoheca guia 180275338</t>
  </si>
  <si>
    <t>2012-0226</t>
  </si>
  <si>
    <t>2012-0227</t>
  </si>
  <si>
    <t>2012-0228</t>
  </si>
  <si>
    <t>2012-0229</t>
  </si>
  <si>
    <t>2012-0230</t>
  </si>
  <si>
    <t>2012-0231</t>
  </si>
  <si>
    <t>2012-0232</t>
  </si>
  <si>
    <t>Enviado el 08/02/2012
9 2 12 FALTA POLIZA Y DOCS PAGO</t>
  </si>
  <si>
    <t>2012-0233</t>
  </si>
  <si>
    <t>2012-0234</t>
  </si>
  <si>
    <t>2012-0235</t>
  </si>
  <si>
    <t>2012-0236</t>
  </si>
  <si>
    <t>2012-0237</t>
  </si>
  <si>
    <t>2012-0238</t>
  </si>
  <si>
    <t>2012-0239</t>
  </si>
  <si>
    <t>2012-0240</t>
  </si>
  <si>
    <t>2012-0241</t>
  </si>
  <si>
    <t>2012-0242</t>
  </si>
  <si>
    <t>2012-0243</t>
  </si>
  <si>
    <t>2012-0244</t>
  </si>
  <si>
    <t>2012-0245</t>
  </si>
  <si>
    <t>2012-0246</t>
  </si>
  <si>
    <t>FUNDACION ESCUELA DE ADMINISTRACION Y MERCADOTECNIA DEL QUINDIO - EAM</t>
  </si>
  <si>
    <t>2012-0247</t>
  </si>
  <si>
    <t>2012-0248</t>
  </si>
  <si>
    <t>2012-0249</t>
  </si>
  <si>
    <t>9 2 12 enviado a firma bucaramanga emprendedora guia 180275339</t>
  </si>
  <si>
    <t>18 1 12 enviado via mail para firma. 
10 2 12 falta poliza</t>
  </si>
  <si>
    <t>18 1 12 enviado via mail para firma
10 2 12 falta poliza</t>
  </si>
  <si>
    <t>18 1 12 enviado via mail para firma
10 2 12 falta poliza enviado copia via mail</t>
  </si>
  <si>
    <t>10 2 12 enviado a firma u caldas guia 180276556</t>
  </si>
  <si>
    <t>Enviado el 31/10/2011
10 2 12 enviada firma colciencias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</si>
  <si>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"FORTALECIMIENTO DEL AREA DE ANIMACION DIGITAL DE 4DIRECCIONES AUDIOVISUAL". CODIGO 484652330525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</si>
  <si>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"MOVILPACK". CODIGO 443652330417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</si>
  <si>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"UNIDAD DE NEGOCIO PARA LA DETECCION Y EVALUACION DE RESIDUOS DE PLAGUICIDAS EN FRUTAS Y HORTALIZAS COLOMBIANAS CON POTENCIAL EXPORTADOR". CODIGO 12025230394</t>
  </si>
  <si>
    <t>2012-0250</t>
  </si>
  <si>
    <t>2012-0251</t>
  </si>
  <si>
    <t>2012-0252</t>
  </si>
  <si>
    <t>2012-0253</t>
  </si>
  <si>
    <t>2012-0254</t>
  </si>
  <si>
    <t>2012-0255</t>
  </si>
  <si>
    <t>2012-0256</t>
  </si>
  <si>
    <t>2012-0257</t>
  </si>
  <si>
    <t>2012-0258</t>
  </si>
  <si>
    <t>2012-0259</t>
  </si>
  <si>
    <t>2012-0260</t>
  </si>
  <si>
    <t>2012-0261</t>
  </si>
  <si>
    <t>2012-0262</t>
  </si>
  <si>
    <t>2012-0263</t>
  </si>
  <si>
    <t>2012-0264</t>
  </si>
  <si>
    <t>2012-0265</t>
  </si>
  <si>
    <t>2012-0266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</si>
  <si>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"TRATAMIENTO DE ACEITES CONTAMINADOS POR MEDIO DE PROCESOS AVANZADOS DE OXIDACION". CODIGO 492052330367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</si>
  <si>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"PROYECTO EBTA PARTIR DE TECNOLOGIA PARA LA DETECCION Y ELIMINACION DE PCB". CODIGO 110652330342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</si>
  <si>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"PROYECTO EBTA PARTIR DE TECNOLOGIA RESERVA ENERGETICA DEL SUELO". CODIGO 110652330330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</si>
  <si>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"PRODUCCION DE CARBON ACTIVADO ESPECIFICO Y ESPECIALIZADO". CODIGO 493952330483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</si>
  <si>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"TECNOLOGIAS MARTE". CODIGO 121652330440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</si>
  <si>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DE IMPLENES PERSONALIZADOS Y PRODUCTOS Y SERVICIOS COMPLEMENTARIOS". CODIGO 121652330440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</si>
  <si>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DE UNA OKANTA PILOTO DE PRODUCCION DE COLORANTES NATURALES A PARTIR DE LA JAGUA (GENIPA AMERICANA) PARA SU USO EN LA  INDUSTRIA DE ALIMENTOS Y COSMETICOS". CODIGO 852452329566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</si>
  <si>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"CONSOLIDACION DE UNA UNIDAD ESTRATEGICA DE NEGOCIOS EN EL MARCO DE LA ALIANZA INSTITUCIONAL BIOINTROPIC, PARA LA COMERCIALIZACION DE RESULTADOS DE INVESTIGACION Y SERVICIOS DE VALOR AGREGADO EN BIOTECNOLOGIA Y BIODIVERSIDAD". CODIGO 120652330399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</si>
  <si>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"IMPLEMENTAR UNA UNIDAD DE NEGOCIO PARA OFRECERLE A LA INDUSTRIA FARMACEUTICA, PRODUCTORA DE SUPLEMENTOS DIETARIOSY DE ALIMENTOS, SERVICIOS DE INVESTIGACION Y DESARROLLO DE PRODUCTOS DIETARIOS HASTA LA OBTENCION DEL PRIMER PROTOTIPO Y POSTERIOR TRANSFERENCIA TECNOLOGICA INDUSTRIAL". CODIGO 520152330350</t>
  </si>
  <si>
    <t>CORPORACION INCUBADORA DE EMPRESAS AGROINDUSTRIALES DEL CAUCA - AGROINNOVA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</si>
  <si>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"FORTALECIMIENTO DE LA CAPACIAD CIENTIFICA, TECNOLOGICA, PRODUCTIVA Y DE INNOVACION DE AGROINDUSTRIAS SAVIA: ELABORACION Y COMERCIALIZACION DE EXTRACTOS DE ALEGRIA (SCUTELLARIA INCARNATA) Y AMANSA TOROS (JUSTICIA PECTORALIS)". CODIGO 493552329583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</si>
  <si>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"PROBIOCA: PRODUCCION DE BIOETANOL A PARTIR DE RESIDUOS DE CAFE(MUCILAGO Y PULPA) Y OTROS PRODUCTOS DERIVADOS DEL PROCESO, COMO EL ABONO Y ALIMENTO PARA ANILALES". CODIGO 348752329624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</si>
  <si>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"DYNAMIC CRISTAL - PLATAFORMA DE COMUNICACION ORGANIZACIONAL". CODIGO 490452330347</t>
  </si>
  <si>
    <t>UNIDAD DE EMPRENDIMIENTO EMPRESARIAL - UNIVERSIDAD NACIONAL DE COLOMBIA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</si>
  <si>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"PROPAGACION MASIVA DE PROTEAS EN COLOMBIA". CODIGO 494152330479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</si>
  <si>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"CONSOLIDACION DE LA 3EMPRESA INSOFT COMO PROVEEDLOR DE TI DEL SECTOR AGRICOLA EN COLOMBIA Y LATINOAMERICA A TRAVES DEL DESARROLLO DE COMPONENTES PARA SU SISTEMA DE INFORTMACION AROWIN QUE APORTAN AL NCREMENTO DE LA EFICIENCIA, OPTIMIZACION Y CONTROL DE LOS RECURSOS DE LAS EMPRESAS AFGRICOLAS ". CODIGO 852052329620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</si>
  <si>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"UNIDAD DE NEGOCIOS ESPECIALIZADA EN TECNOLOGIAS BIOMEDICAS PARA EL FORTALECIMIENTO DE LA EMPRESA CELBIT LTDA ". CODIGO 438652330460</t>
  </si>
  <si>
    <t>ESCUELA DE INGENIERIA DE ANTIOQUIA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</si>
  <si>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"PECTINAS DE COLOMBIA". CODIGO 491652330378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</si>
  <si>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"SISTEMA DE TRATAMIENTO DE AGUAS RESIDUALES DE MINERIA DE CARBON POR MEDIO DE RESINAS DE INTERCAMBIO MODIFICADAS". CODIGO 330052330392</t>
  </si>
  <si>
    <t>25 11 11 enviado a firma
13 2 12 falta poliza</t>
  </si>
  <si>
    <t>26 12 11 enviado a firma corpoica
13 2 12 poliza</t>
  </si>
  <si>
    <t>28 12 11 enviado a firma corpoica
13 2 12 poliza</t>
  </si>
  <si>
    <t>27 12 11 enviado a firma corpoiuca
13 2 12 poliza</t>
  </si>
  <si>
    <t>17 1 12 enviado via mail para firma. Confirmaron el recibido estan en proceso de firma
13 2 12 falta dpc pago</t>
  </si>
  <si>
    <t>24 1 12 enviado a firrma guia 180276410
13 2 12 falta poliza</t>
  </si>
  <si>
    <t>14 2 12 enviado a firma incubar guia 180276559</t>
  </si>
  <si>
    <t>14 2 12 enviado a firma creame guia 180276558</t>
  </si>
  <si>
    <t>17 1 12 enviado via mail para firma. Confirmaron el recibido estan en proceso de firma
14 2 12 falta poliza</t>
  </si>
  <si>
    <t>ENVIADO 26/8/11 
6 10 11 llaman de Colciecias que enviaran una solicitud para modificar el valor del contrato, (de 83 a 196 mill).  No se puede perfeccionar hasta que se haga esa modificacion. 
10 11 11 SE ENVIA DE NUEVO CONTRATO CON CORRECCION DE VALOR.  No legalizar  hasta tanto no mse efectue modificacion en la contrapartia 26122011
28 1 12 se envia de nuevo contrato  con los ajustes a la contrapartida
6 2 12 falta docs de pago
14 2 12 se solicitan documentos nuevamente</t>
  </si>
  <si>
    <t>ENVIADO 23 9 11
31 1 12 se reenvia solicitud de docs, se recibe contrato firmado
14 2 12 se solicitan documentos nuevamente</t>
  </si>
  <si>
    <t>3 11 11 enviado a firma guia 178836898
1 12 11 enviado para sacar poliza, falta poliza
14 2 12 falta doc pago, reenvio correo</t>
  </si>
  <si>
    <t>29 11 11 enviado a firma guia 178922962 u norte. Falta poliza
14 2 12 falta doc pago</t>
  </si>
  <si>
    <t>30 11 11 enviado a firma u del norte guia 178922968
11 1 12 enviado co`pia por mail para tramitar polizas, falta poliza
14 2 12 falta docs pago</t>
  </si>
  <si>
    <t>2 12 11 enviado a firma u tadeo
3 1 12 fslta poliza
14 2 12 falta docs de pago, se envia correo</t>
  </si>
  <si>
    <t>27 12 11 enviado a firma ciat guia 180185586
13 2 12 falta poliza, se envia pdf de contrato</t>
  </si>
  <si>
    <t>18 1 12 enviado via mail para firma; Confirmaron el recibido estan en proceso de firma
14 2 12 falta poliza</t>
  </si>
  <si>
    <t>24 1 12 enviado a firrma guia 180276412
15 2 12 contrato firmado falta poliza y docs pago</t>
  </si>
  <si>
    <t>30 1 12 enviado a firma guia 180275643
15 2 12 contrato firmado falta poliza y docs pago</t>
  </si>
  <si>
    <t>31 1 12 enviado a firma guia 180275646
15 2 12 contrato firmado falta poliza y docs pago</t>
  </si>
  <si>
    <t>18 1 12 enviado via mail para firma. Confirmaron el recibido estan en proceso de firma
15 2 12  contrato fimrado falta docs de pago</t>
  </si>
  <si>
    <t>15 2 12 enviado via mail</t>
  </si>
  <si>
    <t>6 2 12 ENVIADO A FIRMA INCUBAR GUIA 180275648
15 2 12 contrato firmado, falta poliza, enviado pdf del contrato</t>
  </si>
  <si>
    <t>29 12 11 enviado a firma u distrital
31 1 12 se recibe contrato firmado, falta docs de pago
3 2 12 ENVIADO A FIRMA SERVINFORMACION
15 2 12 contrato firmado falta docs pago</t>
  </si>
  <si>
    <t xml:space="preserve"> 15 2 12 enviado a firma udea guia 180276562</t>
  </si>
  <si>
    <t>15 2 12 enviado a firma plantta</t>
  </si>
  <si>
    <t>enviado  por email el 15022012</t>
  </si>
  <si>
    <t>30 11 11 enviado a firma uis guia 178922969
26 12 11 enviado a promitec guia 180185577
16 2 12 enviado de nuevo guia 180276563</t>
  </si>
  <si>
    <t>16 2 12 enviado a firma u externado</t>
  </si>
  <si>
    <t>16 2 12 enviado a firma u tec bolivar guia 180961349</t>
  </si>
  <si>
    <t>2012-0267</t>
  </si>
  <si>
    <t>2012-0268</t>
  </si>
  <si>
    <t>2012-0269</t>
  </si>
  <si>
    <t>2012-0270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</si>
  <si>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"CONSOLIDACION DE UNA UNIDAD ESTRATEGICA DE NEGOCIOS, DEDICADA AL  MEJORAMIENTO GENETICO Y BIOTECNOLOGIA REPRODUCTIVA ANIMAL, ENTRE LAS UNIVERSIDADES NACIONAL DE COLOMBIA SEDE MEDELLIN Y POLITECNICO JAIME ISAZA CADAVID". CODIGO 436452330512</t>
  </si>
  <si>
    <t>CENTRO DE LA INNOVACION, LA AGROINDUSTRIA Y EL TURISMO DEL SERVICIO NACIONAL DE APRENDIZAJE SENA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</si>
  <si>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"CREACION DE UNA UNIDAD DE NEGOCIO DE BASE TECNOLOGICA EN LA EMPRESA SOBIOTECH SAS PARA LA PRODUCCION DE UN BIOFERTILIZANTE LIQUIDO". CODIGO 483652329567</t>
  </si>
  <si>
    <t>Convocatoria 535 de 2011</t>
  </si>
  <si>
    <t>C.I. MULTISERVICIOS DE INGENIERIA 1A S.A.</t>
  </si>
  <si>
    <t>Otorgar apoyo a la BENEFICIARIA por parte de PA FONDO NACIONAL DE FINANCIAMIENTO PARA LA CIENCIA, LA TECNOLOGIA Y LA INNOVACION, FRANCISCO JOSE DE CALDAS en la modalidad de recuperación contingente, fortalecer y mejorar las capacidades de investigacion e innovacion de la BENEFICIARIA mediante la vinculacion de un profesional con titulo de Doctorado que sera financiado con recursos del Banco Mundial para el desarrollo de un proyecto de investigacion e innovacion</t>
  </si>
  <si>
    <t>BARRANCABERMEJA</t>
  </si>
  <si>
    <t>CENTRO DE ESTIMULACION, NIVELACION Y DESARROLLO CEDESNID</t>
  </si>
  <si>
    <t>16 2 12  ENVIADO A FIRMA CORPOICA</t>
  </si>
  <si>
    <t>28 12 11 ENVIADO A FIRMA VIA MAIL
16 2 12 se recibe carta para anular contrato No 20121110009351</t>
  </si>
  <si>
    <t>2012-0271</t>
  </si>
  <si>
    <t>Convocatoria 538 de 2011</t>
  </si>
  <si>
    <t>Enviado el 17022012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</si>
  <si>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FUNDACIÓN INSTITUTO DE INMUNOLOGIA DE COLOMBIA FIDIC - PFI 2011 2012"</t>
  </si>
  <si>
    <t>Enviado por correo electronico el 17/02/2012</t>
  </si>
  <si>
    <t>2012-0272</t>
  </si>
  <si>
    <t>sesion del 22 de junio de 2011</t>
  </si>
  <si>
    <t>2012-0273</t>
  </si>
  <si>
    <t>2012-0274</t>
  </si>
  <si>
    <t>2012-0275</t>
  </si>
  <si>
    <t>2012-0276</t>
  </si>
  <si>
    <t>2012-0277</t>
  </si>
  <si>
    <t>2012-0278</t>
  </si>
  <si>
    <t>2012-0279</t>
  </si>
  <si>
    <t>2012-0280</t>
  </si>
  <si>
    <t>2012-0281</t>
  </si>
  <si>
    <t>2012-0282</t>
  </si>
  <si>
    <t>2012-0283</t>
  </si>
  <si>
    <t>2012-0284</t>
  </si>
  <si>
    <t>2012-0285</t>
  </si>
  <si>
    <t>2012-0286</t>
  </si>
  <si>
    <t>Convocatoria 534 de 2011</t>
  </si>
  <si>
    <t>BIOPROTECCION SAS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</si>
  <si>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"CONSOLIDAR LAS CAPACIDADES DE INNOVACIÓN EN LA EMPRESA bIOPROTECCIÓN SAS". CODIGO 496353431319</t>
  </si>
  <si>
    <t>ELECTRONICS TO GO SA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</si>
  <si>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"EGOMEXICO - FORTALECIMIENTO DE LAS CAPACIDADES DE INNOVACION". CODIGO 224253431326</t>
  </si>
  <si>
    <t>CI HERMECO SA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</si>
  <si>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"FORTALECIMIENTOS Y ADOPCION DE BUENAS PRACTICAS EN LA GESTION DE LA INNOVACION EN CI HERMECO SA". CODIGO 495253431324</t>
  </si>
  <si>
    <t>CODENSA SA ESP</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</si>
  <si>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"FORTALECIMIENTO DE LAS CAPACIDADES PARA LA GESTION DE LA INNOVACION EN CODENSA". CODIGO 495953431322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</si>
  <si>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"PROYECTO PILOTO PARA LA IMPLEMENTACION DE VIVEROS DE MATERIAL VEGETAL DE AGUACATE CON METODOLOGIAS CONVENCIONALES Y DE ULTIMA GENERACION". CODIGO 221352329614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</si>
  <si>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LA ECO-TECNOLOGIA DE PEGANTES DE CONTACTRO EXENTOS DE SOLVENTES ORGANICOS". CODIGO 330052329604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</si>
  <si>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"SISTEMA DE TELECITOLOGIA PARA APOYO AL PROGRAMA DE DETECCION TEMPRANA DE CANCER DE CERVIX UTERINO". CODIGO 110252329631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</si>
  <si>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"CONFORMACION DE LA UNIDAD EMPRESARIAL CIC". CODIGO 811152329651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</si>
  <si>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"PLANEACION Y ANALISIS EMPRESARIAL PARA EL MANEJO Y PROCESAMIENTO DE LOS RESIDUOS DE LA AGROINDUSTRIA DE LA fLORICULTURA". CODIGO 110152329605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</si>
  <si>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"SISTEMA DE ADQUISICIÓN SISMICA DE ALTA RESOLUCION CON APISONADORES MULTIPLES". CODIGO 110152329546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</si>
  <si>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"DESARROLLO DE UN MODELO DE PRODUCCIÓN Y COMERCIALIZACION DE SEMILLA DE AJO CERTIFICADA". CODIGO 110152329564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</si>
  <si>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"PRODUCCION DE BIOINSUMOS DE ALTO VALOR AGREGADO". CODIGO 120352330327</t>
  </si>
  <si>
    <t>PROMOTORA DE PROYECTOS</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</si>
  <si>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DESARROLLO DE PLATAFORMA WEB DE ADMINISTRACION DE CONTENIDO MULTIMEDIA E INTERCAMBIO DE INFORMACION EN SISTEMAS HOSPITALARIOS". CODIGO 483352329603</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</si>
  <si>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"TREN DE TRATAMIENTO DE RESIDUOS PELIGROSOS". CODIGO 222852330337</t>
  </si>
  <si>
    <t>20 1  12 enviado a firma cecif guia 180300442.
Firma fidubogota</t>
  </si>
  <si>
    <t>17 11 11 enviado a frma u nacional
9 2 12 enviado a firma fenalce
Firma fidubogota</t>
  </si>
  <si>
    <t>15 2 12 enviado a firma plantta
Firma fidubogota</t>
  </si>
  <si>
    <t>17 1 12 enviado via mail para firma. Confirmaron el recibido estan en proceso de firma
Firma fidubogota</t>
  </si>
  <si>
    <t>18 1 12 enviado via mail para firma. Confirmaron el recibido estan en proceso de firma
Firma fidubogota</t>
  </si>
  <si>
    <t>18 1 12 enviado via mail para firma
Firma Fidubogota</t>
  </si>
  <si>
    <t xml:space="preserve"> enviado el 22 02 2012   hotel portal del sol</t>
  </si>
  <si>
    <t xml:space="preserve"> enviado el 22 02 2012  terriotrio aventura sas</t>
  </si>
  <si>
    <t xml:space="preserve"> enviado el 22 02 2012 Annar Diagnostica Import</t>
  </si>
  <si>
    <t xml:space="preserve"> enviado el 22 02 2012  ALQUIMIA BTL</t>
  </si>
  <si>
    <t>Enviado el 14022012</t>
  </si>
  <si>
    <t>Enviado por correo el 23/02/2012</t>
  </si>
  <si>
    <t>2012-0287</t>
  </si>
  <si>
    <t>Aunar esfuerzos para el desarrollo del simposio Colombia en la frontera de la Biomedicina: encuentro intersectorial para la investigación, la innovación y la salud</t>
  </si>
  <si>
    <t>Comité de Direccion 31 de enero de 2012</t>
  </si>
  <si>
    <t>2012-0288</t>
  </si>
  <si>
    <t>GHL GRUPO HOTELES S.C.A.</t>
  </si>
  <si>
    <t>Aunar esfuerzos con el fin de fortalecer y mejorara las capacidades de investigacion e innovacion de la empresa GHL Grupo Hoteles S:C:A. mediante la vinculacion de un profesional con titulo de doctorado para el desarrollo de un proyecto de investigacion e innovacion.</t>
  </si>
  <si>
    <t>2012-0289</t>
  </si>
  <si>
    <t>FENALCO BOLIVAR - CORPORACION OBSERVATORIO DEL CARIBE COLOMBIANO</t>
  </si>
  <si>
    <t>2012-0290</t>
  </si>
  <si>
    <t>25 1 12 enviado a firma guia No180276415. Llega Poliza el 29 de Febrero, no esta debidamente firmada. Se devuelve al Sr. Eduardo Navarrte para correccion el 2-3-2012</t>
  </si>
  <si>
    <t>Enviada por correo electronico el 05/03/2012</t>
  </si>
  <si>
    <t>enviado por correo el 28-02-2012</t>
  </si>
  <si>
    <t>Enviado el 28-02-2012</t>
  </si>
  <si>
    <t>Enviado el 02-03-2012</t>
  </si>
  <si>
    <t>enviado el 02-03-2012</t>
  </si>
  <si>
    <t>enviado  por email el 15022012 - proorga enviada el 02-03-2012.</t>
  </si>
  <si>
    <t>enviado 02-03-2012</t>
  </si>
  <si>
    <t>enviadoe el 02-03-2012</t>
  </si>
  <si>
    <t>enviadoe l 02-03-2012</t>
  </si>
  <si>
    <t>Total 99</t>
  </si>
  <si>
    <t>Total 231</t>
  </si>
  <si>
    <t>Total 269</t>
  </si>
  <si>
    <t>Total 498</t>
  </si>
  <si>
    <t>2012-0291</t>
  </si>
  <si>
    <t>2012-0292</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</si>
  <si>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"SINTESIS Y CARACTERIZACIÓN DE NUEVOS POLIURETANOS A PARTIR ACEITES VEGETALES PARA APLICACIONES BIOMEDICAS".</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</si>
  <si>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"LAGO-COLOMBIA: INSTALACION DE UNA BASE DE OBSERVACION DEL LARGE APERTURE GAMMA RAY BURST OBSERVATORY (LAGO) EN LA CIUDAD DE BUCARAMANGA, COLOMBIA.</t>
  </si>
  <si>
    <t>2012-0293</t>
  </si>
  <si>
    <t>2012-0294</t>
  </si>
  <si>
    <t>2012-0295</t>
  </si>
  <si>
    <t>2012-0296</t>
  </si>
  <si>
    <t>2012-0297</t>
  </si>
  <si>
    <t>QUIFARMA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</si>
  <si>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"GENERACION DE CAPACIDADES DE GESTION DE LA INNOVACION EN QUIFARMA PARA EL DESARROLLO DE UN PROTECTOR SOLAR CON APLICACION DE ACTIVOS NATIRALES A BASE DE CAFE" CODIGO 224253431320.</t>
  </si>
  <si>
    <t>LIVE SYSTEM TECHNOLOGY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</si>
  <si>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"FORTALECIMIENTO DE LA GESTION DE LA INNOVACIÓN DE LST SA" CODIGO 497253431337.</t>
  </si>
  <si>
    <t>MUMA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</si>
  <si>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"CONSOLIDACION DE CAPACIDADES PARA LA GESTION DE INNOVACION EN MUMA SA" CODIGO 495053431339.</t>
  </si>
  <si>
    <t>ENSACAR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</si>
  <si>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"IMPLEMENTACION DE UN SISTEMA INTEGRAL PARA LA GESTION DE LA INNOVACION EN ENSACAR SA UN AFABRICA DE SACOS DE POLIPROPILENO COMPROMETIDA CON EL MEDIO" CODIGO 141153431332.</t>
  </si>
  <si>
    <t>CRYOGAS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</si>
  <si>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"IFORTALECIMIENTO Y ADOPCION DE BUENAS  PRACTICAS EN LA GESTION DE LA INNOVACION EN LA EMPRESA CRYOGAS" CODIGO 495253431303</t>
  </si>
  <si>
    <t>2012-0298</t>
  </si>
  <si>
    <t>COMITÉ DE DIRECCION DEL 01 DE NOVIEMBRE DE 2011</t>
  </si>
  <si>
    <t>Aunar esfuerzos para el desarrollo competencias cognoscitivas, sociales, propositivas, valorativas y comunicativas, en la población infantil y juvenil a través del fortalecimiento de las instituciones educativas, la formacion de los docentes y el desarrollo de espacios de ferias de ciencia y tecnologías siguiendo los lineamientos del programa ondas.</t>
  </si>
  <si>
    <t>2012-0299</t>
  </si>
  <si>
    <t>2012-0300</t>
  </si>
  <si>
    <t>2012-0301</t>
  </si>
  <si>
    <t>2012-0302</t>
  </si>
  <si>
    <t>2012-0303</t>
  </si>
  <si>
    <t>2012-0304</t>
  </si>
  <si>
    <t>2012-0305</t>
  </si>
  <si>
    <t>2012-0306</t>
  </si>
  <si>
    <t>2012-0307</t>
  </si>
  <si>
    <t>2012-0308</t>
  </si>
  <si>
    <t>2012-0309</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</si>
  <si>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"CAPACIDADES DE GESTION DE INNOVACION EN MEALS DE COLOMBIA" CODIGO 495053431340</t>
  </si>
  <si>
    <t>ELECTRONICS DEVICE COMPANY SA EDEC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</si>
  <si>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"FORTALECIMIENTO Y CONSOLIDACION DE LAS CAPACIDADES DE GESTION DE LA INNOVACION DE LA EMPRESA EDEC SA" CODIGO 329053431284</t>
  </si>
  <si>
    <t>PROCAPS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</si>
  <si>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"PLTAFORMA DE EMPRENDIMIENTO CORPORATIVO COMO PRACTICA GENERALIZADA Y PERMANENTE DE LA GESTION DE LA INNOVACION EN LA EMPRESA PROCAPS SA PARA LA CREACION DE UNA CULTURA DE INNOVACION EN LA ORGANIZACION Y EL FORTALECIMIENTO DEL MODELO DE EMPRENDIMIENTO ACTUAL." CODIGO 436253431318</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</si>
  <si>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"CONSOLIDACION DE LAS CAPACIDADES DE GESTION DE INNOVACION EN SUMICOL SA." CODIGO 438153431336</t>
  </si>
  <si>
    <t>SABANETA</t>
  </si>
  <si>
    <t>CI SUPER DE ALIMENTOS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</si>
  <si>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"FORTALECIMIENTO DE CAPACIDADES DE GESTION DE LA INNOVACION EN SUPER DE ALIMENTOS." CODIGO 111053431765</t>
  </si>
  <si>
    <t>XM SA ESP</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</si>
  <si>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"CONSOLIDACION DE LAS CAPACIDADES  DE GESTION DE LA INNOVACION EN XM." CODIGO 833553431283</t>
  </si>
  <si>
    <t>CEMEX COLOMBIA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</si>
  <si>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"FORTALECIMIENTO DE  LAS CAPACIDADES  DE GESTION DE LA INNOVACION EN CEMEX COLOMBIA." CODIGO 651453431335</t>
  </si>
  <si>
    <t>LYLIPLAST LTDA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</si>
  <si>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"DISEÑO DE UN CENTRO DE I+D+I (INVESTIGACION, DESARROLLO E INNOVACION) EN PARTES PLASTICAS INYECTADAS CON GEOMETR." CODIAS LIBRES UTILIZANDO TECNOLOGIAS COMPUTACIONALES 3D DE DESARROLLO DE PRODUCTO. CODIGO. 121653431270</t>
  </si>
  <si>
    <t>SOCIEDAD DE COMERCIALIZACION INTERNACIONAL AGRICOLAS UNIDAS SA</t>
  </si>
  <si>
    <t>NOTINET LTDA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</si>
  <si>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"FORTALECIMIENTO  DE  LAS CAPACIDADES  DE GESTION DE LA INNOVACION DE LA EMPRESA NOTONET LTDA." CODIGO 329053431289</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</si>
  <si>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"CONSOLIDACION  DE  LAS CAPACIDADES  DE GESTION DE LA INNOVACION EN INDUSTRIAS ALIMENTICIAS ZENU SAS." CODIGO 512653431331</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</si>
  <si>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"CONSOLIDACION  DE  LAS CAPACIDADES  DE GESTION DE LA INNOVACION EN AGRICOLAS UNIDAS." CODIGO 4446339/3113184</t>
  </si>
  <si>
    <t>2012-0310</t>
  </si>
  <si>
    <t>CI MULTISERVICIOS DE INGENERIA 1A SA</t>
  </si>
  <si>
    <t>Otorgar apoyo a la BENEFICIARIA por parte de PA FONDO NACIONAL DE FINANCIAMIENTO PARA LA CIENCIA, LA TECNOLOGIA Y LA INNOVACION, FRANCISCO JOSE DE CALDAS en la modalidad de recuperación contingente, fortalecer y mejorar las capacidades de investigacion e innovación de la beneficiaria mediante la vinculación  de un profesional con totulo de doctorado para el desarrollo de un proyecto de investigación e innovación.</t>
  </si>
  <si>
    <t>2012-0311</t>
  </si>
  <si>
    <t>GOBERNACION DE SAN ANDRES Y PROVIDENCIA</t>
  </si>
  <si>
    <t>2012-0312</t>
  </si>
  <si>
    <t>Comité Direccion del 15 de noviembre 2011</t>
  </si>
  <si>
    <t>CORPORACION CANAL UNIVERSITARIO DE ANTIOQUIA</t>
  </si>
  <si>
    <t>Aunar esfuerzos para la producción de contenidos audiovisuales y su emision mediante un canal de televisión temático especializado en la divulgación cientifica y la apropiación social de la ciencia, el conocimiento y la innovación.</t>
  </si>
  <si>
    <t>fomento a la investigación</t>
  </si>
  <si>
    <t>DONEIVAN FERNANDES FERREIRA</t>
  </si>
  <si>
    <t>Miguel Angel Otero Rambla</t>
  </si>
  <si>
    <t>XDA 080377</t>
  </si>
  <si>
    <t>doneivan@gmail.com</t>
  </si>
  <si>
    <t>maorambla@yahoo.es</t>
  </si>
  <si>
    <t>LEONARDO JOSE DE MOURA CARVALHO</t>
  </si>
  <si>
    <t>FF178906</t>
  </si>
  <si>
    <t>CLAUDIO ORLANDO DUARTE QUAPPER</t>
  </si>
  <si>
    <t>8.892.722- 2</t>
  </si>
  <si>
    <t>Aldo Juan Luis Meneses Carvajal</t>
  </si>
  <si>
    <t>5.298.269-3</t>
  </si>
  <si>
    <t>Carlos Alejandro Monsiváis Carrillo</t>
  </si>
  <si>
    <t>G02281672</t>
  </si>
  <si>
    <t>leojmc@ioc.fiocruz.br</t>
  </si>
  <si>
    <t>cduarte@uchile.cl</t>
  </si>
  <si>
    <t>aldomene@gmail.com</t>
  </si>
  <si>
    <t>amonsi@colef.mx</t>
  </si>
  <si>
    <t>Horacio Alberto Lapidus</t>
  </si>
  <si>
    <t>Jenny Marcela Sánchez Torres</t>
  </si>
  <si>
    <t>Jorge Luis Muñiz</t>
  </si>
  <si>
    <t xml:space="preserve">Sandra Yamile Saavedra </t>
  </si>
  <si>
    <t>Fernán Enrique González González</t>
  </si>
  <si>
    <t>ÉRIC MAURICE BERNARD LAIR</t>
  </si>
  <si>
    <t>E296270</t>
  </si>
  <si>
    <t>Rosa Ludy Arias Campos</t>
  </si>
  <si>
    <t>DIANA ISABEL YEPES VARGAS</t>
  </si>
  <si>
    <t>CARLOS ARTURO PARRA ORTEGA</t>
  </si>
  <si>
    <t>CARLOS LEONARDO QUINTERO ARAUJO</t>
  </si>
  <si>
    <t>EFRAIN SOLARTE RODRIGUEZ</t>
  </si>
  <si>
    <t>HERNANDO ALFONSO CAMACHO GARCIA</t>
  </si>
  <si>
    <t>HUGO RICARDO ZEA RAMIREZ</t>
  </si>
  <si>
    <t>INGRID JOHANNA ROJAS GUEVARA</t>
  </si>
  <si>
    <t>JAIRO HUMBERTO LOPEZ VARGAS</t>
  </si>
  <si>
    <t>JESUS DAVID CARDONA QUIROZ</t>
  </si>
  <si>
    <t>JUAN DIEGO JARAMILLO FERNANDEZ</t>
  </si>
  <si>
    <t>SANDRA MARIANA AMAYA PEREZ</t>
  </si>
  <si>
    <t>SONIA GAONA JURADO</t>
  </si>
  <si>
    <t>Miguel Lozano Ríos</t>
  </si>
  <si>
    <t>Edward Fernando Toro Perea</t>
  </si>
  <si>
    <t>Luis Norberto Benítez Vasquez</t>
  </si>
  <si>
    <t>Elkin de Jesús Galeano Jaramillo</t>
  </si>
  <si>
    <t>Humberto Alejandro Rosales Valbuena</t>
  </si>
  <si>
    <t>Lilliam Eugenia Gomez Alvarez</t>
  </si>
  <si>
    <t>Luis Alfonso Giraldo Valderrama</t>
  </si>
  <si>
    <t>Luis Fernando Torres Roldán</t>
  </si>
  <si>
    <t xml:space="preserve">Mabel Gisela  Torres Torres </t>
  </si>
  <si>
    <t>Rafael Germán Hurtado Heredia</t>
  </si>
  <si>
    <t>Rubén Dario Muñoz Zuluaga</t>
  </si>
  <si>
    <t>Anibal José Pérez García</t>
  </si>
  <si>
    <t>Edgar Antonio Reyes Montaño</t>
  </si>
  <si>
    <t>Hugo Alfonso Rojas Sarmiento</t>
  </si>
  <si>
    <t>Nohora Angelica Vega Castro</t>
  </si>
  <si>
    <t>Jorge Latorre Montero</t>
  </si>
  <si>
    <t>Sandra Jimena Amézquita Melo</t>
  </si>
  <si>
    <t>Valeria Pizarro Novoa</t>
  </si>
  <si>
    <t>ÁNGELA MARÍA OTÁLVARO ÁLVAREZ</t>
  </si>
  <si>
    <t>ELSA MATÍLDE GONZÁLEZ RODRÍGUEZ</t>
  </si>
  <si>
    <t>FABIO POLANIA FIERRO</t>
  </si>
  <si>
    <t>JOSÉ LUIS MARRUGO NEGRETE</t>
  </si>
  <si>
    <t>JUAN CARLOS GALLERO GÓMEZ</t>
  </si>
  <si>
    <t>JULIÁN ANDRÉS QUINTERO SUÁREZ</t>
  </si>
  <si>
    <t>MARÍA PATRICIA CHAPARRO GONZÁLEZ</t>
  </si>
  <si>
    <t>PAULA ANDREA CÁRDENAS VILLARRAGA</t>
  </si>
  <si>
    <t>ANDRÉS FELIPE MILLAN CIFUENTES</t>
  </si>
  <si>
    <t>ANDRES NAVARRO CADAVID</t>
  </si>
  <si>
    <t>DIEGO ALEJANDRO ROJAS RODRIGUEZ</t>
  </si>
  <si>
    <t>ENRIQUE CIRO QUISPE OQUEÑA</t>
  </si>
  <si>
    <t>ERASMO A RODRIGUEZ S</t>
  </si>
  <si>
    <t>HUGO ARMANDO MURILLO ARENAS</t>
  </si>
  <si>
    <t>JUAN CARLOS CAMPOS AVELLA</t>
  </si>
  <si>
    <t>RODRIGO TABORDA</t>
  </si>
  <si>
    <t>CARLFRED ROSO BAUTISTA GUACHAVEZ</t>
  </si>
  <si>
    <t>008715953975</t>
  </si>
  <si>
    <t>hoallapi@uniandes.edu.co</t>
  </si>
  <si>
    <t>jmsanchezt@unal.edu.co</t>
  </si>
  <si>
    <t>504-576705-24</t>
  </si>
  <si>
    <t>jmuniz@unitecnologica.edu.co</t>
  </si>
  <si>
    <t>020-01089-0</t>
  </si>
  <si>
    <t>sysaavedrar@gmail.com</t>
  </si>
  <si>
    <t>fergon39qhotmail.com</t>
  </si>
  <si>
    <t>007470305198</t>
  </si>
  <si>
    <t>rarias@javeriana.edu.co</t>
  </si>
  <si>
    <t>diyepes@hotmail.com</t>
  </si>
  <si>
    <t>657-82091-6</t>
  </si>
  <si>
    <t>carapa@unipamplona.edu.co</t>
  </si>
  <si>
    <t>carlosqa504@etb.net.co</t>
  </si>
  <si>
    <t>230-585-76792-4</t>
  </si>
  <si>
    <t>BANCO POPULAR</t>
  </si>
  <si>
    <t>efrain.solarte@edu.co</t>
  </si>
  <si>
    <t>0089-70174739</t>
  </si>
  <si>
    <t>hacamachog@unal.edu.co</t>
  </si>
  <si>
    <t>hrzear@unal.edu.co</t>
  </si>
  <si>
    <t>0063-87892844</t>
  </si>
  <si>
    <t>johannarojas_07@hotmail.com</t>
  </si>
  <si>
    <t>0099-0006-4032</t>
  </si>
  <si>
    <t>jhlopezv@unal.edu.co</t>
  </si>
  <si>
    <t>016-670-234604</t>
  </si>
  <si>
    <t>jdcardona@uao.edu.co</t>
  </si>
  <si>
    <t>005-12494208</t>
  </si>
  <si>
    <t>marianaamaya@yahoo.com</t>
  </si>
  <si>
    <t>38016799-9</t>
  </si>
  <si>
    <t>sgaona@unicauca.edu.co</t>
  </si>
  <si>
    <t>5229476027</t>
  </si>
  <si>
    <t>Citi Bank Sucursal Cedritos</t>
  </si>
  <si>
    <t>bioandinosml@yahoo.com</t>
  </si>
  <si>
    <t>016670257688</t>
  </si>
  <si>
    <t>efertoro@hotmail.com</t>
  </si>
  <si>
    <t>45848827</t>
  </si>
  <si>
    <t>luis.benitez@correounivalle.edu.co</t>
  </si>
  <si>
    <t>elgaja@gmail.com</t>
  </si>
  <si>
    <t>hrosalesv@hotmail.com</t>
  </si>
  <si>
    <t>lilliameugenia@une.net.co</t>
  </si>
  <si>
    <t>lagiraldo@unal.edu.co</t>
  </si>
  <si>
    <t>ltorres@matematicas.udea.edu.co</t>
  </si>
  <si>
    <t>magitoto@yahoo.com</t>
  </si>
  <si>
    <t>rghurtadoh@unal.edu.co</t>
  </si>
  <si>
    <t>marketing@syscomer.com</t>
  </si>
  <si>
    <t>anibaljoseperez@yahoo.com</t>
  </si>
  <si>
    <t>457870001726</t>
  </si>
  <si>
    <t>eareyesm@unal.edu.co</t>
  </si>
  <si>
    <t>626-02501-3</t>
  </si>
  <si>
    <t>hurojas@udec.cl</t>
  </si>
  <si>
    <t xml:space="preserve"> 001970106033</t>
  </si>
  <si>
    <t>navegac@unal.edu.co</t>
  </si>
  <si>
    <t>jorge.latorre@correounivalle.edu.co</t>
  </si>
  <si>
    <t>samezquit@yahoo.com</t>
  </si>
  <si>
    <t>valepizarro@yahoo.com</t>
  </si>
  <si>
    <t xml:space="preserve"> 450270108092</t>
  </si>
  <si>
    <t>amotalvaro@unisalle.edu.co</t>
  </si>
  <si>
    <t>egonzalez@grupoandes.com</t>
  </si>
  <si>
    <t xml:space="preserve"> 006770121587</t>
  </si>
  <si>
    <t>fabiopolania@gmail.com</t>
  </si>
  <si>
    <t>jlmarrugon@hotmail.com</t>
  </si>
  <si>
    <t>juanc.gallegomez@gmail.com</t>
  </si>
  <si>
    <t xml:space="preserve"> 05926464207</t>
  </si>
  <si>
    <t>jaquinteros@unal.edu.co</t>
  </si>
  <si>
    <t>007470367652</t>
  </si>
  <si>
    <t>mchaparro@unisalle.edu.co</t>
  </si>
  <si>
    <t>pcardenas@corhuila.edu.co</t>
  </si>
  <si>
    <t xml:space="preserve"> 065030713</t>
  </si>
  <si>
    <t>afmillan2004@gmail.com</t>
  </si>
  <si>
    <t>031-007479-010</t>
  </si>
  <si>
    <t>HSBC</t>
  </si>
  <si>
    <t>anavarro@icesi.edu.co</t>
  </si>
  <si>
    <t>038-670010941</t>
  </si>
  <si>
    <t>imdiegorojasr@gmail.com</t>
  </si>
  <si>
    <t>045-00823-2</t>
  </si>
  <si>
    <t>ecquispe@uao.edu.co</t>
  </si>
  <si>
    <t>2041-567894-8</t>
  </si>
  <si>
    <t>earodriguezs@unal.edu.co</t>
  </si>
  <si>
    <t>hugorillo@gmail.com
hugomurillo@rymel.com.co</t>
  </si>
  <si>
    <t xml:space="preserve"> 026670187322</t>
  </si>
  <si>
    <t>jcampos@e2energiaeficiente.com</t>
  </si>
  <si>
    <t>rodrigo.taborda@urosario.edu.co</t>
  </si>
  <si>
    <t>crbautistac@unal.edu.co</t>
  </si>
  <si>
    <t>GONZALO ALBERTO ROJAS GARCÍA</t>
  </si>
  <si>
    <t>LUIS ALEJANDRO PACHECO OCHOA</t>
  </si>
  <si>
    <t>Rafael María Gutiérrez Salamanca</t>
  </si>
  <si>
    <t>Ramón  Elias Bustamante Vélez</t>
  </si>
  <si>
    <t>garojas45@gmail.com</t>
  </si>
  <si>
    <t>0 7777 0183452</t>
  </si>
  <si>
    <t>intercheco@hotmail.com</t>
  </si>
  <si>
    <t xml:space="preserve">144012317 </t>
  </si>
  <si>
    <t>rafael.gutierrez@uan.edu.co</t>
  </si>
  <si>
    <t>gerencia@gestionyconocimiento.com</t>
  </si>
  <si>
    <t>JORGE RICARDO WAGNER</t>
  </si>
  <si>
    <t>DNI</t>
  </si>
  <si>
    <t>jwagner@unq.edu.ar</t>
  </si>
  <si>
    <t>enviado via correo electronico 06032012</t>
  </si>
  <si>
    <t>18 1 12 enviado via mail para firma
FIRMA FIDUBOGOTA</t>
  </si>
  <si>
    <t>enviado el 06-03-2012</t>
  </si>
  <si>
    <t>Aporte</t>
  </si>
  <si>
    <t>Contrato fiduciariao 623-2009</t>
  </si>
  <si>
    <t>ENVIADO EL  06032012</t>
  </si>
  <si>
    <t>enviao via email el 08032012</t>
  </si>
  <si>
    <t>Enviado por correo el 09032012</t>
  </si>
  <si>
    <t>enviado cia correo electronico el 09032012</t>
  </si>
  <si>
    <t>enviado por correo electroncio el 09032012</t>
  </si>
  <si>
    <t>10 2 12 enviado a firma incubar guia 180276557.
FALTA POLIZA</t>
  </si>
  <si>
    <t xml:space="preserve"> enviado el 22 02 2012 CDI SA… FALTA POLIZA</t>
  </si>
  <si>
    <t>17 1 12 enviado via mail para firmaFALTA POLIZA</t>
  </si>
  <si>
    <t>2012-0313</t>
  </si>
  <si>
    <t>2012-0314</t>
  </si>
  <si>
    <t>2012-0315</t>
  </si>
  <si>
    <t>2012-0316</t>
  </si>
  <si>
    <t>2012-0317</t>
  </si>
  <si>
    <t>2012-0318</t>
  </si>
  <si>
    <t>2012-0319</t>
  </si>
  <si>
    <t>2012-0320</t>
  </si>
  <si>
    <t>2012-0321</t>
  </si>
  <si>
    <t>2012-0322</t>
  </si>
  <si>
    <t>2012-0323</t>
  </si>
  <si>
    <t>2012-0324</t>
  </si>
  <si>
    <t>2012-0325</t>
  </si>
  <si>
    <t>2012-0326</t>
  </si>
  <si>
    <t>2012-0327</t>
  </si>
  <si>
    <t>2012-0328</t>
  </si>
  <si>
    <t>Comité de Direccion del 17 de enero de 2012</t>
  </si>
  <si>
    <t>FUNDACION CENTRO PARA LA INVESTIGACION EN SISTEMAS SOSTEBIBLES DE PRODUCCION AGROPECUARIA CIPAV</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</si>
  <si>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"PLAN DE FORTALECIMIENTO INSTITUCIONAL 2012 - DUNDACION CIPAV.</t>
  </si>
  <si>
    <t>OTROGAR APOYO ECONOMICO A LA BENEFICIARIA EN LA MODALIDAD DE RECUPERAION CONTINGENTE PARA FORTALECER Y MEJORAR LAS CAPACIDADES DE INVESTIGACION E INNOVACIÓN DE LA BENEFICIARIA MEDIANTE LA VINCULACION DE UN PROFESIONAL CON TITULO DE DOCTORADO PARA EL DESARROLLO DE UN PROYECTO DE INVESTIGACION E INNOVACION.</t>
  </si>
  <si>
    <t>OPERADOR FARMACEUTICO Y DISPOSITIVOS PARA LA SALUD SA OFYDSA</t>
  </si>
  <si>
    <t>Aunar esfuerzos  con el fin de fortalecer y mejorar lasa capacidades de investigación e innovación de la empresa operador farmacéutico y dispositivospara la salud SA OFYDSA mediante la vinculación de un profesional con titulo de doctorado para el desarrollo de un proyecto de investigación e innovación.</t>
  </si>
  <si>
    <t>PRODUCTOS BIOLOGICOS PERKINS LTDA</t>
  </si>
  <si>
    <t>Otorgar apoyo económico a Productos Biólogicos Perkins Ltda por parte de patrimonio autónomo Fondo Nacional de Financiamiento para la ciencia la Tecnología y la innovación Francisco José de Caldas en la modalidad de recuperación contigente para fortalecery mejorar las capacidades de investigación e innmovación de la productos Biólogicos Perkins Ltda mediante la vinculación de un profesional con título de doctorado para la formualación y el desarrollo de un proyecto de investigación aplicada desarrollo tecnológico e innovación.</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</si>
  <si>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"HACIA UNA CIUDAD INTELIGENTEDISEÑO DE UNA MICRORED INTELIGENTE PILOTO SILICE FASE  . CODIGO. 120453630722</t>
  </si>
  <si>
    <t>Comité de dirección 06 de marzo de 2012</t>
  </si>
  <si>
    <t>Aunar esfuerzos para realziar el evento "algebraic structures, their representations and applications on geometry and non associative models"</t>
  </si>
  <si>
    <t>Aunar esfuerzos para fomentar una cultura ciudadana de Ciencia, Tecnología e Innovación en la población infantil y juvenil de Colombia a través de la investigación como estrategia pedagógica en el Depto. De Cordoba.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</si>
  <si>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"DESARROLLO Y PRODUCCION DE FITOFARMACOS ANTITUMORALES A PARTIR DE PRODUCTOS NATURALES . CODIGO. 120352330353</t>
  </si>
  <si>
    <t>CORPORACION INCUBADORA DE EMPRESAS DE NARIÑO - CIEN</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</si>
  <si>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"PLAN DE NEGOCIOS PARA EL MONTAJE DE UNA PLANTA DE EXTRACCION Y PURIFICACION DE HECOGENINA Y TIGOGENINA A PARTIR  DEL JUGO DE FIQUE (FURCRAEA SPP) EN EL DEPARTAMENTO DE NARIÑO . CODIGO. 338152329549</t>
  </si>
  <si>
    <t>ELICO LTDA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</si>
  <si>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"FORTALECIMIENTO DE LAS CAPACIDADES DE INNOVACION DE LA EMPRESA ELICO LTDA PARA INCORPORAR NUEVAS TECNOLOGIAS AL PORTAFOLIO DE SERVICIO. CODIGO. 111853431290</t>
  </si>
  <si>
    <t>VISION Y MARKETING SAS</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</si>
  <si>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"FORTALECIMIENTO DE LAESTRUCTUTRA. PROCESOS, CAPACIDADES Y HERRAMIENTAS  DE INNOVACION VISION &amp; MARKETING SAS". CODIGO. 495953431264</t>
  </si>
  <si>
    <t>TRONEX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</si>
  <si>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"CONSOLIDACION DE LAS CAPACIDADES PARA LA GESTION DE LA INNOVACION EN LA DIVISION INDUSTRIAL DE TRONEX". CODIGO. 234153431282</t>
  </si>
  <si>
    <t>SOLPAK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</si>
  <si>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"IMPLEMENTACION DE UN SISTEMA DE GESTION DE LA INNOVACION CON UN MODELO EN PARALELO EN LA EMPRESA SOLPAK". CODIGO. 495753431280</t>
  </si>
  <si>
    <t>ENVIGADO</t>
  </si>
  <si>
    <t>LEVAPAN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</si>
  <si>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"FORTALECIMIENTO DE LAESTRUCTUTRA. PROCESOS, CAPACIDADES Y HERRAMIENTAS  DE INNOVACION PARA LA COMPAÑIA NACIONAL DE LEVADURAS LEVAPAN S.A". CODIGO. 465953431235</t>
  </si>
  <si>
    <t>FRESKALECHE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</si>
  <si>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"FORTALECIMIENTO DE LA CAPACIDAD DE INNOVACION DE LA EMPRESA FRESKALECHE MEDIANTE LA IMPLEMNTACION DE UNA SISTEMA DE GESTION DE LA INNOVACION -SGI- Q LE PERMITA CONTINUAR CONSOLIDANDOSE EN EL MERCADO NACIONAL GRACIAS A SUS PROPUESTAS INNOVADORAS EN EL SECTOR DE LACTEOS". CODIGO. 496253431278</t>
  </si>
  <si>
    <t>PROMIGAS S.A ESP</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</si>
  <si>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"FORTALECIMIENTO DE LA CAPACIDAD DE GESTION DE I+D+I Y DISEÑO DE SU DIRECCIONAMIENTO TEMATICO EN PROMIGAS". CODIGO. 121553431296</t>
  </si>
  <si>
    <t xml:space="preserve">13 3 12 ENVIADO VIA MAIL </t>
  </si>
  <si>
    <t>18 1 12 enviado via mail para firma. Confirmaron el recibido estan en proceso de firma
31 1 12 se recibe contrato firmad, falta docs de pago
14 2 12 envio correo nuevamente solicitando dcs pago falta cert bancaria</t>
  </si>
  <si>
    <t>26 12 11 enviado a corpoica a firma
13 3 12 falta docs pago</t>
  </si>
  <si>
    <t>ENVIADO POR CORREO ELECTRONICO 13032012</t>
  </si>
  <si>
    <t>SE PRORROGA EL CONTRATO 3 MESES MAS</t>
  </si>
  <si>
    <t>SE PRORROGA EL CONTRATO 6 MESES MAS</t>
  </si>
  <si>
    <t>SE PRORROGA EL CONTRATO 7 MESES MAS</t>
  </si>
  <si>
    <t>MODIFICACIÓN CLAUSULA SEGUNDA, CUARTA, SEPTIMA</t>
  </si>
  <si>
    <t>SE PRORROGA EL CONTRATO 5 MESES MAS</t>
  </si>
  <si>
    <t>SE MODIFICA LA CLAUSULA SEGUNDA</t>
  </si>
  <si>
    <t>SE MODIFICA LA CLAUSULA QUINTA</t>
  </si>
  <si>
    <t>OTROSI - INFORMES INVESTIGADOR PRINCIPAL</t>
  </si>
  <si>
    <t>21 11 11  ENVIADO A COLCIENCIAS - se recibe el 23 de diciembre 2011
3 1 12 enviado a colciencias
13 3 12 se envia a utecbolivar para firma</t>
  </si>
  <si>
    <t>SE PRORROGA EL CONTRATO 4 MESES MAS</t>
  </si>
  <si>
    <t>SE PRORROGA EL CONTRATO 2 MESES MAS</t>
  </si>
  <si>
    <t>Enviado por correo electronico el 15032012</t>
  </si>
  <si>
    <t>Velez Van Meerbeke Alberto</t>
  </si>
  <si>
    <t>TIPO DE 
MODIFICACIÓN</t>
  </si>
  <si>
    <t>Enviado el 17022012
falta docs de pago 16 3 12 enviado mail</t>
  </si>
  <si>
    <t>Enviado correo Laura el 21022012
16 3 12 falta docs pago</t>
  </si>
  <si>
    <t>15 2 12 enviado a firma unacional 
16 3 12 radican cimunicacion 20121110024481 de colciencias anulando este contrato</t>
  </si>
  <si>
    <t>2012-0329</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</si>
  <si>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DESARROLLO DE INOCULOS MICROBIANOS CON ACCION NEMATICIDA, BACTERICIDA Y DESCOMPONEDORA DE RESIDUOS DE CULTIVOS DE CAFE Y PLATANO IN SITU". CODIGO. 225150227255</t>
  </si>
  <si>
    <t>CHINCHINA</t>
  </si>
  <si>
    <t>Enviado el 24 02 2012
FALTA POLIZA
falta docs pago</t>
  </si>
  <si>
    <t>2012-0330</t>
  </si>
  <si>
    <t>2012-0331</t>
  </si>
  <si>
    <t>2012-0332</t>
  </si>
  <si>
    <t>2012-0333</t>
  </si>
  <si>
    <t>2012-0334</t>
  </si>
  <si>
    <t>2012-0335</t>
  </si>
  <si>
    <t>2012-0336</t>
  </si>
  <si>
    <t>2012-0337</t>
  </si>
  <si>
    <t>2012-0338</t>
  </si>
  <si>
    <t>2012-0339</t>
  </si>
  <si>
    <t>2012-0340</t>
  </si>
  <si>
    <t>2012-0341</t>
  </si>
  <si>
    <t>2012-0342</t>
  </si>
  <si>
    <t>2012-0343</t>
  </si>
  <si>
    <t>2012-0344</t>
  </si>
  <si>
    <t>2012-0345</t>
  </si>
  <si>
    <t>Convocatoria 547 de 2011</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</si>
  <si>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"CREACION Y FORTALECIMIENTO DE UNA RED DE TRANSFERENCIA DE CONOCIMIENTO Y TECNOLOGIA ENTRE ESTADOS UNIDOS Y COLOMBIA MEDIANTE EL DESARROLLO DE PROCESOS DE BIOREFINERIA PARA LA OBTENCION DE BIOCOMBUSTIBLES Y PRODUCTOS DE ALTO VALOR AGREGADO A PARTIR DE BIOMASA DE MICROALGAS". CODIGO. </t>
  </si>
  <si>
    <t>Convocatoria 533 de 2011</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</si>
  <si>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"RESPUESTA DE POBLACIONES DE MOSQUITOS VECTORES DEL DENGUE Y FIEBRE AMARILLA A INSECTICIDAS UTILIZADOS PARA SU CONTROL EN ARGENTINA Y COLOMBIA: DETECCION DE FOCOS DE RESISTENCIA Y ESTUDIO DE LOS MECANISMOS BIOQUIMICOS INVOLUCRADOS". CODIGO. </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</si>
  <si>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"DESARROLLO DE HERRAMIENTAS PARA EL ESTUDIO DE LA BIOLOGIA MOLECULAR DEL VIRUS DE LA ENCEFALITIS DE SAINT LOUIS". CODIGO. </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</si>
  <si>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"DISEÑO E IMPLEMENTACION DE ESTRATEGIAS DE CONTROL PREDICTIVO PARA SOLUCIONES DE REDES INTELIGENTES". CODIGO. </t>
  </si>
  <si>
    <t>Comité de direccion del 23 de enero de 2012</t>
  </si>
  <si>
    <t>YOUNG AMERICAS BUSINESS TRUST</t>
  </si>
  <si>
    <t>AUNAR ESFUERZOS PARA PROMOVER EL PROGRAMA DE EMPRENDIMIENTO DE BASE TECNOLOGICA DE COLCIENCIAS, A TRAVES DE LAS ACTIVIDADES A DESARROLLARSE POT YABT EN EL MARCO DE LA CUMBRE DE LAS AMERICAS 2012 Y COMPLEMENTAIAS</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</si>
  <si>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"DISEÑO Y FORMULACION DEL PLAN ESTRATEGICO DEPARTMENTAL DE CTI DEL ARCHIPIELAGO DE SAN ANDRES, PROVIDENCIA Y SANTA CATALINA". CODIGO. 479453930943</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</si>
  <si>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"FORMULACION DEL PLAN ESTRATEGICO DE CTI DEL DEPTO DE CUNDINAMARCA". CODIGO. 110153930972</t>
  </si>
  <si>
    <t>OTORGAR APOYO ECOnómico Al Centro de Innovacion Ltda por parte de patrimonio autónomo Fondo Nacional de Financiamiento para la ciencia la Tecnología y la innovación Francisco José de Caldas en la modalidad de recuperación contigente para fortalecer y mejorar las capacidades de investigacion e innovacion del Centro de Innovacion Ltda mediante la vinculacion de un Pfofesional con titulo de Doctorado para la formulacion y el desarrollo de un proyecto de investigacion aplicada, desarrollo tecnologico o innovacion</t>
  </si>
  <si>
    <t>SE MODIFICA CLAUSULA DE GARANTIAS</t>
  </si>
  <si>
    <t>SE MODIFICA CLAUSULA DE INVESTIGADOR PRINCIPAL</t>
  </si>
  <si>
    <t>ADICION POR $ 424,232,581</t>
  </si>
  <si>
    <t>22 3 12 enviado via mail</t>
  </si>
  <si>
    <t>Convocatoria 550 de 2011</t>
  </si>
  <si>
    <t>Aunar esfuerzos para realizar el congreso Internacional de Calidad Ambiental en Playas Turisticas</t>
  </si>
  <si>
    <t>Enviado por correo electronico el 15032012
20 3 12 se recibe contrato, falta poliza y DUC</t>
  </si>
  <si>
    <t>Enviado el 28-02-2012
15 3 12 llega contrato, falta poliza</t>
  </si>
  <si>
    <t>Enviado el 22 02 2012 
23 3 12 falta poliza</t>
  </si>
  <si>
    <t>enviado  por email el 15022012
23 3 12 falta poliza</t>
  </si>
  <si>
    <t>9 3 12 enviado via mail
20 3 12 llega contrato falta DUC y docs pago</t>
  </si>
  <si>
    <t>Se remitio por correo electronico a Fabio Duarte Utadeo el 14/02/2012
23 3 12 esta contrato firmado, falta poliza y docs pago</t>
  </si>
  <si>
    <t>Enviado el 24 02 2012
23 3 12 falta poliza y docs pago</t>
  </si>
  <si>
    <t>enviado cia correo electronico el 09032012
23 3 12 falta poliza</t>
  </si>
  <si>
    <t>10 2 12 enviado a firma incubar guia 180276555.FALTA POLIZA, falta docs de pago</t>
  </si>
  <si>
    <t>2012-0346</t>
  </si>
  <si>
    <t>2012-0347</t>
  </si>
  <si>
    <t>2012-0348</t>
  </si>
  <si>
    <t>Aunar esfuerzos tecnocos, administrativos y financieros por parte de la Gobernacion del Tolima, el Centro Regional deProductividad y Desarrollo Tecnologico del Tolima y FIDUBOGOTA para financiear el diagnostico, formulacion y socializacion del Paln Estrategico Departamental de CTI para el Departamento del tolima</t>
  </si>
  <si>
    <t>COLCAFE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</si>
  <si>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"CONSOLIDACION DE LAS CAPACIDADES PARA LA GETION DE INNOVACION EN COLCAFE SA". CODIGO. 652453431333</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</si>
  <si>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"CONSOLIDACION DE LAS CAPACIDADES PARA LA GETION DE INNOVACION EN COMPAÑIA NACIONAL DE CHOCOLATES". CODIGO. 458153431325</t>
  </si>
  <si>
    <t>enviado  por email el 15022012
29 3 12 enviada copia pdf para polizas</t>
  </si>
  <si>
    <t>29 3 12 enviado via mail</t>
  </si>
  <si>
    <t>16 2 12 ENVIADO A FIRMA ESICENTER
29 3 12 se recibe contrato, falta poliza</t>
  </si>
  <si>
    <t>6 2 12 ENVIADO A FIRMA INCUBAR GUIA 180275648
29 3 12 falta docs de pago</t>
  </si>
  <si>
    <t>Enviado por correo el 09032012
29 3 12 falta poliza</t>
  </si>
  <si>
    <t>16 2 12 enviado a firma u sabana
29 3 12 se recibe contrato, falta poliza docs de pago</t>
  </si>
  <si>
    <t xml:space="preserve"> enviado el 22 02 2012  u tecnologica del choco
29 3 12 se envia copia en pdf para polizas</t>
  </si>
  <si>
    <t>30 3 12 enviado via mail</t>
  </si>
  <si>
    <t>30 1 12 enviado a firma guia 180275641
15 2 12 contrato firmado, falta poliza</t>
  </si>
  <si>
    <t>2012-0349</t>
  </si>
  <si>
    <t>2012-0350</t>
  </si>
  <si>
    <t>2012-0351</t>
  </si>
  <si>
    <t>2012-0352</t>
  </si>
  <si>
    <t>2012-0353</t>
  </si>
  <si>
    <t>2012-0354</t>
  </si>
  <si>
    <t>2012-0355</t>
  </si>
  <si>
    <t>CORPORACION PARA INVESTIGACIONES BIOLOGICAS</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</si>
  <si>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"PLAN DE FORTALECIMIENTO INSTITUCIONAL -PFI 2011- DEL CENTRO CORPORACION PARA INVESTIGACIONES BIOLOGICAS". CODIGO. </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</si>
  <si>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"PLAN DE FORTALECIMIENTO INSTITUCIONAL -PFI 2011- DEL CENTRO CORPORACION CEPASS HUILA". CODIGO. </t>
  </si>
  <si>
    <t>EMPRESAS PUBLICAS DE MEDELLIN</t>
  </si>
  <si>
    <t>2012-0356</t>
  </si>
  <si>
    <t>2012-0357</t>
  </si>
  <si>
    <t>2012-0358</t>
  </si>
  <si>
    <t>2012-0359</t>
  </si>
  <si>
    <t>2012-0360</t>
  </si>
  <si>
    <t>Convocatoria 541 de 2011</t>
  </si>
  <si>
    <t>2012-0361</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</si>
  <si>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"APRORPIACION SOCIAL DEL CONOCIMIENTO ECOLOGICO CON COMUNIDADES MARINO COSTERAS EN AREAS MARINAS PROTEGIDAS". CODIGO. 120454130657</t>
  </si>
  <si>
    <t>FUNDACION UNIVERSITARIA DEL AREA ANDINA - SECCIONAL PEREIRA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</si>
  <si>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"APRORPIACION SOCIAL DE LA CIENCIAS, TECNOLOGIA, Y LA INNOVACION A TRAVES DE UN MODELO DE GESTION PARA LÑA PROMOCION DE LA CULTURA CIENTIFICA EN RISARALDA". CODIGO. 182454130695</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</si>
  <si>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"TECNOLOGIAS DE LA INFORMACION Y LAS COMUNICACIONES DESDE UNA PERSPECTIV COMPARATIVA: HACIA MODELOS DE APROPIACION SOCIAL DE LOS RESGUARDOS INDIGENAS DE PURACE Y AMBALO, DEPARTAMENTO DEL CAUCA". CODIGO. 110354130698</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</si>
  <si>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"COMUNICACION TRANSACCIONAL PARA EL ANALISIS DE LA PERTINENCIA DE LA APROPIACION SOCIAL DEL CONOCIMIENTO EN LA INNOVACION ABIERTA PARA LA ASOCIACION DE PRODUCTORES RURALES DE PEQUEÑA ESCALA APROPESCA". CODIGO. 110354130646</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</si>
  <si>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"APROPIACION SOCIAL DEL CONOCIMIENTO EN SALUD EN SANTANDER". CODIGO. 651754130689</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</si>
  <si>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"APROPIACION SOCIAL DE TECNOLOGIAS EN COMUNICACIONES VULNERABLES PARA LA PLANEACION PARTICIPATIVA DEL DESARROLLO". CODIGO. 120354130670</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</si>
  <si>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"UNIDADES EXPERIENCIALES DE APRENDIZAJE SOBRE EL CUERPO HUMANO". CODIGO. 130854130676</t>
  </si>
  <si>
    <t>CORPORACION ECOFONDO</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</si>
  <si>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"SISTEMATIZACION, ANALISIS Y PROMOCION DE PROCESOS DE APROPIACION SOCIAL DE CTI EN EL MARCO DE LA INVESTIGACION PARTICIPATIVA DE ORGANZACIONES SOCIALES EN TRES DIFERENTES CONTEXTOS CULTURALES Y AMBIENTALES DE COLOMBIA". CODIGO. 478754130684</t>
  </si>
  <si>
    <t>FUNDACION CENTRO DE CULTURA AFROCARIBE</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</si>
  <si>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"MODELO DE COMUNICACION BASADO EN LA REPLICA DE CONOCIMIENTO COMO ESTRATEGIA QUE POSIBILITE A LAS UNIDADES PRODUCTIVAS DE LA POBLACION AFRODESCENDENTE DE LA POPA Y SUS ALREDEDORES EL ACCESO A LA CIENCIA Y LA TECNOLOGIA PARA SU FORTALECIMIENTO". CODIGO. 479054130655</t>
  </si>
  <si>
    <t>2012-0362</t>
  </si>
  <si>
    <t>2012-0363</t>
  </si>
  <si>
    <t>2012-0364</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</si>
  <si>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"EFECTO DE FACTORES GENETICOS, MEDIO AMBIENTALES Y DE MANEJO SOBRE LA CALIDAD Y LA PRODUCCION DE MIEL Y POLEN EN 5 CULTIVOS FRUTICOLAS PROMISORIOS EXPORTADORES DE COLOMBIA". CODIGO. 710650227840</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</si>
  <si>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"DISEÑO Y CONSTRUCCION DE UNA PLATAFORMA ROBOTICA DE EXPLORACION Y REPARACION DE TUBERIAS HIDROSANITARIAS. OPERADA REMOTAMENTE". CODIGO. 120350227348</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</si>
  <si>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"ZONIFICACION AGROCLIMATICA DEL SISTEMA DE GANADERIA DEL VALLE DE UBATE Y CHIQUINQUIRA Y LA REGION DEL ALTO CHICAMOCHA". CODIGO. 710650227688</t>
  </si>
  <si>
    <t>2012-0365</t>
  </si>
  <si>
    <t>2012-0366</t>
  </si>
  <si>
    <t>2012-0367</t>
  </si>
  <si>
    <t>2012-0368</t>
  </si>
  <si>
    <t>2012-0369</t>
  </si>
  <si>
    <t>2012-0370</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</si>
  <si>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"CARACTERIZACION Y ACTIVACION DE CARBON". CODIGO. </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</si>
  <si>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"ESTUDIO MOLECULAR DE LA MICROBIOTA INTESTINAL DE INSECTOS VECTORES DE LA ENFERMEDAD DE CHAGAS". CODIGO. </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</si>
  <si>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"EVALUACION DE LA EFECTIVIDAD DE LOS BIODIGESTORES DE FLUJO CONTINUO PARA EL CONTROL DE PATOGENOS, Y SU APLICACION PARA LA GENERACION DE ENERGIA RENOVABLE Y REDUCCION DE LA GENERACION DE GASES DE EFECTO INVERNADERO". CODIGO. </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</si>
  <si>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"INCLUSION DE COMPUESTOS FUNCIONALES DE ORIGEN AMAZONICO EN PRODUCTOS TRANSFORMADOS Y EVALUACION DE SU BIODISPONIBILIDAD EN CONSUMIDORES". CODIGO. </t>
  </si>
  <si>
    <t>COMPAÑÍA DE GALLETAS NOEL SAS</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</si>
  <si>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"CONSOLIDACION DE CAPACIDADES PARA LA GESTION DE LA INNOVACION EN LA COMPAÑIA DE GALLETAS NOEL SAS". CODIGO. 495053431274</t>
  </si>
  <si>
    <t>FABRICATO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</si>
  <si>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"CONSOLIDACION DE CAPACIDADES PARA LA GESTION DE LA INNOVACION EN FABRICATO SA". CODIGO. 495053431317</t>
  </si>
  <si>
    <t>2012-0371</t>
  </si>
  <si>
    <t>2012-0372</t>
  </si>
  <si>
    <t>2012-0373</t>
  </si>
  <si>
    <t>2012-0374</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</si>
  <si>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"EVALUACION DE LA SOSTENIBILIDAD DE LA OBTENCION DE CACAO, EN LOS DEPARTMENTOS DE SANTANDER, ANTIOQUIA Y CUNDINAMARCA, UTILIZANDO LA METODOLOGIA DE ANALISIS DE CICLO DE VIDA". CODIGO. </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</si>
  <si>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"DESARROLLO DE MATERIALES COMPUESTOS A BASE DE GEOPOLIMEROS Y FIBRAS DE ALTA RESISTENCIA PARA APLICACIONES DE ALTA TECNOLOGIA". CODIGO. </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</si>
  <si>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"PROYECTO INTERINSTITUCIONAL CORNELL UNIVERSITY - UIS  PARA LA PRODUCCION DE MATERIALES NANOCOMPUESTOS CON BASE EN FIBRAS DE FIQUE Y OXIDOS DE METALES DE TRANSICION (Zn, Fe) CON APLICACIONES AMBIENTALES. CODIGO. </t>
  </si>
  <si>
    <t>UNIVERSIDAD PONTIFICIA BOLIVARIANA</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</si>
  <si>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"RED DE COMUNICACION MULTISERVICIO CON SOPORTE A REDES INTELIGENTES DE TRANSMISION DE ENERGIA. CODIGO. </t>
  </si>
  <si>
    <t>Enviado el 24 02 2012
4 3 12 falta poliza</t>
  </si>
  <si>
    <t>2012-0375</t>
  </si>
  <si>
    <t>2012-0376</t>
  </si>
  <si>
    <t>2012-0377</t>
  </si>
  <si>
    <t>2012-0378</t>
  </si>
  <si>
    <t>2012-0379</t>
  </si>
  <si>
    <t>2012-0380</t>
  </si>
  <si>
    <t>2012-0381</t>
  </si>
  <si>
    <t>Aunar esfuerzos tecnocos, administrativos y financieros por parte de la Gobernacion del Quindio, el Observatorio Colombiano de Ciencia y Tecnologia y FIDUBOGOTA para financiear el diagnostico, formulacion y socializacion del Paln Estrategico Departamental de CTI para el Departamento del Quindio</t>
  </si>
  <si>
    <t>Comité de Direccion 13 de Marzo de 2012</t>
  </si>
  <si>
    <t>APOYAR Y FORTALECER LAS LAS CAPACIDADES PARA LA FORMULACION Y ESTRUCTURACION DE LOS MEGAPROYECTOS REGIONSALES Q PUEDN SER FINANCIADOS CON RECURSOS DEL FONDO DE CT+I DEL SISTEMA GENERAL DE REGALIAS</t>
  </si>
  <si>
    <t>REGENERACION LTDA</t>
  </si>
  <si>
    <t>DRY ICE BLASTING  LTDA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</si>
  <si>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"DISEÑO Y DESARROLLO DE UN MODELO DE GESTION PARA LA INNOVACION EN UNA EMPRESA DEDICADA AL MANTENIMIENTO DE MAQUINAS. CODIGO. 233353431314</t>
  </si>
  <si>
    <t>HELLER INTERNATIONAL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</si>
  <si>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"DISEÑO E IMPLEMENTACION DE UNA ESTRATEGIA DE GESTION DE LA INNOVACION EN HELLER QUE APOYE EL LIDERAZGO DE PRODUCTO Y FIDELIZACION DE CLIENTES. CODIGO. 332453431124</t>
  </si>
  <si>
    <t>RIONEGRO</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</si>
  <si>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"MODELACION DISTRIBUIDA Y EN TIEMPO CASI-REAL DE LAS ALTURAS DEL AGUA EN LAS CUENCAS COLOMBIANAS DE LA AMZONIA Y LA ORINOQUIA". CODIGO. </t>
  </si>
  <si>
    <t>2012-0382</t>
  </si>
  <si>
    <t>2012-0383</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</si>
  <si>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"ESTUDIO NUMERICO Y EXPERIMENTAL DE PROCESOS GRANULARES AMBIENTALES". CODIGO. </t>
  </si>
  <si>
    <t>AUNAR EFUERZOS PARA REALIZAR EL II COLOQUIO DOCTORAL. DOCTORADO EN DISEÑO Y CREACION.</t>
  </si>
  <si>
    <t>2012-0384</t>
  </si>
  <si>
    <t>2012-0385</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</si>
  <si>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"MICROAMBIENTE SENESCENTE Y CANCER: CARACTERIZACION DE LA TRANSICION EPITELIO-MESENQUIMAL Y LA FORMACION DE MAMOSFERAS, INDUCIDAS EN CELULAS EPITELUALES MAMRIAS TUMORALES POR MEDIO CONDICIONADO DE FOBROPLASTOS SENESCENTES". CODIGO. </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</si>
  <si>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"CARACTERIZACION Y ORIGEN DE SUSTANCIAS NATURALES ANTIPARASITARIAS PRODUCIDAS POR LAS ESPONJAS MARINAS DEL GOLFO DE URABA". CODIGO. </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</si>
  <si>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"USO DE LEVITACION ACUSTICA PARA SEPARACION Y CLASIFICACION DE CELULAS, CON APLICACIONES PARA FOLICULOS TIROIDEOS Y CELULAS INFECTADAS CON LEISHMANIA OV". CODIGO. </t>
  </si>
  <si>
    <t>4 4 12 ENVIADO VIA MAIL</t>
  </si>
  <si>
    <t>Enviado el 24 02 2012 guia 180961659
3 4 12 contrato firmado, falta poliza y doics de pago</t>
  </si>
  <si>
    <t>SAUL CASTILLO AGUILAR</t>
  </si>
  <si>
    <t>G08079331</t>
  </si>
  <si>
    <t>CECILIA JUDIT SOENGAS</t>
  </si>
  <si>
    <t>23950165N</t>
  </si>
  <si>
    <t>LUIS AGUSTIN RICCI</t>
  </si>
  <si>
    <t>28671790N</t>
  </si>
  <si>
    <t>ELIANE CECCON</t>
  </si>
  <si>
    <t>08480030632</t>
  </si>
  <si>
    <t>ROSA IRMA TREJO VAZQUEZ</t>
  </si>
  <si>
    <t>Pasaporte</t>
  </si>
  <si>
    <t>03330016743</t>
  </si>
  <si>
    <t>ELECTO EDUARDO SILVA LORA</t>
  </si>
  <si>
    <t>FB058306</t>
  </si>
  <si>
    <t>JOSE CARLOS ESCOBAR PALACIO</t>
  </si>
  <si>
    <t>RNE (CEDULA DE IDENTIDAD)</t>
  </si>
  <si>
    <t>V454518-5</t>
  </si>
  <si>
    <t>E113369</t>
  </si>
  <si>
    <t>sacastillo@uv.mx</t>
  </si>
  <si>
    <t>csoengas@frlp.utn.edu.ar</t>
  </si>
  <si>
    <t>iricci@frlp.utn.edu.ar</t>
  </si>
  <si>
    <t>ececcon61@gmail.com</t>
  </si>
  <si>
    <t>itrejo@igg.unam.mx</t>
  </si>
  <si>
    <t>electo@unifei.edu.br</t>
  </si>
  <si>
    <t>jocescobar@gmail.com</t>
  </si>
  <si>
    <t>ALLEX EDUARDO ALVAREZ LUGO</t>
  </si>
  <si>
    <t>ANDRES MANUEL PEREZ ACOSTA</t>
  </si>
  <si>
    <t>ARTURO ACERO PIZARRO</t>
  </si>
  <si>
    <t>CARLOS ANTONIO ALVAREZ DIAZ</t>
  </si>
  <si>
    <t>EDGAR FERNANDO CASTILLO MONROY</t>
  </si>
  <si>
    <t>EDUARDO BEHRENTZ VALENCIA</t>
  </si>
  <si>
    <t>80.503.238</t>
  </si>
  <si>
    <t xml:space="preserve">ERIC JESUS DAVILA VIDES </t>
  </si>
  <si>
    <t>FERNANDO RODRIGUEZ VILLAMIZAR</t>
  </si>
  <si>
    <t>FERNEY JAVIER RODRIGUEZ DUEÑAS</t>
  </si>
  <si>
    <t>GERMAN EUGENIO MARQUEZ CALLE</t>
  </si>
  <si>
    <t xml:space="preserve">GHERSON PEÑUELA PINEDA </t>
  </si>
  <si>
    <t>HERNANDO DIAZ MORALES</t>
  </si>
  <si>
    <t>JAVIER FERNANDO CAMACHO TAUTA</t>
  </si>
  <si>
    <t>JENNY MARCELA SÁNCHEZ TORRES</t>
  </si>
  <si>
    <t>JORGE ANSELMO PUERTA ORTIZ</t>
  </si>
  <si>
    <t>JORGE IVÁN JARAMILLO DUQUE</t>
  </si>
  <si>
    <t>JORGE LUIS RODRIGUEZ SANABRIA</t>
  </si>
  <si>
    <t xml:space="preserve">19,253,573 </t>
  </si>
  <si>
    <t>LUIS GUILLERMO FUENTES</t>
  </si>
  <si>
    <t>MARIA MERCEDES BRAVO HERNANDEZ</t>
  </si>
  <si>
    <t>MARTHA LUCIA ZEQUERA DIAZ</t>
  </si>
  <si>
    <t xml:space="preserve">MAURICIO CABRERA LEAL </t>
  </si>
  <si>
    <t>MAURICIO EDILBERTO RINCON ROMERO</t>
  </si>
  <si>
    <t>NELLY RODRÍGUEZ ERASO</t>
  </si>
  <si>
    <t>OSCAR JAVIER REYES ORTIZ</t>
  </si>
  <si>
    <t>RICARDO ALVAREZ LEON</t>
  </si>
  <si>
    <t>RUBBY CASALLAS GUTIERREZ</t>
  </si>
  <si>
    <t>VICTOR JULIO FLORES</t>
  </si>
  <si>
    <t>4752099680</t>
  </si>
  <si>
    <t>20215785688</t>
  </si>
  <si>
    <t>60678307373</t>
  </si>
  <si>
    <t>014013938</t>
  </si>
  <si>
    <t>037465887</t>
  </si>
  <si>
    <t>04741012702</t>
  </si>
  <si>
    <t>266070081416</t>
  </si>
  <si>
    <t>008870436113</t>
  </si>
  <si>
    <t>00125357300</t>
  </si>
  <si>
    <t>601119013</t>
  </si>
  <si>
    <t>1000538171</t>
  </si>
  <si>
    <t>CITI</t>
  </si>
  <si>
    <t>249-13137-6</t>
  </si>
  <si>
    <t>008600398906</t>
  </si>
  <si>
    <t>001900124544</t>
  </si>
  <si>
    <t>allexalvarez@yahoo.com</t>
  </si>
  <si>
    <t>amperezacosta@gmail.com</t>
  </si>
  <si>
    <t>aaceroqinvemar.org.co</t>
  </si>
  <si>
    <t>moncalea@gmail.com</t>
  </si>
  <si>
    <t>caalvarezdiaz@yahoo.com</t>
  </si>
  <si>
    <t>edgar.castillo@ecopetrol.com.co</t>
  </si>
  <si>
    <t>behrentzqgmail.com</t>
  </si>
  <si>
    <t>eric.davila@eseisa.com</t>
  </si>
  <si>
    <t>frodriguez5000@yahoo.com</t>
  </si>
  <si>
    <t>frodrigu@uniandes.edu.co</t>
  </si>
  <si>
    <t>gemarquezc@gmail.com</t>
  </si>
  <si>
    <t>gherson.penuela@bp,com</t>
  </si>
  <si>
    <t>geociacqhotmail.com</t>
  </si>
  <si>
    <t>hdiazmo@unal.edu.co</t>
  </si>
  <si>
    <t>harondonq@udistrital.edu.co</t>
  </si>
  <si>
    <t>javier.camacho@unimilitar.edu.co</t>
  </si>
  <si>
    <t>jmsanchezqunal.edu.co</t>
  </si>
  <si>
    <t>japuerta@unal.edu.co</t>
  </si>
  <si>
    <t>jorge.jaramillo.duque@epm.com.co</t>
  </si>
  <si>
    <t>jorgerodriguez@une.net.co</t>
  </si>
  <si>
    <t>lfuentes@uninorte.edu.co</t>
  </si>
  <si>
    <t>mbravo@cancer.gov.co</t>
  </si>
  <si>
    <t>mzequera@javeriana.edu.co</t>
  </si>
  <si>
    <t>maucabre@hotmail.com</t>
  </si>
  <si>
    <t>mauricio.rincon@correounivalle.edu.co</t>
  </si>
  <si>
    <t>nrodrigueze@unal.edu.co</t>
  </si>
  <si>
    <t>oscar.reyes@unimilitar.edu.co</t>
  </si>
  <si>
    <t>alvarez_leon@gmail.com</t>
  </si>
  <si>
    <t>rcasallas@uniandes.edu.co</t>
  </si>
  <si>
    <t>vjflorezrqunal.edu.co</t>
  </si>
  <si>
    <t xml:space="preserve">Alexander de Jesus Tobon Arias </t>
  </si>
  <si>
    <t>ALFONSO ENRIQUE RAMIREZ SANABRIA</t>
  </si>
  <si>
    <t>ALINA FEDOSSOVA</t>
  </si>
  <si>
    <t xml:space="preserve">Andres Botero Bernal </t>
  </si>
  <si>
    <t>Andres Ernesto Salguero Beltran</t>
  </si>
  <si>
    <t>ANDRES TOVAR PEREZ</t>
  </si>
  <si>
    <t>Carlos Enrique Guzman Mendoza</t>
  </si>
  <si>
    <t>CLARA INES PARDO MARTINEZ</t>
  </si>
  <si>
    <t>DIANA ESTEFY GUTIERREZ GALVIS</t>
  </si>
  <si>
    <t>DIANA ISABEL QUINTERO TORRES</t>
  </si>
  <si>
    <t>Eduardo Fidel Pastana Buelvas</t>
  </si>
  <si>
    <t>Elizabeth Aponte Jaramillo</t>
  </si>
  <si>
    <t>Elizabeth Castillo Guzmán</t>
  </si>
  <si>
    <t>Geovanny Perdomo Charry</t>
  </si>
  <si>
    <t>HECTOR ALVARO GONZALEZ BETANCOURT</t>
  </si>
  <si>
    <t>Hernando Diaz</t>
  </si>
  <si>
    <t>Holmes  Hernan Rodriguez Espinosa</t>
  </si>
  <si>
    <t>INES RESTREPO TARQUINO</t>
  </si>
  <si>
    <t>JAVIER MORALES ARAMBURO</t>
  </si>
  <si>
    <t>Jhon Carlos Castaño O.</t>
  </si>
  <si>
    <t>Joao Victor Muñoz Duran</t>
  </si>
  <si>
    <t>Johnson Garzón Reyes</t>
  </si>
  <si>
    <t>JOSE JULIAN CARVAJAL VARGAS</t>
  </si>
  <si>
    <t>JUAN DIEGO SIERRA MUÑETON</t>
  </si>
  <si>
    <t>JUAN MANUEL DIAZ MERLANO</t>
  </si>
  <si>
    <t>LEONEL FRANCISCO CASTAÑEDA HEREDIA</t>
  </si>
  <si>
    <t>Liliana Franco Lara</t>
  </si>
  <si>
    <t>Luis Carlos Angulo Argote</t>
  </si>
  <si>
    <t>LUIS FERNANDO BOTERO BOTERO</t>
  </si>
  <si>
    <t>LUIS GUILLERMO VELEZ ALVAREZ</t>
  </si>
  <si>
    <t>LUZ DARY CARREÑO PINEDA</t>
  </si>
  <si>
    <t>Luz Marina Carvajal De Pabon</t>
  </si>
  <si>
    <t>Magda Piedad Valdés Restrepo</t>
  </si>
  <si>
    <t>Maria del Pilar Jaime Cuadros</t>
  </si>
  <si>
    <t>Mario Ivan Ortiz Yanine</t>
  </si>
  <si>
    <t>Miller Alonso Camargo Valero</t>
  </si>
  <si>
    <t>Myriam Sanchez Mejia</t>
  </si>
  <si>
    <t>NANCY TORRES CASTELLANOS</t>
  </si>
  <si>
    <t>NELLY CECILIA ALBA DE SANCHEZ</t>
  </si>
  <si>
    <t>Olga Ceccilia Mariño Jannaut</t>
  </si>
  <si>
    <t>Oscar Jaime Restrepo Baena</t>
  </si>
  <si>
    <t>OSWALDO CASTILLO NAVETTY</t>
  </si>
  <si>
    <t>PEDRO NEL QUIROGA RAMIREZ</t>
  </si>
  <si>
    <t>RUBY MEJIA DE GUTIERREZ</t>
  </si>
  <si>
    <t>William Fernando Oquendo Patiño</t>
  </si>
  <si>
    <t>WISTON WILLIAM QUIÑONES FLETCHER</t>
  </si>
  <si>
    <t>aramirez@unicauca.edu.co</t>
  </si>
  <si>
    <t>afedosova@unal.edu.co</t>
  </si>
  <si>
    <t>botero39@hotmail.com</t>
  </si>
  <si>
    <t>tovara@iupui.edu</t>
  </si>
  <si>
    <t>cguzmane@uninorte.edu.co</t>
  </si>
  <si>
    <t>cpardo@unisalle.edu.co, cipmusa@yahoo.com</t>
  </si>
  <si>
    <t>diana.estefy@gmail.com</t>
  </si>
  <si>
    <t>efpastrana@gmail.com</t>
  </si>
  <si>
    <t>eaponte@uao.edu.co</t>
  </si>
  <si>
    <t>elcastill@gmail.com</t>
  </si>
  <si>
    <t>gperdomo@eafit.edu.co</t>
  </si>
  <si>
    <t>hagonza44@gmail.com</t>
  </si>
  <si>
    <t>holmesrodriguez@gmail.com</t>
  </si>
  <si>
    <t>ines.restrepo@correounivalle.edu.co</t>
  </si>
  <si>
    <t>jmorales@unal.edu.co</t>
  </si>
  <si>
    <t>jhoncarlos@uniquindio.edu.co</t>
  </si>
  <si>
    <t>johnson.garzon@upb.edu.co</t>
  </si>
  <si>
    <t>jucarva@manizales.edu.co</t>
  </si>
  <si>
    <t>jsierra@icipc.org</t>
  </si>
  <si>
    <t>jmdíazster@gmail.com</t>
  </si>
  <si>
    <t>lcasta@eafit.edu.co</t>
  </si>
  <si>
    <t>liliana.franco@unimilitar.edu.co</t>
  </si>
  <si>
    <t>lcangulo@unicesar.edu.co</t>
  </si>
  <si>
    <t>lfbotero@eafit.edu.co</t>
  </si>
  <si>
    <t>Igva@une.net.co</t>
  </si>
  <si>
    <t>ldcarrenop@unal.edu.co</t>
  </si>
  <si>
    <t>lcarvaja@une.net.co</t>
  </si>
  <si>
    <t>magdapiedad@yahoo.es</t>
  </si>
  <si>
    <t>ucc22003@yahoo.com</t>
  </si>
  <si>
    <t>mario-or@uniandes.edu.co</t>
  </si>
  <si>
    <t>M.Ac.uk.Camargo-Valero@leeds.a</t>
  </si>
  <si>
    <t>myriams@cgiar.org</t>
  </si>
  <si>
    <t>nancy.torres@escuelaing.edu.co</t>
  </si>
  <si>
    <t>nalba@uao.edu.co</t>
  </si>
  <si>
    <t>ocmarinoqetb.net.co</t>
  </si>
  <si>
    <t>ojrestre@unal.edu.co</t>
  </si>
  <si>
    <t>oswaldo.castillo@escuelaing.edu.co</t>
  </si>
  <si>
    <t>pedro.quiroga@escuelaing.edu.co</t>
  </si>
  <si>
    <t>pvizcaya@javeriana.edu.co</t>
  </si>
  <si>
    <t>rudeguti@yahoo.com,ruby.mejia@correounivalle.edu.co</t>
  </si>
  <si>
    <t>woquendo@gmail.com</t>
  </si>
  <si>
    <t>wquinine@quimbaya.udea.edu.co</t>
  </si>
  <si>
    <t>MIGUEL ANGEL BALTAZAR ZAMORA</t>
  </si>
  <si>
    <t>ERICK EDGAR MALDONADO BANDALA</t>
  </si>
  <si>
    <t>G07906677</t>
  </si>
  <si>
    <t>MARCELO BECKER</t>
  </si>
  <si>
    <t>CZ863460</t>
  </si>
  <si>
    <t>VSEVOLOD YUTSIS</t>
  </si>
  <si>
    <t>88,711,8751,294</t>
  </si>
  <si>
    <t>mbaltazar@uv.mx</t>
  </si>
  <si>
    <t>emaldonado.uv@gmail.com</t>
  </si>
  <si>
    <t>becker64@sc.usp.br</t>
  </si>
  <si>
    <t>vyutsis@hotmail.com</t>
  </si>
  <si>
    <t>ANDRES FERNANDO GONZALEZ BARRIOS</t>
  </si>
  <si>
    <t>BEATRIZ HELENA ARISTIZÁBAL ZULUAGA</t>
  </si>
  <si>
    <t>BERNARDO MAURICIO CLAVIJO DUEÑAS</t>
  </si>
  <si>
    <t>BORIS JOHNSON RESTREPO</t>
  </si>
  <si>
    <t>CLAUDIO JIMÉNEZ CARTAGENA</t>
  </si>
  <si>
    <t>ELZBIETA BOCHNO HERNÁNDEZ</t>
  </si>
  <si>
    <t>FANOR CASIERRA POSADA</t>
  </si>
  <si>
    <t>FREDY ORLANDO CARVAJAL</t>
  </si>
  <si>
    <t>GERARDO GONZALEZ MARTINEZ</t>
  </si>
  <si>
    <t>GLORIA ELENA TOBON</t>
  </si>
  <si>
    <t>GONZALO JAIR DÍAZ GONZÁLEZ</t>
  </si>
  <si>
    <t>GUSTAVO DE JESÚS TOUS HERAZO</t>
  </si>
  <si>
    <t>HERNAN JAIR ANDRADE CASTAÑEDA</t>
  </si>
  <si>
    <t>IRMA BAQUERO HAEBERLIN</t>
  </si>
  <si>
    <t>JAIRO GARCIA LOZANO</t>
  </si>
  <si>
    <t>JORGE EDUARDO PACHÓN QUINCHE</t>
  </si>
  <si>
    <t>JORGE LUIS BADEL PACHECO</t>
  </si>
  <si>
    <t>JOSE MANUEL LOZANO</t>
  </si>
  <si>
    <t>JUAN CARLOS LINARES ARIAS</t>
  </si>
  <si>
    <t>LUIS FELIPE GUEVARA BANVIDES</t>
  </si>
  <si>
    <t>LUIS FERNANDO ECHEVERRI LOPEZ</t>
  </si>
  <si>
    <t>MARCO CABEZAS GUTIÉRREZ</t>
  </si>
  <si>
    <t>MARIA XIMENA BORRA GUEVARA</t>
  </si>
  <si>
    <t>RODRIGO ALFREDO MARTÍNEZ SARMIENTO</t>
  </si>
  <si>
    <t>SANTIAGO MANUEL SAENZ TORRES</t>
  </si>
  <si>
    <t>andgonza@uniandes.edu.co</t>
  </si>
  <si>
    <t>bharistizabalz@unal.
edu.co</t>
  </si>
  <si>
    <t>becdu65@gmail.com</t>
  </si>
  <si>
    <t>bjohnsonr@unicartagena.edu.co</t>
  </si>
  <si>
    <t>claudiojimenezcartagena@yahoo.com</t>
  </si>
  <si>
    <t>ebochno@yahoo.com</t>
  </si>
  <si>
    <t>fanor@gmx.net</t>
  </si>
  <si>
    <t>fcarvajal@alqueria.com.co</t>
  </si>
  <si>
    <t>gerardo.gonzalez@alpina.com</t>
  </si>
  <si>
    <t>getobon@gmail.com</t>
  </si>
  <si>
    <t>gjdiazg@unal.edu.co</t>
  </si>
  <si>
    <t>gtous1261@gmail.com</t>
  </si>
  <si>
    <t>hjandrade@ut.edu.co</t>
  </si>
  <si>
    <t>ibaquero@gmail.com</t>
  </si>
  <si>
    <t>jgarcia@corpoica.org.co</t>
  </si>
  <si>
    <t>jpachon@unisalle.edu.co</t>
  </si>
  <si>
    <t>jlb58y@yahoo.com</t>
  </si>
  <si>
    <t>jm_lozano@fidic.org.co</t>
  </si>
  <si>
    <t>jlinares@correo.unicordoba.edu.co</t>
  </si>
  <si>
    <t>feche@une.net.co</t>
  </si>
  <si>
    <t>mcabezas@udca.edu.co</t>
  </si>
  <si>
    <t>mariaximenaborrasg@gmail.com</t>
  </si>
  <si>
    <t>rodrigomartinez19@yahoo.com</t>
  </si>
  <si>
    <t>ssanez@unisalle.edu.co</t>
  </si>
  <si>
    <t>CESAR SILVINO PINARES PATIÑO</t>
  </si>
  <si>
    <t>LA 721652</t>
  </si>
  <si>
    <t>Eduardo Santiago Dellacassa Beltrame</t>
  </si>
  <si>
    <t>01.465.727-3</t>
  </si>
  <si>
    <t>OLGA RAIDA LOCK SING Vda. de UGAZ</t>
  </si>
  <si>
    <t> 4234285</t>
  </si>
  <si>
    <t>Mahabir Prashad Gupta</t>
  </si>
  <si>
    <t>Francisco Javier Fernandez Lopez</t>
  </si>
  <si>
    <t>AD666442</t>
  </si>
  <si>
    <t>Alberto José Giménez Turba</t>
  </si>
  <si>
    <t> 379897</t>
  </si>
  <si>
    <t>ARTURO SAN FELICIANO MARTIN</t>
  </si>
  <si>
    <t xml:space="preserve"> AA217365,</t>
  </si>
  <si>
    <t>Salvador Cañigueral Folcara</t>
  </si>
  <si>
    <t xml:space="preserve"> AAA535279</t>
  </si>
  <si>
    <t>ARNALDO LUIS BANDONI</t>
  </si>
  <si>
    <t>7605290M</t>
  </si>
  <si>
    <t>Cesar.Pinares@egresearch.co.nz</t>
  </si>
  <si>
    <t>edellac@fq.edu.uy</t>
  </si>
  <si>
    <t>olock2006@yahoo.es</t>
  </si>
  <si>
    <t>mahabirpgupta@gmail.com</t>
  </si>
  <si>
    <t>jfernandez@biocapital-advisors.com</t>
  </si>
  <si>
    <t>agimenez@megalink.com, ajgimenez@umsa.bo</t>
  </si>
  <si>
    <t> artsf@usal.es</t>
  </si>
  <si>
    <t>s.canigueral@ub.edu</t>
  </si>
  <si>
    <t>abandoni@ffyb.uba.ar</t>
  </si>
  <si>
    <t xml:space="preserve">26 1 12 enviado a firma uninorte guia 180276416
9 4 12 enviado pdf para poliza, </t>
  </si>
  <si>
    <t>ACTA</t>
  </si>
  <si>
    <t>firma fb</t>
  </si>
  <si>
    <t>enviado el 02-03-2012
firma fb</t>
  </si>
  <si>
    <t>Enviado el 02-03-2012
firma fb</t>
  </si>
  <si>
    <t>12 3 12 ENVIADO VIA MAIL 
falta poliza</t>
  </si>
  <si>
    <t>9 2 12 enviado a firma bucaramanga emprendedora guia 180275339
falta ´poliza</t>
  </si>
  <si>
    <t>17 1 12 enviado via mail para firma. Confirmaron el recibido estan en proceso de firma
falta poliza</t>
  </si>
  <si>
    <t>17 1 12 enviado via mail para firma. Confirmaron el recibido estan en proceso de firma
docs pago</t>
  </si>
  <si>
    <t>2012-0386</t>
  </si>
  <si>
    <t>2012-0387</t>
  </si>
  <si>
    <t>2012-0388</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</si>
  <si>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"CARACTERIZACION DE DOS GRUPOS DE ESPECIES DE HORMIGAS CAZADORAS Y SU DISTRIBUCION FILOGEOGRAFICA EN COLOMBIA". CODIGO. </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</si>
  <si>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"HACIA UNA CIUDAD INTELIGENTE: DISEÑO DE UNA MICRORED INTELIGENTE PILOTO_SILICE FASEIII". CODIGO. 120453630722</t>
  </si>
  <si>
    <t>2 12 11 enviado a firma u de antioquia guia 179762643; se debe detener la legalización del contrato, ya que se encuentra pendiente por definir el lugar en la cual se efectuara la investigación. (email del 23/12/2011)
4 4 12 MEMORANDO DE ANULACION DE CONTRATO No 20121110031361 FIRMADO POR DIRECTOR Y SEC GENERAL DE COLCIENCIAS</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</si>
  <si>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"RIESGOS COLECTIVOS Y VULNERABILIDAD PSICOSOCIAL:EL CASO DE LOS RIESGOS POR FENOMENO NATURAL". CODIGO. </t>
  </si>
  <si>
    <t>SE PRORROGA EL CONTRATO 8 MESES MAS</t>
  </si>
  <si>
    <t>SE PRORROGA EL CONTRATO 9 MESES MAS</t>
  </si>
  <si>
    <t>28 12 11 ENVIADO A FIRMA VIA MAIL
falta poliza</t>
  </si>
  <si>
    <t>9 4 12 enviados a Colciencias para firma de ELSEVIER</t>
  </si>
  <si>
    <t xml:space="preserve"> enviado el 22 02 2012  U PACIFICO
20 3 12 falta docs pago
9 4 12 enviado a firma FES</t>
  </si>
  <si>
    <t>COMFAMILIAR RISARALDA</t>
  </si>
  <si>
    <t>10 4 12 ENVIADA VIA MAIL</t>
  </si>
  <si>
    <t>2012-0389</t>
  </si>
  <si>
    <t>2012-0390</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</si>
  <si>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"INTERCALIBRACION DE LOS LABORATORIOS DE TRAZAS DE FIDION EN LA UNIVERSIDAD EAFIT, MEDELLIN, COLOMBIA Y EL DE L IST TERRE, UNIVERSITE JOSEPH FOURIER, GRENOBLE, FRANCE". CODIGO. </t>
  </si>
  <si>
    <t>AUNAR ESFUERZOS PARA REALIZAR EL V SEMINARIO INTERNACIONAL DE INFECTOLOGIA BOVINA</t>
  </si>
  <si>
    <t>SE CAMBIA EL NOMBRE DE LA ENTIDAD BENEFICIARIA</t>
  </si>
  <si>
    <t>18 1 12 enviado via mail para firma. Confirmaron el recibido estan en proceso de firma
Firma fidubogota
11 4 12 falta docs de pago</t>
  </si>
  <si>
    <t>11 4 12 enviado via mail</t>
  </si>
  <si>
    <t>enviado el 02-03-2012
firma fb
12 4 12 falta docs pago</t>
  </si>
  <si>
    <t>15 2 12 enviado via mail
firma fb
12 4 12 poliza en revision</t>
  </si>
  <si>
    <t>ENVIADO EL  06032012
firma fb
12 4 12 enviado a esicenter para firma</t>
  </si>
  <si>
    <t>13 3 12 ENVIADO VIA MAIL 
23 3 12 falta poliza
4 3 12 enviado para firma a CIDEI
12 4 12 falta poliza, enviado pdf via mail</t>
  </si>
  <si>
    <t>ENVIADO POR CORREO ELECTRONICO EL 16032012
4 4 12 FALTA POLIZA
12 4 12 en el contrato esta mal la contrapartida, a la espéra de instrucciones de Colciencoias</t>
  </si>
  <si>
    <t>Enviado por correo electronico el 15032012
12 4 12 se envia pdf para polizas</t>
  </si>
  <si>
    <t>enviado el 01-03-2012
firma fb
12 4 12  polizas revision</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</si>
  <si>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"MLST (MULTI LOCUS SEQUENCE TYPING) EN LA CARACTERIZACION Y DISCRIMINACION DE AISLADOS DE T.CRUZI RESPONSABLES DE CASOS DE CHAGAS AGUDO". CODIGO. </t>
  </si>
  <si>
    <t>30 1 12 enviado a firma
15 3 12 llega contrato, falta poliza</t>
  </si>
  <si>
    <t>30 1 12 enviado a firma
firma fb
12 4 12 enviado pdf para polizas</t>
  </si>
  <si>
    <t>ENVIADO EL 06032012
firma fb
12 4 12 enviado pdf para polizas</t>
  </si>
  <si>
    <t>30 11 11 enviado a firma u central
12 4 12 enviado pdf para polizas, falta docs de pago</t>
  </si>
  <si>
    <t>2012-0391</t>
  </si>
  <si>
    <t>2012-0392</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</si>
  <si>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"HACIA UNA HISTORIA DE LAS RELACIONES ENTRE LA PEDAGOGIA Y EL PSICOANALISIS EN COLOMBIA". CODIGO. 111552128310</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</si>
  <si>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"EL ESTRUCTURLISMO, EL ALGEBRA UNIVERSAL Y LA TEORIA DE LAS CATEGORIAS EN LA CONSTRUCCION DE LOS NUMEROS REALES". CODIGO. 110652128616</t>
  </si>
  <si>
    <t>12 4 12 enviado via mail</t>
  </si>
  <si>
    <t>SE PRORROGA EL CONTRATO 12 MESES MAS</t>
  </si>
  <si>
    <t xml:space="preserve">SE MODIFICA CLAUSULA CUARTA  </t>
  </si>
  <si>
    <t>Enviado el 24 02 2012
13 4 12 poliza revision lta docs de pago</t>
  </si>
  <si>
    <t>16 4 12 enviado via mail</t>
  </si>
  <si>
    <t>Enviado correo electronico el 21/02/2012
16 4 12 falta docs de pago</t>
  </si>
  <si>
    <t>17/04/2012 enviado via mail</t>
  </si>
  <si>
    <t>16/4/12 enviado via mail</t>
  </si>
  <si>
    <t>ENVIADO POR CORREO ELECTRONICO 13032012
17 4 12 falta poliza y docs pago</t>
  </si>
  <si>
    <t>enviado el 02-03-2012
17 4 12 pendiente poliza</t>
  </si>
  <si>
    <t>18 1 12 enviado via mail para firma; Confirmaron el recibido estan en proceso de firma
17 4 12 enviado pdf para poliza</t>
  </si>
  <si>
    <t>ENVIADO EL  06032012
23 3 12 enviado PDF del contratopara polizas; falta docs de pago</t>
  </si>
  <si>
    <t>17 4 12 enviado via mail</t>
  </si>
  <si>
    <t>es una soicitud equivocada, se trataba de un contrato firmado solo entre colciencias y u de antioquia</t>
  </si>
  <si>
    <t>Enviado el 19042012 por correo electronico</t>
  </si>
  <si>
    <t>2012-0393</t>
  </si>
  <si>
    <t>2012-0394</t>
  </si>
  <si>
    <t>2012-0395</t>
  </si>
  <si>
    <t>2012-0396</t>
  </si>
  <si>
    <t>2012-0397</t>
  </si>
  <si>
    <t>2012-0398</t>
  </si>
  <si>
    <t>2012-0399</t>
  </si>
  <si>
    <t>Convocatoria 522 de 2010</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</si>
  <si>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"RECUBRIMIENTO BIOCOMPATIBLE TIPO MULTICAPA - PELICULA DELGADA S/TIN/TI/TIZR COMO TRATAMIENTO SUPERFICIAL DE SUSTRATOS BIOMEDICOS". CODIGO. 110652230592</t>
  </si>
  <si>
    <t xml:space="preserve">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"SEGUIMIENTO VISUAL AUTOMATICO DE ACCIONES Y LOCALIZACIONES DE ENTIDADES DE CONSTRUCCION PARA MONITOREO Y CONTROL DE RENDIMIENTO". CODIGO. </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</si>
  <si>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"DESARROLLO DE UNA FIBRA DE CELULOSA DE ALTA RESISTENCIA A PARTIR DE BIOMASA LIGNOCELULOSICA, UTILIZANDO UN PROCESO DIFERENCIAL OXIDATIVO DENOMINADO SSOHE". CODIGO. 110652229516</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</si>
  <si>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"MAQUINA HIDRAULICA DE FLOTABILIDAD PARA BAJAS CAIDAS". CODIGO. 110652229521</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</si>
  <si>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"PROCESO PARA PREPARACION DE COMPLEJOS QUITINA-GLUCANO USANDO AGUA COMPRIMIDA Y CALIENTE". CODIGO. 110652230588</t>
  </si>
  <si>
    <t>CAMARA DE COMERCIO DE BUCARAMANGA</t>
  </si>
  <si>
    <t>Aunar esfuerzos para generar capacidades basicas de gestion de la innovacion en empresas y/o aglomeraciones productivas de Santander, Norte de Santander y Boyaca</t>
  </si>
  <si>
    <t>2012-0400</t>
  </si>
  <si>
    <t>2012-0401</t>
  </si>
  <si>
    <t>2012-0402</t>
  </si>
  <si>
    <t>2012-0403</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</si>
  <si>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"CONJETURAS Y ORGANIZACION DEL CONTENIDO MATEMATICO EN CLASE". CODIGO. 110852128464</t>
  </si>
  <si>
    <t>TEAM FOODS COLOMBIA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</si>
  <si>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"COMPOSICION GRASA QUE AUMENTA LA RESISTNCIA A LA FRACTURA DE GALLETAS TIPO CRACKER". CODIGO. 470452230591</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</si>
  <si>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"MODELO TARIFARIO PARA EL SECTOR PRODUCTIVO Y ANALISIS DE LA ELASTICIDAD DEL PRECIO DE LA ENERGIA ELECTRICA EN FUNION DE LA ESTACIONALIDAD HIDROLOGICA". CODIGO. 111553630607</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</si>
  <si>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"MEJORAMIENTO TECNICO Y AMBIENTAL DE LA TERMOELECTRICA "MARTIN DEL CORRAL" MEDIANTE LA COMBUSTION DE MEZCLAS DE CARBONES". CODIGO. 622453630643</t>
  </si>
  <si>
    <t>2012-0404</t>
  </si>
  <si>
    <t>FUNDACION BOTANICA Y ZOOLOGICA DE BARRANQUILLA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</si>
  <si>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"CONEXIONES ENTRE MUSEOS Y COLEGIOS: CONSTRUCCION COLECTIVA DE UNA METODOLOGIA PARA LA APROPIACION SOCIAL DEL CONOCIMIENTO A PARTIR DE LAS INQUIETUDES DE LOS NIÑOS Y NIÑAS". CODIGO. 478954130746</t>
  </si>
  <si>
    <t>2012-0405</t>
  </si>
  <si>
    <t>2012-0406</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</si>
  <si>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"REGLETA PARA LA DETERMINACION DE LA DISTORCION (MAGNIFICACION O MINIMIZACION) EN RADIOGRAFIA PANORAMICA". CODIGO. 110652229518</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</si>
  <si>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"PELICULAS FLEXIBLES BIODEGRADABLES OBTENIDAS A PARTIR DE ALMIDON DE YUCA Y PROCESO DE FABRICACION DE LAS MISMAS". CODIGO. 110352230594</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</si>
  <si>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"EMPAQUE BIODEGRADABLE A PARTIR DE HARINA DE YUCA, FIBRA DE FIQUE Y PLASTIFICANTE Y PROCESO DE OBTENCION". CODIGO. 110352230595</t>
  </si>
  <si>
    <t>20 4 12 enviado via mail</t>
  </si>
  <si>
    <t>2012-0407</t>
  </si>
  <si>
    <t>2012-0408</t>
  </si>
  <si>
    <t>2012-0409</t>
  </si>
  <si>
    <t>2012-0410</t>
  </si>
  <si>
    <t>enviado 20 4 12</t>
  </si>
  <si>
    <t>Aunar esfuerzos para la realizacion del evento "Uso de la evidencia en la produccion de tecnologia social para la prevencion de la violencia"</t>
  </si>
  <si>
    <t>Aunar esfuerzos para realizar el I Seminario Taller Latinoamericano de Instrumentacion, Control y Telecomunicaciones (SICOTEL2012)</t>
  </si>
  <si>
    <t>2012-0411</t>
  </si>
  <si>
    <t>Apoyo a la formacion de Jovenes Investigadores eInnovadores en la entidad cooperante mediante el otorgamiento de becas -pasantia en la modalidad Otto De Greiff</t>
  </si>
  <si>
    <t>ENVIADO 20 4 12</t>
  </si>
  <si>
    <t>Enviado Por correo electronico 20042012</t>
  </si>
  <si>
    <t xml:space="preserve"> enviado el 22 02 2012  u quindido guia 18096167
23 4 12 pendiente correeccion poliza</t>
  </si>
  <si>
    <t>ENVIADO POR CORREO ELECTRONICO EL 09032012
23 4 12 enviado  para poliza</t>
  </si>
  <si>
    <t>enviado el 02-03-2012
23 4 12 ENVIADO PDF PARA POLIZA</t>
  </si>
  <si>
    <t>30 1 12 enviado a firma guia 180275640
23 4 12 PENDIENTE REVISAR POLIZA</t>
  </si>
  <si>
    <t>enviado el 02-03-2012
23 4 12 FALTA DOCS DE PAGO</t>
  </si>
  <si>
    <t>25 1 12 enviado a firma guia No180276414
23 4 12 PENDINTE CONFIRMAR DATOS POLIZA</t>
  </si>
  <si>
    <t>2 4 12 ENVIADO VIA MAIL
firma fb
23 4 12 ENVIADO PDF PARA POLIZA</t>
  </si>
  <si>
    <t>ENVIADO POR CORREO ELECTRONICO EL 16/03/2012
16 4 12 envian doc de la entidad experta, falta docs de pago 
23 4 12 FALTA POLIZA, ENVIADO PDF</t>
  </si>
  <si>
    <t>26 12 11 enviado a firma uis guia 180185581
23 4 12 falta docs de pago</t>
  </si>
  <si>
    <t>27 3 12 ENVIADO VIA MAIL
firma fb
12 4 12 enviado pdf para polizas.
23 4 12 falta docs de pago</t>
  </si>
  <si>
    <t>26 1 12 enviado por correo al emprendedor para firma
23 3 12 falta poliza y docs pago
23 4 12 falta docs de pago</t>
  </si>
  <si>
    <t>21 11 11  enviado a firma guia 178922559
23 4 12 falta docs de pago</t>
  </si>
  <si>
    <t>23 4 12 enviado via mail</t>
  </si>
  <si>
    <t>13 4 12 enviado via mail
23 4 12 se envia con modificaciones</t>
  </si>
  <si>
    <t>2012-0412</t>
  </si>
  <si>
    <t>2012-0413</t>
  </si>
  <si>
    <t>GOBERNACION DE LA GUAJIRA</t>
  </si>
  <si>
    <t>Aunar esfuerzos tecnocos, administrativos y financieros por parte de la Gobernacion de la Guajira, Fundacion Andina para el Desarrollo Tecnologico y Social TECNOS, y FIDUBOGOTA para financiear el diagnostico, formulacion y socializacion del Paln Estrategico Departamental de CTI para el Departamento dela Guajira</t>
  </si>
  <si>
    <t>GOBERNACION DEL ATLANTICO</t>
  </si>
  <si>
    <t>Aunar esfuerzos tecnocos, administrativos y financieros por parte de la Gobernacion del Atlantico, Uniersidad del Norte, y FIDUBOGOTA para financiear el diagnostico, formulacion y socializacion del Paln Estrategico Departamental de CTI para el Departamento del Atlantico</t>
  </si>
  <si>
    <t>Enviado el 22 02 2012 
29 3 12 se recibe contrato, falta poliza y docs de pago
24 4 12 falta docs de pago</t>
  </si>
  <si>
    <t>24 4 12 enviado via mail</t>
  </si>
  <si>
    <t>25 4 12 enviado via mail</t>
  </si>
  <si>
    <t>8 2 12 enviado via mail
14 2 12 falta docs pago</t>
  </si>
  <si>
    <t>24 2 12 enviado via mail
falta correccion de poliza
25 4 12 falta DUC, se envia correo solicitandolo</t>
  </si>
  <si>
    <t>27 4 12 enviado via mail</t>
  </si>
  <si>
    <t>Enviado el 28-02-2012
27 4 12 falta reg 3</t>
  </si>
  <si>
    <t xml:space="preserve"> enviado el 22 02 2012  u popular cesar
12 4 12 enviado a u de antioquia para firma guia 181528203 
27 4 12 falta docs de pago</t>
  </si>
  <si>
    <t xml:space="preserve">10 4 12 enviado via mail
</t>
  </si>
  <si>
    <t>Enviado el 28-02-2012
29 3 12 falta poliza y docs de pago
30 4 12 falta docs pago</t>
  </si>
  <si>
    <t>2012-0414</t>
  </si>
  <si>
    <t>2012-0415</t>
  </si>
  <si>
    <t>2012-0416</t>
  </si>
  <si>
    <t>2012-0417</t>
  </si>
  <si>
    <t>2012-0418</t>
  </si>
  <si>
    <t>2012-0419</t>
  </si>
  <si>
    <t>2012-0420</t>
  </si>
  <si>
    <t>2012-0421</t>
  </si>
  <si>
    <t>Aunar Esfuerzos para realizar el seminario taller Asociacion Universidad Entorno: oportunidades frente al TLC con EEUU</t>
  </si>
  <si>
    <t>INALAMBRIA INTERNACIONAL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</si>
  <si>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"FORTALECIMIENTO DE LAS CAPACIDADES DE INALAMBRIA INTERNACIONAL PARA LA GESTION DE PROYECTOS DE INNOVACION EN EL AMBITO TECNOLOGICO Y COMERCIAL". CODIGO. 495953431054</t>
  </si>
  <si>
    <t>COMESTIBLES ALDOR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</si>
  <si>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"ALDOR - MEJORAMIENTO DE CAPACIDADES DE INNOVACION". CODIGO. 495953431110</t>
  </si>
  <si>
    <t>YUMBO</t>
  </si>
  <si>
    <t>CIEL INGENIERIA LTDA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</si>
  <si>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"PROYECTO CENTURION: CONSOLIDACION DE CAPACIDADES PARA LA GESTION DE LA INNOVACION EN CIEL INGENIERIA MEDIANTE LA IMPLEMENTACION DEL SISTEMA DE GESTION DE INNOVACION". CODIGO. 511253431777</t>
  </si>
  <si>
    <t>HARINERA DEL VALLE</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</si>
  <si>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"FORTALECIMIENTO DE LA ESTRUCTURA, PROCESOS, CAPACIDADES Y HERRAMIENTAS DE INNOVACION PARA HARINERA DEL VALLE". CODIGO. 495953431263</t>
  </si>
  <si>
    <t>EMPRESA DE TELECOMUNICACIONES DE BOGOTA ETB SA ESP</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</si>
  <si>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"FORTALECIMIENTO DE LA ESTRUCTURA, PROCESOS, CAPACIDADES Y HERRAMIENTAS DE INNOVACION PARA EL AREA DE NUEVOS NEGOCIOS DE ETB". CODIGO. 495953430992</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</si>
  <si>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"CONSTRUCCION DEL PROCESO DE GESTION DE LA INNOVACION PARA TEAM FOODS COLOMBIA SA". CODIGO. 495953431291</t>
  </si>
  <si>
    <t>CAMARA DE COMERCIO DE CALI</t>
  </si>
  <si>
    <t>Comité direccion 17 abril 2012</t>
  </si>
  <si>
    <t>Aunar esfuerzos para generar capacidades basicas de gestion de la innovacion en empresas y/o aglomeraciones productivas de Cauca, Choco, Nariño y Valle</t>
  </si>
  <si>
    <t>30 4 12 enviado vial mail</t>
  </si>
  <si>
    <t>2012-0422</t>
  </si>
  <si>
    <t>2012-0423</t>
  </si>
  <si>
    <t>2012-0424</t>
  </si>
  <si>
    <t>2012-0425</t>
  </si>
  <si>
    <t>Comité de direccion 25 agosto 2012</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</si>
  <si>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"PLATAFORMA TECNOLOGICA INNOVADORA PARA COMERCIO EXTERIOR (PTI-COMEX". CODIGO. BID/FOMIN ATN/ME-12268-AR</t>
  </si>
  <si>
    <t>ENFOCAR SAS</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</si>
  <si>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"SISTEMAS DE CAJONERAS PARA PRODUCTOS FARMACEUTICOS Y MEDICOQUIRURGICOS QUE INCORPORA DISPOSITIVOS PUBLICITARIOS DINAMICOS" CODIGO 276152229459.</t>
  </si>
  <si>
    <t>15 2 12 enviado via mail
03 05 12 Falta Documentos de Pago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</si>
  <si>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"METODOLOGIA INTEGRAL PARA MANTENIMIENTO BASADO EN CONDICION Y DIAGNOSTICO DE FALLAS EN CENTRALES DE GENERACION HIDRAULICA". CODIGO 111853630667</t>
  </si>
  <si>
    <t>SE MODIFICA CLAUSULA SEGUNDA</t>
  </si>
  <si>
    <t>ADICION POR $ 57,279,625</t>
  </si>
  <si>
    <t>30 3 12 enviado via mail  
30 04 2012  Radicada solicitud anulacion del contrato</t>
  </si>
  <si>
    <t>29 3 12 enviado via mail
3 5 12 FALTA POLIZA, enviado pdf para poliza</t>
  </si>
  <si>
    <t>3 5 12 enviado via mail</t>
  </si>
  <si>
    <t>4 5 12 enviado via mail</t>
  </si>
  <si>
    <t>REBECCA ANN LEE</t>
  </si>
  <si>
    <t>SANTIAGO GUILLERMO MEIRA</t>
  </si>
  <si>
    <t>GUILLERMO ANTONIO BAIGORRIA PAZ</t>
  </si>
  <si>
    <t>Antonio Jesús Meléndez Martínez</t>
  </si>
  <si>
    <t>Hugo Virgilio Perales Vela</t>
  </si>
  <si>
    <t>QC 526335</t>
  </si>
  <si>
    <t>10566829 N</t>
  </si>
  <si>
    <t>BE208348</t>
  </si>
  <si>
    <t>G08877555</t>
  </si>
  <si>
    <t>AMANDA JOSEFINA BRAVO</t>
  </si>
  <si>
    <t>ANA CECILIA GAVIRIA CARTAGENA</t>
  </si>
  <si>
    <t>ANDRÉS ARANGO CRUZ</t>
  </si>
  <si>
    <t>ANGELA JUDITH CARREÑO PÉREZ</t>
  </si>
  <si>
    <t>CLAUDIA ISABEL OCHOA MARÍNTEZ</t>
  </si>
  <si>
    <t>Coralia Osorio Roa</t>
  </si>
  <si>
    <t>DIEGO ROSENDO CHAMORRO VIVEROS</t>
  </si>
  <si>
    <t xml:space="preserve">FERNANDO RODRIGUEZ VILLAMIZAR </t>
  </si>
  <si>
    <t>HÉCTOR MAURICIO PARRA QUIJANO</t>
  </si>
  <si>
    <t>HERMANN RAUL VARGAS TORRES</t>
  </si>
  <si>
    <t>Irma Janneth Sanabria Gómez</t>
  </si>
  <si>
    <t>ISABEL CRISTINA GARNICA VILLAMIZAR</t>
  </si>
  <si>
    <t>JAIME ALEJANDRO VALENCIA VELASQUEZ</t>
  </si>
  <si>
    <t>JANETH EDITH ESCOBAR CASTILLO</t>
  </si>
  <si>
    <t>JOSE EDIDSON MORENO GARCIA</t>
  </si>
  <si>
    <t>JOSE JAIRO GIRALDO GALLO</t>
  </si>
  <si>
    <t>LUZ STELLA URICOECHEA MORALES</t>
  </si>
  <si>
    <t>MANUEL GUILLERMO PABON MACHUCA</t>
  </si>
  <si>
    <t>Maria Consuelo Díaz</t>
  </si>
  <si>
    <t>MARIA DEL ROSARIO GUERRERA</t>
  </si>
  <si>
    <t>MELIDA MARTINEZ GUARDIA</t>
  </si>
  <si>
    <t>NESTOR ANDRÉS URBINA SUÁREZ</t>
  </si>
  <si>
    <t>NESTOR HERNANDO CAMPOS</t>
  </si>
  <si>
    <t>RAÚL HERNANDO POSADA ALMANZA</t>
  </si>
  <si>
    <t>SANDRA HURTADO</t>
  </si>
  <si>
    <t>TERESA ARBELAEZ CARDONA</t>
  </si>
  <si>
    <t>YAMILE HERNANDEZ GARZON</t>
  </si>
  <si>
    <t xml:space="preserve">ZULMA TATIANA RUIZ CORTES </t>
  </si>
  <si>
    <t>amybravo@gmail.com</t>
  </si>
  <si>
    <t>acgaviri@unal.edu.co</t>
  </si>
  <si>
    <t>30069741794</t>
  </si>
  <si>
    <t>andresarango@cruz@hotmail.com</t>
  </si>
  <si>
    <t>4701-00021166</t>
  </si>
  <si>
    <t>angelajudith21@gmail.com</t>
  </si>
  <si>
    <t>016670268891</t>
  </si>
  <si>
    <t>claudia.ochoa@correounivalle.edu.co</t>
  </si>
  <si>
    <t>007770177652</t>
  </si>
  <si>
    <t>cosorior@unal.edu.co</t>
  </si>
  <si>
    <t>diegochamorroviveros@gmail.com</t>
  </si>
  <si>
    <t>mauricio.parra@agrobiodiversidad.org</t>
  </si>
  <si>
    <t>hvargas@uis.edu.co</t>
  </si>
  <si>
    <t>326278017</t>
  </si>
  <si>
    <t>sanabria@univalle.edu.co</t>
  </si>
  <si>
    <t>acardenas27@hotmail.com</t>
  </si>
  <si>
    <t>jvalenci@udea.edu.co</t>
  </si>
  <si>
    <t>007070234070</t>
  </si>
  <si>
    <t>janetheec@hotmail.com</t>
  </si>
  <si>
    <t>009200130715</t>
  </si>
  <si>
    <t>josemoreno64@gmail.com</t>
  </si>
  <si>
    <t>690932016</t>
  </si>
  <si>
    <t xml:space="preserve">jjgiraldog@unal.edu.co </t>
  </si>
  <si>
    <t>stellaur@gmail.com</t>
  </si>
  <si>
    <t>046090434583</t>
  </si>
  <si>
    <t>manuel.pabon@cpcoriente.org.co</t>
  </si>
  <si>
    <t>007860014609</t>
  </si>
  <si>
    <t>mcdiazb@unal.edu.co</t>
  </si>
  <si>
    <t>039269311</t>
  </si>
  <si>
    <t>BANCO BOGOTA</t>
  </si>
  <si>
    <t>mrguerra1@gmail.com</t>
  </si>
  <si>
    <t>53620506971</t>
  </si>
  <si>
    <t>melidamaguar@yahoo.es</t>
  </si>
  <si>
    <t>824-661201-42</t>
  </si>
  <si>
    <t>andres130583@hotmail.com</t>
  </si>
  <si>
    <t>nhcamposc@unal.edu.co</t>
  </si>
  <si>
    <t>11308969365</t>
  </si>
  <si>
    <t>raulposada@hotmail.com</t>
  </si>
  <si>
    <t>shurtado@co.belcorp.biz</t>
  </si>
  <si>
    <t>00801155952</t>
  </si>
  <si>
    <t>007700235851</t>
  </si>
  <si>
    <t>teresaarbelaez@yahoo.com</t>
  </si>
  <si>
    <t>11310893457</t>
  </si>
  <si>
    <t>yamilehgi@hotmail.com</t>
  </si>
  <si>
    <t>ztatiana@yahoo.com</t>
  </si>
  <si>
    <t>FABIO AUGUSTO GONZALES</t>
  </si>
  <si>
    <t>JUAN PABLO GARZON</t>
  </si>
  <si>
    <t>LEONARDO FLOREZ</t>
  </si>
  <si>
    <t>LUIS CARLOS VARGAS</t>
  </si>
  <si>
    <t>LUIS FELIPE HERRERA</t>
  </si>
  <si>
    <t>fagonzaleso@unal.edu.co</t>
  </si>
  <si>
    <t>005100121286</t>
  </si>
  <si>
    <t>flores-l@javeriana.edu.co</t>
  </si>
  <si>
    <t>19368263586</t>
  </si>
  <si>
    <t>lcvargas@gmail.com</t>
  </si>
  <si>
    <t>29804963659</t>
  </si>
  <si>
    <t>lfherrera@ucatolica.edu.co</t>
  </si>
  <si>
    <t>Enviado el 28-02-2012
7 5 12 enviado pdf para polizas</t>
  </si>
  <si>
    <t>15 2 12 enviado via mail
7 5 12 error en poliza</t>
  </si>
  <si>
    <t>enviado por correo 27 3 12
7 5 12 errpr poliza</t>
  </si>
  <si>
    <t>18 4 12 ENVIADO PARA FIRMA
7 5 12 enviado pdf para poliza</t>
  </si>
  <si>
    <t xml:space="preserve"> enviado el 22 02 2012 COMFAMILIAR
7 5 12 enviado pdf para poliza</t>
  </si>
  <si>
    <t>Enviado el 19042012 por correo electronico
7 5 12 enviado pdf para poliza</t>
  </si>
  <si>
    <t>Enviado por correo el 09032012
7 5 12 enviado pdf para poliza</t>
  </si>
  <si>
    <t xml:space="preserve"> enviado el 22 02 2012 EXTRUCOL
7 5 12 enviado pdf para poliza</t>
  </si>
  <si>
    <t>Reintegros</t>
  </si>
  <si>
    <t>Saldo Final</t>
  </si>
  <si>
    <t>LUZ TERESA VALDERRAMA VALDERRAMA</t>
  </si>
  <si>
    <t>397- 2.1 Sub Inserción de doctores</t>
  </si>
  <si>
    <t>SUMAR 11660</t>
  </si>
  <si>
    <t>SUMAR 11658</t>
  </si>
  <si>
    <t>SUMAR 60788</t>
  </si>
  <si>
    <t>SUMAR  60647</t>
  </si>
  <si>
    <t>SUMAR 62979</t>
  </si>
  <si>
    <t>FIDUGOB 60791</t>
  </si>
  <si>
    <t>BCO BOGOTA AH - 000003343</t>
  </si>
  <si>
    <t>368- 1.5 Sub Proyectos Regionales</t>
  </si>
  <si>
    <t>Recursos 
SENA</t>
  </si>
  <si>
    <t>CÓDIGO DEL 
PROYECTO</t>
  </si>
  <si>
    <t>Fecha de
 Envio</t>
  </si>
  <si>
    <t>DIAS EN 
ELABORACION 
(dias)</t>
  </si>
  <si>
    <t>338750226885</t>
  </si>
  <si>
    <t>338750226882</t>
  </si>
  <si>
    <t>338750226834</t>
  </si>
  <si>
    <t>338750226832</t>
  </si>
  <si>
    <t>110950227068</t>
  </si>
  <si>
    <t>1123352129313</t>
  </si>
  <si>
    <t>110152128879</t>
  </si>
  <si>
    <t>110152128735</t>
  </si>
  <si>
    <t>110152128427</t>
  </si>
  <si>
    <t>110152128844</t>
  </si>
  <si>
    <t>110152128445</t>
  </si>
  <si>
    <t>110152128440</t>
  </si>
  <si>
    <t>110152128601</t>
  </si>
  <si>
    <t>110152128382</t>
  </si>
  <si>
    <t>110252128728</t>
  </si>
  <si>
    <t>110252128280</t>
  </si>
  <si>
    <t>110752128711</t>
  </si>
  <si>
    <t>111352128307</t>
  </si>
  <si>
    <t>111652128593.</t>
  </si>
  <si>
    <t>120452128314</t>
  </si>
  <si>
    <t>120452128275.</t>
  </si>
  <si>
    <t>111552128269</t>
  </si>
  <si>
    <t>111552128282</t>
  </si>
  <si>
    <t>111552128789</t>
  </si>
  <si>
    <t>111850227014</t>
  </si>
  <si>
    <t>111850226872</t>
  </si>
  <si>
    <t>723650227170</t>
  </si>
  <si>
    <t>520150226844</t>
  </si>
  <si>
    <t>121650227079</t>
  </si>
  <si>
    <t>136152128271.</t>
  </si>
  <si>
    <t>112652128436</t>
  </si>
  <si>
    <t>110652128599</t>
  </si>
  <si>
    <t>111752128356.</t>
  </si>
  <si>
    <t>110152128468</t>
  </si>
  <si>
    <t>110152128416.</t>
  </si>
  <si>
    <t>111752128882.</t>
  </si>
  <si>
    <t>110652128368.</t>
  </si>
  <si>
    <t>110652128358.</t>
  </si>
  <si>
    <t>110652128311.</t>
  </si>
  <si>
    <t>210552128475</t>
  </si>
  <si>
    <t xml:space="preserve"> 110152128833.</t>
  </si>
  <si>
    <t>111752128852</t>
  </si>
  <si>
    <t>110252128840</t>
  </si>
  <si>
    <t>113152128816</t>
  </si>
  <si>
    <t>110152128209</t>
  </si>
  <si>
    <t>110152128340</t>
  </si>
  <si>
    <t>111552128804</t>
  </si>
  <si>
    <t>110152128901</t>
  </si>
  <si>
    <t>110152128342</t>
  </si>
  <si>
    <t>110152129362</t>
  </si>
  <si>
    <t>110652128113.</t>
  </si>
  <si>
    <t>1118521218717</t>
  </si>
  <si>
    <t>111852128322</t>
  </si>
  <si>
    <t>112352128738.</t>
  </si>
  <si>
    <t>111552128762</t>
  </si>
  <si>
    <t>110152129368</t>
  </si>
  <si>
    <t>110152128644</t>
  </si>
  <si>
    <t>111852129363</t>
  </si>
  <si>
    <t>110152129320</t>
  </si>
  <si>
    <t>110152128201</t>
  </si>
  <si>
    <t>110152128754</t>
  </si>
  <si>
    <t>110152128264</t>
  </si>
  <si>
    <t>110152128337</t>
  </si>
  <si>
    <t>110152128513.</t>
  </si>
  <si>
    <t>111552128678</t>
  </si>
  <si>
    <t>110652128788.</t>
  </si>
  <si>
    <t>110652128408</t>
  </si>
  <si>
    <t>110252128558</t>
  </si>
  <si>
    <t>110152128703</t>
  </si>
  <si>
    <t>110152128319</t>
  </si>
  <si>
    <t>110652128706</t>
  </si>
  <si>
    <t>110152128724</t>
  </si>
  <si>
    <t>111552128447</t>
  </si>
  <si>
    <t>120352128541</t>
  </si>
  <si>
    <t xml:space="preserve">110652129380. </t>
  </si>
  <si>
    <t>111552128297</t>
  </si>
  <si>
    <t>110152128595</t>
  </si>
  <si>
    <t>121552128896.</t>
  </si>
  <si>
    <t>110852128309</t>
  </si>
  <si>
    <t>811152128383</t>
  </si>
  <si>
    <t xml:space="preserve">110952128672. </t>
  </si>
  <si>
    <t xml:space="preserve">111552128325. </t>
  </si>
  <si>
    <t>111352128221</t>
  </si>
  <si>
    <t>10252128806</t>
  </si>
  <si>
    <t xml:space="preserve">111552128410. </t>
  </si>
  <si>
    <t>111552128810</t>
  </si>
  <si>
    <t>110152128824</t>
  </si>
  <si>
    <t>110152128704</t>
  </si>
  <si>
    <t>110152128235</t>
  </si>
  <si>
    <t>110152128869</t>
  </si>
  <si>
    <t>110252128875</t>
  </si>
  <si>
    <t>111852128160</t>
  </si>
  <si>
    <t>1118-521-29323.</t>
  </si>
  <si>
    <t>112752128505</t>
  </si>
  <si>
    <t>110852128859</t>
  </si>
  <si>
    <t>120352128651</t>
  </si>
  <si>
    <t>110152128674</t>
  </si>
  <si>
    <t>111552128862</t>
  </si>
  <si>
    <t>110152128729</t>
  </si>
  <si>
    <t>110752128386</t>
  </si>
  <si>
    <t>110652128727</t>
  </si>
  <si>
    <t>111552128294</t>
  </si>
  <si>
    <t>110152128661</t>
  </si>
  <si>
    <t>111852128952</t>
  </si>
  <si>
    <t>650750227286</t>
  </si>
  <si>
    <t>110652128453.</t>
  </si>
  <si>
    <t>110352128387</t>
  </si>
  <si>
    <t xml:space="preserve">111552128274. </t>
  </si>
  <si>
    <t>112752128330</t>
  </si>
  <si>
    <t>127552128647</t>
  </si>
  <si>
    <t>230852128822.</t>
  </si>
  <si>
    <t>110152128254</t>
  </si>
  <si>
    <t>110152128629.</t>
  </si>
  <si>
    <t>110152128899</t>
  </si>
  <si>
    <t xml:space="preserve">110152128526. </t>
  </si>
  <si>
    <t>110152128758</t>
  </si>
  <si>
    <t>110152128848</t>
  </si>
  <si>
    <t>11552129062.</t>
  </si>
  <si>
    <t>110652128281</t>
  </si>
  <si>
    <t>110152128803</t>
  </si>
  <si>
    <t>110152128693</t>
  </si>
  <si>
    <t>110152128394</t>
  </si>
  <si>
    <t>1101521288622.</t>
  </si>
  <si>
    <t>111952129361.</t>
  </si>
  <si>
    <t>110152128792.</t>
  </si>
  <si>
    <t xml:space="preserve">110152128577. </t>
  </si>
  <si>
    <t>110250827527</t>
  </si>
  <si>
    <t>11155082756</t>
  </si>
  <si>
    <t>120350227391</t>
  </si>
  <si>
    <t>657050226649</t>
  </si>
  <si>
    <t>221450227248</t>
  </si>
  <si>
    <t>115652128435</t>
  </si>
  <si>
    <t>120452128571</t>
  </si>
  <si>
    <t>120452128168</t>
  </si>
  <si>
    <t>222852128276</t>
  </si>
  <si>
    <t>212052128255</t>
  </si>
  <si>
    <t>221352128253</t>
  </si>
  <si>
    <t>122252128259</t>
  </si>
  <si>
    <t>222852129302</t>
  </si>
  <si>
    <t>120352128600</t>
  </si>
  <si>
    <t>120352128212</t>
  </si>
  <si>
    <t>120452128626</t>
  </si>
  <si>
    <t>120452128532</t>
  </si>
  <si>
    <t>110152128336</t>
  </si>
  <si>
    <t>110152128366</t>
  </si>
  <si>
    <t>110152129311.</t>
  </si>
  <si>
    <t>110152128971</t>
  </si>
  <si>
    <t>110152128652</t>
  </si>
  <si>
    <t xml:space="preserve"> 110152128412.</t>
  </si>
  <si>
    <t xml:space="preserve">110152128701. </t>
  </si>
  <si>
    <t>110152128159</t>
  </si>
  <si>
    <t>111552128744</t>
  </si>
  <si>
    <t>111552128184</t>
  </si>
  <si>
    <t>111552128123</t>
  </si>
  <si>
    <t>111552128576</t>
  </si>
  <si>
    <t>111552128165.</t>
  </si>
  <si>
    <t>110252128229</t>
  </si>
  <si>
    <t>110252128856</t>
  </si>
  <si>
    <t xml:space="preserve"> 110352128306. </t>
  </si>
  <si>
    <t>120452128108</t>
  </si>
  <si>
    <t>111052128503</t>
  </si>
  <si>
    <t>110250827512</t>
  </si>
  <si>
    <t>111550227481</t>
  </si>
  <si>
    <t>125152128471.</t>
  </si>
  <si>
    <t>110152129389.</t>
  </si>
  <si>
    <t>111952128388</t>
  </si>
  <si>
    <t>110652128707</t>
  </si>
  <si>
    <t xml:space="preserve">110352128338. </t>
  </si>
  <si>
    <t>110152128885</t>
  </si>
  <si>
    <t>110152128354</t>
  </si>
  <si>
    <t>469151627587</t>
  </si>
  <si>
    <t>480451628006</t>
  </si>
  <si>
    <t>113052128570</t>
  </si>
  <si>
    <t>110652128456</t>
  </si>
  <si>
    <t>142352128794</t>
  </si>
  <si>
    <t>81115087576</t>
  </si>
  <si>
    <t>234150827546</t>
  </si>
  <si>
    <t>811150827516</t>
  </si>
  <si>
    <t>110650827540</t>
  </si>
  <si>
    <t>481151628004</t>
  </si>
  <si>
    <t>326452128710.</t>
  </si>
  <si>
    <t>122452129204</t>
  </si>
  <si>
    <t>120652128429</t>
  </si>
  <si>
    <t>120652128680</t>
  </si>
  <si>
    <t>120352128304</t>
  </si>
  <si>
    <t>110952128799</t>
  </si>
  <si>
    <t>111552128249</t>
  </si>
  <si>
    <t>224251528036</t>
  </si>
  <si>
    <t>111451528053</t>
  </si>
  <si>
    <t>125152128290</t>
  </si>
  <si>
    <t>11552129321</t>
  </si>
  <si>
    <t>110152128767</t>
  </si>
  <si>
    <t>110152128444</t>
  </si>
  <si>
    <t>110152128399</t>
  </si>
  <si>
    <t>120352128713.</t>
  </si>
  <si>
    <t>120350227002</t>
  </si>
  <si>
    <t>110152128351</t>
  </si>
  <si>
    <t>112752128333</t>
  </si>
  <si>
    <t>121650227173</t>
  </si>
  <si>
    <t>121550226842</t>
  </si>
  <si>
    <t>110250527394</t>
  </si>
  <si>
    <t>112752128327</t>
  </si>
  <si>
    <t>112752128826</t>
  </si>
  <si>
    <t>113152128272</t>
  </si>
  <si>
    <t>124352128381</t>
  </si>
  <si>
    <t>110152128258</t>
  </si>
  <si>
    <t>110152128525</t>
  </si>
  <si>
    <t>110152128403</t>
  </si>
  <si>
    <t>110152128757</t>
  </si>
  <si>
    <t>223650227543</t>
  </si>
  <si>
    <t>221350227265</t>
  </si>
  <si>
    <t>221350227640</t>
  </si>
  <si>
    <t>110250227924</t>
  </si>
  <si>
    <t xml:space="preserve">710652128582. </t>
  </si>
  <si>
    <t>710652128582</t>
  </si>
  <si>
    <t>120352128575</t>
  </si>
  <si>
    <t>330750227199</t>
  </si>
  <si>
    <t>710650227062</t>
  </si>
  <si>
    <t>34261817270</t>
  </si>
  <si>
    <t>111550827492</t>
  </si>
  <si>
    <t>111550827537</t>
  </si>
  <si>
    <t>651451528039</t>
  </si>
  <si>
    <t>651451528030</t>
  </si>
  <si>
    <t>212551528037</t>
  </si>
  <si>
    <t>120352128293</t>
  </si>
  <si>
    <t>110152129367</t>
  </si>
  <si>
    <t>111852128602</t>
  </si>
  <si>
    <t>112852129309</t>
  </si>
  <si>
    <t>110452128488</t>
  </si>
  <si>
    <t>110152128529</t>
  </si>
  <si>
    <t>111852128492</t>
  </si>
  <si>
    <t>225152128631</t>
  </si>
  <si>
    <t>111552128829</t>
  </si>
  <si>
    <t>110652128284</t>
  </si>
  <si>
    <t>110252128902</t>
  </si>
  <si>
    <t>110152128607</t>
  </si>
  <si>
    <t>330752128540</t>
  </si>
  <si>
    <t>110152129295</t>
  </si>
  <si>
    <t>112052128402</t>
  </si>
  <si>
    <t>112052128502</t>
  </si>
  <si>
    <t>112052128774</t>
  </si>
  <si>
    <t>338750827532</t>
  </si>
  <si>
    <t>120652128696</t>
  </si>
  <si>
    <t>120450227216</t>
  </si>
  <si>
    <t>123750827498</t>
  </si>
  <si>
    <t>110152128405</t>
  </si>
  <si>
    <t>481051628007</t>
  </si>
  <si>
    <t>120352128308</t>
  </si>
  <si>
    <t>726252128808</t>
  </si>
  <si>
    <t>110152128422</t>
  </si>
  <si>
    <t>110150227416</t>
  </si>
  <si>
    <t>120352128205</t>
  </si>
  <si>
    <t>110452128202</t>
  </si>
  <si>
    <t>710652128163</t>
  </si>
  <si>
    <t>111852128375</t>
  </si>
  <si>
    <t>133352128657</t>
  </si>
  <si>
    <t>125152128283</t>
  </si>
  <si>
    <t>110152128465</t>
  </si>
  <si>
    <t>223652128463</t>
  </si>
  <si>
    <t>211752128365</t>
  </si>
  <si>
    <t>112152128328</t>
  </si>
  <si>
    <t>113050227340</t>
  </si>
  <si>
    <t>330752129289</t>
  </si>
  <si>
    <t>227952128364</t>
  </si>
  <si>
    <t>110152128598</t>
  </si>
  <si>
    <t>111552128725</t>
  </si>
  <si>
    <t>112352128892</t>
  </si>
  <si>
    <t>110152128715</t>
  </si>
  <si>
    <t>110152128299</t>
  </si>
  <si>
    <t>110552129304</t>
  </si>
  <si>
    <t>111552128530</t>
  </si>
  <si>
    <t>710652128380</t>
  </si>
  <si>
    <t>110652128213</t>
  </si>
  <si>
    <t>111552128620</t>
  </si>
  <si>
    <t>120452129002</t>
  </si>
  <si>
    <t>120452128867</t>
  </si>
  <si>
    <t>121652128897</t>
  </si>
  <si>
    <t>110150227256</t>
  </si>
  <si>
    <t>226252128242</t>
  </si>
  <si>
    <t>121552128846</t>
  </si>
  <si>
    <t>111852128421</t>
  </si>
  <si>
    <t>110652128256</t>
  </si>
  <si>
    <t>121552128847</t>
  </si>
  <si>
    <t>123052128461</t>
  </si>
  <si>
    <t>110152129286</t>
  </si>
  <si>
    <t>112052128659</t>
  </si>
  <si>
    <t>111552128714</t>
  </si>
  <si>
    <t>210652128285</t>
  </si>
  <si>
    <t>111850227369</t>
  </si>
  <si>
    <t>110250827538</t>
  </si>
  <si>
    <t>110350827513</t>
  </si>
  <si>
    <t>234150227689</t>
  </si>
  <si>
    <t>9 11 11 ENVIADO A FIRMA GUIA 178836902
14 5 12 contrato firmado, falta docs de pago</t>
  </si>
  <si>
    <t>110250227312</t>
  </si>
  <si>
    <t>111950227411</t>
  </si>
  <si>
    <t>111550227815</t>
  </si>
  <si>
    <t>111050827572</t>
  </si>
  <si>
    <t>111550827550</t>
  </si>
  <si>
    <t>120050827575</t>
  </si>
  <si>
    <t>222850827518</t>
  </si>
  <si>
    <t>222850827520</t>
  </si>
  <si>
    <t>111850827541</t>
  </si>
  <si>
    <t>111850827356</t>
  </si>
  <si>
    <t>332850827547</t>
  </si>
  <si>
    <t>111550827558</t>
  </si>
  <si>
    <t>710650827486</t>
  </si>
  <si>
    <t>710650827533</t>
  </si>
  <si>
    <t>338750827531</t>
  </si>
  <si>
    <t>113050227632</t>
  </si>
  <si>
    <t>111050827545</t>
  </si>
  <si>
    <t>111550827560</t>
  </si>
  <si>
    <t>235331918462.</t>
  </si>
  <si>
    <t>120450227616</t>
  </si>
  <si>
    <t>650750227273</t>
  </si>
  <si>
    <t>129950226890</t>
  </si>
  <si>
    <t>110350227605</t>
  </si>
  <si>
    <t>110350227903</t>
  </si>
  <si>
    <t>337150227771</t>
  </si>
  <si>
    <t>110450227166</t>
  </si>
  <si>
    <t>128250226991</t>
  </si>
  <si>
    <t>220950227360</t>
  </si>
  <si>
    <t>111050227241</t>
  </si>
  <si>
    <t>111550227222</t>
  </si>
  <si>
    <t>113150227739</t>
  </si>
  <si>
    <t>110650227175</t>
  </si>
  <si>
    <t>726250227758</t>
  </si>
  <si>
    <t>110150227618</t>
  </si>
  <si>
    <t>120650226895</t>
  </si>
  <si>
    <t>220950227259</t>
  </si>
  <si>
    <t>338750227375</t>
  </si>
  <si>
    <t>111550227756</t>
  </si>
  <si>
    <t>113150227713</t>
  </si>
  <si>
    <t>111850227878</t>
  </si>
  <si>
    <t>225150227491</t>
  </si>
  <si>
    <t>520150227228</t>
  </si>
  <si>
    <t>111850227035</t>
  </si>
  <si>
    <t>123050227193</t>
  </si>
  <si>
    <t>233350227695</t>
  </si>
  <si>
    <t>110250227270</t>
  </si>
  <si>
    <t>110150227024</t>
  </si>
  <si>
    <t>110150227818</t>
  </si>
  <si>
    <t>121650227393</t>
  </si>
  <si>
    <t>233350227900</t>
  </si>
  <si>
    <t>328850227822</t>
  </si>
  <si>
    <t>110150827563</t>
  </si>
  <si>
    <t>224350827506</t>
  </si>
  <si>
    <t>210550827562</t>
  </si>
  <si>
    <t>110652128510</t>
  </si>
  <si>
    <t>121050827556</t>
  </si>
  <si>
    <t>121550827564</t>
  </si>
  <si>
    <t>110650827555</t>
  </si>
  <si>
    <t>121650827499</t>
  </si>
  <si>
    <t>211750227325</t>
  </si>
  <si>
    <t>726250227157</t>
  </si>
  <si>
    <t>726250227826</t>
  </si>
  <si>
    <t>227950227643</t>
  </si>
  <si>
    <t>651450227775</t>
  </si>
  <si>
    <t>111850227421</t>
  </si>
  <si>
    <t>122350226973</t>
  </si>
  <si>
    <t>328850227300</t>
  </si>
  <si>
    <t>110250227720</t>
  </si>
  <si>
    <t>309850226672</t>
  </si>
  <si>
    <t>329050227028</t>
  </si>
  <si>
    <t>121550227963</t>
  </si>
  <si>
    <t>130852128608</t>
  </si>
  <si>
    <t>120452128554</t>
  </si>
  <si>
    <t>110752129360</t>
  </si>
  <si>
    <t>125950227614</t>
  </si>
  <si>
    <t>309850227975</t>
  </si>
  <si>
    <t>122550227064</t>
  </si>
  <si>
    <t>111852128378</t>
  </si>
  <si>
    <t>144952128413</t>
  </si>
  <si>
    <t>123352128557</t>
  </si>
  <si>
    <t>210552128417</t>
  </si>
  <si>
    <t>125352128761</t>
  </si>
  <si>
    <t>111552128288</t>
  </si>
  <si>
    <t>120252128547</t>
  </si>
  <si>
    <t>338752128650</t>
  </si>
  <si>
    <t>130850227678</t>
  </si>
  <si>
    <t>110150227403</t>
  </si>
  <si>
    <t>328250226928</t>
  </si>
  <si>
    <t>110150227509</t>
  </si>
  <si>
    <t>110250227202</t>
  </si>
  <si>
    <t>520150227144</t>
  </si>
  <si>
    <t>110250227392</t>
  </si>
  <si>
    <t>127550227711</t>
  </si>
  <si>
    <t>121552128807</t>
  </si>
  <si>
    <t>124552128627</t>
  </si>
  <si>
    <t>710652430422</t>
  </si>
  <si>
    <t>111552430465</t>
  </si>
  <si>
    <t>14 12 11 ENVIADO A FIRMA VIA MAIL A TECSOL
13 2 12 enviado a cerrejon
15 5 12 falta polizas</t>
  </si>
  <si>
    <t>622452430404</t>
  </si>
  <si>
    <t>110152430386</t>
  </si>
  <si>
    <t>111852128625</t>
  </si>
  <si>
    <t>121552128791</t>
  </si>
  <si>
    <t>111652128376</t>
  </si>
  <si>
    <t>13352128519</t>
  </si>
  <si>
    <t>110152128739</t>
  </si>
  <si>
    <t>210652128363</t>
  </si>
  <si>
    <t>221352128194</t>
  </si>
  <si>
    <t>710652128467</t>
  </si>
  <si>
    <t>710652128583</t>
  </si>
  <si>
    <t>723652630484</t>
  </si>
  <si>
    <t>494952630547</t>
  </si>
  <si>
    <t>710650227044</t>
  </si>
  <si>
    <t>710650227701</t>
  </si>
  <si>
    <t>710650227748</t>
  </si>
  <si>
    <t>110250227243</t>
  </si>
  <si>
    <t>110752128409</t>
  </si>
  <si>
    <t>2236521288838</t>
  </si>
  <si>
    <t>710650227733</t>
  </si>
  <si>
    <t>710650227071</t>
  </si>
  <si>
    <t>121050227609</t>
  </si>
  <si>
    <t>113050227283</t>
  </si>
  <si>
    <t>479654631009</t>
  </si>
  <si>
    <t xml:space="preserve">17 1 12 enviado via mail para firma
15 5 12 FALTA DOCS DE PAGO
</t>
  </si>
  <si>
    <t>18 1 12 enviado via mail para firma. Confirmaron el recibido estan en proceso de firma
10 5 12 enviado pdf para polizas</t>
  </si>
  <si>
    <t>18 1 12 enviado via mail para firma
16 5 12 FALTA POLIZA, enviado pdf</t>
  </si>
  <si>
    <t>316352329643</t>
  </si>
  <si>
    <t>493052330452</t>
  </si>
  <si>
    <t>111552329569</t>
  </si>
  <si>
    <t>329152329626</t>
  </si>
  <si>
    <t>121052329580</t>
  </si>
  <si>
    <t>491252330407</t>
  </si>
  <si>
    <t>490952330361</t>
  </si>
  <si>
    <t>443652329597</t>
  </si>
  <si>
    <t>333252330335</t>
  </si>
  <si>
    <t>333252330333</t>
  </si>
  <si>
    <t>333252330326</t>
  </si>
  <si>
    <t>484452330518</t>
  </si>
  <si>
    <t>338852329621</t>
  </si>
  <si>
    <t>338852330362</t>
  </si>
  <si>
    <t>125852329584</t>
  </si>
  <si>
    <t>439052330406</t>
  </si>
  <si>
    <t>124452329642</t>
  </si>
  <si>
    <t>329152329617</t>
  </si>
  <si>
    <t>330052329654</t>
  </si>
  <si>
    <t>330052329582</t>
  </si>
  <si>
    <t>330052329543</t>
  </si>
  <si>
    <t>330052329606</t>
  </si>
  <si>
    <t>330052329528</t>
  </si>
  <si>
    <t>330052329579</t>
  </si>
  <si>
    <t>10 2 12 ENVIADO A FIRMA EAFIT GUIA 180276552
15 5 12 enviado pdf para poliza</t>
  </si>
  <si>
    <t>121652330409</t>
  </si>
  <si>
    <t>121652330410</t>
  </si>
  <si>
    <t>490652330357</t>
  </si>
  <si>
    <t>112752330380</t>
  </si>
  <si>
    <t>329152329618</t>
  </si>
  <si>
    <t>491852330373</t>
  </si>
  <si>
    <t>491352330398</t>
  </si>
  <si>
    <t>31 1 12 enviado a firma
firma fb 
12 4 12 enviado pdf para polizas, falta docs pago</t>
  </si>
  <si>
    <t>316252329615</t>
  </si>
  <si>
    <t>314652329571</t>
  </si>
  <si>
    <t>314652329612</t>
  </si>
  <si>
    <t>656752330467</t>
  </si>
  <si>
    <t>314652330482</t>
  </si>
  <si>
    <t>415552330450</t>
  </si>
  <si>
    <t>483952329594</t>
  </si>
  <si>
    <t>6 2 12 ENVIADO A FIRMA EAFIT GUIA 180275651
15 5 12 enviado pdf para poliza</t>
  </si>
  <si>
    <t>121652329599</t>
  </si>
  <si>
    <t>125952329638</t>
  </si>
  <si>
    <t>329152329556</t>
  </si>
  <si>
    <t>329152329646</t>
  </si>
  <si>
    <t>112752329635</t>
  </si>
  <si>
    <t>443652330348</t>
  </si>
  <si>
    <t>481252329585</t>
  </si>
  <si>
    <t>4852329622</t>
  </si>
  <si>
    <t>490052330329</t>
  </si>
  <si>
    <t>6 2 12 ENVIADO A FIRMA UNINORTE GUIA 180275650
23 4 12 ENVIADO PDF PARA POLIZA
16 5 12 falta docs de pago</t>
  </si>
  <si>
    <t>490152330331</t>
  </si>
  <si>
    <t>330052329593</t>
  </si>
  <si>
    <t>316252329557</t>
  </si>
  <si>
    <t>493852330477</t>
  </si>
  <si>
    <t>443652329607</t>
  </si>
  <si>
    <t>443652330417</t>
  </si>
  <si>
    <t>6 2 12 ENVIADO A FIRMA INCUBAR GUIA 180275648
10 5 12 FIRMA FB
14 5 12 falta docs de pago</t>
  </si>
  <si>
    <t>443652330375</t>
  </si>
  <si>
    <t>111052330383</t>
  </si>
  <si>
    <t>443652330364</t>
  </si>
  <si>
    <t>6 2 12 ENVIADO A FIRMA INCUBAR GUIA 180275648
10 5 12 FIRMA FB</t>
  </si>
  <si>
    <t>111052330370</t>
  </si>
  <si>
    <t>484652330525</t>
  </si>
  <si>
    <t>314652330487</t>
  </si>
  <si>
    <t>111852128646</t>
  </si>
  <si>
    <t>225152128565</t>
  </si>
  <si>
    <t>111552128321</t>
  </si>
  <si>
    <t>388852329565</t>
  </si>
  <si>
    <t>333252330332</t>
  </si>
  <si>
    <t>432152330338</t>
  </si>
  <si>
    <t>16 2 12 enviuado a firma incubar succre guia 180961348
23 3 12 falta poliza y docs pago
7 5 12 llego poliza con error, se envia de nuevo al beneficiarios</t>
  </si>
  <si>
    <t>446952330474</t>
  </si>
  <si>
    <t>491452330382</t>
  </si>
  <si>
    <t>484152329649</t>
  </si>
  <si>
    <t>224352330352</t>
  </si>
  <si>
    <t>181952330520</t>
  </si>
  <si>
    <t>316252329575</t>
  </si>
  <si>
    <t>483752329656</t>
  </si>
  <si>
    <t>333252330334</t>
  </si>
  <si>
    <t>490252330341</t>
  </si>
  <si>
    <t>314652330453</t>
  </si>
  <si>
    <t>124452329652</t>
  </si>
  <si>
    <t>651452329595</t>
  </si>
  <si>
    <t>333252330366</t>
  </si>
  <si>
    <t>Enviado el 24 02 2012 guia 180961661
8 5 12 FALTA POLIZAy DOCS PAGO</t>
  </si>
  <si>
    <t>110152329630</t>
  </si>
  <si>
    <t>110152329552</t>
  </si>
  <si>
    <t>12025230394</t>
  </si>
  <si>
    <t>120252329544</t>
  </si>
  <si>
    <t>330052329628</t>
  </si>
  <si>
    <t>483352329611</t>
  </si>
  <si>
    <t>120453630606</t>
  </si>
  <si>
    <t>9 2 12 enviado a firma via mail
29 3 12 enviado a u nacional
14 5 12 enviado pdf para poliza</t>
  </si>
  <si>
    <t>enviado 02-03-2012
firma fb
12 4 12 enviado pdf para poliza
15 5 12 falta DOCS PAGO</t>
  </si>
  <si>
    <t>492052330367</t>
  </si>
  <si>
    <t>110652330342</t>
  </si>
  <si>
    <t>110652330330</t>
  </si>
  <si>
    <t>493952330483</t>
  </si>
  <si>
    <t>enviado por correo el 28-02-2012
14 5 12 FALTA POLIZA Y DOCS PAGO
15 5 12 enviado pdf para poliza</t>
  </si>
  <si>
    <t>121652330440</t>
  </si>
  <si>
    <t>852452329566</t>
  </si>
  <si>
    <t>120652330399</t>
  </si>
  <si>
    <t>520152330350</t>
  </si>
  <si>
    <t>493552329583</t>
  </si>
  <si>
    <t>348752329624</t>
  </si>
  <si>
    <t>490452330347</t>
  </si>
  <si>
    <t>494152330479</t>
  </si>
  <si>
    <t>852052329620</t>
  </si>
  <si>
    <t>438652330460</t>
  </si>
  <si>
    <t>491652330378</t>
  </si>
  <si>
    <t>330052330392</t>
  </si>
  <si>
    <t>436452330512</t>
  </si>
  <si>
    <t>483652329567</t>
  </si>
  <si>
    <t>496353431319</t>
  </si>
  <si>
    <t>224253431326</t>
  </si>
  <si>
    <t>495253431324</t>
  </si>
  <si>
    <t>495953431322</t>
  </si>
  <si>
    <t>221352329614</t>
  </si>
  <si>
    <t>330052329604</t>
  </si>
  <si>
    <t>110252329631</t>
  </si>
  <si>
    <t>Enviado por correo el 09032012
14 5 12 FALTA POLIZA DOCS DE PAGO
16 5 12 enviado pdf para poliza</t>
  </si>
  <si>
    <t>811152329651</t>
  </si>
  <si>
    <t>110152329605</t>
  </si>
  <si>
    <t>110152329546</t>
  </si>
  <si>
    <t>110152329564</t>
  </si>
  <si>
    <t>120352330327</t>
  </si>
  <si>
    <t>483352329603</t>
  </si>
  <si>
    <t>222852330337</t>
  </si>
  <si>
    <t>ENVIADO POR CORREO ELECTRONICO EL 16032012
14 5 12 FALTA DOCS PAGO</t>
  </si>
  <si>
    <t>22 3 12 enviado via mail
10 5 12 FALTA CORRECIION POLIZA</t>
  </si>
  <si>
    <t>ENVIADO POR CORREO ELECTRONICO 13032012
10 5 12 FIRMA FB
14 5 12 FALTA POLIZA
16 5 12 enviado pdf para poliza</t>
  </si>
  <si>
    <t>12 3 12 ENVIADO VIA MAIL 
14 5 12 FALTA DOCS PAGO,  Y DUC</t>
  </si>
  <si>
    <t>120453630722</t>
  </si>
  <si>
    <t>CORPORACION  UNIVERSITARIA DEL CARIBE</t>
  </si>
  <si>
    <t>120352330353</t>
  </si>
  <si>
    <t>338152329549</t>
  </si>
  <si>
    <t>enviado por correo 27 3 12
14 5 12 PENDIENTE APROBACION POLIZA</t>
  </si>
  <si>
    <t>30 4 12 enviado vial mail
FFB</t>
  </si>
  <si>
    <t xml:space="preserve"> 4 4 12 envioado via mail, SE REMITE NUEVAMNETE EL 11052012</t>
  </si>
  <si>
    <t>4 4 12 ENVIADO VIA MAIL
14 5 12 FALTA DOCS DE PAGO</t>
  </si>
  <si>
    <t>CENTRO DE INNOVACION LTDA</t>
  </si>
  <si>
    <t>30 3 12 enviado via mail
16 5 12 falta poliza, problemas con aseguradoras</t>
  </si>
  <si>
    <t>4 4 12 ENVIADO VIA MAIL
10 5 12 FIRMA FB
14 5 12 FALTA POLIZA
16 5 12 enviado pdf para poliza</t>
  </si>
  <si>
    <t>Enviado el 19042012 por correo electronico
16 5 12 ENVIADA MINUTA CON MODIFICACIONES</t>
  </si>
  <si>
    <t>120454130657</t>
  </si>
  <si>
    <t>182454130695</t>
  </si>
  <si>
    <t>Enviado el 19042012 por correo electronico
6 5 12 ENVIADA MINUTA CON MODIFICACIONES</t>
  </si>
  <si>
    <t>110354130698</t>
  </si>
  <si>
    <t>110354130646</t>
  </si>
  <si>
    <t>651754130689</t>
  </si>
  <si>
    <t>120354130670</t>
  </si>
  <si>
    <t>24 4 12 enviado via mail
15 5 12 FIRMA FB</t>
  </si>
  <si>
    <t>130854130676</t>
  </si>
  <si>
    <t>24 4 12 enviado via mail
10 5 12 FIRMA FB
15 5 12 FIRMA FB</t>
  </si>
  <si>
    <t>478754130684</t>
  </si>
  <si>
    <t>479054130655</t>
  </si>
  <si>
    <t>710650227840</t>
  </si>
  <si>
    <t>120350227348</t>
  </si>
  <si>
    <t>710650227688</t>
  </si>
  <si>
    <t>495053431274</t>
  </si>
  <si>
    <t>Enviado el 19042012 por correo electronico
10 5 12 FIRMA FB
14 5 12 FALTA POLIZA
16 5 12 enviado pdf para poliza</t>
  </si>
  <si>
    <t>495053431317</t>
  </si>
  <si>
    <t>233353431314</t>
  </si>
  <si>
    <t>332453431124</t>
  </si>
  <si>
    <t>Enviado el 19042012 por correo electronico
14 5 12 FLTA POLIZA
15 5 12 enviado pdf para poliza</t>
  </si>
  <si>
    <t>111552128310</t>
  </si>
  <si>
    <t>110652128616</t>
  </si>
  <si>
    <t>9 5 12 enviado via mail</t>
  </si>
  <si>
    <t>110652230592</t>
  </si>
  <si>
    <t>110652229516</t>
  </si>
  <si>
    <t>110652229521</t>
  </si>
  <si>
    <t>110652230588</t>
  </si>
  <si>
    <t xml:space="preserve"> 110852128464</t>
  </si>
  <si>
    <t>470452230591</t>
  </si>
  <si>
    <t>111553630607</t>
  </si>
  <si>
    <t>622453630643</t>
  </si>
  <si>
    <t>478954130746</t>
  </si>
  <si>
    <t>110652229518</t>
  </si>
  <si>
    <t>110352230594</t>
  </si>
  <si>
    <t>110352230595</t>
  </si>
  <si>
    <t>10 5 12 enviado via mail</t>
  </si>
  <si>
    <t>495953431054</t>
  </si>
  <si>
    <t>495953431110</t>
  </si>
  <si>
    <t>511253431777</t>
  </si>
  <si>
    <t>495953431263</t>
  </si>
  <si>
    <t>495953430992</t>
  </si>
  <si>
    <t>495953431291</t>
  </si>
  <si>
    <t>30 4 12 enviado vial mail
10 5 12 PENDIENTE CORRECCION POLIZA</t>
  </si>
  <si>
    <t>14 5 12 enviado a Colciencias para firma de elsevier</t>
  </si>
  <si>
    <t>BID/FOMIN ATN/ME-12268-AR</t>
  </si>
  <si>
    <t>276152229459.</t>
  </si>
  <si>
    <t>111853630667</t>
  </si>
  <si>
    <t>2012-0426</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</si>
  <si>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CENTRO INTERNACIONAL DE FISICA - CIF - PFI - 2011-2012". CODIGO </t>
  </si>
  <si>
    <t>2012-0427</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</si>
  <si>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CORPORACION CENTRO INTERNACIONAL DE ENTRENAMIENTO E INVESTIGACIONES MEDICAS - CIDEIM- PFI - 2011-2012". CODIGO </t>
  </si>
  <si>
    <t>Enviado el 11/05/2012</t>
  </si>
  <si>
    <t>2012-0428</t>
  </si>
  <si>
    <t>Convocatoria 554 de 2012</t>
  </si>
  <si>
    <t>Aunar Esfuerzos para ampliar la cobertura del Programa Ondas en el Departaamento de Caldas</t>
  </si>
  <si>
    <t>caldas</t>
  </si>
  <si>
    <t>2012-0429</t>
  </si>
  <si>
    <t>Aunar Esfuerzos para ampliar la cobertura del Programa Ondas en el Departaamento de Bolivar</t>
  </si>
  <si>
    <t>2012-0430</t>
  </si>
  <si>
    <t>Aunar Esfuerzos para ampliar la cobertura del Programa Ondas en el Departaamento de Atlantico</t>
  </si>
  <si>
    <t>2012-0431</t>
  </si>
  <si>
    <t>Formulacion del plan Estrategico de Ciencia, Tecnologia e Innovacion del Departamento del Putumayo</t>
  </si>
  <si>
    <t>110653930971</t>
  </si>
  <si>
    <t xml:space="preserve">368- 1.5 Sub Planes Estratégicos </t>
  </si>
  <si>
    <t>368- 3.4 Sub Consolidación de capacidades empresariales</t>
  </si>
  <si>
    <t xml:space="preserve">397- 2.2 Sub diáspora científica </t>
  </si>
  <si>
    <t>397- 4.1 Sub Apropiación Social</t>
  </si>
  <si>
    <t>397- 3.4 Sub Consolidación de capacidades empresariales</t>
  </si>
  <si>
    <t>DRC - Regionalización</t>
  </si>
  <si>
    <t>DDTI - Gestión de la Innovación</t>
  </si>
  <si>
    <t>DRC - Inserción Laboral Doctores</t>
  </si>
  <si>
    <t>DRC- Fomento a la Formación de Investigadores</t>
  </si>
  <si>
    <t>3 5 12 ENVIADO VIA MAIL
8 5 12 EVIADA PDF PARA POLIZA</t>
  </si>
  <si>
    <t>17/04/2012 enviado via mail
10 5 12 ENVIADO PDF PARA POLIZA</t>
  </si>
  <si>
    <t>enviado 7 5 12</t>
  </si>
  <si>
    <t>8 5 12 enviada via mail</t>
  </si>
  <si>
    <t>11 4 12 enviado via mail
11 5 12  falta corregir poliza</t>
  </si>
  <si>
    <t>9/1/12 enviado via mail
10 5 12 falra corregir poliza</t>
  </si>
  <si>
    <t>9/1/12 enviado via mail
10 5 12 enviado pdf para poliza</t>
  </si>
  <si>
    <t>10 4 12 ENVIADA VIA MAIL
10 5 12 enviado pdf para poliza</t>
  </si>
  <si>
    <t>SE ACLARA CANTIDAD DE DESEMBOLSOS</t>
  </si>
  <si>
    <t xml:space="preserve">PRORROGA POR 6 MESES, CAMBIO INVESTIGADOR, </t>
  </si>
  <si>
    <t>14 5 12 ENVIADA VIA MAIL</t>
  </si>
  <si>
    <t>CAMBIO FECHA DE INICIO</t>
  </si>
  <si>
    <t>enviado 18 5 12</t>
  </si>
  <si>
    <t>PRORROGA POR 6 MESES</t>
  </si>
  <si>
    <t xml:space="preserve"> CAMBIO INVESTIGADOR, </t>
  </si>
  <si>
    <t>2012-0432</t>
  </si>
  <si>
    <t>2012-0433</t>
  </si>
  <si>
    <t>2012-0434</t>
  </si>
  <si>
    <t>2012-0435</t>
  </si>
  <si>
    <t>2012-0436</t>
  </si>
  <si>
    <t>2012-0437</t>
  </si>
  <si>
    <t>FUNDACION PARA EL FUTUTRO DE COLOMBIA - COLFUTURO</t>
  </si>
  <si>
    <t>Aunar esfuerzos tecnicos, financieros, y operativos con COLFUTURO para gestionar la formacion y capacitacion de rcursos humanos dentro del Programa Nacional de Formacion de Invetigadores de COLCIENCIAS</t>
  </si>
  <si>
    <t>2012-0438</t>
  </si>
  <si>
    <t>2012-0439</t>
  </si>
  <si>
    <t>2012-0440</t>
  </si>
  <si>
    <t>2012-0441</t>
  </si>
  <si>
    <t>2012-0442</t>
  </si>
  <si>
    <t>2012-0443</t>
  </si>
  <si>
    <t>2012-0444</t>
  </si>
  <si>
    <t>2012-0445</t>
  </si>
  <si>
    <t>2012-0446</t>
  </si>
  <si>
    <t>2012-0447</t>
  </si>
  <si>
    <t>2012-0448</t>
  </si>
  <si>
    <t>2012-0449</t>
  </si>
  <si>
    <t>2012-0450</t>
  </si>
  <si>
    <t>AZ SMART TECHNOLOGY LTDA</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</si>
  <si>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"ESTABLECIMIENTO DE PROCESO DE INNOVACION COMO PILAR DE CRECIMIENTO Y DESARROLLO EMPRESARIAL". CODIGO </t>
  </si>
  <si>
    <t>499753431766</t>
  </si>
  <si>
    <t>INGEMA S.A.</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</si>
  <si>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"CONSOLIDACION DE LAS CAPACIDADES PARA LA GESTION DE LA INNOVACION EN LA DE EMPRESAS DEL PRODES DE ENERGIAS ALTERNATIVAS Y USO". CODIGO </t>
  </si>
  <si>
    <t>496053431305</t>
  </si>
  <si>
    <t>ANDCOM LTDA</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</si>
  <si>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"CONSOLIDACION DE LA DIRECCION DEINVESTIGACION, DESARROLLO TECNOLOGICO E INNOVACION DE LA EMPRESA ANDCOM LTDA". CODIGO </t>
  </si>
  <si>
    <t>329053431298</t>
  </si>
  <si>
    <t>enviado 22 5 12</t>
  </si>
  <si>
    <t>Comité Direccion 15 diciembre de 2011</t>
  </si>
  <si>
    <t>CAPACITACION DE RECURSOS HUMANOS PARA LA INVESTIGACION</t>
  </si>
  <si>
    <t>17 5 12 SE RECIBE CONVENIO CON MODIFICACIONES
18 5 12 falta poliza</t>
  </si>
  <si>
    <t>Aunar esfuerzos para ampliar la cobertura del Programa Ondas en el Departamento del Cauca</t>
  </si>
  <si>
    <t>Aunar esfuerzos para ampliar la cobertura del Programa Ondas en el Departamento de Sucre</t>
  </si>
  <si>
    <t>Aunar esfuerzos para ampliar la cobertura del Programa Ondas en el Departamento de Cundinamarca</t>
  </si>
  <si>
    <t>Aunar esfuerzos para ampliar la cobertura del Programa Ondas en el Departamento de Cesar</t>
  </si>
  <si>
    <t>Aunar esfuerzos para ampliar la cobertura del Programa Ondas en el Departamento de Magdalena</t>
  </si>
  <si>
    <t>Aunar esfuerzos para ampliar la cobertura del Programa Ondas en el Departamento de LA Guajira</t>
  </si>
  <si>
    <t>COOPERATIVA MULTIACTIVA COOTREGUA</t>
  </si>
  <si>
    <t>Aunar esfuerzos para ampliar la cobertura del Programa Ondas en el Departamento del Guaviare</t>
  </si>
  <si>
    <t>Aunar esfuerzos para ampliar la cobertura del Programa Ondas en el Departamento de Nariño</t>
  </si>
  <si>
    <t>Aunar esfuerzos para ampliar la cobertura del Programa Ondas en el Archipielago de San Andres, Providencia y Santa Catalina</t>
  </si>
  <si>
    <t>Aunar esfuerzos para ampliar la cobertura del Programa Ondas en el Departamento del Huila</t>
  </si>
  <si>
    <t>Aunar esfuerzos para ampliar la cobertura del Programa Ondas en el Departamento del Guania</t>
  </si>
  <si>
    <t>Aunar esfuerzos para ampliar la cobertura del Programa Ondas en el Departamento del Tolima</t>
  </si>
  <si>
    <t>Aunar esfuerzos para ampliar la cobertura del Programa Ondas en el Departamento de Risaralda</t>
  </si>
  <si>
    <t>ENVIADO POR CORREO ELECTRONICO EL 16032012
22 5 12 enviado con modificaciones</t>
  </si>
  <si>
    <t>2012-0451</t>
  </si>
  <si>
    <t>2012-0452</t>
  </si>
  <si>
    <t>2012-0453</t>
  </si>
  <si>
    <t>2012-0454</t>
  </si>
  <si>
    <t>Comité Direccion 13 Marzo 2012</t>
  </si>
  <si>
    <t>Aunar esfuerzos para fomentar la construccion de una cultura ciudadana de Ciencia, Tecnologia e Innovacion, en la poblacion infantil y juvenil de Colombia, a traves de la invetigacion como estratwgia pedagogica enfocada hacia el area de energias para el futuro en el Departamento de Nariño</t>
  </si>
  <si>
    <t>Aunar esfuerzos para fomentar la construccion de una cultura ciudadana de Ciencia, Tecnologia e Innovacion, en la poblacion infantil y juvenil de Colombia, a traves de la invetigacion como estratwgia pedagogica enfocada hacia el area de energias para el futuro</t>
  </si>
  <si>
    <t>Aunar esfuerzos para fomentar la construccion de una cultura ciudadana de Ciencia, Tecnologia e Innovacion, en la poblacion infantil y juvenil de Colombia, a traves de la invetigacion como estratwgia pedagogica enfocada hacia el area de energias para el futuro en el Departamento del Meta</t>
  </si>
  <si>
    <t>INSTITUTO TECNOLOGICO DEL PUTUMAYO</t>
  </si>
  <si>
    <t>Aunar esfuerzos para fomentar la construccion de una cultura ciudadana de Ciencia, Tecnologia e Innovacion, en la poblacion infantil y juvenil de Colombia, a traves de la invetigacion como estratwgia pedagogica enfocada hacia el area de energias para el futuro en el Departamento del Putumayo</t>
  </si>
  <si>
    <t>2012-0455</t>
  </si>
  <si>
    <t>GOBERNACION DE MAGDALENA</t>
  </si>
  <si>
    <t>Aunar esfuerzos tecnicos, administrativos y financieros por parte de la Gobernacion del Magdalena, La Universidad del Rosario y Fodubogota para financiar el diagnostico, formulacion y socializacion del Plan Estrategico Departamental de Ciencia, TEcnologia e Innovacion para el Departamento del MAgdalena</t>
  </si>
  <si>
    <t>2012-0456</t>
  </si>
  <si>
    <t>2012-0457</t>
  </si>
  <si>
    <t>2012-0458</t>
  </si>
  <si>
    <t>CORPORACION CENTRO DE DESARROLLO TECNOLOGICO DEL GAS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</si>
  <si>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LA CORPORACION CENTRO DE DESARROLLO TECNOLOGICO DEL GAS - PFI- 2011-2012"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</si>
  <si>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LA CORPORACION CORPOGEN - PFI- 2011-2012"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</si>
  <si>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LA FUNDACION CENTRO INTERNACIONAL DE VACUNAS CIV PFI- 2011-2012"</t>
  </si>
  <si>
    <t>FECHA DE 
LEGALIZACION A COLCIENCIAS</t>
  </si>
  <si>
    <t>enviado por correo electroncio el 15032012
FFB
23 5 12 enviado pdf para poliza</t>
  </si>
  <si>
    <t>Enviado el 19042012 por correo electronico
FFB
23 5 12 falta poliza</t>
  </si>
  <si>
    <t>Enviado el 11/05/2012
FFB
23 5 12 falta poliza</t>
  </si>
  <si>
    <t>2012-0459</t>
  </si>
  <si>
    <t>Aunar esfuerzos para realizar el "V CONGRESO INTERNACIONAL DE CIENCIA Y TECNOLOGIA DE LOS BIOCOMBUSTIBLES - CIBSCOL 2012"</t>
  </si>
  <si>
    <t>2012-0460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</si>
  <si>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DEL INSTITUTO DE CAPACITACION E INVESTIGACION DEL PLASTICO Y EL CAUCHO - ICIPC PFI- 2011-2012"</t>
  </si>
  <si>
    <t>2012-0461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</si>
  <si>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"ECUACIONES EN Q-DIFERENCIAS Y GRUPOS CUANTICOS"</t>
  </si>
  <si>
    <t>APOYAR EL FORTALECIMIENTO DE TRANSFERENCIA INTERNACIONAL DEL CONOCIMIENTO A LOS ACTORES DEL SNCTI A NIVEL NACIONAL</t>
  </si>
  <si>
    <t>2012-0462</t>
  </si>
  <si>
    <t>2012-0463</t>
  </si>
  <si>
    <t>2012-0464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</si>
  <si>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"MARCHA ASISTIDA CON UNEXOESQUELETO"</t>
  </si>
  <si>
    <t>110652128248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</si>
  <si>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"MODELAMIENTO DE LA ACCESIBILIDAD PEATONAL CON AUOMATAS CELULARES"</t>
  </si>
  <si>
    <t>110652128656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</si>
  <si>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"SERVICIO DE MONITOREO REMOTO PARA TAMIZAJECLINICO EN LAS CARCELES DE LA CIUDAD DE MANIZALES"</t>
  </si>
  <si>
    <t>111952128406</t>
  </si>
  <si>
    <t>24 5 12 ENVIADO VIA MAIL</t>
  </si>
  <si>
    <t>25 5 12 ENVIADO VIA MAIL</t>
  </si>
  <si>
    <t>26 12 11 enviado a firma u nacional 
FFB</t>
  </si>
  <si>
    <t>14 5 12 enviado via mail
FFB</t>
  </si>
  <si>
    <t>Enviada por correo electronico el 05/03/2012
FFB</t>
  </si>
  <si>
    <t>28 5 12 enviado via mail</t>
  </si>
  <si>
    <t>14 12 11 ENVIADO A FIRMA VIA MAIL A U NACIONAL
13 2 12 enviado a cerrejon
FFB
23 5 12 enviado pdf polizas
28 5 12 enviado en fisico para polizas</t>
  </si>
  <si>
    <t>falta poliza
26 1 12 se reenvia correo solicitando documentos de pago
14 2 12 falta docs ´pago y poliza
28 5 12 falta docs pago</t>
  </si>
  <si>
    <t>enviado  por email el 15022012
firma fb
12 4 12 enviado PDF para polizas
28 5 12 falta cert bancaria</t>
  </si>
  <si>
    <t>2012-0465</t>
  </si>
  <si>
    <t>2012-0466</t>
  </si>
  <si>
    <t>2012-0467</t>
  </si>
  <si>
    <t>29 5 12 enviado via mail</t>
  </si>
  <si>
    <t>Aunar esfuerzos para ampliar la cobertura del Programa Ondas en el Departamento de Vaupes</t>
  </si>
  <si>
    <t>Aunar esfuerzos para ampliar la cobertura del Programa Ondas en el Departamento de Antioquia</t>
  </si>
  <si>
    <t>Aunar esfuerzos para ampliar la cobertura del Programa Ondas en el Departamento de Meta</t>
  </si>
  <si>
    <t>2012-0468</t>
  </si>
  <si>
    <t>2012-0469</t>
  </si>
  <si>
    <t>Aunar esfuerzos tecnicos, administrativos y financieros por parte de la Gobernacion del Magdalena, La Universidad del Rosario y Fodubogota para financiar el diagnostico, formulacion y socializacion del Plan Estrategico Departamental de Ciencia, TEcnologia e Innovacion para el Departamento de Arauca</t>
  </si>
  <si>
    <t>ARAUCA</t>
  </si>
  <si>
    <t>220053930955</t>
  </si>
  <si>
    <t>CORPORACION PARA LA INVESTIGACION Y DESARROLLO EN ASFALTOS EN EL SECTOR TRANSPORTE E INDUSTRIAL - CORASFALTOS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</si>
  <si>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DECORASFALTOS PFI- 2011-2012"</t>
  </si>
  <si>
    <t>2012-0470</t>
  </si>
  <si>
    <t>2012-0471</t>
  </si>
  <si>
    <t>2012-0472</t>
  </si>
  <si>
    <t>Aunar esfuerzos para fomentar una cultura ciudadana de ciencia, tecnologia e innovacion, en la poblacion infantil y juvenil de Colombia, a traves de la investigacion como estrategia pedagigica enfocada hacia el area de Ewnergias para el futuro en el departamento de Cesar</t>
  </si>
  <si>
    <t>FUNDACION EL ALCARAVAN</t>
  </si>
  <si>
    <t>Aunar esfuerzos para fomentar una cultura ciudadana de ciencia, tecnologia e innovacion, en la poblacion infantil y juvenil de Colombia, a traves de la investigacion como estrategia pedagigica enfocada hacia el area de Ewnergias para el futuro en el departamento de Arauca</t>
  </si>
  <si>
    <t>Fecha Aprobación Garantía</t>
  </si>
  <si>
    <t>30 5 12 enviado via mail</t>
  </si>
  <si>
    <t>12 1 12 se envia a firma de unad guia 180185591
31 1 12 se envia cpon correcciones guia 180275647
30 5 12 enviado a Colciencias para firma</t>
  </si>
  <si>
    <t>17/04/2012 enviado via mail
30 5 12 enviado pdf para polizas</t>
  </si>
  <si>
    <t>9 5 12 enviado via mail
FFB
30 5 12 enviado PDF para poliza</t>
  </si>
  <si>
    <t>6 2 12 ENVIADO A FIRMA INCUBAR GUIA 180275648
30 5 12 falta docs pago</t>
  </si>
  <si>
    <t xml:space="preserve">enviado el 27-02-2012
FFB
</t>
  </si>
  <si>
    <t>2012-0473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</si>
  <si>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DEL CENTRO DE INVESTIGACION DE LA ACUICULTURA DE COLOMBIA - CENIACUA PFI- 2011-2012"</t>
  </si>
  <si>
    <t>18 4 12 ENVIADO PARA FIRMA
FFB
30 5 12 falta docs pago</t>
  </si>
  <si>
    <t>17 4 12 enviado via mail
30 5 12 enviado pdf para poliza</t>
  </si>
  <si>
    <t>4 4 12 ENVIADO VIA MAIL
30 5 12 enviado pdf para poliza</t>
  </si>
  <si>
    <t xml:space="preserve"> enviado el 22 02 2012 Instituto pedagogico Friedrich
FFB
30 5 12 enviado pdf para poliza</t>
  </si>
  <si>
    <t>enviado 18 5 12
30 5 12 enviada a colceiencias para firma</t>
  </si>
  <si>
    <t>10 11 11 ENVIADO PARA FIRMA A U DE LOS ANDES
3 5 12 falta poliza, enviado pdf para polizas, falta docs de pago
30 5 12 falta docsde pago</t>
  </si>
  <si>
    <t>18 4 12 ENVIADO PARA FIRMA
30 5 12 falta certi bancaria</t>
  </si>
  <si>
    <t>14 12 11 enviado via mail
30 5 12 enviado 2 originales a cerrejon para polizas
30052012 SE ENVIAS PDF PARA POLIZA</t>
  </si>
  <si>
    <t xml:space="preserve"> 30 5 12 enviado via email</t>
  </si>
  <si>
    <t>2242-534-31320</t>
  </si>
  <si>
    <t>4972-534-31337</t>
  </si>
  <si>
    <t>4950-534-31339</t>
  </si>
  <si>
    <t>1411-534-31332</t>
  </si>
  <si>
    <t>4952-534-31303</t>
  </si>
  <si>
    <t>4950-534-31340</t>
  </si>
  <si>
    <t>3290-534-31284</t>
  </si>
  <si>
    <t>4362-534-31318</t>
  </si>
  <si>
    <t>4381-534-31336</t>
  </si>
  <si>
    <t>1110-534-31765</t>
  </si>
  <si>
    <t>8335-534-31283</t>
  </si>
  <si>
    <t>6514-534-31335</t>
  </si>
  <si>
    <t>1216-534-31270</t>
  </si>
  <si>
    <t>4950-534-31327</t>
  </si>
  <si>
    <t>5126-534-31331</t>
  </si>
  <si>
    <t>3290-534-31289</t>
  </si>
  <si>
    <t>31 05 2012</t>
  </si>
  <si>
    <t>31 05 12 enviado por email</t>
  </si>
  <si>
    <t>Aunar esfuerzos para fomentar una cultura ciudadana de ciencia, tecnologia e innovacion, en la poblacion infantil y juvenil de Colombia, a traves de la investigacion como estrategia pedagigica enfocada hacia el area de Energias para el futuro en el departamento de Bolivar</t>
  </si>
  <si>
    <t>SE MODIFICA CLAUSULA DE SEGUNDA</t>
  </si>
  <si>
    <t>ENVIADO EL 31 05 12 EMAIL</t>
  </si>
  <si>
    <t>1215-502-27951</t>
  </si>
  <si>
    <t>1202-502-27219</t>
  </si>
  <si>
    <t>2117-502-27320</t>
  </si>
  <si>
    <t>7106-502-27588</t>
  </si>
  <si>
    <t>1819-502-27647</t>
  </si>
  <si>
    <t>4661-535-31376</t>
  </si>
  <si>
    <t>4995-535-30984</t>
  </si>
  <si>
    <t>4661-535-31379</t>
  </si>
  <si>
    <t>4581-535-31393</t>
  </si>
  <si>
    <t>4381-535-31049</t>
  </si>
  <si>
    <t>4720-535-31448</t>
  </si>
  <si>
    <t>4985-535-31269</t>
  </si>
  <si>
    <t>4984-535-31426</t>
  </si>
  <si>
    <t>4661-535-31348</t>
  </si>
  <si>
    <t>1206-502-26897</t>
  </si>
  <si>
    <t>7106-502-27844</t>
  </si>
  <si>
    <t>3290-502-27141</t>
  </si>
  <si>
    <t>7106-502-27843</t>
  </si>
  <si>
    <t>1101-502-27057</t>
  </si>
  <si>
    <t>1103-502-27600</t>
  </si>
  <si>
    <t>1243-502-27031</t>
  </si>
  <si>
    <t>4989-535-31014</t>
  </si>
  <si>
    <t>499453530987</t>
  </si>
  <si>
    <t>7202-502-27255</t>
  </si>
  <si>
    <t>1 6 12 enviado via mail</t>
  </si>
  <si>
    <t>Alejandro Oyono Ondo Mendez</t>
  </si>
  <si>
    <t>Clara Lilia Calderon Triana</t>
  </si>
  <si>
    <t>Jairo Roa Rojas</t>
  </si>
  <si>
    <t>Javier Antonio Ballesteros Ricaurte</t>
  </si>
  <si>
    <t>Orlando Santamaria Rozo</t>
  </si>
  <si>
    <t>Banco Colmena</t>
  </si>
  <si>
    <t>rudegutiq@yahoo.com</t>
  </si>
  <si>
    <t>20105857116</t>
  </si>
  <si>
    <t>alejandro.ondo.@urosario.edu.co</t>
  </si>
  <si>
    <t xml:space="preserve"> 450170021122</t>
  </si>
  <si>
    <t>clcalderont@unal.edu.co</t>
  </si>
  <si>
    <t>450170036971</t>
  </si>
  <si>
    <t>jroar@unal.edu.co</t>
  </si>
  <si>
    <t>626-02546-3</t>
  </si>
  <si>
    <t>javier.a.ballesterosq@gmail.com</t>
  </si>
  <si>
    <t>007770178627</t>
  </si>
  <si>
    <t>osantamariar@unal.edu.co</t>
  </si>
  <si>
    <t xml:space="preserve">ELKIN BUSTAMANTE </t>
  </si>
  <si>
    <t>117000230822.</t>
  </si>
  <si>
    <t>Felipe Criado Boado</t>
  </si>
  <si>
    <t>DI</t>
  </si>
  <si>
    <t>32443314C</t>
  </si>
  <si>
    <t>Luis Sanz Menenedez</t>
  </si>
  <si>
    <t>Pablo Kreimer</t>
  </si>
  <si>
    <t>elkinbustamante@hotmail.com</t>
  </si>
  <si>
    <t>felipe.criado-boado@incipit.csic.es</t>
  </si>
  <si>
    <t>Luis.Saenz@csci.es</t>
  </si>
  <si>
    <t>pkreimer@yahoo.com</t>
  </si>
  <si>
    <t>CARL LANGEBEAEK RUEDA</t>
  </si>
  <si>
    <t>CLARA INES ORREGO</t>
  </si>
  <si>
    <t xml:space="preserve">GLORIA CLEMENCIA VALENCIA GONZALEZ </t>
  </si>
  <si>
    <t>JORGE ALONSO LOTERO</t>
  </si>
  <si>
    <t>LEONARDO SOLARTE</t>
  </si>
  <si>
    <t>LUIS CARLOS TORRES</t>
  </si>
  <si>
    <t>PATRICIA BARRETO</t>
  </si>
  <si>
    <t>RUBEN DARIO MUÑOZ</t>
  </si>
  <si>
    <t>007800001872</t>
  </si>
  <si>
    <t>clangebe@uniandes.edu.co</t>
  </si>
  <si>
    <t>clara.orrego@upb.edu.co</t>
  </si>
  <si>
    <t>457070033925</t>
  </si>
  <si>
    <t>gcyg18@yahoo.es</t>
  </si>
  <si>
    <t>00305197700</t>
  </si>
  <si>
    <t>jlotec@une.net.co</t>
  </si>
  <si>
    <t>leonardo.solarte@gmail.com</t>
  </si>
  <si>
    <t>126250729</t>
  </si>
  <si>
    <t>lctorres@gmail.com</t>
  </si>
  <si>
    <t>BANCO AGRARIO</t>
  </si>
  <si>
    <t>FERNANDO JOSE ANGEL SANCHEZ</t>
  </si>
  <si>
    <t>FREDDY ALBERTO MONROY</t>
  </si>
  <si>
    <t>HECTOR FABIO CASTRO SERRATO</t>
  </si>
  <si>
    <t>JHON JUMENEZ GOMEZ</t>
  </si>
  <si>
    <t>Luis Felipe Guevara</t>
  </si>
  <si>
    <t>RICARDO ACOSTA ACOSTA</t>
  </si>
  <si>
    <t>ROSVEN LIBARDO AREVALO FUENTES</t>
  </si>
  <si>
    <t>SANDRA PATRICIA HURTADO MEDINA</t>
  </si>
  <si>
    <t>fernando.angel4@gmail.com</t>
  </si>
  <si>
    <t>008600371838</t>
  </si>
  <si>
    <t>famonroyr@unal.edu.co</t>
  </si>
  <si>
    <t>11326001515</t>
  </si>
  <si>
    <t>hfcastros@unal.edu.co</t>
  </si>
  <si>
    <t>118022565</t>
  </si>
  <si>
    <t>AVVILLAS</t>
  </si>
  <si>
    <t>jojigo@gmail.com</t>
  </si>
  <si>
    <t>70605333072</t>
  </si>
  <si>
    <t>ricosta@utp.edu.co</t>
  </si>
  <si>
    <t>220550358543</t>
  </si>
  <si>
    <t>rlareval@ut.edu.co</t>
  </si>
  <si>
    <t>132-048315-010</t>
  </si>
  <si>
    <t>sphurtado@hotmail.com</t>
  </si>
  <si>
    <t>Adriana María Posada Arrubla</t>
  </si>
  <si>
    <t>AMNER MUÑOZ ACEVEDO</t>
  </si>
  <si>
    <t>Andrea Carolina Jimenez</t>
  </si>
  <si>
    <t>Carlos Alberto Parra</t>
  </si>
  <si>
    <t>Carlos Martin Carbonell Higuera</t>
  </si>
  <si>
    <t xml:space="preserve">Carmen Alicia Cardozo de Martinez </t>
  </si>
  <si>
    <t xml:space="preserve">Claudia Cristina Ortiz Lopez </t>
  </si>
  <si>
    <t>Claudia Elizabeth Mora Huertas</t>
  </si>
  <si>
    <t xml:space="preserve">Claudia Jiménez Escobar </t>
  </si>
  <si>
    <t>Claudia Patricia Herrera Bernal</t>
  </si>
  <si>
    <t>Delmis Omar Camargo Rodriguez</t>
  </si>
  <si>
    <t>Diana Vargas Garcia</t>
  </si>
  <si>
    <t xml:space="preserve">Edgar Alexander Ossa Henao </t>
  </si>
  <si>
    <t>Elvira María Alvarado</t>
  </si>
  <si>
    <t>Fabio Augusto Roldan Garcia</t>
  </si>
  <si>
    <t>Fernando Giraldo García</t>
  </si>
  <si>
    <t>Ferney Rodriguez Dueñas</t>
  </si>
  <si>
    <t>Gabriel Ignacio Velez Hernández</t>
  </si>
  <si>
    <t>Hector Samuel Villada Castillo</t>
  </si>
  <si>
    <t>Hector Suarez Mahecha</t>
  </si>
  <si>
    <t>Ignacio Briceño Balcazar</t>
  </si>
  <si>
    <t>Ingeborg Zenner de Polanía</t>
  </si>
  <si>
    <t>Jesus Alfonso Torres</t>
  </si>
  <si>
    <t>Jorge Hernan Quintero Orosco</t>
  </si>
  <si>
    <t xml:space="preserve">Juan Carlos Quintana Castillo </t>
  </si>
  <si>
    <t>Leonardo Enrique Solaque Guzman</t>
  </si>
  <si>
    <t xml:space="preserve">Luz Marina Flórez Pardo </t>
  </si>
  <si>
    <t>Manuel Fernando Ariza</t>
  </si>
  <si>
    <t>MANUEL SALVADOR RODRIGUEZ SUSA</t>
  </si>
  <si>
    <t xml:space="preserve">Marcela Díaz Matallana </t>
  </si>
  <si>
    <t>Marcos González Perez</t>
  </si>
  <si>
    <t>MARIA CONSUELO DIAZ</t>
  </si>
  <si>
    <t>María Fernanda Gutierrez Fernández</t>
  </si>
  <si>
    <t>María Isabel Gomez Jimenez</t>
  </si>
  <si>
    <t>Martha Sofia Carrillo</t>
  </si>
  <si>
    <t>Mary Trujillo Gonzalez</t>
  </si>
  <si>
    <t xml:space="preserve">Milton Josue Crosby Granados </t>
  </si>
  <si>
    <t>NELSON OBREGÓN NEIRA</t>
  </si>
  <si>
    <t>OSCAR JAVIER SUAREZ MEDINA</t>
  </si>
  <si>
    <t>Patricia del Portillo</t>
  </si>
  <si>
    <t xml:space="preserve">Raúl Alberto Poutou </t>
  </si>
  <si>
    <t>Rosa Mercedes Baldiris Avila</t>
  </si>
  <si>
    <t>Susana Fiorentino</t>
  </si>
  <si>
    <t>Victor Julio Florez</t>
  </si>
  <si>
    <t>Xabier Marquinez Casas</t>
  </si>
  <si>
    <t>085198992</t>
  </si>
  <si>
    <t>adriaposada@yahoo.es</t>
  </si>
  <si>
    <t>48355989014</t>
  </si>
  <si>
    <t>amnerm@uninorte.edu.co</t>
  </si>
  <si>
    <t>CAROLINAJIMENEZM@GMAIL.COM</t>
  </si>
  <si>
    <t>005170112667</t>
  </si>
  <si>
    <t>007470280095</t>
  </si>
  <si>
    <t>carloscarbonell@gmail.con</t>
  </si>
  <si>
    <t>cdcardozor@unal.edu.co</t>
  </si>
  <si>
    <t>046400130004</t>
  </si>
  <si>
    <t xml:space="preserve">Davivienda </t>
  </si>
  <si>
    <t xml:space="preserve">ortizc@uis.edu.co </t>
  </si>
  <si>
    <t>142286368</t>
  </si>
  <si>
    <t>cemorah@unal.edu.co</t>
  </si>
  <si>
    <t>450100026076</t>
  </si>
  <si>
    <t>cjimeneze@unal.edu.co</t>
  </si>
  <si>
    <t>36165952</t>
  </si>
  <si>
    <t>claudiaherrerabernal@gmail.com</t>
  </si>
  <si>
    <t>ocamargo@unal.edu.co</t>
  </si>
  <si>
    <t>viradova@utadeo.edu.co</t>
  </si>
  <si>
    <t>000400017430</t>
  </si>
  <si>
    <t>fabio.roldan@javeriana.edu.co</t>
  </si>
  <si>
    <t>005170081748</t>
  </si>
  <si>
    <t>fernando_giraldo_garcia@yahoo.com</t>
  </si>
  <si>
    <t xml:space="preserve"> frodrigu@uniandes.edu.co</t>
  </si>
  <si>
    <t>gabovelingal@gmail.com</t>
  </si>
  <si>
    <t>hsamuelvqyahoo.com</t>
  </si>
  <si>
    <t>007770276348</t>
  </si>
  <si>
    <t>hsuarezm@unal.edu.co</t>
  </si>
  <si>
    <t>0295229012</t>
  </si>
  <si>
    <t>ignaciobricenob@hotmail.com</t>
  </si>
  <si>
    <t xml:space="preserve"> jatorresor@unal.edu.co</t>
  </si>
  <si>
    <t>jumunozd@unal.edu.co</t>
  </si>
  <si>
    <t>jahquinteroo@yahoo.com</t>
  </si>
  <si>
    <t xml:space="preserve">juanc.quintana@siu.udea.edu.co </t>
  </si>
  <si>
    <t>leonardo.solaque@unimilitar.edu.co</t>
  </si>
  <si>
    <t>016670266648</t>
  </si>
  <si>
    <t xml:space="preserve">lmflorez@uao.edu.co </t>
  </si>
  <si>
    <t>mfarizabqunal.edu.co</t>
  </si>
  <si>
    <t>008700186029</t>
  </si>
  <si>
    <t>manuel-r@uniandes.edu.co</t>
  </si>
  <si>
    <t>005100110393</t>
  </si>
  <si>
    <t>marcela.diaz@javeriana.edu.co</t>
  </si>
  <si>
    <t>000014563589</t>
  </si>
  <si>
    <t>margonza1marcos@gmail.com</t>
  </si>
  <si>
    <t>marthacarrillo2007@gmail.com</t>
  </si>
  <si>
    <t>457870031459</t>
  </si>
  <si>
    <t>mtrujillog@unal.edu.co</t>
  </si>
  <si>
    <t>009970444684</t>
  </si>
  <si>
    <t>mjcrosbyg@unal.edu.co</t>
  </si>
  <si>
    <t>monpuy61@utadeo.edu.co</t>
  </si>
  <si>
    <t>201-032885</t>
  </si>
  <si>
    <t>nobregon@javeriana.edu.co</t>
  </si>
  <si>
    <t>450170030545</t>
  </si>
  <si>
    <t>ojsuarezm@unal.edu.co</t>
  </si>
  <si>
    <t>073405391</t>
  </si>
  <si>
    <t>pdelportillo@corpogen.org</t>
  </si>
  <si>
    <t xml:space="preserve">rpoutou@javeriana.edu.co </t>
  </si>
  <si>
    <t xml:space="preserve">rosa_baldiris@yahoo.com </t>
  </si>
  <si>
    <t>002600100446</t>
  </si>
  <si>
    <t>susana.fiorentino@javeriana.edu.co</t>
  </si>
  <si>
    <t>xmarquinezc@unal.edu.co</t>
  </si>
  <si>
    <t xml:space="preserve">Beatriz Cordero Esquivel </t>
  </si>
  <si>
    <t>Passaporte</t>
  </si>
  <si>
    <t>KARLA COROMOTO QUINTERO BONILLA</t>
  </si>
  <si>
    <t>C.I</t>
  </si>
  <si>
    <t>V-16589488</t>
  </si>
  <si>
    <t>Marco Salas</t>
  </si>
  <si>
    <t>9.282.951-0</t>
  </si>
  <si>
    <t>Ramon Alberto Batista Garcia</t>
  </si>
  <si>
    <t xml:space="preserve"> B643435</t>
  </si>
  <si>
    <t>bcordero@cicese.mx</t>
  </si>
  <si>
    <t>karla.quintero@ciens.ucv.ve</t>
  </si>
  <si>
    <t>msalas@uach.cl</t>
  </si>
  <si>
    <t xml:space="preserve">rbastista25@yahoo.com </t>
  </si>
  <si>
    <t>2012-0474</t>
  </si>
  <si>
    <t>2012-0475</t>
  </si>
  <si>
    <t>2012-0476</t>
  </si>
  <si>
    <t>2012-0477</t>
  </si>
  <si>
    <t>2012-0478</t>
  </si>
  <si>
    <t>2012-0479</t>
  </si>
  <si>
    <t>Aunar Esfuerzos para fomentar la construccion de una cultura ciudadana de Ciencia, Tecnologia e Innovacion, en la poblacion infantil y juvenil de Colombia, a traves de la invetigacion como estrategia pedagogica enfocada hacia el area de energias para el departamento de Santander</t>
  </si>
  <si>
    <t>Aunar Esfuerzos para fomentar la construccion de una cultura ciudadana de Ciencia, Tecnologia e Innovacion, en la poblacion infantil y juvenil de Colombia, a traves de la invetigacion como estrategia pedagogica enfocada hacia el area de energias para el departamento de Boyaca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</si>
  <si>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CENTRO FUNDACION CARDIOVASCULAR DE COLOMBIA PFI- 2011-2012"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</si>
  <si>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CORPORACION REGION PFI- 2011-2012"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</si>
  <si>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FUNDACION CENTRO DE EDUCACION POPULAR CINEP PFI- 2011-2012"</t>
  </si>
  <si>
    <t>2012-0480</t>
  </si>
  <si>
    <t>FEDESOFT</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</si>
  <si>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"ESTUDIO DE LA CARCTERIZACION DE PRODUCTOS Y SERVICIOS DE LA INDUSTRIA DE SOFTWARE Y SERVICIOS ASOCIADOS"</t>
  </si>
  <si>
    <t>2012-0481</t>
  </si>
  <si>
    <t>comité direccion 20 marzo de 2012</t>
  </si>
  <si>
    <t>Aunar esfuerzos para el diseño, realizacion, seguimiento e interventoria de estudios de preinversion de proyectos de investigacion, desarrollo e innovacion mediante actividades de prospectiva y/o vigilancia Tecnologica y competitiva e intercambio de experiencias nacionales e internacionales para sectores del programa de transformacion productiva</t>
  </si>
  <si>
    <t>4 6 12 enviado via mail</t>
  </si>
  <si>
    <t>4 6 12 enviado via mail 
hfmunoz@cnp.org.co</t>
  </si>
  <si>
    <t>MEALS DE COLOMBIA</t>
  </si>
  <si>
    <t>4 4 12 ENVIADO VIA MAIL
5 6 12 FALTA DOCS PAGO</t>
  </si>
  <si>
    <t>12 3 12 ENVIADO VIA MAIL 
FFB
5 6 12 enviado pdf para poliza</t>
  </si>
  <si>
    <t>29 5 12 enviado via mail
5 6 12 enviado pdf para poliza</t>
  </si>
  <si>
    <t>Enviado por correo electronico  el  12/03/2012
20 3 12 enviado a cenicafe
5 6 12 ENVIADO PDF PARA POLIZA</t>
  </si>
  <si>
    <t>Enviado el 31/10/2011
5 6 12 enviado a firma a Colciencias</t>
  </si>
  <si>
    <t>enviado 18 5 12
5 6 12 enviado a firma a colciencias</t>
  </si>
  <si>
    <t>25 4 12 enviado via mail
14 5 12 enviado para firma por correo normal
5 6 12 falta poliza y DUC</t>
  </si>
  <si>
    <t>6 6 12 enviado via mail</t>
  </si>
  <si>
    <t>2012-0482</t>
  </si>
  <si>
    <t>2012-0483</t>
  </si>
  <si>
    <t>2012-0484</t>
  </si>
  <si>
    <t>2012-0485</t>
  </si>
  <si>
    <t>2012-0486</t>
  </si>
  <si>
    <t>2012-0487</t>
  </si>
  <si>
    <t>FUNCACION CIAT PARA EL APOYO A LA INVESTIGACION, EL DESARROLLO Y LA INNOVACION - FUNDACIAT</t>
  </si>
  <si>
    <t>Aunar esfuerzos de cooperacion tecnica, administratia y financiera para llevar a cabo los esfuerzos requeridos en cuanto a diseño yn estructuracion del parque agroindustrial cientifico y tecnologico del pacifico</t>
  </si>
  <si>
    <t>Aunar esfuerzos para realizar el Congreso Internacional de Logistica y Supply Chain</t>
  </si>
  <si>
    <t>Aunar esfuerzos para realizar el Segundo Curso-Congreso Colombiano de Ingenierioa de Tejidos y Medicina Regenerativa</t>
  </si>
  <si>
    <t>Aunar esfuerzos para realizar el SIMPOSIO Y TALLER SOBRE METAGENOMICA, BIODIVERSIDAD Y BIOTECNOLOGIA</t>
  </si>
  <si>
    <t>Aunar esfuerzos para realizar el Seminario: Aportes desde la Investigacion al desarrollo de las ciencias sociales en Colombia CINEP/PROGRAMA POR LA PAZ, 40 AÑOS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</si>
  <si>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CENTRO DE DESARROLLO TECNOLOGICO PISCICOLA SURCOLOMBIANO - ACUAPEZ PFI- 2011-2012"</t>
  </si>
  <si>
    <t>30 5 12 enviado via mail
6 6 12 enviado pdf para poliza</t>
  </si>
  <si>
    <t>24 5 12 ENVIADO VIA MAIL
6 6 12 enviado pdf para DUC</t>
  </si>
  <si>
    <t>26 4 12 enviado via mail
6 6 12 enviado PDF para DUC</t>
  </si>
  <si>
    <t>28 5 12 enviado via mail
6 6 12 revision poliza</t>
  </si>
  <si>
    <t>6 6 12 enviado a firma</t>
  </si>
  <si>
    <t>Enviado el 19042012 por correo electronico
FFB
23 5 12 falta poliza, docs pago</t>
  </si>
  <si>
    <t>22 5 12 enviado via mail
5 6 12 PENDIENTE CONFIRMAR POLIZA
7 6 12 FALTA DUC</t>
  </si>
  <si>
    <t>SE PRORROGA EL CONTRATO 4MESES MAS</t>
  </si>
  <si>
    <t>PRORROGA POR 2 MESES</t>
  </si>
  <si>
    <t>PRORROGA POR 3 MESES</t>
  </si>
  <si>
    <t>PRORROGA POR 45 dias</t>
  </si>
  <si>
    <t>PRORROGA POR 3,5 MESES</t>
  </si>
  <si>
    <t xml:space="preserve">PRORROGA </t>
  </si>
  <si>
    <t>PRORROGA POR 1 MESES</t>
  </si>
  <si>
    <t>CAMBIO LUGAR DE ESTUDIO</t>
  </si>
  <si>
    <t>CAMBIO DE OBJETIVOS</t>
  </si>
  <si>
    <t>PRORROGA POR 5 MESES</t>
  </si>
  <si>
    <t>ADICION POR $ 350,000,000</t>
  </si>
  <si>
    <t>8 6 12 enviado via mail</t>
  </si>
  <si>
    <t>ADICION POR 380 MILLONES Y PRORROGA HASTA EL 15 DE AGOSTO DE 2012</t>
  </si>
  <si>
    <t>MODIFICAR APORTES DE LA GOBERNACION Y PRORROGA HASTA 15 DE AGOSTO DE 2012</t>
  </si>
  <si>
    <t>PRORROGA HASTA EL 15 DE JULIO DE 2012</t>
  </si>
  <si>
    <t>12 6 12  enviado via mail</t>
  </si>
  <si>
    <t>12 6 12 enviado a firma</t>
  </si>
  <si>
    <t>28 5 12 enviado via mail
12 6 12 enviado pdf para polizas y duc</t>
  </si>
  <si>
    <t>9 5 12 enviado via mail
12 6 12 enviado pdf para poliza</t>
  </si>
  <si>
    <t>Se remitio por correo electronico el 27/09/2011
Enviado a Colciencias el 14/12/2011
12 6 12 se envia a colciencias para firma</t>
  </si>
  <si>
    <t>enviado el 25/10/2011
12 6 12 enviado a firma a colciencias</t>
  </si>
  <si>
    <t>2012-0488</t>
  </si>
  <si>
    <t>2012-0489</t>
  </si>
  <si>
    <t>2012-0490</t>
  </si>
  <si>
    <t>2012-0491</t>
  </si>
  <si>
    <t>2012-0492</t>
  </si>
  <si>
    <t>2012-0493</t>
  </si>
  <si>
    <t>ASOCIACION ARAUCANA DE TECNICOS Y PROFESIONALES DEL SECTOR SOCIO EMPRESARIAL Y AGROPECUARIO ASTEPROA</t>
  </si>
  <si>
    <t>Aunar esfuerzos para ampliar el cubrimiento del programa Ondas en el Departamento de Arauca</t>
  </si>
  <si>
    <t>Aunar esfuerzos para ampliar el cubrimiento del programa Ondas en el Departamento de Boyaca</t>
  </si>
  <si>
    <t>Aunar esfuerzos para ampliar el cubrimiento del programa Ondas en el Departamento de cHOCO</t>
  </si>
  <si>
    <t>Aunar esfuerzos para ampliar el cubrimiento del programa Ondas en el Departamento de Santander</t>
  </si>
  <si>
    <t>Aunar esfuerzos para ampliar el cubrimiento del programa Ondas en el Departamento del Valle</t>
  </si>
  <si>
    <t>13 6 12 enviado a firma</t>
  </si>
  <si>
    <t>18 5 12 enviado via mail
13 6 12 enviado pdf para poliza</t>
  </si>
  <si>
    <t>enviado 28-02-2012
13 6 12 enviado para poliza</t>
  </si>
  <si>
    <t>31 1 12 enviado a firma
13 6 12 falta poliza y docs de pago</t>
  </si>
  <si>
    <t>ENVIADO POR CORREO ELECTRONICO 13032012
13 6 12 falta poliza</t>
  </si>
  <si>
    <t>13 3 12 ENVIADO VIA MAIL 
10 5 12 FIRMA FB
14 5 12 FALTA POLIZA
16 5 12 enviado pdf para poliza
13 6 12 falta certificacion bancaria</t>
  </si>
  <si>
    <t>2012-0494</t>
  </si>
  <si>
    <t>2012-0495</t>
  </si>
  <si>
    <t>2012-0496</t>
  </si>
  <si>
    <t>2012-0497</t>
  </si>
  <si>
    <t>2012-0498</t>
  </si>
  <si>
    <t>2012-0499</t>
  </si>
  <si>
    <t>Aunar esfuerzos para ampliar el cubrimiento del programa Ondas en el Departamento de Amazonas</t>
  </si>
  <si>
    <t>Convocatoria 544 de 2011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</si>
  <si>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"ESTANDARIZACION Y ACREDITACION DEL METODO DE ENSAYO DE MICRODUREZA (VICKERS Y KNOOP) SEGUN LA NORMA ASTM E384"</t>
  </si>
  <si>
    <t>121054432005</t>
  </si>
  <si>
    <t>CORPORACION UNIVERSITARIA LASALLISTA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</si>
  <si>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"VALIDACION Y ESTANDARIZACION DE PRUEBAS ANALITICAS RAPIDAS, CONFIABLES Y SENSIBLES PARA LA DETERMINACION DE MERCURIO Y METILMERCURIO EN CAMARON Y PESCADO"</t>
  </si>
  <si>
    <t>127554431945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</si>
  <si>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"VALIDACION DE LOS METODOS DE EVALUACION DE LA ACTIVIDAD MICROBICIDA Y BACTEIOSTATICA DE AGENTES ANTIMICROBIANOS Y DESINFECTANTES UTILIZADOS EN LA INDUSTRIA PARA GARANTIZAR LA INOCUIDAD Y CALIDAD DE LOS ALIMENTOS"</t>
  </si>
  <si>
    <t>338754431888</t>
  </si>
  <si>
    <t>2012-0500</t>
  </si>
  <si>
    <t>2012-0501</t>
  </si>
  <si>
    <t>Aunar esfuerzos para fomentar la construccion de una cultura ciudadana de Ciencia, Tecnologia e Innovacion, en la poblacion infantil y juvenil de Colombia, a traves de la investigacion como estrategia pedagogica enfocada hcia el area de nergias para el futuro en el Departamento de Casanare</t>
  </si>
  <si>
    <t>Aunar esfuerzos para fomentar la construccion de una cultura ciudadana de Ciencia, Tecnologia e Innovacion, en la poblacion infantil y juvenil de Colombia, a traves de la investigacion como estrategia pedagogica enfocada hcia el area de nergias para el futuro en el Departamento de Cauca</t>
  </si>
  <si>
    <t>2012-0502</t>
  </si>
  <si>
    <t>2012-0503</t>
  </si>
  <si>
    <t>2012-0504</t>
  </si>
  <si>
    <t>2012-0505</t>
  </si>
  <si>
    <t>2012-0506</t>
  </si>
  <si>
    <t>2012-0507</t>
  </si>
  <si>
    <t>2012-0508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</si>
  <si>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CIDET PFI- 2011-2012"</t>
  </si>
  <si>
    <t>FUNDACION CENTRO INTERNACIONAL DE EDUCACION Y DESARROLLO HUMANO - CINDE</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</si>
  <si>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CINDE PFI- 2011-2012"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</si>
  <si>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CORPORACION GEOLOGICA ARES PFI- 2011-2012"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</si>
  <si>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CORPORACION COLOMBIA INTERNACIONAL CCI PFI- 2011-2012"</t>
  </si>
  <si>
    <t>CORPORACION COLOMBIA INTERNACIONAL - CCI</t>
  </si>
  <si>
    <t>CORPORACION CENTRO DE INVESTIGACION CARBONO &amp; BOSQUES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</si>
  <si>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CORPORACION CENTRO DE INVESTIGACION CARBONO &amp; BOSQUESPFI- 2011-2012"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</si>
  <si>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CORPORACION BIOTEC PFI- 2011-2012"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</si>
  <si>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CIDEI PFI- 2011-2012"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</si>
  <si>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CECIF PFI- 2011-2012"</t>
  </si>
  <si>
    <t>CORPORACION CENTRO DE LA CIENCIA Y LA INVESTIGACION FARMACEUTICA - CECIF</t>
  </si>
  <si>
    <t>14 6 12 enviado a firma</t>
  </si>
  <si>
    <t>Aunar esfuerzos para realizar la escuela titulada "Joint ICTP-TWAS Caribbean School on Electronics Structure Fundamentals and Methodologies"</t>
  </si>
  <si>
    <t>2012-0509</t>
  </si>
  <si>
    <t>2012-0510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</si>
  <si>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FUNDACION ERIGAIE PFI- 2011-2012"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</si>
  <si>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FUNDACION INTAL PFI- 2011-2012"</t>
  </si>
  <si>
    <t>Enviado el 14 06 2012</t>
  </si>
  <si>
    <t>14 6 12 enviado via mail</t>
  </si>
  <si>
    <t>PRORROGA POR 1 y 15 días MESES</t>
  </si>
  <si>
    <t>18 1 12 enviado via mail para firma
7 5 12 enviado PDf para poliza
Falta Poliza</t>
  </si>
  <si>
    <t>enviado el 31 05 2012</t>
  </si>
  <si>
    <t>enviado el 02-03-2012
15 6 12 enviado pdf para poliza</t>
  </si>
  <si>
    <t>6 6 12 enviado via mail
15 6 12 pendiente revisar poliza</t>
  </si>
  <si>
    <t>1 6 12 enviado via mail
15 6 12 anotacion DUC</t>
  </si>
  <si>
    <t>25 5 12 ENVIADO VIA MAIL
15 6 12 anotacion duc</t>
  </si>
  <si>
    <t>10 5 12 enviado via mail
15 6 12 enviado pdf para poliza</t>
  </si>
  <si>
    <t>14 5 12 ENVIADA VIA MAIL
15 6 12 enviado pdf para poliza</t>
  </si>
  <si>
    <t>Enviado el 19042012 por correo electronico
16 5 12 ENVIADA MINUTA CON MODIFICACIONES
15 6 12 falta docs pago</t>
  </si>
  <si>
    <t>Enviado el 31/10/2011
19 6 12 enviado a firma de colciencias</t>
  </si>
  <si>
    <t>enviado 18 5 12
19 6 12 enviado a firma de colciencias</t>
  </si>
  <si>
    <t>2012-0511</t>
  </si>
  <si>
    <t>2012-0512</t>
  </si>
  <si>
    <t>2012-0513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</si>
  <si>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"ESTANDARIZACION, CALIBRACION Y ACREDITACION DE METODOLOGIAS Y PROTOCOLOS DEL NUEVO LABORATORIO DE PREPARACION DE MUESTRAS BIOLOGICAS Y NO BIOLOGICAS, PARA SER ANALIZADAS EN EL MICROSCOPIO ELECTRONICO DE TRANSMISION DEL CENTRO INTERNACIONAL DE FISICA"</t>
  </si>
  <si>
    <t>222854432114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</si>
  <si>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"ESTANDARIZACION VALIDACION DEL METODO DE ANALISIS DE DIOXINAS Y FURANOS EN CAMARONES Y ACEITES Y GRASAS VEGETALES"</t>
  </si>
  <si>
    <t>111554431905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</si>
  <si>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"IMPLEMENTACION DE UN SISTEMA BAJO LA NORMA ISO/IEC 17025, PARA EL ASEGURAMIENTO DE PRUEBAS DE ANALISIS DE LA CAPACIDAD Y FUNCIONALIDAD ANTIOXIDANTE DE CACAO Y SUS PRODUCTOS DERIVADOS, EN MATERIA PRIMA, PRODUCTO TERMINADO Y PLASMA HUMANO"</t>
  </si>
  <si>
    <t>111554432085</t>
  </si>
  <si>
    <t>2012-0514</t>
  </si>
  <si>
    <t>2012-0515</t>
  </si>
  <si>
    <t>CENTRO DE SERVICIOS Y GESTION EMPRESARIAL SENA REGIONAL ANTIOQUIA</t>
  </si>
  <si>
    <t>UNIVERSIDAD AUTONOMA DE CARIBE</t>
  </si>
  <si>
    <t>19 6 12 enviado via mail</t>
  </si>
  <si>
    <t>Enviado el 19042012 por correo electronico
5 6 12 ENVIADO PDF PARA POLIZA
19 6 12 falta docs pago</t>
  </si>
  <si>
    <t>13 3 12 ENVIADO VIA MAIL 
30 5 12 enviado pdf para oplizas
19 6 12 falta docs pago</t>
  </si>
  <si>
    <t>20 6 12 enviado via mail</t>
  </si>
  <si>
    <t>15 2 12 enviado a firma cenicafe guia 180961347
12 6 12 pendiente correccion poliza
21 6 12 falta docs pago</t>
  </si>
  <si>
    <t>21 6 12 enviado via mail</t>
  </si>
  <si>
    <t>CAMBIA INVESTIGADOR PRINCIPAL E INICIO DE CONTRATO</t>
  </si>
  <si>
    <t>CAMBIO DE INVESTIGADOR</t>
  </si>
  <si>
    <t>2012-0516</t>
  </si>
  <si>
    <t>P3 VENTURES SA</t>
  </si>
  <si>
    <t>Convocatoria 573 de 2012</t>
  </si>
  <si>
    <t>8 6 12 enviado via mail
22 6 12 POLIZA MAL</t>
  </si>
  <si>
    <t>19 6 12 enviado via mail
22 6 12 POLIZA MAL</t>
  </si>
  <si>
    <t>31 1 12 enviado a firma guia 180275646
22 6 12 REVISION POLIZA</t>
  </si>
  <si>
    <t>6 2 12 ENVIADO A FIRMA UNINORTE GUIA 180275650
22 6 12 POLIZA OK - FALTA DOCS DE PAGO</t>
  </si>
  <si>
    <t xml:space="preserve"> 30 5 12 enviado via email
22 6 12 FALTA DOCS PAGO</t>
  </si>
  <si>
    <t>28 5 12 enviado via mail
22 6 12 FALTA DOCS PAGO</t>
  </si>
  <si>
    <t>28 5 12 enviado via mail
22 6 12 FALTA POLIZA Y DOCS PAGO</t>
  </si>
  <si>
    <t>31 05 12 enviado por email
22 6 12 FALTA RUT</t>
  </si>
  <si>
    <t>22 3 12 enviado via mail
22 6 12 POLIZA EN REVISION</t>
  </si>
  <si>
    <t>Enviado por correo electronico el 15032012
22 6 12 FALTA POLIZA enviado pdf</t>
  </si>
  <si>
    <t>6 6 12 enviado via mail
22 6 12 enviado pdf para poliza</t>
  </si>
  <si>
    <t>4 4 12 ENVIADO VIA MAIL
22 6 12 enviado pdf para poliza</t>
  </si>
  <si>
    <t>26 4 12 enviado via mail
22 6 12 FALTA docs pago</t>
  </si>
  <si>
    <t>24 4 12 enviado via mail
6 5 12 ENVIADA MINUTA CON MODIFICACIONES
22 6 12 se van a solicitar moficiaciones a COLCIENCIAS POR PARTE DE LAS ENTIDADES INFORMAN VIA MAIL</t>
  </si>
  <si>
    <t>25 6 12 envioado via mail</t>
  </si>
  <si>
    <t>02052012 ENVIADO CIA E-MAIL
FFB
30 5 12 falta polizas y docs pago
30052012 SE ENVIO PDF PARA POLIZA
25 6 12 falta docs pago</t>
  </si>
  <si>
    <t>30 5 12 enviado via mail
25 6 12 enviado pdf para poliza</t>
  </si>
  <si>
    <t>30 11 11 enviado a firma u autonoma guia 178922967 - se recibe el 23 dic de 2011 hace falta poliza
26 12 11 enviado a fumindustrial para firma guia 180185579
25 6 12 se recibe comunicado sobre anulaion del contrato por parte de Colciencias</t>
  </si>
  <si>
    <t>El contratista se obliga con Colciencias a prestar sus servicios para el “Fortalecimiento Institucional y Gestión del Programa de Emprendimiento de Base Tecnológica de Colciencias en el contexto regional colombiano”.|</t>
  </si>
  <si>
    <t>22 6 12 enviado via mail
25 6 12 firma FB</t>
  </si>
  <si>
    <t>30 5 12 enviado via mail
25 6 12 enviado pdf para polizas</t>
  </si>
  <si>
    <t>19 6 12 enviado via mail
25 6 12 enviado pdf para polizas</t>
  </si>
  <si>
    <t>6 6 12 enviado via mail
25 6 12 revision poliza</t>
  </si>
  <si>
    <t>2012-0517</t>
  </si>
  <si>
    <t>SERVICIO DE INTERCAMBIO ACADEMICO Y ALEMAN</t>
  </si>
  <si>
    <t>Auinar esfuerzos para fortalecer el programa jovenes ingenieros DAAD- Colciencias, a traves del apoyo a la movilidad de los becarios, seleciconados en la Cohorte 2012</t>
  </si>
  <si>
    <t>25 6 12 falta docs de pago</t>
  </si>
  <si>
    <t>25 5 12 ENVIADO VIA MAIL
25 6 12 falta docs pago</t>
  </si>
  <si>
    <t>1 6 12 enviado via mail
25 6 12 FALTA DOCS DE PAGO</t>
  </si>
  <si>
    <t>2012-0518</t>
  </si>
  <si>
    <t>2012-0519</t>
  </si>
  <si>
    <t>2012-0520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</si>
  <si>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FUNDACION CANGURO PFI- 2011-2012"</t>
  </si>
  <si>
    <t>CORPORACION PBA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</si>
  <si>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CORPORACION PBA PFI- 2011-2012"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</si>
  <si>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CINSET PFI- 2011-2012"</t>
  </si>
  <si>
    <t>9 4 12 ENVIADO VIA MAIL
14 5 12 FALTA POLIZA Y DOCS DE PAGO
falta poliza</t>
  </si>
  <si>
    <t>10/4/12 enviado via mail
30 5 12 enviado pdf para polizas
falta poliza</t>
  </si>
  <si>
    <t>Enviado el 24 02 2012
23 4 12 ENVIADO PDF PARA POLIZA.
Se encuentra pendiente anulación</t>
  </si>
  <si>
    <t>Aunar esfuerzos con el fin de fortalecer las capacidades de investigacion e innovacion de la empresa TEAM INGENIERIA DEL CONOCIMIENTO  mediante la vinculacion de un profesional con titulo de Doctorado para el desarrollo de un proyecto de investigacion e innovacion bajo la modalidad de pasantia de investigacion.</t>
  </si>
  <si>
    <t>19 6 12 enviado via mail
22 6 12 POLIZA MAL, SE INFORMO AL BENEFICIARIO</t>
  </si>
  <si>
    <t>10 5 12 enviado via mail
27062012 FALTAN DOC PAGO</t>
  </si>
  <si>
    <t xml:space="preserve">27 6 12 enviado via mail
</t>
  </si>
  <si>
    <t>28 6 12 enviado via mail</t>
  </si>
  <si>
    <t>1 6 12 enviado via mail
12 6 12 enviado pdf para publicacion
13 6 12 falta docs pago
28 6 12 SE DEBE HACER OTROSI CON CLAUSULA GARANTIAS</t>
  </si>
  <si>
    <t>2012-0521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</si>
  <si>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"ACREDITACION DE ENSAYO DE CROMATOGRAFIA IONICA Y CAMARA ACELERADAS PARA EL ESTUDIO DE MATERIALES"</t>
  </si>
  <si>
    <t>111554431840</t>
  </si>
  <si>
    <t>2012-0522</t>
  </si>
  <si>
    <t>Aunar esfuerzos para fomentar la construccion de una cultura ciudadana de Ciencia, Tecnologia e Innovacion, en la poblacion infantil y juvenil de Colombia, a traves de la investigacion como estrategia pedagogica enfocada hcia el area de nergias para el futuro en el Departamento de rISARALDA</t>
  </si>
  <si>
    <t>13 6 12 enviado a firma
28 6 12 envido correccion</t>
  </si>
  <si>
    <t>CAMBIA CLAUSULA PLAZO</t>
  </si>
  <si>
    <t>ELIMINACION CALUSULA 2,3,1</t>
  </si>
  <si>
    <t>AJUSTE CLAUSULA 2,1,2</t>
  </si>
  <si>
    <t>29 6 12 enviado via mail</t>
  </si>
  <si>
    <t xml:space="preserve">29 6 12 enviado via mail
</t>
  </si>
  <si>
    <t>ALLEX EDUARDO ÁLVAREZ LUGO</t>
  </si>
  <si>
    <t>ANGELA ADRIANA RUIZ COLORADO</t>
  </si>
  <si>
    <t>AQUILES OCAMPO GONZÁLEZ</t>
  </si>
  <si>
    <t>CARMEN ROSA BONILLA CORREA</t>
  </si>
  <si>
    <t>CATALINA BERNAL LÓPEZ</t>
  </si>
  <si>
    <t>CLAUDIA PATRICIA GARCÍA GARCÍA</t>
  </si>
  <si>
    <t>DIEGO PAREDES CUERVO</t>
  </si>
  <si>
    <t>FRANCISCO JOSE ANTONIO MOLINA PEREZ</t>
  </si>
  <si>
    <t>FREDY GREGORIO VALENCIA VALBUENA</t>
  </si>
  <si>
    <t>GABRIEL CALLE TRUJILLO</t>
  </si>
  <si>
    <t>GONZALO ALFREDO RODRÍGUEZ BORRAY</t>
  </si>
  <si>
    <t>HECTOR SAMUEL VILLADA CASTILLO</t>
  </si>
  <si>
    <t>JANNETH TORRES AGREDO</t>
  </si>
  <si>
    <t>JESUS HERNAN CAMACHO TAMAYO</t>
  </si>
  <si>
    <t>JOHANNA SANTAMARIA VANEGAS</t>
  </si>
  <si>
    <t>JOHN FREDDY GELVES DIAZ</t>
  </si>
  <si>
    <t>JOHN JAIRO MIRA CASTILLO</t>
  </si>
  <si>
    <t>JORGE EVELIO ANGEL DÍAZ</t>
  </si>
  <si>
    <t>JOSE JAVIER TORO CALDERON</t>
  </si>
  <si>
    <t>JUAN MIGUEL MARIN SEPULVEDA</t>
  </si>
  <si>
    <t xml:space="preserve">JULIAN DIEL URRESTA ARAGÓN </t>
  </si>
  <si>
    <t>LUIS JAVIER CRUZ RIAÑO</t>
  </si>
  <si>
    <t>LUIS JOEL MARTINEZ MARTINEZ</t>
  </si>
  <si>
    <t>LUZ ADRIANA CASTAÑEDA CARDENAS</t>
  </si>
  <si>
    <t>MARCO CABEZAS GUTIERREZ</t>
  </si>
  <si>
    <t>MARCO ENRIQUE SANJUAN MEJIA</t>
  </si>
  <si>
    <t>MARTHA LILIANA BONILLA BETANCOURT</t>
  </si>
  <si>
    <t>MILLER HUNG VARELA</t>
  </si>
  <si>
    <t>NORMA ANGELICA VALENCIA ISLAS</t>
  </si>
  <si>
    <t>E327054</t>
  </si>
  <si>
    <t>NUBIA YINETH PIÑEROS CASTRO</t>
  </si>
  <si>
    <t>PEDRO ENRIQUE PERICO CARVAJAL</t>
  </si>
  <si>
    <t>PEDRO NEL MARTINEZ YEPES</t>
  </si>
  <si>
    <t>RAMIRO GOMEZ QUIROGA</t>
  </si>
  <si>
    <t>YOLIMA BAENA ARISTIZÁBA</t>
  </si>
  <si>
    <t>aalvarez@unimagdalena.edu.co; allexalvarez@yahoo.com</t>
  </si>
  <si>
    <t>09711887692</t>
  </si>
  <si>
    <t>aaruiz@unal.edu.co</t>
  </si>
  <si>
    <t>investigar@eia.edu.co</t>
  </si>
  <si>
    <t>007770266026</t>
  </si>
  <si>
    <t>crbonilla@unal.edu.co</t>
  </si>
  <si>
    <t>catalina.bernal.lopez@correounivalle.edu.co</t>
  </si>
  <si>
    <t>00800883920</t>
  </si>
  <si>
    <t>cpgarcia@unal.edu.co; cpgarcia@unalmed.edu.co</t>
  </si>
  <si>
    <t>diparede@utp.edu.co</t>
  </si>
  <si>
    <t>fanor.casierra@uptc.edu.co</t>
  </si>
  <si>
    <t>01208843270</t>
  </si>
  <si>
    <t>fmolina@udea.edu.co</t>
  </si>
  <si>
    <t>137125548</t>
  </si>
  <si>
    <t>frevalval@yahoo.com</t>
  </si>
  <si>
    <t>gcalletujillo@utp.edu.co</t>
  </si>
  <si>
    <t>gonzarod@yahoo.com</t>
  </si>
  <si>
    <t>hsamuelv@yahoo.com; VILLADA@unicauca.edu.co</t>
  </si>
  <si>
    <t>009900064032</t>
  </si>
  <si>
    <t>60542979537</t>
  </si>
  <si>
    <t>jtorresa@unal.edu.co; jannethtorres@hotmail.com</t>
  </si>
  <si>
    <t>450170038555</t>
  </si>
  <si>
    <t>jhcamachot@unal.edu.co 
- jhcamachot@yahoo.es</t>
  </si>
  <si>
    <t>007500802074</t>
  </si>
  <si>
    <t>johannaluz@yahoo.com</t>
  </si>
  <si>
    <t>johngelves@yahoo.es</t>
  </si>
  <si>
    <t>64203587552</t>
  </si>
  <si>
    <t>jmira.castillo@gmail.com</t>
  </si>
  <si>
    <t>008970300623</t>
  </si>
  <si>
    <t>jorgecol@gmail.com</t>
  </si>
  <si>
    <t>007770242605</t>
  </si>
  <si>
    <t>jjtoroca@unal.edu.co</t>
  </si>
  <si>
    <t>jmmarin@udea.edu.co; miguel253@gmail.com</t>
  </si>
  <si>
    <t>486205727</t>
  </si>
  <si>
    <t>julian.urresta@correounivalle.edu.co</t>
  </si>
  <si>
    <t>luis.cruz@upb.edu.co</t>
  </si>
  <si>
    <t>ljmartinezm@unal.edu.co</t>
  </si>
  <si>
    <t>008970298181</t>
  </si>
  <si>
    <t>luzadrianacastaneda@gmail.com</t>
  </si>
  <si>
    <t>285051330</t>
  </si>
  <si>
    <t>mcgutier@hotmail.com</t>
  </si>
  <si>
    <t>026200131428</t>
  </si>
  <si>
    <t>msanjuan@unnorte.edu.co</t>
  </si>
  <si>
    <t>04880858403</t>
  </si>
  <si>
    <t>30625294687</t>
  </si>
  <si>
    <t>11318722902</t>
  </si>
  <si>
    <t>millerhung0303@hotmail.com</t>
  </si>
  <si>
    <t>450200037080</t>
  </si>
  <si>
    <t>navalenciai@unal.edu.co</t>
  </si>
  <si>
    <t>04319894611</t>
  </si>
  <si>
    <t>yineth.pineros@utadeo.edu.co</t>
  </si>
  <si>
    <t>peperico75@hotmail.com</t>
  </si>
  <si>
    <t>031827751</t>
  </si>
  <si>
    <t>pedronelmartinez@uniquindio.edu.co</t>
  </si>
  <si>
    <t>18606292623</t>
  </si>
  <si>
    <t>rgomezg45@gmail.com</t>
  </si>
  <si>
    <t>380167999</t>
  </si>
  <si>
    <t>0764064011</t>
  </si>
  <si>
    <t>ybaenaa@unal.edu.co</t>
  </si>
  <si>
    <t>ABEL NARANJO AGUDELO</t>
  </si>
  <si>
    <t>ALEJANDRO SANCHEZ SALCEDO</t>
  </si>
  <si>
    <t>CARLOS  ADRIAN CORREA FLORES</t>
  </si>
  <si>
    <t>DIANA MILENA BARBOSA</t>
  </si>
  <si>
    <t>DIEGO ALONSO RESTREPO MOLINA</t>
  </si>
  <si>
    <t>GUSTAVO ARCINIEGAS</t>
  </si>
  <si>
    <t>HENRY  AGUDELO ZAMORA</t>
  </si>
  <si>
    <t>E255079</t>
  </si>
  <si>
    <t>JORGE EDUARDO PACHON QUINCHE</t>
  </si>
  <si>
    <t>JUAN GUILLERMO CASTAÑO GONZALEZ</t>
  </si>
  <si>
    <t>JUAN MANUAL MEJIA CARDENAS</t>
  </si>
  <si>
    <t>LUIS CORREA SALAZAR</t>
  </si>
  <si>
    <t>MARCO ANTONIO RUIZ SERNA</t>
  </si>
  <si>
    <t>OMAR DARIO GUTIERREZ FLOREZ</t>
  </si>
  <si>
    <t>PILAR ALEXANDRA MORENO</t>
  </si>
  <si>
    <t>RODOLFO VILLAMIZAR MEJIA</t>
  </si>
  <si>
    <t>SEGUNDO AGUSTIN MARTINEZ OVALLE</t>
  </si>
  <si>
    <t>VICTORIA EUGENIA OSPINA B.</t>
  </si>
  <si>
    <t>WILMAR ZAPATA LONDOÑO</t>
  </si>
  <si>
    <t>ZULY HIMELDA CALDERON CARRILLO</t>
  </si>
  <si>
    <t>00900828888</t>
  </si>
  <si>
    <t>anaranjo@unal.edu.co</t>
  </si>
  <si>
    <t>007470429833</t>
  </si>
  <si>
    <t>alsanchez@unisalle.edu.co</t>
  </si>
  <si>
    <t>aura_beatriz_a@hotmail.com</t>
  </si>
  <si>
    <t>006301141872</t>
  </si>
  <si>
    <t>carcorrea@unisalle.edu.co</t>
  </si>
  <si>
    <t>diana@tconversa.com</t>
  </si>
  <si>
    <t>10052507587</t>
  </si>
  <si>
    <t>darestre@unal.edu.co</t>
  </si>
  <si>
    <t>007470306882</t>
  </si>
  <si>
    <t>garciniegasr@yahoo.com</t>
  </si>
  <si>
    <t>hdagudelo@gmail.com</t>
  </si>
  <si>
    <t>009900172041</t>
  </si>
  <si>
    <t>jcasta@udea.edu.co</t>
  </si>
  <si>
    <t>jmmejiaca@unal.edu.co</t>
  </si>
  <si>
    <t>007470307682</t>
  </si>
  <si>
    <t>lcorrea@unisalle.edu.co</t>
  </si>
  <si>
    <t>027 00331300</t>
  </si>
  <si>
    <t>maruiz@unal.edu.co</t>
  </si>
  <si>
    <t>038200004943</t>
  </si>
  <si>
    <t>omardariogutierrez@gmail.com</t>
  </si>
  <si>
    <t>00801583296</t>
  </si>
  <si>
    <t>pilar.moreno@unad.edu.co</t>
  </si>
  <si>
    <t>rovillam@uis.edu.co</t>
  </si>
  <si>
    <t>291045391</t>
  </si>
  <si>
    <t>s.agustin.martinez@uptc.edu.co</t>
  </si>
  <si>
    <t>0229931016</t>
  </si>
  <si>
    <t>victoria.ospina@escuelaing.edu.co</t>
  </si>
  <si>
    <t>wilmar.zapata@ieb.com.co</t>
  </si>
  <si>
    <t>104803709</t>
  </si>
  <si>
    <t>calderon@uis.edu.co</t>
  </si>
  <si>
    <t>Clemencia Pinilla</t>
  </si>
  <si>
    <t>pinilla@tpims.org</t>
  </si>
  <si>
    <t>ANGELA CRISTINA CARRILLO RAMOS</t>
  </si>
  <si>
    <t>ESTRELLA ESPERANZA PARRA LOPEZ</t>
  </si>
  <si>
    <t>FABIO DELGADO RINCON</t>
  </si>
  <si>
    <t>HUGO FERNANDO ARBOLEDA JIMENEZ</t>
  </si>
  <si>
    <t>JAIME AUGUSTI TORRES NOVOA</t>
  </si>
  <si>
    <t>JAIRO ANTONIO RODRIGUEZ</t>
  </si>
  <si>
    <t>JOHN EDWIN CANDELO BECERRA</t>
  </si>
  <si>
    <t>JOHN JAIRO PEREZ GELVES</t>
  </si>
  <si>
    <t>JORGE ANDRES CALDERON GUTIERREZ</t>
  </si>
  <si>
    <t>JORGE ENRIQUE RODRIGUEZ PAEZ</t>
  </si>
  <si>
    <t>JORGE FORERO APONTE</t>
  </si>
  <si>
    <t>JOSE  DUVAN MARQUEZ DIAZ</t>
  </si>
  <si>
    <t>LUIS HERNANDO GIL GIL</t>
  </si>
  <si>
    <t>OSCAR GUALDRÓN</t>
  </si>
  <si>
    <t>OSWALDO CASTILLO</t>
  </si>
  <si>
    <t>SUSAN ANDREA BERNAL LOPEZ</t>
  </si>
  <si>
    <t>007100662654</t>
  </si>
  <si>
    <t>angela.carrillo@javeriana.edu.co</t>
  </si>
  <si>
    <t>0320230012</t>
  </si>
  <si>
    <t>eeparral@una.edu.co</t>
  </si>
  <si>
    <t>006300334569</t>
  </si>
  <si>
    <t>ingfaderi@yahoo.com</t>
  </si>
  <si>
    <t>hfarboleda@icesi.edu.co</t>
  </si>
  <si>
    <t>0911642034</t>
  </si>
  <si>
    <t>jaime.torres85@gamil.com</t>
  </si>
  <si>
    <t>jrodriguez@usco.edu.co</t>
  </si>
  <si>
    <t>jcandelo@uninorte.edu.co</t>
  </si>
  <si>
    <t>007470379020</t>
  </si>
  <si>
    <t>jjperez@unisalle.edu.co</t>
  </si>
  <si>
    <t>jacalder@udea.edu.co</t>
  </si>
  <si>
    <t>196000135174</t>
  </si>
  <si>
    <t>jnpaez@unicauca.edu.co</t>
  </si>
  <si>
    <t>0321761011</t>
  </si>
  <si>
    <t>jeforero@unisalle.edu.co</t>
  </si>
  <si>
    <t>jmarquez@uninorte.edu.co</t>
  </si>
  <si>
    <t>lsolaque@gmail.com</t>
  </si>
  <si>
    <t>lgil@icontec.org</t>
  </si>
  <si>
    <t>gualdron@uis.edu.co</t>
  </si>
  <si>
    <t>sbernal@unimelb.edu.au</t>
  </si>
  <si>
    <t>JOAQUIN SILVESTRE ALBERO</t>
  </si>
  <si>
    <t>21516469-S</t>
  </si>
  <si>
    <t>FERNANDO BARATELLI JUNIOR</t>
  </si>
  <si>
    <t>CW762888</t>
  </si>
  <si>
    <t>joaquin.silvestre@ua.es</t>
  </si>
  <si>
    <t>fbj@petrobras.com.br</t>
  </si>
  <si>
    <t>ALBERTO VELEZ VAN MEERBEKE</t>
  </si>
  <si>
    <t>ANGELA JUDITH CARREÑO PEREZ</t>
  </si>
  <si>
    <t>CARLOS ARTURO SOTO LOMBANA</t>
  </si>
  <si>
    <t>CECLILIA DIMATE RODRIGUEZ</t>
  </si>
  <si>
    <t>CESAR JAVIER VINASCO VALLEJO</t>
  </si>
  <si>
    <t>CLARA MATILDE SPINEL GOMEZ</t>
  </si>
  <si>
    <t>CLAUDIA SAMPEDRO TORRES</t>
  </si>
  <si>
    <t>DAVID GARCIA VANEGAS</t>
  </si>
  <si>
    <t>DIEGO PIEDRAHITA</t>
  </si>
  <si>
    <t>DORIAN LUIS LINERO SEGRERA</t>
  </si>
  <si>
    <t>FABIO EMIRO SIERRA VARGAS</t>
  </si>
  <si>
    <t>GIOVANNI RESTREPO BENTANCUR</t>
  </si>
  <si>
    <t>GUILLERMO SANCHEZ VANEGAS</t>
  </si>
  <si>
    <t>GUSTAVO ADOLFO SARMIENTO PEREZ</t>
  </si>
  <si>
    <t>HERNAN CAMILO ROCHA NIÑO</t>
  </si>
  <si>
    <t>JOHN CHARLES DONATO RONDON</t>
  </si>
  <si>
    <t>JOSE DARIO ARISTIZABAL OCHOA</t>
  </si>
  <si>
    <t>JUAN CARLOS MUNEVAR NIÑO</t>
  </si>
  <si>
    <t>LORENZO MARIA ACOSTA GEMPELER</t>
  </si>
  <si>
    <t>LUCY GABRIELA DELGADO MURCIA</t>
  </si>
  <si>
    <t>LUIS FELIPE GUEVARA BENAVIDES</t>
  </si>
  <si>
    <t>LUIS IGNACIO RODRIGUEZ VARELA</t>
  </si>
  <si>
    <t>MARIA MERCEDES SUAREZ DE LA TORRE</t>
  </si>
  <si>
    <t>MARTHA LEONOR MARULANDA ANGEL</t>
  </si>
  <si>
    <t>NESTOR ENRIQUE ARDILA ESPITIA</t>
  </si>
  <si>
    <t>NEVIS DE JESUS BALANTA CASTILLA</t>
  </si>
  <si>
    <t>NUBIA IRLEY LEON LOPEZ</t>
  </si>
  <si>
    <t>SERGIO ORDUZ PERALTA</t>
  </si>
  <si>
    <t>004400032654</t>
  </si>
  <si>
    <t>a.velezvm@gmail.com</t>
  </si>
  <si>
    <t>470100021166</t>
  </si>
  <si>
    <t>angelajudit21@gmail.com</t>
  </si>
  <si>
    <t>10872993402</t>
  </si>
  <si>
    <t>gecem.udea@gmail.com</t>
  </si>
  <si>
    <t>0074702405372</t>
  </si>
  <si>
    <t>cdimate@pedagogica.edu.co</t>
  </si>
  <si>
    <t>10272676194</t>
  </si>
  <si>
    <t xml:space="preserve">
cvinasco@unal.edu.co</t>
  </si>
  <si>
    <t>007700118099</t>
  </si>
  <si>
    <t xml:space="preserve">
cmspinelg@unal.edu.co</t>
  </si>
  <si>
    <t>009160010683</t>
  </si>
  <si>
    <t>proeclau@gmail.com</t>
  </si>
  <si>
    <t>24519288223</t>
  </si>
  <si>
    <t>dgvanegas53@gmail.com</t>
  </si>
  <si>
    <t>00639175022</t>
  </si>
  <si>
    <t xml:space="preserve">
diegopiedrahita9@gmail.com</t>
  </si>
  <si>
    <t>008600175619</t>
  </si>
  <si>
    <t xml:space="preserve">
dlinero@unal.edu.co</t>
  </si>
  <si>
    <t>450270007583</t>
  </si>
  <si>
    <t>fesierrav@unal.edu.co</t>
  </si>
  <si>
    <t>01926513164</t>
  </si>
  <si>
    <t>grestrepo@elpoli.edu.co</t>
  </si>
  <si>
    <t>176136364</t>
  </si>
  <si>
    <t>BBV</t>
  </si>
  <si>
    <t>guillermosanchezvanegas@gmail.com</t>
  </si>
  <si>
    <t>007770180300</t>
  </si>
  <si>
    <t xml:space="preserve">
gasarmientop@unal.edu.co</t>
  </si>
  <si>
    <t>03148448956</t>
  </si>
  <si>
    <t>hrochan2@cs.illinois.edu</t>
  </si>
  <si>
    <t>043055474</t>
  </si>
  <si>
    <t>jcdonator@unal.edu.co</t>
  </si>
  <si>
    <t xml:space="preserve">
jdaristi@unal.edu.co</t>
  </si>
  <si>
    <t>006460016196</t>
  </si>
  <si>
    <t>munevarjuan@unbosque.edu.co</t>
  </si>
  <si>
    <t>007770177454</t>
  </si>
  <si>
    <t xml:space="preserve">
lmacostag@unal.edu.co</t>
  </si>
  <si>
    <t xml:space="preserve">
lgdelgadom@unal.edu.co</t>
  </si>
  <si>
    <t>450270040402</t>
  </si>
  <si>
    <t xml:space="preserve">
lirodriguezv@gmail.com</t>
  </si>
  <si>
    <t>70436047421</t>
  </si>
  <si>
    <t>mercedessuarez@autonoma.edu.co</t>
  </si>
  <si>
    <t>mlmarulanda@yahoo.com</t>
  </si>
  <si>
    <t xml:space="preserve">
monica.puyana@utadeo.edu.co</t>
  </si>
  <si>
    <t>116170020204</t>
  </si>
  <si>
    <t>ne.ardila23@uniandes.edu.co</t>
  </si>
  <si>
    <t>5180772016</t>
  </si>
  <si>
    <t>nevisbalanta@yahoo.com</t>
  </si>
  <si>
    <t>230025004557</t>
  </si>
  <si>
    <t>nileon2009@hotmail.com</t>
  </si>
  <si>
    <t>132048315010</t>
  </si>
  <si>
    <t xml:space="preserve">
sphurtado@hotmail.com</t>
  </si>
  <si>
    <t>00501128481</t>
  </si>
  <si>
    <t xml:space="preserve">
sorduzp@unal.edu.co</t>
  </si>
  <si>
    <t>ADRIANA JIMENA BERNAL GIRALDO</t>
  </si>
  <si>
    <t xml:space="preserve">AURELIO ENRIQUE MEJIA MEJIA </t>
  </si>
  <si>
    <t>CARLOS JOSE QUIMBAY HERRERA</t>
  </si>
  <si>
    <t xml:space="preserve">FRANCISCO JOSE CAMACHO GARCIA </t>
  </si>
  <si>
    <t>IRMA BEATRIZ BAQUERO HAEBERLIN</t>
  </si>
  <si>
    <t xml:space="preserve">LUIS ALFONSO DIAZ MARTINEZ </t>
  </si>
  <si>
    <t>LUIS EDUARDO RODRIGUEZ CHEU</t>
  </si>
  <si>
    <t xml:space="preserve">MARIA CONSUELO VANEGAS LOPEZ </t>
  </si>
  <si>
    <t xml:space="preserve">MAURICIO JAVIER VERA SOTO </t>
  </si>
  <si>
    <t>MIGUEL ANGEL HERRERA Z.</t>
  </si>
  <si>
    <t xml:space="preserve">MILTON GOMEZ BARRERA </t>
  </si>
  <si>
    <t>NISME YURANI PINEDA</t>
  </si>
  <si>
    <t>PABLO ALFONSO SANABRIA FERRAND</t>
  </si>
  <si>
    <t xml:space="preserve">PEDRO RAUL VIZCAYA GUARIN </t>
  </si>
  <si>
    <t>11323183637</t>
  </si>
  <si>
    <t>abernal@uniandes.edu.co</t>
  </si>
  <si>
    <t xml:space="preserve">BANCOLOMBIA </t>
  </si>
  <si>
    <t>aemejiamejia@gmail.com</t>
  </si>
  <si>
    <t>007770185408</t>
  </si>
  <si>
    <t>cjquimbayh@unal.edu.co</t>
  </si>
  <si>
    <t>f.camacho.1@hotmail.com</t>
  </si>
  <si>
    <t>312410028</t>
  </si>
  <si>
    <t>CITIBANK</t>
  </si>
  <si>
    <t>irma.baquero@escuelaing.edu.co</t>
  </si>
  <si>
    <t>SANTADER</t>
  </si>
  <si>
    <t>ldiaz6@unab.edu.co</t>
  </si>
  <si>
    <t>luis.rodriguez@escuelaing.edu.co</t>
  </si>
  <si>
    <t>mvanegas@uniandes.edu.co</t>
  </si>
  <si>
    <t>000181558446</t>
  </si>
  <si>
    <t>maurojvs@yahoo.com</t>
  </si>
  <si>
    <t>2010510731</t>
  </si>
  <si>
    <t>maherreraz@hotmail.com</t>
  </si>
  <si>
    <t>CAJA SOCIAL DE AHORROS</t>
  </si>
  <si>
    <t>miltongoba@uniquindio.edu.co</t>
  </si>
  <si>
    <t>20737668528</t>
  </si>
  <si>
    <t>nismeyu@gmail.com</t>
  </si>
  <si>
    <t>pablo.sanabria@gmail.com</t>
  </si>
  <si>
    <t>ovjflorezr@unal.edu.co</t>
  </si>
  <si>
    <t>Regular las relaciones entre  las partes para la ejecución de los recursos de inversión  de Colciencias destinados a financiar acciones de fortalecimiento  institucional  a los actores del SNCyTI que permitan consolidar  la comunidad investigativa e innovativa a partir  de programas, proyectos y actividades de Ciencia, Tecnología e Innovación.</t>
  </si>
  <si>
    <t>1 12 11  eniado a firma ean
firma FB</t>
  </si>
  <si>
    <t>14 12 11 ENVIADO VIA MAIL A CORPOICA
falta poliza ENVIADO EL PDF 09072012</t>
  </si>
  <si>
    <t>25 1 12 enviado a firma guia No180276413
poliza ok - faltan doc de pago</t>
  </si>
  <si>
    <t>6 2 12 ENVIADO A FIRMA UNINORTE GUIA 180275650
falta poliza</t>
  </si>
  <si>
    <t>Se remite por correo electronico  el 15/02/25012
5 7 12 revision poliza</t>
  </si>
  <si>
    <t>16 2 12 enviado a firma u tec bolivar guia 180961349.  Se enceuntra pendiente que colceincias autorice cambio e investigador principal
Sustentación selección  de la Ferreteria</t>
  </si>
  <si>
    <t>ENVIADO EL  06032012
falta corrección de poliza</t>
  </si>
  <si>
    <t>15 2 12 enviado via mail
14 5 12 FALTA CERT BANCARIA
falta correccion poliza</t>
  </si>
  <si>
    <t>Enviada por correo electronico el 05/03/2012
5 6 12 ENVIADO PDF PARA POLIZA  
09 07 2012 pendiente correccion poliza</t>
  </si>
  <si>
    <t>enviado por correo el 28/02/2012
5 7 12 falta docs pago</t>
  </si>
  <si>
    <t>enviado via correo electronico 09032012
28 6 12 se recibe contrato con anotacion de cambio de investigador en hoja final, se espera intrucciones de colciencias al respecto
Faltan doc de pago</t>
  </si>
  <si>
    <t>ENVIADO POR CORREO ELECTRONICO 13032012
 11 07 2012 fal ta poliza</t>
  </si>
  <si>
    <t>22 3 12 enviado via mail
se remitio la corrección el 26/06/2012 firma beneficiario</t>
  </si>
  <si>
    <t xml:space="preserve">22 3 12 enviado via mail
3 5 12 FALTA POLIZA Y DOCS DE PAGO enviado pdf para polizas
10 07 2012 Pendiente correcion de poliza </t>
  </si>
  <si>
    <t>9 4 12 ENVIADO VIA MAIL
5 7 12 enviado pdf para poliza</t>
  </si>
  <si>
    <t>30 3 12 enviado via mail
 11 07 2012 fal ta poliza</t>
  </si>
  <si>
    <t>Enviado el 19042012 por correo electronico
falta doc de pago y poliza ENVIADO EL PDF 09072012</t>
  </si>
  <si>
    <t>25 4 12 enviado via mail
falta doc de pago y poliza ENVIADO EL PDF 09072012</t>
  </si>
  <si>
    <t>24 4 12 enviado via mail
faltan doc de pago</t>
  </si>
  <si>
    <t>27 4 12 enviado via mail
5 7 12 falta docs pago</t>
  </si>
  <si>
    <t>7 5 12 enviado via mail
FIRMA FB 0607/2012</t>
  </si>
  <si>
    <t>22 5 12 enviado via mail
falta poliza. Se rmeite pdf 09072012</t>
  </si>
  <si>
    <t>28 5 12 enviado via mail
falta doc de pago</t>
  </si>
  <si>
    <t>Aunar Esfuerzos para fomentar la construccion de una cultura ciudadana de Ciencia, Tecnologia e Innovacion, en la poblacion infantil y juvenil de Colombia, a traves de la invetigacion como estrategia pedagogica enfocada hacia el area de energias para el departamento de Huila.</t>
  </si>
  <si>
    <t>12 6 12  enviado via mail
falta do pago y poliza ENVIADO EL PDF 09072012</t>
  </si>
  <si>
    <t>enviado 7 6 12 vía email
5 7 12 enviado pdf para poliza</t>
  </si>
  <si>
    <t>14 6 12 enviado a firma
falta poliza</t>
  </si>
  <si>
    <t>21 6 12 enviado via mail
Falta doc pago Y CORRECCION DE LA POLIZA
06 07 2012 pendiente correccion de poliza</t>
  </si>
  <si>
    <t>25 6 12 envioado via mail
FALTA POLIZA</t>
  </si>
  <si>
    <t xml:space="preserve">20 6 12 enviado via mail
10 7 12 revidion poliza, correccion poliza </t>
  </si>
  <si>
    <t>19 6 12 enviado via mail
faLTA POLIZA</t>
  </si>
  <si>
    <t>26 6 12 enviado via mail
06 07 2012 falta CORRECCION DE LA poliza</t>
  </si>
  <si>
    <t>26 6 12 enviado via mail
FIRMA FB 06072012</t>
  </si>
  <si>
    <t>2012-0523</t>
  </si>
  <si>
    <t>Comité de dirección del 15 de Febrero de 2012</t>
  </si>
  <si>
    <t>Aunar esfuerzos para generar capacidades básicas en gestión de la innovación en empresas y/o  aglomeraciones productivas de la región de Tolima y Huila</t>
  </si>
  <si>
    <t>09 07 2012 enviado via e mail</t>
  </si>
  <si>
    <t>TOLIMA</t>
  </si>
  <si>
    <t>Ibague</t>
  </si>
  <si>
    <t>2012-0524</t>
  </si>
  <si>
    <t>Aunar esfuerzos para ampliar la cobertura  del programa Ondas en el Departamento de Vichada</t>
  </si>
  <si>
    <t>2012-0525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</si>
  <si>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titulado:ACREDITACION DE NUEVAS PRUEBAS Y ENSAYOS DEL LABORATORIO DE CARROCERIAS DE TRANSPORTE PUBLICO DE PASAJEROS. Código 111054432056</t>
  </si>
  <si>
    <t>10 07 2012 enviado via e mail</t>
  </si>
  <si>
    <t>111054432056</t>
  </si>
  <si>
    <t>2012-0526</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</si>
  <si>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titulado:ESTANDARIZACIÓN Y ACREDITACIÓN BAJO LA NORMA NTC ISO/IEC 17025 DE LOS ENSAYOS DE MECANICA, TENSION, IMPACTO Y DUREZA DE ELEMENTOS METALICOS Y SOLDADURA, EN EL CENTRO INTEGRADO DE MATERIALES Y MANUFACTURAS CIMM DE LA UNIVERSIDAD DEL NORTE Código 121554431965</t>
  </si>
  <si>
    <t>121554431965</t>
  </si>
  <si>
    <t>2012-0527</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</si>
  <si>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titulado:VALIDACIÓN Y PUESTA EN MARCHA DE LA TECNICA DE MIGRACIÓN GLOBAL DE SUSTANCIAS NO VOLATILES APLICADA A ENVASES EN CONTACTO CON ALIMENTOS Código 338454431889</t>
  </si>
  <si>
    <t>338754431889</t>
  </si>
  <si>
    <t>2012-0528</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</si>
  <si>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ESTANDARIZACION Y ACREDITACIÓN BAJO LA NORMA NTC ISO IEC 17025 DE ENSAYOS PARA ANALISIS Y EVALUACIÓN DE RESISTENCIAS DE CONCRETOS Y DE CALIDAD DE AGUAS COMO COMPONENTE DE CONCRETOS EN LOS LABORATORIOS ADSCRITOS AL DEPRTAMENTO DE INGENERIA CIVIL Y AMBIENTE DE LA UNIVERSIDAD DEL NORTE DE BARRANQUILLA Código 121554432010</t>
  </si>
  <si>
    <t>121554432010</t>
  </si>
  <si>
    <t>2012-0529</t>
  </si>
  <si>
    <t>comité de Dirección del 15 de Mayo de 2012</t>
  </si>
  <si>
    <t>AUNAR ESFUERZOS PARA FOMENTO CAPACITACIÓN, FORMACIÓN, Y DIVULGACIÓN DE PROPIEDAD INTELECTUAL Y ACTIVIDADES DE FORMACIÓN Y CAPACITACIÓN EN NEGOCIOS Y VALORACIÓN TECNOLOGICA</t>
  </si>
  <si>
    <t>2012-0530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</si>
  <si>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PFI- 2011-DEL CENTRO INVEMAR"</t>
  </si>
  <si>
    <t>12 07 2012 enviado via e mail</t>
  </si>
  <si>
    <t>811154432037</t>
  </si>
  <si>
    <t>2012-0531</t>
  </si>
  <si>
    <t>CENTRO DE INVESTIGACION DE LAS TELECOMUNICACIONES - CINTEL</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</si>
  <si>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PFI- 2011-2012 DEL CENTRO DE INVESTIGACION DE LAS TELECOMUNICACIONES - CINTEL"</t>
  </si>
  <si>
    <t>2012-0532</t>
  </si>
  <si>
    <t>INSTITUTO DE INVESTIGACION DE RECURSOS BIOLOGICOS ALEXANDER VON HUMBOLDT</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</si>
  <si>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PFI- 2011-2012 DEL CINSTITUTO DE INVESTIGACION DE RECURSOS BIOLOGICOS ALEXANDER VON HUMBOLDT"</t>
  </si>
  <si>
    <t>2012-0533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</si>
  <si>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"ASEGURAMIENTO DE LA COMPETENCIA TECNICA DEL LABORATORIO DE CUSIANA DE LA CORPORACION PARA LA INVESTIGACION DE LA CORROSION, MEDIANTE LA VALIDACION DE SUS ENSAYOS CON FINES DE ACREDITACIÓN, SEGUN LA NTC ISO IEC 17025. CÓDIGO 811154432037</t>
  </si>
  <si>
    <t>2012-0534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</si>
  <si>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"ACREDITACIÓN DE LA PRUEBA DE MEDICION DE RADIACION LONIZANTE EN EL LABORATORIO DE METROLOGIA DE VARIABLES ELECTRICAS DE LA UNIVERSIDAD TECNOLOGICA DE PEREIRA. CÓDIGO 111054432087</t>
  </si>
  <si>
    <t>2012-0535</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</si>
  <si>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"ESTANDARIZACION DEL PROCESO DE CALIBRACION DE ULTRASONIDOS EMPLEADOS EN DIAGNOSTICOS Y TRATAMIENTO TERAPEUTICO. CÓDIGO 656654431852</t>
  </si>
  <si>
    <t>2012-0536</t>
  </si>
  <si>
    <t>Convocatoria 551 de 2012</t>
  </si>
  <si>
    <t>AUNAR ESFUERZOS TECNICOS, ADMINISTRATIVOS Y FINANCIEROS PARA IMPULSAR  EL PROYECTO "VIVELABS MANIZALES" QUE BUSCA PROMOVER EL DESARROLLO DEL ECOSISTEMA DIGITAL REGIONAL MEDIANTE EL APOYO A LA CIENCIA, LA TECNOLOGIA, LA INNOVACION Y EL EMPRENDIMIENTO INNOVADOR EN TIC PARA IMPULSAR LA INDUSTRIA DE APLICACIONES Y CONTENIDOS DIGITALES.</t>
  </si>
  <si>
    <t>Regionalización</t>
  </si>
  <si>
    <t>16 07 2012 enviado via e mail</t>
  </si>
  <si>
    <t>2012-0537</t>
  </si>
  <si>
    <t>AUNAR ESFUERZOS TECNICOS, ADMINISTRATIVOS Y FINANCIEROS PARA IMPULSAR  EL PROYECTO "VIVELABS CAUCA" QUE BUSCA PROMOVER EL DESARROLLO DEL ECOSISTEMA DIGITAL REGIONAL MEDIANTE EL APOYO A LA CIENCIA, LA TECNOLOGIA, LA INNOVACION Y EL EMPRENDIMIENTO INNOVADOR EN TIC PARA IMPULSAR LA INDUSTRIA DE APLICACIONES Y CONTENIDOS DIGITALES.</t>
  </si>
  <si>
    <t>2012-0538</t>
  </si>
  <si>
    <t>ALCALDIA DE PEREIRA
FUNDACION PARQUE TECNOLOGICO DEL SOFTWARE DE PEREIRA</t>
  </si>
  <si>
    <t>AUNAR ESFUERZOS TECNICOS, ADMINISTRATIVOS Y FINANCIEROS PARA IMPULSAR  EL PROYECTO "VIVELABS PEREIRA" QUE BUSCA PROMOVER EL DESARROLLO DEL ECOSISTEMA DIGITAL REGIONAL MEDIANTE EL APOYO A LA CIENCIA, LA TECNOLOGIA, LA INNOVACION Y EL EMPRENDIMIENTO INNOVADOR EN TIC PARA IMPULSAR LA INDUSTRIA DE APLICACIONES Y CONTENIDOS DIGITALES.</t>
  </si>
  <si>
    <t>2012-0539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</si>
  <si>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"DISEÑO E IMPLEMENTACION DE UN REPOSITORIO INTEROPERABLE PARA REGISTROS CLINICOS ELECTRONICOS, BASADO EN ESTANDARES INTERNACIONALES DE INFORMATICA MEDICA, CON IMPLANTACIÓN DE UN PILOTO ORIENTADO AL MODELO DE MEDICINA FAMILIAR  EN LA UNIDAD  DE SALUD  DE LA UNIVERSIDAD DEL SUCRE. CÓDIGO 491752329536</t>
  </si>
  <si>
    <t>491752329536</t>
  </si>
  <si>
    <t>2012-0540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</si>
  <si>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"DDEFINICION Y PUESTA EN MARCHA DE UN MODELO  DE NEGOCIO PARA UN SOFTWARE LIMS BAJO UNA PLATAFORMA DE COMPUTACION EN LA NUBE. CÓDIGO 491752330377</t>
  </si>
  <si>
    <t>4917752330377</t>
  </si>
  <si>
    <t>2012-0541</t>
  </si>
  <si>
    <t>comité de Dirección del 19 de Junio de 2012</t>
  </si>
  <si>
    <t>2012-0542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</si>
  <si>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"ACREDITACION DE LA PRUEBA DE ROCK EVAL Y LA PRUEBA DE CARBONO ORGANICO TOTAL (TOC) DEL LABORATORIO DE GEOQUIMICA DEL PETROLEO DE LA UNIVERSIDAD INDUSTRIAL DE SANTANDER. CÓDIGO 110254431842</t>
  </si>
  <si>
    <t>18 7 12 enviado via mail</t>
  </si>
  <si>
    <t>2012-0543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</si>
  <si>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"DEFINICION E IMPLEMETACION DE LOS PROCEDIMIENTOS ESTANDAR PARA LA CALIBRACION DE EQUIPOS MEDIDORES DE CALIDAD DE POTENCIA Y/O MEDIDORES INTELIGENTES. CÓDIGO 110654431954</t>
  </si>
  <si>
    <t>2012-0544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</si>
  <si>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"ESTANDARIZACION,CALIBRACION Y CERTIFICACION DE PRUEBAS DE FLAMEO EN SECO DE AISLADORES SOLIDOS. CÓDIGO 111554431925</t>
  </si>
  <si>
    <t>2012-0545</t>
  </si>
  <si>
    <t xml:space="preserve">UNIVERSIDAD PONTIFICIA BOLIVARIANA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</si>
  <si>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"ESTANDARIZACION Y ACREDITACION DE LOS METODOS DE ENSAYO DE LA NORMA NCT 5020 DE EFICIENCIA ENERGETICA EN ARTEFACTOS REFRIGERADORES Y CPNGELADORES PARA USO DOMESTICO CONFORME A LOS CRITERIOS DE LA NORMA NTC-ISO/IEC 17025:2005. CÓDIGO 121054432076</t>
  </si>
  <si>
    <t>17/04/2012 enviado via mail
10 07 2012 correccion poliza</t>
  </si>
  <si>
    <t>8 6 12 enviado via mail
10 07 20 12 correccion poliza</t>
  </si>
  <si>
    <t>14 6 12 enviado a firma
10 07 2012 correccion poliza</t>
  </si>
  <si>
    <t>10 07 2012 enviado vía email</t>
  </si>
  <si>
    <t>11 07 2012 enviado vía email</t>
  </si>
  <si>
    <t>17 07 2012 enviado vía email</t>
  </si>
  <si>
    <t>13 07 2012 enviado vía email</t>
  </si>
  <si>
    <t>CAMBIA CALUSULAS QUINTA, VIGESIMA-TERCERA</t>
  </si>
  <si>
    <t>AJUSTE CLAUSULA QUINTA PALZO INICIO CON DESEMBOLSO</t>
  </si>
  <si>
    <t>MODIFICACION CLAUSULA SEGUNDA  INVESTIGADOR PRICIPAL</t>
  </si>
  <si>
    <t>MODIFICACION CLAUSULA 2,3, 6,4SEGUNDA  INVESTIGADOR PRICIPAL</t>
  </si>
  <si>
    <t>MODIFICACION CLAUSULA GARANTIA</t>
  </si>
  <si>
    <t>PRORROGA POR 4 MESES</t>
  </si>
  <si>
    <t>MODIFICACION CLAUSULA SEGUNDA NUMERAL 2,1,24</t>
  </si>
  <si>
    <t>PRORROGA POR  3 MESES</t>
  </si>
  <si>
    <t>PRORROGA POR  2 MESES</t>
  </si>
  <si>
    <t>PRORROGA POR  1 MESES</t>
  </si>
  <si>
    <t>MODIFICACION CLAUSULA QUINTA-NUMERAL 1</t>
  </si>
  <si>
    <t>MODIFICACION CLAUSULA PRIMERA-SEGUNDA-TERCERA-DECIMA</t>
  </si>
  <si>
    <t>MODIFICA LA CLAUSULA DE GARANTIA</t>
  </si>
  <si>
    <t xml:space="preserve">19 7 12 enviado via mail
</t>
  </si>
  <si>
    <t>PRORROGA POR  6 MESES</t>
  </si>
  <si>
    <t>2012-0546</t>
  </si>
  <si>
    <t>2012-0547</t>
  </si>
  <si>
    <t>Convocatoria 575  de 2012</t>
  </si>
  <si>
    <t>Aunar esfuerzos para ampliar la cobertura  del programa Ondas en el Departamento de  Caqueta.</t>
  </si>
  <si>
    <t>8 6 12 enviado via mail
24072012 FALTAN DOCUMENTOS DE PAGO</t>
  </si>
  <si>
    <t>MODIFICAR INVESTIGADOR PRINCIPAL</t>
  </si>
  <si>
    <t>24 07 2012 enviado vía email</t>
  </si>
  <si>
    <t>6 6 12 enviado via mail
25072012 enviado  pdf solicitud poliza</t>
  </si>
  <si>
    <t>20 6 12 enviado via mail
25072012 enviado pdf para poliza y solictu de doc de pago</t>
  </si>
  <si>
    <t>ENVIADO POR CORREO ELECTRONICO EL 16/03/2012
25072012 ENVIADO PDF PARA POLIZA</t>
  </si>
  <si>
    <t xml:space="preserve"> 30 5 12 enviado via email
25072012 SE ENVIA PDF PARA EXPEDICION POLIZA</t>
  </si>
  <si>
    <t>MODIFICAR LA CLAUSULA SEXTA, VIGESIMA Y PROPIEDAD INTELECTUAL</t>
  </si>
  <si>
    <t>25 7 12 enviado via mail</t>
  </si>
  <si>
    <t>2012-0548</t>
  </si>
  <si>
    <t>Sesion 16 de junio de 2012</t>
  </si>
  <si>
    <t>EJECUCION, SEGUIMIENTO Y DESARROLLO DE CAPACIDADES PARA LA CREACIÓN CENTRO DE INVESTIGACION Y FORMACIÓN DE ALTO NIVEL DE TIC - CIFATIC</t>
  </si>
  <si>
    <t>001205250000</t>
  </si>
  <si>
    <t>2012-0549</t>
  </si>
  <si>
    <t>2012-0550</t>
  </si>
  <si>
    <t>2012-0551</t>
  </si>
  <si>
    <t>2012-0552</t>
  </si>
  <si>
    <t>2012-0553</t>
  </si>
  <si>
    <t>2012-0554</t>
  </si>
  <si>
    <t>2012-0555</t>
  </si>
  <si>
    <t>2012-0556</t>
  </si>
  <si>
    <t>Convocatoria 540 de 2011</t>
  </si>
  <si>
    <t>AUNAR ESFUERZOS TECNICOS, ADMINISTRATIVOS Y FINANCIEROS  POR PARTE DE LA GOBERNACION DE CORDOBA, LA UNIVERSIDAD DE CORDOBA Y FIDUBOGOTA  PARA FINANCIAR EL ACOPLE DE FOTOCATALISIS HETEROGENEA GENRRADOS EN DOS ACTIVIDADES PRODUCTIVAS EN EL DEPARTAMENTO DE CORDOBA</t>
  </si>
  <si>
    <t>AUNAR ESFUERZOS TECNICOS, ADMINISTRATIVOS Y FINANCIEROS  POR PARTE DE LA UNIVERSIDAD DEL QUINDIO, LA GOBERNACION DEL QUINDIO Y FIDUBOGOTA  PARA FINANCIAR  LA EVALUACION DE LAS CONDICIONES BASICAS DEL CULTIVO DE PLATANO EN EL QUINDIO Y LOS PRINCIPALES FACTORES QUE AFECTAN SU PRODUCTIVIDAD</t>
  </si>
  <si>
    <t>AUNAR ESFUERZOS TECNICOS, ADMINISTRATIVOS Y FINANCIEROS  POR PARTE DE LA UNIVERSIDAD DE SANTA ROSA DE CABAL  Y FIDUBOGOTA  PARA FINANCIAR EL DESARROLLO EL AJUSTE Y LA DIVULGACION DE UN PAQUETE TECNOLOGICO PARA EL ESTABELCIMIENTO Y MANEJO PRODUCTIVO DEL CULTIVO DE MORA SIN TUNA EN EL DEPRATAMENTO DE RISARALDA</t>
  </si>
  <si>
    <t>AUNAR ESFUERZOS TECNICOS, ADMINISTRATIVOS Y FINANCIEROS PARA IMPULSAR EL PROYECTO VIVELABS CALI</t>
  </si>
  <si>
    <t>convocatoria 549 de 2011</t>
  </si>
  <si>
    <t>PROGRAMA DE COOPERACIÓN CIENTIFICA INTERNACIONAL.  INTERCEMBIO ACADEMICO DE ESTUDIANTES DE UNIVERSIDADES COLOMBIANAS EN ESCUELAS DE INGENERIA FRANCESAS.  JOVENES INGENIEROS</t>
  </si>
  <si>
    <t>2012-0557</t>
  </si>
  <si>
    <t>2012-0558</t>
  </si>
  <si>
    <t>AUNAR ESFUERZOS PARA REALIZAR EL V CONGRESO INTERNACIONAL DE  PLANTAS MEDICINALES, AROMATICAS Y CONDIMENTARIAS PRODUCTOS NATURALES Y POTENCIAL DE LA BIODIVERSIDAD.</t>
  </si>
  <si>
    <t>AUNAR ESFUERZOS PARA REALIZAR EL PRIMER SEMINARIO INTERNACIONAL DE GESTION URBANA</t>
  </si>
  <si>
    <t>AUNAR  ESFUERZOS PARA REALIZAR EL SEMINARIO ECONOMIAS CRIMINALES Y PODER POLITICO</t>
  </si>
  <si>
    <t>AUNAR ESFUERZOS PARA REALIZAR EL ENCUENTRO INTERNACIONAL DE MATEMATICAS Y FISICA, CONOCIMIENTO E INVESTIGACION APLICADOS A LA EDUCACIÓN.</t>
  </si>
  <si>
    <t>AUNAR ESFUERZOS PARA REALIZAR EL SIMPOSIO INTERNACIONAL DE TRANSPLANTE DE CELULAS MADRE Y MEDULA OSEA</t>
  </si>
  <si>
    <t>2012-0559</t>
  </si>
  <si>
    <t>VASQUEZ KENNEDY Y CONSULTORES LTDA</t>
  </si>
  <si>
    <t>CONTRATO DE CONSULTORIA</t>
  </si>
  <si>
    <t>27 7 12 enviado via mail</t>
  </si>
  <si>
    <t>30 07 2012 enviado via email</t>
  </si>
  <si>
    <t>31 07 2012 ENVIADO POR EMAIL</t>
  </si>
  <si>
    <t>2012-0560</t>
  </si>
  <si>
    <t>FORTALECIMEINTO INSTITUCIONAL DE LA CORPRACIÓN PARA LA  INVESTIGACIÓN  DE LA CORROSIÓN AÑO 2012</t>
  </si>
  <si>
    <t>PRORROGA 2</t>
  </si>
  <si>
    <t>8 6 12 enviado via mail
Falta Poliza</t>
  </si>
  <si>
    <t>8 6 12 enviado via mail
25 6 12 enviado pdf para poliza
10 07 2012 correccion poliza
Pendiente Recibo de pago prima poliza</t>
  </si>
  <si>
    <t>8 6 12 enviado via mail
25 6 12 falta recibo poliza          
10 07 2012 Correccion poliza
Correccion Poliza No se firmo la misma</t>
  </si>
  <si>
    <t>8 6 12 enviado via mail
25 6 12 enviado pdf para poliza
Falta Poliza</t>
  </si>
  <si>
    <t>8 6 12 enviado via mail
25 6 12 falta  poliza
Falta Poliza</t>
  </si>
  <si>
    <t>12 6 12 enviado a firma
10 07 2012 correccion poliza
Falta correccion de la Poliza</t>
  </si>
  <si>
    <t>14 6 12 enviado a firma
10 07 2012 correccion poliza
Correccion poliza (entidades estatales)</t>
  </si>
  <si>
    <t>22 6 12 enviado via mail
02082012 ENVUIASDO PARA POLIZA</t>
  </si>
  <si>
    <t>12 07 2012 enviado via e mail
ENVIADO EL 02082012 PARA ´POLIZA</t>
  </si>
  <si>
    <t>02 08 2012 enviado via e mail</t>
  </si>
  <si>
    <t>ALEJANDRO ALBERTO NAVAS ARBOLEDA</t>
  </si>
  <si>
    <t>CARLOS ALBERTO 
MATEUS HOYOS</t>
  </si>
  <si>
    <t>CESAR AUGUSTO MONJE CARRILLO</t>
  </si>
  <si>
    <t>CLAUDIO JIMENEZ CARTAGENA</t>
  </si>
  <si>
    <t>FREDY ANDRES OLARTE DUSSAN</t>
  </si>
  <si>
    <t>HECTOR FABIO ZULUAGA CORRALES</t>
  </si>
  <si>
    <t>HILDEBRANDO VELEZ GALEANO</t>
  </si>
  <si>
    <t>JAVIER DARIO FERNANDEZ LEDESMA</t>
  </si>
  <si>
    <t>JORGE IVAN GARCIA SUCERQUIA</t>
  </si>
  <si>
    <t>JOSE ANTONIO CAMPO NAVARRO</t>
  </si>
  <si>
    <t>JOSE DANIEL PABÓN CAICEDO</t>
  </si>
  <si>
    <t>JOSE MANUEL GOMEZ TORRES</t>
  </si>
  <si>
    <t>LUCÍA ANA PATRICIA DÍAZ ARIZA</t>
  </si>
  <si>
    <t>RAUL ALBERTO 
CUERVO MULET</t>
  </si>
  <si>
    <t>ROBERTO PINZON</t>
  </si>
  <si>
    <t>SANDRA JIMENA AMEZQUITA MELO</t>
  </si>
  <si>
    <t>SOFIA PINZON DURAN</t>
  </si>
  <si>
    <t>007700691517</t>
  </si>
  <si>
    <t>016870415953</t>
  </si>
  <si>
    <t>09711887781</t>
  </si>
  <si>
    <t>20165759293</t>
  </si>
  <si>
    <t>058270018102</t>
  </si>
  <si>
    <t>005100091957</t>
  </si>
  <si>
    <t>630012597</t>
  </si>
  <si>
    <t>007770180466</t>
  </si>
  <si>
    <t>046570118342</t>
  </si>
  <si>
    <t>BANCO 
SANTANDER</t>
  </si>
  <si>
    <t>alejandroanavas@gmail.com</t>
  </si>
  <si>
    <t>camateus13@hotmail.com</t>
  </si>
  <si>
    <t xml:space="preserve">
cesar.monje@gmail.com</t>
  </si>
  <si>
    <t>faolarted@unal.edu.co</t>
  </si>
  <si>
    <t xml:space="preserve">
hector.zuluaga@correounivalle.edu.co</t>
  </si>
  <si>
    <t xml:space="preserve">
hildebrandov@msn.com</t>
  </si>
  <si>
    <t>javier.fernandez@upb.edu.co</t>
  </si>
  <si>
    <t xml:space="preserve">
jisucerquia@gmail.com</t>
  </si>
  <si>
    <t>joseantoniocampo@mail.com</t>
  </si>
  <si>
    <t xml:space="preserve">
jdpabonc@unal.edu.co</t>
  </si>
  <si>
    <t>jmgomez@cotecmar.com</t>
  </si>
  <si>
    <t>luciaana@javeriana.edu.co</t>
  </si>
  <si>
    <t>racuervo@usbcali.edu.co</t>
  </si>
  <si>
    <t xml:space="preserve">
rpinzons@unal.edu.co</t>
  </si>
  <si>
    <t xml:space="preserve">
samezquit@yahoo.com</t>
  </si>
  <si>
    <t xml:space="preserve">
sofia@ciencias.uis.edu.co</t>
  </si>
  <si>
    <t xml:space="preserve">ALVARO GAITAN </t>
  </si>
  <si>
    <t>CAMILO HERNANDO JIMENEZ FUENTES</t>
  </si>
  <si>
    <t>CAMILO TAUTIVA MANCERA</t>
  </si>
  <si>
    <t>EDWIN RIVAS TRUJILLO</t>
  </si>
  <si>
    <t>GLADYS CARDONA</t>
  </si>
  <si>
    <t>JAVIER ALVEIRO ROSERO GARCIA</t>
  </si>
  <si>
    <t>JORGE IVAN LONDOÑO ESCOBAR</t>
  </si>
  <si>
    <t>JOSE JAVIER AGUILAR ZAMBRANO</t>
  </si>
  <si>
    <t>JOSE MARQUEZ DIAZ</t>
  </si>
  <si>
    <t>JUAN ARMANDO SANCHEZ</t>
  </si>
  <si>
    <t xml:space="preserve">LORENA QINTERO </t>
  </si>
  <si>
    <t>MAURICIO FERNANDO ALBA CASTRO</t>
  </si>
  <si>
    <t>RAUL ALFREDO CHAPARRO AGUILAR</t>
  </si>
  <si>
    <t>RENE VALENCIA VALLEJO</t>
  </si>
  <si>
    <t>SANDRA XIMENA CAMPAGNOLI</t>
  </si>
  <si>
    <t>061003778030</t>
  </si>
  <si>
    <t>051209278</t>
  </si>
  <si>
    <t>009200722008</t>
  </si>
  <si>
    <t>00422042788</t>
  </si>
  <si>
    <t>14139632380</t>
  </si>
  <si>
    <t>07001123151</t>
  </si>
  <si>
    <t>034736053</t>
  </si>
  <si>
    <t>03539571370</t>
  </si>
  <si>
    <t>004600148078</t>
  </si>
  <si>
    <t>AV  VILLAS</t>
  </si>
  <si>
    <t>alvaro.gaitan@cafedecolombia.com</t>
  </si>
  <si>
    <t>c-tautiv@uniandes.edu.co</t>
  </si>
  <si>
    <t>erivas@udistrital.edu.co</t>
  </si>
  <si>
    <t>gcardona@sinchi.org.co</t>
  </si>
  <si>
    <t>jaroserog@unal.edu.co</t>
  </si>
  <si>
    <t>jilondono@ingeominas.gov.co</t>
  </si>
  <si>
    <t>jjaguilar@unal.edu.co</t>
  </si>
  <si>
    <t xml:space="preserve">juansanc@uniandes.edu.co </t>
  </si>
  <si>
    <t>lquintero@sinchi.org.co</t>
  </si>
  <si>
    <t>malba@autonoma.edu.co</t>
  </si>
  <si>
    <t>raul.chaparro@escuelaing.edu.co</t>
  </si>
  <si>
    <t>renevalencia@gmail.com</t>
  </si>
  <si>
    <t>ANGELA MARIA GALEANO</t>
  </si>
  <si>
    <t>OMAR JARAMILLO</t>
  </si>
  <si>
    <t>URIEL PEREZ GOMEZ</t>
  </si>
  <si>
    <t>007070241166</t>
  </si>
  <si>
    <t>000223505603</t>
  </si>
  <si>
    <t>jaramillo_omar@yahoo.es</t>
  </si>
  <si>
    <t>uperez@ut.edu.co</t>
  </si>
  <si>
    <t>GERARDO TOLEDO</t>
  </si>
  <si>
    <t>GToledo@syntheticgenomics.com</t>
  </si>
  <si>
    <t>Chanse Bank</t>
  </si>
  <si>
    <t>Valor Bruto</t>
  </si>
  <si>
    <t>2012-0561</t>
  </si>
  <si>
    <t>2012-0562</t>
  </si>
  <si>
    <t>2012-0563</t>
  </si>
  <si>
    <t>2012-0564</t>
  </si>
  <si>
    <t>2012-0565</t>
  </si>
  <si>
    <t>2012-0566</t>
  </si>
  <si>
    <t>AUNAR ESFUERZOS PARA REALIZAR EL "II ENCUENTRO NACIONAL DE SISTEMAS DE TELECOMUNICACIONES"</t>
  </si>
  <si>
    <t>08 08 2012 enviado via e mail</t>
  </si>
  <si>
    <t>DISEÑO E IMPLEMENTACION DE UN SISTEMA DE TELEGESTION PARA BEL ALUMBRADO PUBLICO DEL MUNICIPIO DE SABANETA ANTIOQUIA (PRUEBA PILOTO)</t>
  </si>
  <si>
    <t>10 08 2012 enviado via e mail</t>
  </si>
  <si>
    <t>CORPORACION RUTA  N MEDELLIN</t>
  </si>
  <si>
    <t>Aunar esfuerzos administrativos, técnicos y financieros, por parte del FONDO DE LAS TECNOLOGÍAS DE LA INFORMACIÓN Y LAS COMUNICACIONES FONTIC, COLCIENCIAS Y RUTA N, para el diseño e implementación del programa de aceleración y consolidación de negocios TIC de la Iniciativa Apps.co.</t>
  </si>
  <si>
    <t>Convocatoria 565 de 2012</t>
  </si>
  <si>
    <t>CORPORACION CONNECT BOGOTA  - REGION</t>
  </si>
  <si>
    <t>III RUEDA DE NEGOCIOS DE  INNOVACION BOGOTA - REGION - ALIANZA UNIVERSIDAD EMPRESA ESTADO UEE</t>
  </si>
  <si>
    <t>III RUEDA DE NEGOCIOS DE INNOVACION EN LA REGION CARIBE COLOMBIANA - ALIANZA UNIVERSIDAD EMPRESA ESTADO UEE</t>
  </si>
  <si>
    <t>25 5 12 ENVIADO VIA MAIL
dco de pago</t>
  </si>
  <si>
    <t>16 07 2012 enviado via e mail
falta  poliza</t>
  </si>
  <si>
    <t>03 08  2012 enviado via e mail</t>
  </si>
  <si>
    <t>03 08 2012 enviado via e mail</t>
  </si>
  <si>
    <t>PRORROGA POR  4 MESES</t>
  </si>
  <si>
    <t>PRORROGA POR  1 MES</t>
  </si>
  <si>
    <t>PRORROGA POR  12 MESES</t>
  </si>
  <si>
    <t xml:space="preserve">MODIFICACION CLAUSULA SEGUNDA </t>
  </si>
  <si>
    <t>MODIFICACION CLAUSULA SEGUNDA  Y TERCERA</t>
  </si>
  <si>
    <t>CLAUSULA PRIMERA PARAGRAFO 1; CLAUSULA SEGUNDA, SEXTA</t>
  </si>
  <si>
    <t>ENVIADO EL 13082012</t>
  </si>
  <si>
    <t>16 07 2012 enviado via e mail
14 8 12 poliza mal</t>
  </si>
  <si>
    <t>31 05 12 enviado por email
14 8 12 falta docs pago, enviado correo</t>
  </si>
  <si>
    <t>enviado el 23022012
14 8 12 falta docs pago, enviado correo</t>
  </si>
  <si>
    <t>22 6 12 enviado via mail
14 8 12 falta docs pago, enviado correo</t>
  </si>
  <si>
    <t>ENVIADO EL 14082012</t>
  </si>
  <si>
    <t>Se rmeitio a Colceicnias para la firma de Cocleincias y de Elsevier el 14082012</t>
  </si>
  <si>
    <t>MODIFICACION FECHA DE INICIO</t>
  </si>
  <si>
    <t>2012-0567</t>
  </si>
  <si>
    <t>ESCUELA COLOMBIANA DE INGENERIA JULIO GARAVITO</t>
  </si>
  <si>
    <t>14 08 2012 enviado via e mail</t>
  </si>
  <si>
    <t>ENVIADO EL 15082012</t>
  </si>
  <si>
    <t>Regular las relaciones entre las partes para la ejecución de recursos de Colciencias provenientes del crédito BID 2335/oc-co</t>
  </si>
  <si>
    <t>Aunar esfuerzos técnicos  administrativos, financieros  para impulsar  el objetivo 6 de la dimensión 2 del paln vive digital, dentro  de la iniciativa  de país vive digital regional, mediante el fomento de la innovación, la ciencia la tecnología  en las regiones de Colombia.</t>
  </si>
  <si>
    <t>ESAP Y IEMP</t>
  </si>
  <si>
    <t>Aunar esfuerzos de orden académico y técnico y financiero para el desarrollo del Congreso Internacional  de Investigación  sobre gestión pública: Innovación para el buen gobierno  y el servicio a la Ciudadanía.  Esta actividad de ciencia y tecnología, contribuye al desarrollo  y divulgación  en temas referentes a la agenda conjunta de investigación interistitucional orientada al fortalecimiento  de los procesos de modernización, descentralización  u democratización de la administración pública Colombiana en dos líneas prioritariamente:  (1) Buen gobierno y Lucha contra la corrupción y (2) Entidades terrioriales  descentralizadas.</t>
  </si>
  <si>
    <t>2012-0568</t>
  </si>
  <si>
    <t>2012-0569</t>
  </si>
  <si>
    <t>2012-0570</t>
  </si>
  <si>
    <t>2012-0571</t>
  </si>
  <si>
    <t>I RUEDA DE NEGOCIOS DE INNOVACION EN LA ORINOQUIA COLOMBIANA - ALIANZA UNIVERSIDAD EMPRESA ESTADO UEE</t>
  </si>
  <si>
    <t>112256532809</t>
  </si>
  <si>
    <t>ALCALDIA DE MANIZALES</t>
  </si>
  <si>
    <t>Aunar esfuerzos tecnicos, administrativos y financieros entre la Alcaldia de Manizales, laUniversidad de Caldas y Fidubogota para financiar la definicion de la estructura de operación en la ciudad de Manizales del centro de innovacion en biotecnologia agricola y pecuaria, con un alcance regional como una contribucion a la consolidacion del sistema universitario del Departamento en el marco del macroproyecto Ciudadela del Conocimiento y la Innovacion</t>
  </si>
  <si>
    <t>112754031120</t>
  </si>
  <si>
    <t>INDUSTRIAS HACEB S.A.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</si>
  <si>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"CONSOLIDACION DE LAS CAPACIDADES PARA LA GESTION DE INNOVACION EN HACEB SA</t>
  </si>
  <si>
    <t>COPACABANA</t>
  </si>
  <si>
    <t>830753431219</t>
  </si>
  <si>
    <t>Aunar esfuerzos para ampliar la cobertura del programa Ondas en el Depto de Casanare</t>
  </si>
  <si>
    <t xml:space="preserve">14 6 12 enviado a firma
14 8 12 falta docs pago, enviado correo
</t>
  </si>
  <si>
    <t>Enviado el 15082012</t>
  </si>
  <si>
    <t>2012-0572</t>
  </si>
  <si>
    <t>Convocatoria 543 de 2011</t>
  </si>
  <si>
    <t>UNION TEMPORAL BIO-RED-CO-CENIVAM</t>
  </si>
  <si>
    <t>BIOPROSPECCION Y DESARROLLO DE INGREDIENTES NATURALES PARA LAS INDUSTRIAS COSMETICA, FARMACEUTICA Y DE PRODUCTOS DE ASEO CON  BASE EN LA BIODIVERSIDAD COLOMBIANA</t>
  </si>
  <si>
    <t>550754331904</t>
  </si>
  <si>
    <t>2012-0573</t>
  </si>
  <si>
    <t>Sesion del 24 de abril de 2012</t>
  </si>
  <si>
    <t>UNION TEMPORAL GEBIX</t>
  </si>
  <si>
    <t>BIOPROSPECCION, BIOINFORMATICA Y METAGENOMICA EN EL PARUE NACIONAL NATURAL LOS NEVADOS</t>
  </si>
  <si>
    <t>2012-0574</t>
  </si>
  <si>
    <t>GOBERNACION DE NARIÑO</t>
  </si>
  <si>
    <t>EVALUACION DE LA PRODUCCION Y CALIDAD COMPOSICIONAL DE LA LECHE EN LA EPOCA DE ESCASES FORRAJERA, MEDIANTE LA UTILIZACION DE ENSILAJE DE PASTO BRASILERO PHALARIS SP EN GANADERIAS ESPECIALIZADAS DEL TROPICO ALTO DE NARIÑO</t>
  </si>
  <si>
    <t>ADMINISTRACION SISTEMA NACIONAL DE C&amp;T</t>
  </si>
  <si>
    <t>110454031062</t>
  </si>
  <si>
    <t>21 8 12 enviado via mail</t>
  </si>
  <si>
    <t>PRORROGA POR  2 MESES Y 15 DIAS</t>
  </si>
  <si>
    <t>Liquidación</t>
  </si>
  <si>
    <t>22 8 12 enviado via mail</t>
  </si>
  <si>
    <t>2012-0575</t>
  </si>
  <si>
    <t>Convenio 022-2012</t>
  </si>
  <si>
    <t>BUSINESS CLASSCO  COLOMBIA S.A.</t>
  </si>
  <si>
    <t>PRESTAR SERVICIO LOGISTICO, DE ORGANIZAION Y APOYO AL CONGRESO INTERNACIONAL DE INVESTIGACION SOBRE GESTION PUBLICA: INNOVACION PARA EL BUEN GOBIERNO Y EL SERVICIO A LA CIUDADANIA, A REALIZARSE EN LA CIUDAD DE CALI, LOS DIAS 10, 11 y 12 DE SEPTIEMBRE DE 2012</t>
  </si>
  <si>
    <t>enviado el 8 de abril - 21 de julio se recibe convenio firma dra Nohora
CONTRATO ENVIADO 8/8/11 GUIA 177536473
20 9 11 enviado de nuevo a javeriana cali guia 178168034
Pendiente respuesta de Colciencias sobre cambio de U javeriana 
7 2 12 se envia formado por u militar y fidu a U Nacional
faltan doc de pago
22 8 12 falta docs de pago</t>
  </si>
  <si>
    <t>enviado el 22 8 12</t>
  </si>
  <si>
    <t>16 07 2012 enviado via e mail
23 8 12 falta poliza y docs pago</t>
  </si>
  <si>
    <t>12 3 12 ENVIADO VIA MAIL 
se envian 5 originales a corpoica</t>
  </si>
  <si>
    <t>ENVIADO EL  06032012
se envian 4 originales a corpoica</t>
  </si>
  <si>
    <t>2012-0576</t>
  </si>
  <si>
    <t>2012-0577</t>
  </si>
  <si>
    <t>Sesion 2 mayo 2012</t>
  </si>
  <si>
    <t>CAMARA DE COMERCIO DE MEDELLIN PARA ANTIOQUIA</t>
  </si>
  <si>
    <t>Aunar esfuerzos para generarcapacidades basicas en gestion de la innovacion en empresas en empresas y/o aglomeraciones productivas de la region de Antioquia y sus Subregiones</t>
  </si>
  <si>
    <t>Aunar esfuerzos tecnicos, administrativos y financieros por parte de la Gobernacion del Atlantico, La universidad del Norte y FIDUBOGOTA para financiar el diseño, implementacion y evaluacion del programa de educacion ECOENERGY en una poblacion de estudiantes de nival preescolar, basica primaria y secuendaria y media vocacional de la ciudad de Barranquilla, valorando el efecto modulador de los conocimientos, habitos y actitudes de consumo eficiente de sus padres y profesores, asi de la edad, el geenero, nivel socioeconomico de esta poblacion y tipo de institucion educativa a la que asistan</t>
  </si>
  <si>
    <t>121554031079</t>
  </si>
  <si>
    <t>MODIFICA CLAUSULA DE PLAZO</t>
  </si>
  <si>
    <t xml:space="preserve">Enviado el 19042012 por correo electronico
27 8 12 enviado pdf para polizas, </t>
  </si>
  <si>
    <t>enviado el 02-03-2012
20 6 12 enviada version con cambios de entidades
27 8 12 Doc de pago</t>
  </si>
  <si>
    <t>02 08 2012 enviado via e mail
27 8 12 docs pago incompletos, falta certbanc</t>
  </si>
  <si>
    <t>27 8 12 enviado via mail</t>
  </si>
  <si>
    <t>22 12 11 enviado a firma ica
27 8 12 falta docs de pago, enviado mail</t>
  </si>
  <si>
    <t>Enviado por correo electronico el 15032012
27 8 12 revision de poliza, falta docs pago</t>
  </si>
  <si>
    <t>2012-0578</t>
  </si>
  <si>
    <t>Aunar esfuerzos para ampliar la cobertura del programa ondas en Putumayo</t>
  </si>
  <si>
    <t>2012-0579</t>
  </si>
  <si>
    <t>Convenio 498</t>
  </si>
  <si>
    <t>MICROSOFT</t>
  </si>
  <si>
    <t>Aunar esfuerzos administrativos, técnicos y financieros entre Colciencias y Microsoft, para la implementacion de un programa de entrenamiento y acompañamiento de emprendedores de la iniciativa Apps.co en el frente tecnico y de negocios enfocado en el desarrollo de aplicaciones con lenguajes nativos pertenecientes a Microsoft</t>
  </si>
  <si>
    <t>ADRIANA VALLEJO ISAZA</t>
  </si>
  <si>
    <t>C.C.</t>
  </si>
  <si>
    <t>EDGAR AUGUSTO VALERO JULIO</t>
  </si>
  <si>
    <t>EDGAR MIGUEL GONZALEZ ORBEGOZO</t>
  </si>
  <si>
    <t>ELIZABETH ROJAS QUITIAN</t>
  </si>
  <si>
    <t>GIOVANNI CANCINO ESCALANTE</t>
  </si>
  <si>
    <t>HUMBERTO RUEDA RAMIREZ</t>
  </si>
  <si>
    <t>JORGE URIEL CARMONA</t>
  </si>
  <si>
    <t>LIGIA MARIA ARIAS GIRALDO</t>
  </si>
  <si>
    <t>MARIAL DE PILAR GUZMAN</t>
  </si>
  <si>
    <t>MILENA BENAVIDES SERRATO</t>
  </si>
  <si>
    <t>612239756</t>
  </si>
  <si>
    <t>advalis3@gmail.com</t>
  </si>
  <si>
    <t>450170025404</t>
  </si>
  <si>
    <t>edg08@yahoo.com</t>
  </si>
  <si>
    <t>001900206945</t>
  </si>
  <si>
    <t>Miguel80223@hotmail.com</t>
  </si>
  <si>
    <t>032249880</t>
  </si>
  <si>
    <t>elizabethrojasquitian@yahoo.es</t>
  </si>
  <si>
    <t>gcancino12@gmail.com</t>
  </si>
  <si>
    <t>076100013275</t>
  </si>
  <si>
    <t>humrueda@gmail.com</t>
  </si>
  <si>
    <t>05929035269</t>
  </si>
  <si>
    <t>carmona@ucaldas.edu.co</t>
  </si>
  <si>
    <t>larias@utp.edu.co</t>
  </si>
  <si>
    <t>007700139335</t>
  </si>
  <si>
    <t>mapiguzmanu@gmail.com</t>
  </si>
  <si>
    <t>116160006973</t>
  </si>
  <si>
    <t>milena_benavides@invemar.org.co</t>
  </si>
  <si>
    <t xml:space="preserve">Adriana Bermúdez Tabón </t>
  </si>
  <si>
    <t>Adriana Gómez Cabrera</t>
  </si>
  <si>
    <t>Adriana Gutiérrez Rodríguez</t>
  </si>
  <si>
    <t xml:space="preserve">Adriana Rodríguez Forero </t>
  </si>
  <si>
    <t>Adryan Fabrizio Pineda Repizzo</t>
  </si>
  <si>
    <t>Alejandro Restrepo Martínez</t>
  </si>
  <si>
    <t>Ángel Augusto González Marín</t>
  </si>
  <si>
    <t>Angela María Arcila Cardona</t>
  </si>
  <si>
    <t>Angela María Otálvaro Álvarez</t>
  </si>
  <si>
    <t xml:space="preserve">Arley Fabio Ossa Montoya </t>
  </si>
  <si>
    <t>Beatriz Helena Díaz Pinzón</t>
  </si>
  <si>
    <t>Bernardo Ignacio Useche Aldana</t>
  </si>
  <si>
    <t xml:space="preserve">Bernardo Villegas Estrada </t>
  </si>
  <si>
    <t>Carlos Alberto Narvaez Tovar</t>
  </si>
  <si>
    <t>Carlos Arturo Lozano Moncada</t>
  </si>
  <si>
    <t xml:space="preserve">Carlos Arturo Viveros Valens </t>
  </si>
  <si>
    <t xml:space="preserve">Carlos Eduardo Naranjo </t>
  </si>
  <si>
    <t>Carlos Felipe Urazán Bonells</t>
  </si>
  <si>
    <t xml:space="preserve">Carlos Giraldo Echeverry  </t>
  </si>
  <si>
    <t>Cesar Augusto García Ubaque</t>
  </si>
  <si>
    <t>Christian Hederich Martinez</t>
  </si>
  <si>
    <t>Claudia Johana Sandoval Lozano</t>
  </si>
  <si>
    <t>Claudia María Moreno Gomez</t>
  </si>
  <si>
    <t>Dabeiba Adriana Garcia Robayo</t>
  </si>
  <si>
    <t>Darío Amaya Hurtado</t>
  </si>
  <si>
    <t>Diana Marcela Devia Narváez</t>
  </si>
  <si>
    <t xml:space="preserve">Diego Alejandro Patiño Guevara </t>
  </si>
  <si>
    <t>Edgar Antonio Reyes</t>
  </si>
  <si>
    <t xml:space="preserve">Edisson Tello Camacho </t>
  </si>
  <si>
    <t>Favio  Yovany Jimenez Inocencio</t>
  </si>
  <si>
    <t>Fernando de la Hoz Restrepo</t>
  </si>
  <si>
    <t xml:space="preserve">Ferney javier Rodríguez Dueñas </t>
  </si>
  <si>
    <t>Gabriel Rodolfo Navas Suárez</t>
  </si>
  <si>
    <t>Gonzalo Enrique Mejía Delgadillo</t>
  </si>
  <si>
    <t xml:space="preserve">Hugo Alexander Rondón Quintana </t>
  </si>
  <si>
    <t>Jackson Acosta Valdeleón</t>
  </si>
  <si>
    <t>Jaime Eduardo Castellanos Parra</t>
  </si>
  <si>
    <t>Jaime Vélez Cortés</t>
  </si>
  <si>
    <t>Jesús Alfredo Cortés Vecino</t>
  </si>
  <si>
    <t>Jimmy Edgar Alvarez Diaz</t>
  </si>
  <si>
    <t>Jorge Hernán Estrada Estrada</t>
  </si>
  <si>
    <t xml:space="preserve">Jovani Alberto Jiménez Builes </t>
  </si>
  <si>
    <t>Juan Camilo Rodríguez Gómez</t>
  </si>
  <si>
    <t>Juan Carlos García Ubaque</t>
  </si>
  <si>
    <t>Juan Guillermo Villegas Ramírez</t>
  </si>
  <si>
    <t>Juan Pablo Duque Cañas</t>
  </si>
  <si>
    <t>Julián Andrés Salamanca Bernal</t>
  </si>
  <si>
    <t>Liliana Alejandra Chicaíza Becerra</t>
  </si>
  <si>
    <t>Liliana Estupiñan Achury</t>
  </si>
  <si>
    <t>Lilliana María Hoyos Carvajal</t>
  </si>
  <si>
    <t>Luis Fernando Gamboa Niño</t>
  </si>
  <si>
    <t>Luis Miguel Mendoza Navas</t>
  </si>
  <si>
    <t>Manuel Santiago Ocampo Terreros</t>
  </si>
  <si>
    <t>Maria del Pilar Miranda Vergara</t>
  </si>
  <si>
    <t>María Esperanza López Gómez</t>
  </si>
  <si>
    <t>Maria Eugenia Morales Puentes</t>
  </si>
  <si>
    <t>Maria Luisa Rodriguez Quijano</t>
  </si>
  <si>
    <t>Mario García Molina</t>
  </si>
  <si>
    <t>Martha Inirida Guerrero Guerrero</t>
  </si>
  <si>
    <t xml:space="preserve">Oscar Alberto Henao   </t>
  </si>
  <si>
    <t>Oscar Arturo Benavidez González</t>
  </si>
  <si>
    <t>Pablo Leonardo Fajardo Montaña</t>
  </si>
  <si>
    <t>Raimundo Castro Orozco</t>
  </si>
  <si>
    <t>Ricardo Benitez Benitez</t>
  </si>
  <si>
    <t>Ricardo Ernesto Daza Caicedo</t>
  </si>
  <si>
    <t xml:space="preserve">Rodrigo Alberto Britto </t>
  </si>
  <si>
    <t>Roque Julio Hernándeez Donado</t>
  </si>
  <si>
    <t xml:space="preserve">Rubén Jesús Camargo Amado </t>
  </si>
  <si>
    <t>Sandra Patricia Guevara  Nuñez</t>
  </si>
  <si>
    <t xml:space="preserve">Santiago Roberto Duque Escobar </t>
  </si>
  <si>
    <t>Sergio de Jesús Mejía Muñetón</t>
  </si>
  <si>
    <t>Sergio Roberto Matías Camargo</t>
  </si>
  <si>
    <t>Sofía Del Socorro Jacome Lievano</t>
  </si>
  <si>
    <t>Yina Patricia Salamanca Blanco</t>
  </si>
  <si>
    <t>Yolanda Vega Vega</t>
  </si>
  <si>
    <t>Zulma Janeth Dueñas Gómez</t>
  </si>
  <si>
    <t>056000670044</t>
  </si>
  <si>
    <t>abermudezt@unicartagena.edu.co</t>
  </si>
  <si>
    <t xml:space="preserve">009770029784 </t>
  </si>
  <si>
    <t>007500700922</t>
  </si>
  <si>
    <t xml:space="preserve"> DAVIVIENDA</t>
  </si>
  <si>
    <t>agutierrezrt@unal.edu.co</t>
  </si>
  <si>
    <t xml:space="preserve"> OCCIDENTE</t>
  </si>
  <si>
    <t>arodriguezf.ingpesquera@gmail.com</t>
  </si>
  <si>
    <t>001143240668</t>
  </si>
  <si>
    <t>faosofia@yahoo.com</t>
  </si>
  <si>
    <t xml:space="preserve"> BANCOLOMBIA</t>
  </si>
  <si>
    <t>alejorestrepom@gmail.com</t>
  </si>
  <si>
    <t>alexcotte@yahoo.com</t>
  </si>
  <si>
    <t>agonzalezm@cid.org,co, angelgonzalezmarin1972@gmail.com</t>
  </si>
  <si>
    <t>aarcila@corpoica.org.co</t>
  </si>
  <si>
    <t>450270108092</t>
  </si>
  <si>
    <t>amotalvarov@unisalle.edu.co</t>
  </si>
  <si>
    <t>arleyosamin@yahoo.es</t>
  </si>
  <si>
    <t>008600366192</t>
  </si>
  <si>
    <t>bhdiazp@unal.edu.co</t>
  </si>
  <si>
    <t>376073433</t>
  </si>
  <si>
    <t>buseche@unab.edu.co</t>
  </si>
  <si>
    <t>bernardo.villegas@ucaldas.edu.co</t>
  </si>
  <si>
    <t xml:space="preserve">008870390336 </t>
  </si>
  <si>
    <t>canarvaezt@unal.edu.co</t>
  </si>
  <si>
    <t xml:space="preserve">082801713 </t>
  </si>
  <si>
    <t xml:space="preserve"> BANCO OCCIDENTE</t>
  </si>
  <si>
    <t>carlos.a.lozano@correounivalle.edu.co / clozano@univalle.edu.co</t>
  </si>
  <si>
    <t xml:space="preserve"> CITIBANK</t>
  </si>
  <si>
    <t>caviveros@cenicana.org</t>
  </si>
  <si>
    <t>007770182074</t>
  </si>
  <si>
    <t>cenaranjoq@unal.edu.co</t>
  </si>
  <si>
    <t>004070193273</t>
  </si>
  <si>
    <t>caurazan@unisalle.edu.co</t>
  </si>
  <si>
    <t xml:space="preserve">67630908883 </t>
  </si>
  <si>
    <t>cargiraldo@gmail.com</t>
  </si>
  <si>
    <t xml:space="preserve"> BANCOLOMBA</t>
  </si>
  <si>
    <t>cgarciaubaque@gmail.com</t>
  </si>
  <si>
    <t>073467326</t>
  </si>
  <si>
    <t xml:space="preserve"> BBVA</t>
  </si>
  <si>
    <t>christian.hederich@gmail.com</t>
  </si>
  <si>
    <t>cjohanna01@gmail.com</t>
  </si>
  <si>
    <t>008870253567</t>
  </si>
  <si>
    <t>clamamor@gmail.com</t>
  </si>
  <si>
    <t>adrigaro@hotmail.com</t>
  </si>
  <si>
    <t>000670000918</t>
  </si>
  <si>
    <t>dario.amaya@unimilitar.edu.co</t>
  </si>
  <si>
    <t>005205181877</t>
  </si>
  <si>
    <t>dianadevia@gmail.com</t>
  </si>
  <si>
    <t>007200213531</t>
  </si>
  <si>
    <t>patino-d@javeriana.edu.co</t>
  </si>
  <si>
    <t>eareyesm@gmail.com, eareyesm@unal.edu.co</t>
  </si>
  <si>
    <t>etelloc@unal.edu.co&gt;</t>
  </si>
  <si>
    <t xml:space="preserve">60675361961 </t>
  </si>
  <si>
    <t>favio.jimenez@ecopetrol.com.co</t>
  </si>
  <si>
    <t>fpdelahozr@unal.edu.co</t>
  </si>
  <si>
    <t xml:space="preserve">04741012702 </t>
  </si>
  <si>
    <t xml:space="preserve">frodrigu@uniandes.edu.co </t>
  </si>
  <si>
    <t xml:space="preserve">45027017616 </t>
  </si>
  <si>
    <t>gnavass@unicartagena.edu.co,  grnavas@gmail.com</t>
  </si>
  <si>
    <t xml:space="preserve">19343254281 </t>
  </si>
  <si>
    <t xml:space="preserve">693535015 </t>
  </si>
  <si>
    <t xml:space="preserve"> BANCO CAJA SOCIAL</t>
  </si>
  <si>
    <t>0017138014</t>
  </si>
  <si>
    <t xml:space="preserve"> irma.baquero@escuelaing.edu.co</t>
  </si>
  <si>
    <t>jacksonacosta@gmail.com, jacksonacosta@yahoo.es</t>
  </si>
  <si>
    <t>007700335982</t>
  </si>
  <si>
    <t>castellanosjaime@unbosque.edu.co</t>
  </si>
  <si>
    <t>005300257267</t>
  </si>
  <si>
    <t>jvelez40@hotmail.com</t>
  </si>
  <si>
    <t>007770177397</t>
  </si>
  <si>
    <t>jacortesv@unal.edu.co</t>
  </si>
  <si>
    <t>638241067</t>
  </si>
  <si>
    <t>jhestradae@unal.edu.co</t>
  </si>
  <si>
    <t>jovani.jimenez@hotmail.com</t>
  </si>
  <si>
    <t>007470219861</t>
  </si>
  <si>
    <t>juanc.rodriguez@uexternado.edu,co</t>
  </si>
  <si>
    <t>004570025330</t>
  </si>
  <si>
    <t>jcgarciau@unal.edu.co</t>
  </si>
  <si>
    <t>jvillega@udea.edu.co</t>
  </si>
  <si>
    <t>640074811</t>
  </si>
  <si>
    <t>jpduqueca@unal.edu.co</t>
  </si>
  <si>
    <t>476100014242</t>
  </si>
  <si>
    <t>jasalamanca@udistrital.edu.co</t>
  </si>
  <si>
    <t>leonardo.solaque@unimilitar.edu.co, lsolaque@gmail.com</t>
  </si>
  <si>
    <t>004470156052</t>
  </si>
  <si>
    <t>lachicaizab@unal.edu.co</t>
  </si>
  <si>
    <t>lilianaea@hotmail.com</t>
  </si>
  <si>
    <t>001970129985</t>
  </si>
  <si>
    <t>limhoyosca@unal.edu.co</t>
  </si>
  <si>
    <t>007400393489</t>
  </si>
  <si>
    <t>lfgamboa@gmail.com</t>
  </si>
  <si>
    <t>luis mendoza3@uan.edu.co</t>
  </si>
  <si>
    <t>007170313212</t>
  </si>
  <si>
    <t>manuel.ocampo@javeriana.edu.co</t>
  </si>
  <si>
    <t>mpmirandav88@gmail.com</t>
  </si>
  <si>
    <t>mlopez@udea.edu.co</t>
  </si>
  <si>
    <t>mmoralespuentes183@gmail.com</t>
  </si>
  <si>
    <t>004870193135</t>
  </si>
  <si>
    <t>marialuisarodriguez@hotmail.com</t>
  </si>
  <si>
    <t xml:space="preserve">007770181191 </t>
  </si>
  <si>
    <t>mariogarciamo@gmail.com</t>
  </si>
  <si>
    <t xml:space="preserve"> BANCO DE BOGOTA</t>
  </si>
  <si>
    <t>marthainiridag@yahoo.com</t>
  </si>
  <si>
    <t>127370027360</t>
  </si>
  <si>
    <t xml:space="preserve"> DAVIVENDA</t>
  </si>
  <si>
    <t xml:space="preserve">oscarhe@utp.edu.co </t>
  </si>
  <si>
    <t>009900072753</t>
  </si>
  <si>
    <t>oabenavidezg@unal.edu.co</t>
  </si>
  <si>
    <t>fajarmon57@hotmail.com</t>
  </si>
  <si>
    <t>056370174502</t>
  </si>
  <si>
    <t>raimundo_castro_orozco@hotmail.com</t>
  </si>
  <si>
    <t>010500873701</t>
  </si>
  <si>
    <t xml:space="preserve"> BANCOOMEVA</t>
  </si>
  <si>
    <t xml:space="preserve"> rbenitez@unicauca.edu.co </t>
  </si>
  <si>
    <t>007000348735</t>
  </si>
  <si>
    <t>redazac@unal.edu.co</t>
  </si>
  <si>
    <t>rabritto@gmail.com</t>
  </si>
  <si>
    <t xml:space="preserve">47776047776 </t>
  </si>
  <si>
    <t>roqherna@uninorte.edu.co</t>
  </si>
  <si>
    <t>010170009541</t>
  </si>
  <si>
    <t>ruben.camargo@correounivalle.edu.co</t>
  </si>
  <si>
    <t>sinut2005@yahoo.com</t>
  </si>
  <si>
    <t>srduquee@unal.edu.co</t>
  </si>
  <si>
    <t>smejia.cmd@gmail.com, smejia.xrol@gmail.com</t>
  </si>
  <si>
    <t>033557927</t>
  </si>
  <si>
    <t>sergiomatyas@hotmail.com</t>
  </si>
  <si>
    <t>006301005630</t>
  </si>
  <si>
    <t>sofiajacomel@gmail.com</t>
  </si>
  <si>
    <t xml:space="preserve">46724849229 </t>
  </si>
  <si>
    <t>ypsalamancab@unal.edu.co</t>
  </si>
  <si>
    <t>582063442</t>
  </si>
  <si>
    <t>yvegav@unal.edu.co</t>
  </si>
  <si>
    <t>000181560574</t>
  </si>
  <si>
    <t>zujadugo@gmail.com</t>
  </si>
  <si>
    <t>ADRIANA PATRICIA TOFIÑO RIVERA</t>
  </si>
  <si>
    <t>AIDA LUZ VILLA HOLGUIN</t>
  </si>
  <si>
    <t xml:space="preserve">ALEJANDRO MOLINA </t>
  </si>
  <si>
    <t>ALEXANDER BUENDIA ASTUDILLO</t>
  </si>
  <si>
    <t>ALVARO ORJUELA LONDOÑO</t>
  </si>
  <si>
    <t>ANA MILENA CAICEDO VALLEJO</t>
  </si>
  <si>
    <t xml:space="preserve">ANDRES ADOLFO AMELL ARRIETA </t>
  </si>
  <si>
    <t>CARLOS HERNAN FAJARDO TORO</t>
  </si>
  <si>
    <t>CAROLINA DIAZ GIRALDO</t>
  </si>
  <si>
    <t>CESAR AUGUSTO SIERRA AVILA</t>
  </si>
  <si>
    <t>CLAUDIA ELIZABETH MORA HUERTAS</t>
  </si>
  <si>
    <t>DANIEL DE LA CUESTA</t>
  </si>
  <si>
    <t>DARIO YESID PEÑA BALLESTEROS</t>
  </si>
  <si>
    <t>DELIO RODRIGO ALARCON SUAREZ</t>
  </si>
  <si>
    <t>EDWIN OCTAVIO GOMEZ GONZALEZ</t>
  </si>
  <si>
    <t>FREDY WILMAN ROJAS CRUZ</t>
  </si>
  <si>
    <t>GIOVANNI ARTURO LOPEZ ISAZA</t>
  </si>
  <si>
    <t>JAIME AUGUSTO TORRES NOVOA</t>
  </si>
  <si>
    <t>JAIRO ERNESTO PERILLA PERILLA</t>
  </si>
  <si>
    <t>JAIRO HUMBERTO LOPEZ VARGAS</t>
  </si>
  <si>
    <t>JESUS HUMBERTO GIL GONZÁLEZ</t>
  </si>
  <si>
    <t>JORGE ENRIQUE PULIDO FLOREZ</t>
  </si>
  <si>
    <t>JORGE LUIS RODRIGUEZ</t>
  </si>
  <si>
    <t>JUAN FRANCISCO JAVIER CORREAL DAZA</t>
  </si>
  <si>
    <t>JUAN SILVA</t>
  </si>
  <si>
    <t xml:space="preserve">JULIAN ARBEY GONZALEZ OSPINA </t>
  </si>
  <si>
    <t>LUIS HERNANDO CORREA SALAZAR</t>
  </si>
  <si>
    <t>LUIS MIGUEL ACOSTA URREGO</t>
  </si>
  <si>
    <t>MAGDALENA URAN ROJAS</t>
  </si>
  <si>
    <t>MARIA DEL PILAR OLAYA OSORIO</t>
  </si>
  <si>
    <t>MARTHA PATRICIA CARO GUTIERREZ</t>
  </si>
  <si>
    <t xml:space="preserve">OCTAVIO PIÑEROS </t>
  </si>
  <si>
    <t>OLGA VICTORIA GONZALEZ GONZALEZ</t>
  </si>
  <si>
    <t xml:space="preserve">ORLANDO TORRES FERNANDEZ </t>
  </si>
  <si>
    <t>OSCAR GEOVANY BEDOYA SANMIGUEL.</t>
  </si>
  <si>
    <t>OSCAR HERNANDO MORENO TORRES</t>
  </si>
  <si>
    <t>RICARDO ARTURO VEGA RODRIGUEZ</t>
  </si>
  <si>
    <t xml:space="preserve">ROLANDO BARAHONA ROSALES </t>
  </si>
  <si>
    <t>C.E.</t>
  </si>
  <si>
    <t>E344572</t>
  </si>
  <si>
    <t>SANDRA PATRICIA ROJAS BERRIO</t>
  </si>
  <si>
    <t>Sara Emilia Giraldo Quintero</t>
  </si>
  <si>
    <t>VLADIMIR MONSALVE  CABALLERO</t>
  </si>
  <si>
    <t>atofino@corpoica.org.co</t>
  </si>
  <si>
    <t>alvilla@udea.edu.co; aidaluz@gmail.com</t>
  </si>
  <si>
    <t>amolinao@unal.edu.co</t>
  </si>
  <si>
    <t>albuendi@hotmail.com</t>
  </si>
  <si>
    <t>007770225378</t>
  </si>
  <si>
    <t>aorjuela@unal.edu.co</t>
  </si>
  <si>
    <t>016670301916</t>
  </si>
  <si>
    <t>anam.caicedo@gmail.com</t>
  </si>
  <si>
    <t>011028727</t>
  </si>
  <si>
    <t>anamell@udea.edu.co</t>
  </si>
  <si>
    <t>082801713</t>
  </si>
  <si>
    <t>carlos.a.lozano@correounivalle.edu.co</t>
  </si>
  <si>
    <t>025800011220</t>
  </si>
  <si>
    <t>cfajardo@uvigo.es</t>
  </si>
  <si>
    <t>005070288120</t>
  </si>
  <si>
    <t>cdiazgiraldo@gmail.com</t>
  </si>
  <si>
    <t>casierraa@unal.edu.co</t>
  </si>
  <si>
    <t>0313548015</t>
  </si>
  <si>
    <t>daniel,delacuestav@gmail.com</t>
  </si>
  <si>
    <t>dypena@uis.edu.co</t>
  </si>
  <si>
    <t>rodrigo.alarcon@almacafe.com.co</t>
  </si>
  <si>
    <t>efcastil@yahoo.com</t>
  </si>
  <si>
    <t>537198632</t>
  </si>
  <si>
    <t xml:space="preserve">edwinscout@hotmail.com </t>
  </si>
  <si>
    <t>polloartemin@yahoo.com</t>
  </si>
  <si>
    <t>127370027733</t>
  </si>
  <si>
    <t>galijami@yahoo.es</t>
  </si>
  <si>
    <t>jaime.torres85@gmail.com</t>
  </si>
  <si>
    <t>210012301271</t>
  </si>
  <si>
    <t>jeperillap@unal.edu.co</t>
  </si>
  <si>
    <t>jhgilg@unar.edu.co</t>
  </si>
  <si>
    <t>0300396011</t>
  </si>
  <si>
    <t>pulidof@intercable.net.co</t>
  </si>
  <si>
    <t>jorge4rodriguez@hotmail.com</t>
  </si>
  <si>
    <t>009200393198</t>
  </si>
  <si>
    <t>jcorreal@uniandes.edu.co</t>
  </si>
  <si>
    <t>jps.sinning@gmail.com</t>
  </si>
  <si>
    <t>00232011408</t>
  </si>
  <si>
    <t>jgonzalez@icesi.edu.co</t>
  </si>
  <si>
    <t>000197163025</t>
  </si>
  <si>
    <t>N.A.</t>
  </si>
  <si>
    <t>147007116</t>
  </si>
  <si>
    <t>AV-VILLAS CALI</t>
  </si>
  <si>
    <t>murhan@uao.edu.co</t>
  </si>
  <si>
    <t>450270021543</t>
  </si>
  <si>
    <t>mpolayao@unal.edu.co</t>
  </si>
  <si>
    <t>mpcaro@javeriana.edu.co</t>
  </si>
  <si>
    <t>07722413981</t>
  </si>
  <si>
    <t>pineros@gmail.com</t>
  </si>
  <si>
    <t>006800799592</t>
  </si>
  <si>
    <t>olgavictoria.gonzalez@yahoo.es</t>
  </si>
  <si>
    <t>otorresf@ins.gov.co</t>
  </si>
  <si>
    <t>10272465540</t>
  </si>
  <si>
    <t>gebedoya@eafit.edu.co</t>
  </si>
  <si>
    <t>oshemoreno@yahoo.com</t>
  </si>
  <si>
    <t>0905358014</t>
  </si>
  <si>
    <t>ravbegaro@unal.edu.co</t>
  </si>
  <si>
    <t>BANCO HELM</t>
  </si>
  <si>
    <t>rbarahonar@unal.edu.co</t>
  </si>
  <si>
    <t xml:space="preserve">  CITIBANK</t>
  </si>
  <si>
    <t>srojasbe@poligran.edu.co, sprojasb@gmail.com</t>
  </si>
  <si>
    <t xml:space="preserve">Banco Caja Social </t>
  </si>
  <si>
    <t>segiraldog@unal.edu.co</t>
  </si>
  <si>
    <t>vmonsalve@uninorte.edu.co</t>
  </si>
  <si>
    <t>GABRIELALBERTO  ZAMUDIO FALLA</t>
  </si>
  <si>
    <t>MARTHA CECILIA RODRIGUEZ DELGADO</t>
  </si>
  <si>
    <t>fallita@yahoo.com</t>
  </si>
  <si>
    <t>mrodrigu@uniandes.edu.co</t>
  </si>
  <si>
    <t xml:space="preserve">MODIFICACION CLAUSULA QUINTA- GARANTIAS </t>
  </si>
  <si>
    <t>Aunar esfuerzos para ampliar el cubrimiento del programa Ondas en el Departamento de Norte de Santander</t>
  </si>
  <si>
    <t>31 8 12 Enviado via mail</t>
  </si>
  <si>
    <t>259 -  Sub Apropiación Sena</t>
  </si>
  <si>
    <t>259 -  Sub Apropiación Naciòn</t>
  </si>
  <si>
    <t>259 -  Sub Administración Sena</t>
  </si>
  <si>
    <t>259 -  Sub Administración Naciòn</t>
  </si>
  <si>
    <t>257 1.5 Planes Estratégicos</t>
  </si>
  <si>
    <t>257 3.4 Fondo pilotos de Consultorìa Tecnològica</t>
  </si>
  <si>
    <t>257 4.1 Ideas para el cambio</t>
  </si>
  <si>
    <t>28 12 11 ENVIADO A FIRMA VIA MAIL - 4-1-2012 se recibe contrato faltan documentos de pago Y POLIZA
memorando de anulacion 20121110090171 del 24 de agoso de 2012</t>
  </si>
  <si>
    <t>CAMBIAR GARANTIA A CARTRA DE CREDITO</t>
  </si>
  <si>
    <t>2012-0580</t>
  </si>
  <si>
    <t>2012-0581</t>
  </si>
  <si>
    <t>2012-0582</t>
  </si>
  <si>
    <t>26 12 11 enviado a firma uis guia 180185581
9 2 12 se recibe contrato firmado por uis, pero sin las otras firmas, se envia a ASPROCEP via 4-72
3 9 12 MEMORANDO DE ANULACION 20121110092741 DEL 30 DE AGOSTO DE 2012</t>
  </si>
  <si>
    <t>3 9 12 enviado via mail</t>
  </si>
  <si>
    <t>AUNAR ESFUERZOS PARA REALIZAR EL XVIII CONGRESO INSTITUCIONAL DE INVESTIGACION DE LA UNIVERSIDAD EL BOSQUE</t>
  </si>
  <si>
    <t>2012-0583</t>
  </si>
  <si>
    <t>Convocatoria 532 de 2011</t>
  </si>
  <si>
    <t>DESARROLLO Y PRODUCCION LOCAL DE NUEVAS PIEZAS PLASTICAS DE ALTO VOLUMEN PARA VEHICULOS DE LA EMPRESA RENAULT - SOFASA S.A. BUSCANDO LA COMPETITIVIDAD DE LA EMPRESA Y SUS PROVEEDORES, ASI COMO EL INCREMENTO DE LA INTEGRACION A LA CADENA</t>
  </si>
  <si>
    <t>2012-0584</t>
  </si>
  <si>
    <t>Convocatoria 584 de 2012</t>
  </si>
  <si>
    <t>PROPUESTA DE EJECUCION DE PROYECTO "FORTALECIMIENTO DE LOS CLUSTER REGIONALES DE LA INDUSTRIA DE TECNOLOGIAS DE INFORMACION (TI) DE COLOMBIA A TRAVES DE PROCESOS DE GESTION DE INNOVACION</t>
  </si>
  <si>
    <t>309858435311</t>
  </si>
  <si>
    <t>28 8 12  enviado via mail
3 9 12 se envia via mail para poliza</t>
  </si>
  <si>
    <t>ENVIADO EL 14082012
3 9 12 poliza</t>
  </si>
  <si>
    <t>30 7 12 enviado via mail
3 9 12 CONTRATO FIRMADO,  FALTA DOCS DE PAGO</t>
  </si>
  <si>
    <t>ANDREA DEL PILAR MAYORGA PALACIOS</t>
  </si>
  <si>
    <t>ANDRES DANILO CASTILLO VEGA</t>
  </si>
  <si>
    <t>BLANCA ESPERANZA DURAN DUEÑAS</t>
  </si>
  <si>
    <t>DANIEL BORDA ANGEL</t>
  </si>
  <si>
    <t>FELIPE GONZALEZ CESPEDES</t>
  </si>
  <si>
    <t>GLORIA CAROLINA FERNANDEZ ESPITIA</t>
  </si>
  <si>
    <t>HECTOR FABIAN BENITEZ PAEZ</t>
  </si>
  <si>
    <t>HUGO FELIPE FUENTES ALFARO</t>
  </si>
  <si>
    <t>JUAN SEBASTIAN NIÑO LEON</t>
  </si>
  <si>
    <t>LISA LORENA LOSADA ROJAS</t>
  </si>
  <si>
    <t>LUZ ALBA URREA URREA</t>
  </si>
  <si>
    <t>NANCY BEATRIZ MONTAÑEZ GOMEZ</t>
  </si>
  <si>
    <t>NELSON ANDRES LOSADA LOSADA</t>
  </si>
  <si>
    <t>NESTOR EDUARDO ESCOBAR ALFONSO</t>
  </si>
  <si>
    <t>OSCAR JAVIER MOSQUERA OLAYA</t>
  </si>
  <si>
    <t>004870280296</t>
  </si>
  <si>
    <t>andrea926@gmail.com</t>
  </si>
  <si>
    <t>64474337098</t>
  </si>
  <si>
    <t>COLOMBIA</t>
  </si>
  <si>
    <t>adcastillove@gmail.com</t>
  </si>
  <si>
    <t>24032181616</t>
  </si>
  <si>
    <t>blancaedurand@hotmail.com</t>
  </si>
  <si>
    <t>24032062676</t>
  </si>
  <si>
    <t>danielboan@unisabana.edu.co</t>
  </si>
  <si>
    <t>fegoce@hotmail.com</t>
  </si>
  <si>
    <t>456100019599</t>
  </si>
  <si>
    <t>007360755</t>
  </si>
  <si>
    <t>HELM</t>
  </si>
  <si>
    <t>gcarolinafernandez@gmail.com</t>
  </si>
  <si>
    <t>040334062</t>
  </si>
  <si>
    <t>fabenitezp@hotmail.com</t>
  </si>
  <si>
    <t>hfelipf@hotmail.com</t>
  </si>
  <si>
    <t>24526118966</t>
  </si>
  <si>
    <t>juan.sebastian.nino@gmail.com</t>
  </si>
  <si>
    <t>312168438</t>
  </si>
  <si>
    <t>lisalorena_1@hotmail.com</t>
  </si>
  <si>
    <t>03951689814</t>
  </si>
  <si>
    <t>Luza2211@gmail.com</t>
  </si>
  <si>
    <t>24032205992</t>
  </si>
  <si>
    <t>esnancymontanez@gmail.com</t>
  </si>
  <si>
    <t>475170006252</t>
  </si>
  <si>
    <t>nelson.losada@unisaba.edu.co</t>
  </si>
  <si>
    <t>720020306</t>
  </si>
  <si>
    <t>nescobar_91@hotmail.com</t>
  </si>
  <si>
    <t>05434504769</t>
  </si>
  <si>
    <t>oscar_alis1@hotmail.com</t>
  </si>
  <si>
    <t>4 9 12 enviado via mail</t>
  </si>
  <si>
    <t>2012-0585</t>
  </si>
  <si>
    <t>2012-0586</t>
  </si>
  <si>
    <t>2012-0587</t>
  </si>
  <si>
    <t>GOBERNACION DEL VALLE DEL CAUCA</t>
  </si>
  <si>
    <t>CONTROL DE PUDRICION BASAL EN PITAHAYA AMARILLA (selenicereus megalanthus haw) MEDIANTE EL USO DE BACTERIAS ACIDO LACTICAS CON ACTIVIDAD ANTIFUNGICA CONTRA ESPECIES DE FUSARIUM</t>
  </si>
  <si>
    <t>112054031251</t>
  </si>
  <si>
    <t>GOBERNACION DEL VAUPES</t>
  </si>
  <si>
    <t>DIAGNOSTICO, EVALUACION, Y MANEJO COMUNITARIO DE LA FAUNA SILVESTRE EN LA ZONA DEL RIO TIQUIE, DEPARTAMENTO DEL VAUPES, AMAONIA COLOMBIANA</t>
  </si>
  <si>
    <t>MITU</t>
  </si>
  <si>
    <t>Vaupes</t>
  </si>
  <si>
    <t>227954031176</t>
  </si>
  <si>
    <t>GOBERNACION DE AMAZONAS</t>
  </si>
  <si>
    <t>CIUDADES Y POBLACIONES FRONTERIZAS: UNA PROPUESTA HACIA UNA ARMONIZACION DE LAS POLITICAS PUBLICAS EN LA FRONTERA INTERNACIONAL DEL DEPTO DE AMAZONAS CON BRASIL Y PERU</t>
  </si>
  <si>
    <t>101054031128</t>
  </si>
  <si>
    <t>Adriana María Posada</t>
  </si>
  <si>
    <t>Andrés Fernando Reyes  Lega</t>
  </si>
  <si>
    <t>ANGELA CRISTINA MORA HUERTAS</t>
  </si>
  <si>
    <t>Angelo Raffaele Fazio</t>
  </si>
  <si>
    <t>E331123</t>
  </si>
  <si>
    <t>BEETHOVEN HERRERA VALENCIA</t>
  </si>
  <si>
    <t>BERNADETTE KLOTZ CEBERIO</t>
  </si>
  <si>
    <t>Betty Lucy López Osorio</t>
  </si>
  <si>
    <t>Blanca Aurora Arce Barboza</t>
  </si>
  <si>
    <t>E351125</t>
  </si>
  <si>
    <t>Carlos Arturo Ávila Bernal</t>
  </si>
  <si>
    <t>Carlos Eduardo Fuquene Retamoso</t>
  </si>
  <si>
    <t>Carlos Emilio Blanco Valbuena</t>
  </si>
  <si>
    <t>Carlos Omar Briceño Beltrán</t>
  </si>
  <si>
    <t>Carlos Rodrigo Correa Cely</t>
  </si>
  <si>
    <t>Carlos PARRA VARGAS</t>
  </si>
  <si>
    <t>CARMEN HELENA CARVAJAL</t>
  </si>
  <si>
    <t>CAROLINA ROATTA ACEVEDO</t>
  </si>
  <si>
    <t>Cesar Augusto Hernández Suarez</t>
  </si>
  <si>
    <t>CLAUDIA PATRICIA AGUIRRE RÍOS</t>
  </si>
  <si>
    <t>Claudia Patricia Salazar Blanco</t>
  </si>
  <si>
    <t>Diego Alexander Garzón Alvarado</t>
  </si>
  <si>
    <t>Dionisio Antonio Laverde Cataño</t>
  </si>
  <si>
    <t>Ernesto José Ortega Pacific</t>
  </si>
  <si>
    <t>Federico Gacharná Gacharná</t>
  </si>
  <si>
    <t>Fernando Mejía Umaña</t>
  </si>
  <si>
    <t>Ferney  Javier Rodriguez Dueñas</t>
  </si>
  <si>
    <t>Gabriel Alberto Zamudio Falla</t>
  </si>
  <si>
    <t>German Moreno Ospina</t>
  </si>
  <si>
    <t>GILBERTO EDUARDO GUTIERREZ</t>
  </si>
  <si>
    <t>Gildardo Moreno Cañadas</t>
  </si>
  <si>
    <t>Gladys Martinez</t>
  </si>
  <si>
    <t>Graciela María Fandiño Cubillos</t>
  </si>
  <si>
    <t>GUILLERMO HOYOS VASQUEZ</t>
  </si>
  <si>
    <t>Héctor Fabio Zuluaga Corrales</t>
  </si>
  <si>
    <t>Henry de la Ossa Sierra</t>
  </si>
  <si>
    <t>Heriberto Enrique Maury Ramírez</t>
  </si>
  <si>
    <t>HERNANDO RAMIREZ PLAZAS</t>
  </si>
  <si>
    <t>Ivan Dario Arango López</t>
  </si>
  <si>
    <t>Jair Leopoldo Loaiza Bernal</t>
  </si>
  <si>
    <t>Jairo Humberto López Vargas</t>
  </si>
  <si>
    <t>Jorge Ari Noriega Alvarado</t>
  </si>
  <si>
    <t>Jose Herminsul Mina Hernández</t>
  </si>
  <si>
    <t>JOSÉ MARIO MENDOZA TORAYA</t>
  </si>
  <si>
    <t>CE 373637</t>
  </si>
  <si>
    <t xml:space="preserve">Leonardo Enrique Solaque </t>
  </si>
  <si>
    <t>Luis Eduardo Díaz Barrera</t>
  </si>
  <si>
    <t>LUIS FACUNDO MALDONADO GRANADOS</t>
  </si>
  <si>
    <t>Luisa Fernanda González  Ramírez</t>
  </si>
  <si>
    <t>LUZ CABALLERO PEREZ</t>
  </si>
  <si>
    <t>Manuel Amezquita Pulido</t>
  </si>
  <si>
    <t>Marcos González Pérez</t>
  </si>
  <si>
    <t>María Aracelly Quiñonez</t>
  </si>
  <si>
    <t xml:space="preserve">María Fernanda Gutierrez </t>
  </si>
  <si>
    <t>MARIO AVELLANEDA CASARIA</t>
  </si>
  <si>
    <t>MIREYA ASTRID JAIME ARIAS</t>
  </si>
  <si>
    <t>Miriam Gómez Marín</t>
  </si>
  <si>
    <t>MONICA MARÍA LOZANO HINCAPIÉ</t>
  </si>
  <si>
    <t>NATALIA VALENCIA LESMES</t>
  </si>
  <si>
    <t>NICOLÁS AGUILAR FORERO</t>
  </si>
  <si>
    <t>PAOLA SIERRA MANRIQUE</t>
  </si>
  <si>
    <t>Rafael Hurtado</t>
  </si>
  <si>
    <t>Rodolfo Alberto Mejía Cruz</t>
  </si>
  <si>
    <t>Rosa Erlide Prieto Correa</t>
  </si>
  <si>
    <t>SIGRID IGNACIA FALLA MORALES</t>
  </si>
  <si>
    <t>Sofia Duque Beltrán</t>
  </si>
  <si>
    <t>Sonia Azucena GIRALDO DUARTE</t>
  </si>
  <si>
    <t>TANIA ARBOLEDA CASTRILLÓN</t>
  </si>
  <si>
    <t>Willian Aperador Chaparro</t>
  </si>
  <si>
    <t>WILSON ADARME JAIMES</t>
  </si>
  <si>
    <t>Yanine Yubisay Trujillo Navarro</t>
  </si>
  <si>
    <t>YINIVA CAMARGO CAICEDO</t>
  </si>
  <si>
    <t>C.C</t>
  </si>
  <si>
    <t>006060025290</t>
  </si>
  <si>
    <t>anreyes@uniandes.edu.co</t>
  </si>
  <si>
    <t>007100329056</t>
  </si>
  <si>
    <t>acmorah@unal.edu.co</t>
  </si>
  <si>
    <t>450270065292</t>
  </si>
  <si>
    <t>arfazio@unal.edu.co</t>
  </si>
  <si>
    <t>007760002746</t>
  </si>
  <si>
    <t>beethovenhv@yahoo.com</t>
  </si>
  <si>
    <t>bernadette.klotz@unisbana.edu.co</t>
  </si>
  <si>
    <t>101-70107218</t>
  </si>
  <si>
    <t>bettylope@gmail.com</t>
  </si>
  <si>
    <t>blanca_arce16@hotmail.com</t>
  </si>
  <si>
    <t>11336151033</t>
  </si>
  <si>
    <t>cavila@uniandes.edu.co</t>
  </si>
  <si>
    <t>006300405500</t>
  </si>
  <si>
    <t>cfuquene@javeriana.edu.co</t>
  </si>
  <si>
    <t>009870067502</t>
  </si>
  <si>
    <t>carlo_co@yahoo.com, carlos.blanco@javeriana.edu.co</t>
  </si>
  <si>
    <t>79531986372</t>
  </si>
  <si>
    <t>cobricen@hotmail.com</t>
  </si>
  <si>
    <t>PICHINCHA</t>
  </si>
  <si>
    <t>crcorrea@uis.edu.co</t>
  </si>
  <si>
    <t>carlosparra@uptc.edu.co</t>
  </si>
  <si>
    <t>007700290419</t>
  </si>
  <si>
    <t>direccion@acac.org.co</t>
  </si>
  <si>
    <t>006970409204</t>
  </si>
  <si>
    <t>caroroatta@gmail.com</t>
  </si>
  <si>
    <t>cahernandezs@udistrital.edu.co</t>
  </si>
  <si>
    <t>00138847845</t>
  </si>
  <si>
    <t>claudia.aguirre@parqueexplora.org</t>
  </si>
  <si>
    <t>csalazar@unab.edu.co</t>
  </si>
  <si>
    <t>dagarzona@bt.unal.edu.co</t>
  </si>
  <si>
    <t>dlaverde@uis.edu.co</t>
  </si>
  <si>
    <t>258-187994-65</t>
  </si>
  <si>
    <t>004460004981</t>
  </si>
  <si>
    <t>ernestoortegap@gmail.com</t>
  </si>
  <si>
    <t>001032615170</t>
  </si>
  <si>
    <t>fgacharna@uniminuto.edu</t>
  </si>
  <si>
    <t>0421943028</t>
  </si>
  <si>
    <t>fmejiau@ucentral.edu.co</t>
  </si>
  <si>
    <t>samuray@gmail.com</t>
  </si>
  <si>
    <t>gmoreno@udea.edu.co</t>
  </si>
  <si>
    <t>clasehistoria@gmail.com</t>
  </si>
  <si>
    <t>BCSC - Banco Caja Social</t>
  </si>
  <si>
    <t>006100352787</t>
  </si>
  <si>
    <t>grafandino@yahoo.com</t>
  </si>
  <si>
    <t>106090426</t>
  </si>
  <si>
    <t>guillermo.hoyos@gamil.com</t>
  </si>
  <si>
    <t>hectorzuluaga@correounivalle.edu.co</t>
  </si>
  <si>
    <t>006180402337</t>
  </si>
  <si>
    <t>henryossa@gmail.com</t>
  </si>
  <si>
    <t>404-570535-01</t>
  </si>
  <si>
    <t>hmaury@uninorte.edu.co</t>
  </si>
  <si>
    <t>076100148519</t>
  </si>
  <si>
    <t>ramipla@usco.edu.co</t>
  </si>
  <si>
    <t>iarango@eafit.edu.co</t>
  </si>
  <si>
    <t>0088 7041 2270</t>
  </si>
  <si>
    <t>jloaizab@gmail.com</t>
  </si>
  <si>
    <t>0190034982</t>
  </si>
  <si>
    <t>jnorieg@hotmail.com</t>
  </si>
  <si>
    <t>017560003208</t>
  </si>
  <si>
    <t>josemina1@hotmail.com</t>
  </si>
  <si>
    <t>mmendoza@convenioandresbello.org</t>
  </si>
  <si>
    <t>luisdb@unisabana.edu.co</t>
  </si>
  <si>
    <t>0866006016</t>
  </si>
  <si>
    <t>lufamagr@gmail.com</t>
  </si>
  <si>
    <t>24010565283</t>
  </si>
  <si>
    <t>lufergon@yahoo.com</t>
  </si>
  <si>
    <t>luzcaballero@unipamplona.edu.co</t>
  </si>
  <si>
    <t>mamezquitap@gmail.com</t>
  </si>
  <si>
    <t>arquinon20@yahoo.com</t>
  </si>
  <si>
    <t>mfgutie@javeriana.edu.co</t>
  </si>
  <si>
    <t>000501515779</t>
  </si>
  <si>
    <t>marioa180@gmail.com</t>
  </si>
  <si>
    <t>marthacarrillo.2007@gmail.com</t>
  </si>
  <si>
    <t>2003 3801760</t>
  </si>
  <si>
    <t>dirconocim@uis.edu.co</t>
  </si>
  <si>
    <t>10032739364</t>
  </si>
  <si>
    <t>mgomez@elpoli.edu.co</t>
  </si>
  <si>
    <t>mlozano@convenioandresbello.org</t>
  </si>
  <si>
    <t>natalia.valencia@gmail.com</t>
  </si>
  <si>
    <t>03920713938</t>
  </si>
  <si>
    <t>nj.aguilar1902@uniandes.edu.co</t>
  </si>
  <si>
    <t>001770071197</t>
  </si>
  <si>
    <t xml:space="preserve">p.sierra@zoobaq.org </t>
  </si>
  <si>
    <t>007770202054</t>
  </si>
  <si>
    <t xml:space="preserve">rghurtadoh@unal.edu.co </t>
  </si>
  <si>
    <t>032072878</t>
  </si>
  <si>
    <t>rmejia@udca.edu.co</t>
  </si>
  <si>
    <t>191-16440290</t>
  </si>
  <si>
    <t>erlide.prieto@unisabana.edu.co</t>
  </si>
  <si>
    <t>009500336855</t>
  </si>
  <si>
    <t>sfalla@maloka.org</t>
  </si>
  <si>
    <t>096447131</t>
  </si>
  <si>
    <t>sduque@ins.gov.co</t>
  </si>
  <si>
    <t>332-355247</t>
  </si>
  <si>
    <t>sgiraldo@uis.edu.co</t>
  </si>
  <si>
    <t>tarboleda@javeriana.edu.co</t>
  </si>
  <si>
    <t>g.ing.materiales@gmail.com</t>
  </si>
  <si>
    <t>007700669877</t>
  </si>
  <si>
    <t>wadarmej@unal.edu.co</t>
  </si>
  <si>
    <t>0324617182</t>
  </si>
  <si>
    <t>yaninetrujillo@unipamplona.edu.co</t>
  </si>
  <si>
    <t>027100047540</t>
  </si>
  <si>
    <t>ycamargo@unimagdalena.edu.co
yinivacamargo@gmail.com</t>
  </si>
  <si>
    <t>264 4.1 Apropiación Social</t>
  </si>
  <si>
    <t>enviado 20 4 12 via mail
6 9 12 falta poliza, falta docs de pago UNACIONAL</t>
  </si>
  <si>
    <t>25 6 12 envioado via mail
6 9 12 falta DOCS PAGO</t>
  </si>
  <si>
    <t xml:space="preserve">01 08 2012 enviado via e mail
6 9 12 falta poliza </t>
  </si>
  <si>
    <t>MODIFICA CALUSULA CUARTA Y QUINTA</t>
  </si>
  <si>
    <t>12 07 2012 enviado via e mail
7 9 12 poliza en revision</t>
  </si>
  <si>
    <t>12 07 2012 enviado via e mail
7 9 12 falta docs de pago</t>
  </si>
  <si>
    <t>Enviado el 19042012 por correo electronico
7 9 12 poliza en revision</t>
  </si>
  <si>
    <t>26 1 12 enviado a firma corpoica
29062012 PIZANO NO LO HA DEVUELTO
7 9 12 poliza en revision</t>
  </si>
  <si>
    <t>31 05 12 enviado por email
7 9 12 docs pago incompletos</t>
  </si>
  <si>
    <t>28 5 12 enviado via mail
7 9 12 docs pago incompletos</t>
  </si>
  <si>
    <t>enviado el 22 8 12
7 9 12 poliza en revision</t>
  </si>
  <si>
    <t>01  8 12 enviado via mail
10 9 12 falta poliza</t>
  </si>
  <si>
    <t>01 08 2012 enviado via e mail
10 9 12 poliza en revision</t>
  </si>
  <si>
    <t>enviado el 22 8 12
10 9 12 falta poliza</t>
  </si>
  <si>
    <t>10 9 12 poliza en revision</t>
  </si>
  <si>
    <t>Enviado el 15082012
10 9 12 enviado a creame para firma</t>
  </si>
  <si>
    <t>09 08 2012 enviado via e mail
30 8 12 SE RECIBE CORREO DE OSCAR GINZALEZ - COLCIENCIAS SOLICITANDO NO DAR TRAMITE A CONTRATOS DE LA CONVOCATORIA 540, HASTA NUEVA INSTRUCCIÓN
3 9 12 REALIZAR TRAMITE HASTA FIRMA DE REP LEGAL DE FB, Y PARAR TRAMITE
11 9 12 SE RECIBE CORREO SOLICITANDO DAR TRAMITE A LOS CONTRATOS DE ESTA CONVOCATORIA</t>
  </si>
  <si>
    <t>10 08 2012 enviado via e mail
30 8 12 SE RECIBE CORREO DE OSCAR GINZALEZ - COLCIENCIAS SOLICITANDO NO DAR TRAMITE A CONTRATOS DE LA CONVOCATORIA 540, HASTA NUEVA INSTRUCCIÓN
3 9 12 REALIZAR TRAMITE HASTA FIRMA DE REP LEGAL DE FB, Y PARAR TRAMITE
11 9 12 SE RECIBE CORREO SOLICITANDO DAR TRAMITE A LOS CONTRATOS DE ESTA CONVOCATORIA</t>
  </si>
  <si>
    <t>ADICION POR $ 100,000,000</t>
  </si>
  <si>
    <t>28 8 12 enviado via mail
7 9 12 enviado para poliza
12 9 12 ENTRAGADA UNA COPIA A MICROSOFT</t>
  </si>
  <si>
    <t>3 9 12 REALIZAR TRAMITE HASTA FIRMA DE REP LEGAL DE FB, Y PARAR TRAMITE
11 9 12 SE RECIBE CORREO SOLICITANDO DAR TRAMITE A LOS CONTRATOS DE ESTA CONVOCATORIA
12 9 12 enviado via mail</t>
  </si>
  <si>
    <t>CAMBIO FECHA INICIO DE ACTA DE INICIO</t>
  </si>
  <si>
    <t>17 9 12 ENVIADO A FIRMA</t>
  </si>
  <si>
    <t>2012-0588</t>
  </si>
  <si>
    <t>ESTUDIO SOBRE CAPACIDADES DE GESTION DE LA INNOVACION EN LAS EMPRESAS DE SOFTWARE I TI DE COLOMBIA</t>
  </si>
  <si>
    <t>2012-0589</t>
  </si>
  <si>
    <t>ESTANDARIZACION Y ACREDITACION DE LOS ENSAYOS DE PRODUCTO TERMINADO DE CENTRO DE INVESTIGACION DE MATERIALES CERAMICOS DE LA UNIVERSIDAD FRANCISCO DE PAULA SANTANDER</t>
  </si>
  <si>
    <t>111454431856</t>
  </si>
  <si>
    <t>2012-0590</t>
  </si>
  <si>
    <t>2012-0591</t>
  </si>
  <si>
    <t>2012-0592</t>
  </si>
  <si>
    <t>CARACTERIZACION Y TIPIFICACION DE PLANTACIONES TRADICIONALES DE THEOBROMA CACAO L COMO ESTRATEGIA DE DISEÑO E IMPLEMENTACION DE ARREGLOS AGROFORESTALES EN EL BAJO CAGUAN (CARTAGENA DEL CHAIRA)</t>
  </si>
  <si>
    <t>113154031157</t>
  </si>
  <si>
    <t>Aunar esfuerxos tecnicos, administrativos y financieros para impulsar el proyecto VIVELABS BOGOTA que busca promover el desarrollo del ecosistema digital regional mediante el apoyo a la ciencia, la tecnologia, la innovacion y el emprendimiento innovador en TIC para impulsar la industria de aplicaciones y contenidos digitales</t>
  </si>
  <si>
    <t>2012-0593</t>
  </si>
  <si>
    <t>2012-0594</t>
  </si>
  <si>
    <t>2012-0595</t>
  </si>
  <si>
    <t>Convocatoria 552 de 2012</t>
  </si>
  <si>
    <t>GOBERNACION DE SUCRE</t>
  </si>
  <si>
    <t>Aunar esfuerzos tecnicos, administrativos y financieros por parte de la Gobernacion, la Fiduciaria y la RED ADELCO para financiar el Subproyecto DIAGNOSTICO, FORMULACION Y SOCIALIZACION DEL PLAN ESTRATEGICO DEPARTAMENTAL DE CIENCIA, TECNOLOGIA E INNOVACION PARA EL DEPTO DE SUCRE</t>
  </si>
  <si>
    <t>SUCRE</t>
  </si>
  <si>
    <t>GOBERNACION DE GUAINIA</t>
  </si>
  <si>
    <t>Aunar esfuerzos tecnicos, administrativos y financieros por parte de la Gobernacion, la Fiduciaria y la RED ADELCO para financiar el Subproyecto DIAGNOSTICO, FORMULACION Y SOCIALIZACION DEL PLAN ESTRATEGICO DEPARTAMENTAL DE CIENCIA, TECNOLOGIA E INNOVACION PARA EL DEPTO DE GUANIA</t>
  </si>
  <si>
    <t>Aunar esfuerzos tecnicos, administrativos y financieros por parte de la Gobernacion, la Fiduciaria y la RED ADELCO para financiar el Subproyecto DIAGNOSTICO, FORMULACION Y SOCIALIZACION DEL PLAN ESTRATEGICO DEPARTAMENTAL DE CIENCIA, TECNOLOGIA E INNOVACION PARA EL DEPTO DE GUAVIARE</t>
  </si>
  <si>
    <t>Aunar esfuerzos tecnicos, administrativos y financieros por parte de la Gobernacion, la Fiduciaria y la RED ADELCO para financiar el Subproyecto DIAGNOSTICO, FORMULACION Y SOCIALIZACION DEL PLAN ESTRATEGICO DEPARTAMENTAL DE CIENCIA, TECNOLOGIA E INNOVACION PARA EL DEPTO DE VAUPES</t>
  </si>
  <si>
    <t>GOBERNACION DE VAUPES</t>
  </si>
  <si>
    <t>2012-0596</t>
  </si>
  <si>
    <t xml:space="preserve"> GOBERNACION DE RISARALDA</t>
  </si>
  <si>
    <t>CARACTERIZACION Y EVALUACION DE LA ACTIVIDAD DE PEPTIDOS ANTIMICROBIANOS EXTRAIDOS A PARTIR DE LINEAS DE GUSANO DE SEDA CONTRA MICROORGANISMOS GRAM POSITIVOS Y GAM NEGATIVOS</t>
  </si>
  <si>
    <t>111054031103</t>
  </si>
  <si>
    <t>2012-0597</t>
  </si>
  <si>
    <t>UNION TEMPORAL GESTION DE RIESGO AMBIENTAL (UT-GRA)</t>
  </si>
  <si>
    <t>PROGRAMA DE INVESTIGACION EN GESTION DEL RIESGO ASOCIADO A CAMBIO CLIMATICO Y AMBIENTAL EN CUENCAS HIDROGRAFICAS</t>
  </si>
  <si>
    <t>550954331966</t>
  </si>
  <si>
    <t>2012-0598</t>
  </si>
  <si>
    <t>enviado 24 8 12
19 9 12 poliza en revision</t>
  </si>
  <si>
    <t>6 9 12 enviado via mail
falta poloza</t>
  </si>
  <si>
    <t>19 9 12 enviado a firma</t>
  </si>
  <si>
    <t>2012-0599</t>
  </si>
  <si>
    <t>2012-0600</t>
  </si>
  <si>
    <t>2012-0601</t>
  </si>
  <si>
    <t>2012-0602</t>
  </si>
  <si>
    <t>2012-0603</t>
  </si>
  <si>
    <t>2012-0604</t>
  </si>
  <si>
    <t>2012-0605</t>
  </si>
  <si>
    <t>2012-0606</t>
  </si>
  <si>
    <t>2012-0607</t>
  </si>
  <si>
    <t>Comité Direccion 20 diciembre 2011</t>
  </si>
  <si>
    <t>Aunar Esfuerzos para desarrollar capacidades y habilidades cognositivas, sociales, propositivas, valorativas y comunicativas, en la poblacion infantil y juvenil del pais, a traves de la vinculacion al Programa Ondas de niños, niñas, y jovenes del Departamento de Putumayo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</si>
  <si>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Amazonas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</si>
  <si>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San Andres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</si>
  <si>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Vaupesdurante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</si>
  <si>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Arauca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</si>
  <si>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Santander durante la VIgencia 2012-2013 y/o la continuacion de otros que iniciaron en la convocatoria 2011, siempre y cuano amplien el numero de niños, maestros y cambien la pregunta de investigacion</t>
  </si>
  <si>
    <t>CORPORACIÓN UNIVERSITARIA DEL CARIBE CECAR</t>
  </si>
  <si>
    <t>Aunar Esfuerzos para desarrollar capacidades y habilidades cognositivas, sociales, propositivas, valorativas y comunicativas, en la poblacion infantil y juvenil del pais, a traves de la vinculacion al Programa Ondas de niños, niñas, y jovenes del Departamento de Sucre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</si>
  <si>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Cesar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</si>
  <si>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Huila durante la VIgencia 2012-2013 y/o la continuacion de otros que iniciaron en la convocatoria 2011, siempre y cuano amplien el numero de niños, maestros y cambien la pregunta de investigacion</t>
  </si>
  <si>
    <t>2012-0608</t>
  </si>
  <si>
    <t>2012-0609</t>
  </si>
  <si>
    <t>2012-0610</t>
  </si>
  <si>
    <t>2012-0611</t>
  </si>
  <si>
    <t>Aunar Esfuerzos para desarrollar capacidades y habilidades cognositivas, sociales, propositivas, valorativas y comunicativas, en la poblacion infantil y juvenil del pais, a traves de la vinculacion al Programa Ondas de niños, niñas, y jovenes del Departamento de Guainia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</si>
  <si>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Guaviare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</si>
  <si>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Bolivar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</si>
  <si>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Risaralda durante la VIgencia 2012-2013 y/o la continuacion de otros que iniciaron en la convocatoria 2011, siempre y cuano amplien el numero de niños, maestros y cambien la pregunta de investigacion</t>
  </si>
  <si>
    <t>2012-0612</t>
  </si>
  <si>
    <t>2012-0613</t>
  </si>
  <si>
    <t>2012-0614</t>
  </si>
  <si>
    <t>2012-0615</t>
  </si>
  <si>
    <t>2012-0616</t>
  </si>
  <si>
    <t>2012-0617</t>
  </si>
  <si>
    <t>Aunar Esfuerzos para desarrollar capacidades y habilidades cognositivas, sociales, propositivas, valorativas y comunicativas, en la poblacion infantil y juvenil del pais, a traves de la vinculacion al Programa Ondas de niños, niñas, y jovenes del Departamento de Quindio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</si>
  <si>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Tolima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</si>
  <si>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Boyaca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</si>
  <si>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Caldas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</si>
  <si>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Atlantico durante la VIgencia 2012-2013 y/o la continuacion de otros que iniciaron en la convocatoria 2011, siempre y cuano amplien el numero de niños, maestros y cambien la pregunta de investigacion</t>
  </si>
  <si>
    <t>2012-0618</t>
  </si>
  <si>
    <t>2012-0619</t>
  </si>
  <si>
    <t>2012-0620</t>
  </si>
  <si>
    <t>2012-0621</t>
  </si>
  <si>
    <t>Aunar Esfuerzos para desarrollar capacidades y habilidades cognositivas, sociales, propositivas, valorativas y comunicativas, en la poblacion infantil y juvenil del pais, a traves de la vinculacion al Programa Ondas de niños, niñas, y jovenes del Departamento de Caqueta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</si>
  <si>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Magdalena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</si>
  <si>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Antioquia durante la VIgencia 2012-2013 y/o la continuacion de otros que iniciaron en la convocatoria 2011, siempre y cuano amplien el numero de niños, maestros y cambien la pregunta de investigacion</t>
  </si>
  <si>
    <t>enviado 24 8 12
24 9 12 FALTA POLIZA</t>
  </si>
  <si>
    <t>6 9 12 enviado via mail
24 9 12 FALTA POLIZA</t>
  </si>
  <si>
    <t>21 11 11  enviado a firma u nacional
24 9 12 FALTA DOCS DE PAGO</t>
  </si>
  <si>
    <t>Art. 26 ley 1286 Sub Diáspora (Rendimientos)</t>
  </si>
  <si>
    <t>2 5 9 12 enviado vi mail</t>
  </si>
  <si>
    <t>ADRYAN FABRIZIO PINEDA REPIZZO</t>
  </si>
  <si>
    <t>ARIEL OSWALDO CADENA SANCHEZ</t>
  </si>
  <si>
    <t>CAMILO ANDRÉS SALAZAR CLAVIJO</t>
  </si>
  <si>
    <t>DARWIN FAURICIO CORTES CORTES</t>
  </si>
  <si>
    <t xml:space="preserve">DIANA INES BONNETT VELEZ </t>
  </si>
  <si>
    <t>FERNANDO PIO  DE LA HOZ RESTREPO</t>
  </si>
  <si>
    <t>FRANCISCO JOSE ROMAN CAMPOS</t>
  </si>
  <si>
    <t xml:space="preserve">GABRIEL EDUARDO COTE PARRA </t>
  </si>
  <si>
    <t>GABRIEL PERILLA GALINDO</t>
  </si>
  <si>
    <t>GLORIA MERCEDES DÍAZ</t>
  </si>
  <si>
    <t>HERNANDO DÍAZ MORALES</t>
  </si>
  <si>
    <t>JACKSON ACOSTA VALDELEON</t>
  </si>
  <si>
    <t xml:space="preserve">JAIRO ANTONIO PEREZ RUBIO </t>
  </si>
  <si>
    <t xml:space="preserve">JANETH ANGELICA VARGAS PEDRAZA </t>
  </si>
  <si>
    <t>JESUS ALFREDO CORTES VECINO</t>
  </si>
  <si>
    <t>JHON JAIRO OLAYA FLOREZ</t>
  </si>
  <si>
    <t>JIMMY EDGAR ALVAREZ DÍAZ</t>
  </si>
  <si>
    <t xml:space="preserve">JULIO CESAR GAITÁN BOHORQUEZ </t>
  </si>
  <si>
    <t>LAURA ROSA CONDE RIVERA</t>
  </si>
  <si>
    <t>LILIANA CHACON JARAMILLO</t>
  </si>
  <si>
    <t>LILIANA LUCIA BETANCOURT LOPEZ</t>
  </si>
  <si>
    <t>LINDSAY ALVAREZ POMAR</t>
  </si>
  <si>
    <t xml:space="preserve">LUIS CARLOS BELALCAZAR CERON </t>
  </si>
  <si>
    <t>MARIA EUGENIA MORALES PUENTEA</t>
  </si>
  <si>
    <t xml:space="preserve">MARIA FERNANDA GUTIERREZ FERNANDEZ </t>
  </si>
  <si>
    <t>MARTHA LUCIA ZEQUERA DÍAZ</t>
  </si>
  <si>
    <t>MARTHA MARÍA CUENCA QUICAZAN</t>
  </si>
  <si>
    <t>MONIKA CRISTINA ECHAVARRÍA PEDRAZA</t>
  </si>
  <si>
    <t>RODRIGO JIMENEZ PIZARRO</t>
  </si>
  <si>
    <t xml:space="preserve">SERGIO FERNANDO CASTILLO CASTELBLANCO </t>
  </si>
  <si>
    <t>ZULMA DUEÑAS GÓMEZ</t>
  </si>
  <si>
    <t>ariel.cadenas@utadeo.edu.co</t>
  </si>
  <si>
    <t>608919437</t>
  </si>
  <si>
    <t>salazar.camilo@gmail.com</t>
  </si>
  <si>
    <t>00670000918</t>
  </si>
  <si>
    <t>1004277097</t>
  </si>
  <si>
    <t xml:space="preserve">darwin.cortes@urosario.edu.co </t>
  </si>
  <si>
    <t>03206609008</t>
  </si>
  <si>
    <t>dbonnett@uniandes.edu.co</t>
  </si>
  <si>
    <t>0922657017</t>
  </si>
  <si>
    <t>fjromanc@unal.edu.co</t>
  </si>
  <si>
    <t>324168418</t>
  </si>
  <si>
    <t>cotegab@gmail.com</t>
  </si>
  <si>
    <t>005100100220</t>
  </si>
  <si>
    <t>gabriel.perilla@javeriana.edu.co</t>
  </si>
  <si>
    <t>glomediaz@gmail.com</t>
  </si>
  <si>
    <t>jacksonacosta@gmail.com</t>
  </si>
  <si>
    <t xml:space="preserve">033593369 </t>
  </si>
  <si>
    <t>BANCO BOGOTÁ</t>
  </si>
  <si>
    <t>jairoantonioperez@gmail.com</t>
  </si>
  <si>
    <t>009270350888</t>
  </si>
  <si>
    <t>ja.vargas905@uniandes.edu.co</t>
  </si>
  <si>
    <t>jjolayaf@unal.edu.co</t>
  </si>
  <si>
    <t>juliogaitanb@gmail.com</t>
  </si>
  <si>
    <t>008600443504</t>
  </si>
  <si>
    <t>lrconder@gmail.com</t>
  </si>
  <si>
    <t>002570069563</t>
  </si>
  <si>
    <t>lchacon@unisalle.edu.co</t>
  </si>
  <si>
    <t>006180315878</t>
  </si>
  <si>
    <t xml:space="preserve">lcbetancourt@unisalle.edu.co </t>
  </si>
  <si>
    <t>lalvarez@udistrital.edu.co</t>
  </si>
  <si>
    <t>20105699035</t>
  </si>
  <si>
    <t>lcbelalcazarc@unal.edu.co</t>
  </si>
  <si>
    <t>001900052752</t>
  </si>
  <si>
    <t xml:space="preserve"> 007400393489 </t>
  </si>
  <si>
    <t>20105695009</t>
  </si>
  <si>
    <t>luismendoza3@uan.edu.co</t>
  </si>
  <si>
    <t>25821718379</t>
  </si>
  <si>
    <t>005100071702</t>
  </si>
  <si>
    <t>msgutier@javeriana.edu.co</t>
  </si>
  <si>
    <t>007770181191</t>
  </si>
  <si>
    <t>20095941751</t>
  </si>
  <si>
    <t>mmcuencaq@gmail.com</t>
  </si>
  <si>
    <t xml:space="preserve">000181532508  </t>
  </si>
  <si>
    <t>450800138619</t>
  </si>
  <si>
    <t>rjimenezpizarro@gmail.com</t>
  </si>
  <si>
    <t>047100015677</t>
  </si>
  <si>
    <t>sergio_fernando_castillo@yahoo.ca</t>
  </si>
  <si>
    <t xml:space="preserve">000181560574 </t>
  </si>
  <si>
    <t>CARLOS MANUEL ESTEVES BRETON</t>
  </si>
  <si>
    <t>CATALINA TORO PEREZ</t>
  </si>
  <si>
    <t>DIANA PATRICIA CARDONA SANCHEZ</t>
  </si>
  <si>
    <t xml:space="preserve">FABIO EMIRO SIERRA VARGAS </t>
  </si>
  <si>
    <t>FERNANDO ESTRADA GALLEGO</t>
  </si>
  <si>
    <t>JHON FREDDY DUITAMA MUÑOZ</t>
  </si>
  <si>
    <t>JORGE HERNAN LONDOÑO DE LOS RIOS</t>
  </si>
  <si>
    <t>JORGE HERNANDO PANQUEVA ALVAREZ</t>
  </si>
  <si>
    <t>JOSE LUIS VILLA RAMIREZ</t>
  </si>
  <si>
    <t>JULIO CESAR ESCOBAR CABRERA</t>
  </si>
  <si>
    <t>LUIS CARLOS ARRAUT CAMARGO</t>
  </si>
  <si>
    <t>LUZ ELENA CASTRILLÓN ALDANA</t>
  </si>
  <si>
    <t>MARIO FRANCISCO GUERRERO PABON</t>
  </si>
  <si>
    <t>MARTHA SOFIA CARRILLO LANDAZABAL</t>
  </si>
  <si>
    <t>MIGUEL HUGO CORCHUELO MORA</t>
  </si>
  <si>
    <t>OLGA LUCIA MAYORGA MOGOLLÓN</t>
  </si>
  <si>
    <t>ORLANDO GONZALEZ BONILLA</t>
  </si>
  <si>
    <t>SERGIO FERNANDO CASTILLO CASTELBLANCO</t>
  </si>
  <si>
    <t>VERA JUDITH BLANCO MIRANDA</t>
  </si>
  <si>
    <t>20213112841</t>
  </si>
  <si>
    <t>karelman@gmail.com</t>
  </si>
  <si>
    <t xml:space="preserve">006460039370 </t>
  </si>
  <si>
    <t>toroperez.catalina1@gmail.com</t>
  </si>
  <si>
    <t>007470390506</t>
  </si>
  <si>
    <t>persuacion@gmail.com</t>
  </si>
  <si>
    <t>freddy.duitama@udea.edu.co</t>
  </si>
  <si>
    <t>22652096445</t>
  </si>
  <si>
    <t>jorge.londono@upme.gov.co</t>
  </si>
  <si>
    <t>panquevauis@gmail.com</t>
  </si>
  <si>
    <t>jvilla@unitecnologica.edu.co</t>
  </si>
  <si>
    <t>julioescobar55@gmail.com</t>
  </si>
  <si>
    <t>5498284029</t>
  </si>
  <si>
    <t>larrau@unitecnologica.edu.co</t>
  </si>
  <si>
    <t>lucelenacastrillon@cecif.org</t>
  </si>
  <si>
    <t>007770181902</t>
  </si>
  <si>
    <t>mfguerrerop@unal.edu.co</t>
  </si>
  <si>
    <t xml:space="preserve">marthacarrillo2007@gmail.com </t>
  </si>
  <si>
    <t>196070225913</t>
  </si>
  <si>
    <t>micorcho@unicauca.edu.co</t>
  </si>
  <si>
    <t>lmayorga@corpoica.org.co</t>
  </si>
  <si>
    <t>orgoboalmacen@gmail.com</t>
  </si>
  <si>
    <t xml:space="preserve"> sergio_fernando_castillo@yahoo.ca</t>
  </si>
  <si>
    <t>026670083794</t>
  </si>
  <si>
    <t>vblancomi@hotmail.com</t>
  </si>
  <si>
    <t>EVER ANTONI RUEDA LORZA</t>
  </si>
  <si>
    <t>GLADYS INES CARDONA VANEGAS</t>
  </si>
  <si>
    <t>LUIS ALBERTO GOMEZ GROSSO</t>
  </si>
  <si>
    <t>SANDRA MONTOYA BARRETO</t>
  </si>
  <si>
    <t>VIVIANA MARCELA RODRIGUEZ PARDO</t>
  </si>
  <si>
    <t xml:space="preserve">ZIV ARBELI </t>
  </si>
  <si>
    <t>E307823</t>
  </si>
  <si>
    <t>30625320454</t>
  </si>
  <si>
    <t>antonyrueda@yahoo.es</t>
  </si>
  <si>
    <t>glacar@hotmail.com</t>
  </si>
  <si>
    <t>000028041374</t>
  </si>
  <si>
    <t>lgomez@ins.gov.co</t>
  </si>
  <si>
    <t>05920703226</t>
  </si>
  <si>
    <t>sandra.monoya@ucaldas.edu.co</t>
  </si>
  <si>
    <t>005170185838</t>
  </si>
  <si>
    <t>zarbeli@javeriana.edu.co</t>
  </si>
  <si>
    <t>28346710804</t>
  </si>
  <si>
    <t>PRORROGA POR  5 MESES</t>
  </si>
  <si>
    <t>PRORROGA HASTA 30 OCTUBRE 2012</t>
  </si>
  <si>
    <t>2012-0622</t>
  </si>
  <si>
    <t>FORTALECIMIENTO DEL CPC ORIENTE MEDIANTE EL DESARROLLO DE LAS AGENDAS DEL PLAN ESTRATEGICO INSTITUCIONAL 2011-2015</t>
  </si>
  <si>
    <t>Establecer las obligaciones individuales y conjuntas que habrá de desarrollar el contratista (ACAC) para asegurar la administración, ejecución e implementación del proyecto, con el propósito de garantizar el cumplimiento de los objetivos de la iniciativa Vive Digital Regional en el marco del plan Operativo del convenio especial de cooperación número 099 — 228 de 2011 celebrado entre COLCIENCIAS, FONTIC y FIDUBOGOTA SA.</t>
  </si>
  <si>
    <t>13 06 2012 enviado email
25 9 12 poliza en revision</t>
  </si>
  <si>
    <t>26 9 12 enviado via email</t>
  </si>
  <si>
    <t>2012-0623</t>
  </si>
  <si>
    <t>comité direccion 18 sep 12</t>
  </si>
  <si>
    <t>Contratar el apoyo logistico para la ralizacion de los eventos de evaluacion por paneles y capacitacion y difusion que requiera Colciencias.</t>
  </si>
  <si>
    <t>27 9 12 enviado vi mail</t>
  </si>
  <si>
    <t>28 9 12 enviado vi mail</t>
  </si>
  <si>
    <t>28 9 12 enviado via email</t>
  </si>
  <si>
    <t>2012-0624</t>
  </si>
  <si>
    <t>PLAN DE FORTALECIMIENTO INSTITUCIONAL 2011-2012 DEL CENTRO REGIONAL DE PRODUCTIVIDAD Y DESARROLLO TECNOLOGICO DEL TOLIMA - CPT TOLIMA</t>
  </si>
  <si>
    <t>2012-0625</t>
  </si>
  <si>
    <t>Formulacion del plan Estrategico de Ciencia, Tecnologia e Innovacion del Departamento de Santander</t>
  </si>
  <si>
    <t>2012-0626</t>
  </si>
  <si>
    <t>2012-0627</t>
  </si>
  <si>
    <t>2012-0628</t>
  </si>
  <si>
    <t>FUNDACION COLOMBIANA PARA LA INVESTIGACIN Y CONSERVACION DE  TIBURONES Y RAYAS</t>
  </si>
  <si>
    <t>AUNAR ESFUERZOS PARA REALIZAR EL EVENTO "III ENCUENTRO COLOMBIANO SOBRE CONDRICTIOS"</t>
  </si>
  <si>
    <t>UNIVERSIDAD AUTONOMA DE BUCARMANGA</t>
  </si>
  <si>
    <t>ANUAR ESFUERZOS PARA REALIZAR EL EVENTO "19TH SYMPOSIUM ON STRING PROCESSING AND INFORMATION RETRIEVAL SPIRE"</t>
  </si>
  <si>
    <t>AUNAR ESFUERZOS PARA REALIZAR EL EVENTO "II CONGRESO NACIONAL DE DIVULGACION CIENTIFICA"</t>
  </si>
  <si>
    <t>2012-0629</t>
  </si>
  <si>
    <t>SOCIEDAD COLOMBIANA DE LA CIENCIA DEL SUELO</t>
  </si>
  <si>
    <t>AUNAR ESFUERZOS PARA REALIZAR EL EVENTO "XVI  CONGRESO NACIONAL DE LA CIENCIA DEL SUELO: LACIENCIA DEL SUELO AL SERVICIO DE LA SOCIEDAD YDEL AMBIENTE"</t>
  </si>
  <si>
    <t>2012-0630</t>
  </si>
  <si>
    <t>2012-0631</t>
  </si>
  <si>
    <t>2012-0632</t>
  </si>
  <si>
    <t>2012-0633</t>
  </si>
  <si>
    <t>2012-0634</t>
  </si>
  <si>
    <t>cpv</t>
  </si>
  <si>
    <t>AUNAR ESFUERZOS PARA REALIZAR EL EVENTO "PRIMER CONGRESO INTERNACIONAL DE EDUCACION. TERRITORIOS Y CARTOGRAFIAS EDUCATIVAS: CONSTRUYENDO SENTIDOS DE LA(S) EDUCACION(ES) DEL SIGLO XXI"</t>
  </si>
  <si>
    <t>AUNAR ESFUERZOS PARA REALIZAR EL EVENTO "5TO SEMINARIO LATINOAMERICANO DEL ASFALTO"</t>
  </si>
  <si>
    <t>PIEDECUESTA</t>
  </si>
  <si>
    <t>AUNAR ESFUERZOS PARA REALIZAR EL EVENTO "II SEMINARIO INTERNACIONAL DE INNOVACION EN INGENIARIA CIVIL "DESARROLLO DE CIUDAD""</t>
  </si>
  <si>
    <t>CORPORACION CENTRO DE DESARROLLO TECNOLOGICO PISCICOLA SURCOLOMBIANO - ACUAPEZ</t>
  </si>
  <si>
    <t>AUNAR ESFUERZOS PARA REALIZAR EL EVENTO "I SEMINARIO INTERNACIONAL DE ACUICULTURA SUSTENTABLE: INTERACCION ENTRE AMBIENTE, SOCIEDAD Y ECONOMIA, I CURSO SOBRE MODELACION DE ECOSISTEMAS ACUATICOS DESTINADOS A LA PISCICULTURA"</t>
  </si>
  <si>
    <t>2012-0635</t>
  </si>
  <si>
    <t>AUNAR ESFUERZOS PARA REALIZAR EL EVENTO "XII CONGRESO COLOMBIANO Y VI INTERNACIONAL DE GENETICA HUMANA"</t>
  </si>
  <si>
    <t>2012-0636</t>
  </si>
  <si>
    <t>2012-0637</t>
  </si>
  <si>
    <t>INSTITUCION UNIVERSITARIA COLEGIO MAYOR DE ANTIOQUIA</t>
  </si>
  <si>
    <t>AUNAR ESFUERZOS PARA REALIZAR EL EVENTO "IV SEMINARIO INTERNACIONAL "LA SOSTENIBILIADAD UN PUNTO DE ENCUENTRO: ARQUITECTURA Y CONSTRUCCION SOSTENIBLE""</t>
  </si>
  <si>
    <t>AUNAR ESFUERZOS PARA REALIZAR EL EVENTO "EL OTRO EN DESAFIO" ENCUENTRO INTERNACIONAL DE CREADORES Y PENSADORES EN ARTES VISUALES Y NUEVOS MEDIOS DESDE LA PERIFERIA"</t>
  </si>
  <si>
    <t>2012-0638</t>
  </si>
  <si>
    <t>2012-0639</t>
  </si>
  <si>
    <t>AUNAR ESFUERZOS PARA REALIZAR EL EVENTO "UNIANDES - PRIMER CONGRESO INTERNACIONAL Y CUARTO FORO DE LAS AMERICAS SOBRE FACTORES PSICOSOCIALES,ESTRÉS Y SALUD EN EL TRABAJO"</t>
  </si>
  <si>
    <t>AUNAR ESFUERZOS PARA REALIZAR EL EVENTO "II CONGRESO NTERNACIONAL DE INGENIERIA DE SOFTWARE (MDE, ARQUITECTURA DE SOFTWARE, HCI Y AUTOMATIZACION INDUSTRIAL)" "</t>
  </si>
  <si>
    <t>2012-0640</t>
  </si>
  <si>
    <t>AUNAR ESFUERZOS PARA REALIZAR EL EVENTO "5TO SIMPOSIO NACIONAL FORESTAL"</t>
  </si>
  <si>
    <t>02 10 12 enviado via email</t>
  </si>
  <si>
    <t>03 10 12 enviado via email</t>
  </si>
  <si>
    <t>CARLO TASSARA</t>
  </si>
  <si>
    <t>MANUEL VILLORIA MENDIETA</t>
  </si>
  <si>
    <t>SABINE KURTENBACH</t>
  </si>
  <si>
    <t>AA4685480</t>
  </si>
  <si>
    <t>AAF169813</t>
  </si>
  <si>
    <t>B643435</t>
  </si>
  <si>
    <t>CH1HK8X2V</t>
  </si>
  <si>
    <t xml:space="preserve"> tassara@cisp-ngo.org</t>
  </si>
  <si>
    <t>manuel.villoria1@ono.com</t>
  </si>
  <si>
    <t>rbatista25@yahoo.com</t>
  </si>
  <si>
    <t>kurtenbach@giga-hamburg.de</t>
  </si>
  <si>
    <t>ANA LORENA URIBE HURTADO</t>
  </si>
  <si>
    <t>ANTONIO JOSE BULA SILVERA</t>
  </si>
  <si>
    <t>CATALINA  ALVAREZ LOPEZ</t>
  </si>
  <si>
    <t>CLAUDIA PATRICIA SANTIAGO CELY</t>
  </si>
  <si>
    <t>DEISY HAIDEE GARCES NAJAR</t>
  </si>
  <si>
    <t xml:space="preserve">EDGAR AUGUSTO VERA ROJAS </t>
  </si>
  <si>
    <t>ERNESTO NEIRA CAMELO</t>
  </si>
  <si>
    <t>FARID BERNARDO CORTES CORREA</t>
  </si>
  <si>
    <t>FRANKLIN JARAMILLO ISAZA</t>
  </si>
  <si>
    <t xml:space="preserve">JORGE MALDONADO VILLA </t>
  </si>
  <si>
    <t>JOSE MARIO MENDOZA TORAYA</t>
  </si>
  <si>
    <t>E373637</t>
  </si>
  <si>
    <t>LUIS ALEJANDRO RODRIGUEZ RAMIREZ</t>
  </si>
  <si>
    <t>MANUEL JULIO GARCIA RUIZ</t>
  </si>
  <si>
    <t>MARTHA JOSEFINA VIVES FLOREZ</t>
  </si>
  <si>
    <t>MARTHA LIGIA CASTELLANOS MARTINEZ</t>
  </si>
  <si>
    <t>NICOLAS AGUILAR FORERO</t>
  </si>
  <si>
    <t>RENATO HUMBERTO CESPEDES GANDARILLAS</t>
  </si>
  <si>
    <t>SILVIO ALEJANDRO LOPEZ PAZOS</t>
  </si>
  <si>
    <t>WILLIAM PERALTA VANEGAS</t>
  </si>
  <si>
    <t>alejandro.forero@javeriana.edu.co</t>
  </si>
  <si>
    <t>auribe@autonoma.edu.co</t>
  </si>
  <si>
    <t>abula@uninorte.edu.co</t>
  </si>
  <si>
    <t>10517047865</t>
  </si>
  <si>
    <t>catalina.alvarezl@upb.edu.co</t>
  </si>
  <si>
    <t>005900172601</t>
  </si>
  <si>
    <t>claudia.santiago@escuelaing.edu.co</t>
  </si>
  <si>
    <t xml:space="preserve">AHORRO </t>
  </si>
  <si>
    <t>18814686643</t>
  </si>
  <si>
    <t>deissy.garces@gmail</t>
  </si>
  <si>
    <t>382133098</t>
  </si>
  <si>
    <t>verabituima@hotmail.com</t>
  </si>
  <si>
    <t>26506741476</t>
  </si>
  <si>
    <t>eneirac@unal.edu.co</t>
  </si>
  <si>
    <t>00823959273</t>
  </si>
  <si>
    <t>fbcortes@unal.edu.co</t>
  </si>
  <si>
    <t>10812738673</t>
  </si>
  <si>
    <t>franklinj@udea.edu.co</t>
  </si>
  <si>
    <t>125926209</t>
  </si>
  <si>
    <t xml:space="preserve">BANCO AV VILLAS </t>
  </si>
  <si>
    <t>maldonadovilla @hotmail.com</t>
  </si>
  <si>
    <t>455000021341</t>
  </si>
  <si>
    <t>006380154572</t>
  </si>
  <si>
    <t>larodriguezr@unal.edu.co</t>
  </si>
  <si>
    <t>felipqguevara@hotmail.com</t>
  </si>
  <si>
    <t>mgarcia@eafit.edu.co</t>
  </si>
  <si>
    <t>608016713</t>
  </si>
  <si>
    <t>mvives@uniandes.edu.co</t>
  </si>
  <si>
    <t>405031782</t>
  </si>
  <si>
    <t>micastellanosm@uniguajira.edu.co</t>
  </si>
  <si>
    <t>04812317301</t>
  </si>
  <si>
    <t>89416084819</t>
  </si>
  <si>
    <t>salopez@unicolmayor.edu.co</t>
  </si>
  <si>
    <t>019000918</t>
  </si>
  <si>
    <t>wperaltav@gmail.com</t>
  </si>
  <si>
    <t>HUGO HERNANDO HIGUERA</t>
  </si>
  <si>
    <t>hugo.higuera@ikm.com.co</t>
  </si>
  <si>
    <t>MILDREY SOCA PEREZ</t>
  </si>
  <si>
    <t>E099626</t>
  </si>
  <si>
    <t>mildrey.soca72@yahoo.es</t>
  </si>
  <si>
    <t>2012-0641</t>
  </si>
  <si>
    <t>2012-0642</t>
  </si>
  <si>
    <t>2012-0643</t>
  </si>
  <si>
    <t>2012-0644</t>
  </si>
  <si>
    <t>PRORROGA HASTA 27 DIC 2012</t>
  </si>
  <si>
    <t>PRORROGA HASTA 13 DIC 2012</t>
  </si>
  <si>
    <t>PRORROGA HASTA 31 OCT 2012</t>
  </si>
  <si>
    <t>Terminacion Anticipada</t>
  </si>
  <si>
    <t>05 10 12 enviado via email</t>
  </si>
  <si>
    <t>AUNAR ESFUERZOS PARA REALIZAR EL EVENTO "SEMINARIO INTERNACIONAL SECADO DE PRODUCTOS AGRICOLAS"</t>
  </si>
  <si>
    <t>AUNAR ESFUERZOS PARA REALIZAR EL EVENTO "8TH LATIN AMERICAN WEB CONGRESS - LAWEB 2012"</t>
  </si>
  <si>
    <t>Aunar Esfuerzos para desarrollar capacidades y habilidades cognositivas, sociales, propositivas, valorativas y comunicativas, en la poblacion infantil y juvenil del pais, a traves de la vinculacion al Programa Ondas de niños, niñas, y jovenes del Departamento del Valle durante la VIgencia 2012-2013 y/o la continuacion de otros que iniciaron en la convocatoria 2011, siempre y cuano amplien el numero de niños, maestros y cambien la pregunta de investigacion</t>
  </si>
  <si>
    <t>2012-0645</t>
  </si>
  <si>
    <t>SOLUTIONS GROUP S.A</t>
  </si>
  <si>
    <t>LA FIDUCIARIA como vocera del PATRIMONIO AUTÓNOMO FONDO NACIONAL DE FINANCIAMIENTO PARA LA CIENCIA, LA TECNOLOGÍA Y LA INNOVACIÓN, FRANCISCO JOSÉ DE CALDAS otorga apoyo económico a LA ENTIDAD en la modalidad de recuperación continge para la financiación del proyecto titulado: "DESARROLLO E IMPLEMENTACION DE UN MODELO SISTEMICO QUE IMPLANTE LA CULTURA DE LA INNOVACION EN UNA COMPAÑIA DE BASE CREATIVA". CODIGO. 121653431330</t>
  </si>
  <si>
    <t>121653431330</t>
  </si>
  <si>
    <t>2012-0646</t>
  </si>
  <si>
    <t>2012-0647</t>
  </si>
  <si>
    <t>2012-0648</t>
  </si>
  <si>
    <t>PUERTO LOPEZ</t>
  </si>
  <si>
    <t>Aunar Esfuerzos para desarrollar capacidades y habilidades cognositivas, sociales, propositivas, valorativas y comunicativas, en la poblacion infantil y juvenil del pais, a traves de la vinculacion al Programa Ondas de niños, niñas, y jovenes del Departamento de Cundinamarca y en el distrtito capital durante la VIgencia 2012-2013 y/o la continuacion de otros que iniciaron en la convocatoria 2011, siempre y cuano amplien el numero de niños, maestros y cambien la pregunta de investigacion</t>
  </si>
  <si>
    <t>2012-0649</t>
  </si>
  <si>
    <t>2012-0650</t>
  </si>
  <si>
    <t>2012-0651</t>
  </si>
  <si>
    <t>CORPORACION UNIVERSITARIA DEL CARIBE CECAR-Extension Cordoba</t>
  </si>
  <si>
    <t>Aunar Esfuerzos para desarrollar capacidades y habilidades cognositivas, sociales, propositivas, valorativas y comunicativas, en la poblacion infantil y juvenil del pais, a traves de la vinculacion al Programa Ondas de niños, niñas, y jovenes del Departamento de Cordoba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</si>
  <si>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la Guajira durante la VIgencia 2012-2013 y/o la continuacion de otros que iniciaron en la convocatoria 2011, siempre y cuano amplien el numero de niños, maestros y cambien la pregunta de investigacion</t>
  </si>
  <si>
    <t>Aunar Esfuerzos para desarrollar capacidades y habilidades cognositivas, sociales, propositivas, valorativas y comunicativas, en la poblacion infantil y juvenil del pais, a traves de la vinculacion al Programa Ondas de niños, niñas, y jovenes del Departamento de nARIÑO durante la VIgencia 2012-2013 y/o la continuacion de otros que iniciaron en la convocatoria 2011, siempre y cuano amplien el numero de niños, maestros y cambien la pregunta de investigacion</t>
  </si>
  <si>
    <t>AUNAR ESFUERZOS PARA REALIZAR EL EVENTO "PRIMER REGIONAL LATINOAMERICANO DE BIOLOGIA SINTETICA IGEM 2012"</t>
  </si>
  <si>
    <t>08 10 12 enviado via email</t>
  </si>
  <si>
    <t>2012-0652</t>
  </si>
  <si>
    <t>FABRICA NACIONAL DE AUTOPARTES - FANALCA S.A.</t>
  </si>
  <si>
    <t>INCREMENTO DEL DESEMPEÑO INDUSTRIAL Y LA COMPETITIVIDAD DE PROVEEDORES DEL SECTOR DE MOTOCICLETAS POR LA APLICACIÓN DE HERRAMIENTAS PARA LA MANUFACTURA DE CLASE MUNDIAL,EL DESARROLLO DE NUEVOS PRODUCTOS,LA TRANSFERENCIA DE TECNOLOGIA Y LA GESTION DE LA INNOVACION. COD. 436753232057</t>
  </si>
  <si>
    <t>ACOPI</t>
  </si>
  <si>
    <t>MODIFICA CLAUSULA INVESTIGADOR PRINCIPAL</t>
  </si>
  <si>
    <t>MODIFICA CLAUSULA 2.1.1  2.1.2  2.1.4  2.1.5  2.1.9</t>
  </si>
  <si>
    <t>PRORROGA 2 MESES HASTA 26 NOV 2012</t>
  </si>
  <si>
    <t>09 10 12 enviado via email</t>
  </si>
  <si>
    <t>10 10 12 enviado via email</t>
  </si>
  <si>
    <t>11 10 12 enviado via email</t>
  </si>
  <si>
    <t>MODIFICACION A CONTRATO NO FIRMADO</t>
  </si>
  <si>
    <t>PRORROGA POR  8 MESES</t>
  </si>
  <si>
    <t>2012-0653</t>
  </si>
  <si>
    <t>PLAN DE FORTALECIMIENTO INSTITUCIONAL -PFI-2012 DEL CENTRO REGIONAL DE PRODUCTIVIDAD E INNOVACION DEL CAUCA- CREPIC</t>
  </si>
  <si>
    <t>2012-0654</t>
  </si>
  <si>
    <t>2012-0655</t>
  </si>
  <si>
    <t>U.T.INNOVIAL</t>
  </si>
  <si>
    <t>PROGRAMA DE INVESTIGACION E INNOVACION TECNOLOGICA E NUEVOS MATERIALES Y PROCESOS CONSTRUCTIVOS PARA INFRAESTRUCTURA VIAL RED INNOVIAL</t>
  </si>
  <si>
    <t>OBSERVATORIO DE RESTITUCION Y REGULACION DE DERECHOS DE PTOPIEDAD AGRARIA</t>
  </si>
  <si>
    <t xml:space="preserve">Conforme a las instrucciones de Colciencias no proceden las modificaciones </t>
  </si>
  <si>
    <t>Art. 26 Sub Apropiacion eventos</t>
  </si>
  <si>
    <t>Art. 26 Sub Apropiacion Eventos (Rendimientos)</t>
  </si>
  <si>
    <t>Reintegro de recursos de la contratacion derivada</t>
  </si>
  <si>
    <t xml:space="preserve">SUMAR  75945 </t>
  </si>
  <si>
    <t>PRORROGA HASTA EL 4 DE DIC -2012</t>
  </si>
  <si>
    <t>PRORROGA POR  6 MESES  MODIFICAR CLAUSULA 2,1,6</t>
  </si>
  <si>
    <t>16 10 2012 enviado via email</t>
  </si>
  <si>
    <t>enviado el 22/08/2011
Anulado según Memorando radicado el 5 de octubre de 2012</t>
  </si>
  <si>
    <t>ALIRIO PALMA RODRÍGUEZ</t>
  </si>
  <si>
    <t>ALONSO BOTERO MEJIA</t>
  </si>
  <si>
    <t>DIEGO ALEXANDER GAMBA SANCHEZ</t>
  </si>
  <si>
    <t>FANNY VILLAMIZAR COPETE</t>
  </si>
  <si>
    <t>JAIME ANTONIO PORTILLA SALINAS</t>
  </si>
  <si>
    <t>JANETH AIDE PEREA VILLAMIL</t>
  </si>
  <si>
    <t>JOHN HENRY REINA ESTUPIÑAN</t>
  </si>
  <si>
    <t>JOHN QUIROGA HURTADO</t>
  </si>
  <si>
    <t>LUZ PATRICIA RESTREPO SANCHEZ</t>
  </si>
  <si>
    <t>MARIO ARMANDO HIGUERA GARZON</t>
  </si>
  <si>
    <t>MAURIZIO DE SANCTIS</t>
  </si>
  <si>
    <t>PAULA ANDREA CUERVO PRADO</t>
  </si>
  <si>
    <t>RARAEL GERMAN HURTADO HEREDIA</t>
  </si>
  <si>
    <t>0794131015</t>
  </si>
  <si>
    <t>0319654011</t>
  </si>
  <si>
    <t>106314735</t>
  </si>
  <si>
    <t>082802703</t>
  </si>
  <si>
    <t>003800028585</t>
  </si>
  <si>
    <t>007070190611</t>
  </si>
  <si>
    <t>006480186037</t>
  </si>
  <si>
    <t>007770302474</t>
  </si>
  <si>
    <t>apalma@uis.edu.co</t>
  </si>
  <si>
    <t>abotero@uniandes.edu.co</t>
  </si>
  <si>
    <t>da.gamba1361@uniandes.edu.co</t>
  </si>
  <si>
    <t>fannyvoco@yahoo.es</t>
  </si>
  <si>
    <t>jportill@uniandes.edu.co</t>
  </si>
  <si>
    <t>aperea@uis.edu.co</t>
  </si>
  <si>
    <t>BCO DE OCCIDENTE</t>
  </si>
  <si>
    <t>jhreina@univalle.edu.co</t>
  </si>
  <si>
    <t>jquiroga@utp.edu.co</t>
  </si>
  <si>
    <t>lprestrepos@unal.edu.co</t>
  </si>
  <si>
    <t>mahiguerag@unal.edu.co</t>
  </si>
  <si>
    <t>mdesanctis@unal.edu.co</t>
  </si>
  <si>
    <t>pacuervop@unal.edu.co</t>
  </si>
  <si>
    <t>JHON FREDY ESCOBAR SOTO</t>
  </si>
  <si>
    <t>02419715657</t>
  </si>
  <si>
    <t xml:space="preserve">jfescob1@gmail.com </t>
  </si>
  <si>
    <t>17 10 12 enviado via email</t>
  </si>
  <si>
    <t>ADICION $2.000.000.000</t>
  </si>
  <si>
    <t>2012-0656</t>
  </si>
  <si>
    <t>FECHA DE INICIO-CLAUSULA SEGUNDA Y TERCERA</t>
  </si>
  <si>
    <t>PRORROGA HASTA EL 28 DE ENE -2013</t>
  </si>
  <si>
    <t>CLAUSULA DECIMA TERCERA</t>
  </si>
  <si>
    <t>PRORROGA POR  16 MESES</t>
  </si>
  <si>
    <t>CLAUSULA SEGUNDA</t>
  </si>
  <si>
    <t>PRORROGA HASTA EL 7 DE ENE -2013</t>
  </si>
  <si>
    <t>PRORROGA HASTA EL 20 DE DIC -2012</t>
  </si>
  <si>
    <t>PRORROGA HASTA EL 04 DE DIC -2012</t>
  </si>
  <si>
    <t>PRORROGA HASTA EL 3 DE ENE -2013</t>
  </si>
  <si>
    <t>PRORROGA HASTA EL 3 DE DIC -2012</t>
  </si>
  <si>
    <t>MODIFICACION CLAUSULA TERCERA</t>
  </si>
  <si>
    <t>Comite Direccion 27 septiembre 2011</t>
  </si>
  <si>
    <t>2012-0657</t>
  </si>
  <si>
    <t>2012-0658</t>
  </si>
  <si>
    <t>2012-0659</t>
  </si>
  <si>
    <t>2012-0660</t>
  </si>
  <si>
    <t>2012-0661</t>
  </si>
  <si>
    <t xml:space="preserve">03 10 12 enviado via email 
24 10 12 FALTA POLIZA </t>
  </si>
  <si>
    <t>27 9 12 enviado vi mail
25 10 12 documentos</t>
  </si>
  <si>
    <t>1 6 12 enviado via mail
27 8 12 falta docs de pago, 
17 10 12 doc pagos</t>
  </si>
  <si>
    <t>28 5 12 enviado via mail
24 9 12 FALTA POLIZA
24 10 12 poliza</t>
  </si>
  <si>
    <t>08 10 12 enviado via email
19 10 12 poliza</t>
  </si>
  <si>
    <t>enviado 24 8 12
10 9 12 falta poliza
19 10 12 poliza</t>
  </si>
  <si>
    <t>enviado via email 01 10 2012
19 10 12 poliza</t>
  </si>
  <si>
    <t>17 10 12 poliza</t>
  </si>
  <si>
    <t>30 07 2012 enviado via email
6 9 12 falta poliza
11 10 12 poliza</t>
  </si>
  <si>
    <t>03 10 12 enviado via email
18 10 12 poliza</t>
  </si>
  <si>
    <t>enviado via email 01 10 2012
24 10 12 poliza</t>
  </si>
  <si>
    <t>02 10 12 enviado via email
24 10 12 poliza</t>
  </si>
  <si>
    <t>enviado 24 8 12
24 9 12 FALTA POLIZA
19 10 12 poliza</t>
  </si>
  <si>
    <t>26 9 12 enviado via email
24 10 12 poliza</t>
  </si>
  <si>
    <t>AUNAR ESFUERZOS PARA REALIZAR EL EVENTO "65 CONFERENCIA ANUAL DEL "GULF AND CARIBBEAN FISHERIES INSTITUTE"</t>
  </si>
  <si>
    <t>SANTA MARTA</t>
  </si>
  <si>
    <t>MAGDALENA</t>
  </si>
  <si>
    <t>AUNAR ESFUERZOS PARA REALIZAR EL EVENTO "PRIMER ENCUENTRO NACIONAL DE FACULTADES Y PROGRAMASDE CIENCIA POLITICA:LOS RETOS DE LA DISCIPLINA"</t>
  </si>
  <si>
    <t>ANTIOQUIA</t>
  </si>
  <si>
    <t>INSTITUCION UNIVERSITARIA CESMAG</t>
  </si>
  <si>
    <t>AUNAR ESFUERZOS PARA REALIZAR EL EVENTO "I CONGRESO NACIONAL E INTERNACIONAL DE INVESTIGADORES: PROSPECTIVA DE UNA ECONOMIA EXITOSA EN EL MARCO DE LA INNOVACION Y LA COMPETITIVIDAD EMPRESARIAL FRENTE AL TLC "</t>
  </si>
  <si>
    <t>PASTO</t>
  </si>
  <si>
    <t>NARIÑO</t>
  </si>
  <si>
    <t>AUNAR ESFUERZOS PARA REALIZAR EL EVENTO "IBERAMIA 2012-13TH IBERO-AMERICAN CONFERENCE ON ARTIFICIAL INTELLIGENCE 13 CONFERENCIA IBEROAMERICANA DE INTELIGENCIA ARTIFICIAL "</t>
  </si>
  <si>
    <t>MANIZALES</t>
  </si>
  <si>
    <t>CALDAS</t>
  </si>
  <si>
    <t>AUNAR ESFUERZOS PARA REALIZAR EL EVENTO "XIII LATIN AMERICAN CONFERENCE ON THE APPLICATIONS OF THE MÖSSBAUER EFFECT - LACAME-2012 AND THE INTERNATIONAL SCHOOL ON RECENT AFVANCES IN MÖSSBAUER SPECTROSCOPY"</t>
  </si>
  <si>
    <t>2012-0662</t>
  </si>
  <si>
    <t>2012-0663</t>
  </si>
  <si>
    <t>2012-0664</t>
  </si>
  <si>
    <t>AUNAR ESFUERZOS PARA REALIZAR EL EVENTO "CONFERENCIA INTERNACIONAL DE EFICIENCIA Y SOSTENIBILIDAD ENERGETICA"</t>
  </si>
  <si>
    <t>ATLANTICO</t>
  </si>
  <si>
    <t>AUNAR ESFUERZOS PARA REALIZAR EL EVENTO "SIMPOSIO "SALUD MENTAL Y CONSUMO DE SUSTANCIAS PSICOACTIVAS:PERSPECTIVAS DE ACTORES Y ESCENARIOS"</t>
  </si>
  <si>
    <t>AUNAR ESFUERZOS PARA REALIZAR EL EVENTO "8° CONGRESO INTERNACIONAL DE ELECTRONICA, CONTROL Y TELECOMUNICACIONES"</t>
  </si>
  <si>
    <t>2012-0665</t>
  </si>
  <si>
    <t>2012-0666</t>
  </si>
  <si>
    <t>CORPORACION CENTRO DE DESARROLLO TECNOLOGICO PISCICOLA SURCOLOMBIANO-ACUAPEZ</t>
  </si>
  <si>
    <t>AUNAR ESFUERZOS PARA REALIZAR EL EVENTO "SEMINARIO SOBRE BIENESTAR ANIMAL "DIETAS ALTERNATIVAS DE ALIMENTACION Y ADITIVOS FUNCIONALES PARA USO ACUICOLA"</t>
  </si>
  <si>
    <t>NEIVA</t>
  </si>
  <si>
    <t>HUILA</t>
  </si>
  <si>
    <t>AUNAR ESFUERZOS PARA REALIZAR EL EVENTO "FORO INTERNACIONAL SOBRE INVESTIGACION EN EL PIEDEMONTE AMAZONICO COLOMBIANO"</t>
  </si>
  <si>
    <t>FLORENCIA</t>
  </si>
  <si>
    <t>CAQUETA</t>
  </si>
  <si>
    <t>26 10 12 enviado via email</t>
  </si>
  <si>
    <t>AIDA LUZ VILLA OLGUIN</t>
  </si>
  <si>
    <t>ALEJANDRO TOLEDO TOVAR</t>
  </si>
  <si>
    <t>ALVARO ANGEL ARRIETA ALMARIO</t>
  </si>
  <si>
    <t>ANDRES BOTERO BERNAL</t>
  </si>
  <si>
    <t>ANGEL SAUL DIAZ TELLEZ</t>
  </si>
  <si>
    <t>CARLOS ALBERTO COBOS LOZADA</t>
  </si>
  <si>
    <t>CARLOS JAVIER ALMECIGA DIAZ</t>
  </si>
  <si>
    <t>CARLOS MARIO ZULUAGA DOMINGUEZ</t>
  </si>
  <si>
    <t>CESAR NIETO LONDOÑO</t>
  </si>
  <si>
    <t>DIONISIO ANTONIO  LAVERDE CATAÑO</t>
  </si>
  <si>
    <t>EDUARDO MORA BEJARANO</t>
  </si>
  <si>
    <t>FABIO ANDRES PAVAS MARTINEZ</t>
  </si>
  <si>
    <t>GABRIEL RODOLFO NAVAS SUAREZ</t>
  </si>
  <si>
    <t>GERMAN ZULUAGA RAMIREZ</t>
  </si>
  <si>
    <t>GLORIA CLEMENCIA VALENCIA GONZÁLEZ</t>
  </si>
  <si>
    <t>HENRY REYES PINEDA</t>
  </si>
  <si>
    <t>HERMES ALFONSO BENITEZ PAEZ</t>
  </si>
  <si>
    <t>IVAN DARIO DE JESUS VELEZ BERNAL</t>
  </si>
  <si>
    <t>JAIME ALBERTO PALACIO BAHENA</t>
  </si>
  <si>
    <t>JOAO VICTOR MUÑOZ DURAN</t>
  </si>
  <si>
    <t>JORGE MAURICIO ESCOBAR SARRIA</t>
  </si>
  <si>
    <t>JOSE DANIEL PABON CAICEDO</t>
  </si>
  <si>
    <t>JUAN CARLOS HERRERA PINILLA</t>
  </si>
  <si>
    <t xml:space="preserve">JUAN DIEGO LOPEZ VARGAS </t>
  </si>
  <si>
    <t>JULIO CESAR MARTINEZ LOZANO</t>
  </si>
  <si>
    <t xml:space="preserve">LEONARDO DE JESUS GONIMA GONIMA </t>
  </si>
  <si>
    <t>LEONARDO ENRIQUE SOLAQUE GUZMAN</t>
  </si>
  <si>
    <t>LILIANA FRANCO LARA</t>
  </si>
  <si>
    <t>LUIS ENRIQUE LLAMOSA RINCON</t>
  </si>
  <si>
    <t>LUZ MARINA BEDOYA IDROBO</t>
  </si>
  <si>
    <t>MANUEL ALEJANDRO PRADA LONDOÑO</t>
  </si>
  <si>
    <t>MARCELO LOPEZ TRUJILLO</t>
  </si>
  <si>
    <t>MARCOS CABEZAS GUITERREZ</t>
  </si>
  <si>
    <t>MARTA LEONOR MARULANDA ANGEL</t>
  </si>
  <si>
    <t>MARTHA LUCIA MALAGÓN MICAN</t>
  </si>
  <si>
    <t>MERCEDES CASTILLO DE HERRERA</t>
  </si>
  <si>
    <t>RAIMUNDO ABELLO LLANOS</t>
  </si>
  <si>
    <t>RUBEN DARIO ORTIZ</t>
  </si>
  <si>
    <t>C.E</t>
  </si>
  <si>
    <t>30101473839</t>
  </si>
  <si>
    <t>10052500609</t>
  </si>
  <si>
    <t>86833335962</t>
  </si>
  <si>
    <t>atoledo@unicauca.edu.co</t>
  </si>
  <si>
    <t>24520048735</t>
  </si>
  <si>
    <t>BANCO CAJA SOCIAL-COLMENA</t>
  </si>
  <si>
    <t>alvaroangel.arrieta@gmail.com</t>
  </si>
  <si>
    <t>10172485957</t>
  </si>
  <si>
    <t>botero39@gmail.com</t>
  </si>
  <si>
    <t>07356308837</t>
  </si>
  <si>
    <t>angel.diaz@unad.edu.co</t>
  </si>
  <si>
    <t>380155311</t>
  </si>
  <si>
    <t>CORPBANCA</t>
  </si>
  <si>
    <t>coboscarlos@gmail.com</t>
  </si>
  <si>
    <t>22509563989</t>
  </si>
  <si>
    <t>cjalmeciga@javeriana.edu.co</t>
  </si>
  <si>
    <t>007770253602</t>
  </si>
  <si>
    <t>cmzuluagad@unal.edu.co</t>
  </si>
  <si>
    <t>cesar.nieto@upb.edu.co</t>
  </si>
  <si>
    <t>333458800</t>
  </si>
  <si>
    <t>1000575409</t>
  </si>
  <si>
    <t>emora@areandina.edu.co</t>
  </si>
  <si>
    <t>001600046146</t>
  </si>
  <si>
    <t>fapavasm@unal.edu.co</t>
  </si>
  <si>
    <t>grnavas@gmail.com</t>
  </si>
  <si>
    <t>009100058248</t>
  </si>
  <si>
    <t>gzuluaga@cemi.org.co</t>
  </si>
  <si>
    <t>galijamj@yahoo.es</t>
  </si>
  <si>
    <t>gcvg18@yahoo.es</t>
  </si>
  <si>
    <t>ghoyos@javeriana.edu.co</t>
  </si>
  <si>
    <t>136100136409</t>
  </si>
  <si>
    <t>hreyes@uniquindio.edu.co</t>
  </si>
  <si>
    <t>abenitez@cidbio.org</t>
  </si>
  <si>
    <t>10110235917</t>
  </si>
  <si>
    <t>id_velez@yahoo.com</t>
  </si>
  <si>
    <t>jpalaciob@gmail.com</t>
  </si>
  <si>
    <t>016570224671</t>
  </si>
  <si>
    <t>jescobar@uao.edu.co</t>
  </si>
  <si>
    <t>3202306029</t>
  </si>
  <si>
    <t>jbpabonc@unal.edu.co</t>
  </si>
  <si>
    <t>084670013212</t>
  </si>
  <si>
    <t>juanc.herrera@cafedecolombia.com</t>
  </si>
  <si>
    <t>008870396606</t>
  </si>
  <si>
    <t>jdlvtulua@hotmail.com</t>
  </si>
  <si>
    <t>20404735670</t>
  </si>
  <si>
    <t>julio.martinez@unisabana.edu.co</t>
  </si>
  <si>
    <t>lgonima@correo.unicordoba.edu.co</t>
  </si>
  <si>
    <t>127370033202</t>
  </si>
  <si>
    <t>lellamo@utp.edu.co</t>
  </si>
  <si>
    <t>luz.bedoyai@campusucc.edu.co</t>
  </si>
  <si>
    <t>007700347912</t>
  </si>
  <si>
    <t>mprada79@yahoo.es</t>
  </si>
  <si>
    <t>086160007687</t>
  </si>
  <si>
    <t>mlopez@ucaldas.edu.co</t>
  </si>
  <si>
    <t>007470311056</t>
  </si>
  <si>
    <t>mlmalag@yahoo.es</t>
  </si>
  <si>
    <t>005900167924</t>
  </si>
  <si>
    <t>merceditasc@gmail.com</t>
  </si>
  <si>
    <t>041862111</t>
  </si>
  <si>
    <t>029670000685</t>
  </si>
  <si>
    <t>rabello@uninorte.edu.co</t>
  </si>
  <si>
    <t>515536910</t>
  </si>
  <si>
    <t>rortizo@unicartagena.edu.co</t>
  </si>
  <si>
    <t xml:space="preserve">ALEXIS VLADIMIR PINILLA DIAZ </t>
  </si>
  <si>
    <t>ALVARO ANDRES VILLEGAS VELEZ</t>
  </si>
  <si>
    <t>ANGELA MARIA ROJAS MARTINEZ</t>
  </si>
  <si>
    <t>CARLOS ALBERTO DIAZ RIVEROS</t>
  </si>
  <si>
    <t>CLARA PATRICIA PEÑA VENEGAS</t>
  </si>
  <si>
    <t>DANIEL GARCES ARAGON</t>
  </si>
  <si>
    <t>DIANA ROCIO BERNAL CAMARGO</t>
  </si>
  <si>
    <t>EDUARDO PASTRANA BONILLA</t>
  </si>
  <si>
    <t>ELSA ASTRID ULLOA CUBILLOS</t>
  </si>
  <si>
    <t>FABIO SILVA VALLEJO</t>
  </si>
  <si>
    <t>FLOR YAMILE SANDOVAL ROMERO</t>
  </si>
  <si>
    <t>FLORELIA VALLEJO TRUJILLO</t>
  </si>
  <si>
    <t>FRANKLIN GIOVANNI PUA MORA</t>
  </si>
  <si>
    <t>GISELA DE LA GUARDIA GONZALEZ</t>
  </si>
  <si>
    <t>GRACIELA VALBUENA SARMIENTO</t>
  </si>
  <si>
    <t>HUMBERTO GALINDO PALMA</t>
  </si>
  <si>
    <t>JORGE ENRIQUE GONZALEZ GRANADOS</t>
  </si>
  <si>
    <t xml:space="preserve">JORGE JAIRO POSADA ESCOBAR </t>
  </si>
  <si>
    <t>JUAN CARLOS SALCEDO REYES</t>
  </si>
  <si>
    <t>LIGIA IVETTE ASPRILLA DE ROMERO</t>
  </si>
  <si>
    <t>MARTHA CECILIA SUAREZ ALFONSO</t>
  </si>
  <si>
    <t>MARTHA ENNA RODRÍGUEZ MELO</t>
  </si>
  <si>
    <t>MARTHA LUCIA BARRIGA MONROY</t>
  </si>
  <si>
    <t>MARTHA SOFIA LIZCANO ANGARITA</t>
  </si>
  <si>
    <t>MAURICIO PARDO ROJAS</t>
  </si>
  <si>
    <t xml:space="preserve">OMAR ALBERTO GARZON CHIRIVI </t>
  </si>
  <si>
    <t>WILLIAM ANDRES MARTINEZ DUEÑAS</t>
  </si>
  <si>
    <t>E269489</t>
  </si>
  <si>
    <t>08870268557</t>
  </si>
  <si>
    <t>juandiegodemera@yahoo.com, juandiegodemera@antropologos.zzn.com</t>
  </si>
  <si>
    <t>25325248532</t>
  </si>
  <si>
    <t>aavilleg@unal.edu.co</t>
  </si>
  <si>
    <t>009000204298</t>
  </si>
  <si>
    <t>angelaclon@hotmail.com</t>
  </si>
  <si>
    <t>0942068336</t>
  </si>
  <si>
    <t>carlos.diaz@unimeta.edu.co  y c.diaz9856@gmail.com</t>
  </si>
  <si>
    <t> cpena@sinchi.org.co</t>
  </si>
  <si>
    <t>dagarcesa@yahoo.com</t>
  </si>
  <si>
    <t>006181072049</t>
  </si>
  <si>
    <t>diana.bernalc@urosario.edu.co,   dianar.bernalc@hotmail.com</t>
  </si>
  <si>
    <t>076000323451</t>
  </si>
  <si>
    <t>pastrana@yahoo.com</t>
  </si>
  <si>
    <t>450270096164</t>
  </si>
  <si>
    <t>aulloa_co@yahoo.es</t>
  </si>
  <si>
    <t>fsvallejo@gmail.com / oraloteca@gmail.com</t>
  </si>
  <si>
    <t>118771646</t>
  </si>
  <si>
    <t>yamile.sandoval@yahoo.com; yamilesandovalr@gmail.com</t>
  </si>
  <si>
    <t>24512357887</t>
  </si>
  <si>
    <t>floreliav@yahoo.com</t>
  </si>
  <si>
    <t>fpua@usbbog.edu.co,   franklinpua@gmail.com</t>
  </si>
  <si>
    <t>009270209506</t>
  </si>
  <si>
    <t>gguardiag@ucentral.edu.co</t>
  </si>
  <si>
    <t>graciela.valbuena@unipamplona.edu.co, arteyamarte@gmail.com</t>
  </si>
  <si>
    <t>43400118413</t>
  </si>
  <si>
    <t>humbertogal@gmail.com</t>
  </si>
  <si>
    <t>30625412577</t>
  </si>
  <si>
    <t>jorgonzal@yahoo.com</t>
  </si>
  <si>
    <t>038186755</t>
  </si>
  <si>
    <t>jjpossada@yahoo.es, jposada@pedagogica.edu.co</t>
  </si>
  <si>
    <t>061041869030</t>
  </si>
  <si>
    <t>jucarva@umanizales.edu.co</t>
  </si>
  <si>
    <t>005170158124</t>
  </si>
  <si>
    <t>salcedo.juan@javeriana.edu.co</t>
  </si>
  <si>
    <t>ligiaivette@gmail.com</t>
  </si>
  <si>
    <t>50487076612</t>
  </si>
  <si>
    <t>larraut@unitecnologica.edu.co</t>
  </si>
  <si>
    <t>luzmabedoya@gmail.com</t>
  </si>
  <si>
    <t>000197154594</t>
  </si>
  <si>
    <t>040455990</t>
  </si>
  <si>
    <t>marrodri@uniandes.edu.co</t>
  </si>
  <si>
    <t>24024527622</t>
  </si>
  <si>
    <t>marthabarriga@hotmail.com</t>
  </si>
  <si>
    <t>026670027510</t>
  </si>
  <si>
    <t>mlizcano@uninorte.edu.co  </t>
  </si>
  <si>
    <t>006970416803</t>
  </si>
  <si>
    <t xml:space="preserve"> mauricio.prdo12@urosario.edu.co,  mauripardo@gmail.com</t>
  </si>
  <si>
    <t>007000364120</t>
  </si>
  <si>
    <t>oalberto18@gmail.com</t>
  </si>
  <si>
    <t>196000285102</t>
  </si>
  <si>
    <t>wmartinez@unimagdalena.edu.co, necrobichos@yahoo.com</t>
  </si>
  <si>
    <t>VANIA RODRIGUES</t>
  </si>
  <si>
    <t>ITALO FRNCESCO PENZZOTTI</t>
  </si>
  <si>
    <t>FF017359</t>
  </si>
  <si>
    <t>CARTA DE IDENTIDAD</t>
  </si>
  <si>
    <t>AR 8973318</t>
  </si>
  <si>
    <t>vrlima23@hotmail.com</t>
  </si>
  <si>
    <t>ittalopezzotti@gmail.com</t>
  </si>
  <si>
    <t>ADOLFO LEON GRISALES VARGAS</t>
  </si>
  <si>
    <t>ALEXANDRA POMARES QUIMBAYA</t>
  </si>
  <si>
    <t>ASTRID LORENA PERAFAN LEDEZMA</t>
  </si>
  <si>
    <t>CESAR JULIO BUSTACARA MEDINA</t>
  </si>
  <si>
    <t>CLARA INES ATEHORTUA ARREDONDO</t>
  </si>
  <si>
    <t>DIANA MILENA BARBOSA ROJAS</t>
  </si>
  <si>
    <t xml:space="preserve">EDGAR ANTONIO LOPEZ LOPEZ </t>
  </si>
  <si>
    <t>FIDEL ALEJANDRO LLINAS ZURITA</t>
  </si>
  <si>
    <t>GERARDO OSPINA HERNANDEZ</t>
  </si>
  <si>
    <t>GUIDO GERMAN HURTADO VERA</t>
  </si>
  <si>
    <t>HECTOR FABIO CADAVID RENGIFO</t>
  </si>
  <si>
    <t>HENRY BORJA OROZCO</t>
  </si>
  <si>
    <t>JAIRO ENRIQUE GALLO ACOSTA</t>
  </si>
  <si>
    <t>JESUS HERNAN PERDOMO ORTIZ</t>
  </si>
  <si>
    <t>JORGE HUMBERTO MARQUEZ VALDERRAMA</t>
  </si>
  <si>
    <t>JOSE GERMAN BURGOS SILVA</t>
  </si>
  <si>
    <t>JUAN FELIPE GARCIA PEÑA</t>
  </si>
  <si>
    <t>JUAN FELIPE GUTIERREZ FLOREZ</t>
  </si>
  <si>
    <t>LEONARDO FLOREZ VALENCIA</t>
  </si>
  <si>
    <t>LUIS FELIPE PEREZ ACEVEDO</t>
  </si>
  <si>
    <t>LUIS OLIVERIO CHAPARRO LEMUS</t>
  </si>
  <si>
    <t>MANUEL HUMBERTO RESTREPO DOMINGUEZ</t>
  </si>
  <si>
    <t>NOHRA LEON RODRIGUEZ</t>
  </si>
  <si>
    <t>OLGA LUCIA GIRALDO</t>
  </si>
  <si>
    <t>OMAR JAIME GUTIERREZ LEMUS</t>
  </si>
  <si>
    <t>PILAR ANGELICA SARMIENTO MENDEZ</t>
  </si>
  <si>
    <t>RICARDO ALFREDO LUGO VILLALBA</t>
  </si>
  <si>
    <t>ROBERTO GONZALEZ ARANA</t>
  </si>
  <si>
    <t>RUBEN DARIO ACEVEDO CARMONA</t>
  </si>
  <si>
    <t>STELLA SACIPA RODRIGUEZ</t>
  </si>
  <si>
    <t>05958518180</t>
  </si>
  <si>
    <t>adolfo.grisales@ucaldas.edu.co</t>
  </si>
  <si>
    <t>pomares@javeriana.edu.co</t>
  </si>
  <si>
    <t>196000338653</t>
  </si>
  <si>
    <t>alperafan@yahoo.com</t>
  </si>
  <si>
    <t>008200343435</t>
  </si>
  <si>
    <t>cbustaca@javeriana.edu.co</t>
  </si>
  <si>
    <t>10155356519</t>
  </si>
  <si>
    <t xml:space="preserve">atehortua.clara@ur.edu.co  </t>
  </si>
  <si>
    <t>008870223305</t>
  </si>
  <si>
    <t>lopez@javeriana.edu.co / edgarlopez86@hotmail.com</t>
  </si>
  <si>
    <t>026670082705</t>
  </si>
  <si>
    <t>fidelllinas@mail.uniatlantico.edu..co</t>
  </si>
  <si>
    <t>gerardo.ospina@escuelaing.edu.co</t>
  </si>
  <si>
    <t>017170014868</t>
  </si>
  <si>
    <t>gghurtado@uao.edu.co</t>
  </si>
  <si>
    <t>04010082621</t>
  </si>
  <si>
    <t>hector.cadavid@escuelaing.edu.co</t>
  </si>
  <si>
    <t>24519075960</t>
  </si>
  <si>
    <t xml:space="preserve">henryborjaorozco@gmail.com  </t>
  </si>
  <si>
    <t>042287920</t>
  </si>
  <si>
    <t xml:space="preserve">jairogallo75@yahoo.com.ar </t>
  </si>
  <si>
    <t>026020685</t>
  </si>
  <si>
    <t>jesush.perdomo@javeriana.edu.co</t>
  </si>
  <si>
    <t>jamelende@gmail.com</t>
  </si>
  <si>
    <t>10537026502</t>
  </si>
  <si>
    <t xml:space="preserve">jmarquez@unal.edu.co </t>
  </si>
  <si>
    <t>008900131163</t>
  </si>
  <si>
    <t>jgburgoss@unal.edu.co</t>
  </si>
  <si>
    <t>felipegarcia@unbosque.edu.co</t>
  </si>
  <si>
    <t>10288415212</t>
  </si>
  <si>
    <t>jfgutier@unal.edu.co</t>
  </si>
  <si>
    <t>005100121986</t>
  </si>
  <si>
    <t>florez-l@javeriana.edu.co</t>
  </si>
  <si>
    <t>142306695</t>
  </si>
  <si>
    <t>luispere@ejercito.milco</t>
  </si>
  <si>
    <t>386070003598</t>
  </si>
  <si>
    <t>rey-g@javeriana.edu.co</t>
  </si>
  <si>
    <t>450100015590</t>
  </si>
  <si>
    <t>nleonr@unal.edu.co</t>
  </si>
  <si>
    <t>ogiraldo@uniandes.edu.co</t>
  </si>
  <si>
    <t>000641521406</t>
  </si>
  <si>
    <t>lemus1123@yahoo.fr</t>
  </si>
  <si>
    <t>angelicasarmiento2010@gmail.com </t>
  </si>
  <si>
    <t>000141056564</t>
  </si>
  <si>
    <t>rlugo@cotecmar.com</t>
  </si>
  <si>
    <t>026100216501</t>
  </si>
  <si>
    <t>rogonzal@uninorte.edu.co</t>
  </si>
  <si>
    <t>00331653608</t>
  </si>
  <si>
    <t>rdaceved@unalmed.edu.co</t>
  </si>
  <si>
    <t>005170158835</t>
  </si>
  <si>
    <t xml:space="preserve">ssacipa@javeriana.edu.co </t>
  </si>
  <si>
    <t>ADRIANA FRESNEDA RODRIGUEZ</t>
  </si>
  <si>
    <t>ALCIDES CASIMIRO SAMPEDRO MARIN</t>
  </si>
  <si>
    <t>AMANDA LOZANO GARCIA</t>
  </si>
  <si>
    <t>AMILETH SUAREZ CAUSADO</t>
  </si>
  <si>
    <t>ANA MARIA GARCIA CEPERO</t>
  </si>
  <si>
    <t>ANA MILENA HERRERA TORRES</t>
  </si>
  <si>
    <t>ARMANDO STERLING CUELLAR</t>
  </si>
  <si>
    <t>ARTURO MOCALEANO ARCHILA</t>
  </si>
  <si>
    <t>CARLOS ENRIQUE MEJIA SALAZAR</t>
  </si>
  <si>
    <t>CARLOS ENRIQUE MONERIZ PRETELL</t>
  </si>
  <si>
    <t>CARLOS FABIAN FLOREZ</t>
  </si>
  <si>
    <t>CLAUDIA LORENA FRANCO VIDAL</t>
  </si>
  <si>
    <t>CLAUDIA XIMENA MORENO HERRERA</t>
  </si>
  <si>
    <t>DANIEL HUMBERTO CARDENAS GUEVARA</t>
  </si>
  <si>
    <t>DIEGO ALEXANDER FORERO GARZON</t>
  </si>
  <si>
    <t>DIEGO MAURICIO RIAÑO PACHON</t>
  </si>
  <si>
    <t>DORIS HINESTROZA GUTIERREZ</t>
  </si>
  <si>
    <t>EDERLEY VELEZ ORTIZ</t>
  </si>
  <si>
    <t>EDWIN TRUJILLO TRUJILLO</t>
  </si>
  <si>
    <t>ELVIRA MARIA ALVARADO CHACON</t>
  </si>
  <si>
    <t>FELIX ECHEVERRIA ECHEVERRIA</t>
  </si>
  <si>
    <t>FRANCISCO JAVIER PEDRAZA ORDOÑEZ</t>
  </si>
  <si>
    <t>FREDY HERNAN VILLALOBOS GALVIS</t>
  </si>
  <si>
    <t>FREDY ROBERTO SALAZAR GUTIERREZ</t>
  </si>
  <si>
    <t>FREDYC DIAZ CASTILLO</t>
  </si>
  <si>
    <t>GABRIEL ANTONIO  PINILLA AGUDELO</t>
  </si>
  <si>
    <t>GABRIEL RODOLFO NAVAS</t>
  </si>
  <si>
    <t>GEORGINA GUZMAN OSPITIA</t>
  </si>
  <si>
    <t>GERMAN ERNESTO CHICANGANA MONTON</t>
  </si>
  <si>
    <t>GILMAR GABRIEL SANTAFÉ PATIÑO</t>
  </si>
  <si>
    <t>GLADYS ROZO TORRES</t>
  </si>
  <si>
    <t>GLORIA INES SANCHEZ VASQUEZ</t>
  </si>
  <si>
    <t>GLORIA MARIA DEL SOCORRO RESTREPO VASQUEZ</t>
  </si>
  <si>
    <t>HEBERT  GONZALO RIVERA</t>
  </si>
  <si>
    <t>HERNAN ALEXIS VARGAS BUSTOS</t>
  </si>
  <si>
    <t>HUGO ARLES MACIAS CARDONA</t>
  </si>
  <si>
    <t>JAIME HENING POLANIA VORENBERG</t>
  </si>
  <si>
    <t>JAIME NIÑO OSORIO</t>
  </si>
  <si>
    <t>JAIRO ALBERTO VILLEGAS GUTIERREZ</t>
  </si>
  <si>
    <t>JHONNY ISAAC PEREZ MONTIEL</t>
  </si>
  <si>
    <t>JOHANNA HUSSERL ORJUELA</t>
  </si>
  <si>
    <t>JOHN UMBARILA PRIETO</t>
  </si>
  <si>
    <t xml:space="preserve">JOSE DANIEL PABON </t>
  </si>
  <si>
    <t>JOSE FERNANDO TORRES AVILA</t>
  </si>
  <si>
    <t>JOSE GREGORIO CARRIAZO BAÑOS</t>
  </si>
  <si>
    <t>JOSE MANUEL AVILA OLARTE</t>
  </si>
  <si>
    <t>JUAN  JOSE FILGUEIRA DUARTE</t>
  </si>
  <si>
    <t>JUAN CAMILO VILLEGAS PALACIO</t>
  </si>
  <si>
    <t>JUAN CARLOS DIB DÍAZ GRANADOS</t>
  </si>
  <si>
    <t>JUAN DIEGO VELEZ CAICEDO</t>
  </si>
  <si>
    <t>JUAN FERNANDO GOMEZ PEREZ</t>
  </si>
  <si>
    <t>JUAN GONZALO MORALES OSORIO</t>
  </si>
  <si>
    <t>JUAN PABLO RAMOS BONILLA</t>
  </si>
  <si>
    <t>JULIAN DE JESUS BEDOYA VELASQUEZ</t>
  </si>
  <si>
    <t>LINA ANDREA GÓMEZ RESTREPO</t>
  </si>
  <si>
    <t xml:space="preserve">LUIS ALFREDO CALERO </t>
  </si>
  <si>
    <t>LUIS FERNANDO URIBE VELASQUEZ</t>
  </si>
  <si>
    <t xml:space="preserve">LUIS GABRIEL QUITERO PINTO </t>
  </si>
  <si>
    <t>LUZ MERY BERNAL PARRA</t>
  </si>
  <si>
    <t>MANUEL FERNANDO VALERO VALDIVIESO</t>
  </si>
  <si>
    <t>MARCELA EUGENIA VARONA URIBE</t>
  </si>
  <si>
    <t>MARGARITA MARIA HINCAPIE PEREZ</t>
  </si>
  <si>
    <t>MARIA ALEXANDRA PARRA</t>
  </si>
  <si>
    <t>MARIA DEL CONSUELO BURBANO MONTENEGRO</t>
  </si>
  <si>
    <t>MARIA ISABEL ARISTIZABAL GUERRA</t>
  </si>
  <si>
    <t>MARIA ISABEL MARIN CERON</t>
  </si>
  <si>
    <t>MARIA ISABLE CRIALES HERNANDEZ</t>
  </si>
  <si>
    <t>MARIA SOLANGE SANCHEZ PINZON</t>
  </si>
  <si>
    <t>MARIO ALEJANDRO MARIN URIBE</t>
  </si>
  <si>
    <t xml:space="preserve">MARTHA CECILIA PRADA </t>
  </si>
  <si>
    <t>MARTHA CRISTINA BUSTOS LOPEZ</t>
  </si>
  <si>
    <t>MICHAEL JOSEPH AHRENS</t>
  </si>
  <si>
    <t>MIGUEL ANDRES PAEZ MARTINEZ</t>
  </si>
  <si>
    <t>NELSON OBREGON NEIRA</t>
  </si>
  <si>
    <t>NESTOR HERNANDO CAMPOS CAMPOS</t>
  </si>
  <si>
    <t>NESTOR MIGUEL RIAÑO HERRERA</t>
  </si>
  <si>
    <t>NICOLAS CHAPARRO MUÑOZ</t>
  </si>
  <si>
    <t>NOEL VERJAN GARCIA</t>
  </si>
  <si>
    <t>OMAR JOAQUIN AGUDELO SUAREZ</t>
  </si>
  <si>
    <t>ORLANDO ALFREDO TORRES GARCIA</t>
  </si>
  <si>
    <t>PEDRO ANTONIO PRIETO PULIDO</t>
  </si>
  <si>
    <t>PEDRO NEL MARTINEZ YEPES</t>
  </si>
  <si>
    <t>ROBERTO PINZON SERRANO</t>
  </si>
  <si>
    <t>RUBEN JESUS CAMARGO AMADO</t>
  </si>
  <si>
    <t>SAMUEL GUILLERMO NUÑEZ RICARDO</t>
  </si>
  <si>
    <t>SANDRA MILENA QUIJANO GOMEZ</t>
  </si>
  <si>
    <t>SANDRA PAOLA PERDOMO VELASQUEZ</t>
  </si>
  <si>
    <t>SANDRA SNEDA BAENA GARZON</t>
  </si>
  <si>
    <t>SERGIO ALONSO ORREGO</t>
  </si>
  <si>
    <t>STELIA CAROLINA MENDEZ SANCHEZ</t>
  </si>
  <si>
    <t>TERESITA DE JESUS BETANCUR VARGAS</t>
  </si>
  <si>
    <t>VALERIA PIZARRO NOVOA</t>
  </si>
  <si>
    <t>WALTER OLMEDO WILCHES CARVAJAL</t>
  </si>
  <si>
    <t>WALTER VASQUEZ</t>
  </si>
  <si>
    <t xml:space="preserve">WILLIAM LAGUADO </t>
  </si>
  <si>
    <t>ZULMA TATIANA RUÍZ CORTES</t>
  </si>
  <si>
    <t>E286032</t>
  </si>
  <si>
    <t>E364402</t>
  </si>
  <si>
    <t>116000572531</t>
  </si>
  <si>
    <t>adrianafresneda@gmail.com</t>
  </si>
  <si>
    <t>asampedro2002@yahoo.es</t>
  </si>
  <si>
    <t>321405029</t>
  </si>
  <si>
    <t>alozanoy@yahoo.com</t>
  </si>
  <si>
    <t>056080227426</t>
  </si>
  <si>
    <t>amileth@yahoo.com</t>
  </si>
  <si>
    <t>anamariagarciacepero@gmail.com</t>
  </si>
  <si>
    <t>02901273343</t>
  </si>
  <si>
    <t>aherrera@ces.edu.co</t>
  </si>
  <si>
    <t>asterlingc@hotmail.com</t>
  </si>
  <si>
    <t>20405687723</t>
  </si>
  <si>
    <t>00810270001</t>
  </si>
  <si>
    <t>cemejia@unal.edu.co</t>
  </si>
  <si>
    <t>056080227418</t>
  </si>
  <si>
    <t>cmonerizpretel@yahoo.com</t>
  </si>
  <si>
    <t>005200021730</t>
  </si>
  <si>
    <t>florez.carlos@javeriana.edu.co</t>
  </si>
  <si>
    <t>004300088913</t>
  </si>
  <si>
    <t>lorena281@yahoo.com</t>
  </si>
  <si>
    <t>09725027483</t>
  </si>
  <si>
    <t>cxmoreno@unal.edu.co</t>
  </si>
  <si>
    <t>176060003058</t>
  </si>
  <si>
    <t>daniel.cardenas@uptc.edu.co</t>
  </si>
  <si>
    <t>diego.forero@uan.edu.co</t>
  </si>
  <si>
    <t>03167986608</t>
  </si>
  <si>
    <t>dm.riano122@uniandes.edu.co</t>
  </si>
  <si>
    <t>diego.chamorro@unad.edu.co</t>
  </si>
  <si>
    <t>016500195918</t>
  </si>
  <si>
    <t>doris.hinestroza@correounivalle.edu.co</t>
  </si>
  <si>
    <t>evortiz@unal.edu.co</t>
  </si>
  <si>
    <t>behrentz@gmail.com</t>
  </si>
  <si>
    <t>etrujillot@uniamazonia.edu.co</t>
  </si>
  <si>
    <t>14177045518</t>
  </si>
  <si>
    <t>ealvaradochacon@gmail.com</t>
  </si>
  <si>
    <t>10382328725</t>
  </si>
  <si>
    <t>fecheve@udea.edu.co</t>
  </si>
  <si>
    <t>fpedraza@ucaldas.edu.co</t>
  </si>
  <si>
    <t>birdo77@yahoo.com</t>
  </si>
  <si>
    <t>0200084543</t>
  </si>
  <si>
    <t>fredsalazar@uan.edu.co</t>
  </si>
  <si>
    <t>056000659070</t>
  </si>
  <si>
    <t>fredycdiazcastillo@yahoo.com</t>
  </si>
  <si>
    <t>009200109826</t>
  </si>
  <si>
    <t>gapinillaa@unal.edu.co</t>
  </si>
  <si>
    <t>45027017616</t>
  </si>
  <si>
    <t>046100689507</t>
  </si>
  <si>
    <t>gguzmano@yahoo.es</t>
  </si>
  <si>
    <t>german.chicangana@unimeta.edu.co</t>
  </si>
  <si>
    <t>germanmarquez@unal.edu.co</t>
  </si>
  <si>
    <t>156000699637</t>
  </si>
  <si>
    <t>gsantafep@gmail.com</t>
  </si>
  <si>
    <t>24502822339</t>
  </si>
  <si>
    <t>gladys.rozo@utadeo.edu.co</t>
  </si>
  <si>
    <t>sanchezg@une.net.co</t>
  </si>
  <si>
    <t>gasarmientop@unal.edu.co</t>
  </si>
  <si>
    <t>hidricos@yahoo.com</t>
  </si>
  <si>
    <t>166070391924</t>
  </si>
  <si>
    <t>hernan.vargas@yahoo.com</t>
  </si>
  <si>
    <t>10162738953</t>
  </si>
  <si>
    <t xml:space="preserve">hmacias@udem.edu.co  </t>
  </si>
  <si>
    <t>036600160349</t>
  </si>
  <si>
    <t>jhpolaniav@unal.edu.co</t>
  </si>
  <si>
    <t>127370027105</t>
  </si>
  <si>
    <t>janino@utp.edu.co</t>
  </si>
  <si>
    <t>00509683808</t>
  </si>
  <si>
    <t>javille@cafit.edu.co</t>
  </si>
  <si>
    <t>230405766627</t>
  </si>
  <si>
    <t>jpemon@uniguajira.edu.co</t>
  </si>
  <si>
    <t>jhusserl@uniandes.edu.co</t>
  </si>
  <si>
    <t>007560024544</t>
  </si>
  <si>
    <t>230563775923</t>
  </si>
  <si>
    <t>johnumbarila@yahoo.com</t>
  </si>
  <si>
    <t>0320236029</t>
  </si>
  <si>
    <t>jdpabonc@unal.edu.co</t>
  </si>
  <si>
    <t>fernandot85@hotmail.com</t>
  </si>
  <si>
    <t>450170037821</t>
  </si>
  <si>
    <t>jcarriazog@unal.edu.co</t>
  </si>
  <si>
    <t>476100019571</t>
  </si>
  <si>
    <t>jmaobiomar@yahoo.com</t>
  </si>
  <si>
    <t>uan.figueira@unimilitar.edu.co</t>
  </si>
  <si>
    <t>villegasjcv@gmail</t>
  </si>
  <si>
    <t>juandib@hotmail.com</t>
  </si>
  <si>
    <t>0558306017</t>
  </si>
  <si>
    <t>jdvelez@unal.edu.co</t>
  </si>
  <si>
    <t>juanf.gomez@unad.edu.co</t>
  </si>
  <si>
    <t>jgmoraleso@unal.edu.co</t>
  </si>
  <si>
    <t>20788857409</t>
  </si>
  <si>
    <t>jramos@uniandes.edu.co</t>
  </si>
  <si>
    <t>00129069902</t>
  </si>
  <si>
    <t>jbedoyausa@yahoo.com</t>
  </si>
  <si>
    <t>023071723</t>
  </si>
  <si>
    <t>linagomez03@hotmail.com</t>
  </si>
  <si>
    <t>5316464019</t>
  </si>
  <si>
    <t>lcalero@cable.net.co</t>
  </si>
  <si>
    <t>01918670660</t>
  </si>
  <si>
    <t>087270002881</t>
  </si>
  <si>
    <t>lfuribe@ucaldas.edu.co</t>
  </si>
  <si>
    <t>007700160364</t>
  </si>
  <si>
    <t>lgquintero@unal.edu.co</t>
  </si>
  <si>
    <t>luz.bernal@unad.edu.co</t>
  </si>
  <si>
    <t>005170061898</t>
  </si>
  <si>
    <t>lvalderr@javeriana.edu.co</t>
  </si>
  <si>
    <t>manuelvv@unisabana.edu.co</t>
  </si>
  <si>
    <t>26502144732</t>
  </si>
  <si>
    <t>mvarona@ins.gov.co</t>
  </si>
  <si>
    <t>mhincapie@udem.edu.co</t>
  </si>
  <si>
    <t>20302566332</t>
  </si>
  <si>
    <t>marialexa8@hotmail.com</t>
  </si>
  <si>
    <t>1001946095</t>
  </si>
  <si>
    <t>cburbano@gmail.com</t>
  </si>
  <si>
    <t>maria.aristizabal@unal.edu.co</t>
  </si>
  <si>
    <t>mmarince@eafit.edu.co</t>
  </si>
  <si>
    <t>75052152500</t>
  </si>
  <si>
    <t>maisacri@yahoo.com</t>
  </si>
  <si>
    <t>sanchez.mariasolange@gmail.com</t>
  </si>
  <si>
    <t>mamarin0@unal.edu.co</t>
  </si>
  <si>
    <t>540070596</t>
  </si>
  <si>
    <t>pradamc@gmail.com</t>
  </si>
  <si>
    <t>001970070767</t>
  </si>
  <si>
    <t>mcbustosl@unal.edu.co</t>
  </si>
  <si>
    <t>04847346511</t>
  </si>
  <si>
    <t>michael.ahrens@utadeo.edu.co</t>
  </si>
  <si>
    <t>007470318176</t>
  </si>
  <si>
    <t>apaezm@ins.gov.co</t>
  </si>
  <si>
    <t>201032885</t>
  </si>
  <si>
    <t>45015241091</t>
  </si>
  <si>
    <t>086360001944</t>
  </si>
  <si>
    <t>nestorm.riano@cafedecolombia.com</t>
  </si>
  <si>
    <t>870828738</t>
  </si>
  <si>
    <t>nchaparro41@hotmail.com</t>
  </si>
  <si>
    <t>nverjang@ut.edu.co</t>
  </si>
  <si>
    <t>007770185598</t>
  </si>
  <si>
    <t>ojagudelos@unal.edu.co</t>
  </si>
  <si>
    <t>oatg51@hotmail.com</t>
  </si>
  <si>
    <t>0228012017</t>
  </si>
  <si>
    <t>pprieto@calima.univalle.edu.co</t>
  </si>
  <si>
    <t>20620057983</t>
  </si>
  <si>
    <t>angelicasarmiento2010@gmail.com</t>
  </si>
  <si>
    <t>rpinzons@unal.edu.co</t>
  </si>
  <si>
    <t>ruben.camargo@correonivalle.edu.co</t>
  </si>
  <si>
    <t>870860871</t>
  </si>
  <si>
    <t>samuel_ 2000@hotmail.com</t>
  </si>
  <si>
    <t>005300105177</t>
  </si>
  <si>
    <t>squijano@javeriana.edu.co</t>
  </si>
  <si>
    <t>64939406482</t>
  </si>
  <si>
    <t>perdomosandra@unbosque.edu.co</t>
  </si>
  <si>
    <t>20405709995</t>
  </si>
  <si>
    <t>baena@javeriana.edu.co</t>
  </si>
  <si>
    <t>10233862555</t>
  </si>
  <si>
    <t>saorrego@unal.edu.co</t>
  </si>
  <si>
    <t>scaromens@gmail.com</t>
  </si>
  <si>
    <t>10172340288</t>
  </si>
  <si>
    <t>hidrologiasubterranea@gmail.com</t>
  </si>
  <si>
    <t>69131009348</t>
  </si>
  <si>
    <t>230691101026</t>
  </si>
  <si>
    <t>walwil74@gmail.com</t>
  </si>
  <si>
    <t>096100046927</t>
  </si>
  <si>
    <t>wvaquez@unillanos.edu.co</t>
  </si>
  <si>
    <t>23615978591</t>
  </si>
  <si>
    <t>williamlaguado@carbonoybosques.org</t>
  </si>
  <si>
    <t>GUSTAVO ENRIQUE MONTI</t>
  </si>
  <si>
    <t>PABLO CESAR MUÑOZ CARVAJAL</t>
  </si>
  <si>
    <t>YA 1786806</t>
  </si>
  <si>
    <t>CEDULA DE IDENTIDAD</t>
  </si>
  <si>
    <t>12.027.384-1</t>
  </si>
  <si>
    <t>gustavomonti@uach.cl</t>
  </si>
  <si>
    <t>pablo.muñozca@uv.cl</t>
  </si>
  <si>
    <t>29 10 12 enviado via email</t>
  </si>
  <si>
    <t>ADICION POR $ 135,000,000</t>
  </si>
  <si>
    <t>30 10 2012 VIA EMAIL</t>
  </si>
  <si>
    <t>PRORROGA HASTA EL 15  DE DIC -2012</t>
  </si>
  <si>
    <t>2012-0667</t>
  </si>
  <si>
    <t>2012-0668</t>
  </si>
  <si>
    <t>Sesión del 28 de junio de 2012</t>
  </si>
  <si>
    <t>CENTRO DE BIOINFORMATICA Y BIOLOGIA COMPUTACIONAL DE COLOMBIA-CBBC</t>
  </si>
  <si>
    <t>"DESARROLLAR Y CONSOLIDAR  LAS ESTRATEGIAS,CONSIGNADAS EN EL PLAN DE ACCION 2012,APROBADO POR LA JUNTA DIRECTIVA DEL CENTRO DE BIOINFORMATICA Y BIOLOGIA COMPUTACIONAL DE COLOMBIA - CBBC, MEDIANTE EL ACTA N° 8 DEL 20 DE JUNIO DE 2012"</t>
  </si>
  <si>
    <t>SOCIEDAD CANAL REGIONAL DE TELEVISION TEVEANDINA LTDA</t>
  </si>
  <si>
    <t>MEJORAMIENTO TV PUBLICA</t>
  </si>
  <si>
    <t>DESARROLLO DEL PORTAL DE CONTENIDOS PUBLICOS COLOMBIA</t>
  </si>
  <si>
    <t>ENVIADO EL 02 11 2012</t>
  </si>
  <si>
    <t>02 11 2012 VIA EMAIL</t>
  </si>
  <si>
    <t>PRORROGA HASTA EL 6 DE mar -2013</t>
  </si>
  <si>
    <t>2012-0669</t>
  </si>
  <si>
    <t>2012-0670</t>
  </si>
  <si>
    <t>2012-0671</t>
  </si>
  <si>
    <t>Convocatoria 580 de 2012</t>
  </si>
  <si>
    <t>FACTIBILIDAD PARA LA CREACION DE UN CENTRO DE INNOVACION Y DESARROLLO TECNOLOGICO QUE PERMITA LA GESTION DESCENTRALIZADA DE RECURSOS HIDRICOS MEDIANTE EL DESARROLLO E IMPLEMENTACION DE SOLUCIONES TECNOLOGICAS SOSTENIBLES EN ESCENARIOS DE CAMBIO CLIMATICO. CODIGO 111058035451</t>
  </si>
  <si>
    <t>CORPORACION CENTRO  DE DESARROLLO TECNOLOGICO E INNOVACION EN EMPAQUES BIODEGRADABLES</t>
  </si>
  <si>
    <t>ASOCIACION COLOMBIANA DE FACULTADES DE INGENIERIA - ACOFI</t>
  </si>
  <si>
    <t>PROPUETA DE LA ASOCIACION COLOMBIANA DE FACULTADAS DE INGENIERIA PARA EL ESTUDIO DE FACTIBILIDAD PARA LA CREACION DE UN CENTRO DE INVESTIGACION DE FORMACION EN INGENIERIA. COD. 825258035454</t>
  </si>
  <si>
    <t>2012-0672</t>
  </si>
  <si>
    <t>ESTUDIO DE FACTIBILIDAD PARA LA CREACION DE UN CENTRO DE INVESTIGACION Y DESARROLLO TECNOLOGICO EN CIENCIAS DE LA ATMOSFERA. COD.  114158035466</t>
  </si>
  <si>
    <t>CONSORCIO ETI</t>
  </si>
  <si>
    <t>FORMULAR EL PLAN NACIONAL DE CIENCIA, TECNOLOGIA E INNOVACION PARA EL DESARROLLO DE LA COMPETITIVIDAD Y EL MERCADO DE LOS SECTORES ELECTRONICA Y TIC, DESDE LA PERSPECTIVA CIENTIFICA, TECNOLOGICA Y DE INNOVACION QUE BRINDE LOS ELEMENTOS NECESARIOS PARA LOGRAR UNA MAYOR ARTICULACION DE LOS MISMOS CON LAS OPURTUNIDADES DE MERCADO</t>
  </si>
  <si>
    <t>CLAUSULA 2,1 Y 2,3</t>
  </si>
  <si>
    <t xml:space="preserve">7 11 12 enviado via mail
</t>
  </si>
  <si>
    <t>2012-0673</t>
  </si>
  <si>
    <t>Aunar Esfuerzos para desarrollar capacidades y habilidades cognositivas, sociales, propositivas, valorativas y comunicativas, en la poblacion infantil y juvenil del pais, a traves de la vinculacion al Programa Ondas de niños, niñas, y jovenes del Departamento de Casanare durante la VIgencia 2012-2013 y/o la continuacion de otros que iniciaron en la convocatoria 2011, siempre y cuando amplien el numero de niños, maestros y cambien la pregunta de investigacion</t>
  </si>
  <si>
    <t>ANDRES FERNANDO REYES LEGA</t>
  </si>
  <si>
    <t>AUGUSTO ANTONIO REPIZO GUZMÁN</t>
  </si>
  <si>
    <t>AUGUSTO LEON MONTES BARAHONA</t>
  </si>
  <si>
    <t>BARBARA YADIRA GARCIA SANCHEZ</t>
  </si>
  <si>
    <t>CARLOS ALBERTO VARGAS JIMENEZ</t>
  </si>
  <si>
    <t>CARLOS ROBERTO HERNANDEZ RODRIGUEZ</t>
  </si>
  <si>
    <t>CARLOS VARGAS HERNANDEZ</t>
  </si>
  <si>
    <t>CLARA LIGIA SOLANO GUTIERREZ</t>
  </si>
  <si>
    <t>CLAUDIA PAULINA GONZALEZ CUERVO</t>
  </si>
  <si>
    <t>DIEGO FERNANDO ARIAS MATEUS</t>
  </si>
  <si>
    <t>DORIS AMALIA GIRATA LOZANO</t>
  </si>
  <si>
    <t>EDGAR RICARDO OVIEDO OCAÑA</t>
  </si>
  <si>
    <t>GABRIEL ANTONIO TORRES VARGAS</t>
  </si>
  <si>
    <t>IVAN DARIO HERNANDEZ UMAÑA</t>
  </si>
  <si>
    <t>JAIME DIAZ GOMEZ</t>
  </si>
  <si>
    <t>JOHANS RESTREPO CARDENAS</t>
  </si>
  <si>
    <t>JORGE FRANCISCO ESTELA URIBE</t>
  </si>
  <si>
    <t>JUAN VICENTE ORTIZ FRANCO</t>
  </si>
  <si>
    <t>JULIO EDUARDO BELTRAN VARGAS</t>
  </si>
  <si>
    <t xml:space="preserve">LIDIA MARGARITA ROMERO SANTIAGO </t>
  </si>
  <si>
    <t>LORENA DEL PILAR RAYO ROCHA</t>
  </si>
  <si>
    <t>MARIA DEL CARMEN LASPRILLA ALVAREZ</t>
  </si>
  <si>
    <t>MARÍA LUZ GUNTURIZ ALBARRACIN</t>
  </si>
  <si>
    <t>MARTHA ISABEL COBO ANGEL</t>
  </si>
  <si>
    <t>PAULA ANDREA HOYOS CADAVID</t>
  </si>
  <si>
    <t>RAMON FAYAD NAFAH</t>
  </si>
  <si>
    <t>RODRIGO DE JESUS HENAO HENAO</t>
  </si>
  <si>
    <t>SANDRA MENDEZ FAJARDO</t>
  </si>
  <si>
    <t>SERVIO TULIO PEREZ MERCHANCANO</t>
  </si>
  <si>
    <t>STEFANIA GALLINI</t>
  </si>
  <si>
    <t>WILDER JULIAN CARRILLO LEON</t>
  </si>
  <si>
    <t>WILLIAM ALFONSO PACHECO SERRANO</t>
  </si>
  <si>
    <t>E310708</t>
  </si>
  <si>
    <t>anreyes@iniandes.edu.co</t>
  </si>
  <si>
    <t>004400048973</t>
  </si>
  <si>
    <t>augusto.repizo@javeriana.edu.co</t>
  </si>
  <si>
    <t>036000666325</t>
  </si>
  <si>
    <t>aumontes@pegasus.udea.edu.co</t>
  </si>
  <si>
    <t>000022549430</t>
  </si>
  <si>
    <t>barbaragarciasanchez@yahoo.com</t>
  </si>
  <si>
    <t>20937678986</t>
  </si>
  <si>
    <t>cavargasj@unal.edu.co</t>
  </si>
  <si>
    <t>007470397550</t>
  </si>
  <si>
    <t>chernand@uniandes.edu.co</t>
  </si>
  <si>
    <t>37364869313</t>
  </si>
  <si>
    <t>cvargash@unal.edu.co</t>
  </si>
  <si>
    <t>csolano@natura.org.co</t>
  </si>
  <si>
    <t>60231810050</t>
  </si>
  <si>
    <t>claudia.gonzalez@upb.edu.co</t>
  </si>
  <si>
    <t>5772203049</t>
  </si>
  <si>
    <t>diegomas@gmail.com</t>
  </si>
  <si>
    <t>10172456955</t>
  </si>
  <si>
    <t>girata@fisica.udea.edu.co</t>
  </si>
  <si>
    <t>016670350780</t>
  </si>
  <si>
    <t>edoviedo@univalle.edu.co</t>
  </si>
  <si>
    <t>009970101920</t>
  </si>
  <si>
    <t>gabriel.torres@cable.net.co</t>
  </si>
  <si>
    <t>015010754010</t>
  </si>
  <si>
    <t>jdhernandezu@unal.edu.co</t>
  </si>
  <si>
    <t>25806281711</t>
  </si>
  <si>
    <t>jaimediaz@uniboyaca.edu.co</t>
  </si>
  <si>
    <t>037270083068</t>
  </si>
  <si>
    <t>jrestre@fisica.udea.edu.co</t>
  </si>
  <si>
    <t>70891502485</t>
  </si>
  <si>
    <t>017560000949</t>
  </si>
  <si>
    <t>jfe@javerianacali.edu.co</t>
  </si>
  <si>
    <t>000516556420</t>
  </si>
  <si>
    <t>jortiz@citulibertadores.edu.co</t>
  </si>
  <si>
    <t>jebeltran@udistrital.edu.co</t>
  </si>
  <si>
    <t>40107862488</t>
  </si>
  <si>
    <t>lidiaromero@gmail.com</t>
  </si>
  <si>
    <t>lorenarayo@gmail.com</t>
  </si>
  <si>
    <t>046400119809</t>
  </si>
  <si>
    <t>marlas.lasprilla@gmail.com</t>
  </si>
  <si>
    <t>martha.cobo@gmail.com</t>
  </si>
  <si>
    <t>10282272617</t>
  </si>
  <si>
    <t>paula.hoyos@cnpml.org</t>
  </si>
  <si>
    <t>007400329210</t>
  </si>
  <si>
    <t>rfayad@uniandes.edu.co</t>
  </si>
  <si>
    <t>rhenao@fisica.udea.edu.co</t>
  </si>
  <si>
    <t>005100054930</t>
  </si>
  <si>
    <t>sandra.mendez@javeriana.edu.co</t>
  </si>
  <si>
    <t>196070202698</t>
  </si>
  <si>
    <t>sperez@inicauca.edu.co</t>
  </si>
  <si>
    <t>009200360338</t>
  </si>
  <si>
    <t>sgallini@unal.edu.co</t>
  </si>
  <si>
    <t>066045253</t>
  </si>
  <si>
    <t>AV-VILLAS</t>
  </si>
  <si>
    <t>wjcarrillo@gmail.com</t>
  </si>
  <si>
    <t>626032664</t>
  </si>
  <si>
    <t>william.pacheco@uptc.edu.co</t>
  </si>
  <si>
    <t>ADOLFO LEON ATEHORTUA CRUZ</t>
  </si>
  <si>
    <t>ALVARO DIAZ GOMEZ</t>
  </si>
  <si>
    <t>ANA LUISA VELANDIA MORA</t>
  </si>
  <si>
    <t>AURA MARGARITA CALLE GUERRA</t>
  </si>
  <si>
    <t>CARLOS LUIS DEL CAIRO SILVA</t>
  </si>
  <si>
    <t>FIDEL ALEJANDRO LLINAS</t>
  </si>
  <si>
    <t>SAMIUEL JAIMES BOTIA</t>
  </si>
  <si>
    <t>YAMID GALINDO CARDONA</t>
  </si>
  <si>
    <t>Caja Social</t>
  </si>
  <si>
    <t>adolfo.atehortua@gmail.com</t>
  </si>
  <si>
    <t>126370109053</t>
  </si>
  <si>
    <t>adiaz@utp.edu.co</t>
  </si>
  <si>
    <t>007960009467</t>
  </si>
  <si>
    <t>alvelandiam@yahoo.com</t>
  </si>
  <si>
    <t>126370058151</t>
  </si>
  <si>
    <t>aumar@utp.edu.co</t>
  </si>
  <si>
    <t>005170135205</t>
  </si>
  <si>
    <t>cdelcairo@javeriana.edu.co</t>
  </si>
  <si>
    <t>profeclau@gmail.com</t>
  </si>
  <si>
    <t>fillinas@gmail.com</t>
  </si>
  <si>
    <t>jaimes.samuel@gmail.com</t>
  </si>
  <si>
    <t>007470432902</t>
  </si>
  <si>
    <t>yamid74@gmail.com</t>
  </si>
  <si>
    <t>ALFONSO CALDERON RANGEL</t>
  </si>
  <si>
    <t>CARLOS EDUARDO MEJIA PALACIO</t>
  </si>
  <si>
    <t>CARLOS GILBERTO BEDOYA
PATIÑO</t>
  </si>
  <si>
    <t>CLAUDIA SALAZAR GONZALEZ</t>
  </si>
  <si>
    <t>ENRIQUE MIGUEL COMBATT 
CABALLERO</t>
  </si>
  <si>
    <t>FELIX SALGADO CASTILLO</t>
  </si>
  <si>
    <t>FRANCISCO JAVIER HENAO
URIBE</t>
  </si>
  <si>
    <t>GEMA LUCIA ZAMBRANO BURBANO</t>
  </si>
  <si>
    <t>GERMAN DAVID CASTAÑEDA ALVAREZ</t>
  </si>
  <si>
    <t>GLORIA AMPARO CORREDOR HUERTAS</t>
  </si>
  <si>
    <t>HERNAN PINZON RAMIREZ</t>
  </si>
  <si>
    <t>IVAN ERICK OCHOA CADAVID</t>
  </si>
  <si>
    <t>JOSE FERNANDO SALAZAR AGUILAR</t>
  </si>
  <si>
    <t>KELLEN CRISTINA GATTI</t>
  </si>
  <si>
    <t>E315256</t>
  </si>
  <si>
    <t>LIGIA CONSUELO SANCHEZ LEAL</t>
  </si>
  <si>
    <t>LUIS FERNANDO PATIÑO HOYOS</t>
  </si>
  <si>
    <t>LUIS GONZAGA GUTIERREZ LOPEZ</t>
  </si>
  <si>
    <t>LUIS JAIRO TORO RESTREPO</t>
  </si>
  <si>
    <t>LUZ HELENA MUÑOZ ARROYAVE</t>
  </si>
  <si>
    <t>MARGARITA MARIA LONDOÑO URIBE</t>
  </si>
  <si>
    <t>MARIA SOLEDAD HERNANDEZ GOMEZ</t>
  </si>
  <si>
    <t>MARTIN ORLANDO PULIDO MEDELLIN</t>
  </si>
  <si>
    <t>MIGUEL EUGENIO CADENA 
ROMERO</t>
  </si>
  <si>
    <t>NORBERTO URRUTIA COBO</t>
  </si>
  <si>
    <t>NUBIA CARMENZA MORENO SARMIENTO</t>
  </si>
  <si>
    <t>OSCAR CHAPARRO ANAYA</t>
  </si>
  <si>
    <t>PAULA ANDREA SEPULVEDA CANO</t>
  </si>
  <si>
    <t>RAUL HERNANDO POSADA ALMANZA</t>
  </si>
  <si>
    <t>RICARDO MURILLO PACHECO</t>
  </si>
  <si>
    <t>ROBERTO MANRIQUE ESTUPIÑAN</t>
  </si>
  <si>
    <t>RODOLFO HERNAN PARRA SANCHEZ</t>
  </si>
  <si>
    <t>SEGUNDO HERNANDO ARIZA CALDERON</t>
  </si>
  <si>
    <t>VICTOR MANUEL NIETO RODRIGUEZ</t>
  </si>
  <si>
    <t>YANCY PAOLA MARTINEZ MONTOYA</t>
  </si>
  <si>
    <t>YANETHE AGUILAR BARRIOS</t>
  </si>
  <si>
    <t>470097478</t>
  </si>
  <si>
    <t>alcaran1@yahoo.com</t>
  </si>
  <si>
    <t>angelajudith@gmail.com</t>
  </si>
  <si>
    <t>84850277868</t>
  </si>
  <si>
    <t>mejia@cipav.org.co</t>
  </si>
  <si>
    <t>572112233</t>
  </si>
  <si>
    <t>BANCO DE 
BOGOTÁ</t>
  </si>
  <si>
    <t>carlos.bedoya@unisarc.edu.co</t>
  </si>
  <si>
    <t>83885238269</t>
  </si>
  <si>
    <t>claudiasalazarg@yahoo.com</t>
  </si>
  <si>
    <t>digava@yahoo.com</t>
  </si>
  <si>
    <t>156000653972</t>
  </si>
  <si>
    <t>ecombatt@hotmail.com</t>
  </si>
  <si>
    <t>166000150937</t>
  </si>
  <si>
    <t>fsalgado@ut.edu.co</t>
  </si>
  <si>
    <t>087200003579</t>
  </si>
  <si>
    <t>fhenao@ucaldas.edu.co</t>
  </si>
  <si>
    <t>369249851</t>
  </si>
  <si>
    <t>CORPOBANCA</t>
  </si>
  <si>
    <t>mitugema@hotmail.com</t>
  </si>
  <si>
    <t>10282226549</t>
  </si>
  <si>
    <t>gerdavcas@gmail.com</t>
  </si>
  <si>
    <t>242994747</t>
  </si>
  <si>
    <t>gloriampco@yahoo.com</t>
  </si>
  <si>
    <t>242151306</t>
  </si>
  <si>
    <t>hpinzonra@yahoo.com</t>
  </si>
  <si>
    <t>096970018311</t>
  </si>
  <si>
    <t>iochoa@unipalma.com</t>
  </si>
  <si>
    <t>26174735840</t>
  </si>
  <si>
    <t>manizales_82@hotmail.com</t>
  </si>
  <si>
    <t>09160689967</t>
  </si>
  <si>
    <t>kellencristinag@yahoo.com.br</t>
  </si>
  <si>
    <t>007070211789</t>
  </si>
  <si>
    <t>liagiasanchezle@gmail.com</t>
  </si>
  <si>
    <t>10872625652</t>
  </si>
  <si>
    <t>luisferph@gmail.com</t>
  </si>
  <si>
    <t>07362670335</t>
  </si>
  <si>
    <t>luisgon@utp.edu.co</t>
  </si>
  <si>
    <t>10168573816</t>
  </si>
  <si>
    <t>ljtoro@unal.edu.co</t>
  </si>
  <si>
    <t>572108132</t>
  </si>
  <si>
    <t>BANCO DE
BOGOTÁ</t>
  </si>
  <si>
    <t>biologia@unisarc.edu.co</t>
  </si>
  <si>
    <t>10170830316</t>
  </si>
  <si>
    <t>mmlondono@elpoli.edu.co</t>
  </si>
  <si>
    <t>007100309553</t>
  </si>
  <si>
    <t>176170057655</t>
  </si>
  <si>
    <t>mopm1@hotmail.com</t>
  </si>
  <si>
    <t>000014544282</t>
  </si>
  <si>
    <t>cademielro@hotmail.com</t>
  </si>
  <si>
    <t>082005604</t>
  </si>
  <si>
    <t>norberto.urrutia@correounivalle.edu.co</t>
  </si>
  <si>
    <t>008600282597</t>
  </si>
  <si>
    <t>ncmorenos@unal.edu.co</t>
  </si>
  <si>
    <t>30625216087</t>
  </si>
  <si>
    <t>ochaparroa@unal.edu.co</t>
  </si>
  <si>
    <t>71650808187</t>
  </si>
  <si>
    <t>entomopaula@gmail.com</t>
  </si>
  <si>
    <t>raulposada@hotmail.cim</t>
  </si>
  <si>
    <t>24507171106</t>
  </si>
  <si>
    <t>BANCO CAJA
SOCIAL</t>
  </si>
  <si>
    <t>rimupa@yahoo.com</t>
  </si>
  <si>
    <t>334027521</t>
  </si>
  <si>
    <t>rmanrique12@gmail.com</t>
  </si>
  <si>
    <t>10697084706</t>
  </si>
  <si>
    <t>rhparra@unal.edu.co</t>
  </si>
  <si>
    <t>115000457</t>
  </si>
  <si>
    <t>heariza@iuniquindio.edu.co</t>
  </si>
  <si>
    <t>008670309445</t>
  </si>
  <si>
    <t>victornieto@conif.org.co</t>
  </si>
  <si>
    <t>005100114312</t>
  </si>
  <si>
    <t>yancy.martinez@ica.gov.co</t>
  </si>
  <si>
    <t>86821109533</t>
  </si>
  <si>
    <t>cooapica@hotmail.com</t>
  </si>
  <si>
    <t>ALBA LUCIA REY CASTAÑO</t>
  </si>
  <si>
    <t>ALBEIRO ALONSO RESTREPO COSSIO</t>
  </si>
  <si>
    <t>ALDEMAR MARTINEZ GONZALEZ</t>
  </si>
  <si>
    <t>ALEJANDRO CEBALLOS MARQUEZ</t>
  </si>
  <si>
    <t>ALEXANDER MENESES JACOME</t>
  </si>
  <si>
    <t>ALEXIS CARABALI ANGOLA</t>
  </si>
  <si>
    <t>ALFONSO MONSALVE SOLORZANO</t>
  </si>
  <si>
    <t>ANDRES JOSE CATRILLON MUÑOZ</t>
  </si>
  <si>
    <t>ANGELICA PATRICIA CAMARGO SIERRA</t>
  </si>
  <si>
    <t>52525167</t>
  </si>
  <si>
    <t>ARMANDO HILARIO SARMIENTO LOPEZ</t>
  </si>
  <si>
    <t>ARTURO CARABALÍ MUÑOZ</t>
  </si>
  <si>
    <t>BERNARDO VILLEGAS ESTRADA</t>
  </si>
  <si>
    <t>CARLOS ANDRES TRUJILLO VALENCIA</t>
  </si>
  <si>
    <t>CARLOS ARTURO BETANCOURTH GARCIA</t>
  </si>
  <si>
    <t>CARLOS ARTURO MARTINEZ CANO</t>
  </si>
  <si>
    <t>CARLOS EDUARDO RINCON GONZALEZ</t>
  </si>
  <si>
    <t>CARLOS GERMAN MUÑOZ</t>
  </si>
  <si>
    <t>CATARINA PEDRO PASSARO CARVALHO</t>
  </si>
  <si>
    <t>E336725</t>
  </si>
  <si>
    <t>CESAR AUGUSTO VILORIA NUÑEZ</t>
  </si>
  <si>
    <t>CONSUELO MONTES ROJAS</t>
  </si>
  <si>
    <t>DAGOBERTO CASTRO RESTREPO</t>
  </si>
  <si>
    <t>DARÍO QUIROGA PARRA</t>
  </si>
  <si>
    <t>13813361</t>
  </si>
  <si>
    <t>DIEGO FERNANDO MURILLO CASAS</t>
  </si>
  <si>
    <t>DIEGO SOLER TOVAR</t>
  </si>
  <si>
    <t>DIONICIO LAVERDE</t>
  </si>
  <si>
    <t>ELIZABETH AGUILERA GARRAMUNO</t>
  </si>
  <si>
    <t>ERIKA TATIANA LOAIZA ECHEVERRI</t>
  </si>
  <si>
    <t>FERNANDO CARDOZO PUENTES</t>
  </si>
  <si>
    <t>GABRIEL PEÑA RODRIGUEZ</t>
  </si>
  <si>
    <t>GUSTAVO GARCIA GOMEZ</t>
  </si>
  <si>
    <t xml:space="preserve">JADER MUÑOZ RAMOS </t>
  </si>
  <si>
    <t>17639966</t>
  </si>
  <si>
    <t>JAIME ARIAS RESTREPO</t>
  </si>
  <si>
    <t>JAIRO ANDRES MENDEZ</t>
  </si>
  <si>
    <t>JAIRO ARCESIO PALACIOS PEÑARANDA</t>
  </si>
  <si>
    <t>JESUS BALLESTEROS CORREA</t>
  </si>
  <si>
    <t xml:space="preserve">JHON CHARLES DONATO </t>
  </si>
  <si>
    <t>JOHN ANTONIO TRUJILLO VARGAS</t>
  </si>
  <si>
    <t>JOHN FREDY ESCOBAR SOTO</t>
  </si>
  <si>
    <t>JORGE MARIO GOMEZ RAMIREZ</t>
  </si>
  <si>
    <t>JORGE NELSON LOPEZ MACIAS</t>
  </si>
  <si>
    <t>JORGE URIEL CARMONA RAMIREZ</t>
  </si>
  <si>
    <t>JOSE LIBARDO TAPIERO CUELLAR</t>
  </si>
  <si>
    <t>JOSE VICTOR HIGUERA MARIN</t>
  </si>
  <si>
    <t>JULIETA HENAO PEREZ</t>
  </si>
  <si>
    <t>LAURA MARCELA PALACIOS CORREDOR</t>
  </si>
  <si>
    <t>LIGIA CONSUELO SANCHEZ</t>
  </si>
  <si>
    <t>LILIANA MAHECHA LEDESMA</t>
  </si>
  <si>
    <t>LOURDES MARIA  PEÑUELA RECIO</t>
  </si>
  <si>
    <t>LUIS BAYARDO SANABRIA RODRIGUEZ</t>
  </si>
  <si>
    <t>LUIS GABRIEL QUINTERO PINTO</t>
  </si>
  <si>
    <t>LUZ MARINA FLOREZ PARDO</t>
  </si>
  <si>
    <t>MARIA DEL PILAR MONCADA BOTERO</t>
  </si>
  <si>
    <t>MARIA LILLYAM LOPEZ DE PARRA</t>
  </si>
  <si>
    <t>MARIANA PEÑUELA VASQUEZ</t>
  </si>
  <si>
    <t>MARTHA LUCIA CEPEDA HERNANDEZ</t>
  </si>
  <si>
    <t>MAXIMILIANO VALDERRAMA ESPINOSA</t>
  </si>
  <si>
    <t xml:space="preserve">MOISES OSWALDO BUSTAMANTE </t>
  </si>
  <si>
    <t>MONICA ANDREA VASQUEZ PIÑEROS</t>
  </si>
  <si>
    <t>OLGA LUCIA  CEBALLOS RAMOS</t>
  </si>
  <si>
    <t>OLGA PATRICIA PINZON FLORIAN</t>
  </si>
  <si>
    <t>OSCAR CHAPARRO 
ANAYA</t>
  </si>
  <si>
    <t>PALOMA MARTINEZ SANCHEZ</t>
  </si>
  <si>
    <t>RAUL HERNANDO POSADA 
ALMANZA</t>
  </si>
  <si>
    <t>ROSA ELIZABETH TAVARES TRUJILLO</t>
  </si>
  <si>
    <t>ROSALBA SANMIGUEL DULCEY</t>
  </si>
  <si>
    <t>SANTIAGO QUINTERO</t>
  </si>
  <si>
    <t>TULIO CESAR LAGOS BURBANO</t>
  </si>
  <si>
    <t>WALDEMAR PEÑARETE MURCIA</t>
  </si>
  <si>
    <t>19215903934</t>
  </si>
  <si>
    <t>alreyc@unal.edu.co</t>
  </si>
  <si>
    <t>10163204617</t>
  </si>
  <si>
    <t>albeiro@matematicas.udea.co</t>
  </si>
  <si>
    <t>24138674866</t>
  </si>
  <si>
    <t>aldeuis@gmail.com</t>
  </si>
  <si>
    <t>061006847030</t>
  </si>
  <si>
    <t>alejandro.ceballos@ucaldas.edu.co</t>
  </si>
  <si>
    <t>amenesesj@unal.edu.co</t>
  </si>
  <si>
    <t>210405055732</t>
  </si>
  <si>
    <t>alcaanster@gmail.com</t>
  </si>
  <si>
    <t>036000590038</t>
  </si>
  <si>
    <t>amonsalve2810@yahoo.es</t>
  </si>
  <si>
    <t>570125088</t>
  </si>
  <si>
    <t>andresj99@yahoo.com</t>
  </si>
  <si>
    <t>043001201</t>
  </si>
  <si>
    <t>apcamargo@unipiloto.edu.co</t>
  </si>
  <si>
    <t>005160001896</t>
  </si>
  <si>
    <t>asarmien@javeriana.edu.co</t>
  </si>
  <si>
    <t>46652505872</t>
  </si>
  <si>
    <t>82944541710</t>
  </si>
  <si>
    <t>arturo.carabali@gmail.com</t>
  </si>
  <si>
    <t>37327140826</t>
  </si>
  <si>
    <t>04803068173</t>
  </si>
  <si>
    <t>ctrujill@uniandes.edu.co</t>
  </si>
  <si>
    <t>106070216671</t>
  </si>
  <si>
    <t>cbet70@yahoo.com</t>
  </si>
  <si>
    <t>230565123155</t>
  </si>
  <si>
    <t>martinezcanocarlos@gmail.com</t>
  </si>
  <si>
    <t>5772159499</t>
  </si>
  <si>
    <t>carlosrincon60@hotmail.com</t>
  </si>
  <si>
    <t>30625400264</t>
  </si>
  <si>
    <t>cgmunozp@unal.edu.co</t>
  </si>
  <si>
    <t>cpassaro@gmail.com</t>
  </si>
  <si>
    <t>202026581</t>
  </si>
  <si>
    <t>caviloria@uninorte.edu.co</t>
  </si>
  <si>
    <t>cmontesr@unicauca.edu.co</t>
  </si>
  <si>
    <t>10090892289</t>
  </si>
  <si>
    <t>investigacion.dir@uco.edu.co</t>
  </si>
  <si>
    <t>016100081633</t>
  </si>
  <si>
    <t>dquiroga@uao.edu.co</t>
  </si>
  <si>
    <t>80715142176</t>
  </si>
  <si>
    <t>difer428@hotmail.com</t>
  </si>
  <si>
    <t>457400044584</t>
  </si>
  <si>
    <t>diegosoler@unisalle.edu.co</t>
  </si>
  <si>
    <t>20594340604</t>
  </si>
  <si>
    <t>eliaquilera2000@yahoo.com</t>
  </si>
  <si>
    <t>10163042274</t>
  </si>
  <si>
    <t>BANOLOMBIA</t>
  </si>
  <si>
    <t>etloaiza@gmail.com</t>
  </si>
  <si>
    <t>20595859664</t>
  </si>
  <si>
    <t>cardozo.fernando@gmail.com</t>
  </si>
  <si>
    <t>61777003910</t>
  </si>
  <si>
    <t>ggabrielp@yahoo.com</t>
  </si>
  <si>
    <t>22333951995</t>
  </si>
  <si>
    <t>ggarcia@corpoica.org.co</t>
  </si>
  <si>
    <t>15382105807</t>
  </si>
  <si>
    <t>jamuram@yahoo.com</t>
  </si>
  <si>
    <t>20775690501</t>
  </si>
  <si>
    <t>infoterra@gmail.com</t>
  </si>
  <si>
    <t>002100023437</t>
  </si>
  <si>
    <t>jairoandres46@hotmail.com</t>
  </si>
  <si>
    <t>016670239058</t>
  </si>
  <si>
    <t>jairo.palacios@correounivalle.edu.co</t>
  </si>
  <si>
    <t>009206914321</t>
  </si>
  <si>
    <t>jballescor@yahoo.com</t>
  </si>
  <si>
    <t>jhcamachot@unal.edu.co</t>
  </si>
  <si>
    <t>007770196629</t>
  </si>
  <si>
    <t>01411423091</t>
  </si>
  <si>
    <t> jtruji@eafit.edu.co,  jtrujiv &lt;jtrujiv@gmail.com&gt;</t>
  </si>
  <si>
    <t>jfescob1@gmail.com</t>
  </si>
  <si>
    <t>81276376683</t>
  </si>
  <si>
    <t>Jorgomez@uniandes.edu.co</t>
  </si>
  <si>
    <t>83881581146</t>
  </si>
  <si>
    <t>jorgelopezmacias@gmail.com</t>
  </si>
  <si>
    <t>087200002894</t>
  </si>
  <si>
    <t>06828385133</t>
  </si>
  <si>
    <t>jtapiero@misena.edu.co</t>
  </si>
  <si>
    <t>09707999010</t>
  </si>
  <si>
    <t>vhiguera@unal.edu.co</t>
  </si>
  <si>
    <t>jhp264@yahoo.com</t>
  </si>
  <si>
    <t>005928283</t>
  </si>
  <si>
    <t>inglaurapalacios@gmail.com</t>
  </si>
  <si>
    <t>70891585699</t>
  </si>
  <si>
    <t>10365142555</t>
  </si>
  <si>
    <t>lilianamehechaledesma@gmail.com</t>
  </si>
  <si>
    <t>602000739</t>
  </si>
  <si>
    <t>horizonteverdelupe@gmail.com</t>
  </si>
  <si>
    <t>009470413619</t>
  </si>
  <si>
    <t>lubsan@gmail.com</t>
  </si>
  <si>
    <t>lgquinterop@unal.edu.co</t>
  </si>
  <si>
    <t>lmflorez@uao.edu.co</t>
  </si>
  <si>
    <t>31949226908</t>
  </si>
  <si>
    <t>000167535798</t>
  </si>
  <si>
    <t>pilar.moncada@cafedecolombia.com</t>
  </si>
  <si>
    <t>46638123134</t>
  </si>
  <si>
    <t>lillyamlopez@yahoo.es</t>
  </si>
  <si>
    <t>marianapv@udea.edu.co</t>
  </si>
  <si>
    <t>1001550973</t>
  </si>
  <si>
    <t>martha.cepeda@corpogen.org</t>
  </si>
  <si>
    <t>10022146621</t>
  </si>
  <si>
    <t>maximiliano_valderrama@hotmail.com</t>
  </si>
  <si>
    <t>10178256030</t>
  </si>
  <si>
    <t>mobustam@unal.edu.co</t>
  </si>
  <si>
    <t>000800081705</t>
  </si>
  <si>
    <t>mandreavasquez@gmail.com</t>
  </si>
  <si>
    <t>nestormriano@cafedecolombia.com</t>
  </si>
  <si>
    <t>009970023876</t>
  </si>
  <si>
    <t>olga.ceballos@javeriana.edu.co</t>
  </si>
  <si>
    <t>455000009320</t>
  </si>
  <si>
    <t>opatriciap@udistrital.edu.co</t>
  </si>
  <si>
    <t>006400246770</t>
  </si>
  <si>
    <t>570146761</t>
  </si>
  <si>
    <t> rtabares@unicauca.edu.co</t>
  </si>
  <si>
    <t>000010601045</t>
  </si>
  <si>
    <t>rosanmiguel@hotmail.com</t>
  </si>
  <si>
    <t>83885294699</t>
  </si>
  <si>
    <t>tclagosb@udenar.edu.co</t>
  </si>
  <si>
    <t>007560018579</t>
  </si>
  <si>
    <t>waldermarp71@gmail.com</t>
  </si>
  <si>
    <t xml:space="preserve">ALEJANDRO ALBERTO NAVAS ARBOLEDA </t>
  </si>
  <si>
    <t>ANDRES TOVAR PEREZ</t>
  </si>
  <si>
    <t>CAMILO ERNESTO LOPEZ  CARRASCAL</t>
  </si>
  <si>
    <t>CAORI PATRICIA TAKEUCHI TAM</t>
  </si>
  <si>
    <t>CARLOS ALBERTO GUEVARA</t>
  </si>
  <si>
    <t>CARLOS ALBERTO NARVAEZ TOVAR</t>
  </si>
  <si>
    <t>CARLOS ARIEL CARDONA ALZATE</t>
  </si>
  <si>
    <t>CARLOS ARTURO PARRA VARGAS</t>
  </si>
  <si>
    <t>CATALINA GIRALDO ESTRADA</t>
  </si>
  <si>
    <t>CATHERINE PARDEY RODRIGUEZ</t>
  </si>
  <si>
    <t>CLAUDIA PATRICIA GARCIA GARCIA</t>
  </si>
  <si>
    <t>DIANA MERCEDES RODRIGUEZ COCA</t>
  </si>
  <si>
    <t>DIEGO ALEXANDER GARZON ALVARADO</t>
  </si>
  <si>
    <t>DIEGO PAREDES CUERVO</t>
  </si>
  <si>
    <t>DIONISIO ANTONIO LAVERDE CATAÑO</t>
  </si>
  <si>
    <t>DORIS ESTHER GOMEZ CAMARGO</t>
  </si>
  <si>
    <t>ELISEO AMADO GONZALEZ</t>
  </si>
  <si>
    <t xml:space="preserve">ESAÚ HERNANDEZ </t>
  </si>
  <si>
    <t>FRANCISCO JOSE MOLINA PEREZ</t>
  </si>
  <si>
    <t xml:space="preserve">GERMAN ARIEL LÓPEZ GARTHER </t>
  </si>
  <si>
    <t xml:space="preserve">GIOVANNY ORLANDO CANCINO ESCALANTE </t>
  </si>
  <si>
    <t>GUSTAVO ALFREDO BULA</t>
  </si>
  <si>
    <t>HUGO ALFONSO ROJAS SARMIENTO</t>
  </si>
  <si>
    <t>JAVIER HERNANDEZ FERNADEZ</t>
  </si>
  <si>
    <t>JOHN ALEJANDRO FORERO CASALLAS</t>
  </si>
  <si>
    <t xml:space="preserve">JORGE ENRIQUE LOPEZ GALAN </t>
  </si>
  <si>
    <t>JOSE HIPOLITO ISAZA MARTINEZ</t>
  </si>
  <si>
    <t>JOSE MANUEL ARROYO OSORIO</t>
  </si>
  <si>
    <t>JUAN JOSE MANRIQUE GALVIS</t>
  </si>
  <si>
    <t>JULIO CESAR ZIPA BAQUERO</t>
  </si>
  <si>
    <t>MANUEL AMEZQUITA PULIDO</t>
  </si>
  <si>
    <t>MARISOL VERGARA MENDOZA</t>
  </si>
  <si>
    <t>MIGUEL ANGEL MEDINA RIVAS</t>
  </si>
  <si>
    <t>OSCAR JULIAN SANCHEZ TORO</t>
  </si>
  <si>
    <t xml:space="preserve">PATRICIA TORRES LOZADA </t>
  </si>
  <si>
    <t>ROSA ERLIDE PRIETO CORREA</t>
  </si>
  <si>
    <t>SANTIAGO ALONSO CARDONA GALLO</t>
  </si>
  <si>
    <t>SARA EMILIA GIRALDO QUINTERO</t>
  </si>
  <si>
    <t>VICTORIA ISABEL MEDINA DE PEREZ</t>
  </si>
  <si>
    <t>ZIV ARBELI</t>
  </si>
  <si>
    <t xml:space="preserve">CORRIENTE </t>
  </si>
  <si>
    <t>anavasa@corpoica.org.co</t>
  </si>
  <si>
    <t>006600182528</t>
  </si>
  <si>
    <t>atovar@nd.edu; atovarp@gmail.com; tovara@iupui.edu</t>
  </si>
  <si>
    <t>007770268907</t>
  </si>
  <si>
    <t>celopezc@unal.edu.co</t>
  </si>
  <si>
    <t>007900020517</t>
  </si>
  <si>
    <t>cptakeuchit@unal.edu.co</t>
  </si>
  <si>
    <t>128470012658</t>
  </si>
  <si>
    <t>carlosguevara120@hotmail.com</t>
  </si>
  <si>
    <t>008870390336</t>
  </si>
  <si>
    <t xml:space="preserve">  spigia@gmail.com </t>
  </si>
  <si>
    <t>07000867971</t>
  </si>
  <si>
    <t>ccardonaal@unal.edu.co</t>
  </si>
  <si>
    <t>64965680851</t>
  </si>
  <si>
    <t>291138047</t>
  </si>
  <si>
    <t>10052571299</t>
  </si>
  <si>
    <t>cgiraldo@eafit.edu.co</t>
  </si>
  <si>
    <t>158083949</t>
  </si>
  <si>
    <t xml:space="preserve">BANCO DE BOGOTA </t>
  </si>
  <si>
    <t xml:space="preserve">catty68@hotmail.com </t>
  </si>
  <si>
    <t> 00800883920</t>
  </si>
  <si>
    <t>cpgarcia@unal.edu.co</t>
  </si>
  <si>
    <t>1000712872</t>
  </si>
  <si>
    <t>diana.rodriguez@escuelaing.edu.co</t>
  </si>
  <si>
    <t>450170026204</t>
  </si>
  <si>
    <t>126370056304</t>
  </si>
  <si>
    <t>089012447</t>
  </si>
  <si>
    <t>dmtropical@unicartagena.edu.co</t>
  </si>
  <si>
    <t>462231168</t>
  </si>
  <si>
    <t>eamado@unipamplona.edu.co</t>
  </si>
  <si>
    <t>20772451144</t>
  </si>
  <si>
    <t>esauhernandezt@gmail.com</t>
  </si>
  <si>
    <t>fmolina3105@gmail.com </t>
  </si>
  <si>
    <t xml:space="preserve">AHORROS </t>
  </si>
  <si>
    <t>07079205529</t>
  </si>
  <si>
    <t>german.lopez@ucaldas.edu.co</t>
  </si>
  <si>
    <t>20165708741</t>
  </si>
  <si>
    <t>5362483028</t>
  </si>
  <si>
    <t>tavobula@gmail.com; gabula@unal.edi.co</t>
  </si>
  <si>
    <t>haramendiz@hotmail.com</t>
  </si>
  <si>
    <t>626025013</t>
  </si>
  <si>
    <t>008700312211</t>
  </si>
  <si>
    <t>javier.hernandez@utadeo.edu.co</t>
  </si>
  <si>
    <t>008870331843</t>
  </si>
  <si>
    <t>jaforeroca@gmail.com, jaforeroc@udistrital.edu.co</t>
  </si>
  <si>
    <t>26502976256</t>
  </si>
  <si>
    <t>jorge.lopez@correounivalle.educ.co</t>
  </si>
  <si>
    <t>005014890018</t>
  </si>
  <si>
    <t>posgrado.quimica@univalle</t>
  </si>
  <si>
    <t>5791282014</t>
  </si>
  <si>
    <t>jmarroyoo@unal.edu.co; josemarroyoo@yahoo.com</t>
  </si>
  <si>
    <t>juan.filgueria@unimilitar.edu.co</t>
  </si>
  <si>
    <t>15701697968</t>
  </si>
  <si>
    <t>jmanri@gmail.com</t>
  </si>
  <si>
    <t>006380172442</t>
  </si>
  <si>
    <t xml:space="preserve"> julio.zipa@trimco.com.co 
juliocesarzipa@hotmail.com</t>
  </si>
  <si>
    <t>10351732526</t>
  </si>
  <si>
    <t>26501616784</t>
  </si>
  <si>
    <t xml:space="preserve">CAJA SOCIAL </t>
  </si>
  <si>
    <t>60495440524</t>
  </si>
  <si>
    <t>marisolvergara14@yahoo.es</t>
  </si>
  <si>
    <t>20407002428</t>
  </si>
  <si>
    <t>mmedinarivas@gmail.com</t>
  </si>
  <si>
    <t>032097172</t>
  </si>
  <si>
    <t>638199984</t>
  </si>
  <si>
    <t>osanchez@ucaldas.edu.co</t>
  </si>
  <si>
    <t>082004813</t>
  </si>
  <si>
    <t xml:space="preserve">patricia.torres@correounivalle.edu.co </t>
  </si>
  <si>
    <t>19116440290</t>
  </si>
  <si>
    <t>10570876934</t>
  </si>
  <si>
    <t>scardona@unamed.edu.co</t>
  </si>
  <si>
    <t>santiago.quintero@upb.edu.co; squinteror@unal.edu.co</t>
  </si>
  <si>
    <t>24512490140</t>
  </si>
  <si>
    <t>186138251</t>
  </si>
  <si>
    <t>vimedina@unal.edu.co</t>
  </si>
  <si>
    <t>AMANDA CONSUELO DIAZ MORENO</t>
  </si>
  <si>
    <t>007770309933</t>
  </si>
  <si>
    <t>amcdiazmo@unal.edu.co</t>
  </si>
  <si>
    <t>GONZALO ALFREDO RODRIGUEZ BORRAY</t>
  </si>
  <si>
    <t>65735888697</t>
  </si>
  <si>
    <t xml:space="preserve">grodriguez@corpoica.org.co  </t>
  </si>
  <si>
    <t>22 10 12 enviado via email</t>
  </si>
  <si>
    <t xml:space="preserve">11 11 11  enviado a firma guia 178922543
26 12 11 enviado a oro y arte guia 180185578
Se debe verificar la propiedad intelectual, esta solicitud fue remitida por al entidad a Colciencias 
06 11 12 documentos - doc pago
</t>
  </si>
  <si>
    <t>enviado el 02-03-2012
24 9 12 FALTA POLIZA Y DOC DE PAGO
4 10 12 poliza
6 11 12 poliza -registro de terceros</t>
  </si>
  <si>
    <t>ENVIADO POR CORREO ELECTRONICO EL 16032012
17 5 12llegan doc de pago
13 6 12 enviado pdf para poliza
6 11 12 poliza</t>
  </si>
  <si>
    <t>29 5 12 enviado via mail
6 11 12 doc pagos</t>
  </si>
  <si>
    <t xml:space="preserve">01 08 2012 enviado via e mail
17 10 12 registro terceros
6 11 12 registro terceros
</t>
  </si>
  <si>
    <t>08 08 2012 enviado via e mail
24 9 12 FALTA POLIZA Y DOCS PAGO
17 10 12 falta poliza y doc pago
6 11 12 poliza</t>
  </si>
  <si>
    <t>22 8 12 enviado via mail
24 9 12 FALTA POLIZA
4 10 12 poliza
6 11 12 poliza</t>
  </si>
  <si>
    <t>18 9 12 enviado via mail
6 11 12 poliza</t>
  </si>
  <si>
    <t>2 5 9 12 enviado vi mail
6 11 12 poliza</t>
  </si>
  <si>
    <t>2 5 9 12 enviado vi mail
6 11 12 poliza - doc pago -documentos</t>
  </si>
  <si>
    <t>28 9 12 enviado vi mail
6 11 12 documentos -doc pago</t>
  </si>
  <si>
    <t xml:space="preserve">28 9 12 enviado vi mail
23 10 12 cert bancaria
7 11 12 cert bancaria y registro terceros no coincide
</t>
  </si>
  <si>
    <t>26 9 12 enviado via email
7 11 12 registro terceros - cert bancaria</t>
  </si>
  <si>
    <t>26 9 12 enviado via email
25 10 12 doc pago
6 11 12 cert bancaria - registro terceros</t>
  </si>
  <si>
    <t>02 10 12 enviado via email
24 10 12 FALTA POLIZA 
1 11 12 poliza</t>
  </si>
  <si>
    <t>08 10 12 enviado via email
31 10 12 poliza</t>
  </si>
  <si>
    <t>02 10 12 enviado via email
24 10 12 FALTA POLIZA 
6 11 12 poliza</t>
  </si>
  <si>
    <t>Firma R L Fidu</t>
  </si>
  <si>
    <t>22 10 12 enviado via email
6 11 12 poliza</t>
  </si>
  <si>
    <t>enviado via email 01 10 2012
6 11 12 poliza</t>
  </si>
  <si>
    <t>enviado 24 8 12
6 11 12 poliza</t>
  </si>
  <si>
    <t xml:space="preserve">10 07 2012 enviado vía email
</t>
  </si>
  <si>
    <t>22 10 2012 via email
6 11 12 poliza</t>
  </si>
  <si>
    <t>16 10 2012 enviado via email
6 11 12 poliza</t>
  </si>
  <si>
    <t>29 10 12 via email</t>
  </si>
  <si>
    <t>08 11 12 enviado via email</t>
  </si>
  <si>
    <t xml:space="preserve">8 11 12 enviado via mail
</t>
  </si>
  <si>
    <t>8 11 2012 enviado vía email</t>
  </si>
  <si>
    <t>2012-0674</t>
  </si>
  <si>
    <t>Convocatoria 583 de 2012</t>
  </si>
  <si>
    <t>Aunar esfuerzos administrativos, tecnicos y financieros por parte de COLCIENCIAS y la FUNDACION INCUBADORA DE EMPRESAS DE BASE TECNOLOGICA DEL CARIBE - INCUBAR CARIBE, para la prestacion de servicios a emprendedores de la indutria TIC en el marco de la iniciativa APPS.CO, del ministerion de Tecnologias de la Informacion y las Comunicaciones.</t>
  </si>
  <si>
    <t xml:space="preserve">APOYO A LA IMPLEMENTACION DE LAS TIC EN LOS PROCESOS PRODUCTIVOS DE LAS MIPYMES EN COLOMBIA </t>
  </si>
  <si>
    <t>2012-0675</t>
  </si>
  <si>
    <t>POLITECNICO COLOMBIANA JAIME ISAZA CADAVID</t>
  </si>
  <si>
    <t>Anuar esfuerzos administrativos, tecnicos y financieros por parte de COLCIENCIAS y la ALIANZA APPS.MEDELLIN, para la prestacion de servicios a emprendedores de la indutria TIC en el marco de la iniciativa APPS.CO, del ministerio de tecnologias de la informacion y las comunicaciones</t>
  </si>
  <si>
    <t>Electrónica Telecomunicaciones e Informática (ETI)</t>
  </si>
  <si>
    <t>2012-0676</t>
  </si>
  <si>
    <t>COLEGIO DE ESTUDIOS SUPERIORES DE ADMINISTRACION-CESA</t>
  </si>
  <si>
    <t>Anuar esfuerzos administrativos, tecnicos y financieros por parte de COLCIENCIAS y la Union temporal CONNECT BOGOTA-CESA, para la prestacion de servicios a emprendedores de la indutria TIC en el marco de la iniciativa APPS.CO, del ministerio de tecnologias de la informacion y las comunicaciones</t>
  </si>
  <si>
    <t>2012-0677</t>
  </si>
  <si>
    <t>Anuar esfuerzos administrativos, tecnicos y financieros por parte de COLCIENCIAS y la Union temporal upb-udi-cetics, para la prestacion de servicios a emprendedores de la indutria TIC en el marco de la iniciativa APPS.CO, del ministerio de tecnologias de la informacion y las comunicaciones</t>
  </si>
  <si>
    <t>2012-0678</t>
  </si>
  <si>
    <t>UNIVERSIDAD AUTONOMA DE BUCARAMANGA-UNAB</t>
  </si>
  <si>
    <t>Anuar esfuerzos administrativos, tecnicos y financieros por parte de COLCIENCIAS y la UNIVERSIDAD AUTONOMA DE BUCARAMANGA-UNAB, para la prestacion de servicios a emprendedores de la indutria TIC en el marco de la iniciativa APPS.CO, del ministerio de tecnologias de la informacion y las comunicaciones</t>
  </si>
  <si>
    <t>2012-0679</t>
  </si>
  <si>
    <t>Anuar esfuerzos administrativos, tecnicos y financieros por parte de COLCIENCIAS y la UNIVERSIDAD ICESI, para la prestacion de servicios a emprendedores de la indutria TIC en el marco de la iniciativa APPS.CO, del ministerio de tecnologias de la informacion y las comunicaciones</t>
  </si>
  <si>
    <t>2012-0680</t>
  </si>
  <si>
    <t>Anuar esfuerzos administrativos, tecnicos y financieros por parte de COLCIENCIAS y la UNIVERSIDAD TECNOLOGICA DE BOLIVAR, para la prestacion de servicios a emprendedores de la indutria TIC en el marco de la iniciativa APPS.CO, del ministerio de tecnologias de la informacion y las comunicaciones</t>
  </si>
  <si>
    <t>PRORROGA HASTA EL 11  DE MAYO 2013</t>
  </si>
  <si>
    <t>MODIFICAR CLAUSULA QUINTA-PLAZO DEL CONVENIO</t>
  </si>
  <si>
    <t>ADICION-PRORROGA-OTROSI</t>
  </si>
  <si>
    <t>ADICION $344,000,000, PRORROGA 4 MESES Y CAMBIAR LA FECHA DE INICIO</t>
  </si>
  <si>
    <t>SE MODIFICA CLAUSULA DE DESEMBOLSOS</t>
  </si>
  <si>
    <t>09 11 12 enviado via mail</t>
  </si>
  <si>
    <t>13/11/2012 para firma</t>
  </si>
  <si>
    <t>PLAZO PRORROGA DESDE EL 04/10/2012 HASTA EL 04/01/2012</t>
  </si>
  <si>
    <t>PRORROGA DE 3 MESES</t>
  </si>
  <si>
    <t xml:space="preserve">MODIFICAR CLAUSULA DECIMA SEGUNDA </t>
  </si>
  <si>
    <t>PRORROGA 3</t>
  </si>
  <si>
    <t>PRORROGA 45 DIAS</t>
  </si>
  <si>
    <t>2012-0681</t>
  </si>
  <si>
    <t>Fortalecer el centro de gestion de color de CIGRAF para la industria de la comunicación grafica cuente con un optimo laboratorio de medicion que soporte la validacion tecnica de la calidad del color del producto grafico y a su vez acompañe con fiabilidad los procesos de implementacion, estandares y metodologias internacionales de reproduccion de color.</t>
  </si>
  <si>
    <t>FORTALECIMIENTO DEL LABORATORIO &lt;&gt;DE LA INDUSTRIA DE LA COMUNICACIÓN GRAFICA</t>
  </si>
  <si>
    <t>Desarrollo Tecnológico Industrial y Calidad</t>
  </si>
  <si>
    <t>15 11 12 enviado via mail</t>
  </si>
  <si>
    <t>02 11 12 enviado via email                                     16 11 12 perfeccionado</t>
  </si>
  <si>
    <t>16 11 12 enviado via mail</t>
  </si>
  <si>
    <t>PRORROGA N°3 4 MESES</t>
  </si>
  <si>
    <t>02 10 12 enviado via email                                      16 11 12 perfeccionado</t>
  </si>
  <si>
    <t>30 8 12 e3nviado via mail
24 10 12 poliza
6 11 12 poliza                                                                16 11 12 perfeccionado</t>
  </si>
  <si>
    <t>ENVIADO EL 01 11 2012                           16 11 2012 Perfeccionado</t>
  </si>
  <si>
    <t>24 9 12 enviado vi mail
17 10 12 poliza
6 11 12 poliza                                                   16 11 12 perfeccionado</t>
  </si>
  <si>
    <t>10 08 2012 enviado via e mail                            19/11/2012 envio contrato fechado para elaboracion de poliza</t>
  </si>
  <si>
    <t>2 5 9 12 enviado vi mail                                           19/11/2012 perfeccionado</t>
  </si>
  <si>
    <t>30 8 12 SE RECIBE CORREO DE OSCAR GINZALEZ - COLCIENCIAS SOLICITANDO NO DAR TRAMITE A CONTRATOS DE LA CONVOCATORIA 540, HASTA NUEVA INSTRUCCIÓN
3 9 12 REALIZAR TRAMITE HASTA FIRMA DE REP LEGAL DE FB, Y PARAR TRAMITE
11 9 12 SE RECIBE CORREO SOLICITANDO DAR TRAMITE A LOS CONTRATOS DE ESTA CONVOCATORIA
12 9 12 enviado via mail                                             19/11/2012 pewrfeccionado</t>
  </si>
  <si>
    <t>26 10 12 enviado via email                                         20/11/2012 perfeccionado</t>
  </si>
  <si>
    <t>20 9 12 enviado via mail                          20/11/2012 perfeccionado</t>
  </si>
  <si>
    <t>07 11 12 enviado via email                                         20/11/2012 firma rl</t>
  </si>
  <si>
    <t>08 11 12 enviado via email                                     20/11/2012 firma rl</t>
  </si>
  <si>
    <t>3 9 12 REALIZAR TRAMITE HASTA FIRMA DE REP LEGAL DE FB, Y PARAR TRAMITE
11 9 12 SE RECIBE CORREO SOLICITANDO DAR TRAMITE A LOS CONTRATOS DE ESTA CONVOCATORIA
12 9 12 enviado via mail                                             20/11/12 perfeccionado</t>
  </si>
  <si>
    <t>30 8 12 SE RECIBE CORREO DE OSCAR GINZALEZ - COLCIENCIAS SOLICITANDO NO DAR TRAMITE A CONTRATOS DE LA CONVOCATORIA 540, HASTA NUEVA INSTRUCCIÓN
3 9 12 REALIZAR TRAMITE HASTA FIRMA DE REP LEGAL DE FB, Y PARAR TRAMITE
11 9 12 SE RECIBE CORREO SOLICITANDO DAR TRAMITE A LOS CONTRATOS DE ESTA CONVOCATORIA                                                  21/11/2012 perfeccionado</t>
  </si>
  <si>
    <t>30 8 12 SE RECIBE CORREO DE OSCAR GINZALEZ - COLCIENCIAS SOLICITANDO NO DAR TRAMITE A CONTRATOS DE LA CONVOCATORIA 540, HASTA NUEVA INSTRUCCIÓN
3 9 12 REALIZAR TRAMITE HASTA FIRMA DE REP LEGAL DE FB, Y PARAR TRAMITE
11 9 12 SE RECIBE CORREO SOLICITANDO DAR TRAMITE A LOS CONTRATOS DE ESTA CONVOCATORIA
12 9 12 se envia contrato via mail                         21/11/2012 perfeccionado</t>
  </si>
  <si>
    <t>Enviado el 15082012
24 10 12 poliza                                        21/11/2012 perfeccionado</t>
  </si>
  <si>
    <t>MODIFICAR CLAUSULAS 2° Y 4°</t>
  </si>
  <si>
    <t>MODIFICAR CLAUSULA 5°</t>
  </si>
  <si>
    <t>DESDE EL 20/10/2012 HASTA EL 20/11/2012</t>
  </si>
  <si>
    <t>PRORROGA 1</t>
  </si>
  <si>
    <t>PRORROGA DE 5 MESES</t>
  </si>
  <si>
    <t>DESDE EL 03/10/2012 HASTA EL 03/01/2013</t>
  </si>
  <si>
    <t>DESDE EL 20/11/2012 HASTA EL 20/02/2013</t>
  </si>
  <si>
    <t>PRORROGA HASTA EL 20/07/2013</t>
  </si>
  <si>
    <t>6 9 12 enviado via mail                                           21/11/2012 perfeccionado</t>
  </si>
  <si>
    <t>ELIMINAR CLAUSULA 6°</t>
  </si>
  <si>
    <t>16 10 12 enviado via email
7 11 12 poliza                                                                 22/11/2012 perfeccionado</t>
  </si>
  <si>
    <t>ADOLFO LEON PLAZAS TENORIO</t>
  </si>
  <si>
    <t>ALEXANDER NIVIA OSUNA</t>
  </si>
  <si>
    <t>AURORA PEÑA RUEDA</t>
  </si>
  <si>
    <t>BEATRIZ ELENA CASTAÑEDA HERNANDEZ</t>
  </si>
  <si>
    <t>BERNARDO JAVIER PEREZ CASTAÑO</t>
  </si>
  <si>
    <t>BLANCA EDILIA RAIGOSA VARGAS</t>
  </si>
  <si>
    <t>CAMILO SERNA ZAMORA</t>
  </si>
  <si>
    <t>CATALINA ALVAREZ LOPEZ</t>
  </si>
  <si>
    <t>CESAR AUGUSTO BERNAL TORRES</t>
  </si>
  <si>
    <t>DAISY JOHANNA LOPEZ ALBA</t>
  </si>
  <si>
    <t>DANIEL DE LA CUESTA VALENZUELA</t>
  </si>
  <si>
    <t>DARIO FERNANDO LOPEZ VILLOTA</t>
  </si>
  <si>
    <t>DAVID ALEJANDRO LUJAN PARDO</t>
  </si>
  <si>
    <t>DIDIER MAURICIO 
CHAVARRIAGA HIGUITA</t>
  </si>
  <si>
    <t>EDWIN JOSE FLOREZ AVENDAÑO</t>
  </si>
  <si>
    <t>ELKIN HERVEY FLOREZ PERDOMO</t>
  </si>
  <si>
    <t>FRANCISCO JAVIER CASTELLANOS GALEANO</t>
  </si>
  <si>
    <t>GABRIEL QUINTERO</t>
  </si>
  <si>
    <t>GERMAN MORALES ZUÑIGA</t>
  </si>
  <si>
    <t>GUILLERMO CARBO RONDEROS</t>
  </si>
  <si>
    <t>GUSTAVO MAURICIO SOLER AVILA</t>
  </si>
  <si>
    <t>HECTOR SAMUEL VILLADA CASTILLO</t>
  </si>
  <si>
    <t>HERNAN DARIO SEDANO CARDONA</t>
  </si>
  <si>
    <t>JACIPT ALEXANDER RAMON VALENCIA</t>
  </si>
  <si>
    <t xml:space="preserve">JAIME ALBERTO DIAZ SARMIENTO </t>
  </si>
  <si>
    <t>JAIME ANDRES TORRES ORTIZ</t>
  </si>
  <si>
    <t>JESUS ANTONIO GALVIS VANEGAS</t>
  </si>
  <si>
    <t>JOHN FORERO CASALLAS</t>
  </si>
  <si>
    <t>JORGE FERNNADO NAVIA ESTRADA</t>
  </si>
  <si>
    <t>JORGE HERNANDO PANQUEVA ALVAREZ</t>
  </si>
  <si>
    <t>JORGE MALDONADO VILLA</t>
  </si>
  <si>
    <t>JOSE FERNANDO KOGSON QUINTERO</t>
  </si>
  <si>
    <t>JUAN CARLOS ESCOBAR RIVERA</t>
  </si>
  <si>
    <t>JUAN FERNANDO VELA JIMENEZ</t>
  </si>
  <si>
    <t>JUAN PABLO RODRiGUEZ MIRANDA</t>
  </si>
  <si>
    <t>JUAN PABLO SILVA SINNING</t>
  </si>
  <si>
    <t>JULIO CESAR VEGA SUAREZ</t>
  </si>
  <si>
    <t>LIGIA IVETTE ASPRILLA DE ROMERO</t>
  </si>
  <si>
    <t>LILLYAM LOPEZ DE PARRA</t>
  </si>
  <si>
    <t>LUIS EDUARDO ORDOÑEZ SANTOS</t>
  </si>
  <si>
    <t>LUIS FERNANDO TORRES ROLDAN</t>
  </si>
  <si>
    <t>LUZ INDIRA SOTELO DIAZ</t>
  </si>
  <si>
    <t>LUZ STELLA BARRERO MENESES</t>
  </si>
  <si>
    <t>LUZ STELLA PEMBERTHY GALLO</t>
  </si>
  <si>
    <t>MARGARITA CHAVES CHAMORRO</t>
  </si>
  <si>
    <t>MARIA PATRICIA ARBELAEZ MONTOYA</t>
  </si>
  <si>
    <t>MARIA SOLEDAD HERNANDEZ</t>
  </si>
  <si>
    <t>MARTA INES TIRADO GALLEGO</t>
  </si>
  <si>
    <t>MARTHA LUCÍA BARRIGA MONROY</t>
  </si>
  <si>
    <t xml:space="preserve">MOISES FRANCISCO BROCHERO BAQUERO </t>
  </si>
  <si>
    <t>MONICA LOZANO HINCAPIE</t>
  </si>
  <si>
    <t>NADIA SOCHA  CAMPO</t>
  </si>
  <si>
    <t>NADIA YURANY LUQUE SANABRIA</t>
  </si>
  <si>
    <t>NELSON EDMUNDO ARTURO</t>
  </si>
  <si>
    <t>NELSON ERNESTO LOPEZ JIMENEZ</t>
  </si>
  <si>
    <t>NELSON JOSÉ VIVAS QUILA</t>
  </si>
  <si>
    <t>NELSON MORA MURCIA</t>
  </si>
  <si>
    <t>NUBIA YINETH PIÑEROS</t>
  </si>
  <si>
    <t>OLGA NAJAR SANCHEZ</t>
  </si>
  <si>
    <t>OSCAR ALBERTO DUARTE  TORRES</t>
  </si>
  <si>
    <t>OSCAR DAVID VERGARA GARAY</t>
  </si>
  <si>
    <t>OSCAR EDUARDO CHECA CORAL</t>
  </si>
  <si>
    <t>PEDRO ANTONIO  VALDERRAMA SALAZAR</t>
  </si>
  <si>
    <t>PEDRO NEL QUIROGA SAAVEDRA</t>
  </si>
  <si>
    <t>RAFAEL ANTONIO FLOREZ FAURA</t>
  </si>
  <si>
    <t>RAFAEL ORLANDO ORTIZ MOSQUERA</t>
  </si>
  <si>
    <t>RAFAEL SOLEIMAN AUBAD LOPEZ</t>
  </si>
  <si>
    <t>RAUL ANCISAR MUNEVAR MOLINA</t>
  </si>
  <si>
    <t>ROBERTO MEJIA RUIZ</t>
  </si>
  <si>
    <t xml:space="preserve">ROBIN OCTAVIO ZULUAGA GALLEGO </t>
  </si>
  <si>
    <t>ROMULO CAMPOS GAONA</t>
  </si>
  <si>
    <t>ROOSVELT HUMBERTO ESCOBAR PEREZ</t>
  </si>
  <si>
    <t>SANDRA YOMARY GARZON LEMOS</t>
  </si>
  <si>
    <t>SARA PATRICIA BONILLA</t>
  </si>
  <si>
    <t>SAUL DUSSAN SARRIA</t>
  </si>
  <si>
    <t>SERGIO CASTIBLANCO</t>
  </si>
  <si>
    <t>SERGIO FERNANDO CASTILLO  CASTELBLANCO</t>
  </si>
  <si>
    <t>WHADY FELIPE FLOREZ ESCOBAR</t>
  </si>
  <si>
    <t>196000246286</t>
  </si>
  <si>
    <t>adolfo_plazas@yahoo.com</t>
  </si>
  <si>
    <t>achaparrog@bt.unal.edu.co</t>
  </si>
  <si>
    <t>458070014113</t>
  </si>
  <si>
    <t xml:space="preserve">axel1058_77@hotmail.com
</t>
  </si>
  <si>
    <t>015970015648</t>
  </si>
  <si>
    <t>230590753232</t>
  </si>
  <si>
    <t>POPULAR</t>
  </si>
  <si>
    <t>apenaru@unal.edu.co</t>
  </si>
  <si>
    <t>1002402706</t>
  </si>
  <si>
    <t>beatriz2155@hotmail.com</t>
  </si>
  <si>
    <t>30021483068</t>
  </si>
  <si>
    <t>bernardoperezcastano@gmail.com</t>
  </si>
  <si>
    <t>07054151882</t>
  </si>
  <si>
    <t>blanca.raigosa@ucaldas.edu.co</t>
  </si>
  <si>
    <t>19225031021</t>
  </si>
  <si>
    <t>cserna@apps-co.com</t>
  </si>
  <si>
    <t xml:space="preserve">
alvarezl.catalina@gmail.com</t>
  </si>
  <si>
    <t>20435679382</t>
  </si>
  <si>
    <t>cesar.bernal@unisabana.edu.co</t>
  </si>
  <si>
    <t>10800870462</t>
  </si>
  <si>
    <t>johannalopezalba@hotmail.com</t>
  </si>
  <si>
    <t>daniel.delacuestav@gmail.com</t>
  </si>
  <si>
    <t>008870399378</t>
  </si>
  <si>
    <t>dario.lopez@cable.net.co</t>
  </si>
  <si>
    <t>dlujanpardo@yahoo.es</t>
  </si>
  <si>
    <t>10032643085</t>
  </si>
  <si>
    <t>didiercha@gmail.com</t>
  </si>
  <si>
    <t>510023401</t>
  </si>
  <si>
    <t xml:space="preserve"> agroindustrial@unicesar.edu.co </t>
  </si>
  <si>
    <t>165409996</t>
  </si>
  <si>
    <t xml:space="preserve">ehflorep@hotmail.com </t>
  </si>
  <si>
    <t>870828381</t>
  </si>
  <si>
    <t> fsvallejo@gmail.com</t>
  </si>
  <si>
    <t>000252002332</t>
  </si>
  <si>
    <t>francisco.castellanos@ucaldas.edu.co</t>
  </si>
  <si>
    <t>216004325</t>
  </si>
  <si>
    <t>gerardo.gonzalez@alpina.com.co</t>
  </si>
  <si>
    <t>24516540388</t>
  </si>
  <si>
    <t>cabacasu@yahoo.com</t>
  </si>
  <si>
    <t>026670128615</t>
  </si>
  <si>
    <t>guillecarbo@yahoo.com</t>
  </si>
  <si>
    <t>1561001045</t>
  </si>
  <si>
    <t>gmsoler@gmail</t>
  </si>
  <si>
    <t>570106211</t>
  </si>
  <si>
    <t xml:space="preserve"> hsamuelv@yahoo.com</t>
  </si>
  <si>
    <t>005900201889</t>
  </si>
  <si>
    <t>hernansedano@e-toc.com</t>
  </si>
  <si>
    <t>330100019401</t>
  </si>
  <si>
    <t>jacipt@unipamplona.edu.co</t>
  </si>
  <si>
    <t>035080621</t>
  </si>
  <si>
    <t>jdsambiental@live.com</t>
  </si>
  <si>
    <t>25817418778</t>
  </si>
  <si>
    <t>jatomaster3@gmail.com</t>
  </si>
  <si>
    <t xml:space="preserve"> jatorres@corpoica.org.co;jtorresortega@gmail.com </t>
  </si>
  <si>
    <t>007700305019</t>
  </si>
  <si>
    <t xml:space="preserve"> jagalvis@gmail.com, galvis.jesus@uniagraria.edu.co</t>
  </si>
  <si>
    <t>201391851</t>
  </si>
  <si>
    <t>jornavia@yahoo.com</t>
  </si>
  <si>
    <t>maldonadovilla@hotmail.com</t>
  </si>
  <si>
    <t>jacampon@unal.edu.co</t>
  </si>
  <si>
    <t>087200002027</t>
  </si>
  <si>
    <t> jfkogson@ucaldas.edu.co</t>
  </si>
  <si>
    <t>30130818740</t>
  </si>
  <si>
    <t>jcescobar@emcali.com.co</t>
  </si>
  <si>
    <t>450870023626</t>
  </si>
  <si>
    <t>juanvela@lasalle.edu.co
hoaniwera@yahoo.com</t>
  </si>
  <si>
    <t>10007599852</t>
  </si>
  <si>
    <t>jprm577@gmail.com</t>
  </si>
  <si>
    <t>24517753031</t>
  </si>
  <si>
    <t>juliovega7@hotmail.com</t>
  </si>
  <si>
    <t>24527654371</t>
  </si>
  <si>
    <t>5972124119</t>
  </si>
  <si>
    <t>luedor4@hotmail.com</t>
  </si>
  <si>
    <t>10162789995</t>
  </si>
  <si>
    <t xml:space="preserve">ltorres@matematicas.udea.edu.co </t>
  </si>
  <si>
    <t>indira.sotelo@unisabana.edu.co</t>
  </si>
  <si>
    <t>242999100</t>
  </si>
  <si>
    <t>luz.stella.barrero@gmail.com</t>
  </si>
  <si>
    <t>196000250171</t>
  </si>
  <si>
    <t>pemberthyls@hotmail.com</t>
  </si>
  <si>
    <t>037461233</t>
  </si>
  <si>
    <t>chaves.margarita@gmail.com</t>
  </si>
  <si>
    <t>037000650095</t>
  </si>
  <si>
    <t>mpam@saludpublica.udea.edu.co</t>
  </si>
  <si>
    <t>10879258489</t>
  </si>
  <si>
    <t>mitiradog@gmail.com</t>
  </si>
  <si>
    <t>285048716</t>
  </si>
  <si>
    <t>mobrocheb@hotmail.com</t>
  </si>
  <si>
    <t>mlozano_h@yahoo.com</t>
  </si>
  <si>
    <t>456300038902</t>
  </si>
  <si>
    <t>ncsochac.nadia@gmail.com</t>
  </si>
  <si>
    <t>587058124</t>
  </si>
  <si>
    <t>nyluques@gmail.com</t>
  </si>
  <si>
    <t>106070093286</t>
  </si>
  <si>
    <t>nelsonearturo@gmail.com</t>
  </si>
  <si>
    <t>006600343344</t>
  </si>
  <si>
    <t>nelopez53@gmail.com</t>
  </si>
  <si>
    <t>251789744</t>
  </si>
  <si>
    <t>nvivas@unicauca.edu.co</t>
  </si>
  <si>
    <t>001960002564</t>
  </si>
  <si>
    <t>nmora.murcia@gmail.com</t>
  </si>
  <si>
    <t>291138918</t>
  </si>
  <si>
    <t>olnasa@hotmail.com</t>
  </si>
  <si>
    <t>20594480535</t>
  </si>
  <si>
    <t>ogduartev@unal.edu.co</t>
  </si>
  <si>
    <t>230311028740</t>
  </si>
  <si>
    <t>osdavergara@yahoo.es</t>
  </si>
  <si>
    <t>000630551497</t>
  </si>
  <si>
    <t xml:space="preserve"> cicagrarias@hotmail.com</t>
  </si>
  <si>
    <t>03009058833</t>
  </si>
  <si>
    <t>zpvalderrama@gmail.com</t>
  </si>
  <si>
    <t>007100147136</t>
  </si>
  <si>
    <t>pquiroga@escuelaing.edu.co</t>
  </si>
  <si>
    <t>007380331285</t>
  </si>
  <si>
    <t>raflorez@sena.edu.co; rafaelflorez@hotmail.com</t>
  </si>
  <si>
    <t>007770177140</t>
  </si>
  <si>
    <t>roortizm@unal.edu.co</t>
  </si>
  <si>
    <t>raubad@proantioquia.org.co</t>
  </si>
  <si>
    <t>24004294733</t>
  </si>
  <si>
    <t>ramumo11@gmail.com</t>
  </si>
  <si>
    <t>10120383625</t>
  </si>
  <si>
    <t>rmejia@udea.edu.co</t>
  </si>
  <si>
    <t>10872885087</t>
  </si>
  <si>
    <t xml:space="preserve"> robin.zuluaga@upb.edu.co</t>
  </si>
  <si>
    <t>230590752069</t>
  </si>
  <si>
    <t xml:space="preserve">rcamposg@unal.edu.co </t>
  </si>
  <si>
    <t>305000087</t>
  </si>
  <si>
    <t>r.escobar@cgiar.org</t>
  </si>
  <si>
    <t>24019343187</t>
  </si>
  <si>
    <t>sygrazon@unisalle.edu.co</t>
  </si>
  <si>
    <t>221029549</t>
  </si>
  <si>
    <t>bonillasp@gmail.com</t>
  </si>
  <si>
    <t>016270293562</t>
  </si>
  <si>
    <t>sdussan@unal.edu.co
sdussan@palmira.unal.edu.co
sauldussan@yahoo.com.br</t>
  </si>
  <si>
    <t>008290197865</t>
  </si>
  <si>
    <t>scastiblanco@unisalle.edu.co</t>
  </si>
  <si>
    <t xml:space="preserve">salopezp@unal.edu.co </t>
  </si>
  <si>
    <t>10282146601</t>
  </si>
  <si>
    <t>whady.florez@upb.edu.co</t>
  </si>
  <si>
    <t>ANDRES ABREU SALAMANCA</t>
  </si>
  <si>
    <t>CLAUDIA HELENA JARAMILLO BECERRA</t>
  </si>
  <si>
    <t>DIANA GARCÍA VARGAS</t>
  </si>
  <si>
    <t>GASTON ADOLFO CASTAÑO JIMENEZ</t>
  </si>
  <si>
    <t>JORGE ALONSO BELTRAN GIRALDO</t>
  </si>
  <si>
    <t>JOSE FERNANDO MIKAN VENEGAS</t>
  </si>
  <si>
    <t>LUIS JAIRO SILVA HERRERA</t>
  </si>
  <si>
    <t>032103384</t>
  </si>
  <si>
    <t>aabreu@udca.edu.co</t>
  </si>
  <si>
    <t>184135358</t>
  </si>
  <si>
    <t>fuegoch@yahoo.com.mx</t>
  </si>
  <si>
    <t>agroindustrial@unicesar.edu.co</t>
  </si>
  <si>
    <t>572108595</t>
  </si>
  <si>
    <t>gaston.castano@
unisarc.edu.co</t>
  </si>
  <si>
    <t>00241357391</t>
  </si>
  <si>
    <t>jbeltran@cenipalma.org</t>
  </si>
  <si>
    <t>1003351714</t>
  </si>
  <si>
    <t>jfmikan@gmail.com</t>
  </si>
  <si>
    <t>851442022</t>
  </si>
  <si>
    <t>lsilvaherrera@gmail.com</t>
  </si>
  <si>
    <t>rafaelflorez@hotmail.com</t>
  </si>
  <si>
    <t>CAMILO ALBERTO PRIETO MOJICA</t>
  </si>
  <si>
    <t>CARLOS ARTURO VIVEROS VALENS</t>
  </si>
  <si>
    <t>CLAUDIA JANETH ARIZA NIETO</t>
  </si>
  <si>
    <t>DANIEL URIBE VELEZ</t>
  </si>
  <si>
    <t>ELIZABETH ALVAREZ CABRERA</t>
  </si>
  <si>
    <t>ENRIQUE TRUJILLO NAVARRETE</t>
  </si>
  <si>
    <t>GABRIEL ROVEDA HOYOS</t>
  </si>
  <si>
    <t>HECTOR SUAREZ MAHECHA</t>
  </si>
  <si>
    <t>HUVER ELIAS POSADA</t>
  </si>
  <si>
    <t>JORGE EVELIO ANGEL DIAZ</t>
  </si>
  <si>
    <t>JOSE FERNARDO MIKAN VENEGAS</t>
  </si>
  <si>
    <t>JOSE NELSON LOMBANA SANCHEZ</t>
  </si>
  <si>
    <t>LUCIA ANA DIAZ ARIZA</t>
  </si>
  <si>
    <t>LUIS CARLOS ARREAZA TAVERA</t>
  </si>
  <si>
    <t>MARTHA MARIA CUENCA QUICAZAN</t>
  </si>
  <si>
    <t>MONICA CONCEPCION CUELLAR SANCHEZ</t>
  </si>
  <si>
    <t>OLGA LUCIA MAYORGA</t>
  </si>
  <si>
    <t>PAULA ANDREA CARDENAS VILLARRAGA</t>
  </si>
  <si>
    <t>SILVIA LIZETTE BUSTAMANTE RODRIGUEZ</t>
  </si>
  <si>
    <t>VICTOR JULIO VERA ALFONSO</t>
  </si>
  <si>
    <t>WILSON ADAME JAIMES</t>
  </si>
  <si>
    <t>16840125100</t>
  </si>
  <si>
    <t>camprieto@udca.edu.co</t>
  </si>
  <si>
    <t>5953207038</t>
  </si>
  <si>
    <t>520208984</t>
  </si>
  <si>
    <t>20594340700</t>
  </si>
  <si>
    <t>cariza@corpoica.org.co</t>
  </si>
  <si>
    <t>007770179096</t>
  </si>
  <si>
    <t>duribev@unal.edu.co</t>
  </si>
  <si>
    <t>004030211534</t>
  </si>
  <si>
    <t>e.alvarez@cgiar.org</t>
  </si>
  <si>
    <t>007700007789</t>
  </si>
  <si>
    <t>enrique@elsemillero.net</t>
  </si>
  <si>
    <t>20594340731</t>
  </si>
  <si>
    <t>groveda@gmail.com</t>
  </si>
  <si>
    <t>000255520033</t>
  </si>
  <si>
    <t>huver.posada@cafedecolombia.com</t>
  </si>
  <si>
    <t>07934196958</t>
  </si>
  <si>
    <t>187044698</t>
  </si>
  <si>
    <t>nelson.lombana@axopod.com</t>
  </si>
  <si>
    <t>20405101607</t>
  </si>
  <si>
    <t>20595756472</t>
  </si>
  <si>
    <t>luiscarlos.arreaza@gmail.com</t>
  </si>
  <si>
    <t>mmcuenca@gmail.com</t>
  </si>
  <si>
    <t>17105478747</t>
  </si>
  <si>
    <t>monica.cuellars@gmail.com</t>
  </si>
  <si>
    <t>242151587</t>
  </si>
  <si>
    <t>24523097060</t>
  </si>
  <si>
    <t>004570058463</t>
  </si>
  <si>
    <t>slbustamanter@unal.edu.co</t>
  </si>
  <si>
    <t>007770179294</t>
  </si>
  <si>
    <t>vjveraa@unal.edu.co</t>
  </si>
  <si>
    <t>wadamej@unal.edu.co</t>
  </si>
  <si>
    <t>ALFONSO MARTINEZ GARNICA</t>
  </si>
  <si>
    <t>ALFREDO DE JESUS JARMA OROZCO</t>
  </si>
  <si>
    <t>ALVARO ENRIQUE PINILLA SEPULVEDA</t>
  </si>
  <si>
    <t>CARLOS ALBERTO CEBALLOS GUTIERREZ</t>
  </si>
  <si>
    <t>DIDIER MAURICIO CHAVARRIAGA HIGUITA</t>
  </si>
  <si>
    <t>DIEGO OBANDO BONILLA</t>
  </si>
  <si>
    <t>EDGAR ARTURO PRIETO ACEVEDO</t>
  </si>
  <si>
    <t>ESTRELLA CARDENAS CASTRO</t>
  </si>
  <si>
    <t>FLAVIO HUMBERTO MORENO HURTADO</t>
  </si>
  <si>
    <t>GERHARD FISCHER</t>
  </si>
  <si>
    <t>E246083</t>
  </si>
  <si>
    <t>GIOVANNY MUÑOZ PUERTA</t>
  </si>
  <si>
    <t>GUSTAVO ADOLFO LIGARRETO MORENO</t>
  </si>
  <si>
    <t>GUSTAVO OTALVARO ECHEVERRI</t>
  </si>
  <si>
    <t>HELBERT ENRIQUE BALAGUERA LOPEZ</t>
  </si>
  <si>
    <t>ISIDRO ELIAS SUAREZ PADRON</t>
  </si>
  <si>
    <t>JAIRO ALBERTO VALENCIA LLANOS</t>
  </si>
  <si>
    <t>JORGE HERNAN OCHOA CARVAJAL</t>
  </si>
  <si>
    <t>JOSE ALEJANDRO CLEVES LEGIZAMO</t>
  </si>
  <si>
    <t>JUAN DIEGO TORRES OQUENDO</t>
  </si>
  <si>
    <t>JULIO CESAR PADILLA RODRIGUEZ</t>
  </si>
  <si>
    <t>JULIO ELIAS PEDRAZA ROSAS</t>
  </si>
  <si>
    <t>LEILA AMPARO ROJAS ESCOBAR</t>
  </si>
  <si>
    <t>LILIANA MARGARITA DEL BASTO DE PEREZ</t>
  </si>
  <si>
    <t>LUCIA ATERHORTUA GARCES</t>
  </si>
  <si>
    <t>LUIS FERNANDO CAMPUZANO DUQUE</t>
  </si>
  <si>
    <t>LUIS FERNANDO LOPEZ PINEDA</t>
  </si>
  <si>
    <t>MARCO HELI FRANCO VALENCIA</t>
  </si>
  <si>
    <t>MOISES OSWALDO BUSTAMANTE RUA</t>
  </si>
  <si>
    <t>MYRIAM SANCHEZ MEJIA</t>
  </si>
  <si>
    <t>NICOLAS JUAN CAMILO AGUILAR FORERO</t>
  </si>
  <si>
    <t>NIDIA CATHERINE VARELA REYES</t>
  </si>
  <si>
    <t>NUBIA CONSUELO MARTINEZ GUERRERO</t>
  </si>
  <si>
    <t>OSCAR ALBERTO DUARTE TORRES</t>
  </si>
  <si>
    <t>PAOLA PATRICIA SIERRA MANRIQUE</t>
  </si>
  <si>
    <t>PEDRO JOSE ALMANZA MERCHAN</t>
  </si>
  <si>
    <t>RAMON ALBERTO LEON CANDELA</t>
  </si>
  <si>
    <t>RAUL ANCIZAR MUNEVAR MOLINA</t>
  </si>
  <si>
    <t>RAUL SAAVEDRA OSPINA</t>
  </si>
  <si>
    <t>ROLANDO MENDOZA RINCON</t>
  </si>
  <si>
    <t>ROMAN OSPINA MONTEALEGRE</t>
  </si>
  <si>
    <t>SALVADOR ROJAS GONZALEZ</t>
  </si>
  <si>
    <t>TANIA CRISTINA PEREZ BUSTOS</t>
  </si>
  <si>
    <t>489905166</t>
  </si>
  <si>
    <t>amartinezg@corpoica.org.co</t>
  </si>
  <si>
    <t>20227229094</t>
  </si>
  <si>
    <t>ajarma24@yahoo.com</t>
  </si>
  <si>
    <t>450600092313</t>
  </si>
  <si>
    <t>apinilla@uniandes.edu.co</t>
  </si>
  <si>
    <t>asterlingc@gmail.com</t>
  </si>
  <si>
    <t>20430800743</t>
  </si>
  <si>
    <t>carloscegu@gmail.com</t>
  </si>
  <si>
    <t>43910203496</t>
  </si>
  <si>
    <t>diegoobando@gmail.com</t>
  </si>
  <si>
    <t>24030841828</t>
  </si>
  <si>
    <t>edgarprieto53@gmail.com</t>
  </si>
  <si>
    <t>007470342960</t>
  </si>
  <si>
    <t>cardenases@gmail.com</t>
  </si>
  <si>
    <t>037800032346</t>
  </si>
  <si>
    <t>fhmoreno@unal.edu.co</t>
  </si>
  <si>
    <t>007770184807</t>
  </si>
  <si>
    <t>gerfischer@gmail.com</t>
  </si>
  <si>
    <t>5761292015</t>
  </si>
  <si>
    <t>gmunozp@unal.edu.co</t>
  </si>
  <si>
    <t>001800127050</t>
  </si>
  <si>
    <t>galigarretom@unal.edu.co</t>
  </si>
  <si>
    <t>00704390891</t>
  </si>
  <si>
    <t>gotalvaro@une.net.co</t>
  </si>
  <si>
    <t>230250134632</t>
  </si>
  <si>
    <t>hebalagueral@unal.edu.co</t>
  </si>
  <si>
    <t>7352144112</t>
  </si>
  <si>
    <t>isidrosuarez@hotmail.com</t>
  </si>
  <si>
    <t>30468144251</t>
  </si>
  <si>
    <t>valencia.jairo@gmail.com</t>
  </si>
  <si>
    <t>03134971362</t>
  </si>
  <si>
    <t>jhochoa@cable.net.co</t>
  </si>
  <si>
    <t>008600201720</t>
  </si>
  <si>
    <t>clevesalejandro@yahoo.com</t>
  </si>
  <si>
    <t>00213833596</t>
  </si>
  <si>
    <t>diegotorres54@yahoo.com</t>
  </si>
  <si>
    <t>24000850629</t>
  </si>
  <si>
    <t>jcpadilla59@yahoo.es</t>
  </si>
  <si>
    <t>046200676313</t>
  </si>
  <si>
    <t>jpedraza@uis.edu.co</t>
  </si>
  <si>
    <t>20595756218</t>
  </si>
  <si>
    <t>amparito.rojas@gmail.com</t>
  </si>
  <si>
    <t>80707007568</t>
  </si>
  <si>
    <t>lilidelbasto@hotmail.com</t>
  </si>
  <si>
    <t>10330013619</t>
  </si>
  <si>
    <t>latehor@gmail.com</t>
  </si>
  <si>
    <t>83870865520</t>
  </si>
  <si>
    <t>icampuzano@corpoica.org.co</t>
  </si>
  <si>
    <t>000026645994</t>
  </si>
  <si>
    <t>lflopez@minminas.gov.co</t>
  </si>
  <si>
    <t>450170028267</t>
  </si>
  <si>
    <t>mhfrancov@unal.edu.co</t>
  </si>
  <si>
    <t>mariela.garcia@correounivalle.edu.co</t>
  </si>
  <si>
    <t>32600121120</t>
  </si>
  <si>
    <t>008480160814</t>
  </si>
  <si>
    <t>ingcatherine@yahoo.es</t>
  </si>
  <si>
    <t>455200047815</t>
  </si>
  <si>
    <t>nubiamartinezg@yahoo.com</t>
  </si>
  <si>
    <t>oscar.duarte@utadeo.edu.co</t>
  </si>
  <si>
    <t>626000894</t>
  </si>
  <si>
    <t>ppcalma@gmail.com</t>
  </si>
  <si>
    <t>02900666406</t>
  </si>
  <si>
    <t>raleon@ieee.org</t>
  </si>
  <si>
    <t>06622737297</t>
  </si>
  <si>
    <t>rasaavedra3@gmail.com</t>
  </si>
  <si>
    <t>004970216265</t>
  </si>
  <si>
    <t>rmendozar@unal.edu.co</t>
  </si>
  <si>
    <t>81318358877</t>
  </si>
  <si>
    <t>romanospina@yahoo.com</t>
  </si>
  <si>
    <t>960156859</t>
  </si>
  <si>
    <t>srojas@corpoica.org.co</t>
  </si>
  <si>
    <t>glsy@hotmail.com</t>
  </si>
  <si>
    <t>009800128259</t>
  </si>
  <si>
    <t>tpbustos@gmail.com</t>
  </si>
  <si>
    <t xml:space="preserve"> ANA ELISA CASAS BOTERO</t>
  </si>
  <si>
    <t xml:space="preserve">C.C. </t>
  </si>
  <si>
    <t>ALEXANDER SANTAMARIA PALACIO</t>
  </si>
  <si>
    <t>ALVARO MAURICIO ZUÑIGA MORALES</t>
  </si>
  <si>
    <t>ANDERSON DUSSAN CUENCA</t>
  </si>
  <si>
    <t>ANDRES IGNACIO HERNANDEZ DUARTE</t>
  </si>
  <si>
    <t>CLARA LILIA CALDERON TRIANA</t>
  </si>
  <si>
    <t>ESTEBAN VELILLA HERNANDEZ</t>
  </si>
  <si>
    <t>FRANCISCO JAVIER AMORTEGUI GIL</t>
  </si>
  <si>
    <t>GABRIEL PENA RODRIGUEZ</t>
  </si>
  <si>
    <t>GERMAN ALBERTO SIERRA GALLEGO</t>
  </si>
  <si>
    <t>HECTOR HERNANDO HERRERA FLOREZ</t>
  </si>
  <si>
    <t>HELMER RODOLFO ACEVEDO GAMBOA</t>
  </si>
  <si>
    <t>JAIME ANDRES GALLEGO MARIN</t>
  </si>
  <si>
    <t>JAIME ARTURO ARIAS RESTREPO</t>
  </si>
  <si>
    <t>JAIRO ARTURO ESCOBAR GUTIERREZ</t>
  </si>
  <si>
    <t>JESUS ALBERTO GARCIA NUNEZ</t>
  </si>
  <si>
    <t>JOHNY HERNAN MONTANA CHAPARRO</t>
  </si>
  <si>
    <t>JORGE ENRIQUE LOPEZ GALAN</t>
  </si>
  <si>
    <t>JORGE IVAN TOBON</t>
  </si>
  <si>
    <t>JULIO ALBERTO VALENCIA CHAVES</t>
  </si>
  <si>
    <t>JULIO ANDRES PEDRAZA AVELLA</t>
  </si>
  <si>
    <t>MARGARITA ENID RAMIREZ CARMONA</t>
  </si>
  <si>
    <t>MARIA FERNANDA LARA DIAZ</t>
  </si>
  <si>
    <t>MONICA ANDREA BOTERO LONDONO</t>
  </si>
  <si>
    <t>RAFAEL GUILLERMO BELTRAN PULIDO</t>
  </si>
  <si>
    <t>RAMIRO ORTIZ FLOREZ</t>
  </si>
  <si>
    <t>SANTIAGO ARANGO ARAMBURO</t>
  </si>
  <si>
    <t>WILLIAM HERNANDO LIZCANO VALBUENA.</t>
  </si>
  <si>
    <t>WILSON ALONSO RUIZ MACHADO</t>
  </si>
  <si>
    <t>10072759134</t>
  </si>
  <si>
    <t>ana.casas@upb.edu.co</t>
  </si>
  <si>
    <t>10530853137</t>
  </si>
  <si>
    <t>alex.santamar@gmail.com</t>
  </si>
  <si>
    <t>017081575</t>
  </si>
  <si>
    <t>almazumo@hotmail.com</t>
  </si>
  <si>
    <t>450270065482</t>
  </si>
  <si>
    <t>adussanc@unal.edu.co</t>
  </si>
  <si>
    <t>603003567</t>
  </si>
  <si>
    <t>andres.hernandez@escuelaing.edu.co</t>
  </si>
  <si>
    <t>20785977728</t>
  </si>
  <si>
    <t>ariel.cadena@gmail.com</t>
  </si>
  <si>
    <t>450170021122</t>
  </si>
  <si>
    <t>00612003050</t>
  </si>
  <si>
    <t>evelilla@udea.edu.co</t>
  </si>
  <si>
    <t>eeparral@unal.edu.co</t>
  </si>
  <si>
    <t>26500299852</t>
  </si>
  <si>
    <t>fjamorteguig@unal.edu.co</t>
  </si>
  <si>
    <t>10832552611</t>
  </si>
  <si>
    <t>geasierraga@unal.edu.co</t>
  </si>
  <si>
    <t>17151636454</t>
  </si>
  <si>
    <t>hectorhernandoherrera@outlook.com</t>
  </si>
  <si>
    <t>009970305711</t>
  </si>
  <si>
    <t>hracevedog@unal.edu.co</t>
  </si>
  <si>
    <t>10170064836</t>
  </si>
  <si>
    <t>10477052867</t>
  </si>
  <si>
    <t>jaimegallegomarin@yahoo.es</t>
  </si>
  <si>
    <t>infoterra@uexternado.edu.co</t>
  </si>
  <si>
    <t>911642034</t>
  </si>
  <si>
    <t>20355727953</t>
  </si>
  <si>
    <t>jaiescob@uniandes.edu.co</t>
  </si>
  <si>
    <t>04802462447</t>
  </si>
  <si>
    <t>jalgarcia@gmail.com</t>
  </si>
  <si>
    <t>48755841709</t>
  </si>
  <si>
    <t>johnym@uninorte.edu.co</t>
  </si>
  <si>
    <t>jorge.lopez@correounivalle.edu.co</t>
  </si>
  <si>
    <t>197070017813</t>
  </si>
  <si>
    <t>jitobon@unal.edu.co</t>
  </si>
  <si>
    <t>5322114011</t>
  </si>
  <si>
    <t>jorogmez@uniandes.edu.co</t>
  </si>
  <si>
    <t>583366216</t>
  </si>
  <si>
    <t>pupivale@gmail.com</t>
  </si>
  <si>
    <t>60231796355</t>
  </si>
  <si>
    <t>apedraza@uis.edu.co</t>
  </si>
  <si>
    <t>93504260800</t>
  </si>
  <si>
    <t>10872785509</t>
  </si>
  <si>
    <t>margarita.ramirez@upb.edu.co</t>
  </si>
  <si>
    <t>001900086818</t>
  </si>
  <si>
    <t>mflarad@unal.edu.co</t>
  </si>
  <si>
    <t>24030479627</t>
  </si>
  <si>
    <t>monicaboterol@gmail.com</t>
  </si>
  <si>
    <t>002500048273</t>
  </si>
  <si>
    <t>rbeltranp1@gmail.com</t>
  </si>
  <si>
    <t>082803842</t>
  </si>
  <si>
    <t>ramiro.ortiz@correounivalle.edu.co</t>
  </si>
  <si>
    <t>rhcespedesg@unal.edu.co</t>
  </si>
  <si>
    <t>09725514228</t>
  </si>
  <si>
    <t>saarango@unal.edu.co</t>
  </si>
  <si>
    <t>016570228714</t>
  </si>
  <si>
    <t>william.lizcano@correounivalle.edu.co</t>
  </si>
  <si>
    <t>10332583660</t>
  </si>
  <si>
    <t>w.a.ruiz@quimbaya.udea.edu.co</t>
  </si>
  <si>
    <t>PAGO PARC 1</t>
  </si>
  <si>
    <t>PAGO PARC 2</t>
  </si>
  <si>
    <t>PAGO PARC 3</t>
  </si>
  <si>
    <t>PAGO PARC 4</t>
  </si>
  <si>
    <t>PAGO PARC 5</t>
  </si>
  <si>
    <t>PAGO PARC 6</t>
  </si>
  <si>
    <t>PAGO PARC 7</t>
  </si>
  <si>
    <t>PAGO PARC 8</t>
  </si>
  <si>
    <t>PAGO PARC 9</t>
  </si>
  <si>
    <t>PAGO PARC 10</t>
  </si>
  <si>
    <t>PAGO PARC 11</t>
  </si>
  <si>
    <t>PAGO PARC 12</t>
  </si>
  <si>
    <t>PAGO PARC 13</t>
  </si>
  <si>
    <t>Otros Reintegros</t>
  </si>
  <si>
    <t>26 10 12 enviado via email                                         22/11/2012 perfeccionado</t>
  </si>
  <si>
    <t>26 10 12 enviado via email                                       22/11/2012 perfeccionado</t>
  </si>
  <si>
    <t>enviado via mail 17 8 12                 22/11/2012 perfeccionado</t>
  </si>
  <si>
    <t>29 10 12 via email                             22/11/2012 perfeccionado</t>
  </si>
  <si>
    <t>PLAZO PRORROGA POR 6 MESES MAS</t>
  </si>
  <si>
    <t>2012-0682</t>
  </si>
  <si>
    <t>Convocatoria 558 de 2012</t>
  </si>
  <si>
    <t>Fortalecer el planeamiento minero y energetico y el programa nacional de investigaciones en energia y mineria.</t>
  </si>
  <si>
    <t>DIRECCION DE DESARROLLO TECNOLOGICO E INNOVACION</t>
  </si>
  <si>
    <t>La conformacion de un Banco de Proyectos que permitan a COLCIENCIAS Y LA UPME, identificar aquellos proyectos de investigacion, desarrollo tecnologico e innovacion que reune los requisitos minimos definidos en esta convocatoria.</t>
  </si>
  <si>
    <t>2012-0683</t>
  </si>
  <si>
    <t>ADICION POR $ 7,000,000</t>
  </si>
  <si>
    <t>2012-0684</t>
  </si>
  <si>
    <t>2012-0685</t>
  </si>
  <si>
    <t>Aunar esfuerzo administrativos, tecnicos y financieros por parte de COLCIENCIAS y HUBBOG S.A.S., para la prestacion de servicios a emprendedores de la indutria TIC en el marco de la iniciativa APPS.CO, del ministerio de tecnologias de la informacion y las comunicaciones."</t>
  </si>
  <si>
    <t>HUBBOG S.A.S</t>
  </si>
  <si>
    <t>Desarrollo tecnologico e Innovacion</t>
  </si>
  <si>
    <t>Aunar esfuerzos administrativos, tecnicos y financieros por parte de COLCIENCIAS y LA CAMARA DE COMERCIO DE BUCARAMANGA, para la prestacion de servicios a emprendedores de la indutria TIC en el marco de la iniciativa APPS.CO, del ministerio de tecnologias de la informacion y las comunicaciones."</t>
  </si>
  <si>
    <t>2012-0686</t>
  </si>
  <si>
    <t>Otorgar apoyo economico a LA ENTIDAD por parte de COLCIENCIAS, en la modalidad de recuperacion contingente, para la financiacion del proyecto titulado : "Dinamica de la regulacion microbiana de la materia organica y del alacenamiento del carbono en sualos de Paramos bajo diferentes usos. Caso Paramos de Boyaca".</t>
  </si>
  <si>
    <t>Otorgar apoyo economico a LA ENTIDAD por parte de COLCIENCIAS, en la modalidad de recuperacion contingente, para la financiacion del proyecto titulado : "Hidrogasificacion catalitica de materiales carbonosos".</t>
  </si>
  <si>
    <t>2012-0687</t>
  </si>
  <si>
    <t>Otorgar apoyo economico a LA ENTIDAD por parte de COLCIENCIAS, en la modalidad de recuperacion contingente, para la financiacion del proyecto titulado : "Diseño de soluciones tecnicas y economicas para la utilizacion optima de bandas de espectro que permitan el acesso en banda ancha a comunidades marginales".</t>
  </si>
  <si>
    <t>Fortalecimiento de la transferencia internacional del conocimiento a los actores del SNCTI</t>
  </si>
  <si>
    <t>Redes de Conocimiento</t>
  </si>
  <si>
    <t>2012-0688</t>
  </si>
  <si>
    <t>Comité de Direccion 04 de Octubre de 2012</t>
  </si>
  <si>
    <t>CAMARA DE COMERCIO DE BOGOTA</t>
  </si>
  <si>
    <t>Anuar esfuerzos para generar capacidades basicas en gestion de la innovacion en empresas y/o aglomeraciones productivas de Bogota region".</t>
  </si>
  <si>
    <t>PLAZO PRORROGA POR 5 MESES MAS</t>
  </si>
  <si>
    <t>PLAZO PRORROGA POR 7MESES MAS</t>
  </si>
  <si>
    <t>28/11/2012 enviado via mail</t>
  </si>
  <si>
    <t>08 11 12 enviado via email                                     20/11/2012 firma rl
27/11/2012 pendiente informacion de poliza</t>
  </si>
  <si>
    <t>02 10 12 enviado via email
27 11 12 solicitud poliza</t>
  </si>
  <si>
    <t>09 11 12 enviado via mail
27 11 12 solicitud correccion poliza</t>
  </si>
  <si>
    <t>14 11 12 enviado via mail</t>
  </si>
  <si>
    <t>13 3 12 ENVIADO VIA MAIL 
6 9 12 falta docs pago 
6 11 12 doc pagos
29 11 12 correo solicitando poliza</t>
  </si>
  <si>
    <t>2 5 9 12 enviado vi mail
29 11 12 solicitud de poliza</t>
  </si>
  <si>
    <t>UNION TEMPORAL: OBSERVATORIO DE RESTITUCION Y REGULACION DE DERECHOS DE PROPIEDAD AGRARIA</t>
  </si>
  <si>
    <t>PLAZO PRORROGA POR 3 MESES MAS</t>
  </si>
  <si>
    <t>29/11/2012 enviado via mail</t>
  </si>
  <si>
    <t>2012-0689</t>
  </si>
  <si>
    <t>2012-0690</t>
  </si>
  <si>
    <t>Convocatoria 585 de 2012</t>
  </si>
  <si>
    <t>Aunar esfuerzos tecnicos, administrativos y financieros para impulsar el proyecto "ViveLabs Atlantico" que busca promover el desarrollo del ecosistema digital regional mediante el apoyo a la ciencia, la tecnologia, la innovacion y el emprendimiento innovador en TIC para impulsar la industria de aplicaciones y contenidos digitales.</t>
  </si>
  <si>
    <t>Atlantico</t>
  </si>
  <si>
    <t>Aunar esfuerzos tecnicos, administrativos y financieros para impulsar el proyecto "ViveLabs Monteria" que busca promover el desarrollo del ecosistema digital regional mediante el apoyo a la ciencia, la tecnologia, la innovacion y el emprendimiento innovador en TIC para impulsar la industria de aplicaciones y contenidos digitales.</t>
  </si>
  <si>
    <t>Aunar esfuerzos tecnicos administrativos y financieros para impulsar la iniciativa de pais, VIVE DIGITAL REGIONAL mediante el fomento de la innovacion, la ciencia y la tecnologia en las egiones de Colombia</t>
  </si>
  <si>
    <t>2012-0691</t>
  </si>
  <si>
    <t>Implementar estrategias de integracion de conocimiento para apoyar la transformacion productiva y social de la region Sur Macizo, con el fin de fortalecer las relaciones Universidad Empresa Estado y Sociedad, aportando al mejoramiento de la competitividad, productividad y el desarrollo regional.</t>
  </si>
  <si>
    <t>Desarrollo tecnologico industrial y calidad</t>
  </si>
  <si>
    <t>MODIFICAR LA CLAUSULA TERCERA, PARAGRAFO V</t>
  </si>
  <si>
    <t>2012-0692</t>
  </si>
  <si>
    <t>2012-0693</t>
  </si>
  <si>
    <t>Otorgar apoyo economico a LA ENTIDAD por parte de COLCIENCIAS, en la modalidad de recuperacion contingente, para la financiacion del proyecto titulado : "Calidad y Sostenibilidad del agua y los suelos en Paramos Andinos: Agua Potable para millones de habitantes en Latinoamerica".</t>
  </si>
  <si>
    <t>Otorgar apoyo economico a LA ENTIDAD por parte de COLCIENCIAS, en la modalidad de recuperacion contingente, para la financiacion del proyecto titulado : "Interconexiones regionales para el desarrollo de una matriz de energia sustentable en latinoamerica".</t>
  </si>
  <si>
    <t>25 6 12 envioado via mail
03/12/12 se envia a firma r l</t>
  </si>
  <si>
    <t xml:space="preserve">02 10 12 enviado via email
03/12/12 firma r l </t>
  </si>
  <si>
    <t>09 10 12 enviado via email
03/12/12 firma r l</t>
  </si>
  <si>
    <t>03 12 12 firma r l</t>
  </si>
  <si>
    <t>28/11/2012 enviado via mail
03 12 12 firma r l</t>
  </si>
  <si>
    <t xml:space="preserve">03 12 12 firma r l </t>
  </si>
  <si>
    <t>04 12 12 firma r l</t>
  </si>
  <si>
    <t>02 11 2012 VIA EMAIL
04 12 12 firma r l</t>
  </si>
  <si>
    <t>05 12 12 enviado mail</t>
  </si>
  <si>
    <t>05 12 12 enviado via mail</t>
  </si>
  <si>
    <t>2012-0694</t>
  </si>
  <si>
    <t>2012-0695</t>
  </si>
  <si>
    <t>2012-0696</t>
  </si>
  <si>
    <t>2012-0697</t>
  </si>
  <si>
    <t>2012-0698</t>
  </si>
  <si>
    <t>2012-0699</t>
  </si>
  <si>
    <t>2012-0700</t>
  </si>
  <si>
    <t>2012-0701</t>
  </si>
  <si>
    <t>2012-0702</t>
  </si>
  <si>
    <t>2012-0703</t>
  </si>
  <si>
    <t>2012-0704</t>
  </si>
  <si>
    <t>2012-0705</t>
  </si>
  <si>
    <t>2012-0706</t>
  </si>
  <si>
    <t>2012-0707</t>
  </si>
  <si>
    <t>2012-0708</t>
  </si>
  <si>
    <t>2012-0709</t>
  </si>
  <si>
    <t>2012-0710</t>
  </si>
  <si>
    <t>2012-0711</t>
  </si>
  <si>
    <t>2012-0712</t>
  </si>
  <si>
    <t>2012-0713</t>
  </si>
  <si>
    <t>2012-0714</t>
  </si>
  <si>
    <t>2012-0715</t>
  </si>
  <si>
    <t>2012-0716</t>
  </si>
  <si>
    <t>2012-0717</t>
  </si>
  <si>
    <t>2012-0718</t>
  </si>
  <si>
    <t>2012-0719</t>
  </si>
  <si>
    <t>2012-0720</t>
  </si>
  <si>
    <t>2012-0721</t>
  </si>
  <si>
    <t>2012-0722</t>
  </si>
  <si>
    <t>2012-0723</t>
  </si>
  <si>
    <t>2012-0724</t>
  </si>
  <si>
    <t>2012-0725</t>
  </si>
  <si>
    <t>2012-0726</t>
  </si>
  <si>
    <t>2012-0727</t>
  </si>
  <si>
    <t>2012-0728</t>
  </si>
  <si>
    <t>2012-0729</t>
  </si>
  <si>
    <t>2012-0730</t>
  </si>
  <si>
    <t>Convocatoria 566 de 2012</t>
  </si>
  <si>
    <t>2012-0731</t>
  </si>
  <si>
    <t>2012-0732</t>
  </si>
  <si>
    <t>2012-0733</t>
  </si>
  <si>
    <t>2012-0734</t>
  </si>
  <si>
    <t>2012-0735</t>
  </si>
  <si>
    <t>2012-0736</t>
  </si>
  <si>
    <t>2012-0737</t>
  </si>
  <si>
    <t>2012-0738</t>
  </si>
  <si>
    <t>2012-0739</t>
  </si>
  <si>
    <t>2012-0740</t>
  </si>
  <si>
    <t>2012-0741</t>
  </si>
  <si>
    <t>2012-0742</t>
  </si>
  <si>
    <t>2012-0743</t>
  </si>
  <si>
    <t>2012-0744</t>
  </si>
  <si>
    <t>2012-0745</t>
  </si>
  <si>
    <t>2012-0746</t>
  </si>
  <si>
    <t>2012-0747</t>
  </si>
  <si>
    <t>2012-0748</t>
  </si>
  <si>
    <t>2012-0749</t>
  </si>
  <si>
    <t>2012-0750</t>
  </si>
  <si>
    <t>2012-0751</t>
  </si>
  <si>
    <t>2012-0752</t>
  </si>
  <si>
    <t>2012-0753</t>
  </si>
  <si>
    <t>2012-0754</t>
  </si>
  <si>
    <t>2012-0755</t>
  </si>
  <si>
    <t>2012-0756</t>
  </si>
  <si>
    <t>2012-0757</t>
  </si>
  <si>
    <t>2012-0758</t>
  </si>
  <si>
    <t>2012-0759</t>
  </si>
  <si>
    <t>2012-0760</t>
  </si>
  <si>
    <t>2012-0761</t>
  </si>
  <si>
    <t>2012-0762</t>
  </si>
  <si>
    <t>2012-0763</t>
  </si>
  <si>
    <t>2012-0764</t>
  </si>
  <si>
    <t>2012-0765</t>
  </si>
  <si>
    <t>2012-0766</t>
  </si>
  <si>
    <t>2012-0767</t>
  </si>
  <si>
    <t>2012-0768</t>
  </si>
  <si>
    <t>2012-0769</t>
  </si>
  <si>
    <t>2012-0770</t>
  </si>
  <si>
    <t>2012-0771</t>
  </si>
  <si>
    <t>2012-0772</t>
  </si>
  <si>
    <t>2012-0773</t>
  </si>
  <si>
    <t>2012-0774</t>
  </si>
  <si>
    <t>2012-0775</t>
  </si>
  <si>
    <t>2012-0776</t>
  </si>
  <si>
    <t>2012-0777</t>
  </si>
  <si>
    <t>2012-0778</t>
  </si>
  <si>
    <t>2012-0779</t>
  </si>
  <si>
    <t>2012-0780</t>
  </si>
  <si>
    <t>2012-0781</t>
  </si>
  <si>
    <t>2012-0782</t>
  </si>
  <si>
    <t>2012-0783</t>
  </si>
  <si>
    <t>2012-0784</t>
  </si>
  <si>
    <t>2012-0785</t>
  </si>
  <si>
    <t>2012-0786</t>
  </si>
  <si>
    <t>2012-0787</t>
  </si>
  <si>
    <t>2012-0788</t>
  </si>
  <si>
    <t>2012-0789</t>
  </si>
  <si>
    <t>2012-0790</t>
  </si>
  <si>
    <t>2012-0791</t>
  </si>
  <si>
    <t>2012-0792</t>
  </si>
  <si>
    <t>2012-0793</t>
  </si>
  <si>
    <t>2012-0794</t>
  </si>
  <si>
    <t>2012-0795</t>
  </si>
  <si>
    <t>2012-0796</t>
  </si>
  <si>
    <t>2012-0797</t>
  </si>
  <si>
    <t>2012-0798</t>
  </si>
  <si>
    <t>2012-0799</t>
  </si>
  <si>
    <t>2012-0800</t>
  </si>
  <si>
    <t>2012-0801</t>
  </si>
  <si>
    <t>2012-0802</t>
  </si>
  <si>
    <t>2012-0803</t>
  </si>
  <si>
    <t>2012-0804</t>
  </si>
  <si>
    <t>2012-0805</t>
  </si>
  <si>
    <t>2012-0806</t>
  </si>
  <si>
    <t>2012-0807</t>
  </si>
  <si>
    <t>2012-0808</t>
  </si>
  <si>
    <t>2012-0809</t>
  </si>
  <si>
    <t>2012-0810</t>
  </si>
  <si>
    <t>2012-0811</t>
  </si>
  <si>
    <t>2012-0812</t>
  </si>
  <si>
    <t>2012-0813</t>
  </si>
  <si>
    <t>2012-0814</t>
  </si>
  <si>
    <t>2012-0815</t>
  </si>
  <si>
    <t>2012-0816</t>
  </si>
  <si>
    <t>2012-0817</t>
  </si>
  <si>
    <t>2012-0818</t>
  </si>
  <si>
    <t>2012-0819</t>
  </si>
  <si>
    <t>2012-0820</t>
  </si>
  <si>
    <t>2012-0821</t>
  </si>
  <si>
    <t>2012-0822</t>
  </si>
  <si>
    <t>2012-0823</t>
  </si>
  <si>
    <t>2012-0824</t>
  </si>
  <si>
    <t>2012-0825</t>
  </si>
  <si>
    <t>2012-0826</t>
  </si>
  <si>
    <t>2012-0827</t>
  </si>
  <si>
    <t>2012-0828</t>
  </si>
  <si>
    <t>2012-0829</t>
  </si>
  <si>
    <t>2012-0830</t>
  </si>
  <si>
    <t>2012-0831</t>
  </si>
  <si>
    <t>IMPLANTACION DE UNA ESTRATEGIA PARA EL APROVECHAMIENTO DE JOVENES TALENTOS PARA LA INVESTIGACION-JOVENES INVESTIGADORES</t>
  </si>
  <si>
    <t xml:space="preserve">FUNDACION UNIVERSITARIA DE CIENCIAS DE LA SALUD </t>
  </si>
  <si>
    <t>FUNDACION SANTA FE DE BOGOTA</t>
  </si>
  <si>
    <t xml:space="preserve">UNIVERSIDAD PONTIFICIA BOLIVARIANA SEDE MEDELLIN </t>
  </si>
  <si>
    <t>UNIVERSIDAD AUTONOMA DEL CARIBE</t>
  </si>
  <si>
    <t>CORPORACION CENTRO DE DESARROLLO TECNOLOGICO PISICOLA SURCOLOMBIANO ACUAPEZ</t>
  </si>
  <si>
    <t>NEW STETIC S.A</t>
  </si>
  <si>
    <t>PROYECTO DE CONSERVACION DE AGUAS Y TIERRA PROCAT COLOMBIA</t>
  </si>
  <si>
    <t>UNIVERSIDAD CENTRAL DEL VALLE DEL CAUCA</t>
  </si>
  <si>
    <t>UNIVERSIDAD CATOLIICA DE COLOMBIA</t>
  </si>
  <si>
    <t>FUNDACION INSTITUTO DE INMUNOLOGIA DE COLOMBIA FIDIC</t>
  </si>
  <si>
    <t>FUNDACION UNIVERSIATARIA JUAN DECASTELLANOS</t>
  </si>
  <si>
    <t>UNIVERSIDAD SANTO  TOMAS DE AQUINO SEDE BUCARAMANGA</t>
  </si>
  <si>
    <t>UNIVERSIDAD PONTIFICIA BOLIVARIANA SEDE BUCARAMANGA</t>
  </si>
  <si>
    <t>ADELA PAZ DE PEÑA</t>
  </si>
  <si>
    <t>AIDA MAYERLY FUQUENE MONTAÑEZ</t>
  </si>
  <si>
    <t>ALEJANDRO REYES CARDENAS</t>
  </si>
  <si>
    <t>AMPARO CANOSA DE BARRERO</t>
  </si>
  <si>
    <t>ANGELA PATRICIA NOCUA CUBIDES</t>
  </si>
  <si>
    <t>ARLEY FABIO OSSA MONTOYA</t>
  </si>
  <si>
    <t>CARLOS FELIPE URAZAN BONELLS</t>
  </si>
  <si>
    <t>CIRO JARAMILLO MOLINA</t>
  </si>
  <si>
    <t>CLAUDIA MARIA MONTOYA PALACIO</t>
  </si>
  <si>
    <t>CLAUDIA MARIA ZEA RESTREPO</t>
  </si>
  <si>
    <t>DANIEL JOSE SALAS ALVAREZ</t>
  </si>
  <si>
    <t>DIANA MARCELA DEVIA NARVAEZ</t>
  </si>
  <si>
    <t>EDGAR GUSTAVO ESLAVA CASTAÑEDA</t>
  </si>
  <si>
    <t>EDWIN ALBERTO MURILLO RUIZ</t>
  </si>
  <si>
    <t>ELIANA MESA RAMIREZ</t>
  </si>
  <si>
    <t>FERNANDO ALEMAN RAMIREZ</t>
  </si>
  <si>
    <t>FERNANDO NARANJO FRANKY</t>
  </si>
  <si>
    <t>GERARDO TIBANA HERRERA</t>
  </si>
  <si>
    <t>GLORIA PRIETO RINCON</t>
  </si>
  <si>
    <t>HENRY URQUINA LLANOS</t>
  </si>
  <si>
    <t xml:space="preserve">HUGO ALEXANDER RONDON QUINTANA  </t>
  </si>
  <si>
    <t>IRMA JANNETH SANABRIA GOMEZ</t>
  </si>
  <si>
    <t>JOHANN FACCELO OSMA CRUZ</t>
  </si>
  <si>
    <t>JOHN ALEXANDER BEJARANO</t>
  </si>
  <si>
    <t>JOSE IGNACIO PALACIOS OSMA</t>
  </si>
  <si>
    <t>JOSE LUIS MARRUGO NEGRETE</t>
  </si>
  <si>
    <t>JUAN CARLOS GIRALDO CARDOZO</t>
  </si>
  <si>
    <t>LUIS DANIEL BENAVIDES NAVARRO</t>
  </si>
  <si>
    <t>LUZ EDITH BARBA HO</t>
  </si>
  <si>
    <t>MARCO FIDEL CHICA LASSO</t>
  </si>
  <si>
    <t>MARIA DEL ROSARIO ATUESTA VENEGAS</t>
  </si>
  <si>
    <t>MARIA MERCEDES SINISTERRA DIAZ</t>
  </si>
  <si>
    <t>MARTA LEONOR MARULANDA ANGEL</t>
  </si>
  <si>
    <t>MIGUEL ANGEL VARGAS HERNANDEZ</t>
  </si>
  <si>
    <t>OLGA LUCIA HOYOS SAAVEDRA</t>
  </si>
  <si>
    <t xml:space="preserve">OSCAR FERNANDO CASTELLANOS DOMINGUEZ  </t>
  </si>
  <si>
    <t>OSCAR RAFAEL BOUDE FIGUEREDO</t>
  </si>
  <si>
    <t>PAULO  JAIRO OROSCO DIAZ</t>
  </si>
  <si>
    <t>SANDRA LORENA FONSECA RODRIGUEZ</t>
  </si>
  <si>
    <t>WILMA NURY BLANCO RUIZ</t>
  </si>
  <si>
    <t>YESID CARVAJAL ESCOBAR</t>
  </si>
  <si>
    <t>118012889</t>
  </si>
  <si>
    <t>adeladepena@gmail.com</t>
  </si>
  <si>
    <t>albuitragom@gmail.com</t>
  </si>
  <si>
    <t>58231769488</t>
  </si>
  <si>
    <t>amfuquenem@unal.edu.co</t>
  </si>
  <si>
    <t>005100015410</t>
  </si>
  <si>
    <t>alejandro-reyes@javeriana.edu.co</t>
  </si>
  <si>
    <t>056726198</t>
  </si>
  <si>
    <t>amparocanosa@hotmail.com</t>
  </si>
  <si>
    <t>24518949758</t>
  </si>
  <si>
    <t>nocuangela@yahoo.com</t>
  </si>
  <si>
    <t>31648261091</t>
  </si>
  <si>
    <t xml:space="preserve">ctrujill@uniandes.edu.co </t>
  </si>
  <si>
    <t>017570038251</t>
  </si>
  <si>
    <t>cjarami@univalle.edu.co</t>
  </si>
  <si>
    <t>01588302101</t>
  </si>
  <si>
    <t>cmontoya@corantioquia.gov.co</t>
  </si>
  <si>
    <t>10280101104</t>
  </si>
  <si>
    <t>claudia.ma.zea@gmail.com</t>
  </si>
  <si>
    <t>7352144236</t>
  </si>
  <si>
    <t>dajosalas@gmail.com</t>
  </si>
  <si>
    <t>602010035</t>
  </si>
  <si>
    <t>eslavape@gmail.com</t>
  </si>
  <si>
    <t>10015340119</t>
  </si>
  <si>
    <t>emurillo@udea.edu.co, edwinalbertomurillo@gmail.com</t>
  </si>
  <si>
    <t xml:space="preserve">000571497 </t>
  </si>
  <si>
    <t>eliana.mesa@profesores.uamerica.edu.co</t>
  </si>
  <si>
    <t>24512483940</t>
  </si>
  <si>
    <t>formacion.vcti@uan.edu.co</t>
  </si>
  <si>
    <t>267036820</t>
  </si>
  <si>
    <t>fernando.naranjo@correounivalle.edu.co</t>
  </si>
  <si>
    <t>007380390091</t>
  </si>
  <si>
    <t>gerardo.tibana@urosario.edu.co</t>
  </si>
  <si>
    <t xml:space="preserve">gcardona@sinchi.org.co </t>
  </si>
  <si>
    <t>20115807700</t>
  </si>
  <si>
    <t>g.prieto@etb.net.co</t>
  </si>
  <si>
    <t>4010082621</t>
  </si>
  <si>
    <t>24526778212</t>
  </si>
  <si>
    <t>hurquina@yahoo.com</t>
  </si>
  <si>
    <t>30020844811</t>
  </si>
  <si>
    <t>hugo.arboleda@gmail.com</t>
  </si>
  <si>
    <t>janeth.sanabria@correounivalle.edu.co</t>
  </si>
  <si>
    <t>11357119857</t>
  </si>
  <si>
    <t xml:space="preserve"> jf.osma43@uniandes.edu.co</t>
  </si>
  <si>
    <t>062792304</t>
  </si>
  <si>
    <t>biojabo@yahoo.com</t>
  </si>
  <si>
    <t>251809620</t>
  </si>
  <si>
    <t>jpalacios@udistrital.edu.co</t>
  </si>
  <si>
    <t>612182592</t>
  </si>
  <si>
    <t>470081217</t>
  </si>
  <si>
    <t>jgiraldocardozo@gmaill.com</t>
  </si>
  <si>
    <t>5331269028</t>
  </si>
  <si>
    <t>daniel@rainconcept.com, dnielben@gmail.com</t>
  </si>
  <si>
    <t>82912416032</t>
  </si>
  <si>
    <t>luz.barba@correounivalle.edu.co</t>
  </si>
  <si>
    <t>032067837</t>
  </si>
  <si>
    <t>mfchica@usbbog.edu.co</t>
  </si>
  <si>
    <t>10070156941</t>
  </si>
  <si>
    <t>matuesta@eafit.edu.co</t>
  </si>
  <si>
    <t>016970107377</t>
  </si>
  <si>
    <t>msinisterradiaz@gmail.com, mariam.sinisterra@email.unilibrecali.edu.co</t>
  </si>
  <si>
    <t>11540202747</t>
  </si>
  <si>
    <t>mlmarulanda@utp.eud.co</t>
  </si>
  <si>
    <t>006900322162</t>
  </si>
  <si>
    <t>mvargash@cetics.org</t>
  </si>
  <si>
    <t>230290797299</t>
  </si>
  <si>
    <t>olhoyos@unicauca.edu.co</t>
  </si>
  <si>
    <t>004500087830</t>
  </si>
  <si>
    <t>ofcastellanosd@unal.edu.co</t>
  </si>
  <si>
    <t>20205693222</t>
  </si>
  <si>
    <t>oscar.boude@unisabana.edu.co</t>
  </si>
  <si>
    <t>porozcod@gmail.com</t>
  </si>
  <si>
    <t>pcnarvaezr@unal.edu.co</t>
  </si>
  <si>
    <t>42832249577</t>
  </si>
  <si>
    <t>slfonsecar@unal.edu.co</t>
  </si>
  <si>
    <t>291010593</t>
  </si>
  <si>
    <t>vilmanury@yahoo.com, vilmanury@gmail.com</t>
  </si>
  <si>
    <t>017170051886</t>
  </si>
  <si>
    <t xml:space="preserve">yecarvaj@gmail.com, yesid.carvajal@correounivalle.edu.co
</t>
  </si>
  <si>
    <t>FERNADO VICARIO LEAL</t>
  </si>
  <si>
    <t>BA450164</t>
  </si>
  <si>
    <t>fernando@fvicario.com</t>
  </si>
  <si>
    <t>ANGELA PARRADO ROSELLI</t>
  </si>
  <si>
    <t>CARLOS ALFONSO DEVIA CASTILLO</t>
  </si>
  <si>
    <t>CARLOS EDUARDO SARMIENTO MONROY</t>
  </si>
  <si>
    <t>CESAR ENRIQUE ORTIZ GUERRERO</t>
  </si>
  <si>
    <t>CLAUDIO RAUL BERNAL BUSTOS</t>
  </si>
  <si>
    <t>CONRADO DE JESUS TOBON MARIN</t>
  </si>
  <si>
    <t>DIEGO JOSE LIZCANO MELO</t>
  </si>
  <si>
    <t>EDGAR EMIR GONZALEZ JIMENEZ</t>
  </si>
  <si>
    <t>FRANCISCO LUIS HERNANDEZ TORRES</t>
  </si>
  <si>
    <t>FREDY ORLANDO RUIZ PALACIOS</t>
  </si>
  <si>
    <t>GERMAN LEONARDO JIMENEZ ROMERO</t>
  </si>
  <si>
    <t>JAIME URIBE MELENDEZ</t>
  </si>
  <si>
    <t>JAVIER OTERO GARCIA</t>
  </si>
  <si>
    <t>JAVIER RINCON VELANDIA</t>
  </si>
  <si>
    <t>JHON CARLES DONATO RONDOÓN</t>
  </si>
  <si>
    <t>JORGE ALBERTO SANCHEZ ESPINOSA</t>
  </si>
  <si>
    <t>JUAN RICARDO GOMEZ</t>
  </si>
  <si>
    <t>LUIS ALFONSO CAICEDO MESA</t>
  </si>
  <si>
    <t>LUIS JAIRO SILVA</t>
  </si>
  <si>
    <t>MARIA ALEJANDRA JARAMILLO SIERRA</t>
  </si>
  <si>
    <t>MARIA ARGENIS BONILLA GOMEZ</t>
  </si>
  <si>
    <t>MARIA CONSUELO DIAZ BAEZ</t>
  </si>
  <si>
    <t xml:space="preserve">OSCAR JAVIER SUAREZ MEDINA  </t>
  </si>
  <si>
    <t>THOMAS ENRIQUE LEON SICARD</t>
  </si>
  <si>
    <t>251815650</t>
  </si>
  <si>
    <t>aparrado@udistrital.edu.co</t>
  </si>
  <si>
    <t>005170024789</t>
  </si>
  <si>
    <t>cdevia@gmail.com</t>
  </si>
  <si>
    <t>450170039652</t>
  </si>
  <si>
    <t>cesarmiento@unal.edu.co</t>
  </si>
  <si>
    <t>64061604772</t>
  </si>
  <si>
    <t>c.ortiz@javeriana.edu.co</t>
  </si>
  <si>
    <t>000571356</t>
  </si>
  <si>
    <t>claudio.berna@profesores.uamerica.edu.co</t>
  </si>
  <si>
    <t>09722416861</t>
  </si>
  <si>
    <t>ctobonm@unal.edu.co</t>
  </si>
  <si>
    <t>462257742</t>
  </si>
  <si>
    <t>dj.lizcano@gmail.com</t>
  </si>
  <si>
    <t>008870197053</t>
  </si>
  <si>
    <t>egonzale@javeriana.edu.co</t>
  </si>
  <si>
    <t>82006214</t>
  </si>
  <si>
    <t>flhernand@gmail.com</t>
  </si>
  <si>
    <t>005160017439</t>
  </si>
  <si>
    <t>ruizf@javeriana.edu.co</t>
  </si>
  <si>
    <t>201000211</t>
  </si>
  <si>
    <t>CORBANCA</t>
  </si>
  <si>
    <t>german.jiménez@javeriana.edu.co</t>
  </si>
  <si>
    <t>008600356268</t>
  </si>
  <si>
    <t>juribe@unal.edu.co</t>
  </si>
  <si>
    <t>008970235142</t>
  </si>
  <si>
    <t>jvotero@Yahoo.com</t>
  </si>
  <si>
    <t>21971984497</t>
  </si>
  <si>
    <t>jrincon@unal.edu.co</t>
  </si>
  <si>
    <t>473370001645</t>
  </si>
  <si>
    <t>jasanchez@igac.gov.co</t>
  </si>
  <si>
    <t>20405746247</t>
  </si>
  <si>
    <t>jrgomez@javeriana.edu.co</t>
  </si>
  <si>
    <t>083077230</t>
  </si>
  <si>
    <t>lacaicedom@unal.edu.co</t>
  </si>
  <si>
    <t>ljsilva@gmail.com</t>
  </si>
  <si>
    <t>32655098614</t>
  </si>
  <si>
    <t>alejandra.jaramillo@gmail.com</t>
  </si>
  <si>
    <t>450170025339</t>
  </si>
  <si>
    <t>mabonilla@unal.edu.co</t>
  </si>
  <si>
    <t>019074483030</t>
  </si>
  <si>
    <t>10872748686</t>
  </si>
  <si>
    <t>martha.cobo@unisabana.edu.co, martha.cobo@gmail.com</t>
  </si>
  <si>
    <t>monica.puyana@utadeo.edu.co monicapuyana@yahoo.com</t>
  </si>
  <si>
    <t>007770178684</t>
  </si>
  <si>
    <t>teleons@unal.edu.co</t>
  </si>
  <si>
    <t>ALBERTO FAJARDO OLIVEROS</t>
  </si>
  <si>
    <t>ALVARO EDUARDO FLOREZ DAZA</t>
  </si>
  <si>
    <t>ALVARO LEON GAITAN BUSTAMANTE</t>
  </si>
  <si>
    <t>ALVARO VALENCIA MERCHAN</t>
  </si>
  <si>
    <t>AMANDA HELENA MAESTRE</t>
  </si>
  <si>
    <t>ANDREA CAROLINA JIMENEZ MARTIN</t>
  </si>
  <si>
    <t>ANDRES VILLAVECES NIÑO</t>
  </si>
  <si>
    <t>ANGELA MARIA OTALVARO ALVAREZ</t>
  </si>
  <si>
    <t xml:space="preserve">AURA INES URREA TRUJILLO </t>
  </si>
  <si>
    <t>CARLOS MARIN CARBONELL HIGUERA</t>
  </si>
  <si>
    <t>CARMEN EUGENIA FONSECA CUENCA</t>
  </si>
  <si>
    <t>CAROL YOVANNA ROSERO GALINDO</t>
  </si>
  <si>
    <t>CECILIA LARA MANTILLA</t>
  </si>
  <si>
    <t>CESAR ORLANDO TORRES MORENO</t>
  </si>
  <si>
    <t xml:space="preserve">CLAUDIA CRISTINA ORTIZ LOPEZ </t>
  </si>
  <si>
    <t>DIANA MARIA GRANDA RESTREPO</t>
  </si>
  <si>
    <t>DOLLY CRISTINA PALACIO TAMAYO</t>
  </si>
  <si>
    <t>EDGAR EMIR GONZALEZ  JIMENEZ</t>
  </si>
  <si>
    <t>ELIZABETH GILCHRIST RAMELLI</t>
  </si>
  <si>
    <t xml:space="preserve">ELIZABETH HODSON DE JARAMILLO </t>
  </si>
  <si>
    <t>ERNESTO ORTEGA PACIFIC</t>
  </si>
  <si>
    <t>EVER ANTONY RUEDA LORZA</t>
  </si>
  <si>
    <t xml:space="preserve">FABIAN PARADA ALFONSO </t>
  </si>
  <si>
    <t>FERNANDO GIRALDO GARCIA</t>
  </si>
  <si>
    <t>GERMAN ARMANDO BOLIVAR ESCOBAR</t>
  </si>
  <si>
    <t xml:space="preserve">GLADYS INES CARDONA VANEGAS </t>
  </si>
  <si>
    <t>GLORIA PATRICIA FERNANDEZ MORALES</t>
  </si>
  <si>
    <t>HENRY CARDONA CADAVID</t>
  </si>
  <si>
    <t>HUGO RODOLFO JIMENEZ SABOGAL</t>
  </si>
  <si>
    <t>IGNACIO BRICEÑO BALCAZAR</t>
  </si>
  <si>
    <t>JAIME ALBERTO DIAZ SARMIENTO</t>
  </si>
  <si>
    <t>JAIME ANDRES LARA BORRERO</t>
  </si>
  <si>
    <t>JAIME ANTONIO CARDOZO CERQUERA</t>
  </si>
  <si>
    <t>JERSHON LOPEZ GERENA</t>
  </si>
  <si>
    <t>JHON WILDER ZARTHA</t>
  </si>
  <si>
    <t>JONH JAIRO MENDEZ ARTEAGA</t>
  </si>
  <si>
    <t>JORGE IVAN ZULUAGA CALLEJAS</t>
  </si>
  <si>
    <t>JOSE EDGAR ALFONSO ORJUELA</t>
  </si>
  <si>
    <t>JOSE RICARDO CURE HALKIM</t>
  </si>
  <si>
    <t>JUAN CARLOS BARRIENTOS FUENTES</t>
  </si>
  <si>
    <t xml:space="preserve">E332145 </t>
  </si>
  <si>
    <t>LAURA FERNANDA VILLAMIZAR</t>
  </si>
  <si>
    <t>LAURA RUGELES</t>
  </si>
  <si>
    <t xml:space="preserve">LIGIA CONSUELO SANCHEZ LEAL </t>
  </si>
  <si>
    <t>LIGIA MERCEDES JIMENEZ ROBAYO</t>
  </si>
  <si>
    <t>LUIS ALEXANDER CASTRO MIGUEZ</t>
  </si>
  <si>
    <t>LUIS ANTONIO GARCIA GUTIERREZ</t>
  </si>
  <si>
    <t>LUIS CARLOS MONTENEGRO</t>
  </si>
  <si>
    <t>LUIS JAVIER LOPEZ GIRALDO</t>
  </si>
  <si>
    <t>LUISA MARCELA VILLAMIL DIAZ</t>
  </si>
  <si>
    <t>MANUEL FERNANDO CARO PIÑERES</t>
  </si>
  <si>
    <t>MANUEL SALVADOR SANCHEZ OROZCO</t>
  </si>
  <si>
    <t>MARCO AURELIO CRISTANCHO ARDILA</t>
  </si>
  <si>
    <t>MARCOS GONZALEZ PEREZ</t>
  </si>
  <si>
    <t>MARIA ADELAIDA GOMEZ GONZALEZ</t>
  </si>
  <si>
    <t>MARIA CONSUELO VANEGAS LOPEZ</t>
  </si>
  <si>
    <t>MARIA MARGARITA RAMIREZ GÓMEZ</t>
  </si>
  <si>
    <t>MARIA XIMENA RODRIGUEZ BOCANEGRA</t>
  </si>
  <si>
    <t>MARINA CAMARGO ABELLO</t>
  </si>
  <si>
    <t>MARIO FRANCISCO GUERRERO PABON</t>
  </si>
  <si>
    <t>MARTHA EUFEMIA  OLIVERA ANGEL</t>
  </si>
  <si>
    <t>MARTHA INES YOSSA PERDOMO</t>
  </si>
  <si>
    <t>MOISES FRANCISCO BROCHERO</t>
  </si>
  <si>
    <t>NELSON RODRIGUEZ VALENCIA</t>
  </si>
  <si>
    <t xml:space="preserve">NUBIA YINERTH PIÑEROS CASTRO </t>
  </si>
  <si>
    <t xml:space="preserve">ORLANDO EMILIO ACEVEDO SARMIENTO </t>
  </si>
  <si>
    <t xml:space="preserve">OSCAR DAVID VERGARA GARAY </t>
  </si>
  <si>
    <t>OSCAR IVAN HIGUERA MARTINEZ</t>
  </si>
  <si>
    <t xml:space="preserve">OSCAR JULIAN SANCHEZ TORO </t>
  </si>
  <si>
    <t>OSWALDO ORDOÑEZ CARMONA</t>
  </si>
  <si>
    <t>SERGIO DE JESUS MEJIA MUÑETON</t>
  </si>
  <si>
    <t>VICTOR FERNANDO MARULANDA</t>
  </si>
  <si>
    <t>WALTER MURILLO ARANGO</t>
  </si>
  <si>
    <t>WILLIAN ARNULFO APERADOR CHAPARRO</t>
  </si>
  <si>
    <t>YARY ZULAY GUERRERO JAIMES</t>
  </si>
  <si>
    <t>YOHANA MARIA VELASCO SANTAMARIA</t>
  </si>
  <si>
    <t>avallejo@correo.unicordoba.edu.co</t>
  </si>
  <si>
    <t>46612316627</t>
  </si>
  <si>
    <t>albefaol@gmail.com</t>
  </si>
  <si>
    <t>008670344988</t>
  </si>
  <si>
    <t>aeflorezd@unal.edu-co</t>
  </si>
  <si>
    <t>alvaro.gaitán@gmail.com</t>
  </si>
  <si>
    <t>000053553939</t>
  </si>
  <si>
    <t>alvalenciamer@gmail.com</t>
  </si>
  <si>
    <t>10282128517</t>
  </si>
  <si>
    <t>aemaestre@gmail.com</t>
  </si>
  <si>
    <t>19255883537</t>
  </si>
  <si>
    <t>006500296212</t>
  </si>
  <si>
    <t>avillavecesn@gmail.com</t>
  </si>
  <si>
    <t>004070209095</t>
  </si>
  <si>
    <t>10162439747</t>
  </si>
  <si>
    <t>aurrea@matematicas.udea.edu.co</t>
  </si>
  <si>
    <t>001970099691</t>
  </si>
  <si>
    <t>prietocamilo@gmail.com</t>
  </si>
  <si>
    <t>005170112677</t>
  </si>
  <si>
    <t>carlosmcarbonell@gmail.com</t>
  </si>
  <si>
    <t>1003273233</t>
  </si>
  <si>
    <t>carmen.fonseca@escuelaing.edu.co</t>
  </si>
  <si>
    <t>24505417969</t>
  </si>
  <si>
    <t>cyroga@yahoo.com</t>
  </si>
  <si>
    <t>7352167979</t>
  </si>
  <si>
    <t>lara_manilla_cecilia@hotmail.com</t>
  </si>
  <si>
    <t>230300775905</t>
  </si>
  <si>
    <t>cesrtorres@unicesar.edu.co</t>
  </si>
  <si>
    <t>garciavargasd@gmail.com</t>
  </si>
  <si>
    <t>10537450897</t>
  </si>
  <si>
    <t>dgranda@farmacia.edea.edu.co</t>
  </si>
  <si>
    <t>005370160276</t>
  </si>
  <si>
    <t>dolicristinapt@gmail.com</t>
  </si>
  <si>
    <t>10029830264</t>
  </si>
  <si>
    <t>elygilchrist@hotmail.com</t>
  </si>
  <si>
    <t>006400599129</t>
  </si>
  <si>
    <t>ehodson@etb.net.co</t>
  </si>
  <si>
    <t>24025013203</t>
  </si>
  <si>
    <t>fparadaa@unal.edu.co</t>
  </si>
  <si>
    <t>082004359</t>
  </si>
  <si>
    <t>gsmartinme@cibiom.com</t>
  </si>
  <si>
    <t>10295115638</t>
  </si>
  <si>
    <t>10430826257</t>
  </si>
  <si>
    <t>patricia.fernandez@upb.edu.co</t>
  </si>
  <si>
    <t>10052561949</t>
  </si>
  <si>
    <t>henrycadavid@gmail.com</t>
  </si>
  <si>
    <t>18047282965</t>
  </si>
  <si>
    <t>hjimenez@corpoica.org.co</t>
  </si>
  <si>
    <t>ibriceno@javeriana.edu.co</t>
  </si>
  <si>
    <t>005170130099</t>
  </si>
  <si>
    <t>laraj@javeriana.edu.co</t>
  </si>
  <si>
    <t>242149367</t>
  </si>
  <si>
    <t xml:space="preserve">jcardozoc@gmail.com </t>
  </si>
  <si>
    <t>1001656267</t>
  </si>
  <si>
    <t>jershong@gmail.com</t>
  </si>
  <si>
    <t>72480800665</t>
  </si>
  <si>
    <t>jhon.zartha@upb.edu.co</t>
  </si>
  <si>
    <t>166170188865</t>
  </si>
  <si>
    <t>jmendez@ut.edu.co</t>
  </si>
  <si>
    <t>10125215967</t>
  </si>
  <si>
    <t>jzuluaga@fisica.udea.edu.co</t>
  </si>
  <si>
    <t>450270025825</t>
  </si>
  <si>
    <t>jealfonsoo@unal.edu.co</t>
  </si>
  <si>
    <t>321691013</t>
  </si>
  <si>
    <t>jose.cure@unimilitar.edu.co</t>
  </si>
  <si>
    <t>04823497887</t>
  </si>
  <si>
    <t xml:space="preserve">jcbarrientosf@unal.edu.co </t>
  </si>
  <si>
    <t>242151777</t>
  </si>
  <si>
    <t>laurafernandav@yahoo.es</t>
  </si>
  <si>
    <t>629018391</t>
  </si>
  <si>
    <t>lrugeles@gmail.com</t>
  </si>
  <si>
    <t>ligiasanchezle@gmail.com</t>
  </si>
  <si>
    <t>068868988</t>
  </si>
  <si>
    <t>lmjimenezr@unal.edu.co</t>
  </si>
  <si>
    <t>lilianamahechaledesma@gmail.com</t>
  </si>
  <si>
    <t>67577442999</t>
  </si>
  <si>
    <t>igdelgadom@unal.edu.co</t>
  </si>
  <si>
    <t>126113075</t>
  </si>
  <si>
    <t>juancamca@yahoo.es</t>
  </si>
  <si>
    <t xml:space="preserve"> 457060036508</t>
  </si>
  <si>
    <t>luisantoniogarciagutierrez@gmail.com</t>
  </si>
  <si>
    <t>5329032029</t>
  </si>
  <si>
    <t>lcmontenegror@unal.edu.co</t>
  </si>
  <si>
    <t>104026486</t>
  </si>
  <si>
    <t>ljlopez@uis.edu.co</t>
  </si>
  <si>
    <t>116100062276</t>
  </si>
  <si>
    <t>310059274</t>
  </si>
  <si>
    <t>loshigos@gmail.com</t>
  </si>
  <si>
    <t>110590141610</t>
  </si>
  <si>
    <t>mssanchezo@unal.edu.co</t>
  </si>
  <si>
    <t>000167129949</t>
  </si>
  <si>
    <t>marco.cristancho@cafedecolombia.com</t>
  </si>
  <si>
    <t>60550654515</t>
  </si>
  <si>
    <t>mgomez@cideim.org.co</t>
  </si>
  <si>
    <t>mabonillag@unal.edu.co</t>
  </si>
  <si>
    <t>20105700964</t>
  </si>
  <si>
    <t>29988930961</t>
  </si>
  <si>
    <t>mramirezgomez@gmail.com</t>
  </si>
  <si>
    <t>004370661094</t>
  </si>
  <si>
    <t>mxrodriguez@javeriana.edu.co</t>
  </si>
  <si>
    <t>0048049028</t>
  </si>
  <si>
    <t>mcamargoabello@gmail.com</t>
  </si>
  <si>
    <t>mlmarulanda@utp.edu.co</t>
  </si>
  <si>
    <t>94718234764</t>
  </si>
  <si>
    <t>syngamia@gmail.com</t>
  </si>
  <si>
    <t>63265566405</t>
  </si>
  <si>
    <t>marthayossa@gmail.com</t>
  </si>
  <si>
    <t>mobrocherob@hotmail.com</t>
  </si>
  <si>
    <t>000253511364</t>
  </si>
  <si>
    <t>nelson.rodriguez@cafedecolombia.com</t>
  </si>
  <si>
    <t>yineh.pineros@utadeo.edu.co</t>
  </si>
  <si>
    <t>20218960838</t>
  </si>
  <si>
    <t>oacevedo@javeriana.edu.co</t>
  </si>
  <si>
    <t>overgara@correo.unicordoba.edu.co</t>
  </si>
  <si>
    <t>007794436</t>
  </si>
  <si>
    <t>oscar.higuera@uptc.edu.co</t>
  </si>
  <si>
    <t>10162433880</t>
  </si>
  <si>
    <t>oswaldo.geologo@gmail.com</t>
  </si>
  <si>
    <t>201001104</t>
  </si>
  <si>
    <t>rpoutou@javeriana.edu.co</t>
  </si>
  <si>
    <t>004600114781</t>
  </si>
  <si>
    <t>ssaenz@unisalle.edu.co</t>
  </si>
  <si>
    <t>10311587054</t>
  </si>
  <si>
    <t>smejia.xrol@gmail.com</t>
  </si>
  <si>
    <t>008870430389</t>
  </si>
  <si>
    <t>victormarulanda@yahoo.com</t>
  </si>
  <si>
    <t>251130833</t>
  </si>
  <si>
    <t>wmurillo@ut.edu.co</t>
  </si>
  <si>
    <t>603016521</t>
  </si>
  <si>
    <t>600599492</t>
  </si>
  <si>
    <t>yaryzuguerrero@hotmail.es</t>
  </si>
  <si>
    <t>24027280092</t>
  </si>
  <si>
    <t>ymvelascos@unillanos.edu.co</t>
  </si>
  <si>
    <t>2012-0832</t>
  </si>
  <si>
    <t>2012-0833</t>
  </si>
  <si>
    <t>2012-0834</t>
  </si>
  <si>
    <t>2012-0835</t>
  </si>
  <si>
    <t>2012-0836</t>
  </si>
  <si>
    <t>2012-0837</t>
  </si>
  <si>
    <t>2012-0838</t>
  </si>
  <si>
    <t>2012-0839</t>
  </si>
  <si>
    <t>2012-0840</t>
  </si>
  <si>
    <t>2012-0841</t>
  </si>
  <si>
    <t>2012-0842</t>
  </si>
  <si>
    <t>2012-0843</t>
  </si>
  <si>
    <t>2012-0844</t>
  </si>
  <si>
    <t>2012-0845</t>
  </si>
  <si>
    <t>2012-0846</t>
  </si>
  <si>
    <t>2012-0847</t>
  </si>
  <si>
    <t>2012-0848</t>
  </si>
  <si>
    <t>2012-0849</t>
  </si>
  <si>
    <t>2012-0850</t>
  </si>
  <si>
    <t>2012-0851</t>
  </si>
  <si>
    <t>2012-0852</t>
  </si>
  <si>
    <t>2012-0853</t>
  </si>
  <si>
    <t>2012-0854</t>
  </si>
  <si>
    <t>2012-0855</t>
  </si>
  <si>
    <t>2012-0856</t>
  </si>
  <si>
    <t>2012-0857</t>
  </si>
  <si>
    <t>2012-0858</t>
  </si>
  <si>
    <t>2012-0859</t>
  </si>
  <si>
    <t>2012-0860</t>
  </si>
  <si>
    <t>2012-0861</t>
  </si>
  <si>
    <t>2012-0862</t>
  </si>
  <si>
    <t>2012-0863</t>
  </si>
  <si>
    <t>2012-0864</t>
  </si>
  <si>
    <t>2012-0865</t>
  </si>
  <si>
    <t>2012-0866</t>
  </si>
  <si>
    <t>Adicion  Prorroga Otrosi</t>
  </si>
  <si>
    <t>PRORROGA 6 MESES MODIFICA CLAUSULA DECIMA SEPTIMA ADICION DE $250,000,000</t>
  </si>
  <si>
    <t>Convocatoria 594 de 2012</t>
  </si>
  <si>
    <t>IDENTIFICACION, PLANEACION Y DESARROLLO DE METODOLOGIAS UTILES PARA LA GESTION  DE ACTIVOS EN SISTEMAS DE SUMINISTRO DE ENERGIA</t>
  </si>
  <si>
    <t>UNIVERSIDAD DISTRITAL "FRANCISCO JOSE DE  CALDAS"</t>
  </si>
  <si>
    <t>Apoyo a la innovacion y el desarrollo productivo de Colombia</t>
  </si>
  <si>
    <t xml:space="preserve">Desarrollo Tecnologico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</si>
  <si>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"PROGRAMA ESTRATEGICO ALONDRAS Y RUISEÑORES: LA INTELIGENCIA MUSICAL COMO ALTERNATIVA DE DESARROLLO MULTIDIMENSIONAL PARA LA PRIMERA INFANCIA". CODIGO113050227340</t>
  </si>
  <si>
    <t>Recursos Patrimoniales y de Rendimientos del Fondo Francisco Jose de Caldas</t>
  </si>
  <si>
    <t>ITTFI:Estrategia de innovacion y transferencia tecnologica para la facultad de ingenieria</t>
  </si>
  <si>
    <t>PROPIEDADES FISICAS DE NUEVAS PEROVSQUITAS COMPLEJAS MAGENTICAS UTILES EN NANOELECTRONICA</t>
  </si>
  <si>
    <t>UNION TEMPORAL SOCIALATOM VENTURES</t>
  </si>
  <si>
    <t>Aunar esfuerzos administrativos, tecnicos y financieros por parte de COLCIENCIAS y LA UNION TEMPORAL SOCIALATOM VENTURES, para la prestacion de servicios a emprendedores de la industria TIC en el marco de la iniciativa APPS.CO, del ministerio de tecnologias de la informacion y las comunicaciones."</t>
  </si>
  <si>
    <t>UNION TEMPORAL INVESTIGACION E INNOVACION EN COMBUSTION AVANZADA DE USO INDUSTRIAL UT. INCOMBUSTION</t>
  </si>
  <si>
    <t>Fortalecer la red de conocimiento RICCLISA como un espacio de articulacion e integracion de actores oara el analisis y el diseño de estrategias, procedimientos y acciones que permitan al sector agricola Colombiano desarrollar e implementar procesos innovadores de alerta, adaptacion, conservacion y mitigacion frente al cambio climatico, la variabilidad climatica y sus efectos sobre los ecosistemas, su biodiversidad y capacidad productiva para la competitividad de los gremios y seguridad alimentaria de la poblacion Colombiana</t>
  </si>
  <si>
    <t>RED DE CONOCIMIENTO EN CAMBIO CLIMATICO - RICCLISA</t>
  </si>
  <si>
    <t xml:space="preserve">PRORROGA POR 5 MESES </t>
  </si>
  <si>
    <t>DESDE EL 2 DE NOVIEMBRE DE 2012 HASTA EL 02 DE FEBRERO DE 2013</t>
  </si>
  <si>
    <t>DESDE EL 4 DE OCTUBRE DE 2012 HASTA EL 10 DE DECIEMBRE DE 2012</t>
  </si>
  <si>
    <t>DESDE EL 3 DE DICIEMBRE DE 2012 HASTA EL 03 DE ENERO DE 2013</t>
  </si>
  <si>
    <t>CESION</t>
  </si>
  <si>
    <t>CESION DEL CONTRATO DE LAS EMPRESAS MADEFLEX S.A. Y LA REFORESTADORA SAN SEBASTIAN A LA EMPRESA MONTERREY FORESTAL LTDA.</t>
  </si>
  <si>
    <t>10 12 12 enviado via mail</t>
  </si>
  <si>
    <t xml:space="preserve"> 11 12 12 enviado via mail</t>
  </si>
  <si>
    <t>CLAUSULA A MODIFICAR Y/O ACLARAR : SEGUNDA</t>
  </si>
  <si>
    <t>ACLARAR CLAUSULA QUINTA Y PLAZO DE 6 MESES MAS</t>
  </si>
  <si>
    <t>12 12 12 Enviado por mail</t>
  </si>
  <si>
    <t>13 12 12</t>
  </si>
  <si>
    <t>13 12 12 enviado por mail</t>
  </si>
  <si>
    <t xml:space="preserve">06 12 12 </t>
  </si>
  <si>
    <t>Convocatoria 572 de 2012</t>
  </si>
  <si>
    <t>CLAUSULA QUINTA, PLAZO DEL CONTRATO</t>
  </si>
  <si>
    <t>PRORROGA DE 12 MESES</t>
  </si>
  <si>
    <t>Convocatoria 574 de 2012</t>
  </si>
  <si>
    <t>FUNDACION BIOGUAJIRA</t>
  </si>
  <si>
    <t>ABASTECER CON AGUA PRETRATADA DEL RESERVORIO DE LA GRAN VIA, A LAS COMUNIDADES ALEDAÑAS A ESTE USANDO BOMBAS FOTOVOLTAICAS PARA GARANTIZAR LA DISPONIBILIDAD DE ESTE PRECIADO LIQUIDO</t>
  </si>
  <si>
    <t>HYBRYTEC S.A.S.</t>
  </si>
  <si>
    <t>ESTABLECER E IMPLEMENTAR UN MODELO DE SOLUCION DE AGUA USANDO ENERGIA SOLAR REPLICABLE QUE MEJORA LAS CONDICIONES DE VIDA DE LAS PERSONAS EN SITUACION DE POBREZA EN COMUNIDADES RURALES INDIGENAS WAYUU EN LA GUAJIRA EN TRABAJO CONJUNTO LA INDUSTRIA LOCAL, EL GOBIERNO Y ORGANIZACIONES SIN FINES DE LUCRO.</t>
  </si>
  <si>
    <t>APOYO AL FOMENTO Y DESARROLLO DE LA APROPIACION SOCIAL DE LA CIENCIA, LA TECNOLOGIA Y LA INNOVACION</t>
  </si>
  <si>
    <t>APORTAR Y ACOMPAÑAR EL PROCESO SOCIAL COMUNITARIO DE IMPLEMENTACION PRACTICA DE UN SISTEMA DE POTABILIZACION DE AGUA NO CONVENCIONAL A LA COMUNIDAD DE KAMUSUCHIWO, UBICADA EN EL DEPARTAMENTO DE LA GUAJIRA MEDIANTE LOS SISTEMAS DE FILTRACION Y DESTILACION SOLAR.</t>
  </si>
  <si>
    <t>CORPORACION UNIVERSITARIA DE SANTA ROSA DE CABAL-UNISARC</t>
  </si>
  <si>
    <t>DESARROLLAR UNA ESTRATEGIA DE SEGURIDAD ALIMENTARIA A TRAVES DEL APROVECHAMIENTO DEL RECURSO HIDRICO PARA LA PRODUCCION PISCICOLA, BAJO MODELO DE PARTICIPACION COMUNITARIA EN LAS VEREDAS DEL SUR DEL MUNICIPIO DE SANTA ROSA DE CABAL-RISARALDA</t>
  </si>
  <si>
    <t>CONTRIBUIR AL FORTALECIMIENTO INSTITUCIONAL Y CAPACIDAD DE GESTION DE LOS ACUEDUCTOS COMUNITARIOS DEL MUNICIPIO DE SANTA ROSA DE CABAL.</t>
  </si>
  <si>
    <t>DESARROLLAR UN MODELO PARTICIPATIVO QUE PERMITA UNA GESTION SOSTENIBLE EN SISTEMAS DE ABASTO DE AGUA POTABLE EN PEQUEÑAS LOCALIDADES, INTEGRANDO ELEMENTOS DE GESTION INTEGRAL DEL RECURSO HIDRICO (GRIH). ESTUDIO DE CASO VEREDAS LA MANCHA Y EL CHUSCAL.</t>
  </si>
  <si>
    <t>ALCALDIA DE RIOHACHA</t>
  </si>
  <si>
    <t>IMPLEMETAR EL SISTEMA HIDRIDO DE ABASTECIMIENTO DE AGUA POTABLE Y AGUA PARA OTROS USOS EN LA COMUNIDAD DE CAMARONES, DEPARTAMENTO DE LA GUAJIRA.</t>
  </si>
  <si>
    <t>ABASTECER DE AGUA A LAS COMUNIDADES INDIGENAS ETKOJO&gt;OLE, KARRAISIRA, PARANACHIMANA USANDO ENERGIA SOLAR PARA GARANTIZAR LA PERMANENCIA Y MEJORAR LA CALIDAD DEL AGUA EN EL SITIO DE ALMACENAMIENTO.</t>
  </si>
  <si>
    <t>CORPORACION CAUSA COMUN</t>
  </si>
  <si>
    <t>CONTRIBUIR AL MEJORAMIENTO DE LAS CONDICIONES DE VIDA DE LA POBLACION QUE HABITA EN LOS BARRIOS 19 DE NOVIEMBRE Y LAS VILLAS DEL MUNICIPIO DE LEGUIZAMO - PUTUMAYO, A TRAVES DE LA PUESTA EN MARCHA DE MECANISMOS QUE PERMITAN SOLUCIONAR EL PROBLEMA DE DESABASTECIMIENTO DE AGUA POTABLE DEL SECTOR.</t>
  </si>
  <si>
    <t>FUNDACION PAIS XXI</t>
  </si>
  <si>
    <t>GENERAR UNA CULTURA DEL AGUA SEGURA EN LAS FAMILIAS DE LOS MUNICIPIOS DE PUERTO ASIS Y VALLE DEL GUAMUEZ, PUTUMAYO, PARA REDUCIR LA PRINCIPAL CAUSA DE MORBILIDAD: ENFERMEDAD DIARREICA AGUDA, POR AGUA CONTAMINADA.</t>
  </si>
  <si>
    <t>DESARROLLAR E IMPLEMENTAR UN PROYECTO PILOTO DE TRANSFERENCIA DE TECNOLOGIA, FILTROS CERAMICOS IMPREGMADOS DE PLATA COLOIDAL, COMO UNA ALTERNATIVA PARA LA POTABILIZACION DE AGUA DE CONSUMO HUMANO, EN EL RESGUARDO INDIGENA EBERA CHAMI, ZONA DEL MUNICIPIO DE MISTRATO, RISARALDA.</t>
  </si>
  <si>
    <t>14 12 12 enviado via mail</t>
  </si>
  <si>
    <t>Investigacion e innovacion en combustion avanzada de uso industrial</t>
  </si>
  <si>
    <t>CENTRO REGIONAL DE PRODUCTIVIDAD E INNOVACION DEL CAUCA - CREPIC</t>
  </si>
  <si>
    <t>Ajuste de la metodologia y transferencia tecnologica de un prototipo de pelicula biodegradable a partir de almidon de yuca.Codigo: 3364-586-35785</t>
  </si>
  <si>
    <t>3364-586-357/85</t>
  </si>
  <si>
    <t>DESARROLLO  TECNOLOGICO E INNOVACION</t>
  </si>
  <si>
    <t>lisimetro de pesada en campo como herramiento e ayuda en la toma de decisiones para aplicación de fertirriego en el cultivo de clavel. Codigo: 1101-586-35780</t>
  </si>
  <si>
    <t>1101-586-35780</t>
  </si>
  <si>
    <t>2226-586-35755</t>
  </si>
  <si>
    <t>Desarrollo de un Kit de diagnostico rapido utilizado tecnologica de amplificacion enzimatica de corte para certificacion de semilla de yuca libre de la enfermedad del cuero de sapo.Codigo:2236-586-35755</t>
  </si>
  <si>
    <t>INSTITUTO COLOBIANO AGROPECUARIO - ICA</t>
  </si>
  <si>
    <t>Delimitacion y Establecimiento de areas potenciales libres o baja prevalencia de plagas cuarentenarias de aguacate de riesgos para acceder a nuevos mercados. Codigo: 2106-586-35766</t>
  </si>
  <si>
    <t>2106-586-35766</t>
  </si>
  <si>
    <t>10 12 12</t>
  </si>
  <si>
    <t>CORPORACION CENTRO DE INVESTIGACION EN PALMA DE ACEITE - CENIPALMA</t>
  </si>
  <si>
    <t>utilizacion de la escala fenologica BBCH del hibrido interespecifico OxG de palma de aceite para la estandarizacion del momento adecuado de cosecha de acuerdo con criterios de contenido y calidad de aceite en la zona de tumaco, Nariño. Codigo:7262-586-35728</t>
  </si>
  <si>
    <t>7262-586-35728</t>
  </si>
  <si>
    <t>Determinar el origen y las posibles causas de contaminacion con cadmio y su distribuion en seis (6) municipios productores de cacao (theo broma cacao I) del departamento de Santander. Codigo: 3293-586-35736</t>
  </si>
  <si>
    <t>3293-586-35736</t>
  </si>
  <si>
    <t>Convocatoria 586 de 2012</t>
  </si>
  <si>
    <t>Aplicación de tecnologias para la transformacion de sistemas ganaderos de carne en el departamento del Cauca. Codigo: 1103-586-35747</t>
  </si>
  <si>
    <t>1103-586-35747</t>
  </si>
  <si>
    <t>Diseño de un plan integral para reducir la prevalencia de Salmonella spp. Y listeria monocytogenes en plantas de beneficio,desposte y puntos de venta en la cadena carnica porcian. Codigo:1203-586-35758</t>
  </si>
  <si>
    <t>1203-586-35758</t>
  </si>
  <si>
    <t>CORPORACION NACIONAL DE INVESTIGACION Y FOMENTO  FORESTAL CONIF</t>
  </si>
  <si>
    <t>desarrrollo  de herramientas silvicolas para el manejo de  plantaciones forstales comerciales en Colombia. Codigo:2209-586-35757</t>
  </si>
  <si>
    <t>2209-586-35757</t>
  </si>
  <si>
    <t>10 12 2012</t>
  </si>
  <si>
    <t>Optimizacion de estrategias de siembra de materiales forestales con el uso de sustratos biotransformados enriquecidos con microorganismos beneficos. Codigo:1203-586-35759</t>
  </si>
  <si>
    <t>1203-586-35759</t>
  </si>
  <si>
    <t>Consolidacion de la estrategia de mejoramiento gentico de la especie eucalyptus pellita f. Muell, para el estableciemiento de una fuente de suministro de material clonal de alta calidad en la region de la Orinoquia colombiana.Codigo: 2209-586-35774</t>
  </si>
  <si>
    <t>2209-586-35774</t>
  </si>
  <si>
    <t>Parametrizacion cualitativa y cuantitativa de la calidad en la produccion de carne ovina de raza criolla en terminos de la edad y del peso al sacrificio. Codigo:1121-586-35731</t>
  </si>
  <si>
    <t>1121-586-35731</t>
  </si>
  <si>
    <t>Aumento de la productividad en un cultivo masivo de alimento vivo como pilar de la larvicultura de especies marina.Codigo:6507-586-35739</t>
  </si>
  <si>
    <t>6507-586-35739</t>
  </si>
  <si>
    <t>Evaluacion tecnica y economica de la produccion comercial de una formula alimenticia para camaron de cultivo con inclusion de proteina vegetal. Codigo:6507-586-35740</t>
  </si>
  <si>
    <t>6507-586-35740</t>
  </si>
  <si>
    <t>factores dietarios y animales asociados a la concentracion de calcio ionico y la estabilidad proteica de la leche.Codigo:1101-586-35765</t>
  </si>
  <si>
    <t>1101-586-35765</t>
  </si>
  <si>
    <t>1101-586-35770</t>
  </si>
  <si>
    <t>Caracterizacion microbiologica y desarrollo de un protocolo de tratamiento y control de la mastitis bovina en la sabana de Bogota. Codigo:1101-586-35770</t>
  </si>
  <si>
    <t>Manejo integrado del sistema de cultivo de cucha Xenocara: validacion de la metodologia para la produccion a escala comercial.Codigo:1101-586-35799</t>
  </si>
  <si>
    <t>1101-586-35799</t>
  </si>
  <si>
    <t>CENTRO NACIONAL DE INVESTIGACIONES DE CAFÉ CENICAFE</t>
  </si>
  <si>
    <t>Diseño y construccion de una central comunitaria para el beneficio  humedo de café utilizando tecnologia que no contamina las fuentes de agua.Codigo:2251-586-35726</t>
  </si>
  <si>
    <t>2251-586-35726</t>
  </si>
  <si>
    <t>Consolidacion de la oferta tecnologica de un prototipo de empaque semirrigido biodegradable a partir de harina de yuca y fibra de fique.Codigo:3364-586-35786</t>
  </si>
  <si>
    <t>3364-586-35786</t>
  </si>
  <si>
    <t>Pruebas de eficacia para evaluacion de un biofertilizante y un biopesticida en cultivos de Musa AAA en campo.Codigo:1216-586-35727</t>
  </si>
  <si>
    <t>1216-586-35727</t>
  </si>
  <si>
    <t>Evaluacion de la caseina presentes en la leche de vaca valorando el contenido de algunos aminoacidos y su rendimiento en la elaboracion de un queso fresco y aprovechamiento de este en la elaboracion de un queso fundido. Codigio:1118-586-35801</t>
  </si>
  <si>
    <t>118-586-35801</t>
  </si>
  <si>
    <t>Estandarizacion del proceso de elaboracion de queso costeño a partir de la implementacion y optmizacion de la operación de pasteurizacion.Codigo:1129-586-35793</t>
  </si>
  <si>
    <t>1129-586-35793</t>
  </si>
  <si>
    <t>Fortalecimiento del vinculo de cooperacion entre la cadena productiva de las abejas y la apicultura y la cadena de los frutales mediante la contruccion de un modelo de servicios ecosistemicos, a partir de la polinizacion en cultivos comerciales con potencial exportador de Uchuva (Physalis peruviana), Mora (Rubus glacus) y tomate (solanum Lycopersicum) en Cundinamarca. codigo: 1136-586-35792</t>
  </si>
  <si>
    <t>1136-586-35792</t>
  </si>
  <si>
    <t>Cierre de brechas tecnologicas para el Sistema Portatil de preservado industrial por desplazamiento de savia de la guadua rolliza</t>
  </si>
  <si>
    <t>1251-586-35782</t>
  </si>
  <si>
    <t>Uso de biomoleculas en peliculas comestibles y desarrollo de nuevos productos para la generacion de valor y competitividad para la cadena acuicula. Codigo:1101-586-35778</t>
  </si>
  <si>
    <t>1101-586-35778</t>
  </si>
  <si>
    <t>Desarrollo de un modelo productivo de bebidas fermentadas de miel como estrategia para generar valor en el ambito caracteristico de la apicultura en colombia.Codigo:1101-586-35750</t>
  </si>
  <si>
    <t>1101-586-35750</t>
  </si>
  <si>
    <t>FUNDACION UNIVERSITARIA DE SAN GIL</t>
  </si>
  <si>
    <t>Diseño de una central de empaqeus para panela en sus diferentes presentaciones, bajo la reglamentacion vigente y estandarizacion de procesos. Codigo:1278-586-35749</t>
  </si>
  <si>
    <t>1278-586-35749</t>
  </si>
  <si>
    <t>Desarrollo de bioinoculantes bacterianos para el control de la enfermedad del anublo de la panicula del arroz y pudricion bacterial del graco.Codigo:1101-586-35751</t>
  </si>
  <si>
    <t>1101-586-35751</t>
  </si>
  <si>
    <t>Obtencion de un pellet extruido a escala piloto, como alternativa para el aprovechamiento de los subproductos de la actividad piscicola y el fortalecimiento de la capacidad productiva de los piscicultores.Codigo: 1103-586-35741</t>
  </si>
  <si>
    <t>1103-586-35741</t>
  </si>
  <si>
    <t>Validacion a escala de parcela semicomercial de la metodologia desarrollada para el manejo de la pudriccion del cogollo en palma de aceite mediante la utilizacion de inductores de resistencia. Codigo:7262-586-37518</t>
  </si>
  <si>
    <t>7262-586-35718</t>
  </si>
  <si>
    <t>Aunar esfuerzos con el objeto de formar Jovenes Investigadores e Innovadores profesioanles, en la ENTIDAD COOPERANTE mediante el otorgamiento de becas - pasantia en la modalidad tradicional.</t>
  </si>
  <si>
    <t>13 12 12  enviado via mail</t>
  </si>
  <si>
    <t>13 12 12 enviado via mail</t>
  </si>
  <si>
    <t>Otorgar apoyo economico a LA ENTIDAD por parte de COLCIENCIAS, en la modalidad de recuperacion contingente, para la financiacion de la(s) movilidad(es) tituladas: "Modificacion de micro electrodos de fibra de carbono con nanotubos de carbono para la determinacion de la dopamina" y "Modificacion de micro electrodos de fibra de carbono con nanotubos de carbono para la determinacion de la dopamina".</t>
  </si>
  <si>
    <t>Fortalecimiento de la transferencia internacional del conocimiento a los actores del SNCTI.</t>
  </si>
  <si>
    <t>Redes de conocimiento</t>
  </si>
  <si>
    <t>11 12 12 enviado via mail</t>
  </si>
  <si>
    <t>Otorgar apoyo economico a LA ENTIDAD por parte de COLCIENCIAS, en la modalidad de recuperacion contingente, para la financiacion de la(s) movilidad(es) tituladas: "Campos de Zilber" y "Campos de Zilber y model theory; groups, geometry and combinatorics".</t>
  </si>
  <si>
    <t>Otorgar apoyo economico a LA ENTIDAD por parte de COLCIENCIAS, en la modalidad de recuperacion contingente, para la financiacion de la(s) movilidad(es) tituladas: "Efecto del Estrés en la respuesta inmune celular".</t>
  </si>
  <si>
    <t>Otorgar apoyo economico a LA ENTIDAD por parte de COLCIENCIAS, en la modalidad de recuperacion contingente, para la financiacion de la(s) movilidad(es) tituladas: "Proyecto: maestria en entrenamiento deportivo y fisiologia del ejercicio - Investigacion: analisis de los patrones tacticos del futbol, perfiles fisiologicos y biomecanicos. analisis de la fatiga muscular".</t>
  </si>
  <si>
    <t>Otorgar apoyo economico a LA ENTIDAD por parte de COLCIENCIAS, en la modalidad de recuperacion contingente, para la financiacion de la(s) movilidad(es) tituladas: "Diseño de un robot paralelo para operaciones de fresado CNC".</t>
  </si>
  <si>
    <t>Otorgar apoyo economico a LA ENTIDAD por parte de COLCIENCIAS, en la modalidad de recuperacion contingente, para la financiacion de la(s) movilidad(es) tituladas: "Soporte academico cientifico para la caracterizacion avanzada de materiales multifuncionales a escala nanometrica".</t>
  </si>
  <si>
    <t>Otorgar apoyo economico a LA ENTIDAD por parte de COLCIENCIAS, en la modalidad de recuperacion contingente, para la financiacion de la(s) movilidad(es) tituladas: "Obtencion de agua potable para comunidades rurales mediante tratamiento solar (sodis mejorado)" y "tratamiento solar de la contaminacion quimica y microbiologica de aguas".</t>
  </si>
  <si>
    <t>UNIVERSIDAD AUTONOMA DE BUCARAMANGA U.N.A.B.</t>
  </si>
  <si>
    <t>Otorgar apoyo economico a LA ENTIDAD por parte de COLCIENCIAS, en la modalidad de recuperacion contingente, para la financiacion de la(s) movilidad(es) tituladas: "Fomentando la computacion movil como contribucion a la seguridad".</t>
  </si>
  <si>
    <t>Otorgar apoyo economico a LA ENTIDAD por parte de COLCIENCIAS, en la modalidad de recuperacion contingente, para la financiacion de la(s) movilidad(es) tituladas: "Contribuciones al proceso de evaluacion virtual personalizada usando la teoria de respuest al Item".</t>
  </si>
  <si>
    <t>Otorgar apoyo economico a LA ENTIDAD por parte de COLCIENCIAS, en la modalidad de recuperacion contingente, para la financiacion de la(s) movilidad(es) tituladas: "Estancia postdoctoral en el centro global de innovacion en e-salud".</t>
  </si>
  <si>
    <t>Otorgar apoyo economico a LA ENTIDAD por parte de COLCIENCIAS, en la modalidad de recuperacion contingente, para la financiacion de la(s) movilidad(es) tituladas: "Actualizacion en tecnicas moleculares de diagnostico en microbiologia y parasitologia veterinaria".</t>
  </si>
  <si>
    <t>Otorgar apoyo economico a LA ENTIDAD por parte de COLCIENCIAS, en la modalidad de recuperacion contingente, para la financiacion de la(s) movilidad(es) tituladas: "Estancia cientifica y tecnologica en colombia" y "Estancia cientifica y tecnologica en Colombia".</t>
  </si>
  <si>
    <t>Otorgar apoyo economico a LA ENTIDAD por parte de COLCIENCIAS, en la modalidad de recuperacion contingente, para la financiacion de la(s) movilidad(es) tituladas: "Mision tecnologica al centro de estudios multidisciplinarios de zonas costeras de la Universidad de Oriente (CEMZOC) - VI conferencia internacional de manejo integrado de zonas costeras CARICOSTA 2013" y "Msion tecnologica a la asocicacion latinoamericana de investigadores en ciencias del mar (ALICMAR) - XV congreso latinoameticano de ciencias del mar, COLACMAR - conectando las ciencias del mar en america latina".</t>
  </si>
  <si>
    <t>Otorgar apoyo economico a LA ENTIDAD por parte de COLCIENCIAS, en la modalidad de recuperacion contingente, para la financiacion de la(s) movilidad(es) tituladas: "Curso taller - Analisis de la calidad nutricional de alimentos para animales mono gastricos".</t>
  </si>
  <si>
    <t>Otorgar apoyo economico a LA ENTIDAD por parte de COLCIENCIAS, en la modalidad de recuperacion contingente, para la financiacion de la(s) movilidad(es) tituladas: "Recuperacion inteligente de objetos de aprendizaje para el diseño de experiencias didacticas adaptivas y accesibles".</t>
  </si>
  <si>
    <t>Otorgar apoyo economico a LA ENTIDAD por parte de COLCIENCIAS, en la modalidad de recuperacion contingente, para la financiacion de la(s) movilidad(es) tituladas: "Congreso Colombiano de Bioingenieria / Panamerican Health Conference Exchange (PAHCE)" y "Pasantia investigativa en Canadian Surgical Tecnology and Advances Robotics (CSTAR) y Centre for Education Research and Innovation, Universidad fr Western Ontario en Canada".</t>
  </si>
  <si>
    <t>Otorgar apoyo economico a LA ENTIDAD por parte de COLCIENCIAS, en la modalidad de recuperacion contingente, para la financiacion de la(s) movilidad(es) tituladas: "Actividades de cooperacion en desarrollo de linea de trabajo sobre estimacion de estado y control con modos deslizantes de alto orden".</t>
  </si>
  <si>
    <t>Otorgar apoyo economico a LA ENTIDAD por parte de COLCIENCIAS, en la modalidad de recuperacion contingente, para la financiacion de la(s) movilidad(es) tituladas: "Propuesta de cooperacion internacional encaminada al fortalecimiento de las capacidades cientificas de investigadores colombianos en temas de desarrollo positivo de la adolecencia temprana en colombia".</t>
  </si>
  <si>
    <t>Otorgar apoyo economico a LA ENTIDAD por parte de COLCIENCIAS, en la modalidad de recuperacion contingente, para la financiacion de la(s) movilidad(es) tituladas: "Desarrollo de tecnologias para el control de contaminacion hidrica por fuentes difusas" y "desarrollo de tecnologias para el control de fuentes difusas".</t>
  </si>
  <si>
    <t>Otorgar apoyo economico a LA ENTIDAD por parte de COLCIENCIAS, en la modalidad de recuperacion contingente, para la financiacion de la(s) movilidad(es) tituladas: "Visita colaborativa en investigacion en genetica de cancer" y "pasantia tecnicas avanzadas de biologia molecular para el analisis del componente genetico de pacientes de cancer - Proyecto Factores genetico-moleculares y epidemiologicos asociados al desarrollo del cancer gastrico en pacientes colombianos".</t>
  </si>
  <si>
    <t>06 12 12</t>
  </si>
  <si>
    <t>Aunar esfuerzos con el objeto de formar Jovenes investigadores e Innovadores profesioanles, en la ENTIDAD COOPERANTE mediante el otorgamiento de becas - pasantia en la modalidad tradicional.</t>
  </si>
  <si>
    <t>06 12 12  enviado via mail</t>
  </si>
  <si>
    <t>07 12 12 enviado via mail</t>
  </si>
  <si>
    <t>06 12 12 enviado via mail</t>
  </si>
  <si>
    <t>18 12 2012</t>
  </si>
  <si>
    <t>18 12 12</t>
  </si>
  <si>
    <t xml:space="preserve">18 12 12 </t>
  </si>
  <si>
    <t>GUAJIRA</t>
  </si>
  <si>
    <t>SANTA ROSA DE CABAL</t>
  </si>
  <si>
    <t>RISARALDA</t>
  </si>
  <si>
    <t>CAUCA</t>
  </si>
  <si>
    <t>PEREIRA</t>
  </si>
  <si>
    <t>Estudios de corrupcion y cooptacion en Antioquia, Bolivar y Cordoba. La contratacion estatal y el funcionamiento de las regalias de oro.Codigo:121657235351</t>
  </si>
  <si>
    <t>Desplazamiento ambiental de la poblacion asentada en la ECO- REGION EJE CAFETERO: incidencia de factores asociados por efectos del cambio climatico.Codigo:112757235325</t>
  </si>
  <si>
    <t>PRORROGA HASTA EL 30 DE MAR -2013</t>
  </si>
  <si>
    <t>PRORROGA DE 2 MESES</t>
  </si>
  <si>
    <t xml:space="preserve">MODIFICAR CLAUSULA PRIMERA </t>
  </si>
  <si>
    <t>MODIFICAR CLAUSULA QUINTA-PLAZO DE CONVENIO</t>
  </si>
  <si>
    <t>2012-0867</t>
  </si>
  <si>
    <t>OMNIAMBIENTE S.A.S</t>
  </si>
  <si>
    <t>Otorgar apoyo a OMNIAMBIENTE S.A.S en la modalidad de recuperación contingente, para fortalecer y mejorar las capacidades de investigacion e innovación de OMNIAMBIENTE S.A.S mediante la vinculación  de un profesional con titulo de doctorado que sera financiado con recursos del Banco Mundial para la formulacion y el desarrollo de un proyecto de investigación aplicada, desarrollo tecnologico o innovación.</t>
  </si>
  <si>
    <t>Fortalecimiento de la Transferencia internacional de conociemiento a los Actores del SNCT</t>
  </si>
  <si>
    <t>2012-0868</t>
  </si>
  <si>
    <t>2012-0869</t>
  </si>
  <si>
    <t>2012-0870</t>
  </si>
  <si>
    <t>2012-0871</t>
  </si>
  <si>
    <t>2012-0872</t>
  </si>
  <si>
    <t>2012-0873</t>
  </si>
  <si>
    <t>2012-0874</t>
  </si>
  <si>
    <t>2012-0875</t>
  </si>
  <si>
    <t>2012-0876</t>
  </si>
  <si>
    <t>2012-0877</t>
  </si>
  <si>
    <t>2012-0878</t>
  </si>
  <si>
    <t>2012-0879</t>
  </si>
  <si>
    <t>2012-0880</t>
  </si>
  <si>
    <t>2012-0881</t>
  </si>
  <si>
    <t>2012-0882</t>
  </si>
  <si>
    <t>2012-0883</t>
  </si>
  <si>
    <t>2012-0884</t>
  </si>
  <si>
    <t>2012-0885</t>
  </si>
  <si>
    <t>2012-0886</t>
  </si>
  <si>
    <t>2012-0887</t>
  </si>
  <si>
    <t>2012-0888</t>
  </si>
  <si>
    <t>2012-0889</t>
  </si>
  <si>
    <t>2012-0890</t>
  </si>
  <si>
    <t>FUNDACION CENTRO  PARA LA INVESTIGACION EN SISTEMAS SOSTENIBLES DE PRODUCCION AGROPECUARIA CIPAV</t>
  </si>
  <si>
    <t>Aunar esfuerzos con el objeto de formar jovenes investigadores e innovadores profesionales, en la Entidad Cooperante mediante el otorgamiento de becas-pasantia en la modalidad tradicional.</t>
  </si>
  <si>
    <t>UNIVERSIDAD MANUELA BELTRAN</t>
  </si>
  <si>
    <t>Aunar esfuerzos con el objeto de formar jovenes investigadores e innovadores profesionales, en la Entidad Cooperante mediante el otorgamiento de becas-pasantia en la modalidad REGIONAL.</t>
  </si>
  <si>
    <t>CESAR</t>
  </si>
  <si>
    <t>META</t>
  </si>
  <si>
    <t xml:space="preserve">CHINCHINA </t>
  </si>
  <si>
    <t>Aunar esfuerzos con el objeto de formar jovenes investigadores e innovadores profesionales, en la Entidad Cooperante mediante el otorgamiento de becas-pasantia en la modalidad interinstitucional.</t>
  </si>
  <si>
    <t>ACUEDUCTO METROPOLITANO DE BUCARAMANGA S.A.</t>
  </si>
  <si>
    <t>PAMPLONA</t>
  </si>
  <si>
    <t>BOLIVAR</t>
  </si>
  <si>
    <t xml:space="preserve">INPSICON LTDA - Investigacion en Psicologia del Consumidor </t>
  </si>
  <si>
    <t>atlantico</t>
  </si>
  <si>
    <t>LABORATORIOS ECAR S.A</t>
  </si>
  <si>
    <t>SIGMA LTDA</t>
  </si>
  <si>
    <t>FUNDACION CENTRO  MEDICO DEL NORTE</t>
  </si>
  <si>
    <t>SOLEDAD</t>
  </si>
  <si>
    <t>QUIBDO</t>
  </si>
  <si>
    <t>MODIFICAR CLAUSULA SEGUNDA</t>
  </si>
  <si>
    <t>07 12 12</t>
  </si>
  <si>
    <t>19 12 12</t>
  </si>
  <si>
    <t>pasto</t>
  </si>
  <si>
    <t>ITAGUI</t>
  </si>
  <si>
    <t>Aunar esfuerzos con el objeto de formar Jovenes Investigadores e Innovadores profesioanles de la ENTIDAD DE ORIGEN EN LA ENTIDAD RECEPTORA  mediante el otorgamiento de becas - pasantia en la modalidad interinstitucional.</t>
  </si>
  <si>
    <t>CLINICA METALICA LTDA</t>
  </si>
  <si>
    <t>CORPORACION CIAGUA</t>
  </si>
  <si>
    <t>FUNDACION PARA LA INVESTIGACION DESARROLLO E INNOVACION I+D+i</t>
  </si>
  <si>
    <t>BIOSYS LTDA</t>
  </si>
  <si>
    <t>HUMAX PHARMACEUTICAL</t>
  </si>
  <si>
    <t>INDUSTRIAS MEDICAS SAN PEDRO</t>
  </si>
  <si>
    <t>NETUX S.A.S</t>
  </si>
  <si>
    <t>AGROCERDOS S.A.</t>
  </si>
  <si>
    <t>EXPORTHEALTH S.A.S</t>
  </si>
  <si>
    <t>CORPORACION ECO*CALIDAD EMPRESARIAL ECOEMPRESARIAL</t>
  </si>
  <si>
    <t>HUGO RESTREPO Y CIA</t>
  </si>
  <si>
    <t>GRUPO IMEX</t>
  </si>
  <si>
    <t>ECOENERGY INTERNATIONAL CORP</t>
  </si>
  <si>
    <t>ANGELICA PIEDAD SANDOVAL ALDANA</t>
  </si>
  <si>
    <t>BLANCA LIGIA HIGUERA 
MANCIPE</t>
  </si>
  <si>
    <t>CARLOS ALBERTO RODRIGUEZ ARRIETA</t>
  </si>
  <si>
    <t>CARLOS ARTURO LEZAMA MARQUEZ</t>
  </si>
  <si>
    <t>CARLOS OMAR PATIÑO TORRES</t>
  </si>
  <si>
    <t>CLARA ROSA ROJO CEBALLOS</t>
  </si>
  <si>
    <t>DAVID FRANCISCO CALA HEDERICH</t>
  </si>
  <si>
    <t>DIANA CRISTINA ORTEGA PEREZ</t>
  </si>
  <si>
    <t xml:space="preserve">DIANA LANCHEROS CUESTA </t>
  </si>
  <si>
    <t>DIANA SANDRA FARIDE VARGAS MUNAR</t>
  </si>
  <si>
    <t>DIEGO ALONSO RAMOS ACOSTA</t>
  </si>
  <si>
    <t>DIEGO ORTIZ ORTEGA</t>
  </si>
  <si>
    <t>ELSA HELENA MORENO BELTRAN</t>
  </si>
  <si>
    <t>ENRIQUE YAMID GARZON GONZALEZ</t>
  </si>
  <si>
    <t>ERICK INTYLIAN PETITT
BARROSO</t>
  </si>
  <si>
    <t>GERMAN ARIEL LOPEZ  GARTNER</t>
  </si>
  <si>
    <t>GUSTAVO ALFONSO OSSA SARAZ</t>
  </si>
  <si>
    <t>JAVIER PLATA GONZALEZ</t>
  </si>
  <si>
    <t>JHON JAIRO PADILLA AGUILAR</t>
  </si>
  <si>
    <t>JIMENA SANCHEZ NIEVES</t>
  </si>
  <si>
    <t>JUAN CARLOS LUCAS AGUIRRE</t>
  </si>
  <si>
    <t>JULIAN ESTRADA ALVAREZ</t>
  </si>
  <si>
    <t>LEONARDO AVENDAÑO VAQUEZ</t>
  </si>
  <si>
    <t>LUIS FERNANDO GOMEZ GIL</t>
  </si>
  <si>
    <t>MARIA CLEMENCIA FORERO DE LA ROTTA</t>
  </si>
  <si>
    <t>MARIA CRISTINA ORDOÑEZ DIAZ</t>
  </si>
  <si>
    <t>MARIA DEL SOCORRO CERON LASSO</t>
  </si>
  <si>
    <t>MARIA ELENA GOMEZ DE PRIETO</t>
  </si>
  <si>
    <t>MYRIAM LUCIA NAVARRETE JIMENEZ</t>
  </si>
  <si>
    <t>NELLY MORALES PEDRAZA</t>
  </si>
  <si>
    <t xml:space="preserve">ORLANDO MORA </t>
  </si>
  <si>
    <t>PEDRO FERNANDO MARTIN GOMEZ</t>
  </si>
  <si>
    <t>PEDRO WILLIAM PEREZ OROZCO</t>
  </si>
  <si>
    <t>PILAR CONSUELO MURCIA MENDEZ</t>
  </si>
  <si>
    <t>SANDRA MILENA RINCON MIRANDA</t>
  </si>
  <si>
    <t>SNEYDER RODRIGUEZ BARONA</t>
  </si>
  <si>
    <t>VICTOR ORLANDO RINCON 
ROMERO</t>
  </si>
  <si>
    <t>10049866266</t>
  </si>
  <si>
    <t>07934197504</t>
  </si>
  <si>
    <t>apsandovala@ut.edu.co</t>
  </si>
  <si>
    <t>26500998058</t>
  </si>
  <si>
    <t>blhiguerad@unal.edu.co</t>
  </si>
  <si>
    <t>026600176189</t>
  </si>
  <si>
    <t>crodriguez@ezenergiaeficiente.com</t>
  </si>
  <si>
    <t>008870312223</t>
  </si>
  <si>
    <t>clezamarquez@gmail.com</t>
  </si>
  <si>
    <t>016270404045</t>
  </si>
  <si>
    <t>cpatinot@yahoo.com</t>
  </si>
  <si>
    <t>10537051884</t>
  </si>
  <si>
    <t>crrojo@unal.edu.co</t>
  </si>
  <si>
    <t>0323102015</t>
  </si>
  <si>
    <t>corpobid@cable.net.co</t>
  </si>
  <si>
    <t>00600094188</t>
  </si>
  <si>
    <t>dortega@corona.com.co</t>
  </si>
  <si>
    <t>007400423526</t>
  </si>
  <si>
    <t>16834757064</t>
  </si>
  <si>
    <t>vargas.diana@uniagraria.edu.co
faridev@yahoo.com</t>
  </si>
  <si>
    <t>008870235697</t>
  </si>
  <si>
    <t>diegoalonsoramos@yahoo.com</t>
  </si>
  <si>
    <t>007470315644</t>
  </si>
  <si>
    <t>dortizo@unal.edu.co</t>
  </si>
  <si>
    <t>24134952942</t>
  </si>
  <si>
    <t>hmorenob@hotmail.com</t>
  </si>
  <si>
    <t>172700740877</t>
  </si>
  <si>
    <t>eygarzon@udistrital.edu.co</t>
  </si>
  <si>
    <t>65229768811</t>
  </si>
  <si>
    <t>intyllan@gmail.com</t>
  </si>
  <si>
    <t>7352301331</t>
  </si>
  <si>
    <t>sarazgossa@yahoo.es</t>
  </si>
  <si>
    <t>000018713487</t>
  </si>
  <si>
    <t>javier.plata@yahoo.com</t>
  </si>
  <si>
    <t>60650857356</t>
  </si>
  <si>
    <t>jhon.padill@upb.edu.co</t>
  </si>
  <si>
    <t>007770206758</t>
  </si>
  <si>
    <t>jsanchezn@unal .edu.co</t>
  </si>
  <si>
    <t>184486504</t>
  </si>
  <si>
    <t>136600009841</t>
  </si>
  <si>
    <t>jclucas@uniquindio.edu.co</t>
  </si>
  <si>
    <t>20936062507</t>
  </si>
  <si>
    <t>jmdiazster@gmail.com</t>
  </si>
  <si>
    <t>087200001508</t>
  </si>
  <si>
    <t>jestrada@ucaldas.edu.co</t>
  </si>
  <si>
    <t>474151388</t>
  </si>
  <si>
    <t>leonardo.avendanov@campuscc.edu.co</t>
  </si>
  <si>
    <t>000167529932</t>
  </si>
  <si>
    <t>luisf.gomez@cafedecolombia.com</t>
  </si>
  <si>
    <t>20405734791</t>
  </si>
  <si>
    <t>cdelarotta@gmail.com</t>
  </si>
  <si>
    <t>83877089486</t>
  </si>
  <si>
    <t>mcordonez@unicauca.edu.co</t>
  </si>
  <si>
    <t>67553078293</t>
  </si>
  <si>
    <t>maria3.ceron@gmail.com</t>
  </si>
  <si>
    <t>0222794013</t>
  </si>
  <si>
    <t>megomez@calima.univalle.edu.co</t>
  </si>
  <si>
    <t>007770177793</t>
  </si>
  <si>
    <t>mlnavarretej@unal.edu.co</t>
  </si>
  <si>
    <t>103026191</t>
  </si>
  <si>
    <t>nelly.morales@unal.edu.co</t>
  </si>
  <si>
    <t>05202554794</t>
  </si>
  <si>
    <t>orlamora@gmail.com</t>
  </si>
  <si>
    <t>007470317558</t>
  </si>
  <si>
    <t>pemartin16@yahoo.com</t>
  </si>
  <si>
    <t>009270210173</t>
  </si>
  <si>
    <t>pperezo@ucentral.edu.co</t>
  </si>
  <si>
    <t>602046427</t>
  </si>
  <si>
    <t>pilarmurciam@gmail.com</t>
  </si>
  <si>
    <t>04804070775</t>
  </si>
  <si>
    <t>srincon@cenipalma.org</t>
  </si>
  <si>
    <t>heariza@uniquindio.edu.co</t>
  </si>
  <si>
    <t>07034201468</t>
  </si>
  <si>
    <t>snrodriguezba@unal.edu.co</t>
  </si>
  <si>
    <t>036364305</t>
  </si>
  <si>
    <t>vrincon@cenipalma.org</t>
  </si>
  <si>
    <t>ERICK INTYLIAN FETITT BARROSO</t>
  </si>
  <si>
    <t>LURY NOHEMY GARCIA NUÑEZ</t>
  </si>
  <si>
    <t>VICTOR JULIO ATENCIO GARCIA</t>
  </si>
  <si>
    <t>458444965</t>
  </si>
  <si>
    <t>lurynohemyg3@gmail.com</t>
  </si>
  <si>
    <t>230310871413</t>
  </si>
  <si>
    <t>vatencio@hotmail.com</t>
  </si>
  <si>
    <t>ALFONSO TORRES CARRILLO</t>
  </si>
  <si>
    <t>393 colciencias</t>
  </si>
  <si>
    <t>ANA EMILSE COY ECHEVERRIA</t>
  </si>
  <si>
    <t>BLANCA AURORA ARCE BARBOZA</t>
  </si>
  <si>
    <t>CARLOS EMILIO RAIGOSO CAMELO</t>
  </si>
  <si>
    <t>DANIEL SALVADOR DURAN OSORIO</t>
  </si>
  <si>
    <t>EDUARDO ALIRIO MOJICA NAVA</t>
  </si>
  <si>
    <t>FLEMING MARTÍNEZ RODRÍGUEZ</t>
  </si>
  <si>
    <t>GERARDO NAVA TOVAR</t>
  </si>
  <si>
    <t>GERMAN AUGUSTO REY BELTRAN</t>
  </si>
  <si>
    <t>HAROLD ALBERTO GOMEZ ESTRADA</t>
  </si>
  <si>
    <t>JOSE VICTOR AUGUSTO HIGUERA MARIN</t>
  </si>
  <si>
    <t>JUAN MANUEL LIZARAZO MARRIAGA</t>
  </si>
  <si>
    <t>JUAN MANUEL MORENO MARTINEZ</t>
  </si>
  <si>
    <t>JULIAN DAVID AYALA PINZON</t>
  </si>
  <si>
    <t>LUIS CARLOS JIMENEZ REYES</t>
  </si>
  <si>
    <t>LUIS EDUARDO DIAZ BARRERA</t>
  </si>
  <si>
    <t>LUZ ALBA CABALLERO PEREZ</t>
  </si>
  <si>
    <t>MARTA CECILIA QUICAZAN De CUENCA</t>
  </si>
  <si>
    <t>MARTIN EMILIO MONROY RIOS</t>
  </si>
  <si>
    <t>MOISES CETRE CASITLLO</t>
  </si>
  <si>
    <t>NELSON OMAR VARGAS</t>
  </si>
  <si>
    <t>NESTOR ISAIAS TOVIO LUNA</t>
  </si>
  <si>
    <t>OLGA LUCIA MAYORGA MOLLOGON</t>
  </si>
  <si>
    <t>OSCAR JAIME RESTREPO BAENA</t>
  </si>
  <si>
    <t>SANDRA PATRICIA ZAPATA PORRAS</t>
  </si>
  <si>
    <t>SAULO DAVID DAZA SIERRA</t>
  </si>
  <si>
    <t>WILMER SEGUNDO VELILLA DIAZ</t>
  </si>
  <si>
    <t>008870246983</t>
  </si>
  <si>
    <t>alfonsitorres@gmail.com</t>
  </si>
  <si>
    <t>104024106</t>
  </si>
  <si>
    <t>anaecoy@uis.edu.co/anaecoy@yahoo.es</t>
  </si>
  <si>
    <t>63637160313</t>
  </si>
  <si>
    <t>007770155807</t>
  </si>
  <si>
    <t>ceraigosoca@unal.edu.co</t>
  </si>
  <si>
    <t>BANCOLOMBA</t>
  </si>
  <si>
    <t>0324211937</t>
  </si>
  <si>
    <t>danieldura@unipamplona.edu.co</t>
  </si>
  <si>
    <t>05310830617</t>
  </si>
  <si>
    <t>eamojica@ucatolica.edu.co</t>
  </si>
  <si>
    <t>eflorezavendano@yahoo.com</t>
  </si>
  <si>
    <t>0270541038</t>
  </si>
  <si>
    <t>fmartinezr@unal.edu.co</t>
  </si>
  <si>
    <t>009500060240</t>
  </si>
  <si>
    <t>gnavat@inbs.gov.co
ggennatto2003 @ins.gov.co</t>
  </si>
  <si>
    <t>009367046</t>
  </si>
  <si>
    <t>rey-qqjaveriana.edu.co</t>
  </si>
  <si>
    <t>20530843391</t>
  </si>
  <si>
    <t>056000427130</t>
  </si>
  <si>
    <t>hgomeze@unicartagena.edu.co</t>
  </si>
  <si>
    <t>450170037649</t>
  </si>
  <si>
    <t>jmlizarazom@unal.edu.co</t>
  </si>
  <si>
    <t>001900202118</t>
  </si>
  <si>
    <t>juantopom82@yahoo.com</t>
  </si>
  <si>
    <t>008900678684</t>
  </si>
  <si>
    <t>julianaceae1@gmail.com</t>
  </si>
  <si>
    <t>007770276280</t>
  </si>
  <si>
    <t>lcjimenezre@gmail.com</t>
  </si>
  <si>
    <t>64944521443</t>
  </si>
  <si>
    <t>324625151</t>
  </si>
  <si>
    <t>20539022282</t>
  </si>
  <si>
    <t>mcquicazand@unal.edu.co</t>
  </si>
  <si>
    <t>monroy.martin@gmail.com</t>
  </si>
  <si>
    <t>475300008392</t>
  </si>
  <si>
    <t>nvargas@ideam.gov.co</t>
  </si>
  <si>
    <t>004200121244</t>
  </si>
  <si>
    <t>nitoviol@unal.edu.co</t>
  </si>
  <si>
    <t>10158468840</t>
  </si>
  <si>
    <t>smrinconm@gmail.com</t>
  </si>
  <si>
    <t>00411422828</t>
  </si>
  <si>
    <t>szapata@ecoflora.com</t>
  </si>
  <si>
    <t>20445802428</t>
  </si>
  <si>
    <t>sddaza@gmail.com</t>
  </si>
  <si>
    <t>026670242515</t>
  </si>
  <si>
    <t>wvelilla@uac.edu.co / wilmer.velilla@gmail.com</t>
  </si>
  <si>
    <t>BERNARDO DE JESUS RODRIGUEZ</t>
  </si>
  <si>
    <t>CARMENZA ESTHER GONGORA BOTERO</t>
  </si>
  <si>
    <t>DANIEL ALBERTO BARRAGAN RAMIREZ</t>
  </si>
  <si>
    <t>ELIZABETH PABON GELVES</t>
  </si>
  <si>
    <t>JEFFERSON ANTONIO BUENDIA RODRÍGUEZ</t>
  </si>
  <si>
    <t xml:space="preserve">JOSE ANTONIO MAGALLON GUDIÑO </t>
  </si>
  <si>
    <t>E329551</t>
  </si>
  <si>
    <t>JOSE HENRY OSORIO OROZCO</t>
  </si>
  <si>
    <t>JUAN DOMINGO BAENA  DOELLO</t>
  </si>
  <si>
    <t>E353510</t>
  </si>
  <si>
    <t>JULIAN OSCAR ESCALLON SILVA</t>
  </si>
  <si>
    <t>NELSON ARTURO SALAZAR BUITRAGO</t>
  </si>
  <si>
    <t>RAFAEL JOSE FLOREZ OCHOA</t>
  </si>
  <si>
    <t>ROLANDO BARAHONA RORALES</t>
  </si>
  <si>
    <t>10332560707</t>
  </si>
  <si>
    <t>000167529536</t>
  </si>
  <si>
    <t>carmenza.gongora@cafedecolombia.com</t>
  </si>
  <si>
    <t>dalbarragan@unal.edu.co</t>
  </si>
  <si>
    <t>09726019166</t>
  </si>
  <si>
    <t>epabon@unal.edu.co</t>
  </si>
  <si>
    <t>457200032961</t>
  </si>
  <si>
    <t>jbuendia2000@yahoo.com</t>
  </si>
  <si>
    <t>005170141534</t>
  </si>
  <si>
    <t>jmagallon@javeriana.edu.co</t>
  </si>
  <si>
    <t>087070008559</t>
  </si>
  <si>
    <t>josheno@yahoo.com</t>
  </si>
  <si>
    <t>001670078789</t>
  </si>
  <si>
    <t>jdbaenad@unal.edu.co</t>
  </si>
  <si>
    <t>478100005014</t>
  </si>
  <si>
    <t>julianescallon@yahoo.com</t>
  </si>
  <si>
    <t>008860014805</t>
  </si>
  <si>
    <t>nelsonsalazar@outlook. Com</t>
  </si>
  <si>
    <t>02900946140</t>
  </si>
  <si>
    <t>raflorez21@une.net.co</t>
  </si>
  <si>
    <t>011373636</t>
  </si>
  <si>
    <t>rolandobarahona20002@yahoo.com</t>
  </si>
  <si>
    <t>AMANDA LOZANO GARCÍA</t>
  </si>
  <si>
    <t>393 Colciencias</t>
  </si>
  <si>
    <t>IVONNE ALEJANDRA GONZALEZ CARDENAS</t>
  </si>
  <si>
    <t>alozanoy@yahoo .com</t>
  </si>
  <si>
    <t>242149482</t>
  </si>
  <si>
    <t>24018581986</t>
  </si>
  <si>
    <t>iagonzalezc@bt.unal.edu.co</t>
  </si>
  <si>
    <t>nalgecirae@unal.edu.co</t>
  </si>
  <si>
    <t>ALEJANDRO ALVARADO DELGADO</t>
  </si>
  <si>
    <t>G09952592</t>
  </si>
  <si>
    <t>BERTA GOMEZ LOR-PEREZ</t>
  </si>
  <si>
    <t>A3529942600</t>
  </si>
  <si>
    <t>FRANCISCO JOSE MACHADO SEGOVIA</t>
  </si>
  <si>
    <t>040126548</t>
  </si>
  <si>
    <t>MIGUEL ANGEL CENTENO GALLEGO</t>
  </si>
  <si>
    <t>AF174018</t>
  </si>
  <si>
    <t>ROBERTO DELIO ARCE</t>
  </si>
  <si>
    <t>11210645N</t>
  </si>
  <si>
    <t>JOSE LUIS SOLLEIRO REBOLLEDO</t>
  </si>
  <si>
    <t>PATXO JOSEBA VISCARRET VALERO</t>
  </si>
  <si>
    <t>ROBERTO ASTOR MOSCHETTA</t>
  </si>
  <si>
    <t>C.I.</t>
  </si>
  <si>
    <t>G01047511</t>
  </si>
  <si>
    <t>CW925089</t>
  </si>
  <si>
    <t>MARLENY GONZALEZ DE ARENAS</t>
  </si>
  <si>
    <t>MERLIN PATRICIA GRUESO HINESTROZA</t>
  </si>
  <si>
    <t>PEDRO ARTURO RODRIGUEZ TOBO</t>
  </si>
  <si>
    <t>007000363429</t>
  </si>
  <si>
    <t>magorru@gmail.com</t>
  </si>
  <si>
    <t>74160563773</t>
  </si>
  <si>
    <t>merlin.grueso@urosario.edu.co</t>
  </si>
  <si>
    <t>007900170387</t>
  </si>
  <si>
    <t>rodrigueztobo@gmail.com</t>
  </si>
  <si>
    <t>19 12 12 enviado via mail</t>
  </si>
  <si>
    <t>19/12/2012 enviado via mail</t>
  </si>
  <si>
    <t>2012-0925</t>
  </si>
  <si>
    <t>2012-0924</t>
  </si>
  <si>
    <t>2012-0923</t>
  </si>
  <si>
    <t>2012-0922</t>
  </si>
  <si>
    <t>2012-0921</t>
  </si>
  <si>
    <t>2012-0920</t>
  </si>
  <si>
    <t>2012-0919</t>
  </si>
  <si>
    <t>2012-0918</t>
  </si>
  <si>
    <t>2012-0917</t>
  </si>
  <si>
    <t>2012-0916</t>
  </si>
  <si>
    <t>2012-0915</t>
  </si>
  <si>
    <t>2012-0914</t>
  </si>
  <si>
    <t>2012-0913</t>
  </si>
  <si>
    <t>Convocatoria 555 de 2012</t>
  </si>
  <si>
    <t>2012-0912</t>
  </si>
  <si>
    <t>2012-0911</t>
  </si>
  <si>
    <t>2012-0910</t>
  </si>
  <si>
    <t>2012-0909</t>
  </si>
  <si>
    <t>2012-0908</t>
  </si>
  <si>
    <t>2012-0907</t>
  </si>
  <si>
    <t>2012-0906</t>
  </si>
  <si>
    <t>2012-0905</t>
  </si>
  <si>
    <t>DIRECCION REDES DEL CONOCIMIENTO</t>
  </si>
  <si>
    <t>Nuevas metodologias para la evaluacion y monitoreo de carbono e indicadores de biodiversidad en sistemas silvopastoriles (SSPP) y bosques de guadua (BG) en paisajes de la zona cafetera de Colombia.</t>
  </si>
  <si>
    <t>2012-0904</t>
  </si>
  <si>
    <t>CUNDINAMARCA</t>
  </si>
  <si>
    <t>Desarrollo de herramientas para medir el impacto de la acidificacion oceanica en organismos marinos</t>
  </si>
  <si>
    <t>2012-0903</t>
  </si>
  <si>
    <t>Dialectica y tradicion: dos estrategias de apropiacion filosofica en la antigüedad.</t>
  </si>
  <si>
    <t>2012-0902</t>
  </si>
  <si>
    <t>Termografia medica para el diagnostico temprano del pie diabetico</t>
  </si>
  <si>
    <t>2012-0901</t>
  </si>
  <si>
    <t>Evaluacion de la sostenibilidad de biodiesel: caso colombiano y caso frances.</t>
  </si>
  <si>
    <t>2012-0900</t>
  </si>
  <si>
    <t>CUCUTA</t>
  </si>
  <si>
    <t>Señales de los campos vectoriales de gauge no abelianos durante la inflacion cosmologica.</t>
  </si>
  <si>
    <t>2012-0899</t>
  </si>
  <si>
    <t>314657035388</t>
  </si>
  <si>
    <t>DIRECCION DE FOMENTO A LA INVESTIGACION</t>
  </si>
  <si>
    <t>El impacto de la informacion en emprendimiento cultural en el desarrollo de la competitividad empresarial de las pymes del sector audivisual en Bogota entre 2006 y 2012.314657035388:</t>
  </si>
  <si>
    <t>PRANA INCUBADORA DE EMPRESAS CULTURALES E INDUSTRIAS CREATIVAS</t>
  </si>
  <si>
    <t>Convocatoria 570 de 2012</t>
  </si>
  <si>
    <t>2012-0898</t>
  </si>
  <si>
    <t>211757035386</t>
  </si>
  <si>
    <t>VALLE DEL CAUCA</t>
  </si>
  <si>
    <t>Recuperacion de los conocimientos ancestrales para la fabricacion de instrumentos musicales tradicionales del pacifico colombiano, mediante la aplicación de la etnoaducacion en las escuelas publicas del casco urbano del distrito de Buenaventura en el departamento del Valle del Cauca. 211757035386:</t>
  </si>
  <si>
    <t>2012-0897</t>
  </si>
  <si>
    <t>123357035400</t>
  </si>
  <si>
    <t>Exigencia instrumental de las obras para pequeña orquesta y orquesta de cuerdas creadas durante el siglo XX por compositores colombianos nacidos antes de y hasta 1950. 123357035400:</t>
  </si>
  <si>
    <t>2012-0896</t>
  </si>
  <si>
    <t>120657035347</t>
  </si>
  <si>
    <t>Reactivacion del patrimonio arquitectonico del pais mediante el uso de las tecnologias de informacion: realidad aumentada. 120657035347:</t>
  </si>
  <si>
    <t>2012-0895</t>
  </si>
  <si>
    <t>110357035392</t>
  </si>
  <si>
    <t xml:space="preserve">Diseño y aplicación de un software para la gestion y divulgacion de las colecciones de referencia arquewologica de la Universidad del Cauca. 110357035392: </t>
  </si>
  <si>
    <t>2012-0894</t>
  </si>
  <si>
    <t>111557035298</t>
  </si>
  <si>
    <t>El rio que baja cantando. Analisis etnomusicologico del componente sonoro de los romances de tradicion oral del Atrato medio. Codigo111557035298:</t>
  </si>
  <si>
    <t>2012-0893</t>
  </si>
  <si>
    <t>Direccion de redes del conocimiento</t>
  </si>
  <si>
    <t>aunar esfuerzos tecnicos, administrativos y financieros para impulsar el proyecto "ViveLabs Medellin" que busca promover el dasarrollo del ecosistema digital regional mediante el apoyo a la ciencia, la tecnologia, la innovacion y el emprendimiento innovador en TIC para impulsar la industria de aplicaciones y contenidos digitales.</t>
  </si>
  <si>
    <t>ALCALDIA DE MEDELLIN</t>
  </si>
  <si>
    <t>2012-0892</t>
  </si>
  <si>
    <t>2012-0891</t>
  </si>
  <si>
    <t>Estudio de poblaciones de Trypanosoma cruzi del caribe Colombiano y sus relaciones evolutivas y geneticas con poblaciones chilenas del Parasatio.</t>
  </si>
  <si>
    <t>Desarrollo de herramientas estadisticas y de mineria de datos para el analisis de informacion genomica.</t>
  </si>
  <si>
    <t>Preparacion y caracterizacion de cementos oseos acrilicos para usar en tecnicas de regeneracion osea.</t>
  </si>
  <si>
    <t>Sintesis de nuevos hibridos moleculares entre sistemas tetrahidroquinolinicos e isoxazoles/isoxazolinas, como posibles agentes anti protozoarios y fitopatogenos.</t>
  </si>
  <si>
    <t>20 12 12</t>
  </si>
  <si>
    <t>Efecto del tratamiento termico en el comportamiento electroquimico de los recubrimientos NI-B en diferentes sustratos.</t>
  </si>
  <si>
    <t>CORPORACION COLOMBIANA DE INVESTIGACION AGROPECUARIA - COPOICA</t>
  </si>
  <si>
    <t>Estudio de la universidad de baculovirus con potencial uno como controladores biologicos de plagas agricolas.</t>
  </si>
  <si>
    <t xml:space="preserve">MOSQUERA </t>
  </si>
  <si>
    <t>Mecanismos moleculares del tratamiento con estrogenos y moduladores selectivos de los receptores de estrogenos en el hipocampo de ratas sometidas a asfixia perinatal: estudios, in vivo e in silicio.</t>
  </si>
  <si>
    <t>Red colombo-argentina para el monitoreo de contaminantes de alto impacto en salud ambiental.</t>
  </si>
  <si>
    <t>Aunar esfuerzos con el objeto de formar jovenes investigadores e innovadores profesionales de la entidad receptora mediante el otorgamiento de becas - pasantia en la modalidad interinstitucional.</t>
  </si>
  <si>
    <t>PETROINGENIERIA REGIONAL ANTIOQUIA S.A.S.</t>
  </si>
  <si>
    <t>INNOVACTIVA INGENIERIA S.A.S.</t>
  </si>
  <si>
    <t>PALMIRA</t>
  </si>
  <si>
    <t>ETHEREALGF S.A.S.</t>
  </si>
  <si>
    <t>Aunar esfuerzos con el objeto de formar jovenes investigadores e innovadores profesionales, en la ENTIDAD COPERANTE mediante el otorgamiento de becas - pasantia en la modalidad tradicional.</t>
  </si>
  <si>
    <t>UNIVERSIDAD DE SAN BUENAVENTURA</t>
  </si>
  <si>
    <t>BOYACA</t>
  </si>
  <si>
    <t>LETICIA</t>
  </si>
  <si>
    <t>AMAZONAS</t>
  </si>
  <si>
    <t>CORPORACION UNIVERSITARIA DEL CARIBE - CECAR</t>
  </si>
  <si>
    <t>SINCELEJO</t>
  </si>
  <si>
    <t>UNIVERSIDAD LIBRE SECCIONAL PEREIRA</t>
  </si>
  <si>
    <t>FUNDACION VALLE DEL LILI</t>
  </si>
  <si>
    <t>COLFACTORY S.A.</t>
  </si>
  <si>
    <t>PRORROGA DE 4 MESES</t>
  </si>
  <si>
    <t>24 12 12 enviado via mail</t>
  </si>
  <si>
    <t>2012-0926</t>
  </si>
  <si>
    <t>2012-0927</t>
  </si>
  <si>
    <t>2012-0928</t>
  </si>
  <si>
    <t>2012-0929</t>
  </si>
  <si>
    <t>2012-0930</t>
  </si>
  <si>
    <t>2012-0931</t>
  </si>
  <si>
    <t>2012-0932</t>
  </si>
  <si>
    <t>2012-0933</t>
  </si>
  <si>
    <t>2012-0934</t>
  </si>
  <si>
    <t>2012-0935</t>
  </si>
  <si>
    <t>2012-0936</t>
  </si>
  <si>
    <t>2012-0937</t>
  </si>
  <si>
    <t>2012-0938</t>
  </si>
  <si>
    <t>Aunar esfuerzos tecnicos, administrativos y financieros para impulsar el ecosistema digital en el departamento de Amazonas, a travez de la ejecucion del proyecto Amazonas vive digital.</t>
  </si>
  <si>
    <t>26 12 12</t>
  </si>
  <si>
    <t>ALCALDIA MUNICIPAL DE SANTIAGO DE CALI</t>
  </si>
  <si>
    <t>Aunar esfuerzos tecnicos, administrativos y financieros para impulsar el ecosistema digital en el municipio de Santiago de Cali, a travez de la ejecucion del proyecto" Cali vive digital".</t>
  </si>
  <si>
    <t>GOBERNACION DEL CAQUETA</t>
  </si>
  <si>
    <t>GOBERNACION DEL CHOCO</t>
  </si>
  <si>
    <t>Aunar esfuerzos tecnicos, administrativos y financieros para impulsar el ecosistema digital en el Departamento de Caqueta, a travez de la ejecucion del proyecto" Caqueta vive digital".</t>
  </si>
  <si>
    <t>Aunar esfuerzos tecnicos, administrativos y financieros para impulsar el ecosistema digital en el Departamento del Choco, a travez de la ejecucion del proyecto" Vive Digital regional Departamento del Choco".</t>
  </si>
  <si>
    <t>ALCALDIA DE SAN JOSE DE GUAVIARE</t>
  </si>
  <si>
    <t>Aunar esfuerzos tecnicos, administrativos y financieros para impulsar el ecosistema digital en el Municipio de San Jose de Guaviare, a travez de la ejecucion del proyecto" San Jose de Guaviare Vive Digital".</t>
  </si>
  <si>
    <t>CHOCO</t>
  </si>
  <si>
    <t>SAN JOSE DEL GUAVIARE</t>
  </si>
  <si>
    <t>ALCALDIA DE SANTA MARTA</t>
  </si>
  <si>
    <t>Aunar esfuerzos tecnicos, administrativos y financieros para impulsar el ecosistema digital en la Ciudad de santa Marta, a travez de la ejecucion del proyecto" Santa Marta Vive Digital".</t>
  </si>
  <si>
    <t>ALCALDIA DE NEIVA</t>
  </si>
  <si>
    <t>Aunar esfuerzos tecnicos, administrativos y financieros para impulsar el ecosistema digital enel Municipio de Neiva, a travez de la ejecucion del proyecto"Neiva Vive Digital".</t>
  </si>
  <si>
    <t>GOBERNACION DEL TOLIMA</t>
  </si>
  <si>
    <t>Aunar esfuerzos tecnicos, administrativos y financieros para impulsar el ecosistema digital en el Departamento del Tolima, a travez de la ejecucion del proyecto"Tolima Vive Digital".</t>
  </si>
  <si>
    <t>IBAGUE</t>
  </si>
  <si>
    <t>Aunar esfuerzos tecnicos, administrativos y financieros para impulsar el ecosistema digital en el Departamento de la Guajira, a travez de la ejecucion del proyecto"Guajira Vive Digital".</t>
  </si>
  <si>
    <t>RIOHACHA</t>
  </si>
  <si>
    <t>ALCALDIA DE SINCELEJO</t>
  </si>
  <si>
    <t>Aunar esfuerzos tecnicos, administrativos y financieros para impulsar el ecosistema digital en la Ciudad de Sincelejo a travez de la ejecucion del proyecto"Sincelejo Vive Digital".</t>
  </si>
  <si>
    <t>MONTERIA</t>
  </si>
  <si>
    <t>GOBERNACION DEL VICHADA</t>
  </si>
  <si>
    <t>Aunar esfuerzos tecnicos, administrativos y financieros para impulsar el ecosistema digital en el departamento del Vichada a travez de la ejecucion del proyecto"VIchada Vive Digital".</t>
  </si>
  <si>
    <t>VICHADA</t>
  </si>
  <si>
    <t>PUERTO CARREÑO</t>
  </si>
  <si>
    <t>Aunar esfuerzos tecnicos, administrativos y financieros para impulsar el ecosistema digital en el departamento del Vaupes a travez de la ejecucion del proyecto"Vaupes Vive Digital".</t>
  </si>
  <si>
    <t>ALCALDIA DE PEREIRA</t>
  </si>
  <si>
    <t>Aunar esfuerzos tecnicos, administrativos y financieros para impulsar el ecosistema digital en la Ciudad de Pereira a travez de la ejecucion del proyecto"Pereira Vive Digital".</t>
  </si>
  <si>
    <t>14 11 12 enviado via mail
Colciencias radico alcance al memorando del 08/11/2012 el dia 26/12/2012</t>
  </si>
  <si>
    <t>2012-0939</t>
  </si>
  <si>
    <t>Aunar esfuerzos tecnicos, administrativos y financieros para impulsar el ecosistema digital en el departamento de Nariño a traves de la ejecucion del poryecto Nariño vive digital.</t>
  </si>
  <si>
    <t>PRORROGA HASTA EL 15 DE AbR -2013</t>
  </si>
  <si>
    <t>MODIFICAR CLAUSULA SEGUNA</t>
  </si>
  <si>
    <t>2012-0940</t>
  </si>
  <si>
    <t>Convocatoria 569 de 2012</t>
  </si>
  <si>
    <t>2012-0941</t>
  </si>
  <si>
    <t>2012-0942</t>
  </si>
  <si>
    <t>Desarrollo y aplicación de Recubrimientos Biocompatibles de Nanocompuestos de Ti6AI54V/Ag, Cu depositados por la Deposicion Fisica en Fase vapor (PVD) para aplicaciones en istrumentacion quirurgica y odontologica e implantes dentales,respectivamente.Codigo: 111556933379</t>
  </si>
  <si>
    <t>Apoyo financiero y tecnico al fortalecimiento de las capacidades institucionales del Sistema Nacional CTI</t>
  </si>
  <si>
    <t>direccion de fomento a la investigacion</t>
  </si>
  <si>
    <t>Modelamiento y control de trafico urbano en la ciudad de Medellin Codigo:111856934640</t>
  </si>
  <si>
    <t>Implementacion de muestreadores pasivos para el monitoreo de mercurio y metales pesados en embalses: Una estrategia para el aseguramiento de la calidad del agua "actualizado.Codigo:127556934788</t>
  </si>
  <si>
    <t>2012-0943</t>
  </si>
  <si>
    <t>2012-0944</t>
  </si>
  <si>
    <t>2012-0945</t>
  </si>
  <si>
    <t>2012-0946</t>
  </si>
  <si>
    <t>2012-0947</t>
  </si>
  <si>
    <t>2012-0948</t>
  </si>
  <si>
    <t>ENTORNO DE APRENDIZAJE ADAPTIVO BASADO EN UN MODELO DE ESTUDIANTE MULTIDIMENSIONAL. CODIGO: 142556935016</t>
  </si>
  <si>
    <t>2012-0949</t>
  </si>
  <si>
    <t>2012-0950</t>
  </si>
  <si>
    <t>2012-0951</t>
  </si>
  <si>
    <t>2012-0952</t>
  </si>
  <si>
    <t>ASHYI:PLATAFORMA BASADA EN AGENTES PARA LA PLANIFICACION DINAMICA; INTELIGENTE Y ADAPTIVA DE ACTIVIDADES APLICADA  ALA EDUCACION PERSONALIZADA. CODIGO:120356933545</t>
  </si>
  <si>
    <t>HERRAMIENTA DE ANALISIS GEO ESPACIAL PARA ELAPOYO A LA VIGILANCIA Y TOMA DE DECISIONES EN EL CONTROL DEL VECTOR DE DENGUE, AEDES AEGYPTI.CODIGO:211756933729</t>
  </si>
  <si>
    <t>ESCUELA NAVAL ALMIRANTE PADILLA</t>
  </si>
  <si>
    <t>DISEÑO E IMPLEMENTACION DE SISTEMA DE MONITOREO Y CONTROL DE LAS VARIABLES QUE AFECTA LA PRODUCCION DE CAMARON EN LA INDUSTRIA CAMARONERA EN CARTAGENA.CODIGO:112656934892</t>
  </si>
  <si>
    <t>SISTEMA PREDICTIVO PARA APOYAR EL DIAGNOSTICO TEMPARNO DE ALTERACIONES BIOMECANICAS DEL PIE EN PACIENES DIABETICOS PARA LA PREVENCION DE AMPUTACIONES</t>
  </si>
  <si>
    <t>Aunar Esfuerzos para desarrollar capacidades y habilidades cognositivas, sociales, propositivas, valorativas y comunicativas, en la poblacion infantil y juvenil del pais, a traves de la vinculacion al Programa Ondas de niños, niñas, y jovenes del Departamento del Cauca durante la VIgencia 2012-2013 y/o la continuacion de otros que iniciaron en la convocatoria 2011, siempre y cuano amplien el numero de niños, maestros y cambien la pregunta de investigacion</t>
  </si>
  <si>
    <t xml:space="preserve">UNIVERSIDAD DE CORDOBA </t>
  </si>
  <si>
    <t>Aunar esfuerzos con el objeto de formar jovenes investigadores e innovadores profesionales, en la entidad cooperante mediante el otorgamiento de becas - pasantia en la modalidad tradicional</t>
  </si>
  <si>
    <t>2012-0953</t>
  </si>
  <si>
    <t>EMPRESA DE ENERGIA DEL QUINDIO</t>
  </si>
  <si>
    <t>Aunar esfuerzos con el objeto de formar jovenes investigadores e innovadores profesionales, en la entidad RECEPTORA mediante el otorgamiento de becas - pasantia en la modalidad INTERINSTITUCIONAL</t>
  </si>
  <si>
    <t>2012-0954</t>
  </si>
  <si>
    <t>2012-0955</t>
  </si>
  <si>
    <t>EMPRESA DE OBRAS SANITARIAS DE PASTO</t>
  </si>
  <si>
    <t>2012-0956</t>
  </si>
  <si>
    <t>2012-0957</t>
  </si>
  <si>
    <t>Convocatoria 595 de 2012</t>
  </si>
  <si>
    <t>MEJORAMIENTO DE LOS PROCESOS DE SEGURIDAD DE LA INFORMACION EN LA EMPRESA AGUAS Y AGUAS DE PEREIRA, BAJO EL ESTANDAR ISO 27001. CODIGO:111059536754</t>
  </si>
  <si>
    <t>DESARROLLO TECNOLOGICO E INNOVACION</t>
  </si>
  <si>
    <t>APOYO CREACION CENTRO DE FORMACION DE ALTO NIVEL EN TIC REGIONAL NACIONAL</t>
  </si>
  <si>
    <t>FUNDACION PARQUE TECNOLOGICO DE SOFTWARE DE PEREIRA</t>
  </si>
  <si>
    <t>SISTEMA INTEGRADO DE ESTRATIFICACION PARA EL MUNICIPIO DE PEREIRA. CODIGO:580359536659</t>
  </si>
  <si>
    <t>FRAMEWORK PARA DESARROLLO DE ASISTENTES VIRTUALES EN LA INTERACCION DEL CIUDADANO CON LAS ENTIDADES DEL ESTADO COLOMBANO:CASO DE ESTUDIO ALCALDIA DE UBATE. CODIGO:126359537045</t>
  </si>
  <si>
    <t>27 12 12</t>
  </si>
  <si>
    <t xml:space="preserve">27 12 12 </t>
  </si>
  <si>
    <t>24 12 12</t>
  </si>
  <si>
    <t>2012-0958</t>
  </si>
  <si>
    <t>2012-0960</t>
  </si>
  <si>
    <t>AUNAR ESFUERZOS PARA GENERAR CAPACIDADES BASICAS EN GESTION DE LA INNOVACION EN EMPRESAS Y/O AGLOMERACIONES PRODUCTIVAS DE LA REGION DE ATLANTICO , BOLIVAR, GUAJIRA Y MAGDALENA.</t>
  </si>
  <si>
    <t>APOYO A LA INNOVACION Y DESARROLLO PRODUCTIVO  DE COLOMBIA</t>
  </si>
  <si>
    <t>2012-0959</t>
  </si>
  <si>
    <t>2012-0961</t>
  </si>
  <si>
    <t>2012-0962</t>
  </si>
  <si>
    <t>2012-0963</t>
  </si>
  <si>
    <t>PRORROGA DE 6 MESES</t>
  </si>
  <si>
    <t>CONSORCIO NIÑOS NIÑAS Y JOVENES CONSTRUCTORES DE PAZ: DEMOCRACIA,RECONCILIACION Y PAZ</t>
  </si>
  <si>
    <t>SENTIDOS Y PRACTICAS POLITICAS DE NIÑOS,NIÑAS, Y JOVENES EN CONTEXTOS DE VULNERABILIDAD EN EL EJE CAFETERO, ANTIOQUIA Y BOGOTA: UN CAMINO POSIBLE DE CONSOLIDACION DE LA DEMOCRACIAS, LA PAZ Y LA RECONCILIACION MEDIANTE PROCESOS DE FORMACION CIUDADANIA.CODIGO:123554331810</t>
  </si>
  <si>
    <t>APOYO FINANCIERO Y TECNICO AL FORTALECIMIENTO DE LAS CAPACIDADES INSTITUCIONALES DE EL SISTEMA NACIONAL DE CIENCIA TECNOLOGIA E INNOVACION</t>
  </si>
  <si>
    <t>GOBERNACION DE BOYACA</t>
  </si>
  <si>
    <t>aunar esfuerzos tecnicos, administrativos y financieros para impulsar el proyecto "ViveLabs Boyaca" que busca promover el dasarrollo del ecosistema digital regional mediante el apoyo a la ciencia, la tecnologia, la innovacion y el emprendimiento innovador en TIC para impulsar la industria de aplicaciones y contenidos digitales.</t>
  </si>
  <si>
    <t>ALCALDIA DE CARTAGENA</t>
  </si>
  <si>
    <t>aunar esfuerzos tecnicos, administrativos y financieros para impulsar el proyecto "ViveLabs Cartagena" que busca promover el dasarrollo del ecosistema digital regional mediante el apoyo a la ciencia, la tecnologia, la innovacion y el emprendimiento innovador en TIC para impulsar la industria de aplicaciones y contenidos digitales.</t>
  </si>
  <si>
    <t>2012-0964</t>
  </si>
  <si>
    <t>2012-0965</t>
  </si>
  <si>
    <t>2012-0966</t>
  </si>
  <si>
    <t>CORPORACION UNIVERSITARIA DEL CARIBE</t>
  </si>
  <si>
    <t>LAS BANDAS MUSICALES DE VIENTO Y LA PRESERVACION DE SU PRACTICA IDENTITARIA EN EL CARIBE.LOS CASOS DE LOS DEPARTAMENTOS DE SUCRE Y CORDOBA PARA EL XCARIBE COLOMBIANO.CODIGO: 129857035378</t>
  </si>
  <si>
    <t>129857035378</t>
  </si>
  <si>
    <t>ALFABETIZACION DIGITAL A TRAVES DE UNA MULTIMEDIA EDUCATIVA PARA EL DESARROLLO DE COMPETENCIAS ARTISTICAS Y CIUDADANAS EN LA EDUCACION PRESCOLAR.CODIGO:111557035358</t>
  </si>
  <si>
    <t>LA GESTION DEL RIESGO COMO FACTOR DE GOBERNABILIDAD EN CIUDADES COSTERAS. CODIGO: 143157235345</t>
  </si>
  <si>
    <t>2012-0967</t>
  </si>
  <si>
    <t>2012-0968</t>
  </si>
  <si>
    <t>2012-0969</t>
  </si>
  <si>
    <t>2012-0970</t>
  </si>
  <si>
    <t>2012-0971</t>
  </si>
  <si>
    <t>2012-0972</t>
  </si>
  <si>
    <t>2012-0973</t>
  </si>
  <si>
    <t>2012-0974</t>
  </si>
  <si>
    <t>2012-0975</t>
  </si>
  <si>
    <t>2012-0976</t>
  </si>
  <si>
    <t>2012-0977</t>
  </si>
  <si>
    <t xml:space="preserve">ALTERNATIVAS DE OPTIMIZACION DE LA PRODUCCION DE PANELA - CAÑA, PROCESAMIENTO , SEGURIDAD ALIMENTARIA, CALIDAD Y MERCADEO - CON PRODUCTORES DE LA ASOCIACION DE PRODUCTORES DE PANELA DE NOCAIMA, ASOPROPANOC. CODIGO:222856933626 </t>
  </si>
  <si>
    <t>PAGO PARC 14</t>
  </si>
  <si>
    <t>PAGO PARC 15</t>
  </si>
  <si>
    <t>FUNDACION CARDIOVASCULAR DE COLOMBIA</t>
  </si>
  <si>
    <t>DESARROLLO DE UN PROTOTIPO DE MONITORIZACION VITAL, BASADO EN SISTEMAS EMBEBIDOS OPTIMIZADOS, CON ENVIO DE DATOS USANDO REDES 3G Y MONITORIZACUIOB REMOTA WEB GEOREFERENCIA EN TIEMPO REAL. CODIGO:656656933713</t>
  </si>
  <si>
    <t>DESARROLLO DE UN SISTEMA EFECTIVO Y APROPIADO DE ESTIMACION DEL VOLUMEN DE TEJIDO ACTIVO CEREBRAL PARA ELÑ MEJORAMIENTO DE LOS RESULTADOS TERAPEUTICOS EN PACIENTES CON ENFERMEDAD DE PARKINSON ITERVENIDOS QUIRURGICAMENTE. CODIGO: 111056934461</t>
  </si>
  <si>
    <t>ANALISIS DE LAS RELACIONES SIMULTANEAS ENTRE BIENESTAR SUBJETIVO, FUNCIONALES CON EL DESEMPEÑO ACADEMICO DE ESTUDIANTES UNIVERSITARIOS DE LA COSTA ATLANTICA. CODIGO:1215556934316</t>
  </si>
  <si>
    <t>PRODUCCION DE PLASTIFICANTES A PARTIR DE ACIDO CITRICO USANDO PROCESOS HIBRIDOS DE REACCION Y SEPARACION SIMULTANEA. CODIGO: 110156933201</t>
  </si>
  <si>
    <t>EVOLUCION TECTONICA DEL MARGEN CARIBEÑO COLOMBIANO: RELACIONES GEODINAMICAS ENTRE LAS SECUENCIAS DEL PLATEU OCEANICO CARIBEÑO/COLOMBIANO Y EL MARGEN CONTINENTAL DE SURAMERICA</t>
  </si>
  <si>
    <t>RECONSTRUCCION DE OBJETOS, MEDICINA Y ANIMACION POR MEDIO DE LA GEOMETRIA CLASICA</t>
  </si>
  <si>
    <t>COMPRENDER LA SUBJETIVACION POLITICA HOY: EXPERIENCIAS Y CONCEPTUALIZACIONES</t>
  </si>
  <si>
    <t>TRAMAS DE ACCION Y DE SENTIDO EN LAS PRACTICAS PREVENTIVAS FRENTE A VIH/SIDA EN JOVENES UNIVERSITARIOS DE CALI, COLOMBIA.CODIGO:125156935126</t>
  </si>
  <si>
    <t>CONFORMACION, EVOLUCION Y CONSISTENCIA DE SOLUCIONES BASADAS EN EL CONCEPTO DE LINEA DE PRODUCTOS, EN ORGANIZACIONES Y EN LA MINERIA DE DATOS. CODIGO:111556933404</t>
  </si>
  <si>
    <t>REGISTRO HISTORICO DEL IMPACTO MINERO CAUSADO POR METALES EN LAS CIENAGAS DEL BAJO CAUCA.CODIGO:111556933340</t>
  </si>
  <si>
    <t>DESARROLLO DE LOCALIZADORES ROBUSTOS DE FALLAS PARALELAS DE BAJA IMPEDANCIA PARA SISTEMAS DE DISTRIBUCION DE ENERGIA ELECTRICA-LOFADIS2012. CODIGO:111056934979</t>
  </si>
  <si>
    <t>ESTUDIO DE LA COMBUSTIONN EN MEDIOS POROSOS DEL GAS NATURAL, GLP, BIOGAS Y SYNGAS A DIFERENTES ALTITUDES. CODIGO:1115-569-34272</t>
  </si>
  <si>
    <t>CELDAS SOLARES SENSIBILIZADAS USANDO COMPLEJOS DE LANTANIDOS Y TINTES NATURALES. CODIGO:111556933338</t>
  </si>
  <si>
    <t>Comité de Direccion 30 de Octubre de 2012</t>
  </si>
  <si>
    <t>ANDRE VICTOR DOS SANTOS BARRENCE</t>
  </si>
  <si>
    <t>LUIS FILIPE MARTINHO FERREIRA EVANGELISTA</t>
  </si>
  <si>
    <t>CY245515</t>
  </si>
  <si>
    <t>M278894</t>
  </si>
  <si>
    <t>andre.barrence@escritorio.mg.gov.br</t>
  </si>
  <si>
    <t>luis.evangelista@dgaep.gov.pt</t>
  </si>
  <si>
    <t>AIDA LILIANA BARBOSA LOPEZ</t>
  </si>
  <si>
    <t>ALBEIRO CORTES CABEZAS</t>
  </si>
  <si>
    <t>ALEJANDRO RIVERA ALVAREZ</t>
  </si>
  <si>
    <t>AMPARO OLAYA BENAVIDES</t>
  </si>
  <si>
    <t>CLAUDIA PATRICIA CASTAÑEDA BERMUDEZ</t>
  </si>
  <si>
    <t>CUSTODIO VASQUEZ QUINTERO</t>
  </si>
  <si>
    <t>GERARDO RODRIGUEZ NIÑO</t>
  </si>
  <si>
    <t>GERMAN YAMHURE KATTAH</t>
  </si>
  <si>
    <t>HENRY MONTAÑA QUINTERO</t>
  </si>
  <si>
    <t>HERNAN PAZ PENAGOS</t>
  </si>
  <si>
    <t>HILDA YANETH FLECHAS BECERRA</t>
  </si>
  <si>
    <t>JAVIER FONTALVO ALZATE</t>
  </si>
  <si>
    <t>JERESON SILVA VALENCIA</t>
  </si>
  <si>
    <t>JOHN JAIRO OLAYA FLOREZ</t>
  </si>
  <si>
    <t>JORGE ALBERTO MEDINA PERILLA</t>
  </si>
  <si>
    <t>JUAN MANUEL CALDERON CHAVEZ</t>
  </si>
  <si>
    <t>JUAN MANUEL VELEZ RESTREPO</t>
  </si>
  <si>
    <t>LIBARDO JOSE MUNEVAR MUNEVAR</t>
  </si>
  <si>
    <t>LUIS CARLOS ROMERO ROMERO</t>
  </si>
  <si>
    <t>MARIA DEL PILAR TRIVINO RESTREPO</t>
  </si>
  <si>
    <t>OSWALDO ENRIQUE VELEZ LANGS</t>
  </si>
  <si>
    <t>ROBERTO EMILIO SALAS RUIZ</t>
  </si>
  <si>
    <t>ROSA MARGARITA GOMEZ BELLO</t>
  </si>
  <si>
    <t>VIATCHESLAV KAFAROV</t>
  </si>
  <si>
    <t>WILSON EDUARDO SOTO FORERO</t>
  </si>
  <si>
    <t>006000596947</t>
  </si>
  <si>
    <t>lbarbolo@gmail.com</t>
  </si>
  <si>
    <t>076270020837</t>
  </si>
  <si>
    <t>albecor@usco.edu.co</t>
  </si>
  <si>
    <t>10872529988</t>
  </si>
  <si>
    <t>ajrivera@ingenieriatermica.com</t>
  </si>
  <si>
    <t>009270217582</t>
  </si>
  <si>
    <t>aolayab@ucentral.edu.co</t>
  </si>
  <si>
    <t>007470325668</t>
  </si>
  <si>
    <t>cipmusa@yahoo.com</t>
  </si>
  <si>
    <t>603024532</t>
  </si>
  <si>
    <t>pacasbe@hotmail.com</t>
  </si>
  <si>
    <t>106316334</t>
  </si>
  <si>
    <t>custodio@uis.edu.co</t>
  </si>
  <si>
    <t>66639626367</t>
  </si>
  <si>
    <t>004500035672</t>
  </si>
  <si>
    <t>gerardorn@hotmail.com</t>
  </si>
  <si>
    <t>270017254</t>
  </si>
  <si>
    <t>gyamhure@javeriana.edu.co</t>
  </si>
  <si>
    <t>10108437971</t>
  </si>
  <si>
    <t>1000071397</t>
  </si>
  <si>
    <t>hmontanaq@udistrital.edu.co</t>
  </si>
  <si>
    <t>603020774</t>
  </si>
  <si>
    <t>hernan.paz@escuelaing.edu.co</t>
  </si>
  <si>
    <t>246000185230</t>
  </si>
  <si>
    <t>yflechasunad@gmail.com</t>
  </si>
  <si>
    <t>05923994264</t>
  </si>
  <si>
    <t>jfontalvoa@unal.edu.co</t>
  </si>
  <si>
    <t>450100027389</t>
  </si>
  <si>
    <t>jsilvav@unal.edu.co</t>
  </si>
  <si>
    <t>450200038047</t>
  </si>
  <si>
    <t>24510074085</t>
  </si>
  <si>
    <t>jmedina@uniandes.edu.co</t>
  </si>
  <si>
    <t>008870324806</t>
  </si>
  <si>
    <t>Juan_mch@yahoo.com</t>
  </si>
  <si>
    <t>00950355409</t>
  </si>
  <si>
    <t>jmvelez@unal.edu.co</t>
  </si>
  <si>
    <t>009288705</t>
  </si>
  <si>
    <t>libardo.munevar@gmail.com</t>
  </si>
  <si>
    <t>007770183452</t>
  </si>
  <si>
    <t>16512041250</t>
  </si>
  <si>
    <t>Romero.luiscarlos@gmail.com</t>
  </si>
  <si>
    <t>291008050</t>
  </si>
  <si>
    <t>pilar.trivino@uptc.edu.co</t>
  </si>
  <si>
    <t>5226057023</t>
  </si>
  <si>
    <t>69587729709</t>
  </si>
  <si>
    <t>oswaldoe.velezl@utadeo.edu.co</t>
  </si>
  <si>
    <t>20726011619</t>
  </si>
  <si>
    <t>resalasr@udistrital.edu.co</t>
  </si>
  <si>
    <t>20437003455</t>
  </si>
  <si>
    <t>rosa.gomez@unisabana.edu.co</t>
  </si>
  <si>
    <t>104815278</t>
  </si>
  <si>
    <t>kafarov@uis.edu.co</t>
  </si>
  <si>
    <t>005570208602</t>
  </si>
  <si>
    <t>ing.wsoto@gmail.com</t>
  </si>
  <si>
    <t>ANA ILDA AYALA LUGO</t>
  </si>
  <si>
    <t>ANDROMEDA CELESTE GOMEZ CAMACHO</t>
  </si>
  <si>
    <t>NIDIA GENOVEVA ACOSTA GARCETE</t>
  </si>
  <si>
    <t>SOUROUSH PARSA</t>
  </si>
  <si>
    <t>JAIME EUGENIO FIGUEROA VALVERDE</t>
  </si>
  <si>
    <t>anaayalalugo@gmail.com</t>
  </si>
  <si>
    <t>celeste.celesteg@gmail.com</t>
  </si>
  <si>
    <t>nidiacost@yahoo.com</t>
  </si>
  <si>
    <t>s.parsa@cgxchange.org</t>
  </si>
  <si>
    <t>jefigueroavalverde@gmail.com</t>
  </si>
  <si>
    <t>GIOVANNY PARRA GARCIA</t>
  </si>
  <si>
    <t>JULIO EDUARDO BENAVIDES CAMPOS</t>
  </si>
  <si>
    <t>E254806</t>
  </si>
  <si>
    <t>PAULO JAIRO OROZCO DIAZ</t>
  </si>
  <si>
    <t>giovannyparra@gmail.com</t>
  </si>
  <si>
    <t>615014443</t>
  </si>
  <si>
    <t>jbenavides@unal.edu.co</t>
  </si>
  <si>
    <t>144919784</t>
  </si>
  <si>
    <t>DIANA JANETH LANCHEROS CUESTA</t>
  </si>
  <si>
    <t>dlancheros@hotmail.com</t>
  </si>
  <si>
    <t>20415901099</t>
  </si>
  <si>
    <t>saulo@tconversa.com</t>
  </si>
  <si>
    <t>NAUDIN ALEJANDRO HURTADO LUGO</t>
  </si>
  <si>
    <t>nhurtado.lugo@gmail.com</t>
  </si>
  <si>
    <t>JORGE AUGUSTO MONTOYA ARANGO</t>
  </si>
  <si>
    <t>LYDA CONSTANZA GALINDO RODRIGUEZ</t>
  </si>
  <si>
    <t>SANDRA STELLA UJUETA RODRIGUEZ</t>
  </si>
  <si>
    <t>07309623601</t>
  </si>
  <si>
    <t>jorgemontoya@utp.edu.co</t>
  </si>
  <si>
    <t>46679455567</t>
  </si>
  <si>
    <t>lcgalindo1@yahoo.es</t>
  </si>
  <si>
    <t>sandrauju@gmail.com</t>
  </si>
  <si>
    <t>CESAR AMILKAR LOPEZ BELLO</t>
  </si>
  <si>
    <t>CLARA ELVIRA RAMIREZ</t>
  </si>
  <si>
    <t>EDWIN SAMIR BARBOSA ANGEL</t>
  </si>
  <si>
    <t>FERNANDO DE LA CRUZ MUNEVAR MARTINEZ</t>
  </si>
  <si>
    <t>GERMAN DAVID SANCHEZ LEON</t>
  </si>
  <si>
    <t>GUSTAVO BUITRAGO HURTADO</t>
  </si>
  <si>
    <t>JEAN ALEXANDER GAMBOA TABARES</t>
  </si>
  <si>
    <t>JESUS ALBERTO MENDOZA IBARRA</t>
  </si>
  <si>
    <t>KELLEN CRISTINA 
GATTI</t>
  </si>
  <si>
    <t>LUIS MAURICIO MONTOYA FLOREZ</t>
  </si>
  <si>
    <t>MARIA DEL PILAR DONADO GODOY</t>
  </si>
  <si>
    <t>MARTHA JULIANA DELGADO TINOCO</t>
  </si>
  <si>
    <t>MARTHA PATRICIA VELA FLOREZ</t>
  </si>
  <si>
    <t>MAURICIO CABRERA LEAL</t>
  </si>
  <si>
    <t>RENE ALEJANDRO CASTRO JIMENEZ</t>
  </si>
  <si>
    <t>VICTOR MANUEL NUÑEZ ZARATE</t>
  </si>
  <si>
    <t>VIVIANA CRIOLLO BRAND</t>
  </si>
  <si>
    <t>760921017</t>
  </si>
  <si>
    <t>msccesar.lopez@gmail.com</t>
  </si>
  <si>
    <t>008970298538</t>
  </si>
  <si>
    <t>clara.ramirez@ica.gov.co</t>
  </si>
  <si>
    <t>24509632001</t>
  </si>
  <si>
    <t>edwin.barbosa@ica.gov.co</t>
  </si>
  <si>
    <t>19107014576</t>
  </si>
  <si>
    <t>fernando.munevar@hotmail.com</t>
  </si>
  <si>
    <t>22333937275</t>
  </si>
  <si>
    <t>gedasale@gmail.com</t>
  </si>
  <si>
    <t>007770180854</t>
  </si>
  <si>
    <t>gbuitragoh@unal.edu.co</t>
  </si>
  <si>
    <t>46660864423</t>
  </si>
  <si>
    <t>gamboatabares@gmail.com</t>
  </si>
  <si>
    <t>068000017159</t>
  </si>
  <si>
    <t>almendoza@unipamplona.edu.co</t>
  </si>
  <si>
    <t>9160689967</t>
  </si>
  <si>
    <t>26505602338</t>
  </si>
  <si>
    <t>maomontoya53@yahoo.es</t>
  </si>
  <si>
    <t>214917017</t>
  </si>
  <si>
    <t>pilardonado@hotmail.com</t>
  </si>
  <si>
    <t>17254538078</t>
  </si>
  <si>
    <t>delgadomj@hotmail.com</t>
  </si>
  <si>
    <t>000032035578</t>
  </si>
  <si>
    <t>marthapatriciavela@gmail.com</t>
  </si>
  <si>
    <t>008970299171</t>
  </si>
  <si>
    <t>rene.castro@ica.gov.co</t>
  </si>
  <si>
    <t>20595841617</t>
  </si>
  <si>
    <t>vunuza@yahoo.com</t>
  </si>
  <si>
    <t>21180439975</t>
  </si>
  <si>
    <t>vivianacriollo@gmail.com</t>
  </si>
  <si>
    <t>ANDRES RYMEL ACOSTA GALVIS</t>
  </si>
  <si>
    <t>CARLOS EDUARDO BLANCO PINZON</t>
  </si>
  <si>
    <t>CAROLINA VILLAMIZAR M.</t>
  </si>
  <si>
    <t>EFRAIN ANTONIO DOMINGUEZ CALLE</t>
  </si>
  <si>
    <t>GIOVANNI RODRIGO BERMUDEZ BOHORQUEZ</t>
  </si>
  <si>
    <t>GIOVANNY FAGUA GONZALEZ</t>
  </si>
  <si>
    <t>GLORIA PATRICIA TORO PEREZ</t>
  </si>
  <si>
    <t>JAIME ELIAS TORRES SALCEDO</t>
  </si>
  <si>
    <t>JAIRO ALONSO OSORIO NARANJO</t>
  </si>
  <si>
    <t>JAIRO ORLANDO MONTOYA GOMEZ</t>
  </si>
  <si>
    <t>JOSE IVAN MOJICA CORZO</t>
  </si>
  <si>
    <t>LUIS CARLOS BELALCAZAR CERON</t>
  </si>
  <si>
    <t>MARTHA CECILIA PIMIENTA GIRALDO</t>
  </si>
  <si>
    <t>MIGUEL ANGEL GOMEZ GARCIA</t>
  </si>
  <si>
    <t>ORLANDO GIOVANNY PARRA GARCIA</t>
  </si>
  <si>
    <t>OVIDIO SIMBAQUEVA FONSECA</t>
  </si>
  <si>
    <t>PEDRO ALONSO FORERO SABOYA</t>
  </si>
  <si>
    <t>008600370228</t>
  </si>
  <si>
    <t>aracostag@gmail.com</t>
  </si>
  <si>
    <t>485022317</t>
  </si>
  <si>
    <t>carlos.blanco@ecopetrol.com.co</t>
  </si>
  <si>
    <t>005900213041</t>
  </si>
  <si>
    <t>caro_villa@hotmail.com</t>
  </si>
  <si>
    <t>005170175268</t>
  </si>
  <si>
    <t>mathmodelling@gmail.com</t>
  </si>
  <si>
    <t>319451013</t>
  </si>
  <si>
    <t>gbermudez@udistrital.edu.co</t>
  </si>
  <si>
    <t>008600271954</t>
  </si>
  <si>
    <t>fagua@javeriana.edu.co</t>
  </si>
  <si>
    <t>10822465779</t>
  </si>
  <si>
    <t>ptoro@gmail.com</t>
  </si>
  <si>
    <t>620159921</t>
  </si>
  <si>
    <t>jtorres@uninorte.edu.co</t>
  </si>
  <si>
    <t>087270002253</t>
  </si>
  <si>
    <t>josorionaranjo@yahoo.com</t>
  </si>
  <si>
    <t>007470382636</t>
  </si>
  <si>
    <t>jamontoya@unisalle.edu.co</t>
  </si>
  <si>
    <t>005070246581</t>
  </si>
  <si>
    <t>016670234604</t>
  </si>
  <si>
    <t>007770184799</t>
  </si>
  <si>
    <t>jimojicac@unal.edu.co</t>
  </si>
  <si>
    <t>lacaicedom@gmail.com</t>
  </si>
  <si>
    <t>lcbelalcazar@unal.edu.co</t>
  </si>
  <si>
    <t>006301013790</t>
  </si>
  <si>
    <t>martha.pimienta@escuelaing.edu.co</t>
  </si>
  <si>
    <t>05921466783</t>
  </si>
  <si>
    <t>magomez@unal.edu.co</t>
  </si>
  <si>
    <t>1002461346</t>
  </si>
  <si>
    <t>000092524016</t>
  </si>
  <si>
    <t>ovidio43@yahoo.com</t>
  </si>
  <si>
    <t>20365608953</t>
  </si>
  <si>
    <t>peterforero@gmail.com</t>
  </si>
  <si>
    <t>OSCAR ALFREDO JARAMILLO SALGADO</t>
  </si>
  <si>
    <t>G03565526</t>
  </si>
  <si>
    <t>ojs@cie.unam.mx</t>
  </si>
  <si>
    <t>ANGELICA MARIA RAMIREZ MARTINEZ</t>
  </si>
  <si>
    <t>CARLOS JULIO CORTES RODRIGUEZ</t>
  </si>
  <si>
    <t>GLORIA ELENA TOBON ZAPATA</t>
  </si>
  <si>
    <t>HUGO ALBERTO HERRERA FONSECA</t>
  </si>
  <si>
    <t>JOSE GUILLERMO LEON FLOREZ</t>
  </si>
  <si>
    <t>MAGDA IVONE PINZON FANDIÑO</t>
  </si>
  <si>
    <t>MARTHA RUTH MANRIQUE TORRES</t>
  </si>
  <si>
    <t>MYRIAM LEONOR NIÑO LOPEZ</t>
  </si>
  <si>
    <t>OMAR ALFREDO BAEZ DAZA</t>
  </si>
  <si>
    <t>PEDRO OSWLADO GUEVARA PATIÑO</t>
  </si>
  <si>
    <t>SONIA MORENO GUAQUETA</t>
  </si>
  <si>
    <t>VICTOR MANUEL TAMAYO BUSTAMANTE</t>
  </si>
  <si>
    <t>009270336838</t>
  </si>
  <si>
    <t>aramirezm3@ucentral.edu.co</t>
  </si>
  <si>
    <t>009400064987</t>
  </si>
  <si>
    <t>cjcortesr@unal.edu.co</t>
  </si>
  <si>
    <t>10870871450</t>
  </si>
  <si>
    <t>getobon@farmacia.udea.edu.co</t>
  </si>
  <si>
    <t>486068570</t>
  </si>
  <si>
    <t>299004101</t>
  </si>
  <si>
    <t>haherreraf@unal.edu.co</t>
  </si>
  <si>
    <t>eperillap@unal.edu.co</t>
  </si>
  <si>
    <t>008700154985</t>
  </si>
  <si>
    <t>jose.g.leon@hotmail.com</t>
  </si>
  <si>
    <t>jmarroyoo@unal.edu.co</t>
  </si>
  <si>
    <t>000080706195</t>
  </si>
  <si>
    <t>mipinzon@uniquindio.edu.co</t>
  </si>
  <si>
    <t>20407001505</t>
  </si>
  <si>
    <t>smanriq@javeriana.edu.co</t>
  </si>
  <si>
    <t>60675484931</t>
  </si>
  <si>
    <t>myleni@uis.edu.co</t>
  </si>
  <si>
    <t>17140461571</t>
  </si>
  <si>
    <t>omar.baez27@gmail.com</t>
  </si>
  <si>
    <t>027066455</t>
  </si>
  <si>
    <t>pedro_guevarap@yahoo.com; tecsol@007mundo.com</t>
  </si>
  <si>
    <t>0306736019</t>
  </si>
  <si>
    <t>smorenog@unal.edu.co</t>
  </si>
  <si>
    <t>00401701424</t>
  </si>
  <si>
    <t>vmtamayo@gmail.com</t>
  </si>
  <si>
    <t>Rendimientos Evaluadores</t>
  </si>
  <si>
    <t>AGUSTIN CARDONA MOLINA</t>
  </si>
  <si>
    <t>ALICIA LUCIA MORALES PEREZ</t>
  </si>
  <si>
    <t>ARLEY FABIO OSA MONTOYA</t>
  </si>
  <si>
    <t>ARTURO MONCALEANO ARCHILA</t>
  </si>
  <si>
    <t>BELLAZMIN ARENAS QUINTANA</t>
  </si>
  <si>
    <t>CARLOS MARIO CANO RESTREPO.</t>
  </si>
  <si>
    <t>CARMEN MARINA LOPEZ PINO</t>
  </si>
  <si>
    <t>DIEGO FERNANDO CARDONA MADARIAGA</t>
  </si>
  <si>
    <t>FRANCISCO DAVID MOYA CHAVES</t>
  </si>
  <si>
    <t>GUILLERMO APONTE MAYOR</t>
  </si>
  <si>
    <t>HERNANDO DIAZ</t>
  </si>
  <si>
    <t>JACKSON ACOSTA</t>
  </si>
  <si>
    <t>JAIME ALBERTO ROJAS RUIZ</t>
  </si>
  <si>
    <t>JUAN FELIPE GARCIA PENA</t>
  </si>
  <si>
    <t>28232839262</t>
  </si>
  <si>
    <t>agustincardonam@gmail.com</t>
  </si>
  <si>
    <t>006180151422</t>
  </si>
  <si>
    <t>almoralesp@gmail.com</t>
  </si>
  <si>
    <t>mmoncalea@javeriana.edu.co</t>
  </si>
  <si>
    <t>71055602888</t>
  </si>
  <si>
    <t>bellazminaq@hotmail.com</t>
  </si>
  <si>
    <t>08520378899</t>
  </si>
  <si>
    <t>camcanor@hotmail.com</t>
  </si>
  <si>
    <t>20485822526</t>
  </si>
  <si>
    <t>carmen982000@yahoo.com</t>
  </si>
  <si>
    <t>50447193116</t>
  </si>
  <si>
    <t>48743503832</t>
  </si>
  <si>
    <t>diego.cardona.68@gmail.com</t>
  </si>
  <si>
    <t>007470419917</t>
  </si>
  <si>
    <t>frmoya@unisalle.edu.co</t>
  </si>
  <si>
    <t>24521493833</t>
  </si>
  <si>
    <t>guillermo.aponte@correounivalle.edu.co</t>
  </si>
  <si>
    <t>11337118692</t>
  </si>
  <si>
    <t>jacksonacosta@yahoo.es</t>
  </si>
  <si>
    <t>50447191824</t>
  </si>
  <si>
    <t>rojasja@yahoo.com, oceanariocolombia@yahoo.com</t>
  </si>
  <si>
    <t>10172475000</t>
  </si>
  <si>
    <t>94487076753</t>
  </si>
  <si>
    <t xml:space="preserve">JUAN PABLO GARZON RUIZ </t>
  </si>
  <si>
    <t>JULIAN VIDAL VALENCIA</t>
  </si>
  <si>
    <t>LEONARDO JUAN RAMIREZ LOPEZ</t>
  </si>
  <si>
    <t>LESME ANTONIO CORREDOR MARTINEZ</t>
  </si>
  <si>
    <t>LILIANA ALEJANDRA CHICAIZA BECERRA</t>
  </si>
  <si>
    <t>LINAMARIA ESCOBAR MARMOL</t>
  </si>
  <si>
    <t>LINDA JOHANA GÜIZA PUERTO</t>
  </si>
  <si>
    <t>LUIS ERNESTO GARCIA HERNANDEZ</t>
  </si>
  <si>
    <t>LUIS FERNANDO GONZALEZ ALVARAN</t>
  </si>
  <si>
    <t>MABEL SOFIA MENDOZA RIVERA</t>
  </si>
  <si>
    <t>MARIA LUZ GUNTURIZ ALBARRACIN</t>
  </si>
  <si>
    <t>MARIA TERESA DE JESUS SALCEDO RESTREPO</t>
  </si>
  <si>
    <t>MARTHA CECILIA PRADA TRIANA</t>
  </si>
  <si>
    <t>MIGUEL EDUARDO TORRES MORENO</t>
  </si>
  <si>
    <t>OSCAR ARTURO BENAVIDEZ GONZALEZ</t>
  </si>
  <si>
    <t>PEDRO AGUSTIN PEREZ TORRES</t>
  </si>
  <si>
    <t xml:space="preserve">PILAR ALEXANDRA MORENO </t>
  </si>
  <si>
    <t>RAFAEL GUILLERMO GARCIA CACERES</t>
  </si>
  <si>
    <t>RAMON ALBEIRO HERNANDEZ VALENCIA</t>
  </si>
  <si>
    <t>YINA PATRICIA SALAMANCA BLANCO</t>
  </si>
  <si>
    <t>YUIRUBAN HERNANDEZ SOCHA</t>
  </si>
  <si>
    <t>93514714663</t>
  </si>
  <si>
    <t>julian.vidal.v@gmail.com</t>
  </si>
  <si>
    <t>009960014786</t>
  </si>
  <si>
    <t>002870003098</t>
  </si>
  <si>
    <t>leonardo.ramirez@unimilitar.edu.co</t>
  </si>
  <si>
    <t>026100302392</t>
  </si>
  <si>
    <t>lcorredo@uninorte.edu.co</t>
  </si>
  <si>
    <t>007500800334</t>
  </si>
  <si>
    <t>marmollina@yahoo.com</t>
  </si>
  <si>
    <t>20445118226</t>
  </si>
  <si>
    <t>lindey4@hotmail.com, lindag@ceniacua.org</t>
  </si>
  <si>
    <t>larrau05@gmail.com</t>
  </si>
  <si>
    <t>daniel@rainconcept.com</t>
  </si>
  <si>
    <t>luisgarcia.luisernesto@gmail.com</t>
  </si>
  <si>
    <t>71640839990</t>
  </si>
  <si>
    <t>lgonzal@gmail.com</t>
  </si>
  <si>
    <t>lgquinterop@unad.edu.co</t>
  </si>
  <si>
    <t>luzmaflo25@yahoo.es</t>
  </si>
  <si>
    <t>20735922636</t>
  </si>
  <si>
    <t>mmendoza@ceniacua.org</t>
  </si>
  <si>
    <t>msinisterradiaz@gmail.com</t>
  </si>
  <si>
    <t>mtsalcedo@gmail.com</t>
  </si>
  <si>
    <t>20215821249</t>
  </si>
  <si>
    <t>metorres@javeriana.edu.co</t>
  </si>
  <si>
    <t>oabenavidesg@unal.edu.edu.co</t>
  </si>
  <si>
    <t>17101381528</t>
  </si>
  <si>
    <t>paperezt@unal.edu.co</t>
  </si>
  <si>
    <t>282108760</t>
  </si>
  <si>
    <t>20405721238</t>
  </si>
  <si>
    <t>rafael.garcia@escuelaing.edu.co</t>
  </si>
  <si>
    <t>ralbeiro@yahoo.com</t>
  </si>
  <si>
    <t>291147089</t>
  </si>
  <si>
    <t>vilmanury@yahoo.com</t>
  </si>
  <si>
    <t>46724849229</t>
  </si>
  <si>
    <t>112868778</t>
  </si>
  <si>
    <t>yuiriban@gmail.com</t>
  </si>
  <si>
    <t>ABRAHAM URIEL ZAPATA MUNERA</t>
  </si>
  <si>
    <t>ALCIDES DE JESUS MONTOYA CANOLA</t>
  </si>
  <si>
    <t>ALONSO DE JESUS GOMEZ OROZCO</t>
  </si>
  <si>
    <t>ALVARO MAURICIO FLOREZ ESCOBAR</t>
  </si>
  <si>
    <t>ANA ISABEL ISAZA ZAPATA</t>
  </si>
  <si>
    <t>AURA ROSA MANASCERO GOMEZ</t>
  </si>
  <si>
    <t>BEATRIZ SOCORRO NATES CRUZ</t>
  </si>
  <si>
    <t>CAMILO ERNESTO PRIETO CANCINO</t>
  </si>
  <si>
    <t>CARLOS ENRIQUE ARROYAVE POSADA</t>
  </si>
  <si>
    <t>CARLOS ENRIQUE MUSKUS LOPEZ</t>
  </si>
  <si>
    <t>CARLOS ESPINEL CORREAL</t>
  </si>
  <si>
    <t>CAROLINA LONDOÑO PELAEZ</t>
  </si>
  <si>
    <t>CATALINA LOPEZ VILLEGAS</t>
  </si>
  <si>
    <t>CLARA BEATRIZ OCAMPO DURAN</t>
  </si>
  <si>
    <t>EDISON JAVIER OSORIO DURANGO</t>
  </si>
  <si>
    <t>EDUARDO LUIS SANCHEZ TUIRAN</t>
  </si>
  <si>
    <t xml:space="preserve">FRED GUSTAVO MANRIQUE ABRIL </t>
  </si>
  <si>
    <t>FREDY OMAR GAMBOA JAIMES</t>
  </si>
  <si>
    <t>GIOVANNI ANDRES PIEDRAHITA SOLORZANO</t>
  </si>
  <si>
    <t>GRACIELA CHALELA ALVAREZ</t>
  </si>
  <si>
    <t>GUILLERMO ARTURO ALZATE ESPINOSA</t>
  </si>
  <si>
    <t>HENRY MONTANA QUINTERO</t>
  </si>
  <si>
    <t xml:space="preserve">HERNÁN DARIO SEDANO CARDONA </t>
  </si>
  <si>
    <t xml:space="preserve">ISIDRO ELIAS SUAREZ PADRON </t>
  </si>
  <si>
    <t>JADER MUÑOZ RAMOS</t>
  </si>
  <si>
    <t>JAIME FRANCISCO ACOSTA</t>
  </si>
  <si>
    <t>10122317718</t>
  </si>
  <si>
    <t>uzapata@eafit.edu.co</t>
  </si>
  <si>
    <t>93502861105</t>
  </si>
  <si>
    <t>amontoya@unal.edu.co</t>
  </si>
  <si>
    <t>20525752974</t>
  </si>
  <si>
    <t>10165205509</t>
  </si>
  <si>
    <t>alonsogomezorozco@gmail.com</t>
  </si>
  <si>
    <t>al.mauflorez@gmail.com</t>
  </si>
  <si>
    <t>10162941979</t>
  </si>
  <si>
    <t>anais@une.net.co</t>
  </si>
  <si>
    <t>24523138264</t>
  </si>
  <si>
    <t>601119005</t>
  </si>
  <si>
    <t>manascer@javeriana</t>
  </si>
  <si>
    <t>beatriz.nates@ucaldas.edu.co</t>
  </si>
  <si>
    <t>008870437145</t>
  </si>
  <si>
    <t>camopri@gmail.com</t>
  </si>
  <si>
    <t>00945517018</t>
  </si>
  <si>
    <t>carlosenrique.arroyave@gmail.com</t>
  </si>
  <si>
    <t>02101322133</t>
  </si>
  <si>
    <t>carmusk@yahoo.com</t>
  </si>
  <si>
    <t>cespinelc@gmail.com</t>
  </si>
  <si>
    <t>10272730996</t>
  </si>
  <si>
    <t>clondono@ces.edu.co,
carolope@hotmail.com</t>
  </si>
  <si>
    <t>86031650188</t>
  </si>
  <si>
    <t>caralina.lópez@ucaldas.edu.co</t>
  </si>
  <si>
    <t>30041501854</t>
  </si>
  <si>
    <t>claraocampoduran@gmail.com,claraocampo@cideim.org.co</t>
  </si>
  <si>
    <t>investigación.dir@uco.edu.co</t>
  </si>
  <si>
    <t>430180422</t>
  </si>
  <si>
    <t xml:space="preserve">ejsorio48@gmail.com </t>
  </si>
  <si>
    <t>056370105293</t>
  </si>
  <si>
    <t>esanchezusbctg@gmail.com</t>
  </si>
  <si>
    <t>626001599</t>
  </si>
  <si>
    <t>fgma75@gmail.com</t>
  </si>
  <si>
    <t>20405680661</t>
  </si>
  <si>
    <t>gamboa@javeriana.edu.co</t>
  </si>
  <si>
    <t>009870188852</t>
  </si>
  <si>
    <t>gapiso48@gmail.com</t>
  </si>
  <si>
    <t>376014247</t>
  </si>
  <si>
    <t>gchalela@unab.edu.co</t>
  </si>
  <si>
    <t>00900848463</t>
  </si>
  <si>
    <t>gaalzate@unal.edu.co</t>
  </si>
  <si>
    <t>gmsoler@gmail.com</t>
  </si>
  <si>
    <t>hsamuelv@yahoo.com</t>
  </si>
  <si>
    <t>hmontana@gmail.com</t>
  </si>
  <si>
    <t>jmunozra@ut.edu.co</t>
  </si>
  <si>
    <t>006100920732</t>
  </si>
  <si>
    <t>jacostapuertas@gmail.com</t>
  </si>
  <si>
    <t>JAIRO ALBERTO BENAVIDES GONZALEZ</t>
  </si>
  <si>
    <t xml:space="preserve">JORGE URIEL CARMONA </t>
  </si>
  <si>
    <t>JUAN CARLOS BRICENO TRIANA</t>
  </si>
  <si>
    <t>JUAN MANUEL MEJIA CARDENAS</t>
  </si>
  <si>
    <t>JUANITA ANGEL URIBE</t>
  </si>
  <si>
    <t>LAURA ESPERANZA RUGELES CHACON</t>
  </si>
  <si>
    <t>LINA ANDREA GOMEZ RESTREPO</t>
  </si>
  <si>
    <t>LUZ MARINA RESTREPO MUNERA</t>
  </si>
  <si>
    <t>MARYLIN ELISEYEV HIDALGO DIAZ</t>
  </si>
  <si>
    <t xml:space="preserve">MOISES FRANCISCO BROCHERO </t>
  </si>
  <si>
    <t>MOISES WASSERMANN LERNER</t>
  </si>
  <si>
    <t>OSCAR GUALDRON GONZALEZ</t>
  </si>
  <si>
    <t>OSWALDO OSORIO MORA</t>
  </si>
  <si>
    <t>ROBINSON TELLEZ SANTAMARIA</t>
  </si>
  <si>
    <t>SANDRA PATRICIA CUERVO ANDRADE</t>
  </si>
  <si>
    <t>SANTIAGO GIRALDO PELAEZ</t>
  </si>
  <si>
    <t>VICTORIA EUGENIA KAIRUZ MÁRQUEZ</t>
  </si>
  <si>
    <t>WELLMAN ANTONIO RIBON GOMEZ</t>
  </si>
  <si>
    <t>WILDEMAN ZAPATA BUILES</t>
  </si>
  <si>
    <t>WOLFRAM MICHAEL MARTIN BAUMANN</t>
  </si>
  <si>
    <t>ZAIDA LIZ PATIÑO GOMEZ</t>
  </si>
  <si>
    <t>10172510505</t>
  </si>
  <si>
    <t>jairobenavidesg@gmail.com</t>
  </si>
  <si>
    <t>jfmika@gmail.com</t>
  </si>
  <si>
    <t>007900190369</t>
  </si>
  <si>
    <t>jbriceno@uniandes.edu.co</t>
  </si>
  <si>
    <t>10352332258</t>
  </si>
  <si>
    <t>jmmca@unal.edu.co</t>
  </si>
  <si>
    <t>20765683567</t>
  </si>
  <si>
    <t>jangel@javeriana.edu.co</t>
  </si>
  <si>
    <t>lcampuzano@corpoica.org.co</t>
  </si>
  <si>
    <t>grupoittc@yahoo.es</t>
  </si>
  <si>
    <t>008600273026</t>
  </si>
  <si>
    <t>hidalgo.m@javeriana.edu.co</t>
  </si>
  <si>
    <t>009900170110</t>
  </si>
  <si>
    <t>mwassermanl@unal.edu.co</t>
  </si>
  <si>
    <t>1004428338</t>
  </si>
  <si>
    <t>ogualdron@gmail.com</t>
  </si>
  <si>
    <t>87977485540</t>
  </si>
  <si>
    <t>osorio_oswaldo@hotmail.com</t>
  </si>
  <si>
    <t>002300181092</t>
  </si>
  <si>
    <t>rtellez@egt.com.co</t>
  </si>
  <si>
    <t>20100590839</t>
  </si>
  <si>
    <t>rcasalla@uniandes.edu.co</t>
  </si>
  <si>
    <t>spcuervoa@unal.edu.co</t>
  </si>
  <si>
    <t>0161063029</t>
  </si>
  <si>
    <t>sgiraldo@globalheritagefund.org</t>
  </si>
  <si>
    <t>80715675454</t>
  </si>
  <si>
    <t>victoria.kairuz@unibague.edu.co</t>
  </si>
  <si>
    <t>vivianar@javeriana.edu.co</t>
  </si>
  <si>
    <t>046400146448</t>
  </si>
  <si>
    <t>wellmanribon@yahoo.es</t>
  </si>
  <si>
    <t>10052492563</t>
  </si>
  <si>
    <t>wzbuiles@outlook.com</t>
  </si>
  <si>
    <t>wbaumann@uniandes.edu.co</t>
  </si>
  <si>
    <t>015970031702</t>
  </si>
  <si>
    <t>dolchevita_zaida@yahoo.com</t>
  </si>
  <si>
    <t>ALVARO HERNAN GALVIS PANQUEVA</t>
  </si>
  <si>
    <t>ANGELINA DEL SOCORRO HORMAZA ANAGUANO</t>
  </si>
  <si>
    <t>CARLOS WILLIAM MERA RODRIGUEZ</t>
  </si>
  <si>
    <t>DANILO LUSBIN ARIZA RUA</t>
  </si>
  <si>
    <t>GERARDO RODRÍGUEZ NIÑO</t>
  </si>
  <si>
    <t>GLORIA LUCIA RUIZ PEÑA</t>
  </si>
  <si>
    <t>LIGIA OCHOA SIERRA</t>
  </si>
  <si>
    <t>LILIÁN IRENE FARÍAS CURTIDOR</t>
  </si>
  <si>
    <t>LUIS FACUNDO MALDONADO</t>
  </si>
  <si>
    <t xml:space="preserve">MAGNOLIA ARISTIZÁBAL </t>
  </si>
  <si>
    <t>MARIA MARCELA LOZANO</t>
  </si>
  <si>
    <t>MARTHA CECILIA ROMERO MORENO</t>
  </si>
  <si>
    <t>MARTHA LUCIA ALZATE POSADA</t>
  </si>
  <si>
    <t>MARTHA LUCIA SERRANO LOPEZ</t>
  </si>
  <si>
    <t>OSCAR BOUDE</t>
  </si>
  <si>
    <t>WILFREDO ESTEBAN VEGA BEDOYA</t>
  </si>
  <si>
    <t>YOLANDA CIFUENTES</t>
  </si>
  <si>
    <t>005800066846</t>
  </si>
  <si>
    <t>algalvis50@yahoo.es</t>
  </si>
  <si>
    <t>10172473482</t>
  </si>
  <si>
    <t>ahormazaa@unal.edu.co</t>
  </si>
  <si>
    <t>20155908428</t>
  </si>
  <si>
    <t>carloswmera@yahoo.es</t>
  </si>
  <si>
    <t>55427593508</t>
  </si>
  <si>
    <t>danilo.ariza@gmail.com</t>
  </si>
  <si>
    <t>BOGOTÁ</t>
  </si>
  <si>
    <t>gruiz@ingeominas.gov.co</t>
  </si>
  <si>
    <t>0264628016</t>
  </si>
  <si>
    <t>lochoas@unal.edu.co</t>
  </si>
  <si>
    <t>2051809710</t>
  </si>
  <si>
    <t>lilianfla@yahoo.com</t>
  </si>
  <si>
    <t>866006016</t>
  </si>
  <si>
    <t>090101207701</t>
  </si>
  <si>
    <t>maristizabal@unicauca.edu.co</t>
  </si>
  <si>
    <t>026670266969</t>
  </si>
  <si>
    <t>mceromero@gmail.com</t>
  </si>
  <si>
    <t>19224531934</t>
  </si>
  <si>
    <t>mlalzatep@unal.edu.co</t>
  </si>
  <si>
    <t>26500758856</t>
  </si>
  <si>
    <t>mlserranol@unal.edu.co</t>
  </si>
  <si>
    <t>056080271812</t>
  </si>
  <si>
    <t>bedoyaesteban@gmail.com</t>
  </si>
  <si>
    <t>005970072665</t>
  </si>
  <si>
    <t>mycifuentesd@unal.edu.co</t>
  </si>
  <si>
    <t xml:space="preserve">PURIFICACION FORTES ALONSO </t>
  </si>
  <si>
    <t>BC232429</t>
  </si>
  <si>
    <t>ANGEL ROBERTO MARTINEZ CAMPOS</t>
  </si>
  <si>
    <t>Pasporte</t>
  </si>
  <si>
    <t>ELMER ALEJANDRO LLANOS CUENTAS</t>
  </si>
  <si>
    <t>pfortes@unav.es</t>
  </si>
  <si>
    <t>amartinezc@uaemex.m</t>
  </si>
  <si>
    <t>elmer.llanos@upch.pe</t>
  </si>
  <si>
    <t>ADRIANA MARIA POSADA ARRUBLA</t>
  </si>
  <si>
    <t>ALBA ROCIO PUENTES SUAREZ</t>
  </si>
  <si>
    <t>ANGELA DEL PILAR SANTAMARIA CHAVARRO</t>
  </si>
  <si>
    <t>ANGELA ROCIO AMARILLO SUAREZ</t>
  </si>
  <si>
    <t>BARBARA JULIA ARROYO SALGADO</t>
  </si>
  <si>
    <t>CAMPO ELIAS BERNAL POVEDA</t>
  </si>
  <si>
    <t>CARLOS ENRIQUE TAMAYO SEPULVEDA</t>
  </si>
  <si>
    <t>CRISTIAN MOISES DE LA HOZ ESCORCIA</t>
  </si>
  <si>
    <t>DIONISIO ANTONIO LAVERDE CATAÑO</t>
  </si>
  <si>
    <t>DORIS ELENA TARCHOPULOS SIERRA</t>
  </si>
  <si>
    <t>EDUARDO ALBERTO PEREZ RUIZ</t>
  </si>
  <si>
    <t>GLORIA CLEMENCIA VALENCIA GONZALEZ</t>
  </si>
  <si>
    <t>GUILLERMO LEON VASQUEZ VELASQUEZ</t>
  </si>
  <si>
    <t>JORGE ARMANDO GARCIA SOLANO</t>
  </si>
  <si>
    <t>JOSE JOSE BARBA ORTEGA</t>
  </si>
  <si>
    <t>JOVANA ALEXANDRA OCAMPO CAÑAS</t>
  </si>
  <si>
    <t>LILIANA DEL SOCORRO TIRADO MEJIA</t>
  </si>
  <si>
    <t>LUIS CARLOS MONTENEGRO RUIZ</t>
  </si>
  <si>
    <t>MANUEL IGNACIO BALAGUERA JIMENEZ</t>
  </si>
  <si>
    <t>MARTA CECILIA QUICAZAN DE CUENCA</t>
  </si>
  <si>
    <t xml:space="preserve">MARTHA SOFIA CARRILLO LANDAZABAL </t>
  </si>
  <si>
    <t>MC ALLISTER TAFIR GARZON</t>
  </si>
  <si>
    <t>MELISA ALEJANDRA MARTÍNEZ GALLEGO</t>
  </si>
  <si>
    <t>MODESTO EUSEBIO PORTILLA GAMBOA</t>
  </si>
  <si>
    <t>ROSA DEL PILAR COGUA ROMERO</t>
  </si>
  <si>
    <t>SUSANA FIORENTINO GOMEZ</t>
  </si>
  <si>
    <t>VICTOR MANUEL GELVEZ ORDOÑEZ</t>
  </si>
  <si>
    <t xml:space="preserve">WHADY FELIPE FLOREZ ESCOBAR </t>
  </si>
  <si>
    <t>ZULMA JANETH DUEÑAS GOMEZ</t>
  </si>
  <si>
    <t>450800011170</t>
  </si>
  <si>
    <t>rociopuentess@yahoo.com</t>
  </si>
  <si>
    <t>602036707</t>
  </si>
  <si>
    <t>santmariaangela@yahoo.fr</t>
  </si>
  <si>
    <t>009200373810</t>
  </si>
  <si>
    <t>aamarillo@javeriana.edu.co</t>
  </si>
  <si>
    <t>056370029813</t>
  </si>
  <si>
    <t>barroyos@unicartagena.edu.co</t>
  </si>
  <si>
    <t>000053079109</t>
  </si>
  <si>
    <t>camelber@yahoo.com</t>
  </si>
  <si>
    <t>20025890389</t>
  </si>
  <si>
    <t>info@tmtamayo.com</t>
  </si>
  <si>
    <t>767315015</t>
  </si>
  <si>
    <t>cdelahoz@gmail.com</t>
  </si>
  <si>
    <t>601118262</t>
  </si>
  <si>
    <t>dtarcho@javeriana.edu.co</t>
  </si>
  <si>
    <t>80705911118</t>
  </si>
  <si>
    <t>eduardo.perez@unibague.edu.co</t>
  </si>
  <si>
    <t>54382449374</t>
  </si>
  <si>
    <t>glvasque@unal.edu.co</t>
  </si>
  <si>
    <t>4312079750</t>
  </si>
  <si>
    <t>007770282601</t>
  </si>
  <si>
    <t>jjbarbao@unal.edu.co</t>
  </si>
  <si>
    <t>24502275375</t>
  </si>
  <si>
    <t>acampoju@paho.org</t>
  </si>
  <si>
    <t>136100085226</t>
  </si>
  <si>
    <t>litirado@uniquindio.edu.co</t>
  </si>
  <si>
    <t>lcvargasf1@yahoo.com</t>
  </si>
  <si>
    <t>005170109853</t>
  </si>
  <si>
    <t>manuel.balaguera@javeriana.edu.co</t>
  </si>
  <si>
    <t>50480815150</t>
  </si>
  <si>
    <t>007470371480</t>
  </si>
  <si>
    <t>tafurgarzon@gmail.com</t>
  </si>
  <si>
    <t>474470005841</t>
  </si>
  <si>
    <t>malemartinezga@gmail.com</t>
  </si>
  <si>
    <t>69163993830</t>
  </si>
  <si>
    <t>mportillag@unal.edu.co</t>
  </si>
  <si>
    <t>76049980724</t>
  </si>
  <si>
    <t>pilarcogua@gmail.com</t>
  </si>
  <si>
    <t>vmgelvez@gmail.com</t>
  </si>
  <si>
    <t>zjdueñasg@bt.unal.edu.co</t>
  </si>
  <si>
    <t>ADELINA DEL PILAR MELENDEZ MEJIA</t>
  </si>
  <si>
    <t>ALEJANDRO TOBON RAMIREZ</t>
  </si>
  <si>
    <t>ANDRES SALAS MONTOYA</t>
  </si>
  <si>
    <t>ARMANDO OROBIO QUIÑONES</t>
  </si>
  <si>
    <t>CARLOS ANDRES PEREZ ANGARITA</t>
  </si>
  <si>
    <t>CARLOS JULIO PEREIRA PEREZ </t>
  </si>
  <si>
    <t>CARLOS MARIO ZULUAGA DOMINGUEZ</t>
  </si>
  <si>
    <t>CÉSAR ALEJANDRO ISAZA ROLDAN</t>
  </si>
  <si>
    <t>CESAR LEONARDO TRUJILLO RODRIGUEZ</t>
  </si>
  <si>
    <t>DANIEL MAURICIO RUIZ VALENCIA</t>
  </si>
  <si>
    <t>DIEGO ALEXANDER GARZON ALVARADO</t>
  </si>
  <si>
    <t>EDWARD FERNANDO TORO PEREA</t>
  </si>
  <si>
    <t>ELIZABETH RENDON VELEZ</t>
  </si>
  <si>
    <t>FABIO EMIRO SIERRA VARGAS</t>
  </si>
  <si>
    <t>FERNANDO MEJIA UMAÑA</t>
  </si>
  <si>
    <t>FREDYC DIAZ CASTILLO</t>
  </si>
  <si>
    <t>HECTOR ENRIQUE JARAMILLO SUAREZ</t>
  </si>
  <si>
    <t>HECTOR FABIO ZULUAGA CORRALES</t>
  </si>
  <si>
    <t>HENRY RIASCOS LANDAZURI</t>
  </si>
  <si>
    <t>HERMES ARIEL VACCA GAMEZ</t>
  </si>
  <si>
    <t>JAIRO ARTURO ESCOBAR GUTIERREZ</t>
  </si>
  <si>
    <t>JANNETH TORRES AGREDO</t>
  </si>
  <si>
    <t>JAVIER FERNANDO CAMACHO TAUTA</t>
  </si>
  <si>
    <t>JEAN MICHEL FRANCO LOZADA</t>
  </si>
  <si>
    <t>JOSE FERNANDO MIKAN VENEGAS</t>
  </si>
  <si>
    <t>JOSE HERMINSUL MINA HERNANDEZ</t>
  </si>
  <si>
    <t>JOSE HERNEY RAMIREZ FRANCO</t>
  </si>
  <si>
    <t>JOSE NELSON LOMBANA SANCHEZ</t>
  </si>
  <si>
    <t>JUAN MANUEL LIZARAZO MARRIAGA</t>
  </si>
  <si>
    <t>LEONARDO CALLE PAEZ</t>
  </si>
  <si>
    <t>LUIS ALEJANDRO BOYACA MENDIVELSO</t>
  </si>
  <si>
    <t>MANUEL AMEZQUITA PULIDO</t>
  </si>
  <si>
    <t>MARIA CONSUELO VANEGAS LOPEZ</t>
  </si>
  <si>
    <t>MAURICIO PENAGOS ACOSTA</t>
  </si>
  <si>
    <t>MIGUEL ANGEL ROMERO ROMERO</t>
  </si>
  <si>
    <t>NADEZDHA ESPERANZA VERGEL BLANCO</t>
  </si>
  <si>
    <t>NELSON OBREGON NEIRA</t>
  </si>
  <si>
    <t>OSCAR IVAN CORREA JARAMILLO</t>
  </si>
  <si>
    <t>OSCAR JAVIER REYES ORTIZ</t>
  </si>
  <si>
    <t>YANETH PINEDA TRIANA</t>
  </si>
  <si>
    <t>075395137</t>
  </si>
  <si>
    <t>apmelendezm@unal.edu.co</t>
  </si>
  <si>
    <t>03114162646</t>
  </si>
  <si>
    <t>alejo.tobon@hotmail.com</t>
  </si>
  <si>
    <t>anaecoy@uis.edu.co</t>
  </si>
  <si>
    <t>007770297401</t>
  </si>
  <si>
    <t>asalasm@unal.edu.co; andsalasm@hotmail.com</t>
  </si>
  <si>
    <t>016670286596</t>
  </si>
  <si>
    <t>mauricio.palacios@correounivalle.edu.co; maopalacios@yahoo.com</t>
  </si>
  <si>
    <t>20217020772</t>
  </si>
  <si>
    <t>carlos.perez@docentes.umb.edu.co / caaperezan@gmail.com</t>
  </si>
  <si>
    <t>008188102456</t>
  </si>
  <si>
    <t>carlospereirap@gmail.com</t>
  </si>
  <si>
    <t>carlosm493@gmail.com</t>
  </si>
  <si>
    <t>carlos.parra@uptc.edu.co</t>
  </si>
  <si>
    <t>10352327832</t>
  </si>
  <si>
    <t>cesar.isaza@upb.edu.co</t>
  </si>
  <si>
    <t>23316792570</t>
  </si>
  <si>
    <t>cltrujillo@udistrital.edu.co</t>
  </si>
  <si>
    <t>005170135924</t>
  </si>
  <si>
    <t>daniel.ruiz@javeriana.edu.co</t>
  </si>
  <si>
    <t>93518636811</t>
  </si>
  <si>
    <t>e.rendonvelez@tudelft.nl</t>
  </si>
  <si>
    <t>009270322531</t>
  </si>
  <si>
    <t>gerardo.gonzález@alpina.com.co</t>
  </si>
  <si>
    <t xml:space="preserve">018000044950 </t>
  </si>
  <si>
    <t>hjsuarez@uao.edu.co</t>
  </si>
  <si>
    <t>127370027873</t>
  </si>
  <si>
    <t>hriascos@utp.edu.co</t>
  </si>
  <si>
    <t>043310317</t>
  </si>
  <si>
    <t>vacca@javeriana.edu.co</t>
  </si>
  <si>
    <t>jtorresa@unal.edu.co /  jannethtorres@hotmail.com</t>
  </si>
  <si>
    <t>063016851</t>
  </si>
  <si>
    <t>javier.camacho@unimilitar.edu.co; jcamachotauta@gmail.com</t>
  </si>
  <si>
    <t>016670375332</t>
  </si>
  <si>
    <t>jmichelf@univalle.edu.co; jeanmichel6@hotmail.com</t>
  </si>
  <si>
    <t>5148021017</t>
  </si>
  <si>
    <t>correo@corrosion.uis.edu.co</t>
  </si>
  <si>
    <t>jfmikan@gmail.com; jose.mikan@unimilitar.edu.co</t>
  </si>
  <si>
    <t>johermin@univalle.edu.co; jose.mina@correounivalle.edu.co</t>
  </si>
  <si>
    <t>70605184659</t>
  </si>
  <si>
    <t>jhramirezfra@unal.edu.co</t>
  </si>
  <si>
    <t>jnlomban@hotmail.com</t>
  </si>
  <si>
    <t>450600030578</t>
  </si>
  <si>
    <t xml:space="preserve">leonardocallep@yahoo.com; lcallep@ucentral.edu.co </t>
  </si>
  <si>
    <t>450100001590</t>
  </si>
  <si>
    <t>laboyacam@unal.edu.co; alejandroboyac@yahoo.es</t>
  </si>
  <si>
    <t>luisdb@unisabana.edu.co; lediazb@gmail.com</t>
  </si>
  <si>
    <t>20435692503</t>
  </si>
  <si>
    <t>20023606389</t>
  </si>
  <si>
    <t>50457227063</t>
  </si>
  <si>
    <t>mromero@unitecnologica.edu.co</t>
  </si>
  <si>
    <t>002870448038</t>
  </si>
  <si>
    <t>nadiavergel@gmail.com; nevergelb@unal.edu.co</t>
  </si>
  <si>
    <t>nobregon@javeriana.edu.co; neira67@yahoo.com</t>
  </si>
  <si>
    <t>450660011500</t>
  </si>
  <si>
    <t>oscar.correajaramillo@gmail.com</t>
  </si>
  <si>
    <t>26502958690</t>
  </si>
  <si>
    <t>yaneth.pineda@uptc.edu.co</t>
  </si>
  <si>
    <t>JAIME ALBERTO BARRERA GARCÍA</t>
  </si>
  <si>
    <t>JESUS ALBERTO GARCIA NUÑEZ</t>
  </si>
  <si>
    <t>JOSE LUIS VALERA ZAPATA</t>
  </si>
  <si>
    <t>AC-865171</t>
  </si>
  <si>
    <t>ROSA LUDY ARIAS CAMPOS</t>
  </si>
  <si>
    <t>457860014861</t>
  </si>
  <si>
    <t>jbarrera@sinchi.org.co</t>
  </si>
  <si>
    <t>jgarcia@cenipalma.org.co</t>
  </si>
  <si>
    <t>10004839621</t>
  </si>
  <si>
    <t>jlvalera61@hotmail.com</t>
  </si>
  <si>
    <t>007470315198</t>
  </si>
  <si>
    <t>rosaludy@tutopia.com</t>
  </si>
  <si>
    <t>ALVARO ROJAS DAZA</t>
  </si>
  <si>
    <t>CEDULA EXTRANJERIA</t>
  </si>
  <si>
    <t>ARTURO MONCALEANO</t>
  </si>
  <si>
    <t>CAMILO PRIETO CANCINO</t>
  </si>
  <si>
    <t>CELIO GIL AROS</t>
  </si>
  <si>
    <t>CIRO JARAMILLO</t>
  </si>
  <si>
    <t>DARIO QUIROGA PARRA</t>
  </si>
  <si>
    <t>DEIBAR RENE HURTADO</t>
  </si>
  <si>
    <t>DIANA GINETH RAMIREZ RIOS</t>
  </si>
  <si>
    <t>DIANA LANCHEROS CUESTA</t>
  </si>
  <si>
    <t>DIEGO FERNANDO CARDONA</t>
  </si>
  <si>
    <t>GLORIA PATRICIA TORO</t>
  </si>
  <si>
    <t>HUGO FERNANDO ARBOLEDA</t>
  </si>
  <si>
    <t>JESUS ALFREDO CORTÉS VECINO</t>
  </si>
  <si>
    <t>JORGE MAZENETT FLOREZ</t>
  </si>
  <si>
    <t>JOSE EDISON MORENO</t>
  </si>
  <si>
    <t>JUAN CARLOS ARROYAVE</t>
  </si>
  <si>
    <t xml:space="preserve">JUAN PABLO GARZÓN </t>
  </si>
  <si>
    <t>LAURA MARCELA PALACIOS</t>
  </si>
  <si>
    <t>LUIS BAYARDO SANABRIA</t>
  </si>
  <si>
    <t>LUIS EDUARDO ORDOÑEZ</t>
  </si>
  <si>
    <t>LUZ STELLA URICOECHEA</t>
  </si>
  <si>
    <t>MARIA ROSA ANGARITA PEÑARANDA</t>
  </si>
  <si>
    <t>MARIBEL CASTILLO CAICEDO</t>
  </si>
  <si>
    <t>MARTHA LUCIA CEPEDA</t>
  </si>
  <si>
    <t>MARTHA OLIVERA ANGEL</t>
  </si>
  <si>
    <t>NUBIA MORENO SARMIENTO</t>
  </si>
  <si>
    <t>OSCAR BENAVIDES</t>
  </si>
  <si>
    <t>PILAR MURCIA</t>
  </si>
  <si>
    <t>RAFAEL MARÍA GUTIERREZ</t>
  </si>
  <si>
    <t>ROLANDO MENDOZA</t>
  </si>
  <si>
    <t>ROOSVELT ESCOBAR</t>
  </si>
  <si>
    <t>ROSA MARGARITA VARGAS DE ROA</t>
  </si>
  <si>
    <t>YESID CARVAJAL</t>
  </si>
  <si>
    <t>ZAIDA LIZ PATIÑO</t>
  </si>
  <si>
    <t>adelapena@gmail.com</t>
  </si>
  <si>
    <t>009800087018</t>
  </si>
  <si>
    <t>alrodaz@yahoo.com</t>
  </si>
  <si>
    <t>amybravo@hotmail.com</t>
  </si>
  <si>
    <t>008670410102</t>
  </si>
  <si>
    <t>cegil0056@yahoo.es</t>
  </si>
  <si>
    <t>197060012410</t>
  </si>
  <si>
    <t>deibarh@unicauca.edu.do</t>
  </si>
  <si>
    <t>10722170844</t>
  </si>
  <si>
    <t>dramirez@fcimec.org</t>
  </si>
  <si>
    <t>gtoro2@gmail.com</t>
  </si>
  <si>
    <t>jormazenett@hotmail.com</t>
  </si>
  <si>
    <t>086370022641</t>
  </si>
  <si>
    <t>jcarroyave@casaluker.com.co</t>
  </si>
  <si>
    <t>291100535</t>
  </si>
  <si>
    <t>08504969450</t>
  </si>
  <si>
    <t>mrangarita@yahoo.com</t>
  </si>
  <si>
    <t>82989171522</t>
  </si>
  <si>
    <t>mabelcas@javerianacali.edu.co</t>
  </si>
  <si>
    <t>oabenavides@unal.edu.co</t>
  </si>
  <si>
    <t>005170113699</t>
  </si>
  <si>
    <t>rmvargas@gmail.com</t>
  </si>
  <si>
    <t>yesidcarvajal@gmail.com</t>
  </si>
  <si>
    <t>zaida.patino@correounivalle.edu.co</t>
  </si>
  <si>
    <t>ALEJANDRA VALENCIA CIFUENTES</t>
  </si>
  <si>
    <t>ANDRES BUSTAMANTE SUAREZ</t>
  </si>
  <si>
    <t>ANDRES FELIPE CANABAL GARZON</t>
  </si>
  <si>
    <t>CARLOS JULIO LEON CAICEDO</t>
  </si>
  <si>
    <t>CHRISTIAN JAVIER VERA JAIMES</t>
  </si>
  <si>
    <t>DARIO AMAYA HURTADO</t>
  </si>
  <si>
    <t>DIANA CAROLINA CANDIA HERRERA</t>
  </si>
  <si>
    <t>DIANA MARCELA ORTIZ PAEZ</t>
  </si>
  <si>
    <t>DIANA PATRICIA URREA GIRALDO</t>
  </si>
  <si>
    <t>ELIZABETH ORTIZ SOTO</t>
  </si>
  <si>
    <t>ERNESTO LORENZO RAVELO CONTRERAS</t>
  </si>
  <si>
    <t>HUMBERTO JOSE YANCES CARDENAS</t>
  </si>
  <si>
    <t>IVONNE ANDREA JIMENEZ GARAVITO</t>
  </si>
  <si>
    <t>JOHANNA ANDREA  GUTIERREZ BETANCUR</t>
  </si>
  <si>
    <t>JOHANNA CONSTANZA MITCHELL HERNANDEZ</t>
  </si>
  <si>
    <t>JORGE ALEXANDER GOMEZ GOMEZ</t>
  </si>
  <si>
    <t>JORGE ARMANDO ORTEGON ROJAS</t>
  </si>
  <si>
    <t>JUAN CAMILO CANO TELLEZ</t>
  </si>
  <si>
    <t>JUAN FELIPE HERRERA VARGAS</t>
  </si>
  <si>
    <t>JUAN MAURICIO PRIETO SAAVEDRA</t>
  </si>
  <si>
    <t>JUAN OBERTO SOTOMAYOR ACOSTA</t>
  </si>
  <si>
    <t>JUAN PABLO CELIS VARGAS</t>
  </si>
  <si>
    <t>LORENA DEL PILAR MESA MELGAREJO</t>
  </si>
  <si>
    <t>LUCAS FORERO CAÑON</t>
  </si>
  <si>
    <t>MARGOTH LORENA TORRES GUZMAN</t>
  </si>
  <si>
    <t>MARIA  ISABEL GAVIRIA ARROYABE</t>
  </si>
  <si>
    <t>MARIA DEL PILAR GUZMAN URREA</t>
  </si>
  <si>
    <t>MARTA ELENA CORREA ARANGO</t>
  </si>
  <si>
    <t>MAURICIO PAOLO MEDINA GARCIA</t>
  </si>
  <si>
    <t>MIGUEL ANGEL PRADA MUÑOZ</t>
  </si>
  <si>
    <t>MILTON MENDOZA GARCIA</t>
  </si>
  <si>
    <t>MONICA LONDOÑO SOTO</t>
  </si>
  <si>
    <t>NADIA CECILIA SOCHA CAMPO</t>
  </si>
  <si>
    <t>NATALIA RODRIGUEZ MONTOYA</t>
  </si>
  <si>
    <t>NICOLAS JAVIER RINCON SANCHEZ</t>
  </si>
  <si>
    <t>NIDIA MENA MATURANA</t>
  </si>
  <si>
    <t>REINALDO ZUÑIGA FERNANDEZ</t>
  </si>
  <si>
    <t>ROLANDO BARAHONA ROSALES</t>
  </si>
  <si>
    <t>WILDER PERDOMO CHARRY</t>
  </si>
  <si>
    <t>WILLIAM PRADO MARTINEZ</t>
  </si>
  <si>
    <t>WILLIAM RICARDO PINEDA BOLIVAR</t>
  </si>
  <si>
    <t>127600004049</t>
  </si>
  <si>
    <t>avalenciac@misena.edu.co</t>
  </si>
  <si>
    <t>32136961381</t>
  </si>
  <si>
    <t>abustamante17@misena.edu.co</t>
  </si>
  <si>
    <t>27470306411</t>
  </si>
  <si>
    <t>dercogym@gmail.com</t>
  </si>
  <si>
    <t>84137872808</t>
  </si>
  <si>
    <t>INGCARLOSLEON@GMAIL.COM</t>
  </si>
  <si>
    <t>902857106</t>
  </si>
  <si>
    <t>CJVERA@GMAIL.COM</t>
  </si>
  <si>
    <t>70284346422</t>
  </si>
  <si>
    <t>damaya2005@gmail.com</t>
  </si>
  <si>
    <t>356070198300</t>
  </si>
  <si>
    <t>CARITO.19@MISENA.EDU.CO</t>
  </si>
  <si>
    <t>24512964564</t>
  </si>
  <si>
    <t>DORTIZ@CCCAE}RTAGENA.ORG.CO</t>
  </si>
  <si>
    <t>57464038819</t>
  </si>
  <si>
    <t>dianapug@misena.edu.co</t>
  </si>
  <si>
    <t>94730709719</t>
  </si>
  <si>
    <t>009770190313</t>
  </si>
  <si>
    <t>ravelocontreras@gmail.com</t>
  </si>
  <si>
    <t>08536377264</t>
  </si>
  <si>
    <t>hyances@gmail.com</t>
  </si>
  <si>
    <t>17728618965</t>
  </si>
  <si>
    <t>ijimenez@misena.edu.co</t>
  </si>
  <si>
    <t>85156053398</t>
  </si>
  <si>
    <t>JAGUTIERREZB@MISENA.EDU.CO</t>
  </si>
  <si>
    <t>45727187760</t>
  </si>
  <si>
    <t>joannamitchell@misena.edu.co</t>
  </si>
  <si>
    <t>511751580</t>
  </si>
  <si>
    <t>JAGOMEZG@MISENA.EDU.CO</t>
  </si>
  <si>
    <t>007470310678</t>
  </si>
  <si>
    <t>bumdom@gmail.com</t>
  </si>
  <si>
    <t>17748365877</t>
  </si>
  <si>
    <t>J.CANO@MISENA.EDU.CO</t>
  </si>
  <si>
    <t>10341353421</t>
  </si>
  <si>
    <t>juan.herrerav@misena.edu.co</t>
  </si>
  <si>
    <t>11100297201</t>
  </si>
  <si>
    <t>JMPRIETO@MISENA.EDU.CO</t>
  </si>
  <si>
    <t>433292794</t>
  </si>
  <si>
    <t>jo.sotomayor@une.net.co</t>
  </si>
  <si>
    <t>460153005223</t>
  </si>
  <si>
    <t>AGRARIO</t>
  </si>
  <si>
    <t>JUANPABLOCELIS@MISENA.EDU.CO</t>
  </si>
  <si>
    <t>1002084887</t>
  </si>
  <si>
    <t>CITYBANK</t>
  </si>
  <si>
    <t>450200062856</t>
  </si>
  <si>
    <t>lorenamesa@yahoo.com</t>
  </si>
  <si>
    <t>019891618</t>
  </si>
  <si>
    <t>lforero@misena.edu.co</t>
  </si>
  <si>
    <t>251911132</t>
  </si>
  <si>
    <t>mltorresguzman@misena.edu.co</t>
  </si>
  <si>
    <t>0602265714</t>
  </si>
  <si>
    <t>40980983368</t>
  </si>
  <si>
    <t>marta.correa@upb.edu.co</t>
  </si>
  <si>
    <t>000157592163</t>
  </si>
  <si>
    <t>MPMEDINA@UNAL.EDU.CO</t>
  </si>
  <si>
    <t>028070005278</t>
  </si>
  <si>
    <t>ideadores@misena.edu.co</t>
  </si>
  <si>
    <t>17443322566</t>
  </si>
  <si>
    <t>MILTONMG44@GAMIL.COM</t>
  </si>
  <si>
    <t>24580361834</t>
  </si>
  <si>
    <t>MONICA.LONDONO@MISENA.EDU.CO</t>
  </si>
  <si>
    <t>85275637187</t>
  </si>
  <si>
    <t>natarodriguezm@misena.edu.co</t>
  </si>
  <si>
    <t>301122644</t>
  </si>
  <si>
    <t>NICOLASRINCON@MISENA.EDU.CO</t>
  </si>
  <si>
    <t>01049157921</t>
  </si>
  <si>
    <t>HANNIDIA@GMAIL.COM</t>
  </si>
  <si>
    <t>000123626335</t>
  </si>
  <si>
    <t>REIZUF@GMAIL.COM</t>
  </si>
  <si>
    <t>00839269188</t>
  </si>
  <si>
    <t>WPERDOMO@MISENA.EDU.CO</t>
  </si>
  <si>
    <t>127070070249</t>
  </si>
  <si>
    <t>wpradomartinez@gmail.com</t>
  </si>
  <si>
    <t>24025780457</t>
  </si>
  <si>
    <t>wrpineda@misena.edu.co</t>
  </si>
  <si>
    <t>ROBERTO ALVARO CORREA RINCON</t>
  </si>
  <si>
    <t>457900013139</t>
  </si>
  <si>
    <t>jhonred51@hotmail.com</t>
  </si>
  <si>
    <t>Regular las relaciones entre las partes para el pago de evaluacioanes de los proyectos y propuestas relacionadas con ciencia , tecnologia e innovacion asi como los gastos inherentes al proceso de evaluciaon cuando se requiera.</t>
  </si>
  <si>
    <t>391 Sub 1 Cofinanciacion
 Proyectos</t>
  </si>
  <si>
    <t>391 Sub 2 Innovacion
 Inclusiva 
e Incluyente</t>
  </si>
  <si>
    <t xml:space="preserve">391 Sub 3 Alianza 
regionales </t>
  </si>
  <si>
    <t>391 Sub 4 transferencias
 de Tecnologia</t>
  </si>
  <si>
    <t>NARIIÑO</t>
  </si>
  <si>
    <t>GOBERNACION DE SAN ANDRES</t>
  </si>
  <si>
    <t>AUNAR ESFUERZOS TECNICOS, ADMINISTRATIVOS Y FINANCIEROS PARA IMPULSAR EL ECOSSITEMA DIGITAL EN LA CIUDAD DE SAN ANDRES A TRAVES DE LA EJECUCION DEL PROYECTO SANANDRES VIVE DIGITAL</t>
  </si>
  <si>
    <t>27 12 2012</t>
  </si>
  <si>
    <t>GOBERNACION DE SANTANDER</t>
  </si>
  <si>
    <t>AUNAR ESFUERZOS TECNICOS, ADMINISTRATIVOS Y FINANCIEROS PARA IMPULSAR EL ECOSISTEMA DIGITAL EN LA CIUDAD DE SANTANDER A TRAVES DE LA EJECUCION DEL PROYECTO SANTANDER VIVE DIGITAL</t>
  </si>
  <si>
    <t>GOBERNACION DE CUNDINAMARCA</t>
  </si>
  <si>
    <t>AUNAR ESFUERZOS TECNICOS, ADMINISTRATIVOS Y FINANCIEROS PARA IMPULSAR EL ECOSISTEMA DIGITAL EN LA CIUDAD DE CUNDINAMARCA A TRAVES DE LA EJECUCION DEL PROYECTO CUNDINAMARCA VIVE DIGITAL</t>
  </si>
  <si>
    <t xml:space="preserve">ALCALDIA MUNICIPAL DE ARMENIA </t>
  </si>
  <si>
    <t>AUNAR ESFUERZOS TECNICOS, ADMINISTRATIVOS Y FINANCIEROS PARA IMPULSAR EL ECOSISTEMA DIGITAL EN LA CIUDAD DE ARMENIA A TRAVES DE LA EJECUCION DEL PROYECTO ARMENIA VIVE DIGITAL</t>
  </si>
  <si>
    <t>24 12 2012</t>
  </si>
  <si>
    <t>ADICION POR $ 60.000.000</t>
  </si>
  <si>
    <t>INDUSTRIAS SDT</t>
  </si>
  <si>
    <t>AVICOLA TRIPLE A</t>
  </si>
  <si>
    <t>2441-12</t>
  </si>
  <si>
    <t>Ministerio de Cultura</t>
  </si>
  <si>
    <t>Aunar esfuerzos técnicos, financieros  y administrativos para el desarrollo del potencial cultural productivo de la poblacion en condiciones de vulnerabilidad, extrema probreza y/o desplazamiento forzado desde una persectiva de innovacion mediante el favorecimiento de un entorno para la generacion de ingresos bsado en la oferta formativa pra el emprendimiento.</t>
  </si>
  <si>
    <t>475-12</t>
  </si>
  <si>
    <t>Centro de Memoria Historica</t>
  </si>
  <si>
    <t>Aunar esfuerzos económicos, técnicos y administrativos para promover la actividad investigativaen derechos humanos y memoria historica definiendo los elementos generales para el plan museológico y la estrategia participativa del Museo Nacional de Memoria Historica.</t>
  </si>
  <si>
    <t>424-12</t>
  </si>
  <si>
    <t>Regular las relaciones entre las partes para la ejecucion de los recursos de inversion de Colciencias destinados al aprovechamiento de jovenes talentos para la investigacion, con la finalidad de incrementar y vincular el capital humano para la investigacion y la innovacion.</t>
  </si>
  <si>
    <t>416-12</t>
  </si>
  <si>
    <t>Regular las relaciones entre las partes para la financiacion de los beneficiarios de las convocatorias año 2012 de doctorados en Colombiay en el exterior del programa Nacional de Formación de Investigadores</t>
  </si>
  <si>
    <t>392-12 Sub 2
Innovación 
Inclusiva e Incluyente</t>
  </si>
  <si>
    <t>392-12 Sub 3
Convocatoria 564-
Propiedad Intelectual</t>
  </si>
  <si>
    <t>392-12 Sub 4
Convocatoria 560-
Emprendimiento de Base Tecnologica</t>
  </si>
  <si>
    <t>392-12 Sub 5
Convocatoria 558-
UPME</t>
  </si>
  <si>
    <t>392-12 Sub 7
Convocatoria 561-
Pruebas de Laboratorio</t>
  </si>
  <si>
    <t>392-12 Sub 8
Convocatoria 565-
UEE</t>
  </si>
  <si>
    <t>392-12 Sub 6
Convocatoria 577-
Capacidades Innovación</t>
  </si>
  <si>
    <t>Rendimientos Financiación Proyectos</t>
  </si>
  <si>
    <t>264  2.2  Movilidad Diáspora de Alto Impacto</t>
  </si>
  <si>
    <t>264  2.2 Diáspora Cientifica</t>
  </si>
  <si>
    <t>264  2.3 Ampliación Cobertura Ondas</t>
  </si>
  <si>
    <t>264  3.4 Fondo Pilotos de Consultoria Tecnológica</t>
  </si>
  <si>
    <t>264  2.1 Inserción de Doctores</t>
  </si>
  <si>
    <t>Articulo 26 Sub Proyectos de Investigación</t>
  </si>
  <si>
    <t>Articulo 26 Sub Apoyo centros de Desarrollo  tecnologicos Nuevos</t>
  </si>
  <si>
    <t>DIF</t>
  </si>
  <si>
    <t>Argos</t>
  </si>
  <si>
    <t>Convocatoria 601 de 2012</t>
  </si>
  <si>
    <t>10 01 2013</t>
  </si>
  <si>
    <t>ANALISIS ARQUEOLOGICO Y GENETICO-POBLACIONAL  DE RESTOS OSEOS PRECOLOMBINOS DE LA SOCIEDAD MUISCA ASOCIADA AL TEMPOLO DEL SOL DE SOGAMOS. CODIGO 110156934771</t>
  </si>
  <si>
    <t xml:space="preserve">STUDY OF STRUCTURAL AND PHYSICALPROPERTIES IN OXIDE MATERIEALS AND INTERFACES AS POTENCIAL SENSOR AND CONTROL SYSTEMS.CODIGO: 110656933104 </t>
  </si>
  <si>
    <t xml:space="preserve">EVALUACION DE PEPTIDOS LEISHMANICIDAS OBTENIDOS DE HEMOLINFA DE INSECTO. CODIGO: 111556933368 </t>
  </si>
  <si>
    <t>PAPEL DE LAS MODIFICACIONES OXIDATIVAS DE PROTEINAS DE MEMBRANA DE ERITOCRITOS HUMANOS EN POLIMORFISMOS PROTECTORES DE MALARIA GRAVE.CODIGO: 110756933704</t>
  </si>
  <si>
    <t>BAÑOS TERMICOS SUANTICOS: INFLUENCIA DE LA NO-GAUSSIANIDAD ESTADISTICA Y NO-LOCALIDAD DINAMICA EN LA EVOLUCION TEMPORAL DE SISTEMAS CUANTICOS ABIERTOS. CODIGO:111556934912</t>
  </si>
  <si>
    <t>EVALUACION DEL IMPACTO MINERO,AGRICOLA Y GANADERO MEDIANTE RESPUESTAS ECOLOGICAS Y GENETICAS MACROINVERTEBREVADOS ACUATICOS. CODIGO:112756934668</t>
  </si>
  <si>
    <t>APOYO A LA FINANCIACION DE PROYECTOS REGIONALES A NIVEL NACIONAL</t>
  </si>
  <si>
    <t>IMPLEMENTACION DE METODOLOGIAS EFICIENTES Y CONFIABLES PARA DEGRADAR RESIDUOS DE ANTIMICRONIANOS EN EL HOGAR Y EN EFLUENTES INDUSTRIALES. CODIGO: 111556933692</t>
  </si>
  <si>
    <t>FINANCIACION DE PROYECTOS DE CT-I QUE CONSTITUYAN GENERACION DE CONOCIMIENTO PARA LA INNOVACION INCLUSIVA E INCLUYENTE</t>
  </si>
  <si>
    <t>DESARROLLO TECNOLOGICO DE SISTEMAS SEMIACTIVOS DE CONTROL ESTRUCTURAL DE BAJO COSTO. CODIGO:110656934424</t>
  </si>
  <si>
    <t>EMISIONES ATMOSFERICAS E IMPACTO EN CALIDAD DEL AIRE Y SALUD PUBLICA ASOCIADOS AL CAMBIO DE USO DEL SUELO Y LA AGRICULTURA INTENSIVA EN LA ORINOQUIA COLOMBIANA . CODIGO: 110156935161</t>
  </si>
  <si>
    <t>EVALUACION DEL EFECTO DE LA FWERTILIZACION DEL SUELO SOBRE LA PRODUCTIVIDAD PRIMARIA NETA DE BOSQUES PLUVIALES TROPICALES DEL DEPARTAMENTO DEL CHOCO. CODIGO: 112856935113</t>
  </si>
  <si>
    <t>FUNDACION UNIVERSIDAD DEL NORTE</t>
  </si>
  <si>
    <t>DESARROLLO DE UNA TURBINA PARA CICLOS RANKINE ORGANICOS CON APLICACIONES DE RECUPERACION ENERGETICA Y MICROGENERACION ELECTRICA UTILIZANDO FUENTES DE CALOR DE BAJA TEMPERATURA.CODIGO:121556934566</t>
  </si>
  <si>
    <t>DISTRIBUCION DE PALINOMORFOS MARINOS Y TERRESTRES EN SEDIMENTOS MARINOS SUPERFICIALES DEL MAR CARIBE Y EL PACIFICO TROPICAL ORIENTAL EN RELACION CON PARAMETROS AMBIENTALES.CODIGO: 120456934184</t>
  </si>
  <si>
    <t>APOYO FINANCIERO Y TECNICO AL FORTALECIEMIENTO DE LAS CAPACIDADES INSTITUCIONALES DEL SISTEMA NACIONAL DE CTI</t>
  </si>
  <si>
    <t>POTENCIAL REPRODUCTIVO DE SEIS RECURSOS MARINOS DE IMPORTANCIA COMERCIAL EN LA PESCA ARTESANAL DE COLOMBIA:HERRAMIENTA PARA SU MANEJO Y CONSERVACION. CODIGO:210556934581</t>
  </si>
  <si>
    <t>MOLECULAR AND FUNCTIONAL CHARACTERIZATION OF AN ANCIENT HISTOCOMPATIBILITY SYSTEM.CODIGO:110156933135</t>
  </si>
  <si>
    <t>EVENTOS OCEANICOS EXTREMOS EN ECOSISTEMAS COSTEROS INSULARES DEL PACIFICIO Y CARIBE COLOMBIANOS. CODIGO: 111856934826</t>
  </si>
  <si>
    <t>IDENTIFICACION Y EVALUACION DE METABOLITOS CON ACTIVIDAD CITITIXICA DE MICROORGANISMOS HALOFILOS DE AMBIENTES SALINOS.CODIGO:120356934285</t>
  </si>
  <si>
    <t>14 01 13</t>
  </si>
  <si>
    <t>BIODEGRADACION DE HIDROCARBUROS UTILIZANDO UN CONSORCIO MICROBIANO (HONGO-BACTERIAS) INMOVILIZADOS EN CARBON ACTIVADO. CODIGO: 120456934752</t>
  </si>
  <si>
    <t>SISTEMAS DE SEPARACION Y CLASIFICACION CELULAR EN CORTO TIEMPO, CON BAJO COSTO Y ALTA EFICIENCIA: USO DE LEVITACION ACUSTICA Y FUERZAS HIDRODINAMICAS.CODIGO: 222856933541</t>
  </si>
  <si>
    <t>BASES PARA EL MEJORAMIENTO GENETICO DEL PECTINIDO DEL CARIBE ARGOPECTEN NUCLEUS.CODIGO: 111756934774</t>
  </si>
  <si>
    <t>CENTRO DE INVESTIGACION EN DESARROLLO EN BIOTECNOLOGIA</t>
  </si>
  <si>
    <t>ESTABLECIMIENTO DE MODULOS FUNCIONALES DE SECUENCIA EN FAMILIAS DE METILTRANSFERASAS DE RNA Y SU USO EN LA BUSQUEDA DE GENES DE RESISTENCIA A ANTIBIOTICOS EN PATOGENOS HUMANOS. CODIGO: 581756934856</t>
  </si>
  <si>
    <t>ESTABLISHING A METABOLIC MODIFICATION STRATEGY FOR OBTAINING A CLOSTRIDIUM SP. 1,3-PROPANEDIOL HYPER-PRODUCING STRAIN FROM GLYCEROL. CODIGO: 110156933771</t>
  </si>
  <si>
    <t>15 01 13</t>
  </si>
  <si>
    <t>INTERACCION DE LA MOSCA BLANCA, BEMISIA TABACI (HEMIPTERA:ALEYRODIDAE) CON SUS ENDOSIMBIONTES: MODULA O DETERMINA LA TRANSMISION DE VIRUS EN YUCA?.CODIGO: 110656933843</t>
  </si>
  <si>
    <t>PRODUCCION BIOTECNOLOGICA DE PIGMENTOS NATURALES A PARTIR DE HONGOS FILAMENTOSOS EN BUSQUEDA DE FUTURAS APLICACIONES FARMACEUTICAS, COSMETICAS Y ALIMENTICIAS.CODIGO: 111556934264</t>
  </si>
  <si>
    <t>DESARROLLO DE FERROFLUIDOS DE NANOPARTICULAS DE MAGNETITA PARA TRATAMIENTOS TERAPEUTICOS</t>
  </si>
  <si>
    <t>EXPLORACION Y  MODELACION DE LA IRIDISCENCIA EN ESPECIES COLOMBIANAS. CODIGO: 110156933525</t>
  </si>
  <si>
    <t>REGENEROMICA: USO DE TRANSCRIPTOMICA EN MECANISMOS MOLECULARES IMPLICADOS EN LA REGENERACION DE EXTREMIDADES EN DOS ESPECIES DE SALAMANDRAS COLOMBIANAS.CODIGO: 111556933787</t>
  </si>
  <si>
    <t>ESTUDIO COMPUTACIONAL DE LA ACILACION ENANTIO - Y RE-GIOSELECTIVA DEL PROPRANOLOL CATALIZADA POR LIPASA B DE CANDIDA ANTARCTICA.CODIGO:110256933409</t>
  </si>
  <si>
    <t>ESTUDIO ECOHIDROLOGICOS DE LOS PARAMOS Y LOS BOSQUES ALTO ANDINOS, NATURALES E INTERVENIDOS: ANALISIS DE LA VULNERABILIDAD Y ADAPTABILIDAD AL CAMBIO CLIMATICO.CODIGO:111856933737</t>
  </si>
  <si>
    <t>IDENTIFICACION DE UNA MEDIDA DE SIMILARIDAD ENTRE SERIES TEMPORALES</t>
  </si>
  <si>
    <t>IDENTIFICACION Y ANALISIS DE GENES CANDIDATOS RELACIONADOS CON LA PATOGENICIDAD EN MYCOSPHAERELLA FIJIENSIS.CODIGO:221356934854</t>
  </si>
  <si>
    <t>BUSQUEDA DE BIOMARCADORES PARA EL DIAGNOSTICO Y ESTADIO DE LA NEFRITIS LUPICA MEDIANTE LA IDENTIFICACION DE PERFILES DE MIRNA´S EN INDIVIDUOS CON LUPUS ERITEMATOSO SISTEMICO. CODIGO:125356934453</t>
  </si>
  <si>
    <t>OPERADORES PSEUDODIFERENCIALES BANACH-VALUADOS EN EL TORO N-DIMENSIONAL.CODIGO:121556933488</t>
  </si>
  <si>
    <t>EVALUACION DE LA ACTIVIDAD ACTIVIDAD ANTITUMORAL DE LA FRACCION P2ET OBTENIDA DE CAESALPINIA SPINOSA Y LOS COMPUESTOS AISLADOS DE LA MISMA, EN EL CONTROL DE LAS CELULAS MADRE TUMORALES.CODIGO:120356934591</t>
  </si>
  <si>
    <t>PREPARACION Y CARACTERIZACION DE NANOTRANSPORTADORES POLIMERICOS PARA EL TRANSPORTE DE PRINCIPIOS ACTIVOS.CODIGO:111556933575</t>
  </si>
  <si>
    <t>ESTRUCTURA Y EVOLUCION GEOLOGICA DEL BASAMENTO CRISTALINO DEL MACIZO DE SANTANDER, CORDILLERA ORIENTAL (COLOMBIA).CODIGO:110156933549</t>
  </si>
  <si>
    <t>14 01 2013</t>
  </si>
  <si>
    <t>EFECTO INMUNOMODULADOR DE LA BIXINA EN LA EXPRESION DE CITOQUINAS EPITELIALES INTESTINALES (CACO-2) Y CITOQUINAS TH2 EN PBMC DE PACIENTS ALERGICOS.CODIGO:110756933879</t>
  </si>
  <si>
    <t>DESARROLLO DE NUEVOS MATERIALES PARA APLICACIÓN EN CELDAS SOLARS DE BAJO COSTO Y BAJO IMPACTO AMBIENTAL. CODIGO:110156933281</t>
  </si>
  <si>
    <t>MULTIDIMENSIONAL ITEM RESPONSE THEORY MODELS FOR PRACTICAL APPLICATION IN LARGE TESTS DESIGNED TO MEASURE MULTIPLE CONSTRUCTS. CODIGO: 11015693802</t>
  </si>
  <si>
    <t>A GENE ATLAS FOR HUMAN PATHOGENIC FUNGI. CODIGO:122256934875</t>
  </si>
  <si>
    <t>DESARROLLO DE UNA MATRIZ PARA ESPECTROMETRIA DE MASAS MALDI (MATRIX ASSISTED LASER DESORPTION IONIZATION)  BASADA EN SISTEMAS TIPO FENILENVINILENO</t>
  </si>
  <si>
    <t>DISEÑIO, SINTESIS Y CARACTERIZACION DE NUEVOS PIGMENTOS ORGANICOSFOTO- Y ELECTRO-ACTIVOS Y SU POTENCIAL APLICACIÓN EN CELDAS FOTOVOTAICAS ORGANICAS.CODIGO: 110656933745</t>
  </si>
  <si>
    <t>DESARROLLO DE SISTEMAS CATALITICOS A BASE DE FE-MO PARA HIDRODESULFURACION DE CRUDOS DE PETROLEO. ESTUDIO TEORICO EXPERIMENTAL.CODIGO:110756933287</t>
  </si>
  <si>
    <t>IMPLICACIONES DE MODELOS SUPERSIMETRICOS CON VIOLACION DE PARIDAD R EN LAS FRONTERAS DE FISICA DE PARTICULAS Y COSMOLOGIA. CODIGO: 111556934918</t>
  </si>
  <si>
    <t>EVALUACION PRE-CLINICA DE UNA VACUNA DE SEGUNDA GENERACION CONTRA LA MALARIA BASADA EN LA PROTEINA CS DE PLASMODIUM VIVAX. CODIGO: 230456934757</t>
  </si>
  <si>
    <t>CONFIGURACION DE REDES URBANAS EN LA REGION DEL SUROCCIDENTE COLOMBIANO, 1988-2010:INTEGRACION, MIGRACIONES,MERCADOS E INFRAESTRUCTURA.CODIGO:211756935156</t>
  </si>
  <si>
    <t>CARACTERIZACION NEUROANTROPOLOGICA DE LA VIOLENCIA, UNA APROXIMACION DESDE LAS NEUROCIENCIAS SOCIALES AL ESUDIO DEL CONFLICTO ARMADO  COLOMBIANO. CODIGO:111556933399</t>
  </si>
  <si>
    <t>RESILENCIA EN FAMILIAS DAMNIFICADAS POR EL INVIERNO EN EL CORREGIMIENTO DE BOHORQUEZ, MUNICIPIO DE CAMPO DE LA CRUZ.CODIGO:121557235334</t>
  </si>
  <si>
    <t>USO DE LA TELESCOPIA DE FOURIER DE TIEMPO PROMEDIO PARA CARACTERIZAR LA TURBULALENCIA HORIZONTAL A BAJA ALTURA.CODIGO:110256933773</t>
  </si>
  <si>
    <t>DIRECCION FOMENTO A LA INVESTIGACION</t>
  </si>
  <si>
    <t xml:space="preserve">10 01 2013 </t>
  </si>
  <si>
    <t>DISEÑO E IMPLMENTACION DE PLATAFORMA BUEN GOBIERNO ABIERTO EN EL DEPARTMANETO DEL TOLIMA. CODIGO:126759536732</t>
  </si>
  <si>
    <t>Sesion del 6 de Noviembre de 2012</t>
  </si>
  <si>
    <t>AUNAR ESFUERZOS PARA GENERAR CAPACIDADES BASICAS EN GESTION DE LA INNOVACION EN EMPRESAS Y/O AGLOMERACIONES PRODUCTIVAS DE LA REGION DE ARAUCA, META Y CASANARE.</t>
  </si>
  <si>
    <t>Aunar esfuerzos con el objeto de formar jovenes investigadores e innovadores profesionales, en la entidad ORIGEN mediante el otorgamiento de becas - pasantia en la modalidad INTERINSTITUCIONAL</t>
  </si>
  <si>
    <t>Aunar esfuerzos con el objeto de formar jovenes investigadores e innovadores profesionales, en la entidad ORIGEN EN LA ENTIDAD RECEPTORA mediante el otorgamiento de becas - pasantia en la modalidad INTERINSTITUCIONAL</t>
  </si>
  <si>
    <t>PLAN DE FORTALECIMIENTO INSTITUCIONAL -PFI-2011 DEL CENTRO DE ESTUDIOS REGIONALES CAFETEROS Y EMPRESARIALES - CRECE</t>
  </si>
  <si>
    <t>APOYO A LA FINANCIACION DE PROYECTOS REGIONALES A NIVEL NACIONAL - FORTALECIMIENTO</t>
  </si>
  <si>
    <t>Convocatoria 562 de 2012</t>
  </si>
  <si>
    <t>APROVECHAMIENTO BIOTECNOLOGICO DE SEMILLAS DE AGUACATE VARIEDAD HASS, REEDS Y FUERTE, COMO FUENTE DE ACEITES COMESTIBLES. COD: 338756235699</t>
  </si>
  <si>
    <t>Proyectos de Investigacion con Enfoque de Mercado, Desarrollo Tecnologico e Innovacion en la modalidad de cofinanciacion</t>
  </si>
  <si>
    <t>22 01 13</t>
  </si>
  <si>
    <t>OBTENCION DE ENZIMAS CON ACTIVIDAD PROTEOLITICA A PARTIR DE RESIDUOS AGROINDUSTRIALES DE FRUTAS Y EVALUACION DE SU APLICACIÓN EN EL DESARROLLO DE HIDROLIZADOS PROTEICOS Y SABORIZACIONES CARNICAS. COD:338756235960</t>
  </si>
  <si>
    <t>02 10 12 enviado via email
03 12 12 firma r l
21 01 13 cert bancaria</t>
  </si>
  <si>
    <t>07 12 12 enviado via mail
21 01 13 todos los documentos</t>
  </si>
  <si>
    <t>07 12 12 enviado via mail
21 01 13 doc pagos</t>
  </si>
  <si>
    <t>06 12 12
21 01 13 poliza</t>
  </si>
  <si>
    <t>10 12 12 enviado via mail
21 01 13 poliza</t>
  </si>
  <si>
    <t>10 12 12 enviado via mail
18 01 13 doc pago poliza</t>
  </si>
  <si>
    <t>10 12 12 enviado via mail
18 01 13 poliza</t>
  </si>
  <si>
    <t>13 12 12
17 01 13 poliza</t>
  </si>
  <si>
    <t>09 01 2013</t>
  </si>
  <si>
    <t>08 01 2013</t>
  </si>
  <si>
    <t>03 01 2012</t>
  </si>
  <si>
    <t>26 12 12 
17 01 13 documentos</t>
  </si>
  <si>
    <t>2013-0058</t>
  </si>
  <si>
    <t>2013-0057</t>
  </si>
  <si>
    <t>2013-0056</t>
  </si>
  <si>
    <t>2013-0055</t>
  </si>
  <si>
    <t>2013-0054</t>
  </si>
  <si>
    <t>2013-0053</t>
  </si>
  <si>
    <t>2013-0052</t>
  </si>
  <si>
    <t>2013-0051</t>
  </si>
  <si>
    <t>2013-0050</t>
  </si>
  <si>
    <t>2013-0049</t>
  </si>
  <si>
    <t>2013-0048</t>
  </si>
  <si>
    <t>2013-0047</t>
  </si>
  <si>
    <t>27 9 12 enviado vi mail
21 01 13 todos los documentos</t>
  </si>
  <si>
    <t>09 11 12 enviado via mail
24 01 13 Poliza en Revision</t>
  </si>
  <si>
    <t>PRORROGA 4</t>
  </si>
  <si>
    <t>12 12 12 Enviado por mail
03 01 13 enviado para firma en Colciencias</t>
  </si>
  <si>
    <t>2012-0978</t>
  </si>
  <si>
    <t>2012-0979</t>
  </si>
  <si>
    <t>2013-0001</t>
  </si>
  <si>
    <t>2013-0002</t>
  </si>
  <si>
    <t>2013-0003</t>
  </si>
  <si>
    <t>2013-0004</t>
  </si>
  <si>
    <t>2013-0005</t>
  </si>
  <si>
    <t>2013-0006</t>
  </si>
  <si>
    <t>2013-0007</t>
  </si>
  <si>
    <t>2013-0008</t>
  </si>
  <si>
    <t>2013-0010</t>
  </si>
  <si>
    <t>2013-0011</t>
  </si>
  <si>
    <t>2013-0012</t>
  </si>
  <si>
    <t>2013-0013</t>
  </si>
  <si>
    <t>2013-0014</t>
  </si>
  <si>
    <t>2013-0015</t>
  </si>
  <si>
    <t>2013-0016</t>
  </si>
  <si>
    <t>2013-0017</t>
  </si>
  <si>
    <t>2013-0018</t>
  </si>
  <si>
    <t>2013-0019</t>
  </si>
  <si>
    <t>2013-0020</t>
  </si>
  <si>
    <t>2013-0021</t>
  </si>
  <si>
    <t>2013-0022</t>
  </si>
  <si>
    <t>2013-0023</t>
  </si>
  <si>
    <t>2013-0024</t>
  </si>
  <si>
    <t>2013-0025</t>
  </si>
  <si>
    <t>2013-0026</t>
  </si>
  <si>
    <t>2013-0027</t>
  </si>
  <si>
    <t>2013-0028</t>
  </si>
  <si>
    <t>2013-0029</t>
  </si>
  <si>
    <t>2013-0030</t>
  </si>
  <si>
    <t>2013-0031</t>
  </si>
  <si>
    <t>2013-0032</t>
  </si>
  <si>
    <t>2013-0033</t>
  </si>
  <si>
    <t>2013-0034</t>
  </si>
  <si>
    <t>2013-0035</t>
  </si>
  <si>
    <t>2013-0036</t>
  </si>
  <si>
    <t>2013-0037</t>
  </si>
  <si>
    <t>2013-0038</t>
  </si>
  <si>
    <t>2013-0039</t>
  </si>
  <si>
    <t>2013-0040</t>
  </si>
  <si>
    <t>2013-0041</t>
  </si>
  <si>
    <t>2013-0042</t>
  </si>
  <si>
    <t>2013-0043</t>
  </si>
  <si>
    <t>2013-0044</t>
  </si>
  <si>
    <t>2013-0045</t>
  </si>
  <si>
    <t>2013-0046</t>
  </si>
  <si>
    <t>2013-0059</t>
  </si>
  <si>
    <t>2013-0060</t>
  </si>
  <si>
    <t>2013-0061</t>
  </si>
  <si>
    <t>2013-0062</t>
  </si>
  <si>
    <t>2013-0063</t>
  </si>
  <si>
    <t>2013-0064</t>
  </si>
  <si>
    <t>2013-0065</t>
  </si>
  <si>
    <t>2013-0066</t>
  </si>
  <si>
    <t>2013-0067</t>
  </si>
  <si>
    <t>2013-0068</t>
  </si>
  <si>
    <t>2013-0069</t>
  </si>
  <si>
    <t>2013-0070</t>
  </si>
  <si>
    <t>2013-0071</t>
  </si>
  <si>
    <t>2013-0072</t>
  </si>
  <si>
    <t>2013-0073</t>
  </si>
  <si>
    <t>2013-0074</t>
  </si>
  <si>
    <t>2013-0075</t>
  </si>
  <si>
    <t>2013-0076</t>
  </si>
  <si>
    <t>2013-0077</t>
  </si>
  <si>
    <t>2013-0078</t>
  </si>
  <si>
    <t>2013-0079</t>
  </si>
  <si>
    <t>2013-0080</t>
  </si>
  <si>
    <t>2013-0081</t>
  </si>
  <si>
    <t>2013-0082</t>
  </si>
  <si>
    <t>2013-0083</t>
  </si>
  <si>
    <t>2013-0084</t>
  </si>
  <si>
    <t>2013-0085</t>
  </si>
  <si>
    <t>2013-0086</t>
  </si>
  <si>
    <t>2013-0087</t>
  </si>
  <si>
    <t>2013-0088</t>
  </si>
  <si>
    <t>2013-0089</t>
  </si>
  <si>
    <t>2013-0090</t>
  </si>
  <si>
    <t>2013-0091</t>
  </si>
  <si>
    <t>2013-0092</t>
  </si>
  <si>
    <t>2013-0093</t>
  </si>
  <si>
    <t>2013-0094</t>
  </si>
  <si>
    <t>2013-0095</t>
  </si>
  <si>
    <t>2013-0096</t>
  </si>
  <si>
    <t>2013-0097</t>
  </si>
  <si>
    <t>2013-0098</t>
  </si>
  <si>
    <t>2013-0099</t>
  </si>
  <si>
    <t>2013-0100</t>
  </si>
  <si>
    <t>2013-0101</t>
  </si>
  <si>
    <t>2013-0102</t>
  </si>
  <si>
    <t>2013-0103</t>
  </si>
  <si>
    <t>2013-0104</t>
  </si>
  <si>
    <t>2013-0105</t>
  </si>
  <si>
    <t>2013-0106</t>
  </si>
  <si>
    <t>2013-0107</t>
  </si>
  <si>
    <t>2013-0108</t>
  </si>
  <si>
    <t>2013-0109</t>
  </si>
  <si>
    <t>2013-0110</t>
  </si>
  <si>
    <t>2013-0111</t>
  </si>
  <si>
    <t>2013-0112</t>
  </si>
  <si>
    <t>2013-0113</t>
  </si>
  <si>
    <t>2013-0114</t>
  </si>
  <si>
    <t>2013-0115</t>
  </si>
  <si>
    <t>2013-0116</t>
  </si>
  <si>
    <t>2013-0117</t>
  </si>
  <si>
    <t>2013-0118</t>
  </si>
  <si>
    <t>2013-0119</t>
  </si>
  <si>
    <t>2013-0120</t>
  </si>
  <si>
    <t>2013-0121</t>
  </si>
  <si>
    <t>2013-0122</t>
  </si>
  <si>
    <t>2013-0123</t>
  </si>
  <si>
    <t>2013-0124</t>
  </si>
  <si>
    <t>2013-0125</t>
  </si>
  <si>
    <t>2013-0126</t>
  </si>
  <si>
    <t>2013-0127</t>
  </si>
  <si>
    <t>2013-0128</t>
  </si>
  <si>
    <t>2013-0129</t>
  </si>
  <si>
    <t>2013-0130</t>
  </si>
  <si>
    <t>2013-0131</t>
  </si>
  <si>
    <t>2013-0132</t>
  </si>
  <si>
    <t>2013-0133</t>
  </si>
  <si>
    <t>2013-0134</t>
  </si>
  <si>
    <t>2013-0135</t>
  </si>
  <si>
    <t>2013-0136</t>
  </si>
  <si>
    <t>2013-0137</t>
  </si>
  <si>
    <t>2013-0138</t>
  </si>
  <si>
    <t>PRORROGA DE 7 MESES</t>
  </si>
  <si>
    <t>ADICION 2</t>
  </si>
  <si>
    <t>OTROSI 2</t>
  </si>
  <si>
    <t>CORPORACION INCUBADORA DE EMPRESAS DE BASE TECNOLOGICA DEL ORIENTE ANTIOQUEÑO GENESIS</t>
  </si>
  <si>
    <t>CORPORACION TECNNOVA UEE</t>
  </si>
  <si>
    <t>FUNDACION PARQUE TECNOLOGICO DE SOFTWARE DE BOGOTA PARQUESOFT BOGOTA</t>
  </si>
  <si>
    <t>24 01 13 Pendiente aclaracion memorando por parte de Colciencias
25 01 13 enviado mail</t>
  </si>
  <si>
    <t>28/11/2012 enviado via mail
doc pago</t>
  </si>
  <si>
    <t>MODIFICAR CLAUSULA SEGUNDA 2,1</t>
  </si>
  <si>
    <t>MODIFICAR CLAUSULA SEGUNDA 2,1,6</t>
  </si>
  <si>
    <t>PRORROGA DE 8 MESES</t>
  </si>
  <si>
    <t>PRORROGA DE 1 MESES</t>
  </si>
  <si>
    <t>28 01 13</t>
  </si>
  <si>
    <t>28 01 2013</t>
  </si>
  <si>
    <t>AUNAR ESFUERZOS ADMINISTRATIVOS , TECNICOS Y FINANCIEROS POR PARTE DE COLCIENCIAS Y LA TEMPORAL SOCIALATOM VENTURES, PARA LA PRESTACION DE SERVICIOS A EMPREDEDORES DE LA INDUSTRIA TIC EN EL MARCO DE LA INICIATIVA APPS.CO, DEL MINISTERIO DE TECNOLOGIAS DE LA INFORMACION Y LAS COMUNICACIONES</t>
  </si>
  <si>
    <t>COMPORTAMIENTO ESTRUCTURAL DE VIVIENDA MODULAR CON PANALES DE GUADUA LAMINADA. CODIGO:1204-562-36786</t>
  </si>
  <si>
    <t>ESTUDIO DE REOLOGICO DE MEZCLAS DE FIBRSA DIETARIA Y ALMIDONES Y SU APLICACIÓN COMO REEMPLZANTE DE GRASA EN DERIVADOS CARNICOS EMULSIONADOS. CODIGO: 33875623197</t>
  </si>
  <si>
    <t>DESARROLLO DE UN PROTOTIPO DE ALMACEN AUTOMATIZADO UBICADO AL INTERIOR DE UNA CAJA FUERTE PARA LA EMPRESA DE COMPRA VENTA PACTEMOS S.A. CODIGO: 124456236112</t>
  </si>
  <si>
    <t>Convocatoria 561 de 2012</t>
  </si>
  <si>
    <t>VALIDACION Y ACREDITACION DE LA METODOLOGIA DE FILTRACION POR MENBRANA PARA LA DETERMINACION DE LEGIONELLA SP. Y CLOSTRIDIUM SP. EN UNA MATRIZ DE AGUA POTABLE PARA EL GRUPO DE INVESTIGACION EN GESTION Y MODELACION AMBIENTAL-GAIA.CODIGO:111556136074</t>
  </si>
  <si>
    <t>22 01 2013</t>
  </si>
  <si>
    <t>VALIDACION Y ACREDITACION DE LA METODOLOGIA COLILERT PARA LA DETERMINACION DE COLIFORMES TOTALES Y ESCHERICHIA COLITERMOTOLERANTE EN UNA MATRIZ DE AGUA NATURAL PARA EL GRUPO  DE INVESTIGACION EN GESTION Y MODELACION AMBIENTAL-GAIA. CODIGO: 1115-561-36004</t>
  </si>
  <si>
    <t>ACREDITACION DE LA PRUEBA DE RESIDUOS DE MEDICAMENTOS VETERINARIOS Y HORMONAS EN CARNE BOVINA POR EL LABORATORIO DE CROMATOGRAFIA-CROM-MASS DE LA UNIVERSIDAD INDUSTRIAL DE SANTANDER (UIS) CODIGO: 110256136115</t>
  </si>
  <si>
    <t>ESTANDARIZACION Y ACREDITACION BAJO LA NORMA ISO/IEC 17025 DE ENSAYOS PARA ANALISIS Y EVALUACION DE CONTAMINACION DE SUELOS POR METALES EN AREAS DEDICADAS A LA PRODUCCION DE CACAO</t>
  </si>
  <si>
    <t>ESTANDARIZACION Y ACREDITACION DE PRUEBAS DE CALIBRACION A EQUIPOS DE DIAGNOSTICO MEDICO QUE USAN RADIACIONES IONIZANTES</t>
  </si>
  <si>
    <t>24 01 2013</t>
  </si>
  <si>
    <t>ACREDITACION DE PRUEBA DE DETERMINACION DE FACTOR DE PROTECCION SOLAR DISEÑADA PARA AREAS ESTRATEGICAS DEFINIDAS EN EL CONPES 3582 PARA FORTALECER LA CAPACIDAD Y LA COMPETENCIA DEL CENTRO DE LA CIENCIA Y LA INVESTIGACION FARMACEUTICA - CECIF EN LA PRESTACION DE SERVICIOS DE ANALISIS A LOS SECTORES DE CLASE MUNDIAL. CODIGO:520156135296</t>
  </si>
  <si>
    <t>ESTANDARIZACION Y ACREDITACION DEL LABORATORIO PARA EL ASEGURAMIENTO DE LAS MEDICIONES DE VELOCIDAD DE GASES DE LA CORPORACION CENTRO DE DESARROLLO TECNOLOGICO DEL GAS  - CDT DE GAS. CODIGO: 3277-561-36079</t>
  </si>
  <si>
    <t>ACREDITACION DE LA PRUEBA : DETERMINACION DE FENOLES EN MATRIZ ALIMENTARIA (SEMILLAS, PLANTAS, FRUTOS Y DERIVADOS) POR LA TECNICA HPLC_DAD-MASAS DE LA SEDE DE INVESTIGACION UNIVERSITARIA (SIU) BAJO EL ESTADAR NTC-ISO/IEC 17025:2005.CODIGO:111556136105</t>
  </si>
  <si>
    <t>MONTAJES DE METODOS DE EVALUACION DE TUBERIAS PLASTICAS PARA LA CONDUCCION DE COMBUSTIBLES GASEOSAS Y DE LOS COMPUESTOS PARA SU FABRICACION EN LABORATORIOS DEL ICIPC. CODIGO : 2262-561-32843</t>
  </si>
  <si>
    <t>PARAMETRIZACION DE PRUBAS MECANICAS PARA ANALISIS DE SUELOS CONTAMINADOS POR DERRAMES DE HIDROCARBURO.CODIGO:120056132840</t>
  </si>
  <si>
    <t>ESTANDARIZACION Y ACREDITACION PARA LA CALIBRACION DE SIMULADORES DE PACIENTE EMPLEADOS COMO PATRONES DE TRABAJO EN LA PRESENTACION  DE SERVICIOS DE MANTENIMIENTO Y CALIBARCION DE EQUIPOS ELECTRODOMESTICOS. CODIGO:656656136057</t>
  </si>
  <si>
    <t>Convocatoria 560 de 2012</t>
  </si>
  <si>
    <t>AIRBAG PARA MOTOCICLISTAS "4RIDERS". CODIGO:32873</t>
  </si>
  <si>
    <t>DISEÑO A ESCALA COMERCIAL DE UNA SOLUCION TECNOLOGICA QUE APORTA  A LA TRANSFORMACIONEN  LA CALIDAD EDUCATIVA, BASADA EN APLICACIONES VIRTUALES 3D EN EL AREA EXPERIMENTAL DE LA QUIMICA-LABVIQ. CODIGO: 33016</t>
  </si>
  <si>
    <t>FORTALECIMIENTO ESTRATEGICO Y CREACION DE NUEVA UNIDAD DE NEGOCIO EN BIOMANGUERAS.CODIGO 32885</t>
  </si>
  <si>
    <t>PLATAFORMA CLOUD PARA LA GESTION DE PROPIEDAD HORIZONTAL.CODIGO:32907</t>
  </si>
  <si>
    <t>FORTALECIMIENTO TECNOLOGICO Y COMERCIAL DE PRODUCTOS RECICLADOS A PARTIR DE PULPA Y PAPEL.CODIGO:32908</t>
  </si>
  <si>
    <t>DESARROLLO E IMPLEMENTACION DE UN SISTEMA DE ALERTA TEMPRANA DE GESTION DE RIESGO POR EXPLOSION DEBIDO A ACUMULACIONES DE GAS METANO EN MINAS DE CARBON. CODIGO:32921</t>
  </si>
  <si>
    <t>CREACION DE LA EMPRESA PRODUCTORA Y COMERCIALIZADORA, ESPECIALIZADA EN PRODUCTOS PARA EL TRATAMIENTO DE PACIENTES CON DIVERSOS TIPOS DE INCONTINENCIA URINARIA, A PARTIR DEL DESARROLLO DE UN DISPOSITIVO ELCTRONICO PARA EL CONTROL DE LA FUNCION URINARIA "UROCONTROL".CODIGO:32927</t>
  </si>
  <si>
    <t>FORTALECIMIENTO DE LA PLATAFORMA DE ENSEÑANZA EN LINEA DE EMPRESA LOS EDUCADORES S.A.S CODIGO:32922</t>
  </si>
  <si>
    <t>DISEÑO DEL MODELO DE NEGOCIOS PARA EL SITEMA UCR.CODIGO:32966</t>
  </si>
  <si>
    <t>CONSOLIDACION DEL SERVICIO DE CONSULTORIA EN MEJORAMIENTO GENETICO BOVINO PARA LA EMPRESA GENETICA ANIMAL DE COLOMBIA.CODIGO:32961</t>
  </si>
  <si>
    <t>FORTALECIMIENTO DE LA CAPACIDAD TECNICA Y COMERCIAL DE BICHOPOLIS, MEDIANTE EL DESARROLLO Y MEJORAMIENTO DE PROCESOS DE PRODUCCION DE BIOINSUMOS Y DE ESTRATEGIAS DE MERCADEO DE ALTO NIVEL. CODIGO:32954</t>
  </si>
  <si>
    <t>JK CONSERVAS - DESHIDRATACION DE CARNE BOVINA CON ENERGIA SOLAR. CODIGO:32981</t>
  </si>
  <si>
    <t>CIBUS,UNA MIRADA SOSTENIBLE HACIA EL FUTRO.CODIGO:32972</t>
  </si>
  <si>
    <t>DISEÑO Y VALIDACION DEL MODELO DE NEGOCIO DE LA CERVECERIA ARTESANA A TRAVES DE PRUEBAS DE CONCEPTO DE PRODUCTO Y DESARROLLO  DE PROTOTIPOS.CODIGO:32985</t>
  </si>
  <si>
    <t>GEOREPOTR NETWORKS. CODIGO: 33024</t>
  </si>
  <si>
    <t>X-ROL VALIDACION TECNICA Y COMERCIAL DEL SERVICIO DE TELERRADIOLOGIA.CODIGO:33013</t>
  </si>
  <si>
    <t>FIBERFRUTZ.CODIGO:33063</t>
  </si>
  <si>
    <t xml:space="preserve">07 12 12 enviado via mail
29 01 12 POLIZA RUT CERTIF BANCARIA </t>
  </si>
  <si>
    <t>10 01 2013
POLIZA</t>
  </si>
  <si>
    <t>28 12 2012
POLIZA</t>
  </si>
  <si>
    <t>27 12 2012  
poliza</t>
  </si>
  <si>
    <t>17 01 2013 documentos</t>
  </si>
  <si>
    <t>26 12 12 
17 01 13certificacion bancaria doc pagos-poliza</t>
  </si>
  <si>
    <t>26 12 12
17 01 13 documentos pago y poliza</t>
  </si>
  <si>
    <t>26 12 12 
modif poliza</t>
  </si>
  <si>
    <t xml:space="preserve">26 12 12 contrato llego el 28/12/12 pero con una firma en fotocopia
17 01 13 registro terceros cert bancaria modf poliza </t>
  </si>
  <si>
    <t>27 12 12
poliza</t>
  </si>
  <si>
    <t xml:space="preserve">27 12 12
doc pago </t>
  </si>
  <si>
    <t>19 12 12 enviado via mail
polizas</t>
  </si>
  <si>
    <t>18 12 12
cert bancaria</t>
  </si>
  <si>
    <t xml:space="preserve">18 12 12
POLIZA DOCUMENTOS </t>
  </si>
  <si>
    <t>12 12 12 enviado via mail
CERT BANCARIA REGISTRO TERCEROS</t>
  </si>
  <si>
    <t xml:space="preserve"> 11 12 12 enviado via mail
POLIZA EN REVISION</t>
  </si>
  <si>
    <t xml:space="preserve"> 11 12 12 enviado via mail
DOCUMENTOS}</t>
  </si>
  <si>
    <t>10 12 12 
CERT BANCARIA 
POLIZA EN REIVISION</t>
  </si>
  <si>
    <t xml:space="preserve">10 12 12
CERTIF BANCARIA </t>
  </si>
  <si>
    <t>10 12 2012
DOCUMENTOS  POLIZA</t>
  </si>
  <si>
    <t>AUTORIZACION LAZOS DE CONTROL CODIGO: 33060</t>
  </si>
  <si>
    <t>DESARROLLO DE UN SISTEMA EMBEBIDO ESCALABLE PARA APLICACIONES DE TELEMETRIA Y TELEMATICA. CODIGO: 33055</t>
  </si>
  <si>
    <t>CENTRAL TECNOLOGICA DE INFORMACION LABORAL PARA EL SECTOR EDUCATIVO. CODIGO: 33043</t>
  </si>
  <si>
    <t>EBILL - MAS ALLA DE LA FACTURA ELECTRONICA</t>
  </si>
  <si>
    <t>ACOPLA, SISTEMA DE CONSTRUCCION INDUSTRIALIZADO. CODIGO: 33026</t>
  </si>
  <si>
    <t>FORTALECIMIENTO DE LA COMPETITIVIDAD DE LA EMPRESA PRAGMA A TRAVES DE LA EVALUACION DE LOS PROCESOS DE SOFTWARE DE LA ORGANIZACIÓN EN EL NIVEL 3 DE MADUREZ SEGÚN EL MODELO CMMI. CODIGO: 552158235671</t>
  </si>
  <si>
    <t>Convocatoria 582 de 2012</t>
  </si>
  <si>
    <t>Aprovechamiento promocion, uso y apropiacion de productos y servicios de tic en colombia</t>
  </si>
  <si>
    <t>IMPLEMENTACION DEL MODELO CMMI - NIVEL III - EN LA ORGANIZACIÓN. CODIGO: 586658235825</t>
  </si>
  <si>
    <t>PROYECTO PARA LA IMPLEMENTACION Y EVALUACION DEL MODELO DE CALIDAD CMMI NIVEL III EN ELECTRO SOFTWARE LTDA. CODIGO: 586958235831</t>
  </si>
  <si>
    <t>FORTALECIMIENTO DE LA COMPETITIVIDAD DE LA EMPRESA EXSIS SOFTWARE Y SOLUCIONES S.A.S. A TRAVES DE LA EVALUACION DE LOS PROCESOS DE SOFTWARE DE LA ORGANIZACIÓN EN EL NIVEL 3 DE MADUREZ SEGÚN EL MODELO CMMI. CODIGO: 585458235664</t>
  </si>
  <si>
    <t>FORTALECIMIENTO DE LA COMPETITIVIDAD DE LA EMPRESA SIGMA INGENIERIA S.A. A TRAVES DE LA EVALUACION DE LOS PROCESOS DE SOFTWARE DE LA ORGANIZACIÓN EN EL NIVEL 3 DE MADUREZ SEGÚN EL MODELO CMMI. CODIGO: 586458235804</t>
  </si>
  <si>
    <t>IMPLEMENTACION Y CERTIFICACION  EN EL MODELO CMMI-DEV ML3 EN EMPRESA COLOMBIANA DE INFORMATICA ECOINFO LTDA</t>
  </si>
  <si>
    <t>FORTALECIMIENTO DE LA COMPETITIVIDAD DE LA EMPRESA CNT SISTEMAS DE INFORMACION A TRAVES DE LA EVALUACION DE LOS PROCESOS DE SOFTWARE DE LA ORGANIZACIÓN EN EL NIVEL 3 DE MADUREZ SEGÚN EL MODELO CMMI. CODIGO: 449958235666</t>
  </si>
  <si>
    <t>FORTALECIMIENTO DE LA COMPETITIVIDAD DE LA EMPRESA ASINE COLOMBIA S.A.S. A TRAVES DE LA EVALUACION DE LOS PROCESOS DE SOFTWARE DE LA ORGANIZACIÓN EN EL NIVEL 3 DE MADUREZ SEGÚN EL MODELO CMMI. CODIGO: 585958235672</t>
  </si>
  <si>
    <t>FORTALECIMIENTO DE LA COMPETITIVIDAD DE LA EMPRESA CEIBA SOFTWARE HOUSE S.A.S. A TRAVES DE LA EVALUACION DE LOS PROCESOS DE SOFTWARE DE LA ORGANIZACIÓN EN EL NIVEL 3 DE MADUREZ SEGÚN EL MODELO CMMI. CODIGO: 585658235667</t>
  </si>
  <si>
    <t>I&amp;T STEFANINI - CMMI NIVEL 3 FABRICAS CONTINUAS</t>
  </si>
  <si>
    <t>IMPLEMENTACION Y CERTIFICACION EN EL MODELO CMMI-DEV ML3 EN EFFECTIVE COMPUTER SOLUTIONS ECS S.A.S.</t>
  </si>
  <si>
    <t>IMPLEMENTACION Y CERTIFICACION EN EL MODELO CMMI-DEV ML3 EN CIEL INGENIERIA LTDA.</t>
  </si>
  <si>
    <t>ITS SOLUTIONS LTDA</t>
  </si>
  <si>
    <t>IMPLEMENTACION MODELO CMMI DEV NIVEL III EN ITS SOLUTIONS LTDA</t>
  </si>
  <si>
    <t>IMPLEMENTACION Y CERTIFICACION EN EL MODELO CMMI-DEV ML3 EN NEXOS. CODIGO: 586158235677</t>
  </si>
  <si>
    <t>IMPLEMENTACION Y CERTIFICACION EN EL MODELO CMMI-DEV ML3 EN OLIMPIA MAGEMENT S.A.</t>
  </si>
  <si>
    <t>IMPLEMENTACION Y CERTIFICACION EN EL MODELO CMMI-DEV ML3 EN OUTSOURCING DESARROLLO EN INFORMATICA LTDA. CODIGO: 586858235828</t>
  </si>
  <si>
    <t xml:space="preserve">SISTEMAS DE INFORMACION EMPRESARIAL S.A.S </t>
  </si>
  <si>
    <t>PROYECTO SIESA IMPLEMENTACION CMMI NIVEL 3. CODIGO: 473658235812</t>
  </si>
  <si>
    <t>FENIX III. CODIGO: 464558235830</t>
  </si>
  <si>
    <t>SOFTWARE ANALISIS Y CONSULTORIA S.A.S.</t>
  </si>
  <si>
    <t>QUINDIO</t>
  </si>
  <si>
    <t>SUMINISTROS Y SERVICIOS DE TELECOMUNICACIONES</t>
  </si>
  <si>
    <t>FORTALECIMIENTO DE LA COMPETITIVIDAD DE LA EMPRESA SYSNET LTDA. A TRAVES DE LA EVALUACION DE LOS PROCESOS DE SOFTWARE DE LA ORGANIZACIÓN EN EL NIVEL 3 DE MADUREZ SEGÚN EL MODELO CMMI. CODIGO: 587058235836</t>
  </si>
  <si>
    <t>FORTALECIMIENTO DE LA COMPETITIVIDAD DE LA EMPRESA SUMSET A TRAVES DE LA EVALUACION DE LOS PROCESOS DE SOFTWARE DE LA ORGANIZACIÓN EN EL NIVEL 3 DE MADUREZ SEGÚN EL MODELO CMMI. CODIGO: 585258235662</t>
  </si>
  <si>
    <t>FORTALECIMIENTO DE LA COMPETITIVIDAD DE LA EMPRESA S-SQUARE S.A. A TRAVES DE LA EVALUACION DE LOS PROCESOS DE SOFTWARE DE LA ORGANIZACIÓN EN EL NIVEL 3 DE MADUREZ SEGÚN EL MODELO CMMI. CODIGO: 585758235668</t>
  </si>
  <si>
    <t>FORTALECIMIENTO DE LA COMPETITIVIDAD DE LA EMPRESA SOFTWARE ANALISIS Y CONSULTORIA S.A.S. A TRAVES DE LA EVALUACION DE LOS PROCESOS DE SOFTWARE DE LA ORGANIZACIÓN EN EL NIVEL 3 DE MADUREZ SEGÚN EL MODELO CMMI. CODIGO: 610358235815</t>
  </si>
  <si>
    <t>PROYECTO DE IMPLANTACION CMMI NIVEL III. CODIGO: 851858235823</t>
  </si>
  <si>
    <t>PROYECTO PARA LA IMPLEMENTACION Y EVALUACION DEL MODELO DE CALIDAD CMMI NIVEL III - EMA +CODIGO: 585558235665</t>
  </si>
  <si>
    <t>IMPLEMENTACION Y CERTIFICACION EN EL MODELO CMMI-DEV ML3 EN UBIQUANDO S.A.CODIGO: 586358235682</t>
  </si>
  <si>
    <t>IMPLEMENTACION Y CERTIFICACION EN EL MODELO CMMI-DEV ML3, EN LA COMPAÑÍA COLOMBIANA DE INFORMATICA Y SISTEMAS COLSIN S.A.S.</t>
  </si>
  <si>
    <t>IMPLEMENTACION Y CERTIFICACION EN EL MODELO CMMI-DEV ML3 EN GML SOFTWARE</t>
  </si>
  <si>
    <t>DEFINIR E IMPLEMENTAR LA ESTRATEGIA COMERCIAL DE FABRICA F. CODIGO: 32969</t>
  </si>
  <si>
    <t>VALIDACION TECNICO-ECONOMICA DEL MONTAJE Y PUESTA EN MARCHA DE UNA PLANTA PILOTO PARA EL RECICLAJE DE LLANTAS EN DESUSO MEDIANTE LA TECNICA DE MICROONDAS</t>
  </si>
  <si>
    <t>DESARROLLO DE UNA LINEA DE ALMIDONES MODIFICADOS COMERCIALMENTE VIABLES PARA LA INDUSTRIA FARMACEUTICA, COSMETICA Y ALIMENTICIA COMPUESTA POR TRES DIFERENTES TIPOS DE PRODUCTOS DESARROLLADOS MEDIANTE LA MODIFICACION QUIMICA, FISICA O ENZIMATICA DE ALMIDONES NATIVOS DE YUCA</t>
  </si>
  <si>
    <t>FORTALECIMIENTO DE LA EMPRESA NEDIAR, MEDIANTE EL ESTUDIO DE VIABILIDAD COMERCIAL DE UN SIMULADOR DE CABINA DE PASAJEROS PARA EL ENTRENAMIENTO DE AUXILIARES DE SERVICIO AEREO.</t>
  </si>
  <si>
    <t>INCREMENTO DE LA ECOEFICIENCIA EN EL USO DE LOS MATERIALES Y DE LA ENERGIA EN LAS EMPRESAS DE TRANSFORMACION DE TERMOPLASTICOS O ELASTOMEROS EN COLOMBIA, A TRAVES DEL DESARROLLO DE UN PROGRAMA ESTRATEGICO CENTRADO EN EL MEJORAMIENTO Y EN LA INNOVACION EN SUS PROCESOS Y PRODUCTOS. CODIGO: 226256236047</t>
  </si>
  <si>
    <t>EVALUACION DEL EFECTO SINERGICO DE LA ADICION DE EXTRACTOS DE ROMERO, ALFA, BETA Y GAMMA TOCOFEROLES Y EXTRACTO DE MORTIÑO SOBRE LA OXIDACION LIPIDICA DE TRES MATRICES ALIMENTICIAS. CODIGO: 338756236225</t>
  </si>
  <si>
    <t>PRODUCCION DE LUTEINA ESTABILIZADA DE ALTA PUREZA PARA SU APLICACIÓN EN LA INDUSTRIA ALIMENTARIA Y COSMETICA</t>
  </si>
  <si>
    <t>APLICACIÓN DE ESTRUCTURAS FLEXIBLES DE ALTA BARRERA Y RESISTENCIA TERMICA EN PROCESOS DE ESTERILIZACION Y CONSERVACION DE PRODUCTOS CARNICOS Y PESQUEROS</t>
  </si>
  <si>
    <t>INVESTIGACION APLICADA PARA LA PRODUCCION DE MEZCLAS ASFALTICAS TIBIAS QUE PERMITAN REDUCIR LAS EMISIONES ATMOSFERICAS CONTAMINANTES Y EL CONSUMO ENERGETICO, EN LA CONSTRUCCION Y CONSERVACION DE VIAS CON PAVIMENTOS FLAXIBLES</t>
  </si>
  <si>
    <t>BUSCADOR INTELIGENTE APLICADO A PLATAFORMAS ECM. CODIGO: 121556236053</t>
  </si>
  <si>
    <t>29 01 13</t>
  </si>
  <si>
    <t>ACREDITACION DE METODOLOGIAS ANALITICAS PARA LA DETERMINACION DE FOSFORO TOTAL, NITROGENO TOTAL, CARBONO ORGANICO TOTALY SILICO BIOGENICO EN SEDIMENTOS EN LABORATORIO GAIA DE LA UNIVERSIDAD DE ANTIOQUIA. CODIGO:1115-561-36139</t>
  </si>
  <si>
    <t xml:space="preserve">13 12 12
</t>
  </si>
  <si>
    <t>CARLOS ALEXANDER TRUJILLO</t>
  </si>
  <si>
    <t>CARLOS ERNESTO PINZON CASTAÑO</t>
  </si>
  <si>
    <t>CARLOS HERNAN CAICEDO ESCOBAR</t>
  </si>
  <si>
    <t>CARLOS HUMBERTO BARRETO TOVAR</t>
  </si>
  <si>
    <t>CLAUDIA PATRICIA AGUIRRE RIOS</t>
  </si>
  <si>
    <t>CRISTINA NAYESCA GONZALEZ CARO</t>
  </si>
  <si>
    <t>FRANZ JESUS ALBERTO GUTIÉRREZ REY</t>
  </si>
  <si>
    <t>GERHARD FISCHER GEBAUER</t>
  </si>
  <si>
    <t>GIOVANNI ORLANDO CANCINO ESCALANTE</t>
  </si>
  <si>
    <t>IVAN DARIO MARTIN GONZALEZ2</t>
  </si>
  <si>
    <t>JAIRO ANDRES MENDEZ RICO</t>
  </si>
  <si>
    <t>JOHN ANTONIO TRUJILLO VARGAS</t>
  </si>
  <si>
    <t>JORGE AGUSTIN RUIZ PACHECO</t>
  </si>
  <si>
    <t>JORGE ALBERTO MOLINA ESCOBAR</t>
  </si>
  <si>
    <t>LUIS BERNARDO CHICAIZA SANDOVAL</t>
  </si>
  <si>
    <t>LUIS ENRIQUE ACERO DUARTE</t>
  </si>
  <si>
    <t>MANUEL JAVIER FIERRO</t>
  </si>
  <si>
    <t>OSWALDO CASTILLO  NAVETTY</t>
  </si>
  <si>
    <t>PEDRO NEL MARTINEZ YEPES2</t>
  </si>
  <si>
    <t>SERGIO FERNANDO CASTILLO CASTELBLANCO</t>
  </si>
  <si>
    <t>007770178056</t>
  </si>
  <si>
    <t>catrujillo@unal.edu.co</t>
  </si>
  <si>
    <t>007770180375</t>
  </si>
  <si>
    <t>carlospinzonc@yahoo.com</t>
  </si>
  <si>
    <t>20715808343</t>
  </si>
  <si>
    <t>chcaicedoe@unal.edu.co</t>
  </si>
  <si>
    <t>009900254039</t>
  </si>
  <si>
    <t>carloshumbertobarreto@hotmail.com</t>
  </si>
  <si>
    <t>376012191</t>
  </si>
  <si>
    <t>cgonzalez@unab.edu.co</t>
  </si>
  <si>
    <t>291147054</t>
  </si>
  <si>
    <t>franz@geordena.com</t>
  </si>
  <si>
    <t>gfischer@unal.edu.co</t>
  </si>
  <si>
    <t>BANCOCOLOMBIA</t>
  </si>
  <si>
    <t>129124889</t>
  </si>
  <si>
    <t>idmarting@unal.edu.co</t>
  </si>
  <si>
    <t>jtruji@eafit.edu.co</t>
  </si>
  <si>
    <t>001770103776</t>
  </si>
  <si>
    <t>jorgeruiz33@gmail.com</t>
  </si>
  <si>
    <t>007470391108</t>
  </si>
  <si>
    <t>jmolina@uniandes.edu.co</t>
  </si>
  <si>
    <t>jhisaza@gmail.com</t>
  </si>
  <si>
    <t>1004338207</t>
  </si>
  <si>
    <t>000014560858</t>
  </si>
  <si>
    <t>laacero@mogambosenderoambiental.com</t>
  </si>
  <si>
    <t>096080408683</t>
  </si>
  <si>
    <t>manuel.fierro@unillanos.edu.co</t>
  </si>
  <si>
    <t>sygarzon@unisalle.edu.co</t>
  </si>
  <si>
    <t>LEYLA YINED TELLO RUEDA</t>
  </si>
  <si>
    <t>0061003778030</t>
  </si>
  <si>
    <t>alvaro.gaitan@gmail.com</t>
  </si>
  <si>
    <t>230550170351</t>
  </si>
  <si>
    <t>lytello@ut.edu.co</t>
  </si>
  <si>
    <t>luisalberto_gmz@yahoo.es</t>
  </si>
  <si>
    <t>GONZALO HERNANDEZ OLIVA</t>
  </si>
  <si>
    <t>10.126.549-8</t>
  </si>
  <si>
    <t>ghernandez@dim.uchile.cl</t>
  </si>
  <si>
    <t>GIOVANNI RESTREPO BETANCUR</t>
  </si>
  <si>
    <t>MARÍA ANGELICA PICHIMATA SANABRIA</t>
  </si>
  <si>
    <t>12188571</t>
  </si>
  <si>
    <t>077762214</t>
  </si>
  <si>
    <t>mapichimata@corpoica.org.co</t>
  </si>
  <si>
    <t>21 01 2013</t>
  </si>
  <si>
    <t>265-12 Cementos Argos</t>
  </si>
  <si>
    <t>442/1721 Artesanias</t>
  </si>
  <si>
    <t>238-12 Bncoldex-Colciencias</t>
  </si>
  <si>
    <t>238-12 Bancoldex</t>
  </si>
  <si>
    <t xml:space="preserve">20 12 12
</t>
  </si>
  <si>
    <t>342 Colciencias</t>
  </si>
  <si>
    <t>342 Ecopetrol</t>
  </si>
  <si>
    <t xml:space="preserve">16 10 12 enviado via email
01 02 13 se pasa contrato con cambios para firma </t>
  </si>
  <si>
    <t xml:space="preserve">27 12 2012
05 02 13 Por solicitud del beneficiario y avaldo por Colciencias mediante correo del 04 02 13 este contrato se suscribira con numeracion año 2013 </t>
  </si>
  <si>
    <t>04 02 13</t>
  </si>
  <si>
    <t>01 02 13</t>
  </si>
  <si>
    <t>06 02 13</t>
  </si>
  <si>
    <t>06 0213</t>
  </si>
  <si>
    <t>2012-0980</t>
  </si>
  <si>
    <t>2013-0139</t>
  </si>
  <si>
    <t>2013-0140</t>
  </si>
  <si>
    <t>2013-0141</t>
  </si>
  <si>
    <t xml:space="preserve">07 02 13 </t>
  </si>
  <si>
    <t>07 02 13</t>
  </si>
  <si>
    <t xml:space="preserve">MODIFICAR CLAUSULA 2,1,7 </t>
  </si>
  <si>
    <t>MODIFICAR CLAUSULA 2,1,6</t>
  </si>
  <si>
    <t>Liquidado</t>
  </si>
  <si>
    <t>08 02 13</t>
  </si>
  <si>
    <t>2013-0142</t>
  </si>
  <si>
    <t>2013-0143</t>
  </si>
  <si>
    <t>2013-0144</t>
  </si>
  <si>
    <t>2013-0145</t>
  </si>
  <si>
    <t>2013-0146</t>
  </si>
  <si>
    <t>2013-0147</t>
  </si>
  <si>
    <t>2013-0148</t>
  </si>
  <si>
    <t>2013-0149</t>
  </si>
  <si>
    <t>2013-0150</t>
  </si>
  <si>
    <t>2013-0151</t>
  </si>
  <si>
    <t>2013-0152</t>
  </si>
  <si>
    <t>2013-0153</t>
  </si>
  <si>
    <t>2013-0154</t>
  </si>
  <si>
    <t>2013-0155</t>
  </si>
  <si>
    <t>2013-0156</t>
  </si>
  <si>
    <t>2013-0157</t>
  </si>
  <si>
    <t>2013-0158</t>
  </si>
  <si>
    <t>2013-0159</t>
  </si>
  <si>
    <t>2013-0160</t>
  </si>
  <si>
    <t>2013-0161</t>
  </si>
  <si>
    <t>2013-0162</t>
  </si>
  <si>
    <t>2013-0163</t>
  </si>
  <si>
    <t>2013-0164</t>
  </si>
  <si>
    <t>2013-0165</t>
  </si>
  <si>
    <t>2013-0166</t>
  </si>
  <si>
    <t>2013-0167</t>
  </si>
  <si>
    <t>2013-0168</t>
  </si>
  <si>
    <t>2013-0169</t>
  </si>
  <si>
    <t>2013-0170</t>
  </si>
  <si>
    <t>2013-0171</t>
  </si>
  <si>
    <t>2013-0172</t>
  </si>
  <si>
    <t>2013-0173</t>
  </si>
  <si>
    <t>2013-0174</t>
  </si>
  <si>
    <t>2013-0175</t>
  </si>
  <si>
    <t>2013-0176</t>
  </si>
  <si>
    <t>2013-0177</t>
  </si>
  <si>
    <t>2013-0178</t>
  </si>
  <si>
    <t>2013-0179</t>
  </si>
  <si>
    <t>2013-0180</t>
  </si>
  <si>
    <t>2013-0181</t>
  </si>
  <si>
    <t>2013-0182</t>
  </si>
  <si>
    <t>2013-0183</t>
  </si>
  <si>
    <t>2013-0184</t>
  </si>
  <si>
    <t>2013-0185</t>
  </si>
  <si>
    <t>2013-0186</t>
  </si>
  <si>
    <t>2013-0187</t>
  </si>
  <si>
    <t>2013-0188</t>
  </si>
  <si>
    <t>2013-0189</t>
  </si>
  <si>
    <t>2013-0190</t>
  </si>
  <si>
    <t>2013-0191</t>
  </si>
  <si>
    <t>2013-0192</t>
  </si>
  <si>
    <t>2013-0193</t>
  </si>
  <si>
    <t>2013-0194</t>
  </si>
  <si>
    <t>2013-0195</t>
  </si>
  <si>
    <t>2013-0196</t>
  </si>
  <si>
    <t>11 02 13</t>
  </si>
  <si>
    <t>nombre y clausula 2</t>
  </si>
  <si>
    <t>2013-0009</t>
  </si>
  <si>
    <t>12 02 13</t>
  </si>
  <si>
    <t>2012-0981</t>
  </si>
  <si>
    <t>2012-0982</t>
  </si>
  <si>
    <t>Reenumerado</t>
  </si>
  <si>
    <t xml:space="preserve">24 12 12
05 02 13 Por solicitud del beneficiario y avaldo por Colciencias mediante correo del 04 02 13 este contrato se suscribira con numeracion año 2013 
</t>
  </si>
  <si>
    <t>FUNDACION PARQUE TECNOLOGICO DE SOFTWARE D BOGOTA PARQUESOFT BOGOTA</t>
  </si>
  <si>
    <t>Convocatoria 577 de 2012</t>
  </si>
  <si>
    <t>INSEPET LTDA</t>
  </si>
  <si>
    <t>PASTELERIA METROPOL S.A.S</t>
  </si>
  <si>
    <t>CENTRO OFTALMOLOGICO CARRIZO SA IPS</t>
  </si>
  <si>
    <t>ASENVASES S.A.S</t>
  </si>
  <si>
    <t>CREACION Y ESCALAMIENTO DE LA UNIDAD DE NEGOCIO "FINER STAUBER" DE LA EMPRESA SOLQUITEC LTDA. CODIGO: 33041</t>
  </si>
  <si>
    <t>CREACION DE UN ESTUDIO DE ANIMACION 3D/ GRANJA DE RENDER Y ESCUELA DE FORMACION EN TORNO A HERRAMIENTAS DE CODIGO ABIERTO PARA LA INDUSTRIA AUDIOVISUAL. CODIGO: 32882</t>
  </si>
  <si>
    <t>PLATAFORMA INTEGRAL DE DIAGNOSTICO DE COMPETENCIAS TIC. CODIGO:33040</t>
  </si>
  <si>
    <t>FORTALECIMIENTO TECNOLOGICO Y COMERCIAL DE LA EMPRESA WELLNESS PHARMA. CODIGO: 33002</t>
  </si>
  <si>
    <t>DESARRROLLO DE LA PRIMERA ETAPA DEL PROTOTIPO DE UNA PLATAFORMA DE INFORMACION EN SALUD BASADA EN TIC PARA PRESTACION DE SERVICIOS 24/7 QUE SIRVA DE BASE PARA LA CREACION DE LA EMPRESA CILINICAVIRTUAL24-7.COM.CODIGO:32997</t>
  </si>
  <si>
    <t>VIUTIK "CULTURAL NETWORK BUSINESS.CODIGO: 32867</t>
  </si>
  <si>
    <t>DOMO ANIMATO. CODIGO: 32915</t>
  </si>
  <si>
    <t>ADICION Y PRORROGA</t>
  </si>
  <si>
    <t>ANALISIS DE PROCESOS REGIONALES QUE ACENTUAN O SUAVIZAN LA SEÑAL GLOBAL DEL CALENTAMIENTO Y DEL CAMBIO CLIMATICO SOBRE EL TERRITORIO COLOMBIANO.CODIGO: 1101-569-35174</t>
  </si>
  <si>
    <t>13 02 13</t>
  </si>
  <si>
    <t>ADAPTABILIDAD Y ESTABILIDAD DE HIBRIDOS DE TOMATE DE ARBOL CY-PHOMANDRA BETACEA SENT Y REACCION DE LA COLECCIÓN DE TRABAJO DE LA UNIVERSIDAD DE NARIÑO A ENFERMEDADES LIMITANTES EN LA REGION NATURAL ANDINA DEL DEPARTAMENTO DE NARIÑO. CODIGO:1104-56933662</t>
  </si>
  <si>
    <t>CARACTERIZACION E IDENTIFICACION GENETICA DE OVINOS ADATADOS AL TROPICO COLOMBIANO MEDIANTE LA ESTANDARIZACION Y APLICACIÓN DE GENOTIFICACION Y SECUENCIACION AUTOMATIZADA, EN LA FACULTAD DE MEDICINA VETERINARIA Y ZOOTECNICA DE LA UNAL SEDE BOGOTA .CODIGO:1101-569-33734</t>
  </si>
  <si>
    <t>EFECTO DE LA SUPLEMENTACION CON ARBOREAS Y SUBPRODUCTOS AGROINDUSTRIALES SOBRE LA EFICENCIA ENERGETICA Y LA EMISION DE GASES DE EFECTO INVERNADERO EN GANADO CEBU.CODIGO:1115-569-33853</t>
  </si>
  <si>
    <t>SINTESIS MEJORADA DE POLIURETANOS RENOVABLES A PARTIR DE ACEITES DISPONIBLES EN COLOMBIA.CODIGO:11155-69-33934</t>
  </si>
  <si>
    <t>APROVECHAMIENTO DE RESIDUOS DE LAS INDUSTRIAS MINERA Y MANUFACTURERA PARA LA SINTESIS DE MATERIALES POTENCIALMENTE UTILIES EN PROCESOS AMBIENTALMENTE AMIGABLES. CODIGO:1115-569-34632</t>
  </si>
  <si>
    <t>IMPLEMENTACION DE UN PROGRAMA DE CALIDAD DE LECHE EN EL TRIANGULO DEL CAFÉ PARA MEJORAR LA COMPETITIVIDAD DEL SECTOR LACTEO.CODIGO:1127-569-34697</t>
  </si>
  <si>
    <t>DESARROLLO DE LA CAPACIDAD INSTITUCIONAL PARA EVALUAR EL IMPACTO DE ALGODÓN BT EN ESPECIES NO OBJETIVO A TRAVES DE LA IMPLEMENTACION DE UN CASO DE ESTUDIO EN EL CARIBE COLOMBIANO FASE II.CODIGO: 1112-569-34932</t>
  </si>
  <si>
    <t xml:space="preserve">MONTERIA </t>
  </si>
  <si>
    <t>CORDOBA</t>
  </si>
  <si>
    <t>MUSICA MOVIL. CODIGO: 32912</t>
  </si>
  <si>
    <t>MONEDERO ELECTRONICO NFC PARA HOTELES Y AEROLINEAS.CODIGO:32923</t>
  </si>
  <si>
    <t>CLACULEMOS.COM. CODIGO: 32934</t>
  </si>
  <si>
    <t>KANAZU, CIENCIA Y TECNOLOGIA PARA TI. CODIGO;32939</t>
  </si>
  <si>
    <t>13 02 2013</t>
  </si>
  <si>
    <t>EXPLORACION DE LOS MECANISMOS DE ACCION Y LA COLONIZACION DE UNA CEPA DE BACILLUS SP. EN EL BIOCONTROL DE M. FIJIENSISEN BANANO. CODIGO:1216-569-33705</t>
  </si>
  <si>
    <t>BASES GENETICAS Y MOLECULARES Y PREDICCION DE LA HETEROSIS EN UNA ESPECIE ALOPOLIPLOIDE AUTOGAMA ( COFFEA ARABICA). CODIGO:2251-569-33518</t>
  </si>
  <si>
    <t>EVALUACION TEMPARANA DEL CRECIMIENTO EN EUCALYPTUS PELLITA F. MUELL COMO RESPUESTA A DIFERENTES DOSIS DE CALCAREO, FOSFORO Y POTASIO EN 3 SITIOS DE LA ORINOQUIA COLOMBIANA.CODIGO:2209-56933553</t>
  </si>
  <si>
    <t>VISION ARTIFICIAL PARA LA SELECCIÓN AUTOMATICA DE CAFÉ PERGAMINO HUMEDO. CODIGO: 2251-569-33151</t>
  </si>
  <si>
    <t>OUTPUTS NO DESEADOS Y EFICIENCIA BASNCARIA EN COLOMBIA: UNA APROXIMACION DESDE LAS FUNCIONES DE  DISTANCIA DIRECCIONALES. CODIGO:121556934435</t>
  </si>
  <si>
    <t>2013-0197</t>
  </si>
  <si>
    <t>2013-0198</t>
  </si>
  <si>
    <t>2013-0199</t>
  </si>
  <si>
    <t>2013-0200</t>
  </si>
  <si>
    <t>2013-0201</t>
  </si>
  <si>
    <t>2013-0202</t>
  </si>
  <si>
    <t>2013-0203</t>
  </si>
  <si>
    <t>2013-0204</t>
  </si>
  <si>
    <t>2013-0205</t>
  </si>
  <si>
    <t>2013-0206</t>
  </si>
  <si>
    <t>2013-0207</t>
  </si>
  <si>
    <t>2013-0208</t>
  </si>
  <si>
    <t>2013-0209</t>
  </si>
  <si>
    <t>2013-0210</t>
  </si>
  <si>
    <t>2013-0211</t>
  </si>
  <si>
    <t>2013-0212</t>
  </si>
  <si>
    <t>2013-0213</t>
  </si>
  <si>
    <t>2013-0214</t>
  </si>
  <si>
    <t>2013-0215</t>
  </si>
  <si>
    <t>2013-0216</t>
  </si>
  <si>
    <t>2013-0217</t>
  </si>
  <si>
    <t>2013-0218</t>
  </si>
  <si>
    <t>2013-0219</t>
  </si>
  <si>
    <t>2013-0220</t>
  </si>
  <si>
    <t>2013-0221</t>
  </si>
  <si>
    <t>2013-0222</t>
  </si>
  <si>
    <t>2013-0223</t>
  </si>
  <si>
    <t>2013-0224</t>
  </si>
  <si>
    <t>2013-0225</t>
  </si>
  <si>
    <t>2013-0226</t>
  </si>
  <si>
    <t>2013-0227</t>
  </si>
  <si>
    <t>2013-0228</t>
  </si>
  <si>
    <t>18 02 13</t>
  </si>
  <si>
    <t>DESARROLLO DE ESTRATEGIAS PARA LA OPTIMIZACIN DEL PROCESO DE DEGRADACION E INCORPORACION DEL TANTO DE ARROZ (ORIZA SATIVA) EN SUELOS DE CULTIVO EMPLEANDO MICROORGANISMOS Y/O ENZIMAS HIDROLITICAS  CON FINES DE BIOFERTILIZACION. CODIGO: 1101-569-35054</t>
  </si>
  <si>
    <t>CONSOLIDACION DE CAPACIDADES EN GESTION DE INNOVACION EN PROPLAS - FASE1. CODIGO:600757736426</t>
  </si>
  <si>
    <t xml:space="preserve">LA ESTRELLA </t>
  </si>
  <si>
    <t>CONSOLIDACION DE LAS CAPACIDADES PARA LA GESTION DE LA INNOVACION DE LA EMPRESA INDUSTRIAS ACUÑA LIMITADA - INAL.CODIGO:603457736020</t>
  </si>
  <si>
    <t>SISTEMATIZACION DE CAPACIDADES PARA LA GESTION DE INNOVACION EN ARP SURA. CODIGO: 600557736434</t>
  </si>
  <si>
    <t>FORTALECIMIENTO DE CAPACIDADES EMPRESARIALES EN GESTION DE LA INNOAVACION  DE SERVICIOS GRAFICOS INTEGRALES SAS, CI GRAFICAS COLORAMA SAS Y CI 180 GRADOS S.A. CODIGO:497257736384</t>
  </si>
  <si>
    <t>FORTALECIMIENTO DE LA CAPACIDAD INNOVADORA DE LA EMPRESA K2 INGENIERIA SAS MEDIANTE LA CONSOLIDACION DEL GRUPO DE CAPACIDADES PARA LA GESTION DE LA INNOVACION QUE LE PERMITA CONTINUAR CONSOLIDANDOSE EN EL MERCADO NACIONAL POR SUS PROPUESTAS INNOVADORAS. CODIGO: 531057736286</t>
  </si>
  <si>
    <t>CONSOLIDACION DE CAPACIDADES EMPRESARIALES EN GESTION DE LA INNOVACION DE OPCIONES GRAFICAS EDITORES LTDA; MONTES SA; E IMPRESORES LITOGRAFICOS IMPRELIT LTDA, CODIGO: 497257736501</t>
  </si>
  <si>
    <t>ESTANDARIZACION Y ACREDITACION DE UNA METODOLOGIA PARA EL ANALISIS DE RESIDUOS DE MEDICAMENTOS VETERINARIOS EN LECHES. CODIGO: 120256135813</t>
  </si>
  <si>
    <t>ACREDITACION DE UNA METODOLOGIA MULTIRRESIDUO DE MEDICAMENTOS VETERINARIOS PARA LA INDUSTRIA CAMARONERA EN COLOMBIA. CODIGO: 120256136114</t>
  </si>
  <si>
    <t>ESTANDARIZACION DE UNA METODOLOGIA PARA LA PRODUCCION ORGANICA  DE PLANTULAS PARA EL SECTOR HORTOFRUTICULA. CODIGO: 120256136128</t>
  </si>
  <si>
    <t>ACREDITACION DE DETERMINACION DE HUMEDAD , MATERIA VOLATIL, CARBON FIJO Y CENIZA A COMBUSTIBLES SOLIDOS.CODIGO:110656135964</t>
  </si>
  <si>
    <t>VALIDACION Y ACREDITACION DE LOS METODOS ANALITICOS PARA LA DETERMINACION DE MERCURIO, METIL - MERCURIO Y CIANURO EN MUESTRAS AMBIENTALES DE INTERES PARA LA MINERIA EN EL PAIS.CODIGO:111556136002</t>
  </si>
  <si>
    <t>ACREDITACION DE MUESTREO Y PREPARACION DE MUESTRAS PARA ANALISIS DE COMBUSTIBLES SOLIDOS. CODIGO: 110656135965</t>
  </si>
  <si>
    <t>ESTANDARIZACION Y ACREDITACION DE DIEZ (10) PRUEBAS FISICOQUIMICAS Y CINCO (5) PRUEBAS MICROBIOLOGICAS EJECUTADAS POR LOS LABORATORIOS DE FISIOQUIMICA Y BIOCORROSION DE LA CICI SIGUIENDO LOS LINEAMIENTOS DE LA NORMA NTC ISO/IEC 17025:2005.CODIGO:811156136091</t>
  </si>
  <si>
    <t>ACREDITACION DE DETERMINACION DE PODER CALORIFICO Y AZUFRE A COMBUSTIBLES SOLIDOS. CODIGO: 110656135963</t>
  </si>
  <si>
    <t>ACREDITACION DE DETERMINACION DE CARBONO, HIDROGENO Y NITROGENO A COMBUSTIBLES SOLIDOS. CODIGO: 110656135962</t>
  </si>
  <si>
    <t>ACREDITACION DE DETERMINACION DE PUNTOS DE INFLAMACION, CURVA DE DESTILACION Y GRAVEDAD API A COMBUSTIBLES LIQUIDOS. CODIGO: 110656135961</t>
  </si>
  <si>
    <t>PLATAFORMA PARA EL DESARROLLO DE NUEVOS NEGOCIOS - EMPRENDIMIENTO CORPORATIVO EN LA EMPRESA CENTRO OFTALMOLOGICO CARRIAZO S.A. IPS. CODIGO: 601257736360</t>
  </si>
  <si>
    <t>ADOPCION DE BUENAS PRACTICAS EN LA GESTION DE LA INNOVACION EN LA EMPRESA ELECTROQUIMICA WEST . CODIGO:603857736006</t>
  </si>
  <si>
    <t>CONSOLIDACION DE LAS CAPACIDADES DEL EQUIPO DE TRABAJO DE LA EMPRESA ASENVASES SAS PARA GESTIONAR LA INNOVACION. CODIGO:496257736009</t>
  </si>
  <si>
    <t>CONSOLIDACION DE CAPACIDADES EMPRESARIALES EN GESTION DE LA INNOVACION EN LA EMPRESA EXCELSIOR IMPRESORES SAS. CODIGO:603657736013</t>
  </si>
  <si>
    <t>2013-0229</t>
  </si>
  <si>
    <t>2013-0230</t>
  </si>
  <si>
    <t>2013-0231</t>
  </si>
  <si>
    <t>2013-0232</t>
  </si>
  <si>
    <t>2013-0233</t>
  </si>
  <si>
    <t>RIOPAILA CASTILLA SA</t>
  </si>
  <si>
    <t>Convocatoria 591 de 2012</t>
  </si>
  <si>
    <t>JUAN DIEGO DEMERA VARGAS</t>
  </si>
  <si>
    <t>juandiegodemera@yahoo.com</t>
  </si>
  <si>
    <t>057-2012</t>
  </si>
  <si>
    <t>Organizaciones Solidarias</t>
  </si>
  <si>
    <t>El objeto del presente convenio es "Aunar esfuerzos, ecperiencia y recursos humanos, tecnicos y financieros para el desarrollo del proyecto de inversion "implemetancion del modelo de Micro-franquicias a traves de organizaciones solidarias como estrategia para la generacion de empredimientos y desarrollo integral en poblaciones vulnerables", garantizando la implementacion de las fases necesarias para el desarrollo del proyecto en terminos de los componentes de ciencia, tecnologia y adopcion del modelo solidario".</t>
  </si>
  <si>
    <t>FIDUGOB 10989</t>
  </si>
  <si>
    <t>437-Ecopetrol</t>
  </si>
  <si>
    <t>PUESTA EN MARCHA DE UN ARCHIVO ORAL DE MEMORIA EN EL AREA METROPOLITANA DE BUCARAMANGA. VERDADES NO CONTADAS: EL CONFLICTO ARMADO COLOMBIANO DESDE LA MEMOMORIA DE LAS VICTIMAS. CODIGO: 110256933888</t>
  </si>
  <si>
    <t>20 02 13</t>
  </si>
  <si>
    <t>PLATAFORMA DE INNOVACION DE PRODUCTOS, SERVICIOS Y NEGOCIOS SOMEX.S.A. CODIGO:711257736383</t>
  </si>
  <si>
    <t>PRODUCCION A ESCALA PILOTO DE ENZIMAS PARA APLICACIÓN EN LA INDUSTRIA NACIONAL DE ALIMENTACION PORCINA Y AVICOLA. CODIGO:657056933403</t>
  </si>
  <si>
    <t>DESVINCULAR A LA EMPRESA FMCG BRANDS DE COLOMBIA POR LIQUIDACION</t>
  </si>
  <si>
    <t>MODIFICAR CLAUSULA 2,1,11  - 3,1 - 3,2 - 3,3 - 3,4</t>
  </si>
  <si>
    <t>25 02 13</t>
  </si>
  <si>
    <t xml:space="preserve">26 12 12
NO SE HA RECIBIDO CARTA FORMAL DE ANULACION
</t>
  </si>
  <si>
    <t>26 02 13</t>
  </si>
  <si>
    <t xml:space="preserve">25 02 13 </t>
  </si>
  <si>
    <t>25 05 13</t>
  </si>
  <si>
    <t>25 02 2013</t>
  </si>
  <si>
    <t>PRORROGA DE 17 DIAS</t>
  </si>
  <si>
    <t xml:space="preserve">PRORROGA DE 31 DIAS </t>
  </si>
  <si>
    <t>liquidado</t>
  </si>
  <si>
    <t>27 02 2013</t>
  </si>
  <si>
    <t>2013-0234</t>
  </si>
  <si>
    <t>2013-0235</t>
  </si>
  <si>
    <t>2013-0236</t>
  </si>
  <si>
    <t>2013-0237</t>
  </si>
  <si>
    <t>2013-0238</t>
  </si>
  <si>
    <t>2013-0239</t>
  </si>
  <si>
    <t>FUNDACION PARQUE TECNOLOGICO DE SOFTWARE DE MANIZALES PARQUESOFT MANIZALES</t>
  </si>
  <si>
    <t>2013-0240</t>
  </si>
  <si>
    <t>2013-0241</t>
  </si>
  <si>
    <t>2013-0242</t>
  </si>
  <si>
    <t>2013-0243</t>
  </si>
  <si>
    <t>2013-0244</t>
  </si>
  <si>
    <t>ALCALDIA DE BUCARAMANGA</t>
  </si>
  <si>
    <t>GOBERNACION DEL HUILA</t>
  </si>
  <si>
    <t>GOBERNACION DEL QUINDIO</t>
  </si>
  <si>
    <t>sesiòn del 23 de noviembre de 2012</t>
  </si>
  <si>
    <t>2 5 9 12 enviado vi mail. Anulacion recibida el 26 de Febreo de 2013. Memorando 20131110016031.</t>
  </si>
  <si>
    <t>21 01 2012</t>
  </si>
  <si>
    <t>ESTANDARIZACION Y ACREDITACION PARA LA CALIBRACION DE LOS EQUIPOS EMPLEADOS EN LOS SERVICIOS RELACIONADOS CON LA SALUD VISUAL, PARA MEDICIONES OBTENIDAS CON LOS QUERATOMETROS, LENSIMETROS, TONOMETROS Y UV-METROS</t>
  </si>
  <si>
    <t>Apoyo a la innovacion y el desarrollo productivo colombiano</t>
  </si>
  <si>
    <t>ESTANDARIZACION DE PRUEBAS PARA SISTEMAS DE FRENOS HIDRAULICOS DE VEHICULOS QUE OPERAN EN COLOMBIA</t>
  </si>
  <si>
    <t>VALIDACION Y ACREDITACION DE LOS METODOS ANALITICOS PARA LA DETERMINACION DE LOS PLAGUICIDAS ORGANOFOSFORADOS: CLORPIRIFOS, DIAZINON, PARATION, Y MALATION Y DE LOS METABOLICOS: TCP E IMPH EN LA MATRICES AGUA Y SEDIMENTOS POR CROMATOGRAFIA DE GASES CON DETECTOR DE MASAS</t>
  </si>
  <si>
    <t>ACREDITACION DE METODOS ANALITICOS FISICOQUIMICOS PARA CALIDAD DE AGUAS PORTABLES Y DE CONSUMO -COLOR APARENTE, TURBIEDAD, PH, CLORO RESIDUAL, NITRITOS, ALUMINIO, CONDUCTIVIDAD, ALCALINIDAD TOTAL Y DUREZ TOTAL.</t>
  </si>
  <si>
    <t>20 01 13</t>
  </si>
  <si>
    <t>ESTANDARIZACION, VALIDACION Y ACREDATIZACION DE METODOLOGIAS PARA EL ANALISIS DE PLUGICIDAD EN AGUAS POR CROMATOGRAFIA DE GASES Y CROMATOGRAFIA LIQUIDA DE ALTA RESOLUCION</t>
  </si>
  <si>
    <t>Desarrollo Tecnológico e Innovación</t>
  </si>
  <si>
    <t>Ciencia Tecnología e Innovación en educación</t>
  </si>
  <si>
    <t>28 02 2013</t>
  </si>
  <si>
    <t>28 02 13</t>
  </si>
  <si>
    <t>AUNAR ESFUERZOS PARA LA CONSOLIDACION DEL PROGRAMA APPS, SO EN COLCIENCIAS, EL MINISTERIO TIC Y LA RED DE TECNOPARQUES DEL SENA, EN LAS MODALIDADES DE IDEACION, CONSOLIDACION Y ACELARACION MEDIANTE EL DESARROLLO DE CAPCITACIONES Y ESTRATEGIAS DE DIVULGACION NACIONAL E INTERNACIONAL</t>
  </si>
  <si>
    <t>HERRAMIENTA TECNOLOGIA PARA LA ADQUISION Y DESARROLLO DE LAS HABILIDADES COMINICATIVAS, LINGÜÍSTICA Y COGNITIVAS EN POBLACION INFANTIL, HACIENDO USO DEL VIDEO JUEGO</t>
  </si>
  <si>
    <t>UNA INFRAESTRUCTURA PARA LA GENERACION DE APLICACIONES EDUCATIVAS BASADAS EN TELEVISION DIGITAL USANDO OBJETOS DE APRENDIZAJE</t>
  </si>
  <si>
    <t>RAIM: IMPLEMETANCION DE UN FRAMEWORK APOYADO EN TECNOLOGIAS MOVILES Y DE REALIDAD AUMENTADA PARA ENTORNOS EDUCATIVOS UBICUOS, ADAPTATIVOS, ACCESIBLE E INTERACTIVOS PARA TODOS</t>
  </si>
  <si>
    <t>DISEÑO E IMPLEMENTACION DE UN BIOMODELO PARA EVALUAR EL COMPORTAMIENTO AMBIENTAL Y PRODUCTIVO DEL EMBALSE DE BETANIA COMO HERRAMIENTA DE MEJORA PARA LA COMPETIVIDAD</t>
  </si>
  <si>
    <t>TEMPORALIDAD DEL FENOMENO ACRECIONARIO MESOCENICO EN EL OCCIDENTE COLOMBIANO A PARTIR DE DATACIONES Ar-Ar EN ZONAS DE CIZALLAMIENTO.</t>
  </si>
  <si>
    <t>ANALIA GLADYS TOMBA MARTINEZ</t>
  </si>
  <si>
    <t>20130167N</t>
  </si>
  <si>
    <t>FRANCISCO CARRASCO MARIN</t>
  </si>
  <si>
    <t>AAA279724</t>
  </si>
  <si>
    <t>agtomba@fi.mdp.edu.ar</t>
  </si>
  <si>
    <t>fmarin@ugr.es</t>
  </si>
  <si>
    <t>ALVARO RUGELES PEREZ</t>
  </si>
  <si>
    <t>ANDRES FELIPE RUIZ OLAYA</t>
  </si>
  <si>
    <t>BIENVENIDO SARRIA LOPEZ</t>
  </si>
  <si>
    <t>E334442</t>
  </si>
  <si>
    <t>ELVIA ESTHER VARGAS TRUJILLO</t>
  </si>
  <si>
    <t>HENRY ALBERTO MENDEZ PINZON</t>
  </si>
  <si>
    <t>NOHORA STELLA JOYA RAMIREZ</t>
  </si>
  <si>
    <t>83877011149</t>
  </si>
  <si>
    <t>arugeles@udenar.edu.co</t>
  </si>
  <si>
    <t>032881513</t>
  </si>
  <si>
    <t>anferol@gmail.com</t>
  </si>
  <si>
    <t>08556335860</t>
  </si>
  <si>
    <t>bslopez2000@yahoo.es</t>
  </si>
  <si>
    <t>1003396815</t>
  </si>
  <si>
    <t>elvargas@uniandes.edu.co</t>
  </si>
  <si>
    <t>005170078645</t>
  </si>
  <si>
    <t>hmendez@javeriana.edu.co</t>
  </si>
  <si>
    <t>21000024832</t>
  </si>
  <si>
    <t>psicojoya@yahoo.com</t>
  </si>
  <si>
    <t>JORGE HERNANDO BAUTISTA RUIZ</t>
  </si>
  <si>
    <t>83448572504</t>
  </si>
  <si>
    <t>jorgebautista@ufps.edu.co</t>
  </si>
  <si>
    <t>ANDRES EMIRO DIEZ RESTREPO</t>
  </si>
  <si>
    <t>ARMANDO MARTINEZ GARNICA</t>
  </si>
  <si>
    <t>ASTRID DEL SOCORRO BLANDON MONTES</t>
  </si>
  <si>
    <t>ERICK ESTEFEN REYES VERA</t>
  </si>
  <si>
    <t>FLORENTINO MALAVER RODRIGUEZ</t>
  </si>
  <si>
    <t>GABRIEL ALBERTO ZAMUDIO FALLA</t>
  </si>
  <si>
    <t>JAIRO GUTIERREZ RAMOS</t>
  </si>
  <si>
    <t>JHON JAIRO PEREZ GELVES</t>
  </si>
  <si>
    <t>JUAN JOSE PLATA CAVIEDES</t>
  </si>
  <si>
    <t>LUZ AMPARO OROZCO BERNAL</t>
  </si>
  <si>
    <t>MARIO ALEJANDRO MARIN</t>
  </si>
  <si>
    <t>ORLANDO SALINAS GÓMEZ</t>
  </si>
  <si>
    <t>OSCAR JAVIER PATIÑO LADINO</t>
  </si>
  <si>
    <t>ROBERTO ANTONIO DEL ROSARIO ZARAMA URDANETA</t>
  </si>
  <si>
    <t>RUBEN DARIO CRUZ RODRIGUEZ</t>
  </si>
  <si>
    <t>10052341475</t>
  </si>
  <si>
    <t>andres.diez@upb.edu.co</t>
  </si>
  <si>
    <t>60677679267</t>
  </si>
  <si>
    <t>armandom09@gmail.com</t>
  </si>
  <si>
    <t>10030359482</t>
  </si>
  <si>
    <t>asblando@unal.edu.co</t>
  </si>
  <si>
    <t>657820916</t>
  </si>
  <si>
    <t>76841441407</t>
  </si>
  <si>
    <t>61665387258</t>
  </si>
  <si>
    <t>erickr24@gmail.com</t>
  </si>
  <si>
    <t>esteban.velilla@gmail.com</t>
  </si>
  <si>
    <t>20795700708</t>
  </si>
  <si>
    <t>fmalaver@javeriana.edu.co</t>
  </si>
  <si>
    <t>20335677132</t>
  </si>
  <si>
    <t>gzamudio@colinnovación.com</t>
  </si>
  <si>
    <t>486019219</t>
  </si>
  <si>
    <t>jagura50@gmail.com</t>
  </si>
  <si>
    <t>451100013197</t>
  </si>
  <si>
    <t>004500186822</t>
  </si>
  <si>
    <t>luzaorober@yahoo.es</t>
  </si>
  <si>
    <t>61359271114</t>
  </si>
  <si>
    <t>mamarin@unal.edu.co</t>
  </si>
  <si>
    <t>20435688327</t>
  </si>
  <si>
    <t>dirinvestigaciones@uniagustiniana.edu.co</t>
  </si>
  <si>
    <t>037104049</t>
  </si>
  <si>
    <t>ojpatinoqunal.edu.co</t>
  </si>
  <si>
    <t>24503546568</t>
  </si>
  <si>
    <t>rzarama@uniandes.edu.co</t>
  </si>
  <si>
    <t>10872795902</t>
  </si>
  <si>
    <t>rdcruz@gmail.com</t>
  </si>
  <si>
    <t>OSCAR AGUDELO ROJAS</t>
  </si>
  <si>
    <t>007770153752</t>
  </si>
  <si>
    <t>oscar.agudelo@escuelaing.edu.co</t>
  </si>
  <si>
    <t>GERARDO RODRIGUEZ NINO</t>
  </si>
  <si>
    <t>GUSTAVO EDUARDO CONSTAIN MORENO</t>
  </si>
  <si>
    <t>JOHN JAIRO FERNANDEZ HINCAPIE</t>
  </si>
  <si>
    <t>JOSE GABRIEL CATAÑO ROJAS</t>
  </si>
  <si>
    <t>JOSE IGNACIO MARULANDA BERNAL</t>
  </si>
  <si>
    <t>JUAN MANUEL ANZOLA LAGOS</t>
  </si>
  <si>
    <t>abarbosal@unicartgena.edu.co</t>
  </si>
  <si>
    <t>721220432</t>
  </si>
  <si>
    <t>gustavo.constain@gmail.com</t>
  </si>
  <si>
    <t>10332471913</t>
  </si>
  <si>
    <t>jfernan@quimbaya.udea.edu.co</t>
  </si>
  <si>
    <t>10872439213</t>
  </si>
  <si>
    <t>gabrielcatano@itm.edu.co</t>
  </si>
  <si>
    <t>10152764435</t>
  </si>
  <si>
    <t>jmarulan@eafit.edu.co</t>
  </si>
  <si>
    <t>1001546267</t>
  </si>
  <si>
    <t>biojmal@yahoo.com</t>
  </si>
  <si>
    <t>LUIGI CIAMPI PANNO</t>
  </si>
  <si>
    <t>RUN 4.844.105-K</t>
  </si>
  <si>
    <t>lciampi@uac.cl</t>
  </si>
  <si>
    <t>ALVARO ULDARICO VIÑA VIZCAINO</t>
  </si>
  <si>
    <t>CAMILO ANDRES CORTES GUERRERO</t>
  </si>
  <si>
    <t>DIONISIO LAVERDE CATANO</t>
  </si>
  <si>
    <t>FARID CHEJNE JANNA</t>
  </si>
  <si>
    <t>JORGE EDUARDO SOLANILLA MAFLA</t>
  </si>
  <si>
    <t>JORGE ELIECER RANGEL DIAZ</t>
  </si>
  <si>
    <t>JUAN GUILLERMO CASTANO GONZALEZ</t>
  </si>
  <si>
    <t>LEONARDO DAVID DONADO GARZON</t>
  </si>
  <si>
    <t>LUIS JAVIER CRUZ RIANO</t>
  </si>
  <si>
    <t>PAOLA ANDREA AMAR SEPULVEDA</t>
  </si>
  <si>
    <t>007770181464</t>
  </si>
  <si>
    <t>auvinav@unal.edu.co</t>
  </si>
  <si>
    <t>007470374088</t>
  </si>
  <si>
    <t>caacortesgu@unal.edu.co</t>
  </si>
  <si>
    <t>01203402682</t>
  </si>
  <si>
    <t>fchejne@unal.edu.co</t>
  </si>
  <si>
    <t>008870238725</t>
  </si>
  <si>
    <t>jorangel@unisalle.edu.co</t>
  </si>
  <si>
    <t>jhochoac@gmail.com</t>
  </si>
  <si>
    <t>10537323599</t>
  </si>
  <si>
    <t>24517347171</t>
  </si>
  <si>
    <t>lddonadog@unal.edu.co</t>
  </si>
  <si>
    <t>078931170821</t>
  </si>
  <si>
    <t>pamar@unitecnologica.edu.co</t>
  </si>
  <si>
    <t>CARLOS EDUARDO ORREGO ALZATE</t>
  </si>
  <si>
    <t>abarbosal@unicartagena.edu.co</t>
  </si>
  <si>
    <t>05904815120</t>
  </si>
  <si>
    <t>corregoa@unal.edu.co;     ceorregoa@unal.edu.co</t>
  </si>
  <si>
    <t>CHRISTIAN ANDRES DIAZ LEON</t>
  </si>
  <si>
    <t>DORIS VALENCIA VALENCIA</t>
  </si>
  <si>
    <t>FERNANDO AUGUSTO HERRERA LEÓN</t>
  </si>
  <si>
    <t>HECTOR ALVARO GONZALEZ BETANCOURT</t>
  </si>
  <si>
    <t>JAIRO JOSE ESPINOSA OVIEDO</t>
  </si>
  <si>
    <t>alepinilla2003@yahoo.com</t>
  </si>
  <si>
    <t>10052734515</t>
  </si>
  <si>
    <t>cdiazleo@eafit.edu.co; christiandiazleon@gmail.com</t>
  </si>
  <si>
    <t>001010326737</t>
  </si>
  <si>
    <t>dvalenciaava@unal.edu.co</t>
  </si>
  <si>
    <t>008600687365</t>
  </si>
  <si>
    <t>faherreral@unal.edu.co</t>
  </si>
  <si>
    <t>127370031149</t>
  </si>
  <si>
    <t>07352154207</t>
  </si>
  <si>
    <t>09725587012</t>
  </si>
  <si>
    <t>jairoespinosa@gmail.com</t>
  </si>
  <si>
    <t>FRANCISCO JAVIER SERNA CARDONA</t>
  </si>
  <si>
    <t>GIOVANNI ORLANDO CANCINO</t>
  </si>
  <si>
    <t>JAIRO ENRIQUE GALLO</t>
  </si>
  <si>
    <t>JOHN ALEJANDRO FORERO CASALLAS</t>
  </si>
  <si>
    <t>LESSBY GOMEZ SALAZAR</t>
  </si>
  <si>
    <t>LIGIA INES RODRÍGUEZ PIEDRAHITA</t>
  </si>
  <si>
    <t>NELSON OBREGÓN NEIRA</t>
  </si>
  <si>
    <t>NETOR HUGO MONROY GARCIA</t>
  </si>
  <si>
    <t>NUBIA MORENO SARMIENTO</t>
  </si>
  <si>
    <t>edg08_val@yahoo.com</t>
  </si>
  <si>
    <t>450270034710</t>
  </si>
  <si>
    <t>fjsernac@unal.edu.co</t>
  </si>
  <si>
    <t>144109758</t>
  </si>
  <si>
    <t>jairogallo75@yahoo.com.ar</t>
  </si>
  <si>
    <t>017370124814</t>
  </si>
  <si>
    <t>lessbyg@yahoo.com</t>
  </si>
  <si>
    <t>56735090</t>
  </si>
  <si>
    <t>ligia.rodriguez@utadeo.edu.co</t>
  </si>
  <si>
    <t>116000494082</t>
  </si>
  <si>
    <t>milena.benavides@invemar.org.co</t>
  </si>
  <si>
    <t>004060014943</t>
  </si>
  <si>
    <t>nhmonroy@gmail.com</t>
  </si>
  <si>
    <t>BEATRIZ DEL SOCORRO NATES CRUZ</t>
  </si>
  <si>
    <t>JUAN CARLOS GALLEGO</t>
  </si>
  <si>
    <t>LUIS BERNARDO CHICAIZA</t>
  </si>
  <si>
    <t>NADYA LORENA CARDONA BUSTOS</t>
  </si>
  <si>
    <t>OMAR FREDY PRIAS CAICEDO</t>
  </si>
  <si>
    <t>ROSALBA SAN MIGUEL DULCEY</t>
  </si>
  <si>
    <t>VICTOR HUGO GRISALES PALACIO</t>
  </si>
  <si>
    <t>ZAIDA LIZ PATINO GOMEZ</t>
  </si>
  <si>
    <t>116000547905</t>
  </si>
  <si>
    <t>00130638000200190983</t>
  </si>
  <si>
    <t>005000132430</t>
  </si>
  <si>
    <t>juancarlos.juankg@gmail.com</t>
  </si>
  <si>
    <t>lbc@dexon.us</t>
  </si>
  <si>
    <t>415945393</t>
  </si>
  <si>
    <t>036670191844</t>
  </si>
  <si>
    <t>nadyaloren@gmail.com</t>
  </si>
  <si>
    <t>007970329046</t>
  </si>
  <si>
    <t>ofpriasc@unal.edu.co</t>
  </si>
  <si>
    <t>007700710549</t>
  </si>
  <si>
    <t>vhgrisales@gmail.com</t>
  </si>
  <si>
    <t>FREDY ALBERTO SANZ RAMIREZ</t>
  </si>
  <si>
    <t>NUE</t>
  </si>
  <si>
    <t>0000000068378</t>
  </si>
  <si>
    <t>JAVIER MAURICIO PINTO VALVERDE</t>
  </si>
  <si>
    <t>PIVJ761002HNENI</t>
  </si>
  <si>
    <t>fredsanz@gmail.com; fredsanz@iush.edu.co</t>
  </si>
  <si>
    <t>mpinto@itson.edu.mx; mauricio.pinto@emispheria.com</t>
  </si>
  <si>
    <t>MARTHA LUCIA GARCIA GARCIA</t>
  </si>
  <si>
    <t>007760006283</t>
  </si>
  <si>
    <t>martha.garcia@lstsa.com</t>
  </si>
  <si>
    <t>El P.A. Fondo Francisco Jose de Cladas realizara el pago de evaluaciones y seguimiento de los proyectos y propuestas relacionadas con la ciencia la tecnologia y la innovacion asi como los gastos que son inherentes al proceso de evaluacion y seguimiento cuando se requiera</t>
  </si>
  <si>
    <t>534-12</t>
  </si>
  <si>
    <t>Desarrollar e implementar una convocatoria con todos sus componentes y requerimientos necesarios para identificar las fuentes y sisetemas de inormacion nacionales y departamentales asociados a alimentos de relevancia tecnico cientifica que sirva como  soporte para el desarrollo de los documentos de la UERIA (unidad de Evaluacion de riesgos de Inocuidad para los Alimentos)en el marco de la linea de investigacion  e innovacion en seguridad alimentaria y nutricional</t>
  </si>
  <si>
    <t>Aunar esfuerzos técnicos, administrativos y financieros para impulsar el proyecto “Vive Labs QUINDIO” que busca promover el desarrollo del ecosistema digital regional mediante el apoyo a la ciencia, la tecnología, la innovación y el emprendimiento innovador en TIC para impulsar la industria de aplicaciones y contenidos digitales</t>
  </si>
  <si>
    <t>Aunar esfuerzos técnicos, administrativos y financieros para impulsar el proyecto “Vive Labs HUILA” que busca promover el desarrollo del ecosistema digital regional mediante el apoyo a la ciencia, la tecnología, la innovación y el emprendimiento innovador en TIC para impulsar la industria de aplicaciones y contenidos digitales</t>
  </si>
  <si>
    <t>APOYO FINANCIERO Y TECNICO AL FORTALECIMIENTO DE LAS CAPACIDADES INSTITUCIONALES DEL SISTEMA NACIONAL DE CTI</t>
  </si>
  <si>
    <t>26 02 2013</t>
  </si>
  <si>
    <t>PROGRAMA NACIONAL DE CIENCIA TECNOLOGIA E INNOVACION EN ETI</t>
  </si>
  <si>
    <t>Programa Nacional de Investigaciones en Energia y Minería</t>
  </si>
  <si>
    <t>Programa Nacional de Electrónica, Telecomunicaciones  e informatica</t>
  </si>
  <si>
    <t>DDTI - FORTALECIMIENTOS DE LA PROPIEDAD INTELECTUAL</t>
  </si>
  <si>
    <t>PROGRAMA NACIONAL DEL CTEL EN SEGURIDAD Y DEFENSA</t>
  </si>
  <si>
    <t>INLUIR CLAUSULA QUINTA</t>
  </si>
  <si>
    <t>ACLARACION No. 2,1</t>
  </si>
  <si>
    <t>27 02 13</t>
  </si>
  <si>
    <t>27 12 12, se envia a perfeccionar el 5 de Marzo</t>
  </si>
  <si>
    <t>Programa Nacional de CTI en ambiente Biodiversidad y Hábitat</t>
  </si>
  <si>
    <t>DISTRIBUCION ESPACIAL DE METALES PESADOS Y NUTRIENTES EN SUELOS INUNDABLES DE LA REGION DE LA MOJANA: IMPLICACIONES AMBIENTALES Y ESTRATEGIAS DE RECUPERACION</t>
  </si>
  <si>
    <t>SISTEMA DE DETECCION IN SITU DE PLAGUCIDAS EN LA CADENA DE LA PAPA AL ALCANCE DE LOS AGRICULTORES</t>
  </si>
  <si>
    <t>Diseño e implementacion de un sistema de computo sobre recursos heterogeneos para la identificacion de estricturas atmosfericas en prediccion climatologica</t>
  </si>
  <si>
    <t>Recuperacion de condiciones hidrologicas y reduccion de caudales pico en cuencas urbanas consolidadas mediante alternativas sostenibles de almacenamiento disperso adaptadas a predios existentes -Proyecto Piloto-</t>
  </si>
  <si>
    <t>ADICION POR $ 3.000.000.000</t>
  </si>
  <si>
    <t>PRORROGA DE 12 MESES ADICION $25.520.750</t>
  </si>
  <si>
    <t xml:space="preserve">ADICION Y PRORROGA </t>
  </si>
  <si>
    <t>APOYO FINANCIERO Y TECNICO AL FORTALECIMIENTO DE LAS CAPACIDADES INSTITUCIONALES DEL SISTEMA NACIONAL DE Ctel</t>
  </si>
  <si>
    <t>Nacional de Ciencia y tecnología del mar y de los recursos Hidrobiológicos</t>
  </si>
  <si>
    <t>Apoyo de la Innovacion y el desarrollo productivo de Colombia</t>
  </si>
  <si>
    <t>Apoyo a la innovación y el desarrollo productivo de Colombia</t>
  </si>
  <si>
    <t>Programa nacional de desarrollo tecnologico industrial y calidad</t>
  </si>
  <si>
    <t>Apoyo a la Innovacion y el desarrollo productivo colombiano</t>
  </si>
  <si>
    <t>UNIVERSIDAD PONTIFICIA BOLIVARIANA -SEDE MEDELLIN-</t>
  </si>
  <si>
    <t>Desarrollo Tecnologico y Calidad</t>
  </si>
  <si>
    <t>Apoyo financiero y tecnico al fortalecimiento de las capacidades instituciales del Sistema Nacional</t>
  </si>
  <si>
    <t>Industria</t>
  </si>
  <si>
    <t>ETI</t>
  </si>
  <si>
    <t>04 03 2013</t>
  </si>
  <si>
    <t>apoyo a la innovacion y el desarrollo productivo de colombia</t>
  </si>
  <si>
    <t>ELSEVIER B.V.</t>
  </si>
  <si>
    <t>ELSEVIER HARA ACCESIBEL LOS PRODUCTOS DE LA SUSCRIPCION AL SUSCRPTOR Y A SUS USUARIOS AUTORIZADOS A PARTIR DE LA DIRECCION EN UNTERNET ESTABLECIDA EN EL ANEXO N° 1 O DE CUALQUIER FORMA QUE SE ESTABLESCA EN LA PRESENTE</t>
  </si>
  <si>
    <t>Evaluación de la efectividad de dos protocolos de tratamiento para el control de Streptococcus agalactiae en hatos lecheros especializados en los departamentos ce Antioquia y Caldas.  Ensayo clínico aleatorizado.” CÓDIGO: 122856934250</t>
  </si>
  <si>
    <t>Evaluar el desempeño productivo del capaz (Pimelodus grosskopfii) en diferentes sistemas de cultivo.</t>
  </si>
  <si>
    <t>Identificación e Implementación de  iniciativas estratégicas enfocadas en la gestión de la innovación y la reingeniería de procesos para el mejoramiento de la competitividad del Grupo Empresarial INSEPET” CÓDIGO: 605157735975</t>
  </si>
  <si>
    <t xml:space="preserve">LINKS BETWEEN MARINE BIOTIC EVOLUTION AND CARBONATE PLATFORM AND PETROLEUM RESERVOIR DEVELOPMENT AN THE GUAJIRA BASIN, COLOMBIAN CARIBBEAN-ACTUALIZADO” CÓDIGO: 7277-569-33195. </t>
  </si>
  <si>
    <t xml:space="preserve">EL PAPEL DE LA MACROFAUNA EDÁFICA Y DEL CICLO BIOGEOQUÍMICO DE LA HOJARASCA EN LA RECUPERACIÓN DE FUNCIONES ECOSISTÉMICAS EN LAS ÁREAS REHABILITADAS EN UNA MINA DE CARBÓN A CIELO ABIERTO, LA GUAJIRA, COLOMBIA” CÓDIGO: 1116-569-34827. </t>
  </si>
  <si>
    <t xml:space="preserve">“Recuperación de condiciones hidrológicas y reducción de caudales pico en cuencas urbanas consolidadas mediante alternativas sostenibles de almacenamiento dispersos adaptadas  a predio existentes-proyecto piloto”. CÓDIGO: 1215-569-35092. </t>
  </si>
  <si>
    <t>“DISEÑO E IMPLEMENTACION DE UN SISTEMA DE COMPUTO SOBRE RECURSOS HETEROGENEOS PARA LA IDENTIFICACION DE ESTRUCTURAS ATMOSFERICAS EN PREDICCION CLIMATOLOGICA” CÓDIGO: 1225-569-34920.</t>
  </si>
  <si>
    <t>“SISTEMA DE DETECCIÓN IN SITU DE PLAGUICIDAS EN LA CADENA DE LA PAPA AL ALCANCE DE LOS AGRICULTORES” CÓDIGO: 1109-569-35050</t>
  </si>
  <si>
    <t>“DISTRIBUCIÓN ESPACIAL DE METALES PESADOS Y NUTRIENTES EN SUELOS INUNDABLES DE LA REGIÓN DE LA MOJANA: IMPLICACIONES AMBIENTALES Y ESTRATEGIAS DE RECUPERACION” CÓDIGO: 1112-569-35214</t>
  </si>
  <si>
    <t>“PROTECCIÓN PERSONAL AVANZADA BIOMIMÉTICA CONTRA MINAS, ARTEFACTOS EXPLOSIVOS IMPROVISADOS Y MUNICION SIN EXPLOTAR” CÓDIGO: 121656934880</t>
  </si>
  <si>
    <t xml:space="preserve">Estudio y análisis de la obtención de energía solar y su uso eficiente en la orientación de un nanosatelite de tipo CubeSat de tres unidades (3U)”  CÓDIGO: 133556935089. </t>
  </si>
  <si>
    <t>“Dispositivos ópticos para sistemas de alta dimensionalidad QKD (Quantum Key Distribution)”. CÓDIGO: 110256934957</t>
  </si>
  <si>
    <t>“Fortalecimiento de capacidades Empresariales en gestión de la innovación para Riopaila Castilla S.A.” CÓDIGO: 35980</t>
  </si>
  <si>
    <t xml:space="preserve">“Consolidación de Capacidades en  gestión de la innovación para IMAL S.A.” CÓDIGO: 495957736021. </t>
  </si>
  <si>
    <t xml:space="preserve">“Sistematización de capacidades para la gestión de innovación en GRUPO FAMILIA”. CÓDIGO: 564057736510. </t>
  </si>
  <si>
    <t xml:space="preserve">“Sistematización de capacidades para  la Gestión de Innovación de Productos Alimenticios Doria S.A.S.” CÓDIGO: 495057736443. </t>
  </si>
  <si>
    <t>“Sistematización de capacidades para la Gestión de Innovación en CORONA”. CÓDIGO: 600257736440</t>
  </si>
  <si>
    <t xml:space="preserve">“Consolidación y sistematización de capacidades en Gestión de Innovación en PREBEL-FASE 2 CÓDIGO: 601957736347. </t>
  </si>
  <si>
    <t xml:space="preserve">“Desarrollo de una cultura de innovación en HMV Ingenieros”. CÓDIGO: 57735982. </t>
  </si>
  <si>
    <t xml:space="preserve">“CAPACIDADES EMPRESARIALES EN GESTIÓN DE LA INNOVACIÓN EN EL GRUPO LNNOV 2, CONFORMADO POR LAS EMPRESAS EDITORIAL KIMPRES LTDA., UNIVERPRINT CORPORATION LTDA Y POLIGRAFIKAS” CÓDIGO: 602057736340. </t>
  </si>
  <si>
    <t xml:space="preserve">“Construcción de un proceso de gestión de la innovación que responda a los objetivos estratégicos institucionales y a las fortalezas competitivas de Humax Pharmaceutical SA., como actor farmacéutico dentro del Sector Salud de Colombia y Latinoamérica” CÓDIGO: 463357736011. </t>
  </si>
  <si>
    <t xml:space="preserve">: "diseño de una planta para el aprovechamiento energético y material de residuos sólidos municipales” CODIGO: 127856236187. </t>
  </si>
  <si>
    <t xml:space="preserve">“Desarrollo de aleaciones de magnesio con comportamiento para aplicaciones aeronáuticas y automotrices.” CÓDIGO: 121056934713. </t>
  </si>
  <si>
    <t xml:space="preserve">“Sistema Sensórico para la Inspección de Autopartes en la Línea de Ensamble” CÓDIGO: 111856933815.  </t>
  </si>
  <si>
    <t xml:space="preserve">“Estudio de los eventos de integración y cambios epigenéticos del minicromosoma del virus de la hepatitis B en casos de hepatitis oculta.” </t>
  </si>
  <si>
    <t xml:space="preserve">“Estancia de Investigación en la Universidad del Quindio.” </t>
  </si>
  <si>
    <t xml:space="preserve">AUNAR ESFUERZOS PARA FORTALECER A LA RED DE MANEJO DE LA PROPIEDAD INTELECTUAL Y CAPACIDAD DE INVESTIGACIÓN EN EL SECTOR SALUD.” </t>
  </si>
  <si>
    <t>“Red inteligente educativa” CÓDIGO: 33038. FASE: 0</t>
  </si>
  <si>
    <t xml:space="preserve">“Consolidación de capacidades tecnológicas y comerciales de la empresa Emotion Collective Design S.A. para el crecimiento de ventas a nivel nacional y la incursión” CÓDIGO: 33058. FASE: 1 </t>
  </si>
  <si>
    <t xml:space="preserve">“PROYECTO DE INVESTIGACIÓN PARA FORMULAR BASES DE DISEÑO, IMPLEMENTACIÓN Y EVALUACIÓN DE UNA POLÍTICA INTEGRAL, QUE PROMUEVA LA INNOVACIÓN Y LA EFECTIVIDAD EN LA ADMINISTRACIÓN Y GESTIÓN DEL TALENTO HUMANO EN EL SECTOR PÚBLICO” CÓDIGO: 120458936578. </t>
  </si>
  <si>
    <t xml:space="preserve">proyecto “Vive Labs CASANARE” que busca promover el desarrollo del ecosistema digital regional mediante el apoyo a la ciencia, la tecnología, la innovación y el emprendimiento innovador en TIC para impulsar la industria de aplicaciones y contenidos digitales, a través de los siguientes objetivos específicos. </t>
  </si>
  <si>
    <t xml:space="preserve">"Repotenciación (refurbishing) de coches de vehículos ferroviarios. Caso; Optimización de la traviesa pivote como elemento tecnológico principal de la caja de pasajeros” CODIGO: 121656235712. </t>
  </si>
  <si>
    <t xml:space="preserve">“DIVERSIDAD Y DINÁMICA DE EPIFITAS VASCULARES EN LOS ANDES COLOMBIANOS” CÓDIGO: 2213-569-33835. </t>
  </si>
  <si>
    <t>AUNAR ESFUERZOS TECNICOS, FINANCIEROS Y OPERATIVOS PARA LA FINANCIACION DE LOS DOSCTORES EN EL PAIS Y EN ELXTERIOR DE LA COHORTE DE 2012 DENTRO DEL PROGRAMA NACIONAL DE FORMACION DE INVESTIGACION DE COLCIENCIAS</t>
  </si>
  <si>
    <t>ACLARATORIO 1</t>
  </si>
  <si>
    <t>ACLARACION CLAUSULA DECIMA</t>
  </si>
  <si>
    <t>PRORROGA DE 16 MESES</t>
  </si>
  <si>
    <t>26 02 2013 POR ERROR DE CORREO SE ENVIA NUEVAMENTE EL 12 DE MARZO DE 2013</t>
  </si>
  <si>
    <t>13 02 13. Por falta de Firma de Corpoica, se envia contrato a Corpoica para recoger dicha firma el 13 de Marzo de 2013.</t>
  </si>
  <si>
    <t>26 02 2013. Por falta de Firma de Universidad CES y de la Universidad de Caldas, se envia contrato para recoger dichas firma el 13 de Marzo de 2013.</t>
  </si>
  <si>
    <t>2013-0245</t>
  </si>
  <si>
    <t>2013-0246</t>
  </si>
  <si>
    <t>2013-0247</t>
  </si>
  <si>
    <t>12 03 2013</t>
  </si>
  <si>
    <t>APOYO A LA FINANCIACIÓN DE PROYECTOS REGIONALES DE INVERSIÓN EN CIENCIA TECNOLOGIA E INNOVACIÓN ARTICULO 26 LEY 1286 DE 2009 FONDO FRANCISCO JOSÉ DE CALDAS - A NIVEL NACIONAL-SUB FORTALECIMIENTO</t>
  </si>
  <si>
    <t xml:space="preserve">MODIFICACION </t>
  </si>
  <si>
    <t>MODIFICACIONES SEGÚN MEMORANDO</t>
  </si>
  <si>
    <t>PRECISAR ALCNACE A LA CLAUSULA DECIMA REFERENTE A PROPIEDAD INTELECTUAL</t>
  </si>
  <si>
    <t>VERIFICACION DE CUMPLIMIENTO DE LOS OBJETIVOS</t>
  </si>
  <si>
    <t>MODIFICAR CLAUSULA SEGUNDA 2,1,6, VENCIMIENTO 24 DE OCT DE 2011</t>
  </si>
  <si>
    <t>PRORROGA DE 9 MESES</t>
  </si>
  <si>
    <t>14 01 13. se envia nuvamente contrato a la Unv. Javeriana por falta de firma. 13-03-2013</t>
  </si>
  <si>
    <t>04 02 13. Se envia nuevamente a Heisons por falta de firma. 13-03-2013</t>
  </si>
  <si>
    <t>13 12 12
24 01 13 Pendiente memorando de anulacion según informacion de colciencias.
13 03 13 Llega Memorando de Cancelación de Tramite No.  20131110011621 de fecha 05-Feb-2013</t>
  </si>
  <si>
    <t>ELIMINAR CLAUSULA 6 Y MODIFICAR NUMERAL 4,1</t>
  </si>
  <si>
    <t>2013-0248</t>
  </si>
  <si>
    <t>2013-0249</t>
  </si>
  <si>
    <t>2013-0250</t>
  </si>
  <si>
    <t>2013-0251</t>
  </si>
  <si>
    <t>2013-0252</t>
  </si>
  <si>
    <t>14 03 2013</t>
  </si>
  <si>
    <t>SOPO</t>
  </si>
  <si>
    <t>CUMARAL</t>
  </si>
  <si>
    <r>
      <t xml:space="preserve">24 12 12
</t>
    </r>
    <r>
      <rPr>
        <sz val="10"/>
        <color rgb="FFFF0000"/>
        <rFont val="Arial"/>
        <family val="2"/>
      </rPr>
      <t>05 02 13 Por solicitud del beneficiario y avaldo por Colciencias mediante correo del 04 02 13 este contrato se suscribira con numeracion año 2013 0139-2013</t>
    </r>
  </si>
  <si>
    <t>PARAGRAFO I DE LA CLAUSULA 5, PAGO Y DESEMBOLSO</t>
  </si>
  <si>
    <t>CAMBIO ENTIDAD BENEFICIARIA A ORGANIZACIÓN TERPEL</t>
  </si>
  <si>
    <t>CLAUSULA 2.1.24</t>
  </si>
  <si>
    <t>El contrtao se recibio elaborado por parte de Colciencias sin memorando de elaboracion</t>
  </si>
  <si>
    <t>18 03 2013</t>
  </si>
  <si>
    <t>PRORROGA DE 14 MESES</t>
  </si>
  <si>
    <t>JAIRO ARCESIO PALACIOS PENARANDA</t>
  </si>
  <si>
    <t>JOSE GERARDO CARDONA TORO</t>
  </si>
  <si>
    <t>jgdo7@yahoo.es</t>
  </si>
  <si>
    <t>Fortalecimiento de la competitividad de la empresa Apolo Ingeniería S.A. a través de la evaluación de los procesos de software de la organización en el nivel 3 de madurez según el modelo CMMI.” CÓDIGO: 421958235676.</t>
  </si>
  <si>
    <t>Se envía PDF nuevamente el 20-03-2013</t>
  </si>
  <si>
    <t>SUMAR 61251</t>
  </si>
  <si>
    <t>10 07 2012 enviado vía email. Se envia nuevamente el 20-MARZO-2013</t>
  </si>
  <si>
    <t>HUGO ALFONSO ROJAS SARMIENTO</t>
  </si>
  <si>
    <t>JOSE MARIA RINCON MARTINEZ</t>
  </si>
  <si>
    <t>005300108221</t>
  </si>
  <si>
    <t>joserinconmartinez@gmail.com</t>
  </si>
  <si>
    <t>WILSON RODRIGUEZ CALDERON</t>
  </si>
  <si>
    <t>008870353060</t>
  </si>
  <si>
    <t>wilroca50@hotmail.com</t>
  </si>
  <si>
    <t>ABEL DE JESUS NARANJO AGUDELO</t>
  </si>
  <si>
    <t>ALEXANDRA POMARES</t>
  </si>
  <si>
    <t>Diana@tconversa.com</t>
  </si>
  <si>
    <t>GERMAN MORENO OSPINA</t>
  </si>
  <si>
    <t>10362646278</t>
  </si>
  <si>
    <t>gerente@conoser.co</t>
  </si>
  <si>
    <t>10202570050</t>
  </si>
  <si>
    <t>LUIS FERNANDO CASTRO RAMIREZ</t>
  </si>
  <si>
    <t>luis.castroramirez@hotmail.com</t>
  </si>
  <si>
    <t>LYDA PEÑA PAZ</t>
  </si>
  <si>
    <t>016670102231</t>
  </si>
  <si>
    <t>lpena@uao.edu.co</t>
  </si>
  <si>
    <t>2601002819</t>
  </si>
  <si>
    <t>SONIA ISABEL DURANGO ROSERI</t>
  </si>
  <si>
    <t>18602346401</t>
  </si>
  <si>
    <t>soniadurango@gmail.com</t>
  </si>
  <si>
    <t>2013-0253</t>
  </si>
  <si>
    <t>Elaboración</t>
  </si>
  <si>
    <t>2013-0254</t>
  </si>
  <si>
    <t>2013-0255</t>
  </si>
  <si>
    <t>2013-0256</t>
  </si>
  <si>
    <t>2013-0257</t>
  </si>
  <si>
    <t>298 Rendimientos</t>
  </si>
  <si>
    <t>269 Rendimientos</t>
  </si>
  <si>
    <t>29 01 13
26 03 13: Se envia nuevamente PDF  a otros correos,</t>
  </si>
  <si>
    <t>29 01 13. 
26 03 13: Se envia nuevamente PDF  a otros correos,</t>
  </si>
  <si>
    <t>FIDUGOB 13209</t>
  </si>
  <si>
    <t>437-Rendimientos</t>
  </si>
  <si>
    <t>BERTHA LEONOR RAMIREZ PAVA</t>
  </si>
  <si>
    <t>180100005201</t>
  </si>
  <si>
    <t>BANCOMEVA</t>
  </si>
  <si>
    <t>belerap@yahoo.com</t>
  </si>
  <si>
    <t>MANUEL FERNANDO ARIZA BOTERO</t>
  </si>
  <si>
    <t>20594341037</t>
  </si>
  <si>
    <t>mfarizab@unal.edu.co</t>
  </si>
  <si>
    <t>BIBIANA MARGARITA ROSA VALLEJO DIAZ</t>
  </si>
  <si>
    <t>67487219158</t>
  </si>
  <si>
    <t>bmvallejod@unal.edu.co</t>
  </si>
  <si>
    <t>CARLOS ANDRES OSORIO ZUÑIGA</t>
  </si>
  <si>
    <t>146831594</t>
  </si>
  <si>
    <t>karlosandres82@hotmail.com</t>
  </si>
  <si>
    <t>CESAR AUGUSTO ECHAVARRIA LOPEZ</t>
  </si>
  <si>
    <t>00873661604</t>
  </si>
  <si>
    <t>caechavarrial@unal.edu.co</t>
  </si>
  <si>
    <t>CESAR LUIS BARRAZA BOTET</t>
  </si>
  <si>
    <t>026670255921</t>
  </si>
  <si>
    <t>botetc@gmail.com</t>
  </si>
  <si>
    <t>DIANA MARCELA ARAGON NOVOA</t>
  </si>
  <si>
    <t>20596171945</t>
  </si>
  <si>
    <t>dmaragonn@unal.edu.co</t>
  </si>
  <si>
    <t>FERNANDO GORDILLO DELGADO</t>
  </si>
  <si>
    <t>138270006081</t>
  </si>
  <si>
    <t>fgordillo@uniquindio.edu.co</t>
  </si>
  <si>
    <t>fvalencia@pedagogica.edu.co</t>
  </si>
  <si>
    <t>GABRIEL BONILLA PARDO</t>
  </si>
  <si>
    <t>006500052201</t>
  </si>
  <si>
    <t>gbonilla@voila.fr</t>
  </si>
  <si>
    <t>GLADYS KATHERINE ROZO MUÑOZ</t>
  </si>
  <si>
    <t>03559965765</t>
  </si>
  <si>
    <t>kathyromu5@hotmail.com</t>
  </si>
  <si>
    <t>HUGO EMMANUEL GONZALEZ YAMUS</t>
  </si>
  <si>
    <t>601114194</t>
  </si>
  <si>
    <t>hugo-gonzalez@javeriana.edu.co0</t>
  </si>
  <si>
    <t>HUMBERTO ALEJANDRO ROSALES VALBUENA</t>
  </si>
  <si>
    <t>017117242</t>
  </si>
  <si>
    <t>JESUS ANTONIO BETANCOURT ECHEVERRI</t>
  </si>
  <si>
    <t>munevarjuan@gmail.com</t>
  </si>
  <si>
    <t>JUAN FELIPE SANTA MARIN</t>
  </si>
  <si>
    <t>10175116247</t>
  </si>
  <si>
    <t>jfsanta@gmail.com</t>
  </si>
  <si>
    <t>JUAN SEBASTIAN  RUDAS FLOREZ</t>
  </si>
  <si>
    <t>70818482297</t>
  </si>
  <si>
    <t>jsrudas@unal.edu.co</t>
  </si>
  <si>
    <t>LUZ HICELA MOSQUERA MOSQUERA</t>
  </si>
  <si>
    <t>53625332393</t>
  </si>
  <si>
    <t>hicela.mosquera@yahoo.es</t>
  </si>
  <si>
    <t>MARIO VICTOR VAZQUEZ</t>
  </si>
  <si>
    <t>10320875676</t>
  </si>
  <si>
    <t>mariovictorv@gmail.com</t>
  </si>
  <si>
    <t>MARTHA CECILIA QUICAZAN DE CUENCA</t>
  </si>
  <si>
    <t>NELSON MOLINA VALENCIA</t>
  </si>
  <si>
    <t>60655436985</t>
  </si>
  <si>
    <t>nelson.molinav@gmail,com</t>
  </si>
  <si>
    <t>RITA PEÑA BAENA NIEBLES</t>
  </si>
  <si>
    <t>40010814899</t>
  </si>
  <si>
    <t>rpena@uninorte.edu.co</t>
  </si>
  <si>
    <t>VICTOR MANUEL TAMAYO BUSTAMANTE</t>
  </si>
  <si>
    <t>ZAYDA LUCIA SIERRA RESTREPO</t>
  </si>
  <si>
    <t>21806304597</t>
  </si>
  <si>
    <t>sierrazayda@yahoo.com</t>
  </si>
  <si>
    <t>dcardeng@hotmail.com;  daniel.cardenas@uptc.edu.co</t>
  </si>
  <si>
    <t>DOMINGO CANTERO MORENO</t>
  </si>
  <si>
    <t> AAG316949</t>
  </si>
  <si>
    <t>domingo.cantero@uca.es</t>
  </si>
  <si>
    <t>ROBERTO CHUIT</t>
  </si>
  <si>
    <t>11193069N</t>
  </si>
  <si>
    <t>chuit@aya.yale.edu</t>
  </si>
  <si>
    <t>ROMAN HORACIO BUITRAGO</t>
  </si>
  <si>
    <t>AAA191003</t>
  </si>
  <si>
    <t>romanbuitrago@gmail.com</t>
  </si>
  <si>
    <t>sesiòn del 21 de diciembre  de 2012</t>
  </si>
  <si>
    <t>Sesion de Noviembre de 2011</t>
  </si>
  <si>
    <t>OK MEMORANDO DE CANCELACION 17.DIC.2012</t>
  </si>
  <si>
    <t>Plan Operativo Anual</t>
  </si>
  <si>
    <t>Sesion de 12 de Julio de 2012</t>
  </si>
  <si>
    <t>5 de Septiembre Banco Mundial</t>
  </si>
  <si>
    <t>CONSOLIDACIÓN DEL PROCESO DE GESTIÓN DE LA INNOVACIÓN DE ALPINA PARA LA INTEGRACIÓN DE ESTRATEGIAS DE INNOVACIÓN CON ALIADOS” CÓDIGO: 495957736024</t>
  </si>
  <si>
    <t>FORTALECIMIENTO DE LAS CAPACIDADES DE INNOVACIÓN EN LAS ORGANIZACIONES SERVIGAS OXIGENAR, PRODUCTOS NATURELA, ASESORÍA Y ACUICULTURA DEL DEPARTAMENTO DEL META.” CÓDIGO: 581157736435</t>
  </si>
  <si>
    <t>Herramienta informática basada en la huella hídrica y la huella de carbono para una empresa del sector de bebidas no alcohólicas como instrumento de gestión ambiental, versión modificada” CODIGO: 1206-562-36456.</t>
  </si>
  <si>
    <t>PROCESO SSOHE PARA LA PRODUCCIÓN DE FIBRAS A PARTIR DE RESIDUOS AGRÍCOLAS.” CÓDIGO: 33054. FASE: 0</t>
  </si>
  <si>
    <t>Otorgar apoyo económico a HEINSOHN BUSINESS TECHNOLOGY S.A por parte del PATRIMONIO AUTÓNOMO FONDO NACIONAL DE FINANCIAMIENTO PARA LA CIENCIA, LA TECNOLOGÍA Y LA INNOVACIÓN, FRANCISCO JOSÉ DE CALDAS en a modalidad de recuperación contingente, para fortalecer y mejorar las capacidades de investigación e innovación de la Beneficiaria mediante la vinculación de un profesional con título de doctorado que será financiado con recursos del Banco Mundial para el desarrollo del segundo y tercer año del Proyecto Diseño de Líneas de Producto para HEINSOHN BUSINESS TECHNOLOGY</t>
  </si>
  <si>
    <t>Evaluación de desempeño tecnológico y condiciones de operación de Vehículos Eléctricos (EVs) y sistemas asociados para su funcionamiento en Colombia. EDCO-EVs" CODIGO: 110156236207</t>
  </si>
  <si>
    <t>Validación y acreditación de las pruebas rápidas SimPlate y Petrifilm, para el control de calidad microbiológico de cosméticos y artículos de aseo en el Laboratorio COBILAN de la Fundación Universitaria del Área Andina – Pereira”. CÓDIGO: 1824-561-36083</t>
  </si>
  <si>
    <t>Análisis de fallas y automatización de una máquina de rotacional para Título Mejorar la Calidad y Disminuir los desperdicios y costos de producción en INDECARIBE Ltda., Barranquilla.” CODIGO: 124456236161</t>
  </si>
  <si>
    <t>Aunar esfuerzos con el objeto de formar jóvenes investigadores e innovadores profesionales, en la ENTIDAD COOPERANTE, mediante el otorgamiento de becas – pasantía en la modalidad tradicional</t>
  </si>
  <si>
    <t>Estudio del sistema logistico de carga en losprincipales corredores de Colombia -E-Transcol. Cod. 1118-603-37707</t>
  </si>
  <si>
    <t>Apoyo a la Innovacion y el desarrollo productivo de colombia</t>
  </si>
  <si>
    <t>INDUSTRIA</t>
  </si>
  <si>
    <t>TIC aplicadas en discapacidad IDI en herramientas libres para terapia de voz y su inclusion en aulas multisensoriales</t>
  </si>
  <si>
    <t>Programa Nacional de Investigación en Energia y Mineria</t>
  </si>
  <si>
    <t>Jovenes Ingenieros Alemania</t>
  </si>
  <si>
    <t>SALDO POR REINTEGRAR</t>
  </si>
  <si>
    <t>FECHA REINTEGRO</t>
  </si>
  <si>
    <t xml:space="preserve">DE ACUERDO A CORREO ENVIADO POR MAURICIO FERNANDEZ (Miércoles 03/04/2013 03:16 p.m.), EL REINTEGRO SE HIZO DIRECTAMENTE AL SENA, SEGÚN INSTRUCCIÓN DE Luz Stella Ramírez Duque
Asesora Programa Desarrollo Tecnológico Industrial y Calidad
Colciencias
</t>
  </si>
  <si>
    <t>2013-0258</t>
  </si>
  <si>
    <t>2013-0259</t>
  </si>
  <si>
    <t>2013-0260</t>
  </si>
  <si>
    <t>2013-0261</t>
  </si>
  <si>
    <t>2013-0262</t>
  </si>
  <si>
    <t>2013-0263</t>
  </si>
  <si>
    <t>2013-0264</t>
  </si>
  <si>
    <t>2013-0265</t>
  </si>
  <si>
    <t>2013-0266</t>
  </si>
  <si>
    <t>Convocatoria 578 de 2012</t>
  </si>
  <si>
    <t>Programa nacional de tecnología e Innovación en Educacion</t>
  </si>
  <si>
    <t>04 04 2013</t>
  </si>
  <si>
    <t>Convocatoria 564 de 2012</t>
  </si>
  <si>
    <t>Apoyo a la obtención de Patentes de Invención, atentes de Modelos de Utilidad y Certificados de Obtenedores de Variedades Vegetales</t>
  </si>
  <si>
    <t>FUNDACION PARQUE TECNOLOGICO DE SOFTWARE DE SUCRE</t>
  </si>
  <si>
    <t>Convocatoria 531 de 2011</t>
  </si>
  <si>
    <t>2013-0267</t>
  </si>
  <si>
    <t>2013-0268</t>
  </si>
  <si>
    <t>2013-0269</t>
  </si>
  <si>
    <t>2013-0270</t>
  </si>
  <si>
    <t>2013-0271</t>
  </si>
  <si>
    <t>2013-0272</t>
  </si>
  <si>
    <t>2013-0273</t>
  </si>
  <si>
    <t>2013-0274</t>
  </si>
  <si>
    <t>2013-0275</t>
  </si>
  <si>
    <t>2013-0276</t>
  </si>
  <si>
    <t>2013-0277</t>
  </si>
  <si>
    <t>2013-0278</t>
  </si>
  <si>
    <t>2013-0279</t>
  </si>
  <si>
    <t>2013-0280</t>
  </si>
  <si>
    <t>2013-0281</t>
  </si>
  <si>
    <t>2013-0282</t>
  </si>
  <si>
    <t>Apoyo a la obtencion de Patentes de Invencion, Patentes de Modelos de Utilidad y Certificados de Obtenedores de Variedades Vegetale y sus Procesis Conexos, modalidad de recuperacion contingente</t>
  </si>
  <si>
    <t>Sesión del 31 de Enero de 2013</t>
  </si>
  <si>
    <t>ONDAS</t>
  </si>
  <si>
    <t>Convocatoria 587 de 2012</t>
  </si>
  <si>
    <t>Apoyo al fomento y desarrollo de la apropiacion social de la ciencia, la tecnologia y la innovacion-ASCTI- Nivel Nacional</t>
  </si>
  <si>
    <t>OTROSI  3</t>
  </si>
  <si>
    <t>MODIFICAR NUMERALES 8 Y 9, ELIMINAR CLAUSULA 11, 12 Y 23 Y PLAZO DE CONTRATO 22 MESES</t>
  </si>
  <si>
    <t>MODIFICAR NUMERALES 8 Y 9, ELIMINAR CLAUSULA 11, 12 Y 23 Y PLAZO DE CONTRATO 19 MESES</t>
  </si>
  <si>
    <t>PRORROGA DE DOS MESES Y QUINCE DIAS</t>
  </si>
  <si>
    <t xml:space="preserve">PRORROGA DE TRECE MESES </t>
  </si>
  <si>
    <t>PRORROGA DE DOS MESES</t>
  </si>
  <si>
    <t>PRORROGA DE DOCE MESES</t>
  </si>
  <si>
    <t>PRORROGA DE UN MES</t>
  </si>
  <si>
    <t>2013-0283</t>
  </si>
  <si>
    <t>2013-0284</t>
  </si>
  <si>
    <t>2013-0285</t>
  </si>
  <si>
    <t>2013-0286</t>
  </si>
  <si>
    <t>2013-0287</t>
  </si>
  <si>
    <t>2013-0288</t>
  </si>
  <si>
    <t>2013-0289</t>
  </si>
  <si>
    <t>05 04 2013</t>
  </si>
  <si>
    <t>Convocatoria 603 de 2012</t>
  </si>
  <si>
    <t>Convocatoria 581 de 2012</t>
  </si>
  <si>
    <t>Convocatoria 589 de 2012</t>
  </si>
  <si>
    <t>Convocatoria 600 de 2012 (ViveLabs)</t>
  </si>
  <si>
    <t>348 Anspe</t>
  </si>
  <si>
    <t>PRORROGA DE 10 MESES</t>
  </si>
  <si>
    <t>AUNAR ESFUERZOS PARA FORTALECER LAS ESTRATEGIAS DE DIVULGACIÓN Y APROPIACIÓN DE LA CIENCIA, LA TECNOLOGÍA Y LA INNOVACIÓN EN EL PAÍS, A TRAVÉS DEL FOMENTO DE LA INVESTIGACIÓN Y FORMACIÓN EN LA LÍNEA ENERGÍA PARA EL FUTURO, EL PREMIO ECOPETROL A LA INNOVACIÓN Y LAS FERIAS INFANTILES Y JUVENILES DE CIENCIA, TECNOLOGÍA E INNOVACIÓN.</t>
  </si>
  <si>
    <t xml:space="preserve">“AUNAR ESFUERZOS CON EL OBJETO DE FORMAR JÓVENES INVESTIGADORES E INNOVADORES PROFESIONALES DE LA ENTIDAD DE ORIGEN EN LA ENTIDAD RECEPTORA MEDIANTE EL OTORGAMIENTO DE BECAS - PASANTÍA EN LA MODALIDAD INTERINSTITUCIONAL”. </t>
  </si>
  <si>
    <t>09 04 2013</t>
  </si>
  <si>
    <t>El presente Convenio tiene por objeto aunar esfuerzos Técnicos, Administrativos y Financieros para impulsar el Ecosistema Digital en el Distrito de Santa Marta a través de la ejecución del proyecto Santa Marta Vive Digital</t>
  </si>
  <si>
    <t>El presente Convenio tiene por objeto aunar esfuerzos Técnicos, Administrativos y Financieros para impulsar el Ecosistema Digital en el Departamento de Caldas a través de la ejecución del proyecto Caldas Vive Digital.</t>
  </si>
  <si>
    <t>08 04 2013</t>
  </si>
  <si>
    <t>El presente Convenio tiene por objeto aunar esfuerzos Técnicos, Administrativos y Financieros para impulsar el Ecosistema Digital en el Departamento del Valle del Cauca a través de la ejecución del proyecto Valle del Cauca Vive Digital.</t>
  </si>
  <si>
    <t>Otorgar apoyo económico a LA ENTIDAD por parte de COLCIENCIAS a través del PATRIMONIO AUTÓNOMO FONDO NACIONAL DE FINANCIAMIENTO PARA LA CIENCIA, LA TECNOLOGÍA Y LA INNOVACION, FRANCISCO JOSÉ DE CALDAS, en la modalidad de recuperación contingente, en el marco del proyecto titulado: "PROCESO DE OXIDACIÓN FOTOCATALITICA” CÓD: 110656436455, para Realizar la tramitación de la solicitud internacional de patente a través del PCT, Tratado de Cooperación Internacional de Patentes, para la tecnología.</t>
  </si>
  <si>
    <t>El presente Convenio tiene por objeto aunar esfuerzos Técnicos, Administrativos y Financieros para impulsar el Ecosistema Digital en el Departamento de Sucre a través de la ejecución del proyecto Sucre Vive Digital.</t>
  </si>
  <si>
    <t>El presente Convenio tiene por objeto aunar esfuerzos Técnicos, Administrativos y Financieros para impulsar el Ecosistema Digital en el Departamento del Caquetá a través de la ejecución del proyecto Caquetá Vive Digital.</t>
  </si>
  <si>
    <t>El presente Convenio tiene por objeto aunar esfuerzos Técnicos, Administrativos y Financieros para impulsar el Ecosistema Digital en el Distrito de Barranquilla a través de la ejecución del proyecto Barranquilla Vive Digital.</t>
  </si>
  <si>
    <t>ARMENIA</t>
  </si>
  <si>
    <t>0926-AMAZONAS-FONTIC</t>
  </si>
  <si>
    <t>0927-CALI-FONTIC</t>
  </si>
  <si>
    <t>0929-CHOCO-FONTIC</t>
  </si>
  <si>
    <t>0930-SAN JOSE-FONTIC</t>
  </si>
  <si>
    <t>0932-NEIVA-FONTIC</t>
  </si>
  <si>
    <t>0933-TOLIMA-FONTIC</t>
  </si>
  <si>
    <t>0934-GUAJIRA-FONTIC</t>
  </si>
  <si>
    <t>0935-SINCELEJO-FONTIC</t>
  </si>
  <si>
    <t>0936-VAUPES-FONTIC</t>
  </si>
  <si>
    <t>0937-VICHADA-FONTIC</t>
  </si>
  <si>
    <t>0938-PEREIRA-FONTIC</t>
  </si>
  <si>
    <t>0939-NARIÑO-FONTIC</t>
  </si>
  <si>
    <t>0949-SAN ANDRES-FONTIC</t>
  </si>
  <si>
    <t>0950-SANTANDER-FONTIC</t>
  </si>
  <si>
    <t>0951-CUNDINAMARCA-FONTIC</t>
  </si>
  <si>
    <t>0958-ARMENIA-FONTIC</t>
  </si>
  <si>
    <t>ICFES</t>
  </si>
  <si>
    <t>SUMAR 56464</t>
  </si>
  <si>
    <t>SUMAR 79683</t>
  </si>
  <si>
    <t>375 Esap</t>
  </si>
  <si>
    <t>375 IEMP</t>
  </si>
  <si>
    <t>IEMP</t>
  </si>
  <si>
    <t>375 Colciencias</t>
  </si>
  <si>
    <t>Anspe</t>
  </si>
  <si>
    <t>427-12 Colciencias</t>
  </si>
  <si>
    <t>427-12 INS</t>
  </si>
  <si>
    <t>538-12</t>
  </si>
  <si>
    <t>Enviado a firma el 12 - Abril - 2013</t>
  </si>
  <si>
    <t>2013-0290</t>
  </si>
  <si>
    <t>2013-0291</t>
  </si>
  <si>
    <t>15 04 2013</t>
  </si>
  <si>
    <t>SENA 2009 Y SENA 2010</t>
  </si>
  <si>
    <t>2013-0292</t>
  </si>
  <si>
    <t>GOBERACION DEL VAUPES</t>
  </si>
  <si>
    <t>Administración Sistema Nacional de Ciencia y tecnología</t>
  </si>
  <si>
    <t>Adiconar $52,470,080</t>
  </si>
  <si>
    <t>PRORROGAR EL CONTRATO HASTA EL 31 DE OCTUBRE DE 2013</t>
  </si>
  <si>
    <t>PRORROGAR POR 12 MESES MAS</t>
  </si>
  <si>
    <t>PRORROGA POR 12 MESES MAS</t>
  </si>
  <si>
    <t>PRORROGA 1 OTROSI 1</t>
  </si>
  <si>
    <t>MODIFICAR CLAUSULA SEGUNDA: CAMBIO DE INVESTIGADOR</t>
  </si>
  <si>
    <t>MODIFICAR CLAUSULA DECIMA TERCERA</t>
  </si>
  <si>
    <t xml:space="preserve">ACLARAR CLAUSULA PRIMERA: OBJETO </t>
  </si>
  <si>
    <t>PRORROGAR POR UN MES MAS</t>
  </si>
  <si>
    <t>14/03/2013 y 12/04/2013</t>
  </si>
  <si>
    <t>MAC-JOHNSON CONTROLS COLOMBIA S.A.S.</t>
  </si>
  <si>
    <t>Evaluación in-vitro e in-vivo de diversas estrategias  nutricionales para mitigar las emisiones de metano y su impacto productivo, reproductivo y económico en ganadería de leche especializada en el norte de Antioquia</t>
  </si>
  <si>
    <t>Direccion de fomento a la investigacion</t>
  </si>
  <si>
    <t>Comportamiento agronómico, fitosanitario y potencial agroindustrial de 10 variedades promisorias de Saccharum officinarum L. en zonas agroecológicas del Departamento del Caquetá”. CÓDIGO: 1131-569-34919</t>
  </si>
  <si>
    <t xml:space="preserve">Propiciar procesos sociales de la Ctel, mediante el diseño y la implementación de metodologías y herramientas conceptuales construidas  colaborativamente  entre el grupo de investigación MASO de la Universidad de Antioquia, las Corporaciones Con-vivamos y Corporales y las organizaciones sociales de la comunas 1 (popular) y 8 (villa hermosa), para desde el fortalecimiento del PPLPP, en tanto experiencia innovadora en la consolidación de la democracia, la paz, la reconciliación la resolución de conflictos y la defensa de los derechos humanos en Medellín y Colombia. </t>
  </si>
  <si>
    <t>Desarrollo capacidades para facilitar la apropiación y uso del conocimiento en la producción de semilla inicial de papa de forma artesal con el fin de contribuir al desarrollo y mejoramiento de los sistemas de producción de papa de pequeños productores de los departamentos de Cundinamarca y Boyaca</t>
  </si>
  <si>
    <t xml:space="preserve">A partir de un caso piloto, diseñar y aplicar herramientas pedagógicas y metodológicas que permitan a los Consejos Comunitarios de la Costa Pacífica tomar decisiones sobre el manejo de sus territorios, construyendo  conocimientos alrededor del clima, a partir de investigaciones generadas desde las instituciones y la academia y los conocimientos locales. </t>
  </si>
  <si>
    <t>Diseñar, evaluar y sistematizar estrategias de apropiación social (ASP) desde la transferencia de conocimientos y la comunicación, en relación con los sistemas agroecológicos establecidos en los municipios de Riofrío, Calima-El Darién y Trujillo en el departamento del Valle del Cauca</t>
  </si>
  <si>
    <t>PRORROGAR POR DOS MESES MAS</t>
  </si>
  <si>
    <t>PRORROGAR POR OCHO MESES MAS</t>
  </si>
  <si>
    <t>PRORROGAR POR TRES MESES MAS</t>
  </si>
  <si>
    <t>PRORROGAR POR CINCO MESES MAS</t>
  </si>
  <si>
    <t>PRORROGA Y OTRO SI (CESION)</t>
  </si>
  <si>
    <t>16 04 2013</t>
  </si>
  <si>
    <t>Realizar el pago de evaluaciones y seguimiento de los proyectos y propuestas relacionadas con la ciencia, tecnologia e innovacion asi como los gastos que son inherentes al proceso de evaluacion y seguimiento cuando se requiera</t>
  </si>
  <si>
    <t>NOTAS:</t>
  </si>
  <si>
    <t>rendimientos</t>
  </si>
  <si>
    <t># art 26</t>
  </si>
  <si>
    <t>BCO BOGOTA AH - 00003520-4 0003521-2</t>
  </si>
  <si>
    <t>FIDUGOB 10480</t>
  </si>
  <si>
    <t>FIDUBOG 10505</t>
  </si>
  <si>
    <t xml:space="preserve"> SUMAR 46290</t>
  </si>
  <si>
    <t>FIDUGOB 12031</t>
  </si>
  <si>
    <t>SUMAR 52414</t>
  </si>
  <si>
    <t>17 04 2013</t>
  </si>
  <si>
    <t>18 04 2013</t>
  </si>
  <si>
    <t>11 04 2013</t>
  </si>
  <si>
    <t>19 04 2013</t>
  </si>
  <si>
    <t>PRORROGAR POR DOCE MESES MAS</t>
  </si>
  <si>
    <t>PRORROGA 5</t>
  </si>
  <si>
    <t>PRORROGAR POR 60 DIAS MAS</t>
  </si>
  <si>
    <t>PRORROGAR POR SEIS MESES MAS</t>
  </si>
  <si>
    <t>PRORROGAR POR NUEVE MESES MAS</t>
  </si>
  <si>
    <t>PRORROGAR: DOS MESES MAS Y OTROSI: MODIFICAR CLAUSULA 2,1,9 Y CLAUSULA 4</t>
  </si>
  <si>
    <t>359-2012</t>
  </si>
  <si>
    <t>345-2012</t>
  </si>
  <si>
    <t>310-2012</t>
  </si>
  <si>
    <t>329-2012</t>
  </si>
  <si>
    <t>328-2012</t>
  </si>
  <si>
    <t>398-2012</t>
  </si>
  <si>
    <t>CDR</t>
  </si>
  <si>
    <t>267-2012</t>
  </si>
  <si>
    <t>307-2012</t>
  </si>
  <si>
    <t>333-2012</t>
  </si>
  <si>
    <t>340-2012</t>
  </si>
  <si>
    <t>391-2012</t>
  </si>
  <si>
    <t>392-2012</t>
  </si>
  <si>
    <t>004-2013</t>
  </si>
  <si>
    <t>015-2013</t>
  </si>
  <si>
    <t>332-2012</t>
  </si>
  <si>
    <t>342-2012</t>
  </si>
  <si>
    <t>311-2012</t>
  </si>
  <si>
    <t>394-2012</t>
  </si>
  <si>
    <t>395-2012</t>
  </si>
  <si>
    <t>324-2012</t>
  </si>
  <si>
    <t>005-2013</t>
  </si>
  <si>
    <t>325-2012</t>
  </si>
  <si>
    <t>020-2013</t>
  </si>
  <si>
    <t>337-2012</t>
  </si>
  <si>
    <t>Enviado directamente por el FONTIC</t>
  </si>
  <si>
    <t xml:space="preserve">02 11 12 enviado via email
27 02 13 enviado a Espumlatex para firma </t>
  </si>
  <si>
    <t>23 DE ABRIL SE ENVIA A COLCIENCIA PARA FIRMA</t>
  </si>
  <si>
    <t>NO SE REALIZA ESTE OTROSI PORQUE LOS AJUSTEN YA HABIAN QUEDADO EN EL CONTRATO</t>
  </si>
  <si>
    <t>Art. 26 ley 1286 Sub Fortalecimiento  (Rendimientos)</t>
  </si>
  <si>
    <t>0933-CCIBAGUE-ALIADA</t>
  </si>
  <si>
    <t>Se envía PDF el 23.abril.13</t>
  </si>
  <si>
    <t>17-2013</t>
  </si>
  <si>
    <t>16-2013</t>
  </si>
  <si>
    <t>18 02 13
SUSPENSION DE SUSCRIPCION DE ACUERDO A CORREO 20/02/2013. se levanta suspensión correo 19 de abril de 2013</t>
  </si>
  <si>
    <t>ALEJANDRO OYONO ONDO MENDEZ</t>
  </si>
  <si>
    <t>alejandro.ondo@urosario.edu.co</t>
  </si>
  <si>
    <t>ANDRES FELIPE ZULUAGA SALAZAR</t>
  </si>
  <si>
    <t>ANDRES FERNANDO GUZMAN GUERRERO</t>
  </si>
  <si>
    <t>ESTHER CECILIA MONTOYA RESTREPO</t>
  </si>
  <si>
    <t>FABIO AUGUSTO ROLDAN GARCIA</t>
  </si>
  <si>
    <t>GUSTAVO OCTAVIO GARCIA RODRIGUEZ</t>
  </si>
  <si>
    <t xml:space="preserve">HECTOR SAMUEL VILLADA CASTILLO </t>
  </si>
  <si>
    <t>JAMES MONTOYA LERNA</t>
  </si>
  <si>
    <t>JOHN FREDY LOPEZ PEREZ</t>
  </si>
  <si>
    <t>JORGE ALBERTO GALINDO DIAZ</t>
  </si>
  <si>
    <t>MARTHA ENNA RODRIGUEZ MELO</t>
  </si>
  <si>
    <t>MYRIAM ROCIO PALLARES MUÑOZ</t>
  </si>
  <si>
    <t>OSCAR ALBERTO HENAO GALLO</t>
  </si>
  <si>
    <t>RUBEN DARIO GODOY SILVA</t>
  </si>
  <si>
    <t>YEINZON RODRIGUEZ GARCIA</t>
  </si>
  <si>
    <t>24210328609</t>
  </si>
  <si>
    <t>27405894501</t>
  </si>
  <si>
    <t>007700267045</t>
  </si>
  <si>
    <t>24026282266</t>
  </si>
  <si>
    <t>20525870640</t>
  </si>
  <si>
    <t>474270006833</t>
  </si>
  <si>
    <t>1004899713</t>
  </si>
  <si>
    <t>10802488923</t>
  </si>
  <si>
    <t>218036028</t>
  </si>
  <si>
    <t>008800228259</t>
  </si>
  <si>
    <t>002200040190</t>
  </si>
  <si>
    <t>20640009376</t>
  </si>
  <si>
    <t>azuluaga@medicina.edu.co</t>
  </si>
  <si>
    <t>faguzman@uninorte.edu.co</t>
  </si>
  <si>
    <t>csoto@ayura.udea.edu.co</t>
  </si>
  <si>
    <t>esthercecilia.montoya@cafedecolombia.com</t>
  </si>
  <si>
    <t>gogarciar@gmail.com</t>
  </si>
  <si>
    <t>jamesmonto@gmail.com</t>
  </si>
  <si>
    <t>fredy.lopez@sociologos.com</t>
  </si>
  <si>
    <t>jagalindod@unal.edu.co</t>
  </si>
  <si>
    <t>burgosil@yahoo.com</t>
  </si>
  <si>
    <t>mrocio03@hotmail.com</t>
  </si>
  <si>
    <t>oscarhe@utp.edu.co</t>
  </si>
  <si>
    <t>rdgodoys@unal.edu.co</t>
  </si>
  <si>
    <t>yeinzon.rodriguez@una.edu.co</t>
  </si>
  <si>
    <r>
      <t xml:space="preserve">22/03/2013. </t>
    </r>
    <r>
      <rPr>
        <i/>
        <sz val="10"/>
        <color theme="5" tint="-0.249977111117893"/>
        <rFont val="Arial"/>
        <family val="2"/>
      </rPr>
      <t>Se legaliza el 25 de Abril pero por solicitud de Colciencias, la carta se hace con fecha 17 de Marzo de 2013</t>
    </r>
  </si>
  <si>
    <t>2013-0293</t>
  </si>
  <si>
    <t>2013-0294</t>
  </si>
  <si>
    <t>2013-0295</t>
  </si>
  <si>
    <t>2013-0296</t>
  </si>
  <si>
    <t>CLAUSULA SEGUNDA, QUINTA,</t>
  </si>
  <si>
    <t>CST</t>
  </si>
  <si>
    <t>23 8 12 enviado via mail. Coordinada con la secretaria jurídica de Colciencias se reenumera este contrato (Ahora 2013-0293)</t>
  </si>
  <si>
    <t>10 12 12 enviado via mail. Coordinada con la secretaria jurídica de Colciencias se reenumera este contrato (Ahora 2013-0294)</t>
  </si>
  <si>
    <t>27 12 12. Coordinada con la secretaria jurídica de Colciencias se reenumera este contrato (Ahora 2013-0295)</t>
  </si>
  <si>
    <t>25 04 2013. Coordinada con la secretaria jurídica de Colciencias se reenumera este contrato (Ahora 2013-0296)</t>
  </si>
  <si>
    <t>26 03 13</t>
  </si>
  <si>
    <t>DE ACUERDO A REUNION CON COLCIENCIAS NO SE LE VA A SOLICITAR EL REINTEGRO DE ESTE VALOR TENIENDO EN CUENTA QUE LOS COSTOS BANCARIOS PUEDEN SER MAYORES.</t>
  </si>
  <si>
    <t>Se envía PDF el 26.abril.13</t>
  </si>
  <si>
    <t>OTROSI 2 Y PRORROGA 2</t>
  </si>
  <si>
    <t>26 04 2013</t>
  </si>
  <si>
    <t>Se envia PDF el 26 de abril de 2013</t>
  </si>
  <si>
    <t>219-13</t>
  </si>
  <si>
    <t>Regular las relaciones entre las partes para la ejecución de recursos de inversion de Colciencias destinados a financiar acciones de fortalecimiento institucional a los actores del SNCyTI; que permitan consolidar la comunidad investigativa e innovativa (centros de investigacion, centros de desarrollo tecnologico, grupos de investigacion, centros de investigacion de excelencia), a partir de programas, proyectos y actividades de CT+I,presentados en el marco del proyecto "Apoyo financiero y tecnico al fortalecimiento de capacidades institucionales del sistema nacional de ciencia, tecnologia e innovacion" clasificacion presupuestal 4101000108"</t>
  </si>
  <si>
    <t>248-13</t>
  </si>
  <si>
    <t>Aunar esfuerzos para la ejecucion de los recursos que fomenten una Cultura Ciudadana de Ciencia, Tecnologia e Innovacion en la poblacion Infantil y juvenil de Colombia a traves de la Investigacion como Estrategia Pedagogica en los 32 Departamentos y el Distrito Capital.</t>
  </si>
  <si>
    <t>Direccion redes del conocimiento</t>
  </si>
  <si>
    <t>001-2013</t>
  </si>
  <si>
    <t>OSCAR RUBIANO OVALLE</t>
  </si>
  <si>
    <t>016670263462</t>
  </si>
  <si>
    <t>oscar.rubiano@correounivalle.eu.co</t>
  </si>
  <si>
    <t xml:space="preserve">JORGE EMIRO RESTREPO </t>
  </si>
  <si>
    <t>558319968</t>
  </si>
  <si>
    <t>jorge.restrepo@campusucc.edu.co, jemiror@gmail.com</t>
  </si>
  <si>
    <t>ALVARO ZAPATA CADAVID</t>
  </si>
  <si>
    <t>451003404</t>
  </si>
  <si>
    <t>alvaro@cipav.org.co</t>
  </si>
  <si>
    <t>ANDRES FELIPE RESTREPO MEJIA</t>
  </si>
  <si>
    <t>10172687388</t>
  </si>
  <si>
    <t xml:space="preserve">feliperestrepomejia@gmail.com; frestrepo@tecnnova.org
</t>
  </si>
  <si>
    <t>ANGEL MASSIRIS CABEZA</t>
  </si>
  <si>
    <t>006100429742</t>
  </si>
  <si>
    <t>massisris@gmail.com</t>
  </si>
  <si>
    <t>CAROLINA GONZALEZ ALMARIO</t>
  </si>
  <si>
    <t>24518152198</t>
  </si>
  <si>
    <t>cgonzalez52@hotmail.com
cgonzaleza@corpoica.org.co</t>
  </si>
  <si>
    <t>CLAUDIA ELIZABETH MORA HUERTAS</t>
  </si>
  <si>
    <t>DIANA MERCEDES RODRÍGUEZ COCA</t>
  </si>
  <si>
    <t>DIEGO ALONSO RESTREPO MOLINA</t>
  </si>
  <si>
    <t>darestre@bt.unal.edu.co</t>
  </si>
  <si>
    <t>ELISABETH RESTREPO PARRA</t>
  </si>
  <si>
    <t>218056794</t>
  </si>
  <si>
    <t>erestrepopa@unal.edu.co</t>
  </si>
  <si>
    <t xml:space="preserve">ELSA ELENA MORENO BELTRAN </t>
  </si>
  <si>
    <t>helena.morbel@gmail.com</t>
  </si>
  <si>
    <t>JOHN MARIO GONAZALEZ ESCOBAR</t>
  </si>
  <si>
    <t>20405104485</t>
  </si>
  <si>
    <t>johgonza@uniandes.edu.co</t>
  </si>
  <si>
    <t>JOSE LUIS HOYOS CONCHA</t>
  </si>
  <si>
    <t>570142091</t>
  </si>
  <si>
    <t>jlhoyos@unicauca.edu.co</t>
  </si>
  <si>
    <t>LEONEL RINCON CANCINO </t>
  </si>
  <si>
    <t>260878046</t>
  </si>
  <si>
    <t>leonel@labcet.ufsc.br</t>
  </si>
  <si>
    <t>LIGIA INES RODRIGUEZ PIEDRAHITA</t>
  </si>
  <si>
    <t>lcmontenegro@yahoo.com</t>
  </si>
  <si>
    <t>MARIA MARGARITA RAMIREZ GOMEZ</t>
  </si>
  <si>
    <t>20595825872</t>
  </si>
  <si>
    <t>MAURICIO FERNANDO GONZALEZ GARZON</t>
  </si>
  <si>
    <t>455200051841</t>
  </si>
  <si>
    <t>mafgoga@gmail.com</t>
  </si>
  <si>
    <t>MYRIAM OCAMPO PRADO</t>
  </si>
  <si>
    <t>009200322460</t>
  </si>
  <si>
    <t>myriamocampo@yahoo.com.mx</t>
  </si>
  <si>
    <t>NELLY CECILIA ALBA DE SANCHEZ</t>
  </si>
  <si>
    <t>016570177523</t>
  </si>
  <si>
    <t>OLGA LUCIA MAYORGA MOGOLLON</t>
  </si>
  <si>
    <t>15701752195</t>
  </si>
  <si>
    <t>ROBIN ZULUAGA GALLEGO</t>
  </si>
  <si>
    <t>robin.zuluaga@upb.edu.co</t>
  </si>
  <si>
    <t>RUTH YOLANDA RUIZ PARDO</t>
  </si>
  <si>
    <t>64955193341</t>
  </si>
  <si>
    <t>ruth.ruiz@unisabana.edu.co</t>
  </si>
  <si>
    <t xml:space="preserve">              </t>
  </si>
  <si>
    <t xml:space="preserve">COMPLEMENTAR  ENCABEZADO Y PRIMERA PARTE DEL CONTRATO </t>
  </si>
  <si>
    <t xml:space="preserve">COMPLEMENTAR  ENCABEZADO Y PRIMERA PARTE DEL CONTRATO  </t>
  </si>
  <si>
    <t>25 ABRIL 2013  Coordinada con la secretaria jurídica de Colciencias se reenumera este contrato (Antes 2012-0571) Se envia PDF el 30-04-2013</t>
  </si>
  <si>
    <t>25 ABRIL 2013  Coordinada con la secretaria jurídica de Colciencias se reenumera este contrato (Antes 2012-0673) Se envia PDF el 30-04-2013</t>
  </si>
  <si>
    <t>25 ABRIL 2013  Coordinada con la secretaria jurídica de Colciencias se reenumera este contrato (Antes 2012-0784) Se envia PDF el 30-04-2013</t>
  </si>
  <si>
    <t>25 ABRIL 2013  Coordinada con la secretaria jurídica de Colciencias se reenumera este contrato (Antes 2012-0878) Se envia PDF el 30-04-2013</t>
  </si>
  <si>
    <t>Se envia PDF el 30 de abril de 2013</t>
  </si>
  <si>
    <t>PDF ENVIADO EL 30-ABRIL-2013</t>
  </si>
  <si>
    <t xml:space="preserve">PRORROGAR POR OCHO MESES MAS Y MODIFICAR CLAUSULA QUINTA </t>
  </si>
  <si>
    <t>MODIFICAR CLAUSULA TERCERA: VR PRIMER DESEMBOLSO $42.848.000,</t>
  </si>
  <si>
    <t>2013-0297</t>
  </si>
  <si>
    <t>2013-0298</t>
  </si>
  <si>
    <t>2013-0299</t>
  </si>
  <si>
    <t>2013-0300</t>
  </si>
  <si>
    <t>2013-0301</t>
  </si>
  <si>
    <t>2013-0302</t>
  </si>
  <si>
    <t>2013-0303</t>
  </si>
  <si>
    <t>2013-0304</t>
  </si>
  <si>
    <t>2013-0305</t>
  </si>
  <si>
    <t>2013-0306</t>
  </si>
  <si>
    <t>2013-0307</t>
  </si>
  <si>
    <t>2013-0308</t>
  </si>
  <si>
    <t>93-2012</t>
  </si>
  <si>
    <t>92-2013</t>
  </si>
  <si>
    <t>94-2013</t>
  </si>
  <si>
    <t>400-2012</t>
  </si>
  <si>
    <t>72-2013</t>
  </si>
  <si>
    <t>90-2013</t>
  </si>
  <si>
    <t>SE ENVIA PDF EL 3 DE MAYO DE 2013</t>
  </si>
  <si>
    <t>60-2013</t>
  </si>
  <si>
    <t>54-2013</t>
  </si>
  <si>
    <t>58-2013</t>
  </si>
  <si>
    <t>56-2013</t>
  </si>
  <si>
    <t>002-2013</t>
  </si>
  <si>
    <t>331-2012</t>
  </si>
  <si>
    <t>77-2013</t>
  </si>
  <si>
    <t>51-2013</t>
  </si>
  <si>
    <t>48-2013</t>
  </si>
  <si>
    <t>49-2013</t>
  </si>
  <si>
    <t>50-2013</t>
  </si>
  <si>
    <t>57-2013</t>
  </si>
  <si>
    <t>61-2013</t>
  </si>
  <si>
    <t>007-2013</t>
  </si>
  <si>
    <t>18-2013</t>
  </si>
  <si>
    <t>81-2013</t>
  </si>
  <si>
    <t>53-2013</t>
  </si>
  <si>
    <t>339-2012</t>
  </si>
  <si>
    <t>73-2013</t>
  </si>
  <si>
    <t>24 12 12
05 02 13 Por solicitud del beneficiario y avaldo por Colciencias mediante correo del 04 02 13 este contrato se suscribira con numeracion año 2013 0141-2013</t>
  </si>
  <si>
    <t>24 12 12
05 02 13 Por solicitud del beneficiario y avaldo por Colciencias mediante correo del 04 02 13 este contrato se suscribira con numeracion año 2013 0140-2013</t>
  </si>
  <si>
    <t xml:space="preserve">28 02 12
05 02 13 Por solicitud del beneficiario y avaldo por Colciencias mediante correo del 04 02 13 este contrato se suscribira con numeracion año 2013 </t>
  </si>
  <si>
    <t xml:space="preserve">Influencia del material educativo computarizado MEC en el desarrollo del pensamiento matemático al ser incorporado a estrategias de intervención pedagógicas”. CÓDIGO: 111357836096. </t>
  </si>
  <si>
    <t xml:space="preserve">Construcción de ambientes innovadores e inclusivos para el aprendizaje en escenarios “virtuales” (escenarios de educación a distancia). CÓDIGO: 123557836136. </t>
  </si>
  <si>
    <t xml:space="preserve">Representación ontológica hipermedial en línea para el aprendizaje significativo”. CÓDIGO: 588057836127. </t>
  </si>
  <si>
    <t xml:space="preserve">Plan estratégico de Ciencia, Tecnología e Innovación para el Departamento de Vaupés”. </t>
  </si>
  <si>
    <t>“Colombian Blueberries, Propagación masiva de clones seleccionados de Arándano”  CÓDIGO: 35480.</t>
  </si>
  <si>
    <t xml:space="preserve">Movilización del fósforo por hongos promotores de crecimiento vegetal en plantas de maíz y tomate. </t>
  </si>
  <si>
    <t xml:space="preserve">Contribución al desarrollo de una plataforma analítica visual como apoyo a tareas de planeación urbana y regional: usos del suelo y movilidad. </t>
  </si>
  <si>
    <t xml:space="preserve">Fortalecer y mejorar las capacidades de investigación e innovación de la Beneficiaria mediante la vinculación de un profesional con título de doctorado que será financiado con recursos del Banco Mundial para el desarrollo del segundo y tercer año del Proyecto Sistema Integrado de Simulación de Electro-Estimulación Cerebral y Evaluación Objetiva de la Rehabilitación Motora del Pacientes Afectados por Patologías Neurológicas. </t>
  </si>
  <si>
    <t xml:space="preserve">Fortalecer y mejorar las capacidades de investigación e innovación de la Beneficiaria mediante la vinculación de un profesional con título de doctorado que será financiado con recursos del Banco Mundial para el desarrollo del Proyecto Elaboración de un prototipo de producto o servicio para apoyar una solución desde una red inteligente (Smart Grid). </t>
  </si>
  <si>
    <t>“Desarrollo de un sistema piloto de producción ecológica Certificada d Plántulas para el sector Hortícola” CÓDIGO: 35479.</t>
  </si>
  <si>
    <t>Aunar esfuerzos tecnicos, administrativos y financieros para impulsar el proyecto "ViveLab Sucre " que busca promover el desarrollo del ecosistema digital regional mediante el apoyo a la ciencia, la tecnología y la innovación y el emprendimiento innovador en TIC para impulsar la industria de aplicaciones y contenidos digitales</t>
  </si>
  <si>
    <t>AUNAR ESFUERZOS TECNICOS, ADMINISTRATIVOS Y FINANCIEROS PARA UMPULSAR EL ECOSISTEMA DIGITAL EN EL MUNICIPIO DE SUPIA A TRAVES DE LA EJECUCION DEL PROYECTO PILOTO SUPIA VIVE DIGITAL</t>
  </si>
  <si>
    <t xml:space="preserve">Fortalecimiento de la EBT Ecomar mediante validación de mercado de productos cosméticos y suplementos dietarios derivados de biomasas marinas sostenibles. ” CÓDIGO: 33027. Fase 1. </t>
  </si>
  <si>
    <t>SE ENVIA PDF EL 26 DE ABRIL DE 2013</t>
  </si>
  <si>
    <t>06 05 2013</t>
  </si>
  <si>
    <t>2013-0309</t>
  </si>
  <si>
    <t>Convocatoria 576 de 2012</t>
  </si>
  <si>
    <t>GIRARDOT</t>
  </si>
  <si>
    <t>36-2013</t>
  </si>
  <si>
    <t>Desarrollo de nuevas estrategias de prevención y diagnóstico, que contribuyan al control de enfermedades infecciosas prioritarias para la salud de los colombianos, como la malaria causada por Plasmodium vivax y la leishmaniosis”. CÓDIGO DEL PROGRAMA: 212457635945</t>
  </si>
  <si>
    <t>Apoyo financiero y tecnico al fortalecimiento de las capacidades institucionales des sistema nacional de CTI</t>
  </si>
  <si>
    <t>2013-0310</t>
  </si>
  <si>
    <t>079-2013</t>
  </si>
  <si>
    <t>495-12</t>
  </si>
  <si>
    <t>ADICION POR $ 84.441.872</t>
  </si>
  <si>
    <t>OTROSI Y PRORROGA 3</t>
  </si>
  <si>
    <t>INCLUIR CLAUSULA DE GARANTIAS -VALOR DE LOS APORTES - PERFECCIONAMIENTO</t>
  </si>
  <si>
    <t>06/12/2012
08/05/2013 Se envia nuevamente correo</t>
  </si>
  <si>
    <t>18 12 12. Firma RL: 7-05-13</t>
  </si>
  <si>
    <t>15 04 2013. 
Firma RL: 7-05-13</t>
  </si>
  <si>
    <t>09 04 2013
Firma RL: 7-05-13</t>
  </si>
  <si>
    <t>14 12 12 enviado via mail
 Firma RL: 7-5-13</t>
  </si>
  <si>
    <t>15/03/2013
Se deja solo esta modificacion ya que contiene los cambios del memo del 03/12/2012</t>
  </si>
  <si>
    <t xml:space="preserve">06/12/2012
Se deja solo la modificacion del memo del 12/03/2013 toda vez que contiene las dos solicitudes de modificacion </t>
  </si>
  <si>
    <t>06/12/2012
09/05/2013 Se envia nuevamente correo</t>
  </si>
  <si>
    <t>18 04 2013
09/05/2013 Se envia nuevamente correo</t>
  </si>
  <si>
    <t>06/12/2012
09/05/2013 Se envia nuevamente correo
09/05/2013 la javeriana informa que solicitaron a colciencias un cambio al otrosi en dic de 2012 pero a la fecha no han dado respuesta, volveran a realizar la solicitud</t>
  </si>
  <si>
    <t>enviado via correo electronico 06032012
09/05/2013 se envia nuevamente pdf</t>
  </si>
  <si>
    <t>MODIFICA LA CLAUSULA SEGUNDA</t>
  </si>
  <si>
    <t xml:space="preserve">MODIFICA LA CLAUSULA DE PLAZO </t>
  </si>
  <si>
    <t>15 04 2013. Se envian legalizacion de liquidacion ante Colciencias el 9 de Mayo de 2013.</t>
  </si>
  <si>
    <t>18 04 2013. Se envian legalizacion de liquidacion ante Colciencias el 9 de Mayo de 2013.</t>
  </si>
  <si>
    <t>Se envía PDF el 23.abril.13. Se envian legalizacion de liquidacion ante Colciencias el 9 de Mayo de 2013.</t>
  </si>
  <si>
    <t>enviado 25 nov
se recibe convenio firmado, solportes y poliza, en revision,  Firma de la Fiduciaria
original enviado el 31/1/11 guia 174662112. Se envian legalizacion de liquidacion ante Colciencias el 9 de Mayo de 2013.</t>
  </si>
  <si>
    <t>25 4 12 enviado via mail. Se envian legalizacion de liquidacion ante Colciencias el 9 de Mayo de 2013.</t>
  </si>
  <si>
    <t>02 10 12 enviado via email. Se envian legalizacion de liquidacion ante Colciencias el 9 de Mayo de 2013.</t>
  </si>
  <si>
    <t>02 10 12 enviado via email. Se envian legalizacion de liquidacion ante Colciencias el 9 de Mayo de 2013.
24 10 12 FALTA POLIZA 
6 11 12 poliza</t>
  </si>
  <si>
    <t>03 10 12 enviado via email. Se envian legalizacion de liquidacion ante Colciencias el 9 de Mayo de 2013.</t>
  </si>
  <si>
    <t>06 02 13. Pendiente Poliza</t>
  </si>
  <si>
    <t>2013-0311</t>
  </si>
  <si>
    <t>PRORROGA POR 3 MESES MAS - CAMBIO DE LA JOVEN INVESTIGADORA BRATRIZ SARMIENTO</t>
  </si>
  <si>
    <t>ADICION - PRORROGA 1</t>
  </si>
  <si>
    <t>SE MODIFICA PLAZO DE LA PRORROGA 1 MES Y 15 DIAS</t>
  </si>
  <si>
    <t>PRORROGA DE 22 DIAS MAS</t>
  </si>
  <si>
    <t>PRORROGA DE SEIS MES</t>
  </si>
  <si>
    <t xml:space="preserve">SE ENVIA PARA FIRMA RL FBTA. EL 9 DE ABRIL, SE EXTRAVIO Y SE ENVIA NUEVAMENTE EL 10 DE MAYO A FIRMA DE RL </t>
  </si>
  <si>
    <t xml:space="preserve">PRORROGAR 6 MESES </t>
  </si>
  <si>
    <t>2013-0312</t>
  </si>
  <si>
    <t>SE ENVIA PDF EL 10-05-2013</t>
  </si>
  <si>
    <t>SE ENVIA PDF 10-05-2013</t>
  </si>
  <si>
    <t>08/05/2013. SE ENVIA PDF EL 10-5-13</t>
  </si>
  <si>
    <t>314-2012</t>
  </si>
  <si>
    <t>Apoyar el fortalecimiento de la Transferencia internacional de conociemiento a los Actores del SNCT</t>
  </si>
  <si>
    <t>2013-0313</t>
  </si>
  <si>
    <t>INGENIERIA ESPECIALIZADA</t>
  </si>
  <si>
    <t>95-2013</t>
  </si>
  <si>
    <t>CAMBIO EN LA FUENTE DE LOS RECURSOS Y EL VALOR</t>
  </si>
  <si>
    <t>119-2013</t>
  </si>
  <si>
    <t>111-2013</t>
  </si>
  <si>
    <t>112-2013</t>
  </si>
  <si>
    <t>113-2013</t>
  </si>
  <si>
    <t>114-2013</t>
  </si>
  <si>
    <t>115-2013</t>
  </si>
  <si>
    <t>116-2013</t>
  </si>
  <si>
    <t>117-2013</t>
  </si>
  <si>
    <t>118-2013</t>
  </si>
  <si>
    <t>120-2013</t>
  </si>
  <si>
    <t>121-2013</t>
  </si>
  <si>
    <t>2011-0257</t>
  </si>
  <si>
    <t>06/12/2012
14/05/2013 Se envia nuevamente correo</t>
  </si>
  <si>
    <t>por dos meses y medio</t>
  </si>
  <si>
    <t xml:space="preserve">MODIFICAR CLAUSULA TERCERA </t>
  </si>
  <si>
    <t xml:space="preserve">por dos meses </t>
  </si>
  <si>
    <t>Se envía para firma de Colciencias el 14 - 05 - 2013</t>
  </si>
  <si>
    <t>Se envia PDF el 6-05-2013</t>
  </si>
  <si>
    <t>Se envia PDF el 15-05-13</t>
  </si>
  <si>
    <t>01/02/2013
15/05/2013 Se envia nuevamente correo</t>
  </si>
  <si>
    <t>Se envía PDF el 7-05-2013. Se envía a Firma RL el -05-15-2013</t>
  </si>
  <si>
    <t>SE ENVIA PDF EL 10-5-13</t>
  </si>
  <si>
    <t>23 04 2013</t>
  </si>
  <si>
    <t>17 04 2013                                           23 04 2013 la envia Mario con las correcciones pertinentes</t>
  </si>
  <si>
    <t>OTROSI 2 - PRORROGA 1</t>
  </si>
  <si>
    <t>18 02 13. Se enavia a firma RL el 16 mayo 2013</t>
  </si>
  <si>
    <t>23/3/12 enviado a firma
15/05/2013 Se envia nuevamente correo</t>
  </si>
  <si>
    <t>15/03/2013
16/05/2013 Se envia nuevamente correo</t>
  </si>
  <si>
    <t xml:space="preserve">04 02 13
16/05/2013 Se envia correo solicitando poliza
</t>
  </si>
  <si>
    <t>13 12 12 enviado por mail
16 5 13 se envia correo nuevamente solicitando la poliza</t>
  </si>
  <si>
    <t>20 12 12
16 5 13 se envia correo nuevamente solicitando la poliza</t>
  </si>
  <si>
    <t>13 12 12 enviado por mail
16/05/2013 Se envia correo solicitando la poliza</t>
  </si>
  <si>
    <t>16 10 2012 enviado via email
16/05/2013 Se envia correo solicitando la poliza</t>
  </si>
  <si>
    <t>08 10 12 enviado via email
19 10 12 poliza
6 11 12 poliza
16/05/2013 Se envia correo solicitando recibo de la poliza</t>
  </si>
  <si>
    <t>PDF ENVIADO EL 17 DE MAYO DE 2013</t>
  </si>
  <si>
    <t>MODIFICA VALOR DEL CONTRATO</t>
  </si>
  <si>
    <t>Se envia PDF el 17-05-13</t>
  </si>
  <si>
    <t>AMPLIAR  HASTA EL 30 DE SEPTIEMBRE DE 2012</t>
  </si>
  <si>
    <t xml:space="preserve">Modifica el plazo  10  meses y el inicio </t>
  </si>
  <si>
    <t>SUSPENSIÓN</t>
  </si>
  <si>
    <t>Suspendido</t>
  </si>
  <si>
    <t>modificar clausula 1 objeto- fecha de inicio</t>
  </si>
  <si>
    <t>3 MESES MAS</t>
  </si>
  <si>
    <t>SUSPENDER POR 1 MES</t>
  </si>
  <si>
    <t>4 MESES MAS</t>
  </si>
  <si>
    <t>5 MESES MAS</t>
  </si>
  <si>
    <t>50 DIAS MAS</t>
  </si>
  <si>
    <t>6 MESES MAS</t>
  </si>
  <si>
    <t>2 MESES MAS</t>
  </si>
  <si>
    <t>12 MESES MAS</t>
  </si>
  <si>
    <t>SE ENVIA PDF EL 17-5-13</t>
  </si>
  <si>
    <t>2013-0314</t>
  </si>
  <si>
    <t>2013-0315</t>
  </si>
  <si>
    <t>2013-0316</t>
  </si>
  <si>
    <t>2013-0317</t>
  </si>
  <si>
    <t>2013-0318</t>
  </si>
  <si>
    <t>2013-0319</t>
  </si>
  <si>
    <t>125-2013</t>
  </si>
  <si>
    <t>128-2013</t>
  </si>
  <si>
    <t>127-2013</t>
  </si>
  <si>
    <t>126-2013</t>
  </si>
  <si>
    <t>2013-0320</t>
  </si>
  <si>
    <t>2013-0321</t>
  </si>
  <si>
    <t>2013-0322</t>
  </si>
  <si>
    <t>2013-0323</t>
  </si>
  <si>
    <t>2013-0324</t>
  </si>
  <si>
    <t>2013-0325</t>
  </si>
  <si>
    <t>105-2013</t>
  </si>
  <si>
    <t>101-2013</t>
  </si>
  <si>
    <t>107-2013</t>
  </si>
  <si>
    <t>JAMUNDI</t>
  </si>
  <si>
    <t>100-2013</t>
  </si>
  <si>
    <t>106-2013</t>
  </si>
  <si>
    <t>103-2013</t>
  </si>
  <si>
    <t>POPAYAN</t>
  </si>
  <si>
    <t>104-2013</t>
  </si>
  <si>
    <t>29 01 13. ENVIAN DOCUMENTOS DE PAGO Y POLIZA DEL CIB Y DEBEN SER DE TECNOVA. NO HAN CORREGIDO DOCUMENTOS</t>
  </si>
  <si>
    <t>28 01 13. ENVIAN DOCUMENTOS DE PAGO Y POLIZA DEL CIB Y DEBEN SER DE TECNOVA. NO HAN CORREGIDO DOCUMENTOS</t>
  </si>
  <si>
    <t>Se envia PDF el 21 de mayo de 2013</t>
  </si>
  <si>
    <t>59-2013</t>
  </si>
  <si>
    <t>PRORROGA POR  3 MESES.
SUSCRITO VIA CORREO ELECTRONICO MARIO CAMACHO</t>
  </si>
  <si>
    <t>08 10 12 enviado via email 
26 04 13 correo poliza
21/05/2013 Se envia nuevamente correo poliza</t>
  </si>
  <si>
    <t>12 12 12 Enviado por mail
21/05/2013 Se envia correo solicitando la poliza</t>
  </si>
  <si>
    <t>10/05/2013
10/05/2013 Se envia correo solicitando info de la poliza</t>
  </si>
  <si>
    <t>Enviado a firma el 3 - Abril - 2013
21/05/2013 Se envia correo solicitando la poliza</t>
  </si>
  <si>
    <t>LESLIE FRANCIS NOE</t>
  </si>
  <si>
    <t>RAFAEL REYES CUESTA</t>
  </si>
  <si>
    <t>1002580361</t>
  </si>
  <si>
    <t>l.noe@uniandes.edu.co</t>
  </si>
  <si>
    <t>110440121937</t>
  </si>
  <si>
    <t>rafarey750@gmail.com</t>
  </si>
  <si>
    <t>ANDRES ADOLFO AMELL ARRIETA</t>
  </si>
  <si>
    <t>EDWARD PAUL GUILLEN PINTO</t>
  </si>
  <si>
    <t>040076804</t>
  </si>
  <si>
    <t>edward.guillen@unimilitar.edu.co</t>
  </si>
  <si>
    <t>FEDERICO GACHARNA GACHARNA</t>
  </si>
  <si>
    <t>GUSTAVO EDUARDO CONSTAIN  MORENO</t>
  </si>
  <si>
    <t>GUSTAVO LEON CHAVES</t>
  </si>
  <si>
    <t>004070125804</t>
  </si>
  <si>
    <t>gleon@uniminuto.edu</t>
  </si>
  <si>
    <t>HENRY HERMEL ANDRADE CAICEDO</t>
  </si>
  <si>
    <t>10042604219</t>
  </si>
  <si>
    <t>hhenrya@gmail.com</t>
  </si>
  <si>
    <t>hpazster@gmail.com</t>
  </si>
  <si>
    <t>jairoabenavidesg@gmail.com</t>
  </si>
  <si>
    <t>almendoza@unipamploma.edu.co</t>
  </si>
  <si>
    <t>JORGE ALBERTO GOMEZ LOPEZ</t>
  </si>
  <si>
    <t>10052556685</t>
  </si>
  <si>
    <t>JORGE ANDRES QUINTERO TORO</t>
  </si>
  <si>
    <t>07002796117</t>
  </si>
  <si>
    <t>jaquint@gmail.com</t>
  </si>
  <si>
    <t>JORGE WILSON GONZALEZ SANCHEZ</t>
  </si>
  <si>
    <t>10052114388</t>
  </si>
  <si>
    <t>jorgew.gonzalez@upb.edu.co</t>
  </si>
  <si>
    <t>JUAN CARLOS VERGARA</t>
  </si>
  <si>
    <t>50467703012</t>
  </si>
  <si>
    <t>jvergaras@unicartagena.edu.co</t>
  </si>
  <si>
    <t>MARIO JAVIER VARGAS CANAS</t>
  </si>
  <si>
    <t>324082213</t>
  </si>
  <si>
    <t>mvargas@unipamplona.edu.co</t>
  </si>
  <si>
    <t>MARIO LEON ISAZA PAREJA</t>
  </si>
  <si>
    <t>80715764336</t>
  </si>
  <si>
    <t>misaza@mdc.org.co</t>
  </si>
  <si>
    <t>PABLO JOSE BARRERA RODRIGUEZ</t>
  </si>
  <si>
    <t>34363431684</t>
  </si>
  <si>
    <t>pbarrera@brpingenieros.com</t>
  </si>
  <si>
    <t xml:space="preserve">PDF enviado el 30 de Abril de 2013
21/05/2013 Se envia nuevamente correo info poliza
</t>
  </si>
  <si>
    <t xml:space="preserve">SUMAR 33357 </t>
  </si>
  <si>
    <t xml:space="preserve">SUMAR 00398 </t>
  </si>
  <si>
    <t>PDF ENVIADO EL 22-MAYO-2013</t>
  </si>
  <si>
    <t>SE ENVIA PDF EL 22 DE MAYO DE 2013</t>
  </si>
  <si>
    <t>CLAUSULA SEGUNTA - 14 MESES</t>
  </si>
  <si>
    <t>OTROSI 2 Y PRORROGA 1</t>
  </si>
  <si>
    <t>Se envia PDF el 22 de mayo de 2013</t>
  </si>
  <si>
    <t>Se envía PDF el 22 de Mayo de 2013</t>
  </si>
  <si>
    <t>DOS MESES MAS</t>
  </si>
  <si>
    <t>SEIS MESES MAS</t>
  </si>
  <si>
    <t>TRES MESES MAS</t>
  </si>
  <si>
    <t>7 MESES MAS</t>
  </si>
  <si>
    <t>SE ENVIA PDF EL 23 DE MAYO DE 2013</t>
  </si>
  <si>
    <r>
      <t xml:space="preserve">3 11 11 enviado a firma
18 11 11 se envia por mail para poliza, falta poliza. </t>
    </r>
    <r>
      <rPr>
        <i/>
        <sz val="10"/>
        <color rgb="FF00B050"/>
        <rFont val="Arial"/>
        <family val="2"/>
      </rPr>
      <t>De acuerdo a comunicación del 9 de Mayo de 2013, (Memornado 20131100044711)se suspende este convenio por un mes, desde el 9 de mayo de 2013 hasta el 9 de junio de 2013.</t>
    </r>
  </si>
  <si>
    <t>PDF ENVIADO EL 23-MAYO-2013</t>
  </si>
  <si>
    <t>Perfeccionado - Sin documentos de pago</t>
  </si>
  <si>
    <t>PRORROGA 1 Y OTROSI 2</t>
  </si>
  <si>
    <t>23-2013</t>
  </si>
  <si>
    <t>99-2013</t>
  </si>
  <si>
    <t>FIDUGOB 15626</t>
  </si>
  <si>
    <t>FIDUGOB 14501</t>
  </si>
  <si>
    <t>SUMAR 56186</t>
  </si>
  <si>
    <t>0933-CCHONDA-ALIADA</t>
  </si>
  <si>
    <t>0933-CCSURORIENTE-ALIADA</t>
  </si>
  <si>
    <t>08 01 2013
27/05/2013 Se envia nuevamente correo</t>
  </si>
  <si>
    <t>11 02 13
27/05/2013 Se envia nuevamente correo</t>
  </si>
  <si>
    <t>19 3 13 enviado a firma</t>
  </si>
  <si>
    <t>08 10 12 enviado via email
27/05/2013 Se envia nuevamente correo</t>
  </si>
  <si>
    <t>FECHA DE LEGALIZACION CONTRATO Y/O CONVENIO</t>
  </si>
  <si>
    <t>FECHA DE 
COMUNICACION A COLCIENCIAS</t>
  </si>
  <si>
    <t>02 11 2012 VIA EMAIL
27/05/2013 Se envia nuevamente correo</t>
  </si>
  <si>
    <t>NO TRAMITAR FIRMA INFORMAR A MARIO, VAN A TRAMITAR CANCELACION DE LA INSTRUCCIÓN</t>
  </si>
  <si>
    <t>SE ENVIA PDF EL 27 DE MAYO DE 2013</t>
  </si>
  <si>
    <t>346-2012</t>
  </si>
  <si>
    <t>354-2012</t>
  </si>
  <si>
    <t>14-2013</t>
  </si>
  <si>
    <t>358-2012</t>
  </si>
  <si>
    <t>SE ENVIA PDF EL 28 DE MAYO DE 2013</t>
  </si>
  <si>
    <t>SE ENVIA PDEF EL 28 DE MAYO DE 2013</t>
  </si>
  <si>
    <t>PDF ENVIADO EL 28-MAYO-2013</t>
  </si>
  <si>
    <t xml:space="preserve">MODIFICAR NUMERALES 8 Y 9, ELIMINAR CLAUSULA 11, 12 Y 23 </t>
  </si>
  <si>
    <t>ANTONIO FAUSTINO MUÑOZ MONER</t>
  </si>
  <si>
    <t>CARLOS ANDRES COY BARRERA</t>
  </si>
  <si>
    <t>ELIZABETH GILCHRIST RAMELI</t>
  </si>
  <si>
    <t>ELKIN GREGORIO FLOREZ SERRANO</t>
  </si>
  <si>
    <t>EMILIO GERARDO MARTINEZ MARRERO</t>
  </si>
  <si>
    <t>HUGO FERNANDO PACHECO REINA</t>
  </si>
  <si>
    <t xml:space="preserve">JAIME ANDRES GALLEGO MARIN </t>
  </si>
  <si>
    <t>JORGE ENRIQUE GOMEZ MARIN</t>
  </si>
  <si>
    <t>LENDA PATRICIA SOTO SOTO</t>
  </si>
  <si>
    <t>MAURICIO PALACIOS GOÓMEZ</t>
  </si>
  <si>
    <t>MYRIAM YOLANDA SANCHEZ DE GOMEZ</t>
  </si>
  <si>
    <t>PALOMA MARIA TERESA MARTINEZ SANCHEZ</t>
  </si>
  <si>
    <t>RODRIGO ALFREDO MARTINEZ SARMIENTO</t>
  </si>
  <si>
    <t>RUBEN DARIOLONDOÑO PEREZ</t>
  </si>
  <si>
    <t>WAYNER RIVERA MARQUEZ</t>
  </si>
  <si>
    <t>538073859</t>
  </si>
  <si>
    <t>alexquim1@yahoo.com</t>
  </si>
  <si>
    <t>615011088</t>
  </si>
  <si>
    <t> amunoz@unab.edu.co</t>
  </si>
  <si>
    <t>006138119</t>
  </si>
  <si>
    <t>carlos.coy@unimilitar.edu.co</t>
  </si>
  <si>
    <t>324657782</t>
  </si>
  <si>
    <t>eflorez@unipamplona.edu.co</t>
  </si>
  <si>
    <t>20735822188</t>
  </si>
  <si>
    <t>egmartinez@uninorte.edu.co</t>
  </si>
  <si>
    <t>008060026401</t>
  </si>
  <si>
    <t>ingferpa51@gmail.com</t>
  </si>
  <si>
    <t>642070627</t>
  </si>
  <si>
    <t>gepamol2@uniquindio.edu.co</t>
  </si>
  <si>
    <t>016670236260</t>
  </si>
  <si>
    <t>lendasotos@yahoo.es</t>
  </si>
  <si>
    <t>93523144438</t>
  </si>
  <si>
    <t>016670281597</t>
  </si>
  <si>
    <t>040223042</t>
  </si>
  <si>
    <t>mysanchezd@unal.edu.co</t>
  </si>
  <si>
    <t>242151959</t>
  </si>
  <si>
    <t>007470308540</t>
  </si>
  <si>
    <t>rdlondono@yahoo.com</t>
  </si>
  <si>
    <t>24513471243</t>
  </si>
  <si>
    <t>marianaamayap@yahoo.com</t>
  </si>
  <si>
    <t>29005963</t>
  </si>
  <si>
    <t>wrivera@unicauca.edu.co</t>
  </si>
  <si>
    <t>705812012</t>
  </si>
  <si>
    <t>rvillazoquniandes.edu.co</t>
  </si>
  <si>
    <t>10 MESES MAS</t>
  </si>
  <si>
    <t>CORRECCION CLAUSULA CUARTA</t>
  </si>
  <si>
    <t>ADICION POR ($101.000.oo)</t>
  </si>
  <si>
    <t>DIEZ  MESES MAS</t>
  </si>
  <si>
    <t>SE ENVIA PDF EL 29 DE MAYO DE 2013</t>
  </si>
  <si>
    <t>279-2012</t>
  </si>
  <si>
    <t>343-2012</t>
  </si>
  <si>
    <t>353-2012</t>
  </si>
  <si>
    <t>385-2012</t>
  </si>
  <si>
    <t>10-2012</t>
  </si>
  <si>
    <t>399-2013</t>
  </si>
  <si>
    <t>394-2013</t>
  </si>
  <si>
    <t>20-2013</t>
  </si>
  <si>
    <t>027-2013</t>
  </si>
  <si>
    <t>028-2013</t>
  </si>
  <si>
    <t>019-2013</t>
  </si>
  <si>
    <t>025-2013</t>
  </si>
  <si>
    <t>046-2013</t>
  </si>
  <si>
    <t>BOGOTA D.C.</t>
  </si>
  <si>
    <t>NORTE DE SANTANDER</t>
  </si>
  <si>
    <t>SE ENVIA PDF EL 30 DE MAYO DE 2013</t>
  </si>
  <si>
    <t xml:space="preserve">FECHA FIRMA CONTRATO Y/O CONVENIO
</t>
  </si>
  <si>
    <t>17 9 12 ENVIADO A FIRMA. SE ENVIA PDF EL 30 DE MAYO DE 2013</t>
  </si>
  <si>
    <t>MODIFICAR Y/O ACLARAR CLAUSULA PRIMERA</t>
  </si>
  <si>
    <t>OCHO MESES MAS</t>
  </si>
  <si>
    <t>CUATRO MESES MAS</t>
  </si>
  <si>
    <t>DIEZ MESES MAS</t>
  </si>
  <si>
    <t>SE ENVIA PDF EL 31 DE MAYO DE 2013</t>
  </si>
  <si>
    <t>FIDUGOB 14510</t>
  </si>
  <si>
    <t>FIDUGOB 13405</t>
  </si>
  <si>
    <t>SE ENVIA PDF EL 4 DE JUNIO DE 2013</t>
  </si>
  <si>
    <t>FIDUGOB 14271</t>
  </si>
  <si>
    <t>SUMAR 55114</t>
  </si>
  <si>
    <t>SUMAR 55917</t>
  </si>
  <si>
    <t>FIDUGOB 14262</t>
  </si>
  <si>
    <t>SUMAR 55891</t>
  </si>
  <si>
    <t>SUMAR 55123</t>
  </si>
  <si>
    <t>0929 CHOCO-EJECUTOR</t>
  </si>
  <si>
    <t>SUMAR  77626</t>
  </si>
  <si>
    <t>0929-ALCALDIAQUIBDO-ALIADA</t>
  </si>
  <si>
    <t>SUMAR  77617</t>
  </si>
  <si>
    <t>SUMAR  78386</t>
  </si>
  <si>
    <t>0285 CALDAS-FONTIC</t>
  </si>
  <si>
    <t>SUMAR 61508</t>
  </si>
  <si>
    <t>258-13</t>
  </si>
  <si>
    <t xml:space="preserve"> SUMAR 57309</t>
  </si>
  <si>
    <t>DESARROLLO TENCOLOGICO E INNOVACION</t>
  </si>
  <si>
    <t xml:space="preserve">Sistema de compensación en corriente directa para aprovechamiento de frenado regenerativo basado en ultra capacitores CODIGO: 121056236307. </t>
  </si>
  <si>
    <t xml:space="preserve">Desarrollo de un prototipo de implante de iris CODIGO: 121556235346. </t>
  </si>
  <si>
    <t>Aunar esfuerzos tecnicos, administrativos y financieros para impulsar el proyecto ViveLabs Pasto que busca promover el dasarrollo del ecosistema digital regional mediante el apoyo a la ciencia, la tecnologia, la innovacion y el emprendimiento innovador en TIC para impulsar la industria de aplicaciones y contenidos digitales.</t>
  </si>
  <si>
    <t>INTERVENCION NEUROCOGNITIVA COMPONENTE TEORIA DE LA MENTE EN NIÑOS ESCOLARES CON TRASTORNOS COMPORTAMENTALES</t>
  </si>
  <si>
    <t>ESTUDIO DE LA OPERACIÓN DE COMPONENTES CRÍTICOS DEL TREN DE POTENCIA DE EV’S Y PHEV’S EN CONDICIONES COLOMBIANAS. CODIGO: 1204-562-36186</t>
  </si>
  <si>
    <t xml:space="preserve">FOMENTAR LA CULTURA DE LA INNOVACIÓN PARA EL MEJORAMIENTO DE PRODUCTOS Y SERVICIOS DE LA PASTELERÍA METROPOL LTDA.” CÓDIGO: 603057736032. </t>
  </si>
  <si>
    <t xml:space="preserve">Estudio de los eventos de integración y cambios epigenéticos del minicromosoma del virus de la hepatitis B en casos de hepatitis oculta.” </t>
  </si>
  <si>
    <t xml:space="preserve">Aunar esfuerzos para fortalecer la red de manejo de la propiedad intelectual y 7 la capacidad de investigación en el área de industria y energía.” </t>
  </si>
  <si>
    <t xml:space="preserve">Vive Labs BUCARAMANGA” que busca promover el desarrollo del ecosistema digital regional mediante el apoyo a la ciencia, la tecnología, la innovación y el emprendimiento innovador en TIC para impulsar la industria de aplicaciones y contenidos digitales. </t>
  </si>
  <si>
    <t>Modalidad de recuperación contingente, para la financiación del desarrollo del proyecto: Parque Biopacífico”</t>
  </si>
  <si>
    <t>Aunar esfuerzos técnicos, administrativos y financieros para impulsar el proyecto Vive Labs Meta” que busca promover el desarrollo del ecosistema digital regional mediante el apoyo a la ciencia, la tecnología, la innovación y el emprendimiento innovador en TIC para impulsar la industria de aplicaciones y contenidos digitales</t>
  </si>
  <si>
    <t>Caracterización ecofisiológica de granadilla bajo dos condiciones ambientales en el departamento del Huila”. CÓDIGO: 1101-569-33273.</t>
  </si>
  <si>
    <t>LA FIDUCIARIA como vocera del PATRIMONIO AUTÓNOMO FONDO NACIONAL DE FINANCIAMIENTO PARA LA CIENCIA, LA TECNOLOGÍA Y LA INNOVACIÓN, FRANCISCO JOSÉ DE CALDAS otorga apoyo económico a LA ENTIDAD DE ACOMPAÑAMIENTO en la modalidad de recuperación contingente, para la financiación del proyecto: Omotio Body” CÓDIGO: 33056. Fase 1.</t>
  </si>
  <si>
    <t xml:space="preserve">: LA FIDUCIARIA como vocera del PATRIMONIO AUTÓNOMO FONDO NACIONAL DE FINANCIAMIENTO PARA LA CIENCIA, LA TECNOLOGÍA Y LA INNOVACIÓN, FRANCISCO JOSÉ DE CALDAS otorga apoyo económico a LA ENTIDAD DE ACOMPAÑAMIENTO en la modalidad de recuperación contingente, para la financiación del proyecto: Zyos Livng.- www.miedificio.co” CÓDIGO: 33029. Fase 1. </t>
  </si>
  <si>
    <t>SUPIA</t>
  </si>
  <si>
    <t>CASANARE</t>
  </si>
  <si>
    <t xml:space="preserve">POPAYAN </t>
  </si>
  <si>
    <t xml:space="preserve">MEDELLIN </t>
  </si>
  <si>
    <t>RAFAEL ENRIQUE VILLAZON GODOY</t>
  </si>
  <si>
    <t>Fortalecimiento de la capacidad científica, tecnológica, productiva y de innovación de Agroindustrias Savia: elaboración y comercialización de extractos de Alegría (Scutellaria incarnata) y Amansa toros (Justicia pectoralís).” CÓDIGO: 493552329583. II CICLO.</t>
  </si>
  <si>
    <t>Uso de Platicos Verdes (polihidroxialcanoatos) para la producción de empaques biodegradables.” CÓDIGO: 110152329552. II CICLO.</t>
  </si>
  <si>
    <t>Puesta en marcha de una linea de Negocio, para la prestacion de servicios en el diseño de equipos que mejoren la eficiencia energetica del sector manufacturero a traves del desarrollo y validacion de un prototipo para la fabrica Buencafe}</t>
  </si>
  <si>
    <t>Probioca: producción de bioetanol a partir de residuos de café (mucilago y pulpa) y otros productos derivados del proceso, como abono y alimento para animales.” CÓDIGO: 348752329624. II CICLO.</t>
  </si>
  <si>
    <t>Construcción y Validación tecnol. de un prototipo a escala comercial desarrollado para el control mecánico del buchón de agua, contribuyendo  a la limpieza de embalses, lagos, lagunas y represas hidroeléctricas del país colombiano. CÓDIGO: 329152329626.</t>
  </si>
  <si>
    <t>CHASIS DE CONTROL NUMÉRICO COMPUTARIZADO ATUCNC.COM.” CÓDIGO: 110152329552. II CICLO.</t>
  </si>
  <si>
    <t>Efecto de la nutrición sobre la asociación de los polimorfismos de 4 genes (bGH, Prolactina, STAT5 e lgf2a), con características productivas y reproductivas en ganado Holstein del Departamento de Antioquía actualizado”. CÓDIGO: 111856935121.</t>
  </si>
  <si>
    <t>TRANVÍA DE BOGOTÁ.” CÓDIGO: 314652330487. II CICLO.</t>
  </si>
  <si>
    <t>Bioconservación de filetes de tilapia (Oreochromis sp). Mediante la impregnación al vació de bacterias ácido lácticas”. CÓDIGO: 110656933740</t>
  </si>
  <si>
    <t>Evaluación de la Producción de los Biopolímeros (Polihidroxialcanoatos -PHAs) mediante diferentes estrategias de fermentación y empleando residuos agroindustriales como sustratos no convencionales”. CÓDIGO: 111556934853</t>
  </si>
  <si>
    <t>Búsqueda de genes de resistencia y susceptibilidad en yuca: blancos de efectores TAL de la bacteria Xanthomonas axonopodis pv. manihotis” CÓDIGO: 120456934493</t>
  </si>
  <si>
    <t>UNINORTE-UTB-CCD”. CÓDIGO: 121557836172.</t>
  </si>
  <si>
    <t>Fortalecimiento de las capacidades para la gestión de la innovación en Ingeniería S.A.” CÓDIGO: 602157736329.</t>
  </si>
  <si>
    <t>Aunar esfuerzos con el objeto de formar jovenes investigadores e innovadores profesionales en la entidad Cooperante, mediante el otorgamienyo de becas-pasantías a los ganadores del Consurso nacional mejores trabajos de grado de pregrado de Otto de Greiff</t>
  </si>
  <si>
    <t>SE ENVIA PDF EL 17 DE MAYO DE  2013</t>
  </si>
  <si>
    <t>rend imientos utiliz entes</t>
  </si>
  <si>
    <t>279-13</t>
  </si>
  <si>
    <t>Regular las relaciones entre las partes para la ejecución de recursos de inversion de Colciencias destinados a financiar acciones de fortalecimiento institucional a los actores del SNCyTI; que permitan fortalecet y consolidar la comunidad investigativa e innovativa (centros de investigacion, centros de desarrollo tecnologico, grupos de investigacion, centros de investigacion de excelencia), a partir de programas, proyectos y actividades de CT+I,presentados en el marco del proyecto "Apoyo financiero y tecnico al fortalecimiento de capacidades institucionales del sistema nacional de ciencia, tecnologia e innovacion" clasificacion presupuestal 4101000108"</t>
  </si>
  <si>
    <t>PAGO A EVALUADORES MAYO  DE 2013</t>
  </si>
  <si>
    <t>2013-0326</t>
  </si>
  <si>
    <t>Convocatoria 607 de 2012</t>
  </si>
  <si>
    <t>191-2013</t>
  </si>
  <si>
    <t>2013-0327</t>
  </si>
  <si>
    <t>GUAINIA</t>
  </si>
  <si>
    <t>INIRIDA</t>
  </si>
  <si>
    <t>167-2013</t>
  </si>
  <si>
    <t>Aunar esfuerzos tecnicos, administrativos y financieros para impulsar el ecosistema digital en el departamento del Guainia a traves de la ejecución del proyecto "Guainía Vive Digital"</t>
  </si>
  <si>
    <t>Aunar esfuerzos tecnicos, administrativos y financieros para impulsar el ecosistema digital en la ciudad de Manizales a traves de la ejecución del proyecto "Manizales Vive Digital"</t>
  </si>
  <si>
    <t>2013-0328</t>
  </si>
  <si>
    <t>2013-0329</t>
  </si>
  <si>
    <t>2013-0330</t>
  </si>
  <si>
    <t>2013-0331</t>
  </si>
  <si>
    <t>2013-0332</t>
  </si>
  <si>
    <t>2013-0333</t>
  </si>
  <si>
    <t>2013-0334</t>
  </si>
  <si>
    <t>2013-0335</t>
  </si>
  <si>
    <t>2013-0336</t>
  </si>
  <si>
    <t>Aunar esfuerzos tecnicos, administrativos y financieros para impulsar el ecosistema digital en la Alcaldia de Riohacha a traves de la ejecución del proyecto "Riohacha Vive Digital"</t>
  </si>
  <si>
    <t>Aunar esfuerzos tecnicos, administrativos y financieros para impulsar el ecosistema digital en la ciudad de Ibagué a traves de la ejecución del proyecto "Ibagué Vive Digital"</t>
  </si>
  <si>
    <t>190-2013</t>
  </si>
  <si>
    <t>193-2013</t>
  </si>
  <si>
    <t>Aunar esfuerzos tecnicos, administrativos y financieros para impulsar el ecosistema digital en el departamento del Guaviare a traves de la ejecución del proyecto "Guaviare Vive Digital"</t>
  </si>
  <si>
    <t>GUAVIARE</t>
  </si>
  <si>
    <t>153-2013</t>
  </si>
  <si>
    <t>Fomento a la investigación</t>
  </si>
  <si>
    <t>145-2013</t>
  </si>
  <si>
    <t>146-2013</t>
  </si>
  <si>
    <t>180-2013</t>
  </si>
  <si>
    <t>164-2013</t>
  </si>
  <si>
    <t>2013-0337</t>
  </si>
  <si>
    <t>2013-0338</t>
  </si>
  <si>
    <t>2013-0339</t>
  </si>
  <si>
    <t>2013-0340</t>
  </si>
  <si>
    <t>2013-0341</t>
  </si>
  <si>
    <t>2013-0342</t>
  </si>
  <si>
    <t>2013-0343</t>
  </si>
  <si>
    <t>159-2013</t>
  </si>
  <si>
    <t>161-2013</t>
  </si>
  <si>
    <t>158-2013</t>
  </si>
  <si>
    <t>156-2013</t>
  </si>
  <si>
    <t>157-2013</t>
  </si>
  <si>
    <t>155-2013</t>
  </si>
  <si>
    <t>186-2013</t>
  </si>
  <si>
    <t>2013-0344</t>
  </si>
  <si>
    <t>2013-0345</t>
  </si>
  <si>
    <t>2013-0346</t>
  </si>
  <si>
    <t>2013-0347</t>
  </si>
  <si>
    <t>2013-0348</t>
  </si>
  <si>
    <t>2013-0349</t>
  </si>
  <si>
    <t>2013-0350</t>
  </si>
  <si>
    <t>2013-0351</t>
  </si>
  <si>
    <t>2013-0352</t>
  </si>
  <si>
    <t>2013-0353</t>
  </si>
  <si>
    <t>2013-0354</t>
  </si>
  <si>
    <t>2013-0355</t>
  </si>
  <si>
    <t>2013-0356</t>
  </si>
  <si>
    <t>2013-0357</t>
  </si>
  <si>
    <t>2013-0358</t>
  </si>
  <si>
    <t>2013-0359</t>
  </si>
  <si>
    <t>CORPORACION PATOLOGICA VETERINARIA CORPAVET</t>
  </si>
  <si>
    <t>35-2013</t>
  </si>
  <si>
    <t>UNIVERSIDAD DEL CAUCA</t>
  </si>
  <si>
    <t>390-2012</t>
  </si>
  <si>
    <t>144-2013</t>
  </si>
  <si>
    <t>162-2013</t>
  </si>
  <si>
    <t>102-2013</t>
  </si>
  <si>
    <t>ENERGIA Y TELECOMUNICACIONES S.A.</t>
  </si>
  <si>
    <t>COMPAÑÍA INDUSTRIAL DE PRODUCTOS AGROPECUARIOS CIPA S.A.</t>
  </si>
  <si>
    <t>ASESORES EDITORIALES LTDA. ASEDITOR</t>
  </si>
  <si>
    <t>225-2013</t>
  </si>
  <si>
    <t>DOSQUEBRDAS</t>
  </si>
  <si>
    <t>226-2013</t>
  </si>
  <si>
    <t>BELLO</t>
  </si>
  <si>
    <t>224-2013</t>
  </si>
  <si>
    <t>Se envia PDF el 15-05-13. Se envia nuevamente PDF el 11-06-2013.</t>
  </si>
  <si>
    <t>220-2013</t>
  </si>
  <si>
    <t>222-2013</t>
  </si>
  <si>
    <t>221-2013</t>
  </si>
  <si>
    <t>218-2013</t>
  </si>
  <si>
    <t>129-2013</t>
  </si>
  <si>
    <t>163-2013</t>
  </si>
  <si>
    <t>FUNDACION INCUBAR COLOMBIA</t>
  </si>
  <si>
    <t>166-2013</t>
  </si>
  <si>
    <t>165-2013</t>
  </si>
  <si>
    <t>ADICION POR $40,000,000..oo - PRORROGA POR 10 MESES MAS</t>
  </si>
  <si>
    <t>ADICION POR $30,000,000..oo - PRORROGA POR 10 MESES MAS</t>
  </si>
  <si>
    <t>ADICION POR $20,000,000..oo - PRORROGA POR 10 MESES MAS</t>
  </si>
  <si>
    <t>SE ENVIA PDF EL 4 DE JUNIO  DE 2013</t>
  </si>
  <si>
    <t>SE ENVIA PDF EL 5 DE JUNIO DE 2013</t>
  </si>
  <si>
    <t>SE ENVIA PDF EL 5 DEJUNIO DE 2013</t>
  </si>
  <si>
    <t>se envia pdf el 5 de junio de 2013</t>
  </si>
  <si>
    <t>SE ENVIA PDF EL 6 DEJUNIO DE 2013</t>
  </si>
  <si>
    <t>SE ENVIA PDF EL 6 DE JUNIO DE 2013</t>
  </si>
  <si>
    <t>SE ENVIA PDF EL 11 DE JUNIO DE 2013</t>
  </si>
  <si>
    <t>PRORROGA POR DOS MESES MAS</t>
  </si>
  <si>
    <t>SE ENVIA NUEVAMENTE PDF CORREGIDO PARA FIRMA EL 12 DE JUNIO DE 2013</t>
  </si>
  <si>
    <t>PRORROGA POR SIETE MESES MAS</t>
  </si>
  <si>
    <t>PRORROGA POR OCHO MESES MAS</t>
  </si>
  <si>
    <t>PRORROGA POR 24 MESES MAS</t>
  </si>
  <si>
    <t>MODIFICAR CLAUSULA No. 2</t>
  </si>
  <si>
    <t>PRORROGA POR 10 MESES MAS</t>
  </si>
  <si>
    <t>PRORROGA POR 6 MESES MAS</t>
  </si>
  <si>
    <t>PRORROGA POR 7 MESES MAS</t>
  </si>
  <si>
    <t>24 12 2012. Se envia comunicación de Doc. Completos a Colciencias el 12-Junio-2013</t>
  </si>
  <si>
    <t>10 01 2013. Se envia comunicación de Doc. Completos a Colciencias el 12-Junio-2013</t>
  </si>
  <si>
    <t>Se envia comunicación de Doc. Completos a Colciencias el 12-Junio-2013</t>
  </si>
  <si>
    <t>15 04 2013. Se envia comunicación de Doc. Completos a Colciencias el 12-Junio-2013</t>
  </si>
  <si>
    <t>Regular las relaciones entre las partes para la ejecución de recursos de inversion de Colciencias destinados a financiar acciones de fortalecimiento institucional a los actores del SNCyTI; que permitan consolidar la comunidad investigativa e innovativ, mediante el financiamiento de proyectos que hacen parte de los Bancos de proyectos elegibles, resultado de las Convocatorias del programa de Ciencias Sociales y Humanas 2013, presentados en el marco del proyecto "Apoyo financiero y tecnico al fortalecimiento de capacidades institucionales del sistema nacional de ciencia, tecnologia e innovacion" clasificacion presupuestal 4101000108"</t>
  </si>
  <si>
    <t>17 05 2013
13 06 2013 Se envia correo solicitando la ampliacion de la poliza</t>
  </si>
  <si>
    <t xml:space="preserve">09 01 2013
27/05/2013 Se envia nuevamente correo
</t>
  </si>
  <si>
    <t>30/04/2013
09/05/2013 Se envia nuevamente correo
13/06/2013 se envia cooreo solicitando la ampliacion de la poliza</t>
  </si>
  <si>
    <t>SE ENVIA PDF EL 13-JUNIO-2013</t>
  </si>
  <si>
    <t>192-2013</t>
  </si>
  <si>
    <t>91-2013</t>
  </si>
  <si>
    <t>387-2012</t>
  </si>
  <si>
    <t>Se realizan las modificaciones y se envia via email 11 10 2012
13/06/2013 las modificaciones se realizaron al contrato inicial toda vez que no se habia suscrito</t>
  </si>
  <si>
    <t>DAR ALCANCE A CLAUDULA QUINTA Y PRORROGA POR 4 MESES MAS</t>
  </si>
  <si>
    <t>HACER UN CAMBIO EN LA CLAUSULA DE CONTRAPARTIDA TODA VEZ QUE UNA PARTE DE LOS RECURSOS DE CONTRAPARTIDA SERAN APORTADOS EN EFECTIVO POR LA ENTIDAD</t>
  </si>
  <si>
    <t>2013-0360</t>
  </si>
  <si>
    <t>2013-0361</t>
  </si>
  <si>
    <t>2013-0362</t>
  </si>
  <si>
    <t>2013-0363</t>
  </si>
  <si>
    <t>2013-0364</t>
  </si>
  <si>
    <t>2013-0365</t>
  </si>
  <si>
    <t>0143-2013</t>
  </si>
  <si>
    <t>0147-2013</t>
  </si>
  <si>
    <t>GOBERNACION DEL CAUCA</t>
  </si>
  <si>
    <t>188-2013</t>
  </si>
  <si>
    <t>239-2013</t>
  </si>
  <si>
    <t>233-2013</t>
  </si>
  <si>
    <t>MUNICIPIO DE MONTERIA</t>
  </si>
  <si>
    <t>187-2013</t>
  </si>
  <si>
    <t>ADICION POR $30.000.000 - PRORROGA POR 10 MESES MAS</t>
  </si>
  <si>
    <t>ADICION POR $40.000.000 - PRORROGA POR 10 MESES MAS</t>
  </si>
  <si>
    <t>ADICION POR $110.000.000 - PRORROGA POR 8 MESES MAS</t>
  </si>
  <si>
    <t>PRORROGA POR 3 MESES MAS</t>
  </si>
  <si>
    <t>PRORROGA POR 5 MESES MAS</t>
  </si>
  <si>
    <t>MODIFICAR CLAUSULA SEGUNDA CAMBIO DE LIDER PRINCIPAL</t>
  </si>
  <si>
    <t>PRORROGA POR 4 MESES MAS</t>
  </si>
  <si>
    <t>2013-0366</t>
  </si>
  <si>
    <t>SUSPENDER POR 4 MES</t>
  </si>
  <si>
    <t xml:space="preserve">15 03 2013
14 06 2013 Se envia correo solicitando la prorroga 
</t>
  </si>
  <si>
    <t>OTROSI  1</t>
  </si>
  <si>
    <t>ERROR EN SUMA DE MEMORANDO. SE ENVIA PDF EL 14-JUNIO-2013</t>
  </si>
  <si>
    <t>355-2012 y 98-2013</t>
  </si>
  <si>
    <t>99 Rendimientos</t>
  </si>
  <si>
    <t>10872527437</t>
  </si>
  <si>
    <t>amolinao@unal.educ.o</t>
  </si>
  <si>
    <t>006180413343</t>
  </si>
  <si>
    <t>alexander.perez@escuelaing.edu.co</t>
  </si>
  <si>
    <t>20735800236</t>
  </si>
  <si>
    <t>aforero@ins.gov.co</t>
  </si>
  <si>
    <t>930811406</t>
  </si>
  <si>
    <t>aaguileratorrado@yahoo.com</t>
  </si>
  <si>
    <t>24521300722</t>
  </si>
  <si>
    <t>calfvasquez@yahoo.es</t>
  </si>
  <si>
    <t>90970002450</t>
  </si>
  <si>
    <t>71640673634</t>
  </si>
  <si>
    <t>eacanopl@unal.edu.co</t>
  </si>
  <si>
    <t>1002409816</t>
  </si>
  <si>
    <t>edromero@unal.edu.co</t>
  </si>
  <si>
    <t>004948571</t>
  </si>
  <si>
    <t>ecamargoc@udistrital.edu.co</t>
  </si>
  <si>
    <t>72063902</t>
  </si>
  <si>
    <t>gllano@icesi.edu.co</t>
  </si>
  <si>
    <t>20765892591</t>
  </si>
  <si>
    <t>hilda.iregui@unimilitar.edu.co</t>
  </si>
  <si>
    <t>61866791391</t>
  </si>
  <si>
    <t>jarevalop@gmail.com</t>
  </si>
  <si>
    <t>006180475086</t>
  </si>
  <si>
    <t>jorgemcdouall@gmail.com</t>
  </si>
  <si>
    <t>0940213029</t>
  </si>
  <si>
    <t>jumoreno@uniandes.edu.co</t>
  </si>
  <si>
    <t>452455013</t>
  </si>
  <si>
    <t>juanfco.diaz@gmail.com</t>
  </si>
  <si>
    <t>juanpablo.garzonruiz@gmail.com</t>
  </si>
  <si>
    <t>romero.luiscarlos@gmail.com</t>
  </si>
  <si>
    <t>63078692156</t>
  </si>
  <si>
    <t>pedrazaluis2001@gmail.com</t>
  </si>
  <si>
    <t>008670229338</t>
  </si>
  <si>
    <t>luisjorge.hernandezflorez@gmail.com</t>
  </si>
  <si>
    <t>02700331300</t>
  </si>
  <si>
    <t>16525380517</t>
  </si>
  <si>
    <t>madussana@gmail.com</t>
  </si>
  <si>
    <t>026023411</t>
  </si>
  <si>
    <t>11327826711</t>
  </si>
  <si>
    <t>mar-san1@uniandes.edu.co</t>
  </si>
  <si>
    <t>001970092092</t>
  </si>
  <si>
    <t>pcifuentes777@yahoo.com</t>
  </si>
  <si>
    <t>006180323641</t>
  </si>
  <si>
    <t>pattygarcia01@yahoo.com</t>
  </si>
  <si>
    <t>03124836254</t>
  </si>
  <si>
    <t>yyagamezp@unal.edu.co</t>
  </si>
  <si>
    <t>SE ENVIA PDF EL 14-JUNIO-2013</t>
  </si>
  <si>
    <t xml:space="preserve"> HASTA EL 31 DE DICIEMBRE DE 2013</t>
  </si>
  <si>
    <t>SE ENVIA PDF EL 14 DE JUNIO DE 2013</t>
  </si>
  <si>
    <t>SE ENVIA PDF EL 17 DE JUNIO DE 2013</t>
  </si>
  <si>
    <t>PRORROGA 6</t>
  </si>
  <si>
    <t>PRORROGAR POR 30 DIAS MAS</t>
  </si>
  <si>
    <t>PRORROGAR POR 4 MESES MAS</t>
  </si>
  <si>
    <t>PRORROGAR POR 3 MESES MAS</t>
  </si>
  <si>
    <t>NO ENVIAR, NO LEGALIZAR AVISAR A MARIO</t>
  </si>
  <si>
    <t>FIDUGOB 16313</t>
  </si>
  <si>
    <t>G02854599</t>
  </si>
  <si>
    <t>1255496306</t>
  </si>
  <si>
    <t>BBVA BANCOMER</t>
  </si>
  <si>
    <t>amanzano@qro.cinvestav.mx</t>
  </si>
  <si>
    <t>71,161-6</t>
  </si>
  <si>
    <t>BANCO DO BRASIL</t>
  </si>
  <si>
    <t>esl43@yahoo.com</t>
  </si>
  <si>
    <t>BF025063</t>
  </si>
  <si>
    <t>2100 2375 45 0200000986</t>
  </si>
  <si>
    <t>LA CAIXA</t>
  </si>
  <si>
    <t>puertasf@ietcc.csic.es</t>
  </si>
  <si>
    <t>030 50050936</t>
  </si>
  <si>
    <t>4931720001093995</t>
  </si>
  <si>
    <t>BANORTE BANCO MERCANTIL DEL NORTE</t>
  </si>
  <si>
    <t>ivan.escalante@cinvestav.edu.mx</t>
  </si>
  <si>
    <t>073 30028393</t>
  </si>
  <si>
    <t>002180474900057377</t>
  </si>
  <si>
    <t>BANAMEX</t>
  </si>
  <si>
    <t>mevc@unam.mx</t>
  </si>
  <si>
    <t>08/05/2013. SE ENVIA PDF EL 10-5-13, SEN EVIA NUEVAMENTE 17 JUNIO DE 2013</t>
  </si>
  <si>
    <t>28 01 13. SE COMPLETAN LOS DICUMENTOS. SE ENVIA COMUNICACIÓN A COLCIENCIAS EL 17 DE JUNIO DE 3013</t>
  </si>
  <si>
    <t>SAN GIL</t>
  </si>
  <si>
    <t>PRORROGAR POR 6 MESES MAS</t>
  </si>
  <si>
    <t>382-2012</t>
  </si>
  <si>
    <t>388-2012</t>
  </si>
  <si>
    <t>402-2012</t>
  </si>
  <si>
    <t>24-2013</t>
  </si>
  <si>
    <t>SE ENVIA PDF EL 18 DE JUNIO DE 2013</t>
  </si>
  <si>
    <t>SE ENVIA PDF EL 18 DE JUNIO DE 2013.</t>
  </si>
  <si>
    <t>SIN No. CDR. SE ENVIA PDF EL 18 DE JUNIO DE 2013.</t>
  </si>
  <si>
    <t>SE ENVIA PDF EL 19 DE JUNIO DE 2013.</t>
  </si>
  <si>
    <t>PRORROGAR POR 2 MESES MAS</t>
  </si>
  <si>
    <t>MODIFICA LA CLAUSULA PRIMERA</t>
  </si>
  <si>
    <t>OTROSI 1</t>
  </si>
  <si>
    <t>MODIFICAR CLASULA QUINTA</t>
  </si>
  <si>
    <t>2013-0367</t>
  </si>
  <si>
    <t>2013-0368</t>
  </si>
  <si>
    <t>2013-0369</t>
  </si>
  <si>
    <t>2013-0370</t>
  </si>
  <si>
    <t>2013-0371</t>
  </si>
  <si>
    <t>2013-0372</t>
  </si>
  <si>
    <t>2013-0373</t>
  </si>
  <si>
    <t>2013-0374</t>
  </si>
  <si>
    <t>2013-0375</t>
  </si>
  <si>
    <t>194-2013</t>
  </si>
  <si>
    <t>232-2013</t>
  </si>
  <si>
    <t>178-2013</t>
  </si>
  <si>
    <t>CORPORACION DE PLANEACION Y TRANSFERENCIA TECNOLOGICA AGROPECUARIA PLANTTA</t>
  </si>
  <si>
    <t>223-2013</t>
  </si>
  <si>
    <t>243-2013</t>
  </si>
  <si>
    <t>242-2013</t>
  </si>
  <si>
    <t>244-2013</t>
  </si>
  <si>
    <t>246-2013</t>
  </si>
  <si>
    <t>267-2013</t>
  </si>
  <si>
    <t>SE ENVIA PDF EL 20 DE JUNIO DE 2013</t>
  </si>
  <si>
    <t>Sesion del 18 de diciembre de 2012</t>
  </si>
  <si>
    <t>se envia pdf el 19-03-2013
07 06 2013 Se envia nuevamente para suscripcion</t>
  </si>
  <si>
    <t>Enviado a firma el 12 - Abril - 2013
20 06 2013 Se envia nuevamente para suscripcion</t>
  </si>
  <si>
    <t>ojo numero de colciencias 0329-2012</t>
  </si>
  <si>
    <t>ADICION 1 -PRORROGA 1 -OTROSI 1</t>
  </si>
  <si>
    <t>SE ENVIA PDF 29/05/13
20/06/13 se envia correo solicitando la poliza</t>
  </si>
  <si>
    <t>Se envia PDF 30/04/13</t>
  </si>
  <si>
    <t>18 04 2013
18/06/13 se envio pdf para ampliacion de poliza</t>
  </si>
  <si>
    <t xml:space="preserve">13 12 12 enviado por mail
21/05/2013 Se envia nuevamente correo
20/06/13 se envia correo solicitando la ampliacion de la poliza
</t>
  </si>
  <si>
    <t>18 02 13
20/06/13 se envia correo solicitando la ampliacion de la poliza</t>
  </si>
  <si>
    <t>07 02 13
16/05/2013 Se envia nuevamente correo
20/06/13 correo solicitando recibo de poliza</t>
  </si>
  <si>
    <t>15/03/2013
16/05/2013 Se envia nuevamente correo
19/06/13 correo solicitando modificaciones a la poliza</t>
  </si>
  <si>
    <t>Se envia PDF el 6-05-2013
20/06/13 se envia correo solicitando la ampliacion de la poliza</t>
  </si>
  <si>
    <t xml:space="preserve"> VAN A TRAMITAR CANCELACION DE LA INSTRUCCIÓN</t>
  </si>
  <si>
    <t>PRORROGAR POR 4 MESES MAS Y MODIFICAR NUMEALES 4 Y 8-APENDICE B-</t>
  </si>
  <si>
    <t>SE ENVIA PDG EL 20 DE JUNIO DE 2013</t>
  </si>
  <si>
    <t>322-2012</t>
  </si>
  <si>
    <t>355-2012</t>
  </si>
  <si>
    <t>28-2013</t>
  </si>
  <si>
    <t>ALEJANDRO MOLINA OCHOA</t>
  </si>
  <si>
    <t>ALEXANDER PEREZ RUIZ</t>
  </si>
  <si>
    <t>ANA YIBBY FORERO TORRES</t>
  </si>
  <si>
    <t>ARMANDO AGUILERA TORRADO</t>
  </si>
  <si>
    <t>CARLOS ALFREDO VASQUEZ RODRIGUEZ</t>
  </si>
  <si>
    <t>EDUARDO ANTONIO CANO PLATA</t>
  </si>
  <si>
    <t>EDUARDO ROMERO CASTRO</t>
  </si>
  <si>
    <t>ESPERANZA CAMARGO CASALLAS</t>
  </si>
  <si>
    <t>FERNANDO AUGUSTO HERRERA LEON</t>
  </si>
  <si>
    <t>GONZALO LLANO RAMIREZ</t>
  </si>
  <si>
    <t>HILDA MARCELA IREGUI GUERRERO</t>
  </si>
  <si>
    <t>JAVIER ENRIQUE AREVALO PENA</t>
  </si>
  <si>
    <t>JORGE MC DOUALL LOMBANA</t>
  </si>
  <si>
    <t>JUAN CARLOS MORENO PIRAJAN</t>
  </si>
  <si>
    <t>JULIAN DIEL URRESTA ARAGON</t>
  </si>
  <si>
    <t>LUIS FERNANDO PEDRAZA MARTINEZ</t>
  </si>
  <si>
    <t>LUIS JORGE HERNANDEZ FLOREZ</t>
  </si>
  <si>
    <t>MAGDALENA URHAN ROJAS</t>
  </si>
  <si>
    <t>MARIA ANTONIETA DUSSAN ALVAREZ</t>
  </si>
  <si>
    <t>MARIA MARGARITA RONDEROS TORRES</t>
  </si>
  <si>
    <t>MARIO EDUARDO SANCHEZ PUCCINI</t>
  </si>
  <si>
    <t>MYRIAM PATRICIA CIFUENTES</t>
  </si>
  <si>
    <t>PATRICIA ELENA GARCIA ALVAREZ</t>
  </si>
  <si>
    <t>YAZMIN YANETH AGAMEZ PERTUZ</t>
  </si>
  <si>
    <t>ALEJANDRO MANZANO RAMIREZ</t>
  </si>
  <si>
    <t>FRANCISCA PUERTAS MAROTO</t>
  </si>
  <si>
    <t>JOSE IVAN ESCALANTE GARCIA</t>
  </si>
  <si>
    <t xml:space="preserve">MARIA ELENA DEL REFUGIO VILLAFUERTE CASTREJON </t>
  </si>
  <si>
    <t>008160026947</t>
  </si>
  <si>
    <t>ORLANDO RINCON ARANGO</t>
  </si>
  <si>
    <t>16825174358</t>
  </si>
  <si>
    <t>orincona@unisalle.edu.co</t>
  </si>
  <si>
    <t>ERIC JESUS DAVILA VIDES</t>
  </si>
  <si>
    <t>37465887</t>
  </si>
  <si>
    <t>LOURDES MARIA PEÑUELA RECIO</t>
  </si>
  <si>
    <t>horizonteverdelupa@gmail.com</t>
  </si>
  <si>
    <t>JUAN PABLO GAZON RUIZ</t>
  </si>
  <si>
    <t>757009808</t>
  </si>
  <si>
    <t xml:space="preserve">alejandroanavasa@gmail.com </t>
  </si>
  <si>
    <t>achaparrog@unal.edu.co</t>
  </si>
  <si>
    <t>ALEXANDER IVANOVICH CANEVA RINCON</t>
  </si>
  <si>
    <t>20103500180</t>
  </si>
  <si>
    <t>alexander.caneva@uan.edu.co</t>
  </si>
  <si>
    <t>CARLOS ENRIQUE CARDONA AYALA</t>
  </si>
  <si>
    <t>470084930</t>
  </si>
  <si>
    <t>ccardonaayala@yahoo.com</t>
  </si>
  <si>
    <t>GLORIA MARIA MOSQUERA CIFUENTES</t>
  </si>
  <si>
    <t>305055951</t>
  </si>
  <si>
    <t>g.m.mosquera@cgiar.org</t>
  </si>
  <si>
    <t>GUSTAVO ANDRES RAMOS LOPEZ</t>
  </si>
  <si>
    <t>05206805971</t>
  </si>
  <si>
    <t>gramos@uniandes.edu.co</t>
  </si>
  <si>
    <t>HELMUTH EDGARDO ORTIZ SUAREZ</t>
  </si>
  <si>
    <t>20155860006</t>
  </si>
  <si>
    <t>helmuthortiz@etb.net.co</t>
  </si>
  <si>
    <t>hrojas_sarmiento@hotmail.com</t>
  </si>
  <si>
    <t>JANETH DEL CARMEN AIRIAS PALACIOS</t>
  </si>
  <si>
    <t>008770094798</t>
  </si>
  <si>
    <t>jdcarias@javeriana.edu.co</t>
  </si>
  <si>
    <t>jaforeroca@gmail.com</t>
  </si>
  <si>
    <t>jose.mina@correounivalle.edu.co</t>
  </si>
  <si>
    <t>LUIS ALEJANDRO FLETSCHER BOCANEGRA</t>
  </si>
  <si>
    <t>85646825844</t>
  </si>
  <si>
    <t>luisfletscher@gmail.com</t>
  </si>
  <si>
    <t>601128748</t>
  </si>
  <si>
    <t>sorduzp@unal.edu.co</t>
  </si>
  <si>
    <t>SONIA CONSTANZA LAVERDE CAÑON</t>
  </si>
  <si>
    <t>302002498</t>
  </si>
  <si>
    <t>sonialaverde@gmail.com</t>
  </si>
  <si>
    <t>VICTORIA ISABEL DE MEDINA DE PEREZ</t>
  </si>
  <si>
    <t>D.I.</t>
  </si>
  <si>
    <t>13156272L</t>
  </si>
  <si>
    <t>BARCLAYS BANK</t>
  </si>
  <si>
    <t>alvaro@upcomillas.es</t>
  </si>
  <si>
    <t xml:space="preserve">JOEL BARRAULT </t>
  </si>
  <si>
    <t>04BK84424</t>
  </si>
  <si>
    <t>FR76 1940 6000 0000 1322 1711 148</t>
  </si>
  <si>
    <t>CREDIT AGRICOLE DE LA TOURAINE ET DU POITOU</t>
  </si>
  <si>
    <t>joel.barrault@univ-poitiers.fr</t>
  </si>
  <si>
    <t>PDF 21 DE JUNIO DE 2013</t>
  </si>
  <si>
    <t>Se envia PDF el 170513
se envia nuevamente pdf 240613</t>
  </si>
  <si>
    <t>SE ENVIA PDF EL 24 DE JUNIO DE 2013</t>
  </si>
  <si>
    <t>APOYO A LA INNOVACION  Y EL DESARROLLO PRODUCTIVO DE COLOMBIA</t>
  </si>
  <si>
    <t>APOYO FINANCIERO Y TECNICO AL FORTALECIMIENTO DE LAS CAPACIDADES INSTITUCIONALES DEL SISTEMA NACIONAL DE LA CIENCIA, TECNOLOGIA E INNOVACION NACIONAL</t>
  </si>
  <si>
    <t>Aunar esfuerzos Técnicos, Administrativos y Financieros para impulsar el Ecosistema Digital en el Departamento del Cauca a través de la ejecución del proyecto Cauca Vive Digital</t>
  </si>
  <si>
    <t>Apoyo a la inversion y el desarrollo productivo de Colombia</t>
  </si>
  <si>
    <t>Otorgar apoyo económico a LA BENEFICIARIA por parte de LA FIDUCIARIA como vocera del PATRIMONIO AUTÓNOMO FONDO NACIONAL DE FINANCIAMIENTO PARA LA CIENCIA, LA TECNOLOGÍA Y LA INNOVACION, FRANCISCO JOSÉ DE CALDAS en la modalidad de recuperación contingente, para la financiación del subproyecto titulado: "Capacidades Empresariales en gestión de la innovación en el grupo INNOV1". Cód. 588657736027 a financiarse con recursos del Contrato de Préstamo 2335/OC-CO del Banco Interamericano de Desarrollo</t>
  </si>
  <si>
    <t>Otorgar apoyo económico a LA BENEFICIARIA por parte de LA FIDUCIARIA como vocera del PATRIMONIO AUTÓNOMO FONDO NACIONAL DE FINANCIAMIENTO PARA LA CIENCIA, LA TECNOLOGÍA Y LA INNOVACION, FRANCISCO JOSÉ DE CALDAS en la modalidad de recuperación contingente, para la financiación del subproyecto titulado: "Consolidación De Procesos De La Gestión De La Innovación En La Estructura Organizacional De La Empresa Energitel S.A Para El Desarrollo De Nuevos Desarrollos Tecnológicos Que Impacten El Sector De Las Telecomunicaciones". Cód.560857736361 a financiarse con recursos del Contrato de Préstamo 2335/OC-CO del Banco Interamericano de Desarrollo</t>
  </si>
  <si>
    <t>DISEÑO, DESARROLLO Y FABRICACIÓN DE UN SISTEMA AUTOMATIZADO DE ALTA TECNOLOGÍA  PARA LA DESHIDRATACIÓN DE HOJUELAS DE ALIMENTOS". CODIGO: 483952329594. II CICLO</t>
  </si>
  <si>
    <t>ANÁLISIS DE LOS CAMBIOS FENOTÍPICOS DEL PEZ CEBRA (danio rerio) PRODUCIDOS POR NUEVAS MOLÉCULAS TETRAHIDROQUINOLÍNICAS EN BUSCA DE POTENTES Y SELECTIVOS MODULADORES GENÉTICOS” CÓDIGO: 110256934597</t>
  </si>
  <si>
    <t>Apoyo financiero y tecnico al fortalecimiento de las capacidades institucionales del Sistema Nacional de Ciencia, Tecnología e Innovacion Nacional</t>
  </si>
  <si>
    <t>Otorgar apoyo económico A LA BENEFICIARIA CORPORACIÓN PATOLOGIA VETERINARIA - CORPAVET, por parte de PATRIMONIO AUTÓNOMO FONDO NACIONAL DE FINANCIAMIENTO PARA LA CIENCIA, LA TECNOLOGÍA Y LA INNOVACION, FRANCISCO JOSÉ DE CALDAS en la modalidad de recuperación contingente, para aunar esfuerzos con el fin de fortalecer y mejorar las capacidades de investigación e innovación de LA BENEFICIARIA CORPORACIÓN PATOLOGIA VETERINARIA - CORPAVET, mediante la vinculación de un profesional con titulo de doctorado para la formulación y el desarrollo de un proyecto de investigación aplicada, desarrollo tecnológico o innovación</t>
  </si>
  <si>
    <t>Apoyo al desarrollo de programas estrategicos y proyectos de investigación aplicada, desarrollo tecnologico e innovacion</t>
  </si>
  <si>
    <t>Redes del conocimiento</t>
  </si>
  <si>
    <t xml:space="preserve">otorga apoyo económico a LA ENTIDAD en la modalidad de recuperación contingente, para la financiación del proyecto: “Fortalecimiento de la agroindustria de aceites esenciales crudos y rectificados en el Municipio de Barbosa - Santander”. </t>
  </si>
  <si>
    <t>Dirección Tecnológico e Innovación</t>
  </si>
  <si>
    <t>Implementación de métodos de caracterización y estandarización de la calidad en procesos e instalaciones para obtención de canales bovinas en plantas de sacrificio del Departamento del Tolima” CÓDIGO: 110556934751.</t>
  </si>
  <si>
    <t>Apoyo financiero y técnico al fortalecimiento de las capacidades Institucionales de Sistema Nacional de CTI</t>
  </si>
  <si>
    <t>“Optimización de la cadena de abastecimiento de Biodisel a partir de la Palma de Aceite en Colombia”. CÓDIGO: 122056935242</t>
  </si>
  <si>
    <t>Direccion de desarrollo tecnologico e Innovacion</t>
  </si>
  <si>
    <t>Apoyo financiero y tecnico al fortalecimiento de las capacidades institucionales del Sistema Nacional de CTI</t>
  </si>
  <si>
    <t>"Productos El Caribe Consolidación De Las Capacidades De Innovación". Cód. 600157736441 a financiarse con recursos del Contrato de Préstamo 2335/OC-CO del Banco Interamericano de Desarrollo.</t>
  </si>
  <si>
    <t>Logística de acopio y distribución de Bienestarina en Colombia soportado en tecnologías de información y comunicación”. CÓDIGO: 110156935118</t>
  </si>
  <si>
    <t>Refinación e
implementación de un metodología de abastecimiento empresarial automatizado
en tres idiomas, que posibilita la conexión a SAP, su expansión a través de
franquicias y que propenda la dinamización en la creación de la empresa 2Quality
Colombia”. CODIGO: 333252330366. II CICLO</t>
  </si>
  <si>
    <t>INCLUSION DE APORTE EN ESPECIE POR PARTE DE LA ENTIDAD TERRITORIAL  -CLAUSULA CUARTA -</t>
  </si>
  <si>
    <t>MODIFICAR CLAUSULA QUINTA</t>
  </si>
  <si>
    <t>PRORROGA POR CINCO MESES</t>
  </si>
  <si>
    <t>PRORROGA POR CUATRO MESES</t>
  </si>
  <si>
    <t>Reintegros Convenios y/o Contratos</t>
  </si>
  <si>
    <t>368-257 Rendimientos</t>
  </si>
  <si>
    <t>SE ENVIA PDF EL 25 DE JUNIO DE 2013</t>
  </si>
  <si>
    <t>2013-0376</t>
  </si>
  <si>
    <t>2013-0377</t>
  </si>
  <si>
    <t>2013-0378</t>
  </si>
  <si>
    <t>181-2013</t>
  </si>
  <si>
    <t>177-2013</t>
  </si>
  <si>
    <t>176-2013</t>
  </si>
  <si>
    <t>Desarrollo tecnologico e innovacion</t>
  </si>
  <si>
    <t>CLOUDTHINGS – SOLUCIONES INALÁMBRICAS". CODIGO: 490952330361. II CICLO</t>
  </si>
  <si>
    <t>REXO: DESARROLLO Y PRODUCCION DE ARTICULOS BIOMEDICOS: BRAZOS ROBOTICOS PARA REHABILITACION DE PACIENTES CON LESIONES DE CODO E INSTRUMENTAL QUIRURGICO BIODEGRADABLE”. CODIGO: 316352329643. II CICLO</t>
  </si>
  <si>
    <t>"4DIRECCIONES ESTUDIO FASE 2". CODIGO: 84652330525. II CICLO</t>
  </si>
  <si>
    <t>Diseño y construcción de una plataforma interactiva basada en tecnología de realidad aumentada de aplicación educativa que sirva de base para la creación de la empresa PERCEPTECH SAS." CODIGO: 333252330334. II CICLO.</t>
  </si>
  <si>
    <t xml:space="preserve">Integrating genetic, funtional and comparite approaches to understanding the history of adaptations to a novel environment: When and how did frogs colonize the coastal dry forest of Colombia?”. CÓDIGO: 120456934310. </t>
  </si>
  <si>
    <t>Estudio de las señales electromagnéticas de origen sísmico y su relación con l tecno física en la sabana de Bogota y sus alrededores” CÓDIGO: 123356935004</t>
  </si>
  <si>
    <t>DESARROLLO DE CUATRO (4) INNOVACIONES BIOCOSMÉTICAS COMO ESTRATEGIA DE COMPETITIVIDAD DE LA EMPRESA CPN - APIFLOWER EN EL MERCADO NACIONAL E INTERNACIONAL." CODIGO: 3293-562-37014</t>
  </si>
  <si>
    <t>PDF 25 DE JUNIO</t>
  </si>
  <si>
    <t>PDF EL 25 DE JUNIO DE 2013</t>
  </si>
  <si>
    <t>Diseño y Desarrollo de un Laser Scan de Alta Velocidad integrado a sistemas de navegación para la fabricación de un equipo Lidar multifuncional”. (“ver modificada”)." CODIGO: 222856236464</t>
  </si>
  <si>
    <t>El presente Convenio tiene por objeto aunar esfuerzos Técnicos, Administrativos y Financieros para impulsar el Ecosistema Digital en el Municipio de Montería a través de la ejecución del proyecto Montería Vive Digital</t>
  </si>
  <si>
    <t>ALVARO SANCHEZ MIRALLES</t>
  </si>
  <si>
    <t>AYDEE PATRICIA GUERRERO ZUÑIGA</t>
  </si>
  <si>
    <t>patricia.guerrero@correounivalle.edu.co</t>
  </si>
  <si>
    <t>FABIO ANDRES PAVAS  MARTINEZ</t>
  </si>
  <si>
    <t>FREDY ALBERTO MONROY RAMIREZ</t>
  </si>
  <si>
    <t>INGEBORG ZENNER DE POLANIA</t>
  </si>
  <si>
    <t>JHON JAIRO SERNA SANCHEZ</t>
  </si>
  <si>
    <t>10090890732</t>
  </si>
  <si>
    <t>jserna@uco.edu.co</t>
  </si>
  <si>
    <t>MARIA FERNANDA GUTIERREZ SANCHEZ</t>
  </si>
  <si>
    <t>OLGA LUCIA BEJARANO BEJARANO</t>
  </si>
  <si>
    <t>17354274302</t>
  </si>
  <si>
    <t>olucielo@yahoo.com</t>
  </si>
  <si>
    <t>PABLO ENRIQUE MENDEZ CESPEDES</t>
  </si>
  <si>
    <t>008870186650</t>
  </si>
  <si>
    <t>pablomendez11@hotmail.com</t>
  </si>
  <si>
    <t>SE ENVIA PDF EL 26 DE JUNIO DE 2013</t>
  </si>
  <si>
    <t>"Versión 2: Fortalecimiento significativo de la competitividad de al empresa Sequoia Space Limitada, mediante el desarrollo de un sistema de adquisición, almacenamiento y procesamiento de imágenes para nanosatélites de tres unidades compatible con el estándar Cubesat y que opere en orbitas LEO” CODIGO: 1335-562-36461</t>
  </si>
  <si>
    <t>Apoyo financiero y tecnico al fortalecimieto de las capacidades institucionales del Sistema Nacional de ciencia, Tecnologia e Innovacion Nacional</t>
  </si>
  <si>
    <t>“SHIFT: Framework para la generación asistida de software empresarial auto-adaptable en el tiempo de ejecución”. CÓDIGO: 211756933721</t>
  </si>
  <si>
    <t>“ELABORACIÓN Y COMERCIALIZACIÓN DE COSMÉTICOS ORGÁNICOS CON GEL DE SÁBILA (ALOE VERA) COMO AGENTE ACTIVO PRINCIPAL". CODIGO: 481252329585. II CICLO.</t>
  </si>
  <si>
    <t>"MEDICINA VEGETAL 100% NATURAL AL ALCANCE DE TODOS”. CODIGO: 125852329584. II CICLO</t>
  </si>
  <si>
    <t>"TOC-TOC DESING FOR FRIENDS AND DREAMS". CODIGO: 314652330453. II CICLO.</t>
  </si>
  <si>
    <t>MODELO INNOVADOR PARA LA CADENA DE LA PRODUCCIÓN DE LA ESTEVIA EN LA COSTA CARIBE COLOMBIANA." CODIGO: 338852329565. II CICLO.</t>
  </si>
  <si>
    <t xml:space="preserve">Apoyo financiero y tecnico al fortalecimiento de las capacidades institucionales del sistema nacional de CTI </t>
  </si>
  <si>
    <t xml:space="preserve">Bioperfiles de Mycobacterium tuberculosis identificados mediante biología de sistemas y técnicas de alto rendimiento útiles en el diseño de nanosensores”. CÓDIGO DEL PROGRAMA: 657057636375. </t>
  </si>
  <si>
    <t>Desarrollo y Modelado de Sensor de Oleaje Mediante Tratamiento de Señales de Radar”. CÓDIGO: 121556933464</t>
  </si>
  <si>
    <t>Fomento a la investigacion</t>
  </si>
  <si>
    <t>Estrategias basadas en inteligencia computacional para la gestión de la potencia eléctrica en ambientes de microgrids”. CÓDIGO: 1106-569-34474.</t>
  </si>
  <si>
    <t xml:space="preserve">Prototipo TIC para el monitoreo, prevención y atención de deslizamiento de tierra en la red vial de Colombia”. CÓDIGO: 121056934736. </t>
  </si>
  <si>
    <t>SE ENVIA PDF EL 27 DE MAYO DE 2013. SE ENVIA CONTRATO A LA UNV. NACIONAL PARA FIRMA EL 26 DE JUNIO DE 2013</t>
  </si>
  <si>
    <t>PDF ENVIADO EL 27 DE JUNIO DE 2013</t>
  </si>
  <si>
    <t>CAMBIO DE INVESTIGADOR- FECHA DE INICIO</t>
  </si>
  <si>
    <t>VALOR DE LOS APORTES - FECHA DE INICIO</t>
  </si>
  <si>
    <t>PDF ENVIADO 27 DE JUNIO DE 2013</t>
  </si>
  <si>
    <t>2013-0379</t>
  </si>
  <si>
    <t>2013-0380</t>
  </si>
  <si>
    <t>2013-0381</t>
  </si>
  <si>
    <t>2013-0382</t>
  </si>
  <si>
    <t>2013-0383</t>
  </si>
  <si>
    <t>2013-0384</t>
  </si>
  <si>
    <t>2013-0385</t>
  </si>
  <si>
    <t>2013-0386</t>
  </si>
  <si>
    <t>2013-0387</t>
  </si>
  <si>
    <t>2013-0388</t>
  </si>
  <si>
    <t>2013-0389</t>
  </si>
  <si>
    <t>2013-0390</t>
  </si>
  <si>
    <t>2013-0391</t>
  </si>
  <si>
    <t>2013-0392</t>
  </si>
  <si>
    <t>2013-0393</t>
  </si>
  <si>
    <t>2013-0394</t>
  </si>
  <si>
    <t>2013-0395</t>
  </si>
  <si>
    <t>2013-0396</t>
  </si>
  <si>
    <t>2013-0397</t>
  </si>
  <si>
    <t>2013-0398</t>
  </si>
  <si>
    <t>2013-0399</t>
  </si>
  <si>
    <t>2013-0400</t>
  </si>
  <si>
    <t>2013-0401</t>
  </si>
  <si>
    <t>275-2013</t>
  </si>
  <si>
    <t>277-2013</t>
  </si>
  <si>
    <t>Analisis del uso de Tecnologías de Generacion Solar basdas en TIO2 para suministro energetico en zonas no interconesctadas</t>
  </si>
  <si>
    <t>276-2013</t>
  </si>
  <si>
    <t>Estudio de la accion de fluidos de estimulacion de pozos de petroleos a base de quentales en el proceso de corrosión de las columnas de producción de acero P-110</t>
  </si>
  <si>
    <t>274-2013</t>
  </si>
  <si>
    <t>Monitarización y Deteccion de Defectos en Estructuras usando Algoritmos Espertos Embebidos</t>
  </si>
  <si>
    <t>Sesión del día 18 de abril 2013</t>
  </si>
  <si>
    <t>Identificar y elaborar los elementos base del ordenamiento minero para garantizar que la minería se desarrollo cumpliendo con todas las normas legales que permitan generar consensos en torno a practicas mineras ambiental y socialmente responsables, para que esta industria pueda desarrollarse de manera compatible con la proteccion del medio ambiente.</t>
  </si>
  <si>
    <t>150-2013</t>
  </si>
  <si>
    <t>133-2013</t>
  </si>
  <si>
    <t>136-2013</t>
  </si>
  <si>
    <t>CORPORACION PARA INVESTIGACIONES BIOLOGICAS -CIB-</t>
  </si>
  <si>
    <t>134-2013</t>
  </si>
  <si>
    <t>130-2013</t>
  </si>
  <si>
    <t>131-2013</t>
  </si>
  <si>
    <t>Dirección Fomento a la investigación</t>
  </si>
  <si>
    <t>137-2013</t>
  </si>
  <si>
    <t>138-2013</t>
  </si>
  <si>
    <t>151-2013</t>
  </si>
  <si>
    <t>154-2013</t>
  </si>
  <si>
    <t>148-2013</t>
  </si>
  <si>
    <t>149-2013</t>
  </si>
  <si>
    <t>175-2013</t>
  </si>
  <si>
    <t>168-2013</t>
  </si>
  <si>
    <t>171-2013</t>
  </si>
  <si>
    <t>172-2013</t>
  </si>
  <si>
    <t>173-2013</t>
  </si>
  <si>
    <t>170-2013</t>
  </si>
  <si>
    <t>PRORROGA POR TRES MESES</t>
  </si>
  <si>
    <t>PRORROGA POR SEIS MESES</t>
  </si>
  <si>
    <t>PRORROGA POR SIETE MESES</t>
  </si>
  <si>
    <t>PRORROGA POR OCHO MESES</t>
  </si>
  <si>
    <t>20/06/2013
21/06/2013SE ENCUENTRA EN REVISION CON COLCIENCIAS , DE ACUERDO A INSTRUCCIONES DE COLCIENCIAS (CORREO) DE 26-6-2013 SE AJUSTAN VALORES DE ADICION,
28 06 13 se envia PDF con correcciones</t>
  </si>
  <si>
    <r>
      <t xml:space="preserve">ADICION POR $39,000,000..oo - PRORROGA POR 10 MESES MAS. </t>
    </r>
    <r>
      <rPr>
        <b/>
        <sz val="9"/>
        <color rgb="FFFF0000"/>
        <rFont val="Arial"/>
        <family val="2"/>
      </rPr>
      <t/>
    </r>
  </si>
  <si>
    <t>"otorgar apoyo economico a la Fundacion Cardio Infantil por parte del Patrimonio Autonomo Fondo Nacional de Financieamiento para la Ciencia , la tecnologia y la innovacion Francisco jose de Caldas en la modalidad de recuperacion contingente para fortalecer y mejorar las capacidades de investigación e innovación de la Beneficiaria mediante la vinculación de un profesional con título de doctorado que será financiado con recursos del Banco Mundial para el desarrollo del segundo y tercer año del Proyecto Desarrollo de un Método para la Identificación de mutaciones asociadas a la Miocardiopatía Hipertrófica por medio de Secuenciación</t>
  </si>
  <si>
    <t xml:space="preserve">“FORTALECIMIENTO ADMINISTRATIVO Y TÉCNICO A LA ESTACIÓN DE PRIMATES FUNDACION DE INSTITUTO DE INMUNOLOGIA DE COLOMBIA - FIDIC”. </t>
  </si>
  <si>
    <t xml:space="preserve">CARLOS MIGUEL MONTENEGRO PEREZ </t>
  </si>
  <si>
    <t>90970006190</t>
  </si>
  <si>
    <t>cmontenegro@hotmail.fr</t>
  </si>
  <si>
    <t xml:space="preserve">IGNACIO BRICEÑO BELCAZAR </t>
  </si>
  <si>
    <t>ibriceño@javeriana.edu.co</t>
  </si>
  <si>
    <t xml:space="preserve">MIGUEL ANGEL PUERTA MEJIA </t>
  </si>
  <si>
    <t>225056977</t>
  </si>
  <si>
    <t>mianpume07@gmail.com</t>
  </si>
  <si>
    <t>BERNADETTE FRANCISCA KLOTZ CEBERIO</t>
  </si>
  <si>
    <t>715011340</t>
  </si>
  <si>
    <t>bernadette.klotz@alpina.com</t>
  </si>
  <si>
    <t>CARLOS ALBERO CEBALLOS GUTIERREZ</t>
  </si>
  <si>
    <t>carlos.ceballos@unisabana.edu.co</t>
  </si>
  <si>
    <t>CARLOS ENRIQUE ORTIZ RANGEL</t>
  </si>
  <si>
    <t>20455689646</t>
  </si>
  <si>
    <t>carlos.ortiz@tecnomovilidad.com</t>
  </si>
  <si>
    <t>FEDERICO ARTURO SILVA SIEGER</t>
  </si>
  <si>
    <t>203235783</t>
  </si>
  <si>
    <t>federicosilva@fcv.org</t>
  </si>
  <si>
    <t>JOSE IGNACIO HUERTAS CARDOZO</t>
  </si>
  <si>
    <t>009200081710</t>
  </si>
  <si>
    <t>jhuertas@itesm.mx</t>
  </si>
  <si>
    <t>LUIS ANGELVILLAR CENTENO</t>
  </si>
  <si>
    <t>08905965955</t>
  </si>
  <si>
    <t>luisangelvillarc@gmail.com</t>
  </si>
  <si>
    <t>luispere@ejercito.mil.co</t>
  </si>
  <si>
    <t>LUZ HELENA CASTRILLON ALDANA</t>
  </si>
  <si>
    <t>10198592705</t>
  </si>
  <si>
    <t>MARTHA PATRICIA VIVES HURTADO</t>
  </si>
  <si>
    <t>20405736446</t>
  </si>
  <si>
    <t>vivesmp@gmail.com</t>
  </si>
  <si>
    <t>NANCY GORE SARAVIA</t>
  </si>
  <si>
    <t>81004376181</t>
  </si>
  <si>
    <t>saravian@cideim.org.co</t>
  </si>
  <si>
    <t>OSWALDO CASTILLO NAVETTI</t>
  </si>
  <si>
    <t>ROBERTO ANTONIO ZARAMA URDANETA</t>
  </si>
  <si>
    <t>“Diseño y fabricación de topografías controladas por micromecanizado para sockets de prótesis para amputados transfemorales; evaluación de influencia en distribución de esfuerzos y relación con el confort”. CÓDIGO: 1115569933963</t>
  </si>
  <si>
    <t>“Escalamiento del proceso de obtención de cintas de metal amorfo de FeSiB para su potencial uso en la fabricación de núcleos de transformadores eléctricos”. CÓDIGO: 1115-569-33622</t>
  </si>
  <si>
    <t>“Evaluación de las excretas de la avicultura para la obtención de bioenergía y fertilizantes mediante el proceso de gasificación”. CÓDIGO: 111556934600</t>
  </si>
  <si>
    <t>“Modelo de integración de Comunidades Académicas Virtuales (CAV) con objetos del mundo real a través de la Internet de las Cosas”. CÓDIGO: 125956933284</t>
  </si>
  <si>
    <t>“ESTRUCTURA GENÉTICA Y DINÁMICA POBLACIONAL DE Aedes (Stegomyla) aegypti (Diptera: Culicidae) DEL DEPARTAMENTO DE ANTIOQUIA Y SU RELACION CON LA INCIDENCIA DE DENGUE Y LA SUSCEPTIBILIDAD A INSECTICIDAS” CÓDIGO: 111556934549</t>
  </si>
  <si>
    <t xml:space="preserve">“Mapeo fino a gran escala de variantes de susceptibilidad en el gen RNASEH1 en familias colombianas con Diabetes mellitus tipo 1” CÓDIGO: 111556933366.  </t>
  </si>
  <si>
    <t xml:space="preserve">Otorgar apoyo económico a el CENTRO DE ESTIMULACIÓN, NIVELACIÓN Y DESARROLLO -CEDESNID- </t>
  </si>
  <si>
    <t xml:space="preserve">Nuevo excipiente celulósico con propiedades farmacéuticas, cosméticas y alimenticias nueva versión” CÓD: 111556437107, </t>
  </si>
  <si>
    <t>PARITY VIOLATION IN COSMOLOGICAL INFLATIONARY MODELS INCLUDING VECTOR FIELOS COD: 110656933958</t>
  </si>
  <si>
    <t>262-2013</t>
  </si>
  <si>
    <t>14 12 12 enviado via mail. Se envia contrato a Unv Francisco Jose de caldas para firma del Rector el 19 de Junio de 2013</t>
  </si>
  <si>
    <t>ELSEVIER</t>
  </si>
  <si>
    <t>FUNDIACIAT</t>
  </si>
  <si>
    <t>COLFUTURO</t>
  </si>
  <si>
    <t>Apoyo a la innovacion y el desarrollo productivo de colombia</t>
  </si>
  <si>
    <t>ERROR EN SUMATORIA DE MEMORANDO. SE ENVIA PDF EL 26 DE JUNIO DE 2013</t>
  </si>
  <si>
    <t>SE ENVIA PDF EL 4 DE JULIO DE 2013</t>
  </si>
  <si>
    <t>SE ENVIA PDF EL 4 DE JULIO</t>
  </si>
  <si>
    <t>SE ENVIA PDF EL 2 DE JULIO DE 2013</t>
  </si>
  <si>
    <t>SE ENVIA PDF EL 5 DE JULIO DE 2013</t>
  </si>
  <si>
    <t>SE ENVIA PDF EL 27 DE MAYO DE 2013. SE ENVIA PDF NUEVAMENTE EL 5 DE JULIO DE 2013 POR QUE LOS CORREOS ENTREGADOS POR COLCIENCIAS NO SON LOS CORRECTOS,</t>
  </si>
  <si>
    <t>2013-0402</t>
  </si>
  <si>
    <t>2013-0403</t>
  </si>
  <si>
    <t>2013-0404</t>
  </si>
  <si>
    <t>2013-0405</t>
  </si>
  <si>
    <t>2013-0406</t>
  </si>
  <si>
    <t>2013-0407</t>
  </si>
  <si>
    <t>2013-0408</t>
  </si>
  <si>
    <t>Convocatoria 559 de 2012</t>
  </si>
  <si>
    <t>65-2013</t>
  </si>
  <si>
    <t>68-2013</t>
  </si>
  <si>
    <t>64-2013</t>
  </si>
  <si>
    <t>69-2013</t>
  </si>
  <si>
    <t>62-2013</t>
  </si>
  <si>
    <t>67-2013</t>
  </si>
  <si>
    <t>66-2013</t>
  </si>
  <si>
    <t>70-2013</t>
  </si>
  <si>
    <t>279-2013</t>
  </si>
  <si>
    <t>278-2013</t>
  </si>
  <si>
    <t>Sesión del día 5 de abril de 2013</t>
  </si>
  <si>
    <t>241-2013</t>
  </si>
  <si>
    <t>SIN INFORMACION</t>
  </si>
  <si>
    <t>ADICION 1 OTROSI 1</t>
  </si>
  <si>
    <t>ADICION POR $910,420,000 Y MODIFICAR CLAUSULA SEGUNDA-TERCERA-CUARTA</t>
  </si>
  <si>
    <t>ADICION POR $40.000.000 Y PRORROGA POR DIEZ MESES MAS</t>
  </si>
  <si>
    <t>PDF ENVIADO EL 2 DE JULIO DE 2013</t>
  </si>
  <si>
    <t>PDF EL 5 DE JULIO DE 2013</t>
  </si>
  <si>
    <t>ADICION POR $500,000,000 Y PRORROGA POR DOS MESES Y DIEZ DIAS MAS</t>
  </si>
  <si>
    <t>SE ENVIA PDF EL 5 DE JULIO</t>
  </si>
  <si>
    <t>SE ENVIA PADF EL 5 DE JULIO</t>
  </si>
  <si>
    <t>ADICION POR $40,000,000 Y PRORROGA POR DOS MESES Y DIEZ DIAS MAS</t>
  </si>
  <si>
    <t>PRORROGA POR DOS MESES</t>
  </si>
  <si>
    <t>ADICION 2 - PRORROGA 1</t>
  </si>
  <si>
    <t>Juegos y Apps para SmartPhones y Tablets - COLOMBIA GAMES”. CODIGO: 29649. II CICLO.</t>
  </si>
  <si>
    <t>Desarrollo de servicios tecnológicos integrados y certificados de minerales para el mejoramiento de la competitividad del sector minero”. CODIGO: 483352329611. II CICLO.</t>
  </si>
  <si>
    <t>SE ENVIA PDF EL 8 DE JULIO</t>
  </si>
  <si>
    <t>PDF ENVIADO EL 8 DE JULIO DE 2013</t>
  </si>
  <si>
    <t>Proveer las facultades humanas, tecnicas, administrativas, logisticas, financieras y todas aquellas necesariaspara el correcto desarrollo de las actividades y componentes de la iniciativa de Investigación, Desarrollo e Innovación (I+D+i) del Ministerio de las TIC en el marco del Plan Vive Digital</t>
  </si>
  <si>
    <t>DOCUMENTO ENVIADO DIRECTAMENTE POR COLCIENCIAS</t>
  </si>
  <si>
    <t>2013-0409</t>
  </si>
  <si>
    <t>234-2013</t>
  </si>
  <si>
    <t>2013-0410</t>
  </si>
  <si>
    <t>Aunar esfuerzos tecnicos, administrativos y financieros por parte de la Gobernación de Norte de santander, la uNiversidad del Rosario y Fidubogota oara financiar el diagnostico, formulacion y socializacion del Plan Estrategico departamental de Ciencia tecnologia e Innovacion para el Departamento de santander</t>
  </si>
  <si>
    <t>273-2013</t>
  </si>
  <si>
    <t>2013-0411</t>
  </si>
  <si>
    <t>2013-0412</t>
  </si>
  <si>
    <t>2013-0413</t>
  </si>
  <si>
    <t>2013-0414</t>
  </si>
  <si>
    <t>2013-0415</t>
  </si>
  <si>
    <t>2013-0416</t>
  </si>
  <si>
    <t>2013-0418</t>
  </si>
  <si>
    <t>2013-0419</t>
  </si>
  <si>
    <t>2013-0420</t>
  </si>
  <si>
    <t>169-2013</t>
  </si>
  <si>
    <t>174-2013</t>
  </si>
  <si>
    <t>160-2013</t>
  </si>
  <si>
    <t>Dev Cont no ejecutado</t>
  </si>
  <si>
    <t>Cuenta corriente No.000 88543 4</t>
  </si>
  <si>
    <t>traslado 348 rendimientos</t>
  </si>
  <si>
    <t>Cont 0237-2012</t>
  </si>
  <si>
    <t>Cuenta corriente No.000-11795-2</t>
  </si>
  <si>
    <t>Cuenta corriente No.000 89017 8</t>
  </si>
  <si>
    <t>132-2013</t>
  </si>
  <si>
    <t>Dirección de Fomento a la investigacion</t>
  </si>
  <si>
    <t>135-2013</t>
  </si>
  <si>
    <t>Convocatoria 604 de 2012</t>
  </si>
  <si>
    <t>DESARROLLO TECNOLOGICO E INNOVACION - Electronica Telecomunicaciones e Informatica (ETI)</t>
  </si>
  <si>
    <t>258-2013</t>
  </si>
  <si>
    <t>Desarrollar la Arquitectura Hospitalaria de un hospital de IV nivel mediante el modelaje de hospital de la Fundación Cardio-Infantil, utilizando la metodologia establecida en el Framework TOGAF y derivar de la Arquitectura, el PETI (Plan Estrategico de Tecnologua de informacion) para el Hospital</t>
  </si>
  <si>
    <t>257-2013</t>
  </si>
  <si>
    <t>260-2013</t>
  </si>
  <si>
    <t>259-2013</t>
  </si>
  <si>
    <t>FUNDACION ESINCENTER SINERTIC ANDINO</t>
  </si>
  <si>
    <t>24 12 12
doc pago. Se envia cominicacion a Colciencias informando que los documentos ya fueron allegados 9-Julio-2013</t>
  </si>
  <si>
    <t>SE ENVIA PDF EL 9 DE JULIO</t>
  </si>
  <si>
    <t>SE ENVIA PADF EL 9 DE JULIO</t>
  </si>
  <si>
    <t>18 02 13. SE ENVIA NUEVAMENTE PDF EL 11 DE JUNIO DE 2013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</si>
  <si>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“Characterization of Dependence in Competing Risks Models in Industrial Reliability Data Cod. 110152128913</t>
  </si>
  <si>
    <t>se envia pdf el 10 de julio</t>
  </si>
  <si>
    <t>SE REMITE CARTA DE COBRO PREJURIDICO 10 DE JULIO DE 2013</t>
  </si>
  <si>
    <t>CAMARA DE COMERCIO DE IBAGUE</t>
  </si>
  <si>
    <t>498 Rendimientos</t>
  </si>
  <si>
    <t>317-13 Sub 3.4 Programas áreas Prioritarias</t>
  </si>
  <si>
    <t>317-13 Sub 4.1 Apropiacion Social</t>
  </si>
  <si>
    <t>maria.martinez@cif.org.co. Enviar el contrato a este correo. SE ENVIA PDF EL 25 DE JUNIO DE 2013. SE ENVIA NUEVAMENTE PDF EL 10 DE JULIO CON LAS CORRECCIONES SOLICITDAS</t>
  </si>
  <si>
    <t>LA FIDUCIARIA como vocera del PATRIMONIO AUTÓNOMO FONDO NACIONAL DE FINANCIAMIENTO PARA LA CIENCIA, LA TECNOLOGÍA Y LA INNOVACIÓN, FRANCISCO JOSÉ DE CALDAS otorga apoyo económico a LA ENTIDAD DE ACOMPAÑAMIENTO en la modalidad de recuperación contingente, para la financiación del proyecto: “IWIN SAS.” CÓDIGO: 32937. Fase 2</t>
  </si>
  <si>
    <t>LA FIDUCIARIA como vocera del PATRIMONIO AUTÓNOMO FONDO NACIONAL DE FINANCIAMIENTO PARA LA CIENCIA, LA TECNOLOGÍA Y LA INNOVACIÓN, FRANCISCO JOSÉ DE CALDAS otorga apoyo económico a LA ENTIDAD DE ACOMPAÑAMIENTO en la modalidad de recuperación contingente, para la financiación del proyecto: “Empresa de Base Tecnológica a partir de Producción de Proteína Aislada de Soya” CÓDIGO: 32938.</t>
  </si>
  <si>
    <t>LA FIDUCIARIA como vocera del PATRIMONIO AUTÓNOMO FONDO NACIONAL DE FINANCIAMIENTO PARA LA CIENCIA, LA TECNOLOGÍA Y LA INNOVACIÓN, FRANCISCO JOSÉ DE CALDAS otorga apoyo económico a LA ENTIDAD DE ACOMPAÑAMIENTO en la modalidad de recuperación contingente, para la financiación del proyecto: “PLATAFORMA DE GESTIÓN DE PROYECTOS Y TELEWORKERS” CÓDIGO: 33020</t>
  </si>
  <si>
    <t>LA FIDUCIARIA como vocera del PATRIMONIO AUTÓNOMO FONDO NACIONAL DE FINANCIAMIENTO PARA LA CIENCIA, LA TECNOLOGÍA Y LA INNOVACIÓN, FRANCISCO JOSÉ DE CALDAS otorga apoyo económico a LA ENTIDAD DE ACOMPAÑAMIENTO en la modalidad de recuperación contingente, para la financiación del proyecto: “Disposición final de acumuladores de energía como bloques de construcción modulares y ecológicos” CÓDIGO: 32909.</t>
  </si>
  <si>
    <t>PRORROGAR POR  SEIS MESES MAS</t>
  </si>
  <si>
    <t>0285 LA DORADA-ALIADA</t>
  </si>
  <si>
    <t>0285 AGUADAS-ALIADA</t>
  </si>
  <si>
    <t>0285 SUPIA-ALIADA</t>
  </si>
  <si>
    <t>2013-0421</t>
  </si>
  <si>
    <t>PDF enviado el 11 de Julio</t>
  </si>
  <si>
    <t>300-2013</t>
  </si>
  <si>
    <t>SEN ENVIA PDF 10 DE JULIO</t>
  </si>
  <si>
    <t>se envia pdf el 11 de julio</t>
  </si>
  <si>
    <t>SE ENVIA PDF EL 11 DE JULIO</t>
  </si>
  <si>
    <t>SISTEMA INTELIGENTE Y AUTOMATIZADO PARA  MONITOREO DE ATMÓSFERAS EXPLOSIVAS EN MINERÍA SUBTERRÁNEA DE CARBÓN.” CÓDIGO: 1118-569-34582</t>
  </si>
  <si>
    <t>SE ENVIA PDF EL 12 DE JULIO</t>
  </si>
  <si>
    <t>Alternativa terapéutica para el control de Rhipicephalus microplus en bovinos con base en plantas forrajeras del piedemonte del Meta.” CÓDIGO: 1122-569-35063</t>
  </si>
  <si>
    <t>DesrroIlo de una metodología para la determinación del estado de madurez del Arazá (Eugenia Stipitata Mc Vaugh) basada en herramientas de visión artificial, técnicas de inteligencia computacional e implementación en plataformas FPGA y DSP.” CÓDIGO: 113156935179.</t>
  </si>
  <si>
    <t>Territorios del agua y redes de práctica y aprendizaje: apropiación social del conocimiento y gestión colaborativa en el borde sur del Distrito Capital.” CÓDIGO: 1205-569-34545</t>
  </si>
  <si>
    <t>Diversidad de artrópodos del suelo en plantaciones forestales comerciales de la Orinoquía Colombiana.” CÓDIGO: 1130-569-33769.</t>
  </si>
  <si>
    <t>Desarrollo de modelos del proceso de disolución (preparación de jarabe simple y terminado) en la industria de bebidas no alcohólicas” CODIGO: 121656236472</t>
  </si>
  <si>
    <t xml:space="preserve">Efectividad de un modelo de telepsiquiatría sincrónico vs asincrónico sobre la salud mental de pacientes internados en un centro de privación de libertad” CÓDIGO: 1127-604-37741. </t>
  </si>
  <si>
    <t xml:space="preserve">Plataforma de participación ciudadana colaborativa para el diseño de contrataciones públicas” CÓDIGO: 1267-604-37743. </t>
  </si>
  <si>
    <t xml:space="preserve">Red telemática de cooperación y formación médica.” CÓDIGO: 1215-604-37764. </t>
  </si>
  <si>
    <t>GOVERMENT BIG DATA: SISTEMA DE INFORMACIÓN PARA LA TOMA DE DECISIONES EN ENTIDADES TERRITORIALES”. CÓDIGO: 3098-604-37753</t>
  </si>
  <si>
    <t xml:space="preserve">AUNAR ESFUERZOS PARA REALIZAR EL EVENTO “OLIMPIADA INTERNACIONAL DE MATEMATICAS 2013 (IMO2013) Renovando el patrimonio científico Nacional e Internacional (Coordinación y Calificación)”. </t>
  </si>
  <si>
    <t>Aunar esfuerzos para ampliar la cobertura del Programa Ondas en el Departamento de Quindio</t>
  </si>
  <si>
    <t>PRORROGA POR CATORCE MESES</t>
  </si>
  <si>
    <t>PRORROGA POR DOCE MESES</t>
  </si>
  <si>
    <t>PRORROGA POR NUEVE MESES</t>
  </si>
  <si>
    <t>PRORROGA POR DOS MESES Y CATORCE DIAS</t>
  </si>
  <si>
    <t>2013-0422</t>
  </si>
  <si>
    <t>2013-0423</t>
  </si>
  <si>
    <t>2013-0424</t>
  </si>
  <si>
    <t>2013-0425</t>
  </si>
  <si>
    <t>2013-0426</t>
  </si>
  <si>
    <t>2013-0427</t>
  </si>
  <si>
    <t>2013-0428</t>
  </si>
  <si>
    <t>LOGYCA</t>
  </si>
  <si>
    <t>Desarrollo de un sistema de informacion para la gestión de usurarios en la secretaria de salud del distrito de Barranquilla. Cod. 3351-604-37776</t>
  </si>
  <si>
    <t xml:space="preserve">DESARROLLO TECNOLOGICO E INNOVACION </t>
  </si>
  <si>
    <t>261-2013</t>
  </si>
  <si>
    <t>Desarrollo de Herramientas de Simulación para la refinación de crudos pesados-aproximación mediante dinámica de fluidos xomputacional (CFD) Codigo: 111855936508</t>
  </si>
  <si>
    <t>63-2013</t>
  </si>
  <si>
    <t>285-2013</t>
  </si>
  <si>
    <t>286-2013</t>
  </si>
  <si>
    <t>80-2013</t>
  </si>
  <si>
    <t>Red para el aprovechamiento de recursos naturales y obtención de productos botecnologicos para suelos disturbados. Codigo: 111557635893</t>
  </si>
  <si>
    <t>Apoyo financiero y tecnico al fortalecimiento de las capacidades institucionales del sistema nacional de CTI</t>
  </si>
  <si>
    <t>Inmunogenetica de las Enfermedades Autoinmunes. Codigo: N.A.</t>
  </si>
  <si>
    <t>268-2013</t>
  </si>
  <si>
    <t>Fomento a la Investigación</t>
  </si>
  <si>
    <t>Diseño y desarrollo de un prototipo para un Sistema de alertas Tempranas (SAT), basado en redes de TIC para la aplicación en los arroyos en Barranquilla</t>
  </si>
  <si>
    <t>179-2013</t>
  </si>
  <si>
    <t>2013-0429</t>
  </si>
  <si>
    <t>Implementacion y evaluación de un programa de intervención psicosocial que promueve el bienestar en poblaciones victima del desplazamiento forzado y mujeres vistimas de violencia de genero de la ciudad de Barranquilla. Codigo: 1215-569-34317</t>
  </si>
  <si>
    <t>139-2013</t>
  </si>
  <si>
    <t>Diseño, implementacion y evaluacion de un programa de intervención desde la psicologia de la salud enfocado en la promocion de estilos de vida saludables en población damnificada del sur del Atlantico en Campo de la Cruz. Codigo: 1215-569-34293</t>
  </si>
  <si>
    <t>140-2013</t>
  </si>
  <si>
    <t>Producciones discursivas sobre la enemistad en el conflicto armado colombiano 1998-2012. Codigo: 1115-569-34833</t>
  </si>
  <si>
    <t>141-2013</t>
  </si>
  <si>
    <t>SE ENVIA PDF EL 15 DE JULIO</t>
  </si>
  <si>
    <t>PDF ENVIADO EL 15 DE JULIO DE 2013</t>
  </si>
  <si>
    <t>se envia pdf el 11 de julio. Se envia nuevamente ajustada el 15 de Julio de 2013</t>
  </si>
  <si>
    <t>PDF ENVIADO EL 16 DE JULIO DE 2013</t>
  </si>
  <si>
    <t>SE ENVIA PDF EL 16 DE JULIO</t>
  </si>
  <si>
    <t>Efecto de la presencia de salados naturales en la distribucion y uso de Habitat de la Danta de Tierras Bajas (Tapirus Terrestris) en el Amazonas Colombiano. Código: 1101-569-33286</t>
  </si>
  <si>
    <t>Disminución del riesgo de inundaciones por rompimiento de diques fluviales mediante reduccion de carga hidrodinámico. Codigo: 1210-569-33918</t>
  </si>
  <si>
    <t>Ecología de vainillas silvestres del Pacifico colombiano con miras a su bioprospeccion. Codigo: 2213-569-33621</t>
  </si>
  <si>
    <t>Caracterizacion de los frentes frios y ondas del este: su relacion con los eventos estremos del oleaj, la oscilacion del Sur "el Niño" (ENSO), la oscilacion del Atlantico Norte (NOA), presicipitacion e impactos ambiantales del caribecolombianos. Código: 1215-569-34345</t>
  </si>
  <si>
    <t>Secuestro y emisión de gases de efecto invernadero en humedales estrategicos del valle del cauda. Codigo: 1106-569-33916</t>
  </si>
  <si>
    <t xml:space="preserve">Registros historicos de las proliferaiones algales nocivas y su relacion con la varizion climatica y la contaminacion a partir de la caracterizacion geoquimica y micropaleontologica de nucleos sedimentarios recolectados en el golfo de Uraba. Codigo: 1115-569-33323 </t>
  </si>
  <si>
    <t>Estudio genomicom microbiomico y climatico asociado al carácter patogenico de Endozoicomonas spp. Sobre Cobia en el Carbe Colombiano: Codigo: 6507-569-33988</t>
  </si>
  <si>
    <t>Fabricacion, caracterizacion y estudio teorico de peliculas delgadas nano-estructurados de Hg(1-x) Cd (x) Se. Codigo: 110256933822</t>
  </si>
  <si>
    <t>Analisis de las Oscilaciones infragravitatorias en la Zona de Rompientes de Playas Micronareales Disipativas y Reflejantes Codigo: 121556934402</t>
  </si>
  <si>
    <t>Cosntruccion de conjuntos Bh (g), propiedad MIDY y algunas aplicaciones. Codigo: 110356935047</t>
  </si>
  <si>
    <t>Metodos adaptativos de multirresolucion aplicado a la solucion numerica de ciertos modelos descritos matematicamente por leyes de conservacion. Codigo 121556933836</t>
  </si>
  <si>
    <t>Incidencia del gen SH3 sobre la resistencia genetica a la roya del café (Hemlleia vastatrix) en progenies F1 y F2 derivadas de genotipos life Codigo: 2251-569-33936</t>
  </si>
  <si>
    <t>Estudio  reguacion del metabolismo involucrado en la asimilacion del Nitrigeno inorganico en Coffea arabica Codigo: 2251-569-33393</t>
  </si>
  <si>
    <t>Experimentacion, modelacion y simulacion del proceso de secado por aspersion de jugos de frutas. Codigo: 110156935131</t>
  </si>
  <si>
    <t>Analisis de Tecnologias novedosas para el cultivo del cacao en el departamento de casanare-Colombia. Codigo: 1101-569-33833</t>
  </si>
  <si>
    <t>Epidmiologia molecular del Streptococcus agalactie de granjas de tilapia en Colombia y su relacion con el Streptococcus agalactiae del humano. Codigo: 1101-569-33542</t>
  </si>
  <si>
    <t>Sistema Potatil de Sensores Inteligentes (Lengua Electronica) para el analisis de leche en Campo. Codigo: 1425-569-34740</t>
  </si>
  <si>
    <t>Catalizadores basados en Zeolitas Mesoporosas para Cracking catalitico e Hydrocracking codigo: 110155936498</t>
  </si>
  <si>
    <t>Estudios de caracterizacion de la acidez eb catalizadores mediante el uso de moleculas sonda-resonancia magnetica nuclear de estado solido y otras tecnicas eséctroscopicas. Codigo: 110255936507</t>
  </si>
  <si>
    <t>Nuevos catalizadores para el hidrocrzqueo de moleculas representativas de una fraccion proveniente del fondo de vacio del petroleo codigo: 110155936471</t>
  </si>
  <si>
    <t>Caracterizacion in-situ de propiedades acidas de catalizadores para reacciones de hidrocraqueo. Codigo: 111555936523</t>
  </si>
  <si>
    <t>MODIFICAR CLASULAS 7-8-11-18-20 Y 21</t>
  </si>
  <si>
    <t>2013-0430</t>
  </si>
  <si>
    <t>Sesion del 11 de diciembre de 2012</t>
  </si>
  <si>
    <t>253-2013</t>
  </si>
  <si>
    <t>2013-0431</t>
  </si>
  <si>
    <t>269-2013</t>
  </si>
  <si>
    <t>2013-0432</t>
  </si>
  <si>
    <t>2013-0433</t>
  </si>
  <si>
    <t>245-2013</t>
  </si>
  <si>
    <t>280-2013</t>
  </si>
  <si>
    <t>2013-0434</t>
  </si>
  <si>
    <t>2013-0435</t>
  </si>
  <si>
    <t>235-2013</t>
  </si>
  <si>
    <t>238-2013</t>
  </si>
  <si>
    <t xml:space="preserve">HASTA DEL 31 DE DICIEMBRE </t>
  </si>
  <si>
    <t>2013-0436</t>
  </si>
  <si>
    <t>SE ENVIA PDF EL 17 DE JULIO DE 2013</t>
  </si>
  <si>
    <t>309-2013</t>
  </si>
  <si>
    <t>315-13</t>
  </si>
  <si>
    <t>256-2013</t>
  </si>
  <si>
    <t>SE ENVIA PDF EL 18 DE JULIO DE 2013</t>
  </si>
  <si>
    <t>2013-0437</t>
  </si>
  <si>
    <t>307-2013</t>
  </si>
  <si>
    <t>CARTAGENA</t>
  </si>
  <si>
    <t>SE ENVIA PDF EL 18 DE JULIO</t>
  </si>
  <si>
    <t>SE ENVIA PDF EL 19 DE JULIO DE 2013</t>
  </si>
  <si>
    <t>09 04 2013. SANDRA COLCIENCIAS ENVIO CORREO A LA ENTIDAD PARA QUE FIRMEN EL CONTRATO ENTRE EL 19 DE 22 DE JULIO</t>
  </si>
  <si>
    <t>Torrefacción de material lignocelulósico disponible en Colombia para uso en procesos termicos. Codigo: 111556236477</t>
  </si>
  <si>
    <t>Apoyo a la innovacion y el desarrollo productivo colombiano,</t>
  </si>
  <si>
    <t>Desarrollo  de Nuevas lineas de Servicios Tecnolicos  Basadas en Celdas de Combustible. Codigo 121056236765</t>
  </si>
  <si>
    <t>Creacion de una unidad de negocio de base tecnologica en la empresa Sobiotech S.A.S. para la producción de un fertilizante líquido. Codigo:  483652329567</t>
  </si>
  <si>
    <t>ALCALDIA MAYOR DE BOGOTA - SECRETARIA GENERAL -</t>
  </si>
  <si>
    <t>Creacion de línea de negocios basada en equipos de control numerico computarizado. Codigo: 483152329622</t>
  </si>
  <si>
    <t>2013-0438</t>
  </si>
  <si>
    <t>2013-0439</t>
  </si>
  <si>
    <t>2013-0440</t>
  </si>
  <si>
    <t>Auna esfuerzos tecnicos, administrativos y finanieros para impulsar el ecosistema digital en el municipio de Cartagena a traves de la ejecucion del proyecto Casrtega Vice Digital</t>
  </si>
  <si>
    <t>DOCE MESES MAS</t>
  </si>
  <si>
    <t>PRORROGA POR CINCO MESES MAS Y MODIFICAR CLAUSULA SEGUAN-CUARTA Y QUINTA</t>
  </si>
  <si>
    <t>299-2013</t>
  </si>
  <si>
    <t>297-2013</t>
  </si>
  <si>
    <t>296-2013</t>
  </si>
  <si>
    <t>Unidad de negocio para la deteccion y evaluacion de residuos de plaguicidas en frutas y hortalizas colombianas con potencial exportador. Codigo. 120252330394</t>
  </si>
  <si>
    <t>Unidad de negocio para la produccion de semilla de cebolla de rama y ajo de alta calidad fitosanitaria mediante tecnicas biotecnologicas y procesos de evaluacion y selección de materiales. Codigo: 120252329544</t>
  </si>
  <si>
    <t>PRORROGA 7</t>
  </si>
  <si>
    <t>PRORROGAR POR 40 DIAS MAS</t>
  </si>
  <si>
    <t>FIDUGOB 17081</t>
  </si>
  <si>
    <t>El presente Convenio tiene por objeto aunar esfuerzos Técnicos, Administrativos y Financieros para impulsar el Ecosistema Digital en el Departamento de Caldas a través de la ejecución del proyecto Caldas Vive Digital</t>
  </si>
  <si>
    <t>GOBERNACION DE CALDAS-COOPERANTE</t>
  </si>
  <si>
    <t>ALCALDIA DE LA DORADA-ALIADA</t>
  </si>
  <si>
    <t>ALCALDIA DE AGUADAS-ALIADA</t>
  </si>
  <si>
    <t>ALCALDIA DE SUPIA-ALIADA</t>
  </si>
  <si>
    <t>ALCALDIA DE SINCELEJO-COOPERANTE</t>
  </si>
  <si>
    <t>GOBERNACION DE LA GUAJIRA-COOPERANTE</t>
  </si>
  <si>
    <t>ALCALDIA DE SUPIA-COOPERANTE</t>
  </si>
  <si>
    <t>FIDUGOB 17072</t>
  </si>
  <si>
    <t>0287 SINCELEJO-FONTIC</t>
  </si>
  <si>
    <t>El presente Convenio tiene por objeto aunar esfuerzos Técnicos, Administrativos y Financieros para impulsar el Ecosistema Digital en el Departamento de Sucre a través de la ejecución del proyecto Sucre Vive Digital</t>
  </si>
  <si>
    <t>GOBERNACION DE SUCRE-COOPERANTE</t>
  </si>
  <si>
    <t>FIDUGOB 17170</t>
  </si>
  <si>
    <t>FIDUGOB 17054</t>
  </si>
  <si>
    <t>FIDUGOB 76700</t>
  </si>
  <si>
    <t>FIDUGOB 76853</t>
  </si>
  <si>
    <t>FIDUGOB 17134</t>
  </si>
  <si>
    <t>FIDUGOB 08670</t>
  </si>
  <si>
    <t>FIDUGOB 76899</t>
  </si>
  <si>
    <t>GOBERNACION DEL TOLIMA-COOPERANTE</t>
  </si>
  <si>
    <t>CC IBAGUE-ALIADA</t>
  </si>
  <si>
    <t>CC HONDA-ALIADA</t>
  </si>
  <si>
    <t>CC SURORIENTE-ALIADA</t>
  </si>
  <si>
    <t>FIDUGOB 71876</t>
  </si>
  <si>
    <t xml:space="preserve">FIDUGOB 10499 </t>
  </si>
  <si>
    <t>FIDUGOB 12086</t>
  </si>
  <si>
    <t>FIDUGOB 12424</t>
  </si>
  <si>
    <t>FIDUGOB 17063</t>
  </si>
  <si>
    <t>FIDUGOB 17090</t>
  </si>
  <si>
    <t>FIDUGOB 76844</t>
  </si>
  <si>
    <t>FIDUGOB 76826</t>
  </si>
  <si>
    <t>FIDUGOB 13129</t>
  </si>
  <si>
    <t>FIDUGOB 76586</t>
  </si>
  <si>
    <t>FIDUGOB 76862</t>
  </si>
  <si>
    <t>FIDUGOB 06119</t>
  </si>
  <si>
    <t>FIDUGOB 09731</t>
  </si>
  <si>
    <t>FIDUGOB 14477</t>
  </si>
  <si>
    <t>FIDUGOB 06146</t>
  </si>
  <si>
    <t>FIDUGOB 00286</t>
  </si>
  <si>
    <t>FIDUGOB 74374</t>
  </si>
  <si>
    <t>FIDUGOB 74365</t>
  </si>
  <si>
    <t>FIDUGOB 75907</t>
  </si>
  <si>
    <t>SUMAR 69793</t>
  </si>
  <si>
    <t>FIDUGOB 71867</t>
  </si>
  <si>
    <t>GOBERNACION DEL VICHADA-COOPERANTE</t>
  </si>
  <si>
    <t>GOBERNACION DEL CHOCO-COOPERANTE</t>
  </si>
  <si>
    <t>UNIVERSIDAD TECNOLOGICA DEL CHOCO-EJECUTOR</t>
  </si>
  <si>
    <t>ALCALDIA DE QUIBDO-ALIADA</t>
  </si>
  <si>
    <t>SUMAR 55288</t>
  </si>
  <si>
    <t>ALCALDIA MUNICIPAL DE SANTIAGO DE CALI-COOPERANTE</t>
  </si>
  <si>
    <t>SUMAR 52423</t>
  </si>
  <si>
    <t>SUMAR 16597</t>
  </si>
  <si>
    <t xml:space="preserve"> PRORROGA 1</t>
  </si>
  <si>
    <t>SE ENVIA PDF EL 22 DE JULIO DE 2013</t>
  </si>
  <si>
    <t>2013-0417</t>
  </si>
  <si>
    <t>SUMAR 07966</t>
  </si>
  <si>
    <t>GOBERNACION DEL AMAZONAS-COOPERANTE</t>
  </si>
  <si>
    <t>SUMAR 03602</t>
  </si>
  <si>
    <t>ALCALDIA MUNICIPAL DE ARMENIA-COOPERANTE</t>
  </si>
  <si>
    <t>SUMAR 11488</t>
  </si>
  <si>
    <t>SUMAR 78345</t>
  </si>
  <si>
    <t>GOBERNACION DEL VAUPES-COOPERANTE</t>
  </si>
  <si>
    <t xml:space="preserve">SUMAR 25892 </t>
  </si>
  <si>
    <t>UN MES MAS</t>
  </si>
  <si>
    <t>MODIFICAR Y ACLARAR CLAUSULA SEGUNDA</t>
  </si>
  <si>
    <t>2013-0441</t>
  </si>
  <si>
    <t>271-2013</t>
  </si>
  <si>
    <t>Apoyo financiero y tecnico al fortalecimiento de las capacidades del Sistema Nacional de Ciencia, Tecnologia e Innovacion Nacional</t>
  </si>
  <si>
    <t>Sinstesis de compuestos heterocíclicos fusionados de 5, 6 y 7 miembros ros conteniendo el fragmento tiazólico</t>
  </si>
  <si>
    <t>2013-0442</t>
  </si>
  <si>
    <t>288-2013</t>
  </si>
  <si>
    <t>Desarrollo Tecnologico e innovacion</t>
  </si>
  <si>
    <t>2013-0443</t>
  </si>
  <si>
    <t>Regenerar: Centro de excelencia de celulas Madre y Medicina Regenerativa</t>
  </si>
  <si>
    <t>2013-0444</t>
  </si>
  <si>
    <t>UNIVERSIDAD INDUSTRIAL DE SANTANDER -UIS-</t>
  </si>
  <si>
    <t>efectividad de los programas OBPP-Bergen y SAVE en la disminucion del Hostigamiento escolar en instituciones publicas de educacion basica de Bucaramanga</t>
  </si>
  <si>
    <t>Direccion de Fomento a la investigacion</t>
  </si>
  <si>
    <t>283-2013</t>
  </si>
  <si>
    <t>2013-0445</t>
  </si>
  <si>
    <t>2013-0446</t>
  </si>
  <si>
    <t>2013-0447</t>
  </si>
  <si>
    <t>Fortalecimiento de la Transferencia Internacional de Conocimiento a los actores del SNCT</t>
  </si>
  <si>
    <t>293-2013</t>
  </si>
  <si>
    <t>Otorgar apoyo economico a EMPRESAS PUBLICAS DE MEDELLIN por parte del Patrimonio autonomo  en la modalidad de recuperacion contingente, para fortalecer y mejorar las capacidades de investigacion e innovacion de la Beneficiaria mediante la vinculacion de un profesional con titulo de doctorado que sera financiado con reursos del banco Mundial para el desarrollo del segundo y tercer año del Proyecto: Procesos de separacion aplicados a potabilizacion del agua para contribuir a la sostenibilidad del proceso</t>
  </si>
  <si>
    <t>Otorgar apoyo economico a EMPRESAS PUBLICAS DE MEDELLIN por parte del Patrimonio autonomo  en la modalidad de recuperacion contingente, para fortalecer y mejorar las capacidades de investigacion e innovacion de la Beneficiaria mediante la vinculacion de un profesional con titulo de doctorado que sera financiado con reursos del banco Mundial para el desarrollo del segundo y tercer año del Proyecto Analisis meta genomico en e,balses de suministro de agua potable; una mirada profunda para un mayor impacto</t>
  </si>
  <si>
    <t>2013-0448</t>
  </si>
  <si>
    <t>ALCALDIA DE VILLAVICENCIO</t>
  </si>
  <si>
    <t>Aunar esfuerzos tecnicos, administrativos y financieros para impulsar el ecosistema digital en el departamento de Risaralda a traves de la ejecución del proyecto Risaralda Vive Digital</t>
  </si>
  <si>
    <t>Direccion de Redes del conocimiento</t>
  </si>
  <si>
    <t>304-2013</t>
  </si>
  <si>
    <t>301-2013</t>
  </si>
  <si>
    <t>SE ENVIA PDF EL 23 DE JULIO DE 2013</t>
  </si>
  <si>
    <t>Aunar esfurzos técnicos, administrativos y financieros para impulsar el objetivo 6 de la dimension 2 del Vive Plan Vive Digital, dentro de la Fase 3 de la iniciativa de Pais Vive Digital Regional mediante el fomento de la innovacion, la ciencia y la tecnologia en las regiones de Colombia.</t>
  </si>
  <si>
    <t xml:space="preserve">Aunar esfuerzos con el objeto de formar  Jóvenes Investigadores e Innovadores en la Entidad Cooperante, mediante el otorgamiento de becas – pasantía a los ganadores del “Concurso Nacional Mejores Trabajos de Grado de Pregrado Otto de Greiff”. </t>
  </si>
  <si>
    <t>SEIS MESES MAS Y MODIFICAR CLAUSULA QUINTA</t>
  </si>
  <si>
    <t>SE ENVIA PDF EL 23 DE JULIO</t>
  </si>
  <si>
    <t>ALCALDIA DE SANTA MARTA-COOPERANTE</t>
  </si>
  <si>
    <t>0284-SANTA MARTA-FONTIC</t>
  </si>
  <si>
    <t>AUNAR ESFUERZOS TECNICOS, ADMINISTRATIVOS Y FINANCIEROS PARA IMPULSAR EL ECOSISTEMA DIGITAL EN LA CIUDAD DE SANTA MARTA A TRAVES DE LA EJECUCION DEL PROYECTO SANTA MARTA VIVE DIGITAL</t>
  </si>
  <si>
    <t>AUNAR ESFUERZOS TECNICOS, ADMINISTRATIVOS Y FINANCIEROS PARA IMPULSAR EL ECOSISTEMA DIGITAL EN EL DEPARTAMENTO DEL VALLE DEL CAUCA A TRAVES DE LA EJECUCION DEL PROYECTO VALLE DEL CAUCA VIVE DIGITAL</t>
  </si>
  <si>
    <t>0286-CAUCA-FONTIC</t>
  </si>
  <si>
    <t>GOBERNACION VALLE DEL CAUCA-COOPERANTE</t>
  </si>
  <si>
    <t>0288-CAQUETA-FONTIC</t>
  </si>
  <si>
    <t>GOBERNACION DEL CAQUETA-COOPERANTE</t>
  </si>
  <si>
    <t>AUNAR ESFUERZOS TECNICOS, ADMINISTRATIVOS Y FINANCIEROS PARA IMPULSAR EL ECOSISTEMA DIGITAL EN EL DEPARTAMENTO DEL CAQUETA A TRAVES DE LA EJECUCION DEL PROYECTO CAQUETA VIVE DIGITAL</t>
  </si>
  <si>
    <t>0289-BARRANQUILLA-FONTIC</t>
  </si>
  <si>
    <t>ALCALDIA DE BARRANQUILLA-COOPERANTE</t>
  </si>
  <si>
    <t>AUNAR ESFUERZOS TECNICOS, ADMINISTRATIVOS Y FINANCIEROS PARA IMPULSAR EL ECOSISTEMA DIGITAL EN LA CIUDAD DE BARRANQUILLA A TRAVES DE LA EJECUCION DEL PROYECTO BARRANQUILLA VIVE DIGITAL</t>
  </si>
  <si>
    <t>0326-MANIZALES-FONTIC</t>
  </si>
  <si>
    <t>AUNAR ESFUERZOS TECNICOS, ADMINISTRATIVOS Y FINANCIEROS PARA IMPULSAR EL ECOSISTEMA DIGITAL EN LA CIUDAD DE MANIZALES A TRAVES DE LA EJECUCION DEL PROYECTO MANIZALES VIVE DIGITAL</t>
  </si>
  <si>
    <t>Comité de Direccion del 31 de Mayo de 2013</t>
  </si>
  <si>
    <t>SE ENVIA PDF EL 18 DE JULIO DE 2013. ojo fechar con fecha de viernes 19 de Julio</t>
  </si>
  <si>
    <t>SE ENVIA PDF EL 24 DE JULIO DE 2013</t>
  </si>
  <si>
    <t>ALAN GIRALDO LOPEZ</t>
  </si>
  <si>
    <t>82921101839</t>
  </si>
  <si>
    <t>alan.giraldo@correounivalle.edu.co</t>
  </si>
  <si>
    <t>ALVARO PIO GOMEZ OLAYA</t>
  </si>
  <si>
    <t>016670239991</t>
  </si>
  <si>
    <t>alvaropiogomez@gmail.com</t>
  </si>
  <si>
    <t>ANGELA CRISTINA CARRILLO</t>
  </si>
  <si>
    <t>CARLOS ALONSO ARJONA GOMEZ</t>
  </si>
  <si>
    <t>78760658226</t>
  </si>
  <si>
    <t xml:space="preserve">carjona56@@yahoo.com </t>
  </si>
  <si>
    <t>CARLOS GILBERTO BEDOYA PATIÑO</t>
  </si>
  <si>
    <t>DIVIER ANTONIO AGUDELO GOMEZ</t>
  </si>
  <si>
    <t>036870135658</t>
  </si>
  <si>
    <t>mgenetico@gmail.com</t>
  </si>
  <si>
    <t>GLORIA CARMENZA ALZATE QUINTERO</t>
  </si>
  <si>
    <t>05906109991</t>
  </si>
  <si>
    <t>gcalzate@uniautonoma.edu.co</t>
  </si>
  <si>
    <t>IBONNE AYDEE GARCIA ROMERO</t>
  </si>
  <si>
    <t>450170039975</t>
  </si>
  <si>
    <t>cenicaucho@gmail.com</t>
  </si>
  <si>
    <t>jacortesvet@hotmail.com</t>
  </si>
  <si>
    <t>MARIA ISABEL CRIALES HERNANDEZ</t>
  </si>
  <si>
    <t>mcriales@uis.edu.co</t>
  </si>
  <si>
    <t>08504069450</t>
  </si>
  <si>
    <t>mrangrita@yahoo.com</t>
  </si>
  <si>
    <t>Resolucion 731 del 24 de 2013</t>
  </si>
  <si>
    <t>OTROSI 1 PRORROGA 1</t>
  </si>
  <si>
    <t>SE ENVIA PDF EL 26 DE JULIO DE 2013</t>
  </si>
  <si>
    <t>SE ENVIA PDE EL 26 DE JULIO DE 2013</t>
  </si>
  <si>
    <t>SE ENVIA PDF EL 26 DE  JULIO DE 2013</t>
  </si>
  <si>
    <t>28 02 13. ENVIAN DOCUMENTOS DE PAGO Y POLIZA DEL CIB Y DEBEN SER DE TECNOVA. NO HAN CORREGIDO DOCUMENTOS. 24 de Julio, envian documentos para desembolso, 26 JULIO 2013, se envia comunicación a Colciencias informando que ya remitieron los documentos completos y corregidos para desembolso.</t>
  </si>
  <si>
    <t>OTROSI  2</t>
  </si>
  <si>
    <t>SE ENVIA PDF EL 29 DE JULIO DE 2013</t>
  </si>
  <si>
    <t>INCLUSION DE NUEVAS ENTIDADES</t>
  </si>
  <si>
    <t>2013-0449</t>
  </si>
  <si>
    <t>Proceso de formacion ciudadana en Moravia: exploraciones de lenguajes para el liderazgo y la inclusion social. CODIGO: 111558736148</t>
  </si>
  <si>
    <t>Apoyo al fomento y desarrollo de la apropiacion social de la ciencia, la tecnologia y la innovacion -ASCTI-Nivel Nacional.</t>
  </si>
  <si>
    <t>321-2013</t>
  </si>
  <si>
    <t>320-2013</t>
  </si>
  <si>
    <t>319-2013</t>
  </si>
  <si>
    <t>2013-0450</t>
  </si>
  <si>
    <t>2013-0451</t>
  </si>
  <si>
    <t>306-2013</t>
  </si>
  <si>
    <t>ALCALDIA DE ARAUCA</t>
  </si>
  <si>
    <t>ALCALDIA DE FLORENCIA</t>
  </si>
  <si>
    <t>Aunar esfuerzos tecnicos, administrativos y financieros para impulsar el ecosistema digital en el municipio de Arauca a traves de la ejecucion del proyecto Arauca Vive Digital</t>
  </si>
  <si>
    <t>Aunar esfuerzos tecnicos, administrativos y financieros para impulsar el ecosistema digital en el municipio de Florencia a traves de la ejecucion del proyecto Florencia Vive Digital</t>
  </si>
  <si>
    <t>305-2013</t>
  </si>
  <si>
    <t>2013-0452</t>
  </si>
  <si>
    <t>2013-0453</t>
  </si>
  <si>
    <t>SOCODA SAS</t>
  </si>
  <si>
    <t>Consolidacion y sistematizacion de capacidades en gestión de innovacion en Socoda</t>
  </si>
  <si>
    <t>291-2013</t>
  </si>
  <si>
    <t>Fortalecimiento de la Trasferencia Internacional de Conocimiento a los actores del SNTC</t>
  </si>
  <si>
    <t>RYMEL INGENIERIA ELECTRICA SAS</t>
  </si>
  <si>
    <t>Capacidades para la gestión de la innovacion en Rymel</t>
  </si>
  <si>
    <t>292-2013</t>
  </si>
  <si>
    <t>ERROR EN SUMA DE MEMORANDO. SE ENVIA PDF EL 24 DE JUNIO DE 2013. SE ENVIA PDF NUEVAMENTE EL 29 DE JULIO DE 2013</t>
  </si>
  <si>
    <t>DIEGO FERNANDO MURILLO</t>
  </si>
  <si>
    <t>EDUARDO ALBERTO EGEA BERMEJO</t>
  </si>
  <si>
    <t>026100225064</t>
  </si>
  <si>
    <t>egea.eduardo@gmail.com</t>
  </si>
  <si>
    <t>ELIZABETH HODSON DE JARAMILLO</t>
  </si>
  <si>
    <t>JAIRO ALBERTO BETANCOURT MALDONADO</t>
  </si>
  <si>
    <t>05030064001</t>
  </si>
  <si>
    <t>jabm64@yahoo.com</t>
  </si>
  <si>
    <t>JHON WILDER ZARTHA SOSSA</t>
  </si>
  <si>
    <t>jlucas@quindio.edu.co</t>
  </si>
  <si>
    <t>MARIA CLAUDIA APONTE GONZALEZ</t>
  </si>
  <si>
    <t>006460028415</t>
  </si>
  <si>
    <t>apontemac@gmail.com</t>
  </si>
  <si>
    <t>MARIO FRANK PEREZ PEREZ</t>
  </si>
  <si>
    <t>009270381925</t>
  </si>
  <si>
    <t>marfrapez@gmail.com</t>
  </si>
  <si>
    <t>MARTHA LUCIA PEREZ URREGO</t>
  </si>
  <si>
    <t>80700126719</t>
  </si>
  <si>
    <t>lucia.perez@unibague.edu.co</t>
  </si>
  <si>
    <t>MIGUEL GONZALO ANDRADE CORREA</t>
  </si>
  <si>
    <t>5271821036</t>
  </si>
  <si>
    <t>mgandrade@unal.edu.co</t>
  </si>
  <si>
    <t>MILENA ISABEL PATIÑO VILLA</t>
  </si>
  <si>
    <t>1000942118</t>
  </si>
  <si>
    <t>milepavi@hotmail.com</t>
  </si>
  <si>
    <t>PABLO EMILIO CRUZ CASALLAS</t>
  </si>
  <si>
    <t>24507175254</t>
  </si>
  <si>
    <t>pecruzcasallas@unillanos.edu.co</t>
  </si>
  <si>
    <t>VICTORIA EUGENIA OSPINA BECERRA</t>
  </si>
  <si>
    <t>vospina@hotmail.com</t>
  </si>
  <si>
    <t>YOMAIRA ALTAHONA CAICEDO</t>
  </si>
  <si>
    <t>026370287810</t>
  </si>
  <si>
    <t>yaltahona@unisimonbolivar.edu.co</t>
  </si>
  <si>
    <t>CARLOS EDUARDO ÑUSTEZ LOPEZ</t>
  </si>
  <si>
    <t>009200299445</t>
  </si>
  <si>
    <t>cenuztez@unal.edu.co</t>
  </si>
  <si>
    <t>CARLOS EDUARDO OSTOS ORTIZ</t>
  </si>
  <si>
    <t>31973469978</t>
  </si>
  <si>
    <t>ceostoso@gmail.com</t>
  </si>
  <si>
    <t>CARMENZA JARAMILLO ECHEVERRY</t>
  </si>
  <si>
    <t>05918799381</t>
  </si>
  <si>
    <t>FARUK FONTHAL RICO</t>
  </si>
  <si>
    <t>010170002983</t>
  </si>
  <si>
    <t>ffonthal@uao.edu.co</t>
  </si>
  <si>
    <t>FRANCISCO JAVIER GUERRERO BARON</t>
  </si>
  <si>
    <t>008600139276</t>
  </si>
  <si>
    <t>javier.guerrero@uptc.edu.co</t>
  </si>
  <si>
    <t>HEBERT GONZALO RIVERA</t>
  </si>
  <si>
    <t>5407128011</t>
  </si>
  <si>
    <t>JAIRO RICARDO MORA DELGADO</t>
  </si>
  <si>
    <t>166160009055</t>
  </si>
  <si>
    <t>jrmora@yt.edu.co</t>
  </si>
  <si>
    <t>JOSE  ALFREDO ORJUELA CHAVES</t>
  </si>
  <si>
    <t>46643983761</t>
  </si>
  <si>
    <t>joalorch@hotmail.com</t>
  </si>
  <si>
    <t>LUCIA CRISTINA LOZANO ARDILA</t>
  </si>
  <si>
    <t>1000946717</t>
  </si>
  <si>
    <t>lulozano@uniandes.edu.co</t>
  </si>
  <si>
    <t>LUIS ARMANDO COBO CAMPO</t>
  </si>
  <si>
    <t>027070007284</t>
  </si>
  <si>
    <t>luis.cobo@gmail.com</t>
  </si>
  <si>
    <t>LUIS FELIPE COLLAZOS LASSO</t>
  </si>
  <si>
    <t>337009591</t>
  </si>
  <si>
    <t>lfclasso@yahoo.com</t>
  </si>
  <si>
    <t>MANUEL ALVARO RAMIREZ ROJAS</t>
  </si>
  <si>
    <t>006500176745</t>
  </si>
  <si>
    <t>maestria.economia@unillanos.edu.co</t>
  </si>
  <si>
    <t>MARCO EUTIMIO  PARDO PARDO</t>
  </si>
  <si>
    <t>18664439294</t>
  </si>
  <si>
    <t>mpardo@natura.org.co</t>
  </si>
  <si>
    <t>MARIA EUGENIA CALDERON</t>
  </si>
  <si>
    <t>009200274307</t>
  </si>
  <si>
    <t>mcalderon@udistrital.edu.co</t>
  </si>
  <si>
    <t>MARIA MERCEDES ZAMBRANO</t>
  </si>
  <si>
    <t>261036867</t>
  </si>
  <si>
    <t>mzambrano@corpogen.org</t>
  </si>
  <si>
    <t>MARTHA LILIANA SUAREZ PEÑALOZA</t>
  </si>
  <si>
    <t>60675157942</t>
  </si>
  <si>
    <t>martha.suarez@ane.gov.co</t>
  </si>
  <si>
    <t>450170022856</t>
  </si>
  <si>
    <t>PEDRO MARIO WIGHTMAN ROJAS</t>
  </si>
  <si>
    <t>620160911</t>
  </si>
  <si>
    <t>pwightman@uninorte.edu.co</t>
  </si>
  <si>
    <t>rpinzon@unal.edu.co</t>
  </si>
  <si>
    <t xml:space="preserve">ROMULO CAMPOS GAONA </t>
  </si>
  <si>
    <t>rcamposg@unal.edu.co</t>
  </si>
  <si>
    <t>sandra.montoya@ucaldas.edu.co</t>
  </si>
  <si>
    <t>szapata@ecoflota.com</t>
  </si>
  <si>
    <t>VICTOR HUGO ARISTIZABAL TIQUE</t>
  </si>
  <si>
    <t>00219706791</t>
  </si>
  <si>
    <t>vharisti@yahoo-com</t>
  </si>
  <si>
    <t>YOLANDA TERESA HERNANDEZ PEÑA</t>
  </si>
  <si>
    <t>008200522657</t>
  </si>
  <si>
    <t>yoljuanpis@yahoo.com, ythernadezp@udistrital.com</t>
  </si>
  <si>
    <t>apsandoval@ut.edu.co</t>
  </si>
  <si>
    <t>JOSE JOAQUIN CRISTANCHO CUESTA</t>
  </si>
  <si>
    <t>005600201171</t>
  </si>
  <si>
    <t>juaco_25@yahoo.es</t>
  </si>
  <si>
    <t>MYRIAM PATRICIA CIFUENTES GARCIA</t>
  </si>
  <si>
    <t>insestam_bog@unal.edu.co</t>
  </si>
  <si>
    <t>PEDRO MANUEL FRANCO AVELLANEDA</t>
  </si>
  <si>
    <t>009870188928</t>
  </si>
  <si>
    <t>mfrancoavellaneda@gmail.com</t>
  </si>
  <si>
    <t>RUTH REBECA BONILLA BUITRAGO</t>
  </si>
  <si>
    <t>20355854480</t>
  </si>
  <si>
    <t>reboniru@yahoo.es</t>
  </si>
  <si>
    <t>JOAQUIN EMILIO MEJIA MANTILLA</t>
  </si>
  <si>
    <t> joaquin.mejia@satechcolombia.com</t>
  </si>
  <si>
    <t>2013-0454</t>
  </si>
  <si>
    <t>Vive Digital Regional - Convenio 315/597 de 2013</t>
  </si>
  <si>
    <t>SE ENVIA PDF EL 30 DEJULIO DE 2013</t>
  </si>
  <si>
    <t>PDF ENVIADO EL 30 DE JULIO DE 2013</t>
  </si>
  <si>
    <t>20/03/2013. 3/05/2013 Es devuelto por Cociencias por error en el nombre del Director General. 20/05/2013 Se envia nuevamente corregida a Colciencias para firma. Pendiente instrucciones para cambio en documento de Director. Por cambio de Director de Colciencias, se envía nuevamente a firma de la entidad el 30 de Julio de 2013.</t>
  </si>
  <si>
    <t>1.Convenio 342: Los aportes por valor de $4.484.438.000 provienen del Convenio 231-2011</t>
  </si>
  <si>
    <t xml:space="preserve">3.Convenio 302: Los aportes por valor de $1.000.000.000 provienen del Convenio 162 </t>
  </si>
  <si>
    <t xml:space="preserve">4.Convenio 507: Los aportes por valor de $500.000.000 provienen del Convenio 392 </t>
  </si>
  <si>
    <t xml:space="preserve">5.Convenio 436: Se realiza reintegro al Encargo por $112.694 por error en cobro de retenciones al P.A. </t>
  </si>
  <si>
    <t xml:space="preserve">6.Convenio 237: Se realiza reintegro al Encargo por $88.712 por error en cobro de retenciones al P.A. </t>
  </si>
  <si>
    <t>7.Convenio 368: Se realiza reintegro al Convenio por $ 272.390.000 toda vez que las Ordenes de Giro N° 296 y 313 deben afectar el Conevion 264.</t>
  </si>
  <si>
    <t>8.Aportes: Se realiza reintegro a la Direccion del Tesoro Nacional por $190.000.000 según Orden de Giro N°357 de Diciembre de 2012</t>
  </si>
  <si>
    <t xml:space="preserve">9.Convenio 424: Se realiza reintegro a Colciencias por $1.162.809,20 según Orden de Giro N°400 de Febrero de 2013 </t>
  </si>
  <si>
    <t>11.Convenio 006: Se realiza traslado por $9.638 por concepto de gastos bancarios por reintegro de $1.800 contrato 023-2010</t>
  </si>
  <si>
    <t xml:space="preserve">12.Convenio 006: Se realiza reintegro a la Direccion del Tesoro Nacional por $254.100 según Orden de Giro N°516 de Junio de 2013 </t>
  </si>
  <si>
    <t>268-13</t>
  </si>
  <si>
    <t>COLDEPORTES</t>
  </si>
  <si>
    <t>343-13</t>
  </si>
  <si>
    <t>MARIO TRISTAN LOPEZ</t>
  </si>
  <si>
    <t>1 0414 0350</t>
  </si>
  <si>
    <t>Account number: 15303001115020927</t>
  </si>
  <si>
    <t>Banco Crédito Agrícola de Cartago</t>
  </si>
  <si>
    <t>mtristan@ihcai.org</t>
  </si>
  <si>
    <t>Remocion de productos farmaceuticos (PF) y de cuidado personal (CP) presentes en aguas residuales domesticas en áreas rurales de la ciudad de Pereira, mediente diferentes configuraciones de humedales</t>
  </si>
  <si>
    <t>SE ENVIA PDF EL 4 DE JULIO
Se envia nuevamente el 18/07/13 x error en el correo</t>
  </si>
  <si>
    <t>SUMA SALDOS CTAS CTES Y AH REMUNERADA</t>
  </si>
  <si>
    <t>Sesión del 17 de Julio de 2013</t>
  </si>
  <si>
    <t>Aunar esfuerzos tecnicos, administrativos y financieros para impulsar el objeto 6 de la dimension 2 del Plan Vive Digital, dentro de la fase 3 de la iniciativa de pais Cice Digital Reginal, mediante el fomento de la innovacion, la ciencia y la tecnología en las regiones de Colombia"</t>
  </si>
  <si>
    <t>CFB</t>
  </si>
  <si>
    <t>CAV</t>
  </si>
  <si>
    <t>ERROR EN SUMA DE MEMORANDO. SE ENVIA EL 26 DE JULIO DE 2013</t>
  </si>
  <si>
    <t>SE ENVIA EL 30 DE JULIO DE 2013</t>
  </si>
  <si>
    <t>AUNAR ESFUERZOS PARA AMPLIAR LA COBERTURA DEL
PROGRAMA ONDAS EN EL DEPARTAMENTO DEL ATLANTICO</t>
  </si>
  <si>
    <t>ABRIENDO PUERTAS A LA NANOTECNOLOGÍA EN COLOMBIA COMO UNO DE LOS EJES POTENCIADORES DEL DESARROLLO CIENTÍFICO DEL PAÍS</t>
  </si>
  <si>
    <t>aunar esfuerzos
Técnicos, Administrativos y Financieros para impulsar el Ecosistema Digital en Bogotá a
través de la ejecución del proyecto “BOGOTA Vive Digital”</t>
  </si>
  <si>
    <t>Apoyo Financiero y tecnico al fortalecimiento de las capaciadades institucionales del Sistema Nacional de Ciencia, Tecnología e Innovacion nacional.</t>
  </si>
  <si>
    <t>323-2012</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</si>
  <si>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GENERACIÓN DE VARIEDADES DE YUCA CON RESISTENCIA DURABLE A LA BACTERIOSIS VASCULAR EMPLEANDO EL GEN RXAM1 DE YUCA”, CODIGO 1101-521 -28399</t>
  </si>
  <si>
    <t>201-2013</t>
  </si>
  <si>
    <t xml:space="preserve">otorga apoyo económico a LA ENTIDAD DE ACOMPAÑAMIENTO en la modalidad de recuperación contingente, para la financiación del proyecto: “Biovivo.” CÓDIGO: 33010. FASE: 1. </t>
  </si>
  <si>
    <t>otorga apoyo económico a LA ENTIDAD DE ACOMPAÑAMIENTO en la modalidad de recuperación contingente, para la financiación del proyecto, FASE 0: “Validación de una metodología de Cromatografía Líquida de Alta Eficiencia (HPLC) para la determinación de niveles séricos de medicamentos antifúngicos, que permita el seguimiento terapéutico en pacientes con infecciones fúngicas Invasivas (IFIs).” CÓDIGO: 33012.</t>
  </si>
  <si>
    <t xml:space="preserve">otorga apoyo económico a LA ENTIDAD DE ACOMPAÑAMIENTO en la modalidad de recuperación contingente, para la financiación del proyecto: “desarrollo comercial de una prueba diagnóstica de los virus del mosaico del Cymbidium y de la mancha circular de Odontoglossum en orquídeas por medio de técnicas serológicas (Q-PCR).” CÓDIGO: 33059. FASE: 0. </t>
  </si>
  <si>
    <t>04/03/2013
13/06/2013 se envia correo solicitando la ampliacion de la poliza. AGOSTO 5 DE 2013, SE LEGALIZA DOCUMENTO PORQUE NO NECESITA POLIZA</t>
  </si>
  <si>
    <t>SE ENVIA PDF EL 30 DE JULIO DE 2013</t>
  </si>
  <si>
    <t>SE ENVIA PDF EL 1 DE AGOSTO  DE 2013</t>
  </si>
  <si>
    <t>se envia pdf el 2 de agosto de 2013</t>
  </si>
  <si>
    <t>2013-0455</t>
  </si>
  <si>
    <t>2013-0456</t>
  </si>
  <si>
    <t>GOBERNACION DE ARAUCA</t>
  </si>
  <si>
    <t>302-2013</t>
  </si>
  <si>
    <t>SE ENVIA PDF EL 5 DE AGOSTO  DE 2013</t>
  </si>
  <si>
    <t>ALCALDIA DE YOPAL</t>
  </si>
  <si>
    <t>Aunar esfuerzos tecnicos, administrativos y financieros para impulsar el ecosistema digital en el departamento de Arauca a traves de la ejecución del poryecto Arauca Vive Digital</t>
  </si>
  <si>
    <t>Aunar esfuerzos tecnicos, administrativos y financieros para impulsar el ecosistema digital en el Municipio de Yopal a traves de la ejecución del poryecto Yopal Vive Digital</t>
  </si>
  <si>
    <t>310-2013</t>
  </si>
  <si>
    <t>se envia pdf el 5 de agosto de 2013</t>
  </si>
  <si>
    <t>ACLARATORIO PRORROGA 1</t>
  </si>
  <si>
    <t>2013-0457</t>
  </si>
  <si>
    <t>10 01 2013
documentos. SE ENVIA NUEVAMENTE PDF MODIFICADO EL 12 DE JULIO, ATENDIENDO INSTRUCCIONES DE COLCIENCIAS. Reenumerado de acuerdo a instrucción de Colciencias,antes (0946-2012) remitido nuevamente el 6 de Agosto de 2013</t>
  </si>
  <si>
    <t>10 01 2013
documentos. SE ENVIA NUEVAMENTE PDF MODIFICADO EL 12 DE JULIO, ATENDIENDO INSTRUCCIONES DE COLCIENCIAS. Reenumerado de acuerdo a instrucción de Colciencias. Ahora 0457-2013</t>
  </si>
  <si>
    <t>PAGO PARC 16</t>
  </si>
  <si>
    <t>328-2013</t>
  </si>
  <si>
    <t>UN MES MAS Y MODIFICAR CLAUDULA QUINTA</t>
  </si>
  <si>
    <t xml:space="preserve">OCHO MESES MAS </t>
  </si>
  <si>
    <t xml:space="preserve">SEIS MESES MAS </t>
  </si>
  <si>
    <t xml:space="preserve">MODIFICAR LA CLAUSULA SEGUNDA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</si>
  <si>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"MICROMUNDOS INTERACTIVOS PARA EL APRENDIZAJE DE NIÑOS QUE ASISTEN A TELECENTROS COMUNITARIOS UBICADOS EN AREAS RURALES DE MANIZALES. COD. 112752128505</t>
  </si>
  <si>
    <t>CUATRO MESES MAS Y MODIFICAR CLAUSULA CUARTA</t>
  </si>
  <si>
    <t xml:space="preserve"> MODIFICAR CLAUSULA SEGUNDA</t>
  </si>
  <si>
    <t>2013-0458</t>
  </si>
  <si>
    <t>2013-0459</t>
  </si>
  <si>
    <t>2013-0460</t>
  </si>
  <si>
    <t>2013-0461</t>
  </si>
  <si>
    <t>2013-0462</t>
  </si>
  <si>
    <t>2013-0463</t>
  </si>
  <si>
    <t>Convocatoria 621 de 2013</t>
  </si>
  <si>
    <t>Administrar los proyectos de investigacion, desarrollo tecnologico que se ejecuten en virtud de los convenios con ECOPETROL, UPME, ESAP, CORPOICA, MINTIC y producto de la Convocatoria 621 de 2013, con el din de lograr el desarrollo de actividades de apoyo a la gestion y asi fortalecer la estragia de innovacion impulsada por la Direccion de Desarrollo Tecnologico e Innovacion de Colciencias</t>
  </si>
  <si>
    <t>Direccion de Desarrollo tecnologico e Innovacion</t>
  </si>
  <si>
    <t>332-2013</t>
  </si>
  <si>
    <t>331-2013</t>
  </si>
  <si>
    <t>326-2013</t>
  </si>
  <si>
    <t>327-2013</t>
  </si>
  <si>
    <t>334-2013</t>
  </si>
  <si>
    <t>333-2013</t>
  </si>
  <si>
    <t>335-2013</t>
  </si>
  <si>
    <t>Red Nacional para la Bioprospeccion de Frutas Tropicales-Rifrutbio Cod. 110154332012</t>
  </si>
  <si>
    <t>356-2012</t>
  </si>
  <si>
    <t>Sesion del 12 de Junio de 2013</t>
  </si>
  <si>
    <t>Aunar esfuerzos para fortalecer la red de manejo de la propiedad intelectual y la capacidad de investigacion en el sector AGROPECUARIO</t>
  </si>
  <si>
    <t>Apoyo a la innovacion y el desarrollo productivo Colombia</t>
  </si>
  <si>
    <t>325-2013</t>
  </si>
  <si>
    <t>Aunar esfuerzos para aunar esfuerzos para ampliar la cobertura del Programa Ondas en el Departamento de Arauca</t>
  </si>
  <si>
    <t>196-2013</t>
  </si>
  <si>
    <t>Analisis de elementos de fronteras isogeometricos para la simulacion de la corrosion galvanica Cod. 124456934418</t>
  </si>
  <si>
    <t>Fomento a la Investigacion</t>
  </si>
  <si>
    <t>152-2013</t>
  </si>
  <si>
    <t>Aunar esfuerzos tecnicos, administrativos y financieros para impulsar el ecosistema digital en la gobernacion del Quindio a traves de la ejecucion del proyecto Quindio Vive Digital</t>
  </si>
  <si>
    <t>312-2013</t>
  </si>
  <si>
    <t>Se envia PDF el 8 de agosto de 2013</t>
  </si>
  <si>
    <t>Se envia PDF el 9 de agosto de 2013</t>
  </si>
  <si>
    <t>2013-0464</t>
  </si>
  <si>
    <t>2013-0465</t>
  </si>
  <si>
    <t>2013-0466</t>
  </si>
  <si>
    <t>Consolidacion de la Red de conocimiento de Eficiencia Energetica y su impacto en el sector productivo bajo los estándares internacionales. Cod.: 1101-543-32086</t>
  </si>
  <si>
    <t>330-2012</t>
  </si>
  <si>
    <t xml:space="preserve">Apoyo financiero y tecnico al fortalecimiento de las capacidades institucionales del Sistema Nacional de Ciencia, Tecnología e Innovacion </t>
  </si>
  <si>
    <t>CORPORACION INTERUNIVERSITARIA DE SERVICIOS CIS</t>
  </si>
  <si>
    <t>Administrar los proyectos de investigacion, desarrollo tecnologico e innovación que se ejecuten en virtud de los convenios con Ministerio de Trasnporte,  con el fin de lograr el desarrollo de actividades de apoyo a la gestión y así fortalecer de innovacion impulsada por Direccion de desarrollo tecnologico e Innovacion de Colciencias. "Convenio de Administración de proyectos de Sistemas Inteligentes de Trasportes"</t>
  </si>
  <si>
    <t>324-2013</t>
  </si>
  <si>
    <t>323-2013</t>
  </si>
  <si>
    <t>GOBERNACION DE BOLIVAR</t>
  </si>
  <si>
    <t>Aunar esfuerzos Tecnicos, administrativos y financieros para impulsar el ecosistema digital en el departamento de Bolivar a travez de la ejecucion del proyecto Bolivar Vive digital</t>
  </si>
  <si>
    <r>
      <t>SE ENVIA PDF EL 5 DE AGOSTO  DE 2013.</t>
    </r>
    <r>
      <rPr>
        <sz val="10"/>
        <color rgb="FFFF0000"/>
        <rFont val="Arial"/>
        <family val="2"/>
      </rPr>
      <t xml:space="preserve"> FECHAR ENTRE 27 DEJULIO Y 30 DE AGOSTO.</t>
    </r>
  </si>
  <si>
    <t>MODIFICA LA CLAUSULA QUINTA PLAZO</t>
  </si>
  <si>
    <t>OTROSI ACLARATORIO</t>
  </si>
  <si>
    <t xml:space="preserve">enviado el 02-03-2012- De acuerdo a correo de 22 de eneo de 2013 y a comunicación del 3 de agosto de 2013, Colciencias manifiesta que se va a realizar la anulacion pendiente la firmalizacion de la misma. 
</t>
  </si>
  <si>
    <t>11 02 13. Mediante comunicacion del 3 de Agosto de 2013, Colciencias solicita terminar el tramite contractual.</t>
  </si>
  <si>
    <t>15 2 12 enviado a firma plantta
14 6 12 el emprendedor desistio en espera de instrucciones colciencias. Mediante Comunicación del 3 de agosto de 2013, solicita terminar el tramite contractual.</t>
  </si>
  <si>
    <t>OTROSI 2 PRORROGA 1</t>
  </si>
  <si>
    <t>PRORROGA POR SEIS MESES Y OCHO DIAS Y OTROSI: MODIFICAR CLAUSULA 5</t>
  </si>
  <si>
    <t>PRORROGA POR SEIS MESES Y DOCE DIAS Y OTROSI: MODIFICAR CLAUSULA 5</t>
  </si>
  <si>
    <t>356 Rendimientos</t>
  </si>
  <si>
    <t>507 Rendimientos</t>
  </si>
  <si>
    <t>ERROR EN SUMA DE MEMORANDO. SE ENVIA PDF EL 9 DE AGOSTO DE 2013</t>
  </si>
  <si>
    <t xml:space="preserve"> SE ENVIA PDF EL 13 DE AGOSTO DE 2013</t>
  </si>
  <si>
    <t>SE ENVIA PDF EL 13 DE AGOSTO  DE 2013</t>
  </si>
  <si>
    <t>SE ENVIA PDF EL 13 DE AGOSTO DE 2013</t>
  </si>
  <si>
    <t xml:space="preserve">Aunar esfurzos para desarrollar el convenio interadministrativo 637 de 2012 </t>
  </si>
  <si>
    <t xml:space="preserve">Regular las relaciones entre las partes para la ejecución de recursos de Colciencias, provenientes del Crédito BID 2335/OC-CO </t>
  </si>
  <si>
    <t>349-13</t>
  </si>
  <si>
    <t>Aunar esfuerzos y administrar los recursos destinados a fomentar el desarrollo de la actividad investigadora en el arrea de Educacion, realizada en las Instituciones de Educacion Superior - IES - que favorezca la movilidad internacional de docentes e investigadores con el Instituto  de Educacion de la Universidad de Londres de Inglaterra y, con la Coordinacion de Perfeccionamiento de Personal de Nivel Superior, CAPES de Brasil. para la ejecucion de los recursos que fomenten una Cultura Ciudadana de Ciencia, Tecnologia e Innovacion en la poblacion Infantil y juvenil de Colombia a traves de la Investigacion como Estrategia Pedagogica en los 32 Departamentos y el Distrito Capital.</t>
  </si>
  <si>
    <t>PSB</t>
  </si>
  <si>
    <t>Aunar esfuerzos tecnicos, administrativos y financieros para impulsar el ecosistema digital en la ciudad de Villavicencio a traves de la ejecución del proyecto Villavicencio Vive Digital</t>
  </si>
  <si>
    <t>0328-RIOHACHA-FONTIC</t>
  </si>
  <si>
    <t>0329-IBAGUE-FONTIC</t>
  </si>
  <si>
    <t>0330-GUAVIARE-FONTIC</t>
  </si>
  <si>
    <t>0362-CAUCA-FONTIC</t>
  </si>
  <si>
    <t>0362-SENACAUCA-ALIADA</t>
  </si>
  <si>
    <t>ALCALDIA DE NEIVA-COOPERANTE</t>
  </si>
  <si>
    <t>GOBERNACION DE NARIÑO-COOPERANTE</t>
  </si>
  <si>
    <t>GOBERNACION DE SANTANDER-COOPERANTE</t>
  </si>
  <si>
    <t>GOBERNACION DE CUNDINAMARCA-COOPERANTE</t>
  </si>
  <si>
    <t>ALCALDIA DE RIOHACHA-COOPERANTE</t>
  </si>
  <si>
    <t>ALCALDIA DE IBAGUE-COOPERANTE</t>
  </si>
  <si>
    <t>GOBERNACION GUAVIARE-COOPERANTE</t>
  </si>
  <si>
    <t>GOBERNACION DEL CAUCA-COOPERANTE</t>
  </si>
  <si>
    <t>SENA CAUCA-ALIADA</t>
  </si>
  <si>
    <t>MUNICIPIO DE MONTERIA-COOPERANTE</t>
  </si>
  <si>
    <t>0365-MONTERIA-FONTIC</t>
  </si>
  <si>
    <t>EMPRESA SOCIAL DEL ESTADO CAMU EL AMPARO-ALIADA</t>
  </si>
  <si>
    <t>0365-ESECAMU-ALIADA</t>
  </si>
  <si>
    <t>ALCALDIA MAYOR DE BOGOTA-COOPERANTE</t>
  </si>
  <si>
    <t>0436-BOGOTA-FONTIC</t>
  </si>
  <si>
    <t>SECRETARIA DISTRITAL DE LA MUJER-ALIADA</t>
  </si>
  <si>
    <t>0436-SECDISTRMUJER-ALIADA</t>
  </si>
  <si>
    <t>ALCALDIA DE CARTAGENA-COPERANTE</t>
  </si>
  <si>
    <t>0437-CARTAGENA-FONTIC</t>
  </si>
  <si>
    <t>GOBERNACION DE RISARALDA-COOPERANTE</t>
  </si>
  <si>
    <t>0447-RISARALDA-FONTIC</t>
  </si>
  <si>
    <t>ASEMTUR-EJECUTOR</t>
  </si>
  <si>
    <t>0447-ASEMTUR-EJECUTOR</t>
  </si>
  <si>
    <t>Cambio nombre de Investigador</t>
  </si>
  <si>
    <t>Modificacion en contrato original</t>
  </si>
  <si>
    <t>13/09/2011
13/08/2012 la modificacion se realizo al contrato inicial</t>
  </si>
  <si>
    <t>ALCALDIA DE VILLAVICENCIO-COOPERANTE</t>
  </si>
  <si>
    <t>Auna esfuerzos tecnicos, administrativos y finanieros para impulsar el ecosistema digital en el municipio de Cartagena a traves de la ejecucion del proyecto Cartagena Vice Digital</t>
  </si>
  <si>
    <t>SALDO REINTEGRADO</t>
  </si>
  <si>
    <t>SE ENVIA PDF EL 13 DE AGOSTO  DE 2013. SE ENVIA NUEVAMENTE PARA FIRMA CON CORRECCIONES (ENVIA DIRECTAMENTE COLCIENCIAS A LA ENTIDAD) EL 15 DE AGOSTO DE 2013,</t>
  </si>
  <si>
    <t>PAGO PARC 17</t>
  </si>
  <si>
    <t>0939-PNUD-ALIADA</t>
  </si>
  <si>
    <t>PROGRAMA NACIONES UNIDAS PARA EL DESARROLLO-ALIADA</t>
  </si>
  <si>
    <t>FEDERACION NACIONAL DE CAFETEROS-ALIADA</t>
  </si>
  <si>
    <t>0939-FEDECAFE-ALIADA</t>
  </si>
  <si>
    <t>SE ENVIA PDF A ECOPETROL PARA REVISION 8 DE JULIO DE 2013. SE ENVIA A ENTIDAD EL 16 DE JULIO. SE ENVIA NUEVAMENTE A LA ENTIDAD CON MODIFICACIONES DE COLCIENCIAS EL 16 DE AGOSTO DE 2013</t>
  </si>
  <si>
    <t>SE ENVIA PDF A ECOPETROL PARA REVISION 8 DE JULIO DE 2013. SE ENVIA A ENTIDAD EL 16 DE JULIO.  SE ENVIA NUEVAMENTE A LA ENTIDAD CON MODIFICACIONES DE COLCIENCIAS EL 16 DE AGOSTO DE 2013</t>
  </si>
  <si>
    <t>0448-VILLAVICENCIO-FONTIC</t>
  </si>
  <si>
    <t>ALCALDIA DE MANIZALES-COOPERANTE</t>
  </si>
  <si>
    <t>0327-GUAINIA-FONTIC</t>
  </si>
  <si>
    <t>GOBERNACION DEL GUAINIA-COOPERANTE</t>
  </si>
  <si>
    <t>ALCALDIA DE ARAUCA-COOPERANTE</t>
  </si>
  <si>
    <t>0451-FLORENCIA-FONTIC</t>
  </si>
  <si>
    <t>ALCALDIA DE FLORENCIA-COOPERANTE</t>
  </si>
  <si>
    <t>GOBERNACION DE ARAUCA-COOPERANTE</t>
  </si>
  <si>
    <t>0456-YOPAL-FONTIC</t>
  </si>
  <si>
    <t>ALCALDIA DE YOPAL-COOPERANTE</t>
  </si>
  <si>
    <t>0463-QUINDIO-FONTIC</t>
  </si>
  <si>
    <t>GOBERNACION DE QUINDIO-COOPERANTE</t>
  </si>
  <si>
    <t>0466-BOLIVAR-FONTIC</t>
  </si>
  <si>
    <t>GOBERNACION DE BOLIVAR-COOPERANTE</t>
  </si>
  <si>
    <t>PAGO PARC 18</t>
  </si>
  <si>
    <t>PAGO PARC 19</t>
  </si>
  <si>
    <t>FIDUGOB 18188</t>
  </si>
  <si>
    <t>FIDUGOB 17964</t>
  </si>
  <si>
    <t>FIDUGOB 18106</t>
  </si>
  <si>
    <t>FIDUGOB 17900</t>
  </si>
  <si>
    <t>MODIFICACIONES CONTRATOS EN AGOSTO DE 2013</t>
  </si>
  <si>
    <t>MODIFICAR CLAUSULA DECIMA</t>
  </si>
  <si>
    <t>ADCION POR $40.000.000 - CINCO MESES MAS</t>
  </si>
  <si>
    <t>200-2013</t>
  </si>
  <si>
    <t>MODIFICAR CLAUSULA QUINTA Y PRORROGA POR SEIS MESES MAS</t>
  </si>
  <si>
    <t xml:space="preserve">PRORROGA 1 </t>
  </si>
  <si>
    <t>CINCO MESES MAS</t>
  </si>
  <si>
    <t>MODIFICAR CLAUSULA DECIMA PRIMERA</t>
  </si>
  <si>
    <t xml:space="preserve">MODIFICAR CLAUSULA DECIMA </t>
  </si>
  <si>
    <t>SEIS MESES MAS Y MODIFICAR CLAUSULA SEGUNDA</t>
  </si>
  <si>
    <t>2013-0467</t>
  </si>
  <si>
    <t>2013-0468</t>
  </si>
  <si>
    <t>Eficiencia productiva de la universidades publicas colombianas, 2000-2011</t>
  </si>
  <si>
    <t>227-2013</t>
  </si>
  <si>
    <t>Diseño de una escala comercial de una solucion tecnologica para el entrenamiento y la formacion en entornos vistuales 3D para su aplizacion en los sectores salud e industrial</t>
  </si>
  <si>
    <t>281-2013</t>
  </si>
  <si>
    <t>SE ENVIA PDF EL 20 DE AGOSTO DE 2013</t>
  </si>
  <si>
    <t>254-2013</t>
  </si>
  <si>
    <t xml:space="preserve">revisar carpeta </t>
  </si>
  <si>
    <t>343 Subcuenta 3.4 Programas áreas  Prioritarias</t>
  </si>
  <si>
    <t xml:space="preserve">343 Subcuenta 4.1 Apropiación Social </t>
  </si>
  <si>
    <t>SE ENVIA PDF EL 21 DE AGOSTO DE 2013</t>
  </si>
  <si>
    <t>PDF ENVIADO EL 16 DE JULIO DE 2013. MEDIANTE MEMORANDO 20134100072673 SE SOLICITO LA CANCELACION DEL TRAMITE DE LA ESTA PRORROGA. SOLICITAN HACER OTRA JUNTO CON UN OTROSI</t>
  </si>
  <si>
    <t>399-13</t>
  </si>
  <si>
    <t xml:space="preserve">Regular las relaciones entre las partes para la financiacion de los beneficiarios de las convocatorias de doctorados en Colombia y en el exterior del Programa Nacional de Formacion de Investigadores. </t>
  </si>
  <si>
    <t>217-2013</t>
  </si>
  <si>
    <t>ACLARAR NUMERAL 2,1,10</t>
  </si>
  <si>
    <t>2013-0469</t>
  </si>
  <si>
    <t>Convocatoria 564 de 2011</t>
  </si>
  <si>
    <t xml:space="preserve">Asfalto Modificado con un Nanocomposito de poli estireno-Butadieno-estireno con nanotubos de carbono de pared multiple funcionalizados (SBS/MMWCNT) Y EL PROCEDIMIENTO PARA SU obtencion </t>
  </si>
  <si>
    <t>298-2013</t>
  </si>
  <si>
    <t>OTROSI 1 Y PRORROGA 1</t>
  </si>
  <si>
    <t>SE ENVIA PDF EL 23 DE AGOSTO DE 2013</t>
  </si>
  <si>
    <t>SE ENVIA PDF EL 26 DE AGOSTO DE 2013</t>
  </si>
  <si>
    <t>04/04/2013. 3/05/2013 Es devuelto por Cociencias por error en el nombre del Director General. 20/05/2013 Se envia nuevamente corregida a Cocliencias para firma. Por cambio de Director de Colciencias, se envía nuevamente a firma de la entidad el 30 de Julio de 2013. Se envia para firma de Directoa de Colciencias el 26 de agosto de 2013</t>
  </si>
  <si>
    <t>20/03/2013. Pendiente instrucciones para cambio en documento de Director. Por cambio de Director de Colciencias, se envía nuevamente a firma de la entidad el 30 de Julio de 2013. Se envia para firma de Colciencias el 26 de Agosto de 2013</t>
  </si>
  <si>
    <t>Pendiente instrucciones para cambio en documento de Director. Por cambio de Director de Colciencias, se envía nuevamente a firma de la entidad el 30 de Julio de 2013. Se envia para firma de Colciencias el 23 de Agosto. Se envia para firma de Colciencias el 26 de Agosto de 2013</t>
  </si>
  <si>
    <t>Pendiente instrucciones para cambio en documento de Director. Por cambio de Director de Colciencias, se envía nuevamente a firma de la entidad el 30 de Julio de 2013. se envia para firma de Colciencias el 26 de Agosto. Se envia para firma de Colciencias e</t>
  </si>
  <si>
    <t>23/03/2013. Pendiente instrucciones para cambio en documento de Director. Por cambio de Director de Colciencias, se envía nuevamente a firma de la entidad el 30 de Julio de 2013. se envia para firma de Colciencias el 26 de Agosto. Se envia para firma de Colciencias e</t>
  </si>
  <si>
    <t>DOCUMENTO ENVIADO DIRECTAMENTE POR COLCIENCIAS, SE ENVIA PARA FIRMA DE RP LEGAL EL 26 DE AGOSTO DE 2013</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</si>
  <si>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Observatorio del Caribe Colombiano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</si>
  <si>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la Fundación Colombiana para la Investigación  y Conservación de tiburones y rayas - Squalus”</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</si>
  <si>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La Corporación para el desarrollo de la Biotecnología – Biotec.”</t>
  </si>
  <si>
    <t xml:space="preserve">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Instituto Amazónico de Investigaciones Científicas – Sinchi - PFI – 2010-2011”. </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</si>
  <si>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 la Corporación centro de Investigación en Ecosistemas  y cambio Global – Carbono &amp; Bosques. C &amp; B</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</si>
  <si>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del Centro Fundación para la investigación y desarrollo de la salud y la seguridad social - FEDESALUD"</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</si>
  <si>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</si>
  <si>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la fundación centro de desarrollo tecnológico piscícola surcolombiano - acuapez – PFI – 2010-2011"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</si>
  <si>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PFI – 2010-2011del centro fundación erigaie"</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</si>
  <si>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PFI – 2010-2011 del centro de ciencia y tecnología de Antioquia"</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</si>
  <si>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de la corporación de ciencia y tecnología para el desarrollo de la industria naval, marítima y fluvial - cotecmar- PFI – 2010-2011"</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</si>
  <si>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PFI – 2010-2011 del centro de estudios regionales cafeteros y empresariales - CRECE"</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</si>
  <si>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"Plan de Fortalecimiento institucional – PFI – 2010-2011 Cidetexco”</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</si>
  <si>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“NUCLEAR TECHNIQUES FOR THE DETECTION OF ANTIPERSONNEL LAND- MINES”. CODIGO 1101-521-28824</t>
  </si>
  <si>
    <t>LA FIDUCIARIA como vocera del PATRIMONIO AUTÓNOMO FONDO NACIONAL DE FINANCIAMIENTO PARA LA CIENCIA, LA TECNOLOGÍA Y LA INNOVACIÓN, FRANCISCO JOSÉ DE CALDAS otorga apoyo económico a LA ENTIDAD EJECUTORA Y BENEFICIARIA en la modalidad de recuperación contingente, para la financiación del proyecto titulado: "INCREMENTO EN LA COMPETITIVIDAD  DEL Kit SENSIBACTER PYLORI TEST, UN SISTEMA PARA EL DIAGNOSTICO RAPIDO DE HELICOBACTER PYLORI”. CODIGO 657050226649.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</si>
  <si>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“SARCONESIOPSIS MAGELLANICA (DIPTERA:CALLIPHORIDAE) MODELO BIOLÓGICO ALTERNATIVO PARA USAR EN TERAPIA LARVAL” .Código 122252128259.</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</si>
  <si>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“¿FUSARIUM SPP. UN MODELO DE PATOGENICIDAD MULTIHOSPEDERO?”. Código 120352128600.</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</si>
  <si>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“ESTRUCTURA Y COMPOSICION DE SABETHINOS (DIPTERA: CULICIDAE) ASOCIADOS A ECOSISTEMAS CAFETEROS EN LA REGION ANDINA” .CODIGO 1423-521-28794</t>
  </si>
  <si>
    <t>LA FIDUCIARIA como vocera del PATRIMONIO AUTÓNOMO FONDO NACIONAL DE FINANCIAMIENTO PARA LA CIENCIA, LA TECNOLOGÍA Y LA INNOVACIÓN, FRANCISCO JOSÉ DE CALDAS otorga apoyo económico a LA ENTIDAD en la modalidad de recuperación contingente, para la financiación del proyecto titulado: "LA CONSTRUCCION DE LA CONCIENCIA AMBIENTAL PARA TRABAJAR  EN Y DESDE LA ESCUELA”. Código 326452128710.</t>
  </si>
  <si>
    <t>LA FIDUCIARIA como vocera del PATRIMONIO AUTÓNOMO FONDO NACIONAL DE FINANCIAMIENTO PARA LA CIENCIA, LA TECNOLOGÍA Y LA INNOVACIÓN, FRANCISCO JOSÉ DE CALDAS otorga apoyo económico a LA ENTIDAD EJECUTORA Y BENEFICIARIAS en la modalidad de recuperación contingente, para la financiación del proyecto titulado: "CARACTERIZACION, COLECCIÓN  Y MICROPROPAGACION DE HIBRIDOS DE COCO DE LA COSTA PACIFICA COLOMBIANA, Y DEFINICION DEL COMPLEJO ENTOMOLOGICO  COMO ESTRATEGIAS DE SOLUCION AL PROBLEMA FITOSANITARIO  DE COCO EN COLOMBIA”. CODIGO 223650227543</t>
  </si>
  <si>
    <t>LA FIDUCIARIA como vocera del PATRIMONIO AUTÓNOMO FONDO NACIONAL DE FINANCIAMIENTO PARA LA CIENCIA, LA TECNOLOGÍA Y LA INNOVACIÓN, FRANCISCO JOSÉ DE CALDAS otorga apoyo económico a LA ENTIDAD EJECUTORA Y BENEFICIARIAS en la modalidad de recuperación contingente, para la financiación del proyecto titulado: "EVALUACION DE LA ACTIVIDAD ENZIMATICA Y ANTAGONICA DE TRICHODERMA ASPERELLUM SOBRE FOTOPATOGENOS COMUNES EN EL CULTIVO DE TOMATE”. CODIGO 221350227265.</t>
  </si>
  <si>
    <t>LA FIDUCIARIA como vocera del PATRIMONIO AUTÓNOMO FONDO NACIONAL DE FINANCIAMIENTO PARA LA CIENCIA, LA TECNOLOGÍA Y LA INNOVACIÓN, FRANCISCO JOSÉ DE CALDAS otorga apoyo económico a LA ENTIDAD EJECUTORA Y BENEFICIARIAS en la modalidad de recuperación contingente, para la financiación del proyecto titulado: "DESARROLLO DE UNA FORMULACION MULTIENZIMATICA PARA EL MANEJO DE RESIDUOS DE POSCOSECHA EN CANA DE AZUCAR (SACCHARUM OFFICINARUM)”. CODIGO 221350227640.</t>
  </si>
  <si>
    <t xml:space="preserve">Otorgar apoyo económico a LA ENTIDAD por parte de COLCIENCIAS a través del PATRIMONIO AUTÓNOMO FONDO NACIONAL DE FINANCIAMIENTO PARA LA CIENCIA, LA TECNOLOGÍA Y LA INNOVACION, FRANCISCO JOSÉ DE CALDAS, en la modalidad de recuperación contingente, en el marco del proyecto titulado: "Bionanoinjectisoma artificial para suministro de medicamentos al interior de organismos unicelulares” CÓD: 110656436448, para Realizar la tramitación de la solicitud internacional de patente a través del PCT, Tratado de Cooperación Internacional de Patentes, para la tecnología. </t>
  </si>
  <si>
    <t>Otorgar apoyo económico a LA ENTIDAD por parte de COLCIENCIAS a través del PATRIMONIO AUTÓNOMO FONDO NACIONAL DE FINANCIAMIENTO PARA LA CIENCIA, LA TECNOLOGÍA Y LA INNOVACION, FRANCISCO JOSÉ DE CALDAS, en la modalidad de recuperación contingente, en el marco del proyecto titulado: "Síntesis de Nanocompuestos para Fines Médicos” CÓD: 110656436452, para Realizar la tramitación de la solicitud internacional de patente a través del PCT, Tratado de Cooperación Internacional de Patentes, para la tecnología</t>
  </si>
  <si>
    <t>Otorgar apoyo económico a LA ENTIDAD por parte de COLCIENCIAS a través del PATRIMONIO AUTÓNOMO FONDO NACIONAL DE FINANCIAMIENTO PARA LA CIENCIA, LA TECNOLOGÍA Y LA INNOVACION, FRANCISCO JOSÉ DE CALDAS, en la modalidad de recuperación contingente, en el marco del proyecto titulado: "Disposición de seguridad y procedimiento para su obtención” CÓD: 587656436530, para Realizar la tramitación de la solicitud internacional de patente a través del PCT, Tratado de Cooperación Internacional de Patentes, para la tecnología</t>
  </si>
  <si>
    <t xml:space="preserve">Otorgar apoyo económico a LA ENTIDAD por parte de COLCIENCIAS a través del PATRIMONIO AUTÓNOMO FONDO NACIONAL DE FINANCIAMIENTO PARA LA CIENCIA, LA TECNOLOGÍA Y LA INNOVACION, FRANCISCO JOSÉ DE CALDAS, en la modalidad de recuperación contingente, en el marco del proyecto titulado: "RESINAS DE POLIÉSTER INSATURADO” CÓD: 420656436468, para Realizar la tramitación de la solicitud internacional de patente a través del PCT, Tratado de Cooperación Internacional de Patentes, para la tecnología. </t>
  </si>
  <si>
    <t>otorga apoyo económico a LA ENTIDAD en la modalidad de recuperación contingente, para la financiación del proyecto: estandarización y puesta en marcha de protocolos de investigación en bio prospección microbiana en ambientes extremos.</t>
  </si>
  <si>
    <t>otorga apoyo económico a LA ENTIDAD EJECUTORA en la modalidad de recuperación contingente, para la financiación del proyecto: “USABILITV: Framework para la evaluación desde la perspectiva de usabilidad de los servicios para soportar procesos educativos en entornos de televisión digital interactiva”. CÓDIGO: 110352128462.</t>
  </si>
  <si>
    <r>
      <t xml:space="preserve">9 4 12 ENVIADO VIA MAIL
22 6 12 poliza mal
10 07 2012 pendiente correccion poliza
</t>
    </r>
    <r>
      <rPr>
        <sz val="10"/>
        <color rgb="FFFF0000"/>
        <rFont val="Arial"/>
        <family val="2"/>
      </rPr>
      <t>10/05/2013 Según conversacion con Lilia Segura la sr Elizabeth Orjuela informa que sera anulado</t>
    </r>
  </si>
  <si>
    <r>
      <t xml:space="preserve">24 5 12 ENVIADO VIA MAIL
</t>
    </r>
    <r>
      <rPr>
        <sz val="10"/>
        <color rgb="FFFF0000"/>
        <rFont val="Arial"/>
        <family val="2"/>
      </rPr>
      <t>El valor del contrato $108.664.826 y no fue desembolsado y el contrato se termino anticipadamente</t>
    </r>
  </si>
  <si>
    <r>
      <t xml:space="preserve">24 5 12 ENVIADO VIA MAIL
22 6 12 FIRMADO FIDU, FALTA FIRMA CIDET, ENVIADO GUIA 2663214
</t>
    </r>
    <r>
      <rPr>
        <sz val="10"/>
        <color rgb="FFFF0000"/>
        <rFont val="Arial"/>
        <family val="2"/>
      </rPr>
      <t>16 5 13 LILIA SEGURA INFORA QUE REQUIERE CARTA GAM PARA DESEMBOLSO, Y QUE LA SRA ALICIA INFORMA QUE SE ENCUENTRA EN TRAMITE DE TERMINACION</t>
    </r>
  </si>
  <si>
    <r>
      <t xml:space="preserve">18 12 12 
</t>
    </r>
    <r>
      <rPr>
        <sz val="10"/>
        <color indexed="10"/>
        <rFont val="Arial"/>
        <family val="2"/>
      </rPr>
      <t>en espera de que colciencias de instrucción del Objeto</t>
    </r>
  </si>
  <si>
    <r>
      <t xml:space="preserve">19 12 12 enviado via mail
polizas
</t>
    </r>
    <r>
      <rPr>
        <sz val="10"/>
        <color rgb="FFFF0000"/>
        <rFont val="Arial"/>
        <family val="2"/>
      </rPr>
      <t>23 07 13 Se va a Anular en espera de Comunicación de Colciencias. Mediante comunicación del 3 de agosto de 2013, Colciencias solicita teminar el tramite contactual</t>
    </r>
  </si>
  <si>
    <r>
      <t>10 01 2013.</t>
    </r>
    <r>
      <rPr>
        <sz val="10"/>
        <color rgb="FF7030A0"/>
        <rFont val="Arial"/>
        <family val="2"/>
      </rPr>
      <t xml:space="preserve"> SE RECIBE INSTRUCCIÓN PARA SUSPENDER LA SUSCRIPCION DEL CONTRATO (Memorando 20121110011611 del 14 de Febrero de 2013). Se recibe Instrucción para realizar Otrosi para continuar con la suscripcion y legalizacion del Contrato (Memorando 20131100040721 del 9 de Mayo de 2013).</t>
    </r>
  </si>
  <si>
    <r>
      <t xml:space="preserve">27 12 2012
poliza documentos. 
</t>
    </r>
    <r>
      <rPr>
        <sz val="10"/>
        <color theme="4" tint="-0.249977111117893"/>
        <rFont val="Arial"/>
        <family val="2"/>
      </rPr>
      <t xml:space="preserve">26 JULIO 13: DE ACUERDO A CONVERSACION ESTABLECIDA CON EL MINTIC, NO VAN A ENVIAR DOCUMENTOS PORQUE ESTAN ANALIZANDO CAMBIO DE EJECUTOR. </t>
    </r>
  </si>
  <si>
    <r>
      <t xml:space="preserve">09 01 2013. </t>
    </r>
    <r>
      <rPr>
        <sz val="10"/>
        <color rgb="FF7030A0"/>
        <rFont val="Arial"/>
        <family val="2"/>
      </rPr>
      <t xml:space="preserve">SE RECIBE INSTRUCCIÓN PARA SUSPENDER LA SUSCRIPCION DEL CONTRATO (Memorando 20121110011611 del 14 de Febrero de 2013). Se recibe Instrucción para realizar Otrosi para continuar con la suscripcion y legalizacion del Contrato (Memorando 20131100040721 del 9 de Mayo de 2013). </t>
    </r>
    <r>
      <rPr>
        <sz val="10"/>
        <rFont val="Arial"/>
      </rPr>
      <t>Se envia para firma RL el 16 Mayo 2013</t>
    </r>
  </si>
  <si>
    <r>
      <t xml:space="preserve">10 01 2013. </t>
    </r>
    <r>
      <rPr>
        <sz val="10"/>
        <color rgb="FF7030A0"/>
        <rFont val="Arial"/>
        <family val="2"/>
      </rPr>
      <t>SE RECIBE INSTRUCCIÓN PARA SUSPENDER LA SUSCRIPCION DEL CONTRATO (Memorando 20121110011611 del 14 de Febrero de 2013). Se recibe Instrucción para realizar Otrosi para continuar con la suscripcion y legalizacion del Contrato (Memorando 20131100040721 del 9 de Mayo de 2013).</t>
    </r>
  </si>
  <si>
    <r>
      <t xml:space="preserve">14 01 13. </t>
    </r>
    <r>
      <rPr>
        <sz val="10"/>
        <color rgb="FF7030A0"/>
        <rFont val="Arial"/>
        <family val="2"/>
      </rPr>
      <t>SE RECIBE INSTRUCCIÓN PARA SUSPENDER LA SUSCRIPCION DEL CONTRATO (Memorando 20121110011611 del 14 de Febrero de 2013). Se recibe Instrucción para realizar Otrosi para continuar con la suscripcion y legalizacion del Contrato (Memorando 20131100040721 del 9 de Mayo de 2013).</t>
    </r>
  </si>
  <si>
    <r>
      <t xml:space="preserve">15 01 13. </t>
    </r>
    <r>
      <rPr>
        <sz val="10"/>
        <color rgb="FF7030A0"/>
        <rFont val="Arial"/>
        <family val="2"/>
      </rPr>
      <t xml:space="preserve">SE RECIBE INSTRUCCIÓN PARA SUSPENDER LA SUSCRIPCION DEL CONTRATO (Memorando 20121110011611 del 14 de Febrero de 2013). Se recibe Instrucción para realizar Otrosi para continuar con la suscripcion y legalizacion del Contrato (Memorando 20131100040721 del 9 de Mayo de 2013). </t>
    </r>
    <r>
      <rPr>
        <sz val="10"/>
        <rFont val="Arial"/>
      </rPr>
      <t>SE ENVIA NUEVAMENTE PDF EL 19 DE JUNIO DE 2013</t>
    </r>
  </si>
  <si>
    <r>
      <t xml:space="preserve">13 01 13. </t>
    </r>
    <r>
      <rPr>
        <sz val="10"/>
        <color rgb="FF7030A0"/>
        <rFont val="Arial"/>
        <family val="2"/>
      </rPr>
      <t>SE RECIBE INSTRUCCIÓN PARA SUSPENDER LA SUSCRIPCION DEL CONTRATO (Memorando 20121110011611 del 14 de Febrero de 2013). Se recibe Instrucción para realizar Otrosi para continuar con la suscripcion y legalizacion del Contrato (Memorando 20131100040721 del 9 de Mayo de 2013).</t>
    </r>
  </si>
  <si>
    <r>
      <t xml:space="preserve">15 04 2013
</t>
    </r>
    <r>
      <rPr>
        <sz val="10"/>
        <color rgb="FFFF0000"/>
        <rFont val="Arial"/>
        <family val="2"/>
      </rPr>
      <t xml:space="preserve">23/04/2013 NO TIENE CDR ASOCIADO, ESTAMOS EN ESPERA DE CORRECCION POR PARTE D COLCIENCIAS según conversacion con Martha Angel(al parecer hay cambio de entidad por la U Javeriana)  </t>
    </r>
  </si>
  <si>
    <t>214-2013</t>
  </si>
  <si>
    <t>295-2013</t>
  </si>
  <si>
    <t>MODIFICACION CLAUSULA SEGUNDA OBLIGACIONES DE LAS PARTES</t>
  </si>
  <si>
    <t>MODIFICAR LA CLAUSULA TERCERA , PARAGRAFO V( VALOR DEL CONTRATO Y DESEMBOLSO)</t>
  </si>
  <si>
    <t>SE MODIFICA CLAUSULA CUARTA  : CONTRAPARTIDA</t>
  </si>
  <si>
    <t>Aclara objeto</t>
  </si>
  <si>
    <t>44-2012</t>
  </si>
  <si>
    <t>ADICION POR $ 200,000,000
PRORROGA 6 MESES
CAMBIO FECHA DE INICIO</t>
  </si>
  <si>
    <t>22/02/2013
08/05/2013 Se envia nuevamente correo
28/08/2013 Se envia nuevamente correo</t>
  </si>
  <si>
    <t>28/08/2013 Se envia nuevamente correo</t>
  </si>
  <si>
    <t>27 8 12 enviado via mail
15/05/2013 Se envia nuevamente correo
27/08/2013 Se envia nuevamente correo</t>
  </si>
  <si>
    <t>06/12/2012
15/05/2013 Se envia nuevamente correo
27/08/2013 Se envia nuevamente correo</t>
  </si>
  <si>
    <t>29-2012</t>
  </si>
  <si>
    <t>30-2012</t>
  </si>
  <si>
    <t>227-2012</t>
  </si>
  <si>
    <t>89-2013</t>
  </si>
  <si>
    <t>2013-0470</t>
  </si>
  <si>
    <t>CORPORACION INCUBADORA DE EMPRESAS DE BASE TECNOLOGIA DE MANIZALES</t>
  </si>
  <si>
    <t>Diseño de prororipo de maquinaria automatica para la elaboracion de empanadas y pasteles. Cod.: 29617</t>
  </si>
  <si>
    <t xml:space="preserve"> CAMBIO INVESTIGADOR JAVIER AUGIUTO CASTILLO CONTRERAS </t>
  </si>
  <si>
    <t xml:space="preserve"> CAMBIO INVESTIGADOR CARLOS ALBERTO CEBALLOS NOREÑA</t>
  </si>
  <si>
    <t>OTROSI 3</t>
  </si>
  <si>
    <t xml:space="preserve">ACLARAR Y/O MODIFICAR CLAUSULA QUINTA -PLAZO DEL CONTRATO </t>
  </si>
  <si>
    <t>ACLARAR O MODIFICAR CLAUSULA SEGUNDA</t>
  </si>
  <si>
    <t>ADICION Y PRORROGA 1</t>
  </si>
  <si>
    <t>PRORROGA POR 10 MESES MAS Y ADICION  POR $40,000,000.oo</t>
  </si>
  <si>
    <t>CUATRO MESES MAS Y MODIFICAR CLAUSULA QUINTA</t>
  </si>
  <si>
    <t>PRORROGA POR 3 MESES MODIFICAR CLAUSULA QUINTA</t>
  </si>
  <si>
    <t xml:space="preserve"> OBSERVATORIO COLOMBIANO DE CIENCIA Y TECNOLOGÍA</t>
  </si>
  <si>
    <t>Se envia PDF el 6-05-2013
Según comunicación de 28 08 2013 el documento fue enviado para firma de la u de Pamplona</t>
  </si>
  <si>
    <t xml:space="preserve">11/04/2013
02 05 13 Solicitud de modificaciones
28 08 13 Se envio documento nuevamente con modificaiones </t>
  </si>
  <si>
    <t>Se envia PDF el 26 de abril de 2013
14 06 13 Se envia correo solicitando nuevamente el doc
28 08 13 Se envia correo solicitando nuevamente el doc</t>
  </si>
  <si>
    <t>SE ENVIA PDF EL 3 DE MAYO DE 2013
28 08 13 se envia correo solicitando nuevamente el doc</t>
  </si>
  <si>
    <t>06/05/2013
28 08 13 se envia nuevamente correo solicitando el doc</t>
  </si>
  <si>
    <t>13 02 13
28 08 13 Se enva nuevamente correo solicitando el doc</t>
  </si>
  <si>
    <t>SE ENVIA PDE EL 26 DE JULIO DE 2013
28 08 13 se envia nuevamente correo solicitando el doc</t>
  </si>
  <si>
    <t>PRORROGA POR TRES MESES SOLAMENTE A PARTIR DE LA EJECUCION, SEIS MESES A PARTIR DE LA FECHA DE INICIO + TRES MESES DE LA PRORROGA. 5-12-12 HASTA EL 5 -03-13</t>
  </si>
  <si>
    <t>SE ENVIA PDF EL 22 DE MAYO DE 2013
28 08 13 Se envia nuevamente correo solicitando el doc</t>
  </si>
  <si>
    <t>SE ENVIA PDF EL 28 DE MAYO DE 2013
28 08 13 Se envia nuevamente correo solicitando el doc</t>
  </si>
  <si>
    <t>SE ENVIA PDF EL 29/05/13
28 08 13 Se envia nuevamente correo solicitando el doc</t>
  </si>
  <si>
    <t>SE ENVIA PDF EL 26 DE ABRIL DE 2013
28 08 13 Se envia correo nuvamente solicitando el doc</t>
  </si>
  <si>
    <t>20/06/2013
28 08 13 El doc esta en Colciencias se envio correo a ojgonzalez</t>
  </si>
  <si>
    <t>27/06/2013
28 08 13 Se envia correo solicitando nuevamente el doc</t>
  </si>
  <si>
    <t>PDF ENVIADO EL 11 DE JULIO DE 2013
28 08 13 Se envia correo solicitando nuevamente el doc</t>
  </si>
  <si>
    <t>correo del 6/6/2013 en donde manifiesta la entidad la no firma del doc</t>
  </si>
  <si>
    <t>PDF 21 DE JUNIO DE 2013
28 08 13 Se envia correo solicitando nuevamente el doc</t>
  </si>
  <si>
    <t>PDF ENVIADO EL 27 DE JUNIO DE 2013
28 08 13 Se envia correo solicitando nuevamente el doc</t>
  </si>
  <si>
    <t>SE ENVIA PDF EL 23 DE JULIO DE 2013
28 08 13 Se envia correo solicitando nuevamente el do</t>
  </si>
  <si>
    <t>SE ENVIA PDF EL 23 DE JULIO DE 2013
28 08 13 Se envia correo solicitando nuevamente el doc</t>
  </si>
  <si>
    <t>SE ENVIA PDF EL 23 DE JULIO
28 08 13 Se envia correo solicitando nuevamente el doc</t>
  </si>
  <si>
    <t>06/12/2012
14/05/2013 Se envia nuevamente correo
28 08 13 Se envia correo solicitando nuevamente el doc</t>
  </si>
  <si>
    <t>06/12/2012
08/05/2013 Se envia nuevamente correo
28 08 13 Se envia correo solicitando nuevamente el doc</t>
  </si>
  <si>
    <t>01/02/2013
15/05/2013 Se envia nuevamente correo
28 08 13 Se envia correo solicitando nuevamente el doc</t>
  </si>
  <si>
    <t>10 12 12 enviado via mail
27 08 13 la entidad realizo devolucion por $14.280.840 correpondiente al retiro de un investigador</t>
  </si>
  <si>
    <t>2013-0471</t>
  </si>
  <si>
    <t>2013-0472</t>
  </si>
  <si>
    <t>2013-0473</t>
  </si>
  <si>
    <t>ALCALDIA DE POPAYAN</t>
  </si>
  <si>
    <t>Aunar Esfuerzos tecnicos, administrativos y financieros para impulsar el ecosistema digital en el municipio de popayan a traves de la ejecucion del proyecto Popayan Vive digital</t>
  </si>
  <si>
    <t>308-2013</t>
  </si>
  <si>
    <t>Caracterizacion estructural y quimica mediante haces de iones de recubrimientos nanoestructurados con aplicaciones tecnologicas,</t>
  </si>
  <si>
    <t>ADICION Y PRORROGA 2</t>
  </si>
  <si>
    <t>313-2013</t>
  </si>
  <si>
    <t>Fortalecimiento de la competitividad de las empresas beneficiarias a traves de la apropiacion de sistemas operativos embebidos dentro de sus productos. Cod. 329056236537</t>
  </si>
  <si>
    <t>237-2013</t>
  </si>
  <si>
    <t>2013-0474</t>
  </si>
  <si>
    <t>Aunar esfuerzos para ampliar la cobertura de Programa Ondas en el departamento de Caldas</t>
  </si>
  <si>
    <t>338-2013</t>
  </si>
  <si>
    <t>433-13</t>
  </si>
  <si>
    <t>Regular las relaciones entre las partes para el apoyo al fortalecimiento internacional de conocimiento a los actores del SNCyTI</t>
  </si>
  <si>
    <t>OK</t>
  </si>
  <si>
    <t>PENDIENTE</t>
  </si>
  <si>
    <t>CORPORACION DE PARTICIPACION MIXTA INSTITUTO COLOMBIANO DE MEDICINA TROPICAL ANTONIO ROLDAN BETANCUR</t>
  </si>
  <si>
    <t xml:space="preserve">UNIVERSIDAD MARIANA </t>
  </si>
  <si>
    <t xml:space="preserve">REVISAR </t>
  </si>
  <si>
    <t>GOBERNACION DEL GUAVIARE</t>
  </si>
  <si>
    <t>en espera que el doc llegue nuevamente</t>
  </si>
  <si>
    <t xml:space="preserve">                                                                                                                                                                                                                                                                                                                                                                                                                                                                                                                                                                                                                                                                                                                   </t>
  </si>
  <si>
    <t xml:space="preserve">UNIVERSIDAD FRANCISCO JOSE DE PAULA SANTANDER </t>
  </si>
  <si>
    <t>NACIONAL</t>
  </si>
  <si>
    <t>VALIDAR NARIÑO</t>
  </si>
  <si>
    <t xml:space="preserve">VALIDAR </t>
  </si>
  <si>
    <t xml:space="preserve">FUNDACION CENTRO DE DESARROLLO TECNOLÓGICO PARA LA INDUSTRIA DE LA COMUNICACIÓN GRÁFICA - CIGRAF.
</t>
  </si>
  <si>
    <t>FUNDACION INCUBADORA DE EMPRESAS DE BASE TECNOLOGICA DEL CARIBE - INCUBADORA DEL CARIBE -</t>
  </si>
  <si>
    <t xml:space="preserve">UNIVERSIDAD COOPERATIVA DE COLOMBIA </t>
  </si>
  <si>
    <t>INSTITUTO DE INVESTIGACIONES MARINAS Y COSTERAS - INVEMAR</t>
  </si>
  <si>
    <t>CENTRO DE PRODUCTIVIDAD Y COMPETITIVIDAD DEL ORIENTE - CPC DE ORIENTE -</t>
  </si>
  <si>
    <t xml:space="preserve">FUNDACION PARQUE TECNOLOGICO DEL SOFTWARE  </t>
  </si>
  <si>
    <t>CORPORACION INCUBADORA DE EMPRESAS DE BASE TECNOLOGICA DE ANTIOQUIA - INCUBADORA DE EMPRESAS Y/O CREAME -</t>
  </si>
  <si>
    <t>450800157494</t>
  </si>
  <si>
    <t>clangeba@uniandes.edu.co</t>
  </si>
  <si>
    <t>148928029</t>
  </si>
  <si>
    <t>jjaguila@unal.edu.co</t>
  </si>
  <si>
    <t>CITI BANK</t>
  </si>
  <si>
    <t>leonardoarregoces@gmail.com</t>
  </si>
  <si>
    <t>normaserrano@fcv.org</t>
  </si>
  <si>
    <t>CARL HENRIK LANGEBAEK RUEDA</t>
  </si>
  <si>
    <t>LEONARDO ARREGOCES CASTILLO</t>
  </si>
  <si>
    <t>NORMA CECILIA SERRANO DIAZ</t>
  </si>
  <si>
    <t>SARA MARIA CAMPOS INFANTE</t>
  </si>
  <si>
    <t>AMANDA JOSEFINA BRAVO HERNANDEZ</t>
  </si>
  <si>
    <t>ANDRES  JOSE CASTRILLON</t>
  </si>
  <si>
    <t>ARMANDO DURAN DURAN</t>
  </si>
  <si>
    <t>CARLOS VALERIO ECHAVARRIA GRAJALES</t>
  </si>
  <si>
    <t>CESAR AUGUSTO MELENDEZ DIAZ</t>
  </si>
  <si>
    <t>CRISTINA NAYESCA GONZALES CARO</t>
  </si>
  <si>
    <t>DIANA JANETH LANCEROS CUESTA</t>
  </si>
  <si>
    <t>FERNANDO JAVIER PEÑA BARACALDO</t>
  </si>
  <si>
    <t>HENRY ARELLANO PEÑA</t>
  </si>
  <si>
    <t>HERNAN GONZALES OSORIO</t>
  </si>
  <si>
    <t>HOOVER EDUARDO PANTOJA BRAVO</t>
  </si>
  <si>
    <t>ISAIAS TOBASURA ACUÑA</t>
  </si>
  <si>
    <t>JAIME ALBERTO RENDON ACEVEDO</t>
  </si>
  <si>
    <t>JUAN CARLOS GARCIA UBAQUE</t>
  </si>
  <si>
    <t>JULIO CESAR GOYES</t>
  </si>
  <si>
    <t>JULIO EDUADO BELTRAN VARGAS</t>
  </si>
  <si>
    <t>MARTHA CECILIA QUICAZAN DE CUENCA</t>
  </si>
  <si>
    <t>MIGUEL ANGEL DOSSMAN GIL</t>
  </si>
  <si>
    <t>MIGUEL EUGENIO CADENA ROMERO</t>
  </si>
  <si>
    <t>NELSON FACUNDO RODRIGUEZ LOPEZ</t>
  </si>
  <si>
    <t>SERGIO ALBERTO LLANO ARISTIZABAL</t>
  </si>
  <si>
    <t xml:space="preserve">ANA MARIA OSORIO MEJIA </t>
  </si>
  <si>
    <t xml:space="preserve">ANDREA OSORIO VILLADA </t>
  </si>
  <si>
    <t xml:space="preserve">CARLOS ORLANDO MORA LARA </t>
  </si>
  <si>
    <t>GLORIA ANA LUCIA FERRO VELA</t>
  </si>
  <si>
    <t>JESUS ORLANDO VARGAS RIOS</t>
  </si>
  <si>
    <t>JORGE LEONARDO QUIROZ ARCENTALEZ</t>
  </si>
  <si>
    <t>JOSE  MAURICIO BERNAL MORALES</t>
  </si>
  <si>
    <t>JOSE ALEJANDRO CLEVES LEGUIZAMO</t>
  </si>
  <si>
    <t>NADIA YADIRA CASTAÑEDA GARCIA</t>
  </si>
  <si>
    <t>NIDIA ESPERANZA ORTIZ LOZANO</t>
  </si>
  <si>
    <t>YESID JOSE ABUABARA PEREZ</t>
  </si>
  <si>
    <t>ASTRID LORENA PERAFAN LEDEZMA</t>
  </si>
  <si>
    <t>CAROLINA SANTAMARIA DELGADO</t>
  </si>
  <si>
    <t>FERNANDO JESUS VICARIO LEAL</t>
  </si>
  <si>
    <t>GLORIA MARIA RESTREPO FRANCO</t>
  </si>
  <si>
    <t>JUAN CARLOS SALAZAR ARBELAEZ</t>
  </si>
  <si>
    <t>JUAN DANIEL VALDERRAMA RINCON</t>
  </si>
  <si>
    <t>KARINA LOPEZ LOPEZ</t>
  </si>
  <si>
    <t>LUISA  ANDRADE ESCOBAR</t>
  </si>
  <si>
    <t xml:space="preserve">MARIA DE LOS ANGELES GONZALEZ </t>
  </si>
  <si>
    <t>MARTHA PULIDO LANDINEZ</t>
  </si>
  <si>
    <t>VIVIANA MELISSA LEON RODRIGUEZ</t>
  </si>
  <si>
    <t>ANDRES FELIPE MACIA GOMEZ</t>
  </si>
  <si>
    <t>ROBERTO VALENZUELA PICKRODT</t>
  </si>
  <si>
    <t>ALFONSO PARRA CORONADO</t>
  </si>
  <si>
    <t>LOURDES  MARIA PEÑUELA RECIO</t>
  </si>
  <si>
    <t>ADELA PAZ DE LA PEÑA</t>
  </si>
  <si>
    <t>ALEXANDER IVANOVICH CANEVA RINCON</t>
  </si>
  <si>
    <t>ANA LUISA VELANDIA</t>
  </si>
  <si>
    <t>ELSA ASTRID ULLOA CUBILLOS</t>
  </si>
  <si>
    <t>ERNESTO ORLANDO BENAVIDES</t>
  </si>
  <si>
    <t>FERNANDO ANDRES GARCIA ATENCIA</t>
  </si>
  <si>
    <t>FERNANDO AUGUSTO POVEDA AGUJA</t>
  </si>
  <si>
    <t>GINA GELTRUDIS CARDOZO CABAS</t>
  </si>
  <si>
    <t>HELDER BARAHONA URBANO</t>
  </si>
  <si>
    <t>LUIS ALFREDO LONDOÑO VELEZ</t>
  </si>
  <si>
    <t>LYDA DEL CARMEN DIAZ LOPEZ</t>
  </si>
  <si>
    <t>OMAR ALBERTO GARZON CHIRIVI</t>
  </si>
  <si>
    <t>SERGIO MANUEL ECHEVERRI NOGUERA</t>
  </si>
  <si>
    <t>WILLIAM ANDRES MARTINEZ DUEÑAS</t>
  </si>
  <si>
    <t>YEZID ALEXANDER ALVARADO VARGAS</t>
  </si>
  <si>
    <t>9.151.402-8</t>
  </si>
  <si>
    <t>CORIRENTE</t>
  </si>
  <si>
    <t>5209116016</t>
  </si>
  <si>
    <t>229035852</t>
  </si>
  <si>
    <t>22522664567</t>
  </si>
  <si>
    <t>126007566</t>
  </si>
  <si>
    <t>009270343024</t>
  </si>
  <si>
    <t>477760001925</t>
  </si>
  <si>
    <t>009970034923</t>
  </si>
  <si>
    <t>143085447</t>
  </si>
  <si>
    <t>210160023123</t>
  </si>
  <si>
    <t>000167540996</t>
  </si>
  <si>
    <t>466230042</t>
  </si>
  <si>
    <t>218014967</t>
  </si>
  <si>
    <t>007460027654</t>
  </si>
  <si>
    <t>001660017136</t>
  </si>
  <si>
    <t>400008694</t>
  </si>
  <si>
    <t>126370132147</t>
  </si>
  <si>
    <t>53643417584</t>
  </si>
  <si>
    <t>60215388644</t>
  </si>
  <si>
    <t>20435677963</t>
  </si>
  <si>
    <t>016670284740</t>
  </si>
  <si>
    <t>20565858250</t>
  </si>
  <si>
    <t>15202554794</t>
  </si>
  <si>
    <t>051051035</t>
  </si>
  <si>
    <t>007700308922</t>
  </si>
  <si>
    <t>006181029676</t>
  </si>
  <si>
    <t>009970400561</t>
  </si>
  <si>
    <t>22627726329</t>
  </si>
  <si>
    <t>07957003553</t>
  </si>
  <si>
    <t>644068009</t>
  </si>
  <si>
    <t>79036926690</t>
  </si>
  <si>
    <t>20405793647</t>
  </si>
  <si>
    <t>19392689292</t>
  </si>
  <si>
    <t>05966248434</t>
  </si>
  <si>
    <t>288052640</t>
  </si>
  <si>
    <t>200189529</t>
  </si>
  <si>
    <t>55151139140</t>
  </si>
  <si>
    <t>18533219051</t>
  </si>
  <si>
    <t>039263025</t>
  </si>
  <si>
    <t>20105381628</t>
  </si>
  <si>
    <t>142359793</t>
  </si>
  <si>
    <t>476770006924</t>
  </si>
  <si>
    <t>IBAN. ES88 1465 0100 92 1705318828</t>
  </si>
  <si>
    <t>IBAN: 202750010</t>
  </si>
  <si>
    <t>007770177728</t>
  </si>
  <si>
    <t>050300641001</t>
  </si>
  <si>
    <t>007900189080</t>
  </si>
  <si>
    <t>638190983</t>
  </si>
  <si>
    <t>006400630817</t>
  </si>
  <si>
    <t>240059410</t>
  </si>
  <si>
    <t>831860973</t>
  </si>
  <si>
    <t>210550356489</t>
  </si>
  <si>
    <t>008870427682</t>
  </si>
  <si>
    <t>1002768719</t>
  </si>
  <si>
    <t>090101185601</t>
  </si>
  <si>
    <t>20105101241</t>
  </si>
  <si>
    <t>311838887</t>
  </si>
  <si>
    <t>005100134427</t>
  </si>
  <si>
    <t xml:space="preserve">BOGOTA </t>
  </si>
  <si>
    <t xml:space="preserve">DAVIVIENDA </t>
  </si>
  <si>
    <t>DAVVIENDA</t>
  </si>
  <si>
    <t>Banco ING DIRECT NV, Sucursal en España</t>
  </si>
  <si>
    <t>Banco Itau Chile</t>
  </si>
  <si>
    <t>sara.campos@minagricultura.gov.co</t>
  </si>
  <si>
    <t xml:space="preserve">alfonsomartinezgarnica@gmail.com </t>
  </si>
  <si>
    <t>anfresj99@yahoo.com</t>
  </si>
  <si>
    <t>bariichara@hotmaill.com</t>
  </si>
  <si>
    <t>cechavarria@unisalle.edu.co</t>
  </si>
  <si>
    <t>cesaraugustomelendezdiaz@yahoo.com</t>
  </si>
  <si>
    <t>cgonzalc@unab.edu.co</t>
  </si>
  <si>
    <t>dlancheros@gmail.com</t>
  </si>
  <si>
    <t>fjpb74@hotmail.com</t>
  </si>
  <si>
    <t>fjamorteguig@unal .edu.co</t>
  </si>
  <si>
    <t>harellano@unal.edu.co</t>
  </si>
  <si>
    <t>hernan.gonzales@cafedecolombia.com</t>
  </si>
  <si>
    <t xml:space="preserve">hedupo53@yahoo.es </t>
  </si>
  <si>
    <t>isaias.tobasura@ucaldas.edu.co</t>
  </si>
  <si>
    <t>jrendon@unisalle.edu.co</t>
  </si>
  <si>
    <t>jcgarciau@unal edu.co</t>
  </si>
  <si>
    <t>jegoyesn@unal.edu.co</t>
  </si>
  <si>
    <t>mhfranco@unal.edu.co</t>
  </si>
  <si>
    <t>mcquicazan@unal.edu.co</t>
  </si>
  <si>
    <t>mdossman@utp.edu.co</t>
  </si>
  <si>
    <t>mecadenar@udistrital.edu.co</t>
  </si>
  <si>
    <t>mgandradec@unal.edu.co</t>
  </si>
  <si>
    <t>nfrodriguezl@gmail.com</t>
  </si>
  <si>
    <t>rafaelflrez@hotmail.com</t>
  </si>
  <si>
    <t>sergio.llano@unisabana.edu.co</t>
  </si>
  <si>
    <t xml:space="preserve">anao@javeriancali.edu.co </t>
  </si>
  <si>
    <t>andreaov74@gmail.com</t>
  </si>
  <si>
    <t>gloriaferrovela@hotmail.com</t>
  </si>
  <si>
    <t xml:space="preserve">jatomaster3@gmail.com </t>
  </si>
  <si>
    <t>javargasr@unal.edu.co</t>
  </si>
  <si>
    <t>leoquiroz45@hotmail.com</t>
  </si>
  <si>
    <t>maober@gmail.com</t>
  </si>
  <si>
    <t>cristina.ruiz@gmail.com</t>
  </si>
  <si>
    <t>melidamartinezg@gmail.com</t>
  </si>
  <si>
    <t xml:space="preserve">nadiacas710@yahoo.es </t>
  </si>
  <si>
    <t>nidia.ortiz@unibague.edu.co</t>
  </si>
  <si>
    <t xml:space="preserve">ogualdron@gmail.com </t>
  </si>
  <si>
    <t xml:space="preserve">ralbeiro@yahoo.com </t>
  </si>
  <si>
    <t>squjano@jveriana.edu.co</t>
  </si>
  <si>
    <t>yabuabara57@gmail.com</t>
  </si>
  <si>
    <t>santamariac@javeriana.edu.co</t>
  </si>
  <si>
    <t>fsvallejo@gmail.com</t>
  </si>
  <si>
    <t>grestrepo@ucm.edu.co</t>
  </si>
  <si>
    <t>juanka.salazar@gmail.com</t>
  </si>
  <si>
    <t>juan.d.valderrama@gmail.com</t>
  </si>
  <si>
    <t>klopezl@palmira.unal.edu.co</t>
  </si>
  <si>
    <t>landrade@pedagogica.edu.co</t>
  </si>
  <si>
    <t>marigonz@uniandes.edu.co</t>
  </si>
  <si>
    <t>mpulido@unal.edu.co</t>
  </si>
  <si>
    <t>nelson.rodriguez@cafecolombia.com</t>
  </si>
  <si>
    <t>olga.najar@uptc.edu.co</t>
  </si>
  <si>
    <t>melissaleon.rod@gmail.com</t>
  </si>
  <si>
    <t>andmac@cartif.es</t>
  </si>
  <si>
    <t>rvalenzuela@bioenercel.com</t>
  </si>
  <si>
    <t>aparrac@unal.edu.co</t>
  </si>
  <si>
    <t>ctorope@unal.edu.co</t>
  </si>
  <si>
    <t>ernestobenavides1928@yahoo.es</t>
  </si>
  <si>
    <t>fernando.garcia@cecar.edu.co</t>
  </si>
  <si>
    <t>fernando.poveda@uniminuto.edu</t>
  </si>
  <si>
    <t>yamile.sandoval@yahoo.com</t>
  </si>
  <si>
    <t>hector.cadavid@gmail.com</t>
  </si>
  <si>
    <t>helderbarahona@yahoo.com</t>
  </si>
  <si>
    <t>llondono@unicauca.edu.co</t>
  </si>
  <si>
    <t>consultoreslyd@gmail.com</t>
  </si>
  <si>
    <t>erege000@hotmail.com</t>
  </si>
  <si>
    <t>necrobichos@yahoo.com</t>
  </si>
  <si>
    <t>alvarado.y@javeriana.edu.co</t>
  </si>
  <si>
    <t>PRORROGA 2 OTROSI 1</t>
  </si>
  <si>
    <t>SE ENVIA PDF EL 30 DE AGOSTO DE 2013</t>
  </si>
  <si>
    <t>REPORTE FIDUCIARIA</t>
  </si>
  <si>
    <t>SE ENVIA PDF EL 24 DE JUNIO DE 2013. SE ENVIA NUEVAMENTE PDF CON CORRECICIONES DE COLCIENCIAS EL 30 DE AGOSTO DE 2013</t>
  </si>
  <si>
    <t>MEDIANTE CORREO DE 30 DE AGOSTO SE INFORMO A COLCIENCAS QUE NO ESTAN DE ACUERDO CON E REINTEGRO,</t>
  </si>
  <si>
    <t>SE REMITE CARTA COBRO PREJUDICO 10 DE JULIO. MEDIANTE CORREO DE 30 DE AGOSTO SE INFORMO A COLCIENCAS QUE NO ESTAN DE ACUERDO CON E REINTEGRO.</t>
  </si>
  <si>
    <t>FIDUGOB 18749</t>
  </si>
  <si>
    <t>197-2013</t>
  </si>
  <si>
    <t>202-2013</t>
  </si>
  <si>
    <t>203-2013</t>
  </si>
  <si>
    <t>204-2013</t>
  </si>
  <si>
    <t>210-2013</t>
  </si>
  <si>
    <t>199-2013</t>
  </si>
  <si>
    <t>Se envia PDF el 11-Junio-2013. SE ENVIA CARTA A COLCIENCIAS INFORMANDO QUE LOS DOCUMENTOS PARA DESEMBOLSO SE ENCUENTRA COMPLETOS EL 30 DE AGOSTO DE 2013,</t>
  </si>
  <si>
    <t>SE ENVIA PDF EL 2 DE SEPTIEMBRE DE 2013</t>
  </si>
  <si>
    <t>ADICION 1  PRORROGA 1</t>
  </si>
  <si>
    <t>FIDUGOB 18650</t>
  </si>
  <si>
    <t>FIDUGOB 18491</t>
  </si>
  <si>
    <t>FIDUGOB 18507</t>
  </si>
  <si>
    <t>FIDUGOB 18525</t>
  </si>
  <si>
    <t>392-12 Sub 1
Convocatoria 559-
Ecopetrol 437</t>
  </si>
  <si>
    <t>FIDUGOB 18669</t>
  </si>
  <si>
    <t>DFI</t>
  </si>
  <si>
    <t>DRC</t>
  </si>
  <si>
    <t>DDTI</t>
  </si>
  <si>
    <t>DGRL</t>
  </si>
  <si>
    <t>DRC-DDTI</t>
  </si>
  <si>
    <t>OF. PLANEACION</t>
  </si>
  <si>
    <t>SE ENVIA PDF EL 26 DE JULIO DE 2013. SE ENVIA PDF FIRMADO POR LAS PARTES Y FECHADO A LA ENTIDAD EL 4 DE SEPTIEMBRE</t>
  </si>
  <si>
    <t>195-2013</t>
  </si>
  <si>
    <t>2013-0475</t>
  </si>
  <si>
    <t>2013-0476</t>
  </si>
  <si>
    <t>2013-0477</t>
  </si>
  <si>
    <t>2013-0478</t>
  </si>
  <si>
    <t>2013-0479</t>
  </si>
  <si>
    <t>2013-0480</t>
  </si>
  <si>
    <t>COLOMBINA S.A.</t>
  </si>
  <si>
    <t>289-2013</t>
  </si>
  <si>
    <t>SE ENVIA PDF EL 2 DE SEPTIEMBRE  DE 2013</t>
  </si>
  <si>
    <t>Consolidacion de capacidades empresariales en gestión de la innovacion en Colombina. Cod.: 602457736176</t>
  </si>
  <si>
    <t>Sesión del 16 Agosto de 2013</t>
  </si>
  <si>
    <t>Aunar esfuerzos para divulgar la Ciencia, la tecnologia y la innovacion generadas en Colombia y lideradas por Colciencias, para un amplio espectro de publico colombiano y latinoamricano, con el fin de apoyar la apropiacion Social del conocimiento, aprovechando las caracteristicas de un canal de television satelital de cobertura panameicana.</t>
  </si>
  <si>
    <t>Dirección de Redes del conocimiento</t>
  </si>
  <si>
    <t>Apoyo al fomento y desarrollo de la apropiacion social de la Ciencia, la tecnologia y l Innovacion -ASCTI- Nivel Nacional</t>
  </si>
  <si>
    <t>439-13</t>
  </si>
  <si>
    <t>392-2013</t>
  </si>
  <si>
    <t>MEDELLIN</t>
  </si>
  <si>
    <t>SE ENVIA PDF EL 3 DE SEPTIEMBRE  DE 2013</t>
  </si>
  <si>
    <t>ITS Gestion: Cod.: 309856237093</t>
  </si>
  <si>
    <t>Dirección de Desarrollo Tecnologico e Innovación</t>
  </si>
  <si>
    <t>240-2013</t>
  </si>
  <si>
    <t>SE ENVIA PDF EL 4 DE SEPTIEMBRE  DE 2013</t>
  </si>
  <si>
    <t>Hasta el 15 de Diciembre de 2013</t>
  </si>
  <si>
    <t>SE ENVIA PDF EL 4 DE SEPTIEMBRE DE 2013</t>
  </si>
  <si>
    <t>Movilpack. Cod.: 443652329607</t>
  </si>
  <si>
    <t>Apoyo a la innovacion y el desarrollo productivo colombiano.</t>
  </si>
  <si>
    <t>379-2013</t>
  </si>
  <si>
    <t>2013-0481</t>
  </si>
  <si>
    <t>TECNOPLASMA. Cod.: 121652330409</t>
  </si>
  <si>
    <t>381-2013</t>
  </si>
  <si>
    <t>Dispositivo Telemetrico para la deteccion del Celo de Bovinos en Programas de Biotecnología Reproductiva. Cod.: 443652329597</t>
  </si>
  <si>
    <t>378-2013</t>
  </si>
  <si>
    <t>2013-0483</t>
  </si>
  <si>
    <t>2013-0484</t>
  </si>
  <si>
    <t>2013-0485</t>
  </si>
  <si>
    <t>DEPARTAMENTO DE BOYACA</t>
  </si>
  <si>
    <t>Aunar esfuerzos Tecnicos, administrativos y financieros para impulsar el ecosistema digital en el departamento de Boyaca a traves de la ejecucion del proyecto Boyaca Vive Digital</t>
  </si>
  <si>
    <t>311-2013</t>
  </si>
  <si>
    <t>Sesión del 10 de octubre de 2012</t>
  </si>
  <si>
    <t>TECHNOLOGY REVIEW, INC.</t>
  </si>
  <si>
    <t>95-4893200</t>
  </si>
  <si>
    <t>EL CONTRATO LO ENVIA DIRECTAMENTE EL MINISTERIO A LA ENTIDAD</t>
  </si>
  <si>
    <t>CAMBRIDGE</t>
  </si>
  <si>
    <t>MASSACHUSETTS</t>
  </si>
  <si>
    <t>Convocatoria 592 de 2012</t>
  </si>
  <si>
    <t>Concretos de Ultra Alto desempeño (UHPC) para aplicaciones especiales de construcciones de Colombia Cod.: 1203-592-36816</t>
  </si>
  <si>
    <t>390-2013</t>
  </si>
  <si>
    <t>391-2013</t>
  </si>
  <si>
    <t>389-2013</t>
  </si>
  <si>
    <t>Puzogeoh-Nuevos Cementantes con baja huella de carbono basados en puzolanas naturales colombianas de tipo volcanico. Cod.: 1106-592-36562</t>
  </si>
  <si>
    <t>Diseño conceptual y evaluzión de prefactibilidad de un sistema de aprovechamiento termico en hornos de Clinkerizacion mediante sales fundidas para la reduccion de emisiones de CO2</t>
  </si>
  <si>
    <t>388-2013</t>
  </si>
  <si>
    <t>DOCUMENTO ENVIADO DIRECTAMENTE POR COLCIENCIAS, SE ENVIA PARA FIRMA DE RP LEGAL EL 4 DE SEPTIEMBRE DE 2013</t>
  </si>
  <si>
    <t>47-2013</t>
  </si>
  <si>
    <t>Desembolso para la cuarta iteración. Adicionar numral 5,4 FASE IV</t>
  </si>
  <si>
    <t>SE ENVIA PDF EL 5 DE SEPTIEMBRE DE 2013</t>
  </si>
  <si>
    <t>Se envia pdf el 5 de septiembre de 2013</t>
  </si>
  <si>
    <t>340-2013</t>
  </si>
  <si>
    <t>02/04/2013. Pendiente instrucciones para cambio en documento de Director. Por cambio de Director de Colciencias, se envía nuevamente a firma de la entidad el 5 de Septiembre de 2013.</t>
  </si>
  <si>
    <t>22/03/2013
14 06 13 Se envia correo solicitando nuevamente el doc
28 08 13 Se envia correo solicitando nuevamente el doc
28 08 13 Se envia nuevamente con correciones</t>
  </si>
  <si>
    <t>SE ENVIA PDF EL 6 DE SEPTIEMBRE  DE 2013</t>
  </si>
  <si>
    <t>SE ENVIA PDF EL 6 DE SEPTIEMBRE</t>
  </si>
  <si>
    <t>SE ENVIA PDF EL 3 DE SEPTIEMBRE DE 2013</t>
  </si>
  <si>
    <t>Se envia pdf el 3 de septiembre de 2013</t>
  </si>
  <si>
    <t>Transferir los recursos al Fondo Francisco Jose de Caldas destinados a financiar proyectos de contenidos audiovisules y otras actividades de divulgacion cientifica y la apropiacion social de la ciencia, el conocimiento y la innovacion acorde con lo establecido en el rubro presupuestal 310-1000-12 para lograr la ejecucion exitosa de los recursos asignados, sujeto a la instruccion que le de Colciencias en su momento.</t>
  </si>
  <si>
    <t>Se envia pdf el 9 de septiembre de 2013</t>
  </si>
  <si>
    <t>saldo flujo</t>
  </si>
  <si>
    <t>diferencia</t>
  </si>
  <si>
    <t xml:space="preserve">observaciones </t>
  </si>
  <si>
    <t>PDF ENVIADO EL 10 DE SEPTIEMBRE DE 2013</t>
  </si>
  <si>
    <t>SE ENVIA PDF EL 22 DE AGOSTO DE 2013</t>
  </si>
  <si>
    <t>2013-0486</t>
  </si>
  <si>
    <t>Aunar esfuerzos Tecnicos, administrativos y financieros para impulsar el ecosistema digital en la ciudad de Tunja a a traves de la ejecucion del proyecto Tunja Vive Digital</t>
  </si>
  <si>
    <t>396-2013</t>
  </si>
  <si>
    <t>2013-0487</t>
  </si>
  <si>
    <t>GOBERNACION DEL CESAR</t>
  </si>
  <si>
    <t>Aunar esfuerzos Tecnicos, administrativos y financieros para impulsar el ecosistema digital en la Departamento de Cesar a a traves de la ejecucion del proyecto Cesar Vive Digital</t>
  </si>
  <si>
    <t>VALLLEDUPAR</t>
  </si>
  <si>
    <t>400-2013</t>
  </si>
  <si>
    <t>2013-0488</t>
  </si>
  <si>
    <t>ALCALDIA DE MOCOA</t>
  </si>
  <si>
    <t>Aunar esfuerzos Tecnicos, administrativos y financieros para impulsar el ecosistema digital en la ciudad de Mocoa a a traves de la ejecucion del proyecto Mocoa Vive Digital</t>
  </si>
  <si>
    <t>395-2013</t>
  </si>
  <si>
    <t>MOCOA</t>
  </si>
  <si>
    <t>PUTUMAYO</t>
  </si>
  <si>
    <t>2013-0489</t>
  </si>
  <si>
    <t>2013-0490</t>
  </si>
  <si>
    <t>2013-0491</t>
  </si>
  <si>
    <t>Aunar esfuerzos Tecnicos, administrativos y financieros para impulsar el ecosistema digital en la Departamento de Meta a a traves de la ejecucion del proyecto Meta Vive Digital</t>
  </si>
  <si>
    <t>ALCALDIA DE VALLEDUPAR</t>
  </si>
  <si>
    <t>Aunar esfuerzos Tecnicos, administrativos y financieros para impulsar el ecosistema digital en la ciudad de Valledupar a a traves de la ejecucion del proyecto Valledupar Vive Digital</t>
  </si>
  <si>
    <t>397-2013</t>
  </si>
  <si>
    <t>GOBERNACION NORTE DE SANTANDER</t>
  </si>
  <si>
    <t>Aunar esfuerzos Tecnicos, administrativos y financieros para impulsar el ecosistema digital en la Departamento de Norte de Santander a traves de la ejecucion del proyecto Norte de Santander Vive Digital</t>
  </si>
  <si>
    <t>398-2013</t>
  </si>
  <si>
    <t xml:space="preserve">SE ENVIA PDF EL 10 DE JULIO DE 2013
28 08 13 Se envia correo solicitando nuevamente el doc
11 09 13 Se envia correo solicitando nuevamente el doc
</t>
  </si>
  <si>
    <t>28/06/2013
28 08 13 Se envia correo solicitando nuevamente el doc
11 09 13 Se envia correo solicitando nuevamente el doc</t>
  </si>
  <si>
    <t>DOCUMENTO ENVIADO DIRECTAMENTE POR COLCIENCIAS,</t>
  </si>
  <si>
    <t>0482-BOYACA-FONTIC</t>
  </si>
  <si>
    <t>0471-POPAYAN-FONTIC</t>
  </si>
  <si>
    <t>PRORROGAR HASTA EL 17 DE SEP DE 2013</t>
  </si>
  <si>
    <t>FIDUGOB 19285</t>
  </si>
  <si>
    <t>FIDUGOB 19230</t>
  </si>
  <si>
    <t>FIDUGOB 19383</t>
  </si>
  <si>
    <t>FIDUGOB 19622</t>
  </si>
  <si>
    <t>FIDUGOB 19711</t>
  </si>
  <si>
    <t>FIDUGOB 19757</t>
  </si>
  <si>
    <t>FIDUGOB 19766</t>
  </si>
  <si>
    <t>FIDUGOB 19365</t>
  </si>
  <si>
    <t>17/04/2012 enviado via mail
10 5 12 ENVIADO PDF PARA POLIZA. 12-SEP-13 ENVIADO PDF PARA POLIZA</t>
  </si>
  <si>
    <t>12-SEP-13 ENVIADO PDF PARA POLIZA</t>
  </si>
  <si>
    <t>22 02 13
21/05/2013, Se envia correo solicitando la poliza, De acuerdo a correo de  22 de mayo el benifeiciario manifiesta que no se va a ejecutar esta prorroga y quedamos a la espera de la anulación de la Prorroga 1 por parte de Colciencias, 12-SEP-13 ENVIADO PDF PARA POLIZA</t>
  </si>
  <si>
    <t>PRORROGAR POR TRES  MESES Y 25 DIAS MAS</t>
  </si>
  <si>
    <t>PRORROGAR POR TRES  MESES Y 20 DIAS MAS</t>
  </si>
  <si>
    <t>Se envia pdf el 13 de septiembre de 2013</t>
  </si>
  <si>
    <t>SE ENVIA PDF EL 12 DE SEPTIEMBRE DE 2013</t>
  </si>
  <si>
    <t>SE ENVIA PDF EL 13 DE SEPTIEMBRE DE 2013</t>
  </si>
  <si>
    <t>Desarrollo de un sistema de Gestion de informacion a partir de libros. Cod. 484452330518</t>
  </si>
  <si>
    <t>PRORROGAR POR 5 MESES MAS</t>
  </si>
  <si>
    <t>CLAUSULA PRIMERA : OBJETIVO GENERAL</t>
  </si>
  <si>
    <t>PRORROGAR POR 10 MESES MAS</t>
  </si>
  <si>
    <t>otorga apoyo económico a LA ENTIDAD ACOMPAÑAMIENTO en la modalidad de recuperación contingente, para la financiación del proyecto: “Creación de una planta piloto para el reciclaje de RAEE, con el fin de generar un spin-off de la empresa ECOGREEN RECYCLING S.A.S”. CÓDIGO: 30333. II CICLO.</t>
  </si>
  <si>
    <t>otorga apoyo económico a LA ENTIDAD ACOMPAÑAMIENTO en la modalidad de recuperación contingente, para la financiación del proyecto: “Gestionar ofertas de cafés especiales y de origen a través plataforma Enterprise WEB2.0 Traceable Commodities”. CÓDIGO: 443652330348. II CICLO.</t>
  </si>
  <si>
    <t>otorga apoyo económico a LA ENTIDAD ACOMPAÑAMIENTO en la modalidad de recuperación contingente, para la financiación del proyecto: "SOPORTE AL AUTOCUIDADO EN SALUD”. CODIGO: 316252329557. II CICLO.</t>
  </si>
  <si>
    <t>"refinamiento e implementación de una plataforma de información estudiantil adaptada a las aplicaciones de manejo de contenido más representativas para la educación e integración de estudiantes, profesores y padres de familia en torno al uso la red social y que sirva de soporte para la creación de una empresa de base tecnológica." CODIGO: 333252330326. II CICLO.</t>
  </si>
  <si>
    <t>ERROR EN SUMATORIA DE MEMORANDO. SE ENVIA PDF EL 4 DE JULIO</t>
  </si>
  <si>
    <r>
      <t>231-12 Sub 1 Convocatoria 531-Ecopetrol</t>
    </r>
    <r>
      <rPr>
        <b/>
        <sz val="12"/>
        <rFont val="Calibri"/>
        <family val="2"/>
      </rPr>
      <t xml:space="preserve"> 342</t>
    </r>
  </si>
  <si>
    <t>348-13 Sub 1 Gestión de la Innovación</t>
  </si>
  <si>
    <t>348-13 Sub 2 Transferencia de resultados (Conv.621-13)</t>
  </si>
  <si>
    <t>348-13 Sub 3 Convenios Actores SNCTI</t>
  </si>
  <si>
    <t>348-13 Sub 4 Cofinanciación de programas y proyectos</t>
  </si>
  <si>
    <t>22 02 13
21/05/2013 Se envia correo solcitando la poliza
12-SEP-13 ENVIADO PDF PARA POLIZA</t>
  </si>
  <si>
    <t>11/04/2013
14 06 2013 Se envia correo solicitando nuevamente el doc. 
12-SEP-13 ENVIADO PDF PARA POLIZA</t>
  </si>
  <si>
    <t>13 12 12 enviado por mail
16/05/2013 Se envia correo solicitando la poliza
12-SEP-13 ENVIADO PDF PARA POLIZA</t>
  </si>
  <si>
    <t>25 1 12 enviado a firma guia No180276414. MEDIANTE CORREO DEL 27 DE AGOSTO ENTIDAD INFORMA QUE YA LE HABIA INFORMADO A COLCIENCAS SOBRE DESISTIR DE LA FIRMA DE ESTE CONTRATO. DE ACUERDO A COMUNICACIÓN DEL 9 DE SEPTIEMBRE DE 2013, NOS SOLICITAN LA CANCELACION DE TRAMITE DEL CONTRATO</t>
  </si>
  <si>
    <t>SE ENVIA PDF EL 22-MAYO-13
12-SEP-13 ENVIADO PDF PARA POLIZA</t>
  </si>
  <si>
    <t>PDF ENVIADO EL 27 DE JUNIO DE 2013. 
SE ENVIO PARA FIRMA DE HEISON EL 29 DE Julio,</t>
  </si>
  <si>
    <t>ACLARATORIO OTROSI</t>
  </si>
  <si>
    <t xml:space="preserve">2 09 13 </t>
  </si>
  <si>
    <t>27/06/2013
16 09 13 Se envio correo nuevamente</t>
  </si>
  <si>
    <t>SE ENVIA PDE EL 29 DE JULIO DE 2013
16 09 13 Se envia correo nuevamente</t>
  </si>
  <si>
    <t>se envia pdf el 2 de agosto de 2013
16 09 13 se envia nuevamente correo</t>
  </si>
  <si>
    <t>0450-ALCALDIA ARAUCA-FONTIC</t>
  </si>
  <si>
    <t>0455-GOBERNACION ARAUCA-FONTIC</t>
  </si>
  <si>
    <t>ANULADO. De acuerdo a comunicación de fecha 23 de Agosto de 2013 y radicada en Fiduciaria Bogota el 16 de septiembre, solicitan devolucion del Acta de Liquidación (Memorando)</t>
  </si>
  <si>
    <t>2013-0492</t>
  </si>
  <si>
    <t>2013-0493</t>
  </si>
  <si>
    <t>2013-0494</t>
  </si>
  <si>
    <t>2013-0495</t>
  </si>
  <si>
    <t>Sesión del día 12 de Febrero de 2013</t>
  </si>
  <si>
    <t>CORPORACION UNIFICADA NACIONAL DE EDUCACION SUPERIOR</t>
  </si>
  <si>
    <t>INSTITUTO AMAZONICO DE INVESTIGACIONES CIENTIFICAS -SINCHI</t>
  </si>
  <si>
    <t>Aunar Esfuerzos para desarrollar capacidades y habilidades cognoscitivas, sociales, propositivas, valorativas y comunicativas, en la poblacion infantil y juvenil del pais, en el departamento del Vaupes durante la vigencia 2013-2014</t>
  </si>
  <si>
    <t>369-2013</t>
  </si>
  <si>
    <t>AUNAR ESFUERZOS PARA DESARROLLAR CAPACIDADES Y HABILIDADES COGNOSITIVAS SOCIALES, PROPOSITIVAS Y COMUNICATIVAS, EN LA POBLACION INFANTIL Y JUVENIL DEL PAIS, EN EL DEPARTAMENTO DE RISARALDA DURANTE LA VIGENCIA 2013-2014</t>
  </si>
  <si>
    <t>363-2013</t>
  </si>
  <si>
    <t>AUNAR ESFUERZOS PARA DESARROLLAR CAPACIDADES Y HABILADADES COGNOSITIVAS, SOCIALES, PROPOSITIVAS, VALORATIVAS Y COMUNICATIVAS, EN LA POBLACION INFANTIL Y JUVENIL DEL PAIS, EN EL DEPARTAMENTO DE CORDOBA DURANTE LA VIGENCIA 2013-2014</t>
  </si>
  <si>
    <t>371-2013</t>
  </si>
  <si>
    <t>Aunar Esfuerzos para desarrollar capacidades y habilidades cognositivas, sociales, propositivas, valorativas y comunicativas, en la poblacion infantil y juvenil del pais, EN EL Departamento del Putumayo durante la vigencia 2013-014</t>
  </si>
  <si>
    <t>361-2013</t>
  </si>
  <si>
    <t>SE ENVIA PDF EL 19 DE JUNIO DE 2013. MEDIANTE CORREO DE FECHA 28 DE AGOSTO DE 2013, EL BENEFICIARIO INFORMA QUE LE COMUNICO A COLCIENCIAS LA DECISION DE NO PARTICIPAR EN EL PROYECTO. MEDIANTE COMUICACION DE FECHA 11 DE SEPTIEMBRE, SOLICITAN ANULACION DE TRAMITE DEL PRESENTE CONTRATO.</t>
  </si>
  <si>
    <t>ADICION: $30.000.000 Y PRORROGA: 10 MESES MAS</t>
  </si>
  <si>
    <t xml:space="preserve">MODIFICAR CLAUSULA DECIMA Y PRORROGAR POR 7 MESE Y 15 DIAS MAS (HASTA EL 30 DE ABRIL DE 2014) </t>
  </si>
  <si>
    <t>SE ENVIA PDF EL 17 DE SEPT DE 2013</t>
  </si>
  <si>
    <t>ALEXANDRA URAN CARMONA</t>
  </si>
  <si>
    <t>01701433129</t>
  </si>
  <si>
    <t>alexandrauran@hotmail.com</t>
  </si>
  <si>
    <t xml:space="preserve">CARLOS ARTURO VIVEROS VALENS </t>
  </si>
  <si>
    <t>DEIBYS ALFONSO CARRASQUILLA BAZA</t>
  </si>
  <si>
    <t>805365269</t>
  </si>
  <si>
    <t>dcarrasquilla@gmail.com</t>
  </si>
  <si>
    <t>EDGAR ALBERTO NOVOA TORRES</t>
  </si>
  <si>
    <t>007100313035</t>
  </si>
  <si>
    <t>eanovoat@unal.edu.co</t>
  </si>
  <si>
    <t xml:space="preserve">FERNEY JAVIER RODRIGUEZ DUEÑAS </t>
  </si>
  <si>
    <t>GLADYS  STELLA MARTIEZ MARTINEZ</t>
  </si>
  <si>
    <t>4502261091</t>
  </si>
  <si>
    <t>ibaquero@ gmail.com</t>
  </si>
  <si>
    <t>jacksonacostaval@gmail.com</t>
  </si>
  <si>
    <t>JAIRO ERNESTO LUNA GARCIA</t>
  </si>
  <si>
    <t>4932058125</t>
  </si>
  <si>
    <t>jeluna@unal.edu.co</t>
  </si>
  <si>
    <t>burgosil@yahoo.com
jgburgoss@unal.edu.co</t>
  </si>
  <si>
    <t>JOVANI ALBERTO JIMENEZ BUILES</t>
  </si>
  <si>
    <t>10910887053</t>
  </si>
  <si>
    <t>jajimen1@unal.edu.co</t>
  </si>
  <si>
    <t>JUAN PABLO DUQUE CAÑAS</t>
  </si>
  <si>
    <t>jpduquec@unal.edu.co</t>
  </si>
  <si>
    <t>luisarraut@innovarraut.com</t>
  </si>
  <si>
    <t>MANUEL JOSE ANTONIO MUÑOZ CONDE</t>
  </si>
  <si>
    <t>007770180326</t>
  </si>
  <si>
    <t>mamuconde@yahoo.com</t>
  </si>
  <si>
    <t>mjessupc@gmail.com, mjessup@pedagogica.edu.co</t>
  </si>
  <si>
    <t>MARIA TERESA GARCIA SCHLEGEL</t>
  </si>
  <si>
    <t>04868566804</t>
  </si>
  <si>
    <t>mategash@gmail.com</t>
  </si>
  <si>
    <t>000181532508</t>
  </si>
  <si>
    <t>otorresf@ins.gov.co, ortorfer@gmail.com</t>
  </si>
  <si>
    <t>OSCAR ALBERTO HENAO  GALLO</t>
  </si>
  <si>
    <t>RICARDO BENITEZ BENITEZ</t>
  </si>
  <si>
    <t>090101198403</t>
  </si>
  <si>
    <t xml:space="preserve">RUBEN JESUS CAMARGO AMADO </t>
  </si>
  <si>
    <t>sergio_fernando_castillo@yahoo.ca,  scastill@uis.edu.co</t>
  </si>
  <si>
    <t>zjduenasg@unal.edu.co</t>
  </si>
  <si>
    <t>ALCIDES ALBERTO VELASQUEZ PERILLA</t>
  </si>
  <si>
    <t>64088685367</t>
  </si>
  <si>
    <t>alcides.velasquez@gmail.com</t>
  </si>
  <si>
    <t>ARIEL ADOLFO RODRIGUEZ HERNANDEZ</t>
  </si>
  <si>
    <t>291142532</t>
  </si>
  <si>
    <t>ariel.rodriguez@uptc.edu.co</t>
  </si>
  <si>
    <t>CARMEN INES BAEZ PEREZ</t>
  </si>
  <si>
    <t>25817446577</t>
  </si>
  <si>
    <t>cibaez@uniboyaca.edu.co</t>
  </si>
  <si>
    <t>CLEMENCIA NAVARRETE JIMENEZ</t>
  </si>
  <si>
    <t>004070099934</t>
  </si>
  <si>
    <t>cnavarretej@unisalle.edu.co</t>
  </si>
  <si>
    <t>JAIRO AUGUSTO CORTES MENDEZ</t>
  </si>
  <si>
    <t>0224489013</t>
  </si>
  <si>
    <t>jcortes96@gmail.com</t>
  </si>
  <si>
    <t>JOSE FERNANDO LOPEZ QUINTERO</t>
  </si>
  <si>
    <t>24011007944</t>
  </si>
  <si>
    <t>jflorezq@hotmail.com</t>
  </si>
  <si>
    <t>JULIAN ANDRES SALAMANCA BERNAL</t>
  </si>
  <si>
    <t>RUTH ELENA VALLEJO SIERRA</t>
  </si>
  <si>
    <t>008660030894</t>
  </si>
  <si>
    <t>rhvs2007@gmail.com</t>
  </si>
  <si>
    <t>SEBASTIAN ALEJANDRO GONZALEZ MONTERO</t>
  </si>
  <si>
    <t>006080227132</t>
  </si>
  <si>
    <t>sgonzalez@unisalle.du.co</t>
  </si>
  <si>
    <t>SE ENVIA PDF EL 18 DE SEPTIEMBRE DE 2013</t>
  </si>
  <si>
    <t>DOCUMENTO ENVIADO DIRECTAMENTE POR COLCIENCIAS, SE ENVIA PARA FIRMA DE RP LEGAL EL 18  DE SEPTIEMBRE DE 2013</t>
  </si>
  <si>
    <t>PRORROGA POR DOS MESES MAS A PARTIR DEL VENCIMIENTO</t>
  </si>
  <si>
    <t>2013-0496</t>
  </si>
  <si>
    <t>2013-0497</t>
  </si>
  <si>
    <t>Aunar Esfuerzos para desarrollar las estrategias de apropiacion, acompañamiento, formacion y produccion de saber y conocimiento orientados a ampliar y consolidar el trabajo investigativo de los niños, niñas y jovenes en el departamento de Caldas durante la vigencia 2013-2014</t>
  </si>
  <si>
    <t>408-2013</t>
  </si>
  <si>
    <t>359-2013</t>
  </si>
  <si>
    <t>2013-0498</t>
  </si>
  <si>
    <t>Aunar Esfuerzos para desarrollar las estrategias de apropiacion, acompañamiento, formacion y produccion de saber y conocimiento orientados a ampliar y consolidar el trabajo investigativo de los niños, niñas y jovenes en el departamento de Norte de Santander durante la vigencia 2013-2014</t>
  </si>
  <si>
    <t>Aunar Esfuerzos para desarrollar las estrategias de apropiacion, acompañamiento, formacion y produccion de saber y conocimiento orientados a ampliar y consolidar el trabajo investigativo de los niños, niñas y jovenes en el departamento de Nariño durante la vigencia 2013-2014</t>
  </si>
  <si>
    <t>360-2013</t>
  </si>
  <si>
    <t>2013-0499</t>
  </si>
  <si>
    <t>2013-0500</t>
  </si>
  <si>
    <t>2013-0501</t>
  </si>
  <si>
    <t>2013-0502</t>
  </si>
  <si>
    <t>2013-0503</t>
  </si>
  <si>
    <t>2013-0504</t>
  </si>
  <si>
    <t>2013-0505</t>
  </si>
  <si>
    <t>2013-0506</t>
  </si>
  <si>
    <t>2013-0507</t>
  </si>
  <si>
    <t>2013-0508</t>
  </si>
  <si>
    <t>2013-0509</t>
  </si>
  <si>
    <t>2013-0510</t>
  </si>
  <si>
    <t>355-2013</t>
  </si>
  <si>
    <t>362-2013</t>
  </si>
  <si>
    <t>354-2013</t>
  </si>
  <si>
    <t>343-2013</t>
  </si>
  <si>
    <t>345-2013</t>
  </si>
  <si>
    <t>341-2013</t>
  </si>
  <si>
    <t>356-2013</t>
  </si>
  <si>
    <t>UNIVERSIDAD TECNOLOGICA DEL CHOCO "DIEGO LUIS CORDOBA"</t>
  </si>
  <si>
    <t>352-2013</t>
  </si>
  <si>
    <t>358-2013</t>
  </si>
  <si>
    <t xml:space="preserve">UNIVERSIDAD TECNOLOGICA Y PEDAGOGICA DE COLOMBIA </t>
  </si>
  <si>
    <t>346-2013</t>
  </si>
  <si>
    <t>357-2013</t>
  </si>
  <si>
    <t>351-2013</t>
  </si>
  <si>
    <t>2013-0511</t>
  </si>
  <si>
    <t>Convocatoria 612 de 2012</t>
  </si>
  <si>
    <t>AUNAR ESFUERZOS PARA LA REALIZACION DEL EVENTO "SEMINARIO PROYECTO CONSTELACION -NASE: ALFABETIZACION ASTRONOMICA EN 13 CIUDADES, 13 SUEÑOS Y 13 RETOS"</t>
  </si>
  <si>
    <t>Direccion Redes del conocimiento</t>
  </si>
  <si>
    <t>404-2013</t>
  </si>
  <si>
    <t>403-2013</t>
  </si>
  <si>
    <t>2013-0512</t>
  </si>
  <si>
    <t>405-2013</t>
  </si>
  <si>
    <t>Aunar esfuerzos tecnicos, administrativos y financieros para impulsar el ecosistema digital en el departamento de Atlantico a traves de la Ejecucion del proyecto Atlantico Vive Digital</t>
  </si>
  <si>
    <t>2013-0513</t>
  </si>
  <si>
    <t>Tecnicas avanzadas de imágenes en medios porosos para la caracterizacion para la caracterizacion no intrusiva de roca e incremento del factor de recobro en campos de crudo pesado, y campos maduros de crudos convencionales.  Cod.: 110253130564</t>
  </si>
  <si>
    <t>Apoyo a la innovación y el desarrollo Tecnologico productivo en Colombia</t>
  </si>
  <si>
    <t>393-2013</t>
  </si>
  <si>
    <t>MARIO --&gt; REVISAR SOLICITUD DE LA ELABORACIÓN</t>
  </si>
  <si>
    <r>
      <t xml:space="preserve">SE ENVIA PDF EL 13 DE AGOSTO DE 2013. </t>
    </r>
    <r>
      <rPr>
        <sz val="10"/>
        <color theme="5"/>
        <rFont val="Arial"/>
        <family val="2"/>
      </rPr>
      <t>FECHAR CON 5 DE SEPTIEMBRE</t>
    </r>
  </si>
  <si>
    <t>ALCALDIA TUNJA-COOPERANTE</t>
  </si>
  <si>
    <t>0486-TUNJA-FONTIC</t>
  </si>
  <si>
    <t>CAMARA DE COMERCIO DE TUNJA-EJECUTOR</t>
  </si>
  <si>
    <t>0486-CCTUNJA-EJECUTOR</t>
  </si>
  <si>
    <t>0487-CESAR-FONTIC</t>
  </si>
  <si>
    <t>GOBERNACION DEL CESAR-COOPERANTE</t>
  </si>
  <si>
    <t>CAJA DE COMPENSACION FAMILIAR COMFACESAR-EJECUTOR</t>
  </si>
  <si>
    <t>0487-COMFACESAR-EJECUTOR</t>
  </si>
  <si>
    <t>ALCALDIA DE MOCOA-COOPERANTE</t>
  </si>
  <si>
    <t>0488-MOCOA-FONTIC</t>
  </si>
  <si>
    <t>INFOTIC S.A.-EJECUTOR</t>
  </si>
  <si>
    <t>0488-INFOTIC-EJECUTOR</t>
  </si>
  <si>
    <t>GOBERNACION DEL META-COOPERANTE</t>
  </si>
  <si>
    <t>Se envia pdf el 5 de septiembre de 2013. Se envia Liquidacion a Colciencias para firma de la Dra. Paula el  23 de septiembre de 2013</t>
  </si>
  <si>
    <t>ACLARATORIO NO REQUIERE POLIZA</t>
  </si>
  <si>
    <t>0489-META-FONTIC</t>
  </si>
  <si>
    <t>CORPOMETA-EJECUTOR</t>
  </si>
  <si>
    <t>0489-CORPOMETA-EJECUTOR</t>
  </si>
  <si>
    <t>ALCALDIA DE VALLEDUPAR-COOPERANTE</t>
  </si>
  <si>
    <t>0490-VALLEDUPAR-FONTIC</t>
  </si>
  <si>
    <t>0490-COMFACESAR-EJECUTOR</t>
  </si>
  <si>
    <t>GOBERNACION NORTE SANTANDER-COOPERANTE</t>
  </si>
  <si>
    <t>0491-SANTANDER-FONTIC</t>
  </si>
  <si>
    <t>UNIVERSIDAD FRANCISCO DE PAULA SANTANDER-EJECUTOR</t>
  </si>
  <si>
    <t>0491-UFPS-EJECUTOR</t>
  </si>
  <si>
    <t>ALCALDIA VILLA DEL ROSARIO-ALIADA</t>
  </si>
  <si>
    <t>0491-VILLADELROSARIO-ALIADA</t>
  </si>
  <si>
    <t>ALCALDIA DE ZULIA-ALIADA</t>
  </si>
  <si>
    <t>0491-ZULIA-ALIADA</t>
  </si>
  <si>
    <t>ALCALDIA DE SAN JOSE DE CUCUTA-ALIADA</t>
  </si>
  <si>
    <t>0491-CUCUTA-ALIADA</t>
  </si>
  <si>
    <t>ALCALDIA DE LOS PATIOS-ALIADA</t>
  </si>
  <si>
    <t>0491-PATIOS-ALIADA</t>
  </si>
  <si>
    <t>ALCALDIA DE PAMPLONA-ALIADA</t>
  </si>
  <si>
    <t>0491-PAMPLONA-ALIADA</t>
  </si>
  <si>
    <t>TIBU-ALIADA</t>
  </si>
  <si>
    <t>0491-TIBU-ALIADA</t>
  </si>
  <si>
    <t>2013-0514</t>
  </si>
  <si>
    <t>Aunar esfuerzos para realizar el acompñamiento, seguimiento y formacion a los actores del programa ondas en el departamento deRisalrald para desarrollar la investigaciones como estrategia pedagogica</t>
  </si>
  <si>
    <t>211-2013</t>
  </si>
  <si>
    <t>2013-0515</t>
  </si>
  <si>
    <t>2013-0516</t>
  </si>
  <si>
    <t>2013-0517</t>
  </si>
  <si>
    <t>2013-0518</t>
  </si>
  <si>
    <t>2013-0519</t>
  </si>
  <si>
    <t>Aunar esfuerzos para desarrollar las estrategicas de aprobacion acompañmiento, formacion y produccion de saber y conocimiento orientados a ampliar y consolidar el trabajo investigativo de los niños, niñas y jovenes en el departamento de Santander durante la vigencia 2013-2014</t>
  </si>
  <si>
    <t>Apoyo al fomento y desarrollo de la apropiacion social de la social, la tecnologia y la innovacion -ASCTI- Nivel Nacional</t>
  </si>
  <si>
    <t>365-2013</t>
  </si>
  <si>
    <t>Aunar esfuerzos para desarrollar las estrategias de apropiación acompañamiento,formación y producción de saber y conocimiento orientados a ampliar y consolidar el trabajo investigativo de los niños, niñas y jovenes en el departamento del Casanare  durante la vigencia 2013-2014</t>
  </si>
  <si>
    <t>349-2013</t>
  </si>
  <si>
    <t>Aunar esfuerzos para desarrollar las estrategia de apropiación, acompañamiento, formacion y produccion de saber y conocimiento orientados a ampliar y consolidar el trabajo investigativo de los niños, niñas y jovenes en el departamento del valle del cauca durante la vigencia 2013-2014</t>
  </si>
  <si>
    <t>409-2013</t>
  </si>
  <si>
    <t>Aunar esfuerzos para desarrollar las estrategia de apropiación, acompañamiento, formacion y produccion de saber y conocimiento orientados a ampliar y consolidar el trabajo investigativo de los niños, niñas y jovenes en el Archipielago de San andres, providencia y Santa Catalina durante la vigencia 2013-2014</t>
  </si>
  <si>
    <t>364-2013</t>
  </si>
  <si>
    <t>Aunar esfuerzos para desarrollar las estrategia de apropiación, acompañamiento, formacion y produccion de saber y conocimiento orientados a ampliar y consolidar el trabajo investigativo de los niños, niñas y jovenes en el Departamento de Arauca durante la vigencia 2013-2014</t>
  </si>
  <si>
    <t>342-2013</t>
  </si>
  <si>
    <t>MODIFICAR PROGRAMACION DE LOS PAGOS</t>
  </si>
  <si>
    <t>0328-CCGUAJIRA-EJECUTOR</t>
  </si>
  <si>
    <t>CAMARA DE COMERCIO DE GUAJIRA-EJECUTOR</t>
  </si>
  <si>
    <t>GOBERNACION DEL ATLANTICO -COOPERANTE</t>
  </si>
  <si>
    <t>0512-ATLANTICO-FONTIC</t>
  </si>
  <si>
    <t>METROPOLITANA DE TELECOMUNICACIONES S.A. ESP-EJECUTOR</t>
  </si>
  <si>
    <t>0512-METROTEL-EJECUTOR</t>
  </si>
  <si>
    <t>UNIVERSIDAD DE NARIÑO-EJECUTOR</t>
  </si>
  <si>
    <t>0939-UDENAR-EJECUTOR</t>
  </si>
  <si>
    <t>INFOTIC-EJECUTOR</t>
  </si>
  <si>
    <t>0926-INFOTIC-EJECUTOR</t>
  </si>
  <si>
    <t>FUNDACION PARQUE TECNOLOGICO DEL META-EJECUTOR</t>
  </si>
  <si>
    <t>UNIVERSIDAD DE IBAGUE -EJECUTOR</t>
  </si>
  <si>
    <t>0933-UIBAGUE-EJECUTOR</t>
  </si>
  <si>
    <t>0934-METROTEL-EJECUTOR</t>
  </si>
  <si>
    <t>UNIVERSIDAD DE SUCRE-EJECUTOR</t>
  </si>
  <si>
    <t>0935-USUCRE-EJECUTOR</t>
  </si>
  <si>
    <t>COORPOMETA-EJECUTOR</t>
  </si>
  <si>
    <t>0936-COORPOMETA-EJECUTOR</t>
  </si>
  <si>
    <t>0937-COORPOMETA-EJECUTOR</t>
  </si>
  <si>
    <t>0949-PARQUESOFTMANIZALES-EJECUTOR</t>
  </si>
  <si>
    <t>PARQUESOFT MANIZALES-EJECUTOR</t>
  </si>
  <si>
    <t>0951-COLVATEL-EJECUTOR</t>
  </si>
  <si>
    <t>COLVATEL-EJECUTOR</t>
  </si>
  <si>
    <t>FEDESOFT-EJECUTOR</t>
  </si>
  <si>
    <t>0958-FEDESOFT-EJECUTOR</t>
  </si>
  <si>
    <t>CCSANTAMARTA-EJECUTOR</t>
  </si>
  <si>
    <t>0284-CCSANTA MARTA-EJECUTOR</t>
  </si>
  <si>
    <t>ANDRES AMELL ARRIETA</t>
  </si>
  <si>
    <t>69211301802</t>
  </si>
  <si>
    <t>ARCENIO TORRES ARIAS</t>
  </si>
  <si>
    <t>007700337491</t>
  </si>
  <si>
    <t>arceniot@hotmail.com</t>
  </si>
  <si>
    <t>CAMILO ANDRES RAMIREZ CUARTAS</t>
  </si>
  <si>
    <t>02405122157</t>
  </si>
  <si>
    <t>camilorz@une.net.co</t>
  </si>
  <si>
    <t>EDGARD CASTILLO ERASSOUR</t>
  </si>
  <si>
    <t>000092535376</t>
  </si>
  <si>
    <t>castilloe@lycos.com</t>
  </si>
  <si>
    <t>GLADYS CARDONA VANEGAS</t>
  </si>
  <si>
    <t>HENRY ALIRIO CORDOBA RUIZ</t>
  </si>
  <si>
    <t>005100113355</t>
  </si>
  <si>
    <t>hcordoba@javeriana.edu.co</t>
  </si>
  <si>
    <t>JAVIER CASTRO MORA</t>
  </si>
  <si>
    <t>007770185176</t>
  </si>
  <si>
    <t>jcastrom@unal.edu.co</t>
  </si>
  <si>
    <t>jsanchezn@unal.edu.co</t>
  </si>
  <si>
    <t>JORGE ALBERTO VILLALOBOS SALCEDO</t>
  </si>
  <si>
    <t>5946745024</t>
  </si>
  <si>
    <t>jvillalo@uniandes.edu.co</t>
  </si>
  <si>
    <t>JULIAN DAVID ARIAS LONDONO</t>
  </si>
  <si>
    <t>71641826178</t>
  </si>
  <si>
    <t>jdarias@udea.edu.co</t>
  </si>
  <si>
    <t>LINA MARIA CONSUELO FRANKY DE TORO</t>
  </si>
  <si>
    <t>20935939384</t>
  </si>
  <si>
    <t>lfranky@javeriana.edu.co</t>
  </si>
  <si>
    <t xml:space="preserve">LUIS FERNANDO LOPEZ PINEDA </t>
  </si>
  <si>
    <t>lufelo84@yahoo.com</t>
  </si>
  <si>
    <t>MARTHA RAQUEL FONTANILLA DUQUE</t>
  </si>
  <si>
    <t>017005869</t>
  </si>
  <si>
    <t xml:space="preserve">mrfontanillad@unal.edu.co </t>
  </si>
  <si>
    <t>RAUL ANDRES AVILA FORERO</t>
  </si>
  <si>
    <t>001600056426</t>
  </si>
  <si>
    <t>raulavila1@yahoo.com.ar</t>
  </si>
  <si>
    <t>RAUL ARMANDO CARDONA MONTOYA</t>
  </si>
  <si>
    <t>93508754017</t>
  </si>
  <si>
    <t>rcardona@eafit.edu.co</t>
  </si>
  <si>
    <t>20115828672</t>
  </si>
  <si>
    <t>sandra.montoya@ucladas.edu.co</t>
  </si>
  <si>
    <t>SONIA LUCIA RINCON PRAT</t>
  </si>
  <si>
    <t>009970389434</t>
  </si>
  <si>
    <t>slrinconp@unal.edu.co</t>
  </si>
  <si>
    <t>ANDRES FELIPE MARCIA GOMEZ</t>
  </si>
  <si>
    <t>CC15439261</t>
  </si>
  <si>
    <t>IBAN.  ES88 1465 0100 9217 05318828</t>
  </si>
  <si>
    <t>ENILSON LUIZ SACCOL DE SA</t>
  </si>
  <si>
    <t>FI234803</t>
  </si>
  <si>
    <t>IBAN. BR84 00000041000753585027903P1</t>
  </si>
  <si>
    <t>enilson.saufgs.br</t>
  </si>
  <si>
    <t>KATIA REGINA DOS SANTOS TEIXEIRA</t>
  </si>
  <si>
    <t>SBO15858</t>
  </si>
  <si>
    <t>IBAN. BR19 90400888039330010002883C1</t>
  </si>
  <si>
    <t>katia.teixaira@embrapa.br</t>
  </si>
  <si>
    <t>RAMON ALBERTO BATISTA GARCIA</t>
  </si>
  <si>
    <t>2766155235</t>
  </si>
  <si>
    <t>VERA LUCIA DIVAN BALDANI</t>
  </si>
  <si>
    <t>FF638244</t>
  </si>
  <si>
    <t xml:space="preserve">IBAN.  001468680000128813 </t>
  </si>
  <si>
    <t>vera.baldani@embrapa.br.</t>
  </si>
  <si>
    <t>ANGEL GABRIEL ANDRADE REATIGA</t>
  </si>
  <si>
    <t>G12532334</t>
  </si>
  <si>
    <t>Cunta: 0141523983 CLABE: 0720200 0141523983 9</t>
  </si>
  <si>
    <t>aandrade@uabc.edu.mx</t>
  </si>
  <si>
    <t>MATTEO MARIA TRIOSSI VERONDINI</t>
  </si>
  <si>
    <t>YA0113192</t>
  </si>
  <si>
    <t>971122161</t>
  </si>
  <si>
    <t>trippone@gmail.com</t>
  </si>
  <si>
    <t>MAURICIO RAUL HUMBERTO OLAVARRIA GAMBI</t>
  </si>
  <si>
    <t>166-49561-01</t>
  </si>
  <si>
    <t>mauricio.olavarria@usach.cl, molavarria@manquehue.net</t>
  </si>
  <si>
    <t>SEBASTIEN DUBE</t>
  </si>
  <si>
    <t>BA292566</t>
  </si>
  <si>
    <t>0-000-63-95164-1</t>
  </si>
  <si>
    <t>sebastien.dube@mail.udp.cl</t>
  </si>
  <si>
    <t>CRISTIAN PLISCOFF</t>
  </si>
  <si>
    <t>0-0097-03723-34</t>
  </si>
  <si>
    <t>cpliscof@iap.uchile.cl</t>
  </si>
  <si>
    <t>JOAQUIN CATALA ALIS</t>
  </si>
  <si>
    <t>AAE888434</t>
  </si>
  <si>
    <t>3000223198</t>
  </si>
  <si>
    <t>jcatala@cst.upv.es</t>
  </si>
  <si>
    <t>PEDRO FERNANDEZ DE CORDOBA</t>
  </si>
  <si>
    <t>BE719961</t>
  </si>
  <si>
    <r>
      <t>IBAN:</t>
    </r>
    <r>
      <rPr>
        <b/>
        <sz val="10"/>
        <color indexed="8"/>
        <rFont val="Arial Narrow"/>
        <family val="2"/>
      </rPr>
      <t xml:space="preserve"> ES12 0049 0008 7024 1050 8412 </t>
    </r>
    <r>
      <rPr>
        <sz val="10"/>
        <color indexed="8"/>
        <rFont val="Arial Narrow"/>
        <family val="2"/>
      </rPr>
      <t>Entidad 0049, Oficina 0008, Dígito de control: 70, número de cuenta: 24 1050 8412</t>
    </r>
  </si>
  <si>
    <t>pfernandez@mat.upv.es</t>
  </si>
  <si>
    <t>MARK  ALLAN JAMES</t>
  </si>
  <si>
    <t>Numero de Ruta:  044000024.   Número de Cuenta (Corriente): 02590959562</t>
  </si>
  <si>
    <t>mjames22@kent.edu</t>
  </si>
  <si>
    <t>0285-PARQUESOFTMANIZALES-EJECUTOR</t>
  </si>
  <si>
    <t>EMPRESA DE RECURSOS TECNOLOGICOS ERT SA ESP</t>
  </si>
  <si>
    <t>0286-ERT-EJECUTOR</t>
  </si>
  <si>
    <t>CAMARA DE COMERCIO DE SINCELEJO-EJECUTOR</t>
  </si>
  <si>
    <t>0287-CCISINCELEJO-EJECUTOR</t>
  </si>
  <si>
    <t xml:space="preserve">EJECUTOR Y ALIADOS </t>
  </si>
  <si>
    <t>0288-EJECUTOR Y ALIADOS</t>
  </si>
  <si>
    <t>METROTEL-EJECUTOR</t>
  </si>
  <si>
    <t>0289-METROTEL-EJECUTOR</t>
  </si>
  <si>
    <t>0299-EJECUTOR Y ALIADOS</t>
  </si>
  <si>
    <t>DOCUMENTO ENVIADO DIRECTAMENTE POR COLCIENCIAS, SE ENVIA PARA FIRMA DE RP LEGAL EL 25  DE SEPTIEMBRE DE 2013</t>
  </si>
  <si>
    <t>PEOPLE CONTAC-EJECUTOR</t>
  </si>
  <si>
    <t>0326-PEOPLECONTACT-EJECUTOR</t>
  </si>
  <si>
    <t>0329-INFOTIC-EJECUTOR</t>
  </si>
  <si>
    <t>0448-CORPOMETA-EJECUTOR</t>
  </si>
  <si>
    <t>UNIVERSIDAD NACIONAL ABIERTA Y A DISTANCIA-EJECUTOR</t>
  </si>
  <si>
    <t>0451-UNAD-EJECUTOR</t>
  </si>
  <si>
    <t>0455-CORPOMETA-EJECUTOR</t>
  </si>
  <si>
    <t>0482-UPTC-EJECUTOR</t>
  </si>
  <si>
    <t>UNIVERSIDAD PEDAGOGICA Y TECNOLOGIAC DE COLOMBIA-EJECUTOR</t>
  </si>
  <si>
    <t>GONERNACION DE BOYACA-COOPERANTE</t>
  </si>
  <si>
    <t>461-13</t>
  </si>
  <si>
    <t>Regular las relaciones entre las partes para la financiacion de las entidades beneficiarias de la Convocatoria 617 de 2013 para conformar bancos de elegibles para formacion de alto nivel para la CT+I, capitulo 1 Semilleros-Jovenes Investigadores</t>
  </si>
  <si>
    <t>SE ENVIA PDF EL 13 DE AGOSTO DE 2013
Nos informan mediante correo de 24/09/2013 que se encuentran a la espera  de unas aclaraciones de  parte de Colciencias en el tema de la contrapartida, dado que la Universidad Autónoma del Caribe, no participara en en este proyecto.</t>
  </si>
  <si>
    <t>SE ENVIA PDF EL 26 DE SEPT. DE 2013</t>
  </si>
  <si>
    <t>SE ENVIA PDF EL 26 DE SEP. DE 2013 A ECOPETROL</t>
  </si>
  <si>
    <t>SE ENVIA PDF EL 30 DE AGOSTO DE 2013
26 09 13 Se envia nevamente el correo 26/09/2013</t>
  </si>
  <si>
    <t>2013-0520</t>
  </si>
  <si>
    <t>HOTEL PARQUE ROYAL S.A.S.</t>
  </si>
  <si>
    <t>Prestar el servicio de apoyo y técnico que garantice la organización, administración, y ejecución de paneles de evaluacion de proyectos de Ciencia, Tecnología e Innovacion, y eventos de difusión Cientifica y tecnológíca, conforme al decreto 591 de 1991</t>
  </si>
  <si>
    <t xml:space="preserve">SE ENVIA PDF EL 26 DE SEP. DE 2013 </t>
  </si>
  <si>
    <t>Reunión del 24 de Septiembre de 2013</t>
  </si>
  <si>
    <t>Direccion de Gestión de recursos</t>
  </si>
  <si>
    <t>2013-0521</t>
  </si>
  <si>
    <t>2013-0522</t>
  </si>
  <si>
    <t>Sesión del día 28 de Agosto de 2013</t>
  </si>
  <si>
    <t>455-2013</t>
  </si>
  <si>
    <t>Administrar los recursos del Programa Ondas al Acompañamiento, la formación y la sistematización de los 32 equipos técnicos pedagogicos departamentales y uno distrital, para posibilitar la ejecución del programa ondas en el país,</t>
  </si>
  <si>
    <t>310-1000-12</t>
  </si>
  <si>
    <t>CORPORACION PARA EL EMPRENDIMIENTO  Y LA INNOVACION SOCIAL - CEIS -</t>
  </si>
  <si>
    <t>Fortalecimiento de la ETB Ecomar mediante validación de mercado de productos codmeticos y suplementos dietarios derivados de biomasas marinas sostenibles</t>
  </si>
  <si>
    <t>407-2013</t>
  </si>
  <si>
    <t>APOYO A LA INNOVACION Y EL DESARROLLO PRODUCTIVO COLOMBIANO</t>
  </si>
  <si>
    <t xml:space="preserve">265-12 Colciencias-Argos </t>
  </si>
  <si>
    <t>401-2013</t>
  </si>
  <si>
    <t>SE ENVIA PDF EL 30 DE SEPTIEMBRE DE 2013</t>
  </si>
  <si>
    <t>SE ENVIA PDF EL 30 DE SEP DE 2013</t>
  </si>
  <si>
    <t>SE ENVIA PDF EL 30 DE SEPTIEMBRE</t>
  </si>
  <si>
    <t>Diferencia total efectivo - comprometido</t>
  </si>
  <si>
    <t>2013-0523</t>
  </si>
  <si>
    <t>DDTI-Fortalecimiento Propiedad Intelectual</t>
  </si>
  <si>
    <t xml:space="preserve">DIRECCION DE DESARROLLO TECNOLOGICO </t>
  </si>
  <si>
    <t>462-2013</t>
  </si>
  <si>
    <t>SE ENVIA PDF EL 10 DE SEPTIEMBRE DE 2013. SE ENVIA NUEVAMENTE PDF EL 30 DE SEPTIEMBRE DE 2013</t>
  </si>
  <si>
    <t>SE ENVIA PDF EL 10 DE SEPTIEMBRE DE 2013.  SE ENVIA NUEVAMENTE PDF EL 30 DE SEPTIEMBRE DE 2013</t>
  </si>
  <si>
    <t>CLARA PATRICIA AVELLA IBAÑEZ</t>
  </si>
  <si>
    <t>25814507869</t>
  </si>
  <si>
    <t>cpavella@gmail.com</t>
  </si>
  <si>
    <t>dlopez@cknowation.com</t>
  </si>
  <si>
    <t>edgar.martinez@esap.edu.co</t>
  </si>
  <si>
    <t>GERMAN ARTURO ROMERO SILVA</t>
  </si>
  <si>
    <t>04015087515</t>
  </si>
  <si>
    <t>gromero.silva@gmail.com</t>
  </si>
  <si>
    <t>JORGE ENRIQUE RODRIGUEZ RODRIGUEZ</t>
  </si>
  <si>
    <t>20215912897</t>
  </si>
  <si>
    <t>je.rodrod@hotmail.com</t>
  </si>
  <si>
    <t>ADRIANA  RODRIGUEZ FORERO</t>
  </si>
  <si>
    <t xml:space="preserve"> AHORROS</t>
  </si>
  <si>
    <t>870865425</t>
  </si>
  <si>
    <t>ADRIANA VALLEJO</t>
  </si>
  <si>
    <t>AIDA  RODRIGUEZ</t>
  </si>
  <si>
    <t>016600084525</t>
  </si>
  <si>
    <t>ayda.rocodriguez@correounivalle.edu</t>
  </si>
  <si>
    <t xml:space="preserve">ALVARO ANGEL ARRIETA ALMARIO </t>
  </si>
  <si>
    <t>ALVARO HERNAN MORENO DURAN</t>
  </si>
  <si>
    <t>006180315779</t>
  </si>
  <si>
    <t>moreno_alvaro@hotmail.com</t>
  </si>
  <si>
    <t>anavarroo@icesi.edu.co</t>
  </si>
  <si>
    <t>CAMILO ALBERTO SUAREZ MENDEZ</t>
  </si>
  <si>
    <t>09739557621</t>
  </si>
  <si>
    <t>casuarezmendez@unal.edu.co</t>
  </si>
  <si>
    <t xml:space="preserve">CARLOS ALBERTO RODRIGUEZ ROMERO </t>
  </si>
  <si>
    <t>007770153802</t>
  </si>
  <si>
    <t>carodriguezco@unal.edu.co</t>
  </si>
  <si>
    <t>CARLOS ANDRES PEREZ TRISTANCHO</t>
  </si>
  <si>
    <t>603031601</t>
  </si>
  <si>
    <t>carlos.perezqescuelaing.edu.co</t>
  </si>
  <si>
    <t>CARLOS ARTURO SOTO</t>
  </si>
  <si>
    <t>soto971@gmail.com</t>
  </si>
  <si>
    <t xml:space="preserve">CARLOS EDUARDO MEJIA </t>
  </si>
  <si>
    <t>JAIRO RAFAEL SOLANO ALONSO</t>
  </si>
  <si>
    <t>026670027031</t>
  </si>
  <si>
    <t>jaisolano20036♦yahoo.com</t>
  </si>
  <si>
    <t>JAVIER AVELINO MARRUGO CANO</t>
  </si>
  <si>
    <t>000142086107</t>
  </si>
  <si>
    <t>jmarrugo62@yahoo.com</t>
  </si>
  <si>
    <t>JOSE LEONARDO MORENO MENESES</t>
  </si>
  <si>
    <t>004500076098</t>
  </si>
  <si>
    <t>jlmmbiomedico@hotmail.com</t>
  </si>
  <si>
    <t>jplata@gmail.com</t>
  </si>
  <si>
    <t>JUANITA  ANGEL URIBE</t>
  </si>
  <si>
    <t>JULIAN BARROS ARIAS</t>
  </si>
  <si>
    <t>38891208097</t>
  </si>
  <si>
    <t>julian_barros@hotmail.com</t>
  </si>
  <si>
    <t>LUIS FELIPE MENDEZ MARTINEZ</t>
  </si>
  <si>
    <t>009832903</t>
  </si>
  <si>
    <t>felipemendezplus@gmail.com</t>
  </si>
  <si>
    <t xml:space="preserve">LUZ INDIRA SOTELO DIAZ  </t>
  </si>
  <si>
    <t>indira.soltelo@unisabana.edu.co</t>
  </si>
  <si>
    <t xml:space="preserve">LUZ STELLA URICOECHEA </t>
  </si>
  <si>
    <t xml:space="preserve">stellaur@gmail.com </t>
  </si>
  <si>
    <t>006400147564</t>
  </si>
  <si>
    <t>MARIA CRISTINA GARCIA VESGA</t>
  </si>
  <si>
    <t>04860088202</t>
  </si>
  <si>
    <t>mariacristinagarciav@yahoo.com</t>
  </si>
  <si>
    <t>mlserrano@cancer.gov.co</t>
  </si>
  <si>
    <t>MOISES ILDEFONSO CETRE CASTILLO</t>
  </si>
  <si>
    <t>oduarte@gmail.com</t>
  </si>
  <si>
    <t>PEDRO LUIS JIMENEZ SOLER</t>
  </si>
  <si>
    <t>94496122385</t>
  </si>
  <si>
    <t>pjimenez@usbbog.edu.co</t>
  </si>
  <si>
    <t>RAFAEL SOLAIMAN ABDALA AUBAD LOPEZ</t>
  </si>
  <si>
    <t>10040121173</t>
  </si>
  <si>
    <t>raubad@proqntioquia.org.co</t>
  </si>
  <si>
    <t>20105590839</t>
  </si>
  <si>
    <t>rubby.casallas@gmail.com</t>
  </si>
  <si>
    <t>rubendario.cruz@cidet.org.,co</t>
  </si>
  <si>
    <t>sergio_fernando_castillo@yahoo.co</t>
  </si>
  <si>
    <t>WILLIAM DAVID HERNANDEZ MARTINEZ</t>
  </si>
  <si>
    <t>90140412040</t>
  </si>
  <si>
    <t>wiliam.hernandez@usa.edu.co</t>
  </si>
  <si>
    <t>20768016638</t>
  </si>
  <si>
    <t>tassara@cisp-ngo.org</t>
  </si>
  <si>
    <t>ELSA MATILDE ESCOBAR</t>
  </si>
  <si>
    <t>20536056402</t>
  </si>
  <si>
    <t>elsamescobar@natura.org.co</t>
  </si>
  <si>
    <t>SANDRA LUCIA NAVAS TEQUIA</t>
  </si>
  <si>
    <t>417183084</t>
  </si>
  <si>
    <t>navas.sandra@gmail.com</t>
  </si>
  <si>
    <t xml:space="preserve">BERNARDO IGNACIO MUÑOZ ZORZANO </t>
  </si>
  <si>
    <t>52769747702</t>
  </si>
  <si>
    <t>mbunozgpr@gmail.com</t>
  </si>
  <si>
    <t>ELSA MATILDE ESCOBAR ANGEL</t>
  </si>
  <si>
    <t>FERNANDO  ESTRADA GALLEGO</t>
  </si>
  <si>
    <t>persuación@gmail.com</t>
  </si>
  <si>
    <t>GABRIEL CADENA GOMEZ</t>
  </si>
  <si>
    <t>000053062204</t>
  </si>
  <si>
    <t xml:space="preserve">gabrielcadena@autónoma.edu.co </t>
  </si>
  <si>
    <t xml:space="preserve">JAIRO  ALBERTO BENAVIDES GONZALEZ </t>
  </si>
  <si>
    <t>18606623174</t>
  </si>
  <si>
    <t>joaquin.mejia@satech.co</t>
  </si>
  <si>
    <t>LEONOR BOTERO ARBOLEDA</t>
  </si>
  <si>
    <t>20435722466</t>
  </si>
  <si>
    <t>leonor.botero@unisabana.edu.co</t>
  </si>
  <si>
    <t>pedro.prieto@correounivalle.edu.co</t>
  </si>
  <si>
    <t>SE ENVIA PDF EL 13 DE AGOSTO DE 2013
16 09 13 se envia nuevamente correo. PENDIENTE CONFIRMACION DE COLCIENCIAS</t>
  </si>
  <si>
    <t>0930-PARQUESOFTMETA-EJECUTOR</t>
  </si>
  <si>
    <t>FRANCISCO S. MERCADO ACA</t>
  </si>
  <si>
    <t>PEDRO ORTEGA ROMERO</t>
  </si>
  <si>
    <t>VICTOR MANUEL VELASCO HERRERA</t>
  </si>
  <si>
    <t>G04729078</t>
  </si>
  <si>
    <t>G11959575</t>
  </si>
  <si>
    <t>G02674072</t>
  </si>
  <si>
    <t>fmercado@imp.edu.mx, mercado.aca@gmail.com</t>
  </si>
  <si>
    <t>portega27@hotmail.com</t>
  </si>
  <si>
    <t>vmv@geofisica.unam.mx</t>
  </si>
  <si>
    <t>SE ENVIA PDF EL 18 DE JULIO DE 2013. Se envía un ejemplar a la entidad el 3 de Octubre de 2013.</t>
  </si>
  <si>
    <t>SE ENVIA PDF EL 11 DE JULIO. SE ENVIA EJEMPLAR ORIGINAL A LA ENTIDAD EL 3 DE OCT. DE 2013</t>
  </si>
  <si>
    <t>SE ENVIA PDF EL 6 DE MAYO. SE ENVIA EJEMPLAR ORIGINAL A LA ENTIDAD EL 3 DE OCT. DE 2013</t>
  </si>
  <si>
    <t>SE ENVIA PDF EL 5 DE JULIO DE 2013. SE ENVIA EJEMPLAR ORIGINAL A LA ENTIDAD EL 3 DE OCT. DE 2013</t>
  </si>
  <si>
    <t>SE ENVIA PDF EL 13 DE AGOSTO DE 2013. SE ENVIA EJEMPLAR ORIGINAL A LA ENTIDAD EL 3 DE OCT. DE 2013</t>
  </si>
  <si>
    <t>18 12 12 
poliza. De acuerdo a correo de fecha 3 de Oct del 13, se debe cambiar el valor del contrato (Antes 160,000,000)</t>
  </si>
  <si>
    <t>AJUSTE CLAUSULA QUINTA PLAZO INICIO CON DESEMBOLSO</t>
  </si>
  <si>
    <t>ADICION POR $40.000.000 - PRORROGA POR 10 MESES MAS. SE ENCUENTRA EN REVISION CON COLCIENCIAS 21 DE JUNIO DE 2013. NO SE REALIZA LA ADICION SINO UN NUEVO CONTRATO (0514-2013)</t>
  </si>
  <si>
    <t>RECURSOS POR IDENTIFICAR</t>
  </si>
  <si>
    <t>FIDUGOB 20406</t>
  </si>
  <si>
    <t>FIDUGOB 20040</t>
  </si>
  <si>
    <t>FIDUGOB 20068</t>
  </si>
  <si>
    <t>FIDUGOB 20175</t>
  </si>
  <si>
    <t>SE ENVIA PDF EL 8 DE JULIO. Se envia ejemplar de acta a la entidad el 8 de Oct. 2013</t>
  </si>
  <si>
    <t>GOBERNACION DEL AMAZONAS</t>
  </si>
  <si>
    <t>Cuenta de Ahorros No.000 17291-6</t>
  </si>
  <si>
    <t>Cuenta de Ahorros No.000 17298-1</t>
  </si>
  <si>
    <t>TRASLADO ANSPE COLCIENCIAS</t>
  </si>
  <si>
    <t>348 Colciencias-Anspe</t>
  </si>
  <si>
    <t>452-13</t>
  </si>
  <si>
    <t>Director de Desarrollo Tecnológico e Innovación</t>
  </si>
  <si>
    <t>Supervisión Compartida: Alianza FONTIC: Director de Promoción de TIC. COLCIENCIAS: Director de Redes de Conocimentos</t>
  </si>
  <si>
    <t>Director de Redes del Conocimiento</t>
  </si>
  <si>
    <t>Director de Gestión de Recursos y Logística</t>
  </si>
  <si>
    <t>reintegros</t>
  </si>
  <si>
    <t>gasto bac entes</t>
  </si>
  <si>
    <t>2013-0524</t>
  </si>
  <si>
    <t>2013-0525</t>
  </si>
  <si>
    <t>2013-0526</t>
  </si>
  <si>
    <t>2013-0527</t>
  </si>
  <si>
    <t>2013-0528</t>
  </si>
  <si>
    <t>2013-0529</t>
  </si>
  <si>
    <t>2013-0530</t>
  </si>
  <si>
    <t>2013-0531</t>
  </si>
  <si>
    <t>2013-0532</t>
  </si>
  <si>
    <t>2013-0533</t>
  </si>
  <si>
    <t>2013-0534</t>
  </si>
  <si>
    <t>2013-0535</t>
  </si>
  <si>
    <t>2013-0536</t>
  </si>
  <si>
    <t>2013-0537</t>
  </si>
  <si>
    <t>2013-0538</t>
  </si>
  <si>
    <t>2013-0539</t>
  </si>
  <si>
    <t>2013-0540</t>
  </si>
  <si>
    <t>2013-0541</t>
  </si>
  <si>
    <t>2013-0542</t>
  </si>
  <si>
    <t>FUNDACION CINARA, INSTITUTO DE INVESTIGACION Y DESARROLLO EN ABASTACIMIENTO DE AGUA, SANEAMIENTO AMBIENTAL Y CONSERVACION DEL RECURSO HÍDRICO</t>
  </si>
  <si>
    <t>Aunar esfuerzos para el levantamiento de línea base, sistematizacion y evaluacion de losproyectos seleccionados de la convocatoria IDEAS PARA EL CAMBIO 2012, implementados en los departamentos de La Guajira, Putumayo y Risaralda, con el fin de evaluar el resultado de las soluciones y el impacto en la calidad  de vida de la comunidades benficiadas</t>
  </si>
  <si>
    <t>450-2013</t>
  </si>
  <si>
    <t>DIFERENCIA EN MEMORANDO Y APORTES. PENDIENTE CONFIRMACION DE COLCIENCIAS. Se envia PDF EL 4 DE OCT DE 2013</t>
  </si>
  <si>
    <t>Director de Fomento de Investigacion</t>
  </si>
  <si>
    <t>Inversiones a partir de Octubre de 2013</t>
  </si>
  <si>
    <t>FIDUGOB 20816</t>
  </si>
  <si>
    <t>FIDUGOB 20807</t>
  </si>
  <si>
    <t>FIDUGOB 21129</t>
  </si>
  <si>
    <t>FIDUGOB 21085</t>
  </si>
  <si>
    <t>FIDUGOB 20843</t>
  </si>
  <si>
    <t>FIDUGOB 21637</t>
  </si>
  <si>
    <t>FIDUGOB 20941</t>
  </si>
  <si>
    <t>FIDUGOB 20727</t>
  </si>
  <si>
    <t>FIDUGOB 20861</t>
  </si>
  <si>
    <t>FIDUGOB 20852</t>
  </si>
  <si>
    <t>FIDUGOB 20870</t>
  </si>
  <si>
    <t>FIDUGOB 20790</t>
  </si>
  <si>
    <t>FIDUGOB 21147</t>
  </si>
  <si>
    <t>FIDUGOB 21101</t>
  </si>
  <si>
    <t>FIDUGOB 21236</t>
  </si>
  <si>
    <t>FIDUGOB 20825</t>
  </si>
  <si>
    <t>FIDUGOB 21227</t>
  </si>
  <si>
    <t>FIDUGOB 20969</t>
  </si>
  <si>
    <t>FIDUGOB 20834</t>
  </si>
  <si>
    <t>FIDUGOB 21192</t>
  </si>
  <si>
    <t>FIDUGOB 21076</t>
  </si>
  <si>
    <t>FIDUGOB 20996</t>
  </si>
  <si>
    <t>FIDUGOB 21245</t>
  </si>
  <si>
    <t>FIDUGOB 21209</t>
  </si>
  <si>
    <t>FIDUGOB 21165</t>
  </si>
  <si>
    <t>FIDUGOB 20987</t>
  </si>
  <si>
    <t>FIDUGOB 21067</t>
  </si>
  <si>
    <t>FIDUGOB 21183</t>
  </si>
  <si>
    <t>FIDUGOB 21272</t>
  </si>
  <si>
    <t>FIDUGOB 21156</t>
  </si>
  <si>
    <t>FIDUGOB 21094</t>
  </si>
  <si>
    <t>FIDUGOB 20059</t>
  </si>
  <si>
    <t>FIDUGOB 19837</t>
  </si>
  <si>
    <t>FIDUGOB 20184</t>
  </si>
  <si>
    <t>FIDUGOB 17198</t>
  </si>
  <si>
    <t>2013-0543</t>
  </si>
  <si>
    <t>2013-0544</t>
  </si>
  <si>
    <t>FUNDACION PARA EL DESARROLLO EDUCATIVO DE CALDAS - FUNDECA-</t>
  </si>
  <si>
    <t>Aunar esfuerzos para realizar el acompañmiento, seguimiento formación a los actores del programa Ondas en el departamento de Caldas para desarrollar la investigación como estrategia Pedagogica.</t>
  </si>
  <si>
    <t>2 5 9 12 enviado vi mail                                           /11/2012 perfeccionado. Se eenvia copia auntenticada a Adelco el 10 de Oct. 2013</t>
  </si>
  <si>
    <t>ALCALDIA DE LETICIA</t>
  </si>
  <si>
    <t>2013-0545</t>
  </si>
  <si>
    <t>2013-0547</t>
  </si>
  <si>
    <t>CONSERVATORIO DEL TOLIMA</t>
  </si>
  <si>
    <t>CORPORACION DEL FOMENTO DE LA CALIDAD, PRODUCTIVIDAD Y GESTION AMBIENTAL -CYGA-</t>
  </si>
  <si>
    <t>CAJA DE COMPENSACION DE LA GUAJIRA</t>
  </si>
  <si>
    <t>RED EJECUCIONAL SAS</t>
  </si>
  <si>
    <t>PENDIENTE ACLARACION DEL OBJETO POR PARTE DE COLCIENCIAS . SE ENVIA PDF EL 11 DE OCT. DE 2013</t>
  </si>
  <si>
    <t>2013-0546</t>
  </si>
  <si>
    <t>Sesión del día 6 de Septiembre de 2013</t>
  </si>
  <si>
    <t>Realizar interventoría integral, para llevar a cabo el control y segumiento técnico, administrativo, jurídico, financiero, contable, social y ambiental a los Convenios Especiales de Cooperación Regionales de la Iniciativa "Vive Digital Regional y de la Estrategia ViveLabs"</t>
  </si>
  <si>
    <t>Dirección Redes del Conocimento</t>
  </si>
  <si>
    <t>SE ENVIA PDF EL 15 DE OCT. DE 2013</t>
  </si>
  <si>
    <t>DEPARTAMENTO DE SANTANDER</t>
  </si>
  <si>
    <t>Aunar esfuerzos tecnicos, administrativos y financieros para impulsar el ecosistema digital en el Departamento de Santander a través de la ejecución del "Proyecto Santander Vive Digital"</t>
  </si>
  <si>
    <t>403-2012</t>
  </si>
  <si>
    <t>Aunar esfuerzos tecnicos, administrativos y financieros para impulsar el ecosistema digital en el Municipio de Leticia a través de la ejecución del "Proyecto Leticia Vive Digital"</t>
  </si>
  <si>
    <t>486-2013</t>
  </si>
  <si>
    <t>456-2013</t>
  </si>
  <si>
    <t>484-2013</t>
  </si>
  <si>
    <t>SEIS MESES Y 23 DIAS MAS. MODIFICAR CLAUSULA DECIMA</t>
  </si>
  <si>
    <t>SE ENVIA PDF EL 04 DE OCT DE 2013</t>
  </si>
  <si>
    <t>HASTA EL 9 DE ENERO DE 2014</t>
  </si>
  <si>
    <t>Aunar esfuerzos para desarrollar las estrategias de apropiación acompañamiento,formación y producción de saber y conocimiento orientados a ampliar y consolidar el trabajo investigativo de los niños, niñas y jovenes en el departamento de Cundinamarca y en el Distrito Capital durante la Vigencia 2013-2014</t>
  </si>
  <si>
    <t>344-2013</t>
  </si>
  <si>
    <t>2013-0548</t>
  </si>
  <si>
    <t>2013-0549</t>
  </si>
  <si>
    <t>2013-0550</t>
  </si>
  <si>
    <t>2013-0551</t>
  </si>
  <si>
    <t>2013-0552</t>
  </si>
  <si>
    <t>2013-0553</t>
  </si>
  <si>
    <t>2013-0554</t>
  </si>
  <si>
    <t>2013-0555</t>
  </si>
  <si>
    <t>2013-0556</t>
  </si>
  <si>
    <t>2013-0557</t>
  </si>
  <si>
    <t>2013-0558</t>
  </si>
  <si>
    <t>2013-0559</t>
  </si>
  <si>
    <t>2013-0560</t>
  </si>
  <si>
    <t>2013-0561</t>
  </si>
  <si>
    <t>2013-0562</t>
  </si>
  <si>
    <t>2013-0563</t>
  </si>
  <si>
    <t>2013-0564</t>
  </si>
  <si>
    <t>2013-0565</t>
  </si>
  <si>
    <t>2013-0566</t>
  </si>
  <si>
    <t>2013-0567</t>
  </si>
  <si>
    <t>2013-0568</t>
  </si>
  <si>
    <t>431-2013</t>
  </si>
  <si>
    <t>Desarrollo de Fertilizantes Organico-reforzados para la produccíón sostenible de Alimentos.1. Cod.: 111556237643</t>
  </si>
  <si>
    <t>Asesor 1020, Grado 6 del Programa Desarrollo Tecnologico e Innovación Industrial</t>
  </si>
  <si>
    <t>111556237643</t>
  </si>
  <si>
    <t>433-2013</t>
  </si>
  <si>
    <t>Convocatoria 620 de 2013</t>
  </si>
  <si>
    <t>Caracterizacion Bioquimica y energetica de la Biomasa de tres especies de microalgas como materia prima para la elaboracion de Biocombustibles avanzados. Cod. 111562038372</t>
  </si>
  <si>
    <t>111562038372</t>
  </si>
  <si>
    <t>Proyecto piloto para fortalecer la capacidad de investigación, innovación, desarrollo tecnologico y competencias en las areas de energías sustentables, biocombustibles y bioinsumos agricolas</t>
  </si>
  <si>
    <t>457-2013</t>
  </si>
  <si>
    <t>Director de desarrollo tecnologico e innovacion</t>
  </si>
  <si>
    <t>436-2013</t>
  </si>
  <si>
    <t>Gestor del Programa Nacional de Ciencias basicas. Gestor de Ciencia y Tecnologia cargo 0153 Grado 13</t>
  </si>
  <si>
    <t>225156237180</t>
  </si>
  <si>
    <t>Desarrollo de una nueva tecnologia de Procesamiento de Post-cosecha de cacaos finos y de aroma en centros de acopio para mercados internacionales. Cod. 225156237180</t>
  </si>
  <si>
    <t>Desarrollo y aplicación de metologias para evaluar bajo condiciones colombianas el desempeño en frenado de vehiculos comerciales versión actualizada</t>
  </si>
  <si>
    <t>428-2013</t>
  </si>
  <si>
    <t>Analisis, diseño y construcción de equipos prototipo para la fabricacion automatizada de dientes artificiales. Cod. 111856237162</t>
  </si>
  <si>
    <t>111856237162</t>
  </si>
  <si>
    <t>419-2013</t>
  </si>
  <si>
    <t>Apropiacion de tecnicas de desarrollo de aplicaciones móviles oara la ampliación del portafolio de productos de las empresas Evolusion Dental LTDA y Kuspide Ingenieria S.A.S. Cod. 329056237157</t>
  </si>
  <si>
    <t>329056237157</t>
  </si>
  <si>
    <t>329056237165</t>
  </si>
  <si>
    <t>Desarrollo de un sistema electronico inteligente de medicion y administracion del suministro de energía electrica a usuarios finales. COD: 329056237165</t>
  </si>
  <si>
    <t>Direccion de Desarrollo Tecnologico e innovacion</t>
  </si>
  <si>
    <t>420-2013</t>
  </si>
  <si>
    <t>418-2013</t>
  </si>
  <si>
    <t>Gestor de Ciencia y Tecnología, codigo 0153, grado 13 con funciones en ka Dirección de desarrollo Tecnologico e Innovación</t>
  </si>
  <si>
    <t>Desarrollo y validacion de almidones C18712 de yuca modificados enzimáticamente, mediante el uso de cepas bacterianas y fungicas nativas con actividad amilolítica. Cod.: 338756237680</t>
  </si>
  <si>
    <t>338756237680</t>
  </si>
  <si>
    <t>Desarrollo de dos estrategias biotecnólogicas para el control de Ralstonia solanacerum, agente causal de la enfermedad del Moko en Musa spp. Cod.: 121656217142</t>
  </si>
  <si>
    <t>121656217142</t>
  </si>
  <si>
    <t>443-2013</t>
  </si>
  <si>
    <t>Gestor del Programa Nacional de Biotecnologia</t>
  </si>
  <si>
    <t>435-2013</t>
  </si>
  <si>
    <t>223656237650</t>
  </si>
  <si>
    <t>Desarrollo e implementacion de nuevas tecnologías que ayuden a aumentar los rendimientos del cultivo del arroz en colombia con el fin de mejorar la competitividad del cultivo a nivel regional. Cod.: 223656237650</t>
  </si>
  <si>
    <t>Optimizacion del proceso de produccion de ganoderma lucidum y polisacaridos a escala industrial para su utilización en la formulacion, diseño y desarrollo a escala piloto de productos para inmunonutrición infantil. Cod.: 121656237687</t>
  </si>
  <si>
    <t>121656237687</t>
  </si>
  <si>
    <t>444-2013</t>
  </si>
  <si>
    <t>438-2013</t>
  </si>
  <si>
    <t>2013-0569</t>
  </si>
  <si>
    <t>2013-0570</t>
  </si>
  <si>
    <t>2013-0571</t>
  </si>
  <si>
    <t>2013-0572</t>
  </si>
  <si>
    <t>2013-0573</t>
  </si>
  <si>
    <t>2013-0574</t>
  </si>
  <si>
    <t>2013-0575</t>
  </si>
  <si>
    <t>2013-0576</t>
  </si>
  <si>
    <t xml:space="preserve">NUEVE  MESES  MAS. </t>
  </si>
  <si>
    <t>Diseño de un horno a gas de alto sesempeño usando mecanica computacional y experimental actualizado. Cod.: 121656237637</t>
  </si>
  <si>
    <t>121656237637</t>
  </si>
  <si>
    <t>430-2013</t>
  </si>
  <si>
    <t>Diseño integral de estrategias para el control de desgaste erosivo en turbinas. Cod. 110656237170</t>
  </si>
  <si>
    <t>110656237170</t>
  </si>
  <si>
    <t>421-2013</t>
  </si>
  <si>
    <t>Desarrollo de una nueva forulacion farmaceutica y su proceso de manufactira para obtener una liberacion modificada de un ingrediente activo de pobre solubilidad para la empresa Procaps S.A.-Versio corregida del proyecto ID 37133. Cod.: 226256237188</t>
  </si>
  <si>
    <t>226256237188</t>
  </si>
  <si>
    <t>424-2013</t>
  </si>
  <si>
    <t xml:space="preserve">Fortalecimientp del portafolio de productos para el mejoramiento de las capacidades en ciberseguridad y respuesta a incidentes de entidades del sector publico, por medio de ISO </t>
  </si>
  <si>
    <t>413-2013</t>
  </si>
  <si>
    <t>211756237113</t>
  </si>
  <si>
    <t>CARLOS MANUEL ESTEVEZ BRETON RIVEROS</t>
  </si>
  <si>
    <t>FELIX ROBERTO GOMEZ DEVIA</t>
  </si>
  <si>
    <t>GARETH BARRERA SANABRIA</t>
  </si>
  <si>
    <t xml:space="preserve">HUGO SANTIAGO AGUIRRE MAYORGA </t>
  </si>
  <si>
    <t>MAURICIO OCHOA ECHEVERRÍA</t>
  </si>
  <si>
    <t>OLGA LUCIA GIRALDO VELEZ</t>
  </si>
  <si>
    <t>007700194025</t>
  </si>
  <si>
    <t>006890173138</t>
  </si>
  <si>
    <t>032926821</t>
  </si>
  <si>
    <t>035829550</t>
  </si>
  <si>
    <t>5490795016</t>
  </si>
  <si>
    <t>7670290969</t>
  </si>
  <si>
    <t>25817427980</t>
  </si>
  <si>
    <t>20103501923</t>
  </si>
  <si>
    <t>cmestevezr@unal.edu.co</t>
  </si>
  <si>
    <t>cesar.beltran@escuelaing.edu.co</t>
  </si>
  <si>
    <t>felix-gomex@unipilito.edu.co</t>
  </si>
  <si>
    <t>feleman@hotmail.fr</t>
  </si>
  <si>
    <t>gareth.barrera@gmail.com</t>
  </si>
  <si>
    <t>guillermo .teuta@escuelaing.edu.co</t>
  </si>
  <si>
    <t>m.ochoa@uniboyaca.edu.co</t>
  </si>
  <si>
    <t>Framework de desarrollo de aplicaciones y juegos para sistemas iOS y Android en Unity con sistema de analiticas de uso y marketing. Cod.: 111356237815</t>
  </si>
  <si>
    <t>111356237815</t>
  </si>
  <si>
    <t>446-2013</t>
  </si>
  <si>
    <t>establecer el efecto de la aadicion de lauralactama en la copolimerizacion con la caprolactama en las propiedades termicas, mecanicas y tribiologicas. Cod.: 121656237831</t>
  </si>
  <si>
    <t>440-2013</t>
  </si>
  <si>
    <t>121656237831</t>
  </si>
  <si>
    <t>422-2013</t>
  </si>
  <si>
    <t>111756237154</t>
  </si>
  <si>
    <t>Desarrollo de cpacidades tecnologicas en comprobacion tecnica del espectro. Cod.: 111756237154</t>
  </si>
  <si>
    <t>Desarrollo de nuevos metodos y tecnologicas para acelerar la construccion de software: un efoque basados en modelos y frameworks de generacion avanzados. Cod.: 120356237822</t>
  </si>
  <si>
    <t>120356237822</t>
  </si>
  <si>
    <t>447-2013</t>
  </si>
  <si>
    <t>434-2013</t>
  </si>
  <si>
    <t>211756237645</t>
  </si>
  <si>
    <t>Safe Candy:Plataforma de analisis, validacion y configuracion de seguridad de aplicaciones Android (Versión actualizada). Cod.: 211756237645</t>
  </si>
  <si>
    <t>Asistente anestésico automatico en tiempo real con Head Up Display. Cod: 121656237115</t>
  </si>
  <si>
    <t>414-2013</t>
  </si>
  <si>
    <t>121656237115</t>
  </si>
  <si>
    <t>Construccion de una linea de producto de aplicaciones de credito/cartera que serán ofrecidas a traves de un marketplace en forma de Saas (Software as a service) para el sector no bancarizado (PYMES) de Colombia. Cod.: 120456237152</t>
  </si>
  <si>
    <t>120456237152</t>
  </si>
  <si>
    <t>417-2013</t>
  </si>
  <si>
    <t>Formulacion, diseño y desarrollo de dos suplementos dietarios con adición de polisacaridos a psrtir de un extracto de Ganoderma lucidum obtenido mediante procesos biotecnologicos optimizados, con alto valor nutricional uno de ellos dirigido al publico general y el otro a la tercera edad</t>
  </si>
  <si>
    <t>415-2013</t>
  </si>
  <si>
    <t>520156237132</t>
  </si>
  <si>
    <t>desarrollo y produccion industrial de alimentos funcionales a partir de aguacate (persea americana Mill) Variedad Hass: in camino hacia le mejora de la competitividad de la cadena(versión 14/12/2012). Cod.: 111856237141</t>
  </si>
  <si>
    <t>111856237141</t>
  </si>
  <si>
    <t>416-2013</t>
  </si>
  <si>
    <t>Diseño y desarrollo de dos prototipos de bebidas refrescantes instatnteneas con adición de flor de Jamaica y de beta di glucanos obtenidos mediante procesos biotécnicos, uno de ellos con el edulzante natural stevia y el otro con azucar normal. Cod.: 520156237246</t>
  </si>
  <si>
    <t>520156237246</t>
  </si>
  <si>
    <t>427-2013</t>
  </si>
  <si>
    <t>429-2013</t>
  </si>
  <si>
    <t>Diseño y desarrollo de una línea de suplementos dietarios conformada por tres productos a partir de las especies de hongos Ganoderma, Lentinus y Pleurotus y un productos cosmetico humectante utilizando Ganoderma. Cod.: 520156237636</t>
  </si>
  <si>
    <t>520156237636</t>
  </si>
  <si>
    <t>Desarrollo de un prototipo de queso costeño colombiano con proyeccion a inculacion de la competitividad de la cadena láctea (Version Febrero). Cod.: 120956237823</t>
  </si>
  <si>
    <t>120956237823</t>
  </si>
  <si>
    <t>448-2013</t>
  </si>
  <si>
    <t>Obtención de un concentrado proteico y un concentrado hidrolizado de lactosa (sirope) a partir de suero dulce de queseria y evaluacion de su aplicación como ingrediente alimenticio. Cod.: 111856237810</t>
  </si>
  <si>
    <t>111856237810</t>
  </si>
  <si>
    <t>445-2013</t>
  </si>
  <si>
    <t>Desarrollo de tecnologías para fabricar vajillas de forma innovadora y competitiva: tecnologías no existentes para esta industria a nivel mundial versión corregida 3. Cod.: 121656237685</t>
  </si>
  <si>
    <t>121656237685</t>
  </si>
  <si>
    <t>439-2013</t>
  </si>
  <si>
    <t>Optimizacion del proceso de combustión de diferentes tipos de biomasas, en el horno TEO V mediante la realizacion de investigaciones en un prototipo Experimental y por simulacion en programas profesionales de CFD" ( Fluido dinamica computacional), con el proposito de utilizar el calor obtenido en el proceso de secado agroindustrial. Cod.: 143062038388</t>
  </si>
  <si>
    <t>459-2013</t>
  </si>
  <si>
    <t>143062038388</t>
  </si>
  <si>
    <t>Produccion de Tanol de segunda heneracion a partir de hidrolizado de bagazo de caña por levaduras y bacterias naticas. Cod.: 110162038387</t>
  </si>
  <si>
    <t>110162038387</t>
  </si>
  <si>
    <t>MODIFICAR VALOR DE LOS APORTES Y APROPIACION PRESUPUSTAL</t>
  </si>
  <si>
    <t>SE ENVIA PDF EL 16 DE OCT. DE 2013</t>
  </si>
  <si>
    <t>MODIFICAR RESPECTO A LOS DESEMBOLSOS DE RECURSOS ESTABLECIDOS EN EL ART. 5 DEL CONVENIO</t>
  </si>
  <si>
    <t>MODIFICAR CLAUSULA CONTRAPARTIDA Y VALOR DE CONTRATO</t>
  </si>
  <si>
    <t>REANUDACION CONTRATO</t>
  </si>
  <si>
    <t>REANUDACION CONTRATO EL CUAL HABIA SIDO SUPENDIDO EL 9 DE MAYO DE 2013</t>
  </si>
  <si>
    <t>SE ENVIA PDF EL 3 DE OCT. DE 2013</t>
  </si>
  <si>
    <t>SE DETIENE ELABORACION DE CONTRATO, SE DEBE ACLARAR EL OBJETO, EN ESPERA DE INSTRUCCIONES DE COLCIENCIAS. ATENDIENDO COMUNIACION DE COLCIENCIAS DE FECHA 23 DE SEPTIEMBRE Y RECIBIDA EL 8 DE OCT. SOLICITAN CANCELACION DE TRAMITE DE ELABORACION DE CONTRATO,</t>
  </si>
  <si>
    <t>SE ENVIA PDF EL 02 DE OCT DE 2013</t>
  </si>
  <si>
    <t>ELIA MERCEDES ALONSO GUZMÁN</t>
  </si>
  <si>
    <t>G02067460</t>
  </si>
  <si>
    <t>CLABE: 012 470 012246359574</t>
  </si>
  <si>
    <t>BANCO BBVA BANCOMER</t>
  </si>
  <si>
    <t>eliamercedesalonso@gmail.com</t>
  </si>
  <si>
    <t xml:space="preserve">SEIS  MESES  MAS. </t>
  </si>
  <si>
    <t xml:space="preserve">CINCO  MESES  MAS. </t>
  </si>
  <si>
    <t xml:space="preserve">UN  MESES  MAS. </t>
  </si>
  <si>
    <t xml:space="preserve">TRES  MESES  MAS. </t>
  </si>
  <si>
    <t>Sesión del dia 18 de Diciembre de 2012</t>
  </si>
  <si>
    <t>Estudios del boston de Higgs, supersimetria y cosmologia,</t>
  </si>
  <si>
    <t xml:space="preserve">Apoyo financiero y tecnico al fortalecimiento </t>
  </si>
  <si>
    <t>270-2013</t>
  </si>
  <si>
    <t>Direccion de fomento a la Investigacion</t>
  </si>
  <si>
    <t>SE ENVIA PDF EL 8 DE OCT DE 2013</t>
  </si>
  <si>
    <t>SE ENVIA PDF EL 4 DE OCT DE 2013</t>
  </si>
  <si>
    <t>Aprovechamiento del poder calorifico y del calor sensible del gas de sintesis proveniente del proceso de Cogasificacion de Carbón-Biomasa residual mediante lecho fluidizado, para la coccion de ladrillos en el horno túnel de la Ladrillera san Cristobal. Cod.: 111862038411</t>
  </si>
  <si>
    <t>111862038411</t>
  </si>
  <si>
    <t>458-2013</t>
  </si>
  <si>
    <t>Directo de Desarrollo Tecnologico e innovación</t>
  </si>
  <si>
    <t>Mejoramiento de la calidad del Bio-oil obtenido de la pirolisis de aserrin en lecho fluido. Cod.: 121062038390</t>
  </si>
  <si>
    <t>121062038390</t>
  </si>
  <si>
    <t>460-2013</t>
  </si>
  <si>
    <t>Convocatoria 609 de 2013</t>
  </si>
  <si>
    <t>Teoría y practica del dialogo de saberes: la consulta previa en la Guajira. Cod.: 220660937890</t>
  </si>
  <si>
    <t>220660937890</t>
  </si>
  <si>
    <t>468-2013</t>
  </si>
  <si>
    <t>Directo de fomento a la investigacion</t>
  </si>
  <si>
    <t>Conocimientos, cultura y etnoeducacion: Generacion de micromindos para la apropiacion social del patrimonio linguiastico en comunidades Nasa y Misak. Cod.: 110360937889</t>
  </si>
  <si>
    <t>466-2013</t>
  </si>
  <si>
    <t>Gestor de Programa Nacional de Ciencias Sociales y Humana</t>
  </si>
  <si>
    <t>SE ENVIA PDF EL 4 DE OCT. DE 2013</t>
  </si>
  <si>
    <t xml:space="preserve">Integrar esfuerzos para la generacion de un esquema colaborativo entre Colciencias y la corporacion Cyga para desarrollar </t>
  </si>
  <si>
    <t>DIAS EN 
perfeccionamieto 
(dias)</t>
  </si>
  <si>
    <t>cuantods dias</t>
  </si>
  <si>
    <t>FECHA ENTREGA A RL</t>
  </si>
  <si>
    <t>FECHA DEV. RL</t>
  </si>
  <si>
    <t>Los hornos de Cal de Vijes (Valle del Cauca) y sus oficios : un patrimonio material e inmaterial por recuperar y salvaguardar. Cod.: 110660938036</t>
  </si>
  <si>
    <t>110660938036</t>
  </si>
  <si>
    <t>465-2013</t>
  </si>
  <si>
    <t>SE ENVIA PDF EL 9 DE OCT. DE 2013</t>
  </si>
  <si>
    <t>463-2013</t>
  </si>
  <si>
    <t>467-2013</t>
  </si>
  <si>
    <t>464-2013</t>
  </si>
  <si>
    <t>380-2013</t>
  </si>
  <si>
    <t>SE ENVIA PDF EL 23 DE SEP DE 2013 A ECOPETROL</t>
  </si>
  <si>
    <t>SE ENVIA PDF EL 2 DE OCT DE 2013</t>
  </si>
  <si>
    <t>475-2013</t>
  </si>
  <si>
    <t>322-2013</t>
  </si>
  <si>
    <t>353-2013</t>
  </si>
  <si>
    <t>485-2013</t>
  </si>
  <si>
    <t>SE ENVIA PDF EL 1 DE OCT DE 2013</t>
  </si>
  <si>
    <t xml:space="preserve">IBAGUE </t>
  </si>
  <si>
    <t>INTERVENTORIA</t>
  </si>
  <si>
    <t>SE ENVIA PDF EL 2  DE OCT DE 2013</t>
  </si>
  <si>
    <t>DOCUMENTO ENVIADO DIRECTAMENTE POR COLCIENCIAS, SE ENVIA PARA FIRMA DE RP LEGAL EL 30  DE SEPTIEMBRE DE 2013. SE ENVIA DOCUMENTO PARA LEGALIZACION DE COLCIENCIAS EL 8 DE OCT DE 2013</t>
  </si>
  <si>
    <t>26/04/2013. CAMABIO FIRMA DIRECTOR. Por cambio de Director de Colciencias, se envía nuevamente a firma de la entidad el 30 de Julio de 2013. SE ENVIA DOCUEMNTO A COLCIENCIAS EL 4 DE OCT. DE 2013 PARA FIRMA DE DRA. PAULA ARIAS,</t>
  </si>
  <si>
    <t>Se envia pdf el 5 de septiembre de 2013.SE ENVIA DOCUEMNTO A COLCIENCIAS EL 4 DE OCT. DE 2013 PARA FIRMA DE DRA. PAULA ARIAS,</t>
  </si>
  <si>
    <t>Se envia pdf el 3 de septiembre de 2013. Se envia documento para firma de Colciencias el 8 de OCT de 2013. SE ENVIA DOCUEMNTO A COLCIENCIAS EL 4 DE OCT. DE 2013 PARA FIRMA DE DRA. PAULA ARIAS,</t>
  </si>
  <si>
    <t>SE ENVIA PDF EL 10 DE OCT. DE 2013. SE ENVIA NUEVAMENTE CONTRATO PARA FIRMA YA QUE DEBIA HACER LA CORRECION DE LA CONVOCATORIA EL 17 DE OCT DE 2013</t>
  </si>
  <si>
    <t>SE ENVIA PDF EL 18 DE OCT DE 2013</t>
  </si>
  <si>
    <t>2013-0577</t>
  </si>
  <si>
    <t>2013-0578</t>
  </si>
  <si>
    <t>2013-0579</t>
  </si>
  <si>
    <t>2013-0580</t>
  </si>
  <si>
    <t>2013-0581</t>
  </si>
  <si>
    <t>2013-0582</t>
  </si>
  <si>
    <t>2013-0583</t>
  </si>
  <si>
    <t>Programa estrátegico para la biotransformacion sostenible de glicerina cruda en 1,3-propanodiol y prospectiva para desarrollar una biorefinería en ECODIESEL COLOMBIA SA. COD.: 110156237193</t>
  </si>
  <si>
    <t>425-2013</t>
  </si>
  <si>
    <t>Gestor delPrograma Nacional de Biotecnología</t>
  </si>
  <si>
    <t>1101569237193</t>
  </si>
  <si>
    <t>INCUBAR MANIZALES</t>
  </si>
  <si>
    <t>491-2013</t>
  </si>
  <si>
    <t>32989</t>
  </si>
  <si>
    <t>Validacion tecnológica de "Compostol", abono orgánico obtenido a traves de la ecnología de compostaje y enriquecido mineralmente con la transformación de residuos metalúrgicos, para lograr el desarrollo de canales efectivos de comercialización, generando así una ventaja competitiva. COD.: 32989</t>
  </si>
  <si>
    <t>Desarrollo de una linea de serviciosen gestión de activos para la empresa conocimiento y servicios en ingeniería SAS-Conoser-. Cod.: 234156237108</t>
  </si>
  <si>
    <t>234156237108</t>
  </si>
  <si>
    <t>412-2013</t>
  </si>
  <si>
    <t>437-2013</t>
  </si>
  <si>
    <t>Gestor de Ciencia y tecnología, cod. 0153 grado 13</t>
  </si>
  <si>
    <t>Monitoreo inteligente y automatizado de condiciones de seguridad en Minas de carbon subterraneas. Cod.: 1111856237679</t>
  </si>
  <si>
    <t>1111856237679</t>
  </si>
  <si>
    <t>Desarrollo a niver piloto de Zeolitas para la industria de detergenes</t>
  </si>
  <si>
    <t>111556237234</t>
  </si>
  <si>
    <t>Sistema inalambrico para prevenir el hurto de energia electrica-fase II:sellos RFID-SAW-V2. COD.: 120456237145</t>
  </si>
  <si>
    <t>442-2013</t>
  </si>
  <si>
    <t>426-2013</t>
  </si>
  <si>
    <t>Diseño y cosntruccion de un dispositivo para la proteccion estructiral de tuberias utilizadas en el trasporte de hidrcarburos, como una solucion tecnologica destinada a la mitigacion de las roturas de las mismas, ocasionadas ya sea por deformacion mecanica debido a deslizamientos de tierra por fallas geologicaso dilatacion lineal por efectos de la temperatura. Cod.: 141156237167</t>
  </si>
  <si>
    <t>441-2013</t>
  </si>
  <si>
    <t>141156237167</t>
  </si>
  <si>
    <t>SE ENVIA PDF EL 18 DE OCT  DE 2013</t>
  </si>
  <si>
    <t>SE ENVIA PDF EL 18 DE OCT. DE 2013</t>
  </si>
  <si>
    <t>120456237631</t>
  </si>
  <si>
    <t>120456237638</t>
  </si>
  <si>
    <t>SE ENVIA PDF EL 18 DE OCT DE 2013. SE ENVIA NUEVAMENTE PDF EL 18 DE OCT DE 2013 CON CORRECCIONES DE ACUERDO A INSTRUCCIONES DE COLCIENCIAS.</t>
  </si>
  <si>
    <t>ERROR EN SUMA DE MEMORANDO y PENDIENTE CONFIRMACION DE CONVENIO EN EL CDR. SE SOLICITO ACLARACIÓN EL 23 DE SEPTIEMBRE A COLCIENCIAS RESPECTO DE INCONGRUENCIAS EN LA MINUTA, SOPORTES, LA FUENTE DE LOS RECURSOS, LOS NUMERALES 2.1.6 Y 2.1.8 DE LA MINUTA, CON RESPUESTA EL 17 DE OCTUBRE. SE ENVIA PDF EL 18 DE OCT DE 2013</t>
  </si>
  <si>
    <t>PENDIENTE CONFIRMACION DE CONVENIO EN EL CDR. SSE SOLICITO ACLARACIÓN EL 23 DE SEPTIEMBRE A COLCIENCIAS RESPECTO DE INCONGRUENCIAS EN LA MINUTA, SOPORTES, LA FUENTE DE LOS RECURSOS, LOS NUMERALES 2.1.6 Y 2.1.8 DE LA MINUTA, CON RESPUESTA EL 17 DE OCTUBRE. SE ENVIA PDF EL 18 DE OCT DE 2013</t>
  </si>
  <si>
    <t>PENDIENTE CONFIRMACION DE CONVENIO EN EL CDR.SE SOLICITO ACLARACIÓN EL 23 DE SEPTIEMBRE A COLCIENCIAS RESPECTO DE INCONGRUENCIAS EN LA MINUTA, SOPORTES, LA FUENTE DE LOS RECURSOS, LOS NUMERALES 2.1.6 Y 2.1.8 DE LA MINUTA, CON RESPUESTA EL 17 DE OCTUBRE. SE ENVIA PDF EL 18 DE OCT DE 2013</t>
  </si>
  <si>
    <t>519260938152</t>
  </si>
  <si>
    <t>722260937878</t>
  </si>
  <si>
    <t>211760938127</t>
  </si>
  <si>
    <t>EL 17 DE OCT DE 2013 SE PIDE ACLARACION A COLCIENCIAS SOBRE REVISOR Y FUENTE, LA RESPUESTA FUE ENTREGADA EL 18 DE OCT. SE ENVIA PDF EL 18 DE OCT DE 2013</t>
  </si>
  <si>
    <t>PENDIENTE CONFIRMACION DE CONVENIO EN EL CDR. SE SOLICITO ACLARACIÓN A COLCIENCIAS EL 8 E OCT. RESPECTO DE INCONGRUENCIAS EN LA MINUTA, FASE DEL CONTRATO Y PARTES , CON RESPUESTA EL 18 DE OCTUBRE.</t>
  </si>
  <si>
    <t>AJUSTAR PLAZO  Y CONDICIONES DE PAGO. MEMORANDO</t>
  </si>
  <si>
    <t>IN NOVA PROGRAMA INNOVACION INTERL SL</t>
  </si>
  <si>
    <t>45667748-7</t>
  </si>
  <si>
    <t>SE SOLICITO ACLARACION EL 17 DE OCT. DE 2013 Y COLCIENCIAS DA RESPUESTA EL 18 DE OCT. 2013. SE ENVIA PDF EL 21 DE OCT DE 2013</t>
  </si>
  <si>
    <t>SE ENVIA PDF EL 10 DE OCT. DE 2013. SE ENVIA CONTRATO FIRMADO POR LAS PARTES Y FECHADO PARA LA EXPEDICION DE LAS POLIZAS OCT. 21 DE 2013.</t>
  </si>
  <si>
    <t>SE ENVIA PDF EL 24 DE SEP. DE 2013. SE ENVIA CONTRATO FIRMADO POR LAS PARTES Y FECHADO PARA LA EXPEDICION DE LAS POLIZAS OCT. 21 DE 2013.</t>
  </si>
  <si>
    <t>SE ENVIA PDF EL 1 DE AGOSTO  DE 2013. SE ENVIA CONTRATO FIRMADO POR LAS PARTES Y FECHADO PARA LA EXPEDICION DE LAS POLIZAS OCT. 21 DE 2013.</t>
  </si>
  <si>
    <t>Instituto Nacional de Salud</t>
  </si>
  <si>
    <t>2013-0584</t>
  </si>
  <si>
    <t>METROPOLITANA DE TELECOMUNICACIONES SAS</t>
  </si>
  <si>
    <t>SE ENVIA PDF EL 22 DE OCT DE 2013</t>
  </si>
  <si>
    <t>ERROR EN SUMA DE MEMORANDO. SE ENVIA PDF EL 22 DE OCT DE 2013</t>
  </si>
  <si>
    <t>Aunar esfuerzos tecnicos, administrativos y financieron para impulsar el ecosistema digital en el departamento de magdalena a traves de la ejecución del proyecto Magdalena Vive digital,</t>
  </si>
  <si>
    <t>111556236477</t>
  </si>
  <si>
    <t>2013-0585</t>
  </si>
  <si>
    <t>DANIEL ALBERTO GOMEZ LOPEZ</t>
  </si>
  <si>
    <t>870865284</t>
  </si>
  <si>
    <t>danielalbertog@gmail.com</t>
  </si>
  <si>
    <t>CESAR AUGUSTO URREGO VELASQUEZ</t>
  </si>
  <si>
    <t>INGRID JOHANNA ROJAS</t>
  </si>
  <si>
    <t>JAIRO ORLANDO MONTOYA GOMEZ</t>
  </si>
  <si>
    <t>JOSE ANTONIO TUMIALAN BORJA</t>
  </si>
  <si>
    <t>JOSE LUDDEY MARULANDA AREVALO</t>
  </si>
  <si>
    <t>JOSE LUIS TRISTANCHO REYES</t>
  </si>
  <si>
    <t>JULIAN DAVID OSORIO RAMIREZ</t>
  </si>
  <si>
    <t>MARIO CESAR VELEZ GALLEGO</t>
  </si>
  <si>
    <t>MARIO ERNESTO MARTINEZ AVELLA</t>
  </si>
  <si>
    <t>NUBIA YINETH PIÑEROS CASTRO</t>
  </si>
  <si>
    <t>ROBERTO LLERAS PEREZ</t>
  </si>
  <si>
    <t>YECID ALFONSO MUÑOZ MALDONADO</t>
  </si>
  <si>
    <t>10172650926</t>
  </si>
  <si>
    <t>urregocesar@gmail.com</t>
  </si>
  <si>
    <t>006387892844</t>
  </si>
  <si>
    <t xml:space="preserve">  jamontoya@unisalle.edu.co</t>
  </si>
  <si>
    <t>007470384186</t>
  </si>
  <si>
    <t>jtumialan@unisalle.edu.co</t>
  </si>
  <si>
    <t>07337065109</t>
  </si>
  <si>
    <t>jlmarulanda@utp.edu.co</t>
  </si>
  <si>
    <t>5615574017</t>
  </si>
  <si>
    <t>josetris@utp.edu.co</t>
  </si>
  <si>
    <t>22833828383</t>
  </si>
  <si>
    <t>jdosorio@unal.edu.co</t>
  </si>
  <si>
    <t>056735090</t>
  </si>
  <si>
    <t>10369765940</t>
  </si>
  <si>
    <t>marvelez@eafit.edu.co</t>
  </si>
  <si>
    <t>008700218665</t>
  </si>
  <si>
    <t>mario.martinez@unisabana.edu.co</t>
  </si>
  <si>
    <t>006400583669</t>
  </si>
  <si>
    <t>roberto.llerasp@gmail.com</t>
  </si>
  <si>
    <t>376081030</t>
  </si>
  <si>
    <t>yecidm@hotmail.com</t>
  </si>
  <si>
    <t>BLANCA LIGIA HIGUERA MANCIPE</t>
  </si>
  <si>
    <t>CARLOS ALBERTO GUASMAYAN RUIZ</t>
  </si>
  <si>
    <t>CARLOS ARTURO PARRA VARGAS</t>
  </si>
  <si>
    <t>CLAUDIA PATRICIA URIBE GALVIS</t>
  </si>
  <si>
    <t>HECTOR FABIO OSPINA SERNA</t>
  </si>
  <si>
    <t>HECTOR JAVIER HERRERA MEJIA</t>
  </si>
  <si>
    <t>HUGO  HERNANDO ANDRADE SOSA</t>
  </si>
  <si>
    <t>ISABEL ALICIA SIERA PINEDA</t>
  </si>
  <si>
    <t>JUAN CARLOS YEPES OCAMPO</t>
  </si>
  <si>
    <t>LEONARDO AVENDAÑO VASQUEZ</t>
  </si>
  <si>
    <t>MARTHA ALBA BONILLA ESTEVEZ</t>
  </si>
  <si>
    <t>MAURICIO PALACIOS GOMEZ</t>
  </si>
  <si>
    <t>NOHORA PATRICIA MORENO GARCIA</t>
  </si>
  <si>
    <t>BANCO CAJA 
SOCIAL BCSC</t>
  </si>
  <si>
    <t>106070267492</t>
  </si>
  <si>
    <t>cgubes@yahoo.es</t>
  </si>
  <si>
    <t>626013058</t>
  </si>
  <si>
    <t>473270004921</t>
  </si>
  <si>
    <t>cp_uribe@hotmail.com</t>
  </si>
  <si>
    <t>BBAV</t>
  </si>
  <si>
    <t>70436015453</t>
  </si>
  <si>
    <t>proyectoumanizales@cinde.org.co</t>
  </si>
  <si>
    <t>10062841863</t>
  </si>
  <si>
    <t>hectorherrera@itm.edu.co</t>
  </si>
  <si>
    <t>046000462862</t>
  </si>
  <si>
    <t>handrade@uis.edu.co</t>
  </si>
  <si>
    <t>7352140249</t>
  </si>
  <si>
    <t>isasierra@yahoo.com</t>
  </si>
  <si>
    <t>jgiraldocardozo@gmail.com</t>
  </si>
  <si>
    <t>537143380</t>
  </si>
  <si>
    <t>jucaye@yahoo.com</t>
  </si>
  <si>
    <t>leonardo.avendanov@campusucc.edu.co</t>
  </si>
  <si>
    <t>mashg88@hotmail.com</t>
  </si>
  <si>
    <t>67546910048</t>
  </si>
  <si>
    <t>marthabonollae@gmail.com</t>
  </si>
  <si>
    <t>maurico.palacios@correounivalle.edu.co</t>
  </si>
  <si>
    <t>073459299</t>
  </si>
  <si>
    <t>moreno@pedagogica.edu.co</t>
  </si>
  <si>
    <t>CARLOS JULIO SOTO VASQUEZ</t>
  </si>
  <si>
    <t>CESAR ALEJANDRO ISAZA ROLDAN</t>
  </si>
  <si>
    <t>19438893</t>
  </si>
  <si>
    <t>FRANCO ALIRIO VALLEJO CABRERA</t>
  </si>
  <si>
    <t>GUILLERMO ARTURO PATIÑO MESA</t>
  </si>
  <si>
    <t>JAIME ENRIQUE CORTES FANDIÑO</t>
  </si>
  <si>
    <t>5624793</t>
  </si>
  <si>
    <t>JOSE FERNANDO PRADA RIOS</t>
  </si>
  <si>
    <t>JUAN MIGUEL MANTILLA GONZALEZ</t>
  </si>
  <si>
    <t>MARLIO PAREDES GUTIERREZ</t>
  </si>
  <si>
    <t>MARTHA JANETH MOJICA MONROY</t>
  </si>
  <si>
    <t>MAURICIO GIRALDO OROZCO</t>
  </si>
  <si>
    <t>WILLIAM MURILLO LOPEZ</t>
  </si>
  <si>
    <t>coalsupport@gmail.com</t>
  </si>
  <si>
    <t>230590752754</t>
  </si>
  <si>
    <t>francoavallejo@yahoo.es</t>
  </si>
  <si>
    <t>004000178527</t>
  </si>
  <si>
    <t>deruana@gmail.com</t>
  </si>
  <si>
    <t>004070114303</t>
  </si>
  <si>
    <t>cortesfandino@gmail.com</t>
  </si>
  <si>
    <t>jairobenavidesg.@gmail.com</t>
  </si>
  <si>
    <t>17804614982</t>
  </si>
  <si>
    <t>jfprada@gmail.com</t>
  </si>
  <si>
    <t>026670187322</t>
  </si>
  <si>
    <t>jcampos@e2energiaeficiete.com</t>
  </si>
  <si>
    <t>450170037656</t>
  </si>
  <si>
    <t>jmmantillag@unal.edu.co</t>
  </si>
  <si>
    <t>00710984921</t>
  </si>
  <si>
    <t>marlio.paredes@gmail.com</t>
  </si>
  <si>
    <t>230065753782</t>
  </si>
  <si>
    <t>mjaneth1997@gmail.com</t>
  </si>
  <si>
    <t>10873018237</t>
  </si>
  <si>
    <t>mauricio.giraldo@upb.edu.co</t>
  </si>
  <si>
    <t>milbese03@yahoo.com</t>
  </si>
  <si>
    <t>010702625801</t>
  </si>
  <si>
    <t>nelson.molina@gmail.com</t>
  </si>
  <si>
    <t>rbenitez@unicauca.edu.co</t>
  </si>
  <si>
    <t>578060592</t>
  </si>
  <si>
    <t>wmlopez@gmail.com</t>
  </si>
  <si>
    <t>2013-0586</t>
  </si>
  <si>
    <t>PROMOTORA DE PROYECTOS S.A.</t>
  </si>
  <si>
    <t>2013-0587</t>
  </si>
  <si>
    <t>2013-0588</t>
  </si>
  <si>
    <t>CENTRO REGIONAL DE PRODUCTIVIDAD E INNOVACION DEL TOLIMA - CRPT</t>
  </si>
  <si>
    <t>SE ENVIA PDF EL 23 DE OCT DE 2013</t>
  </si>
  <si>
    <t>INSTITUTO COLOMBIANO DE NORMAS TECNICAS Y CERTIFICACION -ICONTEC-</t>
  </si>
  <si>
    <t>Sesión del día 21 de Agosto de 2013</t>
  </si>
  <si>
    <t>Contribuir a la consolidacion de la capacidad institucional del ICONTEC, a través de un sistema de información tecnologica sobre normas técnicas,</t>
  </si>
  <si>
    <t>410-2013</t>
  </si>
  <si>
    <t>120456237641</t>
  </si>
  <si>
    <t>SE ENVIA PDF EL 24 DE OCT DE 2013</t>
  </si>
  <si>
    <t>SE ENVIA PDF EL 24 DE OCT. DE 2013</t>
  </si>
  <si>
    <t>PRORROGA 1 OTROSI 2</t>
  </si>
  <si>
    <t>CUATRO MESES MAS - MODIFICAR CLAUSULA 2.4.4</t>
  </si>
  <si>
    <t>SE ENVIA PDF EL 24  DE OCT DE 2013</t>
  </si>
  <si>
    <t>MODIFICAR CLAUSULA 2,1,1 -VINCULAR A ELISABETE MARTINS. SE ENVIA NUEVAMENTE PDF CON CREECCION DE CLAUSULA QUINTA</t>
  </si>
  <si>
    <t>MODIFICAR CLAUSULA CONTRAPARTIDA</t>
  </si>
  <si>
    <t>SE ENVIA PDF EL 25 DE OCT</t>
  </si>
  <si>
    <t>hdsedano@gmail.com</t>
  </si>
  <si>
    <t>JUAN CARLOS SERRATO BERMUDEZ</t>
  </si>
  <si>
    <t>450170039199</t>
  </si>
  <si>
    <t>jcserratob@unal.edu.co</t>
  </si>
  <si>
    <t>LILIANA MERCEDES GONZALEZ JINETE</t>
  </si>
  <si>
    <t>007000333000</t>
  </si>
  <si>
    <t>lgjinete@yahoo.com</t>
  </si>
  <si>
    <t>MANUEL FRANCO AVELLANEDA</t>
  </si>
  <si>
    <t>MARIO CINEROS</t>
  </si>
  <si>
    <t>IBAN: DE39 7007 0024 0652 9838 00</t>
  </si>
  <si>
    <t>DEUTSCHE BANK</t>
  </si>
  <si>
    <t>marcisne@gmail.com</t>
  </si>
  <si>
    <t>GLENN ROBINSON</t>
  </si>
  <si>
    <t>UNIVERSITY FEDERAL CREDIT UNION</t>
  </si>
  <si>
    <t>FROBINSON@ICL.UTEXAS.EDU</t>
  </si>
  <si>
    <t>RUBEN ARIAS</t>
  </si>
  <si>
    <t>Cuenta: 009564726, sucursal   363</t>
  </si>
  <si>
    <t>BANCO ESTADO</t>
  </si>
  <si>
    <t>ruben.arias@kalakai.co</t>
  </si>
  <si>
    <t xml:space="preserve">FABIOLA WUST ZIBETTI </t>
  </si>
  <si>
    <t>FH534592</t>
  </si>
  <si>
    <t>IBAN: 001269210000013661</t>
  </si>
  <si>
    <t>Banco do Brasil s/a</t>
  </si>
  <si>
    <t>fwzibetti@gmail.com</t>
  </si>
  <si>
    <t>SE ENVIA PDF EL 9 DE OCT. DE 2013. SE ENVIA POR CORREO ELECTRONICO  CONTRATO FIRMADO POR LAS PARTES Y FECHADO PARA LA EXPEDICION DE LAS POLIZAS OCT. 21 DE 2013. SE ENVIA DOS EJEMPLARES ORIGINALES EL 24 DE OCT. DE 2013</t>
  </si>
  <si>
    <t>2013-0589</t>
  </si>
  <si>
    <t>2013-0590</t>
  </si>
  <si>
    <t>2013-0591</t>
  </si>
  <si>
    <t>Puesta en marcha de u procesos de producción de un colorante natural azul a partir de la Jagua (Genipa americana) para uso en la industria de alimentos y cosmeticos</t>
  </si>
  <si>
    <t>490-2013</t>
  </si>
  <si>
    <t>Estudio del comportamiento sismico de Placas alveolares como sistema de diafragma de piso versión corregida</t>
  </si>
  <si>
    <t>432-2013</t>
  </si>
  <si>
    <t>Tolima Texgreen: una estrategia para hacer del Tolima un territorio productor de confeciones diferenciadas de talla mundial</t>
  </si>
  <si>
    <t>423-2013</t>
  </si>
  <si>
    <t>651456237187</t>
  </si>
  <si>
    <t>Costos Nivelados de Generacion de Electricidad en colombia</t>
  </si>
  <si>
    <t>DIRECCION DE DESARROLLO TECNOLOGICO E INNOVACION-Programa nacional de investigaiones en energia y Mineria</t>
  </si>
  <si>
    <t>500-2013</t>
  </si>
  <si>
    <t>Gestor del Programa Nacional de Investigacion en Energia y Mineria</t>
  </si>
  <si>
    <t>111561638346</t>
  </si>
  <si>
    <t>Controlando a los politicos gestion gubernamental departamental, corrupcion y accountability en colombia 1992-2012</t>
  </si>
  <si>
    <t>Evaluacion de la politica publica de participacion ciudadana a Traves de los mecanismos de gobierno escolar en Bucaramanga</t>
  </si>
  <si>
    <t>473-2013</t>
  </si>
  <si>
    <t>110661138297</t>
  </si>
  <si>
    <t>110261138305</t>
  </si>
  <si>
    <t>472-2013</t>
  </si>
  <si>
    <t xml:space="preserve">enviado 19 01 11 guia 174588815
enviado 14032011 universiada pedagogica 175661159
se debe correigr convenio, por lotanto quedamos a la espera del anterior para anulacion - enviado por correo electronico 
12 10 11 se reenvian correos a UPTC y UFPS. Mediante comunicacion recibida el 23 de OCt 2013, Colciencias solicita cancelacion del contrato
</t>
  </si>
  <si>
    <t xml:space="preserve">enviado 19 01 11 guia 174588817. Mediante comunicacion recibida el 23 de OCt 2013, Colciencias solicita cancelacion del contrato
</t>
  </si>
  <si>
    <t xml:space="preserve">15 2 12 enviado a firma ulibre, Mediante comunicacion recibida el 23 de OCt 2013, Colciencias solicita cancelacion del contrato
</t>
  </si>
  <si>
    <t xml:space="preserve">enviadoe el 02-03-2012. De acuerdo a correo electronico de 17 de sept 13 remiteorn arta de cancelacion a colciencias, pendiente recibir formalizacio de colciencias. Mediante comunicacion recibida el 23 de OCt 2013, Colciencias solicita cancelacion del contrato
</t>
  </si>
  <si>
    <t xml:space="preserve">10 12 12 enviado via mail. Mediante comunicacion recibida el 23 de OCt 2013, Colciencias solicita cancelacion del contrato
</t>
  </si>
  <si>
    <t xml:space="preserve">10 12 12 enviado via mail, SANDRA INFORMA QUE VA A SOLICITAR LA ANULACION DE ESTE CONTRATO 16 MAYO DE 2013. Mediante comunicacion recibida el 23 de OCt 2013, Colciencias solicita cancelacion del contrato
</t>
  </si>
  <si>
    <t xml:space="preserve">24 12 12 En correo electronico del 5 de julio de 2013 nos informan de un posible desistimiento, a la espera de la confirmación de COLCIENCIAS . Mediante comunicacion recibida el 23 de OCt 2013, Colciencias solicita cancelacion del contrato
</t>
  </si>
  <si>
    <t xml:space="preserve">20 12 12 Mediante correo electrónico de fecha 17 de septiembre de 2013, nos informan que desiste del contrato, a espera de la formalización de ello por COLCIENCIAS. Mediante comunicacion recibida el 23 de OCt 2013, Colciencias solicita cancelacion del contrato
</t>
  </si>
  <si>
    <t>98-2012</t>
  </si>
  <si>
    <t>406-2013</t>
  </si>
  <si>
    <t>0540-SANTANDER-FONTIC</t>
  </si>
  <si>
    <t>0542-BUCARAMANGA-FONTIC</t>
  </si>
  <si>
    <t>0542-CODENCO-EJECUTOR</t>
  </si>
  <si>
    <t>0543-LETICIA-FONTIC</t>
  </si>
  <si>
    <t>0543-ENAM-EJECUTOR</t>
  </si>
  <si>
    <t>0546-BOLIVAR-FONTIC</t>
  </si>
  <si>
    <t>0546-UNAD -EJECUTOR</t>
  </si>
  <si>
    <t>0584-MAGDALENA-FONTIC</t>
  </si>
  <si>
    <t>0584-METROTEL-EJECUTOR</t>
  </si>
  <si>
    <t>ALCALDIA DE BUCARAMANGA-COOPERANTE</t>
  </si>
  <si>
    <t>ADMINISTRACION PUBLICA COOPERATIVA DE DEPARTAMENTOS Y MUNICIPIOS DE COLOMBIA CODENCO - EJECUTOR</t>
  </si>
  <si>
    <t>ALCALDIA DE LETICIA-COOPERANTE</t>
  </si>
  <si>
    <t>ENERGIA PARA EL AMZONAS ENAM - EJECUTOR</t>
  </si>
  <si>
    <t>GOBERNACION DE MAGDALENA-COOPERANTE</t>
  </si>
  <si>
    <t>MODIFICAR CLAUSULA DE CONTRAPARTIDA Y VALOR</t>
  </si>
  <si>
    <t>MODIFICAR FECHA DE INCIO DEL CONTRATO</t>
  </si>
  <si>
    <t>MODIFICAR CLAUSULA TERCERA</t>
  </si>
  <si>
    <t>Se remitió minuta a COLCIENCIAS para aprobación el 25 de OCT de 2013. 28 de Oct. Llega aprobacion de minuta. Se envia pdf el 28 de Octubre de 2013</t>
  </si>
  <si>
    <t>SE ENVIA PDF EL 28 DE OCT. DE 2013</t>
  </si>
  <si>
    <t>TRES  MESES MAS</t>
  </si>
  <si>
    <t>SE ENVIA PDF EL 28 DE OCT</t>
  </si>
  <si>
    <t>479-13 Colciencias</t>
  </si>
  <si>
    <t>479-13 Fulbright-Colciencias</t>
  </si>
  <si>
    <t>Fulbrighth</t>
  </si>
  <si>
    <t>2013-0592</t>
  </si>
  <si>
    <t>FUNDACION PARQUE TECNOLOGICO DEL SOFTWARE  DE PASTO - PARQUESOFT PASTO</t>
  </si>
  <si>
    <t>2013-0593</t>
  </si>
  <si>
    <t>2013-0594</t>
  </si>
  <si>
    <t>2013-0595</t>
  </si>
  <si>
    <t>2013-0596</t>
  </si>
  <si>
    <t>CORPORACIÓN INTERAMERICANA DE EDUCACION SUPERIOR</t>
  </si>
  <si>
    <t>FUNDACION PARA LA INVESTIGACION, DESARROLLO Y AVANCE TECNOLOGICO DE COLOMBIA - FIDATEC</t>
  </si>
  <si>
    <t>CENTRO DE INVESTIGACION Y DESARROLLO EN TECNOLOGIAS DE LA INFORMACION Y LAS COMUNICACIONES - CINTEL</t>
  </si>
  <si>
    <t>CORPORACION PARA EL DESARROLLO DEL DEPARTAMENTO DEL META - CORPOMETA</t>
  </si>
  <si>
    <t>2013-0597</t>
  </si>
  <si>
    <t>2013-0598</t>
  </si>
  <si>
    <t>CENTRO DE DESARROLOTECNOLOGICO DEL CARIBE</t>
  </si>
  <si>
    <t>2013-0599</t>
  </si>
  <si>
    <t>2013-0600</t>
  </si>
  <si>
    <t>2013-0601</t>
  </si>
  <si>
    <t>2013-0602</t>
  </si>
  <si>
    <t>2013-0603</t>
  </si>
  <si>
    <t>2013-0604</t>
  </si>
  <si>
    <t>2013-0605</t>
  </si>
  <si>
    <t>FUNDACION PARQUE TECNOLOGICO DEL SOFTWARE DE PEREIRA - PARQUESOFT PEREIRA</t>
  </si>
  <si>
    <t>CAMARA DE COMERCIO DE LA GUAJIRA</t>
  </si>
  <si>
    <t>FUNDACION PARQUE TECNOLOGICO DEL SOFTWARE DEL META - PARQUESOFT META</t>
  </si>
  <si>
    <t>FEDERACION COLOMBIANA DE LA INDUSTRIA DE SOFTWARE Y TECNOLOGIAS INFORMATICAS RELACIONADAS - FEDESOFT</t>
  </si>
  <si>
    <t>FUNDACION PARQUE TECNOLOGICO DEL SOFTWARE DE MANIZALES - PARQUE SOFT MANIZALES</t>
  </si>
  <si>
    <t>SE ENVIA PDE EL 20 DE SEPTIEMBRE DE 2013. se remite nuevamente pdf para firma de beneficiario el 29 de octubre ya que no habian remitido soportes solicitados</t>
  </si>
  <si>
    <t>Convocatoria 610 de 2013</t>
  </si>
  <si>
    <t>Aunar esfuerzos técnicos, Administrativos y Financieros para impulsar iniciativas innovadoras en TIC para la implementación de la Estrategia Gobierno en línea en la Ciudad de Pasto</t>
  </si>
  <si>
    <t>511-2013</t>
  </si>
  <si>
    <t>SE ENVIA PDF EL 29 DE OCT DE 2013</t>
  </si>
  <si>
    <t xml:space="preserve">Aunar esfuerzos técnicos, Administrativos y Financieros para impulsar iniciativas innovadoras en TIC para la implementación de la Estrategia Gobierno en línea en la Ciudad de Bucaramanga. </t>
  </si>
  <si>
    <t>517-2013</t>
  </si>
  <si>
    <t>Aunar esfuerzos técnicos, Administrativos y Financieros para impulsar iniciativas innovadoras en TIC para la implementación de la Estrategia Gobierno en línea en el Departamento de San Andrés</t>
  </si>
  <si>
    <t>510-2013</t>
  </si>
  <si>
    <t>SAN ANDRES</t>
  </si>
  <si>
    <t xml:space="preserve">Aunar esfuerzos técnicos, Administrativos y Financieros para impulsar iniciativas innovadoras en TIC para la implementación de la Estrategia Gobierno en línea en Bogotá D.C.  </t>
  </si>
  <si>
    <t>514-2013</t>
  </si>
  <si>
    <t>Aunar esfuerzos técnicos, Administrativos y Financieros para impulsar iniciativas innovadoras en TIC para la implementación de la Estrategia Gobierno en línea en la Ciudad de Inírida</t>
  </si>
  <si>
    <t>512-2013</t>
  </si>
  <si>
    <t>Aunar esfuerzos técnicos, Administrativos y Financieros para impulsar iniciativas innovadoras en TIC para la implementación de la Estrategia Gobierno en línea en el Departamento de Bolívar</t>
  </si>
  <si>
    <t>518-2013</t>
  </si>
  <si>
    <t xml:space="preserve">Aunar esfuerzos técnicos, Administrativos y Financieros para impulsar iniciativas innovadoras en TIC para la implementación de la Estrategia Gobierno en línea en el Departamento de Nariño. </t>
  </si>
  <si>
    <t>513-2013</t>
  </si>
  <si>
    <t>Aunar esfuerzos técnicos, Administrativos y Financieros para impulsar iniciativas innovadoras en TIC para la implementación de la Estrategia Gobierno en línea en la Gobernación de Caldas.</t>
  </si>
  <si>
    <t>Aunar esfuerzos técnicos, Administrativos y Financieros para impulsar iniciativas innovadoras en TIC para la implementación de la Estrategia Gobierno en línea en la Alcaldía de Barranquilla</t>
  </si>
  <si>
    <t>Aunar esfuerzos técnicos, Administrativos y Financieros para impulsar iniciativas innovadoras en TIC para la implementación de la Estrategia Gobierno en línea en la Alcaldía de RIOHACHA</t>
  </si>
  <si>
    <t>Aunar esfuerzos técnicos, Administrativos y Financieros para impulsar iniciativas innovadoras en TIC para la implementación de la Estrategia Gobierno en línea en la GOBERNACIÓN DE VICHADA</t>
  </si>
  <si>
    <t>Aunar esfuerzos técnicos, Administrativos y Financieros para impulsar iniciativas innovadoras en TIC para la implementación de la Estrategia Gobierno en línea en el Departamento de Boyacá</t>
  </si>
  <si>
    <t>Aunar esfuerzos técnicos, Administrativos y Financieros para impulsar iniciativas innovadoras en TIC para la implementación de la Estrategia Gobierno en línea en la Ciudad de Manizales</t>
  </si>
  <si>
    <t xml:space="preserve">Aunar esfuerzos técnicos, Administrativos y Financieros para impulsar iniciativas innovadoras en TIC para la implementación de la Estrategia Gobierno en línea en el Departamento de Chocó. </t>
  </si>
  <si>
    <t>SEIS  MESES MAS</t>
  </si>
  <si>
    <t>MODIFICAR CLAUSULA QUINTA - UN MES MAS</t>
  </si>
  <si>
    <t>DOCE  MESES MAS</t>
  </si>
  <si>
    <t>ENVIADO DIRECTAMENTE POR COLCIENCIAS PARA FIRMA DE REPRESENTANTE LEGAL DE FIDUBOGOTA</t>
  </si>
  <si>
    <t>2013-0606</t>
  </si>
  <si>
    <t>Aunar esfuerzos para desarrollar las estrategia de apropiacion, acompañmiento, formacion y produccion de saber y conocimiento orientados a ampliar y consolidar el trabajo investigativo de los Niños, Niñas y jovenes en el departamento del Vichada durante la Vigencia 2013-2014</t>
  </si>
  <si>
    <t>370-2013</t>
  </si>
  <si>
    <t>ADRIANA RODRIGUEZ FORERO</t>
  </si>
  <si>
    <t>ALBA ALICIA TRESPALACIOS RANGEL</t>
  </si>
  <si>
    <t>ALEJANDRO RESTREPO MARTINEZ</t>
  </si>
  <si>
    <t>BERNARDO IGNACIO USECHE ALDANA</t>
  </si>
  <si>
    <t>CARLOS ARTURO LOZANO MONCADA</t>
  </si>
  <si>
    <t>CARLOS FELIPE BARRERA SANCHEZ</t>
  </si>
  <si>
    <t>CARLOS OLIMPO MENDIVIL ANAYA</t>
  </si>
  <si>
    <t>CLARA ESWANHILL SANTAFE MILLAN</t>
  </si>
  <si>
    <t>DIANA INES BONNETT VELEZ</t>
  </si>
  <si>
    <t>GLORIA ESPERANZA SANTANA FONSECA</t>
  </si>
  <si>
    <t>JANNETH ANGELICA VARGAS PEDRAZA</t>
  </si>
  <si>
    <t>JORGE ARMANDO GONZALEZ RENGIFO</t>
  </si>
  <si>
    <t>JORGE HERNAN ESTRADA ESTRADA</t>
  </si>
  <si>
    <t>JULIO CESAR GAITAN BOHORQUEZ</t>
  </si>
  <si>
    <t>LILIANA DEL PILAR CASTRO MOLANO</t>
  </si>
  <si>
    <t>LUCIA ANA PATRICIA DIAZ ARIZA</t>
  </si>
  <si>
    <t>LUIS FERNANDO VLADIMIR GAMBOA NIÑO</t>
  </si>
  <si>
    <t>LUIS MIGUEL MENDOZA NAVAS</t>
  </si>
  <si>
    <t>NIDIA ESPERANZA ORTIZ LOZANO</t>
  </si>
  <si>
    <t>ORLANDO EMILIO ACEVEDO SARMIENTO</t>
  </si>
  <si>
    <t>OSCAR ARTURO BENAVIDES GONZALEZ</t>
  </si>
  <si>
    <t>PAOLA ANDREA BARATO GOMEZ</t>
  </si>
  <si>
    <t>PAULA RINCON GOMEZ</t>
  </si>
  <si>
    <t>PEDRO LEON GARCIA REINOSO</t>
  </si>
  <si>
    <t>SANTIAGO ROBERTO DUQUE ESCOBAR</t>
  </si>
  <si>
    <t>arodriguezfingpesquera@gmail.com</t>
  </si>
  <si>
    <t>457800072029</t>
  </si>
  <si>
    <t>20215690116</t>
  </si>
  <si>
    <t>alba.trespalacios@javeriana.edu.co</t>
  </si>
  <si>
    <t>10872741105</t>
  </si>
  <si>
    <t>andres.perez@urosario.edu.co</t>
  </si>
  <si>
    <t>156170003388</t>
  </si>
  <si>
    <t>amartinezr@corpoica.org.co, antoniomarti40@hotmail.com</t>
  </si>
  <si>
    <t>arleyosamin@yahoo.es, arleyosamin@gmail.com</t>
  </si>
  <si>
    <t>caviveros@cenicana.org.co, caviveros@unal.edu.co</t>
  </si>
  <si>
    <t>86098720784</t>
  </si>
  <si>
    <t>feba286@hotmail.com</t>
  </si>
  <si>
    <t>765719011</t>
  </si>
  <si>
    <t>cmendivi@uniandes.edu.co</t>
  </si>
  <si>
    <t>5386696014</t>
  </si>
  <si>
    <t>biologia@unbosque.edu.co</t>
  </si>
  <si>
    <t>10092636747</t>
  </si>
  <si>
    <t>gloria.santanta@ucaldas.edu.co</t>
  </si>
  <si>
    <t>034086613</t>
  </si>
  <si>
    <t>COORPBANCA</t>
  </si>
  <si>
    <t>agonzalezrmeister@gmail.com, estudiosecologicos@gmail.com</t>
  </si>
  <si>
    <t>23311701631</t>
  </si>
  <si>
    <t>188054332</t>
  </si>
  <si>
    <t>pilicasmo84@gmail.com</t>
  </si>
  <si>
    <t>16508615084</t>
  </si>
  <si>
    <t>lalvarez@udistrital.edu.co, lindsayalvarez@yahoo.com</t>
  </si>
  <si>
    <t>otorresf@ins.gov.co, ortofer@gmail.com</t>
  </si>
  <si>
    <t>oabenavides@unal.edu.co, benavid@gmail.com</t>
  </si>
  <si>
    <t>25038500271</t>
  </si>
  <si>
    <t>paola.barato@corpavet.com</t>
  </si>
  <si>
    <t>12222304570</t>
  </si>
  <si>
    <t>paularincon.pr@gmail.com</t>
  </si>
  <si>
    <t>0200150268</t>
  </si>
  <si>
    <t>pedro-garcia@javeriana.edu.co</t>
  </si>
  <si>
    <t>5344846016</t>
  </si>
  <si>
    <t>407094523</t>
  </si>
  <si>
    <t>zjduenas@unal.edu.co</t>
  </si>
  <si>
    <t>CESAR ALEJANDRO RAMIREZ CHAPARRO</t>
  </si>
  <si>
    <t>EDGAR ANTONIO REYES MONTAÑO</t>
  </si>
  <si>
    <t>FABIAN OROZCO LOPEZ</t>
  </si>
  <si>
    <t>JULIO CESAR RANGEL MUÑOZ</t>
  </si>
  <si>
    <t>LUIS LEONARDO GARAVITO GONZALEZ</t>
  </si>
  <si>
    <t>andrea916@gmail.com</t>
  </si>
  <si>
    <t>24501824224</t>
  </si>
  <si>
    <t>cesaler@gmail.com</t>
  </si>
  <si>
    <t>patricia.castañeda@escuelaing.edu.co</t>
  </si>
  <si>
    <t>007700682425</t>
  </si>
  <si>
    <t>forozcol@unal.edu.co</t>
  </si>
  <si>
    <t>jguerrer99@gmail.com</t>
  </si>
  <si>
    <t>004312079750</t>
  </si>
  <si>
    <t>jorgegarcia@pm-in.com</t>
  </si>
  <si>
    <t>05921166666</t>
  </si>
  <si>
    <t>jhquinteroo@yahoo.com, jhquintero@udem.edu.co</t>
  </si>
  <si>
    <t>64074811</t>
  </si>
  <si>
    <t>20215861764</t>
  </si>
  <si>
    <t>julranmu73@hotmail.com</t>
  </si>
  <si>
    <t>007470329504</t>
  </si>
  <si>
    <t>leonardo.garavito@uexternado.edu.co</t>
  </si>
  <si>
    <t>SILVIO DELVASTO ARJONA</t>
  </si>
  <si>
    <t>gcalle@utp.edu.co</t>
  </si>
  <si>
    <t>505626028</t>
  </si>
  <si>
    <t>silvio.delvasto@correounivalle.edu.co</t>
  </si>
  <si>
    <t>MARIA CRISTINA RUIZ GONZALEZ.</t>
  </si>
  <si>
    <t>MARIO VICTOR VASQUEZ</t>
  </si>
  <si>
    <t>GIOVANI ROJAS JIMENEZ</t>
  </si>
  <si>
    <t>76662186917</t>
  </si>
  <si>
    <t>grojas@icesi.edu.co</t>
  </si>
  <si>
    <t>MARIA DE LAS MERCEDES CELY BAUTISTA</t>
  </si>
  <si>
    <t>026800034865</t>
  </si>
  <si>
    <t>mmcelly@yahoo.es</t>
  </si>
  <si>
    <t>DARIO GUILLERMO SANCHEZ POZO</t>
  </si>
  <si>
    <t>4412101019</t>
  </si>
  <si>
    <t>dsanchezposso@gmail.com</t>
  </si>
  <si>
    <t>FELIX ANDRES CAICEDO MURILLO</t>
  </si>
  <si>
    <t>6122834-9</t>
  </si>
  <si>
    <t>felix.caicedo@ucv.cl</t>
  </si>
  <si>
    <t>Sucursal Congreso, Chacabuco 280, Valparaiso, Chile</t>
  </si>
  <si>
    <t>Convocatoria 611 de 2013</t>
  </si>
  <si>
    <t>Convocatoria 616 de 2013</t>
  </si>
  <si>
    <t>Se remitió minuta a COLCIENCIAS para aprobación el 25 de OCT de 2013. Dieron respuesta el 28 de OCT de 2013. Se envía PDF EL 30 de OCT de 2013</t>
  </si>
  <si>
    <t>Se remitió minuta a COLCIENCIAS para aprobación el 25 de OCT de 2013.  Dieron respuesta el 28 de OCT de 2013. Se envía PDF EL 30 de OCT de 2013</t>
  </si>
  <si>
    <t>SE ENVIA PDF EL 30 DE OCT DE 2013</t>
  </si>
  <si>
    <t>SE ENVIA PDF EL 30 DE OCTUBRE  DE 2013</t>
  </si>
  <si>
    <t>PRORROGA 3 ADICION No. 1</t>
  </si>
  <si>
    <t>DOS MESES MAS ADICIONAR $10,000,000,oo</t>
  </si>
  <si>
    <t>SE ENVIA PDF EL 30 DE OCT</t>
  </si>
  <si>
    <t>MODIFICAR CLAUDULA QUINTA Y SEPTIMA</t>
  </si>
  <si>
    <t>SE ENVIA PDF EL 18 DE OCTUBRE  DE 2013</t>
  </si>
  <si>
    <t xml:space="preserve">ESTHER ALVAREZ GONZALEZ </t>
  </si>
  <si>
    <t>03867109G</t>
  </si>
  <si>
    <t>2085 8072 6503 3020 7443</t>
  </si>
  <si>
    <t>IBERCAJA S.A.U.</t>
  </si>
  <si>
    <t>ealvarez@in-nova.org</t>
  </si>
  <si>
    <t>11185593608</t>
  </si>
  <si>
    <t>SE ENVIA PDF A ECOPETROL PARA REVISION 16 DE JULIO DE 2013. SE ENVIA NUEVAMENTE A LA ENTIDAD CON MODIFICACIONES DE COLCIENCIAS EL 16 DE AGOSTO DE 2013. SE ENVIA DOS EJEMPLARES A LA SRA CLAUDIA PARRA EL 31 DE OCT DE 2013</t>
  </si>
  <si>
    <t>SE ENVIA PDF A ECOPETROL PARA REVISION 16 DE JULIO DE 2013. SE ENVIA NUEVAMENTE A LA ENTIDAD CON MODIFICACIONES DE COLCIENCIAS EL 16 DE AGOSTO DE 2013, SE ENVIA DOS EJEMPLARES A LA SRA CLAUDIA PARRA EL 31 DE OCT DE 2013</t>
  </si>
  <si>
    <t>Comité de Dirección  12 y 26 de julio de 2013</t>
  </si>
  <si>
    <t>NUEVE MESES MAS</t>
  </si>
  <si>
    <t>TRES MESES MAS Y MODIFICAR CLAUSULA CUARTA Y SEPTIMA</t>
  </si>
  <si>
    <t>DOS MESES  MAS</t>
  </si>
  <si>
    <t>2013-0607</t>
  </si>
  <si>
    <t>26 10 12 enviado via email. Mediante correo del 29 de agosto de 2013, el beneficiario nos informa que solicita a Colciencias no continuar en el proceso. De acuerdo a comunicación recibida el 30 de Oct. solicitan cancelacion del proceso contractual.</t>
  </si>
  <si>
    <t>522-2013</t>
  </si>
  <si>
    <t>509-2013</t>
  </si>
  <si>
    <t>502-2013</t>
  </si>
  <si>
    <t>507-2013</t>
  </si>
  <si>
    <t>508-2013</t>
  </si>
  <si>
    <t>506-2013</t>
  </si>
  <si>
    <t>515-2013</t>
  </si>
  <si>
    <t>516-2013</t>
  </si>
  <si>
    <t>2013-0482</t>
  </si>
  <si>
    <t>121556934345</t>
  </si>
  <si>
    <t>120556934545</t>
  </si>
  <si>
    <t>141156934804</t>
  </si>
  <si>
    <t>110154332012</t>
  </si>
  <si>
    <t>121059236773</t>
  </si>
  <si>
    <t>Otras Deducciones</t>
  </si>
  <si>
    <t>CONSIGNADO A LA DIRECCION DEL TESORO NACIONAL</t>
  </si>
  <si>
    <t>213-2013</t>
  </si>
  <si>
    <t>FIDUGOB 21138</t>
  </si>
  <si>
    <t>FIDUGOB 22011</t>
  </si>
  <si>
    <t>FIDUGOB 22823</t>
  </si>
  <si>
    <t>FIDUGOB 22985</t>
  </si>
  <si>
    <t>El objeto del contrato es la formulación de los lineamientos de un Plan de TIC de mediano plazo para Colombia, que permita potenciar el valor agregado de las TIC sobre la economía colombiana y sobre las economías regionales. Este plan definirá las políticas requeridas para lograr los siguien-tes propósitos: a) Que las TIC permitan acelerar el cumplimiento de los obje-tivos de desarrollo del país y de sus regiones, en especial los relacionados con la reducción de la pobreza, la generación de empleo, y el desarrollo re-gional. b) Que las TIC se consoliden como un factor de competitividad de sectores productivos prioritarios para el país, y de esta manera apalanquen la oferta de bienes y servicios en los mercados locales y globales. c) Que segmentos específicos de la industria TIC colombiana se configuren como principales generadores de valor agregado para la economía colombiana y para las economías regionales, y/o jugadores en los mercados globales</t>
  </si>
  <si>
    <t>Oportunidades de emprendimiento cultural y creativo en la cadena productiva de la música en el Tolima” CÓDIGO: 519260938152</t>
  </si>
  <si>
    <t>El cibermusco: un medio para reconocer el patrimonio urbano difuso de Tunja” CÓDIGO: 722260937878</t>
  </si>
  <si>
    <t>El sonido en el espacio urbano como patrimonio cultural: cartografías digitales para la preservación de la memoria sonora-espacial de la industria de las artes gráficas en el barrio San Nicolás (Santiago de Cali, 1894-2013)” CÓDIGO: 211760938127</t>
  </si>
  <si>
    <t>Llevar a cabo el subproyecto denominado Colectivo de comunicación y apropiación ambiental para las comunidades rurales del Páramo de Rabanal: Estrategia de apropiación social del conocimiento que contribuya a la construcción e intercambio de conocimientos sobre la relación entre las comunidades campesinas, sus sistemas de vida y el ecosistema. Código: 36325</t>
  </si>
  <si>
    <t>AUNAR ESFUERZOS PARA DESARROLLAR LAS ESTRATEGIA DE APROPIACIÓN, ACOMPAÑAMIENTO, FORMACIÓN Y PRODUCCIÓN DE SABER Y CONOCIMIENTO ORIENTADOS A AMPLIAR Y CONSOLIDAR EL TRABAJO INVESTIGATIVO DE LOS NIÑOS, NIÑAS Y JÓVENES EN EL DEPARTAMENTO DE LA GUAJIRA DURANTE LA VIGENCIA 2013 - 2014</t>
  </si>
  <si>
    <t>LA FIDUCIARIA como vocera del
PATRIMONIO AUTÓNOMO FONDO NACIONAL DE FINANCIAMIENTO PARA LA
CIENCIA, LA TECNOLOGÍA Y LA INNOVACIÓN, FRANCISCO JOSÉ DE
CALDAS otorga apoyo económico al EMPRENDEDOR en la modalidad de
recuperación contingente, para la financiación del proyecto: "TREN DE
TRATAMIENTO DE RESIDUOS PELIGROSOS”. CODIGO: 222852330337. II
CICLO.</t>
  </si>
  <si>
    <t>“Aunar esfuerzos técnicos, administrativos y financieros para impulsar el Objetivo 6 de la dimensión 2 del Plan Vive Digital dentro de la iniciativa de País “Vive Digital Regional, mediante el fomento de la innovación, la Ciencia y la Tecnología en la regiones de Colombia”.</t>
  </si>
  <si>
    <t>programa estratégico para el mejoramiento genético y reproductivo y determinación de las características y calidad de la canal y la carne en sistemas de producción ovina en 5 regiones de Colombia”. CÓDIGO DEL PROGRAMA: 110157635854</t>
  </si>
  <si>
    <t>Rend Utilizados</t>
  </si>
  <si>
    <t>recursos x identificar en las ctas</t>
  </si>
  <si>
    <t>111853130554-111853130553-111853130561</t>
  </si>
  <si>
    <t>111553130555</t>
  </si>
  <si>
    <t>123356935004</t>
  </si>
  <si>
    <t>110155936471</t>
  </si>
  <si>
    <t>111555936523</t>
  </si>
  <si>
    <t>126760437743</t>
  </si>
  <si>
    <t>120456934493</t>
  </si>
  <si>
    <t>110656933958</t>
  </si>
  <si>
    <t>Directora de redes del Conocimiento</t>
  </si>
  <si>
    <t>121556934394</t>
  </si>
  <si>
    <t>COMPARTIDA</t>
  </si>
  <si>
    <t>12025239544</t>
  </si>
  <si>
    <t>2.Convenio 348 Anspe-Colciencias: Los aportes por valor de $25.000.000 provienen del Convenio 257</t>
  </si>
  <si>
    <t>13.Convenio 276: Se realiza reintegro por $1.135.467 correspondiendiente a la cuenta de cobro por mayor valor pagado, este valor fue descontado del Item Gastos Evaluadores y del Item Pago Evaluadores</t>
  </si>
  <si>
    <t>2013-0608</t>
  </si>
  <si>
    <t>2013-0609</t>
  </si>
  <si>
    <t>2013-0610</t>
  </si>
  <si>
    <t>2013-0611</t>
  </si>
  <si>
    <t>2013-0612</t>
  </si>
  <si>
    <t>2013-0613</t>
  </si>
  <si>
    <t>2013-0614</t>
  </si>
  <si>
    <t>2013-0615</t>
  </si>
  <si>
    <t>2013-0616</t>
  </si>
  <si>
    <t>2013-0617</t>
  </si>
  <si>
    <t>2013-0618</t>
  </si>
  <si>
    <t>2013-0619</t>
  </si>
  <si>
    <t>2013-0620</t>
  </si>
  <si>
    <t>2013-0621</t>
  </si>
  <si>
    <t>2013-0622</t>
  </si>
  <si>
    <t>2013-0623</t>
  </si>
  <si>
    <t>2013-0624</t>
  </si>
  <si>
    <t>2013-0625</t>
  </si>
  <si>
    <t>2013-0626</t>
  </si>
  <si>
    <t>2013-0627</t>
  </si>
  <si>
    <t>2013-0628</t>
  </si>
  <si>
    <t>2013-0629</t>
  </si>
  <si>
    <t>2013-0630</t>
  </si>
  <si>
    <t>2013-0631</t>
  </si>
  <si>
    <t>2013-0632</t>
  </si>
  <si>
    <t>2013-0633</t>
  </si>
  <si>
    <t>2013-0634</t>
  </si>
  <si>
    <t>2013-0635</t>
  </si>
  <si>
    <t>2013-0636</t>
  </si>
  <si>
    <t>2013-0637</t>
  </si>
  <si>
    <t>2013-0638</t>
  </si>
  <si>
    <t>2013-0639</t>
  </si>
  <si>
    <t>2013-0640</t>
  </si>
  <si>
    <t>2013-0641</t>
  </si>
  <si>
    <t>2013-0642</t>
  </si>
  <si>
    <t>2013-0643</t>
  </si>
  <si>
    <t>2013-0644</t>
  </si>
  <si>
    <t>2013-0645</t>
  </si>
  <si>
    <t>2013-0646</t>
  </si>
  <si>
    <t>2013-0647</t>
  </si>
  <si>
    <t>2013-0648</t>
  </si>
  <si>
    <t>2013-0649</t>
  </si>
  <si>
    <t>2013-0650</t>
  </si>
  <si>
    <t>2013-0651</t>
  </si>
  <si>
    <t>2013-0652</t>
  </si>
  <si>
    <t>2013-0653</t>
  </si>
  <si>
    <t>2013-0654</t>
  </si>
  <si>
    <t>2013-0655</t>
  </si>
  <si>
    <t>2013-0656</t>
  </si>
  <si>
    <t>2013-0657</t>
  </si>
  <si>
    <t>2013-0658</t>
  </si>
  <si>
    <t>2013-0659</t>
  </si>
  <si>
    <t>2013-0660</t>
  </si>
  <si>
    <t>2013-0661</t>
  </si>
  <si>
    <t>2013-0662</t>
  </si>
  <si>
    <t>2013-0663</t>
  </si>
  <si>
    <t>2013-0664</t>
  </si>
  <si>
    <t>2013-0665</t>
  </si>
  <si>
    <t>2013-0666</t>
  </si>
  <si>
    <t>2013-0667</t>
  </si>
  <si>
    <t>2013-0668</t>
  </si>
  <si>
    <t>2013-0669</t>
  </si>
  <si>
    <t>2013-0670</t>
  </si>
  <si>
    <t>2013-0671</t>
  </si>
  <si>
    <t>2013-0672</t>
  </si>
  <si>
    <t>2013-0673</t>
  </si>
  <si>
    <t>2013-0674</t>
  </si>
  <si>
    <t>2013-0675</t>
  </si>
  <si>
    <t>2013-0676</t>
  </si>
  <si>
    <t>2013-0677</t>
  </si>
  <si>
    <t>2013-0678</t>
  </si>
  <si>
    <t>2013-0679</t>
  </si>
  <si>
    <t>2013-0680</t>
  </si>
  <si>
    <t>2013-0681</t>
  </si>
  <si>
    <t>2013-0682</t>
  </si>
  <si>
    <t>2013-0683</t>
  </si>
  <si>
    <t>2013-0684</t>
  </si>
  <si>
    <t>2013-0685</t>
  </si>
  <si>
    <t>2013-0686</t>
  </si>
  <si>
    <t>2013-0687</t>
  </si>
  <si>
    <t>2013-0688</t>
  </si>
  <si>
    <t>CORPORACION INTERSOFWARE</t>
  </si>
  <si>
    <t>UNIVERSIDAD PAMPLONA</t>
  </si>
  <si>
    <t>UNIVERSIDAD DE MAGDALENA</t>
  </si>
  <si>
    <t>INSTITUTO TECNOLOGICO METROPOLITANO DE MEDELLIN -ITM-</t>
  </si>
  <si>
    <t>COLEGIO MAYOR DE ANTIOQUIA</t>
  </si>
  <si>
    <t>UNIVERSIDAD FRANCISCO DE PAULA SANTANDER OCAÑA</t>
  </si>
  <si>
    <t>CORPORACION CETICS</t>
  </si>
  <si>
    <t>CORPORACION CARIBE TIC</t>
  </si>
  <si>
    <t>UNIVERSIDAD DEL PACIFICO</t>
  </si>
  <si>
    <t>CORPORACION UNIVERSITARIA DEL CARIBE-CECAR-</t>
  </si>
  <si>
    <t>FEDERACION CLUSTER TIC DEL TRIANGULO DEL CAFÉ</t>
  </si>
  <si>
    <t>CORPORACION UNIVERSITARIA REFORMADA</t>
  </si>
  <si>
    <t>AGENCIA DE VIAJES Y TURISMO AVIATUR</t>
  </si>
  <si>
    <t>DEPARTAMENTO DEL CESAR</t>
  </si>
  <si>
    <t>DEPARTAMENTO DEL SUCRE</t>
  </si>
  <si>
    <t>DEPARTAMENTO DEL ATLANTICO</t>
  </si>
  <si>
    <t>DEPARTAMENTO DEL HUILA</t>
  </si>
  <si>
    <t>DEPARTAMENTO DEL MAGDALENA</t>
  </si>
  <si>
    <t>CORPORACION SOMOS MAS</t>
  </si>
  <si>
    <t xml:space="preserve">otras deducciones del convenio art 26 </t>
  </si>
  <si>
    <t xml:space="preserve">14. En el mes de Abril de 2013 se realiza descuento por $496.877 en los rendimientos generados en el encargo 002001072116 Ley 1286 Articulo 26, toda vez que se adicionaron a dicho encargo recursos por valor de $149.988.355.00 los cuales no pertenecian a éste convenio, y por consiguiente los intereses que generaron estos recursos no pertenecian al Fideicomiso y fueron distribuidos en la Cartera Fidugob. </t>
  </si>
  <si>
    <t>384-2013</t>
  </si>
  <si>
    <t>SE ENVIA PDF EL 14 DE NOV DE 2013</t>
  </si>
  <si>
    <t>Gestor del programa de Ciencias Sociales y Humanas</t>
  </si>
  <si>
    <t>Dirección de Fomento a la investigación</t>
  </si>
  <si>
    <t>2013-0689</t>
  </si>
  <si>
    <t>DEPARTAMENTO DEL META</t>
  </si>
  <si>
    <t>15. En el mes de Octubre de 2013 se realiza reintegro al Servicio Nacional de Aprendizaje - SENA por valor de $13.091.700 en virtud del Convenio de Aportes 163/11 según Orden de Giro N° 620</t>
  </si>
  <si>
    <t>549-2013</t>
  </si>
  <si>
    <t>Gestor de Ciencia y Tecnologia Codigo 0153 Grado 13</t>
  </si>
  <si>
    <t>111556933255</t>
  </si>
  <si>
    <t>562-2013</t>
  </si>
  <si>
    <t>Redes del Conocimiento</t>
  </si>
  <si>
    <t>Implantacion de una estrategia para el aprovechamiento de jovenes talentos para la investigacion-Jovenes Investigadores-</t>
  </si>
  <si>
    <t>560-2013</t>
  </si>
  <si>
    <t>582-2013</t>
  </si>
  <si>
    <t>548-2013</t>
  </si>
  <si>
    <t>111556933897</t>
  </si>
  <si>
    <t>561-2013</t>
  </si>
  <si>
    <t>AUNAR ESFUERZOS CON EL OBJETO DE FORTALECER LAS CAPACIDADES DE LOS GRUPOS DE INVESTIGACIÓN DE LA  ENTIDAD COOPERANTE  A TRAVÉS DEL APOYO A SEMILLEROS DE INVESTIGACIÓN, MEDIANTE EL OTORGAMIENTO DE RECURSOS PARA LA FINANCIACIÓN DE PLANES DE TRABAJO</t>
  </si>
  <si>
    <t>AUNAR ESFUERZOS CON EL OBJETO DE FORTALECER LAS CAPACIDADES DE LOS GRUPOS DE INVESTIGACIÓN DE LA ENTIDAD COOPERANTE A TRAVÉS DEL APOYO A SEMILLEROS DE INVESTIGACIÓN, MEDIANTE EL OTORGAMIENTO DE RECURSOS PARA LA FINANCIACIÓN DE PLANES DE TRABAJO</t>
  </si>
  <si>
    <t>557-2013</t>
  </si>
  <si>
    <t>INSTITUCION UNIVERSITARIA PASCUAL BRAVO</t>
  </si>
  <si>
    <t>554-2013</t>
  </si>
  <si>
    <t>552-2013</t>
  </si>
  <si>
    <t>OCAÑA</t>
  </si>
  <si>
    <t>544-2013</t>
  </si>
  <si>
    <t>110656934959</t>
  </si>
  <si>
    <t>501-2013</t>
  </si>
  <si>
    <t>Direccion de desarrollo tecnologico e innovacion-programa nacional de investigaciones en Energia y Mineria</t>
  </si>
  <si>
    <t>Gestor de Programa Nacional de Investigacion en energia y Mineria</t>
  </si>
  <si>
    <t>111661638348</t>
  </si>
  <si>
    <t>550-2013</t>
  </si>
  <si>
    <t>Aunar esfuerzos técnicos, humanos y administrativos para identificar y seleccionar la
población beneficiaria (en condición de pobreza extrema, desplazamiento forzado y
víctimas del conflicto armado) y desarrollar la estrategia de comunicación, monitoreo y
evaluación de las diferentes etapas de la ejecución del Programa de emprendimiento
cultural e innovación, alternativas para la prosperidad social, de acuerdo con los
lineamientos establecidos por el comité técnico del Convenio No 2441 de 2012
(MINCULTURA)</t>
  </si>
  <si>
    <t>551-2013</t>
  </si>
  <si>
    <t>116456933444</t>
  </si>
  <si>
    <t>545-2013</t>
  </si>
  <si>
    <t>539-2013</t>
  </si>
  <si>
    <t>Apoyo financiero y tecnico al fortalecimiento de las capacidades institucionales del Sistema nacional de Ciencia Tecnologia e Innovacion Nacional</t>
  </si>
  <si>
    <t>Contratista Programa Nacional de CTI en ambiente, Biodiversidad y habitat</t>
  </si>
  <si>
    <t>111556933782</t>
  </si>
  <si>
    <t>HybriCement: CONGLOMERANTES PORTLAND HIBRIDOS DE BAJO POTENCIAL DE CO2 , BASADOS EN MINERALES Y SUBPRODUCTOS INDUSTRIALES.” CÓDIGO: 110656934579</t>
  </si>
  <si>
    <t>Apoyo financiero y tecnico al fortalecimiento de las capacidades institucionales del sistema Nacional de Ciencia , Tecnologia e Innovacion Nacional</t>
  </si>
  <si>
    <t>547-2013</t>
  </si>
  <si>
    <t>ENVIADO EL 3 NOV DE 2013</t>
  </si>
  <si>
    <t>CALI</t>
  </si>
  <si>
    <t>Gestor de Ciencia y tecnología, Código 0153, Grado 13</t>
  </si>
  <si>
    <t>FUNCIONES ECOLÓGICAS Y HORMIGAS EN CAFETALES CON DIFERENTE INTENSIDAD DE MANEJO.” CÓDIGO: 110656933821</t>
  </si>
  <si>
    <t>578-2013</t>
  </si>
  <si>
    <t>SE ENVIA PDF EL 3 DE NOV DE 2013</t>
  </si>
  <si>
    <t>Gestor de Programa Nacional de Ciencias Básicas</t>
  </si>
  <si>
    <t>Biofuncionalización del Ti C.P y de la aleación Ti6AL4V modificado superficialmente mediante anodizado para mejorar la oseointegración” CÓDIGO: 111556933337</t>
  </si>
  <si>
    <t>579-2013</t>
  </si>
  <si>
    <t>Gestor del Programa Nacional de Ciencias Básicas</t>
  </si>
  <si>
    <t>AUNAR ESFUERZOS PARA DESARROLLAR LAS ESTRATEGIA DE APROPIACIÓN, ACOMPAÑAMIENTO, FORMACIÓN Y PRODUCCIÓN DE SABER Y CONOCIMIENTO ORIENTADOS A AMPLIAR Y CONSOLIDAR EL TRABAJO INVESTIGATIVO DE LOS NIÑOS, NIÑAS Y JÓVENES EN EL DEPARTAMENTO DE TOLIMA DURANTE LA VIGENCIA 2013 - 2014</t>
  </si>
  <si>
    <t>Apoyo al fomento y desarrollo de la apropiacion social de la ciencia, la tecnologia y la innovación -ASCTI- nivel nacional</t>
  </si>
  <si>
    <t>367-2013</t>
  </si>
  <si>
    <t>Aunar esfuerzos técnicos, humanos y administrativos para diseñar y ejecutar el programa de formación en competencias humanas y sociales dirigido a población vulnerable del Programa de Emprendimiento Cultural e Innovación, alternativas para la prosperidad social, de acuerdo con los lineamientos establecidos por el comité técnico del Convenio No 2441 de 2012 (MINCULTURA)</t>
  </si>
  <si>
    <t>533-2013</t>
  </si>
  <si>
    <t>Director de Fomento a la Investigación</t>
  </si>
  <si>
    <t>Efecto del método de pre-tratamiento de la biomasa para la producción de bio-aceite vía licuefacción hidrotérmica” CÓDIGO: 111556933557</t>
  </si>
  <si>
    <t>577-2013</t>
  </si>
  <si>
    <t>Convocatoria 624 de 2013</t>
  </si>
  <si>
    <t>Aunar esfuerzos técnicos, administrativos y financieros para realizar un programa de capacitación y certificación técnica en el diseño y desarrollo de aplicativos web y móviles, que permitan potenciar talento humano para el fortalecimiento de la industria de tecnologías de la información –en adelante TI- del país, a beneficiarios del Departamento de CUNDINAMARCA</t>
  </si>
  <si>
    <t>Desarrollo Tecnologico e Innovacion</t>
  </si>
  <si>
    <t>573-2013</t>
  </si>
  <si>
    <t>Gestor del programa Nacional de Electronica, Telecomunicaciones e Informatica</t>
  </si>
  <si>
    <t>SE ENVIA PDF EL 1 DE NOV DE 2013</t>
  </si>
  <si>
    <t>Aunar esfuerzos técnicos, administrativos y financieros para realizar un programa de capacitación y certificación técnica en el diseño y desarrollo de aplicativos web y móviles, que permitan potenciar talento humano para el fortalecimiento de la industria de tecnologías de la información –en adelante TI- del país, a beneficiarios del Departamento de Norte de Santander</t>
  </si>
  <si>
    <t>Desarrollo Tecnologico e innovación</t>
  </si>
  <si>
    <t>571-2013</t>
  </si>
  <si>
    <t>GOBERNACION DE NORTE DE SANTANDER</t>
  </si>
  <si>
    <t>aunar esfuerzos técnicos, administrativos y financieros para realizar un programa de capacitación y certificación técnica en el diseño y desarrollo de aplicativos web y móviles, que permitan potenciar talento humano para el fortalecimiento de la industria de tecnologías de la información –en adelante TI- del país, a beneficiarios del Departamento de Boyacá</t>
  </si>
  <si>
    <t>572-2013</t>
  </si>
  <si>
    <t>Gestor de Programa Nacional de Electronica, Telecomunicaciones e informatica</t>
  </si>
  <si>
    <t>Fecha 
Suscripción(dd-mm-aa)</t>
  </si>
  <si>
    <t>Fecha 
Legalización(dd-mm-aa)</t>
  </si>
  <si>
    <t>Fecha 
Inicio       (dd-mm-aa)</t>
  </si>
  <si>
    <t>N° Y AÑO CONVENIO APORTE</t>
  </si>
  <si>
    <t>Area Responsable</t>
  </si>
  <si>
    <t>Plazo (meses)</t>
  </si>
  <si>
    <t>Fecha Vencimiento (dd-mm-aa)</t>
  </si>
  <si>
    <t>Entidad Aportante</t>
  </si>
  <si>
    <t>Inversiones del 4-12-2009 a Septiembre de 2013</t>
  </si>
  <si>
    <t>Total Valor
Convenio (Cifras en Pesos)</t>
  </si>
  <si>
    <t>Valor en 
efectivo (Cifras en Pesos)</t>
  </si>
  <si>
    <t>Valor en 
Especie (Cifras en Pesos)</t>
  </si>
  <si>
    <t>Total Recursos Transferidos(Cifras en Pesos)</t>
  </si>
  <si>
    <t>Recursos por 
Transferir (Cifras en Pesos)</t>
  </si>
  <si>
    <t xml:space="preserve">
 Contratados</t>
  </si>
  <si>
    <t xml:space="preserve">
DUC</t>
  </si>
  <si>
    <t xml:space="preserve">
GMF </t>
  </si>
  <si>
    <t xml:space="preserve">
Evaluadores</t>
  </si>
  <si>
    <t>PAGOS</t>
  </si>
  <si>
    <t>Contratos y/o Convenios</t>
  </si>
  <si>
    <t>N° de 
Contratos y/o Convenios</t>
  </si>
  <si>
    <t>Rendimientos Excedentes  Liquidez (cifras en pesos)</t>
  </si>
  <si>
    <t>Reintegros Contrato no Ejecutado</t>
  </si>
  <si>
    <t>Pago Comisiones correspondiente a Administracion</t>
  </si>
  <si>
    <t>Saldo para Reintegrarlo</t>
  </si>
  <si>
    <t>Aunar esfuerzos técnicos, administrativos y financieros para realizar un programa de capacitación y certificación técnica en el diseño y desarrollo de aplicativos web y móviles, que permitan potenciar talento humano para el fortalecimiento de la industria de tecnologías de la información –en adelante TI- del país, a beneficiarios de del Municipio  de Medellín</t>
  </si>
  <si>
    <t>574-2013</t>
  </si>
  <si>
    <t>comprometidos</t>
  </si>
  <si>
    <t>Aunar esfuerzos técnicos, administrativos y financieros para realizar un programa de capacitación y certificación técnica en el diseño y desarrollo de aplicativos web y móviles, que permitan potenciar talento humano para el fortalecimiento de la industria de tecnologías de la información –en adelante TI- del país, a beneficiarios del Municipio de Cartagena</t>
  </si>
  <si>
    <t>575-2013</t>
  </si>
  <si>
    <t>576-2013</t>
  </si>
  <si>
    <t>aunar esfuerzos técnicos, administrativos y financieros para realizar un programa de capacitación y certificación técnica en el diseño y desarrollo de aplicativos web y móviles, que permitan potenciar talento humano para el fortalecimiento de la industria de tecnologías de la información –en adelante TI- del país, a beneficiarios del Departamento de CÓRDOBA</t>
  </si>
  <si>
    <t>GOBERNACION DE CORDOBA</t>
  </si>
  <si>
    <t>AUNAR ESFUERZOS CON EL OBJETO DE FORTALECER LAS CAPACIDADES DE LOS GRUPOS DE INVESTIGACIÓN DE LA  ENTIDAD COOPERANTE  A TRAVÉS DEL APOYO A JÓVENES  INVESTIGADORES E INNOVADORES, MEDIANTE EL OTORGAMIENTO DE BECAS – PASANTÍAS  Y  RECURSOS PARA LA FINANCIACIÓN DE PLANES DE TRABAJO DE SEMILLEROS DE INVESTIGACIÓN</t>
  </si>
  <si>
    <t>Implantacion de una estrategia para el aprovechameinto de jovenes Talentos para la investigacion-Jovenes Investigadores</t>
  </si>
  <si>
    <t>558-2013</t>
  </si>
  <si>
    <t>TULUA</t>
  </si>
  <si>
    <t>563-2013</t>
  </si>
  <si>
    <t>566-2013</t>
  </si>
  <si>
    <t>556-2013</t>
  </si>
  <si>
    <t>569-2013</t>
  </si>
  <si>
    <t>555-2013</t>
  </si>
  <si>
    <t>AUNAR ESFUERZOS CON EL OBJETO DE FORTALECER LAS CAPACIDADES DE LOS GRUPOS DE INVESTIGACIÓN DE LA  ENTIDAD COOPERANTE A TRAVÉS DEL APOYO A JÓVENES  INVESTIGADORES E INNOVADORES, MEDIANTE EL OTORGAMIENTO DE BECAS – PASANTÍAS PARA JÓVENES INVESTIGADORES Y RECURSOS PARA LA FINANCIACIÓN DE PLANES DE TRABAJO DE SEMILLEROS DE INVESTIGACIÓN</t>
  </si>
  <si>
    <t>567-2013</t>
  </si>
  <si>
    <t>AUNAR ESFUERZOS CON EL OBJETO DE FORTALECER LAS CAPACIDADES DE LOS GRUPOS DE INVESTIGACIÓN DE LA  ENTIDAD COOPERANTE A TRAVÉS DEL APOYO A JÓVENES  INVESTIGADORES E INNOVADORES, MEDIANTE EL OTORGAMIENTO DE BECAS – PASANTÍAS PARA JÓVENES INVESTIGADORES Y  RECURSOS PARA LA FINANCIACIÓN DE PLANES DE TRABAJO DE SEMILLEROS DE INVESTIGACIÓN</t>
  </si>
  <si>
    <t>564-2013</t>
  </si>
  <si>
    <t>565-2013</t>
  </si>
  <si>
    <t>559-2013</t>
  </si>
  <si>
    <t>568-2013</t>
  </si>
  <si>
    <t>570-2013</t>
  </si>
  <si>
    <t>Aunar esfuerzos tecnicos, administrativos y financieros para impulsar el ecosistema digital en el departamento de Nariño a traves de la ejecucion del proyecto Nariño vive digital.</t>
  </si>
  <si>
    <t>Fuentes, Rutas de Exposición y Valoración del Riesgo Asociado a los Contaminantes Emergentes: Polibromados de difenileteres (PBDEs) en Colombia.” CÓDIGO: 1107-569-34967</t>
  </si>
  <si>
    <t>538-2013</t>
  </si>
  <si>
    <t>Programa Nacional CTI en Ambiente, Biodiversidad y habitat</t>
  </si>
  <si>
    <t>Agrupaciones de cuerdas Andinas en Antioquia. Diálogo entre las tradiciones populares y académicas” CÓDIGO: 111560937906</t>
  </si>
  <si>
    <t>497-2013</t>
  </si>
  <si>
    <t>ERROR EN SUMA DE MEMORANDO. SE ENVIA PDF EL 1 DE NOV DE 2013</t>
  </si>
  <si>
    <t>Análisis de las políticas públicas de regeneración urbana en el Municipio de Medellín: las prácticas de gobernanza y formas de participación, 2004-2015" CODIGO: 111561138306</t>
  </si>
  <si>
    <t>474-2013</t>
  </si>
  <si>
    <t>471-2013</t>
  </si>
  <si>
    <t>Análisis de la política de Gestión del Riesgo en Comunidades del Caribe Colombiano Afectadas por Desastres Invernales: El caso del Sur del Departamento del Atlántico" CODIGO: 180061138309</t>
  </si>
  <si>
    <t>SE ENVIA PDF EL 12 DE NOV DE 2013. SE REMITE PDF NUEVAMENTE CON CORRECIONES EL 15 DE NOV DE 2013</t>
  </si>
  <si>
    <t>Reunión del 1 de Noviembre de 2013</t>
  </si>
  <si>
    <t>Coordinadora del Grupo Financiero Direccion de Gestion de Recursos y Logistica</t>
  </si>
  <si>
    <t>Suministre los tiquetes aéreos internacionales, para los beneficiarios de la convocatoria No. 613 de 2013  de movilidad.</t>
  </si>
  <si>
    <t>SE ENVIA PDF EL 8 DE NOV DE 2013</t>
  </si>
  <si>
    <t>402-2013</t>
  </si>
  <si>
    <t>ADICION POR $100.000.000,oo</t>
  </si>
  <si>
    <t>Total Recursos
 Pagados (Cifras en Pesos)</t>
  </si>
  <si>
    <t>Aunar esfuerzos técnicos, administrativos y financieros para realizar programas de capacitación y certificación técnica para el diseño y desarrollo de aplicativos web y móviles para 171 beneficiarios, que permita potenciar talento humano para el fortalecimiento de la Industria de Tecnologías de la Información de la ciudad de Manizales</t>
  </si>
  <si>
    <t>595-2013</t>
  </si>
  <si>
    <t>SE ENVIA PDF EL 7 DE NOV DE 2013</t>
  </si>
  <si>
    <t>AUNAR ESFUERZOS CON EL OBJETO DE FORTALECER LAS CAPACIDADES DE LOS GRUPOS DE INVESTIGACIÓN DE LA ENTIDAD COOPERANTE, A TRAVÉS DEL APOYO A JÓVENES INVESTIGADORES E INNOVADORES, MEDIANTE EL OTORGAMIENTO DE BECAS- PASANTÍAS.</t>
  </si>
  <si>
    <t>AUNAR ESFUERZOS CON EL OBJETO DE FORTALECER LAS CAPACIDADES DE LOS GRUPOS DE INVESTIGACIÓN DE LA ENTIDAD COOPERANTE, A TRAVÉS DEL APOYO A JÓVENES INVESTIGADORES E INNOVADORES, MEDIANTE EL OTORGAMIENTO DE BECAS- PASANTÍAS</t>
  </si>
  <si>
    <t>Evaluación de la descomposición fisicoquímica del aislamiento eléctrico de bobinas, de generadores eléctricos de gran potencia, sometidas a envejecimiento.” CÓDIGO: 110656934476</t>
  </si>
  <si>
    <t>ERROR EN SUMA DE MEMORANDO. ENVIADO EL 3 NOV DE 2013</t>
  </si>
  <si>
    <t>Evaluación de la implementación de un sistema para la remoción simultánea de compuestos organoclorados y NOx generados durante la incineración de residuos.” CÓDIGO: 111556933782</t>
  </si>
  <si>
    <t>desarrollo de soluciones para soportar la completitud y la corrección de líneas de producto con aplicación a la ingeniería de software.” CÓDIGO: 111556933192.</t>
  </si>
  <si>
    <t>Asignación Dinámica de Tráfico Aplicada al Modelamiento de Sistemas de Transporte Masivo tipo BRT.” CÓDIGO: 110656934959</t>
  </si>
  <si>
    <t>Terminación de brechas tecnológicas para la producción de alevinos y crecimiento del pargo lunarejo Lutjanus gutattus (STEINDACHNER, 1868)” CÓDIGO: 116456933444</t>
  </si>
  <si>
    <t>ERROR EN SUMA DE MEMORANDO. SE ENVIA PDF EL 3 DE NOV DE 2013</t>
  </si>
  <si>
    <t>BUENAVENTURA</t>
  </si>
  <si>
    <t>DESARROLLO E IMPLEMENTACIÓN DE UN PROGRAMA INTEGRAL DE EVALUACIÓN Y APROVECHAMIENTO DEL RECURSO EÓLICO Y SOLAR EN LA REGIÓN CARIBE COLOMBIANA CON ÉNFASIS EN LA GUAJIRA.” CÓDIGO: 111661638348</t>
  </si>
  <si>
    <t>“Desarrollo de nuevos sistemas de alta reflectividad para aplicaciones en concentradores solares térmicos” CÓDIGO: 111556933255</t>
  </si>
  <si>
    <t xml:space="preserve">“HIDROTRATAMIENTO SELECTIVO DE ACEITES NO COMESTIBLES PARA LA OBTENCIÓN DIESEL RENOVABLE” CÓDIGO: 111556933897.  </t>
  </si>
  <si>
    <t>SE ENVIA PDF 3 DE NOV DE 2013</t>
  </si>
  <si>
    <t>1  MES Y 16 DIAS, ES DECIR HASTA EL 31 DE DIC DE 2013. ENVIADO POR CORREO ELECTRONICO</t>
  </si>
  <si>
    <t>SE ENVIAPDF EL 8 DE NOV 2013</t>
  </si>
  <si>
    <t>SE ENVIA PDF EL 13  DE NOV DE 2013</t>
  </si>
  <si>
    <t>SE ENVIA PDF EL 12 DE NOV DE 2013</t>
  </si>
  <si>
    <t>Aunar Esfuerzos técnicos, humanos y administrativos para diseñar y ejecutar el programa de formación en emprendimiento cultural para la población vulnerable localizada en 25 municipios previamente seleccionados del Programa de emprendimiento cultural e innovación, alternativas para la prosperidad social, de acuerdo con los lineamientos establecidos por el Comité Técnico del Convenio No 353 de 2012 (COLCIENCIAS) No 2441 de 202 (MINCULTURA)</t>
  </si>
  <si>
    <t>542-2013</t>
  </si>
  <si>
    <t>SE ENVIA PDF EL 19 DE NOV DE 2013</t>
  </si>
  <si>
    <t>SE ENVIA PDF EL 15 DE NOV 2013</t>
  </si>
  <si>
    <t>SE ENVIA PDF EL 19 DE NOV 2013</t>
  </si>
  <si>
    <t>SE ENVIA PDF EL 13 DE NOV DE 2013</t>
  </si>
  <si>
    <t>SE ENVIA PDF EL 13 DE NOV 2013</t>
  </si>
  <si>
    <t>SE ENVIA PDF EL 13 NOV DE 2013</t>
  </si>
  <si>
    <t>SE ENVIA PDF 13 DE NOV DE 2013</t>
  </si>
  <si>
    <t>ACLARATORIO A  PRORROGA 1</t>
  </si>
  <si>
    <t xml:space="preserve">ACLARATORIO A CONTRATO </t>
  </si>
  <si>
    <t>SE SOLICITO A COLCIENCIAS ACLARACION DE OBLIGACIONES, RESPUESTA EL 24 DE OCT. DE 2013</t>
  </si>
  <si>
    <t>ojo numero de colciencias 0329-2012. ENVIADO DIRECTAMENTE POR COLCIENCIAS EL 30 DE AGOSTO DE 2013. SE ENVIA A COLCIENCIAS EL 4 DE SEPTIEMBRE PARA LA LEGALIZACION.</t>
  </si>
  <si>
    <t>Rendimientos Utilizados Excedentes  Liquidez 
Utilizados (Cifras en Pesos)</t>
  </si>
  <si>
    <t>442/1721 Colciencias-Artesanias</t>
  </si>
  <si>
    <t>SE ENVIA A COLCIENCIAS PARA FIORMA DE DRA. PAULA EL 13 DE NOV. DE 2013</t>
  </si>
  <si>
    <t>SE ENVIA A COLCIENCIAS PARA FIORMA DE DRA. PAULA EL 21 DE NOV. DE 2013</t>
  </si>
  <si>
    <t>20/03/2013. Por cambio de Director de Colciencias, se envía nuevamente a firma de la entidad el 30 de Julio de 2013. Se envia a colciencias el 21 de Nov. De 2013 para firma de Dra. Paula Arias,</t>
  </si>
  <si>
    <t xml:space="preserve"> Se envia a colciencias el 21 de Nov. De 2013 para firma de Dra. Paula Arias,</t>
  </si>
  <si>
    <t>Convocatoria 622 de 2013</t>
  </si>
  <si>
    <t>111562238504</t>
  </si>
  <si>
    <t>Sesión del 25 de Octubre de 2013</t>
  </si>
  <si>
    <t>1110699938455</t>
  </si>
  <si>
    <t xml:space="preserve">1110154332156
1110154332101
1110154332131
1110154332153
1110154332104
1110154332172
1110154332171
1110154332091
</t>
  </si>
  <si>
    <t>SE ENVIA PDF EL 3 DE NOV 2013. Nov. 8 fue radicado el documento en copia, estamos a la espera del documento original.</t>
  </si>
  <si>
    <t>Sesión del día 6 de Septiembre de 2013 - Convenio 535</t>
  </si>
  <si>
    <t>Sesión del día 6 de Septiembre de 2013 -  Convenio 535</t>
  </si>
  <si>
    <t>Perfeccionado - desembolsado</t>
  </si>
  <si>
    <t>CARLOS MAURICIO GAONA CUEVAS</t>
  </si>
  <si>
    <t>HOMERO ORTEGA  BOADA</t>
  </si>
  <si>
    <t>OSCAR EDUARDO RUIZ SALGUERO</t>
  </si>
  <si>
    <t>RICARDO LLAMOSA VILLALBA</t>
  </si>
  <si>
    <t>016670209481</t>
  </si>
  <si>
    <t>24504746664</t>
  </si>
  <si>
    <t>60679603337</t>
  </si>
  <si>
    <t xml:space="preserve"> angela.carrillo@javeriana.edu.co</t>
  </si>
  <si>
    <t>mauricio.gaona@correounivalle.edu.co</t>
  </si>
  <si>
    <t>ciro.jaramillo@correounivalle.edu.co</t>
  </si>
  <si>
    <t>homero.ortega@radiogis.uis.edu.co</t>
  </si>
  <si>
    <t>oruiz@eafit.edu.co</t>
  </si>
  <si>
    <t>nrllamos@gmail.com</t>
  </si>
  <si>
    <t>60495447463</t>
  </si>
  <si>
    <t>inglegs@gmail.com</t>
  </si>
  <si>
    <t>LUIS EDUARDO GARCIA SANCHEZ</t>
  </si>
  <si>
    <t>ALVARO DE JESUS RUIZ MORALES</t>
  </si>
  <si>
    <t>FABIOLA ESTHER HERRERA LOSADA</t>
  </si>
  <si>
    <t>ISMAEL CASTAÑEDA FUENTES</t>
  </si>
  <si>
    <t>MYRIAM LUCIA VELANDIA ROMERO</t>
  </si>
  <si>
    <t>5576842017</t>
  </si>
  <si>
    <t>456200002883</t>
  </si>
  <si>
    <t>007700304749</t>
  </si>
  <si>
    <t>10030475230</t>
  </si>
  <si>
    <t>22620902679</t>
  </si>
  <si>
    <t>doctores.sanignacio@hotmail.com</t>
  </si>
  <si>
    <t>fabiolaherrera.l@hotmail.com</t>
  </si>
  <si>
    <t>icastanedaf@unal.edu.co</t>
  </si>
  <si>
    <t>jacksonacostaval@gmail.com, jacksonacosta@yahoo.es</t>
  </si>
  <si>
    <t>mlvelandiaro@gmail.com</t>
  </si>
  <si>
    <t>2013-0690</t>
  </si>
  <si>
    <t>2013-0691</t>
  </si>
  <si>
    <t>2013-0692</t>
  </si>
  <si>
    <t>2013-0693</t>
  </si>
  <si>
    <t>2013-0694</t>
  </si>
  <si>
    <t>2013-0695</t>
  </si>
  <si>
    <t>2013-0696</t>
  </si>
  <si>
    <t>2013-0697</t>
  </si>
  <si>
    <t>2013-0698</t>
  </si>
  <si>
    <t>2013-0699</t>
  </si>
  <si>
    <t>2013-0700</t>
  </si>
  <si>
    <t>2013-0701</t>
  </si>
  <si>
    <t>2013-0702</t>
  </si>
  <si>
    <t>2013-0703</t>
  </si>
  <si>
    <t>2013-0704</t>
  </si>
  <si>
    <t>2013-0705</t>
  </si>
  <si>
    <t>2013-0706</t>
  </si>
  <si>
    <t>2013-0707</t>
  </si>
  <si>
    <t>2013-0708</t>
  </si>
  <si>
    <t>2013-0709</t>
  </si>
  <si>
    <t>2013-0710</t>
  </si>
  <si>
    <t>2013-0711</t>
  </si>
  <si>
    <t>2013-0712</t>
  </si>
  <si>
    <t>2013-0713</t>
  </si>
  <si>
    <t>2013-0714</t>
  </si>
  <si>
    <t>2013-0715</t>
  </si>
  <si>
    <t>2013-0716</t>
  </si>
  <si>
    <t>2013-0717</t>
  </si>
  <si>
    <t>2013-0718</t>
  </si>
  <si>
    <t>2013-0719</t>
  </si>
  <si>
    <t>2013-0720</t>
  </si>
  <si>
    <t>2013-0721</t>
  </si>
  <si>
    <t>2013-0722</t>
  </si>
  <si>
    <t>2013-0723</t>
  </si>
  <si>
    <t>2013-0724</t>
  </si>
  <si>
    <t>2013-0725</t>
  </si>
  <si>
    <t>2013-0726</t>
  </si>
  <si>
    <t>2013-0727</t>
  </si>
  <si>
    <t>2013-0728</t>
  </si>
  <si>
    <t>2013-0729</t>
  </si>
  <si>
    <t>2013-0730</t>
  </si>
  <si>
    <t>2013-0731</t>
  </si>
  <si>
    <t>2013-0732</t>
  </si>
  <si>
    <t>2013-0733</t>
  </si>
  <si>
    <t>2013-0734</t>
  </si>
  <si>
    <t>2013-0735</t>
  </si>
  <si>
    <t>2013-0736</t>
  </si>
  <si>
    <t>2013-0737</t>
  </si>
  <si>
    <t>2013-0738</t>
  </si>
  <si>
    <t>2013-0739</t>
  </si>
  <si>
    <t>2013-0740</t>
  </si>
  <si>
    <t>2013-0741</t>
  </si>
  <si>
    <t>2013-0742</t>
  </si>
  <si>
    <t>2013-0743</t>
  </si>
  <si>
    <t>2013-0744</t>
  </si>
  <si>
    <t>2013-0745</t>
  </si>
  <si>
    <t>2013-0746</t>
  </si>
  <si>
    <t>2013-0747</t>
  </si>
  <si>
    <t>2013-0748</t>
  </si>
  <si>
    <t>2013-0749</t>
  </si>
  <si>
    <t>2013-0750</t>
  </si>
  <si>
    <t>2013-0751</t>
  </si>
  <si>
    <t>2013-0752</t>
  </si>
  <si>
    <t>2013-0753</t>
  </si>
  <si>
    <t>2013-0754</t>
  </si>
  <si>
    <t>2013-0755</t>
  </si>
  <si>
    <t>2013-0756</t>
  </si>
  <si>
    <t>2013-0757</t>
  </si>
  <si>
    <t>2013-0758</t>
  </si>
  <si>
    <t>2013-0759</t>
  </si>
  <si>
    <t>2013-0760</t>
  </si>
  <si>
    <t>2013-0761</t>
  </si>
  <si>
    <t>2013-0762</t>
  </si>
  <si>
    <t>2013-0763</t>
  </si>
  <si>
    <t>2013-0764</t>
  </si>
  <si>
    <t>2013-0765</t>
  </si>
  <si>
    <t>2013-0766</t>
  </si>
  <si>
    <t>2013-0767</t>
  </si>
  <si>
    <t>2013-0768</t>
  </si>
  <si>
    <t>2013-0769</t>
  </si>
  <si>
    <t>2013-0770</t>
  </si>
  <si>
    <t>2013-0771</t>
  </si>
  <si>
    <t>2013-0772</t>
  </si>
  <si>
    <t>2013-0773</t>
  </si>
  <si>
    <t>2013-0774</t>
  </si>
  <si>
    <t>2013-0775</t>
  </si>
  <si>
    <t>2013-0776</t>
  </si>
  <si>
    <t>2013-0777</t>
  </si>
  <si>
    <t>2013-0778</t>
  </si>
  <si>
    <t>2013-0779</t>
  </si>
  <si>
    <t>2013-0780</t>
  </si>
  <si>
    <t>2013-0781</t>
  </si>
  <si>
    <t>2013-0782</t>
  </si>
  <si>
    <t>2013-0783</t>
  </si>
  <si>
    <t>2013-0784</t>
  </si>
  <si>
    <t>2013-0785</t>
  </si>
  <si>
    <t>2013-0786</t>
  </si>
  <si>
    <t>2013-0787</t>
  </si>
  <si>
    <t>UNIVERSIDAD EL BOSQUE</t>
  </si>
  <si>
    <t>UNIVERSIDAD PEDAGOGICA Y TECNOLOGICA DE COLOMBIA</t>
  </si>
  <si>
    <t>UNIVERSIDAD DE LA SALLE</t>
  </si>
  <si>
    <t>UNIVERSIDAD SATO TOMAS</t>
  </si>
  <si>
    <t>FUNDACION GRUPO ESTUDIANTIL Y PROFESIONAL UNIVALLE</t>
  </si>
  <si>
    <t>CORPORACION VIDARIUM CENTRO DE INVESTIGACION EN NUTRICION SALUD Y BIENESTAR</t>
  </si>
  <si>
    <t>FUNDACION CARDIOVASCULAR -FCV</t>
  </si>
  <si>
    <t xml:space="preserve">FUNDACION UNIVERSITARIA DEL AREA ANDINA </t>
  </si>
  <si>
    <t>ESCUELA SUPERIOR DE ADMINISTRACION PUBLICA</t>
  </si>
  <si>
    <t xml:space="preserve">UNIVERSIDAD TECNOLOGICA DEL CHOCO </t>
  </si>
  <si>
    <t>UNIVERSIDAD LIBRE DE COLOMBIA</t>
  </si>
  <si>
    <t>UNIVERSIDAD LA GRAN COLOMBIA</t>
  </si>
  <si>
    <t>UNIVERSIDAD DEL ROSARIO</t>
  </si>
  <si>
    <t>CORPORACION UNIVERSIDAD DE LA COSTA</t>
  </si>
  <si>
    <t>UNIVERSIDAD CATOLICA DE COLOMBIA</t>
  </si>
  <si>
    <t>CORPORACION UNIVERSITARIA ADVENTISTA</t>
  </si>
  <si>
    <t>UNIVERSIDAD AUTONOMA LATINOAMERICANA</t>
  </si>
  <si>
    <t>UNIVERSIDAD MARIANA</t>
  </si>
  <si>
    <t>CORPORACION UNIVERSITARIA EMPRESARIAL ALEXANDER VON HUMBOLDT</t>
  </si>
  <si>
    <t>POLITECNICO GRAN COLOMBIANO</t>
  </si>
  <si>
    <t>ESCUELA COLOMBIANA DE CARRERAS INDUSTRIALES</t>
  </si>
  <si>
    <t>FUNDACION UNIVERSITARIA ESUMER</t>
  </si>
  <si>
    <t>COPRORACION UNIVERSITARIA RAFAEL NUÑEZ</t>
  </si>
  <si>
    <t>FUNDACION UNIVERSITARIA DE CIANCIAS DE LA SALUD</t>
  </si>
  <si>
    <t>FUNDACION ESCUELA COLOMBIANA DE REHABILITACION</t>
  </si>
  <si>
    <t>ESCUELA MILITAR DE CADETES "GENERAL JOSE MARIA CORDOVA"</t>
  </si>
  <si>
    <t>FUNDACION ZOOLOGICA DE CALI</t>
  </si>
  <si>
    <t>FUNDACION SANTAFE DE BOGOTA</t>
  </si>
  <si>
    <t>CORPORACION CLAYUCA</t>
  </si>
  <si>
    <t>Apoyo financiero y tecnico al fortalecimiento de las capacidades institucionales del sistema nacional de ciencia, tecnologia e innovacion</t>
  </si>
  <si>
    <t>642-2013</t>
  </si>
  <si>
    <t>SE ENVIA PDF EL 25 DE NOV DE 2013</t>
  </si>
  <si>
    <t>modificar la cláusula
Décima Primera</t>
  </si>
  <si>
    <t>se envia pdf el 15 nov de 2013</t>
  </si>
  <si>
    <t>2013-0788</t>
  </si>
  <si>
    <t>Sesión del 25 de Agosto de 2013</t>
  </si>
  <si>
    <t>FUNDACION PARA LA EDUCACION Y EL DESARROLLO SOCIAL  -FES-</t>
  </si>
  <si>
    <t>UNIVERSIDAD CATOLICA DE MANIZALES</t>
  </si>
  <si>
    <t>122060437744</t>
  </si>
  <si>
    <t>110659236562</t>
  </si>
  <si>
    <t>110162238513</t>
  </si>
  <si>
    <t>Gestor de Desarrollo Tecnologico e innovacion industrial</t>
  </si>
  <si>
    <t>AUNAR ESFUERZOS PARA EL APOYO A LA ORGANIZACIÓN E IMPLEMENTACIÓN DE LAS FERIAS DEPARTAMENTALES, REGIONALES Y NACIONAL DEL PROGRAMA ONDAS, APOYADOS POR ECOPETROL</t>
  </si>
  <si>
    <t>580-2013</t>
  </si>
  <si>
    <t>SE ENVIA PDF EL 26 DE NOV DE 2013</t>
  </si>
  <si>
    <t>MODIFICAR CLAUSULA OCTAVA</t>
  </si>
  <si>
    <t>MODIFICAR CLAUDULA TERCERA, QUINTA, DECIMA PRIMERA Y ADICIONAR $500,000,000</t>
  </si>
  <si>
    <t>SE ENVIA PDF EL 27 DE NOV DE 2013</t>
  </si>
  <si>
    <t>669-2013</t>
  </si>
  <si>
    <t>691-2013</t>
  </si>
  <si>
    <t>663-2013</t>
  </si>
  <si>
    <t>693-2013</t>
  </si>
  <si>
    <t>695-201</t>
  </si>
  <si>
    <t>CHIA</t>
  </si>
  <si>
    <t>SE ENVIA PDF martes 05/11/2013</t>
  </si>
  <si>
    <r>
      <t>ENVIADO POR CORREO ELECTRONICO EL 16/03/2012</t>
    </r>
    <r>
      <rPr>
        <sz val="10"/>
        <color indexed="10"/>
        <rFont val="Arial"/>
        <family val="2"/>
      </rPr>
      <t xml:space="preserve">
ANTES DE PERFECCIONAR REVISAR CERTIFICADOS DE PROCURADURIA Y CONTRALORIA</t>
    </r>
  </si>
  <si>
    <r>
      <t xml:space="preserve">13 4 12 enviado via mail
10 5 12 falta poliza, enviado pdf
</t>
    </r>
    <r>
      <rPr>
        <sz val="10"/>
        <color indexed="10"/>
        <rFont val="Arial"/>
        <family val="2"/>
      </rPr>
      <t xml:space="preserve">PONER FECHA FIRMA 9 MAYO 12
</t>
    </r>
    <r>
      <rPr>
        <sz val="10"/>
        <rFont val="Arial"/>
      </rPr>
      <t>30 5 12 enviado PDF por ,mail y original por correo guia interservicios 2656451 para polizas</t>
    </r>
  </si>
  <si>
    <r>
      <t xml:space="preserve">LA FIDUCIARIA como vocera del PATRIMONIO AUTÓNOMO FONDO NACIONAL DE FINANCIAMIENTO PARA LA CIENCIA, LA TECNOLOGÍA Y LA INNOVACIÓN, FRANCISCO JOSÉ DE CALDAS otorga apoyo económico a </t>
    </r>
    <r>
      <rPr>
        <i/>
        <sz val="10"/>
        <rFont val="Arial"/>
        <family val="2"/>
      </rPr>
      <t>LA ENTIDAD DE ACOMPAÑAMIENTO en la modalidad de recuperación contingente, para la financiación del proyecto: “Playerking.” CÓDIGO: 32962. FASE: 1.</t>
    </r>
  </si>
  <si>
    <r>
      <t>LA FIDUCIARIA como vocera del PATRIMONIO AUTÓNOMO FONDO NACIONAL DE FINANCIAMIENTO PARA LA CIENCIA, LA TECNOLOGÍA Y LA INNOVACIÓN, FRANCISCO JOSÉ DE CALDAS otorga apoyo económico a LA</t>
    </r>
    <r>
      <rPr>
        <sz val="10"/>
        <color rgb="FFFF0000"/>
        <rFont val="Arial"/>
        <family val="2"/>
      </rPr>
      <t xml:space="preserve"> </t>
    </r>
    <r>
      <rPr>
        <sz val="10"/>
        <rFont val="Arial"/>
      </rPr>
      <t xml:space="preserve">EJECUTORA Y LA BENEFICIARIA en la modalidad de recuperación contingente, en la línea de cofinanciación para la financiación del programa titulado: "Herramientas tecnológicas para incrementar el factor de recobro de crudos pesados” CODIGO proyecto (1)  1118-531-30554, proyecto(2) 1118-531-30553 y proyecto (3) 1118-531-30561, en adelante el Programa. </t>
    </r>
  </si>
  <si>
    <r>
      <t>LA FIDUCIARIA como vocera del PATRIMONIO AUTÓNOMO FONDO NACIONAL DE FINANCIAMIENTO PARA LA CIENCIA, LA TECNOLOGÍA Y LA INNOVACIÓN, FRANCISCO JOSÉ DE CALDAS otorga apoyo económico a LA</t>
    </r>
    <r>
      <rPr>
        <sz val="10"/>
        <color rgb="FFFF0000"/>
        <rFont val="Arial"/>
        <family val="2"/>
      </rPr>
      <t xml:space="preserve"> </t>
    </r>
    <r>
      <rPr>
        <sz val="10"/>
        <rFont val="Arial"/>
      </rPr>
      <t>EJECUTORA, COEJECUTORA Y LA BENEFICIARIA en la modalidad de recuperación contingente, en la línea de cofinanciación para la financiación del programa titulado: "PROGRAMA ESTRATÉGICO PARA EL DESARROLLO DE TECNOLOGÍA ROBÓTICA ORIENTADA A LA EXPLORACIÓN PETROLERA DE LOS FONDOS MARINOS COLOMBIANOS” CÓDIGO proyecto 121053130550, en adelante el Programa</t>
    </r>
  </si>
  <si>
    <r>
      <t>LA FIDUCIARIA como vocera del PATRIMONIO AUTÓNOMO FONDO NACIONAL DE FINANCIAMIENTO PARA LA CIENCIA, LA TECNOLOGÍA Y LA INNOVACIÓN, FRANCISCO JOSÉ DE CALDAS otorga apoyo económico a LAS ENTIDADES</t>
    </r>
    <r>
      <rPr>
        <sz val="10"/>
        <color rgb="FFFF0000"/>
        <rFont val="Arial"/>
        <family val="2"/>
      </rPr>
      <t xml:space="preserve"> </t>
    </r>
    <r>
      <rPr>
        <sz val="10"/>
        <rFont val="Arial"/>
      </rPr>
      <t>EJECUTORAS Y LA BENEFICIARIA en la modalidad de recuperación contingente, en la línea de cofinanciación para la financiación del programa titulado: "MIGRACIÓN SÍSMICA PRE-APILADO EN PROFUNDIDAD POR EXTRA POLACIÓN DE CAMPOS DE ONDA UTILIZANDO COMPUTACIÓN DE ALTO DESEMPEÑO PARA DATOS MASIVOS EN ZONAS COMPLEJAS” CODIGO 111553130555, en adelante el Programa.</t>
    </r>
  </si>
  <si>
    <r>
      <t>LA FIDUCIARIA como vocera del PATRIMONIO AUTÓNOMO FONDO NACIONAL DE FINANCIAMIENTO PARA LA CIENCIA, LA TECNOLOGÍA Y LA INNOVACIÓN</t>
    </r>
    <r>
      <rPr>
        <sz val="10"/>
        <color rgb="FF000000"/>
        <rFont val="Arial"/>
        <family val="2"/>
      </rPr>
      <t xml:space="preserve">, FRANCISCO JOSÉ DE CALDAS otorga apoyo económico a LA ENTIDAD DE ACOMPAÑAMIENTO en la modalidad de recuperación contingente, para la financiación del proyecto: “HeartView” CÓDIGO: 33015. Fase 1. </t>
    </r>
  </si>
  <si>
    <r>
      <t>LA FIDUCIARIA como vocera del PATRIMONIO AUTÓNOMO FONDO NACIONAL DE FINANCIAMIENTO PARA LA CIENCIA, LA TECNOLOGÍA Y LA INNOVACIÓN</t>
    </r>
    <r>
      <rPr>
        <sz val="10"/>
        <color rgb="FF000000"/>
        <rFont val="Arial"/>
        <family val="2"/>
      </rPr>
      <t xml:space="preserve">, FRANCISCO JOSÉ DE CALDAS otorga apoyo económico a LA ENTIDAD DE ACOMPAÑAMIENTO en la modalidad de recuperación contingente, para la financiación del proyecto: “Fotocatálisis en acuacultura marina.” CÓDIGO: 33045. Fase 0. </t>
    </r>
  </si>
  <si>
    <r>
      <t xml:space="preserve">“Síntesis y determinación de la actividad Ieishmanicida </t>
    </r>
    <r>
      <rPr>
        <i/>
        <sz val="10"/>
        <rFont val="Arial"/>
        <family val="2"/>
      </rPr>
      <t>in vitro</t>
    </r>
    <r>
      <rPr>
        <sz val="10"/>
        <rFont val="Arial"/>
      </rPr>
      <t xml:space="preserve"> e </t>
    </r>
    <r>
      <rPr>
        <i/>
        <sz val="10"/>
        <rFont val="Arial"/>
        <family val="2"/>
      </rPr>
      <t xml:space="preserve">in vivo </t>
    </r>
    <r>
      <rPr>
        <sz val="10"/>
        <rFont val="Arial"/>
      </rPr>
      <t>de compuestos híbridos derivados del triclosan” CÓDIGO: 111556933423.</t>
    </r>
  </si>
  <si>
    <t>“Diseño y puesta en marcha de un sistema de comercialización de servicios de metrología industrial aplicado como herramienta para el mejoramiento de la eficiencia operacional en procesos productivos – Potenciación de la teoría metrología productiva.” CÓDIGO: 490052330329. II CICLO</t>
  </si>
  <si>
    <t>Abejas nativas colombianas: Desarrollo tecnológico para su aprovechamiento en servicios agro turísticos y productos para la industria alimenticia y medicinal.” CÓDIGO: 30362. II CICLO.</t>
  </si>
  <si>
    <t>otorga apoyo económico a LA ENTIDAD ACOMPAÑAMIENTO en la modalidad de recuperación contingente, para la financiación del proyecto: "CONSOLIDACIÓN DE IDEA DE NEGOCIOS DE BASE TECNOLÓGICA E INNOVADORA PARA LA CREACIÓN DE LA EMPRESAS SISBATEC LTDA SISTEMAS DE BASE TECNOLÓGICA." CODIGO: 181952330520. II CICLO</t>
  </si>
  <si>
    <t>Aunar esfuerzos técnicos, humanos y administrativos para transferir el enfoque de capacidades y la metodología de emprendimientos culturales en clave de desarrollo en las fases de selección y formación de las poblaciones beneficiarias (pobreza extrema, desplazados y víctimas del conflicto armado) del Programa de emprendimiento cultural e innovación, alternativas para la prosperidad social, de acuerdo con los lineamientos establecidos por el comité técnico del Convenio No 2441 de 2012 (MINCULTURA), No. 535 de 2012 (Colciencias)</t>
  </si>
  <si>
    <r>
      <t xml:space="preserve">25 10 11 ENVIADO CINDE GUIA 178172038. </t>
    </r>
    <r>
      <rPr>
        <sz val="10"/>
        <color rgb="FFFF0000"/>
        <rFont val="Arial"/>
        <family val="2"/>
      </rPr>
      <t xml:space="preserve">BUSCAR OTROSI FIRMADO POR LAS PARTES. </t>
    </r>
    <r>
      <rPr>
        <sz val="10"/>
        <color rgb="FF7030A0"/>
        <rFont val="Arial"/>
        <family val="2"/>
      </rPr>
      <t>SE ENVIA PARA FIRMA DE DRA. ANA ISABEL EL 21 DE AGOSTO DE 2013</t>
    </r>
  </si>
  <si>
    <r>
      <t xml:space="preserve">enviado 18 5 12. </t>
    </r>
    <r>
      <rPr>
        <sz val="10"/>
        <color rgb="FFFF0000"/>
        <rFont val="Arial"/>
        <family val="2"/>
      </rPr>
      <t xml:space="preserve">BUSCAR OTROSI FIRMADO POR LAS PARTES. </t>
    </r>
  </si>
  <si>
    <r>
      <rPr>
        <sz val="10"/>
        <color rgb="FFFF0000"/>
        <rFont val="Arial"/>
        <family val="2"/>
      </rPr>
      <t>En correo del 21/05/2013 se informa que no se suscribira la prorroga toda vez que el contrato sera liquidado en reunion del 24/05/2013 con Colciencias YR</t>
    </r>
    <r>
      <rPr>
        <sz val="10"/>
        <rFont val="Arial"/>
      </rPr>
      <t xml:space="preserve">
5 9 12 enviado via mail
16/05/2013 Se envia nuevamente correo. Contrato va hasta el 29 de agosto segun cominicacion colciencias y acta de liquidacion enviada</t>
    </r>
  </si>
  <si>
    <r>
      <t xml:space="preserve">ADICION POR $28,000,000..oo - PRORROGA POR 10 MESES MAS. </t>
    </r>
    <r>
      <rPr>
        <sz val="10"/>
        <color rgb="FFFF0000"/>
        <rFont val="Arial"/>
        <family val="2"/>
      </rPr>
      <t>NO SUSCRIBIR HASTA NUEVA ORDEN. SE ENCUENTRA EN REVISION CON COLCIENCIAS 21 DE JUNIO DE 2013.</t>
    </r>
    <r>
      <rPr>
        <sz val="10"/>
        <color theme="7" tint="-0.249977111117893"/>
        <rFont val="Arial"/>
        <family val="2"/>
      </rPr>
      <t>DE ACUERDO A INSTRUCCIONES DE COLCIENCIAS (CORREO) DE 26-6-2013 SE AJUSTAN VALORES DE ADICION,</t>
    </r>
  </si>
  <si>
    <r>
      <t xml:space="preserve">ADICION POR $28.000.000 - PRORROGA POR 10 MESES MAS. </t>
    </r>
    <r>
      <rPr>
        <sz val="10"/>
        <color rgb="FFFF0000"/>
        <rFont val="Arial"/>
        <family val="2"/>
      </rPr>
      <t>SE ENCUENTRA EN REVISION CON COLCIENCIAS 21 DE JUNIO DE 2013</t>
    </r>
    <r>
      <rPr>
        <sz val="10"/>
        <rFont val="Arial"/>
      </rPr>
      <t xml:space="preserve">. </t>
    </r>
    <r>
      <rPr>
        <sz val="10"/>
        <color theme="7" tint="-0.249977111117893"/>
        <rFont val="Arial"/>
        <family val="2"/>
      </rPr>
      <t>DE ACUERDO A INSTRUCCIONES DE COLCIENCIAS (CORREO) DE 26-6-2013 SE AJUSTAN VALORES DE ADICION,</t>
    </r>
  </si>
  <si>
    <t>2013-0789</t>
  </si>
  <si>
    <t>2013-0790</t>
  </si>
  <si>
    <t>2013-0791</t>
  </si>
  <si>
    <t>SEMICONDUCTORES MAGNETICOS DILUIDOS NANOESTRUCTURADOS BASADOS EN GA-(Mn,Ni)-Sb para PALICACIONES EN ESPINTRONICA. COD.: 110156934977</t>
  </si>
  <si>
    <t>593-2013</t>
  </si>
  <si>
    <t>Gestor del Programa nacional de Ciencias Básicas</t>
  </si>
  <si>
    <t>350-2013</t>
  </si>
  <si>
    <t>584-2013</t>
  </si>
  <si>
    <t>Direccion de desarrollo tecnologico e innovacion</t>
  </si>
  <si>
    <t>121562238496</t>
  </si>
  <si>
    <t>Desarrollo de prototipos para sietmas avanzados de trasnporte publico (APTS) que mejoren en la operación de sistemas de trasporte masivo de pasajeros en el contexto urbano. Aplicación del area Metropolitana centro de Ocidente. Cod. 121562238496</t>
  </si>
  <si>
    <t>VALIDACIÓN TÉCNICA DE MUROS ESTRUCTURALES CON CONCRETOS DE ALTO DESEMPEÑO PARA EDIFICACIONES DE BAJA Y MEDIANA ALTURA. - NUEVA VERSIÓN -" CODIGO: 120456237638</t>
  </si>
  <si>
    <t>SE ENVIA PDF EL 3 DE NOV. DE 2013. SE ENVIA A FIRMA DE DRA. APULA EL 27 DE NOV DE 2013</t>
  </si>
  <si>
    <t>SE ENVIA PDF EL 29 DE OCT DE 2013. SE ENVIA EJEMPLAR ORIGINAL EL 27 DE NOV. DE 2013</t>
  </si>
  <si>
    <t>553-2013</t>
  </si>
  <si>
    <t>532-2013</t>
  </si>
  <si>
    <t>399-2012</t>
  </si>
  <si>
    <t>SE ENVIA PDF EL 7 DE NOV DE 2013 A MARIA ALEJANDRA ROJAS</t>
  </si>
  <si>
    <t>SEIS MESES Y CAMBIO DE INVESTIGADOR</t>
  </si>
  <si>
    <t>CAMBIO DE FECHA DE INCIO DEL CONTRATO</t>
  </si>
  <si>
    <t>ACLARACIÓN A LOS OBJETIVOS ESPECIFICOS</t>
  </si>
  <si>
    <t>SE ENVIA PDF EL 28 DE NOV DE 2013</t>
  </si>
  <si>
    <t>OTROSI 2 ADICION 1</t>
  </si>
  <si>
    <t>SE MODIFICA LA CLAUSULA TERCERA, QUINTA Y SE ADICIONA AL VALOR, LA SUMA DE $500.000.000</t>
  </si>
  <si>
    <t>SE ENVIA PDF EL  28 DE NOV DE 2013</t>
  </si>
  <si>
    <t>EN ESPERA DE RESPUESTA DE COLCIENCIAS PARA LA ANULACION</t>
  </si>
  <si>
    <t>CAMILO QUINTERO MONTAÑO</t>
  </si>
  <si>
    <t>299031187</t>
  </si>
  <si>
    <t>quintano.camilo@gmail.com</t>
  </si>
  <si>
    <t>ROBERTO CELIO (Por autorización del ciudadano cubano Angel Sánchez Lamar)</t>
  </si>
  <si>
    <t>DIANA ALDEROQUI PINUS</t>
  </si>
  <si>
    <t>MARIO CISNEROS</t>
  </si>
  <si>
    <t>AA3242428</t>
  </si>
  <si>
    <t>alamar@fbio.uh.cu</t>
  </si>
  <si>
    <t>dianalde@yahoo.com</t>
  </si>
  <si>
    <t>ANELVI DEL VALLE PATIÑO UZCATEGUI</t>
  </si>
  <si>
    <t>CARLOS ALBERTO AMAYA TARAZONA</t>
  </si>
  <si>
    <t>DANIEL JERONIMO TOBON GIRALDO</t>
  </si>
  <si>
    <t>DIANA MARCELA ARAGON NOVOA</t>
  </si>
  <si>
    <t>EDMUNDO VEGA OSORIO</t>
  </si>
  <si>
    <t>EMILIANO BARRETO HERNANDEZ</t>
  </si>
  <si>
    <t>GERMAN DARIO ZAPATA MADRIGAL</t>
  </si>
  <si>
    <t xml:space="preserve">GILBERTO EDUARDO GUTIERREZ </t>
  </si>
  <si>
    <t>GIOVANNI ROJAS JIMENEZ</t>
  </si>
  <si>
    <t>GUSTAVO DE JESUS LOPEZ VALENCIA</t>
  </si>
  <si>
    <t>JESUS ORLANDO CASTAÑO TABARES</t>
  </si>
  <si>
    <t>JORGE ANDRES MORENO LOPERA</t>
  </si>
  <si>
    <t xml:space="preserve">JOSE RICARDO VANEGAS ROMERO </t>
  </si>
  <si>
    <t>JUAN CARLOS GARCIA OJEDA</t>
  </si>
  <si>
    <t>LUIS ALEJANDRO FLETSHER BOCANEGRA</t>
  </si>
  <si>
    <t>MARIA DEL CARMEN VERGARA QUINTERO</t>
  </si>
  <si>
    <t>PAUL ANDRES MANRIQUE CASTILLO</t>
  </si>
  <si>
    <t>RUBY MEJIA RENTERIA</t>
  </si>
  <si>
    <t xml:space="preserve">SANDRA SNEDA BAENA GARZON </t>
  </si>
  <si>
    <t>SILVIO DEL VASTO ARJONA</t>
  </si>
  <si>
    <t>TANIA ARBOLEDA CASTRILLON</t>
  </si>
  <si>
    <t>46145128102</t>
  </si>
  <si>
    <t>246000128438</t>
  </si>
  <si>
    <t>00876420601</t>
  </si>
  <si>
    <t>000014562375</t>
  </si>
  <si>
    <t>5270401025</t>
  </si>
  <si>
    <t>10341354295</t>
  </si>
  <si>
    <t>61307011069</t>
  </si>
  <si>
    <t>5518464037</t>
  </si>
  <si>
    <t>462760001216</t>
  </si>
  <si>
    <t>36001020886</t>
  </si>
  <si>
    <t>1006318815</t>
  </si>
  <si>
    <t>239100423</t>
  </si>
  <si>
    <t>000181559386</t>
  </si>
  <si>
    <t>376012217</t>
  </si>
  <si>
    <t>31982022536</t>
  </si>
  <si>
    <t>10702137901</t>
  </si>
  <si>
    <t>andresediez@yahoo.com</t>
  </si>
  <si>
    <t>anelpat@gmail.com</t>
  </si>
  <si>
    <t>amunozm@unad.edu.co</t>
  </si>
  <si>
    <t>loginsei@yahoo.es</t>
  </si>
  <si>
    <t>jeronimotnb@yahoo.com</t>
  </si>
  <si>
    <t>vega.edmundo@gmail.com</t>
  </si>
  <si>
    <t>ebarretoh@unal.edu.co</t>
  </si>
  <si>
    <t>eeparra@unal.edu.co</t>
  </si>
  <si>
    <t>gdzapata@unal.edu.co</t>
  </si>
  <si>
    <t>gasarmiento@unal.edu.co</t>
  </si>
  <si>
    <t>gulova@une.net.co</t>
  </si>
  <si>
    <t>himeldapalacios@gmail.com</t>
  </si>
  <si>
    <t>jesus.castano@javeriana.edu.co</t>
  </si>
  <si>
    <t>amoreno.udea@gmail.com</t>
  </si>
  <si>
    <t>Jnpaez@unicauca.edu.co</t>
  </si>
  <si>
    <t>rvanegas@ins.gov.co</t>
  </si>
  <si>
    <t>jgarciao@unab.edu.co</t>
  </si>
  <si>
    <t>lfletscher@udea.edu.co</t>
  </si>
  <si>
    <t>pmanrique@uao.edu.co</t>
  </si>
  <si>
    <t>ruby.mejia@correounivalle.edu.co</t>
  </si>
  <si>
    <t>silvio.delvasto@correoun8ivalle.edu.co</t>
  </si>
  <si>
    <t>GERMAN ALFONSO PRIETO RODRIGUEZ</t>
  </si>
  <si>
    <t>GUY DEMOSTENES MEJIA</t>
  </si>
  <si>
    <t>JOSE IGNACIO VALENZUELA MOTTA</t>
  </si>
  <si>
    <t>JUAN CARLOS ROJAS RODRIGUEZ</t>
  </si>
  <si>
    <t>MAURICIO NIETO OLARTE</t>
  </si>
  <si>
    <t>MAURICIO RODRIGUEZ RODRIGUEZ</t>
  </si>
  <si>
    <t>YEZID FERNANDO AMADOR TORRES</t>
  </si>
  <si>
    <t>004400082444</t>
  </si>
  <si>
    <t>026370295755</t>
  </si>
  <si>
    <t>05228956785</t>
  </si>
  <si>
    <t>10872802571</t>
  </si>
  <si>
    <t>4532017365</t>
  </si>
  <si>
    <t>608029138</t>
  </si>
  <si>
    <t>1002816217</t>
  </si>
  <si>
    <t>757001578</t>
  </si>
  <si>
    <t>efcastill@yahoo.com</t>
  </si>
  <si>
    <t>german.prieto@utadeo.edu.co</t>
  </si>
  <si>
    <t>guymejia@gmail.com</t>
  </si>
  <si>
    <t>joseival@gmail.com</t>
  </si>
  <si>
    <t>jucrr@yahoo.com</t>
  </si>
  <si>
    <t>ronderos.m@javeriana.edu.co</t>
  </si>
  <si>
    <t>mnieto@uniandes.edu.co</t>
  </si>
  <si>
    <t>mauricio.rodriguez@bios.co</t>
  </si>
  <si>
    <t>fatcol13@gmail.com</t>
  </si>
  <si>
    <t>JOSE FRANKLYN RUIZ MURCIA</t>
  </si>
  <si>
    <t>135864700</t>
  </si>
  <si>
    <t>jruiz@ideam.gov.co</t>
  </si>
  <si>
    <t>677-2013</t>
  </si>
  <si>
    <t>Aunar esfuerzos con el objeto
de fortalecer los programas doctorales en LA ENTIDAD COOPERANTE, mediante
la financiación de estudiantes de doctorado y la vinculación de doctores para
programas posdoctorales.</t>
  </si>
  <si>
    <t>Capacitación de Recursos Humanos para la Investigación</t>
  </si>
  <si>
    <t>671-2013</t>
  </si>
  <si>
    <t>674-2013</t>
  </si>
  <si>
    <t>668-2013</t>
  </si>
  <si>
    <t>666-2013</t>
  </si>
  <si>
    <t>676-2013</t>
  </si>
  <si>
    <t>667-2013</t>
  </si>
  <si>
    <t>673-2013</t>
  </si>
  <si>
    <t>675-2013</t>
  </si>
  <si>
    <t>678-2013</t>
  </si>
  <si>
    <t>665-2013</t>
  </si>
  <si>
    <t>670-2013</t>
  </si>
  <si>
    <t xml:space="preserve">CHIA </t>
  </si>
  <si>
    <t>679-2013</t>
  </si>
  <si>
    <t>672-2013</t>
  </si>
  <si>
    <t>587-2013</t>
  </si>
  <si>
    <t xml:space="preserve">Plataforma para el Control Inteligente de Vehículos (PCIV Plataforma para el Control Inteligente de Vehículos (PCIV)” CÓDIGO: 110162238513 </t>
  </si>
  <si>
    <t>603-2013</t>
  </si>
  <si>
    <t>604-2013</t>
  </si>
  <si>
    <t>Implantacion de una estrategia para el aprovechamiento de jovenes talentos para la investigacion -Jovenes Investigadores</t>
  </si>
  <si>
    <t>AUNAR ESFUERZOS CON EL OBJETO DE FORTALECER LAS CAPACIDADES DE LOS GRUPOS DE INVESTIGACIÓN DE LA ENTIDAD COOPERANTE A TRAVÉS DEL APOYO A JÓVENES INVESTIGADORES E INNOVADORES, MEDIANTE EL OTORGAMIENTO DE BECAS – PASANTÍAS Y RECURSOS PARA LA FINANCIACIÓN DE PLANES DE TRABAJO DE SEMILLEROS DE INVESTIGACIÓN</t>
  </si>
  <si>
    <t>605-2013</t>
  </si>
  <si>
    <t>606-2013</t>
  </si>
  <si>
    <t>607-2013</t>
  </si>
  <si>
    <t>608-2013</t>
  </si>
  <si>
    <t>609-2013</t>
  </si>
  <si>
    <t>610-2013</t>
  </si>
  <si>
    <t>612-2013</t>
  </si>
  <si>
    <t>615-2013</t>
  </si>
  <si>
    <t>616-2013</t>
  </si>
  <si>
    <t>617-2013</t>
  </si>
  <si>
    <t>619-2013</t>
  </si>
  <si>
    <t>620-2013</t>
  </si>
  <si>
    <t>614-2013</t>
  </si>
  <si>
    <t>611-2013</t>
  </si>
  <si>
    <t>613-2013</t>
  </si>
  <si>
    <t>639-2013</t>
  </si>
  <si>
    <t>621-2013</t>
  </si>
  <si>
    <t>622-2013</t>
  </si>
  <si>
    <t>625-2013</t>
  </si>
  <si>
    <t>629-2013</t>
  </si>
  <si>
    <t>631-2013</t>
  </si>
  <si>
    <t>634-2013</t>
  </si>
  <si>
    <t>623-2013</t>
  </si>
  <si>
    <t>627-2013</t>
  </si>
  <si>
    <t>630-2013</t>
  </si>
  <si>
    <t>632-2013</t>
  </si>
  <si>
    <t>618-2013</t>
  </si>
  <si>
    <t>702-2013</t>
  </si>
  <si>
    <t>662-2013</t>
  </si>
  <si>
    <t>696-2013</t>
  </si>
  <si>
    <t>658-2013</t>
  </si>
  <si>
    <t>656-2013</t>
  </si>
  <si>
    <t>652-2013</t>
  </si>
  <si>
    <t>653-2013</t>
  </si>
  <si>
    <t>701-2013</t>
  </si>
  <si>
    <t>661-2013</t>
  </si>
  <si>
    <t>659-2013</t>
  </si>
  <si>
    <t>655-2013</t>
  </si>
  <si>
    <t>697-2013</t>
  </si>
  <si>
    <t>633-2013</t>
  </si>
  <si>
    <t>636-2013</t>
  </si>
  <si>
    <t>637-2013</t>
  </si>
  <si>
    <t>635-2013</t>
  </si>
  <si>
    <t>626-2013</t>
  </si>
  <si>
    <t>638-2013</t>
  </si>
  <si>
    <t>628-2013</t>
  </si>
  <si>
    <t>624-2013</t>
  </si>
  <si>
    <t>Jugando con el género en la era digital” CÓDIGO: 20460937989</t>
  </si>
  <si>
    <t>Comité Dirección 30 de octubre de 2013</t>
  </si>
  <si>
    <t>692-2013</t>
  </si>
  <si>
    <t>689-2013</t>
  </si>
  <si>
    <t>684-2013</t>
  </si>
  <si>
    <t>686-2013</t>
  </si>
  <si>
    <t>681-2013</t>
  </si>
  <si>
    <t>700-2013</t>
  </si>
  <si>
    <t>682-2013</t>
  </si>
  <si>
    <t>680-2013</t>
  </si>
  <si>
    <t>657-2013</t>
  </si>
  <si>
    <t>654-2013</t>
  </si>
  <si>
    <t>688-2013</t>
  </si>
  <si>
    <t>694-2013</t>
  </si>
  <si>
    <t>685-2013</t>
  </si>
  <si>
    <t>687-2013</t>
  </si>
  <si>
    <t>660-2013</t>
  </si>
  <si>
    <t>683-2013</t>
  </si>
  <si>
    <t>690-2013</t>
  </si>
  <si>
    <t>SE ENVIA PDF EL 29 DE NOV DE 2013</t>
  </si>
  <si>
    <t>Se envia PDF el  29 de noviembre de 2013</t>
  </si>
  <si>
    <t>SE ENVIA PDF EL 16 DE OCT. DE 2013. SE ENVIA  DOCUMENTO FISICO A FIRMA DE CENTRO DE CIENCIA Y TECNOLOGIA DE ANTIOQUIA EL 27 DE NOV. DE 2013</t>
  </si>
  <si>
    <t>REVISAR SUMATORIA DE MEMORANDO-  
12 04 13 Se remitio a Ecopetrol primero. SE ENVIA PDF A LA ENTIDAD EL 25 DE JUNIO DE 2013. SE ENVIA NUEVAMENTE A LA ENTIDAD CON MODIFICACIONES DE COLCIENCIAS EL 16 DE AGOSTO DE 203. En octubre 23 de 2013 se remite un ejemplar original a CLAUDIA PARRA en  Ecopetrol</t>
  </si>
  <si>
    <t>15 04 13 Se remitio a Ecopetrol primero. SE ENVIA PDF A LA ENTIDAD EL 25 DE JUNIO DE 2013. SE ENVIA NUEVAMENTE A LA ENTIDAD CON MODIFICACIONES DE COLCIENCIAS EL 16 DE AGOSTO DE 2013. En Diciembre 2 de 2013 se remite un ejemplar original a Luis carlos Nuñez en  Ecopetrol</t>
  </si>
  <si>
    <t>15 04 13 Se remitio a Ecopetrol primero. SE ENVIA PDF A LA ENTIDAD EL 25 DE JUNIO DE 2013. SE ENVIA NUEVAMENTE A LA ENTIDAD CON MODIFICACIONES DE COLCIENCIAS EL 16 DE AGOSTO DE 2013. En Diciembre 2 de 2013 se remite un ejemplar original a Luis carlos Nuñe</t>
  </si>
  <si>
    <t>SE ENVIA PDF EL 2 DE DIC DE 2013</t>
  </si>
  <si>
    <t>SE ENVIA PDF A ECOPETROL PARA REVISION 8 DE JULIO DE 2013. SE ENVIA A ENTIDAD EL 16 DE JULIO. SE ENVIA NUEVAMENTE A LA ENTIDAD CON MODIFICACIONES DE COLCIENCIAS EL 16 DE AGOSTO DE 203.  En Diciembre 2 de 2013 se remite un ejemplar original a Luis carlos Nuñez en  Ecopetrol</t>
  </si>
  <si>
    <t>SE ENVIA PDF A ECOPETROL PARA REVISION 8 DE JULIO DE 2013. SE ENVIA A ENTIDAD EL 16 DE JULIO.  SE ENVIA NUEVAMENTE A LA ENTIDAD CON MODIFICACIONES DE COLCIENCIAS EL 16 DE AGOSTO DE 2013.  En Diciembre 2 de 2013 se remite un ejemplar original a Luis carlos Nuñez en  Ecopetrol</t>
  </si>
  <si>
    <t>SE ENVIA PDF A ECOPETROL PARA REVISION 8 DE JULIO DE 2013. SE ENVIA A ENTIDAD EL 16 DE JULIO.  SE ENVIA NUEVAMENTE A LA ENTIDAD CON MODIFICACIONES DE COLCIENCIAS EL 16 DE AGOSTO DE 2013.  En Diciembre 2 de 2013 se remite un ejemplar original a Luis carlos</t>
  </si>
  <si>
    <t>SE ENVIA PDF A ECOPETROL PARA REVISION 8 DE JULIO DE 2013. SE ENVIA A ENTIDAD EL 16 DE JULIO. SE ENVIA NUEVAMENTE A LA ENTIDAD CON MODIFICACIONES DE COLCIENCIAS EL 16 DE AGOSTO DE 2013.  En Diciembre 2 de 2013 se remite un ejemplar original a Luis carlos Nuñez en  Ecopetrol</t>
  </si>
  <si>
    <t xml:space="preserve">SE ENVIA PDF A ECOPETROL PARA REVISION 8 DE JULIO DE 2013. SE ENVIA A ENTIDAD EL 16 DE JULIO. SE ENVIA NUEVAMENTE A LA ENTIDAD CON MODIFICACIONES DE COLCIENCIAS EL 16 DE AGOSTO DE 2013.  En Diciembre 2 de 2013 se remite un ejemplar original a Luis carlos </t>
  </si>
  <si>
    <t>Creación de una oficina de Transferencia de Resultados de Investigacion (OTRI) para la ciudad de Bogotá, como alianza entre la Universidad Distrital Francisco Jose de Caldas y la Secretaria Distrital de Desarrollo Economico,</t>
  </si>
  <si>
    <t>Apoyo a la innovación y el desarrollo productivo colombiano</t>
  </si>
  <si>
    <t>588-2013</t>
  </si>
  <si>
    <t>Directora de desarrollo tecnologico e innovación</t>
  </si>
  <si>
    <t>113062138595</t>
  </si>
  <si>
    <t>2013-0792</t>
  </si>
  <si>
    <t>2013-0793</t>
  </si>
  <si>
    <t>2013-0794</t>
  </si>
  <si>
    <t>Bordando el conocimiento propio: Sistematización de experiencias y diseño participativo del tejido como práctica de cuidado en Cartago, Valle. Cod: 120360937859</t>
  </si>
  <si>
    <t>Apoyo financiero y técnico al fortalecimiento de las capacidades Institucionales de Sistema Nacional de Ciencia, Tecnologia e Innovación</t>
  </si>
  <si>
    <t>498-2013</t>
  </si>
  <si>
    <t>120360937859</t>
  </si>
  <si>
    <t>Acople de lementos finitos y elementos de frontera para modlos de corriente inducida: aplicación  e E/MEG y a problemas con conductores ferromagneticos,</t>
  </si>
  <si>
    <t>645-2013</t>
  </si>
  <si>
    <t>121556933876</t>
  </si>
  <si>
    <t>Interectoma en el sitema yuca-Xanthomas axonopodis pv. Manihotis: una red para aplicar en los programas de mejoramiento.</t>
  </si>
  <si>
    <t>Apoyo financiero y técnico al fortalecimiento de las capacidades Institucionales de Sistema Nacional de Ciencia, Tecnologia e Innovación Nacional</t>
  </si>
  <si>
    <t>647-2013</t>
  </si>
  <si>
    <t>646-2013</t>
  </si>
  <si>
    <t>120456934495</t>
  </si>
  <si>
    <t>SE ENVIA PDF EL 3 DE DIC DE 2013</t>
  </si>
  <si>
    <t>OTROSI 2 Y ADICION</t>
  </si>
  <si>
    <t>UNIDAD CENTRAL DEL VALLE DEL CAUCA</t>
  </si>
  <si>
    <t>724-2013</t>
  </si>
  <si>
    <t>Rendimientos  Jóvenes Investigadores</t>
  </si>
  <si>
    <t>728-2013</t>
  </si>
  <si>
    <t>DAVID ORLANDO CAMARGO CARDENAS</t>
  </si>
  <si>
    <t>FREDERIC NOEL MASSE</t>
  </si>
  <si>
    <t>IVONNE SUAREZ PINZON</t>
  </si>
  <si>
    <t>LIBARDO SARMIENTO ANZOLA</t>
  </si>
  <si>
    <t>20075897849</t>
  </si>
  <si>
    <t>007470359048</t>
  </si>
  <si>
    <t>203164249</t>
  </si>
  <si>
    <t>064046071</t>
  </si>
  <si>
    <t>davcamargo@yahoo.com</t>
  </si>
  <si>
    <t xml:space="preserve">fsvallejo@gmail.com  </t>
  </si>
  <si>
    <t>frederic.masse@uexternado.edu.co</t>
  </si>
  <si>
    <t>isuarezivonne@gmail.com</t>
  </si>
  <si>
    <t xml:space="preserve">lbardosarmiento@yahoo.es      </t>
  </si>
  <si>
    <t>nelson.molina@correounivalle.edu.co</t>
  </si>
  <si>
    <t>aavillegas@unal.edu.co</t>
  </si>
  <si>
    <t>324654367</t>
  </si>
  <si>
    <t>dennis.contreras@unipamplona.edu.co</t>
  </si>
  <si>
    <t>009970404878</t>
  </si>
  <si>
    <t>doracald@yahoo.es</t>
  </si>
  <si>
    <t>e.mojica@gmail.com</t>
  </si>
  <si>
    <t>24519534065</t>
  </si>
  <si>
    <t>emmacarrion62@gmail.com</t>
  </si>
  <si>
    <t>20735917897</t>
  </si>
  <si>
    <t>ericsson.coy@unimilitar.edu.co</t>
  </si>
  <si>
    <t>hugo-gonzalez@javeriana.edu.co</t>
  </si>
  <si>
    <t>026600150374</t>
  </si>
  <si>
    <t>janethtovar@mail.uniatlantico.edu.co</t>
  </si>
  <si>
    <t>005570211093</t>
  </si>
  <si>
    <t>jomartinez@unisanitas.edu.co</t>
  </si>
  <si>
    <t>61362336898</t>
  </si>
  <si>
    <t>alexa.rendon01@gmail.com</t>
  </si>
  <si>
    <t>481192749</t>
  </si>
  <si>
    <t>derechoambiental1@gmail.com</t>
  </si>
  <si>
    <t>572108306</t>
  </si>
  <si>
    <t>decagricolas@investigaciones.edu.co</t>
  </si>
  <si>
    <t>026670190102</t>
  </si>
  <si>
    <t>monicalindo22@hotmail.com</t>
  </si>
  <si>
    <t>10873041117</t>
  </si>
  <si>
    <t>olvallejo@comunicaciones.udea.net.co</t>
  </si>
  <si>
    <t>032167835</t>
  </si>
  <si>
    <t>piedadz2006@hotmail.com</t>
  </si>
  <si>
    <t>026670010102</t>
  </si>
  <si>
    <t xml:space="preserve"> roberfigue@hotmail.com</t>
  </si>
  <si>
    <t>076170161350</t>
  </si>
  <si>
    <t>smmilenka@gmail.com</t>
  </si>
  <si>
    <t>sygarzon@unisall.edu.co</t>
  </si>
  <si>
    <t>016670299698</t>
  </si>
  <si>
    <t>vhvalencia@javerianacali.edu.co</t>
  </si>
  <si>
    <t>DENNIS GREGORIO CONTRERAS</t>
  </si>
  <si>
    <t xml:space="preserve">DORA INES CALDERON </t>
  </si>
  <si>
    <t>EMMA EMIRA CARRION RODRIGUEZ</t>
  </si>
  <si>
    <t>ERICSSON DAVID COY BARRERA</t>
  </si>
  <si>
    <t>JANETH DEL CARMEN TOVAR GUERRA</t>
  </si>
  <si>
    <t>JORGE ANTONIO MARTINEZ BERNAL</t>
  </si>
  <si>
    <t>MARIA ALEXANDRA RENDON URIBE</t>
  </si>
  <si>
    <t>MARLENNY DIAZ CANO</t>
  </si>
  <si>
    <t>MONICA BENTANCOURT VASQUEZ</t>
  </si>
  <si>
    <t>MONICA PATRICIA LINDO DE LAS SALAS</t>
  </si>
  <si>
    <t>OLGA VALLEJO MURCIA</t>
  </si>
  <si>
    <t>PIEDAD CECILIA ZAPATA ARANGO</t>
  </si>
  <si>
    <t>ROBERTO ENRIQUE FIGUEROA MOLINA</t>
  </si>
  <si>
    <t>SANDRA MILENA MORENO LAVAHO</t>
  </si>
  <si>
    <t>VICTOR HUGO VALENCIA GIRALDO</t>
  </si>
  <si>
    <t>LEONARDO SOLARTE PAZOS</t>
  </si>
  <si>
    <t>24505337119</t>
  </si>
  <si>
    <t>leonardo.solarte@correounivalle.co</t>
  </si>
  <si>
    <t>03473950</t>
  </si>
  <si>
    <t>10870840852</t>
  </si>
  <si>
    <t>007470129763</t>
  </si>
  <si>
    <t>61630908883</t>
  </si>
  <si>
    <t>20535134777</t>
  </si>
  <si>
    <t>5458423018</t>
  </si>
  <si>
    <t>0699331023</t>
  </si>
  <si>
    <t>251127212</t>
  </si>
  <si>
    <t>026170800325</t>
  </si>
  <si>
    <t>10115227422</t>
  </si>
  <si>
    <t>86810329388</t>
  </si>
  <si>
    <t>104033032</t>
  </si>
  <si>
    <t>25867924887</t>
  </si>
  <si>
    <t>BANCOLOMIBA</t>
  </si>
  <si>
    <t>abermudez@unicartagena.edu.co</t>
  </si>
  <si>
    <t>albaligia@gmail.com</t>
  </si>
  <si>
    <t>carolinajimenezm@gmail.com</t>
  </si>
  <si>
    <t>agonzalezm@cib.org.co, angelgonzalezmarin1972@gmail.com</t>
  </si>
  <si>
    <t>galeras_99@yahoo.com</t>
  </si>
  <si>
    <t>diana.bernalc@hotmail.com</t>
  </si>
  <si>
    <t>epatino@uniandes.edu.co</t>
  </si>
  <si>
    <t>emora@areandiona.edu.co</t>
  </si>
  <si>
    <t>eric.tremolada@uexternado.edu.co</t>
  </si>
  <si>
    <t xml:space="preserve">salamancagrosso@gmail.com </t>
  </si>
  <si>
    <t>juanpablosarmientoerazo@gmail.com</t>
  </si>
  <si>
    <t>leon.perez@javeriana.edu.co</t>
  </si>
  <si>
    <t>leornardo.solaque@unimilitar.edu.co</t>
  </si>
  <si>
    <t>lucuweb@yahoo.es</t>
  </si>
  <si>
    <t>luishern@uninandes.edu.co</t>
  </si>
  <si>
    <t>marianny@uis.edu.co</t>
  </si>
  <si>
    <t>ravegaro@unal.edu.co, rvegarod@poli.edu.co</t>
  </si>
  <si>
    <t>william.aperador@unimilitar.edu.co</t>
  </si>
  <si>
    <t>yr.hernandez@uniandes.edu.co</t>
  </si>
  <si>
    <t>ADRIANA BERMUDEZ TOBON</t>
  </si>
  <si>
    <t>ALBA LIGIA LOPEZ RODRIGUEZ</t>
  </si>
  <si>
    <t>ANGEL AUGUSTO GONZALEZ MARIN</t>
  </si>
  <si>
    <t>BERNARDO EUGENIO VELA ORBEGOZO</t>
  </si>
  <si>
    <t>CARLOS ANDRES GIRALDO ECHEVERRI</t>
  </si>
  <si>
    <t>DIANA ROCIO BERNAL CAMARGO</t>
  </si>
  <si>
    <t>EDGAR JAVIER PATIÑO ZAPATA</t>
  </si>
  <si>
    <t>ERIC TREMOLADA ALVAREZ</t>
  </si>
  <si>
    <t>ERNESTO JOSE ORTEGA PACIFIC</t>
  </si>
  <si>
    <t>GUILLERMO SALAMANCA GROSSO</t>
  </si>
  <si>
    <t>JUAN PABLO SARMIENTO ERAZO</t>
  </si>
  <si>
    <t>LEON DARIO PEREZ PEREZ</t>
  </si>
  <si>
    <t>LUCIA EUFEMIA MENESES LUCUMI</t>
  </si>
  <si>
    <t>LUISA ANDRADE ESCOBAR</t>
  </si>
  <si>
    <t>MARIANNY YAJAIRA COMBARIZA MONTAÑEZ</t>
  </si>
  <si>
    <t>YENNY ROCIO HERNANDEZ PICO</t>
  </si>
  <si>
    <t>36325</t>
  </si>
  <si>
    <t>110157635854</t>
  </si>
  <si>
    <t>588057836127</t>
  </si>
  <si>
    <t>ACLARAR O MODIFICAR CLAUSULA QUINTA. SEIS MESES MAS</t>
  </si>
  <si>
    <t>MODIFICAR CLAUSULA QUINTA -PLAZO- SEIS MES MAS</t>
  </si>
  <si>
    <t>719-2013</t>
  </si>
  <si>
    <t>721-2013</t>
  </si>
  <si>
    <t>714-2013</t>
  </si>
  <si>
    <t>716-2013</t>
  </si>
  <si>
    <t>720-2013</t>
  </si>
  <si>
    <t>712-2013</t>
  </si>
  <si>
    <t>718-2013</t>
  </si>
  <si>
    <t>727-2013</t>
  </si>
  <si>
    <t>745-2013</t>
  </si>
  <si>
    <t>746-2013</t>
  </si>
  <si>
    <t>747-2013</t>
  </si>
  <si>
    <t>731-2013</t>
  </si>
  <si>
    <t>715-2013</t>
  </si>
  <si>
    <t>722-2013</t>
  </si>
  <si>
    <t>713-2013</t>
  </si>
  <si>
    <t>717-2013</t>
  </si>
  <si>
    <t>726-2013</t>
  </si>
  <si>
    <t>732-2013</t>
  </si>
  <si>
    <t>725-2013</t>
  </si>
  <si>
    <t>730-2013</t>
  </si>
  <si>
    <t>729-2013</t>
  </si>
  <si>
    <t>734-2013</t>
  </si>
  <si>
    <t>723-2013</t>
  </si>
  <si>
    <t>735-2013</t>
  </si>
  <si>
    <t>0299-SUPIA-FONTIC</t>
  </si>
  <si>
    <t>“INMUNOGENICIDAD Y SEGURIDAD DE CÉLULAS DEN
DENDRÍTICAS AUTÓLOGAS EN PACIENTES CON CÁNCER DE MAMA
TRATADAS CON QUIMIOTERAPIA NEO-ADYUVANTE (VERSIÓN JULIO 2010)”.
CÓDIGO: 110150227509</t>
  </si>
  <si>
    <t>AUNAR ESFUERZOS PARA DESARROLLAR LAS ESTRATEGIA DE APROPIACIÓN, ACOMPAÑAMIENTO, FORMACIÓN Y PRODUCCIÓN DE SABER Y CONOCIMIENTO ORIENTADOS A AMPLIAR Y CONSOLIDAR EL TRABAJO INVESTIGATIVO DE LOS NIÑOS, NIÑAS Y JÓVENES EN EL DEPARTAMENTO DE SUCRE DURANTE LA VIGENCIA 2013 - 2014.</t>
  </si>
  <si>
    <t>366-2013</t>
  </si>
  <si>
    <t>Sesión el 31 de Octubre de 2013</t>
  </si>
  <si>
    <t>Aunar esfuerzos técnicos, administrativos y financieros para impulsar el proyecto “Punto Vive Digital Plus Quibdó” que busca promover el desarrollo del ecosistema digital regional mediante el apoyo a la ciencia, la tecnología, la innovación y el emprendimiento innovador en TIC para impulsar la industria de aplicaciones y contenidos digitales</t>
  </si>
  <si>
    <t>Directora de Redes del Conociemiento</t>
  </si>
  <si>
    <t>585-2013</t>
  </si>
  <si>
    <t xml:space="preserve">“SMARt: Sistema de Monitoreo, Administración y Recaudo Inteligente para Medellín y su área Metropolitana”“ CÓDIGO: 111562238504 </t>
  </si>
  <si>
    <t>596-2013</t>
  </si>
  <si>
    <t>586-2013</t>
  </si>
  <si>
    <t>Desarrollo de metodología y un modelo de gestión y control de operación sistemática del servicio de transporte masivo, con prueba piloto aplicable al sistema integrado de transporte público (SITP) del AMCO “ CÓDIGO: 111062238514</t>
  </si>
  <si>
    <t>Direccion de desarrollo Tecnologico e Innovacion</t>
  </si>
  <si>
    <t>475 Rendimientos</t>
  </si>
  <si>
    <t>SE ENVIA PDF EL 6 DE DIC DE 2013</t>
  </si>
  <si>
    <t>PDF 3 DE NOV DE 2013</t>
  </si>
  <si>
    <t>581-2013</t>
  </si>
  <si>
    <t>599-2013</t>
  </si>
  <si>
    <t>SE ENVIA PDF EL 8 DE NOV DE 2013. PENDIENTE CONFITRMAR SI ES CONTRATO 777-2011 Y ESE DEBE ANULAR, EN ESPERA DE RESPUESTA DE COLCIENCIAS</t>
  </si>
  <si>
    <t>2013-0795</t>
  </si>
  <si>
    <t>2013-0796</t>
  </si>
  <si>
    <t>2013-0797</t>
  </si>
  <si>
    <t>2013-0798</t>
  </si>
  <si>
    <t>2013-0799</t>
  </si>
  <si>
    <t>2013-0800</t>
  </si>
  <si>
    <t>2013-0801</t>
  </si>
  <si>
    <t>2013-0802</t>
  </si>
  <si>
    <t>2013-0803</t>
  </si>
  <si>
    <t xml:space="preserve">PRORROGA 2 </t>
  </si>
  <si>
    <t>SE ACLARA CLAUSULA No. 1</t>
  </si>
  <si>
    <t>2013-0804</t>
  </si>
  <si>
    <t>OTRI Estrategica de Occidente. Cod.: 124162138594</t>
  </si>
  <si>
    <t>124162138594</t>
  </si>
  <si>
    <t>Direccion de Desarrollo Tecnologico e Innovacion</t>
  </si>
  <si>
    <t>739-2013</t>
  </si>
  <si>
    <t>CORPORACION INCUBADORA DE EMPRESAS DE BASE TECNOLOGICA DE MANIZALES</t>
  </si>
  <si>
    <t>2013-0805</t>
  </si>
  <si>
    <t>2013-0806</t>
  </si>
  <si>
    <t>CORPORACION INCUBADORA DE EMPRESA DE BASE TECNOLOGICA DE ANTIOQUIA</t>
  </si>
  <si>
    <t>CREACION DE LA UNIDAD DE NEGOCIOS KIBOKHA GREEN. Cod.: '491352330398</t>
  </si>
  <si>
    <t>711-2013</t>
  </si>
  <si>
    <t>ADICION 1</t>
  </si>
  <si>
    <t>ADICION POR $456.240,000</t>
  </si>
  <si>
    <t xml:space="preserve">CAMBIO FECHA ENTREGA INFORMES Y ACLARACION FECHA INICIO CONVENIO </t>
  </si>
  <si>
    <t xml:space="preserve">ACLARATORIO </t>
  </si>
  <si>
    <t>CORREGIR PRESUPUESTO DE CONTRAPARTIDA Y SEGUNDO INVESTIGADOR</t>
  </si>
  <si>
    <t>ACLARAR EL ESQUEMA DE DESEMBOLSO DE RECURSOS, POR INCONSISTENCIA EN LAS FUENTES Y MONTOS CORRESPONDIENTES AL PRIMER Y SEGUNDO DESEMBOLSO,</t>
  </si>
  <si>
    <t>SE ENVIA PDF EL 3 DE NOV DE 2013. CON COMUNICACIÓN RECIBIDA EL11 DIC. 2013, SOLICITAN LA CANCELACION DE SOLICITUD DE ELABORACION DEL CONTRATO,</t>
  </si>
  <si>
    <t>POR NUEVE MESES</t>
  </si>
  <si>
    <t>POR TRES MESES</t>
  </si>
  <si>
    <t>CONDICIONES PARA EFECTUAR DOS ULTIMOS DESEMBOLSOS</t>
  </si>
  <si>
    <t>2013-0807</t>
  </si>
  <si>
    <t>2013-0808</t>
  </si>
  <si>
    <t>2013-0809</t>
  </si>
  <si>
    <t>2013-0810</t>
  </si>
  <si>
    <t>2013-0811</t>
  </si>
  <si>
    <t>2013-0812</t>
  </si>
  <si>
    <t>2013-0813</t>
  </si>
  <si>
    <t>2013-0814</t>
  </si>
  <si>
    <t>2013-0815</t>
  </si>
  <si>
    <t>2013-0816</t>
  </si>
  <si>
    <t>2013-0817</t>
  </si>
  <si>
    <t>2013-0818</t>
  </si>
  <si>
    <t>2013-0819</t>
  </si>
  <si>
    <t>2013-0820</t>
  </si>
  <si>
    <t>2013-0821</t>
  </si>
  <si>
    <t>2013-0822</t>
  </si>
  <si>
    <t>2013-0823</t>
  </si>
  <si>
    <t>2013-0824</t>
  </si>
  <si>
    <t>2013-0825</t>
  </si>
  <si>
    <t>Convocatoria 626 de 2013</t>
  </si>
  <si>
    <t>Convocatoria 615 de 2013</t>
  </si>
  <si>
    <t>Convocatoria 627 de 2013</t>
  </si>
  <si>
    <t>Desarrollo e implementación de una maquina para mejorar la precisión, velocidad y técnica en los pases a puntos fijos y en movimiento en jugadores de futbol. Cod.: 126362638802</t>
  </si>
  <si>
    <t>126362638802</t>
  </si>
  <si>
    <t>752-2013</t>
  </si>
  <si>
    <t>Gestor de Programa Nacional de Ciencias Sociales y Humanas</t>
  </si>
  <si>
    <t>Evaluación de los programas e Ciclovías Recreativas como estrategias para la prevencion de enfermedades no transmitibles y la inclusion social a traves de la promocion de actividad fisica. Cod.: 120462638793</t>
  </si>
  <si>
    <t>120462638793</t>
  </si>
  <si>
    <t>754-2013</t>
  </si>
  <si>
    <t>INSTITUCION UNIVERSITARIA SALAZAR Y HERRERA</t>
  </si>
  <si>
    <t>755-2013</t>
  </si>
  <si>
    <t>Desarrollo de una plataforma tecnologica para la publicaion de onjetos de aprendizaje personalizaos, aplicados al uso adecuado de los gimnasios al aire libre, en dispositivos moviles. Cod. 143262638759</t>
  </si>
  <si>
    <t>143262638759</t>
  </si>
  <si>
    <t>INSTITUTO DE INVESTIGACIONES MARINAS Y COSTERAS "JOSE MENITO VIVES DE ANDREIS" -INVEMAR</t>
  </si>
  <si>
    <t>Fortalecimiento del INVEMAR en la investigacion de la oceanografia y el clima en las zonas Marino-Costeras de Colombia. Cod.: 210561538365</t>
  </si>
  <si>
    <t>210561538365</t>
  </si>
  <si>
    <t>776-2013</t>
  </si>
  <si>
    <t>769-2013</t>
  </si>
  <si>
    <t>110161538261</t>
  </si>
  <si>
    <t>INSTITUTO DE ESTUDIOS POLITICOS Y RELACIONES INTERNACIONALES -IEPRI- UNIVERSIDAD NACIONAL DE COLOMBIA</t>
  </si>
  <si>
    <t>Fortalecimiento de INSTITUTO DE ESTUDIOS POLITICOS Y RELACIONES INTERNACIONALES -IEPRI- . Cod.: 110161538261</t>
  </si>
  <si>
    <t>FUNDACION DE CIENCIA Y TECNOLOGIA ALIMENTARIA - FUNDACION INTAL</t>
  </si>
  <si>
    <t>Fortalecimiento de la capacidad cientifica, operativa y de servicio de la Fundación INTAL en el estudio de compuestos en concetración traza en alimentos con fines de cumplimiento de lineamientos de comercializacion nacional e internaiconal</t>
  </si>
  <si>
    <t>774-2013</t>
  </si>
  <si>
    <t>Director de Fomento a la Investigacion</t>
  </si>
  <si>
    <t>338761538248</t>
  </si>
  <si>
    <t>CENTRO REGIONAL DE PRODUCTIVIDAD E INNOVACION DEL CAUCA -CREPIC</t>
  </si>
  <si>
    <t>Fomento a la transformacion productividad del nucleo de innovacion en agrocadenas. Cod.: 336461538254</t>
  </si>
  <si>
    <t>775-2013</t>
  </si>
  <si>
    <t>336461538254</t>
  </si>
  <si>
    <t>Fortalecimiento del Centro Internacional de Fisica CIF 2013-2016 Cod.: 222861538438</t>
  </si>
  <si>
    <t>772-2013</t>
  </si>
  <si>
    <t>222861538438</t>
  </si>
  <si>
    <t>MALOKA - CENTRO INTERACTIVO DE CIENCIA Y TECNOLOGIA</t>
  </si>
  <si>
    <t>Planeacion estrategia fortalecimiento del Centro de desarrollo Tecnologico de Apropiacion Social de la Ciencia y la tecnologia -Maloka 2013-2016. Cod.: 63056138250</t>
  </si>
  <si>
    <t>63056138250</t>
  </si>
  <si>
    <t>770-2013</t>
  </si>
  <si>
    <t>CORPORACION PARA EL DESARROLLO DE LA BIOTECNOLOGIA - CORPORACION BIOTEC</t>
  </si>
  <si>
    <t>Consolidacion de pacidades de investigacion e innovacion de Corporaciion BIOTEC, al servicio de la agricultura, la agro industria y la bio industria el pais, en procesos de construccion social de región. Cod. 128261538234</t>
  </si>
  <si>
    <t>128261538234</t>
  </si>
  <si>
    <t>784-2013</t>
  </si>
  <si>
    <t>FUNDACION CENTRO INTERNACIONAL DE EDUCACION Y DESARROLLO HUMANO -CINDE-</t>
  </si>
  <si>
    <t>767-2013</t>
  </si>
  <si>
    <t>768-2013</t>
  </si>
  <si>
    <t>321461538226</t>
  </si>
  <si>
    <t>Plan de fortalecimiento institucional para el desarrollo de la investigacion en la fundacion centro internacional de esucacion y desarrollo Humano-CINDE.: Cod.: 321461538226</t>
  </si>
  <si>
    <t>CORPORACION CENTRO DE INVESTIGAION DE LA ACUICULTURA DE COLOMBIA - CENIAUA</t>
  </si>
  <si>
    <t>Fortalecimiento Institucional CENIACUA. Cod.: 650761538224</t>
  </si>
  <si>
    <t>783-2013</t>
  </si>
  <si>
    <t>650761538224</t>
  </si>
  <si>
    <t>CORPORACION PARA LA INVESTIGACION DE LA CORROSION- C.I.C</t>
  </si>
  <si>
    <t>Fortalecimiento Institucional de Corporacion para la investigacion de la Corrosion - Plan ESTRATEGICO 2013-2013 Cod.: 811161538331</t>
  </si>
  <si>
    <t>771-2013</t>
  </si>
  <si>
    <t>763-2013</t>
  </si>
  <si>
    <t>7272262738783</t>
  </si>
  <si>
    <t>Memoria historica del conflicto armado en Granada (Antioquia.) Cod.: '7272262738783</t>
  </si>
  <si>
    <t>FUNDACION UNIVERSITARIA DE CIENCIAS DE LA SALUD -FUCS-</t>
  </si>
  <si>
    <t>Evaluacion del imapcto del entrenamiento de neurofeedback y del aprendizaje de estrategias de egulacion de la ansiedad en el rendimiento de deportistas de perfeccionamiento en tiro con arco. Cod. 500762638764</t>
  </si>
  <si>
    <t>756-2013</t>
  </si>
  <si>
    <t>Diseño de un sistema de micro-combustion catalitica de hidrocarburos con fines industriales. Cod.: 1210-569-33724</t>
  </si>
  <si>
    <t>765-2013</t>
  </si>
  <si>
    <t>CORPORACION PARA LA INVESTIGACION Y DESARROLLO EN ASFALTOS EN EL SECTOR TRANSPORTE E INDUSTRAIL - CORASFALTOS</t>
  </si>
  <si>
    <t>FUNDACION CENTRO PARA LA INVESTIGACION EN SISTEMAS SOSTENIBLES DE PRODUCCION AGROPECUARIA - CIPAV-</t>
  </si>
  <si>
    <t>777-2013</t>
  </si>
  <si>
    <t>781-2013</t>
  </si>
  <si>
    <t>757-2013</t>
  </si>
  <si>
    <t>120662738796</t>
  </si>
  <si>
    <t>Contribuir a la reconstruccion de las memorias locales de mujeres víctimas directas e indirectas de accidentes por minas antipersonas (MAP), municiones sin explotar (MUSE) y artefactos explosivos improvisados (AEI), perteneientes a las organizaciones de victimas de MAP, MUSE y AIE en los municipios de Corconá, San Francisco, San Luis, Oriente Antioqueño. Cod. 120662738796</t>
  </si>
  <si>
    <t>Plataforma interoperable para un observatorio de habitos y estilos de vida saludables, relacionado en actividad fisica en poblacion adulta y adulto mayor de zonas rurales en Colombia. Cod.: 126362638853</t>
  </si>
  <si>
    <t>Fortalecimiento institucional CENTRO PARA LA INVESTIGACION EN SISTEMAS SOSTENIBLES DE PRODUCCION AGROPECUARIA - CIPAV-. Cod.: 330761538229</t>
  </si>
  <si>
    <t>PLAN ESTRATEGICO 2013-2016 PARA EL FORTALECMIENTO INSTITUCIONAL DE LA CORPORACION PARA LA INVESTIGACION Y DESARROLLO EN ASFALTOS EN EL SECTOR TRASPORTE E INDUSTRIAL -CORASFALTOS. COD.: 65801538329</t>
  </si>
  <si>
    <t>710-2013</t>
  </si>
  <si>
    <t>29646</t>
  </si>
  <si>
    <t>Director de desarrollo Tecnologico e Innovacion</t>
  </si>
  <si>
    <t>Desarrollo de la
línea de negocio de UMECTTA para grandes superficies a nivel nacional y
mercado especializado a nivel Internacional (México y Estados Unidos).” CÓDIGO:
29646. II CICLO.</t>
  </si>
  <si>
    <t>“creación de la
unidad de negocio en la línea de equipo electrónico para la medición de variables
medioambientales en el campo de la salud ocupacional.” CÓDIGO: 29615.</t>
  </si>
  <si>
    <t>708-2013</t>
  </si>
  <si>
    <t>CORPORACION DE PLANEACION Y TRANSFERENCIA Y  TECNOLOGICA AGROPECUARIA - PLANTTA</t>
  </si>
  <si>
    <t>CORPOICA</t>
  </si>
  <si>
    <t>CORPORACION TECNOVA UNIVERSIDAD EMPRESA ESTADO</t>
  </si>
  <si>
    <t>ASOCIACION COLOMBIANA DE LAS MICRO, PEQUEÑAS Y MEDIANAS EMPRESAS-ACOPI SECCIONAL ATLANTICO</t>
  </si>
  <si>
    <t>709-2013</t>
  </si>
  <si>
    <t>“Producción de orquidea Phalaenopsissp. Flor de corte.” CÓDIGO: 110152329630. II CICLO.</t>
  </si>
  <si>
    <t>740-2013</t>
  </si>
  <si>
    <t>492-2013</t>
  </si>
  <si>
    <t>488-2013</t>
  </si>
  <si>
    <t>741-2013</t>
  </si>
  <si>
    <t>749-2013</t>
  </si>
  <si>
    <t>751-2013</t>
  </si>
  <si>
    <t>750-2013</t>
  </si>
  <si>
    <t>SE ENVIA PDF EL 12 DE DIC DE 2013</t>
  </si>
  <si>
    <r>
      <t xml:space="preserve">Enviado el 05122011
</t>
    </r>
    <r>
      <rPr>
        <sz val="10"/>
        <color rgb="FFFF0000"/>
        <rFont val="Arial"/>
        <family val="2"/>
      </rPr>
      <t>13/12/2013 S ecambia estado del contrato a rrenumerad, De acuerdo a memorando N 20131100122301 y sus soportes contrato nuevo 0671-2013</t>
    </r>
  </si>
  <si>
    <t>SE ENVIA PDF EL 16 DE DIC DE 2013</t>
  </si>
  <si>
    <t>ADICION 1 PRORROGA 1</t>
  </si>
  <si>
    <t xml:space="preserve"> PRORROGA 2 OTROSI 1</t>
  </si>
  <si>
    <t xml:space="preserve">CUATRO MESES MAS Y MODIFICAR CLAUSULA PRIMERA </t>
  </si>
  <si>
    <t>MODIFICAR CLAUSULA QUINTA. CUATRO MESES</t>
  </si>
  <si>
    <t>CORPORACION CENTRO DE TECNOLOGIAS DE ANTIOQUIA</t>
  </si>
  <si>
    <t>SE ENVIA PDF EL 10 DE DIC DE 2013</t>
  </si>
  <si>
    <t>699-2013</t>
  </si>
  <si>
    <t>Memorando enviado vía Mail, autorizado por la Dra. Paula Arias.Modificar la cláusula décima del CONTRATO</t>
  </si>
  <si>
    <t>Se envía PDF el 10 de Dic de 2013</t>
  </si>
  <si>
    <t>SE ENVIA PDF EL 17 DE DIC DE 2013</t>
  </si>
  <si>
    <t>224262138596</t>
  </si>
  <si>
    <t xml:space="preserve">Gestor de Desarrollo Tecnologico e innovacion </t>
  </si>
  <si>
    <t>Creación de la oficina de transferencia de resultados de investigación del sector de seguridad y defensa, basado en las capacidades del sistema de ciencia y tecnología de la Fuerza Aérea Colombiana y sus aliados a nivel Nacional” CÓDIGO: 224262138596</t>
  </si>
  <si>
    <t>565062138602</t>
  </si>
  <si>
    <t>CREACIÓN DE UNA OFICINA DE TRANSFERENCIA DE TECNOLOGÍA REGIONAL PARA BOGOTÁ” CÓDIGO: 565062138602.</t>
  </si>
  <si>
    <t>FORTALECIMIENTO DEL MODELO DE TRANSFERENCIA DE TECNOLOGÍA DE ANTIOQUIA” CÓDIGO: 495062138633</t>
  </si>
  <si>
    <t>DISEÑO Y PUESTA EN MARCHA DE UNA OTRI EN EL DEPARTAMENTO DEL ATLÁNTICO COMO ESTRATEGIA PARA DINAMIZAR LA TRANSFERENCIA DE CONOCIMIENTO ENTRE UNIVERSIDAD-EMPRESA Y SOCIEDAD” CÓDIGO: 535162138641</t>
  </si>
  <si>
    <t>Concovatoria 620 de 2013</t>
  </si>
  <si>
    <t>SE ENVIA PDF EL 12 DE DIC DE 2013. SE ENVIA PDF EL 18 DE DIC DE 2013</t>
  </si>
  <si>
    <t>2013-0826</t>
  </si>
  <si>
    <t>2013-0827</t>
  </si>
  <si>
    <t>2013-0828</t>
  </si>
  <si>
    <t>2013-0829</t>
  </si>
  <si>
    <t>2013-0830</t>
  </si>
  <si>
    <t>2013-0831</t>
  </si>
  <si>
    <t>2013-0832</t>
  </si>
  <si>
    <t>2013-0833</t>
  </si>
  <si>
    <t>2013-0834</t>
  </si>
  <si>
    <t>Convocatoria para el fortalecimiento del Centro de Desarrollo Tecnologico. Cod.: 335161538227</t>
  </si>
  <si>
    <t>788-2013</t>
  </si>
  <si>
    <t>CORPORACION CENTRO DE DESARROLLLO TECNOLOGICO Y PRODUCTIVO DE JOYERIA</t>
  </si>
  <si>
    <t>762-2013</t>
  </si>
  <si>
    <t>"Qhinchia: una memoria de resistencia oculta de montañas"Cod: 111062738861</t>
  </si>
  <si>
    <t>760-2013</t>
  </si>
  <si>
    <t>727262738807</t>
  </si>
  <si>
    <t>"El Topasio, memorias de una Masacre (San Rafael-Antioquia)". Cod.: 727262738807</t>
  </si>
  <si>
    <t>Fortalecimiento Institucional observatorio del Caribe Colombiano 2013. Cod. 331261538439</t>
  </si>
  <si>
    <t>780-2013</t>
  </si>
  <si>
    <t>Plan estrategico ICIPC . Cod. 22621538213</t>
  </si>
  <si>
    <t>773-2013</t>
  </si>
  <si>
    <t>Plan fortalecimiento institucional Corporacion CDT de gas (2013-2016) Cod.</t>
  </si>
  <si>
    <t>778-2013</t>
  </si>
  <si>
    <t>Plan estrategico de la corporacion geologica Ares 2013-2013 Cod.: 72776158211</t>
  </si>
  <si>
    <t>782-2013</t>
  </si>
  <si>
    <t>Plan de fortalecimiento institucional del Centro de desarrollo Tecnologico y productivo de joyeria como eje de investigacion, innovacion y desarrollo, Fase IV: competitividad. Cod.: 332861538285</t>
  </si>
  <si>
    <t>779-2013</t>
  </si>
  <si>
    <t>Construccion y evaluacion de una propuesta metodologica enfocada en mejorar experiencias de aprendicale en tecnologia mediante el uso educativo de herramientos TIC's. Cod.: 110199938453</t>
  </si>
  <si>
    <t>803-2013</t>
  </si>
  <si>
    <t>SE ENVIA PDF EL 19 DE DIC DE 2013</t>
  </si>
  <si>
    <t>SE ENVIA PDF EL 4 DE DIC DE 2013</t>
  </si>
  <si>
    <t>2013-0835</t>
  </si>
  <si>
    <t>Convocatoria 628 de 2013</t>
  </si>
  <si>
    <t>Apoyo al proceso educativo en ciencias basicas para primaria y secundaria a partir de un enfoque de aprendizaje basado en juegos digitales</t>
  </si>
  <si>
    <t>Fortalecimiento a las capacidades de Informacion</t>
  </si>
  <si>
    <t>811-2013</t>
  </si>
  <si>
    <t>Tecnologia e innovacion en educacion</t>
  </si>
  <si>
    <t>317-13 Sub 3.4 Gestión de la Innovación</t>
  </si>
  <si>
    <t xml:space="preserve">343 Subcuenta 3.4 Gestion de la Innovacion </t>
  </si>
  <si>
    <t>2013-0836</t>
  </si>
  <si>
    <t>2013-0837</t>
  </si>
  <si>
    <t>2013-0838</t>
  </si>
  <si>
    <t>2013-0839</t>
  </si>
  <si>
    <t>Sesión del 1 de Noviembre de 2013</t>
  </si>
  <si>
    <t>SE ENVIA PDF EL 20 DE DIC DE 2013</t>
  </si>
  <si>
    <t>SUV</t>
  </si>
  <si>
    <t>2013-0840</t>
  </si>
  <si>
    <t>argumentación apoyada en TIC como proceso integrador de la comprensión y produccion de textos en una educación pertinente: aporte a la construccion de un modelo de innovacion educativa en el oriente colombiano. Cod.: 112299938473</t>
  </si>
  <si>
    <t>Direccion de Fomento a la Investigacion</t>
  </si>
  <si>
    <t>805-2013</t>
  </si>
  <si>
    <t>Gestor Programa Nacional de Ciencia,tecnología e Innovación en Educacion</t>
  </si>
  <si>
    <t>Procesos de territorializacion de la memoria en escenarios de postconflicto. Caracterizacion, implicacion y leniamientos de politicas en el orden local, regional y nacional. Cod.: 112760738848</t>
  </si>
  <si>
    <t>HASTA EL 28 DE FEBRERO DE 2014</t>
  </si>
  <si>
    <t>PRORROGA POR 10 MESES MAS Y ADICION  POR $30,000,000.oo</t>
  </si>
  <si>
    <t>337-2013</t>
  </si>
  <si>
    <t>MODIFICAR CLAUSULA SEGUNDA Y CUARTA Y PLAZO HASTA EL 28 DE FEBRERO DE 2014</t>
  </si>
  <si>
    <t>CENTRO DE INVESTIGACION Y EDUCACION POPULAR - CINEP</t>
  </si>
  <si>
    <t>SE ENVIA PDF EL 23 DE DIC</t>
  </si>
  <si>
    <t>"Estandarización del proceso de producción y aplicación eficiente del biofertilizante con base en 8. subtilis EA-CB00575 para el cultivo de banano y flores”. Cód. 121662038377</t>
  </si>
  <si>
    <t>2013-0841</t>
  </si>
  <si>
    <t>2013-0842</t>
  </si>
  <si>
    <t>CORPORACION MEMORIA Y SABER POPULAR</t>
  </si>
  <si>
    <t>Convocatoria 623 de 2013</t>
  </si>
  <si>
    <t xml:space="preserve">El presente contrato tiene por objeto administrar proyectos del Programa Nacional de ciencia, tecnología e innovación en seguridad y defensa. </t>
  </si>
  <si>
    <t>“Plan de Fortalecimiento Institucional: Centro de Investigación y Educación Popular CINEP/ Programa por la Paz 2013-2015.” Código: 220661538271.</t>
  </si>
  <si>
    <t>220661538271</t>
  </si>
  <si>
    <t>AUNAR ESFUERZOS CON EL OBJETO DE FORTALECER LAS CAPACIDADES DE LOS GRUPOS DE INVESTIGACIÓN DE LA ENTIDAD COOPERANTE, A TRAVÉS DEL APOYO A JÓVENES INVESTIGADORES E INNOVADORES, MEDIANTE EL OTORGAMIENTO DE BECAS - PASANTÍAS</t>
  </si>
  <si>
    <t>"Escalamiento a nivel planta piloto (500 litros) de
un biofertilizante líquido mixto a base de Bradyrhizobium japonicum cepas JOl y J96
para el cultivo de soya”. CÓDIGO. 710662038371</t>
  </si>
  <si>
    <t>710662038371</t>
  </si>
  <si>
    <t>AUNAR ESFUERZOS TECNICOS, ADMINISTRATIVOS Y FINANCIEROS PARA IMPULSAR INICIATIVAS INNOVADORAS EN TIC PARA LA IMPLEMENTACION DE LA ESTRATEGIA GOBERNACION EN LINEA EN LA GOBERNACION DEL HUILA,</t>
  </si>
  <si>
    <t>SIN MEMORANDO</t>
  </si>
  <si>
    <t>ASOCIAR RECURSOS, CAPACIDADES Y COMPETENCIAS APORTANDO RECUSOSEN DINERO, EN ESPECIE O DE INDUSTRIA  DOCTORADO U MAESTRIA</t>
  </si>
  <si>
    <t>Asociar recursos, capacidades y competencias de las partes, aportando en comun recursos en dinero, en especie  o de industria para ejecutar  el proyecto de ciencia, tecnología e innovacion denominado programa de formacion de capacidades en ciencia, tecnologia e innovacion en el departamento de Sucre Caribe, de acuerdo a los terminos en los que fue aprobada por OCAD   ciencia y Tecnologia del 19 de Julio de 2013,</t>
  </si>
  <si>
    <t>Asociar recursos, capacidades y competencias de las partes, aportando en comun recursos en dinero, en especie  o de industria para ejecutar  el proyecto de ciencia, tecnología e innovacion denominado fortalecimiento del departamento del Cesar en sus capacidades de investigacion en CTel, CESAR Caribe, de acuerdo a los terminos en los que fueron  aprobada por OCAD   ciencia y Tecnologia del 19 de Julio de 2013,</t>
  </si>
  <si>
    <t>aunar esfuerzos para desarrollar en piloto de estrategias de adultos acompañantes de crianza con enfasis en la formacion y desarrollo del pensamiento y el espiritu critico y cientifico en la primera infancia en el departamento del Meta durante la vigencia 2013-2014</t>
  </si>
  <si>
    <t>El presente Convenio tiene por objeto Aunar esfuerzos técnicos, Administrativos y Financieros para impulsar iniciativas innovadoras en TIC para la implementación de la Estrategia Gobierno en línea en la Gobernación de GUAVIARE</t>
  </si>
  <si>
    <t>Contexto Escolar, TIC, y Cambio Educativo.” CÓDIGO: 110699938455</t>
  </si>
  <si>
    <t>748-2013</t>
  </si>
  <si>
    <t>791-2013</t>
  </si>
  <si>
    <t>790-2013</t>
  </si>
  <si>
    <t>786-2013</t>
  </si>
  <si>
    <t>761-2013</t>
  </si>
  <si>
    <t>2013-0843</t>
  </si>
  <si>
    <t>2013-0844</t>
  </si>
  <si>
    <t>AMANDA LUCIA MORA MARTINEZ</t>
  </si>
  <si>
    <t>BLANCA AURORA ARCE BARBOZA</t>
  </si>
  <si>
    <t>CARLOS ARIEL CARDONA ALZATE</t>
  </si>
  <si>
    <t>CARLOS EDUARDO GOMEZ MONTOYA</t>
  </si>
  <si>
    <t>CONSUELO GRANJA PALACIOS</t>
  </si>
  <si>
    <t>JAIME ALFREDO HERNANDEZ CIFUENTES</t>
  </si>
  <si>
    <t>JORGE ENRIQUE MAZENETT FLOREZ</t>
  </si>
  <si>
    <t>MARIA BELEN JAIMES SANABRIA</t>
  </si>
  <si>
    <t>MARIA GUIOMAR NATES PARRA</t>
  </si>
  <si>
    <t>SANDRA PATRICIA CORREA PALACIOS</t>
  </si>
  <si>
    <t>10042475436</t>
  </si>
  <si>
    <t>almora@unal.edu.co</t>
  </si>
  <si>
    <t>000079523890</t>
  </si>
  <si>
    <t>carloseg@uniquindio.edu.co</t>
  </si>
  <si>
    <t>009400041316</t>
  </si>
  <si>
    <t>cgranjap@gmail.com</t>
  </si>
  <si>
    <t>039721477</t>
  </si>
  <si>
    <t>alhernan@uniandes.edu.co</t>
  </si>
  <si>
    <t xml:space="preserve">javier.camacho@umilitar.edu.co </t>
  </si>
  <si>
    <t>jmelende@gmail.com</t>
  </si>
  <si>
    <t>005170143399</t>
  </si>
  <si>
    <t>belenjaimes @yahoo.es</t>
  </si>
  <si>
    <t>008600192341</t>
  </si>
  <si>
    <t>mgnatesp@gmail.com</t>
  </si>
  <si>
    <t>53186847</t>
  </si>
  <si>
    <t>sandracorreap@gmail.com</t>
  </si>
  <si>
    <t>ALBERTO MORENO GONZALEZ</t>
  </si>
  <si>
    <t>ALEJANDRO PAOLO DAZA CORREDOR</t>
  </si>
  <si>
    <t>ALMA LILIANA LOPEZ MARMOLEJO</t>
  </si>
  <si>
    <t>DIEGO IVAN LUCUMI CUESTA</t>
  </si>
  <si>
    <t>ESNEL GONZALEZ HERNANDEZ</t>
  </si>
  <si>
    <t>JESUS MARIA PINILLOS GARCIA</t>
  </si>
  <si>
    <t>JORGE LUIS PETRO SOTO</t>
  </si>
  <si>
    <t>JOSE ARMANDO VIDARTE CLAROS</t>
  </si>
  <si>
    <t>JOSE CARLOS GIRALDO TRUJILLO</t>
  </si>
  <si>
    <t>JUAN CARLOS ECHAVARRIA DUEÑAS</t>
  </si>
  <si>
    <t>JUAN LEONARDO RODRIGUEZ CARDENAS</t>
  </si>
  <si>
    <t>KAROL BIBIANA GARCIA SOLANO</t>
  </si>
  <si>
    <t>MARIA CLARA RODRIGUEZ SALAZAR</t>
  </si>
  <si>
    <t>RICARDO ALEXIS BAUTISTA JIMENEZ</t>
  </si>
  <si>
    <t>SANDRA MILENA MORENO LEMOS</t>
  </si>
  <si>
    <t>255006546</t>
  </si>
  <si>
    <t>18623143411</t>
  </si>
  <si>
    <t>016570241550</t>
  </si>
  <si>
    <t>288834369</t>
  </si>
  <si>
    <t>210582055661</t>
  </si>
  <si>
    <t>00823802994</t>
  </si>
  <si>
    <t>7352207092</t>
  </si>
  <si>
    <t>07000329708</t>
  </si>
  <si>
    <t>70891481961</t>
  </si>
  <si>
    <t>008060253</t>
  </si>
  <si>
    <t>20735711731</t>
  </si>
  <si>
    <t>05923157869</t>
  </si>
  <si>
    <t>451100025449</t>
  </si>
  <si>
    <t>004670122375</t>
  </si>
  <si>
    <t>001970115083</t>
  </si>
  <si>
    <t>almoreno8@hotmail.com</t>
  </si>
  <si>
    <t>apdaza@gmail.com</t>
  </si>
  <si>
    <t>almadeporte@@hotmail.com</t>
  </si>
  <si>
    <t>dilucu@fundacionfes.org</t>
  </si>
  <si>
    <t>lebisa220@gmail.com</t>
  </si>
  <si>
    <t>jpinillos@funlam.edu.co</t>
  </si>
  <si>
    <t>jlpetro@hotmail.com</t>
  </si>
  <si>
    <t>jovida@autónoma.edu.co</t>
  </si>
  <si>
    <t>jocagirl@utp.edu.co</t>
  </si>
  <si>
    <t>jc.echavarria@gr.toyota-tsusho.com</t>
  </si>
  <si>
    <t>jleonradorodriguez@gmail.com</t>
  </si>
  <si>
    <t>karolgarcia@autonoma</t>
  </si>
  <si>
    <t>psmaclara@hotmail.com</t>
  </si>
  <si>
    <t>ricabautista@hotmail.com</t>
  </si>
  <si>
    <t>BBVA Bancomer  S.A.</t>
  </si>
  <si>
    <t>Se envía PDF el 23 de Dic de 2013</t>
  </si>
  <si>
    <t>,</t>
  </si>
  <si>
    <t>801-2013</t>
  </si>
  <si>
    <t>2013-0845</t>
  </si>
  <si>
    <t>2013-0846</t>
  </si>
  <si>
    <t>2013-0847</t>
  </si>
  <si>
    <t>FEDERACION NACIONAL DE CULTIVADORES DE CEREALES</t>
  </si>
  <si>
    <t>CEMENTOS ARGOS S.A.</t>
  </si>
  <si>
    <t>810-2013</t>
  </si>
  <si>
    <t>ACLARAR CLAUSULA CUARTA: CONTRAPARTIDA</t>
  </si>
  <si>
    <t>ACLARAR CLAUSULA SEGUNDA</t>
  </si>
  <si>
    <t>2013-0848</t>
  </si>
  <si>
    <t>2013-0849</t>
  </si>
  <si>
    <t>2013-0850</t>
  </si>
  <si>
    <t>2013-0851</t>
  </si>
  <si>
    <t>799-2013</t>
  </si>
  <si>
    <t>FUNDACION ESCUELA TALLER DE BOGOTA</t>
  </si>
  <si>
    <t>543-2013</t>
  </si>
  <si>
    <t>796-2013</t>
  </si>
  <si>
    <t>SE ENVIA PDF EL 26 DE DIC DE 2013</t>
  </si>
  <si>
    <t>2013-0852</t>
  </si>
  <si>
    <t>2013-0853</t>
  </si>
  <si>
    <t>2013-0854</t>
  </si>
  <si>
    <t>2013-0855</t>
  </si>
  <si>
    <t>Sesion del 13 de Diciembre</t>
  </si>
  <si>
    <t xml:space="preserve">Gestión de la Innovacion </t>
  </si>
  <si>
    <t>MODIFICAR CLAUSULA SEGUNDA. La solictud realizada ya habia sido incluida en el contrato 27-12-13</t>
  </si>
  <si>
    <t>SE ENVIA PDF EL 27 DE DIC DE 2013</t>
  </si>
  <si>
    <t>Convocatoria 617 de 2013 - Capitulo 2</t>
  </si>
  <si>
    <t>Convocatoria 617 de 2013 - Capitulo 1</t>
  </si>
  <si>
    <t>SE ENVIA PDF EL 23 DE DIC DE 2013</t>
  </si>
  <si>
    <t>SE ENVIA PDF EL 27 DE DIC</t>
  </si>
  <si>
    <t>SE ENVIA ORIGINAL A COLCIENCIAS EL 27 DE DIC DE 2013, DE ACUERDO A INSTRUCCIÓN DE PAULA CHIQUILLO (SECRETARIA GENERAL), EN ESPERA DE LA LEGALIZACION POR PARTE DE COLCIENCIAS.</t>
  </si>
  <si>
    <t>2013-0856</t>
  </si>
  <si>
    <t>594-2013</t>
  </si>
  <si>
    <t>SE ENVIA PDF EL 30 DE DIC DE 2013</t>
  </si>
  <si>
    <t xml:space="preserve">OTROSI 1 ACLARATORIO </t>
  </si>
  <si>
    <t>SE ENVIA PDF EL 30 DE DIC 2013</t>
  </si>
  <si>
    <t>Fortalecimiento de la plataforma de innovacion de Argos S.A. para la gstiion del portafolio de cementos verdes. Cod. : 466157735991</t>
  </si>
  <si>
    <t>ERVYN HERMILZON NORZA CESPEDES</t>
  </si>
  <si>
    <t>081219198</t>
  </si>
  <si>
    <t>norzaervyn@unbosque.edu.co</t>
  </si>
  <si>
    <t>HERNAN CARVAJAL OSORIO</t>
  </si>
  <si>
    <t>007100317978</t>
  </si>
  <si>
    <t>hcarvajal2006@gmail.com</t>
  </si>
  <si>
    <t>ROBERTO KOZULJ</t>
  </si>
  <si>
    <t>08495809M</t>
  </si>
  <si>
    <t xml:space="preserve"> 22.361.1 Agencia 0308-5</t>
  </si>
  <si>
    <t xml:space="preserve"> 258-0141616</t>
  </si>
  <si>
    <t>BBVA BANCO FRANCÉS Sucursal Bariloche</t>
  </si>
  <si>
    <t>rkozulj@gmail.com</t>
  </si>
  <si>
    <t>CARLOS ALBERTO OROZCO HINCAPIE</t>
  </si>
  <si>
    <t>CARLOS OMAR RAMOS LINARES</t>
  </si>
  <si>
    <t>CLAUDIA CRISTINA RAVE HERRERA</t>
  </si>
  <si>
    <t>DIEGO JOSE CUARTAS RAMIREZ</t>
  </si>
  <si>
    <t>DIONICIO ANTONIO LAVERDE CATAÑO</t>
  </si>
  <si>
    <t>EDGAR JAVIER MANTILLA BAUTISTA</t>
  </si>
  <si>
    <t>FREDY WILSON LONDOÑO</t>
  </si>
  <si>
    <t>HENRY ABRIL BLANCO</t>
  </si>
  <si>
    <t>JESUS FRANCISCO VARGAS BONILLA</t>
  </si>
  <si>
    <t>JOSE FELIX VEGA STAVRO</t>
  </si>
  <si>
    <t>JULIAN DAVID ARIAS LONDOÑO</t>
  </si>
  <si>
    <t>OMAR HAZBON ALVAREZ</t>
  </si>
  <si>
    <t>SANDRA ROCIO MANOSALVA SANCHEZ</t>
  </si>
  <si>
    <t>THOMAS HEINRICH CRAMER</t>
  </si>
  <si>
    <t>XIMENA ALFONSO DUNCAN</t>
  </si>
  <si>
    <t>1005496086</t>
  </si>
  <si>
    <t>corozco@utp.edu.co</t>
  </si>
  <si>
    <t>20365605423</t>
  </si>
  <si>
    <t>carlos.ramos@unimilitar.edu.co</t>
  </si>
  <si>
    <t>catty68@hotmail.com</t>
  </si>
  <si>
    <t>10870860408</t>
  </si>
  <si>
    <t>claudia.rave@gmail.com</t>
  </si>
  <si>
    <t>10870822616</t>
  </si>
  <si>
    <t>dcuartas@une.net.co</t>
  </si>
  <si>
    <t>24021836745</t>
  </si>
  <si>
    <t xml:space="preserve">BANCO CAJA SOCIAL </t>
  </si>
  <si>
    <t>emantillab@hotmail.com</t>
  </si>
  <si>
    <t>edward.guille@unimilitar.edu.co</t>
  </si>
  <si>
    <t>016570228797</t>
  </si>
  <si>
    <t>fwlondon@gmail.com</t>
  </si>
  <si>
    <t>046200151796</t>
  </si>
  <si>
    <t>habril@cdtdegas.com</t>
  </si>
  <si>
    <t xml:space="preserve">5518464037 </t>
  </si>
  <si>
    <t>10322256828</t>
  </si>
  <si>
    <t>jfvargas@udea.edu.co</t>
  </si>
  <si>
    <t>007770225394</t>
  </si>
  <si>
    <t>jfvegas@unal.edu.co</t>
  </si>
  <si>
    <t>lacacedom@unal.edu.co</t>
  </si>
  <si>
    <t>10352445890</t>
  </si>
  <si>
    <t xml:space="preserve">omar.hazbon@upb.edu.co </t>
  </si>
  <si>
    <t>rbonilla@corpoica.org.co</t>
  </si>
  <si>
    <t>053186847</t>
  </si>
  <si>
    <t>186000237278</t>
  </si>
  <si>
    <t xml:space="preserve">gerencia@cdtmineral.com </t>
  </si>
  <si>
    <t>007770235047</t>
  </si>
  <si>
    <t>thcramer@unal.edu.co</t>
  </si>
  <si>
    <t>77792386329</t>
  </si>
  <si>
    <t>xalfonso@me.com</t>
  </si>
  <si>
    <t>SE ENVIA PDF EL 3 DE NOV DE 2013. SE ENVIA A FIRMA DE DRA. PAULA EL 30 DE DIC. 13</t>
  </si>
  <si>
    <t>SE ENVIA PDF EL 3 DE NOV DE 2013. E ENVIA A FIRMA DE DRA. PAULA EL 30 DE DIC. 13</t>
  </si>
  <si>
    <t>SE ENVIA PDF EL 5 DE NOV DE 2013. E ENVIA A FIRMA DE DRA. PAULA EL 30 DE DIC. 13</t>
  </si>
  <si>
    <t>2013-0857</t>
  </si>
  <si>
    <t>2013-0858</t>
  </si>
  <si>
    <t>JOSE ALCIDES ACERO JAUREGUI</t>
  </si>
  <si>
    <t>MARGARITA MARIA CANO ECHEVERRI</t>
  </si>
  <si>
    <t>210582055612</t>
  </si>
  <si>
    <t>jacero2810@gmail.com</t>
  </si>
  <si>
    <t>126370058029</t>
  </si>
  <si>
    <t>macano@uptc.edu.co</t>
  </si>
  <si>
    <t>ADRIANA PATRICIA GALLEGO TORRES</t>
  </si>
  <si>
    <t>ANDRES ERNESTO SALGUERO BELTRAN</t>
  </si>
  <si>
    <t>ANGELA CRISTINA MORA HUERTAS</t>
  </si>
  <si>
    <t>ANGELO RAFFAELE FAZIO</t>
  </si>
  <si>
    <t>BRIGITTE LUIS GUILLERMO BAPTISTE BALLERA</t>
  </si>
  <si>
    <t>CARLOS ALBERTO PARRA LOPEZ</t>
  </si>
  <si>
    <t>CARLOS EDUARDO PINZON FLOREZ</t>
  </si>
  <si>
    <t>CARLOS EDUARDO VALDERRAMA HIGUERA</t>
  </si>
  <si>
    <t>CARLOS HERNAN SIERRA TORRES</t>
  </si>
  <si>
    <t>CARLOS JILMAR DIAZ SOLER</t>
  </si>
  <si>
    <t>CATALINA GOMEZ HOYOS</t>
  </si>
  <si>
    <t>DIEGO SALCEDO FIDALGO</t>
  </si>
  <si>
    <t>EDGAR GIOVANNI CORZO GOMEZ</t>
  </si>
  <si>
    <t>HAMLET SANTIAGO GONZALEZ MELO</t>
  </si>
  <si>
    <t>JANETH DEL CARMEN ARIAS PALACIOS</t>
  </si>
  <si>
    <t>JULIANA PUELLO MENDEZ</t>
  </si>
  <si>
    <t>LUIS ALBERTO FRANCO OSPINA</t>
  </si>
  <si>
    <t>LUISA FERNANDA GONZALEZ RAMIREZ</t>
  </si>
  <si>
    <t>LUZ MARINA LIZARAZO FORERO</t>
  </si>
  <si>
    <t>MANUEL JULIAN ESCOBAR DIAZ</t>
  </si>
  <si>
    <t>MARIA CLARA ECHEVERRY GAITAN</t>
  </si>
  <si>
    <t>MARIA EUGENIA PUERTA YEPES</t>
  </si>
  <si>
    <t>MAURICIO BRANDO LEON</t>
  </si>
  <si>
    <t>MONICA CALERO MANZANO</t>
  </si>
  <si>
    <t>NADENKA BEATRIZ MELO BRITO</t>
  </si>
  <si>
    <t>OMAR CABRALES SALAZAR</t>
  </si>
  <si>
    <t>OMAR TRIANA CHAVEZ</t>
  </si>
  <si>
    <t>ROMAN DAVID CASTAÑEDA SERRANO</t>
  </si>
  <si>
    <t>24514784005</t>
  </si>
  <si>
    <t>patriciagallegot@gmail.com</t>
  </si>
  <si>
    <t>andresas73@gmail.com</t>
  </si>
  <si>
    <t>asalguerobeltran@gmail.com</t>
  </si>
  <si>
    <t>1006099404</t>
  </si>
  <si>
    <t>10338108434</t>
  </si>
  <si>
    <t>005170129422</t>
  </si>
  <si>
    <t>brigittebaptiste@humboldt.org.co</t>
  </si>
  <si>
    <t>caacortesgu@unal.edu.co/camilo.cortes@gmail.com</t>
  </si>
  <si>
    <t>456400005298</t>
  </si>
  <si>
    <t>caparral@unal.edu.co</t>
  </si>
  <si>
    <t>457570022709</t>
  </si>
  <si>
    <t>cepinzon@gmail.com</t>
  </si>
  <si>
    <t>03214127082</t>
  </si>
  <si>
    <t>cevalderrama@gmail.com</t>
  </si>
  <si>
    <t>251031688</t>
  </si>
  <si>
    <t>hsierraphd@hotmail.com</t>
  </si>
  <si>
    <t>24500332638</t>
  </si>
  <si>
    <t>cidiaz@etb.net.co</t>
  </si>
  <si>
    <t>10212449875</t>
  </si>
  <si>
    <t>catalina-gomez1@unipiloto.edu.co</t>
  </si>
  <si>
    <t>dianamgranda@gmail.com</t>
  </si>
  <si>
    <t>1001702927</t>
  </si>
  <si>
    <t>diego.salcedo@utadeo.edu.co</t>
  </si>
  <si>
    <t>203167358</t>
  </si>
  <si>
    <t>ecorzo@unab.edu.co</t>
  </si>
  <si>
    <t>046110938</t>
  </si>
  <si>
    <t>hsgonzalez@colombia.com</t>
  </si>
  <si>
    <t>hamuelv@yahoo.com</t>
  </si>
  <si>
    <t>hsuarezm@unaledu.co</t>
  </si>
  <si>
    <t>jdcarias@jariana.edu.co</t>
  </si>
  <si>
    <t>056370183297</t>
  </si>
  <si>
    <t>julianapuello@hotmail.com</t>
  </si>
  <si>
    <t>67875134288</t>
  </si>
  <si>
    <t>lfranco@unicartagena.edu.co</t>
  </si>
  <si>
    <t>007770311129</t>
  </si>
  <si>
    <t>626014011</t>
  </si>
  <si>
    <t>luz.lizarazo@uptc.edu.co</t>
  </si>
  <si>
    <t>20175804692</t>
  </si>
  <si>
    <t>mj.escobar45@uniandes.edu.co</t>
  </si>
  <si>
    <t>007770225659</t>
  </si>
  <si>
    <t>mcecheverryg@unal.edu.co</t>
  </si>
  <si>
    <t>93502759360</t>
  </si>
  <si>
    <t>mpuerta@eafit.edu.co</t>
  </si>
  <si>
    <t>mitiradog@gmail.co</t>
  </si>
  <si>
    <t>39639258002</t>
  </si>
  <si>
    <t>mauriciobrando@gmail.com</t>
  </si>
  <si>
    <t>451170017656</t>
  </si>
  <si>
    <t>mocalero@gmail.com</t>
  </si>
  <si>
    <t>457800020028</t>
  </si>
  <si>
    <t>nbmelo@udistrital.edu.co</t>
  </si>
  <si>
    <t>norma.serrano@fcv.org</t>
  </si>
  <si>
    <t>20335687085</t>
  </si>
  <si>
    <t>omar.cabrales@unimilitar.edu.co</t>
  </si>
  <si>
    <t>00103135729</t>
  </si>
  <si>
    <t>otriana@gmail.com</t>
  </si>
  <si>
    <t>636175432</t>
  </si>
  <si>
    <t>romancaser@gmail.com</t>
  </si>
  <si>
    <t>CHRISTIAN SILVANO SUAREZ FRANCO</t>
  </si>
  <si>
    <t>christiansuarezf@gmail.com</t>
  </si>
  <si>
    <t>EDISSON TELLO CAMAHO</t>
  </si>
  <si>
    <t>JHON HAROLD CASTAÑO SALAZAR</t>
  </si>
  <si>
    <t>JOAQUIN ROMERO HERRERA</t>
  </si>
  <si>
    <t>JUAN GABRIEL OCAMPO HURTADO</t>
  </si>
  <si>
    <t>LILIAN PATRICIA RODRIGUEZ BURGOS</t>
  </si>
  <si>
    <t>RAMON LEONARDO LATORRE CHACON</t>
  </si>
  <si>
    <t>18627797971</t>
  </si>
  <si>
    <t>etelloc@unal.edu.co</t>
  </si>
  <si>
    <t>352001432</t>
  </si>
  <si>
    <t>jhcastano@gmail.com</t>
  </si>
  <si>
    <t>230822009</t>
  </si>
  <si>
    <t>joa-rome@uniandes.edu.co</t>
  </si>
  <si>
    <t>200042833</t>
  </si>
  <si>
    <t>jgocampoh@unal.edu.co</t>
  </si>
  <si>
    <t>20435681836</t>
  </si>
  <si>
    <t>lilian.rodriguez@unisabana.edu.co</t>
  </si>
  <si>
    <t>007770185051</t>
  </si>
  <si>
    <t>leonardolatorre@hotmail.com</t>
  </si>
  <si>
    <t>537-2013</t>
  </si>
  <si>
    <t>Direccion de Redes de conocimiento</t>
  </si>
  <si>
    <t>602-2013</t>
  </si>
  <si>
    <t>121053130550</t>
  </si>
  <si>
    <t>121056236765</t>
  </si>
  <si>
    <t>110253130564</t>
  </si>
  <si>
    <t>33027</t>
  </si>
  <si>
    <t>FECHA FIRMA 
ACTA DE LIQUIDACIÓN</t>
  </si>
  <si>
    <t>OTROS SUSCRIPTORES</t>
  </si>
  <si>
    <t>NOMBRE</t>
  </si>
  <si>
    <t>CODENSA S.A. E.S.P.</t>
  </si>
  <si>
    <t>EMGESA S.A. E.S.P.</t>
  </si>
  <si>
    <t>PONTIFICIA UNIVERISDAD JAVERIANA</t>
  </si>
  <si>
    <t>UNIVERSIDAD DE AALBORG</t>
  </si>
  <si>
    <t>ASOCIACIÓN NACIONAL DE ACUICULTORES DE COLOMIBA - ACUANAL</t>
  </si>
  <si>
    <t>FARMAVERDE CTA</t>
  </si>
  <si>
    <t>LABORATORIO MICROANALISIS LTDA.</t>
  </si>
  <si>
    <t>ASOCIACIÓN DE CULTIVADORES DE CAÑA DE AZUCAR DE COLOMBIA - ASOCAÑA</t>
  </si>
  <si>
    <t>Direccion de desarrollo Tecnológico e innovación</t>
  </si>
  <si>
    <t>apoyo para el fortalecimiento del centro de investigación y transferencia Tecnológica  de la cadena Agroalimentaria  de los cereales y las leguminosas-Cenicel Cod:587361538244</t>
  </si>
  <si>
    <t>Direccion del fomento a la Investigacion</t>
  </si>
  <si>
    <t>806-2013</t>
  </si>
  <si>
    <t>Director de fomento a la investigacion</t>
  </si>
  <si>
    <t xml:space="preserve">UNIVERSIDAD DE LOS ANDES </t>
  </si>
  <si>
    <t>INVESTIGACIONES GEOTECNICAS SOINGRAL S.A.</t>
  </si>
  <si>
    <t>INDUSTRIA DE ALIMENTOS LA FRAGANCIA LTDA.</t>
  </si>
  <si>
    <t>COOPERATIVA AGROINDUSTRIAL DE TIMBIQUI - COAGROTIMBIQUI</t>
  </si>
  <si>
    <t>COOPERATIVA MULTIACTIVA AGROPECUARIA DEL PACIFICO - COAGROPACIFICO</t>
  </si>
  <si>
    <t>FEDERACIÓN NACIONAL DE CACAOTEROS - FEDECACAO</t>
  </si>
  <si>
    <t xml:space="preserve">FUNDACION CENTRO PARA LA INVESTIGACION EN SISTEMAS SOSTENIBLES DE PRODUCCION  AGROPECUARIA - CIPAV </t>
  </si>
  <si>
    <t xml:space="preserve">UNIVERSIDAD NACIONAL DE COLOMBIA </t>
  </si>
  <si>
    <t>FEDERACIÓN COLOMBIANA DE GANADEROS - FEDEGAN</t>
  </si>
  <si>
    <t xml:space="preserve">ASOCIACIÓN CAMPESINA NO NACIONAL DE TRABAJADORES DE LA VEREDDA ALIZAL - AGROALIZAL </t>
  </si>
  <si>
    <t>INDUSTRIA COLOMIBANA DE LA GUADUA S.A.</t>
  </si>
  <si>
    <t xml:space="preserve">APICULTORA LOS CEREZOS </t>
  </si>
  <si>
    <t>RED DE PRODUCTORES ECOLOGICOS DE LA SIERRA NEVADA DE SANTA MARTA  - RED ECOLSIERRA</t>
  </si>
  <si>
    <t>APIARIOS EL PINAR Y CIA LTDA.</t>
  </si>
  <si>
    <t>ASOCIACIÓN DE APICULTORES CONSERVACIONISTAS DE LA SIERRA NEVADA DE SANTA MARTA - APISIERRA</t>
  </si>
  <si>
    <t>FUNDACION PARA LA EDUCACION SUPERIOR Y EL DESARROLLO - FEDESARROLLO</t>
  </si>
  <si>
    <t>METRICA INVESTIGACIONES Y PROYECTOS SAS</t>
  </si>
  <si>
    <t>Determinar el impacto de los programas de formación de capital intelectual ofertados por COLCIENCIAS, Jóvenes Investigadores y becas de Doctorados, con relación a la acumulación de capacidades cientifico-tecnológicas del SNCTI y de competitividad del país</t>
  </si>
  <si>
    <t>Determinar la efectividad de la financiación otorgada por COLCIENCIAS con fienes de promover la investigación científica y tecnológica a través de la financiación de proyectos de Ciencia Tecnología e Innovación ejecutados por los Grupos de Investigación mediante la evaluación del impacto en la producción de conocimiento nuevo, en la formación de capital humano de alta calidad, en la producción de tecnologías y productos nuevos y en la cooperación con otros entes SNCTel</t>
  </si>
  <si>
    <t>CONSORCIO IMPACTOS INNOVOS</t>
  </si>
  <si>
    <t>Rendimientos Proyectos Especiales</t>
  </si>
  <si>
    <t xml:space="preserve">Fortalecimiento Capacidades </t>
  </si>
  <si>
    <t>720-13</t>
  </si>
  <si>
    <t>Donaciones Personas Naturales</t>
  </si>
  <si>
    <t>CORPORACIÓN NACIONAL DE INVESTIGACIÓN Y FOMENTO FORESTAL - CONIF</t>
  </si>
  <si>
    <t>REFORESTADORA SAN SEBASTIAN S.A.</t>
  </si>
  <si>
    <t>A.W FABER CASTELL &amp; T.H REFORESTACIÓN S.A.S.</t>
  </si>
  <si>
    <t xml:space="preserve">MADEFLEX S.A. </t>
  </si>
  <si>
    <t>ECOPETROL S.A. - INSTITUTO COLOMBIANO DEL PETROLÉO JUAN JOSE TURBAY - ICP</t>
  </si>
  <si>
    <t>FRUGY LTDA.</t>
  </si>
  <si>
    <t>AUNAR ESFUERZOS PARA AMPLIAR LA COBERTURA DEL PROGRAMA ONDAS EN EL DEPARTAMENTO DEL AMAZONAS</t>
  </si>
  <si>
    <t>Aunar esfuerzos técnicos, administrativos y financieros para realizar un proceso de capacitación y certificación técnica en el diseño y desarrollo de aplicativos web y móviles, que permitan potenciar talento humano para el fomento de la industria de tecnologías de la información del Departamento de CÓRDOBA</t>
  </si>
  <si>
    <t>825-2013</t>
  </si>
  <si>
    <t>Aunar esfuerzos técnicos, administrativos y financieros para realizar un proceso de capacitación y certificación técnica en el diseño y desarrollo de aplicativos web y móviles, que permitan potenciar talento humano para el fomento de la industria de tecnologías de la información del Municipio de Cartagena</t>
  </si>
  <si>
    <t>824-2013</t>
  </si>
  <si>
    <t>COLOMBIA GAMES</t>
  </si>
  <si>
    <t>QUANTICA MUSIC S,A,S,</t>
  </si>
  <si>
    <t>E-NNOVVA S.A.S</t>
  </si>
  <si>
    <t>ORUGA TOUCHING DREAMS S.A.S</t>
  </si>
  <si>
    <t>ASOCIACIÓN NACIONAL DE ACUICULTORES - ACUANAL</t>
  </si>
  <si>
    <t>EMPRESA DE ACUEDUCTO Y ALCANTARILLADO DE POPAYAN S.A. E.S.P.</t>
  </si>
  <si>
    <t>ORO Y ARTE</t>
  </si>
  <si>
    <t xml:space="preserve">C.I. COLOMBIA E.U. </t>
  </si>
  <si>
    <t>FUNDACION UNIVESIDAD DE BOGOTA JORGE TADEO LOZANO</t>
  </si>
  <si>
    <t>COOPERATIVA INTEGRAL DE PRODUCTORES DE PAPA - EL CACIQUE DE TURMEQUE</t>
  </si>
  <si>
    <t>ASOCIACIÓN DE EMPRESAS PRODUCTORAS  DE PANELA SANDONA - ASEPPAS</t>
  </si>
  <si>
    <t>CORPORACIÓN VALLENPAZ</t>
  </si>
  <si>
    <t>GANADOS Y MADERAS LTDA.</t>
  </si>
  <si>
    <t>YARIMA GUADUA E.U.</t>
  </si>
  <si>
    <t>ORGANIC EVOLUTION S.A.</t>
  </si>
  <si>
    <t>ASOCIACIÓN DE REFORESTADORES Y CULTIVADORES DE CAUCHO DEL CAQUETÁ - ASOHECA</t>
  </si>
  <si>
    <t>FEDERACIÓN NACIONAL DE CULTIVADORES DE PALMA DE ACEITE - FEDEPALMA</t>
  </si>
  <si>
    <t>FEDERACIÓN NACIONAL DE CULTIVADORES DE CEREALES Y LEGUMINOSAS - FENALCE</t>
  </si>
  <si>
    <t>PARQUE TECNOLOGICO DE ANTIOQUIA S.A.</t>
  </si>
  <si>
    <t>MADEFLEX S.A.</t>
  </si>
  <si>
    <t>COMPAÑÍA NACIONALDE CHOCOLATES S.A.S</t>
  </si>
  <si>
    <t>COMITÉ DE CACAOTEROS DE REMOLINO DEL CAGUAN Y SUNCILLA</t>
  </si>
  <si>
    <t>ASOCIACIÓN DE BANANEROS DE COLOMBIA  - AUGURA</t>
  </si>
  <si>
    <t>INSTITUTO NEUROL´GICO DE ANTIOQUIA</t>
  </si>
  <si>
    <t xml:space="preserve">IMOCOM S.A. </t>
  </si>
  <si>
    <t>ASESORIA EN SISTEMAS DE INFORMACIÓN ASSIS LTDA.</t>
  </si>
  <si>
    <t>COMERTEX S.A</t>
  </si>
  <si>
    <t>CORPORACIÓN CIENCIA Y TECNOLOGIA PARA LA INDUSTRIA NAVAL, MARÍTIMA Y FLUVIAL - COTECMAR</t>
  </si>
  <si>
    <t>SETAS DE LA SABANA/COLOMBIAN TOWNS AND TRADITIONS S.A.S.</t>
  </si>
  <si>
    <t>YOQUIRE LTDA.</t>
  </si>
  <si>
    <t>FMCG BRANDS DE COLOMBIA S.A.S.</t>
  </si>
  <si>
    <t xml:space="preserve">TARJETERÍAS TEQUENDAMA </t>
  </si>
  <si>
    <t>TRANSPORTES INTERTANQUES S.A.</t>
  </si>
  <si>
    <t>TES AMERICA ANDINA LTDA.</t>
  </si>
  <si>
    <t>ASOCIACIÓN DE REFORESTADORES Y CULTIVADORES DE CAUCHO DEL CAQUETÁ - ASOHECHA</t>
  </si>
  <si>
    <t>MTJA S.A.S.</t>
  </si>
  <si>
    <t>ASOCIACIÓN DE PRODUCTORES DE FRUTOS DE FRESNO TOLIMA - ASOFRUTOS</t>
  </si>
  <si>
    <t>METRO DE MEDELLIN LTDA.</t>
  </si>
  <si>
    <t>COMERTECSA LTDA.</t>
  </si>
  <si>
    <t>INGETRONIK INGENIERIA ELECTRÓNICA A SU SERVICIO CARTAGO</t>
  </si>
  <si>
    <t>PROMOTORA DE INNOVACIÓN EN BIOTECNOLOGÍA S.A.S. - PROMITEC SANTANDER S.A.S.</t>
  </si>
  <si>
    <t xml:space="preserve">LIGHGEN INGENIERIA LTDA. </t>
  </si>
  <si>
    <t>GAS NATURAL COMPRIMIDO S.A.S - GNC</t>
  </si>
  <si>
    <t>COMPAÑÍA INDUSTRIAL PHOENIX ELECTROMEDICINA LTDA. - PHOENIX EM LTDA.</t>
  </si>
  <si>
    <t>AQUILABS S.A.</t>
  </si>
  <si>
    <t xml:space="preserve">ASOCIACIÓN COLOMBIANA DE CIENCIA Y TECNOLOGÍA COSMÉTICA REGIONAL BOGOTÁ - ACCYTEC REGIONAL </t>
  </si>
  <si>
    <t>CENTRO MÉDICO IMBANACO DE CALI S.S.A.</t>
  </si>
  <si>
    <t>SOCIEDAD NÚMERICA LTDA.</t>
  </si>
  <si>
    <t>LABORATORIOS LASANTE S.A.</t>
  </si>
  <si>
    <t>SOCIEDAD QUIRURGICOS ESPECIALIZADOS S.A.</t>
  </si>
  <si>
    <t>COLRQUIMICA S.A.</t>
  </si>
  <si>
    <r>
      <t xml:space="preserve">SE ENVIA PDF EL 16 DE OCT. DE 2013
</t>
    </r>
    <r>
      <rPr>
        <sz val="10"/>
        <color rgb="FFFF0000"/>
        <rFont val="Arial"/>
        <family val="2"/>
      </rPr>
      <t>COLCIENCIAS EL DÍA 19 DE DICIEMBRE SOLICITA LA TERMINACIÓN ANTICIPADA Y LIQUIDACIÓN DE ESTE CONVENIO</t>
    </r>
  </si>
  <si>
    <t>COLCIENCIAS EL DÍA 19 DE DICIEMBRE SOLICITA LA TERMINACIÓN ANTICIPADA Y LIQUIDACIÓN DE ESTE CONVENIO</t>
  </si>
  <si>
    <t>CARBONES CERREJON LIMITED</t>
  </si>
  <si>
    <t xml:space="preserve">UNIVERSIDAD POPULAR DEL CESAR </t>
  </si>
  <si>
    <t>UINIVERSIDAD NACIONAL DE COLOMBI</t>
  </si>
  <si>
    <t>PROMOTORA DEL CAUCHO DEL MAGDALENA MEDIO S.A. - PROCAUCHO</t>
  </si>
  <si>
    <t>ASOCIACIÓN DE CULTIVADORES DE CACAO, AGUACATE Y PLÁTANO DEL DEPARTAMENTO DEL TOLIMA - ASOPACAO</t>
  </si>
  <si>
    <t>ASOCIACIÓN DE INGENIEROS AGRÓNOMOS EGRESADOS DE LA UNIVERSIDAD DEL TOLIMA - ASIAUT</t>
  </si>
  <si>
    <t>ASOCIACIÓN DE PRODUCTORES DE FRUTAS Y HORTALIZAS DE HERVEO - ASFRUHER</t>
  </si>
  <si>
    <t>COOPERATIVA INTEGRAL AGROINDUSTRIAL LLANO DE PALMAS LTDA. - COINAGRO LTDA.</t>
  </si>
  <si>
    <t>ASOCIACIÓN DE PRODUCTORES DE HORTALIZAS Y FRUTAS DE LEBRIJA - ASOHOFRUTAL</t>
  </si>
  <si>
    <t xml:space="preserve">ACERIAS DE COLOMBIA ACESCO &amp; CIA S.C.A. </t>
  </si>
  <si>
    <t>C.I. EDIFICIOS INDUSTRIALES</t>
  </si>
  <si>
    <t xml:space="preserve">PIZANO S.A. </t>
  </si>
  <si>
    <t>INGENIERÍA ELECTRÓNICA Y TELECOMUNICACIONES S.A.S</t>
  </si>
  <si>
    <t>BIOTROPICAL S.A</t>
  </si>
  <si>
    <t>ASOCIACIÓN DE PRODUCTORES DE AGUACATE DEL RETIRO SAT - APROARE SAT</t>
  </si>
  <si>
    <t xml:space="preserve">MILLENIUM PHONE CENTER S.A. </t>
  </si>
  <si>
    <t>ASOCIACIÓN DE ENTIDADES DEL SECTOR ELECTRÓNICO ASESEL</t>
  </si>
  <si>
    <t>CENTRO INTERNACIONA DE AGRICULTURA TROPICAL - CIAT</t>
  </si>
  <si>
    <t xml:space="preserve">ASOCIACIÓN NACIONAL DE VIVERISTAS Y OTROS FRUTALES CITRIVIVEROS </t>
  </si>
  <si>
    <t xml:space="preserve">ASOCIACIÓN RURAL DE PRODUCTORES APÍCOLAS </t>
  </si>
  <si>
    <t>ASOCIACIÓN DE APICULTORES CONSERVACIONISTAS DE LA SIERRA NEVADA DE SANTA MARTA</t>
  </si>
  <si>
    <t>ASOCIACIÓN DE APICULTORES Y CRIADORES DE ABEJAS DE BOYACÁ - ASOAPIBOY</t>
  </si>
  <si>
    <t>APROPESCA SILVIA ASOCIACIÓN PRODUCTORA Y COMERCIALIZADORA DE PRODUCTOS ACUICULAS Y AGRICOLAS DE SILVIA</t>
  </si>
  <si>
    <t>LLANO CAMOITA S. EN C.S.</t>
  </si>
  <si>
    <t xml:space="preserve">INSTITUTO PEDAGOGICO FRIEDRICH FOEBEL </t>
  </si>
  <si>
    <t>UNIVERSIDAD AUTONOMA DE BUCARAMANGA - UNAB</t>
  </si>
  <si>
    <t>EMPRESA DE ENERGÍA DEL QUINDIO S.A. E.S.P.</t>
  </si>
  <si>
    <t xml:space="preserve">CÁMARA DE COMERCIO DE DOSQUEBRADAS </t>
  </si>
  <si>
    <t>INGENIERIA SERVICIOS Y SOLUCIONES APLICADOS S.A.S. - ISSA S.A.S</t>
  </si>
  <si>
    <t>FEDERACIÓN NACIONAL DE COMERCIANTES - FENALCO</t>
  </si>
  <si>
    <t>GUSTAVO EDUARDO BOLAÑOS</t>
  </si>
  <si>
    <t xml:space="preserve">GMF AUDITORES &amp; ASESORES </t>
  </si>
  <si>
    <t>INCUBADORA DE EMPRESAS DEL ORIENTE</t>
  </si>
  <si>
    <t>ASECONS</t>
  </si>
  <si>
    <t>TEAM INGENIERIA DE CONOCIMIENTO LTDA</t>
  </si>
  <si>
    <t>ASOCIACIÓN MIT ENTERPRISE FORUM COLOMBIA</t>
  </si>
  <si>
    <t>TECNOLOGÍA EN INNOVACIÓN INVERSIONES S.A.S.</t>
  </si>
  <si>
    <t>GERMAN YURY OJEDA BUENO</t>
  </si>
  <si>
    <t>OSCAR IVAN MONSALVE CAMACHO</t>
  </si>
  <si>
    <t>CORPORACIÓN CENTRO DE CIENCIA Y TECNOLOGÍA DE ANTIOQUIA - CTA</t>
  </si>
  <si>
    <t>CORPORACIÓN CENTRO DE LA CIENCIA Y LA INVESTIGACIÓN FARMACÉUTICA - CECIF</t>
  </si>
  <si>
    <t>CORPORACIÓN TECNNOVA UNIVERSIDAD EMPRESA ESTADO - TECNNOVA UEE</t>
  </si>
  <si>
    <t>CORPORACIÓN UNIVERSITARIA DE LA COSTA - CUC</t>
  </si>
  <si>
    <t xml:space="preserve">FUNDACIÓN CENTRO DE INVESTIGACIÓN EN MODELACIÓN EMPRESARIAL DEL CARIBE </t>
  </si>
  <si>
    <t>CENTRO DE INVESTIGACIÓN Y DESARROLLO TECNOLÓGICO DE LA INDUSTRIA ELECTRO, ELECTRÓNICA E INFORMÁTICA.</t>
  </si>
  <si>
    <t>UNIVERSIDAD TECNOLÓGICA DE PEREIRA - UPT</t>
  </si>
  <si>
    <t>CORPORACIÓN CENTRO DE INVESTIGACIÓN Y DESARROLLO TECNOLÓGICO DEL SECTOR ELÉCTRICO - CIDET</t>
  </si>
  <si>
    <t>CENTRO REGIONAL DE PRODUCTIVIDAD U DESARROLLO TECNOLÓGICO DEL TOLIMA</t>
  </si>
  <si>
    <t>DYNACAD LTDA.</t>
  </si>
  <si>
    <t>CENTRO DE INVESTIGACIÓN DE LA CAÑA DE AZUCAR - CENICAÑA</t>
  </si>
  <si>
    <t>GESTIÓN Y COMPETITIVIDAD S.A.S</t>
  </si>
  <si>
    <t xml:space="preserve">CORPORACIÓN ENLACE </t>
  </si>
  <si>
    <t>SOLUCIONES MICROBIANAS DEL TROPICO LIMITADA</t>
  </si>
  <si>
    <t xml:space="preserve">GOBERNACIIÓN DEL DEPARTAMENTO DE CUNDINAMARCA </t>
  </si>
  <si>
    <t xml:space="preserve">Gestor del programa Nacional de Biotecnológia </t>
  </si>
  <si>
    <t>ASOCIACIÓN DE APICULTORES DE CUNDINAMARCA - ASOAPICUN</t>
  </si>
  <si>
    <t>CORPORACIÓN ECOLÓGICA DEL CHORRILLO</t>
  </si>
  <si>
    <t xml:space="preserve">GUTIERREZ ORTEGÓN LTDA. </t>
  </si>
  <si>
    <t>HIDRÁULICA Y URBANISMO LTDA. - HYU LTDA.</t>
  </si>
  <si>
    <t>INSTITUTO DE HIDROLOGÍA, METEOROLOGÍA Y ESTUDIOS AMBIENTALES - IDEAM</t>
  </si>
  <si>
    <t>FEDERACIÓN DE GANADEROS DE BOYACÁ - FABEGAN</t>
  </si>
  <si>
    <t>ASOCIACIÓN DE GANADEROS DEL ANTIPLANO CUNDIBOYACENSE Y OCCIDENTE DE BOYACÁ - ASOGABOY</t>
  </si>
  <si>
    <t>ASOCIACIÓN AGROPECUARIA DE PRODUCTORES  Y COMERCIALIZADORES DE NOBSA, IZA Y TIBOSA - AGRONIT</t>
  </si>
  <si>
    <t>COOPERATIVA INTEGRAL AGROGANADERÍA DE BOYACÁ - COBINAGA</t>
  </si>
  <si>
    <t xml:space="preserve">UNIVERSIDAD TECNOLOGÍCA DE BOLIVAR </t>
  </si>
  <si>
    <t xml:space="preserve">UNIVERSIDAD INDUSTRIAL DE SANTANDER - UIS </t>
  </si>
  <si>
    <t>CODENSA S.A. E.S.P</t>
  </si>
  <si>
    <t>EMGESA S.A. E.S.P</t>
  </si>
  <si>
    <t>CÁMARA DE COMERCIO DE CÚCUTA</t>
  </si>
  <si>
    <t>CÁMARA DE COMERCIO DE SOGAMOSO</t>
  </si>
  <si>
    <t>GOBERNACIÓN DEL PUTUMAYO</t>
  </si>
  <si>
    <t>CENTRO DE INVESTIGACIÓN DE DESARROLLO TECNOLÓGICO DE LA INDUSTRIA ELECTRO ELECTRÓNICA E INFORMÁTICA</t>
  </si>
  <si>
    <t>Apoyo Financiero y Tecnico al fortalecimiento d elas capacidades institucionales  del sistema nacional de ciencia,Tecnológia e innovacion Nacional</t>
  </si>
  <si>
    <t xml:space="preserve">El departamento administrativo de Ciencia, Tecnológia e innovación COLCIENCIAS a través de la Dirección de redes del conocimiento ejercera la supervision de la ejecucion. </t>
  </si>
  <si>
    <t>Director de fomento a la investigación</t>
  </si>
  <si>
    <t>CFV</t>
  </si>
  <si>
    <t>Ciencia pa´ la gente Cod:3814</t>
  </si>
  <si>
    <t>Apoyo al fomento y desarrollo de la apropiacion social de la ciencia, la tecnología y la innovación-ASCTI Nivel nacional</t>
  </si>
  <si>
    <t>Dirección de redes del conocimiento</t>
  </si>
  <si>
    <t>Departamento Administrativo de ciencia,tecnología e innovación COLCIENCIAS  a través de la dirección de redes  del conocimiento</t>
  </si>
  <si>
    <t>Uso de bacteriofagos nativos como alternativa para el control de la salmonelosis en Colombia Cod:1204-569-34190</t>
  </si>
  <si>
    <t>Apoyo financiero y tecnico al fortalecimiento de las capacidades institucionales del sistema nacional de ciencia; tecnología</t>
  </si>
  <si>
    <t>766-2013</t>
  </si>
  <si>
    <t>1204-569-34190</t>
  </si>
  <si>
    <t>SE SACARON DE MAS DEL ENC DIC</t>
  </si>
  <si>
    <t>700-13</t>
  </si>
  <si>
    <t>Apoyar la convocatoria de movilidad internacional, la cual esta orientada a brindar un beneficio a los investigadores, para la participacion en eventos cientificos y estancias cientificas de corta duracion, que permitan la identificacion o planeacion de proyectos conjuntos, deentidades publicas o privadas nacionales que tengan dentro de su objeto social el desarrollo de actividades de investigacion o innovacion en ciencia y tecnologia</t>
  </si>
  <si>
    <t>ANH</t>
  </si>
  <si>
    <t>Aunar recursos tecnicos, humanos y  financieros para asegurar la adquisicion, transferencia e implementacion  sistematica del conocimiento y el fortalecimiento de competencias para el desarrollo del conocimiento cientifico y tecnologico del sector  de hidrocarburos que contribuyan al desarrollo de competencias de alto nivel para la toma de decisiones relativas a la exploracion y explotacion de hidrocarburos mediante la realizacion de los contratos, programas, proyectos, convocatorias y en general, estudios tecnicos y actividades para el cumplimiento de los objetivos especificos del convenio</t>
  </si>
  <si>
    <t>FIDUGOB 24457</t>
  </si>
  <si>
    <t>Desarrollo de competencias docentes para la enseñanza  de la metodologia  de la investigacion  y la formacion  de evaluadores Cod:125362838735</t>
  </si>
  <si>
    <t xml:space="preserve">Direccionamiento del fomento a la investigación </t>
  </si>
  <si>
    <t xml:space="preserve">Gestor del programa Nacional de Ciencia, tecnología e innovación en educación </t>
  </si>
  <si>
    <t>Tecnologías Marte Cod:121652330440</t>
  </si>
  <si>
    <t xml:space="preserve">Director de desarrollo tecológico e innovacion </t>
  </si>
  <si>
    <t>comité de Direccion del 13 de diciembre de 2013</t>
  </si>
  <si>
    <t>GENERAL DE EQUIPOS DE COLOMBIA S.A. - GECOLSA</t>
  </si>
  <si>
    <t>LA ASOCIACION DE PRODUCTORES Y COMERCIALIZADORES ECOLOGICOS DE PUENTE NACIONAL-ASPROCEP</t>
  </si>
  <si>
    <t>804013682-6</t>
  </si>
  <si>
    <t>SOCIEDAD AGROINDUSTRIAL DE PLANTAS AROMATICAS Y MEDICINALES SAT-ASAPAM SAT</t>
  </si>
  <si>
    <t>900541568-7</t>
  </si>
  <si>
    <t>EL INSTITUTO DE MEDICINA MOLECULAR DE LA UNIVERSIDAD DE LISBOA</t>
  </si>
  <si>
    <t>NIF 506134466</t>
  </si>
  <si>
    <t>AGROINDISTRIAL GREEN FOODS SAS</t>
  </si>
  <si>
    <t>900530503-1</t>
  </si>
  <si>
    <t>LA CAMARA DE COMERCIO DE DOSQUEBRADAS</t>
  </si>
  <si>
    <t>800101632-0</t>
  </si>
  <si>
    <t>LA CORPORACION TECNNOVA UNIVERSIDAD EMPRESA ESTADO - TECNNOVA UEE</t>
  </si>
  <si>
    <t>JULIO CESAR RODRIGUEZ RIBON</t>
  </si>
  <si>
    <t>CONSULTA INTELIGENTE SAS</t>
  </si>
  <si>
    <t>900203971-3</t>
  </si>
  <si>
    <t>4 DIRECCIONES LTDA</t>
  </si>
  <si>
    <t>900147495-9</t>
  </si>
  <si>
    <t>ECO GREEN RECYCLING SAS</t>
  </si>
  <si>
    <t>900226891-1</t>
  </si>
  <si>
    <t>ALVARO TOBON JARAMILLO</t>
  </si>
  <si>
    <t>MICUIDADO SAS</t>
  </si>
  <si>
    <t>900416789-3</t>
  </si>
  <si>
    <t>PEDRO JAVIER CONSUEGRA TAMARA</t>
  </si>
  <si>
    <t>CORPORACION INCUBADORA DE EMPRESAS DE SOFTWARE DE POPAYAN</t>
  </si>
  <si>
    <t>817006005-8</t>
  </si>
  <si>
    <t>COSMETICOS Y PRODUCTOS NATURALES SAS</t>
  </si>
  <si>
    <t>830093945-4</t>
  </si>
  <si>
    <t>ROADCON LTDA</t>
  </si>
  <si>
    <t>800052405-4</t>
  </si>
  <si>
    <t>METROTEL SAS</t>
  </si>
  <si>
    <t>800204278-9</t>
  </si>
  <si>
    <t>SEQUOIA TECHOLOGIES SAS</t>
  </si>
  <si>
    <t>900176823-5</t>
  </si>
  <si>
    <t>ALOE TECHNOLOGY SAS</t>
  </si>
  <si>
    <t>900316354-4</t>
  </si>
  <si>
    <t>830130007-1</t>
  </si>
  <si>
    <t xml:space="preserve">DAISSY LUCERO ROMERO MARTIN </t>
  </si>
  <si>
    <t>ECOPETROL - INSTITUTO COLOMBIANO DE PETROLEO JUAN JOSE TURBAY</t>
  </si>
  <si>
    <t>899999068-1</t>
  </si>
  <si>
    <t>COLOMBIA GAMES SAS</t>
  </si>
  <si>
    <t>900048368-7</t>
  </si>
  <si>
    <t>LA GOBERNACION DE NORTE DE SANTANDER</t>
  </si>
  <si>
    <t>800103927-7</t>
  </si>
  <si>
    <t>COMITÉ DE ESTUDIOS MEDICOS SAS</t>
  </si>
  <si>
    <t>900294794-5</t>
  </si>
  <si>
    <t xml:space="preserve">FUNDACION CARDIO INFANTIL </t>
  </si>
  <si>
    <t>860035992-2</t>
  </si>
  <si>
    <t>ARGUS SA</t>
  </si>
  <si>
    <t>900257108-5</t>
  </si>
  <si>
    <t>SALUD SOFTWARE HOUSE SA</t>
  </si>
  <si>
    <t>900114119-2</t>
  </si>
  <si>
    <t>SOLREDES LTDA</t>
  </si>
  <si>
    <t>830045204-0</t>
  </si>
  <si>
    <t>FUNDACION CENTRO DE INVESTIGACION EN MODELACION EMPRESARIAL DEL CARIPE</t>
  </si>
  <si>
    <t>900262719-5</t>
  </si>
  <si>
    <t>HDS COLOMBIA</t>
  </si>
  <si>
    <t>817003543-5</t>
  </si>
  <si>
    <t>890902922-6</t>
  </si>
  <si>
    <t>SOLUCIONES BIOTECNOLOGICAS Y AGROAMBIENTALES SAS</t>
  </si>
  <si>
    <t>900322399-1</t>
  </si>
  <si>
    <t>PROTOTIPOS Y TECNOLOGIA LTDA</t>
  </si>
  <si>
    <t>900133233-5</t>
  </si>
  <si>
    <t>CEMENTOS ARGOS SA</t>
  </si>
  <si>
    <t>890100251-0</t>
  </si>
  <si>
    <t xml:space="preserve">CORPORACION PARA EL DESARROLLO ENERGETICO Y SOSTENIBLE </t>
  </si>
  <si>
    <t>900486871-9</t>
  </si>
  <si>
    <t>899999063-3</t>
  </si>
  <si>
    <t>TRONEX SA</t>
  </si>
  <si>
    <t>811025446-1</t>
  </si>
  <si>
    <t xml:space="preserve">ASOCIACION COLOMBIANA DE ORGANIZACIONES NO GUBERNAMENTALES PARA LA COMUNICACIÓN VIA CORREO ELECTRONICO - COLNODO </t>
  </si>
  <si>
    <t>830006188-4</t>
  </si>
  <si>
    <t>FUNDACION UNIVERSIDAD DE BOGOTA JORGE TADEO LOZANO</t>
  </si>
  <si>
    <t>860006848-6</t>
  </si>
  <si>
    <t>QUEOS SAS</t>
  </si>
  <si>
    <t>900088840-3</t>
  </si>
  <si>
    <t>822002732-4</t>
  </si>
  <si>
    <t>INFOTIC SA</t>
  </si>
  <si>
    <t>900068796-1</t>
  </si>
  <si>
    <t>UNIVERSIDAD NACIONAL ABIERTA Y A DISTANCIA UNAD</t>
  </si>
  <si>
    <t>860512780-4</t>
  </si>
  <si>
    <t>CORPORACION TECNNOVA UNIVERSIDAD EMPRESA ESTADO</t>
  </si>
  <si>
    <t>900157683-1</t>
  </si>
  <si>
    <t>CORPORACION CENTRO DE INVESTIGACION Y DESARROLLO TECNOLOGICO - CIDET</t>
  </si>
  <si>
    <t>811001689-0</t>
  </si>
  <si>
    <t>FUNDACION WISE INNOVATIONS</t>
  </si>
  <si>
    <t>900072338-7</t>
  </si>
  <si>
    <t>891480035-9</t>
  </si>
  <si>
    <t>MAQUIEMPANADAS SAS</t>
  </si>
  <si>
    <t>900402040-5</t>
  </si>
  <si>
    <t>EMPRESA TELECOMUNICACIONES DE POPAYAN SA</t>
  </si>
  <si>
    <t>891502163-1</t>
  </si>
  <si>
    <t>WTECH ASCENSORES SAS</t>
  </si>
  <si>
    <t>900336028-3</t>
  </si>
  <si>
    <t>830056149-0</t>
  </si>
  <si>
    <t>GRUPO JAMPIG SOCIEDAD POR ACCIONES SIMPLIFACADA</t>
  </si>
  <si>
    <t>860077700-9</t>
  </si>
  <si>
    <t>PONTIFICIA UNIVERSIDAD JAVERIANA SECCIONAL CALI</t>
  </si>
  <si>
    <t>860013720-1</t>
  </si>
  <si>
    <t>ITS SOLUCIONES ESTRATEGICAS SAS</t>
  </si>
  <si>
    <t>830085746-1</t>
  </si>
  <si>
    <t>ANDRES AZCARATE CABAL</t>
  </si>
  <si>
    <t>MAURICIO ARROYAVE FRANCO</t>
  </si>
  <si>
    <t>LOGSENT SAS</t>
  </si>
  <si>
    <t>900463382-1</t>
  </si>
  <si>
    <t>891800330-1</t>
  </si>
  <si>
    <t>ARGOS SA</t>
  </si>
  <si>
    <t>CAMARA DE COMERCIO TUNJA</t>
  </si>
  <si>
    <t>891800238-1</t>
  </si>
  <si>
    <t>CAJA DE COMPENSACION FAMILIAR DEL CESAR</t>
  </si>
  <si>
    <t>892399989-8</t>
  </si>
  <si>
    <t>890500622-6</t>
  </si>
  <si>
    <t>METROPOLITANA DE TELECOMUNICACIONES SA ESP</t>
  </si>
  <si>
    <t>ECOMAR INNOVACION TECNOLOGICA SAS</t>
  </si>
  <si>
    <t>900236338-2</t>
  </si>
  <si>
    <t>EMPRESAS PUBLICAS DE MEDELLIN ESP</t>
  </si>
  <si>
    <t>890904996-1</t>
  </si>
  <si>
    <t>LADRILLERA SAN CRISTOBAL</t>
  </si>
  <si>
    <t>890921192-7</t>
  </si>
  <si>
    <t>CENTRO INTERNACIONAL DE FISICA CIF</t>
  </si>
  <si>
    <t>860536210-1</t>
  </si>
  <si>
    <t>FUNDACION TECNOLOGICA SOCIAL</t>
  </si>
  <si>
    <t>900271604-5</t>
  </si>
  <si>
    <t>SUPERBRIX INTERNATIONAL SA</t>
  </si>
  <si>
    <t>802000989-8</t>
  </si>
  <si>
    <t>ADMINISTRACION PUBLICA COOPERATIVA DE DEPARTAMENTOS Y MUNICIPIOS DE COLOMBIA</t>
  </si>
  <si>
    <t>820003227-3</t>
  </si>
  <si>
    <t>ENERGIA PARA EL AMAZONAS SA ESP</t>
  </si>
  <si>
    <t>900339174-4</t>
  </si>
  <si>
    <t>CEMEX COLOMBIA</t>
  </si>
  <si>
    <t>860002523-1</t>
  </si>
  <si>
    <t>PRODUCTORA Y COMERCIALIZADORA ODONTOLOGICA NEW STETIC SA</t>
  </si>
  <si>
    <t>890900267-0</t>
  </si>
  <si>
    <t>SMART INGENIERIA ESPECIALIZADA SAS</t>
  </si>
  <si>
    <t>900281257-5</t>
  </si>
  <si>
    <t>EVOLUCION DENTAL LTDA</t>
  </si>
  <si>
    <t>900277641-5</t>
  </si>
  <si>
    <t>KUSPYDE INGENIERIA SAS</t>
  </si>
  <si>
    <t>900013033-4</t>
  </si>
  <si>
    <t>PROGAL BT SAS</t>
  </si>
  <si>
    <t>900203811-3</t>
  </si>
  <si>
    <t>INDUSTRIAS HACEB SA</t>
  </si>
  <si>
    <t>890900281-4</t>
  </si>
  <si>
    <t>EMPRESA DE ENERGIA DEL PACIFICO SA ESP</t>
  </si>
  <si>
    <t>890249860-1</t>
  </si>
  <si>
    <t>890106527-5</t>
  </si>
  <si>
    <t>PASSWORD CONSULTING SERVICES LTDA</t>
  </si>
  <si>
    <t>900175316-8</t>
  </si>
  <si>
    <t>ETHEREALGF SAS</t>
  </si>
  <si>
    <t>900389102-8</t>
  </si>
  <si>
    <t>POLYTECH SAS</t>
  </si>
  <si>
    <t>830513291-1</t>
  </si>
  <si>
    <t>TESAMERICA ANDINA LTDA</t>
  </si>
  <si>
    <t>830053662-4</t>
  </si>
  <si>
    <t xml:space="preserve">HRA UNIQUIMICA SA </t>
  </si>
  <si>
    <t>890910468-7</t>
  </si>
  <si>
    <t>TACO Y NACHO MEX SAS</t>
  </si>
  <si>
    <t>811003300-0</t>
  </si>
  <si>
    <t>MARGOTH RODRIGUEZ URRIAGO</t>
  </si>
  <si>
    <t>HONGOS Y NUTRACEUTICOS SA</t>
  </si>
  <si>
    <t>900121586-8</t>
  </si>
  <si>
    <t>ASOCIACION DE PRODUCTORES AGRICOLAS Y GANADEROS DEL ATLANTICO</t>
  </si>
  <si>
    <t>802023992-1</t>
  </si>
  <si>
    <t>ASOCIACION DE GANADEROS DE MANATI ASOGAMA</t>
  </si>
  <si>
    <t>890115148-5</t>
  </si>
  <si>
    <t>COOPERATIVA DE PEQUEÑOS PRODUCTORES AGROPECUARIOS</t>
  </si>
  <si>
    <t>802007489-9</t>
  </si>
  <si>
    <t>ASOCIACION DE PARCELEROS Y GANADEROS DE MANATI</t>
  </si>
  <si>
    <t>802013287-2</t>
  </si>
  <si>
    <t>PRODUCTOS LACTEOS AURA SA</t>
  </si>
  <si>
    <t>811029525-3</t>
  </si>
  <si>
    <t xml:space="preserve">CORPORACION PARA EL DESARROLLO INDUSTRIAL DE LA BIOTECNOLOGIA Y PRODUCCION LIMPIA </t>
  </si>
  <si>
    <t>830006853-6</t>
  </si>
  <si>
    <t>ECODIESEL COLOMBIA SA</t>
  </si>
  <si>
    <t>900147693-0</t>
  </si>
  <si>
    <t>SUSTRATOS DE COLOMBIA SA</t>
  </si>
  <si>
    <t>900173662-2</t>
  </si>
  <si>
    <t>CONOCIMIENTO Y SERVICIOS DE INGENIERIA SAS</t>
  </si>
  <si>
    <t>900389253-1</t>
  </si>
  <si>
    <t>SUMINISTROS DE COLOMBIA</t>
  </si>
  <si>
    <t>890900120-7</t>
  </si>
  <si>
    <t>ECOFLORA SAS</t>
  </si>
  <si>
    <t>811015620-4</t>
  </si>
  <si>
    <t>FUNDACION UNIVERSITARIA DEL AREA ANDINA</t>
  </si>
  <si>
    <t>860517302-1</t>
  </si>
  <si>
    <t>890805051-0</t>
  </si>
  <si>
    <t xml:space="preserve">CORPORACION INTERNACIONAL PARA EL DESARROLLO EDUCATIVO CIDE </t>
  </si>
  <si>
    <t>860053914-4</t>
  </si>
  <si>
    <t>ALCALDÍA DE MANIZALES</t>
  </si>
  <si>
    <t>ALCALDÍA DE CALI</t>
  </si>
  <si>
    <t>GOBERNACIÓN DE CORDOBA</t>
  </si>
  <si>
    <t>UNIVRSIDAD DE SANTA ROSA DE CABAL - UNISARC</t>
  </si>
  <si>
    <t>GOBERNACIÓN DEL QUINDIO</t>
  </si>
  <si>
    <t xml:space="preserve">CORPORACIÓN CENTRO DE INVESTIGACIÓN Y DESARROLLO TECNOLÓGICO  DEL SECTOR ELÉCTRICO - CIDET </t>
  </si>
  <si>
    <t>MUNICIPIO DE SABANETA</t>
  </si>
  <si>
    <t>UNIVERISDAD DE CALDAS</t>
  </si>
  <si>
    <t>DEPARTAMENTO DE ANTIOQUIA</t>
  </si>
  <si>
    <t>FIDUGOB 24812</t>
  </si>
  <si>
    <t>Aunar esfuerzos
para desarrollar capacidades y habilidades cognoscitivas, sociales, propositivas,
valorativas y comunicativas, en la población infantil y juvenil del país, en el
Departamento del Cauca durante la vigencia 2013 – 2014.</t>
  </si>
  <si>
    <t xml:space="preserve">FUNDACIION UNIVERSIDAD DEL NORTE </t>
  </si>
  <si>
    <t>SOCIEDAD DE FABRICACIÓN DE AUTOMOTORES - SOFASA S.A.</t>
  </si>
  <si>
    <t>GOBERNACIÓN DEL CAQUETÁ</t>
  </si>
  <si>
    <t>UNIVERSIDAD TECNOLÓGICA DE PEREIRA - UTP</t>
  </si>
  <si>
    <t>UINIVERSIDAD EAFIT</t>
  </si>
  <si>
    <t>UNION TEMPORAL UPB - UDI -  CETICS</t>
  </si>
  <si>
    <t xml:space="preserve">Aunar esfuerzos tecnicos, humano y administrativo para la estructuración, desarrollo y fortalecimiento  de emprendimientos culturales dirigidos a la construccion de instrumentos musicales (Lutheria) en Colombia con poblacion de pobreza extrema, desplazamiento forzado y victimas de conflicto armado. </t>
  </si>
  <si>
    <t xml:space="preserve">Direccion de fomento a la investigación </t>
  </si>
  <si>
    <t xml:space="preserve">Quien designe el Director de fomento de la investigacion </t>
  </si>
  <si>
    <t>Sistema de Telecitología para apoyo al programa  de detencion temprana de cancer  de cervix Uterino. Cod:110252329631</t>
  </si>
  <si>
    <t xml:space="preserve">Apoyo  a la innovacion  y el desarrollo productivo  de Colombia </t>
  </si>
  <si>
    <t>Director de desarrollo Tecnológico e Innovación</t>
  </si>
  <si>
    <t xml:space="preserve">Aunar esfuerzos con el objeto de fortalecer las capacidades de los grupos de investigación de la Entidad Cooperante  a través del apoyo a jovenes investigadores e innovadores mediante el otorgamiento de becas -pasantias </t>
  </si>
  <si>
    <t/>
  </si>
  <si>
    <t xml:space="preserve">CORPORACION UNIVERSITARIA LASALLISTA </t>
  </si>
  <si>
    <t xml:space="preserve">CORPORACION PARA INVESTIGACIONES BIOLOGICAS - CIB - </t>
  </si>
  <si>
    <t>Electrónica Telecomunicaciones e  informatica (ETI)</t>
  </si>
  <si>
    <t xml:space="preserve">Mediante memorando 20131100141891 se vuelve a recibir soportes de la liquidación </t>
  </si>
  <si>
    <t>FEDERACIÓN NACIONAL DE CAFETEROS DE COLOMBIA</t>
  </si>
  <si>
    <t>INVERSIONES AGROPECUARIAS DOIMA S.A.</t>
  </si>
  <si>
    <t xml:space="preserve">CONSULTORES ZULIMA S.A. </t>
  </si>
  <si>
    <t>CONOCIMIENTO Y SERVICIOS DE INGENIERÍA S.A.</t>
  </si>
  <si>
    <t>CORPORACIÓN UNIVERSIDAD DE LA COSTA - CUC</t>
  </si>
  <si>
    <t>UNIVERSIDAD CATÓLICA DE PEREIRA</t>
  </si>
  <si>
    <t>ESCUELA DE ADMINISTRACIÓN Y MERCADOTÉCNIA DEL QUÍNDIO - EAM</t>
  </si>
  <si>
    <t>ASOCIACIÓN DE YUQUEROS DE MORALES - ASYUMOR</t>
  </si>
  <si>
    <t>CENTRO DE INNOVACIÓN DE LA FLORICULTURA COLOMBIANA - CENIFLORES</t>
  </si>
  <si>
    <t>ASOCIACIÓN COLOMBIANA DE EXPORTADORES DE FLORES -ASOCOLFLORES</t>
  </si>
  <si>
    <t>ASOCIACIÓN NACIONAL DE PRODUCTORES Y PROCESADORES DE YUCA - ANPPY</t>
  </si>
  <si>
    <t>ASOFRUTOS</t>
  </si>
  <si>
    <t>APROARE SAT</t>
  </si>
  <si>
    <t>CORPORACIÓN DE CUENCAS DEL TOLIMA - CORCUENCA</t>
  </si>
  <si>
    <t>REFORESTADORA DE LA COSTA S.A.S</t>
  </si>
  <si>
    <t>CORPORACIÓN CENTRO PROVINICIAL DE GESTIÓN AGROEMPRESARIAL DE LA PROVINCIA DE GARCIA ROVIRA - CEPROGAR</t>
  </si>
  <si>
    <t>ASOCIACIÓN DE OVINOCULTORES DEL PÁRAMO DE CONCEPCIÓN - ASOPACON</t>
  </si>
  <si>
    <t>ASOCIACIÓN NACIONAL DE ACUICULTORES DE COLOMBIA - ACUANAL</t>
  </si>
  <si>
    <t>ASOGAMER</t>
  </si>
  <si>
    <t xml:space="preserve">FONDO NACIONAL DE PROCICULTURAS  - FNP </t>
  </si>
  <si>
    <t>COOPERATIVA COLANTA LTDA.</t>
  </si>
  <si>
    <t>CONSEJO NACIONAL DE LA LECHE Y PREVENCIÓN DE LA MASTITIS</t>
  </si>
  <si>
    <t>COOPERATIVA MULTIACTIVA DE PESCADORES DEL MUNICIPIO DE ACACIAS, META - COPESCA</t>
  </si>
  <si>
    <t>ACUIORIENTE</t>
  </si>
  <si>
    <t>AURALAC S.A.</t>
  </si>
  <si>
    <t>SERVICIO NACIONAL DE APRENDIZAJE - SENA</t>
  </si>
  <si>
    <t>COLQUESOS S.A.S</t>
  </si>
  <si>
    <t>AMESIL ASOCIACIÓN EMPRESARIAL DE MUJERES SILVANENSES</t>
  </si>
  <si>
    <t>FRUTIPAZ</t>
  </si>
  <si>
    <t>ASOAPICUN</t>
  </si>
  <si>
    <t>ECOGUADUA LTDA.</t>
  </si>
  <si>
    <t>ASOCIACIÓN DE ACUICULTORES DE LOS LLANOS ORIENTALES - ACUIORIENTE</t>
  </si>
  <si>
    <t>COOPERATIVA INTYEGRAL DE APICULTORES DEL HUILA - COAPI</t>
  </si>
  <si>
    <t>ASOCIACIÓN DE APICULTORES Y CRIADORES DE ABEJAS DE BOYACA - ASOAPIBOY</t>
  </si>
  <si>
    <t>FIDUGOB 24224</t>
  </si>
  <si>
    <t>FIDUGOB 24233</t>
  </si>
  <si>
    <t>FIDUGOB 24448</t>
  </si>
  <si>
    <t>FEDERACIÓNA NACIONAL DE PRODUCTORES DE PANELA - FEDEPANELA</t>
  </si>
  <si>
    <t>FEDERACIÓN NACIONAL DE ARROCEROS</t>
  </si>
  <si>
    <t>BOCULTIVOS S.A.</t>
  </si>
  <si>
    <t xml:space="preserve">CADENA PISCICOLA - APROPESCA </t>
  </si>
  <si>
    <t>PISCICOLA SALVAJINA SAT</t>
  </si>
  <si>
    <t>FUNDACIÓN ÉXITO</t>
  </si>
  <si>
    <t xml:space="preserve">FUNDACIÓN NACIONAL DE ORQUESTAS SINFÓNICAS JUVÉNILES E INFATILES BATUTA </t>
  </si>
  <si>
    <t>UNIVESIDAD DE ANTIOQUIA</t>
  </si>
  <si>
    <t>FUNDACIÓN UNIVERSIDAD DEL NORTE</t>
  </si>
  <si>
    <t>CORPORACIÓN CENTRO DE LA CIENCIA Y LA INVESTIGACIÓN FARMACEUTICA - CECIF</t>
  </si>
  <si>
    <t>FUNDACION PARA LA EDUCACIÓN Y EL DESARROLLO SOCIAL - FES</t>
  </si>
  <si>
    <t>INDUSTRIA DE ALIMENTOS ZENÚ S.A.S.</t>
  </si>
  <si>
    <t>INFOTIC</t>
  </si>
  <si>
    <t>EMPRESA DE ACUEDUCTO Y ALCANTARILLADO DE PEREIRA S.A. E.S.P.</t>
  </si>
  <si>
    <t>INNOVADORES DE IDEAS Y PROYECTOS LTDA. - INNOVA &amp; IP LTDA.</t>
  </si>
  <si>
    <t>MULTIMEDIA SERVICE LTDA.</t>
  </si>
  <si>
    <t>CAMARA DE COMERCIO DE BARRANQUILLA</t>
  </si>
  <si>
    <t>CAMARA DE COMERCIO DE SANTA MARTA</t>
  </si>
  <si>
    <t>UNIVERSIDAD DEL QUINIDO</t>
  </si>
  <si>
    <t>UNIVERSIDAD POLITECNICA DE VALENCIA</t>
  </si>
  <si>
    <t>0-0</t>
  </si>
  <si>
    <t xml:space="preserve">SUCROMILES S.A. </t>
  </si>
  <si>
    <t>CORPORACIÓN CORPOGEN</t>
  </si>
  <si>
    <t>EMPRESAS MUNICIPALES DE CALI - EMCALI E.I.C.E. E.S.P.</t>
  </si>
  <si>
    <t>FUNDACIÓN PARQUE TECNOLOGICO DEL META</t>
  </si>
  <si>
    <t>METROTEL S.A. E.S.P.</t>
  </si>
  <si>
    <t>CORPOMETA</t>
  </si>
  <si>
    <t>INFOTIC S.A.</t>
  </si>
  <si>
    <t>COLVATEL S.A. E.S.P.</t>
  </si>
  <si>
    <t>COLCIENCIAS</t>
  </si>
  <si>
    <t>NEXUS GESTION INTELIGENTE DE PROYECTOS SAS</t>
  </si>
  <si>
    <t>900227073-8</t>
  </si>
  <si>
    <t>AUX COLOMBIA S.A.S</t>
  </si>
  <si>
    <t>890980040-8</t>
  </si>
  <si>
    <t>TECNAS SA</t>
  </si>
  <si>
    <t>800011002-4</t>
  </si>
  <si>
    <t>INVERSIONES INMOBILIARIAS LUSITANAS SAS</t>
  </si>
  <si>
    <t>830123514-3</t>
  </si>
  <si>
    <t>ASOCIACION COLOMBIANA DE INDUSTRIAS PLASTICAS  - ACOPLASTICOS</t>
  </si>
  <si>
    <t>860007421-1</t>
  </si>
  <si>
    <t>ORGANIC EVOLUTION SAS</t>
  </si>
  <si>
    <t>900224026-8</t>
  </si>
  <si>
    <t>ALICO SA</t>
  </si>
  <si>
    <t>890928257-9</t>
  </si>
  <si>
    <t>CI GRODCO S EN CA INGENIEROS CIVILES</t>
  </si>
  <si>
    <t>860506688-1</t>
  </si>
  <si>
    <t>ASFALTART SA</t>
  </si>
  <si>
    <t>800164580-6</t>
  </si>
  <si>
    <t>DOCUMENT SERVICES SAS</t>
  </si>
  <si>
    <t>900358222-0</t>
  </si>
  <si>
    <t>ALEMSYS SA</t>
  </si>
  <si>
    <t>900095553-3</t>
  </si>
  <si>
    <t>PACTEMOS SA</t>
  </si>
  <si>
    <t>900191114-4</t>
  </si>
  <si>
    <t>ALIMENTOS Y PRODUCTOS EN POLVO POLTEC SAS</t>
  </si>
  <si>
    <t>900298997-1</t>
  </si>
  <si>
    <t>NEDIAR SAS</t>
  </si>
  <si>
    <t>900408764-6</t>
  </si>
  <si>
    <t>LOS EDUCADORES SAS</t>
  </si>
  <si>
    <t>900367025-4</t>
  </si>
  <si>
    <t>PROCELLANTAS</t>
  </si>
  <si>
    <t>900342611-2</t>
  </si>
  <si>
    <t>GENETICA ANIMAL DE COLOMBIA LTDA</t>
  </si>
  <si>
    <t>900266085-2</t>
  </si>
  <si>
    <t>BICHOPOLIS SAS</t>
  </si>
  <si>
    <t>900365006-5</t>
  </si>
  <si>
    <t>FABRICA F LTDA</t>
  </si>
  <si>
    <t>900223713-5</t>
  </si>
  <si>
    <t>890908790-8</t>
  </si>
  <si>
    <t>CENTRO DE SISTEMATIZACION AMBIENTAL SAS</t>
  </si>
  <si>
    <t>900371640-1</t>
  </si>
  <si>
    <t>SOFTWARE'S FORCE SAS</t>
  </si>
  <si>
    <t>900416083-2</t>
  </si>
  <si>
    <t>X-ROL SAS</t>
  </si>
  <si>
    <t>900529476-9</t>
  </si>
  <si>
    <t>FYM TECHNOLOGY SAS</t>
  </si>
  <si>
    <t>900306823-4</t>
  </si>
  <si>
    <t>SISTEMAS DE CONSTRUCCION INDUSTRIAL SAS - SISDECO SAS</t>
  </si>
  <si>
    <t>900494493-1</t>
  </si>
  <si>
    <t>GENNOVA SAS</t>
  </si>
  <si>
    <t>900470239-3</t>
  </si>
  <si>
    <t>CENTRAL LECHERA DE MANIZALES SA</t>
  </si>
  <si>
    <t>890800252-1</t>
  </si>
  <si>
    <t>830009610-5</t>
  </si>
  <si>
    <t xml:space="preserve">ASOCIACION DE BANANEROS DE COLOMBIA </t>
  </si>
  <si>
    <t>890900746-7</t>
  </si>
  <si>
    <t>COOPERATIVA COLANTA LTDA</t>
  </si>
  <si>
    <t>890904478-6</t>
  </si>
  <si>
    <t>890801063-0</t>
  </si>
  <si>
    <t>800194600-3</t>
  </si>
  <si>
    <t>891180084-2</t>
  </si>
  <si>
    <t>FEDERACION COLOMBIANA DE ACUICULTORES FEDEACUA</t>
  </si>
  <si>
    <t>830052020-1</t>
  </si>
  <si>
    <t>WELLNESPHARMA SAS</t>
  </si>
  <si>
    <t>900281669-6</t>
  </si>
  <si>
    <t>CARMEN ANGELIA GOMEZ TEJADA</t>
  </si>
  <si>
    <t>DOMO ANIMATO SAS</t>
  </si>
  <si>
    <t>900439519-0</t>
  </si>
  <si>
    <t>INSTAPAGOS SAS</t>
  </si>
  <si>
    <t>900364218-5</t>
  </si>
  <si>
    <t>QBS COLOMBIA SAS</t>
  </si>
  <si>
    <t>900519598-6</t>
  </si>
  <si>
    <t xml:space="preserve">CORPORACION TECNNOVA </t>
  </si>
  <si>
    <t>CORPORACION ENLACE</t>
  </si>
  <si>
    <t>804013564-5</t>
  </si>
  <si>
    <t>FUNDACION ANDINA PARA EL DESARROLLO TECNOLOGICO SOCIAL - TECNOS</t>
  </si>
  <si>
    <t>860351124-0</t>
  </si>
  <si>
    <t>CENTRO DE DESARROLLOTECNOLOGICO PARA LA INDUSTRIA DE LA COMUNICACIÓN GRAFICA</t>
  </si>
  <si>
    <t>800148549-1</t>
  </si>
  <si>
    <t>VICTOR TAMAYO SAS</t>
  </si>
  <si>
    <t>900402692-7</t>
  </si>
  <si>
    <t>CORPORACION CENTRO DE CIENCIA Y TECNOLOGIA DE ANTIOQUIA</t>
  </si>
  <si>
    <t>800093455-8</t>
  </si>
  <si>
    <t>900204651-6</t>
  </si>
  <si>
    <t>IN-NOVE SOLUCIONES INTEGRALES SAS</t>
  </si>
  <si>
    <t>900326606-8</t>
  </si>
  <si>
    <t>LA FUNDACION CENTRO DE DESARROLLO TECNOLOGICO PARA LA COMPETITIVIDAD DE LA INDUSTRIA DE LA COMUNICACIÓN GRAFICA</t>
  </si>
  <si>
    <t xml:space="preserve">FUNDACION DE APOYO A LA CORPORACION UNIVERSITARIA DEL HUILA </t>
  </si>
  <si>
    <t>900060235-5</t>
  </si>
  <si>
    <t>FEDERACION COLOMBIANA DE ACUICULTORES</t>
  </si>
  <si>
    <t>EJERCITO NACIONAL-ESCUELA DE INGENIEROS MILITARES</t>
  </si>
  <si>
    <t>830087443-4</t>
  </si>
  <si>
    <t>TECNOLOGIAS MARTE SAS</t>
  </si>
  <si>
    <t>900291626-2</t>
  </si>
  <si>
    <t>TECNOLOGIA E INOVACION INVERSIONES SAS</t>
  </si>
  <si>
    <t>900224607-7</t>
  </si>
  <si>
    <t>KATHARSIS SAS</t>
  </si>
  <si>
    <t>900139932-2</t>
  </si>
  <si>
    <t>EMPRESA DE TRANSPORTE MASIVO DEL VALLE DE ABURRA LTDA.</t>
  </si>
  <si>
    <t>890923668-1</t>
  </si>
  <si>
    <t>CENTRO OFTALMOLOGICO CARRIAZO SA</t>
  </si>
  <si>
    <t>802008496-5</t>
  </si>
  <si>
    <t>CORPORACIONES PARA INVESTIGACIONES BIOLOGICAS</t>
  </si>
  <si>
    <t>EMOTION COLLECTIVE DESIGN SA</t>
  </si>
  <si>
    <t>900280890-3</t>
  </si>
  <si>
    <t>LA ESCUELA DE ADMINISTRACION Y MERCADOTECNIA DEL QUINDIO</t>
  </si>
  <si>
    <t>890002590-2</t>
  </si>
  <si>
    <t>FUNDACION PARQUE TECNOLOGICO DE SOFTWARE DEL META</t>
  </si>
  <si>
    <t>900044905-4</t>
  </si>
  <si>
    <t>JORGE HUMBERTO BORRERO LOPEZ</t>
  </si>
  <si>
    <t>ASOINGENIERIA LTDA</t>
  </si>
  <si>
    <t>830001549-7</t>
  </si>
  <si>
    <t>830037248-0</t>
  </si>
  <si>
    <t>IWIN SAS</t>
  </si>
  <si>
    <t>900369142-7</t>
  </si>
  <si>
    <t>890501510-4</t>
  </si>
  <si>
    <t>890201213-4</t>
  </si>
  <si>
    <t>INSTITUTO TECNOLOGICO METROPOLITANO DE MEDELLIN</t>
  </si>
  <si>
    <t>800214750-7</t>
  </si>
  <si>
    <t>CORPORACION CENTRO DE DESARROLLO TECNOLOGICO DE LAS PASIFLORAS DE COLOMBIA</t>
  </si>
  <si>
    <t>900158270-6</t>
  </si>
  <si>
    <t>ASOCIACION DE PRODUCTORES DE PANELA DEL CAQUETA</t>
  </si>
  <si>
    <t>828001511-0</t>
  </si>
  <si>
    <t>FACTORY IM SAS</t>
  </si>
  <si>
    <t>900348379-5</t>
  </si>
  <si>
    <t>ATRACTEK SAS</t>
  </si>
  <si>
    <t>900335880-8</t>
  </si>
  <si>
    <t>ZYOS LTDA</t>
  </si>
  <si>
    <t>900303938-9</t>
  </si>
  <si>
    <t>891780160-9</t>
  </si>
  <si>
    <t>FUNDACION PARQUE TECNOLOGICO DE SOFTWARE DE MANIZALES</t>
  </si>
  <si>
    <t>810006985-5</t>
  </si>
  <si>
    <t>EMPRESA DE RECURSOS TECNOLOGICOS SA</t>
  </si>
  <si>
    <t>800135729-2</t>
  </si>
  <si>
    <t>CAMARA DE COMERCIO DE SINCELEJO</t>
  </si>
  <si>
    <t>892280013-2</t>
  </si>
  <si>
    <t>METROTEL SA ESP</t>
  </si>
  <si>
    <t>LUIS ENRIQUE FLOREZ PINZON</t>
  </si>
  <si>
    <t>GIOVANNI OVIDIO ORTIZ OVALLE</t>
  </si>
  <si>
    <t>CORPORACION CENTRO DE INVESTIGACION Y DESARROLLO TECNOLOGICO DEL SECTOR ELECTRICO</t>
  </si>
  <si>
    <t>OSCAR JARAMILLO BERNAL</t>
  </si>
  <si>
    <t>FUNDACION ENTORNO</t>
  </si>
  <si>
    <t>805022176-2</t>
  </si>
  <si>
    <t>JUAN MANUEL JARAMILLO TORO</t>
  </si>
  <si>
    <t>BIOPOLIMEROS INDUSTRIALES LTDA</t>
  </si>
  <si>
    <t>AGROINDUSTRIAS SAVIA SAS</t>
  </si>
  <si>
    <t>900256564-6</t>
  </si>
  <si>
    <t>PEOPLE CONTACT SAS</t>
  </si>
  <si>
    <t>900159106-0</t>
  </si>
  <si>
    <t>CAMARA DE COMERCIO DE GUAJIRA</t>
  </si>
  <si>
    <t>892115002-6</t>
  </si>
  <si>
    <t>CORPORACION INTERNACIONAL PARA EL DESARROLLO EDUCATIVO</t>
  </si>
  <si>
    <t>GRUPO ZAMBRANO SAS</t>
  </si>
  <si>
    <t>JOSE ISIDORO VARGAS PINTO</t>
  </si>
  <si>
    <t>787-2013</t>
  </si>
  <si>
    <t xml:space="preserve">Aunar esfuerzos técnicos, administrativos y financieros para la consolidación de la Iniciativa APPS.CO del Ministerio TIC, en Colciencias y el Ministerio TIC, mediante la generación y desarrollo de capacidades encaminados a dinamizar y fortalecer el ecosistema de emprendimiento de alto potencial en tecnologías de la información y las comunicaciones TIC y la implementación y desarrollo de estrategias de divulgación nacional e internacional. </t>
  </si>
  <si>
    <t>826-2013</t>
  </si>
  <si>
    <t>589-2013</t>
  </si>
  <si>
    <t>600-2013</t>
  </si>
  <si>
    <t>733-2013</t>
  </si>
  <si>
    <t>759-2013</t>
  </si>
  <si>
    <t>317-2013 Subcuenta 4.1 Apropiación Social</t>
  </si>
  <si>
    <t>231-12 Sub 1 Convocatoria 531-Ecopetrol 342</t>
  </si>
  <si>
    <t>CORPORACION PARA INVESTIGACIONES BIOLOGICAS CIB</t>
  </si>
  <si>
    <t xml:space="preserve">CAMARA DE COMERCIO DE VILLAVICENCIO </t>
  </si>
  <si>
    <t>GANADERIA RIO GRANDE S.A.S.</t>
  </si>
  <si>
    <t>CENTRO DE ESTUDIOS REGIONALES CAFETEROS Y EMPRESARIALES - CRECE</t>
  </si>
  <si>
    <t>FUNDACION CARDIO VASCULAR DE COLOMBIA</t>
  </si>
  <si>
    <t>UNIVERSIDAD PONTIFICIA BOLIVARIANA SECCIONAL BUCARAMANGA</t>
  </si>
  <si>
    <t>PRAGMA S.A.</t>
  </si>
  <si>
    <t>DATA TOOLS S.A.</t>
  </si>
  <si>
    <t>ELECTRO SOFTWARE LTDA</t>
  </si>
  <si>
    <t>EXSIS SOFTWARE Y SOLUCIONES S.A.S.</t>
  </si>
  <si>
    <t>SIGMA INGENIERIA S.A.</t>
  </si>
  <si>
    <t>EMPRESA COLOMBIANA DE INFORMATICA ECOINFO LTDA.</t>
  </si>
  <si>
    <t>CNT SISTEMAS DE INFORMACION S.A.</t>
  </si>
  <si>
    <t>ASINE COLOMBIA S.A.S.</t>
  </si>
  <si>
    <t>CEIBA SOFTWARE HOUSE S.A.S.</t>
  </si>
  <si>
    <t>INFORMATICA Y TECNOLOGIA S.A.</t>
  </si>
  <si>
    <t>EFFECTIVE COMPUTER SOLUTIONS ECS S.A.S.</t>
  </si>
  <si>
    <t>APOLO INGENIERIA S.A.</t>
  </si>
  <si>
    <t xml:space="preserve">CIEL INGENIERIA  </t>
  </si>
  <si>
    <t>NEXOS SOFTWARE S.A.S.</t>
  </si>
  <si>
    <t>OLIMPIA MANAGEMENT S.A.</t>
  </si>
  <si>
    <t>OUTSOURCING DESARROLLOS EN INFORMATICA ODI LTDA.</t>
  </si>
  <si>
    <t>SISTEMAS INTEGRALES LTDA.</t>
  </si>
  <si>
    <t>S-SQUARE S.A.</t>
  </si>
  <si>
    <t>SYSNET LTDA.</t>
  </si>
  <si>
    <t>TECNOEVOLUCION LTDA - DIALOGO SOFTWARE</t>
  </si>
  <si>
    <t>ALERIANT S.A.S</t>
  </si>
  <si>
    <t>UBIQUANDO S.A.</t>
  </si>
  <si>
    <t>CIA. COLOMBIANA DE INFORMATICA Y SISTEMAS COLSIN S.A.S.</t>
  </si>
  <si>
    <t xml:space="preserve">GRUPO MILLENNIUM LTDA. SIGLA GML SOFTWARE </t>
  </si>
  <si>
    <t>CORPORACION CORPOGEN INVESTIGACION Y BIOTECNOLOGIA DE COLOMBIA</t>
  </si>
  <si>
    <t>CORPORACION CENTRO  DE DESARROLLO TECNOLOGICO SURCOLOMBIANO ACUAPEZ</t>
  </si>
  <si>
    <t>PRODUCTORA DE INSUMOS AGROPECUARIOS SOMEX S.A.</t>
  </si>
  <si>
    <t>PROPLAS S.A.</t>
  </si>
  <si>
    <t>INDUSTRIAS ACUÑA LTDA</t>
  </si>
  <si>
    <t>EDITORIAL KIMPRES.LTDA</t>
  </si>
  <si>
    <t>SEGUROS DE RIESGOS PROFESINALES SURAMERICANA S.A.</t>
  </si>
  <si>
    <t>CI GRAFICAS COLORAMA S.A.S</t>
  </si>
  <si>
    <t>K2 INGENIERIA S.A.S</t>
  </si>
  <si>
    <t>IMPRESORES LITOGRAFICOS IMPRELIT LTDA</t>
  </si>
  <si>
    <t>ELECTROQUIMICA WEST S.A</t>
  </si>
  <si>
    <t>EXCELSIOR IMPRESORES S.AS</t>
  </si>
  <si>
    <t xml:space="preserve">HOSPITAL UNIVERSITARIO SAN VICENTE PAUL </t>
  </si>
  <si>
    <t>CORPORACION CENTRO DE DESARROLLO TECNOLOGICO SURCOLOMBIANO ACUAPEZ</t>
  </si>
  <si>
    <t xml:space="preserve">UNIVERSIDA CENTRAL </t>
  </si>
  <si>
    <t>INDUSTRIAS METALICAS ASOCIADAS IMAL.SA</t>
  </si>
  <si>
    <t>PRODUCTOS FAMILIA SA</t>
  </si>
  <si>
    <t>PRODUCTOS ALIMENTICIOS DORIA SAS</t>
  </si>
  <si>
    <t>ORGANIZACIÓN CORONA SA</t>
  </si>
  <si>
    <t>PREBEL SA</t>
  </si>
  <si>
    <t>HMV INGENIEROS LTDA</t>
  </si>
  <si>
    <t xml:space="preserve">FUNDACION UNIVERSITARIA DE SAN GIL </t>
  </si>
  <si>
    <t>PARQUE BIOPACIFICO</t>
  </si>
  <si>
    <t>ALPINA PRODUCTOS ALIMENTICIOS S.A.</t>
  </si>
  <si>
    <t>PRODUCTOS NATURELA SAS</t>
  </si>
  <si>
    <t>CORPORACION INTERNACIONAL DE REDES DE CONOCIMIENTO-ICONK-</t>
  </si>
  <si>
    <t>ECOPETROL</t>
  </si>
  <si>
    <t>AUDINET CONSULTORES</t>
  </si>
  <si>
    <t>ANDERCOL S.A.</t>
  </si>
  <si>
    <t>STRATEGIC PUBLIC RELATIONS GROUP S.A. SPR GROUP SA</t>
  </si>
  <si>
    <t>FUNDACION NATURA - COLOMBIA</t>
  </si>
  <si>
    <t>ASOCIACION HOTELERA DE COLOMBIA COTELCO</t>
  </si>
  <si>
    <t>GOBERNACION DE CALDAS - PARQUESOFT MANIZALES</t>
  </si>
  <si>
    <t>GOBERNACION VALLE DEL CAUCA</t>
  </si>
  <si>
    <t>ALCALDIA DE BARRANQUILLA</t>
  </si>
  <si>
    <t>ALCALDIA DE SUPIA</t>
  </si>
  <si>
    <t>MVM INGENIERIA DE SOFTWARE SAS</t>
  </si>
  <si>
    <t>CENTRO DE ESTIMULACION NIVELACION Y DESARROLLO CEDESNID</t>
  </si>
  <si>
    <t>ALCALDIA DE IBAGUE</t>
  </si>
  <si>
    <t>FIDUGOB 00213</t>
  </si>
  <si>
    <t>0592-PASTO-VD</t>
  </si>
  <si>
    <t>0592-PARQUESOFT PASTO-EJECUTOR-VD</t>
  </si>
  <si>
    <t>0593-BUCARAMANGA-VD</t>
  </si>
  <si>
    <t>0593-CORP INTER EDU SUPERIOR-EJECUTOR-VD</t>
  </si>
  <si>
    <t>0594-SAN ANDRES-VD</t>
  </si>
  <si>
    <t>0594-FIDATEC-EJECUTOR-VD</t>
  </si>
  <si>
    <t>0595-BOGOTA-VD</t>
  </si>
  <si>
    <t>0595-CINTEL-EJECUTOR-VD</t>
  </si>
  <si>
    <t>0596-INIRIDA-VD</t>
  </si>
  <si>
    <t>0596-CORPOMETA-EJECUTOR-VD</t>
  </si>
  <si>
    <t>0597-BOLIVAR-VD</t>
  </si>
  <si>
    <t>0597-CEDETEC-EJECUTOR-VD</t>
  </si>
  <si>
    <t>0598-NARIÑO-VD</t>
  </si>
  <si>
    <t>0598-PASTO-EJECUTOR-VD</t>
  </si>
  <si>
    <t>0599-CALDAS-VD</t>
  </si>
  <si>
    <t>0959-PARQUESOFT PEREIRA-EJECUTOR-VD</t>
  </si>
  <si>
    <t>0600-BARRANQUILLA-VD</t>
  </si>
  <si>
    <t>0600-METROTEL-EJECUTOR-VD</t>
  </si>
  <si>
    <t>0601-RIOHACHA-VD</t>
  </si>
  <si>
    <t>0601-CCGUAJIRA-EJECUTOR-VD</t>
  </si>
  <si>
    <t>0602-VICHADA-VD</t>
  </si>
  <si>
    <t>0602-PARQUESOFT META-EJECUTOR-VD</t>
  </si>
  <si>
    <t>0603-BOYACA-VD</t>
  </si>
  <si>
    <t>0603-FEDESOFT-EJECUTOR-VD</t>
  </si>
  <si>
    <t>0604-MANIZALES-VD</t>
  </si>
  <si>
    <t>0604-PARQUESOFT MANIZALES-EJECUTOR-VD</t>
  </si>
  <si>
    <t>0605-CHOCO-VD</t>
  </si>
  <si>
    <t>0605-UTCHOCO-EJECUTOR-VD</t>
  </si>
  <si>
    <t>0677-GUAVIARE-VD</t>
  </si>
  <si>
    <t>0677-CIDE-EJECUTOR-VD</t>
  </si>
  <si>
    <t>0686-HUILA-VD</t>
  </si>
  <si>
    <t>0686-E R T -EJECUTOR-VD</t>
  </si>
  <si>
    <t>ALCALDIA DE PASTO-COOPERANTE</t>
  </si>
  <si>
    <t>PARQUESOFT PASTO-EJECUTOR</t>
  </si>
  <si>
    <t>CORPORACION INTERAMERICANA DE EDUCACION SUPERIOR-EJECUTOR</t>
  </si>
  <si>
    <t>GOBERNACION DE SAN ANDRES-COOPERANTE</t>
  </si>
  <si>
    <t>FUNDACION PARA LA INVESTIGACION, DESARROLLO Y AVANCE TECNOLOGICO DE COLOMBIA-FIDATEC-EJECUTOR</t>
  </si>
  <si>
    <t>ALCALDIA DE BOGOTA-COOPERANTE</t>
  </si>
  <si>
    <t>CENTRO DE NVESTIGACION Y DESARROLLO EN TECNOLOGIAS DE LA INFORMACION Y LAS COMUNICACIONES-CINTEL-EJECUTOR</t>
  </si>
  <si>
    <t>ALCALDIA DE INIRIDA-COOPERANTE</t>
  </si>
  <si>
    <t>CORPORACION PARA EL DESARROLLO DEL META-CORPOMETA-EJECUTOR</t>
  </si>
  <si>
    <t>GOBERNACION DEL BOLIVAR-COOPERANTE</t>
  </si>
  <si>
    <t>CENTRO DE DESARROLLO TECNOLOGICO DEL CARIBE-CEDETEC-EJECUTOR</t>
  </si>
  <si>
    <t>PARQUESOFT PEREIRA-EJEUTOR</t>
  </si>
  <si>
    <t>CAMARA DE COMERCIO DE LA GUAJIRA-EJECUTOR</t>
  </si>
  <si>
    <t>PARQUESOFT META-EJECUTOR</t>
  </si>
  <si>
    <t>GOBERNACION DE BOYACA-COOPERANTE</t>
  </si>
  <si>
    <t>FEDERACION COLOMBIANA DE LA INDUSTRIA DE SOFTWARE Y TECNOLOGIAS  INFORMATICAS RELACIONADAS-FEDESOFT-EJECUTOR</t>
  </si>
  <si>
    <t>GOBERNACION DEL GUAVIARE-COOPERANTE</t>
  </si>
  <si>
    <t>CORPORACION INTERNACIONAL PARA EL DESARROLLO EDUCATIVO-CIDE</t>
  </si>
  <si>
    <t>GOBERNACION DEL HUILA-COOPERANTE</t>
  </si>
  <si>
    <t>EMPRESA DE RECURSOS TECNOLOGICOS E.R.T. S.A. ESP-EJECUTOR</t>
  </si>
  <si>
    <t>FIDUGOB 002364</t>
  </si>
  <si>
    <t>FIDUGOB 002373</t>
  </si>
  <si>
    <t>FUDUBOG 03568</t>
  </si>
  <si>
    <t>FIDUGOB 03602</t>
  </si>
  <si>
    <t>FUDUGOB 03586</t>
  </si>
  <si>
    <t>FIDUGOB 03611</t>
  </si>
  <si>
    <t>FIDUGOB 03620</t>
  </si>
  <si>
    <t>FIDUGOB 06690</t>
  </si>
  <si>
    <t>FIDUGOB 06832</t>
  </si>
  <si>
    <t>FIDUGOB 23519</t>
  </si>
  <si>
    <t>FIDUBOG 22994</t>
  </si>
  <si>
    <t>FIDUGOB 23001</t>
  </si>
  <si>
    <t>FIDUGOB 23118</t>
  </si>
  <si>
    <t>FIDUGOB 23127</t>
  </si>
  <si>
    <t>Con la ciencia en la Cabeza Codigo: 38706</t>
  </si>
  <si>
    <t>APOYO AL  FOMENTO Y DESARROLLO DE LA APROPIACIÓN SOCIAL DE LA CIENCIA, LA TECNOLOGÍA Y LA INNOVACIÓN-ASCTI-NIVEL NACIONAL</t>
  </si>
  <si>
    <t>802-2013</t>
  </si>
  <si>
    <t>Gestor del programa Nacional de Electronica, Telecomunicaciones e Informatica-ETI por parte de Colciencias y de la gerente de iniciativa APPs.co por parte del fondo de Tecnologias de la información y las comunicaciones -FONTIC-Ministerio TIC</t>
  </si>
  <si>
    <t>Gestor del programa de electrónica, Telecomunicaciones e informatica-COLCIENCIAS y la Subdirectora de Innovación de la Dirección de Politicas y desarrollo de Tecnologias de información</t>
  </si>
  <si>
    <t>FIDUGOB 10685</t>
  </si>
  <si>
    <t>ret causada no pagadas</t>
  </si>
  <si>
    <t xml:space="preserve">Aunar esfuerzos tecnicos administrativos y financieros para la consolidación  de la iniciativa APPS.CO del Ministerio TIC en colciencias </t>
  </si>
  <si>
    <t xml:space="preserve">Direccion del desarrollo Tecnologico  e Innovacion </t>
  </si>
  <si>
    <t xml:space="preserve">Terminación Anticipada </t>
  </si>
  <si>
    <t>2011-383</t>
  </si>
  <si>
    <t xml:space="preserve">Solicitaron cancelacion del tramite del contrato estamos esperando respuesta de Colciencias 17/04/2013. mediante comunicación del 26/12/2013 y recibido en la fiduciaria 15/01/2014 colciencias nos solicita la anualacion de elaboración del contrato  </t>
  </si>
  <si>
    <t>2014-0001</t>
  </si>
  <si>
    <t>Sesión del día 13 de Diciembre de 2013</t>
  </si>
  <si>
    <t>Aunar esfuerzos tecnicos, administrativos y financieros para realizar un proceso de capacitación y certificación en el diseño y desarrollo de aplicativos web y moviles que permitan potenciar talento humano para el fomento de la industria de tecnologias de información en el departamento de Santander.</t>
  </si>
  <si>
    <t>Electronica Telecomunicaciones e informatica (ETI)</t>
  </si>
  <si>
    <t>829-2013</t>
  </si>
  <si>
    <t>SE ENVIA PDF EL 2 DE ENERO DE 2014</t>
  </si>
  <si>
    <t xml:space="preserve">Gestor del programa Nacional de Electonica, Telecomunicaciones e informatica. Director de politicas y desarrollo-FONTIC MINTIC  </t>
  </si>
  <si>
    <t>2014-0002</t>
  </si>
  <si>
    <t>CAMARA DE COMERCIO PUTUMAYO</t>
  </si>
  <si>
    <t xml:space="preserve">Aunar esfuerzos para implementar la estrategia de las alianzas Regionales de iniciación a la Innovación para empresas y/o aglomeraciones productivas de la Región de la Amazonía y la Orinoquía, Putumayo,Guaviare y Caqueta </t>
  </si>
  <si>
    <t xml:space="preserve">Apoyo a la Innovación  y el Desarrollo productivo de Colombia </t>
  </si>
  <si>
    <t xml:space="preserve">Desarrollo Tecnologico e Innovación </t>
  </si>
  <si>
    <t>818-2013</t>
  </si>
  <si>
    <t>2014-0003</t>
  </si>
  <si>
    <t>Convocatoria 628-2013</t>
  </si>
  <si>
    <t>CIS</t>
  </si>
  <si>
    <t xml:space="preserve">Administrar los recursos de dos proyectos de investigación beneficiados mediante la convocatoria 628 de 2013 de Colciencias con el fin de lograr el desarrollo de sus actividades de Ciencia Tecnología  e innovación </t>
  </si>
  <si>
    <t xml:space="preserve">Fortalecimiento a las capacidades de investigación </t>
  </si>
  <si>
    <t>Direccion de fomento a la investigación</t>
  </si>
  <si>
    <t>816-2013</t>
  </si>
  <si>
    <t>Gestor de programa Ctel en Educación</t>
  </si>
  <si>
    <t>2014-0004</t>
  </si>
  <si>
    <t>CORPORACION INCUBADORA DE EMPRESAS DE BASE TECNOLOGICA DE ANTIOQUIA</t>
  </si>
  <si>
    <t>797-2013</t>
  </si>
  <si>
    <t>SE ENVIA PDF EL 3 DE ENERO DE 2014</t>
  </si>
  <si>
    <t>2014-0005</t>
  </si>
  <si>
    <t>800-2013</t>
  </si>
  <si>
    <t>2014-0006</t>
  </si>
  <si>
    <t>798-2013</t>
  </si>
  <si>
    <t>2014-0007</t>
  </si>
  <si>
    <t>Sesión del día 20 de Diciembre de 2013</t>
  </si>
  <si>
    <t>XM COMPAÑÍA DE EXPERTOS EN MERCADOS SA ESP</t>
  </si>
  <si>
    <t xml:space="preserve">Investigar modelos tecnologicos y sistemas inteligentes de trafico (ITS) que comprenden procesos,hardware (equipos)y sofware (aplicaciones/sistemas) que deberan ser considerados e integrados en un centro de control de Transito y Transporte del orden Nacional </t>
  </si>
  <si>
    <t>Apoyo a la innovación y el desarrollo productivo Colombiano</t>
  </si>
  <si>
    <t>Direccion de desarrollo tecnologico e innovación</t>
  </si>
  <si>
    <t>823-2013</t>
  </si>
  <si>
    <t>Director  de desarrollo Tecnologia e innovación Ramiro Serna Jaramillo</t>
  </si>
  <si>
    <t>2014-0008</t>
  </si>
  <si>
    <t>461-2013</t>
  </si>
  <si>
    <t>ESTE CONTRATO ES REENUMERADO - EL ANTERIOR NUMERO ES EL 0535-2013</t>
  </si>
  <si>
    <t>2014-0009</t>
  </si>
  <si>
    <t xml:space="preserve">FUNDACIÓ PARA EL DESARROLLO EDUCATIVO DE CALDAS </t>
  </si>
  <si>
    <t xml:space="preserve">Modelo de trabajo colaborativo para la comunicación publica del conocimiento cientifico endógeno en biodiversidad a través  de la creación de contenidos radiofonicos y virtuales. Cod:38704 </t>
  </si>
  <si>
    <t xml:space="preserve">Apoyo al fomento y desarrollo de la apropiación social de a ciencia,Tecnología y la innovación </t>
  </si>
  <si>
    <t>820-2013</t>
  </si>
  <si>
    <t>se envia solicitud de documentos el dia 15/01/2014</t>
  </si>
  <si>
    <t xml:space="preserve">El Departamento Administrativo de Ciencia,Tecnología e Innovación COLCIENCIAS- a través de la Dirección de redes del conocimiento </t>
  </si>
  <si>
    <t>2014-0010</t>
  </si>
  <si>
    <t>Convenio 475-2012</t>
  </si>
  <si>
    <t xml:space="preserve">FUNDACION CENTRO DE INVESTIGACIÓN Y EDUCACIÓN POPULAR </t>
  </si>
  <si>
    <t xml:space="preserve">Diseñar, implementar,sitematizar y socializar una estrategia de participación nacional a través de la cual se pueda obtener las percepciones ciudadanas de los diferentes sectores sociales, poblacionales y territoriales sobre el alcance, funcion social, articulaciones y vinculaciones con dinámicas territoriales del museo nacional de a memoria </t>
  </si>
  <si>
    <t xml:space="preserve">Dirección de fomento a la investigación </t>
  </si>
  <si>
    <t>005-2014</t>
  </si>
  <si>
    <t>Director de la direccion  de fometo a  la investigación</t>
  </si>
  <si>
    <t>2014-0011</t>
  </si>
  <si>
    <t>Convocatoria 635-2013</t>
  </si>
  <si>
    <t>CORPORACIÓN INSTITUTO MORROSQUILLO</t>
  </si>
  <si>
    <t xml:space="preserve">Programa Macrofranquicias solidarias de camarones y alimentos sostenibles de la costa </t>
  </si>
  <si>
    <t>004-2014</t>
  </si>
  <si>
    <t>2014-0012</t>
  </si>
  <si>
    <t xml:space="preserve">CORPORACION POLICTENICO REGIONAL DE EDUCACIÓN SUPERIOR </t>
  </si>
  <si>
    <t>Creacion de empresas solidarias como estrategia de innovación social en poblaciones vulnerables a través del modelo de microfranquicias en los departamentos de Santander ,Boyacá,Cundinamarca y Meta Cod:537663539130</t>
  </si>
  <si>
    <t>001-2014</t>
  </si>
  <si>
    <t>2014-0013</t>
  </si>
  <si>
    <t>UNIVERSIDAD AUTÓNOMA DE MANIZALES-UAM</t>
  </si>
  <si>
    <t>Creación de microfranquicias solidarias con componentes innovadores, para el desarrollo productivo de la poblacion vulnerable en los departamentos de Antioquia,Tolima;Huila y Eje cafetero.Cod:121963539124</t>
  </si>
  <si>
    <t>Dirección del fomento a la investigación</t>
  </si>
  <si>
    <t>002-2014</t>
  </si>
  <si>
    <t>2014-0014</t>
  </si>
  <si>
    <t>Creación de microfranquicias solidarias con componentes innovadores, para el desarrollo productivo de la poblacion vulnerable en los departamentos de Nariño,Valle del Cauca,Cauca y Choco</t>
  </si>
  <si>
    <t>003-2014</t>
  </si>
  <si>
    <t>Gestor del programa Nacional de ciencias sociales y humanas</t>
  </si>
  <si>
    <t>2014-0015</t>
  </si>
  <si>
    <t>sesión del dia 22 de Noviembre de 2013</t>
  </si>
  <si>
    <t>FUERZA AEREA COLOMBIANA</t>
  </si>
  <si>
    <t>Aunar esfuerzos y recursos financieros para el desarrollo de proyectos de Ctel y formacion academica de alto nivel</t>
  </si>
  <si>
    <t>30-2014</t>
  </si>
  <si>
    <t>2014-0016</t>
  </si>
  <si>
    <t xml:space="preserve">AGENCIA DE VIAJES Y TURISMO GOLD TOUR S.A.S </t>
  </si>
  <si>
    <t xml:space="preserve">Suministrar apoyo logistico para el desarrollo de eventos nacionales de movilidad en el marco de los proyectos europeos ALCUNET Y ENSOCIO de los que colciencias es socio </t>
  </si>
  <si>
    <t>Apoyar el fortalecimiento de transferencia internaconal del conocimiento de los actores del SNCTI a nivel nacional</t>
  </si>
  <si>
    <t xml:space="preserve">Direccion de redes de conocimiento </t>
  </si>
  <si>
    <t>830-2013</t>
  </si>
  <si>
    <t>La supervisora del contrato sera ejercida por la coordinadora del grupo Financiera -Direccion de gestion de Recursos y Logistica</t>
  </si>
  <si>
    <t>2014-0017</t>
  </si>
  <si>
    <t>Sesión 12 de Julio de 2013</t>
  </si>
  <si>
    <t>CORPORACIÓN MALOKA</t>
  </si>
  <si>
    <t xml:space="preserve">Modernizacion de Maloka y su experiencia educativa para el publico familiar,como estrategia de apropiacion social de la ciencia, la tecnología y la innovacion </t>
  </si>
  <si>
    <t>785-2013</t>
  </si>
  <si>
    <t>director de fomento a la investigacion</t>
  </si>
  <si>
    <t>2014-0018</t>
  </si>
  <si>
    <t>2014-0019</t>
  </si>
  <si>
    <t>2014-0020</t>
  </si>
  <si>
    <t>Sesion del 15 de enero de 2013</t>
  </si>
  <si>
    <t>FUNDACIÓN UNIVERSITARIA LOS LIBERTADORES</t>
  </si>
  <si>
    <t>2014-0021</t>
  </si>
  <si>
    <t>INSTITUTO DE CIENCIA Y TECNOLOGÍA ALIMENTARIA - FUNDACIÓN INTAL</t>
  </si>
  <si>
    <t>2014-0022</t>
  </si>
  <si>
    <t>CORPORACION CENTRO DE LA CIENCIA Y LA INVERSIGACION FARMACEUTICA - CECIF</t>
  </si>
  <si>
    <t>2014-0023</t>
  </si>
  <si>
    <t>2014-0024</t>
  </si>
  <si>
    <t>2014-0025</t>
  </si>
  <si>
    <t>Convocatoria 523-2011</t>
  </si>
  <si>
    <t>2014-0026</t>
  </si>
  <si>
    <t>2014-0027</t>
  </si>
  <si>
    <t>Sesión 13 de diciembre de 2013</t>
  </si>
  <si>
    <t>IDC COLOMBIA</t>
  </si>
  <si>
    <t>2014-0028</t>
  </si>
  <si>
    <t>2014-0029</t>
  </si>
  <si>
    <t>PROCESIX COLOMBIA SAS</t>
  </si>
  <si>
    <t>2014-0030</t>
  </si>
  <si>
    <t>GT CONSULTING SAS</t>
  </si>
  <si>
    <t>2014-0031</t>
  </si>
  <si>
    <t>SOFTWARE ENGINEERING ON TIME SAS</t>
  </si>
  <si>
    <t>2014-0032</t>
  </si>
  <si>
    <t>Sesión 20 de dicembre de 2013</t>
  </si>
  <si>
    <t>2014-0033</t>
  </si>
  <si>
    <t>2014-0034</t>
  </si>
  <si>
    <t>2014-0035</t>
  </si>
  <si>
    <t>ASOCIACIÓN COLOMBIANA PARA EL AVANCE DE LA CIENCIA - ACAC</t>
  </si>
  <si>
    <t>2014-0036</t>
  </si>
  <si>
    <t>Convocatoria 564-2012</t>
  </si>
  <si>
    <t xml:space="preserve">PRODUCTOS DE APOYO PARA EL SENTADO CONFORTABLE SAS </t>
  </si>
  <si>
    <t>ADICION 1, PRORROGA Nro 2 y OTROSI 3</t>
  </si>
  <si>
    <r>
      <rPr>
        <b/>
        <sz val="10"/>
        <rFont val="Arial"/>
        <family val="2"/>
      </rPr>
      <t>OTROSI</t>
    </r>
    <r>
      <rPr>
        <sz val="10"/>
        <rFont val="Arial"/>
      </rPr>
      <t xml:space="preserve"> Inclusion numerales 2,1,21, 2,1,22, 2,1,23. PRORROGA:  hasta el 30 de abril de 2014,</t>
    </r>
    <r>
      <rPr>
        <b/>
        <sz val="10"/>
        <rFont val="Arial"/>
        <family val="2"/>
      </rPr>
      <t>ADICION:</t>
    </r>
    <r>
      <rPr>
        <sz val="10"/>
        <rFont val="Arial"/>
      </rPr>
      <t xml:space="preserve"> $145840000</t>
    </r>
  </si>
  <si>
    <t>2014-0037</t>
  </si>
  <si>
    <t>Creacion de microfranquicias solidarias con componentes innovadores, para el desarrollo productivo de poblacion vulnerable en los departamentos de Antioquia,Tolima;Huila y Eje cafetero Cod:121963539124</t>
  </si>
  <si>
    <t>121963539124</t>
  </si>
  <si>
    <t>PRORROGA Nro 1</t>
  </si>
  <si>
    <r>
      <rPr>
        <b/>
        <sz val="10"/>
        <rFont val="Arial"/>
        <family val="2"/>
      </rPr>
      <t xml:space="preserve">PRORROGA: </t>
    </r>
    <r>
      <rPr>
        <sz val="10"/>
        <rFont val="Arial"/>
      </rPr>
      <t>8 MESES</t>
    </r>
    <r>
      <rPr>
        <b/>
        <sz val="10"/>
        <rFont val="Arial"/>
        <family val="2"/>
      </rPr>
      <t xml:space="preserve"> </t>
    </r>
  </si>
  <si>
    <t>ASOCIACION COLOMBIANA DE PARQUES TECNOLOGICOS DEL SOFTWARE - PARQUESOFT COLOMBIA</t>
  </si>
  <si>
    <t>SE ENVIA PDF EL 22 DE OCT DE 2013 POR COMUNICACIÓN RECIBIDA EL 20 DE ENERO DE 2014 COLCIENCIAS SOLICITA LA ANULACIÓN DEL PROCESO DE CONTRATACIÓN</t>
  </si>
  <si>
    <t xml:space="preserve">PRORROGA: 3 MESES </t>
  </si>
  <si>
    <t>2014-0038</t>
  </si>
  <si>
    <t>Sesión 15 de enero de 2014</t>
  </si>
  <si>
    <t>IGS INTERNATIONAL CORP SUCURAL COLOMBIA</t>
  </si>
  <si>
    <t>2014-0039</t>
  </si>
  <si>
    <t>Sesión 15 de enero de 2015</t>
  </si>
  <si>
    <t>PETRALOG LIMITADA</t>
  </si>
  <si>
    <t>2014-0040</t>
  </si>
  <si>
    <t>Sesión 15 de enero de 2016</t>
  </si>
  <si>
    <t>SCHLUMBERGER SURENCO S.A.</t>
  </si>
  <si>
    <t>2014-0041</t>
  </si>
  <si>
    <t>ADICIÓN No1</t>
  </si>
  <si>
    <t>Se adiciona en $147.000.000</t>
  </si>
  <si>
    <t>Se adiciona $150.000.000</t>
  </si>
  <si>
    <t>reenumerado</t>
  </si>
  <si>
    <t>2014-0042</t>
  </si>
  <si>
    <t>Sesión del 20 de dicembre de 2013</t>
  </si>
  <si>
    <t xml:space="preserve">FUNDACION PARA EL DESARROLLO INSTITUCIONAL DE LAS ORGANIZACIONES SOCIALES - FUNDACION DIS </t>
  </si>
  <si>
    <t>2014-0043</t>
  </si>
  <si>
    <t>2014-0044</t>
  </si>
  <si>
    <t>2014-0045</t>
  </si>
  <si>
    <t>OBSERVATORIO COLOMBIANO DE CIENCIA Y TECNOLOGIA</t>
  </si>
  <si>
    <t>2014-0046</t>
  </si>
  <si>
    <t>De acuerdo ainstrucciones de COLCIENCIAS este documento no se va a celebrar</t>
  </si>
  <si>
    <t>PRORROGA  1</t>
  </si>
  <si>
    <t>PRORROGA POR QUINCE MESES</t>
  </si>
  <si>
    <t>2014-0047</t>
  </si>
  <si>
    <t>CENTRO DE BIOINFORMATICA Y BIOLOGIA COMPUTACIONAL DE COLOMBIA - CBBC</t>
  </si>
  <si>
    <t>2014-0048</t>
  </si>
  <si>
    <r>
      <t xml:space="preserve">Enviado el 28-02-2012
4 3 12falta poliza. </t>
    </r>
    <r>
      <rPr>
        <i/>
        <u/>
        <sz val="10"/>
        <color rgb="FF00B050"/>
        <rFont val="Arial"/>
        <family val="2"/>
      </rPr>
      <t xml:space="preserve">De acuerdo a comunicación del 9 de Mayo de 2013, (Memornado 20131100044711)se suspende este convenio por cuatro mes, desde el 9 de mayo de 2013 hasta el 9 de septiembre de 2013. </t>
    </r>
    <r>
      <rPr>
        <i/>
        <u/>
        <sz val="10"/>
        <color theme="7" tint="-0.249977111117893"/>
        <rFont val="Arial"/>
        <family val="2"/>
      </rPr>
      <t>De acuerdo a comunicación de Colciencias el contrato reinicio el 26 de Agosto de 2013,</t>
    </r>
  </si>
  <si>
    <r>
      <t>otorga apoyo económico a LA ENTIDAD EJECUTORA en la modalidad de recuperación contingente, para la financiación</t>
    </r>
    <r>
      <rPr>
        <i/>
        <sz val="10"/>
        <color rgb="FF000000"/>
        <rFont val="Arial"/>
        <family val="2"/>
      </rPr>
      <t xml:space="preserve"> del proyecto: Sistema sensórico para la inspección de autopartes en la línea de ensamble. CÓDIGO: </t>
    </r>
    <r>
      <rPr>
        <sz val="10"/>
        <rFont val="Arial"/>
      </rPr>
      <t>1118-569-33815</t>
    </r>
    <r>
      <rPr>
        <i/>
        <sz val="10"/>
        <rFont val="Arial"/>
        <family val="2"/>
      </rPr>
      <t>.</t>
    </r>
  </si>
  <si>
    <r>
      <t xml:space="preserve">ERROR EN SUMA DE MEMORANDO. SE ENVIA PDF EL 13 DE AGOSTO DE 2013. </t>
    </r>
    <r>
      <rPr>
        <sz val="10"/>
        <color rgb="FFFF0000"/>
        <rFont val="Arial"/>
        <family val="2"/>
      </rPr>
      <t>COLCIENCIAS REMITE NUEVO MEMORANDO PARA ELABORACION DE UN NUEVO CONTRATO CON UN NUEVO EJECUTOR Y CDR. 
MEDIANTE COMUNICACIÓN DE FECHA 22 DE ENERO DE 2014 SOLICITAN LA ANULACIÓN DEL TRÁMITE DEL CONTRATO - COLCIENCIas</t>
    </r>
  </si>
  <si>
    <r>
      <rPr>
        <sz val="10"/>
        <color rgb="FFFF0000"/>
        <rFont val="Arial"/>
        <family val="2"/>
      </rPr>
      <t>NO HAY MEMORANDO</t>
    </r>
    <r>
      <rPr>
        <sz val="10"/>
        <rFont val="Arial"/>
      </rPr>
      <t>. SE ENVIA PDF EL 8 DE NOV DE 2013</t>
    </r>
  </si>
  <si>
    <r>
      <rPr>
        <sz val="10"/>
        <color rgb="FFFF0000"/>
        <rFont val="Arial"/>
        <family val="2"/>
      </rPr>
      <t>NO HAY MEMORANDO</t>
    </r>
    <r>
      <rPr>
        <sz val="10"/>
        <rFont val="Arial"/>
      </rPr>
      <t>. SE ENVIA PDF EL 1 DE NOV DE 2013</t>
    </r>
  </si>
  <si>
    <r>
      <rPr>
        <sz val="10"/>
        <color rgb="FFFF0000"/>
        <rFont val="Arial"/>
        <family val="2"/>
      </rPr>
      <t xml:space="preserve">NO HAY MEMORANDO. </t>
    </r>
    <r>
      <rPr>
        <sz val="10"/>
        <rFont val="Arial"/>
      </rPr>
      <t>SE ENVIA PDF EL 1 DE NOV DE 2013</t>
    </r>
  </si>
  <si>
    <t>Apoyo a la innovación y el desarrollo productiva de Colombia</t>
  </si>
  <si>
    <t>Unidad de negocios especializada en tecnologias biomedicas para el fortalecimiento de la empresa Celbit Ltda. Codigo: 30460</t>
  </si>
  <si>
    <t>Aunar esfuerzos para asesorar el Ministerio de las Tecnologias de la informacion y las comunicaciones (MinTIC), como tambien a COLCIENCIAS en el diseño e implementacion de una bateria de indicadores de ciencia, tecnologia e innovacion relativos a tecnologias de la informacion y las comunicaciones, como herramienta para el seguimiento y evaluacion de la politica publica y para monitorear el desempeño y las dinamicas del pais en esta materia.</t>
  </si>
  <si>
    <t>Electronica telecomunicaciones e informatica</t>
  </si>
  <si>
    <t>Director de politicas y desarrollo TI.</t>
  </si>
  <si>
    <t>Aportar a la elaboracion del Atlas eolico y solar desarrollado por el IDEAM a traves del modelamiento de datos y calibracion de instrumentos de radicacion solar ultravioleta y la evaluacion de informacion eolica desde 2001 a 2010.</t>
  </si>
  <si>
    <t>40-2014</t>
  </si>
  <si>
    <t>Desarrollo y evaluacion de los parametros de cultivo a escala semi-industrial del hongo Grifola frondosa en climas tropicales y su transformacion con fines comerciales como productos nutraceuticos.</t>
  </si>
  <si>
    <t>2014-0049</t>
  </si>
  <si>
    <t>PUBLICACIONES SEMANA S.A</t>
  </si>
  <si>
    <t>2014-0050</t>
  </si>
  <si>
    <t>2014-0051</t>
  </si>
  <si>
    <t>FUNDACION PARA LA EDUCACION Y EL DESARROLLO SOCIAL-FES SOCIAL</t>
  </si>
  <si>
    <t>2014-0052</t>
  </si>
  <si>
    <t>2014-0053</t>
  </si>
  <si>
    <t>2014-0054</t>
  </si>
  <si>
    <t xml:space="preserve">CORPORACION FESTIVAL IBEROAMERICANO DE TEATRO DE BOGOTA </t>
  </si>
  <si>
    <t>Diseño de una formulacion farmaceutica de Betametildigoxina para el tratamiento de la insuficiencia cardiaca congestiva como una alternativa accesible, en terminos DE CALIDAD Y PRECIO, PARA LA POBLACION AFECTADA POR ESTA PATOLOGIA DE ALTA INCIDIENTE.</t>
  </si>
  <si>
    <t>2014-0055</t>
  </si>
  <si>
    <t>UNIVERSIDAD PONTIFICA BOLIVARIANA</t>
  </si>
  <si>
    <t>Desarrollo de una solución tecnológica inhalámbrica (GPR/GPS) para la localización y seguimientos de activos móvilesque sea compatible con los sistemas GPRS ya existentes</t>
  </si>
  <si>
    <t>Gestor de Ciencia y tecnologia, código 0153, grado 13 con funciones de la Dirección de Desarrollo Tecnólogico e Innovación - Programa Nacional de Electronica  Telecomunicaciones e Informatica.</t>
  </si>
  <si>
    <t>Diseño y desarrollo de tres medicamentos genéricos antiepilepticos formulados bajo condiciones controladas de producción y soportados con estudios clínicos para demostrar su equivalencia terapeutica con respecto a los medicamentos de referencia.</t>
  </si>
  <si>
    <t>Gestor del Programa de Desarrollo Tecnologico e Innovacion Industrial codigo 0153, grado 13 de la Dirección de Desarrollo Tecnologico e Innovación.</t>
  </si>
  <si>
    <t>Apoyo a la obtención de patentes de invención, patentes de modelo de utilidad y certificados de obtentores de variedades vegetales y sus procesos conexos, modalidad de recuperación contingente.</t>
  </si>
  <si>
    <t>Apoyo a la innovacion y el desarrollo productivo de colombia.410.1000.109</t>
  </si>
  <si>
    <t>Fortalecimiento y Consolidación de KIRVIT LTDA Empresa Colombiana de Base Tecnologica</t>
  </si>
  <si>
    <t>Apoyo a la innovación y el desarrollo productivo colombiano-410.1000.109</t>
  </si>
  <si>
    <t>Directora de Desarrollo Tecnologico e Innovación</t>
  </si>
  <si>
    <t>410-1000-109</t>
  </si>
  <si>
    <t>Apoyo a la movilidad internacional de investigadores otorgado por Colciencias mediante el programa de intercambio internacional de investigadores e innovadores en el marco de la ejecución de proyerctos conjuntos, apoyo economico que debera destinarsea la compra de tiquites aereos y el pago de gastos de estadia</t>
  </si>
  <si>
    <t>Apoyar el fortalecimiento de transferencia internacional del conocimiento de los actores SNCTI a nivel nacional. - 310-1000.1</t>
  </si>
  <si>
    <t>Direccion de redes de conocimiento</t>
  </si>
  <si>
    <t>Contratista Internacionalización Colciencias</t>
  </si>
  <si>
    <t>310-1000.1</t>
  </si>
  <si>
    <t>Implementar la fase III del proyecto de TV Pública (Portal de Contenidos) con el fin de divulgar contenido audiovisual producido por los canales regionales de la television pública colombiana para promover y favorecer la circulacion de informacion sobre  los desarrollos cientificos y tecnologicos adelantados en el pais contribuyendo al posicionamiento de la ciencia, la tecnologia y la innovacion en los colombianos.</t>
  </si>
  <si>
    <t>Servicio de consultoria basado en el modelo CMMI Nivel III SVC y DEV</t>
  </si>
  <si>
    <t>Gestor del programa de electornica, telecomunicaciones, e informatica</t>
  </si>
  <si>
    <t>Fortalecimiento de la competitividad de empresas de software y TI de Colombia a traves de la evaluacion de los procesos de software de las organizaciones según el modelo CMMI nivel 3 desarrollo de servicios.</t>
  </si>
  <si>
    <t>Apoyar a las Mipymes de la industria TI domiciliadas en Colombia, para la incorporación del Modelo de Calidad CMMI Nivel III (Desarrollo y Servicios)</t>
  </si>
  <si>
    <t>Implementacion del modelo de madurez CMMI Nivel 3 DEV y SVC Mipymes de la industria TI</t>
  </si>
  <si>
    <t>Propuesta que identiqfique fuentes y sistemas de informacion nacional, departamental, distrital y municipal, disponibles y asociadas a inocuidad de alimentos</t>
  </si>
  <si>
    <t>Programa que identifique fuentes y sistemas de informacion nacional, departamental, distrital y municipal, disponibles y asociadas a inocuidad.</t>
  </si>
  <si>
    <t>Programa nacional de ciencia, tecnologia e innovacion en salud.</t>
  </si>
  <si>
    <t>Gestor del programa de ciencia, tecnologia e innovacion en salud.</t>
  </si>
  <si>
    <t>realizar la evaluacion institucional de la Alianza MINTIC-colciencias -Regiones, la evaluacion de impacto de los 19 conveniosespeciales de cooperaciona de VIVe Digital Regional Fase 1, el diseño de una metodologia para la evaluacion predictiva de los 56 convenios especiales de cooperacion regionales derivafos dee las convocatorias No. 601 y  607 de 2012 de la iniciativa VIve Digital Regional.</t>
  </si>
  <si>
    <t>Implementacion de una herramienta tecnologica de integracion entre la oferta y la demanda de servicios de la industria de tecnologias de la informacion de Colombia</t>
  </si>
  <si>
    <t>Analisis alrededor de la caracterizacion de la industria Tien Colombia</t>
  </si>
  <si>
    <t xml:space="preserve">Diseño e implemtentacion de proyectos que promueven la innovación en gobierno en linea, en desarrollo de las disposiciones de la Ley 1341 de 209 </t>
  </si>
  <si>
    <t>2014-0056</t>
  </si>
  <si>
    <t>SE VERIFICA LA INFORMACION ES IGUAL A LA DEL 0048</t>
  </si>
  <si>
    <t>La supervision estara a cargo del gestor del programa nacional de ciencia, tecnologia e innovacion en salud.</t>
  </si>
  <si>
    <t>Apoyo a la innovacion y el desarrollo productivo colombiano - 410.1000.109</t>
  </si>
  <si>
    <t>410.1000.109</t>
  </si>
  <si>
    <t>Servicio de procesamiento y aplizacion de celulas madre de tejido adiposo y factores de crecimiento plaquetarios autologos para regeneacion de tejidos.</t>
  </si>
  <si>
    <t>Apropiacion pedagogica de las TIC en las escuelas innovadoras del CIER occidente.</t>
  </si>
  <si>
    <t>Gestor programa nacional de ciencia, tecnologia e innovacion en educacion</t>
  </si>
  <si>
    <t>804-2013</t>
  </si>
  <si>
    <t>se envia a firma del representante el dia 27/01/2014</t>
  </si>
  <si>
    <t>se envia a firma de representante legal el dia 27/01/2014</t>
  </si>
  <si>
    <t>Gestor del programa nacional de ciencia, tecnologia e innovacion en salud.</t>
  </si>
  <si>
    <t>427-12</t>
  </si>
  <si>
    <t>78-2014</t>
  </si>
  <si>
    <t>Diseño e implementacion de metodologias de informacion para el observatorio nacional de salud.</t>
  </si>
  <si>
    <t>Integracion de las TIC a los procesos educativos en instituciones educativas oficiales vinculadas al CIER norte.</t>
  </si>
  <si>
    <t>Gestor progra,a nacional de ciencia, tecnologia e innovacion  en educacion</t>
  </si>
  <si>
    <t>La supervision estara a cargo del director de redes del conocimiento</t>
  </si>
  <si>
    <t>58-2014</t>
  </si>
  <si>
    <t>Aunar esfuerzos para la construccion de una cultura ciudadana y democratica de ciencia, tecnologia e innovacion, en la poblacion infantil y juvenil de colombia, a traves de la implementacion de la linea de energia para el futuro, el premio ecopetrol a la innovacion, las ferias infantiles y juveniles de ciencia, tecnologia e innovacion y el programa de talentos para la investigacion y la innovacion.</t>
  </si>
  <si>
    <t>Programa nacional para la investigacion y desarrollo de productos veterinarios, nanotecnologia farmaceutica, una estrategia de innovacion.</t>
  </si>
  <si>
    <t>Gestor del programa nacional de biotecnologia</t>
  </si>
  <si>
    <t>42-2014</t>
  </si>
  <si>
    <t>2014-0057</t>
  </si>
  <si>
    <t>GEN3PARTNERS INC</t>
  </si>
  <si>
    <t>2014-0058</t>
  </si>
  <si>
    <t>GUIDED BRAINSTORMING LLC</t>
  </si>
  <si>
    <t>2014-0059</t>
  </si>
  <si>
    <t xml:space="preserve">IXL CENTER INC </t>
  </si>
  <si>
    <t>Aunar esfuerzos para formar jovenes investigadores e innovadores en la Entidad Cooperante, mediante el otrogamiento de becas - pasantías a los ganadores del Concurso Nacional Otto de Greiff "Mejores trabajos de grado de pregrado".</t>
  </si>
  <si>
    <t>Departamento Administrativo de Ciencia, Tecnología e Innovación - COLCIENCIAS, a través de la Dirección de Redes del Conocimiento, ejercerá la supervisión de la ejecución del presente convenio.</t>
  </si>
  <si>
    <t>Implementación, capacitación, evaluación y certificación en el modelo ITMARK.</t>
  </si>
  <si>
    <t>Desarrollo tecnologico e innovación</t>
  </si>
  <si>
    <t>Innovación tecnologica de proceso y producto en Industrias Alimenticias La Gloria</t>
  </si>
  <si>
    <t>Gestor del Programa Desarrollo Tecnologico e Innovación Industrial.</t>
  </si>
  <si>
    <t>Realizar la interventoria integral, para llevar a cabo el control y seguimiento tecnico, administrativo, juridico, financiero, contable, social y ambiental.</t>
  </si>
  <si>
    <t>Fortalecimiento del proceso productivo de materiales de envase flexibles a entrar en contacto con alimentos mediante la generación de un plan de seguimiento de aptitud sanitaria de dichas estructuras.</t>
  </si>
  <si>
    <t>Desarrollar un sistema de iluminación exterior eficiente mediante tecnologias LED que integre energias limias y telemetria.</t>
  </si>
  <si>
    <t xml:space="preserve">PRORROGA DE UN MES MAS </t>
  </si>
  <si>
    <t>PDF se envio el 15 de enero de 2014</t>
  </si>
  <si>
    <t>OTROSI 1Modificar numeral 2,1,6</t>
  </si>
  <si>
    <t>OTROSI 1Modificar numeral 4,2</t>
  </si>
  <si>
    <t xml:space="preserve">PRORROGA 1: NUEVE MESES MAS </t>
  </si>
  <si>
    <t>OTROSI 1: Modificacion del numeral 2,1,7</t>
  </si>
  <si>
    <t>2014-0060</t>
  </si>
  <si>
    <t>2014-0061</t>
  </si>
  <si>
    <t>PENZA-PERCEPTION LAB LTDA</t>
  </si>
  <si>
    <t>OTROSI 1: Modificacion del numeral 2,1,8</t>
  </si>
  <si>
    <t>WHAT IF CONSULTORIA DE INOVACAO LTDA</t>
  </si>
  <si>
    <t xml:space="preserve">PRORROGA 1: Diez meses mas </t>
  </si>
  <si>
    <t xml:space="preserve">PRORROGA 1: Tres  meses mas </t>
  </si>
  <si>
    <t xml:space="preserve">PRORROGA 1: Ocho  meses mas </t>
  </si>
  <si>
    <r>
      <rPr>
        <b/>
        <sz val="10"/>
        <rFont val="Arial"/>
        <family val="2"/>
      </rPr>
      <t>PRORROGA 1:</t>
    </r>
    <r>
      <rPr>
        <sz val="10"/>
        <rFont val="Arial"/>
      </rPr>
      <t xml:space="preserve"> Ocho meses mas  </t>
    </r>
    <r>
      <rPr>
        <b/>
        <sz val="10"/>
        <rFont val="Arial"/>
        <family val="2"/>
      </rPr>
      <t xml:space="preserve">OTROSI: </t>
    </r>
    <r>
      <rPr>
        <sz val="10"/>
        <rFont val="Arial"/>
      </rPr>
      <t xml:space="preserve">Modificar clausula quinta </t>
    </r>
  </si>
  <si>
    <r>
      <t xml:space="preserve">OTROSI 2: </t>
    </r>
    <r>
      <rPr>
        <sz val="10"/>
        <rFont val="Arial"/>
      </rPr>
      <t>Modificar numeral 2,16</t>
    </r>
  </si>
  <si>
    <t>OTROSI 4,ADICION 1 Y PRORROGA 2</t>
  </si>
  <si>
    <r>
      <rPr>
        <b/>
        <sz val="10"/>
        <rFont val="Arial"/>
        <family val="2"/>
      </rPr>
      <t xml:space="preserve">PRORROGA 1: </t>
    </r>
    <r>
      <rPr>
        <sz val="10"/>
        <rFont val="Arial"/>
      </rPr>
      <t>Hasta el 28 de abril de 2014</t>
    </r>
  </si>
  <si>
    <t>COLCIENCIAS mediante correo de fecha 24 de enero de 2014, informa que el contrato no se va a suscribir, y que se anula la solicitud de contratacion</t>
  </si>
  <si>
    <t>Se envía PDF el 3 de enero de 2014</t>
  </si>
  <si>
    <t>OTROSI No 1</t>
  </si>
  <si>
    <t>Se modifica la cláusla quinta</t>
  </si>
  <si>
    <t>OTROSI 3, ADICION 1 Y PRORROGA 2</t>
  </si>
  <si>
    <r>
      <rPr>
        <b/>
        <sz val="10"/>
        <rFont val="Arial"/>
        <family val="2"/>
      </rPr>
      <t xml:space="preserve">OTROSI 1: </t>
    </r>
    <r>
      <rPr>
        <sz val="10"/>
        <rFont val="Arial"/>
      </rPr>
      <t>Modificar numeral 2,1,7</t>
    </r>
  </si>
  <si>
    <r>
      <rPr>
        <b/>
        <sz val="10"/>
        <rFont val="Arial"/>
        <family val="2"/>
      </rPr>
      <t xml:space="preserve">PRORROGA 1: </t>
    </r>
    <r>
      <rPr>
        <sz val="10"/>
        <rFont val="Arial"/>
      </rPr>
      <t>Tres meses mas</t>
    </r>
    <r>
      <rPr>
        <b/>
        <sz val="10"/>
        <rFont val="Arial"/>
        <family val="2"/>
      </rPr>
      <t xml:space="preserve"> </t>
    </r>
  </si>
  <si>
    <r>
      <rPr>
        <b/>
        <sz val="10"/>
        <rFont val="Arial"/>
        <family val="2"/>
      </rPr>
      <t xml:space="preserve">OTROSI 3: </t>
    </r>
    <r>
      <rPr>
        <sz val="10"/>
        <rFont val="Arial"/>
      </rPr>
      <t>ingresar numeral 5,5 fase V y 5,6 fase VI</t>
    </r>
    <r>
      <rPr>
        <b/>
        <sz val="10"/>
        <rFont val="Arial"/>
        <family val="2"/>
      </rPr>
      <t xml:space="preserve"> ADICION 1: </t>
    </r>
    <r>
      <rPr>
        <sz val="10"/>
        <rFont val="Arial"/>
      </rPr>
      <t>569000000</t>
    </r>
    <r>
      <rPr>
        <b/>
        <sz val="10"/>
        <rFont val="Arial"/>
        <family val="2"/>
      </rPr>
      <t xml:space="preserve"> PRORROGA 2: </t>
    </r>
    <r>
      <rPr>
        <sz val="10"/>
        <rFont val="Arial"/>
      </rPr>
      <t>Seis meses y tres días mas</t>
    </r>
    <r>
      <rPr>
        <b/>
        <sz val="10"/>
        <rFont val="Arial"/>
        <family val="2"/>
      </rPr>
      <t xml:space="preserve"> </t>
    </r>
  </si>
  <si>
    <r>
      <rPr>
        <b/>
        <sz val="10"/>
        <rFont val="Arial"/>
        <family val="2"/>
      </rPr>
      <t xml:space="preserve">OTROSI 3: </t>
    </r>
    <r>
      <rPr>
        <sz val="10"/>
        <rFont val="Arial"/>
      </rPr>
      <t>ingresar numeral 5,5 fase V y 5,6 fase VI</t>
    </r>
    <r>
      <rPr>
        <b/>
        <sz val="10"/>
        <rFont val="Arial"/>
        <family val="2"/>
      </rPr>
      <t xml:space="preserve"> ADICION 1: </t>
    </r>
    <r>
      <rPr>
        <sz val="10"/>
        <rFont val="Arial"/>
      </rPr>
      <t>428000000</t>
    </r>
    <r>
      <rPr>
        <b/>
        <sz val="10"/>
        <rFont val="Arial"/>
        <family val="2"/>
      </rPr>
      <t xml:space="preserve"> PRORROGA 2: </t>
    </r>
    <r>
      <rPr>
        <sz val="10"/>
        <rFont val="Arial"/>
      </rPr>
      <t>Seis meses y tres días mas</t>
    </r>
    <r>
      <rPr>
        <b/>
        <sz val="10"/>
        <rFont val="Arial"/>
        <family val="2"/>
      </rPr>
      <t xml:space="preserve"> </t>
    </r>
  </si>
  <si>
    <r>
      <rPr>
        <b/>
        <sz val="10"/>
        <rFont val="Arial"/>
        <family val="2"/>
      </rPr>
      <t xml:space="preserve">OTROSI 3: </t>
    </r>
    <r>
      <rPr>
        <sz val="10"/>
        <rFont val="Arial"/>
      </rPr>
      <t>ingresar numeral 5,5 fase V y 5,6 fase VI</t>
    </r>
    <r>
      <rPr>
        <b/>
        <sz val="10"/>
        <rFont val="Arial"/>
        <family val="2"/>
      </rPr>
      <t xml:space="preserve"> ADICION 1: </t>
    </r>
    <r>
      <rPr>
        <sz val="10"/>
        <rFont val="Arial"/>
      </rPr>
      <t>707000000</t>
    </r>
    <r>
      <rPr>
        <b/>
        <sz val="10"/>
        <rFont val="Arial"/>
        <family val="2"/>
      </rPr>
      <t xml:space="preserve"> PRORROGA 2: </t>
    </r>
    <r>
      <rPr>
        <sz val="10"/>
        <rFont val="Arial"/>
      </rPr>
      <t>Seis meses y tres días mas</t>
    </r>
    <r>
      <rPr>
        <b/>
        <sz val="10"/>
        <rFont val="Arial"/>
        <family val="2"/>
      </rPr>
      <t xml:space="preserve"> </t>
    </r>
  </si>
  <si>
    <r>
      <rPr>
        <b/>
        <sz val="10"/>
        <rFont val="Arial"/>
        <family val="2"/>
      </rPr>
      <t xml:space="preserve">OTROSI 4: </t>
    </r>
    <r>
      <rPr>
        <sz val="10"/>
        <rFont val="Arial"/>
      </rPr>
      <t>ingresar numeral 5,5  fase V y 5,6 fase VI</t>
    </r>
    <r>
      <rPr>
        <b/>
        <sz val="10"/>
        <rFont val="Arial"/>
        <family val="2"/>
      </rPr>
      <t xml:space="preserve"> ADICION 1: </t>
    </r>
    <r>
      <rPr>
        <sz val="10"/>
        <rFont val="Arial"/>
      </rPr>
      <t>696000000</t>
    </r>
    <r>
      <rPr>
        <b/>
        <sz val="10"/>
        <rFont val="Arial"/>
        <family val="2"/>
      </rPr>
      <t xml:space="preserve"> PRORROGA 1: </t>
    </r>
    <r>
      <rPr>
        <sz val="10"/>
        <rFont val="Arial"/>
      </rPr>
      <t>Seis meses y tres días mas</t>
    </r>
    <r>
      <rPr>
        <b/>
        <sz val="10"/>
        <rFont val="Arial"/>
        <family val="2"/>
      </rPr>
      <t xml:space="preserve"> </t>
    </r>
  </si>
  <si>
    <r>
      <rPr>
        <b/>
        <sz val="10"/>
        <rFont val="Arial"/>
        <family val="2"/>
      </rPr>
      <t xml:space="preserve">PRORROGA 1: </t>
    </r>
    <r>
      <rPr>
        <sz val="10"/>
        <rFont val="Arial"/>
      </rPr>
      <t xml:space="preserve">Cuatro meses mas </t>
    </r>
  </si>
  <si>
    <t>PRORROGA 1 Y OTROSI 1</t>
  </si>
  <si>
    <r>
      <rPr>
        <b/>
        <sz val="10"/>
        <rFont val="Arial"/>
        <family val="2"/>
      </rPr>
      <t xml:space="preserve">PRORROGA 1: </t>
    </r>
    <r>
      <rPr>
        <sz val="10"/>
        <rFont val="Arial"/>
      </rPr>
      <t xml:space="preserve">8 Meses mas </t>
    </r>
    <r>
      <rPr>
        <b/>
        <sz val="10"/>
        <rFont val="Arial"/>
        <family val="2"/>
      </rPr>
      <t xml:space="preserve">OTROSI 1: </t>
    </r>
    <r>
      <rPr>
        <sz val="10"/>
        <rFont val="Arial"/>
      </rPr>
      <t xml:space="preserve">Clausula quinta </t>
    </r>
  </si>
  <si>
    <r>
      <rPr>
        <b/>
        <sz val="10"/>
        <rFont val="Arial"/>
        <family val="2"/>
      </rPr>
      <t>PRORROGA 1:</t>
    </r>
    <r>
      <rPr>
        <sz val="10"/>
        <rFont val="Arial"/>
      </rPr>
      <t xml:space="preserve"> Dos meses mas </t>
    </r>
  </si>
  <si>
    <t xml:space="preserve">PRORROGA 3 </t>
  </si>
  <si>
    <r>
      <rPr>
        <b/>
        <sz val="10"/>
        <rFont val="Arial"/>
        <family val="2"/>
      </rPr>
      <t>PRORROGA 3:</t>
    </r>
    <r>
      <rPr>
        <sz val="10"/>
        <rFont val="Arial"/>
      </rPr>
      <t xml:space="preserve"> Dos meses mas </t>
    </r>
  </si>
  <si>
    <r>
      <rPr>
        <b/>
        <sz val="10"/>
        <rFont val="Arial"/>
        <family val="2"/>
      </rPr>
      <t>PRORROGA 1:</t>
    </r>
    <r>
      <rPr>
        <sz val="10"/>
        <rFont val="Arial"/>
      </rPr>
      <t xml:space="preserve"> Seis meses mas </t>
    </r>
  </si>
  <si>
    <r>
      <rPr>
        <b/>
        <sz val="10"/>
        <rFont val="Arial"/>
        <family val="2"/>
      </rPr>
      <t>PRORROGA 2:</t>
    </r>
    <r>
      <rPr>
        <sz val="10"/>
        <rFont val="Arial"/>
      </rPr>
      <t xml:space="preserve">  Diez meses mas </t>
    </r>
  </si>
  <si>
    <t xml:space="preserve">                                               </t>
  </si>
  <si>
    <t>Se envia pdf a la entidad el dia 29/01/2014</t>
  </si>
  <si>
    <t>Se envia pdf a la entidad el dia 28/01/2014</t>
  </si>
  <si>
    <t>Se envia a la entidad el dia 29/01/2014</t>
  </si>
  <si>
    <t>ADICCION 1, OTROSI 1 Y PRORROGA Nro 1</t>
  </si>
  <si>
    <t>Se envia PDF el dia a la entidad 29 de enero de 2014</t>
  </si>
  <si>
    <t xml:space="preserve">                   </t>
  </si>
  <si>
    <t>OTROSI  1 PRORROGA 2</t>
  </si>
  <si>
    <t>Resolucion 035 del 22 de Enero de 2014</t>
  </si>
  <si>
    <t>Fortalecimiento del centro de Bioinformatica y Biologia computacional- CBBC</t>
  </si>
  <si>
    <t>73-2014</t>
  </si>
  <si>
    <t xml:space="preserve">El director de Desarrollo Tecnologico e innovacion </t>
  </si>
  <si>
    <t>Se envia a firma de la Representante Legal el dia 28 de Enero de 2014</t>
  </si>
  <si>
    <t>se envia a firma de representante legal el dia 30/01/2014</t>
  </si>
  <si>
    <t>Se envia a firma de representante legal el dia 30/01/2014</t>
  </si>
  <si>
    <t>se envia a firma de representante legal el dia 30/01/2014|</t>
  </si>
  <si>
    <t>se envia a firma el dia 30/01/2014</t>
  </si>
  <si>
    <t>Se envia a firma de la Representante Legal el dia 30 de Enero de 2014</t>
  </si>
  <si>
    <t>se envia a firma de represntante legal el 30/01/2014</t>
  </si>
  <si>
    <t>0701/2014</t>
  </si>
  <si>
    <t>Convocatoria 562-2012</t>
  </si>
  <si>
    <t>Sesión 22 de noviembre de 2013</t>
  </si>
  <si>
    <t>Convocatoria 433 de 2013</t>
  </si>
  <si>
    <t>Sesión 05 de diciembre de 2013</t>
  </si>
  <si>
    <t>Se envia PDF el dia 30 de enero de 2014</t>
  </si>
  <si>
    <t>Convenio 344-2012</t>
  </si>
  <si>
    <t>Aunar esfuerzos con el objeto de fortalecer las capacidades de los grupos de investigacion de la entidad cooperante, a traves del apoyo a jovenes investigadores e innovadores, mediante el otorgamiento de becas.</t>
  </si>
  <si>
    <t>Comité de Direccion reunion 15 de enero de 2014</t>
  </si>
  <si>
    <t xml:space="preserve">Desarrollar seminarios o talleresque permitan la apropiacion social a la ciencia a través de las artes </t>
  </si>
  <si>
    <t>75-2014</t>
  </si>
  <si>
    <t>Profesional EspecializadoGrado 06 adscrito a la subdireccion General</t>
  </si>
  <si>
    <t>DPBP</t>
  </si>
  <si>
    <t>SE ENVIA PDF EL 10 DE DIC. DE 2013</t>
  </si>
  <si>
    <t>ADICION 1 - PRORROGA 2</t>
  </si>
  <si>
    <t>SE REMITIO A COLCIENCIAS COMUNICACIÓN DEL 6 DE SEP. DONDE LA ENTIDAD INFORMA QUE NO DEBE DEVOLVER RECURSOS</t>
  </si>
  <si>
    <t>ENVIADO DIRECTAMENTE POR COLCIENCIAS PARA FIRMA DE REPRESENTANTE LEGAL DE FIDUBOGOTA. Enero 15 de 2014</t>
  </si>
  <si>
    <t xml:space="preserve"> PRORROGA 1 </t>
  </si>
  <si>
    <t>Resolucion 00830 de 2011</t>
  </si>
  <si>
    <t xml:space="preserve">LA FIDUCIARIA como vocera del PATRIMONIO AUTÓNOMO FONDO NACIONAL DE FINANCIAMIENTO PARA LA CIENCIA, LA TECNOLOGÍA Y LA INNOVACIÓN, FRANCISCO JOSÉ DE CALDAS otorga apoyo económico a LA ENTIDAD ACOMPAÑAMIENTO en la modalidad de recuperación contingente, para la financiación del proyecto: “BLUEHOME”. </t>
  </si>
  <si>
    <t xml:space="preserve">Director de promocion de TIC </t>
  </si>
  <si>
    <t xml:space="preserve">Convenio marco de cooperacion </t>
  </si>
  <si>
    <t>Resolucion 029-2013</t>
  </si>
  <si>
    <t>Comité de direccion del 22 de noviembre de 2013</t>
  </si>
  <si>
    <t>SE ENVIA PDF EL 29 DE OCT DE 2013
MEDIANTE COMUNICACIÓN DE 7 DE NOVIEMBRE SOLICITARON LA ANULACION DEL TRAMITE DE ESTE CONVENIO</t>
  </si>
  <si>
    <t>SE ENVIA PDF EL 3 DE NOV DE 2013
Mediante comunicación de fecha 7 de noviembre de 2013 solicitan la anulación del proceso de este convenio</t>
  </si>
  <si>
    <t>16 11 11 enviado a firma u del valle guia 178922547 
NO FIRMAR HASTA RECIBIR INSTRUCCIÓN DE COLCIENCIAS
INSTRUCCIOND E COLCIENCIAS  RADICADA EL 06/07/2012</t>
  </si>
  <si>
    <t xml:space="preserve">30 3 12 enviado via mail
10 07 2012 Pendiente correcion poliza. DE ACUERDO A COMUNICACION DE FECHA 30 DE AGOSTO Y RECIBIDA EL 13 DE SEPTIEMBRE, SOLICITAN ANULACION DE TRAMITE DEL PRESENTE CONTRATO.
</t>
  </si>
  <si>
    <t>18 4 12 ENVIADO PARA FIRMA
14 6 12 EN ESPERA DE INSTRUCCIÓN DE COLCIENCIAS PARA SUSCRIBIR Y LEGALIZAR
17 8 12 SE ANULA CONTRATO SEGÚN COMUNICACIÓN MEMORANDO 20121110083631</t>
  </si>
  <si>
    <t xml:space="preserve">20 12 12
28 06 13 Mediante correo el beneficiario informa el desestimiento , se envia correo a sandra milena rodriguez para notificacion oficial. Mediante comunicacion recibida el 23 de OCt 2013, Colciencias solicita cancelacion del contrato
</t>
  </si>
  <si>
    <t>29 01 13 SOLICITARON RENUNCIA AL APORTE ENTREGADO. DE ACUERDO A COMUNICACIÓN DE FECHA DE 30M DE ABRIL COLCIENCIAS SOLICTA LA ANULACION DEL PROCESO POR RENUNCIA DEL BENEFICIARIO</t>
  </si>
  <si>
    <t>26 02 2013 COMUNCIACION RECIBIDA EL 19 DE ABRIL. SOLICITAN DESESTIMIENTO DEL CONTRATO. PENDIENTE FORMALIZAR DECISION POR PARTE DE COLCIENCIAS. DE ACUERDO A COMUNICACION DE FECHA 3 DE SEPTIEMBRE Y RECIBIDA EL 13 DE SEPTIEMBRE, SOLICITAN ANULACION DE TRAMITE DEL PRESENTE CONTRATO.</t>
  </si>
  <si>
    <t>18 02 13. DE ACUERDO A COMUNICACION DE FECHA 3 DE SEPTIEMBRE Y RECIBIDA EL 13 DE SEPTIEMBRE, SOLICITAN ANULACION DE TRAMITE DEL PRESENTE CONTRATO.</t>
  </si>
  <si>
    <t>26 02 2013.
Contrato repetido con el 2013-0024, el cual ya fue desembolsado. PENDIENTE ANULACION X COLCIENCIAS</t>
  </si>
  <si>
    <t xml:space="preserve">18 03 2013. MEDIANTE CORREO ELECTRONICO (27-8-13) Y COMINICACION DEL 20 DE AGOSTO RECIBIDA EL 27 DE AGOSTO, LA UDEM MANIFISTA QUE POSTOBON INFORMA QUE NO VA A LLEVAR A EL PROYECTO. </t>
  </si>
  <si>
    <t>SE ENVIA PDF EL 31 DE ENERO DE 2014</t>
  </si>
  <si>
    <t>SECRETARIA DE SALUD DEL ATLANTICO</t>
  </si>
  <si>
    <r>
      <rPr>
        <b/>
        <sz val="10"/>
        <rFont val="Arial"/>
        <family val="2"/>
      </rPr>
      <t xml:space="preserve">PRORROGA </t>
    </r>
    <r>
      <rPr>
        <sz val="10"/>
        <rFont val="Arial"/>
      </rPr>
      <t>hasta 28 de Abril de 2014</t>
    </r>
  </si>
  <si>
    <t>Se envia PDF el dia 31 de enero de 2014</t>
  </si>
  <si>
    <r>
      <t>OTROSI 1:</t>
    </r>
    <r>
      <rPr>
        <sz val="10"/>
        <rFont val="Arial"/>
      </rPr>
      <t xml:space="preserve"> Modificar numeral 2,1,7</t>
    </r>
  </si>
  <si>
    <r>
      <t>OTROSI 1:</t>
    </r>
    <r>
      <rPr>
        <sz val="10"/>
        <rFont val="Arial"/>
      </rPr>
      <t xml:space="preserve"> Modificar numeral 5,1, 5,2, 5,3</t>
    </r>
  </si>
  <si>
    <t>Sesion del 30 de octubre de 2013</t>
  </si>
  <si>
    <t>Comité de direccion de colciencias No. 28 del 30 de octubre de 2013</t>
  </si>
  <si>
    <t>Sesion 25 de octubre de 2013</t>
  </si>
  <si>
    <t>Comité de Direccion de 15 de Enero de 2014 en acta Nro 1</t>
  </si>
  <si>
    <t xml:space="preserve">Contratar los servicios de una persona natural o juridica especializada en realizar 8 publicaciones sobre temas de innovacion e investigación de ciencia y tecnologia conforma a los requerimientos de Colciencias, desarrollar y publicar una pagina Web sobre las publicaciones ademas de producir y publicar un informe especial en la revista SEMANA cuya tematica sera la apropiacion social de innovacion e investigacion de la ciencia y la tecnologia en Colombia </t>
  </si>
  <si>
    <t xml:space="preserve">Apropiacion social- comunicaciones </t>
  </si>
  <si>
    <t>76-2014</t>
  </si>
  <si>
    <t>Asociar recursos, capacidades y competencias de las partes, aportando en comun recursos en dinero , en especie, o de industria para ejecutar el proyecto de ciencia , tecnologia e innovacion.</t>
  </si>
  <si>
    <t>72-2014</t>
  </si>
  <si>
    <t>Comité de direccion de 17 de enero de 2014 en acta Nro 2</t>
  </si>
  <si>
    <t>63-2014</t>
  </si>
  <si>
    <t xml:space="preserve">Direccion de desarrollo Tecnologico e innovacion </t>
  </si>
  <si>
    <t xml:space="preserve">Potenciar el desarrollo de ideas innovadoras especificas para cada empresa, por medio de una forma de interaccion metodica a partir de la cual se puedan crear nuevas oportunidades de Negocio </t>
  </si>
  <si>
    <t>62-2014</t>
  </si>
  <si>
    <t>61-2014</t>
  </si>
  <si>
    <t>59-2014</t>
  </si>
  <si>
    <t>60-2014</t>
  </si>
  <si>
    <t>ADRIANA DEL PILAR RIVERA HEREDIA</t>
  </si>
  <si>
    <t>DANIEL VARELA CORREDOR</t>
  </si>
  <si>
    <t>EDGAR AUGUSTO SALGADO RODRIGUEZ</t>
  </si>
  <si>
    <t>JAIME AUGUSTO PORRAS JIMENEZ</t>
  </si>
  <si>
    <t>JUAN FERNANDO ALVAREZ RODRIGUEZ</t>
  </si>
  <si>
    <t>ROBERTO ANTONIO RIOS LEON</t>
  </si>
  <si>
    <t>20785158035</t>
  </si>
  <si>
    <t>20051401873</t>
  </si>
  <si>
    <t>24515023486</t>
  </si>
  <si>
    <t>166000341338</t>
  </si>
  <si>
    <t>051132785</t>
  </si>
  <si>
    <t>004070214202</t>
  </si>
  <si>
    <t>adrianariveraheredia@hotmail.com</t>
  </si>
  <si>
    <t>danielv_85@hotmail.com</t>
  </si>
  <si>
    <t>edgarsalgador@gmail.com</t>
  </si>
  <si>
    <t>jaimeporras@usantotomas.edu.co</t>
  </si>
  <si>
    <t>juanfernandalvarez@gmail.com</t>
  </si>
  <si>
    <t>rrios@uniminuto.edu.co.</t>
  </si>
  <si>
    <t>ELCIO PERPETUO GUIMARAES</t>
  </si>
  <si>
    <t>YB329029</t>
  </si>
  <si>
    <t>10-3016871-0001</t>
  </si>
  <si>
    <t>United Nations Federal Credit Union (UNFCU). Dirección:  ABA 2260-7860-9</t>
  </si>
  <si>
    <t>e.guimaraes@cgiar.org</t>
  </si>
  <si>
    <t>ADRY LILIANA MANRIQUE LAGOS</t>
  </si>
  <si>
    <t>ANDRES PARDO TRUJILLO</t>
  </si>
  <si>
    <t>MARIO HEIMER FLOREZ GUZMAN</t>
  </si>
  <si>
    <t>11362255114</t>
  </si>
  <si>
    <t>adrymanrique@gmail.com</t>
  </si>
  <si>
    <t>087200000203</t>
  </si>
  <si>
    <t>andres.pardo@ucaldas.edu.co</t>
  </si>
  <si>
    <t>ehodson@gmail.com</t>
  </si>
  <si>
    <t>045814795</t>
  </si>
  <si>
    <t>german.jimenez@javeriana.edu.co</t>
  </si>
  <si>
    <t>636123887</t>
  </si>
  <si>
    <t>mario.florez@campusucc.edu.co</t>
  </si>
  <si>
    <t>REPROCESO OK 29-01-2014</t>
  </si>
  <si>
    <t>JAIRO VELASQUEZ BARRERA</t>
  </si>
  <si>
    <t>452900056931</t>
  </si>
  <si>
    <t>chachae7@hotmail.com</t>
  </si>
  <si>
    <t>9-2014</t>
  </si>
  <si>
    <t>15-2014</t>
  </si>
  <si>
    <t>13-2014</t>
  </si>
  <si>
    <t>12-2014</t>
  </si>
  <si>
    <t>10-2014</t>
  </si>
  <si>
    <t>827-2013</t>
  </si>
  <si>
    <t>56-2014</t>
  </si>
  <si>
    <t>68-2014</t>
  </si>
  <si>
    <t>70-2014</t>
  </si>
  <si>
    <t>69-2014</t>
  </si>
  <si>
    <t>67-2014</t>
  </si>
  <si>
    <t>55-2014</t>
  </si>
  <si>
    <t>53-2014</t>
  </si>
  <si>
    <t>52-2014</t>
  </si>
  <si>
    <t>47-2014</t>
  </si>
  <si>
    <t>38-2014</t>
  </si>
  <si>
    <t>33-2014</t>
  </si>
  <si>
    <t>34-2014</t>
  </si>
  <si>
    <t>27-2014</t>
  </si>
  <si>
    <t>66-2014</t>
  </si>
  <si>
    <t>71-2014</t>
  </si>
  <si>
    <t>65-2014</t>
  </si>
  <si>
    <t>6-2014</t>
  </si>
  <si>
    <t>N/D</t>
  </si>
  <si>
    <t>64-2014</t>
  </si>
  <si>
    <t>828-2013</t>
  </si>
  <si>
    <t>32-2014</t>
  </si>
  <si>
    <t>SE ENVIA PDF EL 15 DE OCT. DE 2013. SE REENUMERA POR EL CONTRATO 0008-2014</t>
  </si>
  <si>
    <t>303-2013</t>
  </si>
  <si>
    <t>REVISAR CONTRA EL MEMORANDO</t>
  </si>
  <si>
    <t>NO HAY MEMORANDO</t>
  </si>
  <si>
    <t>91-2012</t>
  </si>
  <si>
    <t>52-2013</t>
  </si>
  <si>
    <t>MIRAR EL MEMORANDO FISICO</t>
  </si>
  <si>
    <t>8-2013</t>
  </si>
  <si>
    <t>336-2013</t>
  </si>
  <si>
    <t>822-2013</t>
  </si>
  <si>
    <t>494-2013</t>
  </si>
  <si>
    <t>821-2013</t>
  </si>
  <si>
    <t>SE ENVIARON ORIGINALES A COLCIENCIAS EL DIA 30/12/2013</t>
  </si>
  <si>
    <t>Firma y/o legalizacion Colciencias</t>
  </si>
  <si>
    <t>6-2013</t>
  </si>
  <si>
    <t>338-2012</t>
  </si>
  <si>
    <t>15-2013</t>
  </si>
  <si>
    <t>2014-0062</t>
  </si>
  <si>
    <t>CONFECAMARAS</t>
  </si>
  <si>
    <t>AUNAR ESFUERZOS POR PARTE DE COLCIENCIAS Y LA CONFECAMARAS PARA EL DISEÑO, LA ORIENTACION Y EL SEGUIMIENTO DE UNA ESTRATEGIA NACIONAL PARA PROMOVER LA GENERACION DE CAPACIDADES BASICAS EN GESTION DE LA INNOVACION EN EMPRESAS Y O AGLOMERACIONES PRODUCTIVAS.</t>
  </si>
  <si>
    <t>814-2013</t>
  </si>
  <si>
    <t>Pendiente respuesta aclaracion Colciencias de fecha 27/12/2013 a Juan Sebastian Cardenas y comunicación del 14-01/2014 a Paula Chiquillo</t>
  </si>
  <si>
    <t>SE ENVIA PDF EL 27 DE DIC DE 2013.
De acuerdo a instrucción de COLCIENCIAS se reenumera el convenio es el 0018-2014</t>
  </si>
  <si>
    <t>339-2013</t>
  </si>
  <si>
    <t>321-2012</t>
  </si>
  <si>
    <t xml:space="preserve">OTROSI 2 </t>
  </si>
  <si>
    <t>308-2012</t>
  </si>
  <si>
    <t>601-2013</t>
  </si>
  <si>
    <t>74-2014</t>
  </si>
  <si>
    <t>Rendimientos Proyectos Especiales - Otras Entidades</t>
  </si>
  <si>
    <t>17-2014</t>
  </si>
  <si>
    <r>
      <rPr>
        <b/>
        <sz val="10"/>
        <rFont val="Arial"/>
        <family val="2"/>
      </rPr>
      <t>OTROSI 3</t>
    </r>
    <r>
      <rPr>
        <sz val="10"/>
        <rFont val="Arial"/>
      </rPr>
      <t>: Modificar clausula cuarta,</t>
    </r>
    <r>
      <rPr>
        <b/>
        <sz val="10"/>
        <rFont val="Arial"/>
        <family val="2"/>
      </rPr>
      <t>PRORROGA 2:</t>
    </r>
    <r>
      <rPr>
        <sz val="10"/>
        <rFont val="Arial"/>
      </rPr>
      <t xml:space="preserve"> Hasta el 31 de Diciembre de 2014 </t>
    </r>
    <r>
      <rPr>
        <b/>
        <sz val="10"/>
        <rFont val="Arial"/>
        <family val="2"/>
      </rPr>
      <t>ADICION</t>
    </r>
    <r>
      <rPr>
        <sz val="10"/>
        <rFont val="Arial"/>
      </rPr>
      <t>:$1.199.000.000</t>
    </r>
  </si>
  <si>
    <t>498</t>
  </si>
  <si>
    <t>24-2014</t>
  </si>
  <si>
    <t>SE ENVIA PDF EL 3 DE FEBRERO DE 2014</t>
  </si>
  <si>
    <t>25-2014</t>
  </si>
  <si>
    <t>758-2013</t>
  </si>
  <si>
    <t>20-2014</t>
  </si>
  <si>
    <r>
      <rPr>
        <b/>
        <sz val="10"/>
        <rFont val="Arial"/>
        <family val="2"/>
      </rPr>
      <t xml:space="preserve">OTROSI 3: </t>
    </r>
    <r>
      <rPr>
        <sz val="10"/>
        <rFont val="Arial"/>
      </rPr>
      <t>ingresar numeral 5,5 fase V y 5,6 fase VI</t>
    </r>
    <r>
      <rPr>
        <b/>
        <sz val="10"/>
        <rFont val="Arial"/>
        <family val="2"/>
      </rPr>
      <t xml:space="preserve"> ADICION 1: </t>
    </r>
    <r>
      <rPr>
        <sz val="10"/>
        <rFont val="Arial"/>
      </rPr>
      <t>707.000.000</t>
    </r>
    <r>
      <rPr>
        <b/>
        <sz val="10"/>
        <rFont val="Arial"/>
        <family val="2"/>
      </rPr>
      <t xml:space="preserve"> PRORROGA 2: </t>
    </r>
    <r>
      <rPr>
        <sz val="10"/>
        <rFont val="Arial"/>
      </rPr>
      <t>Seis meses y tres días mas</t>
    </r>
    <r>
      <rPr>
        <b/>
        <sz val="10"/>
        <rFont val="Arial"/>
        <family val="2"/>
      </rPr>
      <t xml:space="preserve"> </t>
    </r>
  </si>
  <si>
    <t>26-2014</t>
  </si>
  <si>
    <r>
      <rPr>
        <b/>
        <sz val="10"/>
        <rFont val="Arial"/>
        <family val="2"/>
      </rPr>
      <t xml:space="preserve">OTROSI 3: </t>
    </r>
    <r>
      <rPr>
        <sz val="10"/>
        <rFont val="Arial"/>
      </rPr>
      <t>ingresar numeral 5,5 fase V y 5,6 fase VI</t>
    </r>
    <r>
      <rPr>
        <b/>
        <sz val="10"/>
        <rFont val="Arial"/>
        <family val="2"/>
      </rPr>
      <t xml:space="preserve"> ADICION 1: $147</t>
    </r>
    <r>
      <rPr>
        <sz val="10"/>
        <rFont val="Arial"/>
      </rPr>
      <t>.000.000</t>
    </r>
    <r>
      <rPr>
        <b/>
        <sz val="10"/>
        <rFont val="Arial"/>
        <family val="2"/>
      </rPr>
      <t xml:space="preserve"> PRORROGA 2: </t>
    </r>
    <r>
      <rPr>
        <sz val="10"/>
        <rFont val="Arial"/>
      </rPr>
      <t>Seis meses y tres días mas</t>
    </r>
    <r>
      <rPr>
        <b/>
        <sz val="10"/>
        <rFont val="Arial"/>
        <family val="2"/>
      </rPr>
      <t xml:space="preserve"> </t>
    </r>
  </si>
  <si>
    <t xml:space="preserve">ADICION 1 </t>
  </si>
  <si>
    <t>23-2014</t>
  </si>
  <si>
    <t>22-2014</t>
  </si>
  <si>
    <r>
      <rPr>
        <b/>
        <sz val="10"/>
        <rFont val="Arial"/>
        <family val="2"/>
      </rPr>
      <t xml:space="preserve">OTROSI 3: </t>
    </r>
    <r>
      <rPr>
        <sz val="10"/>
        <rFont val="Arial"/>
      </rPr>
      <t>ingresar numeral 5,5 fase V y 5,6 fase VI</t>
    </r>
    <r>
      <rPr>
        <b/>
        <sz val="10"/>
        <rFont val="Arial"/>
        <family val="2"/>
      </rPr>
      <t xml:space="preserve"> ADICION 1: </t>
    </r>
    <r>
      <rPr>
        <sz val="10"/>
        <rFont val="Arial"/>
      </rPr>
      <t>569.000.000</t>
    </r>
    <r>
      <rPr>
        <b/>
        <sz val="10"/>
        <rFont val="Arial"/>
        <family val="2"/>
      </rPr>
      <t xml:space="preserve"> PRORROGA 2: </t>
    </r>
    <r>
      <rPr>
        <sz val="10"/>
        <rFont val="Arial"/>
      </rPr>
      <t>Seis meses y tres días mas</t>
    </r>
    <r>
      <rPr>
        <b/>
        <sz val="10"/>
        <rFont val="Arial"/>
        <family val="2"/>
      </rPr>
      <t xml:space="preserve"> </t>
    </r>
  </si>
  <si>
    <t>21-2014</t>
  </si>
  <si>
    <t>736-2013</t>
  </si>
  <si>
    <t>231-2012</t>
  </si>
  <si>
    <t>ADICIONAR $82.517.882 Y $57.115.706 PRORROGAR POR SEIS MESES MAS</t>
  </si>
  <si>
    <t>721-13</t>
  </si>
  <si>
    <t>Se realizaron pagos de la op 728 conv 231(ecopetrol-342) con cargo a este convenio</t>
  </si>
  <si>
    <t>se envia nuevamente a representante legal debido a que llega sin firma el dia 03/02/2014</t>
  </si>
  <si>
    <t>MODIFICAR Numerales 5,3 y 5,4</t>
  </si>
  <si>
    <t>se envia a firma de representante legal el dia 04/02/2014</t>
  </si>
  <si>
    <t xml:space="preserve">SE ENVIA PDF EL 3 DE NOV DE 2013. 21 ENERO 2013: SE ENVIA A COLCIENCAS LEGALIZACION SIN DOCUMENTOS DE PAGO. ENERO 31 DE 2014. SE ENVIA COMUNICACIÓN DE DOCUMENTACION PARA DESEMBOLSO COMPLETA,  </t>
  </si>
  <si>
    <t xml:space="preserve">SE ENVIA PDF EL 20 DE DIC DE 2013. 13 ENERO 2013: SE ENVIA A COLCIENCAS LEGALIZACION SIN DOCUMENTOS DE PAGO. ENERO 31 DE 2014. SE ENVIA COMUNICACIÓN DE DOCUMENTACION PARA DESEMBOLSO COMPLETA,  </t>
  </si>
  <si>
    <t xml:space="preserve">SE ENVIA PDF EL 17 DE DIC DE 2013. 13 ENERO 2013: SE ENVIA A COLCIENCAS LEGALIZACION SIN DOCUMENTOS DE PAGO. ENERO 31 DE 2014. SE ENVIA COMUNICACIÓN DE DOCUMENTACION PARA DESEMBOLSO COMPLETA,  </t>
  </si>
  <si>
    <t xml:space="preserve">SE ENVIA PDF EL 26 DE DIC DE 2013. 13 ENERO 2013: SE ENVIA A COLCIENCAS LEGALIZACION SIN DOCUMENTOS DE PAGO. ENERO 31 DE 2014. SE ENVIA COMUNICACIÓN DE DOCUMENTACION PARA DESEMBOLSO COMPLETA,  </t>
  </si>
  <si>
    <t>SE ENVIA PDF EL 3 DE DIC DE 2013. PENDIENTE REMISION Y APROBACION DE POLIZA</t>
  </si>
  <si>
    <t>SE ENVIA PDF EL 28 DE NOV DE 2013. PENDIENTE  APROBACION DE POLIZA</t>
  </si>
  <si>
    <t>SE ENVIA PDF EL 27 DE NOV DE 2013. PENDIENTE  APROBACION DE POLIZA</t>
  </si>
  <si>
    <t>SE ENVIA PDF EL 28 DE NOV DE 2013. PENDIENTE REMISION Y APROBACION DE POLIZA</t>
  </si>
  <si>
    <t>SE ENVIA PDF EL 27 DE NOV DE 2013. PENDIENTE REMISION Y APROBACION DE POLIZA</t>
  </si>
  <si>
    <t>SE ENVIA PDF EL 29 DE NOV DE 2013. PENDIENTE REMISION Y APROBACION DE POLIZA</t>
  </si>
  <si>
    <t>SE ENVIA PDF EL 29 DE NOV DE 2013.PENDIENTE  APROBACION DE POLIZA</t>
  </si>
  <si>
    <t>SE ENVIA PDF EL 29 DE NOV DE 2013. PENDIENTE APROBACION DE POLIZA</t>
  </si>
  <si>
    <t>SE ENVIA PDF EL 28 DE NOV DE 2013. PENDIENTE APROBACION DE POLIZA</t>
  </si>
  <si>
    <t>SE ENVIA PDF EL 27 DE NOV DE 2013. PENDIENTE APROBACION DE POLIZA</t>
  </si>
  <si>
    <t>SE ENVIA PDF EL 2 DE DIC DE 2013. PENDIENTE REMISION Y APROBACION DE POLIZA</t>
  </si>
  <si>
    <t>SE ENVIA PDF EL 2 DE DIC DE 2013. PENDIENTE DOCUMENTOS.</t>
  </si>
  <si>
    <t>SE ENVIA PDF EL 20 DE DIC DE 2013. PENDIENTE RUT ACTUALIZADO, CERTIFICACION BANCARIA Y REGISTRO DE TERCEROS</t>
  </si>
  <si>
    <t>Este contrato fue renumerado y era el 0852 de 2013. PENDIENTE REGISTRO DE TERCEROS Y APROBACION DE LA POLIZA</t>
  </si>
  <si>
    <t>Asociar recursos, capacidades y competencias de las partes, aportando en comun recursos en dinero, en especie  o de industria para ejecutar  el proyecto de ciencia, tecnología e innovacion denominado "Apoyo a la formación de capital humano a nivel doctorado y maestría" de acuerdo a los terminos en los que fue aprobada por OCAD   ciencia y Tecnologia según acuerdo No 001 del 20 de diciembre de 2012</t>
  </si>
  <si>
    <t>007-2014</t>
  </si>
  <si>
    <t>12 03 2013 De acuerdo a comunicación recibida por Colciencias se solicita la anulación del proceso de contratación - 05-02-2014</t>
  </si>
  <si>
    <t>ok</t>
  </si>
  <si>
    <t>317-13 Sub 2,2 Diaspora Cientifica</t>
  </si>
  <si>
    <t>Emision del soporte presupuestal</t>
  </si>
  <si>
    <t>344 Rendimientos</t>
  </si>
  <si>
    <t>FIDUGOB 87576</t>
  </si>
  <si>
    <t>FIDUGOB 87585</t>
  </si>
  <si>
    <t>FIDUGOB 87594</t>
  </si>
  <si>
    <t>FIDUGOB 87610</t>
  </si>
  <si>
    <t>FIDUGOB 87674</t>
  </si>
  <si>
    <t>543 Sub 1 FITI</t>
  </si>
  <si>
    <t>543 Sub 2 GEL</t>
  </si>
  <si>
    <t>543 Sub 3 I+D+I</t>
  </si>
  <si>
    <t>757-13</t>
  </si>
  <si>
    <t>FIDUGOB 87601</t>
  </si>
  <si>
    <t>FIDUGOB 87914</t>
  </si>
  <si>
    <r>
      <rPr>
        <b/>
        <sz val="10"/>
        <rFont val="Arial"/>
        <family val="2"/>
      </rPr>
      <t>PRORROGA 2:</t>
    </r>
    <r>
      <rPr>
        <sz val="10"/>
        <rFont val="Arial"/>
      </rPr>
      <t xml:space="preserve"> 2 meses mas   </t>
    </r>
  </si>
  <si>
    <t>Se envia pdf a la entidad el dia 21/01/2014</t>
  </si>
  <si>
    <t>SE PAGO LA COMISION X EL CONV 0299-SUPIA</t>
  </si>
  <si>
    <t>SE PAGO LA COMISION X EL CONV 0287-SINCELEJO</t>
  </si>
  <si>
    <t>54-2014</t>
  </si>
  <si>
    <t>mayor  valor pagado en oct ya recuperado</t>
  </si>
  <si>
    <t>No. CV</t>
  </si>
  <si>
    <t>12 04 13 Se remitio a Ecopetrol primero. SE ENVIA PDF A LA ENTIDAD EL 25 DE JUNIO DE 2013.  SE ENVIA NUEVAMENTE A LA ENTIDAD CON MODIFICACIONES DE COLCIENCIAS EL 16 DE AGOSTO DE 203. En Febrero 11 de 2014 se remite un ejemplar original a CLAUDIA PARRA en  Ecopetrol</t>
  </si>
  <si>
    <t>ABEL ENRIQUE POSSO AGUDELO</t>
  </si>
  <si>
    <t>72313642217</t>
  </si>
  <si>
    <t>JULIO ERNESTO VARGAS SANCHEZ</t>
  </si>
  <si>
    <t>000255530289</t>
  </si>
  <si>
    <t>SANDRA EUGENIA NARANJO PINEDA</t>
  </si>
  <si>
    <t>20400804344</t>
  </si>
  <si>
    <t>737-2013</t>
  </si>
  <si>
    <t>CP</t>
  </si>
  <si>
    <t xml:space="preserve">Direccion de Fomento a la investigacion </t>
  </si>
  <si>
    <t>504-2013</t>
  </si>
  <si>
    <t>EN EJECUCIÓN</t>
  </si>
  <si>
    <t>Se remitió el memorando a la Entidad, no necesita elaboración de modificación</t>
  </si>
  <si>
    <t>La aclaración se realizo directamente en el contrato</t>
  </si>
  <si>
    <t>Se envia a firma de beneficiario el día 12 de febrero de 2014</t>
  </si>
  <si>
    <t>Se envia a firma de beneficiario el día 11 de febrero de 2014</t>
  </si>
  <si>
    <t xml:space="preserve">REMITIDA EL 5/02/2014 
MEDIANTE CORREO DE FECHA 10 DE ENERO DE 2014 SE SOLICITO A COLCIENCIAS QUE SE ACLARARA SI LA ENTIDAD DEBÍA O NO REINTEGRAR UNOS RECURSOS </t>
  </si>
  <si>
    <t>REMITIDA EL 11/02/2014</t>
  </si>
  <si>
    <t>REMITIDA EL 05/02/2014</t>
  </si>
  <si>
    <t>REMITIDA EL 07/02/2014</t>
  </si>
  <si>
    <t>Se solicitó a COLCIENCIAS el día 15 de enro de 2014 que se aclare el reintegro</t>
  </si>
  <si>
    <t>Se solicitó aclaración a COLCIENCIAS</t>
  </si>
  <si>
    <t>Modificar numeral 2,3,8</t>
  </si>
  <si>
    <t>Elaboracion</t>
  </si>
  <si>
    <t>Se prorroga el contrato por 6 meses mas</t>
  </si>
  <si>
    <t>OTROSI 1 Y PRORROGA 2</t>
  </si>
  <si>
    <t xml:space="preserve">Modificar numeral 2,1,7 Prorroga  por 1 mes mas </t>
  </si>
  <si>
    <t>Se prorroga el contrato por 12 meses mas</t>
  </si>
  <si>
    <t>Se prorroga el contrato por 3 meses mas</t>
  </si>
  <si>
    <t>Modificar númeral 2,1,7</t>
  </si>
  <si>
    <t>Se aclara el encabezado del contrato</t>
  </si>
  <si>
    <t>se envia a firma de beneficiario el dia 11/02/2014</t>
  </si>
  <si>
    <t>se envia a firma de beneficiario el dia 14/02/2014</t>
  </si>
  <si>
    <t>se envia a firma derepresentante legal el dia 13 de febrero de 2014</t>
  </si>
  <si>
    <t>se envia a firma de representante legal 13/02/2014</t>
  </si>
  <si>
    <t>Modificar nombre del investigar</t>
  </si>
  <si>
    <t xml:space="preserve">se envia nuevamente a firma de la Dra AI ya que se envia el 04/002/2014 pero este llega el 06/02/2014 sin firma </t>
  </si>
  <si>
    <t>modificar numeral 2,1,6</t>
  </si>
  <si>
    <t>possoa@utp.edu.co</t>
  </si>
  <si>
    <t>villadad@unicauca.edu.co</t>
  </si>
  <si>
    <t>jvargas@ucaldas.edu.co</t>
  </si>
  <si>
    <t>sandranar29@gmail.com</t>
  </si>
  <si>
    <t>william.hernandez@usa.edu.co</t>
  </si>
  <si>
    <t>Se envia a colciencias el dia 14/02/2014 para que se realizara la numeracion correspondiente se aclara en el comunicado que es necesario que nos evnien un ejemplar para realizar el tramite de estos</t>
  </si>
  <si>
    <t>se envia a firma de representante legal sin embargo no la devuelven con indicaciones que prorroga despues del 24/01/2014</t>
  </si>
  <si>
    <r>
      <rPr>
        <b/>
        <sz val="10"/>
        <rFont val="Arial"/>
        <family val="2"/>
      </rPr>
      <t>ADICION 2</t>
    </r>
    <r>
      <rPr>
        <sz val="10"/>
        <rFont val="Arial"/>
      </rPr>
      <t>: $573.714.000</t>
    </r>
  </si>
  <si>
    <r>
      <rPr>
        <b/>
        <sz val="10"/>
        <rFont val="Arial"/>
        <family val="2"/>
      </rPr>
      <t xml:space="preserve">OTROSI 4: </t>
    </r>
    <r>
      <rPr>
        <sz val="10"/>
        <rFont val="Arial"/>
      </rPr>
      <t>ingresar numeral 5,5 fase V y 5,6 fase VI</t>
    </r>
    <r>
      <rPr>
        <b/>
        <sz val="10"/>
        <rFont val="Arial"/>
        <family val="2"/>
      </rPr>
      <t xml:space="preserve"> ADICION 1: </t>
    </r>
    <r>
      <rPr>
        <sz val="10"/>
        <rFont val="Arial"/>
      </rPr>
      <t>705.000.000</t>
    </r>
    <r>
      <rPr>
        <b/>
        <sz val="10"/>
        <rFont val="Arial"/>
        <family val="2"/>
      </rPr>
      <t xml:space="preserve"> PRORROGA 1: </t>
    </r>
    <r>
      <rPr>
        <sz val="10"/>
        <rFont val="Arial"/>
      </rPr>
      <t>Seis meses y tres días mas</t>
    </r>
    <r>
      <rPr>
        <b/>
        <sz val="10"/>
        <rFont val="Arial"/>
        <family val="2"/>
      </rPr>
      <t xml:space="preserve"> </t>
    </r>
  </si>
  <si>
    <t>77-2014</t>
  </si>
  <si>
    <t>se envia a firma de representante legal el dia 17/02/2014</t>
  </si>
  <si>
    <t>se envia a firma de representante legal el dia 14/02/2014</t>
  </si>
  <si>
    <t>se envia PDF el dia 19/02/2014</t>
  </si>
  <si>
    <t>Total R</t>
  </si>
  <si>
    <t>FIDUGOB 72116</t>
  </si>
  <si>
    <t>Total 259</t>
  </si>
  <si>
    <t>FIDUGOB 76504</t>
  </si>
  <si>
    <t>Total 368</t>
  </si>
  <si>
    <t>Total 257</t>
  </si>
  <si>
    <t>Total 368-257-343</t>
  </si>
  <si>
    <t>gasto bancario NOV</t>
  </si>
  <si>
    <t>Total 397</t>
  </si>
  <si>
    <t>Regular las relaciones entre las partes para la ejecución de los recursos de Colciencias provenientes del crédito BIRF 7944-CO</t>
  </si>
  <si>
    <t>BCO BOGOTA AH - 000 20743</t>
  </si>
  <si>
    <t>Total 264</t>
  </si>
  <si>
    <t>Regular las relaciones entre las partes para la ejecución de recursos de Colciencias provenientes del crédito BIRF 7944 - CO</t>
  </si>
  <si>
    <t>Total 317</t>
  </si>
  <si>
    <t>Regular las relaciones entre las partes para la ejecución de recursos de inversion de Colciencias provenientes del credito BIRF 7944-CO</t>
  </si>
  <si>
    <t>Total 397 - 264 - 317</t>
  </si>
  <si>
    <t>Total 391</t>
  </si>
  <si>
    <t>Regular las relaciones entre las partes para la ejecución de recursos de inversion de Colciencias destinadlos a financiar programas, proyectos y actividades de ciencia , tecnologia e innovacion, en el marco del proyecto  Apoyo  a la innovacion y el desarrrollo productivo de Colombia</t>
  </si>
  <si>
    <t>Subtotal 392</t>
  </si>
  <si>
    <t>SUMAR 55251</t>
  </si>
  <si>
    <t>FIDUGOB 21058</t>
  </si>
  <si>
    <t>Total 392</t>
  </si>
  <si>
    <t>El objeto del convenio es regular las relaciones entre las partes para la ejecucion de los recursos de inversiòn de Colciencias destinados a financiar programas, proyectos y actividadesde ciencia, tecnologia e innovaciòn presentados en el marco del proyecto "Apoyo a la Innovaciòn y el Desarrollo Productivo de Colombia"</t>
  </si>
  <si>
    <t>Total 348-13</t>
  </si>
  <si>
    <t xml:space="preserve">Regular las relaciones entre las partes para la ejecución de recursos de inversion de Colciencias destinados a financiar programas, proyectos y actividades de CT+I y desarrollo tecnologico, presentados en el marco del proyecto "Apoyo a la Innovacion y el Desarrollo Productivo de Colombia" clasificacion presupuestal 4101000109", de acuerdo al Plan de Accion de la Direccion de Desarrollo Tecnologico e Innovacion en la vigencia 2013. </t>
  </si>
  <si>
    <t>FIDUGOB 22002</t>
  </si>
  <si>
    <t>SUBTOTAL RECURSOS COLCIENCIAS</t>
  </si>
  <si>
    <t>Celebrar un Convenio Especial de Cooperación en ejecución del proyecto Fomento de la Calidad y la Innovación en Educación Superior, para aunar esfuerzos y administrar los recursos destinados a fomentar el desarrollo de la actividad investigadora, realizada en las Instituciones de Educación Superior - IES, ampliando el número de  IES beneficiarias, en el acuerdo suscrito entre COLCIENCIAS Y ELSEVIER, de conformidad con el Convenio Marco de Cooperación celebrado entre el Ministerio de Educación Nacional y  COLCIENCIAS Nº. 241 de 2010.</t>
  </si>
  <si>
    <t>FIDUGOB 07920</t>
  </si>
  <si>
    <t>SUMAR 31323</t>
  </si>
  <si>
    <t>FIDUGOB 20950</t>
  </si>
  <si>
    <t>Total 344</t>
  </si>
  <si>
    <t>Aunar esfuerzos para la cooperación entre el Ministerio de Educación Nacional y COLCIENCIAS para fortalecer estrategias y acciones orientadas a fomentar la investigación, la innovación y el desarrollo de las capacidades de Tecnología de la Información y las Comunicaciones en el sector educativo en el marco del proyecto "ICT Educación Capability Building Project" PROYECTO DE GENERACION DE CAPACIDAD EN TECNOLOGIAS DE LA INFORMACION Y LAS COMUNICACIONES EN LA EDUCACION</t>
  </si>
  <si>
    <t>SUMAR 60023</t>
  </si>
  <si>
    <t>FIDUGOB 21110</t>
  </si>
  <si>
    <t>Aunar esfuerzos técnicos, administrativos y financieros para impulsar la iniciativa de país vive digital regional mediante el fomento  de la innovación en, la ciencia y la tecnología en las regiones de Colombia</t>
  </si>
  <si>
    <t>FIDUGOB 76336</t>
  </si>
  <si>
    <t>Total 356</t>
  </si>
  <si>
    <t>Upme</t>
  </si>
  <si>
    <t>Aunar esfuerzos técnicos, administrativos y financieros por parte de la UNIDAD DE PLANEACION MINERO ENERGETICA- UPME y el DEPARTAMENTO ADMINISTRATIVO DE CIENCIAS TECNOLOGIA E INNOVACION - COLCIENCIAS, con el fin de fortalecer el planeamiento minero y energético de Colombia, aprovechando una sinergia adecuada entre la institucionalidad del planeamiento minero energético y el Programa Nacional de Investigacion en Energía y Minería.</t>
  </si>
  <si>
    <t>FIDUGOB 76666</t>
  </si>
  <si>
    <t>Total 298</t>
  </si>
  <si>
    <t>Aunar esfuerzos entre Ecopetrol y Colciencias para fortalecer capacidades en la investigación, el desarrollo tecnológico y la innovación en el área de energía para el futuro  a partir de los espacios de formación para la primera infancia hasta la formación doctoral articular diferentes iniciativas nacionales en procura al desarrollo del país.</t>
  </si>
  <si>
    <t>FIDUGOB 76693</t>
  </si>
  <si>
    <t>Total 442/1721</t>
  </si>
  <si>
    <t>Ministerio de Cultura
Artesanias de Colombia</t>
  </si>
  <si>
    <t>Aunar esfuerzos, experiencia  y recursos humanos, técnicos y financieros  para el desarrollo de convocatorias para la conformación de bancos de proyectos de investigación en temas prioritarios para el desarrollo del sector artístico y cultural en el país</t>
  </si>
  <si>
    <t>Total 375</t>
  </si>
  <si>
    <t>Aunar esfuerzos de orden académico y técnico  y financiero para el desarrollo de agendas comunes de investigación en temas de interés interinstitucional con fines de fortalecimiento de los procesos de modernización, descentralización y democratización  de la administración publica Colombiana, en dos líneas de investigación prioritariamente: 1) Buen gobierno y lucha contrato la corrupción y 2) Entidades territoriales y descentralización.  Adicionalmente, se desarrollaran actividades de ciencia tecnología  en temas relevantes en estas agendas conjuntas</t>
  </si>
  <si>
    <t>Total 342</t>
  </si>
  <si>
    <t>Ecopetrol - Colciencias</t>
  </si>
  <si>
    <t>Total 348</t>
  </si>
  <si>
    <t>ANSPE- Colciencias</t>
  </si>
  <si>
    <t>Aunar esfuerzos, tecnicos, administrativos y economicos entre la Agencia Nacional para la Superacion de la Pobreza Extrema ANSPE, el Departamento Administrativo de Ciencia y Tecnologia - Colciencias y Fidubogota como vocera del P.A. con el fin de promover la problematica de agua y pobreza en las comunidades que se encuentran en condicion de pobreza extrema.</t>
  </si>
  <si>
    <t>Total 238-12</t>
  </si>
  <si>
    <t>Bancoldex - Colciencias</t>
  </si>
  <si>
    <t>Aunar esfuerzos para apoyar a las mico, pequeñas y medianas empresas colombianas, con fines de lucro, pertenecientes al programa de transformacion productiva en la generacion y consolidacion de capacidades en Gestiòn de la innovación  y avanzar en la sistematizaciòn de las practicas de investigacion, desarrollo e innovacion para constituir las mismas en rutinas permanentes en la administracion de los negocios al interior de las empresas antese mencionadas.</t>
  </si>
  <si>
    <t>BCO BOGOTA AH 000010922-3</t>
  </si>
  <si>
    <t>Total 437</t>
  </si>
  <si>
    <t>Instituto Colombiano de Petroleo</t>
  </si>
  <si>
    <t>Aunar esfuerzos tecnicos, administrativos y financieros por parte de Ecopetrol y Colciencias, para el desarrollo de la convocatoria 559 de 2012 en lo relacionado a la Financiacion, seguimiento de los proyectos Financiables.</t>
  </si>
  <si>
    <t xml:space="preserve"> SUMAR 63056</t>
  </si>
  <si>
    <t>FIDUGOB 21218</t>
  </si>
  <si>
    <t>Total 427-12</t>
  </si>
  <si>
    <t>Aunar esfuerzos para realizar el desarrrollo e implementacion de una convocatoria con todos sus componentes y requerimientos necesarios para el diseño e implementacion del Observatorio Nacional de Salud según las caracteristicas que le son asignadas por la ley 1438 de 2011.</t>
  </si>
  <si>
    <t>SUMAR 54698</t>
  </si>
  <si>
    <t>FIDUGOB 21012</t>
  </si>
  <si>
    <t>Total 475</t>
  </si>
  <si>
    <t>Total 507</t>
  </si>
  <si>
    <t>UPME</t>
  </si>
  <si>
    <t>Aunar esfuerzos técnicos, administrativos y financieros por parte de la UPME y Colciencias con el fin de fortalecer el planeamiento integral minero energetico colombiano, aprovechando sinergias interinstitucionales entre la entidad encargada del planeamiento integral del sector y la encargada del Programa Nacional de Investigaciones en Energia y Mineria</t>
  </si>
  <si>
    <t>SUMAR 56473</t>
  </si>
  <si>
    <t>FIDUGOB 21049</t>
  </si>
  <si>
    <t>Total 265-12</t>
  </si>
  <si>
    <t>Argos-Colciencias</t>
  </si>
  <si>
    <t>Aunar esfurzos técnicos, administrativos y financieros por parte de Argos y Colciencias con el fin de apoyar la investigación y el desarrollo tecnologico y la innovación orientados a suplir las necesidades de nuevos materiales cementales y aplicaciones para obras de infraestructura el el pais.</t>
  </si>
  <si>
    <t>Total 479-13</t>
  </si>
  <si>
    <t>Aunar esfuerzos acádemicos, financieros y operativos para la financiación de estudios de doctorado en Estados Unidos de la convocatoria titulada "Beca Colciencias-Fulbrighth"</t>
  </si>
  <si>
    <t>FIDUGOB 22707</t>
  </si>
  <si>
    <t>Total 543-13</t>
  </si>
  <si>
    <t>Integrar esfuerzos técnicos, administrativos y financieros para promover la innovación en el país, a través de las tecnologías de la información, en la industria, el estado y los sectores productivos de Colombia.</t>
  </si>
  <si>
    <t>FIDUGOB  87567</t>
  </si>
  <si>
    <t>SUBTOTAL RECURSOS OTRAS ENTIDADES</t>
  </si>
  <si>
    <t>SUBTOTAL RECURSOS ENTES TERRITORIALES</t>
  </si>
  <si>
    <t>SUBTOTAL RECURSOS POR IDENTIFICAR</t>
  </si>
  <si>
    <t>TOTAL RECURSOS</t>
  </si>
  <si>
    <t>Se envia PDF el dia 19/02/2014</t>
  </si>
  <si>
    <t>PRORROGA No. 2</t>
  </si>
  <si>
    <t>OTROSI No 1 ACLARATORIO</t>
  </si>
  <si>
    <t>ADRIANA DEL PILAR PACHECO CORAL</t>
  </si>
  <si>
    <t>ALEXANDER CRUZ MARTINEZ</t>
  </si>
  <si>
    <t>MARIBEL BARRETO MESA</t>
  </si>
  <si>
    <t>NUBIA LORENA VALENCIA ZULETA</t>
  </si>
  <si>
    <t>OLGA LUCIA FERNANDEZ MARULANDA</t>
  </si>
  <si>
    <t>SOFIA NATALIA GONZALEZ AYALA</t>
  </si>
  <si>
    <t>455200053870</t>
  </si>
  <si>
    <t>adripacheco@gamil.com</t>
  </si>
  <si>
    <t>009970425196</t>
  </si>
  <si>
    <t>alexandercruzmartinez@hotmail.com</t>
  </si>
  <si>
    <t>24500241220</t>
  </si>
  <si>
    <t>franklinpua@gmail.com</t>
  </si>
  <si>
    <t>10132807212</t>
  </si>
  <si>
    <t>mbarreto3@gmail.com</t>
  </si>
  <si>
    <t>20405762729</t>
  </si>
  <si>
    <t>nvalencia@javeriana.edu.co</t>
  </si>
  <si>
    <t>30060884367</t>
  </si>
  <si>
    <t>olgalufe@yahoo.com</t>
  </si>
  <si>
    <t>66638963125</t>
  </si>
  <si>
    <t>sngonzalez@gmail.com</t>
  </si>
  <si>
    <t>SE ENVIA PDF EL 28 DE NOV DE 2013. REMITIERON CDP A COCIENCIAS EL 24 DE ENERO A LAS 7:30 PM, POR LEY DE GARANTIAS NO SE ALCANDA A GESTIONAR.. INFORMACION ENTREGADA POR SANDRA RODRIGUEZ</t>
  </si>
  <si>
    <t>se recibe solicitud mediante correo electronico de Liliana Mariño el día 21/02/2014 solicitando la prorroga de este contrato sin embargo se espera la llegada del memorando fisico igualmente se envia PDF a la entidad el dia 24/02/2014.</t>
  </si>
  <si>
    <t>Se suspende el contrato por elaboracion del contrato, de acuerdo a solicitud por correo electronico del señor juan carlos cardenas gonzalez a la señora liliana mariño el dia 13 de febrero.</t>
  </si>
  <si>
    <r>
      <rPr>
        <b/>
        <sz val="10"/>
        <rFont val="Arial"/>
        <family val="2"/>
      </rPr>
      <t>OTROSI 2:</t>
    </r>
    <r>
      <rPr>
        <sz val="10"/>
        <rFont val="Arial"/>
      </rPr>
      <t xml:space="preserve">Modificar numerales 5,1,5,2,5,3 </t>
    </r>
    <r>
      <rPr>
        <b/>
        <sz val="10"/>
        <rFont val="Arial"/>
        <family val="2"/>
      </rPr>
      <t>PRORROGA 1:</t>
    </r>
    <r>
      <rPr>
        <sz val="10"/>
        <rFont val="Arial"/>
      </rPr>
      <t xml:space="preserve"> Se prorroga el contrato por 8 meses mas</t>
    </r>
  </si>
  <si>
    <r>
      <rPr>
        <b/>
        <sz val="10"/>
        <rFont val="Arial"/>
        <family val="2"/>
      </rPr>
      <t xml:space="preserve">OTROSI 1: </t>
    </r>
    <r>
      <rPr>
        <sz val="10"/>
        <rFont val="Arial"/>
      </rPr>
      <t xml:space="preserve"> Modificar numeral 2,3,8</t>
    </r>
  </si>
  <si>
    <r>
      <rPr>
        <b/>
        <sz val="10"/>
        <rFont val="Arial"/>
        <family val="2"/>
      </rPr>
      <t xml:space="preserve">PRORROGA 1: </t>
    </r>
    <r>
      <rPr>
        <sz val="10"/>
        <rFont val="Arial"/>
      </rPr>
      <t xml:space="preserve">Se prorroga 3 meses mas </t>
    </r>
  </si>
  <si>
    <t xml:space="preserve">Elaboracion </t>
  </si>
  <si>
    <r>
      <rPr>
        <b/>
        <sz val="10"/>
        <rFont val="Arial"/>
        <family val="2"/>
      </rPr>
      <t xml:space="preserve">OTROSI 1: </t>
    </r>
    <r>
      <rPr>
        <sz val="10"/>
        <rFont val="Arial"/>
      </rPr>
      <t xml:space="preserve"> Modificar numeral 2,1,7</t>
    </r>
  </si>
  <si>
    <r>
      <rPr>
        <b/>
        <sz val="10"/>
        <rFont val="Arial"/>
        <family val="2"/>
      </rPr>
      <t xml:space="preserve">PRORROGA 2: </t>
    </r>
    <r>
      <rPr>
        <sz val="10"/>
        <rFont val="Arial"/>
      </rPr>
      <t xml:space="preserve">Se prorroga 6 meses mas </t>
    </r>
  </si>
  <si>
    <r>
      <rPr>
        <b/>
        <sz val="10"/>
        <rFont val="Arial"/>
        <family val="2"/>
      </rPr>
      <t xml:space="preserve">OTROSI 1: </t>
    </r>
    <r>
      <rPr>
        <sz val="10"/>
        <rFont val="Arial"/>
      </rPr>
      <t xml:space="preserve"> Modificar numeral 2,1,6</t>
    </r>
  </si>
  <si>
    <r>
      <t xml:space="preserve">PRORROGA 1: </t>
    </r>
    <r>
      <rPr>
        <sz val="10"/>
        <rFont val="Arial"/>
      </rPr>
      <t xml:space="preserve">Se prorroga 6 meses mas </t>
    </r>
  </si>
  <si>
    <t>Se envia PDF al beneficiario el dia 25 de febrero de 2014</t>
  </si>
  <si>
    <r>
      <t xml:space="preserve">PRORROGA 1: </t>
    </r>
    <r>
      <rPr>
        <sz val="10"/>
        <rFont val="Arial"/>
      </rPr>
      <t xml:space="preserve">Se prorroga 2 meses mas </t>
    </r>
  </si>
  <si>
    <r>
      <rPr>
        <b/>
        <sz val="10"/>
        <rFont val="Arial"/>
        <family val="2"/>
      </rPr>
      <t xml:space="preserve">OTROSI 1: </t>
    </r>
    <r>
      <rPr>
        <sz val="10"/>
        <rFont val="Arial"/>
      </rPr>
      <t>Modificar numeral 5,2 y 5,3</t>
    </r>
    <r>
      <rPr>
        <b/>
        <sz val="10"/>
        <rFont val="Arial"/>
        <family val="2"/>
      </rPr>
      <t xml:space="preserve"> PRORROGA 1: </t>
    </r>
    <r>
      <rPr>
        <sz val="10"/>
        <rFont val="Arial"/>
      </rPr>
      <t xml:space="preserve">Se prorroga por 3 meses </t>
    </r>
  </si>
  <si>
    <t>PEND POLIZA</t>
  </si>
  <si>
    <r>
      <t xml:space="preserve">PRORROGA 1: </t>
    </r>
    <r>
      <rPr>
        <sz val="10"/>
        <rFont val="Arial"/>
      </rPr>
      <t xml:space="preserve">Se prorroga 3 meses mas </t>
    </r>
  </si>
  <si>
    <r>
      <t>OTROSI 1:</t>
    </r>
    <r>
      <rPr>
        <sz val="10"/>
        <rFont val="Arial"/>
      </rPr>
      <t xml:space="preserve"> Modificar numeral 2,1,6</t>
    </r>
  </si>
  <si>
    <r>
      <rPr>
        <b/>
        <sz val="10"/>
        <rFont val="Arial"/>
        <family val="2"/>
      </rPr>
      <t xml:space="preserve">OTROSI 1: </t>
    </r>
    <r>
      <rPr>
        <sz val="10"/>
        <rFont val="Arial"/>
      </rPr>
      <t>Modificar numeral 2,1,6</t>
    </r>
    <r>
      <rPr>
        <b/>
        <sz val="10"/>
        <rFont val="Arial"/>
        <family val="2"/>
      </rPr>
      <t xml:space="preserve"> PRORROGA 1:</t>
    </r>
    <r>
      <rPr>
        <sz val="10"/>
        <rFont val="Arial"/>
      </rPr>
      <t xml:space="preserve">Se prorroga por 3 meses </t>
    </r>
  </si>
  <si>
    <r>
      <rPr>
        <b/>
        <sz val="10"/>
        <rFont val="Arial"/>
        <family val="2"/>
      </rPr>
      <t>OTROSI 2:</t>
    </r>
    <r>
      <rPr>
        <sz val="10"/>
        <rFont val="Arial"/>
      </rPr>
      <t xml:space="preserve"> Modificar numeral 2,1,22</t>
    </r>
  </si>
  <si>
    <t>CONTRATO ANULADO</t>
  </si>
  <si>
    <t>CONTRATO SUSPENDIDO</t>
  </si>
  <si>
    <t>FIRMA BENEFICIARIO</t>
  </si>
  <si>
    <t xml:space="preserve">se recibe correo con la solicitud de elaboracion de prorroga el dia 27/01/2014 </t>
  </si>
  <si>
    <r>
      <t xml:space="preserve">PRORROGA 1: </t>
    </r>
    <r>
      <rPr>
        <sz val="10"/>
        <rFont val="Arial"/>
      </rPr>
      <t xml:space="preserve">Se prorroga 17 dias  mas </t>
    </r>
  </si>
  <si>
    <r>
      <t xml:space="preserve">PRORROGA 1: </t>
    </r>
    <r>
      <rPr>
        <sz val="10"/>
        <rFont val="Arial"/>
      </rPr>
      <t xml:space="preserve">Se prorroga 4 meses mas </t>
    </r>
  </si>
  <si>
    <r>
      <t xml:space="preserve">PRORROGA 1: </t>
    </r>
    <r>
      <rPr>
        <sz val="10"/>
        <rFont val="Arial"/>
      </rPr>
      <t xml:space="preserve">Se prorroga 8 meses mas </t>
    </r>
  </si>
  <si>
    <t>Se envio PDF el dia 28 de febrero de 2014</t>
  </si>
  <si>
    <t>Se envia PDF al beneficiario el dia 28 de febrero de 2014</t>
  </si>
  <si>
    <t xml:space="preserve">G </t>
  </si>
  <si>
    <t>PAGO PARC 20</t>
  </si>
  <si>
    <t>ANGELA STELLA CAMACHO BELTRAN</t>
  </si>
  <si>
    <t>BEATRIZ ELENA MARIN OCHOA</t>
  </si>
  <si>
    <t>CAMILO ERNESTO LOPEZ CARRASCAL</t>
  </si>
  <si>
    <t>CESAR VALENCIA SOLANILLA</t>
  </si>
  <si>
    <t>DIANA JUDITH CHAMORRO MIRANDA</t>
  </si>
  <si>
    <t>JORGE OSWALDO SANCHEZ BUITRAGO</t>
  </si>
  <si>
    <t>JOSE MAURICIO PARDO BENITO</t>
  </si>
  <si>
    <t>5307434018</t>
  </si>
  <si>
    <t>037270131792</t>
  </si>
  <si>
    <t>126370067087</t>
  </si>
  <si>
    <t>026400088519</t>
  </si>
  <si>
    <t>870865334</t>
  </si>
  <si>
    <t>20437000817</t>
  </si>
  <si>
    <t>acamacho@uniandes.edu.co</t>
  </si>
  <si>
    <t>beatrize.marin@upb.edu.co</t>
  </si>
  <si>
    <t>celopez@unal.edu.co</t>
  </si>
  <si>
    <t>ceval@utp.edu.co</t>
  </si>
  <si>
    <t>dchamorro@uninorte.edu.co</t>
  </si>
  <si>
    <t>eroviedo@uis.edu.co</t>
  </si>
  <si>
    <t>joswaldosanchez@gmail.com</t>
  </si>
  <si>
    <t>jmpardob@hotmail.com</t>
  </si>
  <si>
    <t>ELISA MARGARITA PEREA DALLOS</t>
  </si>
  <si>
    <t>JOSE ALFONSO LEYVA ROJAS</t>
  </si>
  <si>
    <t>JOSE EBERT BONILLA OLAYA</t>
  </si>
  <si>
    <t>MARIA XIMENA RODDRIGUEZ BOCANEGRA</t>
  </si>
  <si>
    <t xml:space="preserve">PEDRO ANTONIO MORENO TOVAR </t>
  </si>
  <si>
    <t>RENE ALEJANDRO PEREZ ROMERO</t>
  </si>
  <si>
    <t>RODOLFO JOSE DENNIS VERANO</t>
  </si>
  <si>
    <t>hsierra@unicauca.edu.co</t>
  </si>
  <si>
    <t>0015790016</t>
  </si>
  <si>
    <t>emperead@unal.edu.co</t>
  </si>
  <si>
    <t>005170184252</t>
  </si>
  <si>
    <t>leyvaa@javeriana.edu.co</t>
  </si>
  <si>
    <t>009800002041</t>
  </si>
  <si>
    <t>jose.ebert@gmail.com</t>
  </si>
  <si>
    <t>395149990</t>
  </si>
  <si>
    <t>pedro.moreno@correounivalle.edu.co</t>
  </si>
  <si>
    <t>rcespedesg@ieee.org</t>
  </si>
  <si>
    <t>006960002845</t>
  </si>
  <si>
    <t>renealejandroperez@hotmail.com</t>
  </si>
  <si>
    <t>201019221</t>
  </si>
  <si>
    <t>rjdennis@gmail.com</t>
  </si>
  <si>
    <t>se devuelve a Colciencias el dia 3 de marxo de 2014 por traer informacion errada</t>
  </si>
  <si>
    <t>anulado</t>
  </si>
  <si>
    <t xml:space="preserve">se envia a firma de la doctora paula arias pulgarin el dia 03 de marzo de 2014 ya que hace falta esta firma para la debida legalizacion de esta liquidacion </t>
  </si>
  <si>
    <r>
      <t>SE ENVIA PDF EL 23 DE AGOSTO DE 2013.</t>
    </r>
    <r>
      <rPr>
        <sz val="10"/>
        <color rgb="FFFF0000"/>
        <rFont val="Arial"/>
        <family val="2"/>
      </rPr>
      <t xml:space="preserve"> 03 de marzo de 2014 se envia otrosi a la universidad Nacional de Colombia Sede Manizales ya que hace falta la firma del representante legal de esta entidad para el debido perfeccionamiento del documento </t>
    </r>
  </si>
  <si>
    <t>se envia a firma de la entidad el dia 03/03/2014 ya que hace falta la firma  del representante legal para su debido perfeccionamiento</t>
  </si>
  <si>
    <t xml:space="preserve">Se prorroga por 2 meses mas </t>
  </si>
  <si>
    <t>f</t>
  </si>
  <si>
    <t>se envia PDF a la entidad el dia 03 de marzo de 2014</t>
  </si>
  <si>
    <t>ELABORACION</t>
  </si>
  <si>
    <r>
      <rPr>
        <b/>
        <sz val="10"/>
        <rFont val="Arial"/>
        <family val="2"/>
      </rPr>
      <t xml:space="preserve">OTROSI 1: </t>
    </r>
    <r>
      <rPr>
        <sz val="10"/>
        <rFont val="Arial"/>
      </rPr>
      <t>Modificar numeral 2,3,8</t>
    </r>
  </si>
  <si>
    <r>
      <rPr>
        <b/>
        <sz val="10"/>
        <rFont val="Arial"/>
        <family val="2"/>
      </rPr>
      <t xml:space="preserve">OTROSI 1: </t>
    </r>
    <r>
      <rPr>
        <sz val="10"/>
        <rFont val="Arial"/>
      </rPr>
      <t>Modificar numeral 3,1</t>
    </r>
  </si>
  <si>
    <t>Ojo el saldo de este conv son rendimientos unicamente</t>
  </si>
  <si>
    <t>Ojo el saldo de este conv son rendimientos y reintegros</t>
  </si>
  <si>
    <t>H472214</t>
  </si>
  <si>
    <t>MÓNICA MARÍA BAQUERO PARRA</t>
  </si>
  <si>
    <t>CC 53910962</t>
  </si>
  <si>
    <t>CRISTIAN SMERDOU PICAZO</t>
  </si>
  <si>
    <t>BF277346</t>
  </si>
  <si>
    <t>BRUNO CONTRERAS MOREIRA</t>
  </si>
  <si>
    <t>AAA311755</t>
  </si>
  <si>
    <t>mbaquero@colombia.com</t>
  </si>
  <si>
    <t>csmerdou@unav.es</t>
  </si>
  <si>
    <t>bcontreras@eead.csic.es</t>
  </si>
  <si>
    <r>
      <rPr>
        <b/>
        <sz val="10"/>
        <rFont val="Arial"/>
        <family val="2"/>
      </rPr>
      <t xml:space="preserve">10.Convenio 005: Se realiza reintegro a la Direccion del Tesoro Nacional por $405.353.175 según Orden de Giro N°469 de Abril de 2013 </t>
    </r>
  </si>
  <si>
    <t>rechazo eva</t>
  </si>
  <si>
    <t>SALDO FLUJO FEB</t>
  </si>
  <si>
    <t>PAGO PARCIAL 1</t>
  </si>
  <si>
    <t>PAGO PARCIAL 2</t>
  </si>
  <si>
    <t>PAGO PARCIAL 3</t>
  </si>
  <si>
    <t>PAGO PARCIAL  4</t>
  </si>
  <si>
    <t>PAGO PARCIAL  8</t>
  </si>
  <si>
    <t>PAGO PARCIAL  12</t>
  </si>
  <si>
    <t>PAGO PARCIAL  20</t>
  </si>
  <si>
    <t>ENUMERACION</t>
  </si>
  <si>
    <t>ESAP - IEMP - Colciencias</t>
  </si>
  <si>
    <t>Colciencias - Fulbrighth</t>
  </si>
  <si>
    <t>MODIFICACIONES CONTRATOS EN FEBRERO DE 2014</t>
  </si>
  <si>
    <t>x</t>
  </si>
  <si>
    <t>Convenio Suscritos a Febrero de 2014</t>
  </si>
  <si>
    <t>TOTAL</t>
  </si>
  <si>
    <t>No. CONVENIO O CONTRATO</t>
  </si>
  <si>
    <t>FONDO NACIONAL DE FINANCIAMIENTO PARA LA CIENCIA, LA TECNOLOGIA  Y LA INNOVACION FRANCISCO JOSE DE CALDAS - CONTRATOS A FEBRERO 2014</t>
  </si>
  <si>
    <t>767-13</t>
  </si>
  <si>
    <t>Aunar esfuerzos, técnicos, económicos, capacidades y experiencia para el manejo administrativo y financiero de los recursos de inversión de Colciencias Destinados a la financiación de la evaluación y seguimiento de los proyectos y propuestas relacionadas con la cienacia, tecnología e innovación, así como los gastos que son inherentes al proceso de evaluación cuando se requiera en el marco del proyecto "aportes al fondo de investigación en salud"</t>
  </si>
  <si>
    <t>16. Se realiza reintegro al Conv 231 por $6,353,327 correspondientes a rendimientos generados por los recursos desembolsados de la OP 728  por $1.840.000.000 y  $471.673.720 que debian ser pagados por el Conv  231-12 Sub 1 Convocatoria 531-Ecopetrol 342.</t>
  </si>
  <si>
    <t>5Perfeccionado - Desembolsado</t>
  </si>
  <si>
    <t>5Liquidado</t>
  </si>
  <si>
    <t>5Anulado</t>
  </si>
  <si>
    <t>6Perfeccionado - Desembolsado</t>
  </si>
  <si>
    <t>6Liquidado</t>
  </si>
  <si>
    <t>6Anulado</t>
  </si>
  <si>
    <t>7Perfeccionado - Desembolsado</t>
  </si>
  <si>
    <t>7Liquidado</t>
  </si>
  <si>
    <t>8Perfeccionado - Desembolsado</t>
  </si>
  <si>
    <t>8Liquidado</t>
  </si>
  <si>
    <t>8Anulado</t>
  </si>
  <si>
    <t>9Perfeccionado - Desembolsado</t>
  </si>
  <si>
    <t>9Liquidado</t>
  </si>
  <si>
    <t>10Liquidado</t>
  </si>
  <si>
    <t>99Perfeccionado - Desembolsado</t>
  </si>
  <si>
    <t>99Perfeccionado - Falta desembolso</t>
  </si>
  <si>
    <t>99Liquidado</t>
  </si>
  <si>
    <t>99Anulado</t>
  </si>
  <si>
    <t>99 RendimientosPerfeccionado - Desembolsado</t>
  </si>
  <si>
    <t>057-2012Documentos</t>
  </si>
  <si>
    <t>162Perfeccionado - Desembolsado</t>
  </si>
  <si>
    <t>162Liquidado</t>
  </si>
  <si>
    <t>163Perfeccionado - Desembolsado</t>
  </si>
  <si>
    <t>163Liquidado</t>
  </si>
  <si>
    <t>177Perfeccionado - Desembolsado</t>
  </si>
  <si>
    <t>177Perfeccionado - Falta desembolso</t>
  </si>
  <si>
    <t>177Firma Beneficiario</t>
  </si>
  <si>
    <t>177Documentos</t>
  </si>
  <si>
    <t>177Liquidado</t>
  </si>
  <si>
    <t>177Anulado</t>
  </si>
  <si>
    <t>177Suspendido</t>
  </si>
  <si>
    <t>186Perfeccionado - Desembolsado</t>
  </si>
  <si>
    <t>186Perfeccionado - Falta desembolso</t>
  </si>
  <si>
    <t>186Anulado</t>
  </si>
  <si>
    <t>199Perfeccionado - Desembolsado</t>
  </si>
  <si>
    <t>199Perfeccionado - Falta desembolso</t>
  </si>
  <si>
    <t>199Firma Beneficiario</t>
  </si>
  <si>
    <t>199Documentos</t>
  </si>
  <si>
    <t>199Anulado</t>
  </si>
  <si>
    <t>199Suspendido</t>
  </si>
  <si>
    <t>219-13Perfeccionado - Desembolsado</t>
  </si>
  <si>
    <t>219-13Firma Beneficiario</t>
  </si>
  <si>
    <t>227Perfeccionado - Desembolsado</t>
  </si>
  <si>
    <t>228Perfeccionado - Desembolsado</t>
  </si>
  <si>
    <t>228Liquidado</t>
  </si>
  <si>
    <t>228Anulado</t>
  </si>
  <si>
    <t>231Perfeccionado - Desembolsado</t>
  </si>
  <si>
    <t>231Perfeccionado - Falta desembolso</t>
  </si>
  <si>
    <t>231Documentos</t>
  </si>
  <si>
    <t>231Liquidado</t>
  </si>
  <si>
    <t>231Anulado</t>
  </si>
  <si>
    <t>231Suspendido</t>
  </si>
  <si>
    <t>231-12 Sub 1 Convocatoria 531-Ecopetrol 342Perfeccionado - Desembolsado</t>
  </si>
  <si>
    <t>237Liquidado</t>
  </si>
  <si>
    <t>238-12 Bncoldex-ColcienciasPerfeccionado - Desembolsado</t>
  </si>
  <si>
    <t>238-12 BancoldexPerfeccionado - Desembolsado</t>
  </si>
  <si>
    <t>248-13Perfeccionado - Desembolsado</t>
  </si>
  <si>
    <t>248-13Perfeccionado - Falta desembolso</t>
  </si>
  <si>
    <t>248-13Anulado</t>
  </si>
  <si>
    <t>258-13Perfeccionado - Desembolsado</t>
  </si>
  <si>
    <t>258-13Perfeccionado - Falta desembolso</t>
  </si>
  <si>
    <t>257 1.5 Planes EstratégicosPerfeccionado - Desembolsado</t>
  </si>
  <si>
    <t>257 1.5 Planes EstratégicosAnulado</t>
  </si>
  <si>
    <t>257 3.4 Fondo pilotos de Consultorìa TecnològicaPerfeccionado - Desembolsado</t>
  </si>
  <si>
    <t>257 3.4 Fondo pilotos de Consultorìa TecnològicaAnulado</t>
  </si>
  <si>
    <t>257 4.1 Ideas para el cambioPerfeccionado - Desembolsado</t>
  </si>
  <si>
    <t>259 -  Sub Administración SenaPerfeccionado - Desembolsado</t>
  </si>
  <si>
    <t>259 -  Sub Administración SenaLiquidado</t>
  </si>
  <si>
    <t>259 -  Sub Administración NaciònPerfeccionado - Desembolsado</t>
  </si>
  <si>
    <t>259 -  Sub Apropiación SenaPerfeccionado - Desembolsado</t>
  </si>
  <si>
    <t>259 -  Sub Apropiación SenaLiquidado</t>
  </si>
  <si>
    <t>259 -  Sub Apropiación SenaAnulado</t>
  </si>
  <si>
    <t>259 -  Sub Apropiación NaciònPerfeccionado - Desembolsado</t>
  </si>
  <si>
    <t>264  2.1 Inserción de DoctoresPerfeccionado - Desembolsado</t>
  </si>
  <si>
    <t>264  2.2  Movilidad Diáspora de Alto ImpactoPerfeccionado - Desembolsado</t>
  </si>
  <si>
    <t>264  2.2 Diáspora CientificaPerfeccionado - Desembolsado</t>
  </si>
  <si>
    <t>264  2.3 Ampliación Cobertura OndasPerfeccionado - Desembolsado</t>
  </si>
  <si>
    <t>264  2.3 Ampliación Cobertura OndasLiquidado</t>
  </si>
  <si>
    <t>264  3.4 Fondo Pilotos de Consultoria TecnológicaPerfeccionado - Desembolsado</t>
  </si>
  <si>
    <t>264 4.1 Apropiación SocialPerfeccionado - Desembolsado</t>
  </si>
  <si>
    <t>265-12 Colciencias-Argos Perfeccionado - Desembolsado</t>
  </si>
  <si>
    <t>265-12 Cementos ArgosPerfeccionado - Desembolsado</t>
  </si>
  <si>
    <t>268-13Perfeccionado - Desembolsado</t>
  </si>
  <si>
    <t>269Perfeccionado - Desembolsado</t>
  </si>
  <si>
    <t>269 RendimientosPerfeccionado - Desembolsado</t>
  </si>
  <si>
    <t>276Perfeccionado - Desembolsado</t>
  </si>
  <si>
    <t>279-13Perfeccionado - Desembolsado</t>
  </si>
  <si>
    <t>298Perfeccionado - Desembolsado</t>
  </si>
  <si>
    <t>298Perfeccionado - Falta desembolso</t>
  </si>
  <si>
    <t>298 RendimientosPerfeccionado - Desembolsado</t>
  </si>
  <si>
    <t>302Perfeccionado - Desembolsado</t>
  </si>
  <si>
    <t>306Perfeccionado - Desembolsado</t>
  </si>
  <si>
    <t>315-13Perfeccionado - Desembolsado</t>
  </si>
  <si>
    <t>315-13Perfeccionado - Falta desembolso</t>
  </si>
  <si>
    <t>315-13Anulado</t>
  </si>
  <si>
    <t>317-13 Sub 3.4 Programas áreas PrioritariasPerfeccionado - Desembolsado</t>
  </si>
  <si>
    <t>317-13 Sub 3.4 Programas áreas PrioritariasPerfeccionado - Falta desembolso</t>
  </si>
  <si>
    <t>317-13 Sub 4.1 Apropiacion SocialPerfeccionado - Falta desembolso</t>
  </si>
  <si>
    <t>333Perfeccionado - Desembolsado</t>
  </si>
  <si>
    <t>333Perfeccionado - Falta desembolso</t>
  </si>
  <si>
    <t>336Perfeccionado - Desembolsado</t>
  </si>
  <si>
    <t>342 ColcienciasPerfeccionado - Falta desembolso</t>
  </si>
  <si>
    <t>342 EcopetrolPerfeccionado - Desembolsado</t>
  </si>
  <si>
    <t>342 EcopetrolPerfeccionado - Falta desembolso</t>
  </si>
  <si>
    <t>343 Subcuenta 3.4 Programas áreas  PrioritariasPerfeccionado - Desembolsado</t>
  </si>
  <si>
    <t>343 Subcuenta 4.1 Apropiación Social Perfeccionado - Desembolsado</t>
  </si>
  <si>
    <t>344Perfeccionado - Desembolsado</t>
  </si>
  <si>
    <t>344Perfeccionado - Falta desembolso</t>
  </si>
  <si>
    <t>344Documentos</t>
  </si>
  <si>
    <t>348 Colciencias-AnspePerfeccionado - Desembolsado</t>
  </si>
  <si>
    <t>348 AnspePerfeccionado - Desembolsado</t>
  </si>
  <si>
    <t>348-13 Sub 1 Gestión de la InnovaciónPerfeccionado - Desembolsado</t>
  </si>
  <si>
    <t>348-13 Sub 2 Transferencia de resultados (Conv.621-13)Perfeccionado - Desembolsado</t>
  </si>
  <si>
    <t>348-13 Sub 3 Convenios Actores SNCTIPerfeccionado - Desembolsado</t>
  </si>
  <si>
    <t>349-13Perfeccionado - Falta desembolso</t>
  </si>
  <si>
    <t>349-13Documentos</t>
  </si>
  <si>
    <t>356Perfeccionado - Desembolsado</t>
  </si>
  <si>
    <t>356Perfeccionado - Falta desembolso</t>
  </si>
  <si>
    <t>356 RendimientosPerfeccionado - Desembolsado</t>
  </si>
  <si>
    <t>368- 1.5 Sub Planes Estratégicos Perfeccionado - Desembolsado</t>
  </si>
  <si>
    <t>368- 1.5 Sub Planes Estratégicos Liquidado</t>
  </si>
  <si>
    <t>368- 1.5 Sub Planes Estratégicos Anulado</t>
  </si>
  <si>
    <t>368- 1.5 Sub Proyectos RegionalesPerfeccionado - Desembolsado</t>
  </si>
  <si>
    <t>368- 3.4 Sub Consolidación de capacidades empresarialesPerfeccionado - Desembolsado</t>
  </si>
  <si>
    <t>368- 3.4 Sub Consolidación de capacidades empresarialesLiquidado</t>
  </si>
  <si>
    <t>368-257 RendimientosPerfeccionado - Desembolsado</t>
  </si>
  <si>
    <t>375 EsapPerfeccionado - Desembolsado</t>
  </si>
  <si>
    <t>375 IEMPPerfeccionado - Desembolsado</t>
  </si>
  <si>
    <t>391 Sub 1 Cofinanciacion
 ProyectosPerfeccionado - Desembolsado</t>
  </si>
  <si>
    <t>391 Sub 1 Cofinanciacion
 ProyectosPerfeccionado - Falta desembolso</t>
  </si>
  <si>
    <t>391 Sub 1 Cofinanciacion
 ProyectosFirma Beneficiario</t>
  </si>
  <si>
    <t>391 Sub 1 Cofinanciacion
 ProyectosDocumentos</t>
  </si>
  <si>
    <t>391 Sub 1 Cofinanciacion
 ProyectosAnulado</t>
  </si>
  <si>
    <t>391 Sub 2 Innovacion
 Inclusiva 
e IncluyentePerfeccionado - Desembolsado</t>
  </si>
  <si>
    <t>391 Sub 2 Innovacion
 Inclusiva 
e IncluyentePerfeccionado - Falta desembolso</t>
  </si>
  <si>
    <t>391 Sub 3 Alianza 
regionales Perfeccionado - Desembolsado</t>
  </si>
  <si>
    <t>391 Sub 3 Alianza 
regionales Perfeccionado - Falta desembolso</t>
  </si>
  <si>
    <t>391 Sub 4 transferencias
 de TecnologiaPerfeccionado - Desembolsado</t>
  </si>
  <si>
    <t>392-12 Sub 1
Convocatoria 559-
Ecopetrol 437Perfeccionado - Desembolsado</t>
  </si>
  <si>
    <t>392-12 Sub 2
Innovación 
Inclusiva e IncluyentePerfeccionado - Desembolsado</t>
  </si>
  <si>
    <t>392-12 Sub 4
Convocatoria 560-
Emprendimiento de Base TecnologicaPerfeccionado - Desembolsado</t>
  </si>
  <si>
    <t>392-12 Sub 4
Convocatoria 560-
Emprendimiento de Base TecnologicaFirma Beneficiario</t>
  </si>
  <si>
    <t>392-12 Sub 4
Convocatoria 560-
Emprendimiento de Base TecnologicaAnulado</t>
  </si>
  <si>
    <t>392-12 Sub 5
Convocatoria 558-
UPMEPerfeccionado - Desembolsado</t>
  </si>
  <si>
    <t>392-12 Sub 5
Convocatoria 558-
UPMEPerfeccionado - Falta desembolso</t>
  </si>
  <si>
    <t>392-12 Sub 6
Convocatoria 577-
Capacidades InnovaciónPerfeccionado - Desembolsado</t>
  </si>
  <si>
    <t>392-12 Sub 6
Convocatoria 577-
Capacidades InnovaciónPerfeccionado - Falta desembolso</t>
  </si>
  <si>
    <t>392-12 Sub 6
Convocatoria 577-
Capacidades InnovaciónAnulado</t>
  </si>
  <si>
    <t>392-12 Sub 7
Convocatoria 561-
Pruebas de LaboratorioPerfeccionado - Desembolsado</t>
  </si>
  <si>
    <t>392-12 Sub 7
Convocatoria 561-
Pruebas de LaboratorioFirma Beneficiario</t>
  </si>
  <si>
    <t>396Perfeccionado - Desembolsado</t>
  </si>
  <si>
    <t>396Anulado</t>
  </si>
  <si>
    <t>397- 2.1 Sub Inserción de doctoresPerfeccionado - Desembolsado</t>
  </si>
  <si>
    <t>397- 2.1 Sub Inserción de doctoresLiquidado</t>
  </si>
  <si>
    <t>397- 2.1 Sub Inserción de doctoresAnulado</t>
  </si>
  <si>
    <t>397- 2.2 Sub diáspora científica Perfeccionado - Desembolsado</t>
  </si>
  <si>
    <t>397- 4.1 Sub Apropiación SocialPerfeccionado - Desembolsado</t>
  </si>
  <si>
    <t>397- 3.4 Sub Consolidación de capacidades empresarialesPerfeccionado - Desembolsado</t>
  </si>
  <si>
    <t>398Perfeccionado - Desembolsado</t>
  </si>
  <si>
    <t>399-13Perfeccionado - Desembolsado</t>
  </si>
  <si>
    <t>399-13Perfeccionado - Falta desembolso</t>
  </si>
  <si>
    <t>416-12Perfeccionado - Desembolsado</t>
  </si>
  <si>
    <t>424Perfeccionado - Desembolsado</t>
  </si>
  <si>
    <t>424-12Perfeccionado - Desembolsado</t>
  </si>
  <si>
    <t>424-12Anulado</t>
  </si>
  <si>
    <t>425Perfeccionado - Desembolsado</t>
  </si>
  <si>
    <t>426Perfeccionado - Desembolsado</t>
  </si>
  <si>
    <t>431Perfeccionado - Desembolsado</t>
  </si>
  <si>
    <t>431Perfeccionado - Falta desembolso</t>
  </si>
  <si>
    <t>431Anulado</t>
  </si>
  <si>
    <t>433-13Perfeccionado - Falta desembolso</t>
  </si>
  <si>
    <t>433-13Firma Beneficiario</t>
  </si>
  <si>
    <t>436Perfeccionado - Desembolsado</t>
  </si>
  <si>
    <t>437-EcopetrolPerfeccionado - Desembolsado</t>
  </si>
  <si>
    <t>437-RendimientosPerfeccionado - Desembolsado</t>
  </si>
  <si>
    <t>439-13Perfeccionado - Desembolsado</t>
  </si>
  <si>
    <t>442/1721 Colciencias-ArtesaniasPerfeccionado - Desembolsado</t>
  </si>
  <si>
    <t>442/1721 ArtesaniasPerfeccionado - Desembolsado</t>
  </si>
  <si>
    <t>461-13Perfeccionado - Desembolsado</t>
  </si>
  <si>
    <t>461-13Perfeccionado - Falta desembolso</t>
  </si>
  <si>
    <t>461-13Firma Beneficiario</t>
  </si>
  <si>
    <t>461-13Documentos</t>
  </si>
  <si>
    <t>475-12Perfeccionado - Desembolsado</t>
  </si>
  <si>
    <t>475-12Perfeccionado - Falta desembolso</t>
  </si>
  <si>
    <t>475-12Documentos</t>
  </si>
  <si>
    <t>488Perfeccionado - Desembolsado</t>
  </si>
  <si>
    <t>488Perfeccionado - Falta desembolso</t>
  </si>
  <si>
    <t>488Documentos</t>
  </si>
  <si>
    <t>488Liquidado</t>
  </si>
  <si>
    <t>488Anulado</t>
  </si>
  <si>
    <t>498Perfeccionado - Desembolsado</t>
  </si>
  <si>
    <t>498Perfeccionado - Falta desembolso</t>
  </si>
  <si>
    <t>498Anulado</t>
  </si>
  <si>
    <t>498 RendimientosPerfeccionado - Desembolsado</t>
  </si>
  <si>
    <t>498 RendimientosPerfeccionado - Falta desembolso</t>
  </si>
  <si>
    <t>495-12Perfeccionado - Desembolsado</t>
  </si>
  <si>
    <t>507Perfeccionado - Desembolsado</t>
  </si>
  <si>
    <t>507Perfeccionado - Falta desembolso</t>
  </si>
  <si>
    <t>507 RendimientosPerfeccionado - Desembolsado</t>
  </si>
  <si>
    <t>534-12Perfeccionado - Desembolsado</t>
  </si>
  <si>
    <t>543 Sub 1 FITIPerfeccionado - Falta desembolso</t>
  </si>
  <si>
    <t>543 Sub 1 FITIDocumentos</t>
  </si>
  <si>
    <t>543 Sub 2 GELDocumentos</t>
  </si>
  <si>
    <t>543 Sub 3 I+D+IPerfeccionado - Falta desembolso</t>
  </si>
  <si>
    <t>543 Sub 3 I+D+IDocumentos</t>
  </si>
  <si>
    <t>720-13Anulado</t>
  </si>
  <si>
    <t>2441-12Perfeccionado - Desembolsado</t>
  </si>
  <si>
    <t>Arti. 26 Sub JovenesPerfeccionado - Desembolsado</t>
  </si>
  <si>
    <t>Arti. 26 Sub JovenesDocumentos</t>
  </si>
  <si>
    <t>Arti. 26 Sub JovenesLiquidado</t>
  </si>
  <si>
    <t>Arti. 26 Sub JovenesAnulado</t>
  </si>
  <si>
    <t>Arti. 26 Sub JovenesSuspendido</t>
  </si>
  <si>
    <t>Arti. 26 Sub FortalecimientoPerfeccionado - Desembolsado</t>
  </si>
  <si>
    <t>Arti. 26 Sub FortalecimientoLiquidado</t>
  </si>
  <si>
    <t>Articulo 26 Sub Proyectos de InvestigaciónPerfeccionado - Desembolsado</t>
  </si>
  <si>
    <t>Articulo 26 Sub Proyectos de InvestigaciónFirma Beneficiario</t>
  </si>
  <si>
    <t>Articulo 26 Sub Proyectos de InvestigaciónDocumentos</t>
  </si>
  <si>
    <t>Articulo 26 Sub Proyectos de InvestigaciónLiquidado</t>
  </si>
  <si>
    <t>Articulo 26 Sub Proyectos de InvestigaciónAnulado</t>
  </si>
  <si>
    <t>Articulo 26 Sub Apoyo centros de Desarrollo  tecnologicos NuevosPerfeccionado - Desembolsado</t>
  </si>
  <si>
    <t>Articulo 26 Sub Apoyo centros de Desarrollo  tecnologicos NuevosAnulado</t>
  </si>
  <si>
    <t>Art. 26 Sub MovilidadPerfeccionado - Desembolsado</t>
  </si>
  <si>
    <t>Art. 26 Sub Apoyo a Centros RegionalesPerfeccionado - Desembolsado</t>
  </si>
  <si>
    <t>Art. 26 Sub Apoyo a Centros RegionalesLiquidado</t>
  </si>
  <si>
    <t>Art. 26 Sub Jóvenes (Rendimientos)Perfeccionado - Desembolsado</t>
  </si>
  <si>
    <t>Art. 26 Sub Jóvenes (Rendimientos)Anulado</t>
  </si>
  <si>
    <t>Art. 26 ley 1286 Sub Diáspora (Rendimientos)Perfeccionado - Desembolsado</t>
  </si>
  <si>
    <t>Art. 26 Sub RedesPerfeccionado - Desembolsado</t>
  </si>
  <si>
    <t>Art. 26 Sub OndasPerfeccionado - Desembolsado</t>
  </si>
  <si>
    <t>Art. 26 Sub Apropiacion Eventos (Rendimientos)Perfeccionado - Desembolsado</t>
  </si>
  <si>
    <t>Art. 26 Sub Apropiacion Eventos (Rendimientos)Liquidado</t>
  </si>
  <si>
    <t>Art. 26 ley 1286 Sub Fortalecimiento  (Rendimientos)Perfeccionado - Desembolsado</t>
  </si>
  <si>
    <t>Art. 26 Sub Apropiacion eventosPerfeccionado - Desembolsado</t>
  </si>
  <si>
    <t>Art. 26 Sub Apropiacion eventosLiquidado</t>
  </si>
  <si>
    <t>AportePerfeccionado - Desembolsado</t>
  </si>
  <si>
    <t>Rendimientos Financiación ProyectosPerfeccionado - Desembolsado</t>
  </si>
  <si>
    <t>Rendimientos Proyectos EspecialesPerfeccionado - Desembolsado</t>
  </si>
  <si>
    <t>Rendimientos Proyectos EspecialesPerfeccionado - Falta desembolso</t>
  </si>
  <si>
    <t>Rendimientos  Jóvenes InvestigadoresPerfeccionado - Desembolsado</t>
  </si>
  <si>
    <t>Rendimientos  Jóvenes InvestigadoresPerfeccionado - Falta desembolso</t>
  </si>
  <si>
    <t>Rendimientos  Jóvenes InvestigadoresDocumentos</t>
  </si>
  <si>
    <t>Rendimientos Proyectos Especiales - Otras EntidadesPerfeccionado - Desembolsado</t>
  </si>
  <si>
    <t>Rendimientos Proyectos Especiales - Otras EntidadesPerfeccionado - Falta desembolso</t>
  </si>
  <si>
    <t>276Desembolsado</t>
  </si>
  <si>
    <t>99Desembolsado</t>
  </si>
  <si>
    <t>356Desembolsado</t>
  </si>
  <si>
    <t>488Desembolsado</t>
  </si>
  <si>
    <t>186Desembolsado</t>
  </si>
  <si>
    <t>436Desembolsado</t>
  </si>
  <si>
    <t>393 colcienciasDesembolsado</t>
  </si>
  <si>
    <t>393 ColcienciasDesembolsado</t>
  </si>
  <si>
    <t>375 EsapDesembolsado</t>
  </si>
  <si>
    <t>Rendimientos EvaluadoresDesembolsado</t>
  </si>
  <si>
    <t>265-12 Colciencias-Argos Desembolsado</t>
  </si>
  <si>
    <t>495-12Desembolsado</t>
  </si>
  <si>
    <t>265-12 Cementos ArgosDesembolsado</t>
  </si>
  <si>
    <t>333Desembolsado</t>
  </si>
  <si>
    <t>507Desembolsado</t>
  </si>
  <si>
    <t>258-13Desembolsado</t>
  </si>
  <si>
    <t>199Desembolsado</t>
  </si>
  <si>
    <t>431Desembolsado</t>
  </si>
  <si>
    <t>475 RendimientosDesembolsado</t>
  </si>
  <si>
    <t>268-13Desembolsado</t>
  </si>
  <si>
    <t>VENCIDO</t>
  </si>
  <si>
    <t>231reenumerado</t>
  </si>
  <si>
    <t>348 Anspeliquidado</t>
  </si>
  <si>
    <t>199Perfeccionado - desembolsado</t>
  </si>
  <si>
    <t>199liquidado</t>
  </si>
  <si>
    <t>199Perfeccionado - Sin documentos de pago</t>
  </si>
  <si>
    <t>264  2.3 Ampliación Cobertura OndasPerfeccionado - Sin documentos de pago</t>
  </si>
  <si>
    <t>N/AReenumerado</t>
  </si>
  <si>
    <t>391 Sub 1 Cofinanciacion
 ProyectosPerfeccionado - desembolsado</t>
  </si>
  <si>
    <t>461-13Perfeccionado - desembolsado</t>
  </si>
  <si>
    <t>186Perfeccionado - Sin documentos de pago</t>
  </si>
  <si>
    <t>N/APerfeccionado - Falta desembolso</t>
  </si>
  <si>
    <t>N/ADocumentos</t>
  </si>
  <si>
    <t>N/AFirma Beneficiario</t>
  </si>
  <si>
    <t>461-13Perfeccionado - Sin documentos de pago</t>
  </si>
  <si>
    <t>258-13Perfeccionado - Sin documentos de pago</t>
  </si>
  <si>
    <t>Articulo 26 Sub Proyectos de InvestigaciónPerfeccionado - Sin documentos de pago</t>
  </si>
  <si>
    <t>268-13Perfeccionado - Sin documentos de pago</t>
  </si>
  <si>
    <t>317-2013 Subcuenta 4.1 Apropiación SocialPerfeccionado - Falta desembolso</t>
  </si>
  <si>
    <t>Arti. 26 Sub JovenesReenumerado</t>
  </si>
  <si>
    <t>427Firma y/o legalizacion Colciencias</t>
  </si>
  <si>
    <t>AnuladoANULADO</t>
  </si>
  <si>
    <t>427-12Documentos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</si>
</sst>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quot;$&quot;\ #,##0_);[Red]\(&quot;$&quot;\ #,##0\)"/>
    <numFmt numFmtId="165" formatCode="_(&quot;$&quot;\ * #,##0.00_);_(&quot;$&quot;\ * \(#,##0.00\);_(&quot;$&quot;\ * &quot;-&quot;??_);_(@_)"/>
    <numFmt numFmtId="166" formatCode="_(* #,##0.00_);_(* \(#,##0.00\);_(* &quot;-&quot;??_);_(@_)"/>
    <numFmt numFmtId="167" formatCode="_-* #,##0.00\ _€_-;\-* #,##0.00\ _€_-;_-* &quot;-&quot;??\ _€_-;_-@_-"/>
    <numFmt numFmtId="168" formatCode="_ &quot;$&quot;\ * #,##0.00_ ;_ &quot;$&quot;\ * \-#,##0.00_ ;_ &quot;$&quot;\ * &quot;-&quot;??_ ;_ @_ "/>
    <numFmt numFmtId="169" formatCode="_ * #,##0.00_ ;_ * \-#,##0.00_ ;_ * &quot;-&quot;??_ ;_ @_ "/>
    <numFmt numFmtId="170" formatCode="dd/mm/yyyy;@"/>
    <numFmt numFmtId="171" formatCode="dd/mm/yy;@"/>
    <numFmt numFmtId="172" formatCode="_(* #,##0_);_(* \(#,##0\);_(* &quot;-&quot;??_);_(@_)"/>
    <numFmt numFmtId="173" formatCode="_ * #,##0_ ;_ * \-#,##0_ ;_ * &quot;-&quot;??_ ;_ @_ "/>
    <numFmt numFmtId="174" formatCode="_(&quot;$&quot;* #,##0.00_);_(&quot;$&quot;* \(#,##0.00\);_(&quot;$&quot;* &quot;-&quot;??_);_(@_)"/>
    <numFmt numFmtId="175" formatCode="_ &quot;$&quot;\ * #,##0_ ;_ &quot;$&quot;\ * \-#,##0_ ;_ &quot;$&quot;\ * &quot;-&quot;??_ ;_ @_ "/>
    <numFmt numFmtId="176" formatCode="_-[$€-2]* #,##0.00_-;\-[$€-2]* #,##0.00_-;_-[$€-2]* &quot;-&quot;??_-"/>
    <numFmt numFmtId="177" formatCode="0;[Red]0"/>
    <numFmt numFmtId="178" formatCode="[$-F800]dddd\,\ mmmm\ dd\,\ yyyy"/>
    <numFmt numFmtId="179" formatCode="d/mm/yyyy;@"/>
    <numFmt numFmtId="180" formatCode="#,##0\ _€"/>
    <numFmt numFmtId="181" formatCode="[$$-240A]\ #,##0"/>
    <numFmt numFmtId="182" formatCode="[$-C0A]d\-mmm\-yy;@"/>
  </numFmts>
  <fonts count="8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color indexed="8"/>
      <name val="Arial"/>
      <family val="2"/>
    </font>
    <font>
      <sz val="10"/>
      <color indexed="8"/>
      <name val="Arial"/>
      <family val="2"/>
    </font>
    <font>
      <b/>
      <sz val="10"/>
      <name val="Arial"/>
      <family val="2"/>
    </font>
    <font>
      <sz val="8"/>
      <name val="Arial"/>
      <family val="2"/>
    </font>
    <font>
      <sz val="10"/>
      <name val="Arial"/>
      <family val="2"/>
    </font>
    <font>
      <b/>
      <sz val="8"/>
      <name val="Arial"/>
      <family val="2"/>
    </font>
    <font>
      <b/>
      <sz val="8"/>
      <color indexed="8"/>
      <name val="Arial"/>
      <family val="2"/>
    </font>
    <font>
      <i/>
      <sz val="10"/>
      <name val="Arial"/>
      <family val="2"/>
    </font>
    <font>
      <sz val="10"/>
      <name val="Arial"/>
      <family val="2"/>
    </font>
    <font>
      <sz val="11"/>
      <name val="Arial"/>
      <family val="2"/>
    </font>
    <font>
      <sz val="10"/>
      <color indexed="10"/>
      <name val="Arial"/>
      <family val="2"/>
    </font>
    <font>
      <sz val="10"/>
      <name val="Arial"/>
      <family val="2"/>
    </font>
    <font>
      <sz val="8"/>
      <color indexed="81"/>
      <name val="Tahoma"/>
      <family val="2"/>
    </font>
    <font>
      <b/>
      <sz val="8"/>
      <color indexed="81"/>
      <name val="Tahoma"/>
      <family val="2"/>
    </font>
    <font>
      <sz val="11"/>
      <color theme="1"/>
      <name val="Calibri"/>
      <family val="2"/>
      <scheme val="minor"/>
    </font>
    <font>
      <b/>
      <sz val="9"/>
      <color rgb="FFFF0000"/>
      <name val="Arial"/>
      <family val="2"/>
    </font>
    <font>
      <sz val="10"/>
      <color theme="1"/>
      <name val="Arial"/>
      <family val="2"/>
    </font>
    <font>
      <b/>
      <sz val="9"/>
      <name val="Calibri"/>
      <family val="2"/>
      <scheme val="minor"/>
    </font>
    <font>
      <sz val="9"/>
      <name val="Calibri"/>
      <family val="2"/>
      <scheme val="minor"/>
    </font>
    <font>
      <sz val="10"/>
      <color rgb="FF000033"/>
      <name val="Arial"/>
      <family val="2"/>
    </font>
    <font>
      <sz val="8"/>
      <name val="Calibri"/>
      <family val="2"/>
      <scheme val="minor"/>
    </font>
    <font>
      <b/>
      <sz val="10"/>
      <color rgb="FFFF0000"/>
      <name val="Arial"/>
      <family val="2"/>
    </font>
    <font>
      <sz val="10"/>
      <color rgb="FFFF0000"/>
      <name val="Arial"/>
      <family val="2"/>
    </font>
    <font>
      <i/>
      <sz val="10"/>
      <color theme="5" tint="-0.249977111117893"/>
      <name val="Arial"/>
      <family val="2"/>
    </font>
    <font>
      <b/>
      <sz val="9"/>
      <color indexed="81"/>
      <name val="Tahoma"/>
      <family val="2"/>
    </font>
    <font>
      <sz val="9"/>
      <color indexed="81"/>
      <name val="Tahoma"/>
      <family val="2"/>
    </font>
    <font>
      <sz val="10"/>
      <color rgb="FF7030A0"/>
      <name val="Arial"/>
      <family val="2"/>
    </font>
    <font>
      <i/>
      <u/>
      <sz val="10"/>
      <color rgb="FF00B050"/>
      <name val="Arial"/>
      <family val="2"/>
    </font>
    <font>
      <i/>
      <sz val="10"/>
      <color rgb="FF00B050"/>
      <name val="Arial"/>
      <family val="2"/>
    </font>
    <font>
      <sz val="10"/>
      <color indexed="9"/>
      <name val="Arial"/>
      <family val="2"/>
    </font>
    <font>
      <sz val="8"/>
      <color theme="1"/>
      <name val="Calibri"/>
      <family val="2"/>
      <scheme val="minor"/>
    </font>
    <font>
      <sz val="8"/>
      <name val="Calibri"/>
      <family val="2"/>
      <scheme val="minor"/>
    </font>
    <font>
      <sz val="7"/>
      <color rgb="FF000000"/>
      <name val="Verdana"/>
      <family val="2"/>
    </font>
    <font>
      <sz val="11"/>
      <color indexed="9"/>
      <name val="Arial"/>
      <family val="2"/>
    </font>
    <font>
      <sz val="10"/>
      <color theme="4" tint="-0.249977111117893"/>
      <name val="Arial"/>
      <family val="2"/>
    </font>
    <font>
      <sz val="10"/>
      <color theme="5"/>
      <name val="Arial"/>
      <family val="2"/>
    </font>
    <font>
      <b/>
      <sz val="12"/>
      <name val="Calibri"/>
      <family val="2"/>
    </font>
    <font>
      <b/>
      <sz val="10"/>
      <color indexed="8"/>
      <name val="Arial Narrow"/>
      <family val="2"/>
    </font>
    <font>
      <sz val="10"/>
      <color indexed="8"/>
      <name val="Arial Narrow"/>
      <family val="2"/>
    </font>
    <font>
      <sz val="12"/>
      <color indexed="81"/>
      <name val="Tahoma"/>
      <family val="2"/>
    </font>
    <font>
      <sz val="8"/>
      <color theme="1"/>
      <name val="Calibri"/>
      <family val="2"/>
      <scheme val="minor"/>
    </font>
    <font>
      <sz val="8"/>
      <name val="Calibri"/>
      <family val="2"/>
      <scheme val="minor"/>
    </font>
    <font>
      <b/>
      <sz val="10"/>
      <color indexed="81"/>
      <name val="Tahoma"/>
      <family val="2"/>
    </font>
    <font>
      <sz val="10"/>
      <color indexed="81"/>
      <name val="Tahoma"/>
      <family val="2"/>
    </font>
    <font>
      <i/>
      <sz val="10"/>
      <color rgb="FF000000"/>
      <name val="Arial"/>
      <family val="2"/>
    </font>
    <font>
      <sz val="10"/>
      <color rgb="FF000000"/>
      <name val="Arial"/>
      <family val="2"/>
    </font>
    <font>
      <sz val="10"/>
      <color theme="7" tint="-0.249977111117893"/>
      <name val="Arial"/>
      <family val="2"/>
    </font>
    <font>
      <i/>
      <u/>
      <sz val="10"/>
      <name val="Arial"/>
      <family val="2"/>
    </font>
    <font>
      <sz val="9"/>
      <color theme="1"/>
      <name val="Calibri"/>
      <family val="2"/>
      <scheme val="minor"/>
    </font>
    <font>
      <sz val="8"/>
      <name val="Calibri"/>
      <family val="2"/>
      <scheme val="minor"/>
    </font>
    <font>
      <sz val="8"/>
      <color theme="1"/>
      <name val="Calibri"/>
      <family val="2"/>
      <scheme val="minor"/>
    </font>
    <font>
      <sz val="9"/>
      <name val="Calibri"/>
      <family val="2"/>
      <scheme val="minor"/>
    </font>
    <font>
      <sz val="10"/>
      <color theme="1"/>
      <name val="Arial"/>
      <family val="2"/>
    </font>
    <font>
      <sz val="10"/>
      <color theme="1"/>
      <name val="Arial Narrow"/>
      <family val="2"/>
    </font>
    <font>
      <u/>
      <sz val="10"/>
      <name val="Arial"/>
      <family val="2"/>
    </font>
    <font>
      <i/>
      <u/>
      <sz val="10"/>
      <color theme="7" tint="-0.249977111117893"/>
      <name val="Arial"/>
      <family val="2"/>
    </font>
    <font>
      <b/>
      <sz val="10"/>
      <color theme="0"/>
      <name val="Arial"/>
      <family val="2"/>
    </font>
    <font>
      <sz val="10"/>
      <color rgb="FF444444"/>
      <name val="Arial"/>
      <family val="2"/>
    </font>
    <font>
      <sz val="11"/>
      <color theme="1"/>
      <name val="Trebuchet MS"/>
      <family val="2"/>
    </font>
    <font>
      <b/>
      <i/>
      <u/>
      <sz val="10"/>
      <name val="Arial"/>
      <family val="2"/>
    </font>
    <font>
      <b/>
      <sz val="10"/>
      <color indexed="8"/>
      <name val="Arial"/>
      <family val="2"/>
    </font>
    <font>
      <b/>
      <i/>
      <u/>
      <sz val="12"/>
      <name val="Arial"/>
      <family val="2"/>
    </font>
    <font>
      <sz val="12"/>
      <name val="Times New Roman"/>
      <family val="1"/>
    </font>
    <font>
      <sz val="10"/>
      <color indexed="8"/>
      <name val="Arial"/>
      <family val="2"/>
    </font>
    <font>
      <sz val="11"/>
      <name val="Calibri"/>
      <family val="2"/>
    </font>
    <font>
      <sz val="10"/>
      <color rgb="FFFF0000"/>
      <name val="Arial"/>
      <family val="2"/>
    </font>
    <font>
      <sz val="10"/>
      <name val="Arial"/>
      <family val="2"/>
    </font>
    <font>
      <sz val="11"/>
      <color rgb="FF9C6500"/>
      <name val="Calibri"/>
      <family val="2"/>
      <scheme val="minor"/>
    </font>
    <font>
      <b/>
      <sz val="11"/>
      <color theme="1"/>
      <name val="Calibri"/>
      <family val="2"/>
      <scheme val="minor"/>
    </font>
    <font>
      <u/>
      <sz val="10"/>
      <color indexed="12"/>
      <name val="Arial"/>
      <family val="2"/>
    </font>
    <font>
      <u/>
      <sz val="11"/>
      <color theme="10"/>
      <name val="Calibri"/>
      <family val="2"/>
    </font>
    <font>
      <b/>
      <sz val="10"/>
      <color theme="1"/>
      <name val="Arial"/>
      <family val="2"/>
    </font>
    <font>
      <b/>
      <sz val="10"/>
      <color indexed="9"/>
      <name val="Arial"/>
      <family val="2"/>
    </font>
    <font>
      <sz val="10"/>
      <color theme="0"/>
      <name val="Arial"/>
      <family val="2"/>
    </font>
    <font>
      <b/>
      <sz val="10"/>
      <color rgb="FF000000"/>
      <name val="Arial"/>
      <family val="2"/>
    </font>
    <font>
      <b/>
      <u/>
      <sz val="10"/>
      <name val="Arial"/>
      <family val="2"/>
    </font>
  </fonts>
  <fills count="3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3" tint="0.59999389629810485"/>
        <bgColor indexed="64"/>
      </patternFill>
    </fill>
    <fill>
      <patternFill patternType="solid">
        <fgColor rgb="FF00B0F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00B050"/>
        <bgColor indexed="64"/>
      </patternFill>
    </fill>
    <fill>
      <patternFill patternType="solid">
        <fgColor theme="6"/>
        <bgColor indexed="64"/>
      </patternFill>
    </fill>
    <fill>
      <patternFill patternType="solid">
        <fgColor rgb="FFFFFFCC"/>
        <bgColor indexed="64"/>
      </patternFill>
    </fill>
    <fill>
      <patternFill patternType="solid">
        <fgColor theme="9"/>
        <bgColor indexed="64"/>
      </patternFill>
    </fill>
    <fill>
      <patternFill patternType="solid">
        <fgColor rgb="FFFFEB9C"/>
      </patternFill>
    </fill>
    <fill>
      <patternFill patternType="solid">
        <fgColor rgb="FFFFFFCC"/>
      </patternFill>
    </fill>
  </fills>
  <borders count="34">
    <border>
      <left/>
      <right/>
      <top/>
      <bottom/>
      <diagonal/>
    </border>
    <border>
      <left style="double">
        <color auto="1"/>
      </left>
      <right style="double">
        <color auto="1"/>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double">
        <color auto="1"/>
      </left>
      <right/>
      <top style="double">
        <color auto="1"/>
      </top>
      <bottom style="double">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style="thin">
        <color auto="1"/>
      </right>
      <top/>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medium">
        <color auto="1"/>
      </right>
      <top style="double">
        <color auto="1"/>
      </top>
      <bottom style="double">
        <color auto="1"/>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auto="1"/>
      </left>
      <right/>
      <top/>
      <bottom/>
      <diagonal/>
    </border>
    <border>
      <left style="double">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top style="thin">
        <color auto="1"/>
      </top>
      <bottom style="double">
        <color auto="1"/>
      </bottom>
      <diagonal/>
    </border>
    <border>
      <left/>
      <right style="double">
        <color auto="1"/>
      </right>
      <top style="thin">
        <color auto="1"/>
      </top>
      <bottom style="double">
        <color auto="1"/>
      </bottom>
      <diagonal/>
    </border>
  </borders>
  <cellStyleXfs count="109">
    <xf numFmtId="0" fontId="0" fillId="0" borderId="0"/>
    <xf numFmtId="176" fontId="15" fillId="0" borderId="0" applyFont="0" applyFill="0" applyBorder="0" applyAlignment="0" applyProtection="0"/>
    <xf numFmtId="169" fontId="5" fillId="0" borderId="0" applyFont="0" applyFill="0" applyBorder="0" applyAlignment="0" applyProtection="0"/>
    <xf numFmtId="166" fontId="15" fillId="0" borderId="0" applyFont="0" applyFill="0" applyBorder="0" applyAlignment="0" applyProtection="0"/>
    <xf numFmtId="166" fontId="11" fillId="0" borderId="0" applyFont="0" applyFill="0" applyBorder="0" applyAlignment="0" applyProtection="0"/>
    <xf numFmtId="169" fontId="11" fillId="0" borderId="0" applyFont="0" applyFill="0" applyBorder="0" applyAlignment="0" applyProtection="0"/>
    <xf numFmtId="166" fontId="11" fillId="0" borderId="0" applyFont="0" applyFill="0" applyBorder="0" applyAlignment="0" applyProtection="0"/>
    <xf numFmtId="169" fontId="11" fillId="0" borderId="0" applyFont="0" applyFill="0" applyBorder="0" applyAlignment="0" applyProtection="0"/>
    <xf numFmtId="169" fontId="18" fillId="0" borderId="0" applyFont="0" applyFill="0" applyBorder="0" applyAlignment="0" applyProtection="0"/>
    <xf numFmtId="169" fontId="11" fillId="0" borderId="0" applyFont="0" applyFill="0" applyBorder="0" applyAlignment="0" applyProtection="0"/>
    <xf numFmtId="167" fontId="11" fillId="0" borderId="0" applyFont="0" applyFill="0" applyBorder="0" applyAlignment="0" applyProtection="0"/>
    <xf numFmtId="168" fontId="5" fillId="0" borderId="0" applyFont="0" applyFill="0" applyBorder="0" applyAlignment="0" applyProtection="0"/>
    <xf numFmtId="174" fontId="15" fillId="0" borderId="0" applyFont="0" applyFill="0" applyBorder="0" applyAlignment="0" applyProtection="0"/>
    <xf numFmtId="174" fontId="11" fillId="0" borderId="0" applyFont="0" applyFill="0" applyBorder="0" applyAlignment="0" applyProtection="0"/>
    <xf numFmtId="0" fontId="21" fillId="0" borderId="0"/>
    <xf numFmtId="0" fontId="11" fillId="0" borderId="0"/>
    <xf numFmtId="0" fontId="11" fillId="0" borderId="0"/>
    <xf numFmtId="0" fontId="11" fillId="0" borderId="0"/>
    <xf numFmtId="0" fontId="8" fillId="0" borderId="0"/>
    <xf numFmtId="9" fontId="18" fillId="0" borderId="0" applyFont="0" applyFill="0" applyBorder="0" applyAlignment="0" applyProtection="0"/>
    <xf numFmtId="9" fontId="11" fillId="0" borderId="0" applyFont="0" applyFill="0" applyBorder="0" applyAlignment="0" applyProtection="0"/>
    <xf numFmtId="0" fontId="4" fillId="0" borderId="0"/>
    <xf numFmtId="0" fontId="3" fillId="0" borderId="0"/>
    <xf numFmtId="166" fontId="3" fillId="0" borderId="0" applyFont="0" applyFill="0" applyBorder="0" applyAlignment="0" applyProtection="0"/>
    <xf numFmtId="165" fontId="3"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3" fillId="0" borderId="0"/>
    <xf numFmtId="166" fontId="5" fillId="0" borderId="0" applyFont="0" applyFill="0" applyBorder="0" applyAlignment="0" applyProtection="0"/>
    <xf numFmtId="0" fontId="74" fillId="29" borderId="0" applyNumberFormat="0" applyBorder="0" applyAlignment="0" applyProtection="0"/>
    <xf numFmtId="0" fontId="75" fillId="0" borderId="20" applyNumberFormat="0" applyFill="0" applyAlignment="0" applyProtection="0"/>
    <xf numFmtId="166" fontId="73" fillId="0" borderId="0" applyFont="0" applyFill="0" applyBorder="0" applyAlignment="0" applyProtection="0"/>
    <xf numFmtId="174" fontId="73" fillId="0" borderId="0" applyFont="0" applyFill="0" applyBorder="0" applyAlignment="0" applyProtection="0"/>
    <xf numFmtId="176" fontId="73"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77"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169" fontId="5" fillId="0" borderId="0" applyFont="0" applyFill="0" applyBorder="0" applyAlignment="0" applyProtection="0"/>
    <xf numFmtId="169" fontId="5"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7" fontId="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5" fontId="2"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30" borderId="19" applyNumberFormat="0" applyFont="0" applyAlignment="0" applyProtection="0"/>
    <xf numFmtId="9" fontId="7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74" fontId="5"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30" borderId="19" applyNumberFormat="0" applyFont="0" applyAlignment="0" applyProtection="0"/>
    <xf numFmtId="9" fontId="5" fillId="0" borderId="0" applyFont="0" applyFill="0" applyBorder="0" applyAlignment="0" applyProtection="0"/>
  </cellStyleXfs>
  <cellXfs count="1258">
    <xf numFmtId="0" fontId="0" fillId="0" borderId="0" xfId="0"/>
    <xf numFmtId="0" fontId="6" fillId="0" borderId="0" xfId="0" applyFont="1" applyFill="1" applyBorder="1" applyAlignment="1">
      <alignment horizontal="center" vertical="center"/>
    </xf>
    <xf numFmtId="0" fontId="0" fillId="0" borderId="0" xfId="0" applyFill="1"/>
    <xf numFmtId="0" fontId="6" fillId="0" borderId="0" xfId="0" applyFont="1" applyFill="1" applyBorder="1" applyAlignment="1">
      <alignment horizontal="center" vertical="center" wrapText="1"/>
    </xf>
    <xf numFmtId="0" fontId="9" fillId="0" borderId="0" xfId="0" applyFont="1" applyFill="1" applyAlignment="1">
      <alignment horizontal="center"/>
    </xf>
    <xf numFmtId="0" fontId="7" fillId="0" borderId="0" xfId="18" applyFont="1" applyFill="1" applyBorder="1" applyAlignment="1">
      <alignment horizontal="center" vertical="center" wrapText="1"/>
    </xf>
    <xf numFmtId="16" fontId="6" fillId="0" borderId="0" xfId="0" applyNumberFormat="1" applyFont="1" applyFill="1" applyBorder="1" applyAlignment="1">
      <alignment horizontal="center" vertical="center" wrapText="1"/>
    </xf>
    <xf numFmtId="0" fontId="9" fillId="0" borderId="1" xfId="0" applyFont="1" applyFill="1" applyBorder="1" applyAlignment="1">
      <alignment horizontal="center"/>
    </xf>
    <xf numFmtId="16" fontId="11" fillId="0" borderId="1" xfId="0" applyNumberFormat="1" applyFont="1" applyFill="1" applyBorder="1" applyAlignment="1">
      <alignment horizontal="center" vertical="center" wrapText="1"/>
    </xf>
    <xf numFmtId="0" fontId="11" fillId="0" borderId="1" xfId="0" applyFont="1" applyFill="1" applyBorder="1" applyAlignment="1">
      <alignment horizontal="left" wrapText="1"/>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9" fillId="2" borderId="0" xfId="0" applyFont="1" applyFill="1" applyAlignment="1">
      <alignment horizontal="center"/>
    </xf>
    <xf numFmtId="0" fontId="6" fillId="0" borderId="0" xfId="0" applyFont="1" applyFill="1" applyBorder="1" applyAlignment="1">
      <alignment horizontal="left" vertical="center" wrapText="1"/>
    </xf>
    <xf numFmtId="0" fontId="0" fillId="0" borderId="0" xfId="0" applyFill="1" applyAlignment="1">
      <alignment horizontal="left"/>
    </xf>
    <xf numFmtId="0" fontId="6" fillId="0" borderId="0" xfId="0" applyFont="1" applyFill="1" applyBorder="1" applyAlignment="1">
      <alignment horizontal="left" vertical="center"/>
    </xf>
    <xf numFmtId="0" fontId="11" fillId="0" borderId="1" xfId="0" applyFont="1" applyFill="1" applyBorder="1" applyAlignment="1">
      <alignment horizontal="left" vertical="center"/>
    </xf>
    <xf numFmtId="0" fontId="11" fillId="0" borderId="1" xfId="0" applyFont="1" applyFill="1" applyBorder="1" applyAlignment="1">
      <alignment horizontal="left" vertical="justify" wrapText="1"/>
    </xf>
    <xf numFmtId="0" fontId="11" fillId="0" borderId="1" xfId="0" applyFont="1" applyFill="1" applyBorder="1" applyAlignment="1">
      <alignment vertical="center" wrapText="1"/>
    </xf>
    <xf numFmtId="49" fontId="8" fillId="0" borderId="1" xfId="0" applyNumberFormat="1" applyFont="1" applyFill="1" applyBorder="1" applyAlignment="1">
      <alignment horizontal="center" vertical="center"/>
    </xf>
    <xf numFmtId="0" fontId="11" fillId="0" borderId="0" xfId="0" applyFont="1" applyFill="1"/>
    <xf numFmtId="166" fontId="8" fillId="0" borderId="1" xfId="2" applyNumberFormat="1" applyFont="1" applyFill="1" applyBorder="1" applyAlignment="1">
      <alignment horizontal="right" vertical="center"/>
    </xf>
    <xf numFmtId="166" fontId="11" fillId="0" borderId="1" xfId="2" applyNumberFormat="1" applyFont="1" applyFill="1" applyBorder="1" applyAlignment="1">
      <alignment horizontal="right" vertical="center"/>
    </xf>
    <xf numFmtId="3" fontId="8" fillId="0" borderId="1" xfId="18" applyNumberFormat="1" applyFont="1" applyFill="1" applyBorder="1" applyAlignment="1">
      <alignment horizontal="right" vertical="center" wrapText="1"/>
    </xf>
    <xf numFmtId="3" fontId="7" fillId="0" borderId="0" xfId="18" applyNumberFormat="1" applyFont="1" applyFill="1" applyBorder="1" applyAlignment="1">
      <alignment horizontal="right" vertical="center" wrapText="1"/>
    </xf>
    <xf numFmtId="0" fontId="6" fillId="0" borderId="0" xfId="0" applyFont="1" applyFill="1" applyBorder="1" applyAlignment="1">
      <alignment horizontal="right" vertical="center"/>
    </xf>
    <xf numFmtId="0" fontId="0" fillId="0" borderId="0" xfId="0" applyFill="1" applyAlignment="1">
      <alignment horizontal="right"/>
    </xf>
    <xf numFmtId="166" fontId="8" fillId="3" borderId="1" xfId="2" applyNumberFormat="1" applyFont="1" applyFill="1" applyBorder="1" applyAlignment="1">
      <alignment horizontal="right" vertical="center"/>
    </xf>
    <xf numFmtId="0" fontId="9" fillId="3" borderId="0" xfId="0" applyFont="1" applyFill="1" applyAlignment="1">
      <alignment horizontal="center"/>
    </xf>
    <xf numFmtId="167" fontId="0" fillId="0" borderId="0" xfId="0" applyNumberFormat="1" applyFill="1" applyAlignment="1">
      <alignment horizontal="left"/>
    </xf>
    <xf numFmtId="169" fontId="6" fillId="0" borderId="0" xfId="2" applyFont="1" applyFill="1" applyBorder="1" applyAlignment="1">
      <alignment horizontal="left" vertical="center" wrapText="1"/>
    </xf>
    <xf numFmtId="167" fontId="6" fillId="0" borderId="0" xfId="0" applyNumberFormat="1" applyFont="1" applyFill="1" applyBorder="1" applyAlignment="1">
      <alignment horizontal="left" vertical="center"/>
    </xf>
    <xf numFmtId="0" fontId="6" fillId="0" borderId="1" xfId="0" applyFont="1" applyFill="1" applyBorder="1" applyAlignment="1">
      <alignment horizontal="center" vertical="center"/>
    </xf>
    <xf numFmtId="0" fontId="0" fillId="0" borderId="0" xfId="0" applyFill="1" applyAlignment="1">
      <alignment horizontal="left" wrapText="1"/>
    </xf>
    <xf numFmtId="0" fontId="9" fillId="0" borderId="1" xfId="0" applyFont="1" applyFill="1" applyBorder="1" applyAlignment="1">
      <alignment horizontal="left" wrapText="1"/>
    </xf>
    <xf numFmtId="169" fontId="12" fillId="0" borderId="0" xfId="2" applyFont="1" applyFill="1" applyBorder="1" applyAlignment="1">
      <alignment horizontal="left" vertical="center" wrapText="1"/>
    </xf>
    <xf numFmtId="167" fontId="9" fillId="0" borderId="0" xfId="0" applyNumberFormat="1" applyFont="1" applyFill="1" applyAlignment="1">
      <alignment horizontal="left" wrapText="1"/>
    </xf>
    <xf numFmtId="167" fontId="0" fillId="0" borderId="0" xfId="0" applyNumberFormat="1" applyFill="1" applyAlignment="1">
      <alignment horizontal="left" wrapText="1"/>
    </xf>
    <xf numFmtId="0" fontId="9" fillId="0" borderId="2" xfId="0" applyFont="1" applyFill="1" applyBorder="1" applyAlignment="1">
      <alignment horizontal="left"/>
    </xf>
    <xf numFmtId="0" fontId="9" fillId="0" borderId="3" xfId="0" applyFont="1" applyFill="1" applyBorder="1" applyAlignment="1">
      <alignment horizontal="center"/>
    </xf>
    <xf numFmtId="169" fontId="5" fillId="0" borderId="0" xfId="2" applyFill="1" applyAlignment="1">
      <alignment horizontal="left"/>
    </xf>
    <xf numFmtId="169" fontId="5" fillId="0" borderId="0" xfId="2" applyFill="1" applyAlignment="1">
      <alignment horizontal="left" wrapText="1"/>
    </xf>
    <xf numFmtId="169" fontId="8" fillId="0" borderId="1" xfId="2" applyFont="1" applyFill="1" applyBorder="1" applyAlignment="1">
      <alignment horizontal="right" vertical="center"/>
    </xf>
    <xf numFmtId="169" fontId="11" fillId="0" borderId="1" xfId="2" applyFont="1" applyFill="1" applyBorder="1" applyAlignment="1">
      <alignment horizontal="center"/>
    </xf>
    <xf numFmtId="0" fontId="11" fillId="0" borderId="1" xfId="0" applyFont="1" applyFill="1" applyBorder="1" applyAlignment="1">
      <alignment horizontal="left"/>
    </xf>
    <xf numFmtId="169" fontId="11" fillId="0" borderId="1" xfId="2" applyFont="1" applyFill="1" applyBorder="1" applyAlignment="1">
      <alignment horizontal="center" vertical="center" wrapText="1"/>
    </xf>
    <xf numFmtId="3" fontId="11" fillId="0" borderId="1" xfId="0" applyNumberFormat="1" applyFont="1" applyFill="1" applyBorder="1" applyAlignment="1">
      <alignment horizontal="left" vertical="center" wrapText="1"/>
    </xf>
    <xf numFmtId="169" fontId="8" fillId="0" borderId="1" xfId="2" applyFont="1" applyFill="1" applyBorder="1" applyAlignment="1">
      <alignment horizontal="center" vertical="center" wrapText="1"/>
    </xf>
    <xf numFmtId="0" fontId="9" fillId="0" borderId="1" xfId="0" applyFont="1" applyFill="1" applyBorder="1" applyAlignment="1">
      <alignment horizontal="left"/>
    </xf>
    <xf numFmtId="0" fontId="9" fillId="0" borderId="1" xfId="0" applyFont="1" applyFill="1" applyBorder="1" applyAlignment="1">
      <alignment horizontal="right"/>
    </xf>
    <xf numFmtId="0" fontId="11" fillId="0" borderId="1" xfId="0" applyFont="1" applyFill="1" applyBorder="1" applyAlignment="1">
      <alignment horizontal="center"/>
    </xf>
    <xf numFmtId="169" fontId="11" fillId="0" borderId="1" xfId="2" applyFont="1" applyFill="1" applyBorder="1" applyAlignment="1">
      <alignment horizontal="right"/>
    </xf>
    <xf numFmtId="10" fontId="0" fillId="0" borderId="0" xfId="0" applyNumberFormat="1" applyFill="1" applyAlignment="1">
      <alignment horizontal="left"/>
    </xf>
    <xf numFmtId="0" fontId="13" fillId="0" borderId="0" xfId="18"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xf>
    <xf numFmtId="0" fontId="6" fillId="0" borderId="0" xfId="0" applyFont="1" applyFill="1" applyBorder="1" applyAlignment="1">
      <alignment horizontal="right" vertical="center" wrapText="1"/>
    </xf>
    <xf numFmtId="169" fontId="5" fillId="0" borderId="0" xfId="2" applyFill="1"/>
    <xf numFmtId="169" fontId="5" fillId="0" borderId="0" xfId="2" applyFill="1" applyAlignment="1">
      <alignment horizontal="right"/>
    </xf>
    <xf numFmtId="169" fontId="5" fillId="0" borderId="0" xfId="2" applyFont="1" applyFill="1" applyAlignment="1">
      <alignment horizontal="left"/>
    </xf>
    <xf numFmtId="171" fontId="5" fillId="0" borderId="0" xfId="2" applyNumberFormat="1" applyFill="1"/>
    <xf numFmtId="171" fontId="5" fillId="0" borderId="0" xfId="2" applyNumberFormat="1" applyFill="1" applyAlignment="1">
      <alignment horizontal="left"/>
    </xf>
    <xf numFmtId="171" fontId="5" fillId="0" borderId="0" xfId="2" applyNumberFormat="1" applyFont="1" applyFill="1" applyAlignment="1">
      <alignment horizontal="left"/>
    </xf>
    <xf numFmtId="169" fontId="8" fillId="0" borderId="1" xfId="2" applyFont="1" applyFill="1" applyBorder="1" applyAlignment="1">
      <alignment horizontal="right" vertical="center" wrapText="1"/>
    </xf>
    <xf numFmtId="169" fontId="0" fillId="0" borderId="0" xfId="2" applyFont="1" applyFill="1" applyAlignment="1">
      <alignment horizontal="right"/>
    </xf>
    <xf numFmtId="169" fontId="0" fillId="0" borderId="0" xfId="2" applyFont="1" applyFill="1"/>
    <xf numFmtId="166" fontId="8" fillId="0" borderId="1" xfId="2" applyNumberFormat="1" applyFont="1" applyFill="1" applyBorder="1" applyAlignment="1">
      <alignment horizontal="left" vertical="center" wrapText="1"/>
    </xf>
    <xf numFmtId="169" fontId="11" fillId="3" borderId="1" xfId="2" applyFont="1" applyFill="1" applyBorder="1" applyAlignment="1">
      <alignment horizontal="right"/>
    </xf>
    <xf numFmtId="169" fontId="8" fillId="3" borderId="1" xfId="2" applyFont="1" applyFill="1" applyBorder="1" applyAlignment="1">
      <alignment horizontal="right" vertical="center"/>
    </xf>
    <xf numFmtId="3" fontId="8" fillId="3" borderId="1" xfId="18" applyNumberFormat="1" applyFont="1" applyFill="1" applyBorder="1" applyAlignment="1">
      <alignment horizontal="right" vertical="center" wrapText="1"/>
    </xf>
    <xf numFmtId="169" fontId="8" fillId="3" borderId="1" xfId="2" applyFont="1" applyFill="1" applyBorder="1" applyAlignment="1">
      <alignment horizontal="right" vertical="center" wrapText="1"/>
    </xf>
    <xf numFmtId="0" fontId="9" fillId="0" borderId="0" xfId="0" applyFont="1" applyFill="1" applyAlignment="1">
      <alignment horizontal="center" vertical="center"/>
    </xf>
    <xf numFmtId="3" fontId="0" fillId="0" borderId="0" xfId="0" applyNumberFormat="1"/>
    <xf numFmtId="0" fontId="24" fillId="5" borderId="0" xfId="0" applyFont="1" applyFill="1" applyAlignment="1" applyProtection="1">
      <protection locked="0"/>
    </xf>
    <xf numFmtId="0" fontId="25" fillId="0" borderId="0" xfId="0" applyFont="1"/>
    <xf numFmtId="0" fontId="24" fillId="8" borderId="4" xfId="15" applyFont="1" applyFill="1" applyBorder="1" applyAlignment="1">
      <alignment horizontal="center" vertical="center" wrapText="1"/>
    </xf>
    <xf numFmtId="0" fontId="24" fillId="8" borderId="6" xfId="15" applyFont="1" applyFill="1" applyBorder="1" applyAlignment="1">
      <alignment vertical="center" wrapText="1"/>
    </xf>
    <xf numFmtId="14" fontId="25" fillId="0" borderId="0" xfId="0" applyNumberFormat="1" applyFont="1"/>
    <xf numFmtId="0" fontId="25" fillId="0" borderId="0" xfId="0" applyFont="1" applyFill="1"/>
    <xf numFmtId="173" fontId="25" fillId="0" borderId="0" xfId="0" applyNumberFormat="1" applyFont="1" applyFill="1"/>
    <xf numFmtId="14" fontId="25" fillId="0" borderId="4" xfId="10" applyNumberFormat="1" applyFont="1" applyFill="1" applyBorder="1" applyAlignment="1">
      <alignment horizontal="left"/>
    </xf>
    <xf numFmtId="0" fontId="25" fillId="0" borderId="4" xfId="0" applyFont="1" applyBorder="1"/>
    <xf numFmtId="173" fontId="25" fillId="0" borderId="0" xfId="0" applyNumberFormat="1" applyFont="1"/>
    <xf numFmtId="0" fontId="8" fillId="0" borderId="1" xfId="5" applyNumberFormat="1" applyFont="1" applyFill="1" applyBorder="1" applyAlignment="1">
      <alignment horizontal="center" vertical="center" wrapText="1"/>
    </xf>
    <xf numFmtId="169" fontId="8" fillId="11" borderId="1" xfId="5" applyFont="1" applyFill="1" applyBorder="1" applyAlignment="1">
      <alignment horizontal="center" vertical="center" wrapText="1"/>
    </xf>
    <xf numFmtId="173" fontId="8" fillId="0" borderId="1" xfId="5" applyNumberFormat="1" applyFont="1" applyFill="1" applyBorder="1" applyAlignment="1">
      <alignment horizontal="center" vertical="center" wrapText="1"/>
    </xf>
    <xf numFmtId="169" fontId="8" fillId="0" borderId="1" xfId="5" applyFont="1" applyFill="1" applyBorder="1" applyAlignment="1">
      <alignment horizontal="center" vertical="center" wrapText="1"/>
    </xf>
    <xf numFmtId="0" fontId="27" fillId="5" borderId="4" xfId="17" applyFont="1" applyFill="1" applyBorder="1"/>
    <xf numFmtId="0" fontId="27" fillId="5" borderId="4" xfId="17" applyFont="1" applyFill="1" applyBorder="1" applyAlignment="1">
      <alignment horizontal="right"/>
    </xf>
    <xf numFmtId="49" fontId="27" fillId="5" borderId="4" xfId="10" applyNumberFormat="1" applyFont="1" applyFill="1" applyBorder="1" applyAlignment="1">
      <alignment horizontal="right"/>
    </xf>
    <xf numFmtId="173" fontId="8" fillId="9" borderId="1" xfId="5" applyNumberFormat="1" applyFont="1" applyFill="1" applyBorder="1" applyAlignment="1">
      <alignment horizontal="center" vertical="center" wrapText="1"/>
    </xf>
    <xf numFmtId="49" fontId="27" fillId="5" borderId="4" xfId="10" applyNumberFormat="1" applyFont="1" applyFill="1" applyBorder="1" applyAlignment="1">
      <alignment horizontal="left"/>
    </xf>
    <xf numFmtId="0" fontId="24" fillId="5" borderId="0" xfId="0" applyFont="1" applyFill="1" applyAlignment="1" applyProtection="1">
      <alignment horizontal="right"/>
      <protection locked="0"/>
    </xf>
    <xf numFmtId="0" fontId="25" fillId="0" borderId="0" xfId="0" applyFont="1" applyAlignment="1">
      <alignment horizontal="right"/>
    </xf>
    <xf numFmtId="0" fontId="9" fillId="0" borderId="0" xfId="15" applyFont="1" applyFill="1" applyAlignment="1">
      <alignment horizontal="right" wrapText="1"/>
    </xf>
    <xf numFmtId="0" fontId="9" fillId="0" borderId="0" xfId="15" applyFont="1" applyFill="1" applyAlignment="1">
      <alignment vertical="center"/>
    </xf>
    <xf numFmtId="0" fontId="5" fillId="0" borderId="1" xfId="0" applyFont="1" applyFill="1" applyBorder="1" applyAlignment="1" applyProtection="1">
      <alignment vertical="center" wrapText="1"/>
      <protection locked="0"/>
    </xf>
    <xf numFmtId="0" fontId="5" fillId="0" borderId="1" xfId="5" applyNumberFormat="1" applyFont="1" applyFill="1" applyBorder="1" applyAlignment="1">
      <alignment horizontal="center" vertical="center" wrapText="1"/>
    </xf>
    <xf numFmtId="0" fontId="5" fillId="0" borderId="1" xfId="15" applyNumberFormat="1" applyFont="1" applyFill="1" applyBorder="1" applyAlignment="1">
      <alignment horizontal="center" vertical="center" wrapText="1"/>
    </xf>
    <xf numFmtId="0" fontId="5" fillId="0" borderId="0" xfId="15" applyFont="1" applyFill="1" applyAlignment="1">
      <alignment horizontal="right" wrapText="1"/>
    </xf>
    <xf numFmtId="0" fontId="5" fillId="0" borderId="0" xfId="15" applyFont="1" applyFill="1"/>
    <xf numFmtId="15" fontId="5" fillId="0" borderId="1" xfId="15" applyNumberFormat="1" applyFont="1" applyFill="1" applyBorder="1" applyAlignment="1">
      <alignment horizontal="center" vertical="center"/>
    </xf>
    <xf numFmtId="173" fontId="5" fillId="0" borderId="1" xfId="5" applyNumberFormat="1" applyFont="1" applyFill="1" applyBorder="1" applyAlignment="1">
      <alignment horizontal="center" vertical="center" wrapText="1"/>
    </xf>
    <xf numFmtId="15" fontId="5" fillId="0" borderId="1" xfId="15" applyNumberFormat="1" applyFont="1" applyFill="1" applyBorder="1" applyAlignment="1">
      <alignment vertical="center"/>
    </xf>
    <xf numFmtId="0" fontId="5" fillId="0" borderId="1" xfId="15" applyNumberFormat="1" applyFont="1" applyFill="1" applyBorder="1" applyAlignment="1">
      <alignment horizontal="justify" vertical="top" wrapText="1"/>
    </xf>
    <xf numFmtId="3" fontId="5" fillId="0" borderId="0" xfId="15" applyNumberFormat="1" applyFont="1" applyFill="1"/>
    <xf numFmtId="0" fontId="5" fillId="0" borderId="1" xfId="15" applyNumberFormat="1" applyFont="1" applyFill="1" applyBorder="1" applyAlignment="1">
      <alignment horizontal="justify" vertical="justify" wrapText="1"/>
    </xf>
    <xf numFmtId="3" fontId="29" fillId="0" borderId="0" xfId="15" applyNumberFormat="1" applyFont="1" applyFill="1"/>
    <xf numFmtId="173" fontId="5" fillId="0" borderId="1" xfId="5" applyNumberFormat="1" applyFont="1" applyFill="1" applyBorder="1" applyAlignment="1">
      <alignment horizontal="center" vertical="center"/>
    </xf>
    <xf numFmtId="49" fontId="5" fillId="0" borderId="1" xfId="15" applyNumberFormat="1" applyFont="1" applyFill="1" applyBorder="1" applyAlignment="1">
      <alignment horizontal="left" vertical="center" wrapText="1"/>
    </xf>
    <xf numFmtId="169" fontId="8" fillId="11" borderId="1" xfId="0" applyNumberFormat="1" applyFont="1" applyFill="1" applyBorder="1" applyAlignment="1">
      <alignment horizontal="center" vertical="center" wrapText="1"/>
    </xf>
    <xf numFmtId="14" fontId="5" fillId="0" borderId="1" xfId="0" applyNumberFormat="1" applyFont="1" applyFill="1" applyBorder="1" applyAlignment="1" applyProtection="1">
      <alignment horizontal="center" vertical="center" wrapText="1"/>
      <protection locked="0"/>
    </xf>
    <xf numFmtId="0" fontId="5" fillId="0" borderId="0" xfId="15" applyFont="1" applyFill="1" applyAlignment="1">
      <alignment vertical="center"/>
    </xf>
    <xf numFmtId="0" fontId="9" fillId="0" borderId="0" xfId="15" applyFont="1" applyFill="1" applyBorder="1" applyAlignment="1">
      <alignment horizontal="center" vertical="center"/>
    </xf>
    <xf numFmtId="172" fontId="9" fillId="0" borderId="0" xfId="4" applyNumberFormat="1" applyFont="1" applyFill="1" applyBorder="1" applyAlignment="1">
      <alignment vertical="center"/>
    </xf>
    <xf numFmtId="177" fontId="8" fillId="0" borderId="1" xfId="5" applyNumberFormat="1" applyFont="1" applyFill="1" applyBorder="1" applyAlignment="1">
      <alignment horizontal="center" vertical="center" wrapText="1"/>
    </xf>
    <xf numFmtId="177" fontId="8" fillId="16" borderId="1" xfId="5" applyNumberFormat="1" applyFont="1" applyFill="1" applyBorder="1" applyAlignment="1">
      <alignment horizontal="center" vertical="center" wrapText="1"/>
    </xf>
    <xf numFmtId="170" fontId="5" fillId="0" borderId="1" xfId="0" applyNumberFormat="1" applyFont="1" applyFill="1" applyBorder="1" applyAlignment="1" applyProtection="1">
      <alignment horizontal="center" vertical="center" wrapText="1"/>
      <protection locked="0"/>
    </xf>
    <xf numFmtId="14" fontId="23" fillId="0" borderId="1" xfId="0" applyNumberFormat="1" applyFont="1" applyFill="1" applyBorder="1" applyAlignment="1" applyProtection="1">
      <alignment horizontal="center" vertical="center" wrapText="1"/>
      <protection locked="0"/>
    </xf>
    <xf numFmtId="0" fontId="27" fillId="5" borderId="4" xfId="0" applyNumberFormat="1" applyFont="1" applyFill="1" applyBorder="1" applyAlignment="1" applyProtection="1"/>
    <xf numFmtId="0" fontId="27" fillId="5" borderId="4" xfId="0" applyFont="1" applyFill="1" applyBorder="1" applyAlignment="1"/>
    <xf numFmtId="0" fontId="27" fillId="5" borderId="4" xfId="0" applyFont="1" applyFill="1" applyBorder="1" applyAlignment="1">
      <alignment horizontal="right"/>
    </xf>
    <xf numFmtId="0" fontId="27" fillId="5" borderId="0" xfId="0" applyFont="1" applyFill="1" applyAlignment="1"/>
    <xf numFmtId="0" fontId="27" fillId="5" borderId="4" xfId="0" applyNumberFormat="1" applyFont="1" applyFill="1" applyBorder="1" applyAlignment="1" applyProtection="1">
      <alignment horizontal="right"/>
    </xf>
    <xf numFmtId="49" fontId="27" fillId="5" borderId="4" xfId="0" applyNumberFormat="1" applyFont="1" applyFill="1" applyBorder="1" applyAlignment="1">
      <alignment horizontal="right"/>
    </xf>
    <xf numFmtId="49" fontId="27" fillId="5" borderId="4" xfId="0" applyNumberFormat="1" applyFont="1" applyFill="1" applyBorder="1" applyAlignment="1">
      <alignment horizontal="left"/>
    </xf>
    <xf numFmtId="49" fontId="27" fillId="5" borderId="4" xfId="0" applyNumberFormat="1" applyFont="1" applyFill="1" applyBorder="1" applyAlignment="1" applyProtection="1">
      <alignment horizontal="left"/>
    </xf>
    <xf numFmtId="3" fontId="5" fillId="0" borderId="0" xfId="0" applyNumberFormat="1" applyFont="1" applyFill="1" applyBorder="1" applyAlignment="1"/>
    <xf numFmtId="14" fontId="25" fillId="0" borderId="4" xfId="0" applyNumberFormat="1" applyFont="1" applyBorder="1" applyAlignment="1">
      <alignment horizontal="left" vertical="top"/>
    </xf>
    <xf numFmtId="49" fontId="27" fillId="5" borderId="0" xfId="0" applyNumberFormat="1" applyFont="1" applyFill="1" applyAlignment="1">
      <alignment horizontal="right"/>
    </xf>
    <xf numFmtId="49" fontId="27" fillId="5" borderId="0" xfId="0" applyNumberFormat="1" applyFont="1" applyFill="1" applyAlignment="1">
      <alignment horizontal="left"/>
    </xf>
    <xf numFmtId="0" fontId="5" fillId="0" borderId="0" xfId="15" applyFont="1" applyFill="1" applyBorder="1"/>
    <xf numFmtId="0" fontId="5" fillId="0" borderId="0" xfId="15" applyNumberFormat="1" applyFont="1" applyFill="1" applyBorder="1" applyAlignment="1">
      <alignment horizontal="center" vertical="top"/>
    </xf>
    <xf numFmtId="0" fontId="5" fillId="0" borderId="0" xfId="0" applyNumberFormat="1" applyFont="1" applyBorder="1" applyAlignment="1"/>
    <xf numFmtId="0" fontId="5" fillId="0" borderId="0" xfId="15" applyNumberFormat="1" applyFont="1" applyFill="1" applyBorder="1" applyAlignment="1"/>
    <xf numFmtId="166" fontId="5" fillId="0" borderId="0" xfId="4" applyFont="1" applyFill="1"/>
    <xf numFmtId="169" fontId="5" fillId="0" borderId="0" xfId="5" applyFont="1" applyFill="1"/>
    <xf numFmtId="0" fontId="5" fillId="14" borderId="0" xfId="15" applyFont="1" applyFill="1" applyAlignment="1">
      <alignment vertical="center"/>
    </xf>
    <xf numFmtId="3" fontId="5" fillId="0" borderId="0" xfId="15" applyNumberFormat="1" applyFont="1" applyFill="1" applyAlignment="1">
      <alignment vertical="center"/>
    </xf>
    <xf numFmtId="3" fontId="5" fillId="14" borderId="0" xfId="15" applyNumberFormat="1" applyFont="1" applyFill="1" applyAlignment="1">
      <alignment vertical="center"/>
    </xf>
    <xf numFmtId="0" fontId="5" fillId="0" borderId="0" xfId="15" applyFont="1" applyFill="1" applyBorder="1" applyAlignment="1">
      <alignment vertical="center"/>
    </xf>
    <xf numFmtId="0" fontId="5" fillId="0" borderId="1" xfId="15" applyFont="1" applyFill="1" applyBorder="1" applyAlignment="1">
      <alignment horizontal="center" vertical="center" wrapText="1"/>
    </xf>
    <xf numFmtId="0" fontId="36" fillId="0" borderId="0" xfId="15" applyFont="1" applyFill="1"/>
    <xf numFmtId="49" fontId="5" fillId="0" borderId="0" xfId="15" applyNumberFormat="1" applyFont="1" applyFill="1"/>
    <xf numFmtId="0" fontId="5" fillId="0" borderId="0" xfId="0" applyFont="1" applyFill="1" applyBorder="1" applyAlignment="1"/>
    <xf numFmtId="169" fontId="5" fillId="0" borderId="1" xfId="5" applyFont="1" applyFill="1" applyBorder="1" applyAlignment="1" applyProtection="1">
      <alignment horizontal="center" vertical="center" wrapText="1"/>
      <protection locked="0"/>
    </xf>
    <xf numFmtId="49" fontId="5" fillId="0" borderId="1" xfId="15" applyNumberFormat="1" applyFont="1" applyFill="1" applyBorder="1" applyAlignment="1">
      <alignment horizontal="center" vertical="center" wrapText="1"/>
    </xf>
    <xf numFmtId="0" fontId="27" fillId="5" borderId="4" xfId="0" applyFont="1" applyFill="1" applyBorder="1"/>
    <xf numFmtId="0" fontId="27" fillId="5" borderId="4" xfId="0" applyFont="1" applyFill="1" applyBorder="1" applyAlignment="1">
      <alignment horizontal="right" vertical="top"/>
    </xf>
    <xf numFmtId="49" fontId="37" fillId="5" borderId="4" xfId="0" applyNumberFormat="1" applyFont="1" applyFill="1" applyBorder="1" applyAlignment="1">
      <alignment horizontal="right" vertical="top"/>
    </xf>
    <xf numFmtId="49" fontId="27" fillId="5" borderId="4" xfId="0" applyNumberFormat="1" applyFont="1" applyFill="1" applyBorder="1" applyAlignment="1">
      <alignment horizontal="right" vertical="top"/>
    </xf>
    <xf numFmtId="49" fontId="37" fillId="5" borderId="4" xfId="0" applyNumberFormat="1" applyFont="1" applyFill="1" applyBorder="1" applyAlignment="1">
      <alignment horizontal="left" vertical="top"/>
    </xf>
    <xf numFmtId="49" fontId="27" fillId="5" borderId="4" xfId="0" applyNumberFormat="1" applyFont="1" applyFill="1" applyBorder="1" applyAlignment="1">
      <alignment horizontal="left" vertical="top"/>
    </xf>
    <xf numFmtId="0" fontId="38" fillId="5" borderId="4" xfId="0" applyFont="1" applyFill="1" applyBorder="1" applyAlignment="1">
      <alignment horizontal="right" vertical="top"/>
    </xf>
    <xf numFmtId="0" fontId="38" fillId="5" borderId="4" xfId="0" applyFont="1" applyFill="1" applyBorder="1" applyAlignment="1"/>
    <xf numFmtId="49" fontId="38" fillId="5" borderId="4" xfId="0" applyNumberFormat="1" applyFont="1" applyFill="1" applyBorder="1" applyAlignment="1">
      <alignment horizontal="right" vertical="top"/>
    </xf>
    <xf numFmtId="49" fontId="38" fillId="5" borderId="4" xfId="0" applyNumberFormat="1" applyFont="1" applyFill="1" applyBorder="1" applyAlignment="1">
      <alignment horizontal="right"/>
    </xf>
    <xf numFmtId="49" fontId="38" fillId="5" borderId="4" xfId="0" applyNumberFormat="1" applyFont="1" applyFill="1" applyBorder="1" applyAlignment="1">
      <alignment horizontal="left"/>
    </xf>
    <xf numFmtId="14" fontId="23" fillId="0" borderId="1" xfId="0" applyNumberFormat="1" applyFont="1" applyBorder="1" applyAlignment="1" applyProtection="1">
      <alignment horizontal="center" vertical="center" wrapText="1"/>
      <protection locked="0"/>
    </xf>
    <xf numFmtId="0" fontId="8" fillId="0" borderId="1" xfId="0" applyFont="1" applyBorder="1" applyAlignment="1">
      <alignment horizontal="center" vertical="center" wrapText="1"/>
    </xf>
    <xf numFmtId="0" fontId="37" fillId="5" borderId="4" xfId="0" applyFont="1" applyFill="1" applyBorder="1"/>
    <xf numFmtId="0" fontId="27" fillId="5" borderId="4" xfId="0" applyFont="1" applyFill="1" applyBorder="1" applyAlignment="1">
      <alignment vertical="top"/>
    </xf>
    <xf numFmtId="1" fontId="27" fillId="5" borderId="4" xfId="0" applyNumberFormat="1" applyFont="1" applyFill="1" applyBorder="1" applyAlignment="1">
      <alignment horizontal="right"/>
    </xf>
    <xf numFmtId="0" fontId="40" fillId="0" borderId="0" xfId="15" applyFont="1" applyFill="1" applyAlignment="1">
      <alignment vertical="distributed" wrapText="1"/>
    </xf>
    <xf numFmtId="14" fontId="5" fillId="0" borderId="1" xfId="0" applyNumberFormat="1" applyFont="1" applyFill="1" applyBorder="1" applyAlignment="1">
      <alignment horizontal="center" vertical="center"/>
    </xf>
    <xf numFmtId="14" fontId="5" fillId="9" borderId="1" xfId="0" applyNumberFormat="1" applyFont="1" applyFill="1" applyBorder="1" applyAlignment="1">
      <alignment horizontal="center" vertical="center"/>
    </xf>
    <xf numFmtId="14" fontId="5" fillId="0" borderId="1" xfId="0" applyNumberFormat="1" applyFont="1" applyFill="1" applyBorder="1" applyAlignment="1">
      <alignment horizontal="center" vertical="center" wrapText="1"/>
    </xf>
    <xf numFmtId="0" fontId="37" fillId="5" borderId="0" xfId="0" applyFont="1" applyFill="1" applyAlignment="1"/>
    <xf numFmtId="0" fontId="37" fillId="5" borderId="4" xfId="0" applyFont="1" applyFill="1" applyBorder="1" applyAlignment="1">
      <alignment horizontal="right" vertical="top"/>
    </xf>
    <xf numFmtId="0" fontId="8" fillId="0" borderId="1" xfId="0" applyNumberFormat="1" applyFont="1" applyFill="1" applyBorder="1" applyAlignment="1">
      <alignment horizontal="center" vertical="center" wrapText="1"/>
    </xf>
    <xf numFmtId="0" fontId="8" fillId="6" borderId="1" xfId="5" applyNumberFormat="1" applyFont="1" applyFill="1" applyBorder="1" applyAlignment="1">
      <alignment horizontal="center" vertical="center" wrapText="1"/>
    </xf>
    <xf numFmtId="0" fontId="5" fillId="0" borderId="0" xfId="15" applyFont="1" applyFill="1" applyAlignment="1">
      <alignment horizontal="center" vertical="center" wrapText="1"/>
    </xf>
    <xf numFmtId="3" fontId="5" fillId="0" borderId="0" xfId="0" applyNumberFormat="1" applyFont="1" applyBorder="1" applyAlignment="1"/>
    <xf numFmtId="3" fontId="9" fillId="0" borderId="0" xfId="15" applyNumberFormat="1" applyFont="1" applyFill="1" applyAlignment="1">
      <alignment horizontal="right" wrapText="1"/>
    </xf>
    <xf numFmtId="3" fontId="5" fillId="0" borderId="1" xfId="4" applyNumberFormat="1" applyFont="1" applyFill="1" applyBorder="1" applyAlignment="1">
      <alignment horizontal="center" vertical="center"/>
    </xf>
    <xf numFmtId="3" fontId="9" fillId="0" borderId="0" xfId="4" applyNumberFormat="1" applyFont="1" applyFill="1" applyBorder="1" applyAlignment="1">
      <alignment vertical="center"/>
    </xf>
    <xf numFmtId="3" fontId="5" fillId="0" borderId="0" xfId="0" applyNumberFormat="1" applyFont="1" applyAlignment="1"/>
    <xf numFmtId="3" fontId="5" fillId="0" borderId="0" xfId="4" applyNumberFormat="1" applyFont="1" applyFill="1" applyBorder="1" applyAlignment="1"/>
    <xf numFmtId="3" fontId="5" fillId="0" borderId="0" xfId="13" applyNumberFormat="1" applyFont="1" applyFill="1"/>
    <xf numFmtId="3" fontId="5" fillId="8" borderId="0" xfId="0" applyNumberFormat="1" applyFont="1" applyFill="1" applyAlignment="1"/>
    <xf numFmtId="3" fontId="0" fillId="0" borderId="0" xfId="0" applyNumberFormat="1" applyBorder="1" applyAlignment="1"/>
    <xf numFmtId="3" fontId="5" fillId="0" borderId="0" xfId="4" applyNumberFormat="1" applyFont="1" applyFill="1"/>
    <xf numFmtId="3" fontId="9" fillId="0" borderId="0" xfId="15" applyNumberFormat="1" applyFont="1" applyFill="1" applyAlignment="1"/>
    <xf numFmtId="3" fontId="5" fillId="0" borderId="1" xfId="0" applyNumberFormat="1" applyFont="1" applyFill="1" applyBorder="1" applyAlignment="1">
      <alignment horizontal="center" vertical="center"/>
    </xf>
    <xf numFmtId="3" fontId="5" fillId="0" borderId="1" xfId="5" applyNumberFormat="1" applyFont="1" applyFill="1" applyBorder="1" applyAlignment="1">
      <alignment horizontal="center" vertical="center"/>
    </xf>
    <xf numFmtId="3" fontId="9" fillId="8" borderId="0" xfId="0" applyNumberFormat="1" applyFont="1" applyFill="1" applyAlignment="1"/>
    <xf numFmtId="3" fontId="5" fillId="0" borderId="0" xfId="0" applyNumberFormat="1" applyFont="1"/>
    <xf numFmtId="3" fontId="9" fillId="0" borderId="0" xfId="0" applyNumberFormat="1" applyFont="1" applyFill="1" applyAlignment="1">
      <alignment vertical="center"/>
    </xf>
    <xf numFmtId="3" fontId="9" fillId="0" borderId="0" xfId="0" applyNumberFormat="1" applyFont="1" applyAlignment="1">
      <alignment vertical="center"/>
    </xf>
    <xf numFmtId="3" fontId="5" fillId="9" borderId="0" xfId="0" applyNumberFormat="1" applyFont="1" applyFill="1"/>
    <xf numFmtId="3" fontId="5" fillId="9" borderId="0" xfId="13" applyNumberFormat="1" applyFont="1" applyFill="1"/>
    <xf numFmtId="3" fontId="16" fillId="0" borderId="0" xfId="0" applyNumberFormat="1" applyFont="1" applyAlignment="1"/>
    <xf numFmtId="0" fontId="5" fillId="0" borderId="1" xfId="0" applyFont="1" applyBorder="1" applyAlignment="1" applyProtection="1">
      <alignment horizontal="center" vertical="center" wrapText="1"/>
      <protection locked="0"/>
    </xf>
    <xf numFmtId="169" fontId="8" fillId="11"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protection locked="0"/>
    </xf>
    <xf numFmtId="0" fontId="5" fillId="0" borderId="0" xfId="0" applyFont="1" applyFill="1" applyBorder="1" applyAlignment="1">
      <alignment horizontal="center" vertical="center" wrapText="1"/>
    </xf>
    <xf numFmtId="49" fontId="37" fillId="5" borderId="4" xfId="0" applyNumberFormat="1" applyFont="1" applyFill="1" applyBorder="1" applyAlignment="1">
      <alignment horizontal="left"/>
    </xf>
    <xf numFmtId="0" fontId="5" fillId="0" borderId="0" xfId="0" applyNumberFormat="1" applyFont="1" applyFill="1" applyAlignment="1">
      <alignment vertical="center"/>
    </xf>
    <xf numFmtId="4" fontId="5" fillId="0" borderId="0" xfId="15" applyNumberFormat="1" applyFont="1" applyFill="1" applyBorder="1" applyAlignment="1">
      <alignment vertical="center"/>
    </xf>
    <xf numFmtId="49" fontId="5" fillId="0" borderId="0" xfId="15" applyNumberFormat="1" applyFont="1" applyFill="1" applyBorder="1" applyAlignment="1"/>
    <xf numFmtId="49" fontId="27" fillId="5" borderId="0" xfId="0" applyNumberFormat="1" applyFont="1" applyFill="1" applyAlignment="1">
      <alignment horizontal="right" vertical="top"/>
    </xf>
    <xf numFmtId="49" fontId="27" fillId="5" borderId="0" xfId="0" applyNumberFormat="1" applyFont="1" applyFill="1" applyAlignment="1">
      <alignment horizontal="left" vertical="top"/>
    </xf>
    <xf numFmtId="169" fontId="8" fillId="11" borderId="1" xfId="5" applyNumberFormat="1" applyFont="1" applyFill="1" applyBorder="1" applyAlignment="1" applyProtection="1">
      <alignment horizontal="center" vertical="center" wrapText="1"/>
    </xf>
    <xf numFmtId="15" fontId="5" fillId="15" borderId="1" xfId="15" applyNumberFormat="1" applyFont="1" applyFill="1" applyBorder="1" applyAlignment="1">
      <alignment horizontal="center" vertical="center"/>
    </xf>
    <xf numFmtId="0" fontId="5" fillId="15" borderId="1" xfId="15" applyNumberFormat="1" applyFont="1" applyFill="1" applyBorder="1" applyAlignment="1">
      <alignment horizontal="justify" vertical="justify" wrapText="1"/>
    </xf>
    <xf numFmtId="0" fontId="5" fillId="15" borderId="1" xfId="15" applyNumberFormat="1" applyFont="1" applyFill="1" applyBorder="1" applyAlignment="1">
      <alignment horizontal="center" vertical="center" wrapText="1"/>
    </xf>
    <xf numFmtId="3" fontId="5" fillId="15" borderId="1" xfId="4" applyNumberFormat="1" applyFont="1" applyFill="1" applyBorder="1" applyAlignment="1">
      <alignment horizontal="center" vertical="center"/>
    </xf>
    <xf numFmtId="3" fontId="5" fillId="15" borderId="1" xfId="5" applyNumberFormat="1" applyFont="1" applyFill="1" applyBorder="1" applyAlignment="1">
      <alignment horizontal="center" vertical="center"/>
    </xf>
    <xf numFmtId="0" fontId="5" fillId="15" borderId="0" xfId="15" applyFont="1" applyFill="1" applyAlignment="1">
      <alignment vertical="center"/>
    </xf>
    <xf numFmtId="0" fontId="5" fillId="0" borderId="1" xfId="15" applyFont="1" applyFill="1" applyBorder="1" applyAlignment="1">
      <alignment horizontal="justify" vertical="justify" wrapText="1"/>
    </xf>
    <xf numFmtId="49" fontId="5" fillId="15" borderId="1" xfId="15" applyNumberFormat="1" applyFont="1" applyFill="1" applyBorder="1" applyAlignment="1">
      <alignment horizontal="left" vertical="center" wrapText="1"/>
    </xf>
    <xf numFmtId="3" fontId="29" fillId="0" borderId="0" xfId="0" applyNumberFormat="1" applyFont="1" applyFill="1" applyBorder="1" applyAlignment="1"/>
    <xf numFmtId="15" fontId="5" fillId="15" borderId="1" xfId="5" applyNumberFormat="1" applyFont="1" applyFill="1" applyBorder="1" applyAlignment="1">
      <alignment horizontal="center" vertical="center"/>
    </xf>
    <xf numFmtId="177" fontId="8" fillId="0" borderId="1" xfId="0" applyNumberFormat="1" applyFont="1" applyFill="1" applyBorder="1" applyAlignment="1">
      <alignment horizontal="center" vertical="center" wrapText="1"/>
    </xf>
    <xf numFmtId="0" fontId="5" fillId="0" borderId="1" xfId="0" applyFont="1" applyFill="1" applyBorder="1" applyAlignment="1" applyProtection="1">
      <alignment horizontal="center" vertical="center" wrapText="1"/>
      <protection locked="0"/>
    </xf>
    <xf numFmtId="0" fontId="5" fillId="0" borderId="0" xfId="0" applyFont="1"/>
    <xf numFmtId="169" fontId="5" fillId="11" borderId="1" xfId="5" applyFont="1" applyFill="1" applyBorder="1" applyAlignment="1">
      <alignment horizontal="center" vertical="center" wrapText="1"/>
    </xf>
    <xf numFmtId="0" fontId="25" fillId="0" borderId="0" xfId="0" applyFont="1" applyBorder="1"/>
    <xf numFmtId="0" fontId="25" fillId="0" borderId="0" xfId="0" applyNumberFormat="1" applyFont="1"/>
    <xf numFmtId="0" fontId="25" fillId="0" borderId="0" xfId="0" applyNumberFormat="1" applyFont="1" applyFill="1" applyBorder="1" applyAlignment="1"/>
    <xf numFmtId="0" fontId="37" fillId="5" borderId="4" xfId="0" applyFont="1" applyFill="1" applyBorder="1" applyAlignment="1"/>
    <xf numFmtId="0" fontId="5" fillId="0" borderId="1" xfId="26" applyNumberFormat="1" applyFont="1" applyFill="1" applyBorder="1" applyAlignment="1">
      <alignment horizontal="center" vertical="center" wrapText="1"/>
    </xf>
    <xf numFmtId="0" fontId="5" fillId="0" borderId="1" xfId="26" applyNumberFormat="1" applyFont="1" applyFill="1" applyBorder="1" applyAlignment="1">
      <alignment horizontal="center" vertical="center"/>
    </xf>
    <xf numFmtId="0" fontId="5" fillId="15" borderId="1" xfId="26" applyNumberFormat="1" applyFont="1" applyFill="1" applyBorder="1" applyAlignment="1">
      <alignment horizontal="center" vertical="center"/>
    </xf>
    <xf numFmtId="0" fontId="5" fillId="0" borderId="1" xfId="26" applyNumberFormat="1" applyFont="1" applyFill="1" applyBorder="1" applyAlignment="1">
      <alignment horizontal="center" vertical="distributed" wrapText="1"/>
    </xf>
    <xf numFmtId="0" fontId="5" fillId="0" borderId="1" xfId="26" applyFont="1" applyFill="1" applyBorder="1" applyAlignment="1">
      <alignment horizontal="center" vertical="center"/>
    </xf>
    <xf numFmtId="4" fontId="5" fillId="15" borderId="1" xfId="4" applyNumberFormat="1" applyFont="1" applyFill="1" applyBorder="1" applyAlignment="1">
      <alignment horizontal="center" vertical="center"/>
    </xf>
    <xf numFmtId="3" fontId="5" fillId="0" borderId="0" xfId="0" applyNumberFormat="1" applyFont="1" applyBorder="1" applyAlignment="1">
      <alignment vertical="top"/>
    </xf>
    <xf numFmtId="3" fontId="9" fillId="0" borderId="0" xfId="15" applyNumberFormat="1" applyFont="1" applyFill="1" applyBorder="1" applyAlignment="1">
      <alignment horizontal="center" vertical="center" wrapText="1"/>
    </xf>
    <xf numFmtId="0" fontId="5" fillId="0" borderId="15" xfId="15" applyFont="1" applyFill="1" applyBorder="1" applyAlignment="1">
      <alignment horizontal="center"/>
    </xf>
    <xf numFmtId="0" fontId="9" fillId="0" borderId="0" xfId="15" applyFont="1" applyFill="1" applyBorder="1" applyAlignment="1">
      <alignment vertical="center"/>
    </xf>
    <xf numFmtId="0" fontId="9" fillId="0" borderId="15" xfId="15" applyFont="1" applyFill="1" applyBorder="1" applyAlignment="1">
      <alignment horizontal="center" vertical="center"/>
    </xf>
    <xf numFmtId="0" fontId="5" fillId="14" borderId="0" xfId="15" applyFont="1" applyFill="1" applyBorder="1" applyAlignment="1">
      <alignment vertical="center"/>
    </xf>
    <xf numFmtId="0" fontId="5" fillId="14" borderId="15" xfId="15" applyFont="1" applyFill="1" applyBorder="1" applyAlignment="1">
      <alignment horizontal="center"/>
    </xf>
    <xf numFmtId="0" fontId="5" fillId="15" borderId="0" xfId="15" applyFont="1" applyFill="1" applyBorder="1" applyAlignment="1">
      <alignment vertical="center"/>
    </xf>
    <xf numFmtId="0" fontId="5" fillId="15" borderId="15" xfId="15" applyFont="1" applyFill="1" applyBorder="1" applyAlignment="1">
      <alignment horizontal="center"/>
    </xf>
    <xf numFmtId="0" fontId="36" fillId="0" borderId="0" xfId="15" applyFont="1" applyFill="1" applyBorder="1"/>
    <xf numFmtId="166" fontId="5" fillId="0" borderId="0" xfId="4" applyFont="1" applyFill="1" applyBorder="1"/>
    <xf numFmtId="170" fontId="29" fillId="0" borderId="1" xfId="0" applyNumberFormat="1" applyFont="1" applyFill="1" applyBorder="1" applyAlignment="1" applyProtection="1">
      <alignment horizontal="center" vertical="center" wrapText="1"/>
      <protection locked="0"/>
    </xf>
    <xf numFmtId="170" fontId="5" fillId="0" borderId="1" xfId="0" applyNumberFormat="1" applyFont="1" applyBorder="1" applyAlignment="1" applyProtection="1">
      <alignment horizontal="center" vertical="center" wrapText="1"/>
      <protection locked="0"/>
    </xf>
    <xf numFmtId="0" fontId="5" fillId="10" borderId="1" xfId="0" applyFont="1" applyFill="1" applyBorder="1" applyAlignment="1" applyProtection="1">
      <alignment horizontal="center" vertical="center" wrapText="1"/>
      <protection locked="0"/>
    </xf>
    <xf numFmtId="170" fontId="5" fillId="0" borderId="1" xfId="5" applyNumberFormat="1" applyFont="1" applyFill="1" applyBorder="1" applyAlignment="1" applyProtection="1">
      <alignment horizontal="center" vertical="center" wrapText="1"/>
      <protection locked="0"/>
    </xf>
    <xf numFmtId="0" fontId="5" fillId="14" borderId="1" xfId="26" applyNumberFormat="1" applyFont="1" applyFill="1" applyBorder="1" applyAlignment="1">
      <alignment horizontal="center" vertical="center"/>
    </xf>
    <xf numFmtId="15" fontId="5" fillId="14" borderId="1" xfId="15" applyNumberFormat="1" applyFont="1" applyFill="1" applyBorder="1" applyAlignment="1">
      <alignment horizontal="center" vertical="center"/>
    </xf>
    <xf numFmtId="173" fontId="5" fillId="14" borderId="1" xfId="5" applyNumberFormat="1" applyFont="1" applyFill="1" applyBorder="1" applyAlignment="1">
      <alignment horizontal="center" vertical="center" wrapText="1"/>
    </xf>
    <xf numFmtId="15" fontId="5" fillId="14" borderId="1" xfId="15" applyNumberFormat="1" applyFont="1" applyFill="1" applyBorder="1" applyAlignment="1">
      <alignment vertical="center"/>
    </xf>
    <xf numFmtId="0" fontId="5" fillId="14" borderId="1" xfId="15" applyNumberFormat="1" applyFont="1" applyFill="1" applyBorder="1" applyAlignment="1">
      <alignment horizontal="justify" vertical="top" wrapText="1"/>
    </xf>
    <xf numFmtId="0" fontId="5" fillId="14" borderId="1" xfId="15" applyNumberFormat="1" applyFont="1" applyFill="1" applyBorder="1" applyAlignment="1">
      <alignment horizontal="center" vertical="center" wrapText="1"/>
    </xf>
    <xf numFmtId="3" fontId="5" fillId="14" borderId="1" xfId="4" applyNumberFormat="1" applyFont="1" applyFill="1" applyBorder="1" applyAlignment="1">
      <alignment horizontal="center" vertical="center"/>
    </xf>
    <xf numFmtId="3" fontId="5" fillId="14" borderId="1" xfId="5" applyNumberFormat="1" applyFont="1" applyFill="1" applyBorder="1" applyAlignment="1">
      <alignment horizontal="center" vertical="center"/>
    </xf>
    <xf numFmtId="3" fontId="5" fillId="14" borderId="0" xfId="15" applyNumberFormat="1" applyFont="1" applyFill="1"/>
    <xf numFmtId="0" fontId="5" fillId="14" borderId="1" xfId="15" applyNumberFormat="1" applyFont="1" applyFill="1" applyBorder="1" applyAlignment="1">
      <alignment horizontal="center" vertical="center"/>
    </xf>
    <xf numFmtId="3" fontId="5" fillId="14" borderId="1" xfId="5" applyNumberFormat="1" applyFont="1" applyFill="1" applyBorder="1" applyAlignment="1">
      <alignment horizontal="right" vertical="center"/>
    </xf>
    <xf numFmtId="14" fontId="5" fillId="14" borderId="1" xfId="5" applyNumberFormat="1" applyFont="1" applyFill="1" applyBorder="1" applyAlignment="1">
      <alignment horizontal="center" vertical="center" wrapText="1"/>
    </xf>
    <xf numFmtId="0" fontId="5" fillId="14" borderId="1" xfId="15" applyNumberFormat="1" applyFont="1" applyFill="1" applyBorder="1" applyAlignment="1">
      <alignment horizontal="justify" vertical="justify" wrapText="1"/>
    </xf>
    <xf numFmtId="173" fontId="5" fillId="14" borderId="1" xfId="15" applyNumberFormat="1" applyFont="1" applyFill="1" applyBorder="1" applyAlignment="1">
      <alignment horizontal="center" vertical="center" wrapText="1"/>
    </xf>
    <xf numFmtId="3" fontId="29" fillId="14" borderId="0" xfId="15" applyNumberFormat="1" applyFont="1" applyFill="1"/>
    <xf numFmtId="0" fontId="5" fillId="14" borderId="1" xfId="0" applyNumberFormat="1" applyFont="1" applyFill="1" applyBorder="1" applyAlignment="1">
      <alignment horizontal="justify" vertical="justify" wrapText="1"/>
    </xf>
    <xf numFmtId="4" fontId="29" fillId="14" borderId="0" xfId="15" applyNumberFormat="1" applyFont="1" applyFill="1" applyAlignment="1">
      <alignment vertical="center"/>
    </xf>
    <xf numFmtId="0" fontId="5" fillId="14" borderId="0" xfId="15" applyFont="1" applyFill="1" applyAlignment="1">
      <alignment horizontal="center" vertical="center" wrapText="1"/>
    </xf>
    <xf numFmtId="0" fontId="5" fillId="14" borderId="1" xfId="26" applyNumberFormat="1" applyFont="1" applyFill="1" applyBorder="1" applyAlignment="1">
      <alignment horizontal="center" vertical="center" wrapText="1"/>
    </xf>
    <xf numFmtId="3" fontId="5" fillId="14" borderId="1" xfId="29" applyNumberFormat="1" applyFont="1" applyFill="1" applyBorder="1" applyAlignment="1">
      <alignment horizontal="center" vertical="center"/>
    </xf>
    <xf numFmtId="173" fontId="5" fillId="15" borderId="1" xfId="5" applyNumberFormat="1" applyFont="1" applyFill="1" applyBorder="1" applyAlignment="1">
      <alignment horizontal="center" vertical="center"/>
    </xf>
    <xf numFmtId="15" fontId="5" fillId="15" borderId="1" xfId="15" applyNumberFormat="1" applyFont="1" applyFill="1" applyBorder="1" applyAlignment="1">
      <alignment vertical="center"/>
    </xf>
    <xf numFmtId="0" fontId="5" fillId="15" borderId="1" xfId="15" applyNumberFormat="1" applyFont="1" applyFill="1" applyBorder="1" applyAlignment="1">
      <alignment vertical="justify" wrapText="1"/>
    </xf>
    <xf numFmtId="3" fontId="5" fillId="15" borderId="0" xfId="0" applyNumberFormat="1" applyFont="1" applyFill="1" applyBorder="1" applyAlignment="1"/>
    <xf numFmtId="49" fontId="5" fillId="15" borderId="1" xfId="15" applyNumberFormat="1" applyFont="1" applyFill="1" applyBorder="1" applyAlignment="1">
      <alignment horizontal="center" vertical="center" wrapText="1"/>
    </xf>
    <xf numFmtId="3" fontId="5" fillId="15" borderId="1" xfId="0" applyNumberFormat="1" applyFont="1" applyFill="1" applyBorder="1" applyAlignment="1">
      <alignment horizontal="center" vertical="center"/>
    </xf>
    <xf numFmtId="15" fontId="5" fillId="15" borderId="0" xfId="0" applyNumberFormat="1" applyFont="1" applyFill="1"/>
    <xf numFmtId="0" fontId="5" fillId="15" borderId="0" xfId="15" applyNumberFormat="1" applyFont="1" applyFill="1" applyAlignment="1">
      <alignment vertical="center"/>
    </xf>
    <xf numFmtId="4" fontId="5" fillId="15" borderId="0" xfId="0" applyNumberFormat="1" applyFont="1" applyFill="1" applyAlignment="1"/>
    <xf numFmtId="15" fontId="5" fillId="15" borderId="1" xfId="15" applyNumberFormat="1" applyFont="1" applyFill="1" applyBorder="1" applyAlignment="1">
      <alignment horizontal="left" vertical="center"/>
    </xf>
    <xf numFmtId="173" fontId="5" fillId="0" borderId="1" xfId="0" applyNumberFormat="1" applyFont="1" applyFill="1" applyBorder="1" applyAlignment="1">
      <alignment horizontal="center"/>
    </xf>
    <xf numFmtId="0" fontId="5" fillId="18" borderId="0" xfId="15" applyFont="1" applyFill="1" applyBorder="1" applyAlignment="1">
      <alignment vertical="center"/>
    </xf>
    <xf numFmtId="0" fontId="5" fillId="18" borderId="15" xfId="15" applyFont="1" applyFill="1" applyBorder="1" applyAlignment="1">
      <alignment horizontal="center"/>
    </xf>
    <xf numFmtId="15" fontId="5" fillId="18" borderId="1" xfId="15" applyNumberFormat="1" applyFont="1" applyFill="1" applyBorder="1" applyAlignment="1">
      <alignment horizontal="center" vertical="center"/>
    </xf>
    <xf numFmtId="0" fontId="5" fillId="18" borderId="1" xfId="15" applyNumberFormat="1" applyFont="1" applyFill="1" applyBorder="1" applyAlignment="1">
      <alignment horizontal="center" vertical="center" wrapText="1"/>
    </xf>
    <xf numFmtId="3" fontId="5" fillId="18" borderId="1" xfId="4" applyNumberFormat="1" applyFont="1" applyFill="1" applyBorder="1" applyAlignment="1">
      <alignment horizontal="center" vertical="center"/>
    </xf>
    <xf numFmtId="0" fontId="5" fillId="18" borderId="0" xfId="15" applyFont="1" applyFill="1" applyAlignment="1">
      <alignment vertical="center"/>
    </xf>
    <xf numFmtId="3" fontId="5" fillId="15" borderId="0" xfId="15" applyNumberFormat="1" applyFont="1" applyFill="1" applyAlignment="1">
      <alignment vertical="center"/>
    </xf>
    <xf numFmtId="0" fontId="5" fillId="18" borderId="1" xfId="26" applyNumberFormat="1" applyFont="1" applyFill="1" applyBorder="1" applyAlignment="1">
      <alignment horizontal="center" vertical="center" wrapText="1"/>
    </xf>
    <xf numFmtId="173" fontId="5" fillId="18" borderId="1" xfId="5" applyNumberFormat="1" applyFont="1" applyFill="1" applyBorder="1" applyAlignment="1">
      <alignment horizontal="center" vertical="center"/>
    </xf>
    <xf numFmtId="0" fontId="5" fillId="18" borderId="1" xfId="0" applyFont="1" applyFill="1" applyBorder="1" applyAlignment="1" applyProtection="1">
      <alignment horizontal="justify" vertical="justify" wrapText="1"/>
    </xf>
    <xf numFmtId="3" fontId="5" fillId="18" borderId="1" xfId="0" applyNumberFormat="1" applyFont="1" applyFill="1" applyBorder="1" applyAlignment="1">
      <alignment horizontal="center"/>
    </xf>
    <xf numFmtId="3" fontId="5" fillId="18" borderId="1" xfId="0" applyNumberFormat="1" applyFont="1" applyFill="1" applyBorder="1" applyAlignment="1">
      <alignment horizontal="center" vertical="center"/>
    </xf>
    <xf numFmtId="0" fontId="5" fillId="0" borderId="1" xfId="0" applyFont="1" applyBorder="1" applyAlignment="1" applyProtection="1">
      <alignment horizontal="center" vertical="center"/>
      <protection locked="0"/>
    </xf>
    <xf numFmtId="170" fontId="5" fillId="0" borderId="1" xfId="0" applyNumberFormat="1" applyFont="1" applyBorder="1" applyAlignment="1">
      <alignment horizontal="center" vertical="center" wrapText="1"/>
    </xf>
    <xf numFmtId="170" fontId="5" fillId="0" borderId="1" xfId="0" applyNumberFormat="1" applyFont="1" applyBorder="1" applyAlignment="1" applyProtection="1">
      <alignment horizontal="center" vertical="center" wrapText="1"/>
    </xf>
    <xf numFmtId="3" fontId="28" fillId="8" borderId="0" xfId="15" applyNumberFormat="1" applyFont="1" applyFill="1" applyBorder="1" applyAlignment="1">
      <alignment horizontal="center" vertical="center" wrapText="1"/>
    </xf>
    <xf numFmtId="173" fontId="24" fillId="0" borderId="0" xfId="0" applyNumberFormat="1" applyFont="1" applyFill="1"/>
    <xf numFmtId="173" fontId="24" fillId="0" borderId="0" xfId="0" applyNumberFormat="1" applyFont="1"/>
    <xf numFmtId="0" fontId="29" fillId="0" borderId="1" xfId="0" applyFont="1" applyFill="1" applyBorder="1" applyAlignment="1" applyProtection="1">
      <alignment horizontal="center" vertical="center" wrapText="1"/>
      <protection locked="0"/>
    </xf>
    <xf numFmtId="169" fontId="29" fillId="0" borderId="1" xfId="5" applyFont="1" applyFill="1" applyBorder="1" applyAlignment="1" applyProtection="1">
      <alignment horizontal="center" vertical="center" wrapText="1"/>
      <protection locked="0"/>
    </xf>
    <xf numFmtId="0" fontId="29" fillId="0" borderId="1" xfId="5" applyNumberFormat="1" applyFont="1" applyFill="1" applyBorder="1" applyAlignment="1">
      <alignment horizontal="center" vertical="center" wrapText="1"/>
    </xf>
    <xf numFmtId="169" fontId="29" fillId="11" borderId="1" xfId="5" applyFont="1" applyFill="1" applyBorder="1" applyAlignment="1">
      <alignment horizontal="center" vertical="center" wrapText="1"/>
    </xf>
    <xf numFmtId="14" fontId="29" fillId="0" borderId="1" xfId="0" applyNumberFormat="1" applyFont="1" applyFill="1" applyBorder="1" applyAlignment="1" applyProtection="1">
      <alignment horizontal="center" vertical="center" wrapText="1"/>
      <protection locked="0"/>
    </xf>
    <xf numFmtId="0" fontId="36" fillId="0" borderId="0" xfId="26" applyFont="1" applyFill="1"/>
    <xf numFmtId="0" fontId="5" fillId="0" borderId="0" xfId="26" applyFont="1" applyFill="1" applyBorder="1" applyAlignment="1">
      <alignment horizontal="center"/>
    </xf>
    <xf numFmtId="0" fontId="5" fillId="0" borderId="0" xfId="26" applyFont="1" applyFill="1" applyBorder="1" applyAlignment="1">
      <alignment horizontal="center" vertical="center"/>
    </xf>
    <xf numFmtId="0" fontId="9" fillId="0" borderId="0" xfId="26" applyFont="1" applyFill="1" applyBorder="1" applyAlignment="1">
      <alignment horizontal="center" vertical="center"/>
    </xf>
    <xf numFmtId="3" fontId="9" fillId="8" borderId="0" xfId="29" applyNumberFormat="1" applyFont="1" applyFill="1" applyBorder="1" applyAlignment="1"/>
    <xf numFmtId="3" fontId="9" fillId="0" borderId="0" xfId="29" applyNumberFormat="1" applyFont="1" applyFill="1" applyBorder="1" applyAlignment="1">
      <alignment vertical="center"/>
    </xf>
    <xf numFmtId="175" fontId="5" fillId="0" borderId="0" xfId="29" applyNumberFormat="1" applyFont="1" applyFill="1" applyBorder="1" applyAlignment="1"/>
    <xf numFmtId="3" fontId="5" fillId="0" borderId="0" xfId="29" applyNumberFormat="1" applyFont="1" applyFill="1" applyBorder="1" applyAlignment="1"/>
    <xf numFmtId="3" fontId="36" fillId="0" borderId="0" xfId="26" applyNumberFormat="1" applyFont="1" applyFill="1"/>
    <xf numFmtId="4" fontId="9" fillId="0" borderId="0" xfId="26" applyNumberFormat="1" applyFont="1" applyFill="1" applyBorder="1" applyAlignment="1">
      <alignment horizontal="center" vertical="center"/>
    </xf>
    <xf numFmtId="3" fontId="5" fillId="0" borderId="0" xfId="26" applyNumberFormat="1" applyFont="1" applyFill="1"/>
    <xf numFmtId="172" fontId="9" fillId="0" borderId="0" xfId="29" applyNumberFormat="1" applyFont="1" applyFill="1" applyBorder="1" applyAlignment="1">
      <alignment vertical="center"/>
    </xf>
    <xf numFmtId="0" fontId="5" fillId="0" borderId="0" xfId="26" applyFont="1" applyFill="1" applyAlignment="1">
      <alignment horizontal="center"/>
    </xf>
    <xf numFmtId="3" fontId="5" fillId="0" borderId="0" xfId="29" applyNumberFormat="1" applyFont="1" applyFill="1"/>
    <xf numFmtId="49" fontId="5" fillId="0" borderId="0" xfId="26" applyNumberFormat="1" applyFont="1" applyFill="1"/>
    <xf numFmtId="0" fontId="5" fillId="0" borderId="1" xfId="0" applyFont="1" applyFill="1" applyBorder="1" applyAlignment="1">
      <alignment vertical="center" wrapText="1"/>
    </xf>
    <xf numFmtId="177" fontId="8" fillId="0" borderId="1" xfId="0" quotePrefix="1" applyNumberFormat="1" applyFont="1" applyFill="1" applyBorder="1" applyAlignment="1">
      <alignment horizontal="center" vertical="center" wrapText="1"/>
    </xf>
    <xf numFmtId="0" fontId="5" fillId="0" borderId="1" xfId="0" applyNumberFormat="1" applyFont="1" applyBorder="1" applyAlignment="1">
      <alignment vertical="center" wrapText="1"/>
    </xf>
    <xf numFmtId="0" fontId="5" fillId="0" borderId="1" xfId="0" quotePrefix="1" applyFont="1" applyFill="1" applyBorder="1" applyAlignment="1">
      <alignment horizontal="center" vertical="center" wrapText="1"/>
    </xf>
    <xf numFmtId="0" fontId="47" fillId="5" borderId="4" xfId="0" applyFont="1" applyFill="1" applyBorder="1"/>
    <xf numFmtId="0" fontId="48" fillId="5" borderId="4" xfId="0" applyFont="1" applyFill="1" applyBorder="1"/>
    <xf numFmtId="0" fontId="47" fillId="5" borderId="4" xfId="0" applyFont="1" applyFill="1" applyBorder="1" applyAlignment="1">
      <alignment horizontal="right" vertical="top"/>
    </xf>
    <xf numFmtId="0" fontId="48" fillId="5" borderId="4" xfId="0" applyFont="1" applyFill="1" applyBorder="1" applyAlignment="1">
      <alignment horizontal="right" vertical="top"/>
    </xf>
    <xf numFmtId="49" fontId="48" fillId="5" borderId="4" xfId="0" applyNumberFormat="1" applyFont="1" applyFill="1" applyBorder="1" applyAlignment="1">
      <alignment horizontal="right" vertical="top"/>
    </xf>
    <xf numFmtId="49" fontId="48" fillId="5" borderId="4" xfId="0" applyNumberFormat="1" applyFont="1" applyFill="1" applyBorder="1" applyAlignment="1">
      <alignment horizontal="right"/>
    </xf>
    <xf numFmtId="0" fontId="47" fillId="5" borderId="4" xfId="0" applyFont="1" applyFill="1" applyBorder="1" applyAlignment="1"/>
    <xf numFmtId="0" fontId="48" fillId="5" borderId="4" xfId="0" applyFont="1" applyFill="1" applyBorder="1" applyAlignment="1"/>
    <xf numFmtId="49" fontId="5" fillId="18" borderId="1" xfId="26" applyNumberFormat="1" applyFont="1" applyFill="1" applyBorder="1" applyAlignment="1">
      <alignment horizontal="left" vertical="center" wrapText="1"/>
    </xf>
    <xf numFmtId="3" fontId="5" fillId="18" borderId="1" xfId="29" applyNumberFormat="1" applyFont="1" applyFill="1" applyBorder="1" applyAlignment="1">
      <alignment horizontal="center" vertical="center"/>
    </xf>
    <xf numFmtId="0" fontId="5" fillId="0" borderId="1" xfId="0" applyFont="1" applyFill="1" applyBorder="1" applyAlignment="1" applyProtection="1">
      <alignment horizontal="center" vertical="center" wrapText="1"/>
    </xf>
    <xf numFmtId="177" fontId="8" fillId="0" borderId="1" xfId="5" quotePrefix="1" applyNumberFormat="1" applyFont="1" applyFill="1" applyBorder="1" applyAlignment="1">
      <alignment horizontal="center" vertical="center" wrapText="1"/>
    </xf>
    <xf numFmtId="0" fontId="5" fillId="20" borderId="1" xfId="0" applyFont="1" applyFill="1" applyBorder="1" applyAlignment="1" applyProtection="1">
      <alignment horizontal="center" vertical="center" wrapText="1"/>
      <protection locked="0"/>
    </xf>
    <xf numFmtId="4" fontId="5" fillId="0" borderId="0" xfId="26" applyNumberFormat="1" applyFont="1" applyFill="1"/>
    <xf numFmtId="3" fontId="5" fillId="9" borderId="0" xfId="29" applyNumberFormat="1" applyFont="1" applyFill="1" applyBorder="1" applyAlignment="1"/>
    <xf numFmtId="177" fontId="8" fillId="0" borderId="1" xfId="0" quotePrefix="1" applyNumberFormat="1" applyFont="1" applyBorder="1" applyAlignment="1">
      <alignment horizontal="center" vertical="center" wrapText="1"/>
    </xf>
    <xf numFmtId="3" fontId="28" fillId="0" borderId="0" xfId="29" applyNumberFormat="1" applyFont="1" applyFill="1" applyBorder="1" applyAlignment="1"/>
    <xf numFmtId="3" fontId="5" fillId="0" borderId="0" xfId="0" applyNumberFormat="1" applyFont="1" applyFill="1" applyAlignment="1"/>
    <xf numFmtId="0" fontId="9" fillId="0" borderId="0" xfId="0" applyFont="1" applyFill="1" applyAlignment="1">
      <alignment vertical="center"/>
    </xf>
    <xf numFmtId="0" fontId="5" fillId="21" borderId="0" xfId="15" applyFont="1" applyFill="1" applyBorder="1" applyAlignment="1">
      <alignment vertical="center"/>
    </xf>
    <xf numFmtId="0" fontId="5" fillId="21" borderId="15" xfId="15" applyFont="1" applyFill="1" applyBorder="1" applyAlignment="1">
      <alignment horizontal="center"/>
    </xf>
    <xf numFmtId="0" fontId="5" fillId="21" borderId="1" xfId="26" applyNumberFormat="1" applyFont="1" applyFill="1" applyBorder="1" applyAlignment="1">
      <alignment horizontal="center" vertical="center"/>
    </xf>
    <xf numFmtId="15" fontId="5" fillId="21" borderId="1" xfId="15" applyNumberFormat="1" applyFont="1" applyFill="1" applyBorder="1" applyAlignment="1">
      <alignment horizontal="center" vertical="center"/>
    </xf>
    <xf numFmtId="173" fontId="5" fillId="21" borderId="1" xfId="5" applyNumberFormat="1" applyFont="1" applyFill="1" applyBorder="1" applyAlignment="1">
      <alignment horizontal="center" vertical="center" wrapText="1"/>
    </xf>
    <xf numFmtId="15" fontId="5" fillId="21" borderId="1" xfId="15" applyNumberFormat="1" applyFont="1" applyFill="1" applyBorder="1" applyAlignment="1">
      <alignment vertical="center"/>
    </xf>
    <xf numFmtId="0" fontId="5" fillId="21" borderId="1" xfId="15" applyNumberFormat="1" applyFont="1" applyFill="1" applyBorder="1" applyAlignment="1">
      <alignment horizontal="justify" vertical="justify" wrapText="1"/>
    </xf>
    <xf numFmtId="0" fontId="5" fillId="21" borderId="1" xfId="15" applyNumberFormat="1" applyFont="1" applyFill="1" applyBorder="1" applyAlignment="1">
      <alignment horizontal="center" vertical="center" wrapText="1"/>
    </xf>
    <xf numFmtId="3" fontId="5" fillId="21" borderId="1" xfId="4" applyNumberFormat="1" applyFont="1" applyFill="1" applyBorder="1" applyAlignment="1">
      <alignment horizontal="center" vertical="center"/>
    </xf>
    <xf numFmtId="3" fontId="5" fillId="21" borderId="1" xfId="5" applyNumberFormat="1" applyFont="1" applyFill="1" applyBorder="1" applyAlignment="1">
      <alignment vertical="center"/>
    </xf>
    <xf numFmtId="3" fontId="5" fillId="21" borderId="0" xfId="15" applyNumberFormat="1" applyFont="1" applyFill="1"/>
    <xf numFmtId="0" fontId="5" fillId="21" borderId="0" xfId="15" applyFont="1" applyFill="1" applyAlignment="1">
      <alignment vertical="center"/>
    </xf>
    <xf numFmtId="173" fontId="5" fillId="21" borderId="1" xfId="15" applyNumberFormat="1" applyFont="1" applyFill="1" applyBorder="1" applyAlignment="1">
      <alignment horizontal="center" vertical="center" wrapText="1"/>
    </xf>
    <xf numFmtId="0" fontId="5" fillId="21" borderId="1" xfId="26" applyNumberFormat="1" applyFont="1" applyFill="1" applyBorder="1" applyAlignment="1">
      <alignment horizontal="center" vertical="center" wrapText="1"/>
    </xf>
    <xf numFmtId="0" fontId="47" fillId="17" borderId="4" xfId="0" applyFont="1" applyFill="1" applyBorder="1" applyAlignment="1"/>
    <xf numFmtId="0" fontId="48" fillId="17" borderId="4" xfId="0" applyFont="1" applyFill="1" applyBorder="1" applyAlignment="1"/>
    <xf numFmtId="0" fontId="27" fillId="17" borderId="4" xfId="17" applyFont="1" applyFill="1" applyBorder="1" applyAlignment="1">
      <alignment horizontal="right"/>
    </xf>
    <xf numFmtId="14" fontId="25" fillId="17" borderId="4" xfId="0" applyNumberFormat="1" applyFont="1" applyFill="1" applyBorder="1" applyAlignment="1">
      <alignment horizontal="left" vertical="top"/>
    </xf>
    <xf numFmtId="0" fontId="25" fillId="17" borderId="0" xfId="0" applyFont="1" applyFill="1"/>
    <xf numFmtId="0" fontId="25" fillId="17" borderId="4" xfId="0" applyFont="1" applyFill="1" applyBorder="1"/>
    <xf numFmtId="49" fontId="48" fillId="17" borderId="4" xfId="0" applyNumberFormat="1" applyFont="1" applyFill="1" applyBorder="1" applyAlignment="1">
      <alignment horizontal="right" vertical="top"/>
    </xf>
    <xf numFmtId="173" fontId="25" fillId="17" borderId="0" xfId="0" applyNumberFormat="1" applyFont="1" applyFill="1"/>
    <xf numFmtId="0" fontId="9" fillId="8" borderId="1" xfId="0" applyNumberFormat="1" applyFont="1" applyFill="1" applyBorder="1" applyAlignment="1" applyProtection="1">
      <alignment horizontal="center" vertical="center" wrapText="1"/>
    </xf>
    <xf numFmtId="0" fontId="0" fillId="8" borderId="0" xfId="0" applyFill="1"/>
    <xf numFmtId="0" fontId="9" fillId="0" borderId="0" xfId="0" applyFont="1" applyAlignment="1">
      <alignment vertical="center"/>
    </xf>
    <xf numFmtId="0" fontId="9" fillId="0" borderId="0" xfId="0" applyFont="1"/>
    <xf numFmtId="3" fontId="9" fillId="0" borderId="0" xfId="15" applyNumberFormat="1" applyFont="1" applyFill="1"/>
    <xf numFmtId="0" fontId="5" fillId="0" borderId="0" xfId="0" applyFont="1" applyAlignment="1"/>
    <xf numFmtId="0" fontId="5" fillId="0" borderId="0" xfId="0" applyFont="1" applyFill="1" applyAlignment="1"/>
    <xf numFmtId="3" fontId="5" fillId="0" borderId="1" xfId="15" applyNumberFormat="1" applyFont="1" applyFill="1" applyBorder="1" applyAlignment="1">
      <alignment horizontal="center" vertical="center"/>
    </xf>
    <xf numFmtId="0" fontId="9" fillId="8" borderId="1" xfId="0" applyFont="1" applyFill="1" applyBorder="1" applyAlignment="1">
      <alignment horizontal="center" vertical="center" wrapText="1"/>
    </xf>
    <xf numFmtId="14" fontId="23" fillId="11" borderId="1" xfId="0" applyNumberFormat="1" applyFont="1" applyFill="1" applyBorder="1" applyAlignment="1">
      <alignment horizontal="center" vertical="center" wrapText="1"/>
    </xf>
    <xf numFmtId="169" fontId="8" fillId="11" borderId="1" xfId="5" applyNumberFormat="1" applyFont="1" applyFill="1" applyBorder="1" applyAlignment="1">
      <alignment horizontal="center" vertical="center" wrapText="1"/>
    </xf>
    <xf numFmtId="49" fontId="48" fillId="5" borderId="4" xfId="0" applyNumberFormat="1" applyFont="1" applyFill="1" applyBorder="1" applyAlignment="1">
      <alignment horizontal="left" vertical="top"/>
    </xf>
    <xf numFmtId="0" fontId="5" fillId="9" borderId="1" xfId="0" applyFont="1" applyFill="1" applyBorder="1" applyAlignment="1" applyProtection="1">
      <alignment horizontal="center" vertical="center" wrapText="1"/>
      <protection locked="0"/>
    </xf>
    <xf numFmtId="170" fontId="5" fillId="10" borderId="1" xfId="0" applyNumberFormat="1" applyFont="1" applyFill="1" applyBorder="1" applyAlignment="1" applyProtection="1">
      <alignment horizontal="center" vertical="center" wrapText="1"/>
      <protection locked="0"/>
    </xf>
    <xf numFmtId="0" fontId="5" fillId="0" borderId="0" xfId="0" applyFont="1" applyFill="1" applyAlignment="1">
      <alignment horizontal="center" vertical="center"/>
    </xf>
    <xf numFmtId="0" fontId="5" fillId="6" borderId="1" xfId="5" applyNumberFormat="1" applyFont="1" applyFill="1" applyBorder="1" applyAlignment="1">
      <alignment horizontal="center" vertical="center" wrapText="1"/>
    </xf>
    <xf numFmtId="0" fontId="5" fillId="12" borderId="1" xfId="0" applyFont="1" applyFill="1" applyBorder="1" applyAlignment="1" applyProtection="1">
      <alignment horizontal="center" vertical="center" wrapText="1"/>
      <protection locked="0"/>
    </xf>
    <xf numFmtId="49" fontId="5" fillId="0" borderId="1" xfId="0" quotePrefix="1" applyNumberFormat="1" applyFont="1" applyFill="1" applyBorder="1" applyAlignment="1">
      <alignment horizontal="center" vertical="center" wrapText="1"/>
    </xf>
    <xf numFmtId="0" fontId="5" fillId="0" borderId="1" xfId="0" applyNumberFormat="1" applyFont="1" applyFill="1" applyBorder="1" applyAlignment="1" applyProtection="1">
      <alignment horizontal="center" vertical="center" wrapText="1"/>
      <protection locked="0"/>
    </xf>
    <xf numFmtId="14" fontId="5" fillId="11" borderId="1" xfId="0" applyNumberFormat="1" applyFont="1" applyFill="1" applyBorder="1" applyAlignment="1">
      <alignment horizontal="center" vertical="center" wrapText="1"/>
    </xf>
    <xf numFmtId="0" fontId="5" fillId="0" borderId="1" xfId="0" quotePrefix="1" applyNumberFormat="1" applyFont="1" applyFill="1" applyBorder="1" applyAlignment="1">
      <alignment horizontal="center" vertical="center" wrapText="1"/>
    </xf>
    <xf numFmtId="0" fontId="9" fillId="0" borderId="0" xfId="0" applyFont="1" applyAlignment="1">
      <alignment horizontal="center" vertical="center"/>
    </xf>
    <xf numFmtId="0" fontId="5" fillId="0" borderId="0" xfId="0" applyFont="1" applyAlignment="1">
      <alignment horizontal="center" vertical="center"/>
    </xf>
    <xf numFmtId="14" fontId="5" fillId="0" borderId="0" xfId="0" applyNumberFormat="1" applyFont="1" applyAlignment="1">
      <alignment horizontal="center" vertical="center"/>
    </xf>
    <xf numFmtId="0" fontId="9" fillId="5" borderId="0" xfId="0" applyFont="1" applyFill="1" applyAlignment="1" applyProtection="1">
      <protection locked="0"/>
    </xf>
    <xf numFmtId="0" fontId="9" fillId="5" borderId="0" xfId="0" applyFont="1" applyFill="1" applyBorder="1" applyAlignment="1" applyProtection="1">
      <alignment horizontal="center"/>
      <protection locked="0"/>
    </xf>
    <xf numFmtId="173" fontId="5" fillId="0" borderId="1" xfId="5" applyNumberFormat="1" applyFont="1" applyFill="1" applyBorder="1" applyAlignment="1" applyProtection="1">
      <alignment horizontal="center" vertical="center" wrapText="1"/>
      <protection locked="0"/>
    </xf>
    <xf numFmtId="14" fontId="29" fillId="16" borderId="1" xfId="0" applyNumberFormat="1" applyFont="1" applyFill="1" applyBorder="1" applyAlignment="1" applyProtection="1">
      <alignment horizontal="center" vertical="center" wrapText="1"/>
      <protection locked="0"/>
    </xf>
    <xf numFmtId="170" fontId="5" fillId="0" borderId="1" xfId="0" applyNumberFormat="1" applyFont="1" applyFill="1" applyBorder="1" applyAlignment="1">
      <alignment vertical="center" wrapText="1"/>
    </xf>
    <xf numFmtId="0" fontId="5" fillId="0" borderId="1" xfId="0" applyNumberFormat="1" applyFont="1" applyFill="1" applyBorder="1" applyAlignment="1" applyProtection="1">
      <alignment vertical="center" wrapText="1"/>
      <protection locked="0"/>
    </xf>
    <xf numFmtId="0" fontId="5" fillId="9" borderId="1" xfId="0" applyFont="1" applyFill="1" applyBorder="1" applyAlignment="1" applyProtection="1">
      <alignment horizontal="center" vertical="center"/>
      <protection locked="0"/>
    </xf>
    <xf numFmtId="0" fontId="5" fillId="0" borderId="0" xfId="0" applyFont="1" applyFill="1" applyAlignment="1">
      <alignment horizontal="center" vertical="center" wrapText="1"/>
    </xf>
    <xf numFmtId="170" fontId="5" fillId="0" borderId="1" xfId="0" applyNumberFormat="1" applyFont="1" applyFill="1" applyBorder="1" applyAlignment="1">
      <alignment horizontal="center" vertical="center" wrapText="1"/>
    </xf>
    <xf numFmtId="14" fontId="5" fillId="0" borderId="1" xfId="0" applyNumberFormat="1" applyFont="1" applyFill="1" applyBorder="1" applyAlignment="1">
      <alignment vertical="center" wrapText="1"/>
    </xf>
    <xf numFmtId="0" fontId="29" fillId="0" borderId="1" xfId="0" applyFont="1" applyFill="1" applyBorder="1" applyAlignment="1">
      <alignment vertical="center" wrapText="1"/>
    </xf>
    <xf numFmtId="169" fontId="5" fillId="0" borderId="1" xfId="5" applyFont="1" applyFill="1" applyBorder="1" applyAlignment="1">
      <alignment vertical="center" wrapText="1"/>
    </xf>
    <xf numFmtId="0" fontId="5" fillId="0" borderId="1" xfId="0" applyFont="1" applyFill="1" applyBorder="1" applyAlignment="1" applyProtection="1">
      <alignment vertical="center" wrapText="1"/>
    </xf>
    <xf numFmtId="0" fontId="5" fillId="0" borderId="1" xfId="0" applyNumberFormat="1" applyFont="1" applyFill="1" applyBorder="1" applyAlignment="1">
      <alignment vertical="center" wrapText="1"/>
    </xf>
    <xf numFmtId="0" fontId="5" fillId="0" borderId="1" xfId="0" applyNumberFormat="1" applyFont="1" applyFill="1" applyBorder="1" applyAlignment="1" applyProtection="1">
      <alignment vertical="center" wrapText="1"/>
    </xf>
    <xf numFmtId="14" fontId="5" fillId="0" borderId="1" xfId="0" applyNumberFormat="1" applyFont="1" applyFill="1" applyBorder="1" applyAlignment="1">
      <alignment horizontal="left" vertical="center" wrapText="1"/>
    </xf>
    <xf numFmtId="14" fontId="29" fillId="0" borderId="1" xfId="0" applyNumberFormat="1" applyFont="1" applyFill="1" applyBorder="1" applyAlignment="1">
      <alignment vertical="center" wrapText="1"/>
    </xf>
    <xf numFmtId="14" fontId="5" fillId="0" borderId="1" xfId="0" applyNumberFormat="1" applyFont="1" applyFill="1" applyBorder="1" applyAlignment="1" applyProtection="1">
      <alignment vertical="center" wrapText="1"/>
    </xf>
    <xf numFmtId="14" fontId="5" fillId="0" borderId="1" xfId="0" applyNumberFormat="1" applyFont="1" applyFill="1" applyBorder="1" applyAlignment="1" applyProtection="1">
      <alignment vertical="center" wrapText="1"/>
      <protection locked="0"/>
    </xf>
    <xf numFmtId="164" fontId="5" fillId="0" borderId="1" xfId="0" applyNumberFormat="1" applyFont="1" applyFill="1" applyBorder="1" applyAlignment="1" applyProtection="1">
      <alignment vertical="center" wrapText="1"/>
    </xf>
    <xf numFmtId="14" fontId="5" fillId="0" borderId="1" xfId="0" applyNumberFormat="1" applyFont="1" applyBorder="1" applyAlignment="1">
      <alignment horizontal="center" vertical="center"/>
    </xf>
    <xf numFmtId="14" fontId="5" fillId="0" borderId="1" xfId="0" applyNumberFormat="1" applyFont="1" applyBorder="1" applyAlignment="1">
      <alignment vertical="center" wrapText="1"/>
    </xf>
    <xf numFmtId="0" fontId="5" fillId="0" borderId="0" xfId="0" applyFont="1" applyAlignment="1">
      <alignment horizontal="center" vertical="center" wrapText="1"/>
    </xf>
    <xf numFmtId="0" fontId="5" fillId="0" borderId="1" xfId="0" applyFont="1" applyBorder="1" applyAlignment="1" applyProtection="1">
      <alignment horizontal="center" vertical="center"/>
    </xf>
    <xf numFmtId="0" fontId="5" fillId="0" borderId="1" xfId="0" applyNumberFormat="1" applyFont="1" applyBorder="1" applyAlignment="1" applyProtection="1">
      <alignment horizontal="center" vertical="center" wrapText="1"/>
      <protection locked="0"/>
    </xf>
    <xf numFmtId="14" fontId="5" fillId="0" borderId="1" xfId="0" applyNumberFormat="1" applyFont="1" applyBorder="1" applyAlignment="1" applyProtection="1">
      <alignment vertical="center" wrapText="1"/>
    </xf>
    <xf numFmtId="0" fontId="5" fillId="0" borderId="0" xfId="0" applyFont="1" applyAlignment="1">
      <alignment vertical="center" wrapText="1"/>
    </xf>
    <xf numFmtId="0" fontId="5" fillId="0" borderId="0" xfId="0" applyFont="1" applyBorder="1" applyAlignment="1">
      <alignment horizontal="center" vertical="center"/>
    </xf>
    <xf numFmtId="0" fontId="9" fillId="0" borderId="0" xfId="0" applyFont="1" applyBorder="1" applyAlignment="1">
      <alignment horizontal="center" vertical="center"/>
    </xf>
    <xf numFmtId="168" fontId="5" fillId="0" borderId="0" xfId="0" applyNumberFormat="1" applyFont="1" applyBorder="1" applyAlignment="1">
      <alignment horizontal="center" vertical="center"/>
    </xf>
    <xf numFmtId="168" fontId="9" fillId="5" borderId="0" xfId="0" applyNumberFormat="1" applyFont="1" applyFill="1" applyAlignment="1" applyProtection="1">
      <protection locked="0"/>
    </xf>
    <xf numFmtId="0" fontId="5" fillId="5" borderId="0" xfId="0" applyFont="1" applyFill="1" applyBorder="1" applyAlignment="1" applyProtection="1">
      <alignment horizontal="center"/>
      <protection locked="0"/>
    </xf>
    <xf numFmtId="0" fontId="5" fillId="5" borderId="1" xfId="0" applyFont="1" applyFill="1" applyBorder="1" applyAlignment="1" applyProtection="1">
      <alignment horizontal="center" vertical="center"/>
      <protection locked="0"/>
    </xf>
    <xf numFmtId="0" fontId="5" fillId="5" borderId="1" xfId="0" applyFont="1" applyFill="1" applyBorder="1" applyAlignment="1" applyProtection="1">
      <alignment horizontal="center" vertical="center" wrapText="1"/>
      <protection locked="0"/>
    </xf>
    <xf numFmtId="0" fontId="9" fillId="0" borderId="1" xfId="0" applyFont="1" applyFill="1" applyBorder="1" applyAlignment="1">
      <alignment horizontal="center" vertical="center" wrapText="1"/>
    </xf>
    <xf numFmtId="168" fontId="5" fillId="0" borderId="1" xfId="0" applyNumberFormat="1" applyFont="1" applyBorder="1" applyAlignment="1">
      <alignment horizontal="center" vertical="center"/>
    </xf>
    <xf numFmtId="170" fontId="5" fillId="9" borderId="1" xfId="0" applyNumberFormat="1" applyFont="1" applyFill="1" applyBorder="1" applyAlignment="1" applyProtection="1">
      <alignment horizontal="center" vertical="center" wrapText="1"/>
      <protection locked="0"/>
    </xf>
    <xf numFmtId="14" fontId="5" fillId="9" borderId="1" xfId="0" applyNumberFormat="1" applyFont="1" applyFill="1" applyBorder="1" applyAlignment="1" applyProtection="1">
      <alignment horizontal="center" vertical="center" wrapText="1"/>
      <protection locked="0"/>
    </xf>
    <xf numFmtId="0" fontId="9" fillId="9" borderId="1" xfId="0" applyFont="1" applyFill="1" applyBorder="1" applyAlignment="1">
      <alignment horizontal="center" vertical="center" wrapText="1"/>
    </xf>
    <xf numFmtId="168" fontId="5" fillId="9" borderId="1" xfId="0" applyNumberFormat="1" applyFont="1" applyFill="1" applyBorder="1" applyAlignment="1">
      <alignment horizontal="center" vertical="center"/>
    </xf>
    <xf numFmtId="0" fontId="9" fillId="0" borderId="0" xfId="0" applyFont="1" applyFill="1" applyAlignment="1">
      <alignment horizontal="center" vertical="center" wrapText="1"/>
    </xf>
    <xf numFmtId="14" fontId="5" fillId="0" borderId="1" xfId="0" applyNumberFormat="1" applyFont="1" applyFill="1" applyBorder="1" applyAlignment="1" applyProtection="1">
      <alignment horizontal="left" vertical="center" wrapText="1"/>
      <protection locked="0"/>
    </xf>
    <xf numFmtId="0" fontId="9" fillId="0" borderId="1" xfId="0" applyFont="1" applyFill="1" applyBorder="1" applyAlignment="1">
      <alignment horizontal="center" vertical="center"/>
    </xf>
    <xf numFmtId="0" fontId="5" fillId="10" borderId="1" xfId="0" applyFont="1" applyFill="1" applyBorder="1" applyAlignment="1" applyProtection="1">
      <alignment horizontal="center" vertical="center"/>
      <protection locked="0"/>
    </xf>
    <xf numFmtId="14" fontId="5" fillId="0" borderId="1" xfId="0" applyNumberFormat="1" applyFont="1" applyBorder="1" applyAlignment="1" applyProtection="1">
      <alignment horizontal="center" vertical="center" wrapText="1"/>
      <protection locked="0"/>
    </xf>
    <xf numFmtId="0" fontId="5" fillId="9" borderId="1" xfId="0" applyFont="1" applyFill="1" applyBorder="1" applyAlignment="1">
      <alignment horizontal="center" vertical="center" wrapText="1"/>
    </xf>
    <xf numFmtId="168" fontId="5" fillId="0" borderId="1" xfId="0" applyNumberFormat="1" applyFont="1" applyFill="1" applyBorder="1" applyAlignment="1">
      <alignment horizontal="center" vertical="center"/>
    </xf>
    <xf numFmtId="168" fontId="5" fillId="0" borderId="0" xfId="0" applyNumberFormat="1" applyFont="1" applyAlignment="1">
      <alignment horizontal="center" vertical="center"/>
    </xf>
    <xf numFmtId="0" fontId="5" fillId="0" borderId="0" xfId="0" applyFont="1" applyBorder="1" applyAlignment="1">
      <alignment horizontal="center" vertical="center" wrapText="1"/>
    </xf>
    <xf numFmtId="0" fontId="9" fillId="5" borderId="0" xfId="0" applyFont="1" applyFill="1" applyBorder="1" applyAlignment="1" applyProtection="1">
      <alignment horizontal="center" wrapText="1"/>
      <protection locked="0"/>
    </xf>
    <xf numFmtId="0" fontId="29" fillId="0" borderId="1" xfId="0" applyFont="1" applyFill="1" applyBorder="1" applyAlignment="1" applyProtection="1">
      <alignment horizontal="center" vertical="center" wrapText="1"/>
    </xf>
    <xf numFmtId="0" fontId="37" fillId="5" borderId="4" xfId="0" applyFont="1" applyFill="1" applyBorder="1" applyAlignment="1">
      <alignment vertical="top"/>
    </xf>
    <xf numFmtId="0" fontId="37" fillId="0" borderId="0" xfId="0" applyFont="1" applyAlignment="1"/>
    <xf numFmtId="14" fontId="55" fillId="0" borderId="4" xfId="0" applyNumberFormat="1" applyFont="1" applyFill="1" applyBorder="1" applyAlignment="1">
      <alignment horizontal="left" vertical="top"/>
    </xf>
    <xf numFmtId="0" fontId="5" fillId="0" borderId="1" xfId="0" applyFont="1" applyBorder="1" applyAlignment="1">
      <alignment vertical="center" wrapText="1"/>
    </xf>
    <xf numFmtId="14" fontId="5" fillId="10" borderId="1" xfId="0" applyNumberFormat="1" applyFont="1" applyFill="1" applyBorder="1" applyAlignment="1" applyProtection="1">
      <alignment vertical="center" wrapText="1"/>
    </xf>
    <xf numFmtId="14" fontId="5" fillId="10" borderId="1" xfId="0" applyNumberFormat="1" applyFont="1" applyFill="1" applyBorder="1" applyAlignment="1">
      <alignment vertical="center" wrapText="1"/>
    </xf>
    <xf numFmtId="14" fontId="29" fillId="11" borderId="1" xfId="0" applyNumberFormat="1" applyFont="1" applyFill="1" applyBorder="1" applyAlignment="1">
      <alignment horizontal="center" vertical="center" wrapText="1"/>
    </xf>
    <xf numFmtId="0" fontId="37" fillId="5" borderId="4" xfId="0" applyFont="1" applyFill="1" applyBorder="1" applyAlignment="1">
      <alignment horizontal="right"/>
    </xf>
    <xf numFmtId="0" fontId="9" fillId="9" borderId="1" xfId="0" applyNumberFormat="1" applyFont="1" applyFill="1" applyBorder="1" applyAlignment="1" applyProtection="1">
      <alignment horizontal="center" vertical="center" wrapText="1"/>
    </xf>
    <xf numFmtId="0" fontId="57" fillId="5" borderId="4" xfId="0" applyFont="1" applyFill="1" applyBorder="1" applyAlignment="1"/>
    <xf numFmtId="49" fontId="56" fillId="5" borderId="4" xfId="0" applyNumberFormat="1" applyFont="1" applyFill="1" applyBorder="1" applyAlignment="1">
      <alignment horizontal="right" vertical="top"/>
    </xf>
    <xf numFmtId="0" fontId="58" fillId="0" borderId="0" xfId="0" applyNumberFormat="1" applyFont="1" applyFill="1" applyAlignment="1"/>
    <xf numFmtId="14" fontId="58" fillId="0" borderId="4" xfId="0" applyNumberFormat="1" applyFont="1" applyBorder="1" applyAlignment="1">
      <alignment horizontal="left" vertical="top"/>
    </xf>
    <xf numFmtId="0" fontId="58" fillId="0" borderId="0" xfId="0" applyNumberFormat="1" applyFont="1" applyFill="1" applyBorder="1" applyAlignment="1"/>
    <xf numFmtId="14" fontId="58" fillId="0" borderId="4" xfId="0" applyNumberFormat="1" applyFont="1" applyFill="1" applyBorder="1" applyAlignment="1">
      <alignment horizontal="left" vertical="top"/>
    </xf>
    <xf numFmtId="0" fontId="57" fillId="5" borderId="4" xfId="0" applyFont="1" applyFill="1" applyBorder="1" applyAlignment="1">
      <alignment horizontal="right"/>
    </xf>
    <xf numFmtId="0" fontId="57" fillId="5" borderId="4" xfId="0" applyFont="1" applyFill="1" applyBorder="1" applyAlignment="1">
      <alignment horizontal="right" vertical="top"/>
    </xf>
    <xf numFmtId="0" fontId="23" fillId="0" borderId="0" xfId="15" applyFont="1" applyFill="1" applyBorder="1" applyAlignment="1">
      <alignment vertical="center"/>
    </xf>
    <xf numFmtId="0" fontId="23" fillId="0" borderId="15" xfId="15" applyFont="1" applyFill="1" applyBorder="1" applyAlignment="1">
      <alignment horizontal="center"/>
    </xf>
    <xf numFmtId="0" fontId="23" fillId="0" borderId="1" xfId="26" applyNumberFormat="1" applyFont="1" applyFill="1" applyBorder="1" applyAlignment="1">
      <alignment horizontal="center" vertical="center"/>
    </xf>
    <xf numFmtId="15" fontId="23" fillId="0" borderId="1" xfId="15" applyNumberFormat="1" applyFont="1" applyFill="1" applyBorder="1" applyAlignment="1">
      <alignment horizontal="center" vertical="center"/>
    </xf>
    <xf numFmtId="173" fontId="23" fillId="0" borderId="1" xfId="5" applyNumberFormat="1" applyFont="1" applyFill="1" applyBorder="1" applyAlignment="1">
      <alignment horizontal="center" vertical="center"/>
    </xf>
    <xf numFmtId="49" fontId="23" fillId="0" borderId="1" xfId="15" applyNumberFormat="1" applyFont="1" applyFill="1" applyBorder="1" applyAlignment="1">
      <alignment horizontal="left" vertical="center" wrapText="1"/>
    </xf>
    <xf numFmtId="0" fontId="23" fillId="0" borderId="1" xfId="15" applyNumberFormat="1" applyFont="1" applyFill="1" applyBorder="1" applyAlignment="1">
      <alignment horizontal="justify" vertical="justify" wrapText="1"/>
    </xf>
    <xf numFmtId="0" fontId="23" fillId="0" borderId="1" xfId="15" applyNumberFormat="1" applyFont="1" applyFill="1" applyBorder="1" applyAlignment="1">
      <alignment horizontal="center" vertical="center" wrapText="1"/>
    </xf>
    <xf numFmtId="3" fontId="23" fillId="0" borderId="1" xfId="4" applyNumberFormat="1" applyFont="1" applyFill="1" applyBorder="1" applyAlignment="1">
      <alignment horizontal="center" vertical="center"/>
    </xf>
    <xf numFmtId="0" fontId="23" fillId="0" borderId="0" xfId="0" applyFont="1" applyFill="1" applyBorder="1" applyAlignment="1"/>
    <xf numFmtId="0" fontId="23" fillId="0" borderId="0" xfId="15" applyFont="1" applyFill="1" applyAlignment="1">
      <alignment vertical="center"/>
    </xf>
    <xf numFmtId="4" fontId="0" fillId="0" borderId="0" xfId="0" applyNumberFormat="1" applyAlignment="1">
      <alignment vertical="center"/>
    </xf>
    <xf numFmtId="4" fontId="5" fillId="0" borderId="0" xfId="0" applyNumberFormat="1" applyFont="1"/>
    <xf numFmtId="4" fontId="5" fillId="0" borderId="0" xfId="0" applyNumberFormat="1" applyFont="1" applyAlignment="1">
      <alignment vertical="center"/>
    </xf>
    <xf numFmtId="169" fontId="8" fillId="0" borderId="1" xfId="0" applyNumberFormat="1" applyFont="1" applyFill="1" applyBorder="1" applyAlignment="1">
      <alignment horizontal="center" vertical="center" wrapText="1"/>
    </xf>
    <xf numFmtId="0" fontId="5" fillId="0" borderId="1" xfId="0" applyFont="1" applyBorder="1" applyAlignment="1" applyProtection="1">
      <alignment vertical="top" wrapText="1"/>
    </xf>
    <xf numFmtId="177" fontId="8" fillId="0" borderId="1" xfId="0" applyNumberFormat="1" applyFont="1" applyBorder="1" applyAlignment="1">
      <alignment horizontal="center" vertical="center" wrapText="1"/>
    </xf>
    <xf numFmtId="0" fontId="9" fillId="10" borderId="1" xfId="0" applyNumberFormat="1" applyFont="1" applyFill="1" applyBorder="1" applyAlignment="1" applyProtection="1">
      <alignment horizontal="center" vertical="center" wrapText="1"/>
    </xf>
    <xf numFmtId="0" fontId="5" fillId="0" borderId="1" xfId="0" applyFont="1" applyBorder="1" applyAlignment="1">
      <alignment vertical="top" wrapText="1"/>
    </xf>
    <xf numFmtId="169" fontId="27" fillId="5" borderId="4" xfId="10" applyNumberFormat="1" applyFont="1" applyFill="1" applyBorder="1" applyAlignment="1">
      <alignment horizontal="center"/>
    </xf>
    <xf numFmtId="169" fontId="25" fillId="0" borderId="0" xfId="0" applyNumberFormat="1" applyFont="1"/>
    <xf numFmtId="0" fontId="60" fillId="5" borderId="4" xfId="14" applyFont="1" applyFill="1" applyBorder="1" applyAlignment="1">
      <alignment horizontal="center" vertical="center" wrapText="1"/>
    </xf>
    <xf numFmtId="173" fontId="5" fillId="11" borderId="1" xfId="0" applyNumberFormat="1" applyFont="1" applyFill="1" applyBorder="1" applyAlignment="1">
      <alignment horizontal="center" vertical="center" wrapText="1"/>
    </xf>
    <xf numFmtId="0" fontId="5" fillId="0" borderId="1" xfId="0" applyFont="1" applyBorder="1" applyAlignment="1">
      <alignment horizontal="center" vertical="center"/>
    </xf>
    <xf numFmtId="0" fontId="29" fillId="0" borderId="1" xfId="0" applyFont="1" applyBorder="1" applyAlignment="1" applyProtection="1">
      <alignment horizontal="center" vertical="center"/>
      <protection locked="0"/>
    </xf>
    <xf numFmtId="14" fontId="25" fillId="0" borderId="4" xfId="0" applyNumberFormat="1" applyFont="1" applyBorder="1" applyAlignment="1">
      <alignment horizontal="left"/>
    </xf>
    <xf numFmtId="49" fontId="27" fillId="5" borderId="4" xfId="0" applyNumberFormat="1" applyFont="1" applyFill="1" applyBorder="1" applyAlignment="1">
      <alignment horizontal="center" vertical="top"/>
    </xf>
    <xf numFmtId="0" fontId="37" fillId="5" borderId="6" xfId="0" applyFont="1" applyFill="1" applyBorder="1"/>
    <xf numFmtId="14" fontId="25" fillId="0" borderId="6" xfId="0" applyNumberFormat="1" applyFont="1" applyBorder="1" applyAlignment="1">
      <alignment horizontal="left"/>
    </xf>
    <xf numFmtId="169" fontId="25" fillId="0" borderId="4" xfId="0" applyNumberFormat="1" applyFont="1" applyBorder="1"/>
    <xf numFmtId="0" fontId="37" fillId="5" borderId="4" xfId="0" applyFont="1" applyFill="1" applyBorder="1" applyAlignment="1">
      <alignment vertical="center"/>
    </xf>
    <xf numFmtId="0" fontId="25" fillId="0" borderId="4" xfId="0" applyFont="1" applyBorder="1" applyAlignment="1">
      <alignment vertical="center"/>
    </xf>
    <xf numFmtId="14" fontId="25" fillId="0" borderId="4" xfId="0" applyNumberFormat="1" applyFont="1" applyBorder="1" applyAlignment="1">
      <alignment horizontal="left" vertical="center"/>
    </xf>
    <xf numFmtId="0" fontId="37" fillId="5" borderId="4" xfId="0" applyFont="1" applyFill="1" applyBorder="1" applyAlignment="1">
      <alignment horizontal="right" vertical="center"/>
    </xf>
    <xf numFmtId="0" fontId="25" fillId="0" borderId="16" xfId="0" applyFont="1" applyBorder="1"/>
    <xf numFmtId="169" fontId="37" fillId="5" borderId="4" xfId="0" applyNumberFormat="1" applyFont="1" applyFill="1" applyBorder="1" applyAlignment="1">
      <alignment vertical="center"/>
    </xf>
    <xf numFmtId="49" fontId="27" fillId="5" borderId="0" xfId="0" applyNumberFormat="1" applyFont="1" applyFill="1" applyAlignment="1">
      <alignment horizontal="right" vertical="top" wrapText="1"/>
    </xf>
    <xf numFmtId="0" fontId="25" fillId="0" borderId="17" xfId="0" applyFont="1" applyBorder="1"/>
    <xf numFmtId="0" fontId="25" fillId="0" borderId="13" xfId="0" applyFont="1" applyBorder="1"/>
    <xf numFmtId="49" fontId="27" fillId="5" borderId="4" xfId="0" applyNumberFormat="1" applyFont="1" applyFill="1" applyBorder="1" applyAlignment="1">
      <alignment horizontal="right" vertical="top" wrapText="1"/>
    </xf>
    <xf numFmtId="0" fontId="5" fillId="11" borderId="1" xfId="0" applyFont="1" applyFill="1" applyBorder="1" applyAlignment="1">
      <alignment horizontal="center" vertical="center" wrapText="1"/>
    </xf>
    <xf numFmtId="168" fontId="5" fillId="0" borderId="1" xfId="0" applyNumberFormat="1" applyFont="1" applyBorder="1" applyAlignment="1">
      <alignment horizontal="left" vertical="center"/>
    </xf>
    <xf numFmtId="0" fontId="5" fillId="0" borderId="1" xfId="5" applyNumberFormat="1" applyFont="1" applyFill="1" applyBorder="1" applyAlignment="1" applyProtection="1">
      <alignment horizontal="center" vertical="center" wrapText="1"/>
      <protection locked="0"/>
    </xf>
    <xf numFmtId="14" fontId="29" fillId="0" borderId="1" xfId="0" applyNumberFormat="1" applyFont="1" applyBorder="1" applyAlignment="1">
      <alignment vertical="center" wrapText="1"/>
    </xf>
    <xf numFmtId="0" fontId="61" fillId="0" borderId="1" xfId="0" applyFont="1" applyFill="1" applyBorder="1" applyAlignment="1" applyProtection="1">
      <alignment horizontal="center" vertical="center" wrapText="1"/>
      <protection locked="0"/>
    </xf>
    <xf numFmtId="169" fontId="5" fillId="11" borderId="1" xfId="0" applyNumberFormat="1" applyFont="1" applyFill="1" applyBorder="1" applyAlignment="1">
      <alignment horizontal="center" vertical="center" wrapText="1"/>
    </xf>
    <xf numFmtId="0" fontId="5" fillId="23" borderId="1" xfId="0" applyFont="1" applyFill="1" applyBorder="1" applyAlignment="1" applyProtection="1">
      <alignment horizontal="center" vertical="center" wrapText="1"/>
      <protection locked="0"/>
    </xf>
    <xf numFmtId="169" fontId="8" fillId="23" borderId="1" xfId="5" applyFont="1" applyFill="1" applyBorder="1" applyAlignment="1">
      <alignment horizontal="center" vertical="center" wrapText="1"/>
    </xf>
    <xf numFmtId="14" fontId="5" fillId="23" borderId="1" xfId="0" applyNumberFormat="1" applyFont="1" applyFill="1" applyBorder="1" applyAlignment="1" applyProtection="1">
      <alignment horizontal="center" vertical="center" wrapText="1"/>
      <protection locked="0"/>
    </xf>
    <xf numFmtId="173" fontId="8" fillId="23" borderId="1" xfId="5" applyNumberFormat="1" applyFont="1" applyFill="1" applyBorder="1" applyAlignment="1">
      <alignment horizontal="center" vertical="center" wrapText="1"/>
    </xf>
    <xf numFmtId="0" fontId="5" fillId="23" borderId="1" xfId="0" applyFont="1" applyFill="1" applyBorder="1" applyAlignment="1">
      <alignment horizontal="center" vertical="center" wrapText="1"/>
    </xf>
    <xf numFmtId="0" fontId="5" fillId="24" borderId="1" xfId="0" applyFont="1" applyFill="1" applyBorder="1" applyAlignment="1" applyProtection="1">
      <alignment horizontal="center" vertical="center" wrapText="1"/>
      <protection locked="0"/>
    </xf>
    <xf numFmtId="169" fontId="8" fillId="24" borderId="1" xfId="5" applyFont="1" applyFill="1" applyBorder="1" applyAlignment="1">
      <alignment horizontal="center" vertical="center" wrapText="1"/>
    </xf>
    <xf numFmtId="14" fontId="5" fillId="24" borderId="1" xfId="0" applyNumberFormat="1" applyFont="1" applyFill="1" applyBorder="1" applyAlignment="1" applyProtection="1">
      <alignment horizontal="center" vertical="center" wrapText="1"/>
      <protection locked="0"/>
    </xf>
    <xf numFmtId="0" fontId="9" fillId="25" borderId="1" xfId="0" applyNumberFormat="1" applyFont="1" applyFill="1" applyBorder="1" applyAlignment="1" applyProtection="1">
      <alignment horizontal="center" vertical="center" wrapText="1"/>
    </xf>
    <xf numFmtId="0" fontId="5" fillId="22" borderId="15" xfId="15" applyFont="1" applyFill="1" applyBorder="1" applyAlignment="1">
      <alignment horizontal="center"/>
    </xf>
    <xf numFmtId="0" fontId="5" fillId="22" borderId="1" xfId="26" applyNumberFormat="1" applyFont="1" applyFill="1" applyBorder="1" applyAlignment="1">
      <alignment horizontal="center" vertical="center" wrapText="1"/>
    </xf>
    <xf numFmtId="15" fontId="5" fillId="22" borderId="1" xfId="15" applyNumberFormat="1" applyFont="1" applyFill="1" applyBorder="1" applyAlignment="1">
      <alignment horizontal="center" vertical="center"/>
    </xf>
    <xf numFmtId="173" fontId="5" fillId="22" borderId="1" xfId="5" applyNumberFormat="1" applyFont="1" applyFill="1" applyBorder="1" applyAlignment="1">
      <alignment horizontal="center" vertical="center"/>
    </xf>
    <xf numFmtId="49" fontId="5" fillId="22" borderId="1" xfId="26" applyNumberFormat="1" applyFont="1" applyFill="1" applyBorder="1" applyAlignment="1">
      <alignment horizontal="left" vertical="center" wrapText="1"/>
    </xf>
    <xf numFmtId="0" fontId="5" fillId="22" borderId="1" xfId="0" applyFont="1" applyFill="1" applyBorder="1" applyAlignment="1" applyProtection="1">
      <alignment horizontal="justify" vertical="justify" wrapText="1"/>
    </xf>
    <xf numFmtId="0" fontId="5" fillId="22" borderId="1" xfId="15" applyNumberFormat="1" applyFont="1" applyFill="1" applyBorder="1" applyAlignment="1">
      <alignment horizontal="center" vertical="center" wrapText="1"/>
    </xf>
    <xf numFmtId="3" fontId="5" fillId="22" borderId="1" xfId="29" applyNumberFormat="1" applyFont="1" applyFill="1" applyBorder="1" applyAlignment="1">
      <alignment horizontal="center" vertical="center"/>
    </xf>
    <xf numFmtId="3" fontId="5" fillId="22" borderId="1" xfId="4" applyNumberFormat="1" applyFont="1" applyFill="1" applyBorder="1" applyAlignment="1">
      <alignment horizontal="center" vertical="center"/>
    </xf>
    <xf numFmtId="3" fontId="5" fillId="22" borderId="1" xfId="0" applyNumberFormat="1" applyFont="1" applyFill="1" applyBorder="1" applyAlignment="1">
      <alignment horizontal="center" vertical="center"/>
    </xf>
    <xf numFmtId="0" fontId="5" fillId="22" borderId="0" xfId="15" applyFont="1" applyFill="1" applyAlignment="1">
      <alignment vertical="center"/>
    </xf>
    <xf numFmtId="0" fontId="0" fillId="5" borderId="1" xfId="0" applyFill="1" applyBorder="1" applyAlignment="1" applyProtection="1">
      <alignment horizontal="center" vertical="center" wrapText="1"/>
      <protection locked="0"/>
    </xf>
    <xf numFmtId="0" fontId="5" fillId="10" borderId="1" xfId="0" applyFont="1" applyFill="1" applyBorder="1" applyAlignment="1">
      <alignment vertical="center" wrapText="1"/>
    </xf>
    <xf numFmtId="0" fontId="5" fillId="10" borderId="1" xfId="0" applyFont="1" applyFill="1" applyBorder="1" applyAlignment="1">
      <alignment vertical="top" wrapText="1"/>
    </xf>
    <xf numFmtId="179" fontId="5" fillId="0" borderId="1" xfId="0" applyNumberFormat="1" applyFont="1" applyFill="1" applyBorder="1" applyAlignment="1" applyProtection="1">
      <alignment horizontal="center" vertical="center" wrapText="1"/>
      <protection locked="0"/>
    </xf>
    <xf numFmtId="179" fontId="23" fillId="0" borderId="1" xfId="0" applyNumberFormat="1" applyFont="1" applyFill="1" applyBorder="1" applyAlignment="1" applyProtection="1">
      <alignment horizontal="center" vertical="center" wrapText="1"/>
      <protection locked="0"/>
    </xf>
    <xf numFmtId="179" fontId="61" fillId="0" borderId="1" xfId="0" applyNumberFormat="1" applyFont="1" applyFill="1" applyBorder="1" applyAlignment="1" applyProtection="1">
      <alignment horizontal="center" vertical="center" wrapText="1"/>
      <protection locked="0"/>
    </xf>
    <xf numFmtId="179" fontId="5" fillId="0" borderId="1" xfId="0" applyNumberFormat="1" applyFont="1" applyBorder="1" applyAlignment="1" applyProtection="1">
      <alignment horizontal="center" vertical="center" wrapText="1"/>
      <protection locked="0"/>
    </xf>
    <xf numFmtId="179" fontId="5" fillId="0" borderId="1" xfId="5" applyNumberFormat="1" applyFont="1" applyFill="1" applyBorder="1" applyAlignment="1" applyProtection="1">
      <alignment horizontal="center" vertical="center" wrapText="1"/>
      <protection locked="0"/>
    </xf>
    <xf numFmtId="179" fontId="5" fillId="23" borderId="1" xfId="0" applyNumberFormat="1" applyFont="1" applyFill="1" applyBorder="1" applyAlignment="1" applyProtection="1">
      <alignment horizontal="center" vertical="center" wrapText="1"/>
      <protection locked="0"/>
    </xf>
    <xf numFmtId="179" fontId="29" fillId="0" borderId="1" xfId="0" applyNumberFormat="1" applyFont="1" applyFill="1" applyBorder="1" applyAlignment="1" applyProtection="1">
      <alignment horizontal="center" vertical="center" wrapText="1"/>
      <protection locked="0"/>
    </xf>
    <xf numFmtId="179" fontId="5" fillId="24" borderId="1" xfId="0" applyNumberFormat="1" applyFont="1" applyFill="1" applyBorder="1" applyAlignment="1" applyProtection="1">
      <alignment horizontal="center" vertical="center" wrapText="1"/>
      <protection locked="0"/>
    </xf>
    <xf numFmtId="179" fontId="5" fillId="11" borderId="1" xfId="0" applyNumberFormat="1" applyFont="1" applyFill="1" applyBorder="1" applyAlignment="1" applyProtection="1">
      <alignment horizontal="center" vertical="center" wrapText="1"/>
    </xf>
    <xf numFmtId="179" fontId="5" fillId="0" borderId="1" xfId="0" applyNumberFormat="1" applyFont="1" applyFill="1" applyBorder="1" applyAlignment="1" applyProtection="1">
      <alignment horizontal="center" vertical="center" wrapText="1"/>
    </xf>
    <xf numFmtId="179" fontId="23" fillId="11" borderId="1" xfId="0" applyNumberFormat="1" applyFont="1" applyFill="1" applyBorder="1" applyAlignment="1" applyProtection="1">
      <alignment horizontal="center" vertical="center" wrapText="1"/>
    </xf>
    <xf numFmtId="0" fontId="5" fillId="0" borderId="1" xfId="0" applyFont="1" applyFill="1" applyBorder="1" applyAlignment="1">
      <alignment horizontal="center" vertical="center"/>
    </xf>
    <xf numFmtId="0" fontId="5" fillId="0" borderId="0" xfId="0" applyFont="1" applyFill="1" applyBorder="1" applyAlignment="1" applyProtection="1">
      <alignment horizontal="center" vertical="center" wrapText="1"/>
      <protection locked="0"/>
    </xf>
    <xf numFmtId="0" fontId="5" fillId="0" borderId="1" xfId="0" applyNumberFormat="1" applyFont="1" applyBorder="1" applyAlignment="1" applyProtection="1">
      <alignment horizontal="center" vertical="center" wrapText="1"/>
    </xf>
    <xf numFmtId="169" fontId="5" fillId="0" borderId="1" xfId="5" applyFont="1" applyFill="1" applyBorder="1" applyAlignment="1">
      <alignment horizontal="center" vertical="center" wrapText="1"/>
    </xf>
    <xf numFmtId="169" fontId="8" fillId="6" borderId="1" xfId="5" applyFont="1" applyFill="1" applyBorder="1" applyAlignment="1">
      <alignment horizontal="center" vertical="center" wrapText="1"/>
    </xf>
    <xf numFmtId="0" fontId="5" fillId="23"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169" fontId="5" fillId="0" borderId="1" xfId="5" applyNumberFormat="1" applyFont="1" applyFill="1" applyBorder="1" applyAlignment="1">
      <alignment horizontal="center" vertical="center" wrapText="1"/>
    </xf>
    <xf numFmtId="0" fontId="5" fillId="5" borderId="1" xfId="0" applyNumberFormat="1" applyFont="1" applyFill="1" applyBorder="1" applyAlignment="1" applyProtection="1">
      <alignment horizontal="center" vertical="center" wrapText="1"/>
    </xf>
    <xf numFmtId="0" fontId="29" fillId="0" borderId="1" xfId="0" applyNumberFormat="1" applyFont="1" applyBorder="1" applyAlignment="1" applyProtection="1">
      <alignment horizontal="center" vertical="center" wrapText="1"/>
    </xf>
    <xf numFmtId="169" fontId="29" fillId="0" borderId="1" xfId="5" applyFont="1" applyFill="1" applyBorder="1" applyAlignment="1">
      <alignment horizontal="center" vertical="center" wrapText="1"/>
    </xf>
    <xf numFmtId="0" fontId="5" fillId="24" borderId="1" xfId="0" applyNumberFormat="1" applyFont="1" applyFill="1" applyBorder="1" applyAlignment="1" applyProtection="1">
      <alignment horizontal="center" vertical="center" wrapText="1"/>
    </xf>
    <xf numFmtId="169" fontId="8" fillId="0" borderId="1" xfId="0" applyNumberFormat="1" applyFont="1" applyBorder="1" applyAlignment="1">
      <alignment horizontal="center" vertical="center" wrapText="1"/>
    </xf>
    <xf numFmtId="169" fontId="5" fillId="0" borderId="1" xfId="0" applyNumberFormat="1" applyFont="1" applyBorder="1" applyAlignment="1">
      <alignment horizontal="center" vertical="center" wrapText="1"/>
    </xf>
    <xf numFmtId="169" fontId="5" fillId="5" borderId="1" xfId="0" applyNumberFormat="1" applyFont="1" applyFill="1" applyBorder="1" applyAlignment="1">
      <alignment horizontal="center" vertical="center" wrapText="1"/>
    </xf>
    <xf numFmtId="169" fontId="5" fillId="0" borderId="1" xfId="0" applyNumberFormat="1" applyFont="1" applyFill="1" applyBorder="1" applyAlignment="1">
      <alignment horizontal="center" vertical="center" wrapText="1"/>
    </xf>
    <xf numFmtId="0" fontId="61" fillId="0" borderId="1" xfId="0" applyNumberFormat="1" applyFont="1" applyBorder="1" applyAlignment="1" applyProtection="1">
      <alignment horizontal="center" vertical="center" wrapText="1"/>
    </xf>
    <xf numFmtId="0" fontId="5" fillId="0" borderId="1" xfId="0" applyNumberFormat="1" applyFont="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xf>
    <xf numFmtId="0" fontId="5" fillId="0" borderId="1" xfId="0" applyFont="1" applyBorder="1" applyAlignment="1" applyProtection="1">
      <alignment horizontal="left" vertical="center" wrapText="1"/>
      <protection locked="0"/>
    </xf>
    <xf numFmtId="0" fontId="64" fillId="0" borderId="1" xfId="0" applyFont="1" applyBorder="1" applyAlignment="1">
      <alignment horizontal="center" vertical="center" wrapText="1"/>
    </xf>
    <xf numFmtId="179" fontId="5" fillId="0" borderId="0" xfId="0" applyNumberFormat="1" applyFont="1" applyFill="1" applyBorder="1" applyAlignment="1" applyProtection="1">
      <alignment horizontal="center" vertical="center" wrapText="1"/>
      <protection locked="0"/>
    </xf>
    <xf numFmtId="14" fontId="5" fillId="0" borderId="1" xfId="0" applyNumberFormat="1" applyFont="1" applyFill="1" applyBorder="1" applyAlignment="1" applyProtection="1">
      <alignment horizontal="center" vertical="center" wrapText="1"/>
      <protection hidden="1"/>
    </xf>
    <xf numFmtId="179" fontId="5" fillId="0" borderId="1" xfId="0" applyNumberFormat="1" applyFont="1" applyFill="1" applyBorder="1" applyAlignment="1" applyProtection="1">
      <alignment horizontal="center" vertical="center" wrapText="1"/>
      <protection hidden="1"/>
    </xf>
    <xf numFmtId="14" fontId="5" fillId="11" borderId="1" xfId="0" applyNumberFormat="1" applyFont="1" applyFill="1" applyBorder="1" applyAlignment="1" applyProtection="1">
      <alignment horizontal="center" vertical="center" wrapText="1"/>
      <protection locked="0"/>
    </xf>
    <xf numFmtId="173" fontId="5" fillId="11" borderId="1" xfId="5" applyNumberFormat="1" applyFont="1" applyFill="1" applyBorder="1" applyAlignment="1" applyProtection="1">
      <alignment horizontal="center" vertical="center" wrapText="1"/>
      <protection locked="0"/>
    </xf>
    <xf numFmtId="49" fontId="5" fillId="0"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14" fontId="23" fillId="0" borderId="1" xfId="0" applyNumberFormat="1" applyFont="1" applyFill="1" applyBorder="1" applyAlignment="1">
      <alignment horizontal="center" vertical="center" wrapText="1"/>
    </xf>
    <xf numFmtId="169" fontId="23" fillId="0" borderId="1" xfId="5" applyFont="1" applyFill="1" applyBorder="1" applyAlignment="1">
      <alignment horizontal="center" vertical="center" wrapText="1"/>
    </xf>
    <xf numFmtId="49" fontId="5" fillId="0" borderId="1" xfId="5" applyNumberFormat="1" applyFont="1" applyFill="1" applyBorder="1" applyAlignment="1">
      <alignment horizontal="center" vertical="center" wrapText="1"/>
    </xf>
    <xf numFmtId="173" fontId="5" fillId="0" borderId="1" xfId="0" applyNumberFormat="1" applyFont="1" applyBorder="1" applyAlignment="1">
      <alignment horizontal="center" vertical="center" wrapText="1"/>
    </xf>
    <xf numFmtId="179" fontId="23" fillId="0" borderId="1" xfId="0" applyNumberFormat="1" applyFont="1" applyFill="1" applyBorder="1" applyAlignment="1" applyProtection="1">
      <alignment horizontal="center" vertical="center" wrapText="1"/>
      <protection hidden="1"/>
    </xf>
    <xf numFmtId="173" fontId="5"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lignment horizontal="center" vertical="center" wrapText="1"/>
    </xf>
    <xf numFmtId="14" fontId="26" fillId="0" borderId="1" xfId="0" applyNumberFormat="1" applyFont="1" applyFill="1" applyBorder="1" applyAlignment="1">
      <alignment horizontal="center" vertical="center" wrapText="1"/>
    </xf>
    <xf numFmtId="173" fontId="5" fillId="0" borderId="1" xfId="0" applyNumberFormat="1" applyFont="1" applyFill="1" applyBorder="1" applyAlignment="1">
      <alignment horizontal="center" vertical="center" wrapText="1"/>
    </xf>
    <xf numFmtId="49" fontId="5" fillId="9" borderId="1" xfId="0" applyNumberFormat="1" applyFont="1" applyFill="1" applyBorder="1" applyAlignment="1">
      <alignment horizontal="center" vertical="center" wrapText="1"/>
    </xf>
    <xf numFmtId="14" fontId="23" fillId="9" borderId="1" xfId="0" applyNumberFormat="1" applyFont="1" applyFill="1" applyBorder="1" applyAlignment="1">
      <alignment horizontal="center" vertical="center" wrapText="1"/>
    </xf>
    <xf numFmtId="14" fontId="5" fillId="9" borderId="1" xfId="0" applyNumberFormat="1" applyFont="1" applyFill="1" applyBorder="1" applyAlignment="1">
      <alignment horizontal="center" vertical="center" wrapText="1"/>
    </xf>
    <xf numFmtId="179" fontId="23" fillId="23" borderId="1" xfId="0" applyNumberFormat="1" applyFont="1" applyFill="1" applyBorder="1" applyAlignment="1" applyProtection="1">
      <alignment horizontal="center" vertical="center" wrapText="1"/>
      <protection hidden="1"/>
    </xf>
    <xf numFmtId="173" fontId="5" fillId="23" borderId="1" xfId="5" applyNumberFormat="1" applyFont="1" applyFill="1" applyBorder="1" applyAlignment="1" applyProtection="1">
      <alignment horizontal="center" vertical="center" wrapText="1"/>
      <protection locked="0"/>
    </xf>
    <xf numFmtId="173" fontId="5" fillId="23" borderId="1" xfId="5" applyNumberFormat="1" applyFont="1" applyFill="1" applyBorder="1" applyAlignment="1">
      <alignment horizontal="center" vertical="center" wrapText="1"/>
    </xf>
    <xf numFmtId="49" fontId="5" fillId="23" borderId="1" xfId="0" applyNumberFormat="1" applyFont="1" applyFill="1" applyBorder="1" applyAlignment="1">
      <alignment horizontal="center" vertical="center" wrapText="1"/>
    </xf>
    <xf numFmtId="0" fontId="23" fillId="23" borderId="1" xfId="0" applyFont="1" applyFill="1" applyBorder="1" applyAlignment="1">
      <alignment horizontal="center" vertical="center" wrapText="1"/>
    </xf>
    <xf numFmtId="14" fontId="23" fillId="23" borderId="1" xfId="0" applyNumberFormat="1" applyFont="1" applyFill="1" applyBorder="1" applyAlignment="1">
      <alignment horizontal="center" vertical="center" wrapText="1"/>
    </xf>
    <xf numFmtId="169" fontId="23" fillId="23" borderId="1" xfId="5" applyFont="1" applyFill="1" applyBorder="1" applyAlignment="1">
      <alignment horizontal="center" vertical="center" wrapText="1"/>
    </xf>
    <xf numFmtId="14" fontId="23" fillId="11" borderId="1" xfId="0" applyNumberFormat="1" applyFont="1" applyFill="1" applyBorder="1" applyAlignment="1" applyProtection="1">
      <alignment horizontal="center" vertical="center" wrapText="1"/>
      <protection locked="0"/>
    </xf>
    <xf numFmtId="179" fontId="5" fillId="23" borderId="1" xfId="0" applyNumberFormat="1" applyFont="1" applyFill="1" applyBorder="1" applyAlignment="1" applyProtection="1">
      <alignment horizontal="center" vertical="center" wrapText="1"/>
      <protection hidden="1"/>
    </xf>
    <xf numFmtId="173" fontId="5" fillId="23" borderId="1" xfId="0" applyNumberFormat="1" applyFont="1" applyFill="1" applyBorder="1" applyAlignment="1">
      <alignment horizontal="center" vertical="center" wrapText="1"/>
    </xf>
    <xf numFmtId="14" fontId="5" fillId="11" borderId="1" xfId="5" applyNumberFormat="1"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169" fontId="23" fillId="0" borderId="1" xfId="0" applyNumberFormat="1" applyFont="1" applyFill="1" applyBorder="1" applyAlignment="1">
      <alignment horizontal="center" vertical="center" wrapText="1"/>
    </xf>
    <xf numFmtId="169" fontId="23" fillId="23" borderId="1" xfId="0" applyNumberFormat="1" applyFont="1" applyFill="1" applyBorder="1" applyAlignment="1">
      <alignment horizontal="center" vertical="center" wrapText="1"/>
    </xf>
    <xf numFmtId="14" fontId="8" fillId="11" borderId="1" xfId="0" applyNumberFormat="1" applyFont="1" applyFill="1" applyBorder="1" applyAlignment="1" applyProtection="1">
      <alignment horizontal="center" vertical="center" wrapText="1"/>
      <protection locked="0"/>
    </xf>
    <xf numFmtId="173" fontId="29" fillId="0" borderId="1" xfId="5" applyNumberFormat="1" applyFont="1" applyFill="1" applyBorder="1" applyAlignment="1" applyProtection="1">
      <alignment horizontal="center" vertical="center" wrapText="1"/>
      <protection locked="0"/>
    </xf>
    <xf numFmtId="179" fontId="29" fillId="0" borderId="1" xfId="0" applyNumberFormat="1" applyFont="1" applyFill="1" applyBorder="1" applyAlignment="1" applyProtection="1">
      <alignment horizontal="center" vertical="center" wrapText="1"/>
      <protection hidden="1"/>
    </xf>
    <xf numFmtId="14" fontId="29" fillId="11" borderId="1" xfId="0" applyNumberFormat="1" applyFont="1" applyFill="1" applyBorder="1" applyAlignment="1" applyProtection="1">
      <alignment horizontal="center" vertical="center" wrapText="1"/>
      <protection locked="0"/>
    </xf>
    <xf numFmtId="173" fontId="29" fillId="11" borderId="1" xfId="5" applyNumberFormat="1" applyFont="1" applyFill="1" applyBorder="1" applyAlignment="1" applyProtection="1">
      <alignment horizontal="center" vertical="center" wrapText="1"/>
      <protection locked="0"/>
    </xf>
    <xf numFmtId="173" fontId="29" fillId="0" borderId="1" xfId="0" applyNumberFormat="1" applyFont="1" applyFill="1" applyBorder="1" applyAlignment="1">
      <alignment horizontal="center" vertical="center" wrapText="1"/>
    </xf>
    <xf numFmtId="173" fontId="29" fillId="0" borderId="1" xfId="5" applyNumberFormat="1" applyFont="1" applyFill="1" applyBorder="1" applyAlignment="1">
      <alignment horizontal="center" vertical="center" wrapText="1"/>
    </xf>
    <xf numFmtId="49" fontId="29" fillId="0" borderId="1" xfId="0" applyNumberFormat="1" applyFont="1" applyFill="1" applyBorder="1" applyAlignment="1">
      <alignment horizontal="center" vertical="center" wrapText="1"/>
    </xf>
    <xf numFmtId="14" fontId="29" fillId="0" borderId="1" xfId="0" applyNumberFormat="1" applyFont="1" applyFill="1" applyBorder="1" applyAlignment="1">
      <alignment horizontal="center" vertical="center" wrapText="1"/>
    </xf>
    <xf numFmtId="169" fontId="23" fillId="0" borderId="1" xfId="0" applyNumberFormat="1" applyFont="1" applyFill="1" applyBorder="1" applyAlignment="1" applyProtection="1">
      <alignment horizontal="center" vertical="center" wrapText="1"/>
    </xf>
    <xf numFmtId="173" fontId="5" fillId="24" borderId="1" xfId="5" applyNumberFormat="1" applyFont="1" applyFill="1" applyBorder="1" applyAlignment="1" applyProtection="1">
      <alignment horizontal="center" vertical="center" wrapText="1"/>
      <protection locked="0"/>
    </xf>
    <xf numFmtId="179" fontId="23" fillId="24" borderId="1" xfId="0" applyNumberFormat="1" applyFont="1" applyFill="1" applyBorder="1" applyAlignment="1" applyProtection="1">
      <alignment horizontal="center" vertical="center" wrapText="1"/>
      <protection hidden="1"/>
    </xf>
    <xf numFmtId="173" fontId="5" fillId="24" borderId="1" xfId="0" applyNumberFormat="1" applyFont="1" applyFill="1" applyBorder="1" applyAlignment="1">
      <alignment horizontal="center" vertical="center" wrapText="1"/>
    </xf>
    <xf numFmtId="173" fontId="5" fillId="24" borderId="1" xfId="5" applyNumberFormat="1" applyFont="1" applyFill="1" applyBorder="1" applyAlignment="1">
      <alignment horizontal="center" vertical="center" wrapText="1"/>
    </xf>
    <xf numFmtId="49" fontId="5" fillId="24" borderId="1" xfId="0" applyNumberFormat="1" applyFont="1" applyFill="1" applyBorder="1" applyAlignment="1">
      <alignment horizontal="center" vertical="center" wrapText="1"/>
    </xf>
    <xf numFmtId="14" fontId="23" fillId="24" borderId="1" xfId="0" applyNumberFormat="1" applyFont="1" applyFill="1" applyBorder="1" applyAlignment="1">
      <alignment horizontal="center" vertical="center" wrapText="1"/>
    </xf>
    <xf numFmtId="179" fontId="5" fillId="11" borderId="1" xfId="0" applyNumberFormat="1" applyFont="1" applyFill="1" applyBorder="1" applyAlignment="1" applyProtection="1">
      <alignment horizontal="center" vertical="center" wrapText="1"/>
      <protection locked="0"/>
    </xf>
    <xf numFmtId="14" fontId="23" fillId="0" borderId="1" xfId="0" applyNumberFormat="1" applyFont="1" applyFill="1" applyBorder="1" applyAlignment="1" applyProtection="1">
      <alignment horizontal="center" vertical="center" wrapText="1"/>
    </xf>
    <xf numFmtId="179" fontId="23" fillId="11" borderId="1" xfId="0" applyNumberFormat="1" applyFont="1" applyFill="1" applyBorder="1" applyAlignment="1" applyProtection="1">
      <alignment horizontal="center" vertical="center" wrapText="1"/>
      <protection locked="0"/>
    </xf>
    <xf numFmtId="179" fontId="23" fillId="0" borderId="1" xfId="0" applyNumberFormat="1" applyFont="1" applyFill="1" applyBorder="1" applyAlignment="1" applyProtection="1">
      <alignment horizontal="center" vertical="center" wrapText="1"/>
    </xf>
    <xf numFmtId="173" fontId="5" fillId="11" borderId="1" xfId="0" applyNumberFormat="1" applyFont="1" applyFill="1" applyBorder="1" applyAlignment="1" applyProtection="1">
      <alignment horizontal="center" vertical="center" wrapText="1"/>
      <protection locked="0"/>
    </xf>
    <xf numFmtId="173" fontId="61" fillId="0" borderId="1" xfId="5" applyNumberFormat="1" applyFont="1" applyFill="1" applyBorder="1" applyAlignment="1" applyProtection="1">
      <alignment horizontal="center" vertical="center" wrapText="1"/>
      <protection locked="0"/>
    </xf>
    <xf numFmtId="0" fontId="5" fillId="11" borderId="1" xfId="0" applyNumberFormat="1" applyFont="1" applyFill="1" applyBorder="1" applyAlignment="1" applyProtection="1">
      <alignment horizontal="center" vertical="center" wrapText="1"/>
      <protection locked="0"/>
    </xf>
    <xf numFmtId="169" fontId="23" fillId="0" borderId="1" xfId="0" applyNumberFormat="1" applyFont="1" applyBorder="1" applyAlignment="1">
      <alignment horizontal="center" vertical="center" wrapText="1"/>
    </xf>
    <xf numFmtId="0" fontId="23" fillId="11" borderId="1" xfId="0" applyNumberFormat="1" applyFont="1" applyFill="1" applyBorder="1" applyAlignment="1" applyProtection="1">
      <alignment horizontal="center" vertical="center" wrapText="1"/>
      <protection locked="0"/>
    </xf>
    <xf numFmtId="0" fontId="5" fillId="0" borderId="1" xfId="0" quotePrefix="1" applyFont="1" applyBorder="1" applyAlignment="1">
      <alignment horizontal="center" vertical="center" wrapText="1"/>
    </xf>
    <xf numFmtId="49" fontId="8" fillId="0" borderId="1" xfId="0" applyNumberFormat="1" applyFont="1" applyFill="1" applyBorder="1" applyAlignment="1">
      <alignment horizontal="center" vertical="center" wrapText="1"/>
    </xf>
    <xf numFmtId="179" fontId="23" fillId="5" borderId="1" xfId="0" applyNumberFormat="1" applyFont="1" applyFill="1" applyBorder="1" applyAlignment="1" applyProtection="1">
      <alignment horizontal="center" vertical="center" wrapText="1"/>
    </xf>
    <xf numFmtId="0" fontId="5" fillId="0" borderId="1" xfId="5" applyNumberFormat="1" applyFont="1" applyFill="1" applyBorder="1" applyAlignment="1" applyProtection="1">
      <alignment horizontal="center" vertical="center" wrapText="1"/>
    </xf>
    <xf numFmtId="0" fontId="5" fillId="19" borderId="1" xfId="0" applyNumberFormat="1" applyFont="1" applyFill="1" applyBorder="1" applyAlignment="1" applyProtection="1">
      <alignment horizontal="center" vertical="center" wrapText="1"/>
    </xf>
    <xf numFmtId="0" fontId="5" fillId="19" borderId="1" xfId="5" applyNumberFormat="1" applyFont="1" applyFill="1" applyBorder="1" applyAlignment="1" applyProtection="1">
      <alignment horizontal="center" vertical="center" wrapText="1"/>
    </xf>
    <xf numFmtId="179" fontId="5" fillId="0" borderId="1" xfId="0" applyNumberFormat="1" applyFont="1" applyBorder="1" applyAlignment="1">
      <alignment horizontal="center" vertical="center" wrapText="1"/>
    </xf>
    <xf numFmtId="0" fontId="29" fillId="0" borderId="1" xfId="5" applyNumberFormat="1" applyFont="1" applyFill="1" applyBorder="1" applyAlignment="1" applyProtection="1">
      <alignment horizontal="center" vertical="center" wrapText="1"/>
    </xf>
    <xf numFmtId="0" fontId="29" fillId="0" borderId="1" xfId="0" applyFont="1" applyFill="1" applyBorder="1" applyAlignment="1">
      <alignment horizontal="center" vertical="center" wrapText="1"/>
    </xf>
    <xf numFmtId="1" fontId="5" fillId="0" borderId="1" xfId="5" applyNumberFormat="1" applyFont="1" applyFill="1" applyBorder="1" applyAlignment="1" applyProtection="1">
      <alignment horizontal="center" vertical="center" wrapText="1"/>
    </xf>
    <xf numFmtId="173" fontId="8" fillId="0" borderId="1" xfId="0" applyNumberFormat="1" applyFont="1" applyFill="1" applyBorder="1" applyAlignment="1">
      <alignment horizontal="center" vertical="center" wrapText="1"/>
    </xf>
    <xf numFmtId="0" fontId="5" fillId="6" borderId="1" xfId="0" applyFont="1" applyFill="1" applyBorder="1" applyAlignment="1" applyProtection="1">
      <alignment horizontal="center" vertical="center" wrapText="1"/>
      <protection hidden="1"/>
    </xf>
    <xf numFmtId="173" fontId="5" fillId="0" borderId="0" xfId="5" applyNumberFormat="1" applyFont="1" applyFill="1" applyBorder="1" applyAlignment="1" applyProtection="1">
      <alignment horizontal="center" vertical="center" wrapText="1"/>
      <protection locked="0"/>
    </xf>
    <xf numFmtId="3" fontId="5" fillId="0" borderId="1" xfId="0" applyNumberFormat="1" applyFont="1" applyFill="1" applyBorder="1" applyAlignment="1" applyProtection="1">
      <alignment horizontal="center" vertical="center" wrapText="1"/>
      <protection locked="0"/>
    </xf>
    <xf numFmtId="0" fontId="54" fillId="0" borderId="0" xfId="0" applyFont="1" applyFill="1" applyBorder="1" applyAlignment="1">
      <alignment horizontal="center" vertical="center" wrapText="1"/>
    </xf>
    <xf numFmtId="0" fontId="5" fillId="24" borderId="1" xfId="0" applyFont="1" applyFill="1" applyBorder="1" applyAlignment="1" applyProtection="1">
      <alignment horizontal="center" vertical="center" wrapText="1"/>
      <protection hidden="1"/>
    </xf>
    <xf numFmtId="179" fontId="29" fillId="0" borderId="1" xfId="5" applyNumberFormat="1" applyFont="1" applyFill="1" applyBorder="1" applyAlignment="1" applyProtection="1">
      <alignment horizontal="center" vertical="center" wrapText="1"/>
      <protection locked="0"/>
    </xf>
    <xf numFmtId="49" fontId="5" fillId="0" borderId="0" xfId="0" applyNumberFormat="1" applyFont="1" applyFill="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protection locked="0"/>
    </xf>
    <xf numFmtId="49" fontId="5" fillId="0" borderId="1" xfId="5" applyNumberFormat="1" applyFont="1" applyFill="1" applyBorder="1" applyAlignment="1" applyProtection="1">
      <alignment horizontal="center" vertical="center" wrapText="1"/>
      <protection locked="0"/>
    </xf>
    <xf numFmtId="49" fontId="5" fillId="23" borderId="1" xfId="0" applyNumberFormat="1" applyFont="1" applyFill="1" applyBorder="1" applyAlignment="1" applyProtection="1">
      <alignment horizontal="center" vertical="center" wrapText="1"/>
      <protection locked="0"/>
    </xf>
    <xf numFmtId="49" fontId="29" fillId="0" borderId="1" xfId="0" applyNumberFormat="1" applyFont="1" applyFill="1" applyBorder="1" applyAlignment="1" applyProtection="1">
      <alignment horizontal="center" vertical="center" wrapText="1"/>
      <protection locked="0"/>
    </xf>
    <xf numFmtId="49" fontId="5" fillId="0" borderId="1" xfId="0" quotePrefix="1" applyNumberFormat="1" applyFont="1" applyFill="1" applyBorder="1" applyAlignment="1" applyProtection="1">
      <alignment horizontal="center" vertical="center" wrapText="1"/>
      <protection locked="0"/>
    </xf>
    <xf numFmtId="49" fontId="5" fillId="0" borderId="1" xfId="0" applyNumberFormat="1" applyFont="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xf>
    <xf numFmtId="180" fontId="5" fillId="0" borderId="0" xfId="0" applyNumberFormat="1" applyFont="1" applyFill="1" applyBorder="1" applyAlignment="1" applyProtection="1">
      <alignment horizontal="center" vertical="center" wrapText="1"/>
      <protection locked="0"/>
    </xf>
    <xf numFmtId="180" fontId="5" fillId="0" borderId="1" xfId="5" applyNumberFormat="1" applyFont="1" applyFill="1" applyBorder="1" applyAlignment="1" applyProtection="1">
      <alignment horizontal="center" vertical="center" wrapText="1"/>
      <protection locked="0"/>
    </xf>
    <xf numFmtId="180" fontId="5" fillId="0" borderId="1" xfId="0" applyNumberFormat="1" applyFont="1" applyFill="1" applyBorder="1" applyAlignment="1" applyProtection="1">
      <alignment horizontal="center" vertical="center" wrapText="1"/>
      <protection locked="0"/>
    </xf>
    <xf numFmtId="180" fontId="8" fillId="0" borderId="1" xfId="5" applyNumberFormat="1" applyFont="1" applyFill="1" applyBorder="1" applyAlignment="1" applyProtection="1">
      <alignment horizontal="center" vertical="center" wrapText="1"/>
      <protection locked="0"/>
    </xf>
    <xf numFmtId="180" fontId="5" fillId="23" borderId="1" xfId="5" applyNumberFormat="1" applyFont="1" applyFill="1" applyBorder="1" applyAlignment="1" applyProtection="1">
      <alignment horizontal="center" vertical="center" wrapText="1"/>
      <protection locked="0"/>
    </xf>
    <xf numFmtId="180" fontId="5" fillId="0" borderId="1" xfId="0" applyNumberFormat="1" applyFont="1" applyBorder="1" applyAlignment="1" applyProtection="1">
      <alignment horizontal="center" vertical="center" wrapText="1"/>
      <protection locked="0"/>
    </xf>
    <xf numFmtId="180" fontId="29" fillId="0" borderId="1" xfId="5" applyNumberFormat="1" applyFont="1" applyFill="1" applyBorder="1" applyAlignment="1" applyProtection="1">
      <alignment horizontal="center" vertical="center" wrapText="1"/>
      <protection locked="0"/>
    </xf>
    <xf numFmtId="180" fontId="29" fillId="0" borderId="1" xfId="5" quotePrefix="1" applyNumberFormat="1" applyFont="1" applyFill="1" applyBorder="1" applyAlignment="1" applyProtection="1">
      <alignment horizontal="center" vertical="center" wrapText="1"/>
      <protection locked="0"/>
    </xf>
    <xf numFmtId="180" fontId="5" fillId="0" borderId="1" xfId="0" applyNumberFormat="1" applyFont="1" applyFill="1" applyBorder="1" applyAlignment="1">
      <alignment horizontal="center" vertical="center" wrapText="1"/>
    </xf>
    <xf numFmtId="180" fontId="5" fillId="0" borderId="1" xfId="0" applyNumberFormat="1" applyFont="1" applyFill="1" applyBorder="1" applyAlignment="1" applyProtection="1">
      <alignment horizontal="center" vertical="center" wrapText="1"/>
    </xf>
    <xf numFmtId="180" fontId="5" fillId="0" borderId="1" xfId="0" applyNumberFormat="1" applyFont="1" applyBorder="1" applyAlignment="1">
      <alignment horizontal="center" vertical="center" wrapText="1"/>
    </xf>
    <xf numFmtId="14" fontId="29" fillId="0" borderId="3" xfId="0" applyNumberFormat="1" applyFont="1" applyFill="1" applyBorder="1" applyAlignment="1" applyProtection="1">
      <alignment horizontal="center" vertical="center" wrapText="1"/>
      <protection locked="0"/>
    </xf>
    <xf numFmtId="14" fontId="5" fillId="9" borderId="3" xfId="0" applyNumberFormat="1" applyFont="1" applyFill="1" applyBorder="1" applyAlignment="1" applyProtection="1">
      <alignment horizontal="center" vertical="center" wrapText="1"/>
      <protection locked="0"/>
    </xf>
    <xf numFmtId="0" fontId="9" fillId="0" borderId="1" xfId="0" applyFont="1" applyBorder="1" applyAlignment="1">
      <alignment horizontal="center" vertical="center"/>
    </xf>
    <xf numFmtId="0" fontId="5" fillId="0" borderId="1" xfId="0" applyNumberFormat="1" applyFont="1" applyFill="1" applyBorder="1" applyAlignment="1">
      <alignment horizontal="center" vertical="center" wrapText="1"/>
    </xf>
    <xf numFmtId="0" fontId="5" fillId="10" borderId="1" xfId="0" applyFont="1" applyFill="1" applyBorder="1" applyAlignment="1">
      <alignment horizontal="center" vertical="center" wrapText="1"/>
    </xf>
    <xf numFmtId="14" fontId="5" fillId="0" borderId="1" xfId="0" applyNumberFormat="1" applyFont="1" applyBorder="1" applyAlignment="1" applyProtection="1">
      <alignment horizontal="center" vertical="center"/>
    </xf>
    <xf numFmtId="168" fontId="5" fillId="0" borderId="1" xfId="0" applyNumberFormat="1" applyFont="1" applyBorder="1" applyAlignment="1" applyProtection="1">
      <alignment horizontal="center" vertical="center"/>
    </xf>
    <xf numFmtId="0" fontId="5" fillId="10" borderId="1" xfId="0" applyNumberFormat="1" applyFont="1" applyFill="1" applyBorder="1" applyAlignment="1" applyProtection="1">
      <alignment horizontal="center" vertical="center" wrapText="1"/>
      <protection locked="0"/>
    </xf>
    <xf numFmtId="14" fontId="9" fillId="0" borderId="1" xfId="0" applyNumberFormat="1" applyFont="1" applyBorder="1" applyAlignment="1">
      <alignment vertical="center" wrapText="1"/>
    </xf>
    <xf numFmtId="14" fontId="5" fillId="0" borderId="1" xfId="0" applyNumberFormat="1" applyFont="1" applyBorder="1" applyAlignment="1">
      <alignment horizontal="center" vertical="center" wrapText="1"/>
    </xf>
    <xf numFmtId="0" fontId="5" fillId="0" borderId="1" xfId="0" applyFont="1" applyBorder="1" applyAlignment="1" applyProtection="1">
      <alignment horizontal="center" vertical="center" wrapText="1"/>
    </xf>
    <xf numFmtId="0" fontId="29" fillId="9" borderId="0" xfId="0" applyFont="1" applyFill="1" applyAlignment="1">
      <alignment horizontal="center" vertical="center" wrapText="1"/>
    </xf>
    <xf numFmtId="0" fontId="9" fillId="8" borderId="1" xfId="0" applyFont="1" applyFill="1" applyBorder="1" applyAlignment="1" applyProtection="1">
      <alignment horizontal="center" vertical="center" wrapText="1"/>
      <protection locked="0"/>
    </xf>
    <xf numFmtId="173" fontId="9" fillId="8" borderId="1" xfId="5" applyNumberFormat="1" applyFont="1" applyFill="1" applyBorder="1" applyAlignment="1" applyProtection="1">
      <alignment horizontal="center" vertical="center" wrapText="1"/>
      <protection locked="0"/>
    </xf>
    <xf numFmtId="0" fontId="29" fillId="0" borderId="0" xfId="0" applyFont="1" applyFill="1" applyAlignment="1">
      <alignment horizontal="center" vertical="center" wrapText="1"/>
    </xf>
    <xf numFmtId="173" fontId="29"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170" fontId="29" fillId="0" borderId="1" xfId="0" applyNumberFormat="1" applyFont="1" applyBorder="1" applyAlignment="1">
      <alignment horizontal="center" vertical="center" wrapText="1"/>
    </xf>
    <xf numFmtId="169" fontId="29" fillId="0" borderId="1" xfId="0" applyNumberFormat="1" applyFont="1" applyFill="1" applyBorder="1" applyAlignment="1">
      <alignment horizontal="center" vertical="center" wrapText="1"/>
    </xf>
    <xf numFmtId="179" fontId="29" fillId="0" borderId="1" xfId="0" applyNumberFormat="1" applyFont="1" applyBorder="1" applyAlignment="1" applyProtection="1">
      <alignment horizontal="center" vertical="center" wrapText="1"/>
      <protection locked="0"/>
    </xf>
    <xf numFmtId="170" fontId="29" fillId="0" borderId="1" xfId="0" applyNumberFormat="1" applyFont="1" applyBorder="1" applyAlignment="1" applyProtection="1">
      <alignment horizontal="center" vertical="center" wrapText="1"/>
      <protection locked="0"/>
    </xf>
    <xf numFmtId="169" fontId="29" fillId="0" borderId="1" xfId="0" applyNumberFormat="1" applyFont="1" applyBorder="1" applyAlignment="1">
      <alignment horizontal="center" vertical="center" wrapText="1"/>
    </xf>
    <xf numFmtId="0" fontId="29" fillId="0" borderId="1" xfId="0" applyNumberFormat="1" applyFont="1" applyFill="1" applyBorder="1" applyAlignment="1">
      <alignment horizontal="center" vertical="center" wrapText="1"/>
    </xf>
    <xf numFmtId="177" fontId="29" fillId="0" borderId="1" xfId="0" applyNumberFormat="1" applyFont="1" applyFill="1" applyBorder="1" applyAlignment="1">
      <alignment horizontal="center" vertical="center" wrapText="1"/>
    </xf>
    <xf numFmtId="0" fontId="29" fillId="15" borderId="1" xfId="15" applyNumberFormat="1" applyFont="1" applyFill="1" applyBorder="1" applyAlignment="1">
      <alignment horizontal="center" vertical="center" wrapText="1"/>
    </xf>
    <xf numFmtId="0" fontId="29" fillId="0" borderId="1" xfId="5" applyNumberFormat="1" applyFont="1" applyFill="1" applyBorder="1" applyAlignment="1" applyProtection="1">
      <alignment horizontal="center" vertical="center" wrapText="1"/>
      <protection locked="0"/>
    </xf>
    <xf numFmtId="180" fontId="29" fillId="0" borderId="1" xfId="0" applyNumberFormat="1" applyFont="1" applyFill="1" applyBorder="1" applyAlignment="1" applyProtection="1">
      <alignment horizontal="center" vertical="center" wrapText="1"/>
      <protection locked="0"/>
    </xf>
    <xf numFmtId="180" fontId="29" fillId="0" borderId="1" xfId="0" applyNumberFormat="1" applyFont="1" applyBorder="1" applyAlignment="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5" fillId="0" borderId="0" xfId="0" applyNumberFormat="1" applyFont="1" applyAlignment="1">
      <alignment horizontal="center" vertical="center" wrapText="1"/>
    </xf>
    <xf numFmtId="0" fontId="9" fillId="5" borderId="0" xfId="0" applyNumberFormat="1" applyFont="1" applyFill="1" applyBorder="1" applyAlignment="1" applyProtection="1">
      <alignment horizontal="center" wrapText="1"/>
      <protection locked="0"/>
    </xf>
    <xf numFmtId="0" fontId="9" fillId="8" borderId="1" xfId="0" applyFont="1" applyFill="1" applyBorder="1" applyAlignment="1" applyProtection="1">
      <alignment horizontal="center" vertical="center"/>
      <protection locked="0"/>
    </xf>
    <xf numFmtId="170" fontId="9" fillId="8" borderId="1" xfId="0" applyNumberFormat="1" applyFont="1" applyFill="1" applyBorder="1" applyAlignment="1" applyProtection="1">
      <alignment horizontal="center" vertical="center" wrapText="1"/>
      <protection locked="0"/>
    </xf>
    <xf numFmtId="14" fontId="9" fillId="8" borderId="1" xfId="0" applyNumberFormat="1" applyFont="1" applyFill="1" applyBorder="1" applyAlignment="1" applyProtection="1">
      <alignment horizontal="center" vertical="center" wrapText="1"/>
      <protection locked="0"/>
    </xf>
    <xf numFmtId="173" fontId="9" fillId="8" borderId="1" xfId="5" applyNumberFormat="1" applyFont="1" applyFill="1" applyBorder="1" applyAlignment="1" applyProtection="1">
      <alignment horizontal="center" vertical="center"/>
      <protection locked="0"/>
    </xf>
    <xf numFmtId="0" fontId="9" fillId="4" borderId="1" xfId="0" applyFont="1" applyFill="1" applyBorder="1" applyAlignment="1">
      <alignment horizontal="center" vertical="center" wrapText="1"/>
    </xf>
    <xf numFmtId="168" fontId="9" fillId="4" borderId="1" xfId="0" applyNumberFormat="1" applyFont="1" applyFill="1" applyBorder="1" applyAlignment="1">
      <alignment horizontal="center" vertical="center" wrapText="1"/>
    </xf>
    <xf numFmtId="180" fontId="8" fillId="0" borderId="1" xfId="0" applyNumberFormat="1" applyFont="1" applyBorder="1" applyAlignment="1">
      <alignment horizontal="center" vertical="center" wrapText="1"/>
    </xf>
    <xf numFmtId="49" fontId="8" fillId="0" borderId="1" xfId="5" applyNumberFormat="1" applyFont="1" applyFill="1" applyBorder="1" applyAlignment="1" applyProtection="1">
      <alignment horizontal="center" vertical="center" wrapText="1"/>
      <protection locked="0"/>
    </xf>
    <xf numFmtId="169" fontId="8" fillId="0" borderId="1" xfId="5" applyNumberFormat="1" applyFont="1" applyFill="1" applyBorder="1" applyAlignment="1" applyProtection="1">
      <alignment horizontal="center" vertical="center" wrapText="1"/>
      <protection locked="0"/>
    </xf>
    <xf numFmtId="180" fontId="8" fillId="23" borderId="1" xfId="5" applyNumberFormat="1" applyFont="1" applyFill="1" applyBorder="1" applyAlignment="1" applyProtection="1">
      <alignment horizontal="center" vertical="center" wrapText="1"/>
      <protection locked="0"/>
    </xf>
    <xf numFmtId="180" fontId="8" fillId="0" borderId="1" xfId="0" applyNumberFormat="1" applyFont="1" applyBorder="1" applyAlignment="1" applyProtection="1">
      <alignment horizontal="center" vertical="center" wrapText="1"/>
      <protection locked="0"/>
    </xf>
    <xf numFmtId="0" fontId="5" fillId="5" borderId="1" xfId="0" applyFont="1" applyFill="1" applyBorder="1" applyAlignment="1">
      <alignment horizontal="center" vertical="center" wrapText="1"/>
    </xf>
    <xf numFmtId="0" fontId="29" fillId="0" borderId="1" xfId="0" applyNumberFormat="1" applyFont="1" applyBorder="1" applyAlignment="1">
      <alignment horizontal="center" vertical="center" wrapText="1"/>
    </xf>
    <xf numFmtId="0" fontId="5" fillId="23"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5" fillId="24" borderId="1" xfId="0" applyNumberFormat="1" applyFont="1" applyFill="1" applyBorder="1" applyAlignment="1" applyProtection="1">
      <alignment horizontal="center" vertical="center" wrapText="1"/>
      <protection locked="0"/>
    </xf>
    <xf numFmtId="0" fontId="29" fillId="24" borderId="1" xfId="0" applyFont="1" applyFill="1" applyBorder="1" applyAlignment="1" applyProtection="1">
      <alignment horizontal="center" vertical="center" wrapText="1"/>
      <protection locked="0"/>
    </xf>
    <xf numFmtId="0" fontId="5" fillId="24" borderId="1" xfId="0" applyFont="1" applyFill="1" applyBorder="1" applyAlignment="1">
      <alignment horizontal="center" vertical="center" wrapText="1"/>
    </xf>
    <xf numFmtId="180" fontId="8" fillId="0" borderId="1" xfId="3" applyNumberFormat="1" applyFont="1" applyFill="1" applyBorder="1" applyAlignment="1" applyProtection="1">
      <alignment horizontal="center" vertical="center" wrapText="1"/>
      <protection locked="0"/>
    </xf>
    <xf numFmtId="0" fontId="29" fillId="0" borderId="1" xfId="0" applyNumberFormat="1" applyFont="1" applyBorder="1" applyAlignment="1" applyProtection="1">
      <alignment horizontal="center" vertical="center" wrapText="1"/>
      <protection locked="0"/>
    </xf>
    <xf numFmtId="0" fontId="52" fillId="0" borderId="1" xfId="0" applyFont="1" applyFill="1" applyBorder="1" applyAlignment="1" applyProtection="1">
      <alignment horizontal="center" vertical="center" wrapText="1"/>
      <protection locked="0"/>
    </xf>
    <xf numFmtId="180" fontId="5" fillId="0" borderId="1" xfId="0" applyNumberFormat="1" applyFont="1" applyBorder="1" applyAlignment="1" applyProtection="1">
      <alignment horizontal="center" vertical="center" wrapText="1"/>
    </xf>
    <xf numFmtId="180" fontId="8" fillId="0" borderId="1" xfId="0" applyNumberFormat="1" applyFont="1" applyFill="1" applyBorder="1" applyAlignment="1" applyProtection="1">
      <alignment horizontal="center" vertical="center" wrapText="1"/>
      <protection locked="0"/>
    </xf>
    <xf numFmtId="0" fontId="5" fillId="11" borderId="1" xfId="0" applyNumberFormat="1" applyFont="1" applyFill="1" applyBorder="1" applyAlignment="1">
      <alignment horizontal="center" vertical="center" wrapText="1"/>
    </xf>
    <xf numFmtId="170" fontId="5" fillId="0" borderId="1" xfId="5" applyNumberFormat="1" applyFont="1" applyFill="1" applyBorder="1" applyAlignment="1" applyProtection="1">
      <alignment horizontal="center" vertical="center" wrapText="1"/>
    </xf>
    <xf numFmtId="173" fontId="29" fillId="11" borderId="1" xfId="0" applyNumberFormat="1" applyFont="1" applyFill="1" applyBorder="1" applyAlignment="1" applyProtection="1">
      <alignment horizontal="center" vertical="center" wrapText="1"/>
      <protection locked="0"/>
    </xf>
    <xf numFmtId="0" fontId="29" fillId="11" borderId="1" xfId="0" applyFont="1" applyFill="1" applyBorder="1" applyAlignment="1">
      <alignment horizontal="center" vertical="center" wrapText="1"/>
    </xf>
    <xf numFmtId="173" fontId="29" fillId="11" borderId="1" xfId="0" applyNumberFormat="1" applyFont="1" applyFill="1" applyBorder="1" applyAlignment="1">
      <alignment horizontal="center" vertical="center" wrapText="1"/>
    </xf>
    <xf numFmtId="179" fontId="29" fillId="0" borderId="1" xfId="0" applyNumberFormat="1" applyFont="1" applyBorder="1" applyAlignment="1">
      <alignment horizontal="center" vertical="center" wrapText="1"/>
    </xf>
    <xf numFmtId="0" fontId="25" fillId="26" borderId="0" xfId="0" applyFont="1" applyFill="1"/>
    <xf numFmtId="14" fontId="5" fillId="11" borderId="1" xfId="0" applyNumberFormat="1" applyFont="1" applyFill="1" applyBorder="1" applyAlignment="1" applyProtection="1">
      <alignment horizontal="center" vertical="center" wrapText="1"/>
    </xf>
    <xf numFmtId="0" fontId="5" fillId="11" borderId="1" xfId="0" applyFont="1" applyFill="1" applyBorder="1" applyAlignment="1" applyProtection="1">
      <alignment horizontal="center" vertical="center" wrapText="1"/>
    </xf>
    <xf numFmtId="173" fontId="5" fillId="11" borderId="1" xfId="0" applyNumberFormat="1" applyFont="1" applyFill="1" applyBorder="1" applyAlignment="1" applyProtection="1">
      <alignment horizontal="center" vertical="center" wrapText="1"/>
    </xf>
    <xf numFmtId="0" fontId="5" fillId="11" borderId="1"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protection hidden="1"/>
    </xf>
    <xf numFmtId="0" fontId="29" fillId="0" borderId="1" xfId="0" applyFont="1" applyFill="1" applyBorder="1" applyAlignment="1" applyProtection="1">
      <alignment horizontal="center" vertical="center" wrapText="1"/>
      <protection hidden="1"/>
    </xf>
    <xf numFmtId="0" fontId="0" fillId="0" borderId="1" xfId="0" applyNumberFormat="1" applyFont="1" applyFill="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5" fillId="26" borderId="1" xfId="0" applyFont="1" applyFill="1" applyBorder="1" applyAlignment="1" applyProtection="1">
      <alignment horizontal="center" vertical="center" wrapText="1"/>
      <protection locked="0"/>
    </xf>
    <xf numFmtId="49" fontId="0" fillId="0" borderId="1" xfId="0" applyNumberFormat="1" applyBorder="1" applyAlignment="1" applyProtection="1">
      <alignment horizontal="center" vertical="center" wrapText="1"/>
      <protection locked="0"/>
    </xf>
    <xf numFmtId="0" fontId="5" fillId="14" borderId="1" xfId="0" applyFont="1" applyFill="1" applyBorder="1" applyAlignment="1" applyProtection="1">
      <alignment horizontal="center" vertical="center" wrapText="1"/>
      <protection locked="0"/>
    </xf>
    <xf numFmtId="0" fontId="5" fillId="14" borderId="1" xfId="0" applyFont="1" applyFill="1" applyBorder="1" applyAlignment="1">
      <alignment horizontal="center" vertical="center"/>
    </xf>
    <xf numFmtId="0" fontId="5" fillId="14" borderId="1" xfId="0" applyFont="1" applyFill="1" applyBorder="1" applyAlignment="1" applyProtection="1">
      <alignment horizontal="center" vertical="center"/>
      <protection locked="0"/>
    </xf>
    <xf numFmtId="0" fontId="0" fillId="0" borderId="1" xfId="0" applyFont="1" applyBorder="1" applyAlignment="1">
      <alignment horizontal="center" vertical="center" wrapText="1"/>
    </xf>
    <xf numFmtId="180" fontId="0" fillId="0" borderId="1" xfId="0" applyNumberFormat="1" applyBorder="1" applyAlignment="1" applyProtection="1">
      <alignment horizontal="center" vertical="center" wrapText="1"/>
      <protection locked="0"/>
    </xf>
    <xf numFmtId="179" fontId="5" fillId="9" borderId="1" xfId="0" applyNumberFormat="1" applyFont="1" applyFill="1" applyBorder="1" applyAlignment="1" applyProtection="1">
      <alignment horizontal="center" vertical="center" wrapText="1"/>
      <protection locked="0"/>
    </xf>
    <xf numFmtId="179" fontId="5" fillId="5" borderId="1" xfId="0" applyNumberFormat="1" applyFont="1" applyFill="1" applyBorder="1" applyAlignment="1" applyProtection="1">
      <alignment horizontal="center" vertical="center" wrapText="1"/>
      <protection locked="0"/>
    </xf>
    <xf numFmtId="0" fontId="9" fillId="11" borderId="1" xfId="5" applyNumberFormat="1" applyFont="1" applyFill="1" applyBorder="1" applyAlignment="1">
      <alignment horizontal="center" vertical="center" wrapText="1"/>
    </xf>
    <xf numFmtId="0" fontId="67" fillId="11" borderId="1" xfId="0" applyNumberFormat="1" applyFont="1" applyFill="1" applyBorder="1" applyAlignment="1">
      <alignment horizontal="center" vertical="center" wrapText="1"/>
    </xf>
    <xf numFmtId="0" fontId="67" fillId="11" borderId="1" xfId="0" applyNumberFormat="1" applyFont="1" applyFill="1" applyBorder="1" applyAlignment="1" applyProtection="1">
      <alignment horizontal="center" vertical="center" wrapText="1"/>
    </xf>
    <xf numFmtId="0" fontId="28" fillId="11" borderId="1" xfId="0" applyNumberFormat="1" applyFont="1" applyFill="1" applyBorder="1" applyAlignment="1" applyProtection="1">
      <alignment horizontal="center" vertical="center" wrapText="1"/>
    </xf>
    <xf numFmtId="0" fontId="9" fillId="11" borderId="1" xfId="0" applyNumberFormat="1" applyFont="1" applyFill="1" applyBorder="1" applyAlignment="1" applyProtection="1">
      <alignment horizontal="center" vertical="center" wrapText="1"/>
    </xf>
    <xf numFmtId="3" fontId="5" fillId="14" borderId="0" xfId="0" applyNumberFormat="1" applyFont="1" applyFill="1" applyBorder="1" applyAlignment="1"/>
    <xf numFmtId="14" fontId="5" fillId="0" borderId="1" xfId="0" applyNumberFormat="1" applyFont="1" applyFill="1" applyBorder="1" applyAlignment="1" applyProtection="1">
      <alignment horizontal="center" vertical="center" wrapText="1"/>
    </xf>
    <xf numFmtId="14" fontId="5" fillId="0" borderId="1" xfId="5" applyNumberFormat="1" applyFont="1" applyFill="1" applyBorder="1" applyAlignment="1" applyProtection="1">
      <alignment horizontal="center" vertical="center" wrapText="1"/>
    </xf>
    <xf numFmtId="15" fontId="5" fillId="0" borderId="1" xfId="5" applyNumberFormat="1" applyFont="1" applyFill="1" applyBorder="1" applyAlignment="1">
      <alignment horizontal="center" vertical="center"/>
    </xf>
    <xf numFmtId="0" fontId="5" fillId="0" borderId="0" xfId="0" applyFont="1" applyFill="1" applyBorder="1"/>
    <xf numFmtId="4" fontId="5" fillId="0" borderId="0" xfId="0" applyNumberFormat="1" applyFont="1" applyFill="1" applyAlignment="1"/>
    <xf numFmtId="0" fontId="5" fillId="0" borderId="0" xfId="0" applyFont="1" applyFill="1"/>
    <xf numFmtId="0" fontId="28" fillId="18" borderId="0" xfId="15" applyFont="1" applyFill="1" applyAlignment="1">
      <alignment vertical="center"/>
    </xf>
    <xf numFmtId="0" fontId="28" fillId="15" borderId="0" xfId="15" applyFont="1" applyFill="1" applyAlignment="1">
      <alignment vertical="center"/>
    </xf>
    <xf numFmtId="3" fontId="29" fillId="14" borderId="0" xfId="15" applyNumberFormat="1" applyFont="1" applyFill="1" applyBorder="1" applyAlignment="1"/>
    <xf numFmtId="166" fontId="29" fillId="0" borderId="4" xfId="0" applyNumberFormat="1" applyFont="1" applyFill="1" applyBorder="1" applyAlignment="1">
      <alignment horizontal="right" wrapText="1"/>
    </xf>
    <xf numFmtId="166" fontId="28" fillId="0" borderId="0" xfId="15" applyNumberFormat="1" applyFont="1" applyFill="1" applyAlignment="1">
      <alignment vertical="center"/>
    </xf>
    <xf numFmtId="3" fontId="28" fillId="0" borderId="0" xfId="15" applyNumberFormat="1" applyFont="1" applyFill="1" applyAlignment="1">
      <alignment vertical="center"/>
    </xf>
    <xf numFmtId="169" fontId="8" fillId="0" borderId="1" xfId="0" applyNumberFormat="1" applyFont="1" applyFill="1" applyBorder="1" applyAlignment="1" applyProtection="1">
      <alignment horizontal="center" vertical="center" wrapText="1"/>
    </xf>
    <xf numFmtId="3" fontId="28" fillId="0" borderId="0" xfId="0" applyNumberFormat="1" applyFont="1" applyFill="1" applyBorder="1" applyAlignment="1"/>
    <xf numFmtId="4" fontId="39" fillId="0" borderId="18" xfId="0" applyNumberFormat="1" applyFont="1" applyBorder="1" applyAlignment="1">
      <alignment horizontal="right" wrapText="1"/>
    </xf>
    <xf numFmtId="169" fontId="5" fillId="0" borderId="0" xfId="0" applyNumberFormat="1" applyFont="1" applyFill="1" applyAlignment="1"/>
    <xf numFmtId="0" fontId="5" fillId="0" borderId="0" xfId="0" applyNumberFormat="1" applyFont="1" applyFill="1" applyAlignment="1"/>
    <xf numFmtId="3" fontId="28" fillId="0" borderId="0" xfId="26" applyNumberFormat="1" applyFont="1" applyFill="1"/>
    <xf numFmtId="3" fontId="5" fillId="0" borderId="0" xfId="0" applyNumberFormat="1" applyFont="1" applyFill="1"/>
    <xf numFmtId="3" fontId="28" fillId="0" borderId="0" xfId="0" applyNumberFormat="1" applyFont="1" applyFill="1" applyAlignment="1"/>
    <xf numFmtId="0" fontId="9" fillId="0" borderId="0" xfId="0" applyNumberFormat="1" applyFont="1" applyFill="1" applyAlignment="1">
      <alignment vertical="center"/>
    </xf>
    <xf numFmtId="3" fontId="69" fillId="0" borderId="0" xfId="0" applyNumberFormat="1" applyFont="1"/>
    <xf numFmtId="172" fontId="9" fillId="0" borderId="0" xfId="0" applyNumberFormat="1" applyFont="1" applyAlignment="1">
      <alignment vertical="center"/>
    </xf>
    <xf numFmtId="172" fontId="5" fillId="0" borderId="0" xfId="0" applyNumberFormat="1" applyFont="1" applyFill="1" applyBorder="1" applyAlignment="1">
      <alignment vertical="center"/>
    </xf>
    <xf numFmtId="169" fontId="70" fillId="11" borderId="1" xfId="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xf>
    <xf numFmtId="0" fontId="29" fillId="9" borderId="1" xfId="0" applyFont="1" applyFill="1" applyBorder="1" applyAlignment="1" applyProtection="1">
      <alignment horizontal="center" vertical="center"/>
      <protection locked="0"/>
    </xf>
    <xf numFmtId="0" fontId="5" fillId="9" borderId="0" xfId="0" applyFont="1" applyFill="1" applyAlignment="1">
      <alignment horizontal="center" vertical="center"/>
    </xf>
    <xf numFmtId="0" fontId="5" fillId="9" borderId="1" xfId="0" applyFont="1" applyFill="1" applyBorder="1" applyAlignment="1">
      <alignment horizontal="center" vertical="center"/>
    </xf>
    <xf numFmtId="0" fontId="5" fillId="0" borderId="0" xfId="0" applyNumberFormat="1" applyFont="1" applyFill="1" applyBorder="1" applyAlignment="1" applyProtection="1">
      <alignment horizontal="center" vertical="center" wrapText="1"/>
      <protection locked="0"/>
    </xf>
    <xf numFmtId="0" fontId="5" fillId="23"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wrapText="1"/>
      <protection locked="0"/>
    </xf>
    <xf numFmtId="14" fontId="5" fillId="0" borderId="0" xfId="0" applyNumberFormat="1" applyFont="1" applyFill="1" applyBorder="1" applyAlignment="1" applyProtection="1">
      <alignment horizontal="center" vertical="center" wrapText="1"/>
      <protection locked="0"/>
    </xf>
    <xf numFmtId="179" fontId="0" fillId="0" borderId="1" xfId="0" applyNumberFormat="1" applyBorder="1" applyAlignment="1" applyProtection="1">
      <alignment horizontal="center" vertical="center" wrapText="1"/>
      <protection locked="0"/>
    </xf>
    <xf numFmtId="14" fontId="0" fillId="11" borderId="1" xfId="0" applyNumberFormat="1" applyFill="1" applyBorder="1" applyAlignment="1" applyProtection="1">
      <alignment horizontal="center" vertical="center" wrapText="1"/>
      <protection locked="0"/>
    </xf>
    <xf numFmtId="14" fontId="0" fillId="11" borderId="1" xfId="0" applyNumberFormat="1" applyFill="1" applyBorder="1" applyAlignment="1">
      <alignment horizontal="center" vertical="center" wrapText="1"/>
    </xf>
    <xf numFmtId="0" fontId="5" fillId="8" borderId="1" xfId="0" applyFont="1" applyFill="1" applyBorder="1" applyAlignment="1" applyProtection="1">
      <alignment horizontal="center" vertical="center"/>
      <protection locked="0"/>
    </xf>
    <xf numFmtId="0" fontId="5" fillId="14" borderId="15" xfId="26" applyFont="1" applyFill="1" applyBorder="1" applyAlignment="1">
      <alignment horizontal="center"/>
    </xf>
    <xf numFmtId="15" fontId="5" fillId="14" borderId="1" xfId="26" applyNumberFormat="1" applyFont="1" applyFill="1" applyBorder="1" applyAlignment="1">
      <alignment horizontal="center" vertical="center"/>
    </xf>
    <xf numFmtId="15" fontId="5" fillId="14" borderId="1" xfId="26" applyNumberFormat="1" applyFont="1" applyFill="1" applyBorder="1" applyAlignment="1">
      <alignment vertical="center"/>
    </xf>
    <xf numFmtId="0" fontId="5" fillId="14" borderId="1" xfId="26" applyNumberFormat="1" applyFont="1" applyFill="1" applyBorder="1" applyAlignment="1">
      <alignment horizontal="justify" vertical="top" wrapText="1"/>
    </xf>
    <xf numFmtId="3" fontId="5" fillId="14" borderId="0" xfId="26" applyNumberFormat="1" applyFont="1" applyFill="1"/>
    <xf numFmtId="0" fontId="5" fillId="14" borderId="0" xfId="26" applyFont="1" applyFill="1" applyAlignment="1">
      <alignment vertical="center"/>
    </xf>
    <xf numFmtId="3" fontId="5" fillId="14" borderId="0" xfId="26" applyNumberFormat="1" applyFont="1" applyFill="1" applyAlignment="1">
      <alignment vertical="center"/>
    </xf>
    <xf numFmtId="0" fontId="5" fillId="14" borderId="1" xfId="26" applyNumberFormat="1" applyFont="1" applyFill="1" applyBorder="1" applyAlignment="1">
      <alignment horizontal="justify" vertical="justify" wrapText="1"/>
    </xf>
    <xf numFmtId="15" fontId="5" fillId="21" borderId="1" xfId="26" applyNumberFormat="1" applyFont="1" applyFill="1" applyBorder="1" applyAlignment="1">
      <alignment horizontal="center" vertical="center"/>
    </xf>
    <xf numFmtId="15" fontId="5" fillId="21" borderId="1" xfId="26" applyNumberFormat="1" applyFont="1" applyFill="1" applyBorder="1" applyAlignment="1">
      <alignment vertical="center"/>
    </xf>
    <xf numFmtId="0" fontId="5" fillId="21" borderId="1" xfId="26" applyNumberFormat="1" applyFont="1" applyFill="1" applyBorder="1" applyAlignment="1">
      <alignment horizontal="justify" vertical="justify" wrapText="1"/>
    </xf>
    <xf numFmtId="3" fontId="5" fillId="21" borderId="1" xfId="29" applyNumberFormat="1" applyFont="1" applyFill="1" applyBorder="1" applyAlignment="1">
      <alignment horizontal="center" vertical="center"/>
    </xf>
    <xf numFmtId="3" fontId="5" fillId="21" borderId="0" xfId="26" applyNumberFormat="1" applyFont="1" applyFill="1"/>
    <xf numFmtId="0" fontId="5" fillId="21" borderId="0" xfId="26" applyFont="1" applyFill="1" applyAlignment="1">
      <alignment vertical="center"/>
    </xf>
    <xf numFmtId="3" fontId="28" fillId="14" borderId="0" xfId="26" applyNumberFormat="1" applyFont="1" applyFill="1"/>
    <xf numFmtId="166" fontId="28" fillId="14" borderId="0" xfId="26" applyNumberFormat="1" applyFont="1" applyFill="1" applyAlignment="1">
      <alignment vertical="center"/>
    </xf>
    <xf numFmtId="3" fontId="29" fillId="21" borderId="0" xfId="26" applyNumberFormat="1" applyFont="1" applyFill="1"/>
    <xf numFmtId="0" fontId="5" fillId="21" borderId="15" xfId="26" applyFont="1" applyFill="1" applyBorder="1" applyAlignment="1">
      <alignment horizontal="center"/>
    </xf>
    <xf numFmtId="3" fontId="5" fillId="21" borderId="0" xfId="0" applyNumberFormat="1" applyFont="1" applyFill="1" applyAlignment="1">
      <alignment horizontal="center"/>
    </xf>
    <xf numFmtId="3" fontId="28" fillId="14" borderId="0" xfId="0" applyNumberFormat="1" applyFont="1" applyFill="1" applyAlignment="1"/>
    <xf numFmtId="173" fontId="5" fillId="14" borderId="1" xfId="26" applyNumberFormat="1" applyFont="1" applyFill="1" applyBorder="1" applyAlignment="1">
      <alignment horizontal="center" vertical="center" wrapText="1"/>
    </xf>
    <xf numFmtId="0" fontId="5" fillId="14" borderId="1" xfId="26" applyFont="1" applyFill="1" applyBorder="1" applyAlignment="1">
      <alignment horizontal="justify" vertical="justify" wrapText="1"/>
    </xf>
    <xf numFmtId="0" fontId="5" fillId="5" borderId="0" xfId="15" applyFont="1" applyFill="1" applyBorder="1" applyAlignment="1">
      <alignment vertical="center"/>
    </xf>
    <xf numFmtId="0" fontId="5" fillId="5" borderId="15" xfId="26" applyFont="1" applyFill="1" applyBorder="1" applyAlignment="1">
      <alignment horizontal="center"/>
    </xf>
    <xf numFmtId="0" fontId="5" fillId="5" borderId="1" xfId="26" applyFont="1" applyFill="1" applyBorder="1" applyAlignment="1">
      <alignment horizontal="center" vertical="center" wrapText="1"/>
    </xf>
    <xf numFmtId="3" fontId="5" fillId="5" borderId="1" xfId="29" applyNumberFormat="1" applyFont="1" applyFill="1" applyBorder="1" applyAlignment="1">
      <alignment horizontal="center" vertical="center"/>
    </xf>
    <xf numFmtId="3" fontId="5" fillId="5" borderId="0" xfId="29" applyNumberFormat="1" applyFont="1" applyFill="1" applyBorder="1" applyAlignment="1">
      <alignment horizontal="center" vertical="center"/>
    </xf>
    <xf numFmtId="0" fontId="5" fillId="5" borderId="0" xfId="26" applyFont="1" applyFill="1" applyAlignment="1">
      <alignment vertical="center"/>
    </xf>
    <xf numFmtId="3" fontId="5" fillId="5" borderId="0" xfId="26" applyNumberFormat="1" applyFont="1" applyFill="1" applyAlignment="1">
      <alignment vertical="center"/>
    </xf>
    <xf numFmtId="0" fontId="5" fillId="5" borderId="0" xfId="15" applyFont="1" applyFill="1" applyAlignment="1">
      <alignment vertical="center"/>
    </xf>
    <xf numFmtId="0" fontId="5" fillId="15" borderId="15" xfId="26" applyFont="1" applyFill="1" applyBorder="1" applyAlignment="1">
      <alignment horizontal="center"/>
    </xf>
    <xf numFmtId="15" fontId="5" fillId="15" borderId="1" xfId="26" applyNumberFormat="1" applyFont="1" applyFill="1" applyBorder="1" applyAlignment="1">
      <alignment horizontal="center" vertical="center"/>
    </xf>
    <xf numFmtId="49" fontId="5" fillId="15" borderId="1" xfId="26" applyNumberFormat="1" applyFont="1" applyFill="1" applyBorder="1" applyAlignment="1">
      <alignment horizontal="center" vertical="center" wrapText="1"/>
    </xf>
    <xf numFmtId="0" fontId="5" fillId="15" borderId="1" xfId="26" applyNumberFormat="1" applyFont="1" applyFill="1" applyBorder="1" applyAlignment="1">
      <alignment horizontal="justify" vertical="justify" wrapText="1"/>
    </xf>
    <xf numFmtId="0" fontId="5" fillId="15" borderId="1" xfId="26" applyNumberFormat="1" applyFont="1" applyFill="1" applyBorder="1" applyAlignment="1">
      <alignment horizontal="center" vertical="center" wrapText="1"/>
    </xf>
    <xf numFmtId="3" fontId="5" fillId="15" borderId="1" xfId="29" applyNumberFormat="1" applyFont="1" applyFill="1" applyBorder="1" applyAlignment="1">
      <alignment horizontal="center" vertical="center"/>
    </xf>
    <xf numFmtId="0" fontId="5" fillId="15" borderId="0" xfId="26" applyFont="1" applyFill="1" applyAlignment="1">
      <alignment vertical="center"/>
    </xf>
    <xf numFmtId="0" fontId="5" fillId="28" borderId="15" xfId="26" applyFont="1" applyFill="1" applyBorder="1" applyAlignment="1">
      <alignment horizontal="center"/>
    </xf>
    <xf numFmtId="0" fontId="5" fillId="15" borderId="0" xfId="0" applyFont="1" applyFill="1" applyAlignment="1"/>
    <xf numFmtId="15" fontId="5" fillId="15" borderId="1" xfId="26" applyNumberFormat="1" applyFont="1" applyFill="1" applyBorder="1" applyAlignment="1">
      <alignment horizontal="left" vertical="center"/>
    </xf>
    <xf numFmtId="49" fontId="5" fillId="15" borderId="1" xfId="26" applyNumberFormat="1" applyFont="1" applyFill="1" applyBorder="1" applyAlignment="1">
      <alignment horizontal="left" vertical="center" wrapText="1"/>
    </xf>
    <xf numFmtId="14" fontId="5" fillId="15" borderId="1" xfId="5" applyNumberFormat="1" applyFont="1" applyFill="1" applyBorder="1" applyAlignment="1">
      <alignment horizontal="center" vertical="center"/>
    </xf>
    <xf numFmtId="0" fontId="23" fillId="15" borderId="15" xfId="26" applyFont="1" applyFill="1" applyBorder="1" applyAlignment="1">
      <alignment horizontal="center"/>
    </xf>
    <xf numFmtId="0" fontId="23" fillId="15" borderId="1" xfId="26" applyNumberFormat="1" applyFont="1" applyFill="1" applyBorder="1" applyAlignment="1">
      <alignment horizontal="center" vertical="center"/>
    </xf>
    <xf numFmtId="15" fontId="23" fillId="15" borderId="1" xfId="26" applyNumberFormat="1" applyFont="1" applyFill="1" applyBorder="1" applyAlignment="1">
      <alignment horizontal="center" vertical="center"/>
    </xf>
    <xf numFmtId="173" fontId="23" fillId="15" borderId="1" xfId="5" applyNumberFormat="1" applyFont="1" applyFill="1" applyBorder="1" applyAlignment="1">
      <alignment horizontal="center" vertical="center"/>
    </xf>
    <xf numFmtId="49" fontId="23" fillId="15" borderId="1" xfId="26" applyNumberFormat="1" applyFont="1" applyFill="1" applyBorder="1" applyAlignment="1">
      <alignment horizontal="left" vertical="center" wrapText="1"/>
    </xf>
    <xf numFmtId="0" fontId="23" fillId="15" borderId="1" xfId="26" applyNumberFormat="1" applyFont="1" applyFill="1" applyBorder="1" applyAlignment="1">
      <alignment horizontal="justify" vertical="justify" wrapText="1"/>
    </xf>
    <xf numFmtId="0" fontId="23" fillId="15" borderId="1" xfId="26" applyNumberFormat="1" applyFont="1" applyFill="1" applyBorder="1" applyAlignment="1">
      <alignment horizontal="center" vertical="center" wrapText="1"/>
    </xf>
    <xf numFmtId="3" fontId="23" fillId="15" borderId="1" xfId="29" applyNumberFormat="1" applyFont="1" applyFill="1" applyBorder="1" applyAlignment="1">
      <alignment horizontal="center" vertical="center"/>
    </xf>
    <xf numFmtId="3" fontId="23" fillId="15" borderId="1" xfId="5" applyNumberFormat="1" applyFont="1" applyFill="1" applyBorder="1" applyAlignment="1">
      <alignment horizontal="center" vertical="center"/>
    </xf>
    <xf numFmtId="0" fontId="23" fillId="15" borderId="0" xfId="26" applyFont="1" applyFill="1" applyAlignment="1">
      <alignment vertical="center"/>
    </xf>
    <xf numFmtId="0" fontId="5" fillId="5" borderId="15" xfId="15" applyFont="1" applyFill="1" applyBorder="1" applyAlignment="1">
      <alignment horizontal="center"/>
    </xf>
    <xf numFmtId="0" fontId="5" fillId="5" borderId="1" xfId="26" applyNumberFormat="1" applyFont="1" applyFill="1" applyBorder="1" applyAlignment="1">
      <alignment horizontal="center" vertical="center"/>
    </xf>
    <xf numFmtId="15" fontId="5" fillId="5" borderId="1" xfId="15" applyNumberFormat="1" applyFont="1" applyFill="1" applyBorder="1" applyAlignment="1">
      <alignment horizontal="center" vertical="center"/>
    </xf>
    <xf numFmtId="15" fontId="5" fillId="5" borderId="1" xfId="5" applyNumberFormat="1" applyFont="1" applyFill="1" applyBorder="1" applyAlignment="1">
      <alignment horizontal="center" vertical="center"/>
    </xf>
    <xf numFmtId="49" fontId="5" fillId="5" borderId="1" xfId="15" applyNumberFormat="1" applyFont="1" applyFill="1" applyBorder="1" applyAlignment="1">
      <alignment horizontal="left" vertical="center" wrapText="1"/>
    </xf>
    <xf numFmtId="0" fontId="5" fillId="5" borderId="1" xfId="15" applyNumberFormat="1" applyFont="1" applyFill="1" applyBorder="1" applyAlignment="1">
      <alignment horizontal="justify" vertical="justify" wrapText="1"/>
    </xf>
    <xf numFmtId="0" fontId="5" fillId="5" borderId="1" xfId="15" applyNumberFormat="1" applyFont="1" applyFill="1" applyBorder="1" applyAlignment="1">
      <alignment horizontal="center" vertical="center" wrapText="1"/>
    </xf>
    <xf numFmtId="3" fontId="5" fillId="5" borderId="1" xfId="4" applyNumberFormat="1" applyFont="1" applyFill="1" applyBorder="1" applyAlignment="1">
      <alignment horizontal="center" vertical="center"/>
    </xf>
    <xf numFmtId="4" fontId="5" fillId="5" borderId="1" xfId="4" applyNumberFormat="1" applyFont="1" applyFill="1" applyBorder="1" applyAlignment="1">
      <alignment horizontal="center" vertical="center"/>
    </xf>
    <xf numFmtId="3" fontId="5" fillId="5" borderId="1" xfId="0" applyNumberFormat="1" applyFont="1" applyFill="1" applyBorder="1" applyAlignment="1">
      <alignment horizontal="center" vertical="center"/>
    </xf>
    <xf numFmtId="3" fontId="5" fillId="5" borderId="1" xfId="5" applyNumberFormat="1" applyFont="1" applyFill="1" applyBorder="1" applyAlignment="1">
      <alignment horizontal="center" vertical="center"/>
    </xf>
    <xf numFmtId="3" fontId="5" fillId="5" borderId="0" xfId="0" applyNumberFormat="1" applyFont="1" applyFill="1" applyBorder="1" applyAlignment="1"/>
    <xf numFmtId="3" fontId="5" fillId="5" borderId="0" xfId="15" applyNumberFormat="1" applyFont="1" applyFill="1" applyAlignment="1">
      <alignment vertical="center"/>
    </xf>
    <xf numFmtId="4" fontId="5" fillId="5" borderId="0" xfId="4" applyNumberFormat="1" applyFont="1" applyFill="1" applyBorder="1" applyAlignment="1">
      <alignment horizontal="center" vertical="center"/>
    </xf>
    <xf numFmtId="0" fontId="5" fillId="0" borderId="15" xfId="26" applyFont="1" applyFill="1" applyBorder="1" applyAlignment="1">
      <alignment horizontal="center"/>
    </xf>
    <xf numFmtId="3" fontId="9" fillId="14" borderId="1" xfId="29" applyNumberFormat="1" applyFont="1" applyFill="1" applyBorder="1" applyAlignment="1">
      <alignment horizontal="center" vertical="center"/>
    </xf>
    <xf numFmtId="0" fontId="5" fillId="0" borderId="0" xfId="26" applyFont="1" applyFill="1" applyAlignment="1">
      <alignment vertical="center"/>
    </xf>
    <xf numFmtId="0" fontId="5" fillId="5" borderId="1" xfId="26" applyNumberFormat="1" applyFont="1" applyFill="1" applyBorder="1" applyAlignment="1">
      <alignment horizontal="center" vertical="center" wrapText="1"/>
    </xf>
    <xf numFmtId="173" fontId="5" fillId="5" borderId="1" xfId="5" applyNumberFormat="1" applyFont="1" applyFill="1" applyBorder="1" applyAlignment="1">
      <alignment horizontal="center" vertical="center"/>
    </xf>
    <xf numFmtId="49" fontId="5" fillId="5" borderId="1" xfId="26" applyNumberFormat="1" applyFont="1" applyFill="1" applyBorder="1" applyAlignment="1">
      <alignment horizontal="left" vertical="center" wrapText="1"/>
    </xf>
    <xf numFmtId="0" fontId="5" fillId="5" borderId="1" xfId="0" applyFont="1" applyFill="1" applyBorder="1" applyAlignment="1" applyProtection="1">
      <alignment horizontal="justify" vertical="justify" wrapText="1"/>
    </xf>
    <xf numFmtId="3" fontId="5" fillId="5" borderId="0" xfId="15" applyNumberFormat="1" applyFont="1" applyFill="1"/>
    <xf numFmtId="0" fontId="9" fillId="5" borderId="2" xfId="26" applyFont="1" applyFill="1" applyBorder="1" applyAlignment="1">
      <alignment horizontal="center" vertical="center" wrapText="1"/>
    </xf>
    <xf numFmtId="0" fontId="9" fillId="5" borderId="3" xfId="26" applyFont="1" applyFill="1" applyBorder="1" applyAlignment="1">
      <alignment horizontal="center" vertical="center" wrapText="1"/>
    </xf>
    <xf numFmtId="3" fontId="9" fillId="5" borderId="1" xfId="29" applyNumberFormat="1" applyFont="1" applyFill="1" applyBorder="1" applyAlignment="1">
      <alignment horizontal="center" vertical="center"/>
    </xf>
    <xf numFmtId="3" fontId="9" fillId="5" borderId="0" xfId="29" applyNumberFormat="1" applyFont="1" applyFill="1" applyBorder="1" applyAlignment="1">
      <alignment horizontal="center" vertical="center"/>
    </xf>
    <xf numFmtId="0" fontId="5" fillId="5" borderId="0" xfId="15" applyNumberFormat="1" applyFont="1" applyFill="1" applyBorder="1" applyAlignment="1">
      <alignment horizontal="center" vertical="center" wrapText="1"/>
    </xf>
    <xf numFmtId="0" fontId="5" fillId="5" borderId="0" xfId="26" applyNumberFormat="1" applyFont="1" applyFill="1" applyBorder="1" applyAlignment="1">
      <alignment horizontal="center" vertical="center"/>
    </xf>
    <xf numFmtId="15" fontId="5" fillId="5" borderId="0" xfId="15" applyNumberFormat="1" applyFont="1" applyFill="1" applyBorder="1" applyAlignment="1">
      <alignment horizontal="center" vertical="center"/>
    </xf>
    <xf numFmtId="15" fontId="5" fillId="5" borderId="0" xfId="5" applyNumberFormat="1" applyFont="1" applyFill="1" applyBorder="1" applyAlignment="1">
      <alignment horizontal="center" vertical="center"/>
    </xf>
    <xf numFmtId="49" fontId="5" fillId="5" borderId="0" xfId="15" applyNumberFormat="1" applyFont="1" applyFill="1" applyBorder="1" applyAlignment="1">
      <alignment horizontal="left" vertical="center" wrapText="1"/>
    </xf>
    <xf numFmtId="0" fontId="5" fillId="5" borderId="0" xfId="15" applyNumberFormat="1" applyFont="1" applyFill="1" applyBorder="1" applyAlignment="1">
      <alignment horizontal="justify" vertical="justify" wrapText="1"/>
    </xf>
    <xf numFmtId="3" fontId="5" fillId="5" borderId="0" xfId="4" applyNumberFormat="1" applyFont="1" applyFill="1" applyBorder="1" applyAlignment="1">
      <alignment horizontal="center" vertical="center"/>
    </xf>
    <xf numFmtId="3" fontId="5" fillId="5" borderId="0" xfId="5" applyNumberFormat="1" applyFont="1" applyFill="1" applyBorder="1" applyAlignment="1">
      <alignment horizontal="center" vertical="center"/>
    </xf>
    <xf numFmtId="3" fontId="5" fillId="5" borderId="0" xfId="0" applyNumberFormat="1" applyFont="1" applyFill="1" applyBorder="1" applyAlignment="1">
      <alignment horizontal="center" vertical="center"/>
    </xf>
    <xf numFmtId="173" fontId="5" fillId="5" borderId="1" xfId="15" applyNumberFormat="1" applyFont="1" applyFill="1" applyBorder="1" applyAlignment="1">
      <alignment horizontal="center" vertical="center" wrapText="1"/>
    </xf>
    <xf numFmtId="15" fontId="5" fillId="5" borderId="1" xfId="15" applyNumberFormat="1" applyFont="1" applyFill="1" applyBorder="1" applyAlignment="1">
      <alignment vertical="center"/>
    </xf>
    <xf numFmtId="3" fontId="23" fillId="5" borderId="1" xfId="5" applyNumberFormat="1" applyFont="1" applyFill="1" applyBorder="1" applyAlignment="1">
      <alignment horizontal="center" vertical="center"/>
    </xf>
    <xf numFmtId="0" fontId="9" fillId="0" borderId="1" xfId="0" applyNumberFormat="1" applyFont="1" applyBorder="1" applyAlignment="1">
      <alignment horizontal="center" vertical="center" wrapText="1"/>
    </xf>
    <xf numFmtId="0" fontId="9" fillId="11" borderId="1" xfId="0" applyFont="1" applyFill="1" applyBorder="1" applyAlignment="1">
      <alignment horizontal="center" vertical="center" wrapText="1"/>
    </xf>
    <xf numFmtId="0" fontId="5" fillId="8" borderId="1" xfId="0"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2" fontId="5" fillId="0" borderId="0" xfId="0" applyNumberFormat="1" applyFont="1" applyFill="1" applyBorder="1" applyAlignment="1" applyProtection="1">
      <alignment horizontal="center" vertical="center" wrapText="1"/>
      <protection locked="0"/>
    </xf>
    <xf numFmtId="2" fontId="23" fillId="0" borderId="1" xfId="5" applyNumberFormat="1" applyFont="1" applyFill="1" applyBorder="1" applyAlignment="1">
      <alignment horizontal="center" vertical="center" wrapText="1"/>
    </xf>
    <xf numFmtId="2" fontId="23" fillId="0" borderId="1" xfId="0" applyNumberFormat="1" applyFont="1" applyFill="1" applyBorder="1" applyAlignment="1">
      <alignment horizontal="center" vertical="center" wrapText="1"/>
    </xf>
    <xf numFmtId="2" fontId="23" fillId="0" borderId="1" xfId="0" applyNumberFormat="1" applyFont="1" applyFill="1" applyBorder="1" applyAlignment="1" applyProtection="1">
      <alignment horizontal="center" vertical="center" wrapText="1"/>
    </xf>
    <xf numFmtId="14" fontId="29" fillId="0" borderId="1" xfId="0" applyNumberFormat="1" applyFont="1" applyFill="1" applyBorder="1" applyAlignment="1" applyProtection="1">
      <alignment horizontal="center" vertical="center" wrapText="1"/>
      <protection hidden="1"/>
    </xf>
    <xf numFmtId="14" fontId="5" fillId="0" borderId="1" xfId="0" applyNumberFormat="1" applyFont="1" applyBorder="1" applyAlignment="1" applyProtection="1">
      <alignment horizontal="center" vertical="center" wrapText="1"/>
      <protection hidden="1"/>
    </xf>
    <xf numFmtId="14" fontId="5" fillId="0" borderId="1" xfId="5" applyNumberFormat="1" applyFont="1" applyFill="1" applyBorder="1" applyAlignment="1" applyProtection="1">
      <alignment horizontal="center" vertical="center" wrapText="1"/>
      <protection hidden="1"/>
    </xf>
    <xf numFmtId="14" fontId="29" fillId="0" borderId="1" xfId="0" applyNumberFormat="1" applyFont="1" applyBorder="1" applyAlignment="1" applyProtection="1">
      <alignment horizontal="center" vertical="center" wrapText="1"/>
      <protection hidden="1"/>
    </xf>
    <xf numFmtId="0" fontId="66"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14" fontId="5" fillId="0" borderId="0" xfId="0" applyNumberFormat="1" applyFont="1" applyFill="1" applyBorder="1" applyAlignment="1" applyProtection="1">
      <alignment horizontal="center" vertical="center" wrapText="1"/>
      <protection hidden="1"/>
    </xf>
    <xf numFmtId="170" fontId="5" fillId="0" borderId="0" xfId="0" applyNumberFormat="1" applyFont="1" applyFill="1" applyBorder="1" applyAlignment="1" applyProtection="1">
      <alignment horizontal="center" vertical="center" wrapText="1"/>
      <protection locked="0"/>
    </xf>
    <xf numFmtId="0" fontId="5" fillId="0" borderId="0" xfId="0" applyNumberFormat="1" applyFont="1" applyBorder="1" applyAlignment="1" applyProtection="1">
      <alignment horizontal="center" vertical="center" wrapText="1"/>
    </xf>
    <xf numFmtId="180" fontId="5" fillId="0" borderId="0" xfId="5" applyNumberFormat="1" applyFont="1" applyFill="1" applyBorder="1" applyAlignment="1" applyProtection="1">
      <alignment horizontal="center" vertical="center" wrapText="1"/>
      <protection locked="0"/>
    </xf>
    <xf numFmtId="173" fontId="5" fillId="11" borderId="0" xfId="5" applyNumberFormat="1" applyFont="1" applyFill="1" applyBorder="1" applyAlignment="1" applyProtection="1">
      <alignment horizontal="center" vertical="center" wrapText="1"/>
      <protection locked="0"/>
    </xf>
    <xf numFmtId="49" fontId="5" fillId="0" borderId="0" xfId="0" applyNumberFormat="1" applyFont="1" applyFill="1" applyBorder="1" applyAlignment="1">
      <alignment horizontal="center" vertical="center" wrapText="1"/>
    </xf>
    <xf numFmtId="0" fontId="29" fillId="0" borderId="0" xfId="0" applyFont="1" applyFill="1" applyBorder="1" applyAlignment="1" applyProtection="1">
      <alignment horizontal="center" vertical="center" wrapText="1"/>
      <protection locked="0"/>
    </xf>
    <xf numFmtId="0" fontId="29" fillId="0" borderId="0" xfId="0" applyFont="1" applyFill="1" applyBorder="1" applyAlignment="1">
      <alignment horizontal="center" vertical="center" wrapText="1"/>
    </xf>
    <xf numFmtId="173" fontId="5" fillId="0" borderId="0" xfId="0" applyNumberFormat="1" applyFont="1" applyFill="1" applyBorder="1" applyAlignment="1">
      <alignment horizontal="center" vertical="center" wrapText="1"/>
    </xf>
    <xf numFmtId="0" fontId="5" fillId="23" borderId="0" xfId="0" applyFont="1" applyFill="1" applyBorder="1" applyAlignment="1">
      <alignment horizontal="center" vertical="center" wrapText="1"/>
    </xf>
    <xf numFmtId="169" fontId="8" fillId="0" borderId="0" xfId="5" applyNumberFormat="1" applyFont="1" applyFill="1" applyBorder="1" applyAlignment="1" applyProtection="1">
      <alignment horizontal="center" vertical="center" wrapText="1"/>
      <protection locked="0"/>
    </xf>
    <xf numFmtId="169" fontId="5" fillId="0" borderId="0" xfId="5" applyFont="1" applyFill="1" applyBorder="1" applyAlignment="1" applyProtection="1">
      <alignment horizontal="center" vertical="center" wrapText="1"/>
      <protection locked="0"/>
    </xf>
    <xf numFmtId="14" fontId="29" fillId="0" borderId="0" xfId="0" applyNumberFormat="1" applyFont="1" applyFill="1" applyBorder="1" applyAlignment="1" applyProtection="1">
      <alignment horizontal="center" vertical="center" wrapText="1"/>
      <protection locked="0"/>
    </xf>
    <xf numFmtId="0" fontId="5" fillId="0" borderId="0" xfId="0" applyNumberFormat="1" applyFont="1" applyFill="1" applyBorder="1" applyAlignment="1">
      <alignment horizontal="center" vertical="center" wrapText="1"/>
    </xf>
    <xf numFmtId="0" fontId="5" fillId="0" borderId="0" xfId="0" applyFont="1" applyFill="1" applyBorder="1" applyAlignment="1" applyProtection="1">
      <alignment horizontal="center" vertical="center" wrapText="1"/>
    </xf>
    <xf numFmtId="0" fontId="5" fillId="24" borderId="0" xfId="0" applyFont="1" applyFill="1" applyBorder="1" applyAlignment="1">
      <alignment horizontal="center" vertical="center" wrapText="1"/>
    </xf>
    <xf numFmtId="179" fontId="5" fillId="0" borderId="0" xfId="5" applyNumberFormat="1" applyFont="1" applyFill="1" applyBorder="1" applyAlignment="1" applyProtection="1">
      <alignment horizontal="center" vertical="center" wrapText="1"/>
      <protection locked="0"/>
    </xf>
    <xf numFmtId="2" fontId="5" fillId="0" borderId="0" xfId="0" applyNumberFormat="1" applyFont="1" applyFill="1" applyBorder="1" applyAlignment="1">
      <alignment horizontal="center" vertical="center" wrapText="1"/>
    </xf>
    <xf numFmtId="180" fontId="9" fillId="0" borderId="0" xfId="0" applyNumberFormat="1" applyFont="1" applyFill="1" applyBorder="1" applyAlignment="1" applyProtection="1">
      <alignment horizontal="center" vertical="center" wrapText="1"/>
      <protection locked="0"/>
    </xf>
    <xf numFmtId="169" fontId="5" fillId="0" borderId="0" xfId="0" applyNumberFormat="1" applyFont="1" applyFill="1" applyBorder="1" applyAlignment="1" applyProtection="1">
      <alignment horizontal="center" vertical="center" wrapText="1"/>
      <protection locked="0"/>
    </xf>
    <xf numFmtId="169" fontId="5" fillId="6" borderId="1" xfId="0" applyNumberFormat="1" applyFont="1" applyFill="1" applyBorder="1" applyAlignment="1" applyProtection="1">
      <alignment horizontal="center" vertical="center" wrapText="1"/>
      <protection hidden="1"/>
    </xf>
    <xf numFmtId="173" fontId="0" fillId="11" borderId="1" xfId="0" applyNumberFormat="1" applyFill="1" applyBorder="1" applyAlignment="1" applyProtection="1">
      <alignment horizontal="center" vertical="center" wrapText="1"/>
      <protection locked="0"/>
    </xf>
    <xf numFmtId="14" fontId="0" fillId="0" borderId="1" xfId="0" applyNumberFormat="1" applyBorder="1" applyAlignment="1" applyProtection="1">
      <alignment horizontal="center" vertical="center" wrapText="1"/>
    </xf>
    <xf numFmtId="169" fontId="0" fillId="11" borderId="1" xfId="0" applyNumberFormat="1" applyFill="1" applyBorder="1" applyAlignment="1">
      <alignment horizontal="center" vertical="center" wrapText="1"/>
    </xf>
    <xf numFmtId="4" fontId="9" fillId="0" borderId="0" xfId="0" applyNumberFormat="1" applyFont="1" applyAlignment="1">
      <alignment horizontal="center" vertical="center" wrapText="1"/>
    </xf>
    <xf numFmtId="14" fontId="5" fillId="0" borderId="0" xfId="0" applyNumberFormat="1" applyFont="1" applyAlignment="1">
      <alignment horizontal="center" vertical="center" wrapText="1"/>
    </xf>
    <xf numFmtId="0" fontId="9" fillId="5" borderId="0" xfId="0" applyFont="1" applyFill="1" applyAlignment="1" applyProtection="1">
      <alignment wrapText="1"/>
      <protection locked="0"/>
    </xf>
    <xf numFmtId="0" fontId="5" fillId="5" borderId="0" xfId="0" applyFont="1" applyFill="1" applyBorder="1" applyAlignment="1" applyProtection="1">
      <alignment horizontal="center" wrapText="1"/>
      <protection locked="0"/>
    </xf>
    <xf numFmtId="14" fontId="9" fillId="5" borderId="0" xfId="0" applyNumberFormat="1" applyFont="1" applyFill="1" applyBorder="1" applyAlignment="1" applyProtection="1">
      <alignment horizontal="center" wrapText="1"/>
      <protection locked="0"/>
    </xf>
    <xf numFmtId="14" fontId="5" fillId="16" borderId="1" xfId="0" applyNumberFormat="1" applyFont="1" applyFill="1" applyBorder="1" applyAlignment="1">
      <alignment horizontal="center" vertical="center" wrapText="1"/>
    </xf>
    <xf numFmtId="175" fontId="5" fillId="0" borderId="1" xfId="11" applyNumberFormat="1" applyFont="1" applyFill="1" applyBorder="1" applyAlignment="1">
      <alignment horizontal="center" vertical="center" wrapText="1"/>
    </xf>
    <xf numFmtId="14" fontId="29" fillId="16" borderId="1" xfId="0" applyNumberFormat="1" applyFont="1" applyFill="1" applyBorder="1" applyAlignment="1">
      <alignment horizontal="center" vertical="center" wrapText="1"/>
    </xf>
    <xf numFmtId="0" fontId="28" fillId="0" borderId="0" xfId="0" applyFont="1" applyFill="1" applyAlignment="1">
      <alignment horizontal="center" vertical="center" wrapText="1"/>
    </xf>
    <xf numFmtId="0" fontId="5" fillId="14" borderId="1" xfId="0" applyFont="1" applyFill="1" applyBorder="1" applyAlignment="1">
      <alignment horizontal="center" vertical="center" wrapText="1"/>
    </xf>
    <xf numFmtId="0" fontId="9" fillId="0" borderId="0" xfId="0" applyFont="1" applyAlignment="1">
      <alignment horizontal="center" vertical="center" wrapText="1"/>
    </xf>
    <xf numFmtId="14" fontId="5" fillId="10" borderId="1" xfId="0" applyNumberFormat="1" applyFont="1" applyFill="1" applyBorder="1" applyAlignment="1">
      <alignment horizontal="center" vertical="center" wrapText="1"/>
    </xf>
    <xf numFmtId="0" fontId="65" fillId="0" borderId="0" xfId="0" applyFont="1" applyFill="1" applyAlignment="1">
      <alignment wrapText="1"/>
    </xf>
    <xf numFmtId="0" fontId="5" fillId="10" borderId="0" xfId="0" applyFont="1" applyFill="1" applyAlignment="1">
      <alignment horizontal="center" vertical="center" wrapText="1"/>
    </xf>
    <xf numFmtId="0" fontId="0" fillId="0" borderId="1" xfId="0" applyBorder="1" applyAlignment="1">
      <alignment horizontal="center" vertical="center" wrapText="1"/>
    </xf>
    <xf numFmtId="181" fontId="0" fillId="0" borderId="1" xfId="0" applyNumberFormat="1" applyBorder="1" applyAlignment="1">
      <alignment wrapText="1"/>
    </xf>
    <xf numFmtId="1" fontId="5" fillId="0" borderId="1" xfId="0" applyNumberFormat="1" applyFont="1" applyFill="1" applyBorder="1" applyAlignment="1">
      <alignment horizontal="center" vertical="center" wrapText="1"/>
    </xf>
    <xf numFmtId="14" fontId="25" fillId="0" borderId="16" xfId="0" applyNumberFormat="1" applyFont="1" applyBorder="1" applyAlignment="1">
      <alignment horizontal="left"/>
    </xf>
    <xf numFmtId="14" fontId="25" fillId="0" borderId="9" xfId="0" applyNumberFormat="1" applyFont="1" applyBorder="1" applyAlignment="1">
      <alignment horizontal="left"/>
    </xf>
    <xf numFmtId="4" fontId="5" fillId="15" borderId="1" xfId="29" applyNumberFormat="1" applyFont="1" applyFill="1" applyBorder="1" applyAlignment="1">
      <alignment horizontal="center" vertical="center"/>
    </xf>
    <xf numFmtId="0" fontId="9" fillId="0" borderId="1" xfId="5" applyNumberFormat="1" applyFont="1" applyFill="1" applyBorder="1" applyAlignment="1" applyProtection="1">
      <alignment horizontal="center" vertical="center" wrapText="1"/>
    </xf>
    <xf numFmtId="3" fontId="5" fillId="14" borderId="1" xfId="0" applyNumberFormat="1" applyFont="1" applyFill="1" applyBorder="1" applyAlignment="1">
      <alignment horizontal="center" vertical="center"/>
    </xf>
    <xf numFmtId="3" fontId="5" fillId="0" borderId="1" xfId="0" applyNumberFormat="1" applyFont="1" applyBorder="1" applyAlignment="1">
      <alignment horizontal="center" vertical="center"/>
    </xf>
    <xf numFmtId="0" fontId="9" fillId="8" borderId="1" xfId="5" applyNumberFormat="1" applyFont="1" applyFill="1" applyBorder="1" applyAlignment="1" applyProtection="1">
      <alignment horizontal="center" vertical="center" wrapText="1"/>
      <protection locked="0"/>
    </xf>
    <xf numFmtId="14" fontId="5" fillId="0" borderId="3" xfId="0" applyNumberFormat="1" applyFont="1" applyBorder="1" applyAlignment="1">
      <alignment horizontal="center" vertical="center" wrapText="1"/>
    </xf>
    <xf numFmtId="0" fontId="0" fillId="15" borderId="0" xfId="0" applyFill="1"/>
    <xf numFmtId="182" fontId="5" fillId="0" borderId="1" xfId="0" applyNumberFormat="1" applyFont="1" applyBorder="1" applyAlignment="1" applyProtection="1">
      <alignment horizontal="center" vertical="center" wrapText="1"/>
      <protection locked="0"/>
    </xf>
    <xf numFmtId="0" fontId="29" fillId="23" borderId="1" xfId="0" applyFont="1" applyFill="1" applyBorder="1" applyAlignment="1" applyProtection="1">
      <alignment horizontal="center" vertical="center" wrapText="1"/>
      <protection locked="0"/>
    </xf>
    <xf numFmtId="0" fontId="29" fillId="23" borderId="1" xfId="0" applyNumberFormat="1" applyFont="1" applyFill="1" applyBorder="1" applyAlignment="1" applyProtection="1">
      <alignment horizontal="center" vertical="center" wrapText="1"/>
      <protection locked="0"/>
    </xf>
    <xf numFmtId="14" fontId="29" fillId="23" borderId="1" xfId="0" applyNumberFormat="1" applyFont="1" applyFill="1" applyBorder="1" applyAlignment="1">
      <alignment horizontal="center" vertical="center" wrapText="1"/>
    </xf>
    <xf numFmtId="14" fontId="29" fillId="23" borderId="1" xfId="0" applyNumberFormat="1" applyFont="1" applyFill="1" applyBorder="1" applyAlignment="1" applyProtection="1">
      <alignment horizontal="center" vertical="center" wrapText="1"/>
      <protection locked="0"/>
    </xf>
    <xf numFmtId="0" fontId="29" fillId="23" borderId="1" xfId="0" applyFont="1" applyFill="1" applyBorder="1" applyAlignment="1">
      <alignment horizontal="center" vertical="center" wrapText="1"/>
    </xf>
    <xf numFmtId="0" fontId="29" fillId="23" borderId="0" xfId="0" applyFont="1" applyFill="1" applyBorder="1" applyAlignment="1">
      <alignment horizontal="center" vertical="center" wrapText="1"/>
    </xf>
    <xf numFmtId="0" fontId="23"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0" borderId="1" xfId="0" applyNumberFormat="1" applyFont="1" applyBorder="1" applyAlignment="1" applyProtection="1">
      <alignment horizontal="center" vertical="center"/>
    </xf>
    <xf numFmtId="0" fontId="9" fillId="0" borderId="1" xfId="0" applyFont="1" applyBorder="1" applyAlignment="1" applyProtection="1">
      <alignment horizontal="center" vertical="center" wrapText="1"/>
      <protection locked="0"/>
    </xf>
    <xf numFmtId="0" fontId="0" fillId="0" borderId="1" xfId="0" applyBorder="1" applyAlignment="1">
      <alignment wrapText="1"/>
    </xf>
    <xf numFmtId="0" fontId="5" fillId="0" borderId="1" xfId="0" applyNumberFormat="1" applyFont="1" applyBorder="1" applyAlignment="1">
      <alignment vertical="top" wrapText="1"/>
    </xf>
    <xf numFmtId="181" fontId="5" fillId="0" borderId="1" xfId="0" applyNumberFormat="1" applyFont="1" applyBorder="1" applyAlignment="1">
      <alignment vertical="top" wrapText="1"/>
    </xf>
    <xf numFmtId="0" fontId="9" fillId="8" borderId="1" xfId="0" applyNumberFormat="1" applyFont="1" applyFill="1" applyBorder="1" applyAlignment="1" applyProtection="1">
      <alignment horizontal="center" vertical="center" wrapText="1"/>
      <protection locked="0"/>
    </xf>
    <xf numFmtId="179" fontId="9" fillId="8" borderId="1" xfId="0" applyNumberFormat="1" applyFont="1" applyFill="1" applyBorder="1" applyAlignment="1" applyProtection="1">
      <alignment horizontal="center" vertical="center" wrapText="1"/>
      <protection locked="0"/>
    </xf>
    <xf numFmtId="169" fontId="9" fillId="8" borderId="1" xfId="5" applyFont="1" applyFill="1" applyBorder="1" applyAlignment="1" applyProtection="1">
      <alignment horizontal="center" vertical="center" wrapText="1"/>
      <protection locked="0"/>
    </xf>
    <xf numFmtId="179" fontId="9" fillId="8" borderId="1" xfId="5" applyNumberFormat="1" applyFont="1" applyFill="1" applyBorder="1" applyAlignment="1" applyProtection="1">
      <alignment horizontal="center" vertical="center" wrapText="1"/>
      <protection locked="0"/>
    </xf>
    <xf numFmtId="49" fontId="9" fillId="8" borderId="1" xfId="5" applyNumberFormat="1" applyFont="1" applyFill="1" applyBorder="1" applyAlignment="1" applyProtection="1">
      <alignment horizontal="center" vertical="center" wrapText="1"/>
      <protection locked="0"/>
    </xf>
    <xf numFmtId="180" fontId="9" fillId="8" borderId="1" xfId="0" applyNumberFormat="1" applyFont="1" applyFill="1" applyBorder="1" applyAlignment="1" applyProtection="1">
      <alignment horizontal="center" vertical="center" wrapText="1"/>
      <protection locked="0"/>
    </xf>
    <xf numFmtId="180" fontId="9" fillId="8" borderId="1" xfId="5" applyNumberFormat="1" applyFont="1" applyFill="1" applyBorder="1" applyAlignment="1" applyProtection="1">
      <alignment horizontal="center" vertical="center" wrapText="1"/>
      <protection locked="0"/>
    </xf>
    <xf numFmtId="0" fontId="9" fillId="8" borderId="1" xfId="0" applyNumberFormat="1" applyFont="1" applyFill="1" applyBorder="1" applyAlignment="1">
      <alignment horizontal="center" vertical="center" wrapText="1"/>
    </xf>
    <xf numFmtId="49" fontId="9" fillId="8" borderId="1" xfId="0" applyNumberFormat="1" applyFont="1" applyFill="1" applyBorder="1" applyAlignment="1">
      <alignment horizontal="center" vertical="center" wrapText="1"/>
    </xf>
    <xf numFmtId="2" fontId="9" fillId="8" borderId="1" xfId="0" applyNumberFormat="1" applyFont="1" applyFill="1" applyBorder="1" applyAlignment="1">
      <alignment horizontal="center" vertical="center" wrapText="1"/>
    </xf>
    <xf numFmtId="178" fontId="63" fillId="7" borderId="1" xfId="0" applyNumberFormat="1" applyFont="1" applyFill="1" applyBorder="1" applyAlignment="1">
      <alignment horizontal="center" vertical="center" wrapText="1"/>
    </xf>
    <xf numFmtId="179" fontId="9" fillId="0" borderId="1" xfId="0" applyNumberFormat="1" applyFont="1" applyBorder="1" applyAlignment="1">
      <alignment horizontal="center" vertical="center" wrapText="1"/>
    </xf>
    <xf numFmtId="49" fontId="9" fillId="0" borderId="1" xfId="0" applyNumberFormat="1" applyFont="1" applyBorder="1" applyAlignment="1">
      <alignment horizontal="center" vertical="center" wrapText="1"/>
    </xf>
    <xf numFmtId="180" fontId="9" fillId="0" borderId="1" xfId="0" applyNumberFormat="1" applyFont="1" applyBorder="1" applyAlignment="1">
      <alignment horizontal="center" vertical="center" wrapText="1"/>
    </xf>
    <xf numFmtId="2" fontId="9" fillId="0" borderId="1" xfId="0" applyNumberFormat="1" applyFont="1" applyBorder="1" applyAlignment="1">
      <alignment horizontal="center" vertical="center" wrapText="1"/>
    </xf>
    <xf numFmtId="14" fontId="0" fillId="0" borderId="1" xfId="0" applyNumberFormat="1" applyFill="1" applyBorder="1" applyProtection="1">
      <protection hidden="1"/>
    </xf>
    <xf numFmtId="0" fontId="5" fillId="27" borderId="1" xfId="0" applyFont="1" applyFill="1" applyBorder="1" applyAlignment="1" applyProtection="1">
      <alignment horizontal="center" vertical="center" wrapText="1"/>
      <protection locked="0"/>
    </xf>
    <xf numFmtId="0" fontId="5" fillId="19" borderId="1" xfId="0" applyFont="1" applyFill="1" applyBorder="1" applyAlignment="1" applyProtection="1">
      <alignment horizontal="center" vertical="center" wrapText="1"/>
      <protection locked="0"/>
    </xf>
    <xf numFmtId="0" fontId="5" fillId="16" borderId="1" xfId="0" applyFont="1" applyFill="1" applyBorder="1" applyAlignment="1" applyProtection="1">
      <alignment horizontal="center" vertical="center" wrapText="1"/>
      <protection locked="0"/>
    </xf>
    <xf numFmtId="0" fontId="0" fillId="0" borderId="0" xfId="0" applyAlignment="1">
      <alignment horizontal="right"/>
    </xf>
    <xf numFmtId="169" fontId="8" fillId="0" borderId="0" xfId="0" applyNumberFormat="1" applyFont="1"/>
    <xf numFmtId="0" fontId="37" fillId="17" borderId="4" xfId="0" applyFont="1" applyFill="1" applyBorder="1" applyAlignment="1"/>
    <xf numFmtId="166" fontId="71" fillId="0" borderId="4" xfId="0" applyNumberFormat="1" applyFont="1" applyBorder="1"/>
    <xf numFmtId="49" fontId="37" fillId="5" borderId="4" xfId="0" applyNumberFormat="1" applyFont="1" applyFill="1" applyBorder="1" applyAlignment="1">
      <alignment horizontal="right"/>
    </xf>
    <xf numFmtId="14" fontId="25" fillId="0" borderId="16" xfId="0" applyNumberFormat="1" applyFont="1" applyBorder="1" applyAlignment="1">
      <alignment horizontal="left" vertical="top"/>
    </xf>
    <xf numFmtId="14" fontId="25" fillId="0" borderId="9" xfId="0" applyNumberFormat="1" applyFont="1" applyBorder="1" applyAlignment="1">
      <alignment horizontal="left" vertical="top"/>
    </xf>
    <xf numFmtId="0" fontId="29" fillId="9" borderId="4"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5" fillId="0" borderId="15" xfId="15" applyFont="1" applyFill="1" applyBorder="1" applyAlignment="1">
      <alignment horizontal="center" vertical="top"/>
    </xf>
    <xf numFmtId="0" fontId="5" fillId="0" borderId="15" xfId="15" applyNumberFormat="1" applyFont="1" applyFill="1" applyBorder="1" applyAlignment="1">
      <alignment horizontal="center" vertical="top"/>
    </xf>
    <xf numFmtId="0" fontId="5" fillId="0" borderId="15" xfId="0" applyNumberFormat="1" applyFont="1" applyBorder="1" applyAlignment="1">
      <alignment horizontal="center"/>
    </xf>
    <xf numFmtId="0" fontId="5" fillId="0" borderId="15" xfId="15" applyNumberFormat="1" applyFont="1" applyFill="1" applyBorder="1" applyAlignment="1">
      <alignment horizontal="center"/>
    </xf>
    <xf numFmtId="0" fontId="5" fillId="0" borderId="0" xfId="4" applyNumberFormat="1" applyFont="1" applyFill="1" applyBorder="1" applyAlignment="1"/>
    <xf numFmtId="1" fontId="72" fillId="21" borderId="0" xfId="15" applyNumberFormat="1" applyFont="1" applyFill="1" applyAlignment="1">
      <alignment horizontal="center" vertical="center" wrapText="1"/>
    </xf>
    <xf numFmtId="0" fontId="5" fillId="9" borderId="0" xfId="15" applyFont="1" applyFill="1" applyBorder="1" applyAlignment="1">
      <alignment vertical="center"/>
    </xf>
    <xf numFmtId="169" fontId="5" fillId="0" borderId="0" xfId="2" applyFont="1" applyFill="1" applyBorder="1" applyAlignment="1">
      <alignment horizontal="center" vertical="center" wrapText="1"/>
    </xf>
    <xf numFmtId="0" fontId="5" fillId="0" borderId="3" xfId="15" applyNumberFormat="1" applyFont="1" applyFill="1" applyBorder="1" applyAlignment="1">
      <alignment horizontal="center" vertical="center" wrapText="1"/>
    </xf>
    <xf numFmtId="0" fontId="5" fillId="0" borderId="0" xfId="15" applyFont="1" applyFill="1" applyBorder="1" applyAlignment="1">
      <alignment horizontal="center"/>
    </xf>
    <xf numFmtId="4" fontId="5" fillId="0" borderId="0" xfId="0" applyNumberFormat="1" applyFont="1" applyFill="1" applyBorder="1" applyAlignment="1">
      <alignment horizontal="center" vertical="center" wrapText="1"/>
    </xf>
    <xf numFmtId="3" fontId="5" fillId="21" borderId="0" xfId="26" applyNumberFormat="1" applyFont="1" applyFill="1" applyAlignment="1">
      <alignment vertical="center"/>
    </xf>
    <xf numFmtId="0" fontId="9" fillId="11" borderId="1" xfId="0" applyFont="1" applyFill="1" applyBorder="1" applyAlignment="1">
      <alignment horizontal="center" vertical="center" wrapText="1"/>
    </xf>
    <xf numFmtId="169" fontId="5" fillId="0" borderId="0" xfId="0" applyNumberFormat="1" applyFont="1" applyFill="1" applyBorder="1" applyAlignment="1">
      <alignment horizontal="center" vertical="center" wrapText="1"/>
    </xf>
    <xf numFmtId="3" fontId="5" fillId="0" borderId="0" xfId="0" applyNumberFormat="1" applyFont="1" applyFill="1" applyBorder="1" applyAlignment="1">
      <alignment horizontal="right"/>
    </xf>
    <xf numFmtId="3" fontId="5" fillId="0" borderId="0" xfId="0" applyNumberFormat="1" applyFont="1" applyBorder="1" applyAlignment="1">
      <alignment horizontal="right"/>
    </xf>
    <xf numFmtId="0" fontId="5" fillId="0" borderId="0" xfId="0" applyNumberFormat="1" applyFont="1" applyBorder="1" applyAlignment="1">
      <alignment horizontal="right"/>
    </xf>
    <xf numFmtId="0" fontId="5" fillId="0" borderId="0" xfId="15" applyFont="1" applyFill="1" applyBorder="1" applyAlignment="1">
      <alignment horizontal="right"/>
    </xf>
    <xf numFmtId="0" fontId="5" fillId="0" borderId="15" xfId="0" applyNumberFormat="1" applyFont="1" applyFill="1" applyBorder="1" applyAlignment="1">
      <alignment horizontal="right"/>
    </xf>
    <xf numFmtId="0" fontId="5" fillId="0" borderId="15" xfId="0" applyNumberFormat="1" applyFont="1" applyBorder="1" applyAlignment="1">
      <alignment horizontal="right"/>
    </xf>
    <xf numFmtId="0" fontId="5" fillId="0" borderId="0" xfId="0" applyNumberFormat="1" applyFont="1" applyFill="1" applyBorder="1" applyAlignment="1">
      <alignment horizontal="right"/>
    </xf>
    <xf numFmtId="3" fontId="5" fillId="0" borderId="0" xfId="15" applyNumberFormat="1" applyFont="1" applyFill="1" applyAlignment="1">
      <alignment horizontal="right"/>
    </xf>
    <xf numFmtId="0" fontId="5" fillId="0" borderId="0" xfId="15" applyFont="1" applyFill="1" applyAlignment="1">
      <alignment horizontal="right"/>
    </xf>
    <xf numFmtId="3" fontId="39" fillId="0" borderId="0" xfId="0" applyNumberFormat="1" applyFont="1" applyAlignment="1">
      <alignment horizontal="right"/>
    </xf>
    <xf numFmtId="0" fontId="39" fillId="0" borderId="0" xfId="0" applyFont="1" applyAlignment="1">
      <alignment horizontal="right"/>
    </xf>
    <xf numFmtId="3" fontId="5" fillId="14" borderId="1" xfId="29" applyNumberFormat="1" applyFont="1" applyFill="1" applyBorder="1" applyAlignment="1">
      <alignment horizontal="right" vertical="center"/>
    </xf>
    <xf numFmtId="3" fontId="5" fillId="0" borderId="1" xfId="29" applyNumberFormat="1" applyFont="1" applyFill="1" applyBorder="1" applyAlignment="1">
      <alignment horizontal="right" vertical="center"/>
    </xf>
    <xf numFmtId="3" fontId="5" fillId="0" borderId="0" xfId="26" applyNumberFormat="1" applyFont="1" applyFill="1" applyAlignment="1">
      <alignment horizontal="right" vertical="center"/>
    </xf>
    <xf numFmtId="3" fontId="5" fillId="0" borderId="1" xfId="5" applyNumberFormat="1" applyFont="1" applyFill="1" applyBorder="1" applyAlignment="1">
      <alignment horizontal="right" vertical="center"/>
    </xf>
    <xf numFmtId="3" fontId="5" fillId="14" borderId="1" xfId="52" applyNumberFormat="1" applyFont="1" applyFill="1" applyBorder="1" applyAlignment="1">
      <alignment horizontal="right" vertical="center"/>
    </xf>
    <xf numFmtId="3" fontId="5" fillId="14" borderId="1" xfId="0" applyNumberFormat="1" applyFont="1" applyFill="1" applyBorder="1" applyAlignment="1">
      <alignment horizontal="right" vertical="center"/>
    </xf>
    <xf numFmtId="3" fontId="5" fillId="0" borderId="1" xfId="4" applyNumberFormat="1" applyFont="1" applyFill="1" applyBorder="1" applyAlignment="1">
      <alignment horizontal="right" vertical="center"/>
    </xf>
    <xf numFmtId="3" fontId="5" fillId="0" borderId="1" xfId="52" applyNumberFormat="1" applyFont="1" applyFill="1" applyBorder="1" applyAlignment="1">
      <alignment horizontal="right" vertical="center"/>
    </xf>
    <xf numFmtId="4" fontId="5" fillId="0" borderId="1" xfId="15" applyNumberFormat="1" applyFont="1" applyFill="1" applyBorder="1" applyAlignment="1">
      <alignment horizontal="right" vertical="center"/>
    </xf>
    <xf numFmtId="4" fontId="5" fillId="0" borderId="1" xfId="5" applyNumberFormat="1" applyFont="1" applyFill="1" applyBorder="1" applyAlignment="1">
      <alignment horizontal="right" vertical="center"/>
    </xf>
    <xf numFmtId="173" fontId="5" fillId="14" borderId="1" xfId="0" applyNumberFormat="1" applyFont="1" applyFill="1" applyBorder="1" applyAlignment="1">
      <alignment horizontal="right" vertical="center"/>
    </xf>
    <xf numFmtId="4" fontId="5" fillId="14" borderId="1" xfId="5" applyNumberFormat="1" applyFont="1" applyFill="1" applyBorder="1" applyAlignment="1">
      <alignment horizontal="right" vertical="center"/>
    </xf>
    <xf numFmtId="3" fontId="5" fillId="21" borderId="1" xfId="29" applyNumberFormat="1" applyFont="1" applyFill="1" applyBorder="1" applyAlignment="1">
      <alignment horizontal="right" vertical="center"/>
    </xf>
    <xf numFmtId="3" fontId="5" fillId="21" borderId="1" xfId="5" applyNumberFormat="1" applyFont="1" applyFill="1" applyBorder="1" applyAlignment="1">
      <alignment horizontal="right" vertical="center"/>
    </xf>
    <xf numFmtId="3" fontId="5" fillId="21" borderId="1" xfId="0" applyNumberFormat="1" applyFont="1" applyFill="1" applyBorder="1" applyAlignment="1">
      <alignment horizontal="right" vertical="center"/>
    </xf>
    <xf numFmtId="3" fontId="5" fillId="21" borderId="1" xfId="4" applyNumberFormat="1" applyFont="1" applyFill="1" applyBorder="1" applyAlignment="1">
      <alignment horizontal="right" vertical="center"/>
    </xf>
    <xf numFmtId="3" fontId="5" fillId="5" borderId="1" xfId="4" applyNumberFormat="1" applyFont="1" applyFill="1" applyBorder="1" applyAlignment="1">
      <alignment horizontal="right" vertical="center"/>
    </xf>
    <xf numFmtId="3" fontId="5" fillId="5" borderId="1" xfId="5" applyNumberFormat="1" applyFont="1" applyFill="1" applyBorder="1" applyAlignment="1">
      <alignment horizontal="right" vertical="center"/>
    </xf>
    <xf numFmtId="3" fontId="5" fillId="5" borderId="1" xfId="29" applyNumberFormat="1" applyFont="1" applyFill="1" applyBorder="1" applyAlignment="1">
      <alignment horizontal="right" vertical="center"/>
    </xf>
    <xf numFmtId="3" fontId="5" fillId="15" borderId="1" xfId="29" applyNumberFormat="1" applyFont="1" applyFill="1" applyBorder="1" applyAlignment="1">
      <alignment horizontal="right" vertical="center"/>
    </xf>
    <xf numFmtId="3" fontId="5" fillId="15" borderId="1" xfId="5" applyNumberFormat="1" applyFont="1" applyFill="1" applyBorder="1" applyAlignment="1">
      <alignment horizontal="right" vertical="center"/>
    </xf>
    <xf numFmtId="3" fontId="5" fillId="15" borderId="1" xfId="0" applyNumberFormat="1" applyFont="1" applyFill="1" applyBorder="1" applyAlignment="1">
      <alignment horizontal="right" vertical="center"/>
    </xf>
    <xf numFmtId="3" fontId="0" fillId="0" borderId="1" xfId="0" applyNumberFormat="1" applyFill="1" applyBorder="1" applyAlignment="1">
      <alignment horizontal="right" vertical="center"/>
    </xf>
    <xf numFmtId="3" fontId="5" fillId="0" borderId="1" xfId="0" applyNumberFormat="1" applyFont="1" applyFill="1" applyBorder="1" applyAlignment="1">
      <alignment horizontal="right" vertical="center"/>
    </xf>
    <xf numFmtId="3" fontId="23" fillId="0" borderId="1" xfId="29" applyNumberFormat="1" applyFont="1" applyFill="1" applyBorder="1" applyAlignment="1">
      <alignment horizontal="right" vertical="center"/>
    </xf>
    <xf numFmtId="3" fontId="23" fillId="0" borderId="1" xfId="5" applyNumberFormat="1" applyFont="1" applyFill="1" applyBorder="1" applyAlignment="1">
      <alignment horizontal="right" vertical="center"/>
    </xf>
    <xf numFmtId="3" fontId="59" fillId="0" borderId="1" xfId="0" applyNumberFormat="1" applyFont="1" applyFill="1" applyBorder="1" applyAlignment="1">
      <alignment horizontal="right" vertical="center"/>
    </xf>
    <xf numFmtId="3" fontId="23" fillId="15" borderId="1" xfId="29" applyNumberFormat="1" applyFont="1" applyFill="1" applyBorder="1" applyAlignment="1">
      <alignment horizontal="right" vertical="center"/>
    </xf>
    <xf numFmtId="3" fontId="23" fillId="15" borderId="1" xfId="5" applyNumberFormat="1" applyFont="1" applyFill="1" applyBorder="1" applyAlignment="1">
      <alignment horizontal="right" vertical="center"/>
    </xf>
    <xf numFmtId="3" fontId="23" fillId="15" borderId="1" xfId="0" applyNumberFormat="1" applyFont="1" applyFill="1" applyBorder="1" applyAlignment="1">
      <alignment horizontal="right" vertical="center"/>
    </xf>
    <xf numFmtId="3" fontId="5" fillId="5" borderId="1" xfId="0" applyNumberFormat="1" applyFont="1" applyFill="1" applyBorder="1" applyAlignment="1">
      <alignment horizontal="right" vertical="center"/>
    </xf>
    <xf numFmtId="3" fontId="9" fillId="14" borderId="1" xfId="29" applyNumberFormat="1" applyFont="1" applyFill="1" applyBorder="1" applyAlignment="1">
      <alignment horizontal="right" vertical="center"/>
    </xf>
    <xf numFmtId="3" fontId="9" fillId="5" borderId="1" xfId="29" applyNumberFormat="1" applyFont="1" applyFill="1" applyBorder="1" applyAlignment="1">
      <alignment horizontal="right" vertical="center"/>
    </xf>
    <xf numFmtId="3" fontId="5" fillId="18" borderId="1" xfId="29" applyNumberFormat="1" applyFont="1" applyFill="1" applyBorder="1" applyAlignment="1">
      <alignment horizontal="right" vertical="center"/>
    </xf>
    <xf numFmtId="3" fontId="5" fillId="18" borderId="1" xfId="4" applyNumberFormat="1" applyFont="1" applyFill="1" applyBorder="1" applyAlignment="1">
      <alignment horizontal="right" vertical="center"/>
    </xf>
    <xf numFmtId="3" fontId="5" fillId="18" borderId="1" xfId="5" applyNumberFormat="1" applyFont="1" applyFill="1" applyBorder="1" applyAlignment="1">
      <alignment horizontal="right" vertical="center"/>
    </xf>
    <xf numFmtId="3" fontId="5" fillId="18" borderId="1" xfId="15" applyNumberFormat="1" applyFont="1" applyFill="1" applyBorder="1" applyAlignment="1">
      <alignment horizontal="right" vertical="center"/>
    </xf>
    <xf numFmtId="3" fontId="5" fillId="22" borderId="1" xfId="29" applyNumberFormat="1" applyFont="1" applyFill="1" applyBorder="1" applyAlignment="1">
      <alignment horizontal="right" vertical="center"/>
    </xf>
    <xf numFmtId="3" fontId="5" fillId="22" borderId="1" xfId="4" applyNumberFormat="1" applyFont="1" applyFill="1" applyBorder="1" applyAlignment="1">
      <alignment horizontal="right" vertical="center"/>
    </xf>
    <xf numFmtId="3" fontId="5" fillId="22" borderId="1" xfId="5" applyNumberFormat="1" applyFont="1" applyFill="1" applyBorder="1" applyAlignment="1">
      <alignment horizontal="right" vertical="center"/>
    </xf>
    <xf numFmtId="3" fontId="5" fillId="22" borderId="1" xfId="15" applyNumberFormat="1" applyFont="1" applyFill="1" applyBorder="1" applyAlignment="1">
      <alignment horizontal="right" vertical="center"/>
    </xf>
    <xf numFmtId="3" fontId="9" fillId="0" borderId="0" xfId="29" applyNumberFormat="1" applyFont="1" applyFill="1" applyBorder="1" applyAlignment="1">
      <alignment horizontal="right" vertical="center"/>
    </xf>
    <xf numFmtId="3" fontId="5" fillId="5" borderId="1" xfId="15" applyNumberFormat="1" applyFont="1" applyFill="1" applyBorder="1" applyAlignment="1">
      <alignment horizontal="right" vertical="center"/>
    </xf>
    <xf numFmtId="3" fontId="5" fillId="5" borderId="0" xfId="4" applyNumberFormat="1" applyFont="1" applyFill="1" applyBorder="1" applyAlignment="1">
      <alignment horizontal="right" vertical="center"/>
    </xf>
    <xf numFmtId="3" fontId="5" fillId="5" borderId="0" xfId="5" applyNumberFormat="1" applyFont="1" applyFill="1" applyBorder="1" applyAlignment="1">
      <alignment horizontal="right" vertical="center"/>
    </xf>
    <xf numFmtId="3" fontId="5" fillId="5" borderId="0" xfId="0" applyNumberFormat="1" applyFont="1" applyFill="1" applyBorder="1" applyAlignment="1">
      <alignment horizontal="right" vertical="center"/>
    </xf>
    <xf numFmtId="3" fontId="9" fillId="0" borderId="0" xfId="4" applyNumberFormat="1" applyFont="1" applyFill="1" applyBorder="1" applyAlignment="1">
      <alignment horizontal="right" vertical="center"/>
    </xf>
    <xf numFmtId="0" fontId="36" fillId="0" borderId="0" xfId="15" applyFont="1" applyFill="1" applyAlignment="1">
      <alignment horizontal="right"/>
    </xf>
    <xf numFmtId="172" fontId="9" fillId="0" borderId="0" xfId="4" applyNumberFormat="1" applyFont="1" applyFill="1" applyBorder="1" applyAlignment="1">
      <alignment horizontal="right" vertical="center"/>
    </xf>
    <xf numFmtId="0" fontId="16" fillId="0" borderId="0" xfId="0" applyNumberFormat="1" applyFont="1" applyAlignment="1">
      <alignment horizontal="right" vertical="distributed" wrapText="1"/>
    </xf>
    <xf numFmtId="3" fontId="9" fillId="13" borderId="0" xfId="29" applyNumberFormat="1" applyFont="1" applyFill="1" applyBorder="1" applyAlignment="1">
      <alignment horizontal="right"/>
    </xf>
    <xf numFmtId="3" fontId="9" fillId="0" borderId="0" xfId="0" applyNumberFormat="1" applyFont="1" applyAlignment="1">
      <alignment horizontal="right" vertical="center"/>
    </xf>
    <xf numFmtId="3" fontId="5" fillId="0" borderId="0" xfId="0" applyNumberFormat="1" applyFont="1" applyFill="1" applyAlignment="1">
      <alignment horizontal="right"/>
    </xf>
    <xf numFmtId="173" fontId="9" fillId="0" borderId="0" xfId="29" applyNumberFormat="1" applyFont="1" applyFill="1" applyBorder="1" applyAlignment="1">
      <alignment horizontal="right"/>
    </xf>
    <xf numFmtId="3" fontId="28" fillId="0" borderId="0" xfId="29" applyNumberFormat="1" applyFont="1" applyFill="1" applyBorder="1" applyAlignment="1">
      <alignment horizontal="right" vertical="top"/>
    </xf>
    <xf numFmtId="0" fontId="9" fillId="0" borderId="0" xfId="29" applyNumberFormat="1" applyFont="1" applyFill="1" applyBorder="1" applyAlignment="1">
      <alignment horizontal="right"/>
    </xf>
    <xf numFmtId="3" fontId="5" fillId="13" borderId="0" xfId="0" applyNumberFormat="1" applyFont="1" applyFill="1" applyAlignment="1">
      <alignment horizontal="right"/>
    </xf>
    <xf numFmtId="0" fontId="9" fillId="0" borderId="0" xfId="0" applyFont="1" applyFill="1" applyAlignment="1">
      <alignment horizontal="right" vertical="center"/>
    </xf>
    <xf numFmtId="0" fontId="36" fillId="0" borderId="0" xfId="26" applyFont="1" applyFill="1" applyAlignment="1">
      <alignment horizontal="right"/>
    </xf>
    <xf numFmtId="172" fontId="9" fillId="0" borderId="0" xfId="29" applyNumberFormat="1" applyFont="1" applyFill="1" applyBorder="1" applyAlignment="1">
      <alignment horizontal="right"/>
    </xf>
    <xf numFmtId="173" fontId="9" fillId="0" borderId="0" xfId="0" applyNumberFormat="1" applyFont="1" applyFill="1" applyAlignment="1">
      <alignment horizontal="right"/>
    </xf>
    <xf numFmtId="0" fontId="9" fillId="0" borderId="0" xfId="0" applyNumberFormat="1" applyFont="1" applyFill="1" applyAlignment="1">
      <alignment horizontal="right"/>
    </xf>
    <xf numFmtId="3" fontId="9" fillId="0" borderId="0" xfId="0" applyNumberFormat="1" applyFont="1" applyFill="1" applyAlignment="1">
      <alignment horizontal="right" vertical="center"/>
    </xf>
    <xf numFmtId="169" fontId="5" fillId="0" borderId="0" xfId="0" applyNumberFormat="1" applyFont="1" applyFill="1" applyAlignment="1">
      <alignment horizontal="right"/>
    </xf>
    <xf numFmtId="0" fontId="5" fillId="0" borderId="0" xfId="0" applyNumberFormat="1" applyFont="1" applyFill="1" applyAlignment="1">
      <alignment horizontal="right"/>
    </xf>
    <xf numFmtId="3" fontId="9" fillId="0" borderId="0" xfId="0" applyNumberFormat="1" applyFont="1" applyFill="1" applyBorder="1" applyAlignment="1">
      <alignment horizontal="right" vertical="center"/>
    </xf>
    <xf numFmtId="169" fontId="9" fillId="0" borderId="0" xfId="0" applyNumberFormat="1" applyFont="1" applyFill="1" applyAlignment="1">
      <alignment horizontal="right"/>
    </xf>
    <xf numFmtId="166" fontId="5" fillId="0" borderId="0" xfId="0" applyNumberFormat="1" applyFont="1" applyFill="1" applyAlignment="1">
      <alignment horizontal="right"/>
    </xf>
    <xf numFmtId="3" fontId="5" fillId="13" borderId="0" xfId="0" applyNumberFormat="1" applyFont="1" applyFill="1" applyAlignment="1">
      <alignment horizontal="right" vertical="top"/>
    </xf>
    <xf numFmtId="3" fontId="5" fillId="0" borderId="0" xfId="29" applyNumberFormat="1" applyFont="1" applyFill="1" applyBorder="1" applyAlignment="1">
      <alignment horizontal="right"/>
    </xf>
    <xf numFmtId="172" fontId="9" fillId="0" borderId="0" xfId="29" applyNumberFormat="1" applyFont="1" applyFill="1" applyBorder="1" applyAlignment="1">
      <alignment horizontal="right" vertical="center"/>
    </xf>
    <xf numFmtId="3" fontId="5" fillId="13" borderId="0" xfId="0" applyNumberFormat="1" applyFont="1" applyFill="1" applyBorder="1" applyAlignment="1">
      <alignment horizontal="right"/>
    </xf>
    <xf numFmtId="3" fontId="5" fillId="0" borderId="0" xfId="5" applyNumberFormat="1" applyFont="1" applyFill="1" applyAlignment="1">
      <alignment horizontal="right"/>
    </xf>
    <xf numFmtId="3" fontId="5" fillId="0" borderId="0" xfId="26" applyNumberFormat="1" applyFont="1" applyFill="1" applyAlignment="1">
      <alignment horizontal="right"/>
    </xf>
    <xf numFmtId="3" fontId="9" fillId="0" borderId="0" xfId="26" applyNumberFormat="1" applyFont="1" applyFill="1" applyAlignment="1">
      <alignment horizontal="right" vertical="center"/>
    </xf>
    <xf numFmtId="172" fontId="5" fillId="8" borderId="1" xfId="6" applyNumberFormat="1" applyFont="1" applyFill="1" applyBorder="1" applyAlignment="1">
      <alignment horizontal="right"/>
    </xf>
    <xf numFmtId="0" fontId="5" fillId="0" borderId="0" xfId="26" applyFont="1" applyFill="1" applyAlignment="1">
      <alignment horizontal="right"/>
    </xf>
    <xf numFmtId="3" fontId="9" fillId="0" borderId="0" xfId="5" applyNumberFormat="1" applyFont="1" applyFill="1" applyAlignment="1">
      <alignment horizontal="right" vertical="center"/>
    </xf>
    <xf numFmtId="169" fontId="9" fillId="0" borderId="0" xfId="26" applyNumberFormat="1" applyFont="1" applyFill="1" applyAlignment="1">
      <alignment horizontal="right"/>
    </xf>
    <xf numFmtId="169" fontId="0" fillId="0" borderId="0" xfId="0" applyNumberFormat="1" applyAlignment="1">
      <alignment horizontal="right"/>
    </xf>
    <xf numFmtId="4" fontId="5" fillId="0" borderId="0" xfId="26" applyNumberFormat="1" applyFont="1" applyFill="1" applyAlignment="1">
      <alignment horizontal="right"/>
    </xf>
    <xf numFmtId="169" fontId="5" fillId="0" borderId="0" xfId="26" applyNumberFormat="1" applyFont="1" applyFill="1" applyAlignment="1">
      <alignment horizontal="right"/>
    </xf>
    <xf numFmtId="0" fontId="5" fillId="0" borderId="0" xfId="26" applyNumberFormat="1" applyFont="1" applyFill="1" applyAlignment="1">
      <alignment horizontal="right"/>
    </xf>
    <xf numFmtId="169" fontId="5" fillId="0" borderId="0" xfId="0" applyNumberFormat="1" applyFont="1" applyFill="1" applyBorder="1" applyAlignment="1">
      <alignment horizontal="right"/>
    </xf>
    <xf numFmtId="169" fontId="5" fillId="0" borderId="0" xfId="0" applyNumberFormat="1" applyFont="1" applyAlignment="1">
      <alignment horizontal="right"/>
    </xf>
    <xf numFmtId="0" fontId="9" fillId="0" borderId="0" xfId="15" applyFont="1" applyFill="1" applyBorder="1"/>
    <xf numFmtId="0" fontId="9" fillId="0" borderId="0" xfId="15" applyFont="1" applyFill="1"/>
    <xf numFmtId="0" fontId="28" fillId="14" borderId="3" xfId="15" applyNumberFormat="1" applyFont="1" applyFill="1" applyBorder="1" applyAlignment="1">
      <alignment horizontal="center" vertical="center"/>
    </xf>
    <xf numFmtId="0" fontId="9" fillId="14" borderId="3" xfId="15" applyNumberFormat="1" applyFont="1" applyFill="1" applyBorder="1" applyAlignment="1">
      <alignment horizontal="center" vertical="center"/>
    </xf>
    <xf numFmtId="0" fontId="9" fillId="0" borderId="3" xfId="15" applyNumberFormat="1" applyFont="1" applyFill="1" applyBorder="1" applyAlignment="1">
      <alignment horizontal="center" vertical="center" wrapText="1"/>
    </xf>
    <xf numFmtId="0" fontId="9" fillId="14" borderId="3" xfId="26" applyNumberFormat="1" applyFont="1" applyFill="1" applyBorder="1" applyAlignment="1">
      <alignment horizontal="center" vertical="center"/>
    </xf>
    <xf numFmtId="0" fontId="9" fillId="0" borderId="3" xfId="15" applyNumberFormat="1" applyFont="1" applyFill="1" applyBorder="1" applyAlignment="1">
      <alignment horizontal="center" vertical="center"/>
    </xf>
    <xf numFmtId="0" fontId="9" fillId="9" borderId="3" xfId="15" applyNumberFormat="1" applyFont="1" applyFill="1" applyBorder="1" applyAlignment="1">
      <alignment horizontal="center" vertical="center" wrapText="1"/>
    </xf>
    <xf numFmtId="0" fontId="9" fillId="21" borderId="3" xfId="26" applyNumberFormat="1" applyFont="1" applyFill="1" applyBorder="1" applyAlignment="1">
      <alignment horizontal="center" vertical="center"/>
    </xf>
    <xf numFmtId="0" fontId="9" fillId="21" borderId="3" xfId="15" applyNumberFormat="1" applyFont="1" applyFill="1" applyBorder="1" applyAlignment="1">
      <alignment horizontal="center" vertical="center"/>
    </xf>
    <xf numFmtId="0" fontId="9" fillId="21" borderId="3" xfId="26" applyNumberFormat="1" applyFont="1" applyFill="1" applyBorder="1" applyAlignment="1">
      <alignment horizontal="center" vertical="center" wrapText="1"/>
    </xf>
    <xf numFmtId="0" fontId="9" fillId="21" borderId="3" xfId="15" applyNumberFormat="1" applyFont="1" applyFill="1" applyBorder="1" applyAlignment="1">
      <alignment horizontal="center" vertical="center" wrapText="1"/>
    </xf>
    <xf numFmtId="0" fontId="9" fillId="14" borderId="3" xfId="15" applyNumberFormat="1" applyFont="1" applyFill="1" applyBorder="1" applyAlignment="1">
      <alignment horizontal="center" vertical="center" wrapText="1"/>
    </xf>
    <xf numFmtId="0" fontId="9" fillId="5" borderId="3" xfId="15" applyNumberFormat="1" applyFont="1" applyFill="1" applyBorder="1" applyAlignment="1">
      <alignment horizontal="center" vertical="center"/>
    </xf>
    <xf numFmtId="0" fontId="28" fillId="15" borderId="3" xfId="15" applyNumberFormat="1" applyFont="1" applyFill="1" applyBorder="1" applyAlignment="1">
      <alignment horizontal="center" vertical="center"/>
    </xf>
    <xf numFmtId="0" fontId="9" fillId="15" borderId="3" xfId="15" applyNumberFormat="1" applyFont="1" applyFill="1" applyBorder="1" applyAlignment="1">
      <alignment horizontal="center" vertical="center"/>
    </xf>
    <xf numFmtId="0" fontId="9" fillId="9" borderId="3" xfId="15" applyNumberFormat="1" applyFont="1" applyFill="1" applyBorder="1" applyAlignment="1">
      <alignment horizontal="center" vertical="center"/>
    </xf>
    <xf numFmtId="0" fontId="9" fillId="15" borderId="3" xfId="26" applyNumberFormat="1" applyFont="1" applyFill="1" applyBorder="1" applyAlignment="1">
      <alignment horizontal="center" vertical="center"/>
    </xf>
    <xf numFmtId="0" fontId="9" fillId="15" borderId="1" xfId="26" applyNumberFormat="1" applyFont="1" applyFill="1" applyBorder="1" applyAlignment="1">
      <alignment horizontal="center" vertical="center"/>
    </xf>
    <xf numFmtId="0" fontId="9" fillId="0" borderId="3" xfId="15" applyNumberFormat="1" applyFont="1" applyFill="1" applyBorder="1" applyAlignment="1">
      <alignment horizontal="center" vertical="distributed" wrapText="1"/>
    </xf>
    <xf numFmtId="0" fontId="78" fillId="0" borderId="3" xfId="15" applyNumberFormat="1" applyFont="1" applyFill="1" applyBorder="1" applyAlignment="1">
      <alignment horizontal="center" vertical="center"/>
    </xf>
    <xf numFmtId="0" fontId="78" fillId="15" borderId="3" xfId="26" applyNumberFormat="1" applyFont="1" applyFill="1" applyBorder="1" applyAlignment="1">
      <alignment horizontal="center" vertical="center"/>
    </xf>
    <xf numFmtId="0" fontId="9" fillId="0" borderId="3" xfId="0" applyFont="1" applyFill="1" applyBorder="1" applyAlignment="1">
      <alignment horizontal="center" vertical="center"/>
    </xf>
    <xf numFmtId="0" fontId="9" fillId="0" borderId="3" xfId="15" applyFont="1" applyFill="1" applyBorder="1" applyAlignment="1">
      <alignment horizontal="center" vertical="center"/>
    </xf>
    <xf numFmtId="0" fontId="9" fillId="15" borderId="3" xfId="15" applyNumberFormat="1" applyFont="1" applyFill="1" applyBorder="1" applyAlignment="1">
      <alignment horizontal="center" vertical="center" wrapText="1"/>
    </xf>
    <xf numFmtId="0" fontId="9" fillId="18" borderId="3" xfId="0" applyFont="1" applyFill="1" applyBorder="1" applyAlignment="1" applyProtection="1">
      <alignment horizontal="center" vertical="center" wrapText="1"/>
    </xf>
    <xf numFmtId="0" fontId="28" fillId="18" borderId="3" xfId="0" applyFont="1" applyFill="1" applyBorder="1" applyAlignment="1" applyProtection="1">
      <alignment horizontal="center" vertical="center" wrapText="1"/>
    </xf>
    <xf numFmtId="0" fontId="9" fillId="22" borderId="3" xfId="0" applyFont="1" applyFill="1" applyBorder="1" applyAlignment="1" applyProtection="1">
      <alignment horizontal="center" vertical="center" wrapText="1"/>
    </xf>
    <xf numFmtId="0" fontId="9" fillId="5" borderId="3" xfId="0" applyFont="1" applyFill="1" applyBorder="1" applyAlignment="1" applyProtection="1">
      <alignment horizontal="center" vertical="center" wrapText="1"/>
    </xf>
    <xf numFmtId="0" fontId="9" fillId="5" borderId="0" xfId="15" applyNumberFormat="1" applyFont="1" applyFill="1" applyBorder="1" applyAlignment="1">
      <alignment horizontal="center" vertical="center" wrapText="1"/>
    </xf>
    <xf numFmtId="49" fontId="9" fillId="0" borderId="0" xfId="15" applyNumberFormat="1" applyFont="1" applyFill="1" applyBorder="1" applyAlignment="1"/>
    <xf numFmtId="0" fontId="9" fillId="0" borderId="0" xfId="26" applyFont="1" applyFill="1"/>
    <xf numFmtId="49" fontId="9" fillId="0" borderId="0" xfId="15" applyNumberFormat="1" applyFont="1" applyFill="1"/>
    <xf numFmtId="0" fontId="9" fillId="0" borderId="1" xfId="0"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179" fontId="9" fillId="0" borderId="1" xfId="0" applyNumberFormat="1" applyFont="1" applyFill="1" applyBorder="1" applyAlignment="1" applyProtection="1">
      <alignment horizontal="center" vertical="center" wrapText="1"/>
      <protection locked="0"/>
    </xf>
    <xf numFmtId="179" fontId="9" fillId="0" borderId="1" xfId="0" applyNumberFormat="1" applyFont="1" applyBorder="1" applyAlignment="1" applyProtection="1">
      <alignment horizontal="center" vertical="center" wrapText="1"/>
      <protection locked="0"/>
    </xf>
    <xf numFmtId="173" fontId="9" fillId="0" borderId="1" xfId="5" applyNumberFormat="1" applyFont="1" applyFill="1" applyBorder="1" applyAlignment="1" applyProtection="1">
      <alignment horizontal="center" vertical="center" wrapText="1"/>
      <protection locked="0"/>
    </xf>
    <xf numFmtId="14" fontId="9" fillId="0" borderId="1" xfId="5" applyNumberFormat="1" applyFont="1" applyFill="1" applyBorder="1" applyAlignment="1" applyProtection="1">
      <alignment horizontal="center" vertical="center" wrapText="1"/>
      <protection hidden="1"/>
    </xf>
    <xf numFmtId="169" fontId="9" fillId="0" borderId="1" xfId="5" applyFont="1" applyFill="1" applyBorder="1" applyAlignment="1" applyProtection="1">
      <alignment horizontal="center" vertical="center" wrapText="1"/>
      <protection locked="0"/>
    </xf>
    <xf numFmtId="180" fontId="9" fillId="0" borderId="1" xfId="0" applyNumberFormat="1" applyFont="1" applyFill="1" applyBorder="1" applyAlignment="1" applyProtection="1">
      <alignment horizontal="center" vertical="center" wrapText="1"/>
      <protection locked="0"/>
    </xf>
    <xf numFmtId="169" fontId="67" fillId="0" borderId="1" xfId="5" applyFont="1" applyFill="1" applyBorder="1" applyAlignment="1">
      <alignment horizontal="center" vertical="center" wrapText="1"/>
    </xf>
    <xf numFmtId="169" fontId="67" fillId="0" borderId="1" xfId="0" applyNumberFormat="1" applyFont="1" applyBorder="1" applyAlignment="1">
      <alignment horizontal="center" vertical="center" wrapText="1"/>
    </xf>
    <xf numFmtId="0" fontId="9" fillId="0" borderId="1" xfId="0" applyNumberFormat="1" applyFont="1" applyFill="1" applyBorder="1" applyAlignment="1">
      <alignment horizontal="center" vertical="center" wrapText="1"/>
    </xf>
    <xf numFmtId="169" fontId="67" fillId="11" borderId="1" xfId="0" applyNumberFormat="1" applyFont="1" applyFill="1" applyBorder="1" applyAlignment="1">
      <alignment horizontal="center" vertical="center" wrapText="1"/>
    </xf>
    <xf numFmtId="173" fontId="9" fillId="11" borderId="1" xfId="0" applyNumberFormat="1" applyFont="1" applyFill="1" applyBorder="1" applyAlignment="1">
      <alignment horizontal="center" vertical="center" wrapText="1"/>
    </xf>
    <xf numFmtId="169" fontId="67" fillId="11" borderId="1" xfId="5" applyFont="1" applyFill="1" applyBorder="1" applyAlignment="1">
      <alignment horizontal="center" vertical="center" wrapText="1"/>
    </xf>
    <xf numFmtId="173" fontId="9" fillId="0" borderId="1" xfId="0" applyNumberFormat="1" applyFont="1" applyFill="1" applyBorder="1" applyAlignment="1">
      <alignment horizontal="center" vertical="center" wrapText="1"/>
    </xf>
    <xf numFmtId="177" fontId="67" fillId="0" borderId="1" xfId="0" quotePrefix="1" applyNumberFormat="1" applyFont="1" applyFill="1" applyBorder="1" applyAlignment="1">
      <alignment horizontal="center" vertical="center" wrapText="1"/>
    </xf>
    <xf numFmtId="14" fontId="9" fillId="0" borderId="1" xfId="0" applyNumberFormat="1" applyFont="1" applyFill="1" applyBorder="1" applyAlignment="1">
      <alignment horizontal="center" vertical="center" wrapText="1"/>
    </xf>
    <xf numFmtId="169" fontId="78" fillId="0" borderId="1" xfId="0" applyNumberFormat="1" applyFont="1" applyBorder="1" applyAlignment="1">
      <alignment horizontal="center" vertical="center" wrapText="1"/>
    </xf>
    <xf numFmtId="0" fontId="9" fillId="6" borderId="1" xfId="0" applyFont="1" applyFill="1" applyBorder="1" applyAlignment="1" applyProtection="1">
      <alignment horizontal="center" vertical="center" wrapText="1"/>
      <protection hidden="1"/>
    </xf>
    <xf numFmtId="169" fontId="9" fillId="6" borderId="1" xfId="0" applyNumberFormat="1" applyFont="1" applyFill="1" applyBorder="1" applyAlignment="1" applyProtection="1">
      <alignment horizontal="center" vertical="center" wrapText="1"/>
      <protection hidden="1"/>
    </xf>
    <xf numFmtId="3" fontId="5" fillId="0" borderId="0" xfId="69" applyNumberFormat="1" applyFont="1" applyFill="1"/>
    <xf numFmtId="173" fontId="9" fillId="0" borderId="0" xfId="29" applyNumberFormat="1" applyFont="1" applyFill="1" applyBorder="1" applyAlignment="1"/>
    <xf numFmtId="169" fontId="28" fillId="0" borderId="0" xfId="29" applyNumberFormat="1" applyFont="1" applyFill="1" applyBorder="1" applyAlignment="1"/>
    <xf numFmtId="3" fontId="9" fillId="13" borderId="0" xfId="29" applyNumberFormat="1" applyFont="1" applyFill="1" applyBorder="1" applyAlignment="1"/>
    <xf numFmtId="3" fontId="5" fillId="13" borderId="0" xfId="29" applyNumberFormat="1" applyFont="1" applyFill="1" applyBorder="1" applyAlignment="1"/>
    <xf numFmtId="3" fontId="5" fillId="13" borderId="0" xfId="0" applyNumberFormat="1" applyFont="1" applyFill="1" applyAlignment="1"/>
    <xf numFmtId="3" fontId="0" fillId="13" borderId="0" xfId="0" applyNumberFormat="1" applyFont="1" applyFill="1"/>
    <xf numFmtId="0" fontId="9" fillId="8" borderId="1" xfId="0" applyFont="1" applyFill="1" applyBorder="1" applyAlignment="1" applyProtection="1">
      <alignment horizontal="center" vertical="center" wrapText="1"/>
      <protection locked="0"/>
    </xf>
    <xf numFmtId="3" fontId="5" fillId="14" borderId="0" xfId="15" applyNumberFormat="1" applyFont="1" applyFill="1" applyAlignment="1"/>
    <xf numFmtId="3" fontId="29" fillId="14" borderId="0" xfId="0" applyNumberFormat="1" applyFont="1" applyFill="1" applyBorder="1" applyAlignment="1"/>
    <xf numFmtId="0" fontId="5" fillId="14" borderId="0" xfId="0" applyFont="1" applyFill="1" applyBorder="1" applyAlignment="1"/>
    <xf numFmtId="3" fontId="5" fillId="14" borderId="0" xfId="29" applyNumberFormat="1" applyFont="1" applyFill="1" applyBorder="1" applyAlignment="1"/>
    <xf numFmtId="169" fontId="5" fillId="9" borderId="0" xfId="0" applyNumberFormat="1" applyFont="1" applyFill="1" applyAlignment="1"/>
    <xf numFmtId="166" fontId="8" fillId="0" borderId="21" xfId="0" applyNumberFormat="1" applyFont="1" applyFill="1" applyBorder="1" applyAlignment="1">
      <alignment horizontal="right" wrapText="1"/>
    </xf>
    <xf numFmtId="3" fontId="9" fillId="13" borderId="0" xfId="0" applyNumberFormat="1" applyFont="1" applyFill="1" applyAlignment="1"/>
    <xf numFmtId="3" fontId="9" fillId="13" borderId="0" xfId="0" applyNumberFormat="1" applyFont="1" applyFill="1" applyBorder="1" applyAlignment="1"/>
    <xf numFmtId="4" fontId="5" fillId="0" borderId="0" xfId="0" applyNumberFormat="1" applyFont="1" applyAlignment="1"/>
    <xf numFmtId="0" fontId="9" fillId="0" borderId="1" xfId="0" applyFont="1" applyBorder="1" applyAlignment="1">
      <alignment horizontal="center" vertical="center" wrapText="1"/>
    </xf>
    <xf numFmtId="3" fontId="5" fillId="0" borderId="1" xfId="29" applyNumberFormat="1" applyFont="1" applyFill="1" applyBorder="1" applyAlignment="1">
      <alignment horizontal="center" vertical="center"/>
    </xf>
    <xf numFmtId="14" fontId="80" fillId="0" borderId="0" xfId="0" applyNumberFormat="1" applyFont="1" applyFill="1" applyBorder="1" applyAlignment="1">
      <alignment horizontal="center" vertical="center" wrapText="1"/>
    </xf>
    <xf numFmtId="172" fontId="9" fillId="0" borderId="0" xfId="5" applyNumberFormat="1" applyFont="1" applyFill="1" applyBorder="1" applyAlignment="1" applyProtection="1">
      <alignment horizontal="center" vertical="center" wrapText="1"/>
      <protection locked="0"/>
    </xf>
    <xf numFmtId="3" fontId="9" fillId="0" borderId="0" xfId="29" applyNumberFormat="1" applyFont="1" applyFill="1" applyBorder="1" applyAlignment="1"/>
    <xf numFmtId="3" fontId="9" fillId="0" borderId="0" xfId="0" applyNumberFormat="1" applyFont="1" applyAlignment="1"/>
    <xf numFmtId="14" fontId="0" fillId="0" borderId="1" xfId="0" applyNumberFormat="1" applyFill="1" applyBorder="1" applyAlignment="1">
      <alignment wrapText="1"/>
    </xf>
    <xf numFmtId="0" fontId="5" fillId="0" borderId="1" xfId="0" applyFont="1" applyFill="1" applyBorder="1" applyAlignment="1">
      <alignment vertical="top" wrapText="1"/>
    </xf>
    <xf numFmtId="0" fontId="5" fillId="0" borderId="1" xfId="0" applyFont="1" applyFill="1" applyBorder="1" applyAlignment="1" applyProtection="1">
      <alignment vertical="top" wrapText="1"/>
    </xf>
    <xf numFmtId="3" fontId="5" fillId="15" borderId="0" xfId="26" applyNumberFormat="1" applyFont="1" applyFill="1" applyAlignment="1">
      <alignment vertical="center"/>
    </xf>
    <xf numFmtId="0" fontId="5" fillId="15" borderId="0" xfId="15" applyNumberFormat="1" applyFont="1" applyFill="1" applyBorder="1" applyAlignment="1"/>
    <xf numFmtId="0" fontId="23" fillId="14" borderId="0" xfId="15" applyFont="1" applyFill="1" applyAlignment="1">
      <alignment vertical="center"/>
    </xf>
    <xf numFmtId="0" fontId="5" fillId="14" borderId="0" xfId="0" applyFont="1" applyFill="1" applyAlignment="1">
      <alignment vertical="center"/>
    </xf>
    <xf numFmtId="0" fontId="9" fillId="9" borderId="1" xfId="0" applyFont="1" applyFill="1" applyBorder="1" applyAlignment="1" applyProtection="1">
      <alignment horizontal="center" vertical="center" wrapText="1"/>
      <protection locked="0"/>
    </xf>
    <xf numFmtId="0" fontId="5" fillId="0" borderId="0" xfId="0" applyFont="1" applyFill="1" applyBorder="1" applyAlignment="1">
      <alignment vertical="center"/>
    </xf>
    <xf numFmtId="0" fontId="75" fillId="0" borderId="0" xfId="0" applyFont="1" applyBorder="1"/>
    <xf numFmtId="3" fontId="28" fillId="14" borderId="0" xfId="15" applyNumberFormat="1" applyFont="1" applyFill="1" applyAlignment="1">
      <alignment vertical="center"/>
    </xf>
    <xf numFmtId="173" fontId="9" fillId="0" borderId="0" xfId="5" applyNumberFormat="1" applyFont="1" applyFill="1" applyBorder="1" applyAlignment="1" applyProtection="1">
      <alignment horizontal="center" vertical="center" wrapText="1"/>
      <protection locked="0"/>
    </xf>
    <xf numFmtId="173" fontId="5" fillId="0" borderId="0" xfId="0" applyNumberFormat="1" applyFont="1" applyFill="1" applyBorder="1" applyAlignment="1" applyProtection="1">
      <alignment horizontal="center" vertical="center" wrapText="1"/>
      <protection locked="0"/>
    </xf>
    <xf numFmtId="172" fontId="5" fillId="0" borderId="0" xfId="0" applyNumberFormat="1" applyFont="1" applyFill="1" applyBorder="1" applyAlignment="1" applyProtection="1">
      <alignment horizontal="center" vertical="center" wrapText="1"/>
      <protection locked="0"/>
    </xf>
    <xf numFmtId="49" fontId="9" fillId="0" borderId="0" xfId="26" applyNumberFormat="1" applyFont="1" applyFill="1"/>
    <xf numFmtId="0" fontId="5" fillId="0" borderId="0" xfId="26" applyFont="1" applyFill="1"/>
    <xf numFmtId="0" fontId="9" fillId="0" borderId="0" xfId="0" applyFont="1" applyFill="1" applyBorder="1" applyAlignment="1" applyProtection="1">
      <alignment horizontal="center" vertical="center" wrapText="1"/>
      <protection locked="0"/>
    </xf>
    <xf numFmtId="0" fontId="9" fillId="0" borderId="1" xfId="0" applyNumberFormat="1" applyFont="1" applyBorder="1" applyAlignment="1" applyProtection="1">
      <alignment horizontal="center" vertical="center" wrapText="1"/>
    </xf>
    <xf numFmtId="0" fontId="28" fillId="0" borderId="1" xfId="0" applyNumberFormat="1" applyFont="1" applyBorder="1" applyAlignment="1" applyProtection="1">
      <alignment horizontal="center" vertical="center" wrapText="1"/>
    </xf>
    <xf numFmtId="0" fontId="9" fillId="23" borderId="1"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xf>
    <xf numFmtId="0" fontId="81" fillId="0" borderId="1" xfId="0" applyFont="1" applyBorder="1" applyAlignment="1" applyProtection="1">
      <alignment horizontal="center" vertical="center" wrapText="1"/>
    </xf>
    <xf numFmtId="0" fontId="82" fillId="0" borderId="1" xfId="0" applyNumberFormat="1" applyFont="1" applyBorder="1" applyAlignment="1" applyProtection="1">
      <alignment horizontal="center" vertical="center" wrapText="1"/>
    </xf>
    <xf numFmtId="0" fontId="28" fillId="0" borderId="1" xfId="0" applyFont="1" applyBorder="1" applyAlignment="1">
      <alignment horizontal="center" vertical="center" wrapText="1"/>
    </xf>
    <xf numFmtId="0" fontId="9" fillId="19" borderId="1" xfId="0" applyNumberFormat="1" applyFont="1" applyFill="1" applyBorder="1" applyAlignment="1" applyProtection="1">
      <alignment horizontal="center" vertical="center" wrapText="1"/>
    </xf>
    <xf numFmtId="0" fontId="9" fillId="19" borderId="1" xfId="5" applyNumberFormat="1" applyFont="1" applyFill="1" applyBorder="1" applyAlignment="1" applyProtection="1">
      <alignment horizontal="center" vertical="center" wrapText="1"/>
    </xf>
    <xf numFmtId="0" fontId="9" fillId="0" borderId="1" xfId="0" applyFont="1" applyBorder="1" applyAlignment="1" applyProtection="1">
      <alignment horizontal="center" vertical="center" wrapText="1"/>
    </xf>
    <xf numFmtId="0" fontId="28" fillId="0" borderId="1" xfId="0" applyFont="1" applyBorder="1" applyAlignment="1" applyProtection="1">
      <alignment horizontal="center" vertical="center" wrapText="1"/>
    </xf>
    <xf numFmtId="0" fontId="28" fillId="0" borderId="1" xfId="5" applyNumberFormat="1" applyFont="1" applyFill="1" applyBorder="1" applyAlignment="1" applyProtection="1">
      <alignment horizontal="center" vertical="center" wrapText="1"/>
    </xf>
    <xf numFmtId="1" fontId="9" fillId="0" borderId="1" xfId="5" applyNumberFormat="1" applyFont="1" applyFill="1" applyBorder="1" applyAlignment="1" applyProtection="1">
      <alignment horizontal="center" vertical="center" wrapText="1"/>
    </xf>
    <xf numFmtId="0" fontId="9" fillId="0" borderId="1" xfId="5" applyNumberFormat="1" applyFont="1" applyFill="1" applyBorder="1" applyAlignment="1" applyProtection="1">
      <alignment horizontal="center" vertical="center" wrapText="1"/>
      <protection locked="0"/>
    </xf>
    <xf numFmtId="0" fontId="28" fillId="0" borderId="1" xfId="5" applyNumberFormat="1" applyFont="1" applyFill="1" applyBorder="1" applyAlignment="1" applyProtection="1">
      <alignment horizontal="center" vertical="center" wrapText="1"/>
      <protection locked="0"/>
    </xf>
    <xf numFmtId="0" fontId="9" fillId="0" borderId="1" xfId="0" applyNumberFormat="1" applyFont="1" applyBorder="1" applyAlignment="1" applyProtection="1">
      <alignment horizontal="center" vertical="center" wrapText="1"/>
      <protection locked="0"/>
    </xf>
    <xf numFmtId="173" fontId="28" fillId="0" borderId="1" xfId="5" applyNumberFormat="1" applyFont="1" applyFill="1" applyBorder="1" applyAlignment="1" applyProtection="1">
      <alignment horizontal="center" vertical="center" wrapText="1"/>
      <protection locked="0"/>
    </xf>
    <xf numFmtId="0" fontId="9" fillId="0" borderId="28" xfId="15" applyFont="1" applyFill="1" applyBorder="1" applyAlignment="1">
      <alignment vertical="top" wrapText="1"/>
    </xf>
    <xf numFmtId="0" fontId="9" fillId="0" borderId="0" xfId="15" applyFont="1" applyFill="1" applyBorder="1" applyAlignment="1">
      <alignment vertical="top" wrapText="1"/>
    </xf>
    <xf numFmtId="0" fontId="9" fillId="0" borderId="28" xfId="15" applyFont="1" applyFill="1" applyBorder="1" applyAlignment="1">
      <alignment vertical="top"/>
    </xf>
    <xf numFmtId="0" fontId="9" fillId="0" borderId="0" xfId="15" applyFont="1" applyFill="1" applyBorder="1" applyAlignment="1">
      <alignment vertical="top"/>
    </xf>
    <xf numFmtId="3" fontId="9" fillId="0" borderId="0" xfId="15" applyNumberFormat="1" applyFont="1" applyFill="1" applyBorder="1" applyAlignment="1">
      <alignment vertical="top"/>
    </xf>
    <xf numFmtId="0" fontId="28" fillId="0" borderId="28" xfId="15" applyFont="1" applyFill="1" applyBorder="1" applyAlignment="1">
      <alignment vertical="top"/>
    </xf>
    <xf numFmtId="0" fontId="28" fillId="0" borderId="0" xfId="15" applyFont="1" applyFill="1" applyBorder="1" applyAlignment="1">
      <alignment vertical="top"/>
    </xf>
    <xf numFmtId="0" fontId="79" fillId="0" borderId="28" xfId="15" applyFont="1" applyFill="1" applyBorder="1" applyAlignment="1">
      <alignment vertical="top"/>
    </xf>
    <xf numFmtId="0" fontId="79" fillId="0" borderId="0" xfId="15" applyFont="1" applyFill="1" applyAlignment="1">
      <alignment vertical="top"/>
    </xf>
    <xf numFmtId="0" fontId="5" fillId="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8" borderId="1" xfId="0" applyFont="1" applyFill="1" applyBorder="1" applyAlignment="1">
      <alignment horizontal="center" vertical="center" wrapText="1"/>
    </xf>
    <xf numFmtId="0" fontId="9" fillId="0" borderId="7" xfId="26" applyFont="1" applyFill="1" applyBorder="1" applyAlignment="1">
      <alignment horizontal="center" vertical="center"/>
    </xf>
    <xf numFmtId="0" fontId="9" fillId="0" borderId="2" xfId="26" applyFont="1" applyFill="1" applyBorder="1" applyAlignment="1">
      <alignment horizontal="center" vertical="center"/>
    </xf>
    <xf numFmtId="0" fontId="9" fillId="0" borderId="3" xfId="26" applyFont="1" applyFill="1" applyBorder="1" applyAlignment="1">
      <alignment horizontal="center" vertical="center"/>
    </xf>
    <xf numFmtId="0" fontId="9" fillId="0" borderId="7" xfId="26" applyFont="1" applyFill="1" applyBorder="1" applyAlignment="1">
      <alignment horizontal="center" vertical="center" wrapText="1"/>
    </xf>
    <xf numFmtId="0" fontId="9" fillId="0" borderId="2" xfId="26" applyFont="1" applyFill="1" applyBorder="1" applyAlignment="1">
      <alignment horizontal="center" vertical="center" wrapText="1"/>
    </xf>
    <xf numFmtId="0" fontId="9" fillId="0" borderId="3" xfId="26" applyFont="1" applyFill="1" applyBorder="1" applyAlignment="1">
      <alignment horizontal="center" vertical="center" wrapText="1"/>
    </xf>
    <xf numFmtId="3" fontId="5" fillId="14" borderId="7" xfId="29" applyNumberFormat="1" applyFont="1" applyFill="1" applyBorder="1" applyAlignment="1">
      <alignment horizontal="center" vertical="center" wrapText="1"/>
    </xf>
    <xf numFmtId="3" fontId="5" fillId="14" borderId="2" xfId="29" applyNumberFormat="1" applyFont="1" applyFill="1" applyBorder="1" applyAlignment="1">
      <alignment horizontal="center" vertical="center" wrapText="1"/>
    </xf>
    <xf numFmtId="3" fontId="5" fillId="14" borderId="3" xfId="29" applyNumberFormat="1" applyFont="1" applyFill="1" applyBorder="1" applyAlignment="1">
      <alignment horizontal="center" vertical="center" wrapText="1"/>
    </xf>
    <xf numFmtId="0" fontId="5" fillId="0" borderId="0" xfId="15" applyFont="1" applyFill="1" applyAlignment="1">
      <alignment horizontal="center"/>
    </xf>
    <xf numFmtId="0" fontId="9" fillId="0" borderId="0" xfId="15" applyFont="1" applyFill="1" applyAlignment="1">
      <alignment horizontal="center"/>
    </xf>
    <xf numFmtId="0" fontId="9" fillId="0" borderId="0" xfId="15" applyFont="1" applyFill="1" applyAlignment="1">
      <alignment horizontal="center" wrapText="1"/>
    </xf>
    <xf numFmtId="3" fontId="9" fillId="0" borderId="0" xfId="15" applyNumberFormat="1" applyFont="1" applyFill="1" applyAlignment="1">
      <alignment horizontal="center" wrapText="1"/>
    </xf>
    <xf numFmtId="3" fontId="9" fillId="0" borderId="0" xfId="0" applyNumberFormat="1" applyFont="1"/>
    <xf numFmtId="0" fontId="5" fillId="0" borderId="0" xfId="15" applyFont="1" applyFill="1" applyBorder="1" applyAlignment="1">
      <alignment vertical="top"/>
    </xf>
    <xf numFmtId="3" fontId="5" fillId="13" borderId="0" xfId="26" applyNumberFormat="1" applyFont="1" applyFill="1"/>
    <xf numFmtId="3" fontId="5" fillId="9" borderId="0" xfId="0" applyNumberFormat="1" applyFont="1" applyFill="1" applyAlignment="1"/>
    <xf numFmtId="0" fontId="9" fillId="0" borderId="0" xfId="0" applyFont="1" applyFill="1" applyAlignment="1">
      <alignment horizontal="center"/>
    </xf>
    <xf numFmtId="0" fontId="5" fillId="0"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68" fillId="0" borderId="0" xfId="0" applyFont="1" applyFill="1" applyBorder="1" applyAlignment="1" applyProtection="1">
      <alignment horizontal="center" vertical="center" wrapText="1"/>
      <protection locked="0"/>
    </xf>
    <xf numFmtId="2" fontId="68" fillId="0" borderId="0" xfId="0" applyNumberFormat="1" applyFont="1" applyFill="1" applyBorder="1" applyAlignment="1" applyProtection="1">
      <alignment horizontal="center" vertical="center" wrapText="1"/>
      <protection locked="0"/>
    </xf>
    <xf numFmtId="0" fontId="9" fillId="8" borderId="1" xfId="0" applyFont="1" applyFill="1" applyBorder="1" applyAlignment="1" applyProtection="1">
      <alignment horizontal="center" vertical="center" wrapText="1"/>
      <protection locked="0"/>
    </xf>
    <xf numFmtId="0" fontId="9" fillId="0" borderId="1" xfId="0" applyFont="1" applyBorder="1" applyAlignment="1">
      <alignment horizontal="center" vertical="center" wrapText="1"/>
    </xf>
    <xf numFmtId="0" fontId="9" fillId="8" borderId="1" xfId="0" applyFont="1" applyFill="1" applyBorder="1" applyAlignment="1">
      <alignment horizontal="center" vertical="center" wrapText="1"/>
    </xf>
    <xf numFmtId="180" fontId="9" fillId="0" borderId="22" xfId="0" applyNumberFormat="1" applyFont="1" applyFill="1" applyBorder="1" applyAlignment="1" applyProtection="1">
      <alignment horizontal="center" vertical="center" wrapText="1"/>
      <protection locked="0"/>
    </xf>
    <xf numFmtId="180" fontId="9" fillId="0" borderId="23" xfId="0" applyNumberFormat="1" applyFont="1" applyFill="1" applyBorder="1" applyAlignment="1" applyProtection="1">
      <alignment horizontal="center" vertical="center" wrapText="1"/>
      <protection locked="0"/>
    </xf>
    <xf numFmtId="180" fontId="9" fillId="0" borderId="24" xfId="0" applyNumberFormat="1" applyFont="1" applyFill="1" applyBorder="1" applyAlignment="1" applyProtection="1">
      <alignment horizontal="center" vertical="center" wrapText="1"/>
      <protection locked="0"/>
    </xf>
    <xf numFmtId="180" fontId="9" fillId="0" borderId="25" xfId="0" applyNumberFormat="1" applyFont="1" applyFill="1" applyBorder="1" applyAlignment="1" applyProtection="1">
      <alignment horizontal="center" vertical="center" wrapText="1"/>
      <protection locked="0"/>
    </xf>
    <xf numFmtId="180" fontId="9" fillId="0" borderId="26" xfId="0" applyNumberFormat="1" applyFont="1" applyFill="1" applyBorder="1" applyAlignment="1" applyProtection="1">
      <alignment horizontal="center" vertical="center" wrapText="1"/>
      <protection locked="0"/>
    </xf>
    <xf numFmtId="180" fontId="9" fillId="0" borderId="27" xfId="0" applyNumberFormat="1" applyFont="1" applyFill="1" applyBorder="1" applyAlignment="1" applyProtection="1">
      <alignment horizontal="center" vertical="center" wrapText="1"/>
      <protection locked="0"/>
    </xf>
    <xf numFmtId="180" fontId="9" fillId="0" borderId="7" xfId="0" applyNumberFormat="1" applyFont="1" applyFill="1" applyBorder="1" applyAlignment="1" applyProtection="1">
      <alignment horizontal="center" vertical="center" wrapText="1"/>
      <protection locked="0"/>
    </xf>
    <xf numFmtId="180" fontId="9" fillId="0" borderId="2" xfId="0" applyNumberFormat="1" applyFont="1" applyFill="1" applyBorder="1" applyAlignment="1" applyProtection="1">
      <alignment horizontal="center" vertical="center" wrapText="1"/>
      <protection locked="0"/>
    </xf>
    <xf numFmtId="180" fontId="9" fillId="0" borderId="3" xfId="0" applyNumberFormat="1" applyFont="1" applyFill="1" applyBorder="1" applyAlignment="1" applyProtection="1">
      <alignment horizontal="center" vertical="center" wrapText="1"/>
      <protection locked="0"/>
    </xf>
    <xf numFmtId="0" fontId="9" fillId="11" borderId="29" xfId="0" applyFont="1" applyFill="1" applyBorder="1" applyAlignment="1">
      <alignment horizontal="center" vertical="center" wrapText="1"/>
    </xf>
    <xf numFmtId="0" fontId="9" fillId="11" borderId="30" xfId="0" applyFont="1" applyFill="1" applyBorder="1" applyAlignment="1">
      <alignment horizontal="center" vertical="center" wrapText="1"/>
    </xf>
    <xf numFmtId="0" fontId="9" fillId="11" borderId="31" xfId="0" applyFont="1" applyFill="1" applyBorder="1" applyAlignment="1">
      <alignment horizontal="center" vertical="center" wrapText="1"/>
    </xf>
    <xf numFmtId="0" fontId="9" fillId="11" borderId="7"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9" fillId="11" borderId="3" xfId="0" applyFont="1" applyFill="1" applyBorder="1" applyAlignment="1">
      <alignment horizontal="center" vertical="center" wrapText="1"/>
    </xf>
    <xf numFmtId="0" fontId="9" fillId="11" borderId="32" xfId="0" applyFont="1" applyFill="1" applyBorder="1" applyAlignment="1">
      <alignment horizontal="center" vertical="center" wrapText="1"/>
    </xf>
    <xf numFmtId="0" fontId="9" fillId="11" borderId="33" xfId="0" applyFont="1" applyFill="1" applyBorder="1" applyAlignment="1">
      <alignment horizontal="center" vertical="center" wrapText="1"/>
    </xf>
    <xf numFmtId="0" fontId="9" fillId="5" borderId="0" xfId="0" applyFont="1" applyFill="1" applyAlignment="1" applyProtection="1">
      <alignment horizontal="center" wrapText="1"/>
      <protection locked="0"/>
    </xf>
    <xf numFmtId="0" fontId="9" fillId="5" borderId="0" xfId="0" applyFont="1" applyFill="1" applyBorder="1" applyAlignment="1" applyProtection="1">
      <alignment horizontal="center" wrapText="1"/>
      <protection locked="0"/>
    </xf>
    <xf numFmtId="0" fontId="9" fillId="5" borderId="0" xfId="0" applyFont="1" applyFill="1" applyBorder="1" applyAlignment="1" applyProtection="1">
      <alignment horizontal="center"/>
      <protection locked="0"/>
    </xf>
    <xf numFmtId="0" fontId="24" fillId="8" borderId="6" xfId="15" applyFont="1" applyFill="1" applyBorder="1" applyAlignment="1">
      <alignment horizontal="center" vertical="center" wrapText="1"/>
    </xf>
    <xf numFmtId="0" fontId="24" fillId="8" borderId="9" xfId="15" applyFont="1" applyFill="1" applyBorder="1" applyAlignment="1">
      <alignment horizontal="center" vertical="center" wrapText="1"/>
    </xf>
    <xf numFmtId="0" fontId="24" fillId="8" borderId="6" xfId="15" applyFont="1" applyFill="1" applyBorder="1" applyAlignment="1">
      <alignment horizontal="right" vertical="center" wrapText="1"/>
    </xf>
    <xf numFmtId="0" fontId="24" fillId="8" borderId="9" xfId="15" applyFont="1" applyFill="1" applyBorder="1" applyAlignment="1">
      <alignment horizontal="right" vertical="center" wrapText="1"/>
    </xf>
    <xf numFmtId="14" fontId="24" fillId="8" borderId="6" xfId="15" applyNumberFormat="1" applyFont="1" applyFill="1" applyBorder="1" applyAlignment="1">
      <alignment horizontal="center" vertical="center" wrapText="1"/>
    </xf>
    <xf numFmtId="14" fontId="24" fillId="8" borderId="9" xfId="15" applyNumberFormat="1" applyFont="1" applyFill="1" applyBorder="1" applyAlignment="1">
      <alignment horizontal="center" vertical="center" wrapText="1"/>
    </xf>
    <xf numFmtId="0" fontId="24" fillId="5" borderId="0" xfId="0" applyFont="1" applyFill="1" applyAlignment="1" applyProtection="1">
      <alignment horizontal="center"/>
      <protection locked="0"/>
    </xf>
    <xf numFmtId="0" fontId="25" fillId="8" borderId="6" xfId="15" applyFont="1" applyFill="1" applyBorder="1" applyAlignment="1">
      <alignment horizontal="center" vertical="center" wrapText="1"/>
    </xf>
    <xf numFmtId="0" fontId="25" fillId="8" borderId="9" xfId="15" applyFont="1" applyFill="1" applyBorder="1" applyAlignment="1">
      <alignment horizontal="center" vertical="center" wrapText="1"/>
    </xf>
    <xf numFmtId="0" fontId="24" fillId="8" borderId="5" xfId="15" applyFont="1" applyFill="1" applyBorder="1" applyAlignment="1">
      <alignment horizontal="center" vertical="center" wrapText="1"/>
    </xf>
    <xf numFmtId="0" fontId="24" fillId="8" borderId="10" xfId="15" applyFont="1" applyFill="1" applyBorder="1" applyAlignment="1">
      <alignment horizontal="center" vertical="center" wrapText="1"/>
    </xf>
    <xf numFmtId="0" fontId="24" fillId="8" borderId="11" xfId="15" applyFont="1" applyFill="1" applyBorder="1" applyAlignment="1">
      <alignment horizontal="center" vertical="center" wrapText="1"/>
    </xf>
    <xf numFmtId="0" fontId="24" fillId="8" borderId="12" xfId="15" applyFont="1" applyFill="1" applyBorder="1" applyAlignment="1">
      <alignment horizontal="center" vertical="center" wrapText="1"/>
    </xf>
    <xf numFmtId="169" fontId="24" fillId="8" borderId="6" xfId="15" applyNumberFormat="1" applyFont="1" applyFill="1" applyBorder="1" applyAlignment="1">
      <alignment horizontal="center" vertical="center" wrapText="1"/>
    </xf>
    <xf numFmtId="169" fontId="24" fillId="8" borderId="9" xfId="15" applyNumberFormat="1" applyFont="1" applyFill="1" applyBorder="1" applyAlignment="1">
      <alignment horizontal="center" vertical="center" wrapText="1"/>
    </xf>
    <xf numFmtId="0" fontId="24" fillId="8" borderId="8" xfId="15" applyFont="1" applyFill="1" applyBorder="1" applyAlignment="1">
      <alignment horizontal="center" vertical="center" wrapText="1"/>
    </xf>
    <xf numFmtId="0" fontId="24" fillId="8" borderId="13" xfId="15" applyFont="1" applyFill="1" applyBorder="1" applyAlignment="1">
      <alignment horizontal="center" vertical="center" wrapText="1"/>
    </xf>
    <xf numFmtId="0" fontId="24" fillId="8" borderId="14" xfId="15" applyFont="1" applyFill="1" applyBorder="1" applyAlignment="1">
      <alignment horizontal="center" vertical="center" wrapText="1"/>
    </xf>
  </cellXfs>
  <cellStyles count="109">
    <cellStyle name="Comma 2" xfId="34"/>
    <cellStyle name="Comma 3" xfId="99"/>
    <cellStyle name="Currency 2" xfId="35"/>
    <cellStyle name="Currency 3" xfId="102"/>
    <cellStyle name="Euro" xfId="1"/>
    <cellStyle name="Euro 2" xfId="37"/>
    <cellStyle name="Euro 3" xfId="38"/>
    <cellStyle name="Euro 3 2" xfId="39"/>
    <cellStyle name="Euro 4" xfId="36"/>
    <cellStyle name="Hipervínculo 2" xfId="40"/>
    <cellStyle name="Hipervínculo 3" xfId="41"/>
    <cellStyle name="Hyperlink 2" xfId="42"/>
    <cellStyle name="Millares" xfId="2" builtinId="3"/>
    <cellStyle name="Millares 10" xfId="43"/>
    <cellStyle name="Millares 10 2" xfId="44"/>
    <cellStyle name="Millares 11" xfId="45"/>
    <cellStyle name="Millares 11 2" xfId="100"/>
    <cellStyle name="Millares 12" xfId="31"/>
    <cellStyle name="Millares 13" xfId="46"/>
    <cellStyle name="Millares 13 2" xfId="47"/>
    <cellStyle name="Millares 14" xfId="48"/>
    <cellStyle name="Millares 15" xfId="49"/>
    <cellStyle name="Millares 2" xfId="3"/>
    <cellStyle name="Millares 2 2" xfId="4"/>
    <cellStyle name="Millares 2 2 2" xfId="29"/>
    <cellStyle name="Millares 2 3" xfId="28"/>
    <cellStyle name="Millares 3" xfId="5"/>
    <cellStyle name="Millares 3 2" xfId="6"/>
    <cellStyle name="Millares 3 2 2" xfId="51"/>
    <cellStyle name="Millares 3 3" xfId="7"/>
    <cellStyle name="Millares 3 3 2" xfId="52"/>
    <cellStyle name="Millares 3 4" xfId="53"/>
    <cellStyle name="Millares 3 5" xfId="54"/>
    <cellStyle name="Millares 3 5 2" xfId="101"/>
    <cellStyle name="Millares 3 6" xfId="50"/>
    <cellStyle name="Millares 4" xfId="8"/>
    <cellStyle name="Millares 4 2" xfId="9"/>
    <cellStyle name="Millares 4 2 2" xfId="56"/>
    <cellStyle name="Millares 4 3" xfId="55"/>
    <cellStyle name="Millares 5" xfId="10"/>
    <cellStyle name="Millares 5 2" xfId="27"/>
    <cellStyle name="Millares 5 3" xfId="58"/>
    <cellStyle name="Millares 5 4" xfId="57"/>
    <cellStyle name="Millares 6" xfId="23"/>
    <cellStyle name="Millares 6 2" xfId="60"/>
    <cellStyle name="Millares 6 3" xfId="59"/>
    <cellStyle name="Millares 7" xfId="61"/>
    <cellStyle name="Millares 7 2" xfId="62"/>
    <cellStyle name="Millares 8" xfId="63"/>
    <cellStyle name="Millares 8 2" xfId="64"/>
    <cellStyle name="Millares 9" xfId="65"/>
    <cellStyle name="Millares 9 2" xfId="66"/>
    <cellStyle name="Moneda" xfId="11" builtinId="4"/>
    <cellStyle name="Moneda 10" xfId="67"/>
    <cellStyle name="Moneda 10 2" xfId="103"/>
    <cellStyle name="Moneda 2" xfId="12"/>
    <cellStyle name="Moneda 2 2" xfId="13"/>
    <cellStyle name="Moneda 2 2 2" xfId="69"/>
    <cellStyle name="Moneda 2 3" xfId="68"/>
    <cellStyle name="Moneda 3" xfId="24"/>
    <cellStyle name="Moneda 3 2" xfId="71"/>
    <cellStyle name="Moneda 3 3" xfId="70"/>
    <cellStyle name="Moneda 4" xfId="72"/>
    <cellStyle name="Moneda 5" xfId="73"/>
    <cellStyle name="Moneda 5 2" xfId="74"/>
    <cellStyle name="Moneda 6" xfId="75"/>
    <cellStyle name="Moneda 7" xfId="76"/>
    <cellStyle name="Moneda 7 2" xfId="77"/>
    <cellStyle name="Moneda 8" xfId="78"/>
    <cellStyle name="Moneda 9" xfId="79"/>
    <cellStyle name="Neutral" xfId="32" builtinId="28" customBuiltin="1"/>
    <cellStyle name="Normal" xfId="0" builtinId="0"/>
    <cellStyle name="Normal 10" xfId="14"/>
    <cellStyle name="Normal 10 2" xfId="30"/>
    <cellStyle name="Normal 10 3" xfId="80"/>
    <cellStyle name="Normal 10 4" xfId="104"/>
    <cellStyle name="Normal 2" xfId="15"/>
    <cellStyle name="Normal 2 2" xfId="26"/>
    <cellStyle name="Normal 3" xfId="16"/>
    <cellStyle name="Normal 3 2" xfId="81"/>
    <cellStyle name="Normal 4" xfId="21"/>
    <cellStyle name="Normal 4 2" xfId="83"/>
    <cellStyle name="Normal 4 2 2" xfId="106"/>
    <cellStyle name="Normal 4 3" xfId="84"/>
    <cellStyle name="Normal 4 4" xfId="82"/>
    <cellStyle name="Normal 4 5" xfId="105"/>
    <cellStyle name="Normal 5" xfId="22"/>
    <cellStyle name="Normal 5 2" xfId="85"/>
    <cellStyle name="Normal 6" xfId="86"/>
    <cellStyle name="Normal 6 2" xfId="87"/>
    <cellStyle name="Normal 7" xfId="17"/>
    <cellStyle name="Normal 7 2" xfId="25"/>
    <cellStyle name="Normal 8" xfId="88"/>
    <cellStyle name="Normal 9" xfId="89"/>
    <cellStyle name="Normal_F - 5 RELACION CONTRACTUAL " xfId="18"/>
    <cellStyle name="Notas 2" xfId="90"/>
    <cellStyle name="Notas 2 2" xfId="107"/>
    <cellStyle name="Percent 2" xfId="91"/>
    <cellStyle name="Percent 3" xfId="108"/>
    <cellStyle name="Porcentual 2" xfId="19"/>
    <cellStyle name="Porcentual 2 2" xfId="20"/>
    <cellStyle name="Porcentual 2 2 2" xfId="93"/>
    <cellStyle name="Porcentual 2 3" xfId="92"/>
    <cellStyle name="Porcentual 3" xfId="94"/>
    <cellStyle name="Porcentual 4" xfId="95"/>
    <cellStyle name="Porcentual 4 2" xfId="96"/>
    <cellStyle name="Porcentual 5" xfId="97"/>
    <cellStyle name="Porcentual 6" xfId="98"/>
    <cellStyle name="Total" xfId="33" builtinId="25"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externalLink" Target="externalLinks/externalLink1.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1"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38</xdr:col>
      <xdr:colOff>263980</xdr:colOff>
      <xdr:row>3</xdr:row>
      <xdr:rowOff>0</xdr:rowOff>
    </xdr:from>
    <xdr:to>
      <xdr:col>39</xdr:col>
      <xdr:colOff>658586</xdr:colOff>
      <xdr:row>3</xdr:row>
      <xdr:rowOff>66222</xdr:rowOff>
    </xdr:to>
    <xdr:sp macro="" textlink="">
      <xdr:nvSpPr>
        <xdr:cNvPr id="5" name="4 CuadroTexto"/>
        <xdr:cNvSpPr txBox="1"/>
      </xdr:nvSpPr>
      <xdr:spPr>
        <a:xfrm>
          <a:off x="25831801" y="931236"/>
          <a:ext cx="1551214" cy="291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42</xdr:col>
      <xdr:colOff>581025</xdr:colOff>
      <xdr:row>2</xdr:row>
      <xdr:rowOff>227748</xdr:rowOff>
    </xdr:from>
    <xdr:to>
      <xdr:col>44</xdr:col>
      <xdr:colOff>198133</xdr:colOff>
      <xdr:row>3</xdr:row>
      <xdr:rowOff>59191</xdr:rowOff>
    </xdr:to>
    <xdr:sp macro="" textlink="">
      <xdr:nvSpPr>
        <xdr:cNvPr id="9" name="8 CuadroTexto"/>
        <xdr:cNvSpPr txBox="1"/>
      </xdr:nvSpPr>
      <xdr:spPr>
        <a:xfrm>
          <a:off x="29632275" y="921712"/>
          <a:ext cx="1903108"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44</xdr:col>
      <xdr:colOff>77412</xdr:colOff>
      <xdr:row>3</xdr:row>
      <xdr:rowOff>0</xdr:rowOff>
    </xdr:from>
    <xdr:to>
      <xdr:col>46</xdr:col>
      <xdr:colOff>266020</xdr:colOff>
      <xdr:row>3</xdr:row>
      <xdr:rowOff>64320</xdr:rowOff>
    </xdr:to>
    <xdr:sp macro="" textlink="">
      <xdr:nvSpPr>
        <xdr:cNvPr id="10" name="9 CuadroTexto"/>
        <xdr:cNvSpPr txBox="1"/>
      </xdr:nvSpPr>
      <xdr:spPr>
        <a:xfrm>
          <a:off x="31414662" y="926841"/>
          <a:ext cx="1712608"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47</xdr:col>
      <xdr:colOff>77412</xdr:colOff>
      <xdr:row>3</xdr:row>
      <xdr:rowOff>0</xdr:rowOff>
    </xdr:from>
    <xdr:to>
      <xdr:col>49</xdr:col>
      <xdr:colOff>266020</xdr:colOff>
      <xdr:row>3</xdr:row>
      <xdr:rowOff>64320</xdr:rowOff>
    </xdr:to>
    <xdr:sp macro="" textlink="">
      <xdr:nvSpPr>
        <xdr:cNvPr id="18" name="17 CuadroTexto"/>
        <xdr:cNvSpPr txBox="1"/>
      </xdr:nvSpPr>
      <xdr:spPr>
        <a:xfrm>
          <a:off x="31414662" y="926841"/>
          <a:ext cx="2025572"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50</xdr:col>
      <xdr:colOff>77412</xdr:colOff>
      <xdr:row>3</xdr:row>
      <xdr:rowOff>0</xdr:rowOff>
    </xdr:from>
    <xdr:to>
      <xdr:col>52</xdr:col>
      <xdr:colOff>266020</xdr:colOff>
      <xdr:row>3</xdr:row>
      <xdr:rowOff>64320</xdr:rowOff>
    </xdr:to>
    <xdr:sp macro="" textlink="">
      <xdr:nvSpPr>
        <xdr:cNvPr id="19" name="18 CuadroTexto"/>
        <xdr:cNvSpPr txBox="1"/>
      </xdr:nvSpPr>
      <xdr:spPr>
        <a:xfrm>
          <a:off x="34068055" y="926841"/>
          <a:ext cx="2188858"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53</xdr:col>
      <xdr:colOff>77412</xdr:colOff>
      <xdr:row>3</xdr:row>
      <xdr:rowOff>0</xdr:rowOff>
    </xdr:from>
    <xdr:to>
      <xdr:col>55</xdr:col>
      <xdr:colOff>266020</xdr:colOff>
      <xdr:row>3</xdr:row>
      <xdr:rowOff>64320</xdr:rowOff>
    </xdr:to>
    <xdr:sp macro="" textlink="">
      <xdr:nvSpPr>
        <xdr:cNvPr id="20" name="19 CuadroTexto"/>
        <xdr:cNvSpPr txBox="1"/>
      </xdr:nvSpPr>
      <xdr:spPr>
        <a:xfrm>
          <a:off x="36871126" y="926841"/>
          <a:ext cx="2161644"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56</xdr:col>
      <xdr:colOff>77412</xdr:colOff>
      <xdr:row>3</xdr:row>
      <xdr:rowOff>0</xdr:rowOff>
    </xdr:from>
    <xdr:to>
      <xdr:col>58</xdr:col>
      <xdr:colOff>266020</xdr:colOff>
      <xdr:row>3</xdr:row>
      <xdr:rowOff>64320</xdr:rowOff>
    </xdr:to>
    <xdr:sp macro="" textlink="">
      <xdr:nvSpPr>
        <xdr:cNvPr id="21" name="20 CuadroTexto"/>
        <xdr:cNvSpPr txBox="1"/>
      </xdr:nvSpPr>
      <xdr:spPr>
        <a:xfrm>
          <a:off x="39619769" y="926841"/>
          <a:ext cx="2039180"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59</xdr:col>
      <xdr:colOff>77412</xdr:colOff>
      <xdr:row>3</xdr:row>
      <xdr:rowOff>0</xdr:rowOff>
    </xdr:from>
    <xdr:to>
      <xdr:col>61</xdr:col>
      <xdr:colOff>266020</xdr:colOff>
      <xdr:row>3</xdr:row>
      <xdr:rowOff>64320</xdr:rowOff>
    </xdr:to>
    <xdr:sp macro="" textlink="">
      <xdr:nvSpPr>
        <xdr:cNvPr id="22" name="21 CuadroTexto"/>
        <xdr:cNvSpPr txBox="1"/>
      </xdr:nvSpPr>
      <xdr:spPr>
        <a:xfrm>
          <a:off x="42245948" y="926841"/>
          <a:ext cx="2120822"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62</xdr:col>
      <xdr:colOff>77412</xdr:colOff>
      <xdr:row>3</xdr:row>
      <xdr:rowOff>0</xdr:rowOff>
    </xdr:from>
    <xdr:to>
      <xdr:col>64</xdr:col>
      <xdr:colOff>266020</xdr:colOff>
      <xdr:row>3</xdr:row>
      <xdr:rowOff>64320</xdr:rowOff>
    </xdr:to>
    <xdr:sp macro="" textlink="">
      <xdr:nvSpPr>
        <xdr:cNvPr id="23" name="22 CuadroTexto"/>
        <xdr:cNvSpPr txBox="1"/>
      </xdr:nvSpPr>
      <xdr:spPr>
        <a:xfrm>
          <a:off x="44899341" y="926841"/>
          <a:ext cx="2284108"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65</xdr:col>
      <xdr:colOff>77412</xdr:colOff>
      <xdr:row>3</xdr:row>
      <xdr:rowOff>0</xdr:rowOff>
    </xdr:from>
    <xdr:to>
      <xdr:col>67</xdr:col>
      <xdr:colOff>266020</xdr:colOff>
      <xdr:row>3</xdr:row>
      <xdr:rowOff>64320</xdr:rowOff>
    </xdr:to>
    <xdr:sp macro="" textlink="">
      <xdr:nvSpPr>
        <xdr:cNvPr id="24" name="23 CuadroTexto"/>
        <xdr:cNvSpPr txBox="1"/>
      </xdr:nvSpPr>
      <xdr:spPr>
        <a:xfrm>
          <a:off x="47716019" y="926841"/>
          <a:ext cx="2120822"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68</xdr:col>
      <xdr:colOff>77412</xdr:colOff>
      <xdr:row>3</xdr:row>
      <xdr:rowOff>0</xdr:rowOff>
    </xdr:from>
    <xdr:to>
      <xdr:col>70</xdr:col>
      <xdr:colOff>266020</xdr:colOff>
      <xdr:row>3</xdr:row>
      <xdr:rowOff>64320</xdr:rowOff>
    </xdr:to>
    <xdr:sp macro="" textlink="">
      <xdr:nvSpPr>
        <xdr:cNvPr id="25" name="24 CuadroTexto"/>
        <xdr:cNvSpPr txBox="1"/>
      </xdr:nvSpPr>
      <xdr:spPr>
        <a:xfrm>
          <a:off x="50369412" y="926841"/>
          <a:ext cx="2066394"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71</xdr:col>
      <xdr:colOff>77412</xdr:colOff>
      <xdr:row>3</xdr:row>
      <xdr:rowOff>0</xdr:rowOff>
    </xdr:from>
    <xdr:to>
      <xdr:col>73</xdr:col>
      <xdr:colOff>266020</xdr:colOff>
      <xdr:row>3</xdr:row>
      <xdr:rowOff>64320</xdr:rowOff>
    </xdr:to>
    <xdr:sp macro="" textlink="">
      <xdr:nvSpPr>
        <xdr:cNvPr id="26" name="25 CuadroTexto"/>
        <xdr:cNvSpPr txBox="1"/>
      </xdr:nvSpPr>
      <xdr:spPr>
        <a:xfrm>
          <a:off x="52968376" y="926841"/>
          <a:ext cx="2175251"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74</xdr:col>
      <xdr:colOff>77412</xdr:colOff>
      <xdr:row>3</xdr:row>
      <xdr:rowOff>0</xdr:rowOff>
    </xdr:from>
    <xdr:to>
      <xdr:col>76</xdr:col>
      <xdr:colOff>266020</xdr:colOff>
      <xdr:row>3</xdr:row>
      <xdr:rowOff>64320</xdr:rowOff>
    </xdr:to>
    <xdr:sp macro="" textlink="">
      <xdr:nvSpPr>
        <xdr:cNvPr id="27" name="26 CuadroTexto"/>
        <xdr:cNvSpPr txBox="1"/>
      </xdr:nvSpPr>
      <xdr:spPr>
        <a:xfrm>
          <a:off x="55866698" y="926841"/>
          <a:ext cx="2134429"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74</xdr:col>
      <xdr:colOff>77412</xdr:colOff>
      <xdr:row>3</xdr:row>
      <xdr:rowOff>0</xdr:rowOff>
    </xdr:from>
    <xdr:to>
      <xdr:col>76</xdr:col>
      <xdr:colOff>266020</xdr:colOff>
      <xdr:row>3</xdr:row>
      <xdr:rowOff>64320</xdr:rowOff>
    </xdr:to>
    <xdr:sp macro="" textlink="">
      <xdr:nvSpPr>
        <xdr:cNvPr id="28" name="27 CuadroTexto"/>
        <xdr:cNvSpPr txBox="1"/>
      </xdr:nvSpPr>
      <xdr:spPr>
        <a:xfrm>
          <a:off x="55866698" y="926841"/>
          <a:ext cx="2134429"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74</xdr:col>
      <xdr:colOff>77412</xdr:colOff>
      <xdr:row>3</xdr:row>
      <xdr:rowOff>0</xdr:rowOff>
    </xdr:from>
    <xdr:to>
      <xdr:col>76</xdr:col>
      <xdr:colOff>266020</xdr:colOff>
      <xdr:row>3</xdr:row>
      <xdr:rowOff>64320</xdr:rowOff>
    </xdr:to>
    <xdr:sp macro="" textlink="">
      <xdr:nvSpPr>
        <xdr:cNvPr id="29" name="28 CuadroTexto"/>
        <xdr:cNvSpPr txBox="1"/>
      </xdr:nvSpPr>
      <xdr:spPr>
        <a:xfrm>
          <a:off x="55866698" y="926841"/>
          <a:ext cx="2134429"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77</xdr:col>
      <xdr:colOff>77412</xdr:colOff>
      <xdr:row>3</xdr:row>
      <xdr:rowOff>0</xdr:rowOff>
    </xdr:from>
    <xdr:to>
      <xdr:col>79</xdr:col>
      <xdr:colOff>266020</xdr:colOff>
      <xdr:row>3</xdr:row>
      <xdr:rowOff>64320</xdr:rowOff>
    </xdr:to>
    <xdr:sp macro="" textlink="">
      <xdr:nvSpPr>
        <xdr:cNvPr id="30" name="29 CuadroTexto"/>
        <xdr:cNvSpPr txBox="1"/>
      </xdr:nvSpPr>
      <xdr:spPr>
        <a:xfrm>
          <a:off x="58533698" y="926841"/>
          <a:ext cx="1630965"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77</xdr:col>
      <xdr:colOff>77412</xdr:colOff>
      <xdr:row>3</xdr:row>
      <xdr:rowOff>0</xdr:rowOff>
    </xdr:from>
    <xdr:to>
      <xdr:col>79</xdr:col>
      <xdr:colOff>266020</xdr:colOff>
      <xdr:row>3</xdr:row>
      <xdr:rowOff>64320</xdr:rowOff>
    </xdr:to>
    <xdr:sp macro="" textlink="">
      <xdr:nvSpPr>
        <xdr:cNvPr id="31" name="30 CuadroTexto"/>
        <xdr:cNvSpPr txBox="1"/>
      </xdr:nvSpPr>
      <xdr:spPr>
        <a:xfrm>
          <a:off x="58533698" y="926841"/>
          <a:ext cx="1630965"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77</xdr:col>
      <xdr:colOff>77412</xdr:colOff>
      <xdr:row>3</xdr:row>
      <xdr:rowOff>0</xdr:rowOff>
    </xdr:from>
    <xdr:to>
      <xdr:col>79</xdr:col>
      <xdr:colOff>266020</xdr:colOff>
      <xdr:row>3</xdr:row>
      <xdr:rowOff>64320</xdr:rowOff>
    </xdr:to>
    <xdr:sp macro="" textlink="">
      <xdr:nvSpPr>
        <xdr:cNvPr id="32" name="31 CuadroTexto"/>
        <xdr:cNvSpPr txBox="1"/>
      </xdr:nvSpPr>
      <xdr:spPr>
        <a:xfrm>
          <a:off x="58533698" y="926841"/>
          <a:ext cx="1630965"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80</xdr:col>
      <xdr:colOff>77412</xdr:colOff>
      <xdr:row>3</xdr:row>
      <xdr:rowOff>0</xdr:rowOff>
    </xdr:from>
    <xdr:to>
      <xdr:col>82</xdr:col>
      <xdr:colOff>266020</xdr:colOff>
      <xdr:row>3</xdr:row>
      <xdr:rowOff>64320</xdr:rowOff>
    </xdr:to>
    <xdr:sp macro="" textlink="">
      <xdr:nvSpPr>
        <xdr:cNvPr id="36" name="35 CuadroTexto"/>
        <xdr:cNvSpPr txBox="1"/>
      </xdr:nvSpPr>
      <xdr:spPr>
        <a:xfrm>
          <a:off x="60261805" y="926841"/>
          <a:ext cx="2120822"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80</xdr:col>
      <xdr:colOff>77412</xdr:colOff>
      <xdr:row>3</xdr:row>
      <xdr:rowOff>0</xdr:rowOff>
    </xdr:from>
    <xdr:to>
      <xdr:col>82</xdr:col>
      <xdr:colOff>266020</xdr:colOff>
      <xdr:row>3</xdr:row>
      <xdr:rowOff>64320</xdr:rowOff>
    </xdr:to>
    <xdr:sp macro="" textlink="">
      <xdr:nvSpPr>
        <xdr:cNvPr id="37" name="36 CuadroTexto"/>
        <xdr:cNvSpPr txBox="1"/>
      </xdr:nvSpPr>
      <xdr:spPr>
        <a:xfrm>
          <a:off x="60261805" y="926841"/>
          <a:ext cx="2120822"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80</xdr:col>
      <xdr:colOff>77412</xdr:colOff>
      <xdr:row>3</xdr:row>
      <xdr:rowOff>0</xdr:rowOff>
    </xdr:from>
    <xdr:to>
      <xdr:col>82</xdr:col>
      <xdr:colOff>266020</xdr:colOff>
      <xdr:row>3</xdr:row>
      <xdr:rowOff>64320</xdr:rowOff>
    </xdr:to>
    <xdr:sp macro="" textlink="">
      <xdr:nvSpPr>
        <xdr:cNvPr id="38" name="37 CuadroTexto"/>
        <xdr:cNvSpPr txBox="1"/>
      </xdr:nvSpPr>
      <xdr:spPr>
        <a:xfrm>
          <a:off x="60261805" y="926841"/>
          <a:ext cx="2120822"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83</xdr:col>
      <xdr:colOff>77412</xdr:colOff>
      <xdr:row>3</xdr:row>
      <xdr:rowOff>0</xdr:rowOff>
    </xdr:from>
    <xdr:to>
      <xdr:col>85</xdr:col>
      <xdr:colOff>266020</xdr:colOff>
      <xdr:row>3</xdr:row>
      <xdr:rowOff>64320</xdr:rowOff>
    </xdr:to>
    <xdr:sp macro="" textlink="">
      <xdr:nvSpPr>
        <xdr:cNvPr id="39" name="38 CuadroTexto"/>
        <xdr:cNvSpPr txBox="1"/>
      </xdr:nvSpPr>
      <xdr:spPr>
        <a:xfrm>
          <a:off x="62915198" y="926841"/>
          <a:ext cx="1630965"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83</xdr:col>
      <xdr:colOff>77412</xdr:colOff>
      <xdr:row>3</xdr:row>
      <xdr:rowOff>0</xdr:rowOff>
    </xdr:from>
    <xdr:to>
      <xdr:col>85</xdr:col>
      <xdr:colOff>266020</xdr:colOff>
      <xdr:row>3</xdr:row>
      <xdr:rowOff>64320</xdr:rowOff>
    </xdr:to>
    <xdr:sp macro="" textlink="">
      <xdr:nvSpPr>
        <xdr:cNvPr id="40" name="39 CuadroTexto"/>
        <xdr:cNvSpPr txBox="1"/>
      </xdr:nvSpPr>
      <xdr:spPr>
        <a:xfrm>
          <a:off x="62915198" y="926841"/>
          <a:ext cx="1630965"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83</xdr:col>
      <xdr:colOff>77412</xdr:colOff>
      <xdr:row>3</xdr:row>
      <xdr:rowOff>0</xdr:rowOff>
    </xdr:from>
    <xdr:to>
      <xdr:col>85</xdr:col>
      <xdr:colOff>266020</xdr:colOff>
      <xdr:row>3</xdr:row>
      <xdr:rowOff>64320</xdr:rowOff>
    </xdr:to>
    <xdr:sp macro="" textlink="">
      <xdr:nvSpPr>
        <xdr:cNvPr id="41" name="40 CuadroTexto"/>
        <xdr:cNvSpPr txBox="1"/>
      </xdr:nvSpPr>
      <xdr:spPr>
        <a:xfrm>
          <a:off x="62915198" y="926841"/>
          <a:ext cx="1630965"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47</xdr:col>
      <xdr:colOff>77412</xdr:colOff>
      <xdr:row>3</xdr:row>
      <xdr:rowOff>0</xdr:rowOff>
    </xdr:from>
    <xdr:to>
      <xdr:col>49</xdr:col>
      <xdr:colOff>266020</xdr:colOff>
      <xdr:row>3</xdr:row>
      <xdr:rowOff>64320</xdr:rowOff>
    </xdr:to>
    <xdr:sp macro="" textlink="">
      <xdr:nvSpPr>
        <xdr:cNvPr id="33" name="32 CuadroTexto"/>
        <xdr:cNvSpPr txBox="1"/>
      </xdr:nvSpPr>
      <xdr:spPr>
        <a:xfrm>
          <a:off x="29700162" y="926841"/>
          <a:ext cx="2025572"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47</xdr:col>
      <xdr:colOff>77412</xdr:colOff>
      <xdr:row>3</xdr:row>
      <xdr:rowOff>0</xdr:rowOff>
    </xdr:from>
    <xdr:to>
      <xdr:col>49</xdr:col>
      <xdr:colOff>266020</xdr:colOff>
      <xdr:row>3</xdr:row>
      <xdr:rowOff>64320</xdr:rowOff>
    </xdr:to>
    <xdr:sp macro="" textlink="">
      <xdr:nvSpPr>
        <xdr:cNvPr id="34" name="33 CuadroTexto"/>
        <xdr:cNvSpPr txBox="1"/>
      </xdr:nvSpPr>
      <xdr:spPr>
        <a:xfrm>
          <a:off x="29700162" y="926841"/>
          <a:ext cx="2025572"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33</xdr:col>
      <xdr:colOff>77412</xdr:colOff>
      <xdr:row>0</xdr:row>
      <xdr:rowOff>0</xdr:rowOff>
    </xdr:from>
    <xdr:to>
      <xdr:col>35</xdr:col>
      <xdr:colOff>266020</xdr:colOff>
      <xdr:row>0</xdr:row>
      <xdr:rowOff>64320</xdr:rowOff>
    </xdr:to>
    <xdr:sp macro="" textlink="">
      <xdr:nvSpPr>
        <xdr:cNvPr id="35" name="34 CuadroTexto"/>
        <xdr:cNvSpPr txBox="1"/>
      </xdr:nvSpPr>
      <xdr:spPr>
        <a:xfrm>
          <a:off x="29700162" y="926841"/>
          <a:ext cx="2025572"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86</xdr:col>
      <xdr:colOff>77412</xdr:colOff>
      <xdr:row>3</xdr:row>
      <xdr:rowOff>0</xdr:rowOff>
    </xdr:from>
    <xdr:to>
      <xdr:col>103</xdr:col>
      <xdr:colOff>266020</xdr:colOff>
      <xdr:row>3</xdr:row>
      <xdr:rowOff>64320</xdr:rowOff>
    </xdr:to>
    <xdr:sp macro="" textlink="">
      <xdr:nvSpPr>
        <xdr:cNvPr id="42" name="41 CuadroTexto"/>
        <xdr:cNvSpPr txBox="1"/>
      </xdr:nvSpPr>
      <xdr:spPr>
        <a:xfrm>
          <a:off x="29917876" y="926841"/>
          <a:ext cx="2025573"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80</xdr:col>
      <xdr:colOff>77412</xdr:colOff>
      <xdr:row>3</xdr:row>
      <xdr:rowOff>0</xdr:rowOff>
    </xdr:from>
    <xdr:to>
      <xdr:col>82</xdr:col>
      <xdr:colOff>266020</xdr:colOff>
      <xdr:row>3</xdr:row>
      <xdr:rowOff>64320</xdr:rowOff>
    </xdr:to>
    <xdr:sp macro="" textlink="">
      <xdr:nvSpPr>
        <xdr:cNvPr id="43" name="42 CuadroTexto"/>
        <xdr:cNvSpPr txBox="1"/>
      </xdr:nvSpPr>
      <xdr:spPr>
        <a:xfrm>
          <a:off x="67119805" y="926841"/>
          <a:ext cx="2420179"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59</xdr:col>
      <xdr:colOff>77412</xdr:colOff>
      <xdr:row>3</xdr:row>
      <xdr:rowOff>0</xdr:rowOff>
    </xdr:from>
    <xdr:to>
      <xdr:col>61</xdr:col>
      <xdr:colOff>266020</xdr:colOff>
      <xdr:row>3</xdr:row>
      <xdr:rowOff>64320</xdr:rowOff>
    </xdr:to>
    <xdr:sp macro="" textlink="">
      <xdr:nvSpPr>
        <xdr:cNvPr id="44" name="43 CuadroTexto"/>
        <xdr:cNvSpPr txBox="1"/>
      </xdr:nvSpPr>
      <xdr:spPr>
        <a:xfrm>
          <a:off x="46863000" y="926841"/>
          <a:ext cx="1395413"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59</xdr:col>
      <xdr:colOff>77412</xdr:colOff>
      <xdr:row>3</xdr:row>
      <xdr:rowOff>0</xdr:rowOff>
    </xdr:from>
    <xdr:to>
      <xdr:col>61</xdr:col>
      <xdr:colOff>266020</xdr:colOff>
      <xdr:row>3</xdr:row>
      <xdr:rowOff>64320</xdr:rowOff>
    </xdr:to>
    <xdr:sp macro="" textlink="">
      <xdr:nvSpPr>
        <xdr:cNvPr id="45" name="44 CuadroTexto"/>
        <xdr:cNvSpPr txBox="1"/>
      </xdr:nvSpPr>
      <xdr:spPr>
        <a:xfrm>
          <a:off x="46863000" y="926841"/>
          <a:ext cx="1395413"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59</xdr:col>
      <xdr:colOff>77412</xdr:colOff>
      <xdr:row>3</xdr:row>
      <xdr:rowOff>0</xdr:rowOff>
    </xdr:from>
    <xdr:to>
      <xdr:col>61</xdr:col>
      <xdr:colOff>266020</xdr:colOff>
      <xdr:row>3</xdr:row>
      <xdr:rowOff>64320</xdr:rowOff>
    </xdr:to>
    <xdr:sp macro="" textlink="">
      <xdr:nvSpPr>
        <xdr:cNvPr id="46" name="45 CuadroTexto"/>
        <xdr:cNvSpPr txBox="1"/>
      </xdr:nvSpPr>
      <xdr:spPr>
        <a:xfrm>
          <a:off x="46863000" y="926841"/>
          <a:ext cx="1395413"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59</xdr:col>
      <xdr:colOff>77412</xdr:colOff>
      <xdr:row>3</xdr:row>
      <xdr:rowOff>0</xdr:rowOff>
    </xdr:from>
    <xdr:to>
      <xdr:col>61</xdr:col>
      <xdr:colOff>266020</xdr:colOff>
      <xdr:row>3</xdr:row>
      <xdr:rowOff>64320</xdr:rowOff>
    </xdr:to>
    <xdr:sp macro="" textlink="">
      <xdr:nvSpPr>
        <xdr:cNvPr id="47" name="46 CuadroTexto"/>
        <xdr:cNvSpPr txBox="1"/>
      </xdr:nvSpPr>
      <xdr:spPr>
        <a:xfrm>
          <a:off x="46863000" y="926841"/>
          <a:ext cx="1395413"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56</xdr:col>
      <xdr:colOff>77412</xdr:colOff>
      <xdr:row>3</xdr:row>
      <xdr:rowOff>0</xdr:rowOff>
    </xdr:from>
    <xdr:to>
      <xdr:col>58</xdr:col>
      <xdr:colOff>266020</xdr:colOff>
      <xdr:row>3</xdr:row>
      <xdr:rowOff>64320</xdr:rowOff>
    </xdr:to>
    <xdr:sp macro="" textlink="">
      <xdr:nvSpPr>
        <xdr:cNvPr id="48" name="47 CuadroTexto"/>
        <xdr:cNvSpPr txBox="1"/>
      </xdr:nvSpPr>
      <xdr:spPr>
        <a:xfrm>
          <a:off x="43402555" y="926841"/>
          <a:ext cx="2284108"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56</xdr:col>
      <xdr:colOff>77412</xdr:colOff>
      <xdr:row>3</xdr:row>
      <xdr:rowOff>0</xdr:rowOff>
    </xdr:from>
    <xdr:to>
      <xdr:col>58</xdr:col>
      <xdr:colOff>266020</xdr:colOff>
      <xdr:row>3</xdr:row>
      <xdr:rowOff>64320</xdr:rowOff>
    </xdr:to>
    <xdr:sp macro="" textlink="">
      <xdr:nvSpPr>
        <xdr:cNvPr id="49" name="48 CuadroTexto"/>
        <xdr:cNvSpPr txBox="1"/>
      </xdr:nvSpPr>
      <xdr:spPr>
        <a:xfrm>
          <a:off x="43402555" y="926841"/>
          <a:ext cx="2284108"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56</xdr:col>
      <xdr:colOff>77412</xdr:colOff>
      <xdr:row>3</xdr:row>
      <xdr:rowOff>0</xdr:rowOff>
    </xdr:from>
    <xdr:to>
      <xdr:col>58</xdr:col>
      <xdr:colOff>266020</xdr:colOff>
      <xdr:row>3</xdr:row>
      <xdr:rowOff>64320</xdr:rowOff>
    </xdr:to>
    <xdr:sp macro="" textlink="">
      <xdr:nvSpPr>
        <xdr:cNvPr id="50" name="49 CuadroTexto"/>
        <xdr:cNvSpPr txBox="1"/>
      </xdr:nvSpPr>
      <xdr:spPr>
        <a:xfrm>
          <a:off x="43402555" y="926841"/>
          <a:ext cx="2284108"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56</xdr:col>
      <xdr:colOff>77412</xdr:colOff>
      <xdr:row>3</xdr:row>
      <xdr:rowOff>0</xdr:rowOff>
    </xdr:from>
    <xdr:to>
      <xdr:col>58</xdr:col>
      <xdr:colOff>266020</xdr:colOff>
      <xdr:row>3</xdr:row>
      <xdr:rowOff>64320</xdr:rowOff>
    </xdr:to>
    <xdr:sp macro="" textlink="">
      <xdr:nvSpPr>
        <xdr:cNvPr id="51" name="50 CuadroTexto"/>
        <xdr:cNvSpPr txBox="1"/>
      </xdr:nvSpPr>
      <xdr:spPr>
        <a:xfrm>
          <a:off x="43402555" y="926841"/>
          <a:ext cx="2284108"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56</xdr:col>
      <xdr:colOff>77412</xdr:colOff>
      <xdr:row>3</xdr:row>
      <xdr:rowOff>0</xdr:rowOff>
    </xdr:from>
    <xdr:to>
      <xdr:col>58</xdr:col>
      <xdr:colOff>266020</xdr:colOff>
      <xdr:row>3</xdr:row>
      <xdr:rowOff>64320</xdr:rowOff>
    </xdr:to>
    <xdr:sp macro="" textlink="">
      <xdr:nvSpPr>
        <xdr:cNvPr id="52" name="51 CuadroTexto"/>
        <xdr:cNvSpPr txBox="1"/>
      </xdr:nvSpPr>
      <xdr:spPr>
        <a:xfrm>
          <a:off x="43402555" y="926841"/>
          <a:ext cx="2284108"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53</xdr:col>
      <xdr:colOff>77412</xdr:colOff>
      <xdr:row>3</xdr:row>
      <xdr:rowOff>0</xdr:rowOff>
    </xdr:from>
    <xdr:to>
      <xdr:col>55</xdr:col>
      <xdr:colOff>266020</xdr:colOff>
      <xdr:row>3</xdr:row>
      <xdr:rowOff>64320</xdr:rowOff>
    </xdr:to>
    <xdr:sp macro="" textlink="">
      <xdr:nvSpPr>
        <xdr:cNvPr id="53" name="52 CuadroTexto"/>
        <xdr:cNvSpPr txBox="1"/>
      </xdr:nvSpPr>
      <xdr:spPr>
        <a:xfrm>
          <a:off x="40749162" y="926841"/>
          <a:ext cx="2120822"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53</xdr:col>
      <xdr:colOff>77412</xdr:colOff>
      <xdr:row>3</xdr:row>
      <xdr:rowOff>0</xdr:rowOff>
    </xdr:from>
    <xdr:to>
      <xdr:col>55</xdr:col>
      <xdr:colOff>266020</xdr:colOff>
      <xdr:row>3</xdr:row>
      <xdr:rowOff>64320</xdr:rowOff>
    </xdr:to>
    <xdr:sp macro="" textlink="">
      <xdr:nvSpPr>
        <xdr:cNvPr id="54" name="53 CuadroTexto"/>
        <xdr:cNvSpPr txBox="1"/>
      </xdr:nvSpPr>
      <xdr:spPr>
        <a:xfrm>
          <a:off x="40749162" y="926841"/>
          <a:ext cx="2120822"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53</xdr:col>
      <xdr:colOff>77412</xdr:colOff>
      <xdr:row>3</xdr:row>
      <xdr:rowOff>0</xdr:rowOff>
    </xdr:from>
    <xdr:to>
      <xdr:col>55</xdr:col>
      <xdr:colOff>266020</xdr:colOff>
      <xdr:row>3</xdr:row>
      <xdr:rowOff>64320</xdr:rowOff>
    </xdr:to>
    <xdr:sp macro="" textlink="">
      <xdr:nvSpPr>
        <xdr:cNvPr id="55" name="54 CuadroTexto"/>
        <xdr:cNvSpPr txBox="1"/>
      </xdr:nvSpPr>
      <xdr:spPr>
        <a:xfrm>
          <a:off x="40749162" y="926841"/>
          <a:ext cx="2120822"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53</xdr:col>
      <xdr:colOff>77412</xdr:colOff>
      <xdr:row>3</xdr:row>
      <xdr:rowOff>0</xdr:rowOff>
    </xdr:from>
    <xdr:to>
      <xdr:col>55</xdr:col>
      <xdr:colOff>266020</xdr:colOff>
      <xdr:row>3</xdr:row>
      <xdr:rowOff>64320</xdr:rowOff>
    </xdr:to>
    <xdr:sp macro="" textlink="">
      <xdr:nvSpPr>
        <xdr:cNvPr id="56" name="55 CuadroTexto"/>
        <xdr:cNvSpPr txBox="1"/>
      </xdr:nvSpPr>
      <xdr:spPr>
        <a:xfrm>
          <a:off x="40749162" y="926841"/>
          <a:ext cx="2120822"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53</xdr:col>
      <xdr:colOff>77412</xdr:colOff>
      <xdr:row>3</xdr:row>
      <xdr:rowOff>0</xdr:rowOff>
    </xdr:from>
    <xdr:to>
      <xdr:col>55</xdr:col>
      <xdr:colOff>266020</xdr:colOff>
      <xdr:row>3</xdr:row>
      <xdr:rowOff>64320</xdr:rowOff>
    </xdr:to>
    <xdr:sp macro="" textlink="">
      <xdr:nvSpPr>
        <xdr:cNvPr id="57" name="56 CuadroTexto"/>
        <xdr:cNvSpPr txBox="1"/>
      </xdr:nvSpPr>
      <xdr:spPr>
        <a:xfrm>
          <a:off x="40749162" y="926841"/>
          <a:ext cx="2120822"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53</xdr:col>
      <xdr:colOff>77412</xdr:colOff>
      <xdr:row>3</xdr:row>
      <xdr:rowOff>0</xdr:rowOff>
    </xdr:from>
    <xdr:to>
      <xdr:col>55</xdr:col>
      <xdr:colOff>266020</xdr:colOff>
      <xdr:row>3</xdr:row>
      <xdr:rowOff>64320</xdr:rowOff>
    </xdr:to>
    <xdr:sp macro="" textlink="">
      <xdr:nvSpPr>
        <xdr:cNvPr id="58" name="57 CuadroTexto"/>
        <xdr:cNvSpPr txBox="1"/>
      </xdr:nvSpPr>
      <xdr:spPr>
        <a:xfrm>
          <a:off x="40749162" y="926841"/>
          <a:ext cx="2120822"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50</xdr:col>
      <xdr:colOff>77412</xdr:colOff>
      <xdr:row>3</xdr:row>
      <xdr:rowOff>0</xdr:rowOff>
    </xdr:from>
    <xdr:to>
      <xdr:col>52</xdr:col>
      <xdr:colOff>266020</xdr:colOff>
      <xdr:row>3</xdr:row>
      <xdr:rowOff>64320</xdr:rowOff>
    </xdr:to>
    <xdr:sp macro="" textlink="">
      <xdr:nvSpPr>
        <xdr:cNvPr id="59" name="58 CuadroTexto"/>
        <xdr:cNvSpPr txBox="1"/>
      </xdr:nvSpPr>
      <xdr:spPr>
        <a:xfrm>
          <a:off x="38122983" y="926841"/>
          <a:ext cx="2039180"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50</xdr:col>
      <xdr:colOff>77412</xdr:colOff>
      <xdr:row>3</xdr:row>
      <xdr:rowOff>0</xdr:rowOff>
    </xdr:from>
    <xdr:to>
      <xdr:col>52</xdr:col>
      <xdr:colOff>266020</xdr:colOff>
      <xdr:row>3</xdr:row>
      <xdr:rowOff>64320</xdr:rowOff>
    </xdr:to>
    <xdr:sp macro="" textlink="">
      <xdr:nvSpPr>
        <xdr:cNvPr id="60" name="59 CuadroTexto"/>
        <xdr:cNvSpPr txBox="1"/>
      </xdr:nvSpPr>
      <xdr:spPr>
        <a:xfrm>
          <a:off x="38122983" y="926841"/>
          <a:ext cx="2039180"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50</xdr:col>
      <xdr:colOff>77412</xdr:colOff>
      <xdr:row>3</xdr:row>
      <xdr:rowOff>0</xdr:rowOff>
    </xdr:from>
    <xdr:to>
      <xdr:col>52</xdr:col>
      <xdr:colOff>266020</xdr:colOff>
      <xdr:row>3</xdr:row>
      <xdr:rowOff>64320</xdr:rowOff>
    </xdr:to>
    <xdr:sp macro="" textlink="">
      <xdr:nvSpPr>
        <xdr:cNvPr id="61" name="60 CuadroTexto"/>
        <xdr:cNvSpPr txBox="1"/>
      </xdr:nvSpPr>
      <xdr:spPr>
        <a:xfrm>
          <a:off x="38122983" y="926841"/>
          <a:ext cx="2039180"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50</xdr:col>
      <xdr:colOff>77412</xdr:colOff>
      <xdr:row>3</xdr:row>
      <xdr:rowOff>0</xdr:rowOff>
    </xdr:from>
    <xdr:to>
      <xdr:col>52</xdr:col>
      <xdr:colOff>266020</xdr:colOff>
      <xdr:row>3</xdr:row>
      <xdr:rowOff>64320</xdr:rowOff>
    </xdr:to>
    <xdr:sp macro="" textlink="">
      <xdr:nvSpPr>
        <xdr:cNvPr id="62" name="61 CuadroTexto"/>
        <xdr:cNvSpPr txBox="1"/>
      </xdr:nvSpPr>
      <xdr:spPr>
        <a:xfrm>
          <a:off x="38122983" y="926841"/>
          <a:ext cx="2039180"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50</xdr:col>
      <xdr:colOff>77412</xdr:colOff>
      <xdr:row>3</xdr:row>
      <xdr:rowOff>0</xdr:rowOff>
    </xdr:from>
    <xdr:to>
      <xdr:col>52</xdr:col>
      <xdr:colOff>266020</xdr:colOff>
      <xdr:row>3</xdr:row>
      <xdr:rowOff>64320</xdr:rowOff>
    </xdr:to>
    <xdr:sp macro="" textlink="">
      <xdr:nvSpPr>
        <xdr:cNvPr id="63" name="62 CuadroTexto"/>
        <xdr:cNvSpPr txBox="1"/>
      </xdr:nvSpPr>
      <xdr:spPr>
        <a:xfrm>
          <a:off x="38122983" y="926841"/>
          <a:ext cx="2039180"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50</xdr:col>
      <xdr:colOff>77412</xdr:colOff>
      <xdr:row>3</xdr:row>
      <xdr:rowOff>0</xdr:rowOff>
    </xdr:from>
    <xdr:to>
      <xdr:col>52</xdr:col>
      <xdr:colOff>266020</xdr:colOff>
      <xdr:row>3</xdr:row>
      <xdr:rowOff>64320</xdr:rowOff>
    </xdr:to>
    <xdr:sp macro="" textlink="">
      <xdr:nvSpPr>
        <xdr:cNvPr id="64" name="63 CuadroTexto"/>
        <xdr:cNvSpPr txBox="1"/>
      </xdr:nvSpPr>
      <xdr:spPr>
        <a:xfrm>
          <a:off x="38122983" y="926841"/>
          <a:ext cx="2039180"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twoCellAnchor>
    <xdr:from>
      <xdr:col>50</xdr:col>
      <xdr:colOff>77412</xdr:colOff>
      <xdr:row>3</xdr:row>
      <xdr:rowOff>0</xdr:rowOff>
    </xdr:from>
    <xdr:to>
      <xdr:col>52</xdr:col>
      <xdr:colOff>266020</xdr:colOff>
      <xdr:row>3</xdr:row>
      <xdr:rowOff>64320</xdr:rowOff>
    </xdr:to>
    <xdr:sp macro="" textlink="">
      <xdr:nvSpPr>
        <xdr:cNvPr id="65" name="64 CuadroTexto"/>
        <xdr:cNvSpPr txBox="1"/>
      </xdr:nvSpPr>
      <xdr:spPr>
        <a:xfrm>
          <a:off x="38122983" y="926841"/>
          <a:ext cx="2039180" cy="294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CO"/>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fid005\Mis%20Documentos\Documents%20and%20Settings\FBALLEN\My%20Documents\Fidubogota\Negocios%20Especiales\Santa%20Ana%20Del%20Bosque%20-%20TRIADA%20FUNVIVENDA%20134\Rendicion%20De%20Cuentas\Oct-Nov-Dic-03\Conciliacion%20Cta%20000-25793-1%20Dic-0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ISCRIMINADO"/>
      <sheetName val="Conciliación Cuenta -Detalle"/>
      <sheetName val="Extracto"/>
      <sheetName val="Cartera"/>
    </sheetNames>
    <sheetDataSet>
      <sheetData sheetId="0" refreshError="1"/>
      <sheetData sheetId="1" refreshError="1"/>
      <sheetData sheetId="2"/>
      <sheetData sheetId="3">
        <row r="1">
          <cell r="A1" t="str">
            <v xml:space="preserve"> C.C.1</v>
          </cell>
          <cell r="B1" t="str">
            <v>Apto-INT</v>
          </cell>
          <cell r="C1" t="str">
            <v>Opcionantes</v>
          </cell>
          <cell r="D1" t="str">
            <v>Opcionante Principal</v>
          </cell>
          <cell r="E1" t="str">
            <v>VALOR DEL APARTAMENTO</v>
          </cell>
        </row>
        <row r="2">
          <cell r="A2">
            <v>80425434</v>
          </cell>
          <cell r="B2" t="str">
            <v>1001-1</v>
          </cell>
          <cell r="C2" t="str">
            <v>CLAUDIA PATRICIA MOLANO</v>
          </cell>
          <cell r="D2" t="str">
            <v>CLAUDIA PATRICIA MOLANO</v>
          </cell>
          <cell r="E2">
            <v>210700000</v>
          </cell>
          <cell r="F2">
            <v>1</v>
          </cell>
        </row>
        <row r="3">
          <cell r="A3">
            <v>52034548</v>
          </cell>
          <cell r="B3" t="str">
            <v>1001-1</v>
          </cell>
          <cell r="C3" t="str">
            <v xml:space="preserve">JUAN PABLO GONZALEZ </v>
          </cell>
          <cell r="D3" t="str">
            <v>CLAUDIA PATRICIA MOLANO</v>
          </cell>
          <cell r="E3">
            <v>210700000</v>
          </cell>
          <cell r="F3">
            <v>2</v>
          </cell>
        </row>
        <row r="4">
          <cell r="A4" t="str">
            <v>N.A.</v>
          </cell>
          <cell r="B4" t="str">
            <v>1001-1</v>
          </cell>
          <cell r="C4" t="str">
            <v>N.A.</v>
          </cell>
          <cell r="E4">
            <v>210700000</v>
          </cell>
          <cell r="F4">
            <v>3</v>
          </cell>
        </row>
        <row r="5">
          <cell r="B5" t="str">
            <v>1001-1</v>
          </cell>
          <cell r="E5">
            <v>210700000</v>
          </cell>
        </row>
        <row r="6">
          <cell r="A6">
            <v>79157856</v>
          </cell>
          <cell r="B6" t="str">
            <v>1002-1</v>
          </cell>
          <cell r="C6" t="str">
            <v>MIGUEL IGNACIO ACUÑA VESGA</v>
          </cell>
          <cell r="D6" t="str">
            <v>MIGUEL IGNACIO ACUÑA VESGA</v>
          </cell>
          <cell r="E6">
            <v>266700000</v>
          </cell>
          <cell r="F6">
            <v>1</v>
          </cell>
        </row>
        <row r="7">
          <cell r="A7" t="str">
            <v>N.A.</v>
          </cell>
          <cell r="B7" t="str">
            <v>1002-1</v>
          </cell>
          <cell r="C7" t="str">
            <v>N.A.</v>
          </cell>
          <cell r="E7">
            <v>266700000</v>
          </cell>
          <cell r="F7">
            <v>2</v>
          </cell>
        </row>
        <row r="8">
          <cell r="A8" t="str">
            <v>N.A.</v>
          </cell>
          <cell r="B8" t="str">
            <v>1002-1</v>
          </cell>
          <cell r="C8" t="str">
            <v>N.A.</v>
          </cell>
          <cell r="E8">
            <v>266700000</v>
          </cell>
          <cell r="F8">
            <v>3</v>
          </cell>
        </row>
        <row r="9">
          <cell r="B9" t="str">
            <v>1002-1</v>
          </cell>
          <cell r="E9">
            <v>266700000</v>
          </cell>
        </row>
        <row r="10">
          <cell r="A10">
            <v>79131284</v>
          </cell>
          <cell r="B10" t="str">
            <v>1003-1</v>
          </cell>
          <cell r="C10" t="str">
            <v xml:space="preserve">MANUEL FERNANDO ERASO BUITRAGO </v>
          </cell>
          <cell r="D10" t="str">
            <v xml:space="preserve">MANUEL FERNANDO ERASO BUITRAGO </v>
          </cell>
          <cell r="E10">
            <v>271700000</v>
          </cell>
          <cell r="F10">
            <v>1</v>
          </cell>
        </row>
        <row r="11">
          <cell r="A11">
            <v>51937792</v>
          </cell>
          <cell r="B11" t="str">
            <v>1003-1</v>
          </cell>
          <cell r="C11" t="str">
            <v xml:space="preserve">DENISSE EUGENIA ZARAMA HIDALGO </v>
          </cell>
          <cell r="D11" t="str">
            <v xml:space="preserve">MANUEL FERNANDO ERASO BUITRAGO </v>
          </cell>
          <cell r="E11">
            <v>271700000</v>
          </cell>
          <cell r="F11">
            <v>2</v>
          </cell>
        </row>
        <row r="12">
          <cell r="A12" t="str">
            <v>N.A.</v>
          </cell>
          <cell r="B12" t="str">
            <v>1003-1</v>
          </cell>
          <cell r="C12" t="str">
            <v>N.A.</v>
          </cell>
          <cell r="E12">
            <v>271700000</v>
          </cell>
          <cell r="F12">
            <v>3</v>
          </cell>
        </row>
        <row r="13">
          <cell r="B13" t="str">
            <v>1003-1</v>
          </cell>
          <cell r="E13">
            <v>271700000</v>
          </cell>
        </row>
        <row r="14">
          <cell r="A14">
            <v>39691826</v>
          </cell>
          <cell r="B14" t="str">
            <v>1004-1</v>
          </cell>
          <cell r="C14" t="str">
            <v>ESPERANZA HERNANDEZ ANGULO</v>
          </cell>
          <cell r="D14" t="str">
            <v>ESPERANZA HERNANDEZ ANGULO</v>
          </cell>
          <cell r="E14">
            <v>214500000</v>
          </cell>
          <cell r="F14">
            <v>1</v>
          </cell>
        </row>
        <row r="15">
          <cell r="A15">
            <v>19441323</v>
          </cell>
          <cell r="B15" t="str">
            <v>1004-1</v>
          </cell>
          <cell r="C15" t="str">
            <v>MARLON MUÑOZ POLANIA</v>
          </cell>
          <cell r="D15" t="str">
            <v>ESPERANZA HERNANDEZ ANGULO</v>
          </cell>
          <cell r="E15">
            <v>214500000</v>
          </cell>
          <cell r="F15">
            <v>2</v>
          </cell>
        </row>
        <row r="16">
          <cell r="A16" t="str">
            <v>N.A.</v>
          </cell>
          <cell r="B16" t="str">
            <v>1004-1</v>
          </cell>
          <cell r="C16" t="str">
            <v>N.A.</v>
          </cell>
          <cell r="E16">
            <v>214500000</v>
          </cell>
          <cell r="F16">
            <v>3</v>
          </cell>
        </row>
        <row r="17">
          <cell r="B17" t="str">
            <v>1004-1</v>
          </cell>
          <cell r="E17">
            <v>214500000</v>
          </cell>
        </row>
        <row r="18">
          <cell r="A18">
            <v>16358711</v>
          </cell>
          <cell r="B18" t="str">
            <v>1101-1</v>
          </cell>
          <cell r="C18" t="str">
            <v xml:space="preserve">EVELIO SARMIENTO CRUZ </v>
          </cell>
          <cell r="E18">
            <v>210800000</v>
          </cell>
          <cell r="F18">
            <v>1</v>
          </cell>
        </row>
        <row r="19">
          <cell r="A19" t="str">
            <v>N.A.</v>
          </cell>
          <cell r="B19" t="str">
            <v>1101-1</v>
          </cell>
          <cell r="C19" t="str">
            <v>N.A.</v>
          </cell>
          <cell r="E19">
            <v>210800000</v>
          </cell>
          <cell r="F19">
            <v>2</v>
          </cell>
        </row>
        <row r="20">
          <cell r="A20" t="str">
            <v>N.A.</v>
          </cell>
          <cell r="B20" t="str">
            <v>1101-1</v>
          </cell>
          <cell r="C20" t="str">
            <v>N.A.</v>
          </cell>
          <cell r="E20">
            <v>210800000</v>
          </cell>
          <cell r="F20">
            <v>3</v>
          </cell>
        </row>
        <row r="21">
          <cell r="B21" t="str">
            <v>1101-1</v>
          </cell>
          <cell r="E21">
            <v>210800000</v>
          </cell>
        </row>
        <row r="22">
          <cell r="A22">
            <v>52644230</v>
          </cell>
          <cell r="B22" t="str">
            <v>1102-1</v>
          </cell>
          <cell r="C22" t="str">
            <v xml:space="preserve">DIANA LUCIA LEAL </v>
          </cell>
          <cell r="E22">
            <v>263950000</v>
          </cell>
          <cell r="F22">
            <v>1</v>
          </cell>
        </row>
        <row r="23">
          <cell r="A23" t="str">
            <v>N.A.</v>
          </cell>
          <cell r="B23" t="str">
            <v>1102-1</v>
          </cell>
          <cell r="C23" t="str">
            <v>N.A.</v>
          </cell>
          <cell r="E23">
            <v>263950000</v>
          </cell>
          <cell r="F23">
            <v>2</v>
          </cell>
        </row>
        <row r="24">
          <cell r="A24" t="str">
            <v>N.A.</v>
          </cell>
          <cell r="B24" t="str">
            <v>1102-1</v>
          </cell>
          <cell r="C24" t="str">
            <v>N.A.</v>
          </cell>
          <cell r="E24">
            <v>263950000</v>
          </cell>
          <cell r="F24">
            <v>3</v>
          </cell>
        </row>
        <row r="25">
          <cell r="B25" t="str">
            <v>1102-1</v>
          </cell>
          <cell r="E25">
            <v>263950000</v>
          </cell>
        </row>
        <row r="26">
          <cell r="A26">
            <v>28735549</v>
          </cell>
          <cell r="B26" t="str">
            <v>1103-1</v>
          </cell>
          <cell r="C26" t="str">
            <v>OFELIA SALGADO DE YEPES</v>
          </cell>
          <cell r="E26">
            <v>272000000</v>
          </cell>
          <cell r="F26">
            <v>1</v>
          </cell>
        </row>
        <row r="27">
          <cell r="A27" t="str">
            <v>N.A.</v>
          </cell>
          <cell r="B27" t="str">
            <v>1103-1</v>
          </cell>
          <cell r="C27" t="str">
            <v>N.A.</v>
          </cell>
          <cell r="E27">
            <v>272000000</v>
          </cell>
          <cell r="F27">
            <v>2</v>
          </cell>
        </row>
        <row r="28">
          <cell r="A28" t="str">
            <v>N.A.</v>
          </cell>
          <cell r="B28" t="str">
            <v>1103-1</v>
          </cell>
          <cell r="C28" t="str">
            <v>N.A.</v>
          </cell>
          <cell r="E28">
            <v>272000000</v>
          </cell>
          <cell r="F28">
            <v>3</v>
          </cell>
        </row>
        <row r="29">
          <cell r="B29" t="str">
            <v>1103-1</v>
          </cell>
          <cell r="E29">
            <v>272000000</v>
          </cell>
        </row>
        <row r="30">
          <cell r="A30">
            <v>5559400</v>
          </cell>
          <cell r="B30" t="str">
            <v>1104-1</v>
          </cell>
          <cell r="C30" t="str">
            <v>ALVARO MESA TORO</v>
          </cell>
          <cell r="E30">
            <v>215085372</v>
          </cell>
          <cell r="F30">
            <v>1</v>
          </cell>
        </row>
        <row r="31">
          <cell r="A31">
            <v>32403821</v>
          </cell>
          <cell r="B31" t="str">
            <v>1104-1</v>
          </cell>
          <cell r="C31" t="str">
            <v>MARTHA CECILIA GONZALEZ DE MESA</v>
          </cell>
          <cell r="E31">
            <v>215085372</v>
          </cell>
          <cell r="F31">
            <v>2</v>
          </cell>
        </row>
        <row r="32">
          <cell r="A32" t="str">
            <v>N.A.</v>
          </cell>
          <cell r="B32" t="str">
            <v>1104-1</v>
          </cell>
          <cell r="C32" t="str">
            <v>N.A.</v>
          </cell>
          <cell r="E32">
            <v>215085372</v>
          </cell>
          <cell r="F32">
            <v>3</v>
          </cell>
        </row>
        <row r="33">
          <cell r="B33" t="str">
            <v>1104-1</v>
          </cell>
          <cell r="E33">
            <v>215085372</v>
          </cell>
        </row>
        <row r="34">
          <cell r="A34">
            <v>9524119</v>
          </cell>
          <cell r="B34" t="str">
            <v>1203-1</v>
          </cell>
          <cell r="C34" t="str">
            <v>MARLON BECERRA DIAZ</v>
          </cell>
          <cell r="E34">
            <v>471700000</v>
          </cell>
          <cell r="F34">
            <v>1</v>
          </cell>
        </row>
        <row r="35">
          <cell r="A35">
            <v>37830118</v>
          </cell>
          <cell r="B35" t="str">
            <v>1203-1</v>
          </cell>
          <cell r="C35" t="str">
            <v>CLAUDIA CELINA RIVEROS</v>
          </cell>
          <cell r="E35">
            <v>471700000</v>
          </cell>
          <cell r="F35">
            <v>2</v>
          </cell>
        </row>
        <row r="36">
          <cell r="A36" t="str">
            <v>N.A.</v>
          </cell>
          <cell r="B36" t="str">
            <v>1203-1</v>
          </cell>
          <cell r="C36" t="str">
            <v>N.A.</v>
          </cell>
          <cell r="E36">
            <v>471700000</v>
          </cell>
          <cell r="F36">
            <v>3</v>
          </cell>
        </row>
        <row r="37">
          <cell r="B37" t="str">
            <v>1203-1</v>
          </cell>
          <cell r="E37">
            <v>471700000</v>
          </cell>
        </row>
        <row r="38">
          <cell r="A38">
            <v>14969913</v>
          </cell>
          <cell r="B38" t="str">
            <v>401-7</v>
          </cell>
          <cell r="C38" t="str">
            <v xml:space="preserve">JAIME ENRIQUE MARTINEZ </v>
          </cell>
          <cell r="E38">
            <v>201700000</v>
          </cell>
          <cell r="F38">
            <v>1</v>
          </cell>
        </row>
        <row r="39">
          <cell r="A39">
            <v>79889638</v>
          </cell>
          <cell r="B39" t="str">
            <v>401-7</v>
          </cell>
          <cell r="C39" t="str">
            <v xml:space="preserve">JULIAN ENRIQUE MARTINEZ </v>
          </cell>
          <cell r="E39">
            <v>201700000</v>
          </cell>
          <cell r="F39">
            <v>2</v>
          </cell>
        </row>
        <row r="40">
          <cell r="A40" t="str">
            <v>N.A.</v>
          </cell>
          <cell r="B40" t="str">
            <v>401-7</v>
          </cell>
          <cell r="C40" t="str">
            <v>N.A.</v>
          </cell>
          <cell r="E40">
            <v>201700000</v>
          </cell>
          <cell r="F40">
            <v>3</v>
          </cell>
        </row>
        <row r="41">
          <cell r="B41" t="str">
            <v>401-7</v>
          </cell>
          <cell r="E41">
            <v>201700000</v>
          </cell>
        </row>
        <row r="42">
          <cell r="A42">
            <v>2868298</v>
          </cell>
          <cell r="B42" t="str">
            <v>501-1</v>
          </cell>
          <cell r="C42" t="str">
            <v>TARSICIO EDUARDO ALCAZAR ROJAS</v>
          </cell>
          <cell r="E42">
            <v>200337000</v>
          </cell>
          <cell r="F42">
            <v>1</v>
          </cell>
        </row>
        <row r="43">
          <cell r="A43">
            <v>20334553</v>
          </cell>
          <cell r="B43" t="str">
            <v>501-1</v>
          </cell>
          <cell r="C43" t="str">
            <v xml:space="preserve">RUBBY PAULETTE LINARES DE ALCAZAR </v>
          </cell>
          <cell r="E43">
            <v>200337000</v>
          </cell>
          <cell r="F43">
            <v>2</v>
          </cell>
        </row>
        <row r="44">
          <cell r="A44" t="str">
            <v>N.A.</v>
          </cell>
          <cell r="B44" t="str">
            <v>501-1</v>
          </cell>
          <cell r="C44" t="str">
            <v>N.A.</v>
          </cell>
          <cell r="E44">
            <v>200337000</v>
          </cell>
          <cell r="F44">
            <v>3</v>
          </cell>
        </row>
        <row r="45">
          <cell r="B45" t="str">
            <v>501-1</v>
          </cell>
          <cell r="E45">
            <v>200337000</v>
          </cell>
        </row>
        <row r="46">
          <cell r="A46">
            <v>11305139</v>
          </cell>
          <cell r="B46" t="str">
            <v>502-1</v>
          </cell>
          <cell r="C46" t="str">
            <v>OSCAR PATARROYO MURILLO</v>
          </cell>
          <cell r="E46">
            <v>259200000</v>
          </cell>
          <cell r="F46">
            <v>1</v>
          </cell>
        </row>
        <row r="47">
          <cell r="A47">
            <v>39788352</v>
          </cell>
          <cell r="B47" t="str">
            <v>502-1</v>
          </cell>
          <cell r="C47" t="str">
            <v xml:space="preserve">ALTHEA MILENA RODRIGUEZ </v>
          </cell>
          <cell r="E47">
            <v>259200000</v>
          </cell>
          <cell r="F47">
            <v>2</v>
          </cell>
        </row>
        <row r="48">
          <cell r="A48" t="str">
            <v>N.A.</v>
          </cell>
          <cell r="B48" t="str">
            <v>502-1</v>
          </cell>
          <cell r="C48" t="str">
            <v>N.A.</v>
          </cell>
          <cell r="E48">
            <v>259200000</v>
          </cell>
          <cell r="F48">
            <v>3</v>
          </cell>
        </row>
        <row r="49">
          <cell r="B49" t="str">
            <v>502-1</v>
          </cell>
          <cell r="E49">
            <v>259200000</v>
          </cell>
        </row>
        <row r="50">
          <cell r="A50">
            <v>10302945</v>
          </cell>
          <cell r="B50" t="str">
            <v>503-1</v>
          </cell>
          <cell r="C50" t="str">
            <v>EDGAR ALFREDO PEREZ AZUERO</v>
          </cell>
          <cell r="E50">
            <v>249000000</v>
          </cell>
          <cell r="F50">
            <v>1</v>
          </cell>
        </row>
        <row r="51">
          <cell r="A51">
            <v>46353911</v>
          </cell>
          <cell r="B51" t="str">
            <v>503-1</v>
          </cell>
          <cell r="C51" t="str">
            <v>LUZ AMPARO SEGURA SANTANA</v>
          </cell>
          <cell r="E51">
            <v>249000000</v>
          </cell>
          <cell r="F51">
            <v>2</v>
          </cell>
        </row>
        <row r="52">
          <cell r="A52" t="str">
            <v>N.A.</v>
          </cell>
          <cell r="B52" t="str">
            <v>503-1</v>
          </cell>
          <cell r="C52" t="str">
            <v>N.A.</v>
          </cell>
          <cell r="E52">
            <v>249000000</v>
          </cell>
          <cell r="F52">
            <v>3</v>
          </cell>
        </row>
        <row r="53">
          <cell r="B53" t="str">
            <v>503-1</v>
          </cell>
          <cell r="E53">
            <v>249000000</v>
          </cell>
        </row>
        <row r="54">
          <cell r="A54">
            <v>42874875</v>
          </cell>
          <cell r="B54" t="str">
            <v>504-1</v>
          </cell>
          <cell r="C54" t="str">
            <v xml:space="preserve">MARTHA LUZ OCHOA </v>
          </cell>
          <cell r="E54">
            <v>203500000</v>
          </cell>
          <cell r="F54">
            <v>1</v>
          </cell>
        </row>
        <row r="55">
          <cell r="A55" t="str">
            <v>N.A.</v>
          </cell>
          <cell r="B55" t="str">
            <v>504-1</v>
          </cell>
          <cell r="C55" t="str">
            <v>N.A.</v>
          </cell>
          <cell r="E55">
            <v>203500000</v>
          </cell>
          <cell r="F55">
            <v>2</v>
          </cell>
        </row>
        <row r="56">
          <cell r="A56" t="str">
            <v>N.A.</v>
          </cell>
          <cell r="B56" t="str">
            <v>504-1</v>
          </cell>
          <cell r="C56" t="str">
            <v>N.A.</v>
          </cell>
          <cell r="E56">
            <v>203500000</v>
          </cell>
          <cell r="F56">
            <v>3</v>
          </cell>
        </row>
        <row r="57">
          <cell r="B57" t="str">
            <v>504-1</v>
          </cell>
          <cell r="E57">
            <v>203500000</v>
          </cell>
        </row>
        <row r="58">
          <cell r="A58">
            <v>79285491</v>
          </cell>
          <cell r="B58" t="str">
            <v>601-1</v>
          </cell>
          <cell r="C58" t="str">
            <v>ANTONIO JOSE BECERRA</v>
          </cell>
          <cell r="E58">
            <v>211500000</v>
          </cell>
          <cell r="F58">
            <v>1</v>
          </cell>
        </row>
        <row r="59">
          <cell r="A59">
            <v>51857452</v>
          </cell>
          <cell r="B59" t="str">
            <v>601-1</v>
          </cell>
          <cell r="C59" t="str">
            <v>CARMEN EUGENIA ESTRADA GRUESO</v>
          </cell>
          <cell r="E59">
            <v>211500000</v>
          </cell>
          <cell r="F59">
            <v>2</v>
          </cell>
        </row>
        <row r="60">
          <cell r="A60" t="str">
            <v>N.A.</v>
          </cell>
          <cell r="B60" t="str">
            <v>601-1</v>
          </cell>
          <cell r="C60" t="str">
            <v>N.A.</v>
          </cell>
          <cell r="E60">
            <v>211500000</v>
          </cell>
          <cell r="F60">
            <v>3</v>
          </cell>
        </row>
        <row r="61">
          <cell r="B61" t="str">
            <v>601-1</v>
          </cell>
          <cell r="E61">
            <v>211500000</v>
          </cell>
        </row>
        <row r="62">
          <cell r="A62">
            <v>66757769</v>
          </cell>
          <cell r="B62" t="str">
            <v>602-1</v>
          </cell>
          <cell r="C62" t="str">
            <v>ISABEL CRISTINA ARCINIEGAS RODRIGUEZ</v>
          </cell>
          <cell r="E62">
            <v>253000000</v>
          </cell>
          <cell r="F62">
            <v>1</v>
          </cell>
        </row>
        <row r="63">
          <cell r="A63">
            <v>276708</v>
          </cell>
          <cell r="B63" t="str">
            <v>602-1</v>
          </cell>
          <cell r="C63" t="str">
            <v>JAVIER JULIO PINTO GONZALEZ</v>
          </cell>
          <cell r="E63">
            <v>253000000</v>
          </cell>
          <cell r="F63">
            <v>2</v>
          </cell>
        </row>
        <row r="64">
          <cell r="A64" t="str">
            <v>N.A.</v>
          </cell>
          <cell r="B64" t="str">
            <v>602-1</v>
          </cell>
          <cell r="C64" t="str">
            <v>N.A.</v>
          </cell>
          <cell r="E64">
            <v>253000000</v>
          </cell>
          <cell r="F64">
            <v>3</v>
          </cell>
        </row>
        <row r="65">
          <cell r="B65" t="str">
            <v>602-1</v>
          </cell>
          <cell r="E65">
            <v>253000000</v>
          </cell>
        </row>
        <row r="66">
          <cell r="A66">
            <v>19459281</v>
          </cell>
          <cell r="B66" t="str">
            <v>604-1</v>
          </cell>
          <cell r="C66" t="str">
            <v xml:space="preserve">CAMILO ROJAS VARGAS </v>
          </cell>
          <cell r="E66">
            <v>209700000</v>
          </cell>
          <cell r="F66">
            <v>1</v>
          </cell>
        </row>
        <row r="67">
          <cell r="A67">
            <v>51864639</v>
          </cell>
          <cell r="B67" t="str">
            <v>604-1</v>
          </cell>
          <cell r="C67" t="str">
            <v>LUZ CAROLINA MARIA VILLAMIZAR GOMEZ</v>
          </cell>
          <cell r="E67">
            <v>209700000</v>
          </cell>
          <cell r="F67">
            <v>2</v>
          </cell>
        </row>
        <row r="68">
          <cell r="A68" t="str">
            <v>N.A.</v>
          </cell>
          <cell r="B68" t="str">
            <v>604-1</v>
          </cell>
          <cell r="C68" t="str">
            <v>N.A.</v>
          </cell>
          <cell r="E68">
            <v>209700000</v>
          </cell>
          <cell r="F68">
            <v>3</v>
          </cell>
        </row>
        <row r="69">
          <cell r="B69" t="str">
            <v>604-1</v>
          </cell>
          <cell r="E69">
            <v>209700000</v>
          </cell>
        </row>
        <row r="70">
          <cell r="A70">
            <v>79625062</v>
          </cell>
          <cell r="B70" t="str">
            <v>701-1</v>
          </cell>
          <cell r="C70" t="str">
            <v xml:space="preserve">MICHEL JOHOANNY HERNANDEZ </v>
          </cell>
          <cell r="E70">
            <v>200066699</v>
          </cell>
          <cell r="F70">
            <v>1</v>
          </cell>
        </row>
        <row r="71">
          <cell r="A71" t="str">
            <v>N.A.</v>
          </cell>
          <cell r="B71" t="str">
            <v>701-1</v>
          </cell>
          <cell r="C71" t="str">
            <v>N.A.</v>
          </cell>
          <cell r="E71">
            <v>200066699</v>
          </cell>
          <cell r="F71">
            <v>2</v>
          </cell>
        </row>
        <row r="72">
          <cell r="A72" t="str">
            <v>N.A.</v>
          </cell>
          <cell r="B72" t="str">
            <v>701-1</v>
          </cell>
          <cell r="C72" t="str">
            <v>N.A.</v>
          </cell>
          <cell r="E72">
            <v>200066699</v>
          </cell>
          <cell r="F72">
            <v>3</v>
          </cell>
        </row>
        <row r="73">
          <cell r="B73" t="str">
            <v>701-1</v>
          </cell>
          <cell r="E73">
            <v>200066699</v>
          </cell>
        </row>
        <row r="74">
          <cell r="A74">
            <v>27567880</v>
          </cell>
          <cell r="B74" t="str">
            <v>702-1</v>
          </cell>
          <cell r="C74" t="str">
            <v>MARIA EUGENIA GRUESO</v>
          </cell>
          <cell r="E74">
            <v>267200000</v>
          </cell>
          <cell r="F74">
            <v>1</v>
          </cell>
        </row>
        <row r="75">
          <cell r="A75">
            <v>10538303</v>
          </cell>
          <cell r="B75" t="str">
            <v>702-1</v>
          </cell>
          <cell r="C75" t="str">
            <v>JUAN MIGUEL ESTRADA</v>
          </cell>
          <cell r="E75">
            <v>267200000</v>
          </cell>
          <cell r="F75">
            <v>2</v>
          </cell>
        </row>
        <row r="76">
          <cell r="A76">
            <v>79780572</v>
          </cell>
          <cell r="B76" t="str">
            <v>702-1</v>
          </cell>
          <cell r="C76" t="str">
            <v xml:space="preserve">ROBERTO ESTRADA GRUESO </v>
          </cell>
          <cell r="E76">
            <v>267200000</v>
          </cell>
          <cell r="F76">
            <v>3</v>
          </cell>
        </row>
        <row r="77">
          <cell r="A77">
            <v>52644195</v>
          </cell>
          <cell r="B77" t="str">
            <v>702-1</v>
          </cell>
          <cell r="C77" t="str">
            <v>OLGA LUCIA ESTRADA</v>
          </cell>
          <cell r="E77">
            <v>267200000</v>
          </cell>
        </row>
        <row r="78">
          <cell r="A78">
            <v>19433409</v>
          </cell>
          <cell r="B78" t="str">
            <v>704-1</v>
          </cell>
          <cell r="C78" t="str">
            <v>LUIS BERNARDO PLAZAS</v>
          </cell>
          <cell r="E78">
            <v>203512574</v>
          </cell>
          <cell r="F78">
            <v>1</v>
          </cell>
        </row>
        <row r="79">
          <cell r="A79">
            <v>51872433</v>
          </cell>
          <cell r="B79" t="str">
            <v>704-1</v>
          </cell>
          <cell r="C79" t="str">
            <v>CLAUDIA PATRICIA LOPEZ BARRERA</v>
          </cell>
          <cell r="E79">
            <v>203512574</v>
          </cell>
          <cell r="F79">
            <v>2</v>
          </cell>
        </row>
        <row r="80">
          <cell r="A80" t="str">
            <v>N.A.</v>
          </cell>
          <cell r="B80" t="str">
            <v>704-1</v>
          </cell>
          <cell r="C80" t="str">
            <v>N.A.</v>
          </cell>
          <cell r="E80">
            <v>203512574</v>
          </cell>
          <cell r="F80">
            <v>3</v>
          </cell>
        </row>
        <row r="81">
          <cell r="B81" t="str">
            <v>704-1</v>
          </cell>
          <cell r="E81">
            <v>203512574</v>
          </cell>
        </row>
        <row r="82">
          <cell r="A82">
            <v>79627085</v>
          </cell>
          <cell r="B82" t="str">
            <v>704-3</v>
          </cell>
          <cell r="C82" t="str">
            <v>JOHN ALEXANDER RESTREPO</v>
          </cell>
          <cell r="E82">
            <v>208961727</v>
          </cell>
          <cell r="F82">
            <v>1</v>
          </cell>
        </row>
        <row r="83">
          <cell r="A83">
            <v>4574321</v>
          </cell>
          <cell r="B83" t="str">
            <v>704-3</v>
          </cell>
          <cell r="C83" t="str">
            <v xml:space="preserve">TITO HERNANDEZ SANCHEZ </v>
          </cell>
          <cell r="E83">
            <v>208961727</v>
          </cell>
          <cell r="F83">
            <v>2</v>
          </cell>
        </row>
        <row r="84">
          <cell r="A84" t="str">
            <v>N.A.</v>
          </cell>
          <cell r="B84" t="str">
            <v>704-3</v>
          </cell>
          <cell r="C84" t="str">
            <v>N.A.</v>
          </cell>
          <cell r="E84">
            <v>208961727</v>
          </cell>
          <cell r="F84">
            <v>3</v>
          </cell>
        </row>
        <row r="85">
          <cell r="B85" t="str">
            <v>704-3</v>
          </cell>
          <cell r="E85">
            <v>208961727</v>
          </cell>
        </row>
        <row r="86">
          <cell r="A86">
            <v>79848866</v>
          </cell>
          <cell r="B86" t="str">
            <v>801-1</v>
          </cell>
          <cell r="C86" t="str">
            <v>JUAN CAMILO SIERRA OTERO</v>
          </cell>
          <cell r="E86">
            <v>206300000</v>
          </cell>
          <cell r="F86">
            <v>1</v>
          </cell>
        </row>
        <row r="87">
          <cell r="A87">
            <v>51939107</v>
          </cell>
          <cell r="B87" t="str">
            <v>801-1</v>
          </cell>
          <cell r="C87" t="str">
            <v>OLGA MARIA DEL PILAR VASQUEZ</v>
          </cell>
          <cell r="E87">
            <v>206300000</v>
          </cell>
          <cell r="F87">
            <v>2</v>
          </cell>
        </row>
        <row r="88">
          <cell r="A88" t="str">
            <v>N.A.</v>
          </cell>
          <cell r="B88" t="str">
            <v>801-1</v>
          </cell>
          <cell r="C88" t="str">
            <v>N.A.</v>
          </cell>
          <cell r="E88">
            <v>206300000</v>
          </cell>
          <cell r="F88">
            <v>3</v>
          </cell>
        </row>
        <row r="89">
          <cell r="B89" t="str">
            <v>801-1</v>
          </cell>
          <cell r="E89">
            <v>206300000</v>
          </cell>
        </row>
        <row r="90">
          <cell r="A90">
            <v>19136190</v>
          </cell>
          <cell r="B90" t="str">
            <v>802-1</v>
          </cell>
          <cell r="C90" t="str">
            <v>LUIS ROBERTO AMADOR</v>
          </cell>
          <cell r="E90">
            <v>263300000</v>
          </cell>
          <cell r="F90">
            <v>1</v>
          </cell>
        </row>
        <row r="91">
          <cell r="A91">
            <v>20619022</v>
          </cell>
          <cell r="B91" t="str">
            <v>802-1</v>
          </cell>
          <cell r="C91" t="str">
            <v xml:space="preserve">GLORIA MARIA PATARROYO </v>
          </cell>
          <cell r="E91">
            <v>263300000</v>
          </cell>
          <cell r="F91">
            <v>2</v>
          </cell>
        </row>
        <row r="92">
          <cell r="A92" t="str">
            <v>N.A.</v>
          </cell>
          <cell r="B92" t="str">
            <v>802-1</v>
          </cell>
          <cell r="C92" t="str">
            <v>N.A.</v>
          </cell>
          <cell r="E92">
            <v>263300000</v>
          </cell>
          <cell r="F92">
            <v>3</v>
          </cell>
        </row>
        <row r="93">
          <cell r="B93" t="str">
            <v>802-1</v>
          </cell>
          <cell r="E93">
            <v>263300000</v>
          </cell>
        </row>
        <row r="94">
          <cell r="A94">
            <v>51937525</v>
          </cell>
          <cell r="B94" t="str">
            <v>803-1</v>
          </cell>
          <cell r="C94" t="str">
            <v>LIDA JULIETH BENITEZ GARZON</v>
          </cell>
          <cell r="E94">
            <v>266100000</v>
          </cell>
          <cell r="F94">
            <v>1</v>
          </cell>
        </row>
        <row r="95">
          <cell r="A95">
            <v>84029013</v>
          </cell>
          <cell r="B95" t="str">
            <v>803-1</v>
          </cell>
          <cell r="C95" t="str">
            <v xml:space="preserve">JOSE ALFONSO GARCIA </v>
          </cell>
          <cell r="E95">
            <v>266100000</v>
          </cell>
          <cell r="F95">
            <v>2</v>
          </cell>
        </row>
        <row r="96">
          <cell r="A96" t="str">
            <v>N.A.</v>
          </cell>
          <cell r="B96" t="str">
            <v>803-1</v>
          </cell>
          <cell r="C96" t="str">
            <v>N.A.</v>
          </cell>
          <cell r="E96">
            <v>266100000</v>
          </cell>
          <cell r="F96">
            <v>3</v>
          </cell>
        </row>
        <row r="97">
          <cell r="B97" t="str">
            <v>803-1</v>
          </cell>
          <cell r="E97">
            <v>266100000</v>
          </cell>
        </row>
        <row r="98">
          <cell r="A98">
            <v>80265858</v>
          </cell>
          <cell r="B98" t="str">
            <v>901-1</v>
          </cell>
          <cell r="C98" t="str">
            <v>GUSTAVO GUARIN CASTAÑEDA</v>
          </cell>
          <cell r="E98">
            <v>215076800</v>
          </cell>
          <cell r="F98">
            <v>1</v>
          </cell>
        </row>
        <row r="99">
          <cell r="A99">
            <v>51597187</v>
          </cell>
          <cell r="B99" t="str">
            <v>901-1</v>
          </cell>
          <cell r="C99" t="str">
            <v xml:space="preserve">LUZ STELLA ROJAS </v>
          </cell>
          <cell r="E99">
            <v>215076800</v>
          </cell>
          <cell r="F99">
            <v>2</v>
          </cell>
        </row>
        <row r="100">
          <cell r="A100" t="str">
            <v>N.A.</v>
          </cell>
          <cell r="B100" t="str">
            <v>901-1</v>
          </cell>
          <cell r="C100" t="str">
            <v>N.A.</v>
          </cell>
          <cell r="E100">
            <v>215076800</v>
          </cell>
          <cell r="F100">
            <v>3</v>
          </cell>
        </row>
        <row r="101">
          <cell r="B101" t="str">
            <v>901-1</v>
          </cell>
          <cell r="E101">
            <v>215076800</v>
          </cell>
        </row>
        <row r="102">
          <cell r="A102">
            <v>79341783</v>
          </cell>
          <cell r="B102" t="str">
            <v>902-1</v>
          </cell>
          <cell r="C102" t="str">
            <v>DAVID RUFINO DE SAN VICENTE ARANGO</v>
          </cell>
          <cell r="E102">
            <v>265200000</v>
          </cell>
          <cell r="F102">
            <v>1</v>
          </cell>
        </row>
        <row r="103">
          <cell r="A103">
            <v>51930611</v>
          </cell>
          <cell r="B103" t="str">
            <v>902-1</v>
          </cell>
          <cell r="C103" t="str">
            <v>OLGA LUCIA GAMBOA</v>
          </cell>
          <cell r="E103">
            <v>265200000</v>
          </cell>
          <cell r="F103">
            <v>2</v>
          </cell>
        </row>
        <row r="104">
          <cell r="A104" t="str">
            <v>N.A.</v>
          </cell>
          <cell r="B104" t="str">
            <v>902-1</v>
          </cell>
          <cell r="C104" t="str">
            <v>N.A.</v>
          </cell>
          <cell r="E104">
            <v>265200000</v>
          </cell>
          <cell r="F104">
            <v>3</v>
          </cell>
        </row>
        <row r="105">
          <cell r="B105" t="str">
            <v>902-1</v>
          </cell>
          <cell r="E105">
            <v>265200000</v>
          </cell>
        </row>
        <row r="106">
          <cell r="A106">
            <v>79384267</v>
          </cell>
          <cell r="B106" t="str">
            <v>903-1</v>
          </cell>
          <cell r="C106" t="str">
            <v>NELSON IVAN DIAZ</v>
          </cell>
          <cell r="E106">
            <v>274981659</v>
          </cell>
          <cell r="F106">
            <v>1</v>
          </cell>
        </row>
        <row r="107">
          <cell r="A107">
            <v>51985316</v>
          </cell>
          <cell r="B107" t="str">
            <v>903-1</v>
          </cell>
          <cell r="C107" t="str">
            <v xml:space="preserve">MARIA CRISTINA GONZALEZ </v>
          </cell>
          <cell r="E107">
            <v>274981659</v>
          </cell>
          <cell r="F107">
            <v>2</v>
          </cell>
        </row>
        <row r="108">
          <cell r="A108" t="str">
            <v>N.A.</v>
          </cell>
          <cell r="B108" t="str">
            <v>903-1</v>
          </cell>
          <cell r="C108" t="str">
            <v>N.A.</v>
          </cell>
          <cell r="E108">
            <v>274981659</v>
          </cell>
          <cell r="F108">
            <v>3</v>
          </cell>
        </row>
        <row r="109">
          <cell r="B109" t="str">
            <v>903-1</v>
          </cell>
          <cell r="E109">
            <v>274981659</v>
          </cell>
        </row>
        <row r="110">
          <cell r="A110">
            <v>79681887</v>
          </cell>
          <cell r="B110" t="str">
            <v>904-1</v>
          </cell>
          <cell r="C110" t="str">
            <v xml:space="preserve">CARLOS EDUARDO YOUNES </v>
          </cell>
          <cell r="E110">
            <v>223976800</v>
          </cell>
          <cell r="F110">
            <v>1</v>
          </cell>
        </row>
        <row r="111">
          <cell r="A111">
            <v>52410015</v>
          </cell>
          <cell r="B111" t="str">
            <v>904-1</v>
          </cell>
          <cell r="C111" t="str">
            <v>MARIAM ANGEL JASSIR</v>
          </cell>
          <cell r="E111">
            <v>223976800</v>
          </cell>
          <cell r="F111">
            <v>2</v>
          </cell>
        </row>
        <row r="112">
          <cell r="A112" t="str">
            <v>N.A.</v>
          </cell>
          <cell r="B112" t="str">
            <v>904-1</v>
          </cell>
          <cell r="C112" t="str">
            <v>N.A.</v>
          </cell>
          <cell r="E112">
            <v>223976800</v>
          </cell>
          <cell r="F112">
            <v>3</v>
          </cell>
        </row>
        <row r="113">
          <cell r="B113" t="str">
            <v>904-1</v>
          </cell>
          <cell r="E113">
            <v>223976800</v>
          </cell>
        </row>
        <row r="114">
          <cell r="A114">
            <v>1</v>
          </cell>
          <cell r="C114" t="str">
            <v>ZZREDIMIENTOS GENERADOS</v>
          </cell>
        </row>
        <row r="115">
          <cell r="A115">
            <v>2</v>
          </cell>
          <cell r="C115" t="str">
            <v>ZZRETENCION EN LA FUENTE</v>
          </cell>
        </row>
        <row r="116">
          <cell r="A116">
            <v>3</v>
          </cell>
          <cell r="C116" t="str">
            <v>ZZIVA</v>
          </cell>
        </row>
        <row r="117">
          <cell r="A117">
            <v>4</v>
          </cell>
          <cell r="C117" t="str">
            <v>ZZGRAVAMEN MOVIMIENTOS FINANCIEROS</v>
          </cell>
        </row>
        <row r="118">
          <cell r="A118">
            <v>5</v>
          </cell>
          <cell r="C118" t="str">
            <v>ZZCOMISIONES BANCARIAS</v>
          </cell>
        </row>
        <row r="119">
          <cell r="A119">
            <v>6</v>
          </cell>
          <cell r="C119" t="str">
            <v>ZZRETIRO CON COMPROBANTE ESPECIAL</v>
          </cell>
        </row>
        <row r="120">
          <cell r="A120">
            <v>7</v>
          </cell>
          <cell r="C120" t="str">
            <v>ZZNOTA DEBITO CONTR PARAFISCAL</v>
          </cell>
        </row>
        <row r="121">
          <cell r="A121" t="str">
            <v>X IDENTIFICAR</v>
          </cell>
          <cell r="C121" t="str">
            <v>X IDENTIFICAR</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4" Type="http://schemas.openxmlformats.org/officeDocument/2006/relationships/comments" Target="../comments1.xml"/><Relationship Id="rId1" Type="http://schemas.openxmlformats.org/officeDocument/2006/relationships/drawing" Target="../drawings/drawing1.xml"/><Relationship Id="rId2"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42" Type="http://schemas.openxmlformats.org/officeDocument/2006/relationships/hyperlink" Target="mailto:gestorambiental@hotmail.com" TargetMode="External"/><Relationship Id="rId143" Type="http://schemas.openxmlformats.org/officeDocument/2006/relationships/hyperlink" Target="mailto:enrique.vera@uptc.edu.co" TargetMode="External"/><Relationship Id="rId144" Type="http://schemas.openxmlformats.org/officeDocument/2006/relationships/hyperlink" Target="mailto:jimedal@yahoo.es" TargetMode="External"/><Relationship Id="rId145" Type="http://schemas.openxmlformats.org/officeDocument/2006/relationships/hyperlink" Target="mailto:jvmunozd@unal.edu.co" TargetMode="External"/><Relationship Id="rId146" Type="http://schemas.openxmlformats.org/officeDocument/2006/relationships/hyperlink" Target="mailto:lriascos@udenar.edu.co" TargetMode="External"/><Relationship Id="rId147" Type="http://schemas.openxmlformats.org/officeDocument/2006/relationships/hyperlink" Target="mailto:mfgutier@javeriana.edu.co" TargetMode="External"/><Relationship Id="rId148" Type="http://schemas.openxmlformats.org/officeDocument/2006/relationships/hyperlink" Target="mailto:anpaga70@hotmail.com" TargetMode="External"/><Relationship Id="rId149" Type="http://schemas.openxmlformats.org/officeDocument/2006/relationships/hyperlink" Target="mailto:santiago_david27@hotmail.com" TargetMode="External"/><Relationship Id="rId180" Type="http://schemas.openxmlformats.org/officeDocument/2006/relationships/hyperlink" Target="mailto:carlos.parra@javeriana.edu.co" TargetMode="External"/><Relationship Id="rId181" Type="http://schemas.openxmlformats.org/officeDocument/2006/relationships/hyperlink" Target="mailto:carloscarbonell@gmail.con" TargetMode="External"/><Relationship Id="rId182" Type="http://schemas.openxmlformats.org/officeDocument/2006/relationships/hyperlink" Target="mailto:cdcardozor@unal.edu.co" TargetMode="External"/><Relationship Id="rId40" Type="http://schemas.openxmlformats.org/officeDocument/2006/relationships/hyperlink" Target="mailto:brayan3040@hotmail.com" TargetMode="External"/><Relationship Id="rId41" Type="http://schemas.openxmlformats.org/officeDocument/2006/relationships/hyperlink" Target="mailto:ohernandezp@unal.edu.co" TargetMode="External"/><Relationship Id="rId42" Type="http://schemas.openxmlformats.org/officeDocument/2006/relationships/hyperlink" Target="mailto:claudipao1987@hotmail.com" TargetMode="External"/><Relationship Id="rId43" Type="http://schemas.openxmlformats.org/officeDocument/2006/relationships/hyperlink" Target="mailto:dalegonvi@hotmail.com" TargetMode="External"/><Relationship Id="rId44" Type="http://schemas.openxmlformats.org/officeDocument/2006/relationships/hyperlink" Target="mailto:diana.alzate0413@gmail.com" TargetMode="External"/><Relationship Id="rId45" Type="http://schemas.openxmlformats.org/officeDocument/2006/relationships/hyperlink" Target="mailto:brayangplata@hotmail.com" TargetMode="External"/><Relationship Id="rId46" Type="http://schemas.openxmlformats.org/officeDocument/2006/relationships/hyperlink" Target="mailto:tutisgoba@yahoo.es" TargetMode="External"/><Relationship Id="rId47" Type="http://schemas.openxmlformats.org/officeDocument/2006/relationships/hyperlink" Target="mailto:anpaga70@hotmail.com" TargetMode="External"/><Relationship Id="rId48" Type="http://schemas.openxmlformats.org/officeDocument/2006/relationships/hyperlink" Target="mailto:angels_alge@hotmail.com" TargetMode="External"/><Relationship Id="rId49" Type="http://schemas.openxmlformats.org/officeDocument/2006/relationships/hyperlink" Target="mailto:angels_alge@hotmail.com" TargetMode="External"/><Relationship Id="rId183" Type="http://schemas.openxmlformats.org/officeDocument/2006/relationships/hyperlink" Target="mailto:ortizc@uis.edu.co" TargetMode="External"/><Relationship Id="rId184" Type="http://schemas.openxmlformats.org/officeDocument/2006/relationships/hyperlink" Target="mailto:cemorah@unal.edu.co" TargetMode="External"/><Relationship Id="rId185" Type="http://schemas.openxmlformats.org/officeDocument/2006/relationships/hyperlink" Target="mailto:cjimeneze@unal.edu.co" TargetMode="External"/><Relationship Id="rId186" Type="http://schemas.openxmlformats.org/officeDocument/2006/relationships/hyperlink" Target="mailto:claudiaherrerabernal@gmail.com" TargetMode="External"/><Relationship Id="rId187" Type="http://schemas.openxmlformats.org/officeDocument/2006/relationships/hyperlink" Target="mailto:gestorambiental@hotmail.com" TargetMode="External"/><Relationship Id="rId188" Type="http://schemas.openxmlformats.org/officeDocument/2006/relationships/hyperlink" Target="mailto:eossa@eafit.edu.co" TargetMode="External"/><Relationship Id="rId189" Type="http://schemas.openxmlformats.org/officeDocument/2006/relationships/hyperlink" Target="mailto:ocamargo@unal.edu.co" TargetMode="External"/><Relationship Id="rId220" Type="http://schemas.openxmlformats.org/officeDocument/2006/relationships/hyperlink" Target="mailto:fbj@petrobras.com.br" TargetMode="External"/><Relationship Id="rId221" Type="http://schemas.openxmlformats.org/officeDocument/2006/relationships/hyperlink" Target="mailto:amybravo@gmail.com" TargetMode="External"/><Relationship Id="rId222" Type="http://schemas.openxmlformats.org/officeDocument/2006/relationships/hyperlink" Target="mailto:gmoreno@udea.edu.co" TargetMode="External"/><Relationship Id="rId223" Type="http://schemas.openxmlformats.org/officeDocument/2006/relationships/hyperlink" Target="mailto:mildrey.soca72@yahoo.es" TargetMode="External"/><Relationship Id="rId80" Type="http://schemas.openxmlformats.org/officeDocument/2006/relationships/hyperlink" Target="mailto:osorioma%C3%B1aver@gmail.com" TargetMode="External"/><Relationship Id="rId81" Type="http://schemas.openxmlformats.org/officeDocument/2006/relationships/hyperlink" Target="mailto:gpgeperez@gmail.com" TargetMode="External"/><Relationship Id="rId82" Type="http://schemas.openxmlformats.org/officeDocument/2006/relationships/hyperlink" Target="mailto:monica.puyana@utadeo.edu.co" TargetMode="External"/><Relationship Id="rId83" Type="http://schemas.openxmlformats.org/officeDocument/2006/relationships/hyperlink" Target="mailto:angels_alge@hotmail.com" TargetMode="External"/><Relationship Id="rId84" Type="http://schemas.openxmlformats.org/officeDocument/2006/relationships/hyperlink" Target="mailto:mauriciorodriguezfigueroa@gmail.com" TargetMode="External"/><Relationship Id="rId85" Type="http://schemas.openxmlformats.org/officeDocument/2006/relationships/hyperlink" Target="mailto:jjarami@eafit.edu.co" TargetMode="External"/><Relationship Id="rId86" Type="http://schemas.openxmlformats.org/officeDocument/2006/relationships/hyperlink" Target="mailto:juan.filgueira@unimilitar.edu.co" TargetMode="External"/><Relationship Id="rId87" Type="http://schemas.openxmlformats.org/officeDocument/2006/relationships/hyperlink" Target="mailto:alrojasgo@unal.edu.co" TargetMode="External"/><Relationship Id="rId88" Type="http://schemas.openxmlformats.org/officeDocument/2006/relationships/hyperlink" Target="mailto:rasasound@gmail.com" TargetMode="External"/><Relationship Id="rId89" Type="http://schemas.openxmlformats.org/officeDocument/2006/relationships/hyperlink" Target="mailto:icastillo33@hotmail.com" TargetMode="External"/><Relationship Id="rId224" Type="http://schemas.openxmlformats.org/officeDocument/2006/relationships/hyperlink" Target="mailto:ghernandez@dim.uchile.cl" TargetMode="External"/><Relationship Id="rId225" Type="http://schemas.openxmlformats.org/officeDocument/2006/relationships/hyperlink" Target="mailto:martha.garcia@lstsa.com" TargetMode="External"/><Relationship Id="rId226" Type="http://schemas.openxmlformats.org/officeDocument/2006/relationships/hyperlink" Target="mailto:jocescobar@gmail.com" TargetMode="External"/><Relationship Id="rId227" Type="http://schemas.openxmlformats.org/officeDocument/2006/relationships/hyperlink" Target="mailto:rkozulj@gmail.com" TargetMode="External"/><Relationship Id="rId228" Type="http://schemas.openxmlformats.org/officeDocument/2006/relationships/vmlDrawing" Target="../drawings/vmlDrawing3.vml"/><Relationship Id="rId229" Type="http://schemas.openxmlformats.org/officeDocument/2006/relationships/comments" Target="../comments2.xml"/><Relationship Id="rId110" Type="http://schemas.openxmlformats.org/officeDocument/2006/relationships/hyperlink" Target="mailto:acotte@lasalle.edu.co" TargetMode="External"/><Relationship Id="rId111" Type="http://schemas.openxmlformats.org/officeDocument/2006/relationships/hyperlink" Target="mailto:nury_eg@yahoo.es" TargetMode="External"/><Relationship Id="rId112" Type="http://schemas.openxmlformats.org/officeDocument/2006/relationships/hyperlink" Target="mailto:brayan3040@hotmail.com" TargetMode="External"/><Relationship Id="rId113" Type="http://schemas.openxmlformats.org/officeDocument/2006/relationships/hyperlink" Target="mailto:icastillo33@hotmail.com" TargetMode="External"/><Relationship Id="rId114" Type="http://schemas.openxmlformats.org/officeDocument/2006/relationships/hyperlink" Target="mailto:angels_alge@hotmail.com" TargetMode="External"/><Relationship Id="rId115" Type="http://schemas.openxmlformats.org/officeDocument/2006/relationships/hyperlink" Target="mailto:angels_alge@hotmail.com" TargetMode="External"/><Relationship Id="rId116" Type="http://schemas.openxmlformats.org/officeDocument/2006/relationships/hyperlink" Target="mailto:mauriciorodriguezfigueroa@gmail.com" TargetMode="External"/><Relationship Id="rId117" Type="http://schemas.openxmlformats.org/officeDocument/2006/relationships/hyperlink" Target="mailto:intiyang@hotmail.com" TargetMode="External"/><Relationship Id="rId118" Type="http://schemas.openxmlformats.org/officeDocument/2006/relationships/hyperlink" Target="mailto:diamalia67@yahoo.com" TargetMode="External"/><Relationship Id="rId119" Type="http://schemas.openxmlformats.org/officeDocument/2006/relationships/hyperlink" Target="mailto:lriascos@udenar.edu.co" TargetMode="External"/><Relationship Id="rId150" Type="http://schemas.openxmlformats.org/officeDocument/2006/relationships/hyperlink" Target="mailto:angels_alge@hotmail.com" TargetMode="External"/><Relationship Id="rId151" Type="http://schemas.openxmlformats.org/officeDocument/2006/relationships/hyperlink" Target="mailto:angel777abc@hotmail.com" TargetMode="External"/><Relationship Id="rId152" Type="http://schemas.openxmlformats.org/officeDocument/2006/relationships/hyperlink" Target="mailto:gpgeperez@gmail.com" TargetMode="External"/><Relationship Id="rId10" Type="http://schemas.openxmlformats.org/officeDocument/2006/relationships/hyperlink" Target="mailto:gestorambiental@hotmail.com" TargetMode="External"/><Relationship Id="rId11" Type="http://schemas.openxmlformats.org/officeDocument/2006/relationships/hyperlink" Target="mailto:enrique.vera@uptc.edu.co" TargetMode="External"/><Relationship Id="rId12" Type="http://schemas.openxmlformats.org/officeDocument/2006/relationships/hyperlink" Target="mailto:jimedal@yahoo.es" TargetMode="External"/><Relationship Id="rId13" Type="http://schemas.openxmlformats.org/officeDocument/2006/relationships/hyperlink" Target="mailto:jvmunozd@unal.edu.co" TargetMode="External"/><Relationship Id="rId14" Type="http://schemas.openxmlformats.org/officeDocument/2006/relationships/hyperlink" Target="mailto:lriascos@udenar.edu.co" TargetMode="External"/><Relationship Id="rId15" Type="http://schemas.openxmlformats.org/officeDocument/2006/relationships/hyperlink" Target="mailto:mmguzmanb@unal.edu.co" TargetMode="External"/><Relationship Id="rId16" Type="http://schemas.openxmlformats.org/officeDocument/2006/relationships/hyperlink" Target="mailto:mfgutier@javeriana.edu.co" TargetMode="External"/><Relationship Id="rId17" Type="http://schemas.openxmlformats.org/officeDocument/2006/relationships/hyperlink" Target="mailto:monikepe@hotmail.com" TargetMode="External"/><Relationship Id="rId18" Type="http://schemas.openxmlformats.org/officeDocument/2006/relationships/hyperlink" Target="mailto:yanethp6@hotmail.com" TargetMode="External"/><Relationship Id="rId19" Type="http://schemas.openxmlformats.org/officeDocument/2006/relationships/hyperlink" Target="mailto:anpaga70@hotmail.com" TargetMode="External"/><Relationship Id="rId153" Type="http://schemas.openxmlformats.org/officeDocument/2006/relationships/hyperlink" Target="mailto:angels_alge@hotmail.com" TargetMode="External"/><Relationship Id="rId154" Type="http://schemas.openxmlformats.org/officeDocument/2006/relationships/hyperlink" Target="mailto:mauriciorodriguezfigueroa@gmail.com" TargetMode="External"/><Relationship Id="rId155" Type="http://schemas.openxmlformats.org/officeDocument/2006/relationships/hyperlink" Target="mailto:jjarami@eafit.edu.co" TargetMode="External"/><Relationship Id="rId156" Type="http://schemas.openxmlformats.org/officeDocument/2006/relationships/hyperlink" Target="mailto:alrojasgo@unal.edu.co" TargetMode="External"/><Relationship Id="rId157" Type="http://schemas.openxmlformats.org/officeDocument/2006/relationships/hyperlink" Target="mailto:rasasound@gmail.com" TargetMode="External"/><Relationship Id="rId158" Type="http://schemas.openxmlformats.org/officeDocument/2006/relationships/hyperlink" Target="mailto:icastillo33@hotmail.com" TargetMode="External"/><Relationship Id="rId159" Type="http://schemas.openxmlformats.org/officeDocument/2006/relationships/hyperlink" Target="mailto:lopez@javeriana.edu.co" TargetMode="External"/><Relationship Id="rId190" Type="http://schemas.openxmlformats.org/officeDocument/2006/relationships/hyperlink" Target="mailto:viradova@utadeo.edu.co" TargetMode="External"/><Relationship Id="rId191" Type="http://schemas.openxmlformats.org/officeDocument/2006/relationships/hyperlink" Target="mailto:fabio.roldan@javeriana.edu.co" TargetMode="External"/><Relationship Id="rId192" Type="http://schemas.openxmlformats.org/officeDocument/2006/relationships/hyperlink" Target="mailto:fernando_giraldo_garcia@yahoo.com" TargetMode="External"/><Relationship Id="rId50" Type="http://schemas.openxmlformats.org/officeDocument/2006/relationships/hyperlink" Target="mailto:mauriciorodriguezfigueroa@gmail.com" TargetMode="External"/><Relationship Id="rId51" Type="http://schemas.openxmlformats.org/officeDocument/2006/relationships/hyperlink" Target="mailto:alrojasgo@unal.edu.co" TargetMode="External"/><Relationship Id="rId52" Type="http://schemas.openxmlformats.org/officeDocument/2006/relationships/hyperlink" Target="mailto:icastillo33@hotmail.com" TargetMode="External"/><Relationship Id="rId53" Type="http://schemas.openxmlformats.org/officeDocument/2006/relationships/hyperlink" Target="mailto:lopez@javeriana.edu.co" TargetMode="External"/><Relationship Id="rId54" Type="http://schemas.openxmlformats.org/officeDocument/2006/relationships/hyperlink" Target="mailto:intiyang@hotmail.com" TargetMode="External"/><Relationship Id="rId55" Type="http://schemas.openxmlformats.org/officeDocument/2006/relationships/hyperlink" Target="mailto:aduarter@unal.edu.co" TargetMode="External"/><Relationship Id="rId56" Type="http://schemas.openxmlformats.org/officeDocument/2006/relationships/hyperlink" Target="mailto:acotte@lasalle.edu.co" TargetMode="External"/><Relationship Id="rId57" Type="http://schemas.openxmlformats.org/officeDocument/2006/relationships/hyperlink" Target="mailto:nury_eg@yahoo.es" TargetMode="External"/><Relationship Id="rId58" Type="http://schemas.openxmlformats.org/officeDocument/2006/relationships/hyperlink" Target="mailto:brayan3040@hotmail.com" TargetMode="External"/><Relationship Id="rId59" Type="http://schemas.openxmlformats.org/officeDocument/2006/relationships/hyperlink" Target="mailto:claudipao1987@hotmail.com" TargetMode="External"/><Relationship Id="rId193" Type="http://schemas.openxmlformats.org/officeDocument/2006/relationships/hyperlink" Target="mailto:gabovelingal@gmail.com" TargetMode="External"/><Relationship Id="rId194" Type="http://schemas.openxmlformats.org/officeDocument/2006/relationships/hyperlink" Target="mailto:gsmartinme@gmail.com" TargetMode="External"/><Relationship Id="rId195" Type="http://schemas.openxmlformats.org/officeDocument/2006/relationships/hyperlink" Target="mailto:hsuarezm@unal.edu.co" TargetMode="External"/><Relationship Id="rId196" Type="http://schemas.openxmlformats.org/officeDocument/2006/relationships/hyperlink" Target="mailto:ignaciobricenob@hotmail.com" TargetMode="External"/><Relationship Id="rId197" Type="http://schemas.openxmlformats.org/officeDocument/2006/relationships/hyperlink" Target="mailto:izenner@udca.edu.co" TargetMode="External"/><Relationship Id="rId198" Type="http://schemas.openxmlformats.org/officeDocument/2006/relationships/hyperlink" Target="mailto:jumunozd@unal.edu.co" TargetMode="External"/><Relationship Id="rId199" Type="http://schemas.openxmlformats.org/officeDocument/2006/relationships/hyperlink" Target="mailto:jahquinteroo@yahoo.com" TargetMode="External"/><Relationship Id="rId90" Type="http://schemas.openxmlformats.org/officeDocument/2006/relationships/hyperlink" Target="mailto:lopez@javeriana.edu.co" TargetMode="External"/><Relationship Id="rId91" Type="http://schemas.openxmlformats.org/officeDocument/2006/relationships/hyperlink" Target="mailto:intiyang@hotmail.com" TargetMode="External"/><Relationship Id="rId92" Type="http://schemas.openxmlformats.org/officeDocument/2006/relationships/hyperlink" Target="mailto:aduarter@unal.edu.co" TargetMode="External"/><Relationship Id="rId93" Type="http://schemas.openxmlformats.org/officeDocument/2006/relationships/hyperlink" Target="mailto:acotte@lasalle.edu.co" TargetMode="External"/><Relationship Id="rId94" Type="http://schemas.openxmlformats.org/officeDocument/2006/relationships/hyperlink" Target="mailto:nury_eg@yahoo.es" TargetMode="External"/><Relationship Id="rId95" Type="http://schemas.openxmlformats.org/officeDocument/2006/relationships/hyperlink" Target="mailto:brayan3040@hotmail.com" TargetMode="External"/><Relationship Id="rId96" Type="http://schemas.openxmlformats.org/officeDocument/2006/relationships/hyperlink" Target="mailto:ohernandezp@unal.edu.co" TargetMode="External"/><Relationship Id="rId97" Type="http://schemas.openxmlformats.org/officeDocument/2006/relationships/hyperlink" Target="mailto:claudipao1987@hotmail.com" TargetMode="External"/><Relationship Id="rId98" Type="http://schemas.openxmlformats.org/officeDocument/2006/relationships/hyperlink" Target="mailto:dalegonvi@hotmail.com" TargetMode="External"/><Relationship Id="rId99" Type="http://schemas.openxmlformats.org/officeDocument/2006/relationships/hyperlink" Target="mailto:diana.alzate0413@gmail.com" TargetMode="External"/><Relationship Id="rId120" Type="http://schemas.openxmlformats.org/officeDocument/2006/relationships/hyperlink" Target="mailto:icastillo33@hotmail.com" TargetMode="External"/><Relationship Id="rId121" Type="http://schemas.openxmlformats.org/officeDocument/2006/relationships/hyperlink" Target="mailto:lopez@javeriana.edu.co" TargetMode="External"/><Relationship Id="rId122" Type="http://schemas.openxmlformats.org/officeDocument/2006/relationships/hyperlink" Target="mailto:intiyang@hotmail.com" TargetMode="External"/><Relationship Id="rId123" Type="http://schemas.openxmlformats.org/officeDocument/2006/relationships/hyperlink" Target="mailto:aduarter@unal.edu.co" TargetMode="External"/><Relationship Id="rId124" Type="http://schemas.openxmlformats.org/officeDocument/2006/relationships/hyperlink" Target="mailto:acotte@lasalle.edu.co" TargetMode="External"/><Relationship Id="rId125" Type="http://schemas.openxmlformats.org/officeDocument/2006/relationships/hyperlink" Target="mailto:icastillo33@hotmail.com" TargetMode="External"/><Relationship Id="rId126" Type="http://schemas.openxmlformats.org/officeDocument/2006/relationships/hyperlink" Target="mailto:lopez@javeriana.edu.co" TargetMode="External"/><Relationship Id="rId127" Type="http://schemas.openxmlformats.org/officeDocument/2006/relationships/hyperlink" Target="mailto:intiyang@hotmail.com" TargetMode="External"/><Relationship Id="rId128" Type="http://schemas.openxmlformats.org/officeDocument/2006/relationships/hyperlink" Target="mailto:aduarter@unal.edu.co" TargetMode="External"/><Relationship Id="rId129" Type="http://schemas.openxmlformats.org/officeDocument/2006/relationships/hyperlink" Target="mailto:acotte@lasalle.edu.co" TargetMode="External"/><Relationship Id="rId160" Type="http://schemas.openxmlformats.org/officeDocument/2006/relationships/hyperlink" Target="mailto:intiyang@hotmail.com" TargetMode="External"/><Relationship Id="rId161" Type="http://schemas.openxmlformats.org/officeDocument/2006/relationships/hyperlink" Target="mailto:aduarter@unal.edu.co" TargetMode="External"/><Relationship Id="rId162" Type="http://schemas.openxmlformats.org/officeDocument/2006/relationships/hyperlink" Target="mailto:acotte@lasalle.edu.co" TargetMode="External"/><Relationship Id="rId20" Type="http://schemas.openxmlformats.org/officeDocument/2006/relationships/hyperlink" Target="mailto:santiago_david27@hotmail.com" TargetMode="External"/><Relationship Id="rId21" Type="http://schemas.openxmlformats.org/officeDocument/2006/relationships/hyperlink" Target="mailto:angels_alge@hotmail.com" TargetMode="External"/><Relationship Id="rId22" Type="http://schemas.openxmlformats.org/officeDocument/2006/relationships/hyperlink" Target="mailto:angel777abc@hotmail.com" TargetMode="External"/><Relationship Id="rId23" Type="http://schemas.openxmlformats.org/officeDocument/2006/relationships/hyperlink" Target="mailto:osorioma%C3%B1aver@gmail.com" TargetMode="External"/><Relationship Id="rId24" Type="http://schemas.openxmlformats.org/officeDocument/2006/relationships/hyperlink" Target="mailto:gpgeperez@gmail.com" TargetMode="External"/><Relationship Id="rId25" Type="http://schemas.openxmlformats.org/officeDocument/2006/relationships/hyperlink" Target="mailto:monica.puyana@utadeo.edu.co" TargetMode="External"/><Relationship Id="rId26" Type="http://schemas.openxmlformats.org/officeDocument/2006/relationships/hyperlink" Target="mailto:angels_alge@hotmail.com" TargetMode="External"/><Relationship Id="rId27" Type="http://schemas.openxmlformats.org/officeDocument/2006/relationships/hyperlink" Target="mailto:fernandolozanouptc@hotmail.com" TargetMode="External"/><Relationship Id="rId28" Type="http://schemas.openxmlformats.org/officeDocument/2006/relationships/hyperlink" Target="mailto:mauriciorodriguezfigueroa@gmail.com" TargetMode="External"/><Relationship Id="rId29" Type="http://schemas.openxmlformats.org/officeDocument/2006/relationships/hyperlink" Target="mailto:jjarami@eafit.edu.co" TargetMode="External"/><Relationship Id="rId163" Type="http://schemas.openxmlformats.org/officeDocument/2006/relationships/hyperlink" Target="mailto:nury_eg@yahoo.es" TargetMode="External"/><Relationship Id="rId164" Type="http://schemas.openxmlformats.org/officeDocument/2006/relationships/hyperlink" Target="mailto:brayan3040@hotmail.com" TargetMode="External"/><Relationship Id="rId165" Type="http://schemas.openxmlformats.org/officeDocument/2006/relationships/hyperlink" Target="mailto:icastillo33@hotmail.com" TargetMode="External"/><Relationship Id="rId166" Type="http://schemas.openxmlformats.org/officeDocument/2006/relationships/hyperlink" Target="mailto:jfernandez@biocapital-advisors.com" TargetMode="External"/><Relationship Id="rId167" Type="http://schemas.openxmlformats.org/officeDocument/2006/relationships/hyperlink" Target="mailto:amybravo@gmail.com" TargetMode="External"/><Relationship Id="rId168" Type="http://schemas.openxmlformats.org/officeDocument/2006/relationships/hyperlink" Target="mailto:fagonzaleso@unal.edu.co" TargetMode="External"/><Relationship Id="rId169" Type="http://schemas.openxmlformats.org/officeDocument/2006/relationships/hyperlink" Target="mailto:jpgarzon@javeriana.edu.co" TargetMode="External"/><Relationship Id="rId200" Type="http://schemas.openxmlformats.org/officeDocument/2006/relationships/hyperlink" Target="mailto:juanc.quintana@siu.udea.edu.co" TargetMode="External"/><Relationship Id="rId201" Type="http://schemas.openxmlformats.org/officeDocument/2006/relationships/hyperlink" Target="mailto:leonardo.solaque@unimilitar.edu.co" TargetMode="External"/><Relationship Id="rId202" Type="http://schemas.openxmlformats.org/officeDocument/2006/relationships/hyperlink" Target="mailto:lmflorez@uao.edu.co" TargetMode="External"/><Relationship Id="rId203" Type="http://schemas.openxmlformats.org/officeDocument/2006/relationships/hyperlink" Target="mailto:manuel-r@uniandes.edu.co" TargetMode="External"/><Relationship Id="rId60" Type="http://schemas.openxmlformats.org/officeDocument/2006/relationships/hyperlink" Target="mailto:dalegonvi@hotmail.com" TargetMode="External"/><Relationship Id="rId61" Type="http://schemas.openxmlformats.org/officeDocument/2006/relationships/hyperlink" Target="mailto:diana.alzate0413@gmail.com" TargetMode="External"/><Relationship Id="rId62" Type="http://schemas.openxmlformats.org/officeDocument/2006/relationships/hyperlink" Target="mailto:brayangplata@hotmail.com" TargetMode="External"/><Relationship Id="rId63" Type="http://schemas.openxmlformats.org/officeDocument/2006/relationships/hyperlink" Target="mailto:tutisgoba@yahoo.es" TargetMode="External"/><Relationship Id="rId64" Type="http://schemas.openxmlformats.org/officeDocument/2006/relationships/hyperlink" Target="mailto:mcbernalb@libertadores.edu.co" TargetMode="External"/><Relationship Id="rId65" Type="http://schemas.openxmlformats.org/officeDocument/2006/relationships/hyperlink" Target="mailto:aliriosh@yahoo.es" TargetMode="External"/><Relationship Id="rId66" Type="http://schemas.openxmlformats.org/officeDocument/2006/relationships/hyperlink" Target="mailto:aocampo@unillanos.edu.co" TargetMode="External"/><Relationship Id="rId67" Type="http://schemas.openxmlformats.org/officeDocument/2006/relationships/hyperlink" Target="mailto:eossa@eafit.edu.co" TargetMode="External"/><Relationship Id="rId68" Type="http://schemas.openxmlformats.org/officeDocument/2006/relationships/hyperlink" Target="mailto:gestorambiental@hotmail.com" TargetMode="External"/><Relationship Id="rId69" Type="http://schemas.openxmlformats.org/officeDocument/2006/relationships/hyperlink" Target="mailto:enrique.vera@uptc.edu.co" TargetMode="External"/><Relationship Id="rId204" Type="http://schemas.openxmlformats.org/officeDocument/2006/relationships/hyperlink" Target="mailto:marcela.diaz@javeriana.edu.co" TargetMode="External"/><Relationship Id="rId205" Type="http://schemas.openxmlformats.org/officeDocument/2006/relationships/hyperlink" Target="mailto:margonza1marcos@gmail.com" TargetMode="External"/><Relationship Id="rId206" Type="http://schemas.openxmlformats.org/officeDocument/2006/relationships/hyperlink" Target="mailto:mcdiazb@unal.edu.co" TargetMode="External"/><Relationship Id="rId207" Type="http://schemas.openxmlformats.org/officeDocument/2006/relationships/hyperlink" Target="mailto:mfgutier@javeriana.edu.co" TargetMode="External"/><Relationship Id="rId208" Type="http://schemas.openxmlformats.org/officeDocument/2006/relationships/hyperlink" Target="mailto:marthacarrillo2007@gmail.com" TargetMode="External"/><Relationship Id="rId209" Type="http://schemas.openxmlformats.org/officeDocument/2006/relationships/hyperlink" Target="mailto:mtrujillog@unal.edu.co" TargetMode="External"/><Relationship Id="rId130" Type="http://schemas.openxmlformats.org/officeDocument/2006/relationships/hyperlink" Target="mailto:nury_eg@yahoo.es" TargetMode="External"/><Relationship Id="rId131" Type="http://schemas.openxmlformats.org/officeDocument/2006/relationships/hyperlink" Target="mailto:robertospolidoro@uol.com.br" TargetMode="External"/><Relationship Id="rId132" Type="http://schemas.openxmlformats.org/officeDocument/2006/relationships/hyperlink" Target="mailto:mauriciorodriguezfigueroa@gmail.com" TargetMode="External"/><Relationship Id="rId133" Type="http://schemas.openxmlformats.org/officeDocument/2006/relationships/hyperlink" Target="mailto:claudipao1987@hotmail.com" TargetMode="External"/><Relationship Id="rId134" Type="http://schemas.openxmlformats.org/officeDocument/2006/relationships/hyperlink" Target="mailto:dalegonvi@hotmail.com" TargetMode="External"/><Relationship Id="rId135" Type="http://schemas.openxmlformats.org/officeDocument/2006/relationships/hyperlink" Target="mailto:diana.alzate0413@gmail.com" TargetMode="External"/><Relationship Id="rId136" Type="http://schemas.openxmlformats.org/officeDocument/2006/relationships/hyperlink" Target="mailto:brayangplata@hotmail.com" TargetMode="External"/><Relationship Id="rId137" Type="http://schemas.openxmlformats.org/officeDocument/2006/relationships/hyperlink" Target="mailto:tutisgoba@yahoo.es" TargetMode="External"/><Relationship Id="rId138" Type="http://schemas.openxmlformats.org/officeDocument/2006/relationships/hyperlink" Target="mailto:mcbernalb@libertadores.edu.co" TargetMode="External"/><Relationship Id="rId139" Type="http://schemas.openxmlformats.org/officeDocument/2006/relationships/hyperlink" Target="mailto:aliriosh@yahoo.es" TargetMode="External"/><Relationship Id="rId170" Type="http://schemas.openxmlformats.org/officeDocument/2006/relationships/hyperlink" Target="mailto:flores-l@javeriana.edu.co" TargetMode="External"/><Relationship Id="rId171" Type="http://schemas.openxmlformats.org/officeDocument/2006/relationships/hyperlink" Target="mailto:lcvargas@gmail.com" TargetMode="External"/><Relationship Id="rId172" Type="http://schemas.openxmlformats.org/officeDocument/2006/relationships/hyperlink" Target="mailto:lfherrera@ucatolica.edu.co" TargetMode="External"/><Relationship Id="rId30" Type="http://schemas.openxmlformats.org/officeDocument/2006/relationships/hyperlink" Target="mailto:juan.filgueira@unimilitar.edu.co" TargetMode="External"/><Relationship Id="rId31" Type="http://schemas.openxmlformats.org/officeDocument/2006/relationships/hyperlink" Target="mailto:alrojasgo@unal.edu.co" TargetMode="External"/><Relationship Id="rId32" Type="http://schemas.openxmlformats.org/officeDocument/2006/relationships/hyperlink" Target="mailto:otorresf@latinmail.com" TargetMode="External"/><Relationship Id="rId33" Type="http://schemas.openxmlformats.org/officeDocument/2006/relationships/hyperlink" Target="mailto:rasasound@gmail.com" TargetMode="External"/><Relationship Id="rId34" Type="http://schemas.openxmlformats.org/officeDocument/2006/relationships/hyperlink" Target="mailto:icastillo33@hotmail.com" TargetMode="External"/><Relationship Id="rId35" Type="http://schemas.openxmlformats.org/officeDocument/2006/relationships/hyperlink" Target="mailto:lopez@javeriana.edu.co" TargetMode="External"/><Relationship Id="rId36" Type="http://schemas.openxmlformats.org/officeDocument/2006/relationships/hyperlink" Target="mailto:intiyang@hotmail.com" TargetMode="External"/><Relationship Id="rId37" Type="http://schemas.openxmlformats.org/officeDocument/2006/relationships/hyperlink" Target="mailto:aduarter@unal.edu.co" TargetMode="External"/><Relationship Id="rId38" Type="http://schemas.openxmlformats.org/officeDocument/2006/relationships/hyperlink" Target="mailto:acotte@lasalle.edu.co" TargetMode="External"/><Relationship Id="rId39" Type="http://schemas.openxmlformats.org/officeDocument/2006/relationships/hyperlink" Target="mailto:nury_eg@yahoo.es" TargetMode="External"/><Relationship Id="rId173" Type="http://schemas.openxmlformats.org/officeDocument/2006/relationships/hyperlink" Target="mailto:felipeguevara@hotmail.com" TargetMode="External"/><Relationship Id="rId174" Type="http://schemas.openxmlformats.org/officeDocument/2006/relationships/hyperlink" Target="mailto:rudegutiq@yahoo.com" TargetMode="External"/><Relationship Id="rId175" Type="http://schemas.openxmlformats.org/officeDocument/2006/relationships/hyperlink" Target="mailto:javier.a.ballesterosq@gmail.com" TargetMode="External"/><Relationship Id="rId176" Type="http://schemas.openxmlformats.org/officeDocument/2006/relationships/hyperlink" Target="mailto:xmarquinezc@unal.edu.co" TargetMode="External"/><Relationship Id="rId177" Type="http://schemas.openxmlformats.org/officeDocument/2006/relationships/hyperlink" Target="mailto:adriaposada@yahoo.es" TargetMode="External"/><Relationship Id="rId178" Type="http://schemas.openxmlformats.org/officeDocument/2006/relationships/hyperlink" Target="mailto:amnerm@uninorte.edu.co" TargetMode="External"/><Relationship Id="rId179" Type="http://schemas.openxmlformats.org/officeDocument/2006/relationships/hyperlink" Target="mailto:CAROLINAJIMENEZM@GMAIL.COM" TargetMode="External"/><Relationship Id="rId210" Type="http://schemas.openxmlformats.org/officeDocument/2006/relationships/hyperlink" Target="mailto:mjcrosbyg@unal.edu.co" TargetMode="External"/><Relationship Id="rId211" Type="http://schemas.openxmlformats.org/officeDocument/2006/relationships/hyperlink" Target="mailto:monpuy61@utadeo.edu.co" TargetMode="External"/><Relationship Id="rId212" Type="http://schemas.openxmlformats.org/officeDocument/2006/relationships/hyperlink" Target="mailto:nobregon@javeriana.edu.co" TargetMode="External"/><Relationship Id="rId213" Type="http://schemas.openxmlformats.org/officeDocument/2006/relationships/hyperlink" Target="mailto:rpoutou@javeriana.edu.co" TargetMode="External"/><Relationship Id="rId70" Type="http://schemas.openxmlformats.org/officeDocument/2006/relationships/hyperlink" Target="mailto:jimedal@yahoo.es" TargetMode="External"/><Relationship Id="rId71" Type="http://schemas.openxmlformats.org/officeDocument/2006/relationships/hyperlink" Target="mailto:jvmunozd@unal.edu.co" TargetMode="External"/><Relationship Id="rId72" Type="http://schemas.openxmlformats.org/officeDocument/2006/relationships/hyperlink" Target="mailto:lriascos@udenar.edu.co" TargetMode="External"/><Relationship Id="rId73" Type="http://schemas.openxmlformats.org/officeDocument/2006/relationships/hyperlink" Target="mailto:mmguzmanb@unal.edu.co" TargetMode="External"/><Relationship Id="rId74" Type="http://schemas.openxmlformats.org/officeDocument/2006/relationships/hyperlink" Target="mailto:mfgutier@javeriana.edu.co" TargetMode="External"/><Relationship Id="rId75" Type="http://schemas.openxmlformats.org/officeDocument/2006/relationships/hyperlink" Target="mailto:monikepe@hotmail.com" TargetMode="External"/><Relationship Id="rId76" Type="http://schemas.openxmlformats.org/officeDocument/2006/relationships/hyperlink" Target="mailto:anpaga70@hotmail.com" TargetMode="External"/><Relationship Id="rId77" Type="http://schemas.openxmlformats.org/officeDocument/2006/relationships/hyperlink" Target="mailto:santiago_david27@hotmail.com" TargetMode="External"/><Relationship Id="rId78" Type="http://schemas.openxmlformats.org/officeDocument/2006/relationships/hyperlink" Target="mailto:angels_alge@hotmail.com" TargetMode="External"/><Relationship Id="rId79" Type="http://schemas.openxmlformats.org/officeDocument/2006/relationships/hyperlink" Target="mailto:angel777abc@hotmail.com" TargetMode="External"/><Relationship Id="rId214" Type="http://schemas.openxmlformats.org/officeDocument/2006/relationships/hyperlink" Target="mailto:rosa_baldiris@yahoo.com" TargetMode="External"/><Relationship Id="rId215" Type="http://schemas.openxmlformats.org/officeDocument/2006/relationships/hyperlink" Target="mailto:susana.fiorentino@javeriana.edu.co" TargetMode="External"/><Relationship Id="rId216" Type="http://schemas.openxmlformats.org/officeDocument/2006/relationships/hyperlink" Target="mailto:vjflorezr@unal.edu.co" TargetMode="External"/><Relationship Id="rId217" Type="http://schemas.openxmlformats.org/officeDocument/2006/relationships/hyperlink" Target="mailto:pdelportillo@corpogen.org" TargetMode="External"/><Relationship Id="rId218" Type="http://schemas.openxmlformats.org/officeDocument/2006/relationships/hyperlink" Target="mailto:ojsuarezm@unal.edu.co" TargetMode="External"/><Relationship Id="rId219" Type="http://schemas.openxmlformats.org/officeDocument/2006/relationships/hyperlink" Target="mailto:joaquin.silvestre@ua.es" TargetMode="External"/><Relationship Id="rId1" Type="http://schemas.openxmlformats.org/officeDocument/2006/relationships/hyperlink" Target="mailto:claudipao1987@hotmail.com" TargetMode="External"/><Relationship Id="rId2" Type="http://schemas.openxmlformats.org/officeDocument/2006/relationships/hyperlink" Target="mailto:dalegonvi@hotmail.com" TargetMode="External"/><Relationship Id="rId3" Type="http://schemas.openxmlformats.org/officeDocument/2006/relationships/hyperlink" Target="mailto:diana.alzate0413@gmail.com" TargetMode="External"/><Relationship Id="rId4" Type="http://schemas.openxmlformats.org/officeDocument/2006/relationships/hyperlink" Target="mailto:brayangplata@hotmail.com" TargetMode="External"/><Relationship Id="rId100" Type="http://schemas.openxmlformats.org/officeDocument/2006/relationships/hyperlink" Target="mailto:tutisgoba@yahoo.es" TargetMode="External"/><Relationship Id="rId101" Type="http://schemas.openxmlformats.org/officeDocument/2006/relationships/hyperlink" Target="mailto:mcbernalb@libertadores.edu.co" TargetMode="External"/><Relationship Id="rId102" Type="http://schemas.openxmlformats.org/officeDocument/2006/relationships/hyperlink" Target="mailto:anpaga70@hotmail.com" TargetMode="External"/><Relationship Id="rId103" Type="http://schemas.openxmlformats.org/officeDocument/2006/relationships/hyperlink" Target="mailto:angels_alge@hotmail.com" TargetMode="External"/><Relationship Id="rId104" Type="http://schemas.openxmlformats.org/officeDocument/2006/relationships/hyperlink" Target="mailto:angels_alge@hotmail.com" TargetMode="External"/><Relationship Id="rId105" Type="http://schemas.openxmlformats.org/officeDocument/2006/relationships/hyperlink" Target="mailto:mauriciorodriguezfigueroa@gmail.com" TargetMode="External"/><Relationship Id="rId106" Type="http://schemas.openxmlformats.org/officeDocument/2006/relationships/hyperlink" Target="mailto:alrojasgo@unal.edu.co" TargetMode="External"/><Relationship Id="rId107" Type="http://schemas.openxmlformats.org/officeDocument/2006/relationships/hyperlink" Target="mailto:lopez@javeriana.edu.co" TargetMode="External"/><Relationship Id="rId108" Type="http://schemas.openxmlformats.org/officeDocument/2006/relationships/hyperlink" Target="mailto:intiyang@hotmail.com" TargetMode="External"/><Relationship Id="rId109" Type="http://schemas.openxmlformats.org/officeDocument/2006/relationships/hyperlink" Target="mailto:aduarter@unal.edu.co" TargetMode="External"/><Relationship Id="rId5" Type="http://schemas.openxmlformats.org/officeDocument/2006/relationships/hyperlink" Target="mailto:tutisgoba@yahoo.es" TargetMode="External"/><Relationship Id="rId6" Type="http://schemas.openxmlformats.org/officeDocument/2006/relationships/hyperlink" Target="mailto:mcbernalb@libertadores.edu.co" TargetMode="External"/><Relationship Id="rId7" Type="http://schemas.openxmlformats.org/officeDocument/2006/relationships/hyperlink" Target="mailto:aliriosh@yahoo.es" TargetMode="External"/><Relationship Id="rId8" Type="http://schemas.openxmlformats.org/officeDocument/2006/relationships/hyperlink" Target="mailto:aocampo@unillanos.edu.co" TargetMode="External"/><Relationship Id="rId9" Type="http://schemas.openxmlformats.org/officeDocument/2006/relationships/hyperlink" Target="mailto:eossa@eafit.edu.co" TargetMode="External"/><Relationship Id="rId140" Type="http://schemas.openxmlformats.org/officeDocument/2006/relationships/hyperlink" Target="mailto:aocampo@unillanos.edu.co" TargetMode="External"/><Relationship Id="rId141" Type="http://schemas.openxmlformats.org/officeDocument/2006/relationships/hyperlink" Target="mailto:eossa@eafit.edu.co" TargetMode="Externa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vmlDrawing" Target="../drawings/vmlDrawing5.vml"/><Relationship Id="rId3"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K143"/>
  <sheetViews>
    <sheetView zoomScale="75" workbookViewId="0">
      <selection activeCell="B11" sqref="B11"/>
    </sheetView>
  </sheetViews>
  <sheetFormatPr baseColWidth="10" defaultColWidth="11.5" defaultRowHeight="12" x14ac:dyDescent="0"/>
  <cols>
    <col min="1" max="1" width="15.1640625" style="20" bestFit="1" customWidth="1"/>
    <col min="2" max="2" width="15" style="2" bestFit="1" customWidth="1"/>
    <col min="3" max="3" width="53.33203125" style="2" bestFit="1" customWidth="1"/>
    <col min="4" max="4" width="13.6640625" style="2" bestFit="1" customWidth="1"/>
    <col min="5" max="5" width="34.5" style="14" customWidth="1"/>
    <col min="6" max="6" width="17.5" style="26" customWidth="1"/>
    <col min="7" max="7" width="24" style="2" customWidth="1"/>
    <col min="8" max="8" width="21.6640625" style="14" customWidth="1"/>
    <col min="9" max="9" width="18.5" style="33" bestFit="1" customWidth="1"/>
    <col min="10" max="10" width="19.1640625" style="14" bestFit="1" customWidth="1"/>
    <col min="11" max="11" width="18.5" style="2" bestFit="1" customWidth="1"/>
    <col min="12" max="12" width="8.5" style="2" customWidth="1"/>
    <col min="13" max="16384" width="11.5" style="2"/>
  </cols>
  <sheetData>
    <row r="1" spans="1:11">
      <c r="A1" s="1212" t="s">
        <v>347</v>
      </c>
      <c r="B1" s="1212"/>
      <c r="C1" s="1212"/>
      <c r="D1" s="1212"/>
      <c r="E1" s="1212"/>
      <c r="F1" s="1212"/>
      <c r="G1" s="1212"/>
      <c r="H1" s="1212"/>
      <c r="I1" s="1212"/>
      <c r="J1" s="1212"/>
      <c r="K1" s="1212"/>
    </row>
    <row r="2" spans="1:11" ht="13" thickBot="1"/>
    <row r="3" spans="1:11" s="4" customFormat="1" ht="14" thickTop="1" thickBot="1">
      <c r="A3" s="7" t="s">
        <v>348</v>
      </c>
      <c r="B3" s="7" t="s">
        <v>349</v>
      </c>
      <c r="C3" s="7" t="s">
        <v>350</v>
      </c>
      <c r="D3" s="7" t="s">
        <v>389</v>
      </c>
      <c r="E3" s="48" t="s">
        <v>344</v>
      </c>
      <c r="F3" s="49" t="s">
        <v>367</v>
      </c>
      <c r="G3" s="7" t="s">
        <v>368</v>
      </c>
      <c r="H3" s="34"/>
      <c r="I3" s="38"/>
      <c r="J3" s="39" t="s">
        <v>549</v>
      </c>
    </row>
    <row r="4" spans="1:11" s="4" customFormat="1" ht="14" thickTop="1" thickBot="1">
      <c r="A4" s="19" t="s">
        <v>672</v>
      </c>
      <c r="B4" s="7"/>
      <c r="C4" s="44" t="s">
        <v>593</v>
      </c>
      <c r="D4" s="7"/>
      <c r="E4" s="48"/>
      <c r="F4" s="51">
        <v>222480000</v>
      </c>
      <c r="G4" s="43">
        <v>55620000</v>
      </c>
      <c r="H4" s="11"/>
      <c r="I4" s="38"/>
      <c r="J4" s="32" t="s">
        <v>390</v>
      </c>
    </row>
    <row r="5" spans="1:11" s="4" customFormat="1" ht="74" thickTop="1" thickBot="1">
      <c r="A5" s="19" t="s">
        <v>673</v>
      </c>
      <c r="B5" s="8">
        <v>40500</v>
      </c>
      <c r="C5" s="44" t="s">
        <v>684</v>
      </c>
      <c r="D5" s="50" t="s">
        <v>685</v>
      </c>
      <c r="E5" s="17" t="s">
        <v>51</v>
      </c>
      <c r="F5" s="51">
        <v>103824000</v>
      </c>
      <c r="G5" s="43">
        <v>25956000</v>
      </c>
      <c r="H5" s="11"/>
      <c r="I5" s="38"/>
      <c r="J5" s="32" t="s">
        <v>390</v>
      </c>
    </row>
    <row r="6" spans="1:11" s="4" customFormat="1" ht="74" thickTop="1" thickBot="1">
      <c r="A6" s="19" t="s">
        <v>674</v>
      </c>
      <c r="B6" s="8">
        <v>40506</v>
      </c>
      <c r="C6" s="44" t="s">
        <v>638</v>
      </c>
      <c r="D6" s="50" t="s">
        <v>639</v>
      </c>
      <c r="E6" s="17" t="s">
        <v>51</v>
      </c>
      <c r="F6" s="51">
        <v>222480000</v>
      </c>
      <c r="G6" s="43">
        <v>55620000</v>
      </c>
      <c r="H6" s="11"/>
      <c r="I6" s="38"/>
      <c r="J6" s="32" t="s">
        <v>390</v>
      </c>
    </row>
    <row r="7" spans="1:11" s="4" customFormat="1" ht="74" thickTop="1" thickBot="1">
      <c r="A7" s="19" t="s">
        <v>675</v>
      </c>
      <c r="B7" s="8">
        <v>40500</v>
      </c>
      <c r="C7" s="9" t="s">
        <v>91</v>
      </c>
      <c r="D7" s="50" t="s">
        <v>92</v>
      </c>
      <c r="E7" s="17" t="s">
        <v>51</v>
      </c>
      <c r="F7" s="51">
        <v>133488000</v>
      </c>
      <c r="G7" s="43">
        <v>33372000</v>
      </c>
      <c r="H7" s="11"/>
      <c r="I7" s="38"/>
      <c r="J7" s="32" t="s">
        <v>390</v>
      </c>
    </row>
    <row r="8" spans="1:11" s="4" customFormat="1" ht="14" thickTop="1" thickBot="1">
      <c r="A8" s="19" t="s">
        <v>676</v>
      </c>
      <c r="C8" s="44" t="s">
        <v>594</v>
      </c>
      <c r="F8" s="51">
        <v>163152000</v>
      </c>
      <c r="G8" s="43">
        <v>40788000</v>
      </c>
      <c r="H8" s="11"/>
      <c r="I8" s="38"/>
      <c r="J8" s="32" t="s">
        <v>390</v>
      </c>
    </row>
    <row r="9" spans="1:11" s="4" customFormat="1" ht="74" thickTop="1" thickBot="1">
      <c r="A9" s="19" t="s">
        <v>677</v>
      </c>
      <c r="B9" s="8">
        <v>40500</v>
      </c>
      <c r="C9" s="44" t="s">
        <v>101</v>
      </c>
      <c r="D9" s="50" t="s">
        <v>102</v>
      </c>
      <c r="E9" s="17" t="s">
        <v>51</v>
      </c>
      <c r="F9" s="51">
        <v>756432000</v>
      </c>
      <c r="G9" s="43">
        <v>189108000</v>
      </c>
      <c r="H9" s="11" t="s">
        <v>470</v>
      </c>
      <c r="I9" s="66" t="s">
        <v>518</v>
      </c>
      <c r="J9" s="32" t="s">
        <v>390</v>
      </c>
    </row>
    <row r="10" spans="1:11" s="4" customFormat="1" ht="74" thickTop="1" thickBot="1">
      <c r="A10" s="19" t="s">
        <v>678</v>
      </c>
      <c r="B10" s="8">
        <v>40500</v>
      </c>
      <c r="C10" s="9" t="s">
        <v>54</v>
      </c>
      <c r="D10" s="50" t="s">
        <v>55</v>
      </c>
      <c r="E10" s="17" t="s">
        <v>51</v>
      </c>
      <c r="F10" s="51">
        <v>14832000</v>
      </c>
      <c r="G10" s="43">
        <v>3708000</v>
      </c>
      <c r="H10" s="11" t="s">
        <v>470</v>
      </c>
      <c r="I10" s="66" t="s">
        <v>149</v>
      </c>
      <c r="J10" s="32" t="s">
        <v>390</v>
      </c>
    </row>
    <row r="11" spans="1:11" s="4" customFormat="1" ht="74" thickTop="1" thickBot="1">
      <c r="A11" s="19" t="s">
        <v>679</v>
      </c>
      <c r="B11" s="8">
        <v>40500</v>
      </c>
      <c r="C11" s="9" t="s">
        <v>60</v>
      </c>
      <c r="D11" s="50" t="s">
        <v>61</v>
      </c>
      <c r="E11" s="17" t="s">
        <v>51</v>
      </c>
      <c r="F11" s="51">
        <v>74160000</v>
      </c>
      <c r="G11" s="43">
        <v>18540000</v>
      </c>
      <c r="H11" s="11"/>
      <c r="I11" s="38"/>
      <c r="J11" s="32" t="s">
        <v>390</v>
      </c>
    </row>
    <row r="12" spans="1:11" s="4" customFormat="1" ht="74" thickTop="1" thickBot="1">
      <c r="A12" s="19" t="s">
        <v>680</v>
      </c>
      <c r="B12" s="8">
        <v>40500</v>
      </c>
      <c r="C12" s="9" t="s">
        <v>473</v>
      </c>
      <c r="D12" s="50" t="s">
        <v>474</v>
      </c>
      <c r="E12" s="17" t="s">
        <v>51</v>
      </c>
      <c r="F12" s="42">
        <v>29664000</v>
      </c>
      <c r="G12" s="42">
        <v>7416000</v>
      </c>
      <c r="H12" s="11"/>
      <c r="I12" s="38"/>
      <c r="J12" s="32" t="s">
        <v>390</v>
      </c>
    </row>
    <row r="13" spans="1:11" s="4" customFormat="1" ht="86" thickTop="1" thickBot="1">
      <c r="A13" s="19" t="s">
        <v>391</v>
      </c>
      <c r="B13" s="8">
        <v>40500</v>
      </c>
      <c r="C13" s="16" t="s">
        <v>144</v>
      </c>
      <c r="D13" s="16" t="s">
        <v>388</v>
      </c>
      <c r="E13" s="17" t="s">
        <v>366</v>
      </c>
      <c r="F13" s="42">
        <v>29664000</v>
      </c>
      <c r="G13" s="42">
        <v>7416000</v>
      </c>
      <c r="H13" s="11"/>
      <c r="I13" s="21"/>
      <c r="J13" s="32" t="s">
        <v>390</v>
      </c>
    </row>
    <row r="14" spans="1:11" s="4" customFormat="1" ht="86" thickTop="1" thickBot="1">
      <c r="A14" s="19" t="s">
        <v>392</v>
      </c>
      <c r="B14" s="8">
        <v>40500</v>
      </c>
      <c r="C14" s="9" t="s">
        <v>478</v>
      </c>
      <c r="D14" s="16" t="s">
        <v>479</v>
      </c>
      <c r="E14" s="17" t="s">
        <v>681</v>
      </c>
      <c r="F14" s="42">
        <v>29664000</v>
      </c>
      <c r="G14" s="42">
        <v>7416000</v>
      </c>
      <c r="H14" s="11"/>
      <c r="I14" s="21"/>
      <c r="J14" s="32" t="s">
        <v>390</v>
      </c>
    </row>
    <row r="15" spans="1:11" s="4" customFormat="1" ht="86" thickTop="1" thickBot="1">
      <c r="A15" s="19" t="s">
        <v>393</v>
      </c>
      <c r="B15" s="8">
        <v>40500</v>
      </c>
      <c r="C15" s="10" t="s">
        <v>682</v>
      </c>
      <c r="D15" s="10" t="s">
        <v>683</v>
      </c>
      <c r="E15" s="17" t="s">
        <v>681</v>
      </c>
      <c r="F15" s="42">
        <v>29664000</v>
      </c>
      <c r="G15" s="42">
        <v>7416000</v>
      </c>
      <c r="H15" s="11"/>
      <c r="I15" s="21"/>
      <c r="J15" s="32" t="s">
        <v>390</v>
      </c>
    </row>
    <row r="16" spans="1:11" s="12" customFormat="1" ht="86" thickTop="1" thickBot="1">
      <c r="A16" s="19" t="s">
        <v>394</v>
      </c>
      <c r="B16" s="8">
        <v>40500</v>
      </c>
      <c r="C16" s="10" t="s">
        <v>525</v>
      </c>
      <c r="D16" s="10" t="s">
        <v>526</v>
      </c>
      <c r="E16" s="17" t="s">
        <v>681</v>
      </c>
      <c r="F16" s="42">
        <v>44496000</v>
      </c>
      <c r="G16" s="43">
        <v>11124000</v>
      </c>
      <c r="H16" s="11" t="s">
        <v>470</v>
      </c>
      <c r="I16" s="66" t="s">
        <v>516</v>
      </c>
      <c r="J16" s="32" t="s">
        <v>390</v>
      </c>
      <c r="K16" s="4"/>
    </row>
    <row r="17" spans="1:11" s="4" customFormat="1" ht="86" thickTop="1" thickBot="1">
      <c r="A17" s="19" t="s">
        <v>395</v>
      </c>
      <c r="B17" s="8">
        <v>40500</v>
      </c>
      <c r="C17" s="10" t="s">
        <v>93</v>
      </c>
      <c r="D17" s="10" t="s">
        <v>94</v>
      </c>
      <c r="E17" s="17" t="s">
        <v>681</v>
      </c>
      <c r="F17" s="42">
        <v>74160000</v>
      </c>
      <c r="G17" s="43">
        <v>18540000</v>
      </c>
      <c r="H17" s="11"/>
      <c r="I17" s="21"/>
      <c r="J17" s="32" t="s">
        <v>390</v>
      </c>
    </row>
    <row r="18" spans="1:11" s="4" customFormat="1" ht="14" thickTop="1" thickBot="1">
      <c r="A18" s="19" t="s">
        <v>396</v>
      </c>
      <c r="B18" s="8"/>
      <c r="C18" s="10" t="s">
        <v>595</v>
      </c>
      <c r="D18" s="10"/>
      <c r="E18" s="17"/>
      <c r="F18" s="42">
        <v>59328000</v>
      </c>
      <c r="G18" s="43">
        <v>14832000</v>
      </c>
      <c r="H18" s="11"/>
      <c r="I18" s="21"/>
      <c r="J18" s="32" t="s">
        <v>390</v>
      </c>
    </row>
    <row r="19" spans="1:11" s="4" customFormat="1" ht="14" thickTop="1" thickBot="1">
      <c r="A19" s="19" t="s">
        <v>397</v>
      </c>
      <c r="B19" s="8"/>
      <c r="C19" s="10" t="s">
        <v>598</v>
      </c>
      <c r="D19" s="10"/>
      <c r="E19" s="17"/>
      <c r="F19" s="42">
        <v>1008576000</v>
      </c>
      <c r="G19" s="43">
        <v>252144000</v>
      </c>
      <c r="H19" s="11"/>
      <c r="I19" s="21"/>
      <c r="J19" s="32" t="s">
        <v>390</v>
      </c>
    </row>
    <row r="20" spans="1:11" s="4" customFormat="1" ht="86" thickTop="1" thickBot="1">
      <c r="A20" s="19" t="s">
        <v>398</v>
      </c>
      <c r="B20" s="8">
        <v>40500</v>
      </c>
      <c r="C20" s="10" t="s">
        <v>521</v>
      </c>
      <c r="D20" s="10" t="s">
        <v>522</v>
      </c>
      <c r="E20" s="17" t="s">
        <v>681</v>
      </c>
      <c r="F20" s="42">
        <v>637776000</v>
      </c>
      <c r="G20" s="42">
        <v>159444000</v>
      </c>
      <c r="H20" s="11" t="s">
        <v>470</v>
      </c>
      <c r="I20" s="66" t="s">
        <v>150</v>
      </c>
      <c r="J20" s="32" t="s">
        <v>390</v>
      </c>
    </row>
    <row r="21" spans="1:11" s="4" customFormat="1" ht="14" thickTop="1" thickBot="1">
      <c r="A21" s="19" t="s">
        <v>399</v>
      </c>
      <c r="B21" s="8"/>
      <c r="C21" s="10" t="s">
        <v>596</v>
      </c>
      <c r="D21" s="10"/>
      <c r="E21" s="17"/>
      <c r="F21" s="42">
        <v>430128000</v>
      </c>
      <c r="G21" s="43">
        <v>107532000</v>
      </c>
      <c r="H21" s="11"/>
      <c r="I21" s="21"/>
      <c r="J21" s="32" t="s">
        <v>390</v>
      </c>
    </row>
    <row r="22" spans="1:11" s="4" customFormat="1" ht="86" thickTop="1" thickBot="1">
      <c r="A22" s="19" t="s">
        <v>400</v>
      </c>
      <c r="B22" s="8">
        <v>40500</v>
      </c>
      <c r="C22" s="10" t="s">
        <v>364</v>
      </c>
      <c r="D22" s="10" t="s">
        <v>365</v>
      </c>
      <c r="E22" s="17" t="s">
        <v>681</v>
      </c>
      <c r="F22" s="42">
        <v>281808000</v>
      </c>
      <c r="G22" s="42">
        <v>70452000</v>
      </c>
      <c r="H22" s="11"/>
      <c r="I22" s="21"/>
      <c r="J22" s="32" t="s">
        <v>390</v>
      </c>
    </row>
    <row r="23" spans="1:11" s="4" customFormat="1" ht="86" thickTop="1" thickBot="1">
      <c r="A23" s="19" t="s">
        <v>401</v>
      </c>
      <c r="B23" s="8">
        <v>40500</v>
      </c>
      <c r="C23" s="10" t="s">
        <v>56</v>
      </c>
      <c r="D23" s="10" t="s">
        <v>57</v>
      </c>
      <c r="E23" s="17" t="s">
        <v>366</v>
      </c>
      <c r="F23" s="51">
        <v>14832000</v>
      </c>
      <c r="G23" s="43">
        <v>3708000</v>
      </c>
      <c r="H23" s="11" t="s">
        <v>470</v>
      </c>
      <c r="I23" s="66" t="s">
        <v>517</v>
      </c>
      <c r="J23" s="32" t="s">
        <v>390</v>
      </c>
    </row>
    <row r="24" spans="1:11" s="12" customFormat="1" ht="86" thickTop="1" thickBot="1">
      <c r="A24" s="19" t="s">
        <v>402</v>
      </c>
      <c r="B24" s="8">
        <v>40504</v>
      </c>
      <c r="C24" s="10" t="s">
        <v>545</v>
      </c>
      <c r="D24" s="10" t="s">
        <v>354</v>
      </c>
      <c r="E24" s="17" t="s">
        <v>366</v>
      </c>
      <c r="F24" s="51">
        <v>14832000</v>
      </c>
      <c r="G24" s="43">
        <v>3708000</v>
      </c>
      <c r="H24" s="11"/>
      <c r="I24" s="21"/>
      <c r="J24" s="32" t="s">
        <v>390</v>
      </c>
      <c r="K24" s="4"/>
    </row>
    <row r="25" spans="1:11" s="4" customFormat="1" ht="86" thickTop="1" thickBot="1">
      <c r="A25" s="19" t="s">
        <v>403</v>
      </c>
      <c r="B25" s="8">
        <v>40500</v>
      </c>
      <c r="C25" s="10" t="s">
        <v>97</v>
      </c>
      <c r="D25" s="10" t="s">
        <v>98</v>
      </c>
      <c r="E25" s="17" t="s">
        <v>366</v>
      </c>
      <c r="F25" s="21">
        <v>266976000</v>
      </c>
      <c r="G25" s="21">
        <v>66744000</v>
      </c>
      <c r="H25" s="11"/>
      <c r="I25" s="21"/>
      <c r="J25" s="32" t="s">
        <v>390</v>
      </c>
    </row>
    <row r="26" spans="1:11" s="28" customFormat="1" ht="14" thickTop="1" thickBot="1">
      <c r="A26" s="19" t="s">
        <v>404</v>
      </c>
      <c r="B26" s="8"/>
      <c r="C26" s="10" t="s">
        <v>597</v>
      </c>
      <c r="D26" s="10"/>
      <c r="E26" s="17"/>
      <c r="F26" s="21">
        <v>88992000</v>
      </c>
      <c r="G26" s="43">
        <v>22248000</v>
      </c>
      <c r="H26" s="11"/>
      <c r="I26" s="21"/>
      <c r="J26" s="32" t="s">
        <v>390</v>
      </c>
      <c r="K26" s="4"/>
    </row>
    <row r="27" spans="1:11" s="4" customFormat="1" ht="86" thickTop="1" thickBot="1">
      <c r="A27" s="19" t="s">
        <v>405</v>
      </c>
      <c r="B27" s="8">
        <v>40500</v>
      </c>
      <c r="C27" s="10" t="s">
        <v>62</v>
      </c>
      <c r="D27" s="10" t="s">
        <v>63</v>
      </c>
      <c r="E27" s="17" t="s">
        <v>366</v>
      </c>
      <c r="F27" s="21">
        <v>148320000</v>
      </c>
      <c r="G27" s="21">
        <v>37080000</v>
      </c>
      <c r="H27" s="11" t="s">
        <v>470</v>
      </c>
      <c r="I27" s="66" t="s">
        <v>0</v>
      </c>
      <c r="J27" s="32" t="s">
        <v>390</v>
      </c>
    </row>
    <row r="28" spans="1:11" s="4" customFormat="1" ht="14" thickTop="1" thickBot="1">
      <c r="A28" s="19" t="s">
        <v>406</v>
      </c>
      <c r="B28" s="8"/>
      <c r="C28" s="10" t="s">
        <v>613</v>
      </c>
      <c r="D28" s="10"/>
      <c r="E28" s="17"/>
      <c r="F28" s="21">
        <v>118656000</v>
      </c>
      <c r="G28" s="21">
        <v>29664000</v>
      </c>
      <c r="H28" s="11"/>
      <c r="I28" s="21"/>
      <c r="J28" s="32" t="s">
        <v>390</v>
      </c>
    </row>
    <row r="29" spans="1:11" s="4" customFormat="1" ht="86" thickTop="1" thickBot="1">
      <c r="A29" s="19" t="s">
        <v>407</v>
      </c>
      <c r="B29" s="8">
        <v>40500</v>
      </c>
      <c r="C29" s="10" t="s">
        <v>475</v>
      </c>
      <c r="D29" s="10" t="s">
        <v>476</v>
      </c>
      <c r="E29" s="17" t="s">
        <v>366</v>
      </c>
      <c r="F29" s="21">
        <v>667400000</v>
      </c>
      <c r="G29" s="21">
        <v>166860000</v>
      </c>
      <c r="H29" s="11"/>
      <c r="I29" s="21"/>
      <c r="J29" s="32" t="s">
        <v>390</v>
      </c>
    </row>
    <row r="30" spans="1:11" s="4" customFormat="1" ht="86" thickTop="1" thickBot="1">
      <c r="A30" s="19" t="s">
        <v>408</v>
      </c>
      <c r="B30" s="8">
        <v>40500</v>
      </c>
      <c r="C30" s="10" t="s">
        <v>480</v>
      </c>
      <c r="D30" s="21" t="s">
        <v>481</v>
      </c>
      <c r="E30" s="17" t="s">
        <v>366</v>
      </c>
      <c r="F30" s="21">
        <v>341136000</v>
      </c>
      <c r="G30" s="21">
        <v>85284000</v>
      </c>
      <c r="H30" s="11"/>
      <c r="I30" s="21"/>
      <c r="J30" s="32" t="s">
        <v>390</v>
      </c>
    </row>
    <row r="31" spans="1:11" s="4" customFormat="1" ht="86" thickTop="1" thickBot="1">
      <c r="A31" s="19" t="s">
        <v>409</v>
      </c>
      <c r="B31" s="8">
        <v>40500</v>
      </c>
      <c r="C31" s="10" t="s">
        <v>52</v>
      </c>
      <c r="D31" s="10" t="s">
        <v>53</v>
      </c>
      <c r="E31" s="17" t="s">
        <v>366</v>
      </c>
      <c r="F31" s="21">
        <v>74160000</v>
      </c>
      <c r="G31" s="21">
        <v>18540000</v>
      </c>
      <c r="H31" s="11"/>
      <c r="I31" s="21"/>
      <c r="J31" s="32" t="s">
        <v>390</v>
      </c>
    </row>
    <row r="32" spans="1:11" s="4" customFormat="1" ht="14" thickTop="1" thickBot="1">
      <c r="A32" s="19" t="s">
        <v>410</v>
      </c>
      <c r="B32" s="8"/>
      <c r="C32" s="10" t="s">
        <v>614</v>
      </c>
      <c r="D32" s="10"/>
      <c r="E32" s="17"/>
      <c r="F32" s="21">
        <v>44496000</v>
      </c>
      <c r="G32" s="43">
        <v>11124000</v>
      </c>
      <c r="H32" s="11"/>
      <c r="I32" s="21"/>
      <c r="J32" s="32" t="s">
        <v>390</v>
      </c>
    </row>
    <row r="33" spans="1:11" s="4" customFormat="1" ht="86" thickTop="1" thickBot="1">
      <c r="A33" s="19" t="s">
        <v>411</v>
      </c>
      <c r="B33" s="8">
        <v>40500</v>
      </c>
      <c r="C33" s="10" t="s">
        <v>477</v>
      </c>
      <c r="D33" s="10" t="s">
        <v>476</v>
      </c>
      <c r="E33" s="17" t="s">
        <v>366</v>
      </c>
      <c r="F33" s="21">
        <v>88992000</v>
      </c>
      <c r="G33" s="21">
        <v>22248000</v>
      </c>
      <c r="H33" s="11"/>
      <c r="I33" s="21"/>
      <c r="J33" s="32" t="s">
        <v>390</v>
      </c>
    </row>
    <row r="34" spans="1:11" s="28" customFormat="1" ht="86" thickTop="1" thickBot="1">
      <c r="A34" s="19" t="s">
        <v>412</v>
      </c>
      <c r="B34" s="8">
        <v>40500</v>
      </c>
      <c r="C34" s="10" t="s">
        <v>95</v>
      </c>
      <c r="D34" s="10" t="s">
        <v>96</v>
      </c>
      <c r="E34" s="17" t="s">
        <v>366</v>
      </c>
      <c r="F34" s="21">
        <v>44496000</v>
      </c>
      <c r="G34" s="21">
        <v>11124000</v>
      </c>
      <c r="H34" s="11"/>
      <c r="I34" s="21"/>
      <c r="J34" s="32" t="s">
        <v>390</v>
      </c>
      <c r="K34" s="4"/>
    </row>
    <row r="35" spans="1:11" s="4" customFormat="1" ht="86" thickTop="1" thickBot="1">
      <c r="A35" s="19" t="s">
        <v>413</v>
      </c>
      <c r="B35" s="8">
        <v>40500</v>
      </c>
      <c r="C35" s="10" t="s">
        <v>58</v>
      </c>
      <c r="D35" s="10" t="s">
        <v>59</v>
      </c>
      <c r="E35" s="17" t="s">
        <v>366</v>
      </c>
      <c r="F35" s="51">
        <v>14832000</v>
      </c>
      <c r="G35" s="43">
        <v>3708000</v>
      </c>
      <c r="H35" s="11"/>
      <c r="I35" s="21"/>
      <c r="J35" s="32" t="s">
        <v>390</v>
      </c>
    </row>
    <row r="36" spans="1:11" s="4" customFormat="1" ht="14" thickTop="1" thickBot="1">
      <c r="A36" s="19" t="s">
        <v>414</v>
      </c>
      <c r="B36" s="8"/>
      <c r="C36" s="10" t="s">
        <v>599</v>
      </c>
      <c r="D36" s="10"/>
      <c r="E36" s="17"/>
      <c r="F36" s="21">
        <v>14832000</v>
      </c>
      <c r="G36" s="43">
        <v>3708000</v>
      </c>
      <c r="H36" s="11"/>
      <c r="I36" s="21"/>
      <c r="J36" s="32" t="s">
        <v>390</v>
      </c>
    </row>
    <row r="37" spans="1:11" s="4" customFormat="1" ht="86" thickTop="1" thickBot="1">
      <c r="A37" s="19" t="s">
        <v>415</v>
      </c>
      <c r="B37" s="8">
        <v>40500</v>
      </c>
      <c r="C37" s="10" t="s">
        <v>523</v>
      </c>
      <c r="D37" s="10" t="s">
        <v>524</v>
      </c>
      <c r="E37" s="17" t="s">
        <v>366</v>
      </c>
      <c r="F37" s="27">
        <v>163152000</v>
      </c>
      <c r="G37" s="43">
        <v>40788000</v>
      </c>
      <c r="H37" s="11"/>
      <c r="I37" s="21"/>
      <c r="J37" s="32" t="s">
        <v>390</v>
      </c>
    </row>
    <row r="38" spans="1:11" s="4" customFormat="1" ht="86" thickTop="1" thickBot="1">
      <c r="A38" s="19" t="s">
        <v>651</v>
      </c>
      <c r="B38" s="8">
        <v>40504</v>
      </c>
      <c r="C38" s="10" t="s">
        <v>355</v>
      </c>
      <c r="D38" s="18" t="s">
        <v>356</v>
      </c>
      <c r="E38" s="17" t="s">
        <v>366</v>
      </c>
      <c r="F38" s="67">
        <v>14832000</v>
      </c>
      <c r="G38" s="43">
        <v>3708000</v>
      </c>
      <c r="H38" s="11"/>
      <c r="I38" s="22"/>
      <c r="J38" s="32" t="s">
        <v>390</v>
      </c>
    </row>
    <row r="39" spans="1:11" s="1" customFormat="1" ht="86" thickTop="1" thickBot="1">
      <c r="A39" s="19" t="s">
        <v>652</v>
      </c>
      <c r="B39" s="8">
        <v>40504</v>
      </c>
      <c r="C39" s="10" t="s">
        <v>357</v>
      </c>
      <c r="D39" s="18" t="s">
        <v>358</v>
      </c>
      <c r="E39" s="17" t="s">
        <v>366</v>
      </c>
      <c r="F39" s="67">
        <v>14832000</v>
      </c>
      <c r="G39" s="43">
        <v>3708000</v>
      </c>
      <c r="H39" s="11"/>
      <c r="I39" s="22"/>
      <c r="J39" s="32" t="s">
        <v>390</v>
      </c>
    </row>
    <row r="40" spans="1:11" s="1" customFormat="1" ht="14" thickTop="1" thickBot="1">
      <c r="A40" s="19" t="s">
        <v>653</v>
      </c>
      <c r="B40" s="8"/>
      <c r="C40" s="10" t="s">
        <v>600</v>
      </c>
      <c r="D40" s="18"/>
      <c r="E40" s="17"/>
      <c r="F40" s="67">
        <v>14832000</v>
      </c>
      <c r="G40" s="43">
        <v>3708000</v>
      </c>
      <c r="H40" s="11"/>
      <c r="I40" s="22"/>
      <c r="J40" s="32" t="s">
        <v>390</v>
      </c>
    </row>
    <row r="41" spans="1:11" s="1" customFormat="1" ht="86" thickTop="1" thickBot="1">
      <c r="A41" s="19" t="s">
        <v>654</v>
      </c>
      <c r="B41" s="8">
        <v>40504</v>
      </c>
      <c r="C41" s="10" t="s">
        <v>359</v>
      </c>
      <c r="D41" s="10" t="s">
        <v>360</v>
      </c>
      <c r="E41" s="17" t="s">
        <v>366</v>
      </c>
      <c r="F41" s="67">
        <v>14832000</v>
      </c>
      <c r="G41" s="43">
        <v>3708000</v>
      </c>
      <c r="H41" s="11"/>
      <c r="I41" s="23"/>
      <c r="J41" s="32" t="s">
        <v>390</v>
      </c>
    </row>
    <row r="42" spans="1:11" s="1" customFormat="1" ht="86" thickTop="1" thickBot="1">
      <c r="A42" s="19" t="s">
        <v>655</v>
      </c>
      <c r="B42" s="8">
        <v>40504</v>
      </c>
      <c r="C42" s="10" t="s">
        <v>116</v>
      </c>
      <c r="D42" s="10" t="s">
        <v>117</v>
      </c>
      <c r="E42" s="17" t="s">
        <v>366</v>
      </c>
      <c r="F42" s="67">
        <v>14832000</v>
      </c>
      <c r="G42" s="43">
        <v>3708000</v>
      </c>
      <c r="H42" s="11"/>
      <c r="I42" s="23"/>
      <c r="J42" s="32" t="s">
        <v>390</v>
      </c>
    </row>
    <row r="43" spans="1:11" s="1" customFormat="1" ht="86" thickTop="1" thickBot="1">
      <c r="A43" s="19" t="s">
        <v>656</v>
      </c>
      <c r="B43" s="8">
        <v>40511</v>
      </c>
      <c r="C43" s="10" t="s">
        <v>601</v>
      </c>
      <c r="D43" s="10" t="s">
        <v>153</v>
      </c>
      <c r="E43" s="17" t="s">
        <v>366</v>
      </c>
      <c r="F43" s="67">
        <v>14832000</v>
      </c>
      <c r="G43" s="43">
        <v>3708000</v>
      </c>
      <c r="H43" s="11"/>
      <c r="I43" s="23"/>
      <c r="J43" s="32" t="s">
        <v>390</v>
      </c>
    </row>
    <row r="44" spans="1:11" s="1" customFormat="1" ht="86" thickTop="1" thickBot="1">
      <c r="A44" s="19" t="s">
        <v>657</v>
      </c>
      <c r="B44" s="8">
        <v>40500</v>
      </c>
      <c r="C44" s="10" t="s">
        <v>99</v>
      </c>
      <c r="D44" s="10" t="s">
        <v>100</v>
      </c>
      <c r="E44" s="17" t="s">
        <v>366</v>
      </c>
      <c r="F44" s="68">
        <v>29664000</v>
      </c>
      <c r="G44" s="42">
        <v>7416000</v>
      </c>
      <c r="H44" s="11"/>
      <c r="I44" s="23"/>
      <c r="J44" s="32" t="s">
        <v>390</v>
      </c>
    </row>
    <row r="45" spans="1:11" s="1" customFormat="1" ht="86" thickTop="1" thickBot="1">
      <c r="A45" s="19" t="s">
        <v>658</v>
      </c>
      <c r="B45" s="8">
        <v>40504</v>
      </c>
      <c r="C45" s="10" t="s">
        <v>118</v>
      </c>
      <c r="D45" s="10" t="s">
        <v>119</v>
      </c>
      <c r="E45" s="17" t="s">
        <v>366</v>
      </c>
      <c r="F45" s="68">
        <v>29664000</v>
      </c>
      <c r="G45" s="42">
        <v>7416000</v>
      </c>
      <c r="H45" s="11"/>
      <c r="I45" s="23"/>
      <c r="J45" s="32" t="s">
        <v>390</v>
      </c>
    </row>
    <row r="46" spans="1:11" s="1" customFormat="1" ht="86" thickTop="1" thickBot="1">
      <c r="A46" s="19" t="s">
        <v>659</v>
      </c>
      <c r="B46" s="8">
        <v>40500</v>
      </c>
      <c r="C46" s="10" t="s">
        <v>519</v>
      </c>
      <c r="D46" s="10" t="s">
        <v>520</v>
      </c>
      <c r="E46" s="17" t="s">
        <v>366</v>
      </c>
      <c r="F46" s="68">
        <v>29664000</v>
      </c>
      <c r="G46" s="42">
        <v>7416000</v>
      </c>
      <c r="H46" s="11"/>
      <c r="I46" s="23"/>
      <c r="J46" s="32" t="s">
        <v>390</v>
      </c>
    </row>
    <row r="47" spans="1:11" s="1" customFormat="1" ht="74" thickTop="1" thickBot="1">
      <c r="A47" s="19" t="s">
        <v>660</v>
      </c>
      <c r="B47" s="8">
        <v>40504</v>
      </c>
      <c r="C47" s="10" t="s">
        <v>361</v>
      </c>
      <c r="D47" s="10" t="s">
        <v>362</v>
      </c>
      <c r="E47" s="10" t="s">
        <v>51</v>
      </c>
      <c r="F47" s="69">
        <v>489459000</v>
      </c>
      <c r="G47" s="45">
        <v>122364000</v>
      </c>
      <c r="H47" s="11"/>
      <c r="I47" s="23"/>
      <c r="J47" s="32" t="s">
        <v>390</v>
      </c>
    </row>
    <row r="48" spans="1:11" s="1" customFormat="1" ht="74" thickTop="1" thickBot="1">
      <c r="A48" s="19" t="s">
        <v>661</v>
      </c>
      <c r="B48" s="8">
        <v>40511</v>
      </c>
      <c r="C48" s="10" t="s">
        <v>602</v>
      </c>
      <c r="D48" s="10" t="s">
        <v>152</v>
      </c>
      <c r="E48" s="10" t="s">
        <v>51</v>
      </c>
      <c r="F48" s="70">
        <v>14832000</v>
      </c>
      <c r="G48" s="47">
        <v>3708000</v>
      </c>
      <c r="H48" s="11"/>
      <c r="I48" s="23"/>
      <c r="J48" s="32" t="s">
        <v>390</v>
      </c>
    </row>
    <row r="49" spans="1:10" s="1" customFormat="1" ht="74" thickTop="1" thickBot="1">
      <c r="A49" s="19" t="s">
        <v>662</v>
      </c>
      <c r="B49" s="8">
        <v>40504</v>
      </c>
      <c r="C49" s="10" t="s">
        <v>603</v>
      </c>
      <c r="D49" s="10" t="s">
        <v>363</v>
      </c>
      <c r="E49" s="10" t="s">
        <v>51</v>
      </c>
      <c r="F49" s="68">
        <v>29664000</v>
      </c>
      <c r="G49" s="42">
        <v>7416000</v>
      </c>
      <c r="H49" s="11"/>
      <c r="I49" s="23"/>
      <c r="J49" s="32" t="s">
        <v>390</v>
      </c>
    </row>
    <row r="50" spans="1:10" s="1" customFormat="1" ht="14" thickTop="1" thickBot="1">
      <c r="A50" s="19" t="s">
        <v>663</v>
      </c>
      <c r="B50" s="8"/>
      <c r="C50" s="10" t="s">
        <v>604</v>
      </c>
      <c r="D50" s="10"/>
      <c r="E50" s="10"/>
      <c r="F50" s="70">
        <v>103824000</v>
      </c>
      <c r="G50" s="47">
        <v>25956000</v>
      </c>
      <c r="H50" s="11"/>
      <c r="I50" s="23"/>
      <c r="J50" s="32" t="s">
        <v>390</v>
      </c>
    </row>
    <row r="51" spans="1:10" s="1" customFormat="1" ht="74" thickTop="1" thickBot="1">
      <c r="A51" s="19" t="s">
        <v>664</v>
      </c>
      <c r="B51" s="8">
        <v>40507</v>
      </c>
      <c r="C51" s="10" t="s">
        <v>645</v>
      </c>
      <c r="D51" s="10" t="s">
        <v>646</v>
      </c>
      <c r="E51" s="10" t="s">
        <v>51</v>
      </c>
      <c r="F51" s="69">
        <v>14832000</v>
      </c>
      <c r="G51" s="47">
        <v>3708000</v>
      </c>
      <c r="H51" s="11"/>
      <c r="I51" s="23"/>
      <c r="J51" s="32" t="s">
        <v>390</v>
      </c>
    </row>
    <row r="52" spans="1:10" s="1" customFormat="1" ht="106.5" customHeight="1" thickTop="1" thickBot="1">
      <c r="A52" s="19" t="s">
        <v>665</v>
      </c>
      <c r="B52" s="8">
        <v>40504</v>
      </c>
      <c r="C52" s="10" t="s">
        <v>103</v>
      </c>
      <c r="D52" s="46">
        <v>890806001</v>
      </c>
      <c r="E52" s="10" t="s">
        <v>51</v>
      </c>
      <c r="F52" s="69">
        <v>14832000</v>
      </c>
      <c r="G52" s="47">
        <v>3708000</v>
      </c>
      <c r="H52" s="11"/>
      <c r="I52" s="23"/>
      <c r="J52" s="32" t="s">
        <v>390</v>
      </c>
    </row>
    <row r="53" spans="1:10" s="1" customFormat="1" ht="74" thickTop="1" thickBot="1">
      <c r="A53" s="19" t="s">
        <v>666</v>
      </c>
      <c r="B53" s="8">
        <v>40504</v>
      </c>
      <c r="C53" s="10" t="s">
        <v>104</v>
      </c>
      <c r="D53" s="10" t="s">
        <v>105</v>
      </c>
      <c r="E53" s="10" t="s">
        <v>51</v>
      </c>
      <c r="F53" s="69">
        <v>14832000</v>
      </c>
      <c r="G53" s="47">
        <v>3708000</v>
      </c>
      <c r="H53" s="11"/>
      <c r="I53" s="23"/>
      <c r="J53" s="32" t="s">
        <v>390</v>
      </c>
    </row>
    <row r="54" spans="1:10" s="1" customFormat="1" ht="74" thickTop="1" thickBot="1">
      <c r="A54" s="19" t="s">
        <v>667</v>
      </c>
      <c r="B54" s="8">
        <v>40504</v>
      </c>
      <c r="C54" s="10" t="s">
        <v>106</v>
      </c>
      <c r="D54" s="10" t="s">
        <v>107</v>
      </c>
      <c r="E54" s="10" t="s">
        <v>51</v>
      </c>
      <c r="F54" s="69">
        <v>44496000</v>
      </c>
      <c r="G54" s="45">
        <v>11124000</v>
      </c>
      <c r="H54" s="11" t="s">
        <v>470</v>
      </c>
      <c r="I54" s="66" t="s">
        <v>151</v>
      </c>
      <c r="J54" s="32" t="s">
        <v>390</v>
      </c>
    </row>
    <row r="55" spans="1:10" s="1" customFormat="1" ht="74" thickTop="1" thickBot="1">
      <c r="A55" s="19" t="s">
        <v>668</v>
      </c>
      <c r="B55" s="8">
        <v>40504</v>
      </c>
      <c r="C55" s="10" t="s">
        <v>108</v>
      </c>
      <c r="D55" s="10" t="s">
        <v>105</v>
      </c>
      <c r="E55" s="10" t="s">
        <v>51</v>
      </c>
      <c r="F55" s="69">
        <v>14832000</v>
      </c>
      <c r="G55" s="47">
        <v>3708000</v>
      </c>
      <c r="H55" s="11"/>
      <c r="I55" s="23"/>
      <c r="J55" s="32" t="s">
        <v>390</v>
      </c>
    </row>
    <row r="56" spans="1:10" s="1" customFormat="1" ht="74" thickTop="1" thickBot="1">
      <c r="A56" s="19" t="s">
        <v>669</v>
      </c>
      <c r="B56" s="8">
        <v>40504</v>
      </c>
      <c r="C56" s="10" t="s">
        <v>109</v>
      </c>
      <c r="D56" s="10" t="s">
        <v>110</v>
      </c>
      <c r="E56" s="10" t="s">
        <v>51</v>
      </c>
      <c r="F56" s="69">
        <v>14832000</v>
      </c>
      <c r="G56" s="47">
        <v>3708000</v>
      </c>
      <c r="H56" s="11"/>
      <c r="I56" s="23"/>
      <c r="J56" s="32" t="s">
        <v>390</v>
      </c>
    </row>
    <row r="57" spans="1:10" s="1" customFormat="1" ht="74" thickTop="1" thickBot="1">
      <c r="A57" s="19" t="s">
        <v>670</v>
      </c>
      <c r="B57" s="8">
        <v>40507</v>
      </c>
      <c r="C57" s="10" t="s">
        <v>640</v>
      </c>
      <c r="D57" s="10" t="s">
        <v>644</v>
      </c>
      <c r="E57" s="10" t="s">
        <v>51</v>
      </c>
      <c r="F57" s="70">
        <v>281808000</v>
      </c>
      <c r="G57" s="45">
        <v>70452000</v>
      </c>
      <c r="H57" s="11"/>
      <c r="I57" s="23"/>
      <c r="J57" s="32" t="s">
        <v>390</v>
      </c>
    </row>
    <row r="58" spans="1:10" s="1" customFormat="1" ht="74" thickTop="1" thickBot="1">
      <c r="A58" s="19" t="s">
        <v>671</v>
      </c>
      <c r="B58" s="8">
        <v>40504</v>
      </c>
      <c r="C58" s="10" t="s">
        <v>111</v>
      </c>
      <c r="D58" s="10" t="s">
        <v>112</v>
      </c>
      <c r="E58" s="10" t="s">
        <v>51</v>
      </c>
      <c r="F58" s="69">
        <v>177984000</v>
      </c>
      <c r="G58" s="23">
        <v>44496000</v>
      </c>
      <c r="H58" s="11"/>
      <c r="I58" s="23"/>
      <c r="J58" s="32" t="s">
        <v>390</v>
      </c>
    </row>
    <row r="59" spans="1:10" s="1" customFormat="1" ht="146" thickTop="1" thickBot="1">
      <c r="A59" s="19" t="s">
        <v>113</v>
      </c>
      <c r="B59" s="8">
        <v>40504</v>
      </c>
      <c r="C59" s="10" t="s">
        <v>114</v>
      </c>
      <c r="D59" s="10" t="s">
        <v>115</v>
      </c>
      <c r="E59" s="10" t="s">
        <v>12</v>
      </c>
      <c r="F59" s="23">
        <v>387817376</v>
      </c>
      <c r="G59" s="23">
        <v>124000000</v>
      </c>
      <c r="H59" s="11"/>
      <c r="I59" s="23"/>
      <c r="J59" s="32" t="s">
        <v>15</v>
      </c>
    </row>
    <row r="60" spans="1:10" s="1" customFormat="1" ht="86" thickTop="1" thickBot="1">
      <c r="A60" s="19" t="s">
        <v>482</v>
      </c>
      <c r="B60" s="8">
        <v>40508</v>
      </c>
      <c r="C60" s="10" t="s">
        <v>13</v>
      </c>
      <c r="D60" s="10" t="s">
        <v>14</v>
      </c>
      <c r="E60" s="10" t="s">
        <v>681</v>
      </c>
      <c r="F60" s="69">
        <v>14832000</v>
      </c>
      <c r="G60" s="47">
        <v>3708000</v>
      </c>
      <c r="H60" s="11"/>
      <c r="I60" s="23"/>
      <c r="J60" s="32" t="s">
        <v>390</v>
      </c>
    </row>
    <row r="61" spans="1:10" s="1" customFormat="1" ht="86" thickTop="1" thickBot="1">
      <c r="A61" s="19" t="s">
        <v>483</v>
      </c>
      <c r="B61" s="8">
        <v>40511</v>
      </c>
      <c r="C61" s="10" t="s">
        <v>605</v>
      </c>
      <c r="D61" s="10" t="s">
        <v>73</v>
      </c>
      <c r="E61" s="10" t="s">
        <v>366</v>
      </c>
      <c r="F61" s="70">
        <v>14832000</v>
      </c>
      <c r="G61" s="47">
        <v>3708000</v>
      </c>
      <c r="H61" s="11"/>
      <c r="I61" s="23"/>
      <c r="J61" s="32" t="s">
        <v>390</v>
      </c>
    </row>
    <row r="62" spans="1:10" s="1" customFormat="1" ht="86" thickTop="1" thickBot="1">
      <c r="A62" s="19" t="s">
        <v>484</v>
      </c>
      <c r="B62" s="8">
        <v>40511</v>
      </c>
      <c r="C62" s="10" t="s">
        <v>606</v>
      </c>
      <c r="D62" s="10" t="s">
        <v>301</v>
      </c>
      <c r="E62" s="10" t="s">
        <v>366</v>
      </c>
      <c r="F62" s="63">
        <v>44496000</v>
      </c>
      <c r="G62" s="63">
        <v>11124000</v>
      </c>
      <c r="H62" s="11"/>
      <c r="I62" s="23"/>
      <c r="J62" s="32"/>
    </row>
    <row r="63" spans="1:10" s="1" customFormat="1" ht="14" thickTop="1" thickBot="1">
      <c r="A63" s="19" t="s">
        <v>485</v>
      </c>
      <c r="B63" s="8"/>
      <c r="C63" s="10" t="s">
        <v>607</v>
      </c>
      <c r="D63" s="10"/>
      <c r="E63" s="10"/>
      <c r="F63" s="63">
        <v>29664000</v>
      </c>
      <c r="G63" s="63">
        <v>7416000</v>
      </c>
      <c r="H63" s="11"/>
      <c r="I63" s="23"/>
      <c r="J63" s="32"/>
    </row>
    <row r="64" spans="1:10" s="1" customFormat="1" ht="86" thickTop="1" thickBot="1">
      <c r="A64" s="19" t="s">
        <v>486</v>
      </c>
      <c r="B64" s="8">
        <v>40511</v>
      </c>
      <c r="C64" s="10" t="s">
        <v>608</v>
      </c>
      <c r="D64" s="10" t="s">
        <v>302</v>
      </c>
      <c r="E64" s="10" t="s">
        <v>681</v>
      </c>
      <c r="F64" s="63">
        <v>14832000</v>
      </c>
      <c r="G64" s="47">
        <v>3708000</v>
      </c>
      <c r="H64" s="11"/>
      <c r="I64" s="23"/>
      <c r="J64" s="32"/>
    </row>
    <row r="65" spans="1:10" s="1" customFormat="1" ht="86" thickTop="1" thickBot="1">
      <c r="A65" s="19" t="s">
        <v>487</v>
      </c>
      <c r="B65" s="8">
        <v>40511</v>
      </c>
      <c r="C65" s="10" t="s">
        <v>609</v>
      </c>
      <c r="D65" s="10" t="s">
        <v>148</v>
      </c>
      <c r="E65" s="10" t="s">
        <v>681</v>
      </c>
      <c r="F65" s="63">
        <v>88992000</v>
      </c>
      <c r="G65" s="63">
        <v>22248000</v>
      </c>
      <c r="H65" s="11"/>
      <c r="I65" s="23"/>
      <c r="J65" s="32"/>
    </row>
    <row r="66" spans="1:10" s="1" customFormat="1" ht="74" thickTop="1" thickBot="1">
      <c r="A66" s="19" t="s">
        <v>488</v>
      </c>
      <c r="B66" s="8">
        <v>40511</v>
      </c>
      <c r="C66" s="10" t="s">
        <v>611</v>
      </c>
      <c r="D66" s="10" t="s">
        <v>147</v>
      </c>
      <c r="E66" s="10" t="s">
        <v>51</v>
      </c>
      <c r="F66" s="63">
        <v>103824000</v>
      </c>
      <c r="G66" s="63">
        <v>25956000</v>
      </c>
      <c r="H66" s="11"/>
      <c r="I66" s="23"/>
      <c r="J66" s="32"/>
    </row>
    <row r="67" spans="1:10" s="1" customFormat="1" ht="14" thickTop="1" thickBot="1">
      <c r="A67" s="19" t="s">
        <v>489</v>
      </c>
      <c r="B67" s="8"/>
      <c r="C67" s="10" t="s">
        <v>610</v>
      </c>
      <c r="D67" s="10"/>
      <c r="E67" s="10"/>
      <c r="F67" s="63">
        <v>29664000</v>
      </c>
      <c r="G67" s="63">
        <v>7416000</v>
      </c>
      <c r="H67" s="11"/>
      <c r="I67" s="23"/>
      <c r="J67" s="32"/>
    </row>
    <row r="68" spans="1:10" s="1" customFormat="1" ht="14" thickTop="1" thickBot="1">
      <c r="A68" s="19" t="s">
        <v>490</v>
      </c>
      <c r="B68" s="8"/>
      <c r="C68" s="10" t="s">
        <v>612</v>
      </c>
      <c r="D68" s="10"/>
      <c r="E68" s="10"/>
      <c r="F68" s="63">
        <v>296640000</v>
      </c>
      <c r="G68" s="63">
        <v>74160000</v>
      </c>
      <c r="H68" s="11"/>
      <c r="I68" s="23"/>
      <c r="J68" s="32"/>
    </row>
    <row r="69" spans="1:10" s="1" customFormat="1" ht="14" thickTop="1" thickBot="1">
      <c r="A69" s="19" t="s">
        <v>491</v>
      </c>
      <c r="B69" s="8"/>
      <c r="C69" s="10" t="s">
        <v>180</v>
      </c>
      <c r="D69" s="10"/>
      <c r="E69" s="10"/>
      <c r="F69" s="63">
        <v>163152000</v>
      </c>
      <c r="G69" s="63">
        <v>40788000</v>
      </c>
      <c r="H69" s="11"/>
      <c r="I69" s="23"/>
      <c r="J69" s="32"/>
    </row>
    <row r="70" spans="1:10" s="1" customFormat="1" ht="14" thickTop="1" thickBot="1">
      <c r="A70" s="19" t="s">
        <v>492</v>
      </c>
      <c r="B70" s="8"/>
      <c r="C70" s="10" t="s">
        <v>181</v>
      </c>
      <c r="D70" s="10"/>
      <c r="E70" s="10"/>
      <c r="F70" s="63">
        <v>14832000</v>
      </c>
      <c r="G70" s="63">
        <v>3708000</v>
      </c>
      <c r="H70" s="11"/>
      <c r="I70" s="23"/>
      <c r="J70" s="32"/>
    </row>
    <row r="71" spans="1:10" s="1" customFormat="1" ht="26" thickTop="1" thickBot="1">
      <c r="A71" s="19" t="s">
        <v>493</v>
      </c>
      <c r="B71" s="8"/>
      <c r="C71" s="10" t="s">
        <v>183</v>
      </c>
      <c r="D71" s="10"/>
      <c r="E71" s="10"/>
      <c r="F71" s="63">
        <v>14832000</v>
      </c>
      <c r="G71" s="63">
        <v>3708000</v>
      </c>
      <c r="H71" s="11"/>
      <c r="I71" s="23"/>
      <c r="J71" s="32" t="s">
        <v>390</v>
      </c>
    </row>
    <row r="72" spans="1:10" s="1" customFormat="1" ht="14" thickTop="1" thickBot="1">
      <c r="A72" s="19" t="s">
        <v>494</v>
      </c>
      <c r="B72" s="8"/>
      <c r="C72" s="10" t="s">
        <v>184</v>
      </c>
      <c r="D72" s="10"/>
      <c r="E72" s="10"/>
      <c r="F72" s="63">
        <v>44496000</v>
      </c>
      <c r="G72" s="63">
        <v>11124000</v>
      </c>
      <c r="H72" s="11"/>
      <c r="I72" s="23"/>
      <c r="J72" s="32" t="s">
        <v>390</v>
      </c>
    </row>
    <row r="73" spans="1:10" s="1" customFormat="1" ht="14" thickTop="1" thickBot="1">
      <c r="A73" s="19" t="s">
        <v>495</v>
      </c>
      <c r="B73" s="8"/>
      <c r="C73" s="10" t="s">
        <v>185</v>
      </c>
      <c r="D73" s="10"/>
      <c r="E73" s="10"/>
      <c r="F73" s="63">
        <v>14832000</v>
      </c>
      <c r="G73" s="63">
        <v>3708000</v>
      </c>
      <c r="H73" s="11"/>
      <c r="I73" s="23"/>
      <c r="J73" s="32" t="s">
        <v>390</v>
      </c>
    </row>
    <row r="74" spans="1:10" s="1" customFormat="1" ht="14" thickTop="1" thickBot="1">
      <c r="A74" s="19" t="s">
        <v>496</v>
      </c>
      <c r="B74" s="8"/>
      <c r="C74" s="10" t="s">
        <v>186</v>
      </c>
      <c r="D74" s="10"/>
      <c r="E74" s="10"/>
      <c r="F74" s="63">
        <v>14832000</v>
      </c>
      <c r="G74" s="63">
        <v>3708000</v>
      </c>
      <c r="H74" s="11"/>
      <c r="I74" s="23"/>
      <c r="J74" s="32" t="s">
        <v>390</v>
      </c>
    </row>
    <row r="75" spans="1:10" s="1" customFormat="1" ht="14" thickTop="1" thickBot="1">
      <c r="A75" s="19" t="s">
        <v>497</v>
      </c>
      <c r="B75" s="8"/>
      <c r="C75" s="10" t="s">
        <v>687</v>
      </c>
      <c r="D75" s="10"/>
      <c r="E75" s="10"/>
      <c r="F75" s="63">
        <v>133488000</v>
      </c>
      <c r="G75" s="63">
        <v>33372000</v>
      </c>
      <c r="H75" s="11"/>
      <c r="I75" s="23"/>
      <c r="J75" s="32" t="s">
        <v>390</v>
      </c>
    </row>
    <row r="76" spans="1:10" s="1" customFormat="1" ht="26" thickTop="1" thickBot="1">
      <c r="A76" s="19" t="s">
        <v>498</v>
      </c>
      <c r="B76" s="8"/>
      <c r="C76" s="10" t="s">
        <v>688</v>
      </c>
      <c r="D76" s="10"/>
      <c r="E76" s="10"/>
      <c r="F76" s="63">
        <v>14832000</v>
      </c>
      <c r="G76" s="63">
        <v>3708000</v>
      </c>
      <c r="H76" s="11"/>
      <c r="I76" s="23"/>
      <c r="J76" s="32" t="s">
        <v>390</v>
      </c>
    </row>
    <row r="77" spans="1:10" s="1" customFormat="1" ht="14" thickTop="1" thickBot="1">
      <c r="A77" s="19" t="s">
        <v>499</v>
      </c>
      <c r="B77" s="8"/>
      <c r="C77" s="10" t="s">
        <v>689</v>
      </c>
      <c r="D77" s="10"/>
      <c r="E77" s="10"/>
      <c r="F77" s="63">
        <v>74160000</v>
      </c>
      <c r="G77" s="63">
        <v>18540000</v>
      </c>
      <c r="H77" s="11"/>
      <c r="I77" s="23"/>
      <c r="J77" s="32" t="s">
        <v>390</v>
      </c>
    </row>
    <row r="78" spans="1:10" s="1" customFormat="1" ht="14" thickTop="1" thickBot="1">
      <c r="A78" s="19" t="s">
        <v>500</v>
      </c>
      <c r="B78" s="8"/>
      <c r="C78" s="10" t="s">
        <v>690</v>
      </c>
      <c r="D78" s="10"/>
      <c r="E78" s="10"/>
      <c r="F78" s="63">
        <v>29664000</v>
      </c>
      <c r="G78" s="63">
        <v>7416000</v>
      </c>
      <c r="H78" s="11"/>
      <c r="I78" s="23"/>
      <c r="J78" s="32" t="s">
        <v>390</v>
      </c>
    </row>
    <row r="79" spans="1:10" s="1" customFormat="1" ht="14" thickTop="1" thickBot="1">
      <c r="A79" s="19" t="s">
        <v>501</v>
      </c>
      <c r="B79" s="8"/>
      <c r="C79" s="10" t="s">
        <v>691</v>
      </c>
      <c r="D79" s="10"/>
      <c r="E79" s="10"/>
      <c r="F79" s="63">
        <v>3426192000</v>
      </c>
      <c r="G79" s="63">
        <v>856548000</v>
      </c>
      <c r="H79" s="11"/>
      <c r="I79" s="23"/>
      <c r="J79" s="32" t="s">
        <v>390</v>
      </c>
    </row>
    <row r="80" spans="1:10" ht="13" thickTop="1">
      <c r="F80" s="64"/>
      <c r="G80" s="65"/>
      <c r="H80" s="33"/>
      <c r="I80" s="40"/>
      <c r="J80" s="2"/>
    </row>
    <row r="81" spans="1:10">
      <c r="F81" s="64"/>
      <c r="G81" s="65"/>
      <c r="H81" s="33"/>
      <c r="I81" s="40"/>
      <c r="J81" s="2"/>
    </row>
    <row r="82" spans="1:10">
      <c r="H82" s="33"/>
      <c r="I82" s="40"/>
      <c r="J82" s="2"/>
    </row>
    <row r="83" spans="1:10">
      <c r="H83" s="33"/>
      <c r="I83" s="40"/>
      <c r="J83" s="2"/>
    </row>
    <row r="84" spans="1:10">
      <c r="J84" s="14">
        <f>SUBTOTAL(9,I16:I58)</f>
        <v>0</v>
      </c>
    </row>
    <row r="85" spans="1:10">
      <c r="E85" s="52"/>
      <c r="J85" s="29"/>
    </row>
    <row r="86" spans="1:10" s="1" customFormat="1" ht="10">
      <c r="A86" s="3"/>
      <c r="B86" s="6"/>
      <c r="C86" s="3"/>
      <c r="D86" s="3"/>
      <c r="E86" s="30"/>
      <c r="F86" s="24"/>
      <c r="G86" s="5"/>
      <c r="H86" s="13"/>
      <c r="I86" s="13"/>
      <c r="J86" s="15"/>
    </row>
    <row r="87" spans="1:10" s="1" customFormat="1" ht="10">
      <c r="A87" s="3"/>
      <c r="B87" s="3"/>
      <c r="C87" s="3"/>
      <c r="D87" s="3"/>
      <c r="E87" s="30"/>
      <c r="F87" s="24"/>
      <c r="G87" s="53" t="s">
        <v>381</v>
      </c>
      <c r="H87" s="15">
        <f>COUNT($F$5:$F$59)</f>
        <v>55</v>
      </c>
      <c r="I87" s="13"/>
      <c r="J87" s="31"/>
    </row>
    <row r="88" spans="1:10" s="1" customFormat="1" ht="10">
      <c r="A88" s="3"/>
      <c r="B88" s="3"/>
      <c r="C88" s="3"/>
      <c r="D88" s="3"/>
      <c r="E88" s="13"/>
      <c r="F88" s="25" t="s">
        <v>156</v>
      </c>
      <c r="G88" s="3" t="s">
        <v>140</v>
      </c>
      <c r="H88" s="15">
        <f>COUNTIF($H$5:$H$59,F88)</f>
        <v>0</v>
      </c>
      <c r="I88" s="30">
        <f ca="1">SUMIF($H$13:$I$58,F88,$F$13:$F$58)</f>
        <v>0</v>
      </c>
      <c r="J88" s="15"/>
    </row>
    <row r="89" spans="1:10" s="1" customFormat="1" ht="20">
      <c r="A89" s="3"/>
      <c r="B89" s="3"/>
      <c r="C89" s="3"/>
      <c r="D89" s="3"/>
      <c r="E89" s="13"/>
      <c r="F89" s="25" t="s">
        <v>157</v>
      </c>
      <c r="G89" s="3" t="s">
        <v>379</v>
      </c>
      <c r="H89" s="15">
        <f>COUNTIF($H$5:$H$59,F89)</f>
        <v>0</v>
      </c>
      <c r="I89" s="30">
        <f ca="1">SUMIF($H$13:$I$58,F89,$F$13:$F$58)</f>
        <v>0</v>
      </c>
      <c r="J89" s="31" t="e">
        <f>+#REF!+#REF!</f>
        <v>#REF!</v>
      </c>
    </row>
    <row r="90" spans="1:10" s="1" customFormat="1" ht="20">
      <c r="A90" s="3"/>
      <c r="B90" s="3"/>
      <c r="C90" s="3"/>
      <c r="D90" s="3"/>
      <c r="E90" s="13"/>
      <c r="F90" s="25" t="s">
        <v>470</v>
      </c>
      <c r="G90" s="3" t="s">
        <v>141</v>
      </c>
      <c r="H90" s="15">
        <f>COUNTIF($H$5:$H$59,F90)</f>
        <v>7</v>
      </c>
      <c r="I90" s="30">
        <f ca="1">SUMIF($H$13:$I$58,F90,$F$13:$F$58)</f>
        <v>889920000</v>
      </c>
      <c r="J90" s="15"/>
    </row>
    <row r="91" spans="1:10" s="1" customFormat="1" ht="20">
      <c r="A91" s="3"/>
      <c r="B91" s="3"/>
      <c r="C91" s="3"/>
      <c r="D91" s="3"/>
      <c r="E91" s="13"/>
      <c r="F91" s="25" t="s">
        <v>471</v>
      </c>
      <c r="G91" s="3" t="s">
        <v>143</v>
      </c>
      <c r="H91" s="15">
        <f>COUNTIF($H$5:$H$59,F91)</f>
        <v>0</v>
      </c>
      <c r="I91" s="30">
        <f ca="1">SUMIF($H$13:$I$58,F91,$F$13:$F$58)</f>
        <v>0</v>
      </c>
      <c r="J91" s="15"/>
    </row>
    <row r="92" spans="1:10" s="1" customFormat="1" ht="40">
      <c r="A92" s="3"/>
      <c r="B92" s="3"/>
      <c r="C92" s="3"/>
      <c r="D92" s="3"/>
      <c r="E92" s="13"/>
      <c r="F92" s="25" t="s">
        <v>142</v>
      </c>
      <c r="G92" s="3" t="s">
        <v>374</v>
      </c>
      <c r="H92" s="15">
        <f>COUNTIF($H$5:$H$59,F92)</f>
        <v>0</v>
      </c>
      <c r="I92" s="30">
        <f ca="1">SUMIF($H$13:$I$58,F92,$F$13:$F$58)</f>
        <v>0</v>
      </c>
      <c r="J92" s="15"/>
    </row>
    <row r="93" spans="1:10" s="1" customFormat="1" ht="10">
      <c r="A93" s="3"/>
      <c r="B93" s="3"/>
      <c r="C93" s="3"/>
      <c r="D93" s="3"/>
      <c r="E93" s="13"/>
      <c r="F93" s="24"/>
      <c r="G93" s="54" t="s">
        <v>380</v>
      </c>
      <c r="H93" s="55">
        <f>SUM(H88:H92)</f>
        <v>7</v>
      </c>
      <c r="I93" s="35">
        <f ca="1">SUBTOTAL(9,I88:I92)</f>
        <v>889920000</v>
      </c>
      <c r="J93" s="15"/>
    </row>
    <row r="94" spans="1:10" s="1" customFormat="1" ht="10">
      <c r="A94" s="3"/>
      <c r="B94" s="3"/>
      <c r="C94" s="3"/>
      <c r="D94" s="3"/>
      <c r="E94" s="13"/>
      <c r="F94" s="24"/>
      <c r="H94" s="15"/>
      <c r="I94" s="13"/>
      <c r="J94" s="15"/>
    </row>
    <row r="95" spans="1:10" s="1" customFormat="1" ht="10">
      <c r="A95" s="3"/>
      <c r="B95" s="3"/>
      <c r="C95" s="3"/>
      <c r="D95" s="3"/>
      <c r="E95" s="13"/>
      <c r="F95" s="56" t="s">
        <v>550</v>
      </c>
      <c r="G95" s="54" t="s">
        <v>550</v>
      </c>
      <c r="H95" s="55">
        <f>COUNTIF(J13:J58,F95)</f>
        <v>0</v>
      </c>
      <c r="I95" s="30"/>
      <c r="J95" s="15"/>
    </row>
    <row r="96" spans="1:10" s="1" customFormat="1" ht="10">
      <c r="A96" s="3"/>
      <c r="B96" s="3"/>
      <c r="C96" s="3"/>
      <c r="D96" s="3"/>
      <c r="E96" s="13"/>
      <c r="F96" s="25" t="s">
        <v>156</v>
      </c>
      <c r="G96" s="3" t="s">
        <v>375</v>
      </c>
      <c r="H96" s="15">
        <f>COUNTIF($H$41:$H$58,F96)</f>
        <v>0</v>
      </c>
      <c r="I96" s="30"/>
      <c r="J96" s="15"/>
    </row>
    <row r="97" spans="1:10" s="1" customFormat="1" ht="20">
      <c r="A97" s="3"/>
      <c r="B97" s="3"/>
      <c r="C97" s="3"/>
      <c r="D97" s="3"/>
      <c r="E97" s="13"/>
      <c r="F97" s="25" t="s">
        <v>157</v>
      </c>
      <c r="G97" s="3" t="s">
        <v>379</v>
      </c>
      <c r="H97" s="15">
        <f>COUNTIF($H$41:$H$58,F97)</f>
        <v>0</v>
      </c>
      <c r="I97" s="30"/>
      <c r="J97" s="15"/>
    </row>
    <row r="98" spans="1:10" ht="20">
      <c r="F98" s="25" t="s">
        <v>470</v>
      </c>
      <c r="G98" s="3" t="s">
        <v>141</v>
      </c>
      <c r="H98" s="15">
        <f>COUNTIF($H$41:$H$58,F98)</f>
        <v>1</v>
      </c>
      <c r="I98" s="30"/>
    </row>
    <row r="99" spans="1:10" ht="20">
      <c r="F99" s="25" t="s">
        <v>471</v>
      </c>
      <c r="G99" s="3" t="s">
        <v>143</v>
      </c>
      <c r="H99" s="15">
        <f>COUNTIF($H$41:$H$58,F99)</f>
        <v>0</v>
      </c>
      <c r="I99" s="30"/>
    </row>
    <row r="100" spans="1:10" ht="40">
      <c r="F100" s="25" t="s">
        <v>142</v>
      </c>
      <c r="G100" s="3" t="s">
        <v>551</v>
      </c>
      <c r="H100" s="15">
        <f>COUNTIF($H$41:$H$58,F100)</f>
        <v>0</v>
      </c>
    </row>
    <row r="101" spans="1:10">
      <c r="G101" s="54" t="s">
        <v>380</v>
      </c>
      <c r="H101" s="55">
        <f>SUM(H96:H100)</f>
        <v>1</v>
      </c>
    </row>
    <row r="103" spans="1:10">
      <c r="F103" s="56" t="s">
        <v>547</v>
      </c>
      <c r="G103" s="54" t="s">
        <v>547</v>
      </c>
      <c r="H103" s="55">
        <f>COUNTIF(J13:J40,F103)</f>
        <v>0</v>
      </c>
    </row>
    <row r="104" spans="1:10">
      <c r="F104" s="25" t="s">
        <v>156</v>
      </c>
      <c r="G104" s="3" t="s">
        <v>375</v>
      </c>
      <c r="H104" s="15">
        <f>COUNTIF($H$13:$H$40,F104)</f>
        <v>0</v>
      </c>
    </row>
    <row r="105" spans="1:10" ht="20">
      <c r="F105" s="25" t="s">
        <v>157</v>
      </c>
      <c r="G105" s="3" t="s">
        <v>379</v>
      </c>
      <c r="H105" s="15">
        <f>COUNTIF($H$13:$H$40,F105)</f>
        <v>0</v>
      </c>
    </row>
    <row r="106" spans="1:10" ht="20">
      <c r="F106" s="25" t="s">
        <v>470</v>
      </c>
      <c r="G106" s="3" t="s">
        <v>141</v>
      </c>
      <c r="H106" s="15">
        <f>COUNTIF($H$13:$H$40,F106)</f>
        <v>4</v>
      </c>
    </row>
    <row r="107" spans="1:10" ht="20">
      <c r="F107" s="25" t="s">
        <v>471</v>
      </c>
      <c r="G107" s="3" t="s">
        <v>143</v>
      </c>
      <c r="H107" s="15">
        <f>COUNTIF($H$13:$H$40,F107)</f>
        <v>0</v>
      </c>
    </row>
    <row r="108" spans="1:10" ht="40">
      <c r="F108" s="25" t="s">
        <v>142</v>
      </c>
      <c r="G108" s="3" t="s">
        <v>551</v>
      </c>
      <c r="H108" s="15">
        <f>COUNTIF($H$13:$H$40,F108)</f>
        <v>0</v>
      </c>
    </row>
    <row r="109" spans="1:10">
      <c r="G109" s="54" t="s">
        <v>380</v>
      </c>
      <c r="H109" s="55">
        <f>SUM(H104:H108)</f>
        <v>4</v>
      </c>
    </row>
    <row r="111" spans="1:10">
      <c r="F111" s="25" t="s">
        <v>548</v>
      </c>
      <c r="G111" s="54" t="s">
        <v>548</v>
      </c>
      <c r="H111" s="55">
        <f>COUNTIF(J29:J58,F111)</f>
        <v>0</v>
      </c>
    </row>
    <row r="112" spans="1:10">
      <c r="F112" s="25" t="s">
        <v>156</v>
      </c>
      <c r="G112" s="3" t="s">
        <v>375</v>
      </c>
      <c r="H112" s="15" t="e">
        <f>COUNTIF(#REF!,F112)</f>
        <v>#REF!</v>
      </c>
    </row>
    <row r="113" spans="6:9" ht="20">
      <c r="F113" s="25" t="s">
        <v>157</v>
      </c>
      <c r="G113" s="3" t="s">
        <v>379</v>
      </c>
      <c r="H113" s="15" t="e">
        <f>COUNTIF(#REF!,F113)</f>
        <v>#REF!</v>
      </c>
    </row>
    <row r="114" spans="6:9" ht="20">
      <c r="F114" s="25" t="s">
        <v>470</v>
      </c>
      <c r="G114" s="3" t="s">
        <v>141</v>
      </c>
      <c r="H114" s="15" t="e">
        <f>COUNTIF(#REF!,F114)</f>
        <v>#REF!</v>
      </c>
    </row>
    <row r="115" spans="6:9" ht="20">
      <c r="F115" s="25" t="s">
        <v>471</v>
      </c>
      <c r="G115" s="3" t="s">
        <v>143</v>
      </c>
      <c r="H115" s="15" t="e">
        <f>COUNTIF(#REF!,F115)</f>
        <v>#REF!</v>
      </c>
    </row>
    <row r="116" spans="6:9" ht="40">
      <c r="F116" s="25" t="s">
        <v>142</v>
      </c>
      <c r="G116" s="3" t="s">
        <v>551</v>
      </c>
      <c r="H116" s="15" t="e">
        <f>COUNTIF(#REF!,F116)</f>
        <v>#REF!</v>
      </c>
    </row>
    <row r="117" spans="6:9">
      <c r="G117" s="54" t="s">
        <v>380</v>
      </c>
      <c r="H117" s="55" t="e">
        <f>SUM(H112:H116)</f>
        <v>#REF!</v>
      </c>
    </row>
    <row r="122" spans="6:9">
      <c r="G122" s="57"/>
      <c r="I122" s="41"/>
    </row>
    <row r="123" spans="6:9">
      <c r="G123" s="57">
        <v>664829785</v>
      </c>
      <c r="H123" s="40"/>
      <c r="I123" s="41"/>
    </row>
    <row r="124" spans="6:9">
      <c r="F124" s="58"/>
      <c r="G124" s="57">
        <v>0.2</v>
      </c>
      <c r="H124" s="40"/>
      <c r="I124" s="41"/>
    </row>
    <row r="125" spans="6:9">
      <c r="F125" s="58"/>
      <c r="G125" s="57">
        <f>+G123*G124</f>
        <v>132965957</v>
      </c>
      <c r="H125" s="59" t="s">
        <v>339</v>
      </c>
      <c r="I125" s="41">
        <v>4249000000</v>
      </c>
    </row>
    <row r="126" spans="6:9">
      <c r="G126" s="57"/>
      <c r="H126" s="59" t="s">
        <v>339</v>
      </c>
      <c r="I126" s="41">
        <v>3711000</v>
      </c>
    </row>
    <row r="127" spans="6:9">
      <c r="G127" s="60">
        <v>40487</v>
      </c>
      <c r="H127" s="61"/>
      <c r="I127" s="36">
        <f>+I126+I125</f>
        <v>4252711000</v>
      </c>
    </row>
    <row r="128" spans="6:9">
      <c r="G128" s="57">
        <f>22*30</f>
        <v>660</v>
      </c>
      <c r="H128" s="40"/>
      <c r="I128" s="41"/>
    </row>
    <row r="129" spans="7:9">
      <c r="G129" s="60">
        <f>+G127+G128</f>
        <v>41147</v>
      </c>
      <c r="H129" s="62" t="s">
        <v>340</v>
      </c>
      <c r="I129" s="37">
        <v>831037235</v>
      </c>
    </row>
    <row r="130" spans="7:9">
      <c r="G130" s="57"/>
      <c r="I130" s="37">
        <v>3711000</v>
      </c>
    </row>
    <row r="131" spans="7:9">
      <c r="G131" s="57"/>
      <c r="I131" s="36">
        <f>+I130+I129</f>
        <v>834748235</v>
      </c>
    </row>
    <row r="132" spans="7:9">
      <c r="G132" s="57"/>
      <c r="I132" s="37"/>
    </row>
    <row r="133" spans="7:9">
      <c r="H133" s="14" t="s">
        <v>341</v>
      </c>
      <c r="I133" s="37">
        <v>12521880</v>
      </c>
    </row>
    <row r="134" spans="7:9">
      <c r="I134" s="37">
        <v>3711000</v>
      </c>
    </row>
    <row r="135" spans="7:9">
      <c r="I135" s="36">
        <f>+I134+I133</f>
        <v>16232880</v>
      </c>
    </row>
    <row r="136" spans="7:9">
      <c r="I136" s="37"/>
    </row>
    <row r="137" spans="7:9">
      <c r="H137" s="14" t="s">
        <v>342</v>
      </c>
      <c r="I137" s="37">
        <v>400000000</v>
      </c>
    </row>
    <row r="138" spans="7:9">
      <c r="I138" s="41">
        <v>3711000</v>
      </c>
    </row>
    <row r="139" spans="7:9">
      <c r="I139" s="36">
        <f>+I138+I137</f>
        <v>403711000</v>
      </c>
    </row>
    <row r="141" spans="7:9">
      <c r="H141" s="14" t="s">
        <v>343</v>
      </c>
      <c r="I141" s="41">
        <v>1558600</v>
      </c>
    </row>
    <row r="142" spans="7:9">
      <c r="I142" s="37"/>
    </row>
    <row r="143" spans="7:9">
      <c r="I143" s="36">
        <f>+I141+I139+I135+I131+I127</f>
        <v>5508961715</v>
      </c>
    </row>
  </sheetData>
  <customSheetViews>
    <customSheetView guid="{A532CD08-7190-4DE0-A189-7E0B4C85109C}" scale="75" showPageBreaks="1" state="hidden">
      <selection activeCell="B11" sqref="B11"/>
      <pageSetup scale="95" orientation="landscape"/>
      <headerFooter alignWithMargins="0">
        <oddFooter>Página &amp;P de &amp;N</oddFooter>
      </headerFooter>
    </customSheetView>
    <customSheetView guid="{4C340CD2-4A65-4DB3-A80D-97A2D93FFCD6}" scale="75" state="hidden">
      <selection activeCell="B11" sqref="B11"/>
      <pageSetup scale="95" orientation="landscape"/>
      <headerFooter alignWithMargins="0">
        <oddFooter>Página &amp;P de &amp;N</oddFooter>
      </headerFooter>
    </customSheetView>
    <customSheetView guid="{96AD7F11-B3E7-448F-BE06-08CCC85DEAB2}" scale="75" showPageBreaks="1" state="hidden">
      <selection activeCell="B11" sqref="B11"/>
      <pageSetup scale="95" orientation="landscape"/>
      <headerFooter alignWithMargins="0">
        <oddFooter>Página &amp;P de &amp;N</oddFooter>
      </headerFooter>
    </customSheetView>
    <customSheetView guid="{6B9AA444-1F09-4631-8F24-143EC5F8A57B}" scale="75" showPageBreaks="1" state="hidden">
      <selection activeCell="B11" sqref="B11"/>
      <pageSetup scale="95" orientation="landscape"/>
      <headerFooter alignWithMargins="0">
        <oddFooter>Página &amp;P de &amp;N</oddFooter>
      </headerFooter>
    </customSheetView>
    <customSheetView guid="{2950622E-92D3-40D3-9934-38DFA3775B3A}" scale="75" showPageBreaks="1" state="hidden">
      <selection activeCell="B11" sqref="B11"/>
      <pageSetup scale="95" orientation="landscape"/>
      <headerFooter alignWithMargins="0">
        <oddFooter>Página &amp;P de &amp;N</oddFooter>
      </headerFooter>
    </customSheetView>
    <customSheetView guid="{FBF62C74-112A-4763-ACCD-F36BE2462840}" scale="75" showPageBreaks="1" state="hidden">
      <selection activeCell="B11" sqref="B11"/>
      <pageSetup scale="95" orientation="landscape"/>
      <headerFooter alignWithMargins="0">
        <oddFooter>Página &amp;P de &amp;N</oddFooter>
      </headerFooter>
    </customSheetView>
    <customSheetView guid="{B51CAC24-EBC7-473C-946B-247DF143D924}" scale="75" showPageBreaks="1" state="hidden">
      <selection activeCell="B11" sqref="B11"/>
      <pageSetup scale="95" orientation="landscape"/>
      <headerFooter alignWithMargins="0">
        <oddFooter>Página &amp;P de &amp;N</oddFooter>
      </headerFooter>
    </customSheetView>
    <customSheetView guid="{A668CB07-266F-4C24-B156-419B6A14813A}" scale="75" state="hidden">
      <selection activeCell="B11" sqref="B11"/>
      <pageSetup scale="95" orientation="landscape"/>
      <headerFooter alignWithMargins="0">
        <oddFooter>Página &amp;P de &amp;N</oddFooter>
      </headerFooter>
    </customSheetView>
    <customSheetView guid="{9EB0DEB2-23D9-49A6-8FBF-05432CC3338E}" scale="75" showPageBreaks="1" state="hidden">
      <selection activeCell="B11" sqref="B11"/>
      <pageSetup scale="95" orientation="landscape"/>
      <headerFooter alignWithMargins="0">
        <oddFooter>Página &amp;P de &amp;N</oddFooter>
      </headerFooter>
    </customSheetView>
    <customSheetView guid="{3E7A963F-8852-4101-B033-1EE870B127D5}" scale="75" showPageBreaks="1" state="hidden">
      <selection activeCell="B11" sqref="B11"/>
      <pageSetup scale="95" orientation="landscape"/>
      <headerFooter alignWithMargins="0">
        <oddFooter>Página &amp;P de &amp;N</oddFooter>
      </headerFooter>
    </customSheetView>
    <customSheetView guid="{D6353A05-42DD-4E42-B445-85FBEFF42194}" scale="75" showPageBreaks="1" state="hidden">
      <selection activeCell="B11" sqref="B11"/>
      <pageSetup scale="95" orientation="landscape"/>
      <headerFooter alignWithMargins="0">
        <oddFooter>Página &amp;P de &amp;N</oddFooter>
      </headerFooter>
    </customSheetView>
  </customSheetViews>
  <mergeCells count="1">
    <mergeCell ref="A1:K1"/>
  </mergeCells>
  <phoneticPr fontId="6" type="noConversion"/>
  <pageMargins left="0.75" right="0.75" top="1" bottom="1" header="0" footer="0"/>
  <pageSetup scale="95" orientation="landscape"/>
  <headerFooter alignWithMargins="0">
    <oddFooter>Página &amp;P de &amp;N</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enableFormatConditionsCalculation="0">
    <tabColor theme="3" tint="0.39997558519241921"/>
  </sheetPr>
  <dimension ref="A1:XFD1047269"/>
  <sheetViews>
    <sheetView zoomScale="85" zoomScaleNormal="85" zoomScaleSheetLayoutView="70" zoomScalePageLayoutView="85" workbookViewId="0">
      <pane xSplit="1" ySplit="5" topLeftCell="B6" activePane="bottomRight" state="frozen"/>
      <selection activeCell="A7" sqref="A7"/>
      <selection pane="topRight" activeCell="B7" sqref="B7"/>
      <selection pane="bottomLeft" activeCell="A9" sqref="A9"/>
      <selection pane="bottomRight" activeCell="C9" sqref="C9"/>
    </sheetView>
  </sheetViews>
  <sheetFormatPr baseColWidth="10" defaultColWidth="9.1640625" defaultRowHeight="60.75" customHeight="1" x14ac:dyDescent="0.75"/>
  <cols>
    <col min="1" max="1" width="16.33203125" style="529" customWidth="1"/>
    <col min="2" max="2" width="29.5" style="529" customWidth="1"/>
    <col min="3" max="3" width="15.5" style="529" customWidth="1"/>
    <col min="4" max="4" width="10.6640625" style="758" customWidth="1"/>
    <col min="5" max="5" width="15.6640625" style="550" customWidth="1"/>
    <col min="6" max="7" width="19.6640625" style="550" customWidth="1"/>
    <col min="8" max="9" width="15.6640625" style="550" customWidth="1"/>
    <col min="10" max="10" width="8.5" style="620" customWidth="1"/>
    <col min="11" max="11" width="15.6640625" style="881" customWidth="1"/>
    <col min="12" max="12" width="15.6640625" style="886" customWidth="1"/>
    <col min="13" max="13" width="11.6640625" style="881" customWidth="1"/>
    <col min="14" max="14" width="26.33203125" style="529" customWidth="1"/>
    <col min="15" max="15" width="22.33203125" style="1160" customWidth="1"/>
    <col min="16" max="27" width="14.33203125" style="620" customWidth="1"/>
    <col min="28" max="28" width="25.6640625" style="529" customWidth="1"/>
    <col min="29" max="29" width="13.6640625" style="529" customWidth="1"/>
    <col min="30" max="30" width="20.5" style="529" customWidth="1"/>
    <col min="31" max="31" width="19.5" style="529" customWidth="1"/>
    <col min="32" max="32" width="16.5" style="529" customWidth="1"/>
    <col min="33" max="33" width="21.6640625" style="625" customWidth="1"/>
    <col min="34" max="34" width="19.5" style="633" customWidth="1"/>
    <col min="35" max="36" width="19.5" style="873" customWidth="1"/>
    <col min="37" max="37" width="22.6640625" style="529" customWidth="1"/>
    <col min="38" max="38" width="15.6640625" style="529" customWidth="1"/>
    <col min="39" max="39" width="19.5" style="195" customWidth="1"/>
    <col min="40" max="40" width="18" style="195" customWidth="1"/>
    <col min="41" max="41" width="17.1640625" style="195" customWidth="1"/>
    <col min="42" max="42" width="8.6640625" style="883" customWidth="1"/>
    <col min="43" max="43" width="23.33203125" style="195" customWidth="1"/>
    <col min="44" max="44" width="15.6640625" style="195" customWidth="1"/>
    <col min="45" max="45" width="9.5" style="195" customWidth="1"/>
    <col min="46" max="46" width="17.5" style="195" customWidth="1"/>
    <col min="47" max="47" width="15.6640625" style="195" customWidth="1"/>
    <col min="48" max="48" width="9.5" style="878" customWidth="1"/>
    <col min="49" max="50" width="15.6640625" style="195" customWidth="1"/>
    <col min="51" max="51" width="9.5" style="195" customWidth="1"/>
    <col min="52" max="52" width="17.5" style="195" customWidth="1"/>
    <col min="53" max="53" width="15.6640625" style="195" customWidth="1"/>
    <col min="54" max="54" width="9.5" style="195" customWidth="1"/>
    <col min="55" max="55" width="17.5" style="195" customWidth="1"/>
    <col min="56" max="56" width="15.6640625" style="195" customWidth="1"/>
    <col min="57" max="57" width="9.5" style="195" customWidth="1"/>
    <col min="58" max="58" width="17.5" style="195" customWidth="1"/>
    <col min="59" max="59" width="15.6640625" style="195" customWidth="1"/>
    <col min="60" max="60" width="9.5" style="195" customWidth="1"/>
    <col min="61" max="62" width="15.6640625" style="195" customWidth="1"/>
    <col min="63" max="63" width="9.5" style="195" customWidth="1"/>
    <col min="64" max="64" width="18.5" style="195" customWidth="1"/>
    <col min="65" max="65" width="15.6640625" style="195" customWidth="1"/>
    <col min="66" max="66" width="9.5" style="195" customWidth="1"/>
    <col min="67" max="67" width="17.5" style="195" customWidth="1"/>
    <col min="68" max="68" width="15.6640625" style="195" customWidth="1"/>
    <col min="69" max="69" width="9.5" style="195" customWidth="1"/>
    <col min="70" max="70" width="17.5" style="195" customWidth="1"/>
    <col min="71" max="71" width="15.6640625" style="195" customWidth="1"/>
    <col min="72" max="72" width="9.5" style="195" customWidth="1"/>
    <col min="73" max="74" width="15.6640625" style="195" customWidth="1"/>
    <col min="75" max="75" width="9.5" style="195" customWidth="1"/>
    <col min="76" max="76" width="20.6640625" style="195" customWidth="1"/>
    <col min="77" max="77" width="15.6640625" style="195" customWidth="1"/>
    <col min="78" max="78" width="9.5" style="195" customWidth="1"/>
    <col min="79" max="79" width="22.5" style="195" customWidth="1"/>
    <col min="80" max="80" width="15.6640625" style="195" customWidth="1"/>
    <col min="81" max="81" width="9.5" style="195" customWidth="1"/>
    <col min="82" max="82" width="18.5" style="195" customWidth="1"/>
    <col min="83" max="83" width="15.6640625" style="195" customWidth="1"/>
    <col min="84" max="84" width="9.5" style="195" customWidth="1"/>
    <col min="85" max="86" width="15.6640625" style="195" customWidth="1"/>
    <col min="87" max="87" width="9.5" style="195" customWidth="1"/>
    <col min="88" max="88" width="14.5" style="195" customWidth="1"/>
    <col min="89" max="89" width="15.6640625" style="195" customWidth="1"/>
    <col min="90" max="90" width="9.5" style="195" customWidth="1"/>
    <col min="91" max="91" width="14.5" style="195" customWidth="1"/>
    <col min="92" max="92" width="15.6640625" style="195" customWidth="1"/>
    <col min="93" max="93" width="9.5" style="195" customWidth="1"/>
    <col min="94" max="94" width="14.5" style="195" customWidth="1"/>
    <col min="95" max="95" width="15.6640625" style="195" customWidth="1"/>
    <col min="96" max="96" width="9.5" style="195" customWidth="1"/>
    <col min="97" max="97" width="14.5" style="195" customWidth="1"/>
    <col min="98" max="98" width="15.6640625" style="195" customWidth="1"/>
    <col min="99" max="99" width="9.5" style="195" customWidth="1"/>
    <col min="100" max="100" width="17.1640625" style="195" customWidth="1"/>
    <col min="101" max="101" width="12" style="195" customWidth="1"/>
    <col min="102" max="102" width="18" style="195" customWidth="1"/>
    <col min="103" max="103" width="24.6640625" style="195" customWidth="1"/>
    <col min="104" max="104" width="21.1640625" style="195" customWidth="1"/>
    <col min="105" max="105" width="13.5" style="195" customWidth="1"/>
    <col min="106" max="106" width="15.5" style="195" customWidth="1"/>
    <col min="107" max="107" width="13.83203125" style="195" customWidth="1"/>
    <col min="108" max="108" width="16.83203125" style="195" customWidth="1"/>
    <col min="109" max="109" width="15.33203125" style="195" customWidth="1"/>
    <col min="110" max="110" width="16.6640625" style="195" customWidth="1"/>
    <col min="111" max="111" width="19.5" style="875" customWidth="1"/>
    <col min="112" max="112" width="11" style="195" customWidth="1"/>
    <col min="113" max="113" width="12.5" style="195" customWidth="1"/>
    <col min="114" max="114" width="14.1640625" style="195" customWidth="1"/>
    <col min="115" max="115" width="15" style="887" customWidth="1"/>
    <col min="116" max="116" width="18.1640625" style="195" customWidth="1"/>
    <col min="117" max="117" width="67.83203125" style="709" customWidth="1"/>
    <col min="118" max="118" width="18.5" style="709" customWidth="1"/>
    <col min="119" max="119" width="11.5" style="195" customWidth="1"/>
    <col min="120" max="120" width="12.5" style="195" customWidth="1"/>
    <col min="121" max="123" width="11.5" style="195" customWidth="1"/>
    <col min="124" max="16384" width="9.1640625" style="195"/>
  </cols>
  <sheetData>
    <row r="1" spans="1:122" s="622" customFormat="1" ht="20" customHeight="1">
      <c r="A1" s="1215" t="s">
        <v>20542</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c r="AM1" s="1215"/>
      <c r="AN1" s="1215"/>
      <c r="AO1" s="1215"/>
      <c r="AP1" s="1215"/>
      <c r="AQ1" s="1215"/>
      <c r="AR1" s="1215"/>
      <c r="AS1" s="1215"/>
      <c r="AT1" s="1215"/>
      <c r="AU1" s="1215"/>
      <c r="AV1" s="1215"/>
      <c r="AW1" s="1215"/>
      <c r="AX1" s="1215"/>
      <c r="AY1" s="1215"/>
      <c r="AZ1" s="1215"/>
      <c r="BA1" s="1215"/>
      <c r="BB1" s="1215"/>
      <c r="BC1" s="1215"/>
      <c r="BD1" s="1215"/>
      <c r="BE1" s="1215"/>
      <c r="BF1" s="1215"/>
      <c r="BG1" s="1215"/>
      <c r="BH1" s="1215"/>
      <c r="BI1" s="1215"/>
      <c r="BJ1" s="1215"/>
      <c r="BK1" s="1215"/>
      <c r="BL1" s="1215"/>
      <c r="BM1" s="1215"/>
      <c r="BN1" s="1215"/>
      <c r="BO1" s="1215"/>
      <c r="BP1" s="1215"/>
      <c r="BQ1" s="1215"/>
      <c r="BR1" s="1215"/>
      <c r="BS1" s="1215"/>
      <c r="BT1" s="1215"/>
      <c r="BU1" s="1215"/>
      <c r="BV1" s="1215"/>
      <c r="BW1" s="1215"/>
      <c r="BX1" s="1215"/>
      <c r="BY1" s="1215"/>
      <c r="BZ1" s="1215"/>
      <c r="CA1" s="1215"/>
      <c r="CB1" s="1215"/>
      <c r="CC1" s="1215"/>
      <c r="CD1" s="1215"/>
      <c r="CE1" s="1215"/>
      <c r="CF1" s="1215"/>
      <c r="CG1" s="1215"/>
      <c r="CH1" s="1215"/>
      <c r="CI1" s="1215"/>
      <c r="CJ1" s="1215"/>
      <c r="CK1" s="1215"/>
      <c r="CL1" s="1215"/>
      <c r="CM1" s="1215"/>
      <c r="CN1" s="1215"/>
      <c r="CO1" s="1215"/>
      <c r="CP1" s="1215"/>
      <c r="CQ1" s="1215"/>
      <c r="CR1" s="1215"/>
      <c r="CS1" s="1215"/>
      <c r="CT1" s="1215"/>
      <c r="CU1" s="1215"/>
      <c r="CV1" s="1215"/>
      <c r="CW1" s="1215"/>
      <c r="CX1" s="1215"/>
      <c r="CY1" s="1215"/>
      <c r="CZ1" s="1215"/>
      <c r="DA1" s="1215"/>
      <c r="DB1" s="1215"/>
      <c r="DC1" s="1215"/>
      <c r="DD1" s="1215"/>
      <c r="DE1" s="1215"/>
      <c r="DF1" s="1215"/>
      <c r="DG1" s="1215"/>
      <c r="DH1" s="1215"/>
      <c r="DI1" s="1215"/>
      <c r="DJ1" s="1215"/>
      <c r="DK1" s="1216"/>
      <c r="DL1" s="1215"/>
      <c r="DM1" s="1215"/>
      <c r="DN1" s="1215"/>
      <c r="DO1" s="1215"/>
      <c r="DP1" s="1215"/>
      <c r="DQ1" s="1215"/>
      <c r="DR1" s="1215"/>
    </row>
    <row r="2" spans="1:122" s="868" customFormat="1" ht="20" customHeight="1">
      <c r="A2" s="1215"/>
      <c r="B2" s="1215"/>
      <c r="C2" s="1215"/>
      <c r="D2" s="1215"/>
      <c r="E2" s="1215"/>
      <c r="F2" s="1215"/>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c r="BP2" s="1215"/>
      <c r="BQ2" s="1215"/>
      <c r="BR2" s="1215"/>
      <c r="BS2" s="1215"/>
      <c r="BT2" s="1215"/>
      <c r="BU2" s="1215"/>
      <c r="BV2" s="1215"/>
      <c r="BW2" s="1215"/>
      <c r="BX2" s="1215"/>
      <c r="BY2" s="1215"/>
      <c r="BZ2" s="1215"/>
      <c r="CA2" s="1215"/>
      <c r="CB2" s="1215"/>
      <c r="CC2" s="1215"/>
      <c r="CD2" s="1215"/>
      <c r="CE2" s="1215"/>
      <c r="CF2" s="1215"/>
      <c r="CG2" s="1215"/>
      <c r="CH2" s="1215"/>
      <c r="CI2" s="1215"/>
      <c r="CJ2" s="1215"/>
      <c r="CK2" s="1215"/>
      <c r="CL2" s="1215"/>
      <c r="CM2" s="1215"/>
      <c r="CN2" s="1215"/>
      <c r="CO2" s="1215"/>
      <c r="CP2" s="1215"/>
      <c r="CQ2" s="1215"/>
      <c r="CR2" s="1215"/>
      <c r="CS2" s="1215"/>
      <c r="CT2" s="1215"/>
      <c r="CU2" s="1215"/>
      <c r="CV2" s="1215"/>
      <c r="CW2" s="1215"/>
      <c r="CX2" s="1215"/>
      <c r="CY2" s="1215"/>
      <c r="CZ2" s="1215"/>
      <c r="DA2" s="1215"/>
      <c r="DB2" s="1215"/>
      <c r="DC2" s="1215"/>
      <c r="DD2" s="1215"/>
      <c r="DE2" s="1215"/>
      <c r="DF2" s="1215"/>
      <c r="DG2" s="1215"/>
      <c r="DH2" s="1215"/>
      <c r="DI2" s="1215"/>
      <c r="DJ2" s="1215"/>
      <c r="DK2" s="1216"/>
      <c r="DL2" s="1215"/>
      <c r="DM2" s="1215"/>
      <c r="DN2" s="1215"/>
      <c r="DO2" s="1215"/>
      <c r="DP2" s="1215"/>
      <c r="DQ2" s="1215"/>
      <c r="DR2" s="1215"/>
    </row>
    <row r="3" spans="1:122" ht="20" customHeight="1" thickBot="1">
      <c r="J3" s="529"/>
      <c r="K3" s="529"/>
      <c r="L3" s="550"/>
      <c r="M3" s="529"/>
      <c r="O3" s="1165"/>
      <c r="P3" s="529"/>
      <c r="Q3" s="529"/>
      <c r="R3" s="529"/>
      <c r="S3" s="529"/>
      <c r="T3" s="529"/>
      <c r="U3" s="529"/>
      <c r="V3" s="529"/>
      <c r="W3" s="529"/>
      <c r="X3" s="529"/>
      <c r="Y3" s="529"/>
      <c r="Z3" s="529"/>
      <c r="AA3" s="529"/>
      <c r="AI3" s="633"/>
      <c r="AJ3" s="633"/>
      <c r="AM3" s="529"/>
      <c r="AN3" s="529"/>
      <c r="AO3" s="529"/>
      <c r="AP3" s="529"/>
      <c r="AQ3" s="529"/>
      <c r="AR3" s="529"/>
      <c r="AS3" s="529"/>
      <c r="AT3" s="529"/>
      <c r="AU3" s="529"/>
      <c r="AV3" s="529"/>
      <c r="AW3" s="529"/>
      <c r="AX3" s="529"/>
      <c r="AY3" s="529"/>
      <c r="AZ3" s="529"/>
      <c r="BA3" s="529"/>
      <c r="BB3" s="529"/>
      <c r="BC3" s="529"/>
      <c r="BD3" s="529"/>
      <c r="BE3" s="529"/>
      <c r="BF3" s="529"/>
      <c r="BG3" s="529"/>
      <c r="BH3" s="529"/>
      <c r="BI3" s="529"/>
      <c r="BJ3" s="529"/>
      <c r="BK3" s="529"/>
      <c r="BL3" s="529"/>
      <c r="BM3" s="529"/>
      <c r="BN3" s="529"/>
      <c r="BO3" s="529"/>
      <c r="BP3" s="529"/>
      <c r="BQ3" s="529"/>
      <c r="BR3" s="529"/>
      <c r="BS3" s="529"/>
      <c r="BT3" s="529"/>
      <c r="BU3" s="529"/>
      <c r="BV3" s="529"/>
      <c r="BW3" s="529"/>
      <c r="BX3" s="529"/>
      <c r="BY3" s="529"/>
      <c r="BZ3" s="529"/>
      <c r="CA3" s="529"/>
      <c r="CB3" s="529"/>
      <c r="CC3" s="529"/>
      <c r="CD3" s="529"/>
      <c r="CE3" s="529"/>
      <c r="CF3" s="529"/>
      <c r="CG3" s="529"/>
      <c r="CH3" s="529"/>
      <c r="CI3" s="529"/>
      <c r="CJ3" s="529"/>
      <c r="CK3" s="529"/>
      <c r="CL3" s="529"/>
      <c r="CM3" s="529"/>
      <c r="CN3" s="529"/>
      <c r="CO3" s="529"/>
      <c r="CP3" s="529"/>
      <c r="CQ3" s="529"/>
      <c r="CR3" s="529"/>
      <c r="CS3" s="529"/>
      <c r="CT3" s="529"/>
      <c r="CU3" s="529"/>
      <c r="CV3" s="529"/>
      <c r="CW3" s="529"/>
      <c r="CX3" s="529"/>
      <c r="CY3" s="529"/>
      <c r="CZ3" s="529"/>
      <c r="DA3" s="529"/>
      <c r="DB3" s="529"/>
      <c r="DC3" s="529"/>
      <c r="DD3" s="529"/>
      <c r="DE3" s="529"/>
      <c r="DF3" s="529"/>
      <c r="DG3" s="529"/>
      <c r="DH3" s="529"/>
      <c r="DI3" s="529"/>
      <c r="DJ3" s="529"/>
      <c r="DK3" s="860"/>
      <c r="DL3" s="529"/>
      <c r="DM3" s="529"/>
      <c r="DN3" s="529"/>
    </row>
    <row r="4" spans="1:122" s="869" customFormat="1" ht="82.5" customHeight="1" thickTop="1" thickBot="1">
      <c r="A4" s="1133" t="s">
        <v>20541</v>
      </c>
      <c r="B4" s="656" t="s">
        <v>567</v>
      </c>
      <c r="C4" s="656" t="s">
        <v>538</v>
      </c>
      <c r="D4" s="935" t="s">
        <v>540</v>
      </c>
      <c r="E4" s="936" t="s">
        <v>14318</v>
      </c>
      <c r="F4" s="936" t="s">
        <v>175</v>
      </c>
      <c r="G4" s="936" t="s">
        <v>14241</v>
      </c>
      <c r="H4" s="936" t="s">
        <v>578</v>
      </c>
      <c r="I4" s="936" t="s">
        <v>880</v>
      </c>
      <c r="J4" s="657" t="s">
        <v>213</v>
      </c>
      <c r="K4" s="937" t="s">
        <v>420</v>
      </c>
      <c r="L4" s="938" t="s">
        <v>14240</v>
      </c>
      <c r="M4" s="937" t="s">
        <v>1326</v>
      </c>
      <c r="N4" s="656" t="s">
        <v>749</v>
      </c>
      <c r="O4" s="657" t="s">
        <v>457</v>
      </c>
      <c r="P4" s="657" t="s">
        <v>18945</v>
      </c>
      <c r="Q4" s="914" t="s">
        <v>457</v>
      </c>
      <c r="R4" s="914" t="s">
        <v>18946</v>
      </c>
      <c r="S4" s="914" t="s">
        <v>457</v>
      </c>
      <c r="T4" s="914" t="s">
        <v>18946</v>
      </c>
      <c r="U4" s="914" t="s">
        <v>457</v>
      </c>
      <c r="V4" s="914" t="s">
        <v>18946</v>
      </c>
      <c r="W4" s="914" t="s">
        <v>457</v>
      </c>
      <c r="X4" s="914" t="s">
        <v>18946</v>
      </c>
      <c r="Y4" s="914" t="s">
        <v>457</v>
      </c>
      <c r="Z4" s="914" t="s">
        <v>18946</v>
      </c>
      <c r="AA4" s="914" t="s">
        <v>457</v>
      </c>
      <c r="AB4" s="1217" t="s">
        <v>344</v>
      </c>
      <c r="AC4" s="656" t="s">
        <v>219</v>
      </c>
      <c r="AD4" s="656" t="s">
        <v>224</v>
      </c>
      <c r="AE4" s="656" t="s">
        <v>333</v>
      </c>
      <c r="AF4" s="656" t="s">
        <v>332</v>
      </c>
      <c r="AG4" s="939" t="s">
        <v>13818</v>
      </c>
      <c r="AH4" s="940" t="s">
        <v>127</v>
      </c>
      <c r="AI4" s="941" t="s">
        <v>126</v>
      </c>
      <c r="AJ4" s="941" t="s">
        <v>686</v>
      </c>
      <c r="AK4" s="937" t="s">
        <v>16010</v>
      </c>
      <c r="AL4" s="364" t="s">
        <v>124</v>
      </c>
      <c r="AM4" s="1219" t="s">
        <v>127</v>
      </c>
      <c r="AN4" s="364" t="s">
        <v>1503</v>
      </c>
      <c r="AO4" s="364" t="s">
        <v>1504</v>
      </c>
      <c r="AP4" s="942" t="s">
        <v>1505</v>
      </c>
      <c r="AQ4" s="1214" t="s">
        <v>10214</v>
      </c>
      <c r="AR4" s="1214"/>
      <c r="AS4" s="1214"/>
      <c r="AT4" s="1214" t="s">
        <v>10215</v>
      </c>
      <c r="AU4" s="1214"/>
      <c r="AV4" s="1214"/>
      <c r="AW4" s="1214" t="s">
        <v>10216</v>
      </c>
      <c r="AX4" s="1214"/>
      <c r="AY4" s="1214"/>
      <c r="AZ4" s="1214" t="s">
        <v>10217</v>
      </c>
      <c r="BA4" s="1214"/>
      <c r="BB4" s="1214"/>
      <c r="BC4" s="1214" t="s">
        <v>10218</v>
      </c>
      <c r="BD4" s="1214"/>
      <c r="BE4" s="1214"/>
      <c r="BF4" s="1214" t="s">
        <v>10219</v>
      </c>
      <c r="BG4" s="1214"/>
      <c r="BH4" s="1214"/>
      <c r="BI4" s="1214" t="s">
        <v>10220</v>
      </c>
      <c r="BJ4" s="1214"/>
      <c r="BK4" s="1214"/>
      <c r="BL4" s="1214" t="s">
        <v>10221</v>
      </c>
      <c r="BM4" s="1214"/>
      <c r="BN4" s="1214"/>
      <c r="BO4" s="1214" t="s">
        <v>10222</v>
      </c>
      <c r="BP4" s="1214"/>
      <c r="BQ4" s="1214"/>
      <c r="BR4" s="1214" t="s">
        <v>10223</v>
      </c>
      <c r="BS4" s="1214"/>
      <c r="BT4" s="1214"/>
      <c r="BU4" s="1214" t="s">
        <v>10224</v>
      </c>
      <c r="BV4" s="1214"/>
      <c r="BW4" s="1214"/>
      <c r="BX4" s="1214" t="s">
        <v>10225</v>
      </c>
      <c r="BY4" s="1214"/>
      <c r="BZ4" s="1214"/>
      <c r="CA4" s="1214" t="s">
        <v>10226</v>
      </c>
      <c r="CB4" s="1214"/>
      <c r="CC4" s="1214"/>
      <c r="CD4" s="1214" t="s">
        <v>11607</v>
      </c>
      <c r="CE4" s="1214"/>
      <c r="CF4" s="1214"/>
      <c r="CG4" s="1214" t="s">
        <v>11608</v>
      </c>
      <c r="CH4" s="1214"/>
      <c r="CI4" s="1214"/>
      <c r="CJ4" s="1214" t="s">
        <v>15499</v>
      </c>
      <c r="CK4" s="1214"/>
      <c r="CL4" s="1214"/>
      <c r="CM4" s="1232" t="s">
        <v>15607</v>
      </c>
      <c r="CN4" s="1233"/>
      <c r="CO4" s="1234"/>
      <c r="CP4" s="1214" t="s">
        <v>15628</v>
      </c>
      <c r="CQ4" s="1214"/>
      <c r="CR4" s="1214"/>
      <c r="CS4" s="1229" t="s">
        <v>15629</v>
      </c>
      <c r="CT4" s="1230"/>
      <c r="CU4" s="1231"/>
      <c r="CV4" s="1235" t="s">
        <v>20458</v>
      </c>
      <c r="CW4" s="1230"/>
      <c r="CX4" s="1236"/>
      <c r="CY4" s="857" t="s">
        <v>2337</v>
      </c>
      <c r="CZ4" s="857" t="s">
        <v>2338</v>
      </c>
      <c r="DA4" s="857" t="s">
        <v>2375</v>
      </c>
      <c r="DB4" s="857" t="s">
        <v>124</v>
      </c>
      <c r="DC4" s="364" t="s">
        <v>2398</v>
      </c>
      <c r="DD4" s="364" t="s">
        <v>2758</v>
      </c>
      <c r="DE4" s="364" t="s">
        <v>4698</v>
      </c>
      <c r="DF4" s="364" t="s">
        <v>5415</v>
      </c>
      <c r="DG4" s="943" t="s">
        <v>5416</v>
      </c>
      <c r="DH4" s="364" t="s">
        <v>1600</v>
      </c>
      <c r="DI4" s="364" t="s">
        <v>6188</v>
      </c>
      <c r="DJ4" s="364" t="s">
        <v>5417</v>
      </c>
      <c r="DK4" s="944" t="s">
        <v>5418</v>
      </c>
      <c r="DL4" s="364"/>
      <c r="DM4" s="364" t="s">
        <v>549</v>
      </c>
      <c r="DN4" s="364"/>
      <c r="DO4" s="945" t="s">
        <v>16971</v>
      </c>
      <c r="DP4" s="945" t="s">
        <v>16972</v>
      </c>
      <c r="DQ4" s="945" t="s">
        <v>16970</v>
      </c>
      <c r="DR4" s="364" t="s">
        <v>16969</v>
      </c>
    </row>
    <row r="5" spans="1:122" s="869" customFormat="1" ht="32.25" customHeight="1" thickTop="1" thickBot="1">
      <c r="A5" s="859"/>
      <c r="B5" s="929"/>
      <c r="C5" s="929"/>
      <c r="D5" s="856"/>
      <c r="E5" s="946"/>
      <c r="F5" s="946"/>
      <c r="G5" s="946"/>
      <c r="H5" s="946"/>
      <c r="I5" s="946"/>
      <c r="J5" s="929"/>
      <c r="K5" s="929"/>
      <c r="L5" s="946"/>
      <c r="M5" s="929"/>
      <c r="N5" s="929"/>
      <c r="O5" s="1143"/>
      <c r="P5" s="929" t="s">
        <v>18946</v>
      </c>
      <c r="Q5" s="929" t="s">
        <v>457</v>
      </c>
      <c r="R5" s="929" t="s">
        <v>18946</v>
      </c>
      <c r="S5" s="929" t="s">
        <v>457</v>
      </c>
      <c r="T5" s="929" t="s">
        <v>18946</v>
      </c>
      <c r="U5" s="929" t="s">
        <v>457</v>
      </c>
      <c r="V5" s="929" t="s">
        <v>18946</v>
      </c>
      <c r="W5" s="929" t="s">
        <v>457</v>
      </c>
      <c r="X5" s="929" t="s">
        <v>18946</v>
      </c>
      <c r="Y5" s="929" t="s">
        <v>457</v>
      </c>
      <c r="Z5" s="929" t="s">
        <v>18946</v>
      </c>
      <c r="AA5" s="929" t="s">
        <v>457</v>
      </c>
      <c r="AB5" s="1218"/>
      <c r="AC5" s="929"/>
      <c r="AD5" s="929"/>
      <c r="AE5" s="929"/>
      <c r="AF5" s="929"/>
      <c r="AG5" s="947"/>
      <c r="AH5" s="948"/>
      <c r="AI5" s="948"/>
      <c r="AJ5" s="948"/>
      <c r="AK5" s="929"/>
      <c r="AL5" s="364"/>
      <c r="AM5" s="1218"/>
      <c r="AN5" s="929"/>
      <c r="AO5" s="929"/>
      <c r="AP5" s="929"/>
      <c r="AQ5" s="857" t="s">
        <v>2344</v>
      </c>
      <c r="AR5" s="857" t="s">
        <v>2343</v>
      </c>
      <c r="AS5" s="857" t="s">
        <v>2342</v>
      </c>
      <c r="AT5" s="857" t="s">
        <v>2344</v>
      </c>
      <c r="AU5" s="857" t="s">
        <v>2345</v>
      </c>
      <c r="AV5" s="857" t="s">
        <v>2342</v>
      </c>
      <c r="AW5" s="857" t="s">
        <v>2344</v>
      </c>
      <c r="AX5" s="857" t="s">
        <v>2343</v>
      </c>
      <c r="AY5" s="857" t="s">
        <v>2342</v>
      </c>
      <c r="AZ5" s="857" t="s">
        <v>2346</v>
      </c>
      <c r="BA5" s="857" t="s">
        <v>2343</v>
      </c>
      <c r="BB5" s="857" t="s">
        <v>2342</v>
      </c>
      <c r="BC5" s="857" t="s">
        <v>2346</v>
      </c>
      <c r="BD5" s="857" t="s">
        <v>2343</v>
      </c>
      <c r="BE5" s="857" t="s">
        <v>2342</v>
      </c>
      <c r="BF5" s="857" t="s">
        <v>2346</v>
      </c>
      <c r="BG5" s="857" t="s">
        <v>2343</v>
      </c>
      <c r="BH5" s="857" t="s">
        <v>2342</v>
      </c>
      <c r="BI5" s="857" t="s">
        <v>2346</v>
      </c>
      <c r="BJ5" s="857" t="s">
        <v>2343</v>
      </c>
      <c r="BK5" s="857" t="s">
        <v>2342</v>
      </c>
      <c r="BL5" s="857" t="s">
        <v>2346</v>
      </c>
      <c r="BM5" s="857" t="s">
        <v>2343</v>
      </c>
      <c r="BN5" s="857" t="s">
        <v>2342</v>
      </c>
      <c r="BO5" s="857" t="s">
        <v>2346</v>
      </c>
      <c r="BP5" s="857" t="s">
        <v>2343</v>
      </c>
      <c r="BQ5" s="857" t="s">
        <v>2342</v>
      </c>
      <c r="BR5" s="857" t="s">
        <v>2346</v>
      </c>
      <c r="BS5" s="857" t="s">
        <v>2343</v>
      </c>
      <c r="BT5" s="857" t="s">
        <v>2342</v>
      </c>
      <c r="BU5" s="857" t="s">
        <v>2346</v>
      </c>
      <c r="BV5" s="857" t="s">
        <v>2343</v>
      </c>
      <c r="BW5" s="857" t="s">
        <v>2342</v>
      </c>
      <c r="BX5" s="857" t="s">
        <v>2346</v>
      </c>
      <c r="BY5" s="857" t="s">
        <v>2343</v>
      </c>
      <c r="BZ5" s="857" t="s">
        <v>2342</v>
      </c>
      <c r="CA5" s="857" t="s">
        <v>2346</v>
      </c>
      <c r="CB5" s="857" t="s">
        <v>2343</v>
      </c>
      <c r="CC5" s="857" t="s">
        <v>2342</v>
      </c>
      <c r="CD5" s="857" t="s">
        <v>2346</v>
      </c>
      <c r="CE5" s="857" t="s">
        <v>2343</v>
      </c>
      <c r="CF5" s="857" t="s">
        <v>2342</v>
      </c>
      <c r="CG5" s="857" t="s">
        <v>2346</v>
      </c>
      <c r="CH5" s="857" t="s">
        <v>2343</v>
      </c>
      <c r="CI5" s="857" t="s">
        <v>2342</v>
      </c>
      <c r="CJ5" s="857" t="s">
        <v>2346</v>
      </c>
      <c r="CK5" s="857" t="s">
        <v>2343</v>
      </c>
      <c r="CL5" s="857" t="s">
        <v>2342</v>
      </c>
      <c r="CM5" s="857" t="s">
        <v>2346</v>
      </c>
      <c r="CN5" s="857" t="s">
        <v>2343</v>
      </c>
      <c r="CO5" s="857" t="s">
        <v>2342</v>
      </c>
      <c r="CP5" s="857" t="s">
        <v>2346</v>
      </c>
      <c r="CQ5" s="857" t="s">
        <v>2343</v>
      </c>
      <c r="CR5" s="857" t="s">
        <v>2342</v>
      </c>
      <c r="CS5" s="857" t="s">
        <v>2346</v>
      </c>
      <c r="CT5" s="857" t="s">
        <v>2343</v>
      </c>
      <c r="CU5" s="857" t="s">
        <v>2342</v>
      </c>
      <c r="CV5" s="857" t="s">
        <v>2346</v>
      </c>
      <c r="CW5" s="857" t="s">
        <v>2343</v>
      </c>
      <c r="CX5" s="857" t="s">
        <v>2342</v>
      </c>
      <c r="CY5" s="857"/>
      <c r="CZ5" s="857"/>
      <c r="DA5" s="857"/>
      <c r="DB5" s="857"/>
      <c r="DC5" s="929"/>
      <c r="DD5" s="929"/>
      <c r="DE5" s="929"/>
      <c r="DF5" s="929"/>
      <c r="DG5" s="929"/>
      <c r="DH5" s="929"/>
      <c r="DI5" s="929"/>
      <c r="DJ5" s="929"/>
      <c r="DK5" s="949"/>
      <c r="DL5" s="929"/>
      <c r="DM5" s="929"/>
      <c r="DN5" s="364"/>
      <c r="DO5" s="945"/>
      <c r="DP5" s="945"/>
      <c r="DQ5" s="945"/>
      <c r="DR5" s="364"/>
    </row>
    <row r="6" spans="1:122" ht="60.75" customHeight="1" thickTop="1" thickBot="1">
      <c r="A6" s="214">
        <v>26</v>
      </c>
      <c r="B6" s="214" t="s">
        <v>574</v>
      </c>
      <c r="C6" s="214" t="s">
        <v>539</v>
      </c>
      <c r="D6" s="374">
        <v>1</v>
      </c>
      <c r="E6" s="517">
        <v>40441</v>
      </c>
      <c r="F6" s="517">
        <v>40441</v>
      </c>
      <c r="G6" s="517">
        <v>40465</v>
      </c>
      <c r="H6" s="517">
        <v>40476</v>
      </c>
      <c r="I6" s="517">
        <v>40465</v>
      </c>
      <c r="J6" s="382">
        <v>6</v>
      </c>
      <c r="K6" s="551">
        <v>40647</v>
      </c>
      <c r="L6" s="552">
        <v>40465</v>
      </c>
      <c r="M6" s="117">
        <v>40204</v>
      </c>
      <c r="N6" s="214" t="s">
        <v>3758</v>
      </c>
      <c r="O6" s="1166">
        <v>816006661</v>
      </c>
      <c r="P6" s="530"/>
      <c r="Q6" s="530"/>
      <c r="R6" s="530"/>
      <c r="S6" s="530"/>
      <c r="T6" s="530"/>
      <c r="U6" s="530"/>
      <c r="V6" s="530"/>
      <c r="W6" s="530"/>
      <c r="X6" s="530"/>
      <c r="Y6" s="530"/>
      <c r="Z6" s="530"/>
      <c r="AA6" s="530"/>
      <c r="AB6" s="214" t="s">
        <v>1199</v>
      </c>
      <c r="AC6" s="214" t="s">
        <v>220</v>
      </c>
      <c r="AD6" s="214" t="s">
        <v>226</v>
      </c>
      <c r="AE6" s="214" t="s">
        <v>383</v>
      </c>
      <c r="AF6" s="214">
        <v>6</v>
      </c>
      <c r="AG6" s="626"/>
      <c r="AH6" s="636">
        <v>50000000</v>
      </c>
      <c r="AI6" s="634">
        <v>145500000</v>
      </c>
      <c r="AJ6" s="634">
        <v>195500000</v>
      </c>
      <c r="AK6" s="214" t="s">
        <v>167</v>
      </c>
      <c r="AL6" s="214" t="s">
        <v>156</v>
      </c>
      <c r="AM6" s="86">
        <v>50000000</v>
      </c>
      <c r="AN6" s="86" t="s">
        <v>1454</v>
      </c>
      <c r="AO6" s="86" t="s">
        <v>1506</v>
      </c>
      <c r="AP6" s="83" t="s">
        <v>1507</v>
      </c>
      <c r="AQ6" s="84">
        <v>50000000</v>
      </c>
      <c r="AR6" s="553">
        <v>40476</v>
      </c>
      <c r="AS6" s="554">
        <v>1</v>
      </c>
      <c r="AT6" s="84">
        <v>0</v>
      </c>
      <c r="AU6" s="553"/>
      <c r="AV6" s="554"/>
      <c r="AW6" s="84">
        <v>0</v>
      </c>
      <c r="AX6" s="553"/>
      <c r="AY6" s="554"/>
      <c r="AZ6" s="84">
        <v>0</v>
      </c>
      <c r="BA6" s="553"/>
      <c r="BB6" s="554"/>
      <c r="BC6" s="84"/>
      <c r="BD6" s="553"/>
      <c r="BE6" s="554"/>
      <c r="BF6" s="84"/>
      <c r="BG6" s="553"/>
      <c r="BH6" s="554"/>
      <c r="BI6" s="84"/>
      <c r="BJ6" s="553"/>
      <c r="BK6" s="554"/>
      <c r="BL6" s="84"/>
      <c r="BM6" s="553"/>
      <c r="BN6" s="554"/>
      <c r="BO6" s="84"/>
      <c r="BP6" s="553"/>
      <c r="BQ6" s="554"/>
      <c r="BR6" s="84"/>
      <c r="BS6" s="553"/>
      <c r="BT6" s="554"/>
      <c r="BU6" s="84"/>
      <c r="BV6" s="553"/>
      <c r="BW6" s="554"/>
      <c r="BX6" s="84"/>
      <c r="BY6" s="553"/>
      <c r="BZ6" s="554"/>
      <c r="CA6" s="84"/>
      <c r="CB6" s="553"/>
      <c r="CC6" s="554"/>
      <c r="CD6" s="84"/>
      <c r="CE6" s="553"/>
      <c r="CF6" s="554"/>
      <c r="CG6" s="84"/>
      <c r="CH6" s="553"/>
      <c r="CI6" s="554"/>
      <c r="CJ6" s="554"/>
      <c r="CK6" s="554"/>
      <c r="CL6" s="554"/>
      <c r="CM6" s="554"/>
      <c r="CN6" s="554"/>
      <c r="CO6" s="554"/>
      <c r="CP6" s="554"/>
      <c r="CQ6" s="554"/>
      <c r="CR6" s="554"/>
      <c r="CS6" s="554"/>
      <c r="CT6" s="554"/>
      <c r="CU6" s="554"/>
      <c r="CV6" s="554"/>
      <c r="CW6" s="554"/>
      <c r="CX6" s="554"/>
      <c r="CY6" s="554">
        <v>50000000</v>
      </c>
      <c r="CZ6" s="84">
        <v>0</v>
      </c>
      <c r="DA6" s="84"/>
      <c r="DB6" s="84" t="s">
        <v>20809</v>
      </c>
      <c r="DC6" s="85">
        <v>1</v>
      </c>
      <c r="DD6" s="928"/>
      <c r="DE6" s="102" t="s">
        <v>19355</v>
      </c>
      <c r="DF6" s="928" t="s">
        <v>4117</v>
      </c>
      <c r="DG6" s="555" t="s">
        <v>542</v>
      </c>
      <c r="DH6" s="556" t="s">
        <v>1610</v>
      </c>
      <c r="DI6" s="369">
        <v>40465</v>
      </c>
      <c r="DJ6" s="557">
        <v>40442</v>
      </c>
      <c r="DK6" s="558">
        <v>1</v>
      </c>
      <c r="DL6" s="558" t="s">
        <v>15785</v>
      </c>
      <c r="DM6" s="619" t="s">
        <v>20549</v>
      </c>
      <c r="DN6" s="890">
        <v>50000000</v>
      </c>
      <c r="DO6" s="928"/>
      <c r="DP6" s="928"/>
      <c r="DQ6" s="928"/>
      <c r="DR6" s="928"/>
    </row>
    <row r="7" spans="1:122" ht="60.75" customHeight="1" thickTop="1" thickBot="1">
      <c r="A7" s="214">
        <v>27</v>
      </c>
      <c r="B7" s="214" t="s">
        <v>574</v>
      </c>
      <c r="C7" s="214" t="s">
        <v>539</v>
      </c>
      <c r="D7" s="374">
        <v>1</v>
      </c>
      <c r="E7" s="517">
        <v>40441</v>
      </c>
      <c r="F7" s="517">
        <v>40441</v>
      </c>
      <c r="G7" s="517">
        <v>40473</v>
      </c>
      <c r="H7" s="517">
        <v>40479</v>
      </c>
      <c r="I7" s="517">
        <v>40473</v>
      </c>
      <c r="J7" s="382">
        <v>6</v>
      </c>
      <c r="K7" s="551">
        <v>40655</v>
      </c>
      <c r="L7" s="552">
        <v>40473</v>
      </c>
      <c r="M7" s="117">
        <v>40204</v>
      </c>
      <c r="N7" s="214" t="s">
        <v>245</v>
      </c>
      <c r="O7" s="1166">
        <v>800093455</v>
      </c>
      <c r="P7" s="530"/>
      <c r="Q7" s="530"/>
      <c r="R7" s="530"/>
      <c r="S7" s="530"/>
      <c r="T7" s="530"/>
      <c r="U7" s="530"/>
      <c r="V7" s="530"/>
      <c r="W7" s="530"/>
      <c r="X7" s="530"/>
      <c r="Y7" s="530"/>
      <c r="Z7" s="530"/>
      <c r="AA7" s="530"/>
      <c r="AB7" s="214" t="s">
        <v>1200</v>
      </c>
      <c r="AC7" s="214" t="s">
        <v>220</v>
      </c>
      <c r="AD7" s="214" t="s">
        <v>226</v>
      </c>
      <c r="AE7" s="214" t="s">
        <v>383</v>
      </c>
      <c r="AF7" s="214">
        <v>6</v>
      </c>
      <c r="AG7" s="626"/>
      <c r="AH7" s="636">
        <v>40000000</v>
      </c>
      <c r="AI7" s="634">
        <v>33375909</v>
      </c>
      <c r="AJ7" s="634">
        <v>73375909</v>
      </c>
      <c r="AK7" s="214" t="s">
        <v>168</v>
      </c>
      <c r="AL7" s="214" t="s">
        <v>156</v>
      </c>
      <c r="AM7" s="86">
        <v>40000000</v>
      </c>
      <c r="AN7" s="86" t="s">
        <v>14361</v>
      </c>
      <c r="AO7" s="86" t="s">
        <v>8485</v>
      </c>
      <c r="AP7" s="83" t="s">
        <v>1509</v>
      </c>
      <c r="AQ7" s="84">
        <v>40000000</v>
      </c>
      <c r="AR7" s="553">
        <v>40479</v>
      </c>
      <c r="AS7" s="554">
        <v>3</v>
      </c>
      <c r="AT7" s="84">
        <v>0</v>
      </c>
      <c r="AU7" s="553"/>
      <c r="AV7" s="554"/>
      <c r="AW7" s="84">
        <v>0</v>
      </c>
      <c r="AX7" s="553"/>
      <c r="AY7" s="554"/>
      <c r="AZ7" s="84">
        <v>0</v>
      </c>
      <c r="BA7" s="553"/>
      <c r="BB7" s="554"/>
      <c r="BC7" s="84"/>
      <c r="BD7" s="553"/>
      <c r="BE7" s="554"/>
      <c r="BF7" s="84"/>
      <c r="BG7" s="553"/>
      <c r="BH7" s="554"/>
      <c r="BI7" s="84"/>
      <c r="BJ7" s="553"/>
      <c r="BK7" s="554"/>
      <c r="BL7" s="84"/>
      <c r="BM7" s="553"/>
      <c r="BN7" s="554"/>
      <c r="BO7" s="84"/>
      <c r="BP7" s="553"/>
      <c r="BQ7" s="554"/>
      <c r="BR7" s="84"/>
      <c r="BS7" s="553"/>
      <c r="BT7" s="554"/>
      <c r="BU7" s="84"/>
      <c r="BV7" s="553"/>
      <c r="BW7" s="554"/>
      <c r="BX7" s="84"/>
      <c r="BY7" s="553"/>
      <c r="BZ7" s="554"/>
      <c r="CA7" s="84"/>
      <c r="CB7" s="553"/>
      <c r="CC7" s="554"/>
      <c r="CD7" s="84"/>
      <c r="CE7" s="553"/>
      <c r="CF7" s="554"/>
      <c r="CG7" s="84"/>
      <c r="CH7" s="553"/>
      <c r="CI7" s="554"/>
      <c r="CJ7" s="554"/>
      <c r="CK7" s="554"/>
      <c r="CL7" s="554"/>
      <c r="CM7" s="554"/>
      <c r="CN7" s="554"/>
      <c r="CO7" s="554"/>
      <c r="CP7" s="554"/>
      <c r="CQ7" s="554"/>
      <c r="CR7" s="554"/>
      <c r="CS7" s="554"/>
      <c r="CT7" s="554"/>
      <c r="CU7" s="554"/>
      <c r="CV7" s="554"/>
      <c r="CW7" s="554"/>
      <c r="CX7" s="554"/>
      <c r="CY7" s="554">
        <v>40000000</v>
      </c>
      <c r="CZ7" s="84">
        <v>0</v>
      </c>
      <c r="DA7" s="84"/>
      <c r="DB7" s="84" t="s">
        <v>20809</v>
      </c>
      <c r="DC7" s="85">
        <v>1</v>
      </c>
      <c r="DD7" s="928"/>
      <c r="DE7" s="102" t="s">
        <v>19355</v>
      </c>
      <c r="DF7" s="928" t="s">
        <v>4117</v>
      </c>
      <c r="DG7" s="555">
        <v>0</v>
      </c>
      <c r="DH7" s="556" t="s">
        <v>2347</v>
      </c>
      <c r="DI7" s="369">
        <v>40473</v>
      </c>
      <c r="DJ7" s="557">
        <v>40442</v>
      </c>
      <c r="DK7" s="558">
        <v>1</v>
      </c>
      <c r="DL7" s="558" t="s">
        <v>15785</v>
      </c>
      <c r="DM7" s="619" t="s">
        <v>20549</v>
      </c>
      <c r="DN7" s="890">
        <v>40000000</v>
      </c>
      <c r="DO7" s="928"/>
      <c r="DP7" s="928"/>
      <c r="DQ7" s="928"/>
      <c r="DR7" s="928"/>
    </row>
    <row r="8" spans="1:122" ht="60.75" customHeight="1" thickTop="1" thickBot="1">
      <c r="A8" s="214">
        <v>28</v>
      </c>
      <c r="B8" s="214" t="s">
        <v>574</v>
      </c>
      <c r="C8" s="214" t="s">
        <v>539</v>
      </c>
      <c r="D8" s="374">
        <v>1</v>
      </c>
      <c r="E8" s="517">
        <v>40448</v>
      </c>
      <c r="F8" s="517">
        <v>40441</v>
      </c>
      <c r="G8" s="517">
        <v>40485</v>
      </c>
      <c r="H8" s="517">
        <v>40492</v>
      </c>
      <c r="I8" s="517">
        <v>40485</v>
      </c>
      <c r="J8" s="382">
        <v>6</v>
      </c>
      <c r="K8" s="551">
        <v>40666</v>
      </c>
      <c r="L8" s="552">
        <v>40485</v>
      </c>
      <c r="M8" s="117">
        <v>40204</v>
      </c>
      <c r="N8" s="214" t="s">
        <v>15799</v>
      </c>
      <c r="O8" s="1166">
        <v>860029924</v>
      </c>
      <c r="P8" s="530"/>
      <c r="Q8" s="530"/>
      <c r="R8" s="530"/>
      <c r="S8" s="530"/>
      <c r="T8" s="530"/>
      <c r="U8" s="530"/>
      <c r="V8" s="530"/>
      <c r="W8" s="530"/>
      <c r="X8" s="530"/>
      <c r="Y8" s="530"/>
      <c r="Z8" s="530"/>
      <c r="AA8" s="530"/>
      <c r="AB8" s="214" t="s">
        <v>1201</v>
      </c>
      <c r="AC8" s="214" t="s">
        <v>220</v>
      </c>
      <c r="AD8" s="214" t="s">
        <v>226</v>
      </c>
      <c r="AE8" s="214" t="s">
        <v>383</v>
      </c>
      <c r="AF8" s="214">
        <v>6</v>
      </c>
      <c r="AG8" s="626"/>
      <c r="AH8" s="636">
        <v>41000000</v>
      </c>
      <c r="AI8" s="634">
        <v>69800000</v>
      </c>
      <c r="AJ8" s="634">
        <v>110800000</v>
      </c>
      <c r="AK8" s="214" t="s">
        <v>171</v>
      </c>
      <c r="AL8" s="214" t="s">
        <v>13003</v>
      </c>
      <c r="AM8" s="86">
        <v>41000000</v>
      </c>
      <c r="AN8" s="86" t="s">
        <v>1455</v>
      </c>
      <c r="AO8" s="86" t="s">
        <v>1510</v>
      </c>
      <c r="AP8" s="83" t="s">
        <v>1511</v>
      </c>
      <c r="AQ8" s="84">
        <v>41000000</v>
      </c>
      <c r="AR8" s="553">
        <v>40492</v>
      </c>
      <c r="AS8" s="554">
        <v>6</v>
      </c>
      <c r="AT8" s="84">
        <v>0</v>
      </c>
      <c r="AU8" s="553"/>
      <c r="AV8" s="554"/>
      <c r="AW8" s="84">
        <v>0</v>
      </c>
      <c r="AX8" s="553"/>
      <c r="AY8" s="554"/>
      <c r="AZ8" s="84">
        <v>0</v>
      </c>
      <c r="BA8" s="553"/>
      <c r="BB8" s="554"/>
      <c r="BC8" s="84"/>
      <c r="BD8" s="553"/>
      <c r="BE8" s="554"/>
      <c r="BF8" s="84"/>
      <c r="BG8" s="553"/>
      <c r="BH8" s="554"/>
      <c r="BI8" s="84"/>
      <c r="BJ8" s="553"/>
      <c r="BK8" s="554"/>
      <c r="BL8" s="84"/>
      <c r="BM8" s="553"/>
      <c r="BN8" s="554"/>
      <c r="BO8" s="84"/>
      <c r="BP8" s="553"/>
      <c r="BQ8" s="554"/>
      <c r="BR8" s="84"/>
      <c r="BS8" s="553"/>
      <c r="BT8" s="554"/>
      <c r="BU8" s="84"/>
      <c r="BV8" s="553"/>
      <c r="BW8" s="554"/>
      <c r="BX8" s="84"/>
      <c r="BY8" s="553"/>
      <c r="BZ8" s="554"/>
      <c r="CA8" s="84"/>
      <c r="CB8" s="553"/>
      <c r="CC8" s="554"/>
      <c r="CD8" s="84"/>
      <c r="CE8" s="553"/>
      <c r="CF8" s="554"/>
      <c r="CG8" s="84"/>
      <c r="CH8" s="553"/>
      <c r="CI8" s="554"/>
      <c r="CJ8" s="554"/>
      <c r="CK8" s="554"/>
      <c r="CL8" s="554"/>
      <c r="CM8" s="554"/>
      <c r="CN8" s="554"/>
      <c r="CO8" s="554"/>
      <c r="CP8" s="554"/>
      <c r="CQ8" s="554"/>
      <c r="CR8" s="554"/>
      <c r="CS8" s="554"/>
      <c r="CT8" s="554"/>
      <c r="CU8" s="554"/>
      <c r="CV8" s="554"/>
      <c r="CW8" s="554"/>
      <c r="CX8" s="554"/>
      <c r="CY8" s="554">
        <v>41000000</v>
      </c>
      <c r="CZ8" s="84">
        <v>0</v>
      </c>
      <c r="DA8" s="84"/>
      <c r="DB8" s="193" t="s">
        <v>13003</v>
      </c>
      <c r="DC8" s="85">
        <v>1</v>
      </c>
      <c r="DD8" s="928"/>
      <c r="DE8" s="102" t="s">
        <v>19355</v>
      </c>
      <c r="DF8" s="928" t="s">
        <v>4118</v>
      </c>
      <c r="DG8" s="555">
        <v>0</v>
      </c>
      <c r="DH8" s="556" t="s">
        <v>1612</v>
      </c>
      <c r="DI8" s="369">
        <v>40485</v>
      </c>
      <c r="DJ8" s="557">
        <v>40448</v>
      </c>
      <c r="DK8" s="558">
        <v>7</v>
      </c>
      <c r="DL8" s="558" t="s">
        <v>15785</v>
      </c>
      <c r="DM8" s="619" t="s">
        <v>20550</v>
      </c>
      <c r="DN8" s="890">
        <v>41000000</v>
      </c>
      <c r="DO8" s="928"/>
      <c r="DP8" s="928"/>
      <c r="DQ8" s="928"/>
      <c r="DR8" s="928"/>
    </row>
    <row r="9" spans="1:122" ht="60.75" customHeight="1" thickTop="1" thickBot="1">
      <c r="A9" s="214">
        <v>29</v>
      </c>
      <c r="B9" s="214" t="s">
        <v>574</v>
      </c>
      <c r="C9" s="214" t="s">
        <v>539</v>
      </c>
      <c r="D9" s="374">
        <v>1</v>
      </c>
      <c r="E9" s="517">
        <v>40442</v>
      </c>
      <c r="F9" s="517">
        <v>40441</v>
      </c>
      <c r="G9" s="517">
        <v>40485</v>
      </c>
      <c r="H9" s="517">
        <v>40492</v>
      </c>
      <c r="I9" s="517">
        <v>40485</v>
      </c>
      <c r="J9" s="382">
        <v>6</v>
      </c>
      <c r="K9" s="551">
        <v>40666</v>
      </c>
      <c r="L9" s="552">
        <v>40485</v>
      </c>
      <c r="M9" s="117">
        <v>40204</v>
      </c>
      <c r="N9" s="214" t="s">
        <v>1148</v>
      </c>
      <c r="O9" s="1166">
        <v>822002732</v>
      </c>
      <c r="P9" s="530"/>
      <c r="Q9" s="530"/>
      <c r="R9" s="530"/>
      <c r="S9" s="530"/>
      <c r="T9" s="530"/>
      <c r="U9" s="530"/>
      <c r="V9" s="530"/>
      <c r="W9" s="530"/>
      <c r="X9" s="530"/>
      <c r="Y9" s="530"/>
      <c r="Z9" s="530"/>
      <c r="AA9" s="530"/>
      <c r="AB9" s="214" t="s">
        <v>1202</v>
      </c>
      <c r="AC9" s="214" t="s">
        <v>220</v>
      </c>
      <c r="AD9" s="214" t="s">
        <v>226</v>
      </c>
      <c r="AE9" s="214" t="s">
        <v>383</v>
      </c>
      <c r="AF9" s="214">
        <v>6</v>
      </c>
      <c r="AG9" s="626"/>
      <c r="AH9" s="636">
        <v>40000000</v>
      </c>
      <c r="AI9" s="634">
        <v>72900000</v>
      </c>
      <c r="AJ9" s="634">
        <v>112900000</v>
      </c>
      <c r="AK9" s="214" t="s">
        <v>351</v>
      </c>
      <c r="AL9" s="214" t="s">
        <v>156</v>
      </c>
      <c r="AM9" s="86">
        <v>40000000</v>
      </c>
      <c r="AN9" s="86" t="s">
        <v>1456</v>
      </c>
      <c r="AO9" s="86" t="s">
        <v>11086</v>
      </c>
      <c r="AP9" s="83" t="s">
        <v>1513</v>
      </c>
      <c r="AQ9" s="84">
        <v>40000000</v>
      </c>
      <c r="AR9" s="553">
        <v>40492</v>
      </c>
      <c r="AS9" s="554">
        <v>6</v>
      </c>
      <c r="AT9" s="84">
        <v>0</v>
      </c>
      <c r="AU9" s="553"/>
      <c r="AV9" s="554"/>
      <c r="AW9" s="84">
        <v>0</v>
      </c>
      <c r="AX9" s="553"/>
      <c r="AY9" s="554"/>
      <c r="AZ9" s="84">
        <v>0</v>
      </c>
      <c r="BA9" s="553"/>
      <c r="BB9" s="554"/>
      <c r="BC9" s="84"/>
      <c r="BD9" s="553"/>
      <c r="BE9" s="554"/>
      <c r="BF9" s="84"/>
      <c r="BG9" s="553"/>
      <c r="BH9" s="554"/>
      <c r="BI9" s="84"/>
      <c r="BJ9" s="553"/>
      <c r="BK9" s="554"/>
      <c r="BL9" s="84"/>
      <c r="BM9" s="553"/>
      <c r="BN9" s="554"/>
      <c r="BO9" s="84"/>
      <c r="BP9" s="553"/>
      <c r="BQ9" s="554"/>
      <c r="BR9" s="84"/>
      <c r="BS9" s="553"/>
      <c r="BT9" s="554"/>
      <c r="BU9" s="84"/>
      <c r="BV9" s="553"/>
      <c r="BW9" s="554"/>
      <c r="BX9" s="84"/>
      <c r="BY9" s="553"/>
      <c r="BZ9" s="554"/>
      <c r="CA9" s="84"/>
      <c r="CB9" s="553"/>
      <c r="CC9" s="554"/>
      <c r="CD9" s="84"/>
      <c r="CE9" s="553"/>
      <c r="CF9" s="554"/>
      <c r="CG9" s="84"/>
      <c r="CH9" s="553"/>
      <c r="CI9" s="554"/>
      <c r="CJ9" s="554"/>
      <c r="CK9" s="554"/>
      <c r="CL9" s="554"/>
      <c r="CM9" s="554"/>
      <c r="CN9" s="554"/>
      <c r="CO9" s="554"/>
      <c r="CP9" s="554"/>
      <c r="CQ9" s="554"/>
      <c r="CR9" s="554"/>
      <c r="CS9" s="554"/>
      <c r="CT9" s="554"/>
      <c r="CU9" s="554"/>
      <c r="CV9" s="554"/>
      <c r="CW9" s="554"/>
      <c r="CX9" s="554"/>
      <c r="CY9" s="554">
        <v>40000000</v>
      </c>
      <c r="CZ9" s="84">
        <v>0</v>
      </c>
      <c r="DA9" s="84"/>
      <c r="DB9" s="84" t="s">
        <v>20809</v>
      </c>
      <c r="DC9" s="85">
        <v>1</v>
      </c>
      <c r="DD9" s="928"/>
      <c r="DE9" s="102" t="s">
        <v>19355</v>
      </c>
      <c r="DF9" s="928" t="s">
        <v>4117</v>
      </c>
      <c r="DG9" s="555">
        <v>0</v>
      </c>
      <c r="DH9" s="556" t="s">
        <v>1613</v>
      </c>
      <c r="DI9" s="369">
        <v>40485</v>
      </c>
      <c r="DJ9" s="557">
        <v>40443</v>
      </c>
      <c r="DK9" s="558">
        <v>2</v>
      </c>
      <c r="DL9" s="558"/>
      <c r="DM9" s="619" t="s">
        <v>20549</v>
      </c>
      <c r="DN9" s="890">
        <v>40000000</v>
      </c>
      <c r="DO9" s="928"/>
      <c r="DP9" s="928"/>
      <c r="DQ9" s="928"/>
      <c r="DR9" s="928"/>
    </row>
    <row r="10" spans="1:122" ht="60.75" customHeight="1" thickTop="1" thickBot="1">
      <c r="A10" s="214">
        <v>30</v>
      </c>
      <c r="B10" s="214" t="s">
        <v>574</v>
      </c>
      <c r="C10" s="214" t="s">
        <v>539</v>
      </c>
      <c r="D10" s="374">
        <v>1</v>
      </c>
      <c r="E10" s="517">
        <v>40441</v>
      </c>
      <c r="F10" s="517">
        <v>40441</v>
      </c>
      <c r="G10" s="517">
        <v>40518</v>
      </c>
      <c r="H10" s="517">
        <v>40534</v>
      </c>
      <c r="I10" s="517">
        <v>40518</v>
      </c>
      <c r="J10" s="382">
        <v>6</v>
      </c>
      <c r="K10" s="551">
        <v>40700</v>
      </c>
      <c r="L10" s="552">
        <v>40518</v>
      </c>
      <c r="M10" s="117">
        <v>40204</v>
      </c>
      <c r="N10" s="214" t="s">
        <v>6186</v>
      </c>
      <c r="O10" s="1166">
        <v>800088424</v>
      </c>
      <c r="P10" s="530"/>
      <c r="Q10" s="530"/>
      <c r="R10" s="530"/>
      <c r="S10" s="530"/>
      <c r="T10" s="530"/>
      <c r="U10" s="530"/>
      <c r="V10" s="530"/>
      <c r="W10" s="530"/>
      <c r="X10" s="530"/>
      <c r="Y10" s="530"/>
      <c r="Z10" s="530"/>
      <c r="AA10" s="530"/>
      <c r="AB10" s="214" t="s">
        <v>1203</v>
      </c>
      <c r="AC10" s="214" t="s">
        <v>220</v>
      </c>
      <c r="AD10" s="214" t="s">
        <v>226</v>
      </c>
      <c r="AE10" s="214" t="s">
        <v>383</v>
      </c>
      <c r="AF10" s="214">
        <v>6</v>
      </c>
      <c r="AG10" s="626"/>
      <c r="AH10" s="636">
        <v>40000000</v>
      </c>
      <c r="AI10" s="634">
        <v>10000000</v>
      </c>
      <c r="AJ10" s="634">
        <v>50000000</v>
      </c>
      <c r="AK10" s="214" t="s">
        <v>299</v>
      </c>
      <c r="AL10" s="214" t="s">
        <v>156</v>
      </c>
      <c r="AM10" s="86">
        <v>40000000</v>
      </c>
      <c r="AN10" s="555" t="s">
        <v>1457</v>
      </c>
      <c r="AO10" s="559" t="s">
        <v>1457</v>
      </c>
      <c r="AP10" s="83" t="s">
        <v>1514</v>
      </c>
      <c r="AQ10" s="84">
        <v>40000000</v>
      </c>
      <c r="AR10" s="553">
        <v>40534</v>
      </c>
      <c r="AS10" s="554">
        <v>18</v>
      </c>
      <c r="AT10" s="84">
        <v>0</v>
      </c>
      <c r="AU10" s="553"/>
      <c r="AV10" s="554"/>
      <c r="AW10" s="84">
        <v>0</v>
      </c>
      <c r="AX10" s="553"/>
      <c r="AY10" s="554"/>
      <c r="AZ10" s="84">
        <v>0</v>
      </c>
      <c r="BA10" s="553"/>
      <c r="BB10" s="554"/>
      <c r="BC10" s="84"/>
      <c r="BD10" s="553"/>
      <c r="BE10" s="554"/>
      <c r="BF10" s="84"/>
      <c r="BG10" s="553"/>
      <c r="BH10" s="554"/>
      <c r="BI10" s="84"/>
      <c r="BJ10" s="553"/>
      <c r="BK10" s="554"/>
      <c r="BL10" s="84"/>
      <c r="BM10" s="553"/>
      <c r="BN10" s="554"/>
      <c r="BO10" s="84"/>
      <c r="BP10" s="553"/>
      <c r="BQ10" s="554"/>
      <c r="BR10" s="84"/>
      <c r="BS10" s="553"/>
      <c r="BT10" s="554"/>
      <c r="BU10" s="84"/>
      <c r="BV10" s="553"/>
      <c r="BW10" s="554"/>
      <c r="BX10" s="84"/>
      <c r="BY10" s="553"/>
      <c r="BZ10" s="554"/>
      <c r="CA10" s="84"/>
      <c r="CB10" s="553"/>
      <c r="CC10" s="554"/>
      <c r="CD10" s="84"/>
      <c r="CE10" s="553"/>
      <c r="CF10" s="554"/>
      <c r="CG10" s="84"/>
      <c r="CH10" s="553"/>
      <c r="CI10" s="554"/>
      <c r="CJ10" s="554"/>
      <c r="CK10" s="554"/>
      <c r="CL10" s="554"/>
      <c r="CM10" s="554"/>
      <c r="CN10" s="554"/>
      <c r="CO10" s="554"/>
      <c r="CP10" s="554"/>
      <c r="CQ10" s="554"/>
      <c r="CR10" s="554"/>
      <c r="CS10" s="554"/>
      <c r="CT10" s="554"/>
      <c r="CU10" s="554"/>
      <c r="CV10" s="554"/>
      <c r="CW10" s="554"/>
      <c r="CX10" s="554"/>
      <c r="CY10" s="554">
        <v>40000000</v>
      </c>
      <c r="CZ10" s="84">
        <v>0</v>
      </c>
      <c r="DA10" s="84"/>
      <c r="DB10" s="84" t="s">
        <v>20809</v>
      </c>
      <c r="DC10" s="85">
        <v>1</v>
      </c>
      <c r="DD10" s="928"/>
      <c r="DE10" s="102" t="s">
        <v>19355</v>
      </c>
      <c r="DF10" s="928" t="s">
        <v>4117</v>
      </c>
      <c r="DG10" s="555">
        <v>0</v>
      </c>
      <c r="DH10" s="556" t="s">
        <v>1614</v>
      </c>
      <c r="DI10" s="369">
        <v>40518</v>
      </c>
      <c r="DJ10" s="557">
        <v>40444</v>
      </c>
      <c r="DK10" s="558">
        <v>3</v>
      </c>
      <c r="DL10" s="558" t="s">
        <v>15785</v>
      </c>
      <c r="DM10" s="619" t="s">
        <v>20549</v>
      </c>
      <c r="DN10" s="890">
        <v>40000000</v>
      </c>
      <c r="DO10" s="928"/>
      <c r="DP10" s="928"/>
      <c r="DQ10" s="928"/>
      <c r="DR10" s="928"/>
    </row>
    <row r="11" spans="1:122" ht="60.75" customHeight="1" thickTop="1" thickBot="1">
      <c r="A11" s="214">
        <v>31</v>
      </c>
      <c r="B11" s="214" t="s">
        <v>574</v>
      </c>
      <c r="C11" s="214" t="s">
        <v>539</v>
      </c>
      <c r="D11" s="374">
        <v>1</v>
      </c>
      <c r="E11" s="517">
        <v>41122</v>
      </c>
      <c r="F11" s="517">
        <v>40441</v>
      </c>
      <c r="G11" s="517">
        <v>40533</v>
      </c>
      <c r="H11" s="517">
        <v>40540</v>
      </c>
      <c r="I11" s="517">
        <v>40533</v>
      </c>
      <c r="J11" s="382">
        <v>6</v>
      </c>
      <c r="K11" s="551">
        <v>40715</v>
      </c>
      <c r="L11" s="552">
        <v>40533</v>
      </c>
      <c r="M11" s="117">
        <v>40204</v>
      </c>
      <c r="N11" s="214" t="s">
        <v>616</v>
      </c>
      <c r="O11" s="1166">
        <v>813006357</v>
      </c>
      <c r="P11" s="530"/>
      <c r="Q11" s="530"/>
      <c r="R11" s="530"/>
      <c r="S11" s="530"/>
      <c r="T11" s="530"/>
      <c r="U11" s="530"/>
      <c r="V11" s="530"/>
      <c r="W11" s="530"/>
      <c r="X11" s="530"/>
      <c r="Y11" s="530"/>
      <c r="Z11" s="530"/>
      <c r="AA11" s="530"/>
      <c r="AB11" s="214" t="s">
        <v>1187</v>
      </c>
      <c r="AC11" s="214" t="s">
        <v>220</v>
      </c>
      <c r="AD11" s="214" t="s">
        <v>226</v>
      </c>
      <c r="AE11" s="214" t="s">
        <v>383</v>
      </c>
      <c r="AF11" s="214">
        <v>6</v>
      </c>
      <c r="AG11" s="626"/>
      <c r="AH11" s="636">
        <v>30000000</v>
      </c>
      <c r="AI11" s="634">
        <v>147000000</v>
      </c>
      <c r="AJ11" s="634">
        <v>177000000</v>
      </c>
      <c r="AK11" s="214" t="s">
        <v>643</v>
      </c>
      <c r="AL11" s="214" t="s">
        <v>156</v>
      </c>
      <c r="AM11" s="86">
        <v>30000000</v>
      </c>
      <c r="AN11" s="86" t="s">
        <v>1458</v>
      </c>
      <c r="AO11" s="86" t="s">
        <v>1515</v>
      </c>
      <c r="AP11" s="83" t="s">
        <v>1516</v>
      </c>
      <c r="AQ11" s="84">
        <v>30000000</v>
      </c>
      <c r="AR11" s="553">
        <v>40540</v>
      </c>
      <c r="AS11" s="554">
        <v>20</v>
      </c>
      <c r="AT11" s="84">
        <v>0</v>
      </c>
      <c r="AU11" s="553"/>
      <c r="AV11" s="554"/>
      <c r="AW11" s="84">
        <v>0</v>
      </c>
      <c r="AX11" s="553"/>
      <c r="AY11" s="554"/>
      <c r="AZ11" s="84">
        <v>0</v>
      </c>
      <c r="BA11" s="553"/>
      <c r="BB11" s="554"/>
      <c r="BC11" s="84"/>
      <c r="BD11" s="553"/>
      <c r="BE11" s="554"/>
      <c r="BF11" s="84"/>
      <c r="BG11" s="553"/>
      <c r="BH11" s="554"/>
      <c r="BI11" s="84"/>
      <c r="BJ11" s="553"/>
      <c r="BK11" s="554"/>
      <c r="BL11" s="84"/>
      <c r="BM11" s="553"/>
      <c r="BN11" s="554"/>
      <c r="BO11" s="84"/>
      <c r="BP11" s="553"/>
      <c r="BQ11" s="554"/>
      <c r="BR11" s="84"/>
      <c r="BS11" s="553"/>
      <c r="BT11" s="554"/>
      <c r="BU11" s="84"/>
      <c r="BV11" s="553"/>
      <c r="BW11" s="554"/>
      <c r="BX11" s="84"/>
      <c r="BY11" s="553"/>
      <c r="BZ11" s="554"/>
      <c r="CA11" s="84"/>
      <c r="CB11" s="553"/>
      <c r="CC11" s="554"/>
      <c r="CD11" s="84"/>
      <c r="CE11" s="553"/>
      <c r="CF11" s="554"/>
      <c r="CG11" s="84"/>
      <c r="CH11" s="553"/>
      <c r="CI11" s="554"/>
      <c r="CJ11" s="554"/>
      <c r="CK11" s="554"/>
      <c r="CL11" s="554"/>
      <c r="CM11" s="554"/>
      <c r="CN11" s="554"/>
      <c r="CO11" s="554"/>
      <c r="CP11" s="554"/>
      <c r="CQ11" s="554"/>
      <c r="CR11" s="554"/>
      <c r="CS11" s="554"/>
      <c r="CT11" s="554"/>
      <c r="CU11" s="554"/>
      <c r="CV11" s="554"/>
      <c r="CW11" s="554"/>
      <c r="CX11" s="554"/>
      <c r="CY11" s="554">
        <v>30000000</v>
      </c>
      <c r="CZ11" s="84">
        <v>0</v>
      </c>
      <c r="DA11" s="84"/>
      <c r="DB11" s="84" t="s">
        <v>20809</v>
      </c>
      <c r="DC11" s="85">
        <v>1</v>
      </c>
      <c r="DD11" s="928"/>
      <c r="DE11" s="102" t="s">
        <v>19355</v>
      </c>
      <c r="DF11" s="928" t="s">
        <v>4117</v>
      </c>
      <c r="DG11" s="555">
        <v>0</v>
      </c>
      <c r="DH11" s="556" t="s">
        <v>1615</v>
      </c>
      <c r="DI11" s="369">
        <v>40533</v>
      </c>
      <c r="DJ11" s="557">
        <v>40444</v>
      </c>
      <c r="DK11" s="558">
        <v>3</v>
      </c>
      <c r="DL11" s="558" t="s">
        <v>15785</v>
      </c>
      <c r="DM11" s="619" t="s">
        <v>20549</v>
      </c>
      <c r="DN11" s="890">
        <v>30000000</v>
      </c>
      <c r="DO11" s="928"/>
      <c r="DP11" s="928"/>
      <c r="DQ11" s="928"/>
      <c r="DR11" s="928"/>
    </row>
    <row r="12" spans="1:122" ht="60.75" customHeight="1" thickTop="1" thickBot="1">
      <c r="A12" s="214">
        <v>32</v>
      </c>
      <c r="B12" s="214" t="s">
        <v>574</v>
      </c>
      <c r="C12" s="214" t="s">
        <v>541</v>
      </c>
      <c r="D12" s="374">
        <v>0</v>
      </c>
      <c r="E12" s="517">
        <v>40442</v>
      </c>
      <c r="F12" s="517">
        <v>40441</v>
      </c>
      <c r="G12" s="517">
        <v>40499</v>
      </c>
      <c r="H12" s="517">
        <v>40505</v>
      </c>
      <c r="I12" s="517">
        <v>40442</v>
      </c>
      <c r="J12" s="382">
        <v>6</v>
      </c>
      <c r="K12" s="551">
        <v>40623</v>
      </c>
      <c r="L12" s="552">
        <v>40442</v>
      </c>
      <c r="M12" s="117">
        <v>40204</v>
      </c>
      <c r="N12" s="214" t="s">
        <v>525</v>
      </c>
      <c r="O12" s="1166">
        <v>890500622</v>
      </c>
      <c r="P12" s="530"/>
      <c r="Q12" s="530"/>
      <c r="R12" s="530"/>
      <c r="S12" s="530"/>
      <c r="T12" s="530"/>
      <c r="U12" s="530"/>
      <c r="V12" s="530"/>
      <c r="W12" s="530"/>
      <c r="X12" s="530"/>
      <c r="Y12" s="530"/>
      <c r="Z12" s="530"/>
      <c r="AA12" s="530"/>
      <c r="AB12" s="214" t="s">
        <v>1204</v>
      </c>
      <c r="AC12" s="214" t="s">
        <v>220</v>
      </c>
      <c r="AD12" s="214" t="s">
        <v>226</v>
      </c>
      <c r="AE12" s="214" t="s">
        <v>383</v>
      </c>
      <c r="AF12" s="214">
        <v>6</v>
      </c>
      <c r="AG12" s="626"/>
      <c r="AH12" s="636">
        <v>30000000</v>
      </c>
      <c r="AI12" s="634">
        <v>8161000</v>
      </c>
      <c r="AJ12" s="634">
        <v>38161000</v>
      </c>
      <c r="AK12" s="214" t="s">
        <v>429</v>
      </c>
      <c r="AL12" s="214" t="s">
        <v>13003</v>
      </c>
      <c r="AM12" s="86">
        <v>30000000</v>
      </c>
      <c r="AN12" s="86" t="s">
        <v>11418</v>
      </c>
      <c r="AO12" s="86" t="s">
        <v>14316</v>
      </c>
      <c r="AP12" s="83" t="s">
        <v>1518</v>
      </c>
      <c r="AQ12" s="84">
        <v>30000000</v>
      </c>
      <c r="AR12" s="553">
        <v>40505</v>
      </c>
      <c r="AS12" s="554">
        <v>12</v>
      </c>
      <c r="AT12" s="84">
        <v>0</v>
      </c>
      <c r="AU12" s="553"/>
      <c r="AV12" s="554"/>
      <c r="AW12" s="84">
        <v>0</v>
      </c>
      <c r="AX12" s="553"/>
      <c r="AY12" s="554"/>
      <c r="AZ12" s="84">
        <v>0</v>
      </c>
      <c r="BA12" s="553"/>
      <c r="BB12" s="554"/>
      <c r="BC12" s="84"/>
      <c r="BD12" s="553"/>
      <c r="BE12" s="554"/>
      <c r="BF12" s="84"/>
      <c r="BG12" s="553"/>
      <c r="BH12" s="554"/>
      <c r="BI12" s="84"/>
      <c r="BJ12" s="553"/>
      <c r="BK12" s="554"/>
      <c r="BL12" s="84"/>
      <c r="BM12" s="553"/>
      <c r="BN12" s="554"/>
      <c r="BO12" s="84"/>
      <c r="BP12" s="553"/>
      <c r="BQ12" s="554"/>
      <c r="BR12" s="84"/>
      <c r="BS12" s="553"/>
      <c r="BT12" s="554"/>
      <c r="BU12" s="84"/>
      <c r="BV12" s="553"/>
      <c r="BW12" s="554"/>
      <c r="BX12" s="84"/>
      <c r="BY12" s="553"/>
      <c r="BZ12" s="554"/>
      <c r="CA12" s="84"/>
      <c r="CB12" s="553"/>
      <c r="CC12" s="554"/>
      <c r="CD12" s="84"/>
      <c r="CE12" s="553"/>
      <c r="CF12" s="554"/>
      <c r="CG12" s="84"/>
      <c r="CH12" s="553"/>
      <c r="CI12" s="554"/>
      <c r="CJ12" s="554"/>
      <c r="CK12" s="554"/>
      <c r="CL12" s="554"/>
      <c r="CM12" s="554"/>
      <c r="CN12" s="554"/>
      <c r="CO12" s="554"/>
      <c r="CP12" s="554"/>
      <c r="CQ12" s="554"/>
      <c r="CR12" s="554"/>
      <c r="CS12" s="554"/>
      <c r="CT12" s="554"/>
      <c r="CU12" s="554"/>
      <c r="CV12" s="554"/>
      <c r="CW12" s="554"/>
      <c r="CX12" s="554"/>
      <c r="CY12" s="554">
        <v>30000000</v>
      </c>
      <c r="CZ12" s="84">
        <v>0</v>
      </c>
      <c r="DA12" s="84"/>
      <c r="DB12" s="193" t="s">
        <v>13003</v>
      </c>
      <c r="DC12" s="85">
        <v>1</v>
      </c>
      <c r="DD12" s="928"/>
      <c r="DE12" s="102" t="s">
        <v>19355</v>
      </c>
      <c r="DF12" s="928" t="s">
        <v>4117</v>
      </c>
      <c r="DG12" s="555">
        <v>0</v>
      </c>
      <c r="DH12" s="556" t="s">
        <v>1616</v>
      </c>
      <c r="DI12" s="557"/>
      <c r="DJ12" s="557">
        <v>40443</v>
      </c>
      <c r="DK12" s="558">
        <v>2</v>
      </c>
      <c r="DL12" s="558"/>
      <c r="DM12" s="619" t="s">
        <v>20550</v>
      </c>
      <c r="DN12" s="890">
        <v>30000000</v>
      </c>
      <c r="DO12" s="928"/>
      <c r="DP12" s="928"/>
      <c r="DQ12" s="928"/>
      <c r="DR12" s="928"/>
    </row>
    <row r="13" spans="1:122" ht="60.75" customHeight="1" thickTop="1" thickBot="1">
      <c r="A13" s="214">
        <v>33</v>
      </c>
      <c r="B13" s="214" t="s">
        <v>574</v>
      </c>
      <c r="C13" s="214" t="s">
        <v>541</v>
      </c>
      <c r="D13" s="374">
        <v>0</v>
      </c>
      <c r="E13" s="517">
        <v>40442</v>
      </c>
      <c r="F13" s="517">
        <v>40441</v>
      </c>
      <c r="G13" s="517">
        <v>40465</v>
      </c>
      <c r="H13" s="517">
        <v>40476</v>
      </c>
      <c r="I13" s="517">
        <v>40442</v>
      </c>
      <c r="J13" s="382">
        <v>6</v>
      </c>
      <c r="K13" s="551">
        <v>40623</v>
      </c>
      <c r="L13" s="552">
        <v>40442</v>
      </c>
      <c r="M13" s="117">
        <v>40204</v>
      </c>
      <c r="N13" s="214" t="s">
        <v>11513</v>
      </c>
      <c r="O13" s="1166">
        <v>800094067</v>
      </c>
      <c r="P13" s="530"/>
      <c r="Q13" s="530"/>
      <c r="R13" s="530"/>
      <c r="S13" s="530"/>
      <c r="T13" s="530"/>
      <c r="U13" s="530"/>
      <c r="V13" s="530"/>
      <c r="W13" s="530"/>
      <c r="X13" s="530"/>
      <c r="Y13" s="530"/>
      <c r="Z13" s="530"/>
      <c r="AA13" s="530"/>
      <c r="AB13" s="214" t="s">
        <v>1205</v>
      </c>
      <c r="AC13" s="214" t="s">
        <v>220</v>
      </c>
      <c r="AD13" s="214" t="s">
        <v>226</v>
      </c>
      <c r="AE13" s="214" t="s">
        <v>383</v>
      </c>
      <c r="AF13" s="214">
        <v>6</v>
      </c>
      <c r="AG13" s="626"/>
      <c r="AH13" s="636">
        <v>25000000</v>
      </c>
      <c r="AI13" s="634">
        <v>70000000</v>
      </c>
      <c r="AJ13" s="634">
        <v>95000000</v>
      </c>
      <c r="AK13" s="214" t="s">
        <v>169</v>
      </c>
      <c r="AL13" s="214" t="s">
        <v>156</v>
      </c>
      <c r="AM13" s="86">
        <v>25000000</v>
      </c>
      <c r="AN13" s="86" t="s">
        <v>1484</v>
      </c>
      <c r="AO13" s="86" t="s">
        <v>1519</v>
      </c>
      <c r="AP13" s="83" t="s">
        <v>1520</v>
      </c>
      <c r="AQ13" s="84">
        <v>25000000</v>
      </c>
      <c r="AR13" s="553">
        <v>40476</v>
      </c>
      <c r="AS13" s="554">
        <v>1</v>
      </c>
      <c r="AT13" s="84">
        <v>0</v>
      </c>
      <c r="AU13" s="553"/>
      <c r="AV13" s="554"/>
      <c r="AW13" s="84">
        <v>0</v>
      </c>
      <c r="AX13" s="553"/>
      <c r="AY13" s="554"/>
      <c r="AZ13" s="84">
        <v>0</v>
      </c>
      <c r="BA13" s="553"/>
      <c r="BB13" s="554"/>
      <c r="BC13" s="84"/>
      <c r="BD13" s="553"/>
      <c r="BE13" s="554"/>
      <c r="BF13" s="84"/>
      <c r="BG13" s="553"/>
      <c r="BH13" s="554"/>
      <c r="BI13" s="84"/>
      <c r="BJ13" s="553"/>
      <c r="BK13" s="554"/>
      <c r="BL13" s="84"/>
      <c r="BM13" s="553"/>
      <c r="BN13" s="554"/>
      <c r="BO13" s="84"/>
      <c r="BP13" s="553"/>
      <c r="BQ13" s="554"/>
      <c r="BR13" s="84"/>
      <c r="BS13" s="553"/>
      <c r="BT13" s="554"/>
      <c r="BU13" s="84"/>
      <c r="BV13" s="553"/>
      <c r="BW13" s="554"/>
      <c r="BX13" s="84"/>
      <c r="BY13" s="553"/>
      <c r="BZ13" s="554"/>
      <c r="CA13" s="84"/>
      <c r="CB13" s="553"/>
      <c r="CC13" s="554"/>
      <c r="CD13" s="84"/>
      <c r="CE13" s="553"/>
      <c r="CF13" s="554"/>
      <c r="CG13" s="84"/>
      <c r="CH13" s="553"/>
      <c r="CI13" s="554"/>
      <c r="CJ13" s="554"/>
      <c r="CK13" s="554"/>
      <c r="CL13" s="554"/>
      <c r="CM13" s="554"/>
      <c r="CN13" s="554"/>
      <c r="CO13" s="554"/>
      <c r="CP13" s="554"/>
      <c r="CQ13" s="554"/>
      <c r="CR13" s="554"/>
      <c r="CS13" s="554"/>
      <c r="CT13" s="554"/>
      <c r="CU13" s="554"/>
      <c r="CV13" s="554"/>
      <c r="CW13" s="554"/>
      <c r="CX13" s="554"/>
      <c r="CY13" s="554">
        <v>25000000</v>
      </c>
      <c r="CZ13" s="84">
        <v>0</v>
      </c>
      <c r="DA13" s="84"/>
      <c r="DB13" s="84" t="s">
        <v>20809</v>
      </c>
      <c r="DC13" s="85">
        <v>1</v>
      </c>
      <c r="DD13" s="928"/>
      <c r="DE13" s="102" t="s">
        <v>19355</v>
      </c>
      <c r="DF13" s="928" t="s">
        <v>4117</v>
      </c>
      <c r="DG13" s="555">
        <v>0</v>
      </c>
      <c r="DH13" s="556" t="s">
        <v>1617</v>
      </c>
      <c r="DI13" s="557"/>
      <c r="DJ13" s="557">
        <v>40442</v>
      </c>
      <c r="DK13" s="558">
        <v>1</v>
      </c>
      <c r="DL13" s="558" t="s">
        <v>15785</v>
      </c>
      <c r="DM13" s="619" t="s">
        <v>20549</v>
      </c>
      <c r="DN13" s="890">
        <v>25000000</v>
      </c>
      <c r="DO13" s="928"/>
      <c r="DP13" s="928"/>
      <c r="DQ13" s="928"/>
      <c r="DR13" s="928"/>
    </row>
    <row r="14" spans="1:122" ht="60.75" customHeight="1" thickTop="1" thickBot="1">
      <c r="A14" s="214">
        <v>34</v>
      </c>
      <c r="B14" s="214" t="s">
        <v>574</v>
      </c>
      <c r="C14" s="214" t="s">
        <v>541</v>
      </c>
      <c r="D14" s="374">
        <v>0</v>
      </c>
      <c r="E14" s="517">
        <v>40442</v>
      </c>
      <c r="F14" s="517">
        <v>40441</v>
      </c>
      <c r="G14" s="517">
        <v>40473</v>
      </c>
      <c r="H14" s="517">
        <v>40479</v>
      </c>
      <c r="I14" s="517">
        <v>40442</v>
      </c>
      <c r="J14" s="382">
        <v>6</v>
      </c>
      <c r="K14" s="551">
        <v>40623</v>
      </c>
      <c r="L14" s="552">
        <v>40442</v>
      </c>
      <c r="M14" s="117">
        <v>40204</v>
      </c>
      <c r="N14" s="214" t="s">
        <v>16298</v>
      </c>
      <c r="O14" s="1166">
        <v>891680089</v>
      </c>
      <c r="P14" s="530"/>
      <c r="Q14" s="530"/>
      <c r="R14" s="530"/>
      <c r="S14" s="530"/>
      <c r="T14" s="530"/>
      <c r="U14" s="530"/>
      <c r="V14" s="530"/>
      <c r="W14" s="530"/>
      <c r="X14" s="530"/>
      <c r="Y14" s="530"/>
      <c r="Z14" s="530"/>
      <c r="AA14" s="530"/>
      <c r="AB14" s="214" t="s">
        <v>1206</v>
      </c>
      <c r="AC14" s="214" t="s">
        <v>220</v>
      </c>
      <c r="AD14" s="214" t="s">
        <v>226</v>
      </c>
      <c r="AE14" s="214" t="s">
        <v>383</v>
      </c>
      <c r="AF14" s="214">
        <v>6</v>
      </c>
      <c r="AG14" s="626"/>
      <c r="AH14" s="636">
        <v>51000000</v>
      </c>
      <c r="AI14" s="634">
        <v>30000000</v>
      </c>
      <c r="AJ14" s="634">
        <v>81000000</v>
      </c>
      <c r="AK14" s="214" t="s">
        <v>170</v>
      </c>
      <c r="AL14" s="214" t="s">
        <v>156</v>
      </c>
      <c r="AM14" s="86">
        <v>51000000</v>
      </c>
      <c r="AN14" s="86" t="s">
        <v>11098</v>
      </c>
      <c r="AO14" s="86" t="s">
        <v>11499</v>
      </c>
      <c r="AP14" s="83" t="s">
        <v>1521</v>
      </c>
      <c r="AQ14" s="84">
        <v>51000000</v>
      </c>
      <c r="AR14" s="553">
        <v>40479</v>
      </c>
      <c r="AS14" s="554">
        <v>3</v>
      </c>
      <c r="AT14" s="84">
        <v>0</v>
      </c>
      <c r="AU14" s="553"/>
      <c r="AV14" s="554"/>
      <c r="AW14" s="84">
        <v>0</v>
      </c>
      <c r="AX14" s="553"/>
      <c r="AY14" s="554"/>
      <c r="AZ14" s="84">
        <v>0</v>
      </c>
      <c r="BA14" s="553"/>
      <c r="BB14" s="554"/>
      <c r="BC14" s="84"/>
      <c r="BD14" s="553"/>
      <c r="BE14" s="554"/>
      <c r="BF14" s="84"/>
      <c r="BG14" s="553"/>
      <c r="BH14" s="554"/>
      <c r="BI14" s="84"/>
      <c r="BJ14" s="553"/>
      <c r="BK14" s="554"/>
      <c r="BL14" s="84"/>
      <c r="BM14" s="553"/>
      <c r="BN14" s="554"/>
      <c r="BO14" s="84"/>
      <c r="BP14" s="553"/>
      <c r="BQ14" s="554"/>
      <c r="BR14" s="84"/>
      <c r="BS14" s="553"/>
      <c r="BT14" s="554"/>
      <c r="BU14" s="84"/>
      <c r="BV14" s="553"/>
      <c r="BW14" s="554"/>
      <c r="BX14" s="84"/>
      <c r="BY14" s="553"/>
      <c r="BZ14" s="554"/>
      <c r="CA14" s="84"/>
      <c r="CB14" s="553"/>
      <c r="CC14" s="554"/>
      <c r="CD14" s="84"/>
      <c r="CE14" s="553"/>
      <c r="CF14" s="554"/>
      <c r="CG14" s="84"/>
      <c r="CH14" s="553"/>
      <c r="CI14" s="554"/>
      <c r="CJ14" s="554"/>
      <c r="CK14" s="554"/>
      <c r="CL14" s="554"/>
      <c r="CM14" s="554"/>
      <c r="CN14" s="554"/>
      <c r="CO14" s="554"/>
      <c r="CP14" s="554"/>
      <c r="CQ14" s="554"/>
      <c r="CR14" s="554"/>
      <c r="CS14" s="554"/>
      <c r="CT14" s="554"/>
      <c r="CU14" s="554"/>
      <c r="CV14" s="554"/>
      <c r="CW14" s="554"/>
      <c r="CX14" s="554"/>
      <c r="CY14" s="554">
        <v>51000000</v>
      </c>
      <c r="CZ14" s="84">
        <v>0</v>
      </c>
      <c r="DA14" s="84"/>
      <c r="DB14" s="84" t="s">
        <v>20809</v>
      </c>
      <c r="DC14" s="85">
        <v>1</v>
      </c>
      <c r="DD14" s="928"/>
      <c r="DE14" s="102" t="s">
        <v>19355</v>
      </c>
      <c r="DF14" s="928" t="s">
        <v>4118</v>
      </c>
      <c r="DG14" s="555">
        <v>0</v>
      </c>
      <c r="DH14" s="556" t="s">
        <v>1618</v>
      </c>
      <c r="DI14" s="557"/>
      <c r="DJ14" s="557">
        <v>40442</v>
      </c>
      <c r="DK14" s="558">
        <v>1</v>
      </c>
      <c r="DL14" s="558"/>
      <c r="DM14" s="619" t="s">
        <v>20549</v>
      </c>
      <c r="DN14" s="890">
        <v>51000000</v>
      </c>
      <c r="DO14" s="928"/>
      <c r="DP14" s="928"/>
      <c r="DQ14" s="928"/>
      <c r="DR14" s="928"/>
    </row>
    <row r="15" spans="1:122" ht="60.75" customHeight="1" thickTop="1" thickBot="1">
      <c r="A15" s="214">
        <v>35</v>
      </c>
      <c r="B15" s="214" t="s">
        <v>574</v>
      </c>
      <c r="C15" s="214" t="s">
        <v>541</v>
      </c>
      <c r="D15" s="374">
        <v>0</v>
      </c>
      <c r="E15" s="517">
        <v>40442</v>
      </c>
      <c r="F15" s="517">
        <v>40441</v>
      </c>
      <c r="G15" s="517">
        <v>40465</v>
      </c>
      <c r="H15" s="517">
        <v>40476</v>
      </c>
      <c r="I15" s="517">
        <v>40442</v>
      </c>
      <c r="J15" s="382">
        <v>6</v>
      </c>
      <c r="K15" s="551">
        <v>40623</v>
      </c>
      <c r="L15" s="552">
        <v>40442</v>
      </c>
      <c r="M15" s="117">
        <v>40204</v>
      </c>
      <c r="N15" s="214" t="s">
        <v>303</v>
      </c>
      <c r="O15" s="1166">
        <v>890000432</v>
      </c>
      <c r="P15" s="530"/>
      <c r="Q15" s="530"/>
      <c r="R15" s="530"/>
      <c r="S15" s="530"/>
      <c r="T15" s="530"/>
      <c r="U15" s="530"/>
      <c r="V15" s="530"/>
      <c r="W15" s="530"/>
      <c r="X15" s="530"/>
      <c r="Y15" s="530"/>
      <c r="Z15" s="530"/>
      <c r="AA15" s="530"/>
      <c r="AB15" s="214" t="s">
        <v>1207</v>
      </c>
      <c r="AC15" s="214" t="s">
        <v>220</v>
      </c>
      <c r="AD15" s="214" t="s">
        <v>226</v>
      </c>
      <c r="AE15" s="214" t="s">
        <v>383</v>
      </c>
      <c r="AF15" s="214">
        <v>6</v>
      </c>
      <c r="AG15" s="626"/>
      <c r="AH15" s="636">
        <v>26000000</v>
      </c>
      <c r="AI15" s="634">
        <v>47000000</v>
      </c>
      <c r="AJ15" s="634">
        <v>73000000</v>
      </c>
      <c r="AK15" s="214" t="s">
        <v>169</v>
      </c>
      <c r="AL15" s="214" t="s">
        <v>13003</v>
      </c>
      <c r="AM15" s="86">
        <v>26000000</v>
      </c>
      <c r="AN15" s="86" t="s">
        <v>1459</v>
      </c>
      <c r="AO15" s="86" t="s">
        <v>12895</v>
      </c>
      <c r="AP15" s="83" t="s">
        <v>1522</v>
      </c>
      <c r="AQ15" s="84">
        <v>26000000</v>
      </c>
      <c r="AR15" s="553">
        <v>40476</v>
      </c>
      <c r="AS15" s="554">
        <v>1</v>
      </c>
      <c r="AT15" s="84">
        <v>0</v>
      </c>
      <c r="AU15" s="553"/>
      <c r="AV15" s="554"/>
      <c r="AW15" s="84">
        <v>0</v>
      </c>
      <c r="AX15" s="553"/>
      <c r="AY15" s="554"/>
      <c r="AZ15" s="84">
        <v>0</v>
      </c>
      <c r="BA15" s="553"/>
      <c r="BB15" s="554"/>
      <c r="BC15" s="84"/>
      <c r="BD15" s="553"/>
      <c r="BE15" s="554"/>
      <c r="BF15" s="84"/>
      <c r="BG15" s="553"/>
      <c r="BH15" s="554"/>
      <c r="BI15" s="84"/>
      <c r="BJ15" s="553"/>
      <c r="BK15" s="554"/>
      <c r="BL15" s="84"/>
      <c r="BM15" s="553"/>
      <c r="BN15" s="554"/>
      <c r="BO15" s="84"/>
      <c r="BP15" s="553"/>
      <c r="BQ15" s="554"/>
      <c r="BR15" s="84"/>
      <c r="BS15" s="553"/>
      <c r="BT15" s="554"/>
      <c r="BU15" s="84"/>
      <c r="BV15" s="553"/>
      <c r="BW15" s="554"/>
      <c r="BX15" s="84"/>
      <c r="BY15" s="553"/>
      <c r="BZ15" s="554"/>
      <c r="CA15" s="84"/>
      <c r="CB15" s="553"/>
      <c r="CC15" s="554"/>
      <c r="CD15" s="84"/>
      <c r="CE15" s="553"/>
      <c r="CF15" s="554"/>
      <c r="CG15" s="84"/>
      <c r="CH15" s="553"/>
      <c r="CI15" s="554"/>
      <c r="CJ15" s="554"/>
      <c r="CK15" s="554"/>
      <c r="CL15" s="554"/>
      <c r="CM15" s="554"/>
      <c r="CN15" s="554"/>
      <c r="CO15" s="554"/>
      <c r="CP15" s="554"/>
      <c r="CQ15" s="554"/>
      <c r="CR15" s="554"/>
      <c r="CS15" s="554"/>
      <c r="CT15" s="554"/>
      <c r="CU15" s="554"/>
      <c r="CV15" s="554"/>
      <c r="CW15" s="554"/>
      <c r="CX15" s="554"/>
      <c r="CY15" s="554">
        <v>26000000</v>
      </c>
      <c r="CZ15" s="84">
        <v>0</v>
      </c>
      <c r="DA15" s="84"/>
      <c r="DB15" s="193" t="s">
        <v>13003</v>
      </c>
      <c r="DC15" s="85">
        <v>1</v>
      </c>
      <c r="DD15" s="928"/>
      <c r="DE15" s="102" t="s">
        <v>19355</v>
      </c>
      <c r="DF15" s="928" t="s">
        <v>4118</v>
      </c>
      <c r="DG15" s="555">
        <v>0</v>
      </c>
      <c r="DH15" s="556" t="s">
        <v>1619</v>
      </c>
      <c r="DI15" s="557"/>
      <c r="DJ15" s="557">
        <v>40448</v>
      </c>
      <c r="DK15" s="558">
        <v>7</v>
      </c>
      <c r="DL15" s="558" t="s">
        <v>15785</v>
      </c>
      <c r="DM15" s="619" t="s">
        <v>20550</v>
      </c>
      <c r="DN15" s="890">
        <v>26000000</v>
      </c>
      <c r="DO15" s="928"/>
      <c r="DP15" s="928"/>
      <c r="DQ15" s="928"/>
      <c r="DR15" s="928"/>
    </row>
    <row r="16" spans="1:122" ht="60.75" customHeight="1" thickTop="1" thickBot="1">
      <c r="A16" s="214">
        <v>36</v>
      </c>
      <c r="B16" s="214" t="s">
        <v>574</v>
      </c>
      <c r="C16" s="214" t="s">
        <v>539</v>
      </c>
      <c r="D16" s="374">
        <v>1</v>
      </c>
      <c r="E16" s="517">
        <v>40442</v>
      </c>
      <c r="F16" s="517">
        <v>40441</v>
      </c>
      <c r="G16" s="517">
        <v>40504</v>
      </c>
      <c r="H16" s="517">
        <v>40512</v>
      </c>
      <c r="I16" s="517">
        <v>40504</v>
      </c>
      <c r="J16" s="382">
        <v>6</v>
      </c>
      <c r="K16" s="551">
        <v>40685</v>
      </c>
      <c r="L16" s="552">
        <v>40504</v>
      </c>
      <c r="M16" s="117">
        <v>40204</v>
      </c>
      <c r="N16" s="214" t="s">
        <v>304</v>
      </c>
      <c r="O16" s="1166">
        <v>900044050</v>
      </c>
      <c r="P16" s="530"/>
      <c r="Q16" s="530"/>
      <c r="R16" s="530"/>
      <c r="S16" s="530"/>
      <c r="T16" s="530"/>
      <c r="U16" s="530"/>
      <c r="V16" s="530"/>
      <c r="W16" s="530"/>
      <c r="X16" s="530"/>
      <c r="Y16" s="530"/>
      <c r="Z16" s="530"/>
      <c r="AA16" s="530"/>
      <c r="AB16" s="214" t="s">
        <v>1208</v>
      </c>
      <c r="AC16" s="214" t="s">
        <v>220</v>
      </c>
      <c r="AD16" s="214" t="s">
        <v>226</v>
      </c>
      <c r="AE16" s="214" t="s">
        <v>383</v>
      </c>
      <c r="AF16" s="214">
        <v>6</v>
      </c>
      <c r="AG16" s="626"/>
      <c r="AH16" s="636">
        <v>25000000</v>
      </c>
      <c r="AI16" s="634">
        <v>115300000</v>
      </c>
      <c r="AJ16" s="634">
        <v>140300000</v>
      </c>
      <c r="AK16" s="214" t="s">
        <v>74</v>
      </c>
      <c r="AL16" s="214" t="s">
        <v>156</v>
      </c>
      <c r="AM16" s="86">
        <v>25000000</v>
      </c>
      <c r="AN16" s="86" t="s">
        <v>1453</v>
      </c>
      <c r="AO16" s="86" t="s">
        <v>2852</v>
      </c>
      <c r="AP16" s="83" t="s">
        <v>1524</v>
      </c>
      <c r="AQ16" s="84">
        <v>25000000</v>
      </c>
      <c r="AR16" s="553">
        <v>40512</v>
      </c>
      <c r="AS16" s="554">
        <v>14</v>
      </c>
      <c r="AT16" s="84">
        <v>0</v>
      </c>
      <c r="AU16" s="553"/>
      <c r="AV16" s="554"/>
      <c r="AW16" s="84">
        <v>0</v>
      </c>
      <c r="AX16" s="553"/>
      <c r="AY16" s="554"/>
      <c r="AZ16" s="84">
        <v>0</v>
      </c>
      <c r="BA16" s="553"/>
      <c r="BB16" s="554"/>
      <c r="BC16" s="84"/>
      <c r="BD16" s="553"/>
      <c r="BE16" s="554"/>
      <c r="BF16" s="84"/>
      <c r="BG16" s="553"/>
      <c r="BH16" s="554"/>
      <c r="BI16" s="84"/>
      <c r="BJ16" s="553"/>
      <c r="BK16" s="554"/>
      <c r="BL16" s="84"/>
      <c r="BM16" s="553"/>
      <c r="BN16" s="554"/>
      <c r="BO16" s="84"/>
      <c r="BP16" s="553"/>
      <c r="BQ16" s="554"/>
      <c r="BR16" s="84"/>
      <c r="BS16" s="553"/>
      <c r="BT16" s="554"/>
      <c r="BU16" s="84"/>
      <c r="BV16" s="553"/>
      <c r="BW16" s="554"/>
      <c r="BX16" s="84"/>
      <c r="BY16" s="553"/>
      <c r="BZ16" s="554"/>
      <c r="CA16" s="84"/>
      <c r="CB16" s="553"/>
      <c r="CC16" s="554"/>
      <c r="CD16" s="84"/>
      <c r="CE16" s="553"/>
      <c r="CF16" s="554"/>
      <c r="CG16" s="84"/>
      <c r="CH16" s="553"/>
      <c r="CI16" s="554"/>
      <c r="CJ16" s="554"/>
      <c r="CK16" s="554"/>
      <c r="CL16" s="554"/>
      <c r="CM16" s="554"/>
      <c r="CN16" s="554"/>
      <c r="CO16" s="554"/>
      <c r="CP16" s="554"/>
      <c r="CQ16" s="554"/>
      <c r="CR16" s="554"/>
      <c r="CS16" s="554"/>
      <c r="CT16" s="554"/>
      <c r="CU16" s="554"/>
      <c r="CV16" s="554"/>
      <c r="CW16" s="554"/>
      <c r="CX16" s="554"/>
      <c r="CY16" s="554">
        <v>25000000</v>
      </c>
      <c r="CZ16" s="84">
        <v>0</v>
      </c>
      <c r="DA16" s="84"/>
      <c r="DB16" s="84" t="s">
        <v>20809</v>
      </c>
      <c r="DC16" s="85">
        <v>1</v>
      </c>
      <c r="DD16" s="928"/>
      <c r="DE16" s="102" t="s">
        <v>19355</v>
      </c>
      <c r="DF16" s="928" t="s">
        <v>4117</v>
      </c>
      <c r="DG16" s="555">
        <v>0</v>
      </c>
      <c r="DH16" s="556" t="s">
        <v>1620</v>
      </c>
      <c r="DI16" s="369">
        <v>40504</v>
      </c>
      <c r="DJ16" s="557">
        <v>40443</v>
      </c>
      <c r="DK16" s="558">
        <v>2</v>
      </c>
      <c r="DL16" s="558"/>
      <c r="DM16" s="619" t="s">
        <v>20549</v>
      </c>
      <c r="DN16" s="890">
        <v>25000000</v>
      </c>
      <c r="DO16" s="928"/>
      <c r="DP16" s="928"/>
      <c r="DQ16" s="928"/>
      <c r="DR16" s="928"/>
    </row>
    <row r="17" spans="1:122" ht="60.75" customHeight="1" thickTop="1" thickBot="1">
      <c r="A17" s="214">
        <v>37</v>
      </c>
      <c r="B17" s="214" t="s">
        <v>574</v>
      </c>
      <c r="C17" s="214" t="s">
        <v>539</v>
      </c>
      <c r="D17" s="374">
        <v>0</v>
      </c>
      <c r="E17" s="517">
        <v>40442</v>
      </c>
      <c r="F17" s="517">
        <v>40441</v>
      </c>
      <c r="G17" s="517">
        <v>40463</v>
      </c>
      <c r="H17" s="517">
        <v>40476</v>
      </c>
      <c r="I17" s="517">
        <v>40442</v>
      </c>
      <c r="J17" s="382">
        <v>6</v>
      </c>
      <c r="K17" s="551">
        <v>40623</v>
      </c>
      <c r="L17" s="552">
        <v>40442</v>
      </c>
      <c r="M17" s="117">
        <v>40204</v>
      </c>
      <c r="N17" s="214" t="s">
        <v>16189</v>
      </c>
      <c r="O17" s="1166">
        <v>860061110</v>
      </c>
      <c r="P17" s="530"/>
      <c r="Q17" s="530"/>
      <c r="R17" s="530"/>
      <c r="S17" s="530"/>
      <c r="T17" s="530"/>
      <c r="U17" s="530"/>
      <c r="V17" s="530"/>
      <c r="W17" s="530"/>
      <c r="X17" s="530"/>
      <c r="Y17" s="530"/>
      <c r="Z17" s="530"/>
      <c r="AA17" s="530"/>
      <c r="AB17" s="214" t="s">
        <v>1209</v>
      </c>
      <c r="AC17" s="214" t="s">
        <v>220</v>
      </c>
      <c r="AD17" s="214" t="s">
        <v>226</v>
      </c>
      <c r="AE17" s="214" t="s">
        <v>383</v>
      </c>
      <c r="AF17" s="214">
        <v>6</v>
      </c>
      <c r="AG17" s="626"/>
      <c r="AH17" s="636">
        <v>50000000</v>
      </c>
      <c r="AI17" s="634">
        <v>27600000</v>
      </c>
      <c r="AJ17" s="634">
        <v>77600000</v>
      </c>
      <c r="AK17" s="214" t="s">
        <v>169</v>
      </c>
      <c r="AL17" s="214" t="s">
        <v>156</v>
      </c>
      <c r="AM17" s="86">
        <v>50000000</v>
      </c>
      <c r="AN17" s="86" t="s">
        <v>14315</v>
      </c>
      <c r="AO17" s="86" t="s">
        <v>14315</v>
      </c>
      <c r="AP17" s="83" t="s">
        <v>1525</v>
      </c>
      <c r="AQ17" s="84">
        <v>50000000</v>
      </c>
      <c r="AR17" s="553">
        <v>40476</v>
      </c>
      <c r="AS17" s="554">
        <v>1</v>
      </c>
      <c r="AT17" s="84">
        <v>0</v>
      </c>
      <c r="AU17" s="553"/>
      <c r="AV17" s="554"/>
      <c r="AW17" s="84">
        <v>0</v>
      </c>
      <c r="AX17" s="553"/>
      <c r="AY17" s="554"/>
      <c r="AZ17" s="84">
        <v>0</v>
      </c>
      <c r="BA17" s="553"/>
      <c r="BB17" s="554"/>
      <c r="BC17" s="84"/>
      <c r="BD17" s="553"/>
      <c r="BE17" s="554"/>
      <c r="BF17" s="84"/>
      <c r="BG17" s="553"/>
      <c r="BH17" s="554"/>
      <c r="BI17" s="84"/>
      <c r="BJ17" s="553"/>
      <c r="BK17" s="554"/>
      <c r="BL17" s="84"/>
      <c r="BM17" s="553"/>
      <c r="BN17" s="554"/>
      <c r="BO17" s="84"/>
      <c r="BP17" s="553"/>
      <c r="BQ17" s="554"/>
      <c r="BR17" s="84"/>
      <c r="BS17" s="553"/>
      <c r="BT17" s="554"/>
      <c r="BU17" s="84"/>
      <c r="BV17" s="553"/>
      <c r="BW17" s="554"/>
      <c r="BX17" s="84"/>
      <c r="BY17" s="553"/>
      <c r="BZ17" s="554"/>
      <c r="CA17" s="84"/>
      <c r="CB17" s="553"/>
      <c r="CC17" s="554"/>
      <c r="CD17" s="84"/>
      <c r="CE17" s="553"/>
      <c r="CF17" s="554"/>
      <c r="CG17" s="84"/>
      <c r="CH17" s="553"/>
      <c r="CI17" s="554"/>
      <c r="CJ17" s="554"/>
      <c r="CK17" s="554"/>
      <c r="CL17" s="554"/>
      <c r="CM17" s="554"/>
      <c r="CN17" s="554"/>
      <c r="CO17" s="554"/>
      <c r="CP17" s="554"/>
      <c r="CQ17" s="554"/>
      <c r="CR17" s="554"/>
      <c r="CS17" s="554"/>
      <c r="CT17" s="554"/>
      <c r="CU17" s="554"/>
      <c r="CV17" s="554"/>
      <c r="CW17" s="554"/>
      <c r="CX17" s="554"/>
      <c r="CY17" s="554">
        <v>50000000</v>
      </c>
      <c r="CZ17" s="84">
        <v>0</v>
      </c>
      <c r="DA17" s="84"/>
      <c r="DB17" s="84" t="s">
        <v>20809</v>
      </c>
      <c r="DC17" s="85">
        <v>1</v>
      </c>
      <c r="DD17" s="928"/>
      <c r="DE17" s="102" t="s">
        <v>19355</v>
      </c>
      <c r="DF17" s="928" t="s">
        <v>4117</v>
      </c>
      <c r="DG17" s="555">
        <v>0</v>
      </c>
      <c r="DH17" s="556" t="s">
        <v>1621</v>
      </c>
      <c r="DI17" s="369"/>
      <c r="DJ17" s="557">
        <v>40443</v>
      </c>
      <c r="DK17" s="558">
        <v>2</v>
      </c>
      <c r="DL17" s="558"/>
      <c r="DM17" s="619" t="s">
        <v>20549</v>
      </c>
      <c r="DN17" s="890">
        <v>50000000</v>
      </c>
      <c r="DO17" s="928"/>
      <c r="DP17" s="928"/>
      <c r="DQ17" s="928"/>
      <c r="DR17" s="928"/>
    </row>
    <row r="18" spans="1:122" ht="60.75" customHeight="1" thickTop="1" thickBot="1">
      <c r="A18" s="214">
        <v>38</v>
      </c>
      <c r="B18" s="214" t="s">
        <v>574</v>
      </c>
      <c r="C18" s="214" t="s">
        <v>539</v>
      </c>
      <c r="D18" s="374">
        <v>0</v>
      </c>
      <c r="E18" s="517">
        <v>40442</v>
      </c>
      <c r="F18" s="517">
        <v>40441</v>
      </c>
      <c r="G18" s="517">
        <v>40463</v>
      </c>
      <c r="H18" s="517">
        <v>40476</v>
      </c>
      <c r="I18" s="517">
        <v>40442</v>
      </c>
      <c r="J18" s="382">
        <v>6</v>
      </c>
      <c r="K18" s="551">
        <v>40623</v>
      </c>
      <c r="L18" s="552">
        <v>40442</v>
      </c>
      <c r="M18" s="117">
        <v>40204</v>
      </c>
      <c r="N18" s="214" t="s">
        <v>16189</v>
      </c>
      <c r="O18" s="1166">
        <v>860061110</v>
      </c>
      <c r="P18" s="530"/>
      <c r="Q18" s="530"/>
      <c r="R18" s="530"/>
      <c r="S18" s="530"/>
      <c r="T18" s="530"/>
      <c r="U18" s="530"/>
      <c r="V18" s="530"/>
      <c r="W18" s="530"/>
      <c r="X18" s="530"/>
      <c r="Y18" s="530"/>
      <c r="Z18" s="530"/>
      <c r="AA18" s="530"/>
      <c r="AB18" s="214" t="s">
        <v>1210</v>
      </c>
      <c r="AC18" s="214" t="s">
        <v>220</v>
      </c>
      <c r="AD18" s="214" t="s">
        <v>226</v>
      </c>
      <c r="AE18" s="214" t="s">
        <v>383</v>
      </c>
      <c r="AF18" s="214">
        <v>6</v>
      </c>
      <c r="AG18" s="626"/>
      <c r="AH18" s="636">
        <v>25000000</v>
      </c>
      <c r="AI18" s="634">
        <v>78210000</v>
      </c>
      <c r="AJ18" s="634">
        <v>103210000</v>
      </c>
      <c r="AK18" s="214" t="s">
        <v>167</v>
      </c>
      <c r="AL18" s="214" t="s">
        <v>13003</v>
      </c>
      <c r="AM18" s="86">
        <v>25000000</v>
      </c>
      <c r="AN18" s="86" t="s">
        <v>14315</v>
      </c>
      <c r="AO18" s="86" t="s">
        <v>14315</v>
      </c>
      <c r="AP18" s="83" t="s">
        <v>1525</v>
      </c>
      <c r="AQ18" s="84">
        <v>25000000</v>
      </c>
      <c r="AR18" s="553">
        <v>40476</v>
      </c>
      <c r="AS18" s="554">
        <v>1</v>
      </c>
      <c r="AT18" s="84">
        <v>0</v>
      </c>
      <c r="AU18" s="553"/>
      <c r="AV18" s="554"/>
      <c r="AW18" s="84">
        <v>0</v>
      </c>
      <c r="AX18" s="553"/>
      <c r="AY18" s="554"/>
      <c r="AZ18" s="84">
        <v>0</v>
      </c>
      <c r="BA18" s="553"/>
      <c r="BB18" s="554"/>
      <c r="BC18" s="84"/>
      <c r="BD18" s="553"/>
      <c r="BE18" s="554"/>
      <c r="BF18" s="84"/>
      <c r="BG18" s="553"/>
      <c r="BH18" s="554"/>
      <c r="BI18" s="84"/>
      <c r="BJ18" s="553"/>
      <c r="BK18" s="554"/>
      <c r="BL18" s="84"/>
      <c r="BM18" s="553"/>
      <c r="BN18" s="554"/>
      <c r="BO18" s="84"/>
      <c r="BP18" s="553"/>
      <c r="BQ18" s="554"/>
      <c r="BR18" s="84"/>
      <c r="BS18" s="553"/>
      <c r="BT18" s="554"/>
      <c r="BU18" s="84"/>
      <c r="BV18" s="553"/>
      <c r="BW18" s="554"/>
      <c r="BX18" s="84"/>
      <c r="BY18" s="553"/>
      <c r="BZ18" s="554"/>
      <c r="CA18" s="84"/>
      <c r="CB18" s="553"/>
      <c r="CC18" s="554"/>
      <c r="CD18" s="84"/>
      <c r="CE18" s="553"/>
      <c r="CF18" s="554"/>
      <c r="CG18" s="84"/>
      <c r="CH18" s="553"/>
      <c r="CI18" s="554"/>
      <c r="CJ18" s="554"/>
      <c r="CK18" s="554"/>
      <c r="CL18" s="554"/>
      <c r="CM18" s="554"/>
      <c r="CN18" s="554"/>
      <c r="CO18" s="554"/>
      <c r="CP18" s="554"/>
      <c r="CQ18" s="554"/>
      <c r="CR18" s="554"/>
      <c r="CS18" s="554"/>
      <c r="CT18" s="554"/>
      <c r="CU18" s="554"/>
      <c r="CV18" s="554"/>
      <c r="CW18" s="554"/>
      <c r="CX18" s="554"/>
      <c r="CY18" s="554">
        <v>25000000</v>
      </c>
      <c r="CZ18" s="84">
        <v>0</v>
      </c>
      <c r="DA18" s="84"/>
      <c r="DB18" s="193" t="s">
        <v>13003</v>
      </c>
      <c r="DC18" s="85">
        <v>1</v>
      </c>
      <c r="DD18" s="928"/>
      <c r="DE18" s="102" t="s">
        <v>19355</v>
      </c>
      <c r="DF18" s="928" t="s">
        <v>4117</v>
      </c>
      <c r="DG18" s="555">
        <v>0</v>
      </c>
      <c r="DH18" s="556" t="s">
        <v>1622</v>
      </c>
      <c r="DI18" s="369">
        <v>40463</v>
      </c>
      <c r="DJ18" s="557">
        <v>40444</v>
      </c>
      <c r="DK18" s="558">
        <v>3</v>
      </c>
      <c r="DL18" s="558"/>
      <c r="DM18" s="619" t="s">
        <v>20550</v>
      </c>
      <c r="DN18" s="890">
        <v>25000000</v>
      </c>
      <c r="DO18" s="928"/>
      <c r="DP18" s="928"/>
      <c r="DQ18" s="928"/>
      <c r="DR18" s="928"/>
    </row>
    <row r="19" spans="1:122" ht="60.75" customHeight="1" thickTop="1" thickBot="1">
      <c r="A19" s="214">
        <v>39</v>
      </c>
      <c r="B19" s="214" t="s">
        <v>574</v>
      </c>
      <c r="C19" s="214" t="s">
        <v>541</v>
      </c>
      <c r="D19" s="374">
        <v>0</v>
      </c>
      <c r="E19" s="517">
        <v>40442</v>
      </c>
      <c r="F19" s="517">
        <v>40441</v>
      </c>
      <c r="G19" s="517">
        <v>40465</v>
      </c>
      <c r="H19" s="517">
        <v>40476</v>
      </c>
      <c r="I19" s="517">
        <v>40442</v>
      </c>
      <c r="J19" s="382">
        <v>6</v>
      </c>
      <c r="K19" s="551">
        <v>40623</v>
      </c>
      <c r="L19" s="552">
        <v>40442</v>
      </c>
      <c r="M19" s="117">
        <v>40204</v>
      </c>
      <c r="N19" s="214" t="s">
        <v>305</v>
      </c>
      <c r="O19" s="1166">
        <v>892115029</v>
      </c>
      <c r="P19" s="530"/>
      <c r="Q19" s="530"/>
      <c r="R19" s="530"/>
      <c r="S19" s="530"/>
      <c r="T19" s="530"/>
      <c r="U19" s="530"/>
      <c r="V19" s="530"/>
      <c r="W19" s="530"/>
      <c r="X19" s="530"/>
      <c r="Y19" s="530"/>
      <c r="Z19" s="530"/>
      <c r="AA19" s="530"/>
      <c r="AB19" s="214" t="s">
        <v>1211</v>
      </c>
      <c r="AC19" s="214" t="s">
        <v>220</v>
      </c>
      <c r="AD19" s="214" t="s">
        <v>226</v>
      </c>
      <c r="AE19" s="214" t="s">
        <v>383</v>
      </c>
      <c r="AF19" s="214">
        <v>6</v>
      </c>
      <c r="AG19" s="626"/>
      <c r="AH19" s="636">
        <v>25000000</v>
      </c>
      <c r="AI19" s="634">
        <v>143445000</v>
      </c>
      <c r="AJ19" s="634">
        <v>168445000</v>
      </c>
      <c r="AK19" s="214" t="s">
        <v>167</v>
      </c>
      <c r="AL19" s="214" t="s">
        <v>156</v>
      </c>
      <c r="AM19" s="86">
        <v>25000000</v>
      </c>
      <c r="AN19" s="86" t="s">
        <v>1460</v>
      </c>
      <c r="AO19" s="86" t="s">
        <v>1526</v>
      </c>
      <c r="AP19" s="83" t="s">
        <v>1527</v>
      </c>
      <c r="AQ19" s="84">
        <v>25000000</v>
      </c>
      <c r="AR19" s="553">
        <v>40476</v>
      </c>
      <c r="AS19" s="554">
        <v>1</v>
      </c>
      <c r="AT19" s="84">
        <v>0</v>
      </c>
      <c r="AU19" s="553"/>
      <c r="AV19" s="554"/>
      <c r="AW19" s="84">
        <v>0</v>
      </c>
      <c r="AX19" s="553"/>
      <c r="AY19" s="554"/>
      <c r="AZ19" s="84">
        <v>0</v>
      </c>
      <c r="BA19" s="553"/>
      <c r="BB19" s="554"/>
      <c r="BC19" s="84"/>
      <c r="BD19" s="553"/>
      <c r="BE19" s="554"/>
      <c r="BF19" s="84"/>
      <c r="BG19" s="553"/>
      <c r="BH19" s="554"/>
      <c r="BI19" s="84"/>
      <c r="BJ19" s="553"/>
      <c r="BK19" s="554"/>
      <c r="BL19" s="84"/>
      <c r="BM19" s="553"/>
      <c r="BN19" s="554"/>
      <c r="BO19" s="84"/>
      <c r="BP19" s="553"/>
      <c r="BQ19" s="554"/>
      <c r="BR19" s="84"/>
      <c r="BS19" s="553"/>
      <c r="BT19" s="554"/>
      <c r="BU19" s="84"/>
      <c r="BV19" s="553"/>
      <c r="BW19" s="554"/>
      <c r="BX19" s="84"/>
      <c r="BY19" s="553"/>
      <c r="BZ19" s="554"/>
      <c r="CA19" s="84"/>
      <c r="CB19" s="553"/>
      <c r="CC19" s="554"/>
      <c r="CD19" s="84"/>
      <c r="CE19" s="553"/>
      <c r="CF19" s="554"/>
      <c r="CG19" s="84"/>
      <c r="CH19" s="553"/>
      <c r="CI19" s="554"/>
      <c r="CJ19" s="554"/>
      <c r="CK19" s="554"/>
      <c r="CL19" s="554"/>
      <c r="CM19" s="554"/>
      <c r="CN19" s="554"/>
      <c r="CO19" s="554"/>
      <c r="CP19" s="554"/>
      <c r="CQ19" s="554"/>
      <c r="CR19" s="554"/>
      <c r="CS19" s="554"/>
      <c r="CT19" s="554"/>
      <c r="CU19" s="554"/>
      <c r="CV19" s="554"/>
      <c r="CW19" s="554"/>
      <c r="CX19" s="554"/>
      <c r="CY19" s="554">
        <v>25000000</v>
      </c>
      <c r="CZ19" s="84">
        <v>0</v>
      </c>
      <c r="DA19" s="84"/>
      <c r="DB19" s="84" t="s">
        <v>20809</v>
      </c>
      <c r="DC19" s="85">
        <v>1</v>
      </c>
      <c r="DD19" s="928"/>
      <c r="DE19" s="102" t="s">
        <v>19355</v>
      </c>
      <c r="DF19" s="928" t="s">
        <v>4118</v>
      </c>
      <c r="DG19" s="555">
        <v>0</v>
      </c>
      <c r="DH19" s="556" t="s">
        <v>1623</v>
      </c>
      <c r="DI19" s="557"/>
      <c r="DJ19" s="557">
        <v>40450</v>
      </c>
      <c r="DK19" s="558">
        <v>9</v>
      </c>
      <c r="DL19" s="558"/>
      <c r="DM19" s="619" t="s">
        <v>20549</v>
      </c>
      <c r="DN19" s="890">
        <v>25000000</v>
      </c>
      <c r="DO19" s="928"/>
      <c r="DP19" s="928"/>
      <c r="DQ19" s="928"/>
      <c r="DR19" s="928"/>
    </row>
    <row r="20" spans="1:122" ht="60.75" customHeight="1" thickTop="1" thickBot="1">
      <c r="A20" s="214">
        <v>40</v>
      </c>
      <c r="B20" s="214" t="s">
        <v>574</v>
      </c>
      <c r="C20" s="214" t="s">
        <v>539</v>
      </c>
      <c r="D20" s="374">
        <v>1</v>
      </c>
      <c r="E20" s="517">
        <v>40442</v>
      </c>
      <c r="F20" s="517">
        <v>40442</v>
      </c>
      <c r="G20" s="517">
        <v>40616</v>
      </c>
      <c r="H20" s="517">
        <v>40714</v>
      </c>
      <c r="I20" s="517">
        <v>40616</v>
      </c>
      <c r="J20" s="382">
        <v>6</v>
      </c>
      <c r="K20" s="551">
        <v>40800</v>
      </c>
      <c r="L20" s="552">
        <v>40616</v>
      </c>
      <c r="M20" s="117">
        <v>40204</v>
      </c>
      <c r="N20" s="214" t="s">
        <v>306</v>
      </c>
      <c r="O20" s="1166">
        <v>811035705</v>
      </c>
      <c r="P20" s="530"/>
      <c r="Q20" s="530"/>
      <c r="R20" s="530"/>
      <c r="S20" s="530"/>
      <c r="T20" s="530"/>
      <c r="U20" s="530"/>
      <c r="V20" s="530"/>
      <c r="W20" s="530"/>
      <c r="X20" s="530"/>
      <c r="Y20" s="530"/>
      <c r="Z20" s="530"/>
      <c r="AA20" s="530"/>
      <c r="AB20" s="214" t="s">
        <v>1212</v>
      </c>
      <c r="AC20" s="214" t="s">
        <v>220</v>
      </c>
      <c r="AD20" s="214" t="s">
        <v>226</v>
      </c>
      <c r="AE20" s="214" t="s">
        <v>383</v>
      </c>
      <c r="AF20" s="214">
        <v>6</v>
      </c>
      <c r="AG20" s="626"/>
      <c r="AH20" s="636">
        <v>40000000</v>
      </c>
      <c r="AI20" s="634">
        <v>168850000</v>
      </c>
      <c r="AJ20" s="634">
        <v>208850000</v>
      </c>
      <c r="AK20" s="214" t="s">
        <v>899</v>
      </c>
      <c r="AL20" s="214" t="s">
        <v>156</v>
      </c>
      <c r="AM20" s="86">
        <v>40000000</v>
      </c>
      <c r="AN20" s="86" t="s">
        <v>14315</v>
      </c>
      <c r="AO20" s="86" t="s">
        <v>14315</v>
      </c>
      <c r="AP20" s="83" t="s">
        <v>1525</v>
      </c>
      <c r="AQ20" s="84">
        <v>40000000</v>
      </c>
      <c r="AR20" s="553">
        <v>40714</v>
      </c>
      <c r="AS20" s="554">
        <v>44</v>
      </c>
      <c r="AT20" s="84">
        <v>0</v>
      </c>
      <c r="AU20" s="553"/>
      <c r="AV20" s="554"/>
      <c r="AW20" s="84">
        <v>0</v>
      </c>
      <c r="AX20" s="553"/>
      <c r="AY20" s="554"/>
      <c r="AZ20" s="84">
        <v>0</v>
      </c>
      <c r="BA20" s="553"/>
      <c r="BB20" s="554"/>
      <c r="BC20" s="84"/>
      <c r="BD20" s="553"/>
      <c r="BE20" s="554"/>
      <c r="BF20" s="84"/>
      <c r="BG20" s="553"/>
      <c r="BH20" s="554"/>
      <c r="BI20" s="84"/>
      <c r="BJ20" s="553"/>
      <c r="BK20" s="554"/>
      <c r="BL20" s="84"/>
      <c r="BM20" s="553"/>
      <c r="BN20" s="554"/>
      <c r="BO20" s="84"/>
      <c r="BP20" s="553"/>
      <c r="BQ20" s="554"/>
      <c r="BR20" s="84"/>
      <c r="BS20" s="553"/>
      <c r="BT20" s="554"/>
      <c r="BU20" s="84"/>
      <c r="BV20" s="553"/>
      <c r="BW20" s="554"/>
      <c r="BX20" s="84"/>
      <c r="BY20" s="553"/>
      <c r="BZ20" s="554"/>
      <c r="CA20" s="84"/>
      <c r="CB20" s="553"/>
      <c r="CC20" s="554"/>
      <c r="CD20" s="84"/>
      <c r="CE20" s="553"/>
      <c r="CF20" s="554"/>
      <c r="CG20" s="84"/>
      <c r="CH20" s="553"/>
      <c r="CI20" s="554"/>
      <c r="CJ20" s="554"/>
      <c r="CK20" s="554"/>
      <c r="CL20" s="554"/>
      <c r="CM20" s="554"/>
      <c r="CN20" s="554"/>
      <c r="CO20" s="554"/>
      <c r="CP20" s="554"/>
      <c r="CQ20" s="554"/>
      <c r="CR20" s="554"/>
      <c r="CS20" s="554"/>
      <c r="CT20" s="554"/>
      <c r="CU20" s="554"/>
      <c r="CV20" s="554"/>
      <c r="CW20" s="554"/>
      <c r="CX20" s="554"/>
      <c r="CY20" s="554">
        <v>40000000</v>
      </c>
      <c r="CZ20" s="84">
        <v>0</v>
      </c>
      <c r="DA20" s="84"/>
      <c r="DB20" s="84" t="s">
        <v>20809</v>
      </c>
      <c r="DC20" s="85">
        <v>1</v>
      </c>
      <c r="DD20" s="928"/>
      <c r="DE20" s="102" t="s">
        <v>19355</v>
      </c>
      <c r="DF20" s="928" t="s">
        <v>4117</v>
      </c>
      <c r="DG20" s="555">
        <v>0</v>
      </c>
      <c r="DH20" s="556" t="s">
        <v>1624</v>
      </c>
      <c r="DI20" s="369">
        <v>40616</v>
      </c>
      <c r="DJ20" s="557">
        <v>40451</v>
      </c>
      <c r="DK20" s="558">
        <v>9</v>
      </c>
      <c r="DL20" s="558" t="s">
        <v>15785</v>
      </c>
      <c r="DM20" s="619" t="s">
        <v>20549</v>
      </c>
      <c r="DN20" s="890">
        <v>40000000</v>
      </c>
      <c r="DO20" s="928"/>
      <c r="DP20" s="928"/>
      <c r="DQ20" s="928"/>
      <c r="DR20" s="928"/>
    </row>
    <row r="21" spans="1:122" ht="60.75" customHeight="1" thickTop="1" thickBot="1">
      <c r="A21" s="214">
        <v>41</v>
      </c>
      <c r="B21" s="214" t="s">
        <v>574</v>
      </c>
      <c r="C21" s="214" t="s">
        <v>539</v>
      </c>
      <c r="D21" s="374">
        <v>1</v>
      </c>
      <c r="E21" s="517">
        <v>40442</v>
      </c>
      <c r="F21" s="517">
        <v>40442</v>
      </c>
      <c r="G21" s="517">
        <v>40467</v>
      </c>
      <c r="H21" s="517">
        <v>40476</v>
      </c>
      <c r="I21" s="517">
        <v>40467</v>
      </c>
      <c r="J21" s="382">
        <v>6</v>
      </c>
      <c r="K21" s="551">
        <v>40649</v>
      </c>
      <c r="L21" s="552">
        <v>40467</v>
      </c>
      <c r="M21" s="117">
        <v>40204</v>
      </c>
      <c r="N21" s="214" t="s">
        <v>307</v>
      </c>
      <c r="O21" s="1166">
        <v>800109387</v>
      </c>
      <c r="P21" s="530"/>
      <c r="Q21" s="530"/>
      <c r="R21" s="530"/>
      <c r="S21" s="530"/>
      <c r="T21" s="530"/>
      <c r="U21" s="530"/>
      <c r="V21" s="530"/>
      <c r="W21" s="530"/>
      <c r="X21" s="530"/>
      <c r="Y21" s="530"/>
      <c r="Z21" s="530"/>
      <c r="AA21" s="530"/>
      <c r="AB21" s="214" t="s">
        <v>1213</v>
      </c>
      <c r="AC21" s="214" t="s">
        <v>220</v>
      </c>
      <c r="AD21" s="214" t="s">
        <v>226</v>
      </c>
      <c r="AE21" s="214" t="s">
        <v>383</v>
      </c>
      <c r="AF21" s="214">
        <v>6</v>
      </c>
      <c r="AG21" s="626"/>
      <c r="AH21" s="636">
        <v>50000000</v>
      </c>
      <c r="AI21" s="634">
        <v>89431000</v>
      </c>
      <c r="AJ21" s="634">
        <v>139431000</v>
      </c>
      <c r="AK21" s="214" t="s">
        <v>72</v>
      </c>
      <c r="AL21" s="214" t="s">
        <v>156</v>
      </c>
      <c r="AM21" s="86">
        <v>50000000</v>
      </c>
      <c r="AN21" s="86" t="s">
        <v>1461</v>
      </c>
      <c r="AO21" s="86" t="s">
        <v>1528</v>
      </c>
      <c r="AP21" s="83" t="s">
        <v>1529</v>
      </c>
      <c r="AQ21" s="84">
        <v>50000000</v>
      </c>
      <c r="AR21" s="553">
        <v>40476</v>
      </c>
      <c r="AS21" s="554">
        <v>11</v>
      </c>
      <c r="AT21" s="84">
        <v>0</v>
      </c>
      <c r="AU21" s="553"/>
      <c r="AV21" s="554"/>
      <c r="AW21" s="84">
        <v>0</v>
      </c>
      <c r="AX21" s="553"/>
      <c r="AY21" s="554"/>
      <c r="AZ21" s="84">
        <v>0</v>
      </c>
      <c r="BA21" s="553"/>
      <c r="BB21" s="554"/>
      <c r="BC21" s="84"/>
      <c r="BD21" s="553"/>
      <c r="BE21" s="554"/>
      <c r="BF21" s="84"/>
      <c r="BG21" s="553"/>
      <c r="BH21" s="554"/>
      <c r="BI21" s="84"/>
      <c r="BJ21" s="553"/>
      <c r="BK21" s="554"/>
      <c r="BL21" s="84"/>
      <c r="BM21" s="553"/>
      <c r="BN21" s="554"/>
      <c r="BO21" s="84"/>
      <c r="BP21" s="553"/>
      <c r="BQ21" s="554"/>
      <c r="BR21" s="84"/>
      <c r="BS21" s="553"/>
      <c r="BT21" s="554"/>
      <c r="BU21" s="84"/>
      <c r="BV21" s="553"/>
      <c r="BW21" s="554"/>
      <c r="BX21" s="84"/>
      <c r="BY21" s="553"/>
      <c r="BZ21" s="554"/>
      <c r="CA21" s="84"/>
      <c r="CB21" s="553"/>
      <c r="CC21" s="554"/>
      <c r="CD21" s="84"/>
      <c r="CE21" s="553"/>
      <c r="CF21" s="554"/>
      <c r="CG21" s="84"/>
      <c r="CH21" s="553"/>
      <c r="CI21" s="554"/>
      <c r="CJ21" s="554"/>
      <c r="CK21" s="554"/>
      <c r="CL21" s="554"/>
      <c r="CM21" s="554"/>
      <c r="CN21" s="554"/>
      <c r="CO21" s="554"/>
      <c r="CP21" s="554"/>
      <c r="CQ21" s="554"/>
      <c r="CR21" s="554"/>
      <c r="CS21" s="554"/>
      <c r="CT21" s="554"/>
      <c r="CU21" s="554"/>
      <c r="CV21" s="554"/>
      <c r="CW21" s="554"/>
      <c r="CX21" s="554"/>
      <c r="CY21" s="554">
        <v>50000000</v>
      </c>
      <c r="CZ21" s="84">
        <v>0</v>
      </c>
      <c r="DA21" s="84"/>
      <c r="DB21" s="84" t="s">
        <v>20809</v>
      </c>
      <c r="DC21" s="85">
        <v>1</v>
      </c>
      <c r="DD21" s="928"/>
      <c r="DE21" s="102" t="s">
        <v>19355</v>
      </c>
      <c r="DF21" s="928" t="s">
        <v>4118</v>
      </c>
      <c r="DG21" s="555">
        <v>0</v>
      </c>
      <c r="DH21" s="556" t="s">
        <v>1625</v>
      </c>
      <c r="DI21" s="369">
        <v>40467</v>
      </c>
      <c r="DJ21" s="557">
        <v>40451</v>
      </c>
      <c r="DK21" s="558">
        <v>9</v>
      </c>
      <c r="DL21" s="558" t="s">
        <v>15785</v>
      </c>
      <c r="DM21" s="619" t="s">
        <v>20549</v>
      </c>
      <c r="DN21" s="890">
        <v>50000000</v>
      </c>
      <c r="DO21" s="928"/>
      <c r="DP21" s="928"/>
      <c r="DQ21" s="928"/>
      <c r="DR21" s="928"/>
    </row>
    <row r="22" spans="1:122" ht="60.75" customHeight="1" thickTop="1" thickBot="1">
      <c r="A22" s="214">
        <v>42</v>
      </c>
      <c r="B22" s="214" t="s">
        <v>574</v>
      </c>
      <c r="C22" s="214" t="s">
        <v>539</v>
      </c>
      <c r="D22" s="374">
        <v>1</v>
      </c>
      <c r="E22" s="517">
        <v>40442</v>
      </c>
      <c r="F22" s="517">
        <v>40442</v>
      </c>
      <c r="G22" s="517">
        <v>40472</v>
      </c>
      <c r="H22" s="517">
        <v>40478</v>
      </c>
      <c r="I22" s="517">
        <v>40472</v>
      </c>
      <c r="J22" s="382">
        <v>6</v>
      </c>
      <c r="K22" s="551">
        <v>40654</v>
      </c>
      <c r="L22" s="552">
        <v>40472</v>
      </c>
      <c r="M22" s="117">
        <v>40204</v>
      </c>
      <c r="N22" s="214" t="s">
        <v>346</v>
      </c>
      <c r="O22" s="1166">
        <v>900060795</v>
      </c>
      <c r="P22" s="530"/>
      <c r="Q22" s="530"/>
      <c r="R22" s="530"/>
      <c r="S22" s="530"/>
      <c r="T22" s="530"/>
      <c r="U22" s="530"/>
      <c r="V22" s="530"/>
      <c r="W22" s="530"/>
      <c r="X22" s="530"/>
      <c r="Y22" s="530"/>
      <c r="Z22" s="530"/>
      <c r="AA22" s="530"/>
      <c r="AB22" s="214" t="s">
        <v>1214</v>
      </c>
      <c r="AC22" s="214" t="s">
        <v>220</v>
      </c>
      <c r="AD22" s="214" t="s">
        <v>226</v>
      </c>
      <c r="AE22" s="214" t="s">
        <v>383</v>
      </c>
      <c r="AF22" s="214">
        <v>6</v>
      </c>
      <c r="AG22" s="626"/>
      <c r="AH22" s="636">
        <v>50000000</v>
      </c>
      <c r="AI22" s="634">
        <v>2600000</v>
      </c>
      <c r="AJ22" s="634">
        <v>52600000</v>
      </c>
      <c r="AK22" s="214" t="s">
        <v>133</v>
      </c>
      <c r="AL22" s="214" t="s">
        <v>156</v>
      </c>
      <c r="AM22" s="86">
        <v>50000000</v>
      </c>
      <c r="AN22" s="86" t="s">
        <v>1462</v>
      </c>
      <c r="AO22" s="86" t="s">
        <v>1530</v>
      </c>
      <c r="AP22" s="83" t="s">
        <v>1531</v>
      </c>
      <c r="AQ22" s="84">
        <v>50000000</v>
      </c>
      <c r="AR22" s="553">
        <v>40478</v>
      </c>
      <c r="AS22" s="554">
        <v>2</v>
      </c>
      <c r="AT22" s="84">
        <v>0</v>
      </c>
      <c r="AU22" s="553"/>
      <c r="AV22" s="554"/>
      <c r="AW22" s="84">
        <v>0</v>
      </c>
      <c r="AX22" s="553"/>
      <c r="AY22" s="554"/>
      <c r="AZ22" s="84">
        <v>0</v>
      </c>
      <c r="BA22" s="553"/>
      <c r="BB22" s="554"/>
      <c r="BC22" s="84"/>
      <c r="BD22" s="553"/>
      <c r="BE22" s="554"/>
      <c r="BF22" s="84"/>
      <c r="BG22" s="553"/>
      <c r="BH22" s="554"/>
      <c r="BI22" s="84"/>
      <c r="BJ22" s="553"/>
      <c r="BK22" s="554"/>
      <c r="BL22" s="84"/>
      <c r="BM22" s="553"/>
      <c r="BN22" s="554"/>
      <c r="BO22" s="84"/>
      <c r="BP22" s="553"/>
      <c r="BQ22" s="554"/>
      <c r="BR22" s="84"/>
      <c r="BS22" s="553"/>
      <c r="BT22" s="554"/>
      <c r="BU22" s="84"/>
      <c r="BV22" s="553"/>
      <c r="BW22" s="554"/>
      <c r="BX22" s="84"/>
      <c r="BY22" s="553"/>
      <c r="BZ22" s="554"/>
      <c r="CA22" s="84"/>
      <c r="CB22" s="553"/>
      <c r="CC22" s="554"/>
      <c r="CD22" s="84"/>
      <c r="CE22" s="553"/>
      <c r="CF22" s="554"/>
      <c r="CG22" s="84"/>
      <c r="CH22" s="553"/>
      <c r="CI22" s="554"/>
      <c r="CJ22" s="554"/>
      <c r="CK22" s="554"/>
      <c r="CL22" s="554"/>
      <c r="CM22" s="554"/>
      <c r="CN22" s="554"/>
      <c r="CO22" s="554"/>
      <c r="CP22" s="554"/>
      <c r="CQ22" s="554"/>
      <c r="CR22" s="554"/>
      <c r="CS22" s="554"/>
      <c r="CT22" s="554"/>
      <c r="CU22" s="554"/>
      <c r="CV22" s="554"/>
      <c r="CW22" s="554"/>
      <c r="CX22" s="554"/>
      <c r="CY22" s="554">
        <v>50000000</v>
      </c>
      <c r="CZ22" s="84">
        <v>0</v>
      </c>
      <c r="DA22" s="84"/>
      <c r="DB22" s="84" t="s">
        <v>20809</v>
      </c>
      <c r="DC22" s="85">
        <v>1</v>
      </c>
      <c r="DD22" s="928"/>
      <c r="DE22" s="102" t="s">
        <v>19355</v>
      </c>
      <c r="DF22" s="928" t="s">
        <v>4118</v>
      </c>
      <c r="DG22" s="555">
        <v>0</v>
      </c>
      <c r="DH22" s="556" t="s">
        <v>1626</v>
      </c>
      <c r="DI22" s="369">
        <v>40472</v>
      </c>
      <c r="DJ22" s="557">
        <v>40450</v>
      </c>
      <c r="DK22" s="558">
        <v>8</v>
      </c>
      <c r="DL22" s="558"/>
      <c r="DM22" s="619" t="s">
        <v>20549</v>
      </c>
      <c r="DN22" s="890">
        <v>50000000</v>
      </c>
      <c r="DO22" s="928"/>
      <c r="DP22" s="928"/>
      <c r="DQ22" s="928"/>
      <c r="DR22" s="928"/>
    </row>
    <row r="23" spans="1:122" ht="60.75" customHeight="1" thickTop="1" thickBot="1">
      <c r="A23" s="214">
        <v>43</v>
      </c>
      <c r="B23" s="214" t="s">
        <v>574</v>
      </c>
      <c r="C23" s="214" t="s">
        <v>539</v>
      </c>
      <c r="D23" s="374">
        <v>1</v>
      </c>
      <c r="E23" s="517">
        <v>40442</v>
      </c>
      <c r="F23" s="517">
        <v>40442</v>
      </c>
      <c r="G23" s="517">
        <v>40473</v>
      </c>
      <c r="H23" s="517">
        <v>40479</v>
      </c>
      <c r="I23" s="517">
        <v>40473</v>
      </c>
      <c r="J23" s="382">
        <v>6</v>
      </c>
      <c r="K23" s="551">
        <v>40655</v>
      </c>
      <c r="L23" s="552">
        <v>40473</v>
      </c>
      <c r="M23" s="117">
        <v>40204</v>
      </c>
      <c r="N23" s="214" t="s">
        <v>1463</v>
      </c>
      <c r="O23" s="1166">
        <v>900145736</v>
      </c>
      <c r="P23" s="530"/>
      <c r="Q23" s="530"/>
      <c r="R23" s="530"/>
      <c r="S23" s="530"/>
      <c r="T23" s="530"/>
      <c r="U23" s="530"/>
      <c r="V23" s="530"/>
      <c r="W23" s="530"/>
      <c r="X23" s="530"/>
      <c r="Y23" s="530"/>
      <c r="Z23" s="530"/>
      <c r="AA23" s="530"/>
      <c r="AB23" s="214" t="s">
        <v>1215</v>
      </c>
      <c r="AC23" s="214" t="s">
        <v>220</v>
      </c>
      <c r="AD23" s="214" t="s">
        <v>226</v>
      </c>
      <c r="AE23" s="214" t="s">
        <v>383</v>
      </c>
      <c r="AF23" s="214">
        <v>6</v>
      </c>
      <c r="AG23" s="626"/>
      <c r="AH23" s="636">
        <v>30000000</v>
      </c>
      <c r="AI23" s="634">
        <v>96431000</v>
      </c>
      <c r="AJ23" s="634">
        <v>126431000</v>
      </c>
      <c r="AK23" s="214" t="s">
        <v>172</v>
      </c>
      <c r="AL23" s="214" t="s">
        <v>156</v>
      </c>
      <c r="AM23" s="86">
        <v>30000000</v>
      </c>
      <c r="AN23" s="86" t="s">
        <v>1464</v>
      </c>
      <c r="AO23" s="86" t="s">
        <v>11091</v>
      </c>
      <c r="AP23" s="83" t="s">
        <v>1532</v>
      </c>
      <c r="AQ23" s="84">
        <v>30000000</v>
      </c>
      <c r="AR23" s="553">
        <v>40479</v>
      </c>
      <c r="AS23" s="554">
        <v>3</v>
      </c>
      <c r="AT23" s="84">
        <v>0</v>
      </c>
      <c r="AU23" s="553"/>
      <c r="AV23" s="554"/>
      <c r="AW23" s="84">
        <v>0</v>
      </c>
      <c r="AX23" s="553"/>
      <c r="AY23" s="554"/>
      <c r="AZ23" s="84">
        <v>0</v>
      </c>
      <c r="BA23" s="553"/>
      <c r="BB23" s="554"/>
      <c r="BC23" s="84"/>
      <c r="BD23" s="553"/>
      <c r="BE23" s="554"/>
      <c r="BF23" s="84"/>
      <c r="BG23" s="553"/>
      <c r="BH23" s="554"/>
      <c r="BI23" s="84"/>
      <c r="BJ23" s="553"/>
      <c r="BK23" s="554"/>
      <c r="BL23" s="84"/>
      <c r="BM23" s="553"/>
      <c r="BN23" s="554"/>
      <c r="BO23" s="84"/>
      <c r="BP23" s="553"/>
      <c r="BQ23" s="554"/>
      <c r="BR23" s="84"/>
      <c r="BS23" s="553"/>
      <c r="BT23" s="554"/>
      <c r="BU23" s="84"/>
      <c r="BV23" s="553"/>
      <c r="BW23" s="554"/>
      <c r="BX23" s="84"/>
      <c r="BY23" s="553"/>
      <c r="BZ23" s="554"/>
      <c r="CA23" s="84"/>
      <c r="CB23" s="553"/>
      <c r="CC23" s="554"/>
      <c r="CD23" s="84"/>
      <c r="CE23" s="553"/>
      <c r="CF23" s="554"/>
      <c r="CG23" s="84"/>
      <c r="CH23" s="553"/>
      <c r="CI23" s="554"/>
      <c r="CJ23" s="554"/>
      <c r="CK23" s="554"/>
      <c r="CL23" s="554"/>
      <c r="CM23" s="554"/>
      <c r="CN23" s="554"/>
      <c r="CO23" s="554"/>
      <c r="CP23" s="554"/>
      <c r="CQ23" s="554"/>
      <c r="CR23" s="554"/>
      <c r="CS23" s="554"/>
      <c r="CT23" s="554"/>
      <c r="CU23" s="554"/>
      <c r="CV23" s="554"/>
      <c r="CW23" s="554"/>
      <c r="CX23" s="554"/>
      <c r="CY23" s="554">
        <v>30000000</v>
      </c>
      <c r="CZ23" s="84">
        <v>0</v>
      </c>
      <c r="DA23" s="84"/>
      <c r="DB23" s="84" t="s">
        <v>20809</v>
      </c>
      <c r="DC23" s="85">
        <v>1</v>
      </c>
      <c r="DD23" s="928"/>
      <c r="DE23" s="102" t="s">
        <v>19355</v>
      </c>
      <c r="DF23" s="928" t="s">
        <v>4117</v>
      </c>
      <c r="DG23" s="555">
        <v>0</v>
      </c>
      <c r="DH23" s="556" t="s">
        <v>1627</v>
      </c>
      <c r="DI23" s="369">
        <v>40473</v>
      </c>
      <c r="DJ23" s="557">
        <v>40450</v>
      </c>
      <c r="DK23" s="558">
        <v>8</v>
      </c>
      <c r="DL23" s="558"/>
      <c r="DM23" s="619" t="s">
        <v>20549</v>
      </c>
      <c r="DN23" s="890">
        <v>30000000</v>
      </c>
      <c r="DO23" s="928"/>
      <c r="DP23" s="928"/>
      <c r="DQ23" s="928"/>
      <c r="DR23" s="928"/>
    </row>
    <row r="24" spans="1:122" ht="60.75" customHeight="1" thickTop="1" thickBot="1">
      <c r="A24" s="214">
        <v>44</v>
      </c>
      <c r="B24" s="214" t="s">
        <v>574</v>
      </c>
      <c r="C24" s="214" t="s">
        <v>541</v>
      </c>
      <c r="D24" s="374">
        <v>0</v>
      </c>
      <c r="E24" s="517">
        <v>40442</v>
      </c>
      <c r="F24" s="517">
        <v>40442</v>
      </c>
      <c r="G24" s="517">
        <v>40472</v>
      </c>
      <c r="H24" s="517">
        <v>40478</v>
      </c>
      <c r="I24" s="517">
        <v>40442</v>
      </c>
      <c r="J24" s="382">
        <v>6</v>
      </c>
      <c r="K24" s="551">
        <v>40623</v>
      </c>
      <c r="L24" s="552">
        <v>40442</v>
      </c>
      <c r="M24" s="117">
        <v>40204</v>
      </c>
      <c r="N24" s="214" t="s">
        <v>537</v>
      </c>
      <c r="O24" s="1166">
        <v>891190346</v>
      </c>
      <c r="P24" s="530"/>
      <c r="Q24" s="530"/>
      <c r="R24" s="530"/>
      <c r="S24" s="530"/>
      <c r="T24" s="530"/>
      <c r="U24" s="530"/>
      <c r="V24" s="530"/>
      <c r="W24" s="530"/>
      <c r="X24" s="530"/>
      <c r="Y24" s="530"/>
      <c r="Z24" s="530"/>
      <c r="AA24" s="530"/>
      <c r="AB24" s="214" t="s">
        <v>1216</v>
      </c>
      <c r="AC24" s="214" t="s">
        <v>220</v>
      </c>
      <c r="AD24" s="214" t="s">
        <v>226</v>
      </c>
      <c r="AE24" s="214" t="s">
        <v>383</v>
      </c>
      <c r="AF24" s="214">
        <v>6</v>
      </c>
      <c r="AG24" s="626"/>
      <c r="AH24" s="636">
        <v>30000000</v>
      </c>
      <c r="AI24" s="634">
        <v>13000000</v>
      </c>
      <c r="AJ24" s="634">
        <v>43000000</v>
      </c>
      <c r="AK24" s="214" t="s">
        <v>130</v>
      </c>
      <c r="AL24" s="214" t="s">
        <v>156</v>
      </c>
      <c r="AM24" s="86">
        <v>30000000</v>
      </c>
      <c r="AN24" s="531" t="s">
        <v>8508</v>
      </c>
      <c r="AO24" s="531" t="s">
        <v>8509</v>
      </c>
      <c r="AP24" s="83" t="s">
        <v>1534</v>
      </c>
      <c r="AQ24" s="84">
        <v>30000000</v>
      </c>
      <c r="AR24" s="553">
        <v>40478</v>
      </c>
      <c r="AS24" s="554">
        <v>2</v>
      </c>
      <c r="AT24" s="84">
        <v>0</v>
      </c>
      <c r="AU24" s="553"/>
      <c r="AV24" s="554"/>
      <c r="AW24" s="84">
        <v>0</v>
      </c>
      <c r="AX24" s="553"/>
      <c r="AY24" s="554"/>
      <c r="AZ24" s="84">
        <v>0</v>
      </c>
      <c r="BA24" s="553"/>
      <c r="BB24" s="554"/>
      <c r="BC24" s="84"/>
      <c r="BD24" s="553"/>
      <c r="BE24" s="554"/>
      <c r="BF24" s="84"/>
      <c r="BG24" s="553"/>
      <c r="BH24" s="554"/>
      <c r="BI24" s="84"/>
      <c r="BJ24" s="553"/>
      <c r="BK24" s="554"/>
      <c r="BL24" s="84"/>
      <c r="BM24" s="553"/>
      <c r="BN24" s="554"/>
      <c r="BO24" s="84"/>
      <c r="BP24" s="553"/>
      <c r="BQ24" s="554"/>
      <c r="BR24" s="84"/>
      <c r="BS24" s="553"/>
      <c r="BT24" s="554"/>
      <c r="BU24" s="84"/>
      <c r="BV24" s="553"/>
      <c r="BW24" s="554"/>
      <c r="BX24" s="84"/>
      <c r="BY24" s="553"/>
      <c r="BZ24" s="554"/>
      <c r="CA24" s="84"/>
      <c r="CB24" s="553"/>
      <c r="CC24" s="554"/>
      <c r="CD24" s="84"/>
      <c r="CE24" s="553"/>
      <c r="CF24" s="554"/>
      <c r="CG24" s="84"/>
      <c r="CH24" s="553"/>
      <c r="CI24" s="554"/>
      <c r="CJ24" s="554"/>
      <c r="CK24" s="554"/>
      <c r="CL24" s="554"/>
      <c r="CM24" s="554"/>
      <c r="CN24" s="554"/>
      <c r="CO24" s="554"/>
      <c r="CP24" s="554"/>
      <c r="CQ24" s="554"/>
      <c r="CR24" s="554"/>
      <c r="CS24" s="554"/>
      <c r="CT24" s="554"/>
      <c r="CU24" s="554"/>
      <c r="CV24" s="554"/>
      <c r="CW24" s="554"/>
      <c r="CX24" s="554"/>
      <c r="CY24" s="554">
        <v>30000000</v>
      </c>
      <c r="CZ24" s="84">
        <v>0</v>
      </c>
      <c r="DA24" s="84"/>
      <c r="DB24" s="84" t="s">
        <v>20809</v>
      </c>
      <c r="DC24" s="85">
        <v>1</v>
      </c>
      <c r="DD24" s="928"/>
      <c r="DE24" s="102" t="s">
        <v>19355</v>
      </c>
      <c r="DF24" s="928" t="s">
        <v>4117</v>
      </c>
      <c r="DG24" s="555">
        <v>0</v>
      </c>
      <c r="DH24" s="556" t="s">
        <v>1628</v>
      </c>
      <c r="DI24" s="557"/>
      <c r="DJ24" s="557">
        <v>40444</v>
      </c>
      <c r="DK24" s="558">
        <v>2</v>
      </c>
      <c r="DL24" s="558" t="s">
        <v>15785</v>
      </c>
      <c r="DM24" s="619" t="s">
        <v>20549</v>
      </c>
      <c r="DN24" s="890">
        <v>30000000</v>
      </c>
      <c r="DO24" s="928"/>
      <c r="DP24" s="928"/>
      <c r="DQ24" s="928"/>
      <c r="DR24" s="928"/>
    </row>
    <row r="25" spans="1:122" ht="60.75" customHeight="1" thickTop="1" thickBot="1">
      <c r="A25" s="214">
        <v>45</v>
      </c>
      <c r="B25" s="214" t="s">
        <v>574</v>
      </c>
      <c r="C25" s="214" t="s">
        <v>539</v>
      </c>
      <c r="D25" s="374">
        <v>1</v>
      </c>
      <c r="E25" s="517">
        <v>40442</v>
      </c>
      <c r="F25" s="517">
        <v>40442</v>
      </c>
      <c r="G25" s="517">
        <v>40533</v>
      </c>
      <c r="H25" s="517">
        <v>40540</v>
      </c>
      <c r="I25" s="517">
        <v>40533</v>
      </c>
      <c r="J25" s="382">
        <v>6</v>
      </c>
      <c r="K25" s="551">
        <v>40715</v>
      </c>
      <c r="L25" s="552">
        <v>40533</v>
      </c>
      <c r="M25" s="117">
        <v>40204</v>
      </c>
      <c r="N25" s="214" t="s">
        <v>1469</v>
      </c>
      <c r="O25" s="1166">
        <v>890102010</v>
      </c>
      <c r="P25" s="530"/>
      <c r="Q25" s="530"/>
      <c r="R25" s="530"/>
      <c r="S25" s="530"/>
      <c r="T25" s="530"/>
      <c r="U25" s="530"/>
      <c r="V25" s="530"/>
      <c r="W25" s="530"/>
      <c r="X25" s="530"/>
      <c r="Y25" s="530"/>
      <c r="Z25" s="530"/>
      <c r="AA25" s="530"/>
      <c r="AB25" s="214" t="s">
        <v>1217</v>
      </c>
      <c r="AC25" s="214" t="s">
        <v>220</v>
      </c>
      <c r="AD25" s="214" t="s">
        <v>226</v>
      </c>
      <c r="AE25" s="214" t="s">
        <v>383</v>
      </c>
      <c r="AF25" s="214">
        <v>6</v>
      </c>
      <c r="AG25" s="626"/>
      <c r="AH25" s="636">
        <v>30000000</v>
      </c>
      <c r="AI25" s="634">
        <v>114830166</v>
      </c>
      <c r="AJ25" s="634">
        <v>144830166</v>
      </c>
      <c r="AK25" s="214" t="s">
        <v>387</v>
      </c>
      <c r="AL25" s="214" t="s">
        <v>156</v>
      </c>
      <c r="AM25" s="86">
        <v>30000000</v>
      </c>
      <c r="AN25" s="86" t="s">
        <v>1470</v>
      </c>
      <c r="AO25" s="86" t="s">
        <v>8498</v>
      </c>
      <c r="AP25" s="83" t="s">
        <v>1536</v>
      </c>
      <c r="AQ25" s="84">
        <v>30000000</v>
      </c>
      <c r="AR25" s="553">
        <v>40540</v>
      </c>
      <c r="AS25" s="554">
        <v>20</v>
      </c>
      <c r="AT25" s="84">
        <v>0</v>
      </c>
      <c r="AU25" s="553"/>
      <c r="AV25" s="554"/>
      <c r="AW25" s="84">
        <v>0</v>
      </c>
      <c r="AX25" s="553"/>
      <c r="AY25" s="554"/>
      <c r="AZ25" s="84">
        <v>0</v>
      </c>
      <c r="BA25" s="553"/>
      <c r="BB25" s="554"/>
      <c r="BC25" s="84"/>
      <c r="BD25" s="553"/>
      <c r="BE25" s="554"/>
      <c r="BF25" s="84"/>
      <c r="BG25" s="553"/>
      <c r="BH25" s="554"/>
      <c r="BI25" s="84"/>
      <c r="BJ25" s="553"/>
      <c r="BK25" s="554"/>
      <c r="BL25" s="84"/>
      <c r="BM25" s="553"/>
      <c r="BN25" s="554"/>
      <c r="BO25" s="84"/>
      <c r="BP25" s="553"/>
      <c r="BQ25" s="554"/>
      <c r="BR25" s="84"/>
      <c r="BS25" s="553"/>
      <c r="BT25" s="554"/>
      <c r="BU25" s="84"/>
      <c r="BV25" s="553"/>
      <c r="BW25" s="554"/>
      <c r="BX25" s="84"/>
      <c r="BY25" s="553"/>
      <c r="BZ25" s="554"/>
      <c r="CA25" s="84"/>
      <c r="CB25" s="553"/>
      <c r="CC25" s="554"/>
      <c r="CD25" s="84"/>
      <c r="CE25" s="553"/>
      <c r="CF25" s="554"/>
      <c r="CG25" s="84"/>
      <c r="CH25" s="553"/>
      <c r="CI25" s="554"/>
      <c r="CJ25" s="554"/>
      <c r="CK25" s="554"/>
      <c r="CL25" s="554"/>
      <c r="CM25" s="554"/>
      <c r="CN25" s="554"/>
      <c r="CO25" s="554"/>
      <c r="CP25" s="554"/>
      <c r="CQ25" s="554"/>
      <c r="CR25" s="554"/>
      <c r="CS25" s="554"/>
      <c r="CT25" s="554"/>
      <c r="CU25" s="554"/>
      <c r="CV25" s="554"/>
      <c r="CW25" s="554"/>
      <c r="CX25" s="554"/>
      <c r="CY25" s="554">
        <v>30000000</v>
      </c>
      <c r="CZ25" s="84">
        <v>0</v>
      </c>
      <c r="DA25" s="84"/>
      <c r="DB25" s="84" t="s">
        <v>20809</v>
      </c>
      <c r="DC25" s="85">
        <v>1</v>
      </c>
      <c r="DD25" s="928"/>
      <c r="DE25" s="102" t="s">
        <v>19355</v>
      </c>
      <c r="DF25" s="928" t="s">
        <v>4117</v>
      </c>
      <c r="DG25" s="555">
        <v>0</v>
      </c>
      <c r="DH25" s="556" t="s">
        <v>1629</v>
      </c>
      <c r="DI25" s="557">
        <v>40533</v>
      </c>
      <c r="DJ25" s="557">
        <v>40444</v>
      </c>
      <c r="DK25" s="558">
        <v>2</v>
      </c>
      <c r="DL25" s="558"/>
      <c r="DM25" s="619" t="s">
        <v>20549</v>
      </c>
      <c r="DN25" s="890">
        <v>30000000</v>
      </c>
      <c r="DO25" s="928"/>
      <c r="DP25" s="928"/>
      <c r="DQ25" s="928"/>
      <c r="DR25" s="928"/>
    </row>
    <row r="26" spans="1:122" ht="60.75" customHeight="1" thickTop="1" thickBot="1">
      <c r="A26" s="214">
        <v>46</v>
      </c>
      <c r="B26" s="214" t="s">
        <v>574</v>
      </c>
      <c r="C26" s="214" t="s">
        <v>539</v>
      </c>
      <c r="D26" s="374">
        <v>1</v>
      </c>
      <c r="E26" s="517">
        <v>40442</v>
      </c>
      <c r="F26" s="517">
        <v>40442</v>
      </c>
      <c r="G26" s="517">
        <v>40477</v>
      </c>
      <c r="H26" s="517">
        <v>40484</v>
      </c>
      <c r="I26" s="517">
        <v>40477</v>
      </c>
      <c r="J26" s="382">
        <v>6</v>
      </c>
      <c r="K26" s="551">
        <v>40659</v>
      </c>
      <c r="L26" s="552">
        <v>40477</v>
      </c>
      <c r="M26" s="117">
        <v>40204</v>
      </c>
      <c r="N26" s="214" t="s">
        <v>308</v>
      </c>
      <c r="O26" s="1166">
        <v>820004735</v>
      </c>
      <c r="P26" s="530"/>
      <c r="Q26" s="530"/>
      <c r="R26" s="530"/>
      <c r="S26" s="530"/>
      <c r="T26" s="530"/>
      <c r="U26" s="530"/>
      <c r="V26" s="530"/>
      <c r="W26" s="530"/>
      <c r="X26" s="530"/>
      <c r="Y26" s="530"/>
      <c r="Z26" s="530"/>
      <c r="AA26" s="530"/>
      <c r="AB26" s="214" t="s">
        <v>1218</v>
      </c>
      <c r="AC26" s="214" t="s">
        <v>220</v>
      </c>
      <c r="AD26" s="214" t="s">
        <v>226</v>
      </c>
      <c r="AE26" s="214" t="s">
        <v>383</v>
      </c>
      <c r="AF26" s="214">
        <v>6</v>
      </c>
      <c r="AG26" s="626"/>
      <c r="AH26" s="636">
        <v>30000000</v>
      </c>
      <c r="AI26" s="634">
        <v>200220000</v>
      </c>
      <c r="AJ26" s="634">
        <v>230220000</v>
      </c>
      <c r="AK26" s="214" t="s">
        <v>131</v>
      </c>
      <c r="AL26" s="214" t="s">
        <v>156</v>
      </c>
      <c r="AM26" s="86">
        <v>30000000</v>
      </c>
      <c r="AN26" s="86" t="s">
        <v>1472</v>
      </c>
      <c r="AO26" s="86" t="s">
        <v>11466</v>
      </c>
      <c r="AP26" s="83" t="s">
        <v>1538</v>
      </c>
      <c r="AQ26" s="84">
        <v>30000000</v>
      </c>
      <c r="AR26" s="553">
        <v>40484</v>
      </c>
      <c r="AS26" s="554">
        <v>4</v>
      </c>
      <c r="AT26" s="84">
        <v>0</v>
      </c>
      <c r="AU26" s="553"/>
      <c r="AV26" s="554"/>
      <c r="AW26" s="84">
        <v>0</v>
      </c>
      <c r="AX26" s="553"/>
      <c r="AY26" s="554"/>
      <c r="AZ26" s="84">
        <v>0</v>
      </c>
      <c r="BA26" s="553"/>
      <c r="BB26" s="554"/>
      <c r="BC26" s="84"/>
      <c r="BD26" s="553"/>
      <c r="BE26" s="554"/>
      <c r="BF26" s="84"/>
      <c r="BG26" s="553"/>
      <c r="BH26" s="554"/>
      <c r="BI26" s="84"/>
      <c r="BJ26" s="553"/>
      <c r="BK26" s="554"/>
      <c r="BL26" s="84"/>
      <c r="BM26" s="553"/>
      <c r="BN26" s="554"/>
      <c r="BO26" s="84"/>
      <c r="BP26" s="553"/>
      <c r="BQ26" s="554"/>
      <c r="BR26" s="84"/>
      <c r="BS26" s="553"/>
      <c r="BT26" s="554"/>
      <c r="BU26" s="84"/>
      <c r="BV26" s="553"/>
      <c r="BW26" s="554"/>
      <c r="BX26" s="84"/>
      <c r="BY26" s="553"/>
      <c r="BZ26" s="554"/>
      <c r="CA26" s="84"/>
      <c r="CB26" s="553"/>
      <c r="CC26" s="554"/>
      <c r="CD26" s="84"/>
      <c r="CE26" s="553"/>
      <c r="CF26" s="554"/>
      <c r="CG26" s="84"/>
      <c r="CH26" s="553"/>
      <c r="CI26" s="554"/>
      <c r="CJ26" s="554"/>
      <c r="CK26" s="554"/>
      <c r="CL26" s="554"/>
      <c r="CM26" s="554"/>
      <c r="CN26" s="554"/>
      <c r="CO26" s="554"/>
      <c r="CP26" s="554"/>
      <c r="CQ26" s="554"/>
      <c r="CR26" s="554"/>
      <c r="CS26" s="554"/>
      <c r="CT26" s="554"/>
      <c r="CU26" s="554"/>
      <c r="CV26" s="554"/>
      <c r="CW26" s="554"/>
      <c r="CX26" s="554"/>
      <c r="CY26" s="554">
        <v>30000000</v>
      </c>
      <c r="CZ26" s="84">
        <v>0</v>
      </c>
      <c r="DA26" s="84"/>
      <c r="DB26" s="84" t="s">
        <v>20809</v>
      </c>
      <c r="DC26" s="85">
        <v>1</v>
      </c>
      <c r="DD26" s="928"/>
      <c r="DE26" s="102" t="s">
        <v>19355</v>
      </c>
      <c r="DF26" s="928" t="s">
        <v>4118</v>
      </c>
      <c r="DG26" s="555">
        <v>0</v>
      </c>
      <c r="DH26" s="556" t="s">
        <v>1630</v>
      </c>
      <c r="DI26" s="557">
        <v>40477</v>
      </c>
      <c r="DJ26" s="557">
        <v>40445</v>
      </c>
      <c r="DK26" s="558">
        <v>3</v>
      </c>
      <c r="DL26" s="558"/>
      <c r="DM26" s="619" t="s">
        <v>20549</v>
      </c>
      <c r="DN26" s="890">
        <v>30000000</v>
      </c>
      <c r="DO26" s="928"/>
      <c r="DP26" s="928"/>
      <c r="DQ26" s="928"/>
      <c r="DR26" s="928"/>
    </row>
    <row r="27" spans="1:122" ht="60.75" customHeight="1" thickTop="1" thickBot="1">
      <c r="A27" s="214">
        <v>47</v>
      </c>
      <c r="B27" s="214" t="s">
        <v>574</v>
      </c>
      <c r="C27" s="214" t="s">
        <v>541</v>
      </c>
      <c r="D27" s="374">
        <v>0</v>
      </c>
      <c r="E27" s="517">
        <v>40442</v>
      </c>
      <c r="F27" s="517">
        <v>40442</v>
      </c>
      <c r="G27" s="517">
        <v>40465</v>
      </c>
      <c r="H27" s="517">
        <v>40476</v>
      </c>
      <c r="I27" s="517">
        <v>40442</v>
      </c>
      <c r="J27" s="382">
        <v>6</v>
      </c>
      <c r="K27" s="551">
        <v>40623</v>
      </c>
      <c r="L27" s="552">
        <v>40442</v>
      </c>
      <c r="M27" s="117">
        <v>40204</v>
      </c>
      <c r="N27" s="214" t="s">
        <v>309</v>
      </c>
      <c r="O27" s="1166">
        <v>890700640</v>
      </c>
      <c r="P27" s="530"/>
      <c r="Q27" s="530"/>
      <c r="R27" s="530"/>
      <c r="S27" s="530"/>
      <c r="T27" s="530"/>
      <c r="U27" s="530"/>
      <c r="V27" s="530"/>
      <c r="W27" s="530"/>
      <c r="X27" s="530"/>
      <c r="Y27" s="530"/>
      <c r="Z27" s="530"/>
      <c r="AA27" s="530"/>
      <c r="AB27" s="214" t="s">
        <v>1219</v>
      </c>
      <c r="AC27" s="214" t="s">
        <v>220</v>
      </c>
      <c r="AD27" s="214" t="s">
        <v>226</v>
      </c>
      <c r="AE27" s="214" t="s">
        <v>383</v>
      </c>
      <c r="AF27" s="214">
        <v>6</v>
      </c>
      <c r="AG27" s="626"/>
      <c r="AH27" s="636">
        <v>25000000</v>
      </c>
      <c r="AI27" s="634">
        <v>65000000</v>
      </c>
      <c r="AJ27" s="634">
        <v>90000000</v>
      </c>
      <c r="AK27" s="214" t="s">
        <v>169</v>
      </c>
      <c r="AL27" s="214" t="s">
        <v>13003</v>
      </c>
      <c r="AM27" s="86">
        <v>25000000</v>
      </c>
      <c r="AN27" s="928" t="s">
        <v>1482</v>
      </c>
      <c r="AO27" s="86" t="s">
        <v>1539</v>
      </c>
      <c r="AP27" s="83" t="s">
        <v>1540</v>
      </c>
      <c r="AQ27" s="84">
        <v>25000000</v>
      </c>
      <c r="AR27" s="553">
        <v>40476</v>
      </c>
      <c r="AS27" s="554">
        <v>1</v>
      </c>
      <c r="AT27" s="84">
        <v>0</v>
      </c>
      <c r="AU27" s="553"/>
      <c r="AV27" s="554"/>
      <c r="AW27" s="84">
        <v>0</v>
      </c>
      <c r="AX27" s="553"/>
      <c r="AY27" s="554"/>
      <c r="AZ27" s="84">
        <v>0</v>
      </c>
      <c r="BA27" s="553"/>
      <c r="BB27" s="554"/>
      <c r="BC27" s="84"/>
      <c r="BD27" s="553"/>
      <c r="BE27" s="554"/>
      <c r="BF27" s="84"/>
      <c r="BG27" s="553"/>
      <c r="BH27" s="554"/>
      <c r="BI27" s="84"/>
      <c r="BJ27" s="553"/>
      <c r="BK27" s="554"/>
      <c r="BL27" s="84"/>
      <c r="BM27" s="553"/>
      <c r="BN27" s="554"/>
      <c r="BO27" s="84"/>
      <c r="BP27" s="553"/>
      <c r="BQ27" s="554"/>
      <c r="BR27" s="84"/>
      <c r="BS27" s="553"/>
      <c r="BT27" s="554"/>
      <c r="BU27" s="84"/>
      <c r="BV27" s="553"/>
      <c r="BW27" s="554"/>
      <c r="BX27" s="84"/>
      <c r="BY27" s="553"/>
      <c r="BZ27" s="554"/>
      <c r="CA27" s="84"/>
      <c r="CB27" s="553"/>
      <c r="CC27" s="554"/>
      <c r="CD27" s="84"/>
      <c r="CE27" s="553"/>
      <c r="CF27" s="554"/>
      <c r="CG27" s="84"/>
      <c r="CH27" s="553"/>
      <c r="CI27" s="554"/>
      <c r="CJ27" s="554"/>
      <c r="CK27" s="554"/>
      <c r="CL27" s="554"/>
      <c r="CM27" s="554"/>
      <c r="CN27" s="554"/>
      <c r="CO27" s="554"/>
      <c r="CP27" s="554"/>
      <c r="CQ27" s="554"/>
      <c r="CR27" s="554"/>
      <c r="CS27" s="554"/>
      <c r="CT27" s="554"/>
      <c r="CU27" s="554"/>
      <c r="CV27" s="554"/>
      <c r="CW27" s="554"/>
      <c r="CX27" s="554"/>
      <c r="CY27" s="554">
        <v>25000000</v>
      </c>
      <c r="CZ27" s="84">
        <v>0</v>
      </c>
      <c r="DA27" s="84"/>
      <c r="DB27" s="193" t="s">
        <v>13003</v>
      </c>
      <c r="DC27" s="85">
        <v>1</v>
      </c>
      <c r="DD27" s="928"/>
      <c r="DE27" s="102" t="s">
        <v>19355</v>
      </c>
      <c r="DF27" s="928" t="s">
        <v>4117</v>
      </c>
      <c r="DG27" s="555">
        <v>0</v>
      </c>
      <c r="DH27" s="556" t="s">
        <v>1631</v>
      </c>
      <c r="DI27" s="557"/>
      <c r="DJ27" s="557">
        <v>40445</v>
      </c>
      <c r="DK27" s="558">
        <v>3</v>
      </c>
      <c r="DL27" s="558"/>
      <c r="DM27" s="619" t="s">
        <v>20550</v>
      </c>
      <c r="DN27" s="890">
        <v>25000000</v>
      </c>
      <c r="DO27" s="928"/>
      <c r="DP27" s="928"/>
      <c r="DQ27" s="928"/>
      <c r="DR27" s="928"/>
    </row>
    <row r="28" spans="1:122" ht="60.75" customHeight="1" thickTop="1" thickBot="1">
      <c r="A28" s="214">
        <v>48</v>
      </c>
      <c r="B28" s="214" t="s">
        <v>574</v>
      </c>
      <c r="C28" s="214" t="s">
        <v>539</v>
      </c>
      <c r="D28" s="374">
        <v>1</v>
      </c>
      <c r="E28" s="517">
        <v>40442</v>
      </c>
      <c r="F28" s="517">
        <v>40442</v>
      </c>
      <c r="G28" s="517">
        <v>40507</v>
      </c>
      <c r="H28" s="517">
        <v>40512</v>
      </c>
      <c r="I28" s="517">
        <v>40507</v>
      </c>
      <c r="J28" s="382">
        <v>6</v>
      </c>
      <c r="K28" s="551">
        <v>40688</v>
      </c>
      <c r="L28" s="552">
        <v>40507</v>
      </c>
      <c r="M28" s="117">
        <v>40204</v>
      </c>
      <c r="N28" s="214" t="s">
        <v>319</v>
      </c>
      <c r="O28" s="1166">
        <v>900326549</v>
      </c>
      <c r="P28" s="530"/>
      <c r="Q28" s="530"/>
      <c r="R28" s="530"/>
      <c r="S28" s="530"/>
      <c r="T28" s="530"/>
      <c r="U28" s="530"/>
      <c r="V28" s="530"/>
      <c r="W28" s="530"/>
      <c r="X28" s="530"/>
      <c r="Y28" s="530"/>
      <c r="Z28" s="530"/>
      <c r="AA28" s="530"/>
      <c r="AB28" s="214" t="s">
        <v>1220</v>
      </c>
      <c r="AC28" s="214" t="s">
        <v>220</v>
      </c>
      <c r="AD28" s="214" t="s">
        <v>226</v>
      </c>
      <c r="AE28" s="214" t="s">
        <v>383</v>
      </c>
      <c r="AF28" s="214">
        <v>6</v>
      </c>
      <c r="AG28" s="626"/>
      <c r="AH28" s="636">
        <v>25000000</v>
      </c>
      <c r="AI28" s="634">
        <v>80000000</v>
      </c>
      <c r="AJ28" s="634">
        <v>105000000</v>
      </c>
      <c r="AK28" s="214" t="s">
        <v>300</v>
      </c>
      <c r="AL28" s="214" t="s">
        <v>156</v>
      </c>
      <c r="AM28" s="86">
        <v>25000000</v>
      </c>
      <c r="AN28" s="86" t="s">
        <v>1474</v>
      </c>
      <c r="AO28" s="86" t="s">
        <v>11085</v>
      </c>
      <c r="AP28" s="83" t="s">
        <v>1541</v>
      </c>
      <c r="AQ28" s="84">
        <v>25000000</v>
      </c>
      <c r="AR28" s="553">
        <v>40512</v>
      </c>
      <c r="AS28" s="554">
        <v>15</v>
      </c>
      <c r="AT28" s="84">
        <v>0</v>
      </c>
      <c r="AU28" s="553"/>
      <c r="AV28" s="554"/>
      <c r="AW28" s="84">
        <v>0</v>
      </c>
      <c r="AX28" s="553"/>
      <c r="AY28" s="554"/>
      <c r="AZ28" s="84">
        <v>0</v>
      </c>
      <c r="BA28" s="553"/>
      <c r="BB28" s="554"/>
      <c r="BC28" s="84"/>
      <c r="BD28" s="553"/>
      <c r="BE28" s="554"/>
      <c r="BF28" s="84"/>
      <c r="BG28" s="553"/>
      <c r="BH28" s="554"/>
      <c r="BI28" s="84"/>
      <c r="BJ28" s="553"/>
      <c r="BK28" s="554"/>
      <c r="BL28" s="84"/>
      <c r="BM28" s="553"/>
      <c r="BN28" s="554"/>
      <c r="BO28" s="84"/>
      <c r="BP28" s="553"/>
      <c r="BQ28" s="554"/>
      <c r="BR28" s="84"/>
      <c r="BS28" s="553"/>
      <c r="BT28" s="554"/>
      <c r="BU28" s="84"/>
      <c r="BV28" s="553"/>
      <c r="BW28" s="554"/>
      <c r="BX28" s="84"/>
      <c r="BY28" s="553"/>
      <c r="BZ28" s="554"/>
      <c r="CA28" s="84"/>
      <c r="CB28" s="553"/>
      <c r="CC28" s="554"/>
      <c r="CD28" s="84"/>
      <c r="CE28" s="553"/>
      <c r="CF28" s="554"/>
      <c r="CG28" s="84"/>
      <c r="CH28" s="553"/>
      <c r="CI28" s="554"/>
      <c r="CJ28" s="554"/>
      <c r="CK28" s="554"/>
      <c r="CL28" s="554"/>
      <c r="CM28" s="554"/>
      <c r="CN28" s="554"/>
      <c r="CO28" s="554"/>
      <c r="CP28" s="554"/>
      <c r="CQ28" s="554"/>
      <c r="CR28" s="554"/>
      <c r="CS28" s="554"/>
      <c r="CT28" s="554"/>
      <c r="CU28" s="554"/>
      <c r="CV28" s="554"/>
      <c r="CW28" s="554"/>
      <c r="CX28" s="554"/>
      <c r="CY28" s="554">
        <v>25000000</v>
      </c>
      <c r="CZ28" s="84">
        <v>0</v>
      </c>
      <c r="DA28" s="84"/>
      <c r="DB28" s="84" t="s">
        <v>20809</v>
      </c>
      <c r="DC28" s="85">
        <v>1</v>
      </c>
      <c r="DD28" s="928"/>
      <c r="DE28" s="102" t="s">
        <v>19355</v>
      </c>
      <c r="DF28" s="928" t="s">
        <v>4118</v>
      </c>
      <c r="DG28" s="555">
        <v>0</v>
      </c>
      <c r="DH28" s="556" t="s">
        <v>1632</v>
      </c>
      <c r="DI28" s="557">
        <v>40507</v>
      </c>
      <c r="DJ28" s="557">
        <v>40451</v>
      </c>
      <c r="DK28" s="558">
        <v>9</v>
      </c>
      <c r="DL28" s="558"/>
      <c r="DM28" s="619" t="s">
        <v>20549</v>
      </c>
      <c r="DN28" s="890">
        <v>25000000</v>
      </c>
      <c r="DO28" s="928"/>
      <c r="DP28" s="928"/>
      <c r="DQ28" s="928"/>
      <c r="DR28" s="928"/>
    </row>
    <row r="29" spans="1:122" ht="60.75" customHeight="1" thickTop="1" thickBot="1">
      <c r="A29" s="214">
        <v>49</v>
      </c>
      <c r="B29" s="214" t="s">
        <v>574</v>
      </c>
      <c r="C29" s="214" t="s">
        <v>539</v>
      </c>
      <c r="D29" s="374">
        <v>1</v>
      </c>
      <c r="E29" s="517">
        <v>40442</v>
      </c>
      <c r="F29" s="517">
        <v>40442</v>
      </c>
      <c r="G29" s="517">
        <v>40507</v>
      </c>
      <c r="H29" s="517">
        <v>40518</v>
      </c>
      <c r="I29" s="517">
        <v>40507</v>
      </c>
      <c r="J29" s="382">
        <v>6</v>
      </c>
      <c r="K29" s="551">
        <v>40688</v>
      </c>
      <c r="L29" s="552">
        <v>40507</v>
      </c>
      <c r="M29" s="117">
        <v>40204</v>
      </c>
      <c r="N29" s="214" t="s">
        <v>320</v>
      </c>
      <c r="O29" s="1166">
        <v>800086201</v>
      </c>
      <c r="P29" s="530"/>
      <c r="Q29" s="530"/>
      <c r="R29" s="530"/>
      <c r="S29" s="530"/>
      <c r="T29" s="530"/>
      <c r="U29" s="530"/>
      <c r="V29" s="530"/>
      <c r="W29" s="530"/>
      <c r="X29" s="530"/>
      <c r="Y29" s="530"/>
      <c r="Z29" s="530"/>
      <c r="AA29" s="530"/>
      <c r="AB29" s="214" t="s">
        <v>1221</v>
      </c>
      <c r="AC29" s="214" t="s">
        <v>220</v>
      </c>
      <c r="AD29" s="214" t="s">
        <v>226</v>
      </c>
      <c r="AE29" s="214" t="s">
        <v>383</v>
      </c>
      <c r="AF29" s="214">
        <v>6</v>
      </c>
      <c r="AG29" s="626"/>
      <c r="AH29" s="636">
        <v>25000000</v>
      </c>
      <c r="AI29" s="634">
        <v>241000000</v>
      </c>
      <c r="AJ29" s="634">
        <v>266000000</v>
      </c>
      <c r="AK29" s="214" t="s">
        <v>154</v>
      </c>
      <c r="AL29" s="214" t="s">
        <v>156</v>
      </c>
      <c r="AM29" s="86">
        <v>25000000</v>
      </c>
      <c r="AN29" s="86" t="s">
        <v>1452</v>
      </c>
      <c r="AO29" s="86" t="s">
        <v>11428</v>
      </c>
      <c r="AP29" s="83" t="s">
        <v>1543</v>
      </c>
      <c r="AQ29" s="84">
        <v>25000000</v>
      </c>
      <c r="AR29" s="553">
        <v>40518</v>
      </c>
      <c r="AS29" s="554">
        <v>16</v>
      </c>
      <c r="AT29" s="84">
        <v>0</v>
      </c>
      <c r="AU29" s="553"/>
      <c r="AV29" s="554"/>
      <c r="AW29" s="84">
        <v>0</v>
      </c>
      <c r="AX29" s="553"/>
      <c r="AY29" s="554"/>
      <c r="AZ29" s="84">
        <v>0</v>
      </c>
      <c r="BA29" s="553"/>
      <c r="BB29" s="554"/>
      <c r="BC29" s="84"/>
      <c r="BD29" s="553"/>
      <c r="BE29" s="554"/>
      <c r="BF29" s="84"/>
      <c r="BG29" s="553"/>
      <c r="BH29" s="554"/>
      <c r="BI29" s="84"/>
      <c r="BJ29" s="553"/>
      <c r="BK29" s="554"/>
      <c r="BL29" s="84"/>
      <c r="BM29" s="553"/>
      <c r="BN29" s="554"/>
      <c r="BO29" s="84"/>
      <c r="BP29" s="553"/>
      <c r="BQ29" s="554"/>
      <c r="BR29" s="84"/>
      <c r="BS29" s="553"/>
      <c r="BT29" s="554"/>
      <c r="BU29" s="84"/>
      <c r="BV29" s="553"/>
      <c r="BW29" s="554"/>
      <c r="BX29" s="84"/>
      <c r="BY29" s="553"/>
      <c r="BZ29" s="554"/>
      <c r="CA29" s="84"/>
      <c r="CB29" s="553"/>
      <c r="CC29" s="554"/>
      <c r="CD29" s="84"/>
      <c r="CE29" s="553"/>
      <c r="CF29" s="554"/>
      <c r="CG29" s="84"/>
      <c r="CH29" s="553"/>
      <c r="CI29" s="554"/>
      <c r="CJ29" s="554"/>
      <c r="CK29" s="554"/>
      <c r="CL29" s="554"/>
      <c r="CM29" s="554"/>
      <c r="CN29" s="554"/>
      <c r="CO29" s="554"/>
      <c r="CP29" s="554"/>
      <c r="CQ29" s="554"/>
      <c r="CR29" s="554"/>
      <c r="CS29" s="554"/>
      <c r="CT29" s="554"/>
      <c r="CU29" s="554"/>
      <c r="CV29" s="554"/>
      <c r="CW29" s="554"/>
      <c r="CX29" s="554"/>
      <c r="CY29" s="554">
        <v>25000000</v>
      </c>
      <c r="CZ29" s="84">
        <v>0</v>
      </c>
      <c r="DA29" s="84"/>
      <c r="DB29" s="84" t="s">
        <v>20809</v>
      </c>
      <c r="DC29" s="85">
        <v>1</v>
      </c>
      <c r="DD29" s="928"/>
      <c r="DE29" s="102" t="s">
        <v>19355</v>
      </c>
      <c r="DF29" s="928" t="s">
        <v>4118</v>
      </c>
      <c r="DG29" s="555">
        <v>0</v>
      </c>
      <c r="DH29" s="556" t="s">
        <v>1633</v>
      </c>
      <c r="DI29" s="557">
        <v>40507</v>
      </c>
      <c r="DJ29" s="557">
        <v>40451</v>
      </c>
      <c r="DK29" s="558">
        <v>9</v>
      </c>
      <c r="DL29" s="558" t="s">
        <v>15785</v>
      </c>
      <c r="DM29" s="619" t="s">
        <v>20549</v>
      </c>
      <c r="DN29" s="890">
        <v>25000000</v>
      </c>
      <c r="DO29" s="928"/>
      <c r="DP29" s="928"/>
      <c r="DQ29" s="928"/>
      <c r="DR29" s="928"/>
    </row>
    <row r="30" spans="1:122" ht="60.75" customHeight="1" thickTop="1" thickBot="1">
      <c r="A30" s="214">
        <v>50</v>
      </c>
      <c r="B30" s="214" t="s">
        <v>574</v>
      </c>
      <c r="C30" s="214" t="s">
        <v>541</v>
      </c>
      <c r="D30" s="374">
        <v>0</v>
      </c>
      <c r="E30" s="517">
        <v>40442</v>
      </c>
      <c r="F30" s="517">
        <v>40442</v>
      </c>
      <c r="G30" s="517">
        <v>40512</v>
      </c>
      <c r="H30" s="517">
        <v>40527</v>
      </c>
      <c r="I30" s="517">
        <v>40442</v>
      </c>
      <c r="J30" s="382">
        <v>6</v>
      </c>
      <c r="K30" s="551">
        <v>40623</v>
      </c>
      <c r="L30" s="552">
        <v>40442</v>
      </c>
      <c r="M30" s="117">
        <v>40204</v>
      </c>
      <c r="N30" s="214" t="s">
        <v>691</v>
      </c>
      <c r="O30" s="1166">
        <v>899999063</v>
      </c>
      <c r="P30" s="530"/>
      <c r="Q30" s="530"/>
      <c r="R30" s="530"/>
      <c r="S30" s="530"/>
      <c r="T30" s="530"/>
      <c r="U30" s="530"/>
      <c r="V30" s="530"/>
      <c r="W30" s="530"/>
      <c r="X30" s="530"/>
      <c r="Y30" s="530"/>
      <c r="Z30" s="530"/>
      <c r="AA30" s="530"/>
      <c r="AB30" s="214" t="s">
        <v>1475</v>
      </c>
      <c r="AC30" s="214" t="s">
        <v>220</v>
      </c>
      <c r="AD30" s="214" t="s">
        <v>226</v>
      </c>
      <c r="AE30" s="214" t="s">
        <v>383</v>
      </c>
      <c r="AF30" s="214">
        <v>6</v>
      </c>
      <c r="AG30" s="626"/>
      <c r="AH30" s="636">
        <v>20000000</v>
      </c>
      <c r="AI30" s="634">
        <v>19500000</v>
      </c>
      <c r="AJ30" s="634">
        <v>39500000</v>
      </c>
      <c r="AK30" s="214" t="s">
        <v>647</v>
      </c>
      <c r="AL30" s="214" t="s">
        <v>13003</v>
      </c>
      <c r="AM30" s="86">
        <v>20000000</v>
      </c>
      <c r="AN30" s="86" t="s">
        <v>1477</v>
      </c>
      <c r="AO30" s="86" t="s">
        <v>1544</v>
      </c>
      <c r="AP30" s="83" t="s">
        <v>1545</v>
      </c>
      <c r="AQ30" s="84">
        <v>20000000</v>
      </c>
      <c r="AR30" s="553">
        <v>40527</v>
      </c>
      <c r="AS30" s="554">
        <v>17</v>
      </c>
      <c r="AT30" s="84">
        <v>0</v>
      </c>
      <c r="AU30" s="553"/>
      <c r="AV30" s="554"/>
      <c r="AW30" s="84">
        <v>0</v>
      </c>
      <c r="AX30" s="553"/>
      <c r="AY30" s="554"/>
      <c r="AZ30" s="84">
        <v>0</v>
      </c>
      <c r="BA30" s="553"/>
      <c r="BB30" s="554"/>
      <c r="BC30" s="84"/>
      <c r="BD30" s="553"/>
      <c r="BE30" s="554"/>
      <c r="BF30" s="84"/>
      <c r="BG30" s="553"/>
      <c r="BH30" s="554"/>
      <c r="BI30" s="84"/>
      <c r="BJ30" s="553"/>
      <c r="BK30" s="554"/>
      <c r="BL30" s="84"/>
      <c r="BM30" s="553"/>
      <c r="BN30" s="554"/>
      <c r="BO30" s="84"/>
      <c r="BP30" s="553"/>
      <c r="BQ30" s="554"/>
      <c r="BR30" s="84"/>
      <c r="BS30" s="553"/>
      <c r="BT30" s="554"/>
      <c r="BU30" s="84"/>
      <c r="BV30" s="553"/>
      <c r="BW30" s="554"/>
      <c r="BX30" s="84"/>
      <c r="BY30" s="553"/>
      <c r="BZ30" s="554"/>
      <c r="CA30" s="84"/>
      <c r="CB30" s="553"/>
      <c r="CC30" s="554"/>
      <c r="CD30" s="84"/>
      <c r="CE30" s="553"/>
      <c r="CF30" s="554"/>
      <c r="CG30" s="84"/>
      <c r="CH30" s="553"/>
      <c r="CI30" s="554"/>
      <c r="CJ30" s="554"/>
      <c r="CK30" s="554"/>
      <c r="CL30" s="554"/>
      <c r="CM30" s="554"/>
      <c r="CN30" s="554"/>
      <c r="CO30" s="554"/>
      <c r="CP30" s="554"/>
      <c r="CQ30" s="554"/>
      <c r="CR30" s="554"/>
      <c r="CS30" s="554"/>
      <c r="CT30" s="554"/>
      <c r="CU30" s="554"/>
      <c r="CV30" s="554"/>
      <c r="CW30" s="554"/>
      <c r="CX30" s="554"/>
      <c r="CY30" s="554">
        <v>20000000</v>
      </c>
      <c r="CZ30" s="84">
        <v>0</v>
      </c>
      <c r="DA30" s="84"/>
      <c r="DB30" s="193" t="s">
        <v>13003</v>
      </c>
      <c r="DC30" s="85">
        <v>1</v>
      </c>
      <c r="DD30" s="928"/>
      <c r="DE30" s="102" t="s">
        <v>19355</v>
      </c>
      <c r="DF30" s="928" t="s">
        <v>4118</v>
      </c>
      <c r="DG30" s="555">
        <v>0</v>
      </c>
      <c r="DH30" s="556" t="s">
        <v>1634</v>
      </c>
      <c r="DI30" s="557"/>
      <c r="DJ30" s="557">
        <v>40451</v>
      </c>
      <c r="DK30" s="558">
        <v>9</v>
      </c>
      <c r="DL30" s="558" t="s">
        <v>15785</v>
      </c>
      <c r="DM30" s="619" t="s">
        <v>20550</v>
      </c>
      <c r="DN30" s="890">
        <v>20000000</v>
      </c>
      <c r="DO30" s="928"/>
      <c r="DP30" s="928"/>
      <c r="DQ30" s="928"/>
      <c r="DR30" s="928"/>
    </row>
    <row r="31" spans="1:122" ht="60.75" customHeight="1" thickTop="1" thickBot="1">
      <c r="A31" s="214">
        <v>51</v>
      </c>
      <c r="B31" s="214" t="s">
        <v>574</v>
      </c>
      <c r="C31" s="214" t="s">
        <v>544</v>
      </c>
      <c r="D31" s="374">
        <v>0</v>
      </c>
      <c r="E31" s="517">
        <v>40442</v>
      </c>
      <c r="F31" s="517">
        <v>40442</v>
      </c>
      <c r="G31" s="517">
        <v>40564</v>
      </c>
      <c r="H31" s="517">
        <v>40575</v>
      </c>
      <c r="I31" s="517">
        <v>40444</v>
      </c>
      <c r="J31" s="382">
        <v>6</v>
      </c>
      <c r="K31" s="551">
        <v>40625</v>
      </c>
      <c r="L31" s="552">
        <v>40442</v>
      </c>
      <c r="M31" s="117">
        <v>40204</v>
      </c>
      <c r="N31" s="214" t="s">
        <v>607</v>
      </c>
      <c r="O31" s="1166">
        <v>891780111</v>
      </c>
      <c r="P31" s="530"/>
      <c r="Q31" s="530"/>
      <c r="R31" s="530"/>
      <c r="S31" s="530"/>
      <c r="T31" s="530"/>
      <c r="U31" s="530"/>
      <c r="V31" s="530"/>
      <c r="W31" s="530"/>
      <c r="X31" s="530"/>
      <c r="Y31" s="530"/>
      <c r="Z31" s="530"/>
      <c r="AA31" s="530"/>
      <c r="AB31" s="214" t="s">
        <v>1222</v>
      </c>
      <c r="AC31" s="214" t="s">
        <v>220</v>
      </c>
      <c r="AD31" s="214" t="s">
        <v>226</v>
      </c>
      <c r="AE31" s="214" t="s">
        <v>383</v>
      </c>
      <c r="AF31" s="214">
        <v>6</v>
      </c>
      <c r="AG31" s="626"/>
      <c r="AH31" s="636">
        <v>15000000</v>
      </c>
      <c r="AI31" s="634">
        <v>14448000</v>
      </c>
      <c r="AJ31" s="634">
        <v>29448000</v>
      </c>
      <c r="AK31" s="214" t="s">
        <v>514</v>
      </c>
      <c r="AL31" s="214" t="s">
        <v>156</v>
      </c>
      <c r="AM31" s="86">
        <v>15000000</v>
      </c>
      <c r="AN31" s="531" t="s">
        <v>8482</v>
      </c>
      <c r="AO31" s="531" t="s">
        <v>8483</v>
      </c>
      <c r="AP31" s="83" t="s">
        <v>1547</v>
      </c>
      <c r="AQ31" s="84">
        <v>15000000</v>
      </c>
      <c r="AR31" s="553">
        <v>40575</v>
      </c>
      <c r="AS31" s="554">
        <v>25</v>
      </c>
      <c r="AT31" s="84">
        <v>0</v>
      </c>
      <c r="AU31" s="553"/>
      <c r="AV31" s="554"/>
      <c r="AW31" s="84">
        <v>0</v>
      </c>
      <c r="AX31" s="553"/>
      <c r="AY31" s="554"/>
      <c r="AZ31" s="84">
        <v>0</v>
      </c>
      <c r="BA31" s="553"/>
      <c r="BB31" s="554"/>
      <c r="BC31" s="84"/>
      <c r="BD31" s="553"/>
      <c r="BE31" s="554"/>
      <c r="BF31" s="84"/>
      <c r="BG31" s="553"/>
      <c r="BH31" s="554"/>
      <c r="BI31" s="84"/>
      <c r="BJ31" s="553"/>
      <c r="BK31" s="554"/>
      <c r="BL31" s="84"/>
      <c r="BM31" s="553"/>
      <c r="BN31" s="554"/>
      <c r="BO31" s="84"/>
      <c r="BP31" s="553"/>
      <c r="BQ31" s="554"/>
      <c r="BR31" s="84"/>
      <c r="BS31" s="553"/>
      <c r="BT31" s="554"/>
      <c r="BU31" s="84"/>
      <c r="BV31" s="553"/>
      <c r="BW31" s="554"/>
      <c r="BX31" s="84"/>
      <c r="BY31" s="553"/>
      <c r="BZ31" s="554"/>
      <c r="CA31" s="84"/>
      <c r="CB31" s="553"/>
      <c r="CC31" s="554"/>
      <c r="CD31" s="84"/>
      <c r="CE31" s="553"/>
      <c r="CF31" s="554"/>
      <c r="CG31" s="84"/>
      <c r="CH31" s="553"/>
      <c r="CI31" s="554"/>
      <c r="CJ31" s="554"/>
      <c r="CK31" s="554"/>
      <c r="CL31" s="554"/>
      <c r="CM31" s="554"/>
      <c r="CN31" s="554"/>
      <c r="CO31" s="554"/>
      <c r="CP31" s="554"/>
      <c r="CQ31" s="554"/>
      <c r="CR31" s="554"/>
      <c r="CS31" s="554"/>
      <c r="CT31" s="554"/>
      <c r="CU31" s="554"/>
      <c r="CV31" s="554"/>
      <c r="CW31" s="554"/>
      <c r="CX31" s="554"/>
      <c r="CY31" s="554">
        <v>15000000</v>
      </c>
      <c r="CZ31" s="84">
        <v>0</v>
      </c>
      <c r="DA31" s="84"/>
      <c r="DB31" s="84" t="s">
        <v>20809</v>
      </c>
      <c r="DC31" s="85">
        <v>1</v>
      </c>
      <c r="DD31" s="928"/>
      <c r="DE31" s="102" t="s">
        <v>19355</v>
      </c>
      <c r="DF31" s="928" t="s">
        <v>4118</v>
      </c>
      <c r="DG31" s="555">
        <v>0</v>
      </c>
      <c r="DH31" s="556" t="s">
        <v>1635</v>
      </c>
      <c r="DI31" s="557"/>
      <c r="DJ31" s="557">
        <v>40445</v>
      </c>
      <c r="DK31" s="558">
        <v>3</v>
      </c>
      <c r="DL31" s="558"/>
      <c r="DM31" s="619" t="s">
        <v>20549</v>
      </c>
      <c r="DN31" s="890">
        <v>15000000</v>
      </c>
      <c r="DO31" s="928"/>
      <c r="DP31" s="928"/>
      <c r="DQ31" s="928"/>
      <c r="DR31" s="928"/>
    </row>
    <row r="32" spans="1:122" ht="60.75" customHeight="1" thickTop="1" thickBot="1">
      <c r="A32" s="214">
        <v>52</v>
      </c>
      <c r="B32" s="214" t="s">
        <v>574</v>
      </c>
      <c r="C32" s="214" t="s">
        <v>539</v>
      </c>
      <c r="D32" s="374">
        <v>1</v>
      </c>
      <c r="E32" s="517">
        <v>40442</v>
      </c>
      <c r="F32" s="517">
        <v>40442</v>
      </c>
      <c r="G32" s="517">
        <v>40498</v>
      </c>
      <c r="H32" s="517">
        <v>40504</v>
      </c>
      <c r="I32" s="517">
        <v>40498</v>
      </c>
      <c r="J32" s="382">
        <v>6</v>
      </c>
      <c r="K32" s="551">
        <v>40679</v>
      </c>
      <c r="L32" s="552">
        <v>40498</v>
      </c>
      <c r="M32" s="117">
        <v>40204</v>
      </c>
      <c r="N32" s="214" t="s">
        <v>10999</v>
      </c>
      <c r="O32" s="1166">
        <v>800152840</v>
      </c>
      <c r="P32" s="530"/>
      <c r="Q32" s="530"/>
      <c r="R32" s="530"/>
      <c r="S32" s="530"/>
      <c r="T32" s="530"/>
      <c r="U32" s="530"/>
      <c r="V32" s="530"/>
      <c r="W32" s="530"/>
      <c r="X32" s="530"/>
      <c r="Y32" s="530"/>
      <c r="Z32" s="530"/>
      <c r="AA32" s="530"/>
      <c r="AB32" s="214" t="s">
        <v>1223</v>
      </c>
      <c r="AC32" s="214" t="s">
        <v>220</v>
      </c>
      <c r="AD32" s="214" t="s">
        <v>226</v>
      </c>
      <c r="AE32" s="214" t="s">
        <v>383</v>
      </c>
      <c r="AF32" s="214">
        <v>6</v>
      </c>
      <c r="AG32" s="626"/>
      <c r="AH32" s="636">
        <v>15000000</v>
      </c>
      <c r="AI32" s="634">
        <v>15200000</v>
      </c>
      <c r="AJ32" s="634">
        <v>30200000</v>
      </c>
      <c r="AK32" s="214" t="s">
        <v>71</v>
      </c>
      <c r="AL32" s="214" t="s">
        <v>156</v>
      </c>
      <c r="AM32" s="86">
        <v>15000000</v>
      </c>
      <c r="AN32" s="86" t="s">
        <v>1479</v>
      </c>
      <c r="AO32" s="86" t="s">
        <v>1523</v>
      </c>
      <c r="AP32" s="83" t="s">
        <v>1548</v>
      </c>
      <c r="AQ32" s="84">
        <v>15000000</v>
      </c>
      <c r="AR32" s="553">
        <v>40504</v>
      </c>
      <c r="AS32" s="554">
        <v>11</v>
      </c>
      <c r="AT32" s="84">
        <v>0</v>
      </c>
      <c r="AU32" s="553"/>
      <c r="AV32" s="554"/>
      <c r="AW32" s="84">
        <v>0</v>
      </c>
      <c r="AX32" s="553"/>
      <c r="AY32" s="554"/>
      <c r="AZ32" s="84">
        <v>0</v>
      </c>
      <c r="BA32" s="553"/>
      <c r="BB32" s="554"/>
      <c r="BC32" s="84"/>
      <c r="BD32" s="553"/>
      <c r="BE32" s="554"/>
      <c r="BF32" s="84"/>
      <c r="BG32" s="553"/>
      <c r="BH32" s="554"/>
      <c r="BI32" s="84"/>
      <c r="BJ32" s="553"/>
      <c r="BK32" s="554"/>
      <c r="BL32" s="84"/>
      <c r="BM32" s="553"/>
      <c r="BN32" s="554"/>
      <c r="BO32" s="84"/>
      <c r="BP32" s="553"/>
      <c r="BQ32" s="554"/>
      <c r="BR32" s="84"/>
      <c r="BS32" s="553"/>
      <c r="BT32" s="554"/>
      <c r="BU32" s="84"/>
      <c r="BV32" s="553"/>
      <c r="BW32" s="554"/>
      <c r="BX32" s="84"/>
      <c r="BY32" s="553"/>
      <c r="BZ32" s="554"/>
      <c r="CA32" s="84"/>
      <c r="CB32" s="553"/>
      <c r="CC32" s="554"/>
      <c r="CD32" s="84"/>
      <c r="CE32" s="553"/>
      <c r="CF32" s="554"/>
      <c r="CG32" s="84"/>
      <c r="CH32" s="553"/>
      <c r="CI32" s="554"/>
      <c r="CJ32" s="554"/>
      <c r="CK32" s="554"/>
      <c r="CL32" s="554"/>
      <c r="CM32" s="554"/>
      <c r="CN32" s="554"/>
      <c r="CO32" s="554"/>
      <c r="CP32" s="554"/>
      <c r="CQ32" s="554"/>
      <c r="CR32" s="554"/>
      <c r="CS32" s="554"/>
      <c r="CT32" s="554"/>
      <c r="CU32" s="554"/>
      <c r="CV32" s="554"/>
      <c r="CW32" s="554"/>
      <c r="CX32" s="554"/>
      <c r="CY32" s="554">
        <v>15000000</v>
      </c>
      <c r="CZ32" s="84">
        <v>0</v>
      </c>
      <c r="DA32" s="84"/>
      <c r="DB32" s="84" t="s">
        <v>20809</v>
      </c>
      <c r="DC32" s="85">
        <v>1</v>
      </c>
      <c r="DD32" s="928"/>
      <c r="DE32" s="102" t="s">
        <v>19355</v>
      </c>
      <c r="DF32" s="928" t="s">
        <v>4118</v>
      </c>
      <c r="DG32" s="555">
        <v>0</v>
      </c>
      <c r="DH32" s="556" t="s">
        <v>1636</v>
      </c>
      <c r="DI32" s="557">
        <v>40498</v>
      </c>
      <c r="DJ32" s="557">
        <v>40445</v>
      </c>
      <c r="DK32" s="558">
        <v>3</v>
      </c>
      <c r="DL32" s="558" t="s">
        <v>15785</v>
      </c>
      <c r="DM32" s="619" t="s">
        <v>20549</v>
      </c>
      <c r="DN32" s="890">
        <v>15000000</v>
      </c>
      <c r="DO32" s="928"/>
      <c r="DP32" s="928"/>
      <c r="DQ32" s="928"/>
      <c r="DR32" s="928"/>
    </row>
    <row r="33" spans="1:122" ht="60.75" customHeight="1" thickTop="1" thickBot="1">
      <c r="A33" s="214">
        <v>53</v>
      </c>
      <c r="B33" s="214" t="s">
        <v>574</v>
      </c>
      <c r="C33" s="214" t="s">
        <v>539</v>
      </c>
      <c r="D33" s="374">
        <v>1</v>
      </c>
      <c r="E33" s="517">
        <v>40442</v>
      </c>
      <c r="F33" s="517">
        <v>40442</v>
      </c>
      <c r="G33" s="517">
        <v>40477</v>
      </c>
      <c r="H33" s="517">
        <v>40484</v>
      </c>
      <c r="I33" s="517">
        <v>40477</v>
      </c>
      <c r="J33" s="382">
        <v>6</v>
      </c>
      <c r="K33" s="551">
        <v>40659</v>
      </c>
      <c r="L33" s="552">
        <v>40477</v>
      </c>
      <c r="M33" s="117">
        <v>40204</v>
      </c>
      <c r="N33" s="214" t="s">
        <v>13194</v>
      </c>
      <c r="O33" s="1166">
        <v>810006985</v>
      </c>
      <c r="P33" s="530"/>
      <c r="Q33" s="530"/>
      <c r="R33" s="530"/>
      <c r="S33" s="530"/>
      <c r="T33" s="530"/>
      <c r="U33" s="530"/>
      <c r="V33" s="530"/>
      <c r="W33" s="530"/>
      <c r="X33" s="530"/>
      <c r="Y33" s="530"/>
      <c r="Z33" s="530"/>
      <c r="AA33" s="530"/>
      <c r="AB33" s="214" t="s">
        <v>1224</v>
      </c>
      <c r="AC33" s="214" t="s">
        <v>220</v>
      </c>
      <c r="AD33" s="214" t="s">
        <v>226</v>
      </c>
      <c r="AE33" s="214" t="s">
        <v>383</v>
      </c>
      <c r="AF33" s="214">
        <v>6</v>
      </c>
      <c r="AG33" s="626"/>
      <c r="AH33" s="636">
        <v>15000000</v>
      </c>
      <c r="AI33" s="634">
        <v>95000000</v>
      </c>
      <c r="AJ33" s="634">
        <v>110000000</v>
      </c>
      <c r="AK33" s="214" t="s">
        <v>132</v>
      </c>
      <c r="AL33" s="214" t="s">
        <v>156</v>
      </c>
      <c r="AM33" s="86">
        <v>15000000</v>
      </c>
      <c r="AN33" s="86" t="s">
        <v>1480</v>
      </c>
      <c r="AO33" s="86" t="s">
        <v>1549</v>
      </c>
      <c r="AP33" s="83" t="s">
        <v>1550</v>
      </c>
      <c r="AQ33" s="84">
        <v>15000000</v>
      </c>
      <c r="AR33" s="553">
        <v>40484</v>
      </c>
      <c r="AS33" s="554">
        <v>4</v>
      </c>
      <c r="AT33" s="84">
        <v>0</v>
      </c>
      <c r="AU33" s="553"/>
      <c r="AV33" s="554"/>
      <c r="AW33" s="84">
        <v>0</v>
      </c>
      <c r="AX33" s="553"/>
      <c r="AY33" s="554"/>
      <c r="AZ33" s="84">
        <v>0</v>
      </c>
      <c r="BA33" s="553"/>
      <c r="BB33" s="554"/>
      <c r="BC33" s="84"/>
      <c r="BD33" s="553"/>
      <c r="BE33" s="554"/>
      <c r="BF33" s="84"/>
      <c r="BG33" s="553"/>
      <c r="BH33" s="554"/>
      <c r="BI33" s="84"/>
      <c r="BJ33" s="553"/>
      <c r="BK33" s="554"/>
      <c r="BL33" s="84"/>
      <c r="BM33" s="553"/>
      <c r="BN33" s="554"/>
      <c r="BO33" s="84"/>
      <c r="BP33" s="553"/>
      <c r="BQ33" s="554"/>
      <c r="BR33" s="84"/>
      <c r="BS33" s="553"/>
      <c r="BT33" s="554"/>
      <c r="BU33" s="84"/>
      <c r="BV33" s="553"/>
      <c r="BW33" s="554"/>
      <c r="BX33" s="84"/>
      <c r="BY33" s="553"/>
      <c r="BZ33" s="554"/>
      <c r="CA33" s="84"/>
      <c r="CB33" s="553"/>
      <c r="CC33" s="554"/>
      <c r="CD33" s="84"/>
      <c r="CE33" s="553"/>
      <c r="CF33" s="554"/>
      <c r="CG33" s="84"/>
      <c r="CH33" s="553"/>
      <c r="CI33" s="554"/>
      <c r="CJ33" s="554"/>
      <c r="CK33" s="554"/>
      <c r="CL33" s="554"/>
      <c r="CM33" s="554"/>
      <c r="CN33" s="554"/>
      <c r="CO33" s="554"/>
      <c r="CP33" s="554"/>
      <c r="CQ33" s="554"/>
      <c r="CR33" s="554"/>
      <c r="CS33" s="554"/>
      <c r="CT33" s="554"/>
      <c r="CU33" s="554"/>
      <c r="CV33" s="554"/>
      <c r="CW33" s="554"/>
      <c r="CX33" s="554"/>
      <c r="CY33" s="554">
        <v>15000000</v>
      </c>
      <c r="CZ33" s="84">
        <v>0</v>
      </c>
      <c r="DA33" s="84"/>
      <c r="DB33" s="84" t="s">
        <v>20809</v>
      </c>
      <c r="DC33" s="85">
        <v>1</v>
      </c>
      <c r="DD33" s="928"/>
      <c r="DE33" s="102" t="s">
        <v>19355</v>
      </c>
      <c r="DF33" s="928" t="s">
        <v>4118</v>
      </c>
      <c r="DG33" s="555">
        <v>0</v>
      </c>
      <c r="DH33" s="556" t="s">
        <v>1637</v>
      </c>
      <c r="DI33" s="557">
        <v>40477</v>
      </c>
      <c r="DJ33" s="557">
        <v>40450</v>
      </c>
      <c r="DK33" s="558">
        <v>8</v>
      </c>
      <c r="DL33" s="558" t="s">
        <v>15785</v>
      </c>
      <c r="DM33" s="619" t="s">
        <v>20549</v>
      </c>
      <c r="DN33" s="890">
        <v>15000000</v>
      </c>
      <c r="DO33" s="928"/>
      <c r="DP33" s="928"/>
      <c r="DQ33" s="928"/>
      <c r="DR33" s="928"/>
    </row>
    <row r="34" spans="1:122" s="877" customFormat="1" ht="60.75" customHeight="1" thickTop="1" thickBot="1">
      <c r="A34" s="291">
        <v>54</v>
      </c>
      <c r="B34" s="291" t="s">
        <v>574</v>
      </c>
      <c r="C34" s="291" t="s">
        <v>86</v>
      </c>
      <c r="D34" s="672">
        <v>0</v>
      </c>
      <c r="E34" s="523"/>
      <c r="F34" s="523">
        <v>40442</v>
      </c>
      <c r="G34" s="523"/>
      <c r="H34" s="523"/>
      <c r="I34" s="523"/>
      <c r="J34" s="584">
        <v>6</v>
      </c>
      <c r="K34" s="864" t="s">
        <v>19355</v>
      </c>
      <c r="L34" s="585"/>
      <c r="M34" s="238">
        <v>40204</v>
      </c>
      <c r="N34" s="291" t="s">
        <v>321</v>
      </c>
      <c r="O34" s="1167">
        <v>800252844</v>
      </c>
      <c r="P34" s="530"/>
      <c r="Q34" s="530"/>
      <c r="R34" s="530"/>
      <c r="S34" s="530"/>
      <c r="T34" s="530"/>
      <c r="U34" s="530"/>
      <c r="V34" s="530"/>
      <c r="W34" s="530"/>
      <c r="X34" s="530"/>
      <c r="Y34" s="530"/>
      <c r="Z34" s="530"/>
      <c r="AA34" s="530"/>
      <c r="AB34" s="291" t="s">
        <v>1225</v>
      </c>
      <c r="AC34" s="291" t="s">
        <v>220</v>
      </c>
      <c r="AD34" s="291" t="s">
        <v>226</v>
      </c>
      <c r="AE34" s="291" t="s">
        <v>383</v>
      </c>
      <c r="AF34" s="291">
        <v>6</v>
      </c>
      <c r="AG34" s="629"/>
      <c r="AH34" s="639">
        <v>0</v>
      </c>
      <c r="AI34" s="639">
        <v>0</v>
      </c>
      <c r="AJ34" s="639">
        <v>0</v>
      </c>
      <c r="AK34" s="291" t="s">
        <v>1388</v>
      </c>
      <c r="AL34" s="291" t="s">
        <v>1387</v>
      </c>
      <c r="AM34" s="538">
        <v>0</v>
      </c>
      <c r="AN34" s="538" t="s">
        <v>1481</v>
      </c>
      <c r="AO34" s="538" t="s">
        <v>1551</v>
      </c>
      <c r="AP34" s="293" t="s">
        <v>1552</v>
      </c>
      <c r="AQ34" s="84">
        <v>0</v>
      </c>
      <c r="AR34" s="553"/>
      <c r="AS34" s="554"/>
      <c r="AT34" s="84"/>
      <c r="AU34" s="553"/>
      <c r="AV34" s="554"/>
      <c r="AW34" s="84"/>
      <c r="AX34" s="553"/>
      <c r="AY34" s="554"/>
      <c r="AZ34" s="84"/>
      <c r="BA34" s="553"/>
      <c r="BB34" s="554"/>
      <c r="BC34" s="84"/>
      <c r="BD34" s="553"/>
      <c r="BE34" s="554"/>
      <c r="BF34" s="84"/>
      <c r="BG34" s="553"/>
      <c r="BH34" s="554"/>
      <c r="BI34" s="84"/>
      <c r="BJ34" s="553"/>
      <c r="BK34" s="554"/>
      <c r="BL34" s="84"/>
      <c r="BM34" s="553"/>
      <c r="BN34" s="554"/>
      <c r="BO34" s="84"/>
      <c r="BP34" s="553"/>
      <c r="BQ34" s="554"/>
      <c r="BR34" s="84"/>
      <c r="BS34" s="553"/>
      <c r="BT34" s="554"/>
      <c r="BU34" s="84"/>
      <c r="BV34" s="553"/>
      <c r="BW34" s="554"/>
      <c r="BX34" s="84"/>
      <c r="BY34" s="553"/>
      <c r="BZ34" s="554"/>
      <c r="CA34" s="84"/>
      <c r="CB34" s="553"/>
      <c r="CC34" s="554"/>
      <c r="CD34" s="84"/>
      <c r="CE34" s="553"/>
      <c r="CF34" s="554"/>
      <c r="CG34" s="84"/>
      <c r="CH34" s="553"/>
      <c r="CI34" s="554"/>
      <c r="CJ34" s="554"/>
      <c r="CK34" s="554"/>
      <c r="CL34" s="554"/>
      <c r="CM34" s="554"/>
      <c r="CN34" s="554"/>
      <c r="CO34" s="554"/>
      <c r="CP34" s="554"/>
      <c r="CQ34" s="554"/>
      <c r="CR34" s="554"/>
      <c r="CS34" s="554"/>
      <c r="CT34" s="554"/>
      <c r="CU34" s="554"/>
      <c r="CV34" s="554"/>
      <c r="CW34" s="554"/>
      <c r="CX34" s="554"/>
      <c r="CY34" s="554">
        <v>0</v>
      </c>
      <c r="CZ34" s="84">
        <v>0</v>
      </c>
      <c r="DA34" s="84"/>
      <c r="DB34" s="726" t="s">
        <v>1387</v>
      </c>
      <c r="DC34" s="589">
        <v>0</v>
      </c>
      <c r="DD34" s="616"/>
      <c r="DE34" s="102" t="s">
        <v>19355</v>
      </c>
      <c r="DF34" s="928"/>
      <c r="DG34" s="590">
        <v>0</v>
      </c>
      <c r="DH34" s="616" t="s">
        <v>1638</v>
      </c>
      <c r="DI34" s="591"/>
      <c r="DJ34" s="591">
        <v>40451</v>
      </c>
      <c r="DK34" s="558">
        <v>9</v>
      </c>
      <c r="DL34" s="538"/>
      <c r="DM34" s="619" t="s">
        <v>20551</v>
      </c>
      <c r="DN34" s="890">
        <v>0</v>
      </c>
      <c r="DO34" s="616"/>
      <c r="DP34" s="616"/>
      <c r="DQ34" s="616"/>
      <c r="DR34" s="616"/>
    </row>
    <row r="35" spans="1:122" ht="60.75" customHeight="1" thickTop="1" thickBot="1">
      <c r="A35" s="214">
        <v>55</v>
      </c>
      <c r="B35" s="214" t="s">
        <v>574</v>
      </c>
      <c r="C35" s="214" t="s">
        <v>541</v>
      </c>
      <c r="D35" s="374">
        <v>0</v>
      </c>
      <c r="E35" s="517">
        <v>40445</v>
      </c>
      <c r="F35" s="517">
        <v>40442</v>
      </c>
      <c r="G35" s="517">
        <v>40487</v>
      </c>
      <c r="H35" s="517">
        <v>40492</v>
      </c>
      <c r="I35" s="517">
        <v>40445</v>
      </c>
      <c r="J35" s="382">
        <v>6</v>
      </c>
      <c r="K35" s="551">
        <v>40626</v>
      </c>
      <c r="L35" s="552">
        <v>40445</v>
      </c>
      <c r="M35" s="117">
        <v>40204</v>
      </c>
      <c r="N35" s="214" t="s">
        <v>322</v>
      </c>
      <c r="O35" s="1166">
        <v>892099105</v>
      </c>
      <c r="P35" s="530"/>
      <c r="Q35" s="530"/>
      <c r="R35" s="530"/>
      <c r="S35" s="530"/>
      <c r="T35" s="530"/>
      <c r="U35" s="530"/>
      <c r="V35" s="530"/>
      <c r="W35" s="530"/>
      <c r="X35" s="530"/>
      <c r="Y35" s="530"/>
      <c r="Z35" s="530"/>
      <c r="AA35" s="530"/>
      <c r="AB35" s="214" t="s">
        <v>1226</v>
      </c>
      <c r="AC35" s="214" t="s">
        <v>220</v>
      </c>
      <c r="AD35" s="214" t="s">
        <v>226</v>
      </c>
      <c r="AE35" s="214" t="s">
        <v>383</v>
      </c>
      <c r="AF35" s="214">
        <v>6</v>
      </c>
      <c r="AG35" s="626"/>
      <c r="AH35" s="636">
        <v>15000000</v>
      </c>
      <c r="AI35" s="634">
        <v>18300000</v>
      </c>
      <c r="AJ35" s="634">
        <v>33300000</v>
      </c>
      <c r="AK35" s="214" t="s">
        <v>469</v>
      </c>
      <c r="AL35" s="214" t="s">
        <v>156</v>
      </c>
      <c r="AM35" s="86">
        <v>15000000</v>
      </c>
      <c r="AN35" s="86" t="s">
        <v>1502</v>
      </c>
      <c r="AO35" s="86" t="s">
        <v>1553</v>
      </c>
      <c r="AP35" s="83" t="s">
        <v>1554</v>
      </c>
      <c r="AQ35" s="84">
        <v>15000000</v>
      </c>
      <c r="AR35" s="553">
        <v>40492</v>
      </c>
      <c r="AS35" s="554">
        <v>7</v>
      </c>
      <c r="AT35" s="84">
        <v>0</v>
      </c>
      <c r="AU35" s="553"/>
      <c r="AV35" s="554"/>
      <c r="AW35" s="84">
        <v>0</v>
      </c>
      <c r="AX35" s="553"/>
      <c r="AY35" s="554"/>
      <c r="AZ35" s="84">
        <v>0</v>
      </c>
      <c r="BA35" s="553"/>
      <c r="BB35" s="554"/>
      <c r="BC35" s="84"/>
      <c r="BD35" s="553"/>
      <c r="BE35" s="554"/>
      <c r="BF35" s="84"/>
      <c r="BG35" s="553"/>
      <c r="BH35" s="554"/>
      <c r="BI35" s="84"/>
      <c r="BJ35" s="553"/>
      <c r="BK35" s="554"/>
      <c r="BL35" s="84"/>
      <c r="BM35" s="553"/>
      <c r="BN35" s="554"/>
      <c r="BO35" s="84"/>
      <c r="BP35" s="553"/>
      <c r="BQ35" s="554"/>
      <c r="BR35" s="84"/>
      <c r="BS35" s="553"/>
      <c r="BT35" s="554"/>
      <c r="BU35" s="84"/>
      <c r="BV35" s="553"/>
      <c r="BW35" s="554"/>
      <c r="BX35" s="84"/>
      <c r="BY35" s="553"/>
      <c r="BZ35" s="554"/>
      <c r="CA35" s="84"/>
      <c r="CB35" s="553"/>
      <c r="CC35" s="554"/>
      <c r="CD35" s="84"/>
      <c r="CE35" s="553"/>
      <c r="CF35" s="554"/>
      <c r="CG35" s="84"/>
      <c r="CH35" s="553"/>
      <c r="CI35" s="554"/>
      <c r="CJ35" s="554"/>
      <c r="CK35" s="554"/>
      <c r="CL35" s="554"/>
      <c r="CM35" s="554"/>
      <c r="CN35" s="554"/>
      <c r="CO35" s="554"/>
      <c r="CP35" s="554"/>
      <c r="CQ35" s="554"/>
      <c r="CR35" s="554"/>
      <c r="CS35" s="554"/>
      <c r="CT35" s="554"/>
      <c r="CU35" s="554"/>
      <c r="CV35" s="554"/>
      <c r="CW35" s="554"/>
      <c r="CX35" s="554"/>
      <c r="CY35" s="554">
        <v>15000000</v>
      </c>
      <c r="CZ35" s="84">
        <v>0</v>
      </c>
      <c r="DA35" s="84"/>
      <c r="DB35" s="723" t="s">
        <v>20809</v>
      </c>
      <c r="DC35" s="85">
        <v>1</v>
      </c>
      <c r="DD35" s="928"/>
      <c r="DE35" s="102" t="s">
        <v>19355</v>
      </c>
      <c r="DF35" s="928" t="s">
        <v>4118</v>
      </c>
      <c r="DG35" s="555">
        <v>0</v>
      </c>
      <c r="DH35" s="556" t="s">
        <v>1639</v>
      </c>
      <c r="DI35" s="557"/>
      <c r="DJ35" s="557">
        <v>40448</v>
      </c>
      <c r="DK35" s="558">
        <v>6</v>
      </c>
      <c r="DL35" s="558"/>
      <c r="DM35" s="619" t="s">
        <v>20549</v>
      </c>
      <c r="DN35" s="890">
        <v>15000000</v>
      </c>
      <c r="DO35" s="928"/>
      <c r="DP35" s="928"/>
      <c r="DQ35" s="928"/>
      <c r="DR35" s="928"/>
    </row>
    <row r="36" spans="1:122" ht="60.75" customHeight="1" thickTop="1" thickBot="1">
      <c r="A36" s="214">
        <v>56</v>
      </c>
      <c r="B36" s="214" t="s">
        <v>574</v>
      </c>
      <c r="C36" s="214" t="s">
        <v>539</v>
      </c>
      <c r="D36" s="374">
        <v>1</v>
      </c>
      <c r="E36" s="517">
        <v>40445</v>
      </c>
      <c r="F36" s="517">
        <v>40442</v>
      </c>
      <c r="G36" s="517">
        <v>40547</v>
      </c>
      <c r="H36" s="517">
        <v>40564</v>
      </c>
      <c r="I36" s="517">
        <v>40547</v>
      </c>
      <c r="J36" s="382">
        <v>6</v>
      </c>
      <c r="K36" s="551">
        <v>40728</v>
      </c>
      <c r="L36" s="552">
        <v>40547</v>
      </c>
      <c r="M36" s="117">
        <v>40204</v>
      </c>
      <c r="N36" s="214" t="s">
        <v>6110</v>
      </c>
      <c r="O36" s="1166">
        <v>800155087</v>
      </c>
      <c r="P36" s="530"/>
      <c r="Q36" s="530"/>
      <c r="R36" s="530"/>
      <c r="S36" s="530"/>
      <c r="T36" s="530"/>
      <c r="U36" s="530"/>
      <c r="V36" s="530"/>
      <c r="W36" s="530"/>
      <c r="X36" s="530"/>
      <c r="Y36" s="530"/>
      <c r="Z36" s="530"/>
      <c r="AA36" s="530"/>
      <c r="AB36" s="214" t="s">
        <v>1227</v>
      </c>
      <c r="AC36" s="214" t="s">
        <v>220</v>
      </c>
      <c r="AD36" s="214" t="s">
        <v>15309</v>
      </c>
      <c r="AE36" s="214" t="s">
        <v>383</v>
      </c>
      <c r="AF36" s="214">
        <v>6</v>
      </c>
      <c r="AG36" s="626"/>
      <c r="AH36" s="636">
        <v>15000000</v>
      </c>
      <c r="AI36" s="634">
        <v>27500000</v>
      </c>
      <c r="AJ36" s="634">
        <v>42500000</v>
      </c>
      <c r="AK36" s="214" t="s">
        <v>146</v>
      </c>
      <c r="AL36" s="214" t="s">
        <v>156</v>
      </c>
      <c r="AM36" s="86">
        <v>15000000</v>
      </c>
      <c r="AN36" s="86" t="s">
        <v>1502</v>
      </c>
      <c r="AO36" s="86" t="s">
        <v>1553</v>
      </c>
      <c r="AP36" s="83" t="s">
        <v>1554</v>
      </c>
      <c r="AQ36" s="84">
        <v>15000000</v>
      </c>
      <c r="AR36" s="553">
        <v>40564</v>
      </c>
      <c r="AS36" s="554">
        <v>23</v>
      </c>
      <c r="AT36" s="84">
        <v>0</v>
      </c>
      <c r="AU36" s="553"/>
      <c r="AV36" s="554"/>
      <c r="AW36" s="84">
        <v>0</v>
      </c>
      <c r="AX36" s="553"/>
      <c r="AY36" s="554"/>
      <c r="AZ36" s="84">
        <v>0</v>
      </c>
      <c r="BA36" s="553"/>
      <c r="BB36" s="554"/>
      <c r="BC36" s="84"/>
      <c r="BD36" s="553"/>
      <c r="BE36" s="554"/>
      <c r="BF36" s="84"/>
      <c r="BG36" s="553"/>
      <c r="BH36" s="554"/>
      <c r="BI36" s="84"/>
      <c r="BJ36" s="553"/>
      <c r="BK36" s="554"/>
      <c r="BL36" s="84"/>
      <c r="BM36" s="553"/>
      <c r="BN36" s="554"/>
      <c r="BO36" s="84"/>
      <c r="BP36" s="553"/>
      <c r="BQ36" s="554"/>
      <c r="BR36" s="84"/>
      <c r="BS36" s="553"/>
      <c r="BT36" s="554"/>
      <c r="BU36" s="84"/>
      <c r="BV36" s="553"/>
      <c r="BW36" s="554"/>
      <c r="BX36" s="84"/>
      <c r="BY36" s="553"/>
      <c r="BZ36" s="554"/>
      <c r="CA36" s="84"/>
      <c r="CB36" s="553"/>
      <c r="CC36" s="554"/>
      <c r="CD36" s="84"/>
      <c r="CE36" s="553"/>
      <c r="CF36" s="554"/>
      <c r="CG36" s="84"/>
      <c r="CH36" s="553"/>
      <c r="CI36" s="554"/>
      <c r="CJ36" s="554"/>
      <c r="CK36" s="554"/>
      <c r="CL36" s="554"/>
      <c r="CM36" s="554"/>
      <c r="CN36" s="554"/>
      <c r="CO36" s="554"/>
      <c r="CP36" s="554"/>
      <c r="CQ36" s="554"/>
      <c r="CR36" s="554"/>
      <c r="CS36" s="554"/>
      <c r="CT36" s="554"/>
      <c r="CU36" s="554"/>
      <c r="CV36" s="554"/>
      <c r="CW36" s="554"/>
      <c r="CX36" s="554"/>
      <c r="CY36" s="554">
        <v>15000000</v>
      </c>
      <c r="CZ36" s="84">
        <v>0</v>
      </c>
      <c r="DA36" s="84"/>
      <c r="DB36" s="723" t="s">
        <v>20809</v>
      </c>
      <c r="DC36" s="85">
        <v>1</v>
      </c>
      <c r="DD36" s="928"/>
      <c r="DE36" s="102" t="s">
        <v>19355</v>
      </c>
      <c r="DF36" s="928" t="s">
        <v>4118</v>
      </c>
      <c r="DG36" s="555">
        <v>0</v>
      </c>
      <c r="DH36" s="556" t="s">
        <v>1640</v>
      </c>
      <c r="DI36" s="557">
        <v>40547</v>
      </c>
      <c r="DJ36" s="557">
        <v>40448</v>
      </c>
      <c r="DK36" s="558">
        <v>6</v>
      </c>
      <c r="DL36" s="558" t="s">
        <v>15785</v>
      </c>
      <c r="DM36" s="619" t="s">
        <v>20549</v>
      </c>
      <c r="DN36" s="890">
        <v>15000000</v>
      </c>
      <c r="DO36" s="928"/>
      <c r="DP36" s="928"/>
      <c r="DQ36" s="928"/>
      <c r="DR36" s="928"/>
    </row>
    <row r="37" spans="1:122" ht="60.75" customHeight="1" thickTop="1" thickBot="1">
      <c r="A37" s="214">
        <v>58</v>
      </c>
      <c r="B37" s="214" t="s">
        <v>2358</v>
      </c>
      <c r="C37" s="214" t="s">
        <v>539</v>
      </c>
      <c r="D37" s="374">
        <v>1</v>
      </c>
      <c r="E37" s="517">
        <v>40494</v>
      </c>
      <c r="F37" s="517">
        <v>40430</v>
      </c>
      <c r="G37" s="517">
        <v>40567</v>
      </c>
      <c r="H37" s="517">
        <v>40575</v>
      </c>
      <c r="I37" s="517">
        <v>40567</v>
      </c>
      <c r="J37" s="382">
        <v>37</v>
      </c>
      <c r="K37" s="551">
        <v>41694</v>
      </c>
      <c r="L37" s="552">
        <v>40567</v>
      </c>
      <c r="M37" s="117">
        <v>40204</v>
      </c>
      <c r="N37" s="214" t="s">
        <v>528</v>
      </c>
      <c r="O37" s="1166">
        <v>830063697</v>
      </c>
      <c r="P37" s="530" t="s">
        <v>1097</v>
      </c>
      <c r="Q37" s="530" t="s">
        <v>1097</v>
      </c>
      <c r="R37" s="530" t="s">
        <v>1097</v>
      </c>
      <c r="S37" s="530" t="s">
        <v>1097</v>
      </c>
      <c r="T37" s="530" t="s">
        <v>1097</v>
      </c>
      <c r="U37" s="530" t="s">
        <v>1097</v>
      </c>
      <c r="V37" s="530" t="s">
        <v>1097</v>
      </c>
      <c r="W37" s="530" t="s">
        <v>1097</v>
      </c>
      <c r="X37" s="530" t="s">
        <v>1097</v>
      </c>
      <c r="Y37" s="530" t="s">
        <v>1097</v>
      </c>
      <c r="Z37" s="530" t="s">
        <v>1097</v>
      </c>
      <c r="AA37" s="530" t="s">
        <v>1097</v>
      </c>
      <c r="AB37" s="214" t="s">
        <v>1228</v>
      </c>
      <c r="AC37" s="214" t="s">
        <v>221</v>
      </c>
      <c r="AD37" s="214" t="s">
        <v>228</v>
      </c>
      <c r="AE37" s="214" t="s">
        <v>509</v>
      </c>
      <c r="AF37" s="214">
        <v>8</v>
      </c>
      <c r="AG37" s="626"/>
      <c r="AH37" s="636">
        <v>400000000</v>
      </c>
      <c r="AI37" s="634">
        <v>101387000</v>
      </c>
      <c r="AJ37" s="634">
        <v>501387000</v>
      </c>
      <c r="AK37" s="214" t="s">
        <v>145</v>
      </c>
      <c r="AL37" s="214" t="s">
        <v>156</v>
      </c>
      <c r="AM37" s="86">
        <v>400000000</v>
      </c>
      <c r="AN37" s="86" t="s">
        <v>14315</v>
      </c>
      <c r="AO37" s="86" t="s">
        <v>14315</v>
      </c>
      <c r="AP37" s="83" t="s">
        <v>1525</v>
      </c>
      <c r="AQ37" s="84">
        <v>400000000</v>
      </c>
      <c r="AR37" s="553">
        <v>40575</v>
      </c>
      <c r="AS37" s="554">
        <v>25</v>
      </c>
      <c r="AT37" s="84">
        <v>0</v>
      </c>
      <c r="AU37" s="553"/>
      <c r="AV37" s="554"/>
      <c r="AW37" s="84">
        <v>0</v>
      </c>
      <c r="AX37" s="553"/>
      <c r="AY37" s="554"/>
      <c r="AZ37" s="84">
        <v>0</v>
      </c>
      <c r="BA37" s="553"/>
      <c r="BB37" s="554"/>
      <c r="BC37" s="84"/>
      <c r="BD37" s="553"/>
      <c r="BE37" s="554"/>
      <c r="BF37" s="84"/>
      <c r="BG37" s="553"/>
      <c r="BH37" s="554"/>
      <c r="BI37" s="84"/>
      <c r="BJ37" s="553"/>
      <c r="BK37" s="554"/>
      <c r="BL37" s="84"/>
      <c r="BM37" s="553"/>
      <c r="BN37" s="554"/>
      <c r="BO37" s="84"/>
      <c r="BP37" s="553"/>
      <c r="BQ37" s="554"/>
      <c r="BR37" s="84"/>
      <c r="BS37" s="553"/>
      <c r="BT37" s="554"/>
      <c r="BU37" s="84"/>
      <c r="BV37" s="553"/>
      <c r="BW37" s="554"/>
      <c r="BX37" s="84"/>
      <c r="BY37" s="553"/>
      <c r="BZ37" s="554"/>
      <c r="CA37" s="84"/>
      <c r="CB37" s="553"/>
      <c r="CC37" s="554"/>
      <c r="CD37" s="84"/>
      <c r="CE37" s="553"/>
      <c r="CF37" s="554"/>
      <c r="CG37" s="84"/>
      <c r="CH37" s="553"/>
      <c r="CI37" s="554"/>
      <c r="CJ37" s="554"/>
      <c r="CK37" s="554"/>
      <c r="CL37" s="554"/>
      <c r="CM37" s="554"/>
      <c r="CN37" s="554"/>
      <c r="CO37" s="554"/>
      <c r="CP37" s="554"/>
      <c r="CQ37" s="554"/>
      <c r="CR37" s="554"/>
      <c r="CS37" s="554"/>
      <c r="CT37" s="554"/>
      <c r="CU37" s="554"/>
      <c r="CV37" s="554"/>
      <c r="CW37" s="554"/>
      <c r="CX37" s="554"/>
      <c r="CY37" s="554">
        <v>400000000</v>
      </c>
      <c r="CZ37" s="84">
        <v>0</v>
      </c>
      <c r="DA37" s="84"/>
      <c r="DB37" s="723" t="s">
        <v>20809</v>
      </c>
      <c r="DC37" s="85">
        <v>1</v>
      </c>
      <c r="DD37" s="928"/>
      <c r="DE37" s="102" t="s">
        <v>9704</v>
      </c>
      <c r="DF37" s="928"/>
      <c r="DG37" s="555">
        <v>0</v>
      </c>
      <c r="DH37" s="556" t="s">
        <v>1641</v>
      </c>
      <c r="DI37" s="557">
        <v>40567</v>
      </c>
      <c r="DJ37" s="557">
        <v>40448</v>
      </c>
      <c r="DK37" s="558">
        <v>18</v>
      </c>
      <c r="DL37" s="558"/>
      <c r="DM37" s="619" t="s">
        <v>20554</v>
      </c>
      <c r="DN37" s="890">
        <v>400000000</v>
      </c>
      <c r="DO37" s="928"/>
      <c r="DP37" s="928"/>
      <c r="DQ37" s="928"/>
      <c r="DR37" s="928"/>
    </row>
    <row r="38" spans="1:122" ht="60.75" customHeight="1" thickTop="1" thickBot="1">
      <c r="A38" s="214">
        <v>59</v>
      </c>
      <c r="B38" s="214" t="s">
        <v>2359</v>
      </c>
      <c r="C38" s="214" t="s">
        <v>539</v>
      </c>
      <c r="D38" s="374">
        <v>1</v>
      </c>
      <c r="E38" s="517">
        <v>40445</v>
      </c>
      <c r="F38" s="517">
        <v>40422</v>
      </c>
      <c r="G38" s="517">
        <v>40479</v>
      </c>
      <c r="H38" s="517">
        <v>40485</v>
      </c>
      <c r="I38" s="517">
        <v>40479</v>
      </c>
      <c r="J38" s="382">
        <v>32</v>
      </c>
      <c r="K38" s="551">
        <v>41453</v>
      </c>
      <c r="L38" s="552">
        <v>40479</v>
      </c>
      <c r="M38" s="117">
        <v>40204</v>
      </c>
      <c r="N38" s="214" t="s">
        <v>529</v>
      </c>
      <c r="O38" s="1166">
        <v>830040745</v>
      </c>
      <c r="P38" s="530"/>
      <c r="Q38" s="530"/>
      <c r="R38" s="530"/>
      <c r="S38" s="530"/>
      <c r="T38" s="530"/>
      <c r="U38" s="530"/>
      <c r="V38" s="530"/>
      <c r="W38" s="530"/>
      <c r="X38" s="530"/>
      <c r="Y38" s="530"/>
      <c r="Z38" s="530"/>
      <c r="AA38" s="530"/>
      <c r="AB38" s="214" t="s">
        <v>330</v>
      </c>
      <c r="AC38" s="214" t="s">
        <v>220</v>
      </c>
      <c r="AD38" s="214" t="s">
        <v>226</v>
      </c>
      <c r="AE38" s="214" t="s">
        <v>385</v>
      </c>
      <c r="AF38" s="214">
        <v>6</v>
      </c>
      <c r="AG38" s="626"/>
      <c r="AH38" s="636">
        <v>2000000000</v>
      </c>
      <c r="AI38" s="634">
        <v>285252494</v>
      </c>
      <c r="AJ38" s="634">
        <v>2285252494</v>
      </c>
      <c r="AK38" s="214" t="s">
        <v>555</v>
      </c>
      <c r="AL38" s="214" t="s">
        <v>156</v>
      </c>
      <c r="AM38" s="86">
        <v>2000000000</v>
      </c>
      <c r="AN38" s="86" t="s">
        <v>14315</v>
      </c>
      <c r="AO38" s="86" t="s">
        <v>14315</v>
      </c>
      <c r="AP38" s="83" t="s">
        <v>1525</v>
      </c>
      <c r="AQ38" s="84">
        <v>2000000000</v>
      </c>
      <c r="AR38" s="553">
        <v>40485</v>
      </c>
      <c r="AS38" s="554">
        <v>5</v>
      </c>
      <c r="AT38" s="84">
        <v>0</v>
      </c>
      <c r="AU38" s="553"/>
      <c r="AV38" s="554"/>
      <c r="AW38" s="84">
        <v>0</v>
      </c>
      <c r="AX38" s="553"/>
      <c r="AY38" s="554"/>
      <c r="AZ38" s="84">
        <v>0</v>
      </c>
      <c r="BA38" s="553"/>
      <c r="BB38" s="554"/>
      <c r="BC38" s="84"/>
      <c r="BD38" s="553"/>
      <c r="BE38" s="554"/>
      <c r="BF38" s="84"/>
      <c r="BG38" s="553"/>
      <c r="BH38" s="554"/>
      <c r="BI38" s="84"/>
      <c r="BJ38" s="553"/>
      <c r="BK38" s="554"/>
      <c r="BL38" s="84"/>
      <c r="BM38" s="553"/>
      <c r="BN38" s="554"/>
      <c r="BO38" s="84"/>
      <c r="BP38" s="553"/>
      <c r="BQ38" s="554"/>
      <c r="BR38" s="84"/>
      <c r="BS38" s="553"/>
      <c r="BT38" s="554"/>
      <c r="BU38" s="84"/>
      <c r="BV38" s="553"/>
      <c r="BW38" s="554"/>
      <c r="BX38" s="84"/>
      <c r="BY38" s="553"/>
      <c r="BZ38" s="554"/>
      <c r="CA38" s="84"/>
      <c r="CB38" s="553"/>
      <c r="CC38" s="554"/>
      <c r="CD38" s="84"/>
      <c r="CE38" s="553"/>
      <c r="CF38" s="554"/>
      <c r="CG38" s="84"/>
      <c r="CH38" s="553"/>
      <c r="CI38" s="554"/>
      <c r="CJ38" s="554"/>
      <c r="CK38" s="554"/>
      <c r="CL38" s="554"/>
      <c r="CM38" s="554"/>
      <c r="CN38" s="554"/>
      <c r="CO38" s="554"/>
      <c r="CP38" s="554"/>
      <c r="CQ38" s="554"/>
      <c r="CR38" s="554"/>
      <c r="CS38" s="554"/>
      <c r="CT38" s="554"/>
      <c r="CU38" s="554"/>
      <c r="CV38" s="554"/>
      <c r="CW38" s="554"/>
      <c r="CX38" s="554"/>
      <c r="CY38" s="554">
        <v>2000000000</v>
      </c>
      <c r="CZ38" s="84">
        <v>0</v>
      </c>
      <c r="DA38" s="84"/>
      <c r="DB38" s="723" t="s">
        <v>20809</v>
      </c>
      <c r="DC38" s="85">
        <v>1</v>
      </c>
      <c r="DD38" s="928"/>
      <c r="DE38" s="102" t="s">
        <v>9704</v>
      </c>
      <c r="DF38" s="928"/>
      <c r="DG38" s="555">
        <v>0</v>
      </c>
      <c r="DH38" s="556" t="s">
        <v>1642</v>
      </c>
      <c r="DI38" s="557">
        <v>40479</v>
      </c>
      <c r="DJ38" s="557">
        <v>40448</v>
      </c>
      <c r="DK38" s="558">
        <v>26</v>
      </c>
      <c r="DL38" s="558"/>
      <c r="DM38" s="619" t="s">
        <v>20549</v>
      </c>
      <c r="DN38" s="890">
        <v>2000000000</v>
      </c>
      <c r="DO38" s="928"/>
      <c r="DP38" s="928"/>
      <c r="DQ38" s="928"/>
      <c r="DR38" s="928"/>
    </row>
    <row r="39" spans="1:122" ht="60.75" customHeight="1" thickTop="1" thickBot="1">
      <c r="A39" s="214">
        <v>60</v>
      </c>
      <c r="B39" s="214" t="s">
        <v>2360</v>
      </c>
      <c r="C39" s="214" t="s">
        <v>541</v>
      </c>
      <c r="D39" s="374">
        <v>0</v>
      </c>
      <c r="E39" s="517">
        <v>40448</v>
      </c>
      <c r="F39" s="517">
        <v>40430</v>
      </c>
      <c r="G39" s="517">
        <v>40582</v>
      </c>
      <c r="H39" s="517">
        <v>40591</v>
      </c>
      <c r="I39" s="517">
        <v>40582</v>
      </c>
      <c r="J39" s="382">
        <v>20</v>
      </c>
      <c r="K39" s="551">
        <v>41190</v>
      </c>
      <c r="L39" s="552">
        <v>40448</v>
      </c>
      <c r="M39" s="117">
        <v>40204</v>
      </c>
      <c r="N39" s="214" t="s">
        <v>15234</v>
      </c>
      <c r="O39" s="1166">
        <v>890201213</v>
      </c>
      <c r="P39" s="530"/>
      <c r="Q39" s="530"/>
      <c r="R39" s="530"/>
      <c r="S39" s="530"/>
      <c r="T39" s="530"/>
      <c r="U39" s="530"/>
      <c r="V39" s="530"/>
      <c r="W39" s="530"/>
      <c r="X39" s="530"/>
      <c r="Y39" s="530"/>
      <c r="Z39" s="530"/>
      <c r="AA39" s="530"/>
      <c r="AB39" s="214" t="s">
        <v>331</v>
      </c>
      <c r="AC39" s="214" t="s">
        <v>222</v>
      </c>
      <c r="AD39" s="214" t="s">
        <v>227</v>
      </c>
      <c r="AE39" s="214" t="s">
        <v>508</v>
      </c>
      <c r="AF39" s="214">
        <v>7</v>
      </c>
      <c r="AG39" s="626"/>
      <c r="AH39" s="636">
        <v>12521880</v>
      </c>
      <c r="AI39" s="634">
        <v>0</v>
      </c>
      <c r="AJ39" s="634">
        <v>12521880</v>
      </c>
      <c r="AK39" s="214" t="s">
        <v>554</v>
      </c>
      <c r="AL39" s="214" t="s">
        <v>156</v>
      </c>
      <c r="AM39" s="86">
        <v>12521880</v>
      </c>
      <c r="AN39" s="86" t="s">
        <v>1453</v>
      </c>
      <c r="AO39" s="86" t="s">
        <v>2852</v>
      </c>
      <c r="AP39" s="83" t="s">
        <v>1524</v>
      </c>
      <c r="AQ39" s="84">
        <v>12521880</v>
      </c>
      <c r="AR39" s="553">
        <v>40591</v>
      </c>
      <c r="AS39" s="554">
        <v>32</v>
      </c>
      <c r="AT39" s="84">
        <v>0</v>
      </c>
      <c r="AU39" s="553"/>
      <c r="AV39" s="554"/>
      <c r="AW39" s="84">
        <v>0</v>
      </c>
      <c r="AX39" s="553"/>
      <c r="AY39" s="554"/>
      <c r="AZ39" s="84">
        <v>0</v>
      </c>
      <c r="BA39" s="553"/>
      <c r="BB39" s="554"/>
      <c r="BC39" s="84"/>
      <c r="BD39" s="553"/>
      <c r="BE39" s="554"/>
      <c r="BF39" s="84"/>
      <c r="BG39" s="553"/>
      <c r="BH39" s="554"/>
      <c r="BI39" s="84"/>
      <c r="BJ39" s="553"/>
      <c r="BK39" s="554"/>
      <c r="BL39" s="84"/>
      <c r="BM39" s="553"/>
      <c r="BN39" s="554"/>
      <c r="BO39" s="84"/>
      <c r="BP39" s="553"/>
      <c r="BQ39" s="554"/>
      <c r="BR39" s="84"/>
      <c r="BS39" s="553"/>
      <c r="BT39" s="554"/>
      <c r="BU39" s="84"/>
      <c r="BV39" s="553"/>
      <c r="BW39" s="554"/>
      <c r="BX39" s="84"/>
      <c r="BY39" s="553"/>
      <c r="BZ39" s="554"/>
      <c r="CA39" s="84"/>
      <c r="CB39" s="553"/>
      <c r="CC39" s="554"/>
      <c r="CD39" s="84"/>
      <c r="CE39" s="553"/>
      <c r="CF39" s="554"/>
      <c r="CG39" s="84"/>
      <c r="CH39" s="553"/>
      <c r="CI39" s="554"/>
      <c r="CJ39" s="554"/>
      <c r="CK39" s="554"/>
      <c r="CL39" s="554"/>
      <c r="CM39" s="554"/>
      <c r="CN39" s="554"/>
      <c r="CO39" s="554"/>
      <c r="CP39" s="554"/>
      <c r="CQ39" s="554"/>
      <c r="CR39" s="554"/>
      <c r="CS39" s="554"/>
      <c r="CT39" s="554"/>
      <c r="CU39" s="554"/>
      <c r="CV39" s="554"/>
      <c r="CW39" s="554"/>
      <c r="CX39" s="554"/>
      <c r="CY39" s="554">
        <v>12521880</v>
      </c>
      <c r="CZ39" s="84">
        <v>0</v>
      </c>
      <c r="DA39" s="84"/>
      <c r="DB39" s="723" t="s">
        <v>20809</v>
      </c>
      <c r="DC39" s="85">
        <v>1</v>
      </c>
      <c r="DD39" s="928"/>
      <c r="DE39" s="102" t="s">
        <v>19355</v>
      </c>
      <c r="DF39" s="928"/>
      <c r="DG39" s="555">
        <v>0</v>
      </c>
      <c r="DH39" s="556" t="s">
        <v>1643</v>
      </c>
      <c r="DI39" s="557"/>
      <c r="DJ39" s="557">
        <v>40448</v>
      </c>
      <c r="DK39" s="558">
        <v>18</v>
      </c>
      <c r="DL39" s="558"/>
      <c r="DM39" s="619" t="s">
        <v>20552</v>
      </c>
      <c r="DN39" s="890">
        <v>12521880</v>
      </c>
      <c r="DO39" s="928"/>
      <c r="DP39" s="928"/>
      <c r="DQ39" s="928"/>
      <c r="DR39" s="928"/>
    </row>
    <row r="40" spans="1:122" ht="63.75" customHeight="1" thickTop="1" thickBot="1">
      <c r="A40" s="214">
        <v>61</v>
      </c>
      <c r="B40" s="214" t="s">
        <v>2361</v>
      </c>
      <c r="C40" s="214" t="s">
        <v>539</v>
      </c>
      <c r="D40" s="374">
        <v>1</v>
      </c>
      <c r="E40" s="517">
        <v>40480</v>
      </c>
      <c r="F40" s="517">
        <v>40452</v>
      </c>
      <c r="G40" s="517">
        <v>40555</v>
      </c>
      <c r="H40" s="517">
        <v>40570</v>
      </c>
      <c r="I40" s="517">
        <v>40555</v>
      </c>
      <c r="J40" s="382">
        <v>16</v>
      </c>
      <c r="K40" s="551">
        <v>41041</v>
      </c>
      <c r="L40" s="552">
        <v>40555</v>
      </c>
      <c r="M40" s="117">
        <v>40204</v>
      </c>
      <c r="N40" s="214" t="s">
        <v>530</v>
      </c>
      <c r="O40" s="1166">
        <v>900114184</v>
      </c>
      <c r="P40" s="530"/>
      <c r="Q40" s="530"/>
      <c r="R40" s="530"/>
      <c r="S40" s="530"/>
      <c r="T40" s="530"/>
      <c r="U40" s="530"/>
      <c r="V40" s="530"/>
      <c r="W40" s="530"/>
      <c r="X40" s="530"/>
      <c r="Y40" s="530"/>
      <c r="Z40" s="530"/>
      <c r="AA40" s="530"/>
      <c r="AB40" s="214" t="s">
        <v>1043</v>
      </c>
      <c r="AC40" s="214" t="s">
        <v>221</v>
      </c>
      <c r="AD40" s="214" t="s">
        <v>225</v>
      </c>
      <c r="AE40" s="214" t="s">
        <v>509</v>
      </c>
      <c r="AF40" s="214">
        <v>5</v>
      </c>
      <c r="AG40" s="626"/>
      <c r="AH40" s="636">
        <v>424266827</v>
      </c>
      <c r="AI40" s="634">
        <v>302300000</v>
      </c>
      <c r="AJ40" s="634">
        <v>726566827</v>
      </c>
      <c r="AK40" s="214" t="s">
        <v>867</v>
      </c>
      <c r="AL40" s="214" t="s">
        <v>156</v>
      </c>
      <c r="AM40" s="86">
        <v>424266827</v>
      </c>
      <c r="AN40" s="86" t="s">
        <v>14315</v>
      </c>
      <c r="AO40" s="86" t="s">
        <v>14315</v>
      </c>
      <c r="AP40" s="83" t="s">
        <v>1525</v>
      </c>
      <c r="AQ40" s="84">
        <v>424266827</v>
      </c>
      <c r="AR40" s="553">
        <v>40570</v>
      </c>
      <c r="AS40" s="554">
        <v>23</v>
      </c>
      <c r="AT40" s="84">
        <v>0</v>
      </c>
      <c r="AU40" s="553"/>
      <c r="AV40" s="554"/>
      <c r="AW40" s="84">
        <v>0</v>
      </c>
      <c r="AX40" s="553"/>
      <c r="AY40" s="554"/>
      <c r="AZ40" s="84">
        <v>0</v>
      </c>
      <c r="BA40" s="553"/>
      <c r="BB40" s="554"/>
      <c r="BC40" s="84"/>
      <c r="BD40" s="553"/>
      <c r="BE40" s="554"/>
      <c r="BF40" s="84"/>
      <c r="BG40" s="553"/>
      <c r="BH40" s="554"/>
      <c r="BI40" s="84"/>
      <c r="BJ40" s="553"/>
      <c r="BK40" s="554"/>
      <c r="BL40" s="84"/>
      <c r="BM40" s="553"/>
      <c r="BN40" s="554"/>
      <c r="BO40" s="84"/>
      <c r="BP40" s="553"/>
      <c r="BQ40" s="554"/>
      <c r="BR40" s="84"/>
      <c r="BS40" s="553"/>
      <c r="BT40" s="554"/>
      <c r="BU40" s="84"/>
      <c r="BV40" s="553"/>
      <c r="BW40" s="554"/>
      <c r="BX40" s="84"/>
      <c r="BY40" s="553"/>
      <c r="BZ40" s="554"/>
      <c r="CA40" s="84"/>
      <c r="CB40" s="553"/>
      <c r="CC40" s="554"/>
      <c r="CD40" s="84"/>
      <c r="CE40" s="553"/>
      <c r="CF40" s="554"/>
      <c r="CG40" s="84"/>
      <c r="CH40" s="553"/>
      <c r="CI40" s="554"/>
      <c r="CJ40" s="554"/>
      <c r="CK40" s="554"/>
      <c r="CL40" s="554"/>
      <c r="CM40" s="554"/>
      <c r="CN40" s="554"/>
      <c r="CO40" s="554"/>
      <c r="CP40" s="554"/>
      <c r="CQ40" s="554"/>
      <c r="CR40" s="554"/>
      <c r="CS40" s="554"/>
      <c r="CT40" s="554"/>
      <c r="CU40" s="554"/>
      <c r="CV40" s="554"/>
      <c r="CW40" s="554"/>
      <c r="CX40" s="554"/>
      <c r="CY40" s="554">
        <v>424266827</v>
      </c>
      <c r="CZ40" s="84">
        <v>0</v>
      </c>
      <c r="DA40" s="84"/>
      <c r="DB40" s="723" t="s">
        <v>20809</v>
      </c>
      <c r="DC40" s="85">
        <v>1</v>
      </c>
      <c r="DD40" s="928"/>
      <c r="DE40" s="102" t="s">
        <v>14525</v>
      </c>
      <c r="DF40" s="928"/>
      <c r="DG40" s="555">
        <v>0</v>
      </c>
      <c r="DH40" s="556" t="s">
        <v>1644</v>
      </c>
      <c r="DI40" s="557">
        <v>40555</v>
      </c>
      <c r="DJ40" s="557">
        <v>40493</v>
      </c>
      <c r="DK40" s="558">
        <v>41</v>
      </c>
      <c r="DL40" s="558"/>
      <c r="DM40" s="619" t="s">
        <v>20546</v>
      </c>
      <c r="DN40" s="890">
        <v>424266827</v>
      </c>
      <c r="DO40" s="928"/>
      <c r="DP40" s="928"/>
      <c r="DQ40" s="928"/>
      <c r="DR40" s="928"/>
    </row>
    <row r="41" spans="1:122" ht="60.75" customHeight="1" thickTop="1" thickBot="1">
      <c r="A41" s="214" t="s">
        <v>125</v>
      </c>
      <c r="B41" s="214" t="s">
        <v>574</v>
      </c>
      <c r="C41" s="214" t="s">
        <v>13894</v>
      </c>
      <c r="D41" s="374">
        <v>0</v>
      </c>
      <c r="E41" s="517">
        <v>40485</v>
      </c>
      <c r="F41" s="517">
        <v>40458</v>
      </c>
      <c r="G41" s="517">
        <v>40546</v>
      </c>
      <c r="H41" s="517">
        <v>40574</v>
      </c>
      <c r="I41" s="517">
        <v>40546</v>
      </c>
      <c r="J41" s="382">
        <v>12</v>
      </c>
      <c r="K41" s="551">
        <v>40911</v>
      </c>
      <c r="L41" s="552"/>
      <c r="M41" s="117">
        <v>40204</v>
      </c>
      <c r="N41" s="214" t="s">
        <v>531</v>
      </c>
      <c r="O41" s="1166">
        <v>650389477</v>
      </c>
      <c r="P41" s="530"/>
      <c r="Q41" s="530"/>
      <c r="R41" s="530"/>
      <c r="S41" s="530"/>
      <c r="T41" s="530"/>
      <c r="U41" s="530"/>
      <c r="V41" s="530"/>
      <c r="W41" s="530"/>
      <c r="X41" s="530"/>
      <c r="Y41" s="530"/>
      <c r="Z41" s="530"/>
      <c r="AA41" s="530"/>
      <c r="AB41" s="214" t="s">
        <v>234</v>
      </c>
      <c r="AC41" s="214" t="s">
        <v>221</v>
      </c>
      <c r="AD41" s="214" t="s">
        <v>228</v>
      </c>
      <c r="AE41" s="214" t="s">
        <v>508</v>
      </c>
      <c r="AF41" s="214">
        <v>8</v>
      </c>
      <c r="AG41" s="626"/>
      <c r="AH41" s="636">
        <v>52197393.839999996</v>
      </c>
      <c r="AI41" s="634">
        <v>0</v>
      </c>
      <c r="AJ41" s="634">
        <v>52197393.839999996</v>
      </c>
      <c r="AK41" s="214" t="s">
        <v>64</v>
      </c>
      <c r="AL41" s="214" t="s">
        <v>156</v>
      </c>
      <c r="AM41" s="86">
        <v>52197393.839999996</v>
      </c>
      <c r="AN41" s="86" t="s">
        <v>14315</v>
      </c>
      <c r="AO41" s="86" t="s">
        <v>14315</v>
      </c>
      <c r="AP41" s="83" t="s">
        <v>1525</v>
      </c>
      <c r="AQ41" s="84">
        <v>52197393.839999996</v>
      </c>
      <c r="AR41" s="553">
        <v>40574</v>
      </c>
      <c r="AS41" s="554">
        <v>22</v>
      </c>
      <c r="AT41" s="84">
        <v>0</v>
      </c>
      <c r="AU41" s="553"/>
      <c r="AV41" s="554"/>
      <c r="AW41" s="84">
        <v>0</v>
      </c>
      <c r="AX41" s="553"/>
      <c r="AY41" s="554"/>
      <c r="AZ41" s="84">
        <v>0</v>
      </c>
      <c r="BA41" s="553"/>
      <c r="BB41" s="554"/>
      <c r="BC41" s="84"/>
      <c r="BD41" s="553"/>
      <c r="BE41" s="554"/>
      <c r="BF41" s="84"/>
      <c r="BG41" s="553"/>
      <c r="BH41" s="554"/>
      <c r="BI41" s="84"/>
      <c r="BJ41" s="553"/>
      <c r="BK41" s="554"/>
      <c r="BL41" s="84"/>
      <c r="BM41" s="553"/>
      <c r="BN41" s="554"/>
      <c r="BO41" s="84"/>
      <c r="BP41" s="553"/>
      <c r="BQ41" s="554"/>
      <c r="BR41" s="84"/>
      <c r="BS41" s="553"/>
      <c r="BT41" s="554"/>
      <c r="BU41" s="84"/>
      <c r="BV41" s="553"/>
      <c r="BW41" s="554"/>
      <c r="BX41" s="84"/>
      <c r="BY41" s="553"/>
      <c r="BZ41" s="554"/>
      <c r="CA41" s="84"/>
      <c r="CB41" s="553"/>
      <c r="CC41" s="554"/>
      <c r="CD41" s="84"/>
      <c r="CE41" s="553"/>
      <c r="CF41" s="554"/>
      <c r="CG41" s="84"/>
      <c r="CH41" s="553"/>
      <c r="CI41" s="554"/>
      <c r="CJ41" s="554"/>
      <c r="CK41" s="554"/>
      <c r="CL41" s="554"/>
      <c r="CM41" s="554"/>
      <c r="CN41" s="554"/>
      <c r="CO41" s="554"/>
      <c r="CP41" s="554"/>
      <c r="CQ41" s="554"/>
      <c r="CR41" s="554"/>
      <c r="CS41" s="554"/>
      <c r="CT41" s="554"/>
      <c r="CU41" s="554"/>
      <c r="CV41" s="554"/>
      <c r="CW41" s="554"/>
      <c r="CX41" s="554"/>
      <c r="CY41" s="554">
        <v>52197393.839999996</v>
      </c>
      <c r="CZ41" s="84">
        <v>0</v>
      </c>
      <c r="DA41" s="84"/>
      <c r="DB41" s="723" t="s">
        <v>20809</v>
      </c>
      <c r="DC41" s="85">
        <v>1</v>
      </c>
      <c r="DD41" s="928"/>
      <c r="DE41" s="102" t="s">
        <v>19355</v>
      </c>
      <c r="DF41" s="928"/>
      <c r="DG41" s="555">
        <v>0</v>
      </c>
      <c r="DH41" s="556" t="s">
        <v>1645</v>
      </c>
      <c r="DI41" s="557"/>
      <c r="DJ41" s="557">
        <v>40479</v>
      </c>
      <c r="DK41" s="558">
        <v>21</v>
      </c>
      <c r="DL41" s="558" t="s">
        <v>15786</v>
      </c>
      <c r="DM41" s="619" t="s">
        <v>20554</v>
      </c>
      <c r="DN41" s="890">
        <v>52197393.839999996</v>
      </c>
      <c r="DO41" s="928"/>
      <c r="DP41" s="928"/>
      <c r="DQ41" s="928"/>
      <c r="DR41" s="928"/>
    </row>
    <row r="42" spans="1:122" ht="60.75" customHeight="1" thickTop="1" thickBot="1">
      <c r="A42" s="214">
        <v>64</v>
      </c>
      <c r="B42" s="214" t="s">
        <v>574</v>
      </c>
      <c r="C42" s="214" t="s">
        <v>13894</v>
      </c>
      <c r="D42" s="374">
        <v>0</v>
      </c>
      <c r="E42" s="517">
        <v>40485</v>
      </c>
      <c r="F42" s="517">
        <v>40458</v>
      </c>
      <c r="G42" s="517">
        <v>40546</v>
      </c>
      <c r="H42" s="517">
        <v>40574</v>
      </c>
      <c r="I42" s="517">
        <v>40546</v>
      </c>
      <c r="J42" s="382">
        <v>12</v>
      </c>
      <c r="K42" s="551">
        <v>40911</v>
      </c>
      <c r="L42" s="552"/>
      <c r="M42" s="117">
        <v>40204</v>
      </c>
      <c r="N42" s="214" t="s">
        <v>532</v>
      </c>
      <c r="O42" s="1166">
        <v>650389477</v>
      </c>
      <c r="P42" s="530"/>
      <c r="Q42" s="530"/>
      <c r="R42" s="530"/>
      <c r="S42" s="530"/>
      <c r="T42" s="530"/>
      <c r="U42" s="530"/>
      <c r="V42" s="530"/>
      <c r="W42" s="530"/>
      <c r="X42" s="530"/>
      <c r="Y42" s="530"/>
      <c r="Z42" s="530"/>
      <c r="AA42" s="530"/>
      <c r="AB42" s="214" t="s">
        <v>234</v>
      </c>
      <c r="AC42" s="214" t="s">
        <v>221</v>
      </c>
      <c r="AD42" s="214" t="s">
        <v>228</v>
      </c>
      <c r="AE42" s="214" t="s">
        <v>508</v>
      </c>
      <c r="AF42" s="214">
        <v>8</v>
      </c>
      <c r="AG42" s="626"/>
      <c r="AH42" s="636">
        <v>45354807.710000001</v>
      </c>
      <c r="AI42" s="634">
        <v>0</v>
      </c>
      <c r="AJ42" s="634">
        <v>45354807.710000001</v>
      </c>
      <c r="AK42" s="214" t="s">
        <v>64</v>
      </c>
      <c r="AL42" s="214" t="s">
        <v>156</v>
      </c>
      <c r="AM42" s="86">
        <v>45354807.710000001</v>
      </c>
      <c r="AN42" s="86" t="s">
        <v>14315</v>
      </c>
      <c r="AO42" s="86" t="s">
        <v>14315</v>
      </c>
      <c r="AP42" s="83" t="s">
        <v>1525</v>
      </c>
      <c r="AQ42" s="84">
        <v>45354807.710000001</v>
      </c>
      <c r="AR42" s="553">
        <v>40574</v>
      </c>
      <c r="AS42" s="554">
        <v>22</v>
      </c>
      <c r="AT42" s="84">
        <v>0</v>
      </c>
      <c r="AU42" s="553"/>
      <c r="AV42" s="554"/>
      <c r="AW42" s="84">
        <v>0</v>
      </c>
      <c r="AX42" s="553"/>
      <c r="AY42" s="554"/>
      <c r="AZ42" s="84">
        <v>0</v>
      </c>
      <c r="BA42" s="553"/>
      <c r="BB42" s="554"/>
      <c r="BC42" s="84"/>
      <c r="BD42" s="553"/>
      <c r="BE42" s="554"/>
      <c r="BF42" s="84"/>
      <c r="BG42" s="553"/>
      <c r="BH42" s="554"/>
      <c r="BI42" s="84"/>
      <c r="BJ42" s="553"/>
      <c r="BK42" s="554"/>
      <c r="BL42" s="84"/>
      <c r="BM42" s="553"/>
      <c r="BN42" s="554"/>
      <c r="BO42" s="84"/>
      <c r="BP42" s="553"/>
      <c r="BQ42" s="554"/>
      <c r="BR42" s="84"/>
      <c r="BS42" s="553"/>
      <c r="BT42" s="554"/>
      <c r="BU42" s="84"/>
      <c r="BV42" s="553"/>
      <c r="BW42" s="554"/>
      <c r="BX42" s="84"/>
      <c r="BY42" s="553"/>
      <c r="BZ42" s="554"/>
      <c r="CA42" s="84"/>
      <c r="CB42" s="553"/>
      <c r="CC42" s="554"/>
      <c r="CD42" s="84"/>
      <c r="CE42" s="553"/>
      <c r="CF42" s="554"/>
      <c r="CG42" s="84"/>
      <c r="CH42" s="553"/>
      <c r="CI42" s="554"/>
      <c r="CJ42" s="554"/>
      <c r="CK42" s="554"/>
      <c r="CL42" s="554"/>
      <c r="CM42" s="554"/>
      <c r="CN42" s="554"/>
      <c r="CO42" s="554"/>
      <c r="CP42" s="554"/>
      <c r="CQ42" s="554"/>
      <c r="CR42" s="554"/>
      <c r="CS42" s="554"/>
      <c r="CT42" s="554"/>
      <c r="CU42" s="554"/>
      <c r="CV42" s="554"/>
      <c r="CW42" s="554"/>
      <c r="CX42" s="554"/>
      <c r="CY42" s="554">
        <v>45354807.710000001</v>
      </c>
      <c r="CZ42" s="84">
        <v>0</v>
      </c>
      <c r="DA42" s="84"/>
      <c r="DB42" s="723" t="s">
        <v>20809</v>
      </c>
      <c r="DC42" s="85">
        <v>1</v>
      </c>
      <c r="DD42" s="928"/>
      <c r="DE42" s="102" t="s">
        <v>19355</v>
      </c>
      <c r="DF42" s="928"/>
      <c r="DG42" s="555">
        <v>0</v>
      </c>
      <c r="DH42" s="556" t="s">
        <v>1646</v>
      </c>
      <c r="DI42" s="557"/>
      <c r="DJ42" s="557">
        <v>40479</v>
      </c>
      <c r="DK42" s="558">
        <v>21</v>
      </c>
      <c r="DL42" s="558" t="s">
        <v>15786</v>
      </c>
      <c r="DM42" s="619" t="s">
        <v>20554</v>
      </c>
      <c r="DN42" s="890">
        <v>45354807.710000001</v>
      </c>
      <c r="DO42" s="928"/>
      <c r="DP42" s="928"/>
      <c r="DQ42" s="928"/>
      <c r="DR42" s="928"/>
    </row>
    <row r="43" spans="1:122" ht="60.75" customHeight="1" thickTop="1" thickBot="1">
      <c r="A43" s="214">
        <v>65</v>
      </c>
      <c r="B43" s="214" t="s">
        <v>574</v>
      </c>
      <c r="C43" s="214" t="s">
        <v>13894</v>
      </c>
      <c r="D43" s="374">
        <v>0</v>
      </c>
      <c r="E43" s="517">
        <v>40485</v>
      </c>
      <c r="F43" s="517">
        <v>40458</v>
      </c>
      <c r="G43" s="517">
        <v>40546</v>
      </c>
      <c r="H43" s="517">
        <v>40574</v>
      </c>
      <c r="I43" s="517">
        <v>40546</v>
      </c>
      <c r="J43" s="382">
        <v>12</v>
      </c>
      <c r="K43" s="551">
        <v>40911</v>
      </c>
      <c r="L43" s="552"/>
      <c r="M43" s="117">
        <v>40204</v>
      </c>
      <c r="N43" s="214" t="s">
        <v>533</v>
      </c>
      <c r="O43" s="1166">
        <v>650389477</v>
      </c>
      <c r="P43" s="530"/>
      <c r="Q43" s="530"/>
      <c r="R43" s="530"/>
      <c r="S43" s="530"/>
      <c r="T43" s="530"/>
      <c r="U43" s="530"/>
      <c r="V43" s="530"/>
      <c r="W43" s="530"/>
      <c r="X43" s="530"/>
      <c r="Y43" s="530"/>
      <c r="Z43" s="530"/>
      <c r="AA43" s="530"/>
      <c r="AB43" s="214" t="s">
        <v>234</v>
      </c>
      <c r="AC43" s="214" t="s">
        <v>221</v>
      </c>
      <c r="AD43" s="214" t="s">
        <v>228</v>
      </c>
      <c r="AE43" s="214" t="s">
        <v>508</v>
      </c>
      <c r="AF43" s="214">
        <v>8</v>
      </c>
      <c r="AG43" s="626"/>
      <c r="AH43" s="636">
        <v>729439466.79859996</v>
      </c>
      <c r="AI43" s="634">
        <v>0</v>
      </c>
      <c r="AJ43" s="634">
        <v>729439466.79859996</v>
      </c>
      <c r="AK43" s="214" t="s">
        <v>286</v>
      </c>
      <c r="AL43" s="214" t="s">
        <v>156</v>
      </c>
      <c r="AM43" s="86">
        <v>729439466.79859996</v>
      </c>
      <c r="AN43" s="86" t="s">
        <v>14315</v>
      </c>
      <c r="AO43" s="86" t="s">
        <v>14315</v>
      </c>
      <c r="AP43" s="83" t="s">
        <v>1525</v>
      </c>
      <c r="AQ43" s="84">
        <v>729439466.79859996</v>
      </c>
      <c r="AR43" s="553">
        <v>40574</v>
      </c>
      <c r="AS43" s="554">
        <v>22</v>
      </c>
      <c r="AT43" s="84">
        <v>0</v>
      </c>
      <c r="AU43" s="553"/>
      <c r="AV43" s="554"/>
      <c r="AW43" s="84">
        <v>0</v>
      </c>
      <c r="AX43" s="553"/>
      <c r="AY43" s="554"/>
      <c r="AZ43" s="84">
        <v>0</v>
      </c>
      <c r="BA43" s="553"/>
      <c r="BB43" s="554"/>
      <c r="BC43" s="84"/>
      <c r="BD43" s="553"/>
      <c r="BE43" s="554"/>
      <c r="BF43" s="84"/>
      <c r="BG43" s="553"/>
      <c r="BH43" s="554"/>
      <c r="BI43" s="84"/>
      <c r="BJ43" s="553"/>
      <c r="BK43" s="554"/>
      <c r="BL43" s="84"/>
      <c r="BM43" s="553"/>
      <c r="BN43" s="554"/>
      <c r="BO43" s="84"/>
      <c r="BP43" s="553"/>
      <c r="BQ43" s="554"/>
      <c r="BR43" s="84"/>
      <c r="BS43" s="553"/>
      <c r="BT43" s="554"/>
      <c r="BU43" s="84"/>
      <c r="BV43" s="553"/>
      <c r="BW43" s="554"/>
      <c r="BX43" s="84"/>
      <c r="BY43" s="553"/>
      <c r="BZ43" s="554"/>
      <c r="CA43" s="84"/>
      <c r="CB43" s="553"/>
      <c r="CC43" s="554"/>
      <c r="CD43" s="84"/>
      <c r="CE43" s="553"/>
      <c r="CF43" s="554"/>
      <c r="CG43" s="84"/>
      <c r="CH43" s="553"/>
      <c r="CI43" s="554"/>
      <c r="CJ43" s="554"/>
      <c r="CK43" s="554"/>
      <c r="CL43" s="554"/>
      <c r="CM43" s="554"/>
      <c r="CN43" s="554"/>
      <c r="CO43" s="554"/>
      <c r="CP43" s="554"/>
      <c r="CQ43" s="554"/>
      <c r="CR43" s="554"/>
      <c r="CS43" s="554"/>
      <c r="CT43" s="554"/>
      <c r="CU43" s="554"/>
      <c r="CV43" s="554"/>
      <c r="CW43" s="554"/>
      <c r="CX43" s="554"/>
      <c r="CY43" s="554">
        <v>729439466.79859996</v>
      </c>
      <c r="CZ43" s="84">
        <v>0</v>
      </c>
      <c r="DA43" s="84"/>
      <c r="DB43" s="723" t="s">
        <v>20809</v>
      </c>
      <c r="DC43" s="85">
        <v>1</v>
      </c>
      <c r="DD43" s="928"/>
      <c r="DE43" s="102" t="s">
        <v>19355</v>
      </c>
      <c r="DF43" s="928"/>
      <c r="DG43" s="555">
        <v>0</v>
      </c>
      <c r="DH43" s="556" t="s">
        <v>1647</v>
      </c>
      <c r="DI43" s="557"/>
      <c r="DJ43" s="557">
        <v>40479</v>
      </c>
      <c r="DK43" s="558">
        <v>21</v>
      </c>
      <c r="DL43" s="558" t="s">
        <v>15786</v>
      </c>
      <c r="DM43" s="619" t="s">
        <v>20554</v>
      </c>
      <c r="DN43" s="890">
        <v>729439466.79859996</v>
      </c>
      <c r="DO43" s="928"/>
      <c r="DP43" s="928"/>
      <c r="DQ43" s="928"/>
      <c r="DR43" s="928"/>
    </row>
    <row r="44" spans="1:122" ht="60.75" customHeight="1" thickTop="1" thickBot="1">
      <c r="A44" s="214">
        <v>66</v>
      </c>
      <c r="B44" s="214" t="s">
        <v>574</v>
      </c>
      <c r="C44" s="214" t="s">
        <v>13894</v>
      </c>
      <c r="D44" s="374">
        <v>0</v>
      </c>
      <c r="E44" s="517">
        <v>40485</v>
      </c>
      <c r="F44" s="517">
        <v>40458</v>
      </c>
      <c r="G44" s="517">
        <v>40546</v>
      </c>
      <c r="H44" s="517">
        <v>40574</v>
      </c>
      <c r="I44" s="517">
        <v>40546</v>
      </c>
      <c r="J44" s="382">
        <v>12</v>
      </c>
      <c r="K44" s="551">
        <v>40911</v>
      </c>
      <c r="L44" s="552"/>
      <c r="M44" s="117">
        <v>40204</v>
      </c>
      <c r="N44" s="214" t="s">
        <v>534</v>
      </c>
      <c r="O44" s="1166">
        <v>650389477</v>
      </c>
      <c r="P44" s="530"/>
      <c r="Q44" s="530"/>
      <c r="R44" s="530"/>
      <c r="S44" s="530"/>
      <c r="T44" s="530"/>
      <c r="U44" s="530"/>
      <c r="V44" s="530"/>
      <c r="W44" s="530"/>
      <c r="X44" s="530"/>
      <c r="Y44" s="530"/>
      <c r="Z44" s="530"/>
      <c r="AA44" s="530"/>
      <c r="AB44" s="214" t="s">
        <v>234</v>
      </c>
      <c r="AC44" s="214" t="s">
        <v>221</v>
      </c>
      <c r="AD44" s="214" t="s">
        <v>228</v>
      </c>
      <c r="AE44" s="214" t="s">
        <v>508</v>
      </c>
      <c r="AF44" s="214">
        <v>8</v>
      </c>
      <c r="AG44" s="626"/>
      <c r="AH44" s="636">
        <v>26098696.919999998</v>
      </c>
      <c r="AI44" s="634">
        <v>0</v>
      </c>
      <c r="AJ44" s="634">
        <v>26098696.919999998</v>
      </c>
      <c r="AK44" s="214" t="s">
        <v>64</v>
      </c>
      <c r="AL44" s="214" t="s">
        <v>156</v>
      </c>
      <c r="AM44" s="86">
        <v>26098696.919999998</v>
      </c>
      <c r="AN44" s="86" t="s">
        <v>14315</v>
      </c>
      <c r="AO44" s="86" t="s">
        <v>14315</v>
      </c>
      <c r="AP44" s="83" t="s">
        <v>1525</v>
      </c>
      <c r="AQ44" s="84">
        <v>26098696.919999998</v>
      </c>
      <c r="AR44" s="553">
        <v>40574</v>
      </c>
      <c r="AS44" s="554">
        <v>22</v>
      </c>
      <c r="AT44" s="84">
        <v>0</v>
      </c>
      <c r="AU44" s="553"/>
      <c r="AV44" s="554"/>
      <c r="AW44" s="84">
        <v>0</v>
      </c>
      <c r="AX44" s="553"/>
      <c r="AY44" s="554"/>
      <c r="AZ44" s="84">
        <v>0</v>
      </c>
      <c r="BA44" s="553"/>
      <c r="BB44" s="554"/>
      <c r="BC44" s="84"/>
      <c r="BD44" s="553"/>
      <c r="BE44" s="554"/>
      <c r="BF44" s="84"/>
      <c r="BG44" s="553"/>
      <c r="BH44" s="554"/>
      <c r="BI44" s="84"/>
      <c r="BJ44" s="553"/>
      <c r="BK44" s="554"/>
      <c r="BL44" s="84"/>
      <c r="BM44" s="553"/>
      <c r="BN44" s="554"/>
      <c r="BO44" s="84"/>
      <c r="BP44" s="553"/>
      <c r="BQ44" s="554"/>
      <c r="BR44" s="84"/>
      <c r="BS44" s="553"/>
      <c r="BT44" s="554"/>
      <c r="BU44" s="84"/>
      <c r="BV44" s="553"/>
      <c r="BW44" s="554"/>
      <c r="BX44" s="84"/>
      <c r="BY44" s="553"/>
      <c r="BZ44" s="554"/>
      <c r="CA44" s="84"/>
      <c r="CB44" s="553"/>
      <c r="CC44" s="554"/>
      <c r="CD44" s="84"/>
      <c r="CE44" s="553"/>
      <c r="CF44" s="554"/>
      <c r="CG44" s="84"/>
      <c r="CH44" s="553"/>
      <c r="CI44" s="554"/>
      <c r="CJ44" s="554"/>
      <c r="CK44" s="554"/>
      <c r="CL44" s="554"/>
      <c r="CM44" s="554"/>
      <c r="CN44" s="554"/>
      <c r="CO44" s="554"/>
      <c r="CP44" s="554"/>
      <c r="CQ44" s="554"/>
      <c r="CR44" s="554"/>
      <c r="CS44" s="554"/>
      <c r="CT44" s="554"/>
      <c r="CU44" s="554"/>
      <c r="CV44" s="554"/>
      <c r="CW44" s="554"/>
      <c r="CX44" s="554"/>
      <c r="CY44" s="554">
        <v>26098696.919999998</v>
      </c>
      <c r="CZ44" s="84">
        <v>0</v>
      </c>
      <c r="DA44" s="84"/>
      <c r="DB44" s="723" t="s">
        <v>20809</v>
      </c>
      <c r="DC44" s="85">
        <v>1</v>
      </c>
      <c r="DD44" s="928"/>
      <c r="DE44" s="102" t="s">
        <v>19355</v>
      </c>
      <c r="DF44" s="928"/>
      <c r="DG44" s="555">
        <v>0</v>
      </c>
      <c r="DH44" s="556" t="s">
        <v>1648</v>
      </c>
      <c r="DI44" s="557"/>
      <c r="DJ44" s="557">
        <v>40479</v>
      </c>
      <c r="DK44" s="558">
        <v>21</v>
      </c>
      <c r="DL44" s="558" t="s">
        <v>15786</v>
      </c>
      <c r="DM44" s="619" t="s">
        <v>20554</v>
      </c>
      <c r="DN44" s="890">
        <v>26098696.919999998</v>
      </c>
      <c r="DO44" s="928"/>
      <c r="DP44" s="928"/>
      <c r="DQ44" s="928"/>
      <c r="DR44" s="928"/>
    </row>
    <row r="45" spans="1:122" ht="60.75" customHeight="1" thickTop="1" thickBot="1">
      <c r="A45" s="214">
        <v>67</v>
      </c>
      <c r="B45" s="214" t="s">
        <v>574</v>
      </c>
      <c r="C45" s="214" t="s">
        <v>13894</v>
      </c>
      <c r="D45" s="374">
        <v>0</v>
      </c>
      <c r="E45" s="517">
        <v>40540</v>
      </c>
      <c r="F45" s="517">
        <v>40458</v>
      </c>
      <c r="G45" s="517">
        <v>40679</v>
      </c>
      <c r="H45" s="517">
        <v>40688</v>
      </c>
      <c r="I45" s="517">
        <v>40679</v>
      </c>
      <c r="J45" s="382">
        <v>12</v>
      </c>
      <c r="K45" s="551">
        <v>41045</v>
      </c>
      <c r="L45" s="552"/>
      <c r="M45" s="117">
        <v>40204</v>
      </c>
      <c r="N45" s="214" t="s">
        <v>873</v>
      </c>
      <c r="O45" s="1166">
        <v>650389477</v>
      </c>
      <c r="P45" s="530"/>
      <c r="Q45" s="530"/>
      <c r="R45" s="530"/>
      <c r="S45" s="530"/>
      <c r="T45" s="530"/>
      <c r="U45" s="530"/>
      <c r="V45" s="530"/>
      <c r="W45" s="530"/>
      <c r="X45" s="530"/>
      <c r="Y45" s="530"/>
      <c r="Z45" s="530"/>
      <c r="AA45" s="530"/>
      <c r="AB45" s="214" t="s">
        <v>234</v>
      </c>
      <c r="AC45" s="214" t="s">
        <v>221</v>
      </c>
      <c r="AD45" s="214" t="s">
        <v>228</v>
      </c>
      <c r="AE45" s="214" t="s">
        <v>508</v>
      </c>
      <c r="AF45" s="214">
        <v>8</v>
      </c>
      <c r="AG45" s="626"/>
      <c r="AH45" s="636">
        <v>25603817.16</v>
      </c>
      <c r="AI45" s="634">
        <v>0</v>
      </c>
      <c r="AJ45" s="634">
        <v>25603817.16</v>
      </c>
      <c r="AK45" s="214" t="s">
        <v>417</v>
      </c>
      <c r="AL45" s="214" t="s">
        <v>156</v>
      </c>
      <c r="AM45" s="86">
        <v>25603817.16</v>
      </c>
      <c r="AN45" s="86" t="s">
        <v>14315</v>
      </c>
      <c r="AO45" s="86" t="s">
        <v>14315</v>
      </c>
      <c r="AP45" s="83" t="s">
        <v>1525</v>
      </c>
      <c r="AQ45" s="84">
        <v>25603817.16</v>
      </c>
      <c r="AR45" s="553">
        <v>40688</v>
      </c>
      <c r="AS45" s="554">
        <v>54</v>
      </c>
      <c r="AT45" s="84">
        <v>0</v>
      </c>
      <c r="AU45" s="553"/>
      <c r="AV45" s="554"/>
      <c r="AW45" s="84">
        <v>0</v>
      </c>
      <c r="AX45" s="553"/>
      <c r="AY45" s="554"/>
      <c r="AZ45" s="84">
        <v>0</v>
      </c>
      <c r="BA45" s="553"/>
      <c r="BB45" s="554"/>
      <c r="BC45" s="84"/>
      <c r="BD45" s="553"/>
      <c r="BE45" s="554"/>
      <c r="BF45" s="84"/>
      <c r="BG45" s="553"/>
      <c r="BH45" s="554"/>
      <c r="BI45" s="84"/>
      <c r="BJ45" s="553"/>
      <c r="BK45" s="554"/>
      <c r="BL45" s="84"/>
      <c r="BM45" s="553"/>
      <c r="BN45" s="554"/>
      <c r="BO45" s="84"/>
      <c r="BP45" s="553"/>
      <c r="BQ45" s="554"/>
      <c r="BR45" s="84"/>
      <c r="BS45" s="553"/>
      <c r="BT45" s="554"/>
      <c r="BU45" s="84"/>
      <c r="BV45" s="553"/>
      <c r="BW45" s="554"/>
      <c r="BX45" s="84"/>
      <c r="BY45" s="553"/>
      <c r="BZ45" s="554"/>
      <c r="CA45" s="84"/>
      <c r="CB45" s="553"/>
      <c r="CC45" s="554"/>
      <c r="CD45" s="84"/>
      <c r="CE45" s="553"/>
      <c r="CF45" s="554"/>
      <c r="CG45" s="84"/>
      <c r="CH45" s="553"/>
      <c r="CI45" s="554"/>
      <c r="CJ45" s="554"/>
      <c r="CK45" s="554"/>
      <c r="CL45" s="554"/>
      <c r="CM45" s="554"/>
      <c r="CN45" s="554"/>
      <c r="CO45" s="554"/>
      <c r="CP45" s="554"/>
      <c r="CQ45" s="554"/>
      <c r="CR45" s="554"/>
      <c r="CS45" s="554"/>
      <c r="CT45" s="554"/>
      <c r="CU45" s="554"/>
      <c r="CV45" s="554"/>
      <c r="CW45" s="554"/>
      <c r="CX45" s="554"/>
      <c r="CY45" s="554">
        <v>25603817.16</v>
      </c>
      <c r="CZ45" s="84">
        <v>0</v>
      </c>
      <c r="DA45" s="84"/>
      <c r="DB45" s="723" t="s">
        <v>20809</v>
      </c>
      <c r="DC45" s="85">
        <v>1</v>
      </c>
      <c r="DD45" s="928"/>
      <c r="DE45" s="102" t="s">
        <v>19355</v>
      </c>
      <c r="DF45" s="928"/>
      <c r="DG45" s="555">
        <v>0</v>
      </c>
      <c r="DH45" s="556" t="s">
        <v>1649</v>
      </c>
      <c r="DI45" s="557"/>
      <c r="DJ45" s="557">
        <v>40479</v>
      </c>
      <c r="DK45" s="558">
        <v>21</v>
      </c>
      <c r="DL45" s="558" t="s">
        <v>15786</v>
      </c>
      <c r="DM45" s="619" t="s">
        <v>20554</v>
      </c>
      <c r="DN45" s="890">
        <v>25603817.16</v>
      </c>
      <c r="DO45" s="928"/>
      <c r="DP45" s="928"/>
      <c r="DQ45" s="928"/>
      <c r="DR45" s="928"/>
    </row>
    <row r="46" spans="1:122" ht="60.75" customHeight="1" thickTop="1" thickBot="1">
      <c r="A46" s="214">
        <v>69</v>
      </c>
      <c r="B46" s="214" t="s">
        <v>2362</v>
      </c>
      <c r="C46" s="214" t="s">
        <v>539</v>
      </c>
      <c r="D46" s="374">
        <v>1</v>
      </c>
      <c r="E46" s="517">
        <v>40485</v>
      </c>
      <c r="F46" s="517">
        <v>40485</v>
      </c>
      <c r="G46" s="517">
        <v>40490</v>
      </c>
      <c r="H46" s="517">
        <v>40492</v>
      </c>
      <c r="I46" s="517">
        <v>40492</v>
      </c>
      <c r="J46" s="382">
        <v>16</v>
      </c>
      <c r="K46" s="551">
        <v>40978</v>
      </c>
      <c r="L46" s="552">
        <v>40490</v>
      </c>
      <c r="M46" s="117">
        <v>40204</v>
      </c>
      <c r="N46" s="214" t="s">
        <v>370</v>
      </c>
      <c r="O46" s="1166">
        <v>830084143</v>
      </c>
      <c r="P46" s="530"/>
      <c r="Q46" s="530"/>
      <c r="R46" s="530"/>
      <c r="S46" s="530"/>
      <c r="T46" s="530"/>
      <c r="U46" s="530"/>
      <c r="V46" s="530"/>
      <c r="W46" s="530"/>
      <c r="X46" s="530"/>
      <c r="Y46" s="530"/>
      <c r="Z46" s="530"/>
      <c r="AA46" s="530"/>
      <c r="AB46" s="214" t="s">
        <v>369</v>
      </c>
      <c r="AC46" s="214" t="s">
        <v>221</v>
      </c>
      <c r="AD46" s="214" t="s">
        <v>225</v>
      </c>
      <c r="AE46" s="214" t="s">
        <v>510</v>
      </c>
      <c r="AF46" s="214">
        <v>5</v>
      </c>
      <c r="AG46" s="626"/>
      <c r="AH46" s="636">
        <v>831037235</v>
      </c>
      <c r="AI46" s="634">
        <v>170000000</v>
      </c>
      <c r="AJ46" s="634">
        <v>1001037235</v>
      </c>
      <c r="AK46" s="214" t="s">
        <v>371</v>
      </c>
      <c r="AL46" s="214" t="s">
        <v>156</v>
      </c>
      <c r="AM46" s="86">
        <v>831037235</v>
      </c>
      <c r="AN46" s="86" t="s">
        <v>14315</v>
      </c>
      <c r="AO46" s="86" t="s">
        <v>14315</v>
      </c>
      <c r="AP46" s="83" t="s">
        <v>1525</v>
      </c>
      <c r="AQ46" s="84">
        <v>831037235</v>
      </c>
      <c r="AR46" s="553">
        <v>40492</v>
      </c>
      <c r="AS46" s="554">
        <v>8</v>
      </c>
      <c r="AT46" s="84">
        <v>0</v>
      </c>
      <c r="AU46" s="553"/>
      <c r="AV46" s="554"/>
      <c r="AW46" s="84">
        <v>0</v>
      </c>
      <c r="AX46" s="553"/>
      <c r="AY46" s="554"/>
      <c r="AZ46" s="84">
        <v>0</v>
      </c>
      <c r="BA46" s="553"/>
      <c r="BB46" s="554"/>
      <c r="BC46" s="84"/>
      <c r="BD46" s="553"/>
      <c r="BE46" s="554"/>
      <c r="BF46" s="84"/>
      <c r="BG46" s="553"/>
      <c r="BH46" s="554"/>
      <c r="BI46" s="84"/>
      <c r="BJ46" s="553"/>
      <c r="BK46" s="554"/>
      <c r="BL46" s="84"/>
      <c r="BM46" s="553"/>
      <c r="BN46" s="554"/>
      <c r="BO46" s="84"/>
      <c r="BP46" s="553"/>
      <c r="BQ46" s="554"/>
      <c r="BR46" s="84"/>
      <c r="BS46" s="553"/>
      <c r="BT46" s="554"/>
      <c r="BU46" s="84"/>
      <c r="BV46" s="553"/>
      <c r="BW46" s="554"/>
      <c r="BX46" s="84"/>
      <c r="BY46" s="553"/>
      <c r="BZ46" s="554"/>
      <c r="CA46" s="84"/>
      <c r="CB46" s="553"/>
      <c r="CC46" s="554"/>
      <c r="CD46" s="84"/>
      <c r="CE46" s="553"/>
      <c r="CF46" s="554"/>
      <c r="CG46" s="84"/>
      <c r="CH46" s="553"/>
      <c r="CI46" s="554"/>
      <c r="CJ46" s="554"/>
      <c r="CK46" s="554"/>
      <c r="CL46" s="554"/>
      <c r="CM46" s="554"/>
      <c r="CN46" s="554"/>
      <c r="CO46" s="554"/>
      <c r="CP46" s="554"/>
      <c r="CQ46" s="554"/>
      <c r="CR46" s="554"/>
      <c r="CS46" s="554"/>
      <c r="CT46" s="554"/>
      <c r="CU46" s="554"/>
      <c r="CV46" s="554"/>
      <c r="CW46" s="554"/>
      <c r="CX46" s="554"/>
      <c r="CY46" s="554">
        <v>831037235</v>
      </c>
      <c r="CZ46" s="84">
        <v>0</v>
      </c>
      <c r="DA46" s="84"/>
      <c r="DB46" s="723" t="s">
        <v>20809</v>
      </c>
      <c r="DC46" s="85">
        <v>1</v>
      </c>
      <c r="DD46" s="928"/>
      <c r="DE46" s="102" t="s">
        <v>14525</v>
      </c>
      <c r="DF46" s="928"/>
      <c r="DG46" s="555">
        <v>0</v>
      </c>
      <c r="DH46" s="556" t="s">
        <v>1650</v>
      </c>
      <c r="DI46" s="557">
        <v>40490</v>
      </c>
      <c r="DJ46" s="557">
        <v>40486</v>
      </c>
      <c r="DK46" s="558">
        <v>1</v>
      </c>
      <c r="DL46" s="558"/>
      <c r="DM46" s="619" t="s">
        <v>20546</v>
      </c>
      <c r="DN46" s="890">
        <v>831037235</v>
      </c>
      <c r="DO46" s="928"/>
      <c r="DP46" s="928"/>
      <c r="DQ46" s="928"/>
      <c r="DR46" s="928"/>
    </row>
    <row r="47" spans="1:122" ht="60.75" customHeight="1" thickTop="1" thickBot="1">
      <c r="A47" s="214">
        <v>70</v>
      </c>
      <c r="B47" s="214" t="s">
        <v>2362</v>
      </c>
      <c r="C47" s="214" t="s">
        <v>539</v>
      </c>
      <c r="D47" s="374">
        <v>1</v>
      </c>
      <c r="E47" s="517">
        <v>40487</v>
      </c>
      <c r="F47" s="517">
        <v>40486</v>
      </c>
      <c r="G47" s="517">
        <v>40492</v>
      </c>
      <c r="H47" s="517">
        <v>40494</v>
      </c>
      <c r="I47" s="517">
        <v>40494</v>
      </c>
      <c r="J47" s="382">
        <v>16</v>
      </c>
      <c r="K47" s="551">
        <v>40980</v>
      </c>
      <c r="L47" s="552">
        <v>40492</v>
      </c>
      <c r="M47" s="117">
        <v>40204</v>
      </c>
      <c r="N47" s="214" t="s">
        <v>111</v>
      </c>
      <c r="O47" s="1166">
        <v>890908790</v>
      </c>
      <c r="P47" s="530"/>
      <c r="Q47" s="530"/>
      <c r="R47" s="530"/>
      <c r="S47" s="530"/>
      <c r="T47" s="530"/>
      <c r="U47" s="530"/>
      <c r="V47" s="530"/>
      <c r="W47" s="530"/>
      <c r="X47" s="530"/>
      <c r="Y47" s="530"/>
      <c r="Z47" s="530"/>
      <c r="AA47" s="530"/>
      <c r="AB47" s="214" t="s">
        <v>37</v>
      </c>
      <c r="AC47" s="214" t="s">
        <v>221</v>
      </c>
      <c r="AD47" s="214" t="s">
        <v>225</v>
      </c>
      <c r="AE47" s="214" t="s">
        <v>510</v>
      </c>
      <c r="AF47" s="214">
        <v>5</v>
      </c>
      <c r="AG47" s="626"/>
      <c r="AH47" s="636">
        <v>664829785</v>
      </c>
      <c r="AI47" s="634">
        <v>132965958</v>
      </c>
      <c r="AJ47" s="634">
        <v>797795743</v>
      </c>
      <c r="AK47" s="214" t="s">
        <v>2309</v>
      </c>
      <c r="AL47" s="214" t="s">
        <v>156</v>
      </c>
      <c r="AM47" s="86">
        <v>664829785</v>
      </c>
      <c r="AN47" s="86" t="s">
        <v>14361</v>
      </c>
      <c r="AO47" s="86" t="s">
        <v>8485</v>
      </c>
      <c r="AP47" s="83" t="s">
        <v>1509</v>
      </c>
      <c r="AQ47" s="84">
        <v>664829785</v>
      </c>
      <c r="AR47" s="553">
        <v>40494</v>
      </c>
      <c r="AS47" s="554">
        <v>10</v>
      </c>
      <c r="AT47" s="84">
        <v>0</v>
      </c>
      <c r="AU47" s="553"/>
      <c r="AV47" s="554"/>
      <c r="AW47" s="84">
        <v>0</v>
      </c>
      <c r="AX47" s="553"/>
      <c r="AY47" s="554"/>
      <c r="AZ47" s="84">
        <v>0</v>
      </c>
      <c r="BA47" s="553"/>
      <c r="BB47" s="554"/>
      <c r="BC47" s="84"/>
      <c r="BD47" s="553"/>
      <c r="BE47" s="554"/>
      <c r="BF47" s="84"/>
      <c r="BG47" s="553"/>
      <c r="BH47" s="554"/>
      <c r="BI47" s="84"/>
      <c r="BJ47" s="553"/>
      <c r="BK47" s="554"/>
      <c r="BL47" s="84"/>
      <c r="BM47" s="553"/>
      <c r="BN47" s="554"/>
      <c r="BO47" s="84"/>
      <c r="BP47" s="553"/>
      <c r="BQ47" s="554"/>
      <c r="BR47" s="84"/>
      <c r="BS47" s="553"/>
      <c r="BT47" s="554"/>
      <c r="BU47" s="84"/>
      <c r="BV47" s="553"/>
      <c r="BW47" s="554"/>
      <c r="BX47" s="84"/>
      <c r="BY47" s="553"/>
      <c r="BZ47" s="554"/>
      <c r="CA47" s="84"/>
      <c r="CB47" s="553"/>
      <c r="CC47" s="554"/>
      <c r="CD47" s="84"/>
      <c r="CE47" s="553"/>
      <c r="CF47" s="554"/>
      <c r="CG47" s="84"/>
      <c r="CH47" s="553"/>
      <c r="CI47" s="554"/>
      <c r="CJ47" s="554"/>
      <c r="CK47" s="554"/>
      <c r="CL47" s="554"/>
      <c r="CM47" s="554"/>
      <c r="CN47" s="554"/>
      <c r="CO47" s="554"/>
      <c r="CP47" s="554"/>
      <c r="CQ47" s="554"/>
      <c r="CR47" s="554"/>
      <c r="CS47" s="554"/>
      <c r="CT47" s="554"/>
      <c r="CU47" s="554"/>
      <c r="CV47" s="554"/>
      <c r="CW47" s="554"/>
      <c r="CX47" s="554"/>
      <c r="CY47" s="554">
        <v>664829785</v>
      </c>
      <c r="CZ47" s="84">
        <v>0</v>
      </c>
      <c r="DA47" s="84"/>
      <c r="DB47" s="723" t="s">
        <v>20809</v>
      </c>
      <c r="DC47" s="85">
        <v>1</v>
      </c>
      <c r="DD47" s="928"/>
      <c r="DE47" s="102" t="s">
        <v>14525</v>
      </c>
      <c r="DF47" s="928"/>
      <c r="DG47" s="555">
        <v>0</v>
      </c>
      <c r="DH47" s="556" t="s">
        <v>1651</v>
      </c>
      <c r="DI47" s="557">
        <v>40492</v>
      </c>
      <c r="DJ47" s="557">
        <v>40486</v>
      </c>
      <c r="DK47" s="558">
        <v>0</v>
      </c>
      <c r="DL47" s="558"/>
      <c r="DM47" s="619" t="s">
        <v>20546</v>
      </c>
      <c r="DN47" s="890">
        <v>664829785</v>
      </c>
      <c r="DO47" s="928"/>
      <c r="DP47" s="928"/>
      <c r="DQ47" s="928"/>
      <c r="DR47" s="928"/>
    </row>
    <row r="48" spans="1:122" ht="60.75" customHeight="1" thickTop="1" thickBot="1">
      <c r="A48" s="214">
        <v>1</v>
      </c>
      <c r="B48" s="214" t="s">
        <v>2363</v>
      </c>
      <c r="C48" s="214" t="s">
        <v>539</v>
      </c>
      <c r="D48" s="374">
        <v>1</v>
      </c>
      <c r="E48" s="517">
        <v>40441</v>
      </c>
      <c r="F48" s="517">
        <v>40422</v>
      </c>
      <c r="G48" s="517">
        <v>40583</v>
      </c>
      <c r="H48" s="517">
        <v>40591</v>
      </c>
      <c r="I48" s="517">
        <v>40583</v>
      </c>
      <c r="J48" s="382">
        <v>21</v>
      </c>
      <c r="K48" s="551">
        <v>41222</v>
      </c>
      <c r="L48" s="552">
        <v>40583</v>
      </c>
      <c r="M48" s="117">
        <v>40204</v>
      </c>
      <c r="N48" s="214" t="s">
        <v>597</v>
      </c>
      <c r="O48" s="1166">
        <v>890104633</v>
      </c>
      <c r="P48" s="530"/>
      <c r="Q48" s="530"/>
      <c r="R48" s="530"/>
      <c r="S48" s="530"/>
      <c r="T48" s="530"/>
      <c r="U48" s="530"/>
      <c r="V48" s="530"/>
      <c r="W48" s="530"/>
      <c r="X48" s="530"/>
      <c r="Y48" s="530"/>
      <c r="Z48" s="530"/>
      <c r="AA48" s="530"/>
      <c r="AB48" s="214" t="s">
        <v>1229</v>
      </c>
      <c r="AC48" s="214" t="s">
        <v>220</v>
      </c>
      <c r="AD48" s="214" t="s">
        <v>226</v>
      </c>
      <c r="AE48" s="214" t="s">
        <v>384</v>
      </c>
      <c r="AF48" s="214">
        <v>6</v>
      </c>
      <c r="AG48" s="626"/>
      <c r="AH48" s="636">
        <v>54000000</v>
      </c>
      <c r="AI48" s="634">
        <v>60000000</v>
      </c>
      <c r="AJ48" s="634">
        <v>114000000</v>
      </c>
      <c r="AK48" s="214" t="s">
        <v>24</v>
      </c>
      <c r="AL48" s="214" t="s">
        <v>13003</v>
      </c>
      <c r="AM48" s="86">
        <v>54000000</v>
      </c>
      <c r="AN48" s="86" t="s">
        <v>1470</v>
      </c>
      <c r="AO48" s="86" t="s">
        <v>8498</v>
      </c>
      <c r="AP48" s="83" t="s">
        <v>1536</v>
      </c>
      <c r="AQ48" s="84">
        <v>54000000</v>
      </c>
      <c r="AR48" s="553">
        <v>40591</v>
      </c>
      <c r="AS48" s="554">
        <v>32</v>
      </c>
      <c r="AT48" s="84">
        <v>0</v>
      </c>
      <c r="AU48" s="553"/>
      <c r="AV48" s="554"/>
      <c r="AW48" s="84">
        <v>0</v>
      </c>
      <c r="AX48" s="553"/>
      <c r="AY48" s="554"/>
      <c r="AZ48" s="84">
        <v>0</v>
      </c>
      <c r="BA48" s="553"/>
      <c r="BB48" s="554"/>
      <c r="BC48" s="84"/>
      <c r="BD48" s="553"/>
      <c r="BE48" s="554"/>
      <c r="BF48" s="84"/>
      <c r="BG48" s="553"/>
      <c r="BH48" s="554"/>
      <c r="BI48" s="84"/>
      <c r="BJ48" s="553"/>
      <c r="BK48" s="554"/>
      <c r="BL48" s="84"/>
      <c r="BM48" s="553"/>
      <c r="BN48" s="554"/>
      <c r="BO48" s="84"/>
      <c r="BP48" s="553"/>
      <c r="BQ48" s="554"/>
      <c r="BR48" s="84"/>
      <c r="BS48" s="553"/>
      <c r="BT48" s="554"/>
      <c r="BU48" s="84"/>
      <c r="BV48" s="553"/>
      <c r="BW48" s="554"/>
      <c r="BX48" s="84"/>
      <c r="BY48" s="553"/>
      <c r="BZ48" s="554"/>
      <c r="CA48" s="84"/>
      <c r="CB48" s="553"/>
      <c r="CC48" s="554"/>
      <c r="CD48" s="84"/>
      <c r="CE48" s="553"/>
      <c r="CF48" s="554"/>
      <c r="CG48" s="84"/>
      <c r="CH48" s="553"/>
      <c r="CI48" s="554"/>
      <c r="CJ48" s="554"/>
      <c r="CK48" s="554"/>
      <c r="CL48" s="554"/>
      <c r="CM48" s="554"/>
      <c r="CN48" s="554"/>
      <c r="CO48" s="554"/>
      <c r="CP48" s="554"/>
      <c r="CQ48" s="554"/>
      <c r="CR48" s="554"/>
      <c r="CS48" s="554"/>
      <c r="CT48" s="554"/>
      <c r="CU48" s="554"/>
      <c r="CV48" s="554"/>
      <c r="CW48" s="554"/>
      <c r="CX48" s="554"/>
      <c r="CY48" s="554">
        <v>54000000</v>
      </c>
      <c r="CZ48" s="84">
        <v>0</v>
      </c>
      <c r="DA48" s="84"/>
      <c r="DB48" s="727" t="s">
        <v>13003</v>
      </c>
      <c r="DC48" s="85">
        <v>1</v>
      </c>
      <c r="DD48" s="928"/>
      <c r="DE48" s="102" t="s">
        <v>2300</v>
      </c>
      <c r="DF48" s="928" t="s">
        <v>4118</v>
      </c>
      <c r="DG48" s="555">
        <v>0</v>
      </c>
      <c r="DH48" s="556" t="s">
        <v>1652</v>
      </c>
      <c r="DI48" s="557">
        <v>40583</v>
      </c>
      <c r="DJ48" s="557">
        <v>40442</v>
      </c>
      <c r="DK48" s="558">
        <v>20</v>
      </c>
      <c r="DL48" s="558"/>
      <c r="DM48" s="619" t="s">
        <v>20550</v>
      </c>
      <c r="DN48" s="890">
        <v>54000000</v>
      </c>
      <c r="DO48" s="928"/>
      <c r="DP48" s="928"/>
      <c r="DQ48" s="928"/>
      <c r="DR48" s="928"/>
    </row>
    <row r="49" spans="1:122" ht="60.75" customHeight="1" thickTop="1" thickBot="1">
      <c r="A49" s="214">
        <v>2</v>
      </c>
      <c r="B49" s="214" t="s">
        <v>2363</v>
      </c>
      <c r="C49" s="214" t="s">
        <v>539</v>
      </c>
      <c r="D49" s="374">
        <v>1</v>
      </c>
      <c r="E49" s="517">
        <v>40441</v>
      </c>
      <c r="F49" s="517">
        <v>40422</v>
      </c>
      <c r="G49" s="517">
        <v>40547</v>
      </c>
      <c r="H49" s="517">
        <v>40564</v>
      </c>
      <c r="I49" s="517">
        <v>40547</v>
      </c>
      <c r="J49" s="382">
        <v>21</v>
      </c>
      <c r="K49" s="551">
        <v>41186</v>
      </c>
      <c r="L49" s="552">
        <v>40547</v>
      </c>
      <c r="M49" s="117">
        <v>40204</v>
      </c>
      <c r="N49" s="214" t="s">
        <v>535</v>
      </c>
      <c r="O49" s="1166">
        <v>890401962</v>
      </c>
      <c r="P49" s="530"/>
      <c r="Q49" s="530"/>
      <c r="R49" s="530"/>
      <c r="S49" s="530"/>
      <c r="T49" s="530"/>
      <c r="U49" s="530"/>
      <c r="V49" s="530"/>
      <c r="W49" s="530"/>
      <c r="X49" s="530"/>
      <c r="Y49" s="530"/>
      <c r="Z49" s="530"/>
      <c r="AA49" s="530"/>
      <c r="AB49" s="214" t="s">
        <v>1230</v>
      </c>
      <c r="AC49" s="214" t="s">
        <v>220</v>
      </c>
      <c r="AD49" s="214" t="s">
        <v>226</v>
      </c>
      <c r="AE49" s="214" t="s">
        <v>384</v>
      </c>
      <c r="AF49" s="214">
        <v>6</v>
      </c>
      <c r="AG49" s="626"/>
      <c r="AH49" s="636">
        <v>42000000</v>
      </c>
      <c r="AI49" s="634">
        <v>12000000</v>
      </c>
      <c r="AJ49" s="634">
        <v>54000000</v>
      </c>
      <c r="AK49" s="214" t="s">
        <v>504</v>
      </c>
      <c r="AL49" s="214" t="s">
        <v>13003</v>
      </c>
      <c r="AM49" s="86">
        <v>42000000</v>
      </c>
      <c r="AN49" s="86" t="s">
        <v>1464</v>
      </c>
      <c r="AO49" s="86" t="s">
        <v>11091</v>
      </c>
      <c r="AP49" s="83" t="s">
        <v>1532</v>
      </c>
      <c r="AQ49" s="84">
        <v>42000000</v>
      </c>
      <c r="AR49" s="553">
        <v>40564</v>
      </c>
      <c r="AS49" s="554">
        <v>23</v>
      </c>
      <c r="AT49" s="84">
        <v>0</v>
      </c>
      <c r="AU49" s="553"/>
      <c r="AV49" s="554"/>
      <c r="AW49" s="84">
        <v>0</v>
      </c>
      <c r="AX49" s="553"/>
      <c r="AY49" s="554"/>
      <c r="AZ49" s="84">
        <v>0</v>
      </c>
      <c r="BA49" s="553"/>
      <c r="BB49" s="554"/>
      <c r="BC49" s="84"/>
      <c r="BD49" s="553"/>
      <c r="BE49" s="554"/>
      <c r="BF49" s="84"/>
      <c r="BG49" s="553"/>
      <c r="BH49" s="554"/>
      <c r="BI49" s="84"/>
      <c r="BJ49" s="553"/>
      <c r="BK49" s="554"/>
      <c r="BL49" s="84"/>
      <c r="BM49" s="553"/>
      <c r="BN49" s="554"/>
      <c r="BO49" s="84"/>
      <c r="BP49" s="553"/>
      <c r="BQ49" s="554"/>
      <c r="BR49" s="84"/>
      <c r="BS49" s="553"/>
      <c r="BT49" s="554"/>
      <c r="BU49" s="84"/>
      <c r="BV49" s="553"/>
      <c r="BW49" s="554"/>
      <c r="BX49" s="84"/>
      <c r="BY49" s="553"/>
      <c r="BZ49" s="554"/>
      <c r="CA49" s="84"/>
      <c r="CB49" s="553"/>
      <c r="CC49" s="554"/>
      <c r="CD49" s="84"/>
      <c r="CE49" s="553"/>
      <c r="CF49" s="554"/>
      <c r="CG49" s="84"/>
      <c r="CH49" s="553"/>
      <c r="CI49" s="554"/>
      <c r="CJ49" s="554"/>
      <c r="CK49" s="554"/>
      <c r="CL49" s="554"/>
      <c r="CM49" s="554"/>
      <c r="CN49" s="554"/>
      <c r="CO49" s="554"/>
      <c r="CP49" s="554"/>
      <c r="CQ49" s="554"/>
      <c r="CR49" s="554"/>
      <c r="CS49" s="554"/>
      <c r="CT49" s="554"/>
      <c r="CU49" s="554"/>
      <c r="CV49" s="554"/>
      <c r="CW49" s="554"/>
      <c r="CX49" s="554"/>
      <c r="CY49" s="554">
        <v>42000000</v>
      </c>
      <c r="CZ49" s="84">
        <v>0</v>
      </c>
      <c r="DA49" s="84"/>
      <c r="DB49" s="727" t="s">
        <v>13003</v>
      </c>
      <c r="DC49" s="85">
        <v>1</v>
      </c>
      <c r="DD49" s="928"/>
      <c r="DE49" s="102" t="s">
        <v>2300</v>
      </c>
      <c r="DF49" s="928" t="s">
        <v>4118</v>
      </c>
      <c r="DG49" s="555">
        <v>0</v>
      </c>
      <c r="DH49" s="556" t="s">
        <v>1653</v>
      </c>
      <c r="DI49" s="557">
        <v>40547</v>
      </c>
      <c r="DJ49" s="557">
        <v>40442</v>
      </c>
      <c r="DK49" s="558">
        <v>20</v>
      </c>
      <c r="DL49" s="558"/>
      <c r="DM49" s="619" t="s">
        <v>20550</v>
      </c>
      <c r="DN49" s="890">
        <v>42000000</v>
      </c>
      <c r="DO49" s="928"/>
      <c r="DP49" s="928"/>
      <c r="DQ49" s="928"/>
      <c r="DR49" s="928"/>
    </row>
    <row r="50" spans="1:122" ht="60.75" customHeight="1" thickTop="1" thickBot="1">
      <c r="A50" s="214">
        <v>3</v>
      </c>
      <c r="B50" s="214" t="s">
        <v>2363</v>
      </c>
      <c r="C50" s="214" t="s">
        <v>539</v>
      </c>
      <c r="D50" s="374">
        <v>1</v>
      </c>
      <c r="E50" s="517">
        <v>40634</v>
      </c>
      <c r="F50" s="517">
        <v>40422</v>
      </c>
      <c r="G50" s="517">
        <v>40772</v>
      </c>
      <c r="H50" s="517">
        <v>40780</v>
      </c>
      <c r="I50" s="517">
        <v>40772</v>
      </c>
      <c r="J50" s="382">
        <v>12</v>
      </c>
      <c r="K50" s="551">
        <v>41138</v>
      </c>
      <c r="L50" s="552">
        <v>40772</v>
      </c>
      <c r="M50" s="117">
        <v>40204</v>
      </c>
      <c r="N50" s="214" t="s">
        <v>536</v>
      </c>
      <c r="O50" s="1166">
        <v>892115006</v>
      </c>
      <c r="P50" s="530"/>
      <c r="Q50" s="530"/>
      <c r="R50" s="530"/>
      <c r="S50" s="530"/>
      <c r="T50" s="530"/>
      <c r="U50" s="530"/>
      <c r="V50" s="530"/>
      <c r="W50" s="530"/>
      <c r="X50" s="530"/>
      <c r="Y50" s="530"/>
      <c r="Z50" s="530"/>
      <c r="AA50" s="530"/>
      <c r="AB50" s="214" t="s">
        <v>1231</v>
      </c>
      <c r="AC50" s="214" t="s">
        <v>220</v>
      </c>
      <c r="AD50" s="214" t="s">
        <v>226</v>
      </c>
      <c r="AE50" s="214" t="s">
        <v>384</v>
      </c>
      <c r="AF50" s="214">
        <v>6</v>
      </c>
      <c r="AG50" s="626"/>
      <c r="AH50" s="636">
        <v>46000000</v>
      </c>
      <c r="AI50" s="634">
        <v>35000000</v>
      </c>
      <c r="AJ50" s="634">
        <v>81000000</v>
      </c>
      <c r="AK50" s="214" t="s">
        <v>1446</v>
      </c>
      <c r="AL50" s="214" t="s">
        <v>156</v>
      </c>
      <c r="AM50" s="86">
        <v>46000000</v>
      </c>
      <c r="AN50" s="86" t="s">
        <v>1460</v>
      </c>
      <c r="AO50" s="86" t="s">
        <v>1526</v>
      </c>
      <c r="AP50" s="83" t="s">
        <v>1527</v>
      </c>
      <c r="AQ50" s="84">
        <v>46000000</v>
      </c>
      <c r="AR50" s="553">
        <v>40780</v>
      </c>
      <c r="AS50" s="554">
        <v>72</v>
      </c>
      <c r="AT50" s="84">
        <v>0</v>
      </c>
      <c r="AU50" s="553"/>
      <c r="AV50" s="554"/>
      <c r="AW50" s="84">
        <v>0</v>
      </c>
      <c r="AX50" s="553"/>
      <c r="AY50" s="554"/>
      <c r="AZ50" s="84">
        <v>0</v>
      </c>
      <c r="BA50" s="553"/>
      <c r="BB50" s="554"/>
      <c r="BC50" s="84"/>
      <c r="BD50" s="553"/>
      <c r="BE50" s="554"/>
      <c r="BF50" s="84"/>
      <c r="BG50" s="553"/>
      <c r="BH50" s="554"/>
      <c r="BI50" s="84"/>
      <c r="BJ50" s="553"/>
      <c r="BK50" s="554"/>
      <c r="BL50" s="84"/>
      <c r="BM50" s="553"/>
      <c r="BN50" s="554"/>
      <c r="BO50" s="84"/>
      <c r="BP50" s="553"/>
      <c r="BQ50" s="554"/>
      <c r="BR50" s="84"/>
      <c r="BS50" s="553"/>
      <c r="BT50" s="554"/>
      <c r="BU50" s="84"/>
      <c r="BV50" s="553"/>
      <c r="BW50" s="554"/>
      <c r="BX50" s="84"/>
      <c r="BY50" s="553"/>
      <c r="BZ50" s="554"/>
      <c r="CA50" s="84"/>
      <c r="CB50" s="553"/>
      <c r="CC50" s="554"/>
      <c r="CD50" s="84"/>
      <c r="CE50" s="553"/>
      <c r="CF50" s="554"/>
      <c r="CG50" s="84"/>
      <c r="CH50" s="553"/>
      <c r="CI50" s="554"/>
      <c r="CJ50" s="554"/>
      <c r="CK50" s="554"/>
      <c r="CL50" s="554"/>
      <c r="CM50" s="554"/>
      <c r="CN50" s="554"/>
      <c r="CO50" s="554"/>
      <c r="CP50" s="554"/>
      <c r="CQ50" s="554"/>
      <c r="CR50" s="554"/>
      <c r="CS50" s="554"/>
      <c r="CT50" s="554"/>
      <c r="CU50" s="554"/>
      <c r="CV50" s="554"/>
      <c r="CW50" s="554"/>
      <c r="CX50" s="554"/>
      <c r="CY50" s="554">
        <v>46000000</v>
      </c>
      <c r="CZ50" s="84">
        <v>0</v>
      </c>
      <c r="DA50" s="84"/>
      <c r="DB50" s="723" t="s">
        <v>20809</v>
      </c>
      <c r="DC50" s="85">
        <v>1</v>
      </c>
      <c r="DD50" s="928"/>
      <c r="DE50" s="102" t="s">
        <v>19355</v>
      </c>
      <c r="DF50" s="928" t="s">
        <v>4118</v>
      </c>
      <c r="DG50" s="555">
        <v>0</v>
      </c>
      <c r="DH50" s="556" t="s">
        <v>1654</v>
      </c>
      <c r="DI50" s="557">
        <v>40772</v>
      </c>
      <c r="DJ50" s="557">
        <v>40459</v>
      </c>
      <c r="DK50" s="558">
        <v>37</v>
      </c>
      <c r="DL50" s="558"/>
      <c r="DM50" s="619" t="s">
        <v>20549</v>
      </c>
      <c r="DN50" s="890">
        <v>46000000</v>
      </c>
      <c r="DO50" s="928"/>
      <c r="DP50" s="928"/>
      <c r="DQ50" s="928"/>
      <c r="DR50" s="928"/>
    </row>
    <row r="51" spans="1:122" ht="60.75" customHeight="1" thickTop="1" thickBot="1">
      <c r="A51" s="214">
        <v>4</v>
      </c>
      <c r="B51" s="214" t="s">
        <v>2363</v>
      </c>
      <c r="C51" s="214" t="s">
        <v>541</v>
      </c>
      <c r="D51" s="374">
        <v>0</v>
      </c>
      <c r="E51" s="517">
        <v>40445</v>
      </c>
      <c r="F51" s="517">
        <v>40422</v>
      </c>
      <c r="G51" s="517">
        <v>40486</v>
      </c>
      <c r="H51" s="517">
        <v>40492</v>
      </c>
      <c r="I51" s="517">
        <v>40445</v>
      </c>
      <c r="J51" s="382">
        <v>21</v>
      </c>
      <c r="K51" s="551">
        <v>41084</v>
      </c>
      <c r="L51" s="552">
        <v>40445</v>
      </c>
      <c r="M51" s="117">
        <v>40204</v>
      </c>
      <c r="N51" s="214" t="s">
        <v>537</v>
      </c>
      <c r="O51" s="1166">
        <v>891190346</v>
      </c>
      <c r="P51" s="530"/>
      <c r="Q51" s="530"/>
      <c r="R51" s="530"/>
      <c r="S51" s="530"/>
      <c r="T51" s="530"/>
      <c r="U51" s="530"/>
      <c r="V51" s="530"/>
      <c r="W51" s="530"/>
      <c r="X51" s="530"/>
      <c r="Y51" s="530"/>
      <c r="Z51" s="530"/>
      <c r="AA51" s="530"/>
      <c r="AB51" s="214" t="s">
        <v>1232</v>
      </c>
      <c r="AC51" s="214" t="s">
        <v>220</v>
      </c>
      <c r="AD51" s="214" t="s">
        <v>226</v>
      </c>
      <c r="AE51" s="214" t="s">
        <v>384</v>
      </c>
      <c r="AF51" s="214">
        <v>6</v>
      </c>
      <c r="AG51" s="626"/>
      <c r="AH51" s="636">
        <v>42000000</v>
      </c>
      <c r="AI51" s="634">
        <v>44208200</v>
      </c>
      <c r="AJ51" s="634">
        <v>86208200</v>
      </c>
      <c r="AK51" s="214" t="s">
        <v>552</v>
      </c>
      <c r="AL51" s="214" t="s">
        <v>13003</v>
      </c>
      <c r="AM51" s="86">
        <v>42000000</v>
      </c>
      <c r="AN51" s="531" t="s">
        <v>8508</v>
      </c>
      <c r="AO51" s="531" t="s">
        <v>8509</v>
      </c>
      <c r="AP51" s="83" t="s">
        <v>1534</v>
      </c>
      <c r="AQ51" s="84">
        <v>42000000</v>
      </c>
      <c r="AR51" s="553">
        <v>40492</v>
      </c>
      <c r="AS51" s="554">
        <v>7</v>
      </c>
      <c r="AT51" s="84">
        <v>0</v>
      </c>
      <c r="AU51" s="553"/>
      <c r="AV51" s="554"/>
      <c r="AW51" s="84">
        <v>0</v>
      </c>
      <c r="AX51" s="553"/>
      <c r="AY51" s="554"/>
      <c r="AZ51" s="84">
        <v>0</v>
      </c>
      <c r="BA51" s="553"/>
      <c r="BB51" s="554"/>
      <c r="BC51" s="84"/>
      <c r="BD51" s="553"/>
      <c r="BE51" s="554"/>
      <c r="BF51" s="84"/>
      <c r="BG51" s="553"/>
      <c r="BH51" s="554"/>
      <c r="BI51" s="84"/>
      <c r="BJ51" s="553"/>
      <c r="BK51" s="554"/>
      <c r="BL51" s="84"/>
      <c r="BM51" s="553"/>
      <c r="BN51" s="554"/>
      <c r="BO51" s="84"/>
      <c r="BP51" s="553"/>
      <c r="BQ51" s="554"/>
      <c r="BR51" s="84"/>
      <c r="BS51" s="553"/>
      <c r="BT51" s="554"/>
      <c r="BU51" s="84"/>
      <c r="BV51" s="553"/>
      <c r="BW51" s="554"/>
      <c r="BX51" s="84"/>
      <c r="BY51" s="553"/>
      <c r="BZ51" s="554"/>
      <c r="CA51" s="84"/>
      <c r="CB51" s="553"/>
      <c r="CC51" s="554"/>
      <c r="CD51" s="84"/>
      <c r="CE51" s="553"/>
      <c r="CF51" s="554"/>
      <c r="CG51" s="84"/>
      <c r="CH51" s="553"/>
      <c r="CI51" s="554"/>
      <c r="CJ51" s="554"/>
      <c r="CK51" s="554"/>
      <c r="CL51" s="554"/>
      <c r="CM51" s="554"/>
      <c r="CN51" s="554"/>
      <c r="CO51" s="554"/>
      <c r="CP51" s="554"/>
      <c r="CQ51" s="554"/>
      <c r="CR51" s="554"/>
      <c r="CS51" s="554"/>
      <c r="CT51" s="554"/>
      <c r="CU51" s="554"/>
      <c r="CV51" s="554"/>
      <c r="CW51" s="554"/>
      <c r="CX51" s="554"/>
      <c r="CY51" s="554">
        <v>42000000</v>
      </c>
      <c r="CZ51" s="84">
        <v>0</v>
      </c>
      <c r="DA51" s="84"/>
      <c r="DB51" s="856" t="s">
        <v>13003</v>
      </c>
      <c r="DC51" s="85">
        <v>1</v>
      </c>
      <c r="DD51" s="928"/>
      <c r="DE51" s="102" t="s">
        <v>2300</v>
      </c>
      <c r="DF51" s="928" t="s">
        <v>4118</v>
      </c>
      <c r="DG51" s="555">
        <v>0</v>
      </c>
      <c r="DH51" s="556" t="s">
        <v>1655</v>
      </c>
      <c r="DI51" s="557"/>
      <c r="DJ51" s="557">
        <v>40448</v>
      </c>
      <c r="DK51" s="558">
        <v>26</v>
      </c>
      <c r="DL51" s="558" t="s">
        <v>15785</v>
      </c>
      <c r="DM51" s="619" t="s">
        <v>20550</v>
      </c>
      <c r="DN51" s="890">
        <v>42000000</v>
      </c>
      <c r="DO51" s="928"/>
      <c r="DP51" s="928"/>
      <c r="DQ51" s="928"/>
      <c r="DR51" s="928"/>
    </row>
    <row r="52" spans="1:122" ht="60.75" customHeight="1" thickTop="1" thickBot="1">
      <c r="A52" s="214">
        <v>5</v>
      </c>
      <c r="B52" s="214" t="s">
        <v>2363</v>
      </c>
      <c r="C52" s="214" t="s">
        <v>541</v>
      </c>
      <c r="D52" s="374">
        <v>0</v>
      </c>
      <c r="E52" s="517">
        <v>40442</v>
      </c>
      <c r="F52" s="517">
        <v>40422</v>
      </c>
      <c r="G52" s="517">
        <v>40499</v>
      </c>
      <c r="H52" s="517">
        <v>40505</v>
      </c>
      <c r="I52" s="517">
        <v>40442</v>
      </c>
      <c r="J52" s="382">
        <v>21</v>
      </c>
      <c r="K52" s="551">
        <v>41081</v>
      </c>
      <c r="L52" s="552">
        <v>40442</v>
      </c>
      <c r="M52" s="117">
        <v>40204</v>
      </c>
      <c r="N52" s="214" t="s">
        <v>525</v>
      </c>
      <c r="O52" s="1166">
        <v>890500622</v>
      </c>
      <c r="P52" s="530"/>
      <c r="Q52" s="530"/>
      <c r="R52" s="530"/>
      <c r="S52" s="530"/>
      <c r="T52" s="530"/>
      <c r="U52" s="530"/>
      <c r="V52" s="530"/>
      <c r="W52" s="530"/>
      <c r="X52" s="530"/>
      <c r="Y52" s="530"/>
      <c r="Z52" s="530"/>
      <c r="AA52" s="530"/>
      <c r="AB52" s="214" t="s">
        <v>1233</v>
      </c>
      <c r="AC52" s="214" t="s">
        <v>220</v>
      </c>
      <c r="AD52" s="214" t="s">
        <v>226</v>
      </c>
      <c r="AE52" s="214" t="s">
        <v>384</v>
      </c>
      <c r="AF52" s="214">
        <v>6</v>
      </c>
      <c r="AG52" s="626"/>
      <c r="AH52" s="636">
        <v>42000000</v>
      </c>
      <c r="AI52" s="634">
        <v>30000000</v>
      </c>
      <c r="AJ52" s="634">
        <v>72000000</v>
      </c>
      <c r="AK52" s="214" t="s">
        <v>75</v>
      </c>
      <c r="AL52" s="214" t="s">
        <v>156</v>
      </c>
      <c r="AM52" s="86">
        <v>42000000</v>
      </c>
      <c r="AN52" s="86" t="s">
        <v>11418</v>
      </c>
      <c r="AO52" s="86" t="s">
        <v>14316</v>
      </c>
      <c r="AP52" s="83" t="s">
        <v>1518</v>
      </c>
      <c r="AQ52" s="84">
        <v>42000000</v>
      </c>
      <c r="AR52" s="553">
        <v>40505</v>
      </c>
      <c r="AS52" s="554">
        <v>12</v>
      </c>
      <c r="AT52" s="84">
        <v>0</v>
      </c>
      <c r="AU52" s="553"/>
      <c r="AV52" s="554"/>
      <c r="AW52" s="84">
        <v>0</v>
      </c>
      <c r="AX52" s="553"/>
      <c r="AY52" s="554"/>
      <c r="AZ52" s="84">
        <v>0</v>
      </c>
      <c r="BA52" s="553"/>
      <c r="BB52" s="554"/>
      <c r="BC52" s="84"/>
      <c r="BD52" s="553"/>
      <c r="BE52" s="554"/>
      <c r="BF52" s="84"/>
      <c r="BG52" s="553"/>
      <c r="BH52" s="554"/>
      <c r="BI52" s="84"/>
      <c r="BJ52" s="553"/>
      <c r="BK52" s="554"/>
      <c r="BL52" s="84"/>
      <c r="BM52" s="553"/>
      <c r="BN52" s="554"/>
      <c r="BO52" s="84"/>
      <c r="BP52" s="553"/>
      <c r="BQ52" s="554"/>
      <c r="BR52" s="84"/>
      <c r="BS52" s="553"/>
      <c r="BT52" s="554"/>
      <c r="BU52" s="84"/>
      <c r="BV52" s="553"/>
      <c r="BW52" s="554"/>
      <c r="BX52" s="84"/>
      <c r="BY52" s="553"/>
      <c r="BZ52" s="554"/>
      <c r="CA52" s="84"/>
      <c r="CB52" s="553"/>
      <c r="CC52" s="554"/>
      <c r="CD52" s="84"/>
      <c r="CE52" s="553"/>
      <c r="CF52" s="554"/>
      <c r="CG52" s="84"/>
      <c r="CH52" s="553"/>
      <c r="CI52" s="554"/>
      <c r="CJ52" s="554"/>
      <c r="CK52" s="554"/>
      <c r="CL52" s="554"/>
      <c r="CM52" s="554"/>
      <c r="CN52" s="554"/>
      <c r="CO52" s="554"/>
      <c r="CP52" s="554"/>
      <c r="CQ52" s="554"/>
      <c r="CR52" s="554"/>
      <c r="CS52" s="554"/>
      <c r="CT52" s="554"/>
      <c r="CU52" s="554"/>
      <c r="CV52" s="554"/>
      <c r="CW52" s="554"/>
      <c r="CX52" s="554"/>
      <c r="CY52" s="554">
        <v>42000000</v>
      </c>
      <c r="CZ52" s="84">
        <v>0</v>
      </c>
      <c r="DA52" s="84"/>
      <c r="DB52" s="856" t="s">
        <v>20809</v>
      </c>
      <c r="DC52" s="85">
        <v>1</v>
      </c>
      <c r="DD52" s="928"/>
      <c r="DE52" s="102" t="s">
        <v>2300</v>
      </c>
      <c r="DF52" s="928" t="s">
        <v>4118</v>
      </c>
      <c r="DG52" s="555">
        <v>0</v>
      </c>
      <c r="DH52" s="556" t="s">
        <v>1656</v>
      </c>
      <c r="DI52" s="557"/>
      <c r="DJ52" s="557">
        <v>40443</v>
      </c>
      <c r="DK52" s="558">
        <v>21</v>
      </c>
      <c r="DL52" s="558"/>
      <c r="DM52" s="619" t="s">
        <v>20549</v>
      </c>
      <c r="DN52" s="890">
        <v>42000000</v>
      </c>
      <c r="DO52" s="928"/>
      <c r="DP52" s="928"/>
      <c r="DQ52" s="928"/>
      <c r="DR52" s="928"/>
    </row>
    <row r="53" spans="1:122" ht="60.75" customHeight="1" thickTop="1" thickBot="1">
      <c r="A53" s="214">
        <v>6</v>
      </c>
      <c r="B53" s="214" t="s">
        <v>2363</v>
      </c>
      <c r="C53" s="214" t="s">
        <v>541</v>
      </c>
      <c r="D53" s="374">
        <v>0</v>
      </c>
      <c r="E53" s="517">
        <v>40444</v>
      </c>
      <c r="F53" s="517">
        <v>40422</v>
      </c>
      <c r="G53" s="517">
        <v>40491</v>
      </c>
      <c r="H53" s="517">
        <v>40494</v>
      </c>
      <c r="I53" s="517">
        <v>40444</v>
      </c>
      <c r="J53" s="382">
        <v>12</v>
      </c>
      <c r="K53" s="551">
        <v>40809</v>
      </c>
      <c r="L53" s="552">
        <v>40444</v>
      </c>
      <c r="M53" s="117">
        <v>40204</v>
      </c>
      <c r="N53" s="214" t="s">
        <v>16301</v>
      </c>
      <c r="O53" s="1166">
        <v>891800330</v>
      </c>
      <c r="P53" s="530"/>
      <c r="Q53" s="530"/>
      <c r="R53" s="530"/>
      <c r="S53" s="530"/>
      <c r="T53" s="530"/>
      <c r="U53" s="530"/>
      <c r="V53" s="530"/>
      <c r="W53" s="530"/>
      <c r="X53" s="530"/>
      <c r="Y53" s="530"/>
      <c r="Z53" s="530"/>
      <c r="AA53" s="530"/>
      <c r="AB53" s="214" t="s">
        <v>1234</v>
      </c>
      <c r="AC53" s="214" t="s">
        <v>220</v>
      </c>
      <c r="AD53" s="214" t="s">
        <v>226</v>
      </c>
      <c r="AE53" s="214" t="s">
        <v>384</v>
      </c>
      <c r="AF53" s="214">
        <v>6</v>
      </c>
      <c r="AG53" s="626"/>
      <c r="AH53" s="636">
        <v>64000000</v>
      </c>
      <c r="AI53" s="634">
        <v>40000000</v>
      </c>
      <c r="AJ53" s="634">
        <v>104000000</v>
      </c>
      <c r="AK53" s="214" t="s">
        <v>591</v>
      </c>
      <c r="AL53" s="214" t="s">
        <v>156</v>
      </c>
      <c r="AM53" s="86">
        <v>64000000</v>
      </c>
      <c r="AN53" s="86" t="s">
        <v>1472</v>
      </c>
      <c r="AO53" s="86" t="s">
        <v>11466</v>
      </c>
      <c r="AP53" s="83" t="s">
        <v>1538</v>
      </c>
      <c r="AQ53" s="84">
        <v>64000000</v>
      </c>
      <c r="AR53" s="553">
        <v>40494</v>
      </c>
      <c r="AS53" s="554">
        <v>9</v>
      </c>
      <c r="AT53" s="84">
        <v>0</v>
      </c>
      <c r="AU53" s="553"/>
      <c r="AV53" s="554"/>
      <c r="AW53" s="84">
        <v>0</v>
      </c>
      <c r="AX53" s="553"/>
      <c r="AY53" s="554"/>
      <c r="AZ53" s="84">
        <v>0</v>
      </c>
      <c r="BA53" s="553"/>
      <c r="BB53" s="554"/>
      <c r="BC53" s="84"/>
      <c r="BD53" s="553"/>
      <c r="BE53" s="554"/>
      <c r="BF53" s="84"/>
      <c r="BG53" s="553"/>
      <c r="BH53" s="554"/>
      <c r="BI53" s="84"/>
      <c r="BJ53" s="553"/>
      <c r="BK53" s="554"/>
      <c r="BL53" s="84"/>
      <c r="BM53" s="553"/>
      <c r="BN53" s="554"/>
      <c r="BO53" s="84"/>
      <c r="BP53" s="553"/>
      <c r="BQ53" s="554"/>
      <c r="BR53" s="84"/>
      <c r="BS53" s="553"/>
      <c r="BT53" s="554"/>
      <c r="BU53" s="84"/>
      <c r="BV53" s="553"/>
      <c r="BW53" s="554"/>
      <c r="BX53" s="84"/>
      <c r="BY53" s="553"/>
      <c r="BZ53" s="554"/>
      <c r="CA53" s="84"/>
      <c r="CB53" s="553"/>
      <c r="CC53" s="554"/>
      <c r="CD53" s="84"/>
      <c r="CE53" s="553"/>
      <c r="CF53" s="554"/>
      <c r="CG53" s="84"/>
      <c r="CH53" s="553"/>
      <c r="CI53" s="554"/>
      <c r="CJ53" s="554"/>
      <c r="CK53" s="554"/>
      <c r="CL53" s="554"/>
      <c r="CM53" s="554"/>
      <c r="CN53" s="554"/>
      <c r="CO53" s="554"/>
      <c r="CP53" s="554"/>
      <c r="CQ53" s="554"/>
      <c r="CR53" s="554"/>
      <c r="CS53" s="554"/>
      <c r="CT53" s="554"/>
      <c r="CU53" s="554"/>
      <c r="CV53" s="554"/>
      <c r="CW53" s="554"/>
      <c r="CX53" s="554"/>
      <c r="CY53" s="554">
        <v>64000000</v>
      </c>
      <c r="CZ53" s="84">
        <v>0</v>
      </c>
      <c r="DA53" s="84"/>
      <c r="DB53" s="856" t="s">
        <v>20809</v>
      </c>
      <c r="DC53" s="85">
        <v>1</v>
      </c>
      <c r="DD53" s="928"/>
      <c r="DE53" s="102" t="s">
        <v>19355</v>
      </c>
      <c r="DF53" s="928" t="s">
        <v>4118</v>
      </c>
      <c r="DG53" s="555">
        <v>0</v>
      </c>
      <c r="DH53" s="556" t="s">
        <v>1657</v>
      </c>
      <c r="DI53" s="557"/>
      <c r="DJ53" s="557">
        <v>40445</v>
      </c>
      <c r="DK53" s="558">
        <v>23</v>
      </c>
      <c r="DL53" s="558"/>
      <c r="DM53" s="619" t="s">
        <v>20549</v>
      </c>
      <c r="DN53" s="890">
        <v>64000000</v>
      </c>
      <c r="DO53" s="928"/>
      <c r="DP53" s="928"/>
      <c r="DQ53" s="928"/>
      <c r="DR53" s="928"/>
    </row>
    <row r="54" spans="1:122" ht="60.75" customHeight="1" thickTop="1" thickBot="1">
      <c r="A54" s="214">
        <v>7</v>
      </c>
      <c r="B54" s="214" t="s">
        <v>2363</v>
      </c>
      <c r="C54" s="214" t="s">
        <v>541</v>
      </c>
      <c r="D54" s="374">
        <v>0</v>
      </c>
      <c r="E54" s="517">
        <v>40448</v>
      </c>
      <c r="F54" s="517">
        <v>40422</v>
      </c>
      <c r="G54" s="517">
        <v>40491</v>
      </c>
      <c r="H54" s="517">
        <v>40494</v>
      </c>
      <c r="I54" s="517">
        <v>40448</v>
      </c>
      <c r="J54" s="382">
        <v>21</v>
      </c>
      <c r="K54" s="551">
        <v>41087</v>
      </c>
      <c r="L54" s="552">
        <v>40448</v>
      </c>
      <c r="M54" s="117">
        <v>40204</v>
      </c>
      <c r="N54" s="214" t="s">
        <v>303</v>
      </c>
      <c r="O54" s="1166">
        <v>890000432</v>
      </c>
      <c r="P54" s="530"/>
      <c r="Q54" s="530"/>
      <c r="R54" s="530"/>
      <c r="S54" s="530"/>
      <c r="T54" s="530"/>
      <c r="U54" s="530"/>
      <c r="V54" s="530"/>
      <c r="W54" s="530"/>
      <c r="X54" s="530"/>
      <c r="Y54" s="530"/>
      <c r="Z54" s="530"/>
      <c r="AA54" s="530"/>
      <c r="AB54" s="214" t="s">
        <v>1235</v>
      </c>
      <c r="AC54" s="214" t="s">
        <v>220</v>
      </c>
      <c r="AD54" s="214" t="s">
        <v>226</v>
      </c>
      <c r="AE54" s="214" t="s">
        <v>384</v>
      </c>
      <c r="AF54" s="214">
        <v>6</v>
      </c>
      <c r="AG54" s="626"/>
      <c r="AH54" s="636">
        <v>42000000</v>
      </c>
      <c r="AI54" s="634">
        <v>40000000</v>
      </c>
      <c r="AJ54" s="634">
        <v>82000000</v>
      </c>
      <c r="AK54" s="214" t="s">
        <v>552</v>
      </c>
      <c r="AL54" s="214" t="s">
        <v>156</v>
      </c>
      <c r="AM54" s="86">
        <v>42000000</v>
      </c>
      <c r="AN54" s="86" t="s">
        <v>1459</v>
      </c>
      <c r="AO54" s="86" t="s">
        <v>12895</v>
      </c>
      <c r="AP54" s="83" t="s">
        <v>1522</v>
      </c>
      <c r="AQ54" s="84">
        <v>42000000</v>
      </c>
      <c r="AR54" s="553">
        <v>40494</v>
      </c>
      <c r="AS54" s="554">
        <v>9</v>
      </c>
      <c r="AT54" s="84">
        <v>0</v>
      </c>
      <c r="AU54" s="553"/>
      <c r="AV54" s="554"/>
      <c r="AW54" s="84">
        <v>0</v>
      </c>
      <c r="AX54" s="553"/>
      <c r="AY54" s="554"/>
      <c r="AZ54" s="84">
        <v>0</v>
      </c>
      <c r="BA54" s="553"/>
      <c r="BB54" s="554"/>
      <c r="BC54" s="84"/>
      <c r="BD54" s="553"/>
      <c r="BE54" s="554"/>
      <c r="BF54" s="84"/>
      <c r="BG54" s="553"/>
      <c r="BH54" s="554"/>
      <c r="BI54" s="84"/>
      <c r="BJ54" s="553"/>
      <c r="BK54" s="554"/>
      <c r="BL54" s="84"/>
      <c r="BM54" s="553"/>
      <c r="BN54" s="554"/>
      <c r="BO54" s="84"/>
      <c r="BP54" s="553"/>
      <c r="BQ54" s="554"/>
      <c r="BR54" s="84"/>
      <c r="BS54" s="553"/>
      <c r="BT54" s="554"/>
      <c r="BU54" s="84"/>
      <c r="BV54" s="553"/>
      <c r="BW54" s="554"/>
      <c r="BX54" s="84"/>
      <c r="BY54" s="553"/>
      <c r="BZ54" s="554"/>
      <c r="CA54" s="84"/>
      <c r="CB54" s="553"/>
      <c r="CC54" s="554"/>
      <c r="CD54" s="84"/>
      <c r="CE54" s="553"/>
      <c r="CF54" s="554"/>
      <c r="CG54" s="84"/>
      <c r="CH54" s="553"/>
      <c r="CI54" s="554"/>
      <c r="CJ54" s="554"/>
      <c r="CK54" s="554"/>
      <c r="CL54" s="554"/>
      <c r="CM54" s="554"/>
      <c r="CN54" s="554"/>
      <c r="CO54" s="554"/>
      <c r="CP54" s="554"/>
      <c r="CQ54" s="554"/>
      <c r="CR54" s="554"/>
      <c r="CS54" s="554"/>
      <c r="CT54" s="554"/>
      <c r="CU54" s="554"/>
      <c r="CV54" s="554"/>
      <c r="CW54" s="554"/>
      <c r="CX54" s="554"/>
      <c r="CY54" s="554">
        <v>42000000</v>
      </c>
      <c r="CZ54" s="84">
        <v>0</v>
      </c>
      <c r="DA54" s="84"/>
      <c r="DB54" s="856" t="s">
        <v>20809</v>
      </c>
      <c r="DC54" s="85">
        <v>1</v>
      </c>
      <c r="DD54" s="928"/>
      <c r="DE54" s="102" t="s">
        <v>2300</v>
      </c>
      <c r="DF54" s="928" t="s">
        <v>4118</v>
      </c>
      <c r="DG54" s="555">
        <v>0</v>
      </c>
      <c r="DH54" s="556" t="s">
        <v>1658</v>
      </c>
      <c r="DI54" s="557"/>
      <c r="DJ54" s="557">
        <v>40448</v>
      </c>
      <c r="DK54" s="558">
        <v>26</v>
      </c>
      <c r="DL54" s="558" t="s">
        <v>15785</v>
      </c>
      <c r="DM54" s="619" t="s">
        <v>20549</v>
      </c>
      <c r="DN54" s="890">
        <v>42000000</v>
      </c>
      <c r="DO54" s="928"/>
      <c r="DP54" s="928"/>
      <c r="DQ54" s="928"/>
      <c r="DR54" s="928"/>
    </row>
    <row r="55" spans="1:122" ht="60.75" customHeight="1" thickTop="1" thickBot="1">
      <c r="A55" s="214">
        <v>8</v>
      </c>
      <c r="B55" s="214" t="s">
        <v>2363</v>
      </c>
      <c r="C55" s="214" t="s">
        <v>541</v>
      </c>
      <c r="D55" s="374">
        <v>0</v>
      </c>
      <c r="E55" s="517">
        <v>40448</v>
      </c>
      <c r="F55" s="517">
        <v>40422</v>
      </c>
      <c r="G55" s="517">
        <v>40494</v>
      </c>
      <c r="H55" s="517">
        <v>40504</v>
      </c>
      <c r="I55" s="517">
        <v>40448</v>
      </c>
      <c r="J55" s="382">
        <v>12</v>
      </c>
      <c r="K55" s="551">
        <v>40813</v>
      </c>
      <c r="L55" s="552">
        <v>40448</v>
      </c>
      <c r="M55" s="117">
        <v>40204</v>
      </c>
      <c r="N55" s="214" t="s">
        <v>612</v>
      </c>
      <c r="O55" s="1166">
        <v>891180084</v>
      </c>
      <c r="P55" s="530"/>
      <c r="Q55" s="530"/>
      <c r="R55" s="530"/>
      <c r="S55" s="530"/>
      <c r="T55" s="530"/>
      <c r="U55" s="530"/>
      <c r="V55" s="530"/>
      <c r="W55" s="530"/>
      <c r="X55" s="530"/>
      <c r="Y55" s="530"/>
      <c r="Z55" s="530"/>
      <c r="AA55" s="530"/>
      <c r="AB55" s="214" t="s">
        <v>1236</v>
      </c>
      <c r="AC55" s="214" t="s">
        <v>220</v>
      </c>
      <c r="AD55" s="214" t="s">
        <v>226</v>
      </c>
      <c r="AE55" s="214" t="s">
        <v>384</v>
      </c>
      <c r="AF55" s="214">
        <v>6</v>
      </c>
      <c r="AG55" s="626"/>
      <c r="AH55" s="636">
        <v>40000000</v>
      </c>
      <c r="AI55" s="634">
        <v>46000000</v>
      </c>
      <c r="AJ55" s="634">
        <v>86000000</v>
      </c>
      <c r="AK55" s="214" t="s">
        <v>155</v>
      </c>
      <c r="AL55" s="214" t="s">
        <v>13003</v>
      </c>
      <c r="AM55" s="86">
        <v>40000000</v>
      </c>
      <c r="AN55" s="86" t="s">
        <v>1458</v>
      </c>
      <c r="AO55" s="86" t="s">
        <v>1515</v>
      </c>
      <c r="AP55" s="83" t="s">
        <v>1516</v>
      </c>
      <c r="AQ55" s="84">
        <v>40000000</v>
      </c>
      <c r="AR55" s="553">
        <v>40504</v>
      </c>
      <c r="AS55" s="554">
        <v>11</v>
      </c>
      <c r="AT55" s="84">
        <v>0</v>
      </c>
      <c r="AU55" s="553"/>
      <c r="AV55" s="554"/>
      <c r="AW55" s="84">
        <v>0</v>
      </c>
      <c r="AX55" s="553"/>
      <c r="AY55" s="554"/>
      <c r="AZ55" s="84">
        <v>0</v>
      </c>
      <c r="BA55" s="553"/>
      <c r="BB55" s="554"/>
      <c r="BC55" s="84"/>
      <c r="BD55" s="553"/>
      <c r="BE55" s="554"/>
      <c r="BF55" s="84"/>
      <c r="BG55" s="553"/>
      <c r="BH55" s="554"/>
      <c r="BI55" s="84"/>
      <c r="BJ55" s="553"/>
      <c r="BK55" s="554"/>
      <c r="BL55" s="84"/>
      <c r="BM55" s="553"/>
      <c r="BN55" s="554"/>
      <c r="BO55" s="84"/>
      <c r="BP55" s="553"/>
      <c r="BQ55" s="554"/>
      <c r="BR55" s="84"/>
      <c r="BS55" s="553"/>
      <c r="BT55" s="554"/>
      <c r="BU55" s="84"/>
      <c r="BV55" s="553"/>
      <c r="BW55" s="554"/>
      <c r="BX55" s="84"/>
      <c r="BY55" s="553"/>
      <c r="BZ55" s="554"/>
      <c r="CA55" s="84"/>
      <c r="CB55" s="553"/>
      <c r="CC55" s="554"/>
      <c r="CD55" s="84"/>
      <c r="CE55" s="553"/>
      <c r="CF55" s="554"/>
      <c r="CG55" s="84"/>
      <c r="CH55" s="553"/>
      <c r="CI55" s="554"/>
      <c r="CJ55" s="554"/>
      <c r="CK55" s="554"/>
      <c r="CL55" s="554"/>
      <c r="CM55" s="554"/>
      <c r="CN55" s="554"/>
      <c r="CO55" s="554"/>
      <c r="CP55" s="554"/>
      <c r="CQ55" s="554"/>
      <c r="CR55" s="554"/>
      <c r="CS55" s="554"/>
      <c r="CT55" s="554"/>
      <c r="CU55" s="554"/>
      <c r="CV55" s="554"/>
      <c r="CW55" s="554"/>
      <c r="CX55" s="554"/>
      <c r="CY55" s="554">
        <v>40000000</v>
      </c>
      <c r="CZ55" s="84">
        <v>0</v>
      </c>
      <c r="DA55" s="84"/>
      <c r="DB55" s="856" t="s">
        <v>13003</v>
      </c>
      <c r="DC55" s="85">
        <v>1</v>
      </c>
      <c r="DD55" s="928"/>
      <c r="DE55" s="102" t="s">
        <v>19355</v>
      </c>
      <c r="DF55" s="928" t="s">
        <v>4118</v>
      </c>
      <c r="DG55" s="555">
        <v>0</v>
      </c>
      <c r="DH55" s="556" t="s">
        <v>1659</v>
      </c>
      <c r="DI55" s="557"/>
      <c r="DJ55" s="557">
        <v>40448</v>
      </c>
      <c r="DK55" s="558">
        <v>26</v>
      </c>
      <c r="DL55" s="558"/>
      <c r="DM55" s="619" t="s">
        <v>20550</v>
      </c>
      <c r="DN55" s="890">
        <v>40000000</v>
      </c>
      <c r="DO55" s="928"/>
      <c r="DP55" s="928"/>
      <c r="DQ55" s="928"/>
      <c r="DR55" s="928"/>
    </row>
    <row r="56" spans="1:122" ht="60.75" customHeight="1" thickTop="1" thickBot="1">
      <c r="A56" s="214">
        <v>9</v>
      </c>
      <c r="B56" s="214" t="s">
        <v>2363</v>
      </c>
      <c r="C56" s="214" t="s">
        <v>541</v>
      </c>
      <c r="D56" s="374">
        <v>0</v>
      </c>
      <c r="E56" s="517">
        <v>40463</v>
      </c>
      <c r="F56" s="517">
        <v>40422</v>
      </c>
      <c r="G56" s="517">
        <v>40583</v>
      </c>
      <c r="H56" s="517">
        <v>40591</v>
      </c>
      <c r="I56" s="517">
        <v>40463</v>
      </c>
      <c r="J56" s="382">
        <v>20</v>
      </c>
      <c r="K56" s="551">
        <v>41072</v>
      </c>
      <c r="L56" s="552">
        <v>40463</v>
      </c>
      <c r="M56" s="117">
        <v>40204</v>
      </c>
      <c r="N56" s="214" t="s">
        <v>120</v>
      </c>
      <c r="O56" s="1166">
        <v>892000757</v>
      </c>
      <c r="P56" s="530"/>
      <c r="Q56" s="530"/>
      <c r="R56" s="530"/>
      <c r="S56" s="530"/>
      <c r="T56" s="530"/>
      <c r="U56" s="530"/>
      <c r="V56" s="530"/>
      <c r="W56" s="530"/>
      <c r="X56" s="530"/>
      <c r="Y56" s="530"/>
      <c r="Z56" s="530"/>
      <c r="AA56" s="530"/>
      <c r="AB56" s="214" t="s">
        <v>1237</v>
      </c>
      <c r="AC56" s="214" t="s">
        <v>220</v>
      </c>
      <c r="AD56" s="214" t="s">
        <v>226</v>
      </c>
      <c r="AE56" s="214" t="s">
        <v>384</v>
      </c>
      <c r="AF56" s="214">
        <v>6</v>
      </c>
      <c r="AG56" s="626"/>
      <c r="AH56" s="636">
        <v>44000000</v>
      </c>
      <c r="AI56" s="634">
        <v>80000000</v>
      </c>
      <c r="AJ56" s="634">
        <v>124000000</v>
      </c>
      <c r="AK56" s="214" t="s">
        <v>218</v>
      </c>
      <c r="AL56" s="214" t="s">
        <v>156</v>
      </c>
      <c r="AM56" s="86">
        <v>44000000</v>
      </c>
      <c r="AN56" s="86" t="s">
        <v>1456</v>
      </c>
      <c r="AO56" s="86" t="s">
        <v>11086</v>
      </c>
      <c r="AP56" s="83" t="s">
        <v>1513</v>
      </c>
      <c r="AQ56" s="84">
        <v>44000000</v>
      </c>
      <c r="AR56" s="553">
        <v>40591</v>
      </c>
      <c r="AS56" s="554">
        <v>32</v>
      </c>
      <c r="AT56" s="84">
        <v>0</v>
      </c>
      <c r="AU56" s="553"/>
      <c r="AV56" s="554"/>
      <c r="AW56" s="84">
        <v>0</v>
      </c>
      <c r="AX56" s="553"/>
      <c r="AY56" s="554"/>
      <c r="AZ56" s="84">
        <v>0</v>
      </c>
      <c r="BA56" s="553"/>
      <c r="BB56" s="554"/>
      <c r="BC56" s="84"/>
      <c r="BD56" s="553"/>
      <c r="BE56" s="554"/>
      <c r="BF56" s="84"/>
      <c r="BG56" s="553"/>
      <c r="BH56" s="554"/>
      <c r="BI56" s="84"/>
      <c r="BJ56" s="553"/>
      <c r="BK56" s="554"/>
      <c r="BL56" s="84"/>
      <c r="BM56" s="553"/>
      <c r="BN56" s="554"/>
      <c r="BO56" s="84"/>
      <c r="BP56" s="553"/>
      <c r="BQ56" s="554"/>
      <c r="BR56" s="84"/>
      <c r="BS56" s="553"/>
      <c r="BT56" s="554"/>
      <c r="BU56" s="84"/>
      <c r="BV56" s="553"/>
      <c r="BW56" s="554"/>
      <c r="BX56" s="84"/>
      <c r="BY56" s="553"/>
      <c r="BZ56" s="554"/>
      <c r="CA56" s="84"/>
      <c r="CB56" s="553"/>
      <c r="CC56" s="554"/>
      <c r="CD56" s="84"/>
      <c r="CE56" s="553"/>
      <c r="CF56" s="554"/>
      <c r="CG56" s="84"/>
      <c r="CH56" s="553"/>
      <c r="CI56" s="554"/>
      <c r="CJ56" s="554"/>
      <c r="CK56" s="554"/>
      <c r="CL56" s="554"/>
      <c r="CM56" s="554"/>
      <c r="CN56" s="554"/>
      <c r="CO56" s="554"/>
      <c r="CP56" s="554"/>
      <c r="CQ56" s="554"/>
      <c r="CR56" s="554"/>
      <c r="CS56" s="554"/>
      <c r="CT56" s="554"/>
      <c r="CU56" s="554"/>
      <c r="CV56" s="554"/>
      <c r="CW56" s="554"/>
      <c r="CX56" s="554"/>
      <c r="CY56" s="554">
        <v>44000000</v>
      </c>
      <c r="CZ56" s="84">
        <v>0</v>
      </c>
      <c r="DA56" s="84"/>
      <c r="DB56" s="856" t="s">
        <v>20809</v>
      </c>
      <c r="DC56" s="85">
        <v>1</v>
      </c>
      <c r="DD56" s="928"/>
      <c r="DE56" s="102" t="s">
        <v>2300</v>
      </c>
      <c r="DF56" s="928" t="s">
        <v>4118</v>
      </c>
      <c r="DG56" s="555">
        <v>0</v>
      </c>
      <c r="DH56" s="556" t="s">
        <v>1660</v>
      </c>
      <c r="DI56" s="557"/>
      <c r="DJ56" s="557">
        <v>40463</v>
      </c>
      <c r="DK56" s="558">
        <v>41</v>
      </c>
      <c r="DL56" s="558"/>
      <c r="DM56" s="619" t="s">
        <v>20549</v>
      </c>
      <c r="DN56" s="890">
        <v>44000000</v>
      </c>
      <c r="DO56" s="928"/>
      <c r="DP56" s="928"/>
      <c r="DQ56" s="928"/>
      <c r="DR56" s="928"/>
    </row>
    <row r="57" spans="1:122" ht="60.75" customHeight="1" thickTop="1" thickBot="1">
      <c r="A57" s="214">
        <v>10</v>
      </c>
      <c r="B57" s="214" t="s">
        <v>2363</v>
      </c>
      <c r="C57" s="214" t="s">
        <v>541</v>
      </c>
      <c r="D57" s="374">
        <v>0</v>
      </c>
      <c r="E57" s="517">
        <v>40442</v>
      </c>
      <c r="F57" s="517">
        <v>40422</v>
      </c>
      <c r="G57" s="517">
        <v>40501</v>
      </c>
      <c r="H57" s="517">
        <v>40508</v>
      </c>
      <c r="I57" s="517">
        <v>40442</v>
      </c>
      <c r="J57" s="382">
        <v>12</v>
      </c>
      <c r="K57" s="551">
        <v>40807</v>
      </c>
      <c r="L57" s="552">
        <v>40442</v>
      </c>
      <c r="M57" s="117">
        <v>40204</v>
      </c>
      <c r="N57" s="214" t="s">
        <v>16298</v>
      </c>
      <c r="O57" s="1166">
        <v>891680089</v>
      </c>
      <c r="P57" s="530"/>
      <c r="Q57" s="530"/>
      <c r="R57" s="530"/>
      <c r="S57" s="530"/>
      <c r="T57" s="530"/>
      <c r="U57" s="530"/>
      <c r="V57" s="530"/>
      <c r="W57" s="530"/>
      <c r="X57" s="530"/>
      <c r="Y57" s="530"/>
      <c r="Z57" s="530"/>
      <c r="AA57" s="530"/>
      <c r="AB57" s="214" t="s">
        <v>1238</v>
      </c>
      <c r="AC57" s="214" t="s">
        <v>220</v>
      </c>
      <c r="AD57" s="214" t="s">
        <v>226</v>
      </c>
      <c r="AE57" s="214" t="s">
        <v>384</v>
      </c>
      <c r="AF57" s="214">
        <v>6</v>
      </c>
      <c r="AG57" s="626"/>
      <c r="AH57" s="636">
        <v>44000000</v>
      </c>
      <c r="AI57" s="634">
        <v>50000000</v>
      </c>
      <c r="AJ57" s="634">
        <v>94000000</v>
      </c>
      <c r="AK57" s="214" t="s">
        <v>553</v>
      </c>
      <c r="AL57" s="214" t="s">
        <v>13003</v>
      </c>
      <c r="AM57" s="86">
        <v>44000000</v>
      </c>
      <c r="AN57" s="86" t="s">
        <v>11098</v>
      </c>
      <c r="AO57" s="86" t="s">
        <v>11499</v>
      </c>
      <c r="AP57" s="83" t="s">
        <v>1521</v>
      </c>
      <c r="AQ57" s="84">
        <v>44000000</v>
      </c>
      <c r="AR57" s="553">
        <v>40508</v>
      </c>
      <c r="AS57" s="554">
        <v>13</v>
      </c>
      <c r="AT57" s="84">
        <v>0</v>
      </c>
      <c r="AU57" s="553"/>
      <c r="AV57" s="554"/>
      <c r="AW57" s="84">
        <v>0</v>
      </c>
      <c r="AX57" s="553"/>
      <c r="AY57" s="554"/>
      <c r="AZ57" s="84">
        <v>0</v>
      </c>
      <c r="BA57" s="553"/>
      <c r="BB57" s="554"/>
      <c r="BC57" s="84"/>
      <c r="BD57" s="553"/>
      <c r="BE57" s="554"/>
      <c r="BF57" s="84"/>
      <c r="BG57" s="553"/>
      <c r="BH57" s="554"/>
      <c r="BI57" s="84"/>
      <c r="BJ57" s="553"/>
      <c r="BK57" s="554"/>
      <c r="BL57" s="84"/>
      <c r="BM57" s="553"/>
      <c r="BN57" s="554"/>
      <c r="BO57" s="84"/>
      <c r="BP57" s="553"/>
      <c r="BQ57" s="554"/>
      <c r="BR57" s="84"/>
      <c r="BS57" s="553"/>
      <c r="BT57" s="554"/>
      <c r="BU57" s="84"/>
      <c r="BV57" s="553"/>
      <c r="BW57" s="554"/>
      <c r="BX57" s="84"/>
      <c r="BY57" s="553"/>
      <c r="BZ57" s="554"/>
      <c r="CA57" s="84"/>
      <c r="CB57" s="553"/>
      <c r="CC57" s="554"/>
      <c r="CD57" s="84"/>
      <c r="CE57" s="553"/>
      <c r="CF57" s="554"/>
      <c r="CG57" s="84"/>
      <c r="CH57" s="553"/>
      <c r="CI57" s="554"/>
      <c r="CJ57" s="554"/>
      <c r="CK57" s="554"/>
      <c r="CL57" s="554"/>
      <c r="CM57" s="554"/>
      <c r="CN57" s="554"/>
      <c r="CO57" s="554"/>
      <c r="CP57" s="554"/>
      <c r="CQ57" s="554"/>
      <c r="CR57" s="554"/>
      <c r="CS57" s="554"/>
      <c r="CT57" s="554"/>
      <c r="CU57" s="554"/>
      <c r="CV57" s="554"/>
      <c r="CW57" s="554"/>
      <c r="CX57" s="554"/>
      <c r="CY57" s="554">
        <v>44000000</v>
      </c>
      <c r="CZ57" s="84">
        <v>0</v>
      </c>
      <c r="DA57" s="84"/>
      <c r="DB57" s="856" t="s">
        <v>13003</v>
      </c>
      <c r="DC57" s="85">
        <v>1</v>
      </c>
      <c r="DD57" s="928"/>
      <c r="DE57" s="102" t="s">
        <v>19355</v>
      </c>
      <c r="DF57" s="928" t="s">
        <v>4118</v>
      </c>
      <c r="DG57" s="555">
        <v>0</v>
      </c>
      <c r="DH57" s="556" t="s">
        <v>1661</v>
      </c>
      <c r="DI57" s="557"/>
      <c r="DJ57" s="557">
        <v>40443</v>
      </c>
      <c r="DK57" s="558">
        <v>21</v>
      </c>
      <c r="DL57" s="558"/>
      <c r="DM57" s="619" t="s">
        <v>20550</v>
      </c>
      <c r="DN57" s="890">
        <v>44000000</v>
      </c>
      <c r="DO57" s="928"/>
      <c r="DP57" s="928"/>
      <c r="DQ57" s="928"/>
      <c r="DR57" s="928"/>
    </row>
    <row r="58" spans="1:122" ht="60.75" customHeight="1" thickTop="1" thickBot="1">
      <c r="A58" s="214">
        <v>11</v>
      </c>
      <c r="B58" s="214" t="s">
        <v>2363</v>
      </c>
      <c r="C58" s="214" t="s">
        <v>539</v>
      </c>
      <c r="D58" s="374">
        <v>1</v>
      </c>
      <c r="E58" s="517">
        <v>40442</v>
      </c>
      <c r="F58" s="517">
        <v>40422</v>
      </c>
      <c r="G58" s="517">
        <v>40547</v>
      </c>
      <c r="H58" s="517">
        <v>40564</v>
      </c>
      <c r="I58" s="517">
        <v>40547</v>
      </c>
      <c r="J58" s="382">
        <v>21</v>
      </c>
      <c r="K58" s="551">
        <v>41186</v>
      </c>
      <c r="L58" s="552">
        <v>40547</v>
      </c>
      <c r="M58" s="117">
        <v>40204</v>
      </c>
      <c r="N58" s="214" t="s">
        <v>1483</v>
      </c>
      <c r="O58" s="1166">
        <v>890704382</v>
      </c>
      <c r="P58" s="530"/>
      <c r="Q58" s="530"/>
      <c r="R58" s="530"/>
      <c r="S58" s="530"/>
      <c r="T58" s="530"/>
      <c r="U58" s="530"/>
      <c r="V58" s="530"/>
      <c r="W58" s="530"/>
      <c r="X58" s="530"/>
      <c r="Y58" s="530"/>
      <c r="Z58" s="530"/>
      <c r="AA58" s="530"/>
      <c r="AB58" s="214" t="s">
        <v>1473</v>
      </c>
      <c r="AC58" s="214" t="s">
        <v>220</v>
      </c>
      <c r="AD58" s="214" t="s">
        <v>226</v>
      </c>
      <c r="AE58" s="214" t="s">
        <v>384</v>
      </c>
      <c r="AF58" s="214">
        <v>6</v>
      </c>
      <c r="AG58" s="626"/>
      <c r="AH58" s="636">
        <v>42000000</v>
      </c>
      <c r="AI58" s="634">
        <v>23000000</v>
      </c>
      <c r="AJ58" s="634">
        <v>65000000</v>
      </c>
      <c r="AK58" s="214" t="s">
        <v>505</v>
      </c>
      <c r="AL58" s="214" t="s">
        <v>156</v>
      </c>
      <c r="AM58" s="86">
        <v>42000000</v>
      </c>
      <c r="AN58" s="86" t="s">
        <v>1482</v>
      </c>
      <c r="AO58" s="86" t="s">
        <v>1539</v>
      </c>
      <c r="AP58" s="83" t="s">
        <v>1540</v>
      </c>
      <c r="AQ58" s="84">
        <v>42000000</v>
      </c>
      <c r="AR58" s="553">
        <v>40564</v>
      </c>
      <c r="AS58" s="554">
        <v>23</v>
      </c>
      <c r="AT58" s="84">
        <v>0</v>
      </c>
      <c r="AU58" s="553"/>
      <c r="AV58" s="554"/>
      <c r="AW58" s="84">
        <v>0</v>
      </c>
      <c r="AX58" s="553"/>
      <c r="AY58" s="554"/>
      <c r="AZ58" s="84">
        <v>0</v>
      </c>
      <c r="BA58" s="553"/>
      <c r="BB58" s="554"/>
      <c r="BC58" s="84"/>
      <c r="BD58" s="553"/>
      <c r="BE58" s="554"/>
      <c r="BF58" s="84"/>
      <c r="BG58" s="553"/>
      <c r="BH58" s="554"/>
      <c r="BI58" s="84"/>
      <c r="BJ58" s="553"/>
      <c r="BK58" s="554"/>
      <c r="BL58" s="84"/>
      <c r="BM58" s="553"/>
      <c r="BN58" s="554"/>
      <c r="BO58" s="84"/>
      <c r="BP58" s="553"/>
      <c r="BQ58" s="554"/>
      <c r="BR58" s="84"/>
      <c r="BS58" s="553"/>
      <c r="BT58" s="554"/>
      <c r="BU58" s="84"/>
      <c r="BV58" s="553"/>
      <c r="BW58" s="554"/>
      <c r="BX58" s="84"/>
      <c r="BY58" s="553"/>
      <c r="BZ58" s="554"/>
      <c r="CA58" s="84"/>
      <c r="CB58" s="553"/>
      <c r="CC58" s="554"/>
      <c r="CD58" s="84"/>
      <c r="CE58" s="553"/>
      <c r="CF58" s="554"/>
      <c r="CG58" s="84"/>
      <c r="CH58" s="553"/>
      <c r="CI58" s="554"/>
      <c r="CJ58" s="554"/>
      <c r="CK58" s="554"/>
      <c r="CL58" s="554"/>
      <c r="CM58" s="554"/>
      <c r="CN58" s="554"/>
      <c r="CO58" s="554"/>
      <c r="CP58" s="554"/>
      <c r="CQ58" s="554"/>
      <c r="CR58" s="554"/>
      <c r="CS58" s="554"/>
      <c r="CT58" s="554"/>
      <c r="CU58" s="554"/>
      <c r="CV58" s="554"/>
      <c r="CW58" s="554"/>
      <c r="CX58" s="554"/>
      <c r="CY58" s="554">
        <v>42000000</v>
      </c>
      <c r="CZ58" s="84">
        <v>0</v>
      </c>
      <c r="DA58" s="84"/>
      <c r="DB58" s="856" t="s">
        <v>20809</v>
      </c>
      <c r="DC58" s="85">
        <v>1</v>
      </c>
      <c r="DD58" s="928"/>
      <c r="DE58" s="102" t="s">
        <v>2300</v>
      </c>
      <c r="DF58" s="928" t="s">
        <v>4118</v>
      </c>
      <c r="DG58" s="555">
        <v>0</v>
      </c>
      <c r="DH58" s="556" t="s">
        <v>1662</v>
      </c>
      <c r="DI58" s="557">
        <v>40547</v>
      </c>
      <c r="DJ58" s="557">
        <v>40443</v>
      </c>
      <c r="DK58" s="558">
        <v>21</v>
      </c>
      <c r="DL58" s="558"/>
      <c r="DM58" s="619" t="s">
        <v>20549</v>
      </c>
      <c r="DN58" s="890">
        <v>42000000</v>
      </c>
      <c r="DO58" s="928"/>
      <c r="DP58" s="928"/>
      <c r="DQ58" s="928"/>
      <c r="DR58" s="928"/>
    </row>
    <row r="59" spans="1:122" ht="60.75" customHeight="1" thickTop="1" thickBot="1">
      <c r="A59" s="214">
        <v>12</v>
      </c>
      <c r="B59" s="214" t="s">
        <v>2363</v>
      </c>
      <c r="C59" s="214" t="s">
        <v>541</v>
      </c>
      <c r="D59" s="374">
        <v>0</v>
      </c>
      <c r="E59" s="517">
        <v>40449</v>
      </c>
      <c r="F59" s="517">
        <v>40422</v>
      </c>
      <c r="G59" s="517">
        <v>40472</v>
      </c>
      <c r="H59" s="517">
        <v>40478</v>
      </c>
      <c r="I59" s="517">
        <v>40449</v>
      </c>
      <c r="J59" s="382">
        <v>21</v>
      </c>
      <c r="K59" s="551">
        <v>41088</v>
      </c>
      <c r="L59" s="552">
        <v>40449</v>
      </c>
      <c r="M59" s="117">
        <v>40204</v>
      </c>
      <c r="N59" s="214" t="s">
        <v>91</v>
      </c>
      <c r="O59" s="1166">
        <v>899999124</v>
      </c>
      <c r="P59" s="530"/>
      <c r="Q59" s="530"/>
      <c r="R59" s="530"/>
      <c r="S59" s="530"/>
      <c r="T59" s="530"/>
      <c r="U59" s="530"/>
      <c r="V59" s="530"/>
      <c r="W59" s="530"/>
      <c r="X59" s="530"/>
      <c r="Y59" s="530"/>
      <c r="Z59" s="530"/>
      <c r="AA59" s="530"/>
      <c r="AB59" s="374" t="s">
        <v>1239</v>
      </c>
      <c r="AC59" s="214" t="s">
        <v>220</v>
      </c>
      <c r="AD59" s="214" t="s">
        <v>226</v>
      </c>
      <c r="AE59" s="214" t="s">
        <v>384</v>
      </c>
      <c r="AF59" s="214">
        <v>6</v>
      </c>
      <c r="AG59" s="626"/>
      <c r="AH59" s="636">
        <v>60000000</v>
      </c>
      <c r="AI59" s="634">
        <v>60000000</v>
      </c>
      <c r="AJ59" s="634">
        <v>120000000</v>
      </c>
      <c r="AK59" s="214" t="s">
        <v>552</v>
      </c>
      <c r="AL59" s="214" t="s">
        <v>156</v>
      </c>
      <c r="AM59" s="86">
        <v>60000000</v>
      </c>
      <c r="AN59" s="86" t="s">
        <v>14315</v>
      </c>
      <c r="AO59" s="86" t="s">
        <v>14315</v>
      </c>
      <c r="AP59" s="83" t="s">
        <v>1525</v>
      </c>
      <c r="AQ59" s="84">
        <v>60000000</v>
      </c>
      <c r="AR59" s="553">
        <v>40478</v>
      </c>
      <c r="AS59" s="554">
        <v>2</v>
      </c>
      <c r="AT59" s="84">
        <v>0</v>
      </c>
      <c r="AU59" s="553"/>
      <c r="AV59" s="554"/>
      <c r="AW59" s="84">
        <v>0</v>
      </c>
      <c r="AX59" s="553"/>
      <c r="AY59" s="554"/>
      <c r="AZ59" s="84">
        <v>0</v>
      </c>
      <c r="BA59" s="553"/>
      <c r="BB59" s="554"/>
      <c r="BC59" s="84"/>
      <c r="BD59" s="553"/>
      <c r="BE59" s="554"/>
      <c r="BF59" s="84"/>
      <c r="BG59" s="553"/>
      <c r="BH59" s="554"/>
      <c r="BI59" s="84"/>
      <c r="BJ59" s="553"/>
      <c r="BK59" s="554"/>
      <c r="BL59" s="84"/>
      <c r="BM59" s="553"/>
      <c r="BN59" s="554"/>
      <c r="BO59" s="84"/>
      <c r="BP59" s="553"/>
      <c r="BQ59" s="554"/>
      <c r="BR59" s="84"/>
      <c r="BS59" s="553"/>
      <c r="BT59" s="554"/>
      <c r="BU59" s="84"/>
      <c r="BV59" s="553"/>
      <c r="BW59" s="554"/>
      <c r="BX59" s="84"/>
      <c r="BY59" s="553"/>
      <c r="BZ59" s="554"/>
      <c r="CA59" s="84"/>
      <c r="CB59" s="553"/>
      <c r="CC59" s="554"/>
      <c r="CD59" s="84"/>
      <c r="CE59" s="553"/>
      <c r="CF59" s="554"/>
      <c r="CG59" s="84"/>
      <c r="CH59" s="553"/>
      <c r="CI59" s="554"/>
      <c r="CJ59" s="554"/>
      <c r="CK59" s="554"/>
      <c r="CL59" s="554"/>
      <c r="CM59" s="554"/>
      <c r="CN59" s="554"/>
      <c r="CO59" s="554"/>
      <c r="CP59" s="554"/>
      <c r="CQ59" s="554"/>
      <c r="CR59" s="554"/>
      <c r="CS59" s="554"/>
      <c r="CT59" s="554"/>
      <c r="CU59" s="554"/>
      <c r="CV59" s="554"/>
      <c r="CW59" s="554"/>
      <c r="CX59" s="554"/>
      <c r="CY59" s="554">
        <v>60000000</v>
      </c>
      <c r="CZ59" s="84">
        <v>0</v>
      </c>
      <c r="DA59" s="84"/>
      <c r="DB59" s="856" t="s">
        <v>20809</v>
      </c>
      <c r="DC59" s="85">
        <v>1</v>
      </c>
      <c r="DD59" s="928"/>
      <c r="DE59" s="102" t="s">
        <v>2300</v>
      </c>
      <c r="DF59" s="928" t="s">
        <v>4118</v>
      </c>
      <c r="DG59" s="555">
        <v>0</v>
      </c>
      <c r="DH59" s="556" t="s">
        <v>1663</v>
      </c>
      <c r="DI59" s="557"/>
      <c r="DJ59" s="557">
        <v>40450</v>
      </c>
      <c r="DK59" s="558">
        <v>28</v>
      </c>
      <c r="DL59" s="558"/>
      <c r="DM59" s="619" t="s">
        <v>20549</v>
      </c>
      <c r="DN59" s="890">
        <v>60000000</v>
      </c>
      <c r="DO59" s="928"/>
      <c r="DP59" s="928"/>
      <c r="DQ59" s="928"/>
      <c r="DR59" s="928"/>
    </row>
    <row r="60" spans="1:122" ht="60.75" customHeight="1" thickTop="1" thickBot="1">
      <c r="A60" s="214">
        <v>13</v>
      </c>
      <c r="B60" s="214" t="s">
        <v>2363</v>
      </c>
      <c r="C60" s="214" t="s">
        <v>539</v>
      </c>
      <c r="D60" s="374">
        <v>1</v>
      </c>
      <c r="E60" s="517">
        <v>40441</v>
      </c>
      <c r="F60" s="517">
        <v>40422</v>
      </c>
      <c r="G60" s="517">
        <v>40499</v>
      </c>
      <c r="H60" s="517">
        <v>40505</v>
      </c>
      <c r="I60" s="517">
        <v>40499</v>
      </c>
      <c r="J60" s="382">
        <v>21</v>
      </c>
      <c r="K60" s="551">
        <v>41138</v>
      </c>
      <c r="L60" s="552">
        <v>40499</v>
      </c>
      <c r="M60" s="117">
        <v>40204</v>
      </c>
      <c r="N60" s="214" t="s">
        <v>245</v>
      </c>
      <c r="O60" s="1166">
        <v>800093455</v>
      </c>
      <c r="P60" s="530"/>
      <c r="Q60" s="530"/>
      <c r="R60" s="530"/>
      <c r="S60" s="530"/>
      <c r="T60" s="530"/>
      <c r="U60" s="530"/>
      <c r="V60" s="530"/>
      <c r="W60" s="530"/>
      <c r="X60" s="530"/>
      <c r="Y60" s="530"/>
      <c r="Z60" s="530"/>
      <c r="AA60" s="530"/>
      <c r="AB60" s="214" t="s">
        <v>1240</v>
      </c>
      <c r="AC60" s="214" t="s">
        <v>220</v>
      </c>
      <c r="AD60" s="214" t="s">
        <v>226</v>
      </c>
      <c r="AE60" s="214" t="s">
        <v>384</v>
      </c>
      <c r="AF60" s="214">
        <v>6</v>
      </c>
      <c r="AG60" s="626"/>
      <c r="AH60" s="636">
        <v>44000000</v>
      </c>
      <c r="AI60" s="634">
        <v>30000000</v>
      </c>
      <c r="AJ60" s="634">
        <v>74000000</v>
      </c>
      <c r="AK60" s="214" t="s">
        <v>65</v>
      </c>
      <c r="AL60" s="214" t="s">
        <v>156</v>
      </c>
      <c r="AM60" s="86">
        <v>44000000</v>
      </c>
      <c r="AN60" s="86" t="s">
        <v>14361</v>
      </c>
      <c r="AO60" s="86" t="s">
        <v>8485</v>
      </c>
      <c r="AP60" s="83" t="s">
        <v>1509</v>
      </c>
      <c r="AQ60" s="84">
        <v>44000000</v>
      </c>
      <c r="AR60" s="553">
        <v>40505</v>
      </c>
      <c r="AS60" s="554">
        <v>12</v>
      </c>
      <c r="AT60" s="84">
        <v>0</v>
      </c>
      <c r="AU60" s="553"/>
      <c r="AV60" s="554"/>
      <c r="AW60" s="84">
        <v>0</v>
      </c>
      <c r="AX60" s="553"/>
      <c r="AY60" s="554"/>
      <c r="AZ60" s="84">
        <v>0</v>
      </c>
      <c r="BA60" s="553"/>
      <c r="BB60" s="554"/>
      <c r="BC60" s="84"/>
      <c r="BD60" s="553"/>
      <c r="BE60" s="554"/>
      <c r="BF60" s="84"/>
      <c r="BG60" s="553"/>
      <c r="BH60" s="554"/>
      <c r="BI60" s="84"/>
      <c r="BJ60" s="553"/>
      <c r="BK60" s="554"/>
      <c r="BL60" s="84"/>
      <c r="BM60" s="553"/>
      <c r="BN60" s="554"/>
      <c r="BO60" s="84"/>
      <c r="BP60" s="553"/>
      <c r="BQ60" s="554"/>
      <c r="BR60" s="84"/>
      <c r="BS60" s="553"/>
      <c r="BT60" s="554"/>
      <c r="BU60" s="84"/>
      <c r="BV60" s="553"/>
      <c r="BW60" s="554"/>
      <c r="BX60" s="84"/>
      <c r="BY60" s="553"/>
      <c r="BZ60" s="554"/>
      <c r="CA60" s="84"/>
      <c r="CB60" s="553"/>
      <c r="CC60" s="554"/>
      <c r="CD60" s="84"/>
      <c r="CE60" s="553"/>
      <c r="CF60" s="554"/>
      <c r="CG60" s="84"/>
      <c r="CH60" s="553"/>
      <c r="CI60" s="554"/>
      <c r="CJ60" s="554"/>
      <c r="CK60" s="554"/>
      <c r="CL60" s="554"/>
      <c r="CM60" s="554"/>
      <c r="CN60" s="554"/>
      <c r="CO60" s="554"/>
      <c r="CP60" s="554"/>
      <c r="CQ60" s="554"/>
      <c r="CR60" s="554"/>
      <c r="CS60" s="554"/>
      <c r="CT60" s="554"/>
      <c r="CU60" s="554"/>
      <c r="CV60" s="554"/>
      <c r="CW60" s="554"/>
      <c r="CX60" s="554"/>
      <c r="CY60" s="554">
        <v>44000000</v>
      </c>
      <c r="CZ60" s="84">
        <v>0</v>
      </c>
      <c r="DA60" s="84"/>
      <c r="DB60" s="856" t="s">
        <v>20809</v>
      </c>
      <c r="DC60" s="85">
        <v>1</v>
      </c>
      <c r="DD60" s="928"/>
      <c r="DE60" s="102" t="s">
        <v>2300</v>
      </c>
      <c r="DF60" s="928" t="s">
        <v>4118</v>
      </c>
      <c r="DG60" s="555">
        <v>0</v>
      </c>
      <c r="DH60" s="556" t="s">
        <v>1664</v>
      </c>
      <c r="DI60" s="557">
        <v>40499</v>
      </c>
      <c r="DJ60" s="557">
        <v>40442</v>
      </c>
      <c r="DK60" s="558">
        <v>20</v>
      </c>
      <c r="DL60" s="558" t="s">
        <v>15785</v>
      </c>
      <c r="DM60" s="619" t="s">
        <v>20549</v>
      </c>
      <c r="DN60" s="890">
        <v>44000000</v>
      </c>
      <c r="DO60" s="928"/>
      <c r="DP60" s="928"/>
      <c r="DQ60" s="928"/>
      <c r="DR60" s="928"/>
    </row>
    <row r="61" spans="1:122" ht="60.75" customHeight="1" thickTop="1" thickBot="1">
      <c r="A61" s="214">
        <v>14</v>
      </c>
      <c r="B61" s="214" t="s">
        <v>2363</v>
      </c>
      <c r="C61" s="214" t="s">
        <v>539</v>
      </c>
      <c r="D61" s="374">
        <v>1</v>
      </c>
      <c r="E61" s="517">
        <v>40463</v>
      </c>
      <c r="F61" s="517">
        <v>40422</v>
      </c>
      <c r="G61" s="517">
        <v>40611</v>
      </c>
      <c r="H61" s="517">
        <v>40619</v>
      </c>
      <c r="I61" s="517">
        <v>40463</v>
      </c>
      <c r="J61" s="382">
        <v>21</v>
      </c>
      <c r="K61" s="551">
        <v>41102</v>
      </c>
      <c r="L61" s="552">
        <v>40611</v>
      </c>
      <c r="M61" s="117">
        <v>40204</v>
      </c>
      <c r="N61" s="214" t="s">
        <v>250</v>
      </c>
      <c r="O61" s="1166">
        <v>800173694</v>
      </c>
      <c r="P61" s="530"/>
      <c r="Q61" s="530"/>
      <c r="R61" s="530"/>
      <c r="S61" s="530"/>
      <c r="T61" s="530"/>
      <c r="U61" s="530"/>
      <c r="V61" s="530"/>
      <c r="W61" s="530"/>
      <c r="X61" s="530"/>
      <c r="Y61" s="530"/>
      <c r="Z61" s="530"/>
      <c r="AA61" s="530"/>
      <c r="AB61" s="214" t="s">
        <v>1241</v>
      </c>
      <c r="AC61" s="214" t="s">
        <v>220</v>
      </c>
      <c r="AD61" s="214" t="s">
        <v>226</v>
      </c>
      <c r="AE61" s="214" t="s">
        <v>384</v>
      </c>
      <c r="AF61" s="214">
        <v>6</v>
      </c>
      <c r="AG61" s="626"/>
      <c r="AH61" s="636">
        <v>56000000</v>
      </c>
      <c r="AI61" s="634">
        <v>38000000</v>
      </c>
      <c r="AJ61" s="634">
        <v>94000000</v>
      </c>
      <c r="AK61" s="214" t="s">
        <v>43</v>
      </c>
      <c r="AL61" s="214" t="s">
        <v>156</v>
      </c>
      <c r="AM61" s="86">
        <v>56000000</v>
      </c>
      <c r="AN61" s="86" t="s">
        <v>1481</v>
      </c>
      <c r="AO61" s="86" t="s">
        <v>1551</v>
      </c>
      <c r="AP61" s="83" t="s">
        <v>1552</v>
      </c>
      <c r="AQ61" s="84">
        <v>56000000</v>
      </c>
      <c r="AR61" s="553">
        <v>40619</v>
      </c>
      <c r="AS61" s="554">
        <v>42</v>
      </c>
      <c r="AT61" s="84">
        <v>0</v>
      </c>
      <c r="AU61" s="553"/>
      <c r="AV61" s="554"/>
      <c r="AW61" s="84">
        <v>0</v>
      </c>
      <c r="AX61" s="553"/>
      <c r="AY61" s="554"/>
      <c r="AZ61" s="84">
        <v>0</v>
      </c>
      <c r="BA61" s="553"/>
      <c r="BB61" s="554"/>
      <c r="BC61" s="84"/>
      <c r="BD61" s="553"/>
      <c r="BE61" s="554"/>
      <c r="BF61" s="84"/>
      <c r="BG61" s="553"/>
      <c r="BH61" s="554"/>
      <c r="BI61" s="84"/>
      <c r="BJ61" s="553"/>
      <c r="BK61" s="554"/>
      <c r="BL61" s="84"/>
      <c r="BM61" s="553"/>
      <c r="BN61" s="554"/>
      <c r="BO61" s="84"/>
      <c r="BP61" s="553"/>
      <c r="BQ61" s="554"/>
      <c r="BR61" s="84"/>
      <c r="BS61" s="553"/>
      <c r="BT61" s="554"/>
      <c r="BU61" s="84"/>
      <c r="BV61" s="553"/>
      <c r="BW61" s="554"/>
      <c r="BX61" s="84"/>
      <c r="BY61" s="553"/>
      <c r="BZ61" s="554"/>
      <c r="CA61" s="84"/>
      <c r="CB61" s="553"/>
      <c r="CC61" s="554"/>
      <c r="CD61" s="84"/>
      <c r="CE61" s="553"/>
      <c r="CF61" s="554"/>
      <c r="CG61" s="84"/>
      <c r="CH61" s="553"/>
      <c r="CI61" s="554"/>
      <c r="CJ61" s="554"/>
      <c r="CK61" s="554"/>
      <c r="CL61" s="554"/>
      <c r="CM61" s="554"/>
      <c r="CN61" s="554"/>
      <c r="CO61" s="554"/>
      <c r="CP61" s="554"/>
      <c r="CQ61" s="554"/>
      <c r="CR61" s="554"/>
      <c r="CS61" s="554"/>
      <c r="CT61" s="554"/>
      <c r="CU61" s="554"/>
      <c r="CV61" s="554"/>
      <c r="CW61" s="554"/>
      <c r="CX61" s="554"/>
      <c r="CY61" s="554">
        <v>56000000</v>
      </c>
      <c r="CZ61" s="84">
        <v>0</v>
      </c>
      <c r="DA61" s="84"/>
      <c r="DB61" s="856" t="s">
        <v>20809</v>
      </c>
      <c r="DC61" s="85">
        <v>1</v>
      </c>
      <c r="DD61" s="928"/>
      <c r="DE61" s="102" t="s">
        <v>2300</v>
      </c>
      <c r="DF61" s="928" t="s">
        <v>4118</v>
      </c>
      <c r="DG61" s="555">
        <v>0</v>
      </c>
      <c r="DH61" s="556" t="s">
        <v>1665</v>
      </c>
      <c r="DI61" s="557">
        <v>40611</v>
      </c>
      <c r="DJ61" s="557">
        <v>40463</v>
      </c>
      <c r="DK61" s="558">
        <v>41</v>
      </c>
      <c r="DL61" s="558" t="s">
        <v>15785</v>
      </c>
      <c r="DM61" s="619" t="s">
        <v>20549</v>
      </c>
      <c r="DN61" s="890">
        <v>56000000</v>
      </c>
      <c r="DO61" s="928"/>
      <c r="DP61" s="928"/>
      <c r="DQ61" s="928"/>
      <c r="DR61" s="928"/>
    </row>
    <row r="62" spans="1:122" ht="60.75" customHeight="1" thickTop="1" thickBot="1">
      <c r="A62" s="214">
        <v>15</v>
      </c>
      <c r="B62" s="214" t="s">
        <v>2363</v>
      </c>
      <c r="C62" s="214" t="s">
        <v>541</v>
      </c>
      <c r="D62" s="374">
        <v>0</v>
      </c>
      <c r="E62" s="517">
        <v>40462</v>
      </c>
      <c r="F62" s="517">
        <v>40422</v>
      </c>
      <c r="G62" s="517">
        <v>40603</v>
      </c>
      <c r="H62" s="517">
        <v>40612</v>
      </c>
      <c r="I62" s="517">
        <v>40462</v>
      </c>
      <c r="J62" s="382">
        <v>20</v>
      </c>
      <c r="K62" s="551">
        <v>41071</v>
      </c>
      <c r="L62" s="552">
        <v>40462</v>
      </c>
      <c r="M62" s="117">
        <v>40204</v>
      </c>
      <c r="N62" s="214" t="s">
        <v>93</v>
      </c>
      <c r="O62" s="1166">
        <v>892200323</v>
      </c>
      <c r="P62" s="530"/>
      <c r="Q62" s="530"/>
      <c r="R62" s="530"/>
      <c r="S62" s="530"/>
      <c r="T62" s="530"/>
      <c r="U62" s="530"/>
      <c r="V62" s="530"/>
      <c r="W62" s="530"/>
      <c r="X62" s="530"/>
      <c r="Y62" s="530"/>
      <c r="Z62" s="530"/>
      <c r="AA62" s="530"/>
      <c r="AB62" s="214" t="s">
        <v>1242</v>
      </c>
      <c r="AC62" s="214" t="s">
        <v>220</v>
      </c>
      <c r="AD62" s="214" t="s">
        <v>226</v>
      </c>
      <c r="AE62" s="214" t="s">
        <v>384</v>
      </c>
      <c r="AF62" s="214">
        <v>6</v>
      </c>
      <c r="AG62" s="626"/>
      <c r="AH62" s="636">
        <v>46000000</v>
      </c>
      <c r="AI62" s="634">
        <v>60000000</v>
      </c>
      <c r="AJ62" s="634">
        <v>106000000</v>
      </c>
      <c r="AK62" s="214" t="s">
        <v>554</v>
      </c>
      <c r="AL62" s="214" t="s">
        <v>156</v>
      </c>
      <c r="AM62" s="86">
        <v>46000000</v>
      </c>
      <c r="AN62" s="86" t="s">
        <v>1462</v>
      </c>
      <c r="AO62" s="86" t="s">
        <v>1530</v>
      </c>
      <c r="AP62" s="83" t="s">
        <v>1531</v>
      </c>
      <c r="AQ62" s="84">
        <v>46000000</v>
      </c>
      <c r="AR62" s="553">
        <v>40612</v>
      </c>
      <c r="AS62" s="554">
        <v>40</v>
      </c>
      <c r="AT62" s="84">
        <v>0</v>
      </c>
      <c r="AU62" s="553"/>
      <c r="AV62" s="554"/>
      <c r="AW62" s="84">
        <v>0</v>
      </c>
      <c r="AX62" s="553"/>
      <c r="AY62" s="554"/>
      <c r="AZ62" s="84">
        <v>0</v>
      </c>
      <c r="BA62" s="553"/>
      <c r="BB62" s="554"/>
      <c r="BC62" s="84"/>
      <c r="BD62" s="553"/>
      <c r="BE62" s="554"/>
      <c r="BF62" s="84"/>
      <c r="BG62" s="553"/>
      <c r="BH62" s="554"/>
      <c r="BI62" s="84"/>
      <c r="BJ62" s="553"/>
      <c r="BK62" s="554"/>
      <c r="BL62" s="84"/>
      <c r="BM62" s="553"/>
      <c r="BN62" s="554"/>
      <c r="BO62" s="84"/>
      <c r="BP62" s="553"/>
      <c r="BQ62" s="554"/>
      <c r="BR62" s="84"/>
      <c r="BS62" s="553"/>
      <c r="BT62" s="554"/>
      <c r="BU62" s="84"/>
      <c r="BV62" s="553"/>
      <c r="BW62" s="554"/>
      <c r="BX62" s="84"/>
      <c r="BY62" s="553"/>
      <c r="BZ62" s="554"/>
      <c r="CA62" s="84"/>
      <c r="CB62" s="553"/>
      <c r="CC62" s="554"/>
      <c r="CD62" s="84"/>
      <c r="CE62" s="553"/>
      <c r="CF62" s="554"/>
      <c r="CG62" s="84"/>
      <c r="CH62" s="553"/>
      <c r="CI62" s="554"/>
      <c r="CJ62" s="554"/>
      <c r="CK62" s="554"/>
      <c r="CL62" s="554"/>
      <c r="CM62" s="554"/>
      <c r="CN62" s="554"/>
      <c r="CO62" s="554"/>
      <c r="CP62" s="554"/>
      <c r="CQ62" s="554"/>
      <c r="CR62" s="554"/>
      <c r="CS62" s="554"/>
      <c r="CT62" s="554"/>
      <c r="CU62" s="554"/>
      <c r="CV62" s="554"/>
      <c r="CW62" s="554"/>
      <c r="CX62" s="554"/>
      <c r="CY62" s="554">
        <v>46000000</v>
      </c>
      <c r="CZ62" s="84">
        <v>0</v>
      </c>
      <c r="DA62" s="84"/>
      <c r="DB62" s="856" t="s">
        <v>20809</v>
      </c>
      <c r="DC62" s="85">
        <v>1</v>
      </c>
      <c r="DD62" s="928"/>
      <c r="DE62" s="102" t="s">
        <v>2300</v>
      </c>
      <c r="DF62" s="928" t="s">
        <v>4118</v>
      </c>
      <c r="DG62" s="555">
        <v>0</v>
      </c>
      <c r="DH62" s="556" t="s">
        <v>1666</v>
      </c>
      <c r="DI62" s="557"/>
      <c r="DJ62" s="557">
        <v>40463</v>
      </c>
      <c r="DK62" s="558">
        <v>41</v>
      </c>
      <c r="DL62" s="558"/>
      <c r="DM62" s="619" t="s">
        <v>20549</v>
      </c>
      <c r="DN62" s="890">
        <v>46000000</v>
      </c>
      <c r="DO62" s="928"/>
      <c r="DP62" s="928"/>
      <c r="DQ62" s="928"/>
      <c r="DR62" s="928"/>
    </row>
    <row r="63" spans="1:122" ht="60.75" customHeight="1" thickTop="1" thickBot="1">
      <c r="A63" s="214">
        <v>16</v>
      </c>
      <c r="B63" s="214" t="s">
        <v>2363</v>
      </c>
      <c r="C63" s="214" t="s">
        <v>541</v>
      </c>
      <c r="D63" s="374">
        <v>0</v>
      </c>
      <c r="E63" s="517">
        <v>40717</v>
      </c>
      <c r="F63" s="517">
        <v>40422</v>
      </c>
      <c r="G63" s="517">
        <v>40717</v>
      </c>
      <c r="H63" s="517">
        <v>40732</v>
      </c>
      <c r="I63" s="517">
        <v>40717</v>
      </c>
      <c r="J63" s="382">
        <v>12</v>
      </c>
      <c r="K63" s="551">
        <v>41083</v>
      </c>
      <c r="L63" s="552">
        <v>40717</v>
      </c>
      <c r="M63" s="117">
        <v>40204</v>
      </c>
      <c r="N63" s="214" t="s">
        <v>251</v>
      </c>
      <c r="O63" s="1166">
        <v>891480035</v>
      </c>
      <c r="P63" s="530"/>
      <c r="Q63" s="530"/>
      <c r="R63" s="530"/>
      <c r="S63" s="530"/>
      <c r="T63" s="530"/>
      <c r="U63" s="530"/>
      <c r="V63" s="530"/>
      <c r="W63" s="530"/>
      <c r="X63" s="530"/>
      <c r="Y63" s="530"/>
      <c r="Z63" s="530"/>
      <c r="AA63" s="530"/>
      <c r="AB63" s="214" t="s">
        <v>1243</v>
      </c>
      <c r="AC63" s="214" t="s">
        <v>220</v>
      </c>
      <c r="AD63" s="214" t="s">
        <v>226</v>
      </c>
      <c r="AE63" s="214" t="s">
        <v>384</v>
      </c>
      <c r="AF63" s="214">
        <v>6</v>
      </c>
      <c r="AG63" s="626"/>
      <c r="AH63" s="636">
        <v>44000000</v>
      </c>
      <c r="AI63" s="634">
        <v>30000000</v>
      </c>
      <c r="AJ63" s="634">
        <v>74000000</v>
      </c>
      <c r="AK63" s="214" t="s">
        <v>889</v>
      </c>
      <c r="AL63" s="214" t="s">
        <v>13003</v>
      </c>
      <c r="AM63" s="86">
        <v>44000000</v>
      </c>
      <c r="AN63" s="86" t="s">
        <v>1454</v>
      </c>
      <c r="AO63" s="86" t="s">
        <v>1506</v>
      </c>
      <c r="AP63" s="83" t="s">
        <v>1507</v>
      </c>
      <c r="AQ63" s="84">
        <v>44000000</v>
      </c>
      <c r="AR63" s="553">
        <v>40732</v>
      </c>
      <c r="AS63" s="554">
        <v>64</v>
      </c>
      <c r="AT63" s="84">
        <v>0</v>
      </c>
      <c r="AU63" s="553"/>
      <c r="AV63" s="554"/>
      <c r="AW63" s="84">
        <v>0</v>
      </c>
      <c r="AX63" s="553"/>
      <c r="AY63" s="554"/>
      <c r="AZ63" s="84">
        <v>0</v>
      </c>
      <c r="BA63" s="553"/>
      <c r="BB63" s="554"/>
      <c r="BC63" s="84"/>
      <c r="BD63" s="553"/>
      <c r="BE63" s="554"/>
      <c r="BF63" s="84"/>
      <c r="BG63" s="553"/>
      <c r="BH63" s="554"/>
      <c r="BI63" s="84"/>
      <c r="BJ63" s="553"/>
      <c r="BK63" s="554"/>
      <c r="BL63" s="84"/>
      <c r="BM63" s="553"/>
      <c r="BN63" s="554"/>
      <c r="BO63" s="84"/>
      <c r="BP63" s="553"/>
      <c r="BQ63" s="554"/>
      <c r="BR63" s="84"/>
      <c r="BS63" s="553"/>
      <c r="BT63" s="554"/>
      <c r="BU63" s="84"/>
      <c r="BV63" s="553"/>
      <c r="BW63" s="554"/>
      <c r="BX63" s="84"/>
      <c r="BY63" s="553"/>
      <c r="BZ63" s="554"/>
      <c r="CA63" s="84"/>
      <c r="CB63" s="553"/>
      <c r="CC63" s="554"/>
      <c r="CD63" s="84"/>
      <c r="CE63" s="553"/>
      <c r="CF63" s="554"/>
      <c r="CG63" s="84"/>
      <c r="CH63" s="553"/>
      <c r="CI63" s="554"/>
      <c r="CJ63" s="554"/>
      <c r="CK63" s="554"/>
      <c r="CL63" s="554"/>
      <c r="CM63" s="554"/>
      <c r="CN63" s="554"/>
      <c r="CO63" s="554"/>
      <c r="CP63" s="554"/>
      <c r="CQ63" s="554"/>
      <c r="CR63" s="554"/>
      <c r="CS63" s="554"/>
      <c r="CT63" s="554"/>
      <c r="CU63" s="554"/>
      <c r="CV63" s="554"/>
      <c r="CW63" s="554"/>
      <c r="CX63" s="554"/>
      <c r="CY63" s="554">
        <v>44000000</v>
      </c>
      <c r="CZ63" s="84">
        <v>0</v>
      </c>
      <c r="DA63" s="84"/>
      <c r="DB63" s="856" t="s">
        <v>13003</v>
      </c>
      <c r="DC63" s="85">
        <v>1</v>
      </c>
      <c r="DD63" s="928"/>
      <c r="DE63" s="102" t="s">
        <v>19355</v>
      </c>
      <c r="DF63" s="928" t="s">
        <v>4118</v>
      </c>
      <c r="DG63" s="555">
        <v>0</v>
      </c>
      <c r="DH63" s="556" t="s">
        <v>1667</v>
      </c>
      <c r="DI63" s="557"/>
      <c r="DJ63" s="557">
        <v>40443</v>
      </c>
      <c r="DK63" s="558">
        <v>21</v>
      </c>
      <c r="DL63" s="558"/>
      <c r="DM63" s="619" t="s">
        <v>20550</v>
      </c>
      <c r="DN63" s="890">
        <v>44000000</v>
      </c>
      <c r="DO63" s="928"/>
      <c r="DP63" s="928"/>
      <c r="DQ63" s="928"/>
      <c r="DR63" s="928"/>
    </row>
    <row r="64" spans="1:122" ht="60.75" customHeight="1" thickTop="1" thickBot="1">
      <c r="A64" s="214">
        <v>17</v>
      </c>
      <c r="B64" s="214" t="s">
        <v>2363</v>
      </c>
      <c r="C64" s="214" t="s">
        <v>541</v>
      </c>
      <c r="D64" s="374">
        <v>0</v>
      </c>
      <c r="E64" s="517">
        <v>40443</v>
      </c>
      <c r="F64" s="517">
        <v>40422</v>
      </c>
      <c r="G64" s="517">
        <v>40512</v>
      </c>
      <c r="H64" s="517">
        <v>40527</v>
      </c>
      <c r="I64" s="517">
        <v>40443</v>
      </c>
      <c r="J64" s="382">
        <v>21</v>
      </c>
      <c r="K64" s="551">
        <v>41082</v>
      </c>
      <c r="L64" s="552">
        <v>40443</v>
      </c>
      <c r="M64" s="117">
        <v>40204</v>
      </c>
      <c r="N64" s="214" t="s">
        <v>14444</v>
      </c>
      <c r="O64" s="1166">
        <v>891500319</v>
      </c>
      <c r="P64" s="530"/>
      <c r="Q64" s="530"/>
      <c r="R64" s="530"/>
      <c r="S64" s="530"/>
      <c r="T64" s="530"/>
      <c r="U64" s="530"/>
      <c r="V64" s="530"/>
      <c r="W64" s="530"/>
      <c r="X64" s="530"/>
      <c r="Y64" s="530"/>
      <c r="Z64" s="530"/>
      <c r="AA64" s="530"/>
      <c r="AB64" s="214" t="s">
        <v>1244</v>
      </c>
      <c r="AC64" s="214" t="s">
        <v>220</v>
      </c>
      <c r="AD64" s="214" t="s">
        <v>226</v>
      </c>
      <c r="AE64" s="214" t="s">
        <v>384</v>
      </c>
      <c r="AF64" s="214">
        <v>6</v>
      </c>
      <c r="AG64" s="626"/>
      <c r="AH64" s="636">
        <v>50000000</v>
      </c>
      <c r="AI64" s="634">
        <v>24885600</v>
      </c>
      <c r="AJ64" s="634">
        <v>74885600</v>
      </c>
      <c r="AK64" s="214" t="s">
        <v>884</v>
      </c>
      <c r="AL64" s="214" t="s">
        <v>13003</v>
      </c>
      <c r="AM64" s="86">
        <v>50000000</v>
      </c>
      <c r="AN64" s="86" t="s">
        <v>1455</v>
      </c>
      <c r="AO64" s="86" t="s">
        <v>1510</v>
      </c>
      <c r="AP64" s="83" t="s">
        <v>1511</v>
      </c>
      <c r="AQ64" s="84">
        <v>50000000</v>
      </c>
      <c r="AR64" s="553">
        <v>40527</v>
      </c>
      <c r="AS64" s="554">
        <v>17</v>
      </c>
      <c r="AT64" s="84">
        <v>0</v>
      </c>
      <c r="AU64" s="553"/>
      <c r="AV64" s="554"/>
      <c r="AW64" s="84">
        <v>0</v>
      </c>
      <c r="AX64" s="553"/>
      <c r="AY64" s="554"/>
      <c r="AZ64" s="84">
        <v>0</v>
      </c>
      <c r="BA64" s="553"/>
      <c r="BB64" s="554"/>
      <c r="BC64" s="84"/>
      <c r="BD64" s="553"/>
      <c r="BE64" s="554"/>
      <c r="BF64" s="84"/>
      <c r="BG64" s="553"/>
      <c r="BH64" s="554"/>
      <c r="BI64" s="84"/>
      <c r="BJ64" s="553"/>
      <c r="BK64" s="554"/>
      <c r="BL64" s="84"/>
      <c r="BM64" s="553"/>
      <c r="BN64" s="554"/>
      <c r="BO64" s="84"/>
      <c r="BP64" s="553"/>
      <c r="BQ64" s="554"/>
      <c r="BR64" s="84"/>
      <c r="BS64" s="553"/>
      <c r="BT64" s="554"/>
      <c r="BU64" s="84"/>
      <c r="BV64" s="553"/>
      <c r="BW64" s="554"/>
      <c r="BX64" s="84"/>
      <c r="BY64" s="553"/>
      <c r="BZ64" s="554"/>
      <c r="CA64" s="84"/>
      <c r="CB64" s="553"/>
      <c r="CC64" s="554"/>
      <c r="CD64" s="84"/>
      <c r="CE64" s="553"/>
      <c r="CF64" s="554"/>
      <c r="CG64" s="84"/>
      <c r="CH64" s="553"/>
      <c r="CI64" s="554"/>
      <c r="CJ64" s="554"/>
      <c r="CK64" s="554"/>
      <c r="CL64" s="554"/>
      <c r="CM64" s="554"/>
      <c r="CN64" s="554"/>
      <c r="CO64" s="554"/>
      <c r="CP64" s="554"/>
      <c r="CQ64" s="554"/>
      <c r="CR64" s="554"/>
      <c r="CS64" s="554"/>
      <c r="CT64" s="554"/>
      <c r="CU64" s="554"/>
      <c r="CV64" s="554"/>
      <c r="CW64" s="554"/>
      <c r="CX64" s="554"/>
      <c r="CY64" s="554">
        <v>50000000</v>
      </c>
      <c r="CZ64" s="84">
        <v>0</v>
      </c>
      <c r="DA64" s="84"/>
      <c r="DB64" s="856" t="s">
        <v>13003</v>
      </c>
      <c r="DC64" s="85">
        <v>1</v>
      </c>
      <c r="DD64" s="928"/>
      <c r="DE64" s="102" t="s">
        <v>2300</v>
      </c>
      <c r="DF64" s="928" t="s">
        <v>4118</v>
      </c>
      <c r="DG64" s="555">
        <v>0</v>
      </c>
      <c r="DH64" s="556" t="s">
        <v>1668</v>
      </c>
      <c r="DI64" s="557"/>
      <c r="DJ64" s="557">
        <v>40444</v>
      </c>
      <c r="DK64" s="558">
        <v>22</v>
      </c>
      <c r="DL64" s="558"/>
      <c r="DM64" s="619" t="s">
        <v>20550</v>
      </c>
      <c r="DN64" s="890">
        <v>50000000</v>
      </c>
      <c r="DO64" s="928"/>
      <c r="DP64" s="928"/>
      <c r="DQ64" s="928"/>
      <c r="DR64" s="928"/>
    </row>
    <row r="65" spans="1:122" ht="60.75" customHeight="1" thickTop="1" thickBot="1">
      <c r="A65" s="214">
        <v>18</v>
      </c>
      <c r="B65" s="214" t="s">
        <v>2363</v>
      </c>
      <c r="C65" s="214" t="s">
        <v>541</v>
      </c>
      <c r="D65" s="374">
        <v>0</v>
      </c>
      <c r="E65" s="517">
        <v>40463</v>
      </c>
      <c r="F65" s="517">
        <v>40422</v>
      </c>
      <c r="G65" s="517">
        <v>40583</v>
      </c>
      <c r="H65" s="517">
        <v>40591</v>
      </c>
      <c r="I65" s="517">
        <v>40463</v>
      </c>
      <c r="J65" s="382">
        <v>20</v>
      </c>
      <c r="K65" s="551">
        <v>41072</v>
      </c>
      <c r="L65" s="552">
        <v>40463</v>
      </c>
      <c r="M65" s="117">
        <v>40204</v>
      </c>
      <c r="N65" s="214" t="s">
        <v>252</v>
      </c>
      <c r="O65" s="1166">
        <v>800118954</v>
      </c>
      <c r="P65" s="530"/>
      <c r="Q65" s="530"/>
      <c r="R65" s="530"/>
      <c r="S65" s="530"/>
      <c r="T65" s="530"/>
      <c r="U65" s="530"/>
      <c r="V65" s="530"/>
      <c r="W65" s="530"/>
      <c r="X65" s="530"/>
      <c r="Y65" s="530"/>
      <c r="Z65" s="530"/>
      <c r="AA65" s="530"/>
      <c r="AB65" s="214" t="s">
        <v>1245</v>
      </c>
      <c r="AC65" s="214" t="s">
        <v>220</v>
      </c>
      <c r="AD65" s="214" t="s">
        <v>226</v>
      </c>
      <c r="AE65" s="214" t="s">
        <v>384</v>
      </c>
      <c r="AF65" s="214">
        <v>6</v>
      </c>
      <c r="AG65" s="626"/>
      <c r="AH65" s="636">
        <v>42000000</v>
      </c>
      <c r="AI65" s="634">
        <v>70000000</v>
      </c>
      <c r="AJ65" s="634">
        <v>112000000</v>
      </c>
      <c r="AK65" s="214" t="s">
        <v>649</v>
      </c>
      <c r="AL65" s="214" t="s">
        <v>156</v>
      </c>
      <c r="AM65" s="86">
        <v>42000000</v>
      </c>
      <c r="AN65" s="86" t="s">
        <v>1461</v>
      </c>
      <c r="AO65" s="86" t="s">
        <v>1528</v>
      </c>
      <c r="AP65" s="83" t="s">
        <v>1529</v>
      </c>
      <c r="AQ65" s="216">
        <v>42000000</v>
      </c>
      <c r="AR65" s="553">
        <v>40591</v>
      </c>
      <c r="AS65" s="554">
        <v>32</v>
      </c>
      <c r="AT65" s="216">
        <v>0</v>
      </c>
      <c r="AU65" s="553"/>
      <c r="AV65" s="554"/>
      <c r="AW65" s="84">
        <v>0</v>
      </c>
      <c r="AX65" s="553"/>
      <c r="AY65" s="554"/>
      <c r="AZ65" s="84">
        <v>0</v>
      </c>
      <c r="BA65" s="553"/>
      <c r="BB65" s="554"/>
      <c r="BC65" s="84"/>
      <c r="BD65" s="553"/>
      <c r="BE65" s="554"/>
      <c r="BF65" s="84"/>
      <c r="BG65" s="553"/>
      <c r="BH65" s="554"/>
      <c r="BI65" s="84"/>
      <c r="BJ65" s="553"/>
      <c r="BK65" s="554"/>
      <c r="BL65" s="84"/>
      <c r="BM65" s="553"/>
      <c r="BN65" s="554"/>
      <c r="BO65" s="84"/>
      <c r="BP65" s="553"/>
      <c r="BQ65" s="554"/>
      <c r="BR65" s="84"/>
      <c r="BS65" s="553"/>
      <c r="BT65" s="554"/>
      <c r="BU65" s="84"/>
      <c r="BV65" s="553"/>
      <c r="BW65" s="554"/>
      <c r="BX65" s="84"/>
      <c r="BY65" s="553"/>
      <c r="BZ65" s="554"/>
      <c r="CA65" s="84"/>
      <c r="CB65" s="553"/>
      <c r="CC65" s="554"/>
      <c r="CD65" s="84"/>
      <c r="CE65" s="553"/>
      <c r="CF65" s="554"/>
      <c r="CG65" s="84"/>
      <c r="CH65" s="553"/>
      <c r="CI65" s="554"/>
      <c r="CJ65" s="554"/>
      <c r="CK65" s="554"/>
      <c r="CL65" s="554"/>
      <c r="CM65" s="554"/>
      <c r="CN65" s="554"/>
      <c r="CO65" s="554"/>
      <c r="CP65" s="554"/>
      <c r="CQ65" s="554"/>
      <c r="CR65" s="554"/>
      <c r="CS65" s="554"/>
      <c r="CT65" s="554"/>
      <c r="CU65" s="554"/>
      <c r="CV65" s="554"/>
      <c r="CW65" s="554"/>
      <c r="CX65" s="554"/>
      <c r="CY65" s="554">
        <v>42000000</v>
      </c>
      <c r="CZ65" s="84">
        <v>0</v>
      </c>
      <c r="DA65" s="84"/>
      <c r="DB65" s="856" t="s">
        <v>20809</v>
      </c>
      <c r="DC65" s="85">
        <v>1</v>
      </c>
      <c r="DD65" s="928"/>
      <c r="DE65" s="102" t="s">
        <v>2300</v>
      </c>
      <c r="DF65" s="928" t="s">
        <v>4118</v>
      </c>
      <c r="DG65" s="555">
        <v>0</v>
      </c>
      <c r="DH65" s="556" t="s">
        <v>1669</v>
      </c>
      <c r="DI65" s="557"/>
      <c r="DJ65" s="557">
        <v>40463</v>
      </c>
      <c r="DK65" s="558">
        <v>41</v>
      </c>
      <c r="DL65" s="558" t="s">
        <v>15795</v>
      </c>
      <c r="DM65" s="619" t="s">
        <v>20549</v>
      </c>
      <c r="DN65" s="890">
        <v>42000000</v>
      </c>
      <c r="DO65" s="928"/>
      <c r="DP65" s="928"/>
      <c r="DQ65" s="928"/>
      <c r="DR65" s="928"/>
    </row>
    <row r="66" spans="1:122" ht="60.75" customHeight="1" thickTop="1" thickBot="1">
      <c r="A66" s="214">
        <v>19</v>
      </c>
      <c r="B66" s="214" t="s">
        <v>2363</v>
      </c>
      <c r="C66" s="214" t="s">
        <v>539</v>
      </c>
      <c r="D66" s="374">
        <v>1</v>
      </c>
      <c r="E66" s="517">
        <v>40445</v>
      </c>
      <c r="F66" s="517">
        <v>40422</v>
      </c>
      <c r="G66" s="517">
        <v>40591</v>
      </c>
      <c r="H66" s="517">
        <v>40604</v>
      </c>
      <c r="I66" s="517">
        <v>40591</v>
      </c>
      <c r="J66" s="382">
        <v>21</v>
      </c>
      <c r="K66" s="551">
        <v>41230</v>
      </c>
      <c r="L66" s="552">
        <v>40591</v>
      </c>
      <c r="M66" s="117">
        <v>40204</v>
      </c>
      <c r="N66" s="214" t="s">
        <v>6110</v>
      </c>
      <c r="O66" s="1166">
        <v>800155087</v>
      </c>
      <c r="P66" s="530"/>
      <c r="Q66" s="530"/>
      <c r="R66" s="530"/>
      <c r="S66" s="530"/>
      <c r="T66" s="530"/>
      <c r="U66" s="530"/>
      <c r="V66" s="530"/>
      <c r="W66" s="530"/>
      <c r="X66" s="530"/>
      <c r="Y66" s="530"/>
      <c r="Z66" s="530"/>
      <c r="AA66" s="530"/>
      <c r="AB66" s="214" t="s">
        <v>1246</v>
      </c>
      <c r="AC66" s="214" t="s">
        <v>220</v>
      </c>
      <c r="AD66" s="214" t="s">
        <v>15309</v>
      </c>
      <c r="AE66" s="214" t="s">
        <v>384</v>
      </c>
      <c r="AF66" s="214">
        <v>6</v>
      </c>
      <c r="AG66" s="626"/>
      <c r="AH66" s="636">
        <v>40000000</v>
      </c>
      <c r="AI66" s="634">
        <v>23050000</v>
      </c>
      <c r="AJ66" s="634">
        <v>63050000</v>
      </c>
      <c r="AK66" s="214" t="s">
        <v>648</v>
      </c>
      <c r="AL66" s="214" t="s">
        <v>156</v>
      </c>
      <c r="AM66" s="86">
        <v>40000000</v>
      </c>
      <c r="AN66" s="86" t="s">
        <v>1501</v>
      </c>
      <c r="AO66" s="86" t="s">
        <v>1555</v>
      </c>
      <c r="AP66" s="83" t="s">
        <v>1556</v>
      </c>
      <c r="AQ66" s="84">
        <v>40000000</v>
      </c>
      <c r="AR66" s="553">
        <v>40604</v>
      </c>
      <c r="AS66" s="554">
        <v>37</v>
      </c>
      <c r="AT66" s="84">
        <v>0</v>
      </c>
      <c r="AU66" s="553"/>
      <c r="AV66" s="554"/>
      <c r="AW66" s="84">
        <v>0</v>
      </c>
      <c r="AX66" s="553"/>
      <c r="AY66" s="554"/>
      <c r="AZ66" s="84">
        <v>0</v>
      </c>
      <c r="BA66" s="553"/>
      <c r="BB66" s="554"/>
      <c r="BC66" s="84"/>
      <c r="BD66" s="553"/>
      <c r="BE66" s="554"/>
      <c r="BF66" s="84"/>
      <c r="BG66" s="553"/>
      <c r="BH66" s="554"/>
      <c r="BI66" s="84"/>
      <c r="BJ66" s="553"/>
      <c r="BK66" s="554"/>
      <c r="BL66" s="84"/>
      <c r="BM66" s="553"/>
      <c r="BN66" s="554"/>
      <c r="BO66" s="84"/>
      <c r="BP66" s="553"/>
      <c r="BQ66" s="554"/>
      <c r="BR66" s="84"/>
      <c r="BS66" s="553"/>
      <c r="BT66" s="554"/>
      <c r="BU66" s="84"/>
      <c r="BV66" s="553"/>
      <c r="BW66" s="554"/>
      <c r="BX66" s="84"/>
      <c r="BY66" s="553"/>
      <c r="BZ66" s="554"/>
      <c r="CA66" s="84"/>
      <c r="CB66" s="553"/>
      <c r="CC66" s="554"/>
      <c r="CD66" s="84"/>
      <c r="CE66" s="553"/>
      <c r="CF66" s="554"/>
      <c r="CG66" s="84"/>
      <c r="CH66" s="553"/>
      <c r="CI66" s="554"/>
      <c r="CJ66" s="554"/>
      <c r="CK66" s="554"/>
      <c r="CL66" s="554"/>
      <c r="CM66" s="554"/>
      <c r="CN66" s="554"/>
      <c r="CO66" s="554"/>
      <c r="CP66" s="554"/>
      <c r="CQ66" s="554"/>
      <c r="CR66" s="554"/>
      <c r="CS66" s="554"/>
      <c r="CT66" s="554"/>
      <c r="CU66" s="554"/>
      <c r="CV66" s="554"/>
      <c r="CW66" s="554"/>
      <c r="CX66" s="554"/>
      <c r="CY66" s="554">
        <v>40000000</v>
      </c>
      <c r="CZ66" s="84">
        <v>0</v>
      </c>
      <c r="DA66" s="84"/>
      <c r="DB66" s="856" t="s">
        <v>20809</v>
      </c>
      <c r="DC66" s="85">
        <v>1</v>
      </c>
      <c r="DD66" s="928"/>
      <c r="DE66" s="102" t="s">
        <v>2300</v>
      </c>
      <c r="DF66" s="928" t="s">
        <v>4118</v>
      </c>
      <c r="DG66" s="555">
        <v>0</v>
      </c>
      <c r="DH66" s="556" t="s">
        <v>1611</v>
      </c>
      <c r="DI66" s="557">
        <v>40591</v>
      </c>
      <c r="DJ66" s="557">
        <v>40448</v>
      </c>
      <c r="DK66" s="558">
        <v>26</v>
      </c>
      <c r="DL66" s="558" t="s">
        <v>15785</v>
      </c>
      <c r="DM66" s="619" t="s">
        <v>20549</v>
      </c>
      <c r="DN66" s="890">
        <v>40000000</v>
      </c>
      <c r="DO66" s="928"/>
      <c r="DP66" s="928"/>
      <c r="DQ66" s="928"/>
      <c r="DR66" s="928"/>
    </row>
    <row r="67" spans="1:122" ht="60.75" customHeight="1" thickTop="1" thickBot="1">
      <c r="A67" s="214">
        <v>20</v>
      </c>
      <c r="B67" s="214" t="s">
        <v>2363</v>
      </c>
      <c r="C67" s="214" t="s">
        <v>541</v>
      </c>
      <c r="D67" s="374">
        <v>0</v>
      </c>
      <c r="E67" s="517">
        <v>40451</v>
      </c>
      <c r="F67" s="517">
        <v>40422</v>
      </c>
      <c r="G67" s="517">
        <v>40507</v>
      </c>
      <c r="H67" s="517">
        <v>40512</v>
      </c>
      <c r="I67" s="517">
        <v>40451</v>
      </c>
      <c r="J67" s="382">
        <v>21</v>
      </c>
      <c r="K67" s="551">
        <v>41090</v>
      </c>
      <c r="L67" s="552"/>
      <c r="M67" s="117">
        <v>40204</v>
      </c>
      <c r="N67" s="214" t="s">
        <v>691</v>
      </c>
      <c r="O67" s="1166">
        <v>899999063</v>
      </c>
      <c r="P67" s="530"/>
      <c r="Q67" s="530"/>
      <c r="R67" s="530"/>
      <c r="S67" s="530"/>
      <c r="T67" s="530"/>
      <c r="U67" s="530"/>
      <c r="V67" s="530"/>
      <c r="W67" s="530"/>
      <c r="X67" s="530"/>
      <c r="Y67" s="530"/>
      <c r="Z67" s="530"/>
      <c r="AA67" s="530"/>
      <c r="AB67" s="214" t="s">
        <v>1247</v>
      </c>
      <c r="AC67" s="214" t="s">
        <v>220</v>
      </c>
      <c r="AD67" s="214" t="s">
        <v>226</v>
      </c>
      <c r="AE67" s="214" t="s">
        <v>384</v>
      </c>
      <c r="AF67" s="214">
        <v>6</v>
      </c>
      <c r="AG67" s="626"/>
      <c r="AH67" s="636">
        <v>44000000</v>
      </c>
      <c r="AI67" s="634">
        <v>48588280</v>
      </c>
      <c r="AJ67" s="634">
        <v>92588280</v>
      </c>
      <c r="AK67" s="214" t="s">
        <v>472</v>
      </c>
      <c r="AL67" s="214" t="s">
        <v>156</v>
      </c>
      <c r="AM67" s="86">
        <v>44000000</v>
      </c>
      <c r="AN67" s="86" t="s">
        <v>1485</v>
      </c>
      <c r="AO67" s="86" t="s">
        <v>1557</v>
      </c>
      <c r="AP67" s="83" t="s">
        <v>1558</v>
      </c>
      <c r="AQ67" s="84">
        <v>44000000</v>
      </c>
      <c r="AR67" s="553">
        <v>40512</v>
      </c>
      <c r="AS67" s="554">
        <v>15</v>
      </c>
      <c r="AT67" s="84">
        <v>0</v>
      </c>
      <c r="AU67" s="553"/>
      <c r="AV67" s="554"/>
      <c r="AW67" s="84">
        <v>0</v>
      </c>
      <c r="AX67" s="553"/>
      <c r="AY67" s="554"/>
      <c r="AZ67" s="84">
        <v>0</v>
      </c>
      <c r="BA67" s="553"/>
      <c r="BB67" s="554"/>
      <c r="BC67" s="84"/>
      <c r="BD67" s="553"/>
      <c r="BE67" s="554"/>
      <c r="BF67" s="84"/>
      <c r="BG67" s="553"/>
      <c r="BH67" s="554"/>
      <c r="BI67" s="84"/>
      <c r="BJ67" s="553"/>
      <c r="BK67" s="554"/>
      <c r="BL67" s="84"/>
      <c r="BM67" s="553"/>
      <c r="BN67" s="554"/>
      <c r="BO67" s="84"/>
      <c r="BP67" s="553"/>
      <c r="BQ67" s="554"/>
      <c r="BR67" s="84"/>
      <c r="BS67" s="553"/>
      <c r="BT67" s="554"/>
      <c r="BU67" s="84"/>
      <c r="BV67" s="553"/>
      <c r="BW67" s="554"/>
      <c r="BX67" s="84"/>
      <c r="BY67" s="553"/>
      <c r="BZ67" s="554"/>
      <c r="CA67" s="84"/>
      <c r="CB67" s="553"/>
      <c r="CC67" s="554"/>
      <c r="CD67" s="84"/>
      <c r="CE67" s="553"/>
      <c r="CF67" s="554"/>
      <c r="CG67" s="84"/>
      <c r="CH67" s="553"/>
      <c r="CI67" s="554"/>
      <c r="CJ67" s="554"/>
      <c r="CK67" s="554"/>
      <c r="CL67" s="554"/>
      <c r="CM67" s="554"/>
      <c r="CN67" s="554"/>
      <c r="CO67" s="554"/>
      <c r="CP67" s="554"/>
      <c r="CQ67" s="554"/>
      <c r="CR67" s="554"/>
      <c r="CS67" s="554"/>
      <c r="CT67" s="554"/>
      <c r="CU67" s="554"/>
      <c r="CV67" s="554"/>
      <c r="CW67" s="554"/>
      <c r="CX67" s="554"/>
      <c r="CY67" s="554">
        <v>44000000</v>
      </c>
      <c r="CZ67" s="84">
        <v>0</v>
      </c>
      <c r="DA67" s="84"/>
      <c r="DB67" s="856" t="s">
        <v>20809</v>
      </c>
      <c r="DC67" s="85">
        <v>1</v>
      </c>
      <c r="DD67" s="928"/>
      <c r="DE67" s="102" t="s">
        <v>2300</v>
      </c>
      <c r="DF67" s="928"/>
      <c r="DG67" s="555">
        <v>0</v>
      </c>
      <c r="DH67" s="556" t="s">
        <v>1670</v>
      </c>
      <c r="DI67" s="557"/>
      <c r="DJ67" s="557">
        <v>40452</v>
      </c>
      <c r="DK67" s="558">
        <v>30</v>
      </c>
      <c r="DL67" s="558" t="s">
        <v>15785</v>
      </c>
      <c r="DM67" s="619" t="s">
        <v>20549</v>
      </c>
      <c r="DN67" s="890">
        <v>44000000</v>
      </c>
      <c r="DO67" s="928"/>
      <c r="DP67" s="928"/>
      <c r="DQ67" s="928"/>
      <c r="DR67" s="928"/>
    </row>
    <row r="68" spans="1:122" ht="60.75" customHeight="1" thickTop="1" thickBot="1">
      <c r="A68" s="214">
        <v>21</v>
      </c>
      <c r="B68" s="214" t="s">
        <v>2363</v>
      </c>
      <c r="C68" s="214" t="s">
        <v>539</v>
      </c>
      <c r="D68" s="374">
        <v>1</v>
      </c>
      <c r="E68" s="517">
        <v>40442</v>
      </c>
      <c r="F68" s="517">
        <v>40422</v>
      </c>
      <c r="G68" s="517">
        <v>40592</v>
      </c>
      <c r="H68" s="517">
        <v>40604</v>
      </c>
      <c r="I68" s="517">
        <v>40442</v>
      </c>
      <c r="J68" s="382">
        <v>21</v>
      </c>
      <c r="K68" s="551">
        <v>41081</v>
      </c>
      <c r="L68" s="552">
        <v>40592</v>
      </c>
      <c r="M68" s="117">
        <v>40204</v>
      </c>
      <c r="N68" s="214" t="s">
        <v>6110</v>
      </c>
      <c r="O68" s="1166">
        <v>800155087</v>
      </c>
      <c r="P68" s="530"/>
      <c r="Q68" s="530"/>
      <c r="R68" s="530"/>
      <c r="S68" s="530"/>
      <c r="T68" s="530"/>
      <c r="U68" s="530"/>
      <c r="V68" s="530"/>
      <c r="W68" s="530"/>
      <c r="X68" s="530"/>
      <c r="Y68" s="530"/>
      <c r="Z68" s="530"/>
      <c r="AA68" s="530"/>
      <c r="AB68" s="214" t="s">
        <v>1248</v>
      </c>
      <c r="AC68" s="214" t="s">
        <v>220</v>
      </c>
      <c r="AD68" s="214" t="s">
        <v>15309</v>
      </c>
      <c r="AE68" s="214" t="s">
        <v>384</v>
      </c>
      <c r="AF68" s="214">
        <v>6</v>
      </c>
      <c r="AG68" s="626"/>
      <c r="AH68" s="636">
        <v>40000000</v>
      </c>
      <c r="AI68" s="634">
        <v>12050000</v>
      </c>
      <c r="AJ68" s="634">
        <v>52050000</v>
      </c>
      <c r="AK68" s="214" t="s">
        <v>78</v>
      </c>
      <c r="AL68" s="214" t="s">
        <v>156</v>
      </c>
      <c r="AM68" s="86">
        <v>40000000</v>
      </c>
      <c r="AN68" s="86" t="s">
        <v>1502</v>
      </c>
      <c r="AO68" s="86" t="s">
        <v>1553</v>
      </c>
      <c r="AP68" s="83" t="s">
        <v>1554</v>
      </c>
      <c r="AQ68" s="84">
        <v>40000000</v>
      </c>
      <c r="AR68" s="553">
        <v>40604</v>
      </c>
      <c r="AS68" s="554">
        <v>37</v>
      </c>
      <c r="AT68" s="84">
        <v>0</v>
      </c>
      <c r="AU68" s="553"/>
      <c r="AV68" s="554"/>
      <c r="AW68" s="84">
        <v>0</v>
      </c>
      <c r="AX68" s="553"/>
      <c r="AY68" s="554"/>
      <c r="AZ68" s="84">
        <v>0</v>
      </c>
      <c r="BA68" s="553"/>
      <c r="BB68" s="554"/>
      <c r="BC68" s="84"/>
      <c r="BD68" s="553"/>
      <c r="BE68" s="554"/>
      <c r="BF68" s="84"/>
      <c r="BG68" s="553"/>
      <c r="BH68" s="554"/>
      <c r="BI68" s="84"/>
      <c r="BJ68" s="553"/>
      <c r="BK68" s="554"/>
      <c r="BL68" s="84"/>
      <c r="BM68" s="553"/>
      <c r="BN68" s="554"/>
      <c r="BO68" s="84"/>
      <c r="BP68" s="553"/>
      <c r="BQ68" s="554"/>
      <c r="BR68" s="84"/>
      <c r="BS68" s="553"/>
      <c r="BT68" s="554"/>
      <c r="BU68" s="84"/>
      <c r="BV68" s="553"/>
      <c r="BW68" s="554"/>
      <c r="BX68" s="84"/>
      <c r="BY68" s="553"/>
      <c r="BZ68" s="554"/>
      <c r="CA68" s="84"/>
      <c r="CB68" s="553"/>
      <c r="CC68" s="554"/>
      <c r="CD68" s="84"/>
      <c r="CE68" s="553"/>
      <c r="CF68" s="554"/>
      <c r="CG68" s="84"/>
      <c r="CH68" s="553"/>
      <c r="CI68" s="554"/>
      <c r="CJ68" s="554"/>
      <c r="CK68" s="554"/>
      <c r="CL68" s="554"/>
      <c r="CM68" s="554"/>
      <c r="CN68" s="554"/>
      <c r="CO68" s="554"/>
      <c r="CP68" s="554"/>
      <c r="CQ68" s="554"/>
      <c r="CR68" s="554"/>
      <c r="CS68" s="554"/>
      <c r="CT68" s="554"/>
      <c r="CU68" s="554"/>
      <c r="CV68" s="554"/>
      <c r="CW68" s="554"/>
      <c r="CX68" s="554"/>
      <c r="CY68" s="554">
        <v>40000000</v>
      </c>
      <c r="CZ68" s="84">
        <v>0</v>
      </c>
      <c r="DA68" s="84"/>
      <c r="DB68" s="856" t="s">
        <v>20809</v>
      </c>
      <c r="DC68" s="85">
        <v>1</v>
      </c>
      <c r="DD68" s="928"/>
      <c r="DE68" s="102" t="s">
        <v>2300</v>
      </c>
      <c r="DF68" s="928" t="s">
        <v>4118</v>
      </c>
      <c r="DG68" s="555">
        <v>0</v>
      </c>
      <c r="DH68" s="556" t="s">
        <v>1671</v>
      </c>
      <c r="DI68" s="557">
        <v>40592</v>
      </c>
      <c r="DJ68" s="557">
        <v>40443</v>
      </c>
      <c r="DK68" s="558">
        <v>21</v>
      </c>
      <c r="DL68" s="558" t="s">
        <v>15785</v>
      </c>
      <c r="DM68" s="619" t="s">
        <v>20549</v>
      </c>
      <c r="DN68" s="890">
        <v>40000000</v>
      </c>
      <c r="DO68" s="928"/>
      <c r="DP68" s="928"/>
      <c r="DQ68" s="928"/>
      <c r="DR68" s="928"/>
    </row>
    <row r="69" spans="1:122" ht="60.75" customHeight="1" thickTop="1" thickBot="1">
      <c r="A69" s="214">
        <v>22</v>
      </c>
      <c r="B69" s="214" t="s">
        <v>2363</v>
      </c>
      <c r="C69" s="214" t="s">
        <v>539</v>
      </c>
      <c r="D69" s="374">
        <v>1</v>
      </c>
      <c r="E69" s="517">
        <v>40441</v>
      </c>
      <c r="F69" s="517">
        <v>40422</v>
      </c>
      <c r="G69" s="517">
        <v>40518</v>
      </c>
      <c r="H69" s="517">
        <v>40534</v>
      </c>
      <c r="I69" s="517">
        <v>40441</v>
      </c>
      <c r="J69" s="382">
        <v>12</v>
      </c>
      <c r="K69" s="551">
        <v>40806</v>
      </c>
      <c r="L69" s="552">
        <v>40518</v>
      </c>
      <c r="M69" s="117">
        <v>40204</v>
      </c>
      <c r="N69" s="214" t="s">
        <v>6186</v>
      </c>
      <c r="O69" s="1166">
        <v>800088424</v>
      </c>
      <c r="P69" s="530"/>
      <c r="Q69" s="530"/>
      <c r="R69" s="530"/>
      <c r="S69" s="530"/>
      <c r="T69" s="530"/>
      <c r="U69" s="530"/>
      <c r="V69" s="530"/>
      <c r="W69" s="530"/>
      <c r="X69" s="530"/>
      <c r="Y69" s="530"/>
      <c r="Z69" s="530"/>
      <c r="AA69" s="530"/>
      <c r="AB69" s="214" t="s">
        <v>1249</v>
      </c>
      <c r="AC69" s="214" t="s">
        <v>220</v>
      </c>
      <c r="AD69" s="214" t="s">
        <v>226</v>
      </c>
      <c r="AE69" s="214" t="s">
        <v>384</v>
      </c>
      <c r="AF69" s="214">
        <v>6</v>
      </c>
      <c r="AG69" s="626"/>
      <c r="AH69" s="636">
        <v>44000000</v>
      </c>
      <c r="AI69" s="634">
        <v>12000000</v>
      </c>
      <c r="AJ69" s="634">
        <v>56000000</v>
      </c>
      <c r="AK69" s="214" t="s">
        <v>592</v>
      </c>
      <c r="AL69" s="214" t="s">
        <v>13003</v>
      </c>
      <c r="AM69" s="86">
        <v>44000000</v>
      </c>
      <c r="AN69" s="86" t="s">
        <v>14315</v>
      </c>
      <c r="AO69" s="86" t="s">
        <v>14315</v>
      </c>
      <c r="AP69" s="83" t="s">
        <v>1525</v>
      </c>
      <c r="AQ69" s="84">
        <v>44000000</v>
      </c>
      <c r="AR69" s="553">
        <v>40534</v>
      </c>
      <c r="AS69" s="554">
        <v>18</v>
      </c>
      <c r="AT69" s="84">
        <v>0</v>
      </c>
      <c r="AU69" s="553"/>
      <c r="AV69" s="554"/>
      <c r="AW69" s="84">
        <v>0</v>
      </c>
      <c r="AX69" s="553"/>
      <c r="AY69" s="554"/>
      <c r="AZ69" s="84">
        <v>0</v>
      </c>
      <c r="BA69" s="553"/>
      <c r="BB69" s="554"/>
      <c r="BC69" s="84"/>
      <c r="BD69" s="553"/>
      <c r="BE69" s="554"/>
      <c r="BF69" s="84"/>
      <c r="BG69" s="553"/>
      <c r="BH69" s="554"/>
      <c r="BI69" s="84"/>
      <c r="BJ69" s="553"/>
      <c r="BK69" s="554"/>
      <c r="BL69" s="84"/>
      <c r="BM69" s="553"/>
      <c r="BN69" s="554"/>
      <c r="BO69" s="84"/>
      <c r="BP69" s="553"/>
      <c r="BQ69" s="554"/>
      <c r="BR69" s="84"/>
      <c r="BS69" s="553"/>
      <c r="BT69" s="554"/>
      <c r="BU69" s="84"/>
      <c r="BV69" s="553"/>
      <c r="BW69" s="554"/>
      <c r="BX69" s="84"/>
      <c r="BY69" s="553"/>
      <c r="BZ69" s="554"/>
      <c r="CA69" s="84"/>
      <c r="CB69" s="553"/>
      <c r="CC69" s="554"/>
      <c r="CD69" s="84"/>
      <c r="CE69" s="553"/>
      <c r="CF69" s="554"/>
      <c r="CG69" s="84"/>
      <c r="CH69" s="553"/>
      <c r="CI69" s="554"/>
      <c r="CJ69" s="554"/>
      <c r="CK69" s="554"/>
      <c r="CL69" s="554"/>
      <c r="CM69" s="554"/>
      <c r="CN69" s="554"/>
      <c r="CO69" s="554"/>
      <c r="CP69" s="554"/>
      <c r="CQ69" s="554"/>
      <c r="CR69" s="554"/>
      <c r="CS69" s="554"/>
      <c r="CT69" s="554"/>
      <c r="CU69" s="554"/>
      <c r="CV69" s="554"/>
      <c r="CW69" s="554"/>
      <c r="CX69" s="554"/>
      <c r="CY69" s="554">
        <v>44000000</v>
      </c>
      <c r="CZ69" s="84">
        <v>0</v>
      </c>
      <c r="DA69" s="84"/>
      <c r="DB69" s="856" t="s">
        <v>13003</v>
      </c>
      <c r="DC69" s="85">
        <v>1</v>
      </c>
      <c r="DD69" s="928"/>
      <c r="DE69" s="102" t="s">
        <v>19355</v>
      </c>
      <c r="DF69" s="928"/>
      <c r="DG69" s="555">
        <v>0</v>
      </c>
      <c r="DH69" s="556" t="s">
        <v>1672</v>
      </c>
      <c r="DI69" s="557">
        <v>40518</v>
      </c>
      <c r="DJ69" s="557">
        <v>40442</v>
      </c>
      <c r="DK69" s="558">
        <v>20</v>
      </c>
      <c r="DL69" s="558" t="s">
        <v>15785</v>
      </c>
      <c r="DM69" s="619" t="s">
        <v>20550</v>
      </c>
      <c r="DN69" s="890">
        <v>44000000</v>
      </c>
      <c r="DO69" s="928"/>
      <c r="DP69" s="928"/>
      <c r="DQ69" s="928"/>
      <c r="DR69" s="928"/>
    </row>
    <row r="70" spans="1:122" ht="60.75" customHeight="1" thickTop="1" thickBot="1">
      <c r="A70" s="214">
        <v>23</v>
      </c>
      <c r="B70" s="214" t="s">
        <v>2363</v>
      </c>
      <c r="C70" s="214" t="s">
        <v>541</v>
      </c>
      <c r="D70" s="374">
        <v>0</v>
      </c>
      <c r="E70" s="517">
        <v>40451</v>
      </c>
      <c r="F70" s="517">
        <v>40422</v>
      </c>
      <c r="G70" s="517">
        <v>40491</v>
      </c>
      <c r="H70" s="517">
        <v>40494</v>
      </c>
      <c r="I70" s="517">
        <v>40451</v>
      </c>
      <c r="J70" s="382">
        <v>21</v>
      </c>
      <c r="K70" s="551">
        <v>41090</v>
      </c>
      <c r="L70" s="552"/>
      <c r="M70" s="117">
        <v>40204</v>
      </c>
      <c r="N70" s="214" t="s">
        <v>691</v>
      </c>
      <c r="O70" s="1166">
        <v>899999063</v>
      </c>
      <c r="P70" s="530"/>
      <c r="Q70" s="530"/>
      <c r="R70" s="530"/>
      <c r="S70" s="530"/>
      <c r="T70" s="530"/>
      <c r="U70" s="530"/>
      <c r="V70" s="530"/>
      <c r="W70" s="530"/>
      <c r="X70" s="530"/>
      <c r="Y70" s="530"/>
      <c r="Z70" s="530"/>
      <c r="AA70" s="530"/>
      <c r="AB70" s="214" t="s">
        <v>1476</v>
      </c>
      <c r="AC70" s="214" t="s">
        <v>220</v>
      </c>
      <c r="AD70" s="214" t="s">
        <v>226</v>
      </c>
      <c r="AE70" s="214" t="s">
        <v>384</v>
      </c>
      <c r="AF70" s="214">
        <v>6</v>
      </c>
      <c r="AG70" s="626"/>
      <c r="AH70" s="636">
        <v>40000000</v>
      </c>
      <c r="AI70" s="634">
        <v>20000000</v>
      </c>
      <c r="AJ70" s="634">
        <v>60000000</v>
      </c>
      <c r="AK70" s="214" t="s">
        <v>590</v>
      </c>
      <c r="AL70" s="214" t="s">
        <v>13003</v>
      </c>
      <c r="AM70" s="86">
        <v>40000000</v>
      </c>
      <c r="AN70" s="86" t="s">
        <v>1477</v>
      </c>
      <c r="AO70" s="86" t="s">
        <v>1544</v>
      </c>
      <c r="AP70" s="83" t="s">
        <v>1545</v>
      </c>
      <c r="AQ70" s="84">
        <v>40000000</v>
      </c>
      <c r="AR70" s="553">
        <v>40494</v>
      </c>
      <c r="AS70" s="554">
        <v>9</v>
      </c>
      <c r="AT70" s="84">
        <v>0</v>
      </c>
      <c r="AU70" s="553"/>
      <c r="AV70" s="554"/>
      <c r="AW70" s="84">
        <v>0</v>
      </c>
      <c r="AX70" s="553"/>
      <c r="AY70" s="554"/>
      <c r="AZ70" s="84">
        <v>0</v>
      </c>
      <c r="BA70" s="553"/>
      <c r="BB70" s="554"/>
      <c r="BC70" s="84"/>
      <c r="BD70" s="553"/>
      <c r="BE70" s="554"/>
      <c r="BF70" s="84"/>
      <c r="BG70" s="553"/>
      <c r="BH70" s="554"/>
      <c r="BI70" s="84"/>
      <c r="BJ70" s="553"/>
      <c r="BK70" s="554"/>
      <c r="BL70" s="84"/>
      <c r="BM70" s="553"/>
      <c r="BN70" s="554"/>
      <c r="BO70" s="84"/>
      <c r="BP70" s="553"/>
      <c r="BQ70" s="554"/>
      <c r="BR70" s="84"/>
      <c r="BS70" s="553"/>
      <c r="BT70" s="554"/>
      <c r="BU70" s="84"/>
      <c r="BV70" s="553"/>
      <c r="BW70" s="554"/>
      <c r="BX70" s="84"/>
      <c r="BY70" s="553"/>
      <c r="BZ70" s="554"/>
      <c r="CA70" s="84"/>
      <c r="CB70" s="553"/>
      <c r="CC70" s="554"/>
      <c r="CD70" s="84"/>
      <c r="CE70" s="553"/>
      <c r="CF70" s="554"/>
      <c r="CG70" s="84"/>
      <c r="CH70" s="553"/>
      <c r="CI70" s="554"/>
      <c r="CJ70" s="554"/>
      <c r="CK70" s="554"/>
      <c r="CL70" s="554"/>
      <c r="CM70" s="554"/>
      <c r="CN70" s="554"/>
      <c r="CO70" s="554"/>
      <c r="CP70" s="554"/>
      <c r="CQ70" s="554"/>
      <c r="CR70" s="554"/>
      <c r="CS70" s="554"/>
      <c r="CT70" s="554"/>
      <c r="CU70" s="554"/>
      <c r="CV70" s="554"/>
      <c r="CW70" s="554"/>
      <c r="CX70" s="554"/>
      <c r="CY70" s="554">
        <v>40000000</v>
      </c>
      <c r="CZ70" s="84">
        <v>0</v>
      </c>
      <c r="DA70" s="84"/>
      <c r="DB70" s="856" t="s">
        <v>13003</v>
      </c>
      <c r="DC70" s="85">
        <v>1</v>
      </c>
      <c r="DD70" s="928"/>
      <c r="DE70" s="102" t="s">
        <v>2300</v>
      </c>
      <c r="DF70" s="928" t="s">
        <v>4118</v>
      </c>
      <c r="DG70" s="555">
        <v>0</v>
      </c>
      <c r="DH70" s="556" t="s">
        <v>1673</v>
      </c>
      <c r="DI70" s="557"/>
      <c r="DJ70" s="557">
        <v>40452</v>
      </c>
      <c r="DK70" s="558">
        <v>30</v>
      </c>
      <c r="DL70" s="558" t="s">
        <v>15785</v>
      </c>
      <c r="DM70" s="619" t="s">
        <v>20550</v>
      </c>
      <c r="DN70" s="890">
        <v>40000000</v>
      </c>
      <c r="DO70" s="928"/>
      <c r="DP70" s="928"/>
      <c r="DQ70" s="928"/>
      <c r="DR70" s="928"/>
    </row>
    <row r="71" spans="1:122" ht="60.75" customHeight="1" thickTop="1" thickBot="1">
      <c r="A71" s="214">
        <v>24</v>
      </c>
      <c r="B71" s="214" t="s">
        <v>2363</v>
      </c>
      <c r="C71" s="214" t="s">
        <v>541</v>
      </c>
      <c r="D71" s="374">
        <v>0</v>
      </c>
      <c r="E71" s="517">
        <v>40662</v>
      </c>
      <c r="F71" s="517">
        <v>40422</v>
      </c>
      <c r="G71" s="517">
        <v>40666</v>
      </c>
      <c r="H71" s="517">
        <v>40686</v>
      </c>
      <c r="I71" s="517">
        <v>40662</v>
      </c>
      <c r="J71" s="382">
        <v>17</v>
      </c>
      <c r="K71" s="551">
        <v>41181</v>
      </c>
      <c r="L71" s="552"/>
      <c r="M71" s="117">
        <v>40204</v>
      </c>
      <c r="N71" s="214" t="s">
        <v>253</v>
      </c>
      <c r="O71" s="1166">
        <v>860512780</v>
      </c>
      <c r="P71" s="530"/>
      <c r="Q71" s="530"/>
      <c r="R71" s="530"/>
      <c r="S71" s="530"/>
      <c r="T71" s="530"/>
      <c r="U71" s="530"/>
      <c r="V71" s="530"/>
      <c r="W71" s="530"/>
      <c r="X71" s="530"/>
      <c r="Y71" s="530"/>
      <c r="Z71" s="530"/>
      <c r="AA71" s="530"/>
      <c r="AB71" s="214" t="s">
        <v>1250</v>
      </c>
      <c r="AC71" s="214" t="s">
        <v>220</v>
      </c>
      <c r="AD71" s="214" t="s">
        <v>226</v>
      </c>
      <c r="AE71" s="214" t="s">
        <v>384</v>
      </c>
      <c r="AF71" s="214">
        <v>6</v>
      </c>
      <c r="AG71" s="626"/>
      <c r="AH71" s="636">
        <v>60000000</v>
      </c>
      <c r="AI71" s="634">
        <v>2000000</v>
      </c>
      <c r="AJ71" s="634">
        <v>62000000</v>
      </c>
      <c r="AK71" s="214" t="s">
        <v>886</v>
      </c>
      <c r="AL71" s="214" t="s">
        <v>156</v>
      </c>
      <c r="AM71" s="86">
        <v>60000000</v>
      </c>
      <c r="AN71" s="86" t="s">
        <v>1493</v>
      </c>
      <c r="AO71" s="86" t="s">
        <v>14359</v>
      </c>
      <c r="AP71" s="83" t="s">
        <v>1559</v>
      </c>
      <c r="AQ71" s="84">
        <v>60000000</v>
      </c>
      <c r="AR71" s="553">
        <v>40686</v>
      </c>
      <c r="AS71" s="554">
        <v>52</v>
      </c>
      <c r="AT71" s="84">
        <v>0</v>
      </c>
      <c r="AU71" s="553"/>
      <c r="AV71" s="554"/>
      <c r="AW71" s="84">
        <v>0</v>
      </c>
      <c r="AX71" s="553"/>
      <c r="AY71" s="554"/>
      <c r="AZ71" s="84">
        <v>0</v>
      </c>
      <c r="BA71" s="553"/>
      <c r="BB71" s="554"/>
      <c r="BC71" s="84"/>
      <c r="BD71" s="553"/>
      <c r="BE71" s="554"/>
      <c r="BF71" s="84"/>
      <c r="BG71" s="553"/>
      <c r="BH71" s="554"/>
      <c r="BI71" s="84"/>
      <c r="BJ71" s="553"/>
      <c r="BK71" s="554"/>
      <c r="BL71" s="84"/>
      <c r="BM71" s="553"/>
      <c r="BN71" s="554"/>
      <c r="BO71" s="84"/>
      <c r="BP71" s="553"/>
      <c r="BQ71" s="554"/>
      <c r="BR71" s="84"/>
      <c r="BS71" s="553"/>
      <c r="BT71" s="554"/>
      <c r="BU71" s="84"/>
      <c r="BV71" s="553"/>
      <c r="BW71" s="554"/>
      <c r="BX71" s="84"/>
      <c r="BY71" s="553"/>
      <c r="BZ71" s="554"/>
      <c r="CA71" s="84"/>
      <c r="CB71" s="553"/>
      <c r="CC71" s="554"/>
      <c r="CD71" s="84"/>
      <c r="CE71" s="553"/>
      <c r="CF71" s="554"/>
      <c r="CG71" s="84"/>
      <c r="CH71" s="553"/>
      <c r="CI71" s="554"/>
      <c r="CJ71" s="554"/>
      <c r="CK71" s="554"/>
      <c r="CL71" s="554"/>
      <c r="CM71" s="554"/>
      <c r="CN71" s="554"/>
      <c r="CO71" s="554"/>
      <c r="CP71" s="554"/>
      <c r="CQ71" s="554"/>
      <c r="CR71" s="554"/>
      <c r="CS71" s="554"/>
      <c r="CT71" s="554"/>
      <c r="CU71" s="554"/>
      <c r="CV71" s="554"/>
      <c r="CW71" s="554"/>
      <c r="CX71" s="554"/>
      <c r="CY71" s="554">
        <v>60000000</v>
      </c>
      <c r="CZ71" s="84">
        <v>0</v>
      </c>
      <c r="DA71" s="84"/>
      <c r="DB71" s="856" t="s">
        <v>20809</v>
      </c>
      <c r="DC71" s="85">
        <v>1</v>
      </c>
      <c r="DD71" s="928"/>
      <c r="DE71" s="102" t="s">
        <v>2300</v>
      </c>
      <c r="DF71" s="928"/>
      <c r="DG71" s="555">
        <v>0</v>
      </c>
      <c r="DH71" s="556" t="s">
        <v>1674</v>
      </c>
      <c r="DI71" s="557"/>
      <c r="DJ71" s="557">
        <v>40459</v>
      </c>
      <c r="DK71" s="558">
        <v>37</v>
      </c>
      <c r="DL71" s="558" t="s">
        <v>15785</v>
      </c>
      <c r="DM71" s="619" t="s">
        <v>20549</v>
      </c>
      <c r="DN71" s="890">
        <v>60000000</v>
      </c>
      <c r="DO71" s="928"/>
      <c r="DP71" s="928"/>
      <c r="DQ71" s="928"/>
      <c r="DR71" s="928"/>
    </row>
    <row r="72" spans="1:122" ht="60.75" customHeight="1" thickTop="1" thickBot="1">
      <c r="A72" s="214">
        <v>25</v>
      </c>
      <c r="B72" s="214" t="s">
        <v>2363</v>
      </c>
      <c r="C72" s="214" t="s">
        <v>539</v>
      </c>
      <c r="D72" s="374">
        <v>1</v>
      </c>
      <c r="E72" s="517">
        <v>40441</v>
      </c>
      <c r="F72" s="517">
        <v>40422</v>
      </c>
      <c r="G72" s="517">
        <v>40498</v>
      </c>
      <c r="H72" s="517">
        <v>40504</v>
      </c>
      <c r="I72" s="517">
        <v>40441</v>
      </c>
      <c r="J72" s="382">
        <v>21</v>
      </c>
      <c r="K72" s="551">
        <v>41080</v>
      </c>
      <c r="L72" s="552">
        <v>40498</v>
      </c>
      <c r="M72" s="117">
        <v>40204</v>
      </c>
      <c r="N72" s="214" t="s">
        <v>17955</v>
      </c>
      <c r="O72" s="1166">
        <v>890303666</v>
      </c>
      <c r="P72" s="530"/>
      <c r="Q72" s="530"/>
      <c r="R72" s="530"/>
      <c r="S72" s="530"/>
      <c r="T72" s="530"/>
      <c r="U72" s="530"/>
      <c r="V72" s="530"/>
      <c r="W72" s="530"/>
      <c r="X72" s="530"/>
      <c r="Y72" s="530"/>
      <c r="Z72" s="530"/>
      <c r="AA72" s="530"/>
      <c r="AB72" s="214" t="s">
        <v>1251</v>
      </c>
      <c r="AC72" s="214" t="s">
        <v>220</v>
      </c>
      <c r="AD72" s="214" t="s">
        <v>226</v>
      </c>
      <c r="AE72" s="214" t="s">
        <v>384</v>
      </c>
      <c r="AF72" s="214">
        <v>6</v>
      </c>
      <c r="AG72" s="626"/>
      <c r="AH72" s="636">
        <v>40000000</v>
      </c>
      <c r="AI72" s="634">
        <v>30000000</v>
      </c>
      <c r="AJ72" s="634">
        <v>70000000</v>
      </c>
      <c r="AK72" s="214" t="s">
        <v>166</v>
      </c>
      <c r="AL72" s="214" t="s">
        <v>156</v>
      </c>
      <c r="AM72" s="86">
        <v>40000000</v>
      </c>
      <c r="AN72" s="86" t="s">
        <v>1452</v>
      </c>
      <c r="AO72" s="86" t="s">
        <v>11428</v>
      </c>
      <c r="AP72" s="83" t="s">
        <v>1543</v>
      </c>
      <c r="AQ72" s="84">
        <v>40000000</v>
      </c>
      <c r="AR72" s="553">
        <v>40504</v>
      </c>
      <c r="AS72" s="554">
        <v>11</v>
      </c>
      <c r="AT72" s="84">
        <v>0</v>
      </c>
      <c r="AU72" s="553"/>
      <c r="AV72" s="554"/>
      <c r="AW72" s="84">
        <v>0</v>
      </c>
      <c r="AX72" s="553"/>
      <c r="AY72" s="554"/>
      <c r="AZ72" s="84">
        <v>0</v>
      </c>
      <c r="BA72" s="553"/>
      <c r="BB72" s="554"/>
      <c r="BC72" s="84"/>
      <c r="BD72" s="553"/>
      <c r="BE72" s="554"/>
      <c r="BF72" s="84"/>
      <c r="BG72" s="553"/>
      <c r="BH72" s="554"/>
      <c r="BI72" s="84"/>
      <c r="BJ72" s="553"/>
      <c r="BK72" s="554"/>
      <c r="BL72" s="84"/>
      <c r="BM72" s="553"/>
      <c r="BN72" s="554"/>
      <c r="BO72" s="84"/>
      <c r="BP72" s="553"/>
      <c r="BQ72" s="554"/>
      <c r="BR72" s="84"/>
      <c r="BS72" s="553"/>
      <c r="BT72" s="554"/>
      <c r="BU72" s="84"/>
      <c r="BV72" s="553"/>
      <c r="BW72" s="554"/>
      <c r="BX72" s="84"/>
      <c r="BY72" s="553"/>
      <c r="BZ72" s="554"/>
      <c r="CA72" s="84"/>
      <c r="CB72" s="553"/>
      <c r="CC72" s="554"/>
      <c r="CD72" s="84"/>
      <c r="CE72" s="553"/>
      <c r="CF72" s="554"/>
      <c r="CG72" s="84"/>
      <c r="CH72" s="553"/>
      <c r="CI72" s="554"/>
      <c r="CJ72" s="554"/>
      <c r="CK72" s="554"/>
      <c r="CL72" s="554"/>
      <c r="CM72" s="554"/>
      <c r="CN72" s="554"/>
      <c r="CO72" s="554"/>
      <c r="CP72" s="554"/>
      <c r="CQ72" s="554"/>
      <c r="CR72" s="554"/>
      <c r="CS72" s="554"/>
      <c r="CT72" s="554"/>
      <c r="CU72" s="554"/>
      <c r="CV72" s="554"/>
      <c r="CW72" s="554"/>
      <c r="CX72" s="554"/>
      <c r="CY72" s="554">
        <v>40000000</v>
      </c>
      <c r="CZ72" s="84">
        <v>0</v>
      </c>
      <c r="DA72" s="84"/>
      <c r="DB72" s="856" t="s">
        <v>20809</v>
      </c>
      <c r="DC72" s="85">
        <v>1</v>
      </c>
      <c r="DD72" s="928"/>
      <c r="DE72" s="102" t="s">
        <v>2300</v>
      </c>
      <c r="DF72" s="928"/>
      <c r="DG72" s="555">
        <v>0</v>
      </c>
      <c r="DH72" s="556" t="s">
        <v>1675</v>
      </c>
      <c r="DI72" s="557">
        <v>40498</v>
      </c>
      <c r="DJ72" s="557">
        <v>40442</v>
      </c>
      <c r="DK72" s="558">
        <v>20</v>
      </c>
      <c r="DL72" s="558"/>
      <c r="DM72" s="619" t="s">
        <v>20549</v>
      </c>
      <c r="DN72" s="890">
        <v>40000000</v>
      </c>
      <c r="DO72" s="928"/>
      <c r="DP72" s="928"/>
      <c r="DQ72" s="928"/>
      <c r="DR72" s="928"/>
    </row>
    <row r="73" spans="1:122" ht="60.75" customHeight="1" thickTop="1" thickBot="1">
      <c r="A73" s="214">
        <v>57</v>
      </c>
      <c r="B73" s="214" t="s">
        <v>2359</v>
      </c>
      <c r="C73" s="214" t="s">
        <v>541</v>
      </c>
      <c r="D73" s="374">
        <v>0</v>
      </c>
      <c r="E73" s="517">
        <v>40494</v>
      </c>
      <c r="F73" s="517">
        <v>40441</v>
      </c>
      <c r="G73" s="517">
        <v>40527</v>
      </c>
      <c r="H73" s="517">
        <v>40568</v>
      </c>
      <c r="I73" s="517">
        <v>40494</v>
      </c>
      <c r="J73" s="382">
        <v>19</v>
      </c>
      <c r="K73" s="551">
        <v>41072</v>
      </c>
      <c r="L73" s="552"/>
      <c r="M73" s="117">
        <v>40204</v>
      </c>
      <c r="N73" s="214" t="s">
        <v>254</v>
      </c>
      <c r="O73" s="1166">
        <v>842000007</v>
      </c>
      <c r="P73" s="530"/>
      <c r="Q73" s="530"/>
      <c r="R73" s="530"/>
      <c r="S73" s="530"/>
      <c r="T73" s="530"/>
      <c r="U73" s="530"/>
      <c r="V73" s="530"/>
      <c r="W73" s="530"/>
      <c r="X73" s="530"/>
      <c r="Y73" s="530"/>
      <c r="Z73" s="530"/>
      <c r="AA73" s="530"/>
      <c r="AB73" s="214" t="s">
        <v>1252</v>
      </c>
      <c r="AC73" s="214" t="s">
        <v>220</v>
      </c>
      <c r="AD73" s="214" t="s">
        <v>226</v>
      </c>
      <c r="AE73" s="214" t="s">
        <v>384</v>
      </c>
      <c r="AF73" s="214">
        <v>6</v>
      </c>
      <c r="AG73" s="626"/>
      <c r="AH73" s="636">
        <v>62000000</v>
      </c>
      <c r="AI73" s="634">
        <v>12180000</v>
      </c>
      <c r="AJ73" s="634">
        <v>74180000</v>
      </c>
      <c r="AK73" s="214" t="s">
        <v>641</v>
      </c>
      <c r="AL73" s="214" t="s">
        <v>156</v>
      </c>
      <c r="AM73" s="86">
        <v>62000000</v>
      </c>
      <c r="AN73" s="86" t="s">
        <v>1484</v>
      </c>
      <c r="AO73" s="86" t="s">
        <v>1519</v>
      </c>
      <c r="AP73" s="83" t="s">
        <v>1520</v>
      </c>
      <c r="AQ73" s="84">
        <v>62000000</v>
      </c>
      <c r="AR73" s="553">
        <v>40568</v>
      </c>
      <c r="AS73" s="554">
        <v>19</v>
      </c>
      <c r="AT73" s="84">
        <v>0</v>
      </c>
      <c r="AU73" s="553"/>
      <c r="AV73" s="554"/>
      <c r="AW73" s="84">
        <v>0</v>
      </c>
      <c r="AX73" s="553"/>
      <c r="AY73" s="554"/>
      <c r="AZ73" s="84">
        <v>0</v>
      </c>
      <c r="BA73" s="553"/>
      <c r="BB73" s="554"/>
      <c r="BC73" s="84"/>
      <c r="BD73" s="553"/>
      <c r="BE73" s="554"/>
      <c r="BF73" s="84"/>
      <c r="BG73" s="553"/>
      <c r="BH73" s="554"/>
      <c r="BI73" s="84"/>
      <c r="BJ73" s="553"/>
      <c r="BK73" s="554"/>
      <c r="BL73" s="84"/>
      <c r="BM73" s="553"/>
      <c r="BN73" s="554"/>
      <c r="BO73" s="84"/>
      <c r="BP73" s="553"/>
      <c r="BQ73" s="554"/>
      <c r="BR73" s="84"/>
      <c r="BS73" s="553"/>
      <c r="BT73" s="554"/>
      <c r="BU73" s="84"/>
      <c r="BV73" s="553"/>
      <c r="BW73" s="554"/>
      <c r="BX73" s="84"/>
      <c r="BY73" s="553"/>
      <c r="BZ73" s="554"/>
      <c r="CA73" s="84"/>
      <c r="CB73" s="553"/>
      <c r="CC73" s="554"/>
      <c r="CD73" s="84"/>
      <c r="CE73" s="553"/>
      <c r="CF73" s="554"/>
      <c r="CG73" s="84"/>
      <c r="CH73" s="553"/>
      <c r="CI73" s="554"/>
      <c r="CJ73" s="554"/>
      <c r="CK73" s="554"/>
      <c r="CL73" s="554"/>
      <c r="CM73" s="554"/>
      <c r="CN73" s="554"/>
      <c r="CO73" s="554"/>
      <c r="CP73" s="554"/>
      <c r="CQ73" s="554"/>
      <c r="CR73" s="554"/>
      <c r="CS73" s="554"/>
      <c r="CT73" s="554"/>
      <c r="CU73" s="554"/>
      <c r="CV73" s="554"/>
      <c r="CW73" s="554"/>
      <c r="CX73" s="554"/>
      <c r="CY73" s="554">
        <v>62000000</v>
      </c>
      <c r="CZ73" s="84">
        <v>0</v>
      </c>
      <c r="DA73" s="84"/>
      <c r="DB73" s="856" t="s">
        <v>20809</v>
      </c>
      <c r="DC73" s="85">
        <v>1</v>
      </c>
      <c r="DD73" s="928"/>
      <c r="DE73" s="102" t="s">
        <v>2300</v>
      </c>
      <c r="DF73" s="928"/>
      <c r="DG73" s="555">
        <v>0</v>
      </c>
      <c r="DH73" s="556" t="s">
        <v>1676</v>
      </c>
      <c r="DI73" s="557"/>
      <c r="DJ73" s="557">
        <v>40442</v>
      </c>
      <c r="DK73" s="558">
        <v>1</v>
      </c>
      <c r="DL73" s="558"/>
      <c r="DM73" s="619" t="s">
        <v>20549</v>
      </c>
      <c r="DN73" s="890">
        <v>62000000</v>
      </c>
      <c r="DO73" s="928"/>
      <c r="DP73" s="928"/>
      <c r="DQ73" s="928"/>
      <c r="DR73" s="928"/>
    </row>
    <row r="74" spans="1:122" ht="60.75" customHeight="1" thickTop="1" thickBot="1">
      <c r="A74" s="214">
        <v>62</v>
      </c>
      <c r="B74" s="214" t="s">
        <v>2359</v>
      </c>
      <c r="C74" s="214" t="s">
        <v>539</v>
      </c>
      <c r="D74" s="374">
        <v>1</v>
      </c>
      <c r="E74" s="517">
        <v>40448</v>
      </c>
      <c r="F74" s="517">
        <v>40441</v>
      </c>
      <c r="G74" s="517">
        <v>40557</v>
      </c>
      <c r="H74" s="517">
        <v>40575</v>
      </c>
      <c r="I74" s="517">
        <v>40448</v>
      </c>
      <c r="J74" s="382">
        <v>21</v>
      </c>
      <c r="K74" s="551">
        <v>41087</v>
      </c>
      <c r="L74" s="552">
        <v>40557</v>
      </c>
      <c r="M74" s="117">
        <v>40204</v>
      </c>
      <c r="N74" s="214" t="s">
        <v>231</v>
      </c>
      <c r="O74" s="1166">
        <v>890804202</v>
      </c>
      <c r="P74" s="530"/>
      <c r="Q74" s="530"/>
      <c r="R74" s="530"/>
      <c r="S74" s="530"/>
      <c r="T74" s="530"/>
      <c r="U74" s="530"/>
      <c r="V74" s="530"/>
      <c r="W74" s="530"/>
      <c r="X74" s="530"/>
      <c r="Y74" s="530"/>
      <c r="Z74" s="530"/>
      <c r="AA74" s="530"/>
      <c r="AB74" s="214" t="s">
        <v>1253</v>
      </c>
      <c r="AC74" s="214" t="s">
        <v>220</v>
      </c>
      <c r="AD74" s="214" t="s">
        <v>226</v>
      </c>
      <c r="AE74" s="214" t="s">
        <v>384</v>
      </c>
      <c r="AF74" s="214">
        <v>6</v>
      </c>
      <c r="AG74" s="626"/>
      <c r="AH74" s="636">
        <v>40000000</v>
      </c>
      <c r="AI74" s="634">
        <v>112348472</v>
      </c>
      <c r="AJ74" s="634">
        <v>152348472</v>
      </c>
      <c r="AK74" s="214" t="s">
        <v>515</v>
      </c>
      <c r="AL74" s="214" t="s">
        <v>156</v>
      </c>
      <c r="AM74" s="86">
        <v>40000000</v>
      </c>
      <c r="AN74" s="86" t="s">
        <v>1480</v>
      </c>
      <c r="AO74" s="86" t="s">
        <v>1549</v>
      </c>
      <c r="AP74" s="83" t="s">
        <v>1550</v>
      </c>
      <c r="AQ74" s="84">
        <v>40000000</v>
      </c>
      <c r="AR74" s="553">
        <v>40575</v>
      </c>
      <c r="AS74" s="554">
        <v>24</v>
      </c>
      <c r="AT74" s="84">
        <v>0</v>
      </c>
      <c r="AU74" s="553"/>
      <c r="AV74" s="554"/>
      <c r="AW74" s="84">
        <v>0</v>
      </c>
      <c r="AX74" s="553"/>
      <c r="AY74" s="554"/>
      <c r="AZ74" s="84">
        <v>0</v>
      </c>
      <c r="BA74" s="553"/>
      <c r="BB74" s="554"/>
      <c r="BC74" s="84"/>
      <c r="BD74" s="553"/>
      <c r="BE74" s="554"/>
      <c r="BF74" s="84"/>
      <c r="BG74" s="553"/>
      <c r="BH74" s="554"/>
      <c r="BI74" s="84"/>
      <c r="BJ74" s="553"/>
      <c r="BK74" s="554"/>
      <c r="BL74" s="84"/>
      <c r="BM74" s="553"/>
      <c r="BN74" s="554"/>
      <c r="BO74" s="84"/>
      <c r="BP74" s="553"/>
      <c r="BQ74" s="554"/>
      <c r="BR74" s="84"/>
      <c r="BS74" s="553"/>
      <c r="BT74" s="554"/>
      <c r="BU74" s="84"/>
      <c r="BV74" s="553"/>
      <c r="BW74" s="554"/>
      <c r="BX74" s="84"/>
      <c r="BY74" s="553"/>
      <c r="BZ74" s="554"/>
      <c r="CA74" s="84"/>
      <c r="CB74" s="553"/>
      <c r="CC74" s="554"/>
      <c r="CD74" s="84"/>
      <c r="CE74" s="553"/>
      <c r="CF74" s="554"/>
      <c r="CG74" s="84"/>
      <c r="CH74" s="553"/>
      <c r="CI74" s="554"/>
      <c r="CJ74" s="554"/>
      <c r="CK74" s="554"/>
      <c r="CL74" s="554"/>
      <c r="CM74" s="554"/>
      <c r="CN74" s="554"/>
      <c r="CO74" s="554"/>
      <c r="CP74" s="554"/>
      <c r="CQ74" s="554"/>
      <c r="CR74" s="554"/>
      <c r="CS74" s="554"/>
      <c r="CT74" s="554"/>
      <c r="CU74" s="554"/>
      <c r="CV74" s="554"/>
      <c r="CW74" s="554"/>
      <c r="CX74" s="554"/>
      <c r="CY74" s="554">
        <v>40000000</v>
      </c>
      <c r="CZ74" s="84">
        <v>0</v>
      </c>
      <c r="DA74" s="84"/>
      <c r="DB74" s="856" t="s">
        <v>20809</v>
      </c>
      <c r="DC74" s="85">
        <v>1</v>
      </c>
      <c r="DD74" s="928"/>
      <c r="DE74" s="102" t="s">
        <v>2300</v>
      </c>
      <c r="DF74" s="928"/>
      <c r="DG74" s="555">
        <v>0</v>
      </c>
      <c r="DH74" s="556" t="s">
        <v>1677</v>
      </c>
      <c r="DI74" s="557">
        <v>40557</v>
      </c>
      <c r="DJ74" s="557">
        <v>40450</v>
      </c>
      <c r="DK74" s="558">
        <v>9</v>
      </c>
      <c r="DL74" s="558"/>
      <c r="DM74" s="619" t="s">
        <v>20549</v>
      </c>
      <c r="DN74" s="890">
        <v>40000000</v>
      </c>
      <c r="DO74" s="928"/>
      <c r="DP74" s="928"/>
      <c r="DQ74" s="928"/>
      <c r="DR74" s="928"/>
    </row>
    <row r="75" spans="1:122" ht="60.75" customHeight="1" thickTop="1" thickBot="1">
      <c r="A75" s="214">
        <v>68</v>
      </c>
      <c r="B75" s="214" t="s">
        <v>2363</v>
      </c>
      <c r="C75" s="214" t="s">
        <v>541</v>
      </c>
      <c r="D75" s="374">
        <v>0</v>
      </c>
      <c r="E75" s="517">
        <v>40568</v>
      </c>
      <c r="F75" s="517">
        <v>40508</v>
      </c>
      <c r="G75" s="517">
        <v>40662</v>
      </c>
      <c r="H75" s="517">
        <v>40686</v>
      </c>
      <c r="I75" s="517">
        <v>40568</v>
      </c>
      <c r="J75" s="382">
        <v>12</v>
      </c>
      <c r="K75" s="551">
        <v>40933</v>
      </c>
      <c r="L75" s="552"/>
      <c r="M75" s="117">
        <v>40204</v>
      </c>
      <c r="N75" s="214" t="s">
        <v>598</v>
      </c>
      <c r="O75" s="1166">
        <v>890399010</v>
      </c>
      <c r="P75" s="530"/>
      <c r="Q75" s="530"/>
      <c r="R75" s="530"/>
      <c r="S75" s="530"/>
      <c r="T75" s="530"/>
      <c r="U75" s="530"/>
      <c r="V75" s="530"/>
      <c r="W75" s="530"/>
      <c r="X75" s="530"/>
      <c r="Y75" s="530"/>
      <c r="Z75" s="530"/>
      <c r="AA75" s="530"/>
      <c r="AB75" s="214" t="s">
        <v>1188</v>
      </c>
      <c r="AC75" s="214" t="s">
        <v>220</v>
      </c>
      <c r="AD75" s="214" t="s">
        <v>226</v>
      </c>
      <c r="AE75" s="214" t="s">
        <v>384</v>
      </c>
      <c r="AF75" s="214">
        <v>6</v>
      </c>
      <c r="AG75" s="626"/>
      <c r="AH75" s="636">
        <v>40000000</v>
      </c>
      <c r="AI75" s="634">
        <v>174033404</v>
      </c>
      <c r="AJ75" s="634">
        <v>214033404</v>
      </c>
      <c r="AK75" s="214" t="s">
        <v>216</v>
      </c>
      <c r="AL75" s="214" t="s">
        <v>13003</v>
      </c>
      <c r="AM75" s="86">
        <v>40000000</v>
      </c>
      <c r="AN75" s="86" t="s">
        <v>1452</v>
      </c>
      <c r="AO75" s="86" t="s">
        <v>11428</v>
      </c>
      <c r="AP75" s="83" t="s">
        <v>1543</v>
      </c>
      <c r="AQ75" s="84">
        <v>40000000</v>
      </c>
      <c r="AR75" s="553">
        <v>40686</v>
      </c>
      <c r="AS75" s="554">
        <v>52</v>
      </c>
      <c r="AT75" s="84">
        <v>0</v>
      </c>
      <c r="AU75" s="553"/>
      <c r="AV75" s="554"/>
      <c r="AW75" s="84">
        <v>0</v>
      </c>
      <c r="AX75" s="553"/>
      <c r="AY75" s="554"/>
      <c r="AZ75" s="84">
        <v>0</v>
      </c>
      <c r="BA75" s="553"/>
      <c r="BB75" s="554"/>
      <c r="BC75" s="84"/>
      <c r="BD75" s="553"/>
      <c r="BE75" s="554"/>
      <c r="BF75" s="84"/>
      <c r="BG75" s="553"/>
      <c r="BH75" s="554"/>
      <c r="BI75" s="84"/>
      <c r="BJ75" s="553"/>
      <c r="BK75" s="554"/>
      <c r="BL75" s="84"/>
      <c r="BM75" s="553"/>
      <c r="BN75" s="554"/>
      <c r="BO75" s="84"/>
      <c r="BP75" s="553"/>
      <c r="BQ75" s="554"/>
      <c r="BR75" s="84"/>
      <c r="BS75" s="553"/>
      <c r="BT75" s="554"/>
      <c r="BU75" s="84"/>
      <c r="BV75" s="553"/>
      <c r="BW75" s="554"/>
      <c r="BX75" s="84"/>
      <c r="BY75" s="553"/>
      <c r="BZ75" s="554"/>
      <c r="CA75" s="84"/>
      <c r="CB75" s="553"/>
      <c r="CC75" s="554"/>
      <c r="CD75" s="84"/>
      <c r="CE75" s="553"/>
      <c r="CF75" s="554"/>
      <c r="CG75" s="84"/>
      <c r="CH75" s="553"/>
      <c r="CI75" s="554"/>
      <c r="CJ75" s="554"/>
      <c r="CK75" s="554"/>
      <c r="CL75" s="554"/>
      <c r="CM75" s="554"/>
      <c r="CN75" s="554"/>
      <c r="CO75" s="554"/>
      <c r="CP75" s="554"/>
      <c r="CQ75" s="554"/>
      <c r="CR75" s="554"/>
      <c r="CS75" s="554"/>
      <c r="CT75" s="554"/>
      <c r="CU75" s="554"/>
      <c r="CV75" s="554"/>
      <c r="CW75" s="554"/>
      <c r="CX75" s="554"/>
      <c r="CY75" s="554">
        <v>40000000</v>
      </c>
      <c r="CZ75" s="84">
        <v>0</v>
      </c>
      <c r="DA75" s="84"/>
      <c r="DB75" s="856" t="s">
        <v>13003</v>
      </c>
      <c r="DC75" s="85">
        <v>1</v>
      </c>
      <c r="DD75" s="928"/>
      <c r="DE75" s="102" t="s">
        <v>2300</v>
      </c>
      <c r="DF75" s="928"/>
      <c r="DG75" s="555">
        <v>0</v>
      </c>
      <c r="DH75" s="556" t="s">
        <v>1678</v>
      </c>
      <c r="DI75" s="557"/>
      <c r="DJ75" s="557">
        <v>40509</v>
      </c>
      <c r="DK75" s="558">
        <v>1</v>
      </c>
      <c r="DL75" s="558" t="s">
        <v>15785</v>
      </c>
      <c r="DM75" s="619" t="s">
        <v>20550</v>
      </c>
      <c r="DN75" s="890">
        <v>40000000</v>
      </c>
      <c r="DO75" s="928"/>
      <c r="DP75" s="928"/>
      <c r="DQ75" s="928"/>
      <c r="DR75" s="928"/>
    </row>
    <row r="76" spans="1:122" s="877" customFormat="1" ht="60.75" customHeight="1" thickTop="1" thickBot="1">
      <c r="A76" s="291">
        <v>63</v>
      </c>
      <c r="B76" s="291" t="s">
        <v>2359</v>
      </c>
      <c r="C76" s="291" t="s">
        <v>86</v>
      </c>
      <c r="D76" s="672">
        <v>0</v>
      </c>
      <c r="E76" s="523"/>
      <c r="F76" s="523">
        <v>40441</v>
      </c>
      <c r="G76" s="523"/>
      <c r="H76" s="523"/>
      <c r="I76" s="523"/>
      <c r="J76" s="584">
        <v>12</v>
      </c>
      <c r="K76" s="864" t="s">
        <v>19355</v>
      </c>
      <c r="L76" s="585"/>
      <c r="M76" s="238">
        <v>40204</v>
      </c>
      <c r="N76" s="291" t="s">
        <v>232</v>
      </c>
      <c r="O76" s="1167">
        <v>891000692</v>
      </c>
      <c r="P76" s="530"/>
      <c r="Q76" s="530"/>
      <c r="R76" s="530"/>
      <c r="S76" s="530"/>
      <c r="T76" s="530"/>
      <c r="U76" s="530"/>
      <c r="V76" s="530"/>
      <c r="W76" s="530"/>
      <c r="X76" s="530"/>
      <c r="Y76" s="530"/>
      <c r="Z76" s="530"/>
      <c r="AA76" s="530"/>
      <c r="AB76" s="291" t="s">
        <v>1254</v>
      </c>
      <c r="AC76" s="291" t="s">
        <v>220</v>
      </c>
      <c r="AD76" s="291" t="s">
        <v>226</v>
      </c>
      <c r="AE76" s="291" t="s">
        <v>384</v>
      </c>
      <c r="AF76" s="291">
        <v>6</v>
      </c>
      <c r="AG76" s="629"/>
      <c r="AH76" s="639">
        <v>0</v>
      </c>
      <c r="AI76" s="639">
        <v>0</v>
      </c>
      <c r="AJ76" s="639">
        <v>0</v>
      </c>
      <c r="AK76" s="291" t="s">
        <v>373</v>
      </c>
      <c r="AL76" s="291" t="s">
        <v>1387</v>
      </c>
      <c r="AM76" s="538">
        <v>0</v>
      </c>
      <c r="AN76" s="538" t="s">
        <v>1486</v>
      </c>
      <c r="AO76" s="538" t="s">
        <v>1560</v>
      </c>
      <c r="AP76" s="293" t="s">
        <v>1561</v>
      </c>
      <c r="AQ76" s="84">
        <v>0</v>
      </c>
      <c r="AR76" s="553"/>
      <c r="AS76" s="554"/>
      <c r="AT76" s="84"/>
      <c r="AU76" s="553"/>
      <c r="AV76" s="554"/>
      <c r="AW76" s="84"/>
      <c r="AX76" s="553"/>
      <c r="AY76" s="554"/>
      <c r="AZ76" s="84"/>
      <c r="BA76" s="553"/>
      <c r="BB76" s="554"/>
      <c r="BC76" s="84"/>
      <c r="BD76" s="553"/>
      <c r="BE76" s="554"/>
      <c r="BF76" s="84"/>
      <c r="BG76" s="553"/>
      <c r="BH76" s="554"/>
      <c r="BI76" s="84"/>
      <c r="BJ76" s="553"/>
      <c r="BK76" s="554"/>
      <c r="BL76" s="84"/>
      <c r="BM76" s="553"/>
      <c r="BN76" s="554"/>
      <c r="BO76" s="84"/>
      <c r="BP76" s="553"/>
      <c r="BQ76" s="554"/>
      <c r="BR76" s="84"/>
      <c r="BS76" s="553"/>
      <c r="BT76" s="554"/>
      <c r="BU76" s="84"/>
      <c r="BV76" s="553"/>
      <c r="BW76" s="554"/>
      <c r="BX76" s="84"/>
      <c r="BY76" s="553"/>
      <c r="BZ76" s="554"/>
      <c r="CA76" s="84"/>
      <c r="CB76" s="553"/>
      <c r="CC76" s="554"/>
      <c r="CD76" s="84"/>
      <c r="CE76" s="553"/>
      <c r="CF76" s="554"/>
      <c r="CG76" s="84"/>
      <c r="CH76" s="553"/>
      <c r="CI76" s="554"/>
      <c r="CJ76" s="554"/>
      <c r="CK76" s="554"/>
      <c r="CL76" s="554"/>
      <c r="CM76" s="554"/>
      <c r="CN76" s="554"/>
      <c r="CO76" s="554"/>
      <c r="CP76" s="554"/>
      <c r="CQ76" s="554"/>
      <c r="CR76" s="554"/>
      <c r="CS76" s="554"/>
      <c r="CT76" s="554"/>
      <c r="CU76" s="554"/>
      <c r="CV76" s="554"/>
      <c r="CW76" s="554"/>
      <c r="CX76" s="554"/>
      <c r="CY76" s="554">
        <v>0</v>
      </c>
      <c r="CZ76" s="84">
        <v>0</v>
      </c>
      <c r="DA76" s="84"/>
      <c r="DB76" s="726" t="s">
        <v>1387</v>
      </c>
      <c r="DC76" s="589">
        <v>0</v>
      </c>
      <c r="DD76" s="616"/>
      <c r="DE76" s="102" t="s">
        <v>19355</v>
      </c>
      <c r="DF76" s="928"/>
      <c r="DG76" s="590">
        <v>0</v>
      </c>
      <c r="DH76" s="616" t="s">
        <v>1679</v>
      </c>
      <c r="DI76" s="591"/>
      <c r="DJ76" s="591">
        <v>40459</v>
      </c>
      <c r="DK76" s="558">
        <v>18</v>
      </c>
      <c r="DL76" s="538"/>
      <c r="DM76" s="619" t="s">
        <v>20551</v>
      </c>
      <c r="DN76" s="890">
        <v>0</v>
      </c>
      <c r="DO76" s="616"/>
      <c r="DP76" s="616"/>
      <c r="DQ76" s="616"/>
      <c r="DR76" s="616"/>
    </row>
    <row r="77" spans="1:122" ht="60.75" customHeight="1" thickTop="1" thickBot="1">
      <c r="A77" s="214">
        <v>71</v>
      </c>
      <c r="B77" s="214" t="s">
        <v>573</v>
      </c>
      <c r="C77" s="214" t="s">
        <v>541</v>
      </c>
      <c r="D77" s="374">
        <v>0</v>
      </c>
      <c r="E77" s="517">
        <v>40567</v>
      </c>
      <c r="F77" s="517">
        <v>40490</v>
      </c>
      <c r="G77" s="517">
        <v>40581</v>
      </c>
      <c r="H77" s="517">
        <v>40585</v>
      </c>
      <c r="I77" s="517">
        <v>40585</v>
      </c>
      <c r="J77" s="382">
        <v>17</v>
      </c>
      <c r="K77" s="551">
        <v>41101</v>
      </c>
      <c r="L77" s="552"/>
      <c r="M77" s="117">
        <v>40339</v>
      </c>
      <c r="N77" s="214" t="s">
        <v>593</v>
      </c>
      <c r="O77" s="1166">
        <v>890700640</v>
      </c>
      <c r="P77" s="530"/>
      <c r="Q77" s="530"/>
      <c r="R77" s="530"/>
      <c r="S77" s="530"/>
      <c r="T77" s="530"/>
      <c r="U77" s="530"/>
      <c r="V77" s="530"/>
      <c r="W77" s="530"/>
      <c r="X77" s="530"/>
      <c r="Y77" s="530"/>
      <c r="Z77" s="530"/>
      <c r="AA77" s="530"/>
      <c r="AB77" s="214" t="s">
        <v>366</v>
      </c>
      <c r="AC77" s="214" t="s">
        <v>223</v>
      </c>
      <c r="AD77" s="214" t="s">
        <v>229</v>
      </c>
      <c r="AE77" s="214" t="s">
        <v>508</v>
      </c>
      <c r="AF77" s="214" t="s">
        <v>335</v>
      </c>
      <c r="AG77" s="626"/>
      <c r="AH77" s="636">
        <v>118656000</v>
      </c>
      <c r="AI77" s="634">
        <v>55620000</v>
      </c>
      <c r="AJ77" s="634">
        <v>174276000</v>
      </c>
      <c r="AK77" s="214" t="s">
        <v>316</v>
      </c>
      <c r="AL77" s="214" t="s">
        <v>156</v>
      </c>
      <c r="AM77" s="86">
        <v>118656000</v>
      </c>
      <c r="AN77" s="86" t="s">
        <v>1482</v>
      </c>
      <c r="AO77" s="86" t="s">
        <v>1539</v>
      </c>
      <c r="AP77" s="83" t="s">
        <v>1540</v>
      </c>
      <c r="AQ77" s="84">
        <v>118656000</v>
      </c>
      <c r="AR77" s="553">
        <v>40585</v>
      </c>
      <c r="AS77" s="554">
        <v>30</v>
      </c>
      <c r="AT77" s="84">
        <v>0</v>
      </c>
      <c r="AU77" s="553"/>
      <c r="AV77" s="554"/>
      <c r="AW77" s="84">
        <v>0</v>
      </c>
      <c r="AX77" s="553"/>
      <c r="AY77" s="554"/>
      <c r="AZ77" s="84">
        <v>0</v>
      </c>
      <c r="BA77" s="553"/>
      <c r="BB77" s="554"/>
      <c r="BC77" s="84"/>
      <c r="BD77" s="553"/>
      <c r="BE77" s="554"/>
      <c r="BF77" s="84"/>
      <c r="BG77" s="553"/>
      <c r="BH77" s="554"/>
      <c r="BI77" s="84"/>
      <c r="BJ77" s="553"/>
      <c r="BK77" s="554"/>
      <c r="BL77" s="84"/>
      <c r="BM77" s="553"/>
      <c r="BN77" s="554"/>
      <c r="BO77" s="84"/>
      <c r="BP77" s="553"/>
      <c r="BQ77" s="554"/>
      <c r="BR77" s="84"/>
      <c r="BS77" s="553"/>
      <c r="BT77" s="554"/>
      <c r="BU77" s="84"/>
      <c r="BV77" s="553"/>
      <c r="BW77" s="554"/>
      <c r="BX77" s="84"/>
      <c r="BY77" s="553"/>
      <c r="BZ77" s="554"/>
      <c r="CA77" s="84"/>
      <c r="CB77" s="553"/>
      <c r="CC77" s="554"/>
      <c r="CD77" s="84"/>
      <c r="CE77" s="553"/>
      <c r="CF77" s="554"/>
      <c r="CG77" s="84"/>
      <c r="CH77" s="553"/>
      <c r="CI77" s="554"/>
      <c r="CJ77" s="554"/>
      <c r="CK77" s="554"/>
      <c r="CL77" s="554"/>
      <c r="CM77" s="554"/>
      <c r="CN77" s="554"/>
      <c r="CO77" s="554"/>
      <c r="CP77" s="554"/>
      <c r="CQ77" s="554"/>
      <c r="CR77" s="554"/>
      <c r="CS77" s="554"/>
      <c r="CT77" s="554"/>
      <c r="CU77" s="554"/>
      <c r="CV77" s="554"/>
      <c r="CW77" s="554"/>
      <c r="CX77" s="554"/>
      <c r="CY77" s="554">
        <v>118656000</v>
      </c>
      <c r="CZ77" s="84">
        <v>0</v>
      </c>
      <c r="DA77" s="84"/>
      <c r="DB77" s="856" t="s">
        <v>20809</v>
      </c>
      <c r="DC77" s="85">
        <v>1</v>
      </c>
      <c r="DD77" s="928"/>
      <c r="DE77" s="102" t="s">
        <v>19355</v>
      </c>
      <c r="DF77" s="928"/>
      <c r="DG77" s="555">
        <v>0</v>
      </c>
      <c r="DH77" s="556" t="s">
        <v>1680</v>
      </c>
      <c r="DI77" s="557"/>
      <c r="DJ77" s="557">
        <v>40570</v>
      </c>
      <c r="DK77" s="558">
        <v>80</v>
      </c>
      <c r="DL77" s="558"/>
      <c r="DM77" s="619" t="s">
        <v>20753</v>
      </c>
      <c r="DN77" s="890">
        <v>118656000</v>
      </c>
      <c r="DO77" s="928"/>
      <c r="DP77" s="928"/>
      <c r="DQ77" s="928"/>
      <c r="DR77" s="928"/>
    </row>
    <row r="78" spans="1:122" ht="60.75" customHeight="1" thickTop="1" thickBot="1">
      <c r="A78" s="214">
        <v>72</v>
      </c>
      <c r="B78" s="214" t="s">
        <v>573</v>
      </c>
      <c r="C78" s="214" t="s">
        <v>539</v>
      </c>
      <c r="D78" s="374">
        <v>1</v>
      </c>
      <c r="E78" s="517">
        <v>40500</v>
      </c>
      <c r="F78" s="517">
        <v>40490</v>
      </c>
      <c r="G78" s="517">
        <v>40590</v>
      </c>
      <c r="H78" s="517">
        <v>40603</v>
      </c>
      <c r="I78" s="517">
        <v>40603</v>
      </c>
      <c r="J78" s="382">
        <v>17</v>
      </c>
      <c r="K78" s="551">
        <v>41122</v>
      </c>
      <c r="L78" s="552">
        <v>40590</v>
      </c>
      <c r="M78" s="117">
        <v>40339</v>
      </c>
      <c r="N78" s="214" t="s">
        <v>684</v>
      </c>
      <c r="O78" s="1166">
        <v>890901389</v>
      </c>
      <c r="P78" s="530"/>
      <c r="Q78" s="530"/>
      <c r="R78" s="530"/>
      <c r="S78" s="530"/>
      <c r="T78" s="530"/>
      <c r="U78" s="530"/>
      <c r="V78" s="530"/>
      <c r="W78" s="530"/>
      <c r="X78" s="530"/>
      <c r="Y78" s="530"/>
      <c r="Z78" s="530"/>
      <c r="AA78" s="530"/>
      <c r="AB78" s="214" t="s">
        <v>51</v>
      </c>
      <c r="AC78" s="214" t="s">
        <v>223</v>
      </c>
      <c r="AD78" s="214" t="s">
        <v>229</v>
      </c>
      <c r="AE78" s="214" t="s">
        <v>508</v>
      </c>
      <c r="AF78" s="214" t="s">
        <v>335</v>
      </c>
      <c r="AG78" s="626"/>
      <c r="AH78" s="636">
        <v>103824000</v>
      </c>
      <c r="AI78" s="634">
        <v>25956000</v>
      </c>
      <c r="AJ78" s="634">
        <v>129780000</v>
      </c>
      <c r="AK78" s="214" t="s">
        <v>632</v>
      </c>
      <c r="AL78" s="214" t="s">
        <v>156</v>
      </c>
      <c r="AM78" s="86">
        <v>103824000</v>
      </c>
      <c r="AN78" s="86" t="s">
        <v>14361</v>
      </c>
      <c r="AO78" s="86" t="s">
        <v>8485</v>
      </c>
      <c r="AP78" s="83" t="s">
        <v>1509</v>
      </c>
      <c r="AQ78" s="84">
        <v>103824000</v>
      </c>
      <c r="AR78" s="553">
        <v>40603</v>
      </c>
      <c r="AS78" s="554">
        <v>35</v>
      </c>
      <c r="AT78" s="84">
        <v>0</v>
      </c>
      <c r="AU78" s="553"/>
      <c r="AV78" s="554"/>
      <c r="AW78" s="84">
        <v>0</v>
      </c>
      <c r="AX78" s="553"/>
      <c r="AY78" s="554"/>
      <c r="AZ78" s="84">
        <v>0</v>
      </c>
      <c r="BA78" s="553"/>
      <c r="BB78" s="554"/>
      <c r="BC78" s="84"/>
      <c r="BD78" s="553"/>
      <c r="BE78" s="554"/>
      <c r="BF78" s="84"/>
      <c r="BG78" s="553"/>
      <c r="BH78" s="554"/>
      <c r="BI78" s="84"/>
      <c r="BJ78" s="553"/>
      <c r="BK78" s="554"/>
      <c r="BL78" s="84"/>
      <c r="BM78" s="553"/>
      <c r="BN78" s="554"/>
      <c r="BO78" s="84"/>
      <c r="BP78" s="553"/>
      <c r="BQ78" s="554"/>
      <c r="BR78" s="84"/>
      <c r="BS78" s="553"/>
      <c r="BT78" s="554"/>
      <c r="BU78" s="84"/>
      <c r="BV78" s="553"/>
      <c r="BW78" s="554"/>
      <c r="BX78" s="84"/>
      <c r="BY78" s="553"/>
      <c r="BZ78" s="554"/>
      <c r="CA78" s="84"/>
      <c r="CB78" s="553"/>
      <c r="CC78" s="554"/>
      <c r="CD78" s="84"/>
      <c r="CE78" s="553"/>
      <c r="CF78" s="554"/>
      <c r="CG78" s="84"/>
      <c r="CH78" s="553"/>
      <c r="CI78" s="554"/>
      <c r="CJ78" s="554"/>
      <c r="CK78" s="554"/>
      <c r="CL78" s="554"/>
      <c r="CM78" s="554"/>
      <c r="CN78" s="554"/>
      <c r="CO78" s="554"/>
      <c r="CP78" s="554"/>
      <c r="CQ78" s="554"/>
      <c r="CR78" s="554"/>
      <c r="CS78" s="554"/>
      <c r="CT78" s="554"/>
      <c r="CU78" s="554"/>
      <c r="CV78" s="554"/>
      <c r="CW78" s="554"/>
      <c r="CX78" s="554"/>
      <c r="CY78" s="554">
        <v>103824000</v>
      </c>
      <c r="CZ78" s="84">
        <v>0</v>
      </c>
      <c r="DA78" s="84"/>
      <c r="DB78" s="856" t="s">
        <v>20809</v>
      </c>
      <c r="DC78" s="85">
        <v>1</v>
      </c>
      <c r="DD78" s="928"/>
      <c r="DE78" s="102" t="s">
        <v>19355</v>
      </c>
      <c r="DF78" s="928"/>
      <c r="DG78" s="555">
        <v>0</v>
      </c>
      <c r="DH78" s="556" t="s">
        <v>1681</v>
      </c>
      <c r="DI78" s="557">
        <v>40590</v>
      </c>
      <c r="DJ78" s="557">
        <v>40515</v>
      </c>
      <c r="DK78" s="558">
        <v>25</v>
      </c>
      <c r="DL78" s="558"/>
      <c r="DM78" s="619" t="s">
        <v>20753</v>
      </c>
      <c r="DN78" s="890">
        <v>103824000</v>
      </c>
      <c r="DO78" s="928"/>
      <c r="DP78" s="928"/>
      <c r="DQ78" s="928"/>
      <c r="DR78" s="928"/>
    </row>
    <row r="79" spans="1:122" ht="60.75" customHeight="1" thickTop="1" thickBot="1">
      <c r="A79" s="214">
        <v>73</v>
      </c>
      <c r="B79" s="214" t="s">
        <v>573</v>
      </c>
      <c r="C79" s="214" t="s">
        <v>541</v>
      </c>
      <c r="D79" s="374">
        <v>0</v>
      </c>
      <c r="E79" s="517">
        <v>40506</v>
      </c>
      <c r="F79" s="517">
        <v>40490</v>
      </c>
      <c r="G79" s="517">
        <v>40576</v>
      </c>
      <c r="H79" s="517">
        <v>40583</v>
      </c>
      <c r="I79" s="517">
        <v>40583</v>
      </c>
      <c r="J79" s="382">
        <v>17</v>
      </c>
      <c r="K79" s="551">
        <v>41099</v>
      </c>
      <c r="L79" s="552"/>
      <c r="M79" s="117">
        <v>40339</v>
      </c>
      <c r="N79" s="214" t="s">
        <v>303</v>
      </c>
      <c r="O79" s="1166">
        <v>890000432</v>
      </c>
      <c r="P79" s="530"/>
      <c r="Q79" s="530"/>
      <c r="R79" s="530"/>
      <c r="S79" s="530"/>
      <c r="T79" s="530"/>
      <c r="U79" s="530"/>
      <c r="V79" s="530"/>
      <c r="W79" s="530"/>
      <c r="X79" s="530"/>
      <c r="Y79" s="530"/>
      <c r="Z79" s="530"/>
      <c r="AA79" s="530"/>
      <c r="AB79" s="214" t="s">
        <v>51</v>
      </c>
      <c r="AC79" s="214" t="s">
        <v>223</v>
      </c>
      <c r="AD79" s="214" t="s">
        <v>229</v>
      </c>
      <c r="AE79" s="214" t="s">
        <v>508</v>
      </c>
      <c r="AF79" s="214" t="s">
        <v>335</v>
      </c>
      <c r="AG79" s="626"/>
      <c r="AH79" s="636">
        <v>222480000</v>
      </c>
      <c r="AI79" s="634">
        <v>55620000</v>
      </c>
      <c r="AJ79" s="634">
        <v>278100000</v>
      </c>
      <c r="AK79" s="214" t="s">
        <v>556</v>
      </c>
      <c r="AL79" s="214" t="s">
        <v>156</v>
      </c>
      <c r="AM79" s="86">
        <v>222480000</v>
      </c>
      <c r="AN79" s="86" t="s">
        <v>1459</v>
      </c>
      <c r="AO79" s="86" t="s">
        <v>12895</v>
      </c>
      <c r="AP79" s="83" t="s">
        <v>1522</v>
      </c>
      <c r="AQ79" s="84">
        <v>222480000</v>
      </c>
      <c r="AR79" s="553">
        <v>40583</v>
      </c>
      <c r="AS79" s="554">
        <v>28</v>
      </c>
      <c r="AT79" s="84">
        <v>0</v>
      </c>
      <c r="AU79" s="553"/>
      <c r="AV79" s="554"/>
      <c r="AW79" s="84">
        <v>0</v>
      </c>
      <c r="AX79" s="553"/>
      <c r="AY79" s="554"/>
      <c r="AZ79" s="84">
        <v>0</v>
      </c>
      <c r="BA79" s="553"/>
      <c r="BB79" s="554"/>
      <c r="BC79" s="84"/>
      <c r="BD79" s="553"/>
      <c r="BE79" s="554"/>
      <c r="BF79" s="84"/>
      <c r="BG79" s="553"/>
      <c r="BH79" s="554"/>
      <c r="BI79" s="84"/>
      <c r="BJ79" s="553"/>
      <c r="BK79" s="554"/>
      <c r="BL79" s="84"/>
      <c r="BM79" s="553"/>
      <c r="BN79" s="554"/>
      <c r="BO79" s="84"/>
      <c r="BP79" s="553"/>
      <c r="BQ79" s="554"/>
      <c r="BR79" s="84"/>
      <c r="BS79" s="553"/>
      <c r="BT79" s="554"/>
      <c r="BU79" s="84"/>
      <c r="BV79" s="553"/>
      <c r="BW79" s="554"/>
      <c r="BX79" s="84"/>
      <c r="BY79" s="553"/>
      <c r="BZ79" s="554"/>
      <c r="CA79" s="84"/>
      <c r="CB79" s="553"/>
      <c r="CC79" s="554"/>
      <c r="CD79" s="84"/>
      <c r="CE79" s="553"/>
      <c r="CF79" s="554"/>
      <c r="CG79" s="84"/>
      <c r="CH79" s="553"/>
      <c r="CI79" s="554"/>
      <c r="CJ79" s="554"/>
      <c r="CK79" s="554"/>
      <c r="CL79" s="554"/>
      <c r="CM79" s="554"/>
      <c r="CN79" s="554"/>
      <c r="CO79" s="554"/>
      <c r="CP79" s="554"/>
      <c r="CQ79" s="554"/>
      <c r="CR79" s="554"/>
      <c r="CS79" s="554"/>
      <c r="CT79" s="554"/>
      <c r="CU79" s="554"/>
      <c r="CV79" s="554"/>
      <c r="CW79" s="554"/>
      <c r="CX79" s="554"/>
      <c r="CY79" s="554">
        <v>222480000</v>
      </c>
      <c r="CZ79" s="84">
        <v>0</v>
      </c>
      <c r="DA79" s="84"/>
      <c r="DB79" s="856" t="s">
        <v>20809</v>
      </c>
      <c r="DC79" s="85">
        <v>1</v>
      </c>
      <c r="DD79" s="928"/>
      <c r="DE79" s="102" t="s">
        <v>19355</v>
      </c>
      <c r="DF79" s="928"/>
      <c r="DG79" s="555">
        <v>0</v>
      </c>
      <c r="DH79" s="556" t="s">
        <v>1682</v>
      </c>
      <c r="DI79" s="557"/>
      <c r="DJ79" s="557">
        <v>40507</v>
      </c>
      <c r="DK79" s="558">
        <v>17</v>
      </c>
      <c r="DL79" s="558" t="s">
        <v>15785</v>
      </c>
      <c r="DM79" s="619" t="s">
        <v>20753</v>
      </c>
      <c r="DN79" s="890">
        <v>222480000</v>
      </c>
      <c r="DO79" s="928"/>
      <c r="DP79" s="928"/>
      <c r="DQ79" s="928"/>
      <c r="DR79" s="928"/>
    </row>
    <row r="80" spans="1:122" ht="60.75" customHeight="1" thickTop="1" thickBot="1">
      <c r="A80" s="214">
        <v>74</v>
      </c>
      <c r="B80" s="214" t="s">
        <v>573</v>
      </c>
      <c r="C80" s="214" t="s">
        <v>541</v>
      </c>
      <c r="D80" s="374">
        <v>0</v>
      </c>
      <c r="E80" s="517">
        <v>40666</v>
      </c>
      <c r="F80" s="517">
        <v>40490</v>
      </c>
      <c r="G80" s="517">
        <v>40666</v>
      </c>
      <c r="H80" s="517">
        <v>40686</v>
      </c>
      <c r="I80" s="517">
        <v>40666</v>
      </c>
      <c r="J80" s="382">
        <v>17</v>
      </c>
      <c r="K80" s="551">
        <v>41185</v>
      </c>
      <c r="L80" s="552"/>
      <c r="M80" s="117">
        <v>40339</v>
      </c>
      <c r="N80" s="214" t="s">
        <v>91</v>
      </c>
      <c r="O80" s="1166">
        <v>899999124</v>
      </c>
      <c r="P80" s="530"/>
      <c r="Q80" s="530"/>
      <c r="R80" s="530"/>
      <c r="S80" s="530"/>
      <c r="T80" s="530"/>
      <c r="U80" s="530"/>
      <c r="V80" s="530"/>
      <c r="W80" s="530"/>
      <c r="X80" s="530"/>
      <c r="Y80" s="530"/>
      <c r="Z80" s="530"/>
      <c r="AA80" s="530"/>
      <c r="AB80" s="214" t="s">
        <v>51</v>
      </c>
      <c r="AC80" s="214" t="s">
        <v>223</v>
      </c>
      <c r="AD80" s="214" t="s">
        <v>229</v>
      </c>
      <c r="AE80" s="214" t="s">
        <v>508</v>
      </c>
      <c r="AF80" s="214" t="s">
        <v>335</v>
      </c>
      <c r="AG80" s="626"/>
      <c r="AH80" s="636">
        <v>133488000</v>
      </c>
      <c r="AI80" s="634">
        <v>33372000</v>
      </c>
      <c r="AJ80" s="634">
        <v>166860000</v>
      </c>
      <c r="AK80" s="214" t="s">
        <v>84</v>
      </c>
      <c r="AL80" s="214" t="s">
        <v>156</v>
      </c>
      <c r="AM80" s="86">
        <v>133488000</v>
      </c>
      <c r="AN80" s="86" t="s">
        <v>14315</v>
      </c>
      <c r="AO80" s="86" t="s">
        <v>14315</v>
      </c>
      <c r="AP80" s="83" t="s">
        <v>1525</v>
      </c>
      <c r="AQ80" s="84">
        <v>133488000</v>
      </c>
      <c r="AR80" s="553">
        <v>40686</v>
      </c>
      <c r="AS80" s="554">
        <v>52</v>
      </c>
      <c r="AT80" s="84">
        <v>0</v>
      </c>
      <c r="AU80" s="553"/>
      <c r="AV80" s="554"/>
      <c r="AW80" s="84">
        <v>0</v>
      </c>
      <c r="AX80" s="553"/>
      <c r="AY80" s="554"/>
      <c r="AZ80" s="84">
        <v>0</v>
      </c>
      <c r="BA80" s="553"/>
      <c r="BB80" s="554"/>
      <c r="BC80" s="84"/>
      <c r="BD80" s="553"/>
      <c r="BE80" s="554"/>
      <c r="BF80" s="84"/>
      <c r="BG80" s="553"/>
      <c r="BH80" s="554"/>
      <c r="BI80" s="84"/>
      <c r="BJ80" s="553"/>
      <c r="BK80" s="554"/>
      <c r="BL80" s="84"/>
      <c r="BM80" s="553"/>
      <c r="BN80" s="554"/>
      <c r="BO80" s="84"/>
      <c r="BP80" s="553"/>
      <c r="BQ80" s="554"/>
      <c r="BR80" s="84"/>
      <c r="BS80" s="553"/>
      <c r="BT80" s="554"/>
      <c r="BU80" s="84"/>
      <c r="BV80" s="553"/>
      <c r="BW80" s="554"/>
      <c r="BX80" s="84"/>
      <c r="BY80" s="553"/>
      <c r="BZ80" s="554"/>
      <c r="CA80" s="84"/>
      <c r="CB80" s="553"/>
      <c r="CC80" s="554"/>
      <c r="CD80" s="84"/>
      <c r="CE80" s="553"/>
      <c r="CF80" s="554"/>
      <c r="CG80" s="84"/>
      <c r="CH80" s="553"/>
      <c r="CI80" s="554"/>
      <c r="CJ80" s="554"/>
      <c r="CK80" s="554"/>
      <c r="CL80" s="554"/>
      <c r="CM80" s="554"/>
      <c r="CN80" s="554"/>
      <c r="CO80" s="554"/>
      <c r="CP80" s="554"/>
      <c r="CQ80" s="554"/>
      <c r="CR80" s="554"/>
      <c r="CS80" s="554"/>
      <c r="CT80" s="554"/>
      <c r="CU80" s="554"/>
      <c r="CV80" s="554"/>
      <c r="CW80" s="554"/>
      <c r="CX80" s="554"/>
      <c r="CY80" s="554">
        <v>133488000</v>
      </c>
      <c r="CZ80" s="84">
        <v>0</v>
      </c>
      <c r="DA80" s="84"/>
      <c r="DB80" s="856" t="s">
        <v>20809</v>
      </c>
      <c r="DC80" s="85">
        <v>1</v>
      </c>
      <c r="DD80" s="928"/>
      <c r="DE80" s="102" t="s">
        <v>19355</v>
      </c>
      <c r="DF80" s="928"/>
      <c r="DG80" s="555">
        <v>0</v>
      </c>
      <c r="DH80" s="556" t="s">
        <v>1683</v>
      </c>
      <c r="DI80" s="557"/>
      <c r="DJ80" s="557">
        <v>40511</v>
      </c>
      <c r="DK80" s="558">
        <v>21</v>
      </c>
      <c r="DL80" s="558"/>
      <c r="DM80" s="619" t="s">
        <v>20753</v>
      </c>
      <c r="DN80" s="890">
        <v>133488000</v>
      </c>
      <c r="DO80" s="928"/>
      <c r="DP80" s="928"/>
      <c r="DQ80" s="928"/>
      <c r="DR80" s="928"/>
    </row>
    <row r="81" spans="1:122" ht="60.75" customHeight="1" thickTop="1" thickBot="1">
      <c r="A81" s="214">
        <v>75</v>
      </c>
      <c r="B81" s="214" t="s">
        <v>573</v>
      </c>
      <c r="C81" s="214" t="s">
        <v>539</v>
      </c>
      <c r="D81" s="374">
        <v>1</v>
      </c>
      <c r="E81" s="517">
        <v>40527</v>
      </c>
      <c r="F81" s="517">
        <v>40490</v>
      </c>
      <c r="G81" s="517">
        <v>40589</v>
      </c>
      <c r="H81" s="517">
        <v>40603</v>
      </c>
      <c r="I81" s="517">
        <v>40603</v>
      </c>
      <c r="J81" s="382">
        <v>17</v>
      </c>
      <c r="K81" s="551">
        <v>41122</v>
      </c>
      <c r="L81" s="552">
        <v>40589</v>
      </c>
      <c r="M81" s="117">
        <v>40339</v>
      </c>
      <c r="N81" s="214" t="s">
        <v>594</v>
      </c>
      <c r="O81" s="1166">
        <v>890902922</v>
      </c>
      <c r="P81" s="530"/>
      <c r="Q81" s="530"/>
      <c r="R81" s="530"/>
      <c r="S81" s="530"/>
      <c r="T81" s="530"/>
      <c r="U81" s="530"/>
      <c r="V81" s="530"/>
      <c r="W81" s="530"/>
      <c r="X81" s="530"/>
      <c r="Y81" s="530"/>
      <c r="Z81" s="530"/>
      <c r="AA81" s="530"/>
      <c r="AB81" s="214" t="s">
        <v>51</v>
      </c>
      <c r="AC81" s="214" t="s">
        <v>223</v>
      </c>
      <c r="AD81" s="214" t="s">
        <v>229</v>
      </c>
      <c r="AE81" s="214" t="s">
        <v>508</v>
      </c>
      <c r="AF81" s="214" t="s">
        <v>335</v>
      </c>
      <c r="AG81" s="626"/>
      <c r="AH81" s="636">
        <v>163152000</v>
      </c>
      <c r="AI81" s="634">
        <v>40788000</v>
      </c>
      <c r="AJ81" s="634">
        <v>203940000</v>
      </c>
      <c r="AK81" s="214" t="s">
        <v>582</v>
      </c>
      <c r="AL81" s="214" t="s">
        <v>156</v>
      </c>
      <c r="AM81" s="86">
        <v>163152000</v>
      </c>
      <c r="AN81" s="86" t="s">
        <v>14361</v>
      </c>
      <c r="AO81" s="86" t="s">
        <v>8485</v>
      </c>
      <c r="AP81" s="83" t="s">
        <v>1509</v>
      </c>
      <c r="AQ81" s="84">
        <v>163152000</v>
      </c>
      <c r="AR81" s="553">
        <v>40603</v>
      </c>
      <c r="AS81" s="554">
        <v>35</v>
      </c>
      <c r="AT81" s="84">
        <v>0</v>
      </c>
      <c r="AU81" s="553"/>
      <c r="AV81" s="554"/>
      <c r="AW81" s="84">
        <v>0</v>
      </c>
      <c r="AX81" s="553"/>
      <c r="AY81" s="554"/>
      <c r="AZ81" s="84">
        <v>0</v>
      </c>
      <c r="BA81" s="553"/>
      <c r="BB81" s="554"/>
      <c r="BC81" s="84"/>
      <c r="BD81" s="553"/>
      <c r="BE81" s="554"/>
      <c r="BF81" s="84"/>
      <c r="BG81" s="553"/>
      <c r="BH81" s="554"/>
      <c r="BI81" s="84"/>
      <c r="BJ81" s="553"/>
      <c r="BK81" s="554"/>
      <c r="BL81" s="84"/>
      <c r="BM81" s="553"/>
      <c r="BN81" s="554"/>
      <c r="BO81" s="84"/>
      <c r="BP81" s="553"/>
      <c r="BQ81" s="554"/>
      <c r="BR81" s="84"/>
      <c r="BS81" s="553"/>
      <c r="BT81" s="554"/>
      <c r="BU81" s="84"/>
      <c r="BV81" s="553"/>
      <c r="BW81" s="554"/>
      <c r="BX81" s="84"/>
      <c r="BY81" s="553"/>
      <c r="BZ81" s="554"/>
      <c r="CA81" s="84"/>
      <c r="CB81" s="553"/>
      <c r="CC81" s="554"/>
      <c r="CD81" s="84"/>
      <c r="CE81" s="553"/>
      <c r="CF81" s="554"/>
      <c r="CG81" s="84"/>
      <c r="CH81" s="553"/>
      <c r="CI81" s="554"/>
      <c r="CJ81" s="554"/>
      <c r="CK81" s="554"/>
      <c r="CL81" s="554"/>
      <c r="CM81" s="554"/>
      <c r="CN81" s="554"/>
      <c r="CO81" s="554"/>
      <c r="CP81" s="554"/>
      <c r="CQ81" s="554"/>
      <c r="CR81" s="554"/>
      <c r="CS81" s="554"/>
      <c r="CT81" s="554"/>
      <c r="CU81" s="554"/>
      <c r="CV81" s="554"/>
      <c r="CW81" s="554"/>
      <c r="CX81" s="554"/>
      <c r="CY81" s="554">
        <v>163152000</v>
      </c>
      <c r="CZ81" s="84">
        <v>0</v>
      </c>
      <c r="DA81" s="84"/>
      <c r="DB81" s="856" t="s">
        <v>20809</v>
      </c>
      <c r="DC81" s="85">
        <v>1</v>
      </c>
      <c r="DD81" s="928"/>
      <c r="DE81" s="102" t="s">
        <v>19355</v>
      </c>
      <c r="DF81" s="928"/>
      <c r="DG81" s="555">
        <v>0</v>
      </c>
      <c r="DH81" s="556" t="s">
        <v>1684</v>
      </c>
      <c r="DI81" s="557">
        <v>40589</v>
      </c>
      <c r="DJ81" s="557">
        <v>40533</v>
      </c>
      <c r="DK81" s="558">
        <v>43</v>
      </c>
      <c r="DL81" s="558"/>
      <c r="DM81" s="619" t="s">
        <v>20753</v>
      </c>
      <c r="DN81" s="890">
        <v>163152000</v>
      </c>
      <c r="DO81" s="928"/>
      <c r="DP81" s="928"/>
      <c r="DQ81" s="928"/>
      <c r="DR81" s="928"/>
    </row>
    <row r="82" spans="1:122" ht="60.75" customHeight="1" thickTop="1" thickBot="1">
      <c r="A82" s="214">
        <v>76</v>
      </c>
      <c r="B82" s="214" t="s">
        <v>573</v>
      </c>
      <c r="C82" s="214" t="s">
        <v>541</v>
      </c>
      <c r="D82" s="374">
        <v>0</v>
      </c>
      <c r="E82" s="517">
        <v>40500</v>
      </c>
      <c r="F82" s="517">
        <v>40490</v>
      </c>
      <c r="G82" s="517">
        <v>40518</v>
      </c>
      <c r="H82" s="517">
        <v>40534</v>
      </c>
      <c r="I82" s="517">
        <v>40534</v>
      </c>
      <c r="J82" s="382">
        <v>17</v>
      </c>
      <c r="K82" s="551">
        <v>41051</v>
      </c>
      <c r="L82" s="552"/>
      <c r="M82" s="117">
        <v>40339</v>
      </c>
      <c r="N82" s="214" t="s">
        <v>101</v>
      </c>
      <c r="O82" s="1166">
        <v>890980040</v>
      </c>
      <c r="P82" s="530"/>
      <c r="Q82" s="530"/>
      <c r="R82" s="530"/>
      <c r="S82" s="530"/>
      <c r="T82" s="530"/>
      <c r="U82" s="530"/>
      <c r="V82" s="530"/>
      <c r="W82" s="530"/>
      <c r="X82" s="530"/>
      <c r="Y82" s="530"/>
      <c r="Z82" s="530"/>
      <c r="AA82" s="530"/>
      <c r="AB82" s="214" t="s">
        <v>51</v>
      </c>
      <c r="AC82" s="214" t="s">
        <v>223</v>
      </c>
      <c r="AD82" s="214" t="s">
        <v>229</v>
      </c>
      <c r="AE82" s="214" t="s">
        <v>508</v>
      </c>
      <c r="AF82" s="214" t="s">
        <v>335</v>
      </c>
      <c r="AG82" s="626"/>
      <c r="AH82" s="636">
        <v>756432000</v>
      </c>
      <c r="AI82" s="634">
        <v>189108000</v>
      </c>
      <c r="AJ82" s="634">
        <v>945540000</v>
      </c>
      <c r="AK82" s="214" t="s">
        <v>443</v>
      </c>
      <c r="AL82" s="214" t="s">
        <v>156</v>
      </c>
      <c r="AM82" s="86">
        <v>756432000</v>
      </c>
      <c r="AN82" s="86" t="s">
        <v>14361</v>
      </c>
      <c r="AO82" s="86" t="s">
        <v>8485</v>
      </c>
      <c r="AP82" s="83" t="s">
        <v>1509</v>
      </c>
      <c r="AQ82" s="84">
        <v>756432000</v>
      </c>
      <c r="AR82" s="553">
        <v>40534</v>
      </c>
      <c r="AS82" s="554">
        <v>18</v>
      </c>
      <c r="AT82" s="84">
        <v>0</v>
      </c>
      <c r="AU82" s="553"/>
      <c r="AV82" s="554"/>
      <c r="AW82" s="84">
        <v>0</v>
      </c>
      <c r="AX82" s="553"/>
      <c r="AY82" s="554"/>
      <c r="AZ82" s="84">
        <v>0</v>
      </c>
      <c r="BA82" s="553"/>
      <c r="BB82" s="554"/>
      <c r="BC82" s="84"/>
      <c r="BD82" s="553"/>
      <c r="BE82" s="554"/>
      <c r="BF82" s="84"/>
      <c r="BG82" s="553"/>
      <c r="BH82" s="554"/>
      <c r="BI82" s="84"/>
      <c r="BJ82" s="553"/>
      <c r="BK82" s="554"/>
      <c r="BL82" s="84"/>
      <c r="BM82" s="553"/>
      <c r="BN82" s="554"/>
      <c r="BO82" s="84"/>
      <c r="BP82" s="553"/>
      <c r="BQ82" s="554"/>
      <c r="BR82" s="84"/>
      <c r="BS82" s="553"/>
      <c r="BT82" s="554"/>
      <c r="BU82" s="84"/>
      <c r="BV82" s="553"/>
      <c r="BW82" s="554"/>
      <c r="BX82" s="84"/>
      <c r="BY82" s="553"/>
      <c r="BZ82" s="554"/>
      <c r="CA82" s="84"/>
      <c r="CB82" s="553"/>
      <c r="CC82" s="554"/>
      <c r="CD82" s="84"/>
      <c r="CE82" s="553"/>
      <c r="CF82" s="554"/>
      <c r="CG82" s="84"/>
      <c r="CH82" s="553"/>
      <c r="CI82" s="554"/>
      <c r="CJ82" s="554"/>
      <c r="CK82" s="554"/>
      <c r="CL82" s="554"/>
      <c r="CM82" s="554"/>
      <c r="CN82" s="554"/>
      <c r="CO82" s="554"/>
      <c r="CP82" s="554"/>
      <c r="CQ82" s="554"/>
      <c r="CR82" s="554"/>
      <c r="CS82" s="554"/>
      <c r="CT82" s="554"/>
      <c r="CU82" s="554"/>
      <c r="CV82" s="554"/>
      <c r="CW82" s="554"/>
      <c r="CX82" s="554"/>
      <c r="CY82" s="554">
        <v>756432000</v>
      </c>
      <c r="CZ82" s="84">
        <v>0</v>
      </c>
      <c r="DA82" s="84"/>
      <c r="DB82" s="856" t="s">
        <v>20809</v>
      </c>
      <c r="DC82" s="85">
        <v>1</v>
      </c>
      <c r="DD82" s="928"/>
      <c r="DE82" s="102" t="s">
        <v>19355</v>
      </c>
      <c r="DF82" s="928"/>
      <c r="DG82" s="555">
        <v>0</v>
      </c>
      <c r="DH82" s="556" t="s">
        <v>1685</v>
      </c>
      <c r="DI82" s="557"/>
      <c r="DJ82" s="557">
        <v>40506</v>
      </c>
      <c r="DK82" s="558">
        <v>16</v>
      </c>
      <c r="DL82" s="558" t="s">
        <v>15785</v>
      </c>
      <c r="DM82" s="619" t="s">
        <v>20753</v>
      </c>
      <c r="DN82" s="890">
        <v>756432000</v>
      </c>
      <c r="DO82" s="928"/>
      <c r="DP82" s="928"/>
      <c r="DQ82" s="928"/>
      <c r="DR82" s="928"/>
    </row>
    <row r="83" spans="1:122" ht="60.75" customHeight="1" thickTop="1" thickBot="1">
      <c r="A83" s="214">
        <v>77</v>
      </c>
      <c r="B83" s="214" t="s">
        <v>573</v>
      </c>
      <c r="C83" s="214" t="s">
        <v>539</v>
      </c>
      <c r="D83" s="374">
        <v>1</v>
      </c>
      <c r="E83" s="517">
        <v>40500</v>
      </c>
      <c r="F83" s="517">
        <v>40490</v>
      </c>
      <c r="G83" s="517">
        <v>40590</v>
      </c>
      <c r="H83" s="517">
        <v>40603</v>
      </c>
      <c r="I83" s="517">
        <v>40603</v>
      </c>
      <c r="J83" s="382">
        <v>17</v>
      </c>
      <c r="K83" s="551">
        <v>41122</v>
      </c>
      <c r="L83" s="552">
        <v>40590</v>
      </c>
      <c r="M83" s="117">
        <v>40339</v>
      </c>
      <c r="N83" s="214" t="s">
        <v>54</v>
      </c>
      <c r="O83" s="1166">
        <v>890002590</v>
      </c>
      <c r="P83" s="530"/>
      <c r="Q83" s="530"/>
      <c r="R83" s="530"/>
      <c r="S83" s="530"/>
      <c r="T83" s="530"/>
      <c r="U83" s="530"/>
      <c r="V83" s="530"/>
      <c r="W83" s="530"/>
      <c r="X83" s="530"/>
      <c r="Y83" s="530"/>
      <c r="Z83" s="530"/>
      <c r="AA83" s="530"/>
      <c r="AB83" s="214" t="s">
        <v>51</v>
      </c>
      <c r="AC83" s="214" t="s">
        <v>223</v>
      </c>
      <c r="AD83" s="214" t="s">
        <v>229</v>
      </c>
      <c r="AE83" s="214" t="s">
        <v>508</v>
      </c>
      <c r="AF83" s="214" t="s">
        <v>335</v>
      </c>
      <c r="AG83" s="626"/>
      <c r="AH83" s="636">
        <v>14832000</v>
      </c>
      <c r="AI83" s="634">
        <v>3708000</v>
      </c>
      <c r="AJ83" s="634">
        <v>18540000</v>
      </c>
      <c r="AK83" s="214" t="s">
        <v>66</v>
      </c>
      <c r="AL83" s="214" t="s">
        <v>13003</v>
      </c>
      <c r="AM83" s="86">
        <v>14832000</v>
      </c>
      <c r="AN83" s="86" t="s">
        <v>1459</v>
      </c>
      <c r="AO83" s="86" t="s">
        <v>12895</v>
      </c>
      <c r="AP83" s="83" t="s">
        <v>1522</v>
      </c>
      <c r="AQ83" s="84">
        <v>14832000</v>
      </c>
      <c r="AR83" s="553">
        <v>40603</v>
      </c>
      <c r="AS83" s="554">
        <v>35</v>
      </c>
      <c r="AT83" s="84">
        <v>0</v>
      </c>
      <c r="AU83" s="553"/>
      <c r="AV83" s="554"/>
      <c r="AW83" s="84">
        <v>0</v>
      </c>
      <c r="AX83" s="553"/>
      <c r="AY83" s="554"/>
      <c r="AZ83" s="84">
        <v>0</v>
      </c>
      <c r="BA83" s="553"/>
      <c r="BB83" s="554"/>
      <c r="BC83" s="84"/>
      <c r="BD83" s="553"/>
      <c r="BE83" s="554"/>
      <c r="BF83" s="84"/>
      <c r="BG83" s="553"/>
      <c r="BH83" s="554"/>
      <c r="BI83" s="84"/>
      <c r="BJ83" s="553"/>
      <c r="BK83" s="554"/>
      <c r="BL83" s="84"/>
      <c r="BM83" s="553"/>
      <c r="BN83" s="554"/>
      <c r="BO83" s="84"/>
      <c r="BP83" s="553"/>
      <c r="BQ83" s="554"/>
      <c r="BR83" s="84"/>
      <c r="BS83" s="553"/>
      <c r="BT83" s="554"/>
      <c r="BU83" s="84"/>
      <c r="BV83" s="553"/>
      <c r="BW83" s="554"/>
      <c r="BX83" s="84"/>
      <c r="BY83" s="553"/>
      <c r="BZ83" s="554"/>
      <c r="CA83" s="84"/>
      <c r="CB83" s="553"/>
      <c r="CC83" s="554"/>
      <c r="CD83" s="84"/>
      <c r="CE83" s="553"/>
      <c r="CF83" s="554"/>
      <c r="CG83" s="84"/>
      <c r="CH83" s="553"/>
      <c r="CI83" s="554"/>
      <c r="CJ83" s="554"/>
      <c r="CK83" s="554"/>
      <c r="CL83" s="554"/>
      <c r="CM83" s="554"/>
      <c r="CN83" s="554"/>
      <c r="CO83" s="554"/>
      <c r="CP83" s="554"/>
      <c r="CQ83" s="554"/>
      <c r="CR83" s="554"/>
      <c r="CS83" s="554"/>
      <c r="CT83" s="554"/>
      <c r="CU83" s="554"/>
      <c r="CV83" s="554"/>
      <c r="CW83" s="554"/>
      <c r="CX83" s="554"/>
      <c r="CY83" s="554">
        <v>14832000</v>
      </c>
      <c r="CZ83" s="84">
        <v>0</v>
      </c>
      <c r="DA83" s="84"/>
      <c r="DB83" s="856" t="s">
        <v>13003</v>
      </c>
      <c r="DC83" s="85">
        <v>1</v>
      </c>
      <c r="DD83" s="928"/>
      <c r="DE83" s="102" t="s">
        <v>19355</v>
      </c>
      <c r="DF83" s="928"/>
      <c r="DG83" s="555">
        <v>0</v>
      </c>
      <c r="DH83" s="556" t="s">
        <v>1686</v>
      </c>
      <c r="DI83" s="557">
        <v>40590</v>
      </c>
      <c r="DJ83" s="557">
        <v>40508</v>
      </c>
      <c r="DK83" s="558">
        <v>18</v>
      </c>
      <c r="DL83" s="558"/>
      <c r="DM83" s="619" t="s">
        <v>20755</v>
      </c>
      <c r="DN83" s="890">
        <v>14832000</v>
      </c>
      <c r="DO83" s="928"/>
      <c r="DP83" s="928"/>
      <c r="DQ83" s="928"/>
      <c r="DR83" s="928"/>
    </row>
    <row r="84" spans="1:122" ht="60.75" customHeight="1" thickTop="1" thickBot="1">
      <c r="A84" s="214">
        <v>78</v>
      </c>
      <c r="B84" s="214" t="s">
        <v>573</v>
      </c>
      <c r="C84" s="214" t="s">
        <v>539</v>
      </c>
      <c r="D84" s="374">
        <v>1</v>
      </c>
      <c r="E84" s="517">
        <v>40500</v>
      </c>
      <c r="F84" s="517">
        <v>40490</v>
      </c>
      <c r="G84" s="517">
        <v>40583</v>
      </c>
      <c r="H84" s="517">
        <v>40591</v>
      </c>
      <c r="I84" s="517">
        <v>40591</v>
      </c>
      <c r="J84" s="382">
        <v>17</v>
      </c>
      <c r="K84" s="551">
        <v>41107</v>
      </c>
      <c r="L84" s="552">
        <v>40583</v>
      </c>
      <c r="M84" s="117">
        <v>40339</v>
      </c>
      <c r="N84" s="214" t="s">
        <v>60</v>
      </c>
      <c r="O84" s="1166">
        <v>806004268</v>
      </c>
      <c r="P84" s="530"/>
      <c r="Q84" s="530"/>
      <c r="R84" s="530"/>
      <c r="S84" s="530"/>
      <c r="T84" s="530"/>
      <c r="U84" s="530"/>
      <c r="V84" s="530"/>
      <c r="W84" s="530"/>
      <c r="X84" s="530"/>
      <c r="Y84" s="530"/>
      <c r="Z84" s="530"/>
      <c r="AA84" s="530"/>
      <c r="AB84" s="214" t="s">
        <v>51</v>
      </c>
      <c r="AC84" s="214" t="s">
        <v>223</v>
      </c>
      <c r="AD84" s="214" t="s">
        <v>229</v>
      </c>
      <c r="AE84" s="214" t="s">
        <v>508</v>
      </c>
      <c r="AF84" s="214" t="s">
        <v>335</v>
      </c>
      <c r="AG84" s="626"/>
      <c r="AH84" s="636">
        <v>74160000</v>
      </c>
      <c r="AI84" s="634">
        <v>18540000</v>
      </c>
      <c r="AJ84" s="634">
        <v>92700000</v>
      </c>
      <c r="AK84" s="214" t="s">
        <v>466</v>
      </c>
      <c r="AL84" s="214" t="s">
        <v>156</v>
      </c>
      <c r="AM84" s="86">
        <v>74160000</v>
      </c>
      <c r="AN84" s="86" t="s">
        <v>1464</v>
      </c>
      <c r="AO84" s="86" t="s">
        <v>11091</v>
      </c>
      <c r="AP84" s="83" t="s">
        <v>1532</v>
      </c>
      <c r="AQ84" s="84">
        <v>74160000</v>
      </c>
      <c r="AR84" s="553">
        <v>40591</v>
      </c>
      <c r="AS84" s="554">
        <v>32</v>
      </c>
      <c r="AT84" s="84">
        <v>0</v>
      </c>
      <c r="AU84" s="553"/>
      <c r="AV84" s="554"/>
      <c r="AW84" s="84">
        <v>0</v>
      </c>
      <c r="AX84" s="553"/>
      <c r="AY84" s="554"/>
      <c r="AZ84" s="84">
        <v>0</v>
      </c>
      <c r="BA84" s="553"/>
      <c r="BB84" s="554"/>
      <c r="BC84" s="84"/>
      <c r="BD84" s="553"/>
      <c r="BE84" s="554"/>
      <c r="BF84" s="84"/>
      <c r="BG84" s="553"/>
      <c r="BH84" s="554"/>
      <c r="BI84" s="84"/>
      <c r="BJ84" s="553"/>
      <c r="BK84" s="554"/>
      <c r="BL84" s="84"/>
      <c r="BM84" s="553"/>
      <c r="BN84" s="554"/>
      <c r="BO84" s="84"/>
      <c r="BP84" s="553"/>
      <c r="BQ84" s="554"/>
      <c r="BR84" s="84"/>
      <c r="BS84" s="553"/>
      <c r="BT84" s="554"/>
      <c r="BU84" s="84"/>
      <c r="BV84" s="553"/>
      <c r="BW84" s="554"/>
      <c r="BX84" s="84"/>
      <c r="BY84" s="553"/>
      <c r="BZ84" s="554"/>
      <c r="CA84" s="84"/>
      <c r="CB84" s="553"/>
      <c r="CC84" s="554"/>
      <c r="CD84" s="84"/>
      <c r="CE84" s="553"/>
      <c r="CF84" s="554"/>
      <c r="CG84" s="84"/>
      <c r="CH84" s="553"/>
      <c r="CI84" s="554"/>
      <c r="CJ84" s="554"/>
      <c r="CK84" s="554"/>
      <c r="CL84" s="554"/>
      <c r="CM84" s="554"/>
      <c r="CN84" s="554"/>
      <c r="CO84" s="554"/>
      <c r="CP84" s="554"/>
      <c r="CQ84" s="554"/>
      <c r="CR84" s="554"/>
      <c r="CS84" s="554"/>
      <c r="CT84" s="554"/>
      <c r="CU84" s="554"/>
      <c r="CV84" s="554"/>
      <c r="CW84" s="554"/>
      <c r="CX84" s="554"/>
      <c r="CY84" s="554">
        <v>74160000</v>
      </c>
      <c r="CZ84" s="84">
        <v>0</v>
      </c>
      <c r="DA84" s="84"/>
      <c r="DB84" s="856" t="s">
        <v>20809</v>
      </c>
      <c r="DC84" s="85">
        <v>1</v>
      </c>
      <c r="DD84" s="928"/>
      <c r="DE84" s="102" t="s">
        <v>19355</v>
      </c>
      <c r="DF84" s="928"/>
      <c r="DG84" s="555">
        <v>0</v>
      </c>
      <c r="DH84" s="556" t="s">
        <v>1687</v>
      </c>
      <c r="DI84" s="557">
        <v>40583</v>
      </c>
      <c r="DJ84" s="557">
        <v>40515</v>
      </c>
      <c r="DK84" s="558">
        <v>25</v>
      </c>
      <c r="DL84" s="558" t="s">
        <v>15785</v>
      </c>
      <c r="DM84" s="619" t="s">
        <v>20753</v>
      </c>
      <c r="DN84" s="890">
        <v>74160000</v>
      </c>
      <c r="DO84" s="928"/>
      <c r="DP84" s="928"/>
      <c r="DQ84" s="928"/>
      <c r="DR84" s="928"/>
    </row>
    <row r="85" spans="1:122" ht="60.75" customHeight="1" thickTop="1" thickBot="1">
      <c r="A85" s="214">
        <v>79</v>
      </c>
      <c r="B85" s="214" t="s">
        <v>573</v>
      </c>
      <c r="C85" s="214" t="s">
        <v>539</v>
      </c>
      <c r="D85" s="374">
        <v>1</v>
      </c>
      <c r="E85" s="517">
        <v>40500</v>
      </c>
      <c r="F85" s="517">
        <v>40490</v>
      </c>
      <c r="G85" s="517">
        <v>40576</v>
      </c>
      <c r="H85" s="517">
        <v>40583</v>
      </c>
      <c r="I85" s="517">
        <v>40583</v>
      </c>
      <c r="J85" s="382">
        <v>17</v>
      </c>
      <c r="K85" s="551">
        <v>41099</v>
      </c>
      <c r="L85" s="552">
        <v>40576</v>
      </c>
      <c r="M85" s="117">
        <v>40339</v>
      </c>
      <c r="N85" s="214" t="s">
        <v>819</v>
      </c>
      <c r="O85" s="1166">
        <v>890902920</v>
      </c>
      <c r="P85" s="530"/>
      <c r="Q85" s="530"/>
      <c r="R85" s="530"/>
      <c r="S85" s="530"/>
      <c r="T85" s="530"/>
      <c r="U85" s="530"/>
      <c r="V85" s="530"/>
      <c r="W85" s="530"/>
      <c r="X85" s="530"/>
      <c r="Y85" s="530"/>
      <c r="Z85" s="530"/>
      <c r="AA85" s="530"/>
      <c r="AB85" s="214" t="s">
        <v>51</v>
      </c>
      <c r="AC85" s="214" t="s">
        <v>223</v>
      </c>
      <c r="AD85" s="214" t="s">
        <v>229</v>
      </c>
      <c r="AE85" s="214" t="s">
        <v>508</v>
      </c>
      <c r="AF85" s="214" t="s">
        <v>335</v>
      </c>
      <c r="AG85" s="626"/>
      <c r="AH85" s="636">
        <v>29664000</v>
      </c>
      <c r="AI85" s="634">
        <v>7416000</v>
      </c>
      <c r="AJ85" s="634">
        <v>37080000</v>
      </c>
      <c r="AK85" s="214" t="s">
        <v>40</v>
      </c>
      <c r="AL85" s="214" t="s">
        <v>13003</v>
      </c>
      <c r="AM85" s="86">
        <v>29664000</v>
      </c>
      <c r="AN85" s="86" t="s">
        <v>14361</v>
      </c>
      <c r="AO85" s="86" t="s">
        <v>8485</v>
      </c>
      <c r="AP85" s="83" t="s">
        <v>1509</v>
      </c>
      <c r="AQ85" s="84">
        <v>29664000</v>
      </c>
      <c r="AR85" s="553">
        <v>40583</v>
      </c>
      <c r="AS85" s="554">
        <v>28</v>
      </c>
      <c r="AT85" s="84">
        <v>0</v>
      </c>
      <c r="AU85" s="553"/>
      <c r="AV85" s="554"/>
      <c r="AW85" s="84">
        <v>0</v>
      </c>
      <c r="AX85" s="553"/>
      <c r="AY85" s="554"/>
      <c r="AZ85" s="84">
        <v>0</v>
      </c>
      <c r="BA85" s="553"/>
      <c r="BB85" s="554"/>
      <c r="BC85" s="84"/>
      <c r="BD85" s="553"/>
      <c r="BE85" s="554"/>
      <c r="BF85" s="84"/>
      <c r="BG85" s="553"/>
      <c r="BH85" s="554"/>
      <c r="BI85" s="84"/>
      <c r="BJ85" s="553"/>
      <c r="BK85" s="554"/>
      <c r="BL85" s="84"/>
      <c r="BM85" s="553"/>
      <c r="BN85" s="554"/>
      <c r="BO85" s="84"/>
      <c r="BP85" s="553"/>
      <c r="BQ85" s="554"/>
      <c r="BR85" s="84"/>
      <c r="BS85" s="553"/>
      <c r="BT85" s="554"/>
      <c r="BU85" s="84"/>
      <c r="BV85" s="553"/>
      <c r="BW85" s="554"/>
      <c r="BX85" s="84"/>
      <c r="BY85" s="553"/>
      <c r="BZ85" s="554"/>
      <c r="CA85" s="84"/>
      <c r="CB85" s="553"/>
      <c r="CC85" s="554"/>
      <c r="CD85" s="84"/>
      <c r="CE85" s="553"/>
      <c r="CF85" s="554"/>
      <c r="CG85" s="84"/>
      <c r="CH85" s="553"/>
      <c r="CI85" s="554"/>
      <c r="CJ85" s="554"/>
      <c r="CK85" s="554"/>
      <c r="CL85" s="554"/>
      <c r="CM85" s="554"/>
      <c r="CN85" s="554"/>
      <c r="CO85" s="554"/>
      <c r="CP85" s="554"/>
      <c r="CQ85" s="554"/>
      <c r="CR85" s="554"/>
      <c r="CS85" s="554"/>
      <c r="CT85" s="554"/>
      <c r="CU85" s="554"/>
      <c r="CV85" s="554"/>
      <c r="CW85" s="554"/>
      <c r="CX85" s="554"/>
      <c r="CY85" s="554">
        <v>29664000</v>
      </c>
      <c r="CZ85" s="84">
        <v>0</v>
      </c>
      <c r="DA85" s="84"/>
      <c r="DB85" s="856" t="s">
        <v>13003</v>
      </c>
      <c r="DC85" s="85">
        <v>1</v>
      </c>
      <c r="DD85" s="928"/>
      <c r="DE85" s="102" t="s">
        <v>19355</v>
      </c>
      <c r="DF85" s="928"/>
      <c r="DG85" s="555">
        <v>0</v>
      </c>
      <c r="DH85" s="556" t="s">
        <v>1688</v>
      </c>
      <c r="DI85" s="557">
        <v>40576</v>
      </c>
      <c r="DJ85" s="557">
        <v>40511</v>
      </c>
      <c r="DK85" s="558">
        <v>21</v>
      </c>
      <c r="DL85" s="558"/>
      <c r="DM85" s="619" t="s">
        <v>20755</v>
      </c>
      <c r="DN85" s="890">
        <v>29664000</v>
      </c>
      <c r="DO85" s="928"/>
      <c r="DP85" s="928"/>
      <c r="DQ85" s="928"/>
      <c r="DR85" s="928"/>
    </row>
    <row r="86" spans="1:122" ht="60.75" customHeight="1" thickTop="1" thickBot="1">
      <c r="A86" s="214">
        <v>80</v>
      </c>
      <c r="B86" s="214" t="s">
        <v>573</v>
      </c>
      <c r="C86" s="214" t="s">
        <v>539</v>
      </c>
      <c r="D86" s="374">
        <v>1</v>
      </c>
      <c r="E86" s="517">
        <v>40500</v>
      </c>
      <c r="F86" s="517">
        <v>40490</v>
      </c>
      <c r="G86" s="517">
        <v>40574</v>
      </c>
      <c r="H86" s="517">
        <v>40583</v>
      </c>
      <c r="I86" s="517">
        <v>40583</v>
      </c>
      <c r="J86" s="382">
        <v>17</v>
      </c>
      <c r="K86" s="551">
        <v>41099</v>
      </c>
      <c r="L86" s="552">
        <v>40574</v>
      </c>
      <c r="M86" s="117">
        <v>40339</v>
      </c>
      <c r="N86" s="214" t="s">
        <v>196</v>
      </c>
      <c r="O86" s="1166">
        <v>860056070</v>
      </c>
      <c r="P86" s="530"/>
      <c r="Q86" s="530"/>
      <c r="R86" s="530"/>
      <c r="S86" s="530"/>
      <c r="T86" s="530"/>
      <c r="U86" s="530"/>
      <c r="V86" s="530"/>
      <c r="W86" s="530"/>
      <c r="X86" s="530"/>
      <c r="Y86" s="530"/>
      <c r="Z86" s="530"/>
      <c r="AA86" s="530"/>
      <c r="AB86" s="214" t="s">
        <v>366</v>
      </c>
      <c r="AC86" s="214" t="s">
        <v>223</v>
      </c>
      <c r="AD86" s="214" t="s">
        <v>229</v>
      </c>
      <c r="AE86" s="214" t="s">
        <v>508</v>
      </c>
      <c r="AF86" s="214" t="s">
        <v>335</v>
      </c>
      <c r="AG86" s="626"/>
      <c r="AH86" s="636">
        <v>29664000</v>
      </c>
      <c r="AI86" s="634">
        <v>7416000</v>
      </c>
      <c r="AJ86" s="634">
        <v>37080000</v>
      </c>
      <c r="AK86" s="214" t="s">
        <v>634</v>
      </c>
      <c r="AL86" s="214" t="s">
        <v>156</v>
      </c>
      <c r="AM86" s="86">
        <v>29664000</v>
      </c>
      <c r="AN86" s="86" t="s">
        <v>14315</v>
      </c>
      <c r="AO86" s="86" t="s">
        <v>14315</v>
      </c>
      <c r="AP86" s="83" t="s">
        <v>1525</v>
      </c>
      <c r="AQ86" s="216">
        <v>29664000</v>
      </c>
      <c r="AR86" s="553">
        <v>40583</v>
      </c>
      <c r="AS86" s="554">
        <v>28</v>
      </c>
      <c r="AT86" s="84">
        <v>0</v>
      </c>
      <c r="AU86" s="553"/>
      <c r="AV86" s="554"/>
      <c r="AW86" s="84">
        <v>0</v>
      </c>
      <c r="AX86" s="553"/>
      <c r="AY86" s="554"/>
      <c r="AZ86" s="84">
        <v>0</v>
      </c>
      <c r="BA86" s="553"/>
      <c r="BB86" s="554"/>
      <c r="BC86" s="84"/>
      <c r="BD86" s="553"/>
      <c r="BE86" s="554"/>
      <c r="BF86" s="84"/>
      <c r="BG86" s="553"/>
      <c r="BH86" s="554"/>
      <c r="BI86" s="84"/>
      <c r="BJ86" s="553"/>
      <c r="BK86" s="554"/>
      <c r="BL86" s="84"/>
      <c r="BM86" s="553"/>
      <c r="BN86" s="554"/>
      <c r="BO86" s="84"/>
      <c r="BP86" s="553"/>
      <c r="BQ86" s="554"/>
      <c r="BR86" s="84"/>
      <c r="BS86" s="553"/>
      <c r="BT86" s="554"/>
      <c r="BU86" s="84"/>
      <c r="BV86" s="553"/>
      <c r="BW86" s="554"/>
      <c r="BX86" s="84"/>
      <c r="BY86" s="553"/>
      <c r="BZ86" s="554"/>
      <c r="CA86" s="84"/>
      <c r="CB86" s="553"/>
      <c r="CC86" s="554"/>
      <c r="CD86" s="84"/>
      <c r="CE86" s="553"/>
      <c r="CF86" s="554"/>
      <c r="CG86" s="84"/>
      <c r="CH86" s="553"/>
      <c r="CI86" s="554"/>
      <c r="CJ86" s="554"/>
      <c r="CK86" s="554"/>
      <c r="CL86" s="554"/>
      <c r="CM86" s="554"/>
      <c r="CN86" s="554"/>
      <c r="CO86" s="554"/>
      <c r="CP86" s="554"/>
      <c r="CQ86" s="554"/>
      <c r="CR86" s="554"/>
      <c r="CS86" s="554"/>
      <c r="CT86" s="554"/>
      <c r="CU86" s="554"/>
      <c r="CV86" s="554"/>
      <c r="CW86" s="554"/>
      <c r="CX86" s="554"/>
      <c r="CY86" s="554">
        <v>29664000</v>
      </c>
      <c r="CZ86" s="84">
        <v>0</v>
      </c>
      <c r="DA86" s="84"/>
      <c r="DB86" s="856" t="s">
        <v>20809</v>
      </c>
      <c r="DC86" s="85">
        <v>1</v>
      </c>
      <c r="DD86" s="928"/>
      <c r="DE86" s="102" t="s">
        <v>19355</v>
      </c>
      <c r="DF86" s="928"/>
      <c r="DG86" s="555">
        <v>0</v>
      </c>
      <c r="DH86" s="556" t="s">
        <v>1689</v>
      </c>
      <c r="DI86" s="557">
        <v>40574</v>
      </c>
      <c r="DJ86" s="557">
        <v>40515</v>
      </c>
      <c r="DK86" s="558">
        <v>25</v>
      </c>
      <c r="DL86" s="558"/>
      <c r="DM86" s="619" t="s">
        <v>20753</v>
      </c>
      <c r="DN86" s="890">
        <v>29664000</v>
      </c>
      <c r="DO86" s="928"/>
      <c r="DP86" s="928"/>
      <c r="DQ86" s="928"/>
      <c r="DR86" s="928"/>
    </row>
    <row r="87" spans="1:122" ht="60.75" customHeight="1" thickTop="1" thickBot="1">
      <c r="A87" s="214">
        <v>81</v>
      </c>
      <c r="B87" s="214" t="s">
        <v>573</v>
      </c>
      <c r="C87" s="214" t="s">
        <v>539</v>
      </c>
      <c r="D87" s="374">
        <v>1</v>
      </c>
      <c r="E87" s="517">
        <v>40500</v>
      </c>
      <c r="F87" s="517">
        <v>40490</v>
      </c>
      <c r="G87" s="517">
        <v>40569</v>
      </c>
      <c r="H87" s="517">
        <v>40581</v>
      </c>
      <c r="I87" s="517">
        <v>40581</v>
      </c>
      <c r="J87" s="382">
        <v>17</v>
      </c>
      <c r="K87" s="551">
        <v>41097</v>
      </c>
      <c r="L87" s="552">
        <v>40569</v>
      </c>
      <c r="M87" s="117">
        <v>40339</v>
      </c>
      <c r="N87" s="214" t="s">
        <v>478</v>
      </c>
      <c r="O87" s="1166">
        <v>860015542</v>
      </c>
      <c r="P87" s="530"/>
      <c r="Q87" s="530"/>
      <c r="R87" s="530"/>
      <c r="S87" s="530"/>
      <c r="T87" s="530"/>
      <c r="U87" s="530"/>
      <c r="V87" s="530"/>
      <c r="W87" s="530"/>
      <c r="X87" s="530"/>
      <c r="Y87" s="530"/>
      <c r="Z87" s="530"/>
      <c r="AA87" s="530"/>
      <c r="AB87" s="214" t="s">
        <v>681</v>
      </c>
      <c r="AC87" s="214" t="s">
        <v>223</v>
      </c>
      <c r="AD87" s="214" t="s">
        <v>229</v>
      </c>
      <c r="AE87" s="214" t="s">
        <v>508</v>
      </c>
      <c r="AF87" s="214" t="s">
        <v>335</v>
      </c>
      <c r="AG87" s="626"/>
      <c r="AH87" s="636">
        <v>29664000</v>
      </c>
      <c r="AI87" s="634">
        <v>7416000</v>
      </c>
      <c r="AJ87" s="634">
        <v>37080000</v>
      </c>
      <c r="AK87" s="214" t="s">
        <v>27</v>
      </c>
      <c r="AL87" s="214" t="s">
        <v>13003</v>
      </c>
      <c r="AM87" s="86">
        <v>29664000</v>
      </c>
      <c r="AN87" s="86" t="s">
        <v>14315</v>
      </c>
      <c r="AO87" s="86" t="s">
        <v>14315</v>
      </c>
      <c r="AP87" s="83" t="s">
        <v>1525</v>
      </c>
      <c r="AQ87" s="84">
        <v>29664000</v>
      </c>
      <c r="AR87" s="553">
        <v>40581</v>
      </c>
      <c r="AS87" s="554">
        <v>27</v>
      </c>
      <c r="AT87" s="84">
        <v>0</v>
      </c>
      <c r="AU87" s="553"/>
      <c r="AV87" s="554"/>
      <c r="AW87" s="84">
        <v>0</v>
      </c>
      <c r="AX87" s="553"/>
      <c r="AY87" s="554"/>
      <c r="AZ87" s="84">
        <v>0</v>
      </c>
      <c r="BA87" s="553"/>
      <c r="BB87" s="554"/>
      <c r="BC87" s="84"/>
      <c r="BD87" s="553"/>
      <c r="BE87" s="554"/>
      <c r="BF87" s="84"/>
      <c r="BG87" s="553"/>
      <c r="BH87" s="554"/>
      <c r="BI87" s="84"/>
      <c r="BJ87" s="553"/>
      <c r="BK87" s="554"/>
      <c r="BL87" s="84"/>
      <c r="BM87" s="553"/>
      <c r="BN87" s="554"/>
      <c r="BO87" s="84"/>
      <c r="BP87" s="553"/>
      <c r="BQ87" s="554"/>
      <c r="BR87" s="84"/>
      <c r="BS87" s="553"/>
      <c r="BT87" s="554"/>
      <c r="BU87" s="84"/>
      <c r="BV87" s="553"/>
      <c r="BW87" s="554"/>
      <c r="BX87" s="84"/>
      <c r="BY87" s="553"/>
      <c r="BZ87" s="554"/>
      <c r="CA87" s="84"/>
      <c r="CB87" s="553"/>
      <c r="CC87" s="554"/>
      <c r="CD87" s="84"/>
      <c r="CE87" s="553"/>
      <c r="CF87" s="554"/>
      <c r="CG87" s="84"/>
      <c r="CH87" s="553"/>
      <c r="CI87" s="554"/>
      <c r="CJ87" s="554"/>
      <c r="CK87" s="554"/>
      <c r="CL87" s="554"/>
      <c r="CM87" s="554"/>
      <c r="CN87" s="554"/>
      <c r="CO87" s="554"/>
      <c r="CP87" s="554"/>
      <c r="CQ87" s="554"/>
      <c r="CR87" s="554"/>
      <c r="CS87" s="554"/>
      <c r="CT87" s="554"/>
      <c r="CU87" s="554"/>
      <c r="CV87" s="554"/>
      <c r="CW87" s="554"/>
      <c r="CX87" s="554"/>
      <c r="CY87" s="554">
        <v>29664000</v>
      </c>
      <c r="CZ87" s="84">
        <v>0</v>
      </c>
      <c r="DA87" s="84"/>
      <c r="DB87" s="856" t="s">
        <v>13003</v>
      </c>
      <c r="DC87" s="85">
        <v>1</v>
      </c>
      <c r="DD87" s="928"/>
      <c r="DE87" s="102" t="s">
        <v>19355</v>
      </c>
      <c r="DF87" s="928"/>
      <c r="DG87" s="555">
        <v>0</v>
      </c>
      <c r="DH87" s="556" t="s">
        <v>1690</v>
      </c>
      <c r="DI87" s="557">
        <v>40569</v>
      </c>
      <c r="DJ87" s="557">
        <v>40511</v>
      </c>
      <c r="DK87" s="558">
        <v>21</v>
      </c>
      <c r="DL87" s="558"/>
      <c r="DM87" s="619" t="s">
        <v>20755</v>
      </c>
      <c r="DN87" s="890">
        <v>29664000</v>
      </c>
      <c r="DO87" s="928"/>
      <c r="DP87" s="928"/>
      <c r="DQ87" s="928"/>
      <c r="DR87" s="928"/>
    </row>
    <row r="88" spans="1:122" ht="60.75" customHeight="1" thickTop="1" thickBot="1">
      <c r="A88" s="214">
        <v>82</v>
      </c>
      <c r="B88" s="214" t="s">
        <v>573</v>
      </c>
      <c r="C88" s="214" t="s">
        <v>539</v>
      </c>
      <c r="D88" s="374">
        <v>1</v>
      </c>
      <c r="E88" s="517">
        <v>40500</v>
      </c>
      <c r="F88" s="517">
        <v>40490</v>
      </c>
      <c r="G88" s="517">
        <v>40569</v>
      </c>
      <c r="H88" s="517">
        <v>40581</v>
      </c>
      <c r="I88" s="517">
        <v>40581</v>
      </c>
      <c r="J88" s="382">
        <v>17</v>
      </c>
      <c r="K88" s="551">
        <v>41097</v>
      </c>
      <c r="L88" s="552">
        <v>40569</v>
      </c>
      <c r="M88" s="117">
        <v>40339</v>
      </c>
      <c r="N88" s="214" t="s">
        <v>682</v>
      </c>
      <c r="O88" s="1166">
        <v>830504087</v>
      </c>
      <c r="P88" s="530"/>
      <c r="Q88" s="530"/>
      <c r="R88" s="530"/>
      <c r="S88" s="530"/>
      <c r="T88" s="530"/>
      <c r="U88" s="530"/>
      <c r="V88" s="530"/>
      <c r="W88" s="530"/>
      <c r="X88" s="530"/>
      <c r="Y88" s="530"/>
      <c r="Z88" s="530"/>
      <c r="AA88" s="530"/>
      <c r="AB88" s="214" t="s">
        <v>681</v>
      </c>
      <c r="AC88" s="214" t="s">
        <v>223</v>
      </c>
      <c r="AD88" s="214" t="s">
        <v>229</v>
      </c>
      <c r="AE88" s="214" t="s">
        <v>508</v>
      </c>
      <c r="AF88" s="214" t="s">
        <v>335</v>
      </c>
      <c r="AG88" s="626"/>
      <c r="AH88" s="636">
        <v>29664000</v>
      </c>
      <c r="AI88" s="634">
        <v>7416000</v>
      </c>
      <c r="AJ88" s="634">
        <v>37080000</v>
      </c>
      <c r="AK88" s="214" t="s">
        <v>36</v>
      </c>
      <c r="AL88" s="214" t="s">
        <v>13003</v>
      </c>
      <c r="AM88" s="86">
        <v>29664000</v>
      </c>
      <c r="AN88" s="86" t="s">
        <v>14315</v>
      </c>
      <c r="AO88" s="86" t="s">
        <v>14315</v>
      </c>
      <c r="AP88" s="83" t="s">
        <v>1525</v>
      </c>
      <c r="AQ88" s="84">
        <v>29664000</v>
      </c>
      <c r="AR88" s="553">
        <v>40581</v>
      </c>
      <c r="AS88" s="554">
        <v>27</v>
      </c>
      <c r="AT88" s="84">
        <v>0</v>
      </c>
      <c r="AU88" s="553"/>
      <c r="AV88" s="554"/>
      <c r="AW88" s="84">
        <v>0</v>
      </c>
      <c r="AX88" s="553"/>
      <c r="AY88" s="554"/>
      <c r="AZ88" s="84">
        <v>0</v>
      </c>
      <c r="BA88" s="553"/>
      <c r="BB88" s="554"/>
      <c r="BC88" s="84"/>
      <c r="BD88" s="553"/>
      <c r="BE88" s="554"/>
      <c r="BF88" s="84"/>
      <c r="BG88" s="553"/>
      <c r="BH88" s="554"/>
      <c r="BI88" s="84"/>
      <c r="BJ88" s="553"/>
      <c r="BK88" s="554"/>
      <c r="BL88" s="84"/>
      <c r="BM88" s="553"/>
      <c r="BN88" s="554"/>
      <c r="BO88" s="84"/>
      <c r="BP88" s="553"/>
      <c r="BQ88" s="554"/>
      <c r="BR88" s="84"/>
      <c r="BS88" s="553"/>
      <c r="BT88" s="554"/>
      <c r="BU88" s="84"/>
      <c r="BV88" s="553"/>
      <c r="BW88" s="554"/>
      <c r="BX88" s="84"/>
      <c r="BY88" s="553"/>
      <c r="BZ88" s="554"/>
      <c r="CA88" s="84"/>
      <c r="CB88" s="553"/>
      <c r="CC88" s="554"/>
      <c r="CD88" s="84"/>
      <c r="CE88" s="553"/>
      <c r="CF88" s="554"/>
      <c r="CG88" s="84"/>
      <c r="CH88" s="553"/>
      <c r="CI88" s="554"/>
      <c r="CJ88" s="554"/>
      <c r="CK88" s="554"/>
      <c r="CL88" s="554"/>
      <c r="CM88" s="554"/>
      <c r="CN88" s="554"/>
      <c r="CO88" s="554"/>
      <c r="CP88" s="554"/>
      <c r="CQ88" s="554"/>
      <c r="CR88" s="554"/>
      <c r="CS88" s="554"/>
      <c r="CT88" s="554"/>
      <c r="CU88" s="554"/>
      <c r="CV88" s="554"/>
      <c r="CW88" s="554"/>
      <c r="CX88" s="554"/>
      <c r="CY88" s="554">
        <v>29664000</v>
      </c>
      <c r="CZ88" s="84">
        <v>0</v>
      </c>
      <c r="DA88" s="84"/>
      <c r="DB88" s="856" t="s">
        <v>13003</v>
      </c>
      <c r="DC88" s="85">
        <v>1</v>
      </c>
      <c r="DD88" s="928"/>
      <c r="DE88" s="102" t="s">
        <v>19355</v>
      </c>
      <c r="DF88" s="928"/>
      <c r="DG88" s="555">
        <v>0</v>
      </c>
      <c r="DH88" s="556" t="s">
        <v>1691</v>
      </c>
      <c r="DI88" s="557">
        <v>40569</v>
      </c>
      <c r="DJ88" s="557">
        <v>40515</v>
      </c>
      <c r="DK88" s="558">
        <v>25</v>
      </c>
      <c r="DL88" s="558"/>
      <c r="DM88" s="619" t="s">
        <v>20755</v>
      </c>
      <c r="DN88" s="890">
        <v>29664000</v>
      </c>
      <c r="DO88" s="928"/>
      <c r="DP88" s="928"/>
      <c r="DQ88" s="928"/>
      <c r="DR88" s="928"/>
    </row>
    <row r="89" spans="1:122" ht="60.75" customHeight="1" thickTop="1" thickBot="1">
      <c r="A89" s="214">
        <v>83</v>
      </c>
      <c r="B89" s="214" t="s">
        <v>573</v>
      </c>
      <c r="C89" s="214" t="s">
        <v>541</v>
      </c>
      <c r="D89" s="374">
        <v>0</v>
      </c>
      <c r="E89" s="517">
        <v>40500</v>
      </c>
      <c r="F89" s="517">
        <v>40490</v>
      </c>
      <c r="G89" s="517">
        <v>40527</v>
      </c>
      <c r="H89" s="517">
        <v>40568</v>
      </c>
      <c r="I89" s="517">
        <v>40568</v>
      </c>
      <c r="J89" s="382">
        <v>17</v>
      </c>
      <c r="K89" s="551">
        <v>41085</v>
      </c>
      <c r="L89" s="552"/>
      <c r="M89" s="117">
        <v>40339</v>
      </c>
      <c r="N89" s="214" t="s">
        <v>525</v>
      </c>
      <c r="O89" s="1166">
        <v>890500622</v>
      </c>
      <c r="P89" s="530"/>
      <c r="Q89" s="530"/>
      <c r="R89" s="530"/>
      <c r="S89" s="530"/>
      <c r="T89" s="530"/>
      <c r="U89" s="530"/>
      <c r="V89" s="530"/>
      <c r="W89" s="530"/>
      <c r="X89" s="530"/>
      <c r="Y89" s="530"/>
      <c r="Z89" s="530"/>
      <c r="AA89" s="530"/>
      <c r="AB89" s="214" t="s">
        <v>681</v>
      </c>
      <c r="AC89" s="214" t="s">
        <v>223</v>
      </c>
      <c r="AD89" s="214" t="s">
        <v>229</v>
      </c>
      <c r="AE89" s="214" t="s">
        <v>508</v>
      </c>
      <c r="AF89" s="214" t="s">
        <v>335</v>
      </c>
      <c r="AG89" s="626"/>
      <c r="AH89" s="636">
        <v>44496000</v>
      </c>
      <c r="AI89" s="634">
        <v>11124000</v>
      </c>
      <c r="AJ89" s="634">
        <v>55620000</v>
      </c>
      <c r="AK89" s="214" t="s">
        <v>642</v>
      </c>
      <c r="AL89" s="214" t="s">
        <v>156</v>
      </c>
      <c r="AM89" s="86">
        <v>44496000</v>
      </c>
      <c r="AN89" s="86" t="s">
        <v>11418</v>
      </c>
      <c r="AO89" s="86" t="s">
        <v>14316</v>
      </c>
      <c r="AP89" s="83" t="s">
        <v>1518</v>
      </c>
      <c r="AQ89" s="84">
        <v>44496000</v>
      </c>
      <c r="AR89" s="553">
        <v>40568</v>
      </c>
      <c r="AS89" s="554">
        <v>19</v>
      </c>
      <c r="AT89" s="84">
        <v>0</v>
      </c>
      <c r="AU89" s="553"/>
      <c r="AV89" s="554"/>
      <c r="AW89" s="84">
        <v>0</v>
      </c>
      <c r="AX89" s="553"/>
      <c r="AY89" s="554"/>
      <c r="AZ89" s="84">
        <v>0</v>
      </c>
      <c r="BA89" s="553"/>
      <c r="BB89" s="554"/>
      <c r="BC89" s="84"/>
      <c r="BD89" s="553"/>
      <c r="BE89" s="554"/>
      <c r="BF89" s="84"/>
      <c r="BG89" s="553"/>
      <c r="BH89" s="554"/>
      <c r="BI89" s="84"/>
      <c r="BJ89" s="553"/>
      <c r="BK89" s="554"/>
      <c r="BL89" s="84"/>
      <c r="BM89" s="553"/>
      <c r="BN89" s="554"/>
      <c r="BO89" s="84"/>
      <c r="BP89" s="553"/>
      <c r="BQ89" s="554"/>
      <c r="BR89" s="84"/>
      <c r="BS89" s="553"/>
      <c r="BT89" s="554"/>
      <c r="BU89" s="84"/>
      <c r="BV89" s="553"/>
      <c r="BW89" s="554"/>
      <c r="BX89" s="84"/>
      <c r="BY89" s="553"/>
      <c r="BZ89" s="554"/>
      <c r="CA89" s="84"/>
      <c r="CB89" s="553"/>
      <c r="CC89" s="554"/>
      <c r="CD89" s="84"/>
      <c r="CE89" s="553"/>
      <c r="CF89" s="554"/>
      <c r="CG89" s="84"/>
      <c r="CH89" s="553"/>
      <c r="CI89" s="554"/>
      <c r="CJ89" s="554"/>
      <c r="CK89" s="554"/>
      <c r="CL89" s="554"/>
      <c r="CM89" s="554"/>
      <c r="CN89" s="554"/>
      <c r="CO89" s="554"/>
      <c r="CP89" s="554"/>
      <c r="CQ89" s="554"/>
      <c r="CR89" s="554"/>
      <c r="CS89" s="554"/>
      <c r="CT89" s="554"/>
      <c r="CU89" s="554"/>
      <c r="CV89" s="554"/>
      <c r="CW89" s="554"/>
      <c r="CX89" s="554"/>
      <c r="CY89" s="554">
        <v>44496000</v>
      </c>
      <c r="CZ89" s="84">
        <v>0</v>
      </c>
      <c r="DA89" s="84"/>
      <c r="DB89" s="856" t="s">
        <v>20809</v>
      </c>
      <c r="DC89" s="85">
        <v>1</v>
      </c>
      <c r="DD89" s="928"/>
      <c r="DE89" s="102" t="s">
        <v>19355</v>
      </c>
      <c r="DF89" s="928"/>
      <c r="DG89" s="555">
        <v>0</v>
      </c>
      <c r="DH89" s="556" t="s">
        <v>1692</v>
      </c>
      <c r="DI89" s="557"/>
      <c r="DJ89" s="557">
        <v>40506</v>
      </c>
      <c r="DK89" s="558">
        <v>16</v>
      </c>
      <c r="DL89" s="558"/>
      <c r="DM89" s="619" t="s">
        <v>20753</v>
      </c>
      <c r="DN89" s="890">
        <v>44496000</v>
      </c>
      <c r="DO89" s="928"/>
      <c r="DP89" s="928"/>
      <c r="DQ89" s="928"/>
      <c r="DR89" s="928"/>
    </row>
    <row r="90" spans="1:122" ht="60.75" customHeight="1" thickTop="1" thickBot="1">
      <c r="A90" s="214">
        <v>84</v>
      </c>
      <c r="B90" s="214" t="s">
        <v>573</v>
      </c>
      <c r="C90" s="214" t="s">
        <v>541</v>
      </c>
      <c r="D90" s="374">
        <v>0</v>
      </c>
      <c r="E90" s="517">
        <v>40504</v>
      </c>
      <c r="F90" s="517">
        <v>40490</v>
      </c>
      <c r="G90" s="517">
        <v>40575</v>
      </c>
      <c r="H90" s="517">
        <v>40581</v>
      </c>
      <c r="I90" s="517">
        <v>40581</v>
      </c>
      <c r="J90" s="382">
        <v>17</v>
      </c>
      <c r="K90" s="551">
        <v>41097</v>
      </c>
      <c r="L90" s="552"/>
      <c r="M90" s="117">
        <v>40339</v>
      </c>
      <c r="N90" s="214" t="s">
        <v>93</v>
      </c>
      <c r="O90" s="1166">
        <v>892200323</v>
      </c>
      <c r="P90" s="530"/>
      <c r="Q90" s="530"/>
      <c r="R90" s="530"/>
      <c r="S90" s="530"/>
      <c r="T90" s="530"/>
      <c r="U90" s="530"/>
      <c r="V90" s="530"/>
      <c r="W90" s="530"/>
      <c r="X90" s="530"/>
      <c r="Y90" s="530"/>
      <c r="Z90" s="530"/>
      <c r="AA90" s="530"/>
      <c r="AB90" s="214" t="s">
        <v>681</v>
      </c>
      <c r="AC90" s="214" t="s">
        <v>223</v>
      </c>
      <c r="AD90" s="214" t="s">
        <v>229</v>
      </c>
      <c r="AE90" s="214" t="s">
        <v>508</v>
      </c>
      <c r="AF90" s="214" t="s">
        <v>335</v>
      </c>
      <c r="AG90" s="626"/>
      <c r="AH90" s="636">
        <v>74160000</v>
      </c>
      <c r="AI90" s="634">
        <v>18540000</v>
      </c>
      <c r="AJ90" s="634">
        <v>92700000</v>
      </c>
      <c r="AK90" s="214" t="s">
        <v>123</v>
      </c>
      <c r="AL90" s="214" t="s">
        <v>156</v>
      </c>
      <c r="AM90" s="86">
        <v>74160000</v>
      </c>
      <c r="AN90" s="86" t="s">
        <v>1462</v>
      </c>
      <c r="AO90" s="86" t="s">
        <v>1530</v>
      </c>
      <c r="AP90" s="83" t="s">
        <v>1531</v>
      </c>
      <c r="AQ90" s="84">
        <v>74160000</v>
      </c>
      <c r="AR90" s="553">
        <v>40581</v>
      </c>
      <c r="AS90" s="554">
        <v>27</v>
      </c>
      <c r="AT90" s="84">
        <v>0</v>
      </c>
      <c r="AU90" s="553"/>
      <c r="AV90" s="554"/>
      <c r="AW90" s="84">
        <v>0</v>
      </c>
      <c r="AX90" s="553"/>
      <c r="AY90" s="554"/>
      <c r="AZ90" s="84">
        <v>0</v>
      </c>
      <c r="BA90" s="553"/>
      <c r="BB90" s="554"/>
      <c r="BC90" s="84"/>
      <c r="BD90" s="553"/>
      <c r="BE90" s="554"/>
      <c r="BF90" s="84"/>
      <c r="BG90" s="553"/>
      <c r="BH90" s="554"/>
      <c r="BI90" s="84"/>
      <c r="BJ90" s="553"/>
      <c r="BK90" s="554"/>
      <c r="BL90" s="84"/>
      <c r="BM90" s="553"/>
      <c r="BN90" s="554"/>
      <c r="BO90" s="84"/>
      <c r="BP90" s="553"/>
      <c r="BQ90" s="554"/>
      <c r="BR90" s="84"/>
      <c r="BS90" s="553"/>
      <c r="BT90" s="554"/>
      <c r="BU90" s="84"/>
      <c r="BV90" s="553"/>
      <c r="BW90" s="554"/>
      <c r="BX90" s="84"/>
      <c r="BY90" s="553"/>
      <c r="BZ90" s="554"/>
      <c r="CA90" s="84"/>
      <c r="CB90" s="553"/>
      <c r="CC90" s="554"/>
      <c r="CD90" s="84"/>
      <c r="CE90" s="553"/>
      <c r="CF90" s="554"/>
      <c r="CG90" s="84"/>
      <c r="CH90" s="553"/>
      <c r="CI90" s="554"/>
      <c r="CJ90" s="554"/>
      <c r="CK90" s="554"/>
      <c r="CL90" s="554"/>
      <c r="CM90" s="554"/>
      <c r="CN90" s="554"/>
      <c r="CO90" s="554"/>
      <c r="CP90" s="554"/>
      <c r="CQ90" s="554"/>
      <c r="CR90" s="554"/>
      <c r="CS90" s="554"/>
      <c r="CT90" s="554"/>
      <c r="CU90" s="554"/>
      <c r="CV90" s="554"/>
      <c r="CW90" s="554"/>
      <c r="CX90" s="554"/>
      <c r="CY90" s="554">
        <v>74160000</v>
      </c>
      <c r="CZ90" s="84">
        <v>0</v>
      </c>
      <c r="DA90" s="84"/>
      <c r="DB90" s="856" t="s">
        <v>20809</v>
      </c>
      <c r="DC90" s="85">
        <v>1</v>
      </c>
      <c r="DD90" s="928"/>
      <c r="DE90" s="102" t="s">
        <v>19355</v>
      </c>
      <c r="DF90" s="928"/>
      <c r="DG90" s="555">
        <v>0</v>
      </c>
      <c r="DH90" s="556" t="s">
        <v>1693</v>
      </c>
      <c r="DI90" s="557"/>
      <c r="DJ90" s="557">
        <v>40515</v>
      </c>
      <c r="DK90" s="558">
        <v>25</v>
      </c>
      <c r="DL90" s="558"/>
      <c r="DM90" s="619" t="s">
        <v>20753</v>
      </c>
      <c r="DN90" s="890">
        <v>74160000</v>
      </c>
      <c r="DO90" s="928"/>
      <c r="DP90" s="928"/>
      <c r="DQ90" s="928"/>
      <c r="DR90" s="928"/>
    </row>
    <row r="91" spans="1:122" ht="60.75" customHeight="1" thickTop="1" thickBot="1">
      <c r="A91" s="214">
        <v>85</v>
      </c>
      <c r="B91" s="214" t="s">
        <v>573</v>
      </c>
      <c r="C91" s="214" t="s">
        <v>539</v>
      </c>
      <c r="D91" s="374">
        <v>0</v>
      </c>
      <c r="E91" s="517">
        <v>40575</v>
      </c>
      <c r="F91" s="517">
        <v>40490</v>
      </c>
      <c r="G91" s="517">
        <v>40603</v>
      </c>
      <c r="H91" s="517">
        <v>40612</v>
      </c>
      <c r="I91" s="517">
        <v>40612</v>
      </c>
      <c r="J91" s="382">
        <v>17</v>
      </c>
      <c r="K91" s="551">
        <v>41131</v>
      </c>
      <c r="L91" s="552">
        <v>40603</v>
      </c>
      <c r="M91" s="117">
        <v>40339</v>
      </c>
      <c r="N91" s="214" t="s">
        <v>30</v>
      </c>
      <c r="O91" s="1166">
        <v>899999403</v>
      </c>
      <c r="P91" s="530"/>
      <c r="Q91" s="530"/>
      <c r="R91" s="530"/>
      <c r="S91" s="530"/>
      <c r="T91" s="530"/>
      <c r="U91" s="530"/>
      <c r="V91" s="530"/>
      <c r="W91" s="530"/>
      <c r="X91" s="530"/>
      <c r="Y91" s="530"/>
      <c r="Z91" s="530"/>
      <c r="AA91" s="530"/>
      <c r="AB91" s="214" t="s">
        <v>366</v>
      </c>
      <c r="AC91" s="214" t="s">
        <v>223</v>
      </c>
      <c r="AD91" s="214" t="s">
        <v>229</v>
      </c>
      <c r="AE91" s="214" t="s">
        <v>508</v>
      </c>
      <c r="AF91" s="214" t="s">
        <v>335</v>
      </c>
      <c r="AG91" s="626"/>
      <c r="AH91" s="636">
        <v>59328000</v>
      </c>
      <c r="AI91" s="634">
        <v>14832000</v>
      </c>
      <c r="AJ91" s="634">
        <v>74160000</v>
      </c>
      <c r="AK91" s="214" t="s">
        <v>194</v>
      </c>
      <c r="AL91" s="214" t="s">
        <v>156</v>
      </c>
      <c r="AM91" s="86">
        <v>59328000</v>
      </c>
      <c r="AN91" s="86" t="s">
        <v>14315</v>
      </c>
      <c r="AO91" s="86" t="s">
        <v>14315</v>
      </c>
      <c r="AP91" s="83" t="s">
        <v>1525</v>
      </c>
      <c r="AQ91" s="84">
        <v>59328000</v>
      </c>
      <c r="AR91" s="553">
        <v>40612</v>
      </c>
      <c r="AS91" s="554">
        <v>40</v>
      </c>
      <c r="AT91" s="84">
        <v>0</v>
      </c>
      <c r="AU91" s="553"/>
      <c r="AV91" s="554"/>
      <c r="AW91" s="84">
        <v>0</v>
      </c>
      <c r="AX91" s="553"/>
      <c r="AY91" s="554"/>
      <c r="AZ91" s="84">
        <v>0</v>
      </c>
      <c r="BA91" s="553"/>
      <c r="BB91" s="554"/>
      <c r="BC91" s="84"/>
      <c r="BD91" s="553"/>
      <c r="BE91" s="554"/>
      <c r="BF91" s="84"/>
      <c r="BG91" s="553"/>
      <c r="BH91" s="554"/>
      <c r="BI91" s="84"/>
      <c r="BJ91" s="553"/>
      <c r="BK91" s="554"/>
      <c r="BL91" s="84"/>
      <c r="BM91" s="553"/>
      <c r="BN91" s="554"/>
      <c r="BO91" s="84"/>
      <c r="BP91" s="553"/>
      <c r="BQ91" s="554"/>
      <c r="BR91" s="84"/>
      <c r="BS91" s="553"/>
      <c r="BT91" s="554"/>
      <c r="BU91" s="84"/>
      <c r="BV91" s="553"/>
      <c r="BW91" s="554"/>
      <c r="BX91" s="84"/>
      <c r="BY91" s="553"/>
      <c r="BZ91" s="554"/>
      <c r="CA91" s="84"/>
      <c r="CB91" s="553"/>
      <c r="CC91" s="554"/>
      <c r="CD91" s="84"/>
      <c r="CE91" s="553"/>
      <c r="CF91" s="554"/>
      <c r="CG91" s="84"/>
      <c r="CH91" s="553"/>
      <c r="CI91" s="554"/>
      <c r="CJ91" s="554"/>
      <c r="CK91" s="554"/>
      <c r="CL91" s="554"/>
      <c r="CM91" s="554"/>
      <c r="CN91" s="554"/>
      <c r="CO91" s="554"/>
      <c r="CP91" s="554"/>
      <c r="CQ91" s="554"/>
      <c r="CR91" s="554"/>
      <c r="CS91" s="554"/>
      <c r="CT91" s="554"/>
      <c r="CU91" s="554"/>
      <c r="CV91" s="554"/>
      <c r="CW91" s="554"/>
      <c r="CX91" s="554"/>
      <c r="CY91" s="554">
        <v>59328000</v>
      </c>
      <c r="CZ91" s="84">
        <v>0</v>
      </c>
      <c r="DA91" s="84"/>
      <c r="DB91" s="856" t="s">
        <v>20809</v>
      </c>
      <c r="DC91" s="85">
        <v>1</v>
      </c>
      <c r="DD91" s="928"/>
      <c r="DE91" s="102" t="s">
        <v>19355</v>
      </c>
      <c r="DF91" s="928"/>
      <c r="DG91" s="555">
        <v>0</v>
      </c>
      <c r="DH91" s="556" t="s">
        <v>1694</v>
      </c>
      <c r="DI91" s="557">
        <v>40603</v>
      </c>
      <c r="DJ91" s="557">
        <v>40577</v>
      </c>
      <c r="DK91" s="558">
        <v>87</v>
      </c>
      <c r="DL91" s="558"/>
      <c r="DM91" s="619" t="s">
        <v>20753</v>
      </c>
      <c r="DN91" s="890">
        <v>59328000</v>
      </c>
      <c r="DO91" s="928"/>
      <c r="DP91" s="928"/>
      <c r="DQ91" s="928"/>
      <c r="DR91" s="928"/>
    </row>
    <row r="92" spans="1:122" ht="60.75" customHeight="1" thickTop="1" thickBot="1">
      <c r="A92" s="214">
        <v>86</v>
      </c>
      <c r="B92" s="214" t="s">
        <v>573</v>
      </c>
      <c r="C92" s="214" t="s">
        <v>541</v>
      </c>
      <c r="D92" s="374">
        <v>0</v>
      </c>
      <c r="E92" s="517">
        <v>40567</v>
      </c>
      <c r="F92" s="517">
        <v>40490</v>
      </c>
      <c r="G92" s="517">
        <v>40576</v>
      </c>
      <c r="H92" s="517">
        <v>40583</v>
      </c>
      <c r="I92" s="517">
        <v>40583</v>
      </c>
      <c r="J92" s="382">
        <v>23</v>
      </c>
      <c r="K92" s="551">
        <v>41283</v>
      </c>
      <c r="L92" s="552"/>
      <c r="M92" s="117">
        <v>40513</v>
      </c>
      <c r="N92" s="214" t="s">
        <v>598</v>
      </c>
      <c r="O92" s="1166">
        <v>890399010</v>
      </c>
      <c r="P92" s="530"/>
      <c r="Q92" s="530"/>
      <c r="R92" s="530"/>
      <c r="S92" s="530"/>
      <c r="T92" s="530"/>
      <c r="U92" s="530"/>
      <c r="V92" s="530"/>
      <c r="W92" s="530"/>
      <c r="X92" s="530"/>
      <c r="Y92" s="530"/>
      <c r="Z92" s="530"/>
      <c r="AA92" s="530"/>
      <c r="AB92" s="214" t="s">
        <v>366</v>
      </c>
      <c r="AC92" s="214" t="s">
        <v>222</v>
      </c>
      <c r="AD92" s="214" t="s">
        <v>227</v>
      </c>
      <c r="AE92" s="214" t="s">
        <v>508</v>
      </c>
      <c r="AF92" s="214">
        <v>163</v>
      </c>
      <c r="AG92" s="626"/>
      <c r="AH92" s="636">
        <v>1008576000</v>
      </c>
      <c r="AI92" s="634">
        <v>252144000</v>
      </c>
      <c r="AJ92" s="634">
        <v>1260720000</v>
      </c>
      <c r="AK92" s="214" t="s">
        <v>267</v>
      </c>
      <c r="AL92" s="214" t="s">
        <v>156</v>
      </c>
      <c r="AM92" s="86">
        <v>1008576000</v>
      </c>
      <c r="AN92" s="86" t="s">
        <v>1452</v>
      </c>
      <c r="AO92" s="86" t="s">
        <v>11428</v>
      </c>
      <c r="AP92" s="83" t="s">
        <v>1543</v>
      </c>
      <c r="AQ92" s="84">
        <v>1008576000</v>
      </c>
      <c r="AR92" s="553">
        <v>40583</v>
      </c>
      <c r="AS92" s="554">
        <v>28</v>
      </c>
      <c r="AT92" s="84">
        <v>0</v>
      </c>
      <c r="AU92" s="553"/>
      <c r="AV92" s="554"/>
      <c r="AW92" s="84">
        <v>0</v>
      </c>
      <c r="AX92" s="553"/>
      <c r="AY92" s="554"/>
      <c r="AZ92" s="84">
        <v>0</v>
      </c>
      <c r="BA92" s="553"/>
      <c r="BB92" s="554"/>
      <c r="BC92" s="84"/>
      <c r="BD92" s="553"/>
      <c r="BE92" s="554"/>
      <c r="BF92" s="84"/>
      <c r="BG92" s="553"/>
      <c r="BH92" s="554"/>
      <c r="BI92" s="84"/>
      <c r="BJ92" s="553"/>
      <c r="BK92" s="554"/>
      <c r="BL92" s="84"/>
      <c r="BM92" s="553"/>
      <c r="BN92" s="554"/>
      <c r="BO92" s="84"/>
      <c r="BP92" s="553"/>
      <c r="BQ92" s="554"/>
      <c r="BR92" s="84"/>
      <c r="BS92" s="553"/>
      <c r="BT92" s="554"/>
      <c r="BU92" s="84"/>
      <c r="BV92" s="553"/>
      <c r="BW92" s="554"/>
      <c r="BX92" s="84"/>
      <c r="BY92" s="553"/>
      <c r="BZ92" s="554"/>
      <c r="CA92" s="84"/>
      <c r="CB92" s="553"/>
      <c r="CC92" s="554"/>
      <c r="CD92" s="84"/>
      <c r="CE92" s="553"/>
      <c r="CF92" s="554"/>
      <c r="CG92" s="84"/>
      <c r="CH92" s="553"/>
      <c r="CI92" s="554"/>
      <c r="CJ92" s="554"/>
      <c r="CK92" s="554"/>
      <c r="CL92" s="554"/>
      <c r="CM92" s="554"/>
      <c r="CN92" s="554"/>
      <c r="CO92" s="554"/>
      <c r="CP92" s="554"/>
      <c r="CQ92" s="554"/>
      <c r="CR92" s="554"/>
      <c r="CS92" s="554"/>
      <c r="CT92" s="554"/>
      <c r="CU92" s="554"/>
      <c r="CV92" s="554"/>
      <c r="CW92" s="554"/>
      <c r="CX92" s="554"/>
      <c r="CY92" s="554">
        <v>1008576000</v>
      </c>
      <c r="CZ92" s="84">
        <v>0</v>
      </c>
      <c r="DA92" s="84"/>
      <c r="DB92" s="856" t="s">
        <v>20809</v>
      </c>
      <c r="DC92" s="85">
        <v>1</v>
      </c>
      <c r="DD92" s="928"/>
      <c r="DE92" s="102" t="s">
        <v>2300</v>
      </c>
      <c r="DF92" s="928" t="s">
        <v>4118</v>
      </c>
      <c r="DG92" s="555">
        <v>0</v>
      </c>
      <c r="DH92" s="556" t="s">
        <v>1695</v>
      </c>
      <c r="DI92" s="557"/>
      <c r="DJ92" s="557">
        <v>40567</v>
      </c>
      <c r="DK92" s="558">
        <v>77</v>
      </c>
      <c r="DL92" s="558" t="s">
        <v>15785</v>
      </c>
      <c r="DM92" s="619" t="s">
        <v>20568</v>
      </c>
      <c r="DN92" s="890">
        <v>1008576000</v>
      </c>
      <c r="DO92" s="928"/>
      <c r="DP92" s="928"/>
      <c r="DQ92" s="928"/>
      <c r="DR92" s="928"/>
    </row>
    <row r="93" spans="1:122" ht="60.75" customHeight="1" thickTop="1" thickBot="1">
      <c r="A93" s="214">
        <v>87</v>
      </c>
      <c r="B93" s="214" t="s">
        <v>573</v>
      </c>
      <c r="C93" s="214" t="s">
        <v>541</v>
      </c>
      <c r="D93" s="374">
        <v>0</v>
      </c>
      <c r="E93" s="517">
        <v>40507</v>
      </c>
      <c r="F93" s="517">
        <v>40490</v>
      </c>
      <c r="G93" s="517">
        <v>40527</v>
      </c>
      <c r="H93" s="517">
        <v>40568</v>
      </c>
      <c r="I93" s="517">
        <v>40568</v>
      </c>
      <c r="J93" s="382">
        <v>23</v>
      </c>
      <c r="K93" s="551">
        <v>41268</v>
      </c>
      <c r="L93" s="552"/>
      <c r="M93" s="117">
        <v>40339</v>
      </c>
      <c r="N93" s="214" t="s">
        <v>1467</v>
      </c>
      <c r="O93" s="1166">
        <v>890480123</v>
      </c>
      <c r="P93" s="530"/>
      <c r="Q93" s="530"/>
      <c r="R93" s="530"/>
      <c r="S93" s="530"/>
      <c r="T93" s="530"/>
      <c r="U93" s="530"/>
      <c r="V93" s="530"/>
      <c r="W93" s="530"/>
      <c r="X93" s="530"/>
      <c r="Y93" s="530"/>
      <c r="Z93" s="530"/>
      <c r="AA93" s="530"/>
      <c r="AB93" s="214" t="s">
        <v>681</v>
      </c>
      <c r="AC93" s="214" t="s">
        <v>223</v>
      </c>
      <c r="AD93" s="214" t="s">
        <v>229</v>
      </c>
      <c r="AE93" s="214" t="s">
        <v>508</v>
      </c>
      <c r="AF93" s="214" t="s">
        <v>335</v>
      </c>
      <c r="AG93" s="626"/>
      <c r="AH93" s="636">
        <v>637776000</v>
      </c>
      <c r="AI93" s="634">
        <v>159444000</v>
      </c>
      <c r="AJ93" s="634">
        <v>797220000</v>
      </c>
      <c r="AK93" s="214" t="s">
        <v>44</v>
      </c>
      <c r="AL93" s="214" t="s">
        <v>156</v>
      </c>
      <c r="AM93" s="86">
        <v>637776000</v>
      </c>
      <c r="AN93" s="86" t="s">
        <v>1464</v>
      </c>
      <c r="AO93" s="86" t="s">
        <v>11091</v>
      </c>
      <c r="AP93" s="83" t="s">
        <v>1532</v>
      </c>
      <c r="AQ93" s="84">
        <v>637776000</v>
      </c>
      <c r="AR93" s="553">
        <v>40568</v>
      </c>
      <c r="AS93" s="554">
        <v>19</v>
      </c>
      <c r="AT93" s="84">
        <v>0</v>
      </c>
      <c r="AU93" s="553"/>
      <c r="AV93" s="554"/>
      <c r="AW93" s="84">
        <v>0</v>
      </c>
      <c r="AX93" s="553"/>
      <c r="AY93" s="554"/>
      <c r="AZ93" s="84">
        <v>0</v>
      </c>
      <c r="BA93" s="553"/>
      <c r="BB93" s="554"/>
      <c r="BC93" s="84"/>
      <c r="BD93" s="553"/>
      <c r="BE93" s="554"/>
      <c r="BF93" s="84"/>
      <c r="BG93" s="553"/>
      <c r="BH93" s="554"/>
      <c r="BI93" s="84"/>
      <c r="BJ93" s="553"/>
      <c r="BK93" s="554"/>
      <c r="BL93" s="84"/>
      <c r="BM93" s="553"/>
      <c r="BN93" s="554"/>
      <c r="BO93" s="84"/>
      <c r="BP93" s="553"/>
      <c r="BQ93" s="554"/>
      <c r="BR93" s="84"/>
      <c r="BS93" s="553"/>
      <c r="BT93" s="554"/>
      <c r="BU93" s="84"/>
      <c r="BV93" s="553"/>
      <c r="BW93" s="554"/>
      <c r="BX93" s="84"/>
      <c r="BY93" s="553"/>
      <c r="BZ93" s="554"/>
      <c r="CA93" s="84"/>
      <c r="CB93" s="553"/>
      <c r="CC93" s="554"/>
      <c r="CD93" s="84"/>
      <c r="CE93" s="553"/>
      <c r="CF93" s="554"/>
      <c r="CG93" s="84"/>
      <c r="CH93" s="553"/>
      <c r="CI93" s="554"/>
      <c r="CJ93" s="554"/>
      <c r="CK93" s="554"/>
      <c r="CL93" s="554"/>
      <c r="CM93" s="554"/>
      <c r="CN93" s="554"/>
      <c r="CO93" s="554"/>
      <c r="CP93" s="554"/>
      <c r="CQ93" s="554"/>
      <c r="CR93" s="554"/>
      <c r="CS93" s="554"/>
      <c r="CT93" s="554"/>
      <c r="CU93" s="554"/>
      <c r="CV93" s="554"/>
      <c r="CW93" s="554"/>
      <c r="CX93" s="554"/>
      <c r="CY93" s="554">
        <v>637776000</v>
      </c>
      <c r="CZ93" s="84">
        <v>0</v>
      </c>
      <c r="DA93" s="84"/>
      <c r="DB93" s="856" t="s">
        <v>20809</v>
      </c>
      <c r="DC93" s="85">
        <v>1</v>
      </c>
      <c r="DD93" s="928"/>
      <c r="DE93" s="102" t="s">
        <v>2300</v>
      </c>
      <c r="DF93" s="928"/>
      <c r="DG93" s="555">
        <v>0</v>
      </c>
      <c r="DH93" s="556" t="s">
        <v>1696</v>
      </c>
      <c r="DI93" s="557"/>
      <c r="DJ93" s="557">
        <v>40508</v>
      </c>
      <c r="DK93" s="558">
        <v>18</v>
      </c>
      <c r="DL93" s="558"/>
      <c r="DM93" s="619" t="s">
        <v>20753</v>
      </c>
      <c r="DN93" s="890">
        <v>637776000</v>
      </c>
      <c r="DO93" s="928"/>
      <c r="DP93" s="928"/>
      <c r="DQ93" s="928"/>
      <c r="DR93" s="928"/>
    </row>
    <row r="94" spans="1:122" ht="60.75" customHeight="1" thickTop="1" thickBot="1">
      <c r="A94" s="214">
        <v>88</v>
      </c>
      <c r="B94" s="214" t="s">
        <v>573</v>
      </c>
      <c r="C94" s="214" t="s">
        <v>541</v>
      </c>
      <c r="D94" s="374">
        <v>0</v>
      </c>
      <c r="E94" s="517">
        <v>40666</v>
      </c>
      <c r="F94" s="517">
        <v>40490</v>
      </c>
      <c r="G94" s="517">
        <v>40666</v>
      </c>
      <c r="H94" s="517">
        <v>40686</v>
      </c>
      <c r="I94" s="517">
        <v>40686</v>
      </c>
      <c r="J94" s="382">
        <v>23</v>
      </c>
      <c r="K94" s="551">
        <v>41387</v>
      </c>
      <c r="L94" s="552"/>
      <c r="M94" s="117">
        <v>40339</v>
      </c>
      <c r="N94" s="214" t="s">
        <v>15234</v>
      </c>
      <c r="O94" s="1166">
        <v>890201213</v>
      </c>
      <c r="P94" s="530"/>
      <c r="Q94" s="530"/>
      <c r="R94" s="530"/>
      <c r="S94" s="530"/>
      <c r="T94" s="530"/>
      <c r="U94" s="530"/>
      <c r="V94" s="530"/>
      <c r="W94" s="530"/>
      <c r="X94" s="530"/>
      <c r="Y94" s="530"/>
      <c r="Z94" s="530"/>
      <c r="AA94" s="530"/>
      <c r="AB94" s="214" t="s">
        <v>366</v>
      </c>
      <c r="AC94" s="214" t="s">
        <v>223</v>
      </c>
      <c r="AD94" s="214" t="s">
        <v>229</v>
      </c>
      <c r="AE94" s="214" t="s">
        <v>508</v>
      </c>
      <c r="AF94" s="214" t="s">
        <v>335</v>
      </c>
      <c r="AG94" s="626"/>
      <c r="AH94" s="636">
        <v>430128000</v>
      </c>
      <c r="AI94" s="634">
        <v>107532000</v>
      </c>
      <c r="AJ94" s="634">
        <v>537660000</v>
      </c>
      <c r="AK94" s="214" t="s">
        <v>773</v>
      </c>
      <c r="AL94" s="214" t="s">
        <v>156</v>
      </c>
      <c r="AM94" s="86">
        <v>430128000</v>
      </c>
      <c r="AN94" s="86" t="s">
        <v>1453</v>
      </c>
      <c r="AO94" s="86" t="s">
        <v>2852</v>
      </c>
      <c r="AP94" s="83" t="s">
        <v>1524</v>
      </c>
      <c r="AQ94" s="84">
        <v>430128000</v>
      </c>
      <c r="AR94" s="553">
        <v>40686</v>
      </c>
      <c r="AS94" s="554">
        <v>52</v>
      </c>
      <c r="AT94" s="84">
        <v>0</v>
      </c>
      <c r="AU94" s="553"/>
      <c r="AV94" s="554"/>
      <c r="AW94" s="84">
        <v>0</v>
      </c>
      <c r="AX94" s="553"/>
      <c r="AY94" s="554"/>
      <c r="AZ94" s="84">
        <v>0</v>
      </c>
      <c r="BA94" s="553"/>
      <c r="BB94" s="554"/>
      <c r="BC94" s="84"/>
      <c r="BD94" s="553"/>
      <c r="BE94" s="554"/>
      <c r="BF94" s="84"/>
      <c r="BG94" s="553"/>
      <c r="BH94" s="554"/>
      <c r="BI94" s="84"/>
      <c r="BJ94" s="553"/>
      <c r="BK94" s="554"/>
      <c r="BL94" s="84"/>
      <c r="BM94" s="553"/>
      <c r="BN94" s="554"/>
      <c r="BO94" s="84"/>
      <c r="BP94" s="553"/>
      <c r="BQ94" s="554"/>
      <c r="BR94" s="84"/>
      <c r="BS94" s="553"/>
      <c r="BT94" s="554"/>
      <c r="BU94" s="84"/>
      <c r="BV94" s="553"/>
      <c r="BW94" s="554"/>
      <c r="BX94" s="84"/>
      <c r="BY94" s="553"/>
      <c r="BZ94" s="554"/>
      <c r="CA94" s="84"/>
      <c r="CB94" s="553"/>
      <c r="CC94" s="554"/>
      <c r="CD94" s="84"/>
      <c r="CE94" s="553"/>
      <c r="CF94" s="554"/>
      <c r="CG94" s="84"/>
      <c r="CH94" s="553"/>
      <c r="CI94" s="554"/>
      <c r="CJ94" s="554"/>
      <c r="CK94" s="554"/>
      <c r="CL94" s="554"/>
      <c r="CM94" s="554"/>
      <c r="CN94" s="554"/>
      <c r="CO94" s="554"/>
      <c r="CP94" s="554"/>
      <c r="CQ94" s="554"/>
      <c r="CR94" s="554"/>
      <c r="CS94" s="554"/>
      <c r="CT94" s="554"/>
      <c r="CU94" s="554"/>
      <c r="CV94" s="554"/>
      <c r="CW94" s="554"/>
      <c r="CX94" s="554"/>
      <c r="CY94" s="554">
        <v>430128000</v>
      </c>
      <c r="CZ94" s="84">
        <v>0</v>
      </c>
      <c r="DA94" s="84"/>
      <c r="DB94" s="856" t="s">
        <v>20809</v>
      </c>
      <c r="DC94" s="85">
        <v>1</v>
      </c>
      <c r="DD94" s="928"/>
      <c r="DE94" s="102" t="s">
        <v>2300</v>
      </c>
      <c r="DF94" s="928"/>
      <c r="DG94" s="555">
        <v>0</v>
      </c>
      <c r="DH94" s="556" t="s">
        <v>1697</v>
      </c>
      <c r="DI94" s="557"/>
      <c r="DJ94" s="557">
        <v>40570</v>
      </c>
      <c r="DK94" s="558">
        <v>80</v>
      </c>
      <c r="DL94" s="558"/>
      <c r="DM94" s="619" t="s">
        <v>20753</v>
      </c>
      <c r="DN94" s="890">
        <v>430128000</v>
      </c>
      <c r="DO94" s="928"/>
      <c r="DP94" s="928"/>
      <c r="DQ94" s="928"/>
      <c r="DR94" s="928"/>
    </row>
    <row r="95" spans="1:122" ht="60.75" customHeight="1" thickTop="1" thickBot="1">
      <c r="A95" s="214">
        <v>89</v>
      </c>
      <c r="B95" s="214" t="s">
        <v>573</v>
      </c>
      <c r="C95" s="214" t="s">
        <v>541</v>
      </c>
      <c r="D95" s="374">
        <v>0</v>
      </c>
      <c r="E95" s="517">
        <v>40500</v>
      </c>
      <c r="F95" s="517">
        <v>40490</v>
      </c>
      <c r="G95" s="517">
        <v>40547</v>
      </c>
      <c r="H95" s="517">
        <v>40564</v>
      </c>
      <c r="I95" s="517">
        <v>40564</v>
      </c>
      <c r="J95" s="382">
        <v>17</v>
      </c>
      <c r="K95" s="551">
        <v>41081</v>
      </c>
      <c r="L95" s="552"/>
      <c r="M95" s="117">
        <v>40339</v>
      </c>
      <c r="N95" s="214" t="s">
        <v>14444</v>
      </c>
      <c r="O95" s="1166">
        <v>891500319</v>
      </c>
      <c r="P95" s="530"/>
      <c r="Q95" s="530"/>
      <c r="R95" s="530"/>
      <c r="S95" s="530"/>
      <c r="T95" s="530"/>
      <c r="U95" s="530"/>
      <c r="V95" s="530"/>
      <c r="W95" s="530"/>
      <c r="X95" s="530"/>
      <c r="Y95" s="530"/>
      <c r="Z95" s="530"/>
      <c r="AA95" s="530"/>
      <c r="AB95" s="214" t="s">
        <v>681</v>
      </c>
      <c r="AC95" s="214" t="s">
        <v>223</v>
      </c>
      <c r="AD95" s="214" t="s">
        <v>229</v>
      </c>
      <c r="AE95" s="214" t="s">
        <v>508</v>
      </c>
      <c r="AF95" s="214" t="s">
        <v>335</v>
      </c>
      <c r="AG95" s="626"/>
      <c r="AH95" s="636">
        <v>281808000</v>
      </c>
      <c r="AI95" s="634">
        <v>70452000</v>
      </c>
      <c r="AJ95" s="634">
        <v>352260000</v>
      </c>
      <c r="AK95" s="214" t="s">
        <v>506</v>
      </c>
      <c r="AL95" s="214" t="s">
        <v>156</v>
      </c>
      <c r="AM95" s="86">
        <v>281808000</v>
      </c>
      <c r="AN95" s="86" t="s">
        <v>1455</v>
      </c>
      <c r="AO95" s="86" t="s">
        <v>1510</v>
      </c>
      <c r="AP95" s="83" t="s">
        <v>1511</v>
      </c>
      <c r="AQ95" s="84">
        <v>281808000</v>
      </c>
      <c r="AR95" s="553">
        <v>40564</v>
      </c>
      <c r="AS95" s="554">
        <v>23</v>
      </c>
      <c r="AT95" s="84">
        <v>0</v>
      </c>
      <c r="AU95" s="553"/>
      <c r="AV95" s="554"/>
      <c r="AW95" s="84">
        <v>0</v>
      </c>
      <c r="AX95" s="553"/>
      <c r="AY95" s="554"/>
      <c r="AZ95" s="84">
        <v>0</v>
      </c>
      <c r="BA95" s="553"/>
      <c r="BB95" s="554"/>
      <c r="BC95" s="84"/>
      <c r="BD95" s="553"/>
      <c r="BE95" s="554"/>
      <c r="BF95" s="84"/>
      <c r="BG95" s="553"/>
      <c r="BH95" s="554"/>
      <c r="BI95" s="84"/>
      <c r="BJ95" s="553"/>
      <c r="BK95" s="554"/>
      <c r="BL95" s="84"/>
      <c r="BM95" s="553"/>
      <c r="BN95" s="554"/>
      <c r="BO95" s="84"/>
      <c r="BP95" s="553"/>
      <c r="BQ95" s="554"/>
      <c r="BR95" s="84"/>
      <c r="BS95" s="553"/>
      <c r="BT95" s="554"/>
      <c r="BU95" s="84"/>
      <c r="BV95" s="553"/>
      <c r="BW95" s="554"/>
      <c r="BX95" s="84"/>
      <c r="BY95" s="553"/>
      <c r="BZ95" s="554"/>
      <c r="CA95" s="84"/>
      <c r="CB95" s="553"/>
      <c r="CC95" s="554"/>
      <c r="CD95" s="84"/>
      <c r="CE95" s="553"/>
      <c r="CF95" s="554"/>
      <c r="CG95" s="84"/>
      <c r="CH95" s="553"/>
      <c r="CI95" s="554"/>
      <c r="CJ95" s="554"/>
      <c r="CK95" s="554"/>
      <c r="CL95" s="554"/>
      <c r="CM95" s="554"/>
      <c r="CN95" s="554"/>
      <c r="CO95" s="554"/>
      <c r="CP95" s="554"/>
      <c r="CQ95" s="554"/>
      <c r="CR95" s="554"/>
      <c r="CS95" s="554"/>
      <c r="CT95" s="554"/>
      <c r="CU95" s="554"/>
      <c r="CV95" s="554"/>
      <c r="CW95" s="554"/>
      <c r="CX95" s="554"/>
      <c r="CY95" s="554">
        <v>281808000</v>
      </c>
      <c r="CZ95" s="84">
        <v>0</v>
      </c>
      <c r="DA95" s="84"/>
      <c r="DB95" s="856" t="s">
        <v>20809</v>
      </c>
      <c r="DC95" s="85">
        <v>1</v>
      </c>
      <c r="DD95" s="928"/>
      <c r="DE95" s="102" t="s">
        <v>19355</v>
      </c>
      <c r="DF95" s="928"/>
      <c r="DG95" s="555">
        <v>0</v>
      </c>
      <c r="DH95" s="556" t="s">
        <v>1698</v>
      </c>
      <c r="DI95" s="557"/>
      <c r="DJ95" s="557">
        <v>40515</v>
      </c>
      <c r="DK95" s="558">
        <v>25</v>
      </c>
      <c r="DL95" s="558"/>
      <c r="DM95" s="619" t="s">
        <v>20753</v>
      </c>
      <c r="DN95" s="890">
        <v>281808000</v>
      </c>
      <c r="DO95" s="928"/>
      <c r="DP95" s="928"/>
      <c r="DQ95" s="928"/>
      <c r="DR95" s="928"/>
    </row>
    <row r="96" spans="1:122" ht="60.75" customHeight="1" thickTop="1" thickBot="1">
      <c r="A96" s="214">
        <v>90</v>
      </c>
      <c r="B96" s="214" t="s">
        <v>573</v>
      </c>
      <c r="C96" s="214" t="s">
        <v>539</v>
      </c>
      <c r="D96" s="374">
        <v>1</v>
      </c>
      <c r="E96" s="517">
        <v>40500</v>
      </c>
      <c r="F96" s="517">
        <v>40490</v>
      </c>
      <c r="G96" s="517">
        <v>40577</v>
      </c>
      <c r="H96" s="517">
        <v>40584</v>
      </c>
      <c r="I96" s="517">
        <v>40584</v>
      </c>
      <c r="J96" s="382">
        <v>17</v>
      </c>
      <c r="K96" s="551">
        <v>41100</v>
      </c>
      <c r="L96" s="552">
        <v>40577</v>
      </c>
      <c r="M96" s="117">
        <v>40339</v>
      </c>
      <c r="N96" s="214" t="s">
        <v>56</v>
      </c>
      <c r="O96" s="1166">
        <v>890985208</v>
      </c>
      <c r="P96" s="530"/>
      <c r="Q96" s="530"/>
      <c r="R96" s="530"/>
      <c r="S96" s="530"/>
      <c r="T96" s="530"/>
      <c r="U96" s="530"/>
      <c r="V96" s="530"/>
      <c r="W96" s="530"/>
      <c r="X96" s="530"/>
      <c r="Y96" s="530"/>
      <c r="Z96" s="530"/>
      <c r="AA96" s="530"/>
      <c r="AB96" s="214" t="s">
        <v>366</v>
      </c>
      <c r="AC96" s="214" t="s">
        <v>223</v>
      </c>
      <c r="AD96" s="214" t="s">
        <v>229</v>
      </c>
      <c r="AE96" s="214" t="s">
        <v>508</v>
      </c>
      <c r="AF96" s="214" t="s">
        <v>335</v>
      </c>
      <c r="AG96" s="626"/>
      <c r="AH96" s="636">
        <v>14832000</v>
      </c>
      <c r="AI96" s="634">
        <v>3708000</v>
      </c>
      <c r="AJ96" s="634">
        <v>18540000</v>
      </c>
      <c r="AK96" s="214" t="s">
        <v>34</v>
      </c>
      <c r="AL96" s="214" t="s">
        <v>156</v>
      </c>
      <c r="AM96" s="86">
        <v>14832000</v>
      </c>
      <c r="AN96" s="86" t="s">
        <v>14361</v>
      </c>
      <c r="AO96" s="86" t="s">
        <v>8485</v>
      </c>
      <c r="AP96" s="83" t="s">
        <v>1509</v>
      </c>
      <c r="AQ96" s="84">
        <v>14832000</v>
      </c>
      <c r="AR96" s="553">
        <v>40584</v>
      </c>
      <c r="AS96" s="554">
        <v>29</v>
      </c>
      <c r="AT96" s="84">
        <v>0</v>
      </c>
      <c r="AU96" s="553"/>
      <c r="AV96" s="554"/>
      <c r="AW96" s="84">
        <v>0</v>
      </c>
      <c r="AX96" s="553"/>
      <c r="AY96" s="554"/>
      <c r="AZ96" s="84">
        <v>0</v>
      </c>
      <c r="BA96" s="553"/>
      <c r="BB96" s="554"/>
      <c r="BC96" s="84"/>
      <c r="BD96" s="553"/>
      <c r="BE96" s="554"/>
      <c r="BF96" s="84"/>
      <c r="BG96" s="553"/>
      <c r="BH96" s="554"/>
      <c r="BI96" s="84"/>
      <c r="BJ96" s="553"/>
      <c r="BK96" s="554"/>
      <c r="BL96" s="84"/>
      <c r="BM96" s="553"/>
      <c r="BN96" s="554"/>
      <c r="BO96" s="84"/>
      <c r="BP96" s="553"/>
      <c r="BQ96" s="554"/>
      <c r="BR96" s="84"/>
      <c r="BS96" s="553"/>
      <c r="BT96" s="554"/>
      <c r="BU96" s="84"/>
      <c r="BV96" s="553"/>
      <c r="BW96" s="554"/>
      <c r="BX96" s="84"/>
      <c r="BY96" s="553"/>
      <c r="BZ96" s="554"/>
      <c r="CA96" s="84"/>
      <c r="CB96" s="553"/>
      <c r="CC96" s="554"/>
      <c r="CD96" s="84"/>
      <c r="CE96" s="553"/>
      <c r="CF96" s="554"/>
      <c r="CG96" s="84"/>
      <c r="CH96" s="553"/>
      <c r="CI96" s="554"/>
      <c r="CJ96" s="554"/>
      <c r="CK96" s="554"/>
      <c r="CL96" s="554"/>
      <c r="CM96" s="554"/>
      <c r="CN96" s="554"/>
      <c r="CO96" s="554"/>
      <c r="CP96" s="554"/>
      <c r="CQ96" s="554"/>
      <c r="CR96" s="554"/>
      <c r="CS96" s="554"/>
      <c r="CT96" s="554"/>
      <c r="CU96" s="554"/>
      <c r="CV96" s="554"/>
      <c r="CW96" s="554"/>
      <c r="CX96" s="554"/>
      <c r="CY96" s="554">
        <v>14832000</v>
      </c>
      <c r="CZ96" s="84">
        <v>0</v>
      </c>
      <c r="DA96" s="84"/>
      <c r="DB96" s="856" t="s">
        <v>20809</v>
      </c>
      <c r="DC96" s="85">
        <v>1</v>
      </c>
      <c r="DD96" s="928"/>
      <c r="DE96" s="102" t="s">
        <v>19355</v>
      </c>
      <c r="DF96" s="928"/>
      <c r="DG96" s="555">
        <v>0</v>
      </c>
      <c r="DH96" s="556" t="s">
        <v>1699</v>
      </c>
      <c r="DI96" s="557">
        <v>40577</v>
      </c>
      <c r="DJ96" s="557">
        <v>40506</v>
      </c>
      <c r="DK96" s="558">
        <v>16</v>
      </c>
      <c r="DL96" s="558"/>
      <c r="DM96" s="619" t="s">
        <v>20753</v>
      </c>
      <c r="DN96" s="890">
        <v>14832000</v>
      </c>
      <c r="DO96" s="928"/>
      <c r="DP96" s="928"/>
      <c r="DQ96" s="928"/>
      <c r="DR96" s="928"/>
    </row>
    <row r="97" spans="1:122" ht="60.75" customHeight="1" thickTop="1" thickBot="1">
      <c r="A97" s="214">
        <v>91</v>
      </c>
      <c r="B97" s="214" t="s">
        <v>573</v>
      </c>
      <c r="C97" s="214" t="s">
        <v>539</v>
      </c>
      <c r="D97" s="374">
        <v>1</v>
      </c>
      <c r="E97" s="517">
        <v>40521</v>
      </c>
      <c r="F97" s="517">
        <v>40490</v>
      </c>
      <c r="G97" s="517">
        <v>40574</v>
      </c>
      <c r="H97" s="517">
        <v>40583</v>
      </c>
      <c r="I97" s="517">
        <v>40583</v>
      </c>
      <c r="J97" s="382">
        <v>17</v>
      </c>
      <c r="K97" s="551">
        <v>41099</v>
      </c>
      <c r="L97" s="552">
        <v>40574</v>
      </c>
      <c r="M97" s="117">
        <v>40339</v>
      </c>
      <c r="N97" s="214" t="s">
        <v>545</v>
      </c>
      <c r="O97" s="1166">
        <v>890807738</v>
      </c>
      <c r="P97" s="530"/>
      <c r="Q97" s="530"/>
      <c r="R97" s="530"/>
      <c r="S97" s="530"/>
      <c r="T97" s="530"/>
      <c r="U97" s="530"/>
      <c r="V97" s="530"/>
      <c r="W97" s="530"/>
      <c r="X97" s="530"/>
      <c r="Y97" s="530"/>
      <c r="Z97" s="530"/>
      <c r="AA97" s="530"/>
      <c r="AB97" s="214" t="s">
        <v>366</v>
      </c>
      <c r="AC97" s="214" t="s">
        <v>223</v>
      </c>
      <c r="AD97" s="214" t="s">
        <v>229</v>
      </c>
      <c r="AE97" s="214" t="s">
        <v>508</v>
      </c>
      <c r="AF97" s="214" t="s">
        <v>335</v>
      </c>
      <c r="AG97" s="626"/>
      <c r="AH97" s="636">
        <v>14832000</v>
      </c>
      <c r="AI97" s="634">
        <v>3708000</v>
      </c>
      <c r="AJ97" s="634">
        <v>18540000</v>
      </c>
      <c r="AK97" s="214" t="s">
        <v>264</v>
      </c>
      <c r="AL97" s="214" t="s">
        <v>13003</v>
      </c>
      <c r="AM97" s="86">
        <v>14832000</v>
      </c>
      <c r="AN97" s="86" t="s">
        <v>1480</v>
      </c>
      <c r="AO97" s="86" t="s">
        <v>1549</v>
      </c>
      <c r="AP97" s="83" t="s">
        <v>1550</v>
      </c>
      <c r="AQ97" s="84">
        <v>14832000</v>
      </c>
      <c r="AR97" s="553">
        <v>40583</v>
      </c>
      <c r="AS97" s="554">
        <v>28</v>
      </c>
      <c r="AT97" s="84">
        <v>0</v>
      </c>
      <c r="AU97" s="553"/>
      <c r="AV97" s="554"/>
      <c r="AW97" s="84">
        <v>0</v>
      </c>
      <c r="AX97" s="553"/>
      <c r="AY97" s="554"/>
      <c r="AZ97" s="84">
        <v>0</v>
      </c>
      <c r="BA97" s="553"/>
      <c r="BB97" s="554"/>
      <c r="BC97" s="84"/>
      <c r="BD97" s="553"/>
      <c r="BE97" s="554"/>
      <c r="BF97" s="84"/>
      <c r="BG97" s="553"/>
      <c r="BH97" s="554"/>
      <c r="BI97" s="84"/>
      <c r="BJ97" s="553"/>
      <c r="BK97" s="554"/>
      <c r="BL97" s="84"/>
      <c r="BM97" s="553"/>
      <c r="BN97" s="554"/>
      <c r="BO97" s="84"/>
      <c r="BP97" s="553"/>
      <c r="BQ97" s="554"/>
      <c r="BR97" s="84"/>
      <c r="BS97" s="553"/>
      <c r="BT97" s="554"/>
      <c r="BU97" s="84"/>
      <c r="BV97" s="553"/>
      <c r="BW97" s="554"/>
      <c r="BX97" s="84"/>
      <c r="BY97" s="553"/>
      <c r="BZ97" s="554"/>
      <c r="CA97" s="84"/>
      <c r="CB97" s="553"/>
      <c r="CC97" s="554"/>
      <c r="CD97" s="84"/>
      <c r="CE97" s="553"/>
      <c r="CF97" s="554"/>
      <c r="CG97" s="84"/>
      <c r="CH97" s="553"/>
      <c r="CI97" s="554"/>
      <c r="CJ97" s="554"/>
      <c r="CK97" s="554"/>
      <c r="CL97" s="554"/>
      <c r="CM97" s="554"/>
      <c r="CN97" s="554"/>
      <c r="CO97" s="554"/>
      <c r="CP97" s="554"/>
      <c r="CQ97" s="554"/>
      <c r="CR97" s="554"/>
      <c r="CS97" s="554"/>
      <c r="CT97" s="554"/>
      <c r="CU97" s="554"/>
      <c r="CV97" s="554"/>
      <c r="CW97" s="554"/>
      <c r="CX97" s="554"/>
      <c r="CY97" s="554">
        <v>14832000</v>
      </c>
      <c r="CZ97" s="84">
        <v>0</v>
      </c>
      <c r="DA97" s="84"/>
      <c r="DB97" s="856" t="s">
        <v>13003</v>
      </c>
      <c r="DC97" s="85">
        <v>1</v>
      </c>
      <c r="DD97" s="928"/>
      <c r="DE97" s="102" t="s">
        <v>19355</v>
      </c>
      <c r="DF97" s="928"/>
      <c r="DG97" s="555">
        <v>0</v>
      </c>
      <c r="DH97" s="556" t="s">
        <v>1700</v>
      </c>
      <c r="DI97" s="557">
        <v>40574</v>
      </c>
      <c r="DJ97" s="557">
        <v>40515</v>
      </c>
      <c r="DK97" s="558">
        <v>25</v>
      </c>
      <c r="DL97" s="558"/>
      <c r="DM97" s="619" t="s">
        <v>20755</v>
      </c>
      <c r="DN97" s="890">
        <v>14832000</v>
      </c>
      <c r="DO97" s="928"/>
      <c r="DP97" s="928"/>
      <c r="DQ97" s="928"/>
      <c r="DR97" s="928"/>
    </row>
    <row r="98" spans="1:122" ht="60.75" customHeight="1" thickTop="1" thickBot="1">
      <c r="A98" s="214">
        <v>92</v>
      </c>
      <c r="B98" s="214" t="s">
        <v>573</v>
      </c>
      <c r="C98" s="214" t="s">
        <v>539</v>
      </c>
      <c r="D98" s="374">
        <v>1</v>
      </c>
      <c r="E98" s="517">
        <v>40500</v>
      </c>
      <c r="F98" s="517">
        <v>40490</v>
      </c>
      <c r="G98" s="517">
        <v>40626</v>
      </c>
      <c r="H98" s="517">
        <v>40634</v>
      </c>
      <c r="I98" s="517">
        <v>40634</v>
      </c>
      <c r="J98" s="382">
        <v>17</v>
      </c>
      <c r="K98" s="551">
        <v>41153</v>
      </c>
      <c r="L98" s="552">
        <v>40626</v>
      </c>
      <c r="M98" s="117">
        <v>40339</v>
      </c>
      <c r="N98" s="214" t="s">
        <v>11454</v>
      </c>
      <c r="O98" s="1166">
        <v>800194600</v>
      </c>
      <c r="P98" s="530"/>
      <c r="Q98" s="530"/>
      <c r="R98" s="530"/>
      <c r="S98" s="530"/>
      <c r="T98" s="530"/>
      <c r="U98" s="530"/>
      <c r="V98" s="530"/>
      <c r="W98" s="530"/>
      <c r="X98" s="530"/>
      <c r="Y98" s="530"/>
      <c r="Z98" s="530"/>
      <c r="AA98" s="530"/>
      <c r="AB98" s="214" t="s">
        <v>366</v>
      </c>
      <c r="AC98" s="214" t="s">
        <v>223</v>
      </c>
      <c r="AD98" s="214" t="s">
        <v>229</v>
      </c>
      <c r="AE98" s="214" t="s">
        <v>508</v>
      </c>
      <c r="AF98" s="214" t="s">
        <v>335</v>
      </c>
      <c r="AG98" s="626"/>
      <c r="AH98" s="636">
        <v>266976000</v>
      </c>
      <c r="AI98" s="634">
        <v>66744000</v>
      </c>
      <c r="AJ98" s="634">
        <v>333720000</v>
      </c>
      <c r="AK98" s="214" t="s">
        <v>560</v>
      </c>
      <c r="AL98" s="214" t="s">
        <v>156</v>
      </c>
      <c r="AM98" s="86">
        <v>266976000</v>
      </c>
      <c r="AN98" s="86" t="s">
        <v>14315</v>
      </c>
      <c r="AO98" s="86" t="s">
        <v>14315</v>
      </c>
      <c r="AP98" s="83" t="s">
        <v>1525</v>
      </c>
      <c r="AQ98" s="84">
        <v>266976000</v>
      </c>
      <c r="AR98" s="553">
        <v>40634</v>
      </c>
      <c r="AS98" s="554">
        <v>45</v>
      </c>
      <c r="AT98" s="84">
        <v>0</v>
      </c>
      <c r="AU98" s="553"/>
      <c r="AV98" s="554"/>
      <c r="AW98" s="84">
        <v>0</v>
      </c>
      <c r="AX98" s="553"/>
      <c r="AY98" s="554"/>
      <c r="AZ98" s="84">
        <v>0</v>
      </c>
      <c r="BA98" s="553"/>
      <c r="BB98" s="554"/>
      <c r="BC98" s="84"/>
      <c r="BD98" s="553"/>
      <c r="BE98" s="554"/>
      <c r="BF98" s="84"/>
      <c r="BG98" s="553"/>
      <c r="BH98" s="554"/>
      <c r="BI98" s="84"/>
      <c r="BJ98" s="553"/>
      <c r="BK98" s="554"/>
      <c r="BL98" s="84"/>
      <c r="BM98" s="553"/>
      <c r="BN98" s="554"/>
      <c r="BO98" s="84"/>
      <c r="BP98" s="553"/>
      <c r="BQ98" s="554"/>
      <c r="BR98" s="84"/>
      <c r="BS98" s="553"/>
      <c r="BT98" s="554"/>
      <c r="BU98" s="84"/>
      <c r="BV98" s="553"/>
      <c r="BW98" s="554"/>
      <c r="BX98" s="84"/>
      <c r="BY98" s="553"/>
      <c r="BZ98" s="554"/>
      <c r="CA98" s="84"/>
      <c r="CB98" s="553"/>
      <c r="CC98" s="554"/>
      <c r="CD98" s="84"/>
      <c r="CE98" s="553"/>
      <c r="CF98" s="554"/>
      <c r="CG98" s="84"/>
      <c r="CH98" s="553"/>
      <c r="CI98" s="554"/>
      <c r="CJ98" s="554"/>
      <c r="CK98" s="554"/>
      <c r="CL98" s="554"/>
      <c r="CM98" s="554"/>
      <c r="CN98" s="554"/>
      <c r="CO98" s="554"/>
      <c r="CP98" s="554"/>
      <c r="CQ98" s="554"/>
      <c r="CR98" s="554"/>
      <c r="CS98" s="554"/>
      <c r="CT98" s="554"/>
      <c r="CU98" s="554"/>
      <c r="CV98" s="554"/>
      <c r="CW98" s="554"/>
      <c r="CX98" s="554"/>
      <c r="CY98" s="554">
        <v>266976000</v>
      </c>
      <c r="CZ98" s="84">
        <v>0</v>
      </c>
      <c r="DA98" s="84"/>
      <c r="DB98" s="856" t="s">
        <v>20809</v>
      </c>
      <c r="DC98" s="85">
        <v>1</v>
      </c>
      <c r="DD98" s="928"/>
      <c r="DE98" s="102" t="s">
        <v>19355</v>
      </c>
      <c r="DF98" s="928"/>
      <c r="DG98" s="555">
        <v>0</v>
      </c>
      <c r="DH98" s="556" t="s">
        <v>1701</v>
      </c>
      <c r="DI98" s="557">
        <v>40626</v>
      </c>
      <c r="DJ98" s="557">
        <v>40515</v>
      </c>
      <c r="DK98" s="558">
        <v>25</v>
      </c>
      <c r="DL98" s="558" t="s">
        <v>15785</v>
      </c>
      <c r="DM98" s="619" t="s">
        <v>20753</v>
      </c>
      <c r="DN98" s="890">
        <v>266976000</v>
      </c>
      <c r="DO98" s="928"/>
      <c r="DP98" s="928"/>
      <c r="DQ98" s="928"/>
      <c r="DR98" s="928"/>
    </row>
    <row r="99" spans="1:122" ht="60.75" customHeight="1" thickTop="1" thickBot="1">
      <c r="A99" s="214">
        <v>93</v>
      </c>
      <c r="B99" s="214" t="s">
        <v>573</v>
      </c>
      <c r="C99" s="214" t="s">
        <v>539</v>
      </c>
      <c r="D99" s="374">
        <v>1</v>
      </c>
      <c r="E99" s="517">
        <v>40571</v>
      </c>
      <c r="F99" s="517">
        <v>40490</v>
      </c>
      <c r="G99" s="517">
        <v>40627</v>
      </c>
      <c r="H99" s="517">
        <v>40634</v>
      </c>
      <c r="I99" s="517">
        <v>40634</v>
      </c>
      <c r="J99" s="382">
        <v>17</v>
      </c>
      <c r="K99" s="551">
        <v>41153</v>
      </c>
      <c r="L99" s="552">
        <v>40627</v>
      </c>
      <c r="M99" s="117">
        <v>40339</v>
      </c>
      <c r="N99" s="214" t="s">
        <v>597</v>
      </c>
      <c r="O99" s="1166">
        <v>890104633</v>
      </c>
      <c r="P99" s="530"/>
      <c r="Q99" s="530"/>
      <c r="R99" s="530"/>
      <c r="S99" s="530"/>
      <c r="T99" s="530"/>
      <c r="U99" s="530"/>
      <c r="V99" s="530"/>
      <c r="W99" s="530"/>
      <c r="X99" s="530"/>
      <c r="Y99" s="530"/>
      <c r="Z99" s="530"/>
      <c r="AA99" s="530"/>
      <c r="AB99" s="214" t="s">
        <v>681</v>
      </c>
      <c r="AC99" s="214" t="s">
        <v>223</v>
      </c>
      <c r="AD99" s="214" t="s">
        <v>229</v>
      </c>
      <c r="AE99" s="214" t="s">
        <v>508</v>
      </c>
      <c r="AF99" s="214" t="s">
        <v>335</v>
      </c>
      <c r="AG99" s="626"/>
      <c r="AH99" s="636">
        <v>88992000</v>
      </c>
      <c r="AI99" s="634">
        <v>22248000</v>
      </c>
      <c r="AJ99" s="634">
        <v>111240000</v>
      </c>
      <c r="AK99" s="214" t="s">
        <v>702</v>
      </c>
      <c r="AL99" s="214" t="s">
        <v>156</v>
      </c>
      <c r="AM99" s="86">
        <v>88992000</v>
      </c>
      <c r="AN99" s="86" t="s">
        <v>1470</v>
      </c>
      <c r="AO99" s="86" t="s">
        <v>8498</v>
      </c>
      <c r="AP99" s="83" t="s">
        <v>1536</v>
      </c>
      <c r="AQ99" s="84">
        <v>88992000</v>
      </c>
      <c r="AR99" s="553">
        <v>40634</v>
      </c>
      <c r="AS99" s="554">
        <v>45</v>
      </c>
      <c r="AT99" s="84">
        <v>0</v>
      </c>
      <c r="AU99" s="553"/>
      <c r="AV99" s="554"/>
      <c r="AW99" s="84">
        <v>0</v>
      </c>
      <c r="AX99" s="553"/>
      <c r="AY99" s="554"/>
      <c r="AZ99" s="84">
        <v>0</v>
      </c>
      <c r="BA99" s="553"/>
      <c r="BB99" s="554"/>
      <c r="BC99" s="84"/>
      <c r="BD99" s="553"/>
      <c r="BE99" s="554"/>
      <c r="BF99" s="84"/>
      <c r="BG99" s="553"/>
      <c r="BH99" s="554"/>
      <c r="BI99" s="84"/>
      <c r="BJ99" s="553"/>
      <c r="BK99" s="554"/>
      <c r="BL99" s="84"/>
      <c r="BM99" s="553"/>
      <c r="BN99" s="554"/>
      <c r="BO99" s="84"/>
      <c r="BP99" s="553"/>
      <c r="BQ99" s="554"/>
      <c r="BR99" s="84"/>
      <c r="BS99" s="553"/>
      <c r="BT99" s="554"/>
      <c r="BU99" s="84"/>
      <c r="BV99" s="553"/>
      <c r="BW99" s="554"/>
      <c r="BX99" s="84"/>
      <c r="BY99" s="553"/>
      <c r="BZ99" s="554"/>
      <c r="CA99" s="84"/>
      <c r="CB99" s="553"/>
      <c r="CC99" s="554"/>
      <c r="CD99" s="84"/>
      <c r="CE99" s="553"/>
      <c r="CF99" s="554"/>
      <c r="CG99" s="84"/>
      <c r="CH99" s="553"/>
      <c r="CI99" s="554"/>
      <c r="CJ99" s="554"/>
      <c r="CK99" s="554"/>
      <c r="CL99" s="554"/>
      <c r="CM99" s="554"/>
      <c r="CN99" s="554"/>
      <c r="CO99" s="554"/>
      <c r="CP99" s="554"/>
      <c r="CQ99" s="554"/>
      <c r="CR99" s="554"/>
      <c r="CS99" s="554"/>
      <c r="CT99" s="554"/>
      <c r="CU99" s="554"/>
      <c r="CV99" s="554"/>
      <c r="CW99" s="554"/>
      <c r="CX99" s="554"/>
      <c r="CY99" s="554">
        <v>88992000</v>
      </c>
      <c r="CZ99" s="84">
        <v>0</v>
      </c>
      <c r="DA99" s="84"/>
      <c r="DB99" s="856" t="s">
        <v>20809</v>
      </c>
      <c r="DC99" s="85">
        <v>1</v>
      </c>
      <c r="DD99" s="928"/>
      <c r="DE99" s="102" t="s">
        <v>19355</v>
      </c>
      <c r="DF99" s="928"/>
      <c r="DG99" s="555">
        <v>0</v>
      </c>
      <c r="DH99" s="556" t="s">
        <v>1702</v>
      </c>
      <c r="DI99" s="557">
        <v>40627</v>
      </c>
      <c r="DJ99" s="557">
        <v>40515</v>
      </c>
      <c r="DK99" s="558">
        <v>25</v>
      </c>
      <c r="DL99" s="558"/>
      <c r="DM99" s="619" t="s">
        <v>20753</v>
      </c>
      <c r="DN99" s="890">
        <v>88992000</v>
      </c>
      <c r="DO99" s="928"/>
      <c r="DP99" s="928"/>
      <c r="DQ99" s="928"/>
      <c r="DR99" s="928"/>
    </row>
    <row r="100" spans="1:122" ht="60.75" customHeight="1" thickTop="1" thickBot="1">
      <c r="A100" s="214">
        <v>94</v>
      </c>
      <c r="B100" s="214" t="s">
        <v>573</v>
      </c>
      <c r="C100" s="214" t="s">
        <v>539</v>
      </c>
      <c r="D100" s="374">
        <v>1</v>
      </c>
      <c r="E100" s="517">
        <v>40500</v>
      </c>
      <c r="F100" s="517">
        <v>40490</v>
      </c>
      <c r="G100" s="517">
        <v>40597</v>
      </c>
      <c r="H100" s="517">
        <v>40604</v>
      </c>
      <c r="I100" s="517">
        <v>40604</v>
      </c>
      <c r="J100" s="382">
        <v>17</v>
      </c>
      <c r="K100" s="551">
        <v>41123</v>
      </c>
      <c r="L100" s="552">
        <v>40597</v>
      </c>
      <c r="M100" s="117">
        <v>40339</v>
      </c>
      <c r="N100" s="214" t="s">
        <v>62</v>
      </c>
      <c r="O100" s="1166">
        <v>890305881</v>
      </c>
      <c r="P100" s="530"/>
      <c r="Q100" s="530"/>
      <c r="R100" s="530"/>
      <c r="S100" s="530"/>
      <c r="T100" s="530"/>
      <c r="U100" s="530"/>
      <c r="V100" s="530"/>
      <c r="W100" s="530"/>
      <c r="X100" s="530"/>
      <c r="Y100" s="530"/>
      <c r="Z100" s="530"/>
      <c r="AA100" s="530"/>
      <c r="AB100" s="214" t="s">
        <v>366</v>
      </c>
      <c r="AC100" s="214" t="s">
        <v>223</v>
      </c>
      <c r="AD100" s="214" t="s">
        <v>229</v>
      </c>
      <c r="AE100" s="214" t="s">
        <v>508</v>
      </c>
      <c r="AF100" s="214" t="s">
        <v>335</v>
      </c>
      <c r="AG100" s="626"/>
      <c r="AH100" s="636">
        <v>148320000</v>
      </c>
      <c r="AI100" s="634">
        <v>37080000</v>
      </c>
      <c r="AJ100" s="634">
        <v>185400000</v>
      </c>
      <c r="AK100" s="214" t="s">
        <v>636</v>
      </c>
      <c r="AL100" s="214" t="s">
        <v>156</v>
      </c>
      <c r="AM100" s="86">
        <v>148320000</v>
      </c>
      <c r="AN100" s="86" t="s">
        <v>1452</v>
      </c>
      <c r="AO100" s="86" t="s">
        <v>11428</v>
      </c>
      <c r="AP100" s="83" t="s">
        <v>1543</v>
      </c>
      <c r="AQ100" s="84">
        <v>148320000</v>
      </c>
      <c r="AR100" s="553">
        <v>40604</v>
      </c>
      <c r="AS100" s="554">
        <v>37</v>
      </c>
      <c r="AT100" s="84">
        <v>0</v>
      </c>
      <c r="AU100" s="553"/>
      <c r="AV100" s="554"/>
      <c r="AW100" s="84">
        <v>0</v>
      </c>
      <c r="AX100" s="553"/>
      <c r="AY100" s="554"/>
      <c r="AZ100" s="84">
        <v>0</v>
      </c>
      <c r="BA100" s="553"/>
      <c r="BB100" s="554"/>
      <c r="BC100" s="84"/>
      <c r="BD100" s="553"/>
      <c r="BE100" s="554"/>
      <c r="BF100" s="84"/>
      <c r="BG100" s="553"/>
      <c r="BH100" s="554"/>
      <c r="BI100" s="84"/>
      <c r="BJ100" s="553"/>
      <c r="BK100" s="554"/>
      <c r="BL100" s="84"/>
      <c r="BM100" s="553"/>
      <c r="BN100" s="554"/>
      <c r="BO100" s="84"/>
      <c r="BP100" s="553"/>
      <c r="BQ100" s="554"/>
      <c r="BR100" s="84"/>
      <c r="BS100" s="553"/>
      <c r="BT100" s="554"/>
      <c r="BU100" s="84"/>
      <c r="BV100" s="553"/>
      <c r="BW100" s="554"/>
      <c r="BX100" s="84"/>
      <c r="BY100" s="553"/>
      <c r="BZ100" s="554"/>
      <c r="CA100" s="84"/>
      <c r="CB100" s="553"/>
      <c r="CC100" s="554"/>
      <c r="CD100" s="84"/>
      <c r="CE100" s="553"/>
      <c r="CF100" s="554"/>
      <c r="CG100" s="84"/>
      <c r="CH100" s="553"/>
      <c r="CI100" s="554"/>
      <c r="CJ100" s="554"/>
      <c r="CK100" s="554"/>
      <c r="CL100" s="554"/>
      <c r="CM100" s="554"/>
      <c r="CN100" s="554"/>
      <c r="CO100" s="554"/>
      <c r="CP100" s="554"/>
      <c r="CQ100" s="554"/>
      <c r="CR100" s="554"/>
      <c r="CS100" s="554"/>
      <c r="CT100" s="554"/>
      <c r="CU100" s="554"/>
      <c r="CV100" s="554"/>
      <c r="CW100" s="554"/>
      <c r="CX100" s="554"/>
      <c r="CY100" s="554">
        <v>148320000</v>
      </c>
      <c r="CZ100" s="84">
        <v>0</v>
      </c>
      <c r="DA100" s="84"/>
      <c r="DB100" s="856" t="s">
        <v>20809</v>
      </c>
      <c r="DC100" s="85">
        <v>1</v>
      </c>
      <c r="DD100" s="928"/>
      <c r="DE100" s="102" t="s">
        <v>19355</v>
      </c>
      <c r="DF100" s="928"/>
      <c r="DG100" s="555">
        <v>0</v>
      </c>
      <c r="DH100" s="556" t="s">
        <v>1703</v>
      </c>
      <c r="DI100" s="557">
        <v>40597</v>
      </c>
      <c r="DJ100" s="557">
        <v>40506</v>
      </c>
      <c r="DK100" s="558">
        <v>16</v>
      </c>
      <c r="DL100" s="558"/>
      <c r="DM100" s="619" t="s">
        <v>20753</v>
      </c>
      <c r="DN100" s="890">
        <v>148320000</v>
      </c>
      <c r="DO100" s="928"/>
      <c r="DP100" s="928"/>
      <c r="DQ100" s="928"/>
      <c r="DR100" s="928"/>
    </row>
    <row r="101" spans="1:122" ht="60.75" customHeight="1" thickTop="1" thickBot="1">
      <c r="A101" s="214">
        <v>95</v>
      </c>
      <c r="B101" s="214" t="s">
        <v>573</v>
      </c>
      <c r="C101" s="214" t="s">
        <v>539</v>
      </c>
      <c r="D101" s="374">
        <v>1</v>
      </c>
      <c r="E101" s="517">
        <v>40563</v>
      </c>
      <c r="F101" s="517">
        <v>40490</v>
      </c>
      <c r="G101" s="517">
        <v>40613</v>
      </c>
      <c r="H101" s="517">
        <v>40619</v>
      </c>
      <c r="I101" s="517">
        <v>40619</v>
      </c>
      <c r="J101" s="382">
        <v>17</v>
      </c>
      <c r="K101" s="551">
        <v>41138</v>
      </c>
      <c r="L101" s="552">
        <v>40613</v>
      </c>
      <c r="M101" s="117">
        <v>40339</v>
      </c>
      <c r="N101" s="214" t="s">
        <v>613</v>
      </c>
      <c r="O101" s="1166">
        <v>890200499</v>
      </c>
      <c r="P101" s="530"/>
      <c r="Q101" s="530"/>
      <c r="R101" s="530"/>
      <c r="S101" s="530"/>
      <c r="T101" s="530"/>
      <c r="U101" s="530"/>
      <c r="V101" s="530"/>
      <c r="W101" s="530"/>
      <c r="X101" s="530"/>
      <c r="Y101" s="530"/>
      <c r="Z101" s="530"/>
      <c r="AA101" s="530"/>
      <c r="AB101" s="214" t="s">
        <v>51</v>
      </c>
      <c r="AC101" s="214" t="s">
        <v>223</v>
      </c>
      <c r="AD101" s="214" t="s">
        <v>229</v>
      </c>
      <c r="AE101" s="214" t="s">
        <v>508</v>
      </c>
      <c r="AF101" s="214" t="s">
        <v>335</v>
      </c>
      <c r="AG101" s="626"/>
      <c r="AH101" s="636">
        <v>3720880</v>
      </c>
      <c r="AI101" s="634">
        <v>29664000</v>
      </c>
      <c r="AJ101" s="634">
        <v>33384880</v>
      </c>
      <c r="AK101" s="214" t="s">
        <v>161</v>
      </c>
      <c r="AL101" s="214" t="s">
        <v>13003</v>
      </c>
      <c r="AM101" s="86">
        <v>3720880</v>
      </c>
      <c r="AN101" s="86" t="s">
        <v>1453</v>
      </c>
      <c r="AO101" s="86" t="s">
        <v>2852</v>
      </c>
      <c r="AP101" s="83" t="s">
        <v>1524</v>
      </c>
      <c r="AQ101" s="84">
        <v>3720880</v>
      </c>
      <c r="AR101" s="553">
        <v>40619</v>
      </c>
      <c r="AS101" s="554">
        <v>42</v>
      </c>
      <c r="AT101" s="84">
        <v>0</v>
      </c>
      <c r="AU101" s="553"/>
      <c r="AV101" s="554"/>
      <c r="AW101" s="84">
        <v>0</v>
      </c>
      <c r="AX101" s="553"/>
      <c r="AY101" s="554"/>
      <c r="AZ101" s="84">
        <v>0</v>
      </c>
      <c r="BA101" s="553"/>
      <c r="BB101" s="554"/>
      <c r="BC101" s="84"/>
      <c r="BD101" s="553"/>
      <c r="BE101" s="554"/>
      <c r="BF101" s="84"/>
      <c r="BG101" s="553"/>
      <c r="BH101" s="554"/>
      <c r="BI101" s="84"/>
      <c r="BJ101" s="553"/>
      <c r="BK101" s="554"/>
      <c r="BL101" s="84"/>
      <c r="BM101" s="553"/>
      <c r="BN101" s="554"/>
      <c r="BO101" s="84"/>
      <c r="BP101" s="553"/>
      <c r="BQ101" s="554"/>
      <c r="BR101" s="84"/>
      <c r="BS101" s="553"/>
      <c r="BT101" s="554"/>
      <c r="BU101" s="84"/>
      <c r="BV101" s="553"/>
      <c r="BW101" s="554"/>
      <c r="BX101" s="84"/>
      <c r="BY101" s="553"/>
      <c r="BZ101" s="554"/>
      <c r="CA101" s="84"/>
      <c r="CB101" s="553"/>
      <c r="CC101" s="554"/>
      <c r="CD101" s="84"/>
      <c r="CE101" s="553"/>
      <c r="CF101" s="554"/>
      <c r="CG101" s="84"/>
      <c r="CH101" s="553"/>
      <c r="CI101" s="554"/>
      <c r="CJ101" s="554"/>
      <c r="CK101" s="554"/>
      <c r="CL101" s="554"/>
      <c r="CM101" s="554"/>
      <c r="CN101" s="554"/>
      <c r="CO101" s="554"/>
      <c r="CP101" s="554"/>
      <c r="CQ101" s="554"/>
      <c r="CR101" s="554"/>
      <c r="CS101" s="554"/>
      <c r="CT101" s="554"/>
      <c r="CU101" s="554"/>
      <c r="CV101" s="554"/>
      <c r="CW101" s="554"/>
      <c r="CX101" s="554"/>
      <c r="CY101" s="554">
        <v>3720880</v>
      </c>
      <c r="CZ101" s="84">
        <v>0</v>
      </c>
      <c r="DA101" s="84"/>
      <c r="DB101" s="856" t="s">
        <v>13003</v>
      </c>
      <c r="DC101" s="85">
        <v>1</v>
      </c>
      <c r="DD101" s="1213"/>
      <c r="DE101" s="102" t="s">
        <v>19355</v>
      </c>
      <c r="DF101" s="928"/>
      <c r="DG101" s="555">
        <v>0</v>
      </c>
      <c r="DH101" s="556" t="s">
        <v>1704</v>
      </c>
      <c r="DI101" s="557">
        <v>40613</v>
      </c>
      <c r="DJ101" s="557">
        <v>40568</v>
      </c>
      <c r="DK101" s="558">
        <v>78</v>
      </c>
      <c r="DL101" s="558"/>
      <c r="DM101" s="619" t="s">
        <v>20755</v>
      </c>
      <c r="DN101" s="890">
        <v>3720880</v>
      </c>
      <c r="DO101" s="928"/>
      <c r="DP101" s="928"/>
      <c r="DQ101" s="928"/>
      <c r="DR101" s="928"/>
    </row>
    <row r="102" spans="1:122" ht="60.75" customHeight="1" thickTop="1" thickBot="1">
      <c r="A102" s="214">
        <v>95</v>
      </c>
      <c r="B102" s="214" t="s">
        <v>573</v>
      </c>
      <c r="C102" s="214" t="s">
        <v>539</v>
      </c>
      <c r="D102" s="374">
        <v>1</v>
      </c>
      <c r="E102" s="517">
        <v>40563</v>
      </c>
      <c r="F102" s="517">
        <v>40490</v>
      </c>
      <c r="G102" s="517">
        <v>40613</v>
      </c>
      <c r="H102" s="517">
        <v>40619</v>
      </c>
      <c r="I102" s="517">
        <v>40619</v>
      </c>
      <c r="J102" s="560">
        <v>17</v>
      </c>
      <c r="K102" s="551">
        <v>41138</v>
      </c>
      <c r="L102" s="552">
        <v>40613</v>
      </c>
      <c r="M102" s="117">
        <v>40339</v>
      </c>
      <c r="N102" s="214" t="s">
        <v>613</v>
      </c>
      <c r="O102" s="1166">
        <v>890200499</v>
      </c>
      <c r="P102" s="530"/>
      <c r="Q102" s="530"/>
      <c r="R102" s="530"/>
      <c r="S102" s="530"/>
      <c r="T102" s="530"/>
      <c r="U102" s="530"/>
      <c r="V102" s="530"/>
      <c r="W102" s="530"/>
      <c r="X102" s="530"/>
      <c r="Y102" s="530"/>
      <c r="Z102" s="530"/>
      <c r="AA102" s="530"/>
      <c r="AB102" s="214" t="s">
        <v>51</v>
      </c>
      <c r="AC102" s="214" t="s">
        <v>222</v>
      </c>
      <c r="AD102" s="214" t="s">
        <v>227</v>
      </c>
      <c r="AE102" s="214" t="s">
        <v>508</v>
      </c>
      <c r="AF102" s="214">
        <v>7</v>
      </c>
      <c r="AG102" s="626"/>
      <c r="AH102" s="636">
        <v>114935120</v>
      </c>
      <c r="AI102" s="634"/>
      <c r="AJ102" s="634">
        <v>114935120</v>
      </c>
      <c r="AK102" s="214"/>
      <c r="AL102" s="214" t="s">
        <v>156</v>
      </c>
      <c r="AM102" s="86">
        <v>114935120</v>
      </c>
      <c r="AN102" s="86" t="s">
        <v>1453</v>
      </c>
      <c r="AO102" s="86" t="s">
        <v>2852</v>
      </c>
      <c r="AP102" s="83" t="s">
        <v>1524</v>
      </c>
      <c r="AQ102" s="84">
        <v>114935120</v>
      </c>
      <c r="AR102" s="553">
        <v>40619</v>
      </c>
      <c r="AS102" s="554">
        <v>42</v>
      </c>
      <c r="AT102" s="84">
        <v>0</v>
      </c>
      <c r="AU102" s="553"/>
      <c r="AV102" s="554"/>
      <c r="AW102" s="84">
        <v>0</v>
      </c>
      <c r="AX102" s="553"/>
      <c r="AY102" s="554"/>
      <c r="AZ102" s="84">
        <v>0</v>
      </c>
      <c r="BA102" s="553"/>
      <c r="BB102" s="554"/>
      <c r="BC102" s="84"/>
      <c r="BD102" s="553"/>
      <c r="BE102" s="554"/>
      <c r="BF102" s="84"/>
      <c r="BG102" s="553"/>
      <c r="BH102" s="554"/>
      <c r="BI102" s="84"/>
      <c r="BJ102" s="553"/>
      <c r="BK102" s="554"/>
      <c r="BL102" s="84"/>
      <c r="BM102" s="553"/>
      <c r="BN102" s="554"/>
      <c r="BO102" s="84"/>
      <c r="BP102" s="553"/>
      <c r="BQ102" s="554"/>
      <c r="BR102" s="84"/>
      <c r="BS102" s="553"/>
      <c r="BT102" s="554"/>
      <c r="BU102" s="84"/>
      <c r="BV102" s="553"/>
      <c r="BW102" s="554"/>
      <c r="BX102" s="84"/>
      <c r="BY102" s="553"/>
      <c r="BZ102" s="554"/>
      <c r="CA102" s="84"/>
      <c r="CB102" s="553"/>
      <c r="CC102" s="554"/>
      <c r="CD102" s="84"/>
      <c r="CE102" s="553"/>
      <c r="CF102" s="554"/>
      <c r="CG102" s="84"/>
      <c r="CH102" s="553"/>
      <c r="CI102" s="554"/>
      <c r="CJ102" s="554"/>
      <c r="CK102" s="554"/>
      <c r="CL102" s="554"/>
      <c r="CM102" s="554"/>
      <c r="CN102" s="554"/>
      <c r="CO102" s="554"/>
      <c r="CP102" s="554"/>
      <c r="CQ102" s="554"/>
      <c r="CR102" s="554"/>
      <c r="CS102" s="554"/>
      <c r="CT102" s="554"/>
      <c r="CU102" s="554"/>
      <c r="CV102" s="554"/>
      <c r="CW102" s="554"/>
      <c r="CX102" s="554"/>
      <c r="CY102" s="554">
        <v>114935120</v>
      </c>
      <c r="CZ102" s="84">
        <v>0</v>
      </c>
      <c r="DA102" s="84"/>
      <c r="DB102" s="856" t="s">
        <v>20809</v>
      </c>
      <c r="DC102" s="85">
        <v>1</v>
      </c>
      <c r="DD102" s="1213"/>
      <c r="DE102" s="102" t="s">
        <v>19355</v>
      </c>
      <c r="DF102" s="928"/>
      <c r="DG102" s="555">
        <v>0</v>
      </c>
      <c r="DH102" s="556" t="s">
        <v>1704</v>
      </c>
      <c r="DI102" s="557"/>
      <c r="DJ102" s="557">
        <v>40568</v>
      </c>
      <c r="DK102" s="558">
        <v>78</v>
      </c>
      <c r="DL102" s="558"/>
      <c r="DM102" s="619" t="s">
        <v>20552</v>
      </c>
      <c r="DN102" s="890">
        <v>114935120</v>
      </c>
      <c r="DO102" s="928"/>
      <c r="DP102" s="928"/>
      <c r="DQ102" s="928"/>
      <c r="DR102" s="928"/>
    </row>
    <row r="103" spans="1:122" ht="60.75" customHeight="1" thickTop="1" thickBot="1">
      <c r="A103" s="214">
        <v>96</v>
      </c>
      <c r="B103" s="214" t="s">
        <v>573</v>
      </c>
      <c r="C103" s="214" t="s">
        <v>539</v>
      </c>
      <c r="D103" s="374">
        <v>1</v>
      </c>
      <c r="E103" s="517">
        <v>40500</v>
      </c>
      <c r="F103" s="517">
        <v>40490</v>
      </c>
      <c r="G103" s="517">
        <v>40588</v>
      </c>
      <c r="H103" s="517">
        <v>40595</v>
      </c>
      <c r="I103" s="517">
        <v>40595</v>
      </c>
      <c r="J103" s="382">
        <v>17</v>
      </c>
      <c r="K103" s="551">
        <v>41111</v>
      </c>
      <c r="L103" s="552">
        <v>40588</v>
      </c>
      <c r="M103" s="117">
        <v>40339</v>
      </c>
      <c r="N103" s="214" t="s">
        <v>750</v>
      </c>
      <c r="O103" s="1166">
        <v>860013720</v>
      </c>
      <c r="P103" s="530"/>
      <c r="Q103" s="530"/>
      <c r="R103" s="530"/>
      <c r="S103" s="530"/>
      <c r="T103" s="530"/>
      <c r="U103" s="530"/>
      <c r="V103" s="530"/>
      <c r="W103" s="530"/>
      <c r="X103" s="530"/>
      <c r="Y103" s="530"/>
      <c r="Z103" s="530"/>
      <c r="AA103" s="530"/>
      <c r="AB103" s="214" t="s">
        <v>366</v>
      </c>
      <c r="AC103" s="214" t="s">
        <v>223</v>
      </c>
      <c r="AD103" s="214" t="s">
        <v>229</v>
      </c>
      <c r="AE103" s="214" t="s">
        <v>508</v>
      </c>
      <c r="AF103" s="214" t="s">
        <v>335</v>
      </c>
      <c r="AG103" s="626"/>
      <c r="AH103" s="636">
        <v>667440000</v>
      </c>
      <c r="AI103" s="634">
        <v>166860000</v>
      </c>
      <c r="AJ103" s="634">
        <v>834300000</v>
      </c>
      <c r="AK103" s="214" t="s">
        <v>201</v>
      </c>
      <c r="AL103" s="214" t="s">
        <v>156</v>
      </c>
      <c r="AM103" s="86">
        <v>667440000</v>
      </c>
      <c r="AN103" s="86" t="s">
        <v>14315</v>
      </c>
      <c r="AO103" s="86" t="s">
        <v>14315</v>
      </c>
      <c r="AP103" s="83" t="s">
        <v>1525</v>
      </c>
      <c r="AQ103" s="84">
        <v>667440000</v>
      </c>
      <c r="AR103" s="553">
        <v>40595</v>
      </c>
      <c r="AS103" s="554">
        <v>34</v>
      </c>
      <c r="AT103" s="84">
        <v>0</v>
      </c>
      <c r="AU103" s="553"/>
      <c r="AV103" s="554"/>
      <c r="AW103" s="84">
        <v>0</v>
      </c>
      <c r="AX103" s="553"/>
      <c r="AY103" s="554"/>
      <c r="AZ103" s="84">
        <v>0</v>
      </c>
      <c r="BA103" s="553"/>
      <c r="BB103" s="554"/>
      <c r="BC103" s="84"/>
      <c r="BD103" s="553"/>
      <c r="BE103" s="554"/>
      <c r="BF103" s="84"/>
      <c r="BG103" s="553"/>
      <c r="BH103" s="554"/>
      <c r="BI103" s="84"/>
      <c r="BJ103" s="553"/>
      <c r="BK103" s="554"/>
      <c r="BL103" s="84"/>
      <c r="BM103" s="553"/>
      <c r="BN103" s="554"/>
      <c r="BO103" s="84"/>
      <c r="BP103" s="553"/>
      <c r="BQ103" s="554"/>
      <c r="BR103" s="84"/>
      <c r="BS103" s="553"/>
      <c r="BT103" s="554"/>
      <c r="BU103" s="84"/>
      <c r="BV103" s="553"/>
      <c r="BW103" s="554"/>
      <c r="BX103" s="84"/>
      <c r="BY103" s="553"/>
      <c r="BZ103" s="554"/>
      <c r="CA103" s="84"/>
      <c r="CB103" s="553"/>
      <c r="CC103" s="554"/>
      <c r="CD103" s="84"/>
      <c r="CE103" s="553"/>
      <c r="CF103" s="554"/>
      <c r="CG103" s="84"/>
      <c r="CH103" s="553"/>
      <c r="CI103" s="554"/>
      <c r="CJ103" s="554"/>
      <c r="CK103" s="554"/>
      <c r="CL103" s="554"/>
      <c r="CM103" s="554"/>
      <c r="CN103" s="554"/>
      <c r="CO103" s="554"/>
      <c r="CP103" s="554"/>
      <c r="CQ103" s="554"/>
      <c r="CR103" s="554"/>
      <c r="CS103" s="554"/>
      <c r="CT103" s="554"/>
      <c r="CU103" s="554"/>
      <c r="CV103" s="554"/>
      <c r="CW103" s="554"/>
      <c r="CX103" s="554"/>
      <c r="CY103" s="554">
        <v>667440000</v>
      </c>
      <c r="CZ103" s="84">
        <v>0</v>
      </c>
      <c r="DA103" s="84"/>
      <c r="DB103" s="856" t="s">
        <v>20809</v>
      </c>
      <c r="DC103" s="85">
        <v>1</v>
      </c>
      <c r="DD103" s="928"/>
      <c r="DE103" s="102" t="s">
        <v>19355</v>
      </c>
      <c r="DF103" s="928"/>
      <c r="DG103" s="555">
        <v>0</v>
      </c>
      <c r="DH103" s="556" t="s">
        <v>1705</v>
      </c>
      <c r="DI103" s="557">
        <v>40588</v>
      </c>
      <c r="DJ103" s="557">
        <v>40515</v>
      </c>
      <c r="DK103" s="558">
        <v>25</v>
      </c>
      <c r="DL103" s="558" t="s">
        <v>15785</v>
      </c>
      <c r="DM103" s="619" t="s">
        <v>20753</v>
      </c>
      <c r="DN103" s="890">
        <v>667440000</v>
      </c>
      <c r="DO103" s="928"/>
      <c r="DP103" s="928"/>
      <c r="DQ103" s="928"/>
      <c r="DR103" s="928"/>
    </row>
    <row r="104" spans="1:122" ht="60.75" customHeight="1" thickTop="1" thickBot="1">
      <c r="A104" s="214">
        <v>97</v>
      </c>
      <c r="B104" s="214" t="s">
        <v>573</v>
      </c>
      <c r="C104" s="214" t="s">
        <v>539</v>
      </c>
      <c r="D104" s="374">
        <v>1</v>
      </c>
      <c r="E104" s="517">
        <v>40500</v>
      </c>
      <c r="F104" s="517">
        <v>40490</v>
      </c>
      <c r="G104" s="517">
        <v>40588</v>
      </c>
      <c r="H104" s="517">
        <v>40595</v>
      </c>
      <c r="I104" s="517">
        <v>40595</v>
      </c>
      <c r="J104" s="382">
        <v>17</v>
      </c>
      <c r="K104" s="551">
        <v>41111</v>
      </c>
      <c r="L104" s="552">
        <v>40588</v>
      </c>
      <c r="M104" s="117">
        <v>40339</v>
      </c>
      <c r="N104" s="214" t="s">
        <v>480</v>
      </c>
      <c r="O104" s="1166">
        <v>860007759</v>
      </c>
      <c r="P104" s="530"/>
      <c r="Q104" s="530"/>
      <c r="R104" s="530"/>
      <c r="S104" s="530"/>
      <c r="T104" s="530"/>
      <c r="U104" s="530"/>
      <c r="V104" s="530"/>
      <c r="W104" s="530"/>
      <c r="X104" s="530"/>
      <c r="Y104" s="530"/>
      <c r="Z104" s="530"/>
      <c r="AA104" s="530"/>
      <c r="AB104" s="214" t="s">
        <v>366</v>
      </c>
      <c r="AC104" s="214" t="s">
        <v>223</v>
      </c>
      <c r="AD104" s="214" t="s">
        <v>229</v>
      </c>
      <c r="AE104" s="214" t="s">
        <v>508</v>
      </c>
      <c r="AF104" s="214" t="s">
        <v>335</v>
      </c>
      <c r="AG104" s="626"/>
      <c r="AH104" s="636">
        <v>341136000</v>
      </c>
      <c r="AI104" s="634">
        <v>85284000</v>
      </c>
      <c r="AJ104" s="634">
        <v>426420000</v>
      </c>
      <c r="AK104" s="214" t="s">
        <v>198</v>
      </c>
      <c r="AL104" s="214" t="s">
        <v>156</v>
      </c>
      <c r="AM104" s="86">
        <v>341136000</v>
      </c>
      <c r="AN104" s="86" t="s">
        <v>14315</v>
      </c>
      <c r="AO104" s="86" t="s">
        <v>14315</v>
      </c>
      <c r="AP104" s="83" t="s">
        <v>1525</v>
      </c>
      <c r="AQ104" s="84">
        <v>341136000</v>
      </c>
      <c r="AR104" s="553">
        <v>40595</v>
      </c>
      <c r="AS104" s="554">
        <v>34</v>
      </c>
      <c r="AT104" s="84">
        <v>0</v>
      </c>
      <c r="AU104" s="553"/>
      <c r="AV104" s="554"/>
      <c r="AW104" s="84">
        <v>0</v>
      </c>
      <c r="AX104" s="553"/>
      <c r="AY104" s="554"/>
      <c r="AZ104" s="84">
        <v>0</v>
      </c>
      <c r="BA104" s="553"/>
      <c r="BB104" s="554"/>
      <c r="BC104" s="84"/>
      <c r="BD104" s="553"/>
      <c r="BE104" s="554"/>
      <c r="BF104" s="84"/>
      <c r="BG104" s="553"/>
      <c r="BH104" s="554"/>
      <c r="BI104" s="84"/>
      <c r="BJ104" s="553"/>
      <c r="BK104" s="554"/>
      <c r="BL104" s="84"/>
      <c r="BM104" s="553"/>
      <c r="BN104" s="554"/>
      <c r="BO104" s="84"/>
      <c r="BP104" s="553"/>
      <c r="BQ104" s="554"/>
      <c r="BR104" s="84"/>
      <c r="BS104" s="553"/>
      <c r="BT104" s="554"/>
      <c r="BU104" s="84"/>
      <c r="BV104" s="553"/>
      <c r="BW104" s="554"/>
      <c r="BX104" s="84"/>
      <c r="BY104" s="553"/>
      <c r="BZ104" s="554"/>
      <c r="CA104" s="84"/>
      <c r="CB104" s="553"/>
      <c r="CC104" s="554"/>
      <c r="CD104" s="84"/>
      <c r="CE104" s="553"/>
      <c r="CF104" s="554"/>
      <c r="CG104" s="84"/>
      <c r="CH104" s="553"/>
      <c r="CI104" s="554"/>
      <c r="CJ104" s="554"/>
      <c r="CK104" s="554"/>
      <c r="CL104" s="554"/>
      <c r="CM104" s="554"/>
      <c r="CN104" s="554"/>
      <c r="CO104" s="554"/>
      <c r="CP104" s="554"/>
      <c r="CQ104" s="554"/>
      <c r="CR104" s="554"/>
      <c r="CS104" s="554"/>
      <c r="CT104" s="554"/>
      <c r="CU104" s="554"/>
      <c r="CV104" s="554"/>
      <c r="CW104" s="554"/>
      <c r="CX104" s="554"/>
      <c r="CY104" s="554">
        <v>341136000</v>
      </c>
      <c r="CZ104" s="84">
        <v>0</v>
      </c>
      <c r="DA104" s="84"/>
      <c r="DB104" s="856" t="s">
        <v>20809</v>
      </c>
      <c r="DC104" s="85">
        <v>1</v>
      </c>
      <c r="DD104" s="928"/>
      <c r="DE104" s="102" t="s">
        <v>19355</v>
      </c>
      <c r="DF104" s="928"/>
      <c r="DG104" s="555">
        <v>0</v>
      </c>
      <c r="DH104" s="556" t="s">
        <v>1706</v>
      </c>
      <c r="DI104" s="557">
        <v>40588</v>
      </c>
      <c r="DJ104" s="557">
        <v>40515</v>
      </c>
      <c r="DK104" s="558">
        <v>25</v>
      </c>
      <c r="DL104" s="558"/>
      <c r="DM104" s="619" t="s">
        <v>20753</v>
      </c>
      <c r="DN104" s="890">
        <v>341136000</v>
      </c>
      <c r="DO104" s="928"/>
      <c r="DP104" s="928"/>
      <c r="DQ104" s="928"/>
      <c r="DR104" s="928"/>
    </row>
    <row r="105" spans="1:122" ht="60.75" customHeight="1" thickTop="1" thickBot="1">
      <c r="A105" s="214">
        <v>98</v>
      </c>
      <c r="B105" s="214" t="s">
        <v>573</v>
      </c>
      <c r="C105" s="214" t="s">
        <v>539</v>
      </c>
      <c r="D105" s="374">
        <v>1</v>
      </c>
      <c r="E105" s="517">
        <v>40500</v>
      </c>
      <c r="F105" s="517">
        <v>40490</v>
      </c>
      <c r="G105" s="517">
        <v>40582</v>
      </c>
      <c r="H105" s="517">
        <v>40591</v>
      </c>
      <c r="I105" s="517">
        <v>40591</v>
      </c>
      <c r="J105" s="382">
        <v>17</v>
      </c>
      <c r="K105" s="551">
        <v>41107</v>
      </c>
      <c r="L105" s="552">
        <v>40582</v>
      </c>
      <c r="M105" s="117">
        <v>40204</v>
      </c>
      <c r="N105" s="214" t="s">
        <v>52</v>
      </c>
      <c r="O105" s="1166">
        <v>890983722</v>
      </c>
      <c r="P105" s="530"/>
      <c r="Q105" s="530"/>
      <c r="R105" s="530"/>
      <c r="S105" s="530"/>
      <c r="T105" s="530"/>
      <c r="U105" s="530"/>
      <c r="V105" s="530"/>
      <c r="W105" s="530"/>
      <c r="X105" s="530"/>
      <c r="Y105" s="530"/>
      <c r="Z105" s="530"/>
      <c r="AA105" s="530"/>
      <c r="AB105" s="214" t="s">
        <v>366</v>
      </c>
      <c r="AC105" s="214" t="s">
        <v>222</v>
      </c>
      <c r="AD105" s="214" t="s">
        <v>227</v>
      </c>
      <c r="AE105" s="214" t="s">
        <v>508</v>
      </c>
      <c r="AF105" s="214">
        <v>7</v>
      </c>
      <c r="AG105" s="626"/>
      <c r="AH105" s="636">
        <v>74160000</v>
      </c>
      <c r="AI105" s="634">
        <v>18540000</v>
      </c>
      <c r="AJ105" s="634">
        <v>92700000</v>
      </c>
      <c r="AK105" s="214" t="s">
        <v>468</v>
      </c>
      <c r="AL105" s="214" t="s">
        <v>156</v>
      </c>
      <c r="AM105" s="86">
        <v>74160000</v>
      </c>
      <c r="AN105" s="86" t="s">
        <v>14361</v>
      </c>
      <c r="AO105" s="86" t="s">
        <v>8485</v>
      </c>
      <c r="AP105" s="83" t="s">
        <v>1509</v>
      </c>
      <c r="AQ105" s="84">
        <v>74160000</v>
      </c>
      <c r="AR105" s="553">
        <v>40591</v>
      </c>
      <c r="AS105" s="554">
        <v>32</v>
      </c>
      <c r="AT105" s="84">
        <v>0</v>
      </c>
      <c r="AU105" s="553"/>
      <c r="AV105" s="554"/>
      <c r="AW105" s="84">
        <v>0</v>
      </c>
      <c r="AX105" s="553"/>
      <c r="AY105" s="554"/>
      <c r="AZ105" s="84">
        <v>0</v>
      </c>
      <c r="BA105" s="553"/>
      <c r="BB105" s="554"/>
      <c r="BC105" s="84"/>
      <c r="BD105" s="553"/>
      <c r="BE105" s="554"/>
      <c r="BF105" s="84"/>
      <c r="BG105" s="553"/>
      <c r="BH105" s="554"/>
      <c r="BI105" s="84"/>
      <c r="BJ105" s="553"/>
      <c r="BK105" s="554"/>
      <c r="BL105" s="84"/>
      <c r="BM105" s="553"/>
      <c r="BN105" s="554"/>
      <c r="BO105" s="84"/>
      <c r="BP105" s="553"/>
      <c r="BQ105" s="554"/>
      <c r="BR105" s="84"/>
      <c r="BS105" s="553"/>
      <c r="BT105" s="554"/>
      <c r="BU105" s="84"/>
      <c r="BV105" s="553"/>
      <c r="BW105" s="554"/>
      <c r="BX105" s="84"/>
      <c r="BY105" s="553"/>
      <c r="BZ105" s="554"/>
      <c r="CA105" s="84"/>
      <c r="CB105" s="553"/>
      <c r="CC105" s="554"/>
      <c r="CD105" s="84"/>
      <c r="CE105" s="553"/>
      <c r="CF105" s="554"/>
      <c r="CG105" s="84"/>
      <c r="CH105" s="553"/>
      <c r="CI105" s="554"/>
      <c r="CJ105" s="554"/>
      <c r="CK105" s="554"/>
      <c r="CL105" s="554"/>
      <c r="CM105" s="554"/>
      <c r="CN105" s="554"/>
      <c r="CO105" s="554"/>
      <c r="CP105" s="554"/>
      <c r="CQ105" s="554"/>
      <c r="CR105" s="554"/>
      <c r="CS105" s="554"/>
      <c r="CT105" s="554"/>
      <c r="CU105" s="554"/>
      <c r="CV105" s="554"/>
      <c r="CW105" s="554"/>
      <c r="CX105" s="554"/>
      <c r="CY105" s="554">
        <v>74160000</v>
      </c>
      <c r="CZ105" s="84">
        <v>0</v>
      </c>
      <c r="DA105" s="84"/>
      <c r="DB105" s="856" t="s">
        <v>20809</v>
      </c>
      <c r="DC105" s="85">
        <v>1</v>
      </c>
      <c r="DD105" s="928"/>
      <c r="DE105" s="102" t="s">
        <v>19355</v>
      </c>
      <c r="DF105" s="928"/>
      <c r="DG105" s="555">
        <v>0</v>
      </c>
      <c r="DH105" s="556" t="s">
        <v>1707</v>
      </c>
      <c r="DI105" s="557">
        <v>40582</v>
      </c>
      <c r="DJ105" s="557">
        <v>40525</v>
      </c>
      <c r="DK105" s="558">
        <v>35</v>
      </c>
      <c r="DL105" s="558"/>
      <c r="DM105" s="619" t="s">
        <v>20552</v>
      </c>
      <c r="DN105" s="890">
        <v>74160000</v>
      </c>
      <c r="DO105" s="928"/>
      <c r="DP105" s="928"/>
      <c r="DQ105" s="928"/>
      <c r="DR105" s="928"/>
    </row>
    <row r="106" spans="1:122" ht="60.75" customHeight="1" thickTop="1" thickBot="1">
      <c r="A106" s="214">
        <v>99</v>
      </c>
      <c r="B106" s="214" t="s">
        <v>573</v>
      </c>
      <c r="C106" s="214" t="s">
        <v>539</v>
      </c>
      <c r="D106" s="374">
        <v>1</v>
      </c>
      <c r="E106" s="517">
        <v>40574</v>
      </c>
      <c r="F106" s="517">
        <v>40490</v>
      </c>
      <c r="G106" s="517">
        <v>40630</v>
      </c>
      <c r="H106" s="517">
        <v>40644</v>
      </c>
      <c r="I106" s="517">
        <v>40644</v>
      </c>
      <c r="J106" s="382">
        <v>17</v>
      </c>
      <c r="K106" s="551">
        <v>41163</v>
      </c>
      <c r="L106" s="552">
        <v>40630</v>
      </c>
      <c r="M106" s="117">
        <v>40204</v>
      </c>
      <c r="N106" s="214" t="s">
        <v>614</v>
      </c>
      <c r="O106" s="1166">
        <v>890307400</v>
      </c>
      <c r="P106" s="530"/>
      <c r="Q106" s="530"/>
      <c r="R106" s="530"/>
      <c r="S106" s="530"/>
      <c r="T106" s="530"/>
      <c r="U106" s="530"/>
      <c r="V106" s="530"/>
      <c r="W106" s="530"/>
      <c r="X106" s="530"/>
      <c r="Y106" s="530"/>
      <c r="Z106" s="530"/>
      <c r="AA106" s="530"/>
      <c r="AB106" s="214" t="s">
        <v>51</v>
      </c>
      <c r="AC106" s="214" t="s">
        <v>222</v>
      </c>
      <c r="AD106" s="214" t="s">
        <v>227</v>
      </c>
      <c r="AE106" s="214" t="s">
        <v>508</v>
      </c>
      <c r="AF106" s="214">
        <v>7</v>
      </c>
      <c r="AG106" s="626"/>
      <c r="AH106" s="636">
        <v>44496000</v>
      </c>
      <c r="AI106" s="634">
        <v>11124000</v>
      </c>
      <c r="AJ106" s="634">
        <v>55620000</v>
      </c>
      <c r="AK106" s="214" t="s">
        <v>163</v>
      </c>
      <c r="AL106" s="214" t="s">
        <v>13003</v>
      </c>
      <c r="AM106" s="86">
        <v>44496000</v>
      </c>
      <c r="AN106" s="86" t="s">
        <v>14315</v>
      </c>
      <c r="AO106" s="86" t="s">
        <v>14315</v>
      </c>
      <c r="AP106" s="83" t="s">
        <v>1525</v>
      </c>
      <c r="AQ106" s="84">
        <v>44496000</v>
      </c>
      <c r="AR106" s="553">
        <v>40644</v>
      </c>
      <c r="AS106" s="554">
        <v>46</v>
      </c>
      <c r="AT106" s="84">
        <v>0</v>
      </c>
      <c r="AU106" s="553"/>
      <c r="AV106" s="554"/>
      <c r="AW106" s="84">
        <v>0</v>
      </c>
      <c r="AX106" s="553"/>
      <c r="AY106" s="554"/>
      <c r="AZ106" s="84">
        <v>0</v>
      </c>
      <c r="BA106" s="553"/>
      <c r="BB106" s="554"/>
      <c r="BC106" s="84"/>
      <c r="BD106" s="553"/>
      <c r="BE106" s="554"/>
      <c r="BF106" s="84"/>
      <c r="BG106" s="553"/>
      <c r="BH106" s="554"/>
      <c r="BI106" s="84"/>
      <c r="BJ106" s="553"/>
      <c r="BK106" s="554"/>
      <c r="BL106" s="84"/>
      <c r="BM106" s="553"/>
      <c r="BN106" s="554"/>
      <c r="BO106" s="84"/>
      <c r="BP106" s="553"/>
      <c r="BQ106" s="554"/>
      <c r="BR106" s="84"/>
      <c r="BS106" s="553"/>
      <c r="BT106" s="554"/>
      <c r="BU106" s="84"/>
      <c r="BV106" s="553"/>
      <c r="BW106" s="554"/>
      <c r="BX106" s="84"/>
      <c r="BY106" s="553"/>
      <c r="BZ106" s="554"/>
      <c r="CA106" s="84"/>
      <c r="CB106" s="553"/>
      <c r="CC106" s="554"/>
      <c r="CD106" s="84"/>
      <c r="CE106" s="553"/>
      <c r="CF106" s="554"/>
      <c r="CG106" s="84"/>
      <c r="CH106" s="553"/>
      <c r="CI106" s="554"/>
      <c r="CJ106" s="554"/>
      <c r="CK106" s="554"/>
      <c r="CL106" s="554"/>
      <c r="CM106" s="554"/>
      <c r="CN106" s="554"/>
      <c r="CO106" s="554"/>
      <c r="CP106" s="554"/>
      <c r="CQ106" s="554"/>
      <c r="CR106" s="554"/>
      <c r="CS106" s="554"/>
      <c r="CT106" s="554"/>
      <c r="CU106" s="554"/>
      <c r="CV106" s="554"/>
      <c r="CW106" s="554"/>
      <c r="CX106" s="554"/>
      <c r="CY106" s="554">
        <v>44496000</v>
      </c>
      <c r="CZ106" s="84">
        <v>0</v>
      </c>
      <c r="DA106" s="84"/>
      <c r="DB106" s="727" t="s">
        <v>13003</v>
      </c>
      <c r="DC106" s="85">
        <v>1</v>
      </c>
      <c r="DD106" s="928"/>
      <c r="DE106" s="102" t="s">
        <v>19355</v>
      </c>
      <c r="DF106" s="928"/>
      <c r="DG106" s="555">
        <v>0</v>
      </c>
      <c r="DH106" s="556" t="s">
        <v>1708</v>
      </c>
      <c r="DI106" s="557">
        <v>40630</v>
      </c>
      <c r="DJ106" s="557">
        <v>40574</v>
      </c>
      <c r="DK106" s="558">
        <v>84</v>
      </c>
      <c r="DL106" s="558"/>
      <c r="DM106" s="619" t="s">
        <v>20553</v>
      </c>
      <c r="DN106" s="890">
        <v>44496000</v>
      </c>
      <c r="DO106" s="928"/>
      <c r="DP106" s="928"/>
      <c r="DQ106" s="928"/>
      <c r="DR106" s="928"/>
    </row>
    <row r="107" spans="1:122" ht="60.75" customHeight="1" thickTop="1" thickBot="1">
      <c r="A107" s="214">
        <v>100</v>
      </c>
      <c r="B107" s="214" t="s">
        <v>573</v>
      </c>
      <c r="C107" s="214" t="s">
        <v>539</v>
      </c>
      <c r="D107" s="374">
        <v>1</v>
      </c>
      <c r="E107" s="517">
        <v>40500</v>
      </c>
      <c r="F107" s="517">
        <v>40490</v>
      </c>
      <c r="G107" s="517">
        <v>40574</v>
      </c>
      <c r="H107" s="517">
        <v>40583</v>
      </c>
      <c r="I107" s="517">
        <v>40583</v>
      </c>
      <c r="J107" s="382">
        <v>17</v>
      </c>
      <c r="K107" s="551">
        <v>41099</v>
      </c>
      <c r="L107" s="552">
        <v>40574</v>
      </c>
      <c r="M107" s="117">
        <v>40204</v>
      </c>
      <c r="N107" s="214" t="s">
        <v>750</v>
      </c>
      <c r="O107" s="1166">
        <v>860013720</v>
      </c>
      <c r="P107" s="530"/>
      <c r="Q107" s="530"/>
      <c r="R107" s="530"/>
      <c r="S107" s="530"/>
      <c r="T107" s="530"/>
      <c r="U107" s="530"/>
      <c r="V107" s="530"/>
      <c r="W107" s="530"/>
      <c r="X107" s="530"/>
      <c r="Y107" s="530"/>
      <c r="Z107" s="530"/>
      <c r="AA107" s="530"/>
      <c r="AB107" s="214" t="s">
        <v>366</v>
      </c>
      <c r="AC107" s="214" t="s">
        <v>222</v>
      </c>
      <c r="AD107" s="214" t="s">
        <v>227</v>
      </c>
      <c r="AE107" s="214" t="s">
        <v>508</v>
      </c>
      <c r="AF107" s="214">
        <v>7</v>
      </c>
      <c r="AG107" s="626"/>
      <c r="AH107" s="636">
        <v>88992000</v>
      </c>
      <c r="AI107" s="634">
        <v>22248000</v>
      </c>
      <c r="AJ107" s="634">
        <v>111240000</v>
      </c>
      <c r="AK107" s="214" t="s">
        <v>277</v>
      </c>
      <c r="AL107" s="214" t="s">
        <v>13003</v>
      </c>
      <c r="AM107" s="86">
        <v>88992000</v>
      </c>
      <c r="AN107" s="86" t="s">
        <v>1452</v>
      </c>
      <c r="AO107" s="86" t="s">
        <v>11428</v>
      </c>
      <c r="AP107" s="83" t="s">
        <v>1543</v>
      </c>
      <c r="AQ107" s="84">
        <v>88992000</v>
      </c>
      <c r="AR107" s="553">
        <v>40583</v>
      </c>
      <c r="AS107" s="554">
        <v>28</v>
      </c>
      <c r="AT107" s="84">
        <v>0</v>
      </c>
      <c r="AU107" s="553"/>
      <c r="AV107" s="554"/>
      <c r="AW107" s="84">
        <v>0</v>
      </c>
      <c r="AX107" s="553"/>
      <c r="AY107" s="554"/>
      <c r="AZ107" s="84">
        <v>0</v>
      </c>
      <c r="BA107" s="553"/>
      <c r="BB107" s="554"/>
      <c r="BC107" s="84"/>
      <c r="BD107" s="553"/>
      <c r="BE107" s="554"/>
      <c r="BF107" s="84"/>
      <c r="BG107" s="553"/>
      <c r="BH107" s="554"/>
      <c r="BI107" s="84"/>
      <c r="BJ107" s="553"/>
      <c r="BK107" s="554"/>
      <c r="BL107" s="84"/>
      <c r="BM107" s="553"/>
      <c r="BN107" s="554"/>
      <c r="BO107" s="84"/>
      <c r="BP107" s="553"/>
      <c r="BQ107" s="554"/>
      <c r="BR107" s="84"/>
      <c r="BS107" s="553"/>
      <c r="BT107" s="554"/>
      <c r="BU107" s="84"/>
      <c r="BV107" s="553"/>
      <c r="BW107" s="554"/>
      <c r="BX107" s="84"/>
      <c r="BY107" s="553"/>
      <c r="BZ107" s="554"/>
      <c r="CA107" s="84"/>
      <c r="CB107" s="553"/>
      <c r="CC107" s="554"/>
      <c r="CD107" s="84"/>
      <c r="CE107" s="553"/>
      <c r="CF107" s="554"/>
      <c r="CG107" s="84"/>
      <c r="CH107" s="553"/>
      <c r="CI107" s="554"/>
      <c r="CJ107" s="554"/>
      <c r="CK107" s="554"/>
      <c r="CL107" s="554"/>
      <c r="CM107" s="554"/>
      <c r="CN107" s="554"/>
      <c r="CO107" s="554"/>
      <c r="CP107" s="554"/>
      <c r="CQ107" s="554"/>
      <c r="CR107" s="554"/>
      <c r="CS107" s="554"/>
      <c r="CT107" s="554"/>
      <c r="CU107" s="554"/>
      <c r="CV107" s="554"/>
      <c r="CW107" s="554"/>
      <c r="CX107" s="554"/>
      <c r="CY107" s="554">
        <v>88992000</v>
      </c>
      <c r="CZ107" s="84">
        <v>0</v>
      </c>
      <c r="DA107" s="84"/>
      <c r="DB107" s="727" t="s">
        <v>13003</v>
      </c>
      <c r="DC107" s="85">
        <v>1</v>
      </c>
      <c r="DD107" s="928"/>
      <c r="DE107" s="102" t="s">
        <v>19355</v>
      </c>
      <c r="DF107" s="928"/>
      <c r="DG107" s="555">
        <v>0</v>
      </c>
      <c r="DH107" s="556" t="s">
        <v>1709</v>
      </c>
      <c r="DI107" s="557">
        <v>40574</v>
      </c>
      <c r="DJ107" s="557">
        <v>40515</v>
      </c>
      <c r="DK107" s="558">
        <v>25</v>
      </c>
      <c r="DL107" s="558" t="s">
        <v>15785</v>
      </c>
      <c r="DM107" s="619" t="s">
        <v>20553</v>
      </c>
      <c r="DN107" s="890">
        <v>88992000</v>
      </c>
      <c r="DO107" s="928"/>
      <c r="DP107" s="928"/>
      <c r="DQ107" s="928"/>
      <c r="DR107" s="928"/>
    </row>
    <row r="108" spans="1:122" ht="60.75" customHeight="1" thickTop="1" thickBot="1">
      <c r="A108" s="214">
        <v>101</v>
      </c>
      <c r="B108" s="214" t="s">
        <v>573</v>
      </c>
      <c r="C108" s="214" t="s">
        <v>539</v>
      </c>
      <c r="D108" s="374">
        <v>1</v>
      </c>
      <c r="E108" s="517">
        <v>40500</v>
      </c>
      <c r="F108" s="517">
        <v>40490</v>
      </c>
      <c r="G108" s="517">
        <v>40592</v>
      </c>
      <c r="H108" s="517">
        <v>40604</v>
      </c>
      <c r="I108" s="517">
        <v>40604</v>
      </c>
      <c r="J108" s="382">
        <v>17</v>
      </c>
      <c r="K108" s="551">
        <v>41123</v>
      </c>
      <c r="L108" s="552">
        <v>40592</v>
      </c>
      <c r="M108" s="117">
        <v>40204</v>
      </c>
      <c r="N108" s="214" t="s">
        <v>95</v>
      </c>
      <c r="O108" s="1166">
        <v>890984002</v>
      </c>
      <c r="P108" s="530"/>
      <c r="Q108" s="530"/>
      <c r="R108" s="530"/>
      <c r="S108" s="530"/>
      <c r="T108" s="530"/>
      <c r="U108" s="530"/>
      <c r="V108" s="530"/>
      <c r="W108" s="530"/>
      <c r="X108" s="530"/>
      <c r="Y108" s="530"/>
      <c r="Z108" s="530"/>
      <c r="AA108" s="530"/>
      <c r="AB108" s="214" t="s">
        <v>366</v>
      </c>
      <c r="AC108" s="214" t="s">
        <v>222</v>
      </c>
      <c r="AD108" s="214" t="s">
        <v>227</v>
      </c>
      <c r="AE108" s="214" t="s">
        <v>508</v>
      </c>
      <c r="AF108" s="214">
        <v>7</v>
      </c>
      <c r="AG108" s="626"/>
      <c r="AH108" s="636">
        <v>44496000</v>
      </c>
      <c r="AI108" s="634">
        <v>11124000</v>
      </c>
      <c r="AJ108" s="634">
        <v>55620000</v>
      </c>
      <c r="AK108" s="214" t="s">
        <v>3</v>
      </c>
      <c r="AL108" s="214" t="s">
        <v>156</v>
      </c>
      <c r="AM108" s="86">
        <v>44496000</v>
      </c>
      <c r="AN108" s="86" t="s">
        <v>14361</v>
      </c>
      <c r="AO108" s="86" t="s">
        <v>8485</v>
      </c>
      <c r="AP108" s="83" t="s">
        <v>1509</v>
      </c>
      <c r="AQ108" s="84">
        <v>44496000</v>
      </c>
      <c r="AR108" s="553">
        <v>40604</v>
      </c>
      <c r="AS108" s="554">
        <v>37</v>
      </c>
      <c r="AT108" s="84">
        <v>0</v>
      </c>
      <c r="AU108" s="553"/>
      <c r="AV108" s="554"/>
      <c r="AW108" s="84">
        <v>0</v>
      </c>
      <c r="AX108" s="553"/>
      <c r="AY108" s="554"/>
      <c r="AZ108" s="84">
        <v>0</v>
      </c>
      <c r="BA108" s="553"/>
      <c r="BB108" s="554"/>
      <c r="BC108" s="84"/>
      <c r="BD108" s="553"/>
      <c r="BE108" s="554"/>
      <c r="BF108" s="84"/>
      <c r="BG108" s="553"/>
      <c r="BH108" s="554"/>
      <c r="BI108" s="84"/>
      <c r="BJ108" s="553"/>
      <c r="BK108" s="554"/>
      <c r="BL108" s="84"/>
      <c r="BM108" s="553"/>
      <c r="BN108" s="554"/>
      <c r="BO108" s="84"/>
      <c r="BP108" s="553"/>
      <c r="BQ108" s="554"/>
      <c r="BR108" s="84"/>
      <c r="BS108" s="553"/>
      <c r="BT108" s="554"/>
      <c r="BU108" s="84"/>
      <c r="BV108" s="553"/>
      <c r="BW108" s="554"/>
      <c r="BX108" s="84"/>
      <c r="BY108" s="553"/>
      <c r="BZ108" s="554"/>
      <c r="CA108" s="84"/>
      <c r="CB108" s="553"/>
      <c r="CC108" s="554"/>
      <c r="CD108" s="84"/>
      <c r="CE108" s="553"/>
      <c r="CF108" s="554"/>
      <c r="CG108" s="84"/>
      <c r="CH108" s="553"/>
      <c r="CI108" s="554"/>
      <c r="CJ108" s="554"/>
      <c r="CK108" s="554"/>
      <c r="CL108" s="554"/>
      <c r="CM108" s="554"/>
      <c r="CN108" s="554"/>
      <c r="CO108" s="554"/>
      <c r="CP108" s="554"/>
      <c r="CQ108" s="554"/>
      <c r="CR108" s="554"/>
      <c r="CS108" s="554"/>
      <c r="CT108" s="554"/>
      <c r="CU108" s="554"/>
      <c r="CV108" s="554"/>
      <c r="CW108" s="554"/>
      <c r="CX108" s="554"/>
      <c r="CY108" s="554">
        <v>44496000</v>
      </c>
      <c r="CZ108" s="84">
        <v>0</v>
      </c>
      <c r="DA108" s="84"/>
      <c r="DB108" s="856" t="s">
        <v>20809</v>
      </c>
      <c r="DC108" s="85">
        <v>1</v>
      </c>
      <c r="DD108" s="928"/>
      <c r="DE108" s="102" t="s">
        <v>19355</v>
      </c>
      <c r="DF108" s="928"/>
      <c r="DG108" s="555">
        <v>0</v>
      </c>
      <c r="DH108" s="556" t="s">
        <v>1710</v>
      </c>
      <c r="DI108" s="557">
        <v>40592</v>
      </c>
      <c r="DJ108" s="557">
        <v>40507</v>
      </c>
      <c r="DK108" s="558">
        <v>17</v>
      </c>
      <c r="DL108" s="558"/>
      <c r="DM108" s="619" t="s">
        <v>20552</v>
      </c>
      <c r="DN108" s="890">
        <v>44496000</v>
      </c>
      <c r="DO108" s="928"/>
      <c r="DP108" s="928"/>
      <c r="DQ108" s="928"/>
      <c r="DR108" s="928"/>
    </row>
    <row r="109" spans="1:122" ht="60.75" customHeight="1" thickTop="1" thickBot="1">
      <c r="A109" s="214">
        <v>102</v>
      </c>
      <c r="B109" s="214" t="s">
        <v>573</v>
      </c>
      <c r="C109" s="214" t="s">
        <v>539</v>
      </c>
      <c r="D109" s="374">
        <v>1</v>
      </c>
      <c r="E109" s="517">
        <v>40500</v>
      </c>
      <c r="F109" s="517">
        <v>40490</v>
      </c>
      <c r="G109" s="517">
        <v>40547</v>
      </c>
      <c r="H109" s="517">
        <v>40564</v>
      </c>
      <c r="I109" s="517">
        <v>40564</v>
      </c>
      <c r="J109" s="382">
        <v>17</v>
      </c>
      <c r="K109" s="551">
        <v>41081</v>
      </c>
      <c r="L109" s="552">
        <v>40547</v>
      </c>
      <c r="M109" s="117">
        <v>40204</v>
      </c>
      <c r="N109" s="214" t="s">
        <v>58</v>
      </c>
      <c r="O109" s="1166">
        <v>860079741</v>
      </c>
      <c r="P109" s="530"/>
      <c r="Q109" s="530"/>
      <c r="R109" s="530"/>
      <c r="S109" s="530"/>
      <c r="T109" s="530"/>
      <c r="U109" s="530"/>
      <c r="V109" s="530"/>
      <c r="W109" s="530"/>
      <c r="X109" s="530"/>
      <c r="Y109" s="530"/>
      <c r="Z109" s="530"/>
      <c r="AA109" s="530"/>
      <c r="AB109" s="214" t="s">
        <v>366</v>
      </c>
      <c r="AC109" s="214" t="s">
        <v>222</v>
      </c>
      <c r="AD109" s="214" t="s">
        <v>227</v>
      </c>
      <c r="AE109" s="214" t="s">
        <v>508</v>
      </c>
      <c r="AF109" s="214">
        <v>7</v>
      </c>
      <c r="AG109" s="626"/>
      <c r="AH109" s="636">
        <v>14832000</v>
      </c>
      <c r="AI109" s="634">
        <v>3708000</v>
      </c>
      <c r="AJ109" s="634">
        <v>18540000</v>
      </c>
      <c r="AK109" s="214" t="s">
        <v>507</v>
      </c>
      <c r="AL109" s="214" t="s">
        <v>156</v>
      </c>
      <c r="AM109" s="86">
        <v>14832000</v>
      </c>
      <c r="AN109" s="86" t="s">
        <v>14315</v>
      </c>
      <c r="AO109" s="86" t="s">
        <v>14315</v>
      </c>
      <c r="AP109" s="83" t="s">
        <v>1525</v>
      </c>
      <c r="AQ109" s="84">
        <v>14832000</v>
      </c>
      <c r="AR109" s="553">
        <v>40564</v>
      </c>
      <c r="AS109" s="554">
        <v>23</v>
      </c>
      <c r="AT109" s="84">
        <v>0</v>
      </c>
      <c r="AU109" s="553"/>
      <c r="AV109" s="554"/>
      <c r="AW109" s="84">
        <v>0</v>
      </c>
      <c r="AX109" s="553"/>
      <c r="AY109" s="554"/>
      <c r="AZ109" s="84">
        <v>0</v>
      </c>
      <c r="BA109" s="553"/>
      <c r="BB109" s="554"/>
      <c r="BC109" s="84"/>
      <c r="BD109" s="553"/>
      <c r="BE109" s="554"/>
      <c r="BF109" s="84"/>
      <c r="BG109" s="553"/>
      <c r="BH109" s="554"/>
      <c r="BI109" s="84"/>
      <c r="BJ109" s="553"/>
      <c r="BK109" s="554"/>
      <c r="BL109" s="84"/>
      <c r="BM109" s="553"/>
      <c r="BN109" s="554"/>
      <c r="BO109" s="84"/>
      <c r="BP109" s="553"/>
      <c r="BQ109" s="554"/>
      <c r="BR109" s="84"/>
      <c r="BS109" s="553"/>
      <c r="BT109" s="554"/>
      <c r="BU109" s="84"/>
      <c r="BV109" s="553"/>
      <c r="BW109" s="554"/>
      <c r="BX109" s="84"/>
      <c r="BY109" s="553"/>
      <c r="BZ109" s="554"/>
      <c r="CA109" s="84"/>
      <c r="CB109" s="553"/>
      <c r="CC109" s="554"/>
      <c r="CD109" s="84"/>
      <c r="CE109" s="553"/>
      <c r="CF109" s="554"/>
      <c r="CG109" s="84"/>
      <c r="CH109" s="553"/>
      <c r="CI109" s="554"/>
      <c r="CJ109" s="554"/>
      <c r="CK109" s="554"/>
      <c r="CL109" s="554"/>
      <c r="CM109" s="554"/>
      <c r="CN109" s="554"/>
      <c r="CO109" s="554"/>
      <c r="CP109" s="554"/>
      <c r="CQ109" s="554"/>
      <c r="CR109" s="554"/>
      <c r="CS109" s="554"/>
      <c r="CT109" s="554"/>
      <c r="CU109" s="554"/>
      <c r="CV109" s="554"/>
      <c r="CW109" s="554"/>
      <c r="CX109" s="554"/>
      <c r="CY109" s="554">
        <v>14832000</v>
      </c>
      <c r="CZ109" s="84">
        <v>0</v>
      </c>
      <c r="DA109" s="84"/>
      <c r="DB109" s="856" t="s">
        <v>20809</v>
      </c>
      <c r="DC109" s="85">
        <v>1</v>
      </c>
      <c r="DD109" s="928"/>
      <c r="DE109" s="102" t="s">
        <v>19355</v>
      </c>
      <c r="DF109" s="928"/>
      <c r="DG109" s="555">
        <v>0</v>
      </c>
      <c r="DH109" s="556" t="s">
        <v>1711</v>
      </c>
      <c r="DI109" s="557">
        <v>40547</v>
      </c>
      <c r="DJ109" s="557">
        <v>40512</v>
      </c>
      <c r="DK109" s="558">
        <v>22</v>
      </c>
      <c r="DL109" s="558"/>
      <c r="DM109" s="619" t="s">
        <v>20552</v>
      </c>
      <c r="DN109" s="890">
        <v>14832000</v>
      </c>
      <c r="DO109" s="928"/>
      <c r="DP109" s="928"/>
      <c r="DQ109" s="928"/>
      <c r="DR109" s="928"/>
    </row>
    <row r="110" spans="1:122" ht="60.75" customHeight="1" thickTop="1" thickBot="1">
      <c r="A110" s="214">
        <v>103</v>
      </c>
      <c r="B110" s="214" t="s">
        <v>573</v>
      </c>
      <c r="C110" s="214" t="s">
        <v>539</v>
      </c>
      <c r="D110" s="374">
        <v>1</v>
      </c>
      <c r="E110" s="517">
        <v>40561</v>
      </c>
      <c r="F110" s="517">
        <v>40490</v>
      </c>
      <c r="G110" s="517">
        <v>40639</v>
      </c>
      <c r="H110" s="517">
        <v>40652</v>
      </c>
      <c r="I110" s="517">
        <v>40652</v>
      </c>
      <c r="J110" s="382">
        <v>17</v>
      </c>
      <c r="K110" s="551">
        <v>41171</v>
      </c>
      <c r="L110" s="552">
        <v>40639</v>
      </c>
      <c r="M110" s="117">
        <v>40204</v>
      </c>
      <c r="N110" s="214" t="s">
        <v>608</v>
      </c>
      <c r="O110" s="1166">
        <v>811035741</v>
      </c>
      <c r="P110" s="530"/>
      <c r="Q110" s="530"/>
      <c r="R110" s="530"/>
      <c r="S110" s="530"/>
      <c r="T110" s="530"/>
      <c r="U110" s="530"/>
      <c r="V110" s="530"/>
      <c r="W110" s="530"/>
      <c r="X110" s="530"/>
      <c r="Y110" s="530"/>
      <c r="Z110" s="530"/>
      <c r="AA110" s="530"/>
      <c r="AB110" s="214" t="s">
        <v>366</v>
      </c>
      <c r="AC110" s="214" t="s">
        <v>222</v>
      </c>
      <c r="AD110" s="214" t="s">
        <v>227</v>
      </c>
      <c r="AE110" s="214" t="s">
        <v>508</v>
      </c>
      <c r="AF110" s="214">
        <v>7</v>
      </c>
      <c r="AG110" s="626"/>
      <c r="AH110" s="636">
        <v>14832000</v>
      </c>
      <c r="AI110" s="634">
        <v>3708000</v>
      </c>
      <c r="AJ110" s="634">
        <v>18540000</v>
      </c>
      <c r="AK110" s="214" t="s">
        <v>11</v>
      </c>
      <c r="AL110" s="214" t="s">
        <v>13003</v>
      </c>
      <c r="AM110" s="86">
        <v>14832000</v>
      </c>
      <c r="AN110" s="86" t="s">
        <v>14361</v>
      </c>
      <c r="AO110" s="86" t="s">
        <v>8485</v>
      </c>
      <c r="AP110" s="83" t="s">
        <v>1509</v>
      </c>
      <c r="AQ110" s="84">
        <v>14832000</v>
      </c>
      <c r="AR110" s="553">
        <v>40652</v>
      </c>
      <c r="AS110" s="554">
        <v>48</v>
      </c>
      <c r="AT110" s="84">
        <v>0</v>
      </c>
      <c r="AU110" s="553"/>
      <c r="AV110" s="554"/>
      <c r="AW110" s="84">
        <v>0</v>
      </c>
      <c r="AX110" s="553"/>
      <c r="AY110" s="554"/>
      <c r="AZ110" s="84">
        <v>0</v>
      </c>
      <c r="BA110" s="553"/>
      <c r="BB110" s="554"/>
      <c r="BC110" s="84"/>
      <c r="BD110" s="553"/>
      <c r="BE110" s="554"/>
      <c r="BF110" s="84"/>
      <c r="BG110" s="553"/>
      <c r="BH110" s="554"/>
      <c r="BI110" s="84"/>
      <c r="BJ110" s="553"/>
      <c r="BK110" s="554"/>
      <c r="BL110" s="84"/>
      <c r="BM110" s="553"/>
      <c r="BN110" s="554"/>
      <c r="BO110" s="84"/>
      <c r="BP110" s="553"/>
      <c r="BQ110" s="554"/>
      <c r="BR110" s="84"/>
      <c r="BS110" s="553"/>
      <c r="BT110" s="554"/>
      <c r="BU110" s="84"/>
      <c r="BV110" s="553"/>
      <c r="BW110" s="554"/>
      <c r="BX110" s="84"/>
      <c r="BY110" s="553"/>
      <c r="BZ110" s="554"/>
      <c r="CA110" s="84"/>
      <c r="CB110" s="553"/>
      <c r="CC110" s="554"/>
      <c r="CD110" s="84"/>
      <c r="CE110" s="553"/>
      <c r="CF110" s="554"/>
      <c r="CG110" s="84"/>
      <c r="CH110" s="553"/>
      <c r="CI110" s="554"/>
      <c r="CJ110" s="554"/>
      <c r="CK110" s="554"/>
      <c r="CL110" s="554"/>
      <c r="CM110" s="554"/>
      <c r="CN110" s="554"/>
      <c r="CO110" s="554"/>
      <c r="CP110" s="554"/>
      <c r="CQ110" s="554"/>
      <c r="CR110" s="554"/>
      <c r="CS110" s="554"/>
      <c r="CT110" s="554"/>
      <c r="CU110" s="554"/>
      <c r="CV110" s="554"/>
      <c r="CW110" s="554"/>
      <c r="CX110" s="554"/>
      <c r="CY110" s="554">
        <v>14832000</v>
      </c>
      <c r="CZ110" s="84">
        <v>0</v>
      </c>
      <c r="DA110" s="84"/>
      <c r="DB110" s="727" t="s">
        <v>13003</v>
      </c>
      <c r="DC110" s="85">
        <v>1</v>
      </c>
      <c r="DD110" s="928"/>
      <c r="DE110" s="102" t="s">
        <v>19355</v>
      </c>
      <c r="DF110" s="928"/>
      <c r="DG110" s="555">
        <v>0</v>
      </c>
      <c r="DH110" s="556" t="s">
        <v>1712</v>
      </c>
      <c r="DI110" s="557">
        <v>40639</v>
      </c>
      <c r="DJ110" s="557">
        <v>40568</v>
      </c>
      <c r="DK110" s="558">
        <v>78</v>
      </c>
      <c r="DL110" s="558" t="s">
        <v>15785</v>
      </c>
      <c r="DM110" s="619" t="s">
        <v>20553</v>
      </c>
      <c r="DN110" s="890">
        <v>14832000</v>
      </c>
      <c r="DO110" s="928"/>
      <c r="DP110" s="928"/>
      <c r="DQ110" s="928"/>
      <c r="DR110" s="928"/>
    </row>
    <row r="111" spans="1:122" ht="60.75" customHeight="1" thickTop="1" thickBot="1">
      <c r="A111" s="214">
        <v>104</v>
      </c>
      <c r="B111" s="214" t="s">
        <v>573</v>
      </c>
      <c r="C111" s="214" t="s">
        <v>541</v>
      </c>
      <c r="D111" s="374">
        <v>0</v>
      </c>
      <c r="E111" s="517">
        <v>40500</v>
      </c>
      <c r="F111" s="517">
        <v>40493</v>
      </c>
      <c r="G111" s="517">
        <v>40595</v>
      </c>
      <c r="H111" s="517">
        <v>40604</v>
      </c>
      <c r="I111" s="517">
        <v>40604</v>
      </c>
      <c r="J111" s="382">
        <v>17</v>
      </c>
      <c r="K111" s="551">
        <v>41123</v>
      </c>
      <c r="L111" s="552"/>
      <c r="M111" s="117">
        <v>40204</v>
      </c>
      <c r="N111" s="214" t="s">
        <v>523</v>
      </c>
      <c r="O111" s="1166">
        <v>891080031</v>
      </c>
      <c r="P111" s="530"/>
      <c r="Q111" s="530"/>
      <c r="R111" s="530"/>
      <c r="S111" s="530"/>
      <c r="T111" s="530"/>
      <c r="U111" s="530"/>
      <c r="V111" s="530"/>
      <c r="W111" s="530"/>
      <c r="X111" s="530"/>
      <c r="Y111" s="530"/>
      <c r="Z111" s="530"/>
      <c r="AA111" s="530"/>
      <c r="AB111" s="214" t="s">
        <v>366</v>
      </c>
      <c r="AC111" s="214" t="s">
        <v>222</v>
      </c>
      <c r="AD111" s="214" t="s">
        <v>227</v>
      </c>
      <c r="AE111" s="214" t="s">
        <v>508</v>
      </c>
      <c r="AF111" s="214">
        <v>7</v>
      </c>
      <c r="AG111" s="626"/>
      <c r="AH111" s="636">
        <v>163152000</v>
      </c>
      <c r="AI111" s="634">
        <v>40788000</v>
      </c>
      <c r="AJ111" s="634">
        <v>203940000</v>
      </c>
      <c r="AK111" s="214" t="s">
        <v>159</v>
      </c>
      <c r="AL111" s="214" t="s">
        <v>156</v>
      </c>
      <c r="AM111" s="86">
        <v>163152000</v>
      </c>
      <c r="AN111" s="86" t="s">
        <v>1486</v>
      </c>
      <c r="AO111" s="86" t="s">
        <v>1560</v>
      </c>
      <c r="AP111" s="83" t="s">
        <v>1561</v>
      </c>
      <c r="AQ111" s="84">
        <v>163152000</v>
      </c>
      <c r="AR111" s="553">
        <v>40604</v>
      </c>
      <c r="AS111" s="554">
        <v>37</v>
      </c>
      <c r="AT111" s="84">
        <v>0</v>
      </c>
      <c r="AU111" s="553"/>
      <c r="AV111" s="554"/>
      <c r="AW111" s="84">
        <v>0</v>
      </c>
      <c r="AX111" s="553"/>
      <c r="AY111" s="554"/>
      <c r="AZ111" s="84">
        <v>0</v>
      </c>
      <c r="BA111" s="553"/>
      <c r="BB111" s="554"/>
      <c r="BC111" s="84"/>
      <c r="BD111" s="553"/>
      <c r="BE111" s="554"/>
      <c r="BF111" s="84"/>
      <c r="BG111" s="553"/>
      <c r="BH111" s="554"/>
      <c r="BI111" s="84"/>
      <c r="BJ111" s="553"/>
      <c r="BK111" s="554"/>
      <c r="BL111" s="84"/>
      <c r="BM111" s="553"/>
      <c r="BN111" s="554"/>
      <c r="BO111" s="84"/>
      <c r="BP111" s="553"/>
      <c r="BQ111" s="554"/>
      <c r="BR111" s="84"/>
      <c r="BS111" s="553"/>
      <c r="BT111" s="554"/>
      <c r="BU111" s="84"/>
      <c r="BV111" s="553"/>
      <c r="BW111" s="554"/>
      <c r="BX111" s="84"/>
      <c r="BY111" s="553"/>
      <c r="BZ111" s="554"/>
      <c r="CA111" s="84"/>
      <c r="CB111" s="553"/>
      <c r="CC111" s="554"/>
      <c r="CD111" s="84"/>
      <c r="CE111" s="553"/>
      <c r="CF111" s="554"/>
      <c r="CG111" s="84"/>
      <c r="CH111" s="553"/>
      <c r="CI111" s="554"/>
      <c r="CJ111" s="554"/>
      <c r="CK111" s="554"/>
      <c r="CL111" s="554"/>
      <c r="CM111" s="554"/>
      <c r="CN111" s="554"/>
      <c r="CO111" s="554"/>
      <c r="CP111" s="554"/>
      <c r="CQ111" s="554"/>
      <c r="CR111" s="554"/>
      <c r="CS111" s="554"/>
      <c r="CT111" s="554"/>
      <c r="CU111" s="554"/>
      <c r="CV111" s="554"/>
      <c r="CW111" s="554"/>
      <c r="CX111" s="554"/>
      <c r="CY111" s="554">
        <v>163152000</v>
      </c>
      <c r="CZ111" s="84">
        <v>0</v>
      </c>
      <c r="DA111" s="84"/>
      <c r="DB111" s="856" t="s">
        <v>20809</v>
      </c>
      <c r="DC111" s="85">
        <v>1</v>
      </c>
      <c r="DD111" s="928"/>
      <c r="DE111" s="102" t="s">
        <v>19355</v>
      </c>
      <c r="DF111" s="928"/>
      <c r="DG111" s="555">
        <v>0</v>
      </c>
      <c r="DH111" s="556" t="s">
        <v>1713</v>
      </c>
      <c r="DI111" s="557"/>
      <c r="DJ111" s="557">
        <v>40515</v>
      </c>
      <c r="DK111" s="558">
        <v>22</v>
      </c>
      <c r="DL111" s="558"/>
      <c r="DM111" s="619" t="s">
        <v>20552</v>
      </c>
      <c r="DN111" s="890">
        <v>163152000</v>
      </c>
      <c r="DO111" s="928"/>
      <c r="DP111" s="928"/>
      <c r="DQ111" s="928"/>
      <c r="DR111" s="928"/>
    </row>
    <row r="112" spans="1:122" ht="60.75" customHeight="1" thickTop="1" thickBot="1">
      <c r="A112" s="214">
        <v>105</v>
      </c>
      <c r="B112" s="214" t="s">
        <v>573</v>
      </c>
      <c r="C112" s="214" t="s">
        <v>539</v>
      </c>
      <c r="D112" s="374">
        <v>1</v>
      </c>
      <c r="E112" s="517">
        <v>40504</v>
      </c>
      <c r="F112" s="517">
        <v>40493</v>
      </c>
      <c r="G112" s="517">
        <v>40603</v>
      </c>
      <c r="H112" s="517">
        <v>40616</v>
      </c>
      <c r="I112" s="517">
        <v>40616</v>
      </c>
      <c r="J112" s="382">
        <v>17</v>
      </c>
      <c r="K112" s="551">
        <v>41135</v>
      </c>
      <c r="L112" s="552">
        <v>40603</v>
      </c>
      <c r="M112" s="117">
        <v>40204</v>
      </c>
      <c r="N112" s="214" t="s">
        <v>355</v>
      </c>
      <c r="O112" s="1166">
        <v>890805051</v>
      </c>
      <c r="P112" s="530"/>
      <c r="Q112" s="530"/>
      <c r="R112" s="530"/>
      <c r="S112" s="530"/>
      <c r="T112" s="530"/>
      <c r="U112" s="530"/>
      <c r="V112" s="530"/>
      <c r="W112" s="530"/>
      <c r="X112" s="530"/>
      <c r="Y112" s="530"/>
      <c r="Z112" s="530"/>
      <c r="AA112" s="530"/>
      <c r="AB112" s="214" t="s">
        <v>366</v>
      </c>
      <c r="AC112" s="214" t="s">
        <v>222</v>
      </c>
      <c r="AD112" s="214" t="s">
        <v>227</v>
      </c>
      <c r="AE112" s="214" t="s">
        <v>508</v>
      </c>
      <c r="AF112" s="214">
        <v>7</v>
      </c>
      <c r="AG112" s="626"/>
      <c r="AH112" s="636">
        <v>14832000</v>
      </c>
      <c r="AI112" s="634">
        <v>3708000</v>
      </c>
      <c r="AJ112" s="634">
        <v>18540000</v>
      </c>
      <c r="AK112" s="214" t="s">
        <v>637</v>
      </c>
      <c r="AL112" s="214" t="s">
        <v>13003</v>
      </c>
      <c r="AM112" s="86">
        <v>14832000</v>
      </c>
      <c r="AN112" s="86" t="s">
        <v>1480</v>
      </c>
      <c r="AO112" s="86" t="s">
        <v>1549</v>
      </c>
      <c r="AP112" s="83" t="s">
        <v>1550</v>
      </c>
      <c r="AQ112" s="84">
        <v>14832000</v>
      </c>
      <c r="AR112" s="553">
        <v>40616</v>
      </c>
      <c r="AS112" s="554">
        <v>41</v>
      </c>
      <c r="AT112" s="84">
        <v>0</v>
      </c>
      <c r="AU112" s="553"/>
      <c r="AV112" s="554"/>
      <c r="AW112" s="84">
        <v>0</v>
      </c>
      <c r="AX112" s="553"/>
      <c r="AY112" s="554"/>
      <c r="AZ112" s="84">
        <v>0</v>
      </c>
      <c r="BA112" s="553"/>
      <c r="BB112" s="554"/>
      <c r="BC112" s="84"/>
      <c r="BD112" s="553"/>
      <c r="BE112" s="554"/>
      <c r="BF112" s="84"/>
      <c r="BG112" s="553"/>
      <c r="BH112" s="554"/>
      <c r="BI112" s="84"/>
      <c r="BJ112" s="553"/>
      <c r="BK112" s="554"/>
      <c r="BL112" s="84"/>
      <c r="BM112" s="553"/>
      <c r="BN112" s="554"/>
      <c r="BO112" s="84"/>
      <c r="BP112" s="553"/>
      <c r="BQ112" s="554"/>
      <c r="BR112" s="84"/>
      <c r="BS112" s="553"/>
      <c r="BT112" s="554"/>
      <c r="BU112" s="84"/>
      <c r="BV112" s="553"/>
      <c r="BW112" s="554"/>
      <c r="BX112" s="84"/>
      <c r="BY112" s="553"/>
      <c r="BZ112" s="554"/>
      <c r="CA112" s="84"/>
      <c r="CB112" s="553"/>
      <c r="CC112" s="554"/>
      <c r="CD112" s="84"/>
      <c r="CE112" s="553"/>
      <c r="CF112" s="554"/>
      <c r="CG112" s="84"/>
      <c r="CH112" s="553"/>
      <c r="CI112" s="554"/>
      <c r="CJ112" s="554"/>
      <c r="CK112" s="554"/>
      <c r="CL112" s="554"/>
      <c r="CM112" s="554"/>
      <c r="CN112" s="554"/>
      <c r="CO112" s="554"/>
      <c r="CP112" s="554"/>
      <c r="CQ112" s="554"/>
      <c r="CR112" s="554"/>
      <c r="CS112" s="554"/>
      <c r="CT112" s="554"/>
      <c r="CU112" s="554"/>
      <c r="CV112" s="554"/>
      <c r="CW112" s="554"/>
      <c r="CX112" s="554"/>
      <c r="CY112" s="554">
        <v>14832000</v>
      </c>
      <c r="CZ112" s="84">
        <v>0</v>
      </c>
      <c r="DA112" s="84"/>
      <c r="DB112" s="727" t="s">
        <v>13003</v>
      </c>
      <c r="DC112" s="85">
        <v>1</v>
      </c>
      <c r="DD112" s="928"/>
      <c r="DE112" s="102" t="s">
        <v>19355</v>
      </c>
      <c r="DF112" s="928"/>
      <c r="DG112" s="555">
        <v>0</v>
      </c>
      <c r="DH112" s="556" t="s">
        <v>1714</v>
      </c>
      <c r="DI112" s="557">
        <v>40603</v>
      </c>
      <c r="DJ112" s="557">
        <v>40515</v>
      </c>
      <c r="DK112" s="558">
        <v>22</v>
      </c>
      <c r="DL112" s="558"/>
      <c r="DM112" s="619" t="s">
        <v>20553</v>
      </c>
      <c r="DN112" s="890">
        <v>14832000</v>
      </c>
      <c r="DO112" s="928"/>
      <c r="DP112" s="928"/>
      <c r="DQ112" s="928"/>
      <c r="DR112" s="928"/>
    </row>
    <row r="113" spans="1:122" ht="60.75" customHeight="1" thickTop="1" thickBot="1">
      <c r="A113" s="214">
        <v>106</v>
      </c>
      <c r="B113" s="214" t="s">
        <v>573</v>
      </c>
      <c r="C113" s="214" t="s">
        <v>539</v>
      </c>
      <c r="D113" s="374">
        <v>1</v>
      </c>
      <c r="E113" s="517">
        <v>40534</v>
      </c>
      <c r="F113" s="517">
        <v>40493</v>
      </c>
      <c r="G113" s="517">
        <v>40583</v>
      </c>
      <c r="H113" s="517">
        <v>40591</v>
      </c>
      <c r="I113" s="517">
        <v>40591</v>
      </c>
      <c r="J113" s="382">
        <v>17</v>
      </c>
      <c r="K113" s="551">
        <v>41107</v>
      </c>
      <c r="L113" s="552">
        <v>40583</v>
      </c>
      <c r="M113" s="117">
        <v>40204</v>
      </c>
      <c r="N113" s="214" t="s">
        <v>357</v>
      </c>
      <c r="O113" s="1166">
        <v>800135124</v>
      </c>
      <c r="P113" s="530"/>
      <c r="Q113" s="530"/>
      <c r="R113" s="530"/>
      <c r="S113" s="530"/>
      <c r="T113" s="530"/>
      <c r="U113" s="530"/>
      <c r="V113" s="530"/>
      <c r="W113" s="530"/>
      <c r="X113" s="530"/>
      <c r="Y113" s="530"/>
      <c r="Z113" s="530"/>
      <c r="AA113" s="530"/>
      <c r="AB113" s="214" t="s">
        <v>366</v>
      </c>
      <c r="AC113" s="214" t="s">
        <v>222</v>
      </c>
      <c r="AD113" s="214" t="s">
        <v>227</v>
      </c>
      <c r="AE113" s="214" t="s">
        <v>508</v>
      </c>
      <c r="AF113" s="214">
        <v>7</v>
      </c>
      <c r="AG113" s="626"/>
      <c r="AH113" s="636">
        <v>14832000</v>
      </c>
      <c r="AI113" s="634">
        <v>3708000</v>
      </c>
      <c r="AJ113" s="634">
        <v>18540000</v>
      </c>
      <c r="AK113" s="214" t="s">
        <v>459</v>
      </c>
      <c r="AL113" s="214" t="s">
        <v>156</v>
      </c>
      <c r="AM113" s="86">
        <v>14832000</v>
      </c>
      <c r="AN113" s="86" t="s">
        <v>14315</v>
      </c>
      <c r="AO113" s="86" t="s">
        <v>14315</v>
      </c>
      <c r="AP113" s="83" t="s">
        <v>1525</v>
      </c>
      <c r="AQ113" s="84">
        <v>14832000</v>
      </c>
      <c r="AR113" s="553">
        <v>40591</v>
      </c>
      <c r="AS113" s="554">
        <v>32</v>
      </c>
      <c r="AT113" s="84">
        <v>0</v>
      </c>
      <c r="AU113" s="553"/>
      <c r="AV113" s="554"/>
      <c r="AW113" s="84">
        <v>0</v>
      </c>
      <c r="AX113" s="553"/>
      <c r="AY113" s="554"/>
      <c r="AZ113" s="84">
        <v>0</v>
      </c>
      <c r="BA113" s="553"/>
      <c r="BB113" s="554"/>
      <c r="BC113" s="84"/>
      <c r="BD113" s="553"/>
      <c r="BE113" s="554"/>
      <c r="BF113" s="84"/>
      <c r="BG113" s="553"/>
      <c r="BH113" s="554"/>
      <c r="BI113" s="84"/>
      <c r="BJ113" s="553"/>
      <c r="BK113" s="554"/>
      <c r="BL113" s="84"/>
      <c r="BM113" s="553"/>
      <c r="BN113" s="554"/>
      <c r="BO113" s="84"/>
      <c r="BP113" s="553"/>
      <c r="BQ113" s="554"/>
      <c r="BR113" s="84"/>
      <c r="BS113" s="553"/>
      <c r="BT113" s="554"/>
      <c r="BU113" s="84"/>
      <c r="BV113" s="553"/>
      <c r="BW113" s="554"/>
      <c r="BX113" s="84"/>
      <c r="BY113" s="553"/>
      <c r="BZ113" s="554"/>
      <c r="CA113" s="84"/>
      <c r="CB113" s="553"/>
      <c r="CC113" s="554"/>
      <c r="CD113" s="84"/>
      <c r="CE113" s="553"/>
      <c r="CF113" s="554"/>
      <c r="CG113" s="84"/>
      <c r="CH113" s="553"/>
      <c r="CI113" s="554"/>
      <c r="CJ113" s="554"/>
      <c r="CK113" s="554"/>
      <c r="CL113" s="554"/>
      <c r="CM113" s="554"/>
      <c r="CN113" s="554"/>
      <c r="CO113" s="554"/>
      <c r="CP113" s="554"/>
      <c r="CQ113" s="554"/>
      <c r="CR113" s="554"/>
      <c r="CS113" s="554"/>
      <c r="CT113" s="554"/>
      <c r="CU113" s="554"/>
      <c r="CV113" s="554"/>
      <c r="CW113" s="554"/>
      <c r="CX113" s="554"/>
      <c r="CY113" s="554">
        <v>14832000</v>
      </c>
      <c r="CZ113" s="84">
        <v>0</v>
      </c>
      <c r="DA113" s="84"/>
      <c r="DB113" s="856" t="s">
        <v>20809</v>
      </c>
      <c r="DC113" s="85">
        <v>1</v>
      </c>
      <c r="DD113" s="928"/>
      <c r="DE113" s="102" t="s">
        <v>19355</v>
      </c>
      <c r="DF113" s="928"/>
      <c r="DG113" s="555">
        <v>0</v>
      </c>
      <c r="DH113" s="556" t="s">
        <v>1715</v>
      </c>
      <c r="DI113" s="557">
        <v>40583</v>
      </c>
      <c r="DJ113" s="557">
        <v>40515</v>
      </c>
      <c r="DK113" s="558">
        <v>22</v>
      </c>
      <c r="DL113" s="558" t="s">
        <v>15785</v>
      </c>
      <c r="DM113" s="619" t="s">
        <v>20552</v>
      </c>
      <c r="DN113" s="890">
        <v>14832000</v>
      </c>
      <c r="DO113" s="928"/>
      <c r="DP113" s="928"/>
      <c r="DQ113" s="928"/>
      <c r="DR113" s="928"/>
    </row>
    <row r="114" spans="1:122" ht="60.75" customHeight="1" thickTop="1" thickBot="1">
      <c r="A114" s="214">
        <v>107</v>
      </c>
      <c r="B114" s="214" t="s">
        <v>573</v>
      </c>
      <c r="C114" s="214" t="s">
        <v>539</v>
      </c>
      <c r="D114" s="374">
        <v>0</v>
      </c>
      <c r="E114" s="517">
        <v>40785</v>
      </c>
      <c r="F114" s="517">
        <v>40493</v>
      </c>
      <c r="G114" s="517">
        <v>40785</v>
      </c>
      <c r="H114" s="517">
        <v>40795</v>
      </c>
      <c r="I114" s="517">
        <v>40795</v>
      </c>
      <c r="J114" s="382">
        <v>17</v>
      </c>
      <c r="K114" s="551">
        <v>41314</v>
      </c>
      <c r="L114" s="552">
        <v>40785</v>
      </c>
      <c r="M114" s="117">
        <v>40204</v>
      </c>
      <c r="N114" s="214" t="s">
        <v>600</v>
      </c>
      <c r="O114" s="1166">
        <v>830067892</v>
      </c>
      <c r="P114" s="530"/>
      <c r="Q114" s="530"/>
      <c r="R114" s="530"/>
      <c r="S114" s="530"/>
      <c r="T114" s="530"/>
      <c r="U114" s="530"/>
      <c r="V114" s="530"/>
      <c r="W114" s="530"/>
      <c r="X114" s="530"/>
      <c r="Y114" s="530"/>
      <c r="Z114" s="530"/>
      <c r="AA114" s="530"/>
      <c r="AB114" s="214" t="s">
        <v>366</v>
      </c>
      <c r="AC114" s="214" t="s">
        <v>222</v>
      </c>
      <c r="AD114" s="214" t="s">
        <v>227</v>
      </c>
      <c r="AE114" s="214" t="s">
        <v>508</v>
      </c>
      <c r="AF114" s="214">
        <v>7</v>
      </c>
      <c r="AG114" s="626"/>
      <c r="AH114" s="636">
        <v>14832000</v>
      </c>
      <c r="AI114" s="634">
        <v>3708000</v>
      </c>
      <c r="AJ114" s="634">
        <v>18540000</v>
      </c>
      <c r="AK114" s="214" t="s">
        <v>763</v>
      </c>
      <c r="AL114" s="214" t="s">
        <v>156</v>
      </c>
      <c r="AM114" s="86">
        <v>14832000</v>
      </c>
      <c r="AN114" s="86" t="s">
        <v>14315</v>
      </c>
      <c r="AO114" s="86" t="s">
        <v>14315</v>
      </c>
      <c r="AP114" s="83" t="s">
        <v>1525</v>
      </c>
      <c r="AQ114" s="84">
        <v>14832000</v>
      </c>
      <c r="AR114" s="553">
        <v>40795</v>
      </c>
      <c r="AS114" s="554">
        <v>73</v>
      </c>
      <c r="AT114" s="84">
        <v>0</v>
      </c>
      <c r="AU114" s="553"/>
      <c r="AV114" s="554"/>
      <c r="AW114" s="84">
        <v>0</v>
      </c>
      <c r="AX114" s="553"/>
      <c r="AY114" s="554"/>
      <c r="AZ114" s="84">
        <v>0</v>
      </c>
      <c r="BA114" s="553"/>
      <c r="BB114" s="554"/>
      <c r="BC114" s="84"/>
      <c r="BD114" s="553"/>
      <c r="BE114" s="554"/>
      <c r="BF114" s="84"/>
      <c r="BG114" s="553"/>
      <c r="BH114" s="554"/>
      <c r="BI114" s="84"/>
      <c r="BJ114" s="553"/>
      <c r="BK114" s="554"/>
      <c r="BL114" s="84"/>
      <c r="BM114" s="553"/>
      <c r="BN114" s="554"/>
      <c r="BO114" s="84"/>
      <c r="BP114" s="553"/>
      <c r="BQ114" s="554"/>
      <c r="BR114" s="84"/>
      <c r="BS114" s="553"/>
      <c r="BT114" s="554"/>
      <c r="BU114" s="84"/>
      <c r="BV114" s="553"/>
      <c r="BW114" s="554"/>
      <c r="BX114" s="84"/>
      <c r="BY114" s="553"/>
      <c r="BZ114" s="554"/>
      <c r="CA114" s="84"/>
      <c r="CB114" s="553"/>
      <c r="CC114" s="554"/>
      <c r="CD114" s="84"/>
      <c r="CE114" s="553"/>
      <c r="CF114" s="554"/>
      <c r="CG114" s="84"/>
      <c r="CH114" s="553"/>
      <c r="CI114" s="554"/>
      <c r="CJ114" s="554"/>
      <c r="CK114" s="554"/>
      <c r="CL114" s="554"/>
      <c r="CM114" s="554"/>
      <c r="CN114" s="554"/>
      <c r="CO114" s="554"/>
      <c r="CP114" s="554"/>
      <c r="CQ114" s="554"/>
      <c r="CR114" s="554"/>
      <c r="CS114" s="554"/>
      <c r="CT114" s="554"/>
      <c r="CU114" s="554"/>
      <c r="CV114" s="554"/>
      <c r="CW114" s="554"/>
      <c r="CX114" s="554"/>
      <c r="CY114" s="554">
        <v>14832000</v>
      </c>
      <c r="CZ114" s="84">
        <v>0</v>
      </c>
      <c r="DA114" s="84"/>
      <c r="DB114" s="856" t="s">
        <v>20809</v>
      </c>
      <c r="DC114" s="85">
        <v>1</v>
      </c>
      <c r="DD114" s="928"/>
      <c r="DE114" s="102" t="s">
        <v>19355</v>
      </c>
      <c r="DF114" s="928"/>
      <c r="DG114" s="555">
        <v>0</v>
      </c>
      <c r="DH114" s="556" t="s">
        <v>1716</v>
      </c>
      <c r="DI114" s="557">
        <v>40785</v>
      </c>
      <c r="DJ114" s="557">
        <v>40574</v>
      </c>
      <c r="DK114" s="558">
        <v>81</v>
      </c>
      <c r="DL114" s="558"/>
      <c r="DM114" s="619" t="s">
        <v>20552</v>
      </c>
      <c r="DN114" s="890">
        <v>14832000</v>
      </c>
      <c r="DO114" s="928"/>
      <c r="DP114" s="928"/>
      <c r="DQ114" s="928"/>
      <c r="DR114" s="928"/>
    </row>
    <row r="115" spans="1:122" ht="60.75" customHeight="1" thickTop="1" thickBot="1">
      <c r="A115" s="214">
        <v>108</v>
      </c>
      <c r="B115" s="214" t="s">
        <v>573</v>
      </c>
      <c r="C115" s="214" t="s">
        <v>539</v>
      </c>
      <c r="D115" s="374">
        <v>1</v>
      </c>
      <c r="E115" s="517">
        <v>40504</v>
      </c>
      <c r="F115" s="517">
        <v>40493</v>
      </c>
      <c r="G115" s="517">
        <v>40564</v>
      </c>
      <c r="H115" s="517">
        <v>40575</v>
      </c>
      <c r="I115" s="517">
        <v>40575</v>
      </c>
      <c r="J115" s="382">
        <v>17</v>
      </c>
      <c r="K115" s="551">
        <v>41091</v>
      </c>
      <c r="L115" s="561">
        <v>40564</v>
      </c>
      <c r="M115" s="117">
        <v>40204</v>
      </c>
      <c r="N115" s="214" t="s">
        <v>359</v>
      </c>
      <c r="O115" s="1166">
        <v>800165375</v>
      </c>
      <c r="P115" s="530"/>
      <c r="Q115" s="530"/>
      <c r="R115" s="530"/>
      <c r="S115" s="530"/>
      <c r="T115" s="530"/>
      <c r="U115" s="530"/>
      <c r="V115" s="530"/>
      <c r="W115" s="530"/>
      <c r="X115" s="530"/>
      <c r="Y115" s="530"/>
      <c r="Z115" s="530"/>
      <c r="AA115" s="530"/>
      <c r="AB115" s="214" t="s">
        <v>366</v>
      </c>
      <c r="AC115" s="214" t="s">
        <v>222</v>
      </c>
      <c r="AD115" s="214" t="s">
        <v>227</v>
      </c>
      <c r="AE115" s="214" t="s">
        <v>508</v>
      </c>
      <c r="AF115" s="214">
        <v>7</v>
      </c>
      <c r="AG115" s="626"/>
      <c r="AH115" s="636">
        <v>14832000</v>
      </c>
      <c r="AI115" s="634">
        <v>3708000</v>
      </c>
      <c r="AJ115" s="634">
        <v>18540000</v>
      </c>
      <c r="AK115" s="214" t="s">
        <v>281</v>
      </c>
      <c r="AL115" s="214" t="s">
        <v>13003</v>
      </c>
      <c r="AM115" s="86">
        <v>14832000</v>
      </c>
      <c r="AN115" s="86" t="s">
        <v>1452</v>
      </c>
      <c r="AO115" s="86" t="s">
        <v>11428</v>
      </c>
      <c r="AP115" s="83" t="s">
        <v>1543</v>
      </c>
      <c r="AQ115" s="84">
        <v>14832000</v>
      </c>
      <c r="AR115" s="553">
        <v>40575</v>
      </c>
      <c r="AS115" s="554">
        <v>25</v>
      </c>
      <c r="AT115" s="84">
        <v>0</v>
      </c>
      <c r="AU115" s="553"/>
      <c r="AV115" s="554"/>
      <c r="AW115" s="84">
        <v>0</v>
      </c>
      <c r="AX115" s="553"/>
      <c r="AY115" s="554"/>
      <c r="AZ115" s="84">
        <v>0</v>
      </c>
      <c r="BA115" s="553"/>
      <c r="BB115" s="554"/>
      <c r="BC115" s="84"/>
      <c r="BD115" s="553"/>
      <c r="BE115" s="554"/>
      <c r="BF115" s="84"/>
      <c r="BG115" s="553"/>
      <c r="BH115" s="554"/>
      <c r="BI115" s="84"/>
      <c r="BJ115" s="553"/>
      <c r="BK115" s="554"/>
      <c r="BL115" s="84"/>
      <c r="BM115" s="553"/>
      <c r="BN115" s="554"/>
      <c r="BO115" s="84"/>
      <c r="BP115" s="553"/>
      <c r="BQ115" s="554"/>
      <c r="BR115" s="84"/>
      <c r="BS115" s="553"/>
      <c r="BT115" s="554"/>
      <c r="BU115" s="84"/>
      <c r="BV115" s="553"/>
      <c r="BW115" s="554"/>
      <c r="BX115" s="84"/>
      <c r="BY115" s="553"/>
      <c r="BZ115" s="554"/>
      <c r="CA115" s="84"/>
      <c r="CB115" s="553"/>
      <c r="CC115" s="554"/>
      <c r="CD115" s="84"/>
      <c r="CE115" s="553"/>
      <c r="CF115" s="554"/>
      <c r="CG115" s="84"/>
      <c r="CH115" s="553"/>
      <c r="CI115" s="554"/>
      <c r="CJ115" s="554"/>
      <c r="CK115" s="554"/>
      <c r="CL115" s="554"/>
      <c r="CM115" s="554"/>
      <c r="CN115" s="554"/>
      <c r="CO115" s="554"/>
      <c r="CP115" s="554"/>
      <c r="CQ115" s="554"/>
      <c r="CR115" s="554"/>
      <c r="CS115" s="554"/>
      <c r="CT115" s="554"/>
      <c r="CU115" s="554"/>
      <c r="CV115" s="554"/>
      <c r="CW115" s="554"/>
      <c r="CX115" s="554"/>
      <c r="CY115" s="554">
        <v>14832000</v>
      </c>
      <c r="CZ115" s="84">
        <v>0</v>
      </c>
      <c r="DA115" s="84"/>
      <c r="DB115" s="727" t="s">
        <v>13003</v>
      </c>
      <c r="DC115" s="85">
        <v>1</v>
      </c>
      <c r="DD115" s="928"/>
      <c r="DE115" s="102" t="s">
        <v>19355</v>
      </c>
      <c r="DF115" s="928"/>
      <c r="DG115" s="555">
        <v>0</v>
      </c>
      <c r="DH115" s="556" t="s">
        <v>1717</v>
      </c>
      <c r="DI115" s="557">
        <v>40564</v>
      </c>
      <c r="DJ115" s="557">
        <v>40515</v>
      </c>
      <c r="DK115" s="558">
        <v>22</v>
      </c>
      <c r="DL115" s="558" t="s">
        <v>15785</v>
      </c>
      <c r="DM115" s="619" t="s">
        <v>20553</v>
      </c>
      <c r="DN115" s="890">
        <v>14832000</v>
      </c>
      <c r="DO115" s="928"/>
      <c r="DP115" s="928"/>
      <c r="DQ115" s="928"/>
      <c r="DR115" s="928"/>
    </row>
    <row r="116" spans="1:122" ht="60.75" customHeight="1" thickTop="1" thickBot="1">
      <c r="A116" s="214">
        <v>109</v>
      </c>
      <c r="B116" s="214" t="s">
        <v>573</v>
      </c>
      <c r="C116" s="214" t="s">
        <v>539</v>
      </c>
      <c r="D116" s="374">
        <v>1</v>
      </c>
      <c r="E116" s="517">
        <v>40504</v>
      </c>
      <c r="F116" s="517">
        <v>40493</v>
      </c>
      <c r="G116" s="517">
        <v>40576</v>
      </c>
      <c r="H116" s="517">
        <v>40583</v>
      </c>
      <c r="I116" s="517">
        <v>40583</v>
      </c>
      <c r="J116" s="382">
        <v>17</v>
      </c>
      <c r="K116" s="551">
        <v>41099</v>
      </c>
      <c r="L116" s="561">
        <v>40576</v>
      </c>
      <c r="M116" s="117">
        <v>40204</v>
      </c>
      <c r="N116" s="214" t="s">
        <v>116</v>
      </c>
      <c r="O116" s="1166">
        <v>800199105</v>
      </c>
      <c r="P116" s="530"/>
      <c r="Q116" s="530"/>
      <c r="R116" s="530"/>
      <c r="S116" s="530"/>
      <c r="T116" s="530"/>
      <c r="U116" s="530"/>
      <c r="V116" s="530"/>
      <c r="W116" s="530"/>
      <c r="X116" s="530"/>
      <c r="Y116" s="530"/>
      <c r="Z116" s="530"/>
      <c r="AA116" s="530"/>
      <c r="AB116" s="214" t="s">
        <v>366</v>
      </c>
      <c r="AC116" s="214" t="s">
        <v>222</v>
      </c>
      <c r="AD116" s="214" t="s">
        <v>227</v>
      </c>
      <c r="AE116" s="214" t="s">
        <v>508</v>
      </c>
      <c r="AF116" s="214">
        <v>7</v>
      </c>
      <c r="AG116" s="626"/>
      <c r="AH116" s="636">
        <v>14832000</v>
      </c>
      <c r="AI116" s="634">
        <v>3708000</v>
      </c>
      <c r="AJ116" s="634">
        <v>18540000</v>
      </c>
      <c r="AK116" s="214" t="s">
        <v>38</v>
      </c>
      <c r="AL116" s="214" t="s">
        <v>156</v>
      </c>
      <c r="AM116" s="86">
        <v>14832000</v>
      </c>
      <c r="AN116" s="86" t="s">
        <v>14315</v>
      </c>
      <c r="AO116" s="86" t="s">
        <v>14315</v>
      </c>
      <c r="AP116" s="83" t="s">
        <v>1525</v>
      </c>
      <c r="AQ116" s="84">
        <v>14832000</v>
      </c>
      <c r="AR116" s="553">
        <v>40583</v>
      </c>
      <c r="AS116" s="554">
        <v>28</v>
      </c>
      <c r="AT116" s="84">
        <v>0</v>
      </c>
      <c r="AU116" s="553"/>
      <c r="AV116" s="554"/>
      <c r="AW116" s="84">
        <v>0</v>
      </c>
      <c r="AX116" s="553"/>
      <c r="AY116" s="554"/>
      <c r="AZ116" s="84">
        <v>0</v>
      </c>
      <c r="BA116" s="553"/>
      <c r="BB116" s="554"/>
      <c r="BC116" s="84"/>
      <c r="BD116" s="553"/>
      <c r="BE116" s="554"/>
      <c r="BF116" s="84"/>
      <c r="BG116" s="553"/>
      <c r="BH116" s="554"/>
      <c r="BI116" s="84"/>
      <c r="BJ116" s="553"/>
      <c r="BK116" s="554"/>
      <c r="BL116" s="84"/>
      <c r="BM116" s="553"/>
      <c r="BN116" s="554"/>
      <c r="BO116" s="84"/>
      <c r="BP116" s="553"/>
      <c r="BQ116" s="554"/>
      <c r="BR116" s="84"/>
      <c r="BS116" s="553"/>
      <c r="BT116" s="554"/>
      <c r="BU116" s="84"/>
      <c r="BV116" s="553"/>
      <c r="BW116" s="554"/>
      <c r="BX116" s="84"/>
      <c r="BY116" s="553"/>
      <c r="BZ116" s="554"/>
      <c r="CA116" s="84"/>
      <c r="CB116" s="553"/>
      <c r="CC116" s="554"/>
      <c r="CD116" s="84"/>
      <c r="CE116" s="553"/>
      <c r="CF116" s="554"/>
      <c r="CG116" s="84"/>
      <c r="CH116" s="553"/>
      <c r="CI116" s="554"/>
      <c r="CJ116" s="554"/>
      <c r="CK116" s="554"/>
      <c r="CL116" s="554"/>
      <c r="CM116" s="554"/>
      <c r="CN116" s="554"/>
      <c r="CO116" s="554"/>
      <c r="CP116" s="554"/>
      <c r="CQ116" s="554"/>
      <c r="CR116" s="554"/>
      <c r="CS116" s="554"/>
      <c r="CT116" s="554"/>
      <c r="CU116" s="554"/>
      <c r="CV116" s="554"/>
      <c r="CW116" s="554"/>
      <c r="CX116" s="554"/>
      <c r="CY116" s="554">
        <v>14832000</v>
      </c>
      <c r="CZ116" s="84">
        <v>0</v>
      </c>
      <c r="DA116" s="84"/>
      <c r="DB116" s="856" t="s">
        <v>20809</v>
      </c>
      <c r="DC116" s="85">
        <v>1</v>
      </c>
      <c r="DD116" s="928"/>
      <c r="DE116" s="102" t="s">
        <v>19355</v>
      </c>
      <c r="DF116" s="928"/>
      <c r="DG116" s="555">
        <v>0</v>
      </c>
      <c r="DH116" s="556" t="s">
        <v>1718</v>
      </c>
      <c r="DI116" s="557">
        <v>40576</v>
      </c>
      <c r="DJ116" s="557">
        <v>40515</v>
      </c>
      <c r="DK116" s="558">
        <v>22</v>
      </c>
      <c r="DL116" s="558" t="s">
        <v>15785</v>
      </c>
      <c r="DM116" s="619" t="s">
        <v>20552</v>
      </c>
      <c r="DN116" s="890">
        <v>14832000</v>
      </c>
      <c r="DO116" s="928"/>
      <c r="DP116" s="928"/>
      <c r="DQ116" s="928"/>
      <c r="DR116" s="928"/>
    </row>
    <row r="117" spans="1:122" ht="60.75" customHeight="1" thickTop="1" thickBot="1">
      <c r="A117" s="214">
        <v>110</v>
      </c>
      <c r="B117" s="214" t="s">
        <v>573</v>
      </c>
      <c r="C117" s="214" t="s">
        <v>539</v>
      </c>
      <c r="D117" s="374">
        <v>1</v>
      </c>
      <c r="E117" s="517">
        <v>40511</v>
      </c>
      <c r="F117" s="517">
        <v>40493</v>
      </c>
      <c r="G117" s="517">
        <v>40645</v>
      </c>
      <c r="H117" s="517">
        <v>40673</v>
      </c>
      <c r="I117" s="517">
        <v>40673</v>
      </c>
      <c r="J117" s="382">
        <v>17</v>
      </c>
      <c r="K117" s="551">
        <v>41192</v>
      </c>
      <c r="L117" s="561">
        <v>40645</v>
      </c>
      <c r="M117" s="117">
        <v>40204</v>
      </c>
      <c r="N117" s="214" t="s">
        <v>601</v>
      </c>
      <c r="O117" s="1166">
        <v>894001890</v>
      </c>
      <c r="P117" s="530"/>
      <c r="Q117" s="530"/>
      <c r="R117" s="530"/>
      <c r="S117" s="530"/>
      <c r="T117" s="530"/>
      <c r="U117" s="530"/>
      <c r="V117" s="530"/>
      <c r="W117" s="530"/>
      <c r="X117" s="530"/>
      <c r="Y117" s="530"/>
      <c r="Z117" s="530"/>
      <c r="AA117" s="530"/>
      <c r="AB117" s="214" t="s">
        <v>366</v>
      </c>
      <c r="AC117" s="214" t="s">
        <v>222</v>
      </c>
      <c r="AD117" s="214" t="s">
        <v>227</v>
      </c>
      <c r="AE117" s="214" t="s">
        <v>508</v>
      </c>
      <c r="AF117" s="214">
        <v>7</v>
      </c>
      <c r="AG117" s="626"/>
      <c r="AH117" s="636">
        <v>14832000</v>
      </c>
      <c r="AI117" s="634">
        <v>3708000</v>
      </c>
      <c r="AJ117" s="634">
        <v>18540000</v>
      </c>
      <c r="AK117" s="214" t="s">
        <v>35</v>
      </c>
      <c r="AL117" s="214" t="s">
        <v>156</v>
      </c>
      <c r="AM117" s="86">
        <v>14832000</v>
      </c>
      <c r="AN117" s="86" t="s">
        <v>1453</v>
      </c>
      <c r="AO117" s="86" t="s">
        <v>2852</v>
      </c>
      <c r="AP117" s="83" t="s">
        <v>1524</v>
      </c>
      <c r="AQ117" s="84">
        <v>14832000</v>
      </c>
      <c r="AR117" s="553">
        <v>40673</v>
      </c>
      <c r="AS117" s="554">
        <v>49</v>
      </c>
      <c r="AT117" s="84">
        <v>0</v>
      </c>
      <c r="AU117" s="553"/>
      <c r="AV117" s="554"/>
      <c r="AW117" s="84">
        <v>0</v>
      </c>
      <c r="AX117" s="553"/>
      <c r="AY117" s="554"/>
      <c r="AZ117" s="84">
        <v>0</v>
      </c>
      <c r="BA117" s="553"/>
      <c r="BB117" s="554"/>
      <c r="BC117" s="84"/>
      <c r="BD117" s="553"/>
      <c r="BE117" s="554"/>
      <c r="BF117" s="84"/>
      <c r="BG117" s="553"/>
      <c r="BH117" s="554"/>
      <c r="BI117" s="84"/>
      <c r="BJ117" s="553"/>
      <c r="BK117" s="554"/>
      <c r="BL117" s="84"/>
      <c r="BM117" s="553"/>
      <c r="BN117" s="554"/>
      <c r="BO117" s="84"/>
      <c r="BP117" s="553"/>
      <c r="BQ117" s="554"/>
      <c r="BR117" s="84"/>
      <c r="BS117" s="553"/>
      <c r="BT117" s="554"/>
      <c r="BU117" s="84"/>
      <c r="BV117" s="553"/>
      <c r="BW117" s="554"/>
      <c r="BX117" s="84"/>
      <c r="BY117" s="553"/>
      <c r="BZ117" s="554"/>
      <c r="CA117" s="84"/>
      <c r="CB117" s="553"/>
      <c r="CC117" s="554"/>
      <c r="CD117" s="84"/>
      <c r="CE117" s="553"/>
      <c r="CF117" s="554"/>
      <c r="CG117" s="84"/>
      <c r="CH117" s="553"/>
      <c r="CI117" s="554"/>
      <c r="CJ117" s="554"/>
      <c r="CK117" s="554"/>
      <c r="CL117" s="554"/>
      <c r="CM117" s="554"/>
      <c r="CN117" s="554"/>
      <c r="CO117" s="554"/>
      <c r="CP117" s="554"/>
      <c r="CQ117" s="554"/>
      <c r="CR117" s="554"/>
      <c r="CS117" s="554"/>
      <c r="CT117" s="554"/>
      <c r="CU117" s="554"/>
      <c r="CV117" s="554"/>
      <c r="CW117" s="554"/>
      <c r="CX117" s="554"/>
      <c r="CY117" s="554">
        <v>14832000</v>
      </c>
      <c r="CZ117" s="84">
        <v>0</v>
      </c>
      <c r="DA117" s="84"/>
      <c r="DB117" s="856" t="s">
        <v>20809</v>
      </c>
      <c r="DC117" s="85">
        <v>1</v>
      </c>
      <c r="DD117" s="928"/>
      <c r="DE117" s="102" t="s">
        <v>19355</v>
      </c>
      <c r="DF117" s="928"/>
      <c r="DG117" s="555">
        <v>0</v>
      </c>
      <c r="DH117" s="556" t="s">
        <v>1719</v>
      </c>
      <c r="DI117" s="557">
        <v>40645</v>
      </c>
      <c r="DJ117" s="557">
        <v>40515</v>
      </c>
      <c r="DK117" s="558">
        <v>22</v>
      </c>
      <c r="DL117" s="558"/>
      <c r="DM117" s="619" t="s">
        <v>20552</v>
      </c>
      <c r="DN117" s="890">
        <v>14832000</v>
      </c>
      <c r="DO117" s="928"/>
      <c r="DP117" s="928"/>
      <c r="DQ117" s="928"/>
      <c r="DR117" s="928"/>
    </row>
    <row r="118" spans="1:122" ht="60.75" customHeight="1" thickTop="1" thickBot="1">
      <c r="A118" s="214">
        <v>111</v>
      </c>
      <c r="B118" s="214" t="s">
        <v>573</v>
      </c>
      <c r="C118" s="214" t="s">
        <v>539</v>
      </c>
      <c r="D118" s="374">
        <v>1</v>
      </c>
      <c r="E118" s="517">
        <v>40527</v>
      </c>
      <c r="F118" s="517">
        <v>40493</v>
      </c>
      <c r="G118" s="517">
        <v>40588</v>
      </c>
      <c r="H118" s="517">
        <v>40602</v>
      </c>
      <c r="I118" s="517">
        <v>40602</v>
      </c>
      <c r="J118" s="382">
        <v>17</v>
      </c>
      <c r="K118" s="551">
        <v>41118</v>
      </c>
      <c r="L118" s="561">
        <v>40588</v>
      </c>
      <c r="M118" s="117">
        <v>40204</v>
      </c>
      <c r="N118" s="214" t="s">
        <v>99</v>
      </c>
      <c r="O118" s="1166">
        <v>800034586</v>
      </c>
      <c r="P118" s="530"/>
      <c r="Q118" s="530"/>
      <c r="R118" s="530"/>
      <c r="S118" s="530"/>
      <c r="T118" s="530"/>
      <c r="U118" s="530"/>
      <c r="V118" s="530"/>
      <c r="W118" s="530"/>
      <c r="X118" s="530"/>
      <c r="Y118" s="530"/>
      <c r="Z118" s="530"/>
      <c r="AA118" s="530"/>
      <c r="AB118" s="214" t="s">
        <v>366</v>
      </c>
      <c r="AC118" s="214" t="s">
        <v>222</v>
      </c>
      <c r="AD118" s="214" t="s">
        <v>227</v>
      </c>
      <c r="AE118" s="214" t="s">
        <v>508</v>
      </c>
      <c r="AF118" s="214">
        <v>7</v>
      </c>
      <c r="AG118" s="626"/>
      <c r="AH118" s="636">
        <v>29664000</v>
      </c>
      <c r="AI118" s="634">
        <v>7416000</v>
      </c>
      <c r="AJ118" s="634">
        <v>37080000</v>
      </c>
      <c r="AK118" s="214" t="s">
        <v>202</v>
      </c>
      <c r="AL118" s="214" t="s">
        <v>156</v>
      </c>
      <c r="AM118" s="86">
        <v>29664000</v>
      </c>
      <c r="AN118" s="86" t="s">
        <v>1487</v>
      </c>
      <c r="AO118" s="86" t="s">
        <v>1542</v>
      </c>
      <c r="AP118" s="83" t="s">
        <v>1562</v>
      </c>
      <c r="AQ118" s="84">
        <v>29664000</v>
      </c>
      <c r="AR118" s="553">
        <v>40602</v>
      </c>
      <c r="AS118" s="554">
        <v>34</v>
      </c>
      <c r="AT118" s="84">
        <v>0</v>
      </c>
      <c r="AU118" s="553"/>
      <c r="AV118" s="554"/>
      <c r="AW118" s="84">
        <v>0</v>
      </c>
      <c r="AX118" s="553"/>
      <c r="AY118" s="554"/>
      <c r="AZ118" s="84">
        <v>0</v>
      </c>
      <c r="BA118" s="553"/>
      <c r="BB118" s="554"/>
      <c r="BC118" s="84"/>
      <c r="BD118" s="553"/>
      <c r="BE118" s="554"/>
      <c r="BF118" s="84"/>
      <c r="BG118" s="553"/>
      <c r="BH118" s="554"/>
      <c r="BI118" s="84"/>
      <c r="BJ118" s="553"/>
      <c r="BK118" s="554"/>
      <c r="BL118" s="84"/>
      <c r="BM118" s="553"/>
      <c r="BN118" s="554"/>
      <c r="BO118" s="84"/>
      <c r="BP118" s="553"/>
      <c r="BQ118" s="554"/>
      <c r="BR118" s="84"/>
      <c r="BS118" s="553"/>
      <c r="BT118" s="554"/>
      <c r="BU118" s="84"/>
      <c r="BV118" s="553"/>
      <c r="BW118" s="554"/>
      <c r="BX118" s="84"/>
      <c r="BY118" s="553"/>
      <c r="BZ118" s="554"/>
      <c r="CA118" s="84"/>
      <c r="CB118" s="553"/>
      <c r="CC118" s="554"/>
      <c r="CD118" s="84"/>
      <c r="CE118" s="553"/>
      <c r="CF118" s="554"/>
      <c r="CG118" s="84"/>
      <c r="CH118" s="553"/>
      <c r="CI118" s="554"/>
      <c r="CJ118" s="554"/>
      <c r="CK118" s="554"/>
      <c r="CL118" s="554"/>
      <c r="CM118" s="554"/>
      <c r="CN118" s="554"/>
      <c r="CO118" s="554"/>
      <c r="CP118" s="554"/>
      <c r="CQ118" s="554"/>
      <c r="CR118" s="554"/>
      <c r="CS118" s="554"/>
      <c r="CT118" s="554"/>
      <c r="CU118" s="554"/>
      <c r="CV118" s="554"/>
      <c r="CW118" s="554"/>
      <c r="CX118" s="554"/>
      <c r="CY118" s="554">
        <v>29664000</v>
      </c>
      <c r="CZ118" s="84">
        <v>0</v>
      </c>
      <c r="DA118" s="84"/>
      <c r="DB118" s="856" t="s">
        <v>20809</v>
      </c>
      <c r="DC118" s="85">
        <v>1</v>
      </c>
      <c r="DD118" s="928"/>
      <c r="DE118" s="102" t="s">
        <v>19355</v>
      </c>
      <c r="DF118" s="928"/>
      <c r="DG118" s="555">
        <v>0</v>
      </c>
      <c r="DH118" s="556" t="s">
        <v>1720</v>
      </c>
      <c r="DI118" s="557">
        <v>40588</v>
      </c>
      <c r="DJ118" s="557">
        <v>40534</v>
      </c>
      <c r="DK118" s="558">
        <v>41</v>
      </c>
      <c r="DL118" s="558" t="s">
        <v>15785</v>
      </c>
      <c r="DM118" s="619" t="s">
        <v>20552</v>
      </c>
      <c r="DN118" s="890">
        <v>29664000</v>
      </c>
      <c r="DO118" s="928"/>
      <c r="DP118" s="928"/>
      <c r="DQ118" s="928"/>
      <c r="DR118" s="928"/>
    </row>
    <row r="119" spans="1:122" ht="60.75" customHeight="1" thickTop="1" thickBot="1">
      <c r="A119" s="214">
        <v>112</v>
      </c>
      <c r="B119" s="214" t="s">
        <v>573</v>
      </c>
      <c r="C119" s="214" t="s">
        <v>539</v>
      </c>
      <c r="D119" s="374">
        <v>1</v>
      </c>
      <c r="E119" s="517">
        <v>40504</v>
      </c>
      <c r="F119" s="517">
        <v>40493</v>
      </c>
      <c r="G119" s="517">
        <v>40630</v>
      </c>
      <c r="H119" s="517">
        <v>40644</v>
      </c>
      <c r="I119" s="517">
        <v>40644</v>
      </c>
      <c r="J119" s="382">
        <v>17</v>
      </c>
      <c r="K119" s="551">
        <v>41163</v>
      </c>
      <c r="L119" s="561">
        <v>40630</v>
      </c>
      <c r="M119" s="117">
        <v>40204</v>
      </c>
      <c r="N119" s="214" t="s">
        <v>118</v>
      </c>
      <c r="O119" s="1166">
        <v>860504759</v>
      </c>
      <c r="P119" s="530"/>
      <c r="Q119" s="530"/>
      <c r="R119" s="530"/>
      <c r="S119" s="530"/>
      <c r="T119" s="530"/>
      <c r="U119" s="530"/>
      <c r="V119" s="530"/>
      <c r="W119" s="530"/>
      <c r="X119" s="530"/>
      <c r="Y119" s="530"/>
      <c r="Z119" s="530"/>
      <c r="AA119" s="530"/>
      <c r="AB119" s="214" t="s">
        <v>366</v>
      </c>
      <c r="AC119" s="214" t="s">
        <v>222</v>
      </c>
      <c r="AD119" s="214" t="s">
        <v>227</v>
      </c>
      <c r="AE119" s="214" t="s">
        <v>508</v>
      </c>
      <c r="AF119" s="214">
        <v>7</v>
      </c>
      <c r="AG119" s="626"/>
      <c r="AH119" s="636">
        <v>29664000</v>
      </c>
      <c r="AI119" s="634">
        <v>7416000</v>
      </c>
      <c r="AJ119" s="634">
        <v>37080000</v>
      </c>
      <c r="AK119" s="214" t="s">
        <v>28</v>
      </c>
      <c r="AL119" s="214" t="s">
        <v>156</v>
      </c>
      <c r="AM119" s="86">
        <v>29664000</v>
      </c>
      <c r="AN119" s="86" t="s">
        <v>14315</v>
      </c>
      <c r="AO119" s="86" t="s">
        <v>14315</v>
      </c>
      <c r="AP119" s="83" t="s">
        <v>1525</v>
      </c>
      <c r="AQ119" s="84">
        <v>29664000</v>
      </c>
      <c r="AR119" s="553">
        <v>40644</v>
      </c>
      <c r="AS119" s="554">
        <v>46</v>
      </c>
      <c r="AT119" s="84">
        <v>0</v>
      </c>
      <c r="AU119" s="553"/>
      <c r="AV119" s="554"/>
      <c r="AW119" s="84">
        <v>0</v>
      </c>
      <c r="AX119" s="553"/>
      <c r="AY119" s="554"/>
      <c r="AZ119" s="84">
        <v>0</v>
      </c>
      <c r="BA119" s="553"/>
      <c r="BB119" s="554"/>
      <c r="BC119" s="84"/>
      <c r="BD119" s="553"/>
      <c r="BE119" s="554"/>
      <c r="BF119" s="84"/>
      <c r="BG119" s="553"/>
      <c r="BH119" s="554"/>
      <c r="BI119" s="84"/>
      <c r="BJ119" s="553"/>
      <c r="BK119" s="554"/>
      <c r="BL119" s="84"/>
      <c r="BM119" s="553"/>
      <c r="BN119" s="554"/>
      <c r="BO119" s="84"/>
      <c r="BP119" s="553"/>
      <c r="BQ119" s="554"/>
      <c r="BR119" s="84"/>
      <c r="BS119" s="553"/>
      <c r="BT119" s="554"/>
      <c r="BU119" s="84"/>
      <c r="BV119" s="553"/>
      <c r="BW119" s="554"/>
      <c r="BX119" s="84"/>
      <c r="BY119" s="553"/>
      <c r="BZ119" s="554"/>
      <c r="CA119" s="84"/>
      <c r="CB119" s="553"/>
      <c r="CC119" s="554"/>
      <c r="CD119" s="84"/>
      <c r="CE119" s="553"/>
      <c r="CF119" s="554"/>
      <c r="CG119" s="84"/>
      <c r="CH119" s="553"/>
      <c r="CI119" s="554"/>
      <c r="CJ119" s="554"/>
      <c r="CK119" s="554"/>
      <c r="CL119" s="554"/>
      <c r="CM119" s="554"/>
      <c r="CN119" s="554"/>
      <c r="CO119" s="554"/>
      <c r="CP119" s="554"/>
      <c r="CQ119" s="554"/>
      <c r="CR119" s="554"/>
      <c r="CS119" s="554"/>
      <c r="CT119" s="554"/>
      <c r="CU119" s="554"/>
      <c r="CV119" s="554"/>
      <c r="CW119" s="554"/>
      <c r="CX119" s="554"/>
      <c r="CY119" s="554">
        <v>29664000</v>
      </c>
      <c r="CZ119" s="84">
        <v>0</v>
      </c>
      <c r="DA119" s="84"/>
      <c r="DB119" s="856" t="s">
        <v>20809</v>
      </c>
      <c r="DC119" s="85">
        <v>1</v>
      </c>
      <c r="DD119" s="928"/>
      <c r="DE119" s="102" t="s">
        <v>19355</v>
      </c>
      <c r="DF119" s="928"/>
      <c r="DG119" s="555">
        <v>0</v>
      </c>
      <c r="DH119" s="556" t="s">
        <v>1721</v>
      </c>
      <c r="DI119" s="557">
        <v>40630</v>
      </c>
      <c r="DJ119" s="557">
        <v>40508</v>
      </c>
      <c r="DK119" s="558">
        <v>15</v>
      </c>
      <c r="DL119" s="558"/>
      <c r="DM119" s="619" t="s">
        <v>20552</v>
      </c>
      <c r="DN119" s="890">
        <v>29664000</v>
      </c>
      <c r="DO119" s="928"/>
      <c r="DP119" s="928"/>
      <c r="DQ119" s="928"/>
      <c r="DR119" s="928"/>
    </row>
    <row r="120" spans="1:122" ht="60.75" customHeight="1" thickTop="1" thickBot="1">
      <c r="A120" s="214">
        <v>113</v>
      </c>
      <c r="B120" s="214" t="s">
        <v>573</v>
      </c>
      <c r="C120" s="214" t="s">
        <v>539</v>
      </c>
      <c r="D120" s="374">
        <v>1</v>
      </c>
      <c r="E120" s="517">
        <v>40500</v>
      </c>
      <c r="F120" s="517">
        <v>40493</v>
      </c>
      <c r="G120" s="517">
        <v>40595</v>
      </c>
      <c r="H120" s="517">
        <v>40604</v>
      </c>
      <c r="I120" s="517">
        <v>40604</v>
      </c>
      <c r="J120" s="382">
        <v>17</v>
      </c>
      <c r="K120" s="551">
        <v>41123</v>
      </c>
      <c r="L120" s="561">
        <v>40595</v>
      </c>
      <c r="M120" s="117">
        <v>40204</v>
      </c>
      <c r="N120" s="214" t="s">
        <v>519</v>
      </c>
      <c r="O120" s="1166">
        <v>860042183</v>
      </c>
      <c r="P120" s="530"/>
      <c r="Q120" s="530"/>
      <c r="R120" s="530"/>
      <c r="S120" s="530"/>
      <c r="T120" s="530"/>
      <c r="U120" s="530"/>
      <c r="V120" s="530"/>
      <c r="W120" s="530"/>
      <c r="X120" s="530"/>
      <c r="Y120" s="530"/>
      <c r="Z120" s="530"/>
      <c r="AA120" s="530"/>
      <c r="AB120" s="214" t="s">
        <v>366</v>
      </c>
      <c r="AC120" s="214" t="s">
        <v>222</v>
      </c>
      <c r="AD120" s="214" t="s">
        <v>227</v>
      </c>
      <c r="AE120" s="214" t="s">
        <v>508</v>
      </c>
      <c r="AF120" s="214">
        <v>7</v>
      </c>
      <c r="AG120" s="626"/>
      <c r="AH120" s="636">
        <v>29664000</v>
      </c>
      <c r="AI120" s="634">
        <v>7416000</v>
      </c>
      <c r="AJ120" s="634">
        <v>37080000</v>
      </c>
      <c r="AK120" s="214" t="s">
        <v>77</v>
      </c>
      <c r="AL120" s="214" t="s">
        <v>13003</v>
      </c>
      <c r="AM120" s="86">
        <v>29664000</v>
      </c>
      <c r="AN120" s="86" t="s">
        <v>14315</v>
      </c>
      <c r="AO120" s="86" t="s">
        <v>14315</v>
      </c>
      <c r="AP120" s="83" t="s">
        <v>1525</v>
      </c>
      <c r="AQ120" s="84">
        <v>29664000</v>
      </c>
      <c r="AR120" s="553">
        <v>40604</v>
      </c>
      <c r="AS120" s="554">
        <v>37</v>
      </c>
      <c r="AT120" s="84">
        <v>0</v>
      </c>
      <c r="AU120" s="553"/>
      <c r="AV120" s="554"/>
      <c r="AW120" s="84">
        <v>0</v>
      </c>
      <c r="AX120" s="553"/>
      <c r="AY120" s="554"/>
      <c r="AZ120" s="84">
        <v>0</v>
      </c>
      <c r="BA120" s="553"/>
      <c r="BB120" s="554"/>
      <c r="BC120" s="84"/>
      <c r="BD120" s="553"/>
      <c r="BE120" s="554"/>
      <c r="BF120" s="84"/>
      <c r="BG120" s="553"/>
      <c r="BH120" s="554"/>
      <c r="BI120" s="84"/>
      <c r="BJ120" s="553"/>
      <c r="BK120" s="554"/>
      <c r="BL120" s="84"/>
      <c r="BM120" s="553"/>
      <c r="BN120" s="554"/>
      <c r="BO120" s="84"/>
      <c r="BP120" s="553"/>
      <c r="BQ120" s="554"/>
      <c r="BR120" s="84"/>
      <c r="BS120" s="553"/>
      <c r="BT120" s="554"/>
      <c r="BU120" s="84"/>
      <c r="BV120" s="553"/>
      <c r="BW120" s="554"/>
      <c r="BX120" s="84"/>
      <c r="BY120" s="553"/>
      <c r="BZ120" s="554"/>
      <c r="CA120" s="84"/>
      <c r="CB120" s="553"/>
      <c r="CC120" s="554"/>
      <c r="CD120" s="84"/>
      <c r="CE120" s="553"/>
      <c r="CF120" s="554"/>
      <c r="CG120" s="84"/>
      <c r="CH120" s="553"/>
      <c r="CI120" s="554"/>
      <c r="CJ120" s="554"/>
      <c r="CK120" s="554"/>
      <c r="CL120" s="554"/>
      <c r="CM120" s="554"/>
      <c r="CN120" s="554"/>
      <c r="CO120" s="554"/>
      <c r="CP120" s="554"/>
      <c r="CQ120" s="554"/>
      <c r="CR120" s="554"/>
      <c r="CS120" s="554"/>
      <c r="CT120" s="554"/>
      <c r="CU120" s="554"/>
      <c r="CV120" s="554"/>
      <c r="CW120" s="554"/>
      <c r="CX120" s="554"/>
      <c r="CY120" s="554">
        <v>29664000</v>
      </c>
      <c r="CZ120" s="84">
        <v>0</v>
      </c>
      <c r="DA120" s="84"/>
      <c r="DB120" s="727" t="s">
        <v>13003</v>
      </c>
      <c r="DC120" s="85">
        <v>1</v>
      </c>
      <c r="DD120" s="928"/>
      <c r="DE120" s="102" t="s">
        <v>19355</v>
      </c>
      <c r="DF120" s="928"/>
      <c r="DG120" s="555">
        <v>0</v>
      </c>
      <c r="DH120" s="556" t="s">
        <v>1722</v>
      </c>
      <c r="DI120" s="557">
        <v>40595</v>
      </c>
      <c r="DJ120" s="557">
        <v>40515</v>
      </c>
      <c r="DK120" s="558">
        <v>22</v>
      </c>
      <c r="DL120" s="558"/>
      <c r="DM120" s="619" t="s">
        <v>20553</v>
      </c>
      <c r="DN120" s="890">
        <v>29664000</v>
      </c>
      <c r="DO120" s="928"/>
      <c r="DP120" s="928"/>
      <c r="DQ120" s="928"/>
      <c r="DR120" s="928"/>
    </row>
    <row r="121" spans="1:122" ht="60.75" customHeight="1" thickTop="1" thickBot="1">
      <c r="A121" s="214">
        <v>114</v>
      </c>
      <c r="B121" s="214" t="s">
        <v>573</v>
      </c>
      <c r="C121" s="214" t="s">
        <v>539</v>
      </c>
      <c r="D121" s="374">
        <v>1</v>
      </c>
      <c r="E121" s="517">
        <v>40504</v>
      </c>
      <c r="F121" s="517">
        <v>40493</v>
      </c>
      <c r="G121" s="517">
        <v>40590</v>
      </c>
      <c r="H121" s="517">
        <v>40603</v>
      </c>
      <c r="I121" s="517">
        <v>40603</v>
      </c>
      <c r="J121" s="382">
        <v>24</v>
      </c>
      <c r="K121" s="551">
        <v>41334</v>
      </c>
      <c r="L121" s="561">
        <v>40590</v>
      </c>
      <c r="M121" s="117">
        <v>40204</v>
      </c>
      <c r="N121" s="214" t="s">
        <v>12584</v>
      </c>
      <c r="O121" s="1166">
        <v>890101681</v>
      </c>
      <c r="P121" s="530"/>
      <c r="Q121" s="530"/>
      <c r="R121" s="530"/>
      <c r="S121" s="530"/>
      <c r="T121" s="530"/>
      <c r="U121" s="530"/>
      <c r="V121" s="530"/>
      <c r="W121" s="530"/>
      <c r="X121" s="530"/>
      <c r="Y121" s="530"/>
      <c r="Z121" s="530"/>
      <c r="AA121" s="530"/>
      <c r="AB121" s="214" t="s">
        <v>51</v>
      </c>
      <c r="AC121" s="214" t="s">
        <v>222</v>
      </c>
      <c r="AD121" s="214" t="s">
        <v>227</v>
      </c>
      <c r="AE121" s="214" t="s">
        <v>508</v>
      </c>
      <c r="AF121" s="214">
        <v>7</v>
      </c>
      <c r="AG121" s="626"/>
      <c r="AH121" s="636">
        <v>489456000</v>
      </c>
      <c r="AI121" s="634">
        <v>122364000</v>
      </c>
      <c r="AJ121" s="634">
        <v>611820000</v>
      </c>
      <c r="AK121" s="214" t="s">
        <v>635</v>
      </c>
      <c r="AL121" s="214" t="s">
        <v>156</v>
      </c>
      <c r="AM121" s="86">
        <v>489456000</v>
      </c>
      <c r="AN121" s="86" t="s">
        <v>1470</v>
      </c>
      <c r="AO121" s="86" t="s">
        <v>8498</v>
      </c>
      <c r="AP121" s="83" t="s">
        <v>1536</v>
      </c>
      <c r="AQ121" s="84">
        <v>489456000</v>
      </c>
      <c r="AR121" s="553">
        <v>40603</v>
      </c>
      <c r="AS121" s="554">
        <v>35</v>
      </c>
      <c r="AT121" s="84">
        <v>0</v>
      </c>
      <c r="AU121" s="553"/>
      <c r="AV121" s="554"/>
      <c r="AW121" s="84">
        <v>0</v>
      </c>
      <c r="AX121" s="553"/>
      <c r="AY121" s="554"/>
      <c r="AZ121" s="84">
        <v>0</v>
      </c>
      <c r="BA121" s="553"/>
      <c r="BB121" s="554"/>
      <c r="BC121" s="84"/>
      <c r="BD121" s="553"/>
      <c r="BE121" s="554"/>
      <c r="BF121" s="84"/>
      <c r="BG121" s="553"/>
      <c r="BH121" s="554"/>
      <c r="BI121" s="84"/>
      <c r="BJ121" s="553"/>
      <c r="BK121" s="554"/>
      <c r="BL121" s="84"/>
      <c r="BM121" s="553"/>
      <c r="BN121" s="554"/>
      <c r="BO121" s="84"/>
      <c r="BP121" s="553"/>
      <c r="BQ121" s="554"/>
      <c r="BR121" s="84"/>
      <c r="BS121" s="553"/>
      <c r="BT121" s="554"/>
      <c r="BU121" s="84"/>
      <c r="BV121" s="553"/>
      <c r="BW121" s="554"/>
      <c r="BX121" s="84"/>
      <c r="BY121" s="553"/>
      <c r="BZ121" s="554"/>
      <c r="CA121" s="84"/>
      <c r="CB121" s="553"/>
      <c r="CC121" s="554"/>
      <c r="CD121" s="84"/>
      <c r="CE121" s="553"/>
      <c r="CF121" s="554"/>
      <c r="CG121" s="84"/>
      <c r="CH121" s="553"/>
      <c r="CI121" s="554"/>
      <c r="CJ121" s="554"/>
      <c r="CK121" s="554"/>
      <c r="CL121" s="554"/>
      <c r="CM121" s="554"/>
      <c r="CN121" s="554"/>
      <c r="CO121" s="554"/>
      <c r="CP121" s="554"/>
      <c r="CQ121" s="554"/>
      <c r="CR121" s="554"/>
      <c r="CS121" s="554"/>
      <c r="CT121" s="554"/>
      <c r="CU121" s="554"/>
      <c r="CV121" s="554"/>
      <c r="CW121" s="554"/>
      <c r="CX121" s="554"/>
      <c r="CY121" s="554">
        <v>489456000</v>
      </c>
      <c r="CZ121" s="84">
        <v>0</v>
      </c>
      <c r="DA121" s="84"/>
      <c r="DB121" s="856" t="s">
        <v>20809</v>
      </c>
      <c r="DC121" s="85">
        <v>1</v>
      </c>
      <c r="DD121" s="928"/>
      <c r="DE121" s="102" t="s">
        <v>2300</v>
      </c>
      <c r="DF121" s="928"/>
      <c r="DG121" s="555">
        <v>0</v>
      </c>
      <c r="DH121" s="556" t="s">
        <v>1723</v>
      </c>
      <c r="DI121" s="557">
        <v>40590</v>
      </c>
      <c r="DJ121" s="557">
        <v>40515</v>
      </c>
      <c r="DK121" s="558">
        <v>22</v>
      </c>
      <c r="DL121" s="558" t="s">
        <v>15785</v>
      </c>
      <c r="DM121" s="619" t="s">
        <v>20552</v>
      </c>
      <c r="DN121" s="890">
        <v>489456000</v>
      </c>
      <c r="DO121" s="928"/>
      <c r="DP121" s="928"/>
      <c r="DQ121" s="928"/>
      <c r="DR121" s="928"/>
    </row>
    <row r="122" spans="1:122" ht="60.75" customHeight="1" thickTop="1" thickBot="1">
      <c r="A122" s="214">
        <v>115</v>
      </c>
      <c r="B122" s="214" t="s">
        <v>573</v>
      </c>
      <c r="C122" s="214" t="s">
        <v>539</v>
      </c>
      <c r="D122" s="374">
        <v>1</v>
      </c>
      <c r="E122" s="517">
        <v>40511</v>
      </c>
      <c r="F122" s="517">
        <v>40493</v>
      </c>
      <c r="G122" s="517">
        <v>40602</v>
      </c>
      <c r="H122" s="517">
        <v>40612</v>
      </c>
      <c r="I122" s="517">
        <v>40612</v>
      </c>
      <c r="J122" s="382">
        <v>17</v>
      </c>
      <c r="K122" s="551">
        <v>41131</v>
      </c>
      <c r="L122" s="561">
        <v>40602</v>
      </c>
      <c r="M122" s="117">
        <v>40204</v>
      </c>
      <c r="N122" s="214" t="s">
        <v>602</v>
      </c>
      <c r="O122" s="1166">
        <v>816004907</v>
      </c>
      <c r="P122" s="530"/>
      <c r="Q122" s="530"/>
      <c r="R122" s="530"/>
      <c r="S122" s="530"/>
      <c r="T122" s="530"/>
      <c r="U122" s="530"/>
      <c r="V122" s="530"/>
      <c r="W122" s="530"/>
      <c r="X122" s="530"/>
      <c r="Y122" s="530"/>
      <c r="Z122" s="530"/>
      <c r="AA122" s="530"/>
      <c r="AB122" s="214" t="s">
        <v>51</v>
      </c>
      <c r="AC122" s="214" t="s">
        <v>222</v>
      </c>
      <c r="AD122" s="214" t="s">
        <v>227</v>
      </c>
      <c r="AE122" s="214" t="s">
        <v>508</v>
      </c>
      <c r="AF122" s="214">
        <v>7</v>
      </c>
      <c r="AG122" s="626"/>
      <c r="AH122" s="636">
        <v>14832000</v>
      </c>
      <c r="AI122" s="634">
        <v>3708000</v>
      </c>
      <c r="AJ122" s="634">
        <v>18540000</v>
      </c>
      <c r="AK122" s="214" t="s">
        <v>452</v>
      </c>
      <c r="AL122" s="214" t="s">
        <v>156</v>
      </c>
      <c r="AM122" s="86">
        <v>14832000</v>
      </c>
      <c r="AN122" s="86" t="s">
        <v>1454</v>
      </c>
      <c r="AO122" s="86" t="s">
        <v>1506</v>
      </c>
      <c r="AP122" s="83" t="s">
        <v>1507</v>
      </c>
      <c r="AQ122" s="84">
        <v>14832000</v>
      </c>
      <c r="AR122" s="553">
        <v>40612</v>
      </c>
      <c r="AS122" s="554">
        <v>39</v>
      </c>
      <c r="AT122" s="84">
        <v>0</v>
      </c>
      <c r="AU122" s="553"/>
      <c r="AV122" s="554"/>
      <c r="AW122" s="84">
        <v>0</v>
      </c>
      <c r="AX122" s="553"/>
      <c r="AY122" s="554"/>
      <c r="AZ122" s="84">
        <v>0</v>
      </c>
      <c r="BA122" s="553"/>
      <c r="BB122" s="554"/>
      <c r="BC122" s="84"/>
      <c r="BD122" s="553"/>
      <c r="BE122" s="554"/>
      <c r="BF122" s="84"/>
      <c r="BG122" s="553"/>
      <c r="BH122" s="554"/>
      <c r="BI122" s="84"/>
      <c r="BJ122" s="553"/>
      <c r="BK122" s="554"/>
      <c r="BL122" s="84"/>
      <c r="BM122" s="553"/>
      <c r="BN122" s="554"/>
      <c r="BO122" s="84"/>
      <c r="BP122" s="553"/>
      <c r="BQ122" s="554"/>
      <c r="BR122" s="84"/>
      <c r="BS122" s="553"/>
      <c r="BT122" s="554"/>
      <c r="BU122" s="84"/>
      <c r="BV122" s="553"/>
      <c r="BW122" s="554"/>
      <c r="BX122" s="84"/>
      <c r="BY122" s="553"/>
      <c r="BZ122" s="554"/>
      <c r="CA122" s="84"/>
      <c r="CB122" s="553"/>
      <c r="CC122" s="554"/>
      <c r="CD122" s="84"/>
      <c r="CE122" s="553"/>
      <c r="CF122" s="554"/>
      <c r="CG122" s="84"/>
      <c r="CH122" s="553"/>
      <c r="CI122" s="554"/>
      <c r="CJ122" s="554"/>
      <c r="CK122" s="554"/>
      <c r="CL122" s="554"/>
      <c r="CM122" s="554"/>
      <c r="CN122" s="554"/>
      <c r="CO122" s="554"/>
      <c r="CP122" s="554"/>
      <c r="CQ122" s="554"/>
      <c r="CR122" s="554"/>
      <c r="CS122" s="554"/>
      <c r="CT122" s="554"/>
      <c r="CU122" s="554"/>
      <c r="CV122" s="554"/>
      <c r="CW122" s="554"/>
      <c r="CX122" s="554"/>
      <c r="CY122" s="554">
        <v>14832000</v>
      </c>
      <c r="CZ122" s="84">
        <v>0</v>
      </c>
      <c r="DA122" s="84"/>
      <c r="DB122" s="856" t="s">
        <v>20809</v>
      </c>
      <c r="DC122" s="85">
        <v>1</v>
      </c>
      <c r="DD122" s="928"/>
      <c r="DE122" s="102" t="s">
        <v>19355</v>
      </c>
      <c r="DF122" s="928"/>
      <c r="DG122" s="555">
        <v>0</v>
      </c>
      <c r="DH122" s="556" t="s">
        <v>1724</v>
      </c>
      <c r="DI122" s="557">
        <v>40602</v>
      </c>
      <c r="DJ122" s="557">
        <v>40515</v>
      </c>
      <c r="DK122" s="558">
        <v>22</v>
      </c>
      <c r="DL122" s="558"/>
      <c r="DM122" s="619" t="s">
        <v>20552</v>
      </c>
      <c r="DN122" s="890">
        <v>14832000</v>
      </c>
      <c r="DO122" s="928"/>
      <c r="DP122" s="928"/>
      <c r="DQ122" s="928"/>
      <c r="DR122" s="928"/>
    </row>
    <row r="123" spans="1:122" ht="60.75" customHeight="1" thickTop="1" thickBot="1">
      <c r="A123" s="214">
        <v>116</v>
      </c>
      <c r="B123" s="214" t="s">
        <v>573</v>
      </c>
      <c r="C123" s="214" t="s">
        <v>539</v>
      </c>
      <c r="D123" s="374">
        <v>1</v>
      </c>
      <c r="E123" s="517">
        <v>40563</v>
      </c>
      <c r="F123" s="517">
        <v>40493</v>
      </c>
      <c r="G123" s="517">
        <v>40715</v>
      </c>
      <c r="H123" s="517">
        <v>40732</v>
      </c>
      <c r="I123" s="517">
        <v>40732</v>
      </c>
      <c r="J123" s="382">
        <v>25</v>
      </c>
      <c r="K123" s="551">
        <v>41494</v>
      </c>
      <c r="L123" s="561">
        <v>40715</v>
      </c>
      <c r="M123" s="117">
        <v>40204</v>
      </c>
      <c r="N123" s="214" t="s">
        <v>1471</v>
      </c>
      <c r="O123" s="1166">
        <v>860013798</v>
      </c>
      <c r="P123" s="530"/>
      <c r="Q123" s="530"/>
      <c r="R123" s="530"/>
      <c r="S123" s="530"/>
      <c r="T123" s="530"/>
      <c r="U123" s="530"/>
      <c r="V123" s="530"/>
      <c r="W123" s="530"/>
      <c r="X123" s="530"/>
      <c r="Y123" s="530"/>
      <c r="Z123" s="530"/>
      <c r="AA123" s="530"/>
      <c r="AB123" s="214" t="s">
        <v>51</v>
      </c>
      <c r="AC123" s="214" t="s">
        <v>222</v>
      </c>
      <c r="AD123" s="214" t="s">
        <v>227</v>
      </c>
      <c r="AE123" s="214" t="s">
        <v>508</v>
      </c>
      <c r="AF123" s="214">
        <v>7</v>
      </c>
      <c r="AG123" s="626"/>
      <c r="AH123" s="636">
        <v>29664000</v>
      </c>
      <c r="AI123" s="634">
        <v>7416000</v>
      </c>
      <c r="AJ123" s="634">
        <v>37080000</v>
      </c>
      <c r="AK123" s="214" t="s">
        <v>893</v>
      </c>
      <c r="AL123" s="214" t="s">
        <v>156</v>
      </c>
      <c r="AM123" s="86">
        <v>29664000</v>
      </c>
      <c r="AN123" s="86" t="s">
        <v>1470</v>
      </c>
      <c r="AO123" s="86" t="s">
        <v>8498</v>
      </c>
      <c r="AP123" s="83" t="s">
        <v>1536</v>
      </c>
      <c r="AQ123" s="84">
        <v>29664000</v>
      </c>
      <c r="AR123" s="553">
        <v>40732</v>
      </c>
      <c r="AS123" s="554">
        <v>64</v>
      </c>
      <c r="AT123" s="84">
        <v>0</v>
      </c>
      <c r="AU123" s="553"/>
      <c r="AV123" s="554"/>
      <c r="AW123" s="84">
        <v>0</v>
      </c>
      <c r="AX123" s="553"/>
      <c r="AY123" s="554"/>
      <c r="AZ123" s="84">
        <v>0</v>
      </c>
      <c r="BA123" s="553"/>
      <c r="BB123" s="554"/>
      <c r="BC123" s="84"/>
      <c r="BD123" s="553"/>
      <c r="BE123" s="554"/>
      <c r="BF123" s="84"/>
      <c r="BG123" s="553"/>
      <c r="BH123" s="554"/>
      <c r="BI123" s="84"/>
      <c r="BJ123" s="553"/>
      <c r="BK123" s="554"/>
      <c r="BL123" s="84"/>
      <c r="BM123" s="553"/>
      <c r="BN123" s="554"/>
      <c r="BO123" s="84"/>
      <c r="BP123" s="553"/>
      <c r="BQ123" s="554"/>
      <c r="BR123" s="84"/>
      <c r="BS123" s="553"/>
      <c r="BT123" s="554"/>
      <c r="BU123" s="84"/>
      <c r="BV123" s="553"/>
      <c r="BW123" s="554"/>
      <c r="BX123" s="84"/>
      <c r="BY123" s="553"/>
      <c r="BZ123" s="554"/>
      <c r="CA123" s="84"/>
      <c r="CB123" s="553"/>
      <c r="CC123" s="554"/>
      <c r="CD123" s="84"/>
      <c r="CE123" s="553"/>
      <c r="CF123" s="554"/>
      <c r="CG123" s="84"/>
      <c r="CH123" s="553"/>
      <c r="CI123" s="554"/>
      <c r="CJ123" s="554"/>
      <c r="CK123" s="554"/>
      <c r="CL123" s="554"/>
      <c r="CM123" s="554"/>
      <c r="CN123" s="554"/>
      <c r="CO123" s="554"/>
      <c r="CP123" s="554"/>
      <c r="CQ123" s="554"/>
      <c r="CR123" s="554"/>
      <c r="CS123" s="554"/>
      <c r="CT123" s="554"/>
      <c r="CU123" s="554"/>
      <c r="CV123" s="554"/>
      <c r="CW123" s="554"/>
      <c r="CX123" s="554"/>
      <c r="CY123" s="554">
        <v>29664000</v>
      </c>
      <c r="CZ123" s="84">
        <v>0</v>
      </c>
      <c r="DA123" s="84"/>
      <c r="DB123" s="856" t="s">
        <v>20809</v>
      </c>
      <c r="DC123" s="85">
        <v>1</v>
      </c>
      <c r="DD123" s="928"/>
      <c r="DE123" s="102" t="s">
        <v>9704</v>
      </c>
      <c r="DF123" s="928"/>
      <c r="DG123" s="555">
        <v>0</v>
      </c>
      <c r="DH123" s="556" t="s">
        <v>1725</v>
      </c>
      <c r="DI123" s="557">
        <v>40715</v>
      </c>
      <c r="DJ123" s="557">
        <v>40515</v>
      </c>
      <c r="DK123" s="558">
        <v>22</v>
      </c>
      <c r="DL123" s="558"/>
      <c r="DM123" s="619" t="s">
        <v>20552</v>
      </c>
      <c r="DN123" s="890">
        <v>29664000</v>
      </c>
      <c r="DO123" s="928"/>
      <c r="DP123" s="928"/>
      <c r="DQ123" s="928"/>
      <c r="DR123" s="928"/>
    </row>
    <row r="124" spans="1:122" ht="60.75" customHeight="1" thickTop="1" thickBot="1">
      <c r="A124" s="214">
        <v>117</v>
      </c>
      <c r="B124" s="214" t="s">
        <v>573</v>
      </c>
      <c r="C124" s="214" t="s">
        <v>539</v>
      </c>
      <c r="D124" s="374">
        <v>1</v>
      </c>
      <c r="E124" s="517">
        <v>40568</v>
      </c>
      <c r="F124" s="517">
        <v>40493</v>
      </c>
      <c r="G124" s="517">
        <v>40588</v>
      </c>
      <c r="H124" s="517">
        <v>40591</v>
      </c>
      <c r="I124" s="517">
        <v>40591</v>
      </c>
      <c r="J124" s="382">
        <v>17</v>
      </c>
      <c r="K124" s="551">
        <v>41107</v>
      </c>
      <c r="L124" s="561">
        <v>40588</v>
      </c>
      <c r="M124" s="117">
        <v>40204</v>
      </c>
      <c r="N124" s="214" t="s">
        <v>1483</v>
      </c>
      <c r="O124" s="1166">
        <v>890704382</v>
      </c>
      <c r="P124" s="530"/>
      <c r="Q124" s="530"/>
      <c r="R124" s="530"/>
      <c r="S124" s="530"/>
      <c r="T124" s="530"/>
      <c r="U124" s="530"/>
      <c r="V124" s="530"/>
      <c r="W124" s="530"/>
      <c r="X124" s="530"/>
      <c r="Y124" s="530"/>
      <c r="Z124" s="530"/>
      <c r="AA124" s="530"/>
      <c r="AB124" s="214" t="s">
        <v>10</v>
      </c>
      <c r="AC124" s="214" t="s">
        <v>222</v>
      </c>
      <c r="AD124" s="214" t="s">
        <v>227</v>
      </c>
      <c r="AE124" s="214" t="s">
        <v>508</v>
      </c>
      <c r="AF124" s="214">
        <v>7</v>
      </c>
      <c r="AG124" s="626"/>
      <c r="AH124" s="636">
        <v>103824000</v>
      </c>
      <c r="AI124" s="634">
        <v>25956000</v>
      </c>
      <c r="AJ124" s="634">
        <v>129780000</v>
      </c>
      <c r="AK124" s="214" t="s">
        <v>199</v>
      </c>
      <c r="AL124" s="214" t="s">
        <v>156</v>
      </c>
      <c r="AM124" s="86">
        <v>103824000</v>
      </c>
      <c r="AN124" s="86" t="s">
        <v>1482</v>
      </c>
      <c r="AO124" s="86" t="s">
        <v>1539</v>
      </c>
      <c r="AP124" s="83" t="s">
        <v>1540</v>
      </c>
      <c r="AQ124" s="84">
        <v>103824000</v>
      </c>
      <c r="AR124" s="553">
        <v>40591</v>
      </c>
      <c r="AS124" s="554">
        <v>33</v>
      </c>
      <c r="AT124" s="84">
        <v>0</v>
      </c>
      <c r="AU124" s="553"/>
      <c r="AV124" s="554"/>
      <c r="AW124" s="84">
        <v>0</v>
      </c>
      <c r="AX124" s="553"/>
      <c r="AY124" s="554"/>
      <c r="AZ124" s="84">
        <v>0</v>
      </c>
      <c r="BA124" s="553"/>
      <c r="BB124" s="554"/>
      <c r="BC124" s="84"/>
      <c r="BD124" s="553"/>
      <c r="BE124" s="554"/>
      <c r="BF124" s="84"/>
      <c r="BG124" s="553"/>
      <c r="BH124" s="554"/>
      <c r="BI124" s="84"/>
      <c r="BJ124" s="553"/>
      <c r="BK124" s="554"/>
      <c r="BL124" s="84"/>
      <c r="BM124" s="553"/>
      <c r="BN124" s="554"/>
      <c r="BO124" s="84"/>
      <c r="BP124" s="553"/>
      <c r="BQ124" s="554"/>
      <c r="BR124" s="84"/>
      <c r="BS124" s="553"/>
      <c r="BT124" s="554"/>
      <c r="BU124" s="84"/>
      <c r="BV124" s="553"/>
      <c r="BW124" s="554"/>
      <c r="BX124" s="84"/>
      <c r="BY124" s="553"/>
      <c r="BZ124" s="554"/>
      <c r="CA124" s="84"/>
      <c r="CB124" s="553"/>
      <c r="CC124" s="554"/>
      <c r="CD124" s="84"/>
      <c r="CE124" s="553"/>
      <c r="CF124" s="554"/>
      <c r="CG124" s="84"/>
      <c r="CH124" s="553"/>
      <c r="CI124" s="554"/>
      <c r="CJ124" s="554"/>
      <c r="CK124" s="554"/>
      <c r="CL124" s="554"/>
      <c r="CM124" s="554"/>
      <c r="CN124" s="554"/>
      <c r="CO124" s="554"/>
      <c r="CP124" s="554"/>
      <c r="CQ124" s="554"/>
      <c r="CR124" s="554"/>
      <c r="CS124" s="554"/>
      <c r="CT124" s="554"/>
      <c r="CU124" s="554"/>
      <c r="CV124" s="554"/>
      <c r="CW124" s="554"/>
      <c r="CX124" s="554"/>
      <c r="CY124" s="554">
        <v>103824000</v>
      </c>
      <c r="CZ124" s="84">
        <v>0</v>
      </c>
      <c r="DA124" s="84"/>
      <c r="DB124" s="856" t="s">
        <v>20809</v>
      </c>
      <c r="DC124" s="85">
        <v>1</v>
      </c>
      <c r="DD124" s="928"/>
      <c r="DE124" s="102" t="s">
        <v>19355</v>
      </c>
      <c r="DF124" s="928"/>
      <c r="DG124" s="555">
        <v>0</v>
      </c>
      <c r="DH124" s="556" t="s">
        <v>1726</v>
      </c>
      <c r="DI124" s="557">
        <v>40588</v>
      </c>
      <c r="DJ124" s="557">
        <v>40570</v>
      </c>
      <c r="DK124" s="558">
        <v>77</v>
      </c>
      <c r="DL124" s="558"/>
      <c r="DM124" s="619" t="s">
        <v>20552</v>
      </c>
      <c r="DN124" s="890">
        <v>103824000</v>
      </c>
      <c r="DO124" s="928"/>
      <c r="DP124" s="928"/>
      <c r="DQ124" s="928"/>
      <c r="DR124" s="928"/>
    </row>
    <row r="125" spans="1:122" ht="60.75" customHeight="1" thickTop="1" thickBot="1">
      <c r="A125" s="214">
        <v>118</v>
      </c>
      <c r="B125" s="214" t="s">
        <v>573</v>
      </c>
      <c r="C125" s="214" t="s">
        <v>541</v>
      </c>
      <c r="D125" s="374">
        <v>0</v>
      </c>
      <c r="E125" s="517">
        <v>40507</v>
      </c>
      <c r="F125" s="517">
        <v>40493</v>
      </c>
      <c r="G125" s="517">
        <v>40592</v>
      </c>
      <c r="H125" s="517">
        <v>40604</v>
      </c>
      <c r="I125" s="517">
        <v>40604</v>
      </c>
      <c r="J125" s="382">
        <v>17</v>
      </c>
      <c r="K125" s="551">
        <v>41123</v>
      </c>
      <c r="L125" s="552"/>
      <c r="M125" s="117">
        <v>40204</v>
      </c>
      <c r="N125" s="214" t="s">
        <v>645</v>
      </c>
      <c r="O125" s="1166">
        <v>892115029</v>
      </c>
      <c r="P125" s="530"/>
      <c r="Q125" s="530"/>
      <c r="R125" s="530"/>
      <c r="S125" s="530"/>
      <c r="T125" s="530"/>
      <c r="U125" s="530"/>
      <c r="V125" s="530"/>
      <c r="W125" s="530"/>
      <c r="X125" s="530"/>
      <c r="Y125" s="530"/>
      <c r="Z125" s="530"/>
      <c r="AA125" s="530"/>
      <c r="AB125" s="214" t="s">
        <v>51</v>
      </c>
      <c r="AC125" s="214" t="s">
        <v>222</v>
      </c>
      <c r="AD125" s="214" t="s">
        <v>227</v>
      </c>
      <c r="AE125" s="214" t="s">
        <v>508</v>
      </c>
      <c r="AF125" s="214">
        <v>7</v>
      </c>
      <c r="AG125" s="626"/>
      <c r="AH125" s="636">
        <v>14832000</v>
      </c>
      <c r="AI125" s="634">
        <v>3708000</v>
      </c>
      <c r="AJ125" s="634">
        <v>18540000</v>
      </c>
      <c r="AK125" s="214" t="s">
        <v>31</v>
      </c>
      <c r="AL125" s="214" t="s">
        <v>156</v>
      </c>
      <c r="AM125" s="86">
        <v>14832000</v>
      </c>
      <c r="AN125" s="86" t="s">
        <v>1460</v>
      </c>
      <c r="AO125" s="86" t="s">
        <v>1526</v>
      </c>
      <c r="AP125" s="83" t="s">
        <v>1527</v>
      </c>
      <c r="AQ125" s="84">
        <v>14832000</v>
      </c>
      <c r="AR125" s="553">
        <v>40604</v>
      </c>
      <c r="AS125" s="554">
        <v>37</v>
      </c>
      <c r="AT125" s="84">
        <v>0</v>
      </c>
      <c r="AU125" s="553"/>
      <c r="AV125" s="554"/>
      <c r="AW125" s="84">
        <v>0</v>
      </c>
      <c r="AX125" s="553"/>
      <c r="AY125" s="554"/>
      <c r="AZ125" s="84">
        <v>0</v>
      </c>
      <c r="BA125" s="553"/>
      <c r="BB125" s="554"/>
      <c r="BC125" s="84"/>
      <c r="BD125" s="553"/>
      <c r="BE125" s="554"/>
      <c r="BF125" s="84"/>
      <c r="BG125" s="553"/>
      <c r="BH125" s="554"/>
      <c r="BI125" s="84"/>
      <c r="BJ125" s="553"/>
      <c r="BK125" s="554"/>
      <c r="BL125" s="84"/>
      <c r="BM125" s="553"/>
      <c r="BN125" s="554"/>
      <c r="BO125" s="84"/>
      <c r="BP125" s="553"/>
      <c r="BQ125" s="554"/>
      <c r="BR125" s="84"/>
      <c r="BS125" s="553"/>
      <c r="BT125" s="554"/>
      <c r="BU125" s="84"/>
      <c r="BV125" s="553"/>
      <c r="BW125" s="554"/>
      <c r="BX125" s="84"/>
      <c r="BY125" s="553"/>
      <c r="BZ125" s="554"/>
      <c r="CA125" s="84"/>
      <c r="CB125" s="553"/>
      <c r="CC125" s="554"/>
      <c r="CD125" s="84"/>
      <c r="CE125" s="553"/>
      <c r="CF125" s="554"/>
      <c r="CG125" s="84"/>
      <c r="CH125" s="553"/>
      <c r="CI125" s="554"/>
      <c r="CJ125" s="554"/>
      <c r="CK125" s="554"/>
      <c r="CL125" s="554"/>
      <c r="CM125" s="554"/>
      <c r="CN125" s="554"/>
      <c r="CO125" s="554"/>
      <c r="CP125" s="554"/>
      <c r="CQ125" s="554"/>
      <c r="CR125" s="554"/>
      <c r="CS125" s="554"/>
      <c r="CT125" s="554"/>
      <c r="CU125" s="554"/>
      <c r="CV125" s="554"/>
      <c r="CW125" s="554"/>
      <c r="CX125" s="554"/>
      <c r="CY125" s="554">
        <v>14832000</v>
      </c>
      <c r="CZ125" s="84">
        <v>0</v>
      </c>
      <c r="DA125" s="84"/>
      <c r="DB125" s="856" t="s">
        <v>20809</v>
      </c>
      <c r="DC125" s="85">
        <v>1</v>
      </c>
      <c r="DD125" s="928"/>
      <c r="DE125" s="102" t="s">
        <v>19355</v>
      </c>
      <c r="DF125" s="928"/>
      <c r="DG125" s="555">
        <v>0</v>
      </c>
      <c r="DH125" s="556" t="s">
        <v>1727</v>
      </c>
      <c r="DI125" s="557"/>
      <c r="DJ125" s="557">
        <v>40507</v>
      </c>
      <c r="DK125" s="558">
        <v>14</v>
      </c>
      <c r="DL125" s="558"/>
      <c r="DM125" s="619" t="s">
        <v>20552</v>
      </c>
      <c r="DN125" s="890">
        <v>14832000</v>
      </c>
      <c r="DO125" s="928"/>
      <c r="DP125" s="928"/>
      <c r="DQ125" s="928"/>
      <c r="DR125" s="928"/>
    </row>
    <row r="126" spans="1:122" ht="60.75" customHeight="1" thickTop="1" thickBot="1">
      <c r="A126" s="214">
        <v>119</v>
      </c>
      <c r="B126" s="214" t="s">
        <v>573</v>
      </c>
      <c r="C126" s="214" t="s">
        <v>539</v>
      </c>
      <c r="D126" s="374">
        <v>1</v>
      </c>
      <c r="E126" s="517">
        <v>40504</v>
      </c>
      <c r="F126" s="517">
        <v>40493</v>
      </c>
      <c r="G126" s="517">
        <v>40583</v>
      </c>
      <c r="H126" s="517">
        <v>40591</v>
      </c>
      <c r="I126" s="517">
        <v>40591</v>
      </c>
      <c r="J126" s="382">
        <v>17</v>
      </c>
      <c r="K126" s="551">
        <v>41107</v>
      </c>
      <c r="L126" s="561">
        <v>40583</v>
      </c>
      <c r="M126" s="117">
        <v>40204</v>
      </c>
      <c r="N126" s="214" t="s">
        <v>103</v>
      </c>
      <c r="O126" s="1166">
        <v>890806001</v>
      </c>
      <c r="P126" s="530"/>
      <c r="Q126" s="530"/>
      <c r="R126" s="530"/>
      <c r="S126" s="530"/>
      <c r="T126" s="530"/>
      <c r="U126" s="530"/>
      <c r="V126" s="530"/>
      <c r="W126" s="530"/>
      <c r="X126" s="530"/>
      <c r="Y126" s="530"/>
      <c r="Z126" s="530"/>
      <c r="AA126" s="530"/>
      <c r="AB126" s="214" t="s">
        <v>51</v>
      </c>
      <c r="AC126" s="214" t="s">
        <v>222</v>
      </c>
      <c r="AD126" s="214" t="s">
        <v>227</v>
      </c>
      <c r="AE126" s="214" t="s">
        <v>508</v>
      </c>
      <c r="AF126" s="214">
        <v>7</v>
      </c>
      <c r="AG126" s="626"/>
      <c r="AH126" s="636">
        <v>14832000</v>
      </c>
      <c r="AI126" s="634">
        <v>3708000</v>
      </c>
      <c r="AJ126" s="634">
        <v>18540000</v>
      </c>
      <c r="AK126" s="214" t="s">
        <v>467</v>
      </c>
      <c r="AL126" s="214" t="s">
        <v>156</v>
      </c>
      <c r="AM126" s="86">
        <v>14832000</v>
      </c>
      <c r="AN126" s="86" t="s">
        <v>1480</v>
      </c>
      <c r="AO126" s="86" t="s">
        <v>1549</v>
      </c>
      <c r="AP126" s="83" t="s">
        <v>1550</v>
      </c>
      <c r="AQ126" s="84">
        <v>14832000</v>
      </c>
      <c r="AR126" s="553">
        <v>40591</v>
      </c>
      <c r="AS126" s="554">
        <v>32</v>
      </c>
      <c r="AT126" s="84">
        <v>0</v>
      </c>
      <c r="AU126" s="553"/>
      <c r="AV126" s="554"/>
      <c r="AW126" s="84">
        <v>0</v>
      </c>
      <c r="AX126" s="553"/>
      <c r="AY126" s="554"/>
      <c r="AZ126" s="84">
        <v>0</v>
      </c>
      <c r="BA126" s="553"/>
      <c r="BB126" s="554"/>
      <c r="BC126" s="84"/>
      <c r="BD126" s="553"/>
      <c r="BE126" s="554"/>
      <c r="BF126" s="84"/>
      <c r="BG126" s="553"/>
      <c r="BH126" s="554"/>
      <c r="BI126" s="84"/>
      <c r="BJ126" s="553"/>
      <c r="BK126" s="554"/>
      <c r="BL126" s="84"/>
      <c r="BM126" s="553"/>
      <c r="BN126" s="554"/>
      <c r="BO126" s="84"/>
      <c r="BP126" s="553"/>
      <c r="BQ126" s="554"/>
      <c r="BR126" s="84"/>
      <c r="BS126" s="553"/>
      <c r="BT126" s="554"/>
      <c r="BU126" s="84"/>
      <c r="BV126" s="553"/>
      <c r="BW126" s="554"/>
      <c r="BX126" s="84"/>
      <c r="BY126" s="553"/>
      <c r="BZ126" s="554"/>
      <c r="CA126" s="84"/>
      <c r="CB126" s="553"/>
      <c r="CC126" s="554"/>
      <c r="CD126" s="84"/>
      <c r="CE126" s="553"/>
      <c r="CF126" s="554"/>
      <c r="CG126" s="84"/>
      <c r="CH126" s="553"/>
      <c r="CI126" s="554"/>
      <c r="CJ126" s="554"/>
      <c r="CK126" s="554"/>
      <c r="CL126" s="554"/>
      <c r="CM126" s="554"/>
      <c r="CN126" s="554"/>
      <c r="CO126" s="554"/>
      <c r="CP126" s="554"/>
      <c r="CQ126" s="554"/>
      <c r="CR126" s="554"/>
      <c r="CS126" s="554"/>
      <c r="CT126" s="554"/>
      <c r="CU126" s="554"/>
      <c r="CV126" s="554"/>
      <c r="CW126" s="554"/>
      <c r="CX126" s="554"/>
      <c r="CY126" s="554">
        <v>14832000</v>
      </c>
      <c r="CZ126" s="84">
        <v>0</v>
      </c>
      <c r="DA126" s="84"/>
      <c r="DB126" s="856" t="s">
        <v>20809</v>
      </c>
      <c r="DC126" s="85">
        <v>1</v>
      </c>
      <c r="DD126" s="928"/>
      <c r="DE126" s="102" t="s">
        <v>19355</v>
      </c>
      <c r="DF126" s="928"/>
      <c r="DG126" s="555">
        <v>0</v>
      </c>
      <c r="DH126" s="556" t="s">
        <v>1728</v>
      </c>
      <c r="DI126" s="557">
        <v>40583</v>
      </c>
      <c r="DJ126" s="557">
        <v>40515</v>
      </c>
      <c r="DK126" s="558">
        <v>22</v>
      </c>
      <c r="DL126" s="558"/>
      <c r="DM126" s="619" t="s">
        <v>20552</v>
      </c>
      <c r="DN126" s="890">
        <v>14832000</v>
      </c>
      <c r="DO126" s="928"/>
      <c r="DP126" s="928"/>
      <c r="DQ126" s="928"/>
      <c r="DR126" s="928"/>
    </row>
    <row r="127" spans="1:122" ht="60.75" customHeight="1" thickTop="1" thickBot="1">
      <c r="A127" s="214">
        <v>120</v>
      </c>
      <c r="B127" s="214" t="s">
        <v>573</v>
      </c>
      <c r="C127" s="214" t="s">
        <v>539</v>
      </c>
      <c r="D127" s="374">
        <v>1</v>
      </c>
      <c r="E127" s="517">
        <v>40504</v>
      </c>
      <c r="F127" s="517">
        <v>40493</v>
      </c>
      <c r="G127" s="517">
        <v>40589</v>
      </c>
      <c r="H127" s="517">
        <v>40603</v>
      </c>
      <c r="I127" s="517">
        <v>40603</v>
      </c>
      <c r="J127" s="382">
        <v>17</v>
      </c>
      <c r="K127" s="551">
        <v>41122</v>
      </c>
      <c r="L127" s="561">
        <v>40589</v>
      </c>
      <c r="M127" s="117">
        <v>40204</v>
      </c>
      <c r="N127" s="214" t="s">
        <v>104</v>
      </c>
      <c r="O127" s="1166">
        <v>800116217</v>
      </c>
      <c r="P127" s="530"/>
      <c r="Q127" s="530"/>
      <c r="R127" s="530"/>
      <c r="S127" s="530"/>
      <c r="T127" s="530"/>
      <c r="U127" s="530"/>
      <c r="V127" s="530"/>
      <c r="W127" s="530"/>
      <c r="X127" s="530"/>
      <c r="Y127" s="530"/>
      <c r="Z127" s="530"/>
      <c r="AA127" s="530"/>
      <c r="AB127" s="214" t="s">
        <v>51</v>
      </c>
      <c r="AC127" s="214" t="s">
        <v>222</v>
      </c>
      <c r="AD127" s="214" t="s">
        <v>227</v>
      </c>
      <c r="AE127" s="214" t="s">
        <v>508</v>
      </c>
      <c r="AF127" s="214">
        <v>7</v>
      </c>
      <c r="AG127" s="626"/>
      <c r="AH127" s="636">
        <v>14832000</v>
      </c>
      <c r="AI127" s="634">
        <v>3708000</v>
      </c>
      <c r="AJ127" s="634">
        <v>18540000</v>
      </c>
      <c r="AK127" s="214" t="s">
        <v>90</v>
      </c>
      <c r="AL127" s="214" t="s">
        <v>156</v>
      </c>
      <c r="AM127" s="86">
        <v>14832000</v>
      </c>
      <c r="AN127" s="86" t="s">
        <v>14315</v>
      </c>
      <c r="AO127" s="86" t="s">
        <v>14315</v>
      </c>
      <c r="AP127" s="83" t="s">
        <v>1525</v>
      </c>
      <c r="AQ127" s="84">
        <v>14832000</v>
      </c>
      <c r="AR127" s="553">
        <v>40603</v>
      </c>
      <c r="AS127" s="554">
        <v>35</v>
      </c>
      <c r="AT127" s="84">
        <v>0</v>
      </c>
      <c r="AU127" s="553"/>
      <c r="AV127" s="554"/>
      <c r="AW127" s="84">
        <v>0</v>
      </c>
      <c r="AX127" s="553"/>
      <c r="AY127" s="554"/>
      <c r="AZ127" s="84">
        <v>0</v>
      </c>
      <c r="BA127" s="553"/>
      <c r="BB127" s="554"/>
      <c r="BC127" s="84"/>
      <c r="BD127" s="553"/>
      <c r="BE127" s="554"/>
      <c r="BF127" s="84"/>
      <c r="BG127" s="553"/>
      <c r="BH127" s="554"/>
      <c r="BI127" s="84"/>
      <c r="BJ127" s="553"/>
      <c r="BK127" s="554"/>
      <c r="BL127" s="84"/>
      <c r="BM127" s="553"/>
      <c r="BN127" s="554"/>
      <c r="BO127" s="84"/>
      <c r="BP127" s="553"/>
      <c r="BQ127" s="554"/>
      <c r="BR127" s="84"/>
      <c r="BS127" s="553"/>
      <c r="BT127" s="554"/>
      <c r="BU127" s="84"/>
      <c r="BV127" s="553"/>
      <c r="BW127" s="554"/>
      <c r="BX127" s="84"/>
      <c r="BY127" s="553"/>
      <c r="BZ127" s="554"/>
      <c r="CA127" s="84"/>
      <c r="CB127" s="553"/>
      <c r="CC127" s="554"/>
      <c r="CD127" s="84"/>
      <c r="CE127" s="553"/>
      <c r="CF127" s="554"/>
      <c r="CG127" s="84"/>
      <c r="CH127" s="553"/>
      <c r="CI127" s="554"/>
      <c r="CJ127" s="554"/>
      <c r="CK127" s="554"/>
      <c r="CL127" s="554"/>
      <c r="CM127" s="554"/>
      <c r="CN127" s="554"/>
      <c r="CO127" s="554"/>
      <c r="CP127" s="554"/>
      <c r="CQ127" s="554"/>
      <c r="CR127" s="554"/>
      <c r="CS127" s="554"/>
      <c r="CT127" s="554"/>
      <c r="CU127" s="554"/>
      <c r="CV127" s="554"/>
      <c r="CW127" s="554"/>
      <c r="CX127" s="554"/>
      <c r="CY127" s="554">
        <v>14832000</v>
      </c>
      <c r="CZ127" s="84">
        <v>0</v>
      </c>
      <c r="DA127" s="84"/>
      <c r="DB127" s="856" t="s">
        <v>20809</v>
      </c>
      <c r="DC127" s="85">
        <v>1</v>
      </c>
      <c r="DD127" s="928"/>
      <c r="DE127" s="102" t="s">
        <v>19355</v>
      </c>
      <c r="DF127" s="928"/>
      <c r="DG127" s="555">
        <v>0</v>
      </c>
      <c r="DH127" s="556" t="s">
        <v>1729</v>
      </c>
      <c r="DI127" s="557">
        <v>40589</v>
      </c>
      <c r="DJ127" s="557">
        <v>40515</v>
      </c>
      <c r="DK127" s="558">
        <v>22</v>
      </c>
      <c r="DL127" s="558" t="s">
        <v>15785</v>
      </c>
      <c r="DM127" s="619" t="s">
        <v>20552</v>
      </c>
      <c r="DN127" s="890">
        <v>14832000</v>
      </c>
      <c r="DO127" s="928"/>
      <c r="DP127" s="928"/>
      <c r="DQ127" s="928"/>
      <c r="DR127" s="928"/>
    </row>
    <row r="128" spans="1:122" ht="60.75" customHeight="1" thickTop="1" thickBot="1">
      <c r="A128" s="214">
        <v>121</v>
      </c>
      <c r="B128" s="214" t="s">
        <v>573</v>
      </c>
      <c r="C128" s="214" t="s">
        <v>539</v>
      </c>
      <c r="D128" s="374">
        <v>1</v>
      </c>
      <c r="E128" s="517">
        <v>40504</v>
      </c>
      <c r="F128" s="517">
        <v>40493</v>
      </c>
      <c r="G128" s="517">
        <v>40581</v>
      </c>
      <c r="H128" s="517">
        <v>40585</v>
      </c>
      <c r="I128" s="517">
        <v>40585</v>
      </c>
      <c r="J128" s="382">
        <v>17</v>
      </c>
      <c r="K128" s="551">
        <v>41101</v>
      </c>
      <c r="L128" s="561">
        <v>40581</v>
      </c>
      <c r="M128" s="117">
        <v>40204</v>
      </c>
      <c r="N128" s="214" t="s">
        <v>15743</v>
      </c>
      <c r="O128" s="1166">
        <v>830063697</v>
      </c>
      <c r="P128" s="530"/>
      <c r="Q128" s="530"/>
      <c r="R128" s="530"/>
      <c r="S128" s="530"/>
      <c r="T128" s="530"/>
      <c r="U128" s="530"/>
      <c r="V128" s="530"/>
      <c r="W128" s="530"/>
      <c r="X128" s="530"/>
      <c r="Y128" s="530"/>
      <c r="Z128" s="530"/>
      <c r="AA128" s="530"/>
      <c r="AB128" s="214" t="s">
        <v>51</v>
      </c>
      <c r="AC128" s="214" t="s">
        <v>222</v>
      </c>
      <c r="AD128" s="214" t="s">
        <v>227</v>
      </c>
      <c r="AE128" s="214" t="s">
        <v>508</v>
      </c>
      <c r="AF128" s="214">
        <v>7</v>
      </c>
      <c r="AG128" s="626"/>
      <c r="AH128" s="636">
        <v>44496000</v>
      </c>
      <c r="AI128" s="634">
        <v>11124000</v>
      </c>
      <c r="AJ128" s="634">
        <v>55620000</v>
      </c>
      <c r="AK128" s="214" t="s">
        <v>29</v>
      </c>
      <c r="AL128" s="214" t="s">
        <v>13003</v>
      </c>
      <c r="AM128" s="86">
        <v>44496000</v>
      </c>
      <c r="AN128" s="86" t="s">
        <v>14315</v>
      </c>
      <c r="AO128" s="86" t="s">
        <v>14315</v>
      </c>
      <c r="AP128" s="83" t="s">
        <v>1525</v>
      </c>
      <c r="AQ128" s="84">
        <v>44496000</v>
      </c>
      <c r="AR128" s="553">
        <v>40585</v>
      </c>
      <c r="AS128" s="554">
        <v>30</v>
      </c>
      <c r="AT128" s="84">
        <v>0</v>
      </c>
      <c r="AU128" s="553"/>
      <c r="AV128" s="554"/>
      <c r="AW128" s="84">
        <v>0</v>
      </c>
      <c r="AX128" s="553"/>
      <c r="AY128" s="554"/>
      <c r="AZ128" s="84">
        <v>0</v>
      </c>
      <c r="BA128" s="553"/>
      <c r="BB128" s="554"/>
      <c r="BC128" s="84"/>
      <c r="BD128" s="553"/>
      <c r="BE128" s="554"/>
      <c r="BF128" s="84"/>
      <c r="BG128" s="553"/>
      <c r="BH128" s="554"/>
      <c r="BI128" s="84"/>
      <c r="BJ128" s="553"/>
      <c r="BK128" s="554"/>
      <c r="BL128" s="84"/>
      <c r="BM128" s="553"/>
      <c r="BN128" s="554"/>
      <c r="BO128" s="84"/>
      <c r="BP128" s="553"/>
      <c r="BQ128" s="554"/>
      <c r="BR128" s="84"/>
      <c r="BS128" s="553"/>
      <c r="BT128" s="554"/>
      <c r="BU128" s="84"/>
      <c r="BV128" s="553"/>
      <c r="BW128" s="554"/>
      <c r="BX128" s="84"/>
      <c r="BY128" s="553"/>
      <c r="BZ128" s="554"/>
      <c r="CA128" s="84"/>
      <c r="CB128" s="553"/>
      <c r="CC128" s="554"/>
      <c r="CD128" s="84"/>
      <c r="CE128" s="553"/>
      <c r="CF128" s="554"/>
      <c r="CG128" s="84"/>
      <c r="CH128" s="553"/>
      <c r="CI128" s="554"/>
      <c r="CJ128" s="554"/>
      <c r="CK128" s="554"/>
      <c r="CL128" s="554"/>
      <c r="CM128" s="554"/>
      <c r="CN128" s="554"/>
      <c r="CO128" s="554"/>
      <c r="CP128" s="554"/>
      <c r="CQ128" s="554"/>
      <c r="CR128" s="554"/>
      <c r="CS128" s="554"/>
      <c r="CT128" s="554"/>
      <c r="CU128" s="554"/>
      <c r="CV128" s="554"/>
      <c r="CW128" s="554"/>
      <c r="CX128" s="554"/>
      <c r="CY128" s="554">
        <v>44496000</v>
      </c>
      <c r="CZ128" s="84">
        <v>0</v>
      </c>
      <c r="DA128" s="84"/>
      <c r="DB128" s="727" t="s">
        <v>13003</v>
      </c>
      <c r="DC128" s="85">
        <v>1</v>
      </c>
      <c r="DD128" s="928"/>
      <c r="DE128" s="102" t="s">
        <v>19355</v>
      </c>
      <c r="DF128" s="928"/>
      <c r="DG128" s="555">
        <v>0</v>
      </c>
      <c r="DH128" s="556" t="s">
        <v>1730</v>
      </c>
      <c r="DI128" s="557">
        <v>40581</v>
      </c>
      <c r="DJ128" s="557">
        <v>40506</v>
      </c>
      <c r="DK128" s="558">
        <v>13</v>
      </c>
      <c r="DL128" s="558"/>
      <c r="DM128" s="619" t="s">
        <v>20553</v>
      </c>
      <c r="DN128" s="890">
        <v>44496000</v>
      </c>
      <c r="DO128" s="928"/>
      <c r="DP128" s="928"/>
      <c r="DQ128" s="928"/>
      <c r="DR128" s="928"/>
    </row>
    <row r="129" spans="1:122" ht="60.75" customHeight="1" thickTop="1" thickBot="1">
      <c r="A129" s="214">
        <v>122</v>
      </c>
      <c r="B129" s="214" t="s">
        <v>573</v>
      </c>
      <c r="C129" s="214" t="s">
        <v>539</v>
      </c>
      <c r="D129" s="374">
        <v>1</v>
      </c>
      <c r="E129" s="517">
        <v>40504</v>
      </c>
      <c r="F129" s="517">
        <v>40493</v>
      </c>
      <c r="G129" s="517">
        <v>40588</v>
      </c>
      <c r="H129" s="517">
        <v>40595</v>
      </c>
      <c r="I129" s="517">
        <v>40595</v>
      </c>
      <c r="J129" s="382">
        <v>17</v>
      </c>
      <c r="K129" s="551">
        <v>41111</v>
      </c>
      <c r="L129" s="561">
        <v>40588</v>
      </c>
      <c r="M129" s="117">
        <v>40204</v>
      </c>
      <c r="N129" s="214" t="s">
        <v>108</v>
      </c>
      <c r="O129" s="1166">
        <v>860075558</v>
      </c>
      <c r="P129" s="530"/>
      <c r="Q129" s="530"/>
      <c r="R129" s="530"/>
      <c r="S129" s="530"/>
      <c r="T129" s="530"/>
      <c r="U129" s="530"/>
      <c r="V129" s="530"/>
      <c r="W129" s="530"/>
      <c r="X129" s="530"/>
      <c r="Y129" s="530"/>
      <c r="Z129" s="530"/>
      <c r="AA129" s="530"/>
      <c r="AB129" s="214" t="s">
        <v>51</v>
      </c>
      <c r="AC129" s="214" t="s">
        <v>222</v>
      </c>
      <c r="AD129" s="214" t="s">
        <v>227</v>
      </c>
      <c r="AE129" s="214" t="s">
        <v>508</v>
      </c>
      <c r="AF129" s="214">
        <v>7</v>
      </c>
      <c r="AG129" s="626"/>
      <c r="AH129" s="636">
        <v>14832000</v>
      </c>
      <c r="AI129" s="634">
        <v>3708000</v>
      </c>
      <c r="AJ129" s="634">
        <v>18540000</v>
      </c>
      <c r="AK129" s="214" t="s">
        <v>203</v>
      </c>
      <c r="AL129" s="214" t="s">
        <v>156</v>
      </c>
      <c r="AM129" s="86">
        <v>14832000</v>
      </c>
      <c r="AN129" s="86" t="s">
        <v>1492</v>
      </c>
      <c r="AO129" s="86" t="s">
        <v>11409</v>
      </c>
      <c r="AP129" s="83" t="s">
        <v>1563</v>
      </c>
      <c r="AQ129" s="84">
        <v>14832000</v>
      </c>
      <c r="AR129" s="553">
        <v>40595</v>
      </c>
      <c r="AS129" s="554">
        <v>34</v>
      </c>
      <c r="AT129" s="84">
        <v>0</v>
      </c>
      <c r="AU129" s="553"/>
      <c r="AV129" s="554"/>
      <c r="AW129" s="84">
        <v>0</v>
      </c>
      <c r="AX129" s="553"/>
      <c r="AY129" s="554"/>
      <c r="AZ129" s="84">
        <v>0</v>
      </c>
      <c r="BA129" s="553"/>
      <c r="BB129" s="554"/>
      <c r="BC129" s="84"/>
      <c r="BD129" s="553"/>
      <c r="BE129" s="554"/>
      <c r="BF129" s="84"/>
      <c r="BG129" s="553"/>
      <c r="BH129" s="554"/>
      <c r="BI129" s="84"/>
      <c r="BJ129" s="553"/>
      <c r="BK129" s="554"/>
      <c r="BL129" s="84"/>
      <c r="BM129" s="553"/>
      <c r="BN129" s="554"/>
      <c r="BO129" s="84"/>
      <c r="BP129" s="553"/>
      <c r="BQ129" s="554"/>
      <c r="BR129" s="84"/>
      <c r="BS129" s="553"/>
      <c r="BT129" s="554"/>
      <c r="BU129" s="84"/>
      <c r="BV129" s="553"/>
      <c r="BW129" s="554"/>
      <c r="BX129" s="84"/>
      <c r="BY129" s="553"/>
      <c r="BZ129" s="554"/>
      <c r="CA129" s="84"/>
      <c r="CB129" s="553"/>
      <c r="CC129" s="554"/>
      <c r="CD129" s="84"/>
      <c r="CE129" s="553"/>
      <c r="CF129" s="554"/>
      <c r="CG129" s="84"/>
      <c r="CH129" s="553"/>
      <c r="CI129" s="554"/>
      <c r="CJ129" s="554"/>
      <c r="CK129" s="554"/>
      <c r="CL129" s="554"/>
      <c r="CM129" s="554"/>
      <c r="CN129" s="554"/>
      <c r="CO129" s="554"/>
      <c r="CP129" s="554"/>
      <c r="CQ129" s="554"/>
      <c r="CR129" s="554"/>
      <c r="CS129" s="554"/>
      <c r="CT129" s="554"/>
      <c r="CU129" s="554"/>
      <c r="CV129" s="554"/>
      <c r="CW129" s="554"/>
      <c r="CX129" s="554"/>
      <c r="CY129" s="554">
        <v>14832000</v>
      </c>
      <c r="CZ129" s="84">
        <v>0</v>
      </c>
      <c r="DA129" s="84"/>
      <c r="DB129" s="856" t="s">
        <v>20809</v>
      </c>
      <c r="DC129" s="85">
        <v>1</v>
      </c>
      <c r="DD129" s="928"/>
      <c r="DE129" s="102" t="s">
        <v>19355</v>
      </c>
      <c r="DF129" s="928"/>
      <c r="DG129" s="555">
        <v>0</v>
      </c>
      <c r="DH129" s="556" t="s">
        <v>1731</v>
      </c>
      <c r="DI129" s="557">
        <v>40588</v>
      </c>
      <c r="DJ129" s="557">
        <v>40506</v>
      </c>
      <c r="DK129" s="558">
        <v>13</v>
      </c>
      <c r="DL129" s="558"/>
      <c r="DM129" s="619" t="s">
        <v>20552</v>
      </c>
      <c r="DN129" s="890">
        <v>14832000</v>
      </c>
      <c r="DO129" s="928"/>
      <c r="DP129" s="928"/>
      <c r="DQ129" s="928"/>
      <c r="DR129" s="928"/>
    </row>
    <row r="130" spans="1:122" ht="60.75" customHeight="1" thickTop="1" thickBot="1">
      <c r="A130" s="214">
        <v>123</v>
      </c>
      <c r="B130" s="214" t="s">
        <v>573</v>
      </c>
      <c r="C130" s="214" t="s">
        <v>539</v>
      </c>
      <c r="D130" s="374">
        <v>1</v>
      </c>
      <c r="E130" s="517">
        <v>40504</v>
      </c>
      <c r="F130" s="517">
        <v>40493</v>
      </c>
      <c r="G130" s="517">
        <v>40557</v>
      </c>
      <c r="H130" s="517">
        <v>40575</v>
      </c>
      <c r="I130" s="517">
        <v>40575</v>
      </c>
      <c r="J130" s="382">
        <v>17</v>
      </c>
      <c r="K130" s="551">
        <v>41091</v>
      </c>
      <c r="L130" s="561">
        <v>40557</v>
      </c>
      <c r="M130" s="117">
        <v>40204</v>
      </c>
      <c r="N130" s="214" t="s">
        <v>109</v>
      </c>
      <c r="O130" s="1166">
        <v>830009610</v>
      </c>
      <c r="P130" s="530"/>
      <c r="Q130" s="530"/>
      <c r="R130" s="530"/>
      <c r="S130" s="530"/>
      <c r="T130" s="530"/>
      <c r="U130" s="530"/>
      <c r="V130" s="530"/>
      <c r="W130" s="530"/>
      <c r="X130" s="530"/>
      <c r="Y130" s="530"/>
      <c r="Z130" s="530"/>
      <c r="AA130" s="530"/>
      <c r="AB130" s="214" t="s">
        <v>51</v>
      </c>
      <c r="AC130" s="214" t="s">
        <v>222</v>
      </c>
      <c r="AD130" s="214" t="s">
        <v>227</v>
      </c>
      <c r="AE130" s="214" t="s">
        <v>508</v>
      </c>
      <c r="AF130" s="214">
        <v>7</v>
      </c>
      <c r="AG130" s="626"/>
      <c r="AH130" s="636">
        <v>14832000</v>
      </c>
      <c r="AI130" s="634">
        <v>3708000</v>
      </c>
      <c r="AJ130" s="634">
        <v>18540000</v>
      </c>
      <c r="AK130" s="214" t="s">
        <v>33</v>
      </c>
      <c r="AL130" s="214" t="s">
        <v>13003</v>
      </c>
      <c r="AM130" s="86">
        <v>14832000</v>
      </c>
      <c r="AN130" s="86" t="s">
        <v>14315</v>
      </c>
      <c r="AO130" s="86" t="s">
        <v>14315</v>
      </c>
      <c r="AP130" s="83" t="s">
        <v>1525</v>
      </c>
      <c r="AQ130" s="84">
        <v>14832000</v>
      </c>
      <c r="AR130" s="553">
        <v>40575</v>
      </c>
      <c r="AS130" s="554">
        <v>24</v>
      </c>
      <c r="AT130" s="84">
        <v>0</v>
      </c>
      <c r="AU130" s="553"/>
      <c r="AV130" s="554"/>
      <c r="AW130" s="84">
        <v>0</v>
      </c>
      <c r="AX130" s="553"/>
      <c r="AY130" s="554"/>
      <c r="AZ130" s="84">
        <v>0</v>
      </c>
      <c r="BA130" s="553"/>
      <c r="BB130" s="554"/>
      <c r="BC130" s="84"/>
      <c r="BD130" s="553"/>
      <c r="BE130" s="554"/>
      <c r="BF130" s="84"/>
      <c r="BG130" s="553"/>
      <c r="BH130" s="554"/>
      <c r="BI130" s="84"/>
      <c r="BJ130" s="553"/>
      <c r="BK130" s="554"/>
      <c r="BL130" s="84"/>
      <c r="BM130" s="553"/>
      <c r="BN130" s="554"/>
      <c r="BO130" s="84"/>
      <c r="BP130" s="553"/>
      <c r="BQ130" s="554"/>
      <c r="BR130" s="84"/>
      <c r="BS130" s="553"/>
      <c r="BT130" s="554"/>
      <c r="BU130" s="84"/>
      <c r="BV130" s="553"/>
      <c r="BW130" s="554"/>
      <c r="BX130" s="84"/>
      <c r="BY130" s="553"/>
      <c r="BZ130" s="554"/>
      <c r="CA130" s="84"/>
      <c r="CB130" s="553"/>
      <c r="CC130" s="554"/>
      <c r="CD130" s="84"/>
      <c r="CE130" s="553"/>
      <c r="CF130" s="554"/>
      <c r="CG130" s="84"/>
      <c r="CH130" s="553"/>
      <c r="CI130" s="554"/>
      <c r="CJ130" s="554"/>
      <c r="CK130" s="554"/>
      <c r="CL130" s="554"/>
      <c r="CM130" s="554"/>
      <c r="CN130" s="554"/>
      <c r="CO130" s="554"/>
      <c r="CP130" s="554"/>
      <c r="CQ130" s="554"/>
      <c r="CR130" s="554"/>
      <c r="CS130" s="554"/>
      <c r="CT130" s="554"/>
      <c r="CU130" s="554"/>
      <c r="CV130" s="554"/>
      <c r="CW130" s="554"/>
      <c r="CX130" s="554"/>
      <c r="CY130" s="554">
        <v>14832000</v>
      </c>
      <c r="CZ130" s="84">
        <v>0</v>
      </c>
      <c r="DA130" s="84"/>
      <c r="DB130" s="727" t="s">
        <v>13003</v>
      </c>
      <c r="DC130" s="85">
        <v>1</v>
      </c>
      <c r="DD130" s="928"/>
      <c r="DE130" s="102" t="s">
        <v>19355</v>
      </c>
      <c r="DF130" s="928"/>
      <c r="DG130" s="555">
        <v>0</v>
      </c>
      <c r="DH130" s="556" t="s">
        <v>1732</v>
      </c>
      <c r="DI130" s="557">
        <v>40557</v>
      </c>
      <c r="DJ130" s="557">
        <v>40515</v>
      </c>
      <c r="DK130" s="558">
        <v>22</v>
      </c>
      <c r="DL130" s="558"/>
      <c r="DM130" s="619" t="s">
        <v>20553</v>
      </c>
      <c r="DN130" s="890">
        <v>14832000</v>
      </c>
      <c r="DO130" s="928"/>
      <c r="DP130" s="928"/>
      <c r="DQ130" s="928"/>
      <c r="DR130" s="928"/>
    </row>
    <row r="131" spans="1:122" ht="60.75" customHeight="1" thickTop="1" thickBot="1">
      <c r="A131" s="214">
        <v>124</v>
      </c>
      <c r="B131" s="214" t="s">
        <v>573</v>
      </c>
      <c r="C131" s="214" t="s">
        <v>541</v>
      </c>
      <c r="D131" s="374">
        <v>0</v>
      </c>
      <c r="E131" s="517">
        <v>40507</v>
      </c>
      <c r="F131" s="517">
        <v>40493</v>
      </c>
      <c r="G131" s="517">
        <v>40574</v>
      </c>
      <c r="H131" s="517">
        <v>40583</v>
      </c>
      <c r="I131" s="517">
        <v>40583</v>
      </c>
      <c r="J131" s="382">
        <v>23</v>
      </c>
      <c r="K131" s="551">
        <v>41283</v>
      </c>
      <c r="L131" s="552"/>
      <c r="M131" s="117">
        <v>40204</v>
      </c>
      <c r="N131" s="214" t="s">
        <v>640</v>
      </c>
      <c r="O131" s="1166">
        <v>890801063</v>
      </c>
      <c r="P131" s="530"/>
      <c r="Q131" s="530"/>
      <c r="R131" s="530"/>
      <c r="S131" s="530"/>
      <c r="T131" s="530"/>
      <c r="U131" s="530"/>
      <c r="V131" s="530"/>
      <c r="W131" s="530"/>
      <c r="X131" s="530"/>
      <c r="Y131" s="530"/>
      <c r="Z131" s="530"/>
      <c r="AA131" s="530"/>
      <c r="AB131" s="214" t="s">
        <v>51</v>
      </c>
      <c r="AC131" s="214" t="s">
        <v>222</v>
      </c>
      <c r="AD131" s="214" t="s">
        <v>227</v>
      </c>
      <c r="AE131" s="214" t="s">
        <v>508</v>
      </c>
      <c r="AF131" s="214">
        <v>7</v>
      </c>
      <c r="AG131" s="626"/>
      <c r="AH131" s="636">
        <v>281808000</v>
      </c>
      <c r="AI131" s="634">
        <v>70452000</v>
      </c>
      <c r="AJ131" s="634">
        <v>352260000</v>
      </c>
      <c r="AK131" s="214" t="s">
        <v>441</v>
      </c>
      <c r="AL131" s="214" t="s">
        <v>156</v>
      </c>
      <c r="AM131" s="86">
        <v>281808000</v>
      </c>
      <c r="AN131" s="86" t="s">
        <v>1480</v>
      </c>
      <c r="AO131" s="86" t="s">
        <v>1549</v>
      </c>
      <c r="AP131" s="83" t="s">
        <v>1550</v>
      </c>
      <c r="AQ131" s="84">
        <v>281808000</v>
      </c>
      <c r="AR131" s="553">
        <v>40583</v>
      </c>
      <c r="AS131" s="554">
        <v>28</v>
      </c>
      <c r="AT131" s="84">
        <v>0</v>
      </c>
      <c r="AU131" s="553"/>
      <c r="AV131" s="554"/>
      <c r="AW131" s="84">
        <v>0</v>
      </c>
      <c r="AX131" s="553"/>
      <c r="AY131" s="554"/>
      <c r="AZ131" s="84">
        <v>0</v>
      </c>
      <c r="BA131" s="553"/>
      <c r="BB131" s="554"/>
      <c r="BC131" s="84"/>
      <c r="BD131" s="553"/>
      <c r="BE131" s="554"/>
      <c r="BF131" s="84"/>
      <c r="BG131" s="553"/>
      <c r="BH131" s="554"/>
      <c r="BI131" s="84"/>
      <c r="BJ131" s="553"/>
      <c r="BK131" s="554"/>
      <c r="BL131" s="84"/>
      <c r="BM131" s="553"/>
      <c r="BN131" s="554"/>
      <c r="BO131" s="84"/>
      <c r="BP131" s="553"/>
      <c r="BQ131" s="554"/>
      <c r="BR131" s="84"/>
      <c r="BS131" s="553"/>
      <c r="BT131" s="554"/>
      <c r="BU131" s="84"/>
      <c r="BV131" s="553"/>
      <c r="BW131" s="554"/>
      <c r="BX131" s="84"/>
      <c r="BY131" s="553"/>
      <c r="BZ131" s="554"/>
      <c r="CA131" s="84"/>
      <c r="CB131" s="553"/>
      <c r="CC131" s="554"/>
      <c r="CD131" s="84"/>
      <c r="CE131" s="553"/>
      <c r="CF131" s="554"/>
      <c r="CG131" s="84"/>
      <c r="CH131" s="553"/>
      <c r="CI131" s="554"/>
      <c r="CJ131" s="554"/>
      <c r="CK131" s="554"/>
      <c r="CL131" s="554"/>
      <c r="CM131" s="554"/>
      <c r="CN131" s="554"/>
      <c r="CO131" s="554"/>
      <c r="CP131" s="554"/>
      <c r="CQ131" s="554"/>
      <c r="CR131" s="554"/>
      <c r="CS131" s="554"/>
      <c r="CT131" s="554"/>
      <c r="CU131" s="554"/>
      <c r="CV131" s="554"/>
      <c r="CW131" s="554"/>
      <c r="CX131" s="554"/>
      <c r="CY131" s="554">
        <v>281808000</v>
      </c>
      <c r="CZ131" s="84">
        <v>0</v>
      </c>
      <c r="DA131" s="84"/>
      <c r="DB131" s="856" t="s">
        <v>20809</v>
      </c>
      <c r="DC131" s="85">
        <v>1</v>
      </c>
      <c r="DD131" s="928"/>
      <c r="DE131" s="102" t="s">
        <v>2300</v>
      </c>
      <c r="DF131" s="928"/>
      <c r="DG131" s="555">
        <v>0</v>
      </c>
      <c r="DH131" s="556" t="s">
        <v>1733</v>
      </c>
      <c r="DI131" s="557"/>
      <c r="DJ131" s="557">
        <v>40507</v>
      </c>
      <c r="DK131" s="558">
        <v>14</v>
      </c>
      <c r="DL131" s="558"/>
      <c r="DM131" s="619" t="s">
        <v>20552</v>
      </c>
      <c r="DN131" s="890">
        <v>281808000</v>
      </c>
      <c r="DO131" s="928"/>
      <c r="DP131" s="928"/>
      <c r="DQ131" s="928"/>
      <c r="DR131" s="928"/>
    </row>
    <row r="132" spans="1:122" ht="60.75" customHeight="1" thickTop="1" thickBot="1">
      <c r="A132" s="214">
        <v>125</v>
      </c>
      <c r="B132" s="214" t="s">
        <v>573</v>
      </c>
      <c r="C132" s="214" t="s">
        <v>539</v>
      </c>
      <c r="D132" s="374">
        <v>1</v>
      </c>
      <c r="E132" s="517">
        <v>40504</v>
      </c>
      <c r="F132" s="517">
        <v>40493</v>
      </c>
      <c r="G132" s="517">
        <v>40547</v>
      </c>
      <c r="H132" s="517">
        <v>40564</v>
      </c>
      <c r="I132" s="517">
        <v>40564</v>
      </c>
      <c r="J132" s="382">
        <v>17</v>
      </c>
      <c r="K132" s="551">
        <v>41081</v>
      </c>
      <c r="L132" s="561">
        <v>40547</v>
      </c>
      <c r="M132" s="117">
        <v>40204</v>
      </c>
      <c r="N132" s="214" t="s">
        <v>111</v>
      </c>
      <c r="O132" s="1166">
        <v>890908790</v>
      </c>
      <c r="P132" s="530"/>
      <c r="Q132" s="530"/>
      <c r="R132" s="530"/>
      <c r="S132" s="530"/>
      <c r="T132" s="530"/>
      <c r="U132" s="530"/>
      <c r="V132" s="530"/>
      <c r="W132" s="530"/>
      <c r="X132" s="530"/>
      <c r="Y132" s="530"/>
      <c r="Z132" s="530"/>
      <c r="AA132" s="530"/>
      <c r="AB132" s="214" t="s">
        <v>51</v>
      </c>
      <c r="AC132" s="214" t="s">
        <v>222</v>
      </c>
      <c r="AD132" s="214" t="s">
        <v>227</v>
      </c>
      <c r="AE132" s="214" t="s">
        <v>508</v>
      </c>
      <c r="AF132" s="214">
        <v>7</v>
      </c>
      <c r="AG132" s="626"/>
      <c r="AH132" s="636">
        <v>177984000</v>
      </c>
      <c r="AI132" s="634">
        <v>44496000</v>
      </c>
      <c r="AJ132" s="634">
        <v>222480000</v>
      </c>
      <c r="AK132" s="214" t="s">
        <v>442</v>
      </c>
      <c r="AL132" s="214" t="s">
        <v>156</v>
      </c>
      <c r="AM132" s="86">
        <v>177984000</v>
      </c>
      <c r="AN132" s="86" t="s">
        <v>14361</v>
      </c>
      <c r="AO132" s="86" t="s">
        <v>8485</v>
      </c>
      <c r="AP132" s="83" t="s">
        <v>1509</v>
      </c>
      <c r="AQ132" s="84">
        <v>177984000</v>
      </c>
      <c r="AR132" s="553">
        <v>40564</v>
      </c>
      <c r="AS132" s="554">
        <v>23</v>
      </c>
      <c r="AT132" s="84">
        <v>0</v>
      </c>
      <c r="AU132" s="553"/>
      <c r="AV132" s="554"/>
      <c r="AW132" s="84">
        <v>0</v>
      </c>
      <c r="AX132" s="553"/>
      <c r="AY132" s="554"/>
      <c r="AZ132" s="84">
        <v>0</v>
      </c>
      <c r="BA132" s="553"/>
      <c r="BB132" s="554"/>
      <c r="BC132" s="84"/>
      <c r="BD132" s="553"/>
      <c r="BE132" s="554"/>
      <c r="BF132" s="84"/>
      <c r="BG132" s="553"/>
      <c r="BH132" s="554"/>
      <c r="BI132" s="84"/>
      <c r="BJ132" s="553"/>
      <c r="BK132" s="554"/>
      <c r="BL132" s="84"/>
      <c r="BM132" s="553"/>
      <c r="BN132" s="554"/>
      <c r="BO132" s="84"/>
      <c r="BP132" s="553"/>
      <c r="BQ132" s="554"/>
      <c r="BR132" s="84"/>
      <c r="BS132" s="553"/>
      <c r="BT132" s="554"/>
      <c r="BU132" s="84"/>
      <c r="BV132" s="553"/>
      <c r="BW132" s="554"/>
      <c r="BX132" s="84"/>
      <c r="BY132" s="553"/>
      <c r="BZ132" s="554"/>
      <c r="CA132" s="84"/>
      <c r="CB132" s="553"/>
      <c r="CC132" s="554"/>
      <c r="CD132" s="84"/>
      <c r="CE132" s="553"/>
      <c r="CF132" s="554"/>
      <c r="CG132" s="84"/>
      <c r="CH132" s="553"/>
      <c r="CI132" s="554"/>
      <c r="CJ132" s="554"/>
      <c r="CK132" s="554"/>
      <c r="CL132" s="554"/>
      <c r="CM132" s="554"/>
      <c r="CN132" s="554"/>
      <c r="CO132" s="554"/>
      <c r="CP132" s="554"/>
      <c r="CQ132" s="554"/>
      <c r="CR132" s="554"/>
      <c r="CS132" s="554"/>
      <c r="CT132" s="554"/>
      <c r="CU132" s="554"/>
      <c r="CV132" s="554"/>
      <c r="CW132" s="554"/>
      <c r="CX132" s="554"/>
      <c r="CY132" s="554">
        <v>177984000</v>
      </c>
      <c r="CZ132" s="84">
        <v>0</v>
      </c>
      <c r="DA132" s="84"/>
      <c r="DB132" s="856" t="s">
        <v>20809</v>
      </c>
      <c r="DC132" s="85">
        <v>1</v>
      </c>
      <c r="DD132" s="928"/>
      <c r="DE132" s="102" t="s">
        <v>19355</v>
      </c>
      <c r="DF132" s="928"/>
      <c r="DG132" s="555">
        <v>0</v>
      </c>
      <c r="DH132" s="556" t="s">
        <v>1734</v>
      </c>
      <c r="DI132" s="557">
        <v>40547</v>
      </c>
      <c r="DJ132" s="557">
        <v>40515</v>
      </c>
      <c r="DK132" s="558">
        <v>22</v>
      </c>
      <c r="DL132" s="558"/>
      <c r="DM132" s="619" t="s">
        <v>20552</v>
      </c>
      <c r="DN132" s="890">
        <v>177984000</v>
      </c>
      <c r="DO132" s="928"/>
      <c r="DP132" s="928"/>
      <c r="DQ132" s="928"/>
      <c r="DR132" s="928"/>
    </row>
    <row r="133" spans="1:122" ht="60.75" customHeight="1" thickTop="1" thickBot="1">
      <c r="A133" s="214">
        <v>126</v>
      </c>
      <c r="B133" s="214" t="s">
        <v>2362</v>
      </c>
      <c r="C133" s="214" t="s">
        <v>539</v>
      </c>
      <c r="D133" s="374">
        <v>1</v>
      </c>
      <c r="E133" s="517">
        <v>40504</v>
      </c>
      <c r="F133" s="517">
        <v>40500</v>
      </c>
      <c r="G133" s="517">
        <v>40521</v>
      </c>
      <c r="H133" s="517">
        <v>40534</v>
      </c>
      <c r="I133" s="517">
        <v>40521</v>
      </c>
      <c r="J133" s="382">
        <v>16</v>
      </c>
      <c r="K133" s="551">
        <v>41008</v>
      </c>
      <c r="L133" s="561">
        <v>40521</v>
      </c>
      <c r="M133" s="117">
        <v>40204</v>
      </c>
      <c r="N133" s="214" t="s">
        <v>2442</v>
      </c>
      <c r="O133" s="1166">
        <v>800216838</v>
      </c>
      <c r="P133" s="530"/>
      <c r="Q133" s="530"/>
      <c r="R133" s="530"/>
      <c r="S133" s="530"/>
      <c r="T133" s="530"/>
      <c r="U133" s="530"/>
      <c r="V133" s="530"/>
      <c r="W133" s="530"/>
      <c r="X133" s="530"/>
      <c r="Y133" s="530"/>
      <c r="Z133" s="530"/>
      <c r="AA133" s="530"/>
      <c r="AB133" s="214" t="s">
        <v>12</v>
      </c>
      <c r="AC133" s="214" t="s">
        <v>221</v>
      </c>
      <c r="AD133" s="214" t="s">
        <v>225</v>
      </c>
      <c r="AE133" s="214" t="s">
        <v>315</v>
      </c>
      <c r="AF133" s="214">
        <v>5</v>
      </c>
      <c r="AG133" s="626"/>
      <c r="AH133" s="636">
        <v>387817376</v>
      </c>
      <c r="AI133" s="634">
        <v>124000000</v>
      </c>
      <c r="AJ133" s="634">
        <v>511817376</v>
      </c>
      <c r="AK133" s="214" t="s">
        <v>182</v>
      </c>
      <c r="AL133" s="214" t="s">
        <v>156</v>
      </c>
      <c r="AM133" s="86">
        <v>387817376</v>
      </c>
      <c r="AN133" s="86" t="s">
        <v>14315</v>
      </c>
      <c r="AO133" s="86" t="s">
        <v>14315</v>
      </c>
      <c r="AP133" s="83" t="s">
        <v>1525</v>
      </c>
      <c r="AQ133" s="84">
        <v>387817376</v>
      </c>
      <c r="AR133" s="553">
        <v>40534</v>
      </c>
      <c r="AS133" s="554">
        <v>18</v>
      </c>
      <c r="AT133" s="84">
        <v>0</v>
      </c>
      <c r="AU133" s="553"/>
      <c r="AV133" s="554"/>
      <c r="AW133" s="84">
        <v>0</v>
      </c>
      <c r="AX133" s="553"/>
      <c r="AY133" s="554"/>
      <c r="AZ133" s="84">
        <v>0</v>
      </c>
      <c r="BA133" s="553"/>
      <c r="BB133" s="554"/>
      <c r="BC133" s="84"/>
      <c r="BD133" s="553"/>
      <c r="BE133" s="554"/>
      <c r="BF133" s="84"/>
      <c r="BG133" s="553"/>
      <c r="BH133" s="554"/>
      <c r="BI133" s="84"/>
      <c r="BJ133" s="553"/>
      <c r="BK133" s="554"/>
      <c r="BL133" s="84"/>
      <c r="BM133" s="553"/>
      <c r="BN133" s="554"/>
      <c r="BO133" s="84"/>
      <c r="BP133" s="553"/>
      <c r="BQ133" s="554"/>
      <c r="BR133" s="84"/>
      <c r="BS133" s="553"/>
      <c r="BT133" s="554"/>
      <c r="BU133" s="84"/>
      <c r="BV133" s="553"/>
      <c r="BW133" s="554"/>
      <c r="BX133" s="84"/>
      <c r="BY133" s="553"/>
      <c r="BZ133" s="554"/>
      <c r="CA133" s="84"/>
      <c r="CB133" s="553"/>
      <c r="CC133" s="554"/>
      <c r="CD133" s="84"/>
      <c r="CE133" s="553"/>
      <c r="CF133" s="554"/>
      <c r="CG133" s="84"/>
      <c r="CH133" s="553"/>
      <c r="CI133" s="554"/>
      <c r="CJ133" s="554"/>
      <c r="CK133" s="554"/>
      <c r="CL133" s="554"/>
      <c r="CM133" s="554"/>
      <c r="CN133" s="554"/>
      <c r="CO133" s="554"/>
      <c r="CP133" s="554"/>
      <c r="CQ133" s="554"/>
      <c r="CR133" s="554"/>
      <c r="CS133" s="554"/>
      <c r="CT133" s="554"/>
      <c r="CU133" s="554"/>
      <c r="CV133" s="554"/>
      <c r="CW133" s="554"/>
      <c r="CX133" s="554"/>
      <c r="CY133" s="554">
        <v>387817376</v>
      </c>
      <c r="CZ133" s="84">
        <v>0</v>
      </c>
      <c r="DA133" s="84"/>
      <c r="DB133" s="856" t="s">
        <v>20809</v>
      </c>
      <c r="DC133" s="85">
        <v>1</v>
      </c>
      <c r="DD133" s="928"/>
      <c r="DE133" s="102" t="s">
        <v>14525</v>
      </c>
      <c r="DF133" s="928"/>
      <c r="DG133" s="555">
        <v>0</v>
      </c>
      <c r="DH133" s="556" t="s">
        <v>1735</v>
      </c>
      <c r="DI133" s="557">
        <v>40521</v>
      </c>
      <c r="DJ133" s="557">
        <v>40506</v>
      </c>
      <c r="DK133" s="558">
        <v>6</v>
      </c>
      <c r="DL133" s="558" t="s">
        <v>15785</v>
      </c>
      <c r="DM133" s="619" t="s">
        <v>20546</v>
      </c>
      <c r="DN133" s="890">
        <v>387817376</v>
      </c>
      <c r="DO133" s="928"/>
      <c r="DP133" s="928"/>
      <c r="DQ133" s="928"/>
      <c r="DR133" s="928"/>
    </row>
    <row r="134" spans="1:122" ht="60.75" customHeight="1" thickTop="1" thickBot="1">
      <c r="A134" s="214">
        <v>127</v>
      </c>
      <c r="B134" s="214" t="s">
        <v>573</v>
      </c>
      <c r="C134" s="214" t="s">
        <v>539</v>
      </c>
      <c r="D134" s="374">
        <v>1</v>
      </c>
      <c r="E134" s="517">
        <v>40508</v>
      </c>
      <c r="F134" s="517">
        <v>40500</v>
      </c>
      <c r="G134" s="517">
        <v>40574</v>
      </c>
      <c r="H134" s="517">
        <v>40583</v>
      </c>
      <c r="I134" s="517">
        <v>40583</v>
      </c>
      <c r="J134" s="382">
        <v>17</v>
      </c>
      <c r="K134" s="551">
        <v>41099</v>
      </c>
      <c r="L134" s="561">
        <v>40574</v>
      </c>
      <c r="M134" s="117">
        <v>40204</v>
      </c>
      <c r="N134" s="214" t="s">
        <v>628</v>
      </c>
      <c r="O134" s="1166">
        <v>890212568</v>
      </c>
      <c r="P134" s="530"/>
      <c r="Q134" s="530"/>
      <c r="R134" s="530"/>
      <c r="S134" s="530"/>
      <c r="T134" s="530"/>
      <c r="U134" s="530"/>
      <c r="V134" s="530"/>
      <c r="W134" s="530"/>
      <c r="X134" s="530"/>
      <c r="Y134" s="530"/>
      <c r="Z134" s="530"/>
      <c r="AA134" s="530"/>
      <c r="AB134" s="214" t="s">
        <v>681</v>
      </c>
      <c r="AC134" s="214" t="s">
        <v>222</v>
      </c>
      <c r="AD134" s="214" t="s">
        <v>227</v>
      </c>
      <c r="AE134" s="214" t="s">
        <v>508</v>
      </c>
      <c r="AF134" s="214">
        <v>7</v>
      </c>
      <c r="AG134" s="626"/>
      <c r="AH134" s="636">
        <v>14832000</v>
      </c>
      <c r="AI134" s="634">
        <v>3708000</v>
      </c>
      <c r="AJ134" s="634">
        <v>18540000</v>
      </c>
      <c r="AK134" s="214" t="s">
        <v>14061</v>
      </c>
      <c r="AL134" s="214" t="s">
        <v>13003</v>
      </c>
      <c r="AM134" s="86">
        <v>14832000</v>
      </c>
      <c r="AN134" s="86" t="s">
        <v>1494</v>
      </c>
      <c r="AO134" s="86" t="s">
        <v>1523</v>
      </c>
      <c r="AP134" s="83" t="s">
        <v>1564</v>
      </c>
      <c r="AQ134" s="84">
        <v>14832000</v>
      </c>
      <c r="AR134" s="553">
        <v>40583</v>
      </c>
      <c r="AS134" s="554">
        <v>28</v>
      </c>
      <c r="AT134" s="84">
        <v>0</v>
      </c>
      <c r="AU134" s="553"/>
      <c r="AV134" s="554"/>
      <c r="AW134" s="84">
        <v>0</v>
      </c>
      <c r="AX134" s="553"/>
      <c r="AY134" s="554"/>
      <c r="AZ134" s="84">
        <v>0</v>
      </c>
      <c r="BA134" s="553"/>
      <c r="BB134" s="554"/>
      <c r="BC134" s="84"/>
      <c r="BD134" s="553"/>
      <c r="BE134" s="554"/>
      <c r="BF134" s="84"/>
      <c r="BG134" s="553"/>
      <c r="BH134" s="554"/>
      <c r="BI134" s="84"/>
      <c r="BJ134" s="553"/>
      <c r="BK134" s="554"/>
      <c r="BL134" s="84"/>
      <c r="BM134" s="553"/>
      <c r="BN134" s="554"/>
      <c r="BO134" s="84"/>
      <c r="BP134" s="553"/>
      <c r="BQ134" s="554"/>
      <c r="BR134" s="84"/>
      <c r="BS134" s="553"/>
      <c r="BT134" s="554"/>
      <c r="BU134" s="84"/>
      <c r="BV134" s="553"/>
      <c r="BW134" s="554"/>
      <c r="BX134" s="84"/>
      <c r="BY134" s="553"/>
      <c r="BZ134" s="554"/>
      <c r="CA134" s="84"/>
      <c r="CB134" s="553"/>
      <c r="CC134" s="554"/>
      <c r="CD134" s="84"/>
      <c r="CE134" s="553"/>
      <c r="CF134" s="554"/>
      <c r="CG134" s="84"/>
      <c r="CH134" s="553"/>
      <c r="CI134" s="554"/>
      <c r="CJ134" s="554"/>
      <c r="CK134" s="554"/>
      <c r="CL134" s="554"/>
      <c r="CM134" s="554"/>
      <c r="CN134" s="554"/>
      <c r="CO134" s="554"/>
      <c r="CP134" s="554"/>
      <c r="CQ134" s="554"/>
      <c r="CR134" s="554"/>
      <c r="CS134" s="554"/>
      <c r="CT134" s="554"/>
      <c r="CU134" s="554"/>
      <c r="CV134" s="554"/>
      <c r="CW134" s="554"/>
      <c r="CX134" s="554"/>
      <c r="CY134" s="554">
        <v>14832000</v>
      </c>
      <c r="CZ134" s="84">
        <v>0</v>
      </c>
      <c r="DA134" s="84"/>
      <c r="DB134" s="727" t="s">
        <v>13003</v>
      </c>
      <c r="DC134" s="85">
        <v>1</v>
      </c>
      <c r="DD134" s="928"/>
      <c r="DE134" s="102" t="s">
        <v>19355</v>
      </c>
      <c r="DF134" s="928"/>
      <c r="DG134" s="555">
        <v>0</v>
      </c>
      <c r="DH134" s="556" t="s">
        <v>1736</v>
      </c>
      <c r="DI134" s="557">
        <v>40574</v>
      </c>
      <c r="DJ134" s="557">
        <v>40507</v>
      </c>
      <c r="DK134" s="558">
        <v>7</v>
      </c>
      <c r="DL134" s="558"/>
      <c r="DM134" s="619" t="s">
        <v>20553</v>
      </c>
      <c r="DN134" s="890">
        <v>14832000</v>
      </c>
      <c r="DO134" s="928"/>
      <c r="DP134" s="928"/>
      <c r="DQ134" s="928"/>
      <c r="DR134" s="928"/>
    </row>
    <row r="135" spans="1:122" ht="60.75" customHeight="1" thickTop="1" thickBot="1">
      <c r="A135" s="214">
        <v>128</v>
      </c>
      <c r="B135" s="214" t="s">
        <v>573</v>
      </c>
      <c r="C135" s="214" t="s">
        <v>539</v>
      </c>
      <c r="D135" s="374">
        <v>1</v>
      </c>
      <c r="E135" s="517">
        <v>40511</v>
      </c>
      <c r="F135" s="517">
        <v>40500</v>
      </c>
      <c r="G135" s="517">
        <v>40590</v>
      </c>
      <c r="H135" s="517">
        <v>40603</v>
      </c>
      <c r="I135" s="517">
        <v>40603</v>
      </c>
      <c r="J135" s="382">
        <v>17</v>
      </c>
      <c r="K135" s="551">
        <v>41122</v>
      </c>
      <c r="L135" s="561">
        <v>40590</v>
      </c>
      <c r="M135" s="117">
        <v>40204</v>
      </c>
      <c r="N135" s="214" t="s">
        <v>605</v>
      </c>
      <c r="O135" s="1166">
        <v>890140530</v>
      </c>
      <c r="P135" s="530"/>
      <c r="Q135" s="530"/>
      <c r="R135" s="530"/>
      <c r="S135" s="530"/>
      <c r="T135" s="530"/>
      <c r="U135" s="530"/>
      <c r="V135" s="530"/>
      <c r="W135" s="530"/>
      <c r="X135" s="530"/>
      <c r="Y135" s="530"/>
      <c r="Z135" s="530"/>
      <c r="AA135" s="530"/>
      <c r="AB135" s="214" t="s">
        <v>366</v>
      </c>
      <c r="AC135" s="214" t="s">
        <v>222</v>
      </c>
      <c r="AD135" s="214" t="s">
        <v>227</v>
      </c>
      <c r="AE135" s="214" t="s">
        <v>508</v>
      </c>
      <c r="AF135" s="214">
        <v>7</v>
      </c>
      <c r="AG135" s="626"/>
      <c r="AH135" s="636">
        <v>14832000</v>
      </c>
      <c r="AI135" s="634">
        <v>3708000</v>
      </c>
      <c r="AJ135" s="634">
        <v>18540000</v>
      </c>
      <c r="AK135" s="214" t="s">
        <v>200</v>
      </c>
      <c r="AL135" s="214" t="s">
        <v>156</v>
      </c>
      <c r="AM135" s="86">
        <v>14832000</v>
      </c>
      <c r="AN135" s="86" t="s">
        <v>1470</v>
      </c>
      <c r="AO135" s="86" t="s">
        <v>8498</v>
      </c>
      <c r="AP135" s="83" t="s">
        <v>1536</v>
      </c>
      <c r="AQ135" s="84">
        <v>14832000</v>
      </c>
      <c r="AR135" s="553">
        <v>40603</v>
      </c>
      <c r="AS135" s="554">
        <v>35</v>
      </c>
      <c r="AT135" s="84">
        <v>0</v>
      </c>
      <c r="AU135" s="553"/>
      <c r="AV135" s="554"/>
      <c r="AW135" s="84">
        <v>0</v>
      </c>
      <c r="AX135" s="553"/>
      <c r="AY135" s="554"/>
      <c r="AZ135" s="84">
        <v>0</v>
      </c>
      <c r="BA135" s="553"/>
      <c r="BB135" s="554"/>
      <c r="BC135" s="84"/>
      <c r="BD135" s="553"/>
      <c r="BE135" s="554"/>
      <c r="BF135" s="84"/>
      <c r="BG135" s="553"/>
      <c r="BH135" s="554"/>
      <c r="BI135" s="84"/>
      <c r="BJ135" s="553"/>
      <c r="BK135" s="554"/>
      <c r="BL135" s="84"/>
      <c r="BM135" s="553"/>
      <c r="BN135" s="554"/>
      <c r="BO135" s="84"/>
      <c r="BP135" s="553"/>
      <c r="BQ135" s="554"/>
      <c r="BR135" s="84"/>
      <c r="BS135" s="553"/>
      <c r="BT135" s="554"/>
      <c r="BU135" s="84"/>
      <c r="BV135" s="553"/>
      <c r="BW135" s="554"/>
      <c r="BX135" s="84"/>
      <c r="BY135" s="553"/>
      <c r="BZ135" s="554"/>
      <c r="CA135" s="84"/>
      <c r="CB135" s="553"/>
      <c r="CC135" s="554"/>
      <c r="CD135" s="84"/>
      <c r="CE135" s="553"/>
      <c r="CF135" s="554"/>
      <c r="CG135" s="84"/>
      <c r="CH135" s="553"/>
      <c r="CI135" s="554"/>
      <c r="CJ135" s="554"/>
      <c r="CK135" s="554"/>
      <c r="CL135" s="554"/>
      <c r="CM135" s="554"/>
      <c r="CN135" s="554"/>
      <c r="CO135" s="554"/>
      <c r="CP135" s="554"/>
      <c r="CQ135" s="554"/>
      <c r="CR135" s="554"/>
      <c r="CS135" s="554"/>
      <c r="CT135" s="554"/>
      <c r="CU135" s="554"/>
      <c r="CV135" s="554"/>
      <c r="CW135" s="554"/>
      <c r="CX135" s="554"/>
      <c r="CY135" s="554">
        <v>14832000</v>
      </c>
      <c r="CZ135" s="84">
        <v>0</v>
      </c>
      <c r="DA135" s="84"/>
      <c r="DB135" s="856" t="s">
        <v>20809</v>
      </c>
      <c r="DC135" s="85">
        <v>1</v>
      </c>
      <c r="DD135" s="928"/>
      <c r="DE135" s="102" t="s">
        <v>19355</v>
      </c>
      <c r="DF135" s="928"/>
      <c r="DG135" s="555">
        <v>0</v>
      </c>
      <c r="DH135" s="556" t="s">
        <v>1737</v>
      </c>
      <c r="DI135" s="557">
        <v>40590</v>
      </c>
      <c r="DJ135" s="557">
        <v>40515</v>
      </c>
      <c r="DK135" s="558">
        <v>15</v>
      </c>
      <c r="DL135" s="558"/>
      <c r="DM135" s="619" t="s">
        <v>20552</v>
      </c>
      <c r="DN135" s="890">
        <v>14832000</v>
      </c>
      <c r="DO135" s="928"/>
      <c r="DP135" s="928"/>
      <c r="DQ135" s="928"/>
      <c r="DR135" s="928"/>
    </row>
    <row r="136" spans="1:122" ht="60.75" customHeight="1" thickTop="1" thickBot="1">
      <c r="A136" s="214">
        <v>129</v>
      </c>
      <c r="B136" s="214" t="s">
        <v>573</v>
      </c>
      <c r="C136" s="214" t="s">
        <v>541</v>
      </c>
      <c r="D136" s="374">
        <v>0</v>
      </c>
      <c r="E136" s="517">
        <v>40510</v>
      </c>
      <c r="F136" s="517">
        <v>40500</v>
      </c>
      <c r="G136" s="517">
        <v>40555</v>
      </c>
      <c r="H136" s="517">
        <v>40564</v>
      </c>
      <c r="I136" s="517">
        <v>40564</v>
      </c>
      <c r="J136" s="382">
        <v>17</v>
      </c>
      <c r="K136" s="551">
        <v>41081</v>
      </c>
      <c r="L136" s="517">
        <v>40510</v>
      </c>
      <c r="M136" s="117">
        <v>40339</v>
      </c>
      <c r="N136" s="214" t="s">
        <v>606</v>
      </c>
      <c r="O136" s="1166">
        <v>890905419</v>
      </c>
      <c r="P136" s="530"/>
      <c r="Q136" s="530"/>
      <c r="R136" s="530"/>
      <c r="S136" s="530"/>
      <c r="T136" s="530"/>
      <c r="U136" s="530"/>
      <c r="V136" s="530"/>
      <c r="W136" s="530"/>
      <c r="X136" s="530"/>
      <c r="Y136" s="530"/>
      <c r="Z136" s="530"/>
      <c r="AA136" s="530"/>
      <c r="AB136" s="214" t="s">
        <v>366</v>
      </c>
      <c r="AC136" s="214" t="s">
        <v>223</v>
      </c>
      <c r="AD136" s="214" t="s">
        <v>229</v>
      </c>
      <c r="AE136" s="214" t="s">
        <v>508</v>
      </c>
      <c r="AF136" s="214" t="s">
        <v>335</v>
      </c>
      <c r="AG136" s="626"/>
      <c r="AH136" s="636">
        <v>44496000</v>
      </c>
      <c r="AI136" s="634">
        <v>11124000</v>
      </c>
      <c r="AJ136" s="634">
        <v>55620000</v>
      </c>
      <c r="AK136" s="214" t="s">
        <v>134</v>
      </c>
      <c r="AL136" s="214" t="s">
        <v>156</v>
      </c>
      <c r="AM136" s="86">
        <v>44496000</v>
      </c>
      <c r="AN136" s="86" t="s">
        <v>14361</v>
      </c>
      <c r="AO136" s="86" t="s">
        <v>8485</v>
      </c>
      <c r="AP136" s="83" t="s">
        <v>1509</v>
      </c>
      <c r="AQ136" s="84">
        <v>44496000</v>
      </c>
      <c r="AR136" s="553">
        <v>40564</v>
      </c>
      <c r="AS136" s="554">
        <v>23</v>
      </c>
      <c r="AT136" s="84">
        <v>0</v>
      </c>
      <c r="AU136" s="553"/>
      <c r="AV136" s="554"/>
      <c r="AW136" s="84">
        <v>0</v>
      </c>
      <c r="AX136" s="553"/>
      <c r="AY136" s="554"/>
      <c r="AZ136" s="84">
        <v>0</v>
      </c>
      <c r="BA136" s="553"/>
      <c r="BB136" s="554"/>
      <c r="BC136" s="84"/>
      <c r="BD136" s="553"/>
      <c r="BE136" s="554"/>
      <c r="BF136" s="84"/>
      <c r="BG136" s="553"/>
      <c r="BH136" s="554"/>
      <c r="BI136" s="84"/>
      <c r="BJ136" s="553"/>
      <c r="BK136" s="554"/>
      <c r="BL136" s="84"/>
      <c r="BM136" s="553"/>
      <c r="BN136" s="554"/>
      <c r="BO136" s="84"/>
      <c r="BP136" s="553"/>
      <c r="BQ136" s="554"/>
      <c r="BR136" s="84"/>
      <c r="BS136" s="553"/>
      <c r="BT136" s="554"/>
      <c r="BU136" s="84"/>
      <c r="BV136" s="553"/>
      <c r="BW136" s="554"/>
      <c r="BX136" s="84"/>
      <c r="BY136" s="553"/>
      <c r="BZ136" s="554"/>
      <c r="CA136" s="84"/>
      <c r="CB136" s="553"/>
      <c r="CC136" s="554"/>
      <c r="CD136" s="84"/>
      <c r="CE136" s="553"/>
      <c r="CF136" s="554"/>
      <c r="CG136" s="84"/>
      <c r="CH136" s="553"/>
      <c r="CI136" s="554"/>
      <c r="CJ136" s="554"/>
      <c r="CK136" s="554"/>
      <c r="CL136" s="554"/>
      <c r="CM136" s="554"/>
      <c r="CN136" s="554"/>
      <c r="CO136" s="554"/>
      <c r="CP136" s="554"/>
      <c r="CQ136" s="554"/>
      <c r="CR136" s="554"/>
      <c r="CS136" s="554"/>
      <c r="CT136" s="554"/>
      <c r="CU136" s="554"/>
      <c r="CV136" s="554"/>
      <c r="CW136" s="554"/>
      <c r="CX136" s="554"/>
      <c r="CY136" s="554">
        <v>44496000</v>
      </c>
      <c r="CZ136" s="84">
        <v>0</v>
      </c>
      <c r="DA136" s="84"/>
      <c r="DB136" s="856" t="s">
        <v>20809</v>
      </c>
      <c r="DC136" s="85">
        <v>1</v>
      </c>
      <c r="DD136" s="928"/>
      <c r="DE136" s="102" t="s">
        <v>19355</v>
      </c>
      <c r="DF136" s="928"/>
      <c r="DG136" s="555">
        <v>0</v>
      </c>
      <c r="DH136" s="556" t="s">
        <v>1738</v>
      </c>
      <c r="DI136" s="557"/>
      <c r="DJ136" s="557">
        <v>40515</v>
      </c>
      <c r="DK136" s="558">
        <v>15</v>
      </c>
      <c r="DL136" s="558"/>
      <c r="DM136" s="619" t="s">
        <v>20753</v>
      </c>
      <c r="DN136" s="890">
        <v>44496000</v>
      </c>
      <c r="DO136" s="928"/>
      <c r="DP136" s="928"/>
      <c r="DQ136" s="928"/>
      <c r="DR136" s="928"/>
    </row>
    <row r="137" spans="1:122" ht="60.75" customHeight="1" thickTop="1" thickBot="1">
      <c r="A137" s="214">
        <v>130</v>
      </c>
      <c r="B137" s="214" t="s">
        <v>573</v>
      </c>
      <c r="C137" s="214" t="s">
        <v>541</v>
      </c>
      <c r="D137" s="374">
        <v>0</v>
      </c>
      <c r="E137" s="517">
        <v>40568</v>
      </c>
      <c r="F137" s="517">
        <v>40500</v>
      </c>
      <c r="G137" s="517">
        <v>40597</v>
      </c>
      <c r="H137" s="517">
        <v>40604</v>
      </c>
      <c r="I137" s="517">
        <v>40604</v>
      </c>
      <c r="J137" s="382">
        <v>17</v>
      </c>
      <c r="K137" s="551">
        <v>41123</v>
      </c>
      <c r="L137" s="552">
        <v>40568</v>
      </c>
      <c r="M137" s="117">
        <v>40339</v>
      </c>
      <c r="N137" s="214" t="s">
        <v>607</v>
      </c>
      <c r="O137" s="1166">
        <v>891780111</v>
      </c>
      <c r="P137" s="530"/>
      <c r="Q137" s="530"/>
      <c r="R137" s="530"/>
      <c r="S137" s="530"/>
      <c r="T137" s="530"/>
      <c r="U137" s="530"/>
      <c r="V137" s="530"/>
      <c r="W137" s="530"/>
      <c r="X137" s="530"/>
      <c r="Y137" s="530"/>
      <c r="Z137" s="530"/>
      <c r="AA137" s="530"/>
      <c r="AB137" s="214" t="s">
        <v>1255</v>
      </c>
      <c r="AC137" s="214" t="s">
        <v>223</v>
      </c>
      <c r="AD137" s="214" t="s">
        <v>229</v>
      </c>
      <c r="AE137" s="214" t="s">
        <v>508</v>
      </c>
      <c r="AF137" s="214" t="s">
        <v>335</v>
      </c>
      <c r="AG137" s="626"/>
      <c r="AH137" s="636">
        <v>29664000</v>
      </c>
      <c r="AI137" s="634">
        <v>7416000</v>
      </c>
      <c r="AJ137" s="634">
        <v>37080000</v>
      </c>
      <c r="AK137" s="214" t="s">
        <v>317</v>
      </c>
      <c r="AL137" s="214" t="s">
        <v>156</v>
      </c>
      <c r="AM137" s="86">
        <v>29664000</v>
      </c>
      <c r="AN137" s="531" t="s">
        <v>8482</v>
      </c>
      <c r="AO137" s="531" t="s">
        <v>8483</v>
      </c>
      <c r="AP137" s="83" t="s">
        <v>1547</v>
      </c>
      <c r="AQ137" s="84">
        <v>29664000</v>
      </c>
      <c r="AR137" s="553">
        <v>40604</v>
      </c>
      <c r="AS137" s="554">
        <v>37</v>
      </c>
      <c r="AT137" s="84">
        <v>0</v>
      </c>
      <c r="AU137" s="553"/>
      <c r="AV137" s="554"/>
      <c r="AW137" s="84">
        <v>0</v>
      </c>
      <c r="AX137" s="553"/>
      <c r="AY137" s="554"/>
      <c r="AZ137" s="84">
        <v>0</v>
      </c>
      <c r="BA137" s="553"/>
      <c r="BB137" s="554"/>
      <c r="BC137" s="84"/>
      <c r="BD137" s="553"/>
      <c r="BE137" s="554"/>
      <c r="BF137" s="84"/>
      <c r="BG137" s="553"/>
      <c r="BH137" s="554"/>
      <c r="BI137" s="84"/>
      <c r="BJ137" s="553"/>
      <c r="BK137" s="554"/>
      <c r="BL137" s="84"/>
      <c r="BM137" s="553"/>
      <c r="BN137" s="554"/>
      <c r="BO137" s="84"/>
      <c r="BP137" s="553"/>
      <c r="BQ137" s="554"/>
      <c r="BR137" s="84"/>
      <c r="BS137" s="553"/>
      <c r="BT137" s="554"/>
      <c r="BU137" s="84"/>
      <c r="BV137" s="553"/>
      <c r="BW137" s="554"/>
      <c r="BX137" s="84"/>
      <c r="BY137" s="553"/>
      <c r="BZ137" s="554"/>
      <c r="CA137" s="84"/>
      <c r="CB137" s="553"/>
      <c r="CC137" s="554"/>
      <c r="CD137" s="84"/>
      <c r="CE137" s="553"/>
      <c r="CF137" s="554"/>
      <c r="CG137" s="84"/>
      <c r="CH137" s="553"/>
      <c r="CI137" s="554"/>
      <c r="CJ137" s="554"/>
      <c r="CK137" s="554"/>
      <c r="CL137" s="554"/>
      <c r="CM137" s="554"/>
      <c r="CN137" s="554"/>
      <c r="CO137" s="554"/>
      <c r="CP137" s="554"/>
      <c r="CQ137" s="554"/>
      <c r="CR137" s="554"/>
      <c r="CS137" s="554"/>
      <c r="CT137" s="554"/>
      <c r="CU137" s="554"/>
      <c r="CV137" s="554"/>
      <c r="CW137" s="554"/>
      <c r="CX137" s="554"/>
      <c r="CY137" s="554">
        <v>29664000</v>
      </c>
      <c r="CZ137" s="84">
        <v>0</v>
      </c>
      <c r="DA137" s="84"/>
      <c r="DB137" s="856" t="s">
        <v>20809</v>
      </c>
      <c r="DC137" s="85">
        <v>1</v>
      </c>
      <c r="DD137" s="928"/>
      <c r="DE137" s="102" t="s">
        <v>19355</v>
      </c>
      <c r="DF137" s="928"/>
      <c r="DG137" s="555">
        <v>0</v>
      </c>
      <c r="DH137" s="556" t="s">
        <v>1739</v>
      </c>
      <c r="DI137" s="557"/>
      <c r="DJ137" s="557">
        <v>40570</v>
      </c>
      <c r="DK137" s="558">
        <v>70</v>
      </c>
      <c r="DL137" s="558"/>
      <c r="DM137" s="619" t="s">
        <v>20753</v>
      </c>
      <c r="DN137" s="890">
        <v>29664000</v>
      </c>
      <c r="DO137" s="928"/>
      <c r="DP137" s="928"/>
      <c r="DQ137" s="928"/>
      <c r="DR137" s="928"/>
    </row>
    <row r="138" spans="1:122" ht="60.75" customHeight="1" thickTop="1" thickBot="1">
      <c r="A138" s="214">
        <v>131</v>
      </c>
      <c r="B138" s="214" t="s">
        <v>573</v>
      </c>
      <c r="C138" s="214" t="s">
        <v>539</v>
      </c>
      <c r="D138" s="374">
        <v>1</v>
      </c>
      <c r="E138" s="517">
        <v>40511</v>
      </c>
      <c r="F138" s="517">
        <v>40500</v>
      </c>
      <c r="G138" s="517">
        <v>40620</v>
      </c>
      <c r="H138" s="517">
        <v>40630</v>
      </c>
      <c r="I138" s="517">
        <v>40630</v>
      </c>
      <c r="J138" s="382">
        <v>17</v>
      </c>
      <c r="K138" s="551">
        <v>41149</v>
      </c>
      <c r="L138" s="561">
        <v>40620</v>
      </c>
      <c r="M138" s="117">
        <v>40339</v>
      </c>
      <c r="N138" s="214" t="s">
        <v>608</v>
      </c>
      <c r="O138" s="1166">
        <v>811035741</v>
      </c>
      <c r="P138" s="530"/>
      <c r="Q138" s="530"/>
      <c r="R138" s="530"/>
      <c r="S138" s="530"/>
      <c r="T138" s="530"/>
      <c r="U138" s="530"/>
      <c r="V138" s="530"/>
      <c r="W138" s="530"/>
      <c r="X138" s="530"/>
      <c r="Y138" s="530"/>
      <c r="Z138" s="530"/>
      <c r="AA138" s="530"/>
      <c r="AB138" s="214" t="s">
        <v>681</v>
      </c>
      <c r="AC138" s="214" t="s">
        <v>223</v>
      </c>
      <c r="AD138" s="214" t="s">
        <v>229</v>
      </c>
      <c r="AE138" s="214" t="s">
        <v>508</v>
      </c>
      <c r="AF138" s="214" t="s">
        <v>335</v>
      </c>
      <c r="AG138" s="626"/>
      <c r="AH138" s="636">
        <v>14832000</v>
      </c>
      <c r="AI138" s="634">
        <v>3708000</v>
      </c>
      <c r="AJ138" s="634">
        <v>18540000</v>
      </c>
      <c r="AK138" s="214" t="s">
        <v>276</v>
      </c>
      <c r="AL138" s="214" t="s">
        <v>156</v>
      </c>
      <c r="AM138" s="86">
        <v>14832000</v>
      </c>
      <c r="AN138" s="86" t="s">
        <v>14361</v>
      </c>
      <c r="AO138" s="86" t="s">
        <v>8485</v>
      </c>
      <c r="AP138" s="83" t="s">
        <v>1509</v>
      </c>
      <c r="AQ138" s="84">
        <v>14832000</v>
      </c>
      <c r="AR138" s="553">
        <v>40630</v>
      </c>
      <c r="AS138" s="554">
        <v>44</v>
      </c>
      <c r="AT138" s="84">
        <v>0</v>
      </c>
      <c r="AU138" s="553"/>
      <c r="AV138" s="554"/>
      <c r="AW138" s="84">
        <v>0</v>
      </c>
      <c r="AX138" s="553"/>
      <c r="AY138" s="554"/>
      <c r="AZ138" s="84">
        <v>0</v>
      </c>
      <c r="BA138" s="553"/>
      <c r="BB138" s="554"/>
      <c r="BC138" s="84"/>
      <c r="BD138" s="553"/>
      <c r="BE138" s="554"/>
      <c r="BF138" s="84"/>
      <c r="BG138" s="553"/>
      <c r="BH138" s="554"/>
      <c r="BI138" s="84"/>
      <c r="BJ138" s="553"/>
      <c r="BK138" s="554"/>
      <c r="BL138" s="84"/>
      <c r="BM138" s="553"/>
      <c r="BN138" s="554"/>
      <c r="BO138" s="84"/>
      <c r="BP138" s="553"/>
      <c r="BQ138" s="554"/>
      <c r="BR138" s="84"/>
      <c r="BS138" s="553"/>
      <c r="BT138" s="554"/>
      <c r="BU138" s="84"/>
      <c r="BV138" s="553"/>
      <c r="BW138" s="554"/>
      <c r="BX138" s="84"/>
      <c r="BY138" s="553"/>
      <c r="BZ138" s="554"/>
      <c r="CA138" s="84"/>
      <c r="CB138" s="553"/>
      <c r="CC138" s="554"/>
      <c r="CD138" s="84"/>
      <c r="CE138" s="553"/>
      <c r="CF138" s="554"/>
      <c r="CG138" s="84"/>
      <c r="CH138" s="553"/>
      <c r="CI138" s="554"/>
      <c r="CJ138" s="554"/>
      <c r="CK138" s="554"/>
      <c r="CL138" s="554"/>
      <c r="CM138" s="554"/>
      <c r="CN138" s="554"/>
      <c r="CO138" s="554"/>
      <c r="CP138" s="554"/>
      <c r="CQ138" s="554"/>
      <c r="CR138" s="554"/>
      <c r="CS138" s="554"/>
      <c r="CT138" s="554"/>
      <c r="CU138" s="554"/>
      <c r="CV138" s="554"/>
      <c r="CW138" s="554"/>
      <c r="CX138" s="554"/>
      <c r="CY138" s="554">
        <v>14832000</v>
      </c>
      <c r="CZ138" s="84">
        <v>0</v>
      </c>
      <c r="DA138" s="84"/>
      <c r="DB138" s="856" t="s">
        <v>20809</v>
      </c>
      <c r="DC138" s="85">
        <v>1</v>
      </c>
      <c r="DD138" s="928"/>
      <c r="DE138" s="102" t="s">
        <v>19355</v>
      </c>
      <c r="DF138" s="928"/>
      <c r="DG138" s="555">
        <v>0</v>
      </c>
      <c r="DH138" s="556" t="s">
        <v>1740</v>
      </c>
      <c r="DI138" s="557">
        <v>40620</v>
      </c>
      <c r="DJ138" s="557">
        <v>40515</v>
      </c>
      <c r="DK138" s="558">
        <v>15</v>
      </c>
      <c r="DL138" s="558" t="s">
        <v>15785</v>
      </c>
      <c r="DM138" s="619" t="s">
        <v>20753</v>
      </c>
      <c r="DN138" s="890">
        <v>14832000</v>
      </c>
      <c r="DO138" s="928"/>
      <c r="DP138" s="928"/>
      <c r="DQ138" s="928"/>
      <c r="DR138" s="928"/>
    </row>
    <row r="139" spans="1:122" ht="60.75" customHeight="1" thickTop="1" thickBot="1">
      <c r="A139" s="214">
        <v>132</v>
      </c>
      <c r="B139" s="214" t="s">
        <v>573</v>
      </c>
      <c r="C139" s="214" t="s">
        <v>541</v>
      </c>
      <c r="D139" s="374">
        <v>0</v>
      </c>
      <c r="E139" s="517">
        <v>40542</v>
      </c>
      <c r="F139" s="517">
        <v>40500</v>
      </c>
      <c r="G139" s="517">
        <v>40564</v>
      </c>
      <c r="H139" s="517">
        <v>40575</v>
      </c>
      <c r="I139" s="517">
        <v>40575</v>
      </c>
      <c r="J139" s="382">
        <v>17</v>
      </c>
      <c r="K139" s="551">
        <v>41091</v>
      </c>
      <c r="L139" s="552"/>
      <c r="M139" s="117">
        <v>40339</v>
      </c>
      <c r="N139" s="214" t="s">
        <v>16298</v>
      </c>
      <c r="O139" s="1166">
        <v>891680089</v>
      </c>
      <c r="P139" s="530"/>
      <c r="Q139" s="530"/>
      <c r="R139" s="530"/>
      <c r="S139" s="530"/>
      <c r="T139" s="530"/>
      <c r="U139" s="530"/>
      <c r="V139" s="530"/>
      <c r="W139" s="530"/>
      <c r="X139" s="530"/>
      <c r="Y139" s="530"/>
      <c r="Z139" s="530"/>
      <c r="AA139" s="530"/>
      <c r="AB139" s="214" t="s">
        <v>681</v>
      </c>
      <c r="AC139" s="214" t="s">
        <v>223</v>
      </c>
      <c r="AD139" s="214" t="s">
        <v>229</v>
      </c>
      <c r="AE139" s="214" t="s">
        <v>508</v>
      </c>
      <c r="AF139" s="214" t="s">
        <v>335</v>
      </c>
      <c r="AG139" s="626"/>
      <c r="AH139" s="636">
        <v>88992000</v>
      </c>
      <c r="AI139" s="634">
        <v>22248000</v>
      </c>
      <c r="AJ139" s="634">
        <v>111240000</v>
      </c>
      <c r="AK139" s="214" t="s">
        <v>386</v>
      </c>
      <c r="AL139" s="214" t="s">
        <v>156</v>
      </c>
      <c r="AM139" s="86">
        <v>88992000</v>
      </c>
      <c r="AN139" s="86" t="s">
        <v>11098</v>
      </c>
      <c r="AO139" s="86" t="s">
        <v>11499</v>
      </c>
      <c r="AP139" s="83" t="s">
        <v>1521</v>
      </c>
      <c r="AQ139" s="84">
        <v>88992000</v>
      </c>
      <c r="AR139" s="553">
        <v>40575</v>
      </c>
      <c r="AS139" s="554">
        <v>25</v>
      </c>
      <c r="AT139" s="84">
        <v>0</v>
      </c>
      <c r="AU139" s="553"/>
      <c r="AV139" s="554"/>
      <c r="AW139" s="84">
        <v>0</v>
      </c>
      <c r="AX139" s="553"/>
      <c r="AY139" s="554"/>
      <c r="AZ139" s="84">
        <v>0</v>
      </c>
      <c r="BA139" s="553"/>
      <c r="BB139" s="554"/>
      <c r="BC139" s="84"/>
      <c r="BD139" s="553"/>
      <c r="BE139" s="554"/>
      <c r="BF139" s="84"/>
      <c r="BG139" s="553"/>
      <c r="BH139" s="554"/>
      <c r="BI139" s="84"/>
      <c r="BJ139" s="553"/>
      <c r="BK139" s="554"/>
      <c r="BL139" s="84"/>
      <c r="BM139" s="553"/>
      <c r="BN139" s="554"/>
      <c r="BO139" s="84"/>
      <c r="BP139" s="553"/>
      <c r="BQ139" s="554"/>
      <c r="BR139" s="84"/>
      <c r="BS139" s="553"/>
      <c r="BT139" s="554"/>
      <c r="BU139" s="84"/>
      <c r="BV139" s="553"/>
      <c r="BW139" s="554"/>
      <c r="BX139" s="84"/>
      <c r="BY139" s="553"/>
      <c r="BZ139" s="554"/>
      <c r="CA139" s="84"/>
      <c r="CB139" s="553"/>
      <c r="CC139" s="554"/>
      <c r="CD139" s="84"/>
      <c r="CE139" s="553"/>
      <c r="CF139" s="554"/>
      <c r="CG139" s="84"/>
      <c r="CH139" s="553"/>
      <c r="CI139" s="554"/>
      <c r="CJ139" s="554"/>
      <c r="CK139" s="554"/>
      <c r="CL139" s="554"/>
      <c r="CM139" s="554"/>
      <c r="CN139" s="554"/>
      <c r="CO139" s="554"/>
      <c r="CP139" s="554"/>
      <c r="CQ139" s="554"/>
      <c r="CR139" s="554"/>
      <c r="CS139" s="554"/>
      <c r="CT139" s="554"/>
      <c r="CU139" s="554"/>
      <c r="CV139" s="554"/>
      <c r="CW139" s="554"/>
      <c r="CX139" s="554"/>
      <c r="CY139" s="554">
        <v>88992000</v>
      </c>
      <c r="CZ139" s="84">
        <v>0</v>
      </c>
      <c r="DA139" s="84"/>
      <c r="DB139" s="856" t="s">
        <v>20809</v>
      </c>
      <c r="DC139" s="85">
        <v>1</v>
      </c>
      <c r="DD139" s="928"/>
      <c r="DE139" s="102" t="s">
        <v>19355</v>
      </c>
      <c r="DF139" s="928"/>
      <c r="DG139" s="555">
        <v>0</v>
      </c>
      <c r="DH139" s="556" t="s">
        <v>1741</v>
      </c>
      <c r="DI139" s="557"/>
      <c r="DJ139" s="557">
        <v>40560</v>
      </c>
      <c r="DK139" s="558">
        <v>60</v>
      </c>
      <c r="DL139" s="558"/>
      <c r="DM139" s="619" t="s">
        <v>20753</v>
      </c>
      <c r="DN139" s="890">
        <v>88992000</v>
      </c>
      <c r="DO139" s="928"/>
      <c r="DP139" s="928"/>
      <c r="DQ139" s="928"/>
      <c r="DR139" s="928"/>
    </row>
    <row r="140" spans="1:122" ht="60.75" customHeight="1" thickTop="1" thickBot="1">
      <c r="A140" s="214">
        <v>133</v>
      </c>
      <c r="B140" s="214" t="s">
        <v>573</v>
      </c>
      <c r="C140" s="214" t="s">
        <v>539</v>
      </c>
      <c r="D140" s="374">
        <v>1</v>
      </c>
      <c r="E140" s="517">
        <v>40511</v>
      </c>
      <c r="F140" s="517">
        <v>40500</v>
      </c>
      <c r="G140" s="517">
        <v>40576</v>
      </c>
      <c r="H140" s="517">
        <v>40583</v>
      </c>
      <c r="I140" s="517">
        <v>40583</v>
      </c>
      <c r="J140" s="382">
        <v>17</v>
      </c>
      <c r="K140" s="551">
        <v>41099</v>
      </c>
      <c r="L140" s="561">
        <v>40576</v>
      </c>
      <c r="M140" s="117">
        <v>40339</v>
      </c>
      <c r="N140" s="214" t="s">
        <v>611</v>
      </c>
      <c r="O140" s="1166">
        <v>890316745</v>
      </c>
      <c r="P140" s="530"/>
      <c r="Q140" s="530"/>
      <c r="R140" s="530"/>
      <c r="S140" s="530"/>
      <c r="T140" s="530"/>
      <c r="U140" s="530"/>
      <c r="V140" s="530"/>
      <c r="W140" s="530"/>
      <c r="X140" s="530"/>
      <c r="Y140" s="530"/>
      <c r="Z140" s="530"/>
      <c r="AA140" s="530"/>
      <c r="AB140" s="214" t="s">
        <v>51</v>
      </c>
      <c r="AC140" s="214" t="s">
        <v>223</v>
      </c>
      <c r="AD140" s="214" t="s">
        <v>229</v>
      </c>
      <c r="AE140" s="214" t="s">
        <v>508</v>
      </c>
      <c r="AF140" s="214" t="s">
        <v>335</v>
      </c>
      <c r="AG140" s="626"/>
      <c r="AH140" s="636">
        <v>103824000</v>
      </c>
      <c r="AI140" s="634">
        <v>25956000</v>
      </c>
      <c r="AJ140" s="634">
        <v>129780000</v>
      </c>
      <c r="AK140" s="214" t="s">
        <v>39</v>
      </c>
      <c r="AL140" s="214" t="s">
        <v>156</v>
      </c>
      <c r="AM140" s="86">
        <v>103824000</v>
      </c>
      <c r="AN140" s="86" t="s">
        <v>1452</v>
      </c>
      <c r="AO140" s="86" t="s">
        <v>11428</v>
      </c>
      <c r="AP140" s="83" t="s">
        <v>1543</v>
      </c>
      <c r="AQ140" s="84">
        <v>103824000</v>
      </c>
      <c r="AR140" s="553">
        <v>40583</v>
      </c>
      <c r="AS140" s="554">
        <v>28</v>
      </c>
      <c r="AT140" s="84">
        <v>0</v>
      </c>
      <c r="AU140" s="553"/>
      <c r="AV140" s="554"/>
      <c r="AW140" s="84">
        <v>0</v>
      </c>
      <c r="AX140" s="553"/>
      <c r="AY140" s="554"/>
      <c r="AZ140" s="84">
        <v>0</v>
      </c>
      <c r="BA140" s="553"/>
      <c r="BB140" s="554"/>
      <c r="BC140" s="84"/>
      <c r="BD140" s="553"/>
      <c r="BE140" s="554"/>
      <c r="BF140" s="84"/>
      <c r="BG140" s="553"/>
      <c r="BH140" s="554"/>
      <c r="BI140" s="84"/>
      <c r="BJ140" s="553"/>
      <c r="BK140" s="554"/>
      <c r="BL140" s="84"/>
      <c r="BM140" s="553"/>
      <c r="BN140" s="554"/>
      <c r="BO140" s="84"/>
      <c r="BP140" s="553"/>
      <c r="BQ140" s="554"/>
      <c r="BR140" s="84"/>
      <c r="BS140" s="553"/>
      <c r="BT140" s="554"/>
      <c r="BU140" s="84"/>
      <c r="BV140" s="553"/>
      <c r="BW140" s="554"/>
      <c r="BX140" s="84"/>
      <c r="BY140" s="553"/>
      <c r="BZ140" s="554"/>
      <c r="CA140" s="84"/>
      <c r="CB140" s="553"/>
      <c r="CC140" s="554"/>
      <c r="CD140" s="84"/>
      <c r="CE140" s="553"/>
      <c r="CF140" s="554"/>
      <c r="CG140" s="84"/>
      <c r="CH140" s="553"/>
      <c r="CI140" s="554"/>
      <c r="CJ140" s="554"/>
      <c r="CK140" s="554"/>
      <c r="CL140" s="554"/>
      <c r="CM140" s="554"/>
      <c r="CN140" s="554"/>
      <c r="CO140" s="554"/>
      <c r="CP140" s="554"/>
      <c r="CQ140" s="554"/>
      <c r="CR140" s="554"/>
      <c r="CS140" s="554"/>
      <c r="CT140" s="554"/>
      <c r="CU140" s="554"/>
      <c r="CV140" s="554"/>
      <c r="CW140" s="554"/>
      <c r="CX140" s="554"/>
      <c r="CY140" s="554">
        <v>103824000</v>
      </c>
      <c r="CZ140" s="84">
        <v>0</v>
      </c>
      <c r="DA140" s="84"/>
      <c r="DB140" s="856" t="s">
        <v>20809</v>
      </c>
      <c r="DC140" s="85">
        <v>1</v>
      </c>
      <c r="DD140" s="928"/>
      <c r="DE140" s="102" t="s">
        <v>19355</v>
      </c>
      <c r="DF140" s="928"/>
      <c r="DG140" s="555">
        <v>0</v>
      </c>
      <c r="DH140" s="556" t="s">
        <v>1742</v>
      </c>
      <c r="DI140" s="557">
        <v>40576</v>
      </c>
      <c r="DJ140" s="557">
        <v>40515</v>
      </c>
      <c r="DK140" s="558">
        <v>15</v>
      </c>
      <c r="DL140" s="558"/>
      <c r="DM140" s="619" t="s">
        <v>20753</v>
      </c>
      <c r="DN140" s="890">
        <v>103824000</v>
      </c>
      <c r="DO140" s="928"/>
      <c r="DP140" s="928"/>
      <c r="DQ140" s="928"/>
      <c r="DR140" s="928"/>
    </row>
    <row r="141" spans="1:122" ht="60.75" customHeight="1" thickTop="1" thickBot="1">
      <c r="A141" s="214">
        <v>134</v>
      </c>
      <c r="B141" s="214" t="s">
        <v>573</v>
      </c>
      <c r="C141" s="214" t="s">
        <v>539</v>
      </c>
      <c r="D141" s="374">
        <v>0</v>
      </c>
      <c r="E141" s="517">
        <v>40568</v>
      </c>
      <c r="F141" s="517">
        <v>40500</v>
      </c>
      <c r="G141" s="517">
        <v>40597</v>
      </c>
      <c r="H141" s="517">
        <v>40604</v>
      </c>
      <c r="I141" s="517">
        <v>40604</v>
      </c>
      <c r="J141" s="382">
        <v>17</v>
      </c>
      <c r="K141" s="551">
        <v>41123</v>
      </c>
      <c r="L141" s="561">
        <v>40597</v>
      </c>
      <c r="M141" s="117">
        <v>40339</v>
      </c>
      <c r="N141" s="214" t="s">
        <v>610</v>
      </c>
      <c r="O141" s="1166">
        <v>800144829</v>
      </c>
      <c r="P141" s="530"/>
      <c r="Q141" s="530"/>
      <c r="R141" s="530"/>
      <c r="S141" s="530"/>
      <c r="T141" s="530"/>
      <c r="U141" s="530"/>
      <c r="V141" s="530"/>
      <c r="W141" s="530"/>
      <c r="X141" s="530"/>
      <c r="Y141" s="530"/>
      <c r="Z141" s="530"/>
      <c r="AA141" s="530"/>
      <c r="AB141" s="214" t="s">
        <v>366</v>
      </c>
      <c r="AC141" s="214" t="s">
        <v>223</v>
      </c>
      <c r="AD141" s="214" t="s">
        <v>229</v>
      </c>
      <c r="AE141" s="214" t="s">
        <v>508</v>
      </c>
      <c r="AF141" s="214" t="s">
        <v>335</v>
      </c>
      <c r="AG141" s="626"/>
      <c r="AH141" s="636">
        <v>29664000</v>
      </c>
      <c r="AI141" s="634">
        <v>7416000</v>
      </c>
      <c r="AJ141" s="634">
        <v>37080000</v>
      </c>
      <c r="AK141" s="214" t="s">
        <v>217</v>
      </c>
      <c r="AL141" s="214" t="s">
        <v>156</v>
      </c>
      <c r="AM141" s="86">
        <v>29664000</v>
      </c>
      <c r="AN141" s="86" t="s">
        <v>14315</v>
      </c>
      <c r="AO141" s="86" t="s">
        <v>14315</v>
      </c>
      <c r="AP141" s="83" t="s">
        <v>1525</v>
      </c>
      <c r="AQ141" s="84">
        <v>29664000</v>
      </c>
      <c r="AR141" s="553">
        <v>40604</v>
      </c>
      <c r="AS141" s="554">
        <v>37</v>
      </c>
      <c r="AT141" s="84">
        <v>0</v>
      </c>
      <c r="AU141" s="553"/>
      <c r="AV141" s="554"/>
      <c r="AW141" s="84">
        <v>0</v>
      </c>
      <c r="AX141" s="553"/>
      <c r="AY141" s="554"/>
      <c r="AZ141" s="84">
        <v>0</v>
      </c>
      <c r="BA141" s="553"/>
      <c r="BB141" s="554"/>
      <c r="BC141" s="84"/>
      <c r="BD141" s="553"/>
      <c r="BE141" s="554"/>
      <c r="BF141" s="84"/>
      <c r="BG141" s="553"/>
      <c r="BH141" s="554"/>
      <c r="BI141" s="84"/>
      <c r="BJ141" s="553"/>
      <c r="BK141" s="554"/>
      <c r="BL141" s="84"/>
      <c r="BM141" s="553"/>
      <c r="BN141" s="554"/>
      <c r="BO141" s="84"/>
      <c r="BP141" s="553"/>
      <c r="BQ141" s="554"/>
      <c r="BR141" s="84"/>
      <c r="BS141" s="553"/>
      <c r="BT141" s="554"/>
      <c r="BU141" s="84"/>
      <c r="BV141" s="553"/>
      <c r="BW141" s="554"/>
      <c r="BX141" s="84"/>
      <c r="BY141" s="553"/>
      <c r="BZ141" s="554"/>
      <c r="CA141" s="84"/>
      <c r="CB141" s="553"/>
      <c r="CC141" s="554"/>
      <c r="CD141" s="84"/>
      <c r="CE141" s="553"/>
      <c r="CF141" s="554"/>
      <c r="CG141" s="84"/>
      <c r="CH141" s="553"/>
      <c r="CI141" s="554"/>
      <c r="CJ141" s="554"/>
      <c r="CK141" s="554"/>
      <c r="CL141" s="554"/>
      <c r="CM141" s="554"/>
      <c r="CN141" s="554"/>
      <c r="CO141" s="554"/>
      <c r="CP141" s="554"/>
      <c r="CQ141" s="554"/>
      <c r="CR141" s="554"/>
      <c r="CS141" s="554"/>
      <c r="CT141" s="554"/>
      <c r="CU141" s="554"/>
      <c r="CV141" s="554"/>
      <c r="CW141" s="554"/>
      <c r="CX141" s="554"/>
      <c r="CY141" s="554">
        <v>29664000</v>
      </c>
      <c r="CZ141" s="84">
        <v>0</v>
      </c>
      <c r="DA141" s="84"/>
      <c r="DB141" s="856" t="s">
        <v>20809</v>
      </c>
      <c r="DC141" s="85">
        <v>1</v>
      </c>
      <c r="DD141" s="928"/>
      <c r="DE141" s="102" t="s">
        <v>19355</v>
      </c>
      <c r="DF141" s="928"/>
      <c r="DG141" s="555">
        <v>0</v>
      </c>
      <c r="DH141" s="556" t="s">
        <v>1743</v>
      </c>
      <c r="DI141" s="557">
        <v>40597</v>
      </c>
      <c r="DJ141" s="557">
        <v>40574</v>
      </c>
      <c r="DK141" s="558">
        <v>74</v>
      </c>
      <c r="DL141" s="558" t="s">
        <v>15785</v>
      </c>
      <c r="DM141" s="619" t="s">
        <v>20753</v>
      </c>
      <c r="DN141" s="890">
        <v>29664000</v>
      </c>
      <c r="DO141" s="928"/>
      <c r="DP141" s="928"/>
      <c r="DQ141" s="928"/>
      <c r="DR141" s="928"/>
    </row>
    <row r="142" spans="1:122" ht="60.75" customHeight="1" thickTop="1" thickBot="1">
      <c r="A142" s="214">
        <v>135</v>
      </c>
      <c r="B142" s="214" t="s">
        <v>573</v>
      </c>
      <c r="C142" s="214" t="s">
        <v>541</v>
      </c>
      <c r="D142" s="374">
        <v>0</v>
      </c>
      <c r="E142" s="517">
        <v>40595</v>
      </c>
      <c r="F142" s="517">
        <v>40500</v>
      </c>
      <c r="G142" s="517">
        <v>40616</v>
      </c>
      <c r="H142" s="517">
        <v>40626</v>
      </c>
      <c r="I142" s="517">
        <v>40626</v>
      </c>
      <c r="J142" s="382">
        <v>17</v>
      </c>
      <c r="K142" s="551">
        <v>41145</v>
      </c>
      <c r="L142" s="552"/>
      <c r="M142" s="117">
        <v>40339</v>
      </c>
      <c r="N142" s="214" t="s">
        <v>612</v>
      </c>
      <c r="O142" s="1166">
        <v>891180084</v>
      </c>
      <c r="P142" s="530"/>
      <c r="Q142" s="530"/>
      <c r="R142" s="530"/>
      <c r="S142" s="530"/>
      <c r="T142" s="530"/>
      <c r="U142" s="530"/>
      <c r="V142" s="530"/>
      <c r="W142" s="530"/>
      <c r="X142" s="530"/>
      <c r="Y142" s="530"/>
      <c r="Z142" s="530"/>
      <c r="AA142" s="530"/>
      <c r="AB142" s="214" t="s">
        <v>366</v>
      </c>
      <c r="AC142" s="214" t="s">
        <v>223</v>
      </c>
      <c r="AD142" s="214" t="s">
        <v>229</v>
      </c>
      <c r="AE142" s="214" t="s">
        <v>508</v>
      </c>
      <c r="AF142" s="214" t="s">
        <v>335</v>
      </c>
      <c r="AG142" s="626"/>
      <c r="AH142" s="636">
        <v>296640000</v>
      </c>
      <c r="AI142" s="634">
        <v>74160000</v>
      </c>
      <c r="AJ142" s="634">
        <v>370800000</v>
      </c>
      <c r="AK142" s="214" t="s">
        <v>559</v>
      </c>
      <c r="AL142" s="214" t="s">
        <v>156</v>
      </c>
      <c r="AM142" s="86">
        <v>296640000</v>
      </c>
      <c r="AN142" s="86" t="s">
        <v>1458</v>
      </c>
      <c r="AO142" s="86" t="s">
        <v>1515</v>
      </c>
      <c r="AP142" s="83" t="s">
        <v>1516</v>
      </c>
      <c r="AQ142" s="84">
        <v>296640000</v>
      </c>
      <c r="AR142" s="553">
        <v>40626</v>
      </c>
      <c r="AS142" s="554">
        <v>43</v>
      </c>
      <c r="AT142" s="84">
        <v>0</v>
      </c>
      <c r="AU142" s="553"/>
      <c r="AV142" s="554"/>
      <c r="AW142" s="84">
        <v>0</v>
      </c>
      <c r="AX142" s="553"/>
      <c r="AY142" s="554"/>
      <c r="AZ142" s="84">
        <v>0</v>
      </c>
      <c r="BA142" s="553"/>
      <c r="BB142" s="554"/>
      <c r="BC142" s="84"/>
      <c r="BD142" s="553"/>
      <c r="BE142" s="554"/>
      <c r="BF142" s="84"/>
      <c r="BG142" s="553"/>
      <c r="BH142" s="554"/>
      <c r="BI142" s="84"/>
      <c r="BJ142" s="553"/>
      <c r="BK142" s="554"/>
      <c r="BL142" s="84"/>
      <c r="BM142" s="553"/>
      <c r="BN142" s="554"/>
      <c r="BO142" s="84"/>
      <c r="BP142" s="553"/>
      <c r="BQ142" s="554"/>
      <c r="BR142" s="84"/>
      <c r="BS142" s="553"/>
      <c r="BT142" s="554"/>
      <c r="BU142" s="84"/>
      <c r="BV142" s="553"/>
      <c r="BW142" s="554"/>
      <c r="BX142" s="84"/>
      <c r="BY142" s="553"/>
      <c r="BZ142" s="554"/>
      <c r="CA142" s="84"/>
      <c r="CB142" s="553"/>
      <c r="CC142" s="554"/>
      <c r="CD142" s="84"/>
      <c r="CE142" s="553"/>
      <c r="CF142" s="554"/>
      <c r="CG142" s="84"/>
      <c r="CH142" s="553"/>
      <c r="CI142" s="554"/>
      <c r="CJ142" s="554"/>
      <c r="CK142" s="554"/>
      <c r="CL142" s="554"/>
      <c r="CM142" s="554"/>
      <c r="CN142" s="554"/>
      <c r="CO142" s="554"/>
      <c r="CP142" s="554"/>
      <c r="CQ142" s="554"/>
      <c r="CR142" s="554"/>
      <c r="CS142" s="554"/>
      <c r="CT142" s="554"/>
      <c r="CU142" s="554"/>
      <c r="CV142" s="554"/>
      <c r="CW142" s="554"/>
      <c r="CX142" s="554"/>
      <c r="CY142" s="554">
        <v>296640000</v>
      </c>
      <c r="CZ142" s="84">
        <v>0</v>
      </c>
      <c r="DA142" s="84"/>
      <c r="DB142" s="856" t="s">
        <v>20809</v>
      </c>
      <c r="DC142" s="85">
        <v>1</v>
      </c>
      <c r="DD142" s="928"/>
      <c r="DE142" s="102" t="s">
        <v>19355</v>
      </c>
      <c r="DF142" s="928"/>
      <c r="DG142" s="555">
        <v>0</v>
      </c>
      <c r="DH142" s="556" t="s">
        <v>1744</v>
      </c>
      <c r="DI142" s="557"/>
      <c r="DJ142" s="557">
        <v>40574</v>
      </c>
      <c r="DK142" s="558">
        <v>74</v>
      </c>
      <c r="DL142" s="558"/>
      <c r="DM142" s="619" t="s">
        <v>20753</v>
      </c>
      <c r="DN142" s="890">
        <v>296640000</v>
      </c>
      <c r="DO142" s="928"/>
      <c r="DP142" s="928"/>
      <c r="DQ142" s="928"/>
      <c r="DR142" s="928"/>
    </row>
    <row r="143" spans="1:122" ht="60.75" customHeight="1" thickTop="1" thickBot="1">
      <c r="A143" s="214">
        <v>136</v>
      </c>
      <c r="B143" s="214" t="s">
        <v>573</v>
      </c>
      <c r="C143" s="214" t="s">
        <v>539</v>
      </c>
      <c r="D143" s="374">
        <v>1</v>
      </c>
      <c r="E143" s="517">
        <v>40514</v>
      </c>
      <c r="F143" s="517">
        <v>40505</v>
      </c>
      <c r="G143" s="517">
        <v>40588</v>
      </c>
      <c r="H143" s="517">
        <v>40595</v>
      </c>
      <c r="I143" s="517">
        <v>40595</v>
      </c>
      <c r="J143" s="382">
        <v>23</v>
      </c>
      <c r="K143" s="551">
        <v>41295</v>
      </c>
      <c r="L143" s="561">
        <v>40588</v>
      </c>
      <c r="M143" s="117">
        <v>40513</v>
      </c>
      <c r="N143" s="214" t="s">
        <v>180</v>
      </c>
      <c r="O143" s="1166">
        <v>860007386</v>
      </c>
      <c r="P143" s="530"/>
      <c r="Q143" s="530"/>
      <c r="R143" s="530"/>
      <c r="S143" s="530"/>
      <c r="T143" s="530"/>
      <c r="U143" s="530"/>
      <c r="V143" s="530"/>
      <c r="W143" s="530"/>
      <c r="X143" s="530"/>
      <c r="Y143" s="530"/>
      <c r="Z143" s="530"/>
      <c r="AA143" s="530"/>
      <c r="AB143" s="214" t="s">
        <v>366</v>
      </c>
      <c r="AC143" s="214" t="s">
        <v>222</v>
      </c>
      <c r="AD143" s="214" t="s">
        <v>227</v>
      </c>
      <c r="AE143" s="214" t="s">
        <v>508</v>
      </c>
      <c r="AF143" s="214">
        <v>163</v>
      </c>
      <c r="AG143" s="626"/>
      <c r="AH143" s="636">
        <v>163152000</v>
      </c>
      <c r="AI143" s="634">
        <v>40788000</v>
      </c>
      <c r="AJ143" s="634">
        <v>203940000</v>
      </c>
      <c r="AK143" s="214" t="s">
        <v>440</v>
      </c>
      <c r="AL143" s="214" t="s">
        <v>156</v>
      </c>
      <c r="AM143" s="86">
        <v>163152000</v>
      </c>
      <c r="AN143" s="86" t="s">
        <v>14315</v>
      </c>
      <c r="AO143" s="86" t="s">
        <v>14315</v>
      </c>
      <c r="AP143" s="83" t="s">
        <v>1525</v>
      </c>
      <c r="AQ143" s="84">
        <v>163152000</v>
      </c>
      <c r="AR143" s="553">
        <v>40595</v>
      </c>
      <c r="AS143" s="554">
        <v>34</v>
      </c>
      <c r="AT143" s="84">
        <v>0</v>
      </c>
      <c r="AU143" s="553"/>
      <c r="AV143" s="554"/>
      <c r="AW143" s="84">
        <v>0</v>
      </c>
      <c r="AX143" s="553"/>
      <c r="AY143" s="554"/>
      <c r="AZ143" s="84">
        <v>0</v>
      </c>
      <c r="BA143" s="553"/>
      <c r="BB143" s="554"/>
      <c r="BC143" s="84"/>
      <c r="BD143" s="553"/>
      <c r="BE143" s="554"/>
      <c r="BF143" s="84"/>
      <c r="BG143" s="553"/>
      <c r="BH143" s="554"/>
      <c r="BI143" s="84"/>
      <c r="BJ143" s="553"/>
      <c r="BK143" s="554"/>
      <c r="BL143" s="84"/>
      <c r="BM143" s="553"/>
      <c r="BN143" s="554"/>
      <c r="BO143" s="84"/>
      <c r="BP143" s="553"/>
      <c r="BQ143" s="554"/>
      <c r="BR143" s="84"/>
      <c r="BS143" s="553"/>
      <c r="BT143" s="554"/>
      <c r="BU143" s="84"/>
      <c r="BV143" s="553"/>
      <c r="BW143" s="554"/>
      <c r="BX143" s="84"/>
      <c r="BY143" s="553"/>
      <c r="BZ143" s="554"/>
      <c r="CA143" s="84"/>
      <c r="CB143" s="553"/>
      <c r="CC143" s="554"/>
      <c r="CD143" s="84"/>
      <c r="CE143" s="553"/>
      <c r="CF143" s="554"/>
      <c r="CG143" s="84"/>
      <c r="CH143" s="553"/>
      <c r="CI143" s="554"/>
      <c r="CJ143" s="554"/>
      <c r="CK143" s="554"/>
      <c r="CL143" s="554"/>
      <c r="CM143" s="554"/>
      <c r="CN143" s="554"/>
      <c r="CO143" s="554"/>
      <c r="CP143" s="554"/>
      <c r="CQ143" s="554"/>
      <c r="CR143" s="554"/>
      <c r="CS143" s="554"/>
      <c r="CT143" s="554"/>
      <c r="CU143" s="554"/>
      <c r="CV143" s="554"/>
      <c r="CW143" s="554"/>
      <c r="CX143" s="554"/>
      <c r="CY143" s="554">
        <v>163152000</v>
      </c>
      <c r="CZ143" s="84">
        <v>0</v>
      </c>
      <c r="DA143" s="84"/>
      <c r="DB143" s="856" t="s">
        <v>20809</v>
      </c>
      <c r="DC143" s="85">
        <v>1</v>
      </c>
      <c r="DD143" s="928"/>
      <c r="DE143" s="102" t="s">
        <v>2300</v>
      </c>
      <c r="DF143" s="928" t="s">
        <v>4118</v>
      </c>
      <c r="DG143" s="555">
        <v>0</v>
      </c>
      <c r="DH143" s="556" t="s">
        <v>1745</v>
      </c>
      <c r="DI143" s="557">
        <v>40588</v>
      </c>
      <c r="DJ143" s="557">
        <v>40515</v>
      </c>
      <c r="DK143" s="558">
        <v>10</v>
      </c>
      <c r="DL143" s="558"/>
      <c r="DM143" s="619" t="s">
        <v>20568</v>
      </c>
      <c r="DN143" s="890">
        <v>163152000</v>
      </c>
      <c r="DO143" s="928"/>
      <c r="DP143" s="928"/>
      <c r="DQ143" s="928"/>
      <c r="DR143" s="928"/>
    </row>
    <row r="144" spans="1:122" ht="60.75" customHeight="1" thickTop="1" thickBot="1">
      <c r="A144" s="214">
        <v>137</v>
      </c>
      <c r="B144" s="214" t="s">
        <v>573</v>
      </c>
      <c r="C144" s="214" t="s">
        <v>539</v>
      </c>
      <c r="D144" s="374">
        <v>1</v>
      </c>
      <c r="E144" s="517">
        <v>40570</v>
      </c>
      <c r="F144" s="517">
        <v>40505</v>
      </c>
      <c r="G144" s="517">
        <v>40602</v>
      </c>
      <c r="H144" s="517">
        <v>40612</v>
      </c>
      <c r="I144" s="517">
        <v>40612</v>
      </c>
      <c r="J144" s="382">
        <v>17</v>
      </c>
      <c r="K144" s="551">
        <v>41131</v>
      </c>
      <c r="L144" s="561">
        <v>40602</v>
      </c>
      <c r="M144" s="117">
        <v>40513</v>
      </c>
      <c r="N144" s="214" t="s">
        <v>181</v>
      </c>
      <c r="O144" s="1166">
        <v>860013798</v>
      </c>
      <c r="P144" s="530"/>
      <c r="Q144" s="530"/>
      <c r="R144" s="530"/>
      <c r="S144" s="530"/>
      <c r="T144" s="530"/>
      <c r="U144" s="530"/>
      <c r="V144" s="530"/>
      <c r="W144" s="530"/>
      <c r="X144" s="530"/>
      <c r="Y144" s="530"/>
      <c r="Z144" s="530"/>
      <c r="AA144" s="530"/>
      <c r="AB144" s="214" t="s">
        <v>366</v>
      </c>
      <c r="AC144" s="214" t="s">
        <v>222</v>
      </c>
      <c r="AD144" s="214" t="s">
        <v>227</v>
      </c>
      <c r="AE144" s="214" t="s">
        <v>508</v>
      </c>
      <c r="AF144" s="214">
        <v>163</v>
      </c>
      <c r="AG144" s="626"/>
      <c r="AH144" s="636">
        <v>14832000</v>
      </c>
      <c r="AI144" s="634">
        <v>3708000</v>
      </c>
      <c r="AJ144" s="634">
        <v>18540000</v>
      </c>
      <c r="AK144" s="214" t="s">
        <v>237</v>
      </c>
      <c r="AL144" s="214" t="s">
        <v>156</v>
      </c>
      <c r="AM144" s="86">
        <v>14832000</v>
      </c>
      <c r="AN144" s="86" t="s">
        <v>1452</v>
      </c>
      <c r="AO144" s="86" t="s">
        <v>11428</v>
      </c>
      <c r="AP144" s="83" t="s">
        <v>1543</v>
      </c>
      <c r="AQ144" s="84">
        <v>14832000</v>
      </c>
      <c r="AR144" s="553">
        <v>40612</v>
      </c>
      <c r="AS144" s="554">
        <v>39</v>
      </c>
      <c r="AT144" s="84">
        <v>0</v>
      </c>
      <c r="AU144" s="553"/>
      <c r="AV144" s="554"/>
      <c r="AW144" s="84">
        <v>0</v>
      </c>
      <c r="AX144" s="553"/>
      <c r="AY144" s="554"/>
      <c r="AZ144" s="84">
        <v>0</v>
      </c>
      <c r="BA144" s="553"/>
      <c r="BB144" s="554"/>
      <c r="BC144" s="84"/>
      <c r="BD144" s="553"/>
      <c r="BE144" s="554"/>
      <c r="BF144" s="84"/>
      <c r="BG144" s="553"/>
      <c r="BH144" s="554"/>
      <c r="BI144" s="84"/>
      <c r="BJ144" s="553"/>
      <c r="BK144" s="554"/>
      <c r="BL144" s="84"/>
      <c r="BM144" s="553"/>
      <c r="BN144" s="554"/>
      <c r="BO144" s="84"/>
      <c r="BP144" s="553"/>
      <c r="BQ144" s="554"/>
      <c r="BR144" s="84"/>
      <c r="BS144" s="553"/>
      <c r="BT144" s="554"/>
      <c r="BU144" s="84"/>
      <c r="BV144" s="553"/>
      <c r="BW144" s="554"/>
      <c r="BX144" s="84"/>
      <c r="BY144" s="553"/>
      <c r="BZ144" s="554"/>
      <c r="CA144" s="84"/>
      <c r="CB144" s="553"/>
      <c r="CC144" s="554"/>
      <c r="CD144" s="84"/>
      <c r="CE144" s="553"/>
      <c r="CF144" s="554"/>
      <c r="CG144" s="84"/>
      <c r="CH144" s="553"/>
      <c r="CI144" s="554"/>
      <c r="CJ144" s="554"/>
      <c r="CK144" s="554"/>
      <c r="CL144" s="554"/>
      <c r="CM144" s="554"/>
      <c r="CN144" s="554"/>
      <c r="CO144" s="554"/>
      <c r="CP144" s="554"/>
      <c r="CQ144" s="554"/>
      <c r="CR144" s="554"/>
      <c r="CS144" s="554"/>
      <c r="CT144" s="554"/>
      <c r="CU144" s="554"/>
      <c r="CV144" s="554"/>
      <c r="CW144" s="554"/>
      <c r="CX144" s="554"/>
      <c r="CY144" s="554">
        <v>14832000</v>
      </c>
      <c r="CZ144" s="84">
        <v>0</v>
      </c>
      <c r="DA144" s="84"/>
      <c r="DB144" s="856" t="s">
        <v>20809</v>
      </c>
      <c r="DC144" s="85">
        <v>1</v>
      </c>
      <c r="DD144" s="928"/>
      <c r="DE144" s="102" t="s">
        <v>19355</v>
      </c>
      <c r="DF144" s="928" t="s">
        <v>4118</v>
      </c>
      <c r="DG144" s="555">
        <v>0</v>
      </c>
      <c r="DH144" s="556" t="s">
        <v>1746</v>
      </c>
      <c r="DI144" s="557">
        <v>40602</v>
      </c>
      <c r="DJ144" s="557">
        <v>40515</v>
      </c>
      <c r="DK144" s="558">
        <v>10</v>
      </c>
      <c r="DL144" s="558"/>
      <c r="DM144" s="619" t="s">
        <v>20568</v>
      </c>
      <c r="DN144" s="890">
        <v>14832000</v>
      </c>
      <c r="DO144" s="928"/>
      <c r="DP144" s="928"/>
      <c r="DQ144" s="928"/>
      <c r="DR144" s="928"/>
    </row>
    <row r="145" spans="1:122" ht="60.75" customHeight="1" thickTop="1" thickBot="1">
      <c r="A145" s="214">
        <v>138</v>
      </c>
      <c r="B145" s="214" t="s">
        <v>573</v>
      </c>
      <c r="C145" s="214" t="s">
        <v>539</v>
      </c>
      <c r="D145" s="374">
        <v>1</v>
      </c>
      <c r="E145" s="517">
        <v>40514</v>
      </c>
      <c r="F145" s="517">
        <v>40505</v>
      </c>
      <c r="G145" s="517">
        <v>40596</v>
      </c>
      <c r="H145" s="517">
        <v>40604</v>
      </c>
      <c r="I145" s="517">
        <v>40604</v>
      </c>
      <c r="J145" s="382">
        <v>17</v>
      </c>
      <c r="K145" s="551">
        <v>41123</v>
      </c>
      <c r="L145" s="561">
        <v>40596</v>
      </c>
      <c r="M145" s="117">
        <v>40513</v>
      </c>
      <c r="N145" s="214" t="s">
        <v>2320</v>
      </c>
      <c r="O145" s="1166">
        <v>800092879</v>
      </c>
      <c r="P145" s="530"/>
      <c r="Q145" s="530"/>
      <c r="R145" s="530"/>
      <c r="S145" s="530"/>
      <c r="T145" s="530"/>
      <c r="U145" s="530"/>
      <c r="V145" s="530"/>
      <c r="W145" s="530"/>
      <c r="X145" s="530"/>
      <c r="Y145" s="530"/>
      <c r="Z145" s="530"/>
      <c r="AA145" s="530"/>
      <c r="AB145" s="214" t="s">
        <v>366</v>
      </c>
      <c r="AC145" s="214" t="s">
        <v>222</v>
      </c>
      <c r="AD145" s="214" t="s">
        <v>227</v>
      </c>
      <c r="AE145" s="214" t="s">
        <v>508</v>
      </c>
      <c r="AF145" s="214">
        <v>163</v>
      </c>
      <c r="AG145" s="626"/>
      <c r="AH145" s="636">
        <v>14832000</v>
      </c>
      <c r="AI145" s="634">
        <v>3708000</v>
      </c>
      <c r="AJ145" s="634">
        <v>18540000</v>
      </c>
      <c r="AK145" s="214" t="s">
        <v>41</v>
      </c>
      <c r="AL145" s="214" t="s">
        <v>13003</v>
      </c>
      <c r="AM145" s="86">
        <v>14832000</v>
      </c>
      <c r="AN145" s="86" t="s">
        <v>1452</v>
      </c>
      <c r="AO145" s="86" t="s">
        <v>11428</v>
      </c>
      <c r="AP145" s="83" t="s">
        <v>1543</v>
      </c>
      <c r="AQ145" s="84">
        <v>14832000</v>
      </c>
      <c r="AR145" s="553">
        <v>40604</v>
      </c>
      <c r="AS145" s="554">
        <v>37</v>
      </c>
      <c r="AT145" s="84">
        <v>0</v>
      </c>
      <c r="AU145" s="553"/>
      <c r="AV145" s="554"/>
      <c r="AW145" s="84">
        <v>0</v>
      </c>
      <c r="AX145" s="553"/>
      <c r="AY145" s="554"/>
      <c r="AZ145" s="84">
        <v>0</v>
      </c>
      <c r="BA145" s="553"/>
      <c r="BB145" s="554"/>
      <c r="BC145" s="84"/>
      <c r="BD145" s="553"/>
      <c r="BE145" s="554"/>
      <c r="BF145" s="84"/>
      <c r="BG145" s="553"/>
      <c r="BH145" s="554"/>
      <c r="BI145" s="84"/>
      <c r="BJ145" s="553"/>
      <c r="BK145" s="554"/>
      <c r="BL145" s="84"/>
      <c r="BM145" s="553"/>
      <c r="BN145" s="554"/>
      <c r="BO145" s="84"/>
      <c r="BP145" s="553"/>
      <c r="BQ145" s="554"/>
      <c r="BR145" s="84"/>
      <c r="BS145" s="553"/>
      <c r="BT145" s="554"/>
      <c r="BU145" s="84"/>
      <c r="BV145" s="553"/>
      <c r="BW145" s="554"/>
      <c r="BX145" s="84"/>
      <c r="BY145" s="553"/>
      <c r="BZ145" s="554"/>
      <c r="CA145" s="84"/>
      <c r="CB145" s="553"/>
      <c r="CC145" s="554"/>
      <c r="CD145" s="84"/>
      <c r="CE145" s="553"/>
      <c r="CF145" s="554"/>
      <c r="CG145" s="84"/>
      <c r="CH145" s="553"/>
      <c r="CI145" s="554"/>
      <c r="CJ145" s="554"/>
      <c r="CK145" s="554"/>
      <c r="CL145" s="554"/>
      <c r="CM145" s="554"/>
      <c r="CN145" s="554"/>
      <c r="CO145" s="554"/>
      <c r="CP145" s="554"/>
      <c r="CQ145" s="554"/>
      <c r="CR145" s="554"/>
      <c r="CS145" s="554"/>
      <c r="CT145" s="554"/>
      <c r="CU145" s="554"/>
      <c r="CV145" s="554"/>
      <c r="CW145" s="554"/>
      <c r="CX145" s="554"/>
      <c r="CY145" s="554">
        <v>14832000</v>
      </c>
      <c r="CZ145" s="84">
        <v>0</v>
      </c>
      <c r="DA145" s="84"/>
      <c r="DB145" s="727" t="s">
        <v>13003</v>
      </c>
      <c r="DC145" s="85">
        <v>1</v>
      </c>
      <c r="DD145" s="928"/>
      <c r="DE145" s="102" t="s">
        <v>19355</v>
      </c>
      <c r="DF145" s="928" t="s">
        <v>4118</v>
      </c>
      <c r="DG145" s="555">
        <v>0</v>
      </c>
      <c r="DH145" s="556" t="s">
        <v>1747</v>
      </c>
      <c r="DI145" s="557">
        <v>40596</v>
      </c>
      <c r="DJ145" s="557">
        <v>40515</v>
      </c>
      <c r="DK145" s="558">
        <v>10</v>
      </c>
      <c r="DL145" s="558" t="s">
        <v>15785</v>
      </c>
      <c r="DM145" s="619" t="s">
        <v>20569</v>
      </c>
      <c r="DN145" s="890">
        <v>14832000</v>
      </c>
      <c r="DO145" s="928"/>
      <c r="DP145" s="928"/>
      <c r="DQ145" s="928"/>
      <c r="DR145" s="928"/>
    </row>
    <row r="146" spans="1:122" ht="60.75" customHeight="1" thickTop="1" thickBot="1">
      <c r="A146" s="214">
        <v>139</v>
      </c>
      <c r="B146" s="214" t="s">
        <v>573</v>
      </c>
      <c r="C146" s="214" t="s">
        <v>539</v>
      </c>
      <c r="D146" s="374">
        <v>1</v>
      </c>
      <c r="E146" s="517">
        <v>40514</v>
      </c>
      <c r="F146" s="517">
        <v>40505</v>
      </c>
      <c r="G146" s="517">
        <v>40581</v>
      </c>
      <c r="H146" s="517">
        <v>40585</v>
      </c>
      <c r="I146" s="517">
        <v>40585</v>
      </c>
      <c r="J146" s="382">
        <v>17</v>
      </c>
      <c r="K146" s="551">
        <v>41101</v>
      </c>
      <c r="L146" s="561">
        <v>40581</v>
      </c>
      <c r="M146" s="117">
        <v>40513</v>
      </c>
      <c r="N146" s="214" t="s">
        <v>184</v>
      </c>
      <c r="O146" s="1166">
        <v>860066789</v>
      </c>
      <c r="P146" s="530"/>
      <c r="Q146" s="530"/>
      <c r="R146" s="530"/>
      <c r="S146" s="530"/>
      <c r="T146" s="530"/>
      <c r="U146" s="530"/>
      <c r="V146" s="530"/>
      <c r="W146" s="530"/>
      <c r="X146" s="530"/>
      <c r="Y146" s="530"/>
      <c r="Z146" s="530"/>
      <c r="AA146" s="530"/>
      <c r="AB146" s="214" t="s">
        <v>366</v>
      </c>
      <c r="AC146" s="214" t="s">
        <v>222</v>
      </c>
      <c r="AD146" s="214" t="s">
        <v>227</v>
      </c>
      <c r="AE146" s="214" t="s">
        <v>508</v>
      </c>
      <c r="AF146" s="214">
        <v>163</v>
      </c>
      <c r="AG146" s="626"/>
      <c r="AH146" s="636">
        <v>44496000</v>
      </c>
      <c r="AI146" s="634">
        <v>11124000</v>
      </c>
      <c r="AJ146" s="634">
        <v>55620000</v>
      </c>
      <c r="AK146" s="214" t="s">
        <v>439</v>
      </c>
      <c r="AL146" s="214" t="s">
        <v>156</v>
      </c>
      <c r="AM146" s="86">
        <v>44496000</v>
      </c>
      <c r="AN146" s="86" t="s">
        <v>14315</v>
      </c>
      <c r="AO146" s="86" t="s">
        <v>14315</v>
      </c>
      <c r="AP146" s="83" t="s">
        <v>1525</v>
      </c>
      <c r="AQ146" s="84">
        <v>44496000</v>
      </c>
      <c r="AR146" s="553">
        <v>40585</v>
      </c>
      <c r="AS146" s="554">
        <v>30</v>
      </c>
      <c r="AT146" s="84">
        <v>0</v>
      </c>
      <c r="AU146" s="553"/>
      <c r="AV146" s="554"/>
      <c r="AW146" s="84">
        <v>0</v>
      </c>
      <c r="AX146" s="553"/>
      <c r="AY146" s="554"/>
      <c r="AZ146" s="84">
        <v>0</v>
      </c>
      <c r="BA146" s="553"/>
      <c r="BB146" s="554"/>
      <c r="BC146" s="84"/>
      <c r="BD146" s="553"/>
      <c r="BE146" s="554"/>
      <c r="BF146" s="84"/>
      <c r="BG146" s="553"/>
      <c r="BH146" s="554"/>
      <c r="BI146" s="84"/>
      <c r="BJ146" s="553"/>
      <c r="BK146" s="554"/>
      <c r="BL146" s="84"/>
      <c r="BM146" s="553"/>
      <c r="BN146" s="554"/>
      <c r="BO146" s="84"/>
      <c r="BP146" s="553"/>
      <c r="BQ146" s="554"/>
      <c r="BR146" s="84"/>
      <c r="BS146" s="553"/>
      <c r="BT146" s="554"/>
      <c r="BU146" s="84"/>
      <c r="BV146" s="553"/>
      <c r="BW146" s="554"/>
      <c r="BX146" s="84"/>
      <c r="BY146" s="553"/>
      <c r="BZ146" s="554"/>
      <c r="CA146" s="84"/>
      <c r="CB146" s="553"/>
      <c r="CC146" s="554"/>
      <c r="CD146" s="84"/>
      <c r="CE146" s="553"/>
      <c r="CF146" s="554"/>
      <c r="CG146" s="84"/>
      <c r="CH146" s="553"/>
      <c r="CI146" s="554"/>
      <c r="CJ146" s="554"/>
      <c r="CK146" s="554"/>
      <c r="CL146" s="554"/>
      <c r="CM146" s="554"/>
      <c r="CN146" s="554"/>
      <c r="CO146" s="554"/>
      <c r="CP146" s="554"/>
      <c r="CQ146" s="554"/>
      <c r="CR146" s="554"/>
      <c r="CS146" s="554"/>
      <c r="CT146" s="554"/>
      <c r="CU146" s="554"/>
      <c r="CV146" s="554"/>
      <c r="CW146" s="554"/>
      <c r="CX146" s="554"/>
      <c r="CY146" s="554">
        <v>44496000</v>
      </c>
      <c r="CZ146" s="84">
        <v>0</v>
      </c>
      <c r="DA146" s="84"/>
      <c r="DB146" s="856" t="s">
        <v>20809</v>
      </c>
      <c r="DC146" s="85">
        <v>1</v>
      </c>
      <c r="DD146" s="928"/>
      <c r="DE146" s="102" t="s">
        <v>19355</v>
      </c>
      <c r="DF146" s="928" t="s">
        <v>4118</v>
      </c>
      <c r="DG146" s="555">
        <v>0</v>
      </c>
      <c r="DH146" s="556" t="s">
        <v>1748</v>
      </c>
      <c r="DI146" s="557">
        <v>40581</v>
      </c>
      <c r="DJ146" s="557">
        <v>40515</v>
      </c>
      <c r="DK146" s="558">
        <v>10</v>
      </c>
      <c r="DL146" s="558"/>
      <c r="DM146" s="619" t="s">
        <v>20568</v>
      </c>
      <c r="DN146" s="890">
        <v>44496000</v>
      </c>
      <c r="DO146" s="928"/>
      <c r="DP146" s="928"/>
      <c r="DQ146" s="928"/>
      <c r="DR146" s="928"/>
    </row>
    <row r="147" spans="1:122" ht="60.75" customHeight="1" thickTop="1" thickBot="1">
      <c r="A147" s="214">
        <v>140</v>
      </c>
      <c r="B147" s="214" t="s">
        <v>573</v>
      </c>
      <c r="C147" s="214" t="s">
        <v>539</v>
      </c>
      <c r="D147" s="374">
        <v>1</v>
      </c>
      <c r="E147" s="517">
        <v>40514</v>
      </c>
      <c r="F147" s="517">
        <v>40505</v>
      </c>
      <c r="G147" s="517">
        <v>40624</v>
      </c>
      <c r="H147" s="517">
        <v>40634</v>
      </c>
      <c r="I147" s="517">
        <v>40634</v>
      </c>
      <c r="J147" s="382">
        <v>17</v>
      </c>
      <c r="K147" s="551">
        <v>41153</v>
      </c>
      <c r="L147" s="561">
        <v>40624</v>
      </c>
      <c r="M147" s="117">
        <v>40513</v>
      </c>
      <c r="N147" s="214" t="s">
        <v>1465</v>
      </c>
      <c r="O147" s="1166">
        <v>890480041</v>
      </c>
      <c r="P147" s="530"/>
      <c r="Q147" s="530"/>
      <c r="R147" s="530"/>
      <c r="S147" s="530"/>
      <c r="T147" s="530"/>
      <c r="U147" s="530"/>
      <c r="V147" s="530"/>
      <c r="W147" s="530"/>
      <c r="X147" s="530"/>
      <c r="Y147" s="530"/>
      <c r="Z147" s="530"/>
      <c r="AA147" s="530"/>
      <c r="AB147" s="214" t="s">
        <v>366</v>
      </c>
      <c r="AC147" s="214" t="s">
        <v>222</v>
      </c>
      <c r="AD147" s="214" t="s">
        <v>227</v>
      </c>
      <c r="AE147" s="214" t="s">
        <v>508</v>
      </c>
      <c r="AF147" s="214">
        <v>163</v>
      </c>
      <c r="AG147" s="626"/>
      <c r="AH147" s="636">
        <v>14832000</v>
      </c>
      <c r="AI147" s="634">
        <v>3708000</v>
      </c>
      <c r="AJ147" s="634">
        <v>18540000</v>
      </c>
      <c r="AK147" s="214" t="s">
        <v>424</v>
      </c>
      <c r="AL147" s="214" t="s">
        <v>13003</v>
      </c>
      <c r="AM147" s="86">
        <v>14832000</v>
      </c>
      <c r="AN147" s="86" t="s">
        <v>1464</v>
      </c>
      <c r="AO147" s="86" t="s">
        <v>11091</v>
      </c>
      <c r="AP147" s="83" t="s">
        <v>1532</v>
      </c>
      <c r="AQ147" s="84">
        <v>14832000</v>
      </c>
      <c r="AR147" s="553">
        <v>40634</v>
      </c>
      <c r="AS147" s="554">
        <v>45</v>
      </c>
      <c r="AT147" s="84">
        <v>0</v>
      </c>
      <c r="AU147" s="553"/>
      <c r="AV147" s="554"/>
      <c r="AW147" s="84">
        <v>0</v>
      </c>
      <c r="AX147" s="553"/>
      <c r="AY147" s="554"/>
      <c r="AZ147" s="84">
        <v>0</v>
      </c>
      <c r="BA147" s="553"/>
      <c r="BB147" s="554"/>
      <c r="BC147" s="84"/>
      <c r="BD147" s="553"/>
      <c r="BE147" s="554"/>
      <c r="BF147" s="84"/>
      <c r="BG147" s="553"/>
      <c r="BH147" s="554"/>
      <c r="BI147" s="84"/>
      <c r="BJ147" s="553"/>
      <c r="BK147" s="554"/>
      <c r="BL147" s="84"/>
      <c r="BM147" s="553"/>
      <c r="BN147" s="554"/>
      <c r="BO147" s="84"/>
      <c r="BP147" s="553"/>
      <c r="BQ147" s="554"/>
      <c r="BR147" s="84"/>
      <c r="BS147" s="553"/>
      <c r="BT147" s="554"/>
      <c r="BU147" s="84"/>
      <c r="BV147" s="553"/>
      <c r="BW147" s="554"/>
      <c r="BX147" s="84"/>
      <c r="BY147" s="553"/>
      <c r="BZ147" s="554"/>
      <c r="CA147" s="84"/>
      <c r="CB147" s="553"/>
      <c r="CC147" s="554"/>
      <c r="CD147" s="84"/>
      <c r="CE147" s="553"/>
      <c r="CF147" s="554"/>
      <c r="CG147" s="84"/>
      <c r="CH147" s="553"/>
      <c r="CI147" s="554"/>
      <c r="CJ147" s="554"/>
      <c r="CK147" s="554"/>
      <c r="CL147" s="554"/>
      <c r="CM147" s="554"/>
      <c r="CN147" s="554"/>
      <c r="CO147" s="554"/>
      <c r="CP147" s="554"/>
      <c r="CQ147" s="554"/>
      <c r="CR147" s="554"/>
      <c r="CS147" s="554"/>
      <c r="CT147" s="554"/>
      <c r="CU147" s="554"/>
      <c r="CV147" s="554"/>
      <c r="CW147" s="554"/>
      <c r="CX147" s="554"/>
      <c r="CY147" s="554">
        <v>14832000</v>
      </c>
      <c r="CZ147" s="84">
        <v>0</v>
      </c>
      <c r="DA147" s="84"/>
      <c r="DB147" s="727" t="s">
        <v>13003</v>
      </c>
      <c r="DC147" s="85">
        <v>1</v>
      </c>
      <c r="DD147" s="928"/>
      <c r="DE147" s="102" t="s">
        <v>19355</v>
      </c>
      <c r="DF147" s="928" t="s">
        <v>4118</v>
      </c>
      <c r="DG147" s="555">
        <v>0</v>
      </c>
      <c r="DH147" s="556" t="s">
        <v>1749</v>
      </c>
      <c r="DI147" s="557">
        <v>40624</v>
      </c>
      <c r="DJ147" s="557">
        <v>40515</v>
      </c>
      <c r="DK147" s="558">
        <v>10</v>
      </c>
      <c r="DL147" s="558"/>
      <c r="DM147" s="619" t="s">
        <v>20569</v>
      </c>
      <c r="DN147" s="890">
        <v>14832000</v>
      </c>
      <c r="DO147" s="928"/>
      <c r="DP147" s="928"/>
      <c r="DQ147" s="928"/>
      <c r="DR147" s="928"/>
    </row>
    <row r="148" spans="1:122" ht="60.75" customHeight="1" thickTop="1" thickBot="1">
      <c r="A148" s="214">
        <v>141</v>
      </c>
      <c r="B148" s="214" t="s">
        <v>573</v>
      </c>
      <c r="C148" s="214" t="s">
        <v>539</v>
      </c>
      <c r="D148" s="374">
        <v>1</v>
      </c>
      <c r="E148" s="517">
        <v>40514</v>
      </c>
      <c r="F148" s="517">
        <v>40505</v>
      </c>
      <c r="G148" s="517">
        <v>40577</v>
      </c>
      <c r="H148" s="517">
        <v>40584</v>
      </c>
      <c r="I148" s="517">
        <v>40584</v>
      </c>
      <c r="J148" s="382">
        <v>23</v>
      </c>
      <c r="K148" s="551">
        <v>41284</v>
      </c>
      <c r="L148" s="561">
        <v>40577</v>
      </c>
      <c r="M148" s="117">
        <v>40513</v>
      </c>
      <c r="N148" s="214" t="s">
        <v>186</v>
      </c>
      <c r="O148" s="1166">
        <v>805019399</v>
      </c>
      <c r="P148" s="530"/>
      <c r="Q148" s="530"/>
      <c r="R148" s="530"/>
      <c r="S148" s="530"/>
      <c r="T148" s="530"/>
      <c r="U148" s="530"/>
      <c r="V148" s="530"/>
      <c r="W148" s="530"/>
      <c r="X148" s="530"/>
      <c r="Y148" s="530"/>
      <c r="Z148" s="530"/>
      <c r="AA148" s="530"/>
      <c r="AB148" s="214" t="s">
        <v>366</v>
      </c>
      <c r="AC148" s="214" t="s">
        <v>222</v>
      </c>
      <c r="AD148" s="214" t="s">
        <v>227</v>
      </c>
      <c r="AE148" s="214" t="s">
        <v>508</v>
      </c>
      <c r="AF148" s="214">
        <v>163</v>
      </c>
      <c r="AG148" s="626"/>
      <c r="AH148" s="636">
        <v>14832000</v>
      </c>
      <c r="AI148" s="634">
        <v>3708000</v>
      </c>
      <c r="AJ148" s="634">
        <v>18540000</v>
      </c>
      <c r="AK148" s="214" t="s">
        <v>336</v>
      </c>
      <c r="AL148" s="214" t="s">
        <v>156</v>
      </c>
      <c r="AM148" s="86">
        <v>14832000</v>
      </c>
      <c r="AN148" s="86" t="s">
        <v>1452</v>
      </c>
      <c r="AO148" s="86" t="s">
        <v>11428</v>
      </c>
      <c r="AP148" s="83" t="s">
        <v>1543</v>
      </c>
      <c r="AQ148" s="84">
        <v>14832000</v>
      </c>
      <c r="AR148" s="553">
        <v>40584</v>
      </c>
      <c r="AS148" s="554">
        <v>29</v>
      </c>
      <c r="AT148" s="84">
        <v>0</v>
      </c>
      <c r="AU148" s="553"/>
      <c r="AV148" s="554"/>
      <c r="AW148" s="84">
        <v>0</v>
      </c>
      <c r="AX148" s="553"/>
      <c r="AY148" s="554"/>
      <c r="AZ148" s="84">
        <v>0</v>
      </c>
      <c r="BA148" s="553"/>
      <c r="BB148" s="554"/>
      <c r="BC148" s="84"/>
      <c r="BD148" s="553"/>
      <c r="BE148" s="554"/>
      <c r="BF148" s="84"/>
      <c r="BG148" s="553"/>
      <c r="BH148" s="554"/>
      <c r="BI148" s="84"/>
      <c r="BJ148" s="553"/>
      <c r="BK148" s="554"/>
      <c r="BL148" s="84"/>
      <c r="BM148" s="553"/>
      <c r="BN148" s="554"/>
      <c r="BO148" s="84"/>
      <c r="BP148" s="553"/>
      <c r="BQ148" s="554"/>
      <c r="BR148" s="84"/>
      <c r="BS148" s="553"/>
      <c r="BT148" s="554"/>
      <c r="BU148" s="84"/>
      <c r="BV148" s="553"/>
      <c r="BW148" s="554"/>
      <c r="BX148" s="84"/>
      <c r="BY148" s="553"/>
      <c r="BZ148" s="554"/>
      <c r="CA148" s="84"/>
      <c r="CB148" s="553"/>
      <c r="CC148" s="554"/>
      <c r="CD148" s="84"/>
      <c r="CE148" s="553"/>
      <c r="CF148" s="554"/>
      <c r="CG148" s="84"/>
      <c r="CH148" s="553"/>
      <c r="CI148" s="554"/>
      <c r="CJ148" s="554"/>
      <c r="CK148" s="554"/>
      <c r="CL148" s="554"/>
      <c r="CM148" s="554"/>
      <c r="CN148" s="554"/>
      <c r="CO148" s="554"/>
      <c r="CP148" s="554"/>
      <c r="CQ148" s="554"/>
      <c r="CR148" s="554"/>
      <c r="CS148" s="554"/>
      <c r="CT148" s="554"/>
      <c r="CU148" s="554"/>
      <c r="CV148" s="554"/>
      <c r="CW148" s="554"/>
      <c r="CX148" s="554"/>
      <c r="CY148" s="554">
        <v>14832000</v>
      </c>
      <c r="CZ148" s="84">
        <v>0</v>
      </c>
      <c r="DA148" s="84"/>
      <c r="DB148" s="856" t="s">
        <v>20809</v>
      </c>
      <c r="DC148" s="85">
        <v>1</v>
      </c>
      <c r="DD148" s="928"/>
      <c r="DE148" s="102" t="s">
        <v>2300</v>
      </c>
      <c r="DF148" s="928" t="s">
        <v>4118</v>
      </c>
      <c r="DG148" s="555">
        <v>0</v>
      </c>
      <c r="DH148" s="556" t="s">
        <v>1750</v>
      </c>
      <c r="DI148" s="557">
        <v>40577</v>
      </c>
      <c r="DJ148" s="557">
        <v>40525</v>
      </c>
      <c r="DK148" s="558">
        <v>20</v>
      </c>
      <c r="DL148" s="558" t="s">
        <v>15785</v>
      </c>
      <c r="DM148" s="619" t="s">
        <v>20568</v>
      </c>
      <c r="DN148" s="890">
        <v>14832000</v>
      </c>
      <c r="DO148" s="928"/>
      <c r="DP148" s="928"/>
      <c r="DQ148" s="928"/>
      <c r="DR148" s="928"/>
    </row>
    <row r="149" spans="1:122" ht="60.75" customHeight="1" thickTop="1" thickBot="1">
      <c r="A149" s="214">
        <v>142</v>
      </c>
      <c r="B149" s="214" t="s">
        <v>573</v>
      </c>
      <c r="C149" s="214" t="s">
        <v>541</v>
      </c>
      <c r="D149" s="374">
        <v>0</v>
      </c>
      <c r="E149" s="517">
        <v>40515</v>
      </c>
      <c r="F149" s="517">
        <v>40505</v>
      </c>
      <c r="G149" s="517">
        <v>40598</v>
      </c>
      <c r="H149" s="517">
        <v>40612</v>
      </c>
      <c r="I149" s="517">
        <v>40612</v>
      </c>
      <c r="J149" s="382">
        <v>17</v>
      </c>
      <c r="K149" s="551">
        <v>41131</v>
      </c>
      <c r="L149" s="552"/>
      <c r="M149" s="117">
        <v>40513</v>
      </c>
      <c r="N149" s="214" t="s">
        <v>687</v>
      </c>
      <c r="O149" s="1166">
        <v>899999230</v>
      </c>
      <c r="P149" s="530"/>
      <c r="Q149" s="530"/>
      <c r="R149" s="530"/>
      <c r="S149" s="530"/>
      <c r="T149" s="530"/>
      <c r="U149" s="530"/>
      <c r="V149" s="530"/>
      <c r="W149" s="530"/>
      <c r="X149" s="530"/>
      <c r="Y149" s="530"/>
      <c r="Z149" s="530"/>
      <c r="AA149" s="530"/>
      <c r="AB149" s="214" t="s">
        <v>366</v>
      </c>
      <c r="AC149" s="214" t="s">
        <v>222</v>
      </c>
      <c r="AD149" s="214" t="s">
        <v>227</v>
      </c>
      <c r="AE149" s="214" t="s">
        <v>508</v>
      </c>
      <c r="AF149" s="214">
        <v>163</v>
      </c>
      <c r="AG149" s="626"/>
      <c r="AH149" s="636">
        <v>133488000</v>
      </c>
      <c r="AI149" s="634">
        <v>33372000</v>
      </c>
      <c r="AJ149" s="634">
        <v>166860000</v>
      </c>
      <c r="AK149" s="214" t="s">
        <v>21</v>
      </c>
      <c r="AL149" s="214" t="s">
        <v>156</v>
      </c>
      <c r="AM149" s="86">
        <v>133488000</v>
      </c>
      <c r="AN149" s="86" t="s">
        <v>14315</v>
      </c>
      <c r="AO149" s="86" t="s">
        <v>14315</v>
      </c>
      <c r="AP149" s="83" t="s">
        <v>1525</v>
      </c>
      <c r="AQ149" s="84">
        <v>133488000</v>
      </c>
      <c r="AR149" s="553">
        <v>40612</v>
      </c>
      <c r="AS149" s="554">
        <v>38</v>
      </c>
      <c r="AT149" s="84">
        <v>0</v>
      </c>
      <c r="AU149" s="553"/>
      <c r="AV149" s="554"/>
      <c r="AW149" s="84">
        <v>0</v>
      </c>
      <c r="AX149" s="553"/>
      <c r="AY149" s="554"/>
      <c r="AZ149" s="84">
        <v>0</v>
      </c>
      <c r="BA149" s="553"/>
      <c r="BB149" s="554"/>
      <c r="BC149" s="84"/>
      <c r="BD149" s="553"/>
      <c r="BE149" s="554"/>
      <c r="BF149" s="84"/>
      <c r="BG149" s="553"/>
      <c r="BH149" s="554"/>
      <c r="BI149" s="84"/>
      <c r="BJ149" s="553"/>
      <c r="BK149" s="554"/>
      <c r="BL149" s="84"/>
      <c r="BM149" s="553"/>
      <c r="BN149" s="554"/>
      <c r="BO149" s="84"/>
      <c r="BP149" s="553"/>
      <c r="BQ149" s="554"/>
      <c r="BR149" s="84"/>
      <c r="BS149" s="553"/>
      <c r="BT149" s="554"/>
      <c r="BU149" s="84"/>
      <c r="BV149" s="553"/>
      <c r="BW149" s="554"/>
      <c r="BX149" s="84"/>
      <c r="BY149" s="553"/>
      <c r="BZ149" s="554"/>
      <c r="CA149" s="84"/>
      <c r="CB149" s="553"/>
      <c r="CC149" s="554"/>
      <c r="CD149" s="84"/>
      <c r="CE149" s="553"/>
      <c r="CF149" s="554"/>
      <c r="CG149" s="84"/>
      <c r="CH149" s="553"/>
      <c r="CI149" s="554"/>
      <c r="CJ149" s="554"/>
      <c r="CK149" s="554"/>
      <c r="CL149" s="554"/>
      <c r="CM149" s="554"/>
      <c r="CN149" s="554"/>
      <c r="CO149" s="554"/>
      <c r="CP149" s="554"/>
      <c r="CQ149" s="554"/>
      <c r="CR149" s="554"/>
      <c r="CS149" s="554"/>
      <c r="CT149" s="554"/>
      <c r="CU149" s="554"/>
      <c r="CV149" s="554"/>
      <c r="CW149" s="554"/>
      <c r="CX149" s="554"/>
      <c r="CY149" s="554">
        <v>133488000</v>
      </c>
      <c r="CZ149" s="84">
        <v>0</v>
      </c>
      <c r="DA149" s="84"/>
      <c r="DB149" s="856" t="s">
        <v>20809</v>
      </c>
      <c r="DC149" s="85">
        <v>1</v>
      </c>
      <c r="DD149" s="928"/>
      <c r="DE149" s="102" t="s">
        <v>19355</v>
      </c>
      <c r="DF149" s="928" t="s">
        <v>4118</v>
      </c>
      <c r="DG149" s="555">
        <v>0</v>
      </c>
      <c r="DH149" s="556" t="s">
        <v>1751</v>
      </c>
      <c r="DI149" s="557"/>
      <c r="DJ149" s="557">
        <v>40533</v>
      </c>
      <c r="DK149" s="558">
        <v>28</v>
      </c>
      <c r="DL149" s="558"/>
      <c r="DM149" s="619" t="s">
        <v>20568</v>
      </c>
      <c r="DN149" s="890">
        <v>133488000</v>
      </c>
      <c r="DO149" s="928"/>
      <c r="DP149" s="928"/>
      <c r="DQ149" s="928"/>
      <c r="DR149" s="928"/>
    </row>
    <row r="150" spans="1:122" ht="60.75" customHeight="1" thickTop="1" thickBot="1">
      <c r="A150" s="214">
        <v>143</v>
      </c>
      <c r="B150" s="214" t="s">
        <v>573</v>
      </c>
      <c r="C150" s="214" t="s">
        <v>539</v>
      </c>
      <c r="D150" s="374">
        <v>1</v>
      </c>
      <c r="E150" s="517">
        <v>40514</v>
      </c>
      <c r="F150" s="517">
        <v>40505</v>
      </c>
      <c r="G150" s="517">
        <v>40581</v>
      </c>
      <c r="H150" s="517">
        <v>40585</v>
      </c>
      <c r="I150" s="517">
        <v>40585</v>
      </c>
      <c r="J150" s="382">
        <v>17</v>
      </c>
      <c r="K150" s="551">
        <v>41101</v>
      </c>
      <c r="L150" s="561">
        <v>40581</v>
      </c>
      <c r="M150" s="117">
        <v>40513</v>
      </c>
      <c r="N150" s="214" t="s">
        <v>688</v>
      </c>
      <c r="O150" s="1166">
        <v>800054293</v>
      </c>
      <c r="P150" s="530"/>
      <c r="Q150" s="530"/>
      <c r="R150" s="530"/>
      <c r="S150" s="530"/>
      <c r="T150" s="530"/>
      <c r="U150" s="530"/>
      <c r="V150" s="530"/>
      <c r="W150" s="530"/>
      <c r="X150" s="530"/>
      <c r="Y150" s="530"/>
      <c r="Z150" s="530"/>
      <c r="AA150" s="530"/>
      <c r="AB150" s="214" t="s">
        <v>366</v>
      </c>
      <c r="AC150" s="214" t="s">
        <v>222</v>
      </c>
      <c r="AD150" s="214" t="s">
        <v>227</v>
      </c>
      <c r="AE150" s="214" t="s">
        <v>508</v>
      </c>
      <c r="AF150" s="214">
        <v>163</v>
      </c>
      <c r="AG150" s="626"/>
      <c r="AH150" s="636">
        <v>14832000</v>
      </c>
      <c r="AI150" s="634">
        <v>3708000</v>
      </c>
      <c r="AJ150" s="634">
        <v>18540000</v>
      </c>
      <c r="AK150" s="214" t="s">
        <v>244</v>
      </c>
      <c r="AL150" s="214" t="s">
        <v>156</v>
      </c>
      <c r="AM150" s="86">
        <v>14832000</v>
      </c>
      <c r="AN150" s="86" t="s">
        <v>14361</v>
      </c>
      <c r="AO150" s="86" t="s">
        <v>8485</v>
      </c>
      <c r="AP150" s="83" t="s">
        <v>1509</v>
      </c>
      <c r="AQ150" s="84">
        <v>14832000</v>
      </c>
      <c r="AR150" s="553">
        <v>40585</v>
      </c>
      <c r="AS150" s="554">
        <v>30</v>
      </c>
      <c r="AT150" s="84">
        <v>0</v>
      </c>
      <c r="AU150" s="553"/>
      <c r="AV150" s="554"/>
      <c r="AW150" s="84">
        <v>0</v>
      </c>
      <c r="AX150" s="553"/>
      <c r="AY150" s="554"/>
      <c r="AZ150" s="84">
        <v>0</v>
      </c>
      <c r="BA150" s="553"/>
      <c r="BB150" s="554"/>
      <c r="BC150" s="84"/>
      <c r="BD150" s="553"/>
      <c r="BE150" s="554"/>
      <c r="BF150" s="84"/>
      <c r="BG150" s="553"/>
      <c r="BH150" s="554"/>
      <c r="BI150" s="84"/>
      <c r="BJ150" s="553"/>
      <c r="BK150" s="554"/>
      <c r="BL150" s="84"/>
      <c r="BM150" s="553"/>
      <c r="BN150" s="554"/>
      <c r="BO150" s="84"/>
      <c r="BP150" s="553"/>
      <c r="BQ150" s="554"/>
      <c r="BR150" s="84"/>
      <c r="BS150" s="553"/>
      <c r="BT150" s="554"/>
      <c r="BU150" s="84"/>
      <c r="BV150" s="553"/>
      <c r="BW150" s="554"/>
      <c r="BX150" s="84"/>
      <c r="BY150" s="553"/>
      <c r="BZ150" s="554"/>
      <c r="CA150" s="84"/>
      <c r="CB150" s="553"/>
      <c r="CC150" s="554"/>
      <c r="CD150" s="84"/>
      <c r="CE150" s="553"/>
      <c r="CF150" s="554"/>
      <c r="CG150" s="84"/>
      <c r="CH150" s="553"/>
      <c r="CI150" s="554"/>
      <c r="CJ150" s="554"/>
      <c r="CK150" s="554"/>
      <c r="CL150" s="554"/>
      <c r="CM150" s="554"/>
      <c r="CN150" s="554"/>
      <c r="CO150" s="554"/>
      <c r="CP150" s="554"/>
      <c r="CQ150" s="554"/>
      <c r="CR150" s="554"/>
      <c r="CS150" s="554"/>
      <c r="CT150" s="554"/>
      <c r="CU150" s="554"/>
      <c r="CV150" s="554"/>
      <c r="CW150" s="554"/>
      <c r="CX150" s="554"/>
      <c r="CY150" s="554">
        <v>14832000</v>
      </c>
      <c r="CZ150" s="84">
        <v>0</v>
      </c>
      <c r="DA150" s="84"/>
      <c r="DB150" s="856" t="s">
        <v>20809</v>
      </c>
      <c r="DC150" s="85">
        <v>1</v>
      </c>
      <c r="DD150" s="928"/>
      <c r="DE150" s="102" t="s">
        <v>19355</v>
      </c>
      <c r="DF150" s="928" t="s">
        <v>4118</v>
      </c>
      <c r="DG150" s="555">
        <v>0</v>
      </c>
      <c r="DH150" s="556" t="s">
        <v>1752</v>
      </c>
      <c r="DI150" s="557">
        <v>40581</v>
      </c>
      <c r="DJ150" s="557">
        <v>40515</v>
      </c>
      <c r="DK150" s="558">
        <v>10</v>
      </c>
      <c r="DL150" s="97" t="s">
        <v>15785</v>
      </c>
      <c r="DM150" s="619" t="s">
        <v>20568</v>
      </c>
      <c r="DN150" s="890">
        <v>14832000</v>
      </c>
      <c r="DO150" s="928"/>
      <c r="DP150" s="928"/>
      <c r="DQ150" s="928"/>
      <c r="DR150" s="928"/>
    </row>
    <row r="151" spans="1:122" ht="60.75" customHeight="1" thickTop="1" thickBot="1">
      <c r="A151" s="214">
        <v>144</v>
      </c>
      <c r="B151" s="214" t="s">
        <v>573</v>
      </c>
      <c r="C151" s="214" t="s">
        <v>539</v>
      </c>
      <c r="D151" s="374">
        <v>1</v>
      </c>
      <c r="E151" s="517">
        <v>40515</v>
      </c>
      <c r="F151" s="517">
        <v>40505</v>
      </c>
      <c r="G151" s="517">
        <v>40571</v>
      </c>
      <c r="H151" s="517">
        <v>40583</v>
      </c>
      <c r="I151" s="517">
        <v>40583</v>
      </c>
      <c r="J151" s="382">
        <v>17</v>
      </c>
      <c r="K151" s="551">
        <v>41099</v>
      </c>
      <c r="L151" s="561">
        <v>40571</v>
      </c>
      <c r="M151" s="117">
        <v>40513</v>
      </c>
      <c r="N151" s="214" t="s">
        <v>10950</v>
      </c>
      <c r="O151" s="1166">
        <v>800145882</v>
      </c>
      <c r="P151" s="530"/>
      <c r="Q151" s="530"/>
      <c r="R151" s="530"/>
      <c r="S151" s="530"/>
      <c r="T151" s="530"/>
      <c r="U151" s="530"/>
      <c r="V151" s="530"/>
      <c r="W151" s="530"/>
      <c r="X151" s="530"/>
      <c r="Y151" s="530"/>
      <c r="Z151" s="530"/>
      <c r="AA151" s="530"/>
      <c r="AB151" s="214" t="s">
        <v>366</v>
      </c>
      <c r="AC151" s="214" t="s">
        <v>222</v>
      </c>
      <c r="AD151" s="214" t="s">
        <v>227</v>
      </c>
      <c r="AE151" s="214" t="s">
        <v>508</v>
      </c>
      <c r="AF151" s="214">
        <v>163</v>
      </c>
      <c r="AG151" s="626"/>
      <c r="AH151" s="636">
        <v>74160000</v>
      </c>
      <c r="AI151" s="634">
        <v>18540000</v>
      </c>
      <c r="AJ151" s="634">
        <v>92700000</v>
      </c>
      <c r="AK151" s="214" t="s">
        <v>451</v>
      </c>
      <c r="AL151" s="214" t="s">
        <v>156</v>
      </c>
      <c r="AM151" s="86">
        <v>74160000</v>
      </c>
      <c r="AN151" s="86" t="s">
        <v>14315</v>
      </c>
      <c r="AO151" s="86" t="s">
        <v>14315</v>
      </c>
      <c r="AP151" s="83" t="s">
        <v>1525</v>
      </c>
      <c r="AQ151" s="84">
        <v>74160000</v>
      </c>
      <c r="AR151" s="553">
        <v>40583</v>
      </c>
      <c r="AS151" s="554">
        <v>28</v>
      </c>
      <c r="AT151" s="84">
        <v>0</v>
      </c>
      <c r="AU151" s="553"/>
      <c r="AV151" s="554"/>
      <c r="AW151" s="84">
        <v>0</v>
      </c>
      <c r="AX151" s="553"/>
      <c r="AY151" s="554"/>
      <c r="AZ151" s="84">
        <v>0</v>
      </c>
      <c r="BA151" s="553"/>
      <c r="BB151" s="554"/>
      <c r="BC151" s="84"/>
      <c r="BD151" s="553"/>
      <c r="BE151" s="554"/>
      <c r="BF151" s="84"/>
      <c r="BG151" s="553"/>
      <c r="BH151" s="554"/>
      <c r="BI151" s="84"/>
      <c r="BJ151" s="553"/>
      <c r="BK151" s="554"/>
      <c r="BL151" s="84"/>
      <c r="BM151" s="553"/>
      <c r="BN151" s="554"/>
      <c r="BO151" s="84"/>
      <c r="BP151" s="553"/>
      <c r="BQ151" s="554"/>
      <c r="BR151" s="84"/>
      <c r="BS151" s="553"/>
      <c r="BT151" s="554"/>
      <c r="BU151" s="84"/>
      <c r="BV151" s="553"/>
      <c r="BW151" s="554"/>
      <c r="BX151" s="84"/>
      <c r="BY151" s="553"/>
      <c r="BZ151" s="554"/>
      <c r="CA151" s="84"/>
      <c r="CB151" s="553"/>
      <c r="CC151" s="554"/>
      <c r="CD151" s="84"/>
      <c r="CE151" s="553"/>
      <c r="CF151" s="554"/>
      <c r="CG151" s="84"/>
      <c r="CH151" s="553"/>
      <c r="CI151" s="554"/>
      <c r="CJ151" s="554"/>
      <c r="CK151" s="554"/>
      <c r="CL151" s="554"/>
      <c r="CM151" s="554"/>
      <c r="CN151" s="554"/>
      <c r="CO151" s="554"/>
      <c r="CP151" s="554"/>
      <c r="CQ151" s="554"/>
      <c r="CR151" s="554"/>
      <c r="CS151" s="554"/>
      <c r="CT151" s="554"/>
      <c r="CU151" s="554"/>
      <c r="CV151" s="554"/>
      <c r="CW151" s="554"/>
      <c r="CX151" s="554"/>
      <c r="CY151" s="554">
        <v>74160000</v>
      </c>
      <c r="CZ151" s="84">
        <v>0</v>
      </c>
      <c r="DA151" s="84"/>
      <c r="DB151" s="856" t="s">
        <v>20809</v>
      </c>
      <c r="DC151" s="85">
        <v>1</v>
      </c>
      <c r="DD151" s="928"/>
      <c r="DE151" s="102" t="s">
        <v>19355</v>
      </c>
      <c r="DF151" s="928" t="s">
        <v>4118</v>
      </c>
      <c r="DG151" s="555">
        <v>0</v>
      </c>
      <c r="DH151" s="556" t="s">
        <v>1753</v>
      </c>
      <c r="DI151" s="557">
        <v>40571</v>
      </c>
      <c r="DJ151" s="557">
        <v>40533</v>
      </c>
      <c r="DK151" s="558">
        <v>28</v>
      </c>
      <c r="DL151" s="558" t="s">
        <v>15785</v>
      </c>
      <c r="DM151" s="619" t="s">
        <v>20568</v>
      </c>
      <c r="DN151" s="890">
        <v>74160000</v>
      </c>
      <c r="DO151" s="928"/>
      <c r="DP151" s="928"/>
      <c r="DQ151" s="928"/>
      <c r="DR151" s="928"/>
    </row>
    <row r="152" spans="1:122" ht="60.75" customHeight="1" thickTop="1" thickBot="1">
      <c r="A152" s="214">
        <v>145</v>
      </c>
      <c r="B152" s="214" t="s">
        <v>573</v>
      </c>
      <c r="C152" s="214" t="s">
        <v>539</v>
      </c>
      <c r="D152" s="374">
        <v>1</v>
      </c>
      <c r="E152" s="517">
        <v>40515</v>
      </c>
      <c r="F152" s="517">
        <v>40505</v>
      </c>
      <c r="G152" s="517">
        <v>40576</v>
      </c>
      <c r="H152" s="517">
        <v>40583</v>
      </c>
      <c r="I152" s="517">
        <v>40583</v>
      </c>
      <c r="J152" s="382">
        <v>17</v>
      </c>
      <c r="K152" s="551">
        <v>41099</v>
      </c>
      <c r="L152" s="561">
        <v>40576</v>
      </c>
      <c r="M152" s="117">
        <v>40513</v>
      </c>
      <c r="N152" s="214" t="s">
        <v>690</v>
      </c>
      <c r="O152" s="1166">
        <v>860303797</v>
      </c>
      <c r="P152" s="530"/>
      <c r="Q152" s="530"/>
      <c r="R152" s="530"/>
      <c r="S152" s="530"/>
      <c r="T152" s="530"/>
      <c r="U152" s="530"/>
      <c r="V152" s="530"/>
      <c r="W152" s="530"/>
      <c r="X152" s="530"/>
      <c r="Y152" s="530"/>
      <c r="Z152" s="530"/>
      <c r="AA152" s="530"/>
      <c r="AB152" s="214" t="s">
        <v>366</v>
      </c>
      <c r="AC152" s="214" t="s">
        <v>222</v>
      </c>
      <c r="AD152" s="214" t="s">
        <v>227</v>
      </c>
      <c r="AE152" s="214" t="s">
        <v>508</v>
      </c>
      <c r="AF152" s="214">
        <v>163</v>
      </c>
      <c r="AG152" s="626"/>
      <c r="AH152" s="636">
        <v>29664000</v>
      </c>
      <c r="AI152" s="634">
        <v>7416000</v>
      </c>
      <c r="AJ152" s="634">
        <v>37080000</v>
      </c>
      <c r="AK152" s="214" t="s">
        <v>318</v>
      </c>
      <c r="AL152" s="214" t="s">
        <v>13003</v>
      </c>
      <c r="AM152" s="86">
        <v>29664000</v>
      </c>
      <c r="AN152" s="86" t="s">
        <v>1452</v>
      </c>
      <c r="AO152" s="86" t="s">
        <v>11428</v>
      </c>
      <c r="AP152" s="83" t="s">
        <v>1543</v>
      </c>
      <c r="AQ152" s="84">
        <v>29664000</v>
      </c>
      <c r="AR152" s="553">
        <v>40583</v>
      </c>
      <c r="AS152" s="554">
        <v>28</v>
      </c>
      <c r="AT152" s="84">
        <v>0</v>
      </c>
      <c r="AU152" s="553"/>
      <c r="AV152" s="554"/>
      <c r="AW152" s="84">
        <v>0</v>
      </c>
      <c r="AX152" s="553"/>
      <c r="AY152" s="554"/>
      <c r="AZ152" s="84">
        <v>0</v>
      </c>
      <c r="BA152" s="553"/>
      <c r="BB152" s="554"/>
      <c r="BC152" s="84"/>
      <c r="BD152" s="553"/>
      <c r="BE152" s="554"/>
      <c r="BF152" s="84"/>
      <c r="BG152" s="553"/>
      <c r="BH152" s="554"/>
      <c r="BI152" s="84"/>
      <c r="BJ152" s="553"/>
      <c r="BK152" s="554"/>
      <c r="BL152" s="84"/>
      <c r="BM152" s="553"/>
      <c r="BN152" s="554"/>
      <c r="BO152" s="84"/>
      <c r="BP152" s="553"/>
      <c r="BQ152" s="554"/>
      <c r="BR152" s="84"/>
      <c r="BS152" s="553"/>
      <c r="BT152" s="554"/>
      <c r="BU152" s="84"/>
      <c r="BV152" s="553"/>
      <c r="BW152" s="554"/>
      <c r="BX152" s="84"/>
      <c r="BY152" s="553"/>
      <c r="BZ152" s="554"/>
      <c r="CA152" s="84"/>
      <c r="CB152" s="553"/>
      <c r="CC152" s="554"/>
      <c r="CD152" s="84"/>
      <c r="CE152" s="553"/>
      <c r="CF152" s="554"/>
      <c r="CG152" s="84"/>
      <c r="CH152" s="553"/>
      <c r="CI152" s="554"/>
      <c r="CJ152" s="554"/>
      <c r="CK152" s="554"/>
      <c r="CL152" s="554"/>
      <c r="CM152" s="554"/>
      <c r="CN152" s="554"/>
      <c r="CO152" s="554"/>
      <c r="CP152" s="554"/>
      <c r="CQ152" s="554"/>
      <c r="CR152" s="554"/>
      <c r="CS152" s="554"/>
      <c r="CT152" s="554"/>
      <c r="CU152" s="554"/>
      <c r="CV152" s="554"/>
      <c r="CW152" s="554"/>
      <c r="CX152" s="554"/>
      <c r="CY152" s="554">
        <v>29664000</v>
      </c>
      <c r="CZ152" s="84">
        <v>0</v>
      </c>
      <c r="DA152" s="84"/>
      <c r="DB152" s="727" t="s">
        <v>13003</v>
      </c>
      <c r="DC152" s="85">
        <v>1</v>
      </c>
      <c r="DD152" s="928"/>
      <c r="DE152" s="102" t="s">
        <v>19355</v>
      </c>
      <c r="DF152" s="928" t="s">
        <v>4118</v>
      </c>
      <c r="DG152" s="555">
        <v>0</v>
      </c>
      <c r="DH152" s="556" t="s">
        <v>1754</v>
      </c>
      <c r="DI152" s="557">
        <v>40576</v>
      </c>
      <c r="DJ152" s="557">
        <v>40533</v>
      </c>
      <c r="DK152" s="558">
        <v>28</v>
      </c>
      <c r="DL152" s="558"/>
      <c r="DM152" s="619" t="s">
        <v>20569</v>
      </c>
      <c r="DN152" s="890">
        <v>29664000</v>
      </c>
      <c r="DO152" s="928"/>
      <c r="DP152" s="928"/>
      <c r="DQ152" s="928"/>
      <c r="DR152" s="928"/>
    </row>
    <row r="153" spans="1:122" ht="60.75" customHeight="1" thickTop="1" thickBot="1">
      <c r="A153" s="214">
        <v>146</v>
      </c>
      <c r="B153" s="214" t="s">
        <v>573</v>
      </c>
      <c r="C153" s="214" t="s">
        <v>541</v>
      </c>
      <c r="D153" s="374">
        <v>0</v>
      </c>
      <c r="E153" s="517">
        <v>40567</v>
      </c>
      <c r="F153" s="517">
        <v>40505</v>
      </c>
      <c r="G153" s="517">
        <v>40576</v>
      </c>
      <c r="H153" s="517">
        <v>40583</v>
      </c>
      <c r="I153" s="517">
        <v>40583</v>
      </c>
      <c r="J153" s="382">
        <v>29</v>
      </c>
      <c r="K153" s="551">
        <v>41464</v>
      </c>
      <c r="L153" s="552"/>
      <c r="M153" s="117">
        <v>40339</v>
      </c>
      <c r="N153" s="214" t="s">
        <v>691</v>
      </c>
      <c r="O153" s="1166">
        <v>899999063</v>
      </c>
      <c r="P153" s="530"/>
      <c r="Q153" s="530"/>
      <c r="R153" s="530"/>
      <c r="S153" s="530"/>
      <c r="T153" s="530"/>
      <c r="U153" s="530"/>
      <c r="V153" s="530"/>
      <c r="W153" s="530"/>
      <c r="X153" s="530"/>
      <c r="Y153" s="530"/>
      <c r="Z153" s="530"/>
      <c r="AA153" s="530"/>
      <c r="AB153" s="214" t="s">
        <v>51</v>
      </c>
      <c r="AC153" s="214" t="s">
        <v>223</v>
      </c>
      <c r="AD153" s="214" t="s">
        <v>229</v>
      </c>
      <c r="AE153" s="214" t="s">
        <v>508</v>
      </c>
      <c r="AF153" s="214" t="s">
        <v>335</v>
      </c>
      <c r="AG153" s="626"/>
      <c r="AH153" s="636">
        <v>3426192000</v>
      </c>
      <c r="AI153" s="634">
        <v>856548000</v>
      </c>
      <c r="AJ153" s="634">
        <v>4282740000</v>
      </c>
      <c r="AK153" s="214" t="s">
        <v>262</v>
      </c>
      <c r="AL153" s="214" t="s">
        <v>156</v>
      </c>
      <c r="AM153" s="86">
        <v>3426192000</v>
      </c>
      <c r="AN153" s="86" t="s">
        <v>14315</v>
      </c>
      <c r="AO153" s="86" t="s">
        <v>14315</v>
      </c>
      <c r="AP153" s="83" t="s">
        <v>1525</v>
      </c>
      <c r="AQ153" s="84">
        <v>3426192000</v>
      </c>
      <c r="AR153" s="553">
        <v>40583</v>
      </c>
      <c r="AS153" s="554">
        <v>28</v>
      </c>
      <c r="AT153" s="84">
        <v>0</v>
      </c>
      <c r="AU153" s="553"/>
      <c r="AV153" s="554"/>
      <c r="AW153" s="84">
        <v>0</v>
      </c>
      <c r="AX153" s="553"/>
      <c r="AY153" s="554"/>
      <c r="AZ153" s="84">
        <v>0</v>
      </c>
      <c r="BA153" s="553"/>
      <c r="BB153" s="554"/>
      <c r="BC153" s="84"/>
      <c r="BD153" s="553"/>
      <c r="BE153" s="554"/>
      <c r="BF153" s="84"/>
      <c r="BG153" s="553"/>
      <c r="BH153" s="554"/>
      <c r="BI153" s="84"/>
      <c r="BJ153" s="553"/>
      <c r="BK153" s="554"/>
      <c r="BL153" s="84"/>
      <c r="BM153" s="553"/>
      <c r="BN153" s="554"/>
      <c r="BO153" s="84"/>
      <c r="BP153" s="553"/>
      <c r="BQ153" s="554"/>
      <c r="BR153" s="84"/>
      <c r="BS153" s="553"/>
      <c r="BT153" s="554"/>
      <c r="BU153" s="84"/>
      <c r="BV153" s="553"/>
      <c r="BW153" s="554"/>
      <c r="BX153" s="84"/>
      <c r="BY153" s="553"/>
      <c r="BZ153" s="554"/>
      <c r="CA153" s="84"/>
      <c r="CB153" s="553"/>
      <c r="CC153" s="554"/>
      <c r="CD153" s="84"/>
      <c r="CE153" s="553"/>
      <c r="CF153" s="554"/>
      <c r="CG153" s="84"/>
      <c r="CH153" s="553"/>
      <c r="CI153" s="554"/>
      <c r="CJ153" s="554"/>
      <c r="CK153" s="554"/>
      <c r="CL153" s="554"/>
      <c r="CM153" s="554"/>
      <c r="CN153" s="554"/>
      <c r="CO153" s="554"/>
      <c r="CP153" s="554"/>
      <c r="CQ153" s="554"/>
      <c r="CR153" s="554"/>
      <c r="CS153" s="554"/>
      <c r="CT153" s="554"/>
      <c r="CU153" s="554"/>
      <c r="CV153" s="554"/>
      <c r="CW153" s="554"/>
      <c r="CX153" s="554"/>
      <c r="CY153" s="554">
        <v>3426192000</v>
      </c>
      <c r="CZ153" s="84">
        <v>0</v>
      </c>
      <c r="DA153" s="84"/>
      <c r="DB153" s="856" t="s">
        <v>20809</v>
      </c>
      <c r="DC153" s="85">
        <v>1</v>
      </c>
      <c r="DD153" s="928"/>
      <c r="DE153" s="102" t="s">
        <v>2300</v>
      </c>
      <c r="DF153" s="928"/>
      <c r="DG153" s="555">
        <v>0</v>
      </c>
      <c r="DH153" s="556" t="s">
        <v>1755</v>
      </c>
      <c r="DI153" s="557"/>
      <c r="DJ153" s="557">
        <v>40567</v>
      </c>
      <c r="DK153" s="558">
        <v>62</v>
      </c>
      <c r="DL153" s="558" t="s">
        <v>15785</v>
      </c>
      <c r="DM153" s="619" t="s">
        <v>20753</v>
      </c>
      <c r="DN153" s="890">
        <v>3426192000</v>
      </c>
      <c r="DO153" s="928"/>
      <c r="DP153" s="928"/>
      <c r="DQ153" s="928"/>
      <c r="DR153" s="928"/>
    </row>
    <row r="154" spans="1:122" ht="60.75" customHeight="1" thickTop="1" thickBot="1">
      <c r="A154" s="214">
        <v>147</v>
      </c>
      <c r="B154" s="214" t="s">
        <v>574</v>
      </c>
      <c r="C154" s="214" t="s">
        <v>541</v>
      </c>
      <c r="D154" s="374">
        <v>0</v>
      </c>
      <c r="E154" s="517">
        <v>40521</v>
      </c>
      <c r="F154" s="517">
        <v>40515</v>
      </c>
      <c r="G154" s="517">
        <v>40582</v>
      </c>
      <c r="H154" s="517">
        <v>40591</v>
      </c>
      <c r="I154" s="517">
        <v>40521</v>
      </c>
      <c r="J154" s="382">
        <v>19</v>
      </c>
      <c r="K154" s="551">
        <v>41099</v>
      </c>
      <c r="L154" s="552"/>
      <c r="M154" s="117">
        <v>40204</v>
      </c>
      <c r="N154" s="214" t="s">
        <v>607</v>
      </c>
      <c r="O154" s="1166">
        <v>891780111</v>
      </c>
      <c r="P154" s="530"/>
      <c r="Q154" s="530"/>
      <c r="R154" s="530"/>
      <c r="S154" s="530"/>
      <c r="T154" s="530"/>
      <c r="U154" s="530"/>
      <c r="V154" s="530"/>
      <c r="W154" s="530"/>
      <c r="X154" s="530"/>
      <c r="Y154" s="530"/>
      <c r="Z154" s="530"/>
      <c r="AA154" s="530"/>
      <c r="AB154" s="214" t="s">
        <v>1256</v>
      </c>
      <c r="AC154" s="214" t="s">
        <v>220</v>
      </c>
      <c r="AD154" s="214" t="s">
        <v>226</v>
      </c>
      <c r="AE154" s="214" t="s">
        <v>384</v>
      </c>
      <c r="AF154" s="214">
        <v>6</v>
      </c>
      <c r="AG154" s="626"/>
      <c r="AH154" s="636">
        <v>40000000</v>
      </c>
      <c r="AI154" s="634">
        <v>50000000</v>
      </c>
      <c r="AJ154" s="634">
        <v>90000000</v>
      </c>
      <c r="AK154" s="214" t="s">
        <v>257</v>
      </c>
      <c r="AL154" s="214" t="s">
        <v>13003</v>
      </c>
      <c r="AM154" s="86">
        <v>40000000</v>
      </c>
      <c r="AN154" s="531" t="s">
        <v>8482</v>
      </c>
      <c r="AO154" s="531" t="s">
        <v>8483</v>
      </c>
      <c r="AP154" s="83" t="s">
        <v>1547</v>
      </c>
      <c r="AQ154" s="84">
        <v>40000000</v>
      </c>
      <c r="AR154" s="553">
        <v>40591</v>
      </c>
      <c r="AS154" s="554">
        <v>32</v>
      </c>
      <c r="AT154" s="84">
        <v>0</v>
      </c>
      <c r="AU154" s="553"/>
      <c r="AV154" s="554"/>
      <c r="AW154" s="84">
        <v>0</v>
      </c>
      <c r="AX154" s="553"/>
      <c r="AY154" s="554"/>
      <c r="AZ154" s="84">
        <v>0</v>
      </c>
      <c r="BA154" s="553"/>
      <c r="BB154" s="554"/>
      <c r="BC154" s="84"/>
      <c r="BD154" s="553"/>
      <c r="BE154" s="554"/>
      <c r="BF154" s="84"/>
      <c r="BG154" s="553"/>
      <c r="BH154" s="554"/>
      <c r="BI154" s="84"/>
      <c r="BJ154" s="553"/>
      <c r="BK154" s="554"/>
      <c r="BL154" s="84"/>
      <c r="BM154" s="553"/>
      <c r="BN154" s="554"/>
      <c r="BO154" s="84"/>
      <c r="BP154" s="553"/>
      <c r="BQ154" s="554"/>
      <c r="BR154" s="84"/>
      <c r="BS154" s="553"/>
      <c r="BT154" s="554"/>
      <c r="BU154" s="84"/>
      <c r="BV154" s="553"/>
      <c r="BW154" s="554"/>
      <c r="BX154" s="84"/>
      <c r="BY154" s="553"/>
      <c r="BZ154" s="554"/>
      <c r="CA154" s="84"/>
      <c r="CB154" s="553"/>
      <c r="CC154" s="554"/>
      <c r="CD154" s="84"/>
      <c r="CE154" s="553"/>
      <c r="CF154" s="554"/>
      <c r="CG154" s="84"/>
      <c r="CH154" s="553"/>
      <c r="CI154" s="554"/>
      <c r="CJ154" s="554"/>
      <c r="CK154" s="554"/>
      <c r="CL154" s="554"/>
      <c r="CM154" s="554"/>
      <c r="CN154" s="554"/>
      <c r="CO154" s="554"/>
      <c r="CP154" s="554"/>
      <c r="CQ154" s="554"/>
      <c r="CR154" s="554"/>
      <c r="CS154" s="554"/>
      <c r="CT154" s="554"/>
      <c r="CU154" s="554"/>
      <c r="CV154" s="554"/>
      <c r="CW154" s="554"/>
      <c r="CX154" s="554"/>
      <c r="CY154" s="554">
        <v>40000000</v>
      </c>
      <c r="CZ154" s="84">
        <v>0</v>
      </c>
      <c r="DA154" s="84"/>
      <c r="DB154" s="727" t="s">
        <v>13003</v>
      </c>
      <c r="DC154" s="85">
        <v>1</v>
      </c>
      <c r="DD154" s="928"/>
      <c r="DE154" s="102" t="s">
        <v>2300</v>
      </c>
      <c r="DF154" s="928"/>
      <c r="DG154" s="555">
        <v>0</v>
      </c>
      <c r="DH154" s="556" t="s">
        <v>1756</v>
      </c>
      <c r="DI154" s="557"/>
      <c r="DJ154" s="557">
        <v>40533</v>
      </c>
      <c r="DK154" s="558">
        <v>18</v>
      </c>
      <c r="DL154" s="558"/>
      <c r="DM154" s="619" t="s">
        <v>20550</v>
      </c>
      <c r="DN154" s="890">
        <v>40000000</v>
      </c>
      <c r="DO154" s="928"/>
      <c r="DP154" s="928"/>
      <c r="DQ154" s="928"/>
      <c r="DR154" s="928"/>
    </row>
    <row r="155" spans="1:122" ht="60.75" customHeight="1" thickTop="1" thickBot="1">
      <c r="A155" s="214">
        <v>148</v>
      </c>
      <c r="B155" s="214" t="s">
        <v>573</v>
      </c>
      <c r="C155" s="214" t="s">
        <v>539</v>
      </c>
      <c r="D155" s="374">
        <v>1</v>
      </c>
      <c r="E155" s="517">
        <v>40662</v>
      </c>
      <c r="F155" s="517">
        <v>40515</v>
      </c>
      <c r="G155" s="517">
        <v>40680</v>
      </c>
      <c r="H155" s="517">
        <v>40697</v>
      </c>
      <c r="I155" s="517">
        <v>40697</v>
      </c>
      <c r="J155" s="382">
        <v>17</v>
      </c>
      <c r="K155" s="551">
        <v>41216</v>
      </c>
      <c r="L155" s="561">
        <v>40680</v>
      </c>
      <c r="M155" s="117">
        <v>40513</v>
      </c>
      <c r="N155" s="214" t="s">
        <v>620</v>
      </c>
      <c r="O155" s="1166">
        <v>860034667</v>
      </c>
      <c r="P155" s="530"/>
      <c r="Q155" s="530"/>
      <c r="R155" s="530"/>
      <c r="S155" s="530"/>
      <c r="T155" s="530"/>
      <c r="U155" s="530"/>
      <c r="V155" s="530"/>
      <c r="W155" s="530"/>
      <c r="X155" s="530"/>
      <c r="Y155" s="530"/>
      <c r="Z155" s="530"/>
      <c r="AA155" s="530"/>
      <c r="AB155" s="214" t="s">
        <v>51</v>
      </c>
      <c r="AC155" s="214" t="s">
        <v>222</v>
      </c>
      <c r="AD155" s="214" t="s">
        <v>227</v>
      </c>
      <c r="AE155" s="214" t="s">
        <v>508</v>
      </c>
      <c r="AF155" s="214">
        <v>163</v>
      </c>
      <c r="AG155" s="626"/>
      <c r="AH155" s="636">
        <v>14832000</v>
      </c>
      <c r="AI155" s="634">
        <v>3708000</v>
      </c>
      <c r="AJ155" s="634">
        <v>18540000</v>
      </c>
      <c r="AK155" s="214" t="s">
        <v>800</v>
      </c>
      <c r="AL155" s="214" t="s">
        <v>156</v>
      </c>
      <c r="AM155" s="86">
        <v>14832000</v>
      </c>
      <c r="AN155" s="86" t="s">
        <v>14315</v>
      </c>
      <c r="AO155" s="86" t="s">
        <v>14315</v>
      </c>
      <c r="AP155" s="83" t="s">
        <v>1525</v>
      </c>
      <c r="AQ155" s="84">
        <v>14832000</v>
      </c>
      <c r="AR155" s="553">
        <v>40697</v>
      </c>
      <c r="AS155" s="554">
        <v>55</v>
      </c>
      <c r="AT155" s="84">
        <v>0</v>
      </c>
      <c r="AU155" s="553"/>
      <c r="AV155" s="554"/>
      <c r="AW155" s="84">
        <v>0</v>
      </c>
      <c r="AX155" s="553"/>
      <c r="AY155" s="554"/>
      <c r="AZ155" s="84">
        <v>0</v>
      </c>
      <c r="BA155" s="553"/>
      <c r="BB155" s="554"/>
      <c r="BC155" s="84"/>
      <c r="BD155" s="553"/>
      <c r="BE155" s="554"/>
      <c r="BF155" s="84"/>
      <c r="BG155" s="553"/>
      <c r="BH155" s="554"/>
      <c r="BI155" s="84"/>
      <c r="BJ155" s="553"/>
      <c r="BK155" s="554"/>
      <c r="BL155" s="84"/>
      <c r="BM155" s="553"/>
      <c r="BN155" s="554"/>
      <c r="BO155" s="84"/>
      <c r="BP155" s="553"/>
      <c r="BQ155" s="554"/>
      <c r="BR155" s="84"/>
      <c r="BS155" s="553"/>
      <c r="BT155" s="554"/>
      <c r="BU155" s="84"/>
      <c r="BV155" s="553"/>
      <c r="BW155" s="554"/>
      <c r="BX155" s="84"/>
      <c r="BY155" s="553"/>
      <c r="BZ155" s="554"/>
      <c r="CA155" s="84"/>
      <c r="CB155" s="553"/>
      <c r="CC155" s="554"/>
      <c r="CD155" s="84"/>
      <c r="CE155" s="553"/>
      <c r="CF155" s="554"/>
      <c r="CG155" s="84"/>
      <c r="CH155" s="553"/>
      <c r="CI155" s="554"/>
      <c r="CJ155" s="554"/>
      <c r="CK155" s="554"/>
      <c r="CL155" s="554"/>
      <c r="CM155" s="554"/>
      <c r="CN155" s="554"/>
      <c r="CO155" s="554"/>
      <c r="CP155" s="554"/>
      <c r="CQ155" s="554"/>
      <c r="CR155" s="554"/>
      <c r="CS155" s="554"/>
      <c r="CT155" s="554"/>
      <c r="CU155" s="554"/>
      <c r="CV155" s="554"/>
      <c r="CW155" s="554"/>
      <c r="CX155" s="554"/>
      <c r="CY155" s="554">
        <v>14832000</v>
      </c>
      <c r="CZ155" s="84">
        <v>0</v>
      </c>
      <c r="DA155" s="84"/>
      <c r="DB155" s="856" t="s">
        <v>20809</v>
      </c>
      <c r="DC155" s="85">
        <v>1</v>
      </c>
      <c r="DD155" s="928"/>
      <c r="DE155" s="102" t="s">
        <v>19355</v>
      </c>
      <c r="DF155" s="928" t="s">
        <v>4118</v>
      </c>
      <c r="DG155" s="555">
        <v>0</v>
      </c>
      <c r="DH155" s="556" t="s">
        <v>1757</v>
      </c>
      <c r="DI155" s="557">
        <v>40680</v>
      </c>
      <c r="DJ155" s="557">
        <v>40576</v>
      </c>
      <c r="DK155" s="558">
        <v>61</v>
      </c>
      <c r="DL155" s="558"/>
      <c r="DM155" s="619" t="s">
        <v>20568</v>
      </c>
      <c r="DN155" s="890">
        <v>14832000</v>
      </c>
      <c r="DO155" s="928"/>
      <c r="DP155" s="928"/>
      <c r="DQ155" s="928"/>
      <c r="DR155" s="928"/>
    </row>
    <row r="156" spans="1:122" ht="60.75" customHeight="1" thickTop="1" thickBot="1">
      <c r="A156" s="214">
        <v>149</v>
      </c>
      <c r="B156" s="214" t="s">
        <v>573</v>
      </c>
      <c r="C156" s="214" t="s">
        <v>539</v>
      </c>
      <c r="D156" s="374">
        <v>1</v>
      </c>
      <c r="E156" s="517">
        <v>40520</v>
      </c>
      <c r="F156" s="517">
        <v>40515</v>
      </c>
      <c r="G156" s="517">
        <v>40588</v>
      </c>
      <c r="H156" s="517">
        <v>40595</v>
      </c>
      <c r="I156" s="517">
        <v>40595</v>
      </c>
      <c r="J156" s="382">
        <v>17</v>
      </c>
      <c r="K156" s="551">
        <v>41111</v>
      </c>
      <c r="L156" s="561">
        <v>40588</v>
      </c>
      <c r="M156" s="117">
        <v>40513</v>
      </c>
      <c r="N156" s="214" t="s">
        <v>621</v>
      </c>
      <c r="O156" s="1166">
        <v>860351894</v>
      </c>
      <c r="P156" s="530"/>
      <c r="Q156" s="530"/>
      <c r="R156" s="530"/>
      <c r="S156" s="530"/>
      <c r="T156" s="530"/>
      <c r="U156" s="530"/>
      <c r="V156" s="530"/>
      <c r="W156" s="530"/>
      <c r="X156" s="530"/>
      <c r="Y156" s="530"/>
      <c r="Z156" s="530"/>
      <c r="AA156" s="530"/>
      <c r="AB156" s="214" t="s">
        <v>51</v>
      </c>
      <c r="AC156" s="214" t="s">
        <v>222</v>
      </c>
      <c r="AD156" s="214" t="s">
        <v>227</v>
      </c>
      <c r="AE156" s="214" t="s">
        <v>508</v>
      </c>
      <c r="AF156" s="214">
        <v>163</v>
      </c>
      <c r="AG156" s="626"/>
      <c r="AH156" s="636">
        <v>29664000</v>
      </c>
      <c r="AI156" s="634">
        <v>7416000</v>
      </c>
      <c r="AJ156" s="634">
        <v>37080000</v>
      </c>
      <c r="AK156" s="214" t="s">
        <v>85</v>
      </c>
      <c r="AL156" s="214" t="s">
        <v>156</v>
      </c>
      <c r="AM156" s="86">
        <v>29664000</v>
      </c>
      <c r="AN156" s="86" t="s">
        <v>14315</v>
      </c>
      <c r="AO156" s="86" t="s">
        <v>14315</v>
      </c>
      <c r="AP156" s="83" t="s">
        <v>1525</v>
      </c>
      <c r="AQ156" s="84">
        <v>29664000</v>
      </c>
      <c r="AR156" s="553">
        <v>40595</v>
      </c>
      <c r="AS156" s="554">
        <v>34</v>
      </c>
      <c r="AT156" s="84">
        <v>0</v>
      </c>
      <c r="AU156" s="553"/>
      <c r="AV156" s="554"/>
      <c r="AW156" s="84">
        <v>0</v>
      </c>
      <c r="AX156" s="553"/>
      <c r="AY156" s="554"/>
      <c r="AZ156" s="84">
        <v>0</v>
      </c>
      <c r="BA156" s="553"/>
      <c r="BB156" s="554"/>
      <c r="BC156" s="84"/>
      <c r="BD156" s="553"/>
      <c r="BE156" s="554"/>
      <c r="BF156" s="84"/>
      <c r="BG156" s="553"/>
      <c r="BH156" s="554"/>
      <c r="BI156" s="84"/>
      <c r="BJ156" s="553"/>
      <c r="BK156" s="554"/>
      <c r="BL156" s="84"/>
      <c r="BM156" s="553"/>
      <c r="BN156" s="554"/>
      <c r="BO156" s="84"/>
      <c r="BP156" s="553"/>
      <c r="BQ156" s="554"/>
      <c r="BR156" s="84"/>
      <c r="BS156" s="553"/>
      <c r="BT156" s="554"/>
      <c r="BU156" s="84"/>
      <c r="BV156" s="553"/>
      <c r="BW156" s="554"/>
      <c r="BX156" s="84"/>
      <c r="BY156" s="553"/>
      <c r="BZ156" s="554"/>
      <c r="CA156" s="84"/>
      <c r="CB156" s="553"/>
      <c r="CC156" s="554"/>
      <c r="CD156" s="84"/>
      <c r="CE156" s="553"/>
      <c r="CF156" s="554"/>
      <c r="CG156" s="84"/>
      <c r="CH156" s="553"/>
      <c r="CI156" s="554"/>
      <c r="CJ156" s="554"/>
      <c r="CK156" s="554"/>
      <c r="CL156" s="554"/>
      <c r="CM156" s="554"/>
      <c r="CN156" s="554"/>
      <c r="CO156" s="554"/>
      <c r="CP156" s="554"/>
      <c r="CQ156" s="554"/>
      <c r="CR156" s="554"/>
      <c r="CS156" s="554"/>
      <c r="CT156" s="554"/>
      <c r="CU156" s="554"/>
      <c r="CV156" s="554"/>
      <c r="CW156" s="554"/>
      <c r="CX156" s="554"/>
      <c r="CY156" s="554">
        <v>29664000</v>
      </c>
      <c r="CZ156" s="84">
        <v>0</v>
      </c>
      <c r="DA156" s="84"/>
      <c r="DB156" s="856" t="s">
        <v>20809</v>
      </c>
      <c r="DC156" s="85">
        <v>1</v>
      </c>
      <c r="DD156" s="928"/>
      <c r="DE156" s="102" t="s">
        <v>19355</v>
      </c>
      <c r="DF156" s="928" t="s">
        <v>4118</v>
      </c>
      <c r="DG156" s="555">
        <v>0</v>
      </c>
      <c r="DH156" s="556" t="s">
        <v>1797</v>
      </c>
      <c r="DI156" s="557">
        <v>40588</v>
      </c>
      <c r="DJ156" s="557">
        <v>40533</v>
      </c>
      <c r="DK156" s="558">
        <v>18</v>
      </c>
      <c r="DL156" s="558"/>
      <c r="DM156" s="619" t="s">
        <v>20568</v>
      </c>
      <c r="DN156" s="890">
        <v>29664000</v>
      </c>
      <c r="DO156" s="928"/>
      <c r="DP156" s="928"/>
      <c r="DQ156" s="928"/>
      <c r="DR156" s="928"/>
    </row>
    <row r="157" spans="1:122" ht="60.75" customHeight="1" thickTop="1" thickBot="1">
      <c r="A157" s="214">
        <v>150</v>
      </c>
      <c r="B157" s="214" t="s">
        <v>573</v>
      </c>
      <c r="C157" s="214" t="s">
        <v>541</v>
      </c>
      <c r="D157" s="374">
        <v>0</v>
      </c>
      <c r="E157" s="517">
        <v>40520</v>
      </c>
      <c r="F157" s="517">
        <v>40515</v>
      </c>
      <c r="G157" s="517">
        <v>40555</v>
      </c>
      <c r="H157" s="517">
        <v>40564</v>
      </c>
      <c r="I157" s="517">
        <v>40564</v>
      </c>
      <c r="J157" s="382">
        <v>17</v>
      </c>
      <c r="K157" s="551">
        <v>41081</v>
      </c>
      <c r="L157" s="552"/>
      <c r="M157" s="117">
        <v>40513</v>
      </c>
      <c r="N157" s="214" t="s">
        <v>622</v>
      </c>
      <c r="O157" s="1166">
        <v>892300285</v>
      </c>
      <c r="P157" s="530"/>
      <c r="Q157" s="530"/>
      <c r="R157" s="530"/>
      <c r="S157" s="530"/>
      <c r="T157" s="530"/>
      <c r="U157" s="530"/>
      <c r="V157" s="530"/>
      <c r="W157" s="530"/>
      <c r="X157" s="530"/>
      <c r="Y157" s="530"/>
      <c r="Z157" s="530"/>
      <c r="AA157" s="530"/>
      <c r="AB157" s="214" t="s">
        <v>1257</v>
      </c>
      <c r="AC157" s="214" t="s">
        <v>222</v>
      </c>
      <c r="AD157" s="214" t="s">
        <v>227</v>
      </c>
      <c r="AE157" s="214" t="s">
        <v>508</v>
      </c>
      <c r="AF157" s="214">
        <v>163</v>
      </c>
      <c r="AG157" s="626"/>
      <c r="AH157" s="636">
        <v>103824000</v>
      </c>
      <c r="AI157" s="634">
        <v>25956000</v>
      </c>
      <c r="AJ157" s="634">
        <v>129780000</v>
      </c>
      <c r="AK157" s="214" t="s">
        <v>650</v>
      </c>
      <c r="AL157" s="214" t="s">
        <v>156</v>
      </c>
      <c r="AM157" s="86">
        <v>103824000</v>
      </c>
      <c r="AN157" s="86" t="s">
        <v>1474</v>
      </c>
      <c r="AO157" s="86" t="s">
        <v>11085</v>
      </c>
      <c r="AP157" s="83" t="s">
        <v>1541</v>
      </c>
      <c r="AQ157" s="84">
        <v>103824000</v>
      </c>
      <c r="AR157" s="553">
        <v>40564</v>
      </c>
      <c r="AS157" s="554">
        <v>23</v>
      </c>
      <c r="AT157" s="84">
        <v>0</v>
      </c>
      <c r="AU157" s="553"/>
      <c r="AV157" s="554"/>
      <c r="AW157" s="84">
        <v>0</v>
      </c>
      <c r="AX157" s="553"/>
      <c r="AY157" s="554"/>
      <c r="AZ157" s="84">
        <v>0</v>
      </c>
      <c r="BA157" s="553"/>
      <c r="BB157" s="554"/>
      <c r="BC157" s="84"/>
      <c r="BD157" s="553"/>
      <c r="BE157" s="554"/>
      <c r="BF157" s="84"/>
      <c r="BG157" s="553"/>
      <c r="BH157" s="554"/>
      <c r="BI157" s="84"/>
      <c r="BJ157" s="553"/>
      <c r="BK157" s="554"/>
      <c r="BL157" s="84"/>
      <c r="BM157" s="553"/>
      <c r="BN157" s="554"/>
      <c r="BO157" s="84"/>
      <c r="BP157" s="553"/>
      <c r="BQ157" s="554"/>
      <c r="BR157" s="84"/>
      <c r="BS157" s="553"/>
      <c r="BT157" s="554"/>
      <c r="BU157" s="84"/>
      <c r="BV157" s="553"/>
      <c r="BW157" s="554"/>
      <c r="BX157" s="84"/>
      <c r="BY157" s="553"/>
      <c r="BZ157" s="554"/>
      <c r="CA157" s="84"/>
      <c r="CB157" s="553"/>
      <c r="CC157" s="554"/>
      <c r="CD157" s="84"/>
      <c r="CE157" s="553"/>
      <c r="CF157" s="554"/>
      <c r="CG157" s="84"/>
      <c r="CH157" s="553"/>
      <c r="CI157" s="554"/>
      <c r="CJ157" s="554"/>
      <c r="CK157" s="554"/>
      <c r="CL157" s="554"/>
      <c r="CM157" s="554"/>
      <c r="CN157" s="554"/>
      <c r="CO157" s="554"/>
      <c r="CP157" s="554"/>
      <c r="CQ157" s="554"/>
      <c r="CR157" s="554"/>
      <c r="CS157" s="554"/>
      <c r="CT157" s="554"/>
      <c r="CU157" s="554"/>
      <c r="CV157" s="554"/>
      <c r="CW157" s="554"/>
      <c r="CX157" s="554"/>
      <c r="CY157" s="554">
        <v>103824000</v>
      </c>
      <c r="CZ157" s="84">
        <v>0</v>
      </c>
      <c r="DA157" s="84"/>
      <c r="DB157" s="856" t="s">
        <v>20809</v>
      </c>
      <c r="DC157" s="85">
        <v>1</v>
      </c>
      <c r="DD157" s="928"/>
      <c r="DE157" s="102" t="s">
        <v>19355</v>
      </c>
      <c r="DF157" s="928" t="s">
        <v>4118</v>
      </c>
      <c r="DG157" s="555">
        <v>0</v>
      </c>
      <c r="DH157" s="556" t="s">
        <v>1798</v>
      </c>
      <c r="DI157" s="557"/>
      <c r="DJ157" s="557">
        <v>40533</v>
      </c>
      <c r="DK157" s="558">
        <v>18</v>
      </c>
      <c r="DL157" s="558"/>
      <c r="DM157" s="619" t="s">
        <v>20568</v>
      </c>
      <c r="DN157" s="890">
        <v>103824000</v>
      </c>
      <c r="DO157" s="928"/>
      <c r="DP157" s="928"/>
      <c r="DQ157" s="928"/>
      <c r="DR157" s="928"/>
    </row>
    <row r="158" spans="1:122" ht="60.75" customHeight="1" thickTop="1" thickBot="1">
      <c r="A158" s="214">
        <v>151</v>
      </c>
      <c r="B158" s="214" t="s">
        <v>2362</v>
      </c>
      <c r="C158" s="214" t="s">
        <v>539</v>
      </c>
      <c r="D158" s="374">
        <v>1</v>
      </c>
      <c r="E158" s="517">
        <v>40521</v>
      </c>
      <c r="F158" s="517">
        <v>40515</v>
      </c>
      <c r="G158" s="517">
        <v>40555</v>
      </c>
      <c r="H158" s="517">
        <v>40564</v>
      </c>
      <c r="I158" s="517">
        <v>40555</v>
      </c>
      <c r="J158" s="382">
        <v>16</v>
      </c>
      <c r="K158" s="551">
        <v>41041</v>
      </c>
      <c r="L158" s="561">
        <v>40555</v>
      </c>
      <c r="M158" s="117">
        <v>40513</v>
      </c>
      <c r="N158" s="214" t="s">
        <v>623</v>
      </c>
      <c r="O158" s="1166">
        <v>830142654</v>
      </c>
      <c r="P158" s="530"/>
      <c r="Q158" s="530"/>
      <c r="R158" s="530"/>
      <c r="S158" s="530"/>
      <c r="T158" s="530"/>
      <c r="U158" s="530"/>
      <c r="V158" s="530"/>
      <c r="W158" s="530"/>
      <c r="X158" s="530"/>
      <c r="Y158" s="530"/>
      <c r="Z158" s="530"/>
      <c r="AA158" s="530"/>
      <c r="AB158" s="214" t="s">
        <v>1258</v>
      </c>
      <c r="AC158" s="214" t="s">
        <v>221</v>
      </c>
      <c r="AD158" s="214" t="s">
        <v>225</v>
      </c>
      <c r="AE158" s="214" t="s">
        <v>510</v>
      </c>
      <c r="AF158" s="214">
        <v>162</v>
      </c>
      <c r="AG158" s="626"/>
      <c r="AH158" s="636">
        <v>144046454</v>
      </c>
      <c r="AI158" s="634">
        <v>28809291</v>
      </c>
      <c r="AJ158" s="634">
        <v>172855745</v>
      </c>
      <c r="AK158" s="214" t="s">
        <v>376</v>
      </c>
      <c r="AL158" s="214" t="s">
        <v>156</v>
      </c>
      <c r="AM158" s="86">
        <v>144046454</v>
      </c>
      <c r="AN158" s="86" t="s">
        <v>14315</v>
      </c>
      <c r="AO158" s="86" t="s">
        <v>14315</v>
      </c>
      <c r="AP158" s="83" t="s">
        <v>1525</v>
      </c>
      <c r="AQ158" s="84">
        <v>144046454</v>
      </c>
      <c r="AR158" s="553">
        <v>40564</v>
      </c>
      <c r="AS158" s="554">
        <v>23</v>
      </c>
      <c r="AT158" s="84">
        <v>0</v>
      </c>
      <c r="AU158" s="553"/>
      <c r="AV158" s="554"/>
      <c r="AW158" s="84">
        <v>0</v>
      </c>
      <c r="AX158" s="553"/>
      <c r="AY158" s="554"/>
      <c r="AZ158" s="84">
        <v>0</v>
      </c>
      <c r="BA158" s="553"/>
      <c r="BB158" s="554"/>
      <c r="BC158" s="84"/>
      <c r="BD158" s="553"/>
      <c r="BE158" s="554"/>
      <c r="BF158" s="84"/>
      <c r="BG158" s="553"/>
      <c r="BH158" s="554"/>
      <c r="BI158" s="84"/>
      <c r="BJ158" s="553"/>
      <c r="BK158" s="554"/>
      <c r="BL158" s="84"/>
      <c r="BM158" s="553"/>
      <c r="BN158" s="554"/>
      <c r="BO158" s="84"/>
      <c r="BP158" s="553"/>
      <c r="BQ158" s="554"/>
      <c r="BR158" s="84"/>
      <c r="BS158" s="553"/>
      <c r="BT158" s="554"/>
      <c r="BU158" s="84"/>
      <c r="BV158" s="553"/>
      <c r="BW158" s="554"/>
      <c r="BX158" s="84"/>
      <c r="BY158" s="553"/>
      <c r="BZ158" s="554"/>
      <c r="CA158" s="84"/>
      <c r="CB158" s="553"/>
      <c r="CC158" s="554"/>
      <c r="CD158" s="84"/>
      <c r="CE158" s="553"/>
      <c r="CF158" s="554"/>
      <c r="CG158" s="84"/>
      <c r="CH158" s="553"/>
      <c r="CI158" s="554"/>
      <c r="CJ158" s="554"/>
      <c r="CK158" s="554"/>
      <c r="CL158" s="554"/>
      <c r="CM158" s="554"/>
      <c r="CN158" s="554"/>
      <c r="CO158" s="554"/>
      <c r="CP158" s="554"/>
      <c r="CQ158" s="554"/>
      <c r="CR158" s="554"/>
      <c r="CS158" s="554"/>
      <c r="CT158" s="554"/>
      <c r="CU158" s="554"/>
      <c r="CV158" s="554"/>
      <c r="CW158" s="554"/>
      <c r="CX158" s="554"/>
      <c r="CY158" s="554">
        <v>144046454</v>
      </c>
      <c r="CZ158" s="84">
        <v>0</v>
      </c>
      <c r="DA158" s="84"/>
      <c r="DB158" s="856" t="s">
        <v>20809</v>
      </c>
      <c r="DC158" s="85">
        <v>1</v>
      </c>
      <c r="DD158" s="928"/>
      <c r="DE158" s="102" t="s">
        <v>14525</v>
      </c>
      <c r="DF158" s="928" t="s">
        <v>4117</v>
      </c>
      <c r="DG158" s="555">
        <v>0</v>
      </c>
      <c r="DH158" s="556" t="s">
        <v>1799</v>
      </c>
      <c r="DI158" s="557">
        <v>40555</v>
      </c>
      <c r="DJ158" s="557">
        <v>40527</v>
      </c>
      <c r="DK158" s="558">
        <v>12</v>
      </c>
      <c r="DL158" s="558"/>
      <c r="DM158" s="619" t="s">
        <v>20566</v>
      </c>
      <c r="DN158" s="890">
        <v>144046454</v>
      </c>
      <c r="DO158" s="928"/>
      <c r="DP158" s="928"/>
      <c r="DQ158" s="928"/>
      <c r="DR158" s="928"/>
    </row>
    <row r="159" spans="1:122" ht="60.75" customHeight="1" thickTop="1" thickBot="1">
      <c r="A159" s="214">
        <v>152</v>
      </c>
      <c r="B159" s="214" t="s">
        <v>2362</v>
      </c>
      <c r="C159" s="214" t="s">
        <v>539</v>
      </c>
      <c r="D159" s="374">
        <v>1</v>
      </c>
      <c r="E159" s="517">
        <v>40521</v>
      </c>
      <c r="F159" s="517">
        <v>40515</v>
      </c>
      <c r="G159" s="517">
        <v>40577</v>
      </c>
      <c r="H159" s="517">
        <v>40584</v>
      </c>
      <c r="I159" s="517">
        <v>40577</v>
      </c>
      <c r="J159" s="382">
        <v>16</v>
      </c>
      <c r="K159" s="551">
        <v>41063</v>
      </c>
      <c r="L159" s="561">
        <v>40577</v>
      </c>
      <c r="M159" s="117">
        <v>40513</v>
      </c>
      <c r="N159" s="214" t="s">
        <v>186</v>
      </c>
      <c r="O159" s="1166">
        <v>805019399</v>
      </c>
      <c r="P159" s="530"/>
      <c r="Q159" s="530"/>
      <c r="R159" s="530"/>
      <c r="S159" s="530"/>
      <c r="T159" s="530"/>
      <c r="U159" s="530"/>
      <c r="V159" s="530"/>
      <c r="W159" s="530"/>
      <c r="X159" s="530"/>
      <c r="Y159" s="530"/>
      <c r="Z159" s="530"/>
      <c r="AA159" s="530"/>
      <c r="AB159" s="214" t="s">
        <v>1259</v>
      </c>
      <c r="AC159" s="214" t="s">
        <v>221</v>
      </c>
      <c r="AD159" s="214" t="s">
        <v>225</v>
      </c>
      <c r="AE159" s="214" t="s">
        <v>510</v>
      </c>
      <c r="AF159" s="214">
        <v>162</v>
      </c>
      <c r="AG159" s="626"/>
      <c r="AH159" s="636">
        <v>221609929</v>
      </c>
      <c r="AI159" s="634">
        <v>67392940</v>
      </c>
      <c r="AJ159" s="634">
        <v>289002869</v>
      </c>
      <c r="AK159" s="214" t="s">
        <v>377</v>
      </c>
      <c r="AL159" s="214" t="s">
        <v>156</v>
      </c>
      <c r="AM159" s="86">
        <v>221609929</v>
      </c>
      <c r="AN159" s="86" t="s">
        <v>1452</v>
      </c>
      <c r="AO159" s="86" t="s">
        <v>11428</v>
      </c>
      <c r="AP159" s="83" t="s">
        <v>1543</v>
      </c>
      <c r="AQ159" s="84">
        <v>221609929</v>
      </c>
      <c r="AR159" s="553">
        <v>40584</v>
      </c>
      <c r="AS159" s="554">
        <v>29</v>
      </c>
      <c r="AT159" s="84">
        <v>0</v>
      </c>
      <c r="AU159" s="553"/>
      <c r="AV159" s="554"/>
      <c r="AW159" s="84">
        <v>0</v>
      </c>
      <c r="AX159" s="553"/>
      <c r="AY159" s="554"/>
      <c r="AZ159" s="84">
        <v>0</v>
      </c>
      <c r="BA159" s="553"/>
      <c r="BB159" s="554"/>
      <c r="BC159" s="84"/>
      <c r="BD159" s="553"/>
      <c r="BE159" s="554"/>
      <c r="BF159" s="84"/>
      <c r="BG159" s="553"/>
      <c r="BH159" s="554"/>
      <c r="BI159" s="84"/>
      <c r="BJ159" s="553"/>
      <c r="BK159" s="554"/>
      <c r="BL159" s="84"/>
      <c r="BM159" s="553"/>
      <c r="BN159" s="554"/>
      <c r="BO159" s="84"/>
      <c r="BP159" s="553"/>
      <c r="BQ159" s="554"/>
      <c r="BR159" s="84"/>
      <c r="BS159" s="553"/>
      <c r="BT159" s="554"/>
      <c r="BU159" s="84"/>
      <c r="BV159" s="553"/>
      <c r="BW159" s="554"/>
      <c r="BX159" s="84"/>
      <c r="BY159" s="553"/>
      <c r="BZ159" s="554"/>
      <c r="CA159" s="84"/>
      <c r="CB159" s="553"/>
      <c r="CC159" s="554"/>
      <c r="CD159" s="84"/>
      <c r="CE159" s="553"/>
      <c r="CF159" s="554"/>
      <c r="CG159" s="84"/>
      <c r="CH159" s="553"/>
      <c r="CI159" s="554"/>
      <c r="CJ159" s="554"/>
      <c r="CK159" s="554"/>
      <c r="CL159" s="554"/>
      <c r="CM159" s="554"/>
      <c r="CN159" s="554"/>
      <c r="CO159" s="554"/>
      <c r="CP159" s="554"/>
      <c r="CQ159" s="554"/>
      <c r="CR159" s="554"/>
      <c r="CS159" s="554"/>
      <c r="CT159" s="554"/>
      <c r="CU159" s="554"/>
      <c r="CV159" s="554"/>
      <c r="CW159" s="554"/>
      <c r="CX159" s="554"/>
      <c r="CY159" s="554">
        <v>221609929</v>
      </c>
      <c r="CZ159" s="84">
        <v>0</v>
      </c>
      <c r="DA159" s="84"/>
      <c r="DB159" s="856" t="s">
        <v>20809</v>
      </c>
      <c r="DC159" s="85">
        <v>1</v>
      </c>
      <c r="DD159" s="928"/>
      <c r="DE159" s="102" t="s">
        <v>14525</v>
      </c>
      <c r="DF159" s="928" t="s">
        <v>4117</v>
      </c>
      <c r="DG159" s="555">
        <v>0</v>
      </c>
      <c r="DH159" s="556" t="s">
        <v>1800</v>
      </c>
      <c r="DI159" s="557">
        <v>40577</v>
      </c>
      <c r="DJ159" s="557">
        <v>40527</v>
      </c>
      <c r="DK159" s="558">
        <v>12</v>
      </c>
      <c r="DL159" s="558" t="s">
        <v>15785</v>
      </c>
      <c r="DM159" s="619" t="s">
        <v>20566</v>
      </c>
      <c r="DN159" s="890">
        <v>221609929</v>
      </c>
      <c r="DO159" s="928"/>
      <c r="DP159" s="928"/>
      <c r="DQ159" s="928"/>
      <c r="DR159" s="928"/>
    </row>
    <row r="160" spans="1:122" ht="60.75" customHeight="1" thickTop="1" thickBot="1">
      <c r="A160" s="214">
        <v>153</v>
      </c>
      <c r="B160" s="214" t="s">
        <v>2362</v>
      </c>
      <c r="C160" s="214" t="s">
        <v>543</v>
      </c>
      <c r="D160" s="374" t="s">
        <v>87</v>
      </c>
      <c r="E160" s="517">
        <v>40521</v>
      </c>
      <c r="F160" s="517">
        <v>40515</v>
      </c>
      <c r="G160" s="517">
        <v>40583</v>
      </c>
      <c r="H160" s="517">
        <v>40591</v>
      </c>
      <c r="I160" s="517">
        <v>40583</v>
      </c>
      <c r="J160" s="382">
        <v>16</v>
      </c>
      <c r="K160" s="551">
        <v>41069</v>
      </c>
      <c r="L160" s="561">
        <v>40583</v>
      </c>
      <c r="M160" s="117">
        <v>40513</v>
      </c>
      <c r="N160" s="214" t="s">
        <v>624</v>
      </c>
      <c r="O160" s="1166">
        <v>860536210</v>
      </c>
      <c r="P160" s="530"/>
      <c r="Q160" s="530"/>
      <c r="R160" s="530"/>
      <c r="S160" s="530"/>
      <c r="T160" s="530"/>
      <c r="U160" s="530"/>
      <c r="V160" s="530"/>
      <c r="W160" s="530"/>
      <c r="X160" s="530"/>
      <c r="Y160" s="530"/>
      <c r="Z160" s="530"/>
      <c r="AA160" s="530"/>
      <c r="AB160" s="214" t="s">
        <v>17</v>
      </c>
      <c r="AC160" s="214" t="s">
        <v>221</v>
      </c>
      <c r="AD160" s="214" t="s">
        <v>225</v>
      </c>
      <c r="AE160" s="214" t="s">
        <v>313</v>
      </c>
      <c r="AF160" s="214">
        <v>162</v>
      </c>
      <c r="AG160" s="626"/>
      <c r="AH160" s="636">
        <v>664829788</v>
      </c>
      <c r="AI160" s="634">
        <v>132965958</v>
      </c>
      <c r="AJ160" s="634">
        <v>797795746</v>
      </c>
      <c r="AK160" s="214" t="s">
        <v>464</v>
      </c>
      <c r="AL160" s="214" t="s">
        <v>156</v>
      </c>
      <c r="AM160" s="86">
        <v>664829788</v>
      </c>
      <c r="AN160" s="86" t="s">
        <v>14315</v>
      </c>
      <c r="AO160" s="86" t="s">
        <v>14315</v>
      </c>
      <c r="AP160" s="83" t="s">
        <v>1525</v>
      </c>
      <c r="AQ160" s="84">
        <v>664829788</v>
      </c>
      <c r="AR160" s="553">
        <v>40591</v>
      </c>
      <c r="AS160" s="554">
        <v>32</v>
      </c>
      <c r="AT160" s="84">
        <v>0</v>
      </c>
      <c r="AU160" s="553"/>
      <c r="AV160" s="554"/>
      <c r="AW160" s="84">
        <v>0</v>
      </c>
      <c r="AX160" s="553"/>
      <c r="AY160" s="554"/>
      <c r="AZ160" s="84">
        <v>0</v>
      </c>
      <c r="BA160" s="553"/>
      <c r="BB160" s="554"/>
      <c r="BC160" s="84"/>
      <c r="BD160" s="553"/>
      <c r="BE160" s="554"/>
      <c r="BF160" s="84"/>
      <c r="BG160" s="553"/>
      <c r="BH160" s="554"/>
      <c r="BI160" s="84"/>
      <c r="BJ160" s="553"/>
      <c r="BK160" s="554"/>
      <c r="BL160" s="84"/>
      <c r="BM160" s="553"/>
      <c r="BN160" s="554"/>
      <c r="BO160" s="84"/>
      <c r="BP160" s="553"/>
      <c r="BQ160" s="554"/>
      <c r="BR160" s="84"/>
      <c r="BS160" s="553"/>
      <c r="BT160" s="554"/>
      <c r="BU160" s="84"/>
      <c r="BV160" s="553"/>
      <c r="BW160" s="554"/>
      <c r="BX160" s="84"/>
      <c r="BY160" s="553"/>
      <c r="BZ160" s="554"/>
      <c r="CA160" s="84"/>
      <c r="CB160" s="553"/>
      <c r="CC160" s="554"/>
      <c r="CD160" s="84"/>
      <c r="CE160" s="553"/>
      <c r="CF160" s="554"/>
      <c r="CG160" s="84"/>
      <c r="CH160" s="553"/>
      <c r="CI160" s="554"/>
      <c r="CJ160" s="554"/>
      <c r="CK160" s="554"/>
      <c r="CL160" s="554"/>
      <c r="CM160" s="554"/>
      <c r="CN160" s="554"/>
      <c r="CO160" s="554"/>
      <c r="CP160" s="554"/>
      <c r="CQ160" s="554"/>
      <c r="CR160" s="554"/>
      <c r="CS160" s="554"/>
      <c r="CT160" s="554"/>
      <c r="CU160" s="554"/>
      <c r="CV160" s="554"/>
      <c r="CW160" s="554"/>
      <c r="CX160" s="554"/>
      <c r="CY160" s="554">
        <v>664829788</v>
      </c>
      <c r="CZ160" s="84">
        <v>0</v>
      </c>
      <c r="DA160" s="84"/>
      <c r="DB160" s="856" t="s">
        <v>20809</v>
      </c>
      <c r="DC160" s="85">
        <v>1</v>
      </c>
      <c r="DD160" s="928"/>
      <c r="DE160" s="102" t="s">
        <v>14525</v>
      </c>
      <c r="DF160" s="928" t="s">
        <v>4118</v>
      </c>
      <c r="DG160" s="555">
        <v>0</v>
      </c>
      <c r="DH160" s="556" t="s">
        <v>1801</v>
      </c>
      <c r="DI160" s="557">
        <v>40583</v>
      </c>
      <c r="DJ160" s="557">
        <v>40570</v>
      </c>
      <c r="DK160" s="558">
        <v>55</v>
      </c>
      <c r="DL160" s="558"/>
      <c r="DM160" s="619" t="s">
        <v>20566</v>
      </c>
      <c r="DN160" s="890">
        <v>664829788</v>
      </c>
      <c r="DO160" s="928"/>
      <c r="DP160" s="928"/>
      <c r="DQ160" s="928"/>
      <c r="DR160" s="928"/>
    </row>
    <row r="161" spans="1:122" ht="60.75" customHeight="1" thickTop="1" thickBot="1">
      <c r="A161" s="214">
        <v>154</v>
      </c>
      <c r="B161" s="214" t="s">
        <v>2362</v>
      </c>
      <c r="C161" s="214" t="s">
        <v>543</v>
      </c>
      <c r="D161" s="374">
        <v>1</v>
      </c>
      <c r="E161" s="517">
        <v>40525</v>
      </c>
      <c r="F161" s="517">
        <v>40515</v>
      </c>
      <c r="G161" s="517">
        <v>40581</v>
      </c>
      <c r="H161" s="517">
        <v>40585</v>
      </c>
      <c r="I161" s="517">
        <v>40581</v>
      </c>
      <c r="J161" s="382">
        <v>22</v>
      </c>
      <c r="K161" s="551">
        <v>41250</v>
      </c>
      <c r="L161" s="561">
        <v>40581</v>
      </c>
      <c r="M161" s="117">
        <v>40513</v>
      </c>
      <c r="N161" s="214" t="s">
        <v>688</v>
      </c>
      <c r="O161" s="1166">
        <v>800054293</v>
      </c>
      <c r="P161" s="530"/>
      <c r="Q161" s="530"/>
      <c r="R161" s="530"/>
      <c r="S161" s="530"/>
      <c r="T161" s="530"/>
      <c r="U161" s="530"/>
      <c r="V161" s="530"/>
      <c r="W161" s="530"/>
      <c r="X161" s="530"/>
      <c r="Y161" s="530"/>
      <c r="Z161" s="530"/>
      <c r="AA161" s="530"/>
      <c r="AB161" s="214" t="s">
        <v>1260</v>
      </c>
      <c r="AC161" s="214" t="s">
        <v>221</v>
      </c>
      <c r="AD161" s="214" t="s">
        <v>225</v>
      </c>
      <c r="AE161" s="214" t="s">
        <v>329</v>
      </c>
      <c r="AF161" s="214">
        <v>162</v>
      </c>
      <c r="AG161" s="626"/>
      <c r="AH161" s="636">
        <v>277012404</v>
      </c>
      <c r="AI161" s="634">
        <v>14063000</v>
      </c>
      <c r="AJ161" s="634">
        <v>291075404</v>
      </c>
      <c r="AK161" s="214" t="s">
        <v>378</v>
      </c>
      <c r="AL161" s="214" t="s">
        <v>13003</v>
      </c>
      <c r="AM161" s="86">
        <v>277012404</v>
      </c>
      <c r="AN161" s="86" t="s">
        <v>14361</v>
      </c>
      <c r="AO161" s="86" t="s">
        <v>8485</v>
      </c>
      <c r="AP161" s="83" t="s">
        <v>1509</v>
      </c>
      <c r="AQ161" s="84">
        <v>277012404</v>
      </c>
      <c r="AR161" s="553">
        <v>40585</v>
      </c>
      <c r="AS161" s="554">
        <v>30</v>
      </c>
      <c r="AT161" s="84">
        <v>0</v>
      </c>
      <c r="AU161" s="553"/>
      <c r="AV161" s="554"/>
      <c r="AW161" s="84">
        <v>0</v>
      </c>
      <c r="AX161" s="553"/>
      <c r="AY161" s="554"/>
      <c r="AZ161" s="84">
        <v>0</v>
      </c>
      <c r="BA161" s="553"/>
      <c r="BB161" s="554"/>
      <c r="BC161" s="84"/>
      <c r="BD161" s="553"/>
      <c r="BE161" s="554"/>
      <c r="BF161" s="84"/>
      <c r="BG161" s="553"/>
      <c r="BH161" s="554"/>
      <c r="BI161" s="84"/>
      <c r="BJ161" s="553"/>
      <c r="BK161" s="554"/>
      <c r="BL161" s="84"/>
      <c r="BM161" s="553"/>
      <c r="BN161" s="554"/>
      <c r="BO161" s="84"/>
      <c r="BP161" s="553"/>
      <c r="BQ161" s="554"/>
      <c r="BR161" s="84"/>
      <c r="BS161" s="553"/>
      <c r="BT161" s="554"/>
      <c r="BU161" s="84"/>
      <c r="BV161" s="553"/>
      <c r="BW161" s="554"/>
      <c r="BX161" s="84"/>
      <c r="BY161" s="553"/>
      <c r="BZ161" s="554"/>
      <c r="CA161" s="84"/>
      <c r="CB161" s="553"/>
      <c r="CC161" s="554"/>
      <c r="CD161" s="84"/>
      <c r="CE161" s="553"/>
      <c r="CF161" s="554"/>
      <c r="CG161" s="84"/>
      <c r="CH161" s="553"/>
      <c r="CI161" s="554"/>
      <c r="CJ161" s="554"/>
      <c r="CK161" s="554"/>
      <c r="CL161" s="554"/>
      <c r="CM161" s="554"/>
      <c r="CN161" s="554"/>
      <c r="CO161" s="554"/>
      <c r="CP161" s="554"/>
      <c r="CQ161" s="554"/>
      <c r="CR161" s="554"/>
      <c r="CS161" s="554"/>
      <c r="CT161" s="554"/>
      <c r="CU161" s="554"/>
      <c r="CV161" s="554"/>
      <c r="CW161" s="554"/>
      <c r="CX161" s="554"/>
      <c r="CY161" s="554">
        <v>277012404</v>
      </c>
      <c r="CZ161" s="84">
        <v>0</v>
      </c>
      <c r="DA161" s="84"/>
      <c r="DB161" s="856" t="s">
        <v>20809</v>
      </c>
      <c r="DC161" s="85">
        <v>1</v>
      </c>
      <c r="DD161" s="928"/>
      <c r="DE161" s="102" t="s">
        <v>2300</v>
      </c>
      <c r="DF161" s="928" t="s">
        <v>4118</v>
      </c>
      <c r="DG161" s="555">
        <v>0</v>
      </c>
      <c r="DH161" s="556" t="s">
        <v>1802</v>
      </c>
      <c r="DI161" s="557">
        <v>40581</v>
      </c>
      <c r="DJ161" s="557">
        <v>40527</v>
      </c>
      <c r="DK161" s="558">
        <v>12</v>
      </c>
      <c r="DL161" s="97" t="s">
        <v>15785</v>
      </c>
      <c r="DM161" s="619" t="s">
        <v>20567</v>
      </c>
      <c r="DN161" s="890">
        <v>277012404</v>
      </c>
      <c r="DO161" s="928"/>
      <c r="DP161" s="928"/>
      <c r="DQ161" s="928"/>
      <c r="DR161" s="928"/>
    </row>
    <row r="162" spans="1:122" ht="60.75" customHeight="1" thickTop="1" thickBot="1">
      <c r="A162" s="214">
        <v>155</v>
      </c>
      <c r="B162" s="214" t="s">
        <v>2362</v>
      </c>
      <c r="C162" s="214" t="s">
        <v>543</v>
      </c>
      <c r="D162" s="374" t="s">
        <v>87</v>
      </c>
      <c r="E162" s="517">
        <v>40524</v>
      </c>
      <c r="F162" s="517">
        <v>40515</v>
      </c>
      <c r="G162" s="517">
        <v>40569</v>
      </c>
      <c r="H162" s="517">
        <v>40581</v>
      </c>
      <c r="I162" s="517">
        <v>40569</v>
      </c>
      <c r="J162" s="382">
        <v>16</v>
      </c>
      <c r="K162" s="551">
        <v>41055</v>
      </c>
      <c r="L162" s="561">
        <v>40569</v>
      </c>
      <c r="M162" s="117">
        <v>40339</v>
      </c>
      <c r="N162" s="214" t="s">
        <v>60</v>
      </c>
      <c r="O162" s="1166">
        <v>806004268</v>
      </c>
      <c r="P162" s="530"/>
      <c r="Q162" s="530"/>
      <c r="R162" s="530"/>
      <c r="S162" s="530"/>
      <c r="T162" s="530"/>
      <c r="U162" s="530"/>
      <c r="V162" s="530"/>
      <c r="W162" s="530"/>
      <c r="X162" s="530"/>
      <c r="Y162" s="530"/>
      <c r="Z162" s="530"/>
      <c r="AA162" s="530"/>
      <c r="AB162" s="214" t="s">
        <v>15674</v>
      </c>
      <c r="AC162" s="214" t="s">
        <v>223</v>
      </c>
      <c r="AD162" s="214" t="s">
        <v>229</v>
      </c>
      <c r="AE162" s="214" t="s">
        <v>509</v>
      </c>
      <c r="AF162" s="214" t="s">
        <v>334</v>
      </c>
      <c r="AG162" s="626"/>
      <c r="AH162" s="636">
        <v>144046454</v>
      </c>
      <c r="AI162" s="634">
        <v>74400000</v>
      </c>
      <c r="AJ162" s="634">
        <v>218446454</v>
      </c>
      <c r="AK162" s="214" t="s">
        <v>25</v>
      </c>
      <c r="AL162" s="214" t="s">
        <v>156</v>
      </c>
      <c r="AM162" s="86">
        <v>144046454</v>
      </c>
      <c r="AN162" s="86" t="s">
        <v>1464</v>
      </c>
      <c r="AO162" s="86" t="s">
        <v>11091</v>
      </c>
      <c r="AP162" s="83" t="s">
        <v>1532</v>
      </c>
      <c r="AQ162" s="84">
        <v>144046454</v>
      </c>
      <c r="AR162" s="553">
        <v>40581</v>
      </c>
      <c r="AS162" s="554">
        <v>27</v>
      </c>
      <c r="AT162" s="84">
        <v>0</v>
      </c>
      <c r="AU162" s="553"/>
      <c r="AV162" s="554"/>
      <c r="AW162" s="84">
        <v>0</v>
      </c>
      <c r="AX162" s="553"/>
      <c r="AY162" s="554"/>
      <c r="AZ162" s="84">
        <v>0</v>
      </c>
      <c r="BA162" s="553"/>
      <c r="BB162" s="554"/>
      <c r="BC162" s="84"/>
      <c r="BD162" s="553"/>
      <c r="BE162" s="554"/>
      <c r="BF162" s="84"/>
      <c r="BG162" s="553"/>
      <c r="BH162" s="554"/>
      <c r="BI162" s="84"/>
      <c r="BJ162" s="553"/>
      <c r="BK162" s="554"/>
      <c r="BL162" s="84"/>
      <c r="BM162" s="553"/>
      <c r="BN162" s="554"/>
      <c r="BO162" s="84"/>
      <c r="BP162" s="553"/>
      <c r="BQ162" s="554"/>
      <c r="BR162" s="84"/>
      <c r="BS162" s="553"/>
      <c r="BT162" s="554"/>
      <c r="BU162" s="84"/>
      <c r="BV162" s="553"/>
      <c r="BW162" s="554"/>
      <c r="BX162" s="84"/>
      <c r="BY162" s="553"/>
      <c r="BZ162" s="554"/>
      <c r="CA162" s="84"/>
      <c r="CB162" s="553"/>
      <c r="CC162" s="554"/>
      <c r="CD162" s="84"/>
      <c r="CE162" s="553"/>
      <c r="CF162" s="554"/>
      <c r="CG162" s="84"/>
      <c r="CH162" s="553"/>
      <c r="CI162" s="554"/>
      <c r="CJ162" s="554"/>
      <c r="CK162" s="554"/>
      <c r="CL162" s="554"/>
      <c r="CM162" s="554"/>
      <c r="CN162" s="554"/>
      <c r="CO162" s="554"/>
      <c r="CP162" s="554"/>
      <c r="CQ162" s="554"/>
      <c r="CR162" s="554"/>
      <c r="CS162" s="554"/>
      <c r="CT162" s="554"/>
      <c r="CU162" s="554"/>
      <c r="CV162" s="554"/>
      <c r="CW162" s="554"/>
      <c r="CX162" s="554"/>
      <c r="CY162" s="554">
        <v>144046454</v>
      </c>
      <c r="CZ162" s="84">
        <v>0</v>
      </c>
      <c r="DA162" s="84"/>
      <c r="DB162" s="856" t="s">
        <v>20809</v>
      </c>
      <c r="DC162" s="85">
        <v>1</v>
      </c>
      <c r="DD162" s="928"/>
      <c r="DE162" s="102" t="s">
        <v>14525</v>
      </c>
      <c r="DF162" s="928"/>
      <c r="DG162" s="555">
        <v>0</v>
      </c>
      <c r="DH162" s="556" t="s">
        <v>1803</v>
      </c>
      <c r="DI162" s="557">
        <v>40569</v>
      </c>
      <c r="DJ162" s="557">
        <v>40527</v>
      </c>
      <c r="DK162" s="558">
        <v>12</v>
      </c>
      <c r="DL162" s="558" t="s">
        <v>15785</v>
      </c>
      <c r="DM162" s="619" t="s">
        <v>20758</v>
      </c>
      <c r="DN162" s="890">
        <v>144046454</v>
      </c>
      <c r="DO162" s="928"/>
      <c r="DP162" s="928"/>
      <c r="DQ162" s="928"/>
      <c r="DR162" s="928"/>
    </row>
    <row r="163" spans="1:122" ht="60.75" customHeight="1" thickTop="1" thickBot="1">
      <c r="A163" s="214">
        <v>156</v>
      </c>
      <c r="B163" s="214" t="s">
        <v>2362</v>
      </c>
      <c r="C163" s="214" t="s">
        <v>543</v>
      </c>
      <c r="D163" s="374" t="s">
        <v>87</v>
      </c>
      <c r="E163" s="517">
        <v>40524</v>
      </c>
      <c r="F163" s="517">
        <v>40515</v>
      </c>
      <c r="G163" s="517">
        <v>40569</v>
      </c>
      <c r="H163" s="517">
        <v>40575</v>
      </c>
      <c r="I163" s="517">
        <v>40569</v>
      </c>
      <c r="J163" s="382">
        <v>16</v>
      </c>
      <c r="K163" s="551">
        <v>41055</v>
      </c>
      <c r="L163" s="561">
        <v>40569</v>
      </c>
      <c r="M163" s="117">
        <v>40339</v>
      </c>
      <c r="N163" s="214" t="s">
        <v>625</v>
      </c>
      <c r="O163" s="1166">
        <v>805025021</v>
      </c>
      <c r="P163" s="530"/>
      <c r="Q163" s="530"/>
      <c r="R163" s="530"/>
      <c r="S163" s="530"/>
      <c r="T163" s="530"/>
      <c r="U163" s="530"/>
      <c r="V163" s="530"/>
      <c r="W163" s="530"/>
      <c r="X163" s="530"/>
      <c r="Y163" s="530"/>
      <c r="Z163" s="530"/>
      <c r="AA163" s="530"/>
      <c r="AB163" s="214" t="s">
        <v>15675</v>
      </c>
      <c r="AC163" s="214" t="s">
        <v>223</v>
      </c>
      <c r="AD163" s="214" t="s">
        <v>229</v>
      </c>
      <c r="AE163" s="214" t="s">
        <v>315</v>
      </c>
      <c r="AF163" s="214" t="s">
        <v>334</v>
      </c>
      <c r="AG163" s="626"/>
      <c r="AH163" s="636">
        <v>110804965</v>
      </c>
      <c r="AI163" s="634">
        <v>33265000</v>
      </c>
      <c r="AJ163" s="634">
        <v>144069965</v>
      </c>
      <c r="AK163" s="214" t="s">
        <v>176</v>
      </c>
      <c r="AL163" s="214" t="s">
        <v>13003</v>
      </c>
      <c r="AM163" s="86">
        <v>110804965</v>
      </c>
      <c r="AN163" s="86" t="s">
        <v>1452</v>
      </c>
      <c r="AO163" s="86" t="s">
        <v>11428</v>
      </c>
      <c r="AP163" s="83" t="s">
        <v>1543</v>
      </c>
      <c r="AQ163" s="84">
        <v>110804965</v>
      </c>
      <c r="AR163" s="553">
        <v>40575</v>
      </c>
      <c r="AS163" s="554">
        <v>25</v>
      </c>
      <c r="AT163" s="84">
        <v>0</v>
      </c>
      <c r="AU163" s="553"/>
      <c r="AV163" s="554"/>
      <c r="AW163" s="84">
        <v>0</v>
      </c>
      <c r="AX163" s="553"/>
      <c r="AY163" s="554"/>
      <c r="AZ163" s="84">
        <v>0</v>
      </c>
      <c r="BA163" s="553"/>
      <c r="BB163" s="554"/>
      <c r="BC163" s="84"/>
      <c r="BD163" s="553"/>
      <c r="BE163" s="554"/>
      <c r="BF163" s="84"/>
      <c r="BG163" s="553"/>
      <c r="BH163" s="554"/>
      <c r="BI163" s="84"/>
      <c r="BJ163" s="553"/>
      <c r="BK163" s="554"/>
      <c r="BL163" s="84"/>
      <c r="BM163" s="553"/>
      <c r="BN163" s="554"/>
      <c r="BO163" s="84"/>
      <c r="BP163" s="553"/>
      <c r="BQ163" s="554"/>
      <c r="BR163" s="84"/>
      <c r="BS163" s="553"/>
      <c r="BT163" s="554"/>
      <c r="BU163" s="84"/>
      <c r="BV163" s="553"/>
      <c r="BW163" s="554"/>
      <c r="BX163" s="84"/>
      <c r="BY163" s="553"/>
      <c r="BZ163" s="554"/>
      <c r="CA163" s="84"/>
      <c r="CB163" s="553"/>
      <c r="CC163" s="554"/>
      <c r="CD163" s="84"/>
      <c r="CE163" s="553"/>
      <c r="CF163" s="554"/>
      <c r="CG163" s="84"/>
      <c r="CH163" s="553"/>
      <c r="CI163" s="554"/>
      <c r="CJ163" s="554"/>
      <c r="CK163" s="554"/>
      <c r="CL163" s="554"/>
      <c r="CM163" s="554"/>
      <c r="CN163" s="554"/>
      <c r="CO163" s="554"/>
      <c r="CP163" s="554"/>
      <c r="CQ163" s="554"/>
      <c r="CR163" s="554"/>
      <c r="CS163" s="554"/>
      <c r="CT163" s="554"/>
      <c r="CU163" s="554"/>
      <c r="CV163" s="554"/>
      <c r="CW163" s="554"/>
      <c r="CX163" s="554"/>
      <c r="CY163" s="554">
        <v>110804965</v>
      </c>
      <c r="CZ163" s="84">
        <v>0</v>
      </c>
      <c r="DA163" s="84"/>
      <c r="DB163" s="856" t="s">
        <v>20809</v>
      </c>
      <c r="DC163" s="85">
        <v>1</v>
      </c>
      <c r="DD163" s="928"/>
      <c r="DE163" s="102" t="s">
        <v>14525</v>
      </c>
      <c r="DF163" s="928"/>
      <c r="DG163" s="555">
        <v>0</v>
      </c>
      <c r="DH163" s="556" t="s">
        <v>1804</v>
      </c>
      <c r="DI163" s="557">
        <v>40569</v>
      </c>
      <c r="DJ163" s="557">
        <v>40527</v>
      </c>
      <c r="DK163" s="558">
        <v>12</v>
      </c>
      <c r="DL163" s="558" t="s">
        <v>15785</v>
      </c>
      <c r="DM163" s="619" t="s">
        <v>20759</v>
      </c>
      <c r="DN163" s="890">
        <v>110804965</v>
      </c>
      <c r="DO163" s="928"/>
      <c r="DP163" s="928"/>
      <c r="DQ163" s="928"/>
      <c r="DR163" s="928"/>
    </row>
    <row r="164" spans="1:122" ht="60.75" customHeight="1" thickTop="1" thickBot="1">
      <c r="A164" s="214">
        <v>157</v>
      </c>
      <c r="B164" s="214" t="s">
        <v>2362</v>
      </c>
      <c r="C164" s="214" t="s">
        <v>543</v>
      </c>
      <c r="D164" s="374" t="s">
        <v>87</v>
      </c>
      <c r="E164" s="517">
        <v>40526</v>
      </c>
      <c r="F164" s="517">
        <v>40515</v>
      </c>
      <c r="G164" s="517">
        <v>40547</v>
      </c>
      <c r="H164" s="517">
        <v>40564</v>
      </c>
      <c r="I164" s="517">
        <v>40547</v>
      </c>
      <c r="J164" s="382">
        <v>16</v>
      </c>
      <c r="K164" s="551">
        <v>41033</v>
      </c>
      <c r="L164" s="561">
        <v>40547</v>
      </c>
      <c r="M164" s="117">
        <v>40513</v>
      </c>
      <c r="N164" s="214" t="s">
        <v>626</v>
      </c>
      <c r="O164" s="1166">
        <v>805001728</v>
      </c>
      <c r="P164" s="530"/>
      <c r="Q164" s="530"/>
      <c r="R164" s="530"/>
      <c r="S164" s="530"/>
      <c r="T164" s="530"/>
      <c r="U164" s="530"/>
      <c r="V164" s="530"/>
      <c r="W164" s="530"/>
      <c r="X164" s="530"/>
      <c r="Y164" s="530"/>
      <c r="Z164" s="530"/>
      <c r="AA164" s="530"/>
      <c r="AB164" s="214" t="s">
        <v>15676</v>
      </c>
      <c r="AC164" s="214" t="s">
        <v>221</v>
      </c>
      <c r="AD164" s="214" t="s">
        <v>225</v>
      </c>
      <c r="AE164" s="214" t="s">
        <v>629</v>
      </c>
      <c r="AF164" s="214">
        <v>162</v>
      </c>
      <c r="AG164" s="626"/>
      <c r="AH164" s="636">
        <v>166207447</v>
      </c>
      <c r="AI164" s="634">
        <v>35000000</v>
      </c>
      <c r="AJ164" s="634">
        <v>201207447</v>
      </c>
      <c r="AK164" s="214" t="s">
        <v>633</v>
      </c>
      <c r="AL164" s="214" t="s">
        <v>156</v>
      </c>
      <c r="AM164" s="86">
        <v>166207447</v>
      </c>
      <c r="AN164" s="86" t="s">
        <v>1487</v>
      </c>
      <c r="AO164" s="86" t="s">
        <v>1542</v>
      </c>
      <c r="AP164" s="83" t="s">
        <v>1562</v>
      </c>
      <c r="AQ164" s="84">
        <v>166207447</v>
      </c>
      <c r="AR164" s="553">
        <v>40564</v>
      </c>
      <c r="AS164" s="554">
        <v>23</v>
      </c>
      <c r="AT164" s="84">
        <v>0</v>
      </c>
      <c r="AU164" s="553"/>
      <c r="AV164" s="554"/>
      <c r="AW164" s="84">
        <v>0</v>
      </c>
      <c r="AX164" s="553"/>
      <c r="AY164" s="554"/>
      <c r="AZ164" s="84">
        <v>0</v>
      </c>
      <c r="BA164" s="553"/>
      <c r="BB164" s="554"/>
      <c r="BC164" s="84"/>
      <c r="BD164" s="553"/>
      <c r="BE164" s="554"/>
      <c r="BF164" s="84"/>
      <c r="BG164" s="553"/>
      <c r="BH164" s="554"/>
      <c r="BI164" s="84"/>
      <c r="BJ164" s="553"/>
      <c r="BK164" s="554"/>
      <c r="BL164" s="84"/>
      <c r="BM164" s="553"/>
      <c r="BN164" s="554"/>
      <c r="BO164" s="84"/>
      <c r="BP164" s="553"/>
      <c r="BQ164" s="554"/>
      <c r="BR164" s="84"/>
      <c r="BS164" s="553"/>
      <c r="BT164" s="554"/>
      <c r="BU164" s="84"/>
      <c r="BV164" s="553"/>
      <c r="BW164" s="554"/>
      <c r="BX164" s="84"/>
      <c r="BY164" s="553"/>
      <c r="BZ164" s="554"/>
      <c r="CA164" s="84"/>
      <c r="CB164" s="553"/>
      <c r="CC164" s="554"/>
      <c r="CD164" s="84"/>
      <c r="CE164" s="553"/>
      <c r="CF164" s="554"/>
      <c r="CG164" s="84"/>
      <c r="CH164" s="553"/>
      <c r="CI164" s="554"/>
      <c r="CJ164" s="554"/>
      <c r="CK164" s="554"/>
      <c r="CL164" s="554"/>
      <c r="CM164" s="554"/>
      <c r="CN164" s="554"/>
      <c r="CO164" s="554"/>
      <c r="CP164" s="554"/>
      <c r="CQ164" s="554"/>
      <c r="CR164" s="554"/>
      <c r="CS164" s="554"/>
      <c r="CT164" s="554"/>
      <c r="CU164" s="554"/>
      <c r="CV164" s="554"/>
      <c r="CW164" s="554"/>
      <c r="CX164" s="554"/>
      <c r="CY164" s="554">
        <v>166207447</v>
      </c>
      <c r="CZ164" s="84">
        <v>0</v>
      </c>
      <c r="DA164" s="84"/>
      <c r="DB164" s="856" t="s">
        <v>20809</v>
      </c>
      <c r="DC164" s="85">
        <v>1</v>
      </c>
      <c r="DD164" s="928"/>
      <c r="DE164" s="102" t="s">
        <v>14525</v>
      </c>
      <c r="DF164" s="928" t="s">
        <v>4117</v>
      </c>
      <c r="DG164" s="555">
        <v>0</v>
      </c>
      <c r="DH164" s="556" t="s">
        <v>1805</v>
      </c>
      <c r="DI164" s="557">
        <v>40547</v>
      </c>
      <c r="DJ164" s="557">
        <v>40527</v>
      </c>
      <c r="DK164" s="558">
        <v>12</v>
      </c>
      <c r="DL164" s="558" t="s">
        <v>15785</v>
      </c>
      <c r="DM164" s="619" t="s">
        <v>20566</v>
      </c>
      <c r="DN164" s="890">
        <v>166207447</v>
      </c>
      <c r="DO164" s="928"/>
      <c r="DP164" s="928"/>
      <c r="DQ164" s="928"/>
      <c r="DR164" s="928"/>
    </row>
    <row r="165" spans="1:122" ht="60.75" customHeight="1" thickTop="1" thickBot="1">
      <c r="A165" s="214">
        <v>158</v>
      </c>
      <c r="B165" s="214" t="s">
        <v>2362</v>
      </c>
      <c r="C165" s="214" t="s">
        <v>543</v>
      </c>
      <c r="D165" s="374" t="s">
        <v>87</v>
      </c>
      <c r="E165" s="517">
        <v>40527</v>
      </c>
      <c r="F165" s="517">
        <v>40515</v>
      </c>
      <c r="G165" s="517">
        <v>40592</v>
      </c>
      <c r="H165" s="517">
        <v>40604</v>
      </c>
      <c r="I165" s="517">
        <v>40592</v>
      </c>
      <c r="J165" s="382">
        <v>24</v>
      </c>
      <c r="K165" s="551">
        <v>41323</v>
      </c>
      <c r="L165" s="561">
        <v>40592</v>
      </c>
      <c r="M165" s="117">
        <v>40339</v>
      </c>
      <c r="N165" s="214" t="s">
        <v>16189</v>
      </c>
      <c r="O165" s="1166">
        <v>860061110</v>
      </c>
      <c r="P165" s="530"/>
      <c r="Q165" s="530"/>
      <c r="R165" s="530"/>
      <c r="S165" s="530"/>
      <c r="T165" s="530"/>
      <c r="U165" s="530"/>
      <c r="V165" s="530"/>
      <c r="W165" s="530"/>
      <c r="X165" s="530"/>
      <c r="Y165" s="530"/>
      <c r="Z165" s="530"/>
      <c r="AA165" s="530"/>
      <c r="AB165" s="214" t="s">
        <v>15677</v>
      </c>
      <c r="AC165" s="214" t="s">
        <v>223</v>
      </c>
      <c r="AD165" s="214" t="s">
        <v>229</v>
      </c>
      <c r="AE165" s="214" t="s">
        <v>511</v>
      </c>
      <c r="AF165" s="214" t="s">
        <v>334</v>
      </c>
      <c r="AG165" s="626"/>
      <c r="AH165" s="636">
        <v>332414894</v>
      </c>
      <c r="AI165" s="634">
        <v>75128000</v>
      </c>
      <c r="AJ165" s="634">
        <v>407542894</v>
      </c>
      <c r="AK165" s="214" t="s">
        <v>4</v>
      </c>
      <c r="AL165" s="214" t="s">
        <v>156</v>
      </c>
      <c r="AM165" s="86">
        <v>332414894</v>
      </c>
      <c r="AN165" s="86" t="s">
        <v>14315</v>
      </c>
      <c r="AO165" s="86" t="s">
        <v>14315</v>
      </c>
      <c r="AP165" s="83" t="s">
        <v>1525</v>
      </c>
      <c r="AQ165" s="84">
        <v>332414894</v>
      </c>
      <c r="AR165" s="553">
        <v>40604</v>
      </c>
      <c r="AS165" s="554">
        <v>37</v>
      </c>
      <c r="AT165" s="84">
        <v>0</v>
      </c>
      <c r="AU165" s="553"/>
      <c r="AV165" s="554"/>
      <c r="AW165" s="84">
        <v>0</v>
      </c>
      <c r="AX165" s="553"/>
      <c r="AY165" s="554"/>
      <c r="AZ165" s="84">
        <v>0</v>
      </c>
      <c r="BA165" s="553"/>
      <c r="BB165" s="554"/>
      <c r="BC165" s="84"/>
      <c r="BD165" s="553"/>
      <c r="BE165" s="554"/>
      <c r="BF165" s="84"/>
      <c r="BG165" s="553"/>
      <c r="BH165" s="554"/>
      <c r="BI165" s="84"/>
      <c r="BJ165" s="553"/>
      <c r="BK165" s="554"/>
      <c r="BL165" s="84"/>
      <c r="BM165" s="553"/>
      <c r="BN165" s="554"/>
      <c r="BO165" s="84"/>
      <c r="BP165" s="553"/>
      <c r="BQ165" s="554"/>
      <c r="BR165" s="84"/>
      <c r="BS165" s="553"/>
      <c r="BT165" s="554"/>
      <c r="BU165" s="84"/>
      <c r="BV165" s="553"/>
      <c r="BW165" s="554"/>
      <c r="BX165" s="84"/>
      <c r="BY165" s="553"/>
      <c r="BZ165" s="554"/>
      <c r="CA165" s="84"/>
      <c r="CB165" s="553"/>
      <c r="CC165" s="554"/>
      <c r="CD165" s="84"/>
      <c r="CE165" s="553"/>
      <c r="CF165" s="554"/>
      <c r="CG165" s="84"/>
      <c r="CH165" s="553"/>
      <c r="CI165" s="554"/>
      <c r="CJ165" s="554"/>
      <c r="CK165" s="554"/>
      <c r="CL165" s="554"/>
      <c r="CM165" s="554"/>
      <c r="CN165" s="554"/>
      <c r="CO165" s="554"/>
      <c r="CP165" s="554"/>
      <c r="CQ165" s="554"/>
      <c r="CR165" s="554"/>
      <c r="CS165" s="554"/>
      <c r="CT165" s="554"/>
      <c r="CU165" s="554"/>
      <c r="CV165" s="554"/>
      <c r="CW165" s="554"/>
      <c r="CX165" s="554"/>
      <c r="CY165" s="554">
        <v>332414894</v>
      </c>
      <c r="CZ165" s="84">
        <v>0</v>
      </c>
      <c r="DA165" s="84"/>
      <c r="DB165" s="856" t="s">
        <v>20809</v>
      </c>
      <c r="DC165" s="85">
        <v>1</v>
      </c>
      <c r="DD165" s="928"/>
      <c r="DE165" s="102" t="s">
        <v>9704</v>
      </c>
      <c r="DF165" s="928"/>
      <c r="DG165" s="555">
        <v>0</v>
      </c>
      <c r="DH165" s="556" t="s">
        <v>1806</v>
      </c>
      <c r="DI165" s="557">
        <v>40592</v>
      </c>
      <c r="DJ165" s="557">
        <v>40570</v>
      </c>
      <c r="DK165" s="558">
        <v>55</v>
      </c>
      <c r="DL165" s="558"/>
      <c r="DM165" s="619" t="s">
        <v>20758</v>
      </c>
      <c r="DN165" s="890">
        <v>332414894</v>
      </c>
      <c r="DO165" s="928"/>
      <c r="DP165" s="928"/>
      <c r="DQ165" s="928"/>
      <c r="DR165" s="928"/>
    </row>
    <row r="166" spans="1:122" ht="60.75" customHeight="1" thickTop="1" thickBot="1">
      <c r="A166" s="214">
        <v>159</v>
      </c>
      <c r="B166" s="214" t="s">
        <v>2362</v>
      </c>
      <c r="C166" s="214" t="s">
        <v>543</v>
      </c>
      <c r="D166" s="374">
        <v>1</v>
      </c>
      <c r="E166" s="517">
        <v>40570</v>
      </c>
      <c r="F166" s="517">
        <v>40515</v>
      </c>
      <c r="G166" s="517">
        <v>40588</v>
      </c>
      <c r="H166" s="517">
        <v>40595</v>
      </c>
      <c r="I166" s="517">
        <v>40588</v>
      </c>
      <c r="J166" s="382">
        <v>16</v>
      </c>
      <c r="K166" s="551">
        <v>41074</v>
      </c>
      <c r="L166" s="561">
        <v>40588</v>
      </c>
      <c r="M166" s="117">
        <v>40513</v>
      </c>
      <c r="N166" s="214" t="s">
        <v>627</v>
      </c>
      <c r="O166" s="1166">
        <v>800084242</v>
      </c>
      <c r="P166" s="530"/>
      <c r="Q166" s="530"/>
      <c r="R166" s="530"/>
      <c r="S166" s="530"/>
      <c r="T166" s="530"/>
      <c r="U166" s="530"/>
      <c r="V166" s="530"/>
      <c r="W166" s="530"/>
      <c r="X166" s="530"/>
      <c r="Y166" s="530"/>
      <c r="Z166" s="530"/>
      <c r="AA166" s="530"/>
      <c r="AB166" s="214" t="s">
        <v>18</v>
      </c>
      <c r="AC166" s="214" t="s">
        <v>221</v>
      </c>
      <c r="AD166" s="214" t="s">
        <v>225</v>
      </c>
      <c r="AE166" s="214" t="s">
        <v>509</v>
      </c>
      <c r="AF166" s="214">
        <v>162</v>
      </c>
      <c r="AG166" s="626"/>
      <c r="AH166" s="636">
        <v>144046454</v>
      </c>
      <c r="AI166" s="634">
        <v>29000000</v>
      </c>
      <c r="AJ166" s="634">
        <v>173046454</v>
      </c>
      <c r="AK166" s="214" t="s">
        <v>558</v>
      </c>
      <c r="AL166" s="214" t="s">
        <v>156</v>
      </c>
      <c r="AM166" s="86">
        <v>144046454</v>
      </c>
      <c r="AN166" s="86" t="s">
        <v>14361</v>
      </c>
      <c r="AO166" s="86" t="s">
        <v>8485</v>
      </c>
      <c r="AP166" s="83" t="s">
        <v>1509</v>
      </c>
      <c r="AQ166" s="84">
        <v>144046454</v>
      </c>
      <c r="AR166" s="553">
        <v>40595</v>
      </c>
      <c r="AS166" s="554">
        <v>34</v>
      </c>
      <c r="AT166" s="84">
        <v>0</v>
      </c>
      <c r="AU166" s="553"/>
      <c r="AV166" s="554"/>
      <c r="AW166" s="84">
        <v>0</v>
      </c>
      <c r="AX166" s="553"/>
      <c r="AY166" s="554"/>
      <c r="AZ166" s="84">
        <v>0</v>
      </c>
      <c r="BA166" s="553"/>
      <c r="BB166" s="554"/>
      <c r="BC166" s="84"/>
      <c r="BD166" s="553"/>
      <c r="BE166" s="554"/>
      <c r="BF166" s="84"/>
      <c r="BG166" s="553"/>
      <c r="BH166" s="554"/>
      <c r="BI166" s="84"/>
      <c r="BJ166" s="553"/>
      <c r="BK166" s="554"/>
      <c r="BL166" s="84"/>
      <c r="BM166" s="553"/>
      <c r="BN166" s="554"/>
      <c r="BO166" s="84"/>
      <c r="BP166" s="553"/>
      <c r="BQ166" s="554"/>
      <c r="BR166" s="84"/>
      <c r="BS166" s="553"/>
      <c r="BT166" s="554"/>
      <c r="BU166" s="84"/>
      <c r="BV166" s="553"/>
      <c r="BW166" s="554"/>
      <c r="BX166" s="84"/>
      <c r="BY166" s="553"/>
      <c r="BZ166" s="554"/>
      <c r="CA166" s="84"/>
      <c r="CB166" s="553"/>
      <c r="CC166" s="554"/>
      <c r="CD166" s="84"/>
      <c r="CE166" s="553"/>
      <c r="CF166" s="554"/>
      <c r="CG166" s="84"/>
      <c r="CH166" s="553"/>
      <c r="CI166" s="554"/>
      <c r="CJ166" s="554"/>
      <c r="CK166" s="554"/>
      <c r="CL166" s="554"/>
      <c r="CM166" s="554"/>
      <c r="CN166" s="554"/>
      <c r="CO166" s="554"/>
      <c r="CP166" s="554"/>
      <c r="CQ166" s="554"/>
      <c r="CR166" s="554"/>
      <c r="CS166" s="554"/>
      <c r="CT166" s="554"/>
      <c r="CU166" s="554"/>
      <c r="CV166" s="554"/>
      <c r="CW166" s="554"/>
      <c r="CX166" s="554"/>
      <c r="CY166" s="554">
        <v>144046454</v>
      </c>
      <c r="CZ166" s="84">
        <v>0</v>
      </c>
      <c r="DA166" s="84"/>
      <c r="DB166" s="856" t="s">
        <v>20809</v>
      </c>
      <c r="DC166" s="85">
        <v>1</v>
      </c>
      <c r="DD166" s="928"/>
      <c r="DE166" s="102" t="s">
        <v>14525</v>
      </c>
      <c r="DF166" s="928" t="s">
        <v>4118</v>
      </c>
      <c r="DG166" s="555">
        <v>0</v>
      </c>
      <c r="DH166" s="556" t="s">
        <v>1807</v>
      </c>
      <c r="DI166" s="557">
        <v>40588</v>
      </c>
      <c r="DJ166" s="557">
        <v>40574</v>
      </c>
      <c r="DK166" s="558">
        <v>59</v>
      </c>
      <c r="DL166" s="558" t="s">
        <v>15785</v>
      </c>
      <c r="DM166" s="619" t="s">
        <v>20566</v>
      </c>
      <c r="DN166" s="890">
        <v>144046454</v>
      </c>
      <c r="DO166" s="928"/>
      <c r="DP166" s="928"/>
      <c r="DQ166" s="928"/>
      <c r="DR166" s="928"/>
    </row>
    <row r="167" spans="1:122" ht="60.75" customHeight="1" thickTop="1" thickBot="1">
      <c r="A167" s="214">
        <v>160</v>
      </c>
      <c r="B167" s="214" t="s">
        <v>2362</v>
      </c>
      <c r="C167" s="214" t="s">
        <v>543</v>
      </c>
      <c r="D167" s="374">
        <v>1</v>
      </c>
      <c r="E167" s="517">
        <v>40525</v>
      </c>
      <c r="F167" s="517">
        <v>40515</v>
      </c>
      <c r="G167" s="517">
        <v>40603</v>
      </c>
      <c r="H167" s="517">
        <v>40612</v>
      </c>
      <c r="I167" s="517">
        <v>40603</v>
      </c>
      <c r="J167" s="382">
        <v>16</v>
      </c>
      <c r="K167" s="551">
        <v>41091</v>
      </c>
      <c r="L167" s="561">
        <v>40603</v>
      </c>
      <c r="M167" s="117">
        <v>40513</v>
      </c>
      <c r="N167" s="214" t="s">
        <v>6560</v>
      </c>
      <c r="O167" s="1166">
        <v>811036282</v>
      </c>
      <c r="P167" s="530"/>
      <c r="Q167" s="530"/>
      <c r="R167" s="530"/>
      <c r="S167" s="530"/>
      <c r="T167" s="530"/>
      <c r="U167" s="530"/>
      <c r="V167" s="530"/>
      <c r="W167" s="530"/>
      <c r="X167" s="530"/>
      <c r="Y167" s="530"/>
      <c r="Z167" s="530"/>
      <c r="AA167" s="530"/>
      <c r="AB167" s="214" t="s">
        <v>15678</v>
      </c>
      <c r="AC167" s="214" t="s">
        <v>221</v>
      </c>
      <c r="AD167" s="214" t="s">
        <v>225</v>
      </c>
      <c r="AE167" s="214" t="s">
        <v>327</v>
      </c>
      <c r="AF167" s="214">
        <v>162</v>
      </c>
      <c r="AG167" s="626"/>
      <c r="AH167" s="636">
        <v>144046454</v>
      </c>
      <c r="AI167" s="634">
        <v>38100000</v>
      </c>
      <c r="AJ167" s="634">
        <v>182146454</v>
      </c>
      <c r="AK167" s="214" t="s">
        <v>263</v>
      </c>
      <c r="AL167" s="214" t="s">
        <v>156</v>
      </c>
      <c r="AM167" s="86">
        <v>144046454</v>
      </c>
      <c r="AN167" s="86" t="s">
        <v>14361</v>
      </c>
      <c r="AO167" s="86" t="s">
        <v>8485</v>
      </c>
      <c r="AP167" s="83" t="s">
        <v>1509</v>
      </c>
      <c r="AQ167" s="84">
        <v>144046454</v>
      </c>
      <c r="AR167" s="553">
        <v>40612</v>
      </c>
      <c r="AS167" s="554">
        <v>40</v>
      </c>
      <c r="AT167" s="84">
        <v>0</v>
      </c>
      <c r="AU167" s="553"/>
      <c r="AV167" s="554"/>
      <c r="AW167" s="84">
        <v>0</v>
      </c>
      <c r="AX167" s="553"/>
      <c r="AY167" s="554"/>
      <c r="AZ167" s="84">
        <v>0</v>
      </c>
      <c r="BA167" s="553"/>
      <c r="BB167" s="554"/>
      <c r="BC167" s="84"/>
      <c r="BD167" s="553"/>
      <c r="BE167" s="554"/>
      <c r="BF167" s="84"/>
      <c r="BG167" s="553"/>
      <c r="BH167" s="554"/>
      <c r="BI167" s="84"/>
      <c r="BJ167" s="553"/>
      <c r="BK167" s="554"/>
      <c r="BL167" s="84"/>
      <c r="BM167" s="553"/>
      <c r="BN167" s="554"/>
      <c r="BO167" s="84"/>
      <c r="BP167" s="553"/>
      <c r="BQ167" s="554"/>
      <c r="BR167" s="84"/>
      <c r="BS167" s="553"/>
      <c r="BT167" s="554"/>
      <c r="BU167" s="84"/>
      <c r="BV167" s="553"/>
      <c r="BW167" s="554"/>
      <c r="BX167" s="84"/>
      <c r="BY167" s="553"/>
      <c r="BZ167" s="554"/>
      <c r="CA167" s="84"/>
      <c r="CB167" s="553"/>
      <c r="CC167" s="554"/>
      <c r="CD167" s="84"/>
      <c r="CE167" s="553"/>
      <c r="CF167" s="554"/>
      <c r="CG167" s="84"/>
      <c r="CH167" s="553"/>
      <c r="CI167" s="554"/>
      <c r="CJ167" s="554"/>
      <c r="CK167" s="554"/>
      <c r="CL167" s="554"/>
      <c r="CM167" s="554"/>
      <c r="CN167" s="554"/>
      <c r="CO167" s="554"/>
      <c r="CP167" s="554"/>
      <c r="CQ167" s="554"/>
      <c r="CR167" s="554"/>
      <c r="CS167" s="554"/>
      <c r="CT167" s="554"/>
      <c r="CU167" s="554"/>
      <c r="CV167" s="554"/>
      <c r="CW167" s="554"/>
      <c r="CX167" s="554"/>
      <c r="CY167" s="554">
        <v>144046454</v>
      </c>
      <c r="CZ167" s="84">
        <v>0</v>
      </c>
      <c r="DA167" s="84"/>
      <c r="DB167" s="856" t="s">
        <v>20809</v>
      </c>
      <c r="DC167" s="85">
        <v>1</v>
      </c>
      <c r="DD167" s="928"/>
      <c r="DE167" s="102" t="s">
        <v>14525</v>
      </c>
      <c r="DF167" s="928" t="s">
        <v>4117</v>
      </c>
      <c r="DG167" s="555">
        <v>0</v>
      </c>
      <c r="DH167" s="556" t="s">
        <v>1808</v>
      </c>
      <c r="DI167" s="557">
        <v>40603</v>
      </c>
      <c r="DJ167" s="557">
        <v>40554</v>
      </c>
      <c r="DK167" s="558">
        <v>39</v>
      </c>
      <c r="DL167" s="558" t="s">
        <v>15785</v>
      </c>
      <c r="DM167" s="619" t="s">
        <v>20566</v>
      </c>
      <c r="DN167" s="890">
        <v>144046454</v>
      </c>
      <c r="DO167" s="928"/>
      <c r="DP167" s="928"/>
      <c r="DQ167" s="928"/>
      <c r="DR167" s="928"/>
    </row>
    <row r="168" spans="1:122" ht="60.75" customHeight="1" thickTop="1" thickBot="1">
      <c r="A168" s="214">
        <v>161</v>
      </c>
      <c r="B168" s="214" t="s">
        <v>2363</v>
      </c>
      <c r="C168" s="214" t="s">
        <v>539</v>
      </c>
      <c r="D168" s="374">
        <v>1</v>
      </c>
      <c r="E168" s="517">
        <v>40570</v>
      </c>
      <c r="F168" s="517">
        <v>40519</v>
      </c>
      <c r="G168" s="517">
        <v>40717</v>
      </c>
      <c r="H168" s="517">
        <v>40735</v>
      </c>
      <c r="I168" s="517">
        <v>40570</v>
      </c>
      <c r="J168" s="382">
        <v>12</v>
      </c>
      <c r="K168" s="551">
        <v>40935</v>
      </c>
      <c r="L168" s="561">
        <v>40717</v>
      </c>
      <c r="M168" s="117">
        <v>40480</v>
      </c>
      <c r="N168" s="214" t="s">
        <v>535</v>
      </c>
      <c r="O168" s="1166">
        <v>890401962</v>
      </c>
      <c r="P168" s="530"/>
      <c r="Q168" s="530"/>
      <c r="R168" s="530"/>
      <c r="S168" s="530"/>
      <c r="T168" s="530"/>
      <c r="U168" s="530"/>
      <c r="V168" s="530"/>
      <c r="W168" s="530"/>
      <c r="X168" s="530"/>
      <c r="Y168" s="530"/>
      <c r="Z168" s="530"/>
      <c r="AA168" s="530"/>
      <c r="AB168" s="214" t="s">
        <v>1466</v>
      </c>
      <c r="AC168" s="214" t="s">
        <v>220</v>
      </c>
      <c r="AD168" s="214" t="s">
        <v>226</v>
      </c>
      <c r="AE168" s="214" t="s">
        <v>384</v>
      </c>
      <c r="AF168" s="214">
        <v>10</v>
      </c>
      <c r="AG168" s="626"/>
      <c r="AH168" s="636">
        <v>41003000</v>
      </c>
      <c r="AI168" s="634">
        <v>18000000</v>
      </c>
      <c r="AJ168" s="634">
        <v>59003000</v>
      </c>
      <c r="AK168" s="214" t="s">
        <v>909</v>
      </c>
      <c r="AL168" s="214" t="s">
        <v>13003</v>
      </c>
      <c r="AM168" s="86">
        <v>41003000</v>
      </c>
      <c r="AN168" s="86" t="s">
        <v>1464</v>
      </c>
      <c r="AO168" s="86" t="s">
        <v>11091</v>
      </c>
      <c r="AP168" s="83" t="s">
        <v>1532</v>
      </c>
      <c r="AQ168" s="84">
        <v>41003000</v>
      </c>
      <c r="AR168" s="553">
        <v>40735</v>
      </c>
      <c r="AS168" s="554">
        <v>66</v>
      </c>
      <c r="AT168" s="84">
        <v>0</v>
      </c>
      <c r="AU168" s="553"/>
      <c r="AV168" s="554"/>
      <c r="AW168" s="84">
        <v>0</v>
      </c>
      <c r="AX168" s="553"/>
      <c r="AY168" s="554"/>
      <c r="AZ168" s="84">
        <v>0</v>
      </c>
      <c r="BA168" s="553"/>
      <c r="BB168" s="554"/>
      <c r="BC168" s="84"/>
      <c r="BD168" s="553"/>
      <c r="BE168" s="554"/>
      <c r="BF168" s="84"/>
      <c r="BG168" s="553"/>
      <c r="BH168" s="554"/>
      <c r="BI168" s="84"/>
      <c r="BJ168" s="553"/>
      <c r="BK168" s="554"/>
      <c r="BL168" s="84"/>
      <c r="BM168" s="553"/>
      <c r="BN168" s="554"/>
      <c r="BO168" s="84"/>
      <c r="BP168" s="553"/>
      <c r="BQ168" s="554"/>
      <c r="BR168" s="84"/>
      <c r="BS168" s="553"/>
      <c r="BT168" s="554"/>
      <c r="BU168" s="84"/>
      <c r="BV168" s="553"/>
      <c r="BW168" s="554"/>
      <c r="BX168" s="84"/>
      <c r="BY168" s="553"/>
      <c r="BZ168" s="554"/>
      <c r="CA168" s="84"/>
      <c r="CB168" s="553"/>
      <c r="CC168" s="554"/>
      <c r="CD168" s="84"/>
      <c r="CE168" s="553"/>
      <c r="CF168" s="554"/>
      <c r="CG168" s="84"/>
      <c r="CH168" s="553"/>
      <c r="CI168" s="554"/>
      <c r="CJ168" s="554"/>
      <c r="CK168" s="554"/>
      <c r="CL168" s="554"/>
      <c r="CM168" s="554"/>
      <c r="CN168" s="554"/>
      <c r="CO168" s="554"/>
      <c r="CP168" s="554"/>
      <c r="CQ168" s="554"/>
      <c r="CR168" s="554"/>
      <c r="CS168" s="554"/>
      <c r="CT168" s="554"/>
      <c r="CU168" s="554"/>
      <c r="CV168" s="554"/>
      <c r="CW168" s="554"/>
      <c r="CX168" s="554"/>
      <c r="CY168" s="554">
        <v>41003000</v>
      </c>
      <c r="CZ168" s="84">
        <v>0</v>
      </c>
      <c r="DA168" s="84"/>
      <c r="DB168" s="727" t="s">
        <v>13003</v>
      </c>
      <c r="DC168" s="85">
        <v>1</v>
      </c>
      <c r="DD168" s="928"/>
      <c r="DE168" s="102" t="s">
        <v>19355</v>
      </c>
      <c r="DF168" s="928"/>
      <c r="DG168" s="555">
        <v>0</v>
      </c>
      <c r="DH168" s="556" t="s">
        <v>1809</v>
      </c>
      <c r="DI168" s="557">
        <v>40717</v>
      </c>
      <c r="DJ168" s="557">
        <v>40574</v>
      </c>
      <c r="DK168" s="558">
        <v>55</v>
      </c>
      <c r="DL168" s="558"/>
      <c r="DM168" s="619" t="s">
        <v>20559</v>
      </c>
      <c r="DN168" s="890">
        <v>41003000</v>
      </c>
      <c r="DO168" s="928"/>
      <c r="DP168" s="928"/>
      <c r="DQ168" s="928"/>
      <c r="DR168" s="928"/>
    </row>
    <row r="169" spans="1:122" ht="60.75" customHeight="1" thickTop="1" thickBot="1">
      <c r="A169" s="214">
        <v>162</v>
      </c>
      <c r="B169" s="214" t="s">
        <v>2363</v>
      </c>
      <c r="C169" s="214" t="s">
        <v>539</v>
      </c>
      <c r="D169" s="374">
        <v>1</v>
      </c>
      <c r="E169" s="517">
        <v>40725</v>
      </c>
      <c r="F169" s="517">
        <v>40519</v>
      </c>
      <c r="G169" s="517">
        <v>40763</v>
      </c>
      <c r="H169" s="517">
        <v>40780</v>
      </c>
      <c r="I169" s="517">
        <v>40725</v>
      </c>
      <c r="J169" s="382">
        <v>12</v>
      </c>
      <c r="K169" s="551">
        <v>41091</v>
      </c>
      <c r="L169" s="561">
        <v>40763</v>
      </c>
      <c r="M169" s="117">
        <v>40480</v>
      </c>
      <c r="N169" s="214" t="s">
        <v>17955</v>
      </c>
      <c r="O169" s="1166">
        <v>890303666</v>
      </c>
      <c r="P169" s="530"/>
      <c r="Q169" s="530"/>
      <c r="R169" s="530"/>
      <c r="S169" s="530"/>
      <c r="T169" s="530"/>
      <c r="U169" s="530"/>
      <c r="V169" s="530"/>
      <c r="W169" s="530"/>
      <c r="X169" s="530"/>
      <c r="Y169" s="530"/>
      <c r="Z169" s="530"/>
      <c r="AA169" s="530"/>
      <c r="AB169" s="214" t="s">
        <v>1189</v>
      </c>
      <c r="AC169" s="214" t="s">
        <v>220</v>
      </c>
      <c r="AD169" s="214" t="s">
        <v>226</v>
      </c>
      <c r="AE169" s="214" t="s">
        <v>384</v>
      </c>
      <c r="AF169" s="214">
        <v>10</v>
      </c>
      <c r="AG169" s="626"/>
      <c r="AH169" s="636">
        <v>28029200</v>
      </c>
      <c r="AI169" s="634">
        <v>11100000</v>
      </c>
      <c r="AJ169" s="634">
        <v>39129200</v>
      </c>
      <c r="AK169" s="214" t="s">
        <v>1431</v>
      </c>
      <c r="AL169" s="214" t="s">
        <v>13003</v>
      </c>
      <c r="AM169" s="86">
        <v>28029200</v>
      </c>
      <c r="AN169" s="86" t="s">
        <v>1452</v>
      </c>
      <c r="AO169" s="86" t="s">
        <v>11428</v>
      </c>
      <c r="AP169" s="83" t="s">
        <v>1543</v>
      </c>
      <c r="AQ169" s="84">
        <v>28029200</v>
      </c>
      <c r="AR169" s="553">
        <v>40780</v>
      </c>
      <c r="AS169" s="554">
        <v>72</v>
      </c>
      <c r="AT169" s="84">
        <v>0</v>
      </c>
      <c r="AU169" s="553"/>
      <c r="AV169" s="554"/>
      <c r="AW169" s="84">
        <v>0</v>
      </c>
      <c r="AX169" s="553"/>
      <c r="AY169" s="554"/>
      <c r="AZ169" s="84">
        <v>0</v>
      </c>
      <c r="BA169" s="553"/>
      <c r="BB169" s="554"/>
      <c r="BC169" s="84"/>
      <c r="BD169" s="553"/>
      <c r="BE169" s="554"/>
      <c r="BF169" s="84"/>
      <c r="BG169" s="553"/>
      <c r="BH169" s="554"/>
      <c r="BI169" s="84"/>
      <c r="BJ169" s="553"/>
      <c r="BK169" s="554"/>
      <c r="BL169" s="84"/>
      <c r="BM169" s="553"/>
      <c r="BN169" s="554"/>
      <c r="BO169" s="84"/>
      <c r="BP169" s="553"/>
      <c r="BQ169" s="554"/>
      <c r="BR169" s="84"/>
      <c r="BS169" s="553"/>
      <c r="BT169" s="554"/>
      <c r="BU169" s="84"/>
      <c r="BV169" s="553"/>
      <c r="BW169" s="554"/>
      <c r="BX169" s="84"/>
      <c r="BY169" s="553"/>
      <c r="BZ169" s="554"/>
      <c r="CA169" s="84"/>
      <c r="CB169" s="553"/>
      <c r="CC169" s="554"/>
      <c r="CD169" s="84"/>
      <c r="CE169" s="553"/>
      <c r="CF169" s="554"/>
      <c r="CG169" s="84"/>
      <c r="CH169" s="553"/>
      <c r="CI169" s="554"/>
      <c r="CJ169" s="554"/>
      <c r="CK169" s="554"/>
      <c r="CL169" s="554"/>
      <c r="CM169" s="554"/>
      <c r="CN169" s="554"/>
      <c r="CO169" s="554"/>
      <c r="CP169" s="554"/>
      <c r="CQ169" s="554"/>
      <c r="CR169" s="554"/>
      <c r="CS169" s="554"/>
      <c r="CT169" s="554"/>
      <c r="CU169" s="554"/>
      <c r="CV169" s="554"/>
      <c r="CW169" s="554"/>
      <c r="CX169" s="554"/>
      <c r="CY169" s="554">
        <v>28029200</v>
      </c>
      <c r="CZ169" s="84">
        <v>0</v>
      </c>
      <c r="DA169" s="84"/>
      <c r="DB169" s="727" t="s">
        <v>13003</v>
      </c>
      <c r="DC169" s="85">
        <v>1</v>
      </c>
      <c r="DD169" s="928"/>
      <c r="DE169" s="102" t="s">
        <v>19355</v>
      </c>
      <c r="DF169" s="928"/>
      <c r="DG169" s="555">
        <v>0</v>
      </c>
      <c r="DH169" s="556" t="s">
        <v>1810</v>
      </c>
      <c r="DI169" s="557">
        <v>40763</v>
      </c>
      <c r="DJ169" s="557">
        <v>40574</v>
      </c>
      <c r="DK169" s="558">
        <v>55</v>
      </c>
      <c r="DL169" s="558"/>
      <c r="DM169" s="619" t="s">
        <v>20559</v>
      </c>
      <c r="DN169" s="890">
        <v>28029200</v>
      </c>
      <c r="DO169" s="928"/>
      <c r="DP169" s="928"/>
      <c r="DQ169" s="928"/>
      <c r="DR169" s="928"/>
    </row>
    <row r="170" spans="1:122" ht="60.75" customHeight="1" thickTop="1" thickBot="1">
      <c r="A170" s="214">
        <v>163</v>
      </c>
      <c r="B170" s="214" t="s">
        <v>573</v>
      </c>
      <c r="C170" s="214" t="s">
        <v>541</v>
      </c>
      <c r="D170" s="374">
        <v>0</v>
      </c>
      <c r="E170" s="517">
        <v>40662</v>
      </c>
      <c r="F170" s="517">
        <v>40519</v>
      </c>
      <c r="G170" s="517">
        <v>40704</v>
      </c>
      <c r="H170" s="517">
        <v>40736</v>
      </c>
      <c r="I170" s="517">
        <v>40736</v>
      </c>
      <c r="J170" s="382">
        <v>17</v>
      </c>
      <c r="K170" s="551">
        <v>41255</v>
      </c>
      <c r="L170" s="552"/>
      <c r="M170" s="117">
        <v>40513</v>
      </c>
      <c r="N170" s="214" t="s">
        <v>67</v>
      </c>
      <c r="O170" s="1166">
        <v>891480085</v>
      </c>
      <c r="P170" s="530"/>
      <c r="Q170" s="530"/>
      <c r="R170" s="530"/>
      <c r="S170" s="530"/>
      <c r="T170" s="530"/>
      <c r="U170" s="530"/>
      <c r="V170" s="530"/>
      <c r="W170" s="530"/>
      <c r="X170" s="530"/>
      <c r="Y170" s="530"/>
      <c r="Z170" s="530"/>
      <c r="AA170" s="530"/>
      <c r="AB170" s="214" t="s">
        <v>1261</v>
      </c>
      <c r="AC170" s="214" t="s">
        <v>222</v>
      </c>
      <c r="AD170" s="214" t="s">
        <v>227</v>
      </c>
      <c r="AE170" s="214" t="s">
        <v>508</v>
      </c>
      <c r="AF170" s="214">
        <v>163</v>
      </c>
      <c r="AG170" s="626"/>
      <c r="AH170" s="636">
        <v>33372000</v>
      </c>
      <c r="AI170" s="634">
        <v>3708000</v>
      </c>
      <c r="AJ170" s="634">
        <v>37080000</v>
      </c>
      <c r="AK170" s="214" t="s">
        <v>907</v>
      </c>
      <c r="AL170" s="214" t="s">
        <v>156</v>
      </c>
      <c r="AM170" s="86">
        <v>33372000</v>
      </c>
      <c r="AN170" s="86" t="s">
        <v>1454</v>
      </c>
      <c r="AO170" s="86" t="s">
        <v>1506</v>
      </c>
      <c r="AP170" s="83" t="s">
        <v>1507</v>
      </c>
      <c r="AQ170" s="84">
        <v>33372000</v>
      </c>
      <c r="AR170" s="553">
        <v>40736</v>
      </c>
      <c r="AS170" s="554">
        <v>63</v>
      </c>
      <c r="AT170" s="84">
        <v>0</v>
      </c>
      <c r="AU170" s="553"/>
      <c r="AV170" s="554"/>
      <c r="AW170" s="84">
        <v>0</v>
      </c>
      <c r="AX170" s="553"/>
      <c r="AY170" s="554"/>
      <c r="AZ170" s="84">
        <v>0</v>
      </c>
      <c r="BA170" s="553"/>
      <c r="BB170" s="554"/>
      <c r="BC170" s="84"/>
      <c r="BD170" s="553"/>
      <c r="BE170" s="554"/>
      <c r="BF170" s="84"/>
      <c r="BG170" s="553"/>
      <c r="BH170" s="554"/>
      <c r="BI170" s="84"/>
      <c r="BJ170" s="553"/>
      <c r="BK170" s="554"/>
      <c r="BL170" s="84"/>
      <c r="BM170" s="553"/>
      <c r="BN170" s="554"/>
      <c r="BO170" s="84"/>
      <c r="BP170" s="553"/>
      <c r="BQ170" s="554"/>
      <c r="BR170" s="84"/>
      <c r="BS170" s="553"/>
      <c r="BT170" s="554"/>
      <c r="BU170" s="84"/>
      <c r="BV170" s="553"/>
      <c r="BW170" s="554"/>
      <c r="BX170" s="84"/>
      <c r="BY170" s="553"/>
      <c r="BZ170" s="554"/>
      <c r="CA170" s="84"/>
      <c r="CB170" s="553"/>
      <c r="CC170" s="554"/>
      <c r="CD170" s="84"/>
      <c r="CE170" s="553"/>
      <c r="CF170" s="554"/>
      <c r="CG170" s="84"/>
      <c r="CH170" s="553"/>
      <c r="CI170" s="554"/>
      <c r="CJ170" s="554"/>
      <c r="CK170" s="554"/>
      <c r="CL170" s="554"/>
      <c r="CM170" s="554"/>
      <c r="CN170" s="554"/>
      <c r="CO170" s="554"/>
      <c r="CP170" s="554"/>
      <c r="CQ170" s="554"/>
      <c r="CR170" s="554"/>
      <c r="CS170" s="554"/>
      <c r="CT170" s="554"/>
      <c r="CU170" s="554"/>
      <c r="CV170" s="554"/>
      <c r="CW170" s="554"/>
      <c r="CX170" s="554"/>
      <c r="CY170" s="554">
        <v>33372000</v>
      </c>
      <c r="CZ170" s="84">
        <v>0</v>
      </c>
      <c r="DA170" s="84"/>
      <c r="DB170" s="856" t="s">
        <v>20809</v>
      </c>
      <c r="DC170" s="85">
        <v>1</v>
      </c>
      <c r="DD170" s="928"/>
      <c r="DE170" s="102" t="s">
        <v>19355</v>
      </c>
      <c r="DF170" s="928" t="s">
        <v>4118</v>
      </c>
      <c r="DG170" s="555">
        <v>0</v>
      </c>
      <c r="DH170" s="556" t="s">
        <v>1811</v>
      </c>
      <c r="DI170" s="557"/>
      <c r="DJ170" s="557">
        <v>40534</v>
      </c>
      <c r="DK170" s="558">
        <v>15</v>
      </c>
      <c r="DL170" s="558"/>
      <c r="DM170" s="619" t="s">
        <v>20568</v>
      </c>
      <c r="DN170" s="890">
        <v>33372000</v>
      </c>
      <c r="DO170" s="928"/>
      <c r="DP170" s="928"/>
      <c r="DQ170" s="928"/>
      <c r="DR170" s="928"/>
    </row>
    <row r="171" spans="1:122" ht="60.75" customHeight="1" thickTop="1" thickBot="1">
      <c r="A171" s="214">
        <v>164</v>
      </c>
      <c r="B171" s="214" t="s">
        <v>573</v>
      </c>
      <c r="C171" s="214" t="s">
        <v>539</v>
      </c>
      <c r="D171" s="374">
        <v>1</v>
      </c>
      <c r="E171" s="517">
        <v>40530</v>
      </c>
      <c r="F171" s="517">
        <v>40519</v>
      </c>
      <c r="G171" s="517">
        <v>40631</v>
      </c>
      <c r="H171" s="517">
        <v>40644</v>
      </c>
      <c r="I171" s="517">
        <v>40644</v>
      </c>
      <c r="J171" s="382">
        <v>17</v>
      </c>
      <c r="K171" s="551">
        <v>41163</v>
      </c>
      <c r="L171" s="561">
        <v>40631</v>
      </c>
      <c r="M171" s="117">
        <v>40513</v>
      </c>
      <c r="N171" s="214" t="s">
        <v>68</v>
      </c>
      <c r="O171" s="1166">
        <v>891400792</v>
      </c>
      <c r="P171" s="530"/>
      <c r="Q171" s="530"/>
      <c r="R171" s="530"/>
      <c r="S171" s="530"/>
      <c r="T171" s="530"/>
      <c r="U171" s="530"/>
      <c r="V171" s="530"/>
      <c r="W171" s="530"/>
      <c r="X171" s="530"/>
      <c r="Y171" s="530"/>
      <c r="Z171" s="530"/>
      <c r="AA171" s="530"/>
      <c r="AB171" s="214" t="s">
        <v>1261</v>
      </c>
      <c r="AC171" s="214" t="s">
        <v>222</v>
      </c>
      <c r="AD171" s="214" t="s">
        <v>227</v>
      </c>
      <c r="AE171" s="214" t="s">
        <v>508</v>
      </c>
      <c r="AF171" s="214">
        <v>163</v>
      </c>
      <c r="AG171" s="626"/>
      <c r="AH171" s="636">
        <v>16686000</v>
      </c>
      <c r="AI171" s="634">
        <v>1854000</v>
      </c>
      <c r="AJ171" s="634">
        <v>18540000</v>
      </c>
      <c r="AK171" s="214" t="s">
        <v>240</v>
      </c>
      <c r="AL171" s="214" t="s">
        <v>156</v>
      </c>
      <c r="AM171" s="86">
        <v>16686000</v>
      </c>
      <c r="AN171" s="86" t="s">
        <v>1500</v>
      </c>
      <c r="AO171" s="86" t="s">
        <v>1506</v>
      </c>
      <c r="AP171" s="83" t="s">
        <v>1565</v>
      </c>
      <c r="AQ171" s="84">
        <v>16686000</v>
      </c>
      <c r="AR171" s="553">
        <v>40644</v>
      </c>
      <c r="AS171" s="554">
        <v>46</v>
      </c>
      <c r="AT171" s="84">
        <v>0</v>
      </c>
      <c r="AU171" s="553"/>
      <c r="AV171" s="554"/>
      <c r="AW171" s="84">
        <v>0</v>
      </c>
      <c r="AX171" s="553"/>
      <c r="AY171" s="554"/>
      <c r="AZ171" s="84">
        <v>0</v>
      </c>
      <c r="BA171" s="553"/>
      <c r="BB171" s="554"/>
      <c r="BC171" s="84"/>
      <c r="BD171" s="553"/>
      <c r="BE171" s="554"/>
      <c r="BF171" s="84"/>
      <c r="BG171" s="553"/>
      <c r="BH171" s="554"/>
      <c r="BI171" s="84"/>
      <c r="BJ171" s="553"/>
      <c r="BK171" s="554"/>
      <c r="BL171" s="84"/>
      <c r="BM171" s="553"/>
      <c r="BN171" s="554"/>
      <c r="BO171" s="84"/>
      <c r="BP171" s="553"/>
      <c r="BQ171" s="554"/>
      <c r="BR171" s="84"/>
      <c r="BS171" s="553"/>
      <c r="BT171" s="554"/>
      <c r="BU171" s="84"/>
      <c r="BV171" s="553"/>
      <c r="BW171" s="554"/>
      <c r="BX171" s="84"/>
      <c r="BY171" s="553"/>
      <c r="BZ171" s="554"/>
      <c r="CA171" s="84"/>
      <c r="CB171" s="553"/>
      <c r="CC171" s="554"/>
      <c r="CD171" s="84"/>
      <c r="CE171" s="553"/>
      <c r="CF171" s="554"/>
      <c r="CG171" s="84"/>
      <c r="CH171" s="553"/>
      <c r="CI171" s="554"/>
      <c r="CJ171" s="554"/>
      <c r="CK171" s="554"/>
      <c r="CL171" s="554"/>
      <c r="CM171" s="554"/>
      <c r="CN171" s="554"/>
      <c r="CO171" s="554"/>
      <c r="CP171" s="554"/>
      <c r="CQ171" s="554"/>
      <c r="CR171" s="554"/>
      <c r="CS171" s="554"/>
      <c r="CT171" s="554"/>
      <c r="CU171" s="554"/>
      <c r="CV171" s="554"/>
      <c r="CW171" s="554"/>
      <c r="CX171" s="554"/>
      <c r="CY171" s="554">
        <v>16686000</v>
      </c>
      <c r="CZ171" s="84">
        <v>0</v>
      </c>
      <c r="DA171" s="84"/>
      <c r="DB171" s="856" t="s">
        <v>20809</v>
      </c>
      <c r="DC171" s="85">
        <v>1</v>
      </c>
      <c r="DD171" s="928"/>
      <c r="DE171" s="102" t="s">
        <v>19355</v>
      </c>
      <c r="DF171" s="928" t="s">
        <v>4118</v>
      </c>
      <c r="DG171" s="555">
        <v>0</v>
      </c>
      <c r="DH171" s="556" t="s">
        <v>1812</v>
      </c>
      <c r="DI171" s="557">
        <v>40631</v>
      </c>
      <c r="DJ171" s="557">
        <v>40534</v>
      </c>
      <c r="DK171" s="558">
        <v>15</v>
      </c>
      <c r="DL171" s="558"/>
      <c r="DM171" s="619" t="s">
        <v>20568</v>
      </c>
      <c r="DN171" s="890">
        <v>16686000</v>
      </c>
      <c r="DO171" s="928"/>
      <c r="DP171" s="928"/>
      <c r="DQ171" s="928"/>
      <c r="DR171" s="928"/>
    </row>
    <row r="172" spans="1:122" ht="60.75" customHeight="1" thickTop="1" thickBot="1">
      <c r="A172" s="214">
        <v>165</v>
      </c>
      <c r="B172" s="214" t="s">
        <v>573</v>
      </c>
      <c r="C172" s="214" t="s">
        <v>541</v>
      </c>
      <c r="D172" s="374">
        <v>0</v>
      </c>
      <c r="E172" s="517">
        <v>40576</v>
      </c>
      <c r="F172" s="517">
        <v>40519</v>
      </c>
      <c r="G172" s="517">
        <v>40626</v>
      </c>
      <c r="H172" s="517">
        <v>40634</v>
      </c>
      <c r="I172" s="517">
        <v>40634</v>
      </c>
      <c r="J172" s="382">
        <v>17</v>
      </c>
      <c r="K172" s="551">
        <v>41153</v>
      </c>
      <c r="L172" s="561">
        <v>40626</v>
      </c>
      <c r="M172" s="117">
        <v>40513</v>
      </c>
      <c r="N172" s="214" t="s">
        <v>69</v>
      </c>
      <c r="O172" s="1166">
        <v>891410902</v>
      </c>
      <c r="P172" s="530"/>
      <c r="Q172" s="530"/>
      <c r="R172" s="530"/>
      <c r="S172" s="530"/>
      <c r="T172" s="530"/>
      <c r="U172" s="530"/>
      <c r="V172" s="530"/>
      <c r="W172" s="530"/>
      <c r="X172" s="530"/>
      <c r="Y172" s="530"/>
      <c r="Z172" s="530"/>
      <c r="AA172" s="530"/>
      <c r="AB172" s="214" t="s">
        <v>271</v>
      </c>
      <c r="AC172" s="214" t="s">
        <v>222</v>
      </c>
      <c r="AD172" s="214" t="s">
        <v>227</v>
      </c>
      <c r="AE172" s="214" t="s">
        <v>508</v>
      </c>
      <c r="AF172" s="214">
        <v>163</v>
      </c>
      <c r="AG172" s="626"/>
      <c r="AH172" s="636">
        <v>83430000</v>
      </c>
      <c r="AI172" s="634">
        <v>9270000</v>
      </c>
      <c r="AJ172" s="634">
        <v>92700000</v>
      </c>
      <c r="AK172" s="214" t="s">
        <v>139</v>
      </c>
      <c r="AL172" s="214" t="s">
        <v>156</v>
      </c>
      <c r="AM172" s="86">
        <v>83430000</v>
      </c>
      <c r="AN172" s="86" t="s">
        <v>1454</v>
      </c>
      <c r="AO172" s="86" t="s">
        <v>1506</v>
      </c>
      <c r="AP172" s="83" t="s">
        <v>1507</v>
      </c>
      <c r="AQ172" s="84">
        <v>83430000</v>
      </c>
      <c r="AR172" s="553">
        <v>40634</v>
      </c>
      <c r="AS172" s="554">
        <v>45</v>
      </c>
      <c r="AT172" s="84">
        <v>0</v>
      </c>
      <c r="AU172" s="553"/>
      <c r="AV172" s="554"/>
      <c r="AW172" s="84">
        <v>0</v>
      </c>
      <c r="AX172" s="553"/>
      <c r="AY172" s="554"/>
      <c r="AZ172" s="84">
        <v>0</v>
      </c>
      <c r="BA172" s="553"/>
      <c r="BB172" s="554"/>
      <c r="BC172" s="84"/>
      <c r="BD172" s="553"/>
      <c r="BE172" s="554"/>
      <c r="BF172" s="84"/>
      <c r="BG172" s="553"/>
      <c r="BH172" s="554"/>
      <c r="BI172" s="84"/>
      <c r="BJ172" s="553"/>
      <c r="BK172" s="554"/>
      <c r="BL172" s="84"/>
      <c r="BM172" s="553"/>
      <c r="BN172" s="554"/>
      <c r="BO172" s="84"/>
      <c r="BP172" s="553"/>
      <c r="BQ172" s="554"/>
      <c r="BR172" s="84"/>
      <c r="BS172" s="553"/>
      <c r="BT172" s="554"/>
      <c r="BU172" s="84"/>
      <c r="BV172" s="553"/>
      <c r="BW172" s="554"/>
      <c r="BX172" s="84"/>
      <c r="BY172" s="553"/>
      <c r="BZ172" s="554"/>
      <c r="CA172" s="84"/>
      <c r="CB172" s="553"/>
      <c r="CC172" s="554"/>
      <c r="CD172" s="84"/>
      <c r="CE172" s="553"/>
      <c r="CF172" s="554"/>
      <c r="CG172" s="84"/>
      <c r="CH172" s="553"/>
      <c r="CI172" s="554"/>
      <c r="CJ172" s="554"/>
      <c r="CK172" s="554"/>
      <c r="CL172" s="554"/>
      <c r="CM172" s="554"/>
      <c r="CN172" s="554"/>
      <c r="CO172" s="554"/>
      <c r="CP172" s="554"/>
      <c r="CQ172" s="554"/>
      <c r="CR172" s="554"/>
      <c r="CS172" s="554"/>
      <c r="CT172" s="554"/>
      <c r="CU172" s="554"/>
      <c r="CV172" s="554"/>
      <c r="CW172" s="554"/>
      <c r="CX172" s="554"/>
      <c r="CY172" s="554">
        <v>83430000</v>
      </c>
      <c r="CZ172" s="84">
        <v>0</v>
      </c>
      <c r="DA172" s="84"/>
      <c r="DB172" s="856" t="s">
        <v>20809</v>
      </c>
      <c r="DC172" s="85">
        <v>1</v>
      </c>
      <c r="DD172" s="928"/>
      <c r="DE172" s="102" t="s">
        <v>19355</v>
      </c>
      <c r="DF172" s="928" t="s">
        <v>4118</v>
      </c>
      <c r="DG172" s="555">
        <v>0</v>
      </c>
      <c r="DH172" s="556" t="s">
        <v>1813</v>
      </c>
      <c r="DI172" s="557"/>
      <c r="DJ172" s="557">
        <v>40534</v>
      </c>
      <c r="DK172" s="558">
        <v>15</v>
      </c>
      <c r="DL172" s="558"/>
      <c r="DM172" s="619" t="s">
        <v>20568</v>
      </c>
      <c r="DN172" s="890">
        <v>83430000</v>
      </c>
      <c r="DO172" s="928"/>
      <c r="DP172" s="928"/>
      <c r="DQ172" s="928"/>
      <c r="DR172" s="928"/>
    </row>
    <row r="173" spans="1:122" ht="60.75" customHeight="1" thickTop="1" thickBot="1">
      <c r="A173" s="214">
        <v>166</v>
      </c>
      <c r="B173" s="214" t="s">
        <v>573</v>
      </c>
      <c r="C173" s="214" t="s">
        <v>539</v>
      </c>
      <c r="D173" s="374">
        <v>1</v>
      </c>
      <c r="E173" s="517">
        <v>40532</v>
      </c>
      <c r="F173" s="517">
        <v>40519</v>
      </c>
      <c r="G173" s="517">
        <v>40626</v>
      </c>
      <c r="H173" s="517">
        <v>40634</v>
      </c>
      <c r="I173" s="517">
        <v>40634</v>
      </c>
      <c r="J173" s="382">
        <v>17</v>
      </c>
      <c r="K173" s="551">
        <v>41153</v>
      </c>
      <c r="L173" s="561">
        <v>40588</v>
      </c>
      <c r="M173" s="117">
        <v>40513</v>
      </c>
      <c r="N173" s="214" t="s">
        <v>2367</v>
      </c>
      <c r="O173" s="1166">
        <v>800101632</v>
      </c>
      <c r="P173" s="530"/>
      <c r="Q173" s="530"/>
      <c r="R173" s="530"/>
      <c r="S173" s="530"/>
      <c r="T173" s="530"/>
      <c r="U173" s="530"/>
      <c r="V173" s="530"/>
      <c r="W173" s="530"/>
      <c r="X173" s="530"/>
      <c r="Y173" s="530"/>
      <c r="Z173" s="530"/>
      <c r="AA173" s="530"/>
      <c r="AB173" s="214" t="s">
        <v>1261</v>
      </c>
      <c r="AC173" s="214" t="s">
        <v>222</v>
      </c>
      <c r="AD173" s="214" t="s">
        <v>227</v>
      </c>
      <c r="AE173" s="214" t="s">
        <v>508</v>
      </c>
      <c r="AF173" s="214">
        <v>163</v>
      </c>
      <c r="AG173" s="626"/>
      <c r="AH173" s="636">
        <v>16686000</v>
      </c>
      <c r="AI173" s="634">
        <v>1854000</v>
      </c>
      <c r="AJ173" s="634">
        <v>18540000</v>
      </c>
      <c r="AK173" s="214" t="s">
        <v>562</v>
      </c>
      <c r="AL173" s="214" t="s">
        <v>156</v>
      </c>
      <c r="AM173" s="86">
        <v>16686000</v>
      </c>
      <c r="AN173" s="86" t="s">
        <v>1495</v>
      </c>
      <c r="AO173" s="86" t="s">
        <v>11045</v>
      </c>
      <c r="AP173" s="83" t="s">
        <v>1566</v>
      </c>
      <c r="AQ173" s="84">
        <v>16686000</v>
      </c>
      <c r="AR173" s="553">
        <v>40634</v>
      </c>
      <c r="AS173" s="554">
        <v>45</v>
      </c>
      <c r="AT173" s="84">
        <v>0</v>
      </c>
      <c r="AU173" s="553"/>
      <c r="AV173" s="554"/>
      <c r="AW173" s="84">
        <v>0</v>
      </c>
      <c r="AX173" s="553"/>
      <c r="AY173" s="554"/>
      <c r="AZ173" s="84">
        <v>0</v>
      </c>
      <c r="BA173" s="553"/>
      <c r="BB173" s="554"/>
      <c r="BC173" s="84"/>
      <c r="BD173" s="553"/>
      <c r="BE173" s="554"/>
      <c r="BF173" s="84"/>
      <c r="BG173" s="553"/>
      <c r="BH173" s="554"/>
      <c r="BI173" s="84"/>
      <c r="BJ173" s="553"/>
      <c r="BK173" s="554"/>
      <c r="BL173" s="84"/>
      <c r="BM173" s="553"/>
      <c r="BN173" s="554"/>
      <c r="BO173" s="84"/>
      <c r="BP173" s="553"/>
      <c r="BQ173" s="554"/>
      <c r="BR173" s="84"/>
      <c r="BS173" s="553"/>
      <c r="BT173" s="554"/>
      <c r="BU173" s="84"/>
      <c r="BV173" s="553"/>
      <c r="BW173" s="554"/>
      <c r="BX173" s="84"/>
      <c r="BY173" s="553"/>
      <c r="BZ173" s="554"/>
      <c r="CA173" s="84"/>
      <c r="CB173" s="553"/>
      <c r="CC173" s="554"/>
      <c r="CD173" s="84"/>
      <c r="CE173" s="553"/>
      <c r="CF173" s="554"/>
      <c r="CG173" s="84"/>
      <c r="CH173" s="553"/>
      <c r="CI173" s="554"/>
      <c r="CJ173" s="554"/>
      <c r="CK173" s="554"/>
      <c r="CL173" s="554"/>
      <c r="CM173" s="554"/>
      <c r="CN173" s="554"/>
      <c r="CO173" s="554"/>
      <c r="CP173" s="554"/>
      <c r="CQ173" s="554"/>
      <c r="CR173" s="554"/>
      <c r="CS173" s="554"/>
      <c r="CT173" s="554"/>
      <c r="CU173" s="554"/>
      <c r="CV173" s="554"/>
      <c r="CW173" s="554"/>
      <c r="CX173" s="554"/>
      <c r="CY173" s="554">
        <v>16686000</v>
      </c>
      <c r="CZ173" s="84">
        <v>0</v>
      </c>
      <c r="DA173" s="84"/>
      <c r="DB173" s="856" t="s">
        <v>20809</v>
      </c>
      <c r="DC173" s="85">
        <v>1</v>
      </c>
      <c r="DD173" s="928"/>
      <c r="DE173" s="102" t="s">
        <v>19355</v>
      </c>
      <c r="DF173" s="928" t="s">
        <v>4118</v>
      </c>
      <c r="DG173" s="555">
        <v>0</v>
      </c>
      <c r="DH173" s="556" t="s">
        <v>1814</v>
      </c>
      <c r="DI173" s="557">
        <v>40626</v>
      </c>
      <c r="DJ173" s="557">
        <v>40534</v>
      </c>
      <c r="DK173" s="558">
        <v>15</v>
      </c>
      <c r="DL173" s="558" t="s">
        <v>15789</v>
      </c>
      <c r="DM173" s="619" t="s">
        <v>20568</v>
      </c>
      <c r="DN173" s="890">
        <v>16686000</v>
      </c>
      <c r="DO173" s="928"/>
      <c r="DP173" s="928"/>
      <c r="DQ173" s="928"/>
      <c r="DR173" s="928"/>
    </row>
    <row r="174" spans="1:122" ht="60.75" customHeight="1" thickTop="1" thickBot="1">
      <c r="A174" s="214">
        <v>167</v>
      </c>
      <c r="B174" s="214" t="s">
        <v>573</v>
      </c>
      <c r="C174" s="214" t="s">
        <v>539</v>
      </c>
      <c r="D174" s="374">
        <v>1</v>
      </c>
      <c r="E174" s="517">
        <v>40527</v>
      </c>
      <c r="F174" s="517">
        <v>40519</v>
      </c>
      <c r="G174" s="517">
        <v>40588</v>
      </c>
      <c r="H174" s="517">
        <v>40595</v>
      </c>
      <c r="I174" s="517">
        <v>40595</v>
      </c>
      <c r="J174" s="382">
        <v>17</v>
      </c>
      <c r="K174" s="551">
        <v>41111</v>
      </c>
      <c r="L174" s="561">
        <v>40583</v>
      </c>
      <c r="M174" s="117">
        <v>40513</v>
      </c>
      <c r="N174" s="214" t="s">
        <v>70</v>
      </c>
      <c r="O174" s="1166">
        <v>860024746</v>
      </c>
      <c r="P174" s="530"/>
      <c r="Q174" s="530"/>
      <c r="R174" s="530"/>
      <c r="S174" s="530"/>
      <c r="T174" s="530"/>
      <c r="U174" s="530"/>
      <c r="V174" s="530"/>
      <c r="W174" s="530"/>
      <c r="X174" s="530"/>
      <c r="Y174" s="530"/>
      <c r="Z174" s="530"/>
      <c r="AA174" s="530"/>
      <c r="AB174" s="214" t="s">
        <v>1257</v>
      </c>
      <c r="AC174" s="214" t="s">
        <v>222</v>
      </c>
      <c r="AD174" s="214" t="s">
        <v>227</v>
      </c>
      <c r="AE174" s="214" t="s">
        <v>508</v>
      </c>
      <c r="AF174" s="214">
        <v>163</v>
      </c>
      <c r="AG174" s="626"/>
      <c r="AH174" s="636">
        <v>29664000</v>
      </c>
      <c r="AI174" s="634">
        <v>7416000</v>
      </c>
      <c r="AJ174" s="634">
        <v>37080000</v>
      </c>
      <c r="AK174" s="214" t="s">
        <v>81</v>
      </c>
      <c r="AL174" s="214" t="s">
        <v>156</v>
      </c>
      <c r="AM174" s="86">
        <v>29664000</v>
      </c>
      <c r="AN174" s="86" t="s">
        <v>14315</v>
      </c>
      <c r="AO174" s="86" t="s">
        <v>14315</v>
      </c>
      <c r="AP174" s="83" t="s">
        <v>1525</v>
      </c>
      <c r="AQ174" s="84">
        <v>29664000</v>
      </c>
      <c r="AR174" s="553">
        <v>40595</v>
      </c>
      <c r="AS174" s="554">
        <v>34</v>
      </c>
      <c r="AT174" s="84">
        <v>0</v>
      </c>
      <c r="AU174" s="553"/>
      <c r="AV174" s="554"/>
      <c r="AW174" s="84">
        <v>0</v>
      </c>
      <c r="AX174" s="553"/>
      <c r="AY174" s="554"/>
      <c r="AZ174" s="84">
        <v>0</v>
      </c>
      <c r="BA174" s="553"/>
      <c r="BB174" s="554"/>
      <c r="BC174" s="84"/>
      <c r="BD174" s="553"/>
      <c r="BE174" s="554"/>
      <c r="BF174" s="84"/>
      <c r="BG174" s="553"/>
      <c r="BH174" s="554"/>
      <c r="BI174" s="84"/>
      <c r="BJ174" s="553"/>
      <c r="BK174" s="554"/>
      <c r="BL174" s="84"/>
      <c r="BM174" s="553"/>
      <c r="BN174" s="554"/>
      <c r="BO174" s="84"/>
      <c r="BP174" s="553"/>
      <c r="BQ174" s="554"/>
      <c r="BR174" s="84"/>
      <c r="BS174" s="553"/>
      <c r="BT174" s="554"/>
      <c r="BU174" s="84"/>
      <c r="BV174" s="553"/>
      <c r="BW174" s="554"/>
      <c r="BX174" s="84"/>
      <c r="BY174" s="553"/>
      <c r="BZ174" s="554"/>
      <c r="CA174" s="84"/>
      <c r="CB174" s="553"/>
      <c r="CC174" s="554"/>
      <c r="CD174" s="84"/>
      <c r="CE174" s="553"/>
      <c r="CF174" s="554"/>
      <c r="CG174" s="84"/>
      <c r="CH174" s="553"/>
      <c r="CI174" s="554"/>
      <c r="CJ174" s="554"/>
      <c r="CK174" s="554"/>
      <c r="CL174" s="554"/>
      <c r="CM174" s="554"/>
      <c r="CN174" s="554"/>
      <c r="CO174" s="554"/>
      <c r="CP174" s="554"/>
      <c r="CQ174" s="554"/>
      <c r="CR174" s="554"/>
      <c r="CS174" s="554"/>
      <c r="CT174" s="554"/>
      <c r="CU174" s="554"/>
      <c r="CV174" s="554"/>
      <c r="CW174" s="554"/>
      <c r="CX174" s="554"/>
      <c r="CY174" s="554">
        <v>29664000</v>
      </c>
      <c r="CZ174" s="84">
        <v>0</v>
      </c>
      <c r="DA174" s="84"/>
      <c r="DB174" s="856" t="s">
        <v>20809</v>
      </c>
      <c r="DC174" s="85">
        <v>1</v>
      </c>
      <c r="DD174" s="928"/>
      <c r="DE174" s="102" t="s">
        <v>19355</v>
      </c>
      <c r="DF174" s="928" t="s">
        <v>4118</v>
      </c>
      <c r="DG174" s="555">
        <v>0</v>
      </c>
      <c r="DH174" s="556" t="s">
        <v>1815</v>
      </c>
      <c r="DI174" s="557">
        <v>40588</v>
      </c>
      <c r="DJ174" s="557">
        <v>40534</v>
      </c>
      <c r="DK174" s="558">
        <v>15</v>
      </c>
      <c r="DL174" s="558"/>
      <c r="DM174" s="619" t="s">
        <v>20568</v>
      </c>
      <c r="DN174" s="890">
        <v>29664000</v>
      </c>
      <c r="DO174" s="928"/>
      <c r="DP174" s="928"/>
      <c r="DQ174" s="928"/>
      <c r="DR174" s="928"/>
    </row>
    <row r="175" spans="1:122" ht="60.75" customHeight="1" thickTop="1" thickBot="1">
      <c r="A175" s="214">
        <v>168</v>
      </c>
      <c r="B175" s="214" t="s">
        <v>573</v>
      </c>
      <c r="C175" s="214" t="s">
        <v>539</v>
      </c>
      <c r="D175" s="374">
        <v>1</v>
      </c>
      <c r="E175" s="517">
        <v>40527</v>
      </c>
      <c r="F175" s="517">
        <v>40519</v>
      </c>
      <c r="G175" s="517">
        <v>40583</v>
      </c>
      <c r="H175" s="517">
        <v>40591</v>
      </c>
      <c r="I175" s="517">
        <v>40591</v>
      </c>
      <c r="J175" s="382">
        <v>17</v>
      </c>
      <c r="K175" s="551">
        <v>41107</v>
      </c>
      <c r="L175" s="561">
        <v>40583</v>
      </c>
      <c r="M175" s="117">
        <v>40513</v>
      </c>
      <c r="N175" s="214" t="s">
        <v>624</v>
      </c>
      <c r="O175" s="1166">
        <v>860536210</v>
      </c>
      <c r="P175" s="530"/>
      <c r="Q175" s="530"/>
      <c r="R175" s="530"/>
      <c r="S175" s="530"/>
      <c r="T175" s="530"/>
      <c r="U175" s="530"/>
      <c r="V175" s="530"/>
      <c r="W175" s="530"/>
      <c r="X175" s="530"/>
      <c r="Y175" s="530"/>
      <c r="Z175" s="530"/>
      <c r="AA175" s="530"/>
      <c r="AB175" s="214" t="s">
        <v>1257</v>
      </c>
      <c r="AC175" s="214" t="s">
        <v>222</v>
      </c>
      <c r="AD175" s="214" t="s">
        <v>227</v>
      </c>
      <c r="AE175" s="214" t="s">
        <v>508</v>
      </c>
      <c r="AF175" s="214">
        <v>163</v>
      </c>
      <c r="AG175" s="626"/>
      <c r="AH175" s="636">
        <v>14832000</v>
      </c>
      <c r="AI175" s="634">
        <v>3708000</v>
      </c>
      <c r="AJ175" s="634">
        <v>18540000</v>
      </c>
      <c r="AK175" s="214" t="s">
        <v>465</v>
      </c>
      <c r="AL175" s="214" t="s">
        <v>13003</v>
      </c>
      <c r="AM175" s="86">
        <v>14832000</v>
      </c>
      <c r="AN175" s="86" t="s">
        <v>14315</v>
      </c>
      <c r="AO175" s="86" t="s">
        <v>14315</v>
      </c>
      <c r="AP175" s="83" t="s">
        <v>1525</v>
      </c>
      <c r="AQ175" s="84">
        <v>14832000</v>
      </c>
      <c r="AR175" s="553">
        <v>40591</v>
      </c>
      <c r="AS175" s="554">
        <v>32</v>
      </c>
      <c r="AT175" s="84">
        <v>0</v>
      </c>
      <c r="AU175" s="553"/>
      <c r="AV175" s="554"/>
      <c r="AW175" s="84">
        <v>0</v>
      </c>
      <c r="AX175" s="553"/>
      <c r="AY175" s="554"/>
      <c r="AZ175" s="84">
        <v>0</v>
      </c>
      <c r="BA175" s="553"/>
      <c r="BB175" s="554"/>
      <c r="BC175" s="84"/>
      <c r="BD175" s="553"/>
      <c r="BE175" s="554"/>
      <c r="BF175" s="84"/>
      <c r="BG175" s="553"/>
      <c r="BH175" s="554"/>
      <c r="BI175" s="84"/>
      <c r="BJ175" s="553"/>
      <c r="BK175" s="554"/>
      <c r="BL175" s="84"/>
      <c r="BM175" s="553"/>
      <c r="BN175" s="554"/>
      <c r="BO175" s="84"/>
      <c r="BP175" s="553"/>
      <c r="BQ175" s="554"/>
      <c r="BR175" s="84"/>
      <c r="BS175" s="553"/>
      <c r="BT175" s="554"/>
      <c r="BU175" s="84"/>
      <c r="BV175" s="553"/>
      <c r="BW175" s="554"/>
      <c r="BX175" s="84"/>
      <c r="BY175" s="553"/>
      <c r="BZ175" s="554"/>
      <c r="CA175" s="84"/>
      <c r="CB175" s="553"/>
      <c r="CC175" s="554"/>
      <c r="CD175" s="84"/>
      <c r="CE175" s="553"/>
      <c r="CF175" s="554"/>
      <c r="CG175" s="84"/>
      <c r="CH175" s="553"/>
      <c r="CI175" s="554"/>
      <c r="CJ175" s="554"/>
      <c r="CK175" s="554"/>
      <c r="CL175" s="554"/>
      <c r="CM175" s="554"/>
      <c r="CN175" s="554"/>
      <c r="CO175" s="554"/>
      <c r="CP175" s="554"/>
      <c r="CQ175" s="554"/>
      <c r="CR175" s="554"/>
      <c r="CS175" s="554"/>
      <c r="CT175" s="554"/>
      <c r="CU175" s="554"/>
      <c r="CV175" s="554"/>
      <c r="CW175" s="554"/>
      <c r="CX175" s="554"/>
      <c r="CY175" s="554">
        <v>14832000</v>
      </c>
      <c r="CZ175" s="84">
        <v>0</v>
      </c>
      <c r="DA175" s="84"/>
      <c r="DB175" s="727" t="s">
        <v>13003</v>
      </c>
      <c r="DC175" s="85">
        <v>1</v>
      </c>
      <c r="DD175" s="928"/>
      <c r="DE175" s="102" t="s">
        <v>19355</v>
      </c>
      <c r="DF175" s="928" t="s">
        <v>4118</v>
      </c>
      <c r="DG175" s="555">
        <v>0</v>
      </c>
      <c r="DH175" s="556" t="s">
        <v>1816</v>
      </c>
      <c r="DI175" s="557">
        <v>40583</v>
      </c>
      <c r="DJ175" s="557">
        <v>40534</v>
      </c>
      <c r="DK175" s="558">
        <v>15</v>
      </c>
      <c r="DL175" s="558"/>
      <c r="DM175" s="619" t="s">
        <v>20569</v>
      </c>
      <c r="DN175" s="890">
        <v>14832000</v>
      </c>
      <c r="DO175" s="928"/>
      <c r="DP175" s="928"/>
      <c r="DQ175" s="928"/>
      <c r="DR175" s="928"/>
    </row>
    <row r="176" spans="1:122" ht="60.75" customHeight="1" thickTop="1" thickBot="1">
      <c r="A176" s="214">
        <v>169</v>
      </c>
      <c r="B176" s="214" t="s">
        <v>573</v>
      </c>
      <c r="C176" s="214" t="s">
        <v>541</v>
      </c>
      <c r="D176" s="374">
        <v>0</v>
      </c>
      <c r="E176" s="517">
        <v>40528</v>
      </c>
      <c r="F176" s="517">
        <v>40519</v>
      </c>
      <c r="G176" s="517">
        <v>40571</v>
      </c>
      <c r="H176" s="517">
        <v>40583</v>
      </c>
      <c r="I176" s="517">
        <v>40583</v>
      </c>
      <c r="J176" s="382">
        <v>23</v>
      </c>
      <c r="K176" s="551">
        <v>41283</v>
      </c>
      <c r="L176" s="552"/>
      <c r="M176" s="117">
        <v>40513</v>
      </c>
      <c r="N176" s="214" t="s">
        <v>251</v>
      </c>
      <c r="O176" s="1166">
        <v>891480035</v>
      </c>
      <c r="P176" s="530"/>
      <c r="Q176" s="530"/>
      <c r="R176" s="530"/>
      <c r="S176" s="530"/>
      <c r="T176" s="530"/>
      <c r="U176" s="530"/>
      <c r="V176" s="530"/>
      <c r="W176" s="530"/>
      <c r="X176" s="530"/>
      <c r="Y176" s="530"/>
      <c r="Z176" s="530"/>
      <c r="AA176" s="530"/>
      <c r="AB176" s="214" t="s">
        <v>1257</v>
      </c>
      <c r="AC176" s="214" t="s">
        <v>222</v>
      </c>
      <c r="AD176" s="214" t="s">
        <v>227</v>
      </c>
      <c r="AE176" s="214" t="s">
        <v>508</v>
      </c>
      <c r="AF176" s="214">
        <v>163</v>
      </c>
      <c r="AG176" s="626"/>
      <c r="AH176" s="636">
        <v>430128000</v>
      </c>
      <c r="AI176" s="634">
        <v>107532000</v>
      </c>
      <c r="AJ176" s="634">
        <v>537660000</v>
      </c>
      <c r="AK176" s="214" t="s">
        <v>372</v>
      </c>
      <c r="AL176" s="214" t="s">
        <v>156</v>
      </c>
      <c r="AM176" s="86">
        <v>430128000</v>
      </c>
      <c r="AN176" s="86" t="s">
        <v>1454</v>
      </c>
      <c r="AO176" s="86" t="s">
        <v>1506</v>
      </c>
      <c r="AP176" s="83" t="s">
        <v>1507</v>
      </c>
      <c r="AQ176" s="84">
        <v>430128000</v>
      </c>
      <c r="AR176" s="553">
        <v>40583</v>
      </c>
      <c r="AS176" s="554">
        <v>28</v>
      </c>
      <c r="AT176" s="84">
        <v>0</v>
      </c>
      <c r="AU176" s="553"/>
      <c r="AV176" s="554"/>
      <c r="AW176" s="84">
        <v>0</v>
      </c>
      <c r="AX176" s="553"/>
      <c r="AY176" s="554"/>
      <c r="AZ176" s="84">
        <v>0</v>
      </c>
      <c r="BA176" s="553"/>
      <c r="BB176" s="554"/>
      <c r="BC176" s="84"/>
      <c r="BD176" s="553"/>
      <c r="BE176" s="554"/>
      <c r="BF176" s="84"/>
      <c r="BG176" s="553"/>
      <c r="BH176" s="554"/>
      <c r="BI176" s="84"/>
      <c r="BJ176" s="553"/>
      <c r="BK176" s="554"/>
      <c r="BL176" s="84"/>
      <c r="BM176" s="553"/>
      <c r="BN176" s="554"/>
      <c r="BO176" s="84"/>
      <c r="BP176" s="553"/>
      <c r="BQ176" s="554"/>
      <c r="BR176" s="84"/>
      <c r="BS176" s="553"/>
      <c r="BT176" s="554"/>
      <c r="BU176" s="84"/>
      <c r="BV176" s="553"/>
      <c r="BW176" s="554"/>
      <c r="BX176" s="84"/>
      <c r="BY176" s="553"/>
      <c r="BZ176" s="554"/>
      <c r="CA176" s="84"/>
      <c r="CB176" s="553"/>
      <c r="CC176" s="554"/>
      <c r="CD176" s="84"/>
      <c r="CE176" s="553"/>
      <c r="CF176" s="554"/>
      <c r="CG176" s="84"/>
      <c r="CH176" s="553"/>
      <c r="CI176" s="554"/>
      <c r="CJ176" s="554"/>
      <c r="CK176" s="554"/>
      <c r="CL176" s="554"/>
      <c r="CM176" s="554"/>
      <c r="CN176" s="554"/>
      <c r="CO176" s="554"/>
      <c r="CP176" s="554"/>
      <c r="CQ176" s="554"/>
      <c r="CR176" s="554"/>
      <c r="CS176" s="554"/>
      <c r="CT176" s="554"/>
      <c r="CU176" s="554"/>
      <c r="CV176" s="554"/>
      <c r="CW176" s="554"/>
      <c r="CX176" s="554"/>
      <c r="CY176" s="554">
        <v>430128000</v>
      </c>
      <c r="CZ176" s="84">
        <v>0</v>
      </c>
      <c r="DA176" s="84"/>
      <c r="DB176" s="856" t="s">
        <v>20809</v>
      </c>
      <c r="DC176" s="85">
        <v>1</v>
      </c>
      <c r="DD176" s="928"/>
      <c r="DE176" s="102" t="s">
        <v>2300</v>
      </c>
      <c r="DF176" s="928" t="s">
        <v>4118</v>
      </c>
      <c r="DG176" s="555">
        <v>0</v>
      </c>
      <c r="DH176" s="556" t="s">
        <v>1817</v>
      </c>
      <c r="DI176" s="557"/>
      <c r="DJ176" s="557">
        <v>40534</v>
      </c>
      <c r="DK176" s="558">
        <v>15</v>
      </c>
      <c r="DL176" s="558"/>
      <c r="DM176" s="619" t="s">
        <v>20568</v>
      </c>
      <c r="DN176" s="890">
        <v>430128000</v>
      </c>
      <c r="DO176" s="928"/>
      <c r="DP176" s="928"/>
      <c r="DQ176" s="928"/>
      <c r="DR176" s="928"/>
    </row>
    <row r="177" spans="1:122" ht="60.75" customHeight="1" thickTop="1" thickBot="1">
      <c r="A177" s="214">
        <v>170</v>
      </c>
      <c r="B177" s="214" t="s">
        <v>573</v>
      </c>
      <c r="C177" s="214" t="s">
        <v>541</v>
      </c>
      <c r="D177" s="374">
        <v>0</v>
      </c>
      <c r="E177" s="517">
        <v>40529</v>
      </c>
      <c r="F177" s="517">
        <v>40519</v>
      </c>
      <c r="G177" s="517">
        <v>40567</v>
      </c>
      <c r="H177" s="517">
        <v>40575</v>
      </c>
      <c r="I177" s="517">
        <v>40575</v>
      </c>
      <c r="J177" s="382">
        <v>17</v>
      </c>
      <c r="K177" s="551">
        <v>41091</v>
      </c>
      <c r="L177" s="552"/>
      <c r="M177" s="117">
        <v>40513</v>
      </c>
      <c r="N177" s="214" t="s">
        <v>337</v>
      </c>
      <c r="O177" s="1166">
        <v>800225340</v>
      </c>
      <c r="P177" s="530"/>
      <c r="Q177" s="530"/>
      <c r="R177" s="530"/>
      <c r="S177" s="530"/>
      <c r="T177" s="530"/>
      <c r="U177" s="530"/>
      <c r="V177" s="530"/>
      <c r="W177" s="530"/>
      <c r="X177" s="530"/>
      <c r="Y177" s="530"/>
      <c r="Z177" s="530"/>
      <c r="AA177" s="530"/>
      <c r="AB177" s="214" t="s">
        <v>1257</v>
      </c>
      <c r="AC177" s="214" t="s">
        <v>222</v>
      </c>
      <c r="AD177" s="214" t="s">
        <v>227</v>
      </c>
      <c r="AE177" s="214" t="s">
        <v>508</v>
      </c>
      <c r="AF177" s="214">
        <v>163</v>
      </c>
      <c r="AG177" s="626"/>
      <c r="AH177" s="636">
        <v>133488000</v>
      </c>
      <c r="AI177" s="634">
        <v>33372000</v>
      </c>
      <c r="AJ177" s="634">
        <v>166860000</v>
      </c>
      <c r="AK177" s="214" t="s">
        <v>268</v>
      </c>
      <c r="AL177" s="214" t="s">
        <v>156</v>
      </c>
      <c r="AM177" s="86">
        <v>133488000</v>
      </c>
      <c r="AN177" s="86" t="s">
        <v>14315</v>
      </c>
      <c r="AO177" s="86" t="s">
        <v>14315</v>
      </c>
      <c r="AP177" s="83" t="s">
        <v>1525</v>
      </c>
      <c r="AQ177" s="84">
        <v>133488000</v>
      </c>
      <c r="AR177" s="553">
        <v>40575</v>
      </c>
      <c r="AS177" s="554">
        <v>25</v>
      </c>
      <c r="AT177" s="84">
        <v>0</v>
      </c>
      <c r="AU177" s="553"/>
      <c r="AV177" s="554"/>
      <c r="AW177" s="84">
        <v>0</v>
      </c>
      <c r="AX177" s="553"/>
      <c r="AY177" s="554"/>
      <c r="AZ177" s="84">
        <v>0</v>
      </c>
      <c r="BA177" s="553"/>
      <c r="BB177" s="554"/>
      <c r="BC177" s="84"/>
      <c r="BD177" s="553"/>
      <c r="BE177" s="554"/>
      <c r="BF177" s="84"/>
      <c r="BG177" s="553"/>
      <c r="BH177" s="554"/>
      <c r="BI177" s="84"/>
      <c r="BJ177" s="553"/>
      <c r="BK177" s="554"/>
      <c r="BL177" s="84"/>
      <c r="BM177" s="553"/>
      <c r="BN177" s="554"/>
      <c r="BO177" s="84"/>
      <c r="BP177" s="553"/>
      <c r="BQ177" s="554"/>
      <c r="BR177" s="84"/>
      <c r="BS177" s="553"/>
      <c r="BT177" s="554"/>
      <c r="BU177" s="84"/>
      <c r="BV177" s="553"/>
      <c r="BW177" s="554"/>
      <c r="BX177" s="84"/>
      <c r="BY177" s="553"/>
      <c r="BZ177" s="554"/>
      <c r="CA177" s="84"/>
      <c r="CB177" s="553"/>
      <c r="CC177" s="554"/>
      <c r="CD177" s="84"/>
      <c r="CE177" s="553"/>
      <c r="CF177" s="554"/>
      <c r="CG177" s="84"/>
      <c r="CH177" s="553"/>
      <c r="CI177" s="554"/>
      <c r="CJ177" s="554"/>
      <c r="CK177" s="554"/>
      <c r="CL177" s="554"/>
      <c r="CM177" s="554"/>
      <c r="CN177" s="554"/>
      <c r="CO177" s="554"/>
      <c r="CP177" s="554"/>
      <c r="CQ177" s="554"/>
      <c r="CR177" s="554"/>
      <c r="CS177" s="554"/>
      <c r="CT177" s="554"/>
      <c r="CU177" s="554"/>
      <c r="CV177" s="554"/>
      <c r="CW177" s="554"/>
      <c r="CX177" s="554"/>
      <c r="CY177" s="554">
        <v>133488000</v>
      </c>
      <c r="CZ177" s="84">
        <v>0</v>
      </c>
      <c r="DA177" s="84"/>
      <c r="DB177" s="856" t="s">
        <v>20809</v>
      </c>
      <c r="DC177" s="85">
        <v>1</v>
      </c>
      <c r="DD177" s="928"/>
      <c r="DE177" s="102" t="s">
        <v>19355</v>
      </c>
      <c r="DF177" s="928" t="s">
        <v>4118</v>
      </c>
      <c r="DG177" s="555">
        <v>0</v>
      </c>
      <c r="DH177" s="556" t="s">
        <v>1818</v>
      </c>
      <c r="DI177" s="557"/>
      <c r="DJ177" s="557">
        <v>40534</v>
      </c>
      <c r="DK177" s="558">
        <v>15</v>
      </c>
      <c r="DL177" s="558" t="s">
        <v>15785</v>
      </c>
      <c r="DM177" s="619" t="s">
        <v>20568</v>
      </c>
      <c r="DN177" s="890">
        <v>133488000</v>
      </c>
      <c r="DO177" s="928"/>
      <c r="DP177" s="928"/>
      <c r="DQ177" s="928"/>
      <c r="DR177" s="928"/>
    </row>
    <row r="178" spans="1:122" ht="60.75" customHeight="1" thickTop="1" thickBot="1">
      <c r="A178" s="214">
        <v>171</v>
      </c>
      <c r="B178" s="214" t="s">
        <v>573</v>
      </c>
      <c r="C178" s="214" t="s">
        <v>541</v>
      </c>
      <c r="D178" s="374">
        <v>0</v>
      </c>
      <c r="E178" s="517">
        <v>40722</v>
      </c>
      <c r="F178" s="517">
        <v>40519</v>
      </c>
      <c r="G178" s="517">
        <v>40722</v>
      </c>
      <c r="H178" s="517">
        <v>40732</v>
      </c>
      <c r="I178" s="517">
        <v>40732</v>
      </c>
      <c r="J178" s="382">
        <v>17</v>
      </c>
      <c r="K178" s="551">
        <v>41251</v>
      </c>
      <c r="L178" s="517">
        <v>40722</v>
      </c>
      <c r="M178" s="117">
        <v>40513</v>
      </c>
      <c r="N178" s="214" t="s">
        <v>252</v>
      </c>
      <c r="O178" s="1166">
        <v>800118954</v>
      </c>
      <c r="P178" s="530"/>
      <c r="Q178" s="530"/>
      <c r="R178" s="530"/>
      <c r="S178" s="530"/>
      <c r="T178" s="530"/>
      <c r="U178" s="530"/>
      <c r="V178" s="530"/>
      <c r="W178" s="530"/>
      <c r="X178" s="530"/>
      <c r="Y178" s="530"/>
      <c r="Z178" s="530"/>
      <c r="AA178" s="530"/>
      <c r="AB178" s="214" t="s">
        <v>1257</v>
      </c>
      <c r="AC178" s="214" t="s">
        <v>222</v>
      </c>
      <c r="AD178" s="214" t="s">
        <v>227</v>
      </c>
      <c r="AE178" s="214" t="s">
        <v>508</v>
      </c>
      <c r="AF178" s="214">
        <v>163</v>
      </c>
      <c r="AG178" s="626"/>
      <c r="AH178" s="636">
        <v>74160000</v>
      </c>
      <c r="AI178" s="634">
        <v>18540000</v>
      </c>
      <c r="AJ178" s="634">
        <v>92700000</v>
      </c>
      <c r="AK178" s="214" t="s">
        <v>1137</v>
      </c>
      <c r="AL178" s="214" t="s">
        <v>156</v>
      </c>
      <c r="AM178" s="86">
        <v>74160000</v>
      </c>
      <c r="AN178" s="86" t="s">
        <v>1461</v>
      </c>
      <c r="AO178" s="86" t="s">
        <v>1528</v>
      </c>
      <c r="AP178" s="83" t="s">
        <v>1529</v>
      </c>
      <c r="AQ178" s="216">
        <v>74160000</v>
      </c>
      <c r="AR178" s="553">
        <v>40732</v>
      </c>
      <c r="AS178" s="554">
        <v>65</v>
      </c>
      <c r="AT178" s="216">
        <v>0</v>
      </c>
      <c r="AU178" s="553"/>
      <c r="AV178" s="554"/>
      <c r="AW178" s="84">
        <v>0</v>
      </c>
      <c r="AX178" s="553"/>
      <c r="AY178" s="554"/>
      <c r="AZ178" s="84">
        <v>0</v>
      </c>
      <c r="BA178" s="553"/>
      <c r="BB178" s="554"/>
      <c r="BC178" s="84"/>
      <c r="BD178" s="553"/>
      <c r="BE178" s="554"/>
      <c r="BF178" s="84"/>
      <c r="BG178" s="553"/>
      <c r="BH178" s="554"/>
      <c r="BI178" s="84"/>
      <c r="BJ178" s="553"/>
      <c r="BK178" s="554"/>
      <c r="BL178" s="84"/>
      <c r="BM178" s="553"/>
      <c r="BN178" s="554"/>
      <c r="BO178" s="84"/>
      <c r="BP178" s="553"/>
      <c r="BQ178" s="554"/>
      <c r="BR178" s="84"/>
      <c r="BS178" s="553"/>
      <c r="BT178" s="554"/>
      <c r="BU178" s="84"/>
      <c r="BV178" s="553"/>
      <c r="BW178" s="554"/>
      <c r="BX178" s="84"/>
      <c r="BY178" s="553"/>
      <c r="BZ178" s="554"/>
      <c r="CA178" s="84"/>
      <c r="CB178" s="553"/>
      <c r="CC178" s="554"/>
      <c r="CD178" s="84"/>
      <c r="CE178" s="553"/>
      <c r="CF178" s="554"/>
      <c r="CG178" s="84"/>
      <c r="CH178" s="553"/>
      <c r="CI178" s="554"/>
      <c r="CJ178" s="554"/>
      <c r="CK178" s="554"/>
      <c r="CL178" s="554"/>
      <c r="CM178" s="554"/>
      <c r="CN178" s="554"/>
      <c r="CO178" s="554"/>
      <c r="CP178" s="554"/>
      <c r="CQ178" s="554"/>
      <c r="CR178" s="554"/>
      <c r="CS178" s="554"/>
      <c r="CT178" s="554"/>
      <c r="CU178" s="554"/>
      <c r="CV178" s="554"/>
      <c r="CW178" s="554"/>
      <c r="CX178" s="554"/>
      <c r="CY178" s="554">
        <v>74160000</v>
      </c>
      <c r="CZ178" s="84">
        <v>0</v>
      </c>
      <c r="DA178" s="84"/>
      <c r="DB178" s="856" t="s">
        <v>20809</v>
      </c>
      <c r="DC178" s="85">
        <v>1</v>
      </c>
      <c r="DD178" s="928"/>
      <c r="DE178" s="102" t="s">
        <v>19355</v>
      </c>
      <c r="DF178" s="928" t="s">
        <v>4118</v>
      </c>
      <c r="DG178" s="555">
        <v>0</v>
      </c>
      <c r="DH178" s="556" t="s">
        <v>1819</v>
      </c>
      <c r="DI178" s="557"/>
      <c r="DJ178" s="557">
        <v>40534</v>
      </c>
      <c r="DK178" s="558">
        <v>15</v>
      </c>
      <c r="DL178" s="558" t="s">
        <v>15795</v>
      </c>
      <c r="DM178" s="619" t="s">
        <v>20568</v>
      </c>
      <c r="DN178" s="890">
        <v>74160000</v>
      </c>
      <c r="DO178" s="928"/>
      <c r="DP178" s="928"/>
      <c r="DQ178" s="928"/>
      <c r="DR178" s="928"/>
    </row>
    <row r="179" spans="1:122" ht="60.75" customHeight="1" thickTop="1" thickBot="1">
      <c r="A179" s="214">
        <v>172</v>
      </c>
      <c r="B179" s="214" t="s">
        <v>573</v>
      </c>
      <c r="C179" s="214" t="s">
        <v>541</v>
      </c>
      <c r="D179" s="374">
        <v>0</v>
      </c>
      <c r="E179" s="517">
        <v>40528</v>
      </c>
      <c r="F179" s="517">
        <v>40519</v>
      </c>
      <c r="G179" s="517">
        <v>40583</v>
      </c>
      <c r="H179" s="517">
        <v>40591</v>
      </c>
      <c r="I179" s="517">
        <v>40591</v>
      </c>
      <c r="J179" s="382">
        <v>17</v>
      </c>
      <c r="K179" s="551">
        <v>41107</v>
      </c>
      <c r="L179" s="552"/>
      <c r="M179" s="117">
        <v>40513</v>
      </c>
      <c r="N179" s="214" t="s">
        <v>2496</v>
      </c>
      <c r="O179" s="1166">
        <v>800247350</v>
      </c>
      <c r="P179" s="530"/>
      <c r="Q179" s="530"/>
      <c r="R179" s="530"/>
      <c r="S179" s="530"/>
      <c r="T179" s="530"/>
      <c r="U179" s="530"/>
      <c r="V179" s="530"/>
      <c r="W179" s="530"/>
      <c r="X179" s="530"/>
      <c r="Y179" s="530"/>
      <c r="Z179" s="530"/>
      <c r="AA179" s="530"/>
      <c r="AB179" s="214" t="s">
        <v>1257</v>
      </c>
      <c r="AC179" s="214" t="s">
        <v>222</v>
      </c>
      <c r="AD179" s="214" t="s">
        <v>227</v>
      </c>
      <c r="AE179" s="214" t="s">
        <v>508</v>
      </c>
      <c r="AF179" s="214">
        <v>163</v>
      </c>
      <c r="AG179" s="626"/>
      <c r="AH179" s="636">
        <v>14832000</v>
      </c>
      <c r="AI179" s="634">
        <v>3708000</v>
      </c>
      <c r="AJ179" s="634">
        <v>18540000</v>
      </c>
      <c r="AK179" s="214" t="s">
        <v>461</v>
      </c>
      <c r="AL179" s="214" t="s">
        <v>156</v>
      </c>
      <c r="AM179" s="86">
        <v>14832000</v>
      </c>
      <c r="AN179" s="86" t="s">
        <v>14315</v>
      </c>
      <c r="AO179" s="86" t="s">
        <v>14315</v>
      </c>
      <c r="AP179" s="83" t="s">
        <v>1525</v>
      </c>
      <c r="AQ179" s="84">
        <v>14832000</v>
      </c>
      <c r="AR179" s="553">
        <v>40591</v>
      </c>
      <c r="AS179" s="554">
        <v>32</v>
      </c>
      <c r="AT179" s="84">
        <v>0</v>
      </c>
      <c r="AU179" s="553"/>
      <c r="AV179" s="554"/>
      <c r="AW179" s="84">
        <v>0</v>
      </c>
      <c r="AX179" s="553"/>
      <c r="AY179" s="554"/>
      <c r="AZ179" s="84">
        <v>0</v>
      </c>
      <c r="BA179" s="553"/>
      <c r="BB179" s="554"/>
      <c r="BC179" s="84"/>
      <c r="BD179" s="553"/>
      <c r="BE179" s="554"/>
      <c r="BF179" s="84"/>
      <c r="BG179" s="553"/>
      <c r="BH179" s="554"/>
      <c r="BI179" s="84"/>
      <c r="BJ179" s="553"/>
      <c r="BK179" s="554"/>
      <c r="BL179" s="84"/>
      <c r="BM179" s="553"/>
      <c r="BN179" s="554"/>
      <c r="BO179" s="84"/>
      <c r="BP179" s="553"/>
      <c r="BQ179" s="554"/>
      <c r="BR179" s="84"/>
      <c r="BS179" s="553"/>
      <c r="BT179" s="554"/>
      <c r="BU179" s="84"/>
      <c r="BV179" s="553"/>
      <c r="BW179" s="554"/>
      <c r="BX179" s="84"/>
      <c r="BY179" s="553"/>
      <c r="BZ179" s="554"/>
      <c r="CA179" s="84"/>
      <c r="CB179" s="553"/>
      <c r="CC179" s="554"/>
      <c r="CD179" s="84"/>
      <c r="CE179" s="553"/>
      <c r="CF179" s="554"/>
      <c r="CG179" s="84"/>
      <c r="CH179" s="553"/>
      <c r="CI179" s="554"/>
      <c r="CJ179" s="554"/>
      <c r="CK179" s="554"/>
      <c r="CL179" s="554"/>
      <c r="CM179" s="554"/>
      <c r="CN179" s="554"/>
      <c r="CO179" s="554"/>
      <c r="CP179" s="554"/>
      <c r="CQ179" s="554"/>
      <c r="CR179" s="554"/>
      <c r="CS179" s="554"/>
      <c r="CT179" s="554"/>
      <c r="CU179" s="554"/>
      <c r="CV179" s="554"/>
      <c r="CW179" s="554"/>
      <c r="CX179" s="554"/>
      <c r="CY179" s="554">
        <v>14832000</v>
      </c>
      <c r="CZ179" s="84">
        <v>0</v>
      </c>
      <c r="DA179" s="84"/>
      <c r="DB179" s="856" t="s">
        <v>20809</v>
      </c>
      <c r="DC179" s="85">
        <v>1</v>
      </c>
      <c r="DD179" s="928"/>
      <c r="DE179" s="102" t="s">
        <v>19355</v>
      </c>
      <c r="DF179" s="928" t="s">
        <v>4118</v>
      </c>
      <c r="DG179" s="555">
        <v>0</v>
      </c>
      <c r="DH179" s="556" t="s">
        <v>1820</v>
      </c>
      <c r="DI179" s="557"/>
      <c r="DJ179" s="557">
        <v>40534</v>
      </c>
      <c r="DK179" s="558">
        <v>15</v>
      </c>
      <c r="DL179" s="558" t="s">
        <v>15785</v>
      </c>
      <c r="DM179" s="619" t="s">
        <v>20568</v>
      </c>
      <c r="DN179" s="890">
        <v>14832000</v>
      </c>
      <c r="DO179" s="928"/>
      <c r="DP179" s="928"/>
      <c r="DQ179" s="928"/>
      <c r="DR179" s="928"/>
    </row>
    <row r="180" spans="1:122" ht="60.75" customHeight="1" thickTop="1" thickBot="1">
      <c r="A180" s="214">
        <v>173</v>
      </c>
      <c r="B180" s="214" t="s">
        <v>573</v>
      </c>
      <c r="C180" s="214" t="s">
        <v>541</v>
      </c>
      <c r="D180" s="374">
        <v>0</v>
      </c>
      <c r="E180" s="517">
        <v>40527</v>
      </c>
      <c r="F180" s="517">
        <v>40519</v>
      </c>
      <c r="G180" s="517">
        <v>40574</v>
      </c>
      <c r="H180" s="517">
        <v>40583</v>
      </c>
      <c r="I180" s="517">
        <v>40583</v>
      </c>
      <c r="J180" s="382">
        <v>17</v>
      </c>
      <c r="K180" s="551">
        <v>41099</v>
      </c>
      <c r="L180" s="517">
        <v>40527</v>
      </c>
      <c r="M180" s="117">
        <v>40513</v>
      </c>
      <c r="N180" s="214" t="s">
        <v>338</v>
      </c>
      <c r="O180" s="1166">
        <v>890102257</v>
      </c>
      <c r="P180" s="530"/>
      <c r="Q180" s="530"/>
      <c r="R180" s="530"/>
      <c r="S180" s="530"/>
      <c r="T180" s="530"/>
      <c r="U180" s="530"/>
      <c r="V180" s="530"/>
      <c r="W180" s="530"/>
      <c r="X180" s="530"/>
      <c r="Y180" s="530"/>
      <c r="Z180" s="530"/>
      <c r="AA180" s="530"/>
      <c r="AB180" s="214" t="s">
        <v>1257</v>
      </c>
      <c r="AC180" s="214" t="s">
        <v>222</v>
      </c>
      <c r="AD180" s="214" t="s">
        <v>227</v>
      </c>
      <c r="AE180" s="214" t="s">
        <v>508</v>
      </c>
      <c r="AF180" s="214">
        <v>163</v>
      </c>
      <c r="AG180" s="626"/>
      <c r="AH180" s="636">
        <v>163152000</v>
      </c>
      <c r="AI180" s="634">
        <v>40788000</v>
      </c>
      <c r="AJ180" s="634">
        <v>203940000</v>
      </c>
      <c r="AK180" s="214" t="s">
        <v>372</v>
      </c>
      <c r="AL180" s="214" t="s">
        <v>13003</v>
      </c>
      <c r="AM180" s="86">
        <v>163152000</v>
      </c>
      <c r="AN180" s="86" t="s">
        <v>1470</v>
      </c>
      <c r="AO180" s="86" t="s">
        <v>8498</v>
      </c>
      <c r="AP180" s="83" t="s">
        <v>1536</v>
      </c>
      <c r="AQ180" s="84">
        <v>163152000</v>
      </c>
      <c r="AR180" s="553">
        <v>40583</v>
      </c>
      <c r="AS180" s="554">
        <v>28</v>
      </c>
      <c r="AT180" s="84">
        <v>0</v>
      </c>
      <c r="AU180" s="553"/>
      <c r="AV180" s="554"/>
      <c r="AW180" s="84">
        <v>0</v>
      </c>
      <c r="AX180" s="553"/>
      <c r="AY180" s="554"/>
      <c r="AZ180" s="84">
        <v>0</v>
      </c>
      <c r="BA180" s="553"/>
      <c r="BB180" s="554"/>
      <c r="BC180" s="84"/>
      <c r="BD180" s="553"/>
      <c r="BE180" s="554"/>
      <c r="BF180" s="84"/>
      <c r="BG180" s="553"/>
      <c r="BH180" s="554"/>
      <c r="BI180" s="84"/>
      <c r="BJ180" s="553"/>
      <c r="BK180" s="554"/>
      <c r="BL180" s="84"/>
      <c r="BM180" s="553"/>
      <c r="BN180" s="554"/>
      <c r="BO180" s="84"/>
      <c r="BP180" s="553"/>
      <c r="BQ180" s="554"/>
      <c r="BR180" s="84"/>
      <c r="BS180" s="553"/>
      <c r="BT180" s="554"/>
      <c r="BU180" s="84"/>
      <c r="BV180" s="553"/>
      <c r="BW180" s="554"/>
      <c r="BX180" s="84"/>
      <c r="BY180" s="553"/>
      <c r="BZ180" s="554"/>
      <c r="CA180" s="84"/>
      <c r="CB180" s="553"/>
      <c r="CC180" s="554"/>
      <c r="CD180" s="84"/>
      <c r="CE180" s="553"/>
      <c r="CF180" s="554"/>
      <c r="CG180" s="84"/>
      <c r="CH180" s="553"/>
      <c r="CI180" s="554"/>
      <c r="CJ180" s="554"/>
      <c r="CK180" s="554"/>
      <c r="CL180" s="554"/>
      <c r="CM180" s="554"/>
      <c r="CN180" s="554"/>
      <c r="CO180" s="554"/>
      <c r="CP180" s="554"/>
      <c r="CQ180" s="554"/>
      <c r="CR180" s="554"/>
      <c r="CS180" s="554"/>
      <c r="CT180" s="554"/>
      <c r="CU180" s="554"/>
      <c r="CV180" s="554"/>
      <c r="CW180" s="554"/>
      <c r="CX180" s="554"/>
      <c r="CY180" s="554">
        <v>163152000</v>
      </c>
      <c r="CZ180" s="84">
        <v>0</v>
      </c>
      <c r="DA180" s="84"/>
      <c r="DB180" s="856" t="s">
        <v>20809</v>
      </c>
      <c r="DC180" s="85">
        <v>1</v>
      </c>
      <c r="DD180" s="928"/>
      <c r="DE180" s="102" t="s">
        <v>19355</v>
      </c>
      <c r="DF180" s="928" t="s">
        <v>4118</v>
      </c>
      <c r="DG180" s="555">
        <v>0</v>
      </c>
      <c r="DH180" s="556" t="s">
        <v>1821</v>
      </c>
      <c r="DI180" s="557"/>
      <c r="DJ180" s="557">
        <v>40534</v>
      </c>
      <c r="DK180" s="558">
        <v>15</v>
      </c>
      <c r="DL180" s="558"/>
      <c r="DM180" s="619" t="s">
        <v>20569</v>
      </c>
      <c r="DN180" s="890">
        <v>163152000</v>
      </c>
      <c r="DO180" s="928"/>
      <c r="DP180" s="928"/>
      <c r="DQ180" s="928"/>
      <c r="DR180" s="928"/>
    </row>
    <row r="181" spans="1:122" ht="60.75" customHeight="1" thickTop="1" thickBot="1">
      <c r="A181" s="214">
        <v>174</v>
      </c>
      <c r="B181" s="214" t="s">
        <v>2362</v>
      </c>
      <c r="C181" s="214" t="s">
        <v>543</v>
      </c>
      <c r="D181" s="374" t="s">
        <v>87</v>
      </c>
      <c r="E181" s="517">
        <v>40533</v>
      </c>
      <c r="F181" s="517">
        <v>40526</v>
      </c>
      <c r="G181" s="517">
        <v>40567</v>
      </c>
      <c r="H181" s="517">
        <v>40575</v>
      </c>
      <c r="I181" s="517">
        <v>40567</v>
      </c>
      <c r="J181" s="382">
        <v>16</v>
      </c>
      <c r="K181" s="551">
        <v>41053</v>
      </c>
      <c r="L181" s="561">
        <v>40567</v>
      </c>
      <c r="M181" s="117">
        <v>40513</v>
      </c>
      <c r="N181" s="214" t="s">
        <v>121</v>
      </c>
      <c r="O181" s="1166">
        <v>830057915</v>
      </c>
      <c r="P181" s="530"/>
      <c r="Q181" s="530"/>
      <c r="R181" s="530"/>
      <c r="S181" s="530"/>
      <c r="T181" s="530"/>
      <c r="U181" s="530"/>
      <c r="V181" s="530"/>
      <c r="W181" s="530"/>
      <c r="X181" s="530"/>
      <c r="Y181" s="530"/>
      <c r="Z181" s="530"/>
      <c r="AA181" s="530"/>
      <c r="AB181" s="214" t="s">
        <v>15679</v>
      </c>
      <c r="AC181" s="214" t="s">
        <v>221</v>
      </c>
      <c r="AD181" s="214" t="s">
        <v>225</v>
      </c>
      <c r="AE181" s="214" t="s">
        <v>510</v>
      </c>
      <c r="AF181" s="214">
        <v>162</v>
      </c>
      <c r="AG181" s="626"/>
      <c r="AH181" s="636">
        <v>110804965</v>
      </c>
      <c r="AI181" s="634">
        <v>20000000</v>
      </c>
      <c r="AJ181" s="634">
        <v>130804965</v>
      </c>
      <c r="AK181" s="214" t="s">
        <v>269</v>
      </c>
      <c r="AL181" s="214" t="s">
        <v>156</v>
      </c>
      <c r="AM181" s="86">
        <v>110804965</v>
      </c>
      <c r="AN181" s="86" t="s">
        <v>14315</v>
      </c>
      <c r="AO181" s="86" t="s">
        <v>14315</v>
      </c>
      <c r="AP181" s="83" t="s">
        <v>1525</v>
      </c>
      <c r="AQ181" s="84">
        <v>110804965</v>
      </c>
      <c r="AR181" s="553">
        <v>40575</v>
      </c>
      <c r="AS181" s="554">
        <v>25</v>
      </c>
      <c r="AT181" s="84">
        <v>0</v>
      </c>
      <c r="AU181" s="553"/>
      <c r="AV181" s="554"/>
      <c r="AW181" s="84">
        <v>0</v>
      </c>
      <c r="AX181" s="553"/>
      <c r="AY181" s="554"/>
      <c r="AZ181" s="84">
        <v>0</v>
      </c>
      <c r="BA181" s="553"/>
      <c r="BB181" s="554"/>
      <c r="BC181" s="84"/>
      <c r="BD181" s="553"/>
      <c r="BE181" s="554"/>
      <c r="BF181" s="84"/>
      <c r="BG181" s="553"/>
      <c r="BH181" s="554"/>
      <c r="BI181" s="84"/>
      <c r="BJ181" s="553"/>
      <c r="BK181" s="554"/>
      <c r="BL181" s="84"/>
      <c r="BM181" s="553"/>
      <c r="BN181" s="554"/>
      <c r="BO181" s="84"/>
      <c r="BP181" s="553"/>
      <c r="BQ181" s="554"/>
      <c r="BR181" s="84"/>
      <c r="BS181" s="553"/>
      <c r="BT181" s="554"/>
      <c r="BU181" s="84"/>
      <c r="BV181" s="553"/>
      <c r="BW181" s="554"/>
      <c r="BX181" s="84"/>
      <c r="BY181" s="553"/>
      <c r="BZ181" s="554"/>
      <c r="CA181" s="84"/>
      <c r="CB181" s="553"/>
      <c r="CC181" s="554"/>
      <c r="CD181" s="84"/>
      <c r="CE181" s="553"/>
      <c r="CF181" s="554"/>
      <c r="CG181" s="84"/>
      <c r="CH181" s="553"/>
      <c r="CI181" s="554"/>
      <c r="CJ181" s="554"/>
      <c r="CK181" s="554"/>
      <c r="CL181" s="554"/>
      <c r="CM181" s="554"/>
      <c r="CN181" s="554"/>
      <c r="CO181" s="554"/>
      <c r="CP181" s="554"/>
      <c r="CQ181" s="554"/>
      <c r="CR181" s="554"/>
      <c r="CS181" s="554"/>
      <c r="CT181" s="554"/>
      <c r="CU181" s="554"/>
      <c r="CV181" s="554"/>
      <c r="CW181" s="554"/>
      <c r="CX181" s="554"/>
      <c r="CY181" s="554">
        <v>110804965</v>
      </c>
      <c r="CZ181" s="84">
        <v>0</v>
      </c>
      <c r="DA181" s="84"/>
      <c r="DB181" s="856" t="s">
        <v>20809</v>
      </c>
      <c r="DC181" s="85">
        <v>1</v>
      </c>
      <c r="DD181" s="928"/>
      <c r="DE181" s="102" t="s">
        <v>19355</v>
      </c>
      <c r="DF181" s="928" t="s">
        <v>4118</v>
      </c>
      <c r="DG181" s="555">
        <v>0</v>
      </c>
      <c r="DH181" s="556" t="s">
        <v>1822</v>
      </c>
      <c r="DI181" s="557">
        <v>40567</v>
      </c>
      <c r="DJ181" s="557">
        <v>40546</v>
      </c>
      <c r="DK181" s="558">
        <v>20</v>
      </c>
      <c r="DL181" s="558"/>
      <c r="DM181" s="619" t="s">
        <v>20566</v>
      </c>
      <c r="DN181" s="890">
        <v>110804965</v>
      </c>
      <c r="DO181" s="928"/>
      <c r="DP181" s="928"/>
      <c r="DQ181" s="928"/>
      <c r="DR181" s="928"/>
    </row>
    <row r="182" spans="1:122" ht="60.75" customHeight="1" thickTop="1" thickBot="1">
      <c r="A182" s="214">
        <v>175</v>
      </c>
      <c r="B182" s="214" t="s">
        <v>2362</v>
      </c>
      <c r="C182" s="214" t="s">
        <v>543</v>
      </c>
      <c r="D182" s="374" t="s">
        <v>87</v>
      </c>
      <c r="E182" s="517">
        <v>40533</v>
      </c>
      <c r="F182" s="517">
        <v>40526</v>
      </c>
      <c r="G182" s="517">
        <v>40569</v>
      </c>
      <c r="H182" s="517">
        <v>40578</v>
      </c>
      <c r="I182" s="517">
        <v>40569</v>
      </c>
      <c r="J182" s="382">
        <v>16</v>
      </c>
      <c r="K182" s="551">
        <v>41055</v>
      </c>
      <c r="L182" s="561">
        <v>40569</v>
      </c>
      <c r="M182" s="117">
        <v>40513</v>
      </c>
      <c r="N182" s="214" t="s">
        <v>122</v>
      </c>
      <c r="O182" s="1166">
        <v>811033264</v>
      </c>
      <c r="P182" s="530"/>
      <c r="Q182" s="530"/>
      <c r="R182" s="530"/>
      <c r="S182" s="530"/>
      <c r="T182" s="530"/>
      <c r="U182" s="530"/>
      <c r="V182" s="530"/>
      <c r="W182" s="530"/>
      <c r="X182" s="530"/>
      <c r="Y182" s="530"/>
      <c r="Z182" s="530"/>
      <c r="AA182" s="530"/>
      <c r="AB182" s="214" t="s">
        <v>15680</v>
      </c>
      <c r="AC182" s="214" t="s">
        <v>221</v>
      </c>
      <c r="AD182" s="214" t="s">
        <v>225</v>
      </c>
      <c r="AE182" s="214" t="s">
        <v>327</v>
      </c>
      <c r="AF182" s="214">
        <v>162</v>
      </c>
      <c r="AG182" s="626"/>
      <c r="AH182" s="636">
        <v>221609929</v>
      </c>
      <c r="AI182" s="634">
        <v>23321986</v>
      </c>
      <c r="AJ182" s="634">
        <v>244931915</v>
      </c>
      <c r="AK182" s="214" t="s">
        <v>32</v>
      </c>
      <c r="AL182" s="214" t="s">
        <v>156</v>
      </c>
      <c r="AM182" s="86">
        <v>221609929</v>
      </c>
      <c r="AN182" s="86" t="s">
        <v>1491</v>
      </c>
      <c r="AO182" s="86" t="s">
        <v>1508</v>
      </c>
      <c r="AP182" s="83" t="s">
        <v>1567</v>
      </c>
      <c r="AQ182" s="84">
        <v>221609929</v>
      </c>
      <c r="AR182" s="553">
        <v>40578</v>
      </c>
      <c r="AS182" s="554">
        <v>27</v>
      </c>
      <c r="AT182" s="84">
        <v>0</v>
      </c>
      <c r="AU182" s="553"/>
      <c r="AV182" s="554"/>
      <c r="AW182" s="84">
        <v>0</v>
      </c>
      <c r="AX182" s="553"/>
      <c r="AY182" s="554"/>
      <c r="AZ182" s="84">
        <v>0</v>
      </c>
      <c r="BA182" s="553"/>
      <c r="BB182" s="554"/>
      <c r="BC182" s="84"/>
      <c r="BD182" s="553"/>
      <c r="BE182" s="554"/>
      <c r="BF182" s="84"/>
      <c r="BG182" s="553"/>
      <c r="BH182" s="554"/>
      <c r="BI182" s="84"/>
      <c r="BJ182" s="553"/>
      <c r="BK182" s="554"/>
      <c r="BL182" s="84"/>
      <c r="BM182" s="553"/>
      <c r="BN182" s="554"/>
      <c r="BO182" s="84"/>
      <c r="BP182" s="553"/>
      <c r="BQ182" s="554"/>
      <c r="BR182" s="84"/>
      <c r="BS182" s="553"/>
      <c r="BT182" s="554"/>
      <c r="BU182" s="84"/>
      <c r="BV182" s="553"/>
      <c r="BW182" s="554"/>
      <c r="BX182" s="84"/>
      <c r="BY182" s="553"/>
      <c r="BZ182" s="554"/>
      <c r="CA182" s="84"/>
      <c r="CB182" s="553"/>
      <c r="CC182" s="554"/>
      <c r="CD182" s="84"/>
      <c r="CE182" s="553"/>
      <c r="CF182" s="554"/>
      <c r="CG182" s="84"/>
      <c r="CH182" s="553"/>
      <c r="CI182" s="554"/>
      <c r="CJ182" s="554"/>
      <c r="CK182" s="554"/>
      <c r="CL182" s="554"/>
      <c r="CM182" s="554"/>
      <c r="CN182" s="554"/>
      <c r="CO182" s="554"/>
      <c r="CP182" s="554"/>
      <c r="CQ182" s="554"/>
      <c r="CR182" s="554"/>
      <c r="CS182" s="554"/>
      <c r="CT182" s="554"/>
      <c r="CU182" s="554"/>
      <c r="CV182" s="554"/>
      <c r="CW182" s="554"/>
      <c r="CX182" s="554"/>
      <c r="CY182" s="554">
        <v>221609929</v>
      </c>
      <c r="CZ182" s="84">
        <v>0</v>
      </c>
      <c r="DA182" s="84"/>
      <c r="DB182" s="856" t="s">
        <v>20809</v>
      </c>
      <c r="DC182" s="85">
        <v>1</v>
      </c>
      <c r="DD182" s="928"/>
      <c r="DE182" s="102" t="s">
        <v>14525</v>
      </c>
      <c r="DF182" s="928" t="s">
        <v>4118</v>
      </c>
      <c r="DG182" s="555">
        <v>0</v>
      </c>
      <c r="DH182" s="556" t="s">
        <v>1823</v>
      </c>
      <c r="DI182" s="557">
        <v>40569</v>
      </c>
      <c r="DJ182" s="557">
        <v>40547</v>
      </c>
      <c r="DK182" s="558">
        <v>21</v>
      </c>
      <c r="DL182" s="558" t="s">
        <v>15785</v>
      </c>
      <c r="DM182" s="619" t="s">
        <v>20566</v>
      </c>
      <c r="DN182" s="890">
        <v>221609929</v>
      </c>
      <c r="DO182" s="928"/>
      <c r="DP182" s="928"/>
      <c r="DQ182" s="928"/>
      <c r="DR182" s="928"/>
    </row>
    <row r="183" spans="1:122" ht="60.75" customHeight="1" thickTop="1" thickBot="1">
      <c r="A183" s="214">
        <v>176</v>
      </c>
      <c r="B183" s="214" t="s">
        <v>2362</v>
      </c>
      <c r="C183" s="214" t="s">
        <v>543</v>
      </c>
      <c r="D183" s="374" t="s">
        <v>87</v>
      </c>
      <c r="E183" s="517">
        <v>40533</v>
      </c>
      <c r="F183" s="517">
        <v>40526</v>
      </c>
      <c r="G183" s="517">
        <v>40571</v>
      </c>
      <c r="H183" s="517">
        <v>40583</v>
      </c>
      <c r="I183" s="517">
        <v>40571</v>
      </c>
      <c r="J183" s="382">
        <v>16</v>
      </c>
      <c r="K183" s="551">
        <v>41057</v>
      </c>
      <c r="L183" s="561">
        <v>40571</v>
      </c>
      <c r="M183" s="117">
        <v>40339</v>
      </c>
      <c r="N183" s="214" t="s">
        <v>416</v>
      </c>
      <c r="O183" s="1166">
        <v>900159374</v>
      </c>
      <c r="P183" s="530"/>
      <c r="Q183" s="530"/>
      <c r="R183" s="530"/>
      <c r="S183" s="530"/>
      <c r="T183" s="530"/>
      <c r="U183" s="530"/>
      <c r="V183" s="530"/>
      <c r="W183" s="530"/>
      <c r="X183" s="530"/>
      <c r="Y183" s="530"/>
      <c r="Z183" s="530"/>
      <c r="AA183" s="530"/>
      <c r="AB183" s="214" t="s">
        <v>15681</v>
      </c>
      <c r="AC183" s="214" t="s">
        <v>223</v>
      </c>
      <c r="AD183" s="214" t="s">
        <v>229</v>
      </c>
      <c r="AE183" s="214" t="s">
        <v>315</v>
      </c>
      <c r="AF183" s="214" t="s">
        <v>334</v>
      </c>
      <c r="AG183" s="626"/>
      <c r="AH183" s="636">
        <v>144046454</v>
      </c>
      <c r="AI183" s="634">
        <v>150000000</v>
      </c>
      <c r="AJ183" s="634">
        <v>294046454</v>
      </c>
      <c r="AK183" s="214" t="s">
        <v>450</v>
      </c>
      <c r="AL183" s="214" t="s">
        <v>13003</v>
      </c>
      <c r="AM183" s="86">
        <v>144046454</v>
      </c>
      <c r="AN183" s="86" t="s">
        <v>1458</v>
      </c>
      <c r="AO183" s="86" t="s">
        <v>1515</v>
      </c>
      <c r="AP183" s="83" t="s">
        <v>1516</v>
      </c>
      <c r="AQ183" s="84">
        <v>144046454</v>
      </c>
      <c r="AR183" s="553">
        <v>40583</v>
      </c>
      <c r="AS183" s="554">
        <v>28</v>
      </c>
      <c r="AT183" s="84">
        <v>0</v>
      </c>
      <c r="AU183" s="553"/>
      <c r="AV183" s="554"/>
      <c r="AW183" s="84">
        <v>0</v>
      </c>
      <c r="AX183" s="553"/>
      <c r="AY183" s="554"/>
      <c r="AZ183" s="84">
        <v>0</v>
      </c>
      <c r="BA183" s="553"/>
      <c r="BB183" s="554"/>
      <c r="BC183" s="84"/>
      <c r="BD183" s="553"/>
      <c r="BE183" s="554"/>
      <c r="BF183" s="84"/>
      <c r="BG183" s="553"/>
      <c r="BH183" s="554"/>
      <c r="BI183" s="84"/>
      <c r="BJ183" s="553"/>
      <c r="BK183" s="554"/>
      <c r="BL183" s="84"/>
      <c r="BM183" s="553"/>
      <c r="BN183" s="554"/>
      <c r="BO183" s="84"/>
      <c r="BP183" s="553"/>
      <c r="BQ183" s="554"/>
      <c r="BR183" s="84"/>
      <c r="BS183" s="553"/>
      <c r="BT183" s="554"/>
      <c r="BU183" s="84"/>
      <c r="BV183" s="553"/>
      <c r="BW183" s="554"/>
      <c r="BX183" s="84"/>
      <c r="BY183" s="553"/>
      <c r="BZ183" s="554"/>
      <c r="CA183" s="84"/>
      <c r="CB183" s="553"/>
      <c r="CC183" s="554"/>
      <c r="CD183" s="84"/>
      <c r="CE183" s="553"/>
      <c r="CF183" s="554"/>
      <c r="CG183" s="84"/>
      <c r="CH183" s="553"/>
      <c r="CI183" s="554"/>
      <c r="CJ183" s="554"/>
      <c r="CK183" s="554"/>
      <c r="CL183" s="554"/>
      <c r="CM183" s="554"/>
      <c r="CN183" s="554"/>
      <c r="CO183" s="554"/>
      <c r="CP183" s="554"/>
      <c r="CQ183" s="554"/>
      <c r="CR183" s="554"/>
      <c r="CS183" s="554"/>
      <c r="CT183" s="554"/>
      <c r="CU183" s="554"/>
      <c r="CV183" s="554"/>
      <c r="CW183" s="554"/>
      <c r="CX183" s="554"/>
      <c r="CY183" s="554">
        <v>144046454</v>
      </c>
      <c r="CZ183" s="84">
        <v>0</v>
      </c>
      <c r="DA183" s="84"/>
      <c r="DB183" s="727" t="s">
        <v>13003</v>
      </c>
      <c r="DC183" s="85">
        <v>1</v>
      </c>
      <c r="DD183" s="928"/>
      <c r="DE183" s="102" t="s">
        <v>14525</v>
      </c>
      <c r="DF183" s="928"/>
      <c r="DG183" s="555">
        <v>0</v>
      </c>
      <c r="DH183" s="556" t="s">
        <v>1824</v>
      </c>
      <c r="DI183" s="557">
        <v>40571</v>
      </c>
      <c r="DJ183" s="557">
        <v>40547</v>
      </c>
      <c r="DK183" s="558">
        <v>21</v>
      </c>
      <c r="DL183" s="558"/>
      <c r="DM183" s="619" t="s">
        <v>20759</v>
      </c>
      <c r="DN183" s="890">
        <v>144046454</v>
      </c>
      <c r="DO183" s="928"/>
      <c r="DP183" s="928"/>
      <c r="DQ183" s="928"/>
      <c r="DR183" s="928"/>
    </row>
    <row r="184" spans="1:122" ht="60.75" customHeight="1" thickTop="1" thickBot="1">
      <c r="A184" s="214">
        <v>177</v>
      </c>
      <c r="B184" s="214" t="s">
        <v>573</v>
      </c>
      <c r="C184" s="214" t="s">
        <v>541</v>
      </c>
      <c r="D184" s="374">
        <v>0</v>
      </c>
      <c r="E184" s="517">
        <v>40533</v>
      </c>
      <c r="F184" s="517">
        <v>40526</v>
      </c>
      <c r="G184" s="517">
        <v>40666</v>
      </c>
      <c r="H184" s="517">
        <v>40686</v>
      </c>
      <c r="I184" s="517">
        <v>40686</v>
      </c>
      <c r="J184" s="382">
        <v>17</v>
      </c>
      <c r="K184" s="551">
        <v>41205</v>
      </c>
      <c r="L184" s="552"/>
      <c r="M184" s="117">
        <v>40339</v>
      </c>
      <c r="N184" s="214" t="s">
        <v>537</v>
      </c>
      <c r="O184" s="1166">
        <v>891190346</v>
      </c>
      <c r="P184" s="530"/>
      <c r="Q184" s="530"/>
      <c r="R184" s="530"/>
      <c r="S184" s="530"/>
      <c r="T184" s="530"/>
      <c r="U184" s="530"/>
      <c r="V184" s="530"/>
      <c r="W184" s="530"/>
      <c r="X184" s="530"/>
      <c r="Y184" s="530"/>
      <c r="Z184" s="530"/>
      <c r="AA184" s="530"/>
      <c r="AB184" s="214" t="s">
        <v>272</v>
      </c>
      <c r="AC184" s="214" t="s">
        <v>223</v>
      </c>
      <c r="AD184" s="214" t="s">
        <v>229</v>
      </c>
      <c r="AE184" s="214" t="s">
        <v>508</v>
      </c>
      <c r="AF184" s="214" t="s">
        <v>335</v>
      </c>
      <c r="AG184" s="626"/>
      <c r="AH184" s="636">
        <v>16686000</v>
      </c>
      <c r="AI184" s="634">
        <v>1854000</v>
      </c>
      <c r="AJ184" s="634">
        <v>18540000</v>
      </c>
      <c r="AK184" s="214" t="s">
        <v>736</v>
      </c>
      <c r="AL184" s="214" t="s">
        <v>156</v>
      </c>
      <c r="AM184" s="86">
        <v>16686000</v>
      </c>
      <c r="AN184" s="531" t="s">
        <v>8508</v>
      </c>
      <c r="AO184" s="531" t="s">
        <v>8509</v>
      </c>
      <c r="AP184" s="83" t="s">
        <v>1534</v>
      </c>
      <c r="AQ184" s="84">
        <v>16686000</v>
      </c>
      <c r="AR184" s="553">
        <v>40686</v>
      </c>
      <c r="AS184" s="554">
        <v>52</v>
      </c>
      <c r="AT184" s="84">
        <v>0</v>
      </c>
      <c r="AU184" s="553"/>
      <c r="AV184" s="554"/>
      <c r="AW184" s="84">
        <v>0</v>
      </c>
      <c r="AX184" s="553"/>
      <c r="AY184" s="554"/>
      <c r="AZ184" s="84">
        <v>0</v>
      </c>
      <c r="BA184" s="553"/>
      <c r="BB184" s="554"/>
      <c r="BC184" s="84"/>
      <c r="BD184" s="553"/>
      <c r="BE184" s="554"/>
      <c r="BF184" s="84"/>
      <c r="BG184" s="553"/>
      <c r="BH184" s="554"/>
      <c r="BI184" s="84"/>
      <c r="BJ184" s="553"/>
      <c r="BK184" s="554"/>
      <c r="BL184" s="84"/>
      <c r="BM184" s="553"/>
      <c r="BN184" s="554"/>
      <c r="BO184" s="84"/>
      <c r="BP184" s="553"/>
      <c r="BQ184" s="554"/>
      <c r="BR184" s="84"/>
      <c r="BS184" s="553"/>
      <c r="BT184" s="554"/>
      <c r="BU184" s="84"/>
      <c r="BV184" s="553"/>
      <c r="BW184" s="554"/>
      <c r="BX184" s="84"/>
      <c r="BY184" s="553"/>
      <c r="BZ184" s="554"/>
      <c r="CA184" s="84"/>
      <c r="CB184" s="553"/>
      <c r="CC184" s="554"/>
      <c r="CD184" s="84"/>
      <c r="CE184" s="553"/>
      <c r="CF184" s="554"/>
      <c r="CG184" s="84"/>
      <c r="CH184" s="553"/>
      <c r="CI184" s="554"/>
      <c r="CJ184" s="554"/>
      <c r="CK184" s="554"/>
      <c r="CL184" s="554"/>
      <c r="CM184" s="554"/>
      <c r="CN184" s="554"/>
      <c r="CO184" s="554"/>
      <c r="CP184" s="554"/>
      <c r="CQ184" s="554"/>
      <c r="CR184" s="554"/>
      <c r="CS184" s="554"/>
      <c r="CT184" s="554"/>
      <c r="CU184" s="554"/>
      <c r="CV184" s="554"/>
      <c r="CW184" s="554"/>
      <c r="CX184" s="554"/>
      <c r="CY184" s="554">
        <v>16686000</v>
      </c>
      <c r="CZ184" s="84">
        <v>0</v>
      </c>
      <c r="DA184" s="84"/>
      <c r="DB184" s="856" t="s">
        <v>20809</v>
      </c>
      <c r="DC184" s="85">
        <v>1</v>
      </c>
      <c r="DD184" s="928"/>
      <c r="DE184" s="102" t="s">
        <v>2300</v>
      </c>
      <c r="DF184" s="928"/>
      <c r="DG184" s="555">
        <v>0</v>
      </c>
      <c r="DH184" s="556" t="s">
        <v>1825</v>
      </c>
      <c r="DI184" s="557"/>
      <c r="DJ184" s="557">
        <v>40547</v>
      </c>
      <c r="DK184" s="558">
        <v>21</v>
      </c>
      <c r="DL184" s="558" t="s">
        <v>15785</v>
      </c>
      <c r="DM184" s="619" t="s">
        <v>20753</v>
      </c>
      <c r="DN184" s="890">
        <v>16686000</v>
      </c>
      <c r="DO184" s="928"/>
      <c r="DP184" s="928"/>
      <c r="DQ184" s="928"/>
      <c r="DR184" s="928"/>
    </row>
    <row r="185" spans="1:122" ht="60.75" customHeight="1" thickTop="1" thickBot="1">
      <c r="A185" s="214">
        <v>178</v>
      </c>
      <c r="B185" s="214" t="s">
        <v>573</v>
      </c>
      <c r="C185" s="214" t="s">
        <v>539</v>
      </c>
      <c r="D185" s="374">
        <v>1</v>
      </c>
      <c r="E185" s="517">
        <v>40759</v>
      </c>
      <c r="F185" s="517">
        <v>40526</v>
      </c>
      <c r="G185" s="517">
        <v>40759</v>
      </c>
      <c r="H185" s="517">
        <v>40773</v>
      </c>
      <c r="I185" s="517">
        <v>40773</v>
      </c>
      <c r="J185" s="382">
        <v>17</v>
      </c>
      <c r="K185" s="551">
        <v>41292</v>
      </c>
      <c r="L185" s="561">
        <v>40759</v>
      </c>
      <c r="M185" s="117">
        <v>40339</v>
      </c>
      <c r="N185" s="214" t="s">
        <v>15788</v>
      </c>
      <c r="O185" s="1166">
        <v>800092198</v>
      </c>
      <c r="P185" s="530"/>
      <c r="Q185" s="530"/>
      <c r="R185" s="530"/>
      <c r="S185" s="530"/>
      <c r="T185" s="530"/>
      <c r="U185" s="530"/>
      <c r="V185" s="530"/>
      <c r="W185" s="530"/>
      <c r="X185" s="530"/>
      <c r="Y185" s="530"/>
      <c r="Z185" s="530"/>
      <c r="AA185" s="530"/>
      <c r="AB185" s="214" t="s">
        <v>273</v>
      </c>
      <c r="AC185" s="214" t="s">
        <v>223</v>
      </c>
      <c r="AD185" s="214" t="s">
        <v>229</v>
      </c>
      <c r="AE185" s="214" t="s">
        <v>508</v>
      </c>
      <c r="AF185" s="214" t="s">
        <v>335</v>
      </c>
      <c r="AG185" s="626"/>
      <c r="AH185" s="636">
        <v>16686000</v>
      </c>
      <c r="AI185" s="634">
        <v>1854000</v>
      </c>
      <c r="AJ185" s="634">
        <v>18540000</v>
      </c>
      <c r="AK185" s="214" t="s">
        <v>1399</v>
      </c>
      <c r="AL185" s="214" t="s">
        <v>156</v>
      </c>
      <c r="AM185" s="86">
        <v>16686000</v>
      </c>
      <c r="AN185" s="86" t="s">
        <v>1461</v>
      </c>
      <c r="AO185" s="86" t="s">
        <v>1528</v>
      </c>
      <c r="AP185" s="83" t="s">
        <v>1529</v>
      </c>
      <c r="AQ185" s="84">
        <v>16686000</v>
      </c>
      <c r="AR185" s="553">
        <v>40773</v>
      </c>
      <c r="AS185" s="554">
        <v>71</v>
      </c>
      <c r="AT185" s="84">
        <v>0</v>
      </c>
      <c r="AU185" s="553"/>
      <c r="AV185" s="554"/>
      <c r="AW185" s="84">
        <v>0</v>
      </c>
      <c r="AX185" s="553"/>
      <c r="AY185" s="554"/>
      <c r="AZ185" s="84">
        <v>0</v>
      </c>
      <c r="BA185" s="553"/>
      <c r="BB185" s="554"/>
      <c r="BC185" s="84"/>
      <c r="BD185" s="553"/>
      <c r="BE185" s="554"/>
      <c r="BF185" s="84"/>
      <c r="BG185" s="553"/>
      <c r="BH185" s="554"/>
      <c r="BI185" s="84"/>
      <c r="BJ185" s="553"/>
      <c r="BK185" s="554"/>
      <c r="BL185" s="84"/>
      <c r="BM185" s="553"/>
      <c r="BN185" s="554"/>
      <c r="BO185" s="84"/>
      <c r="BP185" s="553"/>
      <c r="BQ185" s="554"/>
      <c r="BR185" s="84"/>
      <c r="BS185" s="553"/>
      <c r="BT185" s="554"/>
      <c r="BU185" s="84"/>
      <c r="BV185" s="553"/>
      <c r="BW185" s="554"/>
      <c r="BX185" s="84"/>
      <c r="BY185" s="553"/>
      <c r="BZ185" s="554"/>
      <c r="CA185" s="84"/>
      <c r="CB185" s="553"/>
      <c r="CC185" s="554"/>
      <c r="CD185" s="84"/>
      <c r="CE185" s="553"/>
      <c r="CF185" s="554"/>
      <c r="CG185" s="84"/>
      <c r="CH185" s="553"/>
      <c r="CI185" s="554"/>
      <c r="CJ185" s="554"/>
      <c r="CK185" s="554"/>
      <c r="CL185" s="554"/>
      <c r="CM185" s="554"/>
      <c r="CN185" s="554"/>
      <c r="CO185" s="554"/>
      <c r="CP185" s="554"/>
      <c r="CQ185" s="554"/>
      <c r="CR185" s="554"/>
      <c r="CS185" s="554"/>
      <c r="CT185" s="554"/>
      <c r="CU185" s="554"/>
      <c r="CV185" s="554"/>
      <c r="CW185" s="554"/>
      <c r="CX185" s="554"/>
      <c r="CY185" s="554">
        <v>16686000</v>
      </c>
      <c r="CZ185" s="84">
        <v>0</v>
      </c>
      <c r="DA185" s="84"/>
      <c r="DB185" s="856" t="s">
        <v>20809</v>
      </c>
      <c r="DC185" s="85">
        <v>1</v>
      </c>
      <c r="DD185" s="928"/>
      <c r="DE185" s="102" t="s">
        <v>19355</v>
      </c>
      <c r="DF185" s="928"/>
      <c r="DG185" s="555">
        <v>0</v>
      </c>
      <c r="DH185" s="556" t="s">
        <v>1826</v>
      </c>
      <c r="DI185" s="557">
        <v>40759</v>
      </c>
      <c r="DJ185" s="557">
        <v>40562</v>
      </c>
      <c r="DK185" s="558">
        <v>36</v>
      </c>
      <c r="DL185" s="558" t="s">
        <v>15785</v>
      </c>
      <c r="DM185" s="619" t="s">
        <v>20753</v>
      </c>
      <c r="DN185" s="890">
        <v>16686000</v>
      </c>
      <c r="DO185" s="928"/>
      <c r="DP185" s="928"/>
      <c r="DQ185" s="928"/>
      <c r="DR185" s="928"/>
    </row>
    <row r="186" spans="1:122" ht="60.75" customHeight="1" thickTop="1" thickBot="1">
      <c r="A186" s="214">
        <v>179</v>
      </c>
      <c r="B186" s="214" t="s">
        <v>573</v>
      </c>
      <c r="C186" s="214" t="s">
        <v>541</v>
      </c>
      <c r="D186" s="374">
        <v>0</v>
      </c>
      <c r="E186" s="517">
        <v>40547</v>
      </c>
      <c r="F186" s="517">
        <v>40526</v>
      </c>
      <c r="G186" s="517">
        <v>40602</v>
      </c>
      <c r="H186" s="517">
        <v>40612</v>
      </c>
      <c r="I186" s="517">
        <v>40612</v>
      </c>
      <c r="J186" s="382">
        <v>17</v>
      </c>
      <c r="K186" s="551">
        <v>41131</v>
      </c>
      <c r="L186" s="517">
        <v>40547</v>
      </c>
      <c r="M186" s="117">
        <v>40339</v>
      </c>
      <c r="N186" s="214" t="s">
        <v>120</v>
      </c>
      <c r="O186" s="1166">
        <v>892000757</v>
      </c>
      <c r="P186" s="530"/>
      <c r="Q186" s="530"/>
      <c r="R186" s="530"/>
      <c r="S186" s="530"/>
      <c r="T186" s="530"/>
      <c r="U186" s="530"/>
      <c r="V186" s="530"/>
      <c r="W186" s="530"/>
      <c r="X186" s="530"/>
      <c r="Y186" s="530"/>
      <c r="Z186" s="530"/>
      <c r="AA186" s="530"/>
      <c r="AB186" s="214" t="s">
        <v>274</v>
      </c>
      <c r="AC186" s="214" t="s">
        <v>223</v>
      </c>
      <c r="AD186" s="214" t="s">
        <v>229</v>
      </c>
      <c r="AE186" s="214" t="s">
        <v>508</v>
      </c>
      <c r="AF186" s="214" t="s">
        <v>335</v>
      </c>
      <c r="AG186" s="626"/>
      <c r="AH186" s="636">
        <v>33372000</v>
      </c>
      <c r="AI186" s="634">
        <v>3708000</v>
      </c>
      <c r="AJ186" s="634">
        <v>37080000</v>
      </c>
      <c r="AK186" s="214" t="s">
        <v>422</v>
      </c>
      <c r="AL186" s="214" t="s">
        <v>156</v>
      </c>
      <c r="AM186" s="86">
        <v>33372000</v>
      </c>
      <c r="AN186" s="86" t="s">
        <v>1456</v>
      </c>
      <c r="AO186" s="86" t="s">
        <v>11086</v>
      </c>
      <c r="AP186" s="83" t="s">
        <v>1513</v>
      </c>
      <c r="AQ186" s="84">
        <v>33372000</v>
      </c>
      <c r="AR186" s="553">
        <v>40612</v>
      </c>
      <c r="AS186" s="554">
        <v>39</v>
      </c>
      <c r="AT186" s="84">
        <v>0</v>
      </c>
      <c r="AU186" s="553"/>
      <c r="AV186" s="554"/>
      <c r="AW186" s="84">
        <v>0</v>
      </c>
      <c r="AX186" s="553"/>
      <c r="AY186" s="554"/>
      <c r="AZ186" s="84">
        <v>0</v>
      </c>
      <c r="BA186" s="553"/>
      <c r="BB186" s="554"/>
      <c r="BC186" s="84"/>
      <c r="BD186" s="553"/>
      <c r="BE186" s="554"/>
      <c r="BF186" s="84"/>
      <c r="BG186" s="553"/>
      <c r="BH186" s="554"/>
      <c r="BI186" s="84"/>
      <c r="BJ186" s="553"/>
      <c r="BK186" s="554"/>
      <c r="BL186" s="84"/>
      <c r="BM186" s="553"/>
      <c r="BN186" s="554"/>
      <c r="BO186" s="84"/>
      <c r="BP186" s="553"/>
      <c r="BQ186" s="554"/>
      <c r="BR186" s="84"/>
      <c r="BS186" s="553"/>
      <c r="BT186" s="554"/>
      <c r="BU186" s="84"/>
      <c r="BV186" s="553"/>
      <c r="BW186" s="554"/>
      <c r="BX186" s="84"/>
      <c r="BY186" s="553"/>
      <c r="BZ186" s="554"/>
      <c r="CA186" s="84"/>
      <c r="CB186" s="553"/>
      <c r="CC186" s="554"/>
      <c r="CD186" s="84"/>
      <c r="CE186" s="553"/>
      <c r="CF186" s="554"/>
      <c r="CG186" s="84"/>
      <c r="CH186" s="553"/>
      <c r="CI186" s="554"/>
      <c r="CJ186" s="554"/>
      <c r="CK186" s="554"/>
      <c r="CL186" s="554"/>
      <c r="CM186" s="554"/>
      <c r="CN186" s="554"/>
      <c r="CO186" s="554"/>
      <c r="CP186" s="554"/>
      <c r="CQ186" s="554"/>
      <c r="CR186" s="554"/>
      <c r="CS186" s="554"/>
      <c r="CT186" s="554"/>
      <c r="CU186" s="554"/>
      <c r="CV186" s="554"/>
      <c r="CW186" s="554"/>
      <c r="CX186" s="554"/>
      <c r="CY186" s="554">
        <v>33372000</v>
      </c>
      <c r="CZ186" s="84">
        <v>0</v>
      </c>
      <c r="DA186" s="84"/>
      <c r="DB186" s="856" t="s">
        <v>20809</v>
      </c>
      <c r="DC186" s="85">
        <v>1</v>
      </c>
      <c r="DD186" s="928"/>
      <c r="DE186" s="102" t="s">
        <v>19355</v>
      </c>
      <c r="DF186" s="928"/>
      <c r="DG186" s="555">
        <v>0</v>
      </c>
      <c r="DH186" s="556" t="s">
        <v>1827</v>
      </c>
      <c r="DI186" s="557"/>
      <c r="DJ186" s="557">
        <v>40570</v>
      </c>
      <c r="DK186" s="558">
        <v>44</v>
      </c>
      <c r="DL186" s="558"/>
      <c r="DM186" s="619" t="s">
        <v>20753</v>
      </c>
      <c r="DN186" s="890">
        <v>33372000</v>
      </c>
      <c r="DO186" s="928"/>
      <c r="DP186" s="928"/>
      <c r="DQ186" s="928"/>
      <c r="DR186" s="928"/>
    </row>
    <row r="187" spans="1:122" ht="60.75" customHeight="1" thickTop="1" thickBot="1">
      <c r="A187" s="214">
        <v>180</v>
      </c>
      <c r="B187" s="214" t="s">
        <v>573</v>
      </c>
      <c r="C187" s="214" t="s">
        <v>541</v>
      </c>
      <c r="D187" s="374">
        <v>0</v>
      </c>
      <c r="E187" s="517">
        <v>40547</v>
      </c>
      <c r="F187" s="517">
        <v>40526</v>
      </c>
      <c r="G187" s="517">
        <v>40609</v>
      </c>
      <c r="H187" s="517">
        <v>40616</v>
      </c>
      <c r="I187" s="517">
        <v>40616</v>
      </c>
      <c r="J187" s="382">
        <v>17</v>
      </c>
      <c r="K187" s="551">
        <v>41135</v>
      </c>
      <c r="L187" s="552"/>
      <c r="M187" s="117">
        <v>40339</v>
      </c>
      <c r="N187" s="214" t="s">
        <v>607</v>
      </c>
      <c r="O187" s="1166">
        <v>891780111</v>
      </c>
      <c r="P187" s="530"/>
      <c r="Q187" s="530"/>
      <c r="R187" s="530"/>
      <c r="S187" s="530"/>
      <c r="T187" s="530"/>
      <c r="U187" s="530"/>
      <c r="V187" s="530"/>
      <c r="W187" s="530"/>
      <c r="X187" s="530"/>
      <c r="Y187" s="530"/>
      <c r="Z187" s="530"/>
      <c r="AA187" s="530"/>
      <c r="AB187" s="214" t="s">
        <v>272</v>
      </c>
      <c r="AC187" s="214" t="s">
        <v>223</v>
      </c>
      <c r="AD187" s="214" t="s">
        <v>229</v>
      </c>
      <c r="AE187" s="214" t="s">
        <v>508</v>
      </c>
      <c r="AF187" s="214" t="s">
        <v>335</v>
      </c>
      <c r="AG187" s="626"/>
      <c r="AH187" s="636">
        <v>16686000</v>
      </c>
      <c r="AI187" s="634">
        <v>1854000</v>
      </c>
      <c r="AJ187" s="634">
        <v>18540000</v>
      </c>
      <c r="AK187" s="214" t="s">
        <v>128</v>
      </c>
      <c r="AL187" s="214" t="s">
        <v>156</v>
      </c>
      <c r="AM187" s="86">
        <v>16686000</v>
      </c>
      <c r="AN187" s="531" t="s">
        <v>8482</v>
      </c>
      <c r="AO187" s="531" t="s">
        <v>8483</v>
      </c>
      <c r="AP187" s="83" t="s">
        <v>1547</v>
      </c>
      <c r="AQ187" s="84">
        <v>16686000</v>
      </c>
      <c r="AR187" s="553">
        <v>40616</v>
      </c>
      <c r="AS187" s="554">
        <v>41</v>
      </c>
      <c r="AT187" s="84">
        <v>0</v>
      </c>
      <c r="AU187" s="553"/>
      <c r="AV187" s="554"/>
      <c r="AW187" s="84">
        <v>0</v>
      </c>
      <c r="AX187" s="553"/>
      <c r="AY187" s="554"/>
      <c r="AZ187" s="84">
        <v>0</v>
      </c>
      <c r="BA187" s="553"/>
      <c r="BB187" s="554"/>
      <c r="BC187" s="84"/>
      <c r="BD187" s="553"/>
      <c r="BE187" s="554"/>
      <c r="BF187" s="84"/>
      <c r="BG187" s="553"/>
      <c r="BH187" s="554"/>
      <c r="BI187" s="84"/>
      <c r="BJ187" s="553"/>
      <c r="BK187" s="554"/>
      <c r="BL187" s="84"/>
      <c r="BM187" s="553"/>
      <c r="BN187" s="554"/>
      <c r="BO187" s="84"/>
      <c r="BP187" s="553"/>
      <c r="BQ187" s="554"/>
      <c r="BR187" s="84"/>
      <c r="BS187" s="553"/>
      <c r="BT187" s="554"/>
      <c r="BU187" s="84"/>
      <c r="BV187" s="553"/>
      <c r="BW187" s="554"/>
      <c r="BX187" s="84"/>
      <c r="BY187" s="553"/>
      <c r="BZ187" s="554"/>
      <c r="CA187" s="84"/>
      <c r="CB187" s="553"/>
      <c r="CC187" s="554"/>
      <c r="CD187" s="84"/>
      <c r="CE187" s="553"/>
      <c r="CF187" s="554"/>
      <c r="CG187" s="84"/>
      <c r="CH187" s="553"/>
      <c r="CI187" s="554"/>
      <c r="CJ187" s="554"/>
      <c r="CK187" s="554"/>
      <c r="CL187" s="554"/>
      <c r="CM187" s="554"/>
      <c r="CN187" s="554"/>
      <c r="CO187" s="554"/>
      <c r="CP187" s="554"/>
      <c r="CQ187" s="554"/>
      <c r="CR187" s="554"/>
      <c r="CS187" s="554"/>
      <c r="CT187" s="554"/>
      <c r="CU187" s="554"/>
      <c r="CV187" s="554"/>
      <c r="CW187" s="554"/>
      <c r="CX187" s="554"/>
      <c r="CY187" s="554">
        <v>16686000</v>
      </c>
      <c r="CZ187" s="84">
        <v>0</v>
      </c>
      <c r="DA187" s="84"/>
      <c r="DB187" s="856" t="s">
        <v>20809</v>
      </c>
      <c r="DC187" s="85">
        <v>1</v>
      </c>
      <c r="DD187" s="928"/>
      <c r="DE187" s="102" t="s">
        <v>19355</v>
      </c>
      <c r="DF187" s="928"/>
      <c r="DG187" s="555">
        <v>0</v>
      </c>
      <c r="DH187" s="556" t="s">
        <v>1828</v>
      </c>
      <c r="DI187" s="557"/>
      <c r="DJ187" s="557">
        <v>40562</v>
      </c>
      <c r="DK187" s="558">
        <v>36</v>
      </c>
      <c r="DL187" s="558"/>
      <c r="DM187" s="619" t="s">
        <v>20753</v>
      </c>
      <c r="DN187" s="890">
        <v>16686000</v>
      </c>
      <c r="DO187" s="928"/>
      <c r="DP187" s="928"/>
      <c r="DQ187" s="928"/>
      <c r="DR187" s="928"/>
    </row>
    <row r="188" spans="1:122" ht="60.75" customHeight="1" thickTop="1" thickBot="1">
      <c r="A188" s="214">
        <v>181</v>
      </c>
      <c r="B188" s="214" t="s">
        <v>573</v>
      </c>
      <c r="C188" s="214" t="s">
        <v>539</v>
      </c>
      <c r="D188" s="374">
        <v>1</v>
      </c>
      <c r="E188" s="517">
        <v>40695</v>
      </c>
      <c r="F188" s="517">
        <v>40526</v>
      </c>
      <c r="G188" s="517">
        <v>40695</v>
      </c>
      <c r="H188" s="517">
        <v>40708</v>
      </c>
      <c r="I188" s="517">
        <v>40708</v>
      </c>
      <c r="J188" s="382">
        <v>17</v>
      </c>
      <c r="K188" s="551">
        <v>41227</v>
      </c>
      <c r="L188" s="561">
        <v>40695</v>
      </c>
      <c r="M188" s="117">
        <v>40339</v>
      </c>
      <c r="N188" s="214" t="s">
        <v>612</v>
      </c>
      <c r="O188" s="1166">
        <v>891180084</v>
      </c>
      <c r="P188" s="530"/>
      <c r="Q188" s="530"/>
      <c r="R188" s="530"/>
      <c r="S188" s="530"/>
      <c r="T188" s="530"/>
      <c r="U188" s="530"/>
      <c r="V188" s="530"/>
      <c r="W188" s="530"/>
      <c r="X188" s="530"/>
      <c r="Y188" s="530"/>
      <c r="Z188" s="530"/>
      <c r="AA188" s="530"/>
      <c r="AB188" s="214" t="s">
        <v>273</v>
      </c>
      <c r="AC188" s="214" t="s">
        <v>223</v>
      </c>
      <c r="AD188" s="214" t="s">
        <v>229</v>
      </c>
      <c r="AE188" s="214" t="s">
        <v>508</v>
      </c>
      <c r="AF188" s="214" t="s">
        <v>335</v>
      </c>
      <c r="AG188" s="626"/>
      <c r="AH188" s="636">
        <v>16686000</v>
      </c>
      <c r="AI188" s="634">
        <v>1854000</v>
      </c>
      <c r="AJ188" s="634">
        <v>18540000</v>
      </c>
      <c r="AK188" s="214" t="s">
        <v>850</v>
      </c>
      <c r="AL188" s="214" t="s">
        <v>156</v>
      </c>
      <c r="AM188" s="86">
        <v>16686000</v>
      </c>
      <c r="AN188" s="86" t="s">
        <v>1458</v>
      </c>
      <c r="AO188" s="86" t="s">
        <v>1515</v>
      </c>
      <c r="AP188" s="83" t="s">
        <v>1516</v>
      </c>
      <c r="AQ188" s="84">
        <v>16686000</v>
      </c>
      <c r="AR188" s="553">
        <v>40708</v>
      </c>
      <c r="AS188" s="554">
        <v>58</v>
      </c>
      <c r="AT188" s="84">
        <v>0</v>
      </c>
      <c r="AU188" s="553"/>
      <c r="AV188" s="554"/>
      <c r="AW188" s="84">
        <v>0</v>
      </c>
      <c r="AX188" s="553"/>
      <c r="AY188" s="554"/>
      <c r="AZ188" s="84">
        <v>0</v>
      </c>
      <c r="BA188" s="553"/>
      <c r="BB188" s="554"/>
      <c r="BC188" s="84"/>
      <c r="BD188" s="553"/>
      <c r="BE188" s="554"/>
      <c r="BF188" s="84"/>
      <c r="BG188" s="553"/>
      <c r="BH188" s="554"/>
      <c r="BI188" s="84"/>
      <c r="BJ188" s="553"/>
      <c r="BK188" s="554"/>
      <c r="BL188" s="84"/>
      <c r="BM188" s="553"/>
      <c r="BN188" s="554"/>
      <c r="BO188" s="84"/>
      <c r="BP188" s="553"/>
      <c r="BQ188" s="554"/>
      <c r="BR188" s="84"/>
      <c r="BS188" s="553"/>
      <c r="BT188" s="554"/>
      <c r="BU188" s="84"/>
      <c r="BV188" s="553"/>
      <c r="BW188" s="554"/>
      <c r="BX188" s="84"/>
      <c r="BY188" s="553"/>
      <c r="BZ188" s="554"/>
      <c r="CA188" s="84"/>
      <c r="CB188" s="553"/>
      <c r="CC188" s="554"/>
      <c r="CD188" s="84"/>
      <c r="CE188" s="553"/>
      <c r="CF188" s="554"/>
      <c r="CG188" s="84"/>
      <c r="CH188" s="553"/>
      <c r="CI188" s="554"/>
      <c r="CJ188" s="554"/>
      <c r="CK188" s="554"/>
      <c r="CL188" s="554"/>
      <c r="CM188" s="554"/>
      <c r="CN188" s="554"/>
      <c r="CO188" s="554"/>
      <c r="CP188" s="554"/>
      <c r="CQ188" s="554"/>
      <c r="CR188" s="554"/>
      <c r="CS188" s="554"/>
      <c r="CT188" s="554"/>
      <c r="CU188" s="554"/>
      <c r="CV188" s="554"/>
      <c r="CW188" s="554"/>
      <c r="CX188" s="554"/>
      <c r="CY188" s="554">
        <v>16686000</v>
      </c>
      <c r="CZ188" s="84">
        <v>0</v>
      </c>
      <c r="DA188" s="84"/>
      <c r="DB188" s="856" t="s">
        <v>20809</v>
      </c>
      <c r="DC188" s="85">
        <v>1</v>
      </c>
      <c r="DD188" s="928"/>
      <c r="DE188" s="102" t="s">
        <v>19355</v>
      </c>
      <c r="DF188" s="928"/>
      <c r="DG188" s="555">
        <v>0</v>
      </c>
      <c r="DH188" s="556" t="s">
        <v>1829</v>
      </c>
      <c r="DI188" s="557">
        <v>40695</v>
      </c>
      <c r="DJ188" s="557">
        <v>40562</v>
      </c>
      <c r="DK188" s="558">
        <v>36</v>
      </c>
      <c r="DL188" s="558"/>
      <c r="DM188" s="619" t="s">
        <v>20753</v>
      </c>
      <c r="DN188" s="890">
        <v>16686000</v>
      </c>
      <c r="DO188" s="928"/>
      <c r="DP188" s="928"/>
      <c r="DQ188" s="928"/>
      <c r="DR188" s="928"/>
    </row>
    <row r="189" spans="1:122" s="877" customFormat="1" ht="60.75" customHeight="1" thickTop="1" thickBot="1">
      <c r="A189" s="291">
        <v>182</v>
      </c>
      <c r="B189" s="291" t="s">
        <v>573</v>
      </c>
      <c r="C189" s="291" t="s">
        <v>541</v>
      </c>
      <c r="D189" s="672">
        <v>0</v>
      </c>
      <c r="E189" s="523"/>
      <c r="F189" s="523">
        <v>40526</v>
      </c>
      <c r="G189" s="523"/>
      <c r="H189" s="523"/>
      <c r="I189" s="523"/>
      <c r="J189" s="584">
        <v>17</v>
      </c>
      <c r="K189" s="864" t="s">
        <v>19355</v>
      </c>
      <c r="L189" s="585"/>
      <c r="M189" s="238">
        <v>40339</v>
      </c>
      <c r="N189" s="291" t="s">
        <v>525</v>
      </c>
      <c r="O189" s="1167">
        <v>890500622</v>
      </c>
      <c r="P189" s="530"/>
      <c r="Q189" s="530"/>
      <c r="R189" s="530"/>
      <c r="S189" s="530"/>
      <c r="T189" s="530"/>
      <c r="U189" s="530"/>
      <c r="V189" s="530"/>
      <c r="W189" s="530"/>
      <c r="X189" s="530"/>
      <c r="Y189" s="530"/>
      <c r="Z189" s="530"/>
      <c r="AA189" s="530"/>
      <c r="AB189" s="291" t="s">
        <v>16</v>
      </c>
      <c r="AC189" s="291" t="s">
        <v>223</v>
      </c>
      <c r="AD189" s="291" t="s">
        <v>229</v>
      </c>
      <c r="AE189" s="291" t="s">
        <v>508</v>
      </c>
      <c r="AF189" s="291" t="s">
        <v>335</v>
      </c>
      <c r="AG189" s="629"/>
      <c r="AH189" s="639">
        <v>0</v>
      </c>
      <c r="AI189" s="639">
        <v>0</v>
      </c>
      <c r="AJ189" s="639">
        <v>0</v>
      </c>
      <c r="AK189" s="291" t="s">
        <v>17233</v>
      </c>
      <c r="AL189" s="291" t="s">
        <v>1387</v>
      </c>
      <c r="AM189" s="538">
        <v>0</v>
      </c>
      <c r="AN189" s="538" t="s">
        <v>11418</v>
      </c>
      <c r="AO189" s="538" t="s">
        <v>14316</v>
      </c>
      <c r="AP189" s="293" t="s">
        <v>1518</v>
      </c>
      <c r="AQ189" s="84">
        <v>0</v>
      </c>
      <c r="AR189" s="553"/>
      <c r="AS189" s="554"/>
      <c r="AT189" s="84"/>
      <c r="AU189" s="553"/>
      <c r="AV189" s="554"/>
      <c r="AW189" s="84"/>
      <c r="AX189" s="553"/>
      <c r="AY189" s="554"/>
      <c r="AZ189" s="84"/>
      <c r="BA189" s="553"/>
      <c r="BB189" s="554"/>
      <c r="BC189" s="84"/>
      <c r="BD189" s="553"/>
      <c r="BE189" s="554"/>
      <c r="BF189" s="84"/>
      <c r="BG189" s="553"/>
      <c r="BH189" s="554"/>
      <c r="BI189" s="84"/>
      <c r="BJ189" s="553"/>
      <c r="BK189" s="554"/>
      <c r="BL189" s="84"/>
      <c r="BM189" s="553"/>
      <c r="BN189" s="554"/>
      <c r="BO189" s="84"/>
      <c r="BP189" s="553"/>
      <c r="BQ189" s="554"/>
      <c r="BR189" s="84"/>
      <c r="BS189" s="553"/>
      <c r="BT189" s="554"/>
      <c r="BU189" s="84"/>
      <c r="BV189" s="553"/>
      <c r="BW189" s="554"/>
      <c r="BX189" s="84"/>
      <c r="BY189" s="553"/>
      <c r="BZ189" s="554"/>
      <c r="CA189" s="84"/>
      <c r="CB189" s="553"/>
      <c r="CC189" s="554"/>
      <c r="CD189" s="84"/>
      <c r="CE189" s="553"/>
      <c r="CF189" s="554"/>
      <c r="CG189" s="84"/>
      <c r="CH189" s="553"/>
      <c r="CI189" s="554"/>
      <c r="CJ189" s="554"/>
      <c r="CK189" s="554"/>
      <c r="CL189" s="554"/>
      <c r="CM189" s="554"/>
      <c r="CN189" s="554"/>
      <c r="CO189" s="554"/>
      <c r="CP189" s="554"/>
      <c r="CQ189" s="554"/>
      <c r="CR189" s="554"/>
      <c r="CS189" s="554"/>
      <c r="CT189" s="554"/>
      <c r="CU189" s="554"/>
      <c r="CV189" s="554"/>
      <c r="CW189" s="554"/>
      <c r="CX189" s="554"/>
      <c r="CY189" s="554">
        <v>0</v>
      </c>
      <c r="CZ189" s="84">
        <v>0</v>
      </c>
      <c r="DA189" s="84"/>
      <c r="DB189" s="726" t="s">
        <v>1387</v>
      </c>
      <c r="DC189" s="589">
        <v>1</v>
      </c>
      <c r="DD189" s="616"/>
      <c r="DE189" s="102" t="s">
        <v>19355</v>
      </c>
      <c r="DF189" s="928"/>
      <c r="DG189" s="590">
        <v>0</v>
      </c>
      <c r="DH189" s="616" t="s">
        <v>1830</v>
      </c>
      <c r="DI189" s="591"/>
      <c r="DJ189" s="591">
        <v>40547</v>
      </c>
      <c r="DK189" s="558">
        <v>21</v>
      </c>
      <c r="DL189" s="538"/>
      <c r="DM189" s="619" t="s">
        <v>20756</v>
      </c>
      <c r="DN189" s="890">
        <v>0</v>
      </c>
      <c r="DO189" s="616"/>
      <c r="DP189" s="616"/>
      <c r="DQ189" s="616"/>
      <c r="DR189" s="616"/>
    </row>
    <row r="190" spans="1:122" ht="60.75" customHeight="1" thickTop="1" thickBot="1">
      <c r="A190" s="214">
        <v>183</v>
      </c>
      <c r="B190" s="214" t="s">
        <v>2362</v>
      </c>
      <c r="C190" s="214" t="s">
        <v>543</v>
      </c>
      <c r="D190" s="374" t="s">
        <v>87</v>
      </c>
      <c r="E190" s="517">
        <v>40534</v>
      </c>
      <c r="F190" s="517">
        <v>40526</v>
      </c>
      <c r="G190" s="517">
        <v>40574</v>
      </c>
      <c r="H190" s="517">
        <v>40583</v>
      </c>
      <c r="I190" s="517">
        <v>40574</v>
      </c>
      <c r="J190" s="382">
        <v>16</v>
      </c>
      <c r="K190" s="551">
        <v>41060</v>
      </c>
      <c r="L190" s="561">
        <v>40574</v>
      </c>
      <c r="M190" s="117">
        <v>40513</v>
      </c>
      <c r="N190" s="214" t="s">
        <v>357</v>
      </c>
      <c r="O190" s="1166">
        <v>800135124</v>
      </c>
      <c r="P190" s="530"/>
      <c r="Q190" s="530"/>
      <c r="R190" s="530"/>
      <c r="S190" s="530"/>
      <c r="T190" s="530"/>
      <c r="U190" s="530"/>
      <c r="V190" s="530"/>
      <c r="W190" s="530"/>
      <c r="X190" s="530"/>
      <c r="Y190" s="530"/>
      <c r="Z190" s="530"/>
      <c r="AA190" s="530"/>
      <c r="AB190" s="214" t="s">
        <v>15682</v>
      </c>
      <c r="AC190" s="214" t="s">
        <v>221</v>
      </c>
      <c r="AD190" s="214" t="s">
        <v>225</v>
      </c>
      <c r="AE190" s="214" t="s">
        <v>509</v>
      </c>
      <c r="AF190" s="214">
        <v>162</v>
      </c>
      <c r="AG190" s="626"/>
      <c r="AH190" s="636">
        <v>221609929</v>
      </c>
      <c r="AI190" s="634">
        <v>81700000</v>
      </c>
      <c r="AJ190" s="634">
        <v>303309929</v>
      </c>
      <c r="AK190" s="214" t="s">
        <v>173</v>
      </c>
      <c r="AL190" s="214" t="s">
        <v>156</v>
      </c>
      <c r="AM190" s="86">
        <v>221609929</v>
      </c>
      <c r="AN190" s="86" t="s">
        <v>14315</v>
      </c>
      <c r="AO190" s="86" t="s">
        <v>14315</v>
      </c>
      <c r="AP190" s="83" t="s">
        <v>1525</v>
      </c>
      <c r="AQ190" s="84">
        <v>221609929</v>
      </c>
      <c r="AR190" s="553">
        <v>40583</v>
      </c>
      <c r="AS190" s="554">
        <v>28</v>
      </c>
      <c r="AT190" s="84">
        <v>0</v>
      </c>
      <c r="AU190" s="553"/>
      <c r="AV190" s="554"/>
      <c r="AW190" s="84">
        <v>0</v>
      </c>
      <c r="AX190" s="553"/>
      <c r="AY190" s="554"/>
      <c r="AZ190" s="84">
        <v>0</v>
      </c>
      <c r="BA190" s="553"/>
      <c r="BB190" s="554"/>
      <c r="BC190" s="84"/>
      <c r="BD190" s="553"/>
      <c r="BE190" s="554"/>
      <c r="BF190" s="84"/>
      <c r="BG190" s="553"/>
      <c r="BH190" s="554"/>
      <c r="BI190" s="84"/>
      <c r="BJ190" s="553"/>
      <c r="BK190" s="554"/>
      <c r="BL190" s="84"/>
      <c r="BM190" s="553"/>
      <c r="BN190" s="554"/>
      <c r="BO190" s="84"/>
      <c r="BP190" s="553"/>
      <c r="BQ190" s="554"/>
      <c r="BR190" s="84"/>
      <c r="BS190" s="553"/>
      <c r="BT190" s="554"/>
      <c r="BU190" s="84"/>
      <c r="BV190" s="553"/>
      <c r="BW190" s="554"/>
      <c r="BX190" s="84"/>
      <c r="BY190" s="553"/>
      <c r="BZ190" s="554"/>
      <c r="CA190" s="84"/>
      <c r="CB190" s="553"/>
      <c r="CC190" s="554"/>
      <c r="CD190" s="84"/>
      <c r="CE190" s="553"/>
      <c r="CF190" s="554"/>
      <c r="CG190" s="84"/>
      <c r="CH190" s="553"/>
      <c r="CI190" s="554"/>
      <c r="CJ190" s="554"/>
      <c r="CK190" s="554"/>
      <c r="CL190" s="554"/>
      <c r="CM190" s="554"/>
      <c r="CN190" s="554"/>
      <c r="CO190" s="554"/>
      <c r="CP190" s="554"/>
      <c r="CQ190" s="554"/>
      <c r="CR190" s="554"/>
      <c r="CS190" s="554"/>
      <c r="CT190" s="554"/>
      <c r="CU190" s="554"/>
      <c r="CV190" s="554"/>
      <c r="CW190" s="554"/>
      <c r="CX190" s="554"/>
      <c r="CY190" s="554">
        <v>221609929</v>
      </c>
      <c r="CZ190" s="84">
        <v>0</v>
      </c>
      <c r="DA190" s="84"/>
      <c r="DB190" s="856" t="s">
        <v>20809</v>
      </c>
      <c r="DC190" s="85">
        <v>1</v>
      </c>
      <c r="DD190" s="928"/>
      <c r="DE190" s="102" t="s">
        <v>14525</v>
      </c>
      <c r="DF190" s="928" t="s">
        <v>4118</v>
      </c>
      <c r="DG190" s="555">
        <v>0</v>
      </c>
      <c r="DH190" s="556" t="s">
        <v>1831</v>
      </c>
      <c r="DI190" s="557">
        <v>40574</v>
      </c>
      <c r="DJ190" s="557">
        <v>40547</v>
      </c>
      <c r="DK190" s="558">
        <v>21</v>
      </c>
      <c r="DL190" s="558" t="s">
        <v>15785</v>
      </c>
      <c r="DM190" s="619" t="s">
        <v>20566</v>
      </c>
      <c r="DN190" s="890">
        <v>221609929</v>
      </c>
      <c r="DO190" s="928"/>
      <c r="DP190" s="928"/>
      <c r="DQ190" s="928"/>
      <c r="DR190" s="928"/>
    </row>
    <row r="191" spans="1:122" ht="60.75" customHeight="1" thickTop="1" thickBot="1">
      <c r="A191" s="214">
        <v>184</v>
      </c>
      <c r="B191" s="214" t="s">
        <v>2362</v>
      </c>
      <c r="C191" s="214" t="s">
        <v>543</v>
      </c>
      <c r="D191" s="374">
        <v>1</v>
      </c>
      <c r="E191" s="517">
        <v>40535</v>
      </c>
      <c r="F191" s="517">
        <v>40526</v>
      </c>
      <c r="G191" s="517">
        <v>40583</v>
      </c>
      <c r="H191" s="517">
        <v>40591</v>
      </c>
      <c r="I191" s="517">
        <v>40583</v>
      </c>
      <c r="J191" s="382">
        <v>16</v>
      </c>
      <c r="K191" s="551">
        <v>41069</v>
      </c>
      <c r="L191" s="561">
        <v>40583</v>
      </c>
      <c r="M191" s="117">
        <v>40339</v>
      </c>
      <c r="N191" s="214" t="s">
        <v>245</v>
      </c>
      <c r="O191" s="1166">
        <v>800093455</v>
      </c>
      <c r="P191" s="530"/>
      <c r="Q191" s="530"/>
      <c r="R191" s="530"/>
      <c r="S191" s="530"/>
      <c r="T191" s="530"/>
      <c r="U191" s="530"/>
      <c r="V191" s="530"/>
      <c r="W191" s="530"/>
      <c r="X191" s="530"/>
      <c r="Y191" s="530"/>
      <c r="Z191" s="530"/>
      <c r="AA191" s="530"/>
      <c r="AB191" s="214" t="s">
        <v>15683</v>
      </c>
      <c r="AC191" s="214" t="s">
        <v>223</v>
      </c>
      <c r="AD191" s="214" t="s">
        <v>229</v>
      </c>
      <c r="AE191" s="214" t="s">
        <v>329</v>
      </c>
      <c r="AF191" s="214" t="s">
        <v>334</v>
      </c>
      <c r="AG191" s="626"/>
      <c r="AH191" s="636">
        <v>166207447</v>
      </c>
      <c r="AI191" s="634">
        <v>45204000</v>
      </c>
      <c r="AJ191" s="634">
        <v>211411447</v>
      </c>
      <c r="AK191" s="214" t="s">
        <v>266</v>
      </c>
      <c r="AL191" s="214" t="s">
        <v>156</v>
      </c>
      <c r="AM191" s="86">
        <v>166207447</v>
      </c>
      <c r="AN191" s="86" t="s">
        <v>14361</v>
      </c>
      <c r="AO191" s="86" t="s">
        <v>8485</v>
      </c>
      <c r="AP191" s="83" t="s">
        <v>1509</v>
      </c>
      <c r="AQ191" s="84">
        <v>166207447</v>
      </c>
      <c r="AR191" s="553">
        <v>40591</v>
      </c>
      <c r="AS191" s="554">
        <v>32</v>
      </c>
      <c r="AT191" s="84">
        <v>0</v>
      </c>
      <c r="AU191" s="553"/>
      <c r="AV191" s="554"/>
      <c r="AW191" s="84">
        <v>0</v>
      </c>
      <c r="AX191" s="553"/>
      <c r="AY191" s="554"/>
      <c r="AZ191" s="84">
        <v>0</v>
      </c>
      <c r="BA191" s="553"/>
      <c r="BB191" s="554"/>
      <c r="BC191" s="84"/>
      <c r="BD191" s="553"/>
      <c r="BE191" s="554"/>
      <c r="BF191" s="84"/>
      <c r="BG191" s="553"/>
      <c r="BH191" s="554"/>
      <c r="BI191" s="84"/>
      <c r="BJ191" s="553"/>
      <c r="BK191" s="554"/>
      <c r="BL191" s="84"/>
      <c r="BM191" s="553"/>
      <c r="BN191" s="554"/>
      <c r="BO191" s="84"/>
      <c r="BP191" s="553"/>
      <c r="BQ191" s="554"/>
      <c r="BR191" s="84"/>
      <c r="BS191" s="553"/>
      <c r="BT191" s="554"/>
      <c r="BU191" s="84"/>
      <c r="BV191" s="553"/>
      <c r="BW191" s="554"/>
      <c r="BX191" s="84"/>
      <c r="BY191" s="553"/>
      <c r="BZ191" s="554"/>
      <c r="CA191" s="84"/>
      <c r="CB191" s="553"/>
      <c r="CC191" s="554"/>
      <c r="CD191" s="84"/>
      <c r="CE191" s="553"/>
      <c r="CF191" s="554"/>
      <c r="CG191" s="84"/>
      <c r="CH191" s="553"/>
      <c r="CI191" s="554"/>
      <c r="CJ191" s="554"/>
      <c r="CK191" s="554"/>
      <c r="CL191" s="554"/>
      <c r="CM191" s="554"/>
      <c r="CN191" s="554"/>
      <c r="CO191" s="554"/>
      <c r="CP191" s="554"/>
      <c r="CQ191" s="554"/>
      <c r="CR191" s="554"/>
      <c r="CS191" s="554"/>
      <c r="CT191" s="554"/>
      <c r="CU191" s="554"/>
      <c r="CV191" s="554"/>
      <c r="CW191" s="554"/>
      <c r="CX191" s="554"/>
      <c r="CY191" s="554">
        <v>166207447</v>
      </c>
      <c r="CZ191" s="84">
        <v>0</v>
      </c>
      <c r="DA191" s="84"/>
      <c r="DB191" s="856" t="s">
        <v>20809</v>
      </c>
      <c r="DC191" s="85">
        <v>1</v>
      </c>
      <c r="DD191" s="928"/>
      <c r="DE191" s="102" t="s">
        <v>14525</v>
      </c>
      <c r="DF191" s="928"/>
      <c r="DG191" s="555">
        <v>0</v>
      </c>
      <c r="DH191" s="556" t="s">
        <v>1832</v>
      </c>
      <c r="DI191" s="557">
        <v>40583</v>
      </c>
      <c r="DJ191" s="557">
        <v>40547</v>
      </c>
      <c r="DK191" s="558">
        <v>21</v>
      </c>
      <c r="DL191" s="558" t="s">
        <v>15785</v>
      </c>
      <c r="DM191" s="619" t="s">
        <v>20758</v>
      </c>
      <c r="DN191" s="890">
        <v>166207447</v>
      </c>
      <c r="DO191" s="928"/>
      <c r="DP191" s="928"/>
      <c r="DQ191" s="928"/>
      <c r="DR191" s="928"/>
    </row>
    <row r="192" spans="1:122" ht="60.75" customHeight="1" thickTop="1" thickBot="1">
      <c r="A192" s="214">
        <v>185</v>
      </c>
      <c r="B192" s="214" t="s">
        <v>2362</v>
      </c>
      <c r="C192" s="214" t="s">
        <v>543</v>
      </c>
      <c r="D192" s="374" t="s">
        <v>87</v>
      </c>
      <c r="E192" s="517">
        <v>40574</v>
      </c>
      <c r="F192" s="517">
        <v>40526</v>
      </c>
      <c r="G192" s="517">
        <v>40616</v>
      </c>
      <c r="H192" s="517">
        <v>40626</v>
      </c>
      <c r="I192" s="517">
        <v>40616</v>
      </c>
      <c r="J192" s="382">
        <v>22</v>
      </c>
      <c r="K192" s="551">
        <v>41288</v>
      </c>
      <c r="L192" s="561">
        <v>40616</v>
      </c>
      <c r="M192" s="117">
        <v>40339</v>
      </c>
      <c r="N192" s="214" t="s">
        <v>2522</v>
      </c>
      <c r="O192" s="1166">
        <v>806008873</v>
      </c>
      <c r="P192" s="530"/>
      <c r="Q192" s="530"/>
      <c r="R192" s="530"/>
      <c r="S192" s="530"/>
      <c r="T192" s="530"/>
      <c r="U192" s="530"/>
      <c r="V192" s="530"/>
      <c r="W192" s="530"/>
      <c r="X192" s="530"/>
      <c r="Y192" s="530"/>
      <c r="Z192" s="530"/>
      <c r="AA192" s="530"/>
      <c r="AB192" s="214" t="s">
        <v>15684</v>
      </c>
      <c r="AC192" s="214" t="s">
        <v>223</v>
      </c>
      <c r="AD192" s="214" t="s">
        <v>229</v>
      </c>
      <c r="AE192" s="214" t="s">
        <v>315</v>
      </c>
      <c r="AF192" s="214" t="s">
        <v>334</v>
      </c>
      <c r="AG192" s="626"/>
      <c r="AH192" s="636">
        <v>144046454</v>
      </c>
      <c r="AI192" s="634">
        <v>93900000</v>
      </c>
      <c r="AJ192" s="634">
        <v>237946454</v>
      </c>
      <c r="AK192" s="214" t="s">
        <v>419</v>
      </c>
      <c r="AL192" s="214" t="s">
        <v>156</v>
      </c>
      <c r="AM192" s="86">
        <v>144046454</v>
      </c>
      <c r="AN192" s="86" t="s">
        <v>1464</v>
      </c>
      <c r="AO192" s="86" t="s">
        <v>11091</v>
      </c>
      <c r="AP192" s="83" t="s">
        <v>1532</v>
      </c>
      <c r="AQ192" s="84">
        <v>144046454</v>
      </c>
      <c r="AR192" s="553">
        <v>40626</v>
      </c>
      <c r="AS192" s="554">
        <v>43</v>
      </c>
      <c r="AT192" s="84">
        <v>0</v>
      </c>
      <c r="AU192" s="553"/>
      <c r="AV192" s="554"/>
      <c r="AW192" s="84">
        <v>0</v>
      </c>
      <c r="AX192" s="553"/>
      <c r="AY192" s="554"/>
      <c r="AZ192" s="84">
        <v>0</v>
      </c>
      <c r="BA192" s="553"/>
      <c r="BB192" s="554"/>
      <c r="BC192" s="84"/>
      <c r="BD192" s="553"/>
      <c r="BE192" s="554"/>
      <c r="BF192" s="84"/>
      <c r="BG192" s="553"/>
      <c r="BH192" s="554"/>
      <c r="BI192" s="84"/>
      <c r="BJ192" s="553"/>
      <c r="BK192" s="554"/>
      <c r="BL192" s="84"/>
      <c r="BM192" s="553"/>
      <c r="BN192" s="554"/>
      <c r="BO192" s="84"/>
      <c r="BP192" s="553"/>
      <c r="BQ192" s="554"/>
      <c r="BR192" s="84"/>
      <c r="BS192" s="553"/>
      <c r="BT192" s="554"/>
      <c r="BU192" s="84"/>
      <c r="BV192" s="553"/>
      <c r="BW192" s="554"/>
      <c r="BX192" s="84"/>
      <c r="BY192" s="553"/>
      <c r="BZ192" s="554"/>
      <c r="CA192" s="84"/>
      <c r="CB192" s="553"/>
      <c r="CC192" s="554"/>
      <c r="CD192" s="84"/>
      <c r="CE192" s="553"/>
      <c r="CF192" s="554"/>
      <c r="CG192" s="84"/>
      <c r="CH192" s="553"/>
      <c r="CI192" s="554"/>
      <c r="CJ192" s="554"/>
      <c r="CK192" s="554"/>
      <c r="CL192" s="554"/>
      <c r="CM192" s="554"/>
      <c r="CN192" s="554"/>
      <c r="CO192" s="554"/>
      <c r="CP192" s="554"/>
      <c r="CQ192" s="554"/>
      <c r="CR192" s="554"/>
      <c r="CS192" s="554"/>
      <c r="CT192" s="554"/>
      <c r="CU192" s="554"/>
      <c r="CV192" s="554"/>
      <c r="CW192" s="554"/>
      <c r="CX192" s="554"/>
      <c r="CY192" s="554">
        <v>144046454</v>
      </c>
      <c r="CZ192" s="84">
        <v>0</v>
      </c>
      <c r="DA192" s="84"/>
      <c r="DB192" s="856" t="s">
        <v>20809</v>
      </c>
      <c r="DC192" s="85">
        <v>1</v>
      </c>
      <c r="DD192" s="928"/>
      <c r="DE192" s="102" t="s">
        <v>14525</v>
      </c>
      <c r="DF192" s="928"/>
      <c r="DG192" s="555">
        <v>0</v>
      </c>
      <c r="DH192" s="556" t="s">
        <v>1833</v>
      </c>
      <c r="DI192" s="557">
        <v>40616</v>
      </c>
      <c r="DJ192" s="557">
        <v>40547</v>
      </c>
      <c r="DK192" s="558">
        <v>21</v>
      </c>
      <c r="DL192" s="558" t="s">
        <v>15785</v>
      </c>
      <c r="DM192" s="619" t="s">
        <v>20758</v>
      </c>
      <c r="DN192" s="890">
        <v>144046454</v>
      </c>
      <c r="DO192" s="928"/>
      <c r="DP192" s="928"/>
      <c r="DQ192" s="928"/>
      <c r="DR192" s="928"/>
    </row>
    <row r="193" spans="1:122" ht="60.75" customHeight="1" thickTop="1" thickBot="1">
      <c r="A193" s="214">
        <v>186</v>
      </c>
      <c r="B193" s="214" t="s">
        <v>2362</v>
      </c>
      <c r="C193" s="214" t="s">
        <v>543</v>
      </c>
      <c r="D193" s="374" t="s">
        <v>87</v>
      </c>
      <c r="E193" s="517">
        <v>40535</v>
      </c>
      <c r="F193" s="517">
        <v>40526</v>
      </c>
      <c r="G193" s="517">
        <v>40602</v>
      </c>
      <c r="H193" s="517">
        <v>40612</v>
      </c>
      <c r="I193" s="517">
        <v>40602</v>
      </c>
      <c r="J193" s="382">
        <v>16</v>
      </c>
      <c r="K193" s="551">
        <v>41088</v>
      </c>
      <c r="L193" s="561">
        <v>40602</v>
      </c>
      <c r="M193" s="117">
        <v>40339</v>
      </c>
      <c r="N193" s="214" t="s">
        <v>246</v>
      </c>
      <c r="O193" s="1166">
        <v>820002828</v>
      </c>
      <c r="P193" s="530"/>
      <c r="Q193" s="530"/>
      <c r="R193" s="530"/>
      <c r="S193" s="530"/>
      <c r="T193" s="530"/>
      <c r="U193" s="530"/>
      <c r="V193" s="530"/>
      <c r="W193" s="530"/>
      <c r="X193" s="530"/>
      <c r="Y193" s="530"/>
      <c r="Z193" s="530"/>
      <c r="AA193" s="530"/>
      <c r="AB193" s="214" t="s">
        <v>434</v>
      </c>
      <c r="AC193" s="214" t="s">
        <v>223</v>
      </c>
      <c r="AD193" s="214" t="s">
        <v>229</v>
      </c>
      <c r="AE193" s="214" t="s">
        <v>329</v>
      </c>
      <c r="AF193" s="214" t="s">
        <v>334</v>
      </c>
      <c r="AG193" s="626"/>
      <c r="AH193" s="636">
        <v>144046454</v>
      </c>
      <c r="AI193" s="634">
        <v>28809291</v>
      </c>
      <c r="AJ193" s="634">
        <v>172855745</v>
      </c>
      <c r="AK193" s="214" t="s">
        <v>215</v>
      </c>
      <c r="AL193" s="214" t="s">
        <v>156</v>
      </c>
      <c r="AM193" s="86">
        <v>144046454</v>
      </c>
      <c r="AN193" s="86" t="s">
        <v>1472</v>
      </c>
      <c r="AO193" s="86" t="s">
        <v>11466</v>
      </c>
      <c r="AP193" s="83" t="s">
        <v>1538</v>
      </c>
      <c r="AQ193" s="84">
        <v>144046454</v>
      </c>
      <c r="AR193" s="553">
        <v>40612</v>
      </c>
      <c r="AS193" s="554">
        <v>39</v>
      </c>
      <c r="AT193" s="84">
        <v>0</v>
      </c>
      <c r="AU193" s="553"/>
      <c r="AV193" s="554"/>
      <c r="AW193" s="84">
        <v>0</v>
      </c>
      <c r="AX193" s="553"/>
      <c r="AY193" s="554"/>
      <c r="AZ193" s="84">
        <v>0</v>
      </c>
      <c r="BA193" s="553"/>
      <c r="BB193" s="554"/>
      <c r="BC193" s="84"/>
      <c r="BD193" s="553"/>
      <c r="BE193" s="554"/>
      <c r="BF193" s="84"/>
      <c r="BG193" s="553"/>
      <c r="BH193" s="554"/>
      <c r="BI193" s="84"/>
      <c r="BJ193" s="553"/>
      <c r="BK193" s="554"/>
      <c r="BL193" s="84"/>
      <c r="BM193" s="553"/>
      <c r="BN193" s="554"/>
      <c r="BO193" s="84"/>
      <c r="BP193" s="553"/>
      <c r="BQ193" s="554"/>
      <c r="BR193" s="84"/>
      <c r="BS193" s="553"/>
      <c r="BT193" s="554"/>
      <c r="BU193" s="84"/>
      <c r="BV193" s="553"/>
      <c r="BW193" s="554"/>
      <c r="BX193" s="84"/>
      <c r="BY193" s="553"/>
      <c r="BZ193" s="554"/>
      <c r="CA193" s="84"/>
      <c r="CB193" s="553"/>
      <c r="CC193" s="554"/>
      <c r="CD193" s="84"/>
      <c r="CE193" s="553"/>
      <c r="CF193" s="554"/>
      <c r="CG193" s="84"/>
      <c r="CH193" s="553"/>
      <c r="CI193" s="554"/>
      <c r="CJ193" s="554"/>
      <c r="CK193" s="554"/>
      <c r="CL193" s="554"/>
      <c r="CM193" s="554"/>
      <c r="CN193" s="554"/>
      <c r="CO193" s="554"/>
      <c r="CP193" s="554"/>
      <c r="CQ193" s="554"/>
      <c r="CR193" s="554"/>
      <c r="CS193" s="554"/>
      <c r="CT193" s="554"/>
      <c r="CU193" s="554"/>
      <c r="CV193" s="554"/>
      <c r="CW193" s="554"/>
      <c r="CX193" s="554"/>
      <c r="CY193" s="554">
        <v>144046454</v>
      </c>
      <c r="CZ193" s="84">
        <v>0</v>
      </c>
      <c r="DA193" s="84"/>
      <c r="DB193" s="856" t="s">
        <v>20809</v>
      </c>
      <c r="DC193" s="85">
        <v>1</v>
      </c>
      <c r="DD193" s="928"/>
      <c r="DE193" s="102" t="s">
        <v>14525</v>
      </c>
      <c r="DF193" s="928"/>
      <c r="DG193" s="555">
        <v>0</v>
      </c>
      <c r="DH193" s="556" t="s">
        <v>1834</v>
      </c>
      <c r="DI193" s="557">
        <v>40602</v>
      </c>
      <c r="DJ193" s="557">
        <v>40547</v>
      </c>
      <c r="DK193" s="558">
        <v>21</v>
      </c>
      <c r="DL193" s="558"/>
      <c r="DM193" s="619" t="s">
        <v>20758</v>
      </c>
      <c r="DN193" s="890">
        <v>144046454</v>
      </c>
      <c r="DO193" s="928"/>
      <c r="DP193" s="928"/>
      <c r="DQ193" s="928"/>
      <c r="DR193" s="928"/>
    </row>
    <row r="194" spans="1:122" ht="60.75" customHeight="1" thickTop="1" thickBot="1">
      <c r="A194" s="214">
        <v>187</v>
      </c>
      <c r="B194" s="214" t="s">
        <v>2362</v>
      </c>
      <c r="C194" s="214" t="s">
        <v>543</v>
      </c>
      <c r="D194" s="374" t="s">
        <v>87</v>
      </c>
      <c r="E194" s="517">
        <v>40539</v>
      </c>
      <c r="F194" s="517">
        <v>40526</v>
      </c>
      <c r="G194" s="517">
        <v>40602</v>
      </c>
      <c r="H194" s="517">
        <v>40612</v>
      </c>
      <c r="I194" s="517">
        <v>40602</v>
      </c>
      <c r="J194" s="382">
        <v>16</v>
      </c>
      <c r="K194" s="551">
        <v>41088</v>
      </c>
      <c r="L194" s="561">
        <v>40602</v>
      </c>
      <c r="M194" s="117">
        <v>40339</v>
      </c>
      <c r="N194" s="214" t="s">
        <v>247</v>
      </c>
      <c r="O194" s="1166">
        <v>890807738</v>
      </c>
      <c r="P194" s="530"/>
      <c r="Q194" s="530"/>
      <c r="R194" s="530"/>
      <c r="S194" s="530"/>
      <c r="T194" s="530"/>
      <c r="U194" s="530"/>
      <c r="V194" s="530"/>
      <c r="W194" s="530"/>
      <c r="X194" s="530"/>
      <c r="Y194" s="530"/>
      <c r="Z194" s="530"/>
      <c r="AA194" s="530"/>
      <c r="AB194" s="214" t="s">
        <v>15685</v>
      </c>
      <c r="AC194" s="214" t="s">
        <v>223</v>
      </c>
      <c r="AD194" s="214" t="s">
        <v>229</v>
      </c>
      <c r="AE194" s="214" t="s">
        <v>509</v>
      </c>
      <c r="AF194" s="214" t="s">
        <v>334</v>
      </c>
      <c r="AG194" s="626"/>
      <c r="AH194" s="636">
        <v>166207447</v>
      </c>
      <c r="AI194" s="634">
        <v>33241489</v>
      </c>
      <c r="AJ194" s="634">
        <v>199448936</v>
      </c>
      <c r="AK194" s="214" t="s">
        <v>423</v>
      </c>
      <c r="AL194" s="214" t="s">
        <v>156</v>
      </c>
      <c r="AM194" s="86">
        <v>166207447</v>
      </c>
      <c r="AN194" s="86" t="s">
        <v>1480</v>
      </c>
      <c r="AO194" s="86" t="s">
        <v>1549</v>
      </c>
      <c r="AP194" s="83" t="s">
        <v>1550</v>
      </c>
      <c r="AQ194" s="84">
        <v>166207447</v>
      </c>
      <c r="AR194" s="553">
        <v>40612</v>
      </c>
      <c r="AS194" s="554">
        <v>39</v>
      </c>
      <c r="AT194" s="84">
        <v>0</v>
      </c>
      <c r="AU194" s="553"/>
      <c r="AV194" s="554"/>
      <c r="AW194" s="84">
        <v>0</v>
      </c>
      <c r="AX194" s="553"/>
      <c r="AY194" s="554"/>
      <c r="AZ194" s="84">
        <v>0</v>
      </c>
      <c r="BA194" s="553"/>
      <c r="BB194" s="554"/>
      <c r="BC194" s="84"/>
      <c r="BD194" s="553"/>
      <c r="BE194" s="554"/>
      <c r="BF194" s="84"/>
      <c r="BG194" s="553"/>
      <c r="BH194" s="554"/>
      <c r="BI194" s="84"/>
      <c r="BJ194" s="553"/>
      <c r="BK194" s="554"/>
      <c r="BL194" s="84"/>
      <c r="BM194" s="553"/>
      <c r="BN194" s="554"/>
      <c r="BO194" s="84"/>
      <c r="BP194" s="553"/>
      <c r="BQ194" s="554"/>
      <c r="BR194" s="84"/>
      <c r="BS194" s="553"/>
      <c r="BT194" s="554"/>
      <c r="BU194" s="84"/>
      <c r="BV194" s="553"/>
      <c r="BW194" s="554"/>
      <c r="BX194" s="84"/>
      <c r="BY194" s="553"/>
      <c r="BZ194" s="554"/>
      <c r="CA194" s="84"/>
      <c r="CB194" s="553"/>
      <c r="CC194" s="554"/>
      <c r="CD194" s="84"/>
      <c r="CE194" s="553"/>
      <c r="CF194" s="554"/>
      <c r="CG194" s="84"/>
      <c r="CH194" s="553"/>
      <c r="CI194" s="554"/>
      <c r="CJ194" s="554"/>
      <c r="CK194" s="554"/>
      <c r="CL194" s="554"/>
      <c r="CM194" s="554"/>
      <c r="CN194" s="554"/>
      <c r="CO194" s="554"/>
      <c r="CP194" s="554"/>
      <c r="CQ194" s="554"/>
      <c r="CR194" s="554"/>
      <c r="CS194" s="554"/>
      <c r="CT194" s="554"/>
      <c r="CU194" s="554"/>
      <c r="CV194" s="554"/>
      <c r="CW194" s="554"/>
      <c r="CX194" s="554"/>
      <c r="CY194" s="554">
        <v>166207447</v>
      </c>
      <c r="CZ194" s="84">
        <v>0</v>
      </c>
      <c r="DA194" s="84"/>
      <c r="DB194" s="856" t="s">
        <v>20809</v>
      </c>
      <c r="DC194" s="85">
        <v>1</v>
      </c>
      <c r="DD194" s="928"/>
      <c r="DE194" s="102" t="s">
        <v>14525</v>
      </c>
      <c r="DF194" s="928"/>
      <c r="DG194" s="555">
        <v>0</v>
      </c>
      <c r="DH194" s="556" t="s">
        <v>1835</v>
      </c>
      <c r="DI194" s="557">
        <v>40602</v>
      </c>
      <c r="DJ194" s="557">
        <v>40547</v>
      </c>
      <c r="DK194" s="558">
        <v>21</v>
      </c>
      <c r="DL194" s="558"/>
      <c r="DM194" s="619" t="s">
        <v>20758</v>
      </c>
      <c r="DN194" s="890">
        <v>166207447</v>
      </c>
      <c r="DO194" s="928"/>
      <c r="DP194" s="928"/>
      <c r="DQ194" s="928"/>
      <c r="DR194" s="928"/>
    </row>
    <row r="195" spans="1:122" ht="60.75" customHeight="1" thickTop="1" thickBot="1">
      <c r="A195" s="214">
        <v>188</v>
      </c>
      <c r="B195" s="214" t="s">
        <v>2362</v>
      </c>
      <c r="C195" s="214" t="s">
        <v>543</v>
      </c>
      <c r="D195" s="374" t="s">
        <v>87</v>
      </c>
      <c r="E195" s="517">
        <v>40533</v>
      </c>
      <c r="F195" s="517">
        <v>40526</v>
      </c>
      <c r="G195" s="517">
        <v>40539</v>
      </c>
      <c r="H195" s="517">
        <v>40542</v>
      </c>
      <c r="I195" s="517">
        <v>40539</v>
      </c>
      <c r="J195" s="382">
        <v>16</v>
      </c>
      <c r="K195" s="551">
        <v>41026</v>
      </c>
      <c r="L195" s="561">
        <v>40539</v>
      </c>
      <c r="M195" s="117">
        <v>40204</v>
      </c>
      <c r="N195" s="214" t="s">
        <v>248</v>
      </c>
      <c r="O195" s="1166">
        <v>830012624</v>
      </c>
      <c r="P195" s="530"/>
      <c r="Q195" s="530"/>
      <c r="R195" s="530"/>
      <c r="S195" s="530"/>
      <c r="T195" s="530"/>
      <c r="U195" s="530"/>
      <c r="V195" s="530"/>
      <c r="W195" s="530"/>
      <c r="X195" s="530"/>
      <c r="Y195" s="530"/>
      <c r="Z195" s="530"/>
      <c r="AA195" s="530"/>
      <c r="AB195" s="214" t="s">
        <v>15686</v>
      </c>
      <c r="AC195" s="214" t="s">
        <v>221</v>
      </c>
      <c r="AD195" s="214" t="s">
        <v>225</v>
      </c>
      <c r="AE195" s="214" t="s">
        <v>329</v>
      </c>
      <c r="AF195" s="214">
        <v>5</v>
      </c>
      <c r="AG195" s="626"/>
      <c r="AH195" s="636">
        <v>166207447</v>
      </c>
      <c r="AI195" s="634">
        <v>71204000</v>
      </c>
      <c r="AJ195" s="634">
        <v>237411447</v>
      </c>
      <c r="AK195" s="214"/>
      <c r="AL195" s="214" t="s">
        <v>156</v>
      </c>
      <c r="AM195" s="86">
        <v>166207447</v>
      </c>
      <c r="AN195" s="86" t="s">
        <v>14315</v>
      </c>
      <c r="AO195" s="86" t="s">
        <v>14315</v>
      </c>
      <c r="AP195" s="83" t="s">
        <v>1525</v>
      </c>
      <c r="AQ195" s="84">
        <v>166207447</v>
      </c>
      <c r="AR195" s="553">
        <v>40542</v>
      </c>
      <c r="AS195" s="554">
        <v>21</v>
      </c>
      <c r="AT195" s="84">
        <v>0</v>
      </c>
      <c r="AU195" s="553"/>
      <c r="AV195" s="554"/>
      <c r="AW195" s="84">
        <v>0</v>
      </c>
      <c r="AX195" s="553"/>
      <c r="AY195" s="554"/>
      <c r="AZ195" s="84">
        <v>0</v>
      </c>
      <c r="BA195" s="553"/>
      <c r="BB195" s="554"/>
      <c r="BC195" s="84"/>
      <c r="BD195" s="553"/>
      <c r="BE195" s="554"/>
      <c r="BF195" s="84"/>
      <c r="BG195" s="553"/>
      <c r="BH195" s="554"/>
      <c r="BI195" s="84"/>
      <c r="BJ195" s="553"/>
      <c r="BK195" s="554"/>
      <c r="BL195" s="84"/>
      <c r="BM195" s="553"/>
      <c r="BN195" s="554"/>
      <c r="BO195" s="84"/>
      <c r="BP195" s="553"/>
      <c r="BQ195" s="554"/>
      <c r="BR195" s="84"/>
      <c r="BS195" s="553"/>
      <c r="BT195" s="554"/>
      <c r="BU195" s="84"/>
      <c r="BV195" s="553"/>
      <c r="BW195" s="554"/>
      <c r="BX195" s="84"/>
      <c r="BY195" s="553"/>
      <c r="BZ195" s="554"/>
      <c r="CA195" s="84"/>
      <c r="CB195" s="553"/>
      <c r="CC195" s="554"/>
      <c r="CD195" s="84"/>
      <c r="CE195" s="553"/>
      <c r="CF195" s="554"/>
      <c r="CG195" s="84"/>
      <c r="CH195" s="553"/>
      <c r="CI195" s="554"/>
      <c r="CJ195" s="554"/>
      <c r="CK195" s="554"/>
      <c r="CL195" s="554"/>
      <c r="CM195" s="554"/>
      <c r="CN195" s="554"/>
      <c r="CO195" s="554"/>
      <c r="CP195" s="554"/>
      <c r="CQ195" s="554"/>
      <c r="CR195" s="554"/>
      <c r="CS195" s="554"/>
      <c r="CT195" s="554"/>
      <c r="CU195" s="554"/>
      <c r="CV195" s="554"/>
      <c r="CW195" s="554"/>
      <c r="CX195" s="554"/>
      <c r="CY195" s="554">
        <v>166207447</v>
      </c>
      <c r="CZ195" s="84">
        <v>0</v>
      </c>
      <c r="DA195" s="84"/>
      <c r="DB195" s="856" t="s">
        <v>20809</v>
      </c>
      <c r="DC195" s="85">
        <v>1</v>
      </c>
      <c r="DD195" s="928"/>
      <c r="DE195" s="102" t="s">
        <v>14525</v>
      </c>
      <c r="DF195" s="928"/>
      <c r="DG195" s="555">
        <v>0</v>
      </c>
      <c r="DH195" s="556" t="s">
        <v>1836</v>
      </c>
      <c r="DI195" s="557">
        <v>40539</v>
      </c>
      <c r="DJ195" s="557">
        <v>40547</v>
      </c>
      <c r="DK195" s="558">
        <v>21</v>
      </c>
      <c r="DL195" s="558"/>
      <c r="DM195" s="619" t="s">
        <v>20546</v>
      </c>
      <c r="DN195" s="890">
        <v>166207447</v>
      </c>
      <c r="DO195" s="928"/>
      <c r="DP195" s="928"/>
      <c r="DQ195" s="928"/>
      <c r="DR195" s="928"/>
    </row>
    <row r="196" spans="1:122" ht="60.75" customHeight="1" thickTop="1" thickBot="1">
      <c r="A196" s="214">
        <v>189</v>
      </c>
      <c r="B196" s="214" t="s">
        <v>573</v>
      </c>
      <c r="C196" s="214" t="s">
        <v>541</v>
      </c>
      <c r="D196" s="374">
        <v>0</v>
      </c>
      <c r="E196" s="517">
        <v>40539</v>
      </c>
      <c r="F196" s="517">
        <v>40526</v>
      </c>
      <c r="G196" s="517">
        <v>40564</v>
      </c>
      <c r="H196" s="517">
        <v>40575</v>
      </c>
      <c r="I196" s="517">
        <v>40575</v>
      </c>
      <c r="J196" s="382">
        <v>23</v>
      </c>
      <c r="K196" s="551">
        <v>41275</v>
      </c>
      <c r="L196" s="552"/>
      <c r="M196" s="117">
        <v>40513</v>
      </c>
      <c r="N196" s="214" t="s">
        <v>16301</v>
      </c>
      <c r="O196" s="1166">
        <v>891800330</v>
      </c>
      <c r="P196" s="530"/>
      <c r="Q196" s="530"/>
      <c r="R196" s="530"/>
      <c r="S196" s="530"/>
      <c r="T196" s="530"/>
      <c r="U196" s="530"/>
      <c r="V196" s="530"/>
      <c r="W196" s="530"/>
      <c r="X196" s="530"/>
      <c r="Y196" s="530"/>
      <c r="Z196" s="530"/>
      <c r="AA196" s="530"/>
      <c r="AB196" s="214" t="s">
        <v>1257</v>
      </c>
      <c r="AC196" s="214" t="s">
        <v>222</v>
      </c>
      <c r="AD196" s="214" t="s">
        <v>227</v>
      </c>
      <c r="AE196" s="214" t="s">
        <v>508</v>
      </c>
      <c r="AF196" s="214">
        <v>163</v>
      </c>
      <c r="AG196" s="626"/>
      <c r="AH196" s="636">
        <v>252144000</v>
      </c>
      <c r="AI196" s="634">
        <v>63036000</v>
      </c>
      <c r="AJ196" s="634">
        <v>315180000</v>
      </c>
      <c r="AK196" s="214" t="s">
        <v>165</v>
      </c>
      <c r="AL196" s="214" t="s">
        <v>156</v>
      </c>
      <c r="AM196" s="86">
        <v>252144000</v>
      </c>
      <c r="AN196" s="86" t="s">
        <v>1472</v>
      </c>
      <c r="AO196" s="86" t="s">
        <v>11466</v>
      </c>
      <c r="AP196" s="83" t="s">
        <v>1538</v>
      </c>
      <c r="AQ196" s="84">
        <v>252144000</v>
      </c>
      <c r="AR196" s="553">
        <v>40575</v>
      </c>
      <c r="AS196" s="554">
        <v>25</v>
      </c>
      <c r="AT196" s="84">
        <v>0</v>
      </c>
      <c r="AU196" s="553"/>
      <c r="AV196" s="554"/>
      <c r="AW196" s="84">
        <v>0</v>
      </c>
      <c r="AX196" s="553"/>
      <c r="AY196" s="554"/>
      <c r="AZ196" s="84">
        <v>0</v>
      </c>
      <c r="BA196" s="553"/>
      <c r="BB196" s="554"/>
      <c r="BC196" s="84"/>
      <c r="BD196" s="553"/>
      <c r="BE196" s="554"/>
      <c r="BF196" s="84"/>
      <c r="BG196" s="553"/>
      <c r="BH196" s="554"/>
      <c r="BI196" s="84"/>
      <c r="BJ196" s="553"/>
      <c r="BK196" s="554"/>
      <c r="BL196" s="84"/>
      <c r="BM196" s="553"/>
      <c r="BN196" s="554"/>
      <c r="BO196" s="84"/>
      <c r="BP196" s="553"/>
      <c r="BQ196" s="554"/>
      <c r="BR196" s="84"/>
      <c r="BS196" s="553"/>
      <c r="BT196" s="554"/>
      <c r="BU196" s="84"/>
      <c r="BV196" s="553"/>
      <c r="BW196" s="554"/>
      <c r="BX196" s="84"/>
      <c r="BY196" s="553"/>
      <c r="BZ196" s="554"/>
      <c r="CA196" s="84"/>
      <c r="CB196" s="553"/>
      <c r="CC196" s="554"/>
      <c r="CD196" s="84"/>
      <c r="CE196" s="553"/>
      <c r="CF196" s="554"/>
      <c r="CG196" s="84"/>
      <c r="CH196" s="553"/>
      <c r="CI196" s="554"/>
      <c r="CJ196" s="554"/>
      <c r="CK196" s="554"/>
      <c r="CL196" s="554"/>
      <c r="CM196" s="554"/>
      <c r="CN196" s="554"/>
      <c r="CO196" s="554"/>
      <c r="CP196" s="554"/>
      <c r="CQ196" s="554"/>
      <c r="CR196" s="554"/>
      <c r="CS196" s="554"/>
      <c r="CT196" s="554"/>
      <c r="CU196" s="554"/>
      <c r="CV196" s="554"/>
      <c r="CW196" s="554"/>
      <c r="CX196" s="554"/>
      <c r="CY196" s="554">
        <v>252144000</v>
      </c>
      <c r="CZ196" s="84">
        <v>0</v>
      </c>
      <c r="DA196" s="84"/>
      <c r="DB196" s="856" t="s">
        <v>20809</v>
      </c>
      <c r="DC196" s="85">
        <v>1</v>
      </c>
      <c r="DD196" s="928"/>
      <c r="DE196" s="102" t="s">
        <v>2300</v>
      </c>
      <c r="DF196" s="928" t="s">
        <v>4118</v>
      </c>
      <c r="DG196" s="555">
        <v>0</v>
      </c>
      <c r="DH196" s="556" t="s">
        <v>1837</v>
      </c>
      <c r="DI196" s="557"/>
      <c r="DJ196" s="557">
        <v>40547</v>
      </c>
      <c r="DK196" s="558">
        <v>21</v>
      </c>
      <c r="DL196" s="558"/>
      <c r="DM196" s="619" t="s">
        <v>20568</v>
      </c>
      <c r="DN196" s="890">
        <v>252144000</v>
      </c>
      <c r="DO196" s="928"/>
      <c r="DP196" s="928"/>
      <c r="DQ196" s="928"/>
      <c r="DR196" s="928"/>
    </row>
    <row r="197" spans="1:122" ht="60.75" customHeight="1" thickTop="1" thickBot="1">
      <c r="A197" s="214">
        <v>190</v>
      </c>
      <c r="B197" s="214" t="s">
        <v>573</v>
      </c>
      <c r="C197" s="214" t="s">
        <v>541</v>
      </c>
      <c r="D197" s="374">
        <v>0</v>
      </c>
      <c r="E197" s="517">
        <v>40539</v>
      </c>
      <c r="F197" s="517">
        <v>40526</v>
      </c>
      <c r="G197" s="517">
        <v>40590</v>
      </c>
      <c r="H197" s="517">
        <v>40603</v>
      </c>
      <c r="I197" s="517">
        <v>40603</v>
      </c>
      <c r="J197" s="382">
        <v>17</v>
      </c>
      <c r="K197" s="551">
        <v>41122</v>
      </c>
      <c r="L197" s="552"/>
      <c r="M197" s="117">
        <v>40339</v>
      </c>
      <c r="N197" s="214" t="s">
        <v>120</v>
      </c>
      <c r="O197" s="1166">
        <v>892000757</v>
      </c>
      <c r="P197" s="530"/>
      <c r="Q197" s="530"/>
      <c r="R197" s="530"/>
      <c r="S197" s="530"/>
      <c r="T197" s="530"/>
      <c r="U197" s="530"/>
      <c r="V197" s="530"/>
      <c r="W197" s="530"/>
      <c r="X197" s="530"/>
      <c r="Y197" s="530"/>
      <c r="Z197" s="530"/>
      <c r="AA197" s="530"/>
      <c r="AB197" s="214" t="s">
        <v>1257</v>
      </c>
      <c r="AC197" s="214" t="s">
        <v>223</v>
      </c>
      <c r="AD197" s="214" t="s">
        <v>229</v>
      </c>
      <c r="AE197" s="214" t="s">
        <v>508</v>
      </c>
      <c r="AF197" s="214" t="s">
        <v>335</v>
      </c>
      <c r="AG197" s="626"/>
      <c r="AH197" s="636">
        <v>59328000</v>
      </c>
      <c r="AI197" s="634">
        <v>14832000</v>
      </c>
      <c r="AJ197" s="634">
        <v>74160000</v>
      </c>
      <c r="AK197" s="214" t="s">
        <v>20</v>
      </c>
      <c r="AL197" s="214" t="s">
        <v>156</v>
      </c>
      <c r="AM197" s="86">
        <v>59328000</v>
      </c>
      <c r="AN197" s="86" t="s">
        <v>1456</v>
      </c>
      <c r="AO197" s="86" t="s">
        <v>11086</v>
      </c>
      <c r="AP197" s="83" t="s">
        <v>1513</v>
      </c>
      <c r="AQ197" s="84">
        <v>59328000</v>
      </c>
      <c r="AR197" s="553">
        <v>40603</v>
      </c>
      <c r="AS197" s="554">
        <v>35</v>
      </c>
      <c r="AT197" s="84">
        <v>0</v>
      </c>
      <c r="AU197" s="553"/>
      <c r="AV197" s="554"/>
      <c r="AW197" s="84">
        <v>0</v>
      </c>
      <c r="AX197" s="553"/>
      <c r="AY197" s="554"/>
      <c r="AZ197" s="84">
        <v>0</v>
      </c>
      <c r="BA197" s="553"/>
      <c r="BB197" s="554"/>
      <c r="BC197" s="84"/>
      <c r="BD197" s="553"/>
      <c r="BE197" s="554"/>
      <c r="BF197" s="84"/>
      <c r="BG197" s="553"/>
      <c r="BH197" s="554"/>
      <c r="BI197" s="84"/>
      <c r="BJ197" s="553"/>
      <c r="BK197" s="554"/>
      <c r="BL197" s="84"/>
      <c r="BM197" s="553"/>
      <c r="BN197" s="554"/>
      <c r="BO197" s="84"/>
      <c r="BP197" s="553"/>
      <c r="BQ197" s="554"/>
      <c r="BR197" s="84"/>
      <c r="BS197" s="553"/>
      <c r="BT197" s="554"/>
      <c r="BU197" s="84"/>
      <c r="BV197" s="553"/>
      <c r="BW197" s="554"/>
      <c r="BX197" s="84"/>
      <c r="BY197" s="553"/>
      <c r="BZ197" s="554"/>
      <c r="CA197" s="84"/>
      <c r="CB197" s="553"/>
      <c r="CC197" s="554"/>
      <c r="CD197" s="84"/>
      <c r="CE197" s="553"/>
      <c r="CF197" s="554"/>
      <c r="CG197" s="84"/>
      <c r="CH197" s="553"/>
      <c r="CI197" s="554"/>
      <c r="CJ197" s="554"/>
      <c r="CK197" s="554"/>
      <c r="CL197" s="554"/>
      <c r="CM197" s="554"/>
      <c r="CN197" s="554"/>
      <c r="CO197" s="554"/>
      <c r="CP197" s="554"/>
      <c r="CQ197" s="554"/>
      <c r="CR197" s="554"/>
      <c r="CS197" s="554"/>
      <c r="CT197" s="554"/>
      <c r="CU197" s="554"/>
      <c r="CV197" s="554"/>
      <c r="CW197" s="554"/>
      <c r="CX197" s="554"/>
      <c r="CY197" s="554">
        <v>59328000</v>
      </c>
      <c r="CZ197" s="84">
        <v>0</v>
      </c>
      <c r="DA197" s="84"/>
      <c r="DB197" s="856" t="s">
        <v>20809</v>
      </c>
      <c r="DC197" s="85">
        <v>1</v>
      </c>
      <c r="DD197" s="928"/>
      <c r="DE197" s="102" t="s">
        <v>19355</v>
      </c>
      <c r="DF197" s="928"/>
      <c r="DG197" s="555">
        <v>0</v>
      </c>
      <c r="DH197" s="556" t="s">
        <v>1838</v>
      </c>
      <c r="DI197" s="557"/>
      <c r="DJ197" s="557">
        <v>40547</v>
      </c>
      <c r="DK197" s="558">
        <v>21</v>
      </c>
      <c r="DL197" s="558"/>
      <c r="DM197" s="619" t="s">
        <v>20753</v>
      </c>
      <c r="DN197" s="890">
        <v>59328000</v>
      </c>
      <c r="DO197" s="928"/>
      <c r="DP197" s="928"/>
      <c r="DQ197" s="928"/>
      <c r="DR197" s="928"/>
    </row>
    <row r="198" spans="1:122" ht="60.75" customHeight="1" thickTop="1" thickBot="1">
      <c r="A198" s="214">
        <v>191</v>
      </c>
      <c r="B198" s="214" t="s">
        <v>573</v>
      </c>
      <c r="C198" s="214" t="s">
        <v>539</v>
      </c>
      <c r="D198" s="374">
        <v>1</v>
      </c>
      <c r="E198" s="517">
        <v>40539</v>
      </c>
      <c r="F198" s="517">
        <v>40526</v>
      </c>
      <c r="G198" s="517">
        <v>40693</v>
      </c>
      <c r="H198" s="517">
        <v>40708</v>
      </c>
      <c r="I198" s="517">
        <v>40708</v>
      </c>
      <c r="J198" s="382">
        <v>17</v>
      </c>
      <c r="K198" s="551">
        <v>41227</v>
      </c>
      <c r="L198" s="561">
        <v>40693</v>
      </c>
      <c r="M198" s="117">
        <v>40513</v>
      </c>
      <c r="N198" s="214" t="s">
        <v>535</v>
      </c>
      <c r="O198" s="1166">
        <v>890401962</v>
      </c>
      <c r="P198" s="530"/>
      <c r="Q198" s="530"/>
      <c r="R198" s="530"/>
      <c r="S198" s="530"/>
      <c r="T198" s="530"/>
      <c r="U198" s="530"/>
      <c r="V198" s="530"/>
      <c r="W198" s="530"/>
      <c r="X198" s="530"/>
      <c r="Y198" s="530"/>
      <c r="Z198" s="530"/>
      <c r="AA198" s="530"/>
      <c r="AB198" s="214" t="s">
        <v>1257</v>
      </c>
      <c r="AC198" s="214" t="s">
        <v>222</v>
      </c>
      <c r="AD198" s="214" t="s">
        <v>227</v>
      </c>
      <c r="AE198" s="214" t="s">
        <v>508</v>
      </c>
      <c r="AF198" s="214">
        <v>163</v>
      </c>
      <c r="AG198" s="626"/>
      <c r="AH198" s="636">
        <v>44496000</v>
      </c>
      <c r="AI198" s="634">
        <v>11124000</v>
      </c>
      <c r="AJ198" s="634">
        <v>55620000</v>
      </c>
      <c r="AK198" s="214" t="s">
        <v>852</v>
      </c>
      <c r="AL198" s="214" t="s">
        <v>156</v>
      </c>
      <c r="AM198" s="86">
        <v>44496000</v>
      </c>
      <c r="AN198" s="86" t="s">
        <v>1464</v>
      </c>
      <c r="AO198" s="86" t="s">
        <v>11091</v>
      </c>
      <c r="AP198" s="83" t="s">
        <v>1532</v>
      </c>
      <c r="AQ198" s="84">
        <v>44496000</v>
      </c>
      <c r="AR198" s="553">
        <v>40708</v>
      </c>
      <c r="AS198" s="554">
        <v>58</v>
      </c>
      <c r="AT198" s="84">
        <v>0</v>
      </c>
      <c r="AU198" s="553"/>
      <c r="AV198" s="554"/>
      <c r="AW198" s="84">
        <v>0</v>
      </c>
      <c r="AX198" s="553"/>
      <c r="AY198" s="554"/>
      <c r="AZ198" s="84">
        <v>0</v>
      </c>
      <c r="BA198" s="553"/>
      <c r="BB198" s="554"/>
      <c r="BC198" s="84"/>
      <c r="BD198" s="553"/>
      <c r="BE198" s="554"/>
      <c r="BF198" s="84"/>
      <c r="BG198" s="553"/>
      <c r="BH198" s="554"/>
      <c r="BI198" s="84"/>
      <c r="BJ198" s="553"/>
      <c r="BK198" s="554"/>
      <c r="BL198" s="84"/>
      <c r="BM198" s="553"/>
      <c r="BN198" s="554"/>
      <c r="BO198" s="84"/>
      <c r="BP198" s="553"/>
      <c r="BQ198" s="554"/>
      <c r="BR198" s="84"/>
      <c r="BS198" s="553"/>
      <c r="BT198" s="554"/>
      <c r="BU198" s="84"/>
      <c r="BV198" s="553"/>
      <c r="BW198" s="554"/>
      <c r="BX198" s="84"/>
      <c r="BY198" s="553"/>
      <c r="BZ198" s="554"/>
      <c r="CA198" s="84"/>
      <c r="CB198" s="553"/>
      <c r="CC198" s="554"/>
      <c r="CD198" s="84"/>
      <c r="CE198" s="553"/>
      <c r="CF198" s="554"/>
      <c r="CG198" s="84"/>
      <c r="CH198" s="553"/>
      <c r="CI198" s="554"/>
      <c r="CJ198" s="554"/>
      <c r="CK198" s="554"/>
      <c r="CL198" s="554"/>
      <c r="CM198" s="554"/>
      <c r="CN198" s="554"/>
      <c r="CO198" s="554"/>
      <c r="CP198" s="554"/>
      <c r="CQ198" s="554"/>
      <c r="CR198" s="554"/>
      <c r="CS198" s="554"/>
      <c r="CT198" s="554"/>
      <c r="CU198" s="554"/>
      <c r="CV198" s="554"/>
      <c r="CW198" s="554"/>
      <c r="CX198" s="554"/>
      <c r="CY198" s="554">
        <v>44496000</v>
      </c>
      <c r="CZ198" s="84">
        <v>0</v>
      </c>
      <c r="DA198" s="84"/>
      <c r="DB198" s="856" t="s">
        <v>20809</v>
      </c>
      <c r="DC198" s="85">
        <v>1</v>
      </c>
      <c r="DD198" s="928"/>
      <c r="DE198" s="102" t="s">
        <v>19355</v>
      </c>
      <c r="DF198" s="928" t="s">
        <v>4118</v>
      </c>
      <c r="DG198" s="555">
        <v>0</v>
      </c>
      <c r="DH198" s="556" t="s">
        <v>1839</v>
      </c>
      <c r="DI198" s="557">
        <v>40693</v>
      </c>
      <c r="DJ198" s="557">
        <v>40547</v>
      </c>
      <c r="DK198" s="558">
        <v>21</v>
      </c>
      <c r="DL198" s="558"/>
      <c r="DM198" s="619" t="s">
        <v>20568</v>
      </c>
      <c r="DN198" s="890">
        <v>44496000</v>
      </c>
      <c r="DO198" s="928"/>
      <c r="DP198" s="928"/>
      <c r="DQ198" s="928"/>
      <c r="DR198" s="928"/>
    </row>
    <row r="199" spans="1:122" ht="60.75" customHeight="1" thickTop="1" thickBot="1">
      <c r="A199" s="214">
        <v>192</v>
      </c>
      <c r="B199" s="214" t="s">
        <v>573</v>
      </c>
      <c r="C199" s="214" t="s">
        <v>539</v>
      </c>
      <c r="D199" s="374">
        <v>1</v>
      </c>
      <c r="E199" s="517">
        <v>40539</v>
      </c>
      <c r="F199" s="517">
        <v>40526</v>
      </c>
      <c r="G199" s="517">
        <v>40591</v>
      </c>
      <c r="H199" s="517">
        <v>40604</v>
      </c>
      <c r="I199" s="517">
        <v>40604</v>
      </c>
      <c r="J199" s="382">
        <v>17</v>
      </c>
      <c r="K199" s="551">
        <v>41123</v>
      </c>
      <c r="L199" s="561">
        <v>40591</v>
      </c>
      <c r="M199" s="117">
        <v>40339</v>
      </c>
      <c r="N199" s="214" t="s">
        <v>512</v>
      </c>
      <c r="O199" s="1166">
        <v>891000692</v>
      </c>
      <c r="P199" s="530"/>
      <c r="Q199" s="530"/>
      <c r="R199" s="530"/>
      <c r="S199" s="530"/>
      <c r="T199" s="530"/>
      <c r="U199" s="530"/>
      <c r="V199" s="530"/>
      <c r="W199" s="530"/>
      <c r="X199" s="530"/>
      <c r="Y199" s="530"/>
      <c r="Z199" s="530"/>
      <c r="AA199" s="530"/>
      <c r="AB199" s="214" t="s">
        <v>1257</v>
      </c>
      <c r="AC199" s="214" t="s">
        <v>223</v>
      </c>
      <c r="AD199" s="214" t="s">
        <v>229</v>
      </c>
      <c r="AE199" s="214" t="s">
        <v>508</v>
      </c>
      <c r="AF199" s="214" t="s">
        <v>335</v>
      </c>
      <c r="AG199" s="626"/>
      <c r="AH199" s="636">
        <v>14832000</v>
      </c>
      <c r="AI199" s="634">
        <v>3708000</v>
      </c>
      <c r="AJ199" s="634">
        <v>18540000</v>
      </c>
      <c r="AK199" s="214" t="s">
        <v>158</v>
      </c>
      <c r="AL199" s="214" t="s">
        <v>156</v>
      </c>
      <c r="AM199" s="86">
        <v>14832000</v>
      </c>
      <c r="AN199" s="86" t="s">
        <v>14315</v>
      </c>
      <c r="AO199" s="86" t="s">
        <v>14315</v>
      </c>
      <c r="AP199" s="97" t="s">
        <v>1525</v>
      </c>
      <c r="AQ199" s="84">
        <v>14832000</v>
      </c>
      <c r="AR199" s="553">
        <v>40604</v>
      </c>
      <c r="AS199" s="554">
        <v>37</v>
      </c>
      <c r="AT199" s="84">
        <v>0</v>
      </c>
      <c r="AU199" s="553"/>
      <c r="AV199" s="554"/>
      <c r="AW199" s="84">
        <v>0</v>
      </c>
      <c r="AX199" s="553"/>
      <c r="AY199" s="554"/>
      <c r="AZ199" s="84">
        <v>0</v>
      </c>
      <c r="BA199" s="553"/>
      <c r="BB199" s="554"/>
      <c r="BC199" s="84"/>
      <c r="BD199" s="553"/>
      <c r="BE199" s="554"/>
      <c r="BF199" s="84"/>
      <c r="BG199" s="553"/>
      <c r="BH199" s="554"/>
      <c r="BI199" s="84"/>
      <c r="BJ199" s="553"/>
      <c r="BK199" s="554"/>
      <c r="BL199" s="84"/>
      <c r="BM199" s="553"/>
      <c r="BN199" s="554"/>
      <c r="BO199" s="84"/>
      <c r="BP199" s="553"/>
      <c r="BQ199" s="554"/>
      <c r="BR199" s="84"/>
      <c r="BS199" s="553"/>
      <c r="BT199" s="554"/>
      <c r="BU199" s="84"/>
      <c r="BV199" s="553"/>
      <c r="BW199" s="554"/>
      <c r="BX199" s="84"/>
      <c r="BY199" s="553"/>
      <c r="BZ199" s="554"/>
      <c r="CA199" s="84"/>
      <c r="CB199" s="553"/>
      <c r="CC199" s="554"/>
      <c r="CD199" s="84"/>
      <c r="CE199" s="553"/>
      <c r="CF199" s="554"/>
      <c r="CG199" s="84"/>
      <c r="CH199" s="553"/>
      <c r="CI199" s="554"/>
      <c r="CJ199" s="554"/>
      <c r="CK199" s="554"/>
      <c r="CL199" s="554"/>
      <c r="CM199" s="554"/>
      <c r="CN199" s="554"/>
      <c r="CO199" s="554"/>
      <c r="CP199" s="554"/>
      <c r="CQ199" s="554"/>
      <c r="CR199" s="554"/>
      <c r="CS199" s="554"/>
      <c r="CT199" s="554"/>
      <c r="CU199" s="554"/>
      <c r="CV199" s="554"/>
      <c r="CW199" s="554"/>
      <c r="CX199" s="554"/>
      <c r="CY199" s="554">
        <v>14832000</v>
      </c>
      <c r="CZ199" s="84">
        <v>0</v>
      </c>
      <c r="DA199" s="84"/>
      <c r="DB199" s="856" t="s">
        <v>20809</v>
      </c>
      <c r="DC199" s="85">
        <v>1</v>
      </c>
      <c r="DD199" s="928"/>
      <c r="DE199" s="102" t="s">
        <v>19355</v>
      </c>
      <c r="DF199" s="928"/>
      <c r="DG199" s="555">
        <v>0</v>
      </c>
      <c r="DH199" s="928" t="s">
        <v>2108</v>
      </c>
      <c r="DI199" s="557">
        <v>40591</v>
      </c>
      <c r="DJ199" s="166">
        <v>40562</v>
      </c>
      <c r="DK199" s="558">
        <v>36</v>
      </c>
      <c r="DL199" s="558"/>
      <c r="DM199" s="619" t="s">
        <v>20753</v>
      </c>
      <c r="DN199" s="890">
        <v>14832000</v>
      </c>
      <c r="DO199" s="928"/>
      <c r="DP199" s="928"/>
      <c r="DQ199" s="928"/>
      <c r="DR199" s="928"/>
    </row>
    <row r="200" spans="1:122" s="877" customFormat="1" ht="60.75" customHeight="1" thickTop="1" thickBot="1">
      <c r="A200" s="291">
        <v>193</v>
      </c>
      <c r="B200" s="291" t="s">
        <v>573</v>
      </c>
      <c r="C200" s="291" t="s">
        <v>539</v>
      </c>
      <c r="D200" s="672">
        <v>1</v>
      </c>
      <c r="E200" s="523">
        <v>40539</v>
      </c>
      <c r="F200" s="523">
        <v>40526</v>
      </c>
      <c r="G200" s="523"/>
      <c r="H200" s="523"/>
      <c r="I200" s="523"/>
      <c r="J200" s="584">
        <v>17</v>
      </c>
      <c r="K200" s="864" t="s">
        <v>19355</v>
      </c>
      <c r="L200" s="585"/>
      <c r="M200" s="238">
        <v>40339</v>
      </c>
      <c r="N200" s="291" t="s">
        <v>249</v>
      </c>
      <c r="O200" s="1167">
        <v>891000692</v>
      </c>
      <c r="P200" s="530"/>
      <c r="Q200" s="530"/>
      <c r="R200" s="530"/>
      <c r="S200" s="530"/>
      <c r="T200" s="530"/>
      <c r="U200" s="530"/>
      <c r="V200" s="530"/>
      <c r="W200" s="530"/>
      <c r="X200" s="530"/>
      <c r="Y200" s="530"/>
      <c r="Z200" s="530"/>
      <c r="AA200" s="530"/>
      <c r="AB200" s="291" t="s">
        <v>366</v>
      </c>
      <c r="AC200" s="291" t="s">
        <v>223</v>
      </c>
      <c r="AD200" s="291" t="s">
        <v>229</v>
      </c>
      <c r="AE200" s="291" t="s">
        <v>508</v>
      </c>
      <c r="AF200" s="291" t="s">
        <v>335</v>
      </c>
      <c r="AG200" s="629"/>
      <c r="AH200" s="639">
        <v>0</v>
      </c>
      <c r="AI200" s="639">
        <v>0</v>
      </c>
      <c r="AJ200" s="639">
        <v>0</v>
      </c>
      <c r="AK200" s="291" t="s">
        <v>17234</v>
      </c>
      <c r="AL200" s="291" t="s">
        <v>1387</v>
      </c>
      <c r="AM200" s="538">
        <v>0</v>
      </c>
      <c r="AN200" s="538" t="s">
        <v>1486</v>
      </c>
      <c r="AO200" s="538" t="s">
        <v>1560</v>
      </c>
      <c r="AP200" s="293" t="s">
        <v>1561</v>
      </c>
      <c r="AQ200" s="84">
        <v>0</v>
      </c>
      <c r="AR200" s="553"/>
      <c r="AS200" s="554"/>
      <c r="AT200" s="84"/>
      <c r="AU200" s="553"/>
      <c r="AV200" s="554"/>
      <c r="AW200" s="84"/>
      <c r="AX200" s="553"/>
      <c r="AY200" s="554"/>
      <c r="AZ200" s="84"/>
      <c r="BA200" s="553"/>
      <c r="BB200" s="554"/>
      <c r="BC200" s="84"/>
      <c r="BD200" s="553"/>
      <c r="BE200" s="554"/>
      <c r="BF200" s="84"/>
      <c r="BG200" s="553"/>
      <c r="BH200" s="554"/>
      <c r="BI200" s="84"/>
      <c r="BJ200" s="553"/>
      <c r="BK200" s="554"/>
      <c r="BL200" s="84"/>
      <c r="BM200" s="553"/>
      <c r="BN200" s="554"/>
      <c r="BO200" s="84"/>
      <c r="BP200" s="553"/>
      <c r="BQ200" s="554"/>
      <c r="BR200" s="84"/>
      <c r="BS200" s="553"/>
      <c r="BT200" s="554"/>
      <c r="BU200" s="84"/>
      <c r="BV200" s="553"/>
      <c r="BW200" s="554"/>
      <c r="BX200" s="84"/>
      <c r="BY200" s="553"/>
      <c r="BZ200" s="554"/>
      <c r="CA200" s="84"/>
      <c r="CB200" s="553"/>
      <c r="CC200" s="554"/>
      <c r="CD200" s="84"/>
      <c r="CE200" s="553"/>
      <c r="CF200" s="554"/>
      <c r="CG200" s="84"/>
      <c r="CH200" s="553"/>
      <c r="CI200" s="554"/>
      <c r="CJ200" s="554"/>
      <c r="CK200" s="554"/>
      <c r="CL200" s="554"/>
      <c r="CM200" s="554"/>
      <c r="CN200" s="554"/>
      <c r="CO200" s="554"/>
      <c r="CP200" s="554"/>
      <c r="CQ200" s="554"/>
      <c r="CR200" s="554"/>
      <c r="CS200" s="554"/>
      <c r="CT200" s="554"/>
      <c r="CU200" s="554"/>
      <c r="CV200" s="554"/>
      <c r="CW200" s="554"/>
      <c r="CX200" s="554"/>
      <c r="CY200" s="554">
        <v>0</v>
      </c>
      <c r="CZ200" s="84">
        <v>0</v>
      </c>
      <c r="DA200" s="84"/>
      <c r="DB200" s="726" t="s">
        <v>1387</v>
      </c>
      <c r="DC200" s="589">
        <v>1</v>
      </c>
      <c r="DD200" s="616"/>
      <c r="DE200" s="102" t="s">
        <v>19355</v>
      </c>
      <c r="DF200" s="928"/>
      <c r="DG200" s="590">
        <v>0</v>
      </c>
      <c r="DH200" s="616" t="s">
        <v>2109</v>
      </c>
      <c r="DI200" s="591" t="s">
        <v>20448</v>
      </c>
      <c r="DJ200" s="591">
        <v>40562</v>
      </c>
      <c r="DK200" s="538">
        <v>36</v>
      </c>
      <c r="DL200" s="538"/>
      <c r="DM200" s="619" t="s">
        <v>20756</v>
      </c>
      <c r="DN200" s="890">
        <v>0</v>
      </c>
      <c r="DO200" s="616"/>
      <c r="DP200" s="616"/>
      <c r="DQ200" s="616"/>
      <c r="DR200" s="616"/>
    </row>
    <row r="201" spans="1:122" ht="60.75" customHeight="1" thickTop="1" thickBot="1">
      <c r="A201" s="214">
        <v>194</v>
      </c>
      <c r="B201" s="214" t="s">
        <v>573</v>
      </c>
      <c r="C201" s="214" t="s">
        <v>539</v>
      </c>
      <c r="D201" s="374">
        <v>1</v>
      </c>
      <c r="E201" s="517">
        <v>40539</v>
      </c>
      <c r="F201" s="517">
        <v>40526</v>
      </c>
      <c r="G201" s="517">
        <v>40588</v>
      </c>
      <c r="H201" s="517">
        <v>40595</v>
      </c>
      <c r="I201" s="517">
        <v>40595</v>
      </c>
      <c r="J201" s="382">
        <v>17</v>
      </c>
      <c r="K201" s="551">
        <v>41111</v>
      </c>
      <c r="L201" s="561">
        <v>40588</v>
      </c>
      <c r="M201" s="117">
        <v>40339</v>
      </c>
      <c r="N201" s="214" t="s">
        <v>283</v>
      </c>
      <c r="O201" s="1166">
        <v>890316745</v>
      </c>
      <c r="P201" s="530"/>
      <c r="Q201" s="530"/>
      <c r="R201" s="530"/>
      <c r="S201" s="530"/>
      <c r="T201" s="530"/>
      <c r="U201" s="530"/>
      <c r="V201" s="530"/>
      <c r="W201" s="530"/>
      <c r="X201" s="530"/>
      <c r="Y201" s="530"/>
      <c r="Z201" s="530"/>
      <c r="AA201" s="530"/>
      <c r="AB201" s="214" t="s">
        <v>275</v>
      </c>
      <c r="AC201" s="214" t="s">
        <v>223</v>
      </c>
      <c r="AD201" s="214" t="s">
        <v>229</v>
      </c>
      <c r="AE201" s="214" t="s">
        <v>508</v>
      </c>
      <c r="AF201" s="214" t="s">
        <v>335</v>
      </c>
      <c r="AG201" s="626"/>
      <c r="AH201" s="636">
        <v>16686000</v>
      </c>
      <c r="AI201" s="634">
        <v>1854000</v>
      </c>
      <c r="AJ201" s="634">
        <v>18540000</v>
      </c>
      <c r="AK201" s="214" t="s">
        <v>82</v>
      </c>
      <c r="AL201" s="214" t="s">
        <v>156</v>
      </c>
      <c r="AM201" s="86">
        <v>16686000</v>
      </c>
      <c r="AN201" s="86" t="s">
        <v>1452</v>
      </c>
      <c r="AO201" s="86" t="s">
        <v>11428</v>
      </c>
      <c r="AP201" s="83" t="s">
        <v>1543</v>
      </c>
      <c r="AQ201" s="84">
        <v>16686000</v>
      </c>
      <c r="AR201" s="553">
        <v>40595</v>
      </c>
      <c r="AS201" s="554">
        <v>34</v>
      </c>
      <c r="AT201" s="84">
        <v>0</v>
      </c>
      <c r="AU201" s="553"/>
      <c r="AV201" s="554"/>
      <c r="AW201" s="84">
        <v>0</v>
      </c>
      <c r="AX201" s="553"/>
      <c r="AY201" s="554"/>
      <c r="AZ201" s="84">
        <v>0</v>
      </c>
      <c r="BA201" s="553"/>
      <c r="BB201" s="554"/>
      <c r="BC201" s="84"/>
      <c r="BD201" s="553"/>
      <c r="BE201" s="554"/>
      <c r="BF201" s="84"/>
      <c r="BG201" s="553"/>
      <c r="BH201" s="554"/>
      <c r="BI201" s="84"/>
      <c r="BJ201" s="553"/>
      <c r="BK201" s="554"/>
      <c r="BL201" s="84"/>
      <c r="BM201" s="553"/>
      <c r="BN201" s="554"/>
      <c r="BO201" s="84"/>
      <c r="BP201" s="553"/>
      <c r="BQ201" s="554"/>
      <c r="BR201" s="84"/>
      <c r="BS201" s="553"/>
      <c r="BT201" s="554"/>
      <c r="BU201" s="84"/>
      <c r="BV201" s="553"/>
      <c r="BW201" s="554"/>
      <c r="BX201" s="84"/>
      <c r="BY201" s="553"/>
      <c r="BZ201" s="554"/>
      <c r="CA201" s="84"/>
      <c r="CB201" s="553"/>
      <c r="CC201" s="554"/>
      <c r="CD201" s="84"/>
      <c r="CE201" s="553"/>
      <c r="CF201" s="554"/>
      <c r="CG201" s="84"/>
      <c r="CH201" s="553"/>
      <c r="CI201" s="554"/>
      <c r="CJ201" s="554"/>
      <c r="CK201" s="554"/>
      <c r="CL201" s="554"/>
      <c r="CM201" s="554"/>
      <c r="CN201" s="554"/>
      <c r="CO201" s="554"/>
      <c r="CP201" s="554"/>
      <c r="CQ201" s="554"/>
      <c r="CR201" s="554"/>
      <c r="CS201" s="554"/>
      <c r="CT201" s="554"/>
      <c r="CU201" s="554"/>
      <c r="CV201" s="554"/>
      <c r="CW201" s="554"/>
      <c r="CX201" s="554"/>
      <c r="CY201" s="554">
        <v>16686000</v>
      </c>
      <c r="CZ201" s="84">
        <v>0</v>
      </c>
      <c r="DA201" s="84"/>
      <c r="DB201" s="856" t="s">
        <v>20809</v>
      </c>
      <c r="DC201" s="85">
        <v>1</v>
      </c>
      <c r="DD201" s="928"/>
      <c r="DE201" s="102" t="s">
        <v>19355</v>
      </c>
      <c r="DF201" s="928"/>
      <c r="DG201" s="555">
        <v>0</v>
      </c>
      <c r="DH201" s="556" t="s">
        <v>1945</v>
      </c>
      <c r="DI201" s="557">
        <v>40588</v>
      </c>
      <c r="DJ201" s="557">
        <v>40547</v>
      </c>
      <c r="DK201" s="558">
        <v>21</v>
      </c>
      <c r="DL201" s="558"/>
      <c r="DM201" s="619" t="s">
        <v>20753</v>
      </c>
      <c r="DN201" s="890">
        <v>16686000</v>
      </c>
      <c r="DO201" s="928"/>
      <c r="DP201" s="928"/>
      <c r="DQ201" s="928"/>
      <c r="DR201" s="928"/>
    </row>
    <row r="202" spans="1:122" ht="60.75" customHeight="1" thickTop="1" thickBot="1">
      <c r="A202" s="214">
        <v>195</v>
      </c>
      <c r="B202" s="214" t="s">
        <v>573</v>
      </c>
      <c r="C202" s="214" t="s">
        <v>541</v>
      </c>
      <c r="D202" s="374">
        <v>0</v>
      </c>
      <c r="E202" s="517">
        <v>40539</v>
      </c>
      <c r="F202" s="517">
        <v>40526</v>
      </c>
      <c r="G202" s="517">
        <v>40576</v>
      </c>
      <c r="H202" s="517">
        <v>40583</v>
      </c>
      <c r="I202" s="517">
        <v>40583</v>
      </c>
      <c r="J202" s="382">
        <v>23</v>
      </c>
      <c r="K202" s="551">
        <v>41283</v>
      </c>
      <c r="L202" s="552"/>
      <c r="M202" s="117">
        <v>40339</v>
      </c>
      <c r="N202" s="214" t="s">
        <v>2562</v>
      </c>
      <c r="O202" s="1166">
        <v>890480123</v>
      </c>
      <c r="P202" s="530" t="s">
        <v>20084</v>
      </c>
      <c r="Q202" s="530"/>
      <c r="R202" s="530"/>
      <c r="S202" s="530"/>
      <c r="T202" s="530"/>
      <c r="U202" s="530"/>
      <c r="V202" s="530"/>
      <c r="W202" s="530"/>
      <c r="X202" s="530"/>
      <c r="Y202" s="530"/>
      <c r="Z202" s="530"/>
      <c r="AA202" s="530"/>
      <c r="AB202" s="214" t="s">
        <v>271</v>
      </c>
      <c r="AC202" s="214" t="s">
        <v>223</v>
      </c>
      <c r="AD202" s="214" t="s">
        <v>229</v>
      </c>
      <c r="AE202" s="214" t="s">
        <v>508</v>
      </c>
      <c r="AF202" s="214" t="s">
        <v>335</v>
      </c>
      <c r="AG202" s="626"/>
      <c r="AH202" s="636">
        <v>33372000</v>
      </c>
      <c r="AI202" s="634">
        <v>3708000</v>
      </c>
      <c r="AJ202" s="634">
        <v>37080000</v>
      </c>
      <c r="AK202" s="214" t="s">
        <v>129</v>
      </c>
      <c r="AL202" s="214" t="s">
        <v>156</v>
      </c>
      <c r="AM202" s="86">
        <v>33372000</v>
      </c>
      <c r="AN202" s="86" t="s">
        <v>1464</v>
      </c>
      <c r="AO202" s="86" t="s">
        <v>11091</v>
      </c>
      <c r="AP202" s="83" t="s">
        <v>1532</v>
      </c>
      <c r="AQ202" s="84">
        <v>33372000</v>
      </c>
      <c r="AR202" s="553">
        <v>40583</v>
      </c>
      <c r="AS202" s="554">
        <v>28</v>
      </c>
      <c r="AT202" s="84">
        <v>0</v>
      </c>
      <c r="AU202" s="553"/>
      <c r="AV202" s="554"/>
      <c r="AW202" s="84">
        <v>0</v>
      </c>
      <c r="AX202" s="553"/>
      <c r="AY202" s="554"/>
      <c r="AZ202" s="84">
        <v>0</v>
      </c>
      <c r="BA202" s="553"/>
      <c r="BB202" s="554"/>
      <c r="BC202" s="84"/>
      <c r="BD202" s="553"/>
      <c r="BE202" s="554"/>
      <c r="BF202" s="84"/>
      <c r="BG202" s="553"/>
      <c r="BH202" s="554"/>
      <c r="BI202" s="84"/>
      <c r="BJ202" s="553"/>
      <c r="BK202" s="554"/>
      <c r="BL202" s="84"/>
      <c r="BM202" s="553"/>
      <c r="BN202" s="554"/>
      <c r="BO202" s="84"/>
      <c r="BP202" s="553"/>
      <c r="BQ202" s="554"/>
      <c r="BR202" s="84"/>
      <c r="BS202" s="553"/>
      <c r="BT202" s="554"/>
      <c r="BU202" s="84"/>
      <c r="BV202" s="553"/>
      <c r="BW202" s="554"/>
      <c r="BX202" s="84"/>
      <c r="BY202" s="553"/>
      <c r="BZ202" s="554"/>
      <c r="CA202" s="84"/>
      <c r="CB202" s="553"/>
      <c r="CC202" s="554"/>
      <c r="CD202" s="84"/>
      <c r="CE202" s="553"/>
      <c r="CF202" s="554"/>
      <c r="CG202" s="84"/>
      <c r="CH202" s="553"/>
      <c r="CI202" s="554"/>
      <c r="CJ202" s="554"/>
      <c r="CK202" s="554"/>
      <c r="CL202" s="554"/>
      <c r="CM202" s="554"/>
      <c r="CN202" s="554"/>
      <c r="CO202" s="554"/>
      <c r="CP202" s="554"/>
      <c r="CQ202" s="554"/>
      <c r="CR202" s="554"/>
      <c r="CS202" s="554"/>
      <c r="CT202" s="554"/>
      <c r="CU202" s="554"/>
      <c r="CV202" s="554"/>
      <c r="CW202" s="554"/>
      <c r="CX202" s="554"/>
      <c r="CY202" s="554">
        <v>33372000</v>
      </c>
      <c r="CZ202" s="84">
        <v>0</v>
      </c>
      <c r="DA202" s="84"/>
      <c r="DB202" s="856" t="s">
        <v>20809</v>
      </c>
      <c r="DC202" s="85">
        <v>1</v>
      </c>
      <c r="DD202" s="928"/>
      <c r="DE202" s="102" t="s">
        <v>2300</v>
      </c>
      <c r="DF202" s="928"/>
      <c r="DG202" s="555">
        <v>0</v>
      </c>
      <c r="DH202" s="556" t="s">
        <v>1946</v>
      </c>
      <c r="DI202" s="557"/>
      <c r="DJ202" s="557">
        <v>40547</v>
      </c>
      <c r="DK202" s="558">
        <v>21</v>
      </c>
      <c r="DL202" s="558"/>
      <c r="DM202" s="619" t="s">
        <v>20753</v>
      </c>
      <c r="DN202" s="890">
        <v>33372000</v>
      </c>
      <c r="DO202" s="928"/>
      <c r="DP202" s="928"/>
      <c r="DQ202" s="928"/>
      <c r="DR202" s="928"/>
    </row>
    <row r="203" spans="1:122" ht="60.75" customHeight="1" thickTop="1" thickBot="1">
      <c r="A203" s="214">
        <v>196</v>
      </c>
      <c r="B203" s="214" t="s">
        <v>573</v>
      </c>
      <c r="C203" s="214" t="s">
        <v>539</v>
      </c>
      <c r="D203" s="374">
        <v>1</v>
      </c>
      <c r="E203" s="517">
        <v>40539</v>
      </c>
      <c r="F203" s="517">
        <v>40526</v>
      </c>
      <c r="G203" s="517">
        <v>40604</v>
      </c>
      <c r="H203" s="517">
        <v>40616</v>
      </c>
      <c r="I203" s="517">
        <v>40616</v>
      </c>
      <c r="J203" s="382">
        <v>17</v>
      </c>
      <c r="K203" s="551">
        <v>41135</v>
      </c>
      <c r="L203" s="561">
        <v>40604</v>
      </c>
      <c r="M203" s="117">
        <v>40339</v>
      </c>
      <c r="N203" s="214" t="s">
        <v>2367</v>
      </c>
      <c r="O203" s="1166">
        <v>800101632</v>
      </c>
      <c r="P203" s="530"/>
      <c r="Q203" s="530"/>
      <c r="R203" s="530"/>
      <c r="S203" s="530"/>
      <c r="T203" s="530"/>
      <c r="U203" s="530"/>
      <c r="V203" s="530"/>
      <c r="W203" s="530"/>
      <c r="X203" s="530"/>
      <c r="Y203" s="530"/>
      <c r="Z203" s="530"/>
      <c r="AA203" s="530"/>
      <c r="AB203" s="214" t="s">
        <v>275</v>
      </c>
      <c r="AC203" s="214" t="s">
        <v>223</v>
      </c>
      <c r="AD203" s="214" t="s">
        <v>229</v>
      </c>
      <c r="AE203" s="214" t="s">
        <v>508</v>
      </c>
      <c r="AF203" s="214" t="s">
        <v>335</v>
      </c>
      <c r="AG203" s="626"/>
      <c r="AH203" s="636">
        <v>16686000</v>
      </c>
      <c r="AI203" s="634">
        <v>1854000</v>
      </c>
      <c r="AJ203" s="634">
        <v>18540000</v>
      </c>
      <c r="AK203" s="214" t="s">
        <v>242</v>
      </c>
      <c r="AL203" s="214" t="s">
        <v>13003</v>
      </c>
      <c r="AM203" s="86">
        <v>16686000</v>
      </c>
      <c r="AN203" s="86" t="s">
        <v>1495</v>
      </c>
      <c r="AO203" s="86" t="s">
        <v>11045</v>
      </c>
      <c r="AP203" s="83" t="s">
        <v>1566</v>
      </c>
      <c r="AQ203" s="84">
        <v>16686000</v>
      </c>
      <c r="AR203" s="553">
        <v>40616</v>
      </c>
      <c r="AS203" s="554">
        <v>41</v>
      </c>
      <c r="AT203" s="84">
        <v>0</v>
      </c>
      <c r="AU203" s="553"/>
      <c r="AV203" s="554"/>
      <c r="AW203" s="84">
        <v>0</v>
      </c>
      <c r="AX203" s="553"/>
      <c r="AY203" s="554"/>
      <c r="AZ203" s="84">
        <v>0</v>
      </c>
      <c r="BA203" s="553"/>
      <c r="BB203" s="554"/>
      <c r="BC203" s="84"/>
      <c r="BD203" s="553"/>
      <c r="BE203" s="554"/>
      <c r="BF203" s="84"/>
      <c r="BG203" s="553"/>
      <c r="BH203" s="554"/>
      <c r="BI203" s="84"/>
      <c r="BJ203" s="553"/>
      <c r="BK203" s="554"/>
      <c r="BL203" s="84"/>
      <c r="BM203" s="553"/>
      <c r="BN203" s="554"/>
      <c r="BO203" s="84"/>
      <c r="BP203" s="553"/>
      <c r="BQ203" s="554"/>
      <c r="BR203" s="84"/>
      <c r="BS203" s="553"/>
      <c r="BT203" s="554"/>
      <c r="BU203" s="84"/>
      <c r="BV203" s="553"/>
      <c r="BW203" s="554"/>
      <c r="BX203" s="84"/>
      <c r="BY203" s="553"/>
      <c r="BZ203" s="554"/>
      <c r="CA203" s="84"/>
      <c r="CB203" s="553"/>
      <c r="CC203" s="554"/>
      <c r="CD203" s="84"/>
      <c r="CE203" s="553"/>
      <c r="CF203" s="554"/>
      <c r="CG203" s="84"/>
      <c r="CH203" s="553"/>
      <c r="CI203" s="554"/>
      <c r="CJ203" s="554"/>
      <c r="CK203" s="554"/>
      <c r="CL203" s="554"/>
      <c r="CM203" s="554"/>
      <c r="CN203" s="554"/>
      <c r="CO203" s="554"/>
      <c r="CP203" s="554"/>
      <c r="CQ203" s="554"/>
      <c r="CR203" s="554"/>
      <c r="CS203" s="554"/>
      <c r="CT203" s="554"/>
      <c r="CU203" s="554"/>
      <c r="CV203" s="554"/>
      <c r="CW203" s="554"/>
      <c r="CX203" s="554"/>
      <c r="CY203" s="554">
        <v>16686000</v>
      </c>
      <c r="CZ203" s="84">
        <v>0</v>
      </c>
      <c r="DA203" s="84"/>
      <c r="DB203" s="727" t="s">
        <v>13003</v>
      </c>
      <c r="DC203" s="85">
        <v>1</v>
      </c>
      <c r="DD203" s="928"/>
      <c r="DE203" s="102" t="s">
        <v>19355</v>
      </c>
      <c r="DF203" s="928"/>
      <c r="DG203" s="555">
        <v>0</v>
      </c>
      <c r="DH203" s="556" t="s">
        <v>1947</v>
      </c>
      <c r="DI203" s="557">
        <v>40604</v>
      </c>
      <c r="DJ203" s="557">
        <v>40547</v>
      </c>
      <c r="DK203" s="558">
        <v>21</v>
      </c>
      <c r="DL203" s="558" t="s">
        <v>15789</v>
      </c>
      <c r="DM203" s="619" t="s">
        <v>20755</v>
      </c>
      <c r="DN203" s="890">
        <v>16686000</v>
      </c>
      <c r="DO203" s="928"/>
      <c r="DP203" s="928"/>
      <c r="DQ203" s="928"/>
      <c r="DR203" s="928"/>
    </row>
    <row r="204" spans="1:122" ht="60.75" customHeight="1" thickTop="1" thickBot="1">
      <c r="A204" s="214">
        <v>197</v>
      </c>
      <c r="B204" s="214" t="s">
        <v>2362</v>
      </c>
      <c r="C204" s="214" t="s">
        <v>543</v>
      </c>
      <c r="D204" s="374" t="s">
        <v>87</v>
      </c>
      <c r="E204" s="517">
        <v>40539</v>
      </c>
      <c r="F204" s="517">
        <v>40526</v>
      </c>
      <c r="G204" s="517">
        <v>40569</v>
      </c>
      <c r="H204" s="517">
        <v>40581</v>
      </c>
      <c r="I204" s="517">
        <v>40569</v>
      </c>
      <c r="J204" s="382">
        <v>16</v>
      </c>
      <c r="K204" s="551">
        <v>41055</v>
      </c>
      <c r="L204" s="561">
        <v>40569</v>
      </c>
      <c r="M204" s="117">
        <v>40339</v>
      </c>
      <c r="N204" s="214" t="s">
        <v>352</v>
      </c>
      <c r="O204" s="1166">
        <v>817004091</v>
      </c>
      <c r="P204" s="530"/>
      <c r="Q204" s="530"/>
      <c r="R204" s="530"/>
      <c r="S204" s="530"/>
      <c r="T204" s="530"/>
      <c r="U204" s="530"/>
      <c r="V204" s="530"/>
      <c r="W204" s="530"/>
      <c r="X204" s="530"/>
      <c r="Y204" s="530"/>
      <c r="Z204" s="530"/>
      <c r="AA204" s="530"/>
      <c r="AB204" s="214" t="s">
        <v>1262</v>
      </c>
      <c r="AC204" s="214" t="s">
        <v>223</v>
      </c>
      <c r="AD204" s="214" t="s">
        <v>229</v>
      </c>
      <c r="AE204" s="214" t="s">
        <v>329</v>
      </c>
      <c r="AF204" s="214" t="s">
        <v>334</v>
      </c>
      <c r="AG204" s="626"/>
      <c r="AH204" s="636">
        <v>166207447</v>
      </c>
      <c r="AI204" s="634">
        <v>42600000</v>
      </c>
      <c r="AJ204" s="634">
        <v>208807447</v>
      </c>
      <c r="AK204" s="214" t="s">
        <v>26</v>
      </c>
      <c r="AL204" s="214" t="s">
        <v>156</v>
      </c>
      <c r="AM204" s="86">
        <v>166207447</v>
      </c>
      <c r="AN204" s="86" t="s">
        <v>1455</v>
      </c>
      <c r="AO204" s="86" t="s">
        <v>1510</v>
      </c>
      <c r="AP204" s="83" t="s">
        <v>1511</v>
      </c>
      <c r="AQ204" s="84">
        <v>166207447</v>
      </c>
      <c r="AR204" s="553">
        <v>40581</v>
      </c>
      <c r="AS204" s="554">
        <v>27</v>
      </c>
      <c r="AT204" s="84">
        <v>0</v>
      </c>
      <c r="AU204" s="553"/>
      <c r="AV204" s="554"/>
      <c r="AW204" s="84">
        <v>0</v>
      </c>
      <c r="AX204" s="553"/>
      <c r="AY204" s="554"/>
      <c r="AZ204" s="84">
        <v>0</v>
      </c>
      <c r="BA204" s="553"/>
      <c r="BB204" s="554"/>
      <c r="BC204" s="84"/>
      <c r="BD204" s="553"/>
      <c r="BE204" s="554"/>
      <c r="BF204" s="84"/>
      <c r="BG204" s="553"/>
      <c r="BH204" s="554"/>
      <c r="BI204" s="84"/>
      <c r="BJ204" s="553"/>
      <c r="BK204" s="554"/>
      <c r="BL204" s="84"/>
      <c r="BM204" s="553"/>
      <c r="BN204" s="554"/>
      <c r="BO204" s="84"/>
      <c r="BP204" s="553"/>
      <c r="BQ204" s="554"/>
      <c r="BR204" s="84"/>
      <c r="BS204" s="553"/>
      <c r="BT204" s="554"/>
      <c r="BU204" s="84"/>
      <c r="BV204" s="553"/>
      <c r="BW204" s="554"/>
      <c r="BX204" s="84"/>
      <c r="BY204" s="553"/>
      <c r="BZ204" s="554"/>
      <c r="CA204" s="84"/>
      <c r="CB204" s="553"/>
      <c r="CC204" s="554"/>
      <c r="CD204" s="84"/>
      <c r="CE204" s="553"/>
      <c r="CF204" s="554"/>
      <c r="CG204" s="84"/>
      <c r="CH204" s="553"/>
      <c r="CI204" s="554"/>
      <c r="CJ204" s="554"/>
      <c r="CK204" s="554"/>
      <c r="CL204" s="554"/>
      <c r="CM204" s="554"/>
      <c r="CN204" s="554"/>
      <c r="CO204" s="554"/>
      <c r="CP204" s="554"/>
      <c r="CQ204" s="554"/>
      <c r="CR204" s="554"/>
      <c r="CS204" s="554"/>
      <c r="CT204" s="554"/>
      <c r="CU204" s="554"/>
      <c r="CV204" s="554"/>
      <c r="CW204" s="554"/>
      <c r="CX204" s="554"/>
      <c r="CY204" s="554">
        <v>166207447</v>
      </c>
      <c r="CZ204" s="84">
        <v>0</v>
      </c>
      <c r="DA204" s="84"/>
      <c r="DB204" s="856" t="s">
        <v>20809</v>
      </c>
      <c r="DC204" s="85">
        <v>1</v>
      </c>
      <c r="DD204" s="928"/>
      <c r="DE204" s="102" t="s">
        <v>14525</v>
      </c>
      <c r="DF204" s="928"/>
      <c r="DG204" s="555">
        <v>0</v>
      </c>
      <c r="DH204" s="556" t="s">
        <v>1948</v>
      </c>
      <c r="DI204" s="557">
        <v>40569</v>
      </c>
      <c r="DJ204" s="557">
        <v>40547</v>
      </c>
      <c r="DK204" s="558">
        <v>21</v>
      </c>
      <c r="DL204" s="558"/>
      <c r="DM204" s="619" t="s">
        <v>20758</v>
      </c>
      <c r="DN204" s="890">
        <v>166207447</v>
      </c>
      <c r="DO204" s="928"/>
      <c r="DP204" s="928"/>
      <c r="DQ204" s="928"/>
      <c r="DR204" s="928"/>
    </row>
    <row r="205" spans="1:122" ht="60.75" customHeight="1" thickTop="1" thickBot="1">
      <c r="A205" s="214">
        <v>198</v>
      </c>
      <c r="B205" s="214" t="s">
        <v>2362</v>
      </c>
      <c r="C205" s="214" t="s">
        <v>543</v>
      </c>
      <c r="D205" s="374" t="s">
        <v>87</v>
      </c>
      <c r="E205" s="517">
        <v>40539</v>
      </c>
      <c r="F205" s="517">
        <v>40526</v>
      </c>
      <c r="G205" s="517">
        <v>40567</v>
      </c>
      <c r="H205" s="517">
        <v>40575</v>
      </c>
      <c r="I205" s="517">
        <v>40567</v>
      </c>
      <c r="J205" s="382">
        <v>16</v>
      </c>
      <c r="K205" s="551">
        <v>41053</v>
      </c>
      <c r="L205" s="561">
        <v>40567</v>
      </c>
      <c r="M205" s="117">
        <v>40513</v>
      </c>
      <c r="N205" s="214" t="s">
        <v>23</v>
      </c>
      <c r="O205" s="1166">
        <v>830012442</v>
      </c>
      <c r="P205" s="530"/>
      <c r="Q205" s="530"/>
      <c r="R205" s="530"/>
      <c r="S205" s="530"/>
      <c r="T205" s="530"/>
      <c r="U205" s="530"/>
      <c r="V205" s="530"/>
      <c r="W205" s="530"/>
      <c r="X205" s="530"/>
      <c r="Y205" s="530"/>
      <c r="Z205" s="530"/>
      <c r="AA205" s="530"/>
      <c r="AB205" s="214" t="s">
        <v>1263</v>
      </c>
      <c r="AC205" s="214" t="s">
        <v>221</v>
      </c>
      <c r="AD205" s="214" t="s">
        <v>225</v>
      </c>
      <c r="AE205" s="214" t="s">
        <v>329</v>
      </c>
      <c r="AF205" s="214">
        <v>162</v>
      </c>
      <c r="AG205" s="626"/>
      <c r="AH205" s="636">
        <v>144046454</v>
      </c>
      <c r="AI205" s="634">
        <v>34789000</v>
      </c>
      <c r="AJ205" s="634">
        <v>178835454</v>
      </c>
      <c r="AK205" s="214" t="s">
        <v>270</v>
      </c>
      <c r="AL205" s="214" t="s">
        <v>156</v>
      </c>
      <c r="AM205" s="86">
        <v>144046454</v>
      </c>
      <c r="AN205" s="86" t="s">
        <v>14315</v>
      </c>
      <c r="AO205" s="86" t="s">
        <v>14315</v>
      </c>
      <c r="AP205" s="83" t="s">
        <v>1525</v>
      </c>
      <c r="AQ205" s="84">
        <v>144046454</v>
      </c>
      <c r="AR205" s="553">
        <v>40575</v>
      </c>
      <c r="AS205" s="554">
        <v>25</v>
      </c>
      <c r="AT205" s="84">
        <v>0</v>
      </c>
      <c r="AU205" s="553"/>
      <c r="AV205" s="554"/>
      <c r="AW205" s="84">
        <v>0</v>
      </c>
      <c r="AX205" s="553"/>
      <c r="AY205" s="554"/>
      <c r="AZ205" s="84">
        <v>0</v>
      </c>
      <c r="BA205" s="553"/>
      <c r="BB205" s="554"/>
      <c r="BC205" s="84"/>
      <c r="BD205" s="553"/>
      <c r="BE205" s="554"/>
      <c r="BF205" s="84"/>
      <c r="BG205" s="553"/>
      <c r="BH205" s="554"/>
      <c r="BI205" s="84"/>
      <c r="BJ205" s="553"/>
      <c r="BK205" s="554"/>
      <c r="BL205" s="84"/>
      <c r="BM205" s="553"/>
      <c r="BN205" s="554"/>
      <c r="BO205" s="84"/>
      <c r="BP205" s="553"/>
      <c r="BQ205" s="554"/>
      <c r="BR205" s="84"/>
      <c r="BS205" s="553"/>
      <c r="BT205" s="554"/>
      <c r="BU205" s="84"/>
      <c r="BV205" s="553"/>
      <c r="BW205" s="554"/>
      <c r="BX205" s="84"/>
      <c r="BY205" s="553"/>
      <c r="BZ205" s="554"/>
      <c r="CA205" s="84"/>
      <c r="CB205" s="553"/>
      <c r="CC205" s="554"/>
      <c r="CD205" s="84"/>
      <c r="CE205" s="553"/>
      <c r="CF205" s="554"/>
      <c r="CG205" s="84"/>
      <c r="CH205" s="553"/>
      <c r="CI205" s="554"/>
      <c r="CJ205" s="554"/>
      <c r="CK205" s="554"/>
      <c r="CL205" s="554"/>
      <c r="CM205" s="554"/>
      <c r="CN205" s="554"/>
      <c r="CO205" s="554"/>
      <c r="CP205" s="554"/>
      <c r="CQ205" s="554"/>
      <c r="CR205" s="554"/>
      <c r="CS205" s="554"/>
      <c r="CT205" s="554"/>
      <c r="CU205" s="554"/>
      <c r="CV205" s="554"/>
      <c r="CW205" s="554"/>
      <c r="CX205" s="554"/>
      <c r="CY205" s="554">
        <v>144046454</v>
      </c>
      <c r="CZ205" s="84">
        <v>0</v>
      </c>
      <c r="DA205" s="84"/>
      <c r="DB205" s="856" t="s">
        <v>20809</v>
      </c>
      <c r="DC205" s="85">
        <v>1</v>
      </c>
      <c r="DD205" s="928"/>
      <c r="DE205" s="102" t="s">
        <v>14525</v>
      </c>
      <c r="DF205" s="928" t="s">
        <v>4118</v>
      </c>
      <c r="DG205" s="555">
        <v>0</v>
      </c>
      <c r="DH205" s="556" t="s">
        <v>1949</v>
      </c>
      <c r="DI205" s="557">
        <v>40567</v>
      </c>
      <c r="DJ205" s="557">
        <v>40555</v>
      </c>
      <c r="DK205" s="558">
        <v>29</v>
      </c>
      <c r="DL205" s="558"/>
      <c r="DM205" s="619" t="s">
        <v>20566</v>
      </c>
      <c r="DN205" s="890">
        <v>144046454</v>
      </c>
      <c r="DO205" s="928"/>
      <c r="DP205" s="928"/>
      <c r="DQ205" s="928"/>
      <c r="DR205" s="928"/>
    </row>
    <row r="206" spans="1:122" ht="60.75" customHeight="1" thickTop="1" thickBot="1">
      <c r="A206" s="214">
        <v>199</v>
      </c>
      <c r="B206" s="214" t="s">
        <v>2362</v>
      </c>
      <c r="C206" s="214" t="s">
        <v>543</v>
      </c>
      <c r="D206" s="374" t="s">
        <v>87</v>
      </c>
      <c r="E206" s="517">
        <v>40539</v>
      </c>
      <c r="F206" s="517">
        <v>40527</v>
      </c>
      <c r="G206" s="517">
        <v>40569</v>
      </c>
      <c r="H206" s="517">
        <v>40578</v>
      </c>
      <c r="I206" s="517">
        <v>40569</v>
      </c>
      <c r="J206" s="382">
        <v>16</v>
      </c>
      <c r="K206" s="551">
        <v>41055</v>
      </c>
      <c r="L206" s="561">
        <v>40569</v>
      </c>
      <c r="M206" s="117">
        <v>40204</v>
      </c>
      <c r="N206" s="214" t="s">
        <v>18577</v>
      </c>
      <c r="O206" s="1166">
        <v>804007803</v>
      </c>
      <c r="P206" s="530"/>
      <c r="Q206" s="530"/>
      <c r="R206" s="530"/>
      <c r="S206" s="530"/>
      <c r="T206" s="530"/>
      <c r="U206" s="530"/>
      <c r="V206" s="530"/>
      <c r="W206" s="530"/>
      <c r="X206" s="530"/>
      <c r="Y206" s="530"/>
      <c r="Z206" s="530"/>
      <c r="AA206" s="530"/>
      <c r="AB206" s="214" t="s">
        <v>1264</v>
      </c>
      <c r="AC206" s="214" t="s">
        <v>221</v>
      </c>
      <c r="AD206" s="214" t="s">
        <v>225</v>
      </c>
      <c r="AE206" s="214" t="s">
        <v>630</v>
      </c>
      <c r="AF206" s="214">
        <v>5</v>
      </c>
      <c r="AG206" s="626"/>
      <c r="AH206" s="636">
        <v>144046454</v>
      </c>
      <c r="AI206" s="634">
        <v>30000000</v>
      </c>
      <c r="AJ206" s="634">
        <v>174046454</v>
      </c>
      <c r="AK206" s="214" t="s">
        <v>164</v>
      </c>
      <c r="AL206" s="214" t="s">
        <v>156</v>
      </c>
      <c r="AM206" s="86">
        <v>144046454</v>
      </c>
      <c r="AN206" s="86" t="s">
        <v>1453</v>
      </c>
      <c r="AO206" s="86" t="s">
        <v>2852</v>
      </c>
      <c r="AP206" s="83" t="s">
        <v>1524</v>
      </c>
      <c r="AQ206" s="84">
        <v>144046454</v>
      </c>
      <c r="AR206" s="553">
        <v>40578</v>
      </c>
      <c r="AS206" s="554">
        <v>27</v>
      </c>
      <c r="AT206" s="84">
        <v>0</v>
      </c>
      <c r="AU206" s="553"/>
      <c r="AV206" s="554"/>
      <c r="AW206" s="84">
        <v>0</v>
      </c>
      <c r="AX206" s="553"/>
      <c r="AY206" s="554"/>
      <c r="AZ206" s="84">
        <v>0</v>
      </c>
      <c r="BA206" s="553"/>
      <c r="BB206" s="554"/>
      <c r="BC206" s="84"/>
      <c r="BD206" s="553"/>
      <c r="BE206" s="554"/>
      <c r="BF206" s="84"/>
      <c r="BG206" s="553"/>
      <c r="BH206" s="554"/>
      <c r="BI206" s="84"/>
      <c r="BJ206" s="553"/>
      <c r="BK206" s="554"/>
      <c r="BL206" s="84"/>
      <c r="BM206" s="553"/>
      <c r="BN206" s="554"/>
      <c r="BO206" s="84"/>
      <c r="BP206" s="553"/>
      <c r="BQ206" s="554"/>
      <c r="BR206" s="84"/>
      <c r="BS206" s="553"/>
      <c r="BT206" s="554"/>
      <c r="BU206" s="84"/>
      <c r="BV206" s="553"/>
      <c r="BW206" s="554"/>
      <c r="BX206" s="84"/>
      <c r="BY206" s="553"/>
      <c r="BZ206" s="554"/>
      <c r="CA206" s="84"/>
      <c r="CB206" s="553"/>
      <c r="CC206" s="554"/>
      <c r="CD206" s="84"/>
      <c r="CE206" s="553"/>
      <c r="CF206" s="554"/>
      <c r="CG206" s="84"/>
      <c r="CH206" s="553"/>
      <c r="CI206" s="554"/>
      <c r="CJ206" s="554"/>
      <c r="CK206" s="554"/>
      <c r="CL206" s="554"/>
      <c r="CM206" s="554"/>
      <c r="CN206" s="554"/>
      <c r="CO206" s="554"/>
      <c r="CP206" s="554"/>
      <c r="CQ206" s="554"/>
      <c r="CR206" s="554"/>
      <c r="CS206" s="554"/>
      <c r="CT206" s="554"/>
      <c r="CU206" s="554"/>
      <c r="CV206" s="554"/>
      <c r="CW206" s="554"/>
      <c r="CX206" s="554"/>
      <c r="CY206" s="554">
        <v>144046454</v>
      </c>
      <c r="CZ206" s="84">
        <v>0</v>
      </c>
      <c r="DA206" s="84"/>
      <c r="DB206" s="856" t="s">
        <v>20809</v>
      </c>
      <c r="DC206" s="85">
        <v>1</v>
      </c>
      <c r="DD206" s="928"/>
      <c r="DE206" s="102" t="s">
        <v>14525</v>
      </c>
      <c r="DF206" s="928"/>
      <c r="DG206" s="555">
        <v>0</v>
      </c>
      <c r="DH206" s="556" t="s">
        <v>1950</v>
      </c>
      <c r="DI206" s="557">
        <v>40569</v>
      </c>
      <c r="DJ206" s="557">
        <v>40547</v>
      </c>
      <c r="DK206" s="558">
        <v>20</v>
      </c>
      <c r="DL206" s="558" t="s">
        <v>15785</v>
      </c>
      <c r="DM206" s="619" t="s">
        <v>20546</v>
      </c>
      <c r="DN206" s="890">
        <v>144046454</v>
      </c>
      <c r="DO206" s="928"/>
      <c r="DP206" s="928"/>
      <c r="DQ206" s="928"/>
      <c r="DR206" s="928"/>
    </row>
    <row r="207" spans="1:122" ht="60.75" customHeight="1" thickTop="1" thickBot="1">
      <c r="A207" s="214">
        <v>200</v>
      </c>
      <c r="B207" s="214" t="s">
        <v>2362</v>
      </c>
      <c r="C207" s="214" t="s">
        <v>543</v>
      </c>
      <c r="D207" s="374" t="s">
        <v>87</v>
      </c>
      <c r="E207" s="517">
        <v>40555</v>
      </c>
      <c r="F207" s="517">
        <v>40527</v>
      </c>
      <c r="G207" s="517">
        <v>40583</v>
      </c>
      <c r="H207" s="517">
        <v>40589</v>
      </c>
      <c r="I207" s="517">
        <v>40583</v>
      </c>
      <c r="J207" s="382">
        <v>16</v>
      </c>
      <c r="K207" s="551">
        <v>41069</v>
      </c>
      <c r="L207" s="561">
        <v>40583</v>
      </c>
      <c r="M207" s="117">
        <v>40339</v>
      </c>
      <c r="N207" s="214" t="s">
        <v>513</v>
      </c>
      <c r="O207" s="1166">
        <v>811016187</v>
      </c>
      <c r="P207" s="530"/>
      <c r="Q207" s="530"/>
      <c r="R207" s="530"/>
      <c r="S207" s="530"/>
      <c r="T207" s="530"/>
      <c r="U207" s="530"/>
      <c r="V207" s="530"/>
      <c r="W207" s="530"/>
      <c r="X207" s="530"/>
      <c r="Y207" s="530"/>
      <c r="Z207" s="530"/>
      <c r="AA207" s="530"/>
      <c r="AB207" s="214" t="s">
        <v>1265</v>
      </c>
      <c r="AC207" s="214" t="s">
        <v>223</v>
      </c>
      <c r="AD207" s="214" t="s">
        <v>229</v>
      </c>
      <c r="AE207" s="214" t="s">
        <v>329</v>
      </c>
      <c r="AF207" s="214" t="s">
        <v>334</v>
      </c>
      <c r="AG207" s="626"/>
      <c r="AH207" s="636">
        <v>144046454</v>
      </c>
      <c r="AI207" s="634">
        <v>48228344</v>
      </c>
      <c r="AJ207" s="634">
        <v>192274798</v>
      </c>
      <c r="AK207" s="214" t="s">
        <v>692</v>
      </c>
      <c r="AL207" s="214" t="s">
        <v>156</v>
      </c>
      <c r="AM207" s="86">
        <v>144046454</v>
      </c>
      <c r="AN207" s="86" t="s">
        <v>14361</v>
      </c>
      <c r="AO207" s="86" t="s">
        <v>8485</v>
      </c>
      <c r="AP207" s="83" t="s">
        <v>1509</v>
      </c>
      <c r="AQ207" s="84">
        <v>144046454</v>
      </c>
      <c r="AR207" s="553">
        <v>40589</v>
      </c>
      <c r="AS207" s="554">
        <v>31</v>
      </c>
      <c r="AT207" s="84">
        <v>0</v>
      </c>
      <c r="AU207" s="553"/>
      <c r="AV207" s="554"/>
      <c r="AW207" s="84">
        <v>0</v>
      </c>
      <c r="AX207" s="553"/>
      <c r="AY207" s="554"/>
      <c r="AZ207" s="84">
        <v>0</v>
      </c>
      <c r="BA207" s="553"/>
      <c r="BB207" s="554"/>
      <c r="BC207" s="84"/>
      <c r="BD207" s="553"/>
      <c r="BE207" s="554"/>
      <c r="BF207" s="84"/>
      <c r="BG207" s="553"/>
      <c r="BH207" s="554"/>
      <c r="BI207" s="84"/>
      <c r="BJ207" s="553"/>
      <c r="BK207" s="554"/>
      <c r="BL207" s="84"/>
      <c r="BM207" s="553"/>
      <c r="BN207" s="554"/>
      <c r="BO207" s="84"/>
      <c r="BP207" s="553"/>
      <c r="BQ207" s="554"/>
      <c r="BR207" s="84"/>
      <c r="BS207" s="553"/>
      <c r="BT207" s="554"/>
      <c r="BU207" s="84"/>
      <c r="BV207" s="553"/>
      <c r="BW207" s="554"/>
      <c r="BX207" s="84"/>
      <c r="BY207" s="553"/>
      <c r="BZ207" s="554"/>
      <c r="CA207" s="84"/>
      <c r="CB207" s="553"/>
      <c r="CC207" s="554"/>
      <c r="CD207" s="84"/>
      <c r="CE207" s="553"/>
      <c r="CF207" s="554"/>
      <c r="CG207" s="84"/>
      <c r="CH207" s="553"/>
      <c r="CI207" s="554"/>
      <c r="CJ207" s="554"/>
      <c r="CK207" s="554"/>
      <c r="CL207" s="554"/>
      <c r="CM207" s="554"/>
      <c r="CN207" s="554"/>
      <c r="CO207" s="554"/>
      <c r="CP207" s="554"/>
      <c r="CQ207" s="554"/>
      <c r="CR207" s="554"/>
      <c r="CS207" s="554"/>
      <c r="CT207" s="554"/>
      <c r="CU207" s="554"/>
      <c r="CV207" s="554"/>
      <c r="CW207" s="554"/>
      <c r="CX207" s="554"/>
      <c r="CY207" s="554">
        <v>144046454</v>
      </c>
      <c r="CZ207" s="84">
        <v>0</v>
      </c>
      <c r="DA207" s="84"/>
      <c r="DB207" s="856" t="s">
        <v>20809</v>
      </c>
      <c r="DC207" s="85">
        <v>1</v>
      </c>
      <c r="DD207" s="928"/>
      <c r="DE207" s="102" t="s">
        <v>19355</v>
      </c>
      <c r="DF207" s="928"/>
      <c r="DG207" s="555">
        <v>0</v>
      </c>
      <c r="DH207" s="556" t="s">
        <v>1951</v>
      </c>
      <c r="DI207" s="557">
        <v>40583</v>
      </c>
      <c r="DJ207" s="557">
        <v>40547</v>
      </c>
      <c r="DK207" s="558">
        <v>20</v>
      </c>
      <c r="DL207" s="558" t="s">
        <v>15785</v>
      </c>
      <c r="DM207" s="619" t="s">
        <v>20758</v>
      </c>
      <c r="DN207" s="890">
        <v>144046454</v>
      </c>
      <c r="DO207" s="928"/>
      <c r="DP207" s="928"/>
      <c r="DQ207" s="928"/>
      <c r="DR207" s="928"/>
    </row>
    <row r="208" spans="1:122" ht="60.75" customHeight="1" thickTop="1" thickBot="1">
      <c r="A208" s="214">
        <v>201</v>
      </c>
      <c r="B208" s="214" t="s">
        <v>2362</v>
      </c>
      <c r="C208" s="214" t="s">
        <v>543</v>
      </c>
      <c r="D208" s="374" t="s">
        <v>87</v>
      </c>
      <c r="E208" s="517">
        <v>40540</v>
      </c>
      <c r="F208" s="517">
        <v>40527</v>
      </c>
      <c r="G208" s="517">
        <v>40590</v>
      </c>
      <c r="H208" s="517">
        <v>40603</v>
      </c>
      <c r="I208" s="517">
        <v>40590</v>
      </c>
      <c r="J208" s="382">
        <v>16</v>
      </c>
      <c r="K208" s="551">
        <v>41076</v>
      </c>
      <c r="L208" s="561">
        <v>40590</v>
      </c>
      <c r="M208" s="117">
        <v>40339</v>
      </c>
      <c r="N208" s="214" t="s">
        <v>15801</v>
      </c>
      <c r="O208" s="1166">
        <v>804012522</v>
      </c>
      <c r="P208" s="530"/>
      <c r="Q208" s="530"/>
      <c r="R208" s="530"/>
      <c r="S208" s="530"/>
      <c r="T208" s="530"/>
      <c r="U208" s="530"/>
      <c r="V208" s="530"/>
      <c r="W208" s="530"/>
      <c r="X208" s="530"/>
      <c r="Y208" s="530"/>
      <c r="Z208" s="530"/>
      <c r="AA208" s="530"/>
      <c r="AB208" s="214" t="s">
        <v>1266</v>
      </c>
      <c r="AC208" s="214" t="s">
        <v>223</v>
      </c>
      <c r="AD208" s="214" t="s">
        <v>229</v>
      </c>
      <c r="AE208" s="214" t="s">
        <v>329</v>
      </c>
      <c r="AF208" s="214" t="s">
        <v>334</v>
      </c>
      <c r="AG208" s="626"/>
      <c r="AH208" s="636">
        <v>155126951</v>
      </c>
      <c r="AI208" s="634">
        <v>9820000</v>
      </c>
      <c r="AJ208" s="634">
        <v>164946951</v>
      </c>
      <c r="AK208" s="214" t="s">
        <v>581</v>
      </c>
      <c r="AL208" s="214" t="s">
        <v>156</v>
      </c>
      <c r="AM208" s="86">
        <v>155126951</v>
      </c>
      <c r="AN208" s="86" t="s">
        <v>1453</v>
      </c>
      <c r="AO208" s="86" t="s">
        <v>2852</v>
      </c>
      <c r="AP208" s="83" t="s">
        <v>1524</v>
      </c>
      <c r="AQ208" s="84">
        <v>155126951</v>
      </c>
      <c r="AR208" s="553">
        <v>40603</v>
      </c>
      <c r="AS208" s="554">
        <v>35</v>
      </c>
      <c r="AT208" s="84">
        <v>0</v>
      </c>
      <c r="AU208" s="553"/>
      <c r="AV208" s="554"/>
      <c r="AW208" s="84">
        <v>0</v>
      </c>
      <c r="AX208" s="553"/>
      <c r="AY208" s="554"/>
      <c r="AZ208" s="84">
        <v>0</v>
      </c>
      <c r="BA208" s="553"/>
      <c r="BB208" s="554"/>
      <c r="BC208" s="84"/>
      <c r="BD208" s="553"/>
      <c r="BE208" s="554"/>
      <c r="BF208" s="84"/>
      <c r="BG208" s="553"/>
      <c r="BH208" s="554"/>
      <c r="BI208" s="84"/>
      <c r="BJ208" s="553"/>
      <c r="BK208" s="554"/>
      <c r="BL208" s="84"/>
      <c r="BM208" s="553"/>
      <c r="BN208" s="554"/>
      <c r="BO208" s="84"/>
      <c r="BP208" s="553"/>
      <c r="BQ208" s="554"/>
      <c r="BR208" s="84"/>
      <c r="BS208" s="553"/>
      <c r="BT208" s="554"/>
      <c r="BU208" s="84"/>
      <c r="BV208" s="553"/>
      <c r="BW208" s="554"/>
      <c r="BX208" s="84"/>
      <c r="BY208" s="553"/>
      <c r="BZ208" s="554"/>
      <c r="CA208" s="84"/>
      <c r="CB208" s="553"/>
      <c r="CC208" s="554"/>
      <c r="CD208" s="84"/>
      <c r="CE208" s="553"/>
      <c r="CF208" s="554"/>
      <c r="CG208" s="84"/>
      <c r="CH208" s="553"/>
      <c r="CI208" s="554"/>
      <c r="CJ208" s="554"/>
      <c r="CK208" s="554"/>
      <c r="CL208" s="554"/>
      <c r="CM208" s="554"/>
      <c r="CN208" s="554"/>
      <c r="CO208" s="554"/>
      <c r="CP208" s="554"/>
      <c r="CQ208" s="554"/>
      <c r="CR208" s="554"/>
      <c r="CS208" s="554"/>
      <c r="CT208" s="554"/>
      <c r="CU208" s="554"/>
      <c r="CV208" s="554"/>
      <c r="CW208" s="554"/>
      <c r="CX208" s="554"/>
      <c r="CY208" s="554">
        <v>155126951</v>
      </c>
      <c r="CZ208" s="84">
        <v>0</v>
      </c>
      <c r="DA208" s="84"/>
      <c r="DB208" s="856" t="s">
        <v>20809</v>
      </c>
      <c r="DC208" s="85">
        <v>1</v>
      </c>
      <c r="DD208" s="928"/>
      <c r="DE208" s="102" t="s">
        <v>14525</v>
      </c>
      <c r="DF208" s="928"/>
      <c r="DG208" s="555">
        <v>0</v>
      </c>
      <c r="DH208" s="556" t="s">
        <v>1952</v>
      </c>
      <c r="DI208" s="557">
        <v>40590</v>
      </c>
      <c r="DJ208" s="557">
        <v>40547</v>
      </c>
      <c r="DK208" s="558">
        <v>20</v>
      </c>
      <c r="DL208" s="558" t="s">
        <v>15785</v>
      </c>
      <c r="DM208" s="619" t="s">
        <v>20758</v>
      </c>
      <c r="DN208" s="890">
        <v>155126951</v>
      </c>
      <c r="DO208" s="928"/>
      <c r="DP208" s="928"/>
      <c r="DQ208" s="928"/>
      <c r="DR208" s="928"/>
    </row>
    <row r="209" spans="1:122" ht="60.75" customHeight="1" thickTop="1" thickBot="1">
      <c r="A209" s="214">
        <v>202</v>
      </c>
      <c r="B209" s="214" t="s">
        <v>2362</v>
      </c>
      <c r="C209" s="214" t="s">
        <v>543</v>
      </c>
      <c r="D209" s="374" t="s">
        <v>87</v>
      </c>
      <c r="E209" s="517">
        <v>40540</v>
      </c>
      <c r="F209" s="517">
        <v>40527</v>
      </c>
      <c r="G209" s="517">
        <v>40588</v>
      </c>
      <c r="H209" s="517">
        <v>40595</v>
      </c>
      <c r="I209" s="517">
        <v>40588</v>
      </c>
      <c r="J209" s="382">
        <v>16</v>
      </c>
      <c r="K209" s="551">
        <v>41074</v>
      </c>
      <c r="L209" s="561">
        <v>40588</v>
      </c>
      <c r="M209" s="117">
        <v>40513</v>
      </c>
      <c r="N209" s="214" t="s">
        <v>15787</v>
      </c>
      <c r="O209" s="1166">
        <v>800082822</v>
      </c>
      <c r="P209" s="530"/>
      <c r="Q209" s="530"/>
      <c r="R209" s="530"/>
      <c r="S209" s="530"/>
      <c r="T209" s="530"/>
      <c r="U209" s="530"/>
      <c r="V209" s="530"/>
      <c r="W209" s="530"/>
      <c r="X209" s="530"/>
      <c r="Y209" s="530"/>
      <c r="Z209" s="530"/>
      <c r="AA209" s="530"/>
      <c r="AB209" s="214" t="s">
        <v>76</v>
      </c>
      <c r="AC209" s="214" t="s">
        <v>221</v>
      </c>
      <c r="AD209" s="214" t="s">
        <v>225</v>
      </c>
      <c r="AE209" s="214" t="s">
        <v>510</v>
      </c>
      <c r="AF209" s="214">
        <v>162</v>
      </c>
      <c r="AG209" s="626"/>
      <c r="AH209" s="636">
        <v>221609929</v>
      </c>
      <c r="AI209" s="634">
        <v>45000000</v>
      </c>
      <c r="AJ209" s="634">
        <v>266609929</v>
      </c>
      <c r="AK209" s="214" t="s">
        <v>503</v>
      </c>
      <c r="AL209" s="214" t="s">
        <v>156</v>
      </c>
      <c r="AM209" s="86">
        <v>221609929</v>
      </c>
      <c r="AN209" s="86" t="s">
        <v>1496</v>
      </c>
      <c r="AO209" s="86" t="s">
        <v>1508</v>
      </c>
      <c r="AP209" s="83" t="s">
        <v>1568</v>
      </c>
      <c r="AQ209" s="84">
        <v>221609929</v>
      </c>
      <c r="AR209" s="553">
        <v>40595</v>
      </c>
      <c r="AS209" s="554">
        <v>34</v>
      </c>
      <c r="AT209" s="84">
        <v>0</v>
      </c>
      <c r="AU209" s="553"/>
      <c r="AV209" s="554"/>
      <c r="AW209" s="84">
        <v>0</v>
      </c>
      <c r="AX209" s="553"/>
      <c r="AY209" s="554"/>
      <c r="AZ209" s="84">
        <v>0</v>
      </c>
      <c r="BA209" s="553"/>
      <c r="BB209" s="554"/>
      <c r="BC209" s="84"/>
      <c r="BD209" s="553"/>
      <c r="BE209" s="554"/>
      <c r="BF209" s="84"/>
      <c r="BG209" s="553"/>
      <c r="BH209" s="554"/>
      <c r="BI209" s="84"/>
      <c r="BJ209" s="553"/>
      <c r="BK209" s="554"/>
      <c r="BL209" s="84"/>
      <c r="BM209" s="553"/>
      <c r="BN209" s="554"/>
      <c r="BO209" s="84"/>
      <c r="BP209" s="553"/>
      <c r="BQ209" s="554"/>
      <c r="BR209" s="84"/>
      <c r="BS209" s="553"/>
      <c r="BT209" s="554"/>
      <c r="BU209" s="84"/>
      <c r="BV209" s="553"/>
      <c r="BW209" s="554"/>
      <c r="BX209" s="84"/>
      <c r="BY209" s="553"/>
      <c r="BZ209" s="554"/>
      <c r="CA209" s="84"/>
      <c r="CB209" s="553"/>
      <c r="CC209" s="554"/>
      <c r="CD209" s="84"/>
      <c r="CE209" s="553"/>
      <c r="CF209" s="554"/>
      <c r="CG209" s="84"/>
      <c r="CH209" s="553"/>
      <c r="CI209" s="554"/>
      <c r="CJ209" s="554"/>
      <c r="CK209" s="554"/>
      <c r="CL209" s="554"/>
      <c r="CM209" s="554"/>
      <c r="CN209" s="554"/>
      <c r="CO209" s="554"/>
      <c r="CP209" s="554"/>
      <c r="CQ209" s="554"/>
      <c r="CR209" s="554"/>
      <c r="CS209" s="554"/>
      <c r="CT209" s="554"/>
      <c r="CU209" s="554"/>
      <c r="CV209" s="554"/>
      <c r="CW209" s="554"/>
      <c r="CX209" s="554"/>
      <c r="CY209" s="554">
        <v>221609929</v>
      </c>
      <c r="CZ209" s="84">
        <v>0</v>
      </c>
      <c r="DA209" s="84"/>
      <c r="DB209" s="856" t="s">
        <v>20809</v>
      </c>
      <c r="DC209" s="85">
        <v>1</v>
      </c>
      <c r="DD209" s="928"/>
      <c r="DE209" s="102" t="s">
        <v>19355</v>
      </c>
      <c r="DF209" s="928" t="s">
        <v>4118</v>
      </c>
      <c r="DG209" s="555">
        <v>0</v>
      </c>
      <c r="DH209" s="556" t="s">
        <v>1953</v>
      </c>
      <c r="DI209" s="557">
        <v>40588</v>
      </c>
      <c r="DJ209" s="557">
        <v>40547</v>
      </c>
      <c r="DK209" s="558">
        <v>20</v>
      </c>
      <c r="DL209" s="558" t="s">
        <v>15785</v>
      </c>
      <c r="DM209" s="619" t="s">
        <v>20566</v>
      </c>
      <c r="DN209" s="890">
        <v>221609929</v>
      </c>
      <c r="DO209" s="928"/>
      <c r="DP209" s="928"/>
      <c r="DQ209" s="928"/>
      <c r="DR209" s="928"/>
    </row>
    <row r="210" spans="1:122" ht="60.75" customHeight="1" thickTop="1" thickBot="1">
      <c r="A210" s="214">
        <v>203</v>
      </c>
      <c r="B210" s="214" t="s">
        <v>2362</v>
      </c>
      <c r="C210" s="214" t="s">
        <v>543</v>
      </c>
      <c r="D210" s="374" t="s">
        <v>87</v>
      </c>
      <c r="E210" s="517">
        <v>40541</v>
      </c>
      <c r="F210" s="517">
        <v>40527</v>
      </c>
      <c r="G210" s="517">
        <v>40588</v>
      </c>
      <c r="H210" s="517">
        <v>40595</v>
      </c>
      <c r="I210" s="517">
        <v>40588</v>
      </c>
      <c r="J210" s="382">
        <v>16</v>
      </c>
      <c r="K210" s="551">
        <v>41074</v>
      </c>
      <c r="L210" s="561">
        <v>40588</v>
      </c>
      <c r="M210" s="117">
        <v>40339</v>
      </c>
      <c r="N210" s="214" t="s">
        <v>7043</v>
      </c>
      <c r="O210" s="1166">
        <v>800149483</v>
      </c>
      <c r="P210" s="530"/>
      <c r="Q210" s="530"/>
      <c r="R210" s="530"/>
      <c r="S210" s="530"/>
      <c r="T210" s="530"/>
      <c r="U210" s="530"/>
      <c r="V210" s="530"/>
      <c r="W210" s="530"/>
      <c r="X210" s="530"/>
      <c r="Y210" s="530"/>
      <c r="Z210" s="530"/>
      <c r="AA210" s="530"/>
      <c r="AB210" s="214" t="s">
        <v>174</v>
      </c>
      <c r="AC210" s="214" t="s">
        <v>223</v>
      </c>
      <c r="AD210" s="214" t="s">
        <v>229</v>
      </c>
      <c r="AE210" s="214" t="s">
        <v>323</v>
      </c>
      <c r="AF210" s="214" t="s">
        <v>334</v>
      </c>
      <c r="AG210" s="626"/>
      <c r="AH210" s="636">
        <v>332414894</v>
      </c>
      <c r="AI210" s="634">
        <v>66482979</v>
      </c>
      <c r="AJ210" s="634">
        <v>398897873</v>
      </c>
      <c r="AK210" s="214" t="s">
        <v>460</v>
      </c>
      <c r="AL210" s="214" t="s">
        <v>156</v>
      </c>
      <c r="AM210" s="86">
        <v>332414894</v>
      </c>
      <c r="AN210" s="86" t="s">
        <v>14315</v>
      </c>
      <c r="AO210" s="86" t="s">
        <v>14315</v>
      </c>
      <c r="AP210" s="83" t="s">
        <v>1525</v>
      </c>
      <c r="AQ210" s="84">
        <v>332414894</v>
      </c>
      <c r="AR210" s="553">
        <v>40595</v>
      </c>
      <c r="AS210" s="554">
        <v>34</v>
      </c>
      <c r="AT210" s="84">
        <v>0</v>
      </c>
      <c r="AU210" s="553"/>
      <c r="AV210" s="554"/>
      <c r="AW210" s="84">
        <v>0</v>
      </c>
      <c r="AX210" s="553"/>
      <c r="AY210" s="554"/>
      <c r="AZ210" s="84">
        <v>0</v>
      </c>
      <c r="BA210" s="553"/>
      <c r="BB210" s="554"/>
      <c r="BC210" s="84"/>
      <c r="BD210" s="553"/>
      <c r="BE210" s="554"/>
      <c r="BF210" s="84"/>
      <c r="BG210" s="553"/>
      <c r="BH210" s="554"/>
      <c r="BI210" s="84"/>
      <c r="BJ210" s="553"/>
      <c r="BK210" s="554"/>
      <c r="BL210" s="84"/>
      <c r="BM210" s="553"/>
      <c r="BN210" s="554"/>
      <c r="BO210" s="84"/>
      <c r="BP210" s="553"/>
      <c r="BQ210" s="554"/>
      <c r="BR210" s="84"/>
      <c r="BS210" s="553"/>
      <c r="BT210" s="554"/>
      <c r="BU210" s="84"/>
      <c r="BV210" s="553"/>
      <c r="BW210" s="554"/>
      <c r="BX210" s="84"/>
      <c r="BY210" s="553"/>
      <c r="BZ210" s="554"/>
      <c r="CA210" s="84"/>
      <c r="CB210" s="553"/>
      <c r="CC210" s="554"/>
      <c r="CD210" s="84"/>
      <c r="CE210" s="553"/>
      <c r="CF210" s="554"/>
      <c r="CG210" s="84"/>
      <c r="CH210" s="553"/>
      <c r="CI210" s="554"/>
      <c r="CJ210" s="554"/>
      <c r="CK210" s="554"/>
      <c r="CL210" s="554"/>
      <c r="CM210" s="554"/>
      <c r="CN210" s="554"/>
      <c r="CO210" s="554"/>
      <c r="CP210" s="554"/>
      <c r="CQ210" s="554"/>
      <c r="CR210" s="554"/>
      <c r="CS210" s="554"/>
      <c r="CT210" s="554"/>
      <c r="CU210" s="554"/>
      <c r="CV210" s="554"/>
      <c r="CW210" s="554"/>
      <c r="CX210" s="554"/>
      <c r="CY210" s="554">
        <v>332414894</v>
      </c>
      <c r="CZ210" s="84">
        <v>0</v>
      </c>
      <c r="DA210" s="84"/>
      <c r="DB210" s="856" t="s">
        <v>20809</v>
      </c>
      <c r="DC210" s="85">
        <v>1</v>
      </c>
      <c r="DD210" s="928"/>
      <c r="DE210" s="102" t="s">
        <v>14525</v>
      </c>
      <c r="DF210" s="928"/>
      <c r="DG210" s="555">
        <v>0</v>
      </c>
      <c r="DH210" s="556" t="s">
        <v>1954</v>
      </c>
      <c r="DI210" s="557">
        <v>40588</v>
      </c>
      <c r="DJ210" s="557">
        <v>40547</v>
      </c>
      <c r="DK210" s="558">
        <v>20</v>
      </c>
      <c r="DL210" s="558" t="s">
        <v>15785</v>
      </c>
      <c r="DM210" s="619" t="s">
        <v>20758</v>
      </c>
      <c r="DN210" s="890">
        <v>332414894</v>
      </c>
      <c r="DO210" s="928"/>
      <c r="DP210" s="928"/>
      <c r="DQ210" s="928"/>
      <c r="DR210" s="928"/>
    </row>
    <row r="211" spans="1:122" ht="60.75" customHeight="1" thickTop="1" thickBot="1">
      <c r="A211" s="214">
        <v>204</v>
      </c>
      <c r="B211" s="214" t="s">
        <v>2362</v>
      </c>
      <c r="C211" s="214" t="s">
        <v>543</v>
      </c>
      <c r="D211" s="374" t="s">
        <v>87</v>
      </c>
      <c r="E211" s="517">
        <v>40541</v>
      </c>
      <c r="F211" s="517">
        <v>40527</v>
      </c>
      <c r="G211" s="517">
        <v>40591</v>
      </c>
      <c r="H211" s="517">
        <v>40604</v>
      </c>
      <c r="I211" s="517">
        <v>40591</v>
      </c>
      <c r="J211" s="382">
        <v>16</v>
      </c>
      <c r="K211" s="551">
        <v>41077</v>
      </c>
      <c r="L211" s="561">
        <v>40591</v>
      </c>
      <c r="M211" s="117">
        <v>40513</v>
      </c>
      <c r="N211" s="214" t="s">
        <v>324</v>
      </c>
      <c r="O211" s="1166">
        <v>860404135</v>
      </c>
      <c r="P211" s="530"/>
      <c r="Q211" s="530"/>
      <c r="R211" s="530"/>
      <c r="S211" s="530"/>
      <c r="T211" s="530"/>
      <c r="U211" s="530"/>
      <c r="V211" s="530"/>
      <c r="W211" s="530"/>
      <c r="X211" s="530"/>
      <c r="Y211" s="530"/>
      <c r="Z211" s="530"/>
      <c r="AA211" s="530"/>
      <c r="AB211" s="214" t="s">
        <v>326</v>
      </c>
      <c r="AC211" s="214" t="s">
        <v>221</v>
      </c>
      <c r="AD211" s="214" t="s">
        <v>225</v>
      </c>
      <c r="AE211" s="214" t="s">
        <v>511</v>
      </c>
      <c r="AF211" s="214">
        <v>162</v>
      </c>
      <c r="AG211" s="626"/>
      <c r="AH211" s="636">
        <v>221609929</v>
      </c>
      <c r="AI211" s="634">
        <v>44500000</v>
      </c>
      <c r="AJ211" s="634">
        <v>266109929</v>
      </c>
      <c r="AK211" s="214" t="s">
        <v>280</v>
      </c>
      <c r="AL211" s="214" t="s">
        <v>156</v>
      </c>
      <c r="AM211" s="86">
        <v>221609929</v>
      </c>
      <c r="AN211" s="86" t="s">
        <v>14315</v>
      </c>
      <c r="AO211" s="86" t="s">
        <v>14315</v>
      </c>
      <c r="AP211" s="83" t="s">
        <v>1525</v>
      </c>
      <c r="AQ211" s="84">
        <v>221609929</v>
      </c>
      <c r="AR211" s="553">
        <v>40604</v>
      </c>
      <c r="AS211" s="554">
        <v>37</v>
      </c>
      <c r="AT211" s="84">
        <v>0</v>
      </c>
      <c r="AU211" s="553"/>
      <c r="AV211" s="554"/>
      <c r="AW211" s="84">
        <v>0</v>
      </c>
      <c r="AX211" s="553"/>
      <c r="AY211" s="554"/>
      <c r="AZ211" s="84">
        <v>0</v>
      </c>
      <c r="BA211" s="553"/>
      <c r="BB211" s="554"/>
      <c r="BC211" s="84"/>
      <c r="BD211" s="553"/>
      <c r="BE211" s="554"/>
      <c r="BF211" s="84"/>
      <c r="BG211" s="553"/>
      <c r="BH211" s="554"/>
      <c r="BI211" s="84"/>
      <c r="BJ211" s="553"/>
      <c r="BK211" s="554"/>
      <c r="BL211" s="84"/>
      <c r="BM211" s="553"/>
      <c r="BN211" s="554"/>
      <c r="BO211" s="84"/>
      <c r="BP211" s="553"/>
      <c r="BQ211" s="554"/>
      <c r="BR211" s="84"/>
      <c r="BS211" s="553"/>
      <c r="BT211" s="554"/>
      <c r="BU211" s="84"/>
      <c r="BV211" s="553"/>
      <c r="BW211" s="554"/>
      <c r="BX211" s="84"/>
      <c r="BY211" s="553"/>
      <c r="BZ211" s="554"/>
      <c r="CA211" s="84"/>
      <c r="CB211" s="553"/>
      <c r="CC211" s="554"/>
      <c r="CD211" s="84"/>
      <c r="CE211" s="553"/>
      <c r="CF211" s="554"/>
      <c r="CG211" s="84"/>
      <c r="CH211" s="553"/>
      <c r="CI211" s="554"/>
      <c r="CJ211" s="554"/>
      <c r="CK211" s="554"/>
      <c r="CL211" s="554"/>
      <c r="CM211" s="554"/>
      <c r="CN211" s="554"/>
      <c r="CO211" s="554"/>
      <c r="CP211" s="554"/>
      <c r="CQ211" s="554"/>
      <c r="CR211" s="554"/>
      <c r="CS211" s="554"/>
      <c r="CT211" s="554"/>
      <c r="CU211" s="554"/>
      <c r="CV211" s="554"/>
      <c r="CW211" s="554"/>
      <c r="CX211" s="554"/>
      <c r="CY211" s="554">
        <v>221609929</v>
      </c>
      <c r="CZ211" s="84">
        <v>0</v>
      </c>
      <c r="DA211" s="84"/>
      <c r="DB211" s="856" t="s">
        <v>20809</v>
      </c>
      <c r="DC211" s="85">
        <v>1</v>
      </c>
      <c r="DD211" s="928"/>
      <c r="DE211" s="102" t="s">
        <v>19355</v>
      </c>
      <c r="DF211" s="928" t="s">
        <v>4118</v>
      </c>
      <c r="DG211" s="555">
        <v>0</v>
      </c>
      <c r="DH211" s="556" t="s">
        <v>1955</v>
      </c>
      <c r="DI211" s="557">
        <v>40591</v>
      </c>
      <c r="DJ211" s="557">
        <v>40560</v>
      </c>
      <c r="DK211" s="558">
        <v>33</v>
      </c>
      <c r="DL211" s="558"/>
      <c r="DM211" s="619" t="s">
        <v>20566</v>
      </c>
      <c r="DN211" s="890">
        <v>221609929</v>
      </c>
      <c r="DO211" s="928"/>
      <c r="DP211" s="928"/>
      <c r="DQ211" s="928"/>
      <c r="DR211" s="928"/>
    </row>
    <row r="212" spans="1:122" ht="60.75" customHeight="1" thickTop="1" thickBot="1">
      <c r="A212" s="214">
        <v>205</v>
      </c>
      <c r="B212" s="214" t="s">
        <v>2362</v>
      </c>
      <c r="C212" s="214" t="s">
        <v>543</v>
      </c>
      <c r="D212" s="374" t="s">
        <v>87</v>
      </c>
      <c r="E212" s="517">
        <v>40550</v>
      </c>
      <c r="F212" s="517">
        <v>40527</v>
      </c>
      <c r="G212" s="517">
        <v>40569</v>
      </c>
      <c r="H212" s="517">
        <v>40581</v>
      </c>
      <c r="I212" s="517">
        <v>40569</v>
      </c>
      <c r="J212" s="382">
        <v>16</v>
      </c>
      <c r="K212" s="551">
        <v>41055</v>
      </c>
      <c r="L212" s="561">
        <v>40569</v>
      </c>
      <c r="M212" s="117">
        <v>40339</v>
      </c>
      <c r="N212" s="214" t="s">
        <v>359</v>
      </c>
      <c r="O212" s="1166">
        <v>800165375</v>
      </c>
      <c r="P212" s="530"/>
      <c r="Q212" s="530"/>
      <c r="R212" s="530"/>
      <c r="S212" s="530"/>
      <c r="T212" s="530"/>
      <c r="U212" s="530"/>
      <c r="V212" s="530"/>
      <c r="W212" s="530"/>
      <c r="X212" s="530"/>
      <c r="Y212" s="530"/>
      <c r="Z212" s="530"/>
      <c r="AA212" s="530"/>
      <c r="AB212" s="214" t="s">
        <v>178</v>
      </c>
      <c r="AC212" s="214" t="s">
        <v>223</v>
      </c>
      <c r="AD212" s="214" t="s">
        <v>229</v>
      </c>
      <c r="AE212" s="214" t="s">
        <v>327</v>
      </c>
      <c r="AF212" s="214" t="s">
        <v>334</v>
      </c>
      <c r="AG212" s="626"/>
      <c r="AH212" s="636">
        <v>443219859</v>
      </c>
      <c r="AI212" s="634">
        <v>443219859</v>
      </c>
      <c r="AJ212" s="634">
        <v>886439718</v>
      </c>
      <c r="AK212" s="214" t="s">
        <v>265</v>
      </c>
      <c r="AL212" s="214" t="s">
        <v>156</v>
      </c>
      <c r="AM212" s="86">
        <v>443219859</v>
      </c>
      <c r="AN212" s="86" t="s">
        <v>1452</v>
      </c>
      <c r="AO212" s="86" t="s">
        <v>11428</v>
      </c>
      <c r="AP212" s="83" t="s">
        <v>1543</v>
      </c>
      <c r="AQ212" s="84">
        <v>443219859</v>
      </c>
      <c r="AR212" s="553">
        <v>40581</v>
      </c>
      <c r="AS212" s="554">
        <v>27</v>
      </c>
      <c r="AT212" s="84">
        <v>0</v>
      </c>
      <c r="AU212" s="553"/>
      <c r="AV212" s="554"/>
      <c r="AW212" s="84">
        <v>0</v>
      </c>
      <c r="AX212" s="553"/>
      <c r="AY212" s="554"/>
      <c r="AZ212" s="84">
        <v>0</v>
      </c>
      <c r="BA212" s="553"/>
      <c r="BB212" s="554"/>
      <c r="BC212" s="84"/>
      <c r="BD212" s="553"/>
      <c r="BE212" s="554"/>
      <c r="BF212" s="84"/>
      <c r="BG212" s="553"/>
      <c r="BH212" s="554"/>
      <c r="BI212" s="84"/>
      <c r="BJ212" s="553"/>
      <c r="BK212" s="554"/>
      <c r="BL212" s="84"/>
      <c r="BM212" s="553"/>
      <c r="BN212" s="554"/>
      <c r="BO212" s="84"/>
      <c r="BP212" s="553"/>
      <c r="BQ212" s="554"/>
      <c r="BR212" s="84"/>
      <c r="BS212" s="553"/>
      <c r="BT212" s="554"/>
      <c r="BU212" s="84"/>
      <c r="BV212" s="553"/>
      <c r="BW212" s="554"/>
      <c r="BX212" s="84"/>
      <c r="BY212" s="553"/>
      <c r="BZ212" s="554"/>
      <c r="CA212" s="84"/>
      <c r="CB212" s="553"/>
      <c r="CC212" s="554"/>
      <c r="CD212" s="84"/>
      <c r="CE212" s="553"/>
      <c r="CF212" s="554"/>
      <c r="CG212" s="84"/>
      <c r="CH212" s="553"/>
      <c r="CI212" s="554"/>
      <c r="CJ212" s="554"/>
      <c r="CK212" s="554"/>
      <c r="CL212" s="554"/>
      <c r="CM212" s="554"/>
      <c r="CN212" s="554"/>
      <c r="CO212" s="554"/>
      <c r="CP212" s="554"/>
      <c r="CQ212" s="554"/>
      <c r="CR212" s="554"/>
      <c r="CS212" s="554"/>
      <c r="CT212" s="554"/>
      <c r="CU212" s="554"/>
      <c r="CV212" s="554"/>
      <c r="CW212" s="554"/>
      <c r="CX212" s="554"/>
      <c r="CY212" s="554">
        <v>443219859</v>
      </c>
      <c r="CZ212" s="84">
        <v>0</v>
      </c>
      <c r="DA212" s="84"/>
      <c r="DB212" s="856" t="s">
        <v>20809</v>
      </c>
      <c r="DC212" s="85">
        <v>1</v>
      </c>
      <c r="DD212" s="928"/>
      <c r="DE212" s="102" t="s">
        <v>14525</v>
      </c>
      <c r="DF212" s="928"/>
      <c r="DG212" s="555">
        <v>0</v>
      </c>
      <c r="DH212" s="556" t="s">
        <v>1956</v>
      </c>
      <c r="DI212" s="557">
        <v>40569</v>
      </c>
      <c r="DJ212" s="557">
        <v>40562</v>
      </c>
      <c r="DK212" s="558">
        <v>35</v>
      </c>
      <c r="DL212" s="558" t="s">
        <v>15785</v>
      </c>
      <c r="DM212" s="619" t="s">
        <v>20758</v>
      </c>
      <c r="DN212" s="890">
        <v>443219859</v>
      </c>
      <c r="DO212" s="928"/>
      <c r="DP212" s="928"/>
      <c r="DQ212" s="928"/>
      <c r="DR212" s="928"/>
    </row>
    <row r="213" spans="1:122" ht="60.75" customHeight="1" thickTop="1" thickBot="1">
      <c r="A213" s="214">
        <v>206</v>
      </c>
      <c r="B213" s="214" t="s">
        <v>2362</v>
      </c>
      <c r="C213" s="214" t="s">
        <v>543</v>
      </c>
      <c r="D213" s="374" t="s">
        <v>87</v>
      </c>
      <c r="E213" s="517">
        <v>40560</v>
      </c>
      <c r="F213" s="517">
        <v>40539</v>
      </c>
      <c r="G213" s="517">
        <v>40598</v>
      </c>
      <c r="H213" s="517">
        <v>40612</v>
      </c>
      <c r="I213" s="517">
        <v>40598</v>
      </c>
      <c r="J213" s="382">
        <v>16</v>
      </c>
      <c r="K213" s="551">
        <v>41084</v>
      </c>
      <c r="L213" s="561">
        <v>40598</v>
      </c>
      <c r="M213" s="117">
        <v>40513</v>
      </c>
      <c r="N213" s="214" t="s">
        <v>328</v>
      </c>
      <c r="O213" s="1166">
        <v>811022735</v>
      </c>
      <c r="P213" s="530"/>
      <c r="Q213" s="530"/>
      <c r="R213" s="530"/>
      <c r="S213" s="530"/>
      <c r="T213" s="530"/>
      <c r="U213" s="530"/>
      <c r="V213" s="530"/>
      <c r="W213" s="530"/>
      <c r="X213" s="530"/>
      <c r="Y213" s="530"/>
      <c r="Z213" s="530"/>
      <c r="AA213" s="530"/>
      <c r="AB213" s="214" t="s">
        <v>209</v>
      </c>
      <c r="AC213" s="214" t="s">
        <v>221</v>
      </c>
      <c r="AD213" s="214" t="s">
        <v>225</v>
      </c>
      <c r="AE213" s="214" t="s">
        <v>329</v>
      </c>
      <c r="AF213" s="214">
        <v>162</v>
      </c>
      <c r="AG213" s="626"/>
      <c r="AH213" s="636">
        <v>166207447</v>
      </c>
      <c r="AI213" s="634">
        <v>45648000</v>
      </c>
      <c r="AJ213" s="634">
        <v>211855447</v>
      </c>
      <c r="AK213" s="214" t="s">
        <v>693</v>
      </c>
      <c r="AL213" s="214" t="s">
        <v>13003</v>
      </c>
      <c r="AM213" s="86">
        <v>166207447</v>
      </c>
      <c r="AN213" s="86" t="s">
        <v>14361</v>
      </c>
      <c r="AO213" s="86" t="s">
        <v>8485</v>
      </c>
      <c r="AP213" s="83" t="s">
        <v>1509</v>
      </c>
      <c r="AQ213" s="84">
        <v>166207447</v>
      </c>
      <c r="AR213" s="553">
        <v>40612</v>
      </c>
      <c r="AS213" s="554">
        <v>38</v>
      </c>
      <c r="AT213" s="84">
        <v>0</v>
      </c>
      <c r="AU213" s="553"/>
      <c r="AV213" s="554"/>
      <c r="AW213" s="84">
        <v>0</v>
      </c>
      <c r="AX213" s="553"/>
      <c r="AY213" s="554"/>
      <c r="AZ213" s="84">
        <v>0</v>
      </c>
      <c r="BA213" s="553"/>
      <c r="BB213" s="554"/>
      <c r="BC213" s="84"/>
      <c r="BD213" s="553"/>
      <c r="BE213" s="554"/>
      <c r="BF213" s="84"/>
      <c r="BG213" s="553"/>
      <c r="BH213" s="554"/>
      <c r="BI213" s="84"/>
      <c r="BJ213" s="553"/>
      <c r="BK213" s="554"/>
      <c r="BL213" s="84"/>
      <c r="BM213" s="553"/>
      <c r="BN213" s="554"/>
      <c r="BO213" s="84"/>
      <c r="BP213" s="553"/>
      <c r="BQ213" s="554"/>
      <c r="BR213" s="84"/>
      <c r="BS213" s="553"/>
      <c r="BT213" s="554"/>
      <c r="BU213" s="84"/>
      <c r="BV213" s="553"/>
      <c r="BW213" s="554"/>
      <c r="BX213" s="84"/>
      <c r="BY213" s="553"/>
      <c r="BZ213" s="554"/>
      <c r="CA213" s="84"/>
      <c r="CB213" s="553"/>
      <c r="CC213" s="554"/>
      <c r="CD213" s="84"/>
      <c r="CE213" s="553"/>
      <c r="CF213" s="554"/>
      <c r="CG213" s="84"/>
      <c r="CH213" s="553"/>
      <c r="CI213" s="554"/>
      <c r="CJ213" s="554"/>
      <c r="CK213" s="554"/>
      <c r="CL213" s="554"/>
      <c r="CM213" s="554"/>
      <c r="CN213" s="554"/>
      <c r="CO213" s="554"/>
      <c r="CP213" s="554"/>
      <c r="CQ213" s="554"/>
      <c r="CR213" s="554"/>
      <c r="CS213" s="554"/>
      <c r="CT213" s="554"/>
      <c r="CU213" s="554"/>
      <c r="CV213" s="554"/>
      <c r="CW213" s="554"/>
      <c r="CX213" s="554"/>
      <c r="CY213" s="554">
        <v>166207447</v>
      </c>
      <c r="CZ213" s="84">
        <v>0</v>
      </c>
      <c r="DA213" s="84"/>
      <c r="DB213" s="727" t="s">
        <v>13003</v>
      </c>
      <c r="DC213" s="85">
        <v>1</v>
      </c>
      <c r="DD213" s="928"/>
      <c r="DE213" s="102" t="s">
        <v>19355</v>
      </c>
      <c r="DF213" s="928" t="s">
        <v>4118</v>
      </c>
      <c r="DG213" s="555">
        <v>0</v>
      </c>
      <c r="DH213" s="556" t="s">
        <v>1957</v>
      </c>
      <c r="DI213" s="557">
        <v>40598</v>
      </c>
      <c r="DJ213" s="557">
        <v>40562</v>
      </c>
      <c r="DK213" s="558">
        <v>23</v>
      </c>
      <c r="DL213" s="558" t="s">
        <v>15785</v>
      </c>
      <c r="DM213" s="619" t="s">
        <v>20567</v>
      </c>
      <c r="DN213" s="890">
        <v>166207447</v>
      </c>
      <c r="DO213" s="928"/>
      <c r="DP213" s="928"/>
      <c r="DQ213" s="928"/>
      <c r="DR213" s="928"/>
    </row>
    <row r="214" spans="1:122" ht="60.75" customHeight="1" thickTop="1" thickBot="1">
      <c r="A214" s="214">
        <v>207</v>
      </c>
      <c r="B214" s="214" t="s">
        <v>2361</v>
      </c>
      <c r="C214" s="214" t="s">
        <v>543</v>
      </c>
      <c r="D214" s="374" t="s">
        <v>87</v>
      </c>
      <c r="E214" s="517">
        <v>40557</v>
      </c>
      <c r="F214" s="517">
        <v>40539</v>
      </c>
      <c r="G214" s="517">
        <v>40581</v>
      </c>
      <c r="H214" s="517">
        <v>40585</v>
      </c>
      <c r="I214" s="517">
        <v>40581</v>
      </c>
      <c r="J214" s="382">
        <v>16</v>
      </c>
      <c r="K214" s="551">
        <v>41067</v>
      </c>
      <c r="L214" s="561">
        <v>40581</v>
      </c>
      <c r="M214" s="117">
        <v>40204</v>
      </c>
      <c r="N214" s="214" t="s">
        <v>325</v>
      </c>
      <c r="O214" s="1166">
        <v>900004014</v>
      </c>
      <c r="P214" s="530"/>
      <c r="Q214" s="530"/>
      <c r="R214" s="530"/>
      <c r="S214" s="530"/>
      <c r="T214" s="530"/>
      <c r="U214" s="530"/>
      <c r="V214" s="530"/>
      <c r="W214" s="530"/>
      <c r="X214" s="530"/>
      <c r="Y214" s="530"/>
      <c r="Z214" s="530"/>
      <c r="AA214" s="530"/>
      <c r="AB214" s="214" t="s">
        <v>205</v>
      </c>
      <c r="AC214" s="214" t="s">
        <v>221</v>
      </c>
      <c r="AD214" s="214" t="s">
        <v>225</v>
      </c>
      <c r="AE214" s="214" t="s">
        <v>511</v>
      </c>
      <c r="AF214" s="214">
        <v>5</v>
      </c>
      <c r="AG214" s="626"/>
      <c r="AH214" s="636">
        <v>562716000</v>
      </c>
      <c r="AI214" s="634">
        <v>214500000</v>
      </c>
      <c r="AJ214" s="634">
        <v>777216000</v>
      </c>
      <c r="AK214" s="214" t="s">
        <v>733</v>
      </c>
      <c r="AL214" s="214" t="s">
        <v>156</v>
      </c>
      <c r="AM214" s="86">
        <v>562716000</v>
      </c>
      <c r="AN214" s="86" t="s">
        <v>1454</v>
      </c>
      <c r="AO214" s="86" t="s">
        <v>1506</v>
      </c>
      <c r="AP214" s="83" t="s">
        <v>1507</v>
      </c>
      <c r="AQ214" s="84">
        <v>562716000</v>
      </c>
      <c r="AR214" s="553">
        <v>40585</v>
      </c>
      <c r="AS214" s="554">
        <v>30</v>
      </c>
      <c r="AT214" s="84">
        <v>0</v>
      </c>
      <c r="AU214" s="553"/>
      <c r="AV214" s="554"/>
      <c r="AW214" s="84">
        <v>0</v>
      </c>
      <c r="AX214" s="553"/>
      <c r="AY214" s="554"/>
      <c r="AZ214" s="84">
        <v>0</v>
      </c>
      <c r="BA214" s="553"/>
      <c r="BB214" s="554"/>
      <c r="BC214" s="84"/>
      <c r="BD214" s="553"/>
      <c r="BE214" s="554"/>
      <c r="BF214" s="84"/>
      <c r="BG214" s="553"/>
      <c r="BH214" s="554"/>
      <c r="BI214" s="84"/>
      <c r="BJ214" s="553"/>
      <c r="BK214" s="554"/>
      <c r="BL214" s="84"/>
      <c r="BM214" s="553"/>
      <c r="BN214" s="554"/>
      <c r="BO214" s="84"/>
      <c r="BP214" s="553"/>
      <c r="BQ214" s="554"/>
      <c r="BR214" s="84"/>
      <c r="BS214" s="553"/>
      <c r="BT214" s="554"/>
      <c r="BU214" s="84"/>
      <c r="BV214" s="553"/>
      <c r="BW214" s="554"/>
      <c r="BX214" s="84"/>
      <c r="BY214" s="553"/>
      <c r="BZ214" s="554"/>
      <c r="CA214" s="84"/>
      <c r="CB214" s="553"/>
      <c r="CC214" s="554"/>
      <c r="CD214" s="84"/>
      <c r="CE214" s="553"/>
      <c r="CF214" s="554"/>
      <c r="CG214" s="84"/>
      <c r="CH214" s="553"/>
      <c r="CI214" s="554"/>
      <c r="CJ214" s="554"/>
      <c r="CK214" s="554"/>
      <c r="CL214" s="554"/>
      <c r="CM214" s="554"/>
      <c r="CN214" s="554"/>
      <c r="CO214" s="554"/>
      <c r="CP214" s="554"/>
      <c r="CQ214" s="554"/>
      <c r="CR214" s="554"/>
      <c r="CS214" s="554"/>
      <c r="CT214" s="554"/>
      <c r="CU214" s="554"/>
      <c r="CV214" s="554"/>
      <c r="CW214" s="554"/>
      <c r="CX214" s="554"/>
      <c r="CY214" s="554">
        <v>562716000</v>
      </c>
      <c r="CZ214" s="84">
        <v>0</v>
      </c>
      <c r="DA214" s="84"/>
      <c r="DB214" s="856" t="s">
        <v>20809</v>
      </c>
      <c r="DC214" s="85">
        <v>1</v>
      </c>
      <c r="DD214" s="928"/>
      <c r="DE214" s="102" t="s">
        <v>19355</v>
      </c>
      <c r="DF214" s="928"/>
      <c r="DG214" s="555">
        <v>0</v>
      </c>
      <c r="DH214" s="556" t="s">
        <v>1958</v>
      </c>
      <c r="DI214" s="557">
        <v>40581</v>
      </c>
      <c r="DJ214" s="557">
        <v>40562</v>
      </c>
      <c r="DK214" s="558">
        <v>23</v>
      </c>
      <c r="DL214" s="558"/>
      <c r="DM214" s="619" t="s">
        <v>20546</v>
      </c>
      <c r="DN214" s="890">
        <v>562716000</v>
      </c>
      <c r="DO214" s="928"/>
      <c r="DP214" s="928"/>
      <c r="DQ214" s="928"/>
      <c r="DR214" s="928"/>
    </row>
    <row r="215" spans="1:122" ht="60.75" customHeight="1" thickTop="1" thickBot="1">
      <c r="A215" s="214">
        <v>208</v>
      </c>
      <c r="B215" s="214" t="s">
        <v>2362</v>
      </c>
      <c r="C215" s="214" t="s">
        <v>543</v>
      </c>
      <c r="D215" s="374" t="s">
        <v>87</v>
      </c>
      <c r="E215" s="517">
        <v>40560</v>
      </c>
      <c r="F215" s="517">
        <v>40539</v>
      </c>
      <c r="G215" s="517">
        <v>40588</v>
      </c>
      <c r="H215" s="517">
        <v>40591</v>
      </c>
      <c r="I215" s="517">
        <v>40588</v>
      </c>
      <c r="J215" s="382">
        <v>16</v>
      </c>
      <c r="K215" s="551">
        <v>41074</v>
      </c>
      <c r="L215" s="561">
        <v>40588</v>
      </c>
      <c r="M215" s="117">
        <v>40204</v>
      </c>
      <c r="N215" s="214" t="s">
        <v>6565</v>
      </c>
      <c r="O215" s="1166">
        <v>811011515</v>
      </c>
      <c r="P215" s="530"/>
      <c r="Q215" s="530"/>
      <c r="R215" s="530"/>
      <c r="S215" s="530"/>
      <c r="T215" s="530"/>
      <c r="U215" s="530"/>
      <c r="V215" s="530"/>
      <c r="W215" s="530"/>
      <c r="X215" s="530"/>
      <c r="Y215" s="530"/>
      <c r="Z215" s="530"/>
      <c r="AA215" s="530"/>
      <c r="AB215" s="214" t="s">
        <v>438</v>
      </c>
      <c r="AC215" s="214" t="s">
        <v>221</v>
      </c>
      <c r="AD215" s="214" t="s">
        <v>225</v>
      </c>
      <c r="AE215" s="214" t="s">
        <v>510</v>
      </c>
      <c r="AF215" s="214">
        <v>5</v>
      </c>
      <c r="AG215" s="626"/>
      <c r="AH215" s="636">
        <v>166207447</v>
      </c>
      <c r="AI215" s="634">
        <v>38900000</v>
      </c>
      <c r="AJ215" s="634">
        <v>205107447</v>
      </c>
      <c r="AK215" s="214" t="s">
        <v>197</v>
      </c>
      <c r="AL215" s="214" t="s">
        <v>13003</v>
      </c>
      <c r="AM215" s="86">
        <v>166207447</v>
      </c>
      <c r="AN215" s="86" t="s">
        <v>1491</v>
      </c>
      <c r="AO215" s="86" t="s">
        <v>1508</v>
      </c>
      <c r="AP215" s="83" t="s">
        <v>1567</v>
      </c>
      <c r="AQ215" s="84">
        <v>166207447</v>
      </c>
      <c r="AR215" s="553">
        <v>40591</v>
      </c>
      <c r="AS215" s="554">
        <v>33</v>
      </c>
      <c r="AT215" s="84">
        <v>0</v>
      </c>
      <c r="AU215" s="553"/>
      <c r="AV215" s="554"/>
      <c r="AW215" s="84">
        <v>0</v>
      </c>
      <c r="AX215" s="553"/>
      <c r="AY215" s="554"/>
      <c r="AZ215" s="84">
        <v>0</v>
      </c>
      <c r="BA215" s="553"/>
      <c r="BB215" s="554"/>
      <c r="BC215" s="84"/>
      <c r="BD215" s="553"/>
      <c r="BE215" s="554"/>
      <c r="BF215" s="84"/>
      <c r="BG215" s="553"/>
      <c r="BH215" s="554"/>
      <c r="BI215" s="84"/>
      <c r="BJ215" s="553"/>
      <c r="BK215" s="554"/>
      <c r="BL215" s="84"/>
      <c r="BM215" s="553"/>
      <c r="BN215" s="554"/>
      <c r="BO215" s="84"/>
      <c r="BP215" s="553"/>
      <c r="BQ215" s="554"/>
      <c r="BR215" s="84"/>
      <c r="BS215" s="553"/>
      <c r="BT215" s="554"/>
      <c r="BU215" s="84"/>
      <c r="BV215" s="553"/>
      <c r="BW215" s="554"/>
      <c r="BX215" s="84"/>
      <c r="BY215" s="553"/>
      <c r="BZ215" s="554"/>
      <c r="CA215" s="84"/>
      <c r="CB215" s="553"/>
      <c r="CC215" s="554"/>
      <c r="CD215" s="84"/>
      <c r="CE215" s="553"/>
      <c r="CF215" s="554"/>
      <c r="CG215" s="84"/>
      <c r="CH215" s="553"/>
      <c r="CI215" s="554"/>
      <c r="CJ215" s="554"/>
      <c r="CK215" s="554"/>
      <c r="CL215" s="554"/>
      <c r="CM215" s="554"/>
      <c r="CN215" s="554"/>
      <c r="CO215" s="554"/>
      <c r="CP215" s="554"/>
      <c r="CQ215" s="554"/>
      <c r="CR215" s="554"/>
      <c r="CS215" s="554"/>
      <c r="CT215" s="554"/>
      <c r="CU215" s="554"/>
      <c r="CV215" s="554"/>
      <c r="CW215" s="554"/>
      <c r="CX215" s="554"/>
      <c r="CY215" s="554">
        <v>166207447</v>
      </c>
      <c r="CZ215" s="84">
        <v>0</v>
      </c>
      <c r="DA215" s="84"/>
      <c r="DB215" s="856" t="s">
        <v>20809</v>
      </c>
      <c r="DC215" s="85">
        <v>1</v>
      </c>
      <c r="DD215" s="928"/>
      <c r="DE215" s="102" t="s">
        <v>14525</v>
      </c>
      <c r="DF215" s="928"/>
      <c r="DG215" s="555">
        <v>0</v>
      </c>
      <c r="DH215" s="556" t="s">
        <v>1959</v>
      </c>
      <c r="DI215" s="557">
        <v>40588</v>
      </c>
      <c r="DJ215" s="557">
        <v>40562</v>
      </c>
      <c r="DK215" s="558">
        <v>23</v>
      </c>
      <c r="DL215" s="558" t="s">
        <v>15785</v>
      </c>
      <c r="DM215" s="619" t="s">
        <v>20547</v>
      </c>
      <c r="DN215" s="890">
        <v>166207447</v>
      </c>
      <c r="DO215" s="928"/>
      <c r="DP215" s="928"/>
      <c r="DQ215" s="928"/>
      <c r="DR215" s="928"/>
    </row>
    <row r="216" spans="1:122" ht="60.75" customHeight="1" thickTop="1" thickBot="1">
      <c r="A216" s="214">
        <v>209</v>
      </c>
      <c r="B216" s="214" t="s">
        <v>2362</v>
      </c>
      <c r="C216" s="214" t="s">
        <v>543</v>
      </c>
      <c r="D216" s="374" t="s">
        <v>87</v>
      </c>
      <c r="E216" s="517">
        <v>40560</v>
      </c>
      <c r="F216" s="517">
        <v>40539</v>
      </c>
      <c r="G216" s="517">
        <v>40588</v>
      </c>
      <c r="H216" s="517">
        <v>40595</v>
      </c>
      <c r="I216" s="517">
        <v>40588</v>
      </c>
      <c r="J216" s="382">
        <v>16</v>
      </c>
      <c r="K216" s="551">
        <v>41074</v>
      </c>
      <c r="L216" s="561">
        <v>40588</v>
      </c>
      <c r="M216" s="117">
        <v>40513</v>
      </c>
      <c r="N216" s="214" t="s">
        <v>628</v>
      </c>
      <c r="O216" s="1166">
        <v>890212568</v>
      </c>
      <c r="P216" s="530"/>
      <c r="Q216" s="530"/>
      <c r="R216" s="530"/>
      <c r="S216" s="530"/>
      <c r="T216" s="530"/>
      <c r="U216" s="530"/>
      <c r="V216" s="530"/>
      <c r="W216" s="530"/>
      <c r="X216" s="530"/>
      <c r="Y216" s="530"/>
      <c r="Z216" s="530"/>
      <c r="AA216" s="530"/>
      <c r="AB216" s="214" t="s">
        <v>179</v>
      </c>
      <c r="AC216" s="214" t="s">
        <v>221</v>
      </c>
      <c r="AD216" s="214" t="s">
        <v>225</v>
      </c>
      <c r="AE216" s="214" t="s">
        <v>510</v>
      </c>
      <c r="AF216" s="214">
        <v>162</v>
      </c>
      <c r="AG216" s="626"/>
      <c r="AH216" s="636">
        <v>277012412</v>
      </c>
      <c r="AI216" s="634">
        <v>171150000</v>
      </c>
      <c r="AJ216" s="634">
        <v>448162412</v>
      </c>
      <c r="AK216" s="214" t="s">
        <v>79</v>
      </c>
      <c r="AL216" s="214" t="s">
        <v>13003</v>
      </c>
      <c r="AM216" s="86">
        <v>277012412</v>
      </c>
      <c r="AN216" s="86" t="s">
        <v>1494</v>
      </c>
      <c r="AO216" s="86" t="s">
        <v>1523</v>
      </c>
      <c r="AP216" s="83" t="s">
        <v>1564</v>
      </c>
      <c r="AQ216" s="84">
        <v>277012412</v>
      </c>
      <c r="AR216" s="553">
        <v>40595</v>
      </c>
      <c r="AS216" s="554">
        <v>34</v>
      </c>
      <c r="AT216" s="84">
        <v>0</v>
      </c>
      <c r="AU216" s="553"/>
      <c r="AV216" s="554"/>
      <c r="AW216" s="84">
        <v>0</v>
      </c>
      <c r="AX216" s="553"/>
      <c r="AY216" s="554"/>
      <c r="AZ216" s="84">
        <v>0</v>
      </c>
      <c r="BA216" s="553"/>
      <c r="BB216" s="554"/>
      <c r="BC216" s="84"/>
      <c r="BD216" s="553"/>
      <c r="BE216" s="554"/>
      <c r="BF216" s="84"/>
      <c r="BG216" s="553"/>
      <c r="BH216" s="554"/>
      <c r="BI216" s="84"/>
      <c r="BJ216" s="553"/>
      <c r="BK216" s="554"/>
      <c r="BL216" s="84"/>
      <c r="BM216" s="553"/>
      <c r="BN216" s="554"/>
      <c r="BO216" s="84"/>
      <c r="BP216" s="553"/>
      <c r="BQ216" s="554"/>
      <c r="BR216" s="84"/>
      <c r="BS216" s="553"/>
      <c r="BT216" s="554"/>
      <c r="BU216" s="84"/>
      <c r="BV216" s="553"/>
      <c r="BW216" s="554"/>
      <c r="BX216" s="84"/>
      <c r="BY216" s="553"/>
      <c r="BZ216" s="554"/>
      <c r="CA216" s="84"/>
      <c r="CB216" s="553"/>
      <c r="CC216" s="554"/>
      <c r="CD216" s="84"/>
      <c r="CE216" s="553"/>
      <c r="CF216" s="554"/>
      <c r="CG216" s="84"/>
      <c r="CH216" s="553"/>
      <c r="CI216" s="554"/>
      <c r="CJ216" s="554"/>
      <c r="CK216" s="554"/>
      <c r="CL216" s="554"/>
      <c r="CM216" s="554"/>
      <c r="CN216" s="554"/>
      <c r="CO216" s="554"/>
      <c r="CP216" s="554"/>
      <c r="CQ216" s="554"/>
      <c r="CR216" s="554"/>
      <c r="CS216" s="554"/>
      <c r="CT216" s="554"/>
      <c r="CU216" s="554"/>
      <c r="CV216" s="554"/>
      <c r="CW216" s="554"/>
      <c r="CX216" s="554"/>
      <c r="CY216" s="554">
        <v>277012412</v>
      </c>
      <c r="CZ216" s="84">
        <v>0</v>
      </c>
      <c r="DA216" s="84"/>
      <c r="DB216" s="727" t="s">
        <v>13003</v>
      </c>
      <c r="DC216" s="85">
        <v>1</v>
      </c>
      <c r="DD216" s="928"/>
      <c r="DE216" s="102" t="s">
        <v>14525</v>
      </c>
      <c r="DF216" s="928" t="s">
        <v>4118</v>
      </c>
      <c r="DG216" s="555">
        <v>0</v>
      </c>
      <c r="DH216" s="556" t="s">
        <v>1960</v>
      </c>
      <c r="DI216" s="557">
        <v>40588</v>
      </c>
      <c r="DJ216" s="557">
        <v>40570</v>
      </c>
      <c r="DK216" s="558">
        <v>31</v>
      </c>
      <c r="DL216" s="558"/>
      <c r="DM216" s="619" t="s">
        <v>20567</v>
      </c>
      <c r="DN216" s="890">
        <v>277012412</v>
      </c>
      <c r="DO216" s="928"/>
      <c r="DP216" s="928"/>
      <c r="DQ216" s="928"/>
      <c r="DR216" s="928"/>
    </row>
    <row r="217" spans="1:122" ht="60.75" customHeight="1" thickTop="1" thickBot="1">
      <c r="A217" s="214">
        <v>210</v>
      </c>
      <c r="B217" s="214" t="s">
        <v>2362</v>
      </c>
      <c r="C217" s="214" t="s">
        <v>543</v>
      </c>
      <c r="D217" s="374" t="s">
        <v>87</v>
      </c>
      <c r="E217" s="517">
        <v>40560</v>
      </c>
      <c r="F217" s="517">
        <v>40539</v>
      </c>
      <c r="G217" s="517">
        <v>40581</v>
      </c>
      <c r="H217" s="517">
        <v>40603</v>
      </c>
      <c r="I217" s="517">
        <v>40581</v>
      </c>
      <c r="J217" s="382">
        <v>16</v>
      </c>
      <c r="K217" s="551">
        <v>41067</v>
      </c>
      <c r="L217" s="561">
        <v>40581</v>
      </c>
      <c r="M217" s="117">
        <v>40513</v>
      </c>
      <c r="N217" s="214" t="s">
        <v>292</v>
      </c>
      <c r="O217" s="1166">
        <v>830009610</v>
      </c>
      <c r="P217" s="530"/>
      <c r="Q217" s="530"/>
      <c r="R217" s="530"/>
      <c r="S217" s="530"/>
      <c r="T217" s="530"/>
      <c r="U217" s="530"/>
      <c r="V217" s="530"/>
      <c r="W217" s="530"/>
      <c r="X217" s="530"/>
      <c r="Y217" s="530"/>
      <c r="Z217" s="530"/>
      <c r="AA217" s="530"/>
      <c r="AB217" s="214" t="s">
        <v>206</v>
      </c>
      <c r="AC217" s="214" t="s">
        <v>221</v>
      </c>
      <c r="AD217" s="214" t="s">
        <v>225</v>
      </c>
      <c r="AE217" s="214" t="s">
        <v>629</v>
      </c>
      <c r="AF217" s="214">
        <v>162</v>
      </c>
      <c r="AG217" s="626"/>
      <c r="AH217" s="636">
        <v>166207447</v>
      </c>
      <c r="AI217" s="634">
        <v>33241490</v>
      </c>
      <c r="AJ217" s="634">
        <v>199448937</v>
      </c>
      <c r="AK217" s="214" t="s">
        <v>382</v>
      </c>
      <c r="AL217" s="214" t="s">
        <v>156</v>
      </c>
      <c r="AM217" s="86">
        <v>166207447</v>
      </c>
      <c r="AN217" s="86" t="s">
        <v>14315</v>
      </c>
      <c r="AO217" s="86" t="s">
        <v>14315</v>
      </c>
      <c r="AP217" s="83" t="s">
        <v>1525</v>
      </c>
      <c r="AQ217" s="84">
        <v>166207447</v>
      </c>
      <c r="AR217" s="553">
        <v>40603</v>
      </c>
      <c r="AS217" s="554">
        <v>36</v>
      </c>
      <c r="AT217" s="84">
        <v>0</v>
      </c>
      <c r="AU217" s="553"/>
      <c r="AV217" s="554"/>
      <c r="AW217" s="84">
        <v>0</v>
      </c>
      <c r="AX217" s="553"/>
      <c r="AY217" s="554"/>
      <c r="AZ217" s="84">
        <v>0</v>
      </c>
      <c r="BA217" s="553"/>
      <c r="BB217" s="554"/>
      <c r="BC217" s="84"/>
      <c r="BD217" s="553"/>
      <c r="BE217" s="554"/>
      <c r="BF217" s="84"/>
      <c r="BG217" s="553"/>
      <c r="BH217" s="554"/>
      <c r="BI217" s="84"/>
      <c r="BJ217" s="553"/>
      <c r="BK217" s="554"/>
      <c r="BL217" s="84"/>
      <c r="BM217" s="553"/>
      <c r="BN217" s="554"/>
      <c r="BO217" s="84"/>
      <c r="BP217" s="553"/>
      <c r="BQ217" s="554"/>
      <c r="BR217" s="84"/>
      <c r="BS217" s="553"/>
      <c r="BT217" s="554"/>
      <c r="BU217" s="84"/>
      <c r="BV217" s="553"/>
      <c r="BW217" s="554"/>
      <c r="BX217" s="84"/>
      <c r="BY217" s="553"/>
      <c r="BZ217" s="554"/>
      <c r="CA217" s="84"/>
      <c r="CB217" s="553"/>
      <c r="CC217" s="554"/>
      <c r="CD217" s="84"/>
      <c r="CE217" s="553"/>
      <c r="CF217" s="554"/>
      <c r="CG217" s="84"/>
      <c r="CH217" s="553"/>
      <c r="CI217" s="554"/>
      <c r="CJ217" s="554"/>
      <c r="CK217" s="554"/>
      <c r="CL217" s="554"/>
      <c r="CM217" s="554"/>
      <c r="CN217" s="554"/>
      <c r="CO217" s="554"/>
      <c r="CP217" s="554"/>
      <c r="CQ217" s="554"/>
      <c r="CR217" s="554"/>
      <c r="CS217" s="554"/>
      <c r="CT217" s="554"/>
      <c r="CU217" s="554"/>
      <c r="CV217" s="554"/>
      <c r="CW217" s="554"/>
      <c r="CX217" s="554"/>
      <c r="CY217" s="554">
        <v>166207447</v>
      </c>
      <c r="CZ217" s="84">
        <v>0</v>
      </c>
      <c r="DA217" s="84"/>
      <c r="DB217" s="856" t="s">
        <v>20809</v>
      </c>
      <c r="DC217" s="85">
        <v>1</v>
      </c>
      <c r="DD217" s="928"/>
      <c r="DE217" s="102" t="s">
        <v>19355</v>
      </c>
      <c r="DF217" s="928" t="s">
        <v>4117</v>
      </c>
      <c r="DG217" s="555">
        <v>0</v>
      </c>
      <c r="DH217" s="556" t="s">
        <v>1961</v>
      </c>
      <c r="DI217" s="557">
        <v>40581</v>
      </c>
      <c r="DJ217" s="557">
        <v>40562</v>
      </c>
      <c r="DK217" s="558">
        <v>23</v>
      </c>
      <c r="DL217" s="558"/>
      <c r="DM217" s="619" t="s">
        <v>20566</v>
      </c>
      <c r="DN217" s="890">
        <v>166207447</v>
      </c>
      <c r="DO217" s="928"/>
      <c r="DP217" s="928"/>
      <c r="DQ217" s="928"/>
      <c r="DR217" s="928"/>
    </row>
    <row r="218" spans="1:122" ht="60.75" customHeight="1" thickTop="1" thickBot="1">
      <c r="A218" s="214">
        <v>211</v>
      </c>
      <c r="B218" s="214" t="s">
        <v>2362</v>
      </c>
      <c r="C218" s="214" t="s">
        <v>543</v>
      </c>
      <c r="D218" s="374" t="s">
        <v>87</v>
      </c>
      <c r="E218" s="517">
        <v>40561</v>
      </c>
      <c r="F218" s="517">
        <v>40539</v>
      </c>
      <c r="G218" s="517">
        <v>40588</v>
      </c>
      <c r="H218" s="517">
        <v>40595</v>
      </c>
      <c r="I218" s="517">
        <v>40588</v>
      </c>
      <c r="J218" s="382">
        <v>20</v>
      </c>
      <c r="K218" s="551">
        <v>41196</v>
      </c>
      <c r="L218" s="561">
        <v>40588</v>
      </c>
      <c r="M218" s="117">
        <v>40513</v>
      </c>
      <c r="N218" s="214" t="s">
        <v>287</v>
      </c>
      <c r="O218" s="1166">
        <v>811021390</v>
      </c>
      <c r="P218" s="530"/>
      <c r="Q218" s="530"/>
      <c r="R218" s="530"/>
      <c r="S218" s="530"/>
      <c r="T218" s="530"/>
      <c r="U218" s="530"/>
      <c r="V218" s="530"/>
      <c r="W218" s="530"/>
      <c r="X218" s="530"/>
      <c r="Y218" s="530"/>
      <c r="Z218" s="530"/>
      <c r="AA218" s="530"/>
      <c r="AB218" s="214" t="s">
        <v>279</v>
      </c>
      <c r="AC218" s="214" t="s">
        <v>221</v>
      </c>
      <c r="AD218" s="214" t="s">
        <v>225</v>
      </c>
      <c r="AE218" s="214" t="s">
        <v>329</v>
      </c>
      <c r="AF218" s="214">
        <v>162</v>
      </c>
      <c r="AG218" s="626"/>
      <c r="AH218" s="636">
        <v>110804965</v>
      </c>
      <c r="AI218" s="634">
        <v>124613891</v>
      </c>
      <c r="AJ218" s="634">
        <v>235418856</v>
      </c>
      <c r="AK218" s="214" t="s">
        <v>2</v>
      </c>
      <c r="AL218" s="214" t="s">
        <v>13003</v>
      </c>
      <c r="AM218" s="86">
        <v>110804965</v>
      </c>
      <c r="AN218" s="86" t="s">
        <v>1490</v>
      </c>
      <c r="AO218" s="86" t="s">
        <v>8485</v>
      </c>
      <c r="AP218" s="83" t="s">
        <v>1569</v>
      </c>
      <c r="AQ218" s="84">
        <v>110804965</v>
      </c>
      <c r="AR218" s="553">
        <v>40595</v>
      </c>
      <c r="AS218" s="554">
        <v>34</v>
      </c>
      <c r="AT218" s="84">
        <v>0</v>
      </c>
      <c r="AU218" s="553"/>
      <c r="AV218" s="554"/>
      <c r="AW218" s="84">
        <v>0</v>
      </c>
      <c r="AX218" s="553"/>
      <c r="AY218" s="554"/>
      <c r="AZ218" s="84">
        <v>0</v>
      </c>
      <c r="BA218" s="553"/>
      <c r="BB218" s="554"/>
      <c r="BC218" s="84"/>
      <c r="BD218" s="553"/>
      <c r="BE218" s="554"/>
      <c r="BF218" s="84"/>
      <c r="BG218" s="553"/>
      <c r="BH218" s="554"/>
      <c r="BI218" s="84"/>
      <c r="BJ218" s="553"/>
      <c r="BK218" s="554"/>
      <c r="BL218" s="84"/>
      <c r="BM218" s="553"/>
      <c r="BN218" s="554"/>
      <c r="BO218" s="84"/>
      <c r="BP218" s="553"/>
      <c r="BQ218" s="554"/>
      <c r="BR218" s="84"/>
      <c r="BS218" s="553"/>
      <c r="BT218" s="554"/>
      <c r="BU218" s="84"/>
      <c r="BV218" s="553"/>
      <c r="BW218" s="554"/>
      <c r="BX218" s="84"/>
      <c r="BY218" s="553"/>
      <c r="BZ218" s="554"/>
      <c r="CA218" s="84"/>
      <c r="CB218" s="553"/>
      <c r="CC218" s="554"/>
      <c r="CD218" s="84"/>
      <c r="CE218" s="553"/>
      <c r="CF218" s="554"/>
      <c r="CG218" s="84"/>
      <c r="CH218" s="553"/>
      <c r="CI218" s="554"/>
      <c r="CJ218" s="554"/>
      <c r="CK218" s="554"/>
      <c r="CL218" s="554"/>
      <c r="CM218" s="554"/>
      <c r="CN218" s="554"/>
      <c r="CO218" s="554"/>
      <c r="CP218" s="554"/>
      <c r="CQ218" s="554"/>
      <c r="CR218" s="554"/>
      <c r="CS218" s="554"/>
      <c r="CT218" s="554"/>
      <c r="CU218" s="554"/>
      <c r="CV218" s="554"/>
      <c r="CW218" s="554"/>
      <c r="CX218" s="554"/>
      <c r="CY218" s="554">
        <v>110804965</v>
      </c>
      <c r="CZ218" s="84">
        <v>0</v>
      </c>
      <c r="DA218" s="84"/>
      <c r="DB218" s="727" t="s">
        <v>13003</v>
      </c>
      <c r="DC218" s="85">
        <v>1</v>
      </c>
      <c r="DD218" s="928"/>
      <c r="DE218" s="102" t="s">
        <v>14525</v>
      </c>
      <c r="DF218" s="928" t="s">
        <v>4117</v>
      </c>
      <c r="DG218" s="555">
        <v>0</v>
      </c>
      <c r="DH218" s="556" t="s">
        <v>1962</v>
      </c>
      <c r="DI218" s="557">
        <v>40588</v>
      </c>
      <c r="DJ218" s="557">
        <v>40562</v>
      </c>
      <c r="DK218" s="558">
        <v>23</v>
      </c>
      <c r="DL218" s="558" t="s">
        <v>15785</v>
      </c>
      <c r="DM218" s="619" t="s">
        <v>20567</v>
      </c>
      <c r="DN218" s="890">
        <v>110804965</v>
      </c>
      <c r="DO218" s="928"/>
      <c r="DP218" s="928"/>
      <c r="DQ218" s="928"/>
      <c r="DR218" s="928"/>
    </row>
    <row r="219" spans="1:122" ht="60.75" customHeight="1" thickTop="1" thickBot="1">
      <c r="A219" s="214">
        <v>212</v>
      </c>
      <c r="B219" s="214" t="s">
        <v>2362</v>
      </c>
      <c r="C219" s="214" t="s">
        <v>543</v>
      </c>
      <c r="D219" s="374" t="s">
        <v>87</v>
      </c>
      <c r="E219" s="517">
        <v>40561</v>
      </c>
      <c r="F219" s="517">
        <v>40539</v>
      </c>
      <c r="G219" s="517">
        <v>40589</v>
      </c>
      <c r="H219" s="517">
        <v>40603</v>
      </c>
      <c r="I219" s="517">
        <v>40589</v>
      </c>
      <c r="J219" s="382">
        <v>16</v>
      </c>
      <c r="K219" s="551">
        <v>41075</v>
      </c>
      <c r="L219" s="561">
        <v>40589</v>
      </c>
      <c r="M219" s="117">
        <v>40513</v>
      </c>
      <c r="N219" s="214" t="s">
        <v>288</v>
      </c>
      <c r="O219" s="1166">
        <v>802003950</v>
      </c>
      <c r="P219" s="530"/>
      <c r="Q219" s="530"/>
      <c r="R219" s="530"/>
      <c r="S219" s="530"/>
      <c r="T219" s="530"/>
      <c r="U219" s="530"/>
      <c r="V219" s="530"/>
      <c r="W219" s="530"/>
      <c r="X219" s="530"/>
      <c r="Y219" s="530"/>
      <c r="Z219" s="530"/>
      <c r="AA219" s="530"/>
      <c r="AB219" s="214" t="s">
        <v>207</v>
      </c>
      <c r="AC219" s="214" t="s">
        <v>221</v>
      </c>
      <c r="AD219" s="214" t="s">
        <v>225</v>
      </c>
      <c r="AE219" s="214" t="s">
        <v>509</v>
      </c>
      <c r="AF219" s="214">
        <v>162</v>
      </c>
      <c r="AG219" s="626"/>
      <c r="AH219" s="636">
        <v>144046464</v>
      </c>
      <c r="AI219" s="634">
        <v>33000000</v>
      </c>
      <c r="AJ219" s="634">
        <v>177046464</v>
      </c>
      <c r="AK219" s="214" t="s">
        <v>580</v>
      </c>
      <c r="AL219" s="214" t="s">
        <v>156</v>
      </c>
      <c r="AM219" s="86">
        <v>144046464</v>
      </c>
      <c r="AN219" s="86" t="s">
        <v>1470</v>
      </c>
      <c r="AO219" s="86" t="s">
        <v>8498</v>
      </c>
      <c r="AP219" s="83" t="s">
        <v>1536</v>
      </c>
      <c r="AQ219" s="84">
        <v>144046464</v>
      </c>
      <c r="AR219" s="553">
        <v>40603</v>
      </c>
      <c r="AS219" s="554">
        <v>35</v>
      </c>
      <c r="AT219" s="84">
        <v>0</v>
      </c>
      <c r="AU219" s="553"/>
      <c r="AV219" s="554"/>
      <c r="AW219" s="84">
        <v>0</v>
      </c>
      <c r="AX219" s="553"/>
      <c r="AY219" s="554"/>
      <c r="AZ219" s="84">
        <v>0</v>
      </c>
      <c r="BA219" s="553"/>
      <c r="BB219" s="554"/>
      <c r="BC219" s="84"/>
      <c r="BD219" s="553"/>
      <c r="BE219" s="554"/>
      <c r="BF219" s="84"/>
      <c r="BG219" s="553"/>
      <c r="BH219" s="554"/>
      <c r="BI219" s="84"/>
      <c r="BJ219" s="553"/>
      <c r="BK219" s="554"/>
      <c r="BL219" s="84"/>
      <c r="BM219" s="553"/>
      <c r="BN219" s="554"/>
      <c r="BO219" s="84"/>
      <c r="BP219" s="553"/>
      <c r="BQ219" s="554"/>
      <c r="BR219" s="84"/>
      <c r="BS219" s="553"/>
      <c r="BT219" s="554"/>
      <c r="BU219" s="84"/>
      <c r="BV219" s="553"/>
      <c r="BW219" s="554"/>
      <c r="BX219" s="84"/>
      <c r="BY219" s="553"/>
      <c r="BZ219" s="554"/>
      <c r="CA219" s="84"/>
      <c r="CB219" s="553"/>
      <c r="CC219" s="554"/>
      <c r="CD219" s="84"/>
      <c r="CE219" s="553"/>
      <c r="CF219" s="554"/>
      <c r="CG219" s="84"/>
      <c r="CH219" s="553"/>
      <c r="CI219" s="554"/>
      <c r="CJ219" s="554"/>
      <c r="CK219" s="554"/>
      <c r="CL219" s="554"/>
      <c r="CM219" s="554"/>
      <c r="CN219" s="554"/>
      <c r="CO219" s="554"/>
      <c r="CP219" s="554"/>
      <c r="CQ219" s="554"/>
      <c r="CR219" s="554"/>
      <c r="CS219" s="554"/>
      <c r="CT219" s="554"/>
      <c r="CU219" s="554"/>
      <c r="CV219" s="554"/>
      <c r="CW219" s="554"/>
      <c r="CX219" s="554"/>
      <c r="CY219" s="554">
        <v>144046464</v>
      </c>
      <c r="CZ219" s="84">
        <v>0</v>
      </c>
      <c r="DA219" s="84"/>
      <c r="DB219" s="856" t="s">
        <v>20809</v>
      </c>
      <c r="DC219" s="85">
        <v>1</v>
      </c>
      <c r="DD219" s="928"/>
      <c r="DE219" s="102" t="s">
        <v>14525</v>
      </c>
      <c r="DF219" s="928" t="s">
        <v>4118</v>
      </c>
      <c r="DG219" s="555">
        <v>0</v>
      </c>
      <c r="DH219" s="556" t="s">
        <v>1963</v>
      </c>
      <c r="DI219" s="557">
        <v>40589</v>
      </c>
      <c r="DJ219" s="557">
        <v>40568</v>
      </c>
      <c r="DK219" s="558">
        <v>29</v>
      </c>
      <c r="DL219" s="558" t="s">
        <v>15785</v>
      </c>
      <c r="DM219" s="619" t="s">
        <v>20566</v>
      </c>
      <c r="DN219" s="890">
        <v>144046464</v>
      </c>
      <c r="DO219" s="928"/>
      <c r="DP219" s="928"/>
      <c r="DQ219" s="928"/>
      <c r="DR219" s="928"/>
    </row>
    <row r="220" spans="1:122" ht="60.75" customHeight="1" thickTop="1" thickBot="1">
      <c r="A220" s="214">
        <v>213</v>
      </c>
      <c r="B220" s="214" t="s">
        <v>2362</v>
      </c>
      <c r="C220" s="214" t="s">
        <v>543</v>
      </c>
      <c r="D220" s="374" t="s">
        <v>87</v>
      </c>
      <c r="E220" s="517">
        <v>40563</v>
      </c>
      <c r="F220" s="517">
        <v>40539</v>
      </c>
      <c r="G220" s="517">
        <v>40598</v>
      </c>
      <c r="H220" s="517">
        <v>40612</v>
      </c>
      <c r="I220" s="517">
        <v>40598</v>
      </c>
      <c r="J220" s="382">
        <v>16</v>
      </c>
      <c r="K220" s="551">
        <v>41084</v>
      </c>
      <c r="L220" s="561">
        <v>40598</v>
      </c>
      <c r="M220" s="117">
        <v>40513</v>
      </c>
      <c r="N220" s="214" t="s">
        <v>3536</v>
      </c>
      <c r="O220" s="1166">
        <v>811001689</v>
      </c>
      <c r="P220" s="530"/>
      <c r="Q220" s="530"/>
      <c r="R220" s="530"/>
      <c r="S220" s="530"/>
      <c r="T220" s="530"/>
      <c r="U220" s="530"/>
      <c r="V220" s="530"/>
      <c r="W220" s="530"/>
      <c r="X220" s="530"/>
      <c r="Y220" s="530"/>
      <c r="Z220" s="530"/>
      <c r="AA220" s="530"/>
      <c r="AB220" s="214" t="s">
        <v>208</v>
      </c>
      <c r="AC220" s="214" t="s">
        <v>221</v>
      </c>
      <c r="AD220" s="214" t="s">
        <v>225</v>
      </c>
      <c r="AE220" s="214" t="s">
        <v>630</v>
      </c>
      <c r="AF220" s="214">
        <v>162</v>
      </c>
      <c r="AG220" s="626"/>
      <c r="AH220" s="636">
        <v>332414894</v>
      </c>
      <c r="AI220" s="634">
        <v>66482979</v>
      </c>
      <c r="AJ220" s="634">
        <v>398897873</v>
      </c>
      <c r="AK220" s="214" t="s">
        <v>579</v>
      </c>
      <c r="AL220" s="214" t="s">
        <v>156</v>
      </c>
      <c r="AM220" s="86">
        <v>332414894</v>
      </c>
      <c r="AN220" s="86" t="s">
        <v>14361</v>
      </c>
      <c r="AO220" s="86" t="s">
        <v>8485</v>
      </c>
      <c r="AP220" s="83" t="s">
        <v>1509</v>
      </c>
      <c r="AQ220" s="84">
        <v>332414894</v>
      </c>
      <c r="AR220" s="553">
        <v>40612</v>
      </c>
      <c r="AS220" s="554">
        <v>38</v>
      </c>
      <c r="AT220" s="84">
        <v>0</v>
      </c>
      <c r="AU220" s="553"/>
      <c r="AV220" s="554"/>
      <c r="AW220" s="84">
        <v>0</v>
      </c>
      <c r="AX220" s="553"/>
      <c r="AY220" s="554"/>
      <c r="AZ220" s="84">
        <v>0</v>
      </c>
      <c r="BA220" s="553"/>
      <c r="BB220" s="554"/>
      <c r="BC220" s="84"/>
      <c r="BD220" s="553"/>
      <c r="BE220" s="554"/>
      <c r="BF220" s="84"/>
      <c r="BG220" s="553"/>
      <c r="BH220" s="554"/>
      <c r="BI220" s="84"/>
      <c r="BJ220" s="553"/>
      <c r="BK220" s="554"/>
      <c r="BL220" s="84"/>
      <c r="BM220" s="553"/>
      <c r="BN220" s="554"/>
      <c r="BO220" s="84"/>
      <c r="BP220" s="553"/>
      <c r="BQ220" s="554"/>
      <c r="BR220" s="84"/>
      <c r="BS220" s="553"/>
      <c r="BT220" s="554"/>
      <c r="BU220" s="84"/>
      <c r="BV220" s="553"/>
      <c r="BW220" s="554"/>
      <c r="BX220" s="84"/>
      <c r="BY220" s="553"/>
      <c r="BZ220" s="554"/>
      <c r="CA220" s="84"/>
      <c r="CB220" s="553"/>
      <c r="CC220" s="554"/>
      <c r="CD220" s="84"/>
      <c r="CE220" s="553"/>
      <c r="CF220" s="554"/>
      <c r="CG220" s="84"/>
      <c r="CH220" s="553"/>
      <c r="CI220" s="554"/>
      <c r="CJ220" s="554"/>
      <c r="CK220" s="554"/>
      <c r="CL220" s="554"/>
      <c r="CM220" s="554"/>
      <c r="CN220" s="554"/>
      <c r="CO220" s="554"/>
      <c r="CP220" s="554"/>
      <c r="CQ220" s="554"/>
      <c r="CR220" s="554"/>
      <c r="CS220" s="554"/>
      <c r="CT220" s="554"/>
      <c r="CU220" s="554"/>
      <c r="CV220" s="554"/>
      <c r="CW220" s="554"/>
      <c r="CX220" s="554"/>
      <c r="CY220" s="554">
        <v>332414894</v>
      </c>
      <c r="CZ220" s="84">
        <v>0</v>
      </c>
      <c r="DA220" s="84"/>
      <c r="DB220" s="856" t="s">
        <v>20809</v>
      </c>
      <c r="DC220" s="85">
        <v>1</v>
      </c>
      <c r="DD220" s="928"/>
      <c r="DE220" s="102" t="s">
        <v>14525</v>
      </c>
      <c r="DF220" s="928" t="s">
        <v>4118</v>
      </c>
      <c r="DG220" s="555">
        <v>0</v>
      </c>
      <c r="DH220" s="556" t="s">
        <v>1964</v>
      </c>
      <c r="DI220" s="557">
        <v>40598</v>
      </c>
      <c r="DJ220" s="557">
        <v>40568</v>
      </c>
      <c r="DK220" s="558">
        <v>29</v>
      </c>
      <c r="DL220" s="558" t="s">
        <v>15785</v>
      </c>
      <c r="DM220" s="619" t="s">
        <v>20566</v>
      </c>
      <c r="DN220" s="890">
        <v>332414894</v>
      </c>
      <c r="DO220" s="928"/>
      <c r="DP220" s="928"/>
      <c r="DQ220" s="928"/>
      <c r="DR220" s="928"/>
    </row>
    <row r="221" spans="1:122" ht="60.75" customHeight="1" thickTop="1" thickBot="1">
      <c r="A221" s="214">
        <v>214</v>
      </c>
      <c r="B221" s="214" t="s">
        <v>2362</v>
      </c>
      <c r="C221" s="214" t="s">
        <v>543</v>
      </c>
      <c r="D221" s="374" t="s">
        <v>87</v>
      </c>
      <c r="E221" s="517">
        <v>40562</v>
      </c>
      <c r="F221" s="517">
        <v>40539</v>
      </c>
      <c r="G221" s="517">
        <v>40598</v>
      </c>
      <c r="H221" s="517">
        <v>40612</v>
      </c>
      <c r="I221" s="517">
        <v>40598</v>
      </c>
      <c r="J221" s="382">
        <v>16</v>
      </c>
      <c r="K221" s="551">
        <v>41084</v>
      </c>
      <c r="L221" s="561">
        <v>40598</v>
      </c>
      <c r="M221" s="117">
        <v>40513</v>
      </c>
      <c r="N221" s="214" t="s">
        <v>289</v>
      </c>
      <c r="O221" s="1166">
        <v>860028669</v>
      </c>
      <c r="P221" s="530"/>
      <c r="Q221" s="530"/>
      <c r="R221" s="530"/>
      <c r="S221" s="530"/>
      <c r="T221" s="530"/>
      <c r="U221" s="530"/>
      <c r="V221" s="530"/>
      <c r="W221" s="530"/>
      <c r="X221" s="530"/>
      <c r="Y221" s="530"/>
      <c r="Z221" s="530"/>
      <c r="AA221" s="530"/>
      <c r="AB221" s="214" t="s">
        <v>210</v>
      </c>
      <c r="AC221" s="214" t="s">
        <v>221</v>
      </c>
      <c r="AD221" s="214" t="s">
        <v>225</v>
      </c>
      <c r="AE221" s="214" t="s">
        <v>509</v>
      </c>
      <c r="AF221" s="214">
        <v>162</v>
      </c>
      <c r="AG221" s="626"/>
      <c r="AH221" s="636">
        <v>332414894</v>
      </c>
      <c r="AI221" s="634">
        <v>66482979</v>
      </c>
      <c r="AJ221" s="634">
        <v>398897873</v>
      </c>
      <c r="AK221" s="214" t="s">
        <v>557</v>
      </c>
      <c r="AL221" s="214" t="s">
        <v>156</v>
      </c>
      <c r="AM221" s="86">
        <v>332414894</v>
      </c>
      <c r="AN221" s="86" t="s">
        <v>14315</v>
      </c>
      <c r="AO221" s="86" t="s">
        <v>14315</v>
      </c>
      <c r="AP221" s="83" t="s">
        <v>1525</v>
      </c>
      <c r="AQ221" s="84">
        <v>332414894</v>
      </c>
      <c r="AR221" s="553">
        <v>40612</v>
      </c>
      <c r="AS221" s="554">
        <v>38</v>
      </c>
      <c r="AT221" s="84">
        <v>0</v>
      </c>
      <c r="AU221" s="553"/>
      <c r="AV221" s="554"/>
      <c r="AW221" s="84">
        <v>0</v>
      </c>
      <c r="AX221" s="553"/>
      <c r="AY221" s="554"/>
      <c r="AZ221" s="84">
        <v>0</v>
      </c>
      <c r="BA221" s="553"/>
      <c r="BB221" s="554"/>
      <c r="BC221" s="84"/>
      <c r="BD221" s="553"/>
      <c r="BE221" s="554"/>
      <c r="BF221" s="84"/>
      <c r="BG221" s="553"/>
      <c r="BH221" s="554"/>
      <c r="BI221" s="84"/>
      <c r="BJ221" s="553"/>
      <c r="BK221" s="554"/>
      <c r="BL221" s="84"/>
      <c r="BM221" s="553"/>
      <c r="BN221" s="554"/>
      <c r="BO221" s="84"/>
      <c r="BP221" s="553"/>
      <c r="BQ221" s="554"/>
      <c r="BR221" s="84"/>
      <c r="BS221" s="553"/>
      <c r="BT221" s="554"/>
      <c r="BU221" s="84"/>
      <c r="BV221" s="553"/>
      <c r="BW221" s="554"/>
      <c r="BX221" s="84"/>
      <c r="BY221" s="553"/>
      <c r="BZ221" s="554"/>
      <c r="CA221" s="84"/>
      <c r="CB221" s="553"/>
      <c r="CC221" s="554"/>
      <c r="CD221" s="84"/>
      <c r="CE221" s="553"/>
      <c r="CF221" s="554"/>
      <c r="CG221" s="84"/>
      <c r="CH221" s="553"/>
      <c r="CI221" s="554"/>
      <c r="CJ221" s="554"/>
      <c r="CK221" s="554"/>
      <c r="CL221" s="554"/>
      <c r="CM221" s="554"/>
      <c r="CN221" s="554"/>
      <c r="CO221" s="554"/>
      <c r="CP221" s="554"/>
      <c r="CQ221" s="554"/>
      <c r="CR221" s="554"/>
      <c r="CS221" s="554"/>
      <c r="CT221" s="554"/>
      <c r="CU221" s="554"/>
      <c r="CV221" s="554"/>
      <c r="CW221" s="554"/>
      <c r="CX221" s="554"/>
      <c r="CY221" s="554">
        <v>332414894</v>
      </c>
      <c r="CZ221" s="84">
        <v>0</v>
      </c>
      <c r="DA221" s="84"/>
      <c r="DB221" s="856" t="s">
        <v>20809</v>
      </c>
      <c r="DC221" s="85">
        <v>1</v>
      </c>
      <c r="DD221" s="928"/>
      <c r="DE221" s="102" t="s">
        <v>14525</v>
      </c>
      <c r="DF221" s="928" t="s">
        <v>4118</v>
      </c>
      <c r="DG221" s="555">
        <v>0</v>
      </c>
      <c r="DH221" s="556" t="s">
        <v>1965</v>
      </c>
      <c r="DI221" s="557">
        <v>40598</v>
      </c>
      <c r="DJ221" s="557">
        <v>40568</v>
      </c>
      <c r="DK221" s="558">
        <v>29</v>
      </c>
      <c r="DL221" s="558"/>
      <c r="DM221" s="619" t="s">
        <v>20566</v>
      </c>
      <c r="DN221" s="890">
        <v>332414894</v>
      </c>
      <c r="DO221" s="928"/>
      <c r="DP221" s="928"/>
      <c r="DQ221" s="928"/>
      <c r="DR221" s="928"/>
    </row>
    <row r="222" spans="1:122" ht="60.75" customHeight="1" thickTop="1" thickBot="1">
      <c r="A222" s="214">
        <v>215</v>
      </c>
      <c r="B222" s="214" t="s">
        <v>2362</v>
      </c>
      <c r="C222" s="214" t="s">
        <v>543</v>
      </c>
      <c r="D222" s="374">
        <v>0</v>
      </c>
      <c r="E222" s="517">
        <v>40564</v>
      </c>
      <c r="F222" s="517">
        <v>40539</v>
      </c>
      <c r="G222" s="517">
        <v>40583</v>
      </c>
      <c r="H222" s="517">
        <v>40591</v>
      </c>
      <c r="I222" s="517">
        <v>40583</v>
      </c>
      <c r="J222" s="382">
        <v>16</v>
      </c>
      <c r="K222" s="551">
        <v>41069</v>
      </c>
      <c r="L222" s="561">
        <v>40583</v>
      </c>
      <c r="M222" s="117">
        <v>40513</v>
      </c>
      <c r="N222" s="214" t="s">
        <v>290</v>
      </c>
      <c r="O222" s="1166">
        <v>830006853</v>
      </c>
      <c r="P222" s="530"/>
      <c r="Q222" s="530"/>
      <c r="R222" s="530"/>
      <c r="S222" s="530"/>
      <c r="T222" s="530"/>
      <c r="U222" s="530"/>
      <c r="V222" s="530"/>
      <c r="W222" s="530"/>
      <c r="X222" s="530"/>
      <c r="Y222" s="530"/>
      <c r="Z222" s="530"/>
      <c r="AA222" s="530"/>
      <c r="AB222" s="214" t="s">
        <v>137</v>
      </c>
      <c r="AC222" s="214" t="s">
        <v>221</v>
      </c>
      <c r="AD222" s="214" t="s">
        <v>225</v>
      </c>
      <c r="AE222" s="214" t="s">
        <v>629</v>
      </c>
      <c r="AF222" s="214">
        <v>162</v>
      </c>
      <c r="AG222" s="626"/>
      <c r="AH222" s="636">
        <v>144046454</v>
      </c>
      <c r="AI222" s="634">
        <v>29000000</v>
      </c>
      <c r="AJ222" s="634">
        <v>173046454</v>
      </c>
      <c r="AK222" s="214" t="s">
        <v>462</v>
      </c>
      <c r="AL222" s="214" t="s">
        <v>13003</v>
      </c>
      <c r="AM222" s="86">
        <v>144046454</v>
      </c>
      <c r="AN222" s="86" t="s">
        <v>14315</v>
      </c>
      <c r="AO222" s="86" t="s">
        <v>14315</v>
      </c>
      <c r="AP222" s="83" t="s">
        <v>1525</v>
      </c>
      <c r="AQ222" s="84">
        <v>144046454</v>
      </c>
      <c r="AR222" s="553">
        <v>40591</v>
      </c>
      <c r="AS222" s="554">
        <v>32</v>
      </c>
      <c r="AT222" s="84">
        <v>0</v>
      </c>
      <c r="AU222" s="553"/>
      <c r="AV222" s="554"/>
      <c r="AW222" s="84">
        <v>0</v>
      </c>
      <c r="AX222" s="553"/>
      <c r="AY222" s="554"/>
      <c r="AZ222" s="84">
        <v>0</v>
      </c>
      <c r="BA222" s="553"/>
      <c r="BB222" s="554"/>
      <c r="BC222" s="84"/>
      <c r="BD222" s="553"/>
      <c r="BE222" s="554"/>
      <c r="BF222" s="84"/>
      <c r="BG222" s="553"/>
      <c r="BH222" s="554"/>
      <c r="BI222" s="84"/>
      <c r="BJ222" s="553"/>
      <c r="BK222" s="554"/>
      <c r="BL222" s="84"/>
      <c r="BM222" s="553"/>
      <c r="BN222" s="554"/>
      <c r="BO222" s="84"/>
      <c r="BP222" s="553"/>
      <c r="BQ222" s="554"/>
      <c r="BR222" s="84"/>
      <c r="BS222" s="553"/>
      <c r="BT222" s="554"/>
      <c r="BU222" s="84"/>
      <c r="BV222" s="553"/>
      <c r="BW222" s="554"/>
      <c r="BX222" s="84"/>
      <c r="BY222" s="553"/>
      <c r="BZ222" s="554"/>
      <c r="CA222" s="84"/>
      <c r="CB222" s="553"/>
      <c r="CC222" s="554"/>
      <c r="CD222" s="84"/>
      <c r="CE222" s="553"/>
      <c r="CF222" s="554"/>
      <c r="CG222" s="84"/>
      <c r="CH222" s="553"/>
      <c r="CI222" s="554"/>
      <c r="CJ222" s="554"/>
      <c r="CK222" s="554"/>
      <c r="CL222" s="554"/>
      <c r="CM222" s="554"/>
      <c r="CN222" s="554"/>
      <c r="CO222" s="554"/>
      <c r="CP222" s="554"/>
      <c r="CQ222" s="554"/>
      <c r="CR222" s="554"/>
      <c r="CS222" s="554"/>
      <c r="CT222" s="554"/>
      <c r="CU222" s="554"/>
      <c r="CV222" s="554"/>
      <c r="CW222" s="554"/>
      <c r="CX222" s="554"/>
      <c r="CY222" s="554">
        <v>144046454</v>
      </c>
      <c r="CZ222" s="84">
        <v>0</v>
      </c>
      <c r="DA222" s="84"/>
      <c r="DB222" s="727" t="s">
        <v>13003</v>
      </c>
      <c r="DC222" s="85">
        <v>1</v>
      </c>
      <c r="DD222" s="928"/>
      <c r="DE222" s="102" t="s">
        <v>14525</v>
      </c>
      <c r="DF222" s="928" t="s">
        <v>4118</v>
      </c>
      <c r="DG222" s="555">
        <v>0</v>
      </c>
      <c r="DH222" s="556" t="s">
        <v>1966</v>
      </c>
      <c r="DI222" s="557">
        <v>40583</v>
      </c>
      <c r="DJ222" s="557">
        <v>40568</v>
      </c>
      <c r="DK222" s="558">
        <v>29</v>
      </c>
      <c r="DL222" s="558"/>
      <c r="DM222" s="619" t="s">
        <v>20567</v>
      </c>
      <c r="DN222" s="890">
        <v>144046454</v>
      </c>
      <c r="DO222" s="928"/>
      <c r="DP222" s="928"/>
      <c r="DQ222" s="928"/>
      <c r="DR222" s="928"/>
    </row>
    <row r="223" spans="1:122" ht="60.75" customHeight="1" thickTop="1" thickBot="1">
      <c r="A223" s="214">
        <v>216</v>
      </c>
      <c r="B223" s="214" t="s">
        <v>2362</v>
      </c>
      <c r="C223" s="214" t="s">
        <v>543</v>
      </c>
      <c r="D223" s="374" t="s">
        <v>87</v>
      </c>
      <c r="E223" s="517">
        <v>40564</v>
      </c>
      <c r="F223" s="517">
        <v>40539</v>
      </c>
      <c r="G223" s="517">
        <v>40630</v>
      </c>
      <c r="H223" s="517">
        <v>40644</v>
      </c>
      <c r="I223" s="517">
        <v>40630</v>
      </c>
      <c r="J223" s="382">
        <v>16</v>
      </c>
      <c r="K223" s="551">
        <v>41118</v>
      </c>
      <c r="L223" s="561">
        <v>40630</v>
      </c>
      <c r="M223" s="117">
        <v>40513</v>
      </c>
      <c r="N223" s="214" t="s">
        <v>2320</v>
      </c>
      <c r="O223" s="1166">
        <v>800092879</v>
      </c>
      <c r="P223" s="530"/>
      <c r="Q223" s="530"/>
      <c r="R223" s="530"/>
      <c r="S223" s="530"/>
      <c r="T223" s="530"/>
      <c r="U223" s="530"/>
      <c r="V223" s="530"/>
      <c r="W223" s="530"/>
      <c r="X223" s="530"/>
      <c r="Y223" s="530"/>
      <c r="Z223" s="530"/>
      <c r="AA223" s="530"/>
      <c r="AB223" s="214" t="s">
        <v>138</v>
      </c>
      <c r="AC223" s="214" t="s">
        <v>221</v>
      </c>
      <c r="AD223" s="214" t="s">
        <v>225</v>
      </c>
      <c r="AE223" s="214" t="s">
        <v>510</v>
      </c>
      <c r="AF223" s="214">
        <v>162</v>
      </c>
      <c r="AG223" s="626"/>
      <c r="AH223" s="636">
        <v>664829788</v>
      </c>
      <c r="AI223" s="634">
        <v>266161798</v>
      </c>
      <c r="AJ223" s="634">
        <v>930991586</v>
      </c>
      <c r="AK223" s="214" t="s">
        <v>615</v>
      </c>
      <c r="AL223" s="214" t="s">
        <v>156</v>
      </c>
      <c r="AM223" s="86">
        <v>664829788</v>
      </c>
      <c r="AN223" s="86" t="s">
        <v>1452</v>
      </c>
      <c r="AO223" s="86" t="s">
        <v>11428</v>
      </c>
      <c r="AP223" s="83" t="s">
        <v>1543</v>
      </c>
      <c r="AQ223" s="84">
        <v>664829788</v>
      </c>
      <c r="AR223" s="553">
        <v>40644</v>
      </c>
      <c r="AS223" s="554">
        <v>46</v>
      </c>
      <c r="AT223" s="84">
        <v>0</v>
      </c>
      <c r="AU223" s="553"/>
      <c r="AV223" s="554"/>
      <c r="AW223" s="84">
        <v>0</v>
      </c>
      <c r="AX223" s="553"/>
      <c r="AY223" s="554"/>
      <c r="AZ223" s="84">
        <v>0</v>
      </c>
      <c r="BA223" s="553"/>
      <c r="BB223" s="554"/>
      <c r="BC223" s="84"/>
      <c r="BD223" s="553"/>
      <c r="BE223" s="554"/>
      <c r="BF223" s="84"/>
      <c r="BG223" s="553"/>
      <c r="BH223" s="554"/>
      <c r="BI223" s="84"/>
      <c r="BJ223" s="553"/>
      <c r="BK223" s="554"/>
      <c r="BL223" s="84"/>
      <c r="BM223" s="553"/>
      <c r="BN223" s="554"/>
      <c r="BO223" s="84"/>
      <c r="BP223" s="553"/>
      <c r="BQ223" s="554"/>
      <c r="BR223" s="84"/>
      <c r="BS223" s="553"/>
      <c r="BT223" s="554"/>
      <c r="BU223" s="84"/>
      <c r="BV223" s="553"/>
      <c r="BW223" s="554"/>
      <c r="BX223" s="84"/>
      <c r="BY223" s="553"/>
      <c r="BZ223" s="554"/>
      <c r="CA223" s="84"/>
      <c r="CB223" s="553"/>
      <c r="CC223" s="554"/>
      <c r="CD223" s="84"/>
      <c r="CE223" s="553"/>
      <c r="CF223" s="554"/>
      <c r="CG223" s="84"/>
      <c r="CH223" s="553"/>
      <c r="CI223" s="554"/>
      <c r="CJ223" s="554"/>
      <c r="CK223" s="554"/>
      <c r="CL223" s="554"/>
      <c r="CM223" s="554"/>
      <c r="CN223" s="554"/>
      <c r="CO223" s="554"/>
      <c r="CP223" s="554"/>
      <c r="CQ223" s="554"/>
      <c r="CR223" s="554"/>
      <c r="CS223" s="554"/>
      <c r="CT223" s="554"/>
      <c r="CU223" s="554"/>
      <c r="CV223" s="554"/>
      <c r="CW223" s="554"/>
      <c r="CX223" s="554"/>
      <c r="CY223" s="554">
        <v>664829788</v>
      </c>
      <c r="CZ223" s="84">
        <v>0</v>
      </c>
      <c r="DA223" s="84"/>
      <c r="DB223" s="856" t="s">
        <v>20809</v>
      </c>
      <c r="DC223" s="85">
        <v>1</v>
      </c>
      <c r="DD223" s="928"/>
      <c r="DE223" s="102" t="s">
        <v>14525</v>
      </c>
      <c r="DF223" s="928" t="s">
        <v>4118</v>
      </c>
      <c r="DG223" s="555">
        <v>0</v>
      </c>
      <c r="DH223" s="556" t="s">
        <v>1967</v>
      </c>
      <c r="DI223" s="557">
        <v>40630</v>
      </c>
      <c r="DJ223" s="557">
        <v>40568</v>
      </c>
      <c r="DK223" s="558">
        <v>29</v>
      </c>
      <c r="DL223" s="558" t="s">
        <v>15785</v>
      </c>
      <c r="DM223" s="619" t="s">
        <v>20566</v>
      </c>
      <c r="DN223" s="890">
        <v>664829788</v>
      </c>
      <c r="DO223" s="928"/>
      <c r="DP223" s="928"/>
      <c r="DQ223" s="928"/>
      <c r="DR223" s="928"/>
    </row>
    <row r="224" spans="1:122" ht="60.75" customHeight="1" thickTop="1" thickBot="1">
      <c r="A224" s="214">
        <v>217</v>
      </c>
      <c r="B224" s="214" t="s">
        <v>2362</v>
      </c>
      <c r="C224" s="214" t="s">
        <v>543</v>
      </c>
      <c r="D224" s="374" t="s">
        <v>87</v>
      </c>
      <c r="E224" s="517">
        <v>40564</v>
      </c>
      <c r="F224" s="517">
        <v>40539</v>
      </c>
      <c r="G224" s="517">
        <v>40583</v>
      </c>
      <c r="H224" s="517">
        <v>40591</v>
      </c>
      <c r="I224" s="517">
        <v>40583</v>
      </c>
      <c r="J224" s="382">
        <v>16</v>
      </c>
      <c r="K224" s="551">
        <v>41069</v>
      </c>
      <c r="L224" s="561">
        <v>40583</v>
      </c>
      <c r="M224" s="117">
        <v>40339</v>
      </c>
      <c r="N224" s="214" t="s">
        <v>6180</v>
      </c>
      <c r="O224" s="1166">
        <v>804001179</v>
      </c>
      <c r="P224" s="530"/>
      <c r="Q224" s="530"/>
      <c r="R224" s="530"/>
      <c r="S224" s="530"/>
      <c r="T224" s="530"/>
      <c r="U224" s="530"/>
      <c r="V224" s="530"/>
      <c r="W224" s="530"/>
      <c r="X224" s="530"/>
      <c r="Y224" s="530"/>
      <c r="Z224" s="530"/>
      <c r="AA224" s="530"/>
      <c r="AB224" s="214" t="s">
        <v>211</v>
      </c>
      <c r="AC224" s="214" t="s">
        <v>223</v>
      </c>
      <c r="AD224" s="214" t="s">
        <v>229</v>
      </c>
      <c r="AE224" s="214" t="s">
        <v>630</v>
      </c>
      <c r="AF224" s="214" t="s">
        <v>334</v>
      </c>
      <c r="AG224" s="626"/>
      <c r="AH224" s="636">
        <v>277012412</v>
      </c>
      <c r="AI224" s="634">
        <v>55402482</v>
      </c>
      <c r="AJ224" s="634">
        <v>332414894</v>
      </c>
      <c r="AK224" s="214" t="s">
        <v>463</v>
      </c>
      <c r="AL224" s="214" t="s">
        <v>13003</v>
      </c>
      <c r="AM224" s="86">
        <v>277012412</v>
      </c>
      <c r="AN224" s="86" t="s">
        <v>1498</v>
      </c>
      <c r="AO224" s="86" t="s">
        <v>1523</v>
      </c>
      <c r="AP224" s="83" t="s">
        <v>1570</v>
      </c>
      <c r="AQ224" s="84">
        <v>277012412</v>
      </c>
      <c r="AR224" s="553">
        <v>40591</v>
      </c>
      <c r="AS224" s="554">
        <v>32</v>
      </c>
      <c r="AT224" s="84">
        <v>0</v>
      </c>
      <c r="AU224" s="553"/>
      <c r="AV224" s="554"/>
      <c r="AW224" s="84">
        <v>0</v>
      </c>
      <c r="AX224" s="553"/>
      <c r="AY224" s="554"/>
      <c r="AZ224" s="84">
        <v>0</v>
      </c>
      <c r="BA224" s="553"/>
      <c r="BB224" s="554"/>
      <c r="BC224" s="84"/>
      <c r="BD224" s="553"/>
      <c r="BE224" s="554"/>
      <c r="BF224" s="84"/>
      <c r="BG224" s="553"/>
      <c r="BH224" s="554"/>
      <c r="BI224" s="84"/>
      <c r="BJ224" s="553"/>
      <c r="BK224" s="554"/>
      <c r="BL224" s="84"/>
      <c r="BM224" s="553"/>
      <c r="BN224" s="554"/>
      <c r="BO224" s="84"/>
      <c r="BP224" s="553"/>
      <c r="BQ224" s="554"/>
      <c r="BR224" s="84"/>
      <c r="BS224" s="553"/>
      <c r="BT224" s="554"/>
      <c r="BU224" s="84"/>
      <c r="BV224" s="553"/>
      <c r="BW224" s="554"/>
      <c r="BX224" s="84"/>
      <c r="BY224" s="553"/>
      <c r="BZ224" s="554"/>
      <c r="CA224" s="84"/>
      <c r="CB224" s="553"/>
      <c r="CC224" s="554"/>
      <c r="CD224" s="84"/>
      <c r="CE224" s="553"/>
      <c r="CF224" s="554"/>
      <c r="CG224" s="84"/>
      <c r="CH224" s="553"/>
      <c r="CI224" s="554"/>
      <c r="CJ224" s="554"/>
      <c r="CK224" s="554"/>
      <c r="CL224" s="554"/>
      <c r="CM224" s="554"/>
      <c r="CN224" s="554"/>
      <c r="CO224" s="554"/>
      <c r="CP224" s="554"/>
      <c r="CQ224" s="554"/>
      <c r="CR224" s="554"/>
      <c r="CS224" s="554"/>
      <c r="CT224" s="554"/>
      <c r="CU224" s="554"/>
      <c r="CV224" s="554"/>
      <c r="CW224" s="554"/>
      <c r="CX224" s="554"/>
      <c r="CY224" s="554">
        <v>277012412</v>
      </c>
      <c r="CZ224" s="84">
        <v>0</v>
      </c>
      <c r="DA224" s="84"/>
      <c r="DB224" s="856" t="s">
        <v>20809</v>
      </c>
      <c r="DC224" s="85">
        <v>1</v>
      </c>
      <c r="DD224" s="928"/>
      <c r="DE224" s="102" t="s">
        <v>14525</v>
      </c>
      <c r="DF224" s="928"/>
      <c r="DG224" s="555">
        <v>0</v>
      </c>
      <c r="DH224" s="556" t="s">
        <v>1968</v>
      </c>
      <c r="DI224" s="557">
        <v>40583</v>
      </c>
      <c r="DJ224" s="557">
        <v>40568</v>
      </c>
      <c r="DK224" s="558">
        <v>29</v>
      </c>
      <c r="DL224" s="558" t="s">
        <v>15785</v>
      </c>
      <c r="DM224" s="619" t="s">
        <v>20759</v>
      </c>
      <c r="DN224" s="890">
        <v>277012412</v>
      </c>
      <c r="DO224" s="928"/>
      <c r="DP224" s="928"/>
      <c r="DQ224" s="928"/>
      <c r="DR224" s="928"/>
    </row>
    <row r="225" spans="1:122" ht="60.75" customHeight="1" thickTop="1" thickBot="1">
      <c r="A225" s="214">
        <v>218</v>
      </c>
      <c r="B225" s="214" t="s">
        <v>2362</v>
      </c>
      <c r="C225" s="214" t="s">
        <v>543</v>
      </c>
      <c r="D225" s="374" t="s">
        <v>87</v>
      </c>
      <c r="E225" s="517">
        <v>40567</v>
      </c>
      <c r="F225" s="517">
        <v>40539</v>
      </c>
      <c r="G225" s="517">
        <v>40590</v>
      </c>
      <c r="H225" s="517">
        <v>40603</v>
      </c>
      <c r="I225" s="517">
        <v>40590</v>
      </c>
      <c r="J225" s="382">
        <v>18</v>
      </c>
      <c r="K225" s="551">
        <v>41137</v>
      </c>
      <c r="L225" s="561">
        <v>40590</v>
      </c>
      <c r="M225" s="117">
        <v>40339</v>
      </c>
      <c r="N225" s="214" t="s">
        <v>291</v>
      </c>
      <c r="O225" s="1166">
        <v>860042183</v>
      </c>
      <c r="P225" s="530"/>
      <c r="Q225" s="530"/>
      <c r="R225" s="530"/>
      <c r="S225" s="530"/>
      <c r="T225" s="530"/>
      <c r="U225" s="530"/>
      <c r="V225" s="530"/>
      <c r="W225" s="530"/>
      <c r="X225" s="530"/>
      <c r="Y225" s="530"/>
      <c r="Z225" s="530"/>
      <c r="AA225" s="530"/>
      <c r="AB225" s="214" t="s">
        <v>446</v>
      </c>
      <c r="AC225" s="214" t="s">
        <v>223</v>
      </c>
      <c r="AD225" s="214" t="s">
        <v>229</v>
      </c>
      <c r="AE225" s="214" t="s">
        <v>327</v>
      </c>
      <c r="AF225" s="214" t="s">
        <v>334</v>
      </c>
      <c r="AG225" s="626"/>
      <c r="AH225" s="636">
        <v>387817376</v>
      </c>
      <c r="AI225" s="634">
        <v>77563475</v>
      </c>
      <c r="AJ225" s="634">
        <v>465380851</v>
      </c>
      <c r="AK225" s="214" t="s">
        <v>195</v>
      </c>
      <c r="AL225" s="214" t="s">
        <v>156</v>
      </c>
      <c r="AM225" s="86">
        <v>387817376</v>
      </c>
      <c r="AN225" s="86" t="s">
        <v>14315</v>
      </c>
      <c r="AO225" s="86" t="s">
        <v>14315</v>
      </c>
      <c r="AP225" s="83" t="s">
        <v>1525</v>
      </c>
      <c r="AQ225" s="84">
        <v>387817376</v>
      </c>
      <c r="AR225" s="553">
        <v>40603</v>
      </c>
      <c r="AS225" s="554">
        <v>35</v>
      </c>
      <c r="AT225" s="84">
        <v>0</v>
      </c>
      <c r="AU225" s="553"/>
      <c r="AV225" s="554"/>
      <c r="AW225" s="84">
        <v>0</v>
      </c>
      <c r="AX225" s="553"/>
      <c r="AY225" s="554"/>
      <c r="AZ225" s="84">
        <v>0</v>
      </c>
      <c r="BA225" s="553"/>
      <c r="BB225" s="554"/>
      <c r="BC225" s="84"/>
      <c r="BD225" s="553"/>
      <c r="BE225" s="554"/>
      <c r="BF225" s="84"/>
      <c r="BG225" s="553"/>
      <c r="BH225" s="554"/>
      <c r="BI225" s="84"/>
      <c r="BJ225" s="553"/>
      <c r="BK225" s="554"/>
      <c r="BL225" s="84"/>
      <c r="BM225" s="553"/>
      <c r="BN225" s="554"/>
      <c r="BO225" s="84"/>
      <c r="BP225" s="553"/>
      <c r="BQ225" s="554"/>
      <c r="BR225" s="84"/>
      <c r="BS225" s="553"/>
      <c r="BT225" s="554"/>
      <c r="BU225" s="84"/>
      <c r="BV225" s="553"/>
      <c r="BW225" s="554"/>
      <c r="BX225" s="84"/>
      <c r="BY225" s="553"/>
      <c r="BZ225" s="554"/>
      <c r="CA225" s="84"/>
      <c r="CB225" s="553"/>
      <c r="CC225" s="554"/>
      <c r="CD225" s="84"/>
      <c r="CE225" s="553"/>
      <c r="CF225" s="554"/>
      <c r="CG225" s="84"/>
      <c r="CH225" s="553"/>
      <c r="CI225" s="554"/>
      <c r="CJ225" s="554"/>
      <c r="CK225" s="554"/>
      <c r="CL225" s="554"/>
      <c r="CM225" s="554"/>
      <c r="CN225" s="554"/>
      <c r="CO225" s="554"/>
      <c r="CP225" s="554"/>
      <c r="CQ225" s="554"/>
      <c r="CR225" s="554"/>
      <c r="CS225" s="554"/>
      <c r="CT225" s="554"/>
      <c r="CU225" s="554"/>
      <c r="CV225" s="554"/>
      <c r="CW225" s="554"/>
      <c r="CX225" s="554"/>
      <c r="CY225" s="554">
        <v>387817376</v>
      </c>
      <c r="CZ225" s="84">
        <v>0</v>
      </c>
      <c r="DA225" s="84"/>
      <c r="DB225" s="856" t="s">
        <v>20809</v>
      </c>
      <c r="DC225" s="85">
        <v>1</v>
      </c>
      <c r="DD225" s="928"/>
      <c r="DE225" s="102" t="s">
        <v>14525</v>
      </c>
      <c r="DF225" s="928"/>
      <c r="DG225" s="555">
        <v>0</v>
      </c>
      <c r="DH225" s="556" t="s">
        <v>1969</v>
      </c>
      <c r="DI225" s="557">
        <v>40590</v>
      </c>
      <c r="DJ225" s="557">
        <v>40568</v>
      </c>
      <c r="DK225" s="558">
        <v>29</v>
      </c>
      <c r="DL225" s="558"/>
      <c r="DM225" s="619" t="s">
        <v>20758</v>
      </c>
      <c r="DN225" s="890">
        <v>387817376</v>
      </c>
      <c r="DO225" s="928"/>
      <c r="DP225" s="928"/>
      <c r="DQ225" s="928"/>
      <c r="DR225" s="928"/>
    </row>
    <row r="226" spans="1:122" ht="60.75" customHeight="1" thickTop="1" thickBot="1">
      <c r="A226" s="214">
        <v>219</v>
      </c>
      <c r="B226" s="214" t="s">
        <v>2362</v>
      </c>
      <c r="C226" s="214" t="s">
        <v>543</v>
      </c>
      <c r="D226" s="374" t="s">
        <v>87</v>
      </c>
      <c r="E226" s="517">
        <v>40568</v>
      </c>
      <c r="F226" s="517">
        <v>40539</v>
      </c>
      <c r="G226" s="517">
        <v>40627</v>
      </c>
      <c r="H226" s="517">
        <v>40634</v>
      </c>
      <c r="I226" s="517">
        <v>40627</v>
      </c>
      <c r="J226" s="382">
        <v>16</v>
      </c>
      <c r="K226" s="551">
        <v>41115</v>
      </c>
      <c r="L226" s="561">
        <v>40627</v>
      </c>
      <c r="M226" s="117">
        <v>40339</v>
      </c>
      <c r="N226" s="214" t="s">
        <v>293</v>
      </c>
      <c r="O226" s="1166">
        <v>805002329</v>
      </c>
      <c r="P226" s="530"/>
      <c r="Q226" s="530"/>
      <c r="R226" s="530"/>
      <c r="S226" s="530"/>
      <c r="T226" s="530"/>
      <c r="U226" s="530"/>
      <c r="V226" s="530"/>
      <c r="W226" s="530"/>
      <c r="X226" s="530"/>
      <c r="Y226" s="530"/>
      <c r="Z226" s="530"/>
      <c r="AA226" s="530"/>
      <c r="AB226" s="214" t="s">
        <v>447</v>
      </c>
      <c r="AC226" s="214" t="s">
        <v>223</v>
      </c>
      <c r="AD226" s="214" t="s">
        <v>229</v>
      </c>
      <c r="AE226" s="214" t="s">
        <v>329</v>
      </c>
      <c r="AF226" s="214" t="s">
        <v>334</v>
      </c>
      <c r="AG226" s="626"/>
      <c r="AH226" s="636">
        <v>144046454</v>
      </c>
      <c r="AI226" s="634">
        <v>28809291</v>
      </c>
      <c r="AJ226" s="634">
        <v>172855745</v>
      </c>
      <c r="AK226" s="214" t="s">
        <v>238</v>
      </c>
      <c r="AL226" s="214" t="s">
        <v>156</v>
      </c>
      <c r="AM226" s="86">
        <v>144046454</v>
      </c>
      <c r="AN226" s="86" t="s">
        <v>1452</v>
      </c>
      <c r="AO226" s="86" t="s">
        <v>11428</v>
      </c>
      <c r="AP226" s="83" t="s">
        <v>1543</v>
      </c>
      <c r="AQ226" s="84">
        <v>144046454</v>
      </c>
      <c r="AR226" s="553">
        <v>40634</v>
      </c>
      <c r="AS226" s="554">
        <v>45</v>
      </c>
      <c r="AT226" s="84">
        <v>0</v>
      </c>
      <c r="AU226" s="553"/>
      <c r="AV226" s="554"/>
      <c r="AW226" s="84">
        <v>0</v>
      </c>
      <c r="AX226" s="553"/>
      <c r="AY226" s="554"/>
      <c r="AZ226" s="84">
        <v>0</v>
      </c>
      <c r="BA226" s="553"/>
      <c r="BB226" s="554"/>
      <c r="BC226" s="84"/>
      <c r="BD226" s="553"/>
      <c r="BE226" s="554"/>
      <c r="BF226" s="84"/>
      <c r="BG226" s="553"/>
      <c r="BH226" s="554"/>
      <c r="BI226" s="84"/>
      <c r="BJ226" s="553"/>
      <c r="BK226" s="554"/>
      <c r="BL226" s="84"/>
      <c r="BM226" s="553"/>
      <c r="BN226" s="554"/>
      <c r="BO226" s="84"/>
      <c r="BP226" s="553"/>
      <c r="BQ226" s="554"/>
      <c r="BR226" s="84"/>
      <c r="BS226" s="553"/>
      <c r="BT226" s="554"/>
      <c r="BU226" s="84"/>
      <c r="BV226" s="553"/>
      <c r="BW226" s="554"/>
      <c r="BX226" s="84"/>
      <c r="BY226" s="553"/>
      <c r="BZ226" s="554"/>
      <c r="CA226" s="84"/>
      <c r="CB226" s="553"/>
      <c r="CC226" s="554"/>
      <c r="CD226" s="84"/>
      <c r="CE226" s="553"/>
      <c r="CF226" s="554"/>
      <c r="CG226" s="84"/>
      <c r="CH226" s="553"/>
      <c r="CI226" s="554"/>
      <c r="CJ226" s="554"/>
      <c r="CK226" s="554"/>
      <c r="CL226" s="554"/>
      <c r="CM226" s="554"/>
      <c r="CN226" s="554"/>
      <c r="CO226" s="554"/>
      <c r="CP226" s="554"/>
      <c r="CQ226" s="554"/>
      <c r="CR226" s="554"/>
      <c r="CS226" s="554"/>
      <c r="CT226" s="554"/>
      <c r="CU226" s="554"/>
      <c r="CV226" s="554"/>
      <c r="CW226" s="554"/>
      <c r="CX226" s="554"/>
      <c r="CY226" s="554">
        <v>144046454</v>
      </c>
      <c r="CZ226" s="84">
        <v>0</v>
      </c>
      <c r="DA226" s="84"/>
      <c r="DB226" s="856" t="s">
        <v>20809</v>
      </c>
      <c r="DC226" s="85">
        <v>1</v>
      </c>
      <c r="DD226" s="928"/>
      <c r="DE226" s="102" t="s">
        <v>14525</v>
      </c>
      <c r="DF226" s="928"/>
      <c r="DG226" s="555">
        <v>0</v>
      </c>
      <c r="DH226" s="556" t="s">
        <v>1970</v>
      </c>
      <c r="DI226" s="557">
        <v>40627</v>
      </c>
      <c r="DJ226" s="557">
        <v>40570</v>
      </c>
      <c r="DK226" s="558">
        <v>31</v>
      </c>
      <c r="DL226" s="558" t="s">
        <v>15785</v>
      </c>
      <c r="DM226" s="619" t="s">
        <v>20758</v>
      </c>
      <c r="DN226" s="890">
        <v>144046454</v>
      </c>
      <c r="DO226" s="928"/>
      <c r="DP226" s="928"/>
      <c r="DQ226" s="928"/>
      <c r="DR226" s="928"/>
    </row>
    <row r="227" spans="1:122" ht="60.75" customHeight="1" thickTop="1" thickBot="1">
      <c r="A227" s="214">
        <v>220</v>
      </c>
      <c r="B227" s="214" t="s">
        <v>2362</v>
      </c>
      <c r="C227" s="214" t="s">
        <v>543</v>
      </c>
      <c r="D227" s="374" t="s">
        <v>87</v>
      </c>
      <c r="E227" s="517">
        <v>40568</v>
      </c>
      <c r="F227" s="517">
        <v>40539</v>
      </c>
      <c r="G227" s="517">
        <v>40611</v>
      </c>
      <c r="H227" s="517">
        <v>40619</v>
      </c>
      <c r="I227" s="517">
        <v>40611</v>
      </c>
      <c r="J227" s="382">
        <v>22</v>
      </c>
      <c r="K227" s="551">
        <v>41283</v>
      </c>
      <c r="L227" s="561">
        <v>40611</v>
      </c>
      <c r="M227" s="117">
        <v>40339</v>
      </c>
      <c r="N227" s="214" t="s">
        <v>631</v>
      </c>
      <c r="O227" s="1166">
        <v>900187177</v>
      </c>
      <c r="P227" s="530"/>
      <c r="Q227" s="530"/>
      <c r="R227" s="530"/>
      <c r="S227" s="530"/>
      <c r="T227" s="530"/>
      <c r="U227" s="530"/>
      <c r="V227" s="530"/>
      <c r="W227" s="530"/>
      <c r="X227" s="530"/>
      <c r="Y227" s="530"/>
      <c r="Z227" s="530"/>
      <c r="AA227" s="530"/>
      <c r="AB227" s="214" t="s">
        <v>448</v>
      </c>
      <c r="AC227" s="214" t="s">
        <v>223</v>
      </c>
      <c r="AD227" s="214" t="s">
        <v>229</v>
      </c>
      <c r="AE227" s="214" t="s">
        <v>327</v>
      </c>
      <c r="AF227" s="214" t="s">
        <v>334</v>
      </c>
      <c r="AG227" s="626"/>
      <c r="AH227" s="636">
        <v>144046454</v>
      </c>
      <c r="AI227" s="634">
        <v>28809291</v>
      </c>
      <c r="AJ227" s="634">
        <v>172855745</v>
      </c>
      <c r="AK227" s="214" t="s">
        <v>193</v>
      </c>
      <c r="AL227" s="214" t="s">
        <v>156</v>
      </c>
      <c r="AM227" s="86">
        <v>144046454</v>
      </c>
      <c r="AN227" s="86" t="s">
        <v>1474</v>
      </c>
      <c r="AO227" s="86" t="s">
        <v>11085</v>
      </c>
      <c r="AP227" s="83" t="s">
        <v>1541</v>
      </c>
      <c r="AQ227" s="84">
        <v>144046454</v>
      </c>
      <c r="AR227" s="553">
        <v>40619</v>
      </c>
      <c r="AS227" s="554">
        <v>42</v>
      </c>
      <c r="AT227" s="84">
        <v>0</v>
      </c>
      <c r="AU227" s="553"/>
      <c r="AV227" s="554"/>
      <c r="AW227" s="84">
        <v>0</v>
      </c>
      <c r="AX227" s="553"/>
      <c r="AY227" s="554"/>
      <c r="AZ227" s="84">
        <v>0</v>
      </c>
      <c r="BA227" s="553"/>
      <c r="BB227" s="554"/>
      <c r="BC227" s="84"/>
      <c r="BD227" s="553"/>
      <c r="BE227" s="554"/>
      <c r="BF227" s="84"/>
      <c r="BG227" s="553"/>
      <c r="BH227" s="554"/>
      <c r="BI227" s="84"/>
      <c r="BJ227" s="553"/>
      <c r="BK227" s="554"/>
      <c r="BL227" s="84"/>
      <c r="BM227" s="553"/>
      <c r="BN227" s="554"/>
      <c r="BO227" s="84"/>
      <c r="BP227" s="553"/>
      <c r="BQ227" s="554"/>
      <c r="BR227" s="84"/>
      <c r="BS227" s="553"/>
      <c r="BT227" s="554"/>
      <c r="BU227" s="84"/>
      <c r="BV227" s="553"/>
      <c r="BW227" s="554"/>
      <c r="BX227" s="84"/>
      <c r="BY227" s="553"/>
      <c r="BZ227" s="554"/>
      <c r="CA227" s="84"/>
      <c r="CB227" s="553"/>
      <c r="CC227" s="554"/>
      <c r="CD227" s="84"/>
      <c r="CE227" s="553"/>
      <c r="CF227" s="554"/>
      <c r="CG227" s="84"/>
      <c r="CH227" s="553"/>
      <c r="CI227" s="554"/>
      <c r="CJ227" s="554"/>
      <c r="CK227" s="554"/>
      <c r="CL227" s="554"/>
      <c r="CM227" s="554"/>
      <c r="CN227" s="554"/>
      <c r="CO227" s="554"/>
      <c r="CP227" s="554"/>
      <c r="CQ227" s="554"/>
      <c r="CR227" s="554"/>
      <c r="CS227" s="554"/>
      <c r="CT227" s="554"/>
      <c r="CU227" s="554"/>
      <c r="CV227" s="554"/>
      <c r="CW227" s="554"/>
      <c r="CX227" s="554"/>
      <c r="CY227" s="554">
        <v>144046454</v>
      </c>
      <c r="CZ227" s="84">
        <v>0</v>
      </c>
      <c r="DA227" s="84"/>
      <c r="DB227" s="856" t="s">
        <v>20809</v>
      </c>
      <c r="DC227" s="85">
        <v>1</v>
      </c>
      <c r="DD227" s="928"/>
      <c r="DE227" s="102" t="s">
        <v>2300</v>
      </c>
      <c r="DF227" s="928"/>
      <c r="DG227" s="555">
        <v>0</v>
      </c>
      <c r="DH227" s="556" t="s">
        <v>1971</v>
      </c>
      <c r="DI227" s="557">
        <v>40611</v>
      </c>
      <c r="DJ227" s="557">
        <v>40570</v>
      </c>
      <c r="DK227" s="558">
        <v>31</v>
      </c>
      <c r="DL227" s="558"/>
      <c r="DM227" s="619" t="s">
        <v>20758</v>
      </c>
      <c r="DN227" s="890">
        <v>144046454</v>
      </c>
      <c r="DO227" s="928"/>
      <c r="DP227" s="928"/>
      <c r="DQ227" s="928"/>
      <c r="DR227" s="928"/>
    </row>
    <row r="228" spans="1:122" ht="60.75" customHeight="1" thickTop="1" thickBot="1">
      <c r="A228" s="214">
        <v>221</v>
      </c>
      <c r="B228" s="214" t="s">
        <v>2362</v>
      </c>
      <c r="C228" s="214" t="s">
        <v>543</v>
      </c>
      <c r="D228" s="374" t="s">
        <v>87</v>
      </c>
      <c r="E228" s="517">
        <v>40541</v>
      </c>
      <c r="F228" s="517">
        <v>40539</v>
      </c>
      <c r="G228" s="517">
        <v>40568</v>
      </c>
      <c r="H228" s="517">
        <v>40574</v>
      </c>
      <c r="I228" s="517">
        <v>40568</v>
      </c>
      <c r="J228" s="382">
        <v>16</v>
      </c>
      <c r="K228" s="551">
        <v>41054</v>
      </c>
      <c r="L228" s="561">
        <v>40568</v>
      </c>
      <c r="M228" s="117">
        <v>40339</v>
      </c>
      <c r="N228" s="214" t="s">
        <v>879</v>
      </c>
      <c r="O228" s="1166">
        <v>900158270</v>
      </c>
      <c r="P228" s="530"/>
      <c r="Q228" s="530"/>
      <c r="R228" s="530"/>
      <c r="S228" s="530"/>
      <c r="T228" s="530"/>
      <c r="U228" s="530"/>
      <c r="V228" s="530"/>
      <c r="W228" s="530"/>
      <c r="X228" s="530"/>
      <c r="Y228" s="530"/>
      <c r="Z228" s="530"/>
      <c r="AA228" s="530"/>
      <c r="AB228" s="214" t="s">
        <v>1267</v>
      </c>
      <c r="AC228" s="214" t="s">
        <v>223</v>
      </c>
      <c r="AD228" s="214" t="s">
        <v>229</v>
      </c>
      <c r="AE228" s="214" t="s">
        <v>327</v>
      </c>
      <c r="AF228" s="214" t="s">
        <v>334</v>
      </c>
      <c r="AG228" s="626"/>
      <c r="AH228" s="636">
        <v>144046454</v>
      </c>
      <c r="AI228" s="634">
        <v>150000000</v>
      </c>
      <c r="AJ228" s="634">
        <v>294046454</v>
      </c>
      <c r="AK228" s="214" t="s">
        <v>22</v>
      </c>
      <c r="AL228" s="214" t="s">
        <v>156</v>
      </c>
      <c r="AM228" s="86">
        <v>144046454</v>
      </c>
      <c r="AN228" s="86" t="s">
        <v>1458</v>
      </c>
      <c r="AO228" s="86" t="s">
        <v>1515</v>
      </c>
      <c r="AP228" s="83" t="s">
        <v>1516</v>
      </c>
      <c r="AQ228" s="84">
        <v>144046454</v>
      </c>
      <c r="AR228" s="553">
        <v>40574</v>
      </c>
      <c r="AS228" s="554">
        <v>26</v>
      </c>
      <c r="AT228" s="84">
        <v>0</v>
      </c>
      <c r="AU228" s="553"/>
      <c r="AV228" s="554"/>
      <c r="AW228" s="84">
        <v>0</v>
      </c>
      <c r="AX228" s="553"/>
      <c r="AY228" s="554"/>
      <c r="AZ228" s="84">
        <v>0</v>
      </c>
      <c r="BA228" s="553"/>
      <c r="BB228" s="554"/>
      <c r="BC228" s="84"/>
      <c r="BD228" s="553"/>
      <c r="BE228" s="554"/>
      <c r="BF228" s="84"/>
      <c r="BG228" s="553"/>
      <c r="BH228" s="554"/>
      <c r="BI228" s="84"/>
      <c r="BJ228" s="553"/>
      <c r="BK228" s="554"/>
      <c r="BL228" s="84"/>
      <c r="BM228" s="553"/>
      <c r="BN228" s="554"/>
      <c r="BO228" s="84"/>
      <c r="BP228" s="553"/>
      <c r="BQ228" s="554"/>
      <c r="BR228" s="84"/>
      <c r="BS228" s="553"/>
      <c r="BT228" s="554"/>
      <c r="BU228" s="84"/>
      <c r="BV228" s="553"/>
      <c r="BW228" s="554"/>
      <c r="BX228" s="84"/>
      <c r="BY228" s="553"/>
      <c r="BZ228" s="554"/>
      <c r="CA228" s="84"/>
      <c r="CB228" s="553"/>
      <c r="CC228" s="554"/>
      <c r="CD228" s="84"/>
      <c r="CE228" s="553"/>
      <c r="CF228" s="554"/>
      <c r="CG228" s="84"/>
      <c r="CH228" s="553"/>
      <c r="CI228" s="554"/>
      <c r="CJ228" s="554"/>
      <c r="CK228" s="554"/>
      <c r="CL228" s="554"/>
      <c r="CM228" s="554"/>
      <c r="CN228" s="554"/>
      <c r="CO228" s="554"/>
      <c r="CP228" s="554"/>
      <c r="CQ228" s="554"/>
      <c r="CR228" s="554"/>
      <c r="CS228" s="554"/>
      <c r="CT228" s="554"/>
      <c r="CU228" s="554"/>
      <c r="CV228" s="554"/>
      <c r="CW228" s="554"/>
      <c r="CX228" s="554"/>
      <c r="CY228" s="554">
        <v>144046454</v>
      </c>
      <c r="CZ228" s="84">
        <v>0</v>
      </c>
      <c r="DA228" s="84"/>
      <c r="DB228" s="856" t="s">
        <v>20809</v>
      </c>
      <c r="DC228" s="85">
        <v>1</v>
      </c>
      <c r="DD228" s="928"/>
      <c r="DE228" s="102" t="s">
        <v>14525</v>
      </c>
      <c r="DF228" s="928"/>
      <c r="DG228" s="555">
        <v>0</v>
      </c>
      <c r="DH228" s="556" t="s">
        <v>1972</v>
      </c>
      <c r="DI228" s="557">
        <v>40568</v>
      </c>
      <c r="DJ228" s="557">
        <v>40554</v>
      </c>
      <c r="DK228" s="558">
        <v>15</v>
      </c>
      <c r="DL228" s="558"/>
      <c r="DM228" s="619" t="s">
        <v>20758</v>
      </c>
      <c r="DN228" s="890">
        <v>144046454</v>
      </c>
      <c r="DO228" s="928"/>
      <c r="DP228" s="928"/>
      <c r="DQ228" s="928"/>
      <c r="DR228" s="928"/>
    </row>
    <row r="229" spans="1:122" ht="60.75" customHeight="1" thickTop="1" thickBot="1">
      <c r="A229" s="214">
        <v>222</v>
      </c>
      <c r="B229" s="214" t="s">
        <v>2362</v>
      </c>
      <c r="C229" s="214" t="s">
        <v>543</v>
      </c>
      <c r="D229" s="374" t="s">
        <v>87</v>
      </c>
      <c r="E229" s="517">
        <v>40568</v>
      </c>
      <c r="F229" s="517">
        <v>40539</v>
      </c>
      <c r="G229" s="517">
        <v>40620</v>
      </c>
      <c r="H229" s="517">
        <v>40630</v>
      </c>
      <c r="I229" s="517">
        <v>40620</v>
      </c>
      <c r="J229" s="382">
        <v>16</v>
      </c>
      <c r="K229" s="551">
        <v>41108</v>
      </c>
      <c r="L229" s="561">
        <v>40620</v>
      </c>
      <c r="M229" s="117">
        <v>40339</v>
      </c>
      <c r="N229" s="214" t="s">
        <v>310</v>
      </c>
      <c r="O229" s="1166">
        <v>900278881</v>
      </c>
      <c r="P229" s="530"/>
      <c r="Q229" s="530"/>
      <c r="R229" s="530"/>
      <c r="S229" s="530"/>
      <c r="T229" s="530"/>
      <c r="U229" s="530"/>
      <c r="V229" s="530"/>
      <c r="W229" s="530"/>
      <c r="X229" s="530"/>
      <c r="Y229" s="530"/>
      <c r="Z229" s="530"/>
      <c r="AA229" s="530"/>
      <c r="AB229" s="214" t="s">
        <v>449</v>
      </c>
      <c r="AC229" s="214" t="s">
        <v>223</v>
      </c>
      <c r="AD229" s="214" t="s">
        <v>229</v>
      </c>
      <c r="AE229" s="214" t="s">
        <v>329</v>
      </c>
      <c r="AF229" s="214" t="s">
        <v>334</v>
      </c>
      <c r="AG229" s="626"/>
      <c r="AH229" s="636">
        <v>144046454</v>
      </c>
      <c r="AI229" s="634">
        <v>74635546</v>
      </c>
      <c r="AJ229" s="634">
        <v>218682000</v>
      </c>
      <c r="AK229" s="214" t="s">
        <v>191</v>
      </c>
      <c r="AL229" s="214" t="s">
        <v>156</v>
      </c>
      <c r="AM229" s="86">
        <v>144046454</v>
      </c>
      <c r="AN229" s="86" t="s">
        <v>1452</v>
      </c>
      <c r="AO229" s="86" t="s">
        <v>11428</v>
      </c>
      <c r="AP229" s="83" t="s">
        <v>1543</v>
      </c>
      <c r="AQ229" s="84">
        <v>144046454</v>
      </c>
      <c r="AR229" s="553">
        <v>40630</v>
      </c>
      <c r="AS229" s="554">
        <v>44</v>
      </c>
      <c r="AT229" s="84">
        <v>0</v>
      </c>
      <c r="AU229" s="553"/>
      <c r="AV229" s="554"/>
      <c r="AW229" s="84">
        <v>0</v>
      </c>
      <c r="AX229" s="553"/>
      <c r="AY229" s="554"/>
      <c r="AZ229" s="84">
        <v>0</v>
      </c>
      <c r="BA229" s="553"/>
      <c r="BB229" s="554"/>
      <c r="BC229" s="84"/>
      <c r="BD229" s="553"/>
      <c r="BE229" s="554"/>
      <c r="BF229" s="84"/>
      <c r="BG229" s="553"/>
      <c r="BH229" s="554"/>
      <c r="BI229" s="84"/>
      <c r="BJ229" s="553"/>
      <c r="BK229" s="554"/>
      <c r="BL229" s="84"/>
      <c r="BM229" s="553"/>
      <c r="BN229" s="554"/>
      <c r="BO229" s="84"/>
      <c r="BP229" s="553"/>
      <c r="BQ229" s="554"/>
      <c r="BR229" s="84"/>
      <c r="BS229" s="553"/>
      <c r="BT229" s="554"/>
      <c r="BU229" s="84"/>
      <c r="BV229" s="553"/>
      <c r="BW229" s="554"/>
      <c r="BX229" s="84"/>
      <c r="BY229" s="553"/>
      <c r="BZ229" s="554"/>
      <c r="CA229" s="84"/>
      <c r="CB229" s="553"/>
      <c r="CC229" s="554"/>
      <c r="CD229" s="84"/>
      <c r="CE229" s="553"/>
      <c r="CF229" s="554"/>
      <c r="CG229" s="84"/>
      <c r="CH229" s="553"/>
      <c r="CI229" s="554"/>
      <c r="CJ229" s="554"/>
      <c r="CK229" s="554"/>
      <c r="CL229" s="554"/>
      <c r="CM229" s="554"/>
      <c r="CN229" s="554"/>
      <c r="CO229" s="554"/>
      <c r="CP229" s="554"/>
      <c r="CQ229" s="554"/>
      <c r="CR229" s="554"/>
      <c r="CS229" s="554"/>
      <c r="CT229" s="554"/>
      <c r="CU229" s="554"/>
      <c r="CV229" s="554"/>
      <c r="CW229" s="554"/>
      <c r="CX229" s="554"/>
      <c r="CY229" s="554">
        <v>144046454</v>
      </c>
      <c r="CZ229" s="84">
        <v>0</v>
      </c>
      <c r="DA229" s="84"/>
      <c r="DB229" s="856" t="s">
        <v>20809</v>
      </c>
      <c r="DC229" s="85">
        <v>1</v>
      </c>
      <c r="DD229" s="928"/>
      <c r="DE229" s="102" t="s">
        <v>14525</v>
      </c>
      <c r="DF229" s="928"/>
      <c r="DG229" s="555">
        <v>0</v>
      </c>
      <c r="DH229" s="556" t="s">
        <v>1973</v>
      </c>
      <c r="DI229" s="557">
        <v>40620</v>
      </c>
      <c r="DJ229" s="557">
        <v>40577</v>
      </c>
      <c r="DK229" s="558">
        <v>38</v>
      </c>
      <c r="DL229" s="558"/>
      <c r="DM229" s="619" t="s">
        <v>20758</v>
      </c>
      <c r="DN229" s="890">
        <v>144046454</v>
      </c>
      <c r="DO229" s="928"/>
      <c r="DP229" s="928"/>
      <c r="DQ229" s="928"/>
      <c r="DR229" s="928"/>
    </row>
    <row r="230" spans="1:122" ht="60.75" customHeight="1" thickTop="1" thickBot="1">
      <c r="A230" s="214">
        <v>223</v>
      </c>
      <c r="B230" s="214" t="s">
        <v>2362</v>
      </c>
      <c r="C230" s="214" t="s">
        <v>543</v>
      </c>
      <c r="D230" s="374" t="s">
        <v>87</v>
      </c>
      <c r="E230" s="517">
        <v>40568</v>
      </c>
      <c r="F230" s="517">
        <v>40539</v>
      </c>
      <c r="G230" s="517">
        <v>40627</v>
      </c>
      <c r="H230" s="517">
        <v>40634</v>
      </c>
      <c r="I230" s="517">
        <v>40627</v>
      </c>
      <c r="J230" s="382">
        <v>16</v>
      </c>
      <c r="K230" s="551">
        <v>41115</v>
      </c>
      <c r="L230" s="561">
        <v>40627</v>
      </c>
      <c r="M230" s="117">
        <v>40513</v>
      </c>
      <c r="N230" s="214" t="s">
        <v>311</v>
      </c>
      <c r="O230" s="1166">
        <v>811027602</v>
      </c>
      <c r="P230" s="530"/>
      <c r="Q230" s="530"/>
      <c r="R230" s="530"/>
      <c r="S230" s="530"/>
      <c r="T230" s="530"/>
      <c r="U230" s="530"/>
      <c r="V230" s="530"/>
      <c r="W230" s="530"/>
      <c r="X230" s="530"/>
      <c r="Y230" s="530"/>
      <c r="Z230" s="530"/>
      <c r="AA230" s="530"/>
      <c r="AB230" s="214" t="s">
        <v>618</v>
      </c>
      <c r="AC230" s="214" t="s">
        <v>221</v>
      </c>
      <c r="AD230" s="214" t="s">
        <v>225</v>
      </c>
      <c r="AE230" s="214" t="s">
        <v>509</v>
      </c>
      <c r="AF230" s="214">
        <v>162</v>
      </c>
      <c r="AG230" s="626"/>
      <c r="AH230" s="636">
        <v>144046454</v>
      </c>
      <c r="AI230" s="634">
        <v>42700000</v>
      </c>
      <c r="AJ230" s="634">
        <v>186746454</v>
      </c>
      <c r="AK230" s="214" t="s">
        <v>2311</v>
      </c>
      <c r="AL230" s="214" t="s">
        <v>156</v>
      </c>
      <c r="AM230" s="86">
        <v>144046454</v>
      </c>
      <c r="AN230" s="86" t="s">
        <v>14361</v>
      </c>
      <c r="AO230" s="86" t="s">
        <v>8485</v>
      </c>
      <c r="AP230" s="83" t="s">
        <v>1509</v>
      </c>
      <c r="AQ230" s="84">
        <v>144046454</v>
      </c>
      <c r="AR230" s="553">
        <v>40634</v>
      </c>
      <c r="AS230" s="554">
        <v>45</v>
      </c>
      <c r="AT230" s="84">
        <v>0</v>
      </c>
      <c r="AU230" s="553"/>
      <c r="AV230" s="554"/>
      <c r="AW230" s="84">
        <v>0</v>
      </c>
      <c r="AX230" s="553"/>
      <c r="AY230" s="554"/>
      <c r="AZ230" s="84">
        <v>0</v>
      </c>
      <c r="BA230" s="553"/>
      <c r="BB230" s="554"/>
      <c r="BC230" s="84"/>
      <c r="BD230" s="553"/>
      <c r="BE230" s="554"/>
      <c r="BF230" s="84"/>
      <c r="BG230" s="553"/>
      <c r="BH230" s="554"/>
      <c r="BI230" s="84"/>
      <c r="BJ230" s="553"/>
      <c r="BK230" s="554"/>
      <c r="BL230" s="84"/>
      <c r="BM230" s="553"/>
      <c r="BN230" s="554"/>
      <c r="BO230" s="84"/>
      <c r="BP230" s="553"/>
      <c r="BQ230" s="554"/>
      <c r="BR230" s="84"/>
      <c r="BS230" s="553"/>
      <c r="BT230" s="554"/>
      <c r="BU230" s="84"/>
      <c r="BV230" s="553"/>
      <c r="BW230" s="554"/>
      <c r="BX230" s="84"/>
      <c r="BY230" s="553"/>
      <c r="BZ230" s="554"/>
      <c r="CA230" s="84"/>
      <c r="CB230" s="553"/>
      <c r="CC230" s="554"/>
      <c r="CD230" s="84"/>
      <c r="CE230" s="553"/>
      <c r="CF230" s="554"/>
      <c r="CG230" s="84"/>
      <c r="CH230" s="553"/>
      <c r="CI230" s="554"/>
      <c r="CJ230" s="554"/>
      <c r="CK230" s="554"/>
      <c r="CL230" s="554"/>
      <c r="CM230" s="554"/>
      <c r="CN230" s="554"/>
      <c r="CO230" s="554"/>
      <c r="CP230" s="554"/>
      <c r="CQ230" s="554"/>
      <c r="CR230" s="554"/>
      <c r="CS230" s="554"/>
      <c r="CT230" s="554"/>
      <c r="CU230" s="554"/>
      <c r="CV230" s="554"/>
      <c r="CW230" s="554"/>
      <c r="CX230" s="554"/>
      <c r="CY230" s="554">
        <v>144046454</v>
      </c>
      <c r="CZ230" s="84">
        <v>0</v>
      </c>
      <c r="DA230" s="84"/>
      <c r="DB230" s="856" t="s">
        <v>20809</v>
      </c>
      <c r="DC230" s="85">
        <v>1</v>
      </c>
      <c r="DD230" s="928"/>
      <c r="DE230" s="102" t="s">
        <v>14525</v>
      </c>
      <c r="DF230" s="928" t="s">
        <v>4117</v>
      </c>
      <c r="DG230" s="555">
        <v>0</v>
      </c>
      <c r="DH230" s="556" t="s">
        <v>1974</v>
      </c>
      <c r="DI230" s="557">
        <v>40627</v>
      </c>
      <c r="DJ230" s="557">
        <v>40570</v>
      </c>
      <c r="DK230" s="558">
        <v>31</v>
      </c>
      <c r="DL230" s="558" t="s">
        <v>15785</v>
      </c>
      <c r="DM230" s="619" t="s">
        <v>20566</v>
      </c>
      <c r="DN230" s="890">
        <v>144046454</v>
      </c>
      <c r="DO230" s="928"/>
      <c r="DP230" s="928"/>
      <c r="DQ230" s="928"/>
      <c r="DR230" s="928"/>
    </row>
    <row r="231" spans="1:122" ht="60.75" customHeight="1" thickTop="1" thickBot="1">
      <c r="A231" s="214">
        <v>224</v>
      </c>
      <c r="B231" s="214" t="s">
        <v>2362</v>
      </c>
      <c r="C231" s="214" t="s">
        <v>543</v>
      </c>
      <c r="D231" s="374" t="s">
        <v>87</v>
      </c>
      <c r="E231" s="517">
        <v>40564</v>
      </c>
      <c r="F231" s="517">
        <v>40539</v>
      </c>
      <c r="G231" s="517">
        <v>40571</v>
      </c>
      <c r="H231" s="517">
        <v>40583</v>
      </c>
      <c r="I231" s="517">
        <v>40571</v>
      </c>
      <c r="J231" s="382">
        <v>16</v>
      </c>
      <c r="K231" s="551">
        <v>41057</v>
      </c>
      <c r="L231" s="561">
        <v>40571</v>
      </c>
      <c r="M231" s="117">
        <v>40513</v>
      </c>
      <c r="N231" s="214" t="s">
        <v>312</v>
      </c>
      <c r="O231" s="1166">
        <v>860059020</v>
      </c>
      <c r="P231" s="530"/>
      <c r="Q231" s="530"/>
      <c r="R231" s="530"/>
      <c r="S231" s="530"/>
      <c r="T231" s="530"/>
      <c r="U231" s="530"/>
      <c r="V231" s="530"/>
      <c r="W231" s="530"/>
      <c r="X231" s="530"/>
      <c r="Y231" s="530"/>
      <c r="Z231" s="530"/>
      <c r="AA231" s="530"/>
      <c r="AB231" s="214" t="s">
        <v>435</v>
      </c>
      <c r="AC231" s="214" t="s">
        <v>221</v>
      </c>
      <c r="AD231" s="214" t="s">
        <v>225</v>
      </c>
      <c r="AE231" s="214" t="s">
        <v>509</v>
      </c>
      <c r="AF231" s="214">
        <v>162</v>
      </c>
      <c r="AG231" s="626"/>
      <c r="AH231" s="636">
        <v>144046454</v>
      </c>
      <c r="AI231" s="634">
        <v>56853546</v>
      </c>
      <c r="AJ231" s="634">
        <v>200900000</v>
      </c>
      <c r="AK231" s="214" t="s">
        <v>19</v>
      </c>
      <c r="AL231" s="214" t="s">
        <v>156</v>
      </c>
      <c r="AM231" s="86">
        <v>144046454</v>
      </c>
      <c r="AN231" s="86" t="s">
        <v>14315</v>
      </c>
      <c r="AO231" s="86" t="s">
        <v>14315</v>
      </c>
      <c r="AP231" s="83" t="s">
        <v>1525</v>
      </c>
      <c r="AQ231" s="84">
        <v>144046454</v>
      </c>
      <c r="AR231" s="553">
        <v>40583</v>
      </c>
      <c r="AS231" s="554">
        <v>28</v>
      </c>
      <c r="AT231" s="84">
        <v>0</v>
      </c>
      <c r="AU231" s="553"/>
      <c r="AV231" s="554"/>
      <c r="AW231" s="84">
        <v>0</v>
      </c>
      <c r="AX231" s="553"/>
      <c r="AY231" s="554"/>
      <c r="AZ231" s="84">
        <v>0</v>
      </c>
      <c r="BA231" s="553"/>
      <c r="BB231" s="554"/>
      <c r="BC231" s="84"/>
      <c r="BD231" s="553"/>
      <c r="BE231" s="554"/>
      <c r="BF231" s="84"/>
      <c r="BG231" s="553"/>
      <c r="BH231" s="554"/>
      <c r="BI231" s="84"/>
      <c r="BJ231" s="553"/>
      <c r="BK231" s="554"/>
      <c r="BL231" s="84"/>
      <c r="BM231" s="553"/>
      <c r="BN231" s="554"/>
      <c r="BO231" s="84"/>
      <c r="BP231" s="553"/>
      <c r="BQ231" s="554"/>
      <c r="BR231" s="84"/>
      <c r="BS231" s="553"/>
      <c r="BT231" s="554"/>
      <c r="BU231" s="84"/>
      <c r="BV231" s="553"/>
      <c r="BW231" s="554"/>
      <c r="BX231" s="84"/>
      <c r="BY231" s="553"/>
      <c r="BZ231" s="554"/>
      <c r="CA231" s="84"/>
      <c r="CB231" s="553"/>
      <c r="CC231" s="554"/>
      <c r="CD231" s="84"/>
      <c r="CE231" s="553"/>
      <c r="CF231" s="554"/>
      <c r="CG231" s="84"/>
      <c r="CH231" s="553"/>
      <c r="CI231" s="554"/>
      <c r="CJ231" s="554"/>
      <c r="CK231" s="554"/>
      <c r="CL231" s="554"/>
      <c r="CM231" s="554"/>
      <c r="CN231" s="554"/>
      <c r="CO231" s="554"/>
      <c r="CP231" s="554"/>
      <c r="CQ231" s="554"/>
      <c r="CR231" s="554"/>
      <c r="CS231" s="554"/>
      <c r="CT231" s="554"/>
      <c r="CU231" s="554"/>
      <c r="CV231" s="554"/>
      <c r="CW231" s="554"/>
      <c r="CX231" s="554"/>
      <c r="CY231" s="554">
        <v>144046454</v>
      </c>
      <c r="CZ231" s="84">
        <v>0</v>
      </c>
      <c r="DA231" s="84"/>
      <c r="DB231" s="856" t="s">
        <v>20809</v>
      </c>
      <c r="DC231" s="85">
        <v>1</v>
      </c>
      <c r="DD231" s="928"/>
      <c r="DE231" s="102" t="s">
        <v>14525</v>
      </c>
      <c r="DF231" s="928" t="s">
        <v>4118</v>
      </c>
      <c r="DG231" s="555">
        <v>0</v>
      </c>
      <c r="DH231" s="556" t="s">
        <v>1975</v>
      </c>
      <c r="DI231" s="557">
        <v>40571</v>
      </c>
      <c r="DJ231" s="557">
        <v>40568</v>
      </c>
      <c r="DK231" s="558">
        <v>29</v>
      </c>
      <c r="DL231" s="558"/>
      <c r="DM231" s="619" t="s">
        <v>20566</v>
      </c>
      <c r="DN231" s="890">
        <v>144046454</v>
      </c>
      <c r="DO231" s="928"/>
      <c r="DP231" s="928"/>
      <c r="DQ231" s="928"/>
      <c r="DR231" s="928"/>
    </row>
    <row r="232" spans="1:122" ht="60.75" customHeight="1" thickTop="1" thickBot="1">
      <c r="A232" s="214">
        <v>225</v>
      </c>
      <c r="B232" s="214" t="s">
        <v>2362</v>
      </c>
      <c r="C232" s="214" t="s">
        <v>543</v>
      </c>
      <c r="D232" s="374" t="s">
        <v>87</v>
      </c>
      <c r="E232" s="517">
        <v>40561</v>
      </c>
      <c r="F232" s="517">
        <v>40539</v>
      </c>
      <c r="G232" s="517">
        <v>40569</v>
      </c>
      <c r="H232" s="517">
        <v>40578</v>
      </c>
      <c r="I232" s="517">
        <v>40569</v>
      </c>
      <c r="J232" s="382">
        <v>16</v>
      </c>
      <c r="K232" s="551">
        <v>41055</v>
      </c>
      <c r="L232" s="561">
        <v>40569</v>
      </c>
      <c r="M232" s="117">
        <v>40513</v>
      </c>
      <c r="N232" s="214" t="s">
        <v>295</v>
      </c>
      <c r="O232" s="1166">
        <v>830016535</v>
      </c>
      <c r="P232" s="530"/>
      <c r="Q232" s="530"/>
      <c r="R232" s="530"/>
      <c r="S232" s="530"/>
      <c r="T232" s="530"/>
      <c r="U232" s="530"/>
      <c r="V232" s="530"/>
      <c r="W232" s="530"/>
      <c r="X232" s="530"/>
      <c r="Y232" s="530"/>
      <c r="Z232" s="530"/>
      <c r="AA232" s="530"/>
      <c r="AB232" s="214" t="s">
        <v>619</v>
      </c>
      <c r="AC232" s="214" t="s">
        <v>221</v>
      </c>
      <c r="AD232" s="214" t="s">
        <v>225</v>
      </c>
      <c r="AE232" s="214" t="s">
        <v>329</v>
      </c>
      <c r="AF232" s="214">
        <v>162</v>
      </c>
      <c r="AG232" s="626"/>
      <c r="AH232" s="636">
        <v>110804965</v>
      </c>
      <c r="AI232" s="634">
        <v>22160993</v>
      </c>
      <c r="AJ232" s="634">
        <v>132965958</v>
      </c>
      <c r="AK232" s="214" t="s">
        <v>282</v>
      </c>
      <c r="AL232" s="214" t="s">
        <v>156</v>
      </c>
      <c r="AM232" s="86">
        <v>110804965</v>
      </c>
      <c r="AN232" s="86" t="s">
        <v>14315</v>
      </c>
      <c r="AO232" s="86" t="s">
        <v>14315</v>
      </c>
      <c r="AP232" s="83" t="s">
        <v>1525</v>
      </c>
      <c r="AQ232" s="84">
        <v>110804965</v>
      </c>
      <c r="AR232" s="553">
        <v>40578</v>
      </c>
      <c r="AS232" s="554">
        <v>27</v>
      </c>
      <c r="AT232" s="84">
        <v>0</v>
      </c>
      <c r="AU232" s="553"/>
      <c r="AV232" s="554"/>
      <c r="AW232" s="84">
        <v>0</v>
      </c>
      <c r="AX232" s="553"/>
      <c r="AY232" s="554"/>
      <c r="AZ232" s="84">
        <v>0</v>
      </c>
      <c r="BA232" s="553"/>
      <c r="BB232" s="554"/>
      <c r="BC232" s="84"/>
      <c r="BD232" s="553"/>
      <c r="BE232" s="554"/>
      <c r="BF232" s="84"/>
      <c r="BG232" s="553"/>
      <c r="BH232" s="554"/>
      <c r="BI232" s="84"/>
      <c r="BJ232" s="553"/>
      <c r="BK232" s="554"/>
      <c r="BL232" s="84"/>
      <c r="BM232" s="553"/>
      <c r="BN232" s="554"/>
      <c r="BO232" s="84"/>
      <c r="BP232" s="553"/>
      <c r="BQ232" s="554"/>
      <c r="BR232" s="84"/>
      <c r="BS232" s="553"/>
      <c r="BT232" s="554"/>
      <c r="BU232" s="84"/>
      <c r="BV232" s="553"/>
      <c r="BW232" s="554"/>
      <c r="BX232" s="84"/>
      <c r="BY232" s="553"/>
      <c r="BZ232" s="554"/>
      <c r="CA232" s="84"/>
      <c r="CB232" s="553"/>
      <c r="CC232" s="554"/>
      <c r="CD232" s="84"/>
      <c r="CE232" s="553"/>
      <c r="CF232" s="554"/>
      <c r="CG232" s="84"/>
      <c r="CH232" s="553"/>
      <c r="CI232" s="554"/>
      <c r="CJ232" s="554"/>
      <c r="CK232" s="554"/>
      <c r="CL232" s="554"/>
      <c r="CM232" s="554"/>
      <c r="CN232" s="554"/>
      <c r="CO232" s="554"/>
      <c r="CP232" s="554"/>
      <c r="CQ232" s="554"/>
      <c r="CR232" s="554"/>
      <c r="CS232" s="554"/>
      <c r="CT232" s="554"/>
      <c r="CU232" s="554"/>
      <c r="CV232" s="554"/>
      <c r="CW232" s="554"/>
      <c r="CX232" s="554"/>
      <c r="CY232" s="554">
        <v>110804965</v>
      </c>
      <c r="CZ232" s="84">
        <v>0</v>
      </c>
      <c r="DA232" s="84"/>
      <c r="DB232" s="856" t="s">
        <v>20809</v>
      </c>
      <c r="DC232" s="85">
        <v>1</v>
      </c>
      <c r="DD232" s="928"/>
      <c r="DE232" s="102" t="s">
        <v>14525</v>
      </c>
      <c r="DF232" s="928" t="s">
        <v>4118</v>
      </c>
      <c r="DG232" s="555">
        <v>0</v>
      </c>
      <c r="DH232" s="556" t="s">
        <v>1976</v>
      </c>
      <c r="DI232" s="557">
        <v>40569</v>
      </c>
      <c r="DJ232" s="557">
        <v>40562</v>
      </c>
      <c r="DK232" s="558">
        <v>23</v>
      </c>
      <c r="DL232" s="558"/>
      <c r="DM232" s="619" t="s">
        <v>20566</v>
      </c>
      <c r="DN232" s="890">
        <v>110804965</v>
      </c>
      <c r="DO232" s="928"/>
      <c r="DP232" s="928"/>
      <c r="DQ232" s="928"/>
      <c r="DR232" s="928"/>
    </row>
    <row r="233" spans="1:122" ht="60.75" customHeight="1" thickTop="1" thickBot="1">
      <c r="A233" s="214">
        <v>226</v>
      </c>
      <c r="B233" s="214" t="s">
        <v>2362</v>
      </c>
      <c r="C233" s="214" t="s">
        <v>543</v>
      </c>
      <c r="D233" s="374" t="s">
        <v>87</v>
      </c>
      <c r="E233" s="517">
        <v>40561</v>
      </c>
      <c r="F233" s="517">
        <v>40539</v>
      </c>
      <c r="G233" s="517">
        <v>40588</v>
      </c>
      <c r="H233" s="517">
        <v>40595</v>
      </c>
      <c r="I233" s="517">
        <v>40588</v>
      </c>
      <c r="J233" s="382">
        <v>16</v>
      </c>
      <c r="K233" s="551">
        <v>41074</v>
      </c>
      <c r="L233" s="561">
        <v>40588</v>
      </c>
      <c r="M233" s="117">
        <v>40513</v>
      </c>
      <c r="N233" s="214" t="s">
        <v>15797</v>
      </c>
      <c r="O233" s="1166">
        <v>800148549</v>
      </c>
      <c r="P233" s="530"/>
      <c r="Q233" s="530"/>
      <c r="R233" s="530"/>
      <c r="S233" s="530"/>
      <c r="T233" s="530"/>
      <c r="U233" s="530"/>
      <c r="V233" s="530"/>
      <c r="W233" s="530"/>
      <c r="X233" s="530"/>
      <c r="Y233" s="530"/>
      <c r="Z233" s="530"/>
      <c r="AA233" s="530"/>
      <c r="AB233" s="214" t="s">
        <v>584</v>
      </c>
      <c r="AC233" s="214" t="s">
        <v>221</v>
      </c>
      <c r="AD233" s="214" t="s">
        <v>225</v>
      </c>
      <c r="AE233" s="214" t="s">
        <v>329</v>
      </c>
      <c r="AF233" s="214">
        <v>162</v>
      </c>
      <c r="AG233" s="626"/>
      <c r="AH233" s="636">
        <v>110804965</v>
      </c>
      <c r="AI233" s="634">
        <v>22160993</v>
      </c>
      <c r="AJ233" s="634">
        <v>132965958</v>
      </c>
      <c r="AK233" s="214" t="s">
        <v>83</v>
      </c>
      <c r="AL233" s="214" t="s">
        <v>156</v>
      </c>
      <c r="AM233" s="86">
        <v>110804965</v>
      </c>
      <c r="AN233" s="86" t="s">
        <v>14315</v>
      </c>
      <c r="AO233" s="86" t="s">
        <v>14315</v>
      </c>
      <c r="AP233" s="83" t="s">
        <v>1525</v>
      </c>
      <c r="AQ233" s="84">
        <v>110804965</v>
      </c>
      <c r="AR233" s="553">
        <v>40595</v>
      </c>
      <c r="AS233" s="554">
        <v>34</v>
      </c>
      <c r="AT233" s="84">
        <v>0</v>
      </c>
      <c r="AU233" s="553"/>
      <c r="AV233" s="554"/>
      <c r="AW233" s="84">
        <v>0</v>
      </c>
      <c r="AX233" s="553"/>
      <c r="AY233" s="554"/>
      <c r="AZ233" s="84">
        <v>0</v>
      </c>
      <c r="BA233" s="553"/>
      <c r="BB233" s="554"/>
      <c r="BC233" s="84"/>
      <c r="BD233" s="553"/>
      <c r="BE233" s="554"/>
      <c r="BF233" s="84"/>
      <c r="BG233" s="553"/>
      <c r="BH233" s="554"/>
      <c r="BI233" s="84"/>
      <c r="BJ233" s="553"/>
      <c r="BK233" s="554"/>
      <c r="BL233" s="84"/>
      <c r="BM233" s="553"/>
      <c r="BN233" s="554"/>
      <c r="BO233" s="84"/>
      <c r="BP233" s="553"/>
      <c r="BQ233" s="554"/>
      <c r="BR233" s="84"/>
      <c r="BS233" s="553"/>
      <c r="BT233" s="554"/>
      <c r="BU233" s="84"/>
      <c r="BV233" s="553"/>
      <c r="BW233" s="554"/>
      <c r="BX233" s="84"/>
      <c r="BY233" s="553"/>
      <c r="BZ233" s="554"/>
      <c r="CA233" s="84"/>
      <c r="CB233" s="553"/>
      <c r="CC233" s="554"/>
      <c r="CD233" s="84"/>
      <c r="CE233" s="553"/>
      <c r="CF233" s="554"/>
      <c r="CG233" s="84"/>
      <c r="CH233" s="553"/>
      <c r="CI233" s="554"/>
      <c r="CJ233" s="554"/>
      <c r="CK233" s="554"/>
      <c r="CL233" s="554"/>
      <c r="CM233" s="554"/>
      <c r="CN233" s="554"/>
      <c r="CO233" s="554"/>
      <c r="CP233" s="554"/>
      <c r="CQ233" s="554"/>
      <c r="CR233" s="554"/>
      <c r="CS233" s="554"/>
      <c r="CT233" s="554"/>
      <c r="CU233" s="554"/>
      <c r="CV233" s="554"/>
      <c r="CW233" s="554"/>
      <c r="CX233" s="554"/>
      <c r="CY233" s="554">
        <v>110804965</v>
      </c>
      <c r="CZ233" s="84">
        <v>0</v>
      </c>
      <c r="DA233" s="84"/>
      <c r="DB233" s="856" t="s">
        <v>20809</v>
      </c>
      <c r="DC233" s="85">
        <v>1</v>
      </c>
      <c r="DD233" s="928"/>
      <c r="DE233" s="102" t="s">
        <v>14525</v>
      </c>
      <c r="DF233" s="928" t="s">
        <v>4118</v>
      </c>
      <c r="DG233" s="555">
        <v>0</v>
      </c>
      <c r="DH233" s="556" t="s">
        <v>1977</v>
      </c>
      <c r="DI233" s="557">
        <v>40588</v>
      </c>
      <c r="DJ233" s="557">
        <v>40561</v>
      </c>
      <c r="DK233" s="558">
        <v>22</v>
      </c>
      <c r="DL233" s="558" t="s">
        <v>15785</v>
      </c>
      <c r="DM233" s="619" t="s">
        <v>20566</v>
      </c>
      <c r="DN233" s="890">
        <v>110804965</v>
      </c>
      <c r="DO233" s="928"/>
      <c r="DP233" s="928"/>
      <c r="DQ233" s="928"/>
      <c r="DR233" s="928"/>
    </row>
    <row r="234" spans="1:122" ht="60.75" customHeight="1" thickTop="1" thickBot="1">
      <c r="A234" s="214">
        <v>227</v>
      </c>
      <c r="B234" s="214" t="s">
        <v>2362</v>
      </c>
      <c r="C234" s="214" t="s">
        <v>543</v>
      </c>
      <c r="D234" s="374" t="s">
        <v>87</v>
      </c>
      <c r="E234" s="517">
        <v>40568</v>
      </c>
      <c r="F234" s="517">
        <v>40539</v>
      </c>
      <c r="G234" s="517">
        <v>40590</v>
      </c>
      <c r="H234" s="517">
        <v>40603</v>
      </c>
      <c r="I234" s="517">
        <v>40590</v>
      </c>
      <c r="J234" s="382">
        <v>16</v>
      </c>
      <c r="K234" s="551">
        <v>41076</v>
      </c>
      <c r="L234" s="561">
        <v>40590</v>
      </c>
      <c r="M234" s="117">
        <v>40513</v>
      </c>
      <c r="N234" s="214" t="s">
        <v>116</v>
      </c>
      <c r="O234" s="1166">
        <v>800199105</v>
      </c>
      <c r="P234" s="530"/>
      <c r="Q234" s="530"/>
      <c r="R234" s="530"/>
      <c r="S234" s="530"/>
      <c r="T234" s="530"/>
      <c r="U234" s="530"/>
      <c r="V234" s="530"/>
      <c r="W234" s="530"/>
      <c r="X234" s="530"/>
      <c r="Y234" s="530"/>
      <c r="Z234" s="530"/>
      <c r="AA234" s="530"/>
      <c r="AB234" s="214" t="s">
        <v>585</v>
      </c>
      <c r="AC234" s="214" t="s">
        <v>221</v>
      </c>
      <c r="AD234" s="214" t="s">
        <v>225</v>
      </c>
      <c r="AE234" s="214" t="s">
        <v>313</v>
      </c>
      <c r="AF234" s="214">
        <v>162</v>
      </c>
      <c r="AG234" s="626"/>
      <c r="AH234" s="636">
        <v>166207447</v>
      </c>
      <c r="AI234" s="634">
        <v>38740000</v>
      </c>
      <c r="AJ234" s="634">
        <v>204947447</v>
      </c>
      <c r="AK234" s="214" t="s">
        <v>88</v>
      </c>
      <c r="AL234" s="214" t="s">
        <v>13003</v>
      </c>
      <c r="AM234" s="86">
        <v>166207447</v>
      </c>
      <c r="AN234" s="86" t="s">
        <v>14315</v>
      </c>
      <c r="AO234" s="86" t="s">
        <v>14315</v>
      </c>
      <c r="AP234" s="83" t="s">
        <v>1525</v>
      </c>
      <c r="AQ234" s="84">
        <v>166207447</v>
      </c>
      <c r="AR234" s="553">
        <v>40603</v>
      </c>
      <c r="AS234" s="554">
        <v>35</v>
      </c>
      <c r="AT234" s="84">
        <v>0</v>
      </c>
      <c r="AU234" s="553"/>
      <c r="AV234" s="554"/>
      <c r="AW234" s="84">
        <v>0</v>
      </c>
      <c r="AX234" s="553"/>
      <c r="AY234" s="554"/>
      <c r="AZ234" s="84">
        <v>0</v>
      </c>
      <c r="BA234" s="553"/>
      <c r="BB234" s="554"/>
      <c r="BC234" s="84"/>
      <c r="BD234" s="553"/>
      <c r="BE234" s="554"/>
      <c r="BF234" s="84"/>
      <c r="BG234" s="553"/>
      <c r="BH234" s="554"/>
      <c r="BI234" s="84"/>
      <c r="BJ234" s="553"/>
      <c r="BK234" s="554"/>
      <c r="BL234" s="84"/>
      <c r="BM234" s="553"/>
      <c r="BN234" s="554"/>
      <c r="BO234" s="84"/>
      <c r="BP234" s="553"/>
      <c r="BQ234" s="554"/>
      <c r="BR234" s="84"/>
      <c r="BS234" s="553"/>
      <c r="BT234" s="554"/>
      <c r="BU234" s="84"/>
      <c r="BV234" s="553"/>
      <c r="BW234" s="554"/>
      <c r="BX234" s="84"/>
      <c r="BY234" s="553"/>
      <c r="BZ234" s="554"/>
      <c r="CA234" s="84"/>
      <c r="CB234" s="553"/>
      <c r="CC234" s="554"/>
      <c r="CD234" s="84"/>
      <c r="CE234" s="553"/>
      <c r="CF234" s="554"/>
      <c r="CG234" s="84"/>
      <c r="CH234" s="553"/>
      <c r="CI234" s="554"/>
      <c r="CJ234" s="554"/>
      <c r="CK234" s="554"/>
      <c r="CL234" s="554"/>
      <c r="CM234" s="554"/>
      <c r="CN234" s="554"/>
      <c r="CO234" s="554"/>
      <c r="CP234" s="554"/>
      <c r="CQ234" s="554"/>
      <c r="CR234" s="554"/>
      <c r="CS234" s="554"/>
      <c r="CT234" s="554"/>
      <c r="CU234" s="554"/>
      <c r="CV234" s="554"/>
      <c r="CW234" s="554"/>
      <c r="CX234" s="554"/>
      <c r="CY234" s="554">
        <v>166207447</v>
      </c>
      <c r="CZ234" s="84">
        <v>0</v>
      </c>
      <c r="DA234" s="84"/>
      <c r="DB234" s="727" t="s">
        <v>13003</v>
      </c>
      <c r="DC234" s="85">
        <v>1</v>
      </c>
      <c r="DD234" s="928"/>
      <c r="DE234" s="102" t="s">
        <v>14525</v>
      </c>
      <c r="DF234" s="928" t="s">
        <v>4117</v>
      </c>
      <c r="DG234" s="555">
        <v>0</v>
      </c>
      <c r="DH234" s="556" t="s">
        <v>1978</v>
      </c>
      <c r="DI234" s="557">
        <v>40590</v>
      </c>
      <c r="DJ234" s="557">
        <v>40574</v>
      </c>
      <c r="DK234" s="558">
        <v>35</v>
      </c>
      <c r="DL234" s="558" t="s">
        <v>15785</v>
      </c>
      <c r="DM234" s="619" t="s">
        <v>20567</v>
      </c>
      <c r="DN234" s="890">
        <v>166207447</v>
      </c>
      <c r="DO234" s="928"/>
      <c r="DP234" s="928"/>
      <c r="DQ234" s="928"/>
      <c r="DR234" s="928"/>
    </row>
    <row r="235" spans="1:122" ht="60.75" customHeight="1" thickTop="1" thickBot="1">
      <c r="A235" s="214">
        <v>228</v>
      </c>
      <c r="B235" s="214" t="s">
        <v>2362</v>
      </c>
      <c r="C235" s="214" t="s">
        <v>543</v>
      </c>
      <c r="D235" s="374" t="s">
        <v>87</v>
      </c>
      <c r="E235" s="517">
        <v>40569</v>
      </c>
      <c r="F235" s="517">
        <v>40539</v>
      </c>
      <c r="G235" s="517">
        <v>40588</v>
      </c>
      <c r="H235" s="517">
        <v>40595</v>
      </c>
      <c r="I235" s="517">
        <v>40588</v>
      </c>
      <c r="J235" s="382">
        <v>16</v>
      </c>
      <c r="K235" s="551">
        <v>41074</v>
      </c>
      <c r="L235" s="561">
        <v>40588</v>
      </c>
      <c r="M235" s="117">
        <v>40513</v>
      </c>
      <c r="N235" s="214" t="s">
        <v>296</v>
      </c>
      <c r="O235" s="1166">
        <v>830105985</v>
      </c>
      <c r="P235" s="530"/>
      <c r="Q235" s="530"/>
      <c r="R235" s="530"/>
      <c r="S235" s="530"/>
      <c r="T235" s="530"/>
      <c r="U235" s="530"/>
      <c r="V235" s="530"/>
      <c r="W235" s="530"/>
      <c r="X235" s="530"/>
      <c r="Y235" s="530"/>
      <c r="Z235" s="530"/>
      <c r="AA235" s="530"/>
      <c r="AB235" s="214" t="s">
        <v>586</v>
      </c>
      <c r="AC235" s="214" t="s">
        <v>221</v>
      </c>
      <c r="AD235" s="214" t="s">
        <v>225</v>
      </c>
      <c r="AE235" s="214" t="s">
        <v>323</v>
      </c>
      <c r="AF235" s="214">
        <v>162</v>
      </c>
      <c r="AG235" s="626"/>
      <c r="AH235" s="636">
        <v>166207447</v>
      </c>
      <c r="AI235" s="634">
        <v>30241489</v>
      </c>
      <c r="AJ235" s="634">
        <v>196448936</v>
      </c>
      <c r="AK235" s="214" t="s">
        <v>80</v>
      </c>
      <c r="AL235" s="214" t="s">
        <v>156</v>
      </c>
      <c r="AM235" s="86">
        <v>166207447</v>
      </c>
      <c r="AN235" s="86" t="s">
        <v>14315</v>
      </c>
      <c r="AO235" s="86" t="s">
        <v>14315</v>
      </c>
      <c r="AP235" s="83" t="s">
        <v>1525</v>
      </c>
      <c r="AQ235" s="84">
        <v>166207447</v>
      </c>
      <c r="AR235" s="553">
        <v>40595</v>
      </c>
      <c r="AS235" s="554">
        <v>34</v>
      </c>
      <c r="AT235" s="84">
        <v>0</v>
      </c>
      <c r="AU235" s="553"/>
      <c r="AV235" s="554"/>
      <c r="AW235" s="84">
        <v>0</v>
      </c>
      <c r="AX235" s="553"/>
      <c r="AY235" s="554"/>
      <c r="AZ235" s="84">
        <v>0</v>
      </c>
      <c r="BA235" s="553"/>
      <c r="BB235" s="554"/>
      <c r="BC235" s="84"/>
      <c r="BD235" s="553"/>
      <c r="BE235" s="554"/>
      <c r="BF235" s="84"/>
      <c r="BG235" s="553"/>
      <c r="BH235" s="554"/>
      <c r="BI235" s="84"/>
      <c r="BJ235" s="553"/>
      <c r="BK235" s="554"/>
      <c r="BL235" s="84"/>
      <c r="BM235" s="553"/>
      <c r="BN235" s="554"/>
      <c r="BO235" s="84"/>
      <c r="BP235" s="553"/>
      <c r="BQ235" s="554"/>
      <c r="BR235" s="84"/>
      <c r="BS235" s="553"/>
      <c r="BT235" s="554"/>
      <c r="BU235" s="84"/>
      <c r="BV235" s="553"/>
      <c r="BW235" s="554"/>
      <c r="BX235" s="84"/>
      <c r="BY235" s="553"/>
      <c r="BZ235" s="554"/>
      <c r="CA235" s="84"/>
      <c r="CB235" s="553"/>
      <c r="CC235" s="554"/>
      <c r="CD235" s="84"/>
      <c r="CE235" s="553"/>
      <c r="CF235" s="554"/>
      <c r="CG235" s="84"/>
      <c r="CH235" s="553"/>
      <c r="CI235" s="554"/>
      <c r="CJ235" s="554"/>
      <c r="CK235" s="554"/>
      <c r="CL235" s="554"/>
      <c r="CM235" s="554"/>
      <c r="CN235" s="554"/>
      <c r="CO235" s="554"/>
      <c r="CP235" s="554"/>
      <c r="CQ235" s="554"/>
      <c r="CR235" s="554"/>
      <c r="CS235" s="554"/>
      <c r="CT235" s="554"/>
      <c r="CU235" s="554"/>
      <c r="CV235" s="554"/>
      <c r="CW235" s="554"/>
      <c r="CX235" s="554"/>
      <c r="CY235" s="554">
        <v>166207447</v>
      </c>
      <c r="CZ235" s="84">
        <v>0</v>
      </c>
      <c r="DA235" s="84"/>
      <c r="DB235" s="856" t="s">
        <v>20809</v>
      </c>
      <c r="DC235" s="85">
        <v>1</v>
      </c>
      <c r="DD235" s="928"/>
      <c r="DE235" s="102" t="s">
        <v>14525</v>
      </c>
      <c r="DF235" s="928" t="s">
        <v>4117</v>
      </c>
      <c r="DG235" s="555">
        <v>0</v>
      </c>
      <c r="DH235" s="556" t="s">
        <v>1979</v>
      </c>
      <c r="DI235" s="557">
        <v>40588</v>
      </c>
      <c r="DJ235" s="557">
        <v>40574</v>
      </c>
      <c r="DK235" s="558">
        <v>35</v>
      </c>
      <c r="DL235" s="558"/>
      <c r="DM235" s="619" t="s">
        <v>20566</v>
      </c>
      <c r="DN235" s="890">
        <v>166207447</v>
      </c>
      <c r="DO235" s="928"/>
      <c r="DP235" s="928"/>
      <c r="DQ235" s="928"/>
      <c r="DR235" s="928"/>
    </row>
    <row r="236" spans="1:122" ht="60.75" customHeight="1" thickTop="1" thickBot="1">
      <c r="A236" s="214">
        <v>229</v>
      </c>
      <c r="B236" s="214" t="s">
        <v>2362</v>
      </c>
      <c r="C236" s="214" t="s">
        <v>543</v>
      </c>
      <c r="D236" s="374" t="s">
        <v>87</v>
      </c>
      <c r="E236" s="517">
        <v>40569</v>
      </c>
      <c r="F236" s="517">
        <v>40539</v>
      </c>
      <c r="G236" s="517">
        <v>40583</v>
      </c>
      <c r="H236" s="517">
        <v>40591</v>
      </c>
      <c r="I236" s="517">
        <v>40583</v>
      </c>
      <c r="J236" s="382">
        <v>16</v>
      </c>
      <c r="K236" s="551">
        <v>41069</v>
      </c>
      <c r="L236" s="561">
        <v>40583</v>
      </c>
      <c r="M236" s="117">
        <v>40513</v>
      </c>
      <c r="N236" s="214" t="s">
        <v>15012</v>
      </c>
      <c r="O236" s="1166">
        <v>900180913</v>
      </c>
      <c r="P236" s="530"/>
      <c r="Q236" s="530"/>
      <c r="R236" s="530"/>
      <c r="S236" s="530"/>
      <c r="T236" s="530"/>
      <c r="U236" s="530"/>
      <c r="V236" s="530"/>
      <c r="W236" s="530"/>
      <c r="X236" s="530"/>
      <c r="Y236" s="530"/>
      <c r="Z236" s="530"/>
      <c r="AA236" s="530"/>
      <c r="AB236" s="214" t="s">
        <v>587</v>
      </c>
      <c r="AC236" s="214" t="s">
        <v>221</v>
      </c>
      <c r="AD236" s="214" t="s">
        <v>225</v>
      </c>
      <c r="AE236" s="214" t="s">
        <v>323</v>
      </c>
      <c r="AF236" s="214">
        <v>162</v>
      </c>
      <c r="AG236" s="626"/>
      <c r="AH236" s="636">
        <v>166207447</v>
      </c>
      <c r="AI236" s="634">
        <v>45792553</v>
      </c>
      <c r="AJ236" s="634">
        <v>212000000</v>
      </c>
      <c r="AK236" s="214" t="s">
        <v>456</v>
      </c>
      <c r="AL236" s="214" t="s">
        <v>156</v>
      </c>
      <c r="AM236" s="86">
        <v>166207447</v>
      </c>
      <c r="AN236" s="86" t="s">
        <v>14315</v>
      </c>
      <c r="AO236" s="86" t="s">
        <v>14315</v>
      </c>
      <c r="AP236" s="83" t="s">
        <v>1525</v>
      </c>
      <c r="AQ236" s="84">
        <v>166207447</v>
      </c>
      <c r="AR236" s="553">
        <v>40591</v>
      </c>
      <c r="AS236" s="554">
        <v>32</v>
      </c>
      <c r="AT236" s="84">
        <v>0</v>
      </c>
      <c r="AU236" s="553"/>
      <c r="AV236" s="554"/>
      <c r="AW236" s="84">
        <v>0</v>
      </c>
      <c r="AX236" s="553"/>
      <c r="AY236" s="554"/>
      <c r="AZ236" s="84">
        <v>0</v>
      </c>
      <c r="BA236" s="553"/>
      <c r="BB236" s="554"/>
      <c r="BC236" s="84"/>
      <c r="BD236" s="553"/>
      <c r="BE236" s="554"/>
      <c r="BF236" s="84"/>
      <c r="BG236" s="553"/>
      <c r="BH236" s="554"/>
      <c r="BI236" s="84"/>
      <c r="BJ236" s="553"/>
      <c r="BK236" s="554"/>
      <c r="BL236" s="84"/>
      <c r="BM236" s="553"/>
      <c r="BN236" s="554"/>
      <c r="BO236" s="84"/>
      <c r="BP236" s="553"/>
      <c r="BQ236" s="554"/>
      <c r="BR236" s="84"/>
      <c r="BS236" s="553"/>
      <c r="BT236" s="554"/>
      <c r="BU236" s="84"/>
      <c r="BV236" s="553"/>
      <c r="BW236" s="554"/>
      <c r="BX236" s="84"/>
      <c r="BY236" s="553"/>
      <c r="BZ236" s="554"/>
      <c r="CA236" s="84"/>
      <c r="CB236" s="553"/>
      <c r="CC236" s="554"/>
      <c r="CD236" s="84"/>
      <c r="CE236" s="553"/>
      <c r="CF236" s="554"/>
      <c r="CG236" s="84"/>
      <c r="CH236" s="553"/>
      <c r="CI236" s="554"/>
      <c r="CJ236" s="554"/>
      <c r="CK236" s="554"/>
      <c r="CL236" s="554"/>
      <c r="CM236" s="554"/>
      <c r="CN236" s="554"/>
      <c r="CO236" s="554"/>
      <c r="CP236" s="554"/>
      <c r="CQ236" s="554"/>
      <c r="CR236" s="554"/>
      <c r="CS236" s="554"/>
      <c r="CT236" s="554"/>
      <c r="CU236" s="554"/>
      <c r="CV236" s="554"/>
      <c r="CW236" s="554"/>
      <c r="CX236" s="554"/>
      <c r="CY236" s="554">
        <v>166207447</v>
      </c>
      <c r="CZ236" s="84">
        <v>0</v>
      </c>
      <c r="DA236" s="84"/>
      <c r="DB236" s="856" t="s">
        <v>20809</v>
      </c>
      <c r="DC236" s="85">
        <v>1</v>
      </c>
      <c r="DD236" s="928"/>
      <c r="DE236" s="102" t="s">
        <v>14525</v>
      </c>
      <c r="DF236" s="928" t="s">
        <v>4118</v>
      </c>
      <c r="DG236" s="555">
        <v>0</v>
      </c>
      <c r="DH236" s="556" t="s">
        <v>1980</v>
      </c>
      <c r="DI236" s="557">
        <v>40583</v>
      </c>
      <c r="DJ236" s="557">
        <v>40574</v>
      </c>
      <c r="DK236" s="558">
        <v>35</v>
      </c>
      <c r="DL236" s="558"/>
      <c r="DM236" s="619" t="s">
        <v>20566</v>
      </c>
      <c r="DN236" s="890">
        <v>166207447</v>
      </c>
      <c r="DO236" s="928"/>
      <c r="DP236" s="928"/>
      <c r="DQ236" s="928"/>
      <c r="DR236" s="928"/>
    </row>
    <row r="237" spans="1:122" ht="60.75" customHeight="1" thickTop="1" thickBot="1">
      <c r="A237" s="214">
        <v>230</v>
      </c>
      <c r="B237" s="214" t="s">
        <v>2362</v>
      </c>
      <c r="C237" s="214" t="s">
        <v>543</v>
      </c>
      <c r="D237" s="374" t="s">
        <v>87</v>
      </c>
      <c r="E237" s="517">
        <v>40569</v>
      </c>
      <c r="F237" s="517">
        <v>40539</v>
      </c>
      <c r="G237" s="517">
        <v>40639</v>
      </c>
      <c r="H237" s="517">
        <v>40652</v>
      </c>
      <c r="I237" s="517">
        <v>40639</v>
      </c>
      <c r="J237" s="382">
        <v>23</v>
      </c>
      <c r="K237" s="551">
        <v>41339</v>
      </c>
      <c r="L237" s="561">
        <v>40639</v>
      </c>
      <c r="M237" s="117">
        <v>40513</v>
      </c>
      <c r="N237" s="214" t="s">
        <v>314</v>
      </c>
      <c r="O237" s="1166">
        <v>820000142</v>
      </c>
      <c r="P237" s="530"/>
      <c r="Q237" s="530"/>
      <c r="R237" s="530"/>
      <c r="S237" s="530"/>
      <c r="T237" s="530"/>
      <c r="U237" s="530"/>
      <c r="V237" s="530"/>
      <c r="W237" s="530"/>
      <c r="X237" s="530"/>
      <c r="Y237" s="530"/>
      <c r="Z237" s="530"/>
      <c r="AA237" s="530"/>
      <c r="AB237" s="214" t="s">
        <v>588</v>
      </c>
      <c r="AC237" s="214" t="s">
        <v>221</v>
      </c>
      <c r="AD237" s="214" t="s">
        <v>225</v>
      </c>
      <c r="AE237" s="214" t="s">
        <v>511</v>
      </c>
      <c r="AF237" s="214">
        <v>162</v>
      </c>
      <c r="AG237" s="626"/>
      <c r="AH237" s="636">
        <v>664829788</v>
      </c>
      <c r="AI237" s="634">
        <v>194000000</v>
      </c>
      <c r="AJ237" s="634">
        <v>858829788</v>
      </c>
      <c r="AK237" s="214" t="s">
        <v>235</v>
      </c>
      <c r="AL237" s="214" t="s">
        <v>156</v>
      </c>
      <c r="AM237" s="86">
        <v>664829788</v>
      </c>
      <c r="AN237" s="86" t="s">
        <v>14315</v>
      </c>
      <c r="AO237" s="86" t="s">
        <v>14315</v>
      </c>
      <c r="AP237" s="83" t="s">
        <v>1525</v>
      </c>
      <c r="AQ237" s="84">
        <v>664829788</v>
      </c>
      <c r="AR237" s="553">
        <v>40652</v>
      </c>
      <c r="AS237" s="554">
        <v>48</v>
      </c>
      <c r="AT237" s="84">
        <v>0</v>
      </c>
      <c r="AU237" s="553"/>
      <c r="AV237" s="554"/>
      <c r="AW237" s="84">
        <v>0</v>
      </c>
      <c r="AX237" s="553"/>
      <c r="AY237" s="554"/>
      <c r="AZ237" s="84">
        <v>0</v>
      </c>
      <c r="BA237" s="553"/>
      <c r="BB237" s="554"/>
      <c r="BC237" s="84"/>
      <c r="BD237" s="553"/>
      <c r="BE237" s="554"/>
      <c r="BF237" s="84"/>
      <c r="BG237" s="553"/>
      <c r="BH237" s="554"/>
      <c r="BI237" s="84"/>
      <c r="BJ237" s="553"/>
      <c r="BK237" s="554"/>
      <c r="BL237" s="84"/>
      <c r="BM237" s="553"/>
      <c r="BN237" s="554"/>
      <c r="BO237" s="84"/>
      <c r="BP237" s="553"/>
      <c r="BQ237" s="554"/>
      <c r="BR237" s="84"/>
      <c r="BS237" s="553"/>
      <c r="BT237" s="554"/>
      <c r="BU237" s="84"/>
      <c r="BV237" s="553"/>
      <c r="BW237" s="554"/>
      <c r="BX237" s="84"/>
      <c r="BY237" s="553"/>
      <c r="BZ237" s="554"/>
      <c r="CA237" s="84"/>
      <c r="CB237" s="553"/>
      <c r="CC237" s="554"/>
      <c r="CD237" s="84"/>
      <c r="CE237" s="553"/>
      <c r="CF237" s="554"/>
      <c r="CG237" s="84"/>
      <c r="CH237" s="553"/>
      <c r="CI237" s="554"/>
      <c r="CJ237" s="554"/>
      <c r="CK237" s="554"/>
      <c r="CL237" s="554"/>
      <c r="CM237" s="554"/>
      <c r="CN237" s="554"/>
      <c r="CO237" s="554"/>
      <c r="CP237" s="554"/>
      <c r="CQ237" s="554"/>
      <c r="CR237" s="554"/>
      <c r="CS237" s="554"/>
      <c r="CT237" s="554"/>
      <c r="CU237" s="554"/>
      <c r="CV237" s="554"/>
      <c r="CW237" s="554"/>
      <c r="CX237" s="554"/>
      <c r="CY237" s="554">
        <v>664829788</v>
      </c>
      <c r="CZ237" s="84">
        <v>0</v>
      </c>
      <c r="DA237" s="84"/>
      <c r="DB237" s="856" t="s">
        <v>20809</v>
      </c>
      <c r="DC237" s="85">
        <v>1</v>
      </c>
      <c r="DD237" s="928"/>
      <c r="DE237" s="102" t="s">
        <v>14525</v>
      </c>
      <c r="DF237" s="928" t="s">
        <v>4118</v>
      </c>
      <c r="DG237" s="555">
        <v>0</v>
      </c>
      <c r="DH237" s="556" t="s">
        <v>1981</v>
      </c>
      <c r="DI237" s="557">
        <v>40639</v>
      </c>
      <c r="DJ237" s="557">
        <v>40574</v>
      </c>
      <c r="DK237" s="558">
        <v>35</v>
      </c>
      <c r="DL237" s="558"/>
      <c r="DM237" s="619" t="s">
        <v>20566</v>
      </c>
      <c r="DN237" s="890">
        <v>664829788</v>
      </c>
      <c r="DO237" s="928"/>
      <c r="DP237" s="928"/>
      <c r="DQ237" s="928"/>
      <c r="DR237" s="928"/>
    </row>
    <row r="238" spans="1:122" ht="60.75" customHeight="1" thickTop="1" thickBot="1">
      <c r="A238" s="214">
        <v>231</v>
      </c>
      <c r="B238" s="214" t="s">
        <v>2362</v>
      </c>
      <c r="C238" s="214" t="s">
        <v>543</v>
      </c>
      <c r="D238" s="374" t="s">
        <v>87</v>
      </c>
      <c r="E238" s="517">
        <v>40569</v>
      </c>
      <c r="F238" s="517">
        <v>40539</v>
      </c>
      <c r="G238" s="517">
        <v>40581</v>
      </c>
      <c r="H238" s="517">
        <v>40585</v>
      </c>
      <c r="I238" s="517">
        <v>40581</v>
      </c>
      <c r="J238" s="382">
        <v>16</v>
      </c>
      <c r="K238" s="551">
        <v>41067</v>
      </c>
      <c r="L238" s="561">
        <v>40581</v>
      </c>
      <c r="M238" s="117">
        <v>40513</v>
      </c>
      <c r="N238" s="214" t="s">
        <v>820</v>
      </c>
      <c r="O238" s="1166">
        <v>800254591</v>
      </c>
      <c r="P238" s="530"/>
      <c r="Q238" s="530"/>
      <c r="R238" s="530"/>
      <c r="S238" s="530"/>
      <c r="T238" s="530"/>
      <c r="U238" s="530"/>
      <c r="V238" s="530"/>
      <c r="W238" s="530"/>
      <c r="X238" s="530"/>
      <c r="Y238" s="530"/>
      <c r="Z238" s="530"/>
      <c r="AA238" s="530"/>
      <c r="AB238" s="214" t="s">
        <v>589</v>
      </c>
      <c r="AC238" s="214" t="s">
        <v>221</v>
      </c>
      <c r="AD238" s="214" t="s">
        <v>225</v>
      </c>
      <c r="AE238" s="214" t="s">
        <v>630</v>
      </c>
      <c r="AF238" s="214">
        <v>162</v>
      </c>
      <c r="AG238" s="626"/>
      <c r="AH238" s="636">
        <v>498622341</v>
      </c>
      <c r="AI238" s="634">
        <v>104342964</v>
      </c>
      <c r="AJ238" s="634">
        <v>602965305</v>
      </c>
      <c r="AK238" s="214" t="s">
        <v>177</v>
      </c>
      <c r="AL238" s="214" t="s">
        <v>156</v>
      </c>
      <c r="AM238" s="86">
        <v>498622341</v>
      </c>
      <c r="AN238" s="86" t="s">
        <v>1498</v>
      </c>
      <c r="AO238" s="86" t="s">
        <v>1523</v>
      </c>
      <c r="AP238" s="83" t="s">
        <v>1570</v>
      </c>
      <c r="AQ238" s="84">
        <v>498622341</v>
      </c>
      <c r="AR238" s="553">
        <v>40585</v>
      </c>
      <c r="AS238" s="554">
        <v>30</v>
      </c>
      <c r="AT238" s="84">
        <v>0</v>
      </c>
      <c r="AU238" s="553"/>
      <c r="AV238" s="554"/>
      <c r="AW238" s="84">
        <v>0</v>
      </c>
      <c r="AX238" s="553"/>
      <c r="AY238" s="554"/>
      <c r="AZ238" s="84">
        <v>0</v>
      </c>
      <c r="BA238" s="553"/>
      <c r="BB238" s="554"/>
      <c r="BC238" s="84"/>
      <c r="BD238" s="553"/>
      <c r="BE238" s="554"/>
      <c r="BF238" s="84"/>
      <c r="BG238" s="553"/>
      <c r="BH238" s="554"/>
      <c r="BI238" s="84"/>
      <c r="BJ238" s="553"/>
      <c r="BK238" s="554"/>
      <c r="BL238" s="84"/>
      <c r="BM238" s="553"/>
      <c r="BN238" s="554"/>
      <c r="BO238" s="84"/>
      <c r="BP238" s="553"/>
      <c r="BQ238" s="554"/>
      <c r="BR238" s="84"/>
      <c r="BS238" s="553"/>
      <c r="BT238" s="554"/>
      <c r="BU238" s="84"/>
      <c r="BV238" s="553"/>
      <c r="BW238" s="554"/>
      <c r="BX238" s="84"/>
      <c r="BY238" s="553"/>
      <c r="BZ238" s="554"/>
      <c r="CA238" s="84"/>
      <c r="CB238" s="553"/>
      <c r="CC238" s="554"/>
      <c r="CD238" s="84"/>
      <c r="CE238" s="553"/>
      <c r="CF238" s="554"/>
      <c r="CG238" s="84"/>
      <c r="CH238" s="553"/>
      <c r="CI238" s="554"/>
      <c r="CJ238" s="554"/>
      <c r="CK238" s="554"/>
      <c r="CL238" s="554"/>
      <c r="CM238" s="554"/>
      <c r="CN238" s="554"/>
      <c r="CO238" s="554"/>
      <c r="CP238" s="554"/>
      <c r="CQ238" s="554"/>
      <c r="CR238" s="554"/>
      <c r="CS238" s="554"/>
      <c r="CT238" s="554"/>
      <c r="CU238" s="554"/>
      <c r="CV238" s="554"/>
      <c r="CW238" s="554"/>
      <c r="CX238" s="554"/>
      <c r="CY238" s="554">
        <v>498622341</v>
      </c>
      <c r="CZ238" s="84">
        <v>0</v>
      </c>
      <c r="DA238" s="84"/>
      <c r="DB238" s="856" t="s">
        <v>20809</v>
      </c>
      <c r="DC238" s="85">
        <v>1</v>
      </c>
      <c r="DD238" s="928"/>
      <c r="DE238" s="102" t="s">
        <v>14525</v>
      </c>
      <c r="DF238" s="928"/>
      <c r="DG238" s="555">
        <v>0</v>
      </c>
      <c r="DH238" s="556" t="s">
        <v>1982</v>
      </c>
      <c r="DI238" s="557">
        <v>40581</v>
      </c>
      <c r="DJ238" s="557">
        <v>40574</v>
      </c>
      <c r="DK238" s="558">
        <v>35</v>
      </c>
      <c r="DL238" s="558" t="s">
        <v>15785</v>
      </c>
      <c r="DM238" s="619" t="s">
        <v>20566</v>
      </c>
      <c r="DN238" s="890">
        <v>498622341</v>
      </c>
      <c r="DO238" s="928"/>
      <c r="DP238" s="928"/>
      <c r="DQ238" s="928"/>
      <c r="DR238" s="928"/>
    </row>
    <row r="239" spans="1:122" ht="60.75" customHeight="1" thickTop="1" thickBot="1">
      <c r="A239" s="214">
        <v>232</v>
      </c>
      <c r="B239" s="214" t="s">
        <v>2362</v>
      </c>
      <c r="C239" s="214" t="s">
        <v>543</v>
      </c>
      <c r="D239" s="374" t="s">
        <v>87</v>
      </c>
      <c r="E239" s="517">
        <v>40569</v>
      </c>
      <c r="F239" s="517">
        <v>40539</v>
      </c>
      <c r="G239" s="517">
        <v>40613</v>
      </c>
      <c r="H239" s="517">
        <v>40619</v>
      </c>
      <c r="I239" s="517">
        <v>40613</v>
      </c>
      <c r="J239" s="382">
        <v>31</v>
      </c>
      <c r="K239" s="551">
        <v>41558</v>
      </c>
      <c r="L239" s="561">
        <v>40613</v>
      </c>
      <c r="M239" s="117">
        <v>40513</v>
      </c>
      <c r="N239" s="214" t="s">
        <v>15800</v>
      </c>
      <c r="O239" s="1166">
        <v>800250062</v>
      </c>
      <c r="P239" s="530"/>
      <c r="Q239" s="530"/>
      <c r="R239" s="530"/>
      <c r="S239" s="530"/>
      <c r="T239" s="530"/>
      <c r="U239" s="530"/>
      <c r="V239" s="530"/>
      <c r="W239" s="530"/>
      <c r="X239" s="530"/>
      <c r="Y239" s="530"/>
      <c r="Z239" s="530"/>
      <c r="AA239" s="530"/>
      <c r="AB239" s="214" t="s">
        <v>430</v>
      </c>
      <c r="AC239" s="214" t="s">
        <v>221</v>
      </c>
      <c r="AD239" s="214" t="s">
        <v>225</v>
      </c>
      <c r="AE239" s="214" t="s">
        <v>315</v>
      </c>
      <c r="AF239" s="214">
        <v>162</v>
      </c>
      <c r="AG239" s="626"/>
      <c r="AH239" s="636">
        <v>664829788</v>
      </c>
      <c r="AI239" s="634">
        <v>139200000</v>
      </c>
      <c r="AJ239" s="634">
        <v>804029788</v>
      </c>
      <c r="AK239" s="214" t="s">
        <v>162</v>
      </c>
      <c r="AL239" s="214" t="s">
        <v>156</v>
      </c>
      <c r="AM239" s="86">
        <v>664829788</v>
      </c>
      <c r="AN239" s="86" t="s">
        <v>1478</v>
      </c>
      <c r="AO239" s="86" t="s">
        <v>1546</v>
      </c>
      <c r="AP239" s="83" t="s">
        <v>1547</v>
      </c>
      <c r="AQ239" s="84">
        <v>664829788</v>
      </c>
      <c r="AR239" s="553">
        <v>40619</v>
      </c>
      <c r="AS239" s="554">
        <v>42</v>
      </c>
      <c r="AT239" s="84">
        <v>0</v>
      </c>
      <c r="AU239" s="553"/>
      <c r="AV239" s="554"/>
      <c r="AW239" s="84">
        <v>0</v>
      </c>
      <c r="AX239" s="553"/>
      <c r="AY239" s="554"/>
      <c r="AZ239" s="84">
        <v>0</v>
      </c>
      <c r="BA239" s="553"/>
      <c r="BB239" s="554"/>
      <c r="BC239" s="84"/>
      <c r="BD239" s="553"/>
      <c r="BE239" s="554"/>
      <c r="BF239" s="84"/>
      <c r="BG239" s="553"/>
      <c r="BH239" s="554"/>
      <c r="BI239" s="84"/>
      <c r="BJ239" s="553"/>
      <c r="BK239" s="554"/>
      <c r="BL239" s="84"/>
      <c r="BM239" s="553"/>
      <c r="BN239" s="554"/>
      <c r="BO239" s="84"/>
      <c r="BP239" s="553"/>
      <c r="BQ239" s="554"/>
      <c r="BR239" s="84"/>
      <c r="BS239" s="553"/>
      <c r="BT239" s="554"/>
      <c r="BU239" s="84"/>
      <c r="BV239" s="553"/>
      <c r="BW239" s="554"/>
      <c r="BX239" s="84"/>
      <c r="BY239" s="553"/>
      <c r="BZ239" s="554"/>
      <c r="CA239" s="84"/>
      <c r="CB239" s="553"/>
      <c r="CC239" s="554"/>
      <c r="CD239" s="84"/>
      <c r="CE239" s="553"/>
      <c r="CF239" s="554"/>
      <c r="CG239" s="84"/>
      <c r="CH239" s="553"/>
      <c r="CI239" s="554"/>
      <c r="CJ239" s="554"/>
      <c r="CK239" s="554"/>
      <c r="CL239" s="554"/>
      <c r="CM239" s="554"/>
      <c r="CN239" s="554"/>
      <c r="CO239" s="554"/>
      <c r="CP239" s="554"/>
      <c r="CQ239" s="554"/>
      <c r="CR239" s="554"/>
      <c r="CS239" s="554"/>
      <c r="CT239" s="554"/>
      <c r="CU239" s="554"/>
      <c r="CV239" s="554"/>
      <c r="CW239" s="554"/>
      <c r="CX239" s="554"/>
      <c r="CY239" s="554">
        <v>664829788</v>
      </c>
      <c r="CZ239" s="84">
        <v>0</v>
      </c>
      <c r="DA239" s="84"/>
      <c r="DB239" s="856" t="s">
        <v>20809</v>
      </c>
      <c r="DC239" s="85">
        <v>1</v>
      </c>
      <c r="DD239" s="928"/>
      <c r="DE239" s="102" t="s">
        <v>14525</v>
      </c>
      <c r="DF239" s="928" t="s">
        <v>4118</v>
      </c>
      <c r="DG239" s="555">
        <v>0</v>
      </c>
      <c r="DH239" s="556" t="s">
        <v>1983</v>
      </c>
      <c r="DI239" s="557">
        <v>40613</v>
      </c>
      <c r="DJ239" s="557">
        <v>40574</v>
      </c>
      <c r="DK239" s="558">
        <v>35</v>
      </c>
      <c r="DL239" s="558" t="s">
        <v>15785</v>
      </c>
      <c r="DM239" s="619" t="s">
        <v>20566</v>
      </c>
      <c r="DN239" s="890">
        <v>664829788</v>
      </c>
      <c r="DO239" s="928"/>
      <c r="DP239" s="928"/>
      <c r="DQ239" s="928"/>
      <c r="DR239" s="928"/>
    </row>
    <row r="240" spans="1:122" ht="60.75" customHeight="1" thickTop="1" thickBot="1">
      <c r="A240" s="214">
        <v>233</v>
      </c>
      <c r="B240" s="214" t="s">
        <v>2362</v>
      </c>
      <c r="C240" s="214" t="s">
        <v>543</v>
      </c>
      <c r="D240" s="374" t="s">
        <v>87</v>
      </c>
      <c r="E240" s="517">
        <v>40569</v>
      </c>
      <c r="F240" s="517">
        <v>40539</v>
      </c>
      <c r="G240" s="517">
        <v>40581</v>
      </c>
      <c r="H240" s="517">
        <v>40585</v>
      </c>
      <c r="I240" s="517">
        <v>40581</v>
      </c>
      <c r="J240" s="382">
        <v>16</v>
      </c>
      <c r="K240" s="551">
        <v>41067</v>
      </c>
      <c r="L240" s="561">
        <v>40581</v>
      </c>
      <c r="M240" s="117">
        <v>40513</v>
      </c>
      <c r="N240" s="214" t="s">
        <v>18622</v>
      </c>
      <c r="O240" s="1166">
        <v>860033857</v>
      </c>
      <c r="P240" s="530"/>
      <c r="Q240" s="530"/>
      <c r="R240" s="530"/>
      <c r="S240" s="530"/>
      <c r="T240" s="530"/>
      <c r="U240" s="530"/>
      <c r="V240" s="530"/>
      <c r="W240" s="530"/>
      <c r="X240" s="530"/>
      <c r="Y240" s="530"/>
      <c r="Z240" s="530"/>
      <c r="AA240" s="530"/>
      <c r="AB240" s="214" t="s">
        <v>431</v>
      </c>
      <c r="AC240" s="214" t="s">
        <v>221</v>
      </c>
      <c r="AD240" s="214" t="s">
        <v>225</v>
      </c>
      <c r="AE240" s="214" t="s">
        <v>509</v>
      </c>
      <c r="AF240" s="214">
        <v>162</v>
      </c>
      <c r="AG240" s="626"/>
      <c r="AH240" s="636">
        <v>609427306</v>
      </c>
      <c r="AI240" s="634">
        <v>206400000</v>
      </c>
      <c r="AJ240" s="634">
        <v>815827306</v>
      </c>
      <c r="AK240" s="214" t="s">
        <v>217</v>
      </c>
      <c r="AL240" s="214" t="s">
        <v>156</v>
      </c>
      <c r="AM240" s="86">
        <v>609427306</v>
      </c>
      <c r="AN240" s="86" t="s">
        <v>14315</v>
      </c>
      <c r="AO240" s="86" t="s">
        <v>14315</v>
      </c>
      <c r="AP240" s="83" t="s">
        <v>1525</v>
      </c>
      <c r="AQ240" s="84">
        <v>609427306</v>
      </c>
      <c r="AR240" s="553">
        <v>40585</v>
      </c>
      <c r="AS240" s="554">
        <v>30</v>
      </c>
      <c r="AT240" s="84">
        <v>0</v>
      </c>
      <c r="AU240" s="553"/>
      <c r="AV240" s="554"/>
      <c r="AW240" s="84">
        <v>0</v>
      </c>
      <c r="AX240" s="553"/>
      <c r="AY240" s="554"/>
      <c r="AZ240" s="84">
        <v>0</v>
      </c>
      <c r="BA240" s="553"/>
      <c r="BB240" s="554"/>
      <c r="BC240" s="84"/>
      <c r="BD240" s="553"/>
      <c r="BE240" s="554"/>
      <c r="BF240" s="84"/>
      <c r="BG240" s="553"/>
      <c r="BH240" s="554"/>
      <c r="BI240" s="84"/>
      <c r="BJ240" s="553"/>
      <c r="BK240" s="554"/>
      <c r="BL240" s="84"/>
      <c r="BM240" s="553"/>
      <c r="BN240" s="554"/>
      <c r="BO240" s="84"/>
      <c r="BP240" s="553"/>
      <c r="BQ240" s="554"/>
      <c r="BR240" s="84"/>
      <c r="BS240" s="553"/>
      <c r="BT240" s="554"/>
      <c r="BU240" s="84"/>
      <c r="BV240" s="553"/>
      <c r="BW240" s="554"/>
      <c r="BX240" s="84"/>
      <c r="BY240" s="553"/>
      <c r="BZ240" s="554"/>
      <c r="CA240" s="84"/>
      <c r="CB240" s="553"/>
      <c r="CC240" s="554"/>
      <c r="CD240" s="84"/>
      <c r="CE240" s="553"/>
      <c r="CF240" s="554"/>
      <c r="CG240" s="84"/>
      <c r="CH240" s="553"/>
      <c r="CI240" s="554"/>
      <c r="CJ240" s="554"/>
      <c r="CK240" s="554"/>
      <c r="CL240" s="554"/>
      <c r="CM240" s="554"/>
      <c r="CN240" s="554"/>
      <c r="CO240" s="554"/>
      <c r="CP240" s="554"/>
      <c r="CQ240" s="554"/>
      <c r="CR240" s="554"/>
      <c r="CS240" s="554"/>
      <c r="CT240" s="554"/>
      <c r="CU240" s="554"/>
      <c r="CV240" s="554"/>
      <c r="CW240" s="554"/>
      <c r="CX240" s="554"/>
      <c r="CY240" s="554">
        <v>609427306</v>
      </c>
      <c r="CZ240" s="84">
        <v>0</v>
      </c>
      <c r="DA240" s="84"/>
      <c r="DB240" s="856" t="s">
        <v>20809</v>
      </c>
      <c r="DC240" s="85">
        <v>1</v>
      </c>
      <c r="DD240" s="928"/>
      <c r="DE240" s="102" t="s">
        <v>14525</v>
      </c>
      <c r="DF240" s="928" t="s">
        <v>4117</v>
      </c>
      <c r="DG240" s="555">
        <v>0</v>
      </c>
      <c r="DH240" s="556" t="s">
        <v>1984</v>
      </c>
      <c r="DI240" s="557">
        <v>40581</v>
      </c>
      <c r="DJ240" s="557">
        <v>40574</v>
      </c>
      <c r="DK240" s="558">
        <v>35</v>
      </c>
      <c r="DL240" s="558"/>
      <c r="DM240" s="619" t="s">
        <v>20566</v>
      </c>
      <c r="DN240" s="890">
        <v>609427306</v>
      </c>
      <c r="DO240" s="928"/>
      <c r="DP240" s="928"/>
      <c r="DQ240" s="928"/>
      <c r="DR240" s="928"/>
    </row>
    <row r="241" spans="1:122" ht="60.75" customHeight="1" thickTop="1" thickBot="1">
      <c r="A241" s="214">
        <v>234</v>
      </c>
      <c r="B241" s="214" t="s">
        <v>2362</v>
      </c>
      <c r="C241" s="214" t="s">
        <v>543</v>
      </c>
      <c r="D241" s="374" t="s">
        <v>87</v>
      </c>
      <c r="E241" s="517">
        <v>40569</v>
      </c>
      <c r="F241" s="517">
        <v>40539</v>
      </c>
      <c r="G241" s="517">
        <v>40619</v>
      </c>
      <c r="H241" s="517">
        <v>40630</v>
      </c>
      <c r="I241" s="517">
        <v>40619</v>
      </c>
      <c r="J241" s="382">
        <v>16</v>
      </c>
      <c r="K241" s="551">
        <v>41107</v>
      </c>
      <c r="L241" s="561">
        <v>40619</v>
      </c>
      <c r="M241" s="117">
        <v>40513</v>
      </c>
      <c r="N241" s="214" t="s">
        <v>297</v>
      </c>
      <c r="O241" s="1166">
        <v>860051550</v>
      </c>
      <c r="P241" s="530"/>
      <c r="Q241" s="530"/>
      <c r="R241" s="530"/>
      <c r="S241" s="530"/>
      <c r="T241" s="530"/>
      <c r="U241" s="530"/>
      <c r="V241" s="530"/>
      <c r="W241" s="530"/>
      <c r="X241" s="530"/>
      <c r="Y241" s="530"/>
      <c r="Z241" s="530"/>
      <c r="AA241" s="530"/>
      <c r="AB241" s="214" t="s">
        <v>432</v>
      </c>
      <c r="AC241" s="214" t="s">
        <v>221</v>
      </c>
      <c r="AD241" s="214" t="s">
        <v>225</v>
      </c>
      <c r="AE241" s="214" t="s">
        <v>509</v>
      </c>
      <c r="AF241" s="214">
        <v>162</v>
      </c>
      <c r="AG241" s="626"/>
      <c r="AH241" s="636">
        <v>219846045</v>
      </c>
      <c r="AI241" s="634">
        <v>49103580</v>
      </c>
      <c r="AJ241" s="634">
        <v>268949625</v>
      </c>
      <c r="AK241" s="214" t="s">
        <v>192</v>
      </c>
      <c r="AL241" s="214" t="s">
        <v>156</v>
      </c>
      <c r="AM241" s="86">
        <v>219846045</v>
      </c>
      <c r="AN241" s="86" t="s">
        <v>1480</v>
      </c>
      <c r="AO241" s="86" t="s">
        <v>1549</v>
      </c>
      <c r="AP241" s="83" t="s">
        <v>1550</v>
      </c>
      <c r="AQ241" s="84">
        <v>219846045</v>
      </c>
      <c r="AR241" s="553">
        <v>40630</v>
      </c>
      <c r="AS241" s="554">
        <v>44</v>
      </c>
      <c r="AT241" s="84">
        <v>0</v>
      </c>
      <c r="AU241" s="553"/>
      <c r="AV241" s="554"/>
      <c r="AW241" s="84">
        <v>0</v>
      </c>
      <c r="AX241" s="553"/>
      <c r="AY241" s="554"/>
      <c r="AZ241" s="84">
        <v>0</v>
      </c>
      <c r="BA241" s="553"/>
      <c r="BB241" s="554"/>
      <c r="BC241" s="84"/>
      <c r="BD241" s="553"/>
      <c r="BE241" s="554"/>
      <c r="BF241" s="84"/>
      <c r="BG241" s="553"/>
      <c r="BH241" s="554"/>
      <c r="BI241" s="84"/>
      <c r="BJ241" s="553"/>
      <c r="BK241" s="554"/>
      <c r="BL241" s="84"/>
      <c r="BM241" s="553"/>
      <c r="BN241" s="554"/>
      <c r="BO241" s="84"/>
      <c r="BP241" s="553"/>
      <c r="BQ241" s="554"/>
      <c r="BR241" s="84"/>
      <c r="BS241" s="553"/>
      <c r="BT241" s="554"/>
      <c r="BU241" s="84"/>
      <c r="BV241" s="553"/>
      <c r="BW241" s="554"/>
      <c r="BX241" s="84"/>
      <c r="BY241" s="553"/>
      <c r="BZ241" s="554"/>
      <c r="CA241" s="84"/>
      <c r="CB241" s="553"/>
      <c r="CC241" s="554"/>
      <c r="CD241" s="84"/>
      <c r="CE241" s="553"/>
      <c r="CF241" s="554"/>
      <c r="CG241" s="84"/>
      <c r="CH241" s="553"/>
      <c r="CI241" s="554"/>
      <c r="CJ241" s="554"/>
      <c r="CK241" s="554"/>
      <c r="CL241" s="554"/>
      <c r="CM241" s="554"/>
      <c r="CN241" s="554"/>
      <c r="CO241" s="554"/>
      <c r="CP241" s="554"/>
      <c r="CQ241" s="554"/>
      <c r="CR241" s="554"/>
      <c r="CS241" s="554"/>
      <c r="CT241" s="554"/>
      <c r="CU241" s="554"/>
      <c r="CV241" s="554"/>
      <c r="CW241" s="554"/>
      <c r="CX241" s="554"/>
      <c r="CY241" s="554">
        <v>219846045</v>
      </c>
      <c r="CZ241" s="84">
        <v>0</v>
      </c>
      <c r="DA241" s="84"/>
      <c r="DB241" s="856" t="s">
        <v>20809</v>
      </c>
      <c r="DC241" s="85">
        <v>1</v>
      </c>
      <c r="DD241" s="928"/>
      <c r="DE241" s="102" t="s">
        <v>14525</v>
      </c>
      <c r="DF241" s="928" t="s">
        <v>4118</v>
      </c>
      <c r="DG241" s="555">
        <v>0</v>
      </c>
      <c r="DH241" s="556" t="s">
        <v>1985</v>
      </c>
      <c r="DI241" s="557">
        <v>40619</v>
      </c>
      <c r="DJ241" s="557">
        <v>40574</v>
      </c>
      <c r="DK241" s="558">
        <v>35</v>
      </c>
      <c r="DL241" s="558"/>
      <c r="DM241" s="619" t="s">
        <v>20566</v>
      </c>
      <c r="DN241" s="890">
        <v>219846045</v>
      </c>
      <c r="DO241" s="928"/>
      <c r="DP241" s="928"/>
      <c r="DQ241" s="928"/>
      <c r="DR241" s="928"/>
    </row>
    <row r="242" spans="1:122" ht="60.75" customHeight="1" thickTop="1" thickBot="1">
      <c r="A242" s="214">
        <v>235</v>
      </c>
      <c r="B242" s="214" t="s">
        <v>2362</v>
      </c>
      <c r="C242" s="214" t="s">
        <v>543</v>
      </c>
      <c r="D242" s="374" t="s">
        <v>87</v>
      </c>
      <c r="E242" s="517">
        <v>40570</v>
      </c>
      <c r="F242" s="517">
        <v>40539</v>
      </c>
      <c r="G242" s="517">
        <v>40619</v>
      </c>
      <c r="H242" s="517">
        <v>40630</v>
      </c>
      <c r="I242" s="517">
        <v>40619</v>
      </c>
      <c r="J242" s="382">
        <v>19</v>
      </c>
      <c r="K242" s="551">
        <v>41199</v>
      </c>
      <c r="L242" s="561">
        <v>40619</v>
      </c>
      <c r="M242" s="117">
        <v>40513</v>
      </c>
      <c r="N242" s="214" t="s">
        <v>11454</v>
      </c>
      <c r="O242" s="1166">
        <v>800194600</v>
      </c>
      <c r="P242" s="530"/>
      <c r="Q242" s="530"/>
      <c r="R242" s="530"/>
      <c r="S242" s="530"/>
      <c r="T242" s="530"/>
      <c r="U242" s="530"/>
      <c r="V242" s="530"/>
      <c r="W242" s="530"/>
      <c r="X242" s="530"/>
      <c r="Y242" s="530"/>
      <c r="Z242" s="530"/>
      <c r="AA242" s="530"/>
      <c r="AB242" s="214" t="s">
        <v>433</v>
      </c>
      <c r="AC242" s="214" t="s">
        <v>221</v>
      </c>
      <c r="AD242" s="214" t="s">
        <v>225</v>
      </c>
      <c r="AE242" s="214" t="s">
        <v>327</v>
      </c>
      <c r="AF242" s="214">
        <v>162</v>
      </c>
      <c r="AG242" s="626"/>
      <c r="AH242" s="636">
        <v>221609929</v>
      </c>
      <c r="AI242" s="634">
        <v>44321986</v>
      </c>
      <c r="AJ242" s="634">
        <v>265931915</v>
      </c>
      <c r="AK242" s="214" t="s">
        <v>561</v>
      </c>
      <c r="AL242" s="214" t="s">
        <v>156</v>
      </c>
      <c r="AM242" s="86">
        <v>221609929</v>
      </c>
      <c r="AN242" s="86" t="s">
        <v>14315</v>
      </c>
      <c r="AO242" s="86" t="s">
        <v>14315</v>
      </c>
      <c r="AP242" s="83" t="s">
        <v>1525</v>
      </c>
      <c r="AQ242" s="84">
        <v>221609929</v>
      </c>
      <c r="AR242" s="553">
        <v>40630</v>
      </c>
      <c r="AS242" s="554">
        <v>44</v>
      </c>
      <c r="AT242" s="84">
        <v>0</v>
      </c>
      <c r="AU242" s="553"/>
      <c r="AV242" s="554"/>
      <c r="AW242" s="84">
        <v>0</v>
      </c>
      <c r="AX242" s="553"/>
      <c r="AY242" s="554"/>
      <c r="AZ242" s="84">
        <v>0</v>
      </c>
      <c r="BA242" s="553"/>
      <c r="BB242" s="554"/>
      <c r="BC242" s="84"/>
      <c r="BD242" s="553"/>
      <c r="BE242" s="554"/>
      <c r="BF242" s="84"/>
      <c r="BG242" s="553"/>
      <c r="BH242" s="554"/>
      <c r="BI242" s="84"/>
      <c r="BJ242" s="553"/>
      <c r="BK242" s="554"/>
      <c r="BL242" s="84"/>
      <c r="BM242" s="553"/>
      <c r="BN242" s="554"/>
      <c r="BO242" s="84"/>
      <c r="BP242" s="553"/>
      <c r="BQ242" s="554"/>
      <c r="BR242" s="84"/>
      <c r="BS242" s="553"/>
      <c r="BT242" s="554"/>
      <c r="BU242" s="84"/>
      <c r="BV242" s="553"/>
      <c r="BW242" s="554"/>
      <c r="BX242" s="84"/>
      <c r="BY242" s="553"/>
      <c r="BZ242" s="554"/>
      <c r="CA242" s="84"/>
      <c r="CB242" s="553"/>
      <c r="CC242" s="554"/>
      <c r="CD242" s="84"/>
      <c r="CE242" s="553"/>
      <c r="CF242" s="554"/>
      <c r="CG242" s="84"/>
      <c r="CH242" s="553"/>
      <c r="CI242" s="554"/>
      <c r="CJ242" s="554"/>
      <c r="CK242" s="554"/>
      <c r="CL242" s="554"/>
      <c r="CM242" s="554"/>
      <c r="CN242" s="554"/>
      <c r="CO242" s="554"/>
      <c r="CP242" s="554"/>
      <c r="CQ242" s="554"/>
      <c r="CR242" s="554"/>
      <c r="CS242" s="554"/>
      <c r="CT242" s="554"/>
      <c r="CU242" s="554"/>
      <c r="CV242" s="554"/>
      <c r="CW242" s="554"/>
      <c r="CX242" s="554"/>
      <c r="CY242" s="554">
        <v>221609929</v>
      </c>
      <c r="CZ242" s="84">
        <v>0</v>
      </c>
      <c r="DA242" s="84"/>
      <c r="DB242" s="856" t="s">
        <v>20809</v>
      </c>
      <c r="DC242" s="85">
        <v>1</v>
      </c>
      <c r="DD242" s="928"/>
      <c r="DE242" s="102" t="s">
        <v>14525</v>
      </c>
      <c r="DF242" s="928" t="s">
        <v>4118</v>
      </c>
      <c r="DG242" s="555">
        <v>0</v>
      </c>
      <c r="DH242" s="556" t="s">
        <v>1986</v>
      </c>
      <c r="DI242" s="557">
        <v>40619</v>
      </c>
      <c r="DJ242" s="557">
        <v>40574</v>
      </c>
      <c r="DK242" s="558">
        <v>35</v>
      </c>
      <c r="DL242" s="558" t="s">
        <v>15785</v>
      </c>
      <c r="DM242" s="619" t="s">
        <v>20566</v>
      </c>
      <c r="DN242" s="890">
        <v>221609929</v>
      </c>
      <c r="DO242" s="928"/>
      <c r="DP242" s="928"/>
      <c r="DQ242" s="928"/>
      <c r="DR242" s="928"/>
    </row>
    <row r="243" spans="1:122" ht="60.75" customHeight="1" thickTop="1" thickBot="1">
      <c r="A243" s="214">
        <v>236</v>
      </c>
      <c r="B243" s="214" t="s">
        <v>2362</v>
      </c>
      <c r="C243" s="214" t="s">
        <v>543</v>
      </c>
      <c r="D243" s="374" t="s">
        <v>87</v>
      </c>
      <c r="E243" s="517">
        <v>40570</v>
      </c>
      <c r="F243" s="517">
        <v>40539</v>
      </c>
      <c r="G243" s="517">
        <v>40595</v>
      </c>
      <c r="H243" s="517">
        <v>40604</v>
      </c>
      <c r="I243" s="517">
        <v>40595</v>
      </c>
      <c r="J243" s="382">
        <v>16</v>
      </c>
      <c r="K243" s="551">
        <v>41081</v>
      </c>
      <c r="L243" s="561">
        <v>40595</v>
      </c>
      <c r="M243" s="117">
        <v>40339</v>
      </c>
      <c r="N243" s="214" t="s">
        <v>298</v>
      </c>
      <c r="O243" s="1166">
        <v>890312562</v>
      </c>
      <c r="P243" s="530"/>
      <c r="Q243" s="530"/>
      <c r="R243" s="530"/>
      <c r="S243" s="530"/>
      <c r="T243" s="530"/>
      <c r="U243" s="530"/>
      <c r="V243" s="530"/>
      <c r="W243" s="530"/>
      <c r="X243" s="530"/>
      <c r="Y243" s="530"/>
      <c r="Z243" s="530"/>
      <c r="AA243" s="530"/>
      <c r="AB243" s="214" t="s">
        <v>418</v>
      </c>
      <c r="AC243" s="214" t="s">
        <v>223</v>
      </c>
      <c r="AD243" s="214" t="s">
        <v>229</v>
      </c>
      <c r="AE243" s="214" t="s">
        <v>327</v>
      </c>
      <c r="AF243" s="214" t="s">
        <v>334</v>
      </c>
      <c r="AG243" s="626"/>
      <c r="AH243" s="636">
        <v>221609929</v>
      </c>
      <c r="AI243" s="634">
        <v>50000000</v>
      </c>
      <c r="AJ243" s="634">
        <v>271609929</v>
      </c>
      <c r="AK243" s="214" t="s">
        <v>204</v>
      </c>
      <c r="AL243" s="214" t="s">
        <v>156</v>
      </c>
      <c r="AM243" s="86">
        <v>221609929</v>
      </c>
      <c r="AN243" s="86" t="s">
        <v>1452</v>
      </c>
      <c r="AO243" s="86" t="s">
        <v>11428</v>
      </c>
      <c r="AP243" s="83" t="s">
        <v>1543</v>
      </c>
      <c r="AQ243" s="84">
        <v>221609929</v>
      </c>
      <c r="AR243" s="553">
        <v>40604</v>
      </c>
      <c r="AS243" s="554">
        <v>37</v>
      </c>
      <c r="AT243" s="84">
        <v>0</v>
      </c>
      <c r="AU243" s="553"/>
      <c r="AV243" s="554"/>
      <c r="AW243" s="84">
        <v>0</v>
      </c>
      <c r="AX243" s="553"/>
      <c r="AY243" s="554"/>
      <c r="AZ243" s="84">
        <v>0</v>
      </c>
      <c r="BA243" s="553"/>
      <c r="BB243" s="554"/>
      <c r="BC243" s="84"/>
      <c r="BD243" s="553"/>
      <c r="BE243" s="554"/>
      <c r="BF243" s="84"/>
      <c r="BG243" s="553"/>
      <c r="BH243" s="554"/>
      <c r="BI243" s="84"/>
      <c r="BJ243" s="553"/>
      <c r="BK243" s="554"/>
      <c r="BL243" s="84"/>
      <c r="BM243" s="553"/>
      <c r="BN243" s="554"/>
      <c r="BO243" s="84"/>
      <c r="BP243" s="553"/>
      <c r="BQ243" s="554"/>
      <c r="BR243" s="84"/>
      <c r="BS243" s="553"/>
      <c r="BT243" s="554"/>
      <c r="BU243" s="84"/>
      <c r="BV243" s="553"/>
      <c r="BW243" s="554"/>
      <c r="BX243" s="84"/>
      <c r="BY243" s="553"/>
      <c r="BZ243" s="554"/>
      <c r="CA243" s="84"/>
      <c r="CB243" s="553"/>
      <c r="CC243" s="554"/>
      <c r="CD243" s="84"/>
      <c r="CE243" s="553"/>
      <c r="CF243" s="554"/>
      <c r="CG243" s="84"/>
      <c r="CH243" s="553"/>
      <c r="CI243" s="554"/>
      <c r="CJ243" s="554"/>
      <c r="CK243" s="554"/>
      <c r="CL243" s="554"/>
      <c r="CM243" s="554"/>
      <c r="CN243" s="554"/>
      <c r="CO243" s="554"/>
      <c r="CP243" s="554"/>
      <c r="CQ243" s="554"/>
      <c r="CR243" s="554"/>
      <c r="CS243" s="554"/>
      <c r="CT243" s="554"/>
      <c r="CU243" s="554"/>
      <c r="CV243" s="554"/>
      <c r="CW243" s="554"/>
      <c r="CX243" s="554"/>
      <c r="CY243" s="554">
        <v>221609929</v>
      </c>
      <c r="CZ243" s="84">
        <v>0</v>
      </c>
      <c r="DA243" s="84"/>
      <c r="DB243" s="856" t="s">
        <v>20809</v>
      </c>
      <c r="DC243" s="85">
        <v>1</v>
      </c>
      <c r="DD243" s="928"/>
      <c r="DE243" s="102" t="s">
        <v>14525</v>
      </c>
      <c r="DF243" s="928"/>
      <c r="DG243" s="555">
        <v>0</v>
      </c>
      <c r="DH243" s="556" t="s">
        <v>1987</v>
      </c>
      <c r="DI243" s="557">
        <v>40595</v>
      </c>
      <c r="DJ243" s="557">
        <v>40574</v>
      </c>
      <c r="DK243" s="558">
        <v>35</v>
      </c>
      <c r="DL243" s="558"/>
      <c r="DM243" s="619" t="s">
        <v>20758</v>
      </c>
      <c r="DN243" s="890">
        <v>221609929</v>
      </c>
      <c r="DO243" s="928"/>
      <c r="DP243" s="928"/>
      <c r="DQ243" s="928"/>
      <c r="DR243" s="928"/>
    </row>
    <row r="244" spans="1:122" ht="60.75" customHeight="1" thickTop="1" thickBot="1">
      <c r="A244" s="214">
        <v>237</v>
      </c>
      <c r="B244" s="214" t="s">
        <v>2362</v>
      </c>
      <c r="C244" s="214" t="s">
        <v>543</v>
      </c>
      <c r="D244" s="374" t="s">
        <v>87</v>
      </c>
      <c r="E244" s="517">
        <v>40568</v>
      </c>
      <c r="F244" s="517">
        <v>40539</v>
      </c>
      <c r="G244" s="517">
        <v>40582</v>
      </c>
      <c r="H244" s="517">
        <v>40591</v>
      </c>
      <c r="I244" s="517">
        <v>40582</v>
      </c>
      <c r="J244" s="382">
        <v>16</v>
      </c>
      <c r="K244" s="551">
        <v>41068</v>
      </c>
      <c r="L244" s="561">
        <v>40582</v>
      </c>
      <c r="M244" s="117">
        <v>40513</v>
      </c>
      <c r="N244" s="214" t="s">
        <v>2997</v>
      </c>
      <c r="O244" s="1166">
        <v>800010480</v>
      </c>
      <c r="P244" s="530"/>
      <c r="Q244" s="530"/>
      <c r="R244" s="530"/>
      <c r="S244" s="530"/>
      <c r="T244" s="530"/>
      <c r="U244" s="530"/>
      <c r="V244" s="530"/>
      <c r="W244" s="530"/>
      <c r="X244" s="530"/>
      <c r="Y244" s="530"/>
      <c r="Z244" s="530"/>
      <c r="AA244" s="530"/>
      <c r="AB244" s="214" t="s">
        <v>436</v>
      </c>
      <c r="AC244" s="214" t="s">
        <v>221</v>
      </c>
      <c r="AD244" s="214" t="s">
        <v>225</v>
      </c>
      <c r="AE244" s="214" t="s">
        <v>509</v>
      </c>
      <c r="AF244" s="214">
        <v>162</v>
      </c>
      <c r="AG244" s="626"/>
      <c r="AH244" s="636">
        <v>221609929</v>
      </c>
      <c r="AI244" s="634">
        <v>44321986</v>
      </c>
      <c r="AJ244" s="634">
        <v>265931915</v>
      </c>
      <c r="AK244" s="214" t="s">
        <v>502</v>
      </c>
      <c r="AL244" s="214" t="s">
        <v>13003</v>
      </c>
      <c r="AM244" s="86">
        <v>221609929</v>
      </c>
      <c r="AN244" s="86" t="s">
        <v>14315</v>
      </c>
      <c r="AO244" s="86" t="s">
        <v>14315</v>
      </c>
      <c r="AP244" s="83" t="s">
        <v>1525</v>
      </c>
      <c r="AQ244" s="84">
        <v>221609929</v>
      </c>
      <c r="AR244" s="553">
        <v>40591</v>
      </c>
      <c r="AS244" s="554">
        <v>32</v>
      </c>
      <c r="AT244" s="84">
        <v>0</v>
      </c>
      <c r="AU244" s="553"/>
      <c r="AV244" s="554"/>
      <c r="AW244" s="84">
        <v>0</v>
      </c>
      <c r="AX244" s="553"/>
      <c r="AY244" s="554"/>
      <c r="AZ244" s="84">
        <v>0</v>
      </c>
      <c r="BA244" s="553"/>
      <c r="BB244" s="554"/>
      <c r="BC244" s="84"/>
      <c r="BD244" s="553"/>
      <c r="BE244" s="554"/>
      <c r="BF244" s="84"/>
      <c r="BG244" s="553"/>
      <c r="BH244" s="554"/>
      <c r="BI244" s="84"/>
      <c r="BJ244" s="553"/>
      <c r="BK244" s="554"/>
      <c r="BL244" s="84"/>
      <c r="BM244" s="553"/>
      <c r="BN244" s="554"/>
      <c r="BO244" s="84"/>
      <c r="BP244" s="553"/>
      <c r="BQ244" s="554"/>
      <c r="BR244" s="84"/>
      <c r="BS244" s="553"/>
      <c r="BT244" s="554"/>
      <c r="BU244" s="84"/>
      <c r="BV244" s="553"/>
      <c r="BW244" s="554"/>
      <c r="BX244" s="84"/>
      <c r="BY244" s="553"/>
      <c r="BZ244" s="554"/>
      <c r="CA244" s="84"/>
      <c r="CB244" s="553"/>
      <c r="CC244" s="554"/>
      <c r="CD244" s="84"/>
      <c r="CE244" s="553"/>
      <c r="CF244" s="554"/>
      <c r="CG244" s="84"/>
      <c r="CH244" s="553"/>
      <c r="CI244" s="554"/>
      <c r="CJ244" s="554"/>
      <c r="CK244" s="554"/>
      <c r="CL244" s="554"/>
      <c r="CM244" s="554"/>
      <c r="CN244" s="554"/>
      <c r="CO244" s="554"/>
      <c r="CP244" s="554"/>
      <c r="CQ244" s="554"/>
      <c r="CR244" s="554"/>
      <c r="CS244" s="554"/>
      <c r="CT244" s="554"/>
      <c r="CU244" s="554"/>
      <c r="CV244" s="554"/>
      <c r="CW244" s="554"/>
      <c r="CX244" s="554"/>
      <c r="CY244" s="554">
        <v>221609929</v>
      </c>
      <c r="CZ244" s="84">
        <v>0</v>
      </c>
      <c r="DA244" s="84"/>
      <c r="DB244" s="727" t="s">
        <v>13003</v>
      </c>
      <c r="DC244" s="85">
        <v>1</v>
      </c>
      <c r="DD244" s="928"/>
      <c r="DE244" s="102" t="s">
        <v>14525</v>
      </c>
      <c r="DF244" s="928" t="s">
        <v>4118</v>
      </c>
      <c r="DG244" s="555">
        <v>0</v>
      </c>
      <c r="DH244" s="556" t="s">
        <v>1988</v>
      </c>
      <c r="DI244" s="557">
        <v>40582</v>
      </c>
      <c r="DJ244" s="557">
        <v>40570</v>
      </c>
      <c r="DK244" s="558">
        <v>31</v>
      </c>
      <c r="DL244" s="558" t="s">
        <v>15785</v>
      </c>
      <c r="DM244" s="619" t="s">
        <v>20567</v>
      </c>
      <c r="DN244" s="890">
        <v>221609929</v>
      </c>
      <c r="DO244" s="928"/>
      <c r="DP244" s="928"/>
      <c r="DQ244" s="928"/>
      <c r="DR244" s="928"/>
    </row>
    <row r="245" spans="1:122" ht="60.75" customHeight="1" thickTop="1" thickBot="1">
      <c r="A245" s="214">
        <v>238</v>
      </c>
      <c r="B245" s="214" t="s">
        <v>2362</v>
      </c>
      <c r="C245" s="214" t="s">
        <v>543</v>
      </c>
      <c r="D245" s="374" t="s">
        <v>87</v>
      </c>
      <c r="E245" s="517">
        <v>40568</v>
      </c>
      <c r="F245" s="517">
        <v>40539</v>
      </c>
      <c r="G245" s="517">
        <v>40588</v>
      </c>
      <c r="H245" s="517">
        <v>40595</v>
      </c>
      <c r="I245" s="517">
        <v>40588</v>
      </c>
      <c r="J245" s="382">
        <v>16</v>
      </c>
      <c r="K245" s="551">
        <v>41074</v>
      </c>
      <c r="L245" s="561">
        <v>40588</v>
      </c>
      <c r="M245" s="117">
        <v>40513</v>
      </c>
      <c r="N245" s="214" t="s">
        <v>528</v>
      </c>
      <c r="O245" s="1166">
        <v>830063697</v>
      </c>
      <c r="P245" s="530"/>
      <c r="Q245" s="530"/>
      <c r="R245" s="530"/>
      <c r="S245" s="530"/>
      <c r="T245" s="530"/>
      <c r="U245" s="530"/>
      <c r="V245" s="530"/>
      <c r="W245" s="530"/>
      <c r="X245" s="530"/>
      <c r="Y245" s="530"/>
      <c r="Z245" s="530"/>
      <c r="AA245" s="530"/>
      <c r="AB245" s="214" t="s">
        <v>45</v>
      </c>
      <c r="AC245" s="214" t="s">
        <v>221</v>
      </c>
      <c r="AD245" s="214" t="s">
        <v>225</v>
      </c>
      <c r="AE245" s="214" t="s">
        <v>509</v>
      </c>
      <c r="AF245" s="214">
        <v>162</v>
      </c>
      <c r="AG245" s="626"/>
      <c r="AH245" s="636">
        <v>221609929</v>
      </c>
      <c r="AI245" s="634">
        <v>46400000</v>
      </c>
      <c r="AJ245" s="634">
        <v>268009929</v>
      </c>
      <c r="AK245" s="214" t="s">
        <v>1</v>
      </c>
      <c r="AL245" s="214" t="s">
        <v>13003</v>
      </c>
      <c r="AM245" s="86">
        <v>221609929</v>
      </c>
      <c r="AN245" s="86" t="s">
        <v>14315</v>
      </c>
      <c r="AO245" s="86" t="s">
        <v>14315</v>
      </c>
      <c r="AP245" s="97" t="s">
        <v>1525</v>
      </c>
      <c r="AQ245" s="84">
        <v>221609929</v>
      </c>
      <c r="AR245" s="553">
        <v>40595</v>
      </c>
      <c r="AS245" s="554">
        <v>34</v>
      </c>
      <c r="AT245" s="84">
        <v>0</v>
      </c>
      <c r="AU245" s="553"/>
      <c r="AV245" s="554"/>
      <c r="AW245" s="84">
        <v>0</v>
      </c>
      <c r="AX245" s="553"/>
      <c r="AY245" s="554"/>
      <c r="AZ245" s="84">
        <v>0</v>
      </c>
      <c r="BA245" s="553"/>
      <c r="BB245" s="554"/>
      <c r="BC245" s="84"/>
      <c r="BD245" s="553"/>
      <c r="BE245" s="554"/>
      <c r="BF245" s="84"/>
      <c r="BG245" s="553"/>
      <c r="BH245" s="554"/>
      <c r="BI245" s="84"/>
      <c r="BJ245" s="553"/>
      <c r="BK245" s="554"/>
      <c r="BL245" s="84"/>
      <c r="BM245" s="553"/>
      <c r="BN245" s="554"/>
      <c r="BO245" s="84"/>
      <c r="BP245" s="553"/>
      <c r="BQ245" s="554"/>
      <c r="BR245" s="84"/>
      <c r="BS245" s="553"/>
      <c r="BT245" s="554"/>
      <c r="BU245" s="84"/>
      <c r="BV245" s="553"/>
      <c r="BW245" s="554"/>
      <c r="BX245" s="84"/>
      <c r="BY245" s="553"/>
      <c r="BZ245" s="554"/>
      <c r="CA245" s="84"/>
      <c r="CB245" s="553"/>
      <c r="CC245" s="554"/>
      <c r="CD245" s="84"/>
      <c r="CE245" s="553"/>
      <c r="CF245" s="554"/>
      <c r="CG245" s="84"/>
      <c r="CH245" s="553"/>
      <c r="CI245" s="554"/>
      <c r="CJ245" s="554"/>
      <c r="CK245" s="554"/>
      <c r="CL245" s="554"/>
      <c r="CM245" s="554"/>
      <c r="CN245" s="554"/>
      <c r="CO245" s="554"/>
      <c r="CP245" s="554"/>
      <c r="CQ245" s="554"/>
      <c r="CR245" s="554"/>
      <c r="CS245" s="554"/>
      <c r="CT245" s="554"/>
      <c r="CU245" s="554"/>
      <c r="CV245" s="554"/>
      <c r="CW245" s="554"/>
      <c r="CX245" s="554"/>
      <c r="CY245" s="554">
        <v>221609929</v>
      </c>
      <c r="CZ245" s="84">
        <v>0</v>
      </c>
      <c r="DA245" s="84"/>
      <c r="DB245" s="727" t="s">
        <v>13003</v>
      </c>
      <c r="DC245" s="85">
        <v>1</v>
      </c>
      <c r="DD245" s="928"/>
      <c r="DE245" s="102" t="s">
        <v>14525</v>
      </c>
      <c r="DF245" s="928" t="s">
        <v>4118</v>
      </c>
      <c r="DG245" s="555">
        <v>0</v>
      </c>
      <c r="DH245" s="928" t="s">
        <v>14096</v>
      </c>
      <c r="DI245" s="557">
        <v>40588</v>
      </c>
      <c r="DJ245" s="166">
        <v>40570</v>
      </c>
      <c r="DK245" s="558">
        <v>31</v>
      </c>
      <c r="DL245" s="558"/>
      <c r="DM245" s="619" t="s">
        <v>20567</v>
      </c>
      <c r="DN245" s="890">
        <v>221609929</v>
      </c>
      <c r="DO245" s="928"/>
      <c r="DP245" s="928"/>
      <c r="DQ245" s="928"/>
      <c r="DR245" s="928"/>
    </row>
    <row r="246" spans="1:122" ht="60.75" customHeight="1" thickTop="1" thickBot="1">
      <c r="A246" s="214">
        <v>239</v>
      </c>
      <c r="B246" s="214" t="s">
        <v>2362</v>
      </c>
      <c r="C246" s="214" t="s">
        <v>543</v>
      </c>
      <c r="D246" s="374" t="s">
        <v>87</v>
      </c>
      <c r="E246" s="517">
        <v>40571</v>
      </c>
      <c r="F246" s="517">
        <v>40567</v>
      </c>
      <c r="G246" s="517">
        <v>40590</v>
      </c>
      <c r="H246" s="517">
        <v>40603</v>
      </c>
      <c r="I246" s="517">
        <v>40590</v>
      </c>
      <c r="J246" s="382">
        <v>16</v>
      </c>
      <c r="K246" s="551">
        <v>41076</v>
      </c>
      <c r="L246" s="561">
        <v>40590</v>
      </c>
      <c r="M246" s="117">
        <v>40339</v>
      </c>
      <c r="N246" s="214" t="s">
        <v>6135</v>
      </c>
      <c r="O246" s="1166">
        <v>804009247</v>
      </c>
      <c r="P246" s="530"/>
      <c r="Q246" s="530"/>
      <c r="R246" s="530"/>
      <c r="S246" s="530"/>
      <c r="T246" s="530"/>
      <c r="U246" s="530"/>
      <c r="V246" s="530"/>
      <c r="W246" s="530"/>
      <c r="X246" s="530"/>
      <c r="Y246" s="530"/>
      <c r="Z246" s="530"/>
      <c r="AA246" s="530"/>
      <c r="AB246" s="214" t="s">
        <v>46</v>
      </c>
      <c r="AC246" s="214" t="s">
        <v>223</v>
      </c>
      <c r="AD246" s="214" t="s">
        <v>225</v>
      </c>
      <c r="AE246" s="214" t="s">
        <v>630</v>
      </c>
      <c r="AF246" s="214" t="s">
        <v>334</v>
      </c>
      <c r="AG246" s="626"/>
      <c r="AH246" s="636">
        <v>166207447</v>
      </c>
      <c r="AI246" s="634">
        <v>6800000</v>
      </c>
      <c r="AJ246" s="634">
        <v>173007447</v>
      </c>
      <c r="AK246" s="214"/>
      <c r="AL246" s="214" t="s">
        <v>156</v>
      </c>
      <c r="AM246" s="86">
        <v>166207447</v>
      </c>
      <c r="AN246" s="86" t="s">
        <v>1498</v>
      </c>
      <c r="AO246" s="86" t="s">
        <v>1523</v>
      </c>
      <c r="AP246" s="83" t="s">
        <v>1570</v>
      </c>
      <c r="AQ246" s="84">
        <v>166207447</v>
      </c>
      <c r="AR246" s="553">
        <v>40603</v>
      </c>
      <c r="AS246" s="554">
        <v>35</v>
      </c>
      <c r="AT246" s="84">
        <v>0</v>
      </c>
      <c r="AU246" s="553"/>
      <c r="AV246" s="554"/>
      <c r="AW246" s="84">
        <v>0</v>
      </c>
      <c r="AX246" s="553"/>
      <c r="AY246" s="554"/>
      <c r="AZ246" s="84">
        <v>0</v>
      </c>
      <c r="BA246" s="553"/>
      <c r="BB246" s="554"/>
      <c r="BC246" s="84"/>
      <c r="BD246" s="553"/>
      <c r="BE246" s="554"/>
      <c r="BF246" s="84"/>
      <c r="BG246" s="553"/>
      <c r="BH246" s="554"/>
      <c r="BI246" s="84"/>
      <c r="BJ246" s="553"/>
      <c r="BK246" s="554"/>
      <c r="BL246" s="84"/>
      <c r="BM246" s="553"/>
      <c r="BN246" s="554"/>
      <c r="BO246" s="84"/>
      <c r="BP246" s="553"/>
      <c r="BQ246" s="554"/>
      <c r="BR246" s="84"/>
      <c r="BS246" s="553"/>
      <c r="BT246" s="554"/>
      <c r="BU246" s="84"/>
      <c r="BV246" s="553"/>
      <c r="BW246" s="554"/>
      <c r="BX246" s="84"/>
      <c r="BY246" s="553"/>
      <c r="BZ246" s="554"/>
      <c r="CA246" s="84"/>
      <c r="CB246" s="553"/>
      <c r="CC246" s="554"/>
      <c r="CD246" s="84"/>
      <c r="CE246" s="553"/>
      <c r="CF246" s="554"/>
      <c r="CG246" s="84"/>
      <c r="CH246" s="553"/>
      <c r="CI246" s="554"/>
      <c r="CJ246" s="554"/>
      <c r="CK246" s="554"/>
      <c r="CL246" s="554"/>
      <c r="CM246" s="554"/>
      <c r="CN246" s="554"/>
      <c r="CO246" s="554"/>
      <c r="CP246" s="554"/>
      <c r="CQ246" s="554"/>
      <c r="CR246" s="554"/>
      <c r="CS246" s="554"/>
      <c r="CT246" s="554"/>
      <c r="CU246" s="554"/>
      <c r="CV246" s="554"/>
      <c r="CW246" s="554"/>
      <c r="CX246" s="554"/>
      <c r="CY246" s="554">
        <v>166207447</v>
      </c>
      <c r="CZ246" s="84">
        <v>0</v>
      </c>
      <c r="DA246" s="84"/>
      <c r="DB246" s="856" t="s">
        <v>20809</v>
      </c>
      <c r="DC246" s="85">
        <v>1</v>
      </c>
      <c r="DD246" s="928"/>
      <c r="DE246" s="102" t="s">
        <v>14525</v>
      </c>
      <c r="DF246" s="928"/>
      <c r="DG246" s="555">
        <v>0</v>
      </c>
      <c r="DH246" s="556" t="s">
        <v>1989</v>
      </c>
      <c r="DI246" s="557">
        <v>40590</v>
      </c>
      <c r="DJ246" s="557">
        <v>40576</v>
      </c>
      <c r="DK246" s="558">
        <v>9</v>
      </c>
      <c r="DL246" s="558" t="s">
        <v>15785</v>
      </c>
      <c r="DM246" s="619" t="s">
        <v>20758</v>
      </c>
      <c r="DN246" s="890">
        <v>166207447</v>
      </c>
      <c r="DO246" s="928"/>
      <c r="DP246" s="928"/>
      <c r="DQ246" s="928"/>
      <c r="DR246" s="928"/>
    </row>
    <row r="247" spans="1:122" ht="60.75" customHeight="1" thickTop="1" thickBot="1">
      <c r="A247" s="214">
        <v>245</v>
      </c>
      <c r="B247" s="214" t="s">
        <v>2361</v>
      </c>
      <c r="C247" s="214" t="s">
        <v>543</v>
      </c>
      <c r="D247" s="374" t="s">
        <v>87</v>
      </c>
      <c r="E247" s="517">
        <v>40576</v>
      </c>
      <c r="F247" s="517">
        <v>40567</v>
      </c>
      <c r="G247" s="517">
        <v>40645</v>
      </c>
      <c r="H247" s="517">
        <v>40658</v>
      </c>
      <c r="I247" s="517">
        <v>40645</v>
      </c>
      <c r="J247" s="382">
        <v>12</v>
      </c>
      <c r="K247" s="551">
        <v>41011</v>
      </c>
      <c r="L247" s="561">
        <v>40645</v>
      </c>
      <c r="M247" s="117">
        <v>40204</v>
      </c>
      <c r="N247" s="214" t="s">
        <v>284</v>
      </c>
      <c r="O247" s="1166">
        <v>890480123</v>
      </c>
      <c r="P247" s="530"/>
      <c r="Q247" s="530"/>
      <c r="R247" s="530"/>
      <c r="S247" s="530"/>
      <c r="T247" s="530"/>
      <c r="U247" s="530"/>
      <c r="V247" s="530"/>
      <c r="W247" s="530"/>
      <c r="X247" s="530"/>
      <c r="Y247" s="530"/>
      <c r="Z247" s="530"/>
      <c r="AA247" s="530"/>
      <c r="AB247" s="214" t="s">
        <v>47</v>
      </c>
      <c r="AC247" s="214" t="s">
        <v>221</v>
      </c>
      <c r="AD247" s="214" t="s">
        <v>225</v>
      </c>
      <c r="AE247" s="214" t="s">
        <v>629</v>
      </c>
      <c r="AF247" s="214">
        <v>5</v>
      </c>
      <c r="AG247" s="626"/>
      <c r="AH247" s="636">
        <v>706886177</v>
      </c>
      <c r="AI247" s="634">
        <v>1040625000</v>
      </c>
      <c r="AJ247" s="634">
        <v>1747511177</v>
      </c>
      <c r="AK247" s="214" t="s">
        <v>699</v>
      </c>
      <c r="AL247" s="214" t="s">
        <v>156</v>
      </c>
      <c r="AM247" s="86">
        <v>706886177</v>
      </c>
      <c r="AN247" s="86" t="s">
        <v>1453</v>
      </c>
      <c r="AO247" s="86" t="s">
        <v>2852</v>
      </c>
      <c r="AP247" s="97" t="s">
        <v>1524</v>
      </c>
      <c r="AQ247" s="84">
        <v>706886177</v>
      </c>
      <c r="AR247" s="553">
        <v>40658</v>
      </c>
      <c r="AS247" s="554">
        <v>49</v>
      </c>
      <c r="AT247" s="84">
        <v>0</v>
      </c>
      <c r="AU247" s="553"/>
      <c r="AV247" s="554"/>
      <c r="AW247" s="84">
        <v>0</v>
      </c>
      <c r="AX247" s="553"/>
      <c r="AY247" s="554"/>
      <c r="AZ247" s="84">
        <v>0</v>
      </c>
      <c r="BA247" s="553"/>
      <c r="BB247" s="554"/>
      <c r="BC247" s="84"/>
      <c r="BD247" s="553"/>
      <c r="BE247" s="554"/>
      <c r="BF247" s="84"/>
      <c r="BG247" s="553"/>
      <c r="BH247" s="554"/>
      <c r="BI247" s="84"/>
      <c r="BJ247" s="553"/>
      <c r="BK247" s="554"/>
      <c r="BL247" s="84"/>
      <c r="BM247" s="553"/>
      <c r="BN247" s="554"/>
      <c r="BO247" s="84"/>
      <c r="BP247" s="553"/>
      <c r="BQ247" s="554"/>
      <c r="BR247" s="84"/>
      <c r="BS247" s="553"/>
      <c r="BT247" s="554"/>
      <c r="BU247" s="84"/>
      <c r="BV247" s="553"/>
      <c r="BW247" s="554"/>
      <c r="BX247" s="84"/>
      <c r="BY247" s="553"/>
      <c r="BZ247" s="554"/>
      <c r="CA247" s="84"/>
      <c r="CB247" s="553"/>
      <c r="CC247" s="554"/>
      <c r="CD247" s="84"/>
      <c r="CE247" s="553"/>
      <c r="CF247" s="554"/>
      <c r="CG247" s="84"/>
      <c r="CH247" s="553"/>
      <c r="CI247" s="554"/>
      <c r="CJ247" s="554"/>
      <c r="CK247" s="554"/>
      <c r="CL247" s="554"/>
      <c r="CM247" s="554"/>
      <c r="CN247" s="554"/>
      <c r="CO247" s="554"/>
      <c r="CP247" s="554"/>
      <c r="CQ247" s="554"/>
      <c r="CR247" s="554"/>
      <c r="CS247" s="554"/>
      <c r="CT247" s="554"/>
      <c r="CU247" s="554"/>
      <c r="CV247" s="554"/>
      <c r="CW247" s="554"/>
      <c r="CX247" s="554"/>
      <c r="CY247" s="554">
        <v>706886177</v>
      </c>
      <c r="CZ247" s="84">
        <v>0</v>
      </c>
      <c r="DA247" s="84"/>
      <c r="DB247" s="856" t="s">
        <v>20809</v>
      </c>
      <c r="DC247" s="85">
        <v>1</v>
      </c>
      <c r="DD247" s="928"/>
      <c r="DE247" s="102" t="s">
        <v>19355</v>
      </c>
      <c r="DF247" s="928"/>
      <c r="DG247" s="555">
        <v>0</v>
      </c>
      <c r="DH247" s="928" t="s">
        <v>2204</v>
      </c>
      <c r="DI247" s="557">
        <v>40645</v>
      </c>
      <c r="DJ247" s="166">
        <v>40581</v>
      </c>
      <c r="DK247" s="558">
        <v>14</v>
      </c>
      <c r="DL247" s="558"/>
      <c r="DM247" s="619" t="s">
        <v>20546</v>
      </c>
      <c r="DN247" s="890">
        <v>706886177</v>
      </c>
      <c r="DO247" s="928"/>
      <c r="DP247" s="928"/>
      <c r="DQ247" s="928"/>
      <c r="DR247" s="928"/>
    </row>
    <row r="248" spans="1:122" ht="60.75" customHeight="1" thickTop="1" thickBot="1">
      <c r="A248" s="214">
        <v>246</v>
      </c>
      <c r="B248" s="214" t="s">
        <v>2361</v>
      </c>
      <c r="C248" s="214" t="s">
        <v>543</v>
      </c>
      <c r="D248" s="374" t="s">
        <v>87</v>
      </c>
      <c r="E248" s="517">
        <v>40575</v>
      </c>
      <c r="F248" s="517">
        <v>40567</v>
      </c>
      <c r="G248" s="517">
        <v>40603</v>
      </c>
      <c r="H248" s="517">
        <v>40612</v>
      </c>
      <c r="I248" s="517">
        <v>40603</v>
      </c>
      <c r="J248" s="382">
        <v>12</v>
      </c>
      <c r="K248" s="551">
        <v>40969</v>
      </c>
      <c r="L248" s="561">
        <v>40603</v>
      </c>
      <c r="M248" s="117">
        <v>40513</v>
      </c>
      <c r="N248" s="214" t="s">
        <v>285</v>
      </c>
      <c r="O248" s="1166">
        <v>900191633</v>
      </c>
      <c r="P248" s="530"/>
      <c r="Q248" s="530"/>
      <c r="R248" s="530"/>
      <c r="S248" s="530"/>
      <c r="T248" s="530"/>
      <c r="U248" s="530"/>
      <c r="V248" s="530"/>
      <c r="W248" s="530"/>
      <c r="X248" s="530"/>
      <c r="Y248" s="530"/>
      <c r="Z248" s="530"/>
      <c r="AA248" s="530"/>
      <c r="AB248" s="214" t="s">
        <v>48</v>
      </c>
      <c r="AC248" s="214" t="s">
        <v>221</v>
      </c>
      <c r="AD248" s="214" t="s">
        <v>225</v>
      </c>
      <c r="AE248" s="214" t="s">
        <v>629</v>
      </c>
      <c r="AF248" s="214">
        <v>162</v>
      </c>
      <c r="AG248" s="626"/>
      <c r="AH248" s="636">
        <v>700000000</v>
      </c>
      <c r="AI248" s="634">
        <v>543070000</v>
      </c>
      <c r="AJ248" s="634">
        <v>1243070000</v>
      </c>
      <c r="AK248" s="214" t="s">
        <v>241</v>
      </c>
      <c r="AL248" s="214" t="s">
        <v>13003</v>
      </c>
      <c r="AM248" s="86">
        <v>700000000</v>
      </c>
      <c r="AN248" s="86" t="s">
        <v>14315</v>
      </c>
      <c r="AO248" s="86" t="s">
        <v>14315</v>
      </c>
      <c r="AP248" s="83" t="s">
        <v>1525</v>
      </c>
      <c r="AQ248" s="84">
        <v>700000000</v>
      </c>
      <c r="AR248" s="553">
        <v>40612</v>
      </c>
      <c r="AS248" s="554">
        <v>40</v>
      </c>
      <c r="AT248" s="84">
        <v>0</v>
      </c>
      <c r="AU248" s="553"/>
      <c r="AV248" s="554"/>
      <c r="AW248" s="84">
        <v>0</v>
      </c>
      <c r="AX248" s="553"/>
      <c r="AY248" s="554"/>
      <c r="AZ248" s="84">
        <v>0</v>
      </c>
      <c r="BA248" s="553"/>
      <c r="BB248" s="554"/>
      <c r="BC248" s="84"/>
      <c r="BD248" s="553"/>
      <c r="BE248" s="554"/>
      <c r="BF248" s="84"/>
      <c r="BG248" s="553"/>
      <c r="BH248" s="554"/>
      <c r="BI248" s="84"/>
      <c r="BJ248" s="553"/>
      <c r="BK248" s="554"/>
      <c r="BL248" s="84"/>
      <c r="BM248" s="553"/>
      <c r="BN248" s="554"/>
      <c r="BO248" s="84"/>
      <c r="BP248" s="553"/>
      <c r="BQ248" s="554"/>
      <c r="BR248" s="84"/>
      <c r="BS248" s="553"/>
      <c r="BT248" s="554"/>
      <c r="BU248" s="84"/>
      <c r="BV248" s="553"/>
      <c r="BW248" s="554"/>
      <c r="BX248" s="84"/>
      <c r="BY248" s="553"/>
      <c r="BZ248" s="554"/>
      <c r="CA248" s="84"/>
      <c r="CB248" s="553"/>
      <c r="CC248" s="554"/>
      <c r="CD248" s="84"/>
      <c r="CE248" s="553"/>
      <c r="CF248" s="554"/>
      <c r="CG248" s="84"/>
      <c r="CH248" s="553"/>
      <c r="CI248" s="554"/>
      <c r="CJ248" s="554"/>
      <c r="CK248" s="554"/>
      <c r="CL248" s="554"/>
      <c r="CM248" s="554"/>
      <c r="CN248" s="554"/>
      <c r="CO248" s="554"/>
      <c r="CP248" s="554"/>
      <c r="CQ248" s="554"/>
      <c r="CR248" s="554"/>
      <c r="CS248" s="554"/>
      <c r="CT248" s="554"/>
      <c r="CU248" s="554"/>
      <c r="CV248" s="554"/>
      <c r="CW248" s="554"/>
      <c r="CX248" s="554"/>
      <c r="CY248" s="554">
        <v>700000000</v>
      </c>
      <c r="CZ248" s="84">
        <v>0</v>
      </c>
      <c r="DA248" s="84"/>
      <c r="DB248" s="727" t="s">
        <v>13003</v>
      </c>
      <c r="DC248" s="85">
        <v>1</v>
      </c>
      <c r="DD248" s="928"/>
      <c r="DE248" s="102" t="s">
        <v>19355</v>
      </c>
      <c r="DF248" s="928" t="s">
        <v>4118</v>
      </c>
      <c r="DG248" s="555">
        <v>0</v>
      </c>
      <c r="DH248" s="556" t="s">
        <v>1990</v>
      </c>
      <c r="DI248" s="557">
        <v>40603</v>
      </c>
      <c r="DJ248" s="557">
        <v>40598</v>
      </c>
      <c r="DK248" s="558">
        <v>31</v>
      </c>
      <c r="DL248" s="558"/>
      <c r="DM248" s="619" t="s">
        <v>20567</v>
      </c>
      <c r="DN248" s="890">
        <v>700000000</v>
      </c>
      <c r="DO248" s="928"/>
      <c r="DP248" s="928"/>
      <c r="DQ248" s="928"/>
      <c r="DR248" s="928"/>
    </row>
    <row r="249" spans="1:122" ht="60.75" customHeight="1" thickTop="1" thickBot="1">
      <c r="A249" s="214">
        <v>247</v>
      </c>
      <c r="B249" s="214" t="s">
        <v>573</v>
      </c>
      <c r="C249" s="214" t="s">
        <v>541</v>
      </c>
      <c r="D249" s="374">
        <v>0</v>
      </c>
      <c r="E249" s="517">
        <v>40576</v>
      </c>
      <c r="F249" s="517">
        <v>40567</v>
      </c>
      <c r="G249" s="517">
        <v>40627</v>
      </c>
      <c r="H249" s="517">
        <v>40634</v>
      </c>
      <c r="I249" s="517">
        <v>40634</v>
      </c>
      <c r="J249" s="382">
        <v>17</v>
      </c>
      <c r="K249" s="551">
        <v>41153</v>
      </c>
      <c r="L249" s="552"/>
      <c r="M249" s="117">
        <v>40339</v>
      </c>
      <c r="N249" s="214" t="s">
        <v>2367</v>
      </c>
      <c r="O249" s="1166">
        <v>800101632</v>
      </c>
      <c r="P249" s="530"/>
      <c r="Q249" s="530"/>
      <c r="R249" s="530"/>
      <c r="S249" s="530"/>
      <c r="T249" s="530"/>
      <c r="U249" s="530"/>
      <c r="V249" s="530"/>
      <c r="W249" s="530"/>
      <c r="X249" s="530"/>
      <c r="Y249" s="530"/>
      <c r="Z249" s="530"/>
      <c r="AA249" s="530"/>
      <c r="AB249" s="214" t="s">
        <v>49</v>
      </c>
      <c r="AC249" s="214" t="s">
        <v>223</v>
      </c>
      <c r="AD249" s="214" t="s">
        <v>229</v>
      </c>
      <c r="AE249" s="214" t="s">
        <v>508</v>
      </c>
      <c r="AF249" s="214" t="s">
        <v>335</v>
      </c>
      <c r="AG249" s="626"/>
      <c r="AH249" s="636">
        <v>16686000</v>
      </c>
      <c r="AI249" s="634">
        <v>1854000</v>
      </c>
      <c r="AJ249" s="634">
        <v>18540000</v>
      </c>
      <c r="AK249" s="214" t="s">
        <v>421</v>
      </c>
      <c r="AL249" s="214" t="s">
        <v>156</v>
      </c>
      <c r="AM249" s="86">
        <v>16686000</v>
      </c>
      <c r="AN249" s="86" t="s">
        <v>1456</v>
      </c>
      <c r="AO249" s="86" t="s">
        <v>11086</v>
      </c>
      <c r="AP249" s="83" t="s">
        <v>1513</v>
      </c>
      <c r="AQ249" s="84">
        <v>16686000</v>
      </c>
      <c r="AR249" s="553">
        <v>40634</v>
      </c>
      <c r="AS249" s="554">
        <v>45</v>
      </c>
      <c r="AT249" s="84">
        <v>0</v>
      </c>
      <c r="AU249" s="553"/>
      <c r="AV249" s="554"/>
      <c r="AW249" s="84">
        <v>0</v>
      </c>
      <c r="AX249" s="553"/>
      <c r="AY249" s="554"/>
      <c r="AZ249" s="84">
        <v>0</v>
      </c>
      <c r="BA249" s="553"/>
      <c r="BB249" s="554"/>
      <c r="BC249" s="84"/>
      <c r="BD249" s="553"/>
      <c r="BE249" s="554"/>
      <c r="BF249" s="84"/>
      <c r="BG249" s="553"/>
      <c r="BH249" s="554"/>
      <c r="BI249" s="84"/>
      <c r="BJ249" s="553"/>
      <c r="BK249" s="554"/>
      <c r="BL249" s="84"/>
      <c r="BM249" s="553"/>
      <c r="BN249" s="554"/>
      <c r="BO249" s="84"/>
      <c r="BP249" s="553"/>
      <c r="BQ249" s="554"/>
      <c r="BR249" s="84"/>
      <c r="BS249" s="553"/>
      <c r="BT249" s="554"/>
      <c r="BU249" s="84"/>
      <c r="BV249" s="553"/>
      <c r="BW249" s="554"/>
      <c r="BX249" s="84"/>
      <c r="BY249" s="553"/>
      <c r="BZ249" s="554"/>
      <c r="CA249" s="84"/>
      <c r="CB249" s="553"/>
      <c r="CC249" s="554"/>
      <c r="CD249" s="84"/>
      <c r="CE249" s="553"/>
      <c r="CF249" s="554"/>
      <c r="CG249" s="84"/>
      <c r="CH249" s="553"/>
      <c r="CI249" s="554"/>
      <c r="CJ249" s="554"/>
      <c r="CK249" s="554"/>
      <c r="CL249" s="554"/>
      <c r="CM249" s="554"/>
      <c r="CN249" s="554"/>
      <c r="CO249" s="554"/>
      <c r="CP249" s="554"/>
      <c r="CQ249" s="554"/>
      <c r="CR249" s="554"/>
      <c r="CS249" s="554"/>
      <c r="CT249" s="554"/>
      <c r="CU249" s="554"/>
      <c r="CV249" s="554"/>
      <c r="CW249" s="554"/>
      <c r="CX249" s="554"/>
      <c r="CY249" s="554">
        <v>16686000</v>
      </c>
      <c r="CZ249" s="84">
        <v>0</v>
      </c>
      <c r="DA249" s="84"/>
      <c r="DB249" s="856" t="s">
        <v>20809</v>
      </c>
      <c r="DC249" s="85">
        <v>1</v>
      </c>
      <c r="DD249" s="928"/>
      <c r="DE249" s="102" t="s">
        <v>19355</v>
      </c>
      <c r="DF249" s="928"/>
      <c r="DG249" s="555">
        <v>0</v>
      </c>
      <c r="DH249" s="556" t="s">
        <v>1991</v>
      </c>
      <c r="DI249" s="557"/>
      <c r="DJ249" s="557">
        <v>40577</v>
      </c>
      <c r="DK249" s="558">
        <v>10</v>
      </c>
      <c r="DL249" s="558" t="s">
        <v>15789</v>
      </c>
      <c r="DM249" s="619" t="s">
        <v>20753</v>
      </c>
      <c r="DN249" s="890">
        <v>16686000</v>
      </c>
      <c r="DO249" s="928"/>
      <c r="DP249" s="928"/>
      <c r="DQ249" s="928"/>
      <c r="DR249" s="928"/>
    </row>
    <row r="250" spans="1:122" ht="60.75" customHeight="1" thickTop="1" thickBot="1">
      <c r="A250" s="214">
        <v>248</v>
      </c>
      <c r="B250" s="214" t="s">
        <v>2360</v>
      </c>
      <c r="C250" s="214" t="s">
        <v>541</v>
      </c>
      <c r="D250" s="374">
        <v>0</v>
      </c>
      <c r="E250" s="517">
        <v>40575</v>
      </c>
      <c r="F250" s="517">
        <v>40567</v>
      </c>
      <c r="G250" s="517">
        <v>40603</v>
      </c>
      <c r="H250" s="517">
        <v>40612</v>
      </c>
      <c r="I250" s="517">
        <v>40612</v>
      </c>
      <c r="J250" s="382">
        <v>17</v>
      </c>
      <c r="K250" s="551">
        <v>41131</v>
      </c>
      <c r="L250" s="552"/>
      <c r="M250" s="117">
        <v>40339</v>
      </c>
      <c r="N250" s="214" t="s">
        <v>691</v>
      </c>
      <c r="O250" s="1166">
        <v>899999063</v>
      </c>
      <c r="P250" s="530"/>
      <c r="Q250" s="530"/>
      <c r="R250" s="530"/>
      <c r="S250" s="530"/>
      <c r="T250" s="530"/>
      <c r="U250" s="530"/>
      <c r="V250" s="530"/>
      <c r="W250" s="530"/>
      <c r="X250" s="530"/>
      <c r="Y250" s="530"/>
      <c r="Z250" s="530"/>
      <c r="AA250" s="530"/>
      <c r="AB250" s="214" t="s">
        <v>50</v>
      </c>
      <c r="AC250" s="214" t="s">
        <v>223</v>
      </c>
      <c r="AD250" s="214" t="s">
        <v>229</v>
      </c>
      <c r="AE250" s="214" t="s">
        <v>508</v>
      </c>
      <c r="AF250" s="214" t="s">
        <v>335</v>
      </c>
      <c r="AG250" s="626"/>
      <c r="AH250" s="636">
        <v>38934000</v>
      </c>
      <c r="AI250" s="634">
        <v>16686000</v>
      </c>
      <c r="AJ250" s="634">
        <v>55620000</v>
      </c>
      <c r="AK250" s="214"/>
      <c r="AL250" s="214" t="s">
        <v>156</v>
      </c>
      <c r="AM250" s="86">
        <v>38934000</v>
      </c>
      <c r="AN250" s="86" t="s">
        <v>14315</v>
      </c>
      <c r="AO250" s="86" t="s">
        <v>14315</v>
      </c>
      <c r="AP250" s="83" t="s">
        <v>1525</v>
      </c>
      <c r="AQ250" s="84">
        <v>38934000</v>
      </c>
      <c r="AR250" s="553">
        <v>40612</v>
      </c>
      <c r="AS250" s="554">
        <v>40</v>
      </c>
      <c r="AT250" s="84">
        <v>0</v>
      </c>
      <c r="AU250" s="553"/>
      <c r="AV250" s="554"/>
      <c r="AW250" s="84">
        <v>0</v>
      </c>
      <c r="AX250" s="553"/>
      <c r="AY250" s="554"/>
      <c r="AZ250" s="84">
        <v>0</v>
      </c>
      <c r="BA250" s="553"/>
      <c r="BB250" s="554"/>
      <c r="BC250" s="84"/>
      <c r="BD250" s="553"/>
      <c r="BE250" s="554"/>
      <c r="BF250" s="84"/>
      <c r="BG250" s="553"/>
      <c r="BH250" s="554"/>
      <c r="BI250" s="84"/>
      <c r="BJ250" s="553"/>
      <c r="BK250" s="554"/>
      <c r="BL250" s="84"/>
      <c r="BM250" s="553"/>
      <c r="BN250" s="554"/>
      <c r="BO250" s="84"/>
      <c r="BP250" s="553"/>
      <c r="BQ250" s="554"/>
      <c r="BR250" s="84"/>
      <c r="BS250" s="553"/>
      <c r="BT250" s="554"/>
      <c r="BU250" s="84"/>
      <c r="BV250" s="553"/>
      <c r="BW250" s="554"/>
      <c r="BX250" s="84"/>
      <c r="BY250" s="553"/>
      <c r="BZ250" s="554"/>
      <c r="CA250" s="84"/>
      <c r="CB250" s="553"/>
      <c r="CC250" s="554"/>
      <c r="CD250" s="84"/>
      <c r="CE250" s="553"/>
      <c r="CF250" s="554"/>
      <c r="CG250" s="84"/>
      <c r="CH250" s="553"/>
      <c r="CI250" s="554"/>
      <c r="CJ250" s="554"/>
      <c r="CK250" s="554"/>
      <c r="CL250" s="554"/>
      <c r="CM250" s="554"/>
      <c r="CN250" s="554"/>
      <c r="CO250" s="554"/>
      <c r="CP250" s="554"/>
      <c r="CQ250" s="554"/>
      <c r="CR250" s="554"/>
      <c r="CS250" s="554"/>
      <c r="CT250" s="554"/>
      <c r="CU250" s="554"/>
      <c r="CV250" s="554"/>
      <c r="CW250" s="554"/>
      <c r="CX250" s="554"/>
      <c r="CY250" s="554">
        <v>38934000</v>
      </c>
      <c r="CZ250" s="84">
        <v>0</v>
      </c>
      <c r="DA250" s="84"/>
      <c r="DB250" s="856" t="s">
        <v>20809</v>
      </c>
      <c r="DC250" s="85">
        <v>1</v>
      </c>
      <c r="DD250" s="928"/>
      <c r="DE250" s="102" t="s">
        <v>19355</v>
      </c>
      <c r="DF250" s="928"/>
      <c r="DG250" s="555">
        <v>0</v>
      </c>
      <c r="DH250" s="556" t="s">
        <v>1992</v>
      </c>
      <c r="DI250" s="557"/>
      <c r="DJ250" s="557">
        <v>40576</v>
      </c>
      <c r="DK250" s="558">
        <v>9</v>
      </c>
      <c r="DL250" s="558" t="s">
        <v>15785</v>
      </c>
      <c r="DM250" s="619" t="s">
        <v>20753</v>
      </c>
      <c r="DN250" s="890">
        <v>38934000</v>
      </c>
      <c r="DO250" s="928"/>
      <c r="DP250" s="928"/>
      <c r="DQ250" s="928"/>
      <c r="DR250" s="928"/>
    </row>
    <row r="251" spans="1:122" ht="60.75" customHeight="1" thickTop="1" thickBot="1">
      <c r="A251" s="214">
        <v>249</v>
      </c>
      <c r="B251" s="214" t="s">
        <v>2360</v>
      </c>
      <c r="C251" s="214" t="s">
        <v>539</v>
      </c>
      <c r="D251" s="374" t="s">
        <v>87</v>
      </c>
      <c r="E251" s="517">
        <v>40576</v>
      </c>
      <c r="F251" s="517">
        <v>40567</v>
      </c>
      <c r="G251" s="517">
        <v>40667</v>
      </c>
      <c r="H251" s="517">
        <v>40686</v>
      </c>
      <c r="I251" s="517">
        <v>40686</v>
      </c>
      <c r="J251" s="382">
        <v>17</v>
      </c>
      <c r="K251" s="551">
        <v>41205</v>
      </c>
      <c r="L251" s="561">
        <v>40667</v>
      </c>
      <c r="M251" s="117">
        <v>40339</v>
      </c>
      <c r="N251" s="214" t="s">
        <v>750</v>
      </c>
      <c r="O251" s="1166" t="s">
        <v>258</v>
      </c>
      <c r="P251" s="530"/>
      <c r="Q251" s="530"/>
      <c r="R251" s="530"/>
      <c r="S251" s="530"/>
      <c r="T251" s="530"/>
      <c r="U251" s="530"/>
      <c r="V251" s="530"/>
      <c r="W251" s="530"/>
      <c r="X251" s="530"/>
      <c r="Y251" s="530"/>
      <c r="Z251" s="530"/>
      <c r="AA251" s="530"/>
      <c r="AB251" s="214" t="s">
        <v>187</v>
      </c>
      <c r="AC251" s="214" t="s">
        <v>223</v>
      </c>
      <c r="AD251" s="214" t="s">
        <v>229</v>
      </c>
      <c r="AE251" s="214" t="s">
        <v>508</v>
      </c>
      <c r="AF251" s="214" t="s">
        <v>335</v>
      </c>
      <c r="AG251" s="626"/>
      <c r="AH251" s="636">
        <v>12978000</v>
      </c>
      <c r="AI251" s="634">
        <v>5562000</v>
      </c>
      <c r="AJ251" s="634">
        <v>18540000</v>
      </c>
      <c r="AK251" s="214" t="s">
        <v>160</v>
      </c>
      <c r="AL251" s="214" t="s">
        <v>156</v>
      </c>
      <c r="AM251" s="86">
        <v>12978000</v>
      </c>
      <c r="AN251" s="86" t="s">
        <v>14315</v>
      </c>
      <c r="AO251" s="86" t="s">
        <v>14315</v>
      </c>
      <c r="AP251" s="83" t="s">
        <v>1525</v>
      </c>
      <c r="AQ251" s="84">
        <v>12978000</v>
      </c>
      <c r="AR251" s="553">
        <v>40686</v>
      </c>
      <c r="AS251" s="554">
        <v>52</v>
      </c>
      <c r="AT251" s="84">
        <v>0</v>
      </c>
      <c r="AU251" s="553"/>
      <c r="AV251" s="554"/>
      <c r="AW251" s="84">
        <v>0</v>
      </c>
      <c r="AX251" s="553"/>
      <c r="AY251" s="554"/>
      <c r="AZ251" s="84">
        <v>0</v>
      </c>
      <c r="BA251" s="553"/>
      <c r="BB251" s="554"/>
      <c r="BC251" s="84"/>
      <c r="BD251" s="553"/>
      <c r="BE251" s="554"/>
      <c r="BF251" s="84"/>
      <c r="BG251" s="553"/>
      <c r="BH251" s="554"/>
      <c r="BI251" s="84"/>
      <c r="BJ251" s="553"/>
      <c r="BK251" s="554"/>
      <c r="BL251" s="84"/>
      <c r="BM251" s="553"/>
      <c r="BN251" s="554"/>
      <c r="BO251" s="84"/>
      <c r="BP251" s="553"/>
      <c r="BQ251" s="554"/>
      <c r="BR251" s="84"/>
      <c r="BS251" s="553"/>
      <c r="BT251" s="554"/>
      <c r="BU251" s="84"/>
      <c r="BV251" s="553"/>
      <c r="BW251" s="554"/>
      <c r="BX251" s="84"/>
      <c r="BY251" s="553"/>
      <c r="BZ251" s="554"/>
      <c r="CA251" s="84"/>
      <c r="CB251" s="553"/>
      <c r="CC251" s="554"/>
      <c r="CD251" s="84"/>
      <c r="CE251" s="553"/>
      <c r="CF251" s="554"/>
      <c r="CG251" s="84"/>
      <c r="CH251" s="553"/>
      <c r="CI251" s="554"/>
      <c r="CJ251" s="554"/>
      <c r="CK251" s="554"/>
      <c r="CL251" s="554"/>
      <c r="CM251" s="554"/>
      <c r="CN251" s="554"/>
      <c r="CO251" s="554"/>
      <c r="CP251" s="554"/>
      <c r="CQ251" s="554"/>
      <c r="CR251" s="554"/>
      <c r="CS251" s="554"/>
      <c r="CT251" s="554"/>
      <c r="CU251" s="554"/>
      <c r="CV251" s="554"/>
      <c r="CW251" s="554"/>
      <c r="CX251" s="554"/>
      <c r="CY251" s="554">
        <v>12978000</v>
      </c>
      <c r="CZ251" s="84">
        <v>0</v>
      </c>
      <c r="DA251" s="84"/>
      <c r="DB251" s="856" t="s">
        <v>20809</v>
      </c>
      <c r="DC251" s="85">
        <v>1</v>
      </c>
      <c r="DD251" s="928"/>
      <c r="DE251" s="102" t="s">
        <v>19355</v>
      </c>
      <c r="DF251" s="928"/>
      <c r="DG251" s="555">
        <v>0</v>
      </c>
      <c r="DH251" s="556" t="s">
        <v>1993</v>
      </c>
      <c r="DI251" s="557">
        <v>40667</v>
      </c>
      <c r="DJ251" s="557">
        <v>40577</v>
      </c>
      <c r="DK251" s="558">
        <v>10</v>
      </c>
      <c r="DL251" s="558" t="s">
        <v>15785</v>
      </c>
      <c r="DM251" s="619" t="s">
        <v>20753</v>
      </c>
      <c r="DN251" s="890">
        <v>12978000</v>
      </c>
      <c r="DO251" s="928"/>
      <c r="DP251" s="928"/>
      <c r="DQ251" s="928"/>
      <c r="DR251" s="928"/>
    </row>
    <row r="252" spans="1:122" ht="60.75" customHeight="1" thickTop="1" thickBot="1">
      <c r="A252" s="214">
        <v>240</v>
      </c>
      <c r="B252" s="214" t="s">
        <v>2362</v>
      </c>
      <c r="C252" s="214" t="s">
        <v>86</v>
      </c>
      <c r="D252" s="374" t="s">
        <v>542</v>
      </c>
      <c r="E252" s="517">
        <v>40574</v>
      </c>
      <c r="F252" s="517">
        <v>40567</v>
      </c>
      <c r="G252" s="517">
        <v>40604</v>
      </c>
      <c r="H252" s="517">
        <v>40619</v>
      </c>
      <c r="I252" s="517">
        <v>40604</v>
      </c>
      <c r="J252" s="382">
        <v>22</v>
      </c>
      <c r="K252" s="551">
        <v>41276</v>
      </c>
      <c r="L252" s="552"/>
      <c r="M252" s="117">
        <v>40339</v>
      </c>
      <c r="N252" s="214" t="s">
        <v>15234</v>
      </c>
      <c r="O252" s="1166">
        <v>890201213</v>
      </c>
      <c r="P252" s="530"/>
      <c r="Q252" s="530"/>
      <c r="R252" s="530"/>
      <c r="S252" s="530"/>
      <c r="T252" s="530"/>
      <c r="U252" s="530"/>
      <c r="V252" s="530"/>
      <c r="W252" s="530"/>
      <c r="X252" s="530"/>
      <c r="Y252" s="530"/>
      <c r="Z252" s="530"/>
      <c r="AA252" s="530"/>
      <c r="AB252" s="214" t="s">
        <v>576</v>
      </c>
      <c r="AC252" s="214" t="s">
        <v>223</v>
      </c>
      <c r="AD252" s="214" t="s">
        <v>229</v>
      </c>
      <c r="AE252" s="214" t="s">
        <v>329</v>
      </c>
      <c r="AF252" s="214" t="s">
        <v>334</v>
      </c>
      <c r="AG252" s="626"/>
      <c r="AH252" s="636">
        <v>110804965</v>
      </c>
      <c r="AI252" s="634">
        <v>56028000</v>
      </c>
      <c r="AJ252" s="634">
        <v>166832965</v>
      </c>
      <c r="AK252" s="214"/>
      <c r="AL252" s="214" t="s">
        <v>156</v>
      </c>
      <c r="AM252" s="86">
        <v>110804965</v>
      </c>
      <c r="AN252" s="86" t="s">
        <v>1453</v>
      </c>
      <c r="AO252" s="86" t="s">
        <v>2852</v>
      </c>
      <c r="AP252" s="83" t="s">
        <v>1524</v>
      </c>
      <c r="AQ252" s="84">
        <v>110804965</v>
      </c>
      <c r="AR252" s="553">
        <v>40619</v>
      </c>
      <c r="AS252" s="554">
        <v>42</v>
      </c>
      <c r="AT252" s="84">
        <v>0</v>
      </c>
      <c r="AU252" s="553"/>
      <c r="AV252" s="554"/>
      <c r="AW252" s="84">
        <v>0</v>
      </c>
      <c r="AX252" s="553"/>
      <c r="AY252" s="554"/>
      <c r="AZ252" s="84">
        <v>0</v>
      </c>
      <c r="BA252" s="553"/>
      <c r="BB252" s="554"/>
      <c r="BC252" s="84"/>
      <c r="BD252" s="553"/>
      <c r="BE252" s="554"/>
      <c r="BF252" s="84"/>
      <c r="BG252" s="553"/>
      <c r="BH252" s="554"/>
      <c r="BI252" s="84"/>
      <c r="BJ252" s="553"/>
      <c r="BK252" s="554"/>
      <c r="BL252" s="84"/>
      <c r="BM252" s="553"/>
      <c r="BN252" s="554"/>
      <c r="BO252" s="84"/>
      <c r="BP252" s="553"/>
      <c r="BQ252" s="554"/>
      <c r="BR252" s="84"/>
      <c r="BS252" s="553"/>
      <c r="BT252" s="554"/>
      <c r="BU252" s="84"/>
      <c r="BV252" s="553"/>
      <c r="BW252" s="554"/>
      <c r="BX252" s="84"/>
      <c r="BY252" s="553"/>
      <c r="BZ252" s="554"/>
      <c r="CA252" s="84"/>
      <c r="CB252" s="553"/>
      <c r="CC252" s="554"/>
      <c r="CD252" s="84"/>
      <c r="CE252" s="553"/>
      <c r="CF252" s="554"/>
      <c r="CG252" s="84"/>
      <c r="CH252" s="553"/>
      <c r="CI252" s="554"/>
      <c r="CJ252" s="554"/>
      <c r="CK252" s="554"/>
      <c r="CL252" s="554"/>
      <c r="CM252" s="554"/>
      <c r="CN252" s="554"/>
      <c r="CO252" s="554"/>
      <c r="CP252" s="554"/>
      <c r="CQ252" s="554"/>
      <c r="CR252" s="554"/>
      <c r="CS252" s="554"/>
      <c r="CT252" s="554"/>
      <c r="CU252" s="554"/>
      <c r="CV252" s="554"/>
      <c r="CW252" s="554"/>
      <c r="CX252" s="554"/>
      <c r="CY252" s="554">
        <v>110804965</v>
      </c>
      <c r="CZ252" s="84">
        <v>0</v>
      </c>
      <c r="DA252" s="84"/>
      <c r="DB252" s="856" t="s">
        <v>20809</v>
      </c>
      <c r="DC252" s="85">
        <v>1</v>
      </c>
      <c r="DD252" s="928"/>
      <c r="DE252" s="102" t="s">
        <v>2300</v>
      </c>
      <c r="DF252" s="928"/>
      <c r="DG252" s="555">
        <v>0</v>
      </c>
      <c r="DH252" s="556" t="s">
        <v>1994</v>
      </c>
      <c r="DI252" s="557"/>
      <c r="DJ252" s="557">
        <v>40576</v>
      </c>
      <c r="DK252" s="558">
        <v>9</v>
      </c>
      <c r="DL252" s="558"/>
      <c r="DM252" s="619" t="s">
        <v>20758</v>
      </c>
      <c r="DN252" s="890">
        <v>110804965</v>
      </c>
      <c r="DO252" s="928"/>
      <c r="DP252" s="928"/>
      <c r="DQ252" s="928"/>
      <c r="DR252" s="928"/>
    </row>
    <row r="253" spans="1:122" ht="60.75" customHeight="1" thickTop="1" thickBot="1">
      <c r="A253" s="214">
        <v>241</v>
      </c>
      <c r="B253" s="214" t="s">
        <v>2362</v>
      </c>
      <c r="C253" s="214" t="s">
        <v>543</v>
      </c>
      <c r="D253" s="374" t="s">
        <v>87</v>
      </c>
      <c r="E253" s="517">
        <v>40574</v>
      </c>
      <c r="F253" s="517">
        <v>40567</v>
      </c>
      <c r="G253" s="517">
        <v>40597</v>
      </c>
      <c r="H253" s="517">
        <v>40604</v>
      </c>
      <c r="I253" s="517">
        <v>40597</v>
      </c>
      <c r="J253" s="382">
        <v>16</v>
      </c>
      <c r="K253" s="551">
        <v>41083</v>
      </c>
      <c r="L253" s="561">
        <v>40597</v>
      </c>
      <c r="M253" s="117">
        <v>40513</v>
      </c>
      <c r="N253" s="214" t="s">
        <v>259</v>
      </c>
      <c r="O253" s="1166">
        <v>830013743</v>
      </c>
      <c r="P253" s="530"/>
      <c r="Q253" s="530"/>
      <c r="R253" s="530"/>
      <c r="S253" s="530"/>
      <c r="T253" s="530"/>
      <c r="U253" s="530"/>
      <c r="V253" s="530"/>
      <c r="W253" s="530"/>
      <c r="X253" s="530"/>
      <c r="Y253" s="530"/>
      <c r="Z253" s="530"/>
      <c r="AA253" s="530"/>
      <c r="AB253" s="214" t="s">
        <v>577</v>
      </c>
      <c r="AC253" s="214" t="s">
        <v>221</v>
      </c>
      <c r="AD253" s="214" t="s">
        <v>225</v>
      </c>
      <c r="AE253" s="214" t="s">
        <v>510</v>
      </c>
      <c r="AF253" s="214">
        <v>162</v>
      </c>
      <c r="AG253" s="626"/>
      <c r="AH253" s="636">
        <v>166207447</v>
      </c>
      <c r="AI253" s="634">
        <v>73370000</v>
      </c>
      <c r="AJ253" s="634">
        <v>239577447</v>
      </c>
      <c r="AK253" s="214" t="s">
        <v>89</v>
      </c>
      <c r="AL253" s="214" t="s">
        <v>13003</v>
      </c>
      <c r="AM253" s="86">
        <v>166207447</v>
      </c>
      <c r="AN253" s="86" t="s">
        <v>14315</v>
      </c>
      <c r="AO253" s="86" t="s">
        <v>14315</v>
      </c>
      <c r="AP253" s="83" t="s">
        <v>1525</v>
      </c>
      <c r="AQ253" s="84">
        <v>166207447</v>
      </c>
      <c r="AR253" s="553">
        <v>40604</v>
      </c>
      <c r="AS253" s="554">
        <v>37</v>
      </c>
      <c r="AT253" s="84">
        <v>0</v>
      </c>
      <c r="AU253" s="553"/>
      <c r="AV253" s="554"/>
      <c r="AW253" s="84">
        <v>0</v>
      </c>
      <c r="AX253" s="553"/>
      <c r="AY253" s="554"/>
      <c r="AZ253" s="84">
        <v>0</v>
      </c>
      <c r="BA253" s="553"/>
      <c r="BB253" s="554"/>
      <c r="BC253" s="84"/>
      <c r="BD253" s="553"/>
      <c r="BE253" s="554"/>
      <c r="BF253" s="84"/>
      <c r="BG253" s="553"/>
      <c r="BH253" s="554"/>
      <c r="BI253" s="84"/>
      <c r="BJ253" s="553"/>
      <c r="BK253" s="554"/>
      <c r="BL253" s="84"/>
      <c r="BM253" s="553"/>
      <c r="BN253" s="554"/>
      <c r="BO253" s="84"/>
      <c r="BP253" s="553"/>
      <c r="BQ253" s="554"/>
      <c r="BR253" s="84"/>
      <c r="BS253" s="553"/>
      <c r="BT253" s="554"/>
      <c r="BU253" s="84"/>
      <c r="BV253" s="553"/>
      <c r="BW253" s="554"/>
      <c r="BX253" s="84"/>
      <c r="BY253" s="553"/>
      <c r="BZ253" s="554"/>
      <c r="CA253" s="84"/>
      <c r="CB253" s="553"/>
      <c r="CC253" s="554"/>
      <c r="CD253" s="84"/>
      <c r="CE253" s="553"/>
      <c r="CF253" s="554"/>
      <c r="CG253" s="84"/>
      <c r="CH253" s="553"/>
      <c r="CI253" s="554"/>
      <c r="CJ253" s="554"/>
      <c r="CK253" s="554"/>
      <c r="CL253" s="554"/>
      <c r="CM253" s="554"/>
      <c r="CN253" s="554"/>
      <c r="CO253" s="554"/>
      <c r="CP253" s="554"/>
      <c r="CQ253" s="554"/>
      <c r="CR253" s="554"/>
      <c r="CS253" s="554"/>
      <c r="CT253" s="554"/>
      <c r="CU253" s="554"/>
      <c r="CV253" s="554"/>
      <c r="CW253" s="554"/>
      <c r="CX253" s="554"/>
      <c r="CY253" s="554">
        <v>166207447</v>
      </c>
      <c r="CZ253" s="84">
        <v>0</v>
      </c>
      <c r="DA253" s="84"/>
      <c r="DB253" s="727" t="s">
        <v>13003</v>
      </c>
      <c r="DC253" s="85">
        <v>1</v>
      </c>
      <c r="DD253" s="928"/>
      <c r="DE253" s="102" t="s">
        <v>14525</v>
      </c>
      <c r="DF253" s="928" t="s">
        <v>4118</v>
      </c>
      <c r="DG253" s="555">
        <v>0</v>
      </c>
      <c r="DH253" s="556" t="s">
        <v>1995</v>
      </c>
      <c r="DI253" s="557">
        <v>40597</v>
      </c>
      <c r="DJ253" s="557">
        <v>40577</v>
      </c>
      <c r="DK253" s="558">
        <v>10</v>
      </c>
      <c r="DL253" s="558"/>
      <c r="DM253" s="619" t="s">
        <v>20567</v>
      </c>
      <c r="DN253" s="890">
        <v>166207447</v>
      </c>
      <c r="DO253" s="928"/>
      <c r="DP253" s="928"/>
      <c r="DQ253" s="928"/>
      <c r="DR253" s="928"/>
    </row>
    <row r="254" spans="1:122" ht="60.75" customHeight="1" thickTop="1" thickBot="1">
      <c r="A254" s="214">
        <v>242</v>
      </c>
      <c r="B254" s="214" t="s">
        <v>2362</v>
      </c>
      <c r="C254" s="214" t="s">
        <v>543</v>
      </c>
      <c r="D254" s="374" t="s">
        <v>87</v>
      </c>
      <c r="E254" s="517">
        <v>40571</v>
      </c>
      <c r="F254" s="517">
        <v>40567</v>
      </c>
      <c r="G254" s="517">
        <v>40602</v>
      </c>
      <c r="H254" s="517">
        <v>40612</v>
      </c>
      <c r="I254" s="517">
        <v>40602</v>
      </c>
      <c r="J254" s="382">
        <v>20</v>
      </c>
      <c r="K254" s="551">
        <v>41210</v>
      </c>
      <c r="L254" s="561">
        <v>40602</v>
      </c>
      <c r="M254" s="117">
        <v>40513</v>
      </c>
      <c r="N254" s="214" t="s">
        <v>260</v>
      </c>
      <c r="O254" s="1166">
        <v>808025579</v>
      </c>
      <c r="P254" s="530"/>
      <c r="Q254" s="530"/>
      <c r="R254" s="530"/>
      <c r="S254" s="530"/>
      <c r="T254" s="530"/>
      <c r="U254" s="530"/>
      <c r="V254" s="530"/>
      <c r="W254" s="530"/>
      <c r="X254" s="530"/>
      <c r="Y254" s="530"/>
      <c r="Z254" s="530"/>
      <c r="AA254" s="530"/>
      <c r="AB254" s="214" t="s">
        <v>353</v>
      </c>
      <c r="AC254" s="214" t="s">
        <v>221</v>
      </c>
      <c r="AD254" s="214" t="s">
        <v>225</v>
      </c>
      <c r="AE254" s="214" t="s">
        <v>511</v>
      </c>
      <c r="AF254" s="214">
        <v>162</v>
      </c>
      <c r="AG254" s="626"/>
      <c r="AH254" s="636">
        <v>110804965</v>
      </c>
      <c r="AI254" s="634">
        <v>22300000</v>
      </c>
      <c r="AJ254" s="634">
        <v>133104965</v>
      </c>
      <c r="AK254" s="214" t="s">
        <v>2310</v>
      </c>
      <c r="AL254" s="214" t="s">
        <v>156</v>
      </c>
      <c r="AM254" s="86">
        <v>110804965</v>
      </c>
      <c r="AN254" s="86" t="s">
        <v>1452</v>
      </c>
      <c r="AO254" s="86" t="s">
        <v>11428</v>
      </c>
      <c r="AP254" s="83" t="s">
        <v>1543</v>
      </c>
      <c r="AQ254" s="84">
        <v>110804965</v>
      </c>
      <c r="AR254" s="553">
        <v>40612</v>
      </c>
      <c r="AS254" s="554">
        <v>39</v>
      </c>
      <c r="AT254" s="84">
        <v>0</v>
      </c>
      <c r="AU254" s="553"/>
      <c r="AV254" s="554"/>
      <c r="AW254" s="84">
        <v>0</v>
      </c>
      <c r="AX254" s="553"/>
      <c r="AY254" s="554"/>
      <c r="AZ254" s="84">
        <v>0</v>
      </c>
      <c r="BA254" s="553"/>
      <c r="BB254" s="554"/>
      <c r="BC254" s="84"/>
      <c r="BD254" s="553"/>
      <c r="BE254" s="554"/>
      <c r="BF254" s="84"/>
      <c r="BG254" s="553"/>
      <c r="BH254" s="554"/>
      <c r="BI254" s="84"/>
      <c r="BJ254" s="553"/>
      <c r="BK254" s="554"/>
      <c r="BL254" s="84"/>
      <c r="BM254" s="553"/>
      <c r="BN254" s="554"/>
      <c r="BO254" s="84"/>
      <c r="BP254" s="553"/>
      <c r="BQ254" s="554"/>
      <c r="BR254" s="84"/>
      <c r="BS254" s="553"/>
      <c r="BT254" s="554"/>
      <c r="BU254" s="84"/>
      <c r="BV254" s="553"/>
      <c r="BW254" s="554"/>
      <c r="BX254" s="84"/>
      <c r="BY254" s="553"/>
      <c r="BZ254" s="554"/>
      <c r="CA254" s="84"/>
      <c r="CB254" s="553"/>
      <c r="CC254" s="554"/>
      <c r="CD254" s="84"/>
      <c r="CE254" s="553"/>
      <c r="CF254" s="554"/>
      <c r="CG254" s="84"/>
      <c r="CH254" s="553"/>
      <c r="CI254" s="554"/>
      <c r="CJ254" s="554"/>
      <c r="CK254" s="554"/>
      <c r="CL254" s="554"/>
      <c r="CM254" s="554"/>
      <c r="CN254" s="554"/>
      <c r="CO254" s="554"/>
      <c r="CP254" s="554"/>
      <c r="CQ254" s="554"/>
      <c r="CR254" s="554"/>
      <c r="CS254" s="554"/>
      <c r="CT254" s="554"/>
      <c r="CU254" s="554"/>
      <c r="CV254" s="554"/>
      <c r="CW254" s="554"/>
      <c r="CX254" s="554"/>
      <c r="CY254" s="554">
        <v>110804965</v>
      </c>
      <c r="CZ254" s="84">
        <v>0</v>
      </c>
      <c r="DA254" s="84"/>
      <c r="DB254" s="856" t="s">
        <v>20809</v>
      </c>
      <c r="DC254" s="85">
        <v>1</v>
      </c>
      <c r="DD254" s="928"/>
      <c r="DE254" s="102" t="s">
        <v>14525</v>
      </c>
      <c r="DF254" s="928" t="s">
        <v>4118</v>
      </c>
      <c r="DG254" s="555">
        <v>0</v>
      </c>
      <c r="DH254" s="556" t="s">
        <v>1996</v>
      </c>
      <c r="DI254" s="557">
        <v>40602</v>
      </c>
      <c r="DJ254" s="557">
        <v>40583</v>
      </c>
      <c r="DK254" s="558">
        <v>16</v>
      </c>
      <c r="DL254" s="558" t="s">
        <v>15785</v>
      </c>
      <c r="DM254" s="619" t="s">
        <v>20566</v>
      </c>
      <c r="DN254" s="890">
        <v>110804965</v>
      </c>
      <c r="DO254" s="928"/>
      <c r="DP254" s="928"/>
      <c r="DQ254" s="928"/>
      <c r="DR254" s="928"/>
    </row>
    <row r="255" spans="1:122" ht="60.75" customHeight="1" thickTop="1" thickBot="1">
      <c r="A255" s="214">
        <v>243</v>
      </c>
      <c r="B255" s="214" t="s">
        <v>2362</v>
      </c>
      <c r="C255" s="214" t="s">
        <v>543</v>
      </c>
      <c r="D255" s="374">
        <v>1</v>
      </c>
      <c r="E255" s="517">
        <v>40574</v>
      </c>
      <c r="F255" s="517">
        <v>40567</v>
      </c>
      <c r="G255" s="517">
        <v>40581</v>
      </c>
      <c r="H255" s="517">
        <v>40585</v>
      </c>
      <c r="I255" s="517">
        <v>40581</v>
      </c>
      <c r="J255" s="382">
        <v>16</v>
      </c>
      <c r="K255" s="551">
        <v>41067</v>
      </c>
      <c r="L255" s="561">
        <v>40581</v>
      </c>
      <c r="M255" s="117">
        <v>40513</v>
      </c>
      <c r="N255" s="214" t="s">
        <v>4166</v>
      </c>
      <c r="O255" s="1166">
        <v>805019256</v>
      </c>
      <c r="P255" s="530"/>
      <c r="Q255" s="530"/>
      <c r="R255" s="530"/>
      <c r="S255" s="530"/>
      <c r="T255" s="530"/>
      <c r="U255" s="530"/>
      <c r="V255" s="530"/>
      <c r="W255" s="530"/>
      <c r="X255" s="530"/>
      <c r="Y255" s="530"/>
      <c r="Z255" s="530"/>
      <c r="AA255" s="530"/>
      <c r="AB255" s="214" t="s">
        <v>437</v>
      </c>
      <c r="AC255" s="214" t="s">
        <v>221</v>
      </c>
      <c r="AD255" s="214" t="s">
        <v>225</v>
      </c>
      <c r="AE255" s="214" t="s">
        <v>329</v>
      </c>
      <c r="AF255" s="214">
        <v>162</v>
      </c>
      <c r="AG255" s="626"/>
      <c r="AH255" s="636">
        <v>144046454</v>
      </c>
      <c r="AI255" s="634">
        <v>28809291</v>
      </c>
      <c r="AJ255" s="634">
        <v>172855745</v>
      </c>
      <c r="AK255" s="214"/>
      <c r="AL255" s="214" t="s">
        <v>156</v>
      </c>
      <c r="AM255" s="86">
        <v>144046454</v>
      </c>
      <c r="AN255" s="86" t="s">
        <v>14315</v>
      </c>
      <c r="AO255" s="86" t="s">
        <v>14315</v>
      </c>
      <c r="AP255" s="83" t="s">
        <v>1525</v>
      </c>
      <c r="AQ255" s="84">
        <v>144046454</v>
      </c>
      <c r="AR255" s="553">
        <v>40585</v>
      </c>
      <c r="AS255" s="554">
        <v>30</v>
      </c>
      <c r="AT255" s="84">
        <v>0</v>
      </c>
      <c r="AU255" s="553"/>
      <c r="AV255" s="554"/>
      <c r="AW255" s="84">
        <v>0</v>
      </c>
      <c r="AX255" s="553"/>
      <c r="AY255" s="554"/>
      <c r="AZ255" s="84">
        <v>0</v>
      </c>
      <c r="BA255" s="553"/>
      <c r="BB255" s="554"/>
      <c r="BC255" s="84"/>
      <c r="BD255" s="553"/>
      <c r="BE255" s="554"/>
      <c r="BF255" s="84"/>
      <c r="BG255" s="553"/>
      <c r="BH255" s="554"/>
      <c r="BI255" s="84"/>
      <c r="BJ255" s="553"/>
      <c r="BK255" s="554"/>
      <c r="BL255" s="84"/>
      <c r="BM255" s="553"/>
      <c r="BN255" s="554"/>
      <c r="BO255" s="84"/>
      <c r="BP255" s="553"/>
      <c r="BQ255" s="554"/>
      <c r="BR255" s="84"/>
      <c r="BS255" s="553"/>
      <c r="BT255" s="554"/>
      <c r="BU255" s="84"/>
      <c r="BV255" s="553"/>
      <c r="BW255" s="554"/>
      <c r="BX255" s="84"/>
      <c r="BY255" s="553"/>
      <c r="BZ255" s="554"/>
      <c r="CA255" s="84"/>
      <c r="CB255" s="553"/>
      <c r="CC255" s="554"/>
      <c r="CD255" s="84"/>
      <c r="CE255" s="553"/>
      <c r="CF255" s="554"/>
      <c r="CG255" s="84"/>
      <c r="CH255" s="553"/>
      <c r="CI255" s="554"/>
      <c r="CJ255" s="554"/>
      <c r="CK255" s="554"/>
      <c r="CL255" s="554"/>
      <c r="CM255" s="554"/>
      <c r="CN255" s="554"/>
      <c r="CO255" s="554"/>
      <c r="CP255" s="554"/>
      <c r="CQ255" s="554"/>
      <c r="CR255" s="554"/>
      <c r="CS255" s="554"/>
      <c r="CT255" s="554"/>
      <c r="CU255" s="554"/>
      <c r="CV255" s="554"/>
      <c r="CW255" s="554"/>
      <c r="CX255" s="554"/>
      <c r="CY255" s="554">
        <v>144046454</v>
      </c>
      <c r="CZ255" s="84">
        <v>0</v>
      </c>
      <c r="DA255" s="84"/>
      <c r="DB255" s="856" t="s">
        <v>20809</v>
      </c>
      <c r="DC255" s="85">
        <v>1</v>
      </c>
      <c r="DD255" s="928"/>
      <c r="DE255" s="102" t="s">
        <v>14525</v>
      </c>
      <c r="DF255" s="928" t="s">
        <v>4117</v>
      </c>
      <c r="DG255" s="555">
        <v>0</v>
      </c>
      <c r="DH255" s="556" t="s">
        <v>1997</v>
      </c>
      <c r="DI255" s="557">
        <v>40581</v>
      </c>
      <c r="DJ255" s="557">
        <v>40576</v>
      </c>
      <c r="DK255" s="558">
        <v>9</v>
      </c>
      <c r="DL255" s="558" t="s">
        <v>15785</v>
      </c>
      <c r="DM255" s="619" t="s">
        <v>20566</v>
      </c>
      <c r="DN255" s="890">
        <v>144046454</v>
      </c>
      <c r="DO255" s="928"/>
      <c r="DP255" s="928"/>
      <c r="DQ255" s="928"/>
      <c r="DR255" s="928"/>
    </row>
    <row r="256" spans="1:122" ht="60.75" customHeight="1" thickTop="1" thickBot="1">
      <c r="A256" s="214">
        <v>244</v>
      </c>
      <c r="B256" s="214" t="s">
        <v>2362</v>
      </c>
      <c r="C256" s="214" t="s">
        <v>543</v>
      </c>
      <c r="D256" s="374" t="s">
        <v>87</v>
      </c>
      <c r="E256" s="517">
        <v>40574</v>
      </c>
      <c r="F256" s="517">
        <v>40567</v>
      </c>
      <c r="G256" s="517">
        <v>40598</v>
      </c>
      <c r="H256" s="517">
        <v>40612</v>
      </c>
      <c r="I256" s="517">
        <v>40598</v>
      </c>
      <c r="J256" s="382">
        <v>20</v>
      </c>
      <c r="K256" s="551">
        <v>41206</v>
      </c>
      <c r="L256" s="561">
        <v>40598</v>
      </c>
      <c r="M256" s="117">
        <v>40513</v>
      </c>
      <c r="N256" s="214" t="s">
        <v>261</v>
      </c>
      <c r="O256" s="1166">
        <v>811015083</v>
      </c>
      <c r="P256" s="530"/>
      <c r="Q256" s="530"/>
      <c r="R256" s="530"/>
      <c r="S256" s="530"/>
      <c r="T256" s="530"/>
      <c r="U256" s="530"/>
      <c r="V256" s="530"/>
      <c r="W256" s="530"/>
      <c r="X256" s="530"/>
      <c r="Y256" s="530"/>
      <c r="Z256" s="530"/>
      <c r="AA256" s="530"/>
      <c r="AB256" s="214" t="s">
        <v>243</v>
      </c>
      <c r="AC256" s="214" t="s">
        <v>221</v>
      </c>
      <c r="AD256" s="214" t="s">
        <v>229</v>
      </c>
      <c r="AE256" s="214" t="s">
        <v>511</v>
      </c>
      <c r="AF256" s="214">
        <v>162</v>
      </c>
      <c r="AG256" s="626"/>
      <c r="AH256" s="636">
        <v>166207447</v>
      </c>
      <c r="AI256" s="634">
        <v>42000000</v>
      </c>
      <c r="AJ256" s="634">
        <v>208207447</v>
      </c>
      <c r="AK256" s="214"/>
      <c r="AL256" s="214" t="s">
        <v>156</v>
      </c>
      <c r="AM256" s="86">
        <v>166207447</v>
      </c>
      <c r="AN256" s="86" t="s">
        <v>14361</v>
      </c>
      <c r="AO256" s="86" t="s">
        <v>8485</v>
      </c>
      <c r="AP256" s="83" t="s">
        <v>1509</v>
      </c>
      <c r="AQ256" s="84">
        <v>166207447</v>
      </c>
      <c r="AR256" s="553">
        <v>40612</v>
      </c>
      <c r="AS256" s="554">
        <v>38</v>
      </c>
      <c r="AT256" s="84">
        <v>0</v>
      </c>
      <c r="AU256" s="553"/>
      <c r="AV256" s="554"/>
      <c r="AW256" s="84">
        <v>0</v>
      </c>
      <c r="AX256" s="553"/>
      <c r="AY256" s="554"/>
      <c r="AZ256" s="84">
        <v>0</v>
      </c>
      <c r="BA256" s="553"/>
      <c r="BB256" s="554"/>
      <c r="BC256" s="84"/>
      <c r="BD256" s="553"/>
      <c r="BE256" s="554"/>
      <c r="BF256" s="84"/>
      <c r="BG256" s="553"/>
      <c r="BH256" s="554"/>
      <c r="BI256" s="84"/>
      <c r="BJ256" s="553"/>
      <c r="BK256" s="554"/>
      <c r="BL256" s="84"/>
      <c r="BM256" s="553"/>
      <c r="BN256" s="554"/>
      <c r="BO256" s="84"/>
      <c r="BP256" s="553"/>
      <c r="BQ256" s="554"/>
      <c r="BR256" s="84"/>
      <c r="BS256" s="553"/>
      <c r="BT256" s="554"/>
      <c r="BU256" s="84"/>
      <c r="BV256" s="553"/>
      <c r="BW256" s="554"/>
      <c r="BX256" s="84"/>
      <c r="BY256" s="553"/>
      <c r="BZ256" s="554"/>
      <c r="CA256" s="84"/>
      <c r="CB256" s="553"/>
      <c r="CC256" s="554"/>
      <c r="CD256" s="84"/>
      <c r="CE256" s="553"/>
      <c r="CF256" s="554"/>
      <c r="CG256" s="84"/>
      <c r="CH256" s="553"/>
      <c r="CI256" s="554"/>
      <c r="CJ256" s="554"/>
      <c r="CK256" s="554"/>
      <c r="CL256" s="554"/>
      <c r="CM256" s="554"/>
      <c r="CN256" s="554"/>
      <c r="CO256" s="554"/>
      <c r="CP256" s="554"/>
      <c r="CQ256" s="554"/>
      <c r="CR256" s="554"/>
      <c r="CS256" s="554"/>
      <c r="CT256" s="554"/>
      <c r="CU256" s="554"/>
      <c r="CV256" s="554"/>
      <c r="CW256" s="554"/>
      <c r="CX256" s="554"/>
      <c r="CY256" s="554">
        <v>166207447</v>
      </c>
      <c r="CZ256" s="84">
        <v>0</v>
      </c>
      <c r="DA256" s="84"/>
      <c r="DB256" s="856" t="s">
        <v>20809</v>
      </c>
      <c r="DC256" s="85">
        <v>1</v>
      </c>
      <c r="DD256" s="928"/>
      <c r="DE256" s="102" t="s">
        <v>14525</v>
      </c>
      <c r="DF256" s="928" t="s">
        <v>4117</v>
      </c>
      <c r="DG256" s="555">
        <v>0</v>
      </c>
      <c r="DH256" s="556" t="s">
        <v>1998</v>
      </c>
      <c r="DI256" s="557">
        <v>40598</v>
      </c>
      <c r="DJ256" s="557">
        <v>40599</v>
      </c>
      <c r="DK256" s="558">
        <v>32</v>
      </c>
      <c r="DL256" s="558" t="s">
        <v>15785</v>
      </c>
      <c r="DM256" s="619" t="s">
        <v>20566</v>
      </c>
      <c r="DN256" s="890">
        <v>166207447</v>
      </c>
      <c r="DO256" s="928"/>
      <c r="DP256" s="928"/>
      <c r="DQ256" s="928"/>
      <c r="DR256" s="928"/>
    </row>
    <row r="257" spans="1:122" ht="60.75" customHeight="1" thickTop="1" thickBot="1">
      <c r="A257" s="214">
        <v>250</v>
      </c>
      <c r="B257" s="214" t="s">
        <v>2362</v>
      </c>
      <c r="C257" s="214" t="s">
        <v>543</v>
      </c>
      <c r="D257" s="374" t="s">
        <v>87</v>
      </c>
      <c r="E257" s="517">
        <v>40584</v>
      </c>
      <c r="F257" s="517">
        <v>40581</v>
      </c>
      <c r="G257" s="517">
        <v>40624</v>
      </c>
      <c r="H257" s="517">
        <v>40634</v>
      </c>
      <c r="I257" s="517">
        <v>40624</v>
      </c>
      <c r="J257" s="382">
        <v>16</v>
      </c>
      <c r="K257" s="551">
        <v>41112</v>
      </c>
      <c r="L257" s="561">
        <v>40624</v>
      </c>
      <c r="M257" s="117">
        <v>40513</v>
      </c>
      <c r="N257" s="214" t="s">
        <v>5</v>
      </c>
      <c r="O257" s="1166" t="s">
        <v>7</v>
      </c>
      <c r="P257" s="530"/>
      <c r="Q257" s="530"/>
      <c r="R257" s="530"/>
      <c r="S257" s="530"/>
      <c r="T257" s="530"/>
      <c r="U257" s="530"/>
      <c r="V257" s="530"/>
      <c r="W257" s="530"/>
      <c r="X257" s="530"/>
      <c r="Y257" s="530"/>
      <c r="Z257" s="530"/>
      <c r="AA257" s="530"/>
      <c r="AB257" s="214" t="s">
        <v>188</v>
      </c>
      <c r="AC257" s="214" t="s">
        <v>221</v>
      </c>
      <c r="AD257" s="214" t="s">
        <v>229</v>
      </c>
      <c r="AE257" s="214" t="s">
        <v>510</v>
      </c>
      <c r="AF257" s="214">
        <v>162</v>
      </c>
      <c r="AG257" s="626"/>
      <c r="AH257" s="636">
        <v>221609929</v>
      </c>
      <c r="AI257" s="634">
        <v>62915552</v>
      </c>
      <c r="AJ257" s="634">
        <v>284525481</v>
      </c>
      <c r="AK257" s="214" t="s">
        <v>256</v>
      </c>
      <c r="AL257" s="214" t="s">
        <v>13003</v>
      </c>
      <c r="AM257" s="86">
        <v>221609929</v>
      </c>
      <c r="AN257" s="86" t="s">
        <v>1452</v>
      </c>
      <c r="AO257" s="86" t="s">
        <v>11428</v>
      </c>
      <c r="AP257" s="83" t="s">
        <v>1543</v>
      </c>
      <c r="AQ257" s="84">
        <v>221609929</v>
      </c>
      <c r="AR257" s="553">
        <v>40634</v>
      </c>
      <c r="AS257" s="554">
        <v>45</v>
      </c>
      <c r="AT257" s="84">
        <v>0</v>
      </c>
      <c r="AU257" s="553"/>
      <c r="AV257" s="554"/>
      <c r="AW257" s="84">
        <v>0</v>
      </c>
      <c r="AX257" s="553"/>
      <c r="AY257" s="554"/>
      <c r="AZ257" s="84">
        <v>0</v>
      </c>
      <c r="BA257" s="553"/>
      <c r="BB257" s="554"/>
      <c r="BC257" s="84"/>
      <c r="BD257" s="553"/>
      <c r="BE257" s="554"/>
      <c r="BF257" s="84"/>
      <c r="BG257" s="553"/>
      <c r="BH257" s="554"/>
      <c r="BI257" s="84"/>
      <c r="BJ257" s="553"/>
      <c r="BK257" s="554"/>
      <c r="BL257" s="84"/>
      <c r="BM257" s="553"/>
      <c r="BN257" s="554"/>
      <c r="BO257" s="84"/>
      <c r="BP257" s="553"/>
      <c r="BQ257" s="554"/>
      <c r="BR257" s="84"/>
      <c r="BS257" s="553"/>
      <c r="BT257" s="554"/>
      <c r="BU257" s="84"/>
      <c r="BV257" s="553"/>
      <c r="BW257" s="554"/>
      <c r="BX257" s="84"/>
      <c r="BY257" s="553"/>
      <c r="BZ257" s="554"/>
      <c r="CA257" s="84"/>
      <c r="CB257" s="553"/>
      <c r="CC257" s="554"/>
      <c r="CD257" s="84"/>
      <c r="CE257" s="553"/>
      <c r="CF257" s="554"/>
      <c r="CG257" s="84"/>
      <c r="CH257" s="553"/>
      <c r="CI257" s="554"/>
      <c r="CJ257" s="554"/>
      <c r="CK257" s="554"/>
      <c r="CL257" s="554"/>
      <c r="CM257" s="554"/>
      <c r="CN257" s="554"/>
      <c r="CO257" s="554"/>
      <c r="CP257" s="554"/>
      <c r="CQ257" s="554"/>
      <c r="CR257" s="554"/>
      <c r="CS257" s="554"/>
      <c r="CT257" s="554"/>
      <c r="CU257" s="554"/>
      <c r="CV257" s="554"/>
      <c r="CW257" s="554"/>
      <c r="CX257" s="554"/>
      <c r="CY257" s="554">
        <v>221609929</v>
      </c>
      <c r="CZ257" s="84">
        <v>0</v>
      </c>
      <c r="DA257" s="84"/>
      <c r="DB257" s="727" t="s">
        <v>13003</v>
      </c>
      <c r="DC257" s="85">
        <v>1</v>
      </c>
      <c r="DD257" s="928"/>
      <c r="DE257" s="102" t="s">
        <v>14525</v>
      </c>
      <c r="DF257" s="928" t="s">
        <v>4118</v>
      </c>
      <c r="DG257" s="555">
        <v>0</v>
      </c>
      <c r="DH257" s="556" t="s">
        <v>1999</v>
      </c>
      <c r="DI257" s="557">
        <v>40624</v>
      </c>
      <c r="DJ257" s="557">
        <v>40590</v>
      </c>
      <c r="DK257" s="558">
        <v>9</v>
      </c>
      <c r="DL257" s="558"/>
      <c r="DM257" s="619" t="s">
        <v>20567</v>
      </c>
      <c r="DN257" s="890">
        <v>221609929</v>
      </c>
      <c r="DO257" s="928"/>
      <c r="DP257" s="928"/>
      <c r="DQ257" s="928"/>
      <c r="DR257" s="928"/>
    </row>
    <row r="258" spans="1:122" ht="60.75" customHeight="1" thickTop="1" thickBot="1">
      <c r="A258" s="214">
        <v>251</v>
      </c>
      <c r="B258" s="214" t="s">
        <v>2362</v>
      </c>
      <c r="C258" s="214" t="s">
        <v>543</v>
      </c>
      <c r="D258" s="374" t="s">
        <v>87</v>
      </c>
      <c r="E258" s="517">
        <v>40584</v>
      </c>
      <c r="F258" s="517">
        <v>40581</v>
      </c>
      <c r="G258" s="517">
        <v>40602</v>
      </c>
      <c r="H258" s="517">
        <v>40612</v>
      </c>
      <c r="I258" s="517">
        <v>40602</v>
      </c>
      <c r="J258" s="382">
        <v>16</v>
      </c>
      <c r="K258" s="551">
        <v>41088</v>
      </c>
      <c r="L258" s="561">
        <v>40602</v>
      </c>
      <c r="M258" s="117">
        <v>40339</v>
      </c>
      <c r="N258" s="214" t="s">
        <v>6</v>
      </c>
      <c r="O258" s="1166" t="s">
        <v>8</v>
      </c>
      <c r="P258" s="530"/>
      <c r="Q258" s="530"/>
      <c r="R258" s="530"/>
      <c r="S258" s="530"/>
      <c r="T258" s="530"/>
      <c r="U258" s="530"/>
      <c r="V258" s="530"/>
      <c r="W258" s="530"/>
      <c r="X258" s="530"/>
      <c r="Y258" s="530"/>
      <c r="Z258" s="530"/>
      <c r="AA258" s="530"/>
      <c r="AB258" s="214" t="s">
        <v>575</v>
      </c>
      <c r="AC258" s="214" t="s">
        <v>223</v>
      </c>
      <c r="AD258" s="214" t="s">
        <v>229</v>
      </c>
      <c r="AE258" s="214" t="s">
        <v>510</v>
      </c>
      <c r="AF258" s="214" t="s">
        <v>334</v>
      </c>
      <c r="AG258" s="626"/>
      <c r="AH258" s="636">
        <v>155126951</v>
      </c>
      <c r="AI258" s="634">
        <v>41500000</v>
      </c>
      <c r="AJ258" s="634">
        <v>196626951</v>
      </c>
      <c r="AK258" s="214" t="s">
        <v>236</v>
      </c>
      <c r="AL258" s="214" t="s">
        <v>13003</v>
      </c>
      <c r="AM258" s="86">
        <v>155126951</v>
      </c>
      <c r="AN258" s="86" t="s">
        <v>1482</v>
      </c>
      <c r="AO258" s="86" t="s">
        <v>1539</v>
      </c>
      <c r="AP258" s="83" t="s">
        <v>1540</v>
      </c>
      <c r="AQ258" s="84">
        <v>155126951</v>
      </c>
      <c r="AR258" s="553">
        <v>40612</v>
      </c>
      <c r="AS258" s="554">
        <v>39</v>
      </c>
      <c r="AT258" s="84">
        <v>0</v>
      </c>
      <c r="AU258" s="553"/>
      <c r="AV258" s="554"/>
      <c r="AW258" s="84">
        <v>0</v>
      </c>
      <c r="AX258" s="553"/>
      <c r="AY258" s="554"/>
      <c r="AZ258" s="84">
        <v>0</v>
      </c>
      <c r="BA258" s="553"/>
      <c r="BB258" s="554"/>
      <c r="BC258" s="84"/>
      <c r="BD258" s="553"/>
      <c r="BE258" s="554"/>
      <c r="BF258" s="84"/>
      <c r="BG258" s="553"/>
      <c r="BH258" s="554"/>
      <c r="BI258" s="84"/>
      <c r="BJ258" s="553"/>
      <c r="BK258" s="554"/>
      <c r="BL258" s="84"/>
      <c r="BM258" s="553"/>
      <c r="BN258" s="554"/>
      <c r="BO258" s="84"/>
      <c r="BP258" s="553"/>
      <c r="BQ258" s="554"/>
      <c r="BR258" s="84"/>
      <c r="BS258" s="553"/>
      <c r="BT258" s="554"/>
      <c r="BU258" s="84"/>
      <c r="BV258" s="553"/>
      <c r="BW258" s="554"/>
      <c r="BX258" s="84"/>
      <c r="BY258" s="553"/>
      <c r="BZ258" s="554"/>
      <c r="CA258" s="84"/>
      <c r="CB258" s="553"/>
      <c r="CC258" s="554"/>
      <c r="CD258" s="84"/>
      <c r="CE258" s="553"/>
      <c r="CF258" s="554"/>
      <c r="CG258" s="84"/>
      <c r="CH258" s="553"/>
      <c r="CI258" s="554"/>
      <c r="CJ258" s="554"/>
      <c r="CK258" s="554"/>
      <c r="CL258" s="554"/>
      <c r="CM258" s="554"/>
      <c r="CN258" s="554"/>
      <c r="CO258" s="554"/>
      <c r="CP258" s="554"/>
      <c r="CQ258" s="554"/>
      <c r="CR258" s="554"/>
      <c r="CS258" s="554"/>
      <c r="CT258" s="554"/>
      <c r="CU258" s="554"/>
      <c r="CV258" s="554"/>
      <c r="CW258" s="554"/>
      <c r="CX258" s="554"/>
      <c r="CY258" s="554">
        <v>155126951</v>
      </c>
      <c r="CZ258" s="84">
        <v>0</v>
      </c>
      <c r="DA258" s="84"/>
      <c r="DB258" s="727" t="s">
        <v>13003</v>
      </c>
      <c r="DC258" s="85">
        <v>1</v>
      </c>
      <c r="DD258" s="928"/>
      <c r="DE258" s="102" t="s">
        <v>14525</v>
      </c>
      <c r="DF258" s="928"/>
      <c r="DG258" s="555">
        <v>0</v>
      </c>
      <c r="DH258" s="556" t="s">
        <v>2000</v>
      </c>
      <c r="DI258" s="557">
        <v>40602</v>
      </c>
      <c r="DJ258" s="557">
        <v>40590</v>
      </c>
      <c r="DK258" s="558">
        <v>9</v>
      </c>
      <c r="DL258" s="558"/>
      <c r="DM258" s="619" t="s">
        <v>20759</v>
      </c>
      <c r="DN258" s="890">
        <v>155126951</v>
      </c>
      <c r="DO258" s="928"/>
      <c r="DP258" s="928"/>
      <c r="DQ258" s="928"/>
      <c r="DR258" s="928"/>
    </row>
    <row r="259" spans="1:122" ht="60.75" customHeight="1" thickTop="1" thickBot="1">
      <c r="A259" s="214">
        <v>252</v>
      </c>
      <c r="B259" s="214" t="s">
        <v>855</v>
      </c>
      <c r="C259" s="214" t="s">
        <v>543</v>
      </c>
      <c r="D259" s="374">
        <v>1</v>
      </c>
      <c r="E259" s="517">
        <v>40591</v>
      </c>
      <c r="F259" s="517">
        <v>40581</v>
      </c>
      <c r="G259" s="517">
        <v>40602</v>
      </c>
      <c r="H259" s="517">
        <v>40612</v>
      </c>
      <c r="I259" s="517">
        <v>40612</v>
      </c>
      <c r="J259" s="382">
        <v>8</v>
      </c>
      <c r="K259" s="551">
        <v>40857</v>
      </c>
      <c r="L259" s="561">
        <v>40602</v>
      </c>
      <c r="M259" s="117">
        <v>40526</v>
      </c>
      <c r="N259" s="214" t="s">
        <v>15797</v>
      </c>
      <c r="O259" s="1166">
        <v>800148549</v>
      </c>
      <c r="P259" s="530"/>
      <c r="Q259" s="530"/>
      <c r="R259" s="530"/>
      <c r="S259" s="530"/>
      <c r="T259" s="530"/>
      <c r="U259" s="530"/>
      <c r="V259" s="530"/>
      <c r="W259" s="530"/>
      <c r="X259" s="530"/>
      <c r="Y259" s="530"/>
      <c r="Z259" s="530"/>
      <c r="AA259" s="530"/>
      <c r="AB259" s="214" t="s">
        <v>1268</v>
      </c>
      <c r="AC259" s="214" t="s">
        <v>230</v>
      </c>
      <c r="AD259" s="214" t="s">
        <v>255</v>
      </c>
      <c r="AE259" s="214" t="s">
        <v>329</v>
      </c>
      <c r="AF259" s="214">
        <v>177</v>
      </c>
      <c r="AG259" s="626"/>
      <c r="AH259" s="636">
        <v>48196000</v>
      </c>
      <c r="AI259" s="634">
        <v>20747520</v>
      </c>
      <c r="AJ259" s="634">
        <v>68943520</v>
      </c>
      <c r="AK259" s="214" t="s">
        <v>239</v>
      </c>
      <c r="AL259" s="214" t="s">
        <v>156</v>
      </c>
      <c r="AM259" s="86">
        <v>48196000</v>
      </c>
      <c r="AN259" s="86" t="s">
        <v>14315</v>
      </c>
      <c r="AO259" s="86" t="s">
        <v>14315</v>
      </c>
      <c r="AP259" s="83" t="s">
        <v>1525</v>
      </c>
      <c r="AQ259" s="84">
        <v>48196000</v>
      </c>
      <c r="AR259" s="553">
        <v>40612</v>
      </c>
      <c r="AS259" s="554">
        <v>39</v>
      </c>
      <c r="AT259" s="84">
        <v>0</v>
      </c>
      <c r="AU259" s="553"/>
      <c r="AV259" s="554"/>
      <c r="AW259" s="84">
        <v>0</v>
      </c>
      <c r="AX259" s="553"/>
      <c r="AY259" s="554"/>
      <c r="AZ259" s="84">
        <v>0</v>
      </c>
      <c r="BA259" s="553"/>
      <c r="BB259" s="554"/>
      <c r="BC259" s="84"/>
      <c r="BD259" s="553"/>
      <c r="BE259" s="554"/>
      <c r="BF259" s="84"/>
      <c r="BG259" s="553"/>
      <c r="BH259" s="554"/>
      <c r="BI259" s="84"/>
      <c r="BJ259" s="553"/>
      <c r="BK259" s="554"/>
      <c r="BL259" s="84"/>
      <c r="BM259" s="553"/>
      <c r="BN259" s="554"/>
      <c r="BO259" s="84"/>
      <c r="BP259" s="553"/>
      <c r="BQ259" s="554"/>
      <c r="BR259" s="84"/>
      <c r="BS259" s="553"/>
      <c r="BT259" s="554"/>
      <c r="BU259" s="84"/>
      <c r="BV259" s="553"/>
      <c r="BW259" s="554"/>
      <c r="BX259" s="84"/>
      <c r="BY259" s="553"/>
      <c r="BZ259" s="554"/>
      <c r="CA259" s="84"/>
      <c r="CB259" s="553"/>
      <c r="CC259" s="554"/>
      <c r="CD259" s="84"/>
      <c r="CE259" s="553"/>
      <c r="CF259" s="554"/>
      <c r="CG259" s="84"/>
      <c r="CH259" s="553"/>
      <c r="CI259" s="554"/>
      <c r="CJ259" s="554"/>
      <c r="CK259" s="554"/>
      <c r="CL259" s="554"/>
      <c r="CM259" s="554"/>
      <c r="CN259" s="554"/>
      <c r="CO259" s="554"/>
      <c r="CP259" s="554"/>
      <c r="CQ259" s="554"/>
      <c r="CR259" s="554"/>
      <c r="CS259" s="554"/>
      <c r="CT259" s="554"/>
      <c r="CU259" s="554"/>
      <c r="CV259" s="554"/>
      <c r="CW259" s="554"/>
      <c r="CX259" s="554"/>
      <c r="CY259" s="554">
        <v>48196000</v>
      </c>
      <c r="CZ259" s="84">
        <v>0</v>
      </c>
      <c r="DA259" s="84"/>
      <c r="DB259" s="856" t="s">
        <v>20809</v>
      </c>
      <c r="DC259" s="85">
        <v>1</v>
      </c>
      <c r="DD259" s="928"/>
      <c r="DE259" s="102" t="s">
        <v>14525</v>
      </c>
      <c r="DF259" s="928" t="s">
        <v>4119</v>
      </c>
      <c r="DG259" s="555">
        <v>0</v>
      </c>
      <c r="DH259" s="556" t="s">
        <v>2001</v>
      </c>
      <c r="DI259" s="557">
        <v>40602</v>
      </c>
      <c r="DJ259" s="557">
        <v>40598</v>
      </c>
      <c r="DK259" s="558">
        <v>17</v>
      </c>
      <c r="DL259" s="558" t="s">
        <v>15785</v>
      </c>
      <c r="DM259" s="619" t="s">
        <v>20570</v>
      </c>
      <c r="DN259" s="890">
        <v>48196000</v>
      </c>
      <c r="DO259" s="928"/>
      <c r="DP259" s="928"/>
      <c r="DQ259" s="928"/>
      <c r="DR259" s="928"/>
    </row>
    <row r="260" spans="1:122" ht="60.75" customHeight="1" thickTop="1" thickBot="1">
      <c r="A260" s="214">
        <v>253</v>
      </c>
      <c r="B260" s="214" t="s">
        <v>2364</v>
      </c>
      <c r="C260" s="214" t="s">
        <v>539</v>
      </c>
      <c r="D260" s="374">
        <v>1</v>
      </c>
      <c r="E260" s="517">
        <v>40723</v>
      </c>
      <c r="F260" s="517">
        <v>40581</v>
      </c>
      <c r="G260" s="517">
        <v>40725</v>
      </c>
      <c r="H260" s="517">
        <v>40738</v>
      </c>
      <c r="I260" s="517">
        <v>40725</v>
      </c>
      <c r="J260" s="382">
        <v>30</v>
      </c>
      <c r="K260" s="551">
        <v>41640</v>
      </c>
      <c r="L260" s="561">
        <v>40725</v>
      </c>
      <c r="M260" s="117">
        <v>40526</v>
      </c>
      <c r="N260" s="214" t="s">
        <v>9</v>
      </c>
      <c r="O260" s="1166">
        <v>890801042</v>
      </c>
      <c r="P260" s="530"/>
      <c r="Q260" s="530"/>
      <c r="R260" s="530"/>
      <c r="S260" s="530"/>
      <c r="T260" s="530"/>
      <c r="U260" s="530"/>
      <c r="V260" s="530"/>
      <c r="W260" s="530"/>
      <c r="X260" s="530"/>
      <c r="Y260" s="530"/>
      <c r="Z260" s="530"/>
      <c r="AA260" s="530"/>
      <c r="AB260" s="214" t="s">
        <v>1190</v>
      </c>
      <c r="AC260" s="214" t="s">
        <v>230</v>
      </c>
      <c r="AD260" s="214" t="s">
        <v>255</v>
      </c>
      <c r="AE260" s="214" t="s">
        <v>329</v>
      </c>
      <c r="AF260" s="214">
        <v>177</v>
      </c>
      <c r="AG260" s="626"/>
      <c r="AH260" s="636">
        <v>500000000</v>
      </c>
      <c r="AI260" s="634">
        <v>307000000</v>
      </c>
      <c r="AJ260" s="634">
        <v>807000000</v>
      </c>
      <c r="AK260" s="214" t="s">
        <v>1322</v>
      </c>
      <c r="AL260" s="214" t="s">
        <v>156</v>
      </c>
      <c r="AM260" s="86">
        <v>500000000</v>
      </c>
      <c r="AN260" s="86" t="s">
        <v>1480</v>
      </c>
      <c r="AO260" s="86" t="s">
        <v>1549</v>
      </c>
      <c r="AP260" s="83" t="s">
        <v>1550</v>
      </c>
      <c r="AQ260" s="84">
        <v>500000000</v>
      </c>
      <c r="AR260" s="553">
        <v>40738</v>
      </c>
      <c r="AS260" s="554">
        <v>68</v>
      </c>
      <c r="AT260" s="84">
        <v>0</v>
      </c>
      <c r="AU260" s="553"/>
      <c r="AV260" s="554"/>
      <c r="AW260" s="84">
        <v>0</v>
      </c>
      <c r="AX260" s="553"/>
      <c r="AY260" s="554"/>
      <c r="AZ260" s="84">
        <v>0</v>
      </c>
      <c r="BA260" s="553"/>
      <c r="BB260" s="554"/>
      <c r="BC260" s="84"/>
      <c r="BD260" s="553"/>
      <c r="BE260" s="554"/>
      <c r="BF260" s="84"/>
      <c r="BG260" s="553"/>
      <c r="BH260" s="554"/>
      <c r="BI260" s="84"/>
      <c r="BJ260" s="553"/>
      <c r="BK260" s="554"/>
      <c r="BL260" s="84"/>
      <c r="BM260" s="553"/>
      <c r="BN260" s="554"/>
      <c r="BO260" s="84"/>
      <c r="BP260" s="553"/>
      <c r="BQ260" s="554"/>
      <c r="BR260" s="84"/>
      <c r="BS260" s="553"/>
      <c r="BT260" s="554"/>
      <c r="BU260" s="84"/>
      <c r="BV260" s="553"/>
      <c r="BW260" s="554"/>
      <c r="BX260" s="84"/>
      <c r="BY260" s="553"/>
      <c r="BZ260" s="554"/>
      <c r="CA260" s="84"/>
      <c r="CB260" s="553"/>
      <c r="CC260" s="554"/>
      <c r="CD260" s="84"/>
      <c r="CE260" s="553"/>
      <c r="CF260" s="554"/>
      <c r="CG260" s="84"/>
      <c r="CH260" s="553"/>
      <c r="CI260" s="554"/>
      <c r="CJ260" s="554"/>
      <c r="CK260" s="554"/>
      <c r="CL260" s="554"/>
      <c r="CM260" s="554"/>
      <c r="CN260" s="554"/>
      <c r="CO260" s="554"/>
      <c r="CP260" s="554"/>
      <c r="CQ260" s="554"/>
      <c r="CR260" s="554"/>
      <c r="CS260" s="554"/>
      <c r="CT260" s="554"/>
      <c r="CU260" s="554"/>
      <c r="CV260" s="554"/>
      <c r="CW260" s="554"/>
      <c r="CX260" s="554"/>
      <c r="CY260" s="554">
        <v>500000000</v>
      </c>
      <c r="CZ260" s="84">
        <v>0</v>
      </c>
      <c r="DA260" s="84"/>
      <c r="DB260" s="856" t="s">
        <v>20809</v>
      </c>
      <c r="DC260" s="85">
        <v>1</v>
      </c>
      <c r="DD260" s="928"/>
      <c r="DE260" s="102" t="s">
        <v>10884</v>
      </c>
      <c r="DF260" s="928" t="s">
        <v>4120</v>
      </c>
      <c r="DG260" s="555">
        <v>0</v>
      </c>
      <c r="DH260" s="556" t="s">
        <v>2002</v>
      </c>
      <c r="DI260" s="557">
        <v>40725</v>
      </c>
      <c r="DJ260" s="557">
        <v>40603</v>
      </c>
      <c r="DK260" s="558">
        <v>22</v>
      </c>
      <c r="DL260" s="558"/>
      <c r="DM260" s="619" t="s">
        <v>20570</v>
      </c>
      <c r="DN260" s="890">
        <v>500000000</v>
      </c>
      <c r="DO260" s="928"/>
      <c r="DP260" s="928"/>
      <c r="DQ260" s="928"/>
      <c r="DR260" s="928"/>
    </row>
    <row r="261" spans="1:122" ht="60.75" customHeight="1" thickTop="1" thickBot="1">
      <c r="A261" s="214">
        <v>253</v>
      </c>
      <c r="B261" s="214" t="s">
        <v>2364</v>
      </c>
      <c r="C261" s="214" t="s">
        <v>539</v>
      </c>
      <c r="D261" s="374">
        <v>1</v>
      </c>
      <c r="E261" s="517">
        <v>40723</v>
      </c>
      <c r="F261" s="517">
        <v>40581</v>
      </c>
      <c r="G261" s="517">
        <v>40725</v>
      </c>
      <c r="H261" s="517">
        <v>41366</v>
      </c>
      <c r="I261" s="517">
        <v>40725</v>
      </c>
      <c r="J261" s="382">
        <v>30</v>
      </c>
      <c r="K261" s="551">
        <v>41640</v>
      </c>
      <c r="L261" s="561">
        <v>40725</v>
      </c>
      <c r="M261" s="117">
        <v>40526</v>
      </c>
      <c r="N261" s="214" t="s">
        <v>9</v>
      </c>
      <c r="O261" s="1166">
        <v>890801042</v>
      </c>
      <c r="P261" s="530"/>
      <c r="Q261" s="530"/>
      <c r="R261" s="530"/>
      <c r="S261" s="530"/>
      <c r="T261" s="530"/>
      <c r="U261" s="530"/>
      <c r="V261" s="530"/>
      <c r="W261" s="530"/>
      <c r="X261" s="530"/>
      <c r="Y261" s="530"/>
      <c r="Z261" s="530"/>
      <c r="AA261" s="530"/>
      <c r="AB261" s="214" t="s">
        <v>1190</v>
      </c>
      <c r="AC261" s="214" t="s">
        <v>230</v>
      </c>
      <c r="AD261" s="214" t="s">
        <v>255</v>
      </c>
      <c r="AE261" s="214" t="s">
        <v>329</v>
      </c>
      <c r="AF261" s="214" t="s">
        <v>12527</v>
      </c>
      <c r="AG261" s="626"/>
      <c r="AH261" s="636">
        <v>250000000</v>
      </c>
      <c r="AI261" s="634"/>
      <c r="AJ261" s="634">
        <v>250000000</v>
      </c>
      <c r="AK261" s="214"/>
      <c r="AL261" s="214" t="s">
        <v>156</v>
      </c>
      <c r="AM261" s="86">
        <v>250000000</v>
      </c>
      <c r="AN261" s="86" t="s">
        <v>1480</v>
      </c>
      <c r="AO261" s="86" t="s">
        <v>1549</v>
      </c>
      <c r="AP261" s="83" t="s">
        <v>1550</v>
      </c>
      <c r="AQ261" s="84">
        <v>125000000</v>
      </c>
      <c r="AR261" s="553">
        <v>41366</v>
      </c>
      <c r="AS261" s="554">
        <v>447</v>
      </c>
      <c r="AT261" s="84">
        <v>0</v>
      </c>
      <c r="AU261" s="553"/>
      <c r="AV261" s="554"/>
      <c r="AW261" s="84">
        <v>0</v>
      </c>
      <c r="AX261" s="553"/>
      <c r="AY261" s="554"/>
      <c r="AZ261" s="84">
        <v>0</v>
      </c>
      <c r="BA261" s="553"/>
      <c r="BB261" s="554"/>
      <c r="BC261" s="84"/>
      <c r="BD261" s="553"/>
      <c r="BE261" s="554"/>
      <c r="BF261" s="84"/>
      <c r="BG261" s="553"/>
      <c r="BH261" s="554"/>
      <c r="BI261" s="84"/>
      <c r="BJ261" s="553"/>
      <c r="BK261" s="554"/>
      <c r="BL261" s="84"/>
      <c r="BM261" s="553"/>
      <c r="BN261" s="554"/>
      <c r="BO261" s="84"/>
      <c r="BP261" s="553"/>
      <c r="BQ261" s="554"/>
      <c r="BR261" s="84"/>
      <c r="BS261" s="553"/>
      <c r="BT261" s="554"/>
      <c r="BU261" s="84"/>
      <c r="BV261" s="553"/>
      <c r="BW261" s="554"/>
      <c r="BX261" s="84"/>
      <c r="BY261" s="553"/>
      <c r="BZ261" s="554"/>
      <c r="CA261" s="84"/>
      <c r="CB261" s="553"/>
      <c r="CC261" s="554"/>
      <c r="CD261" s="84"/>
      <c r="CE261" s="553"/>
      <c r="CF261" s="554"/>
      <c r="CG261" s="84"/>
      <c r="CH261" s="553"/>
      <c r="CI261" s="554"/>
      <c r="CJ261" s="554"/>
      <c r="CK261" s="554"/>
      <c r="CL261" s="554"/>
      <c r="CM261" s="554"/>
      <c r="CN261" s="554"/>
      <c r="CO261" s="554"/>
      <c r="CP261" s="554"/>
      <c r="CQ261" s="554"/>
      <c r="CR261" s="554"/>
      <c r="CS261" s="554"/>
      <c r="CT261" s="554"/>
      <c r="CU261" s="554"/>
      <c r="CV261" s="554"/>
      <c r="CW261" s="554"/>
      <c r="CX261" s="554"/>
      <c r="CY261" s="554">
        <v>125000000</v>
      </c>
      <c r="CZ261" s="84">
        <v>125000000</v>
      </c>
      <c r="DA261" s="84"/>
      <c r="DB261" s="856" t="s">
        <v>20809</v>
      </c>
      <c r="DC261" s="85">
        <v>1</v>
      </c>
      <c r="DD261" s="928"/>
      <c r="DE261" s="102" t="s">
        <v>10884</v>
      </c>
      <c r="DF261" s="928" t="s">
        <v>4120</v>
      </c>
      <c r="DG261" s="555">
        <v>0</v>
      </c>
      <c r="DH261" s="556" t="s">
        <v>2002</v>
      </c>
      <c r="DI261" s="557">
        <v>40725</v>
      </c>
      <c r="DJ261" s="557">
        <v>40604</v>
      </c>
      <c r="DK261" s="558">
        <v>23</v>
      </c>
      <c r="DL261" s="558"/>
      <c r="DM261" s="619" t="s">
        <v>20681</v>
      </c>
      <c r="DN261" s="890">
        <v>125000000</v>
      </c>
      <c r="DO261" s="928"/>
      <c r="DP261" s="928"/>
      <c r="DQ261" s="928"/>
      <c r="DR261" s="928"/>
    </row>
    <row r="262" spans="1:122" ht="60.75" customHeight="1" thickTop="1" thickBot="1">
      <c r="A262" s="214">
        <v>254</v>
      </c>
      <c r="B262" s="214" t="s">
        <v>572</v>
      </c>
      <c r="C262" s="214" t="s">
        <v>86</v>
      </c>
      <c r="D262" s="374">
        <v>0</v>
      </c>
      <c r="E262" s="517">
        <v>40595</v>
      </c>
      <c r="F262" s="517">
        <v>40590</v>
      </c>
      <c r="G262" s="517">
        <v>40666</v>
      </c>
      <c r="H262" s="517">
        <v>40686</v>
      </c>
      <c r="I262" s="517">
        <v>40666</v>
      </c>
      <c r="J262" s="382">
        <v>16</v>
      </c>
      <c r="K262" s="551">
        <v>41155</v>
      </c>
      <c r="L262" s="552"/>
      <c r="M262" s="117">
        <v>40416</v>
      </c>
      <c r="N262" s="214" t="s">
        <v>598</v>
      </c>
      <c r="O262" s="1166">
        <v>890399010</v>
      </c>
      <c r="P262" s="530"/>
      <c r="Q262" s="530"/>
      <c r="R262" s="530"/>
      <c r="S262" s="530"/>
      <c r="T262" s="530"/>
      <c r="U262" s="530"/>
      <c r="V262" s="530"/>
      <c r="W262" s="530"/>
      <c r="X262" s="530"/>
      <c r="Y262" s="530"/>
      <c r="Z262" s="530"/>
      <c r="AA262" s="530"/>
      <c r="AB262" s="214" t="s">
        <v>458</v>
      </c>
      <c r="AC262" s="214" t="s">
        <v>221</v>
      </c>
      <c r="AD262" s="214" t="s">
        <v>563</v>
      </c>
      <c r="AE262" s="214" t="s">
        <v>428</v>
      </c>
      <c r="AF262" s="214">
        <v>9</v>
      </c>
      <c r="AG262" s="626"/>
      <c r="AH262" s="636">
        <v>45460000</v>
      </c>
      <c r="AI262" s="634">
        <v>46500000</v>
      </c>
      <c r="AJ262" s="634">
        <v>91960000</v>
      </c>
      <c r="AK262" s="214" t="s">
        <v>1433</v>
      </c>
      <c r="AL262" s="214" t="s">
        <v>156</v>
      </c>
      <c r="AM262" s="86">
        <v>45460000</v>
      </c>
      <c r="AN262" s="86" t="s">
        <v>1452</v>
      </c>
      <c r="AO262" s="86" t="s">
        <v>11428</v>
      </c>
      <c r="AP262" s="83" t="s">
        <v>1543</v>
      </c>
      <c r="AQ262" s="84">
        <v>45460000</v>
      </c>
      <c r="AR262" s="553">
        <v>40686</v>
      </c>
      <c r="AS262" s="554">
        <v>52</v>
      </c>
      <c r="AT262" s="84">
        <v>0</v>
      </c>
      <c r="AU262" s="553"/>
      <c r="AV262" s="554"/>
      <c r="AW262" s="84">
        <v>0</v>
      </c>
      <c r="AX262" s="553"/>
      <c r="AY262" s="554"/>
      <c r="AZ262" s="84">
        <v>0</v>
      </c>
      <c r="BA262" s="553"/>
      <c r="BB262" s="554"/>
      <c r="BC262" s="84"/>
      <c r="BD262" s="553"/>
      <c r="BE262" s="554"/>
      <c r="BF262" s="84"/>
      <c r="BG262" s="553"/>
      <c r="BH262" s="554"/>
      <c r="BI262" s="84"/>
      <c r="BJ262" s="553"/>
      <c r="BK262" s="554"/>
      <c r="BL262" s="84"/>
      <c r="BM262" s="553"/>
      <c r="BN262" s="554"/>
      <c r="BO262" s="84"/>
      <c r="BP262" s="553"/>
      <c r="BQ262" s="554"/>
      <c r="BR262" s="84"/>
      <c r="BS262" s="553"/>
      <c r="BT262" s="554"/>
      <c r="BU262" s="84"/>
      <c r="BV262" s="553"/>
      <c r="BW262" s="554"/>
      <c r="BX262" s="84"/>
      <c r="BY262" s="553"/>
      <c r="BZ262" s="554"/>
      <c r="CA262" s="84"/>
      <c r="CB262" s="553"/>
      <c r="CC262" s="554"/>
      <c r="CD262" s="84"/>
      <c r="CE262" s="553"/>
      <c r="CF262" s="554"/>
      <c r="CG262" s="84"/>
      <c r="CH262" s="553"/>
      <c r="CI262" s="554"/>
      <c r="CJ262" s="554"/>
      <c r="CK262" s="554"/>
      <c r="CL262" s="554"/>
      <c r="CM262" s="554"/>
      <c r="CN262" s="554"/>
      <c r="CO262" s="554"/>
      <c r="CP262" s="554"/>
      <c r="CQ262" s="554"/>
      <c r="CR262" s="554"/>
      <c r="CS262" s="554"/>
      <c r="CT262" s="554"/>
      <c r="CU262" s="554"/>
      <c r="CV262" s="554"/>
      <c r="CW262" s="554"/>
      <c r="CX262" s="554"/>
      <c r="CY262" s="554">
        <v>45460000</v>
      </c>
      <c r="CZ262" s="84">
        <v>0</v>
      </c>
      <c r="DA262" s="84"/>
      <c r="DB262" s="856" t="s">
        <v>20809</v>
      </c>
      <c r="DC262" s="85">
        <v>1</v>
      </c>
      <c r="DD262" s="928"/>
      <c r="DE262" s="102" t="s">
        <v>14525</v>
      </c>
      <c r="DF262" s="928"/>
      <c r="DG262" s="555">
        <v>0</v>
      </c>
      <c r="DH262" s="556" t="s">
        <v>2003</v>
      </c>
      <c r="DI262" s="557"/>
      <c r="DJ262" s="557">
        <v>40597</v>
      </c>
      <c r="DK262" s="558">
        <v>7</v>
      </c>
      <c r="DL262" s="558" t="s">
        <v>15785</v>
      </c>
      <c r="DM262" s="619" t="s">
        <v>20557</v>
      </c>
      <c r="DN262" s="890">
        <v>45460000</v>
      </c>
      <c r="DO262" s="928"/>
      <c r="DP262" s="928"/>
      <c r="DQ262" s="928"/>
      <c r="DR262" s="928"/>
    </row>
    <row r="263" spans="1:122" ht="60.75" customHeight="1" thickTop="1" thickBot="1">
      <c r="A263" s="214">
        <v>255</v>
      </c>
      <c r="B263" s="214" t="s">
        <v>572</v>
      </c>
      <c r="C263" s="214" t="s">
        <v>86</v>
      </c>
      <c r="D263" s="374">
        <v>0</v>
      </c>
      <c r="E263" s="517">
        <v>40595</v>
      </c>
      <c r="F263" s="517">
        <v>40590</v>
      </c>
      <c r="G263" s="517">
        <v>40616</v>
      </c>
      <c r="H263" s="517">
        <v>40626</v>
      </c>
      <c r="I263" s="517">
        <v>40626</v>
      </c>
      <c r="J263" s="382">
        <v>16</v>
      </c>
      <c r="K263" s="551">
        <v>41114</v>
      </c>
      <c r="L263" s="552"/>
      <c r="M263" s="117">
        <v>40416</v>
      </c>
      <c r="N263" s="214" t="s">
        <v>691</v>
      </c>
      <c r="O263" s="1166">
        <v>899999063</v>
      </c>
      <c r="P263" s="530"/>
      <c r="Q263" s="530"/>
      <c r="R263" s="530"/>
      <c r="S263" s="530"/>
      <c r="T263" s="530"/>
      <c r="U263" s="530"/>
      <c r="V263" s="530"/>
      <c r="W263" s="530"/>
      <c r="X263" s="530"/>
      <c r="Y263" s="530"/>
      <c r="Z263" s="530"/>
      <c r="AA263" s="530"/>
      <c r="AB263" s="214" t="s">
        <v>583</v>
      </c>
      <c r="AC263" s="214" t="s">
        <v>221</v>
      </c>
      <c r="AD263" s="214" t="s">
        <v>563</v>
      </c>
      <c r="AE263" s="214" t="s">
        <v>428</v>
      </c>
      <c r="AF263" s="214">
        <v>9</v>
      </c>
      <c r="AG263" s="626"/>
      <c r="AH263" s="636">
        <v>45460000</v>
      </c>
      <c r="AI263" s="634">
        <v>32740000</v>
      </c>
      <c r="AJ263" s="634">
        <v>78200000</v>
      </c>
      <c r="AK263" s="214" t="s">
        <v>1428</v>
      </c>
      <c r="AL263" s="214" t="s">
        <v>156</v>
      </c>
      <c r="AM263" s="86">
        <v>45460000</v>
      </c>
      <c r="AN263" s="86" t="s">
        <v>14315</v>
      </c>
      <c r="AO263" s="86" t="s">
        <v>14315</v>
      </c>
      <c r="AP263" s="83" t="s">
        <v>1525</v>
      </c>
      <c r="AQ263" s="84">
        <v>45460000</v>
      </c>
      <c r="AR263" s="553">
        <v>40626</v>
      </c>
      <c r="AS263" s="554">
        <v>43</v>
      </c>
      <c r="AT263" s="84">
        <v>0</v>
      </c>
      <c r="AU263" s="553"/>
      <c r="AV263" s="554"/>
      <c r="AW263" s="84">
        <v>0</v>
      </c>
      <c r="AX263" s="553"/>
      <c r="AY263" s="554"/>
      <c r="AZ263" s="84">
        <v>0</v>
      </c>
      <c r="BA263" s="553"/>
      <c r="BB263" s="554"/>
      <c r="BC263" s="84"/>
      <c r="BD263" s="553"/>
      <c r="BE263" s="554"/>
      <c r="BF263" s="84"/>
      <c r="BG263" s="553"/>
      <c r="BH263" s="554"/>
      <c r="BI263" s="84"/>
      <c r="BJ263" s="553"/>
      <c r="BK263" s="554"/>
      <c r="BL263" s="84"/>
      <c r="BM263" s="553"/>
      <c r="BN263" s="554"/>
      <c r="BO263" s="84"/>
      <c r="BP263" s="553"/>
      <c r="BQ263" s="554"/>
      <c r="BR263" s="84"/>
      <c r="BS263" s="553"/>
      <c r="BT263" s="554"/>
      <c r="BU263" s="84"/>
      <c r="BV263" s="553"/>
      <c r="BW263" s="554"/>
      <c r="BX263" s="84"/>
      <c r="BY263" s="553"/>
      <c r="BZ263" s="554"/>
      <c r="CA263" s="84"/>
      <c r="CB263" s="553"/>
      <c r="CC263" s="554"/>
      <c r="CD263" s="84"/>
      <c r="CE263" s="553"/>
      <c r="CF263" s="554"/>
      <c r="CG263" s="84"/>
      <c r="CH263" s="553"/>
      <c r="CI263" s="554"/>
      <c r="CJ263" s="554"/>
      <c r="CK263" s="554"/>
      <c r="CL263" s="554"/>
      <c r="CM263" s="554"/>
      <c r="CN263" s="554"/>
      <c r="CO263" s="554"/>
      <c r="CP263" s="554"/>
      <c r="CQ263" s="554"/>
      <c r="CR263" s="554"/>
      <c r="CS263" s="554"/>
      <c r="CT263" s="554"/>
      <c r="CU263" s="554"/>
      <c r="CV263" s="554"/>
      <c r="CW263" s="554"/>
      <c r="CX263" s="554"/>
      <c r="CY263" s="554">
        <v>45460000</v>
      </c>
      <c r="CZ263" s="84">
        <v>0</v>
      </c>
      <c r="DA263" s="84"/>
      <c r="DB263" s="856" t="s">
        <v>20809</v>
      </c>
      <c r="DC263" s="85">
        <v>1</v>
      </c>
      <c r="DD263" s="928"/>
      <c r="DE263" s="102" t="s">
        <v>14525</v>
      </c>
      <c r="DF263" s="928"/>
      <c r="DG263" s="555">
        <v>0</v>
      </c>
      <c r="DH263" s="556" t="s">
        <v>2004</v>
      </c>
      <c r="DI263" s="557"/>
      <c r="DJ263" s="557">
        <v>40597</v>
      </c>
      <c r="DK263" s="558">
        <v>7</v>
      </c>
      <c r="DL263" s="558" t="s">
        <v>15785</v>
      </c>
      <c r="DM263" s="619" t="s">
        <v>20557</v>
      </c>
      <c r="DN263" s="890">
        <v>45460000</v>
      </c>
      <c r="DO263" s="928"/>
      <c r="DP263" s="928"/>
      <c r="DQ263" s="928"/>
      <c r="DR263" s="928"/>
    </row>
    <row r="264" spans="1:122" ht="60.75" customHeight="1" thickTop="1" thickBot="1">
      <c r="A264" s="214">
        <v>256</v>
      </c>
      <c r="B264" s="214" t="s">
        <v>572</v>
      </c>
      <c r="C264" s="214" t="s">
        <v>86</v>
      </c>
      <c r="D264" s="374">
        <v>0</v>
      </c>
      <c r="E264" s="517">
        <v>40617</v>
      </c>
      <c r="F264" s="517">
        <v>40590</v>
      </c>
      <c r="G264" s="517">
        <v>40779</v>
      </c>
      <c r="H264" s="517">
        <v>40826</v>
      </c>
      <c r="I264" s="517">
        <v>40826</v>
      </c>
      <c r="J264" s="382">
        <v>22</v>
      </c>
      <c r="K264" s="551">
        <v>41496</v>
      </c>
      <c r="L264" s="552"/>
      <c r="M264" s="117">
        <v>40416</v>
      </c>
      <c r="N264" s="214" t="s">
        <v>425</v>
      </c>
      <c r="O264" s="1166">
        <v>899999230</v>
      </c>
      <c r="P264" s="530"/>
      <c r="Q264" s="530"/>
      <c r="R264" s="530"/>
      <c r="S264" s="530"/>
      <c r="T264" s="530"/>
      <c r="U264" s="530"/>
      <c r="V264" s="530"/>
      <c r="W264" s="530"/>
      <c r="X264" s="530"/>
      <c r="Y264" s="530"/>
      <c r="Z264" s="530"/>
      <c r="AA264" s="530"/>
      <c r="AB264" s="214" t="s">
        <v>565</v>
      </c>
      <c r="AC264" s="214" t="s">
        <v>221</v>
      </c>
      <c r="AD264" s="214" t="s">
        <v>563</v>
      </c>
      <c r="AE264" s="214" t="s">
        <v>428</v>
      </c>
      <c r="AF264" s="214">
        <v>9</v>
      </c>
      <c r="AG264" s="626"/>
      <c r="AH264" s="636">
        <v>45460000</v>
      </c>
      <c r="AI264" s="634">
        <v>81000000</v>
      </c>
      <c r="AJ264" s="634">
        <v>126460000</v>
      </c>
      <c r="AK264" s="214" t="s">
        <v>1112</v>
      </c>
      <c r="AL264" s="214" t="s">
        <v>156</v>
      </c>
      <c r="AM264" s="86">
        <v>45460000</v>
      </c>
      <c r="AN264" s="86" t="s">
        <v>14315</v>
      </c>
      <c r="AO264" s="86" t="s">
        <v>14315</v>
      </c>
      <c r="AP264" s="83" t="s">
        <v>1525</v>
      </c>
      <c r="AQ264" s="84">
        <v>45460000</v>
      </c>
      <c r="AR264" s="553">
        <v>40826</v>
      </c>
      <c r="AS264" s="554">
        <v>79</v>
      </c>
      <c r="AT264" s="84"/>
      <c r="AU264" s="553"/>
      <c r="AV264" s="554"/>
      <c r="AW264" s="84"/>
      <c r="AX264" s="553"/>
      <c r="AY264" s="554"/>
      <c r="AZ264" s="84"/>
      <c r="BA264" s="553"/>
      <c r="BB264" s="554"/>
      <c r="BC264" s="84"/>
      <c r="BD264" s="553"/>
      <c r="BE264" s="554"/>
      <c r="BF264" s="84"/>
      <c r="BG264" s="553"/>
      <c r="BH264" s="554"/>
      <c r="BI264" s="84"/>
      <c r="BJ264" s="553"/>
      <c r="BK264" s="554"/>
      <c r="BL264" s="84"/>
      <c r="BM264" s="553"/>
      <c r="BN264" s="554"/>
      <c r="BO264" s="84"/>
      <c r="BP264" s="553"/>
      <c r="BQ264" s="554"/>
      <c r="BR264" s="84"/>
      <c r="BS264" s="553"/>
      <c r="BT264" s="554"/>
      <c r="BU264" s="84"/>
      <c r="BV264" s="553"/>
      <c r="BW264" s="554"/>
      <c r="BX264" s="84"/>
      <c r="BY264" s="553"/>
      <c r="BZ264" s="554"/>
      <c r="CA264" s="84"/>
      <c r="CB264" s="553"/>
      <c r="CC264" s="554"/>
      <c r="CD264" s="84"/>
      <c r="CE264" s="553"/>
      <c r="CF264" s="554"/>
      <c r="CG264" s="84"/>
      <c r="CH264" s="553"/>
      <c r="CI264" s="554"/>
      <c r="CJ264" s="554"/>
      <c r="CK264" s="554"/>
      <c r="CL264" s="554"/>
      <c r="CM264" s="554"/>
      <c r="CN264" s="554"/>
      <c r="CO264" s="554"/>
      <c r="CP264" s="554"/>
      <c r="CQ264" s="554"/>
      <c r="CR264" s="554"/>
      <c r="CS264" s="554"/>
      <c r="CT264" s="554"/>
      <c r="CU264" s="554"/>
      <c r="CV264" s="554"/>
      <c r="CW264" s="554"/>
      <c r="CX264" s="554"/>
      <c r="CY264" s="554">
        <v>45460000</v>
      </c>
      <c r="CZ264" s="84">
        <v>0</v>
      </c>
      <c r="DA264" s="84"/>
      <c r="DB264" s="856" t="s">
        <v>20809</v>
      </c>
      <c r="DC264" s="85">
        <v>1</v>
      </c>
      <c r="DD264" s="928"/>
      <c r="DE264" s="102" t="s">
        <v>14525</v>
      </c>
      <c r="DF264" s="928"/>
      <c r="DG264" s="555">
        <v>0</v>
      </c>
      <c r="DH264" s="556" t="s">
        <v>2005</v>
      </c>
      <c r="DI264" s="557"/>
      <c r="DJ264" s="557">
        <v>40619</v>
      </c>
      <c r="DK264" s="558">
        <v>29</v>
      </c>
      <c r="DL264" s="558"/>
      <c r="DM264" s="619" t="s">
        <v>20557</v>
      </c>
      <c r="DN264" s="890">
        <v>45460000</v>
      </c>
      <c r="DO264" s="928"/>
      <c r="DP264" s="928"/>
      <c r="DQ264" s="928"/>
      <c r="DR264" s="928"/>
    </row>
    <row r="265" spans="1:122" ht="60.75" customHeight="1" thickTop="1" thickBot="1">
      <c r="A265" s="214">
        <v>257</v>
      </c>
      <c r="B265" s="214" t="s">
        <v>572</v>
      </c>
      <c r="C265" s="214" t="s">
        <v>543</v>
      </c>
      <c r="D265" s="374">
        <v>1</v>
      </c>
      <c r="E265" s="517">
        <v>40763</v>
      </c>
      <c r="F265" s="517">
        <v>40590</v>
      </c>
      <c r="G265" s="517">
        <v>40763</v>
      </c>
      <c r="H265" s="517">
        <v>40780</v>
      </c>
      <c r="I265" s="517">
        <v>40763</v>
      </c>
      <c r="J265" s="382">
        <v>16</v>
      </c>
      <c r="K265" s="551">
        <v>41251</v>
      </c>
      <c r="L265" s="561">
        <v>40763</v>
      </c>
      <c r="M265" s="117">
        <v>40416</v>
      </c>
      <c r="N265" s="214" t="s">
        <v>750</v>
      </c>
      <c r="O265" s="1166">
        <v>860013720</v>
      </c>
      <c r="P265" s="530"/>
      <c r="Q265" s="530"/>
      <c r="R265" s="530"/>
      <c r="S265" s="530"/>
      <c r="T265" s="530"/>
      <c r="U265" s="530"/>
      <c r="V265" s="530"/>
      <c r="W265" s="530"/>
      <c r="X265" s="530"/>
      <c r="Y265" s="530"/>
      <c r="Z265" s="530"/>
      <c r="AA265" s="530"/>
      <c r="AB265" s="214" t="s">
        <v>444</v>
      </c>
      <c r="AC265" s="214" t="s">
        <v>221</v>
      </c>
      <c r="AD265" s="214" t="s">
        <v>563</v>
      </c>
      <c r="AE265" s="214" t="s">
        <v>428</v>
      </c>
      <c r="AF265" s="214">
        <v>9</v>
      </c>
      <c r="AG265" s="626"/>
      <c r="AH265" s="636">
        <v>45460000</v>
      </c>
      <c r="AI265" s="634">
        <v>44552056</v>
      </c>
      <c r="AJ265" s="634">
        <v>90012056</v>
      </c>
      <c r="AK265" s="214" t="s">
        <v>1425</v>
      </c>
      <c r="AL265" s="214" t="s">
        <v>156</v>
      </c>
      <c r="AM265" s="86">
        <v>45460000</v>
      </c>
      <c r="AN265" s="86" t="s">
        <v>1452</v>
      </c>
      <c r="AO265" s="86" t="s">
        <v>11428</v>
      </c>
      <c r="AP265" s="83" t="s">
        <v>1543</v>
      </c>
      <c r="AQ265" s="84">
        <v>45460000</v>
      </c>
      <c r="AR265" s="553">
        <v>40780</v>
      </c>
      <c r="AS265" s="554">
        <v>72</v>
      </c>
      <c r="AT265" s="84">
        <v>0</v>
      </c>
      <c r="AU265" s="553"/>
      <c r="AV265" s="554"/>
      <c r="AW265" s="84">
        <v>0</v>
      </c>
      <c r="AX265" s="553"/>
      <c r="AY265" s="554"/>
      <c r="AZ265" s="84">
        <v>0</v>
      </c>
      <c r="BA265" s="553"/>
      <c r="BB265" s="554"/>
      <c r="BC265" s="84"/>
      <c r="BD265" s="553"/>
      <c r="BE265" s="554"/>
      <c r="BF265" s="84"/>
      <c r="BG265" s="553"/>
      <c r="BH265" s="554"/>
      <c r="BI265" s="84"/>
      <c r="BJ265" s="553"/>
      <c r="BK265" s="554"/>
      <c r="BL265" s="84"/>
      <c r="BM265" s="553"/>
      <c r="BN265" s="554"/>
      <c r="BO265" s="84"/>
      <c r="BP265" s="553"/>
      <c r="BQ265" s="554"/>
      <c r="BR265" s="84"/>
      <c r="BS265" s="553"/>
      <c r="BT265" s="554"/>
      <c r="BU265" s="84"/>
      <c r="BV265" s="553"/>
      <c r="BW265" s="554"/>
      <c r="BX265" s="84"/>
      <c r="BY265" s="553"/>
      <c r="BZ265" s="554"/>
      <c r="CA265" s="84"/>
      <c r="CB265" s="553"/>
      <c r="CC265" s="554"/>
      <c r="CD265" s="84"/>
      <c r="CE265" s="553"/>
      <c r="CF265" s="554"/>
      <c r="CG265" s="84"/>
      <c r="CH265" s="553"/>
      <c r="CI265" s="554"/>
      <c r="CJ265" s="554"/>
      <c r="CK265" s="554"/>
      <c r="CL265" s="554"/>
      <c r="CM265" s="554"/>
      <c r="CN265" s="554"/>
      <c r="CO265" s="554"/>
      <c r="CP265" s="554"/>
      <c r="CQ265" s="554"/>
      <c r="CR265" s="554"/>
      <c r="CS265" s="554"/>
      <c r="CT265" s="554"/>
      <c r="CU265" s="554"/>
      <c r="CV265" s="554"/>
      <c r="CW265" s="554"/>
      <c r="CX265" s="554"/>
      <c r="CY265" s="554">
        <v>45460000</v>
      </c>
      <c r="CZ265" s="84">
        <v>0</v>
      </c>
      <c r="DA265" s="84"/>
      <c r="DB265" s="856" t="s">
        <v>20809</v>
      </c>
      <c r="DC265" s="85">
        <v>1</v>
      </c>
      <c r="DD265" s="928"/>
      <c r="DE265" s="102" t="s">
        <v>19355</v>
      </c>
      <c r="DF265" s="928"/>
      <c r="DG265" s="555">
        <v>0</v>
      </c>
      <c r="DH265" s="556" t="s">
        <v>2006</v>
      </c>
      <c r="DI265" s="557">
        <v>40763</v>
      </c>
      <c r="DJ265" s="557">
        <v>40597</v>
      </c>
      <c r="DK265" s="558">
        <v>7</v>
      </c>
      <c r="DL265" s="558" t="s">
        <v>15785</v>
      </c>
      <c r="DM265" s="619" t="s">
        <v>20557</v>
      </c>
      <c r="DN265" s="890">
        <v>45460000</v>
      </c>
      <c r="DO265" s="928"/>
      <c r="DP265" s="928"/>
      <c r="DQ265" s="928"/>
      <c r="DR265" s="928"/>
    </row>
    <row r="266" spans="1:122" ht="60.75" customHeight="1" thickTop="1" thickBot="1">
      <c r="A266" s="214">
        <v>258</v>
      </c>
      <c r="B266" s="214" t="s">
        <v>572</v>
      </c>
      <c r="C266" s="214" t="s">
        <v>86</v>
      </c>
      <c r="D266" s="374">
        <v>0</v>
      </c>
      <c r="E266" s="517">
        <v>40595</v>
      </c>
      <c r="F266" s="517">
        <v>40590</v>
      </c>
      <c r="G266" s="517">
        <v>40619</v>
      </c>
      <c r="H266" s="517">
        <v>40630</v>
      </c>
      <c r="I266" s="517">
        <v>40630</v>
      </c>
      <c r="J266" s="382">
        <v>21</v>
      </c>
      <c r="K266" s="551">
        <v>41271</v>
      </c>
      <c r="L266" s="552"/>
      <c r="M266" s="117">
        <v>40416</v>
      </c>
      <c r="N266" s="214" t="s">
        <v>640</v>
      </c>
      <c r="O266" s="1166">
        <v>890801063</v>
      </c>
      <c r="P266" s="530"/>
      <c r="Q266" s="530"/>
      <c r="R266" s="530"/>
      <c r="S266" s="530"/>
      <c r="T266" s="530"/>
      <c r="U266" s="530"/>
      <c r="V266" s="530"/>
      <c r="W266" s="530"/>
      <c r="X266" s="530"/>
      <c r="Y266" s="530"/>
      <c r="Z266" s="530"/>
      <c r="AA266" s="530"/>
      <c r="AB266" s="214" t="s">
        <v>944</v>
      </c>
      <c r="AC266" s="214" t="s">
        <v>221</v>
      </c>
      <c r="AD266" s="214" t="s">
        <v>563</v>
      </c>
      <c r="AE266" s="214" t="s">
        <v>428</v>
      </c>
      <c r="AF266" s="214">
        <v>9</v>
      </c>
      <c r="AG266" s="626"/>
      <c r="AH266" s="636">
        <v>25669256</v>
      </c>
      <c r="AI266" s="634">
        <v>66601824</v>
      </c>
      <c r="AJ266" s="634">
        <v>92271080</v>
      </c>
      <c r="AK266" s="214" t="s">
        <v>1427</v>
      </c>
      <c r="AL266" s="214" t="s">
        <v>13003</v>
      </c>
      <c r="AM266" s="86">
        <v>25669256</v>
      </c>
      <c r="AN266" s="86" t="s">
        <v>1480</v>
      </c>
      <c r="AO266" s="86" t="s">
        <v>1549</v>
      </c>
      <c r="AP266" s="83" t="s">
        <v>1550</v>
      </c>
      <c r="AQ266" s="84">
        <v>25669256</v>
      </c>
      <c r="AR266" s="553">
        <v>40630</v>
      </c>
      <c r="AS266" s="554">
        <v>44</v>
      </c>
      <c r="AT266" s="84">
        <v>0</v>
      </c>
      <c r="AU266" s="553"/>
      <c r="AV266" s="554"/>
      <c r="AW266" s="84">
        <v>0</v>
      </c>
      <c r="AX266" s="553"/>
      <c r="AY266" s="554"/>
      <c r="AZ266" s="84">
        <v>0</v>
      </c>
      <c r="BA266" s="553"/>
      <c r="BB266" s="554"/>
      <c r="BC266" s="84"/>
      <c r="BD266" s="553"/>
      <c r="BE266" s="554"/>
      <c r="BF266" s="84"/>
      <c r="BG266" s="553"/>
      <c r="BH266" s="554"/>
      <c r="BI266" s="84"/>
      <c r="BJ266" s="553"/>
      <c r="BK266" s="554"/>
      <c r="BL266" s="84"/>
      <c r="BM266" s="553"/>
      <c r="BN266" s="554"/>
      <c r="BO266" s="84"/>
      <c r="BP266" s="553"/>
      <c r="BQ266" s="554"/>
      <c r="BR266" s="84"/>
      <c r="BS266" s="553"/>
      <c r="BT266" s="554"/>
      <c r="BU266" s="84"/>
      <c r="BV266" s="553"/>
      <c r="BW266" s="554"/>
      <c r="BX266" s="84"/>
      <c r="BY266" s="553"/>
      <c r="BZ266" s="554"/>
      <c r="CA266" s="84"/>
      <c r="CB266" s="553"/>
      <c r="CC266" s="554"/>
      <c r="CD266" s="84"/>
      <c r="CE266" s="553"/>
      <c r="CF266" s="554"/>
      <c r="CG266" s="84"/>
      <c r="CH266" s="553"/>
      <c r="CI266" s="554"/>
      <c r="CJ266" s="554"/>
      <c r="CK266" s="554"/>
      <c r="CL266" s="554"/>
      <c r="CM266" s="554"/>
      <c r="CN266" s="554"/>
      <c r="CO266" s="554"/>
      <c r="CP266" s="554"/>
      <c r="CQ266" s="554"/>
      <c r="CR266" s="554"/>
      <c r="CS266" s="554"/>
      <c r="CT266" s="554"/>
      <c r="CU266" s="554"/>
      <c r="CV266" s="554"/>
      <c r="CW266" s="554"/>
      <c r="CX266" s="554"/>
      <c r="CY266" s="554">
        <v>25669256</v>
      </c>
      <c r="CZ266" s="84">
        <v>0</v>
      </c>
      <c r="DA266" s="84"/>
      <c r="DB266" s="727" t="s">
        <v>13003</v>
      </c>
      <c r="DC266" s="85">
        <v>1</v>
      </c>
      <c r="DD266" s="928"/>
      <c r="DE266" s="102" t="s">
        <v>14525</v>
      </c>
      <c r="DF266" s="928"/>
      <c r="DG266" s="555">
        <v>0</v>
      </c>
      <c r="DH266" s="556" t="s">
        <v>2007</v>
      </c>
      <c r="DI266" s="557"/>
      <c r="DJ266" s="557">
        <v>40604</v>
      </c>
      <c r="DK266" s="558">
        <v>14</v>
      </c>
      <c r="DL266" s="558"/>
      <c r="DM266" s="619" t="s">
        <v>20558</v>
      </c>
      <c r="DN266" s="890">
        <v>25669256</v>
      </c>
      <c r="DO266" s="928"/>
      <c r="DP266" s="928"/>
      <c r="DQ266" s="928"/>
      <c r="DR266" s="928"/>
    </row>
    <row r="267" spans="1:122" ht="60.75" customHeight="1" thickTop="1" thickBot="1">
      <c r="A267" s="214">
        <v>259</v>
      </c>
      <c r="B267" s="214" t="s">
        <v>572</v>
      </c>
      <c r="C267" s="214" t="s">
        <v>543</v>
      </c>
      <c r="D267" s="374">
        <v>1</v>
      </c>
      <c r="E267" s="517">
        <v>40686</v>
      </c>
      <c r="F267" s="517">
        <v>40590</v>
      </c>
      <c r="G267" s="517">
        <v>40696</v>
      </c>
      <c r="H267" s="517">
        <v>40715</v>
      </c>
      <c r="I267" s="517">
        <v>40696</v>
      </c>
      <c r="J267" s="382">
        <v>16</v>
      </c>
      <c r="K267" s="551">
        <v>41184</v>
      </c>
      <c r="L267" s="552">
        <v>40696</v>
      </c>
      <c r="M267" s="117">
        <v>40416</v>
      </c>
      <c r="N267" s="214" t="s">
        <v>426</v>
      </c>
      <c r="O267" s="1166">
        <v>860014918</v>
      </c>
      <c r="P267" s="530"/>
      <c r="Q267" s="530"/>
      <c r="R267" s="530"/>
      <c r="S267" s="530"/>
      <c r="T267" s="530"/>
      <c r="U267" s="530"/>
      <c r="V267" s="530"/>
      <c r="W267" s="530"/>
      <c r="X267" s="530"/>
      <c r="Y267" s="530"/>
      <c r="Z267" s="530"/>
      <c r="AA267" s="530"/>
      <c r="AB267" s="214" t="s">
        <v>445</v>
      </c>
      <c r="AC267" s="214" t="s">
        <v>221</v>
      </c>
      <c r="AD267" s="214" t="s">
        <v>563</v>
      </c>
      <c r="AE267" s="214" t="s">
        <v>428</v>
      </c>
      <c r="AF267" s="214">
        <v>9</v>
      </c>
      <c r="AG267" s="626"/>
      <c r="AH267" s="636">
        <v>45460000</v>
      </c>
      <c r="AI267" s="634">
        <v>42000000</v>
      </c>
      <c r="AJ267" s="634">
        <v>87460000</v>
      </c>
      <c r="AK267" s="214" t="s">
        <v>1579</v>
      </c>
      <c r="AL267" s="214" t="s">
        <v>13003</v>
      </c>
      <c r="AM267" s="86">
        <v>45460000</v>
      </c>
      <c r="AN267" s="86" t="s">
        <v>14315</v>
      </c>
      <c r="AO267" s="86" t="s">
        <v>14315</v>
      </c>
      <c r="AP267" s="83" t="s">
        <v>1525</v>
      </c>
      <c r="AQ267" s="84">
        <v>45460000</v>
      </c>
      <c r="AR267" s="553">
        <v>40715</v>
      </c>
      <c r="AS267" s="554">
        <v>60</v>
      </c>
      <c r="AT267" s="84">
        <v>0</v>
      </c>
      <c r="AU267" s="553"/>
      <c r="AV267" s="554"/>
      <c r="AW267" s="84">
        <v>0</v>
      </c>
      <c r="AX267" s="553"/>
      <c r="AY267" s="554"/>
      <c r="AZ267" s="84">
        <v>0</v>
      </c>
      <c r="BA267" s="553"/>
      <c r="BB267" s="554"/>
      <c r="BC267" s="84"/>
      <c r="BD267" s="553"/>
      <c r="BE267" s="554"/>
      <c r="BF267" s="84"/>
      <c r="BG267" s="553"/>
      <c r="BH267" s="554"/>
      <c r="BI267" s="84"/>
      <c r="BJ267" s="553"/>
      <c r="BK267" s="554"/>
      <c r="BL267" s="84"/>
      <c r="BM267" s="553"/>
      <c r="BN267" s="554"/>
      <c r="BO267" s="84"/>
      <c r="BP267" s="553"/>
      <c r="BQ267" s="554"/>
      <c r="BR267" s="84"/>
      <c r="BS267" s="553"/>
      <c r="BT267" s="554"/>
      <c r="BU267" s="84"/>
      <c r="BV267" s="553"/>
      <c r="BW267" s="554"/>
      <c r="BX267" s="84"/>
      <c r="BY267" s="553"/>
      <c r="BZ267" s="554"/>
      <c r="CA267" s="84"/>
      <c r="CB267" s="553"/>
      <c r="CC267" s="554"/>
      <c r="CD267" s="84"/>
      <c r="CE267" s="553"/>
      <c r="CF267" s="554"/>
      <c r="CG267" s="84"/>
      <c r="CH267" s="553"/>
      <c r="CI267" s="554"/>
      <c r="CJ267" s="554"/>
      <c r="CK267" s="554"/>
      <c r="CL267" s="554"/>
      <c r="CM267" s="554"/>
      <c r="CN267" s="554"/>
      <c r="CO267" s="554"/>
      <c r="CP267" s="554"/>
      <c r="CQ267" s="554"/>
      <c r="CR267" s="554"/>
      <c r="CS267" s="554"/>
      <c r="CT267" s="554"/>
      <c r="CU267" s="554"/>
      <c r="CV267" s="554"/>
      <c r="CW267" s="554"/>
      <c r="CX267" s="554"/>
      <c r="CY267" s="554">
        <v>45460000</v>
      </c>
      <c r="CZ267" s="84">
        <v>0</v>
      </c>
      <c r="DA267" s="84"/>
      <c r="DB267" s="727" t="s">
        <v>13003</v>
      </c>
      <c r="DC267" s="85">
        <v>1</v>
      </c>
      <c r="DD267" s="928"/>
      <c r="DE267" s="102" t="s">
        <v>14525</v>
      </c>
      <c r="DF267" s="928"/>
      <c r="DG267" s="555">
        <v>0</v>
      </c>
      <c r="DH267" s="556" t="s">
        <v>2008</v>
      </c>
      <c r="DI267" s="557">
        <v>40696</v>
      </c>
      <c r="DJ267" s="557">
        <v>40604</v>
      </c>
      <c r="DK267" s="558">
        <v>14</v>
      </c>
      <c r="DL267" s="558"/>
      <c r="DM267" s="619" t="s">
        <v>20558</v>
      </c>
      <c r="DN267" s="890">
        <v>45460000</v>
      </c>
      <c r="DO267" s="928"/>
      <c r="DP267" s="928"/>
      <c r="DQ267" s="928"/>
      <c r="DR267" s="928"/>
    </row>
    <row r="268" spans="1:122" ht="60.75" customHeight="1" thickTop="1" thickBot="1">
      <c r="A268" s="214">
        <v>260</v>
      </c>
      <c r="B268" s="214" t="s">
        <v>572</v>
      </c>
      <c r="C268" s="214" t="s">
        <v>543</v>
      </c>
      <c r="D268" s="374">
        <v>1</v>
      </c>
      <c r="E268" s="517">
        <v>40722</v>
      </c>
      <c r="F268" s="517">
        <v>40590</v>
      </c>
      <c r="G268" s="517">
        <v>40722</v>
      </c>
      <c r="H268" s="517">
        <v>40732</v>
      </c>
      <c r="I268" s="517">
        <v>40722</v>
      </c>
      <c r="J268" s="382">
        <v>18</v>
      </c>
      <c r="K268" s="551">
        <v>41271</v>
      </c>
      <c r="L268" s="561">
        <v>40722</v>
      </c>
      <c r="M268" s="117">
        <v>40416</v>
      </c>
      <c r="N268" s="214" t="s">
        <v>427</v>
      </c>
      <c r="O268" s="1166">
        <v>890805051</v>
      </c>
      <c r="P268" s="530"/>
      <c r="Q268" s="530"/>
      <c r="R268" s="530"/>
      <c r="S268" s="530"/>
      <c r="T268" s="530"/>
      <c r="U268" s="530"/>
      <c r="V268" s="530"/>
      <c r="W268" s="530"/>
      <c r="X268" s="530"/>
      <c r="Y268" s="530"/>
      <c r="Z268" s="530"/>
      <c r="AA268" s="530"/>
      <c r="AB268" s="214" t="s">
        <v>278</v>
      </c>
      <c r="AC268" s="214" t="s">
        <v>221</v>
      </c>
      <c r="AD268" s="214" t="s">
        <v>563</v>
      </c>
      <c r="AE268" s="214" t="s">
        <v>428</v>
      </c>
      <c r="AF268" s="214">
        <v>9</v>
      </c>
      <c r="AG268" s="626"/>
      <c r="AH268" s="636">
        <v>45415440</v>
      </c>
      <c r="AI268" s="634">
        <v>126954410</v>
      </c>
      <c r="AJ268" s="634">
        <v>172369850</v>
      </c>
      <c r="AK268" s="214" t="s">
        <v>1449</v>
      </c>
      <c r="AL268" s="214" t="s">
        <v>156</v>
      </c>
      <c r="AM268" s="86">
        <v>45415440</v>
      </c>
      <c r="AN268" s="86" t="s">
        <v>1480</v>
      </c>
      <c r="AO268" s="86" t="s">
        <v>1549</v>
      </c>
      <c r="AP268" s="83" t="s">
        <v>1550</v>
      </c>
      <c r="AQ268" s="84">
        <v>45415440</v>
      </c>
      <c r="AR268" s="553">
        <v>40732</v>
      </c>
      <c r="AS268" s="554">
        <v>65</v>
      </c>
      <c r="AT268" s="84">
        <v>0</v>
      </c>
      <c r="AU268" s="553"/>
      <c r="AV268" s="554"/>
      <c r="AW268" s="84">
        <v>0</v>
      </c>
      <c r="AX268" s="553"/>
      <c r="AY268" s="554"/>
      <c r="AZ268" s="84">
        <v>0</v>
      </c>
      <c r="BA268" s="553"/>
      <c r="BB268" s="554"/>
      <c r="BC268" s="84"/>
      <c r="BD268" s="553"/>
      <c r="BE268" s="554"/>
      <c r="BF268" s="84"/>
      <c r="BG268" s="553"/>
      <c r="BH268" s="554"/>
      <c r="BI268" s="84"/>
      <c r="BJ268" s="553"/>
      <c r="BK268" s="554"/>
      <c r="BL268" s="84"/>
      <c r="BM268" s="553"/>
      <c r="BN268" s="554"/>
      <c r="BO268" s="84"/>
      <c r="BP268" s="553"/>
      <c r="BQ268" s="554"/>
      <c r="BR268" s="84"/>
      <c r="BS268" s="553"/>
      <c r="BT268" s="554"/>
      <c r="BU268" s="84"/>
      <c r="BV268" s="553"/>
      <c r="BW268" s="554"/>
      <c r="BX268" s="84"/>
      <c r="BY268" s="553"/>
      <c r="BZ268" s="554"/>
      <c r="CA268" s="84"/>
      <c r="CB268" s="553"/>
      <c r="CC268" s="554"/>
      <c r="CD268" s="84"/>
      <c r="CE268" s="553"/>
      <c r="CF268" s="554"/>
      <c r="CG268" s="84"/>
      <c r="CH268" s="553"/>
      <c r="CI268" s="554"/>
      <c r="CJ268" s="554"/>
      <c r="CK268" s="554"/>
      <c r="CL268" s="554"/>
      <c r="CM268" s="554"/>
      <c r="CN268" s="554"/>
      <c r="CO268" s="554"/>
      <c r="CP268" s="554"/>
      <c r="CQ268" s="554"/>
      <c r="CR268" s="554"/>
      <c r="CS268" s="554"/>
      <c r="CT268" s="554"/>
      <c r="CU268" s="554"/>
      <c r="CV268" s="554"/>
      <c r="CW268" s="554"/>
      <c r="CX268" s="554"/>
      <c r="CY268" s="554">
        <v>45415440</v>
      </c>
      <c r="CZ268" s="84">
        <v>0</v>
      </c>
      <c r="DA268" s="84"/>
      <c r="DB268" s="856" t="s">
        <v>20809</v>
      </c>
      <c r="DC268" s="85">
        <v>1</v>
      </c>
      <c r="DD268" s="928"/>
      <c r="DE268" s="102" t="s">
        <v>14525</v>
      </c>
      <c r="DF268" s="928"/>
      <c r="DG268" s="555">
        <v>0</v>
      </c>
      <c r="DH268" s="556" t="s">
        <v>2009</v>
      </c>
      <c r="DI268" s="557">
        <v>40722</v>
      </c>
      <c r="DJ268" s="557">
        <v>40605</v>
      </c>
      <c r="DK268" s="558">
        <v>15</v>
      </c>
      <c r="DL268" s="558"/>
      <c r="DM268" s="619" t="s">
        <v>20557</v>
      </c>
      <c r="DN268" s="890">
        <v>45415440</v>
      </c>
      <c r="DO268" s="928"/>
      <c r="DP268" s="928"/>
      <c r="DQ268" s="928"/>
      <c r="DR268" s="928"/>
    </row>
    <row r="269" spans="1:122" ht="60.75" customHeight="1" thickTop="1" thickBot="1">
      <c r="A269" s="214">
        <v>261</v>
      </c>
      <c r="B269" s="214" t="s">
        <v>2363</v>
      </c>
      <c r="C269" s="214" t="s">
        <v>539</v>
      </c>
      <c r="D269" s="374">
        <v>1</v>
      </c>
      <c r="E269" s="517">
        <v>40598</v>
      </c>
      <c r="F269" s="517">
        <v>40590</v>
      </c>
      <c r="G269" s="517">
        <v>40644</v>
      </c>
      <c r="H269" s="517">
        <v>40658</v>
      </c>
      <c r="I269" s="517">
        <v>40598</v>
      </c>
      <c r="J269" s="382">
        <v>17</v>
      </c>
      <c r="K269" s="551">
        <v>41114</v>
      </c>
      <c r="L269" s="561">
        <v>40644</v>
      </c>
      <c r="M269" s="117">
        <v>40204</v>
      </c>
      <c r="N269" s="214" t="s">
        <v>245</v>
      </c>
      <c r="O269" s="1166">
        <v>800093455</v>
      </c>
      <c r="P269" s="530"/>
      <c r="Q269" s="530"/>
      <c r="R269" s="530"/>
      <c r="S269" s="530"/>
      <c r="T269" s="530"/>
      <c r="U269" s="530"/>
      <c r="V269" s="530"/>
      <c r="W269" s="530"/>
      <c r="X269" s="530"/>
      <c r="Y269" s="530"/>
      <c r="Z269" s="530"/>
      <c r="AA269" s="530"/>
      <c r="AB269" s="214" t="s">
        <v>1269</v>
      </c>
      <c r="AC269" s="214" t="s">
        <v>220</v>
      </c>
      <c r="AD269" s="214" t="s">
        <v>226</v>
      </c>
      <c r="AE269" s="214" t="s">
        <v>384</v>
      </c>
      <c r="AF269" s="214">
        <v>6</v>
      </c>
      <c r="AG269" s="626"/>
      <c r="AH269" s="636">
        <v>100000000</v>
      </c>
      <c r="AI269" s="634">
        <v>0</v>
      </c>
      <c r="AJ269" s="634">
        <v>100000000</v>
      </c>
      <c r="AK269" s="214" t="s">
        <v>727</v>
      </c>
      <c r="AL269" s="214" t="s">
        <v>156</v>
      </c>
      <c r="AM269" s="86">
        <v>100000000</v>
      </c>
      <c r="AN269" s="86" t="s">
        <v>14361</v>
      </c>
      <c r="AO269" s="86" t="s">
        <v>8485</v>
      </c>
      <c r="AP269" s="83" t="s">
        <v>1509</v>
      </c>
      <c r="AQ269" s="84">
        <v>100000000</v>
      </c>
      <c r="AR269" s="553">
        <v>40658</v>
      </c>
      <c r="AS269" s="554">
        <v>49</v>
      </c>
      <c r="AT269" s="84">
        <v>0</v>
      </c>
      <c r="AU269" s="553"/>
      <c r="AV269" s="554"/>
      <c r="AW269" s="84">
        <v>0</v>
      </c>
      <c r="AX269" s="553"/>
      <c r="AY269" s="554"/>
      <c r="AZ269" s="84">
        <v>0</v>
      </c>
      <c r="BA269" s="553"/>
      <c r="BB269" s="554"/>
      <c r="BC269" s="84"/>
      <c r="BD269" s="553"/>
      <c r="BE269" s="554"/>
      <c r="BF269" s="84"/>
      <c r="BG269" s="553"/>
      <c r="BH269" s="554"/>
      <c r="BI269" s="84"/>
      <c r="BJ269" s="553"/>
      <c r="BK269" s="554"/>
      <c r="BL269" s="84"/>
      <c r="BM269" s="553"/>
      <c r="BN269" s="554"/>
      <c r="BO269" s="84"/>
      <c r="BP269" s="553"/>
      <c r="BQ269" s="554"/>
      <c r="BR269" s="84"/>
      <c r="BS269" s="553"/>
      <c r="BT269" s="554"/>
      <c r="BU269" s="84"/>
      <c r="BV269" s="553"/>
      <c r="BW269" s="554"/>
      <c r="BX269" s="84"/>
      <c r="BY269" s="553"/>
      <c r="BZ269" s="554"/>
      <c r="CA269" s="84"/>
      <c r="CB269" s="553"/>
      <c r="CC269" s="554"/>
      <c r="CD269" s="84"/>
      <c r="CE269" s="553"/>
      <c r="CF269" s="554"/>
      <c r="CG269" s="84"/>
      <c r="CH269" s="553"/>
      <c r="CI269" s="554"/>
      <c r="CJ269" s="554"/>
      <c r="CK269" s="554"/>
      <c r="CL269" s="554"/>
      <c r="CM269" s="554"/>
      <c r="CN269" s="554"/>
      <c r="CO269" s="554"/>
      <c r="CP269" s="554"/>
      <c r="CQ269" s="554"/>
      <c r="CR269" s="554"/>
      <c r="CS269" s="554"/>
      <c r="CT269" s="554"/>
      <c r="CU269" s="554"/>
      <c r="CV269" s="554"/>
      <c r="CW269" s="554"/>
      <c r="CX269" s="554"/>
      <c r="CY269" s="554">
        <v>100000000</v>
      </c>
      <c r="CZ269" s="84">
        <v>0</v>
      </c>
      <c r="DA269" s="84"/>
      <c r="DB269" s="856" t="s">
        <v>20809</v>
      </c>
      <c r="DC269" s="85">
        <v>1</v>
      </c>
      <c r="DD269" s="928"/>
      <c r="DE269" s="102" t="s">
        <v>2300</v>
      </c>
      <c r="DF269" s="928"/>
      <c r="DG269" s="555">
        <v>0</v>
      </c>
      <c r="DH269" s="556" t="s">
        <v>2010</v>
      </c>
      <c r="DI269" s="557">
        <v>40644</v>
      </c>
      <c r="DJ269" s="557">
        <v>40604</v>
      </c>
      <c r="DK269" s="558">
        <v>14</v>
      </c>
      <c r="DL269" s="558" t="s">
        <v>15785</v>
      </c>
      <c r="DM269" s="619" t="s">
        <v>20549</v>
      </c>
      <c r="DN269" s="890">
        <v>100000000</v>
      </c>
      <c r="DO269" s="928"/>
      <c r="DP269" s="928"/>
      <c r="DQ269" s="928"/>
      <c r="DR269" s="928"/>
    </row>
    <row r="270" spans="1:122" ht="60.75" customHeight="1" thickTop="1" thickBot="1">
      <c r="A270" s="214">
        <v>262</v>
      </c>
      <c r="B270" s="214" t="s">
        <v>2363</v>
      </c>
      <c r="C270" s="214" t="s">
        <v>539</v>
      </c>
      <c r="D270" s="374">
        <v>1</v>
      </c>
      <c r="E270" s="517">
        <v>40759</v>
      </c>
      <c r="F270" s="517">
        <v>40590</v>
      </c>
      <c r="G270" s="517">
        <v>40759</v>
      </c>
      <c r="H270" s="517">
        <v>40773</v>
      </c>
      <c r="I270" s="517">
        <v>40759</v>
      </c>
      <c r="J270" s="382">
        <v>12</v>
      </c>
      <c r="K270" s="551">
        <v>41125</v>
      </c>
      <c r="L270" s="561">
        <v>40759</v>
      </c>
      <c r="M270" s="117">
        <v>40204</v>
      </c>
      <c r="N270" s="214" t="s">
        <v>535</v>
      </c>
      <c r="O270" s="1166">
        <v>890401962</v>
      </c>
      <c r="P270" s="530"/>
      <c r="Q270" s="530"/>
      <c r="R270" s="530"/>
      <c r="S270" s="530"/>
      <c r="T270" s="530"/>
      <c r="U270" s="530"/>
      <c r="V270" s="530"/>
      <c r="W270" s="530"/>
      <c r="X270" s="530"/>
      <c r="Y270" s="530"/>
      <c r="Z270" s="530"/>
      <c r="AA270" s="530"/>
      <c r="AB270" s="214" t="s">
        <v>1269</v>
      </c>
      <c r="AC270" s="214" t="s">
        <v>220</v>
      </c>
      <c r="AD270" s="214" t="s">
        <v>226</v>
      </c>
      <c r="AE270" s="214" t="s">
        <v>384</v>
      </c>
      <c r="AF270" s="214">
        <v>6</v>
      </c>
      <c r="AG270" s="626"/>
      <c r="AH270" s="636">
        <v>60000000</v>
      </c>
      <c r="AI270" s="634">
        <v>0</v>
      </c>
      <c r="AJ270" s="634">
        <v>60000000</v>
      </c>
      <c r="AK270" s="214" t="s">
        <v>1423</v>
      </c>
      <c r="AL270" s="214" t="s">
        <v>13003</v>
      </c>
      <c r="AM270" s="86">
        <v>60000000</v>
      </c>
      <c r="AN270" s="86" t="s">
        <v>1464</v>
      </c>
      <c r="AO270" s="86" t="s">
        <v>11091</v>
      </c>
      <c r="AP270" s="83" t="s">
        <v>1532</v>
      </c>
      <c r="AQ270" s="84">
        <v>60000000</v>
      </c>
      <c r="AR270" s="553">
        <v>40773</v>
      </c>
      <c r="AS270" s="554">
        <v>71</v>
      </c>
      <c r="AT270" s="84">
        <v>0</v>
      </c>
      <c r="AU270" s="553"/>
      <c r="AV270" s="554"/>
      <c r="AW270" s="84">
        <v>0</v>
      </c>
      <c r="AX270" s="553"/>
      <c r="AY270" s="554"/>
      <c r="AZ270" s="84">
        <v>0</v>
      </c>
      <c r="BA270" s="553"/>
      <c r="BB270" s="554"/>
      <c r="BC270" s="84"/>
      <c r="BD270" s="553"/>
      <c r="BE270" s="554"/>
      <c r="BF270" s="84"/>
      <c r="BG270" s="553"/>
      <c r="BH270" s="554"/>
      <c r="BI270" s="84"/>
      <c r="BJ270" s="553"/>
      <c r="BK270" s="554"/>
      <c r="BL270" s="84"/>
      <c r="BM270" s="553"/>
      <c r="BN270" s="554"/>
      <c r="BO270" s="84"/>
      <c r="BP270" s="553"/>
      <c r="BQ270" s="554"/>
      <c r="BR270" s="84"/>
      <c r="BS270" s="553"/>
      <c r="BT270" s="554"/>
      <c r="BU270" s="84"/>
      <c r="BV270" s="553"/>
      <c r="BW270" s="554"/>
      <c r="BX270" s="84"/>
      <c r="BY270" s="553"/>
      <c r="BZ270" s="554"/>
      <c r="CA270" s="84"/>
      <c r="CB270" s="553"/>
      <c r="CC270" s="554"/>
      <c r="CD270" s="84"/>
      <c r="CE270" s="553"/>
      <c r="CF270" s="554"/>
      <c r="CG270" s="84"/>
      <c r="CH270" s="553"/>
      <c r="CI270" s="554"/>
      <c r="CJ270" s="554"/>
      <c r="CK270" s="554"/>
      <c r="CL270" s="554"/>
      <c r="CM270" s="554"/>
      <c r="CN270" s="554"/>
      <c r="CO270" s="554"/>
      <c r="CP270" s="554"/>
      <c r="CQ270" s="554"/>
      <c r="CR270" s="554"/>
      <c r="CS270" s="554"/>
      <c r="CT270" s="554"/>
      <c r="CU270" s="554"/>
      <c r="CV270" s="554"/>
      <c r="CW270" s="554"/>
      <c r="CX270" s="554"/>
      <c r="CY270" s="554">
        <v>60000000</v>
      </c>
      <c r="CZ270" s="84">
        <v>0</v>
      </c>
      <c r="DA270" s="84"/>
      <c r="DB270" s="727" t="s">
        <v>13003</v>
      </c>
      <c r="DC270" s="85">
        <v>1</v>
      </c>
      <c r="DD270" s="928"/>
      <c r="DE270" s="102" t="s">
        <v>19355</v>
      </c>
      <c r="DF270" s="928"/>
      <c r="DG270" s="555">
        <v>0</v>
      </c>
      <c r="DH270" s="556" t="s">
        <v>2011</v>
      </c>
      <c r="DI270" s="557">
        <v>40759</v>
      </c>
      <c r="DJ270" s="557">
        <v>40604</v>
      </c>
      <c r="DK270" s="558">
        <v>14</v>
      </c>
      <c r="DL270" s="558"/>
      <c r="DM270" s="619" t="s">
        <v>20550</v>
      </c>
      <c r="DN270" s="890">
        <v>60000000</v>
      </c>
      <c r="DO270" s="928"/>
      <c r="DP270" s="928"/>
      <c r="DQ270" s="928"/>
      <c r="DR270" s="928"/>
    </row>
    <row r="271" spans="1:122" ht="60.75" customHeight="1" thickTop="1" thickBot="1">
      <c r="A271" s="214">
        <v>263</v>
      </c>
      <c r="B271" s="214" t="s">
        <v>2363</v>
      </c>
      <c r="C271" s="214" t="s">
        <v>539</v>
      </c>
      <c r="D271" s="374">
        <v>1</v>
      </c>
      <c r="E271" s="517">
        <v>40634</v>
      </c>
      <c r="F271" s="517">
        <v>40590</v>
      </c>
      <c r="G271" s="517">
        <v>40756</v>
      </c>
      <c r="H271" s="517">
        <v>40765</v>
      </c>
      <c r="I271" s="517">
        <v>40634</v>
      </c>
      <c r="J271" s="382">
        <v>12</v>
      </c>
      <c r="K271" s="551">
        <v>41000</v>
      </c>
      <c r="L271" s="561">
        <v>40756</v>
      </c>
      <c r="M271" s="117">
        <v>40204</v>
      </c>
      <c r="N271" s="214" t="s">
        <v>536</v>
      </c>
      <c r="O271" s="1166">
        <v>892115006</v>
      </c>
      <c r="P271" s="530"/>
      <c r="Q271" s="530"/>
      <c r="R271" s="530"/>
      <c r="S271" s="530"/>
      <c r="T271" s="530"/>
      <c r="U271" s="530"/>
      <c r="V271" s="530"/>
      <c r="W271" s="530"/>
      <c r="X271" s="530"/>
      <c r="Y271" s="530"/>
      <c r="Z271" s="530"/>
      <c r="AA271" s="530"/>
      <c r="AB271" s="214" t="s">
        <v>1269</v>
      </c>
      <c r="AC271" s="214" t="s">
        <v>220</v>
      </c>
      <c r="AD271" s="214" t="s">
        <v>226</v>
      </c>
      <c r="AE271" s="214" t="s">
        <v>384</v>
      </c>
      <c r="AF271" s="214">
        <v>6</v>
      </c>
      <c r="AG271" s="626"/>
      <c r="AH271" s="636">
        <v>80000000</v>
      </c>
      <c r="AI271" s="634">
        <v>0</v>
      </c>
      <c r="AJ271" s="634">
        <v>80000000</v>
      </c>
      <c r="AK271" s="214" t="s">
        <v>1401</v>
      </c>
      <c r="AL271" s="214" t="s">
        <v>156</v>
      </c>
      <c r="AM271" s="86">
        <v>80000000</v>
      </c>
      <c r="AN271" s="86" t="s">
        <v>1460</v>
      </c>
      <c r="AO271" s="86" t="s">
        <v>1526</v>
      </c>
      <c r="AP271" s="83" t="s">
        <v>1527</v>
      </c>
      <c r="AQ271" s="84">
        <v>80000000</v>
      </c>
      <c r="AR271" s="553">
        <v>40765</v>
      </c>
      <c r="AS271" s="554">
        <v>70</v>
      </c>
      <c r="AT271" s="84">
        <v>0</v>
      </c>
      <c r="AU271" s="553"/>
      <c r="AV271" s="554"/>
      <c r="AW271" s="84">
        <v>0</v>
      </c>
      <c r="AX271" s="553"/>
      <c r="AY271" s="554"/>
      <c r="AZ271" s="84">
        <v>0</v>
      </c>
      <c r="BA271" s="553"/>
      <c r="BB271" s="554"/>
      <c r="BC271" s="84"/>
      <c r="BD271" s="553"/>
      <c r="BE271" s="554"/>
      <c r="BF271" s="84"/>
      <c r="BG271" s="553"/>
      <c r="BH271" s="554"/>
      <c r="BI271" s="84"/>
      <c r="BJ271" s="553"/>
      <c r="BK271" s="554"/>
      <c r="BL271" s="84"/>
      <c r="BM271" s="553"/>
      <c r="BN271" s="554"/>
      <c r="BO271" s="84"/>
      <c r="BP271" s="553"/>
      <c r="BQ271" s="554"/>
      <c r="BR271" s="84"/>
      <c r="BS271" s="553"/>
      <c r="BT271" s="554"/>
      <c r="BU271" s="84"/>
      <c r="BV271" s="553"/>
      <c r="BW271" s="554"/>
      <c r="BX271" s="84"/>
      <c r="BY271" s="553"/>
      <c r="BZ271" s="554"/>
      <c r="CA271" s="84"/>
      <c r="CB271" s="553"/>
      <c r="CC271" s="554"/>
      <c r="CD271" s="84"/>
      <c r="CE271" s="553"/>
      <c r="CF271" s="554"/>
      <c r="CG271" s="84"/>
      <c r="CH271" s="553"/>
      <c r="CI271" s="554"/>
      <c r="CJ271" s="554"/>
      <c r="CK271" s="554"/>
      <c r="CL271" s="554"/>
      <c r="CM271" s="554"/>
      <c r="CN271" s="554"/>
      <c r="CO271" s="554"/>
      <c r="CP271" s="554"/>
      <c r="CQ271" s="554"/>
      <c r="CR271" s="554"/>
      <c r="CS271" s="554"/>
      <c r="CT271" s="554"/>
      <c r="CU271" s="554"/>
      <c r="CV271" s="554"/>
      <c r="CW271" s="554"/>
      <c r="CX271" s="554"/>
      <c r="CY271" s="554">
        <v>80000000</v>
      </c>
      <c r="CZ271" s="84">
        <v>0</v>
      </c>
      <c r="DA271" s="84"/>
      <c r="DB271" s="856" t="s">
        <v>20809</v>
      </c>
      <c r="DC271" s="85">
        <v>1</v>
      </c>
      <c r="DD271" s="928"/>
      <c r="DE271" s="102" t="s">
        <v>19355</v>
      </c>
      <c r="DF271" s="928"/>
      <c r="DG271" s="555">
        <v>0</v>
      </c>
      <c r="DH271" s="556" t="s">
        <v>2012</v>
      </c>
      <c r="DI271" s="557">
        <v>40756</v>
      </c>
      <c r="DJ271" s="557">
        <v>40604</v>
      </c>
      <c r="DK271" s="558">
        <v>14</v>
      </c>
      <c r="DL271" s="558"/>
      <c r="DM271" s="619" t="s">
        <v>20549</v>
      </c>
      <c r="DN271" s="890">
        <v>80000000</v>
      </c>
      <c r="DO271" s="928"/>
      <c r="DP271" s="928"/>
      <c r="DQ271" s="928"/>
      <c r="DR271" s="928"/>
    </row>
    <row r="272" spans="1:122" ht="60.75" customHeight="1" thickTop="1" thickBot="1">
      <c r="A272" s="214">
        <v>264</v>
      </c>
      <c r="B272" s="214" t="s">
        <v>2363</v>
      </c>
      <c r="C272" s="214" t="s">
        <v>541</v>
      </c>
      <c r="D272" s="374">
        <v>0</v>
      </c>
      <c r="E272" s="517">
        <v>40602</v>
      </c>
      <c r="F272" s="517">
        <v>40590</v>
      </c>
      <c r="G272" s="517">
        <v>40662</v>
      </c>
      <c r="H272" s="517">
        <v>40686</v>
      </c>
      <c r="I272" s="517">
        <v>40602</v>
      </c>
      <c r="J272" s="382">
        <v>12</v>
      </c>
      <c r="K272" s="551">
        <v>40967</v>
      </c>
      <c r="L272" s="552">
        <v>40602</v>
      </c>
      <c r="M272" s="117">
        <v>40204</v>
      </c>
      <c r="N272" s="214" t="s">
        <v>598</v>
      </c>
      <c r="O272" s="1166">
        <v>890399010</v>
      </c>
      <c r="P272" s="530"/>
      <c r="Q272" s="530"/>
      <c r="R272" s="530"/>
      <c r="S272" s="530"/>
      <c r="T272" s="530"/>
      <c r="U272" s="530"/>
      <c r="V272" s="530"/>
      <c r="W272" s="530"/>
      <c r="X272" s="530"/>
      <c r="Y272" s="530"/>
      <c r="Z272" s="530"/>
      <c r="AA272" s="530"/>
      <c r="AB272" s="214" t="s">
        <v>1269</v>
      </c>
      <c r="AC272" s="214" t="s">
        <v>220</v>
      </c>
      <c r="AD272" s="214" t="s">
        <v>226</v>
      </c>
      <c r="AE272" s="214" t="s">
        <v>384</v>
      </c>
      <c r="AF272" s="214">
        <v>6</v>
      </c>
      <c r="AG272" s="626"/>
      <c r="AH272" s="636">
        <v>50000000</v>
      </c>
      <c r="AI272" s="634">
        <v>0</v>
      </c>
      <c r="AJ272" s="634">
        <v>50000000</v>
      </c>
      <c r="AK272" s="214" t="s">
        <v>453</v>
      </c>
      <c r="AL272" s="214" t="s">
        <v>156</v>
      </c>
      <c r="AM272" s="86">
        <v>50000000</v>
      </c>
      <c r="AN272" s="86" t="s">
        <v>1452</v>
      </c>
      <c r="AO272" s="86" t="s">
        <v>11428</v>
      </c>
      <c r="AP272" s="83" t="s">
        <v>1543</v>
      </c>
      <c r="AQ272" s="84">
        <v>50000000</v>
      </c>
      <c r="AR272" s="553">
        <v>40686</v>
      </c>
      <c r="AS272" s="554">
        <v>52</v>
      </c>
      <c r="AT272" s="84">
        <v>0</v>
      </c>
      <c r="AU272" s="553"/>
      <c r="AV272" s="554"/>
      <c r="AW272" s="84">
        <v>0</v>
      </c>
      <c r="AX272" s="553"/>
      <c r="AY272" s="554"/>
      <c r="AZ272" s="84">
        <v>0</v>
      </c>
      <c r="BA272" s="553"/>
      <c r="BB272" s="554"/>
      <c r="BC272" s="84"/>
      <c r="BD272" s="553"/>
      <c r="BE272" s="554"/>
      <c r="BF272" s="84"/>
      <c r="BG272" s="553"/>
      <c r="BH272" s="554"/>
      <c r="BI272" s="84"/>
      <c r="BJ272" s="553"/>
      <c r="BK272" s="554"/>
      <c r="BL272" s="84"/>
      <c r="BM272" s="553"/>
      <c r="BN272" s="554"/>
      <c r="BO272" s="84"/>
      <c r="BP272" s="553"/>
      <c r="BQ272" s="554"/>
      <c r="BR272" s="84"/>
      <c r="BS272" s="553"/>
      <c r="BT272" s="554"/>
      <c r="BU272" s="84"/>
      <c r="BV272" s="553"/>
      <c r="BW272" s="554"/>
      <c r="BX272" s="84"/>
      <c r="BY272" s="553"/>
      <c r="BZ272" s="554"/>
      <c r="CA272" s="84"/>
      <c r="CB272" s="553"/>
      <c r="CC272" s="554"/>
      <c r="CD272" s="84"/>
      <c r="CE272" s="553"/>
      <c r="CF272" s="554"/>
      <c r="CG272" s="84"/>
      <c r="CH272" s="553"/>
      <c r="CI272" s="554"/>
      <c r="CJ272" s="554"/>
      <c r="CK272" s="554"/>
      <c r="CL272" s="554"/>
      <c r="CM272" s="554"/>
      <c r="CN272" s="554"/>
      <c r="CO272" s="554"/>
      <c r="CP272" s="554"/>
      <c r="CQ272" s="554"/>
      <c r="CR272" s="554"/>
      <c r="CS272" s="554"/>
      <c r="CT272" s="554"/>
      <c r="CU272" s="554"/>
      <c r="CV272" s="554"/>
      <c r="CW272" s="554"/>
      <c r="CX272" s="554"/>
      <c r="CY272" s="554">
        <v>50000000</v>
      </c>
      <c r="CZ272" s="84">
        <v>0</v>
      </c>
      <c r="DA272" s="84"/>
      <c r="DB272" s="856" t="s">
        <v>20809</v>
      </c>
      <c r="DC272" s="85">
        <v>1</v>
      </c>
      <c r="DD272" s="928"/>
      <c r="DE272" s="102" t="s">
        <v>2300</v>
      </c>
      <c r="DF272" s="928"/>
      <c r="DG272" s="555">
        <v>0</v>
      </c>
      <c r="DH272" s="556" t="s">
        <v>2013</v>
      </c>
      <c r="DI272" s="557"/>
      <c r="DJ272" s="557">
        <v>40604</v>
      </c>
      <c r="DK272" s="558">
        <v>14</v>
      </c>
      <c r="DL272" s="558" t="s">
        <v>15785</v>
      </c>
      <c r="DM272" s="619" t="s">
        <v>20549</v>
      </c>
      <c r="DN272" s="890">
        <v>50000000</v>
      </c>
      <c r="DO272" s="928"/>
      <c r="DP272" s="928"/>
      <c r="DQ272" s="928"/>
      <c r="DR272" s="928"/>
    </row>
    <row r="273" spans="1:122" ht="60.75" customHeight="1" thickTop="1" thickBot="1">
      <c r="A273" s="214">
        <v>265</v>
      </c>
      <c r="B273" s="214" t="s">
        <v>2363</v>
      </c>
      <c r="C273" s="214" t="s">
        <v>539</v>
      </c>
      <c r="D273" s="374">
        <v>1</v>
      </c>
      <c r="E273" s="517">
        <v>40785</v>
      </c>
      <c r="F273" s="517">
        <v>40590</v>
      </c>
      <c r="G273" s="517">
        <v>40785</v>
      </c>
      <c r="H273" s="517">
        <v>40795</v>
      </c>
      <c r="I273" s="517">
        <v>40785</v>
      </c>
      <c r="J273" s="382">
        <v>12</v>
      </c>
      <c r="K273" s="551">
        <v>41151</v>
      </c>
      <c r="L273" s="561">
        <v>40785</v>
      </c>
      <c r="M273" s="117">
        <v>40204</v>
      </c>
      <c r="N273" s="214" t="s">
        <v>1489</v>
      </c>
      <c r="O273" s="1166">
        <v>890200499</v>
      </c>
      <c r="P273" s="530"/>
      <c r="Q273" s="530"/>
      <c r="R273" s="530"/>
      <c r="S273" s="530"/>
      <c r="T273" s="530"/>
      <c r="U273" s="530"/>
      <c r="V273" s="530"/>
      <c r="W273" s="530"/>
      <c r="X273" s="530"/>
      <c r="Y273" s="530"/>
      <c r="Z273" s="530"/>
      <c r="AA273" s="530"/>
      <c r="AB273" s="214" t="s">
        <v>1269</v>
      </c>
      <c r="AC273" s="214" t="s">
        <v>220</v>
      </c>
      <c r="AD273" s="214" t="s">
        <v>226</v>
      </c>
      <c r="AE273" s="214" t="s">
        <v>384</v>
      </c>
      <c r="AF273" s="214">
        <v>6</v>
      </c>
      <c r="AG273" s="626"/>
      <c r="AH273" s="636">
        <v>84000000</v>
      </c>
      <c r="AI273" s="634">
        <v>0</v>
      </c>
      <c r="AJ273" s="634">
        <v>84000000</v>
      </c>
      <c r="AK273" s="214" t="s">
        <v>854</v>
      </c>
      <c r="AL273" s="214" t="s">
        <v>156</v>
      </c>
      <c r="AM273" s="86">
        <v>84000000</v>
      </c>
      <c r="AN273" s="86" t="s">
        <v>1453</v>
      </c>
      <c r="AO273" s="86" t="s">
        <v>2852</v>
      </c>
      <c r="AP273" s="83" t="s">
        <v>1524</v>
      </c>
      <c r="AQ273" s="84">
        <v>84000000</v>
      </c>
      <c r="AR273" s="553">
        <v>40795</v>
      </c>
      <c r="AS273" s="554">
        <v>73</v>
      </c>
      <c r="AT273" s="84">
        <v>0</v>
      </c>
      <c r="AU273" s="553"/>
      <c r="AV273" s="554"/>
      <c r="AW273" s="84">
        <v>0</v>
      </c>
      <c r="AX273" s="553"/>
      <c r="AY273" s="554"/>
      <c r="AZ273" s="84">
        <v>0</v>
      </c>
      <c r="BA273" s="553"/>
      <c r="BB273" s="554"/>
      <c r="BC273" s="84"/>
      <c r="BD273" s="553"/>
      <c r="BE273" s="554"/>
      <c r="BF273" s="84"/>
      <c r="BG273" s="553"/>
      <c r="BH273" s="554"/>
      <c r="BI273" s="84"/>
      <c r="BJ273" s="553"/>
      <c r="BK273" s="554"/>
      <c r="BL273" s="84"/>
      <c r="BM273" s="553"/>
      <c r="BN273" s="554"/>
      <c r="BO273" s="84"/>
      <c r="BP273" s="553"/>
      <c r="BQ273" s="554"/>
      <c r="BR273" s="84"/>
      <c r="BS273" s="553"/>
      <c r="BT273" s="554"/>
      <c r="BU273" s="84"/>
      <c r="BV273" s="553"/>
      <c r="BW273" s="554"/>
      <c r="BX273" s="84"/>
      <c r="BY273" s="553"/>
      <c r="BZ273" s="554"/>
      <c r="CA273" s="84"/>
      <c r="CB273" s="553"/>
      <c r="CC273" s="554"/>
      <c r="CD273" s="84"/>
      <c r="CE273" s="553"/>
      <c r="CF273" s="554"/>
      <c r="CG273" s="84"/>
      <c r="CH273" s="553"/>
      <c r="CI273" s="554"/>
      <c r="CJ273" s="554"/>
      <c r="CK273" s="554"/>
      <c r="CL273" s="554"/>
      <c r="CM273" s="554"/>
      <c r="CN273" s="554"/>
      <c r="CO273" s="554"/>
      <c r="CP273" s="554"/>
      <c r="CQ273" s="554"/>
      <c r="CR273" s="554"/>
      <c r="CS273" s="554"/>
      <c r="CT273" s="554"/>
      <c r="CU273" s="554"/>
      <c r="CV273" s="554"/>
      <c r="CW273" s="554"/>
      <c r="CX273" s="554"/>
      <c r="CY273" s="554">
        <v>84000000</v>
      </c>
      <c r="CZ273" s="84">
        <v>0</v>
      </c>
      <c r="DA273" s="84"/>
      <c r="DB273" s="856" t="s">
        <v>20809</v>
      </c>
      <c r="DC273" s="85">
        <v>1</v>
      </c>
      <c r="DD273" s="928"/>
      <c r="DE273" s="102" t="s">
        <v>19355</v>
      </c>
      <c r="DF273" s="928"/>
      <c r="DG273" s="555">
        <v>0</v>
      </c>
      <c r="DH273" s="556" t="s">
        <v>2014</v>
      </c>
      <c r="DI273" s="557">
        <v>40785</v>
      </c>
      <c r="DJ273" s="557">
        <v>40604</v>
      </c>
      <c r="DK273" s="558">
        <v>14</v>
      </c>
      <c r="DL273" s="558"/>
      <c r="DM273" s="619" t="s">
        <v>20549</v>
      </c>
      <c r="DN273" s="890">
        <v>84000000</v>
      </c>
      <c r="DO273" s="928"/>
      <c r="DP273" s="928"/>
      <c r="DQ273" s="928"/>
      <c r="DR273" s="928"/>
    </row>
    <row r="274" spans="1:122" ht="60.75" customHeight="1" thickTop="1" thickBot="1">
      <c r="A274" s="214">
        <v>266</v>
      </c>
      <c r="B274" s="214" t="s">
        <v>2363</v>
      </c>
      <c r="C274" s="214" t="s">
        <v>539</v>
      </c>
      <c r="D274" s="374">
        <v>1</v>
      </c>
      <c r="E274" s="517">
        <v>40602</v>
      </c>
      <c r="F274" s="517">
        <v>40590</v>
      </c>
      <c r="G274" s="517">
        <v>40637</v>
      </c>
      <c r="H274" s="517">
        <v>40673</v>
      </c>
      <c r="I274" s="517">
        <v>40602</v>
      </c>
      <c r="J274" s="382">
        <v>16</v>
      </c>
      <c r="K274" s="551">
        <v>41088</v>
      </c>
      <c r="L274" s="561">
        <v>40637</v>
      </c>
      <c r="M274" s="117">
        <v>40204</v>
      </c>
      <c r="N274" s="214" t="s">
        <v>597</v>
      </c>
      <c r="O274" s="1166">
        <v>890104633</v>
      </c>
      <c r="P274" s="530"/>
      <c r="Q274" s="530"/>
      <c r="R274" s="530"/>
      <c r="S274" s="530"/>
      <c r="T274" s="530"/>
      <c r="U274" s="530"/>
      <c r="V274" s="530"/>
      <c r="W274" s="530"/>
      <c r="X274" s="530"/>
      <c r="Y274" s="530"/>
      <c r="Z274" s="530"/>
      <c r="AA274" s="530"/>
      <c r="AB274" s="214" t="s">
        <v>1269</v>
      </c>
      <c r="AC274" s="214" t="s">
        <v>220</v>
      </c>
      <c r="AD274" s="214" t="s">
        <v>226</v>
      </c>
      <c r="AE274" s="214" t="s">
        <v>384</v>
      </c>
      <c r="AF274" s="214">
        <v>6</v>
      </c>
      <c r="AG274" s="626"/>
      <c r="AH274" s="636">
        <v>20000000</v>
      </c>
      <c r="AI274" s="634">
        <v>0</v>
      </c>
      <c r="AJ274" s="634">
        <v>20000000</v>
      </c>
      <c r="AK274" s="214" t="s">
        <v>756</v>
      </c>
      <c r="AL274" s="214" t="s">
        <v>13003</v>
      </c>
      <c r="AM274" s="86">
        <v>20000000</v>
      </c>
      <c r="AN274" s="86" t="s">
        <v>1470</v>
      </c>
      <c r="AO274" s="86" t="s">
        <v>8498</v>
      </c>
      <c r="AP274" s="83" t="s">
        <v>1536</v>
      </c>
      <c r="AQ274" s="84">
        <v>20000000</v>
      </c>
      <c r="AR274" s="553">
        <v>40673</v>
      </c>
      <c r="AS274" s="554">
        <v>51</v>
      </c>
      <c r="AT274" s="84">
        <v>0</v>
      </c>
      <c r="AU274" s="553"/>
      <c r="AV274" s="554"/>
      <c r="AW274" s="84">
        <v>0</v>
      </c>
      <c r="AX274" s="553"/>
      <c r="AY274" s="554"/>
      <c r="AZ274" s="84">
        <v>0</v>
      </c>
      <c r="BA274" s="553"/>
      <c r="BB274" s="554"/>
      <c r="BC274" s="84"/>
      <c r="BD274" s="553"/>
      <c r="BE274" s="554"/>
      <c r="BF274" s="84"/>
      <c r="BG274" s="553"/>
      <c r="BH274" s="554"/>
      <c r="BI274" s="84"/>
      <c r="BJ274" s="553"/>
      <c r="BK274" s="554"/>
      <c r="BL274" s="84"/>
      <c r="BM274" s="553"/>
      <c r="BN274" s="554"/>
      <c r="BO274" s="84"/>
      <c r="BP274" s="553"/>
      <c r="BQ274" s="554"/>
      <c r="BR274" s="84"/>
      <c r="BS274" s="553"/>
      <c r="BT274" s="554"/>
      <c r="BU274" s="84"/>
      <c r="BV274" s="553"/>
      <c r="BW274" s="554"/>
      <c r="BX274" s="84"/>
      <c r="BY274" s="553"/>
      <c r="BZ274" s="554"/>
      <c r="CA274" s="84"/>
      <c r="CB274" s="553"/>
      <c r="CC274" s="554"/>
      <c r="CD274" s="84"/>
      <c r="CE274" s="553"/>
      <c r="CF274" s="554"/>
      <c r="CG274" s="84"/>
      <c r="CH274" s="553"/>
      <c r="CI274" s="554"/>
      <c r="CJ274" s="554"/>
      <c r="CK274" s="554"/>
      <c r="CL274" s="554"/>
      <c r="CM274" s="554"/>
      <c r="CN274" s="554"/>
      <c r="CO274" s="554"/>
      <c r="CP274" s="554"/>
      <c r="CQ274" s="554"/>
      <c r="CR274" s="554"/>
      <c r="CS274" s="554"/>
      <c r="CT274" s="554"/>
      <c r="CU274" s="554"/>
      <c r="CV274" s="554"/>
      <c r="CW274" s="554"/>
      <c r="CX274" s="554"/>
      <c r="CY274" s="554">
        <v>20000000</v>
      </c>
      <c r="CZ274" s="84">
        <v>0</v>
      </c>
      <c r="DA274" s="84"/>
      <c r="DB274" s="727" t="s">
        <v>13003</v>
      </c>
      <c r="DC274" s="85">
        <v>1</v>
      </c>
      <c r="DD274" s="928"/>
      <c r="DE274" s="102" t="s">
        <v>2300</v>
      </c>
      <c r="DF274" s="928"/>
      <c r="DG274" s="555">
        <v>0</v>
      </c>
      <c r="DH274" s="556" t="s">
        <v>2015</v>
      </c>
      <c r="DI274" s="557">
        <v>40637</v>
      </c>
      <c r="DJ274" s="557">
        <v>40604</v>
      </c>
      <c r="DK274" s="558">
        <v>14</v>
      </c>
      <c r="DL274" s="558"/>
      <c r="DM274" s="619" t="s">
        <v>20550</v>
      </c>
      <c r="DN274" s="890">
        <v>20000000</v>
      </c>
      <c r="DO274" s="928"/>
      <c r="DP274" s="928"/>
      <c r="DQ274" s="928"/>
      <c r="DR274" s="928"/>
    </row>
    <row r="275" spans="1:122" ht="60.75" customHeight="1" thickTop="1" thickBot="1">
      <c r="A275" s="214">
        <v>267</v>
      </c>
      <c r="B275" s="214" t="s">
        <v>2363</v>
      </c>
      <c r="C275" s="214" t="s">
        <v>541</v>
      </c>
      <c r="D275" s="374">
        <v>0</v>
      </c>
      <c r="E275" s="517">
        <v>40646</v>
      </c>
      <c r="F275" s="517">
        <v>40590</v>
      </c>
      <c r="G275" s="517">
        <v>40711</v>
      </c>
      <c r="H275" s="517">
        <v>40736</v>
      </c>
      <c r="I275" s="517">
        <v>40646</v>
      </c>
      <c r="J275" s="382">
        <v>16</v>
      </c>
      <c r="K275" s="551">
        <v>41134</v>
      </c>
      <c r="L275" s="552">
        <v>40646</v>
      </c>
      <c r="M275" s="117">
        <v>40204</v>
      </c>
      <c r="N275" s="214" t="s">
        <v>14444</v>
      </c>
      <c r="O275" s="1166">
        <v>891500319</v>
      </c>
      <c r="P275" s="530"/>
      <c r="Q275" s="530"/>
      <c r="R275" s="530"/>
      <c r="S275" s="530"/>
      <c r="T275" s="530"/>
      <c r="U275" s="530"/>
      <c r="V275" s="530"/>
      <c r="W275" s="530"/>
      <c r="X275" s="530"/>
      <c r="Y275" s="530"/>
      <c r="Z275" s="530"/>
      <c r="AA275" s="530"/>
      <c r="AB275" s="214" t="s">
        <v>1269</v>
      </c>
      <c r="AC275" s="214" t="s">
        <v>220</v>
      </c>
      <c r="AD275" s="214" t="s">
        <v>226</v>
      </c>
      <c r="AE275" s="214" t="s">
        <v>384</v>
      </c>
      <c r="AF275" s="214">
        <v>6</v>
      </c>
      <c r="AG275" s="626"/>
      <c r="AH275" s="636">
        <v>20000000</v>
      </c>
      <c r="AI275" s="634">
        <v>0</v>
      </c>
      <c r="AJ275" s="634">
        <v>20000000</v>
      </c>
      <c r="AK275" s="214" t="s">
        <v>1066</v>
      </c>
      <c r="AL275" s="214" t="s">
        <v>156</v>
      </c>
      <c r="AM275" s="86">
        <v>20000000</v>
      </c>
      <c r="AN275" s="86" t="s">
        <v>1455</v>
      </c>
      <c r="AO275" s="86" t="s">
        <v>1510</v>
      </c>
      <c r="AP275" s="83" t="s">
        <v>1511</v>
      </c>
      <c r="AQ275" s="84">
        <v>20000000</v>
      </c>
      <c r="AR275" s="553">
        <v>40736</v>
      </c>
      <c r="AS275" s="554">
        <v>63</v>
      </c>
      <c r="AT275" s="84">
        <v>0</v>
      </c>
      <c r="AU275" s="553"/>
      <c r="AV275" s="554"/>
      <c r="AW275" s="84">
        <v>0</v>
      </c>
      <c r="AX275" s="553"/>
      <c r="AY275" s="554"/>
      <c r="AZ275" s="84">
        <v>0</v>
      </c>
      <c r="BA275" s="553"/>
      <c r="BB275" s="554"/>
      <c r="BC275" s="84"/>
      <c r="BD275" s="553"/>
      <c r="BE275" s="554"/>
      <c r="BF275" s="84"/>
      <c r="BG275" s="553"/>
      <c r="BH275" s="554"/>
      <c r="BI275" s="84"/>
      <c r="BJ275" s="553"/>
      <c r="BK275" s="554"/>
      <c r="BL275" s="84"/>
      <c r="BM275" s="553"/>
      <c r="BN275" s="554"/>
      <c r="BO275" s="84"/>
      <c r="BP275" s="553"/>
      <c r="BQ275" s="554"/>
      <c r="BR275" s="84"/>
      <c r="BS275" s="553"/>
      <c r="BT275" s="554"/>
      <c r="BU275" s="84"/>
      <c r="BV275" s="553"/>
      <c r="BW275" s="554"/>
      <c r="BX275" s="84"/>
      <c r="BY275" s="553"/>
      <c r="BZ275" s="554"/>
      <c r="CA275" s="84"/>
      <c r="CB275" s="553"/>
      <c r="CC275" s="554"/>
      <c r="CD275" s="84"/>
      <c r="CE275" s="553"/>
      <c r="CF275" s="554"/>
      <c r="CG275" s="84"/>
      <c r="CH275" s="553"/>
      <c r="CI275" s="554"/>
      <c r="CJ275" s="554"/>
      <c r="CK275" s="554"/>
      <c r="CL275" s="554"/>
      <c r="CM275" s="554"/>
      <c r="CN275" s="554"/>
      <c r="CO275" s="554"/>
      <c r="CP275" s="554"/>
      <c r="CQ275" s="554"/>
      <c r="CR275" s="554"/>
      <c r="CS275" s="554"/>
      <c r="CT275" s="554"/>
      <c r="CU275" s="554"/>
      <c r="CV275" s="554"/>
      <c r="CW275" s="554"/>
      <c r="CX275" s="554"/>
      <c r="CY275" s="554">
        <v>20000000</v>
      </c>
      <c r="CZ275" s="84">
        <v>0</v>
      </c>
      <c r="DA275" s="84"/>
      <c r="DB275" s="856" t="s">
        <v>20809</v>
      </c>
      <c r="DC275" s="85">
        <v>1</v>
      </c>
      <c r="DD275" s="928"/>
      <c r="DE275" s="102" t="s">
        <v>2300</v>
      </c>
      <c r="DF275" s="928"/>
      <c r="DG275" s="555">
        <v>0</v>
      </c>
      <c r="DH275" s="556" t="s">
        <v>2016</v>
      </c>
      <c r="DI275" s="557"/>
      <c r="DJ275" s="557">
        <v>40604</v>
      </c>
      <c r="DK275" s="558">
        <v>14</v>
      </c>
      <c r="DL275" s="558"/>
      <c r="DM275" s="619" t="s">
        <v>20549</v>
      </c>
      <c r="DN275" s="890">
        <v>20000000</v>
      </c>
      <c r="DO275" s="928"/>
      <c r="DP275" s="928"/>
      <c r="DQ275" s="928"/>
      <c r="DR275" s="928"/>
    </row>
    <row r="276" spans="1:122" ht="60.75" customHeight="1" thickTop="1" thickBot="1">
      <c r="A276" s="214">
        <v>268</v>
      </c>
      <c r="B276" s="214" t="s">
        <v>2363</v>
      </c>
      <c r="C276" s="214" t="s">
        <v>539</v>
      </c>
      <c r="D276" s="374">
        <v>1</v>
      </c>
      <c r="E276" s="517">
        <v>40784</v>
      </c>
      <c r="F276" s="517">
        <v>40590</v>
      </c>
      <c r="G276" s="517">
        <v>40793</v>
      </c>
      <c r="H276" s="517">
        <v>40802</v>
      </c>
      <c r="I276" s="517">
        <v>40784</v>
      </c>
      <c r="J276" s="382">
        <v>12</v>
      </c>
      <c r="K276" s="551">
        <v>41150</v>
      </c>
      <c r="L276" s="561">
        <v>40793</v>
      </c>
      <c r="M276" s="117">
        <v>40204</v>
      </c>
      <c r="N276" s="214" t="s">
        <v>6186</v>
      </c>
      <c r="O276" s="1166">
        <v>800088424</v>
      </c>
      <c r="P276" s="530"/>
      <c r="Q276" s="530"/>
      <c r="R276" s="530"/>
      <c r="S276" s="530"/>
      <c r="T276" s="530"/>
      <c r="U276" s="530"/>
      <c r="V276" s="530"/>
      <c r="W276" s="530"/>
      <c r="X276" s="530"/>
      <c r="Y276" s="530"/>
      <c r="Z276" s="530"/>
      <c r="AA276" s="530"/>
      <c r="AB276" s="214" t="s">
        <v>1269</v>
      </c>
      <c r="AC276" s="214" t="s">
        <v>220</v>
      </c>
      <c r="AD276" s="214" t="s">
        <v>226</v>
      </c>
      <c r="AE276" s="214" t="s">
        <v>384</v>
      </c>
      <c r="AF276" s="214">
        <v>6</v>
      </c>
      <c r="AG276" s="626"/>
      <c r="AH276" s="636">
        <v>100000000</v>
      </c>
      <c r="AI276" s="634">
        <v>0</v>
      </c>
      <c r="AJ276" s="634">
        <v>100000000</v>
      </c>
      <c r="AK276" s="214" t="s">
        <v>895</v>
      </c>
      <c r="AL276" s="214" t="s">
        <v>13003</v>
      </c>
      <c r="AM276" s="86">
        <v>100000000</v>
      </c>
      <c r="AN276" s="86" t="s">
        <v>14315</v>
      </c>
      <c r="AO276" s="86" t="s">
        <v>14315</v>
      </c>
      <c r="AP276" s="83" t="s">
        <v>1525</v>
      </c>
      <c r="AQ276" s="84">
        <v>100000000</v>
      </c>
      <c r="AR276" s="553">
        <v>40802</v>
      </c>
      <c r="AS276" s="554">
        <v>75</v>
      </c>
      <c r="AT276" s="84">
        <v>0</v>
      </c>
      <c r="AU276" s="553"/>
      <c r="AV276" s="554"/>
      <c r="AW276" s="84">
        <v>0</v>
      </c>
      <c r="AX276" s="553"/>
      <c r="AY276" s="554"/>
      <c r="AZ276" s="84">
        <v>0</v>
      </c>
      <c r="BA276" s="553"/>
      <c r="BB276" s="554"/>
      <c r="BC276" s="84"/>
      <c r="BD276" s="553"/>
      <c r="BE276" s="554"/>
      <c r="BF276" s="84"/>
      <c r="BG276" s="553"/>
      <c r="BH276" s="554"/>
      <c r="BI276" s="84"/>
      <c r="BJ276" s="553"/>
      <c r="BK276" s="554"/>
      <c r="BL276" s="84"/>
      <c r="BM276" s="553"/>
      <c r="BN276" s="554"/>
      <c r="BO276" s="84"/>
      <c r="BP276" s="553"/>
      <c r="BQ276" s="554"/>
      <c r="BR276" s="84"/>
      <c r="BS276" s="553"/>
      <c r="BT276" s="554"/>
      <c r="BU276" s="84"/>
      <c r="BV276" s="553"/>
      <c r="BW276" s="554"/>
      <c r="BX276" s="84"/>
      <c r="BY276" s="553"/>
      <c r="BZ276" s="554"/>
      <c r="CA276" s="84"/>
      <c r="CB276" s="553"/>
      <c r="CC276" s="554"/>
      <c r="CD276" s="84"/>
      <c r="CE276" s="553"/>
      <c r="CF276" s="554"/>
      <c r="CG276" s="84"/>
      <c r="CH276" s="553"/>
      <c r="CI276" s="554"/>
      <c r="CJ276" s="554"/>
      <c r="CK276" s="554"/>
      <c r="CL276" s="554"/>
      <c r="CM276" s="554"/>
      <c r="CN276" s="554"/>
      <c r="CO276" s="554"/>
      <c r="CP276" s="554"/>
      <c r="CQ276" s="554"/>
      <c r="CR276" s="554"/>
      <c r="CS276" s="554"/>
      <c r="CT276" s="554"/>
      <c r="CU276" s="554"/>
      <c r="CV276" s="554"/>
      <c r="CW276" s="554"/>
      <c r="CX276" s="554"/>
      <c r="CY276" s="554">
        <v>100000000</v>
      </c>
      <c r="CZ276" s="84">
        <v>0</v>
      </c>
      <c r="DA276" s="84"/>
      <c r="DB276" s="727" t="s">
        <v>13003</v>
      </c>
      <c r="DC276" s="85">
        <v>1</v>
      </c>
      <c r="DD276" s="928"/>
      <c r="DE276" s="102" t="s">
        <v>19355</v>
      </c>
      <c r="DF276" s="928"/>
      <c r="DG276" s="555">
        <v>0</v>
      </c>
      <c r="DH276" s="556" t="s">
        <v>2017</v>
      </c>
      <c r="DI276" s="557">
        <v>40793</v>
      </c>
      <c r="DJ276" s="557">
        <v>40604</v>
      </c>
      <c r="DK276" s="558">
        <v>14</v>
      </c>
      <c r="DL276" s="558" t="s">
        <v>15785</v>
      </c>
      <c r="DM276" s="619" t="s">
        <v>20550</v>
      </c>
      <c r="DN276" s="890">
        <v>100000000</v>
      </c>
      <c r="DO276" s="928"/>
      <c r="DP276" s="928"/>
      <c r="DQ276" s="928"/>
      <c r="DR276" s="928"/>
    </row>
    <row r="277" spans="1:122" ht="60.75" customHeight="1" thickTop="1" thickBot="1">
      <c r="A277" s="214">
        <v>269</v>
      </c>
      <c r="B277" s="214" t="s">
        <v>2363</v>
      </c>
      <c r="C277" s="214" t="s">
        <v>541</v>
      </c>
      <c r="D277" s="374">
        <v>0</v>
      </c>
      <c r="E277" s="517">
        <v>40599</v>
      </c>
      <c r="F277" s="517">
        <v>40590</v>
      </c>
      <c r="G277" s="517">
        <v>40711</v>
      </c>
      <c r="H277" s="517">
        <v>40736</v>
      </c>
      <c r="I277" s="517">
        <v>40599</v>
      </c>
      <c r="J277" s="382">
        <v>28</v>
      </c>
      <c r="K277" s="551">
        <v>41450</v>
      </c>
      <c r="L277" s="552"/>
      <c r="M277" s="117">
        <v>40204</v>
      </c>
      <c r="N277" s="214" t="s">
        <v>691</v>
      </c>
      <c r="O277" s="1166">
        <v>899999063</v>
      </c>
      <c r="P277" s="530"/>
      <c r="Q277" s="530"/>
      <c r="R277" s="530"/>
      <c r="S277" s="530"/>
      <c r="T277" s="530"/>
      <c r="U277" s="530"/>
      <c r="V277" s="530"/>
      <c r="W277" s="530"/>
      <c r="X277" s="530"/>
      <c r="Y277" s="530"/>
      <c r="Z277" s="530"/>
      <c r="AA277" s="530"/>
      <c r="AB277" s="214" t="s">
        <v>1269</v>
      </c>
      <c r="AC277" s="214" t="s">
        <v>220</v>
      </c>
      <c r="AD277" s="214" t="s">
        <v>226</v>
      </c>
      <c r="AE277" s="214" t="s">
        <v>384</v>
      </c>
      <c r="AF277" s="214">
        <v>6</v>
      </c>
      <c r="AG277" s="626"/>
      <c r="AH277" s="636">
        <v>20000000</v>
      </c>
      <c r="AI277" s="634">
        <v>0</v>
      </c>
      <c r="AJ277" s="634">
        <v>20000000</v>
      </c>
      <c r="AK277" s="214" t="s">
        <v>737</v>
      </c>
      <c r="AL277" s="214" t="s">
        <v>156</v>
      </c>
      <c r="AM277" s="86">
        <v>20000000</v>
      </c>
      <c r="AN277" s="86" t="s">
        <v>1485</v>
      </c>
      <c r="AO277" s="86" t="s">
        <v>1557</v>
      </c>
      <c r="AP277" s="83" t="s">
        <v>1558</v>
      </c>
      <c r="AQ277" s="84">
        <v>20000000</v>
      </c>
      <c r="AR277" s="553">
        <v>40736</v>
      </c>
      <c r="AS277" s="554">
        <v>63</v>
      </c>
      <c r="AT277" s="84">
        <v>0</v>
      </c>
      <c r="AU277" s="553"/>
      <c r="AV277" s="554"/>
      <c r="AW277" s="84">
        <v>0</v>
      </c>
      <c r="AX277" s="553"/>
      <c r="AY277" s="554"/>
      <c r="AZ277" s="84">
        <v>0</v>
      </c>
      <c r="BA277" s="553"/>
      <c r="BB277" s="554"/>
      <c r="BC277" s="84"/>
      <c r="BD277" s="553"/>
      <c r="BE277" s="554"/>
      <c r="BF277" s="84"/>
      <c r="BG277" s="553"/>
      <c r="BH277" s="554"/>
      <c r="BI277" s="84"/>
      <c r="BJ277" s="553"/>
      <c r="BK277" s="554"/>
      <c r="BL277" s="84"/>
      <c r="BM277" s="553"/>
      <c r="BN277" s="554"/>
      <c r="BO277" s="84"/>
      <c r="BP277" s="553"/>
      <c r="BQ277" s="554"/>
      <c r="BR277" s="84"/>
      <c r="BS277" s="553"/>
      <c r="BT277" s="554"/>
      <c r="BU277" s="84"/>
      <c r="BV277" s="553"/>
      <c r="BW277" s="554"/>
      <c r="BX277" s="84"/>
      <c r="BY277" s="553"/>
      <c r="BZ277" s="554"/>
      <c r="CA277" s="84"/>
      <c r="CB277" s="553"/>
      <c r="CC277" s="554"/>
      <c r="CD277" s="84"/>
      <c r="CE277" s="553"/>
      <c r="CF277" s="554"/>
      <c r="CG277" s="84"/>
      <c r="CH277" s="553"/>
      <c r="CI277" s="554"/>
      <c r="CJ277" s="554"/>
      <c r="CK277" s="554"/>
      <c r="CL277" s="554"/>
      <c r="CM277" s="554"/>
      <c r="CN277" s="554"/>
      <c r="CO277" s="554"/>
      <c r="CP277" s="554"/>
      <c r="CQ277" s="554"/>
      <c r="CR277" s="554"/>
      <c r="CS277" s="554"/>
      <c r="CT277" s="554"/>
      <c r="CU277" s="554"/>
      <c r="CV277" s="554"/>
      <c r="CW277" s="554"/>
      <c r="CX277" s="554"/>
      <c r="CY277" s="554">
        <v>20000000</v>
      </c>
      <c r="CZ277" s="84">
        <v>0</v>
      </c>
      <c r="DA277" s="84"/>
      <c r="DB277" s="856" t="s">
        <v>20809</v>
      </c>
      <c r="DC277" s="85">
        <v>1</v>
      </c>
      <c r="DD277" s="928"/>
      <c r="DE277" s="102" t="s">
        <v>2300</v>
      </c>
      <c r="DF277" s="928"/>
      <c r="DG277" s="555">
        <v>0</v>
      </c>
      <c r="DH277" s="556" t="s">
        <v>2018</v>
      </c>
      <c r="DI277" s="557"/>
      <c r="DJ277" s="557">
        <v>40604</v>
      </c>
      <c r="DK277" s="558">
        <v>14</v>
      </c>
      <c r="DL277" s="558" t="s">
        <v>15785</v>
      </c>
      <c r="DM277" s="619" t="s">
        <v>20549</v>
      </c>
      <c r="DN277" s="890">
        <v>20000000</v>
      </c>
      <c r="DO277" s="928"/>
      <c r="DP277" s="928"/>
      <c r="DQ277" s="928"/>
      <c r="DR277" s="928"/>
    </row>
    <row r="278" spans="1:122" ht="60.75" customHeight="1" thickTop="1" thickBot="1">
      <c r="A278" s="214">
        <v>270</v>
      </c>
      <c r="B278" s="214" t="s">
        <v>2363</v>
      </c>
      <c r="C278" s="214" t="s">
        <v>541</v>
      </c>
      <c r="D278" s="374">
        <v>0</v>
      </c>
      <c r="E278" s="517">
        <v>40716</v>
      </c>
      <c r="F278" s="517">
        <v>40590</v>
      </c>
      <c r="G278" s="517">
        <v>40717</v>
      </c>
      <c r="H278" s="517">
        <v>40732</v>
      </c>
      <c r="I278" s="517">
        <v>40716</v>
      </c>
      <c r="J278" s="382">
        <v>12</v>
      </c>
      <c r="K278" s="551">
        <v>41082</v>
      </c>
      <c r="L278" s="552"/>
      <c r="M278" s="117">
        <v>40204</v>
      </c>
      <c r="N278" s="214" t="s">
        <v>93</v>
      </c>
      <c r="O278" s="1166">
        <v>892200323</v>
      </c>
      <c r="P278" s="530"/>
      <c r="Q278" s="530"/>
      <c r="R278" s="530"/>
      <c r="S278" s="530"/>
      <c r="T278" s="530"/>
      <c r="U278" s="530"/>
      <c r="V278" s="530"/>
      <c r="W278" s="530"/>
      <c r="X278" s="530"/>
      <c r="Y278" s="530"/>
      <c r="Z278" s="530"/>
      <c r="AA278" s="530"/>
      <c r="AB278" s="214" t="s">
        <v>1269</v>
      </c>
      <c r="AC278" s="214" t="s">
        <v>220</v>
      </c>
      <c r="AD278" s="214" t="s">
        <v>226</v>
      </c>
      <c r="AE278" s="214" t="s">
        <v>384</v>
      </c>
      <c r="AF278" s="214">
        <v>6</v>
      </c>
      <c r="AG278" s="626"/>
      <c r="AH278" s="636">
        <v>40000000</v>
      </c>
      <c r="AI278" s="634">
        <v>0</v>
      </c>
      <c r="AJ278" s="634">
        <v>40000000</v>
      </c>
      <c r="AK278" s="214" t="s">
        <v>887</v>
      </c>
      <c r="AL278" s="214" t="s">
        <v>156</v>
      </c>
      <c r="AM278" s="86">
        <v>40000000</v>
      </c>
      <c r="AN278" s="86" t="s">
        <v>1462</v>
      </c>
      <c r="AO278" s="86" t="s">
        <v>1530</v>
      </c>
      <c r="AP278" s="83" t="s">
        <v>1531</v>
      </c>
      <c r="AQ278" s="84">
        <v>40000000</v>
      </c>
      <c r="AR278" s="553">
        <v>40732</v>
      </c>
      <c r="AS278" s="554">
        <v>64</v>
      </c>
      <c r="AT278" s="84">
        <v>0</v>
      </c>
      <c r="AU278" s="553"/>
      <c r="AV278" s="554"/>
      <c r="AW278" s="84">
        <v>0</v>
      </c>
      <c r="AX278" s="553"/>
      <c r="AY278" s="554"/>
      <c r="AZ278" s="84">
        <v>0</v>
      </c>
      <c r="BA278" s="553"/>
      <c r="BB278" s="554"/>
      <c r="BC278" s="84"/>
      <c r="BD278" s="553"/>
      <c r="BE278" s="554"/>
      <c r="BF278" s="84"/>
      <c r="BG278" s="553"/>
      <c r="BH278" s="554"/>
      <c r="BI278" s="84"/>
      <c r="BJ278" s="553"/>
      <c r="BK278" s="554"/>
      <c r="BL278" s="84"/>
      <c r="BM278" s="553"/>
      <c r="BN278" s="554"/>
      <c r="BO278" s="84"/>
      <c r="BP278" s="553"/>
      <c r="BQ278" s="554"/>
      <c r="BR278" s="84"/>
      <c r="BS278" s="553"/>
      <c r="BT278" s="554"/>
      <c r="BU278" s="84"/>
      <c r="BV278" s="553"/>
      <c r="BW278" s="554"/>
      <c r="BX278" s="84"/>
      <c r="BY278" s="553"/>
      <c r="BZ278" s="554"/>
      <c r="CA278" s="84"/>
      <c r="CB278" s="553"/>
      <c r="CC278" s="554"/>
      <c r="CD278" s="84"/>
      <c r="CE278" s="553"/>
      <c r="CF278" s="554"/>
      <c r="CG278" s="84"/>
      <c r="CH278" s="553"/>
      <c r="CI278" s="554"/>
      <c r="CJ278" s="554"/>
      <c r="CK278" s="554"/>
      <c r="CL278" s="554"/>
      <c r="CM278" s="554"/>
      <c r="CN278" s="554"/>
      <c r="CO278" s="554"/>
      <c r="CP278" s="554"/>
      <c r="CQ278" s="554"/>
      <c r="CR278" s="554"/>
      <c r="CS278" s="554"/>
      <c r="CT278" s="554"/>
      <c r="CU278" s="554"/>
      <c r="CV278" s="554"/>
      <c r="CW278" s="554"/>
      <c r="CX278" s="554"/>
      <c r="CY278" s="554">
        <v>40000000</v>
      </c>
      <c r="CZ278" s="84">
        <v>0</v>
      </c>
      <c r="DA278" s="84"/>
      <c r="DB278" s="856" t="s">
        <v>20809</v>
      </c>
      <c r="DC278" s="85">
        <v>1</v>
      </c>
      <c r="DD278" s="928"/>
      <c r="DE278" s="102" t="s">
        <v>19355</v>
      </c>
      <c r="DF278" s="928"/>
      <c r="DG278" s="555">
        <v>0</v>
      </c>
      <c r="DH278" s="556" t="s">
        <v>2019</v>
      </c>
      <c r="DI278" s="557"/>
      <c r="DJ278" s="557">
        <v>40604</v>
      </c>
      <c r="DK278" s="558">
        <v>14</v>
      </c>
      <c r="DL278" s="558"/>
      <c r="DM278" s="619" t="s">
        <v>20549</v>
      </c>
      <c r="DN278" s="890">
        <v>40000000</v>
      </c>
      <c r="DO278" s="928"/>
      <c r="DP278" s="928"/>
      <c r="DQ278" s="928"/>
      <c r="DR278" s="928"/>
    </row>
    <row r="279" spans="1:122" ht="60.75" customHeight="1" thickTop="1" thickBot="1">
      <c r="A279" s="214">
        <v>271</v>
      </c>
      <c r="B279" s="214" t="s">
        <v>2363</v>
      </c>
      <c r="C279" s="214" t="s">
        <v>541</v>
      </c>
      <c r="D279" s="374">
        <v>0</v>
      </c>
      <c r="E279" s="517">
        <v>40602</v>
      </c>
      <c r="F279" s="517">
        <v>40590</v>
      </c>
      <c r="G279" s="517">
        <v>40644</v>
      </c>
      <c r="H279" s="517">
        <v>40658</v>
      </c>
      <c r="I279" s="517">
        <v>40602</v>
      </c>
      <c r="J279" s="382">
        <v>16</v>
      </c>
      <c r="K279" s="551">
        <v>41088</v>
      </c>
      <c r="L279" s="552">
        <v>40602</v>
      </c>
      <c r="M279" s="117">
        <v>40204</v>
      </c>
      <c r="N279" s="214" t="s">
        <v>303</v>
      </c>
      <c r="O279" s="1166">
        <v>890000432</v>
      </c>
      <c r="P279" s="530"/>
      <c r="Q279" s="530"/>
      <c r="R279" s="530"/>
      <c r="S279" s="530"/>
      <c r="T279" s="530"/>
      <c r="U279" s="530"/>
      <c r="V279" s="530"/>
      <c r="W279" s="530"/>
      <c r="X279" s="530"/>
      <c r="Y279" s="530"/>
      <c r="Z279" s="530"/>
      <c r="AA279" s="530"/>
      <c r="AB279" s="214" t="s">
        <v>1269</v>
      </c>
      <c r="AC279" s="214" t="s">
        <v>220</v>
      </c>
      <c r="AD279" s="214" t="s">
        <v>226</v>
      </c>
      <c r="AE279" s="214" t="s">
        <v>384</v>
      </c>
      <c r="AF279" s="214">
        <v>6</v>
      </c>
      <c r="AG279" s="626"/>
      <c r="AH279" s="636">
        <v>50000000</v>
      </c>
      <c r="AI279" s="634">
        <v>0</v>
      </c>
      <c r="AJ279" s="634">
        <v>50000000</v>
      </c>
      <c r="AK279" s="214" t="s">
        <v>728</v>
      </c>
      <c r="AL279" s="214" t="s">
        <v>13003</v>
      </c>
      <c r="AM279" s="86">
        <v>50000000</v>
      </c>
      <c r="AN279" s="86" t="s">
        <v>1459</v>
      </c>
      <c r="AO279" s="86" t="s">
        <v>12895</v>
      </c>
      <c r="AP279" s="83" t="s">
        <v>1522</v>
      </c>
      <c r="AQ279" s="84">
        <v>50000000</v>
      </c>
      <c r="AR279" s="553">
        <v>40658</v>
      </c>
      <c r="AS279" s="554">
        <v>49</v>
      </c>
      <c r="AT279" s="84">
        <v>0</v>
      </c>
      <c r="AU279" s="553"/>
      <c r="AV279" s="554"/>
      <c r="AW279" s="84">
        <v>0</v>
      </c>
      <c r="AX279" s="553"/>
      <c r="AY279" s="554"/>
      <c r="AZ279" s="84">
        <v>0</v>
      </c>
      <c r="BA279" s="553"/>
      <c r="BB279" s="554"/>
      <c r="BC279" s="84"/>
      <c r="BD279" s="553"/>
      <c r="BE279" s="554"/>
      <c r="BF279" s="84"/>
      <c r="BG279" s="553"/>
      <c r="BH279" s="554"/>
      <c r="BI279" s="84"/>
      <c r="BJ279" s="553"/>
      <c r="BK279" s="554"/>
      <c r="BL279" s="84"/>
      <c r="BM279" s="553"/>
      <c r="BN279" s="554"/>
      <c r="BO279" s="84"/>
      <c r="BP279" s="553"/>
      <c r="BQ279" s="554"/>
      <c r="BR279" s="84"/>
      <c r="BS279" s="553"/>
      <c r="BT279" s="554"/>
      <c r="BU279" s="84"/>
      <c r="BV279" s="553"/>
      <c r="BW279" s="554"/>
      <c r="BX279" s="84"/>
      <c r="BY279" s="553"/>
      <c r="BZ279" s="554"/>
      <c r="CA279" s="84"/>
      <c r="CB279" s="553"/>
      <c r="CC279" s="554"/>
      <c r="CD279" s="84"/>
      <c r="CE279" s="553"/>
      <c r="CF279" s="554"/>
      <c r="CG279" s="84"/>
      <c r="CH279" s="553"/>
      <c r="CI279" s="554"/>
      <c r="CJ279" s="554"/>
      <c r="CK279" s="554"/>
      <c r="CL279" s="554"/>
      <c r="CM279" s="554"/>
      <c r="CN279" s="554"/>
      <c r="CO279" s="554"/>
      <c r="CP279" s="554"/>
      <c r="CQ279" s="554"/>
      <c r="CR279" s="554"/>
      <c r="CS279" s="554"/>
      <c r="CT279" s="554"/>
      <c r="CU279" s="554"/>
      <c r="CV279" s="554"/>
      <c r="CW279" s="554"/>
      <c r="CX279" s="554"/>
      <c r="CY279" s="554">
        <v>50000000</v>
      </c>
      <c r="CZ279" s="84">
        <v>0</v>
      </c>
      <c r="DA279" s="84"/>
      <c r="DB279" s="727" t="s">
        <v>13003</v>
      </c>
      <c r="DC279" s="85">
        <v>1</v>
      </c>
      <c r="DD279" s="928"/>
      <c r="DE279" s="102" t="s">
        <v>2300</v>
      </c>
      <c r="DF279" s="928"/>
      <c r="DG279" s="555">
        <v>0</v>
      </c>
      <c r="DH279" s="556" t="s">
        <v>2020</v>
      </c>
      <c r="DI279" s="557"/>
      <c r="DJ279" s="557">
        <v>40604</v>
      </c>
      <c r="DK279" s="558">
        <v>14</v>
      </c>
      <c r="DL279" s="558" t="s">
        <v>15785</v>
      </c>
      <c r="DM279" s="619" t="s">
        <v>20550</v>
      </c>
      <c r="DN279" s="890">
        <v>50000000</v>
      </c>
      <c r="DO279" s="928"/>
      <c r="DP279" s="928"/>
      <c r="DQ279" s="928"/>
      <c r="DR279" s="928"/>
    </row>
    <row r="280" spans="1:122" ht="60.75" customHeight="1" thickTop="1" thickBot="1">
      <c r="A280" s="214">
        <v>272</v>
      </c>
      <c r="B280" s="214" t="s">
        <v>2363</v>
      </c>
      <c r="C280" s="214" t="s">
        <v>541</v>
      </c>
      <c r="D280" s="374">
        <v>0</v>
      </c>
      <c r="E280" s="517">
        <v>40599</v>
      </c>
      <c r="F280" s="517">
        <v>40590</v>
      </c>
      <c r="G280" s="517">
        <v>40645</v>
      </c>
      <c r="H280" s="517">
        <v>40658</v>
      </c>
      <c r="I280" s="517">
        <v>40599</v>
      </c>
      <c r="J280" s="382">
        <v>16</v>
      </c>
      <c r="K280" s="551">
        <v>41085</v>
      </c>
      <c r="L280" s="552"/>
      <c r="M280" s="117">
        <v>40204</v>
      </c>
      <c r="N280" s="214" t="s">
        <v>16298</v>
      </c>
      <c r="O280" s="1166">
        <v>891680089</v>
      </c>
      <c r="P280" s="530"/>
      <c r="Q280" s="530"/>
      <c r="R280" s="530"/>
      <c r="S280" s="530"/>
      <c r="T280" s="530"/>
      <c r="U280" s="530"/>
      <c r="V280" s="530"/>
      <c r="W280" s="530"/>
      <c r="X280" s="530"/>
      <c r="Y280" s="530"/>
      <c r="Z280" s="530"/>
      <c r="AA280" s="530"/>
      <c r="AB280" s="214" t="s">
        <v>1269</v>
      </c>
      <c r="AC280" s="214" t="s">
        <v>220</v>
      </c>
      <c r="AD280" s="214" t="s">
        <v>226</v>
      </c>
      <c r="AE280" s="214" t="s">
        <v>384</v>
      </c>
      <c r="AF280" s="214">
        <v>6</v>
      </c>
      <c r="AG280" s="626"/>
      <c r="AH280" s="636">
        <v>60000000</v>
      </c>
      <c r="AI280" s="634">
        <v>0</v>
      </c>
      <c r="AJ280" s="634">
        <v>60000000</v>
      </c>
      <c r="AK280" s="214" t="s">
        <v>454</v>
      </c>
      <c r="AL280" s="214" t="s">
        <v>156</v>
      </c>
      <c r="AM280" s="86">
        <v>60000000</v>
      </c>
      <c r="AN280" s="86" t="s">
        <v>11098</v>
      </c>
      <c r="AO280" s="86" t="s">
        <v>11499</v>
      </c>
      <c r="AP280" s="83" t="s">
        <v>1521</v>
      </c>
      <c r="AQ280" s="84">
        <v>60000000</v>
      </c>
      <c r="AR280" s="553">
        <v>40658</v>
      </c>
      <c r="AS280" s="554">
        <v>49</v>
      </c>
      <c r="AT280" s="84">
        <v>0</v>
      </c>
      <c r="AU280" s="553"/>
      <c r="AV280" s="554"/>
      <c r="AW280" s="84">
        <v>0</v>
      </c>
      <c r="AX280" s="553"/>
      <c r="AY280" s="554"/>
      <c r="AZ280" s="84">
        <v>0</v>
      </c>
      <c r="BA280" s="553"/>
      <c r="BB280" s="554"/>
      <c r="BC280" s="84"/>
      <c r="BD280" s="553"/>
      <c r="BE280" s="554"/>
      <c r="BF280" s="84"/>
      <c r="BG280" s="553"/>
      <c r="BH280" s="554"/>
      <c r="BI280" s="84"/>
      <c r="BJ280" s="553"/>
      <c r="BK280" s="554"/>
      <c r="BL280" s="84"/>
      <c r="BM280" s="553"/>
      <c r="BN280" s="554"/>
      <c r="BO280" s="84"/>
      <c r="BP280" s="553"/>
      <c r="BQ280" s="554"/>
      <c r="BR280" s="84"/>
      <c r="BS280" s="553"/>
      <c r="BT280" s="554"/>
      <c r="BU280" s="84"/>
      <c r="BV280" s="553"/>
      <c r="BW280" s="554"/>
      <c r="BX280" s="84"/>
      <c r="BY280" s="553"/>
      <c r="BZ280" s="554"/>
      <c r="CA280" s="84"/>
      <c r="CB280" s="553"/>
      <c r="CC280" s="554"/>
      <c r="CD280" s="84"/>
      <c r="CE280" s="553"/>
      <c r="CF280" s="554"/>
      <c r="CG280" s="84"/>
      <c r="CH280" s="553"/>
      <c r="CI280" s="554"/>
      <c r="CJ280" s="554"/>
      <c r="CK280" s="554"/>
      <c r="CL280" s="554"/>
      <c r="CM280" s="554"/>
      <c r="CN280" s="554"/>
      <c r="CO280" s="554"/>
      <c r="CP280" s="554"/>
      <c r="CQ280" s="554"/>
      <c r="CR280" s="554"/>
      <c r="CS280" s="554"/>
      <c r="CT280" s="554"/>
      <c r="CU280" s="554"/>
      <c r="CV280" s="554"/>
      <c r="CW280" s="554"/>
      <c r="CX280" s="554"/>
      <c r="CY280" s="554">
        <v>60000000</v>
      </c>
      <c r="CZ280" s="84">
        <v>0</v>
      </c>
      <c r="DA280" s="84"/>
      <c r="DB280" s="856" t="s">
        <v>20809</v>
      </c>
      <c r="DC280" s="85">
        <v>1</v>
      </c>
      <c r="DD280" s="928"/>
      <c r="DE280" s="102" t="s">
        <v>2300</v>
      </c>
      <c r="DF280" s="928"/>
      <c r="DG280" s="555">
        <v>0</v>
      </c>
      <c r="DH280" s="556" t="s">
        <v>2021</v>
      </c>
      <c r="DI280" s="557"/>
      <c r="DJ280" s="557">
        <v>40604</v>
      </c>
      <c r="DK280" s="558">
        <v>14</v>
      </c>
      <c r="DL280" s="558"/>
      <c r="DM280" s="619" t="s">
        <v>20549</v>
      </c>
      <c r="DN280" s="890">
        <v>60000000</v>
      </c>
      <c r="DO280" s="928"/>
      <c r="DP280" s="928"/>
      <c r="DQ280" s="928"/>
      <c r="DR280" s="928"/>
    </row>
    <row r="281" spans="1:122" ht="60.75" customHeight="1" thickTop="1" thickBot="1">
      <c r="A281" s="214">
        <v>273</v>
      </c>
      <c r="B281" s="214" t="s">
        <v>2363</v>
      </c>
      <c r="C281" s="214" t="s">
        <v>541</v>
      </c>
      <c r="D281" s="374">
        <v>0</v>
      </c>
      <c r="E281" s="517">
        <v>40784</v>
      </c>
      <c r="F281" s="517">
        <v>40590</v>
      </c>
      <c r="G281" s="517">
        <v>40800</v>
      </c>
      <c r="H281" s="517">
        <v>40812</v>
      </c>
      <c r="I281" s="517">
        <v>40784</v>
      </c>
      <c r="J281" s="382">
        <v>16</v>
      </c>
      <c r="K281" s="551">
        <v>41272</v>
      </c>
      <c r="L281" s="552">
        <v>40784</v>
      </c>
      <c r="M281" s="117">
        <v>40204</v>
      </c>
      <c r="N281" s="214" t="s">
        <v>537</v>
      </c>
      <c r="O281" s="1166">
        <v>891190346</v>
      </c>
      <c r="P281" s="530"/>
      <c r="Q281" s="530"/>
      <c r="R281" s="530"/>
      <c r="S281" s="530"/>
      <c r="T281" s="530"/>
      <c r="U281" s="530"/>
      <c r="V281" s="530"/>
      <c r="W281" s="530"/>
      <c r="X281" s="530"/>
      <c r="Y281" s="530"/>
      <c r="Z281" s="530"/>
      <c r="AA281" s="530"/>
      <c r="AB281" s="214" t="s">
        <v>1269</v>
      </c>
      <c r="AC281" s="214" t="s">
        <v>220</v>
      </c>
      <c r="AD281" s="214" t="s">
        <v>226</v>
      </c>
      <c r="AE281" s="214" t="s">
        <v>384</v>
      </c>
      <c r="AF281" s="214">
        <v>6</v>
      </c>
      <c r="AG281" s="626"/>
      <c r="AH281" s="636">
        <v>30000000</v>
      </c>
      <c r="AI281" s="634">
        <v>0</v>
      </c>
      <c r="AJ281" s="634">
        <v>30000000</v>
      </c>
      <c r="AK281" s="214" t="s">
        <v>888</v>
      </c>
      <c r="AL281" s="214" t="s">
        <v>156</v>
      </c>
      <c r="AM281" s="86">
        <v>30000000</v>
      </c>
      <c r="AN281" s="531" t="s">
        <v>8508</v>
      </c>
      <c r="AO281" s="531" t="s">
        <v>8509</v>
      </c>
      <c r="AP281" s="83" t="s">
        <v>1534</v>
      </c>
      <c r="AQ281" s="84">
        <v>30000000</v>
      </c>
      <c r="AR281" s="553">
        <v>40812</v>
      </c>
      <c r="AS281" s="554">
        <v>76</v>
      </c>
      <c r="AT281" s="84">
        <v>0</v>
      </c>
      <c r="AU281" s="553"/>
      <c r="AV281" s="554"/>
      <c r="AW281" s="84">
        <v>0</v>
      </c>
      <c r="AX281" s="553"/>
      <c r="AY281" s="554"/>
      <c r="AZ281" s="84">
        <v>0</v>
      </c>
      <c r="BA281" s="553"/>
      <c r="BB281" s="554"/>
      <c r="BC281" s="84"/>
      <c r="BD281" s="553"/>
      <c r="BE281" s="554"/>
      <c r="BF281" s="84"/>
      <c r="BG281" s="553"/>
      <c r="BH281" s="554"/>
      <c r="BI281" s="84"/>
      <c r="BJ281" s="553"/>
      <c r="BK281" s="554"/>
      <c r="BL281" s="84"/>
      <c r="BM281" s="553"/>
      <c r="BN281" s="554"/>
      <c r="BO281" s="84"/>
      <c r="BP281" s="553"/>
      <c r="BQ281" s="554"/>
      <c r="BR281" s="84"/>
      <c r="BS281" s="553"/>
      <c r="BT281" s="554"/>
      <c r="BU281" s="84"/>
      <c r="BV281" s="553"/>
      <c r="BW281" s="554"/>
      <c r="BX281" s="84"/>
      <c r="BY281" s="553"/>
      <c r="BZ281" s="554"/>
      <c r="CA281" s="84"/>
      <c r="CB281" s="553"/>
      <c r="CC281" s="554"/>
      <c r="CD281" s="84"/>
      <c r="CE281" s="553"/>
      <c r="CF281" s="554"/>
      <c r="CG281" s="84"/>
      <c r="CH281" s="553"/>
      <c r="CI281" s="554"/>
      <c r="CJ281" s="554"/>
      <c r="CK281" s="554"/>
      <c r="CL281" s="554"/>
      <c r="CM281" s="554"/>
      <c r="CN281" s="554"/>
      <c r="CO281" s="554"/>
      <c r="CP281" s="554"/>
      <c r="CQ281" s="554"/>
      <c r="CR281" s="554"/>
      <c r="CS281" s="554"/>
      <c r="CT281" s="554"/>
      <c r="CU281" s="554"/>
      <c r="CV281" s="554"/>
      <c r="CW281" s="554"/>
      <c r="CX281" s="554"/>
      <c r="CY281" s="554">
        <v>30000000</v>
      </c>
      <c r="CZ281" s="84">
        <v>0</v>
      </c>
      <c r="DA281" s="84"/>
      <c r="DB281" s="856" t="s">
        <v>20809</v>
      </c>
      <c r="DC281" s="85">
        <v>1</v>
      </c>
      <c r="DD281" s="928"/>
      <c r="DE281" s="102" t="s">
        <v>2300</v>
      </c>
      <c r="DF281" s="928"/>
      <c r="DG281" s="555">
        <v>0</v>
      </c>
      <c r="DH281" s="556" t="s">
        <v>2022</v>
      </c>
      <c r="DI281" s="557"/>
      <c r="DJ281" s="557">
        <v>40604</v>
      </c>
      <c r="DK281" s="558">
        <v>14</v>
      </c>
      <c r="DL281" s="558" t="s">
        <v>15785</v>
      </c>
      <c r="DM281" s="619" t="s">
        <v>20549</v>
      </c>
      <c r="DN281" s="890">
        <v>30000000</v>
      </c>
      <c r="DO281" s="928"/>
      <c r="DP281" s="928"/>
      <c r="DQ281" s="928"/>
      <c r="DR281" s="928"/>
    </row>
    <row r="282" spans="1:122" ht="60.75" customHeight="1" thickTop="1" thickBot="1">
      <c r="A282" s="214">
        <v>274</v>
      </c>
      <c r="B282" s="214" t="s">
        <v>2363</v>
      </c>
      <c r="C282" s="214" t="s">
        <v>539</v>
      </c>
      <c r="D282" s="374">
        <v>1</v>
      </c>
      <c r="E282" s="517">
        <v>40596</v>
      </c>
      <c r="F282" s="517">
        <v>40590</v>
      </c>
      <c r="G282" s="517">
        <v>40703</v>
      </c>
      <c r="H282" s="517">
        <v>40714</v>
      </c>
      <c r="I282" s="517">
        <v>40596</v>
      </c>
      <c r="J282" s="382">
        <v>16</v>
      </c>
      <c r="K282" s="551">
        <v>41082</v>
      </c>
      <c r="L282" s="561">
        <v>40703</v>
      </c>
      <c r="M282" s="117">
        <v>40204</v>
      </c>
      <c r="N282" s="214" t="s">
        <v>17955</v>
      </c>
      <c r="O282" s="1166">
        <v>890303666</v>
      </c>
      <c r="P282" s="530"/>
      <c r="Q282" s="530"/>
      <c r="R282" s="530"/>
      <c r="S282" s="530"/>
      <c r="T282" s="530"/>
      <c r="U282" s="530"/>
      <c r="V282" s="530"/>
      <c r="W282" s="530"/>
      <c r="X282" s="530"/>
      <c r="Y282" s="530"/>
      <c r="Z282" s="530"/>
      <c r="AA282" s="530"/>
      <c r="AB282" s="214" t="s">
        <v>1269</v>
      </c>
      <c r="AC282" s="214" t="s">
        <v>220</v>
      </c>
      <c r="AD282" s="214" t="s">
        <v>226</v>
      </c>
      <c r="AE282" s="214" t="s">
        <v>384</v>
      </c>
      <c r="AF282" s="214">
        <v>6</v>
      </c>
      <c r="AG282" s="626"/>
      <c r="AH282" s="636">
        <v>50000000</v>
      </c>
      <c r="AI282" s="634">
        <v>0</v>
      </c>
      <c r="AJ282" s="634">
        <v>50000000</v>
      </c>
      <c r="AK282" s="214" t="s">
        <v>757</v>
      </c>
      <c r="AL282" s="214" t="s">
        <v>13003</v>
      </c>
      <c r="AM282" s="86">
        <v>50000000</v>
      </c>
      <c r="AN282" s="86" t="s">
        <v>1452</v>
      </c>
      <c r="AO282" s="86" t="s">
        <v>11428</v>
      </c>
      <c r="AP282" s="83" t="s">
        <v>1543</v>
      </c>
      <c r="AQ282" s="84">
        <v>50000000</v>
      </c>
      <c r="AR282" s="553">
        <v>40714</v>
      </c>
      <c r="AS282" s="554">
        <v>62</v>
      </c>
      <c r="AT282" s="84">
        <v>0</v>
      </c>
      <c r="AU282" s="553"/>
      <c r="AV282" s="554"/>
      <c r="AW282" s="84">
        <v>0</v>
      </c>
      <c r="AX282" s="553"/>
      <c r="AY282" s="554"/>
      <c r="AZ282" s="84">
        <v>0</v>
      </c>
      <c r="BA282" s="553"/>
      <c r="BB282" s="554"/>
      <c r="BC282" s="84"/>
      <c r="BD282" s="553"/>
      <c r="BE282" s="554"/>
      <c r="BF282" s="84"/>
      <c r="BG282" s="553"/>
      <c r="BH282" s="554"/>
      <c r="BI282" s="84"/>
      <c r="BJ282" s="553"/>
      <c r="BK282" s="554"/>
      <c r="BL282" s="84"/>
      <c r="BM282" s="553"/>
      <c r="BN282" s="554"/>
      <c r="BO282" s="84"/>
      <c r="BP282" s="553"/>
      <c r="BQ282" s="554"/>
      <c r="BR282" s="84"/>
      <c r="BS282" s="553"/>
      <c r="BT282" s="554"/>
      <c r="BU282" s="84"/>
      <c r="BV282" s="553"/>
      <c r="BW282" s="554"/>
      <c r="BX282" s="84"/>
      <c r="BY282" s="553"/>
      <c r="BZ282" s="554"/>
      <c r="CA282" s="84"/>
      <c r="CB282" s="553"/>
      <c r="CC282" s="554"/>
      <c r="CD282" s="84"/>
      <c r="CE282" s="553"/>
      <c r="CF282" s="554"/>
      <c r="CG282" s="84"/>
      <c r="CH282" s="553"/>
      <c r="CI282" s="554"/>
      <c r="CJ282" s="554"/>
      <c r="CK282" s="554"/>
      <c r="CL282" s="554"/>
      <c r="CM282" s="554"/>
      <c r="CN282" s="554"/>
      <c r="CO282" s="554"/>
      <c r="CP282" s="554"/>
      <c r="CQ282" s="554"/>
      <c r="CR282" s="554"/>
      <c r="CS282" s="554"/>
      <c r="CT282" s="554"/>
      <c r="CU282" s="554"/>
      <c r="CV282" s="554"/>
      <c r="CW282" s="554"/>
      <c r="CX282" s="554"/>
      <c r="CY282" s="554">
        <v>50000000</v>
      </c>
      <c r="CZ282" s="84">
        <v>0</v>
      </c>
      <c r="DA282" s="84"/>
      <c r="DB282" s="727" t="s">
        <v>13003</v>
      </c>
      <c r="DC282" s="85">
        <v>1</v>
      </c>
      <c r="DD282" s="928"/>
      <c r="DE282" s="102" t="s">
        <v>2300</v>
      </c>
      <c r="DF282" s="928"/>
      <c r="DG282" s="555">
        <v>0</v>
      </c>
      <c r="DH282" s="556" t="s">
        <v>2023</v>
      </c>
      <c r="DI282" s="557">
        <v>40703</v>
      </c>
      <c r="DJ282" s="557">
        <v>40604</v>
      </c>
      <c r="DK282" s="558">
        <v>14</v>
      </c>
      <c r="DL282" s="558"/>
      <c r="DM282" s="619" t="s">
        <v>20550</v>
      </c>
      <c r="DN282" s="890">
        <v>50000000</v>
      </c>
      <c r="DO282" s="928"/>
      <c r="DP282" s="928"/>
      <c r="DQ282" s="928"/>
      <c r="DR282" s="928"/>
    </row>
    <row r="283" spans="1:122" ht="60.75" customHeight="1" thickTop="1" thickBot="1">
      <c r="A283" s="214">
        <v>275</v>
      </c>
      <c r="B283" s="214" t="s">
        <v>571</v>
      </c>
      <c r="C283" s="214" t="s">
        <v>543</v>
      </c>
      <c r="D283" s="374">
        <v>1</v>
      </c>
      <c r="E283" s="517">
        <v>40599</v>
      </c>
      <c r="F283" s="517">
        <v>40595</v>
      </c>
      <c r="G283" s="517">
        <v>40613</v>
      </c>
      <c r="H283" s="517">
        <v>40626</v>
      </c>
      <c r="I283" s="517">
        <v>40613</v>
      </c>
      <c r="J283" s="560">
        <v>16</v>
      </c>
      <c r="K283" s="551">
        <v>41101</v>
      </c>
      <c r="L283" s="561">
        <v>40613</v>
      </c>
      <c r="M283" s="117">
        <v>40204</v>
      </c>
      <c r="N283" s="214" t="s">
        <v>42</v>
      </c>
      <c r="O283" s="1166">
        <v>900005933</v>
      </c>
      <c r="P283" s="530"/>
      <c r="Q283" s="530"/>
      <c r="R283" s="530"/>
      <c r="S283" s="530"/>
      <c r="T283" s="530"/>
      <c r="U283" s="530"/>
      <c r="V283" s="530"/>
      <c r="W283" s="530"/>
      <c r="X283" s="530"/>
      <c r="Y283" s="530"/>
      <c r="Z283" s="530"/>
      <c r="AA283" s="530"/>
      <c r="AB283" s="214" t="s">
        <v>1270</v>
      </c>
      <c r="AC283" s="214" t="s">
        <v>221</v>
      </c>
      <c r="AD283" s="214" t="s">
        <v>225</v>
      </c>
      <c r="AE283" s="214" t="s">
        <v>313</v>
      </c>
      <c r="AF283" s="214">
        <v>5</v>
      </c>
      <c r="AG283" s="626"/>
      <c r="AH283" s="636">
        <v>706886177</v>
      </c>
      <c r="AI283" s="634">
        <v>1642637920</v>
      </c>
      <c r="AJ283" s="634">
        <v>2349524097</v>
      </c>
      <c r="AK283" s="214" t="s">
        <v>455</v>
      </c>
      <c r="AL283" s="214" t="s">
        <v>156</v>
      </c>
      <c r="AM283" s="86">
        <v>706886177</v>
      </c>
      <c r="AN283" s="86" t="s">
        <v>1452</v>
      </c>
      <c r="AO283" s="531" t="s">
        <v>11428</v>
      </c>
      <c r="AP283" s="97" t="s">
        <v>1543</v>
      </c>
      <c r="AQ283" s="84">
        <v>706886177</v>
      </c>
      <c r="AR283" s="553">
        <v>40626</v>
      </c>
      <c r="AS283" s="554">
        <v>43</v>
      </c>
      <c r="AT283" s="84"/>
      <c r="AU283" s="553"/>
      <c r="AV283" s="554"/>
      <c r="AW283" s="84">
        <v>0</v>
      </c>
      <c r="AX283" s="553"/>
      <c r="AY283" s="554"/>
      <c r="AZ283" s="84">
        <v>0</v>
      </c>
      <c r="BA283" s="553"/>
      <c r="BB283" s="554"/>
      <c r="BC283" s="84"/>
      <c r="BD283" s="553"/>
      <c r="BE283" s="554"/>
      <c r="BF283" s="84"/>
      <c r="BG283" s="553"/>
      <c r="BH283" s="554"/>
      <c r="BI283" s="84"/>
      <c r="BJ283" s="553"/>
      <c r="BK283" s="554"/>
      <c r="BL283" s="84"/>
      <c r="BM283" s="553"/>
      <c r="BN283" s="554"/>
      <c r="BO283" s="84"/>
      <c r="BP283" s="553"/>
      <c r="BQ283" s="554"/>
      <c r="BR283" s="84"/>
      <c r="BS283" s="553"/>
      <c r="BT283" s="554"/>
      <c r="BU283" s="84"/>
      <c r="BV283" s="553"/>
      <c r="BW283" s="554"/>
      <c r="BX283" s="84"/>
      <c r="BY283" s="553"/>
      <c r="BZ283" s="554"/>
      <c r="CA283" s="84"/>
      <c r="CB283" s="553"/>
      <c r="CC283" s="554"/>
      <c r="CD283" s="84"/>
      <c r="CE283" s="553"/>
      <c r="CF283" s="554"/>
      <c r="CG283" s="84"/>
      <c r="CH283" s="553"/>
      <c r="CI283" s="554"/>
      <c r="CJ283" s="554"/>
      <c r="CK283" s="554"/>
      <c r="CL283" s="554"/>
      <c r="CM283" s="554"/>
      <c r="CN283" s="554"/>
      <c r="CO283" s="554"/>
      <c r="CP283" s="554"/>
      <c r="CQ283" s="554"/>
      <c r="CR283" s="554"/>
      <c r="CS283" s="554"/>
      <c r="CT283" s="554"/>
      <c r="CU283" s="554"/>
      <c r="CV283" s="554"/>
      <c r="CW283" s="554"/>
      <c r="CX283" s="554"/>
      <c r="CY283" s="554">
        <v>706886177</v>
      </c>
      <c r="CZ283" s="84">
        <v>0</v>
      </c>
      <c r="DA283" s="84"/>
      <c r="DB283" s="856" t="s">
        <v>20809</v>
      </c>
      <c r="DC283" s="85">
        <v>1</v>
      </c>
      <c r="DD283" s="928"/>
      <c r="DE283" s="102" t="s">
        <v>19355</v>
      </c>
      <c r="DF283" s="928"/>
      <c r="DG283" s="555">
        <v>0</v>
      </c>
      <c r="DH283" s="928" t="s">
        <v>2060</v>
      </c>
      <c r="DI283" s="557">
        <v>40613</v>
      </c>
      <c r="DJ283" s="166">
        <v>40604</v>
      </c>
      <c r="DK283" s="558">
        <v>9</v>
      </c>
      <c r="DL283" s="558"/>
      <c r="DM283" s="619" t="s">
        <v>20546</v>
      </c>
      <c r="DN283" s="890">
        <v>706886177</v>
      </c>
      <c r="DO283" s="928"/>
      <c r="DP283" s="928"/>
      <c r="DQ283" s="928"/>
      <c r="DR283" s="928"/>
    </row>
    <row r="284" spans="1:122" ht="60.75" customHeight="1" thickTop="1" thickBot="1">
      <c r="A284" s="214">
        <v>288</v>
      </c>
      <c r="B284" s="214" t="s">
        <v>569</v>
      </c>
      <c r="C284" s="214" t="s">
        <v>543</v>
      </c>
      <c r="D284" s="374">
        <v>1</v>
      </c>
      <c r="E284" s="517">
        <v>40612</v>
      </c>
      <c r="F284" s="517">
        <v>40603</v>
      </c>
      <c r="G284" s="517">
        <v>40620</v>
      </c>
      <c r="H284" s="517">
        <v>40630</v>
      </c>
      <c r="I284" s="517">
        <v>40620</v>
      </c>
      <c r="J284" s="382">
        <v>28</v>
      </c>
      <c r="K284" s="551">
        <v>41473</v>
      </c>
      <c r="L284" s="561">
        <v>40620</v>
      </c>
      <c r="M284" s="117">
        <v>40526</v>
      </c>
      <c r="N284" s="214" t="s">
        <v>122</v>
      </c>
      <c r="O284" s="1166">
        <v>811033264</v>
      </c>
      <c r="P284" s="530"/>
      <c r="Q284" s="530"/>
      <c r="R284" s="530"/>
      <c r="S284" s="530"/>
      <c r="T284" s="530"/>
      <c r="U284" s="530"/>
      <c r="V284" s="530"/>
      <c r="W284" s="530"/>
      <c r="X284" s="530"/>
      <c r="Y284" s="530"/>
      <c r="Z284" s="530"/>
      <c r="AA284" s="530"/>
      <c r="AB284" s="214" t="s">
        <v>945</v>
      </c>
      <c r="AC284" s="214" t="s">
        <v>230</v>
      </c>
      <c r="AD284" s="214" t="s">
        <v>255</v>
      </c>
      <c r="AE284" s="214" t="s">
        <v>329</v>
      </c>
      <c r="AF284" s="214">
        <v>177</v>
      </c>
      <c r="AG284" s="626"/>
      <c r="AH284" s="636">
        <v>189918840</v>
      </c>
      <c r="AI284" s="634">
        <v>294308993</v>
      </c>
      <c r="AJ284" s="634">
        <v>484227833</v>
      </c>
      <c r="AK284" s="214" t="s">
        <v>617</v>
      </c>
      <c r="AL284" s="214" t="s">
        <v>156</v>
      </c>
      <c r="AM284" s="86">
        <v>189918840</v>
      </c>
      <c r="AN284" s="531" t="s">
        <v>1491</v>
      </c>
      <c r="AO284" s="531" t="s">
        <v>1508</v>
      </c>
      <c r="AP284" s="97" t="s">
        <v>1567</v>
      </c>
      <c r="AQ284" s="84">
        <v>189918840</v>
      </c>
      <c r="AR284" s="553">
        <v>40630</v>
      </c>
      <c r="AS284" s="554">
        <v>44</v>
      </c>
      <c r="AT284" s="84">
        <v>0</v>
      </c>
      <c r="AU284" s="553"/>
      <c r="AV284" s="554"/>
      <c r="AW284" s="84">
        <v>0</v>
      </c>
      <c r="AX284" s="553"/>
      <c r="AY284" s="554"/>
      <c r="AZ284" s="84">
        <v>0</v>
      </c>
      <c r="BA284" s="553"/>
      <c r="BB284" s="554"/>
      <c r="BC284" s="84"/>
      <c r="BD284" s="553"/>
      <c r="BE284" s="554"/>
      <c r="BF284" s="84"/>
      <c r="BG284" s="553"/>
      <c r="BH284" s="554"/>
      <c r="BI284" s="84"/>
      <c r="BJ284" s="553"/>
      <c r="BK284" s="554"/>
      <c r="BL284" s="84"/>
      <c r="BM284" s="553"/>
      <c r="BN284" s="554"/>
      <c r="BO284" s="84"/>
      <c r="BP284" s="553"/>
      <c r="BQ284" s="554"/>
      <c r="BR284" s="84"/>
      <c r="BS284" s="553"/>
      <c r="BT284" s="554"/>
      <c r="BU284" s="84"/>
      <c r="BV284" s="553"/>
      <c r="BW284" s="554"/>
      <c r="BX284" s="84"/>
      <c r="BY284" s="553"/>
      <c r="BZ284" s="554"/>
      <c r="CA284" s="84"/>
      <c r="CB284" s="553"/>
      <c r="CC284" s="554"/>
      <c r="CD284" s="84"/>
      <c r="CE284" s="553"/>
      <c r="CF284" s="554"/>
      <c r="CG284" s="84"/>
      <c r="CH284" s="553"/>
      <c r="CI284" s="554"/>
      <c r="CJ284" s="554"/>
      <c r="CK284" s="554"/>
      <c r="CL284" s="554"/>
      <c r="CM284" s="554"/>
      <c r="CN284" s="554"/>
      <c r="CO284" s="554"/>
      <c r="CP284" s="554"/>
      <c r="CQ284" s="554"/>
      <c r="CR284" s="554"/>
      <c r="CS284" s="554"/>
      <c r="CT284" s="554"/>
      <c r="CU284" s="554"/>
      <c r="CV284" s="554"/>
      <c r="CW284" s="554"/>
      <c r="CX284" s="554"/>
      <c r="CY284" s="554">
        <v>189918840</v>
      </c>
      <c r="CZ284" s="84">
        <v>0</v>
      </c>
      <c r="DA284" s="84"/>
      <c r="DB284" s="856" t="s">
        <v>20809</v>
      </c>
      <c r="DC284" s="85">
        <v>1</v>
      </c>
      <c r="DD284" s="928"/>
      <c r="DE284" s="102" t="s">
        <v>14525</v>
      </c>
      <c r="DF284" s="928" t="s">
        <v>4119</v>
      </c>
      <c r="DG284" s="555" t="s">
        <v>5419</v>
      </c>
      <c r="DH284" s="928" t="s">
        <v>2061</v>
      </c>
      <c r="DI284" s="557">
        <v>40620</v>
      </c>
      <c r="DJ284" s="166">
        <v>40616</v>
      </c>
      <c r="DK284" s="558">
        <v>13</v>
      </c>
      <c r="DL284" s="558" t="s">
        <v>15785</v>
      </c>
      <c r="DM284" s="619" t="s">
        <v>20570</v>
      </c>
      <c r="DN284" s="890">
        <v>189918840</v>
      </c>
      <c r="DO284" s="928"/>
      <c r="DP284" s="928"/>
      <c r="DQ284" s="928"/>
      <c r="DR284" s="928"/>
    </row>
    <row r="285" spans="1:122" ht="60.75" customHeight="1" thickTop="1" thickBot="1">
      <c r="A285" s="214">
        <v>289</v>
      </c>
      <c r="B285" s="214" t="s">
        <v>569</v>
      </c>
      <c r="C285" s="214" t="s">
        <v>543</v>
      </c>
      <c r="D285" s="374">
        <v>1</v>
      </c>
      <c r="E285" s="517">
        <v>40612</v>
      </c>
      <c r="F285" s="517">
        <v>40603</v>
      </c>
      <c r="G285" s="517">
        <v>40620</v>
      </c>
      <c r="H285" s="517">
        <v>40630</v>
      </c>
      <c r="I285" s="517">
        <v>40620</v>
      </c>
      <c r="J285" s="382">
        <v>28</v>
      </c>
      <c r="K285" s="551">
        <v>41473</v>
      </c>
      <c r="L285" s="561">
        <v>40620</v>
      </c>
      <c r="M285" s="117">
        <v>40526</v>
      </c>
      <c r="N285" s="214" t="s">
        <v>122</v>
      </c>
      <c r="O285" s="1166">
        <v>811033264</v>
      </c>
      <c r="P285" s="530"/>
      <c r="Q285" s="530"/>
      <c r="R285" s="530"/>
      <c r="S285" s="530"/>
      <c r="T285" s="530"/>
      <c r="U285" s="530"/>
      <c r="V285" s="530"/>
      <c r="W285" s="530"/>
      <c r="X285" s="530"/>
      <c r="Y285" s="530"/>
      <c r="Z285" s="530"/>
      <c r="AA285" s="530"/>
      <c r="AB285" s="214" t="s">
        <v>946</v>
      </c>
      <c r="AC285" s="214" t="s">
        <v>230</v>
      </c>
      <c r="AD285" s="214" t="s">
        <v>255</v>
      </c>
      <c r="AE285" s="214" t="s">
        <v>329</v>
      </c>
      <c r="AF285" s="214">
        <v>177</v>
      </c>
      <c r="AG285" s="626"/>
      <c r="AH285" s="636">
        <v>362385804</v>
      </c>
      <c r="AI285" s="634">
        <v>540839043</v>
      </c>
      <c r="AJ285" s="634">
        <v>903224847</v>
      </c>
      <c r="AK285" s="214" t="s">
        <v>617</v>
      </c>
      <c r="AL285" s="214" t="s">
        <v>156</v>
      </c>
      <c r="AM285" s="86">
        <v>362385804</v>
      </c>
      <c r="AN285" s="531" t="s">
        <v>1491</v>
      </c>
      <c r="AO285" s="531" t="s">
        <v>1508</v>
      </c>
      <c r="AP285" s="97" t="s">
        <v>1567</v>
      </c>
      <c r="AQ285" s="84">
        <v>362385804</v>
      </c>
      <c r="AR285" s="553">
        <v>40630</v>
      </c>
      <c r="AS285" s="554">
        <v>44</v>
      </c>
      <c r="AT285" s="84">
        <v>0</v>
      </c>
      <c r="AU285" s="553"/>
      <c r="AV285" s="554"/>
      <c r="AW285" s="84">
        <v>0</v>
      </c>
      <c r="AX285" s="553"/>
      <c r="AY285" s="554"/>
      <c r="AZ285" s="84">
        <v>0</v>
      </c>
      <c r="BA285" s="553"/>
      <c r="BB285" s="554"/>
      <c r="BC285" s="84"/>
      <c r="BD285" s="553"/>
      <c r="BE285" s="554"/>
      <c r="BF285" s="84"/>
      <c r="BG285" s="553"/>
      <c r="BH285" s="554"/>
      <c r="BI285" s="84"/>
      <c r="BJ285" s="553"/>
      <c r="BK285" s="554"/>
      <c r="BL285" s="84"/>
      <c r="BM285" s="553"/>
      <c r="BN285" s="554"/>
      <c r="BO285" s="84"/>
      <c r="BP285" s="553"/>
      <c r="BQ285" s="554"/>
      <c r="BR285" s="84"/>
      <c r="BS285" s="553"/>
      <c r="BT285" s="554"/>
      <c r="BU285" s="84"/>
      <c r="BV285" s="553"/>
      <c r="BW285" s="554"/>
      <c r="BX285" s="84"/>
      <c r="BY285" s="553"/>
      <c r="BZ285" s="554"/>
      <c r="CA285" s="84"/>
      <c r="CB285" s="553"/>
      <c r="CC285" s="554"/>
      <c r="CD285" s="84"/>
      <c r="CE285" s="553"/>
      <c r="CF285" s="554"/>
      <c r="CG285" s="84"/>
      <c r="CH285" s="553"/>
      <c r="CI285" s="554"/>
      <c r="CJ285" s="554"/>
      <c r="CK285" s="554"/>
      <c r="CL285" s="554"/>
      <c r="CM285" s="554"/>
      <c r="CN285" s="554"/>
      <c r="CO285" s="554"/>
      <c r="CP285" s="554"/>
      <c r="CQ285" s="554"/>
      <c r="CR285" s="554"/>
      <c r="CS285" s="554"/>
      <c r="CT285" s="554"/>
      <c r="CU285" s="554"/>
      <c r="CV285" s="554"/>
      <c r="CW285" s="554"/>
      <c r="CX285" s="554"/>
      <c r="CY285" s="554">
        <v>362385804</v>
      </c>
      <c r="CZ285" s="84">
        <v>0</v>
      </c>
      <c r="DA285" s="84"/>
      <c r="DB285" s="856" t="s">
        <v>20809</v>
      </c>
      <c r="DC285" s="85">
        <v>1</v>
      </c>
      <c r="DD285" s="928"/>
      <c r="DE285" s="102" t="s">
        <v>19355</v>
      </c>
      <c r="DF285" s="928" t="s">
        <v>4119</v>
      </c>
      <c r="DG285" s="555" t="s">
        <v>5420</v>
      </c>
      <c r="DH285" s="928" t="s">
        <v>2062</v>
      </c>
      <c r="DI285" s="557">
        <v>40620</v>
      </c>
      <c r="DJ285" s="166">
        <v>40616</v>
      </c>
      <c r="DK285" s="558">
        <v>13</v>
      </c>
      <c r="DL285" s="558" t="s">
        <v>15785</v>
      </c>
      <c r="DM285" s="619" t="s">
        <v>20570</v>
      </c>
      <c r="DN285" s="890">
        <v>362385804</v>
      </c>
      <c r="DO285" s="928"/>
      <c r="DP285" s="928"/>
      <c r="DQ285" s="928"/>
      <c r="DR285" s="928"/>
    </row>
    <row r="286" spans="1:122" ht="60.75" customHeight="1" thickTop="1" thickBot="1">
      <c r="A286" s="214">
        <v>290</v>
      </c>
      <c r="B286" s="214" t="s">
        <v>569</v>
      </c>
      <c r="C286" s="214" t="s">
        <v>543</v>
      </c>
      <c r="D286" s="374">
        <v>1</v>
      </c>
      <c r="E286" s="517">
        <v>40612</v>
      </c>
      <c r="F286" s="517">
        <v>40603</v>
      </c>
      <c r="G286" s="517">
        <v>40627</v>
      </c>
      <c r="H286" s="517">
        <v>40634</v>
      </c>
      <c r="I286" s="517">
        <v>40627</v>
      </c>
      <c r="J286" s="382">
        <v>28</v>
      </c>
      <c r="K286" s="551">
        <v>41480</v>
      </c>
      <c r="L286" s="561">
        <v>40627</v>
      </c>
      <c r="M286" s="117">
        <v>40526</v>
      </c>
      <c r="N286" s="214" t="s">
        <v>122</v>
      </c>
      <c r="O286" s="1166">
        <v>811033264</v>
      </c>
      <c r="P286" s="530"/>
      <c r="Q286" s="530"/>
      <c r="R286" s="530"/>
      <c r="S286" s="530"/>
      <c r="T286" s="530"/>
      <c r="U286" s="530"/>
      <c r="V286" s="530"/>
      <c r="W286" s="530"/>
      <c r="X286" s="530"/>
      <c r="Y286" s="530"/>
      <c r="Z286" s="530"/>
      <c r="AA286" s="530"/>
      <c r="AB286" s="214" t="s">
        <v>947</v>
      </c>
      <c r="AC286" s="214" t="s">
        <v>230</v>
      </c>
      <c r="AD286" s="214" t="s">
        <v>255</v>
      </c>
      <c r="AE286" s="214" t="s">
        <v>329</v>
      </c>
      <c r="AF286" s="214">
        <v>177</v>
      </c>
      <c r="AG286" s="626"/>
      <c r="AH286" s="636">
        <v>207607920</v>
      </c>
      <c r="AI286" s="634">
        <v>151418400</v>
      </c>
      <c r="AJ286" s="634">
        <v>359026320</v>
      </c>
      <c r="AK286" s="214" t="s">
        <v>135</v>
      </c>
      <c r="AL286" s="214" t="s">
        <v>156</v>
      </c>
      <c r="AM286" s="86">
        <v>207607920</v>
      </c>
      <c r="AN286" s="531" t="s">
        <v>1491</v>
      </c>
      <c r="AO286" s="531" t="s">
        <v>1508</v>
      </c>
      <c r="AP286" s="97" t="s">
        <v>1567</v>
      </c>
      <c r="AQ286" s="84">
        <v>207607920</v>
      </c>
      <c r="AR286" s="553">
        <v>40634</v>
      </c>
      <c r="AS286" s="554">
        <v>45</v>
      </c>
      <c r="AT286" s="84">
        <v>0</v>
      </c>
      <c r="AU286" s="553"/>
      <c r="AV286" s="554"/>
      <c r="AW286" s="84">
        <v>0</v>
      </c>
      <c r="AX286" s="553"/>
      <c r="AY286" s="554"/>
      <c r="AZ286" s="84">
        <v>0</v>
      </c>
      <c r="BA286" s="553"/>
      <c r="BB286" s="554"/>
      <c r="BC286" s="84"/>
      <c r="BD286" s="553"/>
      <c r="BE286" s="554"/>
      <c r="BF286" s="84"/>
      <c r="BG286" s="553"/>
      <c r="BH286" s="554"/>
      <c r="BI286" s="84"/>
      <c r="BJ286" s="553"/>
      <c r="BK286" s="554"/>
      <c r="BL286" s="84"/>
      <c r="BM286" s="553"/>
      <c r="BN286" s="554"/>
      <c r="BO286" s="84"/>
      <c r="BP286" s="553"/>
      <c r="BQ286" s="554"/>
      <c r="BR286" s="84"/>
      <c r="BS286" s="553"/>
      <c r="BT286" s="554"/>
      <c r="BU286" s="84"/>
      <c r="BV286" s="553"/>
      <c r="BW286" s="554"/>
      <c r="BX286" s="84"/>
      <c r="BY286" s="553"/>
      <c r="BZ286" s="554"/>
      <c r="CA286" s="84"/>
      <c r="CB286" s="553"/>
      <c r="CC286" s="554"/>
      <c r="CD286" s="84"/>
      <c r="CE286" s="553"/>
      <c r="CF286" s="554"/>
      <c r="CG286" s="84"/>
      <c r="CH286" s="553"/>
      <c r="CI286" s="554"/>
      <c r="CJ286" s="554"/>
      <c r="CK286" s="554"/>
      <c r="CL286" s="554"/>
      <c r="CM286" s="554"/>
      <c r="CN286" s="554"/>
      <c r="CO286" s="554"/>
      <c r="CP286" s="554"/>
      <c r="CQ286" s="554"/>
      <c r="CR286" s="554"/>
      <c r="CS286" s="554"/>
      <c r="CT286" s="554"/>
      <c r="CU286" s="554"/>
      <c r="CV286" s="554"/>
      <c r="CW286" s="554"/>
      <c r="CX286" s="554"/>
      <c r="CY286" s="554">
        <v>207607920</v>
      </c>
      <c r="CZ286" s="84">
        <v>0</v>
      </c>
      <c r="DA286" s="84"/>
      <c r="DB286" s="856" t="s">
        <v>20809</v>
      </c>
      <c r="DC286" s="85">
        <v>1</v>
      </c>
      <c r="DD286" s="928"/>
      <c r="DE286" s="102" t="s">
        <v>19355</v>
      </c>
      <c r="DF286" s="928" t="s">
        <v>4119</v>
      </c>
      <c r="DG286" s="555" t="s">
        <v>5421</v>
      </c>
      <c r="DH286" s="928" t="s">
        <v>2063</v>
      </c>
      <c r="DI286" s="557">
        <v>40627</v>
      </c>
      <c r="DJ286" s="166">
        <v>40616</v>
      </c>
      <c r="DK286" s="558">
        <v>13</v>
      </c>
      <c r="DL286" s="558" t="s">
        <v>15785</v>
      </c>
      <c r="DM286" s="619" t="s">
        <v>20570</v>
      </c>
      <c r="DN286" s="890">
        <v>207607920</v>
      </c>
      <c r="DO286" s="928"/>
      <c r="DP286" s="928"/>
      <c r="DQ286" s="928"/>
      <c r="DR286" s="928"/>
    </row>
    <row r="287" spans="1:122" ht="60.75" customHeight="1" thickTop="1" thickBot="1">
      <c r="A287" s="214">
        <v>291</v>
      </c>
      <c r="B287" s="214" t="s">
        <v>569</v>
      </c>
      <c r="C287" s="214" t="s">
        <v>543</v>
      </c>
      <c r="D287" s="374">
        <v>1</v>
      </c>
      <c r="E287" s="517">
        <v>40612</v>
      </c>
      <c r="F287" s="517">
        <v>40603</v>
      </c>
      <c r="G287" s="517">
        <v>40625</v>
      </c>
      <c r="H287" s="517">
        <v>40634</v>
      </c>
      <c r="I287" s="517">
        <v>40625</v>
      </c>
      <c r="J287" s="382">
        <v>28</v>
      </c>
      <c r="K287" s="551">
        <v>41478</v>
      </c>
      <c r="L287" s="561">
        <v>40625</v>
      </c>
      <c r="M287" s="117">
        <v>40526</v>
      </c>
      <c r="N287" s="214" t="s">
        <v>122</v>
      </c>
      <c r="O287" s="1166">
        <v>811033264</v>
      </c>
      <c r="P287" s="530"/>
      <c r="Q287" s="530"/>
      <c r="R287" s="530"/>
      <c r="S287" s="530"/>
      <c r="T287" s="530"/>
      <c r="U287" s="530"/>
      <c r="V287" s="530"/>
      <c r="W287" s="530"/>
      <c r="X287" s="530"/>
      <c r="Y287" s="530"/>
      <c r="Z287" s="530"/>
      <c r="AA287" s="530"/>
      <c r="AB287" s="214" t="s">
        <v>566</v>
      </c>
      <c r="AC287" s="214" t="s">
        <v>230</v>
      </c>
      <c r="AD287" s="214" t="s">
        <v>255</v>
      </c>
      <c r="AE287" s="214" t="s">
        <v>329</v>
      </c>
      <c r="AF287" s="214">
        <v>177</v>
      </c>
      <c r="AG287" s="626"/>
      <c r="AH287" s="636">
        <v>326818000</v>
      </c>
      <c r="AI287" s="634">
        <v>219740000</v>
      </c>
      <c r="AJ287" s="634">
        <v>546558000</v>
      </c>
      <c r="AK287" s="214" t="s">
        <v>135</v>
      </c>
      <c r="AL287" s="214" t="s">
        <v>156</v>
      </c>
      <c r="AM287" s="86">
        <v>326818000</v>
      </c>
      <c r="AN287" s="531" t="s">
        <v>1491</v>
      </c>
      <c r="AO287" s="531" t="s">
        <v>1508</v>
      </c>
      <c r="AP287" s="97" t="s">
        <v>1567</v>
      </c>
      <c r="AQ287" s="84">
        <v>326818000</v>
      </c>
      <c r="AR287" s="553">
        <v>40634</v>
      </c>
      <c r="AS287" s="554">
        <v>45</v>
      </c>
      <c r="AT287" s="84">
        <v>0</v>
      </c>
      <c r="AU287" s="553"/>
      <c r="AV287" s="554"/>
      <c r="AW287" s="84">
        <v>0</v>
      </c>
      <c r="AX287" s="553"/>
      <c r="AY287" s="554"/>
      <c r="AZ287" s="84">
        <v>0</v>
      </c>
      <c r="BA287" s="553"/>
      <c r="BB287" s="554"/>
      <c r="BC287" s="84"/>
      <c r="BD287" s="553"/>
      <c r="BE287" s="554"/>
      <c r="BF287" s="84"/>
      <c r="BG287" s="553"/>
      <c r="BH287" s="554"/>
      <c r="BI287" s="84"/>
      <c r="BJ287" s="553"/>
      <c r="BK287" s="554"/>
      <c r="BL287" s="84"/>
      <c r="BM287" s="553"/>
      <c r="BN287" s="554"/>
      <c r="BO287" s="84"/>
      <c r="BP287" s="553"/>
      <c r="BQ287" s="554"/>
      <c r="BR287" s="84"/>
      <c r="BS287" s="553"/>
      <c r="BT287" s="554"/>
      <c r="BU287" s="84"/>
      <c r="BV287" s="553"/>
      <c r="BW287" s="554"/>
      <c r="BX287" s="84"/>
      <c r="BY287" s="553"/>
      <c r="BZ287" s="554"/>
      <c r="CA287" s="84"/>
      <c r="CB287" s="553"/>
      <c r="CC287" s="554"/>
      <c r="CD287" s="84"/>
      <c r="CE287" s="553"/>
      <c r="CF287" s="554"/>
      <c r="CG287" s="84"/>
      <c r="CH287" s="553"/>
      <c r="CI287" s="554"/>
      <c r="CJ287" s="554"/>
      <c r="CK287" s="554"/>
      <c r="CL287" s="554"/>
      <c r="CM287" s="554"/>
      <c r="CN287" s="554"/>
      <c r="CO287" s="554"/>
      <c r="CP287" s="554"/>
      <c r="CQ287" s="554"/>
      <c r="CR287" s="554"/>
      <c r="CS287" s="554"/>
      <c r="CT287" s="554"/>
      <c r="CU287" s="554"/>
      <c r="CV287" s="554"/>
      <c r="CW287" s="554"/>
      <c r="CX287" s="554"/>
      <c r="CY287" s="554">
        <v>326818000</v>
      </c>
      <c r="CZ287" s="84">
        <v>0</v>
      </c>
      <c r="DA287" s="84"/>
      <c r="DB287" s="856" t="s">
        <v>20809</v>
      </c>
      <c r="DC287" s="85">
        <v>1</v>
      </c>
      <c r="DD287" s="928"/>
      <c r="DE287" s="102" t="s">
        <v>19355</v>
      </c>
      <c r="DF287" s="928" t="s">
        <v>4119</v>
      </c>
      <c r="DG287" s="555" t="s">
        <v>5422</v>
      </c>
      <c r="DH287" s="928" t="s">
        <v>2064</v>
      </c>
      <c r="DI287" s="557">
        <v>40625</v>
      </c>
      <c r="DJ287" s="166">
        <v>40616</v>
      </c>
      <c r="DK287" s="558">
        <v>13</v>
      </c>
      <c r="DL287" s="558" t="s">
        <v>15785</v>
      </c>
      <c r="DM287" s="619" t="s">
        <v>20570</v>
      </c>
      <c r="DN287" s="890">
        <v>326818000</v>
      </c>
      <c r="DO287" s="928"/>
      <c r="DP287" s="928"/>
      <c r="DQ287" s="928"/>
      <c r="DR287" s="928"/>
    </row>
    <row r="288" spans="1:122" ht="60.75" customHeight="1" thickTop="1" thickBot="1">
      <c r="A288" s="214">
        <v>278</v>
      </c>
      <c r="B288" s="214" t="s">
        <v>2363</v>
      </c>
      <c r="C288" s="214" t="s">
        <v>539</v>
      </c>
      <c r="D288" s="374">
        <v>0</v>
      </c>
      <c r="E288" s="517">
        <v>40610</v>
      </c>
      <c r="F288" s="517">
        <v>40604</v>
      </c>
      <c r="G288" s="517">
        <v>40662</v>
      </c>
      <c r="H288" s="517">
        <v>40686</v>
      </c>
      <c r="I288" s="517">
        <v>40662</v>
      </c>
      <c r="J288" s="382">
        <v>12</v>
      </c>
      <c r="K288" s="551">
        <v>41028</v>
      </c>
      <c r="L288" s="561">
        <v>40662</v>
      </c>
      <c r="M288" s="117">
        <v>40204</v>
      </c>
      <c r="N288" s="214" t="s">
        <v>16189</v>
      </c>
      <c r="O288" s="1166">
        <v>860061110</v>
      </c>
      <c r="P288" s="530"/>
      <c r="Q288" s="530"/>
      <c r="R288" s="530"/>
      <c r="S288" s="530"/>
      <c r="T288" s="530"/>
      <c r="U288" s="530"/>
      <c r="V288" s="530"/>
      <c r="W288" s="530"/>
      <c r="X288" s="530"/>
      <c r="Y288" s="530"/>
      <c r="Z288" s="530"/>
      <c r="AA288" s="530"/>
      <c r="AB288" s="214" t="s">
        <v>1271</v>
      </c>
      <c r="AC288" s="214" t="s">
        <v>220</v>
      </c>
      <c r="AD288" s="214" t="s">
        <v>226</v>
      </c>
      <c r="AE288" s="214" t="s">
        <v>384</v>
      </c>
      <c r="AF288" s="214">
        <v>6</v>
      </c>
      <c r="AG288" s="626"/>
      <c r="AH288" s="636">
        <v>40000000</v>
      </c>
      <c r="AI288" s="634">
        <v>14660000</v>
      </c>
      <c r="AJ288" s="634">
        <v>54660000</v>
      </c>
      <c r="AK288" s="214" t="s">
        <v>136</v>
      </c>
      <c r="AL288" s="214" t="s">
        <v>156</v>
      </c>
      <c r="AM288" s="86">
        <v>40000000</v>
      </c>
      <c r="AN288" s="86" t="s">
        <v>14315</v>
      </c>
      <c r="AO288" s="86" t="s">
        <v>14315</v>
      </c>
      <c r="AP288" s="97" t="s">
        <v>1525</v>
      </c>
      <c r="AQ288" s="84">
        <v>40000000</v>
      </c>
      <c r="AR288" s="553">
        <v>40686</v>
      </c>
      <c r="AS288" s="554">
        <v>52</v>
      </c>
      <c r="AT288" s="84">
        <v>0</v>
      </c>
      <c r="AU288" s="553"/>
      <c r="AV288" s="554"/>
      <c r="AW288" s="84">
        <v>0</v>
      </c>
      <c r="AX288" s="553"/>
      <c r="AY288" s="554"/>
      <c r="AZ288" s="84">
        <v>0</v>
      </c>
      <c r="BA288" s="553"/>
      <c r="BB288" s="554"/>
      <c r="BC288" s="84"/>
      <c r="BD288" s="553"/>
      <c r="BE288" s="554"/>
      <c r="BF288" s="84"/>
      <c r="BG288" s="553"/>
      <c r="BH288" s="554"/>
      <c r="BI288" s="84"/>
      <c r="BJ288" s="553"/>
      <c r="BK288" s="554"/>
      <c r="BL288" s="84"/>
      <c r="BM288" s="553"/>
      <c r="BN288" s="554"/>
      <c r="BO288" s="84"/>
      <c r="BP288" s="553"/>
      <c r="BQ288" s="554"/>
      <c r="BR288" s="84"/>
      <c r="BS288" s="553"/>
      <c r="BT288" s="554"/>
      <c r="BU288" s="84"/>
      <c r="BV288" s="553"/>
      <c r="BW288" s="554"/>
      <c r="BX288" s="84"/>
      <c r="BY288" s="553"/>
      <c r="BZ288" s="554"/>
      <c r="CA288" s="84"/>
      <c r="CB288" s="553"/>
      <c r="CC288" s="554"/>
      <c r="CD288" s="84"/>
      <c r="CE288" s="553"/>
      <c r="CF288" s="554"/>
      <c r="CG288" s="84"/>
      <c r="CH288" s="553"/>
      <c r="CI288" s="554"/>
      <c r="CJ288" s="554"/>
      <c r="CK288" s="554"/>
      <c r="CL288" s="554"/>
      <c r="CM288" s="554"/>
      <c r="CN288" s="554"/>
      <c r="CO288" s="554"/>
      <c r="CP288" s="554"/>
      <c r="CQ288" s="554"/>
      <c r="CR288" s="554"/>
      <c r="CS288" s="554"/>
      <c r="CT288" s="554"/>
      <c r="CU288" s="554"/>
      <c r="CV288" s="554"/>
      <c r="CW288" s="554"/>
      <c r="CX288" s="554"/>
      <c r="CY288" s="554">
        <v>40000000</v>
      </c>
      <c r="CZ288" s="84">
        <v>0</v>
      </c>
      <c r="DA288" s="84"/>
      <c r="DB288" s="856" t="s">
        <v>20809</v>
      </c>
      <c r="DC288" s="85">
        <v>1</v>
      </c>
      <c r="DD288" s="928"/>
      <c r="DE288" s="102" t="s">
        <v>19355</v>
      </c>
      <c r="DF288" s="928"/>
      <c r="DG288" s="555">
        <v>0</v>
      </c>
      <c r="DH288" s="928" t="s">
        <v>2065</v>
      </c>
      <c r="DI288" s="557">
        <v>40662</v>
      </c>
      <c r="DJ288" s="166">
        <v>40616</v>
      </c>
      <c r="DK288" s="558">
        <v>12</v>
      </c>
      <c r="DL288" s="558"/>
      <c r="DM288" s="619" t="s">
        <v>20549</v>
      </c>
      <c r="DN288" s="890">
        <v>40000000</v>
      </c>
      <c r="DO288" s="928"/>
      <c r="DP288" s="928"/>
      <c r="DQ288" s="928"/>
      <c r="DR288" s="928"/>
    </row>
    <row r="289" spans="1:122" ht="60.75" customHeight="1" thickTop="1" thickBot="1">
      <c r="A289" s="214">
        <v>277</v>
      </c>
      <c r="B289" s="214" t="s">
        <v>570</v>
      </c>
      <c r="C289" s="214" t="s">
        <v>539</v>
      </c>
      <c r="D289" s="374">
        <v>1</v>
      </c>
      <c r="E289" s="517">
        <v>40610</v>
      </c>
      <c r="F289" s="517">
        <v>40604</v>
      </c>
      <c r="G289" s="517">
        <v>40667</v>
      </c>
      <c r="H289" s="517">
        <v>40686</v>
      </c>
      <c r="I289" s="517">
        <v>40667</v>
      </c>
      <c r="J289" s="382">
        <v>12</v>
      </c>
      <c r="K289" s="551">
        <v>41033</v>
      </c>
      <c r="L289" s="561">
        <v>40667</v>
      </c>
      <c r="M289" s="117">
        <v>40204</v>
      </c>
      <c r="N289" s="214" t="s">
        <v>528</v>
      </c>
      <c r="O289" s="1166">
        <v>830063697</v>
      </c>
      <c r="P289" s="530"/>
      <c r="Q289" s="530"/>
      <c r="R289" s="530"/>
      <c r="S289" s="530"/>
      <c r="T289" s="530"/>
      <c r="U289" s="530"/>
      <c r="V289" s="530"/>
      <c r="W289" s="530"/>
      <c r="X289" s="530"/>
      <c r="Y289" s="530"/>
      <c r="Z289" s="530"/>
      <c r="AA289" s="530"/>
      <c r="AB289" s="214" t="s">
        <v>1272</v>
      </c>
      <c r="AC289" s="214" t="s">
        <v>220</v>
      </c>
      <c r="AD289" s="214" t="s">
        <v>226</v>
      </c>
      <c r="AE289" s="214" t="s">
        <v>189</v>
      </c>
      <c r="AF289" s="214">
        <v>6</v>
      </c>
      <c r="AG289" s="626"/>
      <c r="AH289" s="636">
        <v>82000000</v>
      </c>
      <c r="AI289" s="634">
        <v>6568880</v>
      </c>
      <c r="AJ289" s="634">
        <v>88568880</v>
      </c>
      <c r="AK289" s="214" t="s">
        <v>704</v>
      </c>
      <c r="AL289" s="214" t="s">
        <v>156</v>
      </c>
      <c r="AM289" s="86">
        <v>82000000</v>
      </c>
      <c r="AN289" s="86" t="s">
        <v>14315</v>
      </c>
      <c r="AO289" s="86" t="s">
        <v>14315</v>
      </c>
      <c r="AP289" s="97" t="s">
        <v>1525</v>
      </c>
      <c r="AQ289" s="84">
        <v>82000000</v>
      </c>
      <c r="AR289" s="553">
        <v>40686</v>
      </c>
      <c r="AS289" s="554">
        <v>52</v>
      </c>
      <c r="AT289" s="84">
        <v>0</v>
      </c>
      <c r="AU289" s="553"/>
      <c r="AV289" s="554"/>
      <c r="AW289" s="84">
        <v>0</v>
      </c>
      <c r="AX289" s="553"/>
      <c r="AY289" s="554"/>
      <c r="AZ289" s="84">
        <v>0</v>
      </c>
      <c r="BA289" s="553"/>
      <c r="BB289" s="554"/>
      <c r="BC289" s="84"/>
      <c r="BD289" s="553"/>
      <c r="BE289" s="554"/>
      <c r="BF289" s="84"/>
      <c r="BG289" s="553"/>
      <c r="BH289" s="554"/>
      <c r="BI289" s="84"/>
      <c r="BJ289" s="553"/>
      <c r="BK289" s="554"/>
      <c r="BL289" s="84"/>
      <c r="BM289" s="553"/>
      <c r="BN289" s="554"/>
      <c r="BO289" s="84"/>
      <c r="BP289" s="553"/>
      <c r="BQ289" s="554"/>
      <c r="BR289" s="84"/>
      <c r="BS289" s="553"/>
      <c r="BT289" s="554"/>
      <c r="BU289" s="84"/>
      <c r="BV289" s="553"/>
      <c r="BW289" s="554"/>
      <c r="BX289" s="84"/>
      <c r="BY289" s="553"/>
      <c r="BZ289" s="554"/>
      <c r="CA289" s="84"/>
      <c r="CB289" s="553"/>
      <c r="CC289" s="554"/>
      <c r="CD289" s="84"/>
      <c r="CE289" s="553"/>
      <c r="CF289" s="554"/>
      <c r="CG289" s="84"/>
      <c r="CH289" s="553"/>
      <c r="CI289" s="554"/>
      <c r="CJ289" s="554"/>
      <c r="CK289" s="554"/>
      <c r="CL289" s="554"/>
      <c r="CM289" s="554"/>
      <c r="CN289" s="554"/>
      <c r="CO289" s="554"/>
      <c r="CP289" s="554"/>
      <c r="CQ289" s="554"/>
      <c r="CR289" s="554"/>
      <c r="CS289" s="554"/>
      <c r="CT289" s="554"/>
      <c r="CU289" s="554"/>
      <c r="CV289" s="554"/>
      <c r="CW289" s="554"/>
      <c r="CX289" s="554"/>
      <c r="CY289" s="554">
        <v>82000000</v>
      </c>
      <c r="CZ289" s="84">
        <v>0</v>
      </c>
      <c r="DA289" s="84"/>
      <c r="DB289" s="856" t="s">
        <v>20809</v>
      </c>
      <c r="DC289" s="85">
        <v>1</v>
      </c>
      <c r="DD289" s="928"/>
      <c r="DE289" s="102" t="s">
        <v>19355</v>
      </c>
      <c r="DF289" s="928"/>
      <c r="DG289" s="555">
        <v>0</v>
      </c>
      <c r="DH289" s="928" t="s">
        <v>2066</v>
      </c>
      <c r="DI289" s="557">
        <v>40667</v>
      </c>
      <c r="DJ289" s="166">
        <v>40616</v>
      </c>
      <c r="DK289" s="558">
        <v>12</v>
      </c>
      <c r="DL289" s="558"/>
      <c r="DM289" s="619" t="s">
        <v>20549</v>
      </c>
      <c r="DN289" s="890">
        <v>82000000</v>
      </c>
      <c r="DO289" s="928"/>
      <c r="DP289" s="928"/>
      <c r="DQ289" s="928"/>
      <c r="DR289" s="928"/>
    </row>
    <row r="290" spans="1:122" ht="60.75" customHeight="1" thickTop="1" thickBot="1">
      <c r="A290" s="214">
        <v>276</v>
      </c>
      <c r="B290" s="214" t="s">
        <v>569</v>
      </c>
      <c r="C290" s="214" t="s">
        <v>86</v>
      </c>
      <c r="D290" s="374">
        <v>0</v>
      </c>
      <c r="E290" s="517">
        <v>40612</v>
      </c>
      <c r="F290" s="517">
        <v>40604</v>
      </c>
      <c r="G290" s="517">
        <v>40704</v>
      </c>
      <c r="H290" s="517">
        <v>40714</v>
      </c>
      <c r="I290" s="517">
        <v>40612</v>
      </c>
      <c r="J290" s="562">
        <v>41</v>
      </c>
      <c r="K290" s="551">
        <v>41861</v>
      </c>
      <c r="L290" s="552">
        <v>40612</v>
      </c>
      <c r="M290" s="117">
        <v>40526</v>
      </c>
      <c r="N290" s="214" t="s">
        <v>16301</v>
      </c>
      <c r="O290" s="1166">
        <v>891800330</v>
      </c>
      <c r="P290" s="530" t="s">
        <v>1097</v>
      </c>
      <c r="Q290" s="530" t="s">
        <v>1097</v>
      </c>
      <c r="R290" s="530" t="s">
        <v>1097</v>
      </c>
      <c r="S290" s="530" t="s">
        <v>1097</v>
      </c>
      <c r="T290" s="530" t="s">
        <v>1097</v>
      </c>
      <c r="U290" s="530" t="s">
        <v>1097</v>
      </c>
      <c r="V290" s="530" t="s">
        <v>1097</v>
      </c>
      <c r="W290" s="530" t="s">
        <v>1097</v>
      </c>
      <c r="X290" s="530" t="s">
        <v>1097</v>
      </c>
      <c r="Y290" s="530" t="s">
        <v>1097</v>
      </c>
      <c r="Z290" s="530" t="s">
        <v>1097</v>
      </c>
      <c r="AA290" s="530" t="s">
        <v>1097</v>
      </c>
      <c r="AB290" s="214" t="s">
        <v>948</v>
      </c>
      <c r="AC290" s="214" t="s">
        <v>230</v>
      </c>
      <c r="AD290" s="214" t="s">
        <v>255</v>
      </c>
      <c r="AE290" s="214" t="s">
        <v>630</v>
      </c>
      <c r="AF290" s="214">
        <v>177</v>
      </c>
      <c r="AG290" s="626"/>
      <c r="AH290" s="636">
        <v>216340000</v>
      </c>
      <c r="AI290" s="634">
        <v>392978000</v>
      </c>
      <c r="AJ290" s="634">
        <v>609318000</v>
      </c>
      <c r="AK290" s="214" t="s">
        <v>904</v>
      </c>
      <c r="AL290" s="214" t="s">
        <v>156</v>
      </c>
      <c r="AM290" s="86">
        <v>216340000</v>
      </c>
      <c r="AN290" s="86" t="s">
        <v>1472</v>
      </c>
      <c r="AO290" s="86" t="s">
        <v>11466</v>
      </c>
      <c r="AP290" s="97" t="s">
        <v>1538</v>
      </c>
      <c r="AQ290" s="84">
        <v>216340000</v>
      </c>
      <c r="AR290" s="553">
        <v>40714</v>
      </c>
      <c r="AS290" s="554">
        <v>62</v>
      </c>
      <c r="AT290" s="84">
        <v>0</v>
      </c>
      <c r="AU290" s="553"/>
      <c r="AV290" s="554"/>
      <c r="AW290" s="84">
        <v>0</v>
      </c>
      <c r="AX290" s="553"/>
      <c r="AY290" s="554"/>
      <c r="AZ290" s="84">
        <v>0</v>
      </c>
      <c r="BA290" s="553"/>
      <c r="BB290" s="554"/>
      <c r="BC290" s="84"/>
      <c r="BD290" s="553"/>
      <c r="BE290" s="554"/>
      <c r="BF290" s="84"/>
      <c r="BG290" s="553"/>
      <c r="BH290" s="554"/>
      <c r="BI290" s="84"/>
      <c r="BJ290" s="553"/>
      <c r="BK290" s="554"/>
      <c r="BL290" s="84"/>
      <c r="BM290" s="553"/>
      <c r="BN290" s="554"/>
      <c r="BO290" s="84"/>
      <c r="BP290" s="553"/>
      <c r="BQ290" s="554"/>
      <c r="BR290" s="84"/>
      <c r="BS290" s="553"/>
      <c r="BT290" s="554"/>
      <c r="BU290" s="84"/>
      <c r="BV290" s="553"/>
      <c r="BW290" s="554"/>
      <c r="BX290" s="84"/>
      <c r="BY290" s="553"/>
      <c r="BZ290" s="554"/>
      <c r="CA290" s="84"/>
      <c r="CB290" s="553"/>
      <c r="CC290" s="554"/>
      <c r="CD290" s="84"/>
      <c r="CE290" s="553"/>
      <c r="CF290" s="554"/>
      <c r="CG290" s="84"/>
      <c r="CH290" s="553"/>
      <c r="CI290" s="554"/>
      <c r="CJ290" s="554"/>
      <c r="CK290" s="554"/>
      <c r="CL290" s="554"/>
      <c r="CM290" s="554"/>
      <c r="CN290" s="554"/>
      <c r="CO290" s="554"/>
      <c r="CP290" s="554"/>
      <c r="CQ290" s="554"/>
      <c r="CR290" s="554"/>
      <c r="CS290" s="554"/>
      <c r="CT290" s="554"/>
      <c r="CU290" s="554"/>
      <c r="CV290" s="554"/>
      <c r="CW290" s="554"/>
      <c r="CX290" s="554"/>
      <c r="CY290" s="554">
        <v>216340000</v>
      </c>
      <c r="CZ290" s="84">
        <v>0</v>
      </c>
      <c r="DA290" s="84"/>
      <c r="DB290" s="856" t="s">
        <v>20280</v>
      </c>
      <c r="DC290" s="85">
        <v>1</v>
      </c>
      <c r="DD290" s="928"/>
      <c r="DE290" s="102" t="s">
        <v>19355</v>
      </c>
      <c r="DF290" s="928" t="s">
        <v>4119</v>
      </c>
      <c r="DG290" s="555" t="s">
        <v>5423</v>
      </c>
      <c r="DH290" s="928" t="s">
        <v>2067</v>
      </c>
      <c r="DI290" s="557"/>
      <c r="DJ290" s="166">
        <v>40616</v>
      </c>
      <c r="DK290" s="558">
        <v>12</v>
      </c>
      <c r="DL290" s="558"/>
      <c r="DM290" s="619" t="s">
        <v>20570</v>
      </c>
      <c r="DN290" s="890">
        <v>216340000</v>
      </c>
      <c r="DO290" s="928"/>
      <c r="DP290" s="928"/>
      <c r="DQ290" s="928"/>
      <c r="DR290" s="928"/>
    </row>
    <row r="291" spans="1:122" ht="60.75" customHeight="1" thickTop="1" thickBot="1">
      <c r="A291" s="214">
        <v>279</v>
      </c>
      <c r="B291" s="214" t="s">
        <v>2363</v>
      </c>
      <c r="C291" s="214" t="s">
        <v>541</v>
      </c>
      <c r="D291" s="374">
        <v>0</v>
      </c>
      <c r="E291" s="517">
        <v>40717</v>
      </c>
      <c r="F291" s="517">
        <v>40604</v>
      </c>
      <c r="G291" s="517">
        <v>40717</v>
      </c>
      <c r="H291" s="517">
        <v>40732</v>
      </c>
      <c r="I291" s="517">
        <v>40717</v>
      </c>
      <c r="J291" s="382">
        <v>12</v>
      </c>
      <c r="K291" s="551">
        <v>41083</v>
      </c>
      <c r="L291" s="552"/>
      <c r="M291" s="117">
        <v>40204</v>
      </c>
      <c r="N291" s="214" t="s">
        <v>251</v>
      </c>
      <c r="O291" s="1166">
        <v>891480035</v>
      </c>
      <c r="P291" s="530"/>
      <c r="Q291" s="530"/>
      <c r="R291" s="530"/>
      <c r="S291" s="530"/>
      <c r="T291" s="530"/>
      <c r="U291" s="530"/>
      <c r="V291" s="530"/>
      <c r="W291" s="530"/>
      <c r="X291" s="530"/>
      <c r="Y291" s="530"/>
      <c r="Z291" s="530"/>
      <c r="AA291" s="530"/>
      <c r="AB291" s="214" t="s">
        <v>1191</v>
      </c>
      <c r="AC291" s="214" t="s">
        <v>220</v>
      </c>
      <c r="AD291" s="214" t="s">
        <v>226</v>
      </c>
      <c r="AE291" s="214" t="s">
        <v>384</v>
      </c>
      <c r="AF291" s="214">
        <v>6</v>
      </c>
      <c r="AG291" s="626"/>
      <c r="AH291" s="636">
        <v>30000000</v>
      </c>
      <c r="AI291" s="634"/>
      <c r="AJ291" s="634">
        <v>30000000</v>
      </c>
      <c r="AK291" s="214" t="s">
        <v>1124</v>
      </c>
      <c r="AL291" s="214" t="s">
        <v>156</v>
      </c>
      <c r="AM291" s="86">
        <v>30000000</v>
      </c>
      <c r="AN291" s="531" t="s">
        <v>1454</v>
      </c>
      <c r="AO291" s="531" t="s">
        <v>1506</v>
      </c>
      <c r="AP291" s="97" t="s">
        <v>1507</v>
      </c>
      <c r="AQ291" s="84">
        <v>30000000</v>
      </c>
      <c r="AR291" s="553">
        <v>40732</v>
      </c>
      <c r="AS291" s="554">
        <v>64</v>
      </c>
      <c r="AT291" s="84">
        <v>0</v>
      </c>
      <c r="AU291" s="553"/>
      <c r="AV291" s="554"/>
      <c r="AW291" s="84">
        <v>0</v>
      </c>
      <c r="AX291" s="553"/>
      <c r="AY291" s="554"/>
      <c r="AZ291" s="84">
        <v>0</v>
      </c>
      <c r="BA291" s="553"/>
      <c r="BB291" s="554"/>
      <c r="BC291" s="84"/>
      <c r="BD291" s="553"/>
      <c r="BE291" s="554"/>
      <c r="BF291" s="84"/>
      <c r="BG291" s="553"/>
      <c r="BH291" s="554"/>
      <c r="BI291" s="84"/>
      <c r="BJ291" s="553"/>
      <c r="BK291" s="554"/>
      <c r="BL291" s="84"/>
      <c r="BM291" s="553"/>
      <c r="BN291" s="554"/>
      <c r="BO291" s="84"/>
      <c r="BP291" s="553"/>
      <c r="BQ291" s="554"/>
      <c r="BR291" s="84"/>
      <c r="BS291" s="553"/>
      <c r="BT291" s="554"/>
      <c r="BU291" s="84"/>
      <c r="BV291" s="553"/>
      <c r="BW291" s="554"/>
      <c r="BX291" s="84"/>
      <c r="BY291" s="553"/>
      <c r="BZ291" s="554"/>
      <c r="CA291" s="84"/>
      <c r="CB291" s="553"/>
      <c r="CC291" s="554"/>
      <c r="CD291" s="84"/>
      <c r="CE291" s="553"/>
      <c r="CF291" s="554"/>
      <c r="CG291" s="84"/>
      <c r="CH291" s="553"/>
      <c r="CI291" s="554"/>
      <c r="CJ291" s="554"/>
      <c r="CK291" s="554"/>
      <c r="CL291" s="554"/>
      <c r="CM291" s="554"/>
      <c r="CN291" s="554"/>
      <c r="CO291" s="554"/>
      <c r="CP291" s="554"/>
      <c r="CQ291" s="554"/>
      <c r="CR291" s="554"/>
      <c r="CS291" s="554"/>
      <c r="CT291" s="554"/>
      <c r="CU291" s="554"/>
      <c r="CV291" s="554"/>
      <c r="CW291" s="554"/>
      <c r="CX291" s="554"/>
      <c r="CY291" s="554">
        <v>30000000</v>
      </c>
      <c r="CZ291" s="84">
        <v>0</v>
      </c>
      <c r="DA291" s="84"/>
      <c r="DB291" s="856" t="s">
        <v>20809</v>
      </c>
      <c r="DC291" s="85">
        <v>1</v>
      </c>
      <c r="DD291" s="928"/>
      <c r="DE291" s="102" t="s">
        <v>19355</v>
      </c>
      <c r="DF291" s="928"/>
      <c r="DG291" s="555">
        <v>0</v>
      </c>
      <c r="DH291" s="928" t="s">
        <v>2068</v>
      </c>
      <c r="DI291" s="557"/>
      <c r="DJ291" s="166">
        <v>40610</v>
      </c>
      <c r="DK291" s="558">
        <v>6</v>
      </c>
      <c r="DL291" s="558"/>
      <c r="DM291" s="619" t="s">
        <v>20549</v>
      </c>
      <c r="DN291" s="890">
        <v>30000000</v>
      </c>
      <c r="DO291" s="928"/>
      <c r="DP291" s="928"/>
      <c r="DQ291" s="928"/>
      <c r="DR291" s="928"/>
    </row>
    <row r="292" spans="1:122" ht="60.75" customHeight="1" thickTop="1" thickBot="1">
      <c r="A292" s="214">
        <v>280</v>
      </c>
      <c r="B292" s="214" t="s">
        <v>2363</v>
      </c>
      <c r="C292" s="214" t="s">
        <v>539</v>
      </c>
      <c r="D292" s="374">
        <v>1</v>
      </c>
      <c r="E292" s="517">
        <v>40610</v>
      </c>
      <c r="F292" s="517">
        <v>40604</v>
      </c>
      <c r="G292" s="517">
        <v>40675</v>
      </c>
      <c r="H292" s="517">
        <v>40847</v>
      </c>
      <c r="I292" s="517">
        <v>40610</v>
      </c>
      <c r="J292" s="382">
        <v>16</v>
      </c>
      <c r="K292" s="551">
        <v>41098</v>
      </c>
      <c r="L292" s="561">
        <v>40675</v>
      </c>
      <c r="M292" s="117">
        <v>40204</v>
      </c>
      <c r="N292" s="214" t="s">
        <v>190</v>
      </c>
      <c r="O292" s="1166">
        <v>890804201</v>
      </c>
      <c r="P292" s="530"/>
      <c r="Q292" s="530"/>
      <c r="R292" s="530"/>
      <c r="S292" s="530"/>
      <c r="T292" s="530"/>
      <c r="U292" s="530"/>
      <c r="V292" s="530"/>
      <c r="W292" s="530"/>
      <c r="X292" s="530"/>
      <c r="Y292" s="530"/>
      <c r="Z292" s="530"/>
      <c r="AA292" s="530"/>
      <c r="AB292" s="214" t="s">
        <v>1192</v>
      </c>
      <c r="AC292" s="214" t="s">
        <v>220</v>
      </c>
      <c r="AD292" s="214" t="s">
        <v>226</v>
      </c>
      <c r="AE292" s="214" t="s">
        <v>384</v>
      </c>
      <c r="AF292" s="214">
        <v>6</v>
      </c>
      <c r="AG292" s="626"/>
      <c r="AH292" s="636">
        <v>30000000</v>
      </c>
      <c r="AI292" s="634"/>
      <c r="AJ292" s="634">
        <v>30000000</v>
      </c>
      <c r="AK292" s="214" t="s">
        <v>136</v>
      </c>
      <c r="AL292" s="214" t="s">
        <v>13003</v>
      </c>
      <c r="AM292" s="86">
        <v>30000000</v>
      </c>
      <c r="AN292" s="531" t="s">
        <v>1480</v>
      </c>
      <c r="AO292" s="531" t="s">
        <v>1549</v>
      </c>
      <c r="AP292" s="97" t="s">
        <v>1550</v>
      </c>
      <c r="AQ292" s="84">
        <v>30000000</v>
      </c>
      <c r="AR292" s="553">
        <v>40847</v>
      </c>
      <c r="AS292" s="554">
        <v>81</v>
      </c>
      <c r="AT292" s="84"/>
      <c r="AU292" s="553"/>
      <c r="AV292" s="554"/>
      <c r="AW292" s="84"/>
      <c r="AX292" s="553"/>
      <c r="AY292" s="554"/>
      <c r="AZ292" s="84"/>
      <c r="BA292" s="553"/>
      <c r="BB292" s="554"/>
      <c r="BC292" s="84"/>
      <c r="BD292" s="553"/>
      <c r="BE292" s="554"/>
      <c r="BF292" s="84"/>
      <c r="BG292" s="553"/>
      <c r="BH292" s="554"/>
      <c r="BI292" s="84"/>
      <c r="BJ292" s="553"/>
      <c r="BK292" s="554"/>
      <c r="BL292" s="84"/>
      <c r="BM292" s="553"/>
      <c r="BN292" s="554"/>
      <c r="BO292" s="84"/>
      <c r="BP292" s="553"/>
      <c r="BQ292" s="554"/>
      <c r="BR292" s="84"/>
      <c r="BS292" s="553"/>
      <c r="BT292" s="554"/>
      <c r="BU292" s="84"/>
      <c r="BV292" s="553"/>
      <c r="BW292" s="554"/>
      <c r="BX292" s="84"/>
      <c r="BY292" s="553"/>
      <c r="BZ292" s="554"/>
      <c r="CA292" s="84"/>
      <c r="CB292" s="553"/>
      <c r="CC292" s="554"/>
      <c r="CD292" s="84"/>
      <c r="CE292" s="553"/>
      <c r="CF292" s="554"/>
      <c r="CG292" s="84"/>
      <c r="CH292" s="553"/>
      <c r="CI292" s="554"/>
      <c r="CJ292" s="554"/>
      <c r="CK292" s="554"/>
      <c r="CL292" s="554"/>
      <c r="CM292" s="554"/>
      <c r="CN292" s="554"/>
      <c r="CO292" s="554"/>
      <c r="CP292" s="554"/>
      <c r="CQ292" s="554"/>
      <c r="CR292" s="554"/>
      <c r="CS292" s="554"/>
      <c r="CT292" s="554"/>
      <c r="CU292" s="554"/>
      <c r="CV292" s="554"/>
      <c r="CW292" s="554"/>
      <c r="CX292" s="554"/>
      <c r="CY292" s="554">
        <v>30000000</v>
      </c>
      <c r="CZ292" s="84">
        <v>0</v>
      </c>
      <c r="DA292" s="84"/>
      <c r="DB292" s="727" t="s">
        <v>13003</v>
      </c>
      <c r="DC292" s="85">
        <v>1</v>
      </c>
      <c r="DD292" s="928"/>
      <c r="DE292" s="102" t="s">
        <v>2300</v>
      </c>
      <c r="DF292" s="928"/>
      <c r="DG292" s="555">
        <v>0</v>
      </c>
      <c r="DH292" s="928" t="s">
        <v>2069</v>
      </c>
      <c r="DI292" s="557">
        <v>40675</v>
      </c>
      <c r="DJ292" s="166">
        <v>40616</v>
      </c>
      <c r="DK292" s="558">
        <v>12</v>
      </c>
      <c r="DL292" s="558"/>
      <c r="DM292" s="619" t="s">
        <v>20550</v>
      </c>
      <c r="DN292" s="890">
        <v>30000000</v>
      </c>
      <c r="DO292" s="928"/>
      <c r="DP292" s="928"/>
      <c r="DQ292" s="928"/>
      <c r="DR292" s="928"/>
    </row>
    <row r="293" spans="1:122" ht="60.75" customHeight="1" thickTop="1" thickBot="1">
      <c r="A293" s="214">
        <v>281</v>
      </c>
      <c r="B293" s="214" t="s">
        <v>2363</v>
      </c>
      <c r="C293" s="214" t="s">
        <v>541</v>
      </c>
      <c r="D293" s="374">
        <v>0</v>
      </c>
      <c r="E293" s="517">
        <v>40609</v>
      </c>
      <c r="F293" s="517">
        <v>40604</v>
      </c>
      <c r="G293" s="517">
        <v>40660</v>
      </c>
      <c r="H293" s="517">
        <v>40673</v>
      </c>
      <c r="I293" s="517">
        <v>40609</v>
      </c>
      <c r="J293" s="382">
        <v>14</v>
      </c>
      <c r="K293" s="551">
        <v>41036</v>
      </c>
      <c r="L293" s="552">
        <v>40609</v>
      </c>
      <c r="M293" s="117">
        <v>40204</v>
      </c>
      <c r="N293" s="214" t="s">
        <v>16301</v>
      </c>
      <c r="O293" s="1166">
        <v>891800330</v>
      </c>
      <c r="P293" s="530"/>
      <c r="Q293" s="530"/>
      <c r="R293" s="530"/>
      <c r="S293" s="530"/>
      <c r="T293" s="530"/>
      <c r="U293" s="530"/>
      <c r="V293" s="530"/>
      <c r="W293" s="530"/>
      <c r="X293" s="530"/>
      <c r="Y293" s="530"/>
      <c r="Z293" s="530"/>
      <c r="AA293" s="530"/>
      <c r="AB293" s="214" t="s">
        <v>1191</v>
      </c>
      <c r="AC293" s="214" t="s">
        <v>220</v>
      </c>
      <c r="AD293" s="214" t="s">
        <v>226</v>
      </c>
      <c r="AE293" s="214" t="s">
        <v>384</v>
      </c>
      <c r="AF293" s="214">
        <v>6</v>
      </c>
      <c r="AG293" s="626"/>
      <c r="AH293" s="636">
        <v>60000000</v>
      </c>
      <c r="AI293" s="634"/>
      <c r="AJ293" s="634">
        <v>60000000</v>
      </c>
      <c r="AK293" s="214" t="s">
        <v>724</v>
      </c>
      <c r="AL293" s="214" t="s">
        <v>156</v>
      </c>
      <c r="AM293" s="86">
        <v>60000000</v>
      </c>
      <c r="AN293" s="86" t="s">
        <v>1472</v>
      </c>
      <c r="AO293" s="86" t="s">
        <v>11466</v>
      </c>
      <c r="AP293" s="97" t="s">
        <v>1538</v>
      </c>
      <c r="AQ293" s="84">
        <v>60000000</v>
      </c>
      <c r="AR293" s="553">
        <v>40673</v>
      </c>
      <c r="AS293" s="554">
        <v>51</v>
      </c>
      <c r="AT293" s="84">
        <v>0</v>
      </c>
      <c r="AU293" s="553"/>
      <c r="AV293" s="554"/>
      <c r="AW293" s="84">
        <v>0</v>
      </c>
      <c r="AX293" s="553"/>
      <c r="AY293" s="554"/>
      <c r="AZ293" s="84">
        <v>0</v>
      </c>
      <c r="BA293" s="553"/>
      <c r="BB293" s="554"/>
      <c r="BC293" s="84"/>
      <c r="BD293" s="553"/>
      <c r="BE293" s="554"/>
      <c r="BF293" s="84"/>
      <c r="BG293" s="553"/>
      <c r="BH293" s="554"/>
      <c r="BI293" s="84"/>
      <c r="BJ293" s="553"/>
      <c r="BK293" s="554"/>
      <c r="BL293" s="84"/>
      <c r="BM293" s="553"/>
      <c r="BN293" s="554"/>
      <c r="BO293" s="84"/>
      <c r="BP293" s="553"/>
      <c r="BQ293" s="554"/>
      <c r="BR293" s="84"/>
      <c r="BS293" s="553"/>
      <c r="BT293" s="554"/>
      <c r="BU293" s="84"/>
      <c r="BV293" s="553"/>
      <c r="BW293" s="554"/>
      <c r="BX293" s="84"/>
      <c r="BY293" s="553"/>
      <c r="BZ293" s="554"/>
      <c r="CA293" s="84"/>
      <c r="CB293" s="553"/>
      <c r="CC293" s="554"/>
      <c r="CD293" s="84"/>
      <c r="CE293" s="553"/>
      <c r="CF293" s="554"/>
      <c r="CG293" s="84"/>
      <c r="CH293" s="553"/>
      <c r="CI293" s="554"/>
      <c r="CJ293" s="554"/>
      <c r="CK293" s="554"/>
      <c r="CL293" s="554"/>
      <c r="CM293" s="554"/>
      <c r="CN293" s="554"/>
      <c r="CO293" s="554"/>
      <c r="CP293" s="554"/>
      <c r="CQ293" s="554"/>
      <c r="CR293" s="554"/>
      <c r="CS293" s="554"/>
      <c r="CT293" s="554"/>
      <c r="CU293" s="554"/>
      <c r="CV293" s="554"/>
      <c r="CW293" s="554"/>
      <c r="CX293" s="554"/>
      <c r="CY293" s="554">
        <v>60000000</v>
      </c>
      <c r="CZ293" s="84">
        <v>0</v>
      </c>
      <c r="DA293" s="84"/>
      <c r="DB293" s="856" t="s">
        <v>20809</v>
      </c>
      <c r="DC293" s="85">
        <v>1</v>
      </c>
      <c r="DD293" s="928"/>
      <c r="DE293" s="102" t="s">
        <v>2300</v>
      </c>
      <c r="DF293" s="928"/>
      <c r="DG293" s="555">
        <v>0</v>
      </c>
      <c r="DH293" s="928" t="s">
        <v>2070</v>
      </c>
      <c r="DI293" s="557"/>
      <c r="DJ293" s="166">
        <v>40610</v>
      </c>
      <c r="DK293" s="558">
        <v>6</v>
      </c>
      <c r="DL293" s="558"/>
      <c r="DM293" s="619" t="s">
        <v>20549</v>
      </c>
      <c r="DN293" s="890">
        <v>60000000</v>
      </c>
      <c r="DO293" s="928"/>
      <c r="DP293" s="928"/>
      <c r="DQ293" s="928"/>
      <c r="DR293" s="928"/>
    </row>
    <row r="294" spans="1:122" ht="60.75" customHeight="1" thickTop="1" thickBot="1">
      <c r="A294" s="214">
        <v>282</v>
      </c>
      <c r="B294" s="214" t="s">
        <v>2363</v>
      </c>
      <c r="C294" s="214" t="s">
        <v>541</v>
      </c>
      <c r="D294" s="374">
        <v>0</v>
      </c>
      <c r="E294" s="517">
        <v>40609</v>
      </c>
      <c r="F294" s="517">
        <v>40604</v>
      </c>
      <c r="G294" s="517">
        <v>40669</v>
      </c>
      <c r="H294" s="517">
        <v>40686</v>
      </c>
      <c r="I294" s="517">
        <v>40609</v>
      </c>
      <c r="J294" s="382">
        <v>16</v>
      </c>
      <c r="K294" s="551">
        <v>41097</v>
      </c>
      <c r="L294" s="552"/>
      <c r="M294" s="117">
        <v>40204</v>
      </c>
      <c r="N294" s="214" t="s">
        <v>525</v>
      </c>
      <c r="O294" s="1166">
        <v>890500622</v>
      </c>
      <c r="P294" s="530"/>
      <c r="Q294" s="530"/>
      <c r="R294" s="530"/>
      <c r="S294" s="530"/>
      <c r="T294" s="530"/>
      <c r="U294" s="530"/>
      <c r="V294" s="530"/>
      <c r="W294" s="530"/>
      <c r="X294" s="530"/>
      <c r="Y294" s="530"/>
      <c r="Z294" s="530"/>
      <c r="AA294" s="530"/>
      <c r="AB294" s="214" t="s">
        <v>1193</v>
      </c>
      <c r="AC294" s="214" t="s">
        <v>220</v>
      </c>
      <c r="AD294" s="214" t="s">
        <v>226</v>
      </c>
      <c r="AE294" s="214" t="s">
        <v>384</v>
      </c>
      <c r="AF294" s="214">
        <v>6</v>
      </c>
      <c r="AG294" s="626"/>
      <c r="AH294" s="636">
        <v>20000000</v>
      </c>
      <c r="AI294" s="634"/>
      <c r="AJ294" s="634">
        <v>20000000</v>
      </c>
      <c r="AK294" s="214" t="s">
        <v>724</v>
      </c>
      <c r="AL294" s="214" t="s">
        <v>156</v>
      </c>
      <c r="AM294" s="86">
        <v>20000000</v>
      </c>
      <c r="AN294" s="86" t="s">
        <v>11418</v>
      </c>
      <c r="AO294" s="86" t="s">
        <v>14316</v>
      </c>
      <c r="AP294" s="97" t="s">
        <v>1518</v>
      </c>
      <c r="AQ294" s="84">
        <v>20000000</v>
      </c>
      <c r="AR294" s="553">
        <v>40686</v>
      </c>
      <c r="AS294" s="554">
        <v>52</v>
      </c>
      <c r="AT294" s="84">
        <v>0</v>
      </c>
      <c r="AU294" s="553"/>
      <c r="AV294" s="554"/>
      <c r="AW294" s="84">
        <v>0</v>
      </c>
      <c r="AX294" s="553"/>
      <c r="AY294" s="554"/>
      <c r="AZ294" s="84">
        <v>0</v>
      </c>
      <c r="BA294" s="553"/>
      <c r="BB294" s="554"/>
      <c r="BC294" s="84"/>
      <c r="BD294" s="553"/>
      <c r="BE294" s="554"/>
      <c r="BF294" s="84"/>
      <c r="BG294" s="553"/>
      <c r="BH294" s="554"/>
      <c r="BI294" s="84"/>
      <c r="BJ294" s="553"/>
      <c r="BK294" s="554"/>
      <c r="BL294" s="84"/>
      <c r="BM294" s="553"/>
      <c r="BN294" s="554"/>
      <c r="BO294" s="84"/>
      <c r="BP294" s="553"/>
      <c r="BQ294" s="554"/>
      <c r="BR294" s="84"/>
      <c r="BS294" s="553"/>
      <c r="BT294" s="554"/>
      <c r="BU294" s="84"/>
      <c r="BV294" s="553"/>
      <c r="BW294" s="554"/>
      <c r="BX294" s="84"/>
      <c r="BY294" s="553"/>
      <c r="BZ294" s="554"/>
      <c r="CA294" s="84"/>
      <c r="CB294" s="553"/>
      <c r="CC294" s="554"/>
      <c r="CD294" s="84"/>
      <c r="CE294" s="553"/>
      <c r="CF294" s="554"/>
      <c r="CG294" s="84"/>
      <c r="CH294" s="553"/>
      <c r="CI294" s="554"/>
      <c r="CJ294" s="554"/>
      <c r="CK294" s="554"/>
      <c r="CL294" s="554"/>
      <c r="CM294" s="554"/>
      <c r="CN294" s="554"/>
      <c r="CO294" s="554"/>
      <c r="CP294" s="554"/>
      <c r="CQ294" s="554"/>
      <c r="CR294" s="554"/>
      <c r="CS294" s="554"/>
      <c r="CT294" s="554"/>
      <c r="CU294" s="554"/>
      <c r="CV294" s="554"/>
      <c r="CW294" s="554"/>
      <c r="CX294" s="554"/>
      <c r="CY294" s="554">
        <v>20000000</v>
      </c>
      <c r="CZ294" s="84">
        <v>0</v>
      </c>
      <c r="DA294" s="84"/>
      <c r="DB294" s="856" t="s">
        <v>20809</v>
      </c>
      <c r="DC294" s="85">
        <v>1</v>
      </c>
      <c r="DD294" s="928"/>
      <c r="DE294" s="102" t="s">
        <v>2300</v>
      </c>
      <c r="DF294" s="928"/>
      <c r="DG294" s="555">
        <v>0</v>
      </c>
      <c r="DH294" s="928" t="s">
        <v>2071</v>
      </c>
      <c r="DI294" s="557"/>
      <c r="DJ294" s="166">
        <v>40610</v>
      </c>
      <c r="DK294" s="558">
        <v>6</v>
      </c>
      <c r="DL294" s="558"/>
      <c r="DM294" s="619" t="s">
        <v>20549</v>
      </c>
      <c r="DN294" s="890">
        <v>20000000</v>
      </c>
      <c r="DO294" s="928"/>
      <c r="DP294" s="928"/>
      <c r="DQ294" s="928"/>
      <c r="DR294" s="928"/>
    </row>
    <row r="295" spans="1:122" ht="60.75" customHeight="1" thickTop="1" thickBot="1">
      <c r="A295" s="214">
        <v>283</v>
      </c>
      <c r="B295" s="214" t="s">
        <v>2363</v>
      </c>
      <c r="C295" s="214" t="s">
        <v>541</v>
      </c>
      <c r="D295" s="374">
        <v>0</v>
      </c>
      <c r="E295" s="517">
        <v>40609</v>
      </c>
      <c r="F295" s="517">
        <v>40604</v>
      </c>
      <c r="G295" s="517">
        <v>40718</v>
      </c>
      <c r="H295" s="517">
        <v>40732</v>
      </c>
      <c r="I295" s="517">
        <v>40609</v>
      </c>
      <c r="J295" s="382">
        <v>16</v>
      </c>
      <c r="K295" s="551">
        <v>41097</v>
      </c>
      <c r="L295" s="552">
        <v>40609</v>
      </c>
      <c r="M295" s="117">
        <v>40204</v>
      </c>
      <c r="N295" s="214" t="s">
        <v>612</v>
      </c>
      <c r="O295" s="1166">
        <v>891180084</v>
      </c>
      <c r="P295" s="530"/>
      <c r="Q295" s="530"/>
      <c r="R295" s="530"/>
      <c r="S295" s="530"/>
      <c r="T295" s="530"/>
      <c r="U295" s="530"/>
      <c r="V295" s="530"/>
      <c r="W295" s="530"/>
      <c r="X295" s="530"/>
      <c r="Y295" s="530"/>
      <c r="Z295" s="530"/>
      <c r="AA295" s="530"/>
      <c r="AB295" s="214" t="s">
        <v>1194</v>
      </c>
      <c r="AC295" s="214" t="s">
        <v>220</v>
      </c>
      <c r="AD295" s="214" t="s">
        <v>226</v>
      </c>
      <c r="AE295" s="214" t="s">
        <v>384</v>
      </c>
      <c r="AF295" s="214">
        <v>6</v>
      </c>
      <c r="AG295" s="626"/>
      <c r="AH295" s="636">
        <v>30000000</v>
      </c>
      <c r="AI295" s="634"/>
      <c r="AJ295" s="634">
        <v>30000000</v>
      </c>
      <c r="AK295" s="214" t="s">
        <v>1067</v>
      </c>
      <c r="AL295" s="214" t="s">
        <v>156</v>
      </c>
      <c r="AM295" s="86">
        <v>30000000</v>
      </c>
      <c r="AN295" s="531" t="s">
        <v>1458</v>
      </c>
      <c r="AO295" s="531" t="s">
        <v>1515</v>
      </c>
      <c r="AP295" s="97" t="s">
        <v>1516</v>
      </c>
      <c r="AQ295" s="84">
        <v>30000000</v>
      </c>
      <c r="AR295" s="553">
        <v>40732</v>
      </c>
      <c r="AS295" s="554">
        <v>65</v>
      </c>
      <c r="AT295" s="84">
        <v>0</v>
      </c>
      <c r="AU295" s="553"/>
      <c r="AV295" s="554"/>
      <c r="AW295" s="84">
        <v>0</v>
      </c>
      <c r="AX295" s="553"/>
      <c r="AY295" s="554"/>
      <c r="AZ295" s="84">
        <v>0</v>
      </c>
      <c r="BA295" s="553"/>
      <c r="BB295" s="554"/>
      <c r="BC295" s="84"/>
      <c r="BD295" s="553"/>
      <c r="BE295" s="554"/>
      <c r="BF295" s="84"/>
      <c r="BG295" s="553"/>
      <c r="BH295" s="554"/>
      <c r="BI295" s="84"/>
      <c r="BJ295" s="553"/>
      <c r="BK295" s="554"/>
      <c r="BL295" s="84"/>
      <c r="BM295" s="553"/>
      <c r="BN295" s="554"/>
      <c r="BO295" s="84"/>
      <c r="BP295" s="553"/>
      <c r="BQ295" s="554"/>
      <c r="BR295" s="84"/>
      <c r="BS295" s="553"/>
      <c r="BT295" s="554"/>
      <c r="BU295" s="84"/>
      <c r="BV295" s="553"/>
      <c r="BW295" s="554"/>
      <c r="BX295" s="84"/>
      <c r="BY295" s="553"/>
      <c r="BZ295" s="554"/>
      <c r="CA295" s="84"/>
      <c r="CB295" s="553"/>
      <c r="CC295" s="554"/>
      <c r="CD295" s="84"/>
      <c r="CE295" s="553"/>
      <c r="CF295" s="554"/>
      <c r="CG295" s="84"/>
      <c r="CH295" s="553"/>
      <c r="CI295" s="554"/>
      <c r="CJ295" s="554"/>
      <c r="CK295" s="554"/>
      <c r="CL295" s="554"/>
      <c r="CM295" s="554"/>
      <c r="CN295" s="554"/>
      <c r="CO295" s="554"/>
      <c r="CP295" s="554"/>
      <c r="CQ295" s="554"/>
      <c r="CR295" s="554"/>
      <c r="CS295" s="554"/>
      <c r="CT295" s="554"/>
      <c r="CU295" s="554"/>
      <c r="CV295" s="554"/>
      <c r="CW295" s="554"/>
      <c r="CX295" s="554"/>
      <c r="CY295" s="554">
        <v>30000000</v>
      </c>
      <c r="CZ295" s="84">
        <v>0</v>
      </c>
      <c r="DA295" s="84"/>
      <c r="DB295" s="856" t="s">
        <v>20809</v>
      </c>
      <c r="DC295" s="85">
        <v>1</v>
      </c>
      <c r="DD295" s="928"/>
      <c r="DE295" s="102" t="s">
        <v>2300</v>
      </c>
      <c r="DF295" s="928"/>
      <c r="DG295" s="555">
        <v>0</v>
      </c>
      <c r="DH295" s="928" t="s">
        <v>2072</v>
      </c>
      <c r="DI295" s="557"/>
      <c r="DJ295" s="166">
        <v>40610</v>
      </c>
      <c r="DK295" s="558">
        <v>6</v>
      </c>
      <c r="DL295" s="558"/>
      <c r="DM295" s="619" t="s">
        <v>20549</v>
      </c>
      <c r="DN295" s="890">
        <v>30000000</v>
      </c>
      <c r="DO295" s="928"/>
      <c r="DP295" s="928"/>
      <c r="DQ295" s="928"/>
      <c r="DR295" s="928"/>
    </row>
    <row r="296" spans="1:122" ht="60.75" customHeight="1" thickTop="1" thickBot="1">
      <c r="A296" s="214">
        <v>284</v>
      </c>
      <c r="B296" s="214" t="s">
        <v>2363</v>
      </c>
      <c r="C296" s="214" t="s">
        <v>539</v>
      </c>
      <c r="D296" s="374">
        <v>1</v>
      </c>
      <c r="E296" s="517">
        <v>40609</v>
      </c>
      <c r="F296" s="517">
        <v>40604</v>
      </c>
      <c r="G296" s="517">
        <v>40669</v>
      </c>
      <c r="H296" s="517">
        <v>40687</v>
      </c>
      <c r="I296" s="517">
        <v>40609</v>
      </c>
      <c r="J296" s="382">
        <v>16</v>
      </c>
      <c r="K296" s="551">
        <v>41097</v>
      </c>
      <c r="L296" s="561">
        <v>40669</v>
      </c>
      <c r="M296" s="117">
        <v>40204</v>
      </c>
      <c r="N296" s="214" t="s">
        <v>1483</v>
      </c>
      <c r="O296" s="1166">
        <v>890704382</v>
      </c>
      <c r="P296" s="530"/>
      <c r="Q296" s="530"/>
      <c r="R296" s="530"/>
      <c r="S296" s="530"/>
      <c r="T296" s="530"/>
      <c r="U296" s="530"/>
      <c r="V296" s="530"/>
      <c r="W296" s="530"/>
      <c r="X296" s="530"/>
      <c r="Y296" s="530"/>
      <c r="Z296" s="530"/>
      <c r="AA296" s="530"/>
      <c r="AB296" s="214" t="s">
        <v>1192</v>
      </c>
      <c r="AC296" s="214" t="s">
        <v>220</v>
      </c>
      <c r="AD296" s="214" t="s">
        <v>226</v>
      </c>
      <c r="AE296" s="214" t="s">
        <v>384</v>
      </c>
      <c r="AF296" s="214">
        <v>6</v>
      </c>
      <c r="AG296" s="626"/>
      <c r="AH296" s="636">
        <v>50000000</v>
      </c>
      <c r="AI296" s="634"/>
      <c r="AJ296" s="634">
        <v>50000000</v>
      </c>
      <c r="AK296" s="214" t="s">
        <v>724</v>
      </c>
      <c r="AL296" s="214" t="s">
        <v>13003</v>
      </c>
      <c r="AM296" s="86">
        <v>50000000</v>
      </c>
      <c r="AN296" s="531" t="s">
        <v>1482</v>
      </c>
      <c r="AO296" s="531" t="s">
        <v>1539</v>
      </c>
      <c r="AP296" s="97" t="s">
        <v>1540</v>
      </c>
      <c r="AQ296" s="84">
        <v>50000000</v>
      </c>
      <c r="AR296" s="553">
        <v>40687</v>
      </c>
      <c r="AS296" s="554">
        <v>53</v>
      </c>
      <c r="AT296" s="84">
        <v>0</v>
      </c>
      <c r="AU296" s="553"/>
      <c r="AV296" s="554"/>
      <c r="AW296" s="84">
        <v>0</v>
      </c>
      <c r="AX296" s="553"/>
      <c r="AY296" s="554"/>
      <c r="AZ296" s="84">
        <v>0</v>
      </c>
      <c r="BA296" s="553"/>
      <c r="BB296" s="554"/>
      <c r="BC296" s="84"/>
      <c r="BD296" s="553"/>
      <c r="BE296" s="554"/>
      <c r="BF296" s="84"/>
      <c r="BG296" s="553"/>
      <c r="BH296" s="554"/>
      <c r="BI296" s="84"/>
      <c r="BJ296" s="553"/>
      <c r="BK296" s="554"/>
      <c r="BL296" s="84"/>
      <c r="BM296" s="553"/>
      <c r="BN296" s="554"/>
      <c r="BO296" s="84"/>
      <c r="BP296" s="553"/>
      <c r="BQ296" s="554"/>
      <c r="BR296" s="84"/>
      <c r="BS296" s="553"/>
      <c r="BT296" s="554"/>
      <c r="BU296" s="84"/>
      <c r="BV296" s="553"/>
      <c r="BW296" s="554"/>
      <c r="BX296" s="84"/>
      <c r="BY296" s="553"/>
      <c r="BZ296" s="554"/>
      <c r="CA296" s="84"/>
      <c r="CB296" s="553"/>
      <c r="CC296" s="554"/>
      <c r="CD296" s="84"/>
      <c r="CE296" s="553"/>
      <c r="CF296" s="554"/>
      <c r="CG296" s="84"/>
      <c r="CH296" s="553"/>
      <c r="CI296" s="554"/>
      <c r="CJ296" s="554"/>
      <c r="CK296" s="554"/>
      <c r="CL296" s="554"/>
      <c r="CM296" s="554"/>
      <c r="CN296" s="554"/>
      <c r="CO296" s="554"/>
      <c r="CP296" s="554"/>
      <c r="CQ296" s="554"/>
      <c r="CR296" s="554"/>
      <c r="CS296" s="554"/>
      <c r="CT296" s="554"/>
      <c r="CU296" s="554"/>
      <c r="CV296" s="554"/>
      <c r="CW296" s="554"/>
      <c r="CX296" s="554"/>
      <c r="CY296" s="554">
        <v>50000000</v>
      </c>
      <c r="CZ296" s="84">
        <v>0</v>
      </c>
      <c r="DA296" s="84"/>
      <c r="DB296" s="727" t="s">
        <v>13003</v>
      </c>
      <c r="DC296" s="85">
        <v>1</v>
      </c>
      <c r="DD296" s="928"/>
      <c r="DE296" s="102" t="s">
        <v>2300</v>
      </c>
      <c r="DF296" s="928"/>
      <c r="DG296" s="555">
        <v>0</v>
      </c>
      <c r="DH296" s="928" t="s">
        <v>2073</v>
      </c>
      <c r="DI296" s="557">
        <v>40669</v>
      </c>
      <c r="DJ296" s="166">
        <v>40610</v>
      </c>
      <c r="DK296" s="558">
        <v>6</v>
      </c>
      <c r="DL296" s="558"/>
      <c r="DM296" s="619" t="s">
        <v>20550</v>
      </c>
      <c r="DN296" s="890">
        <v>50000000</v>
      </c>
      <c r="DO296" s="928"/>
      <c r="DP296" s="928"/>
      <c r="DQ296" s="928"/>
      <c r="DR296" s="928"/>
    </row>
    <row r="297" spans="1:122" ht="60.75" customHeight="1" thickTop="1" thickBot="1">
      <c r="A297" s="214">
        <v>285</v>
      </c>
      <c r="B297" s="214" t="s">
        <v>2363</v>
      </c>
      <c r="C297" s="214" t="s">
        <v>541</v>
      </c>
      <c r="D297" s="374">
        <v>0</v>
      </c>
      <c r="E297" s="517">
        <v>40723</v>
      </c>
      <c r="F297" s="517">
        <v>40604</v>
      </c>
      <c r="G297" s="517">
        <v>40723</v>
      </c>
      <c r="H297" s="517">
        <v>40732</v>
      </c>
      <c r="I297" s="517">
        <v>40723</v>
      </c>
      <c r="J297" s="382">
        <v>16</v>
      </c>
      <c r="K297" s="551">
        <v>41211</v>
      </c>
      <c r="L297" s="552"/>
      <c r="M297" s="117">
        <v>40204</v>
      </c>
      <c r="N297" s="214" t="s">
        <v>91</v>
      </c>
      <c r="O297" s="1166">
        <v>899999124</v>
      </c>
      <c r="P297" s="530"/>
      <c r="Q297" s="530"/>
      <c r="R297" s="530"/>
      <c r="S297" s="530"/>
      <c r="T297" s="530"/>
      <c r="U297" s="530"/>
      <c r="V297" s="530"/>
      <c r="W297" s="530"/>
      <c r="X297" s="530"/>
      <c r="Y297" s="530"/>
      <c r="Z297" s="530"/>
      <c r="AA297" s="530"/>
      <c r="AB297" s="214" t="s">
        <v>1192</v>
      </c>
      <c r="AC297" s="214" t="s">
        <v>220</v>
      </c>
      <c r="AD297" s="214" t="s">
        <v>226</v>
      </c>
      <c r="AE297" s="214" t="s">
        <v>384</v>
      </c>
      <c r="AF297" s="214">
        <v>6</v>
      </c>
      <c r="AG297" s="626"/>
      <c r="AH297" s="636">
        <v>90000000</v>
      </c>
      <c r="AI297" s="634"/>
      <c r="AJ297" s="634">
        <v>90000000</v>
      </c>
      <c r="AK297" s="214" t="s">
        <v>1125</v>
      </c>
      <c r="AL297" s="214" t="s">
        <v>13003</v>
      </c>
      <c r="AM297" s="86">
        <v>90000000</v>
      </c>
      <c r="AN297" s="86" t="s">
        <v>14315</v>
      </c>
      <c r="AO297" s="86" t="s">
        <v>14315</v>
      </c>
      <c r="AP297" s="97" t="s">
        <v>1525</v>
      </c>
      <c r="AQ297" s="84">
        <v>90000000</v>
      </c>
      <c r="AR297" s="553">
        <v>40732</v>
      </c>
      <c r="AS297" s="554">
        <v>65</v>
      </c>
      <c r="AT297" s="84">
        <v>0</v>
      </c>
      <c r="AU297" s="553"/>
      <c r="AV297" s="554"/>
      <c r="AW297" s="84">
        <v>0</v>
      </c>
      <c r="AX297" s="553"/>
      <c r="AY297" s="554"/>
      <c r="AZ297" s="84">
        <v>0</v>
      </c>
      <c r="BA297" s="553"/>
      <c r="BB297" s="554"/>
      <c r="BC297" s="84"/>
      <c r="BD297" s="553"/>
      <c r="BE297" s="554"/>
      <c r="BF297" s="84"/>
      <c r="BG297" s="553"/>
      <c r="BH297" s="554"/>
      <c r="BI297" s="84"/>
      <c r="BJ297" s="553"/>
      <c r="BK297" s="554"/>
      <c r="BL297" s="84"/>
      <c r="BM297" s="553"/>
      <c r="BN297" s="554"/>
      <c r="BO297" s="84"/>
      <c r="BP297" s="553"/>
      <c r="BQ297" s="554"/>
      <c r="BR297" s="84"/>
      <c r="BS297" s="553"/>
      <c r="BT297" s="554"/>
      <c r="BU297" s="84"/>
      <c r="BV297" s="553"/>
      <c r="BW297" s="554"/>
      <c r="BX297" s="84"/>
      <c r="BY297" s="553"/>
      <c r="BZ297" s="554"/>
      <c r="CA297" s="84"/>
      <c r="CB297" s="553"/>
      <c r="CC297" s="554"/>
      <c r="CD297" s="84"/>
      <c r="CE297" s="553"/>
      <c r="CF297" s="554"/>
      <c r="CG297" s="84"/>
      <c r="CH297" s="553"/>
      <c r="CI297" s="554"/>
      <c r="CJ297" s="554"/>
      <c r="CK297" s="554"/>
      <c r="CL297" s="554"/>
      <c r="CM297" s="554"/>
      <c r="CN297" s="554"/>
      <c r="CO297" s="554"/>
      <c r="CP297" s="554"/>
      <c r="CQ297" s="554"/>
      <c r="CR297" s="554"/>
      <c r="CS297" s="554"/>
      <c r="CT297" s="554"/>
      <c r="CU297" s="554"/>
      <c r="CV297" s="554"/>
      <c r="CW297" s="554"/>
      <c r="CX297" s="554"/>
      <c r="CY297" s="554">
        <v>90000000</v>
      </c>
      <c r="CZ297" s="84">
        <v>0</v>
      </c>
      <c r="DA297" s="84"/>
      <c r="DB297" s="727" t="s">
        <v>13003</v>
      </c>
      <c r="DC297" s="85">
        <v>1</v>
      </c>
      <c r="DD297" s="928"/>
      <c r="DE297" s="102" t="s">
        <v>2300</v>
      </c>
      <c r="DF297" s="928"/>
      <c r="DG297" s="555">
        <v>0</v>
      </c>
      <c r="DH297" s="928" t="s">
        <v>2074</v>
      </c>
      <c r="DI297" s="557"/>
      <c r="DJ297" s="166">
        <v>40610</v>
      </c>
      <c r="DK297" s="558">
        <v>6</v>
      </c>
      <c r="DL297" s="558"/>
      <c r="DM297" s="619" t="s">
        <v>20550</v>
      </c>
      <c r="DN297" s="890">
        <v>90000000</v>
      </c>
      <c r="DO297" s="928"/>
      <c r="DP297" s="928"/>
      <c r="DQ297" s="928"/>
      <c r="DR297" s="928"/>
    </row>
    <row r="298" spans="1:122" ht="60.75" customHeight="1" thickTop="1" thickBot="1">
      <c r="A298" s="214">
        <v>286</v>
      </c>
      <c r="B298" s="214" t="s">
        <v>2363</v>
      </c>
      <c r="C298" s="214" t="s">
        <v>541</v>
      </c>
      <c r="D298" s="374">
        <v>0</v>
      </c>
      <c r="E298" s="517">
        <v>40759</v>
      </c>
      <c r="F298" s="517">
        <v>40604</v>
      </c>
      <c r="G298" s="517">
        <v>40759</v>
      </c>
      <c r="H298" s="517">
        <v>40773</v>
      </c>
      <c r="I298" s="517">
        <v>40759</v>
      </c>
      <c r="J298" s="382">
        <v>16</v>
      </c>
      <c r="K298" s="551">
        <v>41247</v>
      </c>
      <c r="L298" s="552"/>
      <c r="M298" s="117">
        <v>40204</v>
      </c>
      <c r="N298" s="214" t="s">
        <v>622</v>
      </c>
      <c r="O298" s="1166">
        <v>892300285</v>
      </c>
      <c r="P298" s="530"/>
      <c r="Q298" s="530"/>
      <c r="R298" s="530"/>
      <c r="S298" s="530"/>
      <c r="T298" s="530"/>
      <c r="U298" s="530"/>
      <c r="V298" s="530"/>
      <c r="W298" s="530"/>
      <c r="X298" s="530"/>
      <c r="Y298" s="530"/>
      <c r="Z298" s="530"/>
      <c r="AA298" s="530"/>
      <c r="AB298" s="214" t="s">
        <v>1192</v>
      </c>
      <c r="AC298" s="214" t="s">
        <v>220</v>
      </c>
      <c r="AD298" s="214" t="s">
        <v>226</v>
      </c>
      <c r="AE298" s="214" t="s">
        <v>384</v>
      </c>
      <c r="AF298" s="214">
        <v>6</v>
      </c>
      <c r="AG298" s="626"/>
      <c r="AH298" s="636">
        <v>40000000</v>
      </c>
      <c r="AI298" s="634"/>
      <c r="AJ298" s="634">
        <v>40000000</v>
      </c>
      <c r="AK298" s="214" t="s">
        <v>1329</v>
      </c>
      <c r="AL298" s="214" t="s">
        <v>156</v>
      </c>
      <c r="AM298" s="86">
        <v>40000000</v>
      </c>
      <c r="AN298" s="86" t="s">
        <v>1474</v>
      </c>
      <c r="AO298" s="86" t="s">
        <v>11085</v>
      </c>
      <c r="AP298" s="97" t="s">
        <v>1541</v>
      </c>
      <c r="AQ298" s="84">
        <v>40000000</v>
      </c>
      <c r="AR298" s="553">
        <v>40773</v>
      </c>
      <c r="AS298" s="554">
        <v>71</v>
      </c>
      <c r="AT298" s="84">
        <v>0</v>
      </c>
      <c r="AU298" s="553"/>
      <c r="AV298" s="554"/>
      <c r="AW298" s="84">
        <v>0</v>
      </c>
      <c r="AX298" s="553"/>
      <c r="AY298" s="554"/>
      <c r="AZ298" s="84">
        <v>0</v>
      </c>
      <c r="BA298" s="553"/>
      <c r="BB298" s="554"/>
      <c r="BC298" s="84"/>
      <c r="BD298" s="553"/>
      <c r="BE298" s="554"/>
      <c r="BF298" s="84"/>
      <c r="BG298" s="553"/>
      <c r="BH298" s="554"/>
      <c r="BI298" s="84"/>
      <c r="BJ298" s="553"/>
      <c r="BK298" s="554"/>
      <c r="BL298" s="84"/>
      <c r="BM298" s="553"/>
      <c r="BN298" s="554"/>
      <c r="BO298" s="84"/>
      <c r="BP298" s="553"/>
      <c r="BQ298" s="554"/>
      <c r="BR298" s="84"/>
      <c r="BS298" s="553"/>
      <c r="BT298" s="554"/>
      <c r="BU298" s="84"/>
      <c r="BV298" s="553"/>
      <c r="BW298" s="554"/>
      <c r="BX298" s="84"/>
      <c r="BY298" s="553"/>
      <c r="BZ298" s="554"/>
      <c r="CA298" s="84"/>
      <c r="CB298" s="553"/>
      <c r="CC298" s="554"/>
      <c r="CD298" s="84"/>
      <c r="CE298" s="553"/>
      <c r="CF298" s="554"/>
      <c r="CG298" s="84"/>
      <c r="CH298" s="553"/>
      <c r="CI298" s="554"/>
      <c r="CJ298" s="554"/>
      <c r="CK298" s="554"/>
      <c r="CL298" s="554"/>
      <c r="CM298" s="554"/>
      <c r="CN298" s="554"/>
      <c r="CO298" s="554"/>
      <c r="CP298" s="554"/>
      <c r="CQ298" s="554"/>
      <c r="CR298" s="554"/>
      <c r="CS298" s="554"/>
      <c r="CT298" s="554"/>
      <c r="CU298" s="554"/>
      <c r="CV298" s="554"/>
      <c r="CW298" s="554"/>
      <c r="CX298" s="554"/>
      <c r="CY298" s="554">
        <v>40000000</v>
      </c>
      <c r="CZ298" s="84">
        <v>0</v>
      </c>
      <c r="DA298" s="84"/>
      <c r="DB298" s="856" t="s">
        <v>20809</v>
      </c>
      <c r="DC298" s="85">
        <v>1</v>
      </c>
      <c r="DD298" s="928"/>
      <c r="DE298" s="102" t="s">
        <v>2300</v>
      </c>
      <c r="DF298" s="928"/>
      <c r="DG298" s="555">
        <v>0</v>
      </c>
      <c r="DH298" s="928" t="s">
        <v>2075</v>
      </c>
      <c r="DI298" s="557"/>
      <c r="DJ298" s="166">
        <v>40610</v>
      </c>
      <c r="DK298" s="558">
        <v>6</v>
      </c>
      <c r="DL298" s="558"/>
      <c r="DM298" s="619" t="s">
        <v>20549</v>
      </c>
      <c r="DN298" s="890">
        <v>40000000</v>
      </c>
      <c r="DO298" s="928"/>
      <c r="DP298" s="928"/>
      <c r="DQ298" s="928"/>
      <c r="DR298" s="928"/>
    </row>
    <row r="299" spans="1:122" ht="60.75" customHeight="1" thickTop="1" thickBot="1">
      <c r="A299" s="214">
        <v>287</v>
      </c>
      <c r="B299" s="214" t="s">
        <v>2363</v>
      </c>
      <c r="C299" s="214" t="s">
        <v>541</v>
      </c>
      <c r="D299" s="374">
        <v>0</v>
      </c>
      <c r="E299" s="517">
        <v>40609</v>
      </c>
      <c r="F299" s="517">
        <v>40604</v>
      </c>
      <c r="G299" s="517">
        <v>40660</v>
      </c>
      <c r="H299" s="517">
        <v>40673</v>
      </c>
      <c r="I299" s="517">
        <v>40609</v>
      </c>
      <c r="J299" s="382">
        <v>16</v>
      </c>
      <c r="K299" s="551">
        <v>41097</v>
      </c>
      <c r="L299" s="552"/>
      <c r="M299" s="117">
        <v>40204</v>
      </c>
      <c r="N299" s="214" t="s">
        <v>120</v>
      </c>
      <c r="O299" s="1166">
        <v>892000757</v>
      </c>
      <c r="P299" s="530"/>
      <c r="Q299" s="530"/>
      <c r="R299" s="530"/>
      <c r="S299" s="530"/>
      <c r="T299" s="530"/>
      <c r="U299" s="530"/>
      <c r="V299" s="530"/>
      <c r="W299" s="530"/>
      <c r="X299" s="530"/>
      <c r="Y299" s="530"/>
      <c r="Z299" s="530"/>
      <c r="AA299" s="530"/>
      <c r="AB299" s="214" t="s">
        <v>1192</v>
      </c>
      <c r="AC299" s="214" t="s">
        <v>220</v>
      </c>
      <c r="AD299" s="214" t="s">
        <v>226</v>
      </c>
      <c r="AE299" s="214" t="s">
        <v>384</v>
      </c>
      <c r="AF299" s="214">
        <v>6</v>
      </c>
      <c r="AG299" s="626"/>
      <c r="AH299" s="636">
        <v>30000000</v>
      </c>
      <c r="AI299" s="634"/>
      <c r="AJ299" s="634">
        <v>30000000</v>
      </c>
      <c r="AK299" s="214" t="s">
        <v>724</v>
      </c>
      <c r="AL299" s="214" t="s">
        <v>156</v>
      </c>
      <c r="AM299" s="86">
        <v>30000000</v>
      </c>
      <c r="AN299" s="86" t="s">
        <v>1456</v>
      </c>
      <c r="AO299" s="86" t="s">
        <v>11086</v>
      </c>
      <c r="AP299" s="97" t="s">
        <v>1513</v>
      </c>
      <c r="AQ299" s="84">
        <v>30000000</v>
      </c>
      <c r="AR299" s="553">
        <v>40673</v>
      </c>
      <c r="AS299" s="554">
        <v>51</v>
      </c>
      <c r="AT299" s="84">
        <v>0</v>
      </c>
      <c r="AU299" s="553"/>
      <c r="AV299" s="554"/>
      <c r="AW299" s="84">
        <v>0</v>
      </c>
      <c r="AX299" s="553"/>
      <c r="AY299" s="554"/>
      <c r="AZ299" s="84">
        <v>0</v>
      </c>
      <c r="BA299" s="553"/>
      <c r="BB299" s="554"/>
      <c r="BC299" s="84"/>
      <c r="BD299" s="553"/>
      <c r="BE299" s="554"/>
      <c r="BF299" s="84"/>
      <c r="BG299" s="553"/>
      <c r="BH299" s="554"/>
      <c r="BI299" s="84"/>
      <c r="BJ299" s="553"/>
      <c r="BK299" s="554"/>
      <c r="BL299" s="84"/>
      <c r="BM299" s="553"/>
      <c r="BN299" s="554"/>
      <c r="BO299" s="84"/>
      <c r="BP299" s="553"/>
      <c r="BQ299" s="554"/>
      <c r="BR299" s="84"/>
      <c r="BS299" s="553"/>
      <c r="BT299" s="554"/>
      <c r="BU299" s="84"/>
      <c r="BV299" s="553"/>
      <c r="BW299" s="554"/>
      <c r="BX299" s="84"/>
      <c r="BY299" s="553"/>
      <c r="BZ299" s="554"/>
      <c r="CA299" s="84"/>
      <c r="CB299" s="553"/>
      <c r="CC299" s="554"/>
      <c r="CD299" s="84"/>
      <c r="CE299" s="553"/>
      <c r="CF299" s="554"/>
      <c r="CG299" s="84"/>
      <c r="CH299" s="553"/>
      <c r="CI299" s="554"/>
      <c r="CJ299" s="554"/>
      <c r="CK299" s="554"/>
      <c r="CL299" s="554"/>
      <c r="CM299" s="554"/>
      <c r="CN299" s="554"/>
      <c r="CO299" s="554"/>
      <c r="CP299" s="554"/>
      <c r="CQ299" s="554"/>
      <c r="CR299" s="554"/>
      <c r="CS299" s="554"/>
      <c r="CT299" s="554"/>
      <c r="CU299" s="554"/>
      <c r="CV299" s="554"/>
      <c r="CW299" s="554"/>
      <c r="CX299" s="554"/>
      <c r="CY299" s="554">
        <v>30000000</v>
      </c>
      <c r="CZ299" s="84">
        <v>0</v>
      </c>
      <c r="DA299" s="84"/>
      <c r="DB299" s="856" t="s">
        <v>20809</v>
      </c>
      <c r="DC299" s="85">
        <v>1</v>
      </c>
      <c r="DD299" s="928"/>
      <c r="DE299" s="102" t="s">
        <v>2300</v>
      </c>
      <c r="DF299" s="928"/>
      <c r="DG299" s="555">
        <v>0</v>
      </c>
      <c r="DH299" s="928" t="s">
        <v>2076</v>
      </c>
      <c r="DI299" s="557"/>
      <c r="DJ299" s="166">
        <v>40610</v>
      </c>
      <c r="DK299" s="558">
        <v>6</v>
      </c>
      <c r="DL299" s="558"/>
      <c r="DM299" s="619" t="s">
        <v>20549</v>
      </c>
      <c r="DN299" s="890">
        <v>30000000</v>
      </c>
      <c r="DO299" s="928"/>
      <c r="DP299" s="928"/>
      <c r="DQ299" s="928"/>
      <c r="DR299" s="928"/>
    </row>
    <row r="300" spans="1:122" ht="60.75" customHeight="1" thickTop="1" thickBot="1">
      <c r="A300" s="214" t="s">
        <v>837</v>
      </c>
      <c r="B300" s="214" t="s">
        <v>574</v>
      </c>
      <c r="C300" s="214" t="s">
        <v>13894</v>
      </c>
      <c r="D300" s="374">
        <v>0</v>
      </c>
      <c r="E300" s="517">
        <v>40540</v>
      </c>
      <c r="F300" s="517">
        <v>40598</v>
      </c>
      <c r="G300" s="517">
        <v>40680</v>
      </c>
      <c r="H300" s="517">
        <v>40688</v>
      </c>
      <c r="I300" s="517">
        <v>40680</v>
      </c>
      <c r="J300" s="382">
        <v>12</v>
      </c>
      <c r="K300" s="551">
        <v>41046</v>
      </c>
      <c r="L300" s="561">
        <v>40680</v>
      </c>
      <c r="M300" s="117">
        <v>40204</v>
      </c>
      <c r="N300" s="214" t="s">
        <v>874</v>
      </c>
      <c r="O300" s="1166">
        <v>650389477</v>
      </c>
      <c r="P300" s="530"/>
      <c r="Q300" s="530"/>
      <c r="R300" s="530"/>
      <c r="S300" s="530"/>
      <c r="T300" s="530"/>
      <c r="U300" s="530"/>
      <c r="V300" s="530"/>
      <c r="W300" s="530"/>
      <c r="X300" s="530"/>
      <c r="Y300" s="530"/>
      <c r="Z300" s="530"/>
      <c r="AA300" s="530"/>
      <c r="AB300" s="214" t="s">
        <v>234</v>
      </c>
      <c r="AC300" s="214" t="s">
        <v>221</v>
      </c>
      <c r="AD300" s="214" t="s">
        <v>228</v>
      </c>
      <c r="AE300" s="214" t="s">
        <v>508</v>
      </c>
      <c r="AF300" s="214">
        <v>8</v>
      </c>
      <c r="AG300" s="626"/>
      <c r="AH300" s="636">
        <v>41803423.460000001</v>
      </c>
      <c r="AI300" s="634">
        <v>0</v>
      </c>
      <c r="AJ300" s="634">
        <v>41803423.460000001</v>
      </c>
      <c r="AK300" s="214"/>
      <c r="AL300" s="214" t="s">
        <v>156</v>
      </c>
      <c r="AM300" s="86">
        <v>41803423.460000001</v>
      </c>
      <c r="AN300" s="86" t="s">
        <v>14315</v>
      </c>
      <c r="AO300" s="86" t="s">
        <v>14315</v>
      </c>
      <c r="AP300" s="97" t="s">
        <v>1525</v>
      </c>
      <c r="AQ300" s="84">
        <v>41803423.460000001</v>
      </c>
      <c r="AR300" s="553">
        <v>40688</v>
      </c>
      <c r="AS300" s="554">
        <v>54</v>
      </c>
      <c r="AT300" s="84">
        <v>0</v>
      </c>
      <c r="AU300" s="553"/>
      <c r="AV300" s="554"/>
      <c r="AW300" s="84">
        <v>0</v>
      </c>
      <c r="AX300" s="553"/>
      <c r="AY300" s="554"/>
      <c r="AZ300" s="84">
        <v>0</v>
      </c>
      <c r="BA300" s="553"/>
      <c r="BB300" s="554"/>
      <c r="BC300" s="84"/>
      <c r="BD300" s="553"/>
      <c r="BE300" s="554"/>
      <c r="BF300" s="84"/>
      <c r="BG300" s="553"/>
      <c r="BH300" s="554"/>
      <c r="BI300" s="84"/>
      <c r="BJ300" s="553"/>
      <c r="BK300" s="554"/>
      <c r="BL300" s="84"/>
      <c r="BM300" s="553"/>
      <c r="BN300" s="554"/>
      <c r="BO300" s="84"/>
      <c r="BP300" s="553"/>
      <c r="BQ300" s="554"/>
      <c r="BR300" s="84"/>
      <c r="BS300" s="553"/>
      <c r="BT300" s="554"/>
      <c r="BU300" s="84"/>
      <c r="BV300" s="553"/>
      <c r="BW300" s="554"/>
      <c r="BX300" s="84"/>
      <c r="BY300" s="553"/>
      <c r="BZ300" s="554"/>
      <c r="CA300" s="84"/>
      <c r="CB300" s="553"/>
      <c r="CC300" s="554"/>
      <c r="CD300" s="84"/>
      <c r="CE300" s="553"/>
      <c r="CF300" s="554"/>
      <c r="CG300" s="84"/>
      <c r="CH300" s="553"/>
      <c r="CI300" s="554"/>
      <c r="CJ300" s="554"/>
      <c r="CK300" s="554"/>
      <c r="CL300" s="554"/>
      <c r="CM300" s="554"/>
      <c r="CN300" s="554"/>
      <c r="CO300" s="554"/>
      <c r="CP300" s="554"/>
      <c r="CQ300" s="554"/>
      <c r="CR300" s="554"/>
      <c r="CS300" s="554"/>
      <c r="CT300" s="554"/>
      <c r="CU300" s="554"/>
      <c r="CV300" s="554"/>
      <c r="CW300" s="554"/>
      <c r="CX300" s="554"/>
      <c r="CY300" s="554">
        <v>41803423.460000001</v>
      </c>
      <c r="CZ300" s="84">
        <v>0</v>
      </c>
      <c r="DA300" s="84"/>
      <c r="DB300" s="856" t="s">
        <v>20809</v>
      </c>
      <c r="DC300" s="85">
        <v>1</v>
      </c>
      <c r="DD300" s="928"/>
      <c r="DE300" s="102" t="s">
        <v>19355</v>
      </c>
      <c r="DF300" s="928"/>
      <c r="DG300" s="555">
        <v>0</v>
      </c>
      <c r="DH300" s="928" t="s">
        <v>2077</v>
      </c>
      <c r="DI300" s="557">
        <v>40680</v>
      </c>
      <c r="DJ300" s="166">
        <v>40610</v>
      </c>
      <c r="DK300" s="558">
        <v>12</v>
      </c>
      <c r="DL300" s="558" t="s">
        <v>15786</v>
      </c>
      <c r="DM300" s="619" t="s">
        <v>20554</v>
      </c>
      <c r="DN300" s="890">
        <v>41803423.460000001</v>
      </c>
      <c r="DO300" s="928"/>
      <c r="DP300" s="928"/>
      <c r="DQ300" s="928"/>
      <c r="DR300" s="928"/>
    </row>
    <row r="301" spans="1:122" ht="60.75" customHeight="1" thickTop="1" thickBot="1">
      <c r="A301" s="214">
        <v>292</v>
      </c>
      <c r="B301" s="214" t="s">
        <v>568</v>
      </c>
      <c r="C301" s="214" t="s">
        <v>86</v>
      </c>
      <c r="D301" s="374">
        <v>0</v>
      </c>
      <c r="E301" s="517">
        <v>40617</v>
      </c>
      <c r="F301" s="517">
        <v>40610</v>
      </c>
      <c r="G301" s="517">
        <v>40760</v>
      </c>
      <c r="H301" s="517">
        <v>40773</v>
      </c>
      <c r="I301" s="517">
        <v>40617</v>
      </c>
      <c r="J301" s="382">
        <v>40</v>
      </c>
      <c r="K301" s="551">
        <v>41835</v>
      </c>
      <c r="L301" s="552"/>
      <c r="M301" s="117">
        <v>40204</v>
      </c>
      <c r="N301" s="214" t="s">
        <v>337</v>
      </c>
      <c r="O301" s="1166">
        <v>800225340</v>
      </c>
      <c r="P301" s="530" t="s">
        <v>1097</v>
      </c>
      <c r="Q301" s="530" t="s">
        <v>1097</v>
      </c>
      <c r="R301" s="530" t="s">
        <v>1097</v>
      </c>
      <c r="S301" s="530" t="s">
        <v>1097</v>
      </c>
      <c r="T301" s="530" t="s">
        <v>1097</v>
      </c>
      <c r="U301" s="530" t="s">
        <v>1097</v>
      </c>
      <c r="V301" s="530" t="s">
        <v>1097</v>
      </c>
      <c r="W301" s="530" t="s">
        <v>1097</v>
      </c>
      <c r="X301" s="530" t="s">
        <v>1097</v>
      </c>
      <c r="Y301" s="530" t="s">
        <v>1097</v>
      </c>
      <c r="Z301" s="530" t="s">
        <v>1097</v>
      </c>
      <c r="AA301" s="530" t="s">
        <v>1097</v>
      </c>
      <c r="AB301" s="214" t="s">
        <v>917</v>
      </c>
      <c r="AC301" s="214" t="s">
        <v>221</v>
      </c>
      <c r="AD301" s="214" t="s">
        <v>228</v>
      </c>
      <c r="AE301" s="214" t="s">
        <v>509</v>
      </c>
      <c r="AF301" s="214">
        <v>8</v>
      </c>
      <c r="AG301" s="626"/>
      <c r="AH301" s="681">
        <v>192800000</v>
      </c>
      <c r="AI301" s="634">
        <v>256081957</v>
      </c>
      <c r="AJ301" s="634">
        <v>448881957</v>
      </c>
      <c r="AK301" s="214" t="s">
        <v>1383</v>
      </c>
      <c r="AL301" s="214" t="s">
        <v>156</v>
      </c>
      <c r="AM301" s="86">
        <v>192800000</v>
      </c>
      <c r="AN301" s="86" t="s">
        <v>14315</v>
      </c>
      <c r="AO301" s="86" t="s">
        <v>14315</v>
      </c>
      <c r="AP301" s="97" t="s">
        <v>1525</v>
      </c>
      <c r="AQ301" s="84">
        <v>192800000</v>
      </c>
      <c r="AR301" s="553">
        <v>40773</v>
      </c>
      <c r="AS301" s="554">
        <v>71</v>
      </c>
      <c r="AT301" s="84">
        <v>0</v>
      </c>
      <c r="AU301" s="553"/>
      <c r="AV301" s="554"/>
      <c r="AW301" s="84">
        <v>0</v>
      </c>
      <c r="AX301" s="553"/>
      <c r="AY301" s="554"/>
      <c r="AZ301" s="84">
        <v>0</v>
      </c>
      <c r="BA301" s="553"/>
      <c r="BB301" s="554"/>
      <c r="BC301" s="84"/>
      <c r="BD301" s="553"/>
      <c r="BE301" s="554"/>
      <c r="BF301" s="84"/>
      <c r="BG301" s="553"/>
      <c r="BH301" s="554"/>
      <c r="BI301" s="84"/>
      <c r="BJ301" s="553"/>
      <c r="BK301" s="554"/>
      <c r="BL301" s="84"/>
      <c r="BM301" s="553"/>
      <c r="BN301" s="554"/>
      <c r="BO301" s="84"/>
      <c r="BP301" s="553"/>
      <c r="BQ301" s="554"/>
      <c r="BR301" s="84"/>
      <c r="BS301" s="553"/>
      <c r="BT301" s="554"/>
      <c r="BU301" s="84"/>
      <c r="BV301" s="553"/>
      <c r="BW301" s="554"/>
      <c r="BX301" s="84"/>
      <c r="BY301" s="553"/>
      <c r="BZ301" s="554"/>
      <c r="CA301" s="84"/>
      <c r="CB301" s="553"/>
      <c r="CC301" s="554"/>
      <c r="CD301" s="84"/>
      <c r="CE301" s="553"/>
      <c r="CF301" s="554"/>
      <c r="CG301" s="84"/>
      <c r="CH301" s="553"/>
      <c r="CI301" s="554"/>
      <c r="CJ301" s="554"/>
      <c r="CK301" s="554"/>
      <c r="CL301" s="554"/>
      <c r="CM301" s="554"/>
      <c r="CN301" s="554"/>
      <c r="CO301" s="554"/>
      <c r="CP301" s="554"/>
      <c r="CQ301" s="554"/>
      <c r="CR301" s="554"/>
      <c r="CS301" s="554"/>
      <c r="CT301" s="554"/>
      <c r="CU301" s="554"/>
      <c r="CV301" s="554"/>
      <c r="CW301" s="554"/>
      <c r="CX301" s="554"/>
      <c r="CY301" s="554">
        <v>192800000</v>
      </c>
      <c r="CZ301" s="84">
        <v>0</v>
      </c>
      <c r="DA301" s="84"/>
      <c r="DB301" s="856" t="s">
        <v>20280</v>
      </c>
      <c r="DC301" s="85">
        <v>1</v>
      </c>
      <c r="DD301" s="928"/>
      <c r="DE301" s="102" t="s">
        <v>14525</v>
      </c>
      <c r="DF301" s="928"/>
      <c r="DG301" s="555" t="s">
        <v>5424</v>
      </c>
      <c r="DH301" s="928" t="s">
        <v>2078</v>
      </c>
      <c r="DI301" s="557"/>
      <c r="DJ301" s="166">
        <v>40625</v>
      </c>
      <c r="DK301" s="558">
        <v>15</v>
      </c>
      <c r="DL301" s="558" t="s">
        <v>15785</v>
      </c>
      <c r="DM301" s="619" t="s">
        <v>20554</v>
      </c>
      <c r="DN301" s="890">
        <v>192800000</v>
      </c>
      <c r="DO301" s="928"/>
      <c r="DP301" s="928"/>
      <c r="DQ301" s="928"/>
      <c r="DR301" s="928"/>
    </row>
    <row r="302" spans="1:122" ht="60.75" customHeight="1" thickTop="1" thickBot="1">
      <c r="A302" s="214">
        <v>293</v>
      </c>
      <c r="B302" s="214" t="s">
        <v>568</v>
      </c>
      <c r="C302" s="214" t="s">
        <v>86</v>
      </c>
      <c r="D302" s="374">
        <v>0</v>
      </c>
      <c r="E302" s="517">
        <v>40617</v>
      </c>
      <c r="F302" s="517">
        <v>40610</v>
      </c>
      <c r="G302" s="517">
        <v>40696</v>
      </c>
      <c r="H302" s="517">
        <v>40715</v>
      </c>
      <c r="I302" s="517">
        <v>40696</v>
      </c>
      <c r="J302" s="382">
        <v>22</v>
      </c>
      <c r="K302" s="551">
        <v>41366</v>
      </c>
      <c r="L302" s="552"/>
      <c r="M302" s="117">
        <v>40204</v>
      </c>
      <c r="N302" s="214" t="s">
        <v>691</v>
      </c>
      <c r="O302" s="1166">
        <v>899999063</v>
      </c>
      <c r="P302" s="530"/>
      <c r="Q302" s="530"/>
      <c r="R302" s="530"/>
      <c r="S302" s="530"/>
      <c r="T302" s="530"/>
      <c r="U302" s="530"/>
      <c r="V302" s="530"/>
      <c r="W302" s="530"/>
      <c r="X302" s="530"/>
      <c r="Y302" s="530"/>
      <c r="Z302" s="530"/>
      <c r="AA302" s="530"/>
      <c r="AB302" s="214" t="s">
        <v>949</v>
      </c>
      <c r="AC302" s="214" t="s">
        <v>221</v>
      </c>
      <c r="AD302" s="214" t="s">
        <v>228</v>
      </c>
      <c r="AE302" s="214" t="s">
        <v>509</v>
      </c>
      <c r="AF302" s="214">
        <v>8</v>
      </c>
      <c r="AG302" s="626"/>
      <c r="AH302" s="681">
        <v>100800000</v>
      </c>
      <c r="AI302" s="634">
        <v>78000000</v>
      </c>
      <c r="AJ302" s="634">
        <v>178800000</v>
      </c>
      <c r="AK302" s="214" t="s">
        <v>695</v>
      </c>
      <c r="AL302" s="214" t="s">
        <v>156</v>
      </c>
      <c r="AM302" s="86">
        <v>100800000</v>
      </c>
      <c r="AN302" s="86" t="s">
        <v>14315</v>
      </c>
      <c r="AO302" s="86" t="s">
        <v>14315</v>
      </c>
      <c r="AP302" s="97" t="s">
        <v>1525</v>
      </c>
      <c r="AQ302" s="84">
        <v>100800000</v>
      </c>
      <c r="AR302" s="553">
        <v>40715</v>
      </c>
      <c r="AS302" s="554">
        <v>60</v>
      </c>
      <c r="AT302" s="84">
        <v>0</v>
      </c>
      <c r="AU302" s="553"/>
      <c r="AV302" s="554"/>
      <c r="AW302" s="84">
        <v>0</v>
      </c>
      <c r="AX302" s="553"/>
      <c r="AY302" s="554"/>
      <c r="AZ302" s="84">
        <v>0</v>
      </c>
      <c r="BA302" s="553"/>
      <c r="BB302" s="554"/>
      <c r="BC302" s="84"/>
      <c r="BD302" s="553"/>
      <c r="BE302" s="554"/>
      <c r="BF302" s="84"/>
      <c r="BG302" s="553"/>
      <c r="BH302" s="554"/>
      <c r="BI302" s="84"/>
      <c r="BJ302" s="553"/>
      <c r="BK302" s="554"/>
      <c r="BL302" s="84"/>
      <c r="BM302" s="553"/>
      <c r="BN302" s="554"/>
      <c r="BO302" s="84"/>
      <c r="BP302" s="553"/>
      <c r="BQ302" s="554"/>
      <c r="BR302" s="84"/>
      <c r="BS302" s="553"/>
      <c r="BT302" s="554"/>
      <c r="BU302" s="84"/>
      <c r="BV302" s="553"/>
      <c r="BW302" s="554"/>
      <c r="BX302" s="84"/>
      <c r="BY302" s="553"/>
      <c r="BZ302" s="554"/>
      <c r="CA302" s="84"/>
      <c r="CB302" s="553"/>
      <c r="CC302" s="554"/>
      <c r="CD302" s="84"/>
      <c r="CE302" s="553"/>
      <c r="CF302" s="554"/>
      <c r="CG302" s="84"/>
      <c r="CH302" s="553"/>
      <c r="CI302" s="554"/>
      <c r="CJ302" s="554"/>
      <c r="CK302" s="554"/>
      <c r="CL302" s="554"/>
      <c r="CM302" s="554"/>
      <c r="CN302" s="554"/>
      <c r="CO302" s="554"/>
      <c r="CP302" s="554"/>
      <c r="CQ302" s="554"/>
      <c r="CR302" s="554"/>
      <c r="CS302" s="554"/>
      <c r="CT302" s="554"/>
      <c r="CU302" s="554"/>
      <c r="CV302" s="554"/>
      <c r="CW302" s="554"/>
      <c r="CX302" s="554"/>
      <c r="CY302" s="554">
        <v>100800000</v>
      </c>
      <c r="CZ302" s="84">
        <v>0</v>
      </c>
      <c r="DA302" s="84"/>
      <c r="DB302" s="856" t="s">
        <v>20809</v>
      </c>
      <c r="DC302" s="85">
        <v>1</v>
      </c>
      <c r="DD302" s="928"/>
      <c r="DE302" s="102" t="s">
        <v>14525</v>
      </c>
      <c r="DF302" s="928"/>
      <c r="DG302" s="555" t="s">
        <v>5425</v>
      </c>
      <c r="DH302" s="928" t="s">
        <v>2079</v>
      </c>
      <c r="DI302" s="557"/>
      <c r="DJ302" s="166">
        <v>40625</v>
      </c>
      <c r="DK302" s="558">
        <v>15</v>
      </c>
      <c r="DL302" s="558" t="s">
        <v>15785</v>
      </c>
      <c r="DM302" s="619" t="s">
        <v>20554</v>
      </c>
      <c r="DN302" s="890">
        <v>100800000</v>
      </c>
      <c r="DO302" s="928"/>
      <c r="DP302" s="928"/>
      <c r="DQ302" s="928"/>
      <c r="DR302" s="928"/>
    </row>
    <row r="303" spans="1:122" ht="60.75" customHeight="1" thickTop="1" thickBot="1">
      <c r="A303" s="214">
        <v>294</v>
      </c>
      <c r="B303" s="214" t="s">
        <v>568</v>
      </c>
      <c r="C303" s="214" t="s">
        <v>86</v>
      </c>
      <c r="D303" s="374">
        <v>0</v>
      </c>
      <c r="E303" s="517">
        <v>40617</v>
      </c>
      <c r="F303" s="517">
        <v>40610</v>
      </c>
      <c r="G303" s="517">
        <v>40680</v>
      </c>
      <c r="H303" s="517">
        <v>40697</v>
      </c>
      <c r="I303" s="517">
        <v>40680</v>
      </c>
      <c r="J303" s="382">
        <v>22</v>
      </c>
      <c r="K303" s="551">
        <v>41350</v>
      </c>
      <c r="L303" s="552"/>
      <c r="M303" s="117">
        <v>40204</v>
      </c>
      <c r="N303" s="214" t="s">
        <v>691</v>
      </c>
      <c r="O303" s="1166">
        <v>899999063</v>
      </c>
      <c r="P303" s="530"/>
      <c r="Q303" s="530"/>
      <c r="R303" s="530"/>
      <c r="S303" s="530"/>
      <c r="T303" s="530"/>
      <c r="U303" s="530"/>
      <c r="V303" s="530"/>
      <c r="W303" s="530"/>
      <c r="X303" s="530"/>
      <c r="Y303" s="530"/>
      <c r="Z303" s="530"/>
      <c r="AA303" s="530"/>
      <c r="AB303" s="214" t="s">
        <v>918</v>
      </c>
      <c r="AC303" s="214" t="s">
        <v>221</v>
      </c>
      <c r="AD303" s="214" t="s">
        <v>228</v>
      </c>
      <c r="AE303" s="214" t="s">
        <v>509</v>
      </c>
      <c r="AF303" s="214">
        <v>8</v>
      </c>
      <c r="AG303" s="626"/>
      <c r="AH303" s="681">
        <v>131400000</v>
      </c>
      <c r="AI303" s="634">
        <v>88600000</v>
      </c>
      <c r="AJ303" s="634">
        <v>220000000</v>
      </c>
      <c r="AK303" s="214" t="s">
        <v>695</v>
      </c>
      <c r="AL303" s="214" t="s">
        <v>156</v>
      </c>
      <c r="AM303" s="86">
        <v>131400000</v>
      </c>
      <c r="AN303" s="86" t="s">
        <v>14315</v>
      </c>
      <c r="AO303" s="86" t="s">
        <v>14315</v>
      </c>
      <c r="AP303" s="97" t="s">
        <v>1525</v>
      </c>
      <c r="AQ303" s="84">
        <v>131400000</v>
      </c>
      <c r="AR303" s="553">
        <v>40697</v>
      </c>
      <c r="AS303" s="554">
        <v>55</v>
      </c>
      <c r="AT303" s="84">
        <v>0</v>
      </c>
      <c r="AU303" s="553"/>
      <c r="AV303" s="554"/>
      <c r="AW303" s="84">
        <v>0</v>
      </c>
      <c r="AX303" s="553"/>
      <c r="AY303" s="554"/>
      <c r="AZ303" s="84">
        <v>0</v>
      </c>
      <c r="BA303" s="553"/>
      <c r="BB303" s="554"/>
      <c r="BC303" s="84"/>
      <c r="BD303" s="553"/>
      <c r="BE303" s="554"/>
      <c r="BF303" s="84"/>
      <c r="BG303" s="553"/>
      <c r="BH303" s="554"/>
      <c r="BI303" s="84"/>
      <c r="BJ303" s="553"/>
      <c r="BK303" s="554"/>
      <c r="BL303" s="84"/>
      <c r="BM303" s="553"/>
      <c r="BN303" s="554"/>
      <c r="BO303" s="84"/>
      <c r="BP303" s="553"/>
      <c r="BQ303" s="554"/>
      <c r="BR303" s="84"/>
      <c r="BS303" s="553"/>
      <c r="BT303" s="554"/>
      <c r="BU303" s="84"/>
      <c r="BV303" s="553"/>
      <c r="BW303" s="554"/>
      <c r="BX303" s="84"/>
      <c r="BY303" s="553"/>
      <c r="BZ303" s="554"/>
      <c r="CA303" s="84"/>
      <c r="CB303" s="553"/>
      <c r="CC303" s="554"/>
      <c r="CD303" s="84"/>
      <c r="CE303" s="553"/>
      <c r="CF303" s="554"/>
      <c r="CG303" s="84"/>
      <c r="CH303" s="553"/>
      <c r="CI303" s="554"/>
      <c r="CJ303" s="554"/>
      <c r="CK303" s="554"/>
      <c r="CL303" s="554"/>
      <c r="CM303" s="554"/>
      <c r="CN303" s="554"/>
      <c r="CO303" s="554"/>
      <c r="CP303" s="554"/>
      <c r="CQ303" s="554"/>
      <c r="CR303" s="554"/>
      <c r="CS303" s="554"/>
      <c r="CT303" s="554"/>
      <c r="CU303" s="554"/>
      <c r="CV303" s="554"/>
      <c r="CW303" s="554"/>
      <c r="CX303" s="554"/>
      <c r="CY303" s="554">
        <v>131400000</v>
      </c>
      <c r="CZ303" s="84">
        <v>0</v>
      </c>
      <c r="DA303" s="84"/>
      <c r="DB303" s="856" t="s">
        <v>20809</v>
      </c>
      <c r="DC303" s="85">
        <v>1</v>
      </c>
      <c r="DD303" s="928"/>
      <c r="DE303" s="102" t="s">
        <v>2300</v>
      </c>
      <c r="DF303" s="928"/>
      <c r="DG303" s="555" t="s">
        <v>5426</v>
      </c>
      <c r="DH303" s="928" t="s">
        <v>2080</v>
      </c>
      <c r="DI303" s="557"/>
      <c r="DJ303" s="166">
        <v>40625</v>
      </c>
      <c r="DK303" s="558">
        <v>15</v>
      </c>
      <c r="DL303" s="558" t="s">
        <v>15785</v>
      </c>
      <c r="DM303" s="619" t="s">
        <v>20554</v>
      </c>
      <c r="DN303" s="890">
        <v>131400000</v>
      </c>
      <c r="DO303" s="928"/>
      <c r="DP303" s="928"/>
      <c r="DQ303" s="928"/>
      <c r="DR303" s="928"/>
    </row>
    <row r="304" spans="1:122" ht="60.75" customHeight="1" thickTop="1" thickBot="1">
      <c r="A304" s="214">
        <v>295</v>
      </c>
      <c r="B304" s="214" t="s">
        <v>568</v>
      </c>
      <c r="C304" s="214" t="s">
        <v>86</v>
      </c>
      <c r="D304" s="374">
        <v>0</v>
      </c>
      <c r="E304" s="517">
        <v>40617</v>
      </c>
      <c r="F304" s="517">
        <v>40610</v>
      </c>
      <c r="G304" s="517">
        <v>40638</v>
      </c>
      <c r="H304" s="517">
        <v>40647</v>
      </c>
      <c r="I304" s="517">
        <v>40638</v>
      </c>
      <c r="J304" s="382">
        <v>40</v>
      </c>
      <c r="K304" s="551">
        <v>41856</v>
      </c>
      <c r="L304" s="552"/>
      <c r="M304" s="117">
        <v>40204</v>
      </c>
      <c r="N304" s="214" t="s">
        <v>691</v>
      </c>
      <c r="O304" s="1166">
        <v>899999063</v>
      </c>
      <c r="P304" s="530" t="s">
        <v>1097</v>
      </c>
      <c r="Q304" s="530" t="s">
        <v>1097</v>
      </c>
      <c r="R304" s="530" t="s">
        <v>1097</v>
      </c>
      <c r="S304" s="530" t="s">
        <v>1097</v>
      </c>
      <c r="T304" s="530" t="s">
        <v>1097</v>
      </c>
      <c r="U304" s="530" t="s">
        <v>1097</v>
      </c>
      <c r="V304" s="530" t="s">
        <v>1097</v>
      </c>
      <c r="W304" s="530" t="s">
        <v>1097</v>
      </c>
      <c r="X304" s="530" t="s">
        <v>1097</v>
      </c>
      <c r="Y304" s="530" t="s">
        <v>1097</v>
      </c>
      <c r="Z304" s="530" t="s">
        <v>1097</v>
      </c>
      <c r="AA304" s="530" t="s">
        <v>1097</v>
      </c>
      <c r="AB304" s="214" t="s">
        <v>919</v>
      </c>
      <c r="AC304" s="214" t="s">
        <v>221</v>
      </c>
      <c r="AD304" s="214" t="s">
        <v>228</v>
      </c>
      <c r="AE304" s="214" t="s">
        <v>509</v>
      </c>
      <c r="AF304" s="214">
        <v>8</v>
      </c>
      <c r="AG304" s="626"/>
      <c r="AH304" s="681">
        <v>100000000</v>
      </c>
      <c r="AI304" s="634">
        <v>72000000</v>
      </c>
      <c r="AJ304" s="634">
        <v>172000000</v>
      </c>
      <c r="AK304" s="214" t="s">
        <v>695</v>
      </c>
      <c r="AL304" s="214" t="s">
        <v>156</v>
      </c>
      <c r="AM304" s="86">
        <v>100000000</v>
      </c>
      <c r="AN304" s="86" t="s">
        <v>14315</v>
      </c>
      <c r="AO304" s="86" t="s">
        <v>14315</v>
      </c>
      <c r="AP304" s="97" t="s">
        <v>1525</v>
      </c>
      <c r="AQ304" s="84">
        <v>100000000</v>
      </c>
      <c r="AR304" s="553">
        <v>40647</v>
      </c>
      <c r="AS304" s="554">
        <v>47</v>
      </c>
      <c r="AT304" s="84">
        <v>0</v>
      </c>
      <c r="AU304" s="553"/>
      <c r="AV304" s="554"/>
      <c r="AW304" s="84">
        <v>0</v>
      </c>
      <c r="AX304" s="553"/>
      <c r="AY304" s="554"/>
      <c r="AZ304" s="84">
        <v>0</v>
      </c>
      <c r="BA304" s="553"/>
      <c r="BB304" s="554"/>
      <c r="BC304" s="84"/>
      <c r="BD304" s="553"/>
      <c r="BE304" s="554"/>
      <c r="BF304" s="84"/>
      <c r="BG304" s="553"/>
      <c r="BH304" s="554"/>
      <c r="BI304" s="84"/>
      <c r="BJ304" s="553"/>
      <c r="BK304" s="554"/>
      <c r="BL304" s="84"/>
      <c r="BM304" s="553"/>
      <c r="BN304" s="554"/>
      <c r="BO304" s="84"/>
      <c r="BP304" s="553"/>
      <c r="BQ304" s="554"/>
      <c r="BR304" s="84"/>
      <c r="BS304" s="553"/>
      <c r="BT304" s="554"/>
      <c r="BU304" s="84"/>
      <c r="BV304" s="553"/>
      <c r="BW304" s="554"/>
      <c r="BX304" s="84"/>
      <c r="BY304" s="553"/>
      <c r="BZ304" s="554"/>
      <c r="CA304" s="84"/>
      <c r="CB304" s="553"/>
      <c r="CC304" s="554"/>
      <c r="CD304" s="84"/>
      <c r="CE304" s="553"/>
      <c r="CF304" s="554"/>
      <c r="CG304" s="84"/>
      <c r="CH304" s="553"/>
      <c r="CI304" s="554"/>
      <c r="CJ304" s="554"/>
      <c r="CK304" s="554"/>
      <c r="CL304" s="554"/>
      <c r="CM304" s="554"/>
      <c r="CN304" s="554"/>
      <c r="CO304" s="554"/>
      <c r="CP304" s="554"/>
      <c r="CQ304" s="554"/>
      <c r="CR304" s="554"/>
      <c r="CS304" s="554"/>
      <c r="CT304" s="554"/>
      <c r="CU304" s="554"/>
      <c r="CV304" s="554"/>
      <c r="CW304" s="554"/>
      <c r="CX304" s="554"/>
      <c r="CY304" s="554">
        <v>100000000</v>
      </c>
      <c r="CZ304" s="84">
        <v>0</v>
      </c>
      <c r="DA304" s="84"/>
      <c r="DB304" s="856" t="s">
        <v>20280</v>
      </c>
      <c r="DC304" s="85">
        <v>1</v>
      </c>
      <c r="DD304" s="928"/>
      <c r="DE304" s="102" t="s">
        <v>19355</v>
      </c>
      <c r="DF304" s="928"/>
      <c r="DG304" s="555" t="s">
        <v>5427</v>
      </c>
      <c r="DH304" s="928" t="s">
        <v>2081</v>
      </c>
      <c r="DI304" s="557"/>
      <c r="DJ304" s="166">
        <v>40625</v>
      </c>
      <c r="DK304" s="558">
        <v>15</v>
      </c>
      <c r="DL304" s="558" t="s">
        <v>15785</v>
      </c>
      <c r="DM304" s="619" t="s">
        <v>20554</v>
      </c>
      <c r="DN304" s="890">
        <v>100000000</v>
      </c>
      <c r="DO304" s="928"/>
      <c r="DP304" s="928"/>
      <c r="DQ304" s="928"/>
      <c r="DR304" s="928"/>
    </row>
    <row r="305" spans="1:122" ht="60.75" customHeight="1" thickTop="1" thickBot="1">
      <c r="A305" s="214">
        <v>296</v>
      </c>
      <c r="B305" s="214" t="s">
        <v>568</v>
      </c>
      <c r="C305" s="214" t="s">
        <v>86</v>
      </c>
      <c r="D305" s="374">
        <v>0</v>
      </c>
      <c r="E305" s="517">
        <v>40617</v>
      </c>
      <c r="F305" s="517">
        <v>40610</v>
      </c>
      <c r="G305" s="517">
        <v>40638</v>
      </c>
      <c r="H305" s="517">
        <v>40647</v>
      </c>
      <c r="I305" s="517">
        <v>40638</v>
      </c>
      <c r="J305" s="382">
        <v>16</v>
      </c>
      <c r="K305" s="551">
        <v>41126</v>
      </c>
      <c r="L305" s="552"/>
      <c r="M305" s="117">
        <v>40204</v>
      </c>
      <c r="N305" s="214" t="s">
        <v>691</v>
      </c>
      <c r="O305" s="1166">
        <v>899999063</v>
      </c>
      <c r="P305" s="530"/>
      <c r="Q305" s="530"/>
      <c r="R305" s="530"/>
      <c r="S305" s="530"/>
      <c r="T305" s="530"/>
      <c r="U305" s="530"/>
      <c r="V305" s="530"/>
      <c r="W305" s="530"/>
      <c r="X305" s="530"/>
      <c r="Y305" s="530"/>
      <c r="Z305" s="530"/>
      <c r="AA305" s="530"/>
      <c r="AB305" s="214" t="s">
        <v>920</v>
      </c>
      <c r="AC305" s="214" t="s">
        <v>221</v>
      </c>
      <c r="AD305" s="214" t="s">
        <v>228</v>
      </c>
      <c r="AE305" s="214" t="s">
        <v>509</v>
      </c>
      <c r="AF305" s="214">
        <v>8</v>
      </c>
      <c r="AG305" s="626"/>
      <c r="AH305" s="681">
        <v>103000000</v>
      </c>
      <c r="AI305" s="634">
        <v>69000000</v>
      </c>
      <c r="AJ305" s="634">
        <v>172000000</v>
      </c>
      <c r="AK305" s="214" t="s">
        <v>695</v>
      </c>
      <c r="AL305" s="214" t="s">
        <v>156</v>
      </c>
      <c r="AM305" s="86">
        <v>103000000</v>
      </c>
      <c r="AN305" s="86" t="s">
        <v>14315</v>
      </c>
      <c r="AO305" s="86" t="s">
        <v>14315</v>
      </c>
      <c r="AP305" s="97" t="s">
        <v>1525</v>
      </c>
      <c r="AQ305" s="84">
        <v>103000000</v>
      </c>
      <c r="AR305" s="553">
        <v>40647</v>
      </c>
      <c r="AS305" s="554">
        <v>47</v>
      </c>
      <c r="AT305" s="84">
        <v>0</v>
      </c>
      <c r="AU305" s="553"/>
      <c r="AV305" s="554"/>
      <c r="AW305" s="84">
        <v>0</v>
      </c>
      <c r="AX305" s="553"/>
      <c r="AY305" s="554"/>
      <c r="AZ305" s="84">
        <v>0</v>
      </c>
      <c r="BA305" s="553"/>
      <c r="BB305" s="554"/>
      <c r="BC305" s="84"/>
      <c r="BD305" s="553"/>
      <c r="BE305" s="554"/>
      <c r="BF305" s="84"/>
      <c r="BG305" s="553"/>
      <c r="BH305" s="554"/>
      <c r="BI305" s="84"/>
      <c r="BJ305" s="553"/>
      <c r="BK305" s="554"/>
      <c r="BL305" s="84"/>
      <c r="BM305" s="553"/>
      <c r="BN305" s="554"/>
      <c r="BO305" s="84"/>
      <c r="BP305" s="553"/>
      <c r="BQ305" s="554"/>
      <c r="BR305" s="84"/>
      <c r="BS305" s="553"/>
      <c r="BT305" s="554"/>
      <c r="BU305" s="84"/>
      <c r="BV305" s="553"/>
      <c r="BW305" s="554"/>
      <c r="BX305" s="84"/>
      <c r="BY305" s="553"/>
      <c r="BZ305" s="554"/>
      <c r="CA305" s="84"/>
      <c r="CB305" s="553"/>
      <c r="CC305" s="554"/>
      <c r="CD305" s="84"/>
      <c r="CE305" s="553"/>
      <c r="CF305" s="554"/>
      <c r="CG305" s="84"/>
      <c r="CH305" s="553"/>
      <c r="CI305" s="554"/>
      <c r="CJ305" s="554"/>
      <c r="CK305" s="554"/>
      <c r="CL305" s="554"/>
      <c r="CM305" s="554"/>
      <c r="CN305" s="554"/>
      <c r="CO305" s="554"/>
      <c r="CP305" s="554"/>
      <c r="CQ305" s="554"/>
      <c r="CR305" s="554"/>
      <c r="CS305" s="554"/>
      <c r="CT305" s="554"/>
      <c r="CU305" s="554"/>
      <c r="CV305" s="554"/>
      <c r="CW305" s="554"/>
      <c r="CX305" s="554"/>
      <c r="CY305" s="554">
        <v>103000000</v>
      </c>
      <c r="CZ305" s="84">
        <v>0</v>
      </c>
      <c r="DA305" s="84"/>
      <c r="DB305" s="856" t="s">
        <v>20809</v>
      </c>
      <c r="DC305" s="85">
        <v>1</v>
      </c>
      <c r="DD305" s="928"/>
      <c r="DE305" s="102" t="s">
        <v>19355</v>
      </c>
      <c r="DF305" s="928"/>
      <c r="DG305" s="555" t="s">
        <v>5428</v>
      </c>
      <c r="DH305" s="928" t="s">
        <v>2082</v>
      </c>
      <c r="DI305" s="557"/>
      <c r="DJ305" s="166">
        <v>40625</v>
      </c>
      <c r="DK305" s="558">
        <v>15</v>
      </c>
      <c r="DL305" s="558" t="s">
        <v>15785</v>
      </c>
      <c r="DM305" s="619" t="s">
        <v>20554</v>
      </c>
      <c r="DN305" s="890">
        <v>103000000</v>
      </c>
      <c r="DO305" s="928"/>
      <c r="DP305" s="928"/>
      <c r="DQ305" s="928"/>
      <c r="DR305" s="928"/>
    </row>
    <row r="306" spans="1:122" ht="60.75" customHeight="1" thickTop="1" thickBot="1">
      <c r="A306" s="214">
        <v>297</v>
      </c>
      <c r="B306" s="214" t="s">
        <v>568</v>
      </c>
      <c r="C306" s="214" t="s">
        <v>86</v>
      </c>
      <c r="D306" s="374">
        <v>0</v>
      </c>
      <c r="E306" s="517">
        <v>40617</v>
      </c>
      <c r="F306" s="517">
        <v>40610</v>
      </c>
      <c r="G306" s="517">
        <v>40638</v>
      </c>
      <c r="H306" s="517">
        <v>40647</v>
      </c>
      <c r="I306" s="517">
        <v>40647</v>
      </c>
      <c r="J306" s="382">
        <v>26</v>
      </c>
      <c r="K306" s="551">
        <v>41439</v>
      </c>
      <c r="L306" s="552"/>
      <c r="M306" s="117">
        <v>40204</v>
      </c>
      <c r="N306" s="214" t="s">
        <v>691</v>
      </c>
      <c r="O306" s="1166">
        <v>899999063</v>
      </c>
      <c r="P306" s="530"/>
      <c r="Q306" s="530"/>
      <c r="R306" s="530"/>
      <c r="S306" s="530"/>
      <c r="T306" s="530"/>
      <c r="U306" s="530"/>
      <c r="V306" s="530"/>
      <c r="W306" s="530"/>
      <c r="X306" s="530"/>
      <c r="Y306" s="530"/>
      <c r="Z306" s="530"/>
      <c r="AA306" s="530"/>
      <c r="AB306" s="214" t="s">
        <v>921</v>
      </c>
      <c r="AC306" s="214" t="s">
        <v>221</v>
      </c>
      <c r="AD306" s="214" t="s">
        <v>228</v>
      </c>
      <c r="AE306" s="214" t="s">
        <v>509</v>
      </c>
      <c r="AF306" s="214">
        <v>8</v>
      </c>
      <c r="AG306" s="626"/>
      <c r="AH306" s="681">
        <v>187600000</v>
      </c>
      <c r="AI306" s="634">
        <v>128000000</v>
      </c>
      <c r="AJ306" s="634">
        <v>315600000</v>
      </c>
      <c r="AK306" s="214" t="s">
        <v>1374</v>
      </c>
      <c r="AL306" s="214" t="s">
        <v>156</v>
      </c>
      <c r="AM306" s="86">
        <v>187600000</v>
      </c>
      <c r="AN306" s="86" t="s">
        <v>14315</v>
      </c>
      <c r="AO306" s="86" t="s">
        <v>14315</v>
      </c>
      <c r="AP306" s="97" t="s">
        <v>1525</v>
      </c>
      <c r="AQ306" s="84">
        <v>187600000</v>
      </c>
      <c r="AR306" s="553">
        <v>40647</v>
      </c>
      <c r="AS306" s="554">
        <v>47</v>
      </c>
      <c r="AT306" s="84">
        <v>0</v>
      </c>
      <c r="AU306" s="553"/>
      <c r="AV306" s="554"/>
      <c r="AW306" s="84">
        <v>0</v>
      </c>
      <c r="AX306" s="553"/>
      <c r="AY306" s="554"/>
      <c r="AZ306" s="84">
        <v>0</v>
      </c>
      <c r="BA306" s="553"/>
      <c r="BB306" s="554"/>
      <c r="BC306" s="84"/>
      <c r="BD306" s="553"/>
      <c r="BE306" s="554"/>
      <c r="BF306" s="84"/>
      <c r="BG306" s="553"/>
      <c r="BH306" s="554"/>
      <c r="BI306" s="84"/>
      <c r="BJ306" s="553"/>
      <c r="BK306" s="554"/>
      <c r="BL306" s="84"/>
      <c r="BM306" s="553"/>
      <c r="BN306" s="554"/>
      <c r="BO306" s="84"/>
      <c r="BP306" s="553"/>
      <c r="BQ306" s="554"/>
      <c r="BR306" s="84"/>
      <c r="BS306" s="553"/>
      <c r="BT306" s="554"/>
      <c r="BU306" s="84"/>
      <c r="BV306" s="553"/>
      <c r="BW306" s="554"/>
      <c r="BX306" s="84"/>
      <c r="BY306" s="553"/>
      <c r="BZ306" s="554"/>
      <c r="CA306" s="84"/>
      <c r="CB306" s="553"/>
      <c r="CC306" s="554"/>
      <c r="CD306" s="84"/>
      <c r="CE306" s="553"/>
      <c r="CF306" s="554"/>
      <c r="CG306" s="84"/>
      <c r="CH306" s="553"/>
      <c r="CI306" s="554"/>
      <c r="CJ306" s="554"/>
      <c r="CK306" s="554"/>
      <c r="CL306" s="554"/>
      <c r="CM306" s="554"/>
      <c r="CN306" s="554"/>
      <c r="CO306" s="554"/>
      <c r="CP306" s="554"/>
      <c r="CQ306" s="554"/>
      <c r="CR306" s="554"/>
      <c r="CS306" s="554"/>
      <c r="CT306" s="554"/>
      <c r="CU306" s="554"/>
      <c r="CV306" s="554"/>
      <c r="CW306" s="554"/>
      <c r="CX306" s="554"/>
      <c r="CY306" s="554">
        <v>187600000</v>
      </c>
      <c r="CZ306" s="84">
        <v>0</v>
      </c>
      <c r="DA306" s="84"/>
      <c r="DB306" s="856" t="s">
        <v>20809</v>
      </c>
      <c r="DC306" s="85">
        <v>1</v>
      </c>
      <c r="DD306" s="928"/>
      <c r="DE306" s="102" t="s">
        <v>14525</v>
      </c>
      <c r="DF306" s="928"/>
      <c r="DG306" s="555" t="s">
        <v>5429</v>
      </c>
      <c r="DH306" s="928" t="s">
        <v>2083</v>
      </c>
      <c r="DI306" s="557"/>
      <c r="DJ306" s="166">
        <v>40625</v>
      </c>
      <c r="DK306" s="558">
        <v>15</v>
      </c>
      <c r="DL306" s="558" t="s">
        <v>15785</v>
      </c>
      <c r="DM306" s="619" t="s">
        <v>20554</v>
      </c>
      <c r="DN306" s="890">
        <v>187600000</v>
      </c>
      <c r="DO306" s="928"/>
      <c r="DP306" s="928"/>
      <c r="DQ306" s="928"/>
      <c r="DR306" s="928"/>
    </row>
    <row r="307" spans="1:122" ht="60.75" customHeight="1" thickTop="1" thickBot="1">
      <c r="A307" s="214">
        <v>298</v>
      </c>
      <c r="B307" s="214" t="s">
        <v>568</v>
      </c>
      <c r="C307" s="214" t="s">
        <v>86</v>
      </c>
      <c r="D307" s="374">
        <v>0</v>
      </c>
      <c r="E307" s="517">
        <v>40617</v>
      </c>
      <c r="F307" s="517">
        <v>40610</v>
      </c>
      <c r="G307" s="517">
        <v>40638</v>
      </c>
      <c r="H307" s="517">
        <v>40647</v>
      </c>
      <c r="I307" s="517">
        <v>40638</v>
      </c>
      <c r="J307" s="382">
        <v>40</v>
      </c>
      <c r="K307" s="551">
        <v>41856</v>
      </c>
      <c r="L307" s="552"/>
      <c r="M307" s="117">
        <v>40204</v>
      </c>
      <c r="N307" s="214" t="s">
        <v>691</v>
      </c>
      <c r="O307" s="1166">
        <v>899999063</v>
      </c>
      <c r="P307" s="530" t="s">
        <v>1097</v>
      </c>
      <c r="Q307" s="530" t="s">
        <v>1097</v>
      </c>
      <c r="R307" s="530" t="s">
        <v>1097</v>
      </c>
      <c r="S307" s="530" t="s">
        <v>1097</v>
      </c>
      <c r="T307" s="530" t="s">
        <v>1097</v>
      </c>
      <c r="U307" s="530" t="s">
        <v>1097</v>
      </c>
      <c r="V307" s="530" t="s">
        <v>1097</v>
      </c>
      <c r="W307" s="530" t="s">
        <v>1097</v>
      </c>
      <c r="X307" s="530" t="s">
        <v>1097</v>
      </c>
      <c r="Y307" s="530" t="s">
        <v>1097</v>
      </c>
      <c r="Z307" s="530" t="s">
        <v>1097</v>
      </c>
      <c r="AA307" s="530" t="s">
        <v>1097</v>
      </c>
      <c r="AB307" s="214" t="s">
        <v>922</v>
      </c>
      <c r="AC307" s="214" t="s">
        <v>221</v>
      </c>
      <c r="AD307" s="214" t="s">
        <v>228</v>
      </c>
      <c r="AE307" s="214" t="s">
        <v>509</v>
      </c>
      <c r="AF307" s="214">
        <v>8</v>
      </c>
      <c r="AG307" s="626"/>
      <c r="AH307" s="681">
        <v>100000000</v>
      </c>
      <c r="AI307" s="634">
        <v>72000000</v>
      </c>
      <c r="AJ307" s="634">
        <v>172000000</v>
      </c>
      <c r="AK307" s="214" t="s">
        <v>695</v>
      </c>
      <c r="AL307" s="214" t="s">
        <v>156</v>
      </c>
      <c r="AM307" s="86">
        <v>100000000</v>
      </c>
      <c r="AN307" s="86" t="s">
        <v>14315</v>
      </c>
      <c r="AO307" s="86" t="s">
        <v>14315</v>
      </c>
      <c r="AP307" s="97" t="s">
        <v>1525</v>
      </c>
      <c r="AQ307" s="84">
        <v>100000000</v>
      </c>
      <c r="AR307" s="553">
        <v>40647</v>
      </c>
      <c r="AS307" s="554">
        <v>47</v>
      </c>
      <c r="AT307" s="84">
        <v>0</v>
      </c>
      <c r="AU307" s="553"/>
      <c r="AV307" s="554"/>
      <c r="AW307" s="84">
        <v>0</v>
      </c>
      <c r="AX307" s="553"/>
      <c r="AY307" s="554"/>
      <c r="AZ307" s="84">
        <v>0</v>
      </c>
      <c r="BA307" s="553"/>
      <c r="BB307" s="554"/>
      <c r="BC307" s="84"/>
      <c r="BD307" s="553"/>
      <c r="BE307" s="554"/>
      <c r="BF307" s="84"/>
      <c r="BG307" s="553"/>
      <c r="BH307" s="554"/>
      <c r="BI307" s="84"/>
      <c r="BJ307" s="553"/>
      <c r="BK307" s="554"/>
      <c r="BL307" s="84"/>
      <c r="BM307" s="553"/>
      <c r="BN307" s="554"/>
      <c r="BO307" s="84"/>
      <c r="BP307" s="553"/>
      <c r="BQ307" s="554"/>
      <c r="BR307" s="84"/>
      <c r="BS307" s="553"/>
      <c r="BT307" s="554"/>
      <c r="BU307" s="84"/>
      <c r="BV307" s="553"/>
      <c r="BW307" s="554"/>
      <c r="BX307" s="84"/>
      <c r="BY307" s="553"/>
      <c r="BZ307" s="554"/>
      <c r="CA307" s="84"/>
      <c r="CB307" s="553"/>
      <c r="CC307" s="554"/>
      <c r="CD307" s="84"/>
      <c r="CE307" s="553"/>
      <c r="CF307" s="554"/>
      <c r="CG307" s="84"/>
      <c r="CH307" s="553"/>
      <c r="CI307" s="554"/>
      <c r="CJ307" s="554"/>
      <c r="CK307" s="554"/>
      <c r="CL307" s="554"/>
      <c r="CM307" s="554"/>
      <c r="CN307" s="554"/>
      <c r="CO307" s="554"/>
      <c r="CP307" s="554"/>
      <c r="CQ307" s="554"/>
      <c r="CR307" s="554"/>
      <c r="CS307" s="554"/>
      <c r="CT307" s="554"/>
      <c r="CU307" s="554"/>
      <c r="CV307" s="554"/>
      <c r="CW307" s="554"/>
      <c r="CX307" s="554"/>
      <c r="CY307" s="554">
        <v>100000000</v>
      </c>
      <c r="CZ307" s="84">
        <v>0</v>
      </c>
      <c r="DA307" s="84"/>
      <c r="DB307" s="856" t="s">
        <v>20280</v>
      </c>
      <c r="DC307" s="85">
        <v>1</v>
      </c>
      <c r="DD307" s="928"/>
      <c r="DE307" s="102" t="s">
        <v>19355</v>
      </c>
      <c r="DF307" s="928"/>
      <c r="DG307" s="555" t="s">
        <v>5430</v>
      </c>
      <c r="DH307" s="928" t="s">
        <v>2084</v>
      </c>
      <c r="DI307" s="557"/>
      <c r="DJ307" s="166">
        <v>40625</v>
      </c>
      <c r="DK307" s="558">
        <v>15</v>
      </c>
      <c r="DL307" s="558" t="s">
        <v>15785</v>
      </c>
      <c r="DM307" s="619" t="s">
        <v>20554</v>
      </c>
      <c r="DN307" s="890">
        <v>100000000</v>
      </c>
      <c r="DO307" s="928"/>
      <c r="DP307" s="928"/>
      <c r="DQ307" s="928"/>
      <c r="DR307" s="928"/>
    </row>
    <row r="308" spans="1:122" ht="60.75" customHeight="1" thickTop="1" thickBot="1">
      <c r="A308" s="214">
        <v>299</v>
      </c>
      <c r="B308" s="214" t="s">
        <v>568</v>
      </c>
      <c r="C308" s="214" t="s">
        <v>86</v>
      </c>
      <c r="D308" s="374">
        <v>0</v>
      </c>
      <c r="E308" s="517">
        <v>40617</v>
      </c>
      <c r="F308" s="517">
        <v>40610</v>
      </c>
      <c r="G308" s="517">
        <v>40638</v>
      </c>
      <c r="H308" s="517">
        <v>40647</v>
      </c>
      <c r="I308" s="517">
        <v>40638</v>
      </c>
      <c r="J308" s="382">
        <v>16</v>
      </c>
      <c r="K308" s="551">
        <v>41126</v>
      </c>
      <c r="L308" s="517">
        <v>40617</v>
      </c>
      <c r="M308" s="117">
        <v>40204</v>
      </c>
      <c r="N308" s="214" t="s">
        <v>691</v>
      </c>
      <c r="O308" s="1166">
        <v>899999063</v>
      </c>
      <c r="P308" s="530"/>
      <c r="Q308" s="530"/>
      <c r="R308" s="530"/>
      <c r="S308" s="530"/>
      <c r="T308" s="530"/>
      <c r="U308" s="530"/>
      <c r="V308" s="530"/>
      <c r="W308" s="530"/>
      <c r="X308" s="530"/>
      <c r="Y308" s="530"/>
      <c r="Z308" s="530"/>
      <c r="AA308" s="530"/>
      <c r="AB308" s="214" t="s">
        <v>923</v>
      </c>
      <c r="AC308" s="214" t="s">
        <v>221</v>
      </c>
      <c r="AD308" s="214" t="s">
        <v>228</v>
      </c>
      <c r="AE308" s="214" t="s">
        <v>509</v>
      </c>
      <c r="AF308" s="214">
        <v>8</v>
      </c>
      <c r="AG308" s="626"/>
      <c r="AH308" s="681">
        <v>50600000</v>
      </c>
      <c r="AI308" s="634">
        <v>37000000</v>
      </c>
      <c r="AJ308" s="634">
        <v>87600000</v>
      </c>
      <c r="AK308" s="214" t="s">
        <v>695</v>
      </c>
      <c r="AL308" s="214" t="s">
        <v>156</v>
      </c>
      <c r="AM308" s="86">
        <v>50600000</v>
      </c>
      <c r="AN308" s="86" t="s">
        <v>14315</v>
      </c>
      <c r="AO308" s="86" t="s">
        <v>14315</v>
      </c>
      <c r="AP308" s="97" t="s">
        <v>1525</v>
      </c>
      <c r="AQ308" s="84">
        <v>50600000</v>
      </c>
      <c r="AR308" s="553">
        <v>40647</v>
      </c>
      <c r="AS308" s="554">
        <v>47</v>
      </c>
      <c r="AT308" s="84">
        <v>0</v>
      </c>
      <c r="AU308" s="553"/>
      <c r="AV308" s="554"/>
      <c r="AW308" s="84">
        <v>0</v>
      </c>
      <c r="AX308" s="553"/>
      <c r="AY308" s="554"/>
      <c r="AZ308" s="84">
        <v>0</v>
      </c>
      <c r="BA308" s="553"/>
      <c r="BB308" s="554"/>
      <c r="BC308" s="84"/>
      <c r="BD308" s="553"/>
      <c r="BE308" s="554"/>
      <c r="BF308" s="84"/>
      <c r="BG308" s="553"/>
      <c r="BH308" s="554"/>
      <c r="BI308" s="84"/>
      <c r="BJ308" s="553"/>
      <c r="BK308" s="554"/>
      <c r="BL308" s="84"/>
      <c r="BM308" s="553"/>
      <c r="BN308" s="554"/>
      <c r="BO308" s="84"/>
      <c r="BP308" s="553"/>
      <c r="BQ308" s="554"/>
      <c r="BR308" s="84"/>
      <c r="BS308" s="553"/>
      <c r="BT308" s="554"/>
      <c r="BU308" s="84"/>
      <c r="BV308" s="553"/>
      <c r="BW308" s="554"/>
      <c r="BX308" s="84"/>
      <c r="BY308" s="553"/>
      <c r="BZ308" s="554"/>
      <c r="CA308" s="84"/>
      <c r="CB308" s="553"/>
      <c r="CC308" s="554"/>
      <c r="CD308" s="84"/>
      <c r="CE308" s="553"/>
      <c r="CF308" s="554"/>
      <c r="CG308" s="84"/>
      <c r="CH308" s="553"/>
      <c r="CI308" s="554"/>
      <c r="CJ308" s="554"/>
      <c r="CK308" s="554"/>
      <c r="CL308" s="554"/>
      <c r="CM308" s="554"/>
      <c r="CN308" s="554"/>
      <c r="CO308" s="554"/>
      <c r="CP308" s="554"/>
      <c r="CQ308" s="554"/>
      <c r="CR308" s="554"/>
      <c r="CS308" s="554"/>
      <c r="CT308" s="554"/>
      <c r="CU308" s="554"/>
      <c r="CV308" s="554"/>
      <c r="CW308" s="554"/>
      <c r="CX308" s="554"/>
      <c r="CY308" s="554">
        <v>50600000</v>
      </c>
      <c r="CZ308" s="84">
        <v>0</v>
      </c>
      <c r="DA308" s="84"/>
      <c r="DB308" s="856" t="s">
        <v>20809</v>
      </c>
      <c r="DC308" s="85">
        <v>1</v>
      </c>
      <c r="DD308" s="928"/>
      <c r="DE308" s="102" t="s">
        <v>19355</v>
      </c>
      <c r="DF308" s="928"/>
      <c r="DG308" s="555" t="s">
        <v>5431</v>
      </c>
      <c r="DH308" s="928" t="s">
        <v>2085</v>
      </c>
      <c r="DI308" s="557"/>
      <c r="DJ308" s="166">
        <v>40625</v>
      </c>
      <c r="DK308" s="558">
        <v>15</v>
      </c>
      <c r="DL308" s="558" t="s">
        <v>15785</v>
      </c>
      <c r="DM308" s="619" t="s">
        <v>20554</v>
      </c>
      <c r="DN308" s="890">
        <v>50600000</v>
      </c>
      <c r="DO308" s="928"/>
      <c r="DP308" s="928"/>
      <c r="DQ308" s="928"/>
      <c r="DR308" s="928"/>
    </row>
    <row r="309" spans="1:122" ht="60.75" customHeight="1" thickTop="1" thickBot="1">
      <c r="A309" s="214">
        <v>300</v>
      </c>
      <c r="B309" s="214" t="s">
        <v>568</v>
      </c>
      <c r="C309" s="214" t="s">
        <v>86</v>
      </c>
      <c r="D309" s="374">
        <v>0</v>
      </c>
      <c r="E309" s="517">
        <v>40617</v>
      </c>
      <c r="F309" s="517">
        <v>40610</v>
      </c>
      <c r="G309" s="517">
        <v>40638</v>
      </c>
      <c r="H309" s="517">
        <v>40647</v>
      </c>
      <c r="I309" s="517">
        <v>40638</v>
      </c>
      <c r="J309" s="382">
        <v>28</v>
      </c>
      <c r="K309" s="551">
        <v>41491</v>
      </c>
      <c r="L309" s="552"/>
      <c r="M309" s="117">
        <v>40204</v>
      </c>
      <c r="N309" s="214" t="s">
        <v>691</v>
      </c>
      <c r="O309" s="1166">
        <v>899999063</v>
      </c>
      <c r="P309" s="530"/>
      <c r="Q309" s="530"/>
      <c r="R309" s="530"/>
      <c r="S309" s="530"/>
      <c r="T309" s="530"/>
      <c r="U309" s="530"/>
      <c r="V309" s="530"/>
      <c r="W309" s="530"/>
      <c r="X309" s="530"/>
      <c r="Y309" s="530"/>
      <c r="Z309" s="530"/>
      <c r="AA309" s="530"/>
      <c r="AB309" s="214" t="s">
        <v>924</v>
      </c>
      <c r="AC309" s="214" t="s">
        <v>221</v>
      </c>
      <c r="AD309" s="214" t="s">
        <v>228</v>
      </c>
      <c r="AE309" s="214" t="s">
        <v>509</v>
      </c>
      <c r="AF309" s="214">
        <v>8</v>
      </c>
      <c r="AG309" s="626"/>
      <c r="AH309" s="681">
        <v>140400000</v>
      </c>
      <c r="AI309" s="634">
        <v>93600000</v>
      </c>
      <c r="AJ309" s="634">
        <v>234000000</v>
      </c>
      <c r="AK309" s="214" t="s">
        <v>695</v>
      </c>
      <c r="AL309" s="214" t="s">
        <v>156</v>
      </c>
      <c r="AM309" s="86">
        <v>140400000</v>
      </c>
      <c r="AN309" s="86" t="s">
        <v>14315</v>
      </c>
      <c r="AO309" s="86" t="s">
        <v>14315</v>
      </c>
      <c r="AP309" s="97" t="s">
        <v>1525</v>
      </c>
      <c r="AQ309" s="84">
        <v>140400000</v>
      </c>
      <c r="AR309" s="553">
        <v>40647</v>
      </c>
      <c r="AS309" s="554">
        <v>47</v>
      </c>
      <c r="AT309" s="84">
        <v>0</v>
      </c>
      <c r="AU309" s="553"/>
      <c r="AV309" s="554"/>
      <c r="AW309" s="84">
        <v>0</v>
      </c>
      <c r="AX309" s="553"/>
      <c r="AY309" s="554"/>
      <c r="AZ309" s="84">
        <v>0</v>
      </c>
      <c r="BA309" s="553"/>
      <c r="BB309" s="554"/>
      <c r="BC309" s="84"/>
      <c r="BD309" s="553"/>
      <c r="BE309" s="554"/>
      <c r="BF309" s="84"/>
      <c r="BG309" s="553"/>
      <c r="BH309" s="554"/>
      <c r="BI309" s="84"/>
      <c r="BJ309" s="553"/>
      <c r="BK309" s="554"/>
      <c r="BL309" s="84"/>
      <c r="BM309" s="553"/>
      <c r="BN309" s="554"/>
      <c r="BO309" s="84"/>
      <c r="BP309" s="553"/>
      <c r="BQ309" s="554"/>
      <c r="BR309" s="84"/>
      <c r="BS309" s="553"/>
      <c r="BT309" s="554"/>
      <c r="BU309" s="84"/>
      <c r="BV309" s="553"/>
      <c r="BW309" s="554"/>
      <c r="BX309" s="84"/>
      <c r="BY309" s="553"/>
      <c r="BZ309" s="554"/>
      <c r="CA309" s="84"/>
      <c r="CB309" s="553"/>
      <c r="CC309" s="554"/>
      <c r="CD309" s="84"/>
      <c r="CE309" s="553"/>
      <c r="CF309" s="554"/>
      <c r="CG309" s="84"/>
      <c r="CH309" s="553"/>
      <c r="CI309" s="554"/>
      <c r="CJ309" s="554"/>
      <c r="CK309" s="554"/>
      <c r="CL309" s="554"/>
      <c r="CM309" s="554"/>
      <c r="CN309" s="554"/>
      <c r="CO309" s="554"/>
      <c r="CP309" s="554"/>
      <c r="CQ309" s="554"/>
      <c r="CR309" s="554"/>
      <c r="CS309" s="554"/>
      <c r="CT309" s="554"/>
      <c r="CU309" s="554"/>
      <c r="CV309" s="554"/>
      <c r="CW309" s="554"/>
      <c r="CX309" s="554"/>
      <c r="CY309" s="554">
        <v>140400000</v>
      </c>
      <c r="CZ309" s="84">
        <v>0</v>
      </c>
      <c r="DA309" s="84"/>
      <c r="DB309" s="856" t="s">
        <v>20809</v>
      </c>
      <c r="DC309" s="85">
        <v>1</v>
      </c>
      <c r="DD309" s="928"/>
      <c r="DE309" s="102" t="s">
        <v>19355</v>
      </c>
      <c r="DF309" s="928"/>
      <c r="DG309" s="555" t="s">
        <v>5432</v>
      </c>
      <c r="DH309" s="928" t="s">
        <v>2086</v>
      </c>
      <c r="DI309" s="557"/>
      <c r="DJ309" s="166">
        <v>40625</v>
      </c>
      <c r="DK309" s="558">
        <v>15</v>
      </c>
      <c r="DL309" s="558" t="s">
        <v>15785</v>
      </c>
      <c r="DM309" s="619" t="s">
        <v>20554</v>
      </c>
      <c r="DN309" s="890">
        <v>140400000</v>
      </c>
      <c r="DO309" s="928"/>
      <c r="DP309" s="928"/>
      <c r="DQ309" s="928"/>
      <c r="DR309" s="928"/>
    </row>
    <row r="310" spans="1:122" ht="60.75" customHeight="1" thickTop="1" thickBot="1">
      <c r="A310" s="214">
        <v>301</v>
      </c>
      <c r="B310" s="214" t="s">
        <v>568</v>
      </c>
      <c r="C310" s="214" t="s">
        <v>86</v>
      </c>
      <c r="D310" s="374">
        <v>0</v>
      </c>
      <c r="E310" s="517">
        <v>40617</v>
      </c>
      <c r="F310" s="517">
        <v>40610</v>
      </c>
      <c r="G310" s="517">
        <v>40662</v>
      </c>
      <c r="H310" s="517">
        <v>40686</v>
      </c>
      <c r="I310" s="517">
        <v>40662</v>
      </c>
      <c r="J310" s="382">
        <v>25</v>
      </c>
      <c r="K310" s="551">
        <v>41423</v>
      </c>
      <c r="L310" s="552">
        <v>40617</v>
      </c>
      <c r="M310" s="117">
        <v>40204</v>
      </c>
      <c r="N310" s="214" t="s">
        <v>15234</v>
      </c>
      <c r="O310" s="1166">
        <v>890201213</v>
      </c>
      <c r="P310" s="530"/>
      <c r="Q310" s="530"/>
      <c r="R310" s="530"/>
      <c r="S310" s="530"/>
      <c r="T310" s="530"/>
      <c r="U310" s="530"/>
      <c r="V310" s="530"/>
      <c r="W310" s="530"/>
      <c r="X310" s="530"/>
      <c r="Y310" s="530"/>
      <c r="Z310" s="530"/>
      <c r="AA310" s="530"/>
      <c r="AB310" s="214" t="s">
        <v>925</v>
      </c>
      <c r="AC310" s="214" t="s">
        <v>221</v>
      </c>
      <c r="AD310" s="214" t="s">
        <v>228</v>
      </c>
      <c r="AE310" s="214" t="s">
        <v>509</v>
      </c>
      <c r="AF310" s="214">
        <v>8</v>
      </c>
      <c r="AG310" s="626"/>
      <c r="AH310" s="681">
        <v>140195000</v>
      </c>
      <c r="AI310" s="634">
        <v>120778000</v>
      </c>
      <c r="AJ310" s="634">
        <v>260973000</v>
      </c>
      <c r="AK310" s="214" t="s">
        <v>694</v>
      </c>
      <c r="AL310" s="214" t="s">
        <v>13003</v>
      </c>
      <c r="AM310" s="86">
        <v>140195000</v>
      </c>
      <c r="AN310" s="86" t="s">
        <v>1453</v>
      </c>
      <c r="AO310" s="86" t="s">
        <v>2852</v>
      </c>
      <c r="AP310" s="97" t="s">
        <v>1524</v>
      </c>
      <c r="AQ310" s="84">
        <v>140195000</v>
      </c>
      <c r="AR310" s="553">
        <v>40686</v>
      </c>
      <c r="AS310" s="554">
        <v>52</v>
      </c>
      <c r="AT310" s="84">
        <v>0</v>
      </c>
      <c r="AU310" s="553"/>
      <c r="AV310" s="554"/>
      <c r="AW310" s="84">
        <v>0</v>
      </c>
      <c r="AX310" s="553"/>
      <c r="AY310" s="554"/>
      <c r="AZ310" s="84">
        <v>0</v>
      </c>
      <c r="BA310" s="553"/>
      <c r="BB310" s="554"/>
      <c r="BC310" s="84"/>
      <c r="BD310" s="553"/>
      <c r="BE310" s="554"/>
      <c r="BF310" s="84"/>
      <c r="BG310" s="553"/>
      <c r="BH310" s="554"/>
      <c r="BI310" s="84"/>
      <c r="BJ310" s="553"/>
      <c r="BK310" s="554"/>
      <c r="BL310" s="84"/>
      <c r="BM310" s="553"/>
      <c r="BN310" s="554"/>
      <c r="BO310" s="84"/>
      <c r="BP310" s="553"/>
      <c r="BQ310" s="554"/>
      <c r="BR310" s="84"/>
      <c r="BS310" s="553"/>
      <c r="BT310" s="554"/>
      <c r="BU310" s="84"/>
      <c r="BV310" s="553"/>
      <c r="BW310" s="554"/>
      <c r="BX310" s="84"/>
      <c r="BY310" s="553"/>
      <c r="BZ310" s="554"/>
      <c r="CA310" s="84"/>
      <c r="CB310" s="553"/>
      <c r="CC310" s="554"/>
      <c r="CD310" s="84"/>
      <c r="CE310" s="553"/>
      <c r="CF310" s="554"/>
      <c r="CG310" s="84"/>
      <c r="CH310" s="553"/>
      <c r="CI310" s="554"/>
      <c r="CJ310" s="554"/>
      <c r="CK310" s="554"/>
      <c r="CL310" s="554"/>
      <c r="CM310" s="554"/>
      <c r="CN310" s="554"/>
      <c r="CO310" s="554"/>
      <c r="CP310" s="554"/>
      <c r="CQ310" s="554"/>
      <c r="CR310" s="554"/>
      <c r="CS310" s="554"/>
      <c r="CT310" s="554"/>
      <c r="CU310" s="554"/>
      <c r="CV310" s="554"/>
      <c r="CW310" s="554"/>
      <c r="CX310" s="554"/>
      <c r="CY310" s="554">
        <v>140195000</v>
      </c>
      <c r="CZ310" s="84">
        <v>0</v>
      </c>
      <c r="DA310" s="84"/>
      <c r="DB310" s="727" t="s">
        <v>13003</v>
      </c>
      <c r="DC310" s="85">
        <v>1</v>
      </c>
      <c r="DD310" s="928"/>
      <c r="DE310" s="102" t="s">
        <v>2300</v>
      </c>
      <c r="DF310" s="928"/>
      <c r="DG310" s="555" t="s">
        <v>5433</v>
      </c>
      <c r="DH310" s="928" t="s">
        <v>2087</v>
      </c>
      <c r="DI310" s="557"/>
      <c r="DJ310" s="166">
        <v>40625</v>
      </c>
      <c r="DK310" s="558">
        <v>15</v>
      </c>
      <c r="DL310" s="558"/>
      <c r="DM310" s="619" t="s">
        <v>20555</v>
      </c>
      <c r="DN310" s="890">
        <v>140195000</v>
      </c>
      <c r="DO310" s="928"/>
      <c r="DP310" s="928"/>
      <c r="DQ310" s="928"/>
      <c r="DR310" s="928"/>
    </row>
    <row r="311" spans="1:122" ht="60.75" customHeight="1" thickTop="1" thickBot="1">
      <c r="A311" s="214">
        <v>302</v>
      </c>
      <c r="B311" s="214" t="s">
        <v>568</v>
      </c>
      <c r="C311" s="214" t="s">
        <v>86</v>
      </c>
      <c r="D311" s="374">
        <v>0</v>
      </c>
      <c r="E311" s="517">
        <v>40617</v>
      </c>
      <c r="F311" s="517">
        <v>40610</v>
      </c>
      <c r="G311" s="517">
        <v>40662</v>
      </c>
      <c r="H311" s="517">
        <v>40686</v>
      </c>
      <c r="I311" s="517">
        <v>40662</v>
      </c>
      <c r="J311" s="382">
        <v>34</v>
      </c>
      <c r="K311" s="551">
        <v>41699</v>
      </c>
      <c r="L311" s="552">
        <v>40617</v>
      </c>
      <c r="M311" s="117">
        <v>40204</v>
      </c>
      <c r="N311" s="214" t="s">
        <v>15234</v>
      </c>
      <c r="O311" s="1166">
        <v>890201213</v>
      </c>
      <c r="P311" s="530" t="s">
        <v>1097</v>
      </c>
      <c r="Q311" s="530" t="s">
        <v>1097</v>
      </c>
      <c r="R311" s="530" t="s">
        <v>1097</v>
      </c>
      <c r="S311" s="530" t="s">
        <v>1097</v>
      </c>
      <c r="T311" s="530" t="s">
        <v>1097</v>
      </c>
      <c r="U311" s="530" t="s">
        <v>1097</v>
      </c>
      <c r="V311" s="530" t="s">
        <v>1097</v>
      </c>
      <c r="W311" s="530" t="s">
        <v>1097</v>
      </c>
      <c r="X311" s="530" t="s">
        <v>1097</v>
      </c>
      <c r="Y311" s="530" t="s">
        <v>1097</v>
      </c>
      <c r="Z311" s="530" t="s">
        <v>1097</v>
      </c>
      <c r="AA311" s="530" t="s">
        <v>1097</v>
      </c>
      <c r="AB311" s="214" t="s">
        <v>926</v>
      </c>
      <c r="AC311" s="214" t="s">
        <v>221</v>
      </c>
      <c r="AD311" s="214" t="s">
        <v>228</v>
      </c>
      <c r="AE311" s="214" t="s">
        <v>509</v>
      </c>
      <c r="AF311" s="214">
        <v>8</v>
      </c>
      <c r="AG311" s="626"/>
      <c r="AH311" s="681">
        <v>173658737</v>
      </c>
      <c r="AI311" s="634">
        <v>294296000</v>
      </c>
      <c r="AJ311" s="634">
        <v>467954737</v>
      </c>
      <c r="AK311" s="214" t="s">
        <v>694</v>
      </c>
      <c r="AL311" s="214" t="s">
        <v>156</v>
      </c>
      <c r="AM311" s="86">
        <v>173658737</v>
      </c>
      <c r="AN311" s="86" t="s">
        <v>1453</v>
      </c>
      <c r="AO311" s="86" t="s">
        <v>2852</v>
      </c>
      <c r="AP311" s="97" t="s">
        <v>1524</v>
      </c>
      <c r="AQ311" s="84">
        <v>173658737</v>
      </c>
      <c r="AR311" s="553">
        <v>40686</v>
      </c>
      <c r="AS311" s="554">
        <v>52</v>
      </c>
      <c r="AT311" s="84">
        <v>0</v>
      </c>
      <c r="AU311" s="553"/>
      <c r="AV311" s="554"/>
      <c r="AW311" s="84">
        <v>0</v>
      </c>
      <c r="AX311" s="553"/>
      <c r="AY311" s="554"/>
      <c r="AZ311" s="84">
        <v>0</v>
      </c>
      <c r="BA311" s="553"/>
      <c r="BB311" s="554"/>
      <c r="BC311" s="84"/>
      <c r="BD311" s="553"/>
      <c r="BE311" s="554"/>
      <c r="BF311" s="84"/>
      <c r="BG311" s="553"/>
      <c r="BH311" s="554"/>
      <c r="BI311" s="84"/>
      <c r="BJ311" s="553"/>
      <c r="BK311" s="554"/>
      <c r="BL311" s="84"/>
      <c r="BM311" s="553"/>
      <c r="BN311" s="554"/>
      <c r="BO311" s="84"/>
      <c r="BP311" s="553"/>
      <c r="BQ311" s="554"/>
      <c r="BR311" s="84"/>
      <c r="BS311" s="553"/>
      <c r="BT311" s="554"/>
      <c r="BU311" s="84"/>
      <c r="BV311" s="553"/>
      <c r="BW311" s="554"/>
      <c r="BX311" s="84"/>
      <c r="BY311" s="553"/>
      <c r="BZ311" s="554"/>
      <c r="CA311" s="84"/>
      <c r="CB311" s="553"/>
      <c r="CC311" s="554"/>
      <c r="CD311" s="84"/>
      <c r="CE311" s="553"/>
      <c r="CF311" s="554"/>
      <c r="CG311" s="84"/>
      <c r="CH311" s="553"/>
      <c r="CI311" s="554"/>
      <c r="CJ311" s="554"/>
      <c r="CK311" s="554"/>
      <c r="CL311" s="554"/>
      <c r="CM311" s="554"/>
      <c r="CN311" s="554"/>
      <c r="CO311" s="554"/>
      <c r="CP311" s="554"/>
      <c r="CQ311" s="554"/>
      <c r="CR311" s="554"/>
      <c r="CS311" s="554"/>
      <c r="CT311" s="554"/>
      <c r="CU311" s="554"/>
      <c r="CV311" s="554"/>
      <c r="CW311" s="554"/>
      <c r="CX311" s="554"/>
      <c r="CY311" s="554">
        <v>173658737</v>
      </c>
      <c r="CZ311" s="84">
        <v>0</v>
      </c>
      <c r="DA311" s="84"/>
      <c r="DB311" s="856" t="s">
        <v>20809</v>
      </c>
      <c r="DC311" s="85">
        <v>1</v>
      </c>
      <c r="DD311" s="928"/>
      <c r="DE311" s="102" t="s">
        <v>14525</v>
      </c>
      <c r="DF311" s="928"/>
      <c r="DG311" s="555" t="s">
        <v>5434</v>
      </c>
      <c r="DH311" s="928" t="s">
        <v>2088</v>
      </c>
      <c r="DI311" s="557"/>
      <c r="DJ311" s="166">
        <v>40625</v>
      </c>
      <c r="DK311" s="558">
        <v>15</v>
      </c>
      <c r="DL311" s="558"/>
      <c r="DM311" s="619" t="s">
        <v>20554</v>
      </c>
      <c r="DN311" s="890">
        <v>173658737</v>
      </c>
      <c r="DO311" s="928"/>
      <c r="DP311" s="928"/>
      <c r="DQ311" s="928"/>
      <c r="DR311" s="928"/>
    </row>
    <row r="312" spans="1:122" ht="60.75" customHeight="1" thickTop="1" thickBot="1">
      <c r="A312" s="214">
        <v>303</v>
      </c>
      <c r="B312" s="214" t="s">
        <v>568</v>
      </c>
      <c r="C312" s="214" t="s">
        <v>86</v>
      </c>
      <c r="D312" s="374">
        <v>0</v>
      </c>
      <c r="E312" s="517">
        <v>40624</v>
      </c>
      <c r="F312" s="517">
        <v>40610</v>
      </c>
      <c r="G312" s="517">
        <v>40666</v>
      </c>
      <c r="H312" s="517">
        <v>40686</v>
      </c>
      <c r="I312" s="517">
        <v>40666</v>
      </c>
      <c r="J312" s="382">
        <v>28</v>
      </c>
      <c r="K312" s="551">
        <v>41520</v>
      </c>
      <c r="L312" s="552"/>
      <c r="M312" s="117">
        <v>40204</v>
      </c>
      <c r="N312" s="214" t="s">
        <v>1467</v>
      </c>
      <c r="O312" s="1166">
        <v>890480123</v>
      </c>
      <c r="P312" s="530"/>
      <c r="Q312" s="530"/>
      <c r="R312" s="530"/>
      <c r="S312" s="530"/>
      <c r="T312" s="530"/>
      <c r="U312" s="530"/>
      <c r="V312" s="530"/>
      <c r="W312" s="530"/>
      <c r="X312" s="530"/>
      <c r="Y312" s="530"/>
      <c r="Z312" s="530"/>
      <c r="AA312" s="530"/>
      <c r="AB312" s="214" t="s">
        <v>927</v>
      </c>
      <c r="AC312" s="214" t="s">
        <v>221</v>
      </c>
      <c r="AD312" s="214" t="s">
        <v>228</v>
      </c>
      <c r="AE312" s="214" t="s">
        <v>509</v>
      </c>
      <c r="AF312" s="214">
        <v>8</v>
      </c>
      <c r="AG312" s="626"/>
      <c r="AH312" s="681">
        <v>75577498</v>
      </c>
      <c r="AI312" s="634">
        <v>71160000</v>
      </c>
      <c r="AJ312" s="634">
        <v>146737498</v>
      </c>
      <c r="AK312" s="214" t="s">
        <v>697</v>
      </c>
      <c r="AL312" s="214" t="s">
        <v>13003</v>
      </c>
      <c r="AM312" s="86">
        <v>75577498</v>
      </c>
      <c r="AN312" s="86" t="s">
        <v>1464</v>
      </c>
      <c r="AO312" s="86" t="s">
        <v>11091</v>
      </c>
      <c r="AP312" s="97" t="s">
        <v>1532</v>
      </c>
      <c r="AQ312" s="84">
        <v>75577498</v>
      </c>
      <c r="AR312" s="553">
        <v>40686</v>
      </c>
      <c r="AS312" s="554">
        <v>52</v>
      </c>
      <c r="AT312" s="84">
        <v>0</v>
      </c>
      <c r="AU312" s="553"/>
      <c r="AV312" s="554"/>
      <c r="AW312" s="84">
        <v>0</v>
      </c>
      <c r="AX312" s="553"/>
      <c r="AY312" s="554"/>
      <c r="AZ312" s="84">
        <v>0</v>
      </c>
      <c r="BA312" s="553"/>
      <c r="BB312" s="554"/>
      <c r="BC312" s="84"/>
      <c r="BD312" s="553"/>
      <c r="BE312" s="554"/>
      <c r="BF312" s="84"/>
      <c r="BG312" s="553"/>
      <c r="BH312" s="554"/>
      <c r="BI312" s="84"/>
      <c r="BJ312" s="553"/>
      <c r="BK312" s="554"/>
      <c r="BL312" s="84"/>
      <c r="BM312" s="553"/>
      <c r="BN312" s="554"/>
      <c r="BO312" s="84"/>
      <c r="BP312" s="553"/>
      <c r="BQ312" s="554"/>
      <c r="BR312" s="84"/>
      <c r="BS312" s="553"/>
      <c r="BT312" s="554"/>
      <c r="BU312" s="84"/>
      <c r="BV312" s="553"/>
      <c r="BW312" s="554"/>
      <c r="BX312" s="84"/>
      <c r="BY312" s="553"/>
      <c r="BZ312" s="554"/>
      <c r="CA312" s="84"/>
      <c r="CB312" s="553"/>
      <c r="CC312" s="554"/>
      <c r="CD312" s="84"/>
      <c r="CE312" s="553"/>
      <c r="CF312" s="554"/>
      <c r="CG312" s="84"/>
      <c r="CH312" s="553"/>
      <c r="CI312" s="554"/>
      <c r="CJ312" s="554"/>
      <c r="CK312" s="554"/>
      <c r="CL312" s="554"/>
      <c r="CM312" s="554"/>
      <c r="CN312" s="554"/>
      <c r="CO312" s="554"/>
      <c r="CP312" s="554"/>
      <c r="CQ312" s="554"/>
      <c r="CR312" s="554"/>
      <c r="CS312" s="554"/>
      <c r="CT312" s="554"/>
      <c r="CU312" s="554"/>
      <c r="CV312" s="554"/>
      <c r="CW312" s="554"/>
      <c r="CX312" s="554"/>
      <c r="CY312" s="554">
        <v>75577498</v>
      </c>
      <c r="CZ312" s="84">
        <v>0</v>
      </c>
      <c r="DA312" s="84"/>
      <c r="DB312" s="727" t="s">
        <v>13003</v>
      </c>
      <c r="DC312" s="85">
        <v>1</v>
      </c>
      <c r="DD312" s="928"/>
      <c r="DE312" s="102" t="s">
        <v>19355</v>
      </c>
      <c r="DF312" s="928"/>
      <c r="DG312" s="555" t="s">
        <v>5435</v>
      </c>
      <c r="DH312" s="928" t="s">
        <v>2089</v>
      </c>
      <c r="DI312" s="557"/>
      <c r="DJ312" s="166">
        <v>40626</v>
      </c>
      <c r="DK312" s="558">
        <v>16</v>
      </c>
      <c r="DL312" s="558"/>
      <c r="DM312" s="619" t="s">
        <v>20555</v>
      </c>
      <c r="DN312" s="890">
        <v>75577498</v>
      </c>
      <c r="DO312" s="928"/>
      <c r="DP312" s="928"/>
      <c r="DQ312" s="928"/>
      <c r="DR312" s="928"/>
    </row>
    <row r="313" spans="1:122" ht="60.75" customHeight="1" thickTop="1" thickBot="1">
      <c r="A313" s="214">
        <v>304</v>
      </c>
      <c r="B313" s="214" t="s">
        <v>568</v>
      </c>
      <c r="C313" s="214" t="s">
        <v>86</v>
      </c>
      <c r="D313" s="374">
        <v>0</v>
      </c>
      <c r="E313" s="517">
        <v>40624</v>
      </c>
      <c r="F313" s="517">
        <v>40610</v>
      </c>
      <c r="G313" s="517">
        <v>40652</v>
      </c>
      <c r="H313" s="517">
        <v>40673</v>
      </c>
      <c r="I313" s="517">
        <v>40673</v>
      </c>
      <c r="J313" s="382">
        <v>40</v>
      </c>
      <c r="K313" s="551">
        <v>41892</v>
      </c>
      <c r="L313" s="552"/>
      <c r="M313" s="117">
        <v>40204</v>
      </c>
      <c r="N313" s="214" t="s">
        <v>303</v>
      </c>
      <c r="O313" s="1166">
        <v>890000432</v>
      </c>
      <c r="P313" s="530" t="s">
        <v>1097</v>
      </c>
      <c r="Q313" s="530" t="s">
        <v>1097</v>
      </c>
      <c r="R313" s="530" t="s">
        <v>1097</v>
      </c>
      <c r="S313" s="530" t="s">
        <v>1097</v>
      </c>
      <c r="T313" s="530" t="s">
        <v>1097</v>
      </c>
      <c r="U313" s="530" t="s">
        <v>1097</v>
      </c>
      <c r="V313" s="530" t="s">
        <v>1097</v>
      </c>
      <c r="W313" s="530" t="s">
        <v>1097</v>
      </c>
      <c r="X313" s="530" t="s">
        <v>1097</v>
      </c>
      <c r="Y313" s="530" t="s">
        <v>1097</v>
      </c>
      <c r="Z313" s="530" t="s">
        <v>1097</v>
      </c>
      <c r="AA313" s="530" t="s">
        <v>1097</v>
      </c>
      <c r="AB313" s="214" t="s">
        <v>950</v>
      </c>
      <c r="AC313" s="214" t="s">
        <v>221</v>
      </c>
      <c r="AD313" s="214" t="s">
        <v>228</v>
      </c>
      <c r="AE313" s="214" t="s">
        <v>509</v>
      </c>
      <c r="AF313" s="214">
        <v>8</v>
      </c>
      <c r="AG313" s="626"/>
      <c r="AH313" s="681">
        <v>192000000</v>
      </c>
      <c r="AI313" s="634">
        <v>151000000</v>
      </c>
      <c r="AJ313" s="634">
        <v>343000000</v>
      </c>
      <c r="AK313" s="214" t="s">
        <v>719</v>
      </c>
      <c r="AL313" s="214" t="s">
        <v>156</v>
      </c>
      <c r="AM313" s="86">
        <v>192000000</v>
      </c>
      <c r="AN313" s="86" t="s">
        <v>1459</v>
      </c>
      <c r="AO313" s="86" t="s">
        <v>12895</v>
      </c>
      <c r="AP313" s="97" t="s">
        <v>1522</v>
      </c>
      <c r="AQ313" s="84">
        <v>192000000</v>
      </c>
      <c r="AR313" s="553">
        <v>40673</v>
      </c>
      <c r="AS313" s="554">
        <v>51</v>
      </c>
      <c r="AT313" s="84">
        <v>0</v>
      </c>
      <c r="AU313" s="553"/>
      <c r="AV313" s="554"/>
      <c r="AW313" s="84">
        <v>0</v>
      </c>
      <c r="AX313" s="553"/>
      <c r="AY313" s="554"/>
      <c r="AZ313" s="84">
        <v>0</v>
      </c>
      <c r="BA313" s="553"/>
      <c r="BB313" s="554"/>
      <c r="BC313" s="84"/>
      <c r="BD313" s="553"/>
      <c r="BE313" s="554"/>
      <c r="BF313" s="84"/>
      <c r="BG313" s="553"/>
      <c r="BH313" s="554"/>
      <c r="BI313" s="84"/>
      <c r="BJ313" s="553"/>
      <c r="BK313" s="554"/>
      <c r="BL313" s="84"/>
      <c r="BM313" s="553"/>
      <c r="BN313" s="554"/>
      <c r="BO313" s="84"/>
      <c r="BP313" s="553"/>
      <c r="BQ313" s="554"/>
      <c r="BR313" s="84"/>
      <c r="BS313" s="553"/>
      <c r="BT313" s="554"/>
      <c r="BU313" s="84"/>
      <c r="BV313" s="553"/>
      <c r="BW313" s="554"/>
      <c r="BX313" s="84"/>
      <c r="BY313" s="553"/>
      <c r="BZ313" s="554"/>
      <c r="CA313" s="84"/>
      <c r="CB313" s="553"/>
      <c r="CC313" s="554"/>
      <c r="CD313" s="84"/>
      <c r="CE313" s="553"/>
      <c r="CF313" s="554"/>
      <c r="CG313" s="84"/>
      <c r="CH313" s="553"/>
      <c r="CI313" s="554"/>
      <c r="CJ313" s="554"/>
      <c r="CK313" s="554"/>
      <c r="CL313" s="554"/>
      <c r="CM313" s="554"/>
      <c r="CN313" s="554"/>
      <c r="CO313" s="554"/>
      <c r="CP313" s="554"/>
      <c r="CQ313" s="554"/>
      <c r="CR313" s="554"/>
      <c r="CS313" s="554"/>
      <c r="CT313" s="554"/>
      <c r="CU313" s="554"/>
      <c r="CV313" s="554"/>
      <c r="CW313" s="554"/>
      <c r="CX313" s="554"/>
      <c r="CY313" s="554">
        <v>192000000</v>
      </c>
      <c r="CZ313" s="84">
        <v>0</v>
      </c>
      <c r="DA313" s="84"/>
      <c r="DB313" s="856" t="s">
        <v>20280</v>
      </c>
      <c r="DC313" s="85">
        <v>1</v>
      </c>
      <c r="DD313" s="928"/>
      <c r="DE313" s="102" t="s">
        <v>14525</v>
      </c>
      <c r="DF313" s="928"/>
      <c r="DG313" s="555" t="s">
        <v>5436</v>
      </c>
      <c r="DH313" s="928" t="s">
        <v>2090</v>
      </c>
      <c r="DI313" s="557"/>
      <c r="DJ313" s="166">
        <v>40634</v>
      </c>
      <c r="DK313" s="558">
        <v>24</v>
      </c>
      <c r="DL313" s="558" t="s">
        <v>15785</v>
      </c>
      <c r="DM313" s="619" t="s">
        <v>20554</v>
      </c>
      <c r="DN313" s="890">
        <v>192000000</v>
      </c>
      <c r="DO313" s="928"/>
      <c r="DP313" s="928"/>
      <c r="DQ313" s="928"/>
      <c r="DR313" s="928"/>
    </row>
    <row r="314" spans="1:122" ht="60.75" customHeight="1" thickTop="1" thickBot="1">
      <c r="A314" s="214">
        <v>305</v>
      </c>
      <c r="B314" s="214" t="s">
        <v>568</v>
      </c>
      <c r="C314" s="214" t="s">
        <v>86</v>
      </c>
      <c r="D314" s="374">
        <v>0</v>
      </c>
      <c r="E314" s="517">
        <v>40624</v>
      </c>
      <c r="F314" s="517">
        <v>40610</v>
      </c>
      <c r="G314" s="517">
        <v>40648</v>
      </c>
      <c r="H314" s="517">
        <v>40660</v>
      </c>
      <c r="I314" s="517">
        <v>40624</v>
      </c>
      <c r="J314" s="382">
        <v>34</v>
      </c>
      <c r="K314" s="551">
        <v>41661</v>
      </c>
      <c r="L314" s="552">
        <v>40624</v>
      </c>
      <c r="M314" s="117">
        <v>40204</v>
      </c>
      <c r="N314" s="214" t="s">
        <v>338</v>
      </c>
      <c r="O314" s="1166">
        <v>890102257</v>
      </c>
      <c r="P314" s="530" t="s">
        <v>1097</v>
      </c>
      <c r="Q314" s="530" t="s">
        <v>1097</v>
      </c>
      <c r="R314" s="530" t="s">
        <v>1097</v>
      </c>
      <c r="S314" s="530" t="s">
        <v>1097</v>
      </c>
      <c r="T314" s="530" t="s">
        <v>1097</v>
      </c>
      <c r="U314" s="530" t="s">
        <v>1097</v>
      </c>
      <c r="V314" s="530" t="s">
        <v>1097</v>
      </c>
      <c r="W314" s="530" t="s">
        <v>1097</v>
      </c>
      <c r="X314" s="530" t="s">
        <v>1097</v>
      </c>
      <c r="Y314" s="530" t="s">
        <v>1097</v>
      </c>
      <c r="Z314" s="530" t="s">
        <v>1097</v>
      </c>
      <c r="AA314" s="530" t="s">
        <v>1097</v>
      </c>
      <c r="AB314" s="214" t="s">
        <v>928</v>
      </c>
      <c r="AC314" s="214" t="s">
        <v>221</v>
      </c>
      <c r="AD314" s="214" t="s">
        <v>228</v>
      </c>
      <c r="AE314" s="214" t="s">
        <v>509</v>
      </c>
      <c r="AF314" s="214">
        <v>8</v>
      </c>
      <c r="AG314" s="626"/>
      <c r="AH314" s="681">
        <v>157600000</v>
      </c>
      <c r="AI314" s="634">
        <v>273000000</v>
      </c>
      <c r="AJ314" s="634">
        <v>430600000</v>
      </c>
      <c r="AK314" s="214" t="s">
        <v>698</v>
      </c>
      <c r="AL314" s="214" t="s">
        <v>156</v>
      </c>
      <c r="AM314" s="86">
        <v>157600000</v>
      </c>
      <c r="AN314" s="86" t="s">
        <v>1470</v>
      </c>
      <c r="AO314" s="86" t="s">
        <v>8498</v>
      </c>
      <c r="AP314" s="97" t="s">
        <v>1536</v>
      </c>
      <c r="AQ314" s="84">
        <v>157600000</v>
      </c>
      <c r="AR314" s="553">
        <v>40660</v>
      </c>
      <c r="AS314" s="554">
        <v>50</v>
      </c>
      <c r="AT314" s="84">
        <v>0</v>
      </c>
      <c r="AU314" s="553"/>
      <c r="AV314" s="554"/>
      <c r="AW314" s="84">
        <v>0</v>
      </c>
      <c r="AX314" s="553"/>
      <c r="AY314" s="554"/>
      <c r="AZ314" s="84">
        <v>0</v>
      </c>
      <c r="BA314" s="553"/>
      <c r="BB314" s="554"/>
      <c r="BC314" s="84"/>
      <c r="BD314" s="553"/>
      <c r="BE314" s="554"/>
      <c r="BF314" s="84"/>
      <c r="BG314" s="553"/>
      <c r="BH314" s="554"/>
      <c r="BI314" s="84"/>
      <c r="BJ314" s="553"/>
      <c r="BK314" s="554"/>
      <c r="BL314" s="84"/>
      <c r="BM314" s="553"/>
      <c r="BN314" s="554"/>
      <c r="BO314" s="84"/>
      <c r="BP314" s="553"/>
      <c r="BQ314" s="554"/>
      <c r="BR314" s="84"/>
      <c r="BS314" s="553"/>
      <c r="BT314" s="554"/>
      <c r="BU314" s="84"/>
      <c r="BV314" s="553"/>
      <c r="BW314" s="554"/>
      <c r="BX314" s="84"/>
      <c r="BY314" s="553"/>
      <c r="BZ314" s="554"/>
      <c r="CA314" s="84"/>
      <c r="CB314" s="553"/>
      <c r="CC314" s="554"/>
      <c r="CD314" s="84"/>
      <c r="CE314" s="553"/>
      <c r="CF314" s="554"/>
      <c r="CG314" s="84"/>
      <c r="CH314" s="553"/>
      <c r="CI314" s="554"/>
      <c r="CJ314" s="554"/>
      <c r="CK314" s="554"/>
      <c r="CL314" s="554"/>
      <c r="CM314" s="554"/>
      <c r="CN314" s="554"/>
      <c r="CO314" s="554"/>
      <c r="CP314" s="554"/>
      <c r="CQ314" s="554"/>
      <c r="CR314" s="554"/>
      <c r="CS314" s="554"/>
      <c r="CT314" s="554"/>
      <c r="CU314" s="554"/>
      <c r="CV314" s="554"/>
      <c r="CW314" s="554"/>
      <c r="CX314" s="554"/>
      <c r="CY314" s="554">
        <v>157600000</v>
      </c>
      <c r="CZ314" s="84">
        <v>0</v>
      </c>
      <c r="DA314" s="84"/>
      <c r="DB314" s="856" t="s">
        <v>20809</v>
      </c>
      <c r="DC314" s="85">
        <v>1</v>
      </c>
      <c r="DD314" s="928"/>
      <c r="DE314" s="102" t="s">
        <v>19355</v>
      </c>
      <c r="DF314" s="928"/>
      <c r="DG314" s="555" t="s">
        <v>5437</v>
      </c>
      <c r="DH314" s="928" t="s">
        <v>2091</v>
      </c>
      <c r="DI314" s="557"/>
      <c r="DJ314" s="166">
        <v>40626</v>
      </c>
      <c r="DK314" s="558">
        <v>16</v>
      </c>
      <c r="DL314" s="558"/>
      <c r="DM314" s="619" t="s">
        <v>20554</v>
      </c>
      <c r="DN314" s="890">
        <v>157600000</v>
      </c>
      <c r="DO314" s="928"/>
      <c r="DP314" s="928"/>
      <c r="DQ314" s="928"/>
      <c r="DR314" s="928"/>
    </row>
    <row r="315" spans="1:122" ht="60.75" customHeight="1" thickTop="1" thickBot="1">
      <c r="A315" s="214">
        <v>306</v>
      </c>
      <c r="B315" s="214" t="s">
        <v>568</v>
      </c>
      <c r="C315" s="214" t="s">
        <v>543</v>
      </c>
      <c r="D315" s="374">
        <v>1</v>
      </c>
      <c r="E315" s="517">
        <v>40624</v>
      </c>
      <c r="F315" s="517">
        <v>40610</v>
      </c>
      <c r="G315" s="517">
        <v>40675</v>
      </c>
      <c r="H315" s="517">
        <v>40687</v>
      </c>
      <c r="I315" s="517">
        <v>40675</v>
      </c>
      <c r="J315" s="382">
        <v>40</v>
      </c>
      <c r="K315" s="551">
        <v>41894</v>
      </c>
      <c r="L315" s="561">
        <v>40675</v>
      </c>
      <c r="M315" s="117">
        <v>40204</v>
      </c>
      <c r="N315" s="214" t="s">
        <v>180</v>
      </c>
      <c r="O315" s="1166">
        <v>860007386</v>
      </c>
      <c r="P315" s="530" t="s">
        <v>1097</v>
      </c>
      <c r="Q315" s="530" t="s">
        <v>1097</v>
      </c>
      <c r="R315" s="530" t="s">
        <v>1097</v>
      </c>
      <c r="S315" s="530" t="s">
        <v>1097</v>
      </c>
      <c r="T315" s="530" t="s">
        <v>1097</v>
      </c>
      <c r="U315" s="530" t="s">
        <v>1097</v>
      </c>
      <c r="V315" s="530" t="s">
        <v>1097</v>
      </c>
      <c r="W315" s="530" t="s">
        <v>1097</v>
      </c>
      <c r="X315" s="530" t="s">
        <v>1097</v>
      </c>
      <c r="Y315" s="530" t="s">
        <v>1097</v>
      </c>
      <c r="Z315" s="530" t="s">
        <v>1097</v>
      </c>
      <c r="AA315" s="530" t="s">
        <v>1097</v>
      </c>
      <c r="AB315" s="214" t="s">
        <v>951</v>
      </c>
      <c r="AC315" s="214" t="s">
        <v>221</v>
      </c>
      <c r="AD315" s="214" t="s">
        <v>228</v>
      </c>
      <c r="AE315" s="214" t="s">
        <v>509</v>
      </c>
      <c r="AF315" s="214">
        <v>8</v>
      </c>
      <c r="AG315" s="626"/>
      <c r="AH315" s="681">
        <v>150435000</v>
      </c>
      <c r="AI315" s="634">
        <v>178949000</v>
      </c>
      <c r="AJ315" s="634">
        <v>329384000</v>
      </c>
      <c r="AK315" s="214" t="s">
        <v>696</v>
      </c>
      <c r="AL315" s="214" t="s">
        <v>156</v>
      </c>
      <c r="AM315" s="86">
        <v>150435000</v>
      </c>
      <c r="AN315" s="86" t="s">
        <v>14315</v>
      </c>
      <c r="AO315" s="86" t="s">
        <v>14315</v>
      </c>
      <c r="AP315" s="97" t="s">
        <v>1525</v>
      </c>
      <c r="AQ315" s="84">
        <v>150435000</v>
      </c>
      <c r="AR315" s="553">
        <v>40687</v>
      </c>
      <c r="AS315" s="554">
        <v>53</v>
      </c>
      <c r="AT315" s="84">
        <v>0</v>
      </c>
      <c r="AU315" s="553"/>
      <c r="AV315" s="554"/>
      <c r="AW315" s="84">
        <v>0</v>
      </c>
      <c r="AX315" s="553"/>
      <c r="AY315" s="554"/>
      <c r="AZ315" s="84">
        <v>0</v>
      </c>
      <c r="BA315" s="553"/>
      <c r="BB315" s="554"/>
      <c r="BC315" s="84"/>
      <c r="BD315" s="553"/>
      <c r="BE315" s="554"/>
      <c r="BF315" s="84"/>
      <c r="BG315" s="553"/>
      <c r="BH315" s="554"/>
      <c r="BI315" s="84"/>
      <c r="BJ315" s="553"/>
      <c r="BK315" s="554"/>
      <c r="BL315" s="84"/>
      <c r="BM315" s="553"/>
      <c r="BN315" s="554"/>
      <c r="BO315" s="84"/>
      <c r="BP315" s="553"/>
      <c r="BQ315" s="554"/>
      <c r="BR315" s="84"/>
      <c r="BS315" s="553"/>
      <c r="BT315" s="554"/>
      <c r="BU315" s="84"/>
      <c r="BV315" s="553"/>
      <c r="BW315" s="554"/>
      <c r="BX315" s="84"/>
      <c r="BY315" s="553"/>
      <c r="BZ315" s="554"/>
      <c r="CA315" s="84"/>
      <c r="CB315" s="553"/>
      <c r="CC315" s="554"/>
      <c r="CD315" s="84"/>
      <c r="CE315" s="553"/>
      <c r="CF315" s="554"/>
      <c r="CG315" s="84"/>
      <c r="CH315" s="553"/>
      <c r="CI315" s="554"/>
      <c r="CJ315" s="554"/>
      <c r="CK315" s="554"/>
      <c r="CL315" s="554"/>
      <c r="CM315" s="554"/>
      <c r="CN315" s="554"/>
      <c r="CO315" s="554"/>
      <c r="CP315" s="554"/>
      <c r="CQ315" s="554"/>
      <c r="CR315" s="554"/>
      <c r="CS315" s="554"/>
      <c r="CT315" s="554"/>
      <c r="CU315" s="554"/>
      <c r="CV315" s="554"/>
      <c r="CW315" s="554"/>
      <c r="CX315" s="554"/>
      <c r="CY315" s="554">
        <v>150435000</v>
      </c>
      <c r="CZ315" s="84">
        <v>0</v>
      </c>
      <c r="DA315" s="84"/>
      <c r="DB315" s="856" t="s">
        <v>20280</v>
      </c>
      <c r="DC315" s="85">
        <v>1</v>
      </c>
      <c r="DD315" s="928"/>
      <c r="DE315" s="102" t="s">
        <v>19355</v>
      </c>
      <c r="DF315" s="928"/>
      <c r="DG315" s="555" t="s">
        <v>5438</v>
      </c>
      <c r="DH315" s="928" t="s">
        <v>2092</v>
      </c>
      <c r="DI315" s="557">
        <v>40675</v>
      </c>
      <c r="DJ315" s="166">
        <v>40626</v>
      </c>
      <c r="DK315" s="558">
        <v>16</v>
      </c>
      <c r="DL315" s="558"/>
      <c r="DM315" s="619" t="s">
        <v>20554</v>
      </c>
      <c r="DN315" s="890">
        <v>150435000</v>
      </c>
      <c r="DO315" s="928"/>
      <c r="DP315" s="928"/>
      <c r="DQ315" s="928"/>
      <c r="DR315" s="928"/>
    </row>
    <row r="316" spans="1:122" ht="60.75" customHeight="1" thickTop="1" thickBot="1">
      <c r="A316" s="214">
        <v>307</v>
      </c>
      <c r="B316" s="214" t="s">
        <v>568</v>
      </c>
      <c r="C316" s="214" t="s">
        <v>543</v>
      </c>
      <c r="D316" s="374">
        <v>1</v>
      </c>
      <c r="E316" s="517">
        <v>40624</v>
      </c>
      <c r="F316" s="517">
        <v>40610</v>
      </c>
      <c r="G316" s="517">
        <v>40645</v>
      </c>
      <c r="H316" s="517">
        <v>40658</v>
      </c>
      <c r="I316" s="517">
        <v>40645</v>
      </c>
      <c r="J316" s="382">
        <v>34</v>
      </c>
      <c r="K316" s="551">
        <v>41682</v>
      </c>
      <c r="L316" s="561">
        <v>40645</v>
      </c>
      <c r="M316" s="117">
        <v>40204</v>
      </c>
      <c r="N316" s="214" t="s">
        <v>180</v>
      </c>
      <c r="O316" s="1166">
        <v>860007386</v>
      </c>
      <c r="P316" s="530" t="s">
        <v>1097</v>
      </c>
      <c r="Q316" s="530" t="s">
        <v>1097</v>
      </c>
      <c r="R316" s="530" t="s">
        <v>1097</v>
      </c>
      <c r="S316" s="530" t="s">
        <v>1097</v>
      </c>
      <c r="T316" s="530" t="s">
        <v>1097</v>
      </c>
      <c r="U316" s="530">
        <v>34190</v>
      </c>
      <c r="V316" s="530" t="s">
        <v>1097</v>
      </c>
      <c r="W316" s="530" t="s">
        <v>1097</v>
      </c>
      <c r="X316" s="530" t="s">
        <v>1097</v>
      </c>
      <c r="Y316" s="530" t="s">
        <v>1097</v>
      </c>
      <c r="Z316" s="530" t="s">
        <v>1097</v>
      </c>
      <c r="AA316" s="530" t="s">
        <v>1097</v>
      </c>
      <c r="AB316" s="214" t="s">
        <v>952</v>
      </c>
      <c r="AC316" s="214" t="s">
        <v>221</v>
      </c>
      <c r="AD316" s="214" t="s">
        <v>228</v>
      </c>
      <c r="AE316" s="214" t="s">
        <v>509</v>
      </c>
      <c r="AF316" s="214">
        <v>8</v>
      </c>
      <c r="AG316" s="626"/>
      <c r="AH316" s="681">
        <v>100452000</v>
      </c>
      <c r="AI316" s="634">
        <v>139117000</v>
      </c>
      <c r="AJ316" s="634">
        <v>239569000</v>
      </c>
      <c r="AK316" s="214" t="s">
        <v>696</v>
      </c>
      <c r="AL316" s="214" t="s">
        <v>156</v>
      </c>
      <c r="AM316" s="86">
        <v>100452000</v>
      </c>
      <c r="AN316" s="86" t="s">
        <v>14315</v>
      </c>
      <c r="AO316" s="86" t="s">
        <v>14315</v>
      </c>
      <c r="AP316" s="97" t="s">
        <v>1525</v>
      </c>
      <c r="AQ316" s="84">
        <v>100452000</v>
      </c>
      <c r="AR316" s="553">
        <v>40658</v>
      </c>
      <c r="AS316" s="554">
        <v>49</v>
      </c>
      <c r="AT316" s="84">
        <v>0</v>
      </c>
      <c r="AU316" s="553"/>
      <c r="AV316" s="554"/>
      <c r="AW316" s="84">
        <v>0</v>
      </c>
      <c r="AX316" s="553"/>
      <c r="AY316" s="554"/>
      <c r="AZ316" s="84">
        <v>0</v>
      </c>
      <c r="BA316" s="553"/>
      <c r="BB316" s="554"/>
      <c r="BC316" s="84"/>
      <c r="BD316" s="553"/>
      <c r="BE316" s="554"/>
      <c r="BF316" s="84"/>
      <c r="BG316" s="553"/>
      <c r="BH316" s="554"/>
      <c r="BI316" s="84"/>
      <c r="BJ316" s="553"/>
      <c r="BK316" s="554"/>
      <c r="BL316" s="84"/>
      <c r="BM316" s="553"/>
      <c r="BN316" s="554"/>
      <c r="BO316" s="84"/>
      <c r="BP316" s="553"/>
      <c r="BQ316" s="554"/>
      <c r="BR316" s="84"/>
      <c r="BS316" s="553"/>
      <c r="BT316" s="554"/>
      <c r="BU316" s="84"/>
      <c r="BV316" s="553"/>
      <c r="BW316" s="554"/>
      <c r="BX316" s="84"/>
      <c r="BY316" s="553"/>
      <c r="BZ316" s="554"/>
      <c r="CA316" s="84"/>
      <c r="CB316" s="553"/>
      <c r="CC316" s="554"/>
      <c r="CD316" s="84"/>
      <c r="CE316" s="553"/>
      <c r="CF316" s="554"/>
      <c r="CG316" s="84"/>
      <c r="CH316" s="553"/>
      <c r="CI316" s="554"/>
      <c r="CJ316" s="554"/>
      <c r="CK316" s="554"/>
      <c r="CL316" s="554"/>
      <c r="CM316" s="554"/>
      <c r="CN316" s="554"/>
      <c r="CO316" s="554"/>
      <c r="CP316" s="554"/>
      <c r="CQ316" s="554"/>
      <c r="CR316" s="554"/>
      <c r="CS316" s="554"/>
      <c r="CT316" s="554"/>
      <c r="CU316" s="554"/>
      <c r="CV316" s="554"/>
      <c r="CW316" s="554"/>
      <c r="CX316" s="554"/>
      <c r="CY316" s="554">
        <v>100452000</v>
      </c>
      <c r="CZ316" s="84">
        <v>0</v>
      </c>
      <c r="DA316" s="84"/>
      <c r="DB316" s="856" t="s">
        <v>20809</v>
      </c>
      <c r="DC316" s="85">
        <v>1</v>
      </c>
      <c r="DD316" s="928"/>
      <c r="DE316" s="102" t="s">
        <v>19355</v>
      </c>
      <c r="DF316" s="928"/>
      <c r="DG316" s="555" t="s">
        <v>5439</v>
      </c>
      <c r="DH316" s="928" t="s">
        <v>2093</v>
      </c>
      <c r="DI316" s="557">
        <v>40645</v>
      </c>
      <c r="DJ316" s="166">
        <v>40626</v>
      </c>
      <c r="DK316" s="558">
        <v>16</v>
      </c>
      <c r="DL316" s="558"/>
      <c r="DM316" s="619" t="s">
        <v>20554</v>
      </c>
      <c r="DN316" s="890">
        <v>100452000</v>
      </c>
      <c r="DO316" s="928"/>
      <c r="DP316" s="928"/>
      <c r="DQ316" s="928"/>
      <c r="DR316" s="928"/>
    </row>
    <row r="317" spans="1:122" ht="60.75" customHeight="1" thickTop="1" thickBot="1">
      <c r="A317" s="214">
        <v>308</v>
      </c>
      <c r="B317" s="214" t="s">
        <v>568</v>
      </c>
      <c r="C317" s="214" t="s">
        <v>86</v>
      </c>
      <c r="D317" s="374">
        <v>0</v>
      </c>
      <c r="E317" s="517">
        <v>40624</v>
      </c>
      <c r="F317" s="517">
        <v>40610</v>
      </c>
      <c r="G317" s="517">
        <v>40648</v>
      </c>
      <c r="H317" s="517">
        <v>40660</v>
      </c>
      <c r="I317" s="517">
        <v>40648</v>
      </c>
      <c r="J317" s="382">
        <v>31</v>
      </c>
      <c r="K317" s="551">
        <v>41593</v>
      </c>
      <c r="L317" s="552"/>
      <c r="M317" s="117">
        <v>40204</v>
      </c>
      <c r="N317" s="214" t="s">
        <v>101</v>
      </c>
      <c r="O317" s="1166">
        <v>890980040</v>
      </c>
      <c r="P317" s="530"/>
      <c r="Q317" s="530"/>
      <c r="R317" s="530"/>
      <c r="S317" s="530"/>
      <c r="T317" s="530"/>
      <c r="U317" s="530"/>
      <c r="V317" s="530"/>
      <c r="W317" s="530"/>
      <c r="X317" s="530"/>
      <c r="Y317" s="530"/>
      <c r="Z317" s="530"/>
      <c r="AA317" s="530"/>
      <c r="AB317" s="214" t="s">
        <v>929</v>
      </c>
      <c r="AC317" s="214" t="s">
        <v>221</v>
      </c>
      <c r="AD317" s="214" t="s">
        <v>228</v>
      </c>
      <c r="AE317" s="214" t="s">
        <v>509</v>
      </c>
      <c r="AF317" s="214">
        <v>8</v>
      </c>
      <c r="AG317" s="626"/>
      <c r="AH317" s="681">
        <v>199790800</v>
      </c>
      <c r="AI317" s="634">
        <v>154421121</v>
      </c>
      <c r="AJ317" s="634">
        <v>354211921</v>
      </c>
      <c r="AK317" s="214" t="s">
        <v>738</v>
      </c>
      <c r="AL317" s="214" t="s">
        <v>156</v>
      </c>
      <c r="AM317" s="86">
        <v>199790800</v>
      </c>
      <c r="AN317" s="86" t="s">
        <v>14361</v>
      </c>
      <c r="AO317" s="86" t="s">
        <v>8485</v>
      </c>
      <c r="AP317" s="97" t="s">
        <v>1509</v>
      </c>
      <c r="AQ317" s="84">
        <v>199790800</v>
      </c>
      <c r="AR317" s="553">
        <v>40660</v>
      </c>
      <c r="AS317" s="554">
        <v>50</v>
      </c>
      <c r="AT317" s="84">
        <v>0</v>
      </c>
      <c r="AU317" s="553"/>
      <c r="AV317" s="554"/>
      <c r="AW317" s="84">
        <v>0</v>
      </c>
      <c r="AX317" s="553"/>
      <c r="AY317" s="554"/>
      <c r="AZ317" s="84">
        <v>0</v>
      </c>
      <c r="BA317" s="553"/>
      <c r="BB317" s="554"/>
      <c r="BC317" s="84"/>
      <c r="BD317" s="553"/>
      <c r="BE317" s="554"/>
      <c r="BF317" s="84"/>
      <c r="BG317" s="553"/>
      <c r="BH317" s="554"/>
      <c r="BI317" s="84"/>
      <c r="BJ317" s="553"/>
      <c r="BK317" s="554"/>
      <c r="BL317" s="84"/>
      <c r="BM317" s="553"/>
      <c r="BN317" s="554"/>
      <c r="BO317" s="84"/>
      <c r="BP317" s="553"/>
      <c r="BQ317" s="554"/>
      <c r="BR317" s="84"/>
      <c r="BS317" s="553"/>
      <c r="BT317" s="554"/>
      <c r="BU317" s="84"/>
      <c r="BV317" s="553"/>
      <c r="BW317" s="554"/>
      <c r="BX317" s="84"/>
      <c r="BY317" s="553"/>
      <c r="BZ317" s="554"/>
      <c r="CA317" s="84"/>
      <c r="CB317" s="553"/>
      <c r="CC317" s="554"/>
      <c r="CD317" s="84"/>
      <c r="CE317" s="553"/>
      <c r="CF317" s="554"/>
      <c r="CG317" s="84"/>
      <c r="CH317" s="553"/>
      <c r="CI317" s="554"/>
      <c r="CJ317" s="554"/>
      <c r="CK317" s="554"/>
      <c r="CL317" s="554"/>
      <c r="CM317" s="554"/>
      <c r="CN317" s="554"/>
      <c r="CO317" s="554"/>
      <c r="CP317" s="554"/>
      <c r="CQ317" s="554"/>
      <c r="CR317" s="554"/>
      <c r="CS317" s="554"/>
      <c r="CT317" s="554"/>
      <c r="CU317" s="554"/>
      <c r="CV317" s="554"/>
      <c r="CW317" s="554"/>
      <c r="CX317" s="554"/>
      <c r="CY317" s="554">
        <v>199790800</v>
      </c>
      <c r="CZ317" s="84">
        <v>0</v>
      </c>
      <c r="DA317" s="84"/>
      <c r="DB317" s="856" t="s">
        <v>20809</v>
      </c>
      <c r="DC317" s="85">
        <v>1</v>
      </c>
      <c r="DD317" s="928"/>
      <c r="DE317" s="102" t="s">
        <v>19355</v>
      </c>
      <c r="DF317" s="928"/>
      <c r="DG317" s="555" t="s">
        <v>5440</v>
      </c>
      <c r="DH317" s="928" t="s">
        <v>2110</v>
      </c>
      <c r="DI317" s="557"/>
      <c r="DJ317" s="166">
        <v>40626</v>
      </c>
      <c r="DK317" s="558">
        <v>16</v>
      </c>
      <c r="DL317" s="558" t="s">
        <v>15785</v>
      </c>
      <c r="DM317" s="619" t="s">
        <v>20554</v>
      </c>
      <c r="DN317" s="890">
        <v>199790800</v>
      </c>
      <c r="DO317" s="928"/>
      <c r="DP317" s="928"/>
      <c r="DQ317" s="928"/>
      <c r="DR317" s="928"/>
    </row>
    <row r="318" spans="1:122" ht="60.75" customHeight="1" thickTop="1" thickBot="1">
      <c r="A318" s="214">
        <v>309</v>
      </c>
      <c r="B318" s="214" t="s">
        <v>568</v>
      </c>
      <c r="C318" s="214" t="s">
        <v>86</v>
      </c>
      <c r="D318" s="374">
        <v>0</v>
      </c>
      <c r="E318" s="517">
        <v>40624</v>
      </c>
      <c r="F318" s="517">
        <v>40610</v>
      </c>
      <c r="G318" s="517">
        <v>40648</v>
      </c>
      <c r="H318" s="517">
        <v>40660</v>
      </c>
      <c r="I318" s="517">
        <v>40660</v>
      </c>
      <c r="J318" s="382">
        <v>35</v>
      </c>
      <c r="K318" s="551">
        <v>41725</v>
      </c>
      <c r="L318" s="517">
        <v>40624</v>
      </c>
      <c r="M318" s="117">
        <v>40204</v>
      </c>
      <c r="N318" s="214" t="s">
        <v>101</v>
      </c>
      <c r="O318" s="1166">
        <v>890980040</v>
      </c>
      <c r="P318" s="530" t="s">
        <v>1097</v>
      </c>
      <c r="Q318" s="530" t="s">
        <v>1097</v>
      </c>
      <c r="R318" s="530" t="s">
        <v>1097</v>
      </c>
      <c r="S318" s="530" t="s">
        <v>1097</v>
      </c>
      <c r="T318" s="530" t="s">
        <v>1097</v>
      </c>
      <c r="U318" s="530" t="s">
        <v>1097</v>
      </c>
      <c r="V318" s="530" t="s">
        <v>1097</v>
      </c>
      <c r="W318" s="530" t="s">
        <v>1097</v>
      </c>
      <c r="X318" s="530" t="s">
        <v>1097</v>
      </c>
      <c r="Y318" s="530" t="s">
        <v>1097</v>
      </c>
      <c r="Z318" s="530" t="s">
        <v>1097</v>
      </c>
      <c r="AA318" s="530" t="s">
        <v>1097</v>
      </c>
      <c r="AB318" s="214" t="s">
        <v>930</v>
      </c>
      <c r="AC318" s="214" t="s">
        <v>221</v>
      </c>
      <c r="AD318" s="214" t="s">
        <v>228</v>
      </c>
      <c r="AE318" s="214" t="s">
        <v>509</v>
      </c>
      <c r="AF318" s="214">
        <v>8</v>
      </c>
      <c r="AG318" s="626"/>
      <c r="AH318" s="681">
        <v>199991000</v>
      </c>
      <c r="AI318" s="634">
        <v>184900000</v>
      </c>
      <c r="AJ318" s="634">
        <v>384891000</v>
      </c>
      <c r="AK318" s="214" t="s">
        <v>738</v>
      </c>
      <c r="AL318" s="214" t="s">
        <v>156</v>
      </c>
      <c r="AM318" s="86">
        <v>199991000</v>
      </c>
      <c r="AN318" s="86" t="s">
        <v>14361</v>
      </c>
      <c r="AO318" s="86" t="s">
        <v>8485</v>
      </c>
      <c r="AP318" s="97" t="s">
        <v>1509</v>
      </c>
      <c r="AQ318" s="84">
        <v>199991000</v>
      </c>
      <c r="AR318" s="553">
        <v>40660</v>
      </c>
      <c r="AS318" s="554">
        <v>50</v>
      </c>
      <c r="AT318" s="84">
        <v>0</v>
      </c>
      <c r="AU318" s="553"/>
      <c r="AV318" s="554"/>
      <c r="AW318" s="84">
        <v>0</v>
      </c>
      <c r="AX318" s="553"/>
      <c r="AY318" s="554"/>
      <c r="AZ318" s="84">
        <v>0</v>
      </c>
      <c r="BA318" s="553"/>
      <c r="BB318" s="554"/>
      <c r="BC318" s="84"/>
      <c r="BD318" s="553"/>
      <c r="BE318" s="554"/>
      <c r="BF318" s="84"/>
      <c r="BG318" s="553"/>
      <c r="BH318" s="554"/>
      <c r="BI318" s="84"/>
      <c r="BJ318" s="553"/>
      <c r="BK318" s="554"/>
      <c r="BL318" s="84"/>
      <c r="BM318" s="553"/>
      <c r="BN318" s="554"/>
      <c r="BO318" s="84"/>
      <c r="BP318" s="553"/>
      <c r="BQ318" s="554"/>
      <c r="BR318" s="84"/>
      <c r="BS318" s="553"/>
      <c r="BT318" s="554"/>
      <c r="BU318" s="84"/>
      <c r="BV318" s="553"/>
      <c r="BW318" s="554"/>
      <c r="BX318" s="84"/>
      <c r="BY318" s="553"/>
      <c r="BZ318" s="554"/>
      <c r="CA318" s="84"/>
      <c r="CB318" s="553"/>
      <c r="CC318" s="554"/>
      <c r="CD318" s="84"/>
      <c r="CE318" s="553"/>
      <c r="CF318" s="554"/>
      <c r="CG318" s="84"/>
      <c r="CH318" s="553"/>
      <c r="CI318" s="554"/>
      <c r="CJ318" s="554"/>
      <c r="CK318" s="554"/>
      <c r="CL318" s="554"/>
      <c r="CM318" s="554"/>
      <c r="CN318" s="554"/>
      <c r="CO318" s="554"/>
      <c r="CP318" s="554"/>
      <c r="CQ318" s="554"/>
      <c r="CR318" s="554"/>
      <c r="CS318" s="554"/>
      <c r="CT318" s="554"/>
      <c r="CU318" s="554"/>
      <c r="CV318" s="554"/>
      <c r="CW318" s="554"/>
      <c r="CX318" s="554"/>
      <c r="CY318" s="554">
        <v>199991000</v>
      </c>
      <c r="CZ318" s="84">
        <v>0</v>
      </c>
      <c r="DA318" s="84"/>
      <c r="DB318" s="856" t="s">
        <v>20280</v>
      </c>
      <c r="DC318" s="85">
        <v>1</v>
      </c>
      <c r="DD318" s="928"/>
      <c r="DE318" s="102" t="s">
        <v>14525</v>
      </c>
      <c r="DF318" s="928"/>
      <c r="DG318" s="555" t="s">
        <v>5441</v>
      </c>
      <c r="DH318" s="928" t="s">
        <v>2111</v>
      </c>
      <c r="DI318" s="557"/>
      <c r="DJ318" s="166">
        <v>40626</v>
      </c>
      <c r="DK318" s="558">
        <v>16</v>
      </c>
      <c r="DL318" s="558" t="s">
        <v>15785</v>
      </c>
      <c r="DM318" s="619" t="s">
        <v>20554</v>
      </c>
      <c r="DN318" s="890">
        <v>199991000</v>
      </c>
      <c r="DO318" s="928"/>
      <c r="DP318" s="928"/>
      <c r="DQ318" s="928"/>
      <c r="DR318" s="928"/>
    </row>
    <row r="319" spans="1:122" ht="60.75" customHeight="1" thickTop="1" thickBot="1">
      <c r="A319" s="214">
        <v>310</v>
      </c>
      <c r="B319" s="214" t="s">
        <v>568</v>
      </c>
      <c r="C319" s="214" t="s">
        <v>86</v>
      </c>
      <c r="D319" s="374">
        <v>0</v>
      </c>
      <c r="E319" s="517">
        <v>40624</v>
      </c>
      <c r="F319" s="517">
        <v>40610</v>
      </c>
      <c r="G319" s="517">
        <v>40648</v>
      </c>
      <c r="H319" s="517">
        <v>40660</v>
      </c>
      <c r="I319" s="517">
        <v>40660</v>
      </c>
      <c r="J319" s="382">
        <v>30</v>
      </c>
      <c r="K319" s="551">
        <v>41574</v>
      </c>
      <c r="L319" s="552"/>
      <c r="M319" s="117">
        <v>40204</v>
      </c>
      <c r="N319" s="214" t="s">
        <v>101</v>
      </c>
      <c r="O319" s="1166">
        <v>890980040</v>
      </c>
      <c r="P319" s="530"/>
      <c r="Q319" s="530"/>
      <c r="R319" s="530"/>
      <c r="S319" s="530"/>
      <c r="T319" s="530"/>
      <c r="U319" s="530"/>
      <c r="V319" s="530"/>
      <c r="W319" s="530"/>
      <c r="X319" s="530"/>
      <c r="Y319" s="530"/>
      <c r="Z319" s="530"/>
      <c r="AA319" s="530"/>
      <c r="AB319" s="214" t="s">
        <v>931</v>
      </c>
      <c r="AC319" s="214" t="s">
        <v>221</v>
      </c>
      <c r="AD319" s="214" t="s">
        <v>228</v>
      </c>
      <c r="AE319" s="214" t="s">
        <v>509</v>
      </c>
      <c r="AF319" s="214">
        <v>8</v>
      </c>
      <c r="AG319" s="626"/>
      <c r="AH319" s="636">
        <v>187410750</v>
      </c>
      <c r="AI319" s="634">
        <v>249453908</v>
      </c>
      <c r="AJ319" s="634">
        <v>436864658</v>
      </c>
      <c r="AK319" s="214" t="s">
        <v>738</v>
      </c>
      <c r="AL319" s="214" t="s">
        <v>156</v>
      </c>
      <c r="AM319" s="86">
        <v>187410750</v>
      </c>
      <c r="AN319" s="86" t="s">
        <v>14361</v>
      </c>
      <c r="AO319" s="86" t="s">
        <v>8485</v>
      </c>
      <c r="AP319" s="97" t="s">
        <v>1509</v>
      </c>
      <c r="AQ319" s="84">
        <v>187410750</v>
      </c>
      <c r="AR319" s="553">
        <v>40660</v>
      </c>
      <c r="AS319" s="554">
        <v>50</v>
      </c>
      <c r="AT319" s="84">
        <v>0</v>
      </c>
      <c r="AU319" s="553"/>
      <c r="AV319" s="554"/>
      <c r="AW319" s="84">
        <v>0</v>
      </c>
      <c r="AX319" s="553"/>
      <c r="AY319" s="554"/>
      <c r="AZ319" s="84">
        <v>0</v>
      </c>
      <c r="BA319" s="553"/>
      <c r="BB319" s="554"/>
      <c r="BC319" s="84"/>
      <c r="BD319" s="553"/>
      <c r="BE319" s="554"/>
      <c r="BF319" s="84"/>
      <c r="BG319" s="553"/>
      <c r="BH319" s="554"/>
      <c r="BI319" s="84"/>
      <c r="BJ319" s="553"/>
      <c r="BK319" s="554"/>
      <c r="BL319" s="84"/>
      <c r="BM319" s="553"/>
      <c r="BN319" s="554"/>
      <c r="BO319" s="84"/>
      <c r="BP319" s="553"/>
      <c r="BQ319" s="554"/>
      <c r="BR319" s="84"/>
      <c r="BS319" s="553"/>
      <c r="BT319" s="554"/>
      <c r="BU319" s="84"/>
      <c r="BV319" s="553"/>
      <c r="BW319" s="554"/>
      <c r="BX319" s="84"/>
      <c r="BY319" s="553"/>
      <c r="BZ319" s="554"/>
      <c r="CA319" s="84"/>
      <c r="CB319" s="553"/>
      <c r="CC319" s="554"/>
      <c r="CD319" s="84"/>
      <c r="CE319" s="553"/>
      <c r="CF319" s="554"/>
      <c r="CG319" s="84"/>
      <c r="CH319" s="553"/>
      <c r="CI319" s="554"/>
      <c r="CJ319" s="554"/>
      <c r="CK319" s="554"/>
      <c r="CL319" s="554"/>
      <c r="CM319" s="554"/>
      <c r="CN319" s="554"/>
      <c r="CO319" s="554"/>
      <c r="CP319" s="554"/>
      <c r="CQ319" s="554"/>
      <c r="CR319" s="554"/>
      <c r="CS319" s="554"/>
      <c r="CT319" s="554"/>
      <c r="CU319" s="554"/>
      <c r="CV319" s="554"/>
      <c r="CW319" s="554"/>
      <c r="CX319" s="554"/>
      <c r="CY319" s="554">
        <v>187410750</v>
      </c>
      <c r="CZ319" s="84">
        <v>0</v>
      </c>
      <c r="DA319" s="84"/>
      <c r="DB319" s="856" t="s">
        <v>20809</v>
      </c>
      <c r="DC319" s="85">
        <v>1</v>
      </c>
      <c r="DD319" s="928"/>
      <c r="DE319" s="102" t="s">
        <v>14525</v>
      </c>
      <c r="DF319" s="928"/>
      <c r="DG319" s="555" t="s">
        <v>5442</v>
      </c>
      <c r="DH319" s="928" t="s">
        <v>2112</v>
      </c>
      <c r="DI319" s="557"/>
      <c r="DJ319" s="166">
        <v>40626</v>
      </c>
      <c r="DK319" s="558">
        <v>16</v>
      </c>
      <c r="DL319" s="558" t="s">
        <v>15785</v>
      </c>
      <c r="DM319" s="619" t="s">
        <v>20554</v>
      </c>
      <c r="DN319" s="890">
        <v>187410750</v>
      </c>
      <c r="DO319" s="928"/>
      <c r="DP319" s="928"/>
      <c r="DQ319" s="928"/>
      <c r="DR319" s="928"/>
    </row>
    <row r="320" spans="1:122" ht="60.75" customHeight="1" thickTop="1" thickBot="1">
      <c r="A320" s="214">
        <v>312</v>
      </c>
      <c r="B320" s="214" t="s">
        <v>569</v>
      </c>
      <c r="C320" s="214" t="s">
        <v>86</v>
      </c>
      <c r="D320" s="374">
        <v>0</v>
      </c>
      <c r="E320" s="517">
        <v>40906</v>
      </c>
      <c r="F320" s="517">
        <v>40617</v>
      </c>
      <c r="G320" s="517">
        <v>40939</v>
      </c>
      <c r="H320" s="517">
        <v>40960</v>
      </c>
      <c r="I320" s="517">
        <v>40906</v>
      </c>
      <c r="J320" s="382">
        <v>28</v>
      </c>
      <c r="K320" s="551">
        <v>41758</v>
      </c>
      <c r="L320" s="552"/>
      <c r="M320" s="117">
        <v>40526</v>
      </c>
      <c r="N320" s="214" t="s">
        <v>691</v>
      </c>
      <c r="O320" s="1166">
        <v>899999063</v>
      </c>
      <c r="P320" s="530" t="s">
        <v>18947</v>
      </c>
      <c r="Q320" s="530">
        <v>830037248</v>
      </c>
      <c r="R320" s="530" t="s">
        <v>18948</v>
      </c>
      <c r="S320" s="530">
        <v>860063875</v>
      </c>
      <c r="T320" s="530" t="s">
        <v>1097</v>
      </c>
      <c r="U320" s="530" t="s">
        <v>1097</v>
      </c>
      <c r="V320" s="530" t="s">
        <v>1097</v>
      </c>
      <c r="W320" s="530" t="s">
        <v>1097</v>
      </c>
      <c r="X320" s="530" t="s">
        <v>1097</v>
      </c>
      <c r="Y320" s="530" t="s">
        <v>1097</v>
      </c>
      <c r="Z320" s="530" t="s">
        <v>1097</v>
      </c>
      <c r="AA320" s="530" t="s">
        <v>1097</v>
      </c>
      <c r="AB320" s="214" t="s">
        <v>953</v>
      </c>
      <c r="AC320" s="214" t="s">
        <v>230</v>
      </c>
      <c r="AD320" s="214" t="s">
        <v>255</v>
      </c>
      <c r="AE320" s="214" t="s">
        <v>329</v>
      </c>
      <c r="AF320" s="214">
        <v>177</v>
      </c>
      <c r="AG320" s="626"/>
      <c r="AH320" s="636">
        <v>212604000</v>
      </c>
      <c r="AI320" s="634">
        <v>365259000</v>
      </c>
      <c r="AJ320" s="634">
        <v>577863000</v>
      </c>
      <c r="AK320" s="214" t="s">
        <v>3617</v>
      </c>
      <c r="AL320" s="214" t="s">
        <v>156</v>
      </c>
      <c r="AM320" s="86">
        <v>212604000</v>
      </c>
      <c r="AN320" s="86" t="s">
        <v>14361</v>
      </c>
      <c r="AO320" s="86" t="s">
        <v>8485</v>
      </c>
      <c r="AP320" s="97" t="s">
        <v>1509</v>
      </c>
      <c r="AQ320" s="84">
        <v>212604000</v>
      </c>
      <c r="AR320" s="553">
        <v>40960</v>
      </c>
      <c r="AS320" s="554">
        <v>126</v>
      </c>
      <c r="AT320" s="84"/>
      <c r="AU320" s="553"/>
      <c r="AV320" s="554"/>
      <c r="AW320" s="84"/>
      <c r="AX320" s="553"/>
      <c r="AY320" s="554"/>
      <c r="AZ320" s="84"/>
      <c r="BA320" s="553"/>
      <c r="BB320" s="554"/>
      <c r="BC320" s="84"/>
      <c r="BD320" s="553"/>
      <c r="BE320" s="554"/>
      <c r="BF320" s="84"/>
      <c r="BG320" s="553"/>
      <c r="BH320" s="554"/>
      <c r="BI320" s="84"/>
      <c r="BJ320" s="553"/>
      <c r="BK320" s="554"/>
      <c r="BL320" s="84"/>
      <c r="BM320" s="553"/>
      <c r="BN320" s="554"/>
      <c r="BO320" s="84"/>
      <c r="BP320" s="553"/>
      <c r="BQ320" s="554"/>
      <c r="BR320" s="84"/>
      <c r="BS320" s="553"/>
      <c r="BT320" s="554"/>
      <c r="BU320" s="84"/>
      <c r="BV320" s="553"/>
      <c r="BW320" s="554"/>
      <c r="BX320" s="84"/>
      <c r="BY320" s="553"/>
      <c r="BZ320" s="554"/>
      <c r="CA320" s="84"/>
      <c r="CB320" s="553"/>
      <c r="CC320" s="554"/>
      <c r="CD320" s="84"/>
      <c r="CE320" s="553"/>
      <c r="CF320" s="554"/>
      <c r="CG320" s="84"/>
      <c r="CH320" s="553"/>
      <c r="CI320" s="554"/>
      <c r="CJ320" s="554"/>
      <c r="CK320" s="554"/>
      <c r="CL320" s="554"/>
      <c r="CM320" s="554"/>
      <c r="CN320" s="554"/>
      <c r="CO320" s="554"/>
      <c r="CP320" s="554"/>
      <c r="CQ320" s="554"/>
      <c r="CR320" s="554"/>
      <c r="CS320" s="554"/>
      <c r="CT320" s="554"/>
      <c r="CU320" s="554"/>
      <c r="CV320" s="554"/>
      <c r="CW320" s="554"/>
      <c r="CX320" s="554"/>
      <c r="CY320" s="554">
        <v>212604000</v>
      </c>
      <c r="CZ320" s="84">
        <v>0</v>
      </c>
      <c r="DA320" s="84"/>
      <c r="DB320" s="856" t="s">
        <v>20280</v>
      </c>
      <c r="DC320" s="85">
        <v>1</v>
      </c>
      <c r="DD320" s="928"/>
      <c r="DE320" s="102" t="s">
        <v>19355</v>
      </c>
      <c r="DF320" s="928" t="s">
        <v>4119</v>
      </c>
      <c r="DG320" s="555" t="s">
        <v>5443</v>
      </c>
      <c r="DH320" s="928" t="s">
        <v>2113</v>
      </c>
      <c r="DI320" s="557"/>
      <c r="DJ320" s="166">
        <v>40626</v>
      </c>
      <c r="DK320" s="558">
        <v>9</v>
      </c>
      <c r="DL320" s="558" t="s">
        <v>15785</v>
      </c>
      <c r="DM320" s="619" t="s">
        <v>20570</v>
      </c>
      <c r="DN320" s="890">
        <v>212604000</v>
      </c>
      <c r="DO320" s="928"/>
      <c r="DP320" s="928"/>
      <c r="DQ320" s="928"/>
      <c r="DR320" s="928"/>
    </row>
    <row r="321" spans="1:122" ht="60.75" customHeight="1" thickTop="1" thickBot="1">
      <c r="A321" s="214">
        <v>311</v>
      </c>
      <c r="B321" s="214" t="s">
        <v>2364</v>
      </c>
      <c r="C321" s="214" t="s">
        <v>543</v>
      </c>
      <c r="D321" s="374">
        <v>1</v>
      </c>
      <c r="E321" s="517">
        <v>40626</v>
      </c>
      <c r="F321" s="517">
        <v>40617</v>
      </c>
      <c r="G321" s="517">
        <v>40641</v>
      </c>
      <c r="H321" s="517">
        <v>40658</v>
      </c>
      <c r="I321" s="517">
        <v>40641</v>
      </c>
      <c r="J321" s="382">
        <v>17</v>
      </c>
      <c r="K321" s="551">
        <v>41160</v>
      </c>
      <c r="L321" s="561">
        <v>40641</v>
      </c>
      <c r="M321" s="117">
        <v>40526</v>
      </c>
      <c r="N321" s="214" t="s">
        <v>214</v>
      </c>
      <c r="O321" s="1166">
        <v>810001934</v>
      </c>
      <c r="P321" s="530"/>
      <c r="Q321" s="530"/>
      <c r="R321" s="530"/>
      <c r="S321" s="530"/>
      <c r="T321" s="530"/>
      <c r="U321" s="530"/>
      <c r="V321" s="530"/>
      <c r="W321" s="530"/>
      <c r="X321" s="530"/>
      <c r="Y321" s="530"/>
      <c r="Z321" s="530"/>
      <c r="AA321" s="530"/>
      <c r="AB321" s="214" t="s">
        <v>717</v>
      </c>
      <c r="AC321" s="214" t="s">
        <v>230</v>
      </c>
      <c r="AD321" s="214" t="s">
        <v>255</v>
      </c>
      <c r="AE321" s="214" t="s">
        <v>329</v>
      </c>
      <c r="AF321" s="214">
        <v>177</v>
      </c>
      <c r="AG321" s="626"/>
      <c r="AH321" s="636">
        <v>87000000</v>
      </c>
      <c r="AI321" s="634">
        <v>93000000</v>
      </c>
      <c r="AJ321" s="634">
        <v>180000000</v>
      </c>
      <c r="AK321" s="214" t="s">
        <v>718</v>
      </c>
      <c r="AL321" s="214" t="s">
        <v>13003</v>
      </c>
      <c r="AM321" s="86">
        <v>87000000</v>
      </c>
      <c r="AN321" s="531" t="s">
        <v>1480</v>
      </c>
      <c r="AO321" s="531" t="s">
        <v>1549</v>
      </c>
      <c r="AP321" s="97" t="s">
        <v>1550</v>
      </c>
      <c r="AQ321" s="84">
        <v>87000000</v>
      </c>
      <c r="AR321" s="553">
        <v>40658</v>
      </c>
      <c r="AS321" s="554">
        <v>49</v>
      </c>
      <c r="AT321" s="84">
        <v>0</v>
      </c>
      <c r="AU321" s="553"/>
      <c r="AV321" s="554"/>
      <c r="AW321" s="84">
        <v>0</v>
      </c>
      <c r="AX321" s="553"/>
      <c r="AY321" s="554"/>
      <c r="AZ321" s="84">
        <v>0</v>
      </c>
      <c r="BA321" s="553"/>
      <c r="BB321" s="554"/>
      <c r="BC321" s="84"/>
      <c r="BD321" s="553"/>
      <c r="BE321" s="554"/>
      <c r="BF321" s="84"/>
      <c r="BG321" s="553"/>
      <c r="BH321" s="554"/>
      <c r="BI321" s="84"/>
      <c r="BJ321" s="553"/>
      <c r="BK321" s="554"/>
      <c r="BL321" s="84"/>
      <c r="BM321" s="553"/>
      <c r="BN321" s="554"/>
      <c r="BO321" s="84"/>
      <c r="BP321" s="553"/>
      <c r="BQ321" s="554"/>
      <c r="BR321" s="84"/>
      <c r="BS321" s="553"/>
      <c r="BT321" s="554"/>
      <c r="BU321" s="84"/>
      <c r="BV321" s="553"/>
      <c r="BW321" s="554"/>
      <c r="BX321" s="84"/>
      <c r="BY321" s="553"/>
      <c r="BZ321" s="554"/>
      <c r="CA321" s="84"/>
      <c r="CB321" s="553"/>
      <c r="CC321" s="554"/>
      <c r="CD321" s="84"/>
      <c r="CE321" s="553"/>
      <c r="CF321" s="554"/>
      <c r="CG321" s="84"/>
      <c r="CH321" s="553"/>
      <c r="CI321" s="554"/>
      <c r="CJ321" s="554"/>
      <c r="CK321" s="554"/>
      <c r="CL321" s="554"/>
      <c r="CM321" s="554"/>
      <c r="CN321" s="554"/>
      <c r="CO321" s="554"/>
      <c r="CP321" s="554"/>
      <c r="CQ321" s="554"/>
      <c r="CR321" s="554"/>
      <c r="CS321" s="554"/>
      <c r="CT321" s="554"/>
      <c r="CU321" s="554"/>
      <c r="CV321" s="554"/>
      <c r="CW321" s="554"/>
      <c r="CX321" s="554"/>
      <c r="CY321" s="554">
        <v>87000000</v>
      </c>
      <c r="CZ321" s="84">
        <v>0</v>
      </c>
      <c r="DA321" s="84"/>
      <c r="DB321" s="856" t="s">
        <v>20809</v>
      </c>
      <c r="DC321" s="85">
        <v>1</v>
      </c>
      <c r="DD321" s="928"/>
      <c r="DE321" s="102" t="s">
        <v>2300</v>
      </c>
      <c r="DF321" s="928" t="s">
        <v>4119</v>
      </c>
      <c r="DG321" s="555" t="s">
        <v>5444</v>
      </c>
      <c r="DH321" s="928" t="s">
        <v>2114</v>
      </c>
      <c r="DI321" s="557">
        <v>40641</v>
      </c>
      <c r="DJ321" s="166">
        <v>40634</v>
      </c>
      <c r="DK321" s="558">
        <v>17</v>
      </c>
      <c r="DL321" s="558" t="s">
        <v>15785</v>
      </c>
      <c r="DM321" s="619" t="s">
        <v>20574</v>
      </c>
      <c r="DN321" s="890">
        <v>87000000</v>
      </c>
      <c r="DO321" s="928"/>
      <c r="DP321" s="928"/>
      <c r="DQ321" s="928"/>
      <c r="DR321" s="928"/>
    </row>
    <row r="322" spans="1:122" ht="60.75" customHeight="1" thickTop="1" thickBot="1">
      <c r="A322" s="214">
        <v>315</v>
      </c>
      <c r="B322" s="214" t="s">
        <v>568</v>
      </c>
      <c r="C322" s="214" t="s">
        <v>86</v>
      </c>
      <c r="D322" s="374">
        <v>0</v>
      </c>
      <c r="E322" s="517">
        <v>40694</v>
      </c>
      <c r="F322" s="517">
        <v>40617</v>
      </c>
      <c r="G322" s="517">
        <v>40694</v>
      </c>
      <c r="H322" s="517">
        <v>40708</v>
      </c>
      <c r="I322" s="517">
        <v>40694</v>
      </c>
      <c r="J322" s="382">
        <v>22</v>
      </c>
      <c r="K322" s="551">
        <v>41364</v>
      </c>
      <c r="L322" s="552"/>
      <c r="M322" s="117">
        <v>40204</v>
      </c>
      <c r="N322" s="214" t="s">
        <v>598</v>
      </c>
      <c r="O322" s="1166">
        <v>890399010</v>
      </c>
      <c r="P322" s="530"/>
      <c r="Q322" s="530"/>
      <c r="R322" s="530"/>
      <c r="S322" s="530"/>
      <c r="T322" s="530"/>
      <c r="U322" s="530"/>
      <c r="V322" s="530"/>
      <c r="W322" s="530"/>
      <c r="X322" s="530"/>
      <c r="Y322" s="530"/>
      <c r="Z322" s="530"/>
      <c r="AA322" s="530"/>
      <c r="AB322" s="214" t="s">
        <v>954</v>
      </c>
      <c r="AC322" s="214" t="s">
        <v>221</v>
      </c>
      <c r="AD322" s="214" t="s">
        <v>228</v>
      </c>
      <c r="AE322" s="214" t="s">
        <v>315</v>
      </c>
      <c r="AF322" s="214">
        <v>8</v>
      </c>
      <c r="AG322" s="626"/>
      <c r="AH322" s="636">
        <v>199000000</v>
      </c>
      <c r="AI322" s="634">
        <v>209119593</v>
      </c>
      <c r="AJ322" s="634">
        <v>408119593</v>
      </c>
      <c r="AK322" s="214" t="s">
        <v>864</v>
      </c>
      <c r="AL322" s="214" t="s">
        <v>156</v>
      </c>
      <c r="AM322" s="86">
        <v>199000000</v>
      </c>
      <c r="AN322" s="86" t="s">
        <v>1452</v>
      </c>
      <c r="AO322" s="531" t="s">
        <v>11428</v>
      </c>
      <c r="AP322" s="97" t="s">
        <v>1543</v>
      </c>
      <c r="AQ322" s="84">
        <v>199000000</v>
      </c>
      <c r="AR322" s="553">
        <v>40708</v>
      </c>
      <c r="AS322" s="554">
        <v>58</v>
      </c>
      <c r="AT322" s="84">
        <v>0</v>
      </c>
      <c r="AU322" s="553"/>
      <c r="AV322" s="554"/>
      <c r="AW322" s="84">
        <v>0</v>
      </c>
      <c r="AX322" s="553"/>
      <c r="AY322" s="554"/>
      <c r="AZ322" s="84">
        <v>0</v>
      </c>
      <c r="BA322" s="553"/>
      <c r="BB322" s="554"/>
      <c r="BC322" s="84"/>
      <c r="BD322" s="553"/>
      <c r="BE322" s="554"/>
      <c r="BF322" s="84"/>
      <c r="BG322" s="553"/>
      <c r="BH322" s="554"/>
      <c r="BI322" s="84"/>
      <c r="BJ322" s="553"/>
      <c r="BK322" s="554"/>
      <c r="BL322" s="84"/>
      <c r="BM322" s="553"/>
      <c r="BN322" s="554"/>
      <c r="BO322" s="84"/>
      <c r="BP322" s="553"/>
      <c r="BQ322" s="554"/>
      <c r="BR322" s="84"/>
      <c r="BS322" s="553"/>
      <c r="BT322" s="554"/>
      <c r="BU322" s="84"/>
      <c r="BV322" s="553"/>
      <c r="BW322" s="554"/>
      <c r="BX322" s="84"/>
      <c r="BY322" s="553"/>
      <c r="BZ322" s="554"/>
      <c r="CA322" s="84"/>
      <c r="CB322" s="553"/>
      <c r="CC322" s="554"/>
      <c r="CD322" s="84"/>
      <c r="CE322" s="553"/>
      <c r="CF322" s="554"/>
      <c r="CG322" s="84"/>
      <c r="CH322" s="553"/>
      <c r="CI322" s="554"/>
      <c r="CJ322" s="554"/>
      <c r="CK322" s="554"/>
      <c r="CL322" s="554"/>
      <c r="CM322" s="554"/>
      <c r="CN322" s="554"/>
      <c r="CO322" s="554"/>
      <c r="CP322" s="554"/>
      <c r="CQ322" s="554"/>
      <c r="CR322" s="554"/>
      <c r="CS322" s="554"/>
      <c r="CT322" s="554"/>
      <c r="CU322" s="554"/>
      <c r="CV322" s="554"/>
      <c r="CW322" s="554"/>
      <c r="CX322" s="554"/>
      <c r="CY322" s="554">
        <v>199000000</v>
      </c>
      <c r="CZ322" s="84">
        <v>0</v>
      </c>
      <c r="DA322" s="84"/>
      <c r="DB322" s="856" t="s">
        <v>20809</v>
      </c>
      <c r="DC322" s="85">
        <v>1</v>
      </c>
      <c r="DD322" s="928"/>
      <c r="DE322" s="102" t="s">
        <v>19355</v>
      </c>
      <c r="DF322" s="928"/>
      <c r="DG322" s="555" t="s">
        <v>5445</v>
      </c>
      <c r="DH322" s="928" t="s">
        <v>2115</v>
      </c>
      <c r="DI322" s="557"/>
      <c r="DJ322" s="166">
        <v>40682</v>
      </c>
      <c r="DK322" s="558">
        <v>65</v>
      </c>
      <c r="DL322" s="558" t="s">
        <v>15785</v>
      </c>
      <c r="DM322" s="619" t="s">
        <v>20554</v>
      </c>
      <c r="DN322" s="890">
        <v>199000000</v>
      </c>
      <c r="DO322" s="928"/>
      <c r="DP322" s="928"/>
      <c r="DQ322" s="928"/>
      <c r="DR322" s="928"/>
    </row>
    <row r="323" spans="1:122" ht="60.75" customHeight="1" thickTop="1" thickBot="1">
      <c r="A323" s="214">
        <v>313</v>
      </c>
      <c r="B323" s="214" t="s">
        <v>568</v>
      </c>
      <c r="C323" s="214" t="s">
        <v>86</v>
      </c>
      <c r="D323" s="374">
        <v>0</v>
      </c>
      <c r="E323" s="517">
        <v>40701</v>
      </c>
      <c r="F323" s="517">
        <v>40617</v>
      </c>
      <c r="G323" s="517">
        <v>40701</v>
      </c>
      <c r="H323" s="517">
        <v>40715</v>
      </c>
      <c r="I323" s="517">
        <v>40701</v>
      </c>
      <c r="J323" s="382">
        <v>34</v>
      </c>
      <c r="K323" s="551">
        <v>41736</v>
      </c>
      <c r="L323" s="552">
        <v>40701</v>
      </c>
      <c r="M323" s="117">
        <v>40204</v>
      </c>
      <c r="N323" s="214" t="s">
        <v>607</v>
      </c>
      <c r="O323" s="1166">
        <v>891780111</v>
      </c>
      <c r="P323" s="530" t="s">
        <v>1097</v>
      </c>
      <c r="Q323" s="530" t="s">
        <v>1097</v>
      </c>
      <c r="R323" s="530" t="s">
        <v>1097</v>
      </c>
      <c r="S323" s="530" t="s">
        <v>1097</v>
      </c>
      <c r="T323" s="530" t="s">
        <v>1097</v>
      </c>
      <c r="U323" s="530" t="s">
        <v>1097</v>
      </c>
      <c r="V323" s="530" t="s">
        <v>1097</v>
      </c>
      <c r="W323" s="530" t="s">
        <v>1097</v>
      </c>
      <c r="X323" s="530" t="s">
        <v>1097</v>
      </c>
      <c r="Y323" s="530" t="s">
        <v>1097</v>
      </c>
      <c r="Z323" s="530" t="s">
        <v>1097</v>
      </c>
      <c r="AA323" s="530" t="s">
        <v>1097</v>
      </c>
      <c r="AB323" s="214" t="s">
        <v>1273</v>
      </c>
      <c r="AC323" s="214" t="s">
        <v>221</v>
      </c>
      <c r="AD323" s="214" t="s">
        <v>228</v>
      </c>
      <c r="AE323" s="214" t="s">
        <v>315</v>
      </c>
      <c r="AF323" s="214">
        <v>8</v>
      </c>
      <c r="AG323" s="626"/>
      <c r="AH323" s="636">
        <v>196060000</v>
      </c>
      <c r="AI323" s="634">
        <v>235034788</v>
      </c>
      <c r="AJ323" s="634">
        <v>431094788</v>
      </c>
      <c r="AK323" s="214" t="s">
        <v>843</v>
      </c>
      <c r="AL323" s="214" t="s">
        <v>156</v>
      </c>
      <c r="AM323" s="86">
        <v>196060000</v>
      </c>
      <c r="AN323" s="531" t="s">
        <v>8482</v>
      </c>
      <c r="AO323" s="531" t="s">
        <v>8483</v>
      </c>
      <c r="AP323" s="97" t="s">
        <v>1547</v>
      </c>
      <c r="AQ323" s="84">
        <v>196060000</v>
      </c>
      <c r="AR323" s="553">
        <v>40715</v>
      </c>
      <c r="AS323" s="554">
        <v>60</v>
      </c>
      <c r="AT323" s="84">
        <v>0</v>
      </c>
      <c r="AU323" s="553"/>
      <c r="AV323" s="554"/>
      <c r="AW323" s="84">
        <v>0</v>
      </c>
      <c r="AX323" s="553"/>
      <c r="AY323" s="554"/>
      <c r="AZ323" s="84">
        <v>0</v>
      </c>
      <c r="BA323" s="553"/>
      <c r="BB323" s="554"/>
      <c r="BC323" s="84"/>
      <c r="BD323" s="553"/>
      <c r="BE323" s="554"/>
      <c r="BF323" s="84"/>
      <c r="BG323" s="553"/>
      <c r="BH323" s="554"/>
      <c r="BI323" s="84"/>
      <c r="BJ323" s="553"/>
      <c r="BK323" s="554"/>
      <c r="BL323" s="84"/>
      <c r="BM323" s="553"/>
      <c r="BN323" s="554"/>
      <c r="BO323" s="84"/>
      <c r="BP323" s="553"/>
      <c r="BQ323" s="554"/>
      <c r="BR323" s="84"/>
      <c r="BS323" s="553"/>
      <c r="BT323" s="554"/>
      <c r="BU323" s="84"/>
      <c r="BV323" s="553"/>
      <c r="BW323" s="554"/>
      <c r="BX323" s="84"/>
      <c r="BY323" s="553"/>
      <c r="BZ323" s="554"/>
      <c r="CA323" s="84"/>
      <c r="CB323" s="553"/>
      <c r="CC323" s="554"/>
      <c r="CD323" s="84"/>
      <c r="CE323" s="553"/>
      <c r="CF323" s="554"/>
      <c r="CG323" s="84"/>
      <c r="CH323" s="553"/>
      <c r="CI323" s="554"/>
      <c r="CJ323" s="554"/>
      <c r="CK323" s="554"/>
      <c r="CL323" s="554"/>
      <c r="CM323" s="554"/>
      <c r="CN323" s="554"/>
      <c r="CO323" s="554"/>
      <c r="CP323" s="554"/>
      <c r="CQ323" s="554"/>
      <c r="CR323" s="554"/>
      <c r="CS323" s="554"/>
      <c r="CT323" s="554"/>
      <c r="CU323" s="554"/>
      <c r="CV323" s="554"/>
      <c r="CW323" s="554"/>
      <c r="CX323" s="554"/>
      <c r="CY323" s="554">
        <v>196060000</v>
      </c>
      <c r="CZ323" s="84">
        <v>0</v>
      </c>
      <c r="DA323" s="84"/>
      <c r="DB323" s="856" t="s">
        <v>20280</v>
      </c>
      <c r="DC323" s="85">
        <v>1</v>
      </c>
      <c r="DD323" s="928"/>
      <c r="DE323" s="102" t="s">
        <v>19355</v>
      </c>
      <c r="DF323" s="928"/>
      <c r="DG323" s="555" t="s">
        <v>5445</v>
      </c>
      <c r="DH323" s="928" t="s">
        <v>2116</v>
      </c>
      <c r="DI323" s="557"/>
      <c r="DJ323" s="166">
        <v>40634</v>
      </c>
      <c r="DK323" s="558">
        <v>17</v>
      </c>
      <c r="DL323" s="558"/>
      <c r="DM323" s="619" t="s">
        <v>20554</v>
      </c>
      <c r="DN323" s="890">
        <v>196060000</v>
      </c>
      <c r="DO323" s="928"/>
      <c r="DP323" s="928"/>
      <c r="DQ323" s="928"/>
      <c r="DR323" s="928"/>
    </row>
    <row r="324" spans="1:122" ht="60.75" customHeight="1" thickTop="1" thickBot="1">
      <c r="A324" s="214">
        <v>314</v>
      </c>
      <c r="B324" s="214" t="s">
        <v>568</v>
      </c>
      <c r="C324" s="214" t="s">
        <v>2024</v>
      </c>
      <c r="D324" s="374">
        <v>0</v>
      </c>
      <c r="E324" s="517">
        <v>40686</v>
      </c>
      <c r="F324" s="517">
        <v>40617</v>
      </c>
      <c r="G324" s="517">
        <v>40686</v>
      </c>
      <c r="H324" s="517">
        <v>40715</v>
      </c>
      <c r="I324" s="517">
        <v>40686</v>
      </c>
      <c r="J324" s="382">
        <v>39</v>
      </c>
      <c r="K324" s="551">
        <v>41874</v>
      </c>
      <c r="L324" s="552">
        <v>40686</v>
      </c>
      <c r="M324" s="117">
        <v>40204</v>
      </c>
      <c r="N324" s="214" t="s">
        <v>607</v>
      </c>
      <c r="O324" s="1166">
        <v>891780111</v>
      </c>
      <c r="P324" s="530" t="s">
        <v>1097</v>
      </c>
      <c r="Q324" s="530" t="s">
        <v>1097</v>
      </c>
      <c r="R324" s="530" t="s">
        <v>1097</v>
      </c>
      <c r="S324" s="530" t="s">
        <v>1097</v>
      </c>
      <c r="T324" s="530" t="s">
        <v>1097</v>
      </c>
      <c r="U324" s="530" t="s">
        <v>1097</v>
      </c>
      <c r="V324" s="530" t="s">
        <v>1097</v>
      </c>
      <c r="W324" s="530" t="s">
        <v>1097</v>
      </c>
      <c r="X324" s="530" t="s">
        <v>1097</v>
      </c>
      <c r="Y324" s="530" t="s">
        <v>1097</v>
      </c>
      <c r="Z324" s="530" t="s">
        <v>1097</v>
      </c>
      <c r="AA324" s="530" t="s">
        <v>1097</v>
      </c>
      <c r="AB324" s="214" t="s">
        <v>705</v>
      </c>
      <c r="AC324" s="214" t="s">
        <v>221</v>
      </c>
      <c r="AD324" s="214" t="s">
        <v>228</v>
      </c>
      <c r="AE324" s="214" t="s">
        <v>315</v>
      </c>
      <c r="AF324" s="214">
        <v>8</v>
      </c>
      <c r="AG324" s="626"/>
      <c r="AH324" s="636">
        <v>199200000</v>
      </c>
      <c r="AI324" s="634">
        <v>232071998</v>
      </c>
      <c r="AJ324" s="634">
        <v>431271998</v>
      </c>
      <c r="AK324" s="214" t="s">
        <v>844</v>
      </c>
      <c r="AL324" s="214" t="s">
        <v>156</v>
      </c>
      <c r="AM324" s="86">
        <v>199200000</v>
      </c>
      <c r="AN324" s="531" t="s">
        <v>8482</v>
      </c>
      <c r="AO324" s="531" t="s">
        <v>8483</v>
      </c>
      <c r="AP324" s="97" t="s">
        <v>1547</v>
      </c>
      <c r="AQ324" s="84">
        <v>199200000</v>
      </c>
      <c r="AR324" s="553">
        <v>40715</v>
      </c>
      <c r="AS324" s="554">
        <v>60</v>
      </c>
      <c r="AT324" s="84">
        <v>0</v>
      </c>
      <c r="AU324" s="553"/>
      <c r="AV324" s="554"/>
      <c r="AW324" s="84">
        <v>0</v>
      </c>
      <c r="AX324" s="553"/>
      <c r="AY324" s="554"/>
      <c r="AZ324" s="84">
        <v>0</v>
      </c>
      <c r="BA324" s="553"/>
      <c r="BB324" s="554"/>
      <c r="BC324" s="84"/>
      <c r="BD324" s="553"/>
      <c r="BE324" s="554"/>
      <c r="BF324" s="84"/>
      <c r="BG324" s="553"/>
      <c r="BH324" s="554"/>
      <c r="BI324" s="84"/>
      <c r="BJ324" s="553"/>
      <c r="BK324" s="554"/>
      <c r="BL324" s="84"/>
      <c r="BM324" s="553"/>
      <c r="BN324" s="554"/>
      <c r="BO324" s="84"/>
      <c r="BP324" s="553"/>
      <c r="BQ324" s="554"/>
      <c r="BR324" s="84"/>
      <c r="BS324" s="553"/>
      <c r="BT324" s="554"/>
      <c r="BU324" s="84"/>
      <c r="BV324" s="553"/>
      <c r="BW324" s="554"/>
      <c r="BX324" s="84"/>
      <c r="BY324" s="553"/>
      <c r="BZ324" s="554"/>
      <c r="CA324" s="84"/>
      <c r="CB324" s="553"/>
      <c r="CC324" s="554"/>
      <c r="CD324" s="84"/>
      <c r="CE324" s="553"/>
      <c r="CF324" s="554"/>
      <c r="CG324" s="84"/>
      <c r="CH324" s="553"/>
      <c r="CI324" s="554"/>
      <c r="CJ324" s="554"/>
      <c r="CK324" s="554"/>
      <c r="CL324" s="554"/>
      <c r="CM324" s="554"/>
      <c r="CN324" s="554"/>
      <c r="CO324" s="554"/>
      <c r="CP324" s="554"/>
      <c r="CQ324" s="554"/>
      <c r="CR324" s="554"/>
      <c r="CS324" s="554"/>
      <c r="CT324" s="554"/>
      <c r="CU324" s="554"/>
      <c r="CV324" s="554"/>
      <c r="CW324" s="554"/>
      <c r="CX324" s="554"/>
      <c r="CY324" s="554">
        <v>199200000</v>
      </c>
      <c r="CZ324" s="84">
        <v>0</v>
      </c>
      <c r="DA324" s="84"/>
      <c r="DB324" s="856" t="s">
        <v>20280</v>
      </c>
      <c r="DC324" s="85">
        <v>1</v>
      </c>
      <c r="DD324" s="928"/>
      <c r="DE324" s="102" t="s">
        <v>19355</v>
      </c>
      <c r="DF324" s="928"/>
      <c r="DG324" s="555" t="s">
        <v>5446</v>
      </c>
      <c r="DH324" s="928" t="s">
        <v>2117</v>
      </c>
      <c r="DI324" s="557"/>
      <c r="DJ324" s="166">
        <v>40634</v>
      </c>
      <c r="DK324" s="558">
        <v>17</v>
      </c>
      <c r="DL324" s="558"/>
      <c r="DM324" s="619" t="s">
        <v>20554</v>
      </c>
      <c r="DN324" s="890">
        <v>199200000</v>
      </c>
      <c r="DO324" s="928"/>
      <c r="DP324" s="928"/>
      <c r="DQ324" s="928"/>
      <c r="DR324" s="928"/>
    </row>
    <row r="325" spans="1:122" ht="60.75" customHeight="1" thickTop="1" thickBot="1">
      <c r="A325" s="214">
        <v>316</v>
      </c>
      <c r="B325" s="214" t="s">
        <v>568</v>
      </c>
      <c r="C325" s="214" t="s">
        <v>86</v>
      </c>
      <c r="D325" s="374">
        <v>0</v>
      </c>
      <c r="E325" s="517">
        <v>40683</v>
      </c>
      <c r="F325" s="517">
        <v>40617</v>
      </c>
      <c r="G325" s="517">
        <v>40683</v>
      </c>
      <c r="H325" s="517">
        <v>40715</v>
      </c>
      <c r="I325" s="517">
        <v>40715</v>
      </c>
      <c r="J325" s="382">
        <v>34</v>
      </c>
      <c r="K325" s="551">
        <v>41750</v>
      </c>
      <c r="L325" s="552">
        <v>40683</v>
      </c>
      <c r="M325" s="117">
        <v>40204</v>
      </c>
      <c r="N325" s="214" t="s">
        <v>691</v>
      </c>
      <c r="O325" s="1166">
        <v>899999063</v>
      </c>
      <c r="P325" s="530" t="s">
        <v>1097</v>
      </c>
      <c r="Q325" s="530" t="s">
        <v>1097</v>
      </c>
      <c r="R325" s="530" t="s">
        <v>1097</v>
      </c>
      <c r="S325" s="530" t="s">
        <v>1097</v>
      </c>
      <c r="T325" s="530" t="s">
        <v>1097</v>
      </c>
      <c r="U325" s="530" t="s">
        <v>1097</v>
      </c>
      <c r="V325" s="530" t="s">
        <v>1097</v>
      </c>
      <c r="W325" s="530" t="s">
        <v>1097</v>
      </c>
      <c r="X325" s="530" t="s">
        <v>1097</v>
      </c>
      <c r="Y325" s="530" t="s">
        <v>1097</v>
      </c>
      <c r="Z325" s="530" t="s">
        <v>1097</v>
      </c>
      <c r="AA325" s="530" t="s">
        <v>1097</v>
      </c>
      <c r="AB325" s="214" t="s">
        <v>706</v>
      </c>
      <c r="AC325" s="214" t="s">
        <v>221</v>
      </c>
      <c r="AD325" s="214" t="s">
        <v>228</v>
      </c>
      <c r="AE325" s="214" t="s">
        <v>315</v>
      </c>
      <c r="AF325" s="214">
        <v>8</v>
      </c>
      <c r="AG325" s="626"/>
      <c r="AH325" s="636">
        <v>198659316</v>
      </c>
      <c r="AI325" s="634">
        <v>149588700</v>
      </c>
      <c r="AJ325" s="634">
        <v>348248016</v>
      </c>
      <c r="AK325" s="214" t="s">
        <v>720</v>
      </c>
      <c r="AL325" s="214" t="s">
        <v>156</v>
      </c>
      <c r="AM325" s="86">
        <v>198659316</v>
      </c>
      <c r="AN325" s="531" t="s">
        <v>1477</v>
      </c>
      <c r="AO325" s="531" t="s">
        <v>1544</v>
      </c>
      <c r="AP325" s="97" t="s">
        <v>1545</v>
      </c>
      <c r="AQ325" s="84">
        <v>198659316</v>
      </c>
      <c r="AR325" s="553">
        <v>40715</v>
      </c>
      <c r="AS325" s="554">
        <v>60</v>
      </c>
      <c r="AT325" s="84">
        <v>0</v>
      </c>
      <c r="AU325" s="553"/>
      <c r="AV325" s="554"/>
      <c r="AW325" s="84">
        <v>0</v>
      </c>
      <c r="AX325" s="553"/>
      <c r="AY325" s="554"/>
      <c r="AZ325" s="84">
        <v>0</v>
      </c>
      <c r="BA325" s="553"/>
      <c r="BB325" s="554"/>
      <c r="BC325" s="84"/>
      <c r="BD325" s="553"/>
      <c r="BE325" s="554"/>
      <c r="BF325" s="84"/>
      <c r="BG325" s="553"/>
      <c r="BH325" s="554"/>
      <c r="BI325" s="84"/>
      <c r="BJ325" s="553"/>
      <c r="BK325" s="554"/>
      <c r="BL325" s="84"/>
      <c r="BM325" s="553"/>
      <c r="BN325" s="554"/>
      <c r="BO325" s="84"/>
      <c r="BP325" s="553"/>
      <c r="BQ325" s="554"/>
      <c r="BR325" s="84"/>
      <c r="BS325" s="553"/>
      <c r="BT325" s="554"/>
      <c r="BU325" s="84"/>
      <c r="BV325" s="553"/>
      <c r="BW325" s="554"/>
      <c r="BX325" s="84"/>
      <c r="BY325" s="553"/>
      <c r="BZ325" s="554"/>
      <c r="CA325" s="84"/>
      <c r="CB325" s="553"/>
      <c r="CC325" s="554"/>
      <c r="CD325" s="84"/>
      <c r="CE325" s="553"/>
      <c r="CF325" s="554"/>
      <c r="CG325" s="84"/>
      <c r="CH325" s="553"/>
      <c r="CI325" s="554"/>
      <c r="CJ325" s="554"/>
      <c r="CK325" s="554"/>
      <c r="CL325" s="554"/>
      <c r="CM325" s="554"/>
      <c r="CN325" s="554"/>
      <c r="CO325" s="554"/>
      <c r="CP325" s="554"/>
      <c r="CQ325" s="554"/>
      <c r="CR325" s="554"/>
      <c r="CS325" s="554"/>
      <c r="CT325" s="554"/>
      <c r="CU325" s="554"/>
      <c r="CV325" s="554"/>
      <c r="CW325" s="554"/>
      <c r="CX325" s="554"/>
      <c r="CY325" s="554">
        <v>198659316</v>
      </c>
      <c r="CZ325" s="84">
        <v>0</v>
      </c>
      <c r="DA325" s="84"/>
      <c r="DB325" s="856" t="s">
        <v>20280</v>
      </c>
      <c r="DC325" s="85">
        <v>1</v>
      </c>
      <c r="DD325" s="928"/>
      <c r="DE325" s="102" t="s">
        <v>2300</v>
      </c>
      <c r="DF325" s="928"/>
      <c r="DG325" s="555" t="s">
        <v>5447</v>
      </c>
      <c r="DH325" s="928" t="s">
        <v>2118</v>
      </c>
      <c r="DI325" s="557"/>
      <c r="DJ325" s="166">
        <v>40634</v>
      </c>
      <c r="DK325" s="558">
        <v>17</v>
      </c>
      <c r="DL325" s="558" t="s">
        <v>15785</v>
      </c>
      <c r="DM325" s="619" t="s">
        <v>20554</v>
      </c>
      <c r="DN325" s="890">
        <v>198659316</v>
      </c>
      <c r="DO325" s="928"/>
      <c r="DP325" s="928"/>
      <c r="DQ325" s="928"/>
      <c r="DR325" s="928"/>
    </row>
    <row r="326" spans="1:122" ht="60.75" customHeight="1" thickTop="1" thickBot="1">
      <c r="A326" s="214">
        <v>317</v>
      </c>
      <c r="B326" s="214" t="s">
        <v>568</v>
      </c>
      <c r="C326" s="214" t="s">
        <v>86</v>
      </c>
      <c r="D326" s="374">
        <v>0</v>
      </c>
      <c r="E326" s="517">
        <v>40683</v>
      </c>
      <c r="F326" s="517">
        <v>40617</v>
      </c>
      <c r="G326" s="517">
        <v>40683</v>
      </c>
      <c r="H326" s="517">
        <v>40715</v>
      </c>
      <c r="I326" s="517">
        <v>40715</v>
      </c>
      <c r="J326" s="382">
        <v>34</v>
      </c>
      <c r="K326" s="551">
        <v>41750</v>
      </c>
      <c r="L326" s="552">
        <v>40683</v>
      </c>
      <c r="M326" s="117">
        <v>40204</v>
      </c>
      <c r="N326" s="214" t="s">
        <v>691</v>
      </c>
      <c r="O326" s="1166">
        <v>899999063</v>
      </c>
      <c r="P326" s="530" t="s">
        <v>1097</v>
      </c>
      <c r="Q326" s="530" t="s">
        <v>1097</v>
      </c>
      <c r="R326" s="530" t="s">
        <v>1097</v>
      </c>
      <c r="S326" s="530" t="s">
        <v>1097</v>
      </c>
      <c r="T326" s="530" t="s">
        <v>1097</v>
      </c>
      <c r="U326" s="530" t="s">
        <v>1097</v>
      </c>
      <c r="V326" s="530" t="s">
        <v>1097</v>
      </c>
      <c r="W326" s="530" t="s">
        <v>1097</v>
      </c>
      <c r="X326" s="530" t="s">
        <v>1097</v>
      </c>
      <c r="Y326" s="530" t="s">
        <v>1097</v>
      </c>
      <c r="Z326" s="530" t="s">
        <v>1097</v>
      </c>
      <c r="AA326" s="530" t="s">
        <v>1097</v>
      </c>
      <c r="AB326" s="214" t="s">
        <v>707</v>
      </c>
      <c r="AC326" s="214" t="s">
        <v>221</v>
      </c>
      <c r="AD326" s="214" t="s">
        <v>228</v>
      </c>
      <c r="AE326" s="214" t="s">
        <v>315</v>
      </c>
      <c r="AF326" s="214">
        <v>8</v>
      </c>
      <c r="AG326" s="626"/>
      <c r="AH326" s="636">
        <v>200000000</v>
      </c>
      <c r="AI326" s="634">
        <v>271449605</v>
      </c>
      <c r="AJ326" s="634">
        <v>471449605</v>
      </c>
      <c r="AK326" s="214" t="s">
        <v>720</v>
      </c>
      <c r="AL326" s="214" t="s">
        <v>156</v>
      </c>
      <c r="AM326" s="86">
        <v>200000000</v>
      </c>
      <c r="AN326" s="531" t="s">
        <v>1477</v>
      </c>
      <c r="AO326" s="531" t="s">
        <v>1544</v>
      </c>
      <c r="AP326" s="97" t="s">
        <v>1545</v>
      </c>
      <c r="AQ326" s="84">
        <v>200000000</v>
      </c>
      <c r="AR326" s="553">
        <v>40715</v>
      </c>
      <c r="AS326" s="554">
        <v>60</v>
      </c>
      <c r="AT326" s="84">
        <v>0</v>
      </c>
      <c r="AU326" s="553"/>
      <c r="AV326" s="554"/>
      <c r="AW326" s="84">
        <v>0</v>
      </c>
      <c r="AX326" s="553"/>
      <c r="AY326" s="554"/>
      <c r="AZ326" s="84">
        <v>0</v>
      </c>
      <c r="BA326" s="553"/>
      <c r="BB326" s="554"/>
      <c r="BC326" s="84"/>
      <c r="BD326" s="553"/>
      <c r="BE326" s="554"/>
      <c r="BF326" s="84"/>
      <c r="BG326" s="553"/>
      <c r="BH326" s="554"/>
      <c r="BI326" s="84"/>
      <c r="BJ326" s="553"/>
      <c r="BK326" s="554"/>
      <c r="BL326" s="84"/>
      <c r="BM326" s="553"/>
      <c r="BN326" s="554"/>
      <c r="BO326" s="84"/>
      <c r="BP326" s="553"/>
      <c r="BQ326" s="554"/>
      <c r="BR326" s="84"/>
      <c r="BS326" s="553"/>
      <c r="BT326" s="554"/>
      <c r="BU326" s="84"/>
      <c r="BV326" s="553"/>
      <c r="BW326" s="554"/>
      <c r="BX326" s="84"/>
      <c r="BY326" s="553"/>
      <c r="BZ326" s="554"/>
      <c r="CA326" s="84"/>
      <c r="CB326" s="553"/>
      <c r="CC326" s="554"/>
      <c r="CD326" s="84"/>
      <c r="CE326" s="553"/>
      <c r="CF326" s="554"/>
      <c r="CG326" s="84"/>
      <c r="CH326" s="553"/>
      <c r="CI326" s="554"/>
      <c r="CJ326" s="554"/>
      <c r="CK326" s="554"/>
      <c r="CL326" s="554"/>
      <c r="CM326" s="554"/>
      <c r="CN326" s="554"/>
      <c r="CO326" s="554"/>
      <c r="CP326" s="554"/>
      <c r="CQ326" s="554"/>
      <c r="CR326" s="554"/>
      <c r="CS326" s="554"/>
      <c r="CT326" s="554"/>
      <c r="CU326" s="554"/>
      <c r="CV326" s="554"/>
      <c r="CW326" s="554"/>
      <c r="CX326" s="554"/>
      <c r="CY326" s="554">
        <v>200000000</v>
      </c>
      <c r="CZ326" s="84">
        <v>0</v>
      </c>
      <c r="DA326" s="84"/>
      <c r="DB326" s="856" t="s">
        <v>20280</v>
      </c>
      <c r="DC326" s="85">
        <v>1</v>
      </c>
      <c r="DD326" s="928"/>
      <c r="DE326" s="102" t="s">
        <v>9704</v>
      </c>
      <c r="DF326" s="928"/>
      <c r="DG326" s="555" t="s">
        <v>5448</v>
      </c>
      <c r="DH326" s="928" t="s">
        <v>2119</v>
      </c>
      <c r="DI326" s="557"/>
      <c r="DJ326" s="166">
        <v>40634</v>
      </c>
      <c r="DK326" s="558">
        <v>17</v>
      </c>
      <c r="DL326" s="558" t="s">
        <v>15785</v>
      </c>
      <c r="DM326" s="619" t="s">
        <v>20554</v>
      </c>
      <c r="DN326" s="890">
        <v>200000000</v>
      </c>
      <c r="DO326" s="928"/>
      <c r="DP326" s="928"/>
      <c r="DQ326" s="928"/>
      <c r="DR326" s="928"/>
    </row>
    <row r="327" spans="1:122" ht="60.75" customHeight="1" thickTop="1" thickBot="1">
      <c r="A327" s="214">
        <v>318</v>
      </c>
      <c r="B327" s="214" t="s">
        <v>568</v>
      </c>
      <c r="C327" s="214" t="s">
        <v>86</v>
      </c>
      <c r="D327" s="374">
        <v>0</v>
      </c>
      <c r="E327" s="517">
        <v>40784</v>
      </c>
      <c r="F327" s="517">
        <v>40617</v>
      </c>
      <c r="G327" s="517">
        <v>40808</v>
      </c>
      <c r="H327" s="517">
        <v>40821</v>
      </c>
      <c r="I327" s="517">
        <v>40821</v>
      </c>
      <c r="J327" s="382">
        <v>12</v>
      </c>
      <c r="K327" s="551">
        <v>41187</v>
      </c>
      <c r="L327" s="552"/>
      <c r="M327" s="117">
        <v>40204</v>
      </c>
      <c r="N327" s="214" t="s">
        <v>564</v>
      </c>
      <c r="O327" s="1166">
        <v>900072338</v>
      </c>
      <c r="P327" s="530"/>
      <c r="Q327" s="530"/>
      <c r="R327" s="530"/>
      <c r="S327" s="530"/>
      <c r="T327" s="530"/>
      <c r="U327" s="530"/>
      <c r="V327" s="530"/>
      <c r="W327" s="530"/>
      <c r="X327" s="530"/>
      <c r="Y327" s="530"/>
      <c r="Z327" s="530"/>
      <c r="AA327" s="530"/>
      <c r="AB327" s="214" t="s">
        <v>955</v>
      </c>
      <c r="AC327" s="214" t="s">
        <v>221</v>
      </c>
      <c r="AD327" s="214" t="s">
        <v>228</v>
      </c>
      <c r="AE327" s="214" t="s">
        <v>315</v>
      </c>
      <c r="AF327" s="214">
        <v>8</v>
      </c>
      <c r="AG327" s="626"/>
      <c r="AH327" s="636">
        <v>170100000</v>
      </c>
      <c r="AI327" s="634">
        <v>113500000</v>
      </c>
      <c r="AJ327" s="634">
        <v>283600000</v>
      </c>
      <c r="AK327" s="214" t="s">
        <v>1385</v>
      </c>
      <c r="AL327" s="214" t="s">
        <v>156</v>
      </c>
      <c r="AM327" s="86">
        <v>170100000</v>
      </c>
      <c r="AN327" s="86" t="s">
        <v>1464</v>
      </c>
      <c r="AO327" s="86" t="s">
        <v>11091</v>
      </c>
      <c r="AP327" s="97" t="s">
        <v>1532</v>
      </c>
      <c r="AQ327" s="84">
        <v>170100000</v>
      </c>
      <c r="AR327" s="553">
        <v>40821</v>
      </c>
      <c r="AS327" s="554">
        <v>78</v>
      </c>
      <c r="AT327" s="84"/>
      <c r="AU327" s="553"/>
      <c r="AV327" s="554"/>
      <c r="AW327" s="84"/>
      <c r="AX327" s="553"/>
      <c r="AY327" s="554"/>
      <c r="AZ327" s="84"/>
      <c r="BA327" s="553"/>
      <c r="BB327" s="554"/>
      <c r="BC327" s="84"/>
      <c r="BD327" s="553"/>
      <c r="BE327" s="554"/>
      <c r="BF327" s="84"/>
      <c r="BG327" s="553"/>
      <c r="BH327" s="554"/>
      <c r="BI327" s="84"/>
      <c r="BJ327" s="553"/>
      <c r="BK327" s="554"/>
      <c r="BL327" s="84"/>
      <c r="BM327" s="553"/>
      <c r="BN327" s="554"/>
      <c r="BO327" s="84"/>
      <c r="BP327" s="553"/>
      <c r="BQ327" s="554"/>
      <c r="BR327" s="84"/>
      <c r="BS327" s="553"/>
      <c r="BT327" s="554"/>
      <c r="BU327" s="84"/>
      <c r="BV327" s="553"/>
      <c r="BW327" s="554"/>
      <c r="BX327" s="84"/>
      <c r="BY327" s="553"/>
      <c r="BZ327" s="554"/>
      <c r="CA327" s="84"/>
      <c r="CB327" s="553"/>
      <c r="CC327" s="554"/>
      <c r="CD327" s="84"/>
      <c r="CE327" s="553"/>
      <c r="CF327" s="554"/>
      <c r="CG327" s="84"/>
      <c r="CH327" s="553"/>
      <c r="CI327" s="554"/>
      <c r="CJ327" s="554"/>
      <c r="CK327" s="554"/>
      <c r="CL327" s="554"/>
      <c r="CM327" s="554"/>
      <c r="CN327" s="554"/>
      <c r="CO327" s="554"/>
      <c r="CP327" s="554"/>
      <c r="CQ327" s="554"/>
      <c r="CR327" s="554"/>
      <c r="CS327" s="554"/>
      <c r="CT327" s="554"/>
      <c r="CU327" s="554"/>
      <c r="CV327" s="554"/>
      <c r="CW327" s="554"/>
      <c r="CX327" s="554"/>
      <c r="CY327" s="554">
        <v>170100000</v>
      </c>
      <c r="CZ327" s="84">
        <v>0</v>
      </c>
      <c r="DA327" s="84"/>
      <c r="DB327" s="856" t="s">
        <v>20809</v>
      </c>
      <c r="DC327" s="85">
        <v>1</v>
      </c>
      <c r="DD327" s="928"/>
      <c r="DE327" s="102" t="s">
        <v>19355</v>
      </c>
      <c r="DF327" s="928"/>
      <c r="DG327" s="555" t="s">
        <v>5449</v>
      </c>
      <c r="DH327" s="928" t="s">
        <v>2120</v>
      </c>
      <c r="DI327" s="557"/>
      <c r="DJ327" s="166">
        <v>40666</v>
      </c>
      <c r="DK327" s="558">
        <v>49</v>
      </c>
      <c r="DL327" s="558"/>
      <c r="DM327" s="619" t="s">
        <v>20554</v>
      </c>
      <c r="DN327" s="890">
        <v>170100000</v>
      </c>
      <c r="DO327" s="928"/>
      <c r="DP327" s="928"/>
      <c r="DQ327" s="928"/>
      <c r="DR327" s="928"/>
    </row>
    <row r="328" spans="1:122" ht="60.75" customHeight="1" thickTop="1" thickBot="1">
      <c r="A328" s="214">
        <v>319</v>
      </c>
      <c r="B328" s="214" t="s">
        <v>568</v>
      </c>
      <c r="C328" s="214" t="s">
        <v>86</v>
      </c>
      <c r="D328" s="374">
        <v>0</v>
      </c>
      <c r="E328" s="517">
        <v>40686</v>
      </c>
      <c r="F328" s="517">
        <v>40617</v>
      </c>
      <c r="G328" s="517">
        <v>40686</v>
      </c>
      <c r="H328" s="517">
        <v>40697</v>
      </c>
      <c r="I328" s="517">
        <v>40686</v>
      </c>
      <c r="J328" s="382">
        <v>40</v>
      </c>
      <c r="K328" s="551">
        <v>41905</v>
      </c>
      <c r="L328" s="552"/>
      <c r="M328" s="117">
        <v>40204</v>
      </c>
      <c r="N328" s="214" t="s">
        <v>598</v>
      </c>
      <c r="O328" s="1166">
        <v>890399010</v>
      </c>
      <c r="P328" s="530" t="s">
        <v>1097</v>
      </c>
      <c r="Q328" s="530" t="s">
        <v>1097</v>
      </c>
      <c r="R328" s="530" t="s">
        <v>1097</v>
      </c>
      <c r="S328" s="530" t="s">
        <v>1097</v>
      </c>
      <c r="T328" s="530" t="s">
        <v>1097</v>
      </c>
      <c r="U328" s="530" t="s">
        <v>1097</v>
      </c>
      <c r="V328" s="530" t="s">
        <v>1097</v>
      </c>
      <c r="W328" s="530" t="s">
        <v>1097</v>
      </c>
      <c r="X328" s="530" t="s">
        <v>1097</v>
      </c>
      <c r="Y328" s="530" t="s">
        <v>1097</v>
      </c>
      <c r="Z328" s="530" t="s">
        <v>1097</v>
      </c>
      <c r="AA328" s="530" t="s">
        <v>1097</v>
      </c>
      <c r="AB328" s="214" t="s">
        <v>956</v>
      </c>
      <c r="AC328" s="214" t="s">
        <v>221</v>
      </c>
      <c r="AD328" s="214" t="s">
        <v>228</v>
      </c>
      <c r="AE328" s="214" t="s">
        <v>329</v>
      </c>
      <c r="AF328" s="214">
        <v>8</v>
      </c>
      <c r="AG328" s="626"/>
      <c r="AH328" s="636">
        <v>200000000</v>
      </c>
      <c r="AI328" s="634">
        <v>313375000</v>
      </c>
      <c r="AJ328" s="634">
        <v>513375000</v>
      </c>
      <c r="AK328" s="214" t="s">
        <v>799</v>
      </c>
      <c r="AL328" s="214" t="s">
        <v>156</v>
      </c>
      <c r="AM328" s="86">
        <v>200000000</v>
      </c>
      <c r="AN328" s="86" t="s">
        <v>1452</v>
      </c>
      <c r="AO328" s="531" t="s">
        <v>11428</v>
      </c>
      <c r="AP328" s="97" t="s">
        <v>1543</v>
      </c>
      <c r="AQ328" s="84">
        <v>200000000</v>
      </c>
      <c r="AR328" s="553">
        <v>40697</v>
      </c>
      <c r="AS328" s="554">
        <v>56</v>
      </c>
      <c r="AT328" s="84">
        <v>0</v>
      </c>
      <c r="AU328" s="553"/>
      <c r="AV328" s="554"/>
      <c r="AW328" s="84">
        <v>0</v>
      </c>
      <c r="AX328" s="553"/>
      <c r="AY328" s="554"/>
      <c r="AZ328" s="84">
        <v>0</v>
      </c>
      <c r="BA328" s="553"/>
      <c r="BB328" s="554"/>
      <c r="BC328" s="84"/>
      <c r="BD328" s="553"/>
      <c r="BE328" s="554"/>
      <c r="BF328" s="84"/>
      <c r="BG328" s="553"/>
      <c r="BH328" s="554"/>
      <c r="BI328" s="84"/>
      <c r="BJ328" s="553"/>
      <c r="BK328" s="554"/>
      <c r="BL328" s="84"/>
      <c r="BM328" s="553"/>
      <c r="BN328" s="554"/>
      <c r="BO328" s="84"/>
      <c r="BP328" s="553"/>
      <c r="BQ328" s="554"/>
      <c r="BR328" s="84"/>
      <c r="BS328" s="553"/>
      <c r="BT328" s="554"/>
      <c r="BU328" s="84"/>
      <c r="BV328" s="553"/>
      <c r="BW328" s="554"/>
      <c r="BX328" s="84"/>
      <c r="BY328" s="553"/>
      <c r="BZ328" s="554"/>
      <c r="CA328" s="84"/>
      <c r="CB328" s="553"/>
      <c r="CC328" s="554"/>
      <c r="CD328" s="84"/>
      <c r="CE328" s="553"/>
      <c r="CF328" s="554"/>
      <c r="CG328" s="84"/>
      <c r="CH328" s="553"/>
      <c r="CI328" s="554"/>
      <c r="CJ328" s="554"/>
      <c r="CK328" s="554"/>
      <c r="CL328" s="554"/>
      <c r="CM328" s="554"/>
      <c r="CN328" s="554"/>
      <c r="CO328" s="554"/>
      <c r="CP328" s="554"/>
      <c r="CQ328" s="554"/>
      <c r="CR328" s="554"/>
      <c r="CS328" s="554"/>
      <c r="CT328" s="554"/>
      <c r="CU328" s="554"/>
      <c r="CV328" s="554"/>
      <c r="CW328" s="554"/>
      <c r="CX328" s="554"/>
      <c r="CY328" s="554">
        <v>200000000</v>
      </c>
      <c r="CZ328" s="84">
        <v>0</v>
      </c>
      <c r="DA328" s="84"/>
      <c r="DB328" s="856" t="s">
        <v>20280</v>
      </c>
      <c r="DC328" s="85">
        <v>1</v>
      </c>
      <c r="DD328" s="928"/>
      <c r="DE328" s="102" t="s">
        <v>19355</v>
      </c>
      <c r="DF328" s="928"/>
      <c r="DG328" s="555" t="s">
        <v>5450</v>
      </c>
      <c r="DH328" s="928" t="s">
        <v>2121</v>
      </c>
      <c r="DI328" s="557"/>
      <c r="DJ328" s="166">
        <v>40634</v>
      </c>
      <c r="DK328" s="558">
        <v>17</v>
      </c>
      <c r="DL328" s="558" t="s">
        <v>15785</v>
      </c>
      <c r="DM328" s="619" t="s">
        <v>20554</v>
      </c>
      <c r="DN328" s="890">
        <v>200000000</v>
      </c>
      <c r="DO328" s="928"/>
      <c r="DP328" s="928"/>
      <c r="DQ328" s="928"/>
      <c r="DR328" s="928"/>
    </row>
    <row r="329" spans="1:122" ht="60.75" customHeight="1" thickTop="1" thickBot="1">
      <c r="A329" s="214">
        <v>320</v>
      </c>
      <c r="B329" s="214" t="s">
        <v>568</v>
      </c>
      <c r="C329" s="214" t="s">
        <v>86</v>
      </c>
      <c r="D329" s="374">
        <v>0</v>
      </c>
      <c r="E329" s="517">
        <v>40716</v>
      </c>
      <c r="F329" s="517">
        <v>40617</v>
      </c>
      <c r="G329" s="517">
        <v>40716</v>
      </c>
      <c r="H329" s="517">
        <v>40732</v>
      </c>
      <c r="I329" s="517">
        <v>40716</v>
      </c>
      <c r="J329" s="382">
        <v>40</v>
      </c>
      <c r="K329" s="551">
        <v>41934</v>
      </c>
      <c r="L329" s="517">
        <v>40716</v>
      </c>
      <c r="M329" s="117">
        <v>40204</v>
      </c>
      <c r="N329" s="214" t="s">
        <v>607</v>
      </c>
      <c r="O329" s="1166">
        <v>891780111</v>
      </c>
      <c r="P329" s="530" t="s">
        <v>1097</v>
      </c>
      <c r="Q329" s="530" t="s">
        <v>1097</v>
      </c>
      <c r="R329" s="530" t="s">
        <v>1097</v>
      </c>
      <c r="S329" s="530" t="s">
        <v>1097</v>
      </c>
      <c r="T329" s="530" t="s">
        <v>1097</v>
      </c>
      <c r="U329" s="530" t="s">
        <v>1097</v>
      </c>
      <c r="V329" s="530" t="s">
        <v>1097</v>
      </c>
      <c r="W329" s="530" t="s">
        <v>1097</v>
      </c>
      <c r="X329" s="530" t="s">
        <v>1097</v>
      </c>
      <c r="Y329" s="530" t="s">
        <v>1097</v>
      </c>
      <c r="Z329" s="530" t="s">
        <v>1097</v>
      </c>
      <c r="AA329" s="530" t="s">
        <v>1097</v>
      </c>
      <c r="AB329" s="214" t="s">
        <v>708</v>
      </c>
      <c r="AC329" s="214" t="s">
        <v>221</v>
      </c>
      <c r="AD329" s="214" t="s">
        <v>228</v>
      </c>
      <c r="AE329" s="214" t="s">
        <v>315</v>
      </c>
      <c r="AF329" s="214">
        <v>8</v>
      </c>
      <c r="AG329" s="626"/>
      <c r="AH329" s="636">
        <v>167782000</v>
      </c>
      <c r="AI329" s="634">
        <v>124223925</v>
      </c>
      <c r="AJ329" s="634">
        <v>292005925</v>
      </c>
      <c r="AK329" s="214" t="s">
        <v>898</v>
      </c>
      <c r="AL329" s="214" t="s">
        <v>156</v>
      </c>
      <c r="AM329" s="86">
        <v>167782000</v>
      </c>
      <c r="AN329" s="531" t="s">
        <v>8482</v>
      </c>
      <c r="AO329" s="531" t="s">
        <v>8483</v>
      </c>
      <c r="AP329" s="97" t="s">
        <v>1547</v>
      </c>
      <c r="AQ329" s="84">
        <v>167782000</v>
      </c>
      <c r="AR329" s="553">
        <v>40732</v>
      </c>
      <c r="AS329" s="554">
        <v>64</v>
      </c>
      <c r="AT329" s="84">
        <v>0</v>
      </c>
      <c r="AU329" s="553"/>
      <c r="AV329" s="554"/>
      <c r="AW329" s="84">
        <v>0</v>
      </c>
      <c r="AX329" s="553"/>
      <c r="AY329" s="554"/>
      <c r="AZ329" s="84">
        <v>0</v>
      </c>
      <c r="BA329" s="553"/>
      <c r="BB329" s="554"/>
      <c r="BC329" s="84"/>
      <c r="BD329" s="553"/>
      <c r="BE329" s="554"/>
      <c r="BF329" s="84"/>
      <c r="BG329" s="553"/>
      <c r="BH329" s="554"/>
      <c r="BI329" s="84"/>
      <c r="BJ329" s="553"/>
      <c r="BK329" s="554"/>
      <c r="BL329" s="84"/>
      <c r="BM329" s="553"/>
      <c r="BN329" s="554"/>
      <c r="BO329" s="84"/>
      <c r="BP329" s="553"/>
      <c r="BQ329" s="554"/>
      <c r="BR329" s="84"/>
      <c r="BS329" s="553"/>
      <c r="BT329" s="554"/>
      <c r="BU329" s="84"/>
      <c r="BV329" s="553"/>
      <c r="BW329" s="554"/>
      <c r="BX329" s="84"/>
      <c r="BY329" s="553"/>
      <c r="BZ329" s="554"/>
      <c r="CA329" s="84"/>
      <c r="CB329" s="553"/>
      <c r="CC329" s="554"/>
      <c r="CD329" s="84"/>
      <c r="CE329" s="553"/>
      <c r="CF329" s="554"/>
      <c r="CG329" s="84"/>
      <c r="CH329" s="553"/>
      <c r="CI329" s="554"/>
      <c r="CJ329" s="554"/>
      <c r="CK329" s="554"/>
      <c r="CL329" s="554"/>
      <c r="CM329" s="554"/>
      <c r="CN329" s="554"/>
      <c r="CO329" s="554"/>
      <c r="CP329" s="554"/>
      <c r="CQ329" s="554"/>
      <c r="CR329" s="554"/>
      <c r="CS329" s="554"/>
      <c r="CT329" s="554"/>
      <c r="CU329" s="554"/>
      <c r="CV329" s="554"/>
      <c r="CW329" s="554"/>
      <c r="CX329" s="554"/>
      <c r="CY329" s="554">
        <v>167782000</v>
      </c>
      <c r="CZ329" s="84">
        <v>0</v>
      </c>
      <c r="DA329" s="84"/>
      <c r="DB329" s="856" t="s">
        <v>20280</v>
      </c>
      <c r="DC329" s="85">
        <v>1</v>
      </c>
      <c r="DD329" s="928"/>
      <c r="DE329" s="102" t="s">
        <v>19355</v>
      </c>
      <c r="DF329" s="928"/>
      <c r="DG329" s="555" t="s">
        <v>5451</v>
      </c>
      <c r="DH329" s="928" t="s">
        <v>2122</v>
      </c>
      <c r="DI329" s="557"/>
      <c r="DJ329" s="166">
        <v>40634</v>
      </c>
      <c r="DK329" s="558">
        <v>17</v>
      </c>
      <c r="DL329" s="558"/>
      <c r="DM329" s="619" t="s">
        <v>20554</v>
      </c>
      <c r="DN329" s="890">
        <v>167782000</v>
      </c>
      <c r="DO329" s="928"/>
      <c r="DP329" s="928"/>
      <c r="DQ329" s="928"/>
      <c r="DR329" s="928"/>
    </row>
    <row r="330" spans="1:122" ht="60.75" customHeight="1" thickTop="1" thickBot="1">
      <c r="A330" s="214">
        <v>321</v>
      </c>
      <c r="B330" s="214" t="s">
        <v>568</v>
      </c>
      <c r="C330" s="214" t="s">
        <v>86</v>
      </c>
      <c r="D330" s="374">
        <v>0</v>
      </c>
      <c r="E330" s="517">
        <v>40630</v>
      </c>
      <c r="F330" s="517">
        <v>40617</v>
      </c>
      <c r="G330" s="517">
        <v>40693</v>
      </c>
      <c r="H330" s="517">
        <v>40715</v>
      </c>
      <c r="I330" s="517">
        <v>40693</v>
      </c>
      <c r="J330" s="382">
        <v>40</v>
      </c>
      <c r="K330" s="551">
        <v>41912</v>
      </c>
      <c r="L330" s="552"/>
      <c r="M330" s="117">
        <v>40204</v>
      </c>
      <c r="N330" s="214" t="s">
        <v>691</v>
      </c>
      <c r="O330" s="1166">
        <v>899999063</v>
      </c>
      <c r="P330" s="530" t="s">
        <v>1097</v>
      </c>
      <c r="Q330" s="530" t="s">
        <v>1097</v>
      </c>
      <c r="R330" s="530" t="s">
        <v>1097</v>
      </c>
      <c r="S330" s="530" t="s">
        <v>1097</v>
      </c>
      <c r="T330" s="530" t="s">
        <v>1097</v>
      </c>
      <c r="U330" s="530" t="s">
        <v>1097</v>
      </c>
      <c r="V330" s="530" t="s">
        <v>1097</v>
      </c>
      <c r="W330" s="530" t="s">
        <v>1097</v>
      </c>
      <c r="X330" s="530" t="s">
        <v>1097</v>
      </c>
      <c r="Y330" s="530" t="s">
        <v>1097</v>
      </c>
      <c r="Z330" s="530" t="s">
        <v>1097</v>
      </c>
      <c r="AA330" s="530" t="s">
        <v>1097</v>
      </c>
      <c r="AB330" s="214" t="s">
        <v>709</v>
      </c>
      <c r="AC330" s="214" t="s">
        <v>221</v>
      </c>
      <c r="AD330" s="214" t="s">
        <v>228</v>
      </c>
      <c r="AE330" s="214" t="s">
        <v>315</v>
      </c>
      <c r="AF330" s="214">
        <v>8</v>
      </c>
      <c r="AG330" s="626"/>
      <c r="AH330" s="636">
        <v>128000000</v>
      </c>
      <c r="AI330" s="634">
        <v>249000000</v>
      </c>
      <c r="AJ330" s="634">
        <v>377000000</v>
      </c>
      <c r="AK330" s="214" t="s">
        <v>1365</v>
      </c>
      <c r="AL330" s="214" t="s">
        <v>156</v>
      </c>
      <c r="AM330" s="86">
        <v>128000000</v>
      </c>
      <c r="AN330" s="86" t="s">
        <v>14315</v>
      </c>
      <c r="AO330" s="86" t="s">
        <v>14315</v>
      </c>
      <c r="AP330" s="97" t="s">
        <v>1525</v>
      </c>
      <c r="AQ330" s="84">
        <v>128000000</v>
      </c>
      <c r="AR330" s="553">
        <v>40715</v>
      </c>
      <c r="AS330" s="554">
        <v>60</v>
      </c>
      <c r="AT330" s="84">
        <v>0</v>
      </c>
      <c r="AU330" s="553"/>
      <c r="AV330" s="554"/>
      <c r="AW330" s="84">
        <v>0</v>
      </c>
      <c r="AX330" s="553"/>
      <c r="AY330" s="554"/>
      <c r="AZ330" s="84">
        <v>0</v>
      </c>
      <c r="BA330" s="553"/>
      <c r="BB330" s="554"/>
      <c r="BC330" s="84"/>
      <c r="BD330" s="553"/>
      <c r="BE330" s="554"/>
      <c r="BF330" s="84"/>
      <c r="BG330" s="553"/>
      <c r="BH330" s="554"/>
      <c r="BI330" s="84"/>
      <c r="BJ330" s="553"/>
      <c r="BK330" s="554"/>
      <c r="BL330" s="84"/>
      <c r="BM330" s="553"/>
      <c r="BN330" s="554"/>
      <c r="BO330" s="84"/>
      <c r="BP330" s="553"/>
      <c r="BQ330" s="554"/>
      <c r="BR330" s="84"/>
      <c r="BS330" s="553"/>
      <c r="BT330" s="554"/>
      <c r="BU330" s="84"/>
      <c r="BV330" s="553"/>
      <c r="BW330" s="554"/>
      <c r="BX330" s="84"/>
      <c r="BY330" s="553"/>
      <c r="BZ330" s="554"/>
      <c r="CA330" s="84"/>
      <c r="CB330" s="553"/>
      <c r="CC330" s="554"/>
      <c r="CD330" s="84"/>
      <c r="CE330" s="553"/>
      <c r="CF330" s="554"/>
      <c r="CG330" s="84"/>
      <c r="CH330" s="553"/>
      <c r="CI330" s="554"/>
      <c r="CJ330" s="554"/>
      <c r="CK330" s="554"/>
      <c r="CL330" s="554"/>
      <c r="CM330" s="554"/>
      <c r="CN330" s="554"/>
      <c r="CO330" s="554"/>
      <c r="CP330" s="554"/>
      <c r="CQ330" s="554"/>
      <c r="CR330" s="554"/>
      <c r="CS330" s="554"/>
      <c r="CT330" s="554"/>
      <c r="CU330" s="554"/>
      <c r="CV330" s="554"/>
      <c r="CW330" s="554"/>
      <c r="CX330" s="554"/>
      <c r="CY330" s="554">
        <v>128000000</v>
      </c>
      <c r="CZ330" s="84">
        <v>0</v>
      </c>
      <c r="DA330" s="84"/>
      <c r="DB330" s="856" t="s">
        <v>20280</v>
      </c>
      <c r="DC330" s="85">
        <v>1</v>
      </c>
      <c r="DD330" s="928"/>
      <c r="DE330" s="102" t="s">
        <v>19355</v>
      </c>
      <c r="DF330" s="928"/>
      <c r="DG330" s="555" t="s">
        <v>5452</v>
      </c>
      <c r="DH330" s="928" t="s">
        <v>2123</v>
      </c>
      <c r="DI330" s="557"/>
      <c r="DJ330" s="166">
        <v>40634</v>
      </c>
      <c r="DK330" s="558">
        <v>17</v>
      </c>
      <c r="DL330" s="558" t="s">
        <v>15785</v>
      </c>
      <c r="DM330" s="619" t="s">
        <v>20554</v>
      </c>
      <c r="DN330" s="890">
        <v>128000000</v>
      </c>
      <c r="DO330" s="928"/>
      <c r="DP330" s="928"/>
      <c r="DQ330" s="928"/>
      <c r="DR330" s="928"/>
    </row>
    <row r="331" spans="1:122" ht="60.75" customHeight="1" thickTop="1" thickBot="1">
      <c r="A331" s="214">
        <v>322</v>
      </c>
      <c r="B331" s="214" t="s">
        <v>568</v>
      </c>
      <c r="C331" s="214" t="s">
        <v>86</v>
      </c>
      <c r="D331" s="374">
        <v>0</v>
      </c>
      <c r="E331" s="517">
        <v>40630</v>
      </c>
      <c r="F331" s="517">
        <v>40617</v>
      </c>
      <c r="G331" s="517">
        <v>40711</v>
      </c>
      <c r="H331" s="517">
        <v>40736</v>
      </c>
      <c r="I331" s="517">
        <v>40736</v>
      </c>
      <c r="J331" s="382">
        <v>40</v>
      </c>
      <c r="K331" s="551">
        <v>41955</v>
      </c>
      <c r="L331" s="552"/>
      <c r="M331" s="117">
        <v>40204</v>
      </c>
      <c r="N331" s="214" t="s">
        <v>691</v>
      </c>
      <c r="O331" s="1166">
        <v>899999063</v>
      </c>
      <c r="P331" s="530" t="s">
        <v>1097</v>
      </c>
      <c r="Q331" s="530" t="s">
        <v>1097</v>
      </c>
      <c r="R331" s="530" t="s">
        <v>1097</v>
      </c>
      <c r="S331" s="530" t="s">
        <v>1097</v>
      </c>
      <c r="T331" s="530" t="s">
        <v>1097</v>
      </c>
      <c r="U331" s="530" t="s">
        <v>1097</v>
      </c>
      <c r="V331" s="530" t="s">
        <v>1097</v>
      </c>
      <c r="W331" s="530" t="s">
        <v>1097</v>
      </c>
      <c r="X331" s="530" t="s">
        <v>1097</v>
      </c>
      <c r="Y331" s="530" t="s">
        <v>1097</v>
      </c>
      <c r="Z331" s="530" t="s">
        <v>1097</v>
      </c>
      <c r="AA331" s="530" t="s">
        <v>1097</v>
      </c>
      <c r="AB331" s="214" t="s">
        <v>710</v>
      </c>
      <c r="AC331" s="214" t="s">
        <v>221</v>
      </c>
      <c r="AD331" s="214" t="s">
        <v>228</v>
      </c>
      <c r="AE331" s="214" t="s">
        <v>315</v>
      </c>
      <c r="AF331" s="214">
        <v>8</v>
      </c>
      <c r="AG331" s="626"/>
      <c r="AH331" s="636">
        <v>200000000</v>
      </c>
      <c r="AI331" s="634">
        <v>155426000</v>
      </c>
      <c r="AJ331" s="634">
        <v>355426000</v>
      </c>
      <c r="AK331" s="214" t="s">
        <v>870</v>
      </c>
      <c r="AL331" s="214" t="s">
        <v>156</v>
      </c>
      <c r="AM331" s="86">
        <v>200000000</v>
      </c>
      <c r="AN331" s="86" t="s">
        <v>14315</v>
      </c>
      <c r="AO331" s="86" t="s">
        <v>14315</v>
      </c>
      <c r="AP331" s="97" t="s">
        <v>1525</v>
      </c>
      <c r="AQ331" s="84">
        <v>200000000</v>
      </c>
      <c r="AR331" s="553">
        <v>40736</v>
      </c>
      <c r="AS331" s="554">
        <v>63</v>
      </c>
      <c r="AT331" s="84">
        <v>0</v>
      </c>
      <c r="AU331" s="553"/>
      <c r="AV331" s="554"/>
      <c r="AW331" s="84">
        <v>0</v>
      </c>
      <c r="AX331" s="553"/>
      <c r="AY331" s="554"/>
      <c r="AZ331" s="84">
        <v>0</v>
      </c>
      <c r="BA331" s="553"/>
      <c r="BB331" s="554"/>
      <c r="BC331" s="84"/>
      <c r="BD331" s="553"/>
      <c r="BE331" s="554"/>
      <c r="BF331" s="84"/>
      <c r="BG331" s="553"/>
      <c r="BH331" s="554"/>
      <c r="BI331" s="84"/>
      <c r="BJ331" s="553"/>
      <c r="BK331" s="554"/>
      <c r="BL331" s="84"/>
      <c r="BM331" s="553"/>
      <c r="BN331" s="554"/>
      <c r="BO331" s="84"/>
      <c r="BP331" s="553"/>
      <c r="BQ331" s="554"/>
      <c r="BR331" s="84"/>
      <c r="BS331" s="553"/>
      <c r="BT331" s="554"/>
      <c r="BU331" s="84"/>
      <c r="BV331" s="553"/>
      <c r="BW331" s="554"/>
      <c r="BX331" s="84"/>
      <c r="BY331" s="553"/>
      <c r="BZ331" s="554"/>
      <c r="CA331" s="84"/>
      <c r="CB331" s="553"/>
      <c r="CC331" s="554"/>
      <c r="CD331" s="84"/>
      <c r="CE331" s="553"/>
      <c r="CF331" s="554"/>
      <c r="CG331" s="84"/>
      <c r="CH331" s="553"/>
      <c r="CI331" s="554"/>
      <c r="CJ331" s="554"/>
      <c r="CK331" s="554"/>
      <c r="CL331" s="554"/>
      <c r="CM331" s="554"/>
      <c r="CN331" s="554"/>
      <c r="CO331" s="554"/>
      <c r="CP331" s="554"/>
      <c r="CQ331" s="554"/>
      <c r="CR331" s="554"/>
      <c r="CS331" s="554"/>
      <c r="CT331" s="554"/>
      <c r="CU331" s="554"/>
      <c r="CV331" s="554"/>
      <c r="CW331" s="554"/>
      <c r="CX331" s="554"/>
      <c r="CY331" s="554">
        <v>200000000</v>
      </c>
      <c r="CZ331" s="84">
        <v>0</v>
      </c>
      <c r="DA331" s="84"/>
      <c r="DB331" s="856" t="s">
        <v>20280</v>
      </c>
      <c r="DC331" s="85">
        <v>1</v>
      </c>
      <c r="DD331" s="928"/>
      <c r="DE331" s="102" t="s">
        <v>19355</v>
      </c>
      <c r="DF331" s="928"/>
      <c r="DG331" s="555" t="s">
        <v>5453</v>
      </c>
      <c r="DH331" s="928" t="s">
        <v>2124</v>
      </c>
      <c r="DI331" s="557"/>
      <c r="DJ331" s="166">
        <v>40634</v>
      </c>
      <c r="DK331" s="558">
        <v>17</v>
      </c>
      <c r="DL331" s="558" t="s">
        <v>15785</v>
      </c>
      <c r="DM331" s="619" t="s">
        <v>20554</v>
      </c>
      <c r="DN331" s="890">
        <v>200000000</v>
      </c>
      <c r="DO331" s="928"/>
      <c r="DP331" s="928"/>
      <c r="DQ331" s="928"/>
      <c r="DR331" s="928"/>
    </row>
    <row r="332" spans="1:122" ht="60.75" customHeight="1" thickTop="1" thickBot="1">
      <c r="A332" s="214">
        <v>323</v>
      </c>
      <c r="B332" s="214" t="s">
        <v>568</v>
      </c>
      <c r="C332" s="214" t="s">
        <v>86</v>
      </c>
      <c r="D332" s="374">
        <v>0</v>
      </c>
      <c r="E332" s="517">
        <v>40686</v>
      </c>
      <c r="F332" s="517">
        <v>40617</v>
      </c>
      <c r="G332" s="517">
        <v>40686</v>
      </c>
      <c r="H332" s="517">
        <v>40715</v>
      </c>
      <c r="I332" s="517">
        <v>40686</v>
      </c>
      <c r="J332" s="382">
        <v>41</v>
      </c>
      <c r="K332" s="551">
        <v>41935</v>
      </c>
      <c r="L332" s="552"/>
      <c r="M332" s="117">
        <v>40204</v>
      </c>
      <c r="N332" s="214" t="s">
        <v>607</v>
      </c>
      <c r="O332" s="1166">
        <v>891780111</v>
      </c>
      <c r="P332" s="530" t="s">
        <v>1097</v>
      </c>
      <c r="Q332" s="530" t="s">
        <v>1097</v>
      </c>
      <c r="R332" s="530" t="s">
        <v>1097</v>
      </c>
      <c r="S332" s="530" t="s">
        <v>1097</v>
      </c>
      <c r="T332" s="530" t="s">
        <v>1097</v>
      </c>
      <c r="U332" s="530" t="s">
        <v>1097</v>
      </c>
      <c r="V332" s="530" t="s">
        <v>1097</v>
      </c>
      <c r="W332" s="530" t="s">
        <v>1097</v>
      </c>
      <c r="X332" s="530" t="s">
        <v>1097</v>
      </c>
      <c r="Y332" s="530" t="s">
        <v>1097</v>
      </c>
      <c r="Z332" s="530" t="s">
        <v>1097</v>
      </c>
      <c r="AA332" s="530" t="s">
        <v>1097</v>
      </c>
      <c r="AB332" s="214" t="s">
        <v>711</v>
      </c>
      <c r="AC332" s="214" t="s">
        <v>221</v>
      </c>
      <c r="AD332" s="214" t="s">
        <v>228</v>
      </c>
      <c r="AE332" s="214" t="s">
        <v>315</v>
      </c>
      <c r="AF332" s="214">
        <v>8</v>
      </c>
      <c r="AG332" s="626"/>
      <c r="AH332" s="636">
        <v>199280000</v>
      </c>
      <c r="AI332" s="634">
        <v>201412800</v>
      </c>
      <c r="AJ332" s="634">
        <v>400692800</v>
      </c>
      <c r="AK332" s="214" t="s">
        <v>845</v>
      </c>
      <c r="AL332" s="214" t="s">
        <v>156</v>
      </c>
      <c r="AM332" s="86">
        <v>199280000</v>
      </c>
      <c r="AN332" s="531" t="s">
        <v>8482</v>
      </c>
      <c r="AO332" s="531" t="s">
        <v>8483</v>
      </c>
      <c r="AP332" s="97" t="s">
        <v>1547</v>
      </c>
      <c r="AQ332" s="84">
        <v>199280000</v>
      </c>
      <c r="AR332" s="553">
        <v>40715</v>
      </c>
      <c r="AS332" s="554">
        <v>60</v>
      </c>
      <c r="AT332" s="84">
        <v>0</v>
      </c>
      <c r="AU332" s="553"/>
      <c r="AV332" s="554"/>
      <c r="AW332" s="84">
        <v>0</v>
      </c>
      <c r="AX332" s="553"/>
      <c r="AY332" s="554"/>
      <c r="AZ332" s="84">
        <v>0</v>
      </c>
      <c r="BA332" s="553"/>
      <c r="BB332" s="554"/>
      <c r="BC332" s="84"/>
      <c r="BD332" s="553"/>
      <c r="BE332" s="554"/>
      <c r="BF332" s="84"/>
      <c r="BG332" s="553"/>
      <c r="BH332" s="554"/>
      <c r="BI332" s="84"/>
      <c r="BJ332" s="553"/>
      <c r="BK332" s="554"/>
      <c r="BL332" s="84"/>
      <c r="BM332" s="553"/>
      <c r="BN332" s="554"/>
      <c r="BO332" s="84"/>
      <c r="BP332" s="553"/>
      <c r="BQ332" s="554"/>
      <c r="BR332" s="84"/>
      <c r="BS332" s="553"/>
      <c r="BT332" s="554"/>
      <c r="BU332" s="84"/>
      <c r="BV332" s="553"/>
      <c r="BW332" s="554"/>
      <c r="BX332" s="84"/>
      <c r="BY332" s="553"/>
      <c r="BZ332" s="554"/>
      <c r="CA332" s="84"/>
      <c r="CB332" s="553"/>
      <c r="CC332" s="554"/>
      <c r="CD332" s="84"/>
      <c r="CE332" s="553"/>
      <c r="CF332" s="554"/>
      <c r="CG332" s="84"/>
      <c r="CH332" s="553"/>
      <c r="CI332" s="554"/>
      <c r="CJ332" s="554"/>
      <c r="CK332" s="554"/>
      <c r="CL332" s="554"/>
      <c r="CM332" s="554"/>
      <c r="CN332" s="554"/>
      <c r="CO332" s="554"/>
      <c r="CP332" s="554"/>
      <c r="CQ332" s="554"/>
      <c r="CR332" s="554"/>
      <c r="CS332" s="554"/>
      <c r="CT332" s="554"/>
      <c r="CU332" s="554"/>
      <c r="CV332" s="554"/>
      <c r="CW332" s="554"/>
      <c r="CX332" s="554"/>
      <c r="CY332" s="554">
        <v>199280000</v>
      </c>
      <c r="CZ332" s="84">
        <v>0</v>
      </c>
      <c r="DA332" s="84"/>
      <c r="DB332" s="856" t="s">
        <v>20280</v>
      </c>
      <c r="DC332" s="85">
        <v>1</v>
      </c>
      <c r="DD332" s="928"/>
      <c r="DE332" s="102" t="s">
        <v>14525</v>
      </c>
      <c r="DF332" s="928"/>
      <c r="DG332" s="555" t="s">
        <v>5454</v>
      </c>
      <c r="DH332" s="928" t="s">
        <v>2125</v>
      </c>
      <c r="DI332" s="557"/>
      <c r="DJ332" s="166">
        <v>40666</v>
      </c>
      <c r="DK332" s="558">
        <v>49</v>
      </c>
      <c r="DL332" s="558"/>
      <c r="DM332" s="619" t="s">
        <v>20554</v>
      </c>
      <c r="DN332" s="890">
        <v>199280000</v>
      </c>
      <c r="DO332" s="928"/>
      <c r="DP332" s="928"/>
      <c r="DQ332" s="928"/>
      <c r="DR332" s="928"/>
    </row>
    <row r="333" spans="1:122" ht="60.75" customHeight="1" thickTop="1" thickBot="1">
      <c r="A333" s="214">
        <v>324</v>
      </c>
      <c r="B333" s="214" t="s">
        <v>568</v>
      </c>
      <c r="C333" s="214" t="s">
        <v>86</v>
      </c>
      <c r="D333" s="374">
        <v>0</v>
      </c>
      <c r="E333" s="517">
        <v>40758</v>
      </c>
      <c r="F333" s="517">
        <v>40617</v>
      </c>
      <c r="G333" s="517">
        <v>40758</v>
      </c>
      <c r="H333" s="517">
        <v>40765</v>
      </c>
      <c r="I333" s="517">
        <v>40758</v>
      </c>
      <c r="J333" s="382">
        <v>38</v>
      </c>
      <c r="K333" s="551">
        <v>41915</v>
      </c>
      <c r="L333" s="517">
        <v>40758</v>
      </c>
      <c r="M333" s="117">
        <v>40204</v>
      </c>
      <c r="N333" s="214" t="s">
        <v>598</v>
      </c>
      <c r="O333" s="1166">
        <v>890399010</v>
      </c>
      <c r="P333" s="530" t="s">
        <v>691</v>
      </c>
      <c r="Q333" s="530">
        <v>899999063</v>
      </c>
      <c r="R333" s="530" t="s">
        <v>1097</v>
      </c>
      <c r="S333" s="530" t="s">
        <v>1097</v>
      </c>
      <c r="T333" s="530" t="s">
        <v>1097</v>
      </c>
      <c r="U333" s="530" t="s">
        <v>1097</v>
      </c>
      <c r="V333" s="530" t="s">
        <v>1097</v>
      </c>
      <c r="W333" s="530" t="s">
        <v>1097</v>
      </c>
      <c r="X333" s="530" t="s">
        <v>1097</v>
      </c>
      <c r="Y333" s="530" t="s">
        <v>1097</v>
      </c>
      <c r="Z333" s="530" t="s">
        <v>1097</v>
      </c>
      <c r="AA333" s="530" t="s">
        <v>1097</v>
      </c>
      <c r="AB333" s="214" t="s">
        <v>803</v>
      </c>
      <c r="AC333" s="214" t="s">
        <v>221</v>
      </c>
      <c r="AD333" s="214" t="s">
        <v>228</v>
      </c>
      <c r="AE333" s="214" t="s">
        <v>329</v>
      </c>
      <c r="AF333" s="214">
        <v>8</v>
      </c>
      <c r="AG333" s="626"/>
      <c r="AH333" s="636">
        <v>199600000</v>
      </c>
      <c r="AI333" s="634">
        <v>356934000</v>
      </c>
      <c r="AJ333" s="634">
        <v>556534000</v>
      </c>
      <c r="AK333" s="214" t="s">
        <v>1394</v>
      </c>
      <c r="AL333" s="214" t="s">
        <v>156</v>
      </c>
      <c r="AM333" s="86">
        <v>199600000</v>
      </c>
      <c r="AN333" s="86" t="s">
        <v>1452</v>
      </c>
      <c r="AO333" s="531" t="s">
        <v>11428</v>
      </c>
      <c r="AP333" s="97" t="s">
        <v>1543</v>
      </c>
      <c r="AQ333" s="84">
        <v>199600000</v>
      </c>
      <c r="AR333" s="553">
        <v>40765</v>
      </c>
      <c r="AS333" s="554">
        <v>70</v>
      </c>
      <c r="AT333" s="84">
        <v>0</v>
      </c>
      <c r="AU333" s="553"/>
      <c r="AV333" s="554"/>
      <c r="AW333" s="84">
        <v>0</v>
      </c>
      <c r="AX333" s="553"/>
      <c r="AY333" s="554"/>
      <c r="AZ333" s="84">
        <v>0</v>
      </c>
      <c r="BA333" s="553"/>
      <c r="BB333" s="554"/>
      <c r="BC333" s="84"/>
      <c r="BD333" s="553"/>
      <c r="BE333" s="554"/>
      <c r="BF333" s="84"/>
      <c r="BG333" s="553"/>
      <c r="BH333" s="554"/>
      <c r="BI333" s="84"/>
      <c r="BJ333" s="553"/>
      <c r="BK333" s="554"/>
      <c r="BL333" s="84"/>
      <c r="BM333" s="553"/>
      <c r="BN333" s="554"/>
      <c r="BO333" s="84"/>
      <c r="BP333" s="553"/>
      <c r="BQ333" s="554"/>
      <c r="BR333" s="84"/>
      <c r="BS333" s="553"/>
      <c r="BT333" s="554"/>
      <c r="BU333" s="84"/>
      <c r="BV333" s="553"/>
      <c r="BW333" s="554"/>
      <c r="BX333" s="84"/>
      <c r="BY333" s="553"/>
      <c r="BZ333" s="554"/>
      <c r="CA333" s="84"/>
      <c r="CB333" s="553"/>
      <c r="CC333" s="554"/>
      <c r="CD333" s="84"/>
      <c r="CE333" s="553"/>
      <c r="CF333" s="554"/>
      <c r="CG333" s="84"/>
      <c r="CH333" s="553"/>
      <c r="CI333" s="554"/>
      <c r="CJ333" s="554"/>
      <c r="CK333" s="554"/>
      <c r="CL333" s="554"/>
      <c r="CM333" s="554"/>
      <c r="CN333" s="554"/>
      <c r="CO333" s="554"/>
      <c r="CP333" s="554"/>
      <c r="CQ333" s="554"/>
      <c r="CR333" s="554"/>
      <c r="CS333" s="554"/>
      <c r="CT333" s="554"/>
      <c r="CU333" s="554"/>
      <c r="CV333" s="554"/>
      <c r="CW333" s="554"/>
      <c r="CX333" s="554"/>
      <c r="CY333" s="554">
        <v>199600000</v>
      </c>
      <c r="CZ333" s="84">
        <v>0</v>
      </c>
      <c r="DA333" s="84"/>
      <c r="DB333" s="856" t="s">
        <v>20280</v>
      </c>
      <c r="DC333" s="85">
        <v>1</v>
      </c>
      <c r="DD333" s="928"/>
      <c r="DE333" s="102" t="s">
        <v>19355</v>
      </c>
      <c r="DF333" s="928"/>
      <c r="DG333" s="555" t="s">
        <v>5455</v>
      </c>
      <c r="DH333" s="928" t="s">
        <v>2126</v>
      </c>
      <c r="DI333" s="557"/>
      <c r="DJ333" s="166">
        <v>40680</v>
      </c>
      <c r="DK333" s="558">
        <v>63</v>
      </c>
      <c r="DL333" s="558" t="s">
        <v>15785</v>
      </c>
      <c r="DM333" s="619" t="s">
        <v>20554</v>
      </c>
      <c r="DN333" s="890">
        <v>199600000</v>
      </c>
      <c r="DO333" s="928"/>
      <c r="DP333" s="928"/>
      <c r="DQ333" s="928"/>
      <c r="DR333" s="928"/>
    </row>
    <row r="334" spans="1:122" ht="60.75" customHeight="1" thickTop="1" thickBot="1">
      <c r="A334" s="214">
        <v>325</v>
      </c>
      <c r="B334" s="214" t="s">
        <v>568</v>
      </c>
      <c r="C334" s="214" t="s">
        <v>86</v>
      </c>
      <c r="D334" s="374">
        <v>0</v>
      </c>
      <c r="E334" s="517">
        <v>40686</v>
      </c>
      <c r="F334" s="517">
        <v>40617</v>
      </c>
      <c r="G334" s="517">
        <v>40686</v>
      </c>
      <c r="H334" s="517">
        <v>40697</v>
      </c>
      <c r="I334" s="517">
        <v>40686</v>
      </c>
      <c r="J334" s="382">
        <v>33</v>
      </c>
      <c r="K334" s="551">
        <v>41693</v>
      </c>
      <c r="L334" s="552"/>
      <c r="M334" s="117">
        <v>40204</v>
      </c>
      <c r="N334" s="214" t="s">
        <v>598</v>
      </c>
      <c r="O334" s="1166">
        <v>890399010</v>
      </c>
      <c r="P334" s="530" t="s">
        <v>1097</v>
      </c>
      <c r="Q334" s="530" t="s">
        <v>1097</v>
      </c>
      <c r="R334" s="530" t="s">
        <v>1097</v>
      </c>
      <c r="S334" s="530" t="s">
        <v>1097</v>
      </c>
      <c r="T334" s="530" t="s">
        <v>1097</v>
      </c>
      <c r="U334" s="530" t="s">
        <v>1097</v>
      </c>
      <c r="V334" s="530" t="s">
        <v>1097</v>
      </c>
      <c r="W334" s="530" t="s">
        <v>1097</v>
      </c>
      <c r="X334" s="530" t="s">
        <v>1097</v>
      </c>
      <c r="Y334" s="530" t="s">
        <v>1097</v>
      </c>
      <c r="Z334" s="530" t="s">
        <v>1097</v>
      </c>
      <c r="AA334" s="530" t="s">
        <v>1097</v>
      </c>
      <c r="AB334" s="214" t="s">
        <v>712</v>
      </c>
      <c r="AC334" s="214" t="s">
        <v>221</v>
      </c>
      <c r="AD334" s="214" t="s">
        <v>228</v>
      </c>
      <c r="AE334" s="214" t="s">
        <v>329</v>
      </c>
      <c r="AF334" s="214">
        <v>8</v>
      </c>
      <c r="AG334" s="626"/>
      <c r="AH334" s="636">
        <v>198400000</v>
      </c>
      <c r="AI334" s="634">
        <v>307500000</v>
      </c>
      <c r="AJ334" s="634">
        <v>505900000</v>
      </c>
      <c r="AK334" s="214" t="s">
        <v>847</v>
      </c>
      <c r="AL334" s="214" t="s">
        <v>156</v>
      </c>
      <c r="AM334" s="86">
        <v>198400000</v>
      </c>
      <c r="AN334" s="86" t="s">
        <v>1452</v>
      </c>
      <c r="AO334" s="531" t="s">
        <v>11428</v>
      </c>
      <c r="AP334" s="97" t="s">
        <v>1543</v>
      </c>
      <c r="AQ334" s="84">
        <v>198400000</v>
      </c>
      <c r="AR334" s="553">
        <v>40697</v>
      </c>
      <c r="AS334" s="554">
        <v>56</v>
      </c>
      <c r="AT334" s="84">
        <v>0</v>
      </c>
      <c r="AU334" s="553"/>
      <c r="AV334" s="554"/>
      <c r="AW334" s="84">
        <v>0</v>
      </c>
      <c r="AX334" s="553"/>
      <c r="AY334" s="554"/>
      <c r="AZ334" s="84">
        <v>0</v>
      </c>
      <c r="BA334" s="553"/>
      <c r="BB334" s="554"/>
      <c r="BC334" s="84"/>
      <c r="BD334" s="553"/>
      <c r="BE334" s="554"/>
      <c r="BF334" s="84"/>
      <c r="BG334" s="553"/>
      <c r="BH334" s="554"/>
      <c r="BI334" s="84"/>
      <c r="BJ334" s="553"/>
      <c r="BK334" s="554"/>
      <c r="BL334" s="84"/>
      <c r="BM334" s="553"/>
      <c r="BN334" s="554"/>
      <c r="BO334" s="84"/>
      <c r="BP334" s="553"/>
      <c r="BQ334" s="554"/>
      <c r="BR334" s="84"/>
      <c r="BS334" s="553"/>
      <c r="BT334" s="554"/>
      <c r="BU334" s="84"/>
      <c r="BV334" s="553"/>
      <c r="BW334" s="554"/>
      <c r="BX334" s="84"/>
      <c r="BY334" s="553"/>
      <c r="BZ334" s="554"/>
      <c r="CA334" s="84"/>
      <c r="CB334" s="553"/>
      <c r="CC334" s="554"/>
      <c r="CD334" s="84"/>
      <c r="CE334" s="553"/>
      <c r="CF334" s="554"/>
      <c r="CG334" s="84"/>
      <c r="CH334" s="553"/>
      <c r="CI334" s="554"/>
      <c r="CJ334" s="554"/>
      <c r="CK334" s="554"/>
      <c r="CL334" s="554"/>
      <c r="CM334" s="554"/>
      <c r="CN334" s="554"/>
      <c r="CO334" s="554"/>
      <c r="CP334" s="554"/>
      <c r="CQ334" s="554"/>
      <c r="CR334" s="554"/>
      <c r="CS334" s="554"/>
      <c r="CT334" s="554"/>
      <c r="CU334" s="554"/>
      <c r="CV334" s="554"/>
      <c r="CW334" s="554"/>
      <c r="CX334" s="554"/>
      <c r="CY334" s="554">
        <v>198400000</v>
      </c>
      <c r="CZ334" s="84">
        <v>0</v>
      </c>
      <c r="DA334" s="84"/>
      <c r="DB334" s="856" t="s">
        <v>20809</v>
      </c>
      <c r="DC334" s="85">
        <v>1</v>
      </c>
      <c r="DD334" s="928"/>
      <c r="DE334" s="102" t="s">
        <v>19355</v>
      </c>
      <c r="DF334" s="928"/>
      <c r="DG334" s="555" t="s">
        <v>5456</v>
      </c>
      <c r="DH334" s="928" t="s">
        <v>2127</v>
      </c>
      <c r="DI334" s="557"/>
      <c r="DJ334" s="166">
        <v>40634</v>
      </c>
      <c r="DK334" s="558">
        <v>17</v>
      </c>
      <c r="DL334" s="558" t="s">
        <v>15785</v>
      </c>
      <c r="DM334" s="619" t="s">
        <v>20554</v>
      </c>
      <c r="DN334" s="890">
        <v>198400000</v>
      </c>
      <c r="DO334" s="928"/>
      <c r="DP334" s="928"/>
      <c r="DQ334" s="928"/>
      <c r="DR334" s="928"/>
    </row>
    <row r="335" spans="1:122" ht="60.75" customHeight="1" thickTop="1" thickBot="1">
      <c r="A335" s="214">
        <v>326</v>
      </c>
      <c r="B335" s="214" t="s">
        <v>568</v>
      </c>
      <c r="C335" s="214" t="s">
        <v>86</v>
      </c>
      <c r="D335" s="374">
        <v>0</v>
      </c>
      <c r="E335" s="517">
        <v>40686</v>
      </c>
      <c r="F335" s="517">
        <v>40617</v>
      </c>
      <c r="G335" s="517">
        <v>40686</v>
      </c>
      <c r="H335" s="517">
        <v>40697</v>
      </c>
      <c r="I335" s="517">
        <v>40686</v>
      </c>
      <c r="J335" s="382">
        <v>40</v>
      </c>
      <c r="K335" s="551">
        <v>41905</v>
      </c>
      <c r="L335" s="552"/>
      <c r="M335" s="117">
        <v>40204</v>
      </c>
      <c r="N335" s="214" t="s">
        <v>598</v>
      </c>
      <c r="O335" s="1166">
        <v>890399010</v>
      </c>
      <c r="P335" s="530" t="s">
        <v>1097</v>
      </c>
      <c r="Q335" s="530" t="s">
        <v>1097</v>
      </c>
      <c r="R335" s="530" t="s">
        <v>1097</v>
      </c>
      <c r="S335" s="530" t="s">
        <v>1097</v>
      </c>
      <c r="T335" s="530" t="s">
        <v>1097</v>
      </c>
      <c r="U335" s="530" t="s">
        <v>1097</v>
      </c>
      <c r="V335" s="530" t="s">
        <v>1097</v>
      </c>
      <c r="W335" s="530" t="s">
        <v>1097</v>
      </c>
      <c r="X335" s="530" t="s">
        <v>1097</v>
      </c>
      <c r="Y335" s="530" t="s">
        <v>1097</v>
      </c>
      <c r="Z335" s="530" t="s">
        <v>1097</v>
      </c>
      <c r="AA335" s="530" t="s">
        <v>1097</v>
      </c>
      <c r="AB335" s="214" t="s">
        <v>713</v>
      </c>
      <c r="AC335" s="214" t="s">
        <v>221</v>
      </c>
      <c r="AD335" s="214" t="s">
        <v>228</v>
      </c>
      <c r="AE335" s="214" t="s">
        <v>329</v>
      </c>
      <c r="AF335" s="214">
        <v>8</v>
      </c>
      <c r="AG335" s="626"/>
      <c r="AH335" s="636">
        <v>200000000</v>
      </c>
      <c r="AI335" s="634">
        <v>193000000</v>
      </c>
      <c r="AJ335" s="634">
        <v>393000000</v>
      </c>
      <c r="AK335" s="214" t="s">
        <v>799</v>
      </c>
      <c r="AL335" s="214" t="s">
        <v>156</v>
      </c>
      <c r="AM335" s="86">
        <v>200000000</v>
      </c>
      <c r="AN335" s="86" t="s">
        <v>1452</v>
      </c>
      <c r="AO335" s="531" t="s">
        <v>11428</v>
      </c>
      <c r="AP335" s="97" t="s">
        <v>1543</v>
      </c>
      <c r="AQ335" s="84">
        <v>200000000</v>
      </c>
      <c r="AR335" s="553">
        <v>40697</v>
      </c>
      <c r="AS335" s="554">
        <v>56</v>
      </c>
      <c r="AT335" s="84">
        <v>0</v>
      </c>
      <c r="AU335" s="553"/>
      <c r="AV335" s="554"/>
      <c r="AW335" s="84">
        <v>0</v>
      </c>
      <c r="AX335" s="553"/>
      <c r="AY335" s="554"/>
      <c r="AZ335" s="84">
        <v>0</v>
      </c>
      <c r="BA335" s="553"/>
      <c r="BB335" s="554"/>
      <c r="BC335" s="84"/>
      <c r="BD335" s="553"/>
      <c r="BE335" s="554"/>
      <c r="BF335" s="84"/>
      <c r="BG335" s="553"/>
      <c r="BH335" s="554"/>
      <c r="BI335" s="84"/>
      <c r="BJ335" s="553"/>
      <c r="BK335" s="554"/>
      <c r="BL335" s="84"/>
      <c r="BM335" s="553"/>
      <c r="BN335" s="554"/>
      <c r="BO335" s="84"/>
      <c r="BP335" s="553"/>
      <c r="BQ335" s="554"/>
      <c r="BR335" s="84"/>
      <c r="BS335" s="553"/>
      <c r="BT335" s="554"/>
      <c r="BU335" s="84"/>
      <c r="BV335" s="553"/>
      <c r="BW335" s="554"/>
      <c r="BX335" s="84"/>
      <c r="BY335" s="553"/>
      <c r="BZ335" s="554"/>
      <c r="CA335" s="84"/>
      <c r="CB335" s="553"/>
      <c r="CC335" s="554"/>
      <c r="CD335" s="84"/>
      <c r="CE335" s="553"/>
      <c r="CF335" s="554"/>
      <c r="CG335" s="84"/>
      <c r="CH335" s="553"/>
      <c r="CI335" s="554"/>
      <c r="CJ335" s="554"/>
      <c r="CK335" s="554"/>
      <c r="CL335" s="554"/>
      <c r="CM335" s="554"/>
      <c r="CN335" s="554"/>
      <c r="CO335" s="554"/>
      <c r="CP335" s="554"/>
      <c r="CQ335" s="554"/>
      <c r="CR335" s="554"/>
      <c r="CS335" s="554"/>
      <c r="CT335" s="554"/>
      <c r="CU335" s="554"/>
      <c r="CV335" s="554"/>
      <c r="CW335" s="554"/>
      <c r="CX335" s="554"/>
      <c r="CY335" s="554">
        <v>200000000</v>
      </c>
      <c r="CZ335" s="84">
        <v>0</v>
      </c>
      <c r="DA335" s="84"/>
      <c r="DB335" s="856" t="s">
        <v>20280</v>
      </c>
      <c r="DC335" s="85">
        <v>1</v>
      </c>
      <c r="DD335" s="928"/>
      <c r="DE335" s="102" t="s">
        <v>19355</v>
      </c>
      <c r="DF335" s="928"/>
      <c r="DG335" s="555" t="s">
        <v>5457</v>
      </c>
      <c r="DH335" s="928" t="s">
        <v>2128</v>
      </c>
      <c r="DI335" s="557"/>
      <c r="DJ335" s="166">
        <v>40634</v>
      </c>
      <c r="DK335" s="558">
        <v>17</v>
      </c>
      <c r="DL335" s="558" t="s">
        <v>15785</v>
      </c>
      <c r="DM335" s="619" t="s">
        <v>20554</v>
      </c>
      <c r="DN335" s="890">
        <v>200000000</v>
      </c>
      <c r="DO335" s="928"/>
      <c r="DP335" s="928"/>
      <c r="DQ335" s="928"/>
      <c r="DR335" s="928"/>
    </row>
    <row r="336" spans="1:122" ht="60.75" customHeight="1" thickTop="1" thickBot="1">
      <c r="A336" s="214">
        <v>327</v>
      </c>
      <c r="B336" s="214" t="s">
        <v>568</v>
      </c>
      <c r="C336" s="214" t="s">
        <v>86</v>
      </c>
      <c r="D336" s="374">
        <v>0</v>
      </c>
      <c r="E336" s="517">
        <v>40676</v>
      </c>
      <c r="F336" s="517">
        <v>40617</v>
      </c>
      <c r="G336" s="517">
        <v>40702</v>
      </c>
      <c r="H336" s="517">
        <v>40714</v>
      </c>
      <c r="I336" s="517">
        <v>40702</v>
      </c>
      <c r="J336" s="382">
        <v>30</v>
      </c>
      <c r="K336" s="551">
        <v>41616</v>
      </c>
      <c r="L336" s="552">
        <v>40702</v>
      </c>
      <c r="M336" s="117">
        <v>40204</v>
      </c>
      <c r="N336" s="214" t="s">
        <v>15800</v>
      </c>
      <c r="O336" s="1166">
        <v>800250062</v>
      </c>
      <c r="P336" s="530"/>
      <c r="Q336" s="530"/>
      <c r="R336" s="530"/>
      <c r="S336" s="530"/>
      <c r="T336" s="530"/>
      <c r="U336" s="530"/>
      <c r="V336" s="530"/>
      <c r="W336" s="530"/>
      <c r="X336" s="530"/>
      <c r="Y336" s="530"/>
      <c r="Z336" s="530"/>
      <c r="AA336" s="530"/>
      <c r="AB336" s="214" t="s">
        <v>957</v>
      </c>
      <c r="AC336" s="214" t="s">
        <v>221</v>
      </c>
      <c r="AD336" s="214" t="s">
        <v>228</v>
      </c>
      <c r="AE336" s="214" t="s">
        <v>315</v>
      </c>
      <c r="AF336" s="214">
        <v>8</v>
      </c>
      <c r="AG336" s="626"/>
      <c r="AH336" s="636">
        <v>200000000</v>
      </c>
      <c r="AI336" s="634">
        <v>190816510</v>
      </c>
      <c r="AJ336" s="634">
        <v>390816510</v>
      </c>
      <c r="AK336" s="214" t="s">
        <v>859</v>
      </c>
      <c r="AL336" s="214" t="s">
        <v>156</v>
      </c>
      <c r="AM336" s="86">
        <v>200000000</v>
      </c>
      <c r="AN336" s="531" t="s">
        <v>1478</v>
      </c>
      <c r="AO336" s="531" t="s">
        <v>1546</v>
      </c>
      <c r="AP336" s="97" t="s">
        <v>1547</v>
      </c>
      <c r="AQ336" s="84">
        <v>200000000</v>
      </c>
      <c r="AR336" s="553">
        <v>40714</v>
      </c>
      <c r="AS336" s="554">
        <v>61</v>
      </c>
      <c r="AT336" s="84">
        <v>0</v>
      </c>
      <c r="AU336" s="553"/>
      <c r="AV336" s="554"/>
      <c r="AW336" s="84">
        <v>0</v>
      </c>
      <c r="AX336" s="553"/>
      <c r="AY336" s="554"/>
      <c r="AZ336" s="84">
        <v>0</v>
      </c>
      <c r="BA336" s="553"/>
      <c r="BB336" s="554"/>
      <c r="BC336" s="84"/>
      <c r="BD336" s="553"/>
      <c r="BE336" s="554"/>
      <c r="BF336" s="84"/>
      <c r="BG336" s="553"/>
      <c r="BH336" s="554"/>
      <c r="BI336" s="84"/>
      <c r="BJ336" s="553"/>
      <c r="BK336" s="554"/>
      <c r="BL336" s="84"/>
      <c r="BM336" s="553"/>
      <c r="BN336" s="554"/>
      <c r="BO336" s="84"/>
      <c r="BP336" s="553"/>
      <c r="BQ336" s="554"/>
      <c r="BR336" s="84"/>
      <c r="BS336" s="553"/>
      <c r="BT336" s="554"/>
      <c r="BU336" s="84"/>
      <c r="BV336" s="553"/>
      <c r="BW336" s="554"/>
      <c r="BX336" s="84"/>
      <c r="BY336" s="553"/>
      <c r="BZ336" s="554"/>
      <c r="CA336" s="84"/>
      <c r="CB336" s="553"/>
      <c r="CC336" s="554"/>
      <c r="CD336" s="84"/>
      <c r="CE336" s="553"/>
      <c r="CF336" s="554"/>
      <c r="CG336" s="84"/>
      <c r="CH336" s="553"/>
      <c r="CI336" s="554"/>
      <c r="CJ336" s="554"/>
      <c r="CK336" s="554"/>
      <c r="CL336" s="554"/>
      <c r="CM336" s="554"/>
      <c r="CN336" s="554"/>
      <c r="CO336" s="554"/>
      <c r="CP336" s="554"/>
      <c r="CQ336" s="554"/>
      <c r="CR336" s="554"/>
      <c r="CS336" s="554"/>
      <c r="CT336" s="554"/>
      <c r="CU336" s="554"/>
      <c r="CV336" s="554"/>
      <c r="CW336" s="554"/>
      <c r="CX336" s="554"/>
      <c r="CY336" s="554">
        <v>200000000</v>
      </c>
      <c r="CZ336" s="84">
        <v>0</v>
      </c>
      <c r="DA336" s="84"/>
      <c r="DB336" s="856" t="s">
        <v>20809</v>
      </c>
      <c r="DC336" s="85">
        <v>1</v>
      </c>
      <c r="DD336" s="928"/>
      <c r="DE336" s="102" t="s">
        <v>19355</v>
      </c>
      <c r="DF336" s="928"/>
      <c r="DG336" s="555" t="s">
        <v>5458</v>
      </c>
      <c r="DH336" s="928" t="s">
        <v>2129</v>
      </c>
      <c r="DI336" s="557"/>
      <c r="DJ336" s="166">
        <v>40634</v>
      </c>
      <c r="DK336" s="558">
        <v>17</v>
      </c>
      <c r="DL336" s="558" t="s">
        <v>15785</v>
      </c>
      <c r="DM336" s="619" t="s">
        <v>20554</v>
      </c>
      <c r="DN336" s="890">
        <v>200000000</v>
      </c>
      <c r="DO336" s="928"/>
      <c r="DP336" s="928"/>
      <c r="DQ336" s="928"/>
      <c r="DR336" s="928"/>
    </row>
    <row r="337" spans="1:122" ht="60.75" customHeight="1" thickTop="1" thickBot="1">
      <c r="A337" s="214">
        <v>328</v>
      </c>
      <c r="B337" s="214" t="s">
        <v>568</v>
      </c>
      <c r="C337" s="214" t="s">
        <v>86</v>
      </c>
      <c r="D337" s="374">
        <v>0</v>
      </c>
      <c r="E337" s="517">
        <v>40750</v>
      </c>
      <c r="F337" s="517">
        <v>40617</v>
      </c>
      <c r="G337" s="517">
        <v>40750</v>
      </c>
      <c r="H337" s="517">
        <v>40765</v>
      </c>
      <c r="I337" s="517">
        <v>40750</v>
      </c>
      <c r="J337" s="382">
        <v>34</v>
      </c>
      <c r="K337" s="551">
        <v>41785</v>
      </c>
      <c r="L337" s="552">
        <v>40750</v>
      </c>
      <c r="M337" s="117">
        <v>40204</v>
      </c>
      <c r="N337" s="214" t="s">
        <v>691</v>
      </c>
      <c r="O337" s="1166">
        <v>899999063</v>
      </c>
      <c r="P337" s="530" t="s">
        <v>1097</v>
      </c>
      <c r="Q337" s="530" t="s">
        <v>1097</v>
      </c>
      <c r="R337" s="530" t="s">
        <v>1097</v>
      </c>
      <c r="S337" s="530" t="s">
        <v>1097</v>
      </c>
      <c r="T337" s="530" t="s">
        <v>1097</v>
      </c>
      <c r="U337" s="530" t="s">
        <v>1097</v>
      </c>
      <c r="V337" s="530" t="s">
        <v>1097</v>
      </c>
      <c r="W337" s="530" t="s">
        <v>1097</v>
      </c>
      <c r="X337" s="530" t="s">
        <v>1097</v>
      </c>
      <c r="Y337" s="530" t="s">
        <v>1097</v>
      </c>
      <c r="Z337" s="530" t="s">
        <v>1097</v>
      </c>
      <c r="AA337" s="530" t="s">
        <v>1097</v>
      </c>
      <c r="AB337" s="214" t="s">
        <v>958</v>
      </c>
      <c r="AC337" s="214" t="s">
        <v>221</v>
      </c>
      <c r="AD337" s="214" t="s">
        <v>228</v>
      </c>
      <c r="AE337" s="214" t="s">
        <v>329</v>
      </c>
      <c r="AF337" s="214">
        <v>8</v>
      </c>
      <c r="AG337" s="626"/>
      <c r="AH337" s="636">
        <v>198300000</v>
      </c>
      <c r="AI337" s="634">
        <v>207632000</v>
      </c>
      <c r="AJ337" s="634">
        <v>405932000</v>
      </c>
      <c r="AK337" s="214" t="s">
        <v>894</v>
      </c>
      <c r="AL337" s="214" t="s">
        <v>156</v>
      </c>
      <c r="AM337" s="86">
        <v>198300000</v>
      </c>
      <c r="AN337" s="86" t="s">
        <v>14315</v>
      </c>
      <c r="AO337" s="86" t="s">
        <v>14315</v>
      </c>
      <c r="AP337" s="97" t="s">
        <v>1525</v>
      </c>
      <c r="AQ337" s="84">
        <v>198300000</v>
      </c>
      <c r="AR337" s="553">
        <v>40765</v>
      </c>
      <c r="AS337" s="554">
        <v>70</v>
      </c>
      <c r="AT337" s="84">
        <v>0</v>
      </c>
      <c r="AU337" s="553"/>
      <c r="AV337" s="554"/>
      <c r="AW337" s="84">
        <v>0</v>
      </c>
      <c r="AX337" s="553"/>
      <c r="AY337" s="554"/>
      <c r="AZ337" s="84">
        <v>0</v>
      </c>
      <c r="BA337" s="553"/>
      <c r="BB337" s="554"/>
      <c r="BC337" s="84"/>
      <c r="BD337" s="553"/>
      <c r="BE337" s="554"/>
      <c r="BF337" s="84"/>
      <c r="BG337" s="553"/>
      <c r="BH337" s="554"/>
      <c r="BI337" s="84"/>
      <c r="BJ337" s="553"/>
      <c r="BK337" s="554"/>
      <c r="BL337" s="84"/>
      <c r="BM337" s="553"/>
      <c r="BN337" s="554"/>
      <c r="BO337" s="84"/>
      <c r="BP337" s="553"/>
      <c r="BQ337" s="554"/>
      <c r="BR337" s="84"/>
      <c r="BS337" s="553"/>
      <c r="BT337" s="554"/>
      <c r="BU337" s="84"/>
      <c r="BV337" s="553"/>
      <c r="BW337" s="554"/>
      <c r="BX337" s="84"/>
      <c r="BY337" s="553"/>
      <c r="BZ337" s="554"/>
      <c r="CA337" s="84"/>
      <c r="CB337" s="553"/>
      <c r="CC337" s="554"/>
      <c r="CD337" s="84"/>
      <c r="CE337" s="553"/>
      <c r="CF337" s="554"/>
      <c r="CG337" s="84"/>
      <c r="CH337" s="553"/>
      <c r="CI337" s="554"/>
      <c r="CJ337" s="554"/>
      <c r="CK337" s="554"/>
      <c r="CL337" s="554"/>
      <c r="CM337" s="554"/>
      <c r="CN337" s="554"/>
      <c r="CO337" s="554"/>
      <c r="CP337" s="554"/>
      <c r="CQ337" s="554"/>
      <c r="CR337" s="554"/>
      <c r="CS337" s="554"/>
      <c r="CT337" s="554"/>
      <c r="CU337" s="554"/>
      <c r="CV337" s="554"/>
      <c r="CW337" s="554"/>
      <c r="CX337" s="554"/>
      <c r="CY337" s="554">
        <v>198300000</v>
      </c>
      <c r="CZ337" s="84">
        <v>0</v>
      </c>
      <c r="DA337" s="84"/>
      <c r="DB337" s="856" t="s">
        <v>20280</v>
      </c>
      <c r="DC337" s="85">
        <v>1</v>
      </c>
      <c r="DD337" s="928"/>
      <c r="DE337" s="102" t="s">
        <v>19355</v>
      </c>
      <c r="DF337" s="928"/>
      <c r="DG337" s="555" t="s">
        <v>5459</v>
      </c>
      <c r="DH337" s="928" t="s">
        <v>2130</v>
      </c>
      <c r="DI337" s="557"/>
      <c r="DJ337" s="166">
        <v>40634</v>
      </c>
      <c r="DK337" s="558">
        <v>17</v>
      </c>
      <c r="DL337" s="558" t="s">
        <v>15785</v>
      </c>
      <c r="DM337" s="619" t="s">
        <v>20554</v>
      </c>
      <c r="DN337" s="890">
        <v>198300000</v>
      </c>
      <c r="DO337" s="928"/>
      <c r="DP337" s="928"/>
      <c r="DQ337" s="928"/>
      <c r="DR337" s="928"/>
    </row>
    <row r="338" spans="1:122" ht="60.75" customHeight="1" thickTop="1" thickBot="1">
      <c r="A338" s="214">
        <v>355</v>
      </c>
      <c r="B338" s="214" t="s">
        <v>568</v>
      </c>
      <c r="C338" s="214" t="s">
        <v>86</v>
      </c>
      <c r="D338" s="374">
        <v>0</v>
      </c>
      <c r="E338" s="517">
        <v>40686</v>
      </c>
      <c r="F338" s="517">
        <v>40627</v>
      </c>
      <c r="G338" s="517">
        <v>40686</v>
      </c>
      <c r="H338" s="517">
        <v>40697</v>
      </c>
      <c r="I338" s="517">
        <v>40686</v>
      </c>
      <c r="J338" s="382">
        <v>36</v>
      </c>
      <c r="K338" s="551">
        <v>41782</v>
      </c>
      <c r="L338" s="552">
        <v>40686</v>
      </c>
      <c r="M338" s="117">
        <v>40529</v>
      </c>
      <c r="N338" s="214" t="s">
        <v>607</v>
      </c>
      <c r="O338" s="1166">
        <v>891780111</v>
      </c>
      <c r="P338" s="530" t="s">
        <v>1097</v>
      </c>
      <c r="Q338" s="530" t="s">
        <v>1097</v>
      </c>
      <c r="R338" s="530" t="s">
        <v>1097</v>
      </c>
      <c r="S338" s="530" t="s">
        <v>1097</v>
      </c>
      <c r="T338" s="530" t="s">
        <v>1097</v>
      </c>
      <c r="U338" s="530" t="s">
        <v>1097</v>
      </c>
      <c r="V338" s="530" t="s">
        <v>1097</v>
      </c>
      <c r="W338" s="530" t="s">
        <v>1097</v>
      </c>
      <c r="X338" s="530" t="s">
        <v>1097</v>
      </c>
      <c r="Y338" s="530" t="s">
        <v>1097</v>
      </c>
      <c r="Z338" s="530" t="s">
        <v>1097</v>
      </c>
      <c r="AA338" s="530" t="s">
        <v>1097</v>
      </c>
      <c r="AB338" s="214" t="s">
        <v>959</v>
      </c>
      <c r="AC338" s="214" t="s">
        <v>221</v>
      </c>
      <c r="AD338" s="214" t="s">
        <v>228</v>
      </c>
      <c r="AE338" s="214" t="s">
        <v>313</v>
      </c>
      <c r="AF338" s="214">
        <v>228</v>
      </c>
      <c r="AG338" s="626"/>
      <c r="AH338" s="636">
        <v>191000000</v>
      </c>
      <c r="AI338" s="634">
        <v>386800000</v>
      </c>
      <c r="AJ338" s="634">
        <v>577800000</v>
      </c>
      <c r="AK338" s="214" t="s">
        <v>846</v>
      </c>
      <c r="AL338" s="214" t="s">
        <v>156</v>
      </c>
      <c r="AM338" s="86">
        <v>191000000</v>
      </c>
      <c r="AN338" s="531" t="s">
        <v>8482</v>
      </c>
      <c r="AO338" s="531" t="s">
        <v>8483</v>
      </c>
      <c r="AP338" s="97" t="s">
        <v>1547</v>
      </c>
      <c r="AQ338" s="84">
        <v>191000000</v>
      </c>
      <c r="AR338" s="553">
        <v>40697</v>
      </c>
      <c r="AS338" s="554">
        <v>56</v>
      </c>
      <c r="AT338" s="84">
        <v>0</v>
      </c>
      <c r="AU338" s="553"/>
      <c r="AV338" s="554"/>
      <c r="AW338" s="84">
        <v>0</v>
      </c>
      <c r="AX338" s="553"/>
      <c r="AY338" s="554"/>
      <c r="AZ338" s="84">
        <v>0</v>
      </c>
      <c r="BA338" s="553"/>
      <c r="BB338" s="554"/>
      <c r="BC338" s="84"/>
      <c r="BD338" s="553"/>
      <c r="BE338" s="554"/>
      <c r="BF338" s="84"/>
      <c r="BG338" s="553"/>
      <c r="BH338" s="554"/>
      <c r="BI338" s="84"/>
      <c r="BJ338" s="553"/>
      <c r="BK338" s="554"/>
      <c r="BL338" s="84"/>
      <c r="BM338" s="553"/>
      <c r="BN338" s="554"/>
      <c r="BO338" s="84"/>
      <c r="BP338" s="553"/>
      <c r="BQ338" s="554"/>
      <c r="BR338" s="84"/>
      <c r="BS338" s="553"/>
      <c r="BT338" s="554"/>
      <c r="BU338" s="84"/>
      <c r="BV338" s="553"/>
      <c r="BW338" s="554"/>
      <c r="BX338" s="84"/>
      <c r="BY338" s="553"/>
      <c r="BZ338" s="554"/>
      <c r="CA338" s="84"/>
      <c r="CB338" s="553"/>
      <c r="CC338" s="554"/>
      <c r="CD338" s="84"/>
      <c r="CE338" s="553"/>
      <c r="CF338" s="554"/>
      <c r="CG338" s="84"/>
      <c r="CH338" s="553"/>
      <c r="CI338" s="554"/>
      <c r="CJ338" s="554"/>
      <c r="CK338" s="554"/>
      <c r="CL338" s="554"/>
      <c r="CM338" s="554"/>
      <c r="CN338" s="554"/>
      <c r="CO338" s="554"/>
      <c r="CP338" s="554"/>
      <c r="CQ338" s="554"/>
      <c r="CR338" s="554"/>
      <c r="CS338" s="554"/>
      <c r="CT338" s="554"/>
      <c r="CU338" s="554"/>
      <c r="CV338" s="554"/>
      <c r="CW338" s="554"/>
      <c r="CX338" s="554"/>
      <c r="CY338" s="554">
        <v>191000000</v>
      </c>
      <c r="CZ338" s="84">
        <v>0</v>
      </c>
      <c r="DA338" s="84"/>
      <c r="DB338" s="856" t="s">
        <v>20280</v>
      </c>
      <c r="DC338" s="85">
        <v>1</v>
      </c>
      <c r="DD338" s="928"/>
      <c r="DE338" s="102" t="s">
        <v>19355</v>
      </c>
      <c r="DF338" s="928"/>
      <c r="DG338" s="555" t="s">
        <v>5460</v>
      </c>
      <c r="DH338" s="928" t="s">
        <v>2131</v>
      </c>
      <c r="DI338" s="557"/>
      <c r="DJ338" s="166">
        <v>40666</v>
      </c>
      <c r="DK338" s="558">
        <v>39</v>
      </c>
      <c r="DL338" s="558"/>
      <c r="DM338" s="619" t="s">
        <v>20589</v>
      </c>
      <c r="DN338" s="890">
        <v>191000000</v>
      </c>
      <c r="DO338" s="928"/>
      <c r="DP338" s="928"/>
      <c r="DQ338" s="928"/>
      <c r="DR338" s="928"/>
    </row>
    <row r="339" spans="1:122" ht="60.75" customHeight="1" thickTop="1" thickBot="1">
      <c r="A339" s="214">
        <v>356</v>
      </c>
      <c r="B339" s="214" t="s">
        <v>568</v>
      </c>
      <c r="C339" s="214" t="s">
        <v>86</v>
      </c>
      <c r="D339" s="374">
        <v>0</v>
      </c>
      <c r="E339" s="517">
        <v>40695</v>
      </c>
      <c r="F339" s="517">
        <v>40627</v>
      </c>
      <c r="G339" s="517">
        <v>40696</v>
      </c>
      <c r="H339" s="517">
        <v>40715</v>
      </c>
      <c r="I339" s="517">
        <v>40695</v>
      </c>
      <c r="J339" s="382">
        <v>33</v>
      </c>
      <c r="K339" s="551">
        <v>41699</v>
      </c>
      <c r="L339" s="552"/>
      <c r="M339" s="117">
        <v>40529</v>
      </c>
      <c r="N339" s="214" t="s">
        <v>15234</v>
      </c>
      <c r="O339" s="1166">
        <v>890201213</v>
      </c>
      <c r="P339" s="530" t="s">
        <v>1097</v>
      </c>
      <c r="Q339" s="530" t="s">
        <v>1097</v>
      </c>
      <c r="R339" s="530" t="s">
        <v>1097</v>
      </c>
      <c r="S339" s="530" t="s">
        <v>1097</v>
      </c>
      <c r="T339" s="530" t="s">
        <v>1097</v>
      </c>
      <c r="U339" s="530" t="s">
        <v>1097</v>
      </c>
      <c r="V339" s="530" t="s">
        <v>1097</v>
      </c>
      <c r="W339" s="530" t="s">
        <v>1097</v>
      </c>
      <c r="X339" s="530" t="s">
        <v>1097</v>
      </c>
      <c r="Y339" s="530" t="s">
        <v>1097</v>
      </c>
      <c r="Z339" s="530" t="s">
        <v>1097</v>
      </c>
      <c r="AA339" s="530" t="s">
        <v>1097</v>
      </c>
      <c r="AB339" s="214" t="s">
        <v>933</v>
      </c>
      <c r="AC339" s="214" t="s">
        <v>221</v>
      </c>
      <c r="AD339" s="214" t="s">
        <v>228</v>
      </c>
      <c r="AE339" s="214" t="s">
        <v>313</v>
      </c>
      <c r="AF339" s="214">
        <v>228</v>
      </c>
      <c r="AG339" s="626"/>
      <c r="AH339" s="636">
        <v>199300000</v>
      </c>
      <c r="AI339" s="634">
        <v>159286000</v>
      </c>
      <c r="AJ339" s="634">
        <v>358586000</v>
      </c>
      <c r="AK339" s="214" t="s">
        <v>868</v>
      </c>
      <c r="AL339" s="214" t="s">
        <v>156</v>
      </c>
      <c r="AM339" s="86">
        <v>199300000</v>
      </c>
      <c r="AN339" s="86" t="s">
        <v>1453</v>
      </c>
      <c r="AO339" s="86" t="s">
        <v>2852</v>
      </c>
      <c r="AP339" s="97" t="s">
        <v>1524</v>
      </c>
      <c r="AQ339" s="84">
        <v>199300000</v>
      </c>
      <c r="AR339" s="553">
        <v>40715</v>
      </c>
      <c r="AS339" s="554">
        <v>60</v>
      </c>
      <c r="AT339" s="84">
        <v>0</v>
      </c>
      <c r="AU339" s="553"/>
      <c r="AV339" s="554"/>
      <c r="AW339" s="84">
        <v>0</v>
      </c>
      <c r="AX339" s="553"/>
      <c r="AY339" s="554"/>
      <c r="AZ339" s="84">
        <v>0</v>
      </c>
      <c r="BA339" s="553"/>
      <c r="BB339" s="554"/>
      <c r="BC339" s="84"/>
      <c r="BD339" s="553"/>
      <c r="BE339" s="554"/>
      <c r="BF339" s="84"/>
      <c r="BG339" s="553"/>
      <c r="BH339" s="554"/>
      <c r="BI339" s="84"/>
      <c r="BJ339" s="553"/>
      <c r="BK339" s="554"/>
      <c r="BL339" s="84"/>
      <c r="BM339" s="553"/>
      <c r="BN339" s="554"/>
      <c r="BO339" s="84"/>
      <c r="BP339" s="553"/>
      <c r="BQ339" s="554"/>
      <c r="BR339" s="84"/>
      <c r="BS339" s="553"/>
      <c r="BT339" s="554"/>
      <c r="BU339" s="84"/>
      <c r="BV339" s="553"/>
      <c r="BW339" s="554"/>
      <c r="BX339" s="84"/>
      <c r="BY339" s="553"/>
      <c r="BZ339" s="554"/>
      <c r="CA339" s="84"/>
      <c r="CB339" s="553"/>
      <c r="CC339" s="554"/>
      <c r="CD339" s="84"/>
      <c r="CE339" s="553"/>
      <c r="CF339" s="554"/>
      <c r="CG339" s="84"/>
      <c r="CH339" s="553"/>
      <c r="CI339" s="554"/>
      <c r="CJ339" s="554"/>
      <c r="CK339" s="554"/>
      <c r="CL339" s="554"/>
      <c r="CM339" s="554"/>
      <c r="CN339" s="554"/>
      <c r="CO339" s="554"/>
      <c r="CP339" s="554"/>
      <c r="CQ339" s="554"/>
      <c r="CR339" s="554"/>
      <c r="CS339" s="554"/>
      <c r="CT339" s="554"/>
      <c r="CU339" s="554"/>
      <c r="CV339" s="554"/>
      <c r="CW339" s="554"/>
      <c r="CX339" s="554"/>
      <c r="CY339" s="554">
        <v>199300000</v>
      </c>
      <c r="CZ339" s="84">
        <v>0</v>
      </c>
      <c r="DA339" s="84"/>
      <c r="DB339" s="856" t="s">
        <v>20809</v>
      </c>
      <c r="DC339" s="85">
        <v>1</v>
      </c>
      <c r="DD339" s="928"/>
      <c r="DE339" s="102" t="s">
        <v>19355</v>
      </c>
      <c r="DF339" s="928"/>
      <c r="DG339" s="555" t="s">
        <v>5461</v>
      </c>
      <c r="DH339" s="928" t="s">
        <v>2132</v>
      </c>
      <c r="DI339" s="557"/>
      <c r="DJ339" s="166">
        <v>40641</v>
      </c>
      <c r="DK339" s="558">
        <v>14</v>
      </c>
      <c r="DL339" s="558"/>
      <c r="DM339" s="619" t="s">
        <v>20589</v>
      </c>
      <c r="DN339" s="890">
        <v>199300000</v>
      </c>
      <c r="DO339" s="928"/>
      <c r="DP339" s="928"/>
      <c r="DQ339" s="928"/>
      <c r="DR339" s="928"/>
    </row>
    <row r="340" spans="1:122" ht="60.75" customHeight="1" thickTop="1" thickBot="1">
      <c r="A340" s="214">
        <v>357</v>
      </c>
      <c r="B340" s="214" t="s">
        <v>568</v>
      </c>
      <c r="C340" s="214" t="s">
        <v>86</v>
      </c>
      <c r="D340" s="374">
        <v>0</v>
      </c>
      <c r="E340" s="517">
        <v>40716</v>
      </c>
      <c r="F340" s="517">
        <v>40627</v>
      </c>
      <c r="G340" s="517">
        <v>40752</v>
      </c>
      <c r="H340" s="517">
        <v>40765</v>
      </c>
      <c r="I340" s="517">
        <v>40765</v>
      </c>
      <c r="J340" s="382">
        <v>22</v>
      </c>
      <c r="K340" s="551">
        <v>41435</v>
      </c>
      <c r="L340" s="552"/>
      <c r="M340" s="117">
        <v>40204</v>
      </c>
      <c r="N340" s="214" t="s">
        <v>537</v>
      </c>
      <c r="O340" s="1166">
        <v>891190346</v>
      </c>
      <c r="P340" s="530"/>
      <c r="Q340" s="530"/>
      <c r="R340" s="530"/>
      <c r="S340" s="530"/>
      <c r="T340" s="530"/>
      <c r="U340" s="530"/>
      <c r="V340" s="530"/>
      <c r="W340" s="530"/>
      <c r="X340" s="530"/>
      <c r="Y340" s="530"/>
      <c r="Z340" s="530"/>
      <c r="AA340" s="530"/>
      <c r="AB340" s="214" t="s">
        <v>960</v>
      </c>
      <c r="AC340" s="214" t="s">
        <v>221</v>
      </c>
      <c r="AD340" s="214" t="s">
        <v>228</v>
      </c>
      <c r="AE340" s="214" t="s">
        <v>428</v>
      </c>
      <c r="AF340" s="214">
        <v>8</v>
      </c>
      <c r="AG340" s="626"/>
      <c r="AH340" s="636">
        <v>32000000</v>
      </c>
      <c r="AI340" s="634">
        <v>43176788</v>
      </c>
      <c r="AJ340" s="634">
        <v>75176788</v>
      </c>
      <c r="AK340" s="214" t="s">
        <v>1356</v>
      </c>
      <c r="AL340" s="214" t="s">
        <v>156</v>
      </c>
      <c r="AM340" s="86">
        <v>32000000</v>
      </c>
      <c r="AN340" s="531" t="s">
        <v>8508</v>
      </c>
      <c r="AO340" s="531" t="s">
        <v>8509</v>
      </c>
      <c r="AP340" s="83" t="s">
        <v>1534</v>
      </c>
      <c r="AQ340" s="84">
        <v>32000000</v>
      </c>
      <c r="AR340" s="553">
        <v>40765</v>
      </c>
      <c r="AS340" s="554">
        <v>70</v>
      </c>
      <c r="AT340" s="84">
        <v>0</v>
      </c>
      <c r="AU340" s="553"/>
      <c r="AV340" s="554"/>
      <c r="AW340" s="84">
        <v>0</v>
      </c>
      <c r="AX340" s="553"/>
      <c r="AY340" s="554"/>
      <c r="AZ340" s="84">
        <v>0</v>
      </c>
      <c r="BA340" s="553"/>
      <c r="BB340" s="554"/>
      <c r="BC340" s="84"/>
      <c r="BD340" s="553"/>
      <c r="BE340" s="554"/>
      <c r="BF340" s="84"/>
      <c r="BG340" s="553"/>
      <c r="BH340" s="554"/>
      <c r="BI340" s="84"/>
      <c r="BJ340" s="553"/>
      <c r="BK340" s="554"/>
      <c r="BL340" s="84"/>
      <c r="BM340" s="553"/>
      <c r="BN340" s="554"/>
      <c r="BO340" s="84"/>
      <c r="BP340" s="553"/>
      <c r="BQ340" s="554"/>
      <c r="BR340" s="84"/>
      <c r="BS340" s="553"/>
      <c r="BT340" s="554"/>
      <c r="BU340" s="84"/>
      <c r="BV340" s="553"/>
      <c r="BW340" s="554"/>
      <c r="BX340" s="84"/>
      <c r="BY340" s="553"/>
      <c r="BZ340" s="554"/>
      <c r="CA340" s="84"/>
      <c r="CB340" s="553"/>
      <c r="CC340" s="554"/>
      <c r="CD340" s="84"/>
      <c r="CE340" s="553"/>
      <c r="CF340" s="554"/>
      <c r="CG340" s="84"/>
      <c r="CH340" s="553"/>
      <c r="CI340" s="554"/>
      <c r="CJ340" s="554"/>
      <c r="CK340" s="554"/>
      <c r="CL340" s="554"/>
      <c r="CM340" s="554"/>
      <c r="CN340" s="554"/>
      <c r="CO340" s="554"/>
      <c r="CP340" s="554"/>
      <c r="CQ340" s="554"/>
      <c r="CR340" s="554"/>
      <c r="CS340" s="554"/>
      <c r="CT340" s="554"/>
      <c r="CU340" s="554"/>
      <c r="CV340" s="554"/>
      <c r="CW340" s="554"/>
      <c r="CX340" s="554"/>
      <c r="CY340" s="554">
        <v>32000000</v>
      </c>
      <c r="CZ340" s="84">
        <v>0</v>
      </c>
      <c r="DA340" s="84"/>
      <c r="DB340" s="856" t="s">
        <v>20809</v>
      </c>
      <c r="DC340" s="85">
        <v>1</v>
      </c>
      <c r="DD340" s="928"/>
      <c r="DE340" s="102" t="s">
        <v>14525</v>
      </c>
      <c r="DF340" s="928"/>
      <c r="DG340" s="555" t="s">
        <v>5462</v>
      </c>
      <c r="DH340" s="928" t="s">
        <v>2133</v>
      </c>
      <c r="DI340" s="557"/>
      <c r="DJ340" s="166">
        <v>40641</v>
      </c>
      <c r="DK340" s="558">
        <v>14</v>
      </c>
      <c r="DL340" s="558" t="s">
        <v>15785</v>
      </c>
      <c r="DM340" s="619" t="s">
        <v>20554</v>
      </c>
      <c r="DN340" s="890">
        <v>32000000</v>
      </c>
      <c r="DO340" s="928"/>
      <c r="DP340" s="928"/>
      <c r="DQ340" s="928"/>
      <c r="DR340" s="928"/>
    </row>
    <row r="341" spans="1:122" ht="60.75" customHeight="1" thickTop="1" thickBot="1">
      <c r="A341" s="214">
        <v>358</v>
      </c>
      <c r="B341" s="214" t="s">
        <v>568</v>
      </c>
      <c r="C341" s="214" t="s">
        <v>86</v>
      </c>
      <c r="D341" s="374">
        <v>0</v>
      </c>
      <c r="E341" s="517">
        <v>40716</v>
      </c>
      <c r="F341" s="517">
        <v>40627</v>
      </c>
      <c r="G341" s="517">
        <v>40716</v>
      </c>
      <c r="H341" s="517">
        <v>40732</v>
      </c>
      <c r="I341" s="517">
        <v>40716</v>
      </c>
      <c r="J341" s="382">
        <v>40</v>
      </c>
      <c r="K341" s="551">
        <v>41934</v>
      </c>
      <c r="L341" s="552"/>
      <c r="M341" s="117">
        <v>40529</v>
      </c>
      <c r="N341" s="214" t="s">
        <v>691</v>
      </c>
      <c r="O341" s="1166">
        <v>899999063</v>
      </c>
      <c r="P341" s="530" t="s">
        <v>1097</v>
      </c>
      <c r="Q341" s="530" t="s">
        <v>1097</v>
      </c>
      <c r="R341" s="530" t="s">
        <v>1097</v>
      </c>
      <c r="S341" s="530" t="s">
        <v>1097</v>
      </c>
      <c r="T341" s="530" t="s">
        <v>1097</v>
      </c>
      <c r="U341" s="530" t="s">
        <v>1097</v>
      </c>
      <c r="V341" s="530" t="s">
        <v>1097</v>
      </c>
      <c r="W341" s="530" t="s">
        <v>1097</v>
      </c>
      <c r="X341" s="530" t="s">
        <v>1097</v>
      </c>
      <c r="Y341" s="530" t="s">
        <v>1097</v>
      </c>
      <c r="Z341" s="530" t="s">
        <v>1097</v>
      </c>
      <c r="AA341" s="530" t="s">
        <v>1097</v>
      </c>
      <c r="AB341" s="214" t="s">
        <v>932</v>
      </c>
      <c r="AC341" s="214" t="s">
        <v>221</v>
      </c>
      <c r="AD341" s="214" t="s">
        <v>228</v>
      </c>
      <c r="AE341" s="214" t="s">
        <v>313</v>
      </c>
      <c r="AF341" s="214">
        <v>228</v>
      </c>
      <c r="AG341" s="626"/>
      <c r="AH341" s="636">
        <v>192650000</v>
      </c>
      <c r="AI341" s="634">
        <v>223300000</v>
      </c>
      <c r="AJ341" s="634">
        <v>415950000</v>
      </c>
      <c r="AK341" s="214" t="s">
        <v>908</v>
      </c>
      <c r="AL341" s="214" t="s">
        <v>156</v>
      </c>
      <c r="AM341" s="86">
        <v>192650000</v>
      </c>
      <c r="AN341" s="86" t="s">
        <v>14315</v>
      </c>
      <c r="AO341" s="86" t="s">
        <v>14315</v>
      </c>
      <c r="AP341" s="97" t="s">
        <v>1525</v>
      </c>
      <c r="AQ341" s="84">
        <v>192650000</v>
      </c>
      <c r="AR341" s="553">
        <v>40732</v>
      </c>
      <c r="AS341" s="554">
        <v>64</v>
      </c>
      <c r="AT341" s="84">
        <v>0</v>
      </c>
      <c r="AU341" s="553"/>
      <c r="AV341" s="554"/>
      <c r="AW341" s="84">
        <v>0</v>
      </c>
      <c r="AX341" s="553"/>
      <c r="AY341" s="554"/>
      <c r="AZ341" s="84">
        <v>0</v>
      </c>
      <c r="BA341" s="553"/>
      <c r="BB341" s="554"/>
      <c r="BC341" s="84"/>
      <c r="BD341" s="553"/>
      <c r="BE341" s="554"/>
      <c r="BF341" s="84"/>
      <c r="BG341" s="553"/>
      <c r="BH341" s="554"/>
      <c r="BI341" s="84"/>
      <c r="BJ341" s="553"/>
      <c r="BK341" s="554"/>
      <c r="BL341" s="84"/>
      <c r="BM341" s="553"/>
      <c r="BN341" s="554"/>
      <c r="BO341" s="84"/>
      <c r="BP341" s="553"/>
      <c r="BQ341" s="554"/>
      <c r="BR341" s="84"/>
      <c r="BS341" s="553"/>
      <c r="BT341" s="554"/>
      <c r="BU341" s="84"/>
      <c r="BV341" s="553"/>
      <c r="BW341" s="554"/>
      <c r="BX341" s="84"/>
      <c r="BY341" s="553"/>
      <c r="BZ341" s="554"/>
      <c r="CA341" s="84"/>
      <c r="CB341" s="553"/>
      <c r="CC341" s="554"/>
      <c r="CD341" s="84"/>
      <c r="CE341" s="553"/>
      <c r="CF341" s="554"/>
      <c r="CG341" s="84"/>
      <c r="CH341" s="553"/>
      <c r="CI341" s="554"/>
      <c r="CJ341" s="554"/>
      <c r="CK341" s="554"/>
      <c r="CL341" s="554"/>
      <c r="CM341" s="554"/>
      <c r="CN341" s="554"/>
      <c r="CO341" s="554"/>
      <c r="CP341" s="554"/>
      <c r="CQ341" s="554"/>
      <c r="CR341" s="554"/>
      <c r="CS341" s="554"/>
      <c r="CT341" s="554"/>
      <c r="CU341" s="554"/>
      <c r="CV341" s="554"/>
      <c r="CW341" s="554"/>
      <c r="CX341" s="554"/>
      <c r="CY341" s="554">
        <v>192650000</v>
      </c>
      <c r="CZ341" s="84">
        <v>0</v>
      </c>
      <c r="DA341" s="84"/>
      <c r="DB341" s="856" t="s">
        <v>20280</v>
      </c>
      <c r="DC341" s="85">
        <v>1</v>
      </c>
      <c r="DD341" s="928"/>
      <c r="DE341" s="102" t="s">
        <v>19355</v>
      </c>
      <c r="DF341" s="928"/>
      <c r="DG341" s="555" t="s">
        <v>5463</v>
      </c>
      <c r="DH341" s="928" t="s">
        <v>2134</v>
      </c>
      <c r="DI341" s="557"/>
      <c r="DJ341" s="166">
        <v>40641</v>
      </c>
      <c r="DK341" s="558">
        <v>14</v>
      </c>
      <c r="DL341" s="558" t="s">
        <v>15785</v>
      </c>
      <c r="DM341" s="619" t="s">
        <v>20589</v>
      </c>
      <c r="DN341" s="890">
        <v>192650000</v>
      </c>
      <c r="DO341" s="928"/>
      <c r="DP341" s="928"/>
      <c r="DQ341" s="928"/>
      <c r="DR341" s="928"/>
    </row>
    <row r="342" spans="1:122" ht="60.75" customHeight="1" thickTop="1" thickBot="1">
      <c r="A342" s="214">
        <v>359</v>
      </c>
      <c r="B342" s="214" t="s">
        <v>568</v>
      </c>
      <c r="C342" s="214" t="s">
        <v>86</v>
      </c>
      <c r="D342" s="374">
        <v>0</v>
      </c>
      <c r="E342" s="517">
        <v>40693</v>
      </c>
      <c r="F342" s="517">
        <v>40627</v>
      </c>
      <c r="G342" s="517">
        <v>40693</v>
      </c>
      <c r="H342" s="517">
        <v>40708</v>
      </c>
      <c r="I342" s="517">
        <v>40693</v>
      </c>
      <c r="J342" s="382">
        <v>35</v>
      </c>
      <c r="K342" s="551">
        <v>41759</v>
      </c>
      <c r="L342" s="552"/>
      <c r="M342" s="117">
        <v>40529</v>
      </c>
      <c r="N342" s="214" t="s">
        <v>691</v>
      </c>
      <c r="O342" s="1166">
        <v>899999063</v>
      </c>
      <c r="P342" s="530" t="s">
        <v>1097</v>
      </c>
      <c r="Q342" s="530" t="s">
        <v>1097</v>
      </c>
      <c r="R342" s="530" t="s">
        <v>1097</v>
      </c>
      <c r="S342" s="530" t="s">
        <v>1097</v>
      </c>
      <c r="T342" s="530" t="s">
        <v>1097</v>
      </c>
      <c r="U342" s="530" t="s">
        <v>1097</v>
      </c>
      <c r="V342" s="530" t="s">
        <v>1097</v>
      </c>
      <c r="W342" s="530" t="s">
        <v>1097</v>
      </c>
      <c r="X342" s="530" t="s">
        <v>1097</v>
      </c>
      <c r="Y342" s="530" t="s">
        <v>1097</v>
      </c>
      <c r="Z342" s="530" t="s">
        <v>1097</v>
      </c>
      <c r="AA342" s="530" t="s">
        <v>1097</v>
      </c>
      <c r="AB342" s="214" t="s">
        <v>934</v>
      </c>
      <c r="AC342" s="214" t="s">
        <v>221</v>
      </c>
      <c r="AD342" s="214" t="s">
        <v>228</v>
      </c>
      <c r="AE342" s="214" t="s">
        <v>313</v>
      </c>
      <c r="AF342" s="214">
        <v>228</v>
      </c>
      <c r="AG342" s="626"/>
      <c r="AH342" s="636">
        <v>188000000</v>
      </c>
      <c r="AI342" s="634">
        <v>249000000</v>
      </c>
      <c r="AJ342" s="634">
        <v>437000000</v>
      </c>
      <c r="AK342" s="214" t="s">
        <v>1354</v>
      </c>
      <c r="AL342" s="214" t="s">
        <v>156</v>
      </c>
      <c r="AM342" s="86">
        <v>188000000</v>
      </c>
      <c r="AN342" s="86" t="s">
        <v>14315</v>
      </c>
      <c r="AO342" s="86" t="s">
        <v>14315</v>
      </c>
      <c r="AP342" s="97" t="s">
        <v>1525</v>
      </c>
      <c r="AQ342" s="84">
        <v>188000000</v>
      </c>
      <c r="AR342" s="553">
        <v>40708</v>
      </c>
      <c r="AS342" s="554">
        <v>58</v>
      </c>
      <c r="AT342" s="84">
        <v>0</v>
      </c>
      <c r="AU342" s="553"/>
      <c r="AV342" s="554"/>
      <c r="AW342" s="84">
        <v>0</v>
      </c>
      <c r="AX342" s="553"/>
      <c r="AY342" s="554"/>
      <c r="AZ342" s="84">
        <v>0</v>
      </c>
      <c r="BA342" s="553"/>
      <c r="BB342" s="554"/>
      <c r="BC342" s="84"/>
      <c r="BD342" s="553"/>
      <c r="BE342" s="554"/>
      <c r="BF342" s="84"/>
      <c r="BG342" s="553"/>
      <c r="BH342" s="554"/>
      <c r="BI342" s="84"/>
      <c r="BJ342" s="553"/>
      <c r="BK342" s="554"/>
      <c r="BL342" s="84"/>
      <c r="BM342" s="553"/>
      <c r="BN342" s="554"/>
      <c r="BO342" s="84"/>
      <c r="BP342" s="553"/>
      <c r="BQ342" s="554"/>
      <c r="BR342" s="84"/>
      <c r="BS342" s="553"/>
      <c r="BT342" s="554"/>
      <c r="BU342" s="84"/>
      <c r="BV342" s="553"/>
      <c r="BW342" s="554"/>
      <c r="BX342" s="84"/>
      <c r="BY342" s="553"/>
      <c r="BZ342" s="554"/>
      <c r="CA342" s="84"/>
      <c r="CB342" s="553"/>
      <c r="CC342" s="554"/>
      <c r="CD342" s="84"/>
      <c r="CE342" s="553"/>
      <c r="CF342" s="554"/>
      <c r="CG342" s="84"/>
      <c r="CH342" s="553"/>
      <c r="CI342" s="554"/>
      <c r="CJ342" s="554"/>
      <c r="CK342" s="554"/>
      <c r="CL342" s="554"/>
      <c r="CM342" s="554"/>
      <c r="CN342" s="554"/>
      <c r="CO342" s="554"/>
      <c r="CP342" s="554"/>
      <c r="CQ342" s="554"/>
      <c r="CR342" s="554"/>
      <c r="CS342" s="554"/>
      <c r="CT342" s="554"/>
      <c r="CU342" s="554"/>
      <c r="CV342" s="554"/>
      <c r="CW342" s="554"/>
      <c r="CX342" s="554"/>
      <c r="CY342" s="554">
        <v>188000000</v>
      </c>
      <c r="CZ342" s="84">
        <v>0</v>
      </c>
      <c r="DA342" s="84"/>
      <c r="DB342" s="856" t="s">
        <v>20280</v>
      </c>
      <c r="DC342" s="85">
        <v>1</v>
      </c>
      <c r="DD342" s="928"/>
      <c r="DE342" s="102" t="s">
        <v>2300</v>
      </c>
      <c r="DF342" s="928"/>
      <c r="DG342" s="555" t="s">
        <v>5464</v>
      </c>
      <c r="DH342" s="928" t="s">
        <v>2135</v>
      </c>
      <c r="DI342" s="557"/>
      <c r="DJ342" s="166">
        <v>40641</v>
      </c>
      <c r="DK342" s="558">
        <v>14</v>
      </c>
      <c r="DL342" s="558" t="s">
        <v>15785</v>
      </c>
      <c r="DM342" s="619" t="s">
        <v>20589</v>
      </c>
      <c r="DN342" s="890">
        <v>188000000</v>
      </c>
      <c r="DO342" s="928"/>
      <c r="DP342" s="928"/>
      <c r="DQ342" s="928"/>
      <c r="DR342" s="928"/>
    </row>
    <row r="343" spans="1:122" ht="60.75" customHeight="1" thickTop="1" thickBot="1">
      <c r="A343" s="214">
        <v>329</v>
      </c>
      <c r="B343" s="214" t="s">
        <v>568</v>
      </c>
      <c r="C343" s="214" t="s">
        <v>86</v>
      </c>
      <c r="D343" s="374">
        <v>0</v>
      </c>
      <c r="E343" s="517">
        <v>40633</v>
      </c>
      <c r="F343" s="517">
        <v>40627</v>
      </c>
      <c r="G343" s="517">
        <v>40652</v>
      </c>
      <c r="H343" s="517">
        <v>40673</v>
      </c>
      <c r="I343" s="517">
        <v>40673</v>
      </c>
      <c r="J343" s="382">
        <v>40</v>
      </c>
      <c r="K343" s="551">
        <v>41892</v>
      </c>
      <c r="L343" s="552"/>
      <c r="M343" s="117">
        <v>40204</v>
      </c>
      <c r="N343" s="214" t="s">
        <v>101</v>
      </c>
      <c r="O343" s="1166">
        <v>890980040</v>
      </c>
      <c r="P343" s="530" t="s">
        <v>1097</v>
      </c>
      <c r="Q343" s="530" t="s">
        <v>1097</v>
      </c>
      <c r="R343" s="530" t="s">
        <v>1097</v>
      </c>
      <c r="S343" s="530" t="s">
        <v>1097</v>
      </c>
      <c r="T343" s="530" t="s">
        <v>1097</v>
      </c>
      <c r="U343" s="530" t="s">
        <v>1097</v>
      </c>
      <c r="V343" s="530" t="s">
        <v>1097</v>
      </c>
      <c r="W343" s="530" t="s">
        <v>1097</v>
      </c>
      <c r="X343" s="530" t="s">
        <v>1097</v>
      </c>
      <c r="Y343" s="530" t="s">
        <v>1097</v>
      </c>
      <c r="Z343" s="530" t="s">
        <v>1097</v>
      </c>
      <c r="AA343" s="530" t="s">
        <v>1097</v>
      </c>
      <c r="AB343" s="214" t="s">
        <v>714</v>
      </c>
      <c r="AC343" s="214" t="s">
        <v>221</v>
      </c>
      <c r="AD343" s="214" t="s">
        <v>228</v>
      </c>
      <c r="AE343" s="214" t="s">
        <v>630</v>
      </c>
      <c r="AF343" s="214">
        <v>8</v>
      </c>
      <c r="AG343" s="626"/>
      <c r="AH343" s="636">
        <v>200000000</v>
      </c>
      <c r="AI343" s="634">
        <v>341000000</v>
      </c>
      <c r="AJ343" s="634">
        <v>541000000</v>
      </c>
      <c r="AK343" s="214" t="s">
        <v>734</v>
      </c>
      <c r="AL343" s="214" t="s">
        <v>156</v>
      </c>
      <c r="AM343" s="86">
        <v>200000000</v>
      </c>
      <c r="AN343" s="86" t="s">
        <v>14361</v>
      </c>
      <c r="AO343" s="86" t="s">
        <v>8485</v>
      </c>
      <c r="AP343" s="97" t="s">
        <v>1509</v>
      </c>
      <c r="AQ343" s="84">
        <v>200000000</v>
      </c>
      <c r="AR343" s="553">
        <v>40673</v>
      </c>
      <c r="AS343" s="554">
        <v>51</v>
      </c>
      <c r="AT343" s="84">
        <v>0</v>
      </c>
      <c r="AU343" s="553"/>
      <c r="AV343" s="554"/>
      <c r="AW343" s="84">
        <v>0</v>
      </c>
      <c r="AX343" s="553"/>
      <c r="AY343" s="554"/>
      <c r="AZ343" s="84">
        <v>0</v>
      </c>
      <c r="BA343" s="553"/>
      <c r="BB343" s="554"/>
      <c r="BC343" s="84"/>
      <c r="BD343" s="553"/>
      <c r="BE343" s="554"/>
      <c r="BF343" s="84"/>
      <c r="BG343" s="553"/>
      <c r="BH343" s="554"/>
      <c r="BI343" s="84"/>
      <c r="BJ343" s="553"/>
      <c r="BK343" s="554"/>
      <c r="BL343" s="84"/>
      <c r="BM343" s="553"/>
      <c r="BN343" s="554"/>
      <c r="BO343" s="84"/>
      <c r="BP343" s="553"/>
      <c r="BQ343" s="554"/>
      <c r="BR343" s="84"/>
      <c r="BS343" s="553"/>
      <c r="BT343" s="554"/>
      <c r="BU343" s="84"/>
      <c r="BV343" s="553"/>
      <c r="BW343" s="554"/>
      <c r="BX343" s="84"/>
      <c r="BY343" s="553"/>
      <c r="BZ343" s="554"/>
      <c r="CA343" s="84"/>
      <c r="CB343" s="553"/>
      <c r="CC343" s="554"/>
      <c r="CD343" s="84"/>
      <c r="CE343" s="553"/>
      <c r="CF343" s="554"/>
      <c r="CG343" s="84"/>
      <c r="CH343" s="553"/>
      <c r="CI343" s="554"/>
      <c r="CJ343" s="554"/>
      <c r="CK343" s="554"/>
      <c r="CL343" s="554"/>
      <c r="CM343" s="554"/>
      <c r="CN343" s="554"/>
      <c r="CO343" s="554"/>
      <c r="CP343" s="554"/>
      <c r="CQ343" s="554"/>
      <c r="CR343" s="554"/>
      <c r="CS343" s="554"/>
      <c r="CT343" s="554"/>
      <c r="CU343" s="554"/>
      <c r="CV343" s="554"/>
      <c r="CW343" s="554"/>
      <c r="CX343" s="554"/>
      <c r="CY343" s="554">
        <v>200000000</v>
      </c>
      <c r="CZ343" s="84">
        <v>0</v>
      </c>
      <c r="DA343" s="84"/>
      <c r="DB343" s="856" t="s">
        <v>20280</v>
      </c>
      <c r="DC343" s="85">
        <v>1</v>
      </c>
      <c r="DD343" s="928"/>
      <c r="DE343" s="102" t="s">
        <v>14525</v>
      </c>
      <c r="DF343" s="928"/>
      <c r="DG343" s="555" t="s">
        <v>5465</v>
      </c>
      <c r="DH343" s="928" t="s">
        <v>2136</v>
      </c>
      <c r="DI343" s="557"/>
      <c r="DJ343" s="166">
        <v>40638</v>
      </c>
      <c r="DK343" s="558">
        <v>11</v>
      </c>
      <c r="DL343" s="558" t="s">
        <v>15785</v>
      </c>
      <c r="DM343" s="619" t="s">
        <v>20554</v>
      </c>
      <c r="DN343" s="890">
        <v>200000000</v>
      </c>
      <c r="DO343" s="928"/>
      <c r="DP343" s="928"/>
      <c r="DQ343" s="928"/>
      <c r="DR343" s="928"/>
    </row>
    <row r="344" spans="1:122" ht="60.75" customHeight="1" thickTop="1" thickBot="1">
      <c r="A344" s="214">
        <v>330</v>
      </c>
      <c r="B344" s="214" t="s">
        <v>568</v>
      </c>
      <c r="C344" s="214" t="s">
        <v>86</v>
      </c>
      <c r="D344" s="374">
        <v>0</v>
      </c>
      <c r="E344" s="517">
        <v>40716</v>
      </c>
      <c r="F344" s="517">
        <v>40627</v>
      </c>
      <c r="G344" s="517">
        <v>40716</v>
      </c>
      <c r="H344" s="517">
        <v>40732</v>
      </c>
      <c r="I344" s="517">
        <v>40716</v>
      </c>
      <c r="J344" s="382">
        <v>40</v>
      </c>
      <c r="K344" s="551">
        <v>41934</v>
      </c>
      <c r="L344" s="552"/>
      <c r="M344" s="117">
        <v>40204</v>
      </c>
      <c r="N344" s="214" t="s">
        <v>691</v>
      </c>
      <c r="O344" s="1166">
        <v>899999063</v>
      </c>
      <c r="P344" s="530" t="s">
        <v>1097</v>
      </c>
      <c r="Q344" s="530" t="s">
        <v>1097</v>
      </c>
      <c r="R344" s="530" t="s">
        <v>1097</v>
      </c>
      <c r="S344" s="530" t="s">
        <v>1097</v>
      </c>
      <c r="T344" s="530" t="s">
        <v>1097</v>
      </c>
      <c r="U344" s="530" t="s">
        <v>1097</v>
      </c>
      <c r="V344" s="530" t="s">
        <v>1097</v>
      </c>
      <c r="W344" s="530" t="s">
        <v>1097</v>
      </c>
      <c r="X344" s="530" t="s">
        <v>1097</v>
      </c>
      <c r="Y344" s="530" t="s">
        <v>1097</v>
      </c>
      <c r="Z344" s="530" t="s">
        <v>1097</v>
      </c>
      <c r="AA344" s="530" t="s">
        <v>1097</v>
      </c>
      <c r="AB344" s="214" t="s">
        <v>961</v>
      </c>
      <c r="AC344" s="214" t="s">
        <v>221</v>
      </c>
      <c r="AD344" s="214" t="s">
        <v>228</v>
      </c>
      <c r="AE344" s="214" t="s">
        <v>630</v>
      </c>
      <c r="AF344" s="214">
        <v>8</v>
      </c>
      <c r="AG344" s="626"/>
      <c r="AH344" s="636">
        <v>200000000</v>
      </c>
      <c r="AI344" s="634">
        <v>153106000</v>
      </c>
      <c r="AJ344" s="634">
        <v>353106000</v>
      </c>
      <c r="AK344" s="214" t="s">
        <v>911</v>
      </c>
      <c r="AL344" s="214" t="s">
        <v>156</v>
      </c>
      <c r="AM344" s="86">
        <v>200000000</v>
      </c>
      <c r="AN344" s="86" t="s">
        <v>14315</v>
      </c>
      <c r="AO344" s="86" t="s">
        <v>14315</v>
      </c>
      <c r="AP344" s="97" t="s">
        <v>1525</v>
      </c>
      <c r="AQ344" s="84">
        <v>200000000</v>
      </c>
      <c r="AR344" s="553">
        <v>40732</v>
      </c>
      <c r="AS344" s="554">
        <v>64</v>
      </c>
      <c r="AT344" s="84">
        <v>0</v>
      </c>
      <c r="AU344" s="553"/>
      <c r="AV344" s="554"/>
      <c r="AW344" s="84">
        <v>0</v>
      </c>
      <c r="AX344" s="553"/>
      <c r="AY344" s="554"/>
      <c r="AZ344" s="84">
        <v>0</v>
      </c>
      <c r="BA344" s="553"/>
      <c r="BB344" s="554"/>
      <c r="BC344" s="84"/>
      <c r="BD344" s="553"/>
      <c r="BE344" s="554"/>
      <c r="BF344" s="84"/>
      <c r="BG344" s="553"/>
      <c r="BH344" s="554"/>
      <c r="BI344" s="84"/>
      <c r="BJ344" s="553"/>
      <c r="BK344" s="554"/>
      <c r="BL344" s="84"/>
      <c r="BM344" s="553"/>
      <c r="BN344" s="554"/>
      <c r="BO344" s="84"/>
      <c r="BP344" s="553"/>
      <c r="BQ344" s="554"/>
      <c r="BR344" s="84"/>
      <c r="BS344" s="553"/>
      <c r="BT344" s="554"/>
      <c r="BU344" s="84"/>
      <c r="BV344" s="553"/>
      <c r="BW344" s="554"/>
      <c r="BX344" s="84"/>
      <c r="BY344" s="553"/>
      <c r="BZ344" s="554"/>
      <c r="CA344" s="84"/>
      <c r="CB344" s="553"/>
      <c r="CC344" s="554"/>
      <c r="CD344" s="84"/>
      <c r="CE344" s="553"/>
      <c r="CF344" s="554"/>
      <c r="CG344" s="84"/>
      <c r="CH344" s="553"/>
      <c r="CI344" s="554"/>
      <c r="CJ344" s="554"/>
      <c r="CK344" s="554"/>
      <c r="CL344" s="554"/>
      <c r="CM344" s="554"/>
      <c r="CN344" s="554"/>
      <c r="CO344" s="554"/>
      <c r="CP344" s="554"/>
      <c r="CQ344" s="554"/>
      <c r="CR344" s="554"/>
      <c r="CS344" s="554"/>
      <c r="CT344" s="554"/>
      <c r="CU344" s="554"/>
      <c r="CV344" s="554"/>
      <c r="CW344" s="554"/>
      <c r="CX344" s="554"/>
      <c r="CY344" s="554">
        <v>200000000</v>
      </c>
      <c r="CZ344" s="84">
        <v>0</v>
      </c>
      <c r="DA344" s="84"/>
      <c r="DB344" s="856" t="s">
        <v>20280</v>
      </c>
      <c r="DC344" s="85">
        <v>1</v>
      </c>
      <c r="DD344" s="928"/>
      <c r="DE344" s="102" t="s">
        <v>19355</v>
      </c>
      <c r="DF344" s="928"/>
      <c r="DG344" s="555" t="s">
        <v>5466</v>
      </c>
      <c r="DH344" s="928" t="s">
        <v>2137</v>
      </c>
      <c r="DI344" s="557"/>
      <c r="DJ344" s="166">
        <v>40634</v>
      </c>
      <c r="DK344" s="558">
        <v>7</v>
      </c>
      <c r="DL344" s="558" t="s">
        <v>15785</v>
      </c>
      <c r="DM344" s="619" t="s">
        <v>20554</v>
      </c>
      <c r="DN344" s="890">
        <v>200000000</v>
      </c>
      <c r="DO344" s="928"/>
      <c r="DP344" s="928"/>
      <c r="DQ344" s="928"/>
      <c r="DR344" s="928"/>
    </row>
    <row r="345" spans="1:122" ht="60.75" customHeight="1" thickTop="1" thickBot="1">
      <c r="A345" s="214">
        <v>331</v>
      </c>
      <c r="B345" s="214" t="s">
        <v>568</v>
      </c>
      <c r="C345" s="214" t="s">
        <v>86</v>
      </c>
      <c r="D345" s="374">
        <v>0</v>
      </c>
      <c r="E345" s="517">
        <v>40749</v>
      </c>
      <c r="F345" s="517">
        <v>40627</v>
      </c>
      <c r="G345" s="517">
        <v>40750</v>
      </c>
      <c r="H345" s="517">
        <v>40765</v>
      </c>
      <c r="I345" s="517">
        <v>40750</v>
      </c>
      <c r="J345" s="382">
        <v>40</v>
      </c>
      <c r="K345" s="551">
        <v>41969</v>
      </c>
      <c r="L345" s="552"/>
      <c r="M345" s="117">
        <v>40204</v>
      </c>
      <c r="N345" s="214" t="s">
        <v>691</v>
      </c>
      <c r="O345" s="1166">
        <v>899999063</v>
      </c>
      <c r="P345" s="530" t="s">
        <v>1097</v>
      </c>
      <c r="Q345" s="530" t="s">
        <v>1097</v>
      </c>
      <c r="R345" s="530" t="s">
        <v>1097</v>
      </c>
      <c r="S345" s="530" t="s">
        <v>1097</v>
      </c>
      <c r="T345" s="530" t="s">
        <v>1097</v>
      </c>
      <c r="U345" s="530" t="s">
        <v>1097</v>
      </c>
      <c r="V345" s="530" t="s">
        <v>1097</v>
      </c>
      <c r="W345" s="530" t="s">
        <v>1097</v>
      </c>
      <c r="X345" s="530" t="s">
        <v>1097</v>
      </c>
      <c r="Y345" s="530" t="s">
        <v>1097</v>
      </c>
      <c r="Z345" s="530" t="s">
        <v>1097</v>
      </c>
      <c r="AA345" s="530" t="s">
        <v>1097</v>
      </c>
      <c r="AB345" s="214" t="s">
        <v>962</v>
      </c>
      <c r="AC345" s="214" t="s">
        <v>221</v>
      </c>
      <c r="AD345" s="214" t="s">
        <v>228</v>
      </c>
      <c r="AE345" s="214" t="s">
        <v>630</v>
      </c>
      <c r="AF345" s="214">
        <v>8</v>
      </c>
      <c r="AG345" s="626"/>
      <c r="AH345" s="636">
        <v>117500000</v>
      </c>
      <c r="AI345" s="634">
        <v>167103800</v>
      </c>
      <c r="AJ345" s="634">
        <v>284603800</v>
      </c>
      <c r="AK345" s="214" t="s">
        <v>894</v>
      </c>
      <c r="AL345" s="214" t="s">
        <v>156</v>
      </c>
      <c r="AM345" s="86">
        <v>117500000</v>
      </c>
      <c r="AN345" s="86" t="s">
        <v>14315</v>
      </c>
      <c r="AO345" s="86" t="s">
        <v>14315</v>
      </c>
      <c r="AP345" s="97" t="s">
        <v>1525</v>
      </c>
      <c r="AQ345" s="84">
        <v>117500000</v>
      </c>
      <c r="AR345" s="553">
        <v>40765</v>
      </c>
      <c r="AS345" s="554">
        <v>70</v>
      </c>
      <c r="AT345" s="84">
        <v>0</v>
      </c>
      <c r="AU345" s="553"/>
      <c r="AV345" s="554"/>
      <c r="AW345" s="84">
        <v>0</v>
      </c>
      <c r="AX345" s="553"/>
      <c r="AY345" s="554"/>
      <c r="AZ345" s="84">
        <v>0</v>
      </c>
      <c r="BA345" s="553"/>
      <c r="BB345" s="554"/>
      <c r="BC345" s="84"/>
      <c r="BD345" s="553"/>
      <c r="BE345" s="554"/>
      <c r="BF345" s="84"/>
      <c r="BG345" s="553"/>
      <c r="BH345" s="554"/>
      <c r="BI345" s="84"/>
      <c r="BJ345" s="553"/>
      <c r="BK345" s="554"/>
      <c r="BL345" s="84"/>
      <c r="BM345" s="553"/>
      <c r="BN345" s="554"/>
      <c r="BO345" s="84"/>
      <c r="BP345" s="553"/>
      <c r="BQ345" s="554"/>
      <c r="BR345" s="84"/>
      <c r="BS345" s="553"/>
      <c r="BT345" s="554"/>
      <c r="BU345" s="84"/>
      <c r="BV345" s="553"/>
      <c r="BW345" s="554"/>
      <c r="BX345" s="84"/>
      <c r="BY345" s="553"/>
      <c r="BZ345" s="554"/>
      <c r="CA345" s="84"/>
      <c r="CB345" s="553"/>
      <c r="CC345" s="554"/>
      <c r="CD345" s="84"/>
      <c r="CE345" s="553"/>
      <c r="CF345" s="554"/>
      <c r="CG345" s="84"/>
      <c r="CH345" s="553"/>
      <c r="CI345" s="554"/>
      <c r="CJ345" s="554"/>
      <c r="CK345" s="554"/>
      <c r="CL345" s="554"/>
      <c r="CM345" s="554"/>
      <c r="CN345" s="554"/>
      <c r="CO345" s="554"/>
      <c r="CP345" s="554"/>
      <c r="CQ345" s="554"/>
      <c r="CR345" s="554"/>
      <c r="CS345" s="554"/>
      <c r="CT345" s="554"/>
      <c r="CU345" s="554"/>
      <c r="CV345" s="554"/>
      <c r="CW345" s="554"/>
      <c r="CX345" s="554"/>
      <c r="CY345" s="554">
        <v>117500000</v>
      </c>
      <c r="CZ345" s="84">
        <v>0</v>
      </c>
      <c r="DA345" s="84"/>
      <c r="DB345" s="856" t="s">
        <v>20280</v>
      </c>
      <c r="DC345" s="85">
        <v>1</v>
      </c>
      <c r="DD345" s="928"/>
      <c r="DE345" s="102" t="s">
        <v>19355</v>
      </c>
      <c r="DF345" s="928"/>
      <c r="DG345" s="555" t="s">
        <v>5467</v>
      </c>
      <c r="DH345" s="928" t="s">
        <v>2138</v>
      </c>
      <c r="DI345" s="557"/>
      <c r="DJ345" s="166">
        <v>40634</v>
      </c>
      <c r="DK345" s="558">
        <v>7</v>
      </c>
      <c r="DL345" s="558" t="s">
        <v>15785</v>
      </c>
      <c r="DM345" s="619" t="s">
        <v>20554</v>
      </c>
      <c r="DN345" s="890">
        <v>117500000</v>
      </c>
      <c r="DO345" s="928"/>
      <c r="DP345" s="928"/>
      <c r="DQ345" s="928"/>
      <c r="DR345" s="928"/>
    </row>
    <row r="346" spans="1:122" ht="60.75" customHeight="1" thickTop="1" thickBot="1">
      <c r="A346" s="214">
        <v>332</v>
      </c>
      <c r="B346" s="214" t="s">
        <v>568</v>
      </c>
      <c r="C346" s="214" t="s">
        <v>86</v>
      </c>
      <c r="D346" s="374">
        <v>0</v>
      </c>
      <c r="E346" s="517">
        <v>40633</v>
      </c>
      <c r="F346" s="517">
        <v>40627</v>
      </c>
      <c r="G346" s="517">
        <v>40693</v>
      </c>
      <c r="H346" s="517">
        <v>40708</v>
      </c>
      <c r="I346" s="517">
        <v>40693</v>
      </c>
      <c r="J346" s="382">
        <v>32</v>
      </c>
      <c r="K346" s="551">
        <v>41669</v>
      </c>
      <c r="L346" s="552"/>
      <c r="M346" s="117">
        <v>40204</v>
      </c>
      <c r="N346" s="214" t="s">
        <v>691</v>
      </c>
      <c r="O346" s="1166">
        <v>899999063</v>
      </c>
      <c r="P346" s="530" t="s">
        <v>1097</v>
      </c>
      <c r="Q346" s="530" t="s">
        <v>1097</v>
      </c>
      <c r="R346" s="530" t="s">
        <v>1097</v>
      </c>
      <c r="S346" s="530" t="s">
        <v>1097</v>
      </c>
      <c r="T346" s="530" t="s">
        <v>1097</v>
      </c>
      <c r="U346" s="530" t="s">
        <v>1097</v>
      </c>
      <c r="V346" s="530" t="s">
        <v>1097</v>
      </c>
      <c r="W346" s="530" t="s">
        <v>1097</v>
      </c>
      <c r="X346" s="530" t="s">
        <v>1097</v>
      </c>
      <c r="Y346" s="530" t="s">
        <v>1097</v>
      </c>
      <c r="Z346" s="530" t="s">
        <v>1097</v>
      </c>
      <c r="AA346" s="530" t="s">
        <v>1097</v>
      </c>
      <c r="AB346" s="214" t="s">
        <v>963</v>
      </c>
      <c r="AC346" s="214" t="s">
        <v>221</v>
      </c>
      <c r="AD346" s="214" t="s">
        <v>228</v>
      </c>
      <c r="AE346" s="214" t="s">
        <v>630</v>
      </c>
      <c r="AF346" s="214">
        <v>8</v>
      </c>
      <c r="AG346" s="626"/>
      <c r="AH346" s="636">
        <v>200000000</v>
      </c>
      <c r="AI346" s="634">
        <v>342402800</v>
      </c>
      <c r="AJ346" s="634">
        <v>542402800</v>
      </c>
      <c r="AK346" s="214"/>
      <c r="AL346" s="214" t="s">
        <v>156</v>
      </c>
      <c r="AM346" s="86">
        <v>200000000</v>
      </c>
      <c r="AN346" s="86" t="s">
        <v>14315</v>
      </c>
      <c r="AO346" s="86" t="s">
        <v>14315</v>
      </c>
      <c r="AP346" s="97" t="s">
        <v>1525</v>
      </c>
      <c r="AQ346" s="84">
        <v>200000000</v>
      </c>
      <c r="AR346" s="553">
        <v>40708</v>
      </c>
      <c r="AS346" s="554">
        <v>58</v>
      </c>
      <c r="AT346" s="84">
        <v>0</v>
      </c>
      <c r="AU346" s="553"/>
      <c r="AV346" s="554"/>
      <c r="AW346" s="84">
        <v>0</v>
      </c>
      <c r="AX346" s="553"/>
      <c r="AY346" s="554"/>
      <c r="AZ346" s="84">
        <v>0</v>
      </c>
      <c r="BA346" s="553"/>
      <c r="BB346" s="554"/>
      <c r="BC346" s="84"/>
      <c r="BD346" s="553"/>
      <c r="BE346" s="554"/>
      <c r="BF346" s="84"/>
      <c r="BG346" s="553"/>
      <c r="BH346" s="554"/>
      <c r="BI346" s="84"/>
      <c r="BJ346" s="553"/>
      <c r="BK346" s="554"/>
      <c r="BL346" s="84"/>
      <c r="BM346" s="553"/>
      <c r="BN346" s="554"/>
      <c r="BO346" s="84"/>
      <c r="BP346" s="553"/>
      <c r="BQ346" s="554"/>
      <c r="BR346" s="84"/>
      <c r="BS346" s="553"/>
      <c r="BT346" s="554"/>
      <c r="BU346" s="84"/>
      <c r="BV346" s="553"/>
      <c r="BW346" s="554"/>
      <c r="BX346" s="84"/>
      <c r="BY346" s="553"/>
      <c r="BZ346" s="554"/>
      <c r="CA346" s="84"/>
      <c r="CB346" s="553"/>
      <c r="CC346" s="554"/>
      <c r="CD346" s="84"/>
      <c r="CE346" s="553"/>
      <c r="CF346" s="554"/>
      <c r="CG346" s="84"/>
      <c r="CH346" s="553"/>
      <c r="CI346" s="554"/>
      <c r="CJ346" s="554"/>
      <c r="CK346" s="554"/>
      <c r="CL346" s="554"/>
      <c r="CM346" s="554"/>
      <c r="CN346" s="554"/>
      <c r="CO346" s="554"/>
      <c r="CP346" s="554"/>
      <c r="CQ346" s="554"/>
      <c r="CR346" s="554"/>
      <c r="CS346" s="554"/>
      <c r="CT346" s="554"/>
      <c r="CU346" s="554"/>
      <c r="CV346" s="554"/>
      <c r="CW346" s="554"/>
      <c r="CX346" s="554"/>
      <c r="CY346" s="554">
        <v>200000000</v>
      </c>
      <c r="CZ346" s="84">
        <v>0</v>
      </c>
      <c r="DA346" s="84"/>
      <c r="DB346" s="856" t="s">
        <v>20809</v>
      </c>
      <c r="DC346" s="85">
        <v>1</v>
      </c>
      <c r="DD346" s="928"/>
      <c r="DE346" s="102" t="s">
        <v>19355</v>
      </c>
      <c r="DF346" s="928"/>
      <c r="DG346" s="555" t="s">
        <v>5468</v>
      </c>
      <c r="DH346" s="928" t="s">
        <v>2139</v>
      </c>
      <c r="DI346" s="557"/>
      <c r="DJ346" s="166">
        <v>40634</v>
      </c>
      <c r="DK346" s="558">
        <v>7</v>
      </c>
      <c r="DL346" s="558" t="s">
        <v>15785</v>
      </c>
      <c r="DM346" s="619" t="s">
        <v>20554</v>
      </c>
      <c r="DN346" s="890">
        <v>200000000</v>
      </c>
      <c r="DO346" s="928"/>
      <c r="DP346" s="928"/>
      <c r="DQ346" s="928"/>
      <c r="DR346" s="928"/>
    </row>
    <row r="347" spans="1:122" ht="60.75" customHeight="1" thickTop="1" thickBot="1">
      <c r="A347" s="214">
        <v>369</v>
      </c>
      <c r="B347" s="214" t="s">
        <v>568</v>
      </c>
      <c r="C347" s="214" t="s">
        <v>86</v>
      </c>
      <c r="D347" s="374">
        <v>0</v>
      </c>
      <c r="E347" s="517">
        <v>40722</v>
      </c>
      <c r="F347" s="517">
        <v>40627</v>
      </c>
      <c r="G347" s="517">
        <v>40739</v>
      </c>
      <c r="H347" s="517">
        <v>40753</v>
      </c>
      <c r="I347" s="517">
        <v>40722</v>
      </c>
      <c r="J347" s="382">
        <v>34</v>
      </c>
      <c r="K347" s="551">
        <v>41757</v>
      </c>
      <c r="L347" s="552"/>
      <c r="M347" s="117">
        <v>40204</v>
      </c>
      <c r="N347" s="214" t="s">
        <v>598</v>
      </c>
      <c r="O347" s="1166">
        <v>890399010</v>
      </c>
      <c r="P347" s="530" t="s">
        <v>1097</v>
      </c>
      <c r="Q347" s="530" t="s">
        <v>1097</v>
      </c>
      <c r="R347" s="530" t="s">
        <v>1097</v>
      </c>
      <c r="S347" s="530" t="s">
        <v>1097</v>
      </c>
      <c r="T347" s="530" t="s">
        <v>1097</v>
      </c>
      <c r="U347" s="530" t="s">
        <v>1097</v>
      </c>
      <c r="V347" s="530" t="s">
        <v>1097</v>
      </c>
      <c r="W347" s="530" t="s">
        <v>1097</v>
      </c>
      <c r="X347" s="530" t="s">
        <v>1097</v>
      </c>
      <c r="Y347" s="530" t="s">
        <v>1097</v>
      </c>
      <c r="Z347" s="530" t="s">
        <v>1097</v>
      </c>
      <c r="AA347" s="530" t="s">
        <v>1097</v>
      </c>
      <c r="AB347" s="214" t="s">
        <v>715</v>
      </c>
      <c r="AC347" s="214" t="s">
        <v>221</v>
      </c>
      <c r="AD347" s="214" t="s">
        <v>228</v>
      </c>
      <c r="AE347" s="214" t="s">
        <v>630</v>
      </c>
      <c r="AF347" s="214">
        <v>8</v>
      </c>
      <c r="AG347" s="626"/>
      <c r="AH347" s="636">
        <v>200000000</v>
      </c>
      <c r="AI347" s="634">
        <v>151000000</v>
      </c>
      <c r="AJ347" s="634">
        <v>351000000</v>
      </c>
      <c r="AK347" s="214" t="s">
        <v>1138</v>
      </c>
      <c r="AL347" s="214" t="s">
        <v>156</v>
      </c>
      <c r="AM347" s="86">
        <v>200000000</v>
      </c>
      <c r="AN347" s="86" t="s">
        <v>1452</v>
      </c>
      <c r="AO347" s="531" t="s">
        <v>11428</v>
      </c>
      <c r="AP347" s="97" t="s">
        <v>1543</v>
      </c>
      <c r="AQ347" s="84">
        <v>200000000</v>
      </c>
      <c r="AR347" s="553">
        <v>40753</v>
      </c>
      <c r="AS347" s="554">
        <v>69</v>
      </c>
      <c r="AT347" s="84">
        <v>0</v>
      </c>
      <c r="AU347" s="553"/>
      <c r="AV347" s="554"/>
      <c r="AW347" s="84">
        <v>0</v>
      </c>
      <c r="AX347" s="553"/>
      <c r="AY347" s="554"/>
      <c r="AZ347" s="84">
        <v>0</v>
      </c>
      <c r="BA347" s="553"/>
      <c r="BB347" s="554"/>
      <c r="BC347" s="84"/>
      <c r="BD347" s="553"/>
      <c r="BE347" s="554"/>
      <c r="BF347" s="84"/>
      <c r="BG347" s="553"/>
      <c r="BH347" s="554"/>
      <c r="BI347" s="84"/>
      <c r="BJ347" s="553"/>
      <c r="BK347" s="554"/>
      <c r="BL347" s="84"/>
      <c r="BM347" s="553"/>
      <c r="BN347" s="554"/>
      <c r="BO347" s="84"/>
      <c r="BP347" s="553"/>
      <c r="BQ347" s="554"/>
      <c r="BR347" s="84"/>
      <c r="BS347" s="553"/>
      <c r="BT347" s="554"/>
      <c r="BU347" s="84"/>
      <c r="BV347" s="553"/>
      <c r="BW347" s="554"/>
      <c r="BX347" s="84"/>
      <c r="BY347" s="553"/>
      <c r="BZ347" s="554"/>
      <c r="CA347" s="84"/>
      <c r="CB347" s="553"/>
      <c r="CC347" s="554"/>
      <c r="CD347" s="84"/>
      <c r="CE347" s="553"/>
      <c r="CF347" s="554"/>
      <c r="CG347" s="84"/>
      <c r="CH347" s="553"/>
      <c r="CI347" s="554"/>
      <c r="CJ347" s="554"/>
      <c r="CK347" s="554"/>
      <c r="CL347" s="554"/>
      <c r="CM347" s="554"/>
      <c r="CN347" s="554"/>
      <c r="CO347" s="554"/>
      <c r="CP347" s="554"/>
      <c r="CQ347" s="554"/>
      <c r="CR347" s="554"/>
      <c r="CS347" s="554"/>
      <c r="CT347" s="554"/>
      <c r="CU347" s="554"/>
      <c r="CV347" s="554"/>
      <c r="CW347" s="554"/>
      <c r="CX347" s="554"/>
      <c r="CY347" s="554">
        <v>200000000</v>
      </c>
      <c r="CZ347" s="84">
        <v>0</v>
      </c>
      <c r="DA347" s="84"/>
      <c r="DB347" s="856" t="s">
        <v>20280</v>
      </c>
      <c r="DC347" s="85">
        <v>1</v>
      </c>
      <c r="DD347" s="928"/>
      <c r="DE347" s="102" t="s">
        <v>19355</v>
      </c>
      <c r="DF347" s="928"/>
      <c r="DG347" s="555" t="s">
        <v>5469</v>
      </c>
      <c r="DH347" s="928" t="s">
        <v>2140</v>
      </c>
      <c r="DI347" s="557"/>
      <c r="DJ347" s="166">
        <v>40638</v>
      </c>
      <c r="DK347" s="558">
        <v>11</v>
      </c>
      <c r="DL347" s="558" t="s">
        <v>15785</v>
      </c>
      <c r="DM347" s="619" t="s">
        <v>20554</v>
      </c>
      <c r="DN347" s="890">
        <v>200000000</v>
      </c>
      <c r="DO347" s="928"/>
      <c r="DP347" s="928"/>
      <c r="DQ347" s="928"/>
      <c r="DR347" s="928"/>
    </row>
    <row r="348" spans="1:122" ht="60.75" customHeight="1" thickTop="1" thickBot="1">
      <c r="A348" s="214">
        <v>334</v>
      </c>
      <c r="B348" s="214" t="s">
        <v>569</v>
      </c>
      <c r="C348" s="214" t="s">
        <v>86</v>
      </c>
      <c r="D348" s="374">
        <v>0</v>
      </c>
      <c r="E348" s="517">
        <v>40760</v>
      </c>
      <c r="F348" s="517">
        <v>40627</v>
      </c>
      <c r="G348" s="517">
        <v>40760</v>
      </c>
      <c r="H348" s="517">
        <v>40773</v>
      </c>
      <c r="I348" s="517">
        <v>40760</v>
      </c>
      <c r="J348" s="382">
        <v>26</v>
      </c>
      <c r="K348" s="551">
        <v>41552</v>
      </c>
      <c r="L348" s="552"/>
      <c r="M348" s="117">
        <v>40526</v>
      </c>
      <c r="N348" s="214" t="s">
        <v>691</v>
      </c>
      <c r="O348" s="1166">
        <v>899999063</v>
      </c>
      <c r="P348" s="530"/>
      <c r="Q348" s="530"/>
      <c r="R348" s="530"/>
      <c r="S348" s="530"/>
      <c r="T348" s="530"/>
      <c r="U348" s="530"/>
      <c r="V348" s="530"/>
      <c r="W348" s="530"/>
      <c r="X348" s="530"/>
      <c r="Y348" s="530"/>
      <c r="Z348" s="530"/>
      <c r="AA348" s="530"/>
      <c r="AB348" s="214" t="s">
        <v>716</v>
      </c>
      <c r="AC348" s="214" t="s">
        <v>230</v>
      </c>
      <c r="AD348" s="214" t="s">
        <v>255</v>
      </c>
      <c r="AE348" s="214" t="s">
        <v>630</v>
      </c>
      <c r="AF348" s="214">
        <v>177</v>
      </c>
      <c r="AG348" s="626"/>
      <c r="AH348" s="636">
        <v>326000000</v>
      </c>
      <c r="AI348" s="634">
        <v>590000000</v>
      </c>
      <c r="AJ348" s="634">
        <v>916000000</v>
      </c>
      <c r="AK348" s="214" t="s">
        <v>1364</v>
      </c>
      <c r="AL348" s="214" t="s">
        <v>156</v>
      </c>
      <c r="AM348" s="86">
        <v>326000000</v>
      </c>
      <c r="AN348" s="86" t="s">
        <v>14361</v>
      </c>
      <c r="AO348" s="86" t="s">
        <v>8485</v>
      </c>
      <c r="AP348" s="97" t="s">
        <v>1509</v>
      </c>
      <c r="AQ348" s="84">
        <v>326000000</v>
      </c>
      <c r="AR348" s="553">
        <v>40773</v>
      </c>
      <c r="AS348" s="554">
        <v>71</v>
      </c>
      <c r="AT348" s="84">
        <v>0</v>
      </c>
      <c r="AU348" s="553"/>
      <c r="AV348" s="554"/>
      <c r="AW348" s="84">
        <v>0</v>
      </c>
      <c r="AX348" s="553"/>
      <c r="AY348" s="554"/>
      <c r="AZ348" s="84">
        <v>0</v>
      </c>
      <c r="BA348" s="553"/>
      <c r="BB348" s="554"/>
      <c r="BC348" s="84"/>
      <c r="BD348" s="553"/>
      <c r="BE348" s="554"/>
      <c r="BF348" s="84"/>
      <c r="BG348" s="553"/>
      <c r="BH348" s="554"/>
      <c r="BI348" s="84"/>
      <c r="BJ348" s="553"/>
      <c r="BK348" s="554"/>
      <c r="BL348" s="84"/>
      <c r="BM348" s="553"/>
      <c r="BN348" s="554"/>
      <c r="BO348" s="84"/>
      <c r="BP348" s="553"/>
      <c r="BQ348" s="554"/>
      <c r="BR348" s="84"/>
      <c r="BS348" s="553"/>
      <c r="BT348" s="554"/>
      <c r="BU348" s="84"/>
      <c r="BV348" s="553"/>
      <c r="BW348" s="554"/>
      <c r="BX348" s="84"/>
      <c r="BY348" s="553"/>
      <c r="BZ348" s="554"/>
      <c r="CA348" s="84"/>
      <c r="CB348" s="553"/>
      <c r="CC348" s="554"/>
      <c r="CD348" s="84"/>
      <c r="CE348" s="553"/>
      <c r="CF348" s="554"/>
      <c r="CG348" s="84"/>
      <c r="CH348" s="553"/>
      <c r="CI348" s="554"/>
      <c r="CJ348" s="554"/>
      <c r="CK348" s="554"/>
      <c r="CL348" s="554"/>
      <c r="CM348" s="554"/>
      <c r="CN348" s="554"/>
      <c r="CO348" s="554"/>
      <c r="CP348" s="554"/>
      <c r="CQ348" s="554"/>
      <c r="CR348" s="554"/>
      <c r="CS348" s="554"/>
      <c r="CT348" s="554"/>
      <c r="CU348" s="554"/>
      <c r="CV348" s="554"/>
      <c r="CW348" s="554"/>
      <c r="CX348" s="554"/>
      <c r="CY348" s="554">
        <v>326000000</v>
      </c>
      <c r="CZ348" s="84">
        <v>0</v>
      </c>
      <c r="DA348" s="84"/>
      <c r="DB348" s="856" t="s">
        <v>20809</v>
      </c>
      <c r="DC348" s="85">
        <v>1</v>
      </c>
      <c r="DD348" s="928"/>
      <c r="DE348" s="102" t="s">
        <v>14525</v>
      </c>
      <c r="DF348" s="928" t="s">
        <v>4120</v>
      </c>
      <c r="DG348" s="555" t="s">
        <v>5444</v>
      </c>
      <c r="DH348" s="928" t="s">
        <v>2141</v>
      </c>
      <c r="DI348" s="557"/>
      <c r="DJ348" s="166">
        <v>40638</v>
      </c>
      <c r="DK348" s="558">
        <v>11</v>
      </c>
      <c r="DL348" s="558" t="s">
        <v>15785</v>
      </c>
      <c r="DM348" s="619" t="s">
        <v>20570</v>
      </c>
      <c r="DN348" s="890">
        <v>326000000</v>
      </c>
      <c r="DO348" s="928"/>
      <c r="DP348" s="928"/>
      <c r="DQ348" s="928"/>
      <c r="DR348" s="928"/>
    </row>
    <row r="349" spans="1:122" ht="60.75" customHeight="1" thickTop="1" thickBot="1">
      <c r="A349" s="214">
        <v>335</v>
      </c>
      <c r="B349" s="214" t="s">
        <v>568</v>
      </c>
      <c r="C349" s="214" t="s">
        <v>86</v>
      </c>
      <c r="D349" s="374">
        <v>0</v>
      </c>
      <c r="E349" s="517">
        <v>40633</v>
      </c>
      <c r="F349" s="517">
        <v>40627</v>
      </c>
      <c r="G349" s="517">
        <v>40758</v>
      </c>
      <c r="H349" s="517">
        <v>40765</v>
      </c>
      <c r="I349" s="517">
        <v>40758</v>
      </c>
      <c r="J349" s="382">
        <v>28</v>
      </c>
      <c r="K349" s="551">
        <v>41611</v>
      </c>
      <c r="L349" s="552"/>
      <c r="M349" s="117">
        <v>40204</v>
      </c>
      <c r="N349" s="214" t="s">
        <v>691</v>
      </c>
      <c r="O349" s="1166">
        <v>899999063</v>
      </c>
      <c r="P349" s="530"/>
      <c r="Q349" s="530"/>
      <c r="R349" s="530"/>
      <c r="S349" s="530"/>
      <c r="T349" s="530"/>
      <c r="U349" s="530"/>
      <c r="V349" s="530"/>
      <c r="W349" s="530"/>
      <c r="X349" s="530"/>
      <c r="Y349" s="530"/>
      <c r="Z349" s="530"/>
      <c r="AA349" s="530"/>
      <c r="AB349" s="214" t="s">
        <v>964</v>
      </c>
      <c r="AC349" s="214" t="s">
        <v>221</v>
      </c>
      <c r="AD349" s="214" t="s">
        <v>228</v>
      </c>
      <c r="AE349" s="214" t="s">
        <v>630</v>
      </c>
      <c r="AF349" s="214">
        <v>8</v>
      </c>
      <c r="AG349" s="626"/>
      <c r="AH349" s="636">
        <v>147481450</v>
      </c>
      <c r="AI349" s="634">
        <v>99741280</v>
      </c>
      <c r="AJ349" s="634">
        <v>247222730</v>
      </c>
      <c r="AK349" s="214" t="s">
        <v>722</v>
      </c>
      <c r="AL349" s="214" t="s">
        <v>156</v>
      </c>
      <c r="AM349" s="86">
        <v>147481450</v>
      </c>
      <c r="AN349" s="86" t="s">
        <v>14361</v>
      </c>
      <c r="AO349" s="86" t="s">
        <v>8485</v>
      </c>
      <c r="AP349" s="97" t="s">
        <v>1509</v>
      </c>
      <c r="AQ349" s="84">
        <v>147481450</v>
      </c>
      <c r="AR349" s="553">
        <v>40765</v>
      </c>
      <c r="AS349" s="554">
        <v>70</v>
      </c>
      <c r="AT349" s="84">
        <v>0</v>
      </c>
      <c r="AU349" s="553"/>
      <c r="AV349" s="554"/>
      <c r="AW349" s="84">
        <v>0</v>
      </c>
      <c r="AX349" s="553"/>
      <c r="AY349" s="554"/>
      <c r="AZ349" s="84">
        <v>0</v>
      </c>
      <c r="BA349" s="553"/>
      <c r="BB349" s="554"/>
      <c r="BC349" s="84"/>
      <c r="BD349" s="553"/>
      <c r="BE349" s="554"/>
      <c r="BF349" s="84"/>
      <c r="BG349" s="553"/>
      <c r="BH349" s="554"/>
      <c r="BI349" s="84"/>
      <c r="BJ349" s="553"/>
      <c r="BK349" s="554"/>
      <c r="BL349" s="84"/>
      <c r="BM349" s="553"/>
      <c r="BN349" s="554"/>
      <c r="BO349" s="84"/>
      <c r="BP349" s="553"/>
      <c r="BQ349" s="554"/>
      <c r="BR349" s="84"/>
      <c r="BS349" s="553"/>
      <c r="BT349" s="554"/>
      <c r="BU349" s="84"/>
      <c r="BV349" s="553"/>
      <c r="BW349" s="554"/>
      <c r="BX349" s="84"/>
      <c r="BY349" s="553"/>
      <c r="BZ349" s="554"/>
      <c r="CA349" s="84"/>
      <c r="CB349" s="553"/>
      <c r="CC349" s="554"/>
      <c r="CD349" s="84"/>
      <c r="CE349" s="553"/>
      <c r="CF349" s="554"/>
      <c r="CG349" s="84"/>
      <c r="CH349" s="553"/>
      <c r="CI349" s="554"/>
      <c r="CJ349" s="554"/>
      <c r="CK349" s="554"/>
      <c r="CL349" s="554"/>
      <c r="CM349" s="554"/>
      <c r="CN349" s="554"/>
      <c r="CO349" s="554"/>
      <c r="CP349" s="554"/>
      <c r="CQ349" s="554"/>
      <c r="CR349" s="554"/>
      <c r="CS349" s="554"/>
      <c r="CT349" s="554"/>
      <c r="CU349" s="554"/>
      <c r="CV349" s="554"/>
      <c r="CW349" s="554"/>
      <c r="CX349" s="554"/>
      <c r="CY349" s="554">
        <v>147481450</v>
      </c>
      <c r="CZ349" s="84">
        <v>0</v>
      </c>
      <c r="DA349" s="84"/>
      <c r="DB349" s="856" t="s">
        <v>20809</v>
      </c>
      <c r="DC349" s="85">
        <v>1</v>
      </c>
      <c r="DD349" s="928"/>
      <c r="DE349" s="102" t="s">
        <v>19355</v>
      </c>
      <c r="DF349" s="928"/>
      <c r="DG349" s="555" t="s">
        <v>5444</v>
      </c>
      <c r="DH349" s="928" t="s">
        <v>2142</v>
      </c>
      <c r="DI349" s="557"/>
      <c r="DJ349" s="166">
        <v>40638</v>
      </c>
      <c r="DK349" s="558">
        <v>11</v>
      </c>
      <c r="DL349" s="558" t="s">
        <v>15785</v>
      </c>
      <c r="DM349" s="619" t="s">
        <v>20554</v>
      </c>
      <c r="DN349" s="890">
        <v>147481450</v>
      </c>
      <c r="DO349" s="928"/>
      <c r="DP349" s="928"/>
      <c r="DQ349" s="928"/>
      <c r="DR349" s="928"/>
    </row>
    <row r="350" spans="1:122" ht="60.75" customHeight="1" thickTop="1" thickBot="1">
      <c r="A350" s="214">
        <v>336</v>
      </c>
      <c r="B350" s="214" t="s">
        <v>569</v>
      </c>
      <c r="C350" s="214" t="s">
        <v>543</v>
      </c>
      <c r="D350" s="374">
        <v>1</v>
      </c>
      <c r="E350" s="517">
        <v>40633</v>
      </c>
      <c r="F350" s="517">
        <v>40627</v>
      </c>
      <c r="G350" s="517">
        <v>40639</v>
      </c>
      <c r="H350" s="517">
        <v>40652</v>
      </c>
      <c r="I350" s="517">
        <v>40639</v>
      </c>
      <c r="J350" s="382">
        <v>16</v>
      </c>
      <c r="K350" s="551">
        <v>41127</v>
      </c>
      <c r="L350" s="561">
        <v>40639</v>
      </c>
      <c r="M350" s="117">
        <v>40526</v>
      </c>
      <c r="N350" s="214" t="s">
        <v>2997</v>
      </c>
      <c r="O350" s="1166">
        <v>800010480</v>
      </c>
      <c r="P350" s="530"/>
      <c r="Q350" s="530"/>
      <c r="R350" s="530"/>
      <c r="S350" s="530"/>
      <c r="T350" s="530"/>
      <c r="U350" s="530"/>
      <c r="V350" s="530"/>
      <c r="W350" s="530"/>
      <c r="X350" s="530"/>
      <c r="Y350" s="530"/>
      <c r="Z350" s="530"/>
      <c r="AA350" s="530"/>
      <c r="AB350" s="214" t="s">
        <v>876</v>
      </c>
      <c r="AC350" s="214" t="s">
        <v>230</v>
      </c>
      <c r="AD350" s="214" t="s">
        <v>255</v>
      </c>
      <c r="AE350" s="214" t="s">
        <v>630</v>
      </c>
      <c r="AF350" s="214">
        <v>177</v>
      </c>
      <c r="AG350" s="626"/>
      <c r="AH350" s="636">
        <v>316200000</v>
      </c>
      <c r="AI350" s="634">
        <v>105400000</v>
      </c>
      <c r="AJ350" s="634">
        <v>421600000</v>
      </c>
      <c r="AK350" s="214" t="s">
        <v>721</v>
      </c>
      <c r="AL350" s="214" t="s">
        <v>156</v>
      </c>
      <c r="AM350" s="86">
        <v>316200000</v>
      </c>
      <c r="AN350" s="86" t="s">
        <v>14315</v>
      </c>
      <c r="AO350" s="86" t="s">
        <v>14315</v>
      </c>
      <c r="AP350" s="97" t="s">
        <v>1525</v>
      </c>
      <c r="AQ350" s="84">
        <v>316200000</v>
      </c>
      <c r="AR350" s="553">
        <v>40652</v>
      </c>
      <c r="AS350" s="554">
        <v>48</v>
      </c>
      <c r="AT350" s="84">
        <v>0</v>
      </c>
      <c r="AU350" s="553"/>
      <c r="AV350" s="554"/>
      <c r="AW350" s="84">
        <v>0</v>
      </c>
      <c r="AX350" s="553"/>
      <c r="AY350" s="554"/>
      <c r="AZ350" s="84">
        <v>0</v>
      </c>
      <c r="BA350" s="553"/>
      <c r="BB350" s="554"/>
      <c r="BC350" s="84"/>
      <c r="BD350" s="553"/>
      <c r="BE350" s="554"/>
      <c r="BF350" s="84"/>
      <c r="BG350" s="553"/>
      <c r="BH350" s="554"/>
      <c r="BI350" s="84"/>
      <c r="BJ350" s="553"/>
      <c r="BK350" s="554"/>
      <c r="BL350" s="84"/>
      <c r="BM350" s="553"/>
      <c r="BN350" s="554"/>
      <c r="BO350" s="84"/>
      <c r="BP350" s="553"/>
      <c r="BQ350" s="554"/>
      <c r="BR350" s="84"/>
      <c r="BS350" s="553"/>
      <c r="BT350" s="554"/>
      <c r="BU350" s="84"/>
      <c r="BV350" s="553"/>
      <c r="BW350" s="554"/>
      <c r="BX350" s="84"/>
      <c r="BY350" s="553"/>
      <c r="BZ350" s="554"/>
      <c r="CA350" s="84"/>
      <c r="CB350" s="553"/>
      <c r="CC350" s="554"/>
      <c r="CD350" s="84"/>
      <c r="CE350" s="553"/>
      <c r="CF350" s="554"/>
      <c r="CG350" s="84"/>
      <c r="CH350" s="553"/>
      <c r="CI350" s="554"/>
      <c r="CJ350" s="554"/>
      <c r="CK350" s="554"/>
      <c r="CL350" s="554"/>
      <c r="CM350" s="554"/>
      <c r="CN350" s="554"/>
      <c r="CO350" s="554"/>
      <c r="CP350" s="554"/>
      <c r="CQ350" s="554"/>
      <c r="CR350" s="554"/>
      <c r="CS350" s="554"/>
      <c r="CT350" s="554"/>
      <c r="CU350" s="554"/>
      <c r="CV350" s="554"/>
      <c r="CW350" s="554"/>
      <c r="CX350" s="554"/>
      <c r="CY350" s="554">
        <v>316200000</v>
      </c>
      <c r="CZ350" s="84">
        <v>0</v>
      </c>
      <c r="DA350" s="84"/>
      <c r="DB350" s="856" t="s">
        <v>20809</v>
      </c>
      <c r="DC350" s="85">
        <v>1</v>
      </c>
      <c r="DD350" s="928"/>
      <c r="DE350" s="102" t="s">
        <v>19355</v>
      </c>
      <c r="DF350" s="928" t="s">
        <v>4119</v>
      </c>
      <c r="DG350" s="555" t="s">
        <v>5445</v>
      </c>
      <c r="DH350" s="928" t="s">
        <v>2143</v>
      </c>
      <c r="DI350" s="557">
        <v>40639</v>
      </c>
      <c r="DJ350" s="166">
        <v>40638</v>
      </c>
      <c r="DK350" s="558">
        <v>11</v>
      </c>
      <c r="DL350" s="558" t="s">
        <v>15785</v>
      </c>
      <c r="DM350" s="619" t="s">
        <v>20570</v>
      </c>
      <c r="DN350" s="890">
        <v>316200000</v>
      </c>
      <c r="DO350" s="928"/>
      <c r="DP350" s="928"/>
      <c r="DQ350" s="928"/>
      <c r="DR350" s="928"/>
    </row>
    <row r="351" spans="1:122" ht="60.75" customHeight="1" thickTop="1" thickBot="1">
      <c r="A351" s="214">
        <v>354</v>
      </c>
      <c r="B351" s="214" t="s">
        <v>568</v>
      </c>
      <c r="C351" s="214" t="s">
        <v>86</v>
      </c>
      <c r="D351" s="374">
        <v>0</v>
      </c>
      <c r="E351" s="517">
        <v>40716</v>
      </c>
      <c r="F351" s="517">
        <v>40627</v>
      </c>
      <c r="G351" s="517">
        <v>40716</v>
      </c>
      <c r="H351" s="517">
        <v>40732</v>
      </c>
      <c r="I351" s="517">
        <v>40716</v>
      </c>
      <c r="J351" s="382">
        <v>20</v>
      </c>
      <c r="K351" s="551">
        <v>41327</v>
      </c>
      <c r="L351" s="552"/>
      <c r="M351" s="117">
        <v>40204</v>
      </c>
      <c r="N351" s="214" t="s">
        <v>691</v>
      </c>
      <c r="O351" s="1166">
        <v>899999063</v>
      </c>
      <c r="P351" s="530"/>
      <c r="Q351" s="530"/>
      <c r="R351" s="530"/>
      <c r="S351" s="530"/>
      <c r="T351" s="530"/>
      <c r="U351" s="530"/>
      <c r="V351" s="530"/>
      <c r="W351" s="530"/>
      <c r="X351" s="530"/>
      <c r="Y351" s="530"/>
      <c r="Z351" s="530"/>
      <c r="AA351" s="530"/>
      <c r="AB351" s="214" t="s">
        <v>965</v>
      </c>
      <c r="AC351" s="214" t="s">
        <v>221</v>
      </c>
      <c r="AD351" s="214" t="s">
        <v>228</v>
      </c>
      <c r="AE351" s="214" t="s">
        <v>329</v>
      </c>
      <c r="AF351" s="214">
        <v>8</v>
      </c>
      <c r="AG351" s="626"/>
      <c r="AH351" s="636">
        <v>58000000</v>
      </c>
      <c r="AI351" s="634">
        <v>48200000</v>
      </c>
      <c r="AJ351" s="634">
        <v>106200000</v>
      </c>
      <c r="AK351" s="214" t="s">
        <v>912</v>
      </c>
      <c r="AL351" s="214" t="s">
        <v>156</v>
      </c>
      <c r="AM351" s="86">
        <v>58000000</v>
      </c>
      <c r="AN351" s="86" t="s">
        <v>14315</v>
      </c>
      <c r="AO351" s="86" t="s">
        <v>14315</v>
      </c>
      <c r="AP351" s="97" t="s">
        <v>1525</v>
      </c>
      <c r="AQ351" s="84">
        <v>58000000</v>
      </c>
      <c r="AR351" s="553">
        <v>40732</v>
      </c>
      <c r="AS351" s="554">
        <v>64</v>
      </c>
      <c r="AT351" s="84">
        <v>0</v>
      </c>
      <c r="AU351" s="553"/>
      <c r="AV351" s="554"/>
      <c r="AW351" s="84">
        <v>0</v>
      </c>
      <c r="AX351" s="553"/>
      <c r="AY351" s="554"/>
      <c r="AZ351" s="84">
        <v>0</v>
      </c>
      <c r="BA351" s="553"/>
      <c r="BB351" s="554"/>
      <c r="BC351" s="84"/>
      <c r="BD351" s="553"/>
      <c r="BE351" s="554"/>
      <c r="BF351" s="84"/>
      <c r="BG351" s="553"/>
      <c r="BH351" s="554"/>
      <c r="BI351" s="84"/>
      <c r="BJ351" s="553"/>
      <c r="BK351" s="554"/>
      <c r="BL351" s="84"/>
      <c r="BM351" s="553"/>
      <c r="BN351" s="554"/>
      <c r="BO351" s="84"/>
      <c r="BP351" s="553"/>
      <c r="BQ351" s="554"/>
      <c r="BR351" s="84"/>
      <c r="BS351" s="553"/>
      <c r="BT351" s="554"/>
      <c r="BU351" s="84"/>
      <c r="BV351" s="553"/>
      <c r="BW351" s="554"/>
      <c r="BX351" s="84"/>
      <c r="BY351" s="553"/>
      <c r="BZ351" s="554"/>
      <c r="CA351" s="84"/>
      <c r="CB351" s="553"/>
      <c r="CC351" s="554"/>
      <c r="CD351" s="84"/>
      <c r="CE351" s="553"/>
      <c r="CF351" s="554"/>
      <c r="CG351" s="84"/>
      <c r="CH351" s="553"/>
      <c r="CI351" s="554"/>
      <c r="CJ351" s="554"/>
      <c r="CK351" s="554"/>
      <c r="CL351" s="554"/>
      <c r="CM351" s="554"/>
      <c r="CN351" s="554"/>
      <c r="CO351" s="554"/>
      <c r="CP351" s="554"/>
      <c r="CQ351" s="554"/>
      <c r="CR351" s="554"/>
      <c r="CS351" s="554"/>
      <c r="CT351" s="554"/>
      <c r="CU351" s="554"/>
      <c r="CV351" s="554"/>
      <c r="CW351" s="554"/>
      <c r="CX351" s="554"/>
      <c r="CY351" s="554">
        <v>58000000</v>
      </c>
      <c r="CZ351" s="84">
        <v>0</v>
      </c>
      <c r="DA351" s="84"/>
      <c r="DB351" s="856" t="s">
        <v>20809</v>
      </c>
      <c r="DC351" s="85">
        <v>1</v>
      </c>
      <c r="DD351" s="928"/>
      <c r="DE351" s="102" t="s">
        <v>2300</v>
      </c>
      <c r="DF351" s="928" t="s">
        <v>4119</v>
      </c>
      <c r="DG351" s="555" t="s">
        <v>5444</v>
      </c>
      <c r="DH351" s="928" t="s">
        <v>2205</v>
      </c>
      <c r="DI351" s="557"/>
      <c r="DJ351" s="166">
        <v>40634</v>
      </c>
      <c r="DK351" s="558">
        <v>7</v>
      </c>
      <c r="DL351" s="558" t="s">
        <v>15785</v>
      </c>
      <c r="DM351" s="619" t="s">
        <v>20554</v>
      </c>
      <c r="DN351" s="890">
        <v>58000000</v>
      </c>
      <c r="DO351" s="928"/>
      <c r="DP351" s="928"/>
      <c r="DQ351" s="928"/>
      <c r="DR351" s="928"/>
    </row>
    <row r="352" spans="1:122" ht="60.75" customHeight="1" thickTop="1" thickBot="1">
      <c r="A352" s="214">
        <v>353</v>
      </c>
      <c r="B352" s="214" t="s">
        <v>568</v>
      </c>
      <c r="C352" s="214" t="s">
        <v>543</v>
      </c>
      <c r="D352" s="374">
        <v>1</v>
      </c>
      <c r="E352" s="517">
        <v>40707</v>
      </c>
      <c r="F352" s="517">
        <v>40627</v>
      </c>
      <c r="G352" s="517">
        <v>40707</v>
      </c>
      <c r="H352" s="517">
        <v>40736</v>
      </c>
      <c r="I352" s="517">
        <v>40707</v>
      </c>
      <c r="J352" s="382">
        <v>28</v>
      </c>
      <c r="K352" s="551">
        <v>41560</v>
      </c>
      <c r="L352" s="561">
        <v>40707</v>
      </c>
      <c r="M352" s="117">
        <v>40204</v>
      </c>
      <c r="N352" s="214" t="s">
        <v>701</v>
      </c>
      <c r="O352" s="1166">
        <v>860034811</v>
      </c>
      <c r="P352" s="530"/>
      <c r="Q352" s="530"/>
      <c r="R352" s="530"/>
      <c r="S352" s="530"/>
      <c r="T352" s="530"/>
      <c r="U352" s="530"/>
      <c r="V352" s="530"/>
      <c r="W352" s="530"/>
      <c r="X352" s="530"/>
      <c r="Y352" s="530"/>
      <c r="Z352" s="530"/>
      <c r="AA352" s="530"/>
      <c r="AB352" s="214" t="s">
        <v>877</v>
      </c>
      <c r="AC352" s="214" t="s">
        <v>221</v>
      </c>
      <c r="AD352" s="214" t="s">
        <v>228</v>
      </c>
      <c r="AE352" s="214" t="s">
        <v>329</v>
      </c>
      <c r="AF352" s="214">
        <v>8</v>
      </c>
      <c r="AG352" s="626"/>
      <c r="AH352" s="636">
        <v>155321000</v>
      </c>
      <c r="AI352" s="634">
        <v>187992500</v>
      </c>
      <c r="AJ352" s="634">
        <v>343313500</v>
      </c>
      <c r="AK352" s="214" t="s">
        <v>861</v>
      </c>
      <c r="AL352" s="214" t="s">
        <v>156</v>
      </c>
      <c r="AM352" s="86">
        <v>155321000</v>
      </c>
      <c r="AN352" s="86" t="s">
        <v>14315</v>
      </c>
      <c r="AO352" s="86" t="s">
        <v>14315</v>
      </c>
      <c r="AP352" s="97" t="s">
        <v>1525</v>
      </c>
      <c r="AQ352" s="84">
        <v>155321000</v>
      </c>
      <c r="AR352" s="553">
        <v>40736</v>
      </c>
      <c r="AS352" s="554">
        <v>63</v>
      </c>
      <c r="AT352" s="84">
        <v>0</v>
      </c>
      <c r="AU352" s="553"/>
      <c r="AV352" s="554"/>
      <c r="AW352" s="84">
        <v>0</v>
      </c>
      <c r="AX352" s="553"/>
      <c r="AY352" s="554"/>
      <c r="AZ352" s="84">
        <v>0</v>
      </c>
      <c r="BA352" s="553"/>
      <c r="BB352" s="554"/>
      <c r="BC352" s="84"/>
      <c r="BD352" s="553"/>
      <c r="BE352" s="554"/>
      <c r="BF352" s="84"/>
      <c r="BG352" s="553"/>
      <c r="BH352" s="554"/>
      <c r="BI352" s="84"/>
      <c r="BJ352" s="553"/>
      <c r="BK352" s="554"/>
      <c r="BL352" s="84"/>
      <c r="BM352" s="553"/>
      <c r="BN352" s="554"/>
      <c r="BO352" s="84"/>
      <c r="BP352" s="553"/>
      <c r="BQ352" s="554"/>
      <c r="BR352" s="84"/>
      <c r="BS352" s="553"/>
      <c r="BT352" s="554"/>
      <c r="BU352" s="84"/>
      <c r="BV352" s="553"/>
      <c r="BW352" s="554"/>
      <c r="BX352" s="84"/>
      <c r="BY352" s="553"/>
      <c r="BZ352" s="554"/>
      <c r="CA352" s="84"/>
      <c r="CB352" s="553"/>
      <c r="CC352" s="554"/>
      <c r="CD352" s="84"/>
      <c r="CE352" s="553"/>
      <c r="CF352" s="554"/>
      <c r="CG352" s="84"/>
      <c r="CH352" s="553"/>
      <c r="CI352" s="554"/>
      <c r="CJ352" s="554"/>
      <c r="CK352" s="554"/>
      <c r="CL352" s="554"/>
      <c r="CM352" s="554"/>
      <c r="CN352" s="554"/>
      <c r="CO352" s="554"/>
      <c r="CP352" s="554"/>
      <c r="CQ352" s="554"/>
      <c r="CR352" s="554"/>
      <c r="CS352" s="554"/>
      <c r="CT352" s="554"/>
      <c r="CU352" s="554"/>
      <c r="CV352" s="554"/>
      <c r="CW352" s="554"/>
      <c r="CX352" s="554"/>
      <c r="CY352" s="554">
        <v>155321000</v>
      </c>
      <c r="CZ352" s="84">
        <v>0</v>
      </c>
      <c r="DA352" s="84"/>
      <c r="DB352" s="856" t="s">
        <v>20809</v>
      </c>
      <c r="DC352" s="85">
        <v>1</v>
      </c>
      <c r="DD352" s="928"/>
      <c r="DE352" s="102" t="s">
        <v>19355</v>
      </c>
      <c r="DF352" s="928"/>
      <c r="DG352" s="555" t="s">
        <v>5445</v>
      </c>
      <c r="DH352" s="563" t="s">
        <v>2156</v>
      </c>
      <c r="DI352" s="557">
        <v>40707</v>
      </c>
      <c r="DJ352" s="564">
        <v>40668</v>
      </c>
      <c r="DK352" s="558">
        <v>41</v>
      </c>
      <c r="DL352" s="558"/>
      <c r="DM352" s="619" t="s">
        <v>20554</v>
      </c>
      <c r="DN352" s="890">
        <v>155321000</v>
      </c>
      <c r="DO352" s="928"/>
      <c r="DP352" s="928"/>
      <c r="DQ352" s="928"/>
      <c r="DR352" s="928"/>
    </row>
    <row r="353" spans="1:122" ht="60.75" customHeight="1" thickTop="1" thickBot="1">
      <c r="A353" s="214">
        <v>352</v>
      </c>
      <c r="B353" s="214" t="s">
        <v>568</v>
      </c>
      <c r="C353" s="214" t="s">
        <v>86</v>
      </c>
      <c r="D353" s="374">
        <v>0</v>
      </c>
      <c r="E353" s="517">
        <v>40724</v>
      </c>
      <c r="F353" s="517">
        <v>40627</v>
      </c>
      <c r="G353" s="517">
        <v>40724</v>
      </c>
      <c r="H353" s="517">
        <v>40735</v>
      </c>
      <c r="I353" s="517">
        <v>40724</v>
      </c>
      <c r="J353" s="382">
        <v>34</v>
      </c>
      <c r="K353" s="551">
        <v>41759</v>
      </c>
      <c r="L353" s="517">
        <v>40724</v>
      </c>
      <c r="M353" s="117">
        <v>40204</v>
      </c>
      <c r="N353" s="214" t="s">
        <v>1467</v>
      </c>
      <c r="O353" s="1166">
        <v>890480123</v>
      </c>
      <c r="P353" s="530" t="s">
        <v>598</v>
      </c>
      <c r="Q353" s="530">
        <v>890399010</v>
      </c>
      <c r="R353" s="530" t="s">
        <v>1097</v>
      </c>
      <c r="S353" s="530" t="s">
        <v>1097</v>
      </c>
      <c r="T353" s="530" t="s">
        <v>1097</v>
      </c>
      <c r="U353" s="530" t="s">
        <v>1097</v>
      </c>
      <c r="V353" s="530" t="s">
        <v>1097</v>
      </c>
      <c r="W353" s="530" t="s">
        <v>1097</v>
      </c>
      <c r="X353" s="530" t="s">
        <v>1097</v>
      </c>
      <c r="Y353" s="530" t="s">
        <v>1097</v>
      </c>
      <c r="Z353" s="530" t="s">
        <v>1097</v>
      </c>
      <c r="AA353" s="530" t="s">
        <v>1097</v>
      </c>
      <c r="AB353" s="214" t="s">
        <v>875</v>
      </c>
      <c r="AC353" s="214" t="s">
        <v>221</v>
      </c>
      <c r="AD353" s="214" t="s">
        <v>228</v>
      </c>
      <c r="AE353" s="214" t="s">
        <v>329</v>
      </c>
      <c r="AF353" s="214">
        <v>8</v>
      </c>
      <c r="AG353" s="626"/>
      <c r="AH353" s="636">
        <v>176000000</v>
      </c>
      <c r="AI353" s="634">
        <v>167000000</v>
      </c>
      <c r="AJ353" s="634">
        <v>343000000</v>
      </c>
      <c r="AK353" s="214" t="s">
        <v>1154</v>
      </c>
      <c r="AL353" s="214" t="s">
        <v>156</v>
      </c>
      <c r="AM353" s="86">
        <v>176000000</v>
      </c>
      <c r="AN353" s="86" t="s">
        <v>1464</v>
      </c>
      <c r="AO353" s="86" t="s">
        <v>11091</v>
      </c>
      <c r="AP353" s="97" t="s">
        <v>1532</v>
      </c>
      <c r="AQ353" s="84">
        <v>176000000</v>
      </c>
      <c r="AR353" s="553">
        <v>40735</v>
      </c>
      <c r="AS353" s="554">
        <v>66</v>
      </c>
      <c r="AT353" s="84">
        <v>0</v>
      </c>
      <c r="AU353" s="553"/>
      <c r="AV353" s="554"/>
      <c r="AW353" s="84">
        <v>0</v>
      </c>
      <c r="AX353" s="553"/>
      <c r="AY353" s="554"/>
      <c r="AZ353" s="84">
        <v>0</v>
      </c>
      <c r="BA353" s="553"/>
      <c r="BB353" s="554"/>
      <c r="BC353" s="84"/>
      <c r="BD353" s="553"/>
      <c r="BE353" s="554"/>
      <c r="BF353" s="84"/>
      <c r="BG353" s="553"/>
      <c r="BH353" s="554"/>
      <c r="BI353" s="84"/>
      <c r="BJ353" s="553"/>
      <c r="BK353" s="554"/>
      <c r="BL353" s="84"/>
      <c r="BM353" s="553"/>
      <c r="BN353" s="554"/>
      <c r="BO353" s="84"/>
      <c r="BP353" s="553"/>
      <c r="BQ353" s="554"/>
      <c r="BR353" s="84"/>
      <c r="BS353" s="553"/>
      <c r="BT353" s="554"/>
      <c r="BU353" s="84"/>
      <c r="BV353" s="553"/>
      <c r="BW353" s="554"/>
      <c r="BX353" s="84"/>
      <c r="BY353" s="553"/>
      <c r="BZ353" s="554"/>
      <c r="CA353" s="84"/>
      <c r="CB353" s="553"/>
      <c r="CC353" s="554"/>
      <c r="CD353" s="84"/>
      <c r="CE353" s="553"/>
      <c r="CF353" s="554"/>
      <c r="CG353" s="84"/>
      <c r="CH353" s="553"/>
      <c r="CI353" s="554"/>
      <c r="CJ353" s="554"/>
      <c r="CK353" s="554"/>
      <c r="CL353" s="554"/>
      <c r="CM353" s="554"/>
      <c r="CN353" s="554"/>
      <c r="CO353" s="554"/>
      <c r="CP353" s="554"/>
      <c r="CQ353" s="554"/>
      <c r="CR353" s="554"/>
      <c r="CS353" s="554"/>
      <c r="CT353" s="554"/>
      <c r="CU353" s="554"/>
      <c r="CV353" s="554"/>
      <c r="CW353" s="554"/>
      <c r="CX353" s="554"/>
      <c r="CY353" s="554">
        <v>176000000</v>
      </c>
      <c r="CZ353" s="84">
        <v>0</v>
      </c>
      <c r="DA353" s="84"/>
      <c r="DB353" s="856" t="s">
        <v>20280</v>
      </c>
      <c r="DC353" s="85">
        <v>1</v>
      </c>
      <c r="DD353" s="928"/>
      <c r="DE353" s="102" t="s">
        <v>19355</v>
      </c>
      <c r="DF353" s="928"/>
      <c r="DG353" s="555" t="s">
        <v>5445</v>
      </c>
      <c r="DH353" s="563" t="s">
        <v>2157</v>
      </c>
      <c r="DI353" s="557"/>
      <c r="DJ353" s="564">
        <v>40641</v>
      </c>
      <c r="DK353" s="558">
        <v>14</v>
      </c>
      <c r="DL353" s="558"/>
      <c r="DM353" s="619" t="s">
        <v>20554</v>
      </c>
      <c r="DN353" s="890">
        <v>176000000</v>
      </c>
      <c r="DO353" s="928"/>
      <c r="DP353" s="928"/>
      <c r="DQ353" s="928"/>
      <c r="DR353" s="928"/>
    </row>
    <row r="354" spans="1:122" ht="60.75" customHeight="1" thickTop="1" thickBot="1">
      <c r="A354" s="214">
        <v>351</v>
      </c>
      <c r="B354" s="214" t="s">
        <v>568</v>
      </c>
      <c r="C354" s="214" t="s">
        <v>86</v>
      </c>
      <c r="D354" s="374">
        <v>0</v>
      </c>
      <c r="E354" s="517">
        <v>40716</v>
      </c>
      <c r="F354" s="517">
        <v>40627</v>
      </c>
      <c r="G354" s="517">
        <v>40716</v>
      </c>
      <c r="H354" s="517">
        <v>40732</v>
      </c>
      <c r="I354" s="517">
        <v>40716</v>
      </c>
      <c r="J354" s="382">
        <v>34</v>
      </c>
      <c r="K354" s="551">
        <v>41751</v>
      </c>
      <c r="L354" s="552"/>
      <c r="M354" s="117">
        <v>40204</v>
      </c>
      <c r="N354" s="214" t="s">
        <v>691</v>
      </c>
      <c r="O354" s="1166">
        <v>899999063</v>
      </c>
      <c r="P354" s="530" t="s">
        <v>1097</v>
      </c>
      <c r="Q354" s="530" t="s">
        <v>1097</v>
      </c>
      <c r="R354" s="530" t="s">
        <v>1097</v>
      </c>
      <c r="S354" s="530" t="s">
        <v>1097</v>
      </c>
      <c r="T354" s="530" t="s">
        <v>1097</v>
      </c>
      <c r="U354" s="530" t="s">
        <v>1097</v>
      </c>
      <c r="V354" s="530" t="s">
        <v>1097</v>
      </c>
      <c r="W354" s="530" t="s">
        <v>1097</v>
      </c>
      <c r="X354" s="530" t="s">
        <v>1097</v>
      </c>
      <c r="Y354" s="530" t="s">
        <v>1097</v>
      </c>
      <c r="Z354" s="530" t="s">
        <v>1097</v>
      </c>
      <c r="AA354" s="530" t="s">
        <v>1097</v>
      </c>
      <c r="AB354" s="214" t="s">
        <v>966</v>
      </c>
      <c r="AC354" s="214" t="s">
        <v>221</v>
      </c>
      <c r="AD354" s="214" t="s">
        <v>228</v>
      </c>
      <c r="AE354" s="214" t="s">
        <v>329</v>
      </c>
      <c r="AF354" s="214">
        <v>8</v>
      </c>
      <c r="AG354" s="626"/>
      <c r="AH354" s="636">
        <v>196200000</v>
      </c>
      <c r="AI354" s="634">
        <v>209632000</v>
      </c>
      <c r="AJ354" s="634">
        <v>405832000</v>
      </c>
      <c r="AK354" s="214" t="s">
        <v>911</v>
      </c>
      <c r="AL354" s="214" t="s">
        <v>156</v>
      </c>
      <c r="AM354" s="86">
        <v>196200000</v>
      </c>
      <c r="AN354" s="86" t="s">
        <v>14315</v>
      </c>
      <c r="AO354" s="86" t="s">
        <v>14315</v>
      </c>
      <c r="AP354" s="97" t="s">
        <v>1525</v>
      </c>
      <c r="AQ354" s="84">
        <v>196200000</v>
      </c>
      <c r="AR354" s="553">
        <v>40732</v>
      </c>
      <c r="AS354" s="554">
        <v>64</v>
      </c>
      <c r="AT354" s="84">
        <v>0</v>
      </c>
      <c r="AU354" s="553"/>
      <c r="AV354" s="554"/>
      <c r="AW354" s="84">
        <v>0</v>
      </c>
      <c r="AX354" s="553"/>
      <c r="AY354" s="554"/>
      <c r="AZ354" s="84">
        <v>0</v>
      </c>
      <c r="BA354" s="553"/>
      <c r="BB354" s="554"/>
      <c r="BC354" s="84"/>
      <c r="BD354" s="553"/>
      <c r="BE354" s="554"/>
      <c r="BF354" s="84"/>
      <c r="BG354" s="553"/>
      <c r="BH354" s="554"/>
      <c r="BI354" s="84"/>
      <c r="BJ354" s="553"/>
      <c r="BK354" s="554"/>
      <c r="BL354" s="84"/>
      <c r="BM354" s="553"/>
      <c r="BN354" s="554"/>
      <c r="BO354" s="84"/>
      <c r="BP354" s="553"/>
      <c r="BQ354" s="554"/>
      <c r="BR354" s="84"/>
      <c r="BS354" s="553"/>
      <c r="BT354" s="554"/>
      <c r="BU354" s="84"/>
      <c r="BV354" s="553"/>
      <c r="BW354" s="554"/>
      <c r="BX354" s="84"/>
      <c r="BY354" s="553"/>
      <c r="BZ354" s="554"/>
      <c r="CA354" s="84"/>
      <c r="CB354" s="553"/>
      <c r="CC354" s="554"/>
      <c r="CD354" s="84"/>
      <c r="CE354" s="553"/>
      <c r="CF354" s="554"/>
      <c r="CG354" s="84"/>
      <c r="CH354" s="553"/>
      <c r="CI354" s="554"/>
      <c r="CJ354" s="554"/>
      <c r="CK354" s="554"/>
      <c r="CL354" s="554"/>
      <c r="CM354" s="554"/>
      <c r="CN354" s="554"/>
      <c r="CO354" s="554"/>
      <c r="CP354" s="554"/>
      <c r="CQ354" s="554"/>
      <c r="CR354" s="554"/>
      <c r="CS354" s="554"/>
      <c r="CT354" s="554"/>
      <c r="CU354" s="554"/>
      <c r="CV354" s="554"/>
      <c r="CW354" s="554"/>
      <c r="CX354" s="554"/>
      <c r="CY354" s="554">
        <v>196200000</v>
      </c>
      <c r="CZ354" s="84">
        <v>0</v>
      </c>
      <c r="DA354" s="84"/>
      <c r="DB354" s="856" t="s">
        <v>20280</v>
      </c>
      <c r="DC354" s="85">
        <v>1</v>
      </c>
      <c r="DD354" s="928"/>
      <c r="DE354" s="102" t="s">
        <v>19355</v>
      </c>
      <c r="DF354" s="928"/>
      <c r="DG354" s="555" t="s">
        <v>5446</v>
      </c>
      <c r="DH354" s="928" t="s">
        <v>2206</v>
      </c>
      <c r="DI354" s="557"/>
      <c r="DJ354" s="166">
        <v>40634</v>
      </c>
      <c r="DK354" s="558">
        <v>7</v>
      </c>
      <c r="DL354" s="558" t="s">
        <v>15785</v>
      </c>
      <c r="DM354" s="619" t="s">
        <v>20554</v>
      </c>
      <c r="DN354" s="890">
        <v>196200000</v>
      </c>
      <c r="DO354" s="928"/>
      <c r="DP354" s="928"/>
      <c r="DQ354" s="928"/>
      <c r="DR354" s="928"/>
    </row>
    <row r="355" spans="1:122" ht="60.75" customHeight="1" thickTop="1" thickBot="1">
      <c r="A355" s="214">
        <v>350</v>
      </c>
      <c r="B355" s="214" t="s">
        <v>568</v>
      </c>
      <c r="C355" s="214" t="s">
        <v>86</v>
      </c>
      <c r="D355" s="374">
        <v>0</v>
      </c>
      <c r="E355" s="517">
        <v>40716</v>
      </c>
      <c r="F355" s="517">
        <v>40627</v>
      </c>
      <c r="G355" s="517">
        <v>40716</v>
      </c>
      <c r="H355" s="517">
        <v>40732</v>
      </c>
      <c r="I355" s="517">
        <v>40716</v>
      </c>
      <c r="J355" s="382">
        <v>40</v>
      </c>
      <c r="K355" s="551">
        <v>41934</v>
      </c>
      <c r="L355" s="552"/>
      <c r="M355" s="117">
        <v>40204</v>
      </c>
      <c r="N355" s="214" t="s">
        <v>691</v>
      </c>
      <c r="O355" s="1166">
        <v>899999063</v>
      </c>
      <c r="P355" s="530" t="s">
        <v>1097</v>
      </c>
      <c r="Q355" s="530" t="s">
        <v>1097</v>
      </c>
      <c r="R355" s="530" t="s">
        <v>1097</v>
      </c>
      <c r="S355" s="530" t="s">
        <v>1097</v>
      </c>
      <c r="T355" s="530" t="s">
        <v>1097</v>
      </c>
      <c r="U355" s="530" t="s">
        <v>1097</v>
      </c>
      <c r="V355" s="530" t="s">
        <v>1097</v>
      </c>
      <c r="W355" s="530" t="s">
        <v>1097</v>
      </c>
      <c r="X355" s="530" t="s">
        <v>1097</v>
      </c>
      <c r="Y355" s="530" t="s">
        <v>1097</v>
      </c>
      <c r="Z355" s="530" t="s">
        <v>1097</v>
      </c>
      <c r="AA355" s="530" t="s">
        <v>1097</v>
      </c>
      <c r="AB355" s="214" t="s">
        <v>967</v>
      </c>
      <c r="AC355" s="214" t="s">
        <v>221</v>
      </c>
      <c r="AD355" s="214" t="s">
        <v>228</v>
      </c>
      <c r="AE355" s="214" t="s">
        <v>329</v>
      </c>
      <c r="AF355" s="214">
        <v>8</v>
      </c>
      <c r="AG355" s="626"/>
      <c r="AH355" s="636">
        <v>183200000</v>
      </c>
      <c r="AI355" s="634">
        <v>183069392</v>
      </c>
      <c r="AJ355" s="634">
        <v>366269392</v>
      </c>
      <c r="AK355" s="214" t="s">
        <v>913</v>
      </c>
      <c r="AL355" s="214" t="s">
        <v>156</v>
      </c>
      <c r="AM355" s="86">
        <v>183200000</v>
      </c>
      <c r="AN355" s="86" t="s">
        <v>14315</v>
      </c>
      <c r="AO355" s="86" t="s">
        <v>14315</v>
      </c>
      <c r="AP355" s="97" t="s">
        <v>1525</v>
      </c>
      <c r="AQ355" s="84">
        <v>183200000</v>
      </c>
      <c r="AR355" s="553">
        <v>40732</v>
      </c>
      <c r="AS355" s="554">
        <v>64</v>
      </c>
      <c r="AT355" s="84">
        <v>0</v>
      </c>
      <c r="AU355" s="553"/>
      <c r="AV355" s="554"/>
      <c r="AW355" s="84">
        <v>0</v>
      </c>
      <c r="AX355" s="553"/>
      <c r="AY355" s="554"/>
      <c r="AZ355" s="84">
        <v>0</v>
      </c>
      <c r="BA355" s="553"/>
      <c r="BB355" s="554"/>
      <c r="BC355" s="84"/>
      <c r="BD355" s="553"/>
      <c r="BE355" s="554"/>
      <c r="BF355" s="84"/>
      <c r="BG355" s="553"/>
      <c r="BH355" s="554"/>
      <c r="BI355" s="84"/>
      <c r="BJ355" s="553"/>
      <c r="BK355" s="554"/>
      <c r="BL355" s="84"/>
      <c r="BM355" s="553"/>
      <c r="BN355" s="554"/>
      <c r="BO355" s="84"/>
      <c r="BP355" s="553"/>
      <c r="BQ355" s="554"/>
      <c r="BR355" s="84"/>
      <c r="BS355" s="553"/>
      <c r="BT355" s="554"/>
      <c r="BU355" s="84"/>
      <c r="BV355" s="553"/>
      <c r="BW355" s="554"/>
      <c r="BX355" s="84"/>
      <c r="BY355" s="553"/>
      <c r="BZ355" s="554"/>
      <c r="CA355" s="84"/>
      <c r="CB355" s="553"/>
      <c r="CC355" s="554"/>
      <c r="CD355" s="84"/>
      <c r="CE355" s="553"/>
      <c r="CF355" s="554"/>
      <c r="CG355" s="84"/>
      <c r="CH355" s="553"/>
      <c r="CI355" s="554"/>
      <c r="CJ355" s="554"/>
      <c r="CK355" s="554"/>
      <c r="CL355" s="554"/>
      <c r="CM355" s="554"/>
      <c r="CN355" s="554"/>
      <c r="CO355" s="554"/>
      <c r="CP355" s="554"/>
      <c r="CQ355" s="554"/>
      <c r="CR355" s="554"/>
      <c r="CS355" s="554"/>
      <c r="CT355" s="554"/>
      <c r="CU355" s="554"/>
      <c r="CV355" s="554"/>
      <c r="CW355" s="554"/>
      <c r="CX355" s="554"/>
      <c r="CY355" s="554">
        <v>183200000</v>
      </c>
      <c r="CZ355" s="84">
        <v>0</v>
      </c>
      <c r="DA355" s="84"/>
      <c r="DB355" s="856" t="s">
        <v>20280</v>
      </c>
      <c r="DC355" s="85">
        <v>1</v>
      </c>
      <c r="DD355" s="928"/>
      <c r="DE355" s="102" t="s">
        <v>14525</v>
      </c>
      <c r="DF355" s="928"/>
      <c r="DG355" s="555" t="s">
        <v>5447</v>
      </c>
      <c r="DH355" s="928" t="s">
        <v>2207</v>
      </c>
      <c r="DI355" s="557"/>
      <c r="DJ355" s="166">
        <v>40634</v>
      </c>
      <c r="DK355" s="558">
        <v>7</v>
      </c>
      <c r="DL355" s="558" t="s">
        <v>15785</v>
      </c>
      <c r="DM355" s="619" t="s">
        <v>20554</v>
      </c>
      <c r="DN355" s="890">
        <v>183200000</v>
      </c>
      <c r="DO355" s="928"/>
      <c r="DP355" s="928"/>
      <c r="DQ355" s="928"/>
      <c r="DR355" s="928"/>
    </row>
    <row r="356" spans="1:122" ht="60.75" customHeight="1" thickTop="1" thickBot="1">
      <c r="A356" s="214">
        <v>349</v>
      </c>
      <c r="B356" s="214" t="s">
        <v>568</v>
      </c>
      <c r="C356" s="214" t="s">
        <v>86</v>
      </c>
      <c r="D356" s="374">
        <v>0</v>
      </c>
      <c r="E356" s="517">
        <v>40660</v>
      </c>
      <c r="F356" s="517">
        <v>40627</v>
      </c>
      <c r="G356" s="517">
        <v>40660</v>
      </c>
      <c r="H356" s="517">
        <v>40686</v>
      </c>
      <c r="I356" s="517">
        <v>40686</v>
      </c>
      <c r="J356" s="382">
        <v>28</v>
      </c>
      <c r="K356" s="551">
        <v>41540</v>
      </c>
      <c r="L356" s="552"/>
      <c r="M356" s="117">
        <v>40204</v>
      </c>
      <c r="N356" s="214" t="s">
        <v>691</v>
      </c>
      <c r="O356" s="1166">
        <v>899999063</v>
      </c>
      <c r="P356" s="530"/>
      <c r="Q356" s="530"/>
      <c r="R356" s="530"/>
      <c r="S356" s="530"/>
      <c r="T356" s="530"/>
      <c r="U356" s="530"/>
      <c r="V356" s="530"/>
      <c r="W356" s="530"/>
      <c r="X356" s="530"/>
      <c r="Y356" s="530"/>
      <c r="Z356" s="530"/>
      <c r="AA356" s="530"/>
      <c r="AB356" s="214" t="s">
        <v>968</v>
      </c>
      <c r="AC356" s="214" t="s">
        <v>221</v>
      </c>
      <c r="AD356" s="214" t="s">
        <v>228</v>
      </c>
      <c r="AE356" s="214" t="s">
        <v>329</v>
      </c>
      <c r="AF356" s="214">
        <v>8</v>
      </c>
      <c r="AG356" s="626"/>
      <c r="AH356" s="636">
        <v>200000000</v>
      </c>
      <c r="AI356" s="634">
        <v>226200000</v>
      </c>
      <c r="AJ356" s="634">
        <v>426200000</v>
      </c>
      <c r="AK356" s="214" t="s">
        <v>726</v>
      </c>
      <c r="AL356" s="214" t="s">
        <v>156</v>
      </c>
      <c r="AM356" s="86">
        <v>200000000</v>
      </c>
      <c r="AN356" s="86" t="s">
        <v>14361</v>
      </c>
      <c r="AO356" s="86" t="s">
        <v>8485</v>
      </c>
      <c r="AP356" s="97" t="s">
        <v>1509</v>
      </c>
      <c r="AQ356" s="84">
        <v>200000000</v>
      </c>
      <c r="AR356" s="553">
        <v>40686</v>
      </c>
      <c r="AS356" s="554">
        <v>51</v>
      </c>
      <c r="AT356" s="84">
        <v>0</v>
      </c>
      <c r="AU356" s="553"/>
      <c r="AV356" s="554"/>
      <c r="AW356" s="84">
        <v>0</v>
      </c>
      <c r="AX356" s="553"/>
      <c r="AY356" s="554"/>
      <c r="AZ356" s="84">
        <v>0</v>
      </c>
      <c r="BA356" s="553"/>
      <c r="BB356" s="554"/>
      <c r="BC356" s="84"/>
      <c r="BD356" s="553"/>
      <c r="BE356" s="554"/>
      <c r="BF356" s="84"/>
      <c r="BG356" s="553"/>
      <c r="BH356" s="554"/>
      <c r="BI356" s="84"/>
      <c r="BJ356" s="553"/>
      <c r="BK356" s="554"/>
      <c r="BL356" s="84"/>
      <c r="BM356" s="553"/>
      <c r="BN356" s="554"/>
      <c r="BO356" s="84"/>
      <c r="BP356" s="553"/>
      <c r="BQ356" s="554"/>
      <c r="BR356" s="84"/>
      <c r="BS356" s="553"/>
      <c r="BT356" s="554"/>
      <c r="BU356" s="84"/>
      <c r="BV356" s="553"/>
      <c r="BW356" s="554"/>
      <c r="BX356" s="84"/>
      <c r="BY356" s="553"/>
      <c r="BZ356" s="554"/>
      <c r="CA356" s="84"/>
      <c r="CB356" s="553"/>
      <c r="CC356" s="554"/>
      <c r="CD356" s="84"/>
      <c r="CE356" s="553"/>
      <c r="CF356" s="554"/>
      <c r="CG356" s="84"/>
      <c r="CH356" s="553"/>
      <c r="CI356" s="554"/>
      <c r="CJ356" s="554"/>
      <c r="CK356" s="554"/>
      <c r="CL356" s="554"/>
      <c r="CM356" s="554"/>
      <c r="CN356" s="554"/>
      <c r="CO356" s="554"/>
      <c r="CP356" s="554"/>
      <c r="CQ356" s="554"/>
      <c r="CR356" s="554"/>
      <c r="CS356" s="554"/>
      <c r="CT356" s="554"/>
      <c r="CU356" s="554"/>
      <c r="CV356" s="554"/>
      <c r="CW356" s="554"/>
      <c r="CX356" s="554"/>
      <c r="CY356" s="554">
        <v>200000000</v>
      </c>
      <c r="CZ356" s="84">
        <v>0</v>
      </c>
      <c r="DA356" s="84"/>
      <c r="DB356" s="856" t="s">
        <v>20809</v>
      </c>
      <c r="DC356" s="85">
        <v>1</v>
      </c>
      <c r="DD356" s="928"/>
      <c r="DE356" s="102" t="s">
        <v>14525</v>
      </c>
      <c r="DF356" s="928"/>
      <c r="DG356" s="555" t="s">
        <v>5470</v>
      </c>
      <c r="DH356" s="563" t="s">
        <v>2158</v>
      </c>
      <c r="DI356" s="557"/>
      <c r="DJ356" s="564">
        <v>40641</v>
      </c>
      <c r="DK356" s="558">
        <v>14</v>
      </c>
      <c r="DL356" s="558" t="s">
        <v>15785</v>
      </c>
      <c r="DM356" s="619" t="s">
        <v>20554</v>
      </c>
      <c r="DN356" s="890">
        <v>200000000</v>
      </c>
      <c r="DO356" s="928"/>
      <c r="DP356" s="928"/>
      <c r="DQ356" s="928"/>
      <c r="DR356" s="928"/>
    </row>
    <row r="357" spans="1:122" ht="60.75" customHeight="1" thickTop="1" thickBot="1">
      <c r="A357" s="214">
        <v>348</v>
      </c>
      <c r="B357" s="214" t="s">
        <v>568</v>
      </c>
      <c r="C357" s="214" t="s">
        <v>86</v>
      </c>
      <c r="D357" s="374">
        <v>0</v>
      </c>
      <c r="E357" s="517">
        <v>40667</v>
      </c>
      <c r="F357" s="517">
        <v>40627</v>
      </c>
      <c r="G357" s="517">
        <v>40667</v>
      </c>
      <c r="H357" s="517">
        <v>40686</v>
      </c>
      <c r="I357" s="517">
        <v>40667</v>
      </c>
      <c r="J357" s="382">
        <v>40</v>
      </c>
      <c r="K357" s="551">
        <v>41886</v>
      </c>
      <c r="L357" s="552"/>
      <c r="M357" s="117">
        <v>40529</v>
      </c>
      <c r="N357" s="214" t="s">
        <v>691</v>
      </c>
      <c r="O357" s="1166">
        <v>899999063</v>
      </c>
      <c r="P357" s="530" t="s">
        <v>1097</v>
      </c>
      <c r="Q357" s="530" t="s">
        <v>1097</v>
      </c>
      <c r="R357" s="530" t="s">
        <v>1097</v>
      </c>
      <c r="S357" s="530" t="s">
        <v>1097</v>
      </c>
      <c r="T357" s="530" t="s">
        <v>1097</v>
      </c>
      <c r="U357" s="530" t="s">
        <v>1097</v>
      </c>
      <c r="V357" s="530" t="s">
        <v>1097</v>
      </c>
      <c r="W357" s="530" t="s">
        <v>1097</v>
      </c>
      <c r="X357" s="530" t="s">
        <v>1097</v>
      </c>
      <c r="Y357" s="530" t="s">
        <v>1097</v>
      </c>
      <c r="Z357" s="530" t="s">
        <v>1097</v>
      </c>
      <c r="AA357" s="530" t="s">
        <v>1097</v>
      </c>
      <c r="AB357" s="214" t="s">
        <v>969</v>
      </c>
      <c r="AC357" s="214" t="s">
        <v>221</v>
      </c>
      <c r="AD357" s="214" t="s">
        <v>228</v>
      </c>
      <c r="AE357" s="214" t="s">
        <v>313</v>
      </c>
      <c r="AF357" s="214">
        <v>228</v>
      </c>
      <c r="AG357" s="626"/>
      <c r="AH357" s="636">
        <v>88400000</v>
      </c>
      <c r="AI357" s="634">
        <v>72399889</v>
      </c>
      <c r="AJ357" s="634">
        <v>160799889</v>
      </c>
      <c r="AK357" s="214" t="s">
        <v>1434</v>
      </c>
      <c r="AL357" s="214" t="s">
        <v>156</v>
      </c>
      <c r="AM357" s="86">
        <v>88400000</v>
      </c>
      <c r="AN357" s="86" t="s">
        <v>14361</v>
      </c>
      <c r="AO357" s="86" t="s">
        <v>8485</v>
      </c>
      <c r="AP357" s="97" t="s">
        <v>1509</v>
      </c>
      <c r="AQ357" s="84">
        <v>88400000</v>
      </c>
      <c r="AR357" s="553">
        <v>40686</v>
      </c>
      <c r="AS357" s="554">
        <v>52</v>
      </c>
      <c r="AT357" s="84">
        <v>0</v>
      </c>
      <c r="AU357" s="553"/>
      <c r="AV357" s="554"/>
      <c r="AW357" s="84">
        <v>0</v>
      </c>
      <c r="AX357" s="553"/>
      <c r="AY357" s="554"/>
      <c r="AZ357" s="84">
        <v>0</v>
      </c>
      <c r="BA357" s="553"/>
      <c r="BB357" s="554"/>
      <c r="BC357" s="84"/>
      <c r="BD357" s="553"/>
      <c r="BE357" s="554"/>
      <c r="BF357" s="84"/>
      <c r="BG357" s="553"/>
      <c r="BH357" s="554"/>
      <c r="BI357" s="84"/>
      <c r="BJ357" s="553"/>
      <c r="BK357" s="554"/>
      <c r="BL357" s="84"/>
      <c r="BM357" s="553"/>
      <c r="BN357" s="554"/>
      <c r="BO357" s="84"/>
      <c r="BP357" s="553"/>
      <c r="BQ357" s="554"/>
      <c r="BR357" s="84"/>
      <c r="BS357" s="553"/>
      <c r="BT357" s="554"/>
      <c r="BU357" s="84"/>
      <c r="BV357" s="553"/>
      <c r="BW357" s="554"/>
      <c r="BX357" s="84"/>
      <c r="BY357" s="553"/>
      <c r="BZ357" s="554"/>
      <c r="CA357" s="84"/>
      <c r="CB357" s="553"/>
      <c r="CC357" s="554"/>
      <c r="CD357" s="84"/>
      <c r="CE357" s="553"/>
      <c r="CF357" s="554"/>
      <c r="CG357" s="84"/>
      <c r="CH357" s="553"/>
      <c r="CI357" s="554"/>
      <c r="CJ357" s="554"/>
      <c r="CK357" s="554"/>
      <c r="CL357" s="554"/>
      <c r="CM357" s="554"/>
      <c r="CN357" s="554"/>
      <c r="CO357" s="554"/>
      <c r="CP357" s="554"/>
      <c r="CQ357" s="554"/>
      <c r="CR357" s="554"/>
      <c r="CS357" s="554"/>
      <c r="CT357" s="554"/>
      <c r="CU357" s="554"/>
      <c r="CV357" s="554"/>
      <c r="CW357" s="554"/>
      <c r="CX357" s="554"/>
      <c r="CY357" s="554">
        <v>88400000</v>
      </c>
      <c r="CZ357" s="84">
        <v>0</v>
      </c>
      <c r="DA357" s="84"/>
      <c r="DB357" s="856" t="s">
        <v>20280</v>
      </c>
      <c r="DC357" s="85">
        <v>1</v>
      </c>
      <c r="DD357" s="928"/>
      <c r="DE357" s="102" t="s">
        <v>14525</v>
      </c>
      <c r="DF357" s="928"/>
      <c r="DG357" s="555" t="s">
        <v>5471</v>
      </c>
      <c r="DH357" s="563" t="s">
        <v>2159</v>
      </c>
      <c r="DI357" s="557"/>
      <c r="DJ357" s="564">
        <v>40638</v>
      </c>
      <c r="DK357" s="558">
        <v>11</v>
      </c>
      <c r="DL357" s="558" t="s">
        <v>15785</v>
      </c>
      <c r="DM357" s="619" t="s">
        <v>20589</v>
      </c>
      <c r="DN357" s="890">
        <v>88400000</v>
      </c>
      <c r="DO357" s="928"/>
      <c r="DP357" s="928"/>
      <c r="DQ357" s="928"/>
      <c r="DR357" s="928"/>
    </row>
    <row r="358" spans="1:122" ht="71" customHeight="1" thickTop="1" thickBot="1">
      <c r="A358" s="214">
        <v>347</v>
      </c>
      <c r="B358" s="214" t="s">
        <v>568</v>
      </c>
      <c r="C358" s="214" t="s">
        <v>86</v>
      </c>
      <c r="D358" s="374">
        <v>0</v>
      </c>
      <c r="E358" s="517">
        <v>41162</v>
      </c>
      <c r="F358" s="517">
        <v>40627</v>
      </c>
      <c r="G358" s="517">
        <v>41162</v>
      </c>
      <c r="H358" s="517">
        <v>41176</v>
      </c>
      <c r="I358" s="517">
        <v>41162</v>
      </c>
      <c r="J358" s="382">
        <v>28</v>
      </c>
      <c r="K358" s="551">
        <v>42014</v>
      </c>
      <c r="L358" s="552"/>
      <c r="M358" s="117">
        <v>40204</v>
      </c>
      <c r="N358" s="214" t="s">
        <v>337</v>
      </c>
      <c r="O358" s="1166">
        <v>800225340</v>
      </c>
      <c r="P358" s="530" t="s">
        <v>18949</v>
      </c>
      <c r="Q358" s="530">
        <v>860013720</v>
      </c>
      <c r="R358" s="530" t="s">
        <v>691</v>
      </c>
      <c r="S358" s="530">
        <v>899999063</v>
      </c>
      <c r="T358" s="530" t="s">
        <v>1097</v>
      </c>
      <c r="U358" s="530" t="s">
        <v>1097</v>
      </c>
      <c r="V358" s="530" t="s">
        <v>1097</v>
      </c>
      <c r="W358" s="530" t="s">
        <v>1097</v>
      </c>
      <c r="X358" s="530" t="s">
        <v>1097</v>
      </c>
      <c r="Y358" s="530" t="s">
        <v>1097</v>
      </c>
      <c r="Z358" s="530" t="s">
        <v>1097</v>
      </c>
      <c r="AA358" s="530" t="s">
        <v>1097</v>
      </c>
      <c r="AB358" s="214" t="s">
        <v>970</v>
      </c>
      <c r="AC358" s="214" t="s">
        <v>221</v>
      </c>
      <c r="AD358" s="214" t="s">
        <v>228</v>
      </c>
      <c r="AE358" s="214" t="s">
        <v>630</v>
      </c>
      <c r="AF358" s="214">
        <v>8</v>
      </c>
      <c r="AG358" s="626"/>
      <c r="AH358" s="636">
        <v>200000000</v>
      </c>
      <c r="AI358" s="634">
        <v>222284852</v>
      </c>
      <c r="AJ358" s="634">
        <v>422284852</v>
      </c>
      <c r="AK358" s="214" t="s">
        <v>7333</v>
      </c>
      <c r="AL358" s="214" t="s">
        <v>156</v>
      </c>
      <c r="AM358" s="86">
        <v>200000000</v>
      </c>
      <c r="AN358" s="86" t="s">
        <v>14315</v>
      </c>
      <c r="AO358" s="86" t="s">
        <v>14315</v>
      </c>
      <c r="AP358" s="97" t="s">
        <v>1525</v>
      </c>
      <c r="AQ358" s="84">
        <v>200000000</v>
      </c>
      <c r="AR358" s="553">
        <v>41176</v>
      </c>
      <c r="AS358" s="554">
        <v>265</v>
      </c>
      <c r="AT358" s="84"/>
      <c r="AU358" s="553"/>
      <c r="AV358" s="554"/>
      <c r="AW358" s="84"/>
      <c r="AX358" s="553"/>
      <c r="AY358" s="554"/>
      <c r="AZ358" s="84"/>
      <c r="BA358" s="553"/>
      <c r="BB358" s="554"/>
      <c r="BC358" s="84"/>
      <c r="BD358" s="553"/>
      <c r="BE358" s="554"/>
      <c r="BF358" s="84"/>
      <c r="BG358" s="553"/>
      <c r="BH358" s="554"/>
      <c r="BI358" s="84"/>
      <c r="BJ358" s="553"/>
      <c r="BK358" s="554"/>
      <c r="BL358" s="84"/>
      <c r="BM358" s="553"/>
      <c r="BN358" s="554"/>
      <c r="BO358" s="84"/>
      <c r="BP358" s="553"/>
      <c r="BQ358" s="554"/>
      <c r="BR358" s="84"/>
      <c r="BS358" s="553"/>
      <c r="BT358" s="554"/>
      <c r="BU358" s="84"/>
      <c r="BV358" s="553"/>
      <c r="BW358" s="554"/>
      <c r="BX358" s="84"/>
      <c r="BY358" s="553"/>
      <c r="BZ358" s="554"/>
      <c r="CA358" s="84"/>
      <c r="CB358" s="553"/>
      <c r="CC358" s="554"/>
      <c r="CD358" s="84"/>
      <c r="CE358" s="553"/>
      <c r="CF358" s="554"/>
      <c r="CG358" s="84"/>
      <c r="CH358" s="553"/>
      <c r="CI358" s="554"/>
      <c r="CJ358" s="554"/>
      <c r="CK358" s="554"/>
      <c r="CL358" s="554"/>
      <c r="CM358" s="554"/>
      <c r="CN358" s="554"/>
      <c r="CO358" s="554"/>
      <c r="CP358" s="554"/>
      <c r="CQ358" s="554"/>
      <c r="CR358" s="554"/>
      <c r="CS358" s="554"/>
      <c r="CT358" s="554"/>
      <c r="CU358" s="554"/>
      <c r="CV358" s="554"/>
      <c r="CW358" s="554"/>
      <c r="CX358" s="554"/>
      <c r="CY358" s="554">
        <v>200000000</v>
      </c>
      <c r="CZ358" s="84">
        <v>0</v>
      </c>
      <c r="DA358" s="84"/>
      <c r="DB358" s="856" t="s">
        <v>20280</v>
      </c>
      <c r="DC358" s="85">
        <v>1</v>
      </c>
      <c r="DD358" s="928"/>
      <c r="DE358" s="102" t="s">
        <v>19355</v>
      </c>
      <c r="DF358" s="928"/>
      <c r="DG358" s="555" t="s">
        <v>5472</v>
      </c>
      <c r="DH358" s="563" t="s">
        <v>2160</v>
      </c>
      <c r="DI358" s="557"/>
      <c r="DJ358" s="564">
        <v>40641</v>
      </c>
      <c r="DK358" s="558">
        <v>14</v>
      </c>
      <c r="DL358" s="558" t="s">
        <v>15785</v>
      </c>
      <c r="DM358" s="619" t="s">
        <v>20554</v>
      </c>
      <c r="DN358" s="890">
        <v>200000000</v>
      </c>
      <c r="DO358" s="928"/>
      <c r="DP358" s="928"/>
      <c r="DQ358" s="928"/>
      <c r="DR358" s="928"/>
    </row>
    <row r="359" spans="1:122" ht="60.75" customHeight="1" thickTop="1" thickBot="1">
      <c r="A359" s="214">
        <v>346</v>
      </c>
      <c r="B359" s="214" t="s">
        <v>568</v>
      </c>
      <c r="C359" s="214" t="s">
        <v>86</v>
      </c>
      <c r="D359" s="374">
        <v>0</v>
      </c>
      <c r="E359" s="517">
        <v>40645</v>
      </c>
      <c r="F359" s="517">
        <v>40627</v>
      </c>
      <c r="G359" s="517">
        <v>40696</v>
      </c>
      <c r="H359" s="517">
        <v>40715</v>
      </c>
      <c r="I359" s="517">
        <v>40696</v>
      </c>
      <c r="J359" s="382">
        <v>40</v>
      </c>
      <c r="K359" s="551">
        <v>41914</v>
      </c>
      <c r="L359" s="552"/>
      <c r="M359" s="117">
        <v>40529</v>
      </c>
      <c r="N359" s="214" t="s">
        <v>101</v>
      </c>
      <c r="O359" s="1166">
        <v>890980040</v>
      </c>
      <c r="P359" s="530" t="s">
        <v>1097</v>
      </c>
      <c r="Q359" s="530" t="s">
        <v>1097</v>
      </c>
      <c r="R359" s="530" t="s">
        <v>1097</v>
      </c>
      <c r="S359" s="530" t="s">
        <v>1097</v>
      </c>
      <c r="T359" s="530" t="s">
        <v>1097</v>
      </c>
      <c r="U359" s="530" t="s">
        <v>1097</v>
      </c>
      <c r="V359" s="530" t="s">
        <v>1097</v>
      </c>
      <c r="W359" s="530" t="s">
        <v>1097</v>
      </c>
      <c r="X359" s="530" t="s">
        <v>1097</v>
      </c>
      <c r="Y359" s="530" t="s">
        <v>1097</v>
      </c>
      <c r="Z359" s="530" t="s">
        <v>1097</v>
      </c>
      <c r="AA359" s="530" t="s">
        <v>1097</v>
      </c>
      <c r="AB359" s="214" t="s">
        <v>971</v>
      </c>
      <c r="AC359" s="214" t="s">
        <v>221</v>
      </c>
      <c r="AD359" s="214" t="s">
        <v>228</v>
      </c>
      <c r="AE359" s="214" t="s">
        <v>313</v>
      </c>
      <c r="AF359" s="214">
        <v>228</v>
      </c>
      <c r="AG359" s="626"/>
      <c r="AH359" s="636">
        <v>199650000</v>
      </c>
      <c r="AI359" s="634">
        <v>294500000</v>
      </c>
      <c r="AJ359" s="634">
        <v>494150000</v>
      </c>
      <c r="AK359" s="214" t="s">
        <v>735</v>
      </c>
      <c r="AL359" s="214" t="s">
        <v>156</v>
      </c>
      <c r="AM359" s="86">
        <v>199650000</v>
      </c>
      <c r="AN359" s="86" t="s">
        <v>14361</v>
      </c>
      <c r="AO359" s="86" t="s">
        <v>8485</v>
      </c>
      <c r="AP359" s="97" t="s">
        <v>1509</v>
      </c>
      <c r="AQ359" s="84">
        <v>199650000</v>
      </c>
      <c r="AR359" s="553">
        <v>40715</v>
      </c>
      <c r="AS359" s="554">
        <v>60</v>
      </c>
      <c r="AT359" s="84">
        <v>0</v>
      </c>
      <c r="AU359" s="553"/>
      <c r="AV359" s="554"/>
      <c r="AW359" s="84">
        <v>0</v>
      </c>
      <c r="AX359" s="553"/>
      <c r="AY359" s="554"/>
      <c r="AZ359" s="84">
        <v>0</v>
      </c>
      <c r="BA359" s="553"/>
      <c r="BB359" s="554"/>
      <c r="BC359" s="84"/>
      <c r="BD359" s="553"/>
      <c r="BE359" s="554"/>
      <c r="BF359" s="84"/>
      <c r="BG359" s="553"/>
      <c r="BH359" s="554"/>
      <c r="BI359" s="84"/>
      <c r="BJ359" s="553"/>
      <c r="BK359" s="554"/>
      <c r="BL359" s="84"/>
      <c r="BM359" s="553"/>
      <c r="BN359" s="554"/>
      <c r="BO359" s="84"/>
      <c r="BP359" s="553"/>
      <c r="BQ359" s="554"/>
      <c r="BR359" s="84"/>
      <c r="BS359" s="553"/>
      <c r="BT359" s="554"/>
      <c r="BU359" s="84"/>
      <c r="BV359" s="553"/>
      <c r="BW359" s="554"/>
      <c r="BX359" s="84"/>
      <c r="BY359" s="553"/>
      <c r="BZ359" s="554"/>
      <c r="CA359" s="84"/>
      <c r="CB359" s="553"/>
      <c r="CC359" s="554"/>
      <c r="CD359" s="84"/>
      <c r="CE359" s="553"/>
      <c r="CF359" s="554"/>
      <c r="CG359" s="84"/>
      <c r="CH359" s="553"/>
      <c r="CI359" s="554"/>
      <c r="CJ359" s="554"/>
      <c r="CK359" s="554"/>
      <c r="CL359" s="554"/>
      <c r="CM359" s="554"/>
      <c r="CN359" s="554"/>
      <c r="CO359" s="554"/>
      <c r="CP359" s="554"/>
      <c r="CQ359" s="554"/>
      <c r="CR359" s="554"/>
      <c r="CS359" s="554"/>
      <c r="CT359" s="554"/>
      <c r="CU359" s="554"/>
      <c r="CV359" s="554"/>
      <c r="CW359" s="554"/>
      <c r="CX359" s="554"/>
      <c r="CY359" s="554">
        <v>199650000</v>
      </c>
      <c r="CZ359" s="84">
        <v>0</v>
      </c>
      <c r="DA359" s="84"/>
      <c r="DB359" s="856" t="s">
        <v>20280</v>
      </c>
      <c r="DC359" s="85">
        <v>1</v>
      </c>
      <c r="DD359" s="928"/>
      <c r="DE359" s="102" t="s">
        <v>14525</v>
      </c>
      <c r="DF359" s="928"/>
      <c r="DG359" s="555" t="s">
        <v>5473</v>
      </c>
      <c r="DH359" s="563" t="s">
        <v>2161</v>
      </c>
      <c r="DI359" s="557"/>
      <c r="DJ359" s="564">
        <v>40638</v>
      </c>
      <c r="DK359" s="558">
        <v>11</v>
      </c>
      <c r="DL359" s="558" t="s">
        <v>15785</v>
      </c>
      <c r="DM359" s="619" t="s">
        <v>20589</v>
      </c>
      <c r="DN359" s="890">
        <v>199650000</v>
      </c>
      <c r="DO359" s="928"/>
      <c r="DP359" s="928"/>
      <c r="DQ359" s="928"/>
      <c r="DR359" s="928"/>
    </row>
    <row r="360" spans="1:122" ht="60.75" customHeight="1" thickTop="1" thickBot="1">
      <c r="A360" s="214">
        <v>345</v>
      </c>
      <c r="B360" s="214" t="s">
        <v>568</v>
      </c>
      <c r="C360" s="214" t="s">
        <v>86</v>
      </c>
      <c r="D360" s="374">
        <v>0</v>
      </c>
      <c r="E360" s="517">
        <v>40693</v>
      </c>
      <c r="F360" s="517">
        <v>40627</v>
      </c>
      <c r="G360" s="517">
        <v>40693</v>
      </c>
      <c r="H360" s="517">
        <v>40708</v>
      </c>
      <c r="I360" s="517">
        <v>40693</v>
      </c>
      <c r="J360" s="382">
        <v>40</v>
      </c>
      <c r="K360" s="551">
        <v>41912</v>
      </c>
      <c r="L360" s="552"/>
      <c r="M360" s="117">
        <v>40529</v>
      </c>
      <c r="N360" s="214" t="s">
        <v>691</v>
      </c>
      <c r="O360" s="1166">
        <v>899999063</v>
      </c>
      <c r="P360" s="530" t="s">
        <v>1097</v>
      </c>
      <c r="Q360" s="530" t="s">
        <v>1097</v>
      </c>
      <c r="R360" s="530" t="s">
        <v>1097</v>
      </c>
      <c r="S360" s="530" t="s">
        <v>1097</v>
      </c>
      <c r="T360" s="530" t="s">
        <v>1097</v>
      </c>
      <c r="U360" s="530" t="s">
        <v>1097</v>
      </c>
      <c r="V360" s="530" t="s">
        <v>1097</v>
      </c>
      <c r="W360" s="530" t="s">
        <v>1097</v>
      </c>
      <c r="X360" s="530" t="s">
        <v>1097</v>
      </c>
      <c r="Y360" s="530" t="s">
        <v>1097</v>
      </c>
      <c r="Z360" s="530" t="s">
        <v>1097</v>
      </c>
      <c r="AA360" s="530" t="s">
        <v>1097</v>
      </c>
      <c r="AB360" s="214" t="s">
        <v>972</v>
      </c>
      <c r="AC360" s="214" t="s">
        <v>221</v>
      </c>
      <c r="AD360" s="214" t="s">
        <v>228</v>
      </c>
      <c r="AE360" s="214" t="s">
        <v>313</v>
      </c>
      <c r="AF360" s="214">
        <v>228</v>
      </c>
      <c r="AG360" s="626"/>
      <c r="AH360" s="636">
        <v>200000000</v>
      </c>
      <c r="AI360" s="634">
        <v>251000000</v>
      </c>
      <c r="AJ360" s="634">
        <v>451000000</v>
      </c>
      <c r="AK360" s="214" t="s">
        <v>725</v>
      </c>
      <c r="AL360" s="214" t="s">
        <v>156</v>
      </c>
      <c r="AM360" s="86">
        <v>200000000</v>
      </c>
      <c r="AN360" s="86" t="s">
        <v>14315</v>
      </c>
      <c r="AO360" s="86" t="s">
        <v>14315</v>
      </c>
      <c r="AP360" s="97" t="s">
        <v>1525</v>
      </c>
      <c r="AQ360" s="84">
        <v>200000000</v>
      </c>
      <c r="AR360" s="553">
        <v>40708</v>
      </c>
      <c r="AS360" s="554">
        <v>58</v>
      </c>
      <c r="AT360" s="84">
        <v>0</v>
      </c>
      <c r="AU360" s="553"/>
      <c r="AV360" s="554"/>
      <c r="AW360" s="84">
        <v>0</v>
      </c>
      <c r="AX360" s="553"/>
      <c r="AY360" s="554"/>
      <c r="AZ360" s="84">
        <v>0</v>
      </c>
      <c r="BA360" s="553"/>
      <c r="BB360" s="554"/>
      <c r="BC360" s="84"/>
      <c r="BD360" s="553"/>
      <c r="BE360" s="554"/>
      <c r="BF360" s="84"/>
      <c r="BG360" s="553"/>
      <c r="BH360" s="554"/>
      <c r="BI360" s="84"/>
      <c r="BJ360" s="553"/>
      <c r="BK360" s="554"/>
      <c r="BL360" s="84"/>
      <c r="BM360" s="553"/>
      <c r="BN360" s="554"/>
      <c r="BO360" s="84"/>
      <c r="BP360" s="553"/>
      <c r="BQ360" s="554"/>
      <c r="BR360" s="84"/>
      <c r="BS360" s="553"/>
      <c r="BT360" s="554"/>
      <c r="BU360" s="84"/>
      <c r="BV360" s="553"/>
      <c r="BW360" s="554"/>
      <c r="BX360" s="84"/>
      <c r="BY360" s="553"/>
      <c r="BZ360" s="554"/>
      <c r="CA360" s="84"/>
      <c r="CB360" s="553"/>
      <c r="CC360" s="554"/>
      <c r="CD360" s="84"/>
      <c r="CE360" s="553"/>
      <c r="CF360" s="554"/>
      <c r="CG360" s="84"/>
      <c r="CH360" s="553"/>
      <c r="CI360" s="554"/>
      <c r="CJ360" s="554"/>
      <c r="CK360" s="554"/>
      <c r="CL360" s="554"/>
      <c r="CM360" s="554"/>
      <c r="CN360" s="554"/>
      <c r="CO360" s="554"/>
      <c r="CP360" s="554"/>
      <c r="CQ360" s="554"/>
      <c r="CR360" s="554"/>
      <c r="CS360" s="554"/>
      <c r="CT360" s="554"/>
      <c r="CU360" s="554"/>
      <c r="CV360" s="554"/>
      <c r="CW360" s="554"/>
      <c r="CX360" s="554"/>
      <c r="CY360" s="554">
        <v>200000000</v>
      </c>
      <c r="CZ360" s="84">
        <v>0</v>
      </c>
      <c r="DA360" s="84"/>
      <c r="DB360" s="856" t="s">
        <v>20280</v>
      </c>
      <c r="DC360" s="85">
        <v>1</v>
      </c>
      <c r="DD360" s="928"/>
      <c r="DE360" s="102" t="s">
        <v>19355</v>
      </c>
      <c r="DF360" s="928"/>
      <c r="DG360" s="555" t="s">
        <v>5474</v>
      </c>
      <c r="DH360" s="563" t="s">
        <v>2162</v>
      </c>
      <c r="DI360" s="557"/>
      <c r="DJ360" s="564">
        <v>40641</v>
      </c>
      <c r="DK360" s="558">
        <v>14</v>
      </c>
      <c r="DL360" s="558" t="s">
        <v>15785</v>
      </c>
      <c r="DM360" s="619" t="s">
        <v>20589</v>
      </c>
      <c r="DN360" s="890">
        <v>200000000</v>
      </c>
      <c r="DO360" s="928"/>
      <c r="DP360" s="928"/>
      <c r="DQ360" s="928"/>
      <c r="DR360" s="928"/>
    </row>
    <row r="361" spans="1:122" ht="60.75" customHeight="1" thickTop="1" thickBot="1">
      <c r="A361" s="214">
        <v>344</v>
      </c>
      <c r="B361" s="214" t="s">
        <v>568</v>
      </c>
      <c r="C361" s="214" t="s">
        <v>86</v>
      </c>
      <c r="D361" s="374">
        <v>0</v>
      </c>
      <c r="E361" s="517">
        <v>40693</v>
      </c>
      <c r="F361" s="517">
        <v>40627</v>
      </c>
      <c r="G361" s="517">
        <v>40693</v>
      </c>
      <c r="H361" s="517">
        <v>40708</v>
      </c>
      <c r="I361" s="517">
        <v>40708</v>
      </c>
      <c r="J361" s="382">
        <v>40</v>
      </c>
      <c r="K361" s="551">
        <v>41926</v>
      </c>
      <c r="L361" s="552"/>
      <c r="M361" s="117">
        <v>40529</v>
      </c>
      <c r="N361" s="214" t="s">
        <v>691</v>
      </c>
      <c r="O361" s="1166">
        <v>899999063</v>
      </c>
      <c r="P361" s="530" t="s">
        <v>1097</v>
      </c>
      <c r="Q361" s="530" t="s">
        <v>1097</v>
      </c>
      <c r="R361" s="530" t="s">
        <v>1097</v>
      </c>
      <c r="S361" s="530" t="s">
        <v>1097</v>
      </c>
      <c r="T361" s="530" t="s">
        <v>1097</v>
      </c>
      <c r="U361" s="530" t="s">
        <v>1097</v>
      </c>
      <c r="V361" s="530" t="s">
        <v>1097</v>
      </c>
      <c r="W361" s="530" t="s">
        <v>1097</v>
      </c>
      <c r="X361" s="530" t="s">
        <v>1097</v>
      </c>
      <c r="Y361" s="530" t="s">
        <v>1097</v>
      </c>
      <c r="Z361" s="530" t="s">
        <v>1097</v>
      </c>
      <c r="AA361" s="530" t="s">
        <v>1097</v>
      </c>
      <c r="AB361" s="214" t="s">
        <v>973</v>
      </c>
      <c r="AC361" s="214" t="s">
        <v>221</v>
      </c>
      <c r="AD361" s="214" t="s">
        <v>228</v>
      </c>
      <c r="AE361" s="214" t="s">
        <v>313</v>
      </c>
      <c r="AF361" s="214">
        <v>228</v>
      </c>
      <c r="AG361" s="626"/>
      <c r="AH361" s="636">
        <v>200000000</v>
      </c>
      <c r="AI361" s="634">
        <v>134000001</v>
      </c>
      <c r="AJ361" s="634">
        <v>334000001</v>
      </c>
      <c r="AK361" s="214" t="s">
        <v>723</v>
      </c>
      <c r="AL361" s="214" t="s">
        <v>156</v>
      </c>
      <c r="AM361" s="86">
        <v>200000000</v>
      </c>
      <c r="AN361" s="86" t="s">
        <v>14315</v>
      </c>
      <c r="AO361" s="86" t="s">
        <v>14315</v>
      </c>
      <c r="AP361" s="97" t="s">
        <v>1525</v>
      </c>
      <c r="AQ361" s="84">
        <v>200000000</v>
      </c>
      <c r="AR361" s="553">
        <v>40708</v>
      </c>
      <c r="AS361" s="554">
        <v>58</v>
      </c>
      <c r="AT361" s="84">
        <v>0</v>
      </c>
      <c r="AU361" s="553"/>
      <c r="AV361" s="554"/>
      <c r="AW361" s="84">
        <v>0</v>
      </c>
      <c r="AX361" s="553"/>
      <c r="AY361" s="554"/>
      <c r="AZ361" s="84">
        <v>0</v>
      </c>
      <c r="BA361" s="553"/>
      <c r="BB361" s="554"/>
      <c r="BC361" s="84"/>
      <c r="BD361" s="553"/>
      <c r="BE361" s="554"/>
      <c r="BF361" s="84"/>
      <c r="BG361" s="553"/>
      <c r="BH361" s="554"/>
      <c r="BI361" s="84"/>
      <c r="BJ361" s="553"/>
      <c r="BK361" s="554"/>
      <c r="BL361" s="84"/>
      <c r="BM361" s="553"/>
      <c r="BN361" s="554"/>
      <c r="BO361" s="84"/>
      <c r="BP361" s="553"/>
      <c r="BQ361" s="554"/>
      <c r="BR361" s="84"/>
      <c r="BS361" s="553"/>
      <c r="BT361" s="554"/>
      <c r="BU361" s="84"/>
      <c r="BV361" s="553"/>
      <c r="BW361" s="554"/>
      <c r="BX361" s="84"/>
      <c r="BY361" s="553"/>
      <c r="BZ361" s="554"/>
      <c r="CA361" s="84"/>
      <c r="CB361" s="553"/>
      <c r="CC361" s="554"/>
      <c r="CD361" s="84"/>
      <c r="CE361" s="553"/>
      <c r="CF361" s="554"/>
      <c r="CG361" s="84"/>
      <c r="CH361" s="553"/>
      <c r="CI361" s="554"/>
      <c r="CJ361" s="554"/>
      <c r="CK361" s="554"/>
      <c r="CL361" s="554"/>
      <c r="CM361" s="554"/>
      <c r="CN361" s="554"/>
      <c r="CO361" s="554"/>
      <c r="CP361" s="554"/>
      <c r="CQ361" s="554"/>
      <c r="CR361" s="554"/>
      <c r="CS361" s="554"/>
      <c r="CT361" s="554"/>
      <c r="CU361" s="554"/>
      <c r="CV361" s="554"/>
      <c r="CW361" s="554"/>
      <c r="CX361" s="554"/>
      <c r="CY361" s="554">
        <v>200000000</v>
      </c>
      <c r="CZ361" s="84">
        <v>0</v>
      </c>
      <c r="DA361" s="84"/>
      <c r="DB361" s="856" t="s">
        <v>20280</v>
      </c>
      <c r="DC361" s="85">
        <v>1</v>
      </c>
      <c r="DD361" s="928"/>
      <c r="DE361" s="102" t="s">
        <v>2300</v>
      </c>
      <c r="DF361" s="928"/>
      <c r="DG361" s="555" t="s">
        <v>5475</v>
      </c>
      <c r="DH361" s="563" t="s">
        <v>2163</v>
      </c>
      <c r="DI361" s="557"/>
      <c r="DJ361" s="564">
        <v>40638</v>
      </c>
      <c r="DK361" s="558">
        <v>11</v>
      </c>
      <c r="DL361" s="558" t="s">
        <v>15785</v>
      </c>
      <c r="DM361" s="619" t="s">
        <v>20589</v>
      </c>
      <c r="DN361" s="890">
        <v>200000000</v>
      </c>
      <c r="DO361" s="928"/>
      <c r="DP361" s="928"/>
      <c r="DQ361" s="928"/>
      <c r="DR361" s="928"/>
    </row>
    <row r="362" spans="1:122" ht="60.75" customHeight="1" thickTop="1" thickBot="1">
      <c r="A362" s="214">
        <v>343</v>
      </c>
      <c r="B362" s="214" t="s">
        <v>568</v>
      </c>
      <c r="C362" s="214" t="s">
        <v>86</v>
      </c>
      <c r="D362" s="374">
        <v>0</v>
      </c>
      <c r="E362" s="517">
        <v>40716</v>
      </c>
      <c r="F362" s="517">
        <v>40627</v>
      </c>
      <c r="G362" s="517">
        <v>40716</v>
      </c>
      <c r="H362" s="517">
        <v>40732</v>
      </c>
      <c r="I362" s="517">
        <v>40716</v>
      </c>
      <c r="J362" s="382">
        <v>40</v>
      </c>
      <c r="K362" s="551">
        <v>41934</v>
      </c>
      <c r="L362" s="552">
        <v>40716</v>
      </c>
      <c r="M362" s="117">
        <v>40204</v>
      </c>
      <c r="N362" s="214" t="s">
        <v>691</v>
      </c>
      <c r="O362" s="1166">
        <v>899999063</v>
      </c>
      <c r="P362" s="530" t="s">
        <v>1097</v>
      </c>
      <c r="Q362" s="530" t="s">
        <v>1097</v>
      </c>
      <c r="R362" s="530" t="s">
        <v>1097</v>
      </c>
      <c r="S362" s="530" t="s">
        <v>1097</v>
      </c>
      <c r="T362" s="530" t="s">
        <v>1097</v>
      </c>
      <c r="U362" s="530" t="s">
        <v>1097</v>
      </c>
      <c r="V362" s="530" t="s">
        <v>1097</v>
      </c>
      <c r="W362" s="530" t="s">
        <v>1097</v>
      </c>
      <c r="X362" s="530" t="s">
        <v>1097</v>
      </c>
      <c r="Y362" s="530" t="s">
        <v>1097</v>
      </c>
      <c r="Z362" s="530" t="s">
        <v>1097</v>
      </c>
      <c r="AA362" s="530" t="s">
        <v>1097</v>
      </c>
      <c r="AB362" s="214" t="s">
        <v>974</v>
      </c>
      <c r="AC362" s="214" t="s">
        <v>221</v>
      </c>
      <c r="AD362" s="214" t="s">
        <v>228</v>
      </c>
      <c r="AE362" s="214" t="s">
        <v>630</v>
      </c>
      <c r="AF362" s="214">
        <v>8</v>
      </c>
      <c r="AG362" s="626"/>
      <c r="AH362" s="636">
        <v>154920000</v>
      </c>
      <c r="AI362" s="634">
        <v>103400000</v>
      </c>
      <c r="AJ362" s="634">
        <v>258320000</v>
      </c>
      <c r="AK362" s="214" t="s">
        <v>1113</v>
      </c>
      <c r="AL362" s="214" t="s">
        <v>156</v>
      </c>
      <c r="AM362" s="86">
        <v>154920000</v>
      </c>
      <c r="AN362" s="86" t="s">
        <v>14361</v>
      </c>
      <c r="AO362" s="86" t="s">
        <v>8485</v>
      </c>
      <c r="AP362" s="97" t="s">
        <v>1509</v>
      </c>
      <c r="AQ362" s="84">
        <v>154920000</v>
      </c>
      <c r="AR362" s="553">
        <v>40732</v>
      </c>
      <c r="AS362" s="554">
        <v>64</v>
      </c>
      <c r="AT362" s="84">
        <v>0</v>
      </c>
      <c r="AU362" s="553"/>
      <c r="AV362" s="554"/>
      <c r="AW362" s="84">
        <v>0</v>
      </c>
      <c r="AX362" s="553"/>
      <c r="AY362" s="554"/>
      <c r="AZ362" s="84">
        <v>0</v>
      </c>
      <c r="BA362" s="553"/>
      <c r="BB362" s="554"/>
      <c r="BC362" s="84"/>
      <c r="BD362" s="553"/>
      <c r="BE362" s="554"/>
      <c r="BF362" s="84"/>
      <c r="BG362" s="553"/>
      <c r="BH362" s="554"/>
      <c r="BI362" s="84"/>
      <c r="BJ362" s="553"/>
      <c r="BK362" s="554"/>
      <c r="BL362" s="84"/>
      <c r="BM362" s="553"/>
      <c r="BN362" s="554"/>
      <c r="BO362" s="84"/>
      <c r="BP362" s="553"/>
      <c r="BQ362" s="554"/>
      <c r="BR362" s="84"/>
      <c r="BS362" s="553"/>
      <c r="BT362" s="554"/>
      <c r="BU362" s="84"/>
      <c r="BV362" s="553"/>
      <c r="BW362" s="554"/>
      <c r="BX362" s="84"/>
      <c r="BY362" s="553"/>
      <c r="BZ362" s="554"/>
      <c r="CA362" s="84"/>
      <c r="CB362" s="553"/>
      <c r="CC362" s="554"/>
      <c r="CD362" s="84"/>
      <c r="CE362" s="553"/>
      <c r="CF362" s="554"/>
      <c r="CG362" s="84"/>
      <c r="CH362" s="553"/>
      <c r="CI362" s="554"/>
      <c r="CJ362" s="554"/>
      <c r="CK362" s="554"/>
      <c r="CL362" s="554"/>
      <c r="CM362" s="554"/>
      <c r="CN362" s="554"/>
      <c r="CO362" s="554"/>
      <c r="CP362" s="554"/>
      <c r="CQ362" s="554"/>
      <c r="CR362" s="554"/>
      <c r="CS362" s="554"/>
      <c r="CT362" s="554"/>
      <c r="CU362" s="554"/>
      <c r="CV362" s="554"/>
      <c r="CW362" s="554"/>
      <c r="CX362" s="554"/>
      <c r="CY362" s="554">
        <v>154920000</v>
      </c>
      <c r="CZ362" s="84">
        <v>0</v>
      </c>
      <c r="DA362" s="84"/>
      <c r="DB362" s="856" t="s">
        <v>20280</v>
      </c>
      <c r="DC362" s="85">
        <v>1</v>
      </c>
      <c r="DD362" s="928"/>
      <c r="DE362" s="102" t="s">
        <v>19355</v>
      </c>
      <c r="DF362" s="928"/>
      <c r="DG362" s="555" t="s">
        <v>5476</v>
      </c>
      <c r="DH362" s="563" t="s">
        <v>2164</v>
      </c>
      <c r="DI362" s="557"/>
      <c r="DJ362" s="564">
        <v>40638</v>
      </c>
      <c r="DK362" s="558">
        <v>11</v>
      </c>
      <c r="DL362" s="558" t="s">
        <v>15785</v>
      </c>
      <c r="DM362" s="619" t="s">
        <v>20554</v>
      </c>
      <c r="DN362" s="890">
        <v>154920000</v>
      </c>
      <c r="DO362" s="928"/>
      <c r="DP362" s="928"/>
      <c r="DQ362" s="928"/>
      <c r="DR362" s="928"/>
    </row>
    <row r="363" spans="1:122" ht="60.75" customHeight="1" thickTop="1" thickBot="1">
      <c r="A363" s="214">
        <v>342</v>
      </c>
      <c r="B363" s="214" t="s">
        <v>568</v>
      </c>
      <c r="C363" s="214" t="s">
        <v>86</v>
      </c>
      <c r="D363" s="374">
        <v>0</v>
      </c>
      <c r="E363" s="517">
        <v>40722</v>
      </c>
      <c r="F363" s="517">
        <v>40627</v>
      </c>
      <c r="G363" s="517">
        <v>40722</v>
      </c>
      <c r="H363" s="517">
        <v>40732</v>
      </c>
      <c r="I363" s="517">
        <v>40722</v>
      </c>
      <c r="J363" s="382">
        <v>40</v>
      </c>
      <c r="K363" s="551">
        <v>41940</v>
      </c>
      <c r="L363" s="552"/>
      <c r="M363" s="117">
        <v>40529</v>
      </c>
      <c r="N363" s="214" t="s">
        <v>691</v>
      </c>
      <c r="O363" s="1166">
        <v>899999063</v>
      </c>
      <c r="P363" s="530" t="s">
        <v>1097</v>
      </c>
      <c r="Q363" s="530" t="s">
        <v>1097</v>
      </c>
      <c r="R363" s="530" t="s">
        <v>1097</v>
      </c>
      <c r="S363" s="530" t="s">
        <v>1097</v>
      </c>
      <c r="T363" s="530" t="s">
        <v>1097</v>
      </c>
      <c r="U363" s="530" t="s">
        <v>1097</v>
      </c>
      <c r="V363" s="530" t="s">
        <v>1097</v>
      </c>
      <c r="W363" s="530" t="s">
        <v>1097</v>
      </c>
      <c r="X363" s="530" t="s">
        <v>1097</v>
      </c>
      <c r="Y363" s="530" t="s">
        <v>1097</v>
      </c>
      <c r="Z363" s="530" t="s">
        <v>1097</v>
      </c>
      <c r="AA363" s="530" t="s">
        <v>1097</v>
      </c>
      <c r="AB363" s="214" t="s">
        <v>975</v>
      </c>
      <c r="AC363" s="214" t="s">
        <v>221</v>
      </c>
      <c r="AD363" s="214" t="s">
        <v>228</v>
      </c>
      <c r="AE363" s="214" t="s">
        <v>313</v>
      </c>
      <c r="AF363" s="214">
        <v>228</v>
      </c>
      <c r="AG363" s="626"/>
      <c r="AH363" s="636">
        <v>67000000</v>
      </c>
      <c r="AI363" s="634">
        <v>60000000</v>
      </c>
      <c r="AJ363" s="634">
        <v>127000000</v>
      </c>
      <c r="AK363" s="214" t="s">
        <v>723</v>
      </c>
      <c r="AL363" s="214" t="s">
        <v>156</v>
      </c>
      <c r="AM363" s="86">
        <v>67000000</v>
      </c>
      <c r="AN363" s="86" t="s">
        <v>14315</v>
      </c>
      <c r="AO363" s="86" t="s">
        <v>14315</v>
      </c>
      <c r="AP363" s="97" t="s">
        <v>1525</v>
      </c>
      <c r="AQ363" s="84">
        <v>67000000</v>
      </c>
      <c r="AR363" s="553">
        <v>40732</v>
      </c>
      <c r="AS363" s="554">
        <v>65</v>
      </c>
      <c r="AT363" s="84">
        <v>0</v>
      </c>
      <c r="AU363" s="553"/>
      <c r="AV363" s="554"/>
      <c r="AW363" s="84">
        <v>0</v>
      </c>
      <c r="AX363" s="553"/>
      <c r="AY363" s="554"/>
      <c r="AZ363" s="84">
        <v>0</v>
      </c>
      <c r="BA363" s="553"/>
      <c r="BB363" s="554"/>
      <c r="BC363" s="84"/>
      <c r="BD363" s="553"/>
      <c r="BE363" s="554"/>
      <c r="BF363" s="84"/>
      <c r="BG363" s="553"/>
      <c r="BH363" s="554"/>
      <c r="BI363" s="84"/>
      <c r="BJ363" s="553"/>
      <c r="BK363" s="554"/>
      <c r="BL363" s="84"/>
      <c r="BM363" s="553"/>
      <c r="BN363" s="554"/>
      <c r="BO363" s="84"/>
      <c r="BP363" s="553"/>
      <c r="BQ363" s="554"/>
      <c r="BR363" s="84"/>
      <c r="BS363" s="553"/>
      <c r="BT363" s="554"/>
      <c r="BU363" s="84"/>
      <c r="BV363" s="553"/>
      <c r="BW363" s="554"/>
      <c r="BX363" s="84"/>
      <c r="BY363" s="553"/>
      <c r="BZ363" s="554"/>
      <c r="CA363" s="84"/>
      <c r="CB363" s="553"/>
      <c r="CC363" s="554"/>
      <c r="CD363" s="84"/>
      <c r="CE363" s="553"/>
      <c r="CF363" s="554"/>
      <c r="CG363" s="84"/>
      <c r="CH363" s="553"/>
      <c r="CI363" s="554"/>
      <c r="CJ363" s="554"/>
      <c r="CK363" s="554"/>
      <c r="CL363" s="554"/>
      <c r="CM363" s="554"/>
      <c r="CN363" s="554"/>
      <c r="CO363" s="554"/>
      <c r="CP363" s="554"/>
      <c r="CQ363" s="554"/>
      <c r="CR363" s="554"/>
      <c r="CS363" s="554"/>
      <c r="CT363" s="554"/>
      <c r="CU363" s="554"/>
      <c r="CV363" s="554"/>
      <c r="CW363" s="554"/>
      <c r="CX363" s="554"/>
      <c r="CY363" s="554">
        <v>67000000</v>
      </c>
      <c r="CZ363" s="84">
        <v>0</v>
      </c>
      <c r="DA363" s="84"/>
      <c r="DB363" s="856" t="s">
        <v>20280</v>
      </c>
      <c r="DC363" s="85">
        <v>1</v>
      </c>
      <c r="DD363" s="928"/>
      <c r="DE363" s="102" t="s">
        <v>19355</v>
      </c>
      <c r="DF363" s="928"/>
      <c r="DG363" s="555" t="s">
        <v>5477</v>
      </c>
      <c r="DH363" s="563" t="s">
        <v>2165</v>
      </c>
      <c r="DI363" s="557"/>
      <c r="DJ363" s="564">
        <v>40638</v>
      </c>
      <c r="DK363" s="558">
        <v>11</v>
      </c>
      <c r="DL363" s="558" t="s">
        <v>15785</v>
      </c>
      <c r="DM363" s="619" t="s">
        <v>20589</v>
      </c>
      <c r="DN363" s="890">
        <v>67000000</v>
      </c>
      <c r="DO363" s="928"/>
      <c r="DP363" s="928"/>
      <c r="DQ363" s="928"/>
      <c r="DR363" s="928"/>
    </row>
    <row r="364" spans="1:122" ht="60.75" customHeight="1" thickTop="1" thickBot="1">
      <c r="A364" s="214">
        <v>341</v>
      </c>
      <c r="B364" s="214" t="s">
        <v>568</v>
      </c>
      <c r="C364" s="214" t="s">
        <v>86</v>
      </c>
      <c r="D364" s="374">
        <v>0</v>
      </c>
      <c r="E364" s="517">
        <v>40693</v>
      </c>
      <c r="F364" s="517">
        <v>40627</v>
      </c>
      <c r="G364" s="517">
        <v>40693</v>
      </c>
      <c r="H364" s="517">
        <v>40708</v>
      </c>
      <c r="I364" s="517">
        <v>40693</v>
      </c>
      <c r="J364" s="382">
        <v>40</v>
      </c>
      <c r="K364" s="551">
        <v>41912</v>
      </c>
      <c r="L364" s="552"/>
      <c r="M364" s="117">
        <v>40529</v>
      </c>
      <c r="N364" s="214" t="s">
        <v>691</v>
      </c>
      <c r="O364" s="1166">
        <v>899999063</v>
      </c>
      <c r="P364" s="530" t="s">
        <v>1097</v>
      </c>
      <c r="Q364" s="530" t="s">
        <v>1097</v>
      </c>
      <c r="R364" s="530" t="s">
        <v>1097</v>
      </c>
      <c r="S364" s="530" t="s">
        <v>1097</v>
      </c>
      <c r="T364" s="530" t="s">
        <v>1097</v>
      </c>
      <c r="U364" s="530" t="s">
        <v>1097</v>
      </c>
      <c r="V364" s="530" t="s">
        <v>1097</v>
      </c>
      <c r="W364" s="530" t="s">
        <v>1097</v>
      </c>
      <c r="X364" s="530" t="s">
        <v>1097</v>
      </c>
      <c r="Y364" s="530" t="s">
        <v>1097</v>
      </c>
      <c r="Z364" s="530" t="s">
        <v>1097</v>
      </c>
      <c r="AA364" s="530" t="s">
        <v>1097</v>
      </c>
      <c r="AB364" s="214" t="s">
        <v>976</v>
      </c>
      <c r="AC364" s="214" t="s">
        <v>221</v>
      </c>
      <c r="AD364" s="214" t="s">
        <v>228</v>
      </c>
      <c r="AE364" s="214" t="s">
        <v>313</v>
      </c>
      <c r="AF364" s="214">
        <v>228</v>
      </c>
      <c r="AG364" s="626"/>
      <c r="AH364" s="636">
        <v>156000000</v>
      </c>
      <c r="AI364" s="634">
        <v>264000000</v>
      </c>
      <c r="AJ364" s="634">
        <v>420000000</v>
      </c>
      <c r="AK364" s="214" t="s">
        <v>723</v>
      </c>
      <c r="AL364" s="214" t="s">
        <v>156</v>
      </c>
      <c r="AM364" s="86">
        <v>156000000</v>
      </c>
      <c r="AN364" s="86" t="s">
        <v>14315</v>
      </c>
      <c r="AO364" s="86" t="s">
        <v>14315</v>
      </c>
      <c r="AP364" s="97" t="s">
        <v>1525</v>
      </c>
      <c r="AQ364" s="84">
        <v>156000000</v>
      </c>
      <c r="AR364" s="553">
        <v>40708</v>
      </c>
      <c r="AS364" s="554">
        <v>58</v>
      </c>
      <c r="AT364" s="84">
        <v>0</v>
      </c>
      <c r="AU364" s="553"/>
      <c r="AV364" s="554"/>
      <c r="AW364" s="84">
        <v>0</v>
      </c>
      <c r="AX364" s="553"/>
      <c r="AY364" s="554"/>
      <c r="AZ364" s="84">
        <v>0</v>
      </c>
      <c r="BA364" s="553"/>
      <c r="BB364" s="554"/>
      <c r="BC364" s="84"/>
      <c r="BD364" s="553"/>
      <c r="BE364" s="554"/>
      <c r="BF364" s="84"/>
      <c r="BG364" s="553"/>
      <c r="BH364" s="554"/>
      <c r="BI364" s="84"/>
      <c r="BJ364" s="553"/>
      <c r="BK364" s="554"/>
      <c r="BL364" s="84"/>
      <c r="BM364" s="553"/>
      <c r="BN364" s="554"/>
      <c r="BO364" s="84"/>
      <c r="BP364" s="553"/>
      <c r="BQ364" s="554"/>
      <c r="BR364" s="84"/>
      <c r="BS364" s="553"/>
      <c r="BT364" s="554"/>
      <c r="BU364" s="84"/>
      <c r="BV364" s="553"/>
      <c r="BW364" s="554"/>
      <c r="BX364" s="84"/>
      <c r="BY364" s="553"/>
      <c r="BZ364" s="554"/>
      <c r="CA364" s="84"/>
      <c r="CB364" s="553"/>
      <c r="CC364" s="554"/>
      <c r="CD364" s="84"/>
      <c r="CE364" s="553"/>
      <c r="CF364" s="554"/>
      <c r="CG364" s="84"/>
      <c r="CH364" s="553"/>
      <c r="CI364" s="554"/>
      <c r="CJ364" s="554"/>
      <c r="CK364" s="554"/>
      <c r="CL364" s="554"/>
      <c r="CM364" s="554"/>
      <c r="CN364" s="554"/>
      <c r="CO364" s="554"/>
      <c r="CP364" s="554"/>
      <c r="CQ364" s="554"/>
      <c r="CR364" s="554"/>
      <c r="CS364" s="554"/>
      <c r="CT364" s="554"/>
      <c r="CU364" s="554"/>
      <c r="CV364" s="554"/>
      <c r="CW364" s="554"/>
      <c r="CX364" s="554"/>
      <c r="CY364" s="554">
        <v>156000000</v>
      </c>
      <c r="CZ364" s="84">
        <v>0</v>
      </c>
      <c r="DA364" s="84"/>
      <c r="DB364" s="856" t="s">
        <v>20280</v>
      </c>
      <c r="DC364" s="85">
        <v>1</v>
      </c>
      <c r="DD364" s="928"/>
      <c r="DE364" s="102" t="s">
        <v>19355</v>
      </c>
      <c r="DF364" s="928"/>
      <c r="DG364" s="555" t="s">
        <v>5478</v>
      </c>
      <c r="DH364" s="563" t="s">
        <v>2166</v>
      </c>
      <c r="DI364" s="557"/>
      <c r="DJ364" s="564">
        <v>40638</v>
      </c>
      <c r="DK364" s="558">
        <v>11</v>
      </c>
      <c r="DL364" s="558" t="s">
        <v>15785</v>
      </c>
      <c r="DM364" s="619" t="s">
        <v>20589</v>
      </c>
      <c r="DN364" s="890">
        <v>156000000</v>
      </c>
      <c r="DO364" s="928"/>
      <c r="DP364" s="928"/>
      <c r="DQ364" s="928"/>
      <c r="DR364" s="928"/>
    </row>
    <row r="365" spans="1:122" ht="60.75" customHeight="1" thickTop="1" thickBot="1">
      <c r="A365" s="214">
        <v>340</v>
      </c>
      <c r="B365" s="214" t="s">
        <v>568</v>
      </c>
      <c r="C365" s="214" t="s">
        <v>86</v>
      </c>
      <c r="D365" s="374">
        <v>0</v>
      </c>
      <c r="E365" s="517">
        <v>40693</v>
      </c>
      <c r="F365" s="517">
        <v>40627</v>
      </c>
      <c r="G365" s="517">
        <v>40693</v>
      </c>
      <c r="H365" s="517">
        <v>40715</v>
      </c>
      <c r="I365" s="517">
        <v>40693</v>
      </c>
      <c r="J365" s="382">
        <v>28</v>
      </c>
      <c r="K365" s="551">
        <v>41547</v>
      </c>
      <c r="L365" s="552"/>
      <c r="M365" s="117">
        <v>40204</v>
      </c>
      <c r="N365" s="214" t="s">
        <v>691</v>
      </c>
      <c r="O365" s="1166">
        <v>899999063</v>
      </c>
      <c r="P365" s="530"/>
      <c r="Q365" s="530"/>
      <c r="R365" s="530"/>
      <c r="S365" s="530"/>
      <c r="T365" s="530"/>
      <c r="U365" s="530"/>
      <c r="V365" s="530"/>
      <c r="W365" s="530"/>
      <c r="X365" s="530"/>
      <c r="Y365" s="530"/>
      <c r="Z365" s="530"/>
      <c r="AA365" s="530"/>
      <c r="AB365" s="214" t="s">
        <v>977</v>
      </c>
      <c r="AC365" s="214" t="s">
        <v>221</v>
      </c>
      <c r="AD365" s="214" t="s">
        <v>228</v>
      </c>
      <c r="AE365" s="214" t="s">
        <v>630</v>
      </c>
      <c r="AF365" s="214">
        <v>8</v>
      </c>
      <c r="AG365" s="626"/>
      <c r="AH365" s="636">
        <v>200000000</v>
      </c>
      <c r="AI365" s="634">
        <v>141903529</v>
      </c>
      <c r="AJ365" s="634">
        <v>341903529</v>
      </c>
      <c r="AK365" s="214" t="s">
        <v>723</v>
      </c>
      <c r="AL365" s="214" t="s">
        <v>156</v>
      </c>
      <c r="AM365" s="86">
        <v>200000000</v>
      </c>
      <c r="AN365" s="86" t="s">
        <v>14315</v>
      </c>
      <c r="AO365" s="86" t="s">
        <v>14315</v>
      </c>
      <c r="AP365" s="97" t="s">
        <v>1525</v>
      </c>
      <c r="AQ365" s="84">
        <v>200000000</v>
      </c>
      <c r="AR365" s="553">
        <v>40715</v>
      </c>
      <c r="AS365" s="554">
        <v>60</v>
      </c>
      <c r="AT365" s="84">
        <v>0</v>
      </c>
      <c r="AU365" s="553"/>
      <c r="AV365" s="554"/>
      <c r="AW365" s="84">
        <v>0</v>
      </c>
      <c r="AX365" s="553"/>
      <c r="AY365" s="554"/>
      <c r="AZ365" s="84">
        <v>0</v>
      </c>
      <c r="BA365" s="553"/>
      <c r="BB365" s="554"/>
      <c r="BC365" s="84"/>
      <c r="BD365" s="553"/>
      <c r="BE365" s="554"/>
      <c r="BF365" s="84"/>
      <c r="BG365" s="553"/>
      <c r="BH365" s="554"/>
      <c r="BI365" s="84"/>
      <c r="BJ365" s="553"/>
      <c r="BK365" s="554"/>
      <c r="BL365" s="84"/>
      <c r="BM365" s="553"/>
      <c r="BN365" s="554"/>
      <c r="BO365" s="84"/>
      <c r="BP365" s="553"/>
      <c r="BQ365" s="554"/>
      <c r="BR365" s="84"/>
      <c r="BS365" s="553"/>
      <c r="BT365" s="554"/>
      <c r="BU365" s="84"/>
      <c r="BV365" s="553"/>
      <c r="BW365" s="554"/>
      <c r="BX365" s="84"/>
      <c r="BY365" s="553"/>
      <c r="BZ365" s="554"/>
      <c r="CA365" s="84"/>
      <c r="CB365" s="553"/>
      <c r="CC365" s="554"/>
      <c r="CD365" s="84"/>
      <c r="CE365" s="553"/>
      <c r="CF365" s="554"/>
      <c r="CG365" s="84"/>
      <c r="CH365" s="553"/>
      <c r="CI365" s="554"/>
      <c r="CJ365" s="554"/>
      <c r="CK365" s="554"/>
      <c r="CL365" s="554"/>
      <c r="CM365" s="554"/>
      <c r="CN365" s="554"/>
      <c r="CO365" s="554"/>
      <c r="CP365" s="554"/>
      <c r="CQ365" s="554"/>
      <c r="CR365" s="554"/>
      <c r="CS365" s="554"/>
      <c r="CT365" s="554"/>
      <c r="CU365" s="554"/>
      <c r="CV365" s="554"/>
      <c r="CW365" s="554"/>
      <c r="CX365" s="554"/>
      <c r="CY365" s="554">
        <v>200000000</v>
      </c>
      <c r="CZ365" s="84">
        <v>0</v>
      </c>
      <c r="DA365" s="84"/>
      <c r="DB365" s="856" t="s">
        <v>20809</v>
      </c>
      <c r="DC365" s="85">
        <v>1</v>
      </c>
      <c r="DD365" s="928"/>
      <c r="DE365" s="102" t="s">
        <v>19355</v>
      </c>
      <c r="DF365" s="928"/>
      <c r="DG365" s="555" t="s">
        <v>5479</v>
      </c>
      <c r="DH365" s="563" t="s">
        <v>2167</v>
      </c>
      <c r="DI365" s="557"/>
      <c r="DJ365" s="564">
        <v>40638</v>
      </c>
      <c r="DK365" s="558">
        <v>11</v>
      </c>
      <c r="DL365" s="558" t="s">
        <v>15785</v>
      </c>
      <c r="DM365" s="619" t="s">
        <v>20554</v>
      </c>
      <c r="DN365" s="890">
        <v>200000000</v>
      </c>
      <c r="DO365" s="928"/>
      <c r="DP365" s="928"/>
      <c r="DQ365" s="928"/>
      <c r="DR365" s="928"/>
    </row>
    <row r="366" spans="1:122" ht="60.75" customHeight="1" thickTop="1" thickBot="1">
      <c r="A366" s="214">
        <v>339</v>
      </c>
      <c r="B366" s="214" t="s">
        <v>568</v>
      </c>
      <c r="C366" s="214" t="s">
        <v>86</v>
      </c>
      <c r="D366" s="374">
        <v>0</v>
      </c>
      <c r="E366" s="517">
        <v>40693</v>
      </c>
      <c r="F366" s="517">
        <v>40627</v>
      </c>
      <c r="G366" s="517">
        <v>40693</v>
      </c>
      <c r="H366" s="517">
        <v>40715</v>
      </c>
      <c r="I366" s="517">
        <v>40693</v>
      </c>
      <c r="J366" s="382">
        <v>18</v>
      </c>
      <c r="K366" s="551">
        <v>41243</v>
      </c>
      <c r="L366" s="552"/>
      <c r="M366" s="117">
        <v>40204</v>
      </c>
      <c r="N366" s="214" t="s">
        <v>691</v>
      </c>
      <c r="O366" s="1166">
        <v>899999063</v>
      </c>
      <c r="P366" s="530"/>
      <c r="Q366" s="530"/>
      <c r="R366" s="530"/>
      <c r="S366" s="530"/>
      <c r="T366" s="530"/>
      <c r="U366" s="530"/>
      <c r="V366" s="530"/>
      <c r="W366" s="530"/>
      <c r="X366" s="530"/>
      <c r="Y366" s="530"/>
      <c r="Z366" s="530"/>
      <c r="AA366" s="530"/>
      <c r="AB366" s="214" t="s">
        <v>978</v>
      </c>
      <c r="AC366" s="214" t="s">
        <v>221</v>
      </c>
      <c r="AD366" s="214" t="s">
        <v>228</v>
      </c>
      <c r="AE366" s="214" t="s">
        <v>630</v>
      </c>
      <c r="AF366" s="214">
        <v>8</v>
      </c>
      <c r="AG366" s="626"/>
      <c r="AH366" s="636">
        <v>199930711</v>
      </c>
      <c r="AI366" s="634">
        <v>191362400</v>
      </c>
      <c r="AJ366" s="634">
        <v>391293111</v>
      </c>
      <c r="AK366" s="214" t="s">
        <v>723</v>
      </c>
      <c r="AL366" s="214" t="s">
        <v>156</v>
      </c>
      <c r="AM366" s="86">
        <v>199930711</v>
      </c>
      <c r="AN366" s="86" t="s">
        <v>14315</v>
      </c>
      <c r="AO366" s="86" t="s">
        <v>14315</v>
      </c>
      <c r="AP366" s="97" t="s">
        <v>1525</v>
      </c>
      <c r="AQ366" s="84">
        <v>199930711</v>
      </c>
      <c r="AR366" s="553">
        <v>40715</v>
      </c>
      <c r="AS366" s="554">
        <v>60</v>
      </c>
      <c r="AT366" s="84">
        <v>0</v>
      </c>
      <c r="AU366" s="553"/>
      <c r="AV366" s="554"/>
      <c r="AW366" s="84">
        <v>0</v>
      </c>
      <c r="AX366" s="553"/>
      <c r="AY366" s="554"/>
      <c r="AZ366" s="84">
        <v>0</v>
      </c>
      <c r="BA366" s="553"/>
      <c r="BB366" s="554"/>
      <c r="BC366" s="84"/>
      <c r="BD366" s="553"/>
      <c r="BE366" s="554"/>
      <c r="BF366" s="84"/>
      <c r="BG366" s="553"/>
      <c r="BH366" s="554"/>
      <c r="BI366" s="84"/>
      <c r="BJ366" s="553"/>
      <c r="BK366" s="554"/>
      <c r="BL366" s="84"/>
      <c r="BM366" s="553"/>
      <c r="BN366" s="554"/>
      <c r="BO366" s="84"/>
      <c r="BP366" s="553"/>
      <c r="BQ366" s="554"/>
      <c r="BR366" s="84"/>
      <c r="BS366" s="553"/>
      <c r="BT366" s="554"/>
      <c r="BU366" s="84"/>
      <c r="BV366" s="553"/>
      <c r="BW366" s="554"/>
      <c r="BX366" s="84"/>
      <c r="BY366" s="553"/>
      <c r="BZ366" s="554"/>
      <c r="CA366" s="84"/>
      <c r="CB366" s="553"/>
      <c r="CC366" s="554"/>
      <c r="CD366" s="84"/>
      <c r="CE366" s="553"/>
      <c r="CF366" s="554"/>
      <c r="CG366" s="84"/>
      <c r="CH366" s="553"/>
      <c r="CI366" s="554"/>
      <c r="CJ366" s="554"/>
      <c r="CK366" s="554"/>
      <c r="CL366" s="554"/>
      <c r="CM366" s="554"/>
      <c r="CN366" s="554"/>
      <c r="CO366" s="554"/>
      <c r="CP366" s="554"/>
      <c r="CQ366" s="554"/>
      <c r="CR366" s="554"/>
      <c r="CS366" s="554"/>
      <c r="CT366" s="554"/>
      <c r="CU366" s="554"/>
      <c r="CV366" s="554"/>
      <c r="CW366" s="554"/>
      <c r="CX366" s="554"/>
      <c r="CY366" s="554">
        <v>199930711</v>
      </c>
      <c r="CZ366" s="84">
        <v>0</v>
      </c>
      <c r="DA366" s="84"/>
      <c r="DB366" s="856" t="s">
        <v>20809</v>
      </c>
      <c r="DC366" s="85">
        <v>1</v>
      </c>
      <c r="DD366" s="928"/>
      <c r="DE366" s="102" t="s">
        <v>19355</v>
      </c>
      <c r="DF366" s="928"/>
      <c r="DG366" s="555" t="s">
        <v>5480</v>
      </c>
      <c r="DH366" s="563" t="s">
        <v>2168</v>
      </c>
      <c r="DI366" s="557"/>
      <c r="DJ366" s="564">
        <v>40638</v>
      </c>
      <c r="DK366" s="558">
        <v>11</v>
      </c>
      <c r="DL366" s="558" t="s">
        <v>15785</v>
      </c>
      <c r="DM366" s="619" t="s">
        <v>20554</v>
      </c>
      <c r="DN366" s="890">
        <v>199930711</v>
      </c>
      <c r="DO366" s="928"/>
      <c r="DP366" s="928"/>
      <c r="DQ366" s="928"/>
      <c r="DR366" s="928"/>
    </row>
    <row r="367" spans="1:122" ht="60.75" customHeight="1" thickTop="1" thickBot="1">
      <c r="A367" s="214">
        <v>338</v>
      </c>
      <c r="B367" s="214" t="s">
        <v>568</v>
      </c>
      <c r="C367" s="214" t="s">
        <v>86</v>
      </c>
      <c r="D367" s="374">
        <v>0</v>
      </c>
      <c r="E367" s="517">
        <v>40716</v>
      </c>
      <c r="F367" s="517">
        <v>40627</v>
      </c>
      <c r="G367" s="517">
        <v>40785</v>
      </c>
      <c r="H367" s="517">
        <v>40795</v>
      </c>
      <c r="I367" s="517">
        <v>40785</v>
      </c>
      <c r="J367" s="382">
        <v>40</v>
      </c>
      <c r="K367" s="551">
        <v>42003</v>
      </c>
      <c r="L367" s="517">
        <v>40716</v>
      </c>
      <c r="M367" s="117">
        <v>40204</v>
      </c>
      <c r="N367" s="214" t="s">
        <v>691</v>
      </c>
      <c r="O367" s="1166">
        <v>899999063</v>
      </c>
      <c r="P367" s="530" t="s">
        <v>1097</v>
      </c>
      <c r="Q367" s="530" t="s">
        <v>1097</v>
      </c>
      <c r="R367" s="530" t="s">
        <v>1097</v>
      </c>
      <c r="S367" s="530" t="s">
        <v>1097</v>
      </c>
      <c r="T367" s="530" t="s">
        <v>1097</v>
      </c>
      <c r="U367" s="530" t="s">
        <v>1097</v>
      </c>
      <c r="V367" s="530" t="s">
        <v>1097</v>
      </c>
      <c r="W367" s="530" t="s">
        <v>1097</v>
      </c>
      <c r="X367" s="530" t="s">
        <v>1097</v>
      </c>
      <c r="Y367" s="530" t="s">
        <v>1097</v>
      </c>
      <c r="Z367" s="530" t="s">
        <v>1097</v>
      </c>
      <c r="AA367" s="530" t="s">
        <v>1097</v>
      </c>
      <c r="AB367" s="214" t="s">
        <v>979</v>
      </c>
      <c r="AC367" s="214" t="s">
        <v>221</v>
      </c>
      <c r="AD367" s="214" t="s">
        <v>228</v>
      </c>
      <c r="AE367" s="214" t="s">
        <v>329</v>
      </c>
      <c r="AF367" s="214">
        <v>8</v>
      </c>
      <c r="AG367" s="626"/>
      <c r="AH367" s="636">
        <v>200000000</v>
      </c>
      <c r="AI367" s="634">
        <v>158640000</v>
      </c>
      <c r="AJ367" s="634">
        <v>358640000</v>
      </c>
      <c r="AK367" s="214" t="s">
        <v>1110</v>
      </c>
      <c r="AL367" s="214" t="s">
        <v>156</v>
      </c>
      <c r="AM367" s="86">
        <v>200000000</v>
      </c>
      <c r="AN367" s="86" t="s">
        <v>14315</v>
      </c>
      <c r="AO367" s="86" t="s">
        <v>14315</v>
      </c>
      <c r="AP367" s="97" t="s">
        <v>1525</v>
      </c>
      <c r="AQ367" s="84">
        <v>200000000</v>
      </c>
      <c r="AR367" s="553">
        <v>40795</v>
      </c>
      <c r="AS367" s="554">
        <v>73</v>
      </c>
      <c r="AT367" s="84">
        <v>0</v>
      </c>
      <c r="AU367" s="553"/>
      <c r="AV367" s="554"/>
      <c r="AW367" s="84">
        <v>0</v>
      </c>
      <c r="AX367" s="553"/>
      <c r="AY367" s="554"/>
      <c r="AZ367" s="84">
        <v>0</v>
      </c>
      <c r="BA367" s="553"/>
      <c r="BB367" s="554"/>
      <c r="BC367" s="84"/>
      <c r="BD367" s="553"/>
      <c r="BE367" s="554"/>
      <c r="BF367" s="84"/>
      <c r="BG367" s="553"/>
      <c r="BH367" s="554"/>
      <c r="BI367" s="84"/>
      <c r="BJ367" s="553"/>
      <c r="BK367" s="554"/>
      <c r="BL367" s="84"/>
      <c r="BM367" s="553"/>
      <c r="BN367" s="554"/>
      <c r="BO367" s="84"/>
      <c r="BP367" s="553"/>
      <c r="BQ367" s="554"/>
      <c r="BR367" s="84"/>
      <c r="BS367" s="553"/>
      <c r="BT367" s="554"/>
      <c r="BU367" s="84"/>
      <c r="BV367" s="553"/>
      <c r="BW367" s="554"/>
      <c r="BX367" s="84"/>
      <c r="BY367" s="553"/>
      <c r="BZ367" s="554"/>
      <c r="CA367" s="84"/>
      <c r="CB367" s="553"/>
      <c r="CC367" s="554"/>
      <c r="CD367" s="84"/>
      <c r="CE367" s="553"/>
      <c r="CF367" s="554"/>
      <c r="CG367" s="84"/>
      <c r="CH367" s="553"/>
      <c r="CI367" s="554"/>
      <c r="CJ367" s="554"/>
      <c r="CK367" s="554"/>
      <c r="CL367" s="554"/>
      <c r="CM367" s="554"/>
      <c r="CN367" s="554"/>
      <c r="CO367" s="554"/>
      <c r="CP367" s="554"/>
      <c r="CQ367" s="554"/>
      <c r="CR367" s="554"/>
      <c r="CS367" s="554"/>
      <c r="CT367" s="554"/>
      <c r="CU367" s="554"/>
      <c r="CV367" s="554"/>
      <c r="CW367" s="554"/>
      <c r="CX367" s="554"/>
      <c r="CY367" s="554">
        <v>200000000</v>
      </c>
      <c r="CZ367" s="84">
        <v>0</v>
      </c>
      <c r="DA367" s="84"/>
      <c r="DB367" s="856" t="s">
        <v>20280</v>
      </c>
      <c r="DC367" s="85">
        <v>1</v>
      </c>
      <c r="DD367" s="928"/>
      <c r="DE367" s="102" t="s">
        <v>19355</v>
      </c>
      <c r="DF367" s="928"/>
      <c r="DG367" s="555" t="s">
        <v>5481</v>
      </c>
      <c r="DH367" s="563" t="s">
        <v>2169</v>
      </c>
      <c r="DI367" s="557"/>
      <c r="DJ367" s="564">
        <v>40638</v>
      </c>
      <c r="DK367" s="558">
        <v>11</v>
      </c>
      <c r="DL367" s="558" t="s">
        <v>15785</v>
      </c>
      <c r="DM367" s="619" t="s">
        <v>20554</v>
      </c>
      <c r="DN367" s="890">
        <v>200000000</v>
      </c>
      <c r="DO367" s="928"/>
      <c r="DP367" s="928"/>
      <c r="DQ367" s="928"/>
      <c r="DR367" s="928"/>
    </row>
    <row r="368" spans="1:122" ht="60.75" customHeight="1" thickTop="1" thickBot="1">
      <c r="A368" s="214">
        <v>337</v>
      </c>
      <c r="B368" s="214" t="s">
        <v>568</v>
      </c>
      <c r="C368" s="214" t="s">
        <v>86</v>
      </c>
      <c r="D368" s="374">
        <v>0</v>
      </c>
      <c r="E368" s="517">
        <v>40694</v>
      </c>
      <c r="F368" s="517">
        <v>40627</v>
      </c>
      <c r="G368" s="517">
        <v>40694</v>
      </c>
      <c r="H368" s="517">
        <v>40708</v>
      </c>
      <c r="I368" s="517">
        <v>40694</v>
      </c>
      <c r="J368" s="382">
        <v>34</v>
      </c>
      <c r="K368" s="551">
        <v>41729</v>
      </c>
      <c r="L368" s="552"/>
      <c r="M368" s="117">
        <v>40204</v>
      </c>
      <c r="N368" s="214" t="s">
        <v>691</v>
      </c>
      <c r="O368" s="1166">
        <v>899999063</v>
      </c>
      <c r="P368" s="530" t="s">
        <v>1097</v>
      </c>
      <c r="Q368" s="530" t="s">
        <v>1097</v>
      </c>
      <c r="R368" s="530" t="s">
        <v>1097</v>
      </c>
      <c r="S368" s="530" t="s">
        <v>1097</v>
      </c>
      <c r="T368" s="530" t="s">
        <v>1097</v>
      </c>
      <c r="U368" s="530" t="s">
        <v>1097</v>
      </c>
      <c r="V368" s="530" t="s">
        <v>1097</v>
      </c>
      <c r="W368" s="530" t="s">
        <v>1097</v>
      </c>
      <c r="X368" s="530" t="s">
        <v>1097</v>
      </c>
      <c r="Y368" s="530" t="s">
        <v>1097</v>
      </c>
      <c r="Z368" s="530" t="s">
        <v>1097</v>
      </c>
      <c r="AA368" s="530" t="s">
        <v>1097</v>
      </c>
      <c r="AB368" s="214" t="s">
        <v>878</v>
      </c>
      <c r="AC368" s="214" t="s">
        <v>221</v>
      </c>
      <c r="AD368" s="214" t="s">
        <v>228</v>
      </c>
      <c r="AE368" s="214" t="s">
        <v>329</v>
      </c>
      <c r="AF368" s="214">
        <v>8</v>
      </c>
      <c r="AG368" s="626"/>
      <c r="AH368" s="636">
        <v>193600000</v>
      </c>
      <c r="AI368" s="634">
        <v>201920000</v>
      </c>
      <c r="AJ368" s="634">
        <v>395520000</v>
      </c>
      <c r="AK368" s="214" t="s">
        <v>725</v>
      </c>
      <c r="AL368" s="214" t="s">
        <v>156</v>
      </c>
      <c r="AM368" s="86">
        <v>193600000</v>
      </c>
      <c r="AN368" s="86" t="s">
        <v>14315</v>
      </c>
      <c r="AO368" s="86" t="s">
        <v>14315</v>
      </c>
      <c r="AP368" s="97" t="s">
        <v>1525</v>
      </c>
      <c r="AQ368" s="84">
        <v>193600000</v>
      </c>
      <c r="AR368" s="553">
        <v>40708</v>
      </c>
      <c r="AS368" s="554">
        <v>58</v>
      </c>
      <c r="AT368" s="84">
        <v>0</v>
      </c>
      <c r="AU368" s="553"/>
      <c r="AV368" s="554"/>
      <c r="AW368" s="84">
        <v>0</v>
      </c>
      <c r="AX368" s="553"/>
      <c r="AY368" s="554"/>
      <c r="AZ368" s="84">
        <v>0</v>
      </c>
      <c r="BA368" s="553"/>
      <c r="BB368" s="554"/>
      <c r="BC368" s="84"/>
      <c r="BD368" s="553"/>
      <c r="BE368" s="554"/>
      <c r="BF368" s="84"/>
      <c r="BG368" s="553"/>
      <c r="BH368" s="554"/>
      <c r="BI368" s="84"/>
      <c r="BJ368" s="553"/>
      <c r="BK368" s="554"/>
      <c r="BL368" s="84"/>
      <c r="BM368" s="553"/>
      <c r="BN368" s="554"/>
      <c r="BO368" s="84"/>
      <c r="BP368" s="553"/>
      <c r="BQ368" s="554"/>
      <c r="BR368" s="84"/>
      <c r="BS368" s="553"/>
      <c r="BT368" s="554"/>
      <c r="BU368" s="84"/>
      <c r="BV368" s="553"/>
      <c r="BW368" s="554"/>
      <c r="BX368" s="84"/>
      <c r="BY368" s="553"/>
      <c r="BZ368" s="554"/>
      <c r="CA368" s="84"/>
      <c r="CB368" s="553"/>
      <c r="CC368" s="554"/>
      <c r="CD368" s="84"/>
      <c r="CE368" s="553"/>
      <c r="CF368" s="554"/>
      <c r="CG368" s="84"/>
      <c r="CH368" s="553"/>
      <c r="CI368" s="554"/>
      <c r="CJ368" s="554"/>
      <c r="CK368" s="554"/>
      <c r="CL368" s="554"/>
      <c r="CM368" s="554"/>
      <c r="CN368" s="554"/>
      <c r="CO368" s="554"/>
      <c r="CP368" s="554"/>
      <c r="CQ368" s="554"/>
      <c r="CR368" s="554"/>
      <c r="CS368" s="554"/>
      <c r="CT368" s="554"/>
      <c r="CU368" s="554"/>
      <c r="CV368" s="554"/>
      <c r="CW368" s="554"/>
      <c r="CX368" s="554"/>
      <c r="CY368" s="554">
        <v>193600000</v>
      </c>
      <c r="CZ368" s="84">
        <v>0</v>
      </c>
      <c r="DA368" s="84"/>
      <c r="DB368" s="856" t="s">
        <v>20280</v>
      </c>
      <c r="DC368" s="85">
        <v>1</v>
      </c>
      <c r="DD368" s="928"/>
      <c r="DE368" s="102" t="s">
        <v>19355</v>
      </c>
      <c r="DF368" s="928"/>
      <c r="DG368" s="555" t="s">
        <v>5482</v>
      </c>
      <c r="DH368" s="563" t="s">
        <v>2170</v>
      </c>
      <c r="DI368" s="557"/>
      <c r="DJ368" s="564">
        <v>40641</v>
      </c>
      <c r="DK368" s="558">
        <v>14</v>
      </c>
      <c r="DL368" s="558" t="s">
        <v>15785</v>
      </c>
      <c r="DM368" s="619" t="s">
        <v>20554</v>
      </c>
      <c r="DN368" s="890">
        <v>193600000</v>
      </c>
      <c r="DO368" s="928"/>
      <c r="DP368" s="928"/>
      <c r="DQ368" s="928"/>
      <c r="DR368" s="928"/>
    </row>
    <row r="369" spans="1:122" ht="60.75" customHeight="1" thickTop="1" thickBot="1">
      <c r="A369" s="214">
        <v>408</v>
      </c>
      <c r="B369" s="214" t="s">
        <v>568</v>
      </c>
      <c r="C369" s="214" t="s">
        <v>86</v>
      </c>
      <c r="D369" s="374">
        <v>0</v>
      </c>
      <c r="E369" s="517">
        <v>40675</v>
      </c>
      <c r="F369" s="517">
        <v>40632</v>
      </c>
      <c r="G369" s="517">
        <v>40675</v>
      </c>
      <c r="H369" s="517">
        <v>40687</v>
      </c>
      <c r="I369" s="517">
        <v>40687</v>
      </c>
      <c r="J369" s="382">
        <v>31</v>
      </c>
      <c r="K369" s="551">
        <v>41632</v>
      </c>
      <c r="L369" s="552"/>
      <c r="M369" s="117">
        <v>40204</v>
      </c>
      <c r="N369" s="214" t="s">
        <v>101</v>
      </c>
      <c r="O369" s="1166">
        <v>890980040</v>
      </c>
      <c r="P369" s="530"/>
      <c r="Q369" s="530"/>
      <c r="R369" s="530"/>
      <c r="S369" s="530"/>
      <c r="T369" s="530"/>
      <c r="U369" s="530"/>
      <c r="V369" s="530"/>
      <c r="W369" s="530"/>
      <c r="X369" s="530"/>
      <c r="Y369" s="530"/>
      <c r="Z369" s="530"/>
      <c r="AA369" s="530"/>
      <c r="AB369" s="214" t="s">
        <v>774</v>
      </c>
      <c r="AC369" s="214" t="s">
        <v>221</v>
      </c>
      <c r="AD369" s="214" t="s">
        <v>228</v>
      </c>
      <c r="AE369" s="214" t="s">
        <v>428</v>
      </c>
      <c r="AF369" s="214">
        <v>8</v>
      </c>
      <c r="AG369" s="626"/>
      <c r="AH369" s="636">
        <v>123143958</v>
      </c>
      <c r="AI369" s="634">
        <v>118657168</v>
      </c>
      <c r="AJ369" s="634">
        <v>241801126</v>
      </c>
      <c r="AK369" s="214" t="s">
        <v>897</v>
      </c>
      <c r="AL369" s="214" t="s">
        <v>156</v>
      </c>
      <c r="AM369" s="86">
        <v>123143958</v>
      </c>
      <c r="AN369" s="86" t="s">
        <v>14361</v>
      </c>
      <c r="AO369" s="86" t="s">
        <v>8485</v>
      </c>
      <c r="AP369" s="97" t="s">
        <v>1509</v>
      </c>
      <c r="AQ369" s="84">
        <v>123143958</v>
      </c>
      <c r="AR369" s="553">
        <v>40687</v>
      </c>
      <c r="AS369" s="554">
        <v>53</v>
      </c>
      <c r="AT369" s="84">
        <v>0</v>
      </c>
      <c r="AU369" s="553"/>
      <c r="AV369" s="554"/>
      <c r="AW369" s="84">
        <v>0</v>
      </c>
      <c r="AX369" s="553"/>
      <c r="AY369" s="554"/>
      <c r="AZ369" s="84">
        <v>0</v>
      </c>
      <c r="BA369" s="553"/>
      <c r="BB369" s="554"/>
      <c r="BC369" s="84"/>
      <c r="BD369" s="553"/>
      <c r="BE369" s="554"/>
      <c r="BF369" s="84"/>
      <c r="BG369" s="553"/>
      <c r="BH369" s="554"/>
      <c r="BI369" s="84"/>
      <c r="BJ369" s="553"/>
      <c r="BK369" s="554"/>
      <c r="BL369" s="84"/>
      <c r="BM369" s="553"/>
      <c r="BN369" s="554"/>
      <c r="BO369" s="84"/>
      <c r="BP369" s="553"/>
      <c r="BQ369" s="554"/>
      <c r="BR369" s="84"/>
      <c r="BS369" s="553"/>
      <c r="BT369" s="554"/>
      <c r="BU369" s="84"/>
      <c r="BV369" s="553"/>
      <c r="BW369" s="554"/>
      <c r="BX369" s="84"/>
      <c r="BY369" s="553"/>
      <c r="BZ369" s="554"/>
      <c r="CA369" s="84"/>
      <c r="CB369" s="553"/>
      <c r="CC369" s="554"/>
      <c r="CD369" s="84"/>
      <c r="CE369" s="553"/>
      <c r="CF369" s="554"/>
      <c r="CG369" s="84"/>
      <c r="CH369" s="553"/>
      <c r="CI369" s="554"/>
      <c r="CJ369" s="554"/>
      <c r="CK369" s="554"/>
      <c r="CL369" s="554"/>
      <c r="CM369" s="554"/>
      <c r="CN369" s="554"/>
      <c r="CO369" s="554"/>
      <c r="CP369" s="554"/>
      <c r="CQ369" s="554"/>
      <c r="CR369" s="554"/>
      <c r="CS369" s="554"/>
      <c r="CT369" s="554"/>
      <c r="CU369" s="554"/>
      <c r="CV369" s="554"/>
      <c r="CW369" s="554"/>
      <c r="CX369" s="554"/>
      <c r="CY369" s="554">
        <v>123143958</v>
      </c>
      <c r="CZ369" s="84">
        <v>0</v>
      </c>
      <c r="DA369" s="84"/>
      <c r="DB369" s="856" t="s">
        <v>20809</v>
      </c>
      <c r="DC369" s="85">
        <v>1</v>
      </c>
      <c r="DD369" s="928"/>
      <c r="DE369" s="102" t="s">
        <v>14525</v>
      </c>
      <c r="DF369" s="928"/>
      <c r="DG369" s="555" t="s">
        <v>5483</v>
      </c>
      <c r="DH369" s="563" t="s">
        <v>2171</v>
      </c>
      <c r="DI369" s="557"/>
      <c r="DJ369" s="564">
        <v>40666</v>
      </c>
      <c r="DK369" s="558">
        <v>34</v>
      </c>
      <c r="DL369" s="558" t="s">
        <v>15785</v>
      </c>
      <c r="DM369" s="619" t="s">
        <v>20554</v>
      </c>
      <c r="DN369" s="890">
        <v>123143958</v>
      </c>
      <c r="DO369" s="928"/>
      <c r="DP369" s="928"/>
      <c r="DQ369" s="928"/>
      <c r="DR369" s="928"/>
    </row>
    <row r="370" spans="1:122" ht="60.75" customHeight="1" thickTop="1" thickBot="1">
      <c r="A370" s="214">
        <v>409</v>
      </c>
      <c r="B370" s="214" t="s">
        <v>568</v>
      </c>
      <c r="C370" s="214" t="s">
        <v>86</v>
      </c>
      <c r="D370" s="374">
        <v>0</v>
      </c>
      <c r="E370" s="517">
        <v>40694</v>
      </c>
      <c r="F370" s="517">
        <v>40632</v>
      </c>
      <c r="G370" s="517">
        <v>40694</v>
      </c>
      <c r="H370" s="517">
        <v>40708</v>
      </c>
      <c r="I370" s="517">
        <v>40694</v>
      </c>
      <c r="J370" s="382">
        <v>30</v>
      </c>
      <c r="K370" s="551">
        <v>41609</v>
      </c>
      <c r="L370" s="552"/>
      <c r="M370" s="117">
        <v>40204</v>
      </c>
      <c r="N370" s="214" t="s">
        <v>598</v>
      </c>
      <c r="O370" s="1166">
        <v>890399010</v>
      </c>
      <c r="P370" s="530"/>
      <c r="Q370" s="530"/>
      <c r="R370" s="530"/>
      <c r="S370" s="530"/>
      <c r="T370" s="530"/>
      <c r="U370" s="530"/>
      <c r="V370" s="530"/>
      <c r="W370" s="530"/>
      <c r="X370" s="530"/>
      <c r="Y370" s="530"/>
      <c r="Z370" s="530"/>
      <c r="AA370" s="530"/>
      <c r="AB370" s="214" t="s">
        <v>775</v>
      </c>
      <c r="AC370" s="214" t="s">
        <v>221</v>
      </c>
      <c r="AD370" s="214" t="s">
        <v>228</v>
      </c>
      <c r="AE370" s="214" t="s">
        <v>428</v>
      </c>
      <c r="AF370" s="214">
        <v>8</v>
      </c>
      <c r="AG370" s="626"/>
      <c r="AH370" s="636">
        <v>92230000</v>
      </c>
      <c r="AI370" s="634">
        <v>68877000</v>
      </c>
      <c r="AJ370" s="634">
        <v>161107000</v>
      </c>
      <c r="AK370" s="214" t="s">
        <v>865</v>
      </c>
      <c r="AL370" s="214" t="s">
        <v>156</v>
      </c>
      <c r="AM370" s="86">
        <v>92230000</v>
      </c>
      <c r="AN370" s="86" t="s">
        <v>1452</v>
      </c>
      <c r="AO370" s="531" t="s">
        <v>11428</v>
      </c>
      <c r="AP370" s="97" t="s">
        <v>1543</v>
      </c>
      <c r="AQ370" s="84">
        <v>92230000</v>
      </c>
      <c r="AR370" s="553">
        <v>40708</v>
      </c>
      <c r="AS370" s="554">
        <v>58</v>
      </c>
      <c r="AT370" s="84">
        <v>0</v>
      </c>
      <c r="AU370" s="553"/>
      <c r="AV370" s="554"/>
      <c r="AW370" s="84">
        <v>0</v>
      </c>
      <c r="AX370" s="553"/>
      <c r="AY370" s="554"/>
      <c r="AZ370" s="84">
        <v>0</v>
      </c>
      <c r="BA370" s="553"/>
      <c r="BB370" s="554"/>
      <c r="BC370" s="84"/>
      <c r="BD370" s="553"/>
      <c r="BE370" s="554"/>
      <c r="BF370" s="84"/>
      <c r="BG370" s="553"/>
      <c r="BH370" s="554"/>
      <c r="BI370" s="84"/>
      <c r="BJ370" s="553"/>
      <c r="BK370" s="554"/>
      <c r="BL370" s="84"/>
      <c r="BM370" s="553"/>
      <c r="BN370" s="554"/>
      <c r="BO370" s="84"/>
      <c r="BP370" s="553"/>
      <c r="BQ370" s="554"/>
      <c r="BR370" s="84"/>
      <c r="BS370" s="553"/>
      <c r="BT370" s="554"/>
      <c r="BU370" s="84"/>
      <c r="BV370" s="553"/>
      <c r="BW370" s="554"/>
      <c r="BX370" s="84"/>
      <c r="BY370" s="553"/>
      <c r="BZ370" s="554"/>
      <c r="CA370" s="84"/>
      <c r="CB370" s="553"/>
      <c r="CC370" s="554"/>
      <c r="CD370" s="84"/>
      <c r="CE370" s="553"/>
      <c r="CF370" s="554"/>
      <c r="CG370" s="84"/>
      <c r="CH370" s="553"/>
      <c r="CI370" s="554"/>
      <c r="CJ370" s="554"/>
      <c r="CK370" s="554"/>
      <c r="CL370" s="554"/>
      <c r="CM370" s="554"/>
      <c r="CN370" s="554"/>
      <c r="CO370" s="554"/>
      <c r="CP370" s="554"/>
      <c r="CQ370" s="554"/>
      <c r="CR370" s="554"/>
      <c r="CS370" s="554"/>
      <c r="CT370" s="554"/>
      <c r="CU370" s="554"/>
      <c r="CV370" s="554"/>
      <c r="CW370" s="554"/>
      <c r="CX370" s="554"/>
      <c r="CY370" s="554">
        <v>92230000</v>
      </c>
      <c r="CZ370" s="84">
        <v>0</v>
      </c>
      <c r="DA370" s="84"/>
      <c r="DB370" s="856" t="s">
        <v>20809</v>
      </c>
      <c r="DC370" s="85">
        <v>1</v>
      </c>
      <c r="DD370" s="928"/>
      <c r="DE370" s="102" t="s">
        <v>9704</v>
      </c>
      <c r="DF370" s="928"/>
      <c r="DG370" s="555" t="s">
        <v>5484</v>
      </c>
      <c r="DH370" s="563" t="s">
        <v>2172</v>
      </c>
      <c r="DI370" s="557"/>
      <c r="DJ370" s="564">
        <v>40666</v>
      </c>
      <c r="DK370" s="558">
        <v>34</v>
      </c>
      <c r="DL370" s="558" t="s">
        <v>15785</v>
      </c>
      <c r="DM370" s="619" t="s">
        <v>20554</v>
      </c>
      <c r="DN370" s="890">
        <v>92230000</v>
      </c>
      <c r="DO370" s="928"/>
      <c r="DP370" s="928"/>
      <c r="DQ370" s="928"/>
      <c r="DR370" s="928"/>
    </row>
    <row r="371" spans="1:122" ht="60.75" customHeight="1" thickTop="1" thickBot="1">
      <c r="A371" s="214">
        <v>410</v>
      </c>
      <c r="B371" s="214" t="s">
        <v>568</v>
      </c>
      <c r="C371" s="214" t="s">
        <v>86</v>
      </c>
      <c r="D371" s="374">
        <v>0</v>
      </c>
      <c r="E371" s="517">
        <v>40722</v>
      </c>
      <c r="F371" s="517">
        <v>40632</v>
      </c>
      <c r="G371" s="517">
        <v>40722</v>
      </c>
      <c r="H371" s="517">
        <v>40732</v>
      </c>
      <c r="I371" s="517">
        <v>40722</v>
      </c>
      <c r="J371" s="382">
        <v>40</v>
      </c>
      <c r="K371" s="551">
        <v>41940</v>
      </c>
      <c r="L371" s="552"/>
      <c r="M371" s="117">
        <v>40529</v>
      </c>
      <c r="N371" s="214" t="s">
        <v>598</v>
      </c>
      <c r="O371" s="1166">
        <v>890399010</v>
      </c>
      <c r="P371" s="530" t="s">
        <v>1097</v>
      </c>
      <c r="Q371" s="530" t="s">
        <v>1097</v>
      </c>
      <c r="R371" s="530" t="s">
        <v>1097</v>
      </c>
      <c r="S371" s="530" t="s">
        <v>1097</v>
      </c>
      <c r="T371" s="530" t="s">
        <v>1097</v>
      </c>
      <c r="U371" s="530" t="s">
        <v>1097</v>
      </c>
      <c r="V371" s="530" t="s">
        <v>1097</v>
      </c>
      <c r="W371" s="530" t="s">
        <v>1097</v>
      </c>
      <c r="X371" s="530" t="s">
        <v>1097</v>
      </c>
      <c r="Y371" s="530" t="s">
        <v>1097</v>
      </c>
      <c r="Z371" s="530" t="s">
        <v>1097</v>
      </c>
      <c r="AA371" s="530" t="s">
        <v>1097</v>
      </c>
      <c r="AB371" s="214" t="s">
        <v>776</v>
      </c>
      <c r="AC371" s="214" t="s">
        <v>221</v>
      </c>
      <c r="AD371" s="214" t="s">
        <v>228</v>
      </c>
      <c r="AE371" s="214" t="s">
        <v>313</v>
      </c>
      <c r="AF371" s="214">
        <v>228</v>
      </c>
      <c r="AG371" s="626"/>
      <c r="AH371" s="636">
        <v>200000000</v>
      </c>
      <c r="AI371" s="634">
        <v>265714966</v>
      </c>
      <c r="AJ371" s="634">
        <v>465714966</v>
      </c>
      <c r="AK371" s="214" t="s">
        <v>1120</v>
      </c>
      <c r="AL371" s="214" t="s">
        <v>156</v>
      </c>
      <c r="AM371" s="86">
        <v>200000000</v>
      </c>
      <c r="AN371" s="86" t="s">
        <v>1452</v>
      </c>
      <c r="AO371" s="531" t="s">
        <v>11428</v>
      </c>
      <c r="AP371" s="97" t="s">
        <v>1543</v>
      </c>
      <c r="AQ371" s="84">
        <v>200000000</v>
      </c>
      <c r="AR371" s="553">
        <v>40732</v>
      </c>
      <c r="AS371" s="554">
        <v>65</v>
      </c>
      <c r="AT371" s="84">
        <v>0</v>
      </c>
      <c r="AU371" s="553"/>
      <c r="AV371" s="554"/>
      <c r="AW371" s="84">
        <v>0</v>
      </c>
      <c r="AX371" s="553"/>
      <c r="AY371" s="554"/>
      <c r="AZ371" s="84">
        <v>0</v>
      </c>
      <c r="BA371" s="553"/>
      <c r="BB371" s="554"/>
      <c r="BC371" s="84"/>
      <c r="BD371" s="553"/>
      <c r="BE371" s="554"/>
      <c r="BF371" s="84"/>
      <c r="BG371" s="553"/>
      <c r="BH371" s="554"/>
      <c r="BI371" s="84"/>
      <c r="BJ371" s="553"/>
      <c r="BK371" s="554"/>
      <c r="BL371" s="84"/>
      <c r="BM371" s="553"/>
      <c r="BN371" s="554"/>
      <c r="BO371" s="84"/>
      <c r="BP371" s="553"/>
      <c r="BQ371" s="554"/>
      <c r="BR371" s="84"/>
      <c r="BS371" s="553"/>
      <c r="BT371" s="554"/>
      <c r="BU371" s="84"/>
      <c r="BV371" s="553"/>
      <c r="BW371" s="554"/>
      <c r="BX371" s="84"/>
      <c r="BY371" s="553"/>
      <c r="BZ371" s="554"/>
      <c r="CA371" s="84"/>
      <c r="CB371" s="553"/>
      <c r="CC371" s="554"/>
      <c r="CD371" s="84"/>
      <c r="CE371" s="553"/>
      <c r="CF371" s="554"/>
      <c r="CG371" s="84"/>
      <c r="CH371" s="553"/>
      <c r="CI371" s="554"/>
      <c r="CJ371" s="554"/>
      <c r="CK371" s="554"/>
      <c r="CL371" s="554"/>
      <c r="CM371" s="554"/>
      <c r="CN371" s="554"/>
      <c r="CO371" s="554"/>
      <c r="CP371" s="554"/>
      <c r="CQ371" s="554"/>
      <c r="CR371" s="554"/>
      <c r="CS371" s="554"/>
      <c r="CT371" s="554"/>
      <c r="CU371" s="554"/>
      <c r="CV371" s="554"/>
      <c r="CW371" s="554"/>
      <c r="CX371" s="554"/>
      <c r="CY371" s="554">
        <v>200000000</v>
      </c>
      <c r="CZ371" s="84">
        <v>0</v>
      </c>
      <c r="DA371" s="84"/>
      <c r="DB371" s="856" t="s">
        <v>20280</v>
      </c>
      <c r="DC371" s="85">
        <v>1</v>
      </c>
      <c r="DD371" s="928"/>
      <c r="DE371" s="102" t="s">
        <v>19355</v>
      </c>
      <c r="DF371" s="928"/>
      <c r="DG371" s="555" t="s">
        <v>5485</v>
      </c>
      <c r="DH371" s="563" t="s">
        <v>2173</v>
      </c>
      <c r="DI371" s="557"/>
      <c r="DJ371" s="564">
        <v>40666</v>
      </c>
      <c r="DK371" s="558">
        <v>34</v>
      </c>
      <c r="DL371" s="558" t="s">
        <v>15785</v>
      </c>
      <c r="DM371" s="619" t="s">
        <v>20589</v>
      </c>
      <c r="DN371" s="890">
        <v>200000000</v>
      </c>
      <c r="DO371" s="928"/>
      <c r="DP371" s="928"/>
      <c r="DQ371" s="928"/>
      <c r="DR371" s="928"/>
    </row>
    <row r="372" spans="1:122" ht="60.75" customHeight="1" thickTop="1" thickBot="1">
      <c r="A372" s="214">
        <v>411</v>
      </c>
      <c r="B372" s="214" t="s">
        <v>568</v>
      </c>
      <c r="C372" s="214" t="s">
        <v>86</v>
      </c>
      <c r="D372" s="374">
        <v>0</v>
      </c>
      <c r="E372" s="517">
        <v>40717</v>
      </c>
      <c r="F372" s="517">
        <v>40632</v>
      </c>
      <c r="G372" s="517">
        <v>40717</v>
      </c>
      <c r="H372" s="517">
        <v>40732</v>
      </c>
      <c r="I372" s="517">
        <v>40717</v>
      </c>
      <c r="J372" s="382">
        <v>28</v>
      </c>
      <c r="K372" s="551">
        <v>41570</v>
      </c>
      <c r="L372" s="552">
        <v>40717</v>
      </c>
      <c r="M372" s="117">
        <v>40529</v>
      </c>
      <c r="N372" s="214" t="s">
        <v>15234</v>
      </c>
      <c r="O372" s="1166">
        <v>890201213</v>
      </c>
      <c r="P372" s="530"/>
      <c r="Q372" s="530"/>
      <c r="R372" s="530"/>
      <c r="S372" s="530"/>
      <c r="T372" s="530"/>
      <c r="U372" s="530"/>
      <c r="V372" s="530"/>
      <c r="W372" s="530"/>
      <c r="X372" s="530"/>
      <c r="Y372" s="530"/>
      <c r="Z372" s="530"/>
      <c r="AA372" s="530"/>
      <c r="AB372" s="214" t="s">
        <v>835</v>
      </c>
      <c r="AC372" s="214" t="s">
        <v>221</v>
      </c>
      <c r="AD372" s="214" t="s">
        <v>228</v>
      </c>
      <c r="AE372" s="214" t="s">
        <v>313</v>
      </c>
      <c r="AF372" s="214">
        <v>228</v>
      </c>
      <c r="AG372" s="626"/>
      <c r="AH372" s="636">
        <v>199350000</v>
      </c>
      <c r="AI372" s="634">
        <v>231950000</v>
      </c>
      <c r="AJ372" s="634">
        <v>431300000</v>
      </c>
      <c r="AK372" s="214" t="s">
        <v>1087</v>
      </c>
      <c r="AL372" s="214" t="s">
        <v>156</v>
      </c>
      <c r="AM372" s="86">
        <v>199350000</v>
      </c>
      <c r="AN372" s="86" t="s">
        <v>1453</v>
      </c>
      <c r="AO372" s="86" t="s">
        <v>2852</v>
      </c>
      <c r="AP372" s="97" t="s">
        <v>1524</v>
      </c>
      <c r="AQ372" s="84">
        <v>199350000</v>
      </c>
      <c r="AR372" s="553">
        <v>40732</v>
      </c>
      <c r="AS372" s="554">
        <v>64</v>
      </c>
      <c r="AT372" s="84">
        <v>0</v>
      </c>
      <c r="AU372" s="553"/>
      <c r="AV372" s="554"/>
      <c r="AW372" s="84">
        <v>0</v>
      </c>
      <c r="AX372" s="553"/>
      <c r="AY372" s="554"/>
      <c r="AZ372" s="84">
        <v>0</v>
      </c>
      <c r="BA372" s="553"/>
      <c r="BB372" s="554"/>
      <c r="BC372" s="84"/>
      <c r="BD372" s="553"/>
      <c r="BE372" s="554"/>
      <c r="BF372" s="84"/>
      <c r="BG372" s="553"/>
      <c r="BH372" s="554"/>
      <c r="BI372" s="84"/>
      <c r="BJ372" s="553"/>
      <c r="BK372" s="554"/>
      <c r="BL372" s="84"/>
      <c r="BM372" s="553"/>
      <c r="BN372" s="554"/>
      <c r="BO372" s="84"/>
      <c r="BP372" s="553"/>
      <c r="BQ372" s="554"/>
      <c r="BR372" s="84"/>
      <c r="BS372" s="553"/>
      <c r="BT372" s="554"/>
      <c r="BU372" s="84"/>
      <c r="BV372" s="553"/>
      <c r="BW372" s="554"/>
      <c r="BX372" s="84"/>
      <c r="BY372" s="553"/>
      <c r="BZ372" s="554"/>
      <c r="CA372" s="84"/>
      <c r="CB372" s="553"/>
      <c r="CC372" s="554"/>
      <c r="CD372" s="84"/>
      <c r="CE372" s="553"/>
      <c r="CF372" s="554"/>
      <c r="CG372" s="84"/>
      <c r="CH372" s="553"/>
      <c r="CI372" s="554"/>
      <c r="CJ372" s="554"/>
      <c r="CK372" s="554"/>
      <c r="CL372" s="554"/>
      <c r="CM372" s="554"/>
      <c r="CN372" s="554"/>
      <c r="CO372" s="554"/>
      <c r="CP372" s="554"/>
      <c r="CQ372" s="554"/>
      <c r="CR372" s="554"/>
      <c r="CS372" s="554"/>
      <c r="CT372" s="554"/>
      <c r="CU372" s="554"/>
      <c r="CV372" s="554"/>
      <c r="CW372" s="554"/>
      <c r="CX372" s="554"/>
      <c r="CY372" s="554">
        <v>199350000</v>
      </c>
      <c r="CZ372" s="84">
        <v>0</v>
      </c>
      <c r="DA372" s="84"/>
      <c r="DB372" s="856" t="s">
        <v>20809</v>
      </c>
      <c r="DC372" s="85">
        <v>1</v>
      </c>
      <c r="DD372" s="928"/>
      <c r="DE372" s="102" t="s">
        <v>19355</v>
      </c>
      <c r="DF372" s="928"/>
      <c r="DG372" s="555" t="s">
        <v>5486</v>
      </c>
      <c r="DH372" s="563" t="s">
        <v>2174</v>
      </c>
      <c r="DI372" s="557"/>
      <c r="DJ372" s="564">
        <v>40666</v>
      </c>
      <c r="DK372" s="558">
        <v>34</v>
      </c>
      <c r="DL372" s="558"/>
      <c r="DM372" s="619" t="s">
        <v>20589</v>
      </c>
      <c r="DN372" s="890">
        <v>199350000</v>
      </c>
      <c r="DO372" s="928"/>
      <c r="DP372" s="928"/>
      <c r="DQ372" s="928"/>
      <c r="DR372" s="928"/>
    </row>
    <row r="373" spans="1:122" ht="60.75" customHeight="1" thickTop="1" thickBot="1">
      <c r="A373" s="214">
        <v>412</v>
      </c>
      <c r="B373" s="214" t="s">
        <v>568</v>
      </c>
      <c r="C373" s="214" t="s">
        <v>86</v>
      </c>
      <c r="D373" s="374">
        <v>0</v>
      </c>
      <c r="E373" s="517">
        <v>40808</v>
      </c>
      <c r="F373" s="517">
        <v>40632</v>
      </c>
      <c r="G373" s="517">
        <v>40808</v>
      </c>
      <c r="H373" s="517">
        <v>40821</v>
      </c>
      <c r="I373" s="517">
        <v>40808</v>
      </c>
      <c r="J373" s="382">
        <v>12</v>
      </c>
      <c r="K373" s="551">
        <v>41174</v>
      </c>
      <c r="L373" s="552"/>
      <c r="M373" s="117">
        <v>40529</v>
      </c>
      <c r="N373" s="214" t="s">
        <v>691</v>
      </c>
      <c r="O373" s="1166">
        <v>899999063</v>
      </c>
      <c r="P373" s="530"/>
      <c r="Q373" s="530"/>
      <c r="R373" s="530"/>
      <c r="S373" s="530"/>
      <c r="T373" s="530"/>
      <c r="U373" s="530"/>
      <c r="V373" s="530"/>
      <c r="W373" s="530"/>
      <c r="X373" s="530"/>
      <c r="Y373" s="530"/>
      <c r="Z373" s="530"/>
      <c r="AA373" s="530"/>
      <c r="AB373" s="214" t="s">
        <v>777</v>
      </c>
      <c r="AC373" s="214" t="s">
        <v>221</v>
      </c>
      <c r="AD373" s="214" t="s">
        <v>228</v>
      </c>
      <c r="AE373" s="214" t="s">
        <v>313</v>
      </c>
      <c r="AF373" s="214">
        <v>228</v>
      </c>
      <c r="AG373" s="626"/>
      <c r="AH373" s="636">
        <v>36930000</v>
      </c>
      <c r="AI373" s="634">
        <v>25314860</v>
      </c>
      <c r="AJ373" s="634">
        <v>62244860</v>
      </c>
      <c r="AK373" s="214" t="s">
        <v>2304</v>
      </c>
      <c r="AL373" s="214" t="s">
        <v>13003</v>
      </c>
      <c r="AM373" s="86">
        <v>36930000</v>
      </c>
      <c r="AN373" s="86" t="s">
        <v>14315</v>
      </c>
      <c r="AO373" s="86" t="s">
        <v>14315</v>
      </c>
      <c r="AP373" s="97" t="s">
        <v>1525</v>
      </c>
      <c r="AQ373" s="84">
        <v>36930000</v>
      </c>
      <c r="AR373" s="553">
        <v>40821</v>
      </c>
      <c r="AS373" s="554">
        <v>78</v>
      </c>
      <c r="AT373" s="84"/>
      <c r="AU373" s="553"/>
      <c r="AV373" s="554"/>
      <c r="AW373" s="84"/>
      <c r="AX373" s="553"/>
      <c r="AY373" s="554"/>
      <c r="AZ373" s="84"/>
      <c r="BA373" s="553"/>
      <c r="BB373" s="554"/>
      <c r="BC373" s="84"/>
      <c r="BD373" s="553"/>
      <c r="BE373" s="554"/>
      <c r="BF373" s="84"/>
      <c r="BG373" s="553"/>
      <c r="BH373" s="554"/>
      <c r="BI373" s="84"/>
      <c r="BJ373" s="553"/>
      <c r="BK373" s="554"/>
      <c r="BL373" s="84"/>
      <c r="BM373" s="553"/>
      <c r="BN373" s="554"/>
      <c r="BO373" s="84"/>
      <c r="BP373" s="553"/>
      <c r="BQ373" s="554"/>
      <c r="BR373" s="84"/>
      <c r="BS373" s="553"/>
      <c r="BT373" s="554"/>
      <c r="BU373" s="84"/>
      <c r="BV373" s="553"/>
      <c r="BW373" s="554"/>
      <c r="BX373" s="84"/>
      <c r="BY373" s="553"/>
      <c r="BZ373" s="554"/>
      <c r="CA373" s="84"/>
      <c r="CB373" s="553"/>
      <c r="CC373" s="554"/>
      <c r="CD373" s="84"/>
      <c r="CE373" s="553"/>
      <c r="CF373" s="554"/>
      <c r="CG373" s="84"/>
      <c r="CH373" s="553"/>
      <c r="CI373" s="554"/>
      <c r="CJ373" s="554"/>
      <c r="CK373" s="554"/>
      <c r="CL373" s="554"/>
      <c r="CM373" s="554"/>
      <c r="CN373" s="554"/>
      <c r="CO373" s="554"/>
      <c r="CP373" s="554"/>
      <c r="CQ373" s="554"/>
      <c r="CR373" s="554"/>
      <c r="CS373" s="554"/>
      <c r="CT373" s="554"/>
      <c r="CU373" s="554"/>
      <c r="CV373" s="554"/>
      <c r="CW373" s="554"/>
      <c r="CX373" s="554"/>
      <c r="CY373" s="554">
        <v>36930000</v>
      </c>
      <c r="CZ373" s="84">
        <v>0</v>
      </c>
      <c r="DA373" s="84"/>
      <c r="DB373" s="727" t="s">
        <v>13003</v>
      </c>
      <c r="DC373" s="85">
        <v>1</v>
      </c>
      <c r="DD373" s="928"/>
      <c r="DE373" s="102" t="s">
        <v>14525</v>
      </c>
      <c r="DF373" s="928"/>
      <c r="DG373" s="555" t="s">
        <v>5487</v>
      </c>
      <c r="DH373" s="563" t="s">
        <v>2175</v>
      </c>
      <c r="DI373" s="557"/>
      <c r="DJ373" s="564">
        <v>40666</v>
      </c>
      <c r="DK373" s="558">
        <v>34</v>
      </c>
      <c r="DL373" s="558" t="s">
        <v>15785</v>
      </c>
      <c r="DM373" s="619" t="s">
        <v>20590</v>
      </c>
      <c r="DN373" s="890">
        <v>36930000</v>
      </c>
      <c r="DO373" s="928"/>
      <c r="DP373" s="928"/>
      <c r="DQ373" s="928"/>
      <c r="DR373" s="928"/>
    </row>
    <row r="374" spans="1:122" ht="60.75" customHeight="1" thickTop="1" thickBot="1">
      <c r="A374" s="214">
        <v>413</v>
      </c>
      <c r="B374" s="214" t="s">
        <v>568</v>
      </c>
      <c r="C374" s="214" t="s">
        <v>86</v>
      </c>
      <c r="D374" s="374">
        <v>0</v>
      </c>
      <c r="E374" s="517">
        <v>40693</v>
      </c>
      <c r="F374" s="517">
        <v>40632</v>
      </c>
      <c r="G374" s="517">
        <v>40693</v>
      </c>
      <c r="H374" s="517">
        <v>40708</v>
      </c>
      <c r="I374" s="517">
        <v>40693</v>
      </c>
      <c r="J374" s="382">
        <v>35</v>
      </c>
      <c r="K374" s="551">
        <v>41759</v>
      </c>
      <c r="L374" s="552">
        <v>40693</v>
      </c>
      <c r="M374" s="117">
        <v>40529</v>
      </c>
      <c r="N374" s="214" t="s">
        <v>691</v>
      </c>
      <c r="O374" s="1166">
        <v>899999063</v>
      </c>
      <c r="P374" s="530" t="s">
        <v>1097</v>
      </c>
      <c r="Q374" s="530" t="s">
        <v>1097</v>
      </c>
      <c r="R374" s="530" t="s">
        <v>1097</v>
      </c>
      <c r="S374" s="530" t="s">
        <v>1097</v>
      </c>
      <c r="T374" s="530" t="s">
        <v>1097</v>
      </c>
      <c r="U374" s="530" t="s">
        <v>1097</v>
      </c>
      <c r="V374" s="530" t="s">
        <v>1097</v>
      </c>
      <c r="W374" s="530" t="s">
        <v>1097</v>
      </c>
      <c r="X374" s="530" t="s">
        <v>1097</v>
      </c>
      <c r="Y374" s="530" t="s">
        <v>1097</v>
      </c>
      <c r="Z374" s="530" t="s">
        <v>1097</v>
      </c>
      <c r="AA374" s="530" t="s">
        <v>1097</v>
      </c>
      <c r="AB374" s="214" t="s">
        <v>778</v>
      </c>
      <c r="AC374" s="214" t="s">
        <v>221</v>
      </c>
      <c r="AD374" s="214" t="s">
        <v>228</v>
      </c>
      <c r="AE374" s="214" t="s">
        <v>313</v>
      </c>
      <c r="AF374" s="214">
        <v>228</v>
      </c>
      <c r="AG374" s="626"/>
      <c r="AH374" s="636">
        <v>24580000</v>
      </c>
      <c r="AI374" s="634">
        <v>84827000</v>
      </c>
      <c r="AJ374" s="634">
        <v>109407000</v>
      </c>
      <c r="AK374" s="214" t="s">
        <v>806</v>
      </c>
      <c r="AL374" s="214" t="s">
        <v>156</v>
      </c>
      <c r="AM374" s="86">
        <v>24580000</v>
      </c>
      <c r="AN374" s="86" t="s">
        <v>14315</v>
      </c>
      <c r="AO374" s="86" t="s">
        <v>14315</v>
      </c>
      <c r="AP374" s="97" t="s">
        <v>1525</v>
      </c>
      <c r="AQ374" s="84">
        <v>24580000</v>
      </c>
      <c r="AR374" s="553">
        <v>40708</v>
      </c>
      <c r="AS374" s="554">
        <v>58</v>
      </c>
      <c r="AT374" s="84">
        <v>0</v>
      </c>
      <c r="AU374" s="553"/>
      <c r="AV374" s="554"/>
      <c r="AW374" s="84">
        <v>0</v>
      </c>
      <c r="AX374" s="553"/>
      <c r="AY374" s="554"/>
      <c r="AZ374" s="84">
        <v>0</v>
      </c>
      <c r="BA374" s="553"/>
      <c r="BB374" s="554"/>
      <c r="BC374" s="84"/>
      <c r="BD374" s="553"/>
      <c r="BE374" s="554"/>
      <c r="BF374" s="84"/>
      <c r="BG374" s="553"/>
      <c r="BH374" s="554"/>
      <c r="BI374" s="84"/>
      <c r="BJ374" s="553"/>
      <c r="BK374" s="554"/>
      <c r="BL374" s="84"/>
      <c r="BM374" s="553"/>
      <c r="BN374" s="554"/>
      <c r="BO374" s="84"/>
      <c r="BP374" s="553"/>
      <c r="BQ374" s="554"/>
      <c r="BR374" s="84"/>
      <c r="BS374" s="553"/>
      <c r="BT374" s="554"/>
      <c r="BU374" s="84"/>
      <c r="BV374" s="553"/>
      <c r="BW374" s="554"/>
      <c r="BX374" s="84"/>
      <c r="BY374" s="553"/>
      <c r="BZ374" s="554"/>
      <c r="CA374" s="84"/>
      <c r="CB374" s="553"/>
      <c r="CC374" s="554"/>
      <c r="CD374" s="84"/>
      <c r="CE374" s="553"/>
      <c r="CF374" s="554"/>
      <c r="CG374" s="84"/>
      <c r="CH374" s="553"/>
      <c r="CI374" s="554"/>
      <c r="CJ374" s="554"/>
      <c r="CK374" s="554"/>
      <c r="CL374" s="554"/>
      <c r="CM374" s="554"/>
      <c r="CN374" s="554"/>
      <c r="CO374" s="554"/>
      <c r="CP374" s="554"/>
      <c r="CQ374" s="554"/>
      <c r="CR374" s="554"/>
      <c r="CS374" s="554"/>
      <c r="CT374" s="554"/>
      <c r="CU374" s="554"/>
      <c r="CV374" s="554"/>
      <c r="CW374" s="554"/>
      <c r="CX374" s="554"/>
      <c r="CY374" s="554">
        <v>24580000</v>
      </c>
      <c r="CZ374" s="84">
        <v>0</v>
      </c>
      <c r="DA374" s="84"/>
      <c r="DB374" s="856" t="s">
        <v>20280</v>
      </c>
      <c r="DC374" s="85">
        <v>1</v>
      </c>
      <c r="DD374" s="928"/>
      <c r="DE374" s="102" t="s">
        <v>19355</v>
      </c>
      <c r="DF374" s="928"/>
      <c r="DG374" s="555" t="s">
        <v>5488</v>
      </c>
      <c r="DH374" s="563" t="s">
        <v>2176</v>
      </c>
      <c r="DI374" s="557"/>
      <c r="DJ374" s="564">
        <v>40666</v>
      </c>
      <c r="DK374" s="558">
        <v>34</v>
      </c>
      <c r="DL374" s="558" t="s">
        <v>15785</v>
      </c>
      <c r="DM374" s="619" t="s">
        <v>20589</v>
      </c>
      <c r="DN374" s="890">
        <v>24580000</v>
      </c>
      <c r="DO374" s="928"/>
      <c r="DP374" s="928"/>
      <c r="DQ374" s="928"/>
      <c r="DR374" s="928"/>
    </row>
    <row r="375" spans="1:122" ht="60.75" customHeight="1" thickTop="1" thickBot="1">
      <c r="A375" s="214">
        <v>418</v>
      </c>
      <c r="B375" s="214" t="s">
        <v>568</v>
      </c>
      <c r="C375" s="214" t="s">
        <v>86</v>
      </c>
      <c r="D375" s="374">
        <v>0</v>
      </c>
      <c r="E375" s="517">
        <v>40693</v>
      </c>
      <c r="F375" s="517">
        <v>40632</v>
      </c>
      <c r="G375" s="517">
        <v>40693</v>
      </c>
      <c r="H375" s="517">
        <v>40708</v>
      </c>
      <c r="I375" s="517">
        <v>40693</v>
      </c>
      <c r="J375" s="382">
        <v>34</v>
      </c>
      <c r="K375" s="551">
        <v>41728</v>
      </c>
      <c r="L375" s="552"/>
      <c r="M375" s="117">
        <v>40529</v>
      </c>
      <c r="N375" s="214" t="s">
        <v>598</v>
      </c>
      <c r="O375" s="1166">
        <v>890399010</v>
      </c>
      <c r="P375" s="530" t="s">
        <v>1097</v>
      </c>
      <c r="Q375" s="530" t="s">
        <v>1097</v>
      </c>
      <c r="R375" s="530" t="s">
        <v>1097</v>
      </c>
      <c r="S375" s="530" t="s">
        <v>1097</v>
      </c>
      <c r="T375" s="530" t="s">
        <v>1097</v>
      </c>
      <c r="U375" s="530" t="s">
        <v>1097</v>
      </c>
      <c r="V375" s="530" t="s">
        <v>1097</v>
      </c>
      <c r="W375" s="530" t="s">
        <v>1097</v>
      </c>
      <c r="X375" s="530" t="s">
        <v>1097</v>
      </c>
      <c r="Y375" s="530" t="s">
        <v>1097</v>
      </c>
      <c r="Z375" s="530" t="s">
        <v>1097</v>
      </c>
      <c r="AA375" s="530" t="s">
        <v>1097</v>
      </c>
      <c r="AB375" s="214" t="s">
        <v>980</v>
      </c>
      <c r="AC375" s="214" t="s">
        <v>221</v>
      </c>
      <c r="AD375" s="214" t="s">
        <v>228</v>
      </c>
      <c r="AE375" s="214" t="s">
        <v>313</v>
      </c>
      <c r="AF375" s="214">
        <v>228</v>
      </c>
      <c r="AG375" s="626"/>
      <c r="AH375" s="636">
        <v>162991500</v>
      </c>
      <c r="AI375" s="634">
        <v>158868000</v>
      </c>
      <c r="AJ375" s="634">
        <v>321859500</v>
      </c>
      <c r="AK375" s="214" t="s">
        <v>768</v>
      </c>
      <c r="AL375" s="214" t="s">
        <v>156</v>
      </c>
      <c r="AM375" s="86">
        <v>162991500</v>
      </c>
      <c r="AN375" s="86" t="s">
        <v>14315</v>
      </c>
      <c r="AO375" s="86" t="s">
        <v>14315</v>
      </c>
      <c r="AP375" s="97" t="s">
        <v>1525</v>
      </c>
      <c r="AQ375" s="84">
        <v>162991500</v>
      </c>
      <c r="AR375" s="553">
        <v>40708</v>
      </c>
      <c r="AS375" s="554">
        <v>58</v>
      </c>
      <c r="AT375" s="84">
        <v>0</v>
      </c>
      <c r="AU375" s="553"/>
      <c r="AV375" s="554"/>
      <c r="AW375" s="84">
        <v>0</v>
      </c>
      <c r="AX375" s="553"/>
      <c r="AY375" s="554"/>
      <c r="AZ375" s="84">
        <v>0</v>
      </c>
      <c r="BA375" s="553"/>
      <c r="BB375" s="554"/>
      <c r="BC375" s="84"/>
      <c r="BD375" s="553"/>
      <c r="BE375" s="554"/>
      <c r="BF375" s="84"/>
      <c r="BG375" s="553"/>
      <c r="BH375" s="554"/>
      <c r="BI375" s="84"/>
      <c r="BJ375" s="553"/>
      <c r="BK375" s="554"/>
      <c r="BL375" s="84"/>
      <c r="BM375" s="553"/>
      <c r="BN375" s="554"/>
      <c r="BO375" s="84"/>
      <c r="BP375" s="553"/>
      <c r="BQ375" s="554"/>
      <c r="BR375" s="84"/>
      <c r="BS375" s="553"/>
      <c r="BT375" s="554"/>
      <c r="BU375" s="84"/>
      <c r="BV375" s="553"/>
      <c r="BW375" s="554"/>
      <c r="BX375" s="84"/>
      <c r="BY375" s="553"/>
      <c r="BZ375" s="554"/>
      <c r="CA375" s="84"/>
      <c r="CB375" s="553"/>
      <c r="CC375" s="554"/>
      <c r="CD375" s="84"/>
      <c r="CE375" s="553"/>
      <c r="CF375" s="554"/>
      <c r="CG375" s="84"/>
      <c r="CH375" s="553"/>
      <c r="CI375" s="554"/>
      <c r="CJ375" s="554"/>
      <c r="CK375" s="554"/>
      <c r="CL375" s="554"/>
      <c r="CM375" s="554"/>
      <c r="CN375" s="554"/>
      <c r="CO375" s="554"/>
      <c r="CP375" s="554"/>
      <c r="CQ375" s="554"/>
      <c r="CR375" s="554"/>
      <c r="CS375" s="554"/>
      <c r="CT375" s="554"/>
      <c r="CU375" s="554"/>
      <c r="CV375" s="554"/>
      <c r="CW375" s="554"/>
      <c r="CX375" s="554"/>
      <c r="CY375" s="554">
        <v>162991500</v>
      </c>
      <c r="CZ375" s="84">
        <v>0</v>
      </c>
      <c r="DA375" s="84"/>
      <c r="DB375" s="856" t="s">
        <v>20280</v>
      </c>
      <c r="DC375" s="85">
        <v>1</v>
      </c>
      <c r="DD375" s="928"/>
      <c r="DE375" s="102" t="s">
        <v>14525</v>
      </c>
      <c r="DF375" s="928"/>
      <c r="DG375" s="555" t="s">
        <v>5489</v>
      </c>
      <c r="DH375" s="563" t="s">
        <v>2177</v>
      </c>
      <c r="DI375" s="557"/>
      <c r="DJ375" s="564">
        <v>40676</v>
      </c>
      <c r="DK375" s="558">
        <v>44</v>
      </c>
      <c r="DL375" s="558" t="s">
        <v>15785</v>
      </c>
      <c r="DM375" s="619" t="s">
        <v>20589</v>
      </c>
      <c r="DN375" s="890">
        <v>162991500</v>
      </c>
      <c r="DO375" s="928"/>
      <c r="DP375" s="928"/>
      <c r="DQ375" s="928"/>
      <c r="DR375" s="928"/>
    </row>
    <row r="376" spans="1:122" ht="60.75" customHeight="1" thickTop="1" thickBot="1">
      <c r="A376" s="214">
        <v>419</v>
      </c>
      <c r="B376" s="214" t="s">
        <v>568</v>
      </c>
      <c r="C376" s="214" t="s">
        <v>86</v>
      </c>
      <c r="D376" s="374">
        <v>0</v>
      </c>
      <c r="E376" s="517">
        <v>40840</v>
      </c>
      <c r="F376" s="517">
        <v>40632</v>
      </c>
      <c r="G376" s="517">
        <v>40844</v>
      </c>
      <c r="H376" s="517">
        <v>40855</v>
      </c>
      <c r="I376" s="517">
        <v>40844</v>
      </c>
      <c r="J376" s="382">
        <v>28</v>
      </c>
      <c r="K376" s="551">
        <v>41698</v>
      </c>
      <c r="L376" s="552"/>
      <c r="M376" s="117">
        <v>40529</v>
      </c>
      <c r="N376" s="214" t="s">
        <v>691</v>
      </c>
      <c r="O376" s="1166">
        <v>899999063</v>
      </c>
      <c r="P376" s="530" t="s">
        <v>1097</v>
      </c>
      <c r="Q376" s="530" t="s">
        <v>1097</v>
      </c>
      <c r="R376" s="530" t="s">
        <v>1097</v>
      </c>
      <c r="S376" s="530" t="s">
        <v>1097</v>
      </c>
      <c r="T376" s="530" t="s">
        <v>1097</v>
      </c>
      <c r="U376" s="530" t="s">
        <v>1097</v>
      </c>
      <c r="V376" s="530" t="s">
        <v>1097</v>
      </c>
      <c r="W376" s="530" t="s">
        <v>1097</v>
      </c>
      <c r="X376" s="530" t="s">
        <v>1097</v>
      </c>
      <c r="Y376" s="530" t="s">
        <v>1097</v>
      </c>
      <c r="Z376" s="530" t="s">
        <v>1097</v>
      </c>
      <c r="AA376" s="530" t="s">
        <v>1097</v>
      </c>
      <c r="AB376" s="214" t="s">
        <v>1274</v>
      </c>
      <c r="AC376" s="214" t="s">
        <v>221</v>
      </c>
      <c r="AD376" s="214" t="s">
        <v>228</v>
      </c>
      <c r="AE376" s="214" t="s">
        <v>313</v>
      </c>
      <c r="AF376" s="214">
        <v>228</v>
      </c>
      <c r="AG376" s="626"/>
      <c r="AH376" s="636">
        <v>198800000</v>
      </c>
      <c r="AI376" s="634">
        <v>273218320</v>
      </c>
      <c r="AJ376" s="634">
        <v>472018320</v>
      </c>
      <c r="AK376" s="214" t="s">
        <v>2389</v>
      </c>
      <c r="AL376" s="214" t="s">
        <v>156</v>
      </c>
      <c r="AM376" s="86">
        <v>198800000</v>
      </c>
      <c r="AN376" s="86" t="s">
        <v>14361</v>
      </c>
      <c r="AO376" s="86" t="s">
        <v>8485</v>
      </c>
      <c r="AP376" s="97" t="s">
        <v>1509</v>
      </c>
      <c r="AQ376" s="84">
        <v>198800000</v>
      </c>
      <c r="AR376" s="553">
        <v>40855</v>
      </c>
      <c r="AS376" s="554">
        <v>86</v>
      </c>
      <c r="AT376" s="84"/>
      <c r="AU376" s="553"/>
      <c r="AV376" s="554"/>
      <c r="AW376" s="84"/>
      <c r="AX376" s="553"/>
      <c r="AY376" s="554"/>
      <c r="AZ376" s="84"/>
      <c r="BA376" s="553"/>
      <c r="BB376" s="554"/>
      <c r="BC376" s="84"/>
      <c r="BD376" s="553"/>
      <c r="BE376" s="554"/>
      <c r="BF376" s="84"/>
      <c r="BG376" s="553"/>
      <c r="BH376" s="554"/>
      <c r="BI376" s="84"/>
      <c r="BJ376" s="553"/>
      <c r="BK376" s="554"/>
      <c r="BL376" s="84"/>
      <c r="BM376" s="553"/>
      <c r="BN376" s="554"/>
      <c r="BO376" s="84"/>
      <c r="BP376" s="553"/>
      <c r="BQ376" s="554"/>
      <c r="BR376" s="84"/>
      <c r="BS376" s="553"/>
      <c r="BT376" s="554"/>
      <c r="BU376" s="84"/>
      <c r="BV376" s="553"/>
      <c r="BW376" s="554"/>
      <c r="BX376" s="84"/>
      <c r="BY376" s="553"/>
      <c r="BZ376" s="554"/>
      <c r="CA376" s="84"/>
      <c r="CB376" s="553"/>
      <c r="CC376" s="554"/>
      <c r="CD376" s="84"/>
      <c r="CE376" s="553"/>
      <c r="CF376" s="554"/>
      <c r="CG376" s="84"/>
      <c r="CH376" s="553"/>
      <c r="CI376" s="554"/>
      <c r="CJ376" s="554"/>
      <c r="CK376" s="554"/>
      <c r="CL376" s="554"/>
      <c r="CM376" s="554"/>
      <c r="CN376" s="554"/>
      <c r="CO376" s="554"/>
      <c r="CP376" s="554"/>
      <c r="CQ376" s="554"/>
      <c r="CR376" s="554"/>
      <c r="CS376" s="554"/>
      <c r="CT376" s="554"/>
      <c r="CU376" s="554"/>
      <c r="CV376" s="554"/>
      <c r="CW376" s="554"/>
      <c r="CX376" s="554"/>
      <c r="CY376" s="554">
        <v>198800000</v>
      </c>
      <c r="CZ376" s="84">
        <v>0</v>
      </c>
      <c r="DA376" s="84"/>
      <c r="DB376" s="856" t="s">
        <v>20809</v>
      </c>
      <c r="DC376" s="85">
        <v>1</v>
      </c>
      <c r="DD376" s="928"/>
      <c r="DE376" s="102" t="s">
        <v>19355</v>
      </c>
      <c r="DF376" s="928"/>
      <c r="DG376" s="555">
        <v>0</v>
      </c>
      <c r="DH376" s="563" t="s">
        <v>2178</v>
      </c>
      <c r="DI376" s="557"/>
      <c r="DJ376" s="564">
        <v>40686</v>
      </c>
      <c r="DK376" s="558">
        <v>54</v>
      </c>
      <c r="DL376" s="558" t="s">
        <v>15785</v>
      </c>
      <c r="DM376" s="619" t="s">
        <v>20589</v>
      </c>
      <c r="DN376" s="890">
        <v>198800000</v>
      </c>
      <c r="DO376" s="928"/>
      <c r="DP376" s="928"/>
      <c r="DQ376" s="928"/>
      <c r="DR376" s="928"/>
    </row>
    <row r="377" spans="1:122" ht="60.75" customHeight="1" thickTop="1" thickBot="1">
      <c r="A377" s="214">
        <v>421</v>
      </c>
      <c r="B377" s="214" t="s">
        <v>568</v>
      </c>
      <c r="C377" s="214" t="s">
        <v>86</v>
      </c>
      <c r="D377" s="374">
        <v>0</v>
      </c>
      <c r="E377" s="517">
        <v>40722</v>
      </c>
      <c r="F377" s="517">
        <v>40632</v>
      </c>
      <c r="G377" s="517">
        <v>40722</v>
      </c>
      <c r="H377" s="517">
        <v>40732</v>
      </c>
      <c r="I377" s="517">
        <v>40722</v>
      </c>
      <c r="J377" s="382">
        <v>28</v>
      </c>
      <c r="K377" s="551">
        <v>41575</v>
      </c>
      <c r="L377" s="552">
        <v>40722</v>
      </c>
      <c r="M377" s="117">
        <v>40529</v>
      </c>
      <c r="N377" s="214" t="s">
        <v>691</v>
      </c>
      <c r="O377" s="1166">
        <v>899999063</v>
      </c>
      <c r="P377" s="530"/>
      <c r="Q377" s="530"/>
      <c r="R377" s="530"/>
      <c r="S377" s="530"/>
      <c r="T377" s="530"/>
      <c r="U377" s="530"/>
      <c r="V377" s="530"/>
      <c r="W377" s="530"/>
      <c r="X377" s="530"/>
      <c r="Y377" s="530"/>
      <c r="Z377" s="530"/>
      <c r="AA377" s="530"/>
      <c r="AB377" s="214" t="s">
        <v>981</v>
      </c>
      <c r="AC377" s="214" t="s">
        <v>221</v>
      </c>
      <c r="AD377" s="214" t="s">
        <v>228</v>
      </c>
      <c r="AE377" s="214" t="s">
        <v>313</v>
      </c>
      <c r="AF377" s="214">
        <v>228</v>
      </c>
      <c r="AG377" s="626"/>
      <c r="AH377" s="636">
        <v>170000000</v>
      </c>
      <c r="AI377" s="634">
        <v>156000000</v>
      </c>
      <c r="AJ377" s="634">
        <v>326000000</v>
      </c>
      <c r="AK377" s="214" t="s">
        <v>804</v>
      </c>
      <c r="AL377" s="214" t="s">
        <v>156</v>
      </c>
      <c r="AM377" s="86">
        <v>170000000</v>
      </c>
      <c r="AN377" s="86" t="s">
        <v>14315</v>
      </c>
      <c r="AO377" s="86" t="s">
        <v>14315</v>
      </c>
      <c r="AP377" s="97" t="s">
        <v>1525</v>
      </c>
      <c r="AQ377" s="84">
        <v>170000000</v>
      </c>
      <c r="AR377" s="553">
        <v>40732</v>
      </c>
      <c r="AS377" s="554">
        <v>65</v>
      </c>
      <c r="AT377" s="84">
        <v>0</v>
      </c>
      <c r="AU377" s="553"/>
      <c r="AV377" s="554"/>
      <c r="AW377" s="84">
        <v>0</v>
      </c>
      <c r="AX377" s="553"/>
      <c r="AY377" s="554"/>
      <c r="AZ377" s="84">
        <v>0</v>
      </c>
      <c r="BA377" s="553"/>
      <c r="BB377" s="554"/>
      <c r="BC377" s="84"/>
      <c r="BD377" s="553"/>
      <c r="BE377" s="554"/>
      <c r="BF377" s="84"/>
      <c r="BG377" s="553"/>
      <c r="BH377" s="554"/>
      <c r="BI377" s="84"/>
      <c r="BJ377" s="553"/>
      <c r="BK377" s="554"/>
      <c r="BL377" s="84"/>
      <c r="BM377" s="553"/>
      <c r="BN377" s="554"/>
      <c r="BO377" s="84"/>
      <c r="BP377" s="553"/>
      <c r="BQ377" s="554"/>
      <c r="BR377" s="84"/>
      <c r="BS377" s="553"/>
      <c r="BT377" s="554"/>
      <c r="BU377" s="84"/>
      <c r="BV377" s="553"/>
      <c r="BW377" s="554"/>
      <c r="BX377" s="84"/>
      <c r="BY377" s="553"/>
      <c r="BZ377" s="554"/>
      <c r="CA377" s="84"/>
      <c r="CB377" s="553"/>
      <c r="CC377" s="554"/>
      <c r="CD377" s="84"/>
      <c r="CE377" s="553"/>
      <c r="CF377" s="554"/>
      <c r="CG377" s="84"/>
      <c r="CH377" s="553"/>
      <c r="CI377" s="554"/>
      <c r="CJ377" s="554"/>
      <c r="CK377" s="554"/>
      <c r="CL377" s="554"/>
      <c r="CM377" s="554"/>
      <c r="CN377" s="554"/>
      <c r="CO377" s="554"/>
      <c r="CP377" s="554"/>
      <c r="CQ377" s="554"/>
      <c r="CR377" s="554"/>
      <c r="CS377" s="554"/>
      <c r="CT377" s="554"/>
      <c r="CU377" s="554"/>
      <c r="CV377" s="554"/>
      <c r="CW377" s="554"/>
      <c r="CX377" s="554"/>
      <c r="CY377" s="554">
        <v>170000000</v>
      </c>
      <c r="CZ377" s="84">
        <v>0</v>
      </c>
      <c r="DA377" s="84"/>
      <c r="DB377" s="856" t="s">
        <v>20809</v>
      </c>
      <c r="DC377" s="85">
        <v>1</v>
      </c>
      <c r="DD377" s="928"/>
      <c r="DE377" s="102" t="s">
        <v>19355</v>
      </c>
      <c r="DF377" s="928"/>
      <c r="DG377" s="555" t="s">
        <v>5490</v>
      </c>
      <c r="DH377" s="563" t="s">
        <v>2179</v>
      </c>
      <c r="DI377" s="557"/>
      <c r="DJ377" s="564">
        <v>40679</v>
      </c>
      <c r="DK377" s="558">
        <v>47</v>
      </c>
      <c r="DL377" s="558" t="s">
        <v>15785</v>
      </c>
      <c r="DM377" s="619" t="s">
        <v>20589</v>
      </c>
      <c r="DN377" s="890">
        <v>170000000</v>
      </c>
      <c r="DO377" s="928"/>
      <c r="DP377" s="928"/>
      <c r="DQ377" s="928"/>
      <c r="DR377" s="928"/>
    </row>
    <row r="378" spans="1:122" ht="60.75" customHeight="1" thickTop="1" thickBot="1">
      <c r="A378" s="214">
        <v>422</v>
      </c>
      <c r="B378" s="214" t="s">
        <v>568</v>
      </c>
      <c r="C378" s="214" t="s">
        <v>86</v>
      </c>
      <c r="D378" s="374">
        <v>0</v>
      </c>
      <c r="E378" s="517">
        <v>40632</v>
      </c>
      <c r="F378" s="517">
        <v>40632</v>
      </c>
      <c r="G378" s="517">
        <v>40680</v>
      </c>
      <c r="H378" s="517">
        <v>40697</v>
      </c>
      <c r="I378" s="517">
        <v>40697</v>
      </c>
      <c r="J378" s="382">
        <v>40</v>
      </c>
      <c r="K378" s="551">
        <v>41915</v>
      </c>
      <c r="L378" s="552"/>
      <c r="M378" s="117">
        <v>40529</v>
      </c>
      <c r="N378" s="214" t="s">
        <v>101</v>
      </c>
      <c r="O378" s="1166">
        <v>890980040</v>
      </c>
      <c r="P378" s="530" t="s">
        <v>1097</v>
      </c>
      <c r="Q378" s="530" t="s">
        <v>1097</v>
      </c>
      <c r="R378" s="530" t="s">
        <v>1097</v>
      </c>
      <c r="S378" s="530" t="s">
        <v>1097</v>
      </c>
      <c r="T378" s="530" t="s">
        <v>1097</v>
      </c>
      <c r="U378" s="530" t="s">
        <v>1097</v>
      </c>
      <c r="V378" s="530" t="s">
        <v>1097</v>
      </c>
      <c r="W378" s="530" t="s">
        <v>1097</v>
      </c>
      <c r="X378" s="530" t="s">
        <v>1097</v>
      </c>
      <c r="Y378" s="530" t="s">
        <v>1097</v>
      </c>
      <c r="Z378" s="530" t="s">
        <v>1097</v>
      </c>
      <c r="AA378" s="530" t="s">
        <v>1097</v>
      </c>
      <c r="AB378" s="214" t="s">
        <v>825</v>
      </c>
      <c r="AC378" s="214" t="s">
        <v>221</v>
      </c>
      <c r="AD378" s="214" t="s">
        <v>228</v>
      </c>
      <c r="AE378" s="214" t="s">
        <v>313</v>
      </c>
      <c r="AF378" s="214">
        <v>228</v>
      </c>
      <c r="AG378" s="626"/>
      <c r="AH378" s="636">
        <v>199661000</v>
      </c>
      <c r="AI378" s="634">
        <v>330389000</v>
      </c>
      <c r="AJ378" s="634">
        <v>530050000</v>
      </c>
      <c r="AK378" s="214" t="s">
        <v>765</v>
      </c>
      <c r="AL378" s="214" t="s">
        <v>156</v>
      </c>
      <c r="AM378" s="86">
        <v>199661000</v>
      </c>
      <c r="AN378" s="86" t="s">
        <v>14361</v>
      </c>
      <c r="AO378" s="86" t="s">
        <v>8485</v>
      </c>
      <c r="AP378" s="97" t="s">
        <v>1509</v>
      </c>
      <c r="AQ378" s="84">
        <v>199661000</v>
      </c>
      <c r="AR378" s="553">
        <v>40697</v>
      </c>
      <c r="AS378" s="554">
        <v>55</v>
      </c>
      <c r="AT378" s="84">
        <v>0</v>
      </c>
      <c r="AU378" s="553"/>
      <c r="AV378" s="554"/>
      <c r="AW378" s="84">
        <v>0</v>
      </c>
      <c r="AX378" s="553"/>
      <c r="AY378" s="554"/>
      <c r="AZ378" s="84">
        <v>0</v>
      </c>
      <c r="BA378" s="553"/>
      <c r="BB378" s="554"/>
      <c r="BC378" s="84"/>
      <c r="BD378" s="553"/>
      <c r="BE378" s="554"/>
      <c r="BF378" s="84"/>
      <c r="BG378" s="553"/>
      <c r="BH378" s="554"/>
      <c r="BI378" s="84"/>
      <c r="BJ378" s="553"/>
      <c r="BK378" s="554"/>
      <c r="BL378" s="84"/>
      <c r="BM378" s="553"/>
      <c r="BN378" s="554"/>
      <c r="BO378" s="84"/>
      <c r="BP378" s="553"/>
      <c r="BQ378" s="554"/>
      <c r="BR378" s="84"/>
      <c r="BS378" s="553"/>
      <c r="BT378" s="554"/>
      <c r="BU378" s="84"/>
      <c r="BV378" s="553"/>
      <c r="BW378" s="554"/>
      <c r="BX378" s="84"/>
      <c r="BY378" s="553"/>
      <c r="BZ378" s="554"/>
      <c r="CA378" s="84"/>
      <c r="CB378" s="553"/>
      <c r="CC378" s="554"/>
      <c r="CD378" s="84"/>
      <c r="CE378" s="553"/>
      <c r="CF378" s="554"/>
      <c r="CG378" s="84"/>
      <c r="CH378" s="553"/>
      <c r="CI378" s="554"/>
      <c r="CJ378" s="554"/>
      <c r="CK378" s="554"/>
      <c r="CL378" s="554"/>
      <c r="CM378" s="554"/>
      <c r="CN378" s="554"/>
      <c r="CO378" s="554"/>
      <c r="CP378" s="554"/>
      <c r="CQ378" s="554"/>
      <c r="CR378" s="554"/>
      <c r="CS378" s="554"/>
      <c r="CT378" s="554"/>
      <c r="CU378" s="554"/>
      <c r="CV378" s="554"/>
      <c r="CW378" s="554"/>
      <c r="CX378" s="554"/>
      <c r="CY378" s="554">
        <v>199661000</v>
      </c>
      <c r="CZ378" s="84">
        <v>0</v>
      </c>
      <c r="DA378" s="84"/>
      <c r="DB378" s="856" t="s">
        <v>20280</v>
      </c>
      <c r="DC378" s="85">
        <v>1</v>
      </c>
      <c r="DD378" s="928"/>
      <c r="DE378" s="102" t="s">
        <v>14525</v>
      </c>
      <c r="DF378" s="928"/>
      <c r="DG378" s="555" t="s">
        <v>5491</v>
      </c>
      <c r="DH378" s="563" t="s">
        <v>2180</v>
      </c>
      <c r="DI378" s="557"/>
      <c r="DJ378" s="564">
        <v>40667</v>
      </c>
      <c r="DK378" s="558">
        <v>35</v>
      </c>
      <c r="DL378" s="558" t="s">
        <v>15785</v>
      </c>
      <c r="DM378" s="619" t="s">
        <v>20589</v>
      </c>
      <c r="DN378" s="890">
        <v>199661000</v>
      </c>
      <c r="DO378" s="928"/>
      <c r="DP378" s="928"/>
      <c r="DQ378" s="928"/>
      <c r="DR378" s="928"/>
    </row>
    <row r="379" spans="1:122" ht="60.75" customHeight="1" thickTop="1" thickBot="1">
      <c r="A379" s="214">
        <v>423</v>
      </c>
      <c r="B379" s="214" t="s">
        <v>568</v>
      </c>
      <c r="C379" s="214" t="s">
        <v>543</v>
      </c>
      <c r="D379" s="374">
        <v>1</v>
      </c>
      <c r="E379" s="517">
        <v>40759</v>
      </c>
      <c r="F379" s="517">
        <v>40632</v>
      </c>
      <c r="G379" s="517">
        <v>40759</v>
      </c>
      <c r="H379" s="517">
        <v>40773</v>
      </c>
      <c r="I379" s="517">
        <v>40759</v>
      </c>
      <c r="J379" s="382">
        <v>32</v>
      </c>
      <c r="K379" s="551">
        <v>41733</v>
      </c>
      <c r="L379" s="561">
        <v>40759</v>
      </c>
      <c r="M379" s="117">
        <v>40529</v>
      </c>
      <c r="N379" s="214" t="s">
        <v>750</v>
      </c>
      <c r="O379" s="1166">
        <v>860013720</v>
      </c>
      <c r="P379" s="530" t="s">
        <v>1097</v>
      </c>
      <c r="Q379" s="530" t="s">
        <v>1097</v>
      </c>
      <c r="R379" s="530" t="s">
        <v>1097</v>
      </c>
      <c r="S379" s="530" t="s">
        <v>1097</v>
      </c>
      <c r="T379" s="530" t="s">
        <v>1097</v>
      </c>
      <c r="U379" s="530" t="s">
        <v>1097</v>
      </c>
      <c r="V379" s="530" t="s">
        <v>1097</v>
      </c>
      <c r="W379" s="530" t="s">
        <v>1097</v>
      </c>
      <c r="X379" s="530" t="s">
        <v>1097</v>
      </c>
      <c r="Y379" s="530" t="s">
        <v>1097</v>
      </c>
      <c r="Z379" s="530" t="s">
        <v>1097</v>
      </c>
      <c r="AA379" s="530" t="s">
        <v>1097</v>
      </c>
      <c r="AB379" s="214" t="s">
        <v>779</v>
      </c>
      <c r="AC379" s="214" t="s">
        <v>221</v>
      </c>
      <c r="AD379" s="214" t="s">
        <v>228</v>
      </c>
      <c r="AE379" s="214" t="s">
        <v>313</v>
      </c>
      <c r="AF379" s="214">
        <v>228</v>
      </c>
      <c r="AG379" s="626"/>
      <c r="AH379" s="636">
        <v>163350000</v>
      </c>
      <c r="AI379" s="634">
        <v>163884869</v>
      </c>
      <c r="AJ379" s="634">
        <v>327234869</v>
      </c>
      <c r="AK379" s="214" t="s">
        <v>1382</v>
      </c>
      <c r="AL379" s="214" t="s">
        <v>156</v>
      </c>
      <c r="AM379" s="86">
        <v>163350000</v>
      </c>
      <c r="AN379" s="86" t="s">
        <v>14315</v>
      </c>
      <c r="AO379" s="86" t="s">
        <v>14315</v>
      </c>
      <c r="AP379" s="97" t="s">
        <v>1525</v>
      </c>
      <c r="AQ379" s="84">
        <v>163350000</v>
      </c>
      <c r="AR379" s="553">
        <v>40773</v>
      </c>
      <c r="AS379" s="554">
        <v>71</v>
      </c>
      <c r="AT379" s="84">
        <v>0</v>
      </c>
      <c r="AU379" s="553"/>
      <c r="AV379" s="554"/>
      <c r="AW379" s="84">
        <v>0</v>
      </c>
      <c r="AX379" s="553"/>
      <c r="AY379" s="554"/>
      <c r="AZ379" s="84">
        <v>0</v>
      </c>
      <c r="BA379" s="553"/>
      <c r="BB379" s="554"/>
      <c r="BC379" s="84"/>
      <c r="BD379" s="553"/>
      <c r="BE379" s="554"/>
      <c r="BF379" s="84"/>
      <c r="BG379" s="553"/>
      <c r="BH379" s="554"/>
      <c r="BI379" s="84"/>
      <c r="BJ379" s="553"/>
      <c r="BK379" s="554"/>
      <c r="BL379" s="84"/>
      <c r="BM379" s="553"/>
      <c r="BN379" s="554"/>
      <c r="BO379" s="84"/>
      <c r="BP379" s="553"/>
      <c r="BQ379" s="554"/>
      <c r="BR379" s="84"/>
      <c r="BS379" s="553"/>
      <c r="BT379" s="554"/>
      <c r="BU379" s="84"/>
      <c r="BV379" s="553"/>
      <c r="BW379" s="554"/>
      <c r="BX379" s="84"/>
      <c r="BY379" s="553"/>
      <c r="BZ379" s="554"/>
      <c r="CA379" s="84"/>
      <c r="CB379" s="553"/>
      <c r="CC379" s="554"/>
      <c r="CD379" s="84"/>
      <c r="CE379" s="553"/>
      <c r="CF379" s="554"/>
      <c r="CG379" s="84"/>
      <c r="CH379" s="553"/>
      <c r="CI379" s="554"/>
      <c r="CJ379" s="554"/>
      <c r="CK379" s="554"/>
      <c r="CL379" s="554"/>
      <c r="CM379" s="554"/>
      <c r="CN379" s="554"/>
      <c r="CO379" s="554"/>
      <c r="CP379" s="554"/>
      <c r="CQ379" s="554"/>
      <c r="CR379" s="554"/>
      <c r="CS379" s="554"/>
      <c r="CT379" s="554"/>
      <c r="CU379" s="554"/>
      <c r="CV379" s="554"/>
      <c r="CW379" s="554"/>
      <c r="CX379" s="554"/>
      <c r="CY379" s="554">
        <v>163350000</v>
      </c>
      <c r="CZ379" s="84">
        <v>0</v>
      </c>
      <c r="DA379" s="84"/>
      <c r="DB379" s="856" t="s">
        <v>20280</v>
      </c>
      <c r="DC379" s="85">
        <v>1</v>
      </c>
      <c r="DD379" s="928"/>
      <c r="DE379" s="102" t="s">
        <v>14525</v>
      </c>
      <c r="DF379" s="928"/>
      <c r="DG379" s="555" t="s">
        <v>5492</v>
      </c>
      <c r="DH379" s="563" t="s">
        <v>2181</v>
      </c>
      <c r="DI379" s="557">
        <v>40759</v>
      </c>
      <c r="DJ379" s="564">
        <v>40675</v>
      </c>
      <c r="DK379" s="558">
        <v>43</v>
      </c>
      <c r="DL379" s="558" t="s">
        <v>15785</v>
      </c>
      <c r="DM379" s="619" t="s">
        <v>20589</v>
      </c>
      <c r="DN379" s="890">
        <v>163350000</v>
      </c>
      <c r="DO379" s="928"/>
      <c r="DP379" s="928"/>
      <c r="DQ379" s="928"/>
      <c r="DR379" s="928"/>
    </row>
    <row r="380" spans="1:122" ht="60.75" customHeight="1" thickTop="1" thickBot="1">
      <c r="A380" s="214">
        <v>424</v>
      </c>
      <c r="B380" s="214" t="s">
        <v>568</v>
      </c>
      <c r="C380" s="214" t="s">
        <v>86</v>
      </c>
      <c r="D380" s="374">
        <v>0</v>
      </c>
      <c r="E380" s="517">
        <v>40722</v>
      </c>
      <c r="F380" s="517">
        <v>40632</v>
      </c>
      <c r="G380" s="517">
        <v>40722</v>
      </c>
      <c r="H380" s="517">
        <v>40732</v>
      </c>
      <c r="I380" s="517">
        <v>40732</v>
      </c>
      <c r="J380" s="382">
        <v>42</v>
      </c>
      <c r="K380" s="551">
        <v>42012</v>
      </c>
      <c r="L380" s="552">
        <v>40722</v>
      </c>
      <c r="M380" s="117">
        <v>40204</v>
      </c>
      <c r="N380" s="214" t="s">
        <v>598</v>
      </c>
      <c r="O380" s="1166">
        <v>890399010</v>
      </c>
      <c r="P380" s="530" t="s">
        <v>1097</v>
      </c>
      <c r="Q380" s="530" t="s">
        <v>1097</v>
      </c>
      <c r="R380" s="530" t="s">
        <v>1097</v>
      </c>
      <c r="S380" s="530" t="s">
        <v>1097</v>
      </c>
      <c r="T380" s="530" t="s">
        <v>1097</v>
      </c>
      <c r="U380" s="530" t="s">
        <v>1097</v>
      </c>
      <c r="V380" s="530" t="s">
        <v>1097</v>
      </c>
      <c r="W380" s="530" t="s">
        <v>1097</v>
      </c>
      <c r="X380" s="530" t="s">
        <v>1097</v>
      </c>
      <c r="Y380" s="530" t="s">
        <v>1097</v>
      </c>
      <c r="Z380" s="530" t="s">
        <v>1097</v>
      </c>
      <c r="AA380" s="530" t="s">
        <v>1097</v>
      </c>
      <c r="AB380" s="214" t="s">
        <v>982</v>
      </c>
      <c r="AC380" s="214" t="s">
        <v>221</v>
      </c>
      <c r="AD380" s="214" t="s">
        <v>228</v>
      </c>
      <c r="AE380" s="214" t="s">
        <v>428</v>
      </c>
      <c r="AF380" s="214">
        <v>8</v>
      </c>
      <c r="AG380" s="626"/>
      <c r="AH380" s="636">
        <v>200000000</v>
      </c>
      <c r="AI380" s="634">
        <v>321054601.47000003</v>
      </c>
      <c r="AJ380" s="634">
        <v>521054601.47000003</v>
      </c>
      <c r="AK380" s="214" t="s">
        <v>1121</v>
      </c>
      <c r="AL380" s="214" t="s">
        <v>156</v>
      </c>
      <c r="AM380" s="86">
        <v>200000000</v>
      </c>
      <c r="AN380" s="86" t="s">
        <v>1452</v>
      </c>
      <c r="AO380" s="531" t="s">
        <v>11428</v>
      </c>
      <c r="AP380" s="97" t="s">
        <v>1543</v>
      </c>
      <c r="AQ380" s="84">
        <v>200000000</v>
      </c>
      <c r="AR380" s="553">
        <v>40732</v>
      </c>
      <c r="AS380" s="554">
        <v>65</v>
      </c>
      <c r="AT380" s="84">
        <v>0</v>
      </c>
      <c r="AU380" s="553"/>
      <c r="AV380" s="554"/>
      <c r="AW380" s="84">
        <v>0</v>
      </c>
      <c r="AX380" s="553"/>
      <c r="AY380" s="554"/>
      <c r="AZ380" s="84">
        <v>0</v>
      </c>
      <c r="BA380" s="553"/>
      <c r="BB380" s="554"/>
      <c r="BC380" s="84"/>
      <c r="BD380" s="553"/>
      <c r="BE380" s="554"/>
      <c r="BF380" s="84"/>
      <c r="BG380" s="553"/>
      <c r="BH380" s="554"/>
      <c r="BI380" s="84"/>
      <c r="BJ380" s="553"/>
      <c r="BK380" s="554"/>
      <c r="BL380" s="84"/>
      <c r="BM380" s="553"/>
      <c r="BN380" s="554"/>
      <c r="BO380" s="84"/>
      <c r="BP380" s="553"/>
      <c r="BQ380" s="554"/>
      <c r="BR380" s="84"/>
      <c r="BS380" s="553"/>
      <c r="BT380" s="554"/>
      <c r="BU380" s="84"/>
      <c r="BV380" s="553"/>
      <c r="BW380" s="554"/>
      <c r="BX380" s="84"/>
      <c r="BY380" s="553"/>
      <c r="BZ380" s="554"/>
      <c r="CA380" s="84"/>
      <c r="CB380" s="553"/>
      <c r="CC380" s="554"/>
      <c r="CD380" s="84"/>
      <c r="CE380" s="553"/>
      <c r="CF380" s="554"/>
      <c r="CG380" s="84"/>
      <c r="CH380" s="553"/>
      <c r="CI380" s="554"/>
      <c r="CJ380" s="554"/>
      <c r="CK380" s="554"/>
      <c r="CL380" s="554"/>
      <c r="CM380" s="554"/>
      <c r="CN380" s="554"/>
      <c r="CO380" s="554"/>
      <c r="CP380" s="554"/>
      <c r="CQ380" s="554"/>
      <c r="CR380" s="554"/>
      <c r="CS380" s="554"/>
      <c r="CT380" s="554"/>
      <c r="CU380" s="554"/>
      <c r="CV380" s="554"/>
      <c r="CW380" s="554"/>
      <c r="CX380" s="554"/>
      <c r="CY380" s="554">
        <v>200000000</v>
      </c>
      <c r="CZ380" s="84">
        <v>0</v>
      </c>
      <c r="DA380" s="84"/>
      <c r="DB380" s="856" t="s">
        <v>20280</v>
      </c>
      <c r="DC380" s="85">
        <v>1</v>
      </c>
      <c r="DD380" s="928"/>
      <c r="DE380" s="102" t="s">
        <v>14525</v>
      </c>
      <c r="DF380" s="928"/>
      <c r="DG380" s="555" t="s">
        <v>5493</v>
      </c>
      <c r="DH380" s="563" t="s">
        <v>2182</v>
      </c>
      <c r="DI380" s="557"/>
      <c r="DJ380" s="564">
        <v>40667</v>
      </c>
      <c r="DK380" s="558">
        <v>35</v>
      </c>
      <c r="DL380" s="558" t="s">
        <v>15785</v>
      </c>
      <c r="DM380" s="619" t="s">
        <v>20554</v>
      </c>
      <c r="DN380" s="890">
        <v>200000000</v>
      </c>
      <c r="DO380" s="928"/>
      <c r="DP380" s="928"/>
      <c r="DQ380" s="928"/>
      <c r="DR380" s="928"/>
    </row>
    <row r="381" spans="1:122" ht="60.75" customHeight="1" thickTop="1" thickBot="1">
      <c r="A381" s="214">
        <v>425</v>
      </c>
      <c r="B381" s="214" t="s">
        <v>568</v>
      </c>
      <c r="C381" s="214" t="s">
        <v>86</v>
      </c>
      <c r="D381" s="374">
        <v>0</v>
      </c>
      <c r="E381" s="517">
        <v>40680</v>
      </c>
      <c r="F381" s="517">
        <v>40632</v>
      </c>
      <c r="G381" s="517">
        <v>40680</v>
      </c>
      <c r="H381" s="517">
        <v>40697</v>
      </c>
      <c r="I381" s="517">
        <v>40697</v>
      </c>
      <c r="J381" s="382">
        <v>40</v>
      </c>
      <c r="K381" s="551">
        <v>41915</v>
      </c>
      <c r="L381" s="552">
        <v>40680</v>
      </c>
      <c r="M381" s="117">
        <v>40529</v>
      </c>
      <c r="N381" s="214" t="s">
        <v>101</v>
      </c>
      <c r="O381" s="1166">
        <v>890980040</v>
      </c>
      <c r="P381" s="530" t="s">
        <v>1097</v>
      </c>
      <c r="Q381" s="530" t="s">
        <v>1097</v>
      </c>
      <c r="R381" s="530" t="s">
        <v>1097</v>
      </c>
      <c r="S381" s="530" t="s">
        <v>1097</v>
      </c>
      <c r="T381" s="530" t="s">
        <v>1097</v>
      </c>
      <c r="U381" s="530" t="s">
        <v>1097</v>
      </c>
      <c r="V381" s="530" t="s">
        <v>1097</v>
      </c>
      <c r="W381" s="530" t="s">
        <v>1097</v>
      </c>
      <c r="X381" s="530" t="s">
        <v>1097</v>
      </c>
      <c r="Y381" s="530" t="s">
        <v>1097</v>
      </c>
      <c r="Z381" s="530" t="s">
        <v>1097</v>
      </c>
      <c r="AA381" s="530" t="s">
        <v>1097</v>
      </c>
      <c r="AB381" s="214" t="s">
        <v>983</v>
      </c>
      <c r="AC381" s="214" t="s">
        <v>221</v>
      </c>
      <c r="AD381" s="214" t="s">
        <v>228</v>
      </c>
      <c r="AE381" s="214" t="s">
        <v>313</v>
      </c>
      <c r="AF381" s="214">
        <v>228</v>
      </c>
      <c r="AG381" s="626"/>
      <c r="AH381" s="636">
        <v>199710000</v>
      </c>
      <c r="AI381" s="634">
        <v>183111000</v>
      </c>
      <c r="AJ381" s="634">
        <v>382821000</v>
      </c>
      <c r="AK381" s="214" t="s">
        <v>765</v>
      </c>
      <c r="AL381" s="214" t="s">
        <v>156</v>
      </c>
      <c r="AM381" s="86">
        <v>199710000</v>
      </c>
      <c r="AN381" s="86" t="s">
        <v>14361</v>
      </c>
      <c r="AO381" s="86" t="s">
        <v>8485</v>
      </c>
      <c r="AP381" s="97" t="s">
        <v>1509</v>
      </c>
      <c r="AQ381" s="84">
        <v>199710000</v>
      </c>
      <c r="AR381" s="553">
        <v>40697</v>
      </c>
      <c r="AS381" s="554">
        <v>55</v>
      </c>
      <c r="AT381" s="84">
        <v>0</v>
      </c>
      <c r="AU381" s="553"/>
      <c r="AV381" s="554"/>
      <c r="AW381" s="84">
        <v>0</v>
      </c>
      <c r="AX381" s="553"/>
      <c r="AY381" s="554"/>
      <c r="AZ381" s="84">
        <v>0</v>
      </c>
      <c r="BA381" s="553"/>
      <c r="BB381" s="554"/>
      <c r="BC381" s="84"/>
      <c r="BD381" s="553"/>
      <c r="BE381" s="554"/>
      <c r="BF381" s="84"/>
      <c r="BG381" s="553"/>
      <c r="BH381" s="554"/>
      <c r="BI381" s="84"/>
      <c r="BJ381" s="553"/>
      <c r="BK381" s="554"/>
      <c r="BL381" s="84"/>
      <c r="BM381" s="553"/>
      <c r="BN381" s="554"/>
      <c r="BO381" s="84"/>
      <c r="BP381" s="553"/>
      <c r="BQ381" s="554"/>
      <c r="BR381" s="84"/>
      <c r="BS381" s="553"/>
      <c r="BT381" s="554"/>
      <c r="BU381" s="84"/>
      <c r="BV381" s="553"/>
      <c r="BW381" s="554"/>
      <c r="BX381" s="84"/>
      <c r="BY381" s="553"/>
      <c r="BZ381" s="554"/>
      <c r="CA381" s="84"/>
      <c r="CB381" s="553"/>
      <c r="CC381" s="554"/>
      <c r="CD381" s="84"/>
      <c r="CE381" s="553"/>
      <c r="CF381" s="554"/>
      <c r="CG381" s="84"/>
      <c r="CH381" s="553"/>
      <c r="CI381" s="554"/>
      <c r="CJ381" s="554"/>
      <c r="CK381" s="554"/>
      <c r="CL381" s="554"/>
      <c r="CM381" s="554"/>
      <c r="CN381" s="554"/>
      <c r="CO381" s="554"/>
      <c r="CP381" s="554"/>
      <c r="CQ381" s="554"/>
      <c r="CR381" s="554"/>
      <c r="CS381" s="554"/>
      <c r="CT381" s="554"/>
      <c r="CU381" s="554"/>
      <c r="CV381" s="554"/>
      <c r="CW381" s="554"/>
      <c r="CX381" s="554"/>
      <c r="CY381" s="554">
        <v>199710000</v>
      </c>
      <c r="CZ381" s="84">
        <v>0</v>
      </c>
      <c r="DA381" s="84"/>
      <c r="DB381" s="856" t="s">
        <v>20280</v>
      </c>
      <c r="DC381" s="85">
        <v>1</v>
      </c>
      <c r="DD381" s="928"/>
      <c r="DE381" s="102" t="s">
        <v>14525</v>
      </c>
      <c r="DF381" s="928"/>
      <c r="DG381" s="555" t="s">
        <v>5494</v>
      </c>
      <c r="DH381" s="563" t="s">
        <v>2183</v>
      </c>
      <c r="DI381" s="557"/>
      <c r="DJ381" s="564">
        <v>40667</v>
      </c>
      <c r="DK381" s="558">
        <v>35</v>
      </c>
      <c r="DL381" s="558" t="s">
        <v>15785</v>
      </c>
      <c r="DM381" s="619" t="s">
        <v>20589</v>
      </c>
      <c r="DN381" s="890">
        <v>199710000</v>
      </c>
      <c r="DO381" s="928"/>
      <c r="DP381" s="928"/>
      <c r="DQ381" s="928"/>
      <c r="DR381" s="928"/>
    </row>
    <row r="382" spans="1:122" ht="60.75" customHeight="1" thickTop="1" thickBot="1">
      <c r="A382" s="214">
        <v>420</v>
      </c>
      <c r="B382" s="214" t="s">
        <v>568</v>
      </c>
      <c r="C382" s="214" t="s">
        <v>86</v>
      </c>
      <c r="D382" s="374">
        <v>0</v>
      </c>
      <c r="E382" s="517">
        <v>40703</v>
      </c>
      <c r="F382" s="517">
        <v>40632</v>
      </c>
      <c r="G382" s="517">
        <v>40703</v>
      </c>
      <c r="H382" s="517">
        <v>40714</v>
      </c>
      <c r="I382" s="517">
        <v>40703</v>
      </c>
      <c r="J382" s="382">
        <v>34</v>
      </c>
      <c r="K382" s="551">
        <v>41738</v>
      </c>
      <c r="L382" s="552">
        <v>40703</v>
      </c>
      <c r="M382" s="117">
        <v>40529</v>
      </c>
      <c r="N382" s="214" t="s">
        <v>691</v>
      </c>
      <c r="O382" s="1166">
        <v>899999063</v>
      </c>
      <c r="P382" s="530" t="s">
        <v>1097</v>
      </c>
      <c r="Q382" s="530" t="s">
        <v>1097</v>
      </c>
      <c r="R382" s="530" t="s">
        <v>1097</v>
      </c>
      <c r="S382" s="530" t="s">
        <v>1097</v>
      </c>
      <c r="T382" s="530" t="s">
        <v>1097</v>
      </c>
      <c r="U382" s="530" t="s">
        <v>1097</v>
      </c>
      <c r="V382" s="530" t="s">
        <v>1097</v>
      </c>
      <c r="W382" s="530" t="s">
        <v>1097</v>
      </c>
      <c r="X382" s="530" t="s">
        <v>1097</v>
      </c>
      <c r="Y382" s="530" t="s">
        <v>1097</v>
      </c>
      <c r="Z382" s="530" t="s">
        <v>1097</v>
      </c>
      <c r="AA382" s="530" t="s">
        <v>1097</v>
      </c>
      <c r="AB382" s="214" t="s">
        <v>984</v>
      </c>
      <c r="AC382" s="214" t="s">
        <v>221</v>
      </c>
      <c r="AD382" s="214" t="s">
        <v>228</v>
      </c>
      <c r="AE382" s="214" t="s">
        <v>313</v>
      </c>
      <c r="AF382" s="214">
        <v>228</v>
      </c>
      <c r="AG382" s="626"/>
      <c r="AH382" s="636">
        <v>195000000</v>
      </c>
      <c r="AI382" s="634">
        <v>175421000</v>
      </c>
      <c r="AJ382" s="634">
        <v>370421000</v>
      </c>
      <c r="AK382" s="214" t="s">
        <v>890</v>
      </c>
      <c r="AL382" s="214" t="s">
        <v>156</v>
      </c>
      <c r="AM382" s="86">
        <v>195000000</v>
      </c>
      <c r="AN382" s="86" t="s">
        <v>14315</v>
      </c>
      <c r="AO382" s="86" t="s">
        <v>14315</v>
      </c>
      <c r="AP382" s="97" t="s">
        <v>1525</v>
      </c>
      <c r="AQ382" s="84">
        <v>195000000</v>
      </c>
      <c r="AR382" s="553">
        <v>40714</v>
      </c>
      <c r="AS382" s="554">
        <v>62</v>
      </c>
      <c r="AT382" s="84">
        <v>0</v>
      </c>
      <c r="AU382" s="553"/>
      <c r="AV382" s="554"/>
      <c r="AW382" s="84">
        <v>0</v>
      </c>
      <c r="AX382" s="553"/>
      <c r="AY382" s="554"/>
      <c r="AZ382" s="84">
        <v>0</v>
      </c>
      <c r="BA382" s="553"/>
      <c r="BB382" s="554"/>
      <c r="BC382" s="84"/>
      <c r="BD382" s="553"/>
      <c r="BE382" s="554"/>
      <c r="BF382" s="84"/>
      <c r="BG382" s="553"/>
      <c r="BH382" s="554"/>
      <c r="BI382" s="84"/>
      <c r="BJ382" s="553"/>
      <c r="BK382" s="554"/>
      <c r="BL382" s="84"/>
      <c r="BM382" s="553"/>
      <c r="BN382" s="554"/>
      <c r="BO382" s="84"/>
      <c r="BP382" s="553"/>
      <c r="BQ382" s="554"/>
      <c r="BR382" s="84"/>
      <c r="BS382" s="553"/>
      <c r="BT382" s="554"/>
      <c r="BU382" s="84"/>
      <c r="BV382" s="553"/>
      <c r="BW382" s="554"/>
      <c r="BX382" s="84"/>
      <c r="BY382" s="553"/>
      <c r="BZ382" s="554"/>
      <c r="CA382" s="84"/>
      <c r="CB382" s="553"/>
      <c r="CC382" s="554"/>
      <c r="CD382" s="84"/>
      <c r="CE382" s="553"/>
      <c r="CF382" s="554"/>
      <c r="CG382" s="84"/>
      <c r="CH382" s="553"/>
      <c r="CI382" s="554"/>
      <c r="CJ382" s="554"/>
      <c r="CK382" s="554"/>
      <c r="CL382" s="554"/>
      <c r="CM382" s="554"/>
      <c r="CN382" s="554"/>
      <c r="CO382" s="554"/>
      <c r="CP382" s="554"/>
      <c r="CQ382" s="554"/>
      <c r="CR382" s="554"/>
      <c r="CS382" s="554"/>
      <c r="CT382" s="554"/>
      <c r="CU382" s="554"/>
      <c r="CV382" s="554"/>
      <c r="CW382" s="554"/>
      <c r="CX382" s="554"/>
      <c r="CY382" s="554">
        <v>195000000</v>
      </c>
      <c r="CZ382" s="84">
        <v>0</v>
      </c>
      <c r="DA382" s="84"/>
      <c r="DB382" s="856" t="s">
        <v>20280</v>
      </c>
      <c r="DC382" s="85">
        <v>1</v>
      </c>
      <c r="DD382" s="928"/>
      <c r="DE382" s="102" t="s">
        <v>19355</v>
      </c>
      <c r="DF382" s="928"/>
      <c r="DG382" s="555" t="s">
        <v>5495</v>
      </c>
      <c r="DH382" s="928" t="s">
        <v>2295</v>
      </c>
      <c r="DI382" s="557"/>
      <c r="DJ382" s="166">
        <v>40695</v>
      </c>
      <c r="DK382" s="558">
        <v>63</v>
      </c>
      <c r="DL382" s="558" t="s">
        <v>15785</v>
      </c>
      <c r="DM382" s="619" t="s">
        <v>20589</v>
      </c>
      <c r="DN382" s="890">
        <v>195000000</v>
      </c>
      <c r="DO382" s="928"/>
      <c r="DP382" s="928"/>
      <c r="DQ382" s="928"/>
      <c r="DR382" s="928"/>
    </row>
    <row r="383" spans="1:122" ht="60.75" customHeight="1" thickTop="1" thickBot="1">
      <c r="A383" s="214">
        <v>427</v>
      </c>
      <c r="B383" s="214" t="s">
        <v>568</v>
      </c>
      <c r="C383" s="214" t="s">
        <v>543</v>
      </c>
      <c r="D383" s="374">
        <v>1</v>
      </c>
      <c r="E383" s="517">
        <v>40722</v>
      </c>
      <c r="F383" s="517">
        <v>40632</v>
      </c>
      <c r="G383" s="517">
        <v>40722</v>
      </c>
      <c r="H383" s="517">
        <v>40732</v>
      </c>
      <c r="I383" s="517">
        <v>40722</v>
      </c>
      <c r="J383" s="382">
        <v>19</v>
      </c>
      <c r="K383" s="551">
        <v>41302</v>
      </c>
      <c r="L383" s="561">
        <v>40722</v>
      </c>
      <c r="M383" s="117">
        <v>40204</v>
      </c>
      <c r="N383" s="214" t="s">
        <v>12584</v>
      </c>
      <c r="O383" s="1166">
        <v>890101681</v>
      </c>
      <c r="P383" s="530"/>
      <c r="Q383" s="530"/>
      <c r="R383" s="530"/>
      <c r="S383" s="530"/>
      <c r="T383" s="530"/>
      <c r="U383" s="530"/>
      <c r="V383" s="530"/>
      <c r="W383" s="530"/>
      <c r="X383" s="530"/>
      <c r="Y383" s="530"/>
      <c r="Z383" s="530"/>
      <c r="AA383" s="530"/>
      <c r="AB383" s="214" t="s">
        <v>826</v>
      </c>
      <c r="AC383" s="214" t="s">
        <v>221</v>
      </c>
      <c r="AD383" s="214" t="s">
        <v>228</v>
      </c>
      <c r="AE383" s="214" t="s">
        <v>428</v>
      </c>
      <c r="AF383" s="214">
        <v>8</v>
      </c>
      <c r="AG383" s="626"/>
      <c r="AH383" s="636">
        <v>81316186</v>
      </c>
      <c r="AI383" s="634">
        <v>118000000</v>
      </c>
      <c r="AJ383" s="634">
        <v>199316186</v>
      </c>
      <c r="AK383" s="214" t="s">
        <v>1380</v>
      </c>
      <c r="AL383" s="214" t="s">
        <v>13003</v>
      </c>
      <c r="AM383" s="86">
        <v>81316186</v>
      </c>
      <c r="AN383" s="86" t="s">
        <v>1470</v>
      </c>
      <c r="AO383" s="86" t="s">
        <v>8498</v>
      </c>
      <c r="AP383" s="97" t="s">
        <v>1536</v>
      </c>
      <c r="AQ383" s="84">
        <v>81316186</v>
      </c>
      <c r="AR383" s="553">
        <v>40732</v>
      </c>
      <c r="AS383" s="554">
        <v>65</v>
      </c>
      <c r="AT383" s="84">
        <v>0</v>
      </c>
      <c r="AU383" s="553"/>
      <c r="AV383" s="554"/>
      <c r="AW383" s="84">
        <v>0</v>
      </c>
      <c r="AX383" s="553"/>
      <c r="AY383" s="554"/>
      <c r="AZ383" s="84">
        <v>0</v>
      </c>
      <c r="BA383" s="553"/>
      <c r="BB383" s="554"/>
      <c r="BC383" s="84"/>
      <c r="BD383" s="553"/>
      <c r="BE383" s="554"/>
      <c r="BF383" s="84"/>
      <c r="BG383" s="553"/>
      <c r="BH383" s="554"/>
      <c r="BI383" s="84"/>
      <c r="BJ383" s="553"/>
      <c r="BK383" s="554"/>
      <c r="BL383" s="84"/>
      <c r="BM383" s="553"/>
      <c r="BN383" s="554"/>
      <c r="BO383" s="84"/>
      <c r="BP383" s="553"/>
      <c r="BQ383" s="554"/>
      <c r="BR383" s="84"/>
      <c r="BS383" s="553"/>
      <c r="BT383" s="554"/>
      <c r="BU383" s="84"/>
      <c r="BV383" s="553"/>
      <c r="BW383" s="554"/>
      <c r="BX383" s="84"/>
      <c r="BY383" s="553"/>
      <c r="BZ383" s="554"/>
      <c r="CA383" s="84"/>
      <c r="CB383" s="553"/>
      <c r="CC383" s="554"/>
      <c r="CD383" s="84"/>
      <c r="CE383" s="553"/>
      <c r="CF383" s="554"/>
      <c r="CG383" s="84"/>
      <c r="CH383" s="553"/>
      <c r="CI383" s="554"/>
      <c r="CJ383" s="554"/>
      <c r="CK383" s="554"/>
      <c r="CL383" s="554"/>
      <c r="CM383" s="554"/>
      <c r="CN383" s="554"/>
      <c r="CO383" s="554"/>
      <c r="CP383" s="554"/>
      <c r="CQ383" s="554"/>
      <c r="CR383" s="554"/>
      <c r="CS383" s="554"/>
      <c r="CT383" s="554"/>
      <c r="CU383" s="554"/>
      <c r="CV383" s="554"/>
      <c r="CW383" s="554"/>
      <c r="CX383" s="554"/>
      <c r="CY383" s="554">
        <v>81316186</v>
      </c>
      <c r="CZ383" s="84">
        <v>0</v>
      </c>
      <c r="DA383" s="84"/>
      <c r="DB383" s="727" t="s">
        <v>13003</v>
      </c>
      <c r="DC383" s="85">
        <v>1</v>
      </c>
      <c r="DD383" s="928"/>
      <c r="DE383" s="102" t="s">
        <v>2300</v>
      </c>
      <c r="DF383" s="928"/>
      <c r="DG383" s="555" t="s">
        <v>5496</v>
      </c>
      <c r="DH383" s="563" t="s">
        <v>2184</v>
      </c>
      <c r="DI383" s="557">
        <v>40722</v>
      </c>
      <c r="DJ383" s="564">
        <v>40668</v>
      </c>
      <c r="DK383" s="558">
        <v>36</v>
      </c>
      <c r="DL383" s="558" t="s">
        <v>15785</v>
      </c>
      <c r="DM383" s="619" t="s">
        <v>20555</v>
      </c>
      <c r="DN383" s="890">
        <v>81316186</v>
      </c>
      <c r="DO383" s="928"/>
      <c r="DP383" s="928"/>
      <c r="DQ383" s="928"/>
      <c r="DR383" s="928"/>
    </row>
    <row r="384" spans="1:122" ht="60.75" customHeight="1" thickTop="1" thickBot="1">
      <c r="A384" s="214">
        <v>428</v>
      </c>
      <c r="B384" s="214" t="s">
        <v>568</v>
      </c>
      <c r="C384" s="214" t="s">
        <v>86</v>
      </c>
      <c r="D384" s="374">
        <v>0</v>
      </c>
      <c r="E384" s="517">
        <v>40722</v>
      </c>
      <c r="F384" s="517">
        <v>40632</v>
      </c>
      <c r="G384" s="517">
        <v>40722</v>
      </c>
      <c r="H384" s="517">
        <v>40732</v>
      </c>
      <c r="I384" s="517">
        <v>40722</v>
      </c>
      <c r="J384" s="382">
        <v>40</v>
      </c>
      <c r="K384" s="551">
        <v>41940</v>
      </c>
      <c r="L384" s="552"/>
      <c r="M384" s="117">
        <v>40204</v>
      </c>
      <c r="N384" s="214" t="s">
        <v>91</v>
      </c>
      <c r="O384" s="1166">
        <v>899999124</v>
      </c>
      <c r="P384" s="530" t="s">
        <v>1097</v>
      </c>
      <c r="Q384" s="530" t="s">
        <v>1097</v>
      </c>
      <c r="R384" s="530" t="s">
        <v>1097</v>
      </c>
      <c r="S384" s="530" t="s">
        <v>1097</v>
      </c>
      <c r="T384" s="530" t="s">
        <v>1097</v>
      </c>
      <c r="U384" s="530" t="s">
        <v>1097</v>
      </c>
      <c r="V384" s="530" t="s">
        <v>1097</v>
      </c>
      <c r="W384" s="530" t="s">
        <v>1097</v>
      </c>
      <c r="X384" s="530" t="s">
        <v>1097</v>
      </c>
      <c r="Y384" s="530" t="s">
        <v>1097</v>
      </c>
      <c r="Z384" s="530" t="s">
        <v>1097</v>
      </c>
      <c r="AA384" s="530" t="s">
        <v>1097</v>
      </c>
      <c r="AB384" s="214" t="s">
        <v>985</v>
      </c>
      <c r="AC384" s="214" t="s">
        <v>221</v>
      </c>
      <c r="AD384" s="214" t="s">
        <v>228</v>
      </c>
      <c r="AE384" s="214" t="s">
        <v>428</v>
      </c>
      <c r="AF384" s="214">
        <v>8</v>
      </c>
      <c r="AG384" s="626"/>
      <c r="AH384" s="636">
        <v>162700000</v>
      </c>
      <c r="AI384" s="634">
        <v>171104700</v>
      </c>
      <c r="AJ384" s="634">
        <v>333804700</v>
      </c>
      <c r="AK384" s="214" t="s">
        <v>1123</v>
      </c>
      <c r="AL384" s="214" t="s">
        <v>156</v>
      </c>
      <c r="AM384" s="86">
        <v>162700000</v>
      </c>
      <c r="AN384" s="86" t="s">
        <v>14315</v>
      </c>
      <c r="AO384" s="86" t="s">
        <v>14315</v>
      </c>
      <c r="AP384" s="97" t="s">
        <v>1525</v>
      </c>
      <c r="AQ384" s="84">
        <v>162700000</v>
      </c>
      <c r="AR384" s="553">
        <v>40732</v>
      </c>
      <c r="AS384" s="554">
        <v>65</v>
      </c>
      <c r="AT384" s="84">
        <v>0</v>
      </c>
      <c r="AU384" s="553"/>
      <c r="AV384" s="554"/>
      <c r="AW384" s="84">
        <v>0</v>
      </c>
      <c r="AX384" s="553"/>
      <c r="AY384" s="554"/>
      <c r="AZ384" s="84">
        <v>0</v>
      </c>
      <c r="BA384" s="553"/>
      <c r="BB384" s="554"/>
      <c r="BC384" s="84"/>
      <c r="BD384" s="553"/>
      <c r="BE384" s="554"/>
      <c r="BF384" s="84"/>
      <c r="BG384" s="553"/>
      <c r="BH384" s="554"/>
      <c r="BI384" s="84"/>
      <c r="BJ384" s="553"/>
      <c r="BK384" s="554"/>
      <c r="BL384" s="84"/>
      <c r="BM384" s="553"/>
      <c r="BN384" s="554"/>
      <c r="BO384" s="84"/>
      <c r="BP384" s="553"/>
      <c r="BQ384" s="554"/>
      <c r="BR384" s="84"/>
      <c r="BS384" s="553"/>
      <c r="BT384" s="554"/>
      <c r="BU384" s="84"/>
      <c r="BV384" s="553"/>
      <c r="BW384" s="554"/>
      <c r="BX384" s="84"/>
      <c r="BY384" s="553"/>
      <c r="BZ384" s="554"/>
      <c r="CA384" s="84"/>
      <c r="CB384" s="553"/>
      <c r="CC384" s="554"/>
      <c r="CD384" s="84"/>
      <c r="CE384" s="553"/>
      <c r="CF384" s="554"/>
      <c r="CG384" s="84"/>
      <c r="CH384" s="553"/>
      <c r="CI384" s="554"/>
      <c r="CJ384" s="554"/>
      <c r="CK384" s="554"/>
      <c r="CL384" s="554"/>
      <c r="CM384" s="554"/>
      <c r="CN384" s="554"/>
      <c r="CO384" s="554"/>
      <c r="CP384" s="554"/>
      <c r="CQ384" s="554"/>
      <c r="CR384" s="554"/>
      <c r="CS384" s="554"/>
      <c r="CT384" s="554"/>
      <c r="CU384" s="554"/>
      <c r="CV384" s="554"/>
      <c r="CW384" s="554"/>
      <c r="CX384" s="554"/>
      <c r="CY384" s="554">
        <v>162700000</v>
      </c>
      <c r="CZ384" s="84">
        <v>0</v>
      </c>
      <c r="DA384" s="84"/>
      <c r="DB384" s="856" t="s">
        <v>20280</v>
      </c>
      <c r="DC384" s="85">
        <v>1</v>
      </c>
      <c r="DD384" s="928"/>
      <c r="DE384" s="102" t="s">
        <v>14525</v>
      </c>
      <c r="DF384" s="928"/>
      <c r="DG384" s="555" t="s">
        <v>5497</v>
      </c>
      <c r="DH384" s="563" t="s">
        <v>2185</v>
      </c>
      <c r="DI384" s="557"/>
      <c r="DJ384" s="564">
        <v>40669</v>
      </c>
      <c r="DK384" s="558">
        <v>37</v>
      </c>
      <c r="DL384" s="558"/>
      <c r="DM384" s="619" t="s">
        <v>20554</v>
      </c>
      <c r="DN384" s="890">
        <v>162700000</v>
      </c>
      <c r="DO384" s="928"/>
      <c r="DP384" s="928"/>
      <c r="DQ384" s="928"/>
      <c r="DR384" s="928"/>
    </row>
    <row r="385" spans="1:122" s="877" customFormat="1" ht="60.75" customHeight="1" thickTop="1" thickBot="1">
      <c r="A385" s="291">
        <v>414</v>
      </c>
      <c r="B385" s="291" t="s">
        <v>573</v>
      </c>
      <c r="C385" s="291" t="s">
        <v>543</v>
      </c>
      <c r="D385" s="672">
        <v>1</v>
      </c>
      <c r="E385" s="517">
        <v>40675</v>
      </c>
      <c r="F385" s="517">
        <v>40634</v>
      </c>
      <c r="G385" s="517"/>
      <c r="H385" s="517"/>
      <c r="I385" s="517"/>
      <c r="J385" s="382">
        <v>34</v>
      </c>
      <c r="K385" s="551" t="s">
        <v>19355</v>
      </c>
      <c r="L385" s="552"/>
      <c r="M385" s="117">
        <v>40339</v>
      </c>
      <c r="N385" s="214" t="s">
        <v>294</v>
      </c>
      <c r="O385" s="1166">
        <v>900158270</v>
      </c>
      <c r="P385" s="530"/>
      <c r="Q385" s="530"/>
      <c r="R385" s="530"/>
      <c r="S385" s="530"/>
      <c r="T385" s="530"/>
      <c r="U385" s="530"/>
      <c r="V385" s="530"/>
      <c r="W385" s="530"/>
      <c r="X385" s="530"/>
      <c r="Y385" s="530"/>
      <c r="Z385" s="530"/>
      <c r="AA385" s="530"/>
      <c r="AB385" s="214" t="s">
        <v>1275</v>
      </c>
      <c r="AC385" s="214" t="s">
        <v>223</v>
      </c>
      <c r="AD385" s="214" t="s">
        <v>229</v>
      </c>
      <c r="AE385" s="214" t="s">
        <v>508</v>
      </c>
      <c r="AF385" s="214" t="s">
        <v>335</v>
      </c>
      <c r="AG385" s="626"/>
      <c r="AH385" s="636">
        <v>14832000</v>
      </c>
      <c r="AI385" s="634">
        <v>3708000</v>
      </c>
      <c r="AJ385" s="634">
        <v>18540000</v>
      </c>
      <c r="AK385" s="214" t="s">
        <v>885</v>
      </c>
      <c r="AL385" s="291" t="s">
        <v>14125</v>
      </c>
      <c r="AM385" s="86">
        <v>14832000</v>
      </c>
      <c r="AN385" s="531" t="s">
        <v>1458</v>
      </c>
      <c r="AO385" s="531" t="s">
        <v>1515</v>
      </c>
      <c r="AP385" s="97" t="s">
        <v>1516</v>
      </c>
      <c r="AQ385" s="84">
        <v>0</v>
      </c>
      <c r="AR385" s="553"/>
      <c r="AS385" s="554"/>
      <c r="AT385" s="84"/>
      <c r="AU385" s="553"/>
      <c r="AV385" s="554"/>
      <c r="AW385" s="84"/>
      <c r="AX385" s="553"/>
      <c r="AY385" s="554"/>
      <c r="AZ385" s="84"/>
      <c r="BA385" s="553"/>
      <c r="BB385" s="554"/>
      <c r="BC385" s="84"/>
      <c r="BD385" s="553"/>
      <c r="BE385" s="554"/>
      <c r="BF385" s="84"/>
      <c r="BG385" s="553"/>
      <c r="BH385" s="554"/>
      <c r="BI385" s="84"/>
      <c r="BJ385" s="553"/>
      <c r="BK385" s="554"/>
      <c r="BL385" s="84"/>
      <c r="BM385" s="553"/>
      <c r="BN385" s="554"/>
      <c r="BO385" s="84"/>
      <c r="BP385" s="553"/>
      <c r="BQ385" s="554"/>
      <c r="BR385" s="84"/>
      <c r="BS385" s="553"/>
      <c r="BT385" s="554"/>
      <c r="BU385" s="84"/>
      <c r="BV385" s="553"/>
      <c r="BW385" s="554"/>
      <c r="BX385" s="84"/>
      <c r="BY385" s="553"/>
      <c r="BZ385" s="554"/>
      <c r="CA385" s="84"/>
      <c r="CB385" s="553"/>
      <c r="CC385" s="554"/>
      <c r="CD385" s="84"/>
      <c r="CE385" s="553"/>
      <c r="CF385" s="554"/>
      <c r="CG385" s="84"/>
      <c r="CH385" s="553"/>
      <c r="CI385" s="554"/>
      <c r="CJ385" s="554"/>
      <c r="CK385" s="554"/>
      <c r="CL385" s="554"/>
      <c r="CM385" s="554"/>
      <c r="CN385" s="554"/>
      <c r="CO385" s="554"/>
      <c r="CP385" s="554"/>
      <c r="CQ385" s="554"/>
      <c r="CR385" s="554"/>
      <c r="CS385" s="554"/>
      <c r="CT385" s="554"/>
      <c r="CU385" s="554"/>
      <c r="CV385" s="554"/>
      <c r="CW385" s="554"/>
      <c r="CX385" s="554"/>
      <c r="CY385" s="554">
        <v>0</v>
      </c>
      <c r="CZ385" s="84">
        <v>14832000</v>
      </c>
      <c r="DA385" s="84"/>
      <c r="DB385" s="727" t="s">
        <v>14125</v>
      </c>
      <c r="DC385" s="85">
        <v>1</v>
      </c>
      <c r="DD385" s="928"/>
      <c r="DE385" s="102" t="s">
        <v>19355</v>
      </c>
      <c r="DF385" s="928"/>
      <c r="DG385" s="555">
        <v>0</v>
      </c>
      <c r="DH385" s="563" t="s">
        <v>2186</v>
      </c>
      <c r="DI385" s="591" t="s">
        <v>20449</v>
      </c>
      <c r="DJ385" s="591">
        <v>40666</v>
      </c>
      <c r="DK385" s="538">
        <v>32</v>
      </c>
      <c r="DL385" s="538"/>
      <c r="DM385" s="619" t="s">
        <v>20757</v>
      </c>
      <c r="DN385" s="890">
        <v>0</v>
      </c>
      <c r="DO385" s="616"/>
      <c r="DP385" s="616"/>
      <c r="DQ385" s="616"/>
      <c r="DR385" s="616"/>
    </row>
    <row r="386" spans="1:122" ht="60.75" customHeight="1" thickTop="1" thickBot="1">
      <c r="A386" s="214">
        <v>415</v>
      </c>
      <c r="B386" s="214" t="s">
        <v>568</v>
      </c>
      <c r="C386" s="214" t="s">
        <v>543</v>
      </c>
      <c r="D386" s="374">
        <v>1</v>
      </c>
      <c r="E386" s="517">
        <v>40675</v>
      </c>
      <c r="F386" s="517">
        <v>40634</v>
      </c>
      <c r="G386" s="517">
        <v>40675</v>
      </c>
      <c r="H386" s="517">
        <v>40687</v>
      </c>
      <c r="I386" s="517">
        <v>40675</v>
      </c>
      <c r="J386" s="382">
        <v>34</v>
      </c>
      <c r="K386" s="551">
        <v>41710</v>
      </c>
      <c r="L386" s="561">
        <v>40675</v>
      </c>
      <c r="M386" s="117">
        <v>40204</v>
      </c>
      <c r="N386" s="214" t="s">
        <v>820</v>
      </c>
      <c r="O386" s="1166">
        <v>800254591</v>
      </c>
      <c r="P386" s="530" t="s">
        <v>1097</v>
      </c>
      <c r="Q386" s="530" t="s">
        <v>1097</v>
      </c>
      <c r="R386" s="530" t="s">
        <v>1097</v>
      </c>
      <c r="S386" s="530" t="s">
        <v>1097</v>
      </c>
      <c r="T386" s="530" t="s">
        <v>1097</v>
      </c>
      <c r="U386" s="530" t="s">
        <v>1097</v>
      </c>
      <c r="V386" s="530" t="s">
        <v>1097</v>
      </c>
      <c r="W386" s="530" t="s">
        <v>1097</v>
      </c>
      <c r="X386" s="530" t="s">
        <v>1097</v>
      </c>
      <c r="Y386" s="530" t="s">
        <v>1097</v>
      </c>
      <c r="Z386" s="530" t="s">
        <v>1097</v>
      </c>
      <c r="AA386" s="530" t="s">
        <v>1097</v>
      </c>
      <c r="AB386" s="214" t="s">
        <v>986</v>
      </c>
      <c r="AC386" s="214" t="s">
        <v>221</v>
      </c>
      <c r="AD386" s="214" t="s">
        <v>228</v>
      </c>
      <c r="AE386" s="214" t="s">
        <v>630</v>
      </c>
      <c r="AF386" s="214">
        <v>8</v>
      </c>
      <c r="AG386" s="626"/>
      <c r="AH386" s="636">
        <v>199324000</v>
      </c>
      <c r="AI386" s="634">
        <v>133240000</v>
      </c>
      <c r="AJ386" s="634">
        <v>332564000</v>
      </c>
      <c r="AK386" s="214" t="s">
        <v>767</v>
      </c>
      <c r="AL386" s="214" t="s">
        <v>156</v>
      </c>
      <c r="AM386" s="86">
        <v>199324000</v>
      </c>
      <c r="AN386" s="531" t="s">
        <v>1498</v>
      </c>
      <c r="AO386" s="531" t="s">
        <v>1523</v>
      </c>
      <c r="AP386" s="97" t="s">
        <v>1570</v>
      </c>
      <c r="AQ386" s="84">
        <v>199324000</v>
      </c>
      <c r="AR386" s="553">
        <v>40687</v>
      </c>
      <c r="AS386" s="554">
        <v>53</v>
      </c>
      <c r="AT386" s="84">
        <v>0</v>
      </c>
      <c r="AU386" s="553"/>
      <c r="AV386" s="554"/>
      <c r="AW386" s="84">
        <v>0</v>
      </c>
      <c r="AX386" s="553"/>
      <c r="AY386" s="554"/>
      <c r="AZ386" s="84">
        <v>0</v>
      </c>
      <c r="BA386" s="553"/>
      <c r="BB386" s="554"/>
      <c r="BC386" s="84"/>
      <c r="BD386" s="553"/>
      <c r="BE386" s="554"/>
      <c r="BF386" s="84"/>
      <c r="BG386" s="553"/>
      <c r="BH386" s="554"/>
      <c r="BI386" s="84"/>
      <c r="BJ386" s="553"/>
      <c r="BK386" s="554"/>
      <c r="BL386" s="84"/>
      <c r="BM386" s="553"/>
      <c r="BN386" s="554"/>
      <c r="BO386" s="84"/>
      <c r="BP386" s="553"/>
      <c r="BQ386" s="554"/>
      <c r="BR386" s="84"/>
      <c r="BS386" s="553"/>
      <c r="BT386" s="554"/>
      <c r="BU386" s="84"/>
      <c r="BV386" s="553"/>
      <c r="BW386" s="554"/>
      <c r="BX386" s="84"/>
      <c r="BY386" s="553"/>
      <c r="BZ386" s="554"/>
      <c r="CA386" s="84"/>
      <c r="CB386" s="553"/>
      <c r="CC386" s="554"/>
      <c r="CD386" s="84"/>
      <c r="CE386" s="553"/>
      <c r="CF386" s="554"/>
      <c r="CG386" s="84"/>
      <c r="CH386" s="553"/>
      <c r="CI386" s="554"/>
      <c r="CJ386" s="554"/>
      <c r="CK386" s="554"/>
      <c r="CL386" s="554"/>
      <c r="CM386" s="554"/>
      <c r="CN386" s="554"/>
      <c r="CO386" s="554"/>
      <c r="CP386" s="554"/>
      <c r="CQ386" s="554"/>
      <c r="CR386" s="554"/>
      <c r="CS386" s="554"/>
      <c r="CT386" s="554"/>
      <c r="CU386" s="554"/>
      <c r="CV386" s="554"/>
      <c r="CW386" s="554"/>
      <c r="CX386" s="554"/>
      <c r="CY386" s="554">
        <v>199324000</v>
      </c>
      <c r="CZ386" s="84">
        <v>0</v>
      </c>
      <c r="DA386" s="84"/>
      <c r="DB386" s="856" t="s">
        <v>20809</v>
      </c>
      <c r="DC386" s="85">
        <v>1</v>
      </c>
      <c r="DD386" s="928"/>
      <c r="DE386" s="102" t="s">
        <v>19355</v>
      </c>
      <c r="DF386" s="928"/>
      <c r="DG386" s="555" t="s">
        <v>5498</v>
      </c>
      <c r="DH386" s="563" t="s">
        <v>2187</v>
      </c>
      <c r="DI386" s="557">
        <v>40675</v>
      </c>
      <c r="DJ386" s="564">
        <v>40668</v>
      </c>
      <c r="DK386" s="558">
        <v>34</v>
      </c>
      <c r="DL386" s="558" t="s">
        <v>15785</v>
      </c>
      <c r="DM386" s="619" t="s">
        <v>20554</v>
      </c>
      <c r="DN386" s="890">
        <v>199324000</v>
      </c>
      <c r="DO386" s="928"/>
      <c r="DP386" s="928"/>
      <c r="DQ386" s="928"/>
      <c r="DR386" s="928"/>
    </row>
    <row r="387" spans="1:122" ht="60.75" customHeight="1" thickTop="1" thickBot="1">
      <c r="A387" s="214">
        <v>416</v>
      </c>
      <c r="B387" s="214" t="s">
        <v>568</v>
      </c>
      <c r="C387" s="214" t="s">
        <v>86</v>
      </c>
      <c r="D387" s="374">
        <v>0</v>
      </c>
      <c r="E387" s="517">
        <v>40702</v>
      </c>
      <c r="F387" s="517">
        <v>40634</v>
      </c>
      <c r="G387" s="517">
        <v>40702</v>
      </c>
      <c r="H387" s="517">
        <v>40714</v>
      </c>
      <c r="I387" s="517">
        <v>40702</v>
      </c>
      <c r="J387" s="382">
        <v>28</v>
      </c>
      <c r="K387" s="551">
        <v>41555</v>
      </c>
      <c r="L387" s="552"/>
      <c r="M387" s="117">
        <v>40204</v>
      </c>
      <c r="N387" s="214" t="s">
        <v>16301</v>
      </c>
      <c r="O387" s="1166">
        <v>891800330</v>
      </c>
      <c r="P387" s="530"/>
      <c r="Q387" s="530"/>
      <c r="R387" s="530"/>
      <c r="S387" s="530"/>
      <c r="T387" s="530"/>
      <c r="U387" s="530"/>
      <c r="V387" s="530"/>
      <c r="W387" s="530"/>
      <c r="X387" s="530"/>
      <c r="Y387" s="530"/>
      <c r="Z387" s="530"/>
      <c r="AA387" s="530"/>
      <c r="AB387" s="214" t="s">
        <v>987</v>
      </c>
      <c r="AC387" s="214" t="s">
        <v>221</v>
      </c>
      <c r="AD387" s="214" t="s">
        <v>228</v>
      </c>
      <c r="AE387" s="214" t="s">
        <v>630</v>
      </c>
      <c r="AF387" s="214">
        <v>8</v>
      </c>
      <c r="AG387" s="626"/>
      <c r="AH387" s="636">
        <v>199840490</v>
      </c>
      <c r="AI387" s="634">
        <v>135712025</v>
      </c>
      <c r="AJ387" s="634">
        <v>335552515</v>
      </c>
      <c r="AK387" s="214" t="s">
        <v>1582</v>
      </c>
      <c r="AL387" s="214" t="s">
        <v>156</v>
      </c>
      <c r="AM387" s="86">
        <v>199840490</v>
      </c>
      <c r="AN387" s="86" t="s">
        <v>1472</v>
      </c>
      <c r="AO387" s="86" t="s">
        <v>11466</v>
      </c>
      <c r="AP387" s="97" t="s">
        <v>1538</v>
      </c>
      <c r="AQ387" s="84">
        <v>199840490</v>
      </c>
      <c r="AR387" s="553">
        <v>40714</v>
      </c>
      <c r="AS387" s="554">
        <v>62</v>
      </c>
      <c r="AT387" s="84">
        <v>0</v>
      </c>
      <c r="AU387" s="553"/>
      <c r="AV387" s="554"/>
      <c r="AW387" s="84">
        <v>0</v>
      </c>
      <c r="AX387" s="553"/>
      <c r="AY387" s="554"/>
      <c r="AZ387" s="84">
        <v>0</v>
      </c>
      <c r="BA387" s="553"/>
      <c r="BB387" s="554"/>
      <c r="BC387" s="84"/>
      <c r="BD387" s="553"/>
      <c r="BE387" s="554"/>
      <c r="BF387" s="84"/>
      <c r="BG387" s="553"/>
      <c r="BH387" s="554"/>
      <c r="BI387" s="84"/>
      <c r="BJ387" s="553"/>
      <c r="BK387" s="554"/>
      <c r="BL387" s="84"/>
      <c r="BM387" s="553"/>
      <c r="BN387" s="554"/>
      <c r="BO387" s="84"/>
      <c r="BP387" s="553"/>
      <c r="BQ387" s="554"/>
      <c r="BR387" s="84"/>
      <c r="BS387" s="553"/>
      <c r="BT387" s="554"/>
      <c r="BU387" s="84"/>
      <c r="BV387" s="553"/>
      <c r="BW387" s="554"/>
      <c r="BX387" s="84"/>
      <c r="BY387" s="553"/>
      <c r="BZ387" s="554"/>
      <c r="CA387" s="84"/>
      <c r="CB387" s="553"/>
      <c r="CC387" s="554"/>
      <c r="CD387" s="84"/>
      <c r="CE387" s="553"/>
      <c r="CF387" s="554"/>
      <c r="CG387" s="84"/>
      <c r="CH387" s="553"/>
      <c r="CI387" s="554"/>
      <c r="CJ387" s="554"/>
      <c r="CK387" s="554"/>
      <c r="CL387" s="554"/>
      <c r="CM387" s="554"/>
      <c r="CN387" s="554"/>
      <c r="CO387" s="554"/>
      <c r="CP387" s="554"/>
      <c r="CQ387" s="554"/>
      <c r="CR387" s="554"/>
      <c r="CS387" s="554"/>
      <c r="CT387" s="554"/>
      <c r="CU387" s="554"/>
      <c r="CV387" s="554"/>
      <c r="CW387" s="554"/>
      <c r="CX387" s="554"/>
      <c r="CY387" s="554">
        <v>199840490</v>
      </c>
      <c r="CZ387" s="84">
        <v>0</v>
      </c>
      <c r="DA387" s="84"/>
      <c r="DB387" s="856" t="s">
        <v>20809</v>
      </c>
      <c r="DC387" s="85">
        <v>1</v>
      </c>
      <c r="DD387" s="928"/>
      <c r="DE387" s="102" t="s">
        <v>19355</v>
      </c>
      <c r="DF387" s="928"/>
      <c r="DG387" s="555" t="s">
        <v>5499</v>
      </c>
      <c r="DH387" s="563" t="s">
        <v>2188</v>
      </c>
      <c r="DI387" s="557"/>
      <c r="DJ387" s="564">
        <v>40668</v>
      </c>
      <c r="DK387" s="558">
        <v>34</v>
      </c>
      <c r="DL387" s="558"/>
      <c r="DM387" s="619" t="s">
        <v>20554</v>
      </c>
      <c r="DN387" s="890">
        <v>199840490</v>
      </c>
      <c r="DO387" s="928"/>
      <c r="DP387" s="928"/>
      <c r="DQ387" s="928"/>
      <c r="DR387" s="928"/>
    </row>
    <row r="388" spans="1:122" ht="60.75" customHeight="1" thickTop="1" thickBot="1">
      <c r="A388" s="214">
        <v>417</v>
      </c>
      <c r="B388" s="214" t="s">
        <v>568</v>
      </c>
      <c r="C388" s="214" t="s">
        <v>86</v>
      </c>
      <c r="D388" s="374">
        <v>0</v>
      </c>
      <c r="E388" s="517">
        <v>40813</v>
      </c>
      <c r="F388" s="517">
        <v>40634</v>
      </c>
      <c r="G388" s="517">
        <v>40813</v>
      </c>
      <c r="H388" s="517">
        <v>40826</v>
      </c>
      <c r="I388" s="517">
        <v>40826</v>
      </c>
      <c r="J388" s="382">
        <v>28</v>
      </c>
      <c r="K388" s="551">
        <v>41680</v>
      </c>
      <c r="L388" s="552"/>
      <c r="M388" s="117">
        <v>40204</v>
      </c>
      <c r="N388" s="214" t="s">
        <v>101</v>
      </c>
      <c r="O388" s="1166">
        <v>890980040</v>
      </c>
      <c r="P388" s="530" t="s">
        <v>1097</v>
      </c>
      <c r="Q388" s="530" t="s">
        <v>1097</v>
      </c>
      <c r="R388" s="530" t="s">
        <v>1097</v>
      </c>
      <c r="S388" s="530" t="s">
        <v>1097</v>
      </c>
      <c r="T388" s="530" t="s">
        <v>1097</v>
      </c>
      <c r="U388" s="530" t="s">
        <v>1097</v>
      </c>
      <c r="V388" s="530" t="s">
        <v>1097</v>
      </c>
      <c r="W388" s="530" t="s">
        <v>1097</v>
      </c>
      <c r="X388" s="530" t="s">
        <v>1097</v>
      </c>
      <c r="Y388" s="530" t="s">
        <v>1097</v>
      </c>
      <c r="Z388" s="530" t="s">
        <v>1097</v>
      </c>
      <c r="AA388" s="530" t="s">
        <v>1097</v>
      </c>
      <c r="AB388" s="214" t="s">
        <v>988</v>
      </c>
      <c r="AC388" s="214" t="s">
        <v>221</v>
      </c>
      <c r="AD388" s="214" t="s">
        <v>228</v>
      </c>
      <c r="AE388" s="214" t="s">
        <v>630</v>
      </c>
      <c r="AF388" s="214">
        <v>8</v>
      </c>
      <c r="AG388" s="626"/>
      <c r="AH388" s="636">
        <v>144128000</v>
      </c>
      <c r="AI388" s="634">
        <v>173896960</v>
      </c>
      <c r="AJ388" s="634">
        <v>318024960</v>
      </c>
      <c r="AK388" s="214" t="s">
        <v>1584</v>
      </c>
      <c r="AL388" s="214" t="s">
        <v>156</v>
      </c>
      <c r="AM388" s="86">
        <v>144128000</v>
      </c>
      <c r="AN388" s="86" t="s">
        <v>14361</v>
      </c>
      <c r="AO388" s="86" t="s">
        <v>8485</v>
      </c>
      <c r="AP388" s="97" t="s">
        <v>1509</v>
      </c>
      <c r="AQ388" s="84">
        <v>144128000</v>
      </c>
      <c r="AR388" s="553">
        <v>40826</v>
      </c>
      <c r="AS388" s="554">
        <v>79</v>
      </c>
      <c r="AT388" s="84"/>
      <c r="AU388" s="553"/>
      <c r="AV388" s="554"/>
      <c r="AW388" s="84"/>
      <c r="AX388" s="553"/>
      <c r="AY388" s="554"/>
      <c r="AZ388" s="84"/>
      <c r="BA388" s="553"/>
      <c r="BB388" s="554"/>
      <c r="BC388" s="84"/>
      <c r="BD388" s="553"/>
      <c r="BE388" s="554"/>
      <c r="BF388" s="84"/>
      <c r="BG388" s="553"/>
      <c r="BH388" s="554"/>
      <c r="BI388" s="84"/>
      <c r="BJ388" s="553"/>
      <c r="BK388" s="554"/>
      <c r="BL388" s="84"/>
      <c r="BM388" s="553"/>
      <c r="BN388" s="554"/>
      <c r="BO388" s="84"/>
      <c r="BP388" s="553"/>
      <c r="BQ388" s="554"/>
      <c r="BR388" s="84"/>
      <c r="BS388" s="553"/>
      <c r="BT388" s="554"/>
      <c r="BU388" s="84"/>
      <c r="BV388" s="553"/>
      <c r="BW388" s="554"/>
      <c r="BX388" s="84"/>
      <c r="BY388" s="553"/>
      <c r="BZ388" s="554"/>
      <c r="CA388" s="84"/>
      <c r="CB388" s="553"/>
      <c r="CC388" s="554"/>
      <c r="CD388" s="84"/>
      <c r="CE388" s="553"/>
      <c r="CF388" s="554"/>
      <c r="CG388" s="84"/>
      <c r="CH388" s="553"/>
      <c r="CI388" s="554"/>
      <c r="CJ388" s="554"/>
      <c r="CK388" s="554"/>
      <c r="CL388" s="554"/>
      <c r="CM388" s="554"/>
      <c r="CN388" s="554"/>
      <c r="CO388" s="554"/>
      <c r="CP388" s="554"/>
      <c r="CQ388" s="554"/>
      <c r="CR388" s="554"/>
      <c r="CS388" s="554"/>
      <c r="CT388" s="554"/>
      <c r="CU388" s="554"/>
      <c r="CV388" s="554"/>
      <c r="CW388" s="554"/>
      <c r="CX388" s="554"/>
      <c r="CY388" s="554">
        <v>144128000</v>
      </c>
      <c r="CZ388" s="84">
        <v>0</v>
      </c>
      <c r="DA388" s="84"/>
      <c r="DB388" s="856" t="s">
        <v>20809</v>
      </c>
      <c r="DC388" s="85">
        <v>1</v>
      </c>
      <c r="DD388" s="928"/>
      <c r="DE388" s="102" t="s">
        <v>19355</v>
      </c>
      <c r="DF388" s="928"/>
      <c r="DG388" s="555" t="s">
        <v>5500</v>
      </c>
      <c r="DH388" s="563" t="s">
        <v>2189</v>
      </c>
      <c r="DI388" s="557"/>
      <c r="DJ388" s="564">
        <v>40668</v>
      </c>
      <c r="DK388" s="558">
        <v>34</v>
      </c>
      <c r="DL388" s="558" t="s">
        <v>15785</v>
      </c>
      <c r="DM388" s="619" t="s">
        <v>20554</v>
      </c>
      <c r="DN388" s="890">
        <v>144128000</v>
      </c>
      <c r="DO388" s="928"/>
      <c r="DP388" s="928"/>
      <c r="DQ388" s="928"/>
      <c r="DR388" s="928"/>
    </row>
    <row r="389" spans="1:122" ht="60.75" customHeight="1" thickTop="1" thickBot="1">
      <c r="A389" s="214">
        <v>371</v>
      </c>
      <c r="B389" s="214" t="s">
        <v>568</v>
      </c>
      <c r="C389" s="214" t="s">
        <v>86</v>
      </c>
      <c r="D389" s="374">
        <v>0</v>
      </c>
      <c r="E389" s="517">
        <v>40704</v>
      </c>
      <c r="F389" s="517">
        <v>40634</v>
      </c>
      <c r="G389" s="517">
        <v>40704</v>
      </c>
      <c r="H389" s="517">
        <v>40714</v>
      </c>
      <c r="I389" s="517">
        <v>40704</v>
      </c>
      <c r="J389" s="382">
        <v>22</v>
      </c>
      <c r="K389" s="551">
        <v>41374</v>
      </c>
      <c r="L389" s="552"/>
      <c r="M389" s="117">
        <v>40529</v>
      </c>
      <c r="N389" s="214" t="s">
        <v>303</v>
      </c>
      <c r="O389" s="1166">
        <v>890000432</v>
      </c>
      <c r="P389" s="530"/>
      <c r="Q389" s="530"/>
      <c r="R389" s="530"/>
      <c r="S389" s="530"/>
      <c r="T389" s="530"/>
      <c r="U389" s="530"/>
      <c r="V389" s="530"/>
      <c r="W389" s="530"/>
      <c r="X389" s="530"/>
      <c r="Y389" s="530"/>
      <c r="Z389" s="530"/>
      <c r="AA389" s="530"/>
      <c r="AB389" s="214" t="s">
        <v>989</v>
      </c>
      <c r="AC389" s="214" t="s">
        <v>221</v>
      </c>
      <c r="AD389" s="214" t="s">
        <v>228</v>
      </c>
      <c r="AE389" s="214" t="s">
        <v>313</v>
      </c>
      <c r="AF389" s="214">
        <v>228</v>
      </c>
      <c r="AG389" s="626"/>
      <c r="AH389" s="636">
        <v>48000000</v>
      </c>
      <c r="AI389" s="634">
        <v>40200000</v>
      </c>
      <c r="AJ389" s="634">
        <v>88200000</v>
      </c>
      <c r="AK389" s="214" t="s">
        <v>744</v>
      </c>
      <c r="AL389" s="214" t="s">
        <v>156</v>
      </c>
      <c r="AM389" s="86">
        <v>48000000</v>
      </c>
      <c r="AN389" s="86" t="s">
        <v>1459</v>
      </c>
      <c r="AO389" s="86" t="s">
        <v>12895</v>
      </c>
      <c r="AP389" s="97" t="s">
        <v>1522</v>
      </c>
      <c r="AQ389" s="84">
        <v>48000000</v>
      </c>
      <c r="AR389" s="553">
        <v>40714</v>
      </c>
      <c r="AS389" s="554">
        <v>62</v>
      </c>
      <c r="AT389" s="84">
        <v>0</v>
      </c>
      <c r="AU389" s="553"/>
      <c r="AV389" s="554"/>
      <c r="AW389" s="84">
        <v>0</v>
      </c>
      <c r="AX389" s="553"/>
      <c r="AY389" s="554"/>
      <c r="AZ389" s="84">
        <v>0</v>
      </c>
      <c r="BA389" s="553"/>
      <c r="BB389" s="554"/>
      <c r="BC389" s="84"/>
      <c r="BD389" s="553"/>
      <c r="BE389" s="554"/>
      <c r="BF389" s="84"/>
      <c r="BG389" s="553"/>
      <c r="BH389" s="554"/>
      <c r="BI389" s="84"/>
      <c r="BJ389" s="553"/>
      <c r="BK389" s="554"/>
      <c r="BL389" s="84"/>
      <c r="BM389" s="553"/>
      <c r="BN389" s="554"/>
      <c r="BO389" s="84"/>
      <c r="BP389" s="553"/>
      <c r="BQ389" s="554"/>
      <c r="BR389" s="84"/>
      <c r="BS389" s="553"/>
      <c r="BT389" s="554"/>
      <c r="BU389" s="84"/>
      <c r="BV389" s="553"/>
      <c r="BW389" s="554"/>
      <c r="BX389" s="84"/>
      <c r="BY389" s="553"/>
      <c r="BZ389" s="554"/>
      <c r="CA389" s="84"/>
      <c r="CB389" s="553"/>
      <c r="CC389" s="554"/>
      <c r="CD389" s="84"/>
      <c r="CE389" s="553"/>
      <c r="CF389" s="554"/>
      <c r="CG389" s="84"/>
      <c r="CH389" s="553"/>
      <c r="CI389" s="554"/>
      <c r="CJ389" s="554"/>
      <c r="CK389" s="554"/>
      <c r="CL389" s="554"/>
      <c r="CM389" s="554"/>
      <c r="CN389" s="554"/>
      <c r="CO389" s="554"/>
      <c r="CP389" s="554"/>
      <c r="CQ389" s="554"/>
      <c r="CR389" s="554"/>
      <c r="CS389" s="554"/>
      <c r="CT389" s="554"/>
      <c r="CU389" s="554"/>
      <c r="CV389" s="554"/>
      <c r="CW389" s="554"/>
      <c r="CX389" s="554"/>
      <c r="CY389" s="554">
        <v>48000000</v>
      </c>
      <c r="CZ389" s="84">
        <v>0</v>
      </c>
      <c r="DA389" s="84"/>
      <c r="DB389" s="856" t="s">
        <v>20809</v>
      </c>
      <c r="DC389" s="85">
        <v>1</v>
      </c>
      <c r="DD389" s="928"/>
      <c r="DE389" s="102" t="s">
        <v>19355</v>
      </c>
      <c r="DF389" s="928"/>
      <c r="DG389" s="555" t="s">
        <v>5501</v>
      </c>
      <c r="DH389" s="928" t="s">
        <v>2208</v>
      </c>
      <c r="DI389" s="557"/>
      <c r="DJ389" s="166">
        <v>40652</v>
      </c>
      <c r="DK389" s="558">
        <v>18</v>
      </c>
      <c r="DL389" s="558" t="s">
        <v>15785</v>
      </c>
      <c r="DM389" s="619" t="s">
        <v>20589</v>
      </c>
      <c r="DN389" s="890">
        <v>48000000</v>
      </c>
      <c r="DO389" s="928"/>
      <c r="DP389" s="928"/>
      <c r="DQ389" s="928"/>
      <c r="DR389" s="928"/>
    </row>
    <row r="390" spans="1:122" ht="60.75" customHeight="1" thickTop="1" thickBot="1">
      <c r="A390" s="214">
        <v>372</v>
      </c>
      <c r="B390" s="214" t="s">
        <v>568</v>
      </c>
      <c r="C390" s="214" t="s">
        <v>86</v>
      </c>
      <c r="D390" s="374">
        <v>0</v>
      </c>
      <c r="E390" s="517">
        <v>40711</v>
      </c>
      <c r="F390" s="517">
        <v>40634</v>
      </c>
      <c r="G390" s="517">
        <v>40711</v>
      </c>
      <c r="H390" s="517">
        <v>40736</v>
      </c>
      <c r="I390" s="517">
        <v>40711</v>
      </c>
      <c r="J390" s="382">
        <v>28</v>
      </c>
      <c r="K390" s="551">
        <v>41564</v>
      </c>
      <c r="L390" s="552"/>
      <c r="M390" s="117">
        <v>40529</v>
      </c>
      <c r="N390" s="214" t="s">
        <v>15234</v>
      </c>
      <c r="O390" s="1166">
        <v>890201213</v>
      </c>
      <c r="P390" s="530"/>
      <c r="Q390" s="530"/>
      <c r="R390" s="530"/>
      <c r="S390" s="530"/>
      <c r="T390" s="530"/>
      <c r="U390" s="530"/>
      <c r="V390" s="530"/>
      <c r="W390" s="530"/>
      <c r="X390" s="530"/>
      <c r="Y390" s="530"/>
      <c r="Z390" s="530"/>
      <c r="AA390" s="530"/>
      <c r="AB390" s="214" t="s">
        <v>990</v>
      </c>
      <c r="AC390" s="214" t="s">
        <v>221</v>
      </c>
      <c r="AD390" s="214" t="s">
        <v>228</v>
      </c>
      <c r="AE390" s="214" t="s">
        <v>313</v>
      </c>
      <c r="AF390" s="214">
        <v>228</v>
      </c>
      <c r="AG390" s="626"/>
      <c r="AH390" s="636">
        <v>81125000</v>
      </c>
      <c r="AI390" s="634">
        <v>360880000</v>
      </c>
      <c r="AJ390" s="634">
        <v>442005000</v>
      </c>
      <c r="AK390" s="214" t="s">
        <v>743</v>
      </c>
      <c r="AL390" s="214" t="s">
        <v>156</v>
      </c>
      <c r="AM390" s="86">
        <v>81125000</v>
      </c>
      <c r="AN390" s="86" t="s">
        <v>1453</v>
      </c>
      <c r="AO390" s="86" t="s">
        <v>2852</v>
      </c>
      <c r="AP390" s="97" t="s">
        <v>1524</v>
      </c>
      <c r="AQ390" s="84">
        <v>81125000</v>
      </c>
      <c r="AR390" s="553">
        <v>40736</v>
      </c>
      <c r="AS390" s="554">
        <v>63</v>
      </c>
      <c r="AT390" s="84">
        <v>0</v>
      </c>
      <c r="AU390" s="553"/>
      <c r="AV390" s="554"/>
      <c r="AW390" s="84">
        <v>0</v>
      </c>
      <c r="AX390" s="553"/>
      <c r="AY390" s="554"/>
      <c r="AZ390" s="84">
        <v>0</v>
      </c>
      <c r="BA390" s="553"/>
      <c r="BB390" s="554"/>
      <c r="BC390" s="84"/>
      <c r="BD390" s="553"/>
      <c r="BE390" s="554"/>
      <c r="BF390" s="84"/>
      <c r="BG390" s="553"/>
      <c r="BH390" s="554"/>
      <c r="BI390" s="84"/>
      <c r="BJ390" s="553"/>
      <c r="BK390" s="554"/>
      <c r="BL390" s="84"/>
      <c r="BM390" s="553"/>
      <c r="BN390" s="554"/>
      <c r="BO390" s="84"/>
      <c r="BP390" s="553"/>
      <c r="BQ390" s="554"/>
      <c r="BR390" s="84"/>
      <c r="BS390" s="553"/>
      <c r="BT390" s="554"/>
      <c r="BU390" s="84"/>
      <c r="BV390" s="553"/>
      <c r="BW390" s="554"/>
      <c r="BX390" s="84"/>
      <c r="BY390" s="553"/>
      <c r="BZ390" s="554"/>
      <c r="CA390" s="84"/>
      <c r="CB390" s="553"/>
      <c r="CC390" s="554"/>
      <c r="CD390" s="84"/>
      <c r="CE390" s="553"/>
      <c r="CF390" s="554"/>
      <c r="CG390" s="84"/>
      <c r="CH390" s="553"/>
      <c r="CI390" s="554"/>
      <c r="CJ390" s="554"/>
      <c r="CK390" s="554"/>
      <c r="CL390" s="554"/>
      <c r="CM390" s="554"/>
      <c r="CN390" s="554"/>
      <c r="CO390" s="554"/>
      <c r="CP390" s="554"/>
      <c r="CQ390" s="554"/>
      <c r="CR390" s="554"/>
      <c r="CS390" s="554"/>
      <c r="CT390" s="554"/>
      <c r="CU390" s="554"/>
      <c r="CV390" s="554"/>
      <c r="CW390" s="554"/>
      <c r="CX390" s="554"/>
      <c r="CY390" s="554">
        <v>81125000</v>
      </c>
      <c r="CZ390" s="84">
        <v>0</v>
      </c>
      <c r="DA390" s="84"/>
      <c r="DB390" s="856" t="s">
        <v>20809</v>
      </c>
      <c r="DC390" s="85">
        <v>1</v>
      </c>
      <c r="DD390" s="928"/>
      <c r="DE390" s="102" t="s">
        <v>19355</v>
      </c>
      <c r="DF390" s="928"/>
      <c r="DG390" s="555" t="s">
        <v>5502</v>
      </c>
      <c r="DH390" s="928" t="s">
        <v>2209</v>
      </c>
      <c r="DI390" s="557"/>
      <c r="DJ390" s="166">
        <v>40652</v>
      </c>
      <c r="DK390" s="558">
        <v>18</v>
      </c>
      <c r="DL390" s="558"/>
      <c r="DM390" s="619" t="s">
        <v>20589</v>
      </c>
      <c r="DN390" s="890">
        <v>81125000</v>
      </c>
      <c r="DO390" s="928"/>
      <c r="DP390" s="928"/>
      <c r="DQ390" s="928"/>
      <c r="DR390" s="928"/>
    </row>
    <row r="391" spans="1:122" ht="60.75" customHeight="1" thickTop="1" thickBot="1">
      <c r="A391" s="214">
        <v>373</v>
      </c>
      <c r="B391" s="214" t="s">
        <v>568</v>
      </c>
      <c r="C391" s="214" t="s">
        <v>86</v>
      </c>
      <c r="D391" s="374">
        <v>0</v>
      </c>
      <c r="E391" s="517">
        <v>40675</v>
      </c>
      <c r="F391" s="517">
        <v>40634</v>
      </c>
      <c r="G391" s="517">
        <v>40675</v>
      </c>
      <c r="H391" s="517">
        <v>40687</v>
      </c>
      <c r="I391" s="517">
        <v>40687</v>
      </c>
      <c r="J391" s="382">
        <v>28</v>
      </c>
      <c r="K391" s="551">
        <v>41541</v>
      </c>
      <c r="L391" s="552"/>
      <c r="M391" s="117">
        <v>40204</v>
      </c>
      <c r="N391" s="214" t="s">
        <v>101</v>
      </c>
      <c r="O391" s="1166">
        <v>890980040</v>
      </c>
      <c r="P391" s="530"/>
      <c r="Q391" s="530"/>
      <c r="R391" s="530"/>
      <c r="S391" s="530"/>
      <c r="T391" s="530"/>
      <c r="U391" s="530"/>
      <c r="V391" s="530"/>
      <c r="W391" s="530"/>
      <c r="X391" s="530"/>
      <c r="Y391" s="530"/>
      <c r="Z391" s="530"/>
      <c r="AA391" s="530"/>
      <c r="AB391" s="214" t="s">
        <v>783</v>
      </c>
      <c r="AC391" s="214" t="s">
        <v>221</v>
      </c>
      <c r="AD391" s="214" t="s">
        <v>228</v>
      </c>
      <c r="AE391" s="214" t="s">
        <v>630</v>
      </c>
      <c r="AF391" s="214">
        <v>8</v>
      </c>
      <c r="AG391" s="626"/>
      <c r="AH391" s="636">
        <v>200000000</v>
      </c>
      <c r="AI391" s="634">
        <v>143600000</v>
      </c>
      <c r="AJ391" s="634">
        <v>343600000</v>
      </c>
      <c r="AK391" s="214" t="s">
        <v>760</v>
      </c>
      <c r="AL391" s="214" t="s">
        <v>156</v>
      </c>
      <c r="AM391" s="86">
        <v>200000000</v>
      </c>
      <c r="AN391" s="86" t="s">
        <v>14361</v>
      </c>
      <c r="AO391" s="86" t="s">
        <v>8485</v>
      </c>
      <c r="AP391" s="97" t="s">
        <v>1509</v>
      </c>
      <c r="AQ391" s="84">
        <v>200000000</v>
      </c>
      <c r="AR391" s="553">
        <v>40687</v>
      </c>
      <c r="AS391" s="554">
        <v>53</v>
      </c>
      <c r="AT391" s="84">
        <v>0</v>
      </c>
      <c r="AU391" s="553"/>
      <c r="AV391" s="554"/>
      <c r="AW391" s="84">
        <v>0</v>
      </c>
      <c r="AX391" s="553"/>
      <c r="AY391" s="554"/>
      <c r="AZ391" s="84">
        <v>0</v>
      </c>
      <c r="BA391" s="553"/>
      <c r="BB391" s="554"/>
      <c r="BC391" s="84"/>
      <c r="BD391" s="553"/>
      <c r="BE391" s="554"/>
      <c r="BF391" s="84"/>
      <c r="BG391" s="553"/>
      <c r="BH391" s="554"/>
      <c r="BI391" s="84"/>
      <c r="BJ391" s="553"/>
      <c r="BK391" s="554"/>
      <c r="BL391" s="84"/>
      <c r="BM391" s="553"/>
      <c r="BN391" s="554"/>
      <c r="BO391" s="84"/>
      <c r="BP391" s="553"/>
      <c r="BQ391" s="554"/>
      <c r="BR391" s="84"/>
      <c r="BS391" s="553"/>
      <c r="BT391" s="554"/>
      <c r="BU391" s="84"/>
      <c r="BV391" s="553"/>
      <c r="BW391" s="554"/>
      <c r="BX391" s="84"/>
      <c r="BY391" s="553"/>
      <c r="BZ391" s="554"/>
      <c r="CA391" s="84"/>
      <c r="CB391" s="553"/>
      <c r="CC391" s="554"/>
      <c r="CD391" s="84"/>
      <c r="CE391" s="553"/>
      <c r="CF391" s="554"/>
      <c r="CG391" s="84"/>
      <c r="CH391" s="553"/>
      <c r="CI391" s="554"/>
      <c r="CJ391" s="554"/>
      <c r="CK391" s="554"/>
      <c r="CL391" s="554"/>
      <c r="CM391" s="554"/>
      <c r="CN391" s="554"/>
      <c r="CO391" s="554"/>
      <c r="CP391" s="554"/>
      <c r="CQ391" s="554"/>
      <c r="CR391" s="554"/>
      <c r="CS391" s="554"/>
      <c r="CT391" s="554"/>
      <c r="CU391" s="554"/>
      <c r="CV391" s="554"/>
      <c r="CW391" s="554"/>
      <c r="CX391" s="554"/>
      <c r="CY391" s="554">
        <v>200000000</v>
      </c>
      <c r="CZ391" s="84">
        <v>0</v>
      </c>
      <c r="DA391" s="84"/>
      <c r="DB391" s="856" t="s">
        <v>20809</v>
      </c>
      <c r="DC391" s="85">
        <v>1</v>
      </c>
      <c r="DD391" s="928"/>
      <c r="DE391" s="102" t="s">
        <v>14525</v>
      </c>
      <c r="DF391" s="928"/>
      <c r="DG391" s="555" t="s">
        <v>5503</v>
      </c>
      <c r="DH391" s="928" t="s">
        <v>2210</v>
      </c>
      <c r="DI391" s="557"/>
      <c r="DJ391" s="166">
        <v>40666</v>
      </c>
      <c r="DK391" s="558">
        <v>32</v>
      </c>
      <c r="DL391" s="558" t="s">
        <v>15785</v>
      </c>
      <c r="DM391" s="619" t="s">
        <v>20554</v>
      </c>
      <c r="DN391" s="890">
        <v>200000000</v>
      </c>
      <c r="DO391" s="928"/>
      <c r="DP391" s="928"/>
      <c r="DQ391" s="928"/>
      <c r="DR391" s="928"/>
    </row>
    <row r="392" spans="1:122" ht="60.75" customHeight="1" thickTop="1" thickBot="1">
      <c r="A392" s="214">
        <v>374</v>
      </c>
      <c r="B392" s="214" t="s">
        <v>568</v>
      </c>
      <c r="C392" s="214" t="s">
        <v>86</v>
      </c>
      <c r="D392" s="374">
        <v>0</v>
      </c>
      <c r="E392" s="517">
        <v>40669</v>
      </c>
      <c r="F392" s="517">
        <v>40634</v>
      </c>
      <c r="G392" s="517">
        <v>40669</v>
      </c>
      <c r="H392" s="517">
        <v>40686</v>
      </c>
      <c r="I392" s="517">
        <v>40686</v>
      </c>
      <c r="J392" s="382">
        <v>34</v>
      </c>
      <c r="K392" s="551">
        <v>41721</v>
      </c>
      <c r="L392" s="552"/>
      <c r="M392" s="117">
        <v>40204</v>
      </c>
      <c r="N392" s="214" t="s">
        <v>101</v>
      </c>
      <c r="O392" s="1166">
        <v>890980040</v>
      </c>
      <c r="P392" s="530" t="s">
        <v>1097</v>
      </c>
      <c r="Q392" s="530" t="s">
        <v>1097</v>
      </c>
      <c r="R392" s="530" t="s">
        <v>1097</v>
      </c>
      <c r="S392" s="530" t="s">
        <v>1097</v>
      </c>
      <c r="T392" s="530" t="s">
        <v>1097</v>
      </c>
      <c r="U392" s="530" t="s">
        <v>1097</v>
      </c>
      <c r="V392" s="530" t="s">
        <v>1097</v>
      </c>
      <c r="W392" s="530" t="s">
        <v>1097</v>
      </c>
      <c r="X392" s="530" t="s">
        <v>1097</v>
      </c>
      <c r="Y392" s="530" t="s">
        <v>1097</v>
      </c>
      <c r="Z392" s="530" t="s">
        <v>1097</v>
      </c>
      <c r="AA392" s="530" t="s">
        <v>1097</v>
      </c>
      <c r="AB392" s="214" t="s">
        <v>752</v>
      </c>
      <c r="AC392" s="214" t="s">
        <v>221</v>
      </c>
      <c r="AD392" s="214" t="s">
        <v>228</v>
      </c>
      <c r="AE392" s="214" t="s">
        <v>630</v>
      </c>
      <c r="AF392" s="214">
        <v>8</v>
      </c>
      <c r="AG392" s="626"/>
      <c r="AH392" s="636">
        <v>200000000</v>
      </c>
      <c r="AI392" s="634">
        <v>220000000</v>
      </c>
      <c r="AJ392" s="634">
        <v>420000000</v>
      </c>
      <c r="AK392" s="214" t="s">
        <v>815</v>
      </c>
      <c r="AL392" s="214" t="s">
        <v>156</v>
      </c>
      <c r="AM392" s="86">
        <v>200000000</v>
      </c>
      <c r="AN392" s="86" t="s">
        <v>14361</v>
      </c>
      <c r="AO392" s="86" t="s">
        <v>8485</v>
      </c>
      <c r="AP392" s="97" t="s">
        <v>1509</v>
      </c>
      <c r="AQ392" s="84">
        <v>200000000</v>
      </c>
      <c r="AR392" s="553">
        <v>40686</v>
      </c>
      <c r="AS392" s="554">
        <v>52</v>
      </c>
      <c r="AT392" s="84">
        <v>0</v>
      </c>
      <c r="AU392" s="553"/>
      <c r="AV392" s="554"/>
      <c r="AW392" s="84">
        <v>0</v>
      </c>
      <c r="AX392" s="553"/>
      <c r="AY392" s="554"/>
      <c r="AZ392" s="84">
        <v>0</v>
      </c>
      <c r="BA392" s="553"/>
      <c r="BB392" s="554"/>
      <c r="BC392" s="84"/>
      <c r="BD392" s="553"/>
      <c r="BE392" s="554"/>
      <c r="BF392" s="84"/>
      <c r="BG392" s="553"/>
      <c r="BH392" s="554"/>
      <c r="BI392" s="84"/>
      <c r="BJ392" s="553"/>
      <c r="BK392" s="554"/>
      <c r="BL392" s="84"/>
      <c r="BM392" s="553"/>
      <c r="BN392" s="554"/>
      <c r="BO392" s="84"/>
      <c r="BP392" s="553"/>
      <c r="BQ392" s="554"/>
      <c r="BR392" s="84"/>
      <c r="BS392" s="553"/>
      <c r="BT392" s="554"/>
      <c r="BU392" s="84"/>
      <c r="BV392" s="553"/>
      <c r="BW392" s="554"/>
      <c r="BX392" s="84"/>
      <c r="BY392" s="553"/>
      <c r="BZ392" s="554"/>
      <c r="CA392" s="84"/>
      <c r="CB392" s="553"/>
      <c r="CC392" s="554"/>
      <c r="CD392" s="84"/>
      <c r="CE392" s="553"/>
      <c r="CF392" s="554"/>
      <c r="CG392" s="84"/>
      <c r="CH392" s="553"/>
      <c r="CI392" s="554"/>
      <c r="CJ392" s="554"/>
      <c r="CK392" s="554"/>
      <c r="CL392" s="554"/>
      <c r="CM392" s="554"/>
      <c r="CN392" s="554"/>
      <c r="CO392" s="554"/>
      <c r="CP392" s="554"/>
      <c r="CQ392" s="554"/>
      <c r="CR392" s="554"/>
      <c r="CS392" s="554"/>
      <c r="CT392" s="554"/>
      <c r="CU392" s="554"/>
      <c r="CV392" s="554"/>
      <c r="CW392" s="554"/>
      <c r="CX392" s="554"/>
      <c r="CY392" s="554">
        <v>200000000</v>
      </c>
      <c r="CZ392" s="84">
        <v>0</v>
      </c>
      <c r="DA392" s="84"/>
      <c r="DB392" s="856" t="s">
        <v>20280</v>
      </c>
      <c r="DC392" s="85">
        <v>1</v>
      </c>
      <c r="DD392" s="928"/>
      <c r="DE392" s="102" t="s">
        <v>14525</v>
      </c>
      <c r="DF392" s="928"/>
      <c r="DG392" s="555" t="s">
        <v>5504</v>
      </c>
      <c r="DH392" s="928" t="s">
        <v>2211</v>
      </c>
      <c r="DI392" s="557"/>
      <c r="DJ392" s="166">
        <v>40659</v>
      </c>
      <c r="DK392" s="558">
        <v>25</v>
      </c>
      <c r="DL392" s="558" t="s">
        <v>15785</v>
      </c>
      <c r="DM392" s="619" t="s">
        <v>20554</v>
      </c>
      <c r="DN392" s="890">
        <v>200000000</v>
      </c>
      <c r="DO392" s="928"/>
      <c r="DP392" s="928"/>
      <c r="DQ392" s="928"/>
      <c r="DR392" s="928"/>
    </row>
    <row r="393" spans="1:122" ht="60.75" customHeight="1" thickTop="1" thickBot="1">
      <c r="A393" s="214">
        <v>375</v>
      </c>
      <c r="B393" s="214" t="s">
        <v>568</v>
      </c>
      <c r="C393" s="214" t="s">
        <v>86</v>
      </c>
      <c r="D393" s="374">
        <v>0</v>
      </c>
      <c r="E393" s="517">
        <v>40711</v>
      </c>
      <c r="F393" s="517">
        <v>40634</v>
      </c>
      <c r="G393" s="517">
        <v>40711</v>
      </c>
      <c r="H393" s="517">
        <v>40736</v>
      </c>
      <c r="I393" s="517">
        <v>40736</v>
      </c>
      <c r="J393" s="382">
        <v>38</v>
      </c>
      <c r="K393" s="551">
        <v>41894</v>
      </c>
      <c r="L393" s="552">
        <v>40711</v>
      </c>
      <c r="M393" s="117">
        <v>40529</v>
      </c>
      <c r="N393" s="214" t="s">
        <v>691</v>
      </c>
      <c r="O393" s="1166">
        <v>899999063</v>
      </c>
      <c r="P393" s="530" t="s">
        <v>1097</v>
      </c>
      <c r="Q393" s="530" t="s">
        <v>1097</v>
      </c>
      <c r="R393" s="530" t="s">
        <v>1097</v>
      </c>
      <c r="S393" s="530" t="s">
        <v>1097</v>
      </c>
      <c r="T393" s="530" t="s">
        <v>1097</v>
      </c>
      <c r="U393" s="530" t="s">
        <v>1097</v>
      </c>
      <c r="V393" s="530" t="s">
        <v>1097</v>
      </c>
      <c r="W393" s="530" t="s">
        <v>1097</v>
      </c>
      <c r="X393" s="530" t="s">
        <v>1097</v>
      </c>
      <c r="Y393" s="530" t="s">
        <v>1097</v>
      </c>
      <c r="Z393" s="530" t="s">
        <v>1097</v>
      </c>
      <c r="AA393" s="530" t="s">
        <v>1097</v>
      </c>
      <c r="AB393" s="214" t="s">
        <v>15687</v>
      </c>
      <c r="AC393" s="214" t="s">
        <v>221</v>
      </c>
      <c r="AD393" s="214" t="s">
        <v>228</v>
      </c>
      <c r="AE393" s="214" t="s">
        <v>313</v>
      </c>
      <c r="AF393" s="214">
        <v>228</v>
      </c>
      <c r="AG393" s="626"/>
      <c r="AH393" s="636">
        <v>196600000</v>
      </c>
      <c r="AI393" s="634">
        <v>217400000</v>
      </c>
      <c r="AJ393" s="634">
        <v>414000000</v>
      </c>
      <c r="AK393" s="214" t="s">
        <v>871</v>
      </c>
      <c r="AL393" s="214" t="s">
        <v>156</v>
      </c>
      <c r="AM393" s="86">
        <v>196600000</v>
      </c>
      <c r="AN393" s="86" t="s">
        <v>14315</v>
      </c>
      <c r="AO393" s="86" t="s">
        <v>14315</v>
      </c>
      <c r="AP393" s="97" t="s">
        <v>1525</v>
      </c>
      <c r="AQ393" s="84">
        <v>196600000</v>
      </c>
      <c r="AR393" s="553">
        <v>40736</v>
      </c>
      <c r="AS393" s="554">
        <v>63</v>
      </c>
      <c r="AT393" s="84">
        <v>0</v>
      </c>
      <c r="AU393" s="553"/>
      <c r="AV393" s="554"/>
      <c r="AW393" s="84">
        <v>0</v>
      </c>
      <c r="AX393" s="553"/>
      <c r="AY393" s="554"/>
      <c r="AZ393" s="84">
        <v>0</v>
      </c>
      <c r="BA393" s="553"/>
      <c r="BB393" s="554"/>
      <c r="BC393" s="84"/>
      <c r="BD393" s="553"/>
      <c r="BE393" s="554"/>
      <c r="BF393" s="84"/>
      <c r="BG393" s="553"/>
      <c r="BH393" s="554"/>
      <c r="BI393" s="84"/>
      <c r="BJ393" s="553"/>
      <c r="BK393" s="554"/>
      <c r="BL393" s="84"/>
      <c r="BM393" s="553"/>
      <c r="BN393" s="554"/>
      <c r="BO393" s="84"/>
      <c r="BP393" s="553"/>
      <c r="BQ393" s="554"/>
      <c r="BR393" s="84"/>
      <c r="BS393" s="553"/>
      <c r="BT393" s="554"/>
      <c r="BU393" s="84"/>
      <c r="BV393" s="553"/>
      <c r="BW393" s="554"/>
      <c r="BX393" s="84"/>
      <c r="BY393" s="553"/>
      <c r="BZ393" s="554"/>
      <c r="CA393" s="84"/>
      <c r="CB393" s="553"/>
      <c r="CC393" s="554"/>
      <c r="CD393" s="84"/>
      <c r="CE393" s="553"/>
      <c r="CF393" s="554"/>
      <c r="CG393" s="84"/>
      <c r="CH393" s="553"/>
      <c r="CI393" s="554"/>
      <c r="CJ393" s="554"/>
      <c r="CK393" s="554"/>
      <c r="CL393" s="554"/>
      <c r="CM393" s="554"/>
      <c r="CN393" s="554"/>
      <c r="CO393" s="554"/>
      <c r="CP393" s="554"/>
      <c r="CQ393" s="554"/>
      <c r="CR393" s="554"/>
      <c r="CS393" s="554"/>
      <c r="CT393" s="554"/>
      <c r="CU393" s="554"/>
      <c r="CV393" s="554"/>
      <c r="CW393" s="554"/>
      <c r="CX393" s="554"/>
      <c r="CY393" s="554">
        <v>196600000</v>
      </c>
      <c r="CZ393" s="84">
        <v>0</v>
      </c>
      <c r="DA393" s="84"/>
      <c r="DB393" s="856" t="s">
        <v>20280</v>
      </c>
      <c r="DC393" s="85">
        <v>1</v>
      </c>
      <c r="DD393" s="928"/>
      <c r="DE393" s="102" t="s">
        <v>19355</v>
      </c>
      <c r="DF393" s="928"/>
      <c r="DG393" s="555" t="s">
        <v>5505</v>
      </c>
      <c r="DH393" s="928" t="s">
        <v>2212</v>
      </c>
      <c r="DI393" s="557"/>
      <c r="DJ393" s="166">
        <v>40660</v>
      </c>
      <c r="DK393" s="558">
        <v>26</v>
      </c>
      <c r="DL393" s="558" t="s">
        <v>15785</v>
      </c>
      <c r="DM393" s="619" t="s">
        <v>20589</v>
      </c>
      <c r="DN393" s="890">
        <v>196600000</v>
      </c>
      <c r="DO393" s="928"/>
      <c r="DP393" s="928"/>
      <c r="DQ393" s="928"/>
      <c r="DR393" s="928"/>
    </row>
    <row r="394" spans="1:122" ht="60.75" customHeight="1" thickTop="1" thickBot="1">
      <c r="A394" s="214">
        <v>376</v>
      </c>
      <c r="B394" s="214" t="s">
        <v>568</v>
      </c>
      <c r="C394" s="214" t="s">
        <v>86</v>
      </c>
      <c r="D394" s="374">
        <v>0</v>
      </c>
      <c r="E394" s="517">
        <v>40693</v>
      </c>
      <c r="F394" s="517">
        <v>40634</v>
      </c>
      <c r="G394" s="517">
        <v>40693</v>
      </c>
      <c r="H394" s="517">
        <v>40708</v>
      </c>
      <c r="I394" s="517">
        <v>40693</v>
      </c>
      <c r="J394" s="382">
        <v>56</v>
      </c>
      <c r="K394" s="551">
        <v>42399</v>
      </c>
      <c r="L394" s="552"/>
      <c r="M394" s="117">
        <v>40529</v>
      </c>
      <c r="N394" s="214" t="s">
        <v>691</v>
      </c>
      <c r="O394" s="1166">
        <v>899999063</v>
      </c>
      <c r="P394" s="530" t="s">
        <v>1097</v>
      </c>
      <c r="Q394" s="530" t="s">
        <v>1097</v>
      </c>
      <c r="R394" s="530" t="s">
        <v>1097</v>
      </c>
      <c r="S394" s="530" t="s">
        <v>1097</v>
      </c>
      <c r="T394" s="530" t="s">
        <v>1097</v>
      </c>
      <c r="U394" s="530" t="s">
        <v>1097</v>
      </c>
      <c r="V394" s="530" t="s">
        <v>1097</v>
      </c>
      <c r="W394" s="530" t="s">
        <v>1097</v>
      </c>
      <c r="X394" s="530" t="s">
        <v>1097</v>
      </c>
      <c r="Y394" s="530" t="s">
        <v>1097</v>
      </c>
      <c r="Z394" s="530" t="s">
        <v>1097</v>
      </c>
      <c r="AA394" s="530" t="s">
        <v>1097</v>
      </c>
      <c r="AB394" s="214" t="s">
        <v>991</v>
      </c>
      <c r="AC394" s="214" t="s">
        <v>221</v>
      </c>
      <c r="AD394" s="214" t="s">
        <v>228</v>
      </c>
      <c r="AE394" s="214" t="s">
        <v>313</v>
      </c>
      <c r="AF394" s="214">
        <v>228</v>
      </c>
      <c r="AG394" s="626"/>
      <c r="AH394" s="636">
        <v>178000000</v>
      </c>
      <c r="AI394" s="634">
        <v>120700000</v>
      </c>
      <c r="AJ394" s="634">
        <v>298700000</v>
      </c>
      <c r="AK394" s="214" t="s">
        <v>1347</v>
      </c>
      <c r="AL394" s="214" t="s">
        <v>156</v>
      </c>
      <c r="AM394" s="86">
        <v>178000000</v>
      </c>
      <c r="AN394" s="86" t="s">
        <v>14315</v>
      </c>
      <c r="AO394" s="86" t="s">
        <v>14315</v>
      </c>
      <c r="AP394" s="97" t="s">
        <v>1525</v>
      </c>
      <c r="AQ394" s="84">
        <v>178000000</v>
      </c>
      <c r="AR394" s="553">
        <v>40708</v>
      </c>
      <c r="AS394" s="554">
        <v>58</v>
      </c>
      <c r="AT394" s="84">
        <v>0</v>
      </c>
      <c r="AU394" s="553"/>
      <c r="AV394" s="554"/>
      <c r="AW394" s="84">
        <v>0</v>
      </c>
      <c r="AX394" s="553"/>
      <c r="AY394" s="554"/>
      <c r="AZ394" s="84">
        <v>0</v>
      </c>
      <c r="BA394" s="553"/>
      <c r="BB394" s="554"/>
      <c r="BC394" s="84"/>
      <c r="BD394" s="553"/>
      <c r="BE394" s="554"/>
      <c r="BF394" s="84"/>
      <c r="BG394" s="553"/>
      <c r="BH394" s="554"/>
      <c r="BI394" s="84"/>
      <c r="BJ394" s="553"/>
      <c r="BK394" s="554"/>
      <c r="BL394" s="84"/>
      <c r="BM394" s="553"/>
      <c r="BN394" s="554"/>
      <c r="BO394" s="84"/>
      <c r="BP394" s="553"/>
      <c r="BQ394" s="554"/>
      <c r="BR394" s="84"/>
      <c r="BS394" s="553"/>
      <c r="BT394" s="554"/>
      <c r="BU394" s="84"/>
      <c r="BV394" s="553"/>
      <c r="BW394" s="554"/>
      <c r="BX394" s="84"/>
      <c r="BY394" s="553"/>
      <c r="BZ394" s="554"/>
      <c r="CA394" s="84"/>
      <c r="CB394" s="553"/>
      <c r="CC394" s="554"/>
      <c r="CD394" s="84"/>
      <c r="CE394" s="553"/>
      <c r="CF394" s="554"/>
      <c r="CG394" s="84"/>
      <c r="CH394" s="553"/>
      <c r="CI394" s="554"/>
      <c r="CJ394" s="554"/>
      <c r="CK394" s="554"/>
      <c r="CL394" s="554"/>
      <c r="CM394" s="554"/>
      <c r="CN394" s="554"/>
      <c r="CO394" s="554"/>
      <c r="CP394" s="554"/>
      <c r="CQ394" s="554"/>
      <c r="CR394" s="554"/>
      <c r="CS394" s="554"/>
      <c r="CT394" s="554"/>
      <c r="CU394" s="554"/>
      <c r="CV394" s="554"/>
      <c r="CW394" s="554"/>
      <c r="CX394" s="554"/>
      <c r="CY394" s="554">
        <v>178000000</v>
      </c>
      <c r="CZ394" s="84">
        <v>0</v>
      </c>
      <c r="DA394" s="84"/>
      <c r="DB394" s="856" t="s">
        <v>20280</v>
      </c>
      <c r="DC394" s="85">
        <v>1</v>
      </c>
      <c r="DD394" s="928"/>
      <c r="DE394" s="102" t="s">
        <v>14525</v>
      </c>
      <c r="DF394" s="928"/>
      <c r="DG394" s="555" t="s">
        <v>5506</v>
      </c>
      <c r="DH394" s="928" t="s">
        <v>2213</v>
      </c>
      <c r="DI394" s="557"/>
      <c r="DJ394" s="166">
        <v>40660</v>
      </c>
      <c r="DK394" s="558">
        <v>26</v>
      </c>
      <c r="DL394" s="558" t="s">
        <v>15785</v>
      </c>
      <c r="DM394" s="619" t="s">
        <v>20589</v>
      </c>
      <c r="DN394" s="890">
        <v>178000000</v>
      </c>
      <c r="DO394" s="928"/>
      <c r="DP394" s="928"/>
      <c r="DQ394" s="928"/>
      <c r="DR394" s="928"/>
    </row>
    <row r="395" spans="1:122" ht="60.75" customHeight="1" thickTop="1" thickBot="1">
      <c r="A395" s="214">
        <v>377</v>
      </c>
      <c r="B395" s="214" t="s">
        <v>568</v>
      </c>
      <c r="C395" s="214" t="s">
        <v>86</v>
      </c>
      <c r="D395" s="374">
        <v>0</v>
      </c>
      <c r="E395" s="517">
        <v>40693</v>
      </c>
      <c r="F395" s="517">
        <v>40634</v>
      </c>
      <c r="G395" s="517">
        <v>40693</v>
      </c>
      <c r="H395" s="517">
        <v>40708</v>
      </c>
      <c r="I395" s="517">
        <v>40693</v>
      </c>
      <c r="J395" s="382">
        <v>40</v>
      </c>
      <c r="K395" s="551">
        <v>41912</v>
      </c>
      <c r="L395" s="552"/>
      <c r="M395" s="117">
        <v>40529</v>
      </c>
      <c r="N395" s="214" t="s">
        <v>691</v>
      </c>
      <c r="O395" s="1166">
        <v>899999063</v>
      </c>
      <c r="P395" s="530" t="s">
        <v>1097</v>
      </c>
      <c r="Q395" s="530" t="s">
        <v>1097</v>
      </c>
      <c r="R395" s="530" t="s">
        <v>1097</v>
      </c>
      <c r="S395" s="530" t="s">
        <v>1097</v>
      </c>
      <c r="T395" s="530" t="s">
        <v>1097</v>
      </c>
      <c r="U395" s="530" t="s">
        <v>1097</v>
      </c>
      <c r="V395" s="530" t="s">
        <v>1097</v>
      </c>
      <c r="W395" s="530" t="s">
        <v>1097</v>
      </c>
      <c r="X395" s="530" t="s">
        <v>1097</v>
      </c>
      <c r="Y395" s="530" t="s">
        <v>1097</v>
      </c>
      <c r="Z395" s="530" t="s">
        <v>1097</v>
      </c>
      <c r="AA395" s="530" t="s">
        <v>1097</v>
      </c>
      <c r="AB395" s="214" t="s">
        <v>992</v>
      </c>
      <c r="AC395" s="214" t="s">
        <v>221</v>
      </c>
      <c r="AD395" s="214" t="s">
        <v>228</v>
      </c>
      <c r="AE395" s="214" t="s">
        <v>313</v>
      </c>
      <c r="AF395" s="214">
        <v>228</v>
      </c>
      <c r="AG395" s="626"/>
      <c r="AH395" s="636">
        <v>98000000</v>
      </c>
      <c r="AI395" s="634">
        <v>70000000</v>
      </c>
      <c r="AJ395" s="634">
        <v>168000000</v>
      </c>
      <c r="AK395" s="214" t="s">
        <v>805</v>
      </c>
      <c r="AL395" s="214" t="s">
        <v>156</v>
      </c>
      <c r="AM395" s="86">
        <v>98000000</v>
      </c>
      <c r="AN395" s="86" t="s">
        <v>14315</v>
      </c>
      <c r="AO395" s="86" t="s">
        <v>14315</v>
      </c>
      <c r="AP395" s="97" t="s">
        <v>1525</v>
      </c>
      <c r="AQ395" s="84">
        <v>98000000</v>
      </c>
      <c r="AR395" s="553">
        <v>40708</v>
      </c>
      <c r="AS395" s="554">
        <v>58</v>
      </c>
      <c r="AT395" s="84">
        <v>0</v>
      </c>
      <c r="AU395" s="553"/>
      <c r="AV395" s="554"/>
      <c r="AW395" s="84">
        <v>0</v>
      </c>
      <c r="AX395" s="553"/>
      <c r="AY395" s="554"/>
      <c r="AZ395" s="84">
        <v>0</v>
      </c>
      <c r="BA395" s="553"/>
      <c r="BB395" s="554"/>
      <c r="BC395" s="84"/>
      <c r="BD395" s="553"/>
      <c r="BE395" s="554"/>
      <c r="BF395" s="84"/>
      <c r="BG395" s="553"/>
      <c r="BH395" s="554"/>
      <c r="BI395" s="84"/>
      <c r="BJ395" s="553"/>
      <c r="BK395" s="554"/>
      <c r="BL395" s="84"/>
      <c r="BM395" s="553"/>
      <c r="BN395" s="554"/>
      <c r="BO395" s="84"/>
      <c r="BP395" s="553"/>
      <c r="BQ395" s="554"/>
      <c r="BR395" s="84"/>
      <c r="BS395" s="553"/>
      <c r="BT395" s="554"/>
      <c r="BU395" s="84"/>
      <c r="BV395" s="553"/>
      <c r="BW395" s="554"/>
      <c r="BX395" s="84"/>
      <c r="BY395" s="553"/>
      <c r="BZ395" s="554"/>
      <c r="CA395" s="84"/>
      <c r="CB395" s="553"/>
      <c r="CC395" s="554"/>
      <c r="CD395" s="84"/>
      <c r="CE395" s="553"/>
      <c r="CF395" s="554"/>
      <c r="CG395" s="84"/>
      <c r="CH395" s="553"/>
      <c r="CI395" s="554"/>
      <c r="CJ395" s="554"/>
      <c r="CK395" s="554"/>
      <c r="CL395" s="554"/>
      <c r="CM395" s="554"/>
      <c r="CN395" s="554"/>
      <c r="CO395" s="554"/>
      <c r="CP395" s="554"/>
      <c r="CQ395" s="554"/>
      <c r="CR395" s="554"/>
      <c r="CS395" s="554"/>
      <c r="CT395" s="554"/>
      <c r="CU395" s="554"/>
      <c r="CV395" s="554"/>
      <c r="CW395" s="554"/>
      <c r="CX395" s="554"/>
      <c r="CY395" s="554">
        <v>98000000</v>
      </c>
      <c r="CZ395" s="84">
        <v>0</v>
      </c>
      <c r="DA395" s="84"/>
      <c r="DB395" s="856" t="s">
        <v>20280</v>
      </c>
      <c r="DC395" s="85">
        <v>1</v>
      </c>
      <c r="DD395" s="928"/>
      <c r="DE395" s="102" t="s">
        <v>19355</v>
      </c>
      <c r="DF395" s="928"/>
      <c r="DG395" s="555" t="s">
        <v>5507</v>
      </c>
      <c r="DH395" s="928" t="s">
        <v>2214</v>
      </c>
      <c r="DI395" s="557"/>
      <c r="DJ395" s="166">
        <v>40660</v>
      </c>
      <c r="DK395" s="558">
        <v>26</v>
      </c>
      <c r="DL395" s="558" t="s">
        <v>15785</v>
      </c>
      <c r="DM395" s="619" t="s">
        <v>20589</v>
      </c>
      <c r="DN395" s="890">
        <v>98000000</v>
      </c>
      <c r="DO395" s="928"/>
      <c r="DP395" s="928"/>
      <c r="DQ395" s="928"/>
      <c r="DR395" s="928"/>
    </row>
    <row r="396" spans="1:122" ht="60.75" customHeight="1" thickTop="1" thickBot="1">
      <c r="A396" s="214">
        <v>378</v>
      </c>
      <c r="B396" s="214" t="s">
        <v>568</v>
      </c>
      <c r="C396" s="214" t="s">
        <v>86</v>
      </c>
      <c r="D396" s="374">
        <v>0</v>
      </c>
      <c r="E396" s="517">
        <v>40724</v>
      </c>
      <c r="F396" s="517">
        <v>40634</v>
      </c>
      <c r="G396" s="517">
        <v>40724</v>
      </c>
      <c r="H396" s="517">
        <v>40735</v>
      </c>
      <c r="I396" s="517">
        <v>40735</v>
      </c>
      <c r="J396" s="382">
        <v>40</v>
      </c>
      <c r="K396" s="551">
        <v>41954</v>
      </c>
      <c r="L396" s="552"/>
      <c r="M396" s="117">
        <v>40529</v>
      </c>
      <c r="N396" s="214" t="s">
        <v>691</v>
      </c>
      <c r="O396" s="1166">
        <v>899999063</v>
      </c>
      <c r="P396" s="530" t="s">
        <v>1097</v>
      </c>
      <c r="Q396" s="530" t="s">
        <v>1097</v>
      </c>
      <c r="R396" s="530" t="s">
        <v>1097</v>
      </c>
      <c r="S396" s="530" t="s">
        <v>1097</v>
      </c>
      <c r="T396" s="530" t="s">
        <v>1097</v>
      </c>
      <c r="U396" s="530" t="s">
        <v>1097</v>
      </c>
      <c r="V396" s="530" t="s">
        <v>1097</v>
      </c>
      <c r="W396" s="530" t="s">
        <v>1097</v>
      </c>
      <c r="X396" s="530" t="s">
        <v>1097</v>
      </c>
      <c r="Y396" s="530" t="s">
        <v>1097</v>
      </c>
      <c r="Z396" s="530" t="s">
        <v>1097</v>
      </c>
      <c r="AA396" s="530" t="s">
        <v>1097</v>
      </c>
      <c r="AB396" s="214" t="s">
        <v>993</v>
      </c>
      <c r="AC396" s="214" t="s">
        <v>221</v>
      </c>
      <c r="AD396" s="214" t="s">
        <v>228</v>
      </c>
      <c r="AE396" s="214" t="s">
        <v>313</v>
      </c>
      <c r="AF396" s="214">
        <v>228</v>
      </c>
      <c r="AG396" s="626"/>
      <c r="AH396" s="636">
        <v>120000000</v>
      </c>
      <c r="AI396" s="634">
        <v>120000000</v>
      </c>
      <c r="AJ396" s="634">
        <v>240000000</v>
      </c>
      <c r="AK396" s="214" t="s">
        <v>805</v>
      </c>
      <c r="AL396" s="214" t="s">
        <v>156</v>
      </c>
      <c r="AM396" s="86">
        <v>120000000</v>
      </c>
      <c r="AN396" s="86" t="s">
        <v>14315</v>
      </c>
      <c r="AO396" s="86" t="s">
        <v>14315</v>
      </c>
      <c r="AP396" s="97" t="s">
        <v>1525</v>
      </c>
      <c r="AQ396" s="84">
        <v>120000000</v>
      </c>
      <c r="AR396" s="553">
        <v>40735</v>
      </c>
      <c r="AS396" s="554">
        <v>66</v>
      </c>
      <c r="AT396" s="84">
        <v>0</v>
      </c>
      <c r="AU396" s="553"/>
      <c r="AV396" s="554"/>
      <c r="AW396" s="84">
        <v>0</v>
      </c>
      <c r="AX396" s="553"/>
      <c r="AY396" s="554"/>
      <c r="AZ396" s="84">
        <v>0</v>
      </c>
      <c r="BA396" s="553"/>
      <c r="BB396" s="554"/>
      <c r="BC396" s="84"/>
      <c r="BD396" s="553"/>
      <c r="BE396" s="554"/>
      <c r="BF396" s="84"/>
      <c r="BG396" s="553"/>
      <c r="BH396" s="554"/>
      <c r="BI396" s="84"/>
      <c r="BJ396" s="553"/>
      <c r="BK396" s="554"/>
      <c r="BL396" s="84"/>
      <c r="BM396" s="553"/>
      <c r="BN396" s="554"/>
      <c r="BO396" s="84"/>
      <c r="BP396" s="553"/>
      <c r="BQ396" s="554"/>
      <c r="BR396" s="84"/>
      <c r="BS396" s="553"/>
      <c r="BT396" s="554"/>
      <c r="BU396" s="84"/>
      <c r="BV396" s="553"/>
      <c r="BW396" s="554"/>
      <c r="BX396" s="84"/>
      <c r="BY396" s="553"/>
      <c r="BZ396" s="554"/>
      <c r="CA396" s="84"/>
      <c r="CB396" s="553"/>
      <c r="CC396" s="554"/>
      <c r="CD396" s="84"/>
      <c r="CE396" s="553"/>
      <c r="CF396" s="554"/>
      <c r="CG396" s="84"/>
      <c r="CH396" s="553"/>
      <c r="CI396" s="554"/>
      <c r="CJ396" s="554"/>
      <c r="CK396" s="554"/>
      <c r="CL396" s="554"/>
      <c r="CM396" s="554"/>
      <c r="CN396" s="554"/>
      <c r="CO396" s="554"/>
      <c r="CP396" s="554"/>
      <c r="CQ396" s="554"/>
      <c r="CR396" s="554"/>
      <c r="CS396" s="554"/>
      <c r="CT396" s="554"/>
      <c r="CU396" s="554"/>
      <c r="CV396" s="554"/>
      <c r="CW396" s="554"/>
      <c r="CX396" s="554"/>
      <c r="CY396" s="554">
        <v>120000000</v>
      </c>
      <c r="CZ396" s="84">
        <v>0</v>
      </c>
      <c r="DA396" s="84"/>
      <c r="DB396" s="856" t="s">
        <v>20280</v>
      </c>
      <c r="DC396" s="85">
        <v>1</v>
      </c>
      <c r="DD396" s="928"/>
      <c r="DE396" s="102" t="s">
        <v>14525</v>
      </c>
      <c r="DF396" s="928"/>
      <c r="DG396" s="555" t="s">
        <v>5508</v>
      </c>
      <c r="DH396" s="928" t="s">
        <v>2215</v>
      </c>
      <c r="DI396" s="557"/>
      <c r="DJ396" s="166">
        <v>40660</v>
      </c>
      <c r="DK396" s="558">
        <v>26</v>
      </c>
      <c r="DL396" s="558" t="s">
        <v>15785</v>
      </c>
      <c r="DM396" s="619" t="s">
        <v>20589</v>
      </c>
      <c r="DN396" s="890">
        <v>120000000</v>
      </c>
      <c r="DO396" s="928"/>
      <c r="DP396" s="928"/>
      <c r="DQ396" s="928"/>
      <c r="DR396" s="928"/>
    </row>
    <row r="397" spans="1:122" ht="60.75" customHeight="1" thickTop="1" thickBot="1">
      <c r="A397" s="214">
        <v>379</v>
      </c>
      <c r="B397" s="214" t="s">
        <v>568</v>
      </c>
      <c r="C397" s="214" t="s">
        <v>86</v>
      </c>
      <c r="D397" s="374">
        <v>0</v>
      </c>
      <c r="E397" s="517">
        <v>40711</v>
      </c>
      <c r="F397" s="517">
        <v>40634</v>
      </c>
      <c r="G397" s="517">
        <v>40711</v>
      </c>
      <c r="H397" s="517">
        <v>40736</v>
      </c>
      <c r="I397" s="517">
        <v>40711</v>
      </c>
      <c r="J397" s="382">
        <v>34</v>
      </c>
      <c r="K397" s="551">
        <v>41746</v>
      </c>
      <c r="L397" s="552">
        <v>40711</v>
      </c>
      <c r="M397" s="117">
        <v>40204</v>
      </c>
      <c r="N397" s="214" t="s">
        <v>15234</v>
      </c>
      <c r="O397" s="1166">
        <v>890201213</v>
      </c>
      <c r="P397" s="530" t="s">
        <v>1097</v>
      </c>
      <c r="Q397" s="530" t="s">
        <v>1097</v>
      </c>
      <c r="R397" s="530" t="s">
        <v>1097</v>
      </c>
      <c r="S397" s="530" t="s">
        <v>1097</v>
      </c>
      <c r="T397" s="530" t="s">
        <v>1097</v>
      </c>
      <c r="U397" s="530" t="s">
        <v>1097</v>
      </c>
      <c r="V397" s="530" t="s">
        <v>1097</v>
      </c>
      <c r="W397" s="530" t="s">
        <v>1097</v>
      </c>
      <c r="X397" s="530" t="s">
        <v>1097</v>
      </c>
      <c r="Y397" s="530" t="s">
        <v>1097</v>
      </c>
      <c r="Z397" s="530" t="s">
        <v>1097</v>
      </c>
      <c r="AA397" s="530" t="s">
        <v>1097</v>
      </c>
      <c r="AB397" s="214" t="s">
        <v>994</v>
      </c>
      <c r="AC397" s="214" t="s">
        <v>221</v>
      </c>
      <c r="AD397" s="214" t="s">
        <v>228</v>
      </c>
      <c r="AE397" s="214" t="s">
        <v>630</v>
      </c>
      <c r="AF397" s="214">
        <v>8</v>
      </c>
      <c r="AG397" s="626"/>
      <c r="AH397" s="636">
        <v>200000000</v>
      </c>
      <c r="AI397" s="634">
        <v>425382000</v>
      </c>
      <c r="AJ397" s="634">
        <v>625382000</v>
      </c>
      <c r="AK397" s="214" t="s">
        <v>816</v>
      </c>
      <c r="AL397" s="214" t="s">
        <v>156</v>
      </c>
      <c r="AM397" s="86">
        <v>200000000</v>
      </c>
      <c r="AN397" s="86" t="s">
        <v>1453</v>
      </c>
      <c r="AO397" s="86" t="s">
        <v>2852</v>
      </c>
      <c r="AP397" s="97" t="s">
        <v>1524</v>
      </c>
      <c r="AQ397" s="84">
        <v>200000000</v>
      </c>
      <c r="AR397" s="553">
        <v>40736</v>
      </c>
      <c r="AS397" s="554">
        <v>63</v>
      </c>
      <c r="AT397" s="84">
        <v>0</v>
      </c>
      <c r="AU397" s="553"/>
      <c r="AV397" s="554"/>
      <c r="AW397" s="84">
        <v>0</v>
      </c>
      <c r="AX397" s="553"/>
      <c r="AY397" s="554"/>
      <c r="AZ397" s="84">
        <v>0</v>
      </c>
      <c r="BA397" s="553"/>
      <c r="BB397" s="554"/>
      <c r="BC397" s="84"/>
      <c r="BD397" s="553"/>
      <c r="BE397" s="554"/>
      <c r="BF397" s="84"/>
      <c r="BG397" s="553"/>
      <c r="BH397" s="554"/>
      <c r="BI397" s="84"/>
      <c r="BJ397" s="553"/>
      <c r="BK397" s="554"/>
      <c r="BL397" s="84"/>
      <c r="BM397" s="553"/>
      <c r="BN397" s="554"/>
      <c r="BO397" s="84"/>
      <c r="BP397" s="553"/>
      <c r="BQ397" s="554"/>
      <c r="BR397" s="84"/>
      <c r="BS397" s="553"/>
      <c r="BT397" s="554"/>
      <c r="BU397" s="84"/>
      <c r="BV397" s="553"/>
      <c r="BW397" s="554"/>
      <c r="BX397" s="84"/>
      <c r="BY397" s="553"/>
      <c r="BZ397" s="554"/>
      <c r="CA397" s="84"/>
      <c r="CB397" s="553"/>
      <c r="CC397" s="554"/>
      <c r="CD397" s="84"/>
      <c r="CE397" s="553"/>
      <c r="CF397" s="554"/>
      <c r="CG397" s="84"/>
      <c r="CH397" s="553"/>
      <c r="CI397" s="554"/>
      <c r="CJ397" s="554"/>
      <c r="CK397" s="554"/>
      <c r="CL397" s="554"/>
      <c r="CM397" s="554"/>
      <c r="CN397" s="554"/>
      <c r="CO397" s="554"/>
      <c r="CP397" s="554"/>
      <c r="CQ397" s="554"/>
      <c r="CR397" s="554"/>
      <c r="CS397" s="554"/>
      <c r="CT397" s="554"/>
      <c r="CU397" s="554"/>
      <c r="CV397" s="554"/>
      <c r="CW397" s="554"/>
      <c r="CX397" s="554"/>
      <c r="CY397" s="554">
        <v>200000000</v>
      </c>
      <c r="CZ397" s="84">
        <v>0</v>
      </c>
      <c r="DA397" s="84"/>
      <c r="DB397" s="856" t="s">
        <v>20280</v>
      </c>
      <c r="DC397" s="85">
        <v>1</v>
      </c>
      <c r="DD397" s="928"/>
      <c r="DE397" s="102" t="s">
        <v>19355</v>
      </c>
      <c r="DF397" s="928"/>
      <c r="DG397" s="555" t="s">
        <v>5509</v>
      </c>
      <c r="DH397" s="928" t="s">
        <v>2216</v>
      </c>
      <c r="DI397" s="557"/>
      <c r="DJ397" s="166">
        <v>40659</v>
      </c>
      <c r="DK397" s="558">
        <v>25</v>
      </c>
      <c r="DL397" s="558"/>
      <c r="DM397" s="619" t="s">
        <v>20554</v>
      </c>
      <c r="DN397" s="890">
        <v>200000000</v>
      </c>
      <c r="DO397" s="928"/>
      <c r="DP397" s="928"/>
      <c r="DQ397" s="928"/>
      <c r="DR397" s="928"/>
    </row>
    <row r="398" spans="1:122" ht="60.75" customHeight="1" thickTop="1" thickBot="1">
      <c r="A398" s="214">
        <v>360</v>
      </c>
      <c r="B398" s="214" t="s">
        <v>568</v>
      </c>
      <c r="C398" s="214" t="s">
        <v>86</v>
      </c>
      <c r="D398" s="374">
        <v>0</v>
      </c>
      <c r="E398" s="517">
        <v>40689</v>
      </c>
      <c r="F398" s="517">
        <v>40634</v>
      </c>
      <c r="G398" s="517">
        <v>40689</v>
      </c>
      <c r="H398" s="517">
        <v>40697</v>
      </c>
      <c r="I398" s="517">
        <v>40689</v>
      </c>
      <c r="J398" s="382">
        <v>40</v>
      </c>
      <c r="K398" s="551">
        <v>41908</v>
      </c>
      <c r="L398" s="552"/>
      <c r="M398" s="117">
        <v>40529</v>
      </c>
      <c r="N398" s="214" t="s">
        <v>691</v>
      </c>
      <c r="O398" s="1166">
        <v>899999063</v>
      </c>
      <c r="P398" s="530" t="s">
        <v>1097</v>
      </c>
      <c r="Q398" s="530" t="s">
        <v>1097</v>
      </c>
      <c r="R398" s="530" t="s">
        <v>1097</v>
      </c>
      <c r="S398" s="530" t="s">
        <v>1097</v>
      </c>
      <c r="T398" s="530" t="s">
        <v>1097</v>
      </c>
      <c r="U398" s="530" t="s">
        <v>1097</v>
      </c>
      <c r="V398" s="530" t="s">
        <v>1097</v>
      </c>
      <c r="W398" s="530" t="s">
        <v>1097</v>
      </c>
      <c r="X398" s="530" t="s">
        <v>1097</v>
      </c>
      <c r="Y398" s="530" t="s">
        <v>1097</v>
      </c>
      <c r="Z398" s="530" t="s">
        <v>1097</v>
      </c>
      <c r="AA398" s="530" t="s">
        <v>1097</v>
      </c>
      <c r="AB398" s="214" t="s">
        <v>995</v>
      </c>
      <c r="AC398" s="214" t="s">
        <v>221</v>
      </c>
      <c r="AD398" s="214" t="s">
        <v>228</v>
      </c>
      <c r="AE398" s="214" t="s">
        <v>313</v>
      </c>
      <c r="AF398" s="214">
        <v>228</v>
      </c>
      <c r="AG398" s="626"/>
      <c r="AH398" s="636">
        <v>129000000</v>
      </c>
      <c r="AI398" s="634">
        <v>632400000</v>
      </c>
      <c r="AJ398" s="634">
        <v>761400000</v>
      </c>
      <c r="AK398" s="214" t="s">
        <v>742</v>
      </c>
      <c r="AL398" s="214" t="s">
        <v>156</v>
      </c>
      <c r="AM398" s="86">
        <v>129000000</v>
      </c>
      <c r="AN398" s="86" t="s">
        <v>14361</v>
      </c>
      <c r="AO398" s="86" t="s">
        <v>8485</v>
      </c>
      <c r="AP398" s="97" t="s">
        <v>1509</v>
      </c>
      <c r="AQ398" s="84">
        <v>129000000</v>
      </c>
      <c r="AR398" s="553">
        <v>40697</v>
      </c>
      <c r="AS398" s="554">
        <v>57</v>
      </c>
      <c r="AT398" s="84">
        <v>0</v>
      </c>
      <c r="AU398" s="553"/>
      <c r="AV398" s="554"/>
      <c r="AW398" s="84">
        <v>0</v>
      </c>
      <c r="AX398" s="553"/>
      <c r="AY398" s="554"/>
      <c r="AZ398" s="84">
        <v>0</v>
      </c>
      <c r="BA398" s="553"/>
      <c r="BB398" s="554"/>
      <c r="BC398" s="84"/>
      <c r="BD398" s="553"/>
      <c r="BE398" s="554"/>
      <c r="BF398" s="84"/>
      <c r="BG398" s="553"/>
      <c r="BH398" s="554"/>
      <c r="BI398" s="84"/>
      <c r="BJ398" s="553"/>
      <c r="BK398" s="554"/>
      <c r="BL398" s="84"/>
      <c r="BM398" s="553"/>
      <c r="BN398" s="554"/>
      <c r="BO398" s="84"/>
      <c r="BP398" s="553"/>
      <c r="BQ398" s="554"/>
      <c r="BR398" s="84"/>
      <c r="BS398" s="553"/>
      <c r="BT398" s="554"/>
      <c r="BU398" s="84"/>
      <c r="BV398" s="553"/>
      <c r="BW398" s="554"/>
      <c r="BX398" s="84"/>
      <c r="BY398" s="553"/>
      <c r="BZ398" s="554"/>
      <c r="CA398" s="84"/>
      <c r="CB398" s="553"/>
      <c r="CC398" s="554"/>
      <c r="CD398" s="84"/>
      <c r="CE398" s="553"/>
      <c r="CF398" s="554"/>
      <c r="CG398" s="84"/>
      <c r="CH398" s="553"/>
      <c r="CI398" s="554"/>
      <c r="CJ398" s="554"/>
      <c r="CK398" s="554"/>
      <c r="CL398" s="554"/>
      <c r="CM398" s="554"/>
      <c r="CN398" s="554"/>
      <c r="CO398" s="554"/>
      <c r="CP398" s="554"/>
      <c r="CQ398" s="554"/>
      <c r="CR398" s="554"/>
      <c r="CS398" s="554"/>
      <c r="CT398" s="554"/>
      <c r="CU398" s="554"/>
      <c r="CV398" s="554"/>
      <c r="CW398" s="554"/>
      <c r="CX398" s="554"/>
      <c r="CY398" s="554">
        <v>129000000</v>
      </c>
      <c r="CZ398" s="84">
        <v>0</v>
      </c>
      <c r="DA398" s="84"/>
      <c r="DB398" s="856" t="s">
        <v>20280</v>
      </c>
      <c r="DC398" s="85">
        <v>1</v>
      </c>
      <c r="DD398" s="928"/>
      <c r="DE398" s="102" t="s">
        <v>19355</v>
      </c>
      <c r="DF398" s="928"/>
      <c r="DG398" s="555" t="s">
        <v>5510</v>
      </c>
      <c r="DH398" s="928" t="s">
        <v>2217</v>
      </c>
      <c r="DI398" s="557"/>
      <c r="DJ398" s="166">
        <v>40652</v>
      </c>
      <c r="DK398" s="558">
        <v>18</v>
      </c>
      <c r="DL398" s="558" t="s">
        <v>15785</v>
      </c>
      <c r="DM398" s="619" t="s">
        <v>20589</v>
      </c>
      <c r="DN398" s="890">
        <v>129000000</v>
      </c>
      <c r="DO398" s="928"/>
      <c r="DP398" s="928"/>
      <c r="DQ398" s="928"/>
      <c r="DR398" s="928"/>
    </row>
    <row r="399" spans="1:122" ht="60.75" customHeight="1" thickTop="1" thickBot="1">
      <c r="A399" s="214">
        <v>361</v>
      </c>
      <c r="B399" s="214" t="s">
        <v>568</v>
      </c>
      <c r="C399" s="214" t="s">
        <v>86</v>
      </c>
      <c r="D399" s="374">
        <v>0</v>
      </c>
      <c r="E399" s="517">
        <v>40777</v>
      </c>
      <c r="F399" s="517">
        <v>40634</v>
      </c>
      <c r="G399" s="517">
        <v>40777</v>
      </c>
      <c r="H399" s="517">
        <v>40795</v>
      </c>
      <c r="I399" s="517">
        <v>40777</v>
      </c>
      <c r="J399" s="382">
        <v>19</v>
      </c>
      <c r="K399" s="551">
        <v>41355</v>
      </c>
      <c r="L399" s="552"/>
      <c r="M399" s="117">
        <v>40204</v>
      </c>
      <c r="N399" s="214" t="s">
        <v>691</v>
      </c>
      <c r="O399" s="1166">
        <v>899999063</v>
      </c>
      <c r="P399" s="530"/>
      <c r="Q399" s="530"/>
      <c r="R399" s="530"/>
      <c r="S399" s="530"/>
      <c r="T399" s="530"/>
      <c r="U399" s="530"/>
      <c r="V399" s="530"/>
      <c r="W399" s="530"/>
      <c r="X399" s="530"/>
      <c r="Y399" s="530"/>
      <c r="Z399" s="530"/>
      <c r="AA399" s="530"/>
      <c r="AB399" s="214" t="s">
        <v>996</v>
      </c>
      <c r="AC399" s="214" t="s">
        <v>221</v>
      </c>
      <c r="AD399" s="214" t="s">
        <v>228</v>
      </c>
      <c r="AE399" s="214" t="s">
        <v>630</v>
      </c>
      <c r="AF399" s="214">
        <v>8</v>
      </c>
      <c r="AG399" s="626"/>
      <c r="AH399" s="636">
        <v>188720300</v>
      </c>
      <c r="AI399" s="634">
        <v>127408700</v>
      </c>
      <c r="AJ399" s="634">
        <v>316129000</v>
      </c>
      <c r="AK399" s="214" t="s">
        <v>851</v>
      </c>
      <c r="AL399" s="214" t="s">
        <v>156</v>
      </c>
      <c r="AM399" s="86">
        <v>188720300</v>
      </c>
      <c r="AN399" s="86" t="s">
        <v>14361</v>
      </c>
      <c r="AO399" s="86" t="s">
        <v>8485</v>
      </c>
      <c r="AP399" s="97" t="s">
        <v>1509</v>
      </c>
      <c r="AQ399" s="84">
        <v>188720300</v>
      </c>
      <c r="AR399" s="553">
        <v>40795</v>
      </c>
      <c r="AS399" s="554">
        <v>73</v>
      </c>
      <c r="AT399" s="84">
        <v>0</v>
      </c>
      <c r="AU399" s="553"/>
      <c r="AV399" s="554"/>
      <c r="AW399" s="84">
        <v>0</v>
      </c>
      <c r="AX399" s="553"/>
      <c r="AY399" s="554"/>
      <c r="AZ399" s="84">
        <v>0</v>
      </c>
      <c r="BA399" s="553"/>
      <c r="BB399" s="554"/>
      <c r="BC399" s="84"/>
      <c r="BD399" s="553"/>
      <c r="BE399" s="554"/>
      <c r="BF399" s="84"/>
      <c r="BG399" s="553"/>
      <c r="BH399" s="554"/>
      <c r="BI399" s="84"/>
      <c r="BJ399" s="553"/>
      <c r="BK399" s="554"/>
      <c r="BL399" s="84"/>
      <c r="BM399" s="553"/>
      <c r="BN399" s="554"/>
      <c r="BO399" s="84"/>
      <c r="BP399" s="553"/>
      <c r="BQ399" s="554"/>
      <c r="BR399" s="84"/>
      <c r="BS399" s="553"/>
      <c r="BT399" s="554"/>
      <c r="BU399" s="84"/>
      <c r="BV399" s="553"/>
      <c r="BW399" s="554"/>
      <c r="BX399" s="84"/>
      <c r="BY399" s="553"/>
      <c r="BZ399" s="554"/>
      <c r="CA399" s="84"/>
      <c r="CB399" s="553"/>
      <c r="CC399" s="554"/>
      <c r="CD399" s="84"/>
      <c r="CE399" s="553"/>
      <c r="CF399" s="554"/>
      <c r="CG399" s="84"/>
      <c r="CH399" s="553"/>
      <c r="CI399" s="554"/>
      <c r="CJ399" s="554"/>
      <c r="CK399" s="554"/>
      <c r="CL399" s="554"/>
      <c r="CM399" s="554"/>
      <c r="CN399" s="554"/>
      <c r="CO399" s="554"/>
      <c r="CP399" s="554"/>
      <c r="CQ399" s="554"/>
      <c r="CR399" s="554"/>
      <c r="CS399" s="554"/>
      <c r="CT399" s="554"/>
      <c r="CU399" s="554"/>
      <c r="CV399" s="554"/>
      <c r="CW399" s="554"/>
      <c r="CX399" s="554"/>
      <c r="CY399" s="554">
        <v>188720300</v>
      </c>
      <c r="CZ399" s="84">
        <v>0</v>
      </c>
      <c r="DA399" s="84"/>
      <c r="DB399" s="856" t="s">
        <v>20809</v>
      </c>
      <c r="DC399" s="85">
        <v>1</v>
      </c>
      <c r="DD399" s="928"/>
      <c r="DE399" s="102" t="s">
        <v>2300</v>
      </c>
      <c r="DF399" s="928"/>
      <c r="DG399" s="555" t="s">
        <v>5511</v>
      </c>
      <c r="DH399" s="928" t="s">
        <v>2218</v>
      </c>
      <c r="DI399" s="557"/>
      <c r="DJ399" s="166">
        <v>40668</v>
      </c>
      <c r="DK399" s="558">
        <v>34</v>
      </c>
      <c r="DL399" s="558" t="s">
        <v>15785</v>
      </c>
      <c r="DM399" s="619" t="s">
        <v>20554</v>
      </c>
      <c r="DN399" s="890">
        <v>188720300</v>
      </c>
      <c r="DO399" s="928"/>
      <c r="DP399" s="928"/>
      <c r="DQ399" s="928"/>
      <c r="DR399" s="928"/>
    </row>
    <row r="400" spans="1:122" ht="60.75" customHeight="1" thickTop="1" thickBot="1">
      <c r="A400" s="214">
        <v>362</v>
      </c>
      <c r="B400" s="214" t="s">
        <v>568</v>
      </c>
      <c r="C400" s="214" t="s">
        <v>86</v>
      </c>
      <c r="D400" s="374">
        <v>0</v>
      </c>
      <c r="E400" s="517">
        <v>40765</v>
      </c>
      <c r="F400" s="517">
        <v>40634</v>
      </c>
      <c r="G400" s="517">
        <v>40765</v>
      </c>
      <c r="H400" s="517">
        <v>40780</v>
      </c>
      <c r="I400" s="517">
        <v>40765</v>
      </c>
      <c r="J400" s="382">
        <v>32</v>
      </c>
      <c r="K400" s="551">
        <v>41739</v>
      </c>
      <c r="L400" s="552">
        <v>40765</v>
      </c>
      <c r="M400" s="117">
        <v>40204</v>
      </c>
      <c r="N400" s="214" t="s">
        <v>640</v>
      </c>
      <c r="O400" s="1166">
        <v>890801063</v>
      </c>
      <c r="P400" s="530" t="s">
        <v>1097</v>
      </c>
      <c r="Q400" s="530" t="s">
        <v>1097</v>
      </c>
      <c r="R400" s="530" t="s">
        <v>1097</v>
      </c>
      <c r="S400" s="530" t="s">
        <v>1097</v>
      </c>
      <c r="T400" s="530" t="s">
        <v>1097</v>
      </c>
      <c r="U400" s="530" t="s">
        <v>1097</v>
      </c>
      <c r="V400" s="530" t="s">
        <v>1097</v>
      </c>
      <c r="W400" s="530" t="s">
        <v>1097</v>
      </c>
      <c r="X400" s="530" t="s">
        <v>1097</v>
      </c>
      <c r="Y400" s="530" t="s">
        <v>1097</v>
      </c>
      <c r="Z400" s="530" t="s">
        <v>1097</v>
      </c>
      <c r="AA400" s="530" t="s">
        <v>1097</v>
      </c>
      <c r="AB400" s="214" t="s">
        <v>15505</v>
      </c>
      <c r="AC400" s="214" t="s">
        <v>221</v>
      </c>
      <c r="AD400" s="214" t="s">
        <v>228</v>
      </c>
      <c r="AE400" s="214" t="s">
        <v>428</v>
      </c>
      <c r="AF400" s="214">
        <v>8</v>
      </c>
      <c r="AG400" s="626"/>
      <c r="AH400" s="636">
        <v>95272000</v>
      </c>
      <c r="AI400" s="634">
        <v>127257440</v>
      </c>
      <c r="AJ400" s="634">
        <v>222529440</v>
      </c>
      <c r="AK400" s="214" t="s">
        <v>1130</v>
      </c>
      <c r="AL400" s="214" t="s">
        <v>156</v>
      </c>
      <c r="AM400" s="86">
        <v>95272000</v>
      </c>
      <c r="AN400" s="531" t="s">
        <v>1480</v>
      </c>
      <c r="AO400" s="531" t="s">
        <v>1549</v>
      </c>
      <c r="AP400" s="97" t="s">
        <v>1550</v>
      </c>
      <c r="AQ400" s="84">
        <v>95272000</v>
      </c>
      <c r="AR400" s="553">
        <v>40780</v>
      </c>
      <c r="AS400" s="554">
        <v>72</v>
      </c>
      <c r="AT400" s="84">
        <v>0</v>
      </c>
      <c r="AU400" s="553"/>
      <c r="AV400" s="554"/>
      <c r="AW400" s="84">
        <v>0</v>
      </c>
      <c r="AX400" s="553"/>
      <c r="AY400" s="554"/>
      <c r="AZ400" s="84">
        <v>0</v>
      </c>
      <c r="BA400" s="553"/>
      <c r="BB400" s="554"/>
      <c r="BC400" s="84"/>
      <c r="BD400" s="553"/>
      <c r="BE400" s="554"/>
      <c r="BF400" s="84"/>
      <c r="BG400" s="553"/>
      <c r="BH400" s="554"/>
      <c r="BI400" s="84"/>
      <c r="BJ400" s="553"/>
      <c r="BK400" s="554"/>
      <c r="BL400" s="84"/>
      <c r="BM400" s="553"/>
      <c r="BN400" s="554"/>
      <c r="BO400" s="84"/>
      <c r="BP400" s="553"/>
      <c r="BQ400" s="554"/>
      <c r="BR400" s="84"/>
      <c r="BS400" s="553"/>
      <c r="BT400" s="554"/>
      <c r="BU400" s="84"/>
      <c r="BV400" s="553"/>
      <c r="BW400" s="554"/>
      <c r="BX400" s="84"/>
      <c r="BY400" s="553"/>
      <c r="BZ400" s="554"/>
      <c r="CA400" s="84"/>
      <c r="CB400" s="553"/>
      <c r="CC400" s="554"/>
      <c r="CD400" s="84"/>
      <c r="CE400" s="553"/>
      <c r="CF400" s="554"/>
      <c r="CG400" s="84"/>
      <c r="CH400" s="553"/>
      <c r="CI400" s="554"/>
      <c r="CJ400" s="554"/>
      <c r="CK400" s="554"/>
      <c r="CL400" s="554"/>
      <c r="CM400" s="554"/>
      <c r="CN400" s="554"/>
      <c r="CO400" s="554"/>
      <c r="CP400" s="554"/>
      <c r="CQ400" s="554"/>
      <c r="CR400" s="554"/>
      <c r="CS400" s="554"/>
      <c r="CT400" s="554"/>
      <c r="CU400" s="554"/>
      <c r="CV400" s="554"/>
      <c r="CW400" s="554"/>
      <c r="CX400" s="554"/>
      <c r="CY400" s="554">
        <v>95272000</v>
      </c>
      <c r="CZ400" s="84">
        <v>0</v>
      </c>
      <c r="DA400" s="84"/>
      <c r="DB400" s="856" t="s">
        <v>20280</v>
      </c>
      <c r="DC400" s="85">
        <v>1</v>
      </c>
      <c r="DD400" s="928"/>
      <c r="DE400" s="102" t="s">
        <v>19355</v>
      </c>
      <c r="DF400" s="928"/>
      <c r="DG400" s="555" t="s">
        <v>5512</v>
      </c>
      <c r="DH400" s="928" t="s">
        <v>2219</v>
      </c>
      <c r="DI400" s="557"/>
      <c r="DJ400" s="166">
        <v>40679</v>
      </c>
      <c r="DK400" s="558">
        <v>45</v>
      </c>
      <c r="DL400" s="558"/>
      <c r="DM400" s="619" t="s">
        <v>20554</v>
      </c>
      <c r="DN400" s="890">
        <v>95272000</v>
      </c>
      <c r="DO400" s="928"/>
      <c r="DP400" s="928"/>
      <c r="DQ400" s="928"/>
      <c r="DR400" s="928"/>
    </row>
    <row r="401" spans="1:122" ht="60.75" customHeight="1" thickTop="1" thickBot="1">
      <c r="A401" s="214">
        <v>363</v>
      </c>
      <c r="B401" s="214" t="s">
        <v>568</v>
      </c>
      <c r="C401" s="214" t="s">
        <v>86</v>
      </c>
      <c r="D401" s="374">
        <v>0</v>
      </c>
      <c r="E401" s="517">
        <v>40722</v>
      </c>
      <c r="F401" s="517">
        <v>40634</v>
      </c>
      <c r="G401" s="517">
        <v>40722</v>
      </c>
      <c r="H401" s="517">
        <v>40732</v>
      </c>
      <c r="I401" s="517">
        <v>40722</v>
      </c>
      <c r="J401" s="382">
        <v>34</v>
      </c>
      <c r="K401" s="551">
        <v>41757</v>
      </c>
      <c r="L401" s="552">
        <v>40722</v>
      </c>
      <c r="M401" s="117">
        <v>40204</v>
      </c>
      <c r="N401" s="214" t="s">
        <v>91</v>
      </c>
      <c r="O401" s="1166">
        <v>899999124</v>
      </c>
      <c r="P401" s="530" t="s">
        <v>687</v>
      </c>
      <c r="Q401" s="530">
        <v>899999230</v>
      </c>
      <c r="R401" s="530" t="s">
        <v>18950</v>
      </c>
      <c r="S401" s="530">
        <v>67453</v>
      </c>
      <c r="T401" s="530" t="s">
        <v>1097</v>
      </c>
      <c r="U401" s="530" t="s">
        <v>1097</v>
      </c>
      <c r="V401" s="530" t="s">
        <v>1097</v>
      </c>
      <c r="W401" s="530" t="s">
        <v>1097</v>
      </c>
      <c r="X401" s="530" t="s">
        <v>1097</v>
      </c>
      <c r="Y401" s="530" t="s">
        <v>1097</v>
      </c>
      <c r="Z401" s="530" t="s">
        <v>1097</v>
      </c>
      <c r="AA401" s="530" t="s">
        <v>1097</v>
      </c>
      <c r="AB401" s="214" t="s">
        <v>997</v>
      </c>
      <c r="AC401" s="214" t="s">
        <v>221</v>
      </c>
      <c r="AD401" s="214" t="s">
        <v>228</v>
      </c>
      <c r="AE401" s="214" t="s">
        <v>428</v>
      </c>
      <c r="AF401" s="214">
        <v>8</v>
      </c>
      <c r="AG401" s="626"/>
      <c r="AH401" s="636">
        <v>120208000</v>
      </c>
      <c r="AI401" s="634">
        <v>185900000</v>
      </c>
      <c r="AJ401" s="634">
        <v>306108000</v>
      </c>
      <c r="AK401" s="214" t="s">
        <v>805</v>
      </c>
      <c r="AL401" s="214" t="s">
        <v>156</v>
      </c>
      <c r="AM401" s="86">
        <v>120208000</v>
      </c>
      <c r="AN401" s="86" t="s">
        <v>14315</v>
      </c>
      <c r="AO401" s="86" t="s">
        <v>14315</v>
      </c>
      <c r="AP401" s="97" t="s">
        <v>1525</v>
      </c>
      <c r="AQ401" s="84">
        <v>120208000</v>
      </c>
      <c r="AR401" s="553">
        <v>40732</v>
      </c>
      <c r="AS401" s="554">
        <v>65</v>
      </c>
      <c r="AT401" s="84">
        <v>0</v>
      </c>
      <c r="AU401" s="553"/>
      <c r="AV401" s="554"/>
      <c r="AW401" s="84">
        <v>0</v>
      </c>
      <c r="AX401" s="553"/>
      <c r="AY401" s="554"/>
      <c r="AZ401" s="84">
        <v>0</v>
      </c>
      <c r="BA401" s="553"/>
      <c r="BB401" s="554"/>
      <c r="BC401" s="84"/>
      <c r="BD401" s="553"/>
      <c r="BE401" s="554"/>
      <c r="BF401" s="84"/>
      <c r="BG401" s="553"/>
      <c r="BH401" s="554"/>
      <c r="BI401" s="84"/>
      <c r="BJ401" s="553"/>
      <c r="BK401" s="554"/>
      <c r="BL401" s="84"/>
      <c r="BM401" s="553"/>
      <c r="BN401" s="554"/>
      <c r="BO401" s="84"/>
      <c r="BP401" s="553"/>
      <c r="BQ401" s="554"/>
      <c r="BR401" s="84"/>
      <c r="BS401" s="553"/>
      <c r="BT401" s="554"/>
      <c r="BU401" s="84"/>
      <c r="BV401" s="553"/>
      <c r="BW401" s="554"/>
      <c r="BX401" s="84"/>
      <c r="BY401" s="553"/>
      <c r="BZ401" s="554"/>
      <c r="CA401" s="84"/>
      <c r="CB401" s="553"/>
      <c r="CC401" s="554"/>
      <c r="CD401" s="84"/>
      <c r="CE401" s="553"/>
      <c r="CF401" s="554"/>
      <c r="CG401" s="84"/>
      <c r="CH401" s="553"/>
      <c r="CI401" s="554"/>
      <c r="CJ401" s="554"/>
      <c r="CK401" s="554"/>
      <c r="CL401" s="554"/>
      <c r="CM401" s="554"/>
      <c r="CN401" s="554"/>
      <c r="CO401" s="554"/>
      <c r="CP401" s="554"/>
      <c r="CQ401" s="554"/>
      <c r="CR401" s="554"/>
      <c r="CS401" s="554"/>
      <c r="CT401" s="554"/>
      <c r="CU401" s="554"/>
      <c r="CV401" s="554"/>
      <c r="CW401" s="554"/>
      <c r="CX401" s="554"/>
      <c r="CY401" s="554">
        <v>120208000</v>
      </c>
      <c r="CZ401" s="84">
        <v>0</v>
      </c>
      <c r="DA401" s="84"/>
      <c r="DB401" s="856" t="s">
        <v>20280</v>
      </c>
      <c r="DC401" s="85">
        <v>1</v>
      </c>
      <c r="DD401" s="928"/>
      <c r="DE401" s="102" t="s">
        <v>14525</v>
      </c>
      <c r="DF401" s="928"/>
      <c r="DG401" s="555" t="s">
        <v>5513</v>
      </c>
      <c r="DH401" s="928" t="s">
        <v>2220</v>
      </c>
      <c r="DI401" s="557"/>
      <c r="DJ401" s="166">
        <v>40660</v>
      </c>
      <c r="DK401" s="558">
        <v>26</v>
      </c>
      <c r="DL401" s="558"/>
      <c r="DM401" s="619" t="s">
        <v>20554</v>
      </c>
      <c r="DN401" s="890">
        <v>120208000</v>
      </c>
      <c r="DO401" s="928"/>
      <c r="DP401" s="928"/>
      <c r="DQ401" s="928"/>
      <c r="DR401" s="928"/>
    </row>
    <row r="402" spans="1:122" ht="60.75" customHeight="1" thickTop="1" thickBot="1">
      <c r="A402" s="214">
        <v>364</v>
      </c>
      <c r="B402" s="214" t="s">
        <v>568</v>
      </c>
      <c r="C402" s="214" t="s">
        <v>543</v>
      </c>
      <c r="D402" s="374">
        <v>1</v>
      </c>
      <c r="E402" s="517">
        <v>40749</v>
      </c>
      <c r="F402" s="517">
        <v>40634</v>
      </c>
      <c r="G402" s="517">
        <v>40765</v>
      </c>
      <c r="H402" s="517">
        <v>40780</v>
      </c>
      <c r="I402" s="517">
        <v>40765</v>
      </c>
      <c r="J402" s="382">
        <v>40</v>
      </c>
      <c r="K402" s="551">
        <v>41983</v>
      </c>
      <c r="L402" s="561">
        <v>40765</v>
      </c>
      <c r="M402" s="117">
        <v>40529</v>
      </c>
      <c r="N402" s="214" t="s">
        <v>750</v>
      </c>
      <c r="O402" s="1166">
        <v>860013720</v>
      </c>
      <c r="P402" s="530" t="s">
        <v>1097</v>
      </c>
      <c r="Q402" s="530" t="s">
        <v>1097</v>
      </c>
      <c r="R402" s="530" t="s">
        <v>1097</v>
      </c>
      <c r="S402" s="530" t="s">
        <v>1097</v>
      </c>
      <c r="T402" s="530" t="s">
        <v>1097</v>
      </c>
      <c r="U402" s="530" t="s">
        <v>1097</v>
      </c>
      <c r="V402" s="530" t="s">
        <v>1097</v>
      </c>
      <c r="W402" s="530" t="s">
        <v>1097</v>
      </c>
      <c r="X402" s="530" t="s">
        <v>1097</v>
      </c>
      <c r="Y402" s="530" t="s">
        <v>1097</v>
      </c>
      <c r="Z402" s="530" t="s">
        <v>1097</v>
      </c>
      <c r="AA402" s="530" t="s">
        <v>1097</v>
      </c>
      <c r="AB402" s="214" t="s">
        <v>781</v>
      </c>
      <c r="AC402" s="214" t="s">
        <v>221</v>
      </c>
      <c r="AD402" s="214" t="s">
        <v>228</v>
      </c>
      <c r="AE402" s="214" t="s">
        <v>313</v>
      </c>
      <c r="AF402" s="214">
        <v>228</v>
      </c>
      <c r="AG402" s="626"/>
      <c r="AH402" s="636">
        <v>200000000</v>
      </c>
      <c r="AI402" s="634">
        <v>259017766</v>
      </c>
      <c r="AJ402" s="634">
        <v>459017766</v>
      </c>
      <c r="AK402" s="214" t="s">
        <v>1330</v>
      </c>
      <c r="AL402" s="214" t="s">
        <v>156</v>
      </c>
      <c r="AM402" s="86">
        <v>200000000</v>
      </c>
      <c r="AN402" s="86" t="s">
        <v>1452</v>
      </c>
      <c r="AO402" s="531" t="s">
        <v>11428</v>
      </c>
      <c r="AP402" s="97" t="s">
        <v>1543</v>
      </c>
      <c r="AQ402" s="84">
        <v>200000000</v>
      </c>
      <c r="AR402" s="553">
        <v>40780</v>
      </c>
      <c r="AS402" s="554">
        <v>72</v>
      </c>
      <c r="AT402" s="84">
        <v>0</v>
      </c>
      <c r="AU402" s="553"/>
      <c r="AV402" s="554"/>
      <c r="AW402" s="84">
        <v>0</v>
      </c>
      <c r="AX402" s="553"/>
      <c r="AY402" s="554"/>
      <c r="AZ402" s="84">
        <v>0</v>
      </c>
      <c r="BA402" s="553"/>
      <c r="BB402" s="554"/>
      <c r="BC402" s="84"/>
      <c r="BD402" s="553"/>
      <c r="BE402" s="554"/>
      <c r="BF402" s="84"/>
      <c r="BG402" s="553"/>
      <c r="BH402" s="554"/>
      <c r="BI402" s="84"/>
      <c r="BJ402" s="553"/>
      <c r="BK402" s="554"/>
      <c r="BL402" s="84"/>
      <c r="BM402" s="553"/>
      <c r="BN402" s="554"/>
      <c r="BO402" s="84"/>
      <c r="BP402" s="553"/>
      <c r="BQ402" s="554"/>
      <c r="BR402" s="84"/>
      <c r="BS402" s="553"/>
      <c r="BT402" s="554"/>
      <c r="BU402" s="84"/>
      <c r="BV402" s="553"/>
      <c r="BW402" s="554"/>
      <c r="BX402" s="84"/>
      <c r="BY402" s="553"/>
      <c r="BZ402" s="554"/>
      <c r="CA402" s="84"/>
      <c r="CB402" s="553"/>
      <c r="CC402" s="554"/>
      <c r="CD402" s="84"/>
      <c r="CE402" s="553"/>
      <c r="CF402" s="554"/>
      <c r="CG402" s="84"/>
      <c r="CH402" s="553"/>
      <c r="CI402" s="554"/>
      <c r="CJ402" s="554"/>
      <c r="CK402" s="554"/>
      <c r="CL402" s="554"/>
      <c r="CM402" s="554"/>
      <c r="CN402" s="554"/>
      <c r="CO402" s="554"/>
      <c r="CP402" s="554"/>
      <c r="CQ402" s="554"/>
      <c r="CR402" s="554"/>
      <c r="CS402" s="554"/>
      <c r="CT402" s="554"/>
      <c r="CU402" s="554"/>
      <c r="CV402" s="554"/>
      <c r="CW402" s="554"/>
      <c r="CX402" s="554"/>
      <c r="CY402" s="554">
        <v>200000000</v>
      </c>
      <c r="CZ402" s="84">
        <v>0</v>
      </c>
      <c r="DA402" s="84"/>
      <c r="DB402" s="856" t="s">
        <v>20280</v>
      </c>
      <c r="DC402" s="85">
        <v>1</v>
      </c>
      <c r="DD402" s="928"/>
      <c r="DE402" s="102" t="s">
        <v>19355</v>
      </c>
      <c r="DF402" s="928"/>
      <c r="DG402" s="555" t="s">
        <v>5514</v>
      </c>
      <c r="DH402" s="928" t="s">
        <v>2221</v>
      </c>
      <c r="DI402" s="557">
        <v>40765</v>
      </c>
      <c r="DJ402" s="166">
        <v>40666</v>
      </c>
      <c r="DK402" s="558">
        <v>32</v>
      </c>
      <c r="DL402" s="558" t="s">
        <v>15785</v>
      </c>
      <c r="DM402" s="619" t="s">
        <v>20589</v>
      </c>
      <c r="DN402" s="890">
        <v>200000000</v>
      </c>
      <c r="DO402" s="928"/>
      <c r="DP402" s="928"/>
      <c r="DQ402" s="928"/>
      <c r="DR402" s="928"/>
    </row>
    <row r="403" spans="1:122" ht="60.75" customHeight="1" thickTop="1" thickBot="1">
      <c r="A403" s="214">
        <v>365</v>
      </c>
      <c r="B403" s="214" t="s">
        <v>568</v>
      </c>
      <c r="C403" s="214" t="s">
        <v>86</v>
      </c>
      <c r="D403" s="374">
        <v>0</v>
      </c>
      <c r="E403" s="517">
        <v>40746</v>
      </c>
      <c r="F403" s="517">
        <v>40634</v>
      </c>
      <c r="G403" s="517">
        <v>40746</v>
      </c>
      <c r="H403" s="517">
        <v>40765</v>
      </c>
      <c r="I403" s="517">
        <v>40746</v>
      </c>
      <c r="J403" s="382">
        <v>40</v>
      </c>
      <c r="K403" s="551">
        <v>41965</v>
      </c>
      <c r="L403" s="552"/>
      <c r="M403" s="117">
        <v>40529</v>
      </c>
      <c r="N403" s="214" t="s">
        <v>691</v>
      </c>
      <c r="O403" s="1166">
        <v>899999063</v>
      </c>
      <c r="P403" s="530" t="s">
        <v>1097</v>
      </c>
      <c r="Q403" s="530" t="s">
        <v>1097</v>
      </c>
      <c r="R403" s="530" t="s">
        <v>1097</v>
      </c>
      <c r="S403" s="530" t="s">
        <v>1097</v>
      </c>
      <c r="T403" s="530" t="s">
        <v>1097</v>
      </c>
      <c r="U403" s="530" t="s">
        <v>1097</v>
      </c>
      <c r="V403" s="530" t="s">
        <v>1097</v>
      </c>
      <c r="W403" s="530" t="s">
        <v>1097</v>
      </c>
      <c r="X403" s="530" t="s">
        <v>1097</v>
      </c>
      <c r="Y403" s="530" t="s">
        <v>1097</v>
      </c>
      <c r="Z403" s="530" t="s">
        <v>1097</v>
      </c>
      <c r="AA403" s="530" t="s">
        <v>1097</v>
      </c>
      <c r="AB403" s="214" t="s">
        <v>780</v>
      </c>
      <c r="AC403" s="214" t="s">
        <v>221</v>
      </c>
      <c r="AD403" s="214" t="s">
        <v>228</v>
      </c>
      <c r="AE403" s="214" t="s">
        <v>313</v>
      </c>
      <c r="AF403" s="214">
        <v>228</v>
      </c>
      <c r="AG403" s="626"/>
      <c r="AH403" s="636">
        <v>196000000</v>
      </c>
      <c r="AI403" s="634">
        <v>217350000</v>
      </c>
      <c r="AJ403" s="634">
        <v>413350000</v>
      </c>
      <c r="AK403" s="214" t="s">
        <v>1348</v>
      </c>
      <c r="AL403" s="214" t="s">
        <v>156</v>
      </c>
      <c r="AM403" s="86">
        <v>196000000</v>
      </c>
      <c r="AN403" s="86" t="s">
        <v>14315</v>
      </c>
      <c r="AO403" s="86" t="s">
        <v>14315</v>
      </c>
      <c r="AP403" s="97" t="s">
        <v>1525</v>
      </c>
      <c r="AQ403" s="84">
        <v>196000000</v>
      </c>
      <c r="AR403" s="553">
        <v>40765</v>
      </c>
      <c r="AS403" s="554">
        <v>70</v>
      </c>
      <c r="AT403" s="84">
        <v>0</v>
      </c>
      <c r="AU403" s="553"/>
      <c r="AV403" s="554"/>
      <c r="AW403" s="84">
        <v>0</v>
      </c>
      <c r="AX403" s="553"/>
      <c r="AY403" s="554"/>
      <c r="AZ403" s="84">
        <v>0</v>
      </c>
      <c r="BA403" s="553"/>
      <c r="BB403" s="554"/>
      <c r="BC403" s="84"/>
      <c r="BD403" s="553"/>
      <c r="BE403" s="554"/>
      <c r="BF403" s="84"/>
      <c r="BG403" s="553"/>
      <c r="BH403" s="554"/>
      <c r="BI403" s="84"/>
      <c r="BJ403" s="553"/>
      <c r="BK403" s="554"/>
      <c r="BL403" s="84"/>
      <c r="BM403" s="553"/>
      <c r="BN403" s="554"/>
      <c r="BO403" s="84"/>
      <c r="BP403" s="553"/>
      <c r="BQ403" s="554"/>
      <c r="BR403" s="84"/>
      <c r="BS403" s="553"/>
      <c r="BT403" s="554"/>
      <c r="BU403" s="84"/>
      <c r="BV403" s="553"/>
      <c r="BW403" s="554"/>
      <c r="BX403" s="84"/>
      <c r="BY403" s="553"/>
      <c r="BZ403" s="554"/>
      <c r="CA403" s="84"/>
      <c r="CB403" s="553"/>
      <c r="CC403" s="554"/>
      <c r="CD403" s="84"/>
      <c r="CE403" s="553"/>
      <c r="CF403" s="554"/>
      <c r="CG403" s="84"/>
      <c r="CH403" s="553"/>
      <c r="CI403" s="554"/>
      <c r="CJ403" s="554"/>
      <c r="CK403" s="554"/>
      <c r="CL403" s="554"/>
      <c r="CM403" s="554"/>
      <c r="CN403" s="554"/>
      <c r="CO403" s="554"/>
      <c r="CP403" s="554"/>
      <c r="CQ403" s="554"/>
      <c r="CR403" s="554"/>
      <c r="CS403" s="554"/>
      <c r="CT403" s="554"/>
      <c r="CU403" s="554"/>
      <c r="CV403" s="554"/>
      <c r="CW403" s="554"/>
      <c r="CX403" s="554"/>
      <c r="CY403" s="554">
        <v>196000000</v>
      </c>
      <c r="CZ403" s="84">
        <v>0</v>
      </c>
      <c r="DA403" s="84"/>
      <c r="DB403" s="856" t="s">
        <v>20280</v>
      </c>
      <c r="DC403" s="85">
        <v>1</v>
      </c>
      <c r="DD403" s="928"/>
      <c r="DE403" s="102" t="s">
        <v>19355</v>
      </c>
      <c r="DF403" s="928"/>
      <c r="DG403" s="555" t="s">
        <v>5515</v>
      </c>
      <c r="DH403" s="928" t="s">
        <v>2222</v>
      </c>
      <c r="DI403" s="557"/>
      <c r="DJ403" s="166">
        <v>40666</v>
      </c>
      <c r="DK403" s="558">
        <v>32</v>
      </c>
      <c r="DL403" s="558" t="s">
        <v>15785</v>
      </c>
      <c r="DM403" s="619" t="s">
        <v>20589</v>
      </c>
      <c r="DN403" s="890">
        <v>196000000</v>
      </c>
      <c r="DO403" s="928"/>
      <c r="DP403" s="928"/>
      <c r="DQ403" s="928"/>
      <c r="DR403" s="928"/>
    </row>
    <row r="404" spans="1:122" ht="60.75" customHeight="1" thickTop="1" thickBot="1">
      <c r="A404" s="214">
        <v>366</v>
      </c>
      <c r="B404" s="214" t="s">
        <v>568</v>
      </c>
      <c r="C404" s="214" t="s">
        <v>86</v>
      </c>
      <c r="D404" s="374">
        <v>0</v>
      </c>
      <c r="E404" s="517">
        <v>40669</v>
      </c>
      <c r="F404" s="517">
        <v>40634</v>
      </c>
      <c r="G404" s="517">
        <v>40669</v>
      </c>
      <c r="H404" s="517">
        <v>40686</v>
      </c>
      <c r="I404" s="517">
        <v>40686</v>
      </c>
      <c r="J404" s="382">
        <v>44</v>
      </c>
      <c r="K404" s="551">
        <v>42027</v>
      </c>
      <c r="L404" s="517">
        <v>40669</v>
      </c>
      <c r="M404" s="117">
        <v>40529</v>
      </c>
      <c r="N404" s="214" t="s">
        <v>101</v>
      </c>
      <c r="O404" s="1166">
        <v>890980040</v>
      </c>
      <c r="P404" s="530" t="s">
        <v>1097</v>
      </c>
      <c r="Q404" s="530" t="s">
        <v>1097</v>
      </c>
      <c r="R404" s="530" t="s">
        <v>1097</v>
      </c>
      <c r="S404" s="530" t="s">
        <v>1097</v>
      </c>
      <c r="T404" s="530" t="s">
        <v>1097</v>
      </c>
      <c r="U404" s="530" t="s">
        <v>1097</v>
      </c>
      <c r="V404" s="530" t="s">
        <v>1097</v>
      </c>
      <c r="W404" s="530" t="s">
        <v>1097</v>
      </c>
      <c r="X404" s="530" t="s">
        <v>1097</v>
      </c>
      <c r="Y404" s="530" t="s">
        <v>1097</v>
      </c>
      <c r="Z404" s="530" t="s">
        <v>1097</v>
      </c>
      <c r="AA404" s="530" t="s">
        <v>1097</v>
      </c>
      <c r="AB404" s="214" t="s">
        <v>998</v>
      </c>
      <c r="AC404" s="214" t="s">
        <v>221</v>
      </c>
      <c r="AD404" s="214" t="s">
        <v>228</v>
      </c>
      <c r="AE404" s="214" t="s">
        <v>313</v>
      </c>
      <c r="AF404" s="214">
        <v>228</v>
      </c>
      <c r="AG404" s="626"/>
      <c r="AH404" s="636">
        <v>199460800</v>
      </c>
      <c r="AI404" s="634">
        <v>338538940</v>
      </c>
      <c r="AJ404" s="634">
        <v>537999740</v>
      </c>
      <c r="AK404" s="214" t="s">
        <v>739</v>
      </c>
      <c r="AL404" s="214" t="s">
        <v>156</v>
      </c>
      <c r="AM404" s="86">
        <v>199460800</v>
      </c>
      <c r="AN404" s="86" t="s">
        <v>14361</v>
      </c>
      <c r="AO404" s="86" t="s">
        <v>8485</v>
      </c>
      <c r="AP404" s="97" t="s">
        <v>1509</v>
      </c>
      <c r="AQ404" s="84">
        <v>199460800</v>
      </c>
      <c r="AR404" s="553">
        <v>40686</v>
      </c>
      <c r="AS404" s="554">
        <v>52</v>
      </c>
      <c r="AT404" s="84">
        <v>0</v>
      </c>
      <c r="AU404" s="553"/>
      <c r="AV404" s="554"/>
      <c r="AW404" s="84">
        <v>0</v>
      </c>
      <c r="AX404" s="553"/>
      <c r="AY404" s="554"/>
      <c r="AZ404" s="84">
        <v>0</v>
      </c>
      <c r="BA404" s="553"/>
      <c r="BB404" s="554"/>
      <c r="BC404" s="84"/>
      <c r="BD404" s="553"/>
      <c r="BE404" s="554"/>
      <c r="BF404" s="84"/>
      <c r="BG404" s="553"/>
      <c r="BH404" s="554"/>
      <c r="BI404" s="84"/>
      <c r="BJ404" s="553"/>
      <c r="BK404" s="554"/>
      <c r="BL404" s="84"/>
      <c r="BM404" s="553"/>
      <c r="BN404" s="554"/>
      <c r="BO404" s="84"/>
      <c r="BP404" s="553"/>
      <c r="BQ404" s="554"/>
      <c r="BR404" s="84"/>
      <c r="BS404" s="553"/>
      <c r="BT404" s="554"/>
      <c r="BU404" s="84"/>
      <c r="BV404" s="553"/>
      <c r="BW404" s="554"/>
      <c r="BX404" s="84"/>
      <c r="BY404" s="553"/>
      <c r="BZ404" s="554"/>
      <c r="CA404" s="84"/>
      <c r="CB404" s="553"/>
      <c r="CC404" s="554"/>
      <c r="CD404" s="84"/>
      <c r="CE404" s="553"/>
      <c r="CF404" s="554"/>
      <c r="CG404" s="84"/>
      <c r="CH404" s="553"/>
      <c r="CI404" s="554"/>
      <c r="CJ404" s="554"/>
      <c r="CK404" s="554"/>
      <c r="CL404" s="554"/>
      <c r="CM404" s="554"/>
      <c r="CN404" s="554"/>
      <c r="CO404" s="554"/>
      <c r="CP404" s="554"/>
      <c r="CQ404" s="554"/>
      <c r="CR404" s="554"/>
      <c r="CS404" s="554"/>
      <c r="CT404" s="554"/>
      <c r="CU404" s="554"/>
      <c r="CV404" s="554"/>
      <c r="CW404" s="554"/>
      <c r="CX404" s="554"/>
      <c r="CY404" s="554">
        <v>199460800</v>
      </c>
      <c r="CZ404" s="84">
        <v>0</v>
      </c>
      <c r="DA404" s="84"/>
      <c r="DB404" s="856" t="s">
        <v>20280</v>
      </c>
      <c r="DC404" s="85">
        <v>1</v>
      </c>
      <c r="DD404" s="928"/>
      <c r="DE404" s="102" t="s">
        <v>14525</v>
      </c>
      <c r="DF404" s="928"/>
      <c r="DG404" s="555" t="s">
        <v>5516</v>
      </c>
      <c r="DH404" s="928" t="s">
        <v>2223</v>
      </c>
      <c r="DI404" s="557"/>
      <c r="DJ404" s="166">
        <v>40648</v>
      </c>
      <c r="DK404" s="558">
        <v>14</v>
      </c>
      <c r="DL404" s="558" t="s">
        <v>15785</v>
      </c>
      <c r="DM404" s="619" t="s">
        <v>20589</v>
      </c>
      <c r="DN404" s="890">
        <v>199460800</v>
      </c>
      <c r="DO404" s="928"/>
      <c r="DP404" s="928"/>
      <c r="DQ404" s="928"/>
      <c r="DR404" s="928"/>
    </row>
    <row r="405" spans="1:122" ht="60.75" customHeight="1" thickTop="1" thickBot="1">
      <c r="A405" s="214">
        <v>367</v>
      </c>
      <c r="B405" s="214" t="s">
        <v>568</v>
      </c>
      <c r="C405" s="214" t="s">
        <v>86</v>
      </c>
      <c r="D405" s="374">
        <v>0</v>
      </c>
      <c r="E405" s="517">
        <v>40732</v>
      </c>
      <c r="F405" s="517">
        <v>40634</v>
      </c>
      <c r="G405" s="517">
        <v>40739</v>
      </c>
      <c r="H405" s="517">
        <v>40753</v>
      </c>
      <c r="I405" s="517">
        <v>40739</v>
      </c>
      <c r="J405" s="382">
        <v>34</v>
      </c>
      <c r="K405" s="551">
        <v>41774</v>
      </c>
      <c r="L405" s="552"/>
      <c r="M405" s="117">
        <v>40529</v>
      </c>
      <c r="N405" s="214" t="s">
        <v>691</v>
      </c>
      <c r="O405" s="1166">
        <v>899999063</v>
      </c>
      <c r="P405" s="530" t="s">
        <v>1097</v>
      </c>
      <c r="Q405" s="530" t="s">
        <v>1097</v>
      </c>
      <c r="R405" s="530" t="s">
        <v>1097</v>
      </c>
      <c r="S405" s="530" t="s">
        <v>1097</v>
      </c>
      <c r="T405" s="530" t="s">
        <v>1097</v>
      </c>
      <c r="U405" s="530" t="s">
        <v>1097</v>
      </c>
      <c r="V405" s="530" t="s">
        <v>1097</v>
      </c>
      <c r="W405" s="530" t="s">
        <v>1097</v>
      </c>
      <c r="X405" s="530" t="s">
        <v>1097</v>
      </c>
      <c r="Y405" s="530" t="s">
        <v>1097</v>
      </c>
      <c r="Z405" s="530" t="s">
        <v>1097</v>
      </c>
      <c r="AA405" s="530" t="s">
        <v>1097</v>
      </c>
      <c r="AB405" s="214" t="s">
        <v>753</v>
      </c>
      <c r="AC405" s="214" t="s">
        <v>221</v>
      </c>
      <c r="AD405" s="214" t="s">
        <v>228</v>
      </c>
      <c r="AE405" s="214" t="s">
        <v>313</v>
      </c>
      <c r="AF405" s="214">
        <v>228</v>
      </c>
      <c r="AG405" s="626"/>
      <c r="AH405" s="636">
        <v>200000000</v>
      </c>
      <c r="AI405" s="634">
        <v>315630488</v>
      </c>
      <c r="AJ405" s="634">
        <v>515630488</v>
      </c>
      <c r="AK405" s="214" t="s">
        <v>805</v>
      </c>
      <c r="AL405" s="214" t="s">
        <v>156</v>
      </c>
      <c r="AM405" s="86">
        <v>200000000</v>
      </c>
      <c r="AN405" s="86" t="s">
        <v>14315</v>
      </c>
      <c r="AO405" s="86" t="s">
        <v>14315</v>
      </c>
      <c r="AP405" s="97" t="s">
        <v>1525</v>
      </c>
      <c r="AQ405" s="84">
        <v>200000000</v>
      </c>
      <c r="AR405" s="553">
        <v>40753</v>
      </c>
      <c r="AS405" s="554">
        <v>69</v>
      </c>
      <c r="AT405" s="84">
        <v>0</v>
      </c>
      <c r="AU405" s="553"/>
      <c r="AV405" s="554"/>
      <c r="AW405" s="84">
        <v>0</v>
      </c>
      <c r="AX405" s="553"/>
      <c r="AY405" s="554"/>
      <c r="AZ405" s="84">
        <v>0</v>
      </c>
      <c r="BA405" s="553"/>
      <c r="BB405" s="554"/>
      <c r="BC405" s="84"/>
      <c r="BD405" s="553"/>
      <c r="BE405" s="554"/>
      <c r="BF405" s="84"/>
      <c r="BG405" s="553"/>
      <c r="BH405" s="554"/>
      <c r="BI405" s="84"/>
      <c r="BJ405" s="553"/>
      <c r="BK405" s="554"/>
      <c r="BL405" s="84"/>
      <c r="BM405" s="553"/>
      <c r="BN405" s="554"/>
      <c r="BO405" s="84"/>
      <c r="BP405" s="553"/>
      <c r="BQ405" s="554"/>
      <c r="BR405" s="84"/>
      <c r="BS405" s="553"/>
      <c r="BT405" s="554"/>
      <c r="BU405" s="84"/>
      <c r="BV405" s="553"/>
      <c r="BW405" s="554"/>
      <c r="BX405" s="84"/>
      <c r="BY405" s="553"/>
      <c r="BZ405" s="554"/>
      <c r="CA405" s="84"/>
      <c r="CB405" s="553"/>
      <c r="CC405" s="554"/>
      <c r="CD405" s="84"/>
      <c r="CE405" s="553"/>
      <c r="CF405" s="554"/>
      <c r="CG405" s="84"/>
      <c r="CH405" s="553"/>
      <c r="CI405" s="554"/>
      <c r="CJ405" s="554"/>
      <c r="CK405" s="554"/>
      <c r="CL405" s="554"/>
      <c r="CM405" s="554"/>
      <c r="CN405" s="554"/>
      <c r="CO405" s="554"/>
      <c r="CP405" s="554"/>
      <c r="CQ405" s="554"/>
      <c r="CR405" s="554"/>
      <c r="CS405" s="554"/>
      <c r="CT405" s="554"/>
      <c r="CU405" s="554"/>
      <c r="CV405" s="554"/>
      <c r="CW405" s="554"/>
      <c r="CX405" s="554"/>
      <c r="CY405" s="554">
        <v>200000000</v>
      </c>
      <c r="CZ405" s="84">
        <v>0</v>
      </c>
      <c r="DA405" s="84"/>
      <c r="DB405" s="856" t="s">
        <v>20280</v>
      </c>
      <c r="DC405" s="85">
        <v>1</v>
      </c>
      <c r="DD405" s="928"/>
      <c r="DE405" s="102" t="s">
        <v>2300</v>
      </c>
      <c r="DF405" s="928"/>
      <c r="DG405" s="555" t="s">
        <v>5517</v>
      </c>
      <c r="DH405" s="928" t="s">
        <v>2224</v>
      </c>
      <c r="DI405" s="557"/>
      <c r="DJ405" s="166">
        <v>40660</v>
      </c>
      <c r="DK405" s="558">
        <v>26</v>
      </c>
      <c r="DL405" s="558" t="s">
        <v>15785</v>
      </c>
      <c r="DM405" s="619" t="s">
        <v>20589</v>
      </c>
      <c r="DN405" s="890">
        <v>200000000</v>
      </c>
      <c r="DO405" s="928"/>
      <c r="DP405" s="928"/>
      <c r="DQ405" s="928"/>
      <c r="DR405" s="928"/>
    </row>
    <row r="406" spans="1:122" ht="60.75" customHeight="1" thickTop="1" thickBot="1">
      <c r="A406" s="214">
        <v>368</v>
      </c>
      <c r="B406" s="214" t="s">
        <v>568</v>
      </c>
      <c r="C406" s="214" t="s">
        <v>86</v>
      </c>
      <c r="D406" s="374">
        <v>0</v>
      </c>
      <c r="E406" s="517">
        <v>40675</v>
      </c>
      <c r="F406" s="517">
        <v>40634</v>
      </c>
      <c r="G406" s="517">
        <v>40675</v>
      </c>
      <c r="H406" s="517">
        <v>40687</v>
      </c>
      <c r="I406" s="517">
        <v>40686</v>
      </c>
      <c r="J406" s="382">
        <v>36</v>
      </c>
      <c r="K406" s="551">
        <v>41782</v>
      </c>
      <c r="L406" s="517">
        <v>40675</v>
      </c>
      <c r="M406" s="117">
        <v>40529</v>
      </c>
      <c r="N406" s="214" t="s">
        <v>1467</v>
      </c>
      <c r="O406" s="1166">
        <v>890480123</v>
      </c>
      <c r="P406" s="530" t="s">
        <v>1097</v>
      </c>
      <c r="Q406" s="530" t="s">
        <v>1097</v>
      </c>
      <c r="R406" s="530" t="s">
        <v>1097</v>
      </c>
      <c r="S406" s="530" t="s">
        <v>1097</v>
      </c>
      <c r="T406" s="530" t="s">
        <v>1097</v>
      </c>
      <c r="U406" s="530" t="s">
        <v>1097</v>
      </c>
      <c r="V406" s="530" t="s">
        <v>1097</v>
      </c>
      <c r="W406" s="530" t="s">
        <v>1097</v>
      </c>
      <c r="X406" s="530" t="s">
        <v>1097</v>
      </c>
      <c r="Y406" s="530" t="s">
        <v>1097</v>
      </c>
      <c r="Z406" s="530" t="s">
        <v>1097</v>
      </c>
      <c r="AA406" s="530" t="s">
        <v>1097</v>
      </c>
      <c r="AB406" s="214" t="s">
        <v>782</v>
      </c>
      <c r="AC406" s="214" t="s">
        <v>221</v>
      </c>
      <c r="AD406" s="214" t="s">
        <v>228</v>
      </c>
      <c r="AE406" s="214" t="s">
        <v>313</v>
      </c>
      <c r="AF406" s="214">
        <v>228</v>
      </c>
      <c r="AG406" s="626"/>
      <c r="AH406" s="636">
        <v>200000000</v>
      </c>
      <c r="AI406" s="634">
        <v>300356000</v>
      </c>
      <c r="AJ406" s="634">
        <v>500356000</v>
      </c>
      <c r="AK406" s="214" t="s">
        <v>741</v>
      </c>
      <c r="AL406" s="214" t="s">
        <v>156</v>
      </c>
      <c r="AM406" s="86">
        <v>200000000</v>
      </c>
      <c r="AN406" s="86" t="s">
        <v>1464</v>
      </c>
      <c r="AO406" s="86" t="s">
        <v>11091</v>
      </c>
      <c r="AP406" s="97" t="s">
        <v>1532</v>
      </c>
      <c r="AQ406" s="84">
        <v>200000000</v>
      </c>
      <c r="AR406" s="553">
        <v>40687</v>
      </c>
      <c r="AS406" s="554">
        <v>53</v>
      </c>
      <c r="AT406" s="84">
        <v>0</v>
      </c>
      <c r="AU406" s="553"/>
      <c r="AV406" s="554"/>
      <c r="AW406" s="84">
        <v>0</v>
      </c>
      <c r="AX406" s="553"/>
      <c r="AY406" s="554"/>
      <c r="AZ406" s="84">
        <v>0</v>
      </c>
      <c r="BA406" s="553"/>
      <c r="BB406" s="554"/>
      <c r="BC406" s="84"/>
      <c r="BD406" s="553"/>
      <c r="BE406" s="554"/>
      <c r="BF406" s="84"/>
      <c r="BG406" s="553"/>
      <c r="BH406" s="554"/>
      <c r="BI406" s="84"/>
      <c r="BJ406" s="553"/>
      <c r="BK406" s="554"/>
      <c r="BL406" s="84"/>
      <c r="BM406" s="553"/>
      <c r="BN406" s="554"/>
      <c r="BO406" s="84"/>
      <c r="BP406" s="553"/>
      <c r="BQ406" s="554"/>
      <c r="BR406" s="84"/>
      <c r="BS406" s="553"/>
      <c r="BT406" s="554"/>
      <c r="BU406" s="84"/>
      <c r="BV406" s="553"/>
      <c r="BW406" s="554"/>
      <c r="BX406" s="84"/>
      <c r="BY406" s="553"/>
      <c r="BZ406" s="554"/>
      <c r="CA406" s="84"/>
      <c r="CB406" s="553"/>
      <c r="CC406" s="554"/>
      <c r="CD406" s="84"/>
      <c r="CE406" s="553"/>
      <c r="CF406" s="554"/>
      <c r="CG406" s="84"/>
      <c r="CH406" s="553"/>
      <c r="CI406" s="554"/>
      <c r="CJ406" s="554"/>
      <c r="CK406" s="554"/>
      <c r="CL406" s="554"/>
      <c r="CM406" s="554"/>
      <c r="CN406" s="554"/>
      <c r="CO406" s="554"/>
      <c r="CP406" s="554"/>
      <c r="CQ406" s="554"/>
      <c r="CR406" s="554"/>
      <c r="CS406" s="554"/>
      <c r="CT406" s="554"/>
      <c r="CU406" s="554"/>
      <c r="CV406" s="554"/>
      <c r="CW406" s="554"/>
      <c r="CX406" s="554"/>
      <c r="CY406" s="554">
        <v>200000000</v>
      </c>
      <c r="CZ406" s="84">
        <v>0</v>
      </c>
      <c r="DA406" s="84"/>
      <c r="DB406" s="856" t="s">
        <v>20280</v>
      </c>
      <c r="DC406" s="85">
        <v>1</v>
      </c>
      <c r="DD406" s="928"/>
      <c r="DE406" s="102" t="s">
        <v>14525</v>
      </c>
      <c r="DF406" s="928"/>
      <c r="DG406" s="555" t="s">
        <v>5518</v>
      </c>
      <c r="DH406" s="928" t="s">
        <v>2225</v>
      </c>
      <c r="DI406" s="557"/>
      <c r="DJ406" s="166">
        <v>40652</v>
      </c>
      <c r="DK406" s="558">
        <v>18</v>
      </c>
      <c r="DL406" s="558"/>
      <c r="DM406" s="619" t="s">
        <v>20589</v>
      </c>
      <c r="DN406" s="890">
        <v>200000000</v>
      </c>
      <c r="DO406" s="928"/>
      <c r="DP406" s="928"/>
      <c r="DQ406" s="928"/>
      <c r="DR406" s="928"/>
    </row>
    <row r="407" spans="1:122" ht="60.75" customHeight="1" thickTop="1" thickBot="1">
      <c r="A407" s="214">
        <v>333</v>
      </c>
      <c r="B407" s="214" t="s">
        <v>568</v>
      </c>
      <c r="C407" s="214" t="s">
        <v>86</v>
      </c>
      <c r="D407" s="374">
        <v>0</v>
      </c>
      <c r="E407" s="517">
        <v>40703</v>
      </c>
      <c r="F407" s="517">
        <v>40627</v>
      </c>
      <c r="G407" s="517">
        <v>40703</v>
      </c>
      <c r="H407" s="517">
        <v>40714</v>
      </c>
      <c r="I407" s="517">
        <v>40703</v>
      </c>
      <c r="J407" s="382">
        <v>16</v>
      </c>
      <c r="K407" s="551">
        <v>41191</v>
      </c>
      <c r="L407" s="552"/>
      <c r="M407" s="117">
        <v>40204</v>
      </c>
      <c r="N407" s="214" t="s">
        <v>598</v>
      </c>
      <c r="O407" s="1166">
        <v>890399010</v>
      </c>
      <c r="P407" s="530"/>
      <c r="Q407" s="530"/>
      <c r="R407" s="530"/>
      <c r="S407" s="530"/>
      <c r="T407" s="530"/>
      <c r="U407" s="530"/>
      <c r="V407" s="530"/>
      <c r="W407" s="530"/>
      <c r="X407" s="530"/>
      <c r="Y407" s="530"/>
      <c r="Z407" s="530"/>
      <c r="AA407" s="530"/>
      <c r="AB407" s="214" t="s">
        <v>999</v>
      </c>
      <c r="AC407" s="214" t="s">
        <v>221</v>
      </c>
      <c r="AD407" s="214" t="s">
        <v>228</v>
      </c>
      <c r="AE407" s="214" t="s">
        <v>428</v>
      </c>
      <c r="AF407" s="214">
        <v>8</v>
      </c>
      <c r="AG407" s="626"/>
      <c r="AH407" s="636">
        <v>66619000</v>
      </c>
      <c r="AI407" s="634">
        <v>45061000</v>
      </c>
      <c r="AJ407" s="634">
        <v>111680000</v>
      </c>
      <c r="AK407" s="214" t="s">
        <v>801</v>
      </c>
      <c r="AL407" s="214" t="s">
        <v>13003</v>
      </c>
      <c r="AM407" s="86">
        <v>66619000</v>
      </c>
      <c r="AN407" s="86" t="s">
        <v>1452</v>
      </c>
      <c r="AO407" s="531" t="s">
        <v>11428</v>
      </c>
      <c r="AP407" s="97" t="s">
        <v>1543</v>
      </c>
      <c r="AQ407" s="84">
        <v>66619000</v>
      </c>
      <c r="AR407" s="553">
        <v>40714</v>
      </c>
      <c r="AS407" s="554">
        <v>62</v>
      </c>
      <c r="AT407" s="84">
        <v>0</v>
      </c>
      <c r="AU407" s="553"/>
      <c r="AV407" s="554"/>
      <c r="AW407" s="84">
        <v>0</v>
      </c>
      <c r="AX407" s="553"/>
      <c r="AY407" s="554"/>
      <c r="AZ407" s="84">
        <v>0</v>
      </c>
      <c r="BA407" s="553"/>
      <c r="BB407" s="554"/>
      <c r="BC407" s="84"/>
      <c r="BD407" s="553"/>
      <c r="BE407" s="554"/>
      <c r="BF407" s="84"/>
      <c r="BG407" s="553"/>
      <c r="BH407" s="554"/>
      <c r="BI407" s="84"/>
      <c r="BJ407" s="553"/>
      <c r="BK407" s="554"/>
      <c r="BL407" s="84"/>
      <c r="BM407" s="553"/>
      <c r="BN407" s="554"/>
      <c r="BO407" s="84"/>
      <c r="BP407" s="553"/>
      <c r="BQ407" s="554"/>
      <c r="BR407" s="84"/>
      <c r="BS407" s="553"/>
      <c r="BT407" s="554"/>
      <c r="BU407" s="84"/>
      <c r="BV407" s="553"/>
      <c r="BW407" s="554"/>
      <c r="BX407" s="84"/>
      <c r="BY407" s="553"/>
      <c r="BZ407" s="554"/>
      <c r="CA407" s="84"/>
      <c r="CB407" s="553"/>
      <c r="CC407" s="554"/>
      <c r="CD407" s="84"/>
      <c r="CE407" s="553"/>
      <c r="CF407" s="554"/>
      <c r="CG407" s="84"/>
      <c r="CH407" s="553"/>
      <c r="CI407" s="554"/>
      <c r="CJ407" s="554"/>
      <c r="CK407" s="554"/>
      <c r="CL407" s="554"/>
      <c r="CM407" s="554"/>
      <c r="CN407" s="554"/>
      <c r="CO407" s="554"/>
      <c r="CP407" s="554"/>
      <c r="CQ407" s="554"/>
      <c r="CR407" s="554"/>
      <c r="CS407" s="554"/>
      <c r="CT407" s="554"/>
      <c r="CU407" s="554"/>
      <c r="CV407" s="554"/>
      <c r="CW407" s="554"/>
      <c r="CX407" s="554"/>
      <c r="CY407" s="554">
        <v>66619000</v>
      </c>
      <c r="CZ407" s="84">
        <v>0</v>
      </c>
      <c r="DA407" s="84"/>
      <c r="DB407" s="727" t="s">
        <v>13003</v>
      </c>
      <c r="DC407" s="85">
        <v>1</v>
      </c>
      <c r="DD407" s="928"/>
      <c r="DE407" s="102" t="s">
        <v>19355</v>
      </c>
      <c r="DF407" s="928"/>
      <c r="DG407" s="555" t="s">
        <v>5519</v>
      </c>
      <c r="DH407" s="928" t="s">
        <v>2226</v>
      </c>
      <c r="DI407" s="557"/>
      <c r="DJ407" s="166">
        <v>40652</v>
      </c>
      <c r="DK407" s="558">
        <v>25</v>
      </c>
      <c r="DL407" s="558" t="s">
        <v>15785</v>
      </c>
      <c r="DM407" s="619" t="s">
        <v>20555</v>
      </c>
      <c r="DN407" s="890">
        <v>66619000</v>
      </c>
      <c r="DO407" s="928"/>
      <c r="DP407" s="928"/>
      <c r="DQ407" s="928"/>
      <c r="DR407" s="928"/>
    </row>
    <row r="408" spans="1:122" ht="60.75" customHeight="1" thickTop="1" thickBot="1">
      <c r="A408" s="214">
        <v>370</v>
      </c>
      <c r="B408" s="214" t="s">
        <v>568</v>
      </c>
      <c r="C408" s="214" t="s">
        <v>86</v>
      </c>
      <c r="D408" s="374">
        <v>0</v>
      </c>
      <c r="E408" s="517">
        <v>40669</v>
      </c>
      <c r="F408" s="517">
        <v>40634</v>
      </c>
      <c r="G408" s="517">
        <v>40669</v>
      </c>
      <c r="H408" s="517">
        <v>40686</v>
      </c>
      <c r="I408" s="517">
        <v>40686</v>
      </c>
      <c r="J408" s="382">
        <v>40</v>
      </c>
      <c r="K408" s="551">
        <v>41905</v>
      </c>
      <c r="L408" s="552"/>
      <c r="M408" s="117">
        <v>40529</v>
      </c>
      <c r="N408" s="214" t="s">
        <v>101</v>
      </c>
      <c r="O408" s="1166">
        <v>890980040</v>
      </c>
      <c r="P408" s="530" t="s">
        <v>1097</v>
      </c>
      <c r="Q408" s="530" t="s">
        <v>1097</v>
      </c>
      <c r="R408" s="530" t="s">
        <v>1097</v>
      </c>
      <c r="S408" s="530" t="s">
        <v>1097</v>
      </c>
      <c r="T408" s="530" t="s">
        <v>1097</v>
      </c>
      <c r="U408" s="530" t="s">
        <v>1097</v>
      </c>
      <c r="V408" s="530" t="s">
        <v>1097</v>
      </c>
      <c r="W408" s="530" t="s">
        <v>1097</v>
      </c>
      <c r="X408" s="530" t="s">
        <v>1097</v>
      </c>
      <c r="Y408" s="530" t="s">
        <v>1097</v>
      </c>
      <c r="Z408" s="530" t="s">
        <v>1097</v>
      </c>
      <c r="AA408" s="530" t="s">
        <v>1097</v>
      </c>
      <c r="AB408" s="214" t="s">
        <v>1000</v>
      </c>
      <c r="AC408" s="214" t="s">
        <v>221</v>
      </c>
      <c r="AD408" s="214" t="s">
        <v>228</v>
      </c>
      <c r="AE408" s="214" t="s">
        <v>313</v>
      </c>
      <c r="AF408" s="214">
        <v>228</v>
      </c>
      <c r="AG408" s="626"/>
      <c r="AH408" s="636">
        <v>198880000</v>
      </c>
      <c r="AI408" s="634">
        <v>148864305</v>
      </c>
      <c r="AJ408" s="634">
        <v>347744305</v>
      </c>
      <c r="AK408" s="214" t="s">
        <v>766</v>
      </c>
      <c r="AL408" s="214" t="s">
        <v>156</v>
      </c>
      <c r="AM408" s="86">
        <v>198880000</v>
      </c>
      <c r="AN408" s="86" t="s">
        <v>14361</v>
      </c>
      <c r="AO408" s="86" t="s">
        <v>8485</v>
      </c>
      <c r="AP408" s="97" t="s">
        <v>1509</v>
      </c>
      <c r="AQ408" s="84">
        <v>198880000</v>
      </c>
      <c r="AR408" s="553">
        <v>40686</v>
      </c>
      <c r="AS408" s="554">
        <v>52</v>
      </c>
      <c r="AT408" s="84">
        <v>0</v>
      </c>
      <c r="AU408" s="553"/>
      <c r="AV408" s="554"/>
      <c r="AW408" s="84">
        <v>0</v>
      </c>
      <c r="AX408" s="553"/>
      <c r="AY408" s="554"/>
      <c r="AZ408" s="84">
        <v>0</v>
      </c>
      <c r="BA408" s="553"/>
      <c r="BB408" s="554"/>
      <c r="BC408" s="84"/>
      <c r="BD408" s="553"/>
      <c r="BE408" s="554"/>
      <c r="BF408" s="84"/>
      <c r="BG408" s="553"/>
      <c r="BH408" s="554"/>
      <c r="BI408" s="84"/>
      <c r="BJ408" s="553"/>
      <c r="BK408" s="554"/>
      <c r="BL408" s="84"/>
      <c r="BM408" s="553"/>
      <c r="BN408" s="554"/>
      <c r="BO408" s="84"/>
      <c r="BP408" s="553"/>
      <c r="BQ408" s="554"/>
      <c r="BR408" s="84"/>
      <c r="BS408" s="553"/>
      <c r="BT408" s="554"/>
      <c r="BU408" s="84"/>
      <c r="BV408" s="553"/>
      <c r="BW408" s="554"/>
      <c r="BX408" s="84"/>
      <c r="BY408" s="553"/>
      <c r="BZ408" s="554"/>
      <c r="CA408" s="84"/>
      <c r="CB408" s="553"/>
      <c r="CC408" s="554"/>
      <c r="CD408" s="84"/>
      <c r="CE408" s="553"/>
      <c r="CF408" s="554"/>
      <c r="CG408" s="84"/>
      <c r="CH408" s="553"/>
      <c r="CI408" s="554"/>
      <c r="CJ408" s="554"/>
      <c r="CK408" s="554"/>
      <c r="CL408" s="554"/>
      <c r="CM408" s="554"/>
      <c r="CN408" s="554"/>
      <c r="CO408" s="554"/>
      <c r="CP408" s="554"/>
      <c r="CQ408" s="554"/>
      <c r="CR408" s="554"/>
      <c r="CS408" s="554"/>
      <c r="CT408" s="554"/>
      <c r="CU408" s="554"/>
      <c r="CV408" s="554"/>
      <c r="CW408" s="554"/>
      <c r="CX408" s="554"/>
      <c r="CY408" s="554">
        <v>198880000</v>
      </c>
      <c r="CZ408" s="84">
        <v>0</v>
      </c>
      <c r="DA408" s="84"/>
      <c r="DB408" s="856" t="s">
        <v>20280</v>
      </c>
      <c r="DC408" s="85">
        <v>1</v>
      </c>
      <c r="DD408" s="928"/>
      <c r="DE408" s="102" t="s">
        <v>14525</v>
      </c>
      <c r="DF408" s="928"/>
      <c r="DG408" s="555" t="s">
        <v>5520</v>
      </c>
      <c r="DH408" s="928" t="s">
        <v>2227</v>
      </c>
      <c r="DI408" s="557"/>
      <c r="DJ408" s="166">
        <v>40648</v>
      </c>
      <c r="DK408" s="558">
        <v>14</v>
      </c>
      <c r="DL408" s="558" t="s">
        <v>15785</v>
      </c>
      <c r="DM408" s="619" t="s">
        <v>20589</v>
      </c>
      <c r="DN408" s="890">
        <v>198880000</v>
      </c>
      <c r="DO408" s="928"/>
      <c r="DP408" s="928"/>
      <c r="DQ408" s="928"/>
      <c r="DR408" s="928"/>
    </row>
    <row r="409" spans="1:122" ht="60.75" customHeight="1" thickTop="1" thickBot="1">
      <c r="A409" s="214">
        <v>406</v>
      </c>
      <c r="B409" s="214" t="s">
        <v>568</v>
      </c>
      <c r="C409" s="214" t="s">
        <v>86</v>
      </c>
      <c r="D409" s="374">
        <v>0</v>
      </c>
      <c r="E409" s="517">
        <v>40805</v>
      </c>
      <c r="F409" s="517">
        <v>40644</v>
      </c>
      <c r="G409" s="517">
        <v>40805</v>
      </c>
      <c r="H409" s="517">
        <v>40821</v>
      </c>
      <c r="I409" s="517">
        <v>40821</v>
      </c>
      <c r="J409" s="382">
        <v>40</v>
      </c>
      <c r="K409" s="551">
        <v>42040</v>
      </c>
      <c r="L409" s="552"/>
      <c r="M409" s="117">
        <v>40204</v>
      </c>
      <c r="N409" s="214" t="s">
        <v>691</v>
      </c>
      <c r="O409" s="1166">
        <v>899999063</v>
      </c>
      <c r="P409" s="530" t="s">
        <v>1097</v>
      </c>
      <c r="Q409" s="530" t="s">
        <v>1097</v>
      </c>
      <c r="R409" s="530" t="s">
        <v>1097</v>
      </c>
      <c r="S409" s="530" t="s">
        <v>1097</v>
      </c>
      <c r="T409" s="530" t="s">
        <v>1097</v>
      </c>
      <c r="U409" s="530" t="s">
        <v>1097</v>
      </c>
      <c r="V409" s="530" t="s">
        <v>1097</v>
      </c>
      <c r="W409" s="530" t="s">
        <v>1097</v>
      </c>
      <c r="X409" s="530" t="s">
        <v>1097</v>
      </c>
      <c r="Y409" s="530" t="s">
        <v>1097</v>
      </c>
      <c r="Z409" s="530" t="s">
        <v>1097</v>
      </c>
      <c r="AA409" s="530" t="s">
        <v>1097</v>
      </c>
      <c r="AB409" s="214" t="s">
        <v>834</v>
      </c>
      <c r="AC409" s="214" t="s">
        <v>221</v>
      </c>
      <c r="AD409" s="214" t="s">
        <v>228</v>
      </c>
      <c r="AE409" s="214" t="s">
        <v>629</v>
      </c>
      <c r="AF409" s="214">
        <v>8</v>
      </c>
      <c r="AG409" s="626"/>
      <c r="AH409" s="636">
        <v>194800000</v>
      </c>
      <c r="AI409" s="634">
        <v>271200000</v>
      </c>
      <c r="AJ409" s="634">
        <v>466000000</v>
      </c>
      <c r="AK409" s="214" t="s">
        <v>806</v>
      </c>
      <c r="AL409" s="214" t="s">
        <v>156</v>
      </c>
      <c r="AM409" s="86">
        <v>194800000</v>
      </c>
      <c r="AN409" s="86" t="s">
        <v>14315</v>
      </c>
      <c r="AO409" s="86" t="s">
        <v>14315</v>
      </c>
      <c r="AP409" s="97" t="s">
        <v>1525</v>
      </c>
      <c r="AQ409" s="84">
        <v>194800000</v>
      </c>
      <c r="AR409" s="553">
        <v>40821</v>
      </c>
      <c r="AS409" s="554">
        <v>78</v>
      </c>
      <c r="AT409" s="84"/>
      <c r="AU409" s="553"/>
      <c r="AV409" s="554"/>
      <c r="AW409" s="84"/>
      <c r="AX409" s="553"/>
      <c r="AY409" s="554"/>
      <c r="AZ409" s="84"/>
      <c r="BA409" s="553"/>
      <c r="BB409" s="554"/>
      <c r="BC409" s="84"/>
      <c r="BD409" s="553"/>
      <c r="BE409" s="554"/>
      <c r="BF409" s="84"/>
      <c r="BG409" s="553"/>
      <c r="BH409" s="554"/>
      <c r="BI409" s="84"/>
      <c r="BJ409" s="553"/>
      <c r="BK409" s="554"/>
      <c r="BL409" s="84"/>
      <c r="BM409" s="553"/>
      <c r="BN409" s="554"/>
      <c r="BO409" s="84"/>
      <c r="BP409" s="553"/>
      <c r="BQ409" s="554"/>
      <c r="BR409" s="84"/>
      <c r="BS409" s="553"/>
      <c r="BT409" s="554"/>
      <c r="BU409" s="84"/>
      <c r="BV409" s="553"/>
      <c r="BW409" s="554"/>
      <c r="BX409" s="84"/>
      <c r="BY409" s="553"/>
      <c r="BZ409" s="554"/>
      <c r="CA409" s="84"/>
      <c r="CB409" s="553"/>
      <c r="CC409" s="554"/>
      <c r="CD409" s="84"/>
      <c r="CE409" s="553"/>
      <c r="CF409" s="554"/>
      <c r="CG409" s="84"/>
      <c r="CH409" s="553"/>
      <c r="CI409" s="554"/>
      <c r="CJ409" s="554"/>
      <c r="CK409" s="554"/>
      <c r="CL409" s="554"/>
      <c r="CM409" s="554"/>
      <c r="CN409" s="554"/>
      <c r="CO409" s="554"/>
      <c r="CP409" s="554"/>
      <c r="CQ409" s="554"/>
      <c r="CR409" s="554"/>
      <c r="CS409" s="554"/>
      <c r="CT409" s="554"/>
      <c r="CU409" s="554"/>
      <c r="CV409" s="554"/>
      <c r="CW409" s="554"/>
      <c r="CX409" s="554"/>
      <c r="CY409" s="554">
        <v>194800000</v>
      </c>
      <c r="CZ409" s="84">
        <v>0</v>
      </c>
      <c r="DA409" s="84"/>
      <c r="DB409" s="856" t="s">
        <v>20280</v>
      </c>
      <c r="DC409" s="85">
        <v>1</v>
      </c>
      <c r="DD409" s="928"/>
      <c r="DE409" s="102" t="s">
        <v>14525</v>
      </c>
      <c r="DF409" s="928"/>
      <c r="DG409" s="555" t="s">
        <v>5521</v>
      </c>
      <c r="DH409" s="928" t="s">
        <v>2228</v>
      </c>
      <c r="DI409" s="557"/>
      <c r="DJ409" s="166">
        <v>40666</v>
      </c>
      <c r="DK409" s="558">
        <v>22</v>
      </c>
      <c r="DL409" s="558" t="s">
        <v>15785</v>
      </c>
      <c r="DM409" s="619" t="s">
        <v>20554</v>
      </c>
      <c r="DN409" s="890">
        <v>194800000</v>
      </c>
      <c r="DO409" s="928"/>
      <c r="DP409" s="928"/>
      <c r="DQ409" s="928"/>
      <c r="DR409" s="928"/>
    </row>
    <row r="410" spans="1:122" ht="60.75" customHeight="1" thickTop="1" thickBot="1">
      <c r="A410" s="214">
        <v>405</v>
      </c>
      <c r="B410" s="214" t="s">
        <v>568</v>
      </c>
      <c r="C410" s="214" t="s">
        <v>86</v>
      </c>
      <c r="D410" s="374">
        <v>0</v>
      </c>
      <c r="E410" s="517">
        <v>40683</v>
      </c>
      <c r="F410" s="517">
        <v>40644</v>
      </c>
      <c r="G410" s="517">
        <v>40683</v>
      </c>
      <c r="H410" s="517">
        <v>40697</v>
      </c>
      <c r="I410" s="517">
        <v>40697</v>
      </c>
      <c r="J410" s="382">
        <v>34</v>
      </c>
      <c r="K410" s="551">
        <v>41732</v>
      </c>
      <c r="L410" s="552">
        <v>40683</v>
      </c>
      <c r="M410" s="117">
        <v>40204</v>
      </c>
      <c r="N410" s="214" t="s">
        <v>691</v>
      </c>
      <c r="O410" s="1166">
        <v>899999063</v>
      </c>
      <c r="P410" s="530" t="s">
        <v>1097</v>
      </c>
      <c r="Q410" s="530" t="s">
        <v>1097</v>
      </c>
      <c r="R410" s="530" t="s">
        <v>1097</v>
      </c>
      <c r="S410" s="530" t="s">
        <v>1097</v>
      </c>
      <c r="T410" s="530" t="s">
        <v>1097</v>
      </c>
      <c r="U410" s="530" t="s">
        <v>1097</v>
      </c>
      <c r="V410" s="530" t="s">
        <v>1097</v>
      </c>
      <c r="W410" s="530" t="s">
        <v>1097</v>
      </c>
      <c r="X410" s="530" t="s">
        <v>1097</v>
      </c>
      <c r="Y410" s="530" t="s">
        <v>1097</v>
      </c>
      <c r="Z410" s="530" t="s">
        <v>1097</v>
      </c>
      <c r="AA410" s="530" t="s">
        <v>1097</v>
      </c>
      <c r="AB410" s="214" t="s">
        <v>833</v>
      </c>
      <c r="AC410" s="214" t="s">
        <v>221</v>
      </c>
      <c r="AD410" s="214" t="s">
        <v>228</v>
      </c>
      <c r="AE410" s="214" t="s">
        <v>629</v>
      </c>
      <c r="AF410" s="214">
        <v>8</v>
      </c>
      <c r="AG410" s="626"/>
      <c r="AH410" s="636">
        <v>199483960</v>
      </c>
      <c r="AI410" s="634">
        <v>134702905</v>
      </c>
      <c r="AJ410" s="634">
        <v>334186865</v>
      </c>
      <c r="AK410" s="214" t="s">
        <v>758</v>
      </c>
      <c r="AL410" s="214" t="s">
        <v>156</v>
      </c>
      <c r="AM410" s="86">
        <v>199483960</v>
      </c>
      <c r="AN410" s="86" t="s">
        <v>14361</v>
      </c>
      <c r="AO410" s="86" t="s">
        <v>8485</v>
      </c>
      <c r="AP410" s="97" t="s">
        <v>1509</v>
      </c>
      <c r="AQ410" s="84">
        <v>199483960</v>
      </c>
      <c r="AR410" s="553">
        <v>40697</v>
      </c>
      <c r="AS410" s="554">
        <v>55</v>
      </c>
      <c r="AT410" s="84">
        <v>0</v>
      </c>
      <c r="AU410" s="553"/>
      <c r="AV410" s="554"/>
      <c r="AW410" s="84">
        <v>0</v>
      </c>
      <c r="AX410" s="553"/>
      <c r="AY410" s="554"/>
      <c r="AZ410" s="84">
        <v>0</v>
      </c>
      <c r="BA410" s="553"/>
      <c r="BB410" s="554"/>
      <c r="BC410" s="84"/>
      <c r="BD410" s="553"/>
      <c r="BE410" s="554"/>
      <c r="BF410" s="84"/>
      <c r="BG410" s="553"/>
      <c r="BH410" s="554"/>
      <c r="BI410" s="84"/>
      <c r="BJ410" s="553"/>
      <c r="BK410" s="554"/>
      <c r="BL410" s="84"/>
      <c r="BM410" s="553"/>
      <c r="BN410" s="554"/>
      <c r="BO410" s="84"/>
      <c r="BP410" s="553"/>
      <c r="BQ410" s="554"/>
      <c r="BR410" s="84"/>
      <c r="BS410" s="553"/>
      <c r="BT410" s="554"/>
      <c r="BU410" s="84"/>
      <c r="BV410" s="553"/>
      <c r="BW410" s="554"/>
      <c r="BX410" s="84"/>
      <c r="BY410" s="553"/>
      <c r="BZ410" s="554"/>
      <c r="CA410" s="84"/>
      <c r="CB410" s="553"/>
      <c r="CC410" s="554"/>
      <c r="CD410" s="84"/>
      <c r="CE410" s="553"/>
      <c r="CF410" s="554"/>
      <c r="CG410" s="84"/>
      <c r="CH410" s="553"/>
      <c r="CI410" s="554"/>
      <c r="CJ410" s="554"/>
      <c r="CK410" s="554"/>
      <c r="CL410" s="554"/>
      <c r="CM410" s="554"/>
      <c r="CN410" s="554"/>
      <c r="CO410" s="554"/>
      <c r="CP410" s="554"/>
      <c r="CQ410" s="554"/>
      <c r="CR410" s="554"/>
      <c r="CS410" s="554"/>
      <c r="CT410" s="554"/>
      <c r="CU410" s="554"/>
      <c r="CV410" s="554"/>
      <c r="CW410" s="554"/>
      <c r="CX410" s="554"/>
      <c r="CY410" s="554">
        <v>199483960</v>
      </c>
      <c r="CZ410" s="84">
        <v>0</v>
      </c>
      <c r="DA410" s="84"/>
      <c r="DB410" s="856" t="s">
        <v>20280</v>
      </c>
      <c r="DC410" s="85">
        <v>1</v>
      </c>
      <c r="DD410" s="928"/>
      <c r="DE410" s="102" t="s">
        <v>14525</v>
      </c>
      <c r="DF410" s="928"/>
      <c r="DG410" s="555" t="s">
        <v>5522</v>
      </c>
      <c r="DH410" s="928" t="s">
        <v>2229</v>
      </c>
      <c r="DI410" s="557"/>
      <c r="DJ410" s="166">
        <v>40666</v>
      </c>
      <c r="DK410" s="558">
        <v>22</v>
      </c>
      <c r="DL410" s="558" t="s">
        <v>15785</v>
      </c>
      <c r="DM410" s="619" t="s">
        <v>20554</v>
      </c>
      <c r="DN410" s="890">
        <v>199483960</v>
      </c>
      <c r="DO410" s="928"/>
      <c r="DP410" s="928"/>
      <c r="DQ410" s="928"/>
      <c r="DR410" s="928"/>
    </row>
    <row r="411" spans="1:122" ht="60.75" customHeight="1" thickTop="1" thickBot="1">
      <c r="A411" s="214">
        <v>475</v>
      </c>
      <c r="B411" s="214" t="s">
        <v>569</v>
      </c>
      <c r="C411" s="214" t="s">
        <v>543</v>
      </c>
      <c r="D411" s="374">
        <v>1</v>
      </c>
      <c r="E411" s="517">
        <v>40784</v>
      </c>
      <c r="F411" s="517">
        <v>40644</v>
      </c>
      <c r="G411" s="517">
        <v>40788</v>
      </c>
      <c r="H411" s="517">
        <v>40799</v>
      </c>
      <c r="I411" s="517">
        <v>40788</v>
      </c>
      <c r="J411" s="382">
        <v>34</v>
      </c>
      <c r="K411" s="551">
        <v>41822</v>
      </c>
      <c r="L411" s="561">
        <v>40788</v>
      </c>
      <c r="M411" s="117">
        <v>40526</v>
      </c>
      <c r="N411" s="214" t="s">
        <v>2442</v>
      </c>
      <c r="O411" s="1166">
        <v>800216838</v>
      </c>
      <c r="P411" s="530" t="s">
        <v>2738</v>
      </c>
      <c r="Q411" s="530">
        <v>860006848</v>
      </c>
      <c r="R411" s="530" t="s">
        <v>18951</v>
      </c>
      <c r="S411" s="530">
        <v>860351765</v>
      </c>
      <c r="T411" s="530" t="s">
        <v>1097</v>
      </c>
      <c r="U411" s="530" t="s">
        <v>1097</v>
      </c>
      <c r="V411" s="530" t="s">
        <v>1097</v>
      </c>
      <c r="W411" s="530" t="s">
        <v>1097</v>
      </c>
      <c r="X411" s="530" t="s">
        <v>1097</v>
      </c>
      <c r="Y411" s="530" t="s">
        <v>1097</v>
      </c>
      <c r="Z411" s="530" t="s">
        <v>1097</v>
      </c>
      <c r="AA411" s="530" t="s">
        <v>1097</v>
      </c>
      <c r="AB411" s="214" t="s">
        <v>817</v>
      </c>
      <c r="AC411" s="214" t="s">
        <v>230</v>
      </c>
      <c r="AD411" s="214" t="s">
        <v>255</v>
      </c>
      <c r="AE411" s="214" t="s">
        <v>315</v>
      </c>
      <c r="AF411" s="214">
        <v>177</v>
      </c>
      <c r="AG411" s="626"/>
      <c r="AH411" s="636">
        <v>443442776</v>
      </c>
      <c r="AI411" s="634">
        <v>413475220</v>
      </c>
      <c r="AJ411" s="634">
        <v>856917996</v>
      </c>
      <c r="AK411" s="214" t="s">
        <v>1589</v>
      </c>
      <c r="AL411" s="214" t="s">
        <v>156</v>
      </c>
      <c r="AM411" s="86">
        <v>443442776</v>
      </c>
      <c r="AN411" s="86" t="s">
        <v>14315</v>
      </c>
      <c r="AO411" s="86" t="s">
        <v>14315</v>
      </c>
      <c r="AP411" s="97" t="s">
        <v>1525</v>
      </c>
      <c r="AQ411" s="84">
        <v>443442776</v>
      </c>
      <c r="AR411" s="553">
        <v>40799</v>
      </c>
      <c r="AS411" s="554">
        <v>74</v>
      </c>
      <c r="AT411" s="84">
        <v>0</v>
      </c>
      <c r="AU411" s="553"/>
      <c r="AV411" s="554"/>
      <c r="AW411" s="84">
        <v>0</v>
      </c>
      <c r="AX411" s="553"/>
      <c r="AY411" s="554"/>
      <c r="AZ411" s="84">
        <v>0</v>
      </c>
      <c r="BA411" s="553"/>
      <c r="BB411" s="554"/>
      <c r="BC411" s="84"/>
      <c r="BD411" s="553"/>
      <c r="BE411" s="554"/>
      <c r="BF411" s="84"/>
      <c r="BG411" s="553"/>
      <c r="BH411" s="554"/>
      <c r="BI411" s="84"/>
      <c r="BJ411" s="553"/>
      <c r="BK411" s="554"/>
      <c r="BL411" s="84"/>
      <c r="BM411" s="553"/>
      <c r="BN411" s="554"/>
      <c r="BO411" s="84"/>
      <c r="BP411" s="553"/>
      <c r="BQ411" s="554"/>
      <c r="BR411" s="84"/>
      <c r="BS411" s="553"/>
      <c r="BT411" s="554"/>
      <c r="BU411" s="84"/>
      <c r="BV411" s="553"/>
      <c r="BW411" s="554"/>
      <c r="BX411" s="84"/>
      <c r="BY411" s="553"/>
      <c r="BZ411" s="554"/>
      <c r="CA411" s="84"/>
      <c r="CB411" s="553"/>
      <c r="CC411" s="554"/>
      <c r="CD411" s="84"/>
      <c r="CE411" s="553"/>
      <c r="CF411" s="554"/>
      <c r="CG411" s="84"/>
      <c r="CH411" s="553"/>
      <c r="CI411" s="554"/>
      <c r="CJ411" s="554"/>
      <c r="CK411" s="554"/>
      <c r="CL411" s="554"/>
      <c r="CM411" s="554"/>
      <c r="CN411" s="554"/>
      <c r="CO411" s="554"/>
      <c r="CP411" s="554"/>
      <c r="CQ411" s="554"/>
      <c r="CR411" s="554"/>
      <c r="CS411" s="554"/>
      <c r="CT411" s="554"/>
      <c r="CU411" s="554"/>
      <c r="CV411" s="554"/>
      <c r="CW411" s="554"/>
      <c r="CX411" s="554"/>
      <c r="CY411" s="554">
        <v>443442776</v>
      </c>
      <c r="CZ411" s="84">
        <v>0</v>
      </c>
      <c r="DA411" s="84"/>
      <c r="DB411" s="856" t="s">
        <v>20280</v>
      </c>
      <c r="DC411" s="85">
        <v>1</v>
      </c>
      <c r="DD411" s="928"/>
      <c r="DE411" s="102" t="s">
        <v>19355</v>
      </c>
      <c r="DF411" s="928" t="s">
        <v>4120</v>
      </c>
      <c r="DG411" s="555" t="s">
        <v>5523</v>
      </c>
      <c r="DH411" s="928" t="s">
        <v>2230</v>
      </c>
      <c r="DI411" s="557">
        <v>40788</v>
      </c>
      <c r="DJ411" s="166">
        <v>40680</v>
      </c>
      <c r="DK411" s="558">
        <v>36</v>
      </c>
      <c r="DL411" s="558" t="s">
        <v>15785</v>
      </c>
      <c r="DM411" s="619" t="s">
        <v>20570</v>
      </c>
      <c r="DN411" s="890">
        <v>443442776</v>
      </c>
      <c r="DO411" s="928"/>
      <c r="DP411" s="928"/>
      <c r="DQ411" s="928"/>
      <c r="DR411" s="928"/>
    </row>
    <row r="412" spans="1:122" ht="60.75" customHeight="1" thickTop="1" thickBot="1">
      <c r="A412" s="214">
        <v>404</v>
      </c>
      <c r="B412" s="214" t="s">
        <v>569</v>
      </c>
      <c r="C412" s="214" t="s">
        <v>543</v>
      </c>
      <c r="D412" s="374">
        <v>1</v>
      </c>
      <c r="E412" s="517">
        <v>40688</v>
      </c>
      <c r="F412" s="517">
        <v>40644</v>
      </c>
      <c r="G412" s="517">
        <v>40688</v>
      </c>
      <c r="H412" s="517">
        <v>40697</v>
      </c>
      <c r="I412" s="517">
        <v>40697</v>
      </c>
      <c r="J412" s="382">
        <v>22</v>
      </c>
      <c r="K412" s="551">
        <v>41367</v>
      </c>
      <c r="L412" s="561">
        <v>40688</v>
      </c>
      <c r="M412" s="117">
        <v>40526</v>
      </c>
      <c r="N412" s="214" t="s">
        <v>6565</v>
      </c>
      <c r="O412" s="1166">
        <v>811011515</v>
      </c>
      <c r="P412" s="530"/>
      <c r="Q412" s="530"/>
      <c r="R412" s="530"/>
      <c r="S412" s="530"/>
      <c r="T412" s="530"/>
      <c r="U412" s="530"/>
      <c r="V412" s="530"/>
      <c r="W412" s="530"/>
      <c r="X412" s="530"/>
      <c r="Y412" s="530"/>
      <c r="Z412" s="530"/>
      <c r="AA412" s="530"/>
      <c r="AB412" s="214" t="s">
        <v>785</v>
      </c>
      <c r="AC412" s="214" t="s">
        <v>230</v>
      </c>
      <c r="AD412" s="214" t="s">
        <v>255</v>
      </c>
      <c r="AE412" s="214" t="s">
        <v>329</v>
      </c>
      <c r="AF412" s="214">
        <v>177</v>
      </c>
      <c r="AG412" s="626"/>
      <c r="AH412" s="636">
        <v>271663000</v>
      </c>
      <c r="AI412" s="634">
        <v>481218000</v>
      </c>
      <c r="AJ412" s="634">
        <v>752881000</v>
      </c>
      <c r="AK412" s="214" t="s">
        <v>810</v>
      </c>
      <c r="AL412" s="214" t="s">
        <v>156</v>
      </c>
      <c r="AM412" s="86">
        <v>271663000</v>
      </c>
      <c r="AN412" s="531" t="s">
        <v>1491</v>
      </c>
      <c r="AO412" s="531" t="s">
        <v>1508</v>
      </c>
      <c r="AP412" s="97" t="s">
        <v>1567</v>
      </c>
      <c r="AQ412" s="84">
        <v>271663000</v>
      </c>
      <c r="AR412" s="553">
        <v>40697</v>
      </c>
      <c r="AS412" s="554">
        <v>57</v>
      </c>
      <c r="AT412" s="84">
        <v>0</v>
      </c>
      <c r="AU412" s="553"/>
      <c r="AV412" s="554"/>
      <c r="AW412" s="84">
        <v>0</v>
      </c>
      <c r="AX412" s="553"/>
      <c r="AY412" s="554"/>
      <c r="AZ412" s="84">
        <v>0</v>
      </c>
      <c r="BA412" s="553"/>
      <c r="BB412" s="554"/>
      <c r="BC412" s="84"/>
      <c r="BD412" s="553"/>
      <c r="BE412" s="554"/>
      <c r="BF412" s="84"/>
      <c r="BG412" s="553"/>
      <c r="BH412" s="554"/>
      <c r="BI412" s="84"/>
      <c r="BJ412" s="553"/>
      <c r="BK412" s="554"/>
      <c r="BL412" s="84"/>
      <c r="BM412" s="553"/>
      <c r="BN412" s="554"/>
      <c r="BO412" s="84"/>
      <c r="BP412" s="553"/>
      <c r="BQ412" s="554"/>
      <c r="BR412" s="84"/>
      <c r="BS412" s="553"/>
      <c r="BT412" s="554"/>
      <c r="BU412" s="84"/>
      <c r="BV412" s="553"/>
      <c r="BW412" s="554"/>
      <c r="BX412" s="84"/>
      <c r="BY412" s="553"/>
      <c r="BZ412" s="554"/>
      <c r="CA412" s="84"/>
      <c r="CB412" s="553"/>
      <c r="CC412" s="554"/>
      <c r="CD412" s="84"/>
      <c r="CE412" s="553"/>
      <c r="CF412" s="554"/>
      <c r="CG412" s="84"/>
      <c r="CH412" s="553"/>
      <c r="CI412" s="554"/>
      <c r="CJ412" s="554"/>
      <c r="CK412" s="554"/>
      <c r="CL412" s="554"/>
      <c r="CM412" s="554"/>
      <c r="CN412" s="554"/>
      <c r="CO412" s="554"/>
      <c r="CP412" s="554"/>
      <c r="CQ412" s="554"/>
      <c r="CR412" s="554"/>
      <c r="CS412" s="554"/>
      <c r="CT412" s="554"/>
      <c r="CU412" s="554"/>
      <c r="CV412" s="554"/>
      <c r="CW412" s="554"/>
      <c r="CX412" s="554"/>
      <c r="CY412" s="554">
        <v>271663000</v>
      </c>
      <c r="CZ412" s="84">
        <v>0</v>
      </c>
      <c r="DA412" s="84"/>
      <c r="DB412" s="856" t="s">
        <v>20809</v>
      </c>
      <c r="DC412" s="85">
        <v>1</v>
      </c>
      <c r="DD412" s="928"/>
      <c r="DE412" s="102" t="s">
        <v>14525</v>
      </c>
      <c r="DF412" s="928" t="s">
        <v>4120</v>
      </c>
      <c r="DG412" s="555" t="s">
        <v>5446</v>
      </c>
      <c r="DH412" s="928" t="s">
        <v>2231</v>
      </c>
      <c r="DI412" s="557">
        <v>40688</v>
      </c>
      <c r="DJ412" s="166">
        <v>40673</v>
      </c>
      <c r="DK412" s="558">
        <v>29</v>
      </c>
      <c r="DL412" s="558" t="s">
        <v>15785</v>
      </c>
      <c r="DM412" s="619" t="s">
        <v>20570</v>
      </c>
      <c r="DN412" s="890">
        <v>271663000</v>
      </c>
      <c r="DO412" s="928"/>
      <c r="DP412" s="928"/>
      <c r="DQ412" s="928"/>
      <c r="DR412" s="928"/>
    </row>
    <row r="413" spans="1:122" ht="60.75" customHeight="1" thickTop="1" thickBot="1">
      <c r="A413" s="214">
        <v>399</v>
      </c>
      <c r="B413" s="214" t="s">
        <v>2363</v>
      </c>
      <c r="C413" s="214" t="s">
        <v>541</v>
      </c>
      <c r="D413" s="374">
        <v>0</v>
      </c>
      <c r="E413" s="517">
        <v>40718</v>
      </c>
      <c r="F413" s="517">
        <v>40644</v>
      </c>
      <c r="G413" s="517">
        <v>40718</v>
      </c>
      <c r="H413" s="517">
        <v>40732</v>
      </c>
      <c r="I413" s="517">
        <v>40718</v>
      </c>
      <c r="J413" s="382">
        <v>17</v>
      </c>
      <c r="K413" s="551">
        <v>41237</v>
      </c>
      <c r="L413" s="552"/>
      <c r="M413" s="117">
        <v>40204</v>
      </c>
      <c r="N413" s="214" t="s">
        <v>622</v>
      </c>
      <c r="O413" s="1166">
        <v>892300285</v>
      </c>
      <c r="P413" s="530"/>
      <c r="Q413" s="530"/>
      <c r="R413" s="530"/>
      <c r="S413" s="530"/>
      <c r="T413" s="530"/>
      <c r="U413" s="530"/>
      <c r="V413" s="530"/>
      <c r="W413" s="530"/>
      <c r="X413" s="530"/>
      <c r="Y413" s="530"/>
      <c r="Z413" s="530"/>
      <c r="AA413" s="530"/>
      <c r="AB413" s="214" t="s">
        <v>1276</v>
      </c>
      <c r="AC413" s="214" t="s">
        <v>220</v>
      </c>
      <c r="AD413" s="214" t="s">
        <v>226</v>
      </c>
      <c r="AE413" s="214" t="s">
        <v>384</v>
      </c>
      <c r="AF413" s="214">
        <v>6</v>
      </c>
      <c r="AG413" s="626"/>
      <c r="AH413" s="636">
        <v>60000000</v>
      </c>
      <c r="AI413" s="634">
        <v>100521303</v>
      </c>
      <c r="AJ413" s="634">
        <v>160521303</v>
      </c>
      <c r="AK413" s="214" t="s">
        <v>1117</v>
      </c>
      <c r="AL413" s="214" t="s">
        <v>156</v>
      </c>
      <c r="AM413" s="86">
        <v>60000000</v>
      </c>
      <c r="AN413" s="86" t="s">
        <v>1474</v>
      </c>
      <c r="AO413" s="86" t="s">
        <v>11085</v>
      </c>
      <c r="AP413" s="97" t="s">
        <v>1541</v>
      </c>
      <c r="AQ413" s="84">
        <v>60000000</v>
      </c>
      <c r="AR413" s="553">
        <v>40732</v>
      </c>
      <c r="AS413" s="554">
        <v>65</v>
      </c>
      <c r="AT413" s="84">
        <v>0</v>
      </c>
      <c r="AU413" s="553"/>
      <c r="AV413" s="554"/>
      <c r="AW413" s="84">
        <v>0</v>
      </c>
      <c r="AX413" s="553"/>
      <c r="AY413" s="554"/>
      <c r="AZ413" s="84">
        <v>0</v>
      </c>
      <c r="BA413" s="553"/>
      <c r="BB413" s="554"/>
      <c r="BC413" s="84"/>
      <c r="BD413" s="553"/>
      <c r="BE413" s="554"/>
      <c r="BF413" s="84"/>
      <c r="BG413" s="553"/>
      <c r="BH413" s="554"/>
      <c r="BI413" s="84"/>
      <c r="BJ413" s="553"/>
      <c r="BK413" s="554"/>
      <c r="BL413" s="84"/>
      <c r="BM413" s="553"/>
      <c r="BN413" s="554"/>
      <c r="BO413" s="84"/>
      <c r="BP413" s="553"/>
      <c r="BQ413" s="554"/>
      <c r="BR413" s="84"/>
      <c r="BS413" s="553"/>
      <c r="BT413" s="554"/>
      <c r="BU413" s="84"/>
      <c r="BV413" s="553"/>
      <c r="BW413" s="554"/>
      <c r="BX413" s="84"/>
      <c r="BY413" s="553"/>
      <c r="BZ413" s="554"/>
      <c r="CA413" s="84"/>
      <c r="CB413" s="553"/>
      <c r="CC413" s="554"/>
      <c r="CD413" s="84"/>
      <c r="CE413" s="553"/>
      <c r="CF413" s="554"/>
      <c r="CG413" s="84"/>
      <c r="CH413" s="553"/>
      <c r="CI413" s="554"/>
      <c r="CJ413" s="554"/>
      <c r="CK413" s="554"/>
      <c r="CL413" s="554"/>
      <c r="CM413" s="554"/>
      <c r="CN413" s="554"/>
      <c r="CO413" s="554"/>
      <c r="CP413" s="554"/>
      <c r="CQ413" s="554"/>
      <c r="CR413" s="554"/>
      <c r="CS413" s="554"/>
      <c r="CT413" s="554"/>
      <c r="CU413" s="554"/>
      <c r="CV413" s="554"/>
      <c r="CW413" s="554"/>
      <c r="CX413" s="554"/>
      <c r="CY413" s="554">
        <v>60000000</v>
      </c>
      <c r="CZ413" s="84">
        <v>0</v>
      </c>
      <c r="DA413" s="84"/>
      <c r="DB413" s="856" t="s">
        <v>20809</v>
      </c>
      <c r="DC413" s="85">
        <v>1</v>
      </c>
      <c r="DD413" s="928"/>
      <c r="DE413" s="102" t="s">
        <v>2300</v>
      </c>
      <c r="DF413" s="928"/>
      <c r="DG413" s="555">
        <v>0</v>
      </c>
      <c r="DH413" s="928" t="s">
        <v>2232</v>
      </c>
      <c r="DI413" s="557"/>
      <c r="DJ413" s="166">
        <v>40687</v>
      </c>
      <c r="DK413" s="558">
        <v>43</v>
      </c>
      <c r="DL413" s="558"/>
      <c r="DM413" s="619" t="s">
        <v>20549</v>
      </c>
      <c r="DN413" s="890">
        <v>60000000</v>
      </c>
      <c r="DO413" s="928"/>
      <c r="DP413" s="928"/>
      <c r="DQ413" s="928"/>
      <c r="DR413" s="928"/>
    </row>
    <row r="414" spans="1:122" ht="60.75" customHeight="1" thickTop="1" thickBot="1">
      <c r="A414" s="214">
        <v>400</v>
      </c>
      <c r="B414" s="214" t="s">
        <v>2363</v>
      </c>
      <c r="C414" s="214" t="s">
        <v>541</v>
      </c>
      <c r="D414" s="374">
        <v>0</v>
      </c>
      <c r="E414" s="517">
        <v>40766</v>
      </c>
      <c r="F414" s="517">
        <v>40644</v>
      </c>
      <c r="G414" s="517">
        <v>40766</v>
      </c>
      <c r="H414" s="517">
        <v>40780</v>
      </c>
      <c r="I414" s="517">
        <v>40766</v>
      </c>
      <c r="J414" s="382">
        <v>12</v>
      </c>
      <c r="K414" s="551">
        <v>41132</v>
      </c>
      <c r="L414" s="552"/>
      <c r="M414" s="117">
        <v>40204</v>
      </c>
      <c r="N414" s="214" t="s">
        <v>253</v>
      </c>
      <c r="O414" s="1166">
        <v>860512780</v>
      </c>
      <c r="P414" s="530"/>
      <c r="Q414" s="530"/>
      <c r="R414" s="530"/>
      <c r="S414" s="530"/>
      <c r="T414" s="530"/>
      <c r="U414" s="530"/>
      <c r="V414" s="530"/>
      <c r="W414" s="530"/>
      <c r="X414" s="530"/>
      <c r="Y414" s="530"/>
      <c r="Z414" s="530"/>
      <c r="AA414" s="530"/>
      <c r="AB414" s="214" t="s">
        <v>1269</v>
      </c>
      <c r="AC414" s="214" t="s">
        <v>220</v>
      </c>
      <c r="AD414" s="214" t="s">
        <v>226</v>
      </c>
      <c r="AE414" s="214" t="s">
        <v>384</v>
      </c>
      <c r="AF414" s="214">
        <v>6</v>
      </c>
      <c r="AG414" s="626"/>
      <c r="AH414" s="636">
        <v>90000000</v>
      </c>
      <c r="AI414" s="634"/>
      <c r="AJ414" s="634">
        <v>90000000</v>
      </c>
      <c r="AK414" s="214" t="s">
        <v>1323</v>
      </c>
      <c r="AL414" s="214" t="s">
        <v>156</v>
      </c>
      <c r="AM414" s="86">
        <v>90000000</v>
      </c>
      <c r="AN414" s="531" t="s">
        <v>1493</v>
      </c>
      <c r="AO414" s="86" t="s">
        <v>14359</v>
      </c>
      <c r="AP414" s="97" t="s">
        <v>1559</v>
      </c>
      <c r="AQ414" s="84">
        <v>90000000</v>
      </c>
      <c r="AR414" s="553">
        <v>40780</v>
      </c>
      <c r="AS414" s="554">
        <v>72</v>
      </c>
      <c r="AT414" s="84">
        <v>0</v>
      </c>
      <c r="AU414" s="553"/>
      <c r="AV414" s="554"/>
      <c r="AW414" s="84">
        <v>0</v>
      </c>
      <c r="AX414" s="553"/>
      <c r="AY414" s="554"/>
      <c r="AZ414" s="84">
        <v>0</v>
      </c>
      <c r="BA414" s="553"/>
      <c r="BB414" s="554"/>
      <c r="BC414" s="84"/>
      <c r="BD414" s="553"/>
      <c r="BE414" s="554"/>
      <c r="BF414" s="84"/>
      <c r="BG414" s="553"/>
      <c r="BH414" s="554"/>
      <c r="BI414" s="84"/>
      <c r="BJ414" s="553"/>
      <c r="BK414" s="554"/>
      <c r="BL414" s="84"/>
      <c r="BM414" s="553"/>
      <c r="BN414" s="554"/>
      <c r="BO414" s="84"/>
      <c r="BP414" s="553"/>
      <c r="BQ414" s="554"/>
      <c r="BR414" s="84"/>
      <c r="BS414" s="553"/>
      <c r="BT414" s="554"/>
      <c r="BU414" s="84"/>
      <c r="BV414" s="553"/>
      <c r="BW414" s="554"/>
      <c r="BX414" s="84"/>
      <c r="BY414" s="553"/>
      <c r="BZ414" s="554"/>
      <c r="CA414" s="84"/>
      <c r="CB414" s="553"/>
      <c r="CC414" s="554"/>
      <c r="CD414" s="84"/>
      <c r="CE414" s="553"/>
      <c r="CF414" s="554"/>
      <c r="CG414" s="84"/>
      <c r="CH414" s="553"/>
      <c r="CI414" s="554"/>
      <c r="CJ414" s="554"/>
      <c r="CK414" s="554"/>
      <c r="CL414" s="554"/>
      <c r="CM414" s="554"/>
      <c r="CN414" s="554"/>
      <c r="CO414" s="554"/>
      <c r="CP414" s="554"/>
      <c r="CQ414" s="554"/>
      <c r="CR414" s="554"/>
      <c r="CS414" s="554"/>
      <c r="CT414" s="554"/>
      <c r="CU414" s="554"/>
      <c r="CV414" s="554"/>
      <c r="CW414" s="554"/>
      <c r="CX414" s="554"/>
      <c r="CY414" s="554">
        <v>90000000</v>
      </c>
      <c r="CZ414" s="84">
        <v>0</v>
      </c>
      <c r="DA414" s="84"/>
      <c r="DB414" s="856" t="s">
        <v>20809</v>
      </c>
      <c r="DC414" s="85">
        <v>1</v>
      </c>
      <c r="DD414" s="928"/>
      <c r="DE414" s="102" t="s">
        <v>19355</v>
      </c>
      <c r="DF414" s="928"/>
      <c r="DG414" s="555">
        <v>0</v>
      </c>
      <c r="DH414" s="928" t="s">
        <v>2233</v>
      </c>
      <c r="DI414" s="557"/>
      <c r="DJ414" s="166">
        <v>40676</v>
      </c>
      <c r="DK414" s="558">
        <v>32</v>
      </c>
      <c r="DL414" s="558" t="s">
        <v>15785</v>
      </c>
      <c r="DM414" s="619" t="s">
        <v>20549</v>
      </c>
      <c r="DN414" s="890">
        <v>90000000</v>
      </c>
      <c r="DO414" s="928"/>
      <c r="DP414" s="928"/>
      <c r="DQ414" s="928"/>
      <c r="DR414" s="928"/>
    </row>
    <row r="415" spans="1:122" ht="60.75" customHeight="1" thickTop="1" thickBot="1">
      <c r="A415" s="214">
        <v>401</v>
      </c>
      <c r="B415" s="214" t="s">
        <v>568</v>
      </c>
      <c r="C415" s="214" t="s">
        <v>86</v>
      </c>
      <c r="D415" s="374">
        <v>0</v>
      </c>
      <c r="E415" s="517">
        <v>40716</v>
      </c>
      <c r="F415" s="517">
        <v>40644</v>
      </c>
      <c r="G415" s="517">
        <v>40722</v>
      </c>
      <c r="H415" s="517">
        <v>40732</v>
      </c>
      <c r="I415" s="517">
        <v>40722</v>
      </c>
      <c r="J415" s="382">
        <v>40</v>
      </c>
      <c r="K415" s="551">
        <v>41940</v>
      </c>
      <c r="L415" s="552"/>
      <c r="M415" s="117">
        <v>40204</v>
      </c>
      <c r="N415" s="214" t="s">
        <v>598</v>
      </c>
      <c r="O415" s="1166">
        <v>890399010</v>
      </c>
      <c r="P415" s="530" t="s">
        <v>1097</v>
      </c>
      <c r="Q415" s="530" t="s">
        <v>1097</v>
      </c>
      <c r="R415" s="530" t="s">
        <v>1097</v>
      </c>
      <c r="S415" s="530" t="s">
        <v>1097</v>
      </c>
      <c r="T415" s="530" t="s">
        <v>1097</v>
      </c>
      <c r="U415" s="530" t="s">
        <v>1097</v>
      </c>
      <c r="V415" s="530" t="s">
        <v>1097</v>
      </c>
      <c r="W415" s="530" t="s">
        <v>1097</v>
      </c>
      <c r="X415" s="530" t="s">
        <v>1097</v>
      </c>
      <c r="Y415" s="530" t="s">
        <v>1097</v>
      </c>
      <c r="Z415" s="530" t="s">
        <v>1097</v>
      </c>
      <c r="AA415" s="530" t="s">
        <v>1097</v>
      </c>
      <c r="AB415" s="214" t="s">
        <v>802</v>
      </c>
      <c r="AC415" s="214" t="s">
        <v>221</v>
      </c>
      <c r="AD415" s="214" t="s">
        <v>228</v>
      </c>
      <c r="AE415" s="214" t="s">
        <v>323</v>
      </c>
      <c r="AF415" s="214">
        <v>8</v>
      </c>
      <c r="AG415" s="626"/>
      <c r="AH415" s="636">
        <v>199000000</v>
      </c>
      <c r="AI415" s="634">
        <v>235000000</v>
      </c>
      <c r="AJ415" s="634">
        <v>434000000</v>
      </c>
      <c r="AK415" s="214" t="s">
        <v>1111</v>
      </c>
      <c r="AL415" s="214" t="s">
        <v>156</v>
      </c>
      <c r="AM415" s="86">
        <v>199000000</v>
      </c>
      <c r="AN415" s="86" t="s">
        <v>1452</v>
      </c>
      <c r="AO415" s="531" t="s">
        <v>11428</v>
      </c>
      <c r="AP415" s="97" t="s">
        <v>1543</v>
      </c>
      <c r="AQ415" s="84">
        <v>199000000</v>
      </c>
      <c r="AR415" s="553">
        <v>40732</v>
      </c>
      <c r="AS415" s="554">
        <v>65</v>
      </c>
      <c r="AT415" s="84">
        <v>0</v>
      </c>
      <c r="AU415" s="553"/>
      <c r="AV415" s="554"/>
      <c r="AW415" s="84">
        <v>0</v>
      </c>
      <c r="AX415" s="553"/>
      <c r="AY415" s="554"/>
      <c r="AZ415" s="84">
        <v>0</v>
      </c>
      <c r="BA415" s="553"/>
      <c r="BB415" s="554"/>
      <c r="BC415" s="84"/>
      <c r="BD415" s="553"/>
      <c r="BE415" s="554"/>
      <c r="BF415" s="84"/>
      <c r="BG415" s="553"/>
      <c r="BH415" s="554"/>
      <c r="BI415" s="84"/>
      <c r="BJ415" s="553"/>
      <c r="BK415" s="554"/>
      <c r="BL415" s="84"/>
      <c r="BM415" s="553"/>
      <c r="BN415" s="554"/>
      <c r="BO415" s="84"/>
      <c r="BP415" s="553"/>
      <c r="BQ415" s="554"/>
      <c r="BR415" s="84"/>
      <c r="BS415" s="553"/>
      <c r="BT415" s="554"/>
      <c r="BU415" s="84"/>
      <c r="BV415" s="553"/>
      <c r="BW415" s="554"/>
      <c r="BX415" s="84"/>
      <c r="BY415" s="553"/>
      <c r="BZ415" s="554"/>
      <c r="CA415" s="84"/>
      <c r="CB415" s="553"/>
      <c r="CC415" s="554"/>
      <c r="CD415" s="84"/>
      <c r="CE415" s="553"/>
      <c r="CF415" s="554"/>
      <c r="CG415" s="84"/>
      <c r="CH415" s="553"/>
      <c r="CI415" s="554"/>
      <c r="CJ415" s="554"/>
      <c r="CK415" s="554"/>
      <c r="CL415" s="554"/>
      <c r="CM415" s="554"/>
      <c r="CN415" s="554"/>
      <c r="CO415" s="554"/>
      <c r="CP415" s="554"/>
      <c r="CQ415" s="554"/>
      <c r="CR415" s="554"/>
      <c r="CS415" s="554"/>
      <c r="CT415" s="554"/>
      <c r="CU415" s="554"/>
      <c r="CV415" s="554"/>
      <c r="CW415" s="554"/>
      <c r="CX415" s="554"/>
      <c r="CY415" s="554">
        <v>199000000</v>
      </c>
      <c r="CZ415" s="84">
        <v>0</v>
      </c>
      <c r="DA415" s="84"/>
      <c r="DB415" s="856" t="s">
        <v>20280</v>
      </c>
      <c r="DC415" s="85">
        <v>1</v>
      </c>
      <c r="DD415" s="928"/>
      <c r="DE415" s="102" t="s">
        <v>19355</v>
      </c>
      <c r="DF415" s="928"/>
      <c r="DG415" s="555" t="s">
        <v>5524</v>
      </c>
      <c r="DH415" s="928" t="s">
        <v>2234</v>
      </c>
      <c r="DI415" s="557"/>
      <c r="DJ415" s="166">
        <v>40680</v>
      </c>
      <c r="DK415" s="558">
        <v>36</v>
      </c>
      <c r="DL415" s="558" t="s">
        <v>15785</v>
      </c>
      <c r="DM415" s="619" t="s">
        <v>20554</v>
      </c>
      <c r="DN415" s="890">
        <v>199000000</v>
      </c>
      <c r="DO415" s="928"/>
      <c r="DP415" s="928"/>
      <c r="DQ415" s="928"/>
      <c r="DR415" s="928"/>
    </row>
    <row r="416" spans="1:122" ht="60.75" customHeight="1" thickTop="1" thickBot="1">
      <c r="A416" s="214">
        <v>402</v>
      </c>
      <c r="B416" s="214" t="s">
        <v>568</v>
      </c>
      <c r="C416" s="214" t="s">
        <v>86</v>
      </c>
      <c r="D416" s="374">
        <v>0</v>
      </c>
      <c r="E416" s="517">
        <v>40758</v>
      </c>
      <c r="F416" s="517">
        <v>40644</v>
      </c>
      <c r="G416" s="517">
        <v>40758</v>
      </c>
      <c r="H416" s="517">
        <v>40773</v>
      </c>
      <c r="I416" s="517">
        <v>40758</v>
      </c>
      <c r="J416" s="382">
        <v>40</v>
      </c>
      <c r="K416" s="551">
        <v>41976</v>
      </c>
      <c r="L416" s="552"/>
      <c r="M416" s="117">
        <v>40204</v>
      </c>
      <c r="N416" s="214" t="s">
        <v>14444</v>
      </c>
      <c r="O416" s="1166">
        <v>891500319</v>
      </c>
      <c r="P416" s="530" t="s">
        <v>1097</v>
      </c>
      <c r="Q416" s="530" t="s">
        <v>1097</v>
      </c>
      <c r="R416" s="530" t="s">
        <v>1097</v>
      </c>
      <c r="S416" s="530" t="s">
        <v>1097</v>
      </c>
      <c r="T416" s="530" t="s">
        <v>1097</v>
      </c>
      <c r="U416" s="530" t="s">
        <v>1097</v>
      </c>
      <c r="V416" s="530" t="s">
        <v>1097</v>
      </c>
      <c r="W416" s="530" t="s">
        <v>1097</v>
      </c>
      <c r="X416" s="530" t="s">
        <v>1097</v>
      </c>
      <c r="Y416" s="530" t="s">
        <v>1097</v>
      </c>
      <c r="Z416" s="530" t="s">
        <v>1097</v>
      </c>
      <c r="AA416" s="530" t="s">
        <v>1097</v>
      </c>
      <c r="AB416" s="214" t="s">
        <v>1001</v>
      </c>
      <c r="AC416" s="214" t="s">
        <v>221</v>
      </c>
      <c r="AD416" s="214" t="s">
        <v>228</v>
      </c>
      <c r="AE416" s="214" t="s">
        <v>323</v>
      </c>
      <c r="AF416" s="214">
        <v>8</v>
      </c>
      <c r="AG416" s="626"/>
      <c r="AH416" s="636">
        <v>199804000</v>
      </c>
      <c r="AI416" s="634">
        <v>208980000</v>
      </c>
      <c r="AJ416" s="634">
        <v>408784000</v>
      </c>
      <c r="AK416" s="214" t="s">
        <v>1363</v>
      </c>
      <c r="AL416" s="214" t="s">
        <v>156</v>
      </c>
      <c r="AM416" s="86">
        <v>199804000</v>
      </c>
      <c r="AN416" s="531" t="s">
        <v>1455</v>
      </c>
      <c r="AO416" s="531" t="s">
        <v>1510</v>
      </c>
      <c r="AP416" s="97" t="s">
        <v>1511</v>
      </c>
      <c r="AQ416" s="84">
        <v>199804000</v>
      </c>
      <c r="AR416" s="553">
        <v>40773</v>
      </c>
      <c r="AS416" s="554">
        <v>71</v>
      </c>
      <c r="AT416" s="84">
        <v>0</v>
      </c>
      <c r="AU416" s="553"/>
      <c r="AV416" s="554"/>
      <c r="AW416" s="84">
        <v>0</v>
      </c>
      <c r="AX416" s="553"/>
      <c r="AY416" s="554"/>
      <c r="AZ416" s="84">
        <v>0</v>
      </c>
      <c r="BA416" s="553"/>
      <c r="BB416" s="554"/>
      <c r="BC416" s="84"/>
      <c r="BD416" s="553"/>
      <c r="BE416" s="554"/>
      <c r="BF416" s="84"/>
      <c r="BG416" s="553"/>
      <c r="BH416" s="554"/>
      <c r="BI416" s="84"/>
      <c r="BJ416" s="553"/>
      <c r="BK416" s="554"/>
      <c r="BL416" s="84"/>
      <c r="BM416" s="553"/>
      <c r="BN416" s="554"/>
      <c r="BO416" s="84"/>
      <c r="BP416" s="553"/>
      <c r="BQ416" s="554"/>
      <c r="BR416" s="84"/>
      <c r="BS416" s="553"/>
      <c r="BT416" s="554"/>
      <c r="BU416" s="84"/>
      <c r="BV416" s="553"/>
      <c r="BW416" s="554"/>
      <c r="BX416" s="84"/>
      <c r="BY416" s="553"/>
      <c r="BZ416" s="554"/>
      <c r="CA416" s="84"/>
      <c r="CB416" s="553"/>
      <c r="CC416" s="554"/>
      <c r="CD416" s="84"/>
      <c r="CE416" s="553"/>
      <c r="CF416" s="554"/>
      <c r="CG416" s="84"/>
      <c r="CH416" s="553"/>
      <c r="CI416" s="554"/>
      <c r="CJ416" s="554"/>
      <c r="CK416" s="554"/>
      <c r="CL416" s="554"/>
      <c r="CM416" s="554"/>
      <c r="CN416" s="554"/>
      <c r="CO416" s="554"/>
      <c r="CP416" s="554"/>
      <c r="CQ416" s="554"/>
      <c r="CR416" s="554"/>
      <c r="CS416" s="554"/>
      <c r="CT416" s="554"/>
      <c r="CU416" s="554"/>
      <c r="CV416" s="554"/>
      <c r="CW416" s="554"/>
      <c r="CX416" s="554"/>
      <c r="CY416" s="554">
        <v>199804000</v>
      </c>
      <c r="CZ416" s="84">
        <v>0</v>
      </c>
      <c r="DA416" s="84"/>
      <c r="DB416" s="856" t="s">
        <v>20280</v>
      </c>
      <c r="DC416" s="85">
        <v>1</v>
      </c>
      <c r="DD416" s="928"/>
      <c r="DE416" s="102" t="s">
        <v>19355</v>
      </c>
      <c r="DF416" s="928"/>
      <c r="DG416" s="555" t="s">
        <v>5525</v>
      </c>
      <c r="DH416" s="928" t="s">
        <v>2235</v>
      </c>
      <c r="DI416" s="557"/>
      <c r="DJ416" s="166">
        <v>40666</v>
      </c>
      <c r="DK416" s="558">
        <v>22</v>
      </c>
      <c r="DL416" s="558"/>
      <c r="DM416" s="619" t="s">
        <v>20554</v>
      </c>
      <c r="DN416" s="890">
        <v>199804000</v>
      </c>
      <c r="DO416" s="928"/>
      <c r="DP416" s="928"/>
      <c r="DQ416" s="928"/>
      <c r="DR416" s="928"/>
    </row>
    <row r="417" spans="1:16362" ht="60.75" customHeight="1" thickTop="1" thickBot="1">
      <c r="A417" s="214">
        <v>395</v>
      </c>
      <c r="B417" s="214" t="s">
        <v>568</v>
      </c>
      <c r="C417" s="214" t="s">
        <v>86</v>
      </c>
      <c r="D417" s="374">
        <v>0</v>
      </c>
      <c r="E417" s="517">
        <v>40675</v>
      </c>
      <c r="F417" s="517">
        <v>40644</v>
      </c>
      <c r="G417" s="517">
        <v>40675</v>
      </c>
      <c r="H417" s="517">
        <v>40687</v>
      </c>
      <c r="I417" s="517">
        <v>40687</v>
      </c>
      <c r="J417" s="382">
        <v>40</v>
      </c>
      <c r="K417" s="551">
        <v>41906</v>
      </c>
      <c r="L417" s="552"/>
      <c r="M417" s="117">
        <v>40204</v>
      </c>
      <c r="N417" s="214" t="s">
        <v>101</v>
      </c>
      <c r="O417" s="1166">
        <v>890980040</v>
      </c>
      <c r="P417" s="530" t="s">
        <v>1097</v>
      </c>
      <c r="Q417" s="530" t="s">
        <v>1097</v>
      </c>
      <c r="R417" s="530" t="s">
        <v>1097</v>
      </c>
      <c r="S417" s="530" t="s">
        <v>1097</v>
      </c>
      <c r="T417" s="530" t="s">
        <v>1097</v>
      </c>
      <c r="U417" s="530" t="s">
        <v>1097</v>
      </c>
      <c r="V417" s="530" t="s">
        <v>1097</v>
      </c>
      <c r="W417" s="530" t="s">
        <v>1097</v>
      </c>
      <c r="X417" s="530" t="s">
        <v>1097</v>
      </c>
      <c r="Y417" s="530" t="s">
        <v>1097</v>
      </c>
      <c r="Z417" s="530" t="s">
        <v>1097</v>
      </c>
      <c r="AA417" s="530" t="s">
        <v>1097</v>
      </c>
      <c r="AB417" s="214" t="s">
        <v>1002</v>
      </c>
      <c r="AC417" s="214" t="s">
        <v>221</v>
      </c>
      <c r="AD417" s="214" t="s">
        <v>228</v>
      </c>
      <c r="AE417" s="214" t="s">
        <v>629</v>
      </c>
      <c r="AF417" s="214">
        <v>8</v>
      </c>
      <c r="AG417" s="626"/>
      <c r="AH417" s="636">
        <v>199174000</v>
      </c>
      <c r="AI417" s="634">
        <v>161361000</v>
      </c>
      <c r="AJ417" s="634">
        <v>360535000</v>
      </c>
      <c r="AK417" s="214" t="s">
        <v>759</v>
      </c>
      <c r="AL417" s="214" t="s">
        <v>156</v>
      </c>
      <c r="AM417" s="86">
        <v>199174000</v>
      </c>
      <c r="AN417" s="86" t="s">
        <v>14361</v>
      </c>
      <c r="AO417" s="86" t="s">
        <v>8485</v>
      </c>
      <c r="AP417" s="97" t="s">
        <v>1509</v>
      </c>
      <c r="AQ417" s="84">
        <v>199174000</v>
      </c>
      <c r="AR417" s="553">
        <v>40687</v>
      </c>
      <c r="AS417" s="554">
        <v>53</v>
      </c>
      <c r="AT417" s="84">
        <v>0</v>
      </c>
      <c r="AU417" s="553"/>
      <c r="AV417" s="554"/>
      <c r="AW417" s="84">
        <v>0</v>
      </c>
      <c r="AX417" s="553"/>
      <c r="AY417" s="554"/>
      <c r="AZ417" s="84">
        <v>0</v>
      </c>
      <c r="BA417" s="553"/>
      <c r="BB417" s="554"/>
      <c r="BC417" s="84"/>
      <c r="BD417" s="553"/>
      <c r="BE417" s="554"/>
      <c r="BF417" s="84"/>
      <c r="BG417" s="553"/>
      <c r="BH417" s="554"/>
      <c r="BI417" s="84"/>
      <c r="BJ417" s="553"/>
      <c r="BK417" s="554"/>
      <c r="BL417" s="84"/>
      <c r="BM417" s="553"/>
      <c r="BN417" s="554"/>
      <c r="BO417" s="84"/>
      <c r="BP417" s="553"/>
      <c r="BQ417" s="554"/>
      <c r="BR417" s="84"/>
      <c r="BS417" s="553"/>
      <c r="BT417" s="554"/>
      <c r="BU417" s="84"/>
      <c r="BV417" s="553"/>
      <c r="BW417" s="554"/>
      <c r="BX417" s="84"/>
      <c r="BY417" s="553"/>
      <c r="BZ417" s="554"/>
      <c r="CA417" s="84"/>
      <c r="CB417" s="553"/>
      <c r="CC417" s="554"/>
      <c r="CD417" s="84"/>
      <c r="CE417" s="553"/>
      <c r="CF417" s="554"/>
      <c r="CG417" s="84"/>
      <c r="CH417" s="553"/>
      <c r="CI417" s="554"/>
      <c r="CJ417" s="554"/>
      <c r="CK417" s="554"/>
      <c r="CL417" s="554"/>
      <c r="CM417" s="554"/>
      <c r="CN417" s="554"/>
      <c r="CO417" s="554"/>
      <c r="CP417" s="554"/>
      <c r="CQ417" s="554"/>
      <c r="CR417" s="554"/>
      <c r="CS417" s="554"/>
      <c r="CT417" s="554"/>
      <c r="CU417" s="554"/>
      <c r="CV417" s="554"/>
      <c r="CW417" s="554"/>
      <c r="CX417" s="554"/>
      <c r="CY417" s="554">
        <v>199174000</v>
      </c>
      <c r="CZ417" s="84">
        <v>0</v>
      </c>
      <c r="DA417" s="84"/>
      <c r="DB417" s="856" t="s">
        <v>20280</v>
      </c>
      <c r="DC417" s="85">
        <v>1</v>
      </c>
      <c r="DD417" s="928"/>
      <c r="DE417" s="102" t="s">
        <v>14525</v>
      </c>
      <c r="DF417" s="928"/>
      <c r="DG417" s="555" t="s">
        <v>5526</v>
      </c>
      <c r="DH417" s="928" t="s">
        <v>2236</v>
      </c>
      <c r="DI417" s="557"/>
      <c r="DJ417" s="166">
        <v>40666</v>
      </c>
      <c r="DK417" s="558">
        <v>22</v>
      </c>
      <c r="DL417" s="558" t="s">
        <v>15785</v>
      </c>
      <c r="DM417" s="619" t="s">
        <v>20554</v>
      </c>
      <c r="DN417" s="890">
        <v>199174000</v>
      </c>
      <c r="DO417" s="928"/>
      <c r="DP417" s="928"/>
      <c r="DQ417" s="928"/>
      <c r="DR417" s="928"/>
    </row>
    <row r="418" spans="1:16362" ht="60.75" customHeight="1" thickTop="1" thickBot="1">
      <c r="A418" s="214">
        <v>397</v>
      </c>
      <c r="B418" s="214" t="s">
        <v>568</v>
      </c>
      <c r="C418" s="214" t="s">
        <v>86</v>
      </c>
      <c r="D418" s="374">
        <v>0</v>
      </c>
      <c r="E418" s="517">
        <v>40725</v>
      </c>
      <c r="F418" s="517">
        <v>40644</v>
      </c>
      <c r="G418" s="517">
        <v>40725</v>
      </c>
      <c r="H418" s="517">
        <v>40738</v>
      </c>
      <c r="I418" s="517">
        <v>40725</v>
      </c>
      <c r="J418" s="382">
        <v>40</v>
      </c>
      <c r="K418" s="551">
        <v>41944</v>
      </c>
      <c r="L418" s="552"/>
      <c r="M418" s="117">
        <v>40204</v>
      </c>
      <c r="N418" s="214" t="s">
        <v>640</v>
      </c>
      <c r="O418" s="1166">
        <v>890801063</v>
      </c>
      <c r="P418" s="530" t="s">
        <v>1097</v>
      </c>
      <c r="Q418" s="530" t="s">
        <v>1097</v>
      </c>
      <c r="R418" s="530" t="s">
        <v>1097</v>
      </c>
      <c r="S418" s="530" t="s">
        <v>1097</v>
      </c>
      <c r="T418" s="530" t="s">
        <v>1097</v>
      </c>
      <c r="U418" s="530" t="s">
        <v>1097</v>
      </c>
      <c r="V418" s="530" t="s">
        <v>1097</v>
      </c>
      <c r="W418" s="530" t="s">
        <v>1097</v>
      </c>
      <c r="X418" s="530" t="s">
        <v>1097</v>
      </c>
      <c r="Y418" s="530" t="s">
        <v>1097</v>
      </c>
      <c r="Z418" s="530" t="s">
        <v>1097</v>
      </c>
      <c r="AA418" s="530" t="s">
        <v>1097</v>
      </c>
      <c r="AB418" s="214" t="s">
        <v>1003</v>
      </c>
      <c r="AC418" s="214" t="s">
        <v>221</v>
      </c>
      <c r="AD418" s="214" t="s">
        <v>228</v>
      </c>
      <c r="AE418" s="214" t="s">
        <v>629</v>
      </c>
      <c r="AF418" s="214">
        <v>8</v>
      </c>
      <c r="AG418" s="626"/>
      <c r="AH418" s="636">
        <v>180400000</v>
      </c>
      <c r="AI418" s="634">
        <v>177241568</v>
      </c>
      <c r="AJ418" s="634">
        <v>357641568</v>
      </c>
      <c r="AK418" s="214" t="s">
        <v>762</v>
      </c>
      <c r="AL418" s="214" t="s">
        <v>156</v>
      </c>
      <c r="AM418" s="86">
        <v>180400000</v>
      </c>
      <c r="AN418" s="531" t="s">
        <v>1480</v>
      </c>
      <c r="AO418" s="531" t="s">
        <v>1549</v>
      </c>
      <c r="AP418" s="97" t="s">
        <v>1550</v>
      </c>
      <c r="AQ418" s="84">
        <v>180400000</v>
      </c>
      <c r="AR418" s="553">
        <v>40738</v>
      </c>
      <c r="AS418" s="554">
        <v>67</v>
      </c>
      <c r="AT418" s="84">
        <v>0</v>
      </c>
      <c r="AU418" s="553"/>
      <c r="AV418" s="554"/>
      <c r="AW418" s="84">
        <v>0</v>
      </c>
      <c r="AX418" s="553"/>
      <c r="AY418" s="554"/>
      <c r="AZ418" s="84">
        <v>0</v>
      </c>
      <c r="BA418" s="553"/>
      <c r="BB418" s="554"/>
      <c r="BC418" s="84"/>
      <c r="BD418" s="553"/>
      <c r="BE418" s="554"/>
      <c r="BF418" s="84"/>
      <c r="BG418" s="553"/>
      <c r="BH418" s="554"/>
      <c r="BI418" s="84"/>
      <c r="BJ418" s="553"/>
      <c r="BK418" s="554"/>
      <c r="BL418" s="84"/>
      <c r="BM418" s="553"/>
      <c r="BN418" s="554"/>
      <c r="BO418" s="84"/>
      <c r="BP418" s="553"/>
      <c r="BQ418" s="554"/>
      <c r="BR418" s="84"/>
      <c r="BS418" s="553"/>
      <c r="BT418" s="554"/>
      <c r="BU418" s="84"/>
      <c r="BV418" s="553"/>
      <c r="BW418" s="554"/>
      <c r="BX418" s="84"/>
      <c r="BY418" s="553"/>
      <c r="BZ418" s="554"/>
      <c r="CA418" s="84"/>
      <c r="CB418" s="553"/>
      <c r="CC418" s="554"/>
      <c r="CD418" s="84"/>
      <c r="CE418" s="553"/>
      <c r="CF418" s="554"/>
      <c r="CG418" s="84"/>
      <c r="CH418" s="553"/>
      <c r="CI418" s="554"/>
      <c r="CJ418" s="554"/>
      <c r="CK418" s="554"/>
      <c r="CL418" s="554"/>
      <c r="CM418" s="554"/>
      <c r="CN418" s="554"/>
      <c r="CO418" s="554"/>
      <c r="CP418" s="554"/>
      <c r="CQ418" s="554"/>
      <c r="CR418" s="554"/>
      <c r="CS418" s="554"/>
      <c r="CT418" s="554"/>
      <c r="CU418" s="554"/>
      <c r="CV418" s="554"/>
      <c r="CW418" s="554"/>
      <c r="CX418" s="554"/>
      <c r="CY418" s="554">
        <v>180400000</v>
      </c>
      <c r="CZ418" s="84">
        <v>0</v>
      </c>
      <c r="DA418" s="84"/>
      <c r="DB418" s="856" t="s">
        <v>20280</v>
      </c>
      <c r="DC418" s="85">
        <v>1</v>
      </c>
      <c r="DD418" s="928"/>
      <c r="DE418" s="102" t="s">
        <v>19355</v>
      </c>
      <c r="DF418" s="928"/>
      <c r="DG418" s="555" t="s">
        <v>5527</v>
      </c>
      <c r="DH418" s="928" t="s">
        <v>2237</v>
      </c>
      <c r="DI418" s="557"/>
      <c r="DJ418" s="166">
        <v>40666</v>
      </c>
      <c r="DK418" s="558">
        <v>22</v>
      </c>
      <c r="DL418" s="558"/>
      <c r="DM418" s="619" t="s">
        <v>20554</v>
      </c>
      <c r="DN418" s="890">
        <v>180400000</v>
      </c>
      <c r="DO418" s="928"/>
      <c r="DP418" s="928"/>
      <c r="DQ418" s="928"/>
      <c r="DR418" s="928"/>
    </row>
    <row r="419" spans="1:16362" ht="60.75" customHeight="1" thickTop="1" thickBot="1">
      <c r="A419" s="214">
        <v>396</v>
      </c>
      <c r="B419" s="214" t="s">
        <v>568</v>
      </c>
      <c r="C419" s="214" t="s">
        <v>543</v>
      </c>
      <c r="D419" s="374">
        <v>1</v>
      </c>
      <c r="E419" s="517">
        <v>40672</v>
      </c>
      <c r="F419" s="517">
        <v>40644</v>
      </c>
      <c r="G419" s="517">
        <v>40697</v>
      </c>
      <c r="H419" s="517">
        <v>40715</v>
      </c>
      <c r="I419" s="517">
        <v>40715</v>
      </c>
      <c r="J419" s="382">
        <v>28</v>
      </c>
      <c r="K419" s="551">
        <v>41568</v>
      </c>
      <c r="L419" s="561">
        <v>40697</v>
      </c>
      <c r="M419" s="117">
        <v>40204</v>
      </c>
      <c r="N419" s="214" t="s">
        <v>745</v>
      </c>
      <c r="O419" s="1166">
        <v>890984002</v>
      </c>
      <c r="P419" s="530"/>
      <c r="Q419" s="530"/>
      <c r="R419" s="530"/>
      <c r="S419" s="530"/>
      <c r="T419" s="530"/>
      <c r="U419" s="530"/>
      <c r="V419" s="530"/>
      <c r="W419" s="530"/>
      <c r="X419" s="530"/>
      <c r="Y419" s="530"/>
      <c r="Z419" s="530"/>
      <c r="AA419" s="530"/>
      <c r="AB419" s="214" t="s">
        <v>831</v>
      </c>
      <c r="AC419" s="214" t="s">
        <v>221</v>
      </c>
      <c r="AD419" s="214" t="s">
        <v>228</v>
      </c>
      <c r="AE419" s="214" t="s">
        <v>629</v>
      </c>
      <c r="AF419" s="214">
        <v>8</v>
      </c>
      <c r="AG419" s="626"/>
      <c r="AH419" s="636">
        <v>199400000</v>
      </c>
      <c r="AI419" s="634">
        <v>223194720</v>
      </c>
      <c r="AJ419" s="634">
        <v>422594720</v>
      </c>
      <c r="AK419" s="214" t="s">
        <v>856</v>
      </c>
      <c r="AL419" s="214" t="s">
        <v>156</v>
      </c>
      <c r="AM419" s="86">
        <v>199400000</v>
      </c>
      <c r="AN419" s="86" t="s">
        <v>14361</v>
      </c>
      <c r="AO419" s="86" t="s">
        <v>8485</v>
      </c>
      <c r="AP419" s="97" t="s">
        <v>1509</v>
      </c>
      <c r="AQ419" s="84">
        <v>199400000</v>
      </c>
      <c r="AR419" s="553">
        <v>40715</v>
      </c>
      <c r="AS419" s="554">
        <v>60</v>
      </c>
      <c r="AT419" s="84"/>
      <c r="AU419" s="553"/>
      <c r="AV419" s="554"/>
      <c r="AW419" s="84">
        <v>0</v>
      </c>
      <c r="AX419" s="553"/>
      <c r="AY419" s="554"/>
      <c r="AZ419" s="84">
        <v>0</v>
      </c>
      <c r="BA419" s="553"/>
      <c r="BB419" s="554"/>
      <c r="BC419" s="84"/>
      <c r="BD419" s="553"/>
      <c r="BE419" s="554"/>
      <c r="BF419" s="84"/>
      <c r="BG419" s="553"/>
      <c r="BH419" s="554"/>
      <c r="BI419" s="84"/>
      <c r="BJ419" s="553"/>
      <c r="BK419" s="554"/>
      <c r="BL419" s="84"/>
      <c r="BM419" s="553"/>
      <c r="BN419" s="554"/>
      <c r="BO419" s="84"/>
      <c r="BP419" s="553"/>
      <c r="BQ419" s="554"/>
      <c r="BR419" s="84"/>
      <c r="BS419" s="553"/>
      <c r="BT419" s="554"/>
      <c r="BU419" s="84"/>
      <c r="BV419" s="553"/>
      <c r="BW419" s="554"/>
      <c r="BX419" s="84"/>
      <c r="BY419" s="553"/>
      <c r="BZ419" s="554"/>
      <c r="CA419" s="84"/>
      <c r="CB419" s="553"/>
      <c r="CC419" s="554"/>
      <c r="CD419" s="84"/>
      <c r="CE419" s="553"/>
      <c r="CF419" s="554"/>
      <c r="CG419" s="84"/>
      <c r="CH419" s="553"/>
      <c r="CI419" s="554"/>
      <c r="CJ419" s="554"/>
      <c r="CK419" s="554"/>
      <c r="CL419" s="554"/>
      <c r="CM419" s="554"/>
      <c r="CN419" s="554"/>
      <c r="CO419" s="554"/>
      <c r="CP419" s="554"/>
      <c r="CQ419" s="554"/>
      <c r="CR419" s="554"/>
      <c r="CS419" s="554"/>
      <c r="CT419" s="554"/>
      <c r="CU419" s="554"/>
      <c r="CV419" s="554"/>
      <c r="CW419" s="554"/>
      <c r="CX419" s="554"/>
      <c r="CY419" s="554">
        <v>199400000</v>
      </c>
      <c r="CZ419" s="84">
        <v>0</v>
      </c>
      <c r="DA419" s="84"/>
      <c r="DB419" s="856" t="s">
        <v>20809</v>
      </c>
      <c r="DC419" s="85">
        <v>1</v>
      </c>
      <c r="DD419" s="928"/>
      <c r="DE419" s="102" t="s">
        <v>14525</v>
      </c>
      <c r="DF419" s="928"/>
      <c r="DG419" s="555">
        <v>0</v>
      </c>
      <c r="DH419" s="928" t="s">
        <v>2238</v>
      </c>
      <c r="DI419" s="557">
        <v>40697</v>
      </c>
      <c r="DJ419" s="166">
        <v>40666</v>
      </c>
      <c r="DK419" s="558">
        <v>22</v>
      </c>
      <c r="DL419" s="558"/>
      <c r="DM419" s="619" t="s">
        <v>20554</v>
      </c>
      <c r="DN419" s="890">
        <v>199400000</v>
      </c>
      <c r="DO419" s="928"/>
      <c r="DP419" s="928"/>
      <c r="DQ419" s="928"/>
      <c r="DR419" s="928"/>
    </row>
    <row r="420" spans="1:16362" ht="60.75" customHeight="1" thickTop="1" thickBot="1">
      <c r="A420" s="214">
        <v>407</v>
      </c>
      <c r="B420" s="214" t="s">
        <v>729</v>
      </c>
      <c r="C420" s="214" t="s">
        <v>539</v>
      </c>
      <c r="D420" s="374">
        <v>1</v>
      </c>
      <c r="E420" s="517">
        <v>40690</v>
      </c>
      <c r="F420" s="517">
        <v>40644</v>
      </c>
      <c r="G420" s="517">
        <v>40690</v>
      </c>
      <c r="H420" s="517">
        <v>40697</v>
      </c>
      <c r="I420" s="517">
        <v>40690</v>
      </c>
      <c r="J420" s="382">
        <v>22</v>
      </c>
      <c r="K420" s="551">
        <v>41360</v>
      </c>
      <c r="L420" s="561">
        <v>40690</v>
      </c>
      <c r="M420" s="117">
        <v>40526</v>
      </c>
      <c r="N420" s="214" t="s">
        <v>12801</v>
      </c>
      <c r="O420" s="1166">
        <v>900157683</v>
      </c>
      <c r="P420" s="530"/>
      <c r="Q420" s="530"/>
      <c r="R420" s="530"/>
      <c r="S420" s="530"/>
      <c r="T420" s="530"/>
      <c r="U420" s="530"/>
      <c r="V420" s="530"/>
      <c r="W420" s="530"/>
      <c r="X420" s="530"/>
      <c r="Y420" s="530"/>
      <c r="Z420" s="530"/>
      <c r="AA420" s="530"/>
      <c r="AB420" s="214" t="s">
        <v>1277</v>
      </c>
      <c r="AC420" s="214" t="s">
        <v>230</v>
      </c>
      <c r="AD420" s="214" t="s">
        <v>255</v>
      </c>
      <c r="AE420" s="214" t="s">
        <v>329</v>
      </c>
      <c r="AF420" s="214">
        <v>177</v>
      </c>
      <c r="AG420" s="626"/>
      <c r="AH420" s="636">
        <v>700248467</v>
      </c>
      <c r="AI420" s="634">
        <v>176842334</v>
      </c>
      <c r="AJ420" s="634">
        <v>877090801</v>
      </c>
      <c r="AK420" s="214" t="s">
        <v>853</v>
      </c>
      <c r="AL420" s="214" t="s">
        <v>156</v>
      </c>
      <c r="AM420" s="86">
        <v>700248467</v>
      </c>
      <c r="AN420" s="86" t="s">
        <v>14361</v>
      </c>
      <c r="AO420" s="86" t="s">
        <v>8485</v>
      </c>
      <c r="AP420" s="97" t="s">
        <v>1509</v>
      </c>
      <c r="AQ420" s="84">
        <v>350124233</v>
      </c>
      <c r="AR420" s="553">
        <v>40697</v>
      </c>
      <c r="AS420" s="554">
        <v>57</v>
      </c>
      <c r="AT420" s="84">
        <v>350124234</v>
      </c>
      <c r="AU420" s="553">
        <v>40976</v>
      </c>
      <c r="AV420" s="554">
        <v>136</v>
      </c>
      <c r="AW420" s="84">
        <v>0</v>
      </c>
      <c r="AX420" s="553"/>
      <c r="AY420" s="554"/>
      <c r="AZ420" s="84">
        <v>0</v>
      </c>
      <c r="BA420" s="553"/>
      <c r="BB420" s="554"/>
      <c r="BC420" s="84"/>
      <c r="BD420" s="553"/>
      <c r="BE420" s="554"/>
      <c r="BF420" s="84"/>
      <c r="BG420" s="553"/>
      <c r="BH420" s="554"/>
      <c r="BI420" s="84"/>
      <c r="BJ420" s="553"/>
      <c r="BK420" s="554"/>
      <c r="BL420" s="84"/>
      <c r="BM420" s="553"/>
      <c r="BN420" s="554"/>
      <c r="BO420" s="84"/>
      <c r="BP420" s="553"/>
      <c r="BQ420" s="554"/>
      <c r="BR420" s="84"/>
      <c r="BS420" s="553"/>
      <c r="BT420" s="554"/>
      <c r="BU420" s="84"/>
      <c r="BV420" s="553"/>
      <c r="BW420" s="554"/>
      <c r="BX420" s="84"/>
      <c r="BY420" s="553"/>
      <c r="BZ420" s="554"/>
      <c r="CA420" s="84"/>
      <c r="CB420" s="553"/>
      <c r="CC420" s="554"/>
      <c r="CD420" s="84"/>
      <c r="CE420" s="553"/>
      <c r="CF420" s="554"/>
      <c r="CG420" s="84"/>
      <c r="CH420" s="553"/>
      <c r="CI420" s="554"/>
      <c r="CJ420" s="554"/>
      <c r="CK420" s="554"/>
      <c r="CL420" s="554"/>
      <c r="CM420" s="554"/>
      <c r="CN420" s="554"/>
      <c r="CO420" s="554"/>
      <c r="CP420" s="554"/>
      <c r="CQ420" s="554"/>
      <c r="CR420" s="554"/>
      <c r="CS420" s="554"/>
      <c r="CT420" s="554"/>
      <c r="CU420" s="554"/>
      <c r="CV420" s="554"/>
      <c r="CW420" s="554"/>
      <c r="CX420" s="554"/>
      <c r="CY420" s="554">
        <v>700248467</v>
      </c>
      <c r="CZ420" s="84">
        <v>0</v>
      </c>
      <c r="DA420" s="84"/>
      <c r="DB420" s="856" t="s">
        <v>20809</v>
      </c>
      <c r="DC420" s="85">
        <v>2</v>
      </c>
      <c r="DD420" s="928"/>
      <c r="DE420" s="102" t="s">
        <v>9704</v>
      </c>
      <c r="DF420" s="928" t="s">
        <v>4120</v>
      </c>
      <c r="DG420" s="555">
        <v>0</v>
      </c>
      <c r="DH420" s="928" t="s">
        <v>2239</v>
      </c>
      <c r="DI420" s="557">
        <v>40690</v>
      </c>
      <c r="DJ420" s="166">
        <v>40676</v>
      </c>
      <c r="DK420" s="558">
        <v>32</v>
      </c>
      <c r="DL420" s="558"/>
      <c r="DM420" s="619" t="s">
        <v>20570</v>
      </c>
      <c r="DN420" s="890">
        <v>700248467</v>
      </c>
      <c r="DO420" s="928"/>
      <c r="DP420" s="928"/>
      <c r="DQ420" s="928"/>
      <c r="DR420" s="928"/>
    </row>
    <row r="421" spans="1:16362" ht="60.75" customHeight="1" thickTop="1" thickBot="1">
      <c r="A421" s="214">
        <v>407</v>
      </c>
      <c r="B421" s="214" t="s">
        <v>729</v>
      </c>
      <c r="C421" s="214" t="s">
        <v>539</v>
      </c>
      <c r="D421" s="374">
        <v>1</v>
      </c>
      <c r="E421" s="517">
        <v>40690</v>
      </c>
      <c r="F421" s="517">
        <v>40644</v>
      </c>
      <c r="G421" s="517">
        <v>40690</v>
      </c>
      <c r="H421" s="517">
        <v>40697</v>
      </c>
      <c r="I421" s="517">
        <v>40690</v>
      </c>
      <c r="J421" s="382">
        <v>14</v>
      </c>
      <c r="K421" s="551">
        <v>41117</v>
      </c>
      <c r="L421" s="561">
        <v>40690</v>
      </c>
      <c r="M421" s="117">
        <v>40526</v>
      </c>
      <c r="N421" s="214" t="s">
        <v>12801</v>
      </c>
      <c r="O421" s="1166">
        <v>900157683</v>
      </c>
      <c r="P421" s="530"/>
      <c r="Q421" s="530"/>
      <c r="R421" s="530"/>
      <c r="S421" s="530"/>
      <c r="T421" s="530"/>
      <c r="U421" s="530"/>
      <c r="V421" s="530"/>
      <c r="W421" s="530"/>
      <c r="X421" s="530"/>
      <c r="Y421" s="530"/>
      <c r="Z421" s="530"/>
      <c r="AA421" s="530"/>
      <c r="AB421" s="214" t="s">
        <v>1277</v>
      </c>
      <c r="AC421" s="214" t="s">
        <v>230</v>
      </c>
      <c r="AD421" s="214" t="s">
        <v>255</v>
      </c>
      <c r="AE421" s="214" t="s">
        <v>329</v>
      </c>
      <c r="AF421" s="214">
        <v>231</v>
      </c>
      <c r="AG421" s="626"/>
      <c r="AH421" s="636">
        <v>350000000</v>
      </c>
      <c r="AI421" s="634">
        <v>0</v>
      </c>
      <c r="AJ421" s="634">
        <v>350000000</v>
      </c>
      <c r="AK421" s="214"/>
      <c r="AL421" s="214" t="s">
        <v>156</v>
      </c>
      <c r="AM421" s="86">
        <v>350000000</v>
      </c>
      <c r="AN421" s="86" t="s">
        <v>14361</v>
      </c>
      <c r="AO421" s="86" t="s">
        <v>8485</v>
      </c>
      <c r="AP421" s="97" t="s">
        <v>1509</v>
      </c>
      <c r="AQ421" s="84">
        <v>350000000</v>
      </c>
      <c r="AR421" s="553">
        <v>41121</v>
      </c>
      <c r="AS421" s="554">
        <v>230</v>
      </c>
      <c r="AT421" s="84"/>
      <c r="AU421" s="553"/>
      <c r="AV421" s="554"/>
      <c r="AW421" s="84"/>
      <c r="AX421" s="553"/>
      <c r="AY421" s="554"/>
      <c r="AZ421" s="84"/>
      <c r="BA421" s="553"/>
      <c r="BB421" s="554"/>
      <c r="BC421" s="84"/>
      <c r="BD421" s="553"/>
      <c r="BE421" s="554"/>
      <c r="BF421" s="84"/>
      <c r="BG421" s="553"/>
      <c r="BH421" s="554"/>
      <c r="BI421" s="84"/>
      <c r="BJ421" s="553"/>
      <c r="BK421" s="554"/>
      <c r="BL421" s="84"/>
      <c r="BM421" s="553"/>
      <c r="BN421" s="554"/>
      <c r="BO421" s="84"/>
      <c r="BP421" s="553"/>
      <c r="BQ421" s="554"/>
      <c r="BR421" s="84"/>
      <c r="BS421" s="553"/>
      <c r="BT421" s="554"/>
      <c r="BU421" s="84"/>
      <c r="BV421" s="553"/>
      <c r="BW421" s="554"/>
      <c r="BX421" s="84"/>
      <c r="BY421" s="553"/>
      <c r="BZ421" s="554"/>
      <c r="CA421" s="84"/>
      <c r="CB421" s="553"/>
      <c r="CC421" s="554"/>
      <c r="CD421" s="84"/>
      <c r="CE421" s="553"/>
      <c r="CF421" s="554"/>
      <c r="CG421" s="84"/>
      <c r="CH421" s="553"/>
      <c r="CI421" s="554"/>
      <c r="CJ421" s="554"/>
      <c r="CK421" s="554"/>
      <c r="CL421" s="554"/>
      <c r="CM421" s="554"/>
      <c r="CN421" s="554"/>
      <c r="CO421" s="554"/>
      <c r="CP421" s="554"/>
      <c r="CQ421" s="554"/>
      <c r="CR421" s="554"/>
      <c r="CS421" s="554"/>
      <c r="CT421" s="554"/>
      <c r="CU421" s="554"/>
      <c r="CV421" s="554"/>
      <c r="CW421" s="554"/>
      <c r="CX421" s="554"/>
      <c r="CY421" s="554">
        <v>350000000</v>
      </c>
      <c r="CZ421" s="84">
        <v>0</v>
      </c>
      <c r="DA421" s="84"/>
      <c r="DB421" s="856" t="s">
        <v>20809</v>
      </c>
      <c r="DC421" s="85">
        <v>1</v>
      </c>
      <c r="DD421" s="928"/>
      <c r="DE421" s="102" t="s">
        <v>9704</v>
      </c>
      <c r="DF421" s="928"/>
      <c r="DG421" s="555"/>
      <c r="DH421" s="928" t="s">
        <v>2239</v>
      </c>
      <c r="DI421" s="557">
        <v>40690</v>
      </c>
      <c r="DJ421" s="166">
        <v>40676</v>
      </c>
      <c r="DK421" s="558">
        <v>32</v>
      </c>
      <c r="DL421" s="558"/>
      <c r="DM421" s="619" t="s">
        <v>20592</v>
      </c>
      <c r="DN421" s="890">
        <v>350000000</v>
      </c>
      <c r="DO421" s="928"/>
      <c r="DP421" s="928"/>
      <c r="DQ421" s="928"/>
      <c r="DR421" s="928"/>
    </row>
    <row r="422" spans="1:16362" s="877" customFormat="1" ht="60.75" customHeight="1" thickTop="1" thickBot="1">
      <c r="A422" s="291">
        <v>398</v>
      </c>
      <c r="B422" s="291" t="s">
        <v>730</v>
      </c>
      <c r="C422" s="291" t="s">
        <v>86</v>
      </c>
      <c r="D422" s="672">
        <v>0</v>
      </c>
      <c r="E422" s="523">
        <v>40725</v>
      </c>
      <c r="F422" s="523">
        <v>40644</v>
      </c>
      <c r="G422" s="523"/>
      <c r="H422" s="523"/>
      <c r="I422" s="523"/>
      <c r="J422" s="584">
        <v>12</v>
      </c>
      <c r="K422" s="864" t="s">
        <v>19355</v>
      </c>
      <c r="L422" s="585"/>
      <c r="M422" s="238">
        <v>40204</v>
      </c>
      <c r="N422" s="291" t="s">
        <v>731</v>
      </c>
      <c r="O422" s="1167">
        <v>900114937</v>
      </c>
      <c r="P422" s="530"/>
      <c r="Q422" s="530"/>
      <c r="R422" s="530"/>
      <c r="S422" s="530"/>
      <c r="T422" s="530"/>
      <c r="U422" s="530"/>
      <c r="V422" s="530"/>
      <c r="W422" s="530"/>
      <c r="X422" s="530"/>
      <c r="Y422" s="530"/>
      <c r="Z422" s="530"/>
      <c r="AA422" s="530"/>
      <c r="AB422" s="291" t="s">
        <v>832</v>
      </c>
      <c r="AC422" s="291" t="s">
        <v>221</v>
      </c>
      <c r="AD422" s="291" t="s">
        <v>225</v>
      </c>
      <c r="AE422" s="291" t="s">
        <v>313</v>
      </c>
      <c r="AF422" s="291">
        <v>5</v>
      </c>
      <c r="AG422" s="629"/>
      <c r="AH422" s="639">
        <v>0</v>
      </c>
      <c r="AI422" s="639">
        <v>0</v>
      </c>
      <c r="AJ422" s="639">
        <v>0</v>
      </c>
      <c r="AK422" s="291" t="s">
        <v>2376</v>
      </c>
      <c r="AL422" s="291" t="s">
        <v>1387</v>
      </c>
      <c r="AM422" s="538">
        <v>0</v>
      </c>
      <c r="AN422" s="538" t="s">
        <v>14315</v>
      </c>
      <c r="AO422" s="538" t="s">
        <v>14315</v>
      </c>
      <c r="AP422" s="293" t="s">
        <v>1525</v>
      </c>
      <c r="AQ422" s="84">
        <v>0</v>
      </c>
      <c r="AR422" s="553"/>
      <c r="AS422" s="554"/>
      <c r="AT422" s="84"/>
      <c r="AU422" s="553"/>
      <c r="AV422" s="554"/>
      <c r="AW422" s="84"/>
      <c r="AX422" s="553"/>
      <c r="AY422" s="554"/>
      <c r="AZ422" s="84"/>
      <c r="BA422" s="553"/>
      <c r="BB422" s="554"/>
      <c r="BC422" s="84"/>
      <c r="BD422" s="553"/>
      <c r="BE422" s="554"/>
      <c r="BF422" s="84"/>
      <c r="BG422" s="553"/>
      <c r="BH422" s="554"/>
      <c r="BI422" s="84"/>
      <c r="BJ422" s="553"/>
      <c r="BK422" s="554"/>
      <c r="BL422" s="84"/>
      <c r="BM422" s="553"/>
      <c r="BN422" s="554"/>
      <c r="BO422" s="84"/>
      <c r="BP422" s="553"/>
      <c r="BQ422" s="554"/>
      <c r="BR422" s="84"/>
      <c r="BS422" s="553"/>
      <c r="BT422" s="554"/>
      <c r="BU422" s="84"/>
      <c r="BV422" s="553"/>
      <c r="BW422" s="554"/>
      <c r="BX422" s="84"/>
      <c r="BY422" s="553"/>
      <c r="BZ422" s="554"/>
      <c r="CA422" s="84"/>
      <c r="CB422" s="553"/>
      <c r="CC422" s="554"/>
      <c r="CD422" s="84"/>
      <c r="CE422" s="553"/>
      <c r="CF422" s="554"/>
      <c r="CG422" s="84"/>
      <c r="CH422" s="553"/>
      <c r="CI422" s="554"/>
      <c r="CJ422" s="554"/>
      <c r="CK422" s="554"/>
      <c r="CL422" s="554"/>
      <c r="CM422" s="554"/>
      <c r="CN422" s="554"/>
      <c r="CO422" s="554"/>
      <c r="CP422" s="554"/>
      <c r="CQ422" s="554"/>
      <c r="CR422" s="554"/>
      <c r="CS422" s="554"/>
      <c r="CT422" s="554"/>
      <c r="CU422" s="554"/>
      <c r="CV422" s="554"/>
      <c r="CW422" s="554"/>
      <c r="CX422" s="554"/>
      <c r="CY422" s="554">
        <v>0</v>
      </c>
      <c r="CZ422" s="84">
        <v>0</v>
      </c>
      <c r="DA422" s="84"/>
      <c r="DB422" s="726" t="s">
        <v>1387</v>
      </c>
      <c r="DC422" s="589">
        <v>0</v>
      </c>
      <c r="DD422" s="616"/>
      <c r="DE422" s="102" t="s">
        <v>19355</v>
      </c>
      <c r="DF422" s="928"/>
      <c r="DG422" s="590">
        <v>0</v>
      </c>
      <c r="DH422" s="616" t="s">
        <v>2240</v>
      </c>
      <c r="DI422" s="591"/>
      <c r="DJ422" s="591">
        <v>40665</v>
      </c>
      <c r="DK422" s="558">
        <v>21</v>
      </c>
      <c r="DL422" s="538"/>
      <c r="DM422" s="619" t="s">
        <v>20548</v>
      </c>
      <c r="DN422" s="890">
        <v>0</v>
      </c>
      <c r="DO422" s="616"/>
      <c r="DP422" s="616"/>
      <c r="DQ422" s="616"/>
      <c r="DR422" s="616"/>
    </row>
    <row r="423" spans="1:16362" s="879" customFormat="1" ht="60.75" customHeight="1" thickTop="1" thickBot="1">
      <c r="A423" s="214">
        <v>394</v>
      </c>
      <c r="B423" s="214" t="s">
        <v>568</v>
      </c>
      <c r="C423" s="214" t="s">
        <v>543</v>
      </c>
      <c r="D423" s="374">
        <v>1</v>
      </c>
      <c r="E423" s="517">
        <v>40725</v>
      </c>
      <c r="F423" s="517">
        <v>40644</v>
      </c>
      <c r="G423" s="517">
        <v>40725</v>
      </c>
      <c r="H423" s="517">
        <v>40738</v>
      </c>
      <c r="I423" s="517">
        <v>40725</v>
      </c>
      <c r="J423" s="382">
        <v>40</v>
      </c>
      <c r="K423" s="551">
        <v>41944</v>
      </c>
      <c r="L423" s="552">
        <v>40725</v>
      </c>
      <c r="M423" s="214">
        <v>40204</v>
      </c>
      <c r="N423" s="530" t="s">
        <v>19356</v>
      </c>
      <c r="O423" s="1166">
        <v>890984812</v>
      </c>
      <c r="P423" s="530" t="s">
        <v>1097</v>
      </c>
      <c r="Q423" s="530" t="s">
        <v>1097</v>
      </c>
      <c r="R423" s="530" t="s">
        <v>1097</v>
      </c>
      <c r="S423" s="530" t="s">
        <v>1097</v>
      </c>
      <c r="T423" s="530" t="s">
        <v>1097</v>
      </c>
      <c r="U423" s="530" t="s">
        <v>1097</v>
      </c>
      <c r="V423" s="530" t="s">
        <v>1097</v>
      </c>
      <c r="W423" s="530" t="s">
        <v>1097</v>
      </c>
      <c r="X423" s="530" t="s">
        <v>1097</v>
      </c>
      <c r="Y423" s="530" t="s">
        <v>1097</v>
      </c>
      <c r="Z423" s="530" t="s">
        <v>1097</v>
      </c>
      <c r="AA423" s="530" t="s">
        <v>1097</v>
      </c>
      <c r="AB423" s="214" t="s">
        <v>1004</v>
      </c>
      <c r="AC423" s="214" t="s">
        <v>221</v>
      </c>
      <c r="AD423" s="214" t="s">
        <v>228</v>
      </c>
      <c r="AE423" s="214" t="s">
        <v>329</v>
      </c>
      <c r="AF423" s="374">
        <v>8</v>
      </c>
      <c r="AG423" s="682"/>
      <c r="AH423" s="634">
        <v>199476000</v>
      </c>
      <c r="AI423" s="634">
        <v>216921147</v>
      </c>
      <c r="AJ423" s="634">
        <v>416397147</v>
      </c>
      <c r="AK423" s="214" t="s">
        <v>1147</v>
      </c>
      <c r="AL423" s="214" t="s">
        <v>156</v>
      </c>
      <c r="AM423" s="86">
        <v>199476000</v>
      </c>
      <c r="AN423" s="84" t="s">
        <v>14361</v>
      </c>
      <c r="AO423" s="84" t="s">
        <v>8485</v>
      </c>
      <c r="AP423" s="565" t="s">
        <v>1509</v>
      </c>
      <c r="AQ423" s="110">
        <v>199476000</v>
      </c>
      <c r="AR423" s="763">
        <v>40738</v>
      </c>
      <c r="AS423" s="891">
        <v>67</v>
      </c>
      <c r="AT423" s="110">
        <v>0</v>
      </c>
      <c r="AU423" s="553"/>
      <c r="AV423" s="603"/>
      <c r="AW423" s="193">
        <v>0</v>
      </c>
      <c r="AX423" s="553"/>
      <c r="AY423" s="891"/>
      <c r="AZ423" s="193">
        <v>0</v>
      </c>
      <c r="BA423" s="553"/>
      <c r="BB423" s="891"/>
      <c r="BC423" s="110"/>
      <c r="BD423" s="553"/>
      <c r="BE423" s="891"/>
      <c r="BF423" s="110"/>
      <c r="BG423" s="553"/>
      <c r="BH423" s="891"/>
      <c r="BI423" s="110"/>
      <c r="BJ423" s="553"/>
      <c r="BK423" s="891"/>
      <c r="BL423" s="110"/>
      <c r="BM423" s="553"/>
      <c r="BN423" s="891"/>
      <c r="BO423" s="110"/>
      <c r="BP423" s="553"/>
      <c r="BQ423" s="891"/>
      <c r="BR423" s="110"/>
      <c r="BS423" s="553"/>
      <c r="BT423" s="891"/>
      <c r="BU423" s="110"/>
      <c r="BV423" s="553"/>
      <c r="BW423" s="891"/>
      <c r="BX423" s="110"/>
      <c r="BY423" s="553"/>
      <c r="BZ423" s="891"/>
      <c r="CA423" s="110"/>
      <c r="CB423" s="553"/>
      <c r="CC423" s="891"/>
      <c r="CD423" s="110"/>
      <c r="CE423" s="553"/>
      <c r="CF423" s="891"/>
      <c r="CG423" s="110"/>
      <c r="CH423" s="553"/>
      <c r="CI423" s="891"/>
      <c r="CJ423" s="891"/>
      <c r="CK423" s="891"/>
      <c r="CL423" s="891"/>
      <c r="CM423" s="891"/>
      <c r="CN423" s="891"/>
      <c r="CO423" s="891"/>
      <c r="CP423" s="891"/>
      <c r="CQ423" s="891"/>
      <c r="CR423" s="891"/>
      <c r="CS423" s="891"/>
      <c r="CT423" s="891"/>
      <c r="CU423" s="891"/>
      <c r="CV423" s="891"/>
      <c r="CW423" s="891"/>
      <c r="CX423" s="891"/>
      <c r="CY423" s="554">
        <v>199476000</v>
      </c>
      <c r="CZ423" s="84">
        <v>0</v>
      </c>
      <c r="DA423" s="110"/>
      <c r="DB423" s="724" t="s">
        <v>20280</v>
      </c>
      <c r="DC423" s="928">
        <v>1</v>
      </c>
      <c r="DD423" s="928"/>
      <c r="DE423" s="928" t="s">
        <v>19355</v>
      </c>
      <c r="DF423" s="928"/>
      <c r="DG423" s="928" t="s">
        <v>5528</v>
      </c>
      <c r="DH423" s="928" t="s">
        <v>2241</v>
      </c>
      <c r="DI423" s="557">
        <v>40725</v>
      </c>
      <c r="DJ423" s="557">
        <v>40675</v>
      </c>
      <c r="DK423" s="581">
        <v>31</v>
      </c>
      <c r="DL423" s="928"/>
      <c r="DM423" s="619" t="s">
        <v>20554</v>
      </c>
      <c r="DN423" s="890">
        <v>199476000</v>
      </c>
      <c r="DO423" s="928"/>
      <c r="DP423" s="928"/>
      <c r="DQ423" s="928"/>
      <c r="DR423" s="928"/>
      <c r="DS423" s="195"/>
      <c r="DT423" s="195"/>
      <c r="DU423" s="195"/>
      <c r="DV423" s="195"/>
      <c r="DW423" s="195"/>
      <c r="DX423" s="195"/>
      <c r="DY423" s="195"/>
      <c r="DZ423" s="195"/>
      <c r="EA423" s="195"/>
      <c r="EB423" s="195"/>
      <c r="EC423" s="195"/>
      <c r="ED423" s="195"/>
      <c r="EE423" s="195"/>
      <c r="EF423" s="195"/>
      <c r="EG423" s="195"/>
      <c r="EH423" s="195"/>
      <c r="EI423" s="195"/>
      <c r="EJ423" s="195"/>
      <c r="EK423" s="195"/>
      <c r="EL423" s="195"/>
      <c r="EM423" s="195"/>
      <c r="EN423" s="195"/>
      <c r="EO423" s="195"/>
      <c r="EP423" s="195"/>
      <c r="EQ423" s="195"/>
      <c r="ER423" s="195"/>
      <c r="ES423" s="195"/>
      <c r="ET423" s="195"/>
      <c r="EU423" s="195"/>
      <c r="EV423" s="195"/>
      <c r="EW423" s="195"/>
      <c r="EX423" s="195"/>
      <c r="EY423" s="195"/>
      <c r="EZ423" s="195"/>
      <c r="FA423" s="195"/>
      <c r="FB423" s="195"/>
      <c r="FC423" s="195"/>
      <c r="FD423" s="195"/>
      <c r="FE423" s="195"/>
      <c r="FF423" s="195"/>
      <c r="FG423" s="195"/>
      <c r="FH423" s="195"/>
      <c r="FI423" s="195"/>
      <c r="FJ423" s="195"/>
      <c r="FK423" s="195"/>
      <c r="FL423" s="195"/>
      <c r="FM423" s="195"/>
      <c r="FN423" s="195"/>
      <c r="FO423" s="195"/>
      <c r="FP423" s="195"/>
      <c r="FQ423" s="195"/>
      <c r="FR423" s="195"/>
      <c r="FS423" s="195"/>
      <c r="FT423" s="195"/>
      <c r="FU423" s="195"/>
      <c r="FV423" s="195"/>
      <c r="FW423" s="195"/>
      <c r="FX423" s="195"/>
      <c r="FY423" s="195"/>
      <c r="FZ423" s="195"/>
      <c r="GA423" s="195"/>
      <c r="GB423" s="195"/>
      <c r="GC423" s="195"/>
      <c r="GD423" s="195"/>
      <c r="GE423" s="195"/>
      <c r="GF423" s="195"/>
      <c r="GG423" s="195"/>
      <c r="GH423" s="195"/>
      <c r="GI423" s="195"/>
      <c r="GJ423" s="195"/>
      <c r="GK423" s="195"/>
      <c r="GL423" s="195"/>
      <c r="GM423" s="195"/>
      <c r="GN423" s="195"/>
      <c r="GO423" s="195"/>
      <c r="GP423" s="195"/>
      <c r="GQ423" s="195"/>
      <c r="GR423" s="195"/>
      <c r="GS423" s="195"/>
      <c r="GT423" s="195"/>
      <c r="GU423" s="195"/>
      <c r="GV423" s="195"/>
      <c r="GW423" s="195"/>
      <c r="GX423" s="195"/>
      <c r="GY423" s="195"/>
      <c r="GZ423" s="195"/>
      <c r="HA423" s="195"/>
      <c r="HB423" s="195"/>
      <c r="HC423" s="195"/>
      <c r="HD423" s="195"/>
      <c r="HE423" s="195"/>
      <c r="HF423" s="195"/>
      <c r="HG423" s="195"/>
      <c r="HH423" s="195"/>
      <c r="HI423" s="195"/>
      <c r="HJ423" s="195"/>
      <c r="HK423" s="195"/>
      <c r="HL423" s="195"/>
      <c r="HM423" s="195"/>
      <c r="HN423" s="195"/>
      <c r="HO423" s="195"/>
      <c r="HP423" s="195"/>
      <c r="HQ423" s="195"/>
      <c r="HR423" s="195"/>
      <c r="HS423" s="195"/>
      <c r="HT423" s="195"/>
      <c r="HU423" s="195"/>
      <c r="HV423" s="195"/>
      <c r="HW423" s="195"/>
      <c r="HX423" s="195"/>
      <c r="HY423" s="195"/>
      <c r="HZ423" s="195"/>
      <c r="IA423" s="195"/>
      <c r="IB423" s="195"/>
      <c r="IC423" s="195"/>
      <c r="ID423" s="195"/>
      <c r="IE423" s="195"/>
      <c r="IF423" s="195"/>
      <c r="IG423" s="195"/>
      <c r="IH423" s="195"/>
      <c r="II423" s="195"/>
      <c r="IJ423" s="195"/>
      <c r="IK423" s="195"/>
      <c r="IL423" s="195"/>
      <c r="IM423" s="195"/>
      <c r="IN423" s="195"/>
      <c r="IO423" s="195"/>
      <c r="IP423" s="195"/>
      <c r="IQ423" s="195"/>
      <c r="IR423" s="195"/>
      <c r="IS423" s="195"/>
      <c r="IT423" s="195"/>
      <c r="IU423" s="195"/>
      <c r="IV423" s="195"/>
      <c r="IW423" s="195"/>
      <c r="IX423" s="195"/>
      <c r="IY423" s="195"/>
      <c r="IZ423" s="195"/>
      <c r="JA423" s="195"/>
      <c r="JB423" s="195"/>
      <c r="JC423" s="195"/>
      <c r="JD423" s="195"/>
      <c r="JE423" s="195"/>
      <c r="JF423" s="195"/>
      <c r="JG423" s="195"/>
      <c r="JH423" s="195"/>
      <c r="JI423" s="195"/>
      <c r="JJ423" s="195"/>
      <c r="JK423" s="195"/>
      <c r="JL423" s="195"/>
      <c r="JM423" s="195"/>
      <c r="JN423" s="195"/>
      <c r="JO423" s="195"/>
      <c r="JP423" s="195"/>
      <c r="JQ423" s="195"/>
      <c r="JR423" s="195"/>
      <c r="JS423" s="195"/>
      <c r="JT423" s="195"/>
      <c r="JU423" s="195"/>
      <c r="JV423" s="195"/>
      <c r="JW423" s="195"/>
      <c r="JX423" s="195"/>
      <c r="JY423" s="195"/>
      <c r="JZ423" s="195"/>
      <c r="KA423" s="195"/>
      <c r="KB423" s="195"/>
      <c r="KC423" s="195"/>
      <c r="KD423" s="195"/>
      <c r="KE423" s="195"/>
      <c r="KF423" s="195"/>
      <c r="KG423" s="195"/>
      <c r="KH423" s="195"/>
      <c r="KI423" s="195"/>
      <c r="KJ423" s="195"/>
      <c r="KK423" s="195"/>
      <c r="KL423" s="195"/>
      <c r="KM423" s="195"/>
      <c r="KN423" s="195"/>
      <c r="KO423" s="195"/>
      <c r="KP423" s="195"/>
      <c r="KQ423" s="195"/>
      <c r="KR423" s="195"/>
      <c r="KS423" s="195"/>
      <c r="KT423" s="195"/>
      <c r="KU423" s="195"/>
      <c r="KV423" s="195"/>
      <c r="KW423" s="195"/>
      <c r="KX423" s="195"/>
      <c r="KY423" s="195"/>
      <c r="KZ423" s="195"/>
      <c r="LA423" s="195"/>
      <c r="LB423" s="195"/>
      <c r="LC423" s="195"/>
      <c r="LD423" s="195"/>
      <c r="LE423" s="195"/>
      <c r="LF423" s="195"/>
      <c r="LG423" s="195"/>
      <c r="LH423" s="195"/>
      <c r="LI423" s="195"/>
      <c r="LJ423" s="195"/>
      <c r="LK423" s="195"/>
      <c r="LL423" s="195"/>
      <c r="LM423" s="195"/>
      <c r="LN423" s="195"/>
      <c r="LO423" s="195"/>
      <c r="LP423" s="195"/>
      <c r="LQ423" s="195"/>
      <c r="LR423" s="195"/>
      <c r="LS423" s="195"/>
      <c r="LT423" s="195"/>
      <c r="LU423" s="195"/>
      <c r="LV423" s="195"/>
      <c r="LW423" s="195"/>
      <c r="LX423" s="195"/>
      <c r="LY423" s="195"/>
      <c r="LZ423" s="195"/>
      <c r="MA423" s="195"/>
      <c r="MB423" s="195"/>
      <c r="MC423" s="195"/>
      <c r="MD423" s="195"/>
      <c r="ME423" s="195"/>
      <c r="MF423" s="195"/>
      <c r="MG423" s="195"/>
      <c r="MH423" s="195"/>
      <c r="MI423" s="195"/>
      <c r="MJ423" s="195"/>
      <c r="MK423" s="195"/>
      <c r="ML423" s="195"/>
      <c r="MM423" s="195"/>
      <c r="MN423" s="195"/>
      <c r="MO423" s="195"/>
      <c r="MP423" s="195"/>
      <c r="MQ423" s="195"/>
      <c r="MR423" s="195"/>
      <c r="MS423" s="195"/>
      <c r="MT423" s="195"/>
      <c r="MU423" s="195"/>
      <c r="MV423" s="195"/>
      <c r="MW423" s="195"/>
      <c r="MX423" s="195"/>
      <c r="MY423" s="195"/>
      <c r="MZ423" s="195"/>
      <c r="NA423" s="195"/>
      <c r="NB423" s="195"/>
      <c r="NC423" s="195"/>
      <c r="ND423" s="195"/>
      <c r="NE423" s="195"/>
      <c r="NF423" s="195"/>
      <c r="NG423" s="195"/>
      <c r="NH423" s="195"/>
      <c r="NI423" s="195"/>
      <c r="NJ423" s="195"/>
      <c r="NK423" s="195"/>
      <c r="NL423" s="195"/>
      <c r="NM423" s="195"/>
      <c r="NN423" s="195"/>
      <c r="NO423" s="195"/>
      <c r="NP423" s="195"/>
      <c r="NQ423" s="195"/>
      <c r="NR423" s="195"/>
      <c r="NS423" s="195"/>
      <c r="NT423" s="195"/>
      <c r="NU423" s="195"/>
      <c r="NV423" s="195"/>
      <c r="NW423" s="195"/>
      <c r="NX423" s="195"/>
      <c r="NY423" s="195"/>
      <c r="NZ423" s="195"/>
      <c r="OA423" s="195"/>
      <c r="OB423" s="195"/>
      <c r="OC423" s="195"/>
      <c r="OD423" s="195"/>
      <c r="OE423" s="195"/>
      <c r="OF423" s="195"/>
      <c r="OG423" s="195"/>
      <c r="OH423" s="195"/>
      <c r="OI423" s="195"/>
      <c r="OJ423" s="195"/>
      <c r="OK423" s="195"/>
      <c r="OL423" s="195"/>
      <c r="OM423" s="195"/>
      <c r="ON423" s="195"/>
      <c r="OO423" s="195"/>
      <c r="OP423" s="195"/>
      <c r="OQ423" s="195"/>
      <c r="OR423" s="195"/>
      <c r="OS423" s="195"/>
      <c r="OT423" s="195"/>
      <c r="OU423" s="195"/>
      <c r="OV423" s="195"/>
      <c r="OW423" s="195"/>
      <c r="OX423" s="195"/>
      <c r="OY423" s="195"/>
      <c r="OZ423" s="195"/>
      <c r="PA423" s="195"/>
      <c r="PB423" s="195"/>
      <c r="PC423" s="195"/>
      <c r="PD423" s="195"/>
      <c r="PE423" s="195"/>
      <c r="PF423" s="195"/>
      <c r="PG423" s="195"/>
      <c r="PH423" s="195"/>
      <c r="PI423" s="195"/>
      <c r="PJ423" s="195"/>
      <c r="PK423" s="195"/>
      <c r="PL423" s="195"/>
      <c r="PM423" s="195"/>
      <c r="PN423" s="195"/>
      <c r="PO423" s="195"/>
      <c r="PP423" s="195"/>
      <c r="PQ423" s="195"/>
      <c r="PR423" s="195"/>
      <c r="PS423" s="195"/>
      <c r="PT423" s="195"/>
      <c r="PU423" s="195"/>
      <c r="PV423" s="195"/>
      <c r="PW423" s="195"/>
      <c r="PX423" s="195"/>
      <c r="PY423" s="195"/>
      <c r="PZ423" s="195"/>
      <c r="QA423" s="195"/>
      <c r="QB423" s="195"/>
      <c r="QC423" s="195"/>
      <c r="QD423" s="195"/>
      <c r="QE423" s="195"/>
      <c r="QF423" s="195"/>
      <c r="QG423" s="195"/>
      <c r="QH423" s="195"/>
      <c r="QI423" s="195"/>
      <c r="QJ423" s="195"/>
      <c r="QK423" s="195"/>
      <c r="QL423" s="195"/>
      <c r="QM423" s="195"/>
      <c r="QN423" s="195"/>
      <c r="QO423" s="195"/>
      <c r="QP423" s="195"/>
      <c r="QQ423" s="195"/>
      <c r="QR423" s="195"/>
      <c r="QS423" s="195"/>
      <c r="QT423" s="195"/>
      <c r="QU423" s="195"/>
      <c r="QV423" s="195"/>
      <c r="QW423" s="195"/>
      <c r="QX423" s="195"/>
      <c r="QY423" s="195"/>
      <c r="QZ423" s="195"/>
      <c r="RA423" s="195"/>
      <c r="RB423" s="195"/>
      <c r="RC423" s="195"/>
      <c r="RD423" s="195"/>
      <c r="RE423" s="195"/>
      <c r="RF423" s="195"/>
      <c r="RG423" s="195"/>
      <c r="RH423" s="195"/>
      <c r="RI423" s="195"/>
      <c r="RJ423" s="195"/>
      <c r="RK423" s="195"/>
      <c r="RL423" s="195"/>
      <c r="RM423" s="195"/>
      <c r="RN423" s="195"/>
      <c r="RO423" s="195"/>
      <c r="RP423" s="195"/>
      <c r="RQ423" s="195"/>
      <c r="RR423" s="195"/>
      <c r="RS423" s="195"/>
      <c r="RT423" s="195"/>
      <c r="RU423" s="195"/>
      <c r="RV423" s="195"/>
      <c r="RW423" s="195"/>
      <c r="RX423" s="195"/>
      <c r="RY423" s="195"/>
      <c r="RZ423" s="195"/>
      <c r="SA423" s="195"/>
      <c r="SB423" s="195"/>
      <c r="SC423" s="195"/>
      <c r="SD423" s="195"/>
      <c r="SE423" s="195"/>
      <c r="SF423" s="195"/>
      <c r="SG423" s="195"/>
      <c r="SH423" s="195"/>
      <c r="SI423" s="195"/>
      <c r="SJ423" s="195"/>
      <c r="SK423" s="195"/>
      <c r="SL423" s="195"/>
      <c r="SM423" s="195"/>
      <c r="SN423" s="195"/>
      <c r="SO423" s="195"/>
      <c r="SP423" s="195"/>
      <c r="SQ423" s="195"/>
      <c r="SR423" s="195"/>
      <c r="SS423" s="195"/>
      <c r="ST423" s="195"/>
      <c r="SU423" s="195"/>
      <c r="SV423" s="195"/>
      <c r="SW423" s="195"/>
      <c r="SX423" s="195"/>
      <c r="SY423" s="195"/>
      <c r="SZ423" s="195"/>
      <c r="TA423" s="195"/>
      <c r="TB423" s="195"/>
      <c r="TC423" s="195"/>
      <c r="TD423" s="195"/>
      <c r="TE423" s="195"/>
      <c r="TF423" s="195"/>
      <c r="TG423" s="195"/>
      <c r="TH423" s="195"/>
      <c r="TI423" s="195"/>
      <c r="TJ423" s="195"/>
      <c r="TK423" s="195"/>
      <c r="TL423" s="195"/>
      <c r="TM423" s="195"/>
      <c r="TN423" s="195"/>
      <c r="TO423" s="195"/>
      <c r="TP423" s="195"/>
      <c r="TQ423" s="195"/>
      <c r="TR423" s="195"/>
      <c r="TS423" s="195"/>
      <c r="TT423" s="195"/>
      <c r="TU423" s="195"/>
      <c r="TV423" s="195"/>
      <c r="TW423" s="195"/>
      <c r="TX423" s="195"/>
      <c r="TY423" s="195"/>
      <c r="TZ423" s="195"/>
      <c r="UA423" s="195"/>
      <c r="UB423" s="195"/>
      <c r="UC423" s="195"/>
      <c r="UD423" s="195"/>
      <c r="UE423" s="195"/>
      <c r="UF423" s="195"/>
      <c r="UG423" s="195"/>
      <c r="UH423" s="195"/>
      <c r="UI423" s="195"/>
      <c r="UJ423" s="195"/>
      <c r="UK423" s="195"/>
      <c r="UL423" s="195"/>
      <c r="UM423" s="195"/>
      <c r="UN423" s="195"/>
      <c r="UO423" s="195"/>
      <c r="UP423" s="195"/>
      <c r="UQ423" s="195"/>
      <c r="UR423" s="195"/>
      <c r="US423" s="195"/>
      <c r="UT423" s="195"/>
      <c r="UU423" s="195"/>
      <c r="UV423" s="195"/>
      <c r="UW423" s="195"/>
      <c r="UX423" s="195"/>
      <c r="UY423" s="195"/>
      <c r="UZ423" s="195"/>
      <c r="VA423" s="195"/>
      <c r="VB423" s="195"/>
      <c r="VC423" s="195"/>
      <c r="VD423" s="195"/>
      <c r="VE423" s="195"/>
      <c r="VF423" s="195"/>
      <c r="VG423" s="195"/>
      <c r="VH423" s="195"/>
      <c r="VI423" s="195"/>
      <c r="VJ423" s="195"/>
      <c r="VK423" s="195"/>
      <c r="VL423" s="195"/>
      <c r="VM423" s="195"/>
      <c r="VN423" s="195"/>
      <c r="VO423" s="195"/>
      <c r="VP423" s="195"/>
      <c r="VQ423" s="195"/>
      <c r="VR423" s="195"/>
      <c r="VS423" s="195"/>
      <c r="VT423" s="195"/>
      <c r="VU423" s="195"/>
      <c r="VV423" s="195"/>
      <c r="VW423" s="195"/>
      <c r="VX423" s="195"/>
      <c r="VY423" s="195"/>
      <c r="VZ423" s="195"/>
      <c r="WA423" s="195"/>
      <c r="WB423" s="195"/>
      <c r="WC423" s="195"/>
      <c r="WD423" s="195"/>
      <c r="WE423" s="195"/>
      <c r="WF423" s="195"/>
      <c r="WG423" s="195"/>
      <c r="WH423" s="195"/>
      <c r="WI423" s="195"/>
      <c r="WJ423" s="195"/>
      <c r="WK423" s="195"/>
      <c r="WL423" s="195"/>
      <c r="WM423" s="195"/>
      <c r="WN423" s="195"/>
      <c r="WO423" s="195"/>
      <c r="WP423" s="195"/>
      <c r="WQ423" s="195"/>
      <c r="WR423" s="195"/>
      <c r="WS423" s="195"/>
      <c r="WT423" s="195"/>
      <c r="WU423" s="195"/>
      <c r="WV423" s="195"/>
      <c r="WW423" s="195"/>
      <c r="WX423" s="195"/>
      <c r="WY423" s="195"/>
      <c r="WZ423" s="195"/>
      <c r="XA423" s="195"/>
      <c r="XB423" s="195"/>
      <c r="XC423" s="195"/>
      <c r="XD423" s="195"/>
      <c r="XE423" s="195"/>
      <c r="XF423" s="195"/>
      <c r="XG423" s="195"/>
      <c r="XH423" s="195"/>
      <c r="XI423" s="195"/>
      <c r="XJ423" s="195"/>
      <c r="XK423" s="195"/>
      <c r="XL423" s="195"/>
      <c r="XM423" s="195"/>
      <c r="XN423" s="195"/>
      <c r="XO423" s="195"/>
      <c r="XP423" s="195"/>
      <c r="XQ423" s="195"/>
      <c r="XR423" s="195"/>
      <c r="XS423" s="195"/>
      <c r="XT423" s="195"/>
      <c r="XU423" s="195"/>
      <c r="XV423" s="195"/>
      <c r="XW423" s="195"/>
      <c r="XX423" s="195"/>
      <c r="XY423" s="195"/>
      <c r="XZ423" s="195"/>
      <c r="YA423" s="195"/>
      <c r="YB423" s="195"/>
      <c r="YC423" s="195"/>
      <c r="YD423" s="195"/>
      <c r="YE423" s="195"/>
      <c r="YF423" s="195"/>
      <c r="YG423" s="195"/>
      <c r="YH423" s="195"/>
      <c r="YI423" s="195"/>
      <c r="YJ423" s="195"/>
      <c r="YK423" s="195"/>
      <c r="YL423" s="195"/>
      <c r="YM423" s="195"/>
      <c r="YN423" s="195"/>
      <c r="YO423" s="195"/>
      <c r="YP423" s="195"/>
      <c r="YQ423" s="195"/>
      <c r="YR423" s="195"/>
      <c r="YS423" s="195"/>
      <c r="YT423" s="195"/>
      <c r="YU423" s="195"/>
      <c r="YV423" s="195"/>
      <c r="YW423" s="195"/>
      <c r="YX423" s="195"/>
      <c r="YY423" s="195"/>
      <c r="YZ423" s="195"/>
      <c r="ZA423" s="195"/>
      <c r="ZB423" s="195"/>
      <c r="ZC423" s="195"/>
      <c r="ZD423" s="195"/>
      <c r="ZE423" s="195"/>
      <c r="ZF423" s="195"/>
      <c r="ZG423" s="195"/>
      <c r="ZH423" s="195"/>
      <c r="ZI423" s="195"/>
      <c r="ZJ423" s="195"/>
      <c r="ZK423" s="195"/>
      <c r="ZL423" s="195"/>
      <c r="ZM423" s="195"/>
      <c r="ZN423" s="195"/>
      <c r="ZO423" s="195"/>
      <c r="ZP423" s="195"/>
      <c r="ZQ423" s="195"/>
      <c r="ZR423" s="195"/>
      <c r="ZS423" s="195"/>
      <c r="ZT423" s="195"/>
      <c r="ZU423" s="195"/>
      <c r="ZV423" s="195"/>
      <c r="ZW423" s="195"/>
      <c r="ZX423" s="195"/>
      <c r="ZY423" s="195"/>
      <c r="ZZ423" s="195"/>
      <c r="AAA423" s="195"/>
      <c r="AAB423" s="195"/>
      <c r="AAC423" s="195"/>
      <c r="AAD423" s="195"/>
      <c r="AAE423" s="195"/>
      <c r="AAF423" s="195"/>
      <c r="AAG423" s="195"/>
      <c r="AAH423" s="195"/>
      <c r="AAI423" s="195"/>
      <c r="AAJ423" s="195"/>
      <c r="AAK423" s="195"/>
      <c r="AAL423" s="195"/>
      <c r="AAM423" s="195"/>
      <c r="AAN423" s="195"/>
      <c r="AAO423" s="195"/>
      <c r="AAP423" s="195"/>
      <c r="AAQ423" s="195"/>
      <c r="AAR423" s="195"/>
      <c r="AAS423" s="195"/>
      <c r="AAT423" s="195"/>
      <c r="AAU423" s="195"/>
      <c r="AAV423" s="195"/>
      <c r="AAW423" s="195"/>
      <c r="AAX423" s="195"/>
      <c r="AAY423" s="195"/>
      <c r="AAZ423" s="195"/>
      <c r="ABA423" s="195"/>
      <c r="ABB423" s="195"/>
      <c r="ABC423" s="195"/>
      <c r="ABD423" s="195"/>
      <c r="ABE423" s="195"/>
      <c r="ABF423" s="195"/>
      <c r="ABG423" s="195"/>
      <c r="ABH423" s="195"/>
      <c r="ABI423" s="195"/>
      <c r="ABJ423" s="195"/>
      <c r="ABK423" s="195"/>
      <c r="ABL423" s="195"/>
      <c r="ABM423" s="195"/>
      <c r="ABN423" s="195"/>
      <c r="ABO423" s="195"/>
      <c r="ABP423" s="195"/>
      <c r="ABQ423" s="195"/>
      <c r="ABR423" s="195"/>
      <c r="ABS423" s="195"/>
      <c r="ABT423" s="195"/>
      <c r="ABU423" s="195"/>
      <c r="ABV423" s="195"/>
      <c r="ABW423" s="195"/>
      <c r="ABX423" s="195"/>
      <c r="ABY423" s="195"/>
      <c r="ABZ423" s="195"/>
      <c r="ACA423" s="195"/>
      <c r="ACB423" s="195"/>
      <c r="ACC423" s="195"/>
      <c r="ACD423" s="195"/>
      <c r="ACE423" s="195"/>
      <c r="ACF423" s="195"/>
      <c r="ACG423" s="195"/>
      <c r="ACH423" s="195"/>
      <c r="ACI423" s="195"/>
      <c r="ACJ423" s="195"/>
      <c r="ACK423" s="195"/>
      <c r="ACL423" s="195"/>
      <c r="ACM423" s="195"/>
      <c r="ACN423" s="195"/>
      <c r="ACO423" s="195"/>
      <c r="ACP423" s="195"/>
      <c r="ACQ423" s="195"/>
      <c r="ACR423" s="195"/>
      <c r="ACS423" s="195"/>
      <c r="ACT423" s="195"/>
      <c r="ACU423" s="195"/>
      <c r="ACV423" s="195"/>
      <c r="ACW423" s="195"/>
      <c r="ACX423" s="195"/>
      <c r="ACY423" s="195"/>
      <c r="ACZ423" s="195"/>
      <c r="ADA423" s="195"/>
      <c r="ADB423" s="195"/>
      <c r="ADC423" s="195"/>
      <c r="ADD423" s="195"/>
      <c r="ADE423" s="195"/>
      <c r="ADF423" s="195"/>
      <c r="ADG423" s="195"/>
      <c r="ADH423" s="195"/>
      <c r="ADI423" s="195"/>
      <c r="ADJ423" s="195"/>
      <c r="ADK423" s="195"/>
      <c r="ADL423" s="195"/>
      <c r="ADM423" s="195"/>
      <c r="ADN423" s="195"/>
      <c r="ADO423" s="195"/>
      <c r="ADP423" s="195"/>
      <c r="ADQ423" s="195"/>
      <c r="ADR423" s="195"/>
      <c r="ADS423" s="195"/>
      <c r="ADT423" s="195"/>
      <c r="ADU423" s="195"/>
      <c r="ADV423" s="195"/>
      <c r="ADW423" s="195"/>
      <c r="ADX423" s="195"/>
      <c r="ADY423" s="195"/>
      <c r="ADZ423" s="195"/>
      <c r="AEA423" s="195"/>
      <c r="AEB423" s="195"/>
      <c r="AEC423" s="195"/>
      <c r="AED423" s="195"/>
      <c r="AEE423" s="195"/>
      <c r="AEF423" s="195"/>
      <c r="AEG423" s="195"/>
      <c r="AEH423" s="195"/>
      <c r="AEI423" s="195"/>
      <c r="AEJ423" s="195"/>
      <c r="AEK423" s="195"/>
      <c r="AEL423" s="195"/>
      <c r="AEM423" s="195"/>
      <c r="AEN423" s="195"/>
      <c r="AEO423" s="195"/>
      <c r="AEP423" s="195"/>
      <c r="AEQ423" s="195"/>
      <c r="AER423" s="195"/>
      <c r="AES423" s="195"/>
      <c r="AET423" s="195"/>
      <c r="AEU423" s="195"/>
      <c r="AEV423" s="195"/>
      <c r="AEW423" s="195"/>
      <c r="AEX423" s="195"/>
      <c r="AEY423" s="195"/>
      <c r="AEZ423" s="195"/>
      <c r="AFA423" s="195"/>
      <c r="AFB423" s="195"/>
      <c r="AFC423" s="195"/>
      <c r="AFD423" s="195"/>
      <c r="AFE423" s="195"/>
      <c r="AFF423" s="195"/>
      <c r="AFG423" s="195"/>
      <c r="AFH423" s="195"/>
      <c r="AFI423" s="195"/>
      <c r="AFJ423" s="195"/>
      <c r="AFK423" s="195"/>
      <c r="AFL423" s="195"/>
      <c r="AFM423" s="195"/>
      <c r="AFN423" s="195"/>
      <c r="AFO423" s="195"/>
      <c r="AFP423" s="195"/>
      <c r="AFQ423" s="195"/>
      <c r="AFR423" s="195"/>
      <c r="AFS423" s="195"/>
      <c r="AFT423" s="195"/>
      <c r="AFU423" s="195"/>
      <c r="AFV423" s="195"/>
      <c r="AFW423" s="195"/>
      <c r="AFX423" s="195"/>
      <c r="AFY423" s="195"/>
      <c r="AFZ423" s="195"/>
      <c r="AGA423" s="195"/>
      <c r="AGB423" s="195"/>
      <c r="AGC423" s="195"/>
      <c r="AGD423" s="195"/>
      <c r="AGE423" s="195"/>
      <c r="AGF423" s="195"/>
      <c r="AGG423" s="195"/>
      <c r="AGH423" s="195"/>
      <c r="AGI423" s="195"/>
      <c r="AGJ423" s="195"/>
      <c r="AGK423" s="195"/>
      <c r="AGL423" s="195"/>
      <c r="AGM423" s="195"/>
      <c r="AGN423" s="195"/>
      <c r="AGO423" s="195"/>
      <c r="AGP423" s="195"/>
      <c r="AGQ423" s="195"/>
      <c r="AGR423" s="195"/>
      <c r="AGS423" s="195"/>
      <c r="AGT423" s="195"/>
      <c r="AGU423" s="195"/>
      <c r="AGV423" s="195"/>
      <c r="AGW423" s="195"/>
      <c r="AGX423" s="195"/>
      <c r="AGY423" s="195"/>
      <c r="AGZ423" s="195"/>
      <c r="AHA423" s="195"/>
      <c r="AHB423" s="195"/>
      <c r="AHC423" s="195"/>
      <c r="AHD423" s="195"/>
      <c r="AHE423" s="195"/>
      <c r="AHF423" s="195"/>
      <c r="AHG423" s="195"/>
      <c r="AHH423" s="195"/>
      <c r="AHI423" s="195"/>
      <c r="AHJ423" s="195"/>
      <c r="AHK423" s="195"/>
      <c r="AHL423" s="195"/>
      <c r="AHM423" s="195"/>
      <c r="AHN423" s="195"/>
      <c r="AHO423" s="195"/>
      <c r="AHP423" s="195"/>
      <c r="AHQ423" s="195"/>
      <c r="AHR423" s="195"/>
      <c r="AHS423" s="195"/>
      <c r="AHT423" s="195"/>
      <c r="AHU423" s="195"/>
      <c r="AHV423" s="195"/>
      <c r="AHW423" s="195"/>
      <c r="AHX423" s="195"/>
      <c r="AHY423" s="195"/>
      <c r="AHZ423" s="195"/>
      <c r="AIA423" s="195"/>
      <c r="AIB423" s="195"/>
      <c r="AIC423" s="195"/>
      <c r="AID423" s="195"/>
      <c r="AIE423" s="195"/>
      <c r="AIF423" s="195"/>
      <c r="AIG423" s="195"/>
      <c r="AIH423" s="195"/>
      <c r="AII423" s="195"/>
      <c r="AIJ423" s="195"/>
      <c r="AIK423" s="195"/>
      <c r="AIL423" s="195"/>
      <c r="AIM423" s="195"/>
      <c r="AIN423" s="195"/>
      <c r="AIO423" s="195"/>
      <c r="AIP423" s="195"/>
      <c r="AIQ423" s="195"/>
      <c r="AIR423" s="195"/>
      <c r="AIS423" s="195"/>
      <c r="AIT423" s="195"/>
      <c r="AIU423" s="195"/>
      <c r="AIV423" s="195"/>
      <c r="AIW423" s="195"/>
      <c r="AIX423" s="195"/>
      <c r="AIY423" s="195"/>
      <c r="AIZ423" s="195"/>
      <c r="AJA423" s="195"/>
      <c r="AJB423" s="195"/>
      <c r="AJC423" s="195"/>
      <c r="AJD423" s="195"/>
      <c r="AJE423" s="195"/>
      <c r="AJF423" s="195"/>
      <c r="AJG423" s="195"/>
      <c r="AJH423" s="195"/>
      <c r="AJI423" s="195"/>
      <c r="AJJ423" s="195"/>
      <c r="AJK423" s="195"/>
      <c r="AJL423" s="195"/>
      <c r="AJM423" s="195"/>
      <c r="AJN423" s="195"/>
      <c r="AJO423" s="195"/>
      <c r="AJP423" s="195"/>
      <c r="AJQ423" s="195"/>
      <c r="AJR423" s="195"/>
      <c r="AJS423" s="195"/>
      <c r="AJT423" s="195"/>
      <c r="AJU423" s="195"/>
      <c r="AJV423" s="195"/>
      <c r="AJW423" s="195"/>
      <c r="AJX423" s="195"/>
      <c r="AJY423" s="195"/>
      <c r="AJZ423" s="195"/>
      <c r="AKA423" s="195"/>
      <c r="AKB423" s="195"/>
      <c r="AKC423" s="195"/>
      <c r="AKD423" s="195"/>
      <c r="AKE423" s="195"/>
      <c r="AKF423" s="195"/>
      <c r="AKG423" s="195"/>
      <c r="AKH423" s="195"/>
      <c r="AKI423" s="195"/>
      <c r="AKJ423" s="195"/>
      <c r="AKK423" s="195"/>
      <c r="AKL423" s="195"/>
      <c r="AKM423" s="195"/>
      <c r="AKN423" s="195"/>
      <c r="AKO423" s="195"/>
      <c r="AKP423" s="195"/>
      <c r="AKQ423" s="195"/>
      <c r="AKR423" s="195"/>
      <c r="AKS423" s="195"/>
      <c r="AKT423" s="195"/>
      <c r="AKU423" s="195"/>
      <c r="AKV423" s="195"/>
      <c r="AKW423" s="195"/>
      <c r="AKX423" s="195"/>
      <c r="AKY423" s="195"/>
      <c r="AKZ423" s="195"/>
      <c r="ALA423" s="195"/>
      <c r="ALB423" s="195"/>
      <c r="ALC423" s="195"/>
      <c r="ALD423" s="195"/>
      <c r="ALE423" s="195"/>
      <c r="ALF423" s="195"/>
      <c r="ALG423" s="195"/>
      <c r="ALH423" s="195"/>
      <c r="ALI423" s="195"/>
      <c r="ALJ423" s="195"/>
      <c r="ALK423" s="195"/>
      <c r="ALL423" s="195"/>
      <c r="ALM423" s="195"/>
      <c r="ALN423" s="195"/>
      <c r="ALO423" s="195"/>
      <c r="ALP423" s="195"/>
      <c r="ALQ423" s="195"/>
      <c r="ALR423" s="195"/>
      <c r="ALS423" s="195"/>
      <c r="ALT423" s="195"/>
      <c r="ALU423" s="195"/>
      <c r="ALV423" s="195"/>
      <c r="ALW423" s="195"/>
      <c r="ALX423" s="195"/>
      <c r="ALY423" s="195"/>
      <c r="ALZ423" s="195"/>
      <c r="AMA423" s="195"/>
      <c r="AMB423" s="195"/>
      <c r="AMC423" s="195"/>
      <c r="AMD423" s="195"/>
      <c r="AME423" s="195"/>
      <c r="AMF423" s="195"/>
      <c r="AMG423" s="195"/>
      <c r="AMH423" s="195"/>
      <c r="AMI423" s="195"/>
      <c r="AMJ423" s="195"/>
      <c r="AMK423" s="195"/>
      <c r="AML423" s="195"/>
      <c r="AMM423" s="195"/>
      <c r="AMN423" s="195"/>
      <c r="AMO423" s="195"/>
      <c r="AMP423" s="195"/>
      <c r="AMQ423" s="195"/>
      <c r="AMR423" s="195"/>
      <c r="AMS423" s="195"/>
      <c r="AMT423" s="195"/>
      <c r="AMU423" s="195"/>
      <c r="AMV423" s="195"/>
      <c r="AMW423" s="195"/>
      <c r="AMX423" s="195"/>
      <c r="AMY423" s="195"/>
      <c r="AMZ423" s="195"/>
      <c r="ANA423" s="195"/>
      <c r="ANB423" s="195"/>
      <c r="ANC423" s="195"/>
      <c r="AND423" s="195"/>
      <c r="ANE423" s="195"/>
      <c r="ANF423" s="195"/>
      <c r="ANG423" s="195"/>
      <c r="ANH423" s="195"/>
      <c r="ANI423" s="195"/>
      <c r="ANJ423" s="195"/>
      <c r="ANK423" s="195"/>
      <c r="ANL423" s="195"/>
      <c r="ANM423" s="195"/>
      <c r="ANN423" s="195"/>
      <c r="ANO423" s="195"/>
      <c r="ANP423" s="195"/>
      <c r="ANQ423" s="195"/>
      <c r="ANR423" s="195"/>
      <c r="ANS423" s="195"/>
      <c r="ANT423" s="195"/>
      <c r="ANU423" s="195"/>
      <c r="ANV423" s="195"/>
      <c r="ANW423" s="195"/>
      <c r="ANX423" s="195"/>
      <c r="ANY423" s="195"/>
      <c r="ANZ423" s="195"/>
      <c r="AOA423" s="195"/>
      <c r="AOB423" s="195"/>
      <c r="AOC423" s="195"/>
      <c r="AOD423" s="195"/>
      <c r="AOE423" s="195"/>
      <c r="AOF423" s="195"/>
      <c r="AOG423" s="195"/>
      <c r="AOH423" s="195"/>
      <c r="AOI423" s="195"/>
      <c r="AOJ423" s="195"/>
      <c r="AOK423" s="195"/>
      <c r="AOL423" s="195"/>
      <c r="AOM423" s="195"/>
      <c r="AON423" s="195"/>
      <c r="AOO423" s="195"/>
      <c r="AOP423" s="195"/>
      <c r="AOQ423" s="195"/>
      <c r="AOR423" s="195"/>
      <c r="AOS423" s="195"/>
      <c r="AOT423" s="195"/>
      <c r="AOU423" s="195"/>
      <c r="AOV423" s="195"/>
      <c r="AOW423" s="195"/>
      <c r="AOX423" s="195"/>
      <c r="AOY423" s="195"/>
      <c r="AOZ423" s="195"/>
      <c r="APA423" s="195"/>
      <c r="APB423" s="195"/>
      <c r="APC423" s="195"/>
      <c r="APD423" s="195"/>
      <c r="APE423" s="195"/>
      <c r="APF423" s="195"/>
      <c r="APG423" s="195"/>
      <c r="APH423" s="195"/>
      <c r="API423" s="195"/>
      <c r="APJ423" s="195"/>
      <c r="APK423" s="195"/>
      <c r="APL423" s="195"/>
      <c r="APM423" s="195"/>
      <c r="APN423" s="195"/>
      <c r="APO423" s="195"/>
      <c r="APP423" s="195"/>
      <c r="APQ423" s="195"/>
      <c r="APR423" s="195"/>
      <c r="APS423" s="195"/>
      <c r="APT423" s="195"/>
      <c r="APU423" s="195"/>
      <c r="APV423" s="195"/>
      <c r="APW423" s="195"/>
      <c r="APX423" s="195"/>
      <c r="APY423" s="195"/>
      <c r="APZ423" s="195"/>
      <c r="AQA423" s="195"/>
      <c r="AQB423" s="195"/>
      <c r="AQC423" s="195"/>
      <c r="AQD423" s="195"/>
      <c r="AQE423" s="195"/>
      <c r="AQF423" s="195"/>
      <c r="AQG423" s="195"/>
      <c r="AQH423" s="195"/>
      <c r="AQI423" s="195"/>
      <c r="AQJ423" s="195"/>
      <c r="AQK423" s="195"/>
      <c r="AQL423" s="195"/>
      <c r="AQM423" s="195"/>
      <c r="AQN423" s="195"/>
      <c r="AQO423" s="195"/>
      <c r="AQP423" s="195"/>
      <c r="AQQ423" s="195"/>
      <c r="AQR423" s="195"/>
      <c r="AQS423" s="195"/>
      <c r="AQT423" s="195"/>
      <c r="AQU423" s="195"/>
      <c r="AQV423" s="195"/>
      <c r="AQW423" s="195"/>
      <c r="AQX423" s="195"/>
      <c r="AQY423" s="195"/>
      <c r="AQZ423" s="195"/>
      <c r="ARA423" s="195"/>
      <c r="ARB423" s="195"/>
      <c r="ARC423" s="195"/>
      <c r="ARD423" s="195"/>
      <c r="ARE423" s="195"/>
      <c r="ARF423" s="195"/>
      <c r="ARG423" s="195"/>
      <c r="ARH423" s="195"/>
      <c r="ARI423" s="195"/>
      <c r="ARJ423" s="195"/>
      <c r="ARK423" s="195"/>
      <c r="ARL423" s="195"/>
      <c r="ARM423" s="195"/>
      <c r="ARN423" s="195"/>
      <c r="ARO423" s="195"/>
      <c r="ARP423" s="195"/>
      <c r="ARQ423" s="195"/>
      <c r="ARR423" s="195"/>
      <c r="ARS423" s="195"/>
      <c r="ART423" s="195"/>
      <c r="ARU423" s="195"/>
      <c r="ARV423" s="195"/>
      <c r="ARW423" s="195"/>
      <c r="ARX423" s="195"/>
      <c r="ARY423" s="195"/>
      <c r="ARZ423" s="195"/>
      <c r="ASA423" s="195"/>
      <c r="ASB423" s="195"/>
      <c r="ASC423" s="195"/>
      <c r="ASD423" s="195"/>
      <c r="ASE423" s="195"/>
      <c r="ASF423" s="195"/>
      <c r="ASG423" s="195"/>
      <c r="ASH423" s="195"/>
      <c r="ASI423" s="195"/>
      <c r="ASJ423" s="195"/>
      <c r="ASK423" s="195"/>
      <c r="ASL423" s="195"/>
      <c r="ASM423" s="195"/>
      <c r="ASN423" s="195"/>
      <c r="ASO423" s="195"/>
      <c r="ASP423" s="195"/>
      <c r="ASQ423" s="195"/>
      <c r="ASR423" s="195"/>
      <c r="ASS423" s="195"/>
      <c r="AST423" s="195"/>
      <c r="ASU423" s="195"/>
      <c r="ASV423" s="195"/>
      <c r="ASW423" s="195"/>
      <c r="ASX423" s="195"/>
      <c r="ASY423" s="195"/>
      <c r="ASZ423" s="195"/>
      <c r="ATA423" s="195"/>
      <c r="ATB423" s="195"/>
      <c r="ATC423" s="195"/>
      <c r="ATD423" s="195"/>
      <c r="ATE423" s="195"/>
      <c r="ATF423" s="195"/>
      <c r="ATG423" s="195"/>
      <c r="ATH423" s="195"/>
      <c r="ATI423" s="195"/>
      <c r="ATJ423" s="195"/>
      <c r="ATK423" s="195"/>
      <c r="ATL423" s="195"/>
      <c r="ATM423" s="195"/>
      <c r="ATN423" s="195"/>
      <c r="ATO423" s="195"/>
      <c r="ATP423" s="195"/>
      <c r="ATQ423" s="195"/>
      <c r="ATR423" s="195"/>
      <c r="ATS423" s="195"/>
      <c r="ATT423" s="195"/>
      <c r="ATU423" s="195"/>
      <c r="ATV423" s="195"/>
      <c r="ATW423" s="195"/>
      <c r="ATX423" s="195"/>
      <c r="ATY423" s="195"/>
      <c r="ATZ423" s="195"/>
      <c r="AUA423" s="195"/>
      <c r="AUB423" s="195"/>
      <c r="AUC423" s="195"/>
      <c r="AUD423" s="195"/>
      <c r="AUE423" s="195"/>
      <c r="AUF423" s="195"/>
      <c r="AUG423" s="195"/>
      <c r="AUH423" s="195"/>
      <c r="AUI423" s="195"/>
      <c r="AUJ423" s="195"/>
      <c r="AUK423" s="195"/>
      <c r="AUL423" s="195"/>
      <c r="AUM423" s="195"/>
      <c r="AUN423" s="195"/>
      <c r="AUO423" s="195"/>
      <c r="AUP423" s="195"/>
      <c r="AUQ423" s="195"/>
      <c r="AUR423" s="195"/>
      <c r="AUS423" s="195"/>
      <c r="AUT423" s="195"/>
      <c r="AUU423" s="195"/>
      <c r="AUV423" s="195"/>
      <c r="AUW423" s="195"/>
      <c r="AUX423" s="195"/>
      <c r="AUY423" s="195"/>
      <c r="AUZ423" s="195"/>
      <c r="AVA423" s="195"/>
      <c r="AVB423" s="195"/>
      <c r="AVC423" s="195"/>
      <c r="AVD423" s="195"/>
      <c r="AVE423" s="195"/>
      <c r="AVF423" s="195"/>
      <c r="AVG423" s="195"/>
      <c r="AVH423" s="195"/>
      <c r="AVI423" s="195"/>
      <c r="AVJ423" s="195"/>
      <c r="AVK423" s="195"/>
      <c r="AVL423" s="195"/>
      <c r="AVM423" s="195"/>
      <c r="AVN423" s="195"/>
      <c r="AVO423" s="195"/>
      <c r="AVP423" s="195"/>
      <c r="AVQ423" s="195"/>
      <c r="AVR423" s="195"/>
      <c r="AVS423" s="195"/>
      <c r="AVT423" s="195"/>
      <c r="AVU423" s="195"/>
      <c r="AVV423" s="195"/>
      <c r="AVW423" s="195"/>
      <c r="AVX423" s="195"/>
      <c r="AVY423" s="195"/>
      <c r="AVZ423" s="195"/>
      <c r="AWA423" s="195"/>
      <c r="AWB423" s="195"/>
      <c r="AWC423" s="195"/>
      <c r="AWD423" s="195"/>
      <c r="AWE423" s="195"/>
      <c r="AWF423" s="195"/>
      <c r="AWG423" s="195"/>
      <c r="AWH423" s="195"/>
      <c r="AWI423" s="195"/>
      <c r="AWJ423" s="195"/>
      <c r="AWK423" s="195"/>
      <c r="AWL423" s="195"/>
      <c r="AWM423" s="195"/>
      <c r="AWN423" s="195"/>
      <c r="AWO423" s="195"/>
      <c r="AWP423" s="195"/>
      <c r="AWQ423" s="195"/>
      <c r="AWR423" s="195"/>
      <c r="AWS423" s="195"/>
      <c r="AWT423" s="195"/>
      <c r="AWU423" s="195"/>
      <c r="AWV423" s="195"/>
      <c r="AWW423" s="195"/>
      <c r="AWX423" s="195"/>
      <c r="AWY423" s="195"/>
      <c r="AWZ423" s="195"/>
      <c r="AXA423" s="195"/>
      <c r="AXB423" s="195"/>
      <c r="AXC423" s="195"/>
      <c r="AXD423" s="195"/>
      <c r="AXE423" s="195"/>
      <c r="AXF423" s="195"/>
      <c r="AXG423" s="195"/>
      <c r="AXH423" s="195"/>
      <c r="AXI423" s="195"/>
      <c r="AXJ423" s="195"/>
      <c r="AXK423" s="195"/>
      <c r="AXL423" s="195"/>
      <c r="AXM423" s="195"/>
      <c r="AXN423" s="195"/>
      <c r="AXO423" s="195"/>
      <c r="AXP423" s="195"/>
      <c r="AXQ423" s="195"/>
      <c r="AXR423" s="195"/>
      <c r="AXS423" s="195"/>
      <c r="AXT423" s="195"/>
      <c r="AXU423" s="195"/>
      <c r="AXV423" s="195"/>
      <c r="AXW423" s="195"/>
      <c r="AXX423" s="195"/>
      <c r="AXY423" s="195"/>
      <c r="AXZ423" s="195"/>
      <c r="AYA423" s="195"/>
      <c r="AYB423" s="195"/>
      <c r="AYC423" s="195"/>
      <c r="AYD423" s="195"/>
      <c r="AYE423" s="195"/>
      <c r="AYF423" s="195"/>
      <c r="AYG423" s="195"/>
      <c r="AYH423" s="195"/>
      <c r="AYI423" s="195"/>
      <c r="AYJ423" s="195"/>
      <c r="AYK423" s="195"/>
      <c r="AYL423" s="195"/>
      <c r="AYM423" s="195"/>
      <c r="AYN423" s="195"/>
      <c r="AYO423" s="195"/>
      <c r="AYP423" s="195"/>
      <c r="AYQ423" s="195"/>
      <c r="AYR423" s="195"/>
      <c r="AYS423" s="195"/>
      <c r="AYT423" s="195"/>
      <c r="AYU423" s="195"/>
      <c r="AYV423" s="195"/>
      <c r="AYW423" s="195"/>
      <c r="AYX423" s="195"/>
      <c r="AYY423" s="195"/>
      <c r="AYZ423" s="195"/>
      <c r="AZA423" s="195"/>
      <c r="AZB423" s="195"/>
      <c r="AZC423" s="195"/>
      <c r="AZD423" s="195"/>
      <c r="AZE423" s="195"/>
      <c r="AZF423" s="195"/>
      <c r="AZG423" s="195"/>
      <c r="AZH423" s="195"/>
      <c r="AZI423" s="195"/>
      <c r="AZJ423" s="195"/>
      <c r="AZK423" s="195"/>
      <c r="AZL423" s="195"/>
      <c r="AZM423" s="195"/>
      <c r="AZN423" s="195"/>
      <c r="AZO423" s="195"/>
      <c r="AZP423" s="195"/>
      <c r="AZQ423" s="195"/>
      <c r="AZR423" s="195"/>
      <c r="AZS423" s="195"/>
      <c r="AZT423" s="195"/>
      <c r="AZU423" s="195"/>
      <c r="AZV423" s="195"/>
      <c r="AZW423" s="195"/>
      <c r="AZX423" s="195"/>
      <c r="AZY423" s="195"/>
      <c r="AZZ423" s="195"/>
      <c r="BAA423" s="195"/>
      <c r="BAB423" s="195"/>
      <c r="BAC423" s="195"/>
      <c r="BAD423" s="195"/>
      <c r="BAE423" s="195"/>
      <c r="BAF423" s="195"/>
      <c r="BAG423" s="195"/>
      <c r="BAH423" s="195"/>
      <c r="BAI423" s="195"/>
      <c r="BAJ423" s="195"/>
      <c r="BAK423" s="195"/>
      <c r="BAL423" s="195"/>
      <c r="BAM423" s="195"/>
      <c r="BAN423" s="195"/>
      <c r="BAO423" s="195"/>
      <c r="BAP423" s="195"/>
      <c r="BAQ423" s="195"/>
      <c r="BAR423" s="195"/>
      <c r="BAS423" s="195"/>
      <c r="BAT423" s="195"/>
      <c r="BAU423" s="195"/>
      <c r="BAV423" s="195"/>
      <c r="BAW423" s="195"/>
      <c r="BAX423" s="195"/>
      <c r="BAY423" s="195"/>
      <c r="BAZ423" s="195"/>
      <c r="BBA423" s="195"/>
      <c r="BBB423" s="195"/>
      <c r="BBC423" s="195"/>
      <c r="BBD423" s="195"/>
      <c r="BBE423" s="195"/>
      <c r="BBF423" s="195"/>
      <c r="BBG423" s="195"/>
      <c r="BBH423" s="195"/>
      <c r="BBI423" s="195"/>
      <c r="BBJ423" s="195"/>
      <c r="BBK423" s="195"/>
      <c r="BBL423" s="195"/>
      <c r="BBM423" s="195"/>
      <c r="BBN423" s="195"/>
      <c r="BBO423" s="195"/>
      <c r="BBP423" s="195"/>
      <c r="BBQ423" s="195"/>
      <c r="BBR423" s="195"/>
      <c r="BBS423" s="195"/>
      <c r="BBT423" s="195"/>
      <c r="BBU423" s="195"/>
      <c r="BBV423" s="195"/>
      <c r="BBW423" s="195"/>
      <c r="BBX423" s="195"/>
      <c r="BBY423" s="195"/>
      <c r="BBZ423" s="195"/>
      <c r="BCA423" s="195"/>
      <c r="BCB423" s="195"/>
      <c r="BCC423" s="195"/>
      <c r="BCD423" s="195"/>
      <c r="BCE423" s="195"/>
      <c r="BCF423" s="195"/>
      <c r="BCG423" s="195"/>
      <c r="BCH423" s="195"/>
      <c r="BCI423" s="195"/>
      <c r="BCJ423" s="195"/>
      <c r="BCK423" s="195"/>
      <c r="BCL423" s="195"/>
      <c r="BCM423" s="195"/>
      <c r="BCN423" s="195"/>
      <c r="BCO423" s="195"/>
      <c r="BCP423" s="195"/>
      <c r="BCQ423" s="195"/>
      <c r="BCR423" s="195"/>
      <c r="BCS423" s="195"/>
      <c r="BCT423" s="195"/>
      <c r="BCU423" s="195"/>
      <c r="BCV423" s="195"/>
      <c r="BCW423" s="195"/>
      <c r="BCX423" s="195"/>
      <c r="BCY423" s="195"/>
      <c r="BCZ423" s="195"/>
      <c r="BDA423" s="195"/>
      <c r="BDB423" s="195"/>
      <c r="BDC423" s="195"/>
      <c r="BDD423" s="195"/>
      <c r="BDE423" s="195"/>
      <c r="BDF423" s="195"/>
      <c r="BDG423" s="195"/>
      <c r="BDH423" s="195"/>
      <c r="BDI423" s="195"/>
      <c r="BDJ423" s="195"/>
      <c r="BDK423" s="195"/>
      <c r="BDL423" s="195"/>
      <c r="BDM423" s="195"/>
      <c r="BDN423" s="195"/>
      <c r="BDO423" s="195"/>
      <c r="BDP423" s="195"/>
      <c r="BDQ423" s="195"/>
      <c r="BDR423" s="195"/>
      <c r="BDS423" s="195"/>
      <c r="BDT423" s="195"/>
      <c r="BDU423" s="195"/>
      <c r="BDV423" s="195"/>
      <c r="BDW423" s="195"/>
      <c r="BDX423" s="195"/>
      <c r="BDY423" s="195"/>
      <c r="BDZ423" s="195"/>
      <c r="BEA423" s="195"/>
      <c r="BEB423" s="195"/>
      <c r="BEC423" s="195"/>
      <c r="BED423" s="195"/>
      <c r="BEE423" s="195"/>
      <c r="BEF423" s="195"/>
      <c r="BEG423" s="195"/>
      <c r="BEH423" s="195"/>
      <c r="BEI423" s="195"/>
      <c r="BEJ423" s="195"/>
      <c r="BEK423" s="195"/>
      <c r="BEL423" s="195"/>
      <c r="BEM423" s="195"/>
      <c r="BEN423" s="195"/>
      <c r="BEO423" s="195"/>
      <c r="BEP423" s="195"/>
      <c r="BEQ423" s="195"/>
      <c r="BER423" s="195"/>
      <c r="BES423" s="195"/>
      <c r="BET423" s="195"/>
      <c r="BEU423" s="195"/>
      <c r="BEV423" s="195"/>
      <c r="BEW423" s="195"/>
      <c r="BEX423" s="195"/>
      <c r="BEY423" s="195"/>
      <c r="BEZ423" s="195"/>
      <c r="BFA423" s="195"/>
      <c r="BFB423" s="195"/>
      <c r="BFC423" s="195"/>
      <c r="BFD423" s="195"/>
      <c r="BFE423" s="195"/>
      <c r="BFF423" s="195"/>
      <c r="BFG423" s="195"/>
      <c r="BFH423" s="195"/>
      <c r="BFI423" s="195"/>
      <c r="BFJ423" s="195"/>
      <c r="BFK423" s="195"/>
      <c r="BFL423" s="195"/>
      <c r="BFM423" s="195"/>
      <c r="BFN423" s="195"/>
      <c r="BFO423" s="195"/>
      <c r="BFP423" s="195"/>
      <c r="BFQ423" s="195"/>
      <c r="BFR423" s="195"/>
      <c r="BFS423" s="195"/>
      <c r="BFT423" s="195"/>
      <c r="BFU423" s="195"/>
      <c r="BFV423" s="195"/>
      <c r="BFW423" s="195"/>
      <c r="BFX423" s="195"/>
      <c r="BFY423" s="195"/>
      <c r="BFZ423" s="195"/>
      <c r="BGA423" s="195"/>
      <c r="BGB423" s="195"/>
      <c r="BGC423" s="195"/>
      <c r="BGD423" s="195"/>
      <c r="BGE423" s="195"/>
      <c r="BGF423" s="195"/>
      <c r="BGG423" s="195"/>
      <c r="BGH423" s="195"/>
      <c r="BGI423" s="195"/>
      <c r="BGJ423" s="195"/>
      <c r="BGK423" s="195"/>
      <c r="BGL423" s="195"/>
      <c r="BGM423" s="195"/>
      <c r="BGN423" s="195"/>
      <c r="BGO423" s="195"/>
      <c r="BGP423" s="195"/>
      <c r="BGQ423" s="195"/>
      <c r="BGR423" s="195"/>
      <c r="BGS423" s="195"/>
      <c r="BGT423" s="195"/>
      <c r="BGU423" s="195"/>
      <c r="BGV423" s="195"/>
      <c r="BGW423" s="195"/>
      <c r="BGX423" s="195"/>
      <c r="BGY423" s="195"/>
      <c r="BGZ423" s="195"/>
      <c r="BHA423" s="195"/>
      <c r="BHB423" s="195"/>
      <c r="BHC423" s="195"/>
      <c r="BHD423" s="195"/>
      <c r="BHE423" s="195"/>
      <c r="BHF423" s="195"/>
      <c r="BHG423" s="195"/>
      <c r="BHH423" s="195"/>
      <c r="BHI423" s="195"/>
      <c r="BHJ423" s="195"/>
      <c r="BHK423" s="195"/>
      <c r="BHL423" s="195"/>
      <c r="BHM423" s="195"/>
      <c r="BHN423" s="195"/>
      <c r="BHO423" s="195"/>
      <c r="BHP423" s="195"/>
      <c r="BHQ423" s="195"/>
      <c r="BHR423" s="195"/>
      <c r="BHS423" s="195"/>
      <c r="BHT423" s="195"/>
      <c r="BHU423" s="195"/>
      <c r="BHV423" s="195"/>
      <c r="BHW423" s="195"/>
      <c r="BHX423" s="195"/>
      <c r="BHY423" s="195"/>
      <c r="BHZ423" s="195"/>
      <c r="BIA423" s="195"/>
      <c r="BIB423" s="195"/>
      <c r="BIC423" s="195"/>
      <c r="BID423" s="195"/>
      <c r="BIE423" s="195"/>
      <c r="BIF423" s="195"/>
      <c r="BIG423" s="195"/>
      <c r="BIH423" s="195"/>
      <c r="BII423" s="195"/>
      <c r="BIJ423" s="195"/>
      <c r="BIK423" s="195"/>
      <c r="BIL423" s="195"/>
      <c r="BIM423" s="195"/>
      <c r="BIN423" s="195"/>
      <c r="BIO423" s="195"/>
      <c r="BIP423" s="195"/>
      <c r="BIQ423" s="195"/>
      <c r="BIR423" s="195"/>
      <c r="BIS423" s="195"/>
      <c r="BIT423" s="195"/>
      <c r="BIU423" s="195"/>
      <c r="BIV423" s="195"/>
      <c r="BIW423" s="195"/>
      <c r="BIX423" s="195"/>
      <c r="BIY423" s="195"/>
      <c r="BIZ423" s="195"/>
      <c r="BJA423" s="195"/>
      <c r="BJB423" s="195"/>
      <c r="BJC423" s="195"/>
      <c r="BJD423" s="195"/>
      <c r="BJE423" s="195"/>
      <c r="BJF423" s="195"/>
      <c r="BJG423" s="195"/>
      <c r="BJH423" s="195"/>
      <c r="BJI423" s="195"/>
      <c r="BJJ423" s="195"/>
      <c r="BJK423" s="195"/>
      <c r="BJL423" s="195"/>
      <c r="BJM423" s="195"/>
      <c r="BJN423" s="195"/>
      <c r="BJO423" s="195"/>
      <c r="BJP423" s="195"/>
      <c r="BJQ423" s="195"/>
      <c r="BJR423" s="195"/>
      <c r="BJS423" s="195"/>
      <c r="BJT423" s="195"/>
      <c r="BJU423" s="195"/>
      <c r="BJV423" s="195"/>
      <c r="BJW423" s="195"/>
      <c r="BJX423" s="195"/>
      <c r="BJY423" s="195"/>
      <c r="BJZ423" s="195"/>
      <c r="BKA423" s="195"/>
      <c r="BKB423" s="195"/>
      <c r="BKC423" s="195"/>
      <c r="BKD423" s="195"/>
      <c r="BKE423" s="195"/>
      <c r="BKF423" s="195"/>
      <c r="BKG423" s="195"/>
      <c r="BKH423" s="195"/>
      <c r="BKI423" s="195"/>
      <c r="BKJ423" s="195"/>
      <c r="BKK423" s="195"/>
      <c r="BKL423" s="195"/>
      <c r="BKM423" s="195"/>
      <c r="BKN423" s="195"/>
      <c r="BKO423" s="195"/>
      <c r="BKP423" s="195"/>
      <c r="BKQ423" s="195"/>
      <c r="BKR423" s="195"/>
      <c r="BKS423" s="195"/>
      <c r="BKT423" s="195"/>
      <c r="BKU423" s="195"/>
      <c r="BKV423" s="195"/>
      <c r="BKW423" s="195"/>
      <c r="BKX423" s="195"/>
      <c r="BKY423" s="195"/>
      <c r="BKZ423" s="195"/>
      <c r="BLA423" s="195"/>
      <c r="BLB423" s="195"/>
      <c r="BLC423" s="195"/>
      <c r="BLD423" s="195"/>
      <c r="BLE423" s="195"/>
      <c r="BLF423" s="195"/>
      <c r="BLG423" s="195"/>
      <c r="BLH423" s="195"/>
      <c r="BLI423" s="195"/>
      <c r="BLJ423" s="195"/>
      <c r="BLK423" s="195"/>
      <c r="BLL423" s="195"/>
      <c r="BLM423" s="195"/>
      <c r="BLN423" s="195"/>
      <c r="BLO423" s="195"/>
      <c r="BLP423" s="195"/>
      <c r="BLQ423" s="195"/>
      <c r="BLR423" s="195"/>
      <c r="BLS423" s="195"/>
      <c r="BLT423" s="195"/>
      <c r="BLU423" s="195"/>
      <c r="BLV423" s="195"/>
      <c r="BLW423" s="195"/>
      <c r="BLX423" s="195"/>
      <c r="BLY423" s="195"/>
      <c r="BLZ423" s="195"/>
      <c r="BMA423" s="195"/>
      <c r="BMB423" s="195"/>
      <c r="BMC423" s="195"/>
      <c r="BMD423" s="195"/>
      <c r="BME423" s="195"/>
      <c r="BMF423" s="195"/>
      <c r="BMG423" s="195"/>
      <c r="BMH423" s="195"/>
      <c r="BMI423" s="195"/>
      <c r="BMJ423" s="195"/>
      <c r="BMK423" s="195"/>
      <c r="BML423" s="195"/>
      <c r="BMM423" s="195"/>
      <c r="BMN423" s="195"/>
      <c r="BMO423" s="195"/>
      <c r="BMP423" s="195"/>
      <c r="BMQ423" s="195"/>
      <c r="BMR423" s="195"/>
      <c r="BMS423" s="195"/>
      <c r="BMT423" s="195"/>
      <c r="BMU423" s="195"/>
      <c r="BMV423" s="195"/>
      <c r="BMW423" s="195"/>
      <c r="BMX423" s="195"/>
      <c r="BMY423" s="195"/>
      <c r="BMZ423" s="195"/>
      <c r="BNA423" s="195"/>
      <c r="BNB423" s="195"/>
      <c r="BNC423" s="195"/>
      <c r="BND423" s="195"/>
      <c r="BNE423" s="195"/>
      <c r="BNF423" s="195"/>
      <c r="BNG423" s="195"/>
      <c r="BNH423" s="195"/>
      <c r="BNI423" s="195"/>
      <c r="BNJ423" s="195"/>
      <c r="BNK423" s="195"/>
      <c r="BNL423" s="195"/>
      <c r="BNM423" s="195"/>
      <c r="BNN423" s="195"/>
      <c r="BNO423" s="195"/>
      <c r="BNP423" s="195"/>
      <c r="BNQ423" s="195"/>
      <c r="BNR423" s="195"/>
      <c r="BNS423" s="195"/>
      <c r="BNT423" s="195"/>
      <c r="BNU423" s="195"/>
      <c r="BNV423" s="195"/>
      <c r="BNW423" s="195"/>
      <c r="BNX423" s="195"/>
      <c r="BNY423" s="195"/>
      <c r="BNZ423" s="195"/>
      <c r="BOA423" s="195"/>
      <c r="BOB423" s="195"/>
      <c r="BOC423" s="195"/>
      <c r="BOD423" s="195"/>
      <c r="BOE423" s="195"/>
      <c r="BOF423" s="195"/>
      <c r="BOG423" s="195"/>
      <c r="BOH423" s="195"/>
      <c r="BOI423" s="195"/>
      <c r="BOJ423" s="195"/>
      <c r="BOK423" s="195"/>
      <c r="BOL423" s="195"/>
      <c r="BOM423" s="195"/>
      <c r="BON423" s="195"/>
      <c r="BOO423" s="195"/>
      <c r="BOP423" s="195"/>
      <c r="BOQ423" s="195"/>
      <c r="BOR423" s="195"/>
      <c r="BOS423" s="195"/>
      <c r="BOT423" s="195"/>
      <c r="BOU423" s="195"/>
      <c r="BOV423" s="195"/>
      <c r="BOW423" s="195"/>
      <c r="BOX423" s="195"/>
      <c r="BOY423" s="195"/>
      <c r="BOZ423" s="195"/>
      <c r="BPA423" s="195"/>
      <c r="BPB423" s="195"/>
      <c r="BPC423" s="195"/>
      <c r="BPD423" s="195"/>
      <c r="BPE423" s="195"/>
      <c r="BPF423" s="195"/>
      <c r="BPG423" s="195"/>
      <c r="BPH423" s="195"/>
      <c r="BPI423" s="195"/>
      <c r="BPJ423" s="195"/>
      <c r="BPK423" s="195"/>
      <c r="BPL423" s="195"/>
      <c r="BPM423" s="195"/>
      <c r="BPN423" s="195"/>
      <c r="BPO423" s="195"/>
      <c r="BPP423" s="195"/>
      <c r="BPQ423" s="195"/>
      <c r="BPR423" s="195"/>
      <c r="BPS423" s="195"/>
      <c r="BPT423" s="195"/>
      <c r="BPU423" s="195"/>
      <c r="BPV423" s="195"/>
      <c r="BPW423" s="195"/>
      <c r="BPX423" s="195"/>
      <c r="BPY423" s="195"/>
      <c r="BPZ423" s="195"/>
      <c r="BQA423" s="195"/>
      <c r="BQB423" s="195"/>
      <c r="BQC423" s="195"/>
      <c r="BQD423" s="195"/>
      <c r="BQE423" s="195"/>
      <c r="BQF423" s="195"/>
      <c r="BQG423" s="195"/>
      <c r="BQH423" s="195"/>
      <c r="BQI423" s="195"/>
      <c r="BQJ423" s="195"/>
      <c r="BQK423" s="195"/>
      <c r="BQL423" s="195"/>
      <c r="BQM423" s="195"/>
      <c r="BQN423" s="195"/>
      <c r="BQO423" s="195"/>
      <c r="BQP423" s="195"/>
      <c r="BQQ423" s="195"/>
      <c r="BQR423" s="195"/>
      <c r="BQS423" s="195"/>
      <c r="BQT423" s="195"/>
      <c r="BQU423" s="195"/>
      <c r="BQV423" s="195"/>
      <c r="BQW423" s="195"/>
      <c r="BQX423" s="195"/>
      <c r="BQY423" s="195"/>
      <c r="BQZ423" s="195"/>
      <c r="BRA423" s="195"/>
      <c r="BRB423" s="195"/>
      <c r="BRC423" s="195"/>
      <c r="BRD423" s="195"/>
      <c r="BRE423" s="195"/>
      <c r="BRF423" s="195"/>
      <c r="BRG423" s="195"/>
      <c r="BRH423" s="195"/>
      <c r="BRI423" s="195"/>
      <c r="BRJ423" s="195"/>
      <c r="BRK423" s="195"/>
      <c r="BRL423" s="195"/>
      <c r="BRM423" s="195"/>
      <c r="BRN423" s="195"/>
      <c r="BRO423" s="195"/>
      <c r="BRP423" s="195"/>
      <c r="BRQ423" s="195"/>
      <c r="BRR423" s="195"/>
      <c r="BRS423" s="195"/>
      <c r="BRT423" s="195"/>
      <c r="BRU423" s="195"/>
      <c r="BRV423" s="195"/>
      <c r="BRW423" s="195"/>
      <c r="BRX423" s="195"/>
      <c r="BRY423" s="195"/>
      <c r="BRZ423" s="195"/>
      <c r="BSA423" s="195"/>
      <c r="BSB423" s="195"/>
      <c r="BSC423" s="195"/>
      <c r="BSD423" s="195"/>
      <c r="BSE423" s="195"/>
      <c r="BSF423" s="195"/>
      <c r="BSG423" s="195"/>
      <c r="BSH423" s="195"/>
      <c r="BSI423" s="195"/>
      <c r="BSJ423" s="195"/>
      <c r="BSK423" s="195"/>
      <c r="BSL423" s="195"/>
      <c r="BSM423" s="195"/>
      <c r="BSN423" s="195"/>
      <c r="BSO423" s="195"/>
      <c r="BSP423" s="195"/>
      <c r="BSQ423" s="195"/>
      <c r="BSR423" s="195"/>
      <c r="BSS423" s="195"/>
      <c r="BST423" s="195"/>
      <c r="BSU423" s="195"/>
      <c r="BSV423" s="195"/>
      <c r="BSW423" s="195"/>
      <c r="BSX423" s="195"/>
      <c r="BSY423" s="195"/>
      <c r="BSZ423" s="195"/>
      <c r="BTA423" s="195"/>
      <c r="BTB423" s="195"/>
      <c r="BTC423" s="195"/>
      <c r="BTD423" s="195"/>
      <c r="BTE423" s="195"/>
      <c r="BTF423" s="195"/>
      <c r="BTG423" s="195"/>
      <c r="BTH423" s="195"/>
      <c r="BTI423" s="195"/>
      <c r="BTJ423" s="195"/>
      <c r="BTK423" s="195"/>
      <c r="BTL423" s="195"/>
      <c r="BTM423" s="195"/>
      <c r="BTN423" s="195"/>
      <c r="BTO423" s="195"/>
      <c r="BTP423" s="195"/>
      <c r="BTQ423" s="195"/>
      <c r="BTR423" s="195"/>
      <c r="BTS423" s="195"/>
      <c r="BTT423" s="195"/>
      <c r="BTU423" s="195"/>
      <c r="BTV423" s="195"/>
      <c r="BTW423" s="195"/>
      <c r="BTX423" s="195"/>
      <c r="BTY423" s="195"/>
      <c r="BTZ423" s="195"/>
      <c r="BUA423" s="195"/>
      <c r="BUB423" s="195"/>
      <c r="BUC423" s="195"/>
      <c r="BUD423" s="195"/>
      <c r="BUE423" s="195"/>
      <c r="BUF423" s="195"/>
      <c r="BUG423" s="195"/>
      <c r="BUH423" s="195"/>
      <c r="BUI423" s="195"/>
      <c r="BUJ423" s="195"/>
      <c r="BUK423" s="195"/>
      <c r="BUL423" s="195"/>
      <c r="BUM423" s="195"/>
      <c r="BUN423" s="195"/>
      <c r="BUO423" s="195"/>
      <c r="BUP423" s="195"/>
      <c r="BUQ423" s="195"/>
      <c r="BUR423" s="195"/>
      <c r="BUS423" s="195"/>
      <c r="BUT423" s="195"/>
      <c r="BUU423" s="195"/>
      <c r="BUV423" s="195"/>
      <c r="BUW423" s="195"/>
      <c r="BUX423" s="195"/>
      <c r="BUY423" s="195"/>
      <c r="BUZ423" s="195"/>
      <c r="BVA423" s="195"/>
      <c r="BVB423" s="195"/>
      <c r="BVC423" s="195"/>
      <c r="BVD423" s="195"/>
      <c r="BVE423" s="195"/>
      <c r="BVF423" s="195"/>
      <c r="BVG423" s="195"/>
      <c r="BVH423" s="195"/>
      <c r="BVI423" s="195"/>
      <c r="BVJ423" s="195"/>
      <c r="BVK423" s="195"/>
      <c r="BVL423" s="195"/>
      <c r="BVM423" s="195"/>
      <c r="BVN423" s="195"/>
      <c r="BVO423" s="195"/>
      <c r="BVP423" s="195"/>
      <c r="BVQ423" s="195"/>
      <c r="BVR423" s="195"/>
      <c r="BVS423" s="195"/>
      <c r="BVT423" s="195"/>
      <c r="BVU423" s="195"/>
      <c r="BVV423" s="195"/>
      <c r="BVW423" s="195"/>
      <c r="BVX423" s="195"/>
      <c r="BVY423" s="195"/>
      <c r="BVZ423" s="195"/>
      <c r="BWA423" s="195"/>
      <c r="BWB423" s="195"/>
      <c r="BWC423" s="195"/>
      <c r="BWD423" s="195"/>
      <c r="BWE423" s="195"/>
      <c r="BWF423" s="195"/>
      <c r="BWG423" s="195"/>
      <c r="BWH423" s="195"/>
      <c r="BWI423" s="195"/>
      <c r="BWJ423" s="195"/>
      <c r="BWK423" s="195"/>
      <c r="BWL423" s="195"/>
      <c r="BWM423" s="195"/>
      <c r="BWN423" s="195"/>
      <c r="BWO423" s="195"/>
      <c r="BWP423" s="195"/>
      <c r="BWQ423" s="195"/>
      <c r="BWR423" s="195"/>
      <c r="BWS423" s="195"/>
      <c r="BWT423" s="195"/>
      <c r="BWU423" s="195"/>
      <c r="BWV423" s="195"/>
      <c r="BWW423" s="195"/>
      <c r="BWX423" s="195"/>
      <c r="BWY423" s="195"/>
      <c r="BWZ423" s="195"/>
      <c r="BXA423" s="195"/>
      <c r="BXB423" s="195"/>
      <c r="BXC423" s="195"/>
      <c r="BXD423" s="195"/>
      <c r="BXE423" s="195"/>
      <c r="BXF423" s="195"/>
      <c r="BXG423" s="195"/>
      <c r="BXH423" s="195"/>
      <c r="BXI423" s="195"/>
      <c r="BXJ423" s="195"/>
      <c r="BXK423" s="195"/>
      <c r="BXL423" s="195"/>
      <c r="BXM423" s="195"/>
      <c r="BXN423" s="195"/>
      <c r="BXO423" s="195"/>
      <c r="BXP423" s="195"/>
      <c r="BXQ423" s="195"/>
      <c r="BXR423" s="195"/>
      <c r="BXS423" s="195"/>
      <c r="BXT423" s="195"/>
      <c r="BXU423" s="195"/>
      <c r="BXV423" s="195"/>
      <c r="BXW423" s="195"/>
      <c r="BXX423" s="195"/>
      <c r="BXY423" s="195"/>
      <c r="BXZ423" s="195"/>
      <c r="BYA423" s="195"/>
      <c r="BYB423" s="195"/>
      <c r="BYC423" s="195"/>
      <c r="BYD423" s="195"/>
      <c r="BYE423" s="195"/>
      <c r="BYF423" s="195"/>
      <c r="BYG423" s="195"/>
      <c r="BYH423" s="195"/>
      <c r="BYI423" s="195"/>
      <c r="BYJ423" s="195"/>
      <c r="BYK423" s="195"/>
      <c r="BYL423" s="195"/>
      <c r="BYM423" s="195"/>
      <c r="BYN423" s="195"/>
      <c r="BYO423" s="195"/>
      <c r="BYP423" s="195"/>
      <c r="BYQ423" s="195"/>
      <c r="BYR423" s="195"/>
      <c r="BYS423" s="195"/>
      <c r="BYT423" s="195"/>
      <c r="BYU423" s="195"/>
      <c r="BYV423" s="195"/>
      <c r="BYW423" s="195"/>
      <c r="BYX423" s="195"/>
      <c r="BYY423" s="195"/>
      <c r="BYZ423" s="195"/>
      <c r="BZA423" s="195"/>
      <c r="BZB423" s="195"/>
      <c r="BZC423" s="195"/>
      <c r="BZD423" s="195"/>
      <c r="BZE423" s="195"/>
      <c r="BZF423" s="195"/>
      <c r="BZG423" s="195"/>
      <c r="BZH423" s="195"/>
      <c r="BZI423" s="195"/>
      <c r="BZJ423" s="195"/>
      <c r="BZK423" s="195"/>
      <c r="BZL423" s="195"/>
      <c r="BZM423" s="195"/>
      <c r="BZN423" s="195"/>
      <c r="BZO423" s="195"/>
      <c r="BZP423" s="195"/>
      <c r="BZQ423" s="195"/>
      <c r="BZR423" s="195"/>
      <c r="BZS423" s="195"/>
      <c r="BZT423" s="195"/>
      <c r="BZU423" s="195"/>
      <c r="BZV423" s="195"/>
      <c r="BZW423" s="195"/>
      <c r="BZX423" s="195"/>
      <c r="BZY423" s="195"/>
      <c r="BZZ423" s="195"/>
      <c r="CAA423" s="195"/>
      <c r="CAB423" s="195"/>
      <c r="CAC423" s="195"/>
      <c r="CAD423" s="195"/>
      <c r="CAE423" s="195"/>
      <c r="CAF423" s="195"/>
      <c r="CAG423" s="195"/>
      <c r="CAH423" s="195"/>
      <c r="CAI423" s="195"/>
      <c r="CAJ423" s="195"/>
      <c r="CAK423" s="195"/>
      <c r="CAL423" s="195"/>
      <c r="CAM423" s="195"/>
      <c r="CAN423" s="195"/>
      <c r="CAO423" s="195"/>
      <c r="CAP423" s="195"/>
      <c r="CAQ423" s="195"/>
      <c r="CAR423" s="195"/>
      <c r="CAS423" s="195"/>
      <c r="CAT423" s="195"/>
      <c r="CAU423" s="195"/>
      <c r="CAV423" s="195"/>
      <c r="CAW423" s="195"/>
      <c r="CAX423" s="195"/>
      <c r="CAY423" s="195"/>
      <c r="CAZ423" s="195"/>
      <c r="CBA423" s="195"/>
      <c r="CBB423" s="195"/>
      <c r="CBC423" s="195"/>
      <c r="CBD423" s="195"/>
      <c r="CBE423" s="195"/>
      <c r="CBF423" s="195"/>
      <c r="CBG423" s="195"/>
      <c r="CBH423" s="195"/>
      <c r="CBI423" s="195"/>
      <c r="CBJ423" s="195"/>
      <c r="CBK423" s="195"/>
      <c r="CBL423" s="195"/>
      <c r="CBM423" s="195"/>
      <c r="CBN423" s="195"/>
      <c r="CBO423" s="195"/>
      <c r="CBP423" s="195"/>
      <c r="CBQ423" s="195"/>
      <c r="CBR423" s="195"/>
      <c r="CBS423" s="195"/>
      <c r="CBT423" s="195"/>
      <c r="CBU423" s="195"/>
      <c r="CBV423" s="195"/>
      <c r="CBW423" s="195"/>
      <c r="CBX423" s="195"/>
      <c r="CBY423" s="195"/>
      <c r="CBZ423" s="195"/>
      <c r="CCA423" s="195"/>
      <c r="CCB423" s="195"/>
      <c r="CCC423" s="195"/>
      <c r="CCD423" s="195"/>
      <c r="CCE423" s="195"/>
      <c r="CCF423" s="195"/>
      <c r="CCG423" s="195"/>
      <c r="CCH423" s="195"/>
      <c r="CCI423" s="195"/>
      <c r="CCJ423" s="195"/>
      <c r="CCK423" s="195"/>
      <c r="CCL423" s="195"/>
      <c r="CCM423" s="195"/>
      <c r="CCN423" s="195"/>
      <c r="CCO423" s="195"/>
      <c r="CCP423" s="195"/>
      <c r="CCQ423" s="195"/>
      <c r="CCR423" s="195"/>
      <c r="CCS423" s="195"/>
      <c r="CCT423" s="195"/>
      <c r="CCU423" s="195"/>
      <c r="CCV423" s="195"/>
      <c r="CCW423" s="195"/>
      <c r="CCX423" s="195"/>
      <c r="CCY423" s="195"/>
      <c r="CCZ423" s="195"/>
      <c r="CDA423" s="195"/>
      <c r="CDB423" s="195"/>
      <c r="CDC423" s="195"/>
      <c r="CDD423" s="195"/>
      <c r="CDE423" s="195"/>
      <c r="CDF423" s="195"/>
      <c r="CDG423" s="195"/>
      <c r="CDH423" s="195"/>
      <c r="CDI423" s="195"/>
      <c r="CDJ423" s="195"/>
      <c r="CDK423" s="195"/>
      <c r="CDL423" s="195"/>
      <c r="CDM423" s="195"/>
      <c r="CDN423" s="195"/>
      <c r="CDO423" s="195"/>
      <c r="CDP423" s="195"/>
      <c r="CDQ423" s="195"/>
      <c r="CDR423" s="195"/>
      <c r="CDS423" s="195"/>
      <c r="CDT423" s="195"/>
      <c r="CDU423" s="195"/>
      <c r="CDV423" s="195"/>
      <c r="CDW423" s="195"/>
      <c r="CDX423" s="195"/>
      <c r="CDY423" s="195"/>
      <c r="CDZ423" s="195"/>
      <c r="CEA423" s="195"/>
      <c r="CEB423" s="195"/>
      <c r="CEC423" s="195"/>
      <c r="CED423" s="195"/>
      <c r="CEE423" s="195"/>
      <c r="CEF423" s="195"/>
      <c r="CEG423" s="195"/>
      <c r="CEH423" s="195"/>
      <c r="CEI423" s="195"/>
      <c r="CEJ423" s="195"/>
      <c r="CEK423" s="195"/>
      <c r="CEL423" s="195"/>
      <c r="CEM423" s="195"/>
      <c r="CEN423" s="195"/>
      <c r="CEO423" s="195"/>
      <c r="CEP423" s="195"/>
      <c r="CEQ423" s="195"/>
      <c r="CER423" s="195"/>
      <c r="CES423" s="195"/>
      <c r="CET423" s="195"/>
      <c r="CEU423" s="195"/>
      <c r="CEV423" s="195"/>
      <c r="CEW423" s="195"/>
      <c r="CEX423" s="195"/>
      <c r="CEY423" s="195"/>
      <c r="CEZ423" s="195"/>
      <c r="CFA423" s="195"/>
      <c r="CFB423" s="195"/>
      <c r="CFC423" s="195"/>
      <c r="CFD423" s="195"/>
      <c r="CFE423" s="195"/>
      <c r="CFF423" s="195"/>
      <c r="CFG423" s="195"/>
      <c r="CFH423" s="195"/>
      <c r="CFI423" s="195"/>
      <c r="CFJ423" s="195"/>
      <c r="CFK423" s="195"/>
      <c r="CFL423" s="195"/>
      <c r="CFM423" s="195"/>
      <c r="CFN423" s="195"/>
      <c r="CFO423" s="195"/>
      <c r="CFP423" s="195"/>
      <c r="CFQ423" s="195"/>
      <c r="CFR423" s="195"/>
      <c r="CFS423" s="195"/>
      <c r="CFT423" s="195"/>
      <c r="CFU423" s="195"/>
      <c r="CFV423" s="195"/>
      <c r="CFW423" s="195"/>
      <c r="CFX423" s="195"/>
      <c r="CFY423" s="195"/>
      <c r="CFZ423" s="195"/>
      <c r="CGA423" s="195"/>
      <c r="CGB423" s="195"/>
      <c r="CGC423" s="195"/>
      <c r="CGD423" s="195"/>
      <c r="CGE423" s="195"/>
      <c r="CGF423" s="195"/>
      <c r="CGG423" s="195"/>
      <c r="CGH423" s="195"/>
      <c r="CGI423" s="195"/>
      <c r="CGJ423" s="195"/>
      <c r="CGK423" s="195"/>
      <c r="CGL423" s="195"/>
      <c r="CGM423" s="195"/>
      <c r="CGN423" s="195"/>
      <c r="CGO423" s="195"/>
      <c r="CGP423" s="195"/>
      <c r="CGQ423" s="195"/>
      <c r="CGR423" s="195"/>
      <c r="CGS423" s="195"/>
      <c r="CGT423" s="195"/>
      <c r="CGU423" s="195"/>
      <c r="CGV423" s="195"/>
      <c r="CGW423" s="195"/>
      <c r="CGX423" s="195"/>
      <c r="CGY423" s="195"/>
      <c r="CGZ423" s="195"/>
      <c r="CHA423" s="195"/>
      <c r="CHB423" s="195"/>
      <c r="CHC423" s="195"/>
      <c r="CHD423" s="195"/>
      <c r="CHE423" s="195"/>
      <c r="CHF423" s="195"/>
      <c r="CHG423" s="195"/>
      <c r="CHH423" s="195"/>
      <c r="CHI423" s="195"/>
      <c r="CHJ423" s="195"/>
      <c r="CHK423" s="195"/>
      <c r="CHL423" s="195"/>
      <c r="CHM423" s="195"/>
      <c r="CHN423" s="195"/>
      <c r="CHO423" s="195"/>
      <c r="CHP423" s="195"/>
      <c r="CHQ423" s="195"/>
      <c r="CHR423" s="195"/>
      <c r="CHS423" s="195"/>
      <c r="CHT423" s="195"/>
      <c r="CHU423" s="195"/>
      <c r="CHV423" s="195"/>
      <c r="CHW423" s="195"/>
      <c r="CHX423" s="195"/>
      <c r="CHY423" s="195"/>
      <c r="CHZ423" s="195"/>
      <c r="CIA423" s="195"/>
      <c r="CIB423" s="195"/>
      <c r="CIC423" s="195"/>
      <c r="CID423" s="195"/>
      <c r="CIE423" s="195"/>
      <c r="CIF423" s="195"/>
      <c r="CIG423" s="195"/>
      <c r="CIH423" s="195"/>
      <c r="CII423" s="195"/>
      <c r="CIJ423" s="195"/>
      <c r="CIK423" s="195"/>
      <c r="CIL423" s="195"/>
      <c r="CIM423" s="195"/>
      <c r="CIN423" s="195"/>
      <c r="CIO423" s="195"/>
      <c r="CIP423" s="195"/>
      <c r="CIQ423" s="195"/>
      <c r="CIR423" s="195"/>
      <c r="CIS423" s="195"/>
      <c r="CIT423" s="195"/>
      <c r="CIU423" s="195"/>
      <c r="CIV423" s="195"/>
      <c r="CIW423" s="195"/>
      <c r="CIX423" s="195"/>
      <c r="CIY423" s="195"/>
      <c r="CIZ423" s="195"/>
      <c r="CJA423" s="195"/>
      <c r="CJB423" s="195"/>
      <c r="CJC423" s="195"/>
      <c r="CJD423" s="195"/>
      <c r="CJE423" s="195"/>
      <c r="CJF423" s="195"/>
      <c r="CJG423" s="195"/>
      <c r="CJH423" s="195"/>
      <c r="CJI423" s="195"/>
      <c r="CJJ423" s="195"/>
      <c r="CJK423" s="195"/>
      <c r="CJL423" s="195"/>
      <c r="CJM423" s="195"/>
      <c r="CJN423" s="195"/>
      <c r="CJO423" s="195"/>
      <c r="CJP423" s="195"/>
      <c r="CJQ423" s="195"/>
      <c r="CJR423" s="195"/>
      <c r="CJS423" s="195"/>
      <c r="CJT423" s="195"/>
      <c r="CJU423" s="195"/>
      <c r="CJV423" s="195"/>
      <c r="CJW423" s="195"/>
      <c r="CJX423" s="195"/>
      <c r="CJY423" s="195"/>
      <c r="CJZ423" s="195"/>
      <c r="CKA423" s="195"/>
      <c r="CKB423" s="195"/>
      <c r="CKC423" s="195"/>
      <c r="CKD423" s="195"/>
      <c r="CKE423" s="195"/>
      <c r="CKF423" s="195"/>
      <c r="CKG423" s="195"/>
      <c r="CKH423" s="195"/>
      <c r="CKI423" s="195"/>
      <c r="CKJ423" s="195"/>
      <c r="CKK423" s="195"/>
      <c r="CKL423" s="195"/>
      <c r="CKM423" s="195"/>
      <c r="CKN423" s="195"/>
      <c r="CKO423" s="195"/>
      <c r="CKP423" s="195"/>
      <c r="CKQ423" s="195"/>
      <c r="CKR423" s="195"/>
      <c r="CKS423" s="195"/>
      <c r="CKT423" s="195"/>
      <c r="CKU423" s="195"/>
      <c r="CKV423" s="195"/>
      <c r="CKW423" s="195"/>
      <c r="CKX423" s="195"/>
      <c r="CKY423" s="195"/>
      <c r="CKZ423" s="195"/>
      <c r="CLA423" s="195"/>
      <c r="CLB423" s="195"/>
      <c r="CLC423" s="195"/>
      <c r="CLD423" s="195"/>
      <c r="CLE423" s="195"/>
      <c r="CLF423" s="195"/>
      <c r="CLG423" s="195"/>
      <c r="CLH423" s="195"/>
      <c r="CLI423" s="195"/>
      <c r="CLJ423" s="195"/>
      <c r="CLK423" s="195"/>
      <c r="CLL423" s="195"/>
      <c r="CLM423" s="195"/>
      <c r="CLN423" s="195"/>
      <c r="CLO423" s="195"/>
      <c r="CLP423" s="195"/>
      <c r="CLQ423" s="195"/>
      <c r="CLR423" s="195"/>
      <c r="CLS423" s="195"/>
      <c r="CLT423" s="195"/>
      <c r="CLU423" s="195"/>
      <c r="CLV423" s="195"/>
      <c r="CLW423" s="195"/>
      <c r="CLX423" s="195"/>
      <c r="CLY423" s="195"/>
      <c r="CLZ423" s="195"/>
      <c r="CMA423" s="195"/>
      <c r="CMB423" s="195"/>
      <c r="CMC423" s="195"/>
      <c r="CMD423" s="195"/>
      <c r="CME423" s="195"/>
      <c r="CMF423" s="195"/>
      <c r="CMG423" s="195"/>
      <c r="CMH423" s="195"/>
      <c r="CMI423" s="195"/>
      <c r="CMJ423" s="195"/>
      <c r="CMK423" s="195"/>
      <c r="CML423" s="195"/>
      <c r="CMM423" s="195"/>
      <c r="CMN423" s="195"/>
      <c r="CMO423" s="195"/>
      <c r="CMP423" s="195"/>
      <c r="CMQ423" s="195"/>
      <c r="CMR423" s="195"/>
      <c r="CMS423" s="195"/>
      <c r="CMT423" s="195"/>
      <c r="CMU423" s="195"/>
      <c r="CMV423" s="195"/>
      <c r="CMW423" s="195"/>
      <c r="CMX423" s="195"/>
      <c r="CMY423" s="195"/>
      <c r="CMZ423" s="195"/>
      <c r="CNA423" s="195"/>
      <c r="CNB423" s="195"/>
      <c r="CNC423" s="195"/>
      <c r="CND423" s="195"/>
      <c r="CNE423" s="195"/>
      <c r="CNF423" s="195"/>
      <c r="CNG423" s="195"/>
      <c r="CNH423" s="195"/>
      <c r="CNI423" s="195"/>
      <c r="CNJ423" s="195"/>
      <c r="CNK423" s="195"/>
      <c r="CNL423" s="195"/>
      <c r="CNM423" s="195"/>
      <c r="CNN423" s="195"/>
      <c r="CNO423" s="195"/>
      <c r="CNP423" s="195"/>
      <c r="CNQ423" s="195"/>
      <c r="CNR423" s="195"/>
      <c r="CNS423" s="195"/>
      <c r="CNT423" s="195"/>
      <c r="CNU423" s="195"/>
      <c r="CNV423" s="195"/>
      <c r="CNW423" s="195"/>
      <c r="CNX423" s="195"/>
      <c r="CNY423" s="195"/>
      <c r="CNZ423" s="195"/>
      <c r="COA423" s="195"/>
      <c r="COB423" s="195"/>
      <c r="COC423" s="195"/>
      <c r="COD423" s="195"/>
      <c r="COE423" s="195"/>
      <c r="COF423" s="195"/>
      <c r="COG423" s="195"/>
      <c r="COH423" s="195"/>
      <c r="COI423" s="195"/>
      <c r="COJ423" s="195"/>
      <c r="COK423" s="195"/>
      <c r="COL423" s="195"/>
      <c r="COM423" s="195"/>
      <c r="CON423" s="195"/>
      <c r="COO423" s="195"/>
      <c r="COP423" s="195"/>
      <c r="COQ423" s="195"/>
      <c r="COR423" s="195"/>
      <c r="COS423" s="195"/>
      <c r="COT423" s="195"/>
      <c r="COU423" s="195"/>
      <c r="COV423" s="195"/>
      <c r="COW423" s="195"/>
      <c r="COX423" s="195"/>
      <c r="COY423" s="195"/>
      <c r="COZ423" s="195"/>
      <c r="CPA423" s="195"/>
      <c r="CPB423" s="195"/>
      <c r="CPC423" s="195"/>
      <c r="CPD423" s="195"/>
      <c r="CPE423" s="195"/>
      <c r="CPF423" s="195"/>
      <c r="CPG423" s="195"/>
      <c r="CPH423" s="195"/>
      <c r="CPI423" s="195"/>
      <c r="CPJ423" s="195"/>
      <c r="CPK423" s="195"/>
      <c r="CPL423" s="195"/>
      <c r="CPM423" s="195"/>
      <c r="CPN423" s="195"/>
      <c r="CPO423" s="195"/>
      <c r="CPP423" s="195"/>
      <c r="CPQ423" s="195"/>
      <c r="CPR423" s="195"/>
      <c r="CPS423" s="195"/>
      <c r="CPT423" s="195"/>
      <c r="CPU423" s="195"/>
      <c r="CPV423" s="195"/>
      <c r="CPW423" s="195"/>
      <c r="CPX423" s="195"/>
      <c r="CPY423" s="195"/>
      <c r="CPZ423" s="195"/>
      <c r="CQA423" s="195"/>
      <c r="CQB423" s="195"/>
      <c r="CQC423" s="195"/>
      <c r="CQD423" s="195"/>
      <c r="CQE423" s="195"/>
      <c r="CQF423" s="195"/>
      <c r="CQG423" s="195"/>
      <c r="CQH423" s="195"/>
      <c r="CQI423" s="195"/>
      <c r="CQJ423" s="195"/>
      <c r="CQK423" s="195"/>
      <c r="CQL423" s="195"/>
      <c r="CQM423" s="195"/>
      <c r="CQN423" s="195"/>
      <c r="CQO423" s="195"/>
      <c r="CQP423" s="195"/>
      <c r="CQQ423" s="195"/>
      <c r="CQR423" s="195"/>
      <c r="CQS423" s="195"/>
      <c r="CQT423" s="195"/>
      <c r="CQU423" s="195"/>
      <c r="CQV423" s="195"/>
      <c r="CQW423" s="195"/>
      <c r="CQX423" s="195"/>
      <c r="CQY423" s="195"/>
      <c r="CQZ423" s="195"/>
      <c r="CRA423" s="195"/>
      <c r="CRB423" s="195"/>
      <c r="CRC423" s="195"/>
      <c r="CRD423" s="195"/>
      <c r="CRE423" s="195"/>
      <c r="CRF423" s="195"/>
      <c r="CRG423" s="195"/>
      <c r="CRH423" s="195"/>
      <c r="CRI423" s="195"/>
      <c r="CRJ423" s="195"/>
      <c r="CRK423" s="195"/>
      <c r="CRL423" s="195"/>
      <c r="CRM423" s="195"/>
      <c r="CRN423" s="195"/>
      <c r="CRO423" s="195"/>
      <c r="CRP423" s="195"/>
      <c r="CRQ423" s="195"/>
      <c r="CRR423" s="195"/>
      <c r="CRS423" s="195"/>
      <c r="CRT423" s="195"/>
      <c r="CRU423" s="195"/>
      <c r="CRV423" s="195"/>
      <c r="CRW423" s="195"/>
      <c r="CRX423" s="195"/>
      <c r="CRY423" s="195"/>
      <c r="CRZ423" s="195"/>
      <c r="CSA423" s="195"/>
      <c r="CSB423" s="195"/>
      <c r="CSC423" s="195"/>
      <c r="CSD423" s="195"/>
      <c r="CSE423" s="195"/>
      <c r="CSF423" s="195"/>
      <c r="CSG423" s="195"/>
      <c r="CSH423" s="195"/>
      <c r="CSI423" s="195"/>
      <c r="CSJ423" s="195"/>
      <c r="CSK423" s="195"/>
      <c r="CSL423" s="195"/>
      <c r="CSM423" s="195"/>
      <c r="CSN423" s="195"/>
      <c r="CSO423" s="195"/>
      <c r="CSP423" s="195"/>
      <c r="CSQ423" s="195"/>
      <c r="CSR423" s="195"/>
      <c r="CSS423" s="195"/>
      <c r="CST423" s="195"/>
      <c r="CSU423" s="195"/>
      <c r="CSV423" s="195"/>
      <c r="CSW423" s="195"/>
      <c r="CSX423" s="195"/>
      <c r="CSY423" s="195"/>
      <c r="CSZ423" s="195"/>
      <c r="CTA423" s="195"/>
      <c r="CTB423" s="195"/>
      <c r="CTC423" s="195"/>
      <c r="CTD423" s="195"/>
      <c r="CTE423" s="195"/>
      <c r="CTF423" s="195"/>
      <c r="CTG423" s="195"/>
      <c r="CTH423" s="195"/>
      <c r="CTI423" s="195"/>
      <c r="CTJ423" s="195"/>
      <c r="CTK423" s="195"/>
      <c r="CTL423" s="195"/>
      <c r="CTM423" s="195"/>
      <c r="CTN423" s="195"/>
      <c r="CTO423" s="195"/>
      <c r="CTP423" s="195"/>
      <c r="CTQ423" s="195"/>
      <c r="CTR423" s="195"/>
      <c r="CTS423" s="195"/>
      <c r="CTT423" s="195"/>
      <c r="CTU423" s="195"/>
      <c r="CTV423" s="195"/>
      <c r="CTW423" s="195"/>
      <c r="CTX423" s="195"/>
      <c r="CTY423" s="195"/>
      <c r="CTZ423" s="195"/>
      <c r="CUA423" s="195"/>
      <c r="CUB423" s="195"/>
      <c r="CUC423" s="195"/>
      <c r="CUD423" s="195"/>
      <c r="CUE423" s="195"/>
      <c r="CUF423" s="195"/>
      <c r="CUG423" s="195"/>
      <c r="CUH423" s="195"/>
      <c r="CUI423" s="195"/>
      <c r="CUJ423" s="195"/>
      <c r="CUK423" s="195"/>
      <c r="CUL423" s="195"/>
      <c r="CUM423" s="195"/>
      <c r="CUN423" s="195"/>
      <c r="CUO423" s="195"/>
      <c r="CUP423" s="195"/>
      <c r="CUQ423" s="195"/>
      <c r="CUR423" s="195"/>
      <c r="CUS423" s="195"/>
      <c r="CUT423" s="195"/>
      <c r="CUU423" s="195"/>
      <c r="CUV423" s="195"/>
      <c r="CUW423" s="195"/>
      <c r="CUX423" s="195"/>
      <c r="CUY423" s="195"/>
      <c r="CUZ423" s="195"/>
      <c r="CVA423" s="195"/>
      <c r="CVB423" s="195"/>
      <c r="CVC423" s="195"/>
      <c r="CVD423" s="195"/>
      <c r="CVE423" s="195"/>
      <c r="CVF423" s="195"/>
      <c r="CVG423" s="195"/>
      <c r="CVH423" s="195"/>
      <c r="CVI423" s="195"/>
      <c r="CVJ423" s="195"/>
      <c r="CVK423" s="195"/>
      <c r="CVL423" s="195"/>
      <c r="CVM423" s="195"/>
      <c r="CVN423" s="195"/>
      <c r="CVO423" s="195"/>
      <c r="CVP423" s="195"/>
      <c r="CVQ423" s="195"/>
      <c r="CVR423" s="195"/>
      <c r="CVS423" s="195"/>
      <c r="CVT423" s="195"/>
      <c r="CVU423" s="195"/>
      <c r="CVV423" s="195"/>
      <c r="CVW423" s="195"/>
      <c r="CVX423" s="195"/>
      <c r="CVY423" s="195"/>
      <c r="CVZ423" s="195"/>
      <c r="CWA423" s="195"/>
      <c r="CWB423" s="195"/>
      <c r="CWC423" s="195"/>
      <c r="CWD423" s="195"/>
      <c r="CWE423" s="195"/>
      <c r="CWF423" s="195"/>
      <c r="CWG423" s="195"/>
      <c r="CWH423" s="195"/>
      <c r="CWI423" s="195"/>
      <c r="CWJ423" s="195"/>
      <c r="CWK423" s="195"/>
      <c r="CWL423" s="195"/>
      <c r="CWM423" s="195"/>
      <c r="CWN423" s="195"/>
      <c r="CWO423" s="195"/>
      <c r="CWP423" s="195"/>
      <c r="CWQ423" s="195"/>
      <c r="CWR423" s="195"/>
      <c r="CWS423" s="195"/>
      <c r="CWT423" s="195"/>
      <c r="CWU423" s="195"/>
      <c r="CWV423" s="195"/>
      <c r="CWW423" s="195"/>
      <c r="CWX423" s="195"/>
      <c r="CWY423" s="195"/>
      <c r="CWZ423" s="195"/>
      <c r="CXA423" s="195"/>
      <c r="CXB423" s="195"/>
      <c r="CXC423" s="195"/>
      <c r="CXD423" s="195"/>
      <c r="CXE423" s="195"/>
      <c r="CXF423" s="195"/>
      <c r="CXG423" s="195"/>
      <c r="CXH423" s="195"/>
      <c r="CXI423" s="195"/>
      <c r="CXJ423" s="195"/>
      <c r="CXK423" s="195"/>
      <c r="CXL423" s="195"/>
      <c r="CXM423" s="195"/>
      <c r="CXN423" s="195"/>
      <c r="CXO423" s="195"/>
      <c r="CXP423" s="195"/>
      <c r="CXQ423" s="195"/>
      <c r="CXR423" s="195"/>
      <c r="CXS423" s="195"/>
      <c r="CXT423" s="195"/>
      <c r="CXU423" s="195"/>
      <c r="CXV423" s="195"/>
      <c r="CXW423" s="195"/>
      <c r="CXX423" s="195"/>
      <c r="CXY423" s="195"/>
      <c r="CXZ423" s="195"/>
      <c r="CYA423" s="195"/>
      <c r="CYB423" s="195"/>
      <c r="CYC423" s="195"/>
      <c r="CYD423" s="195"/>
      <c r="CYE423" s="195"/>
      <c r="CYF423" s="195"/>
      <c r="CYG423" s="195"/>
      <c r="CYH423" s="195"/>
      <c r="CYI423" s="195"/>
      <c r="CYJ423" s="195"/>
      <c r="CYK423" s="195"/>
      <c r="CYL423" s="195"/>
      <c r="CYM423" s="195"/>
      <c r="CYN423" s="195"/>
      <c r="CYO423" s="195"/>
      <c r="CYP423" s="195"/>
      <c r="CYQ423" s="195"/>
      <c r="CYR423" s="195"/>
      <c r="CYS423" s="195"/>
      <c r="CYT423" s="195"/>
      <c r="CYU423" s="195"/>
      <c r="CYV423" s="195"/>
      <c r="CYW423" s="195"/>
      <c r="CYX423" s="195"/>
      <c r="CYY423" s="195"/>
      <c r="CYZ423" s="195"/>
      <c r="CZA423" s="195"/>
      <c r="CZB423" s="195"/>
      <c r="CZC423" s="195"/>
      <c r="CZD423" s="195"/>
      <c r="CZE423" s="195"/>
      <c r="CZF423" s="195"/>
      <c r="CZG423" s="195"/>
      <c r="CZH423" s="195"/>
      <c r="CZI423" s="195"/>
      <c r="CZJ423" s="195"/>
      <c r="CZK423" s="195"/>
      <c r="CZL423" s="195"/>
      <c r="CZM423" s="195"/>
      <c r="CZN423" s="195"/>
      <c r="CZO423" s="195"/>
      <c r="CZP423" s="195"/>
      <c r="CZQ423" s="195"/>
      <c r="CZR423" s="195"/>
      <c r="CZS423" s="195"/>
      <c r="CZT423" s="195"/>
      <c r="CZU423" s="195"/>
      <c r="CZV423" s="195"/>
      <c r="CZW423" s="195"/>
      <c r="CZX423" s="195"/>
      <c r="CZY423" s="195"/>
      <c r="CZZ423" s="195"/>
      <c r="DAA423" s="195"/>
      <c r="DAB423" s="195"/>
      <c r="DAC423" s="195"/>
      <c r="DAD423" s="195"/>
      <c r="DAE423" s="195"/>
      <c r="DAF423" s="195"/>
      <c r="DAG423" s="195"/>
      <c r="DAH423" s="195"/>
      <c r="DAI423" s="195"/>
      <c r="DAJ423" s="195"/>
      <c r="DAK423" s="195"/>
      <c r="DAL423" s="195"/>
      <c r="DAM423" s="195"/>
      <c r="DAN423" s="195"/>
      <c r="DAO423" s="195"/>
      <c r="DAP423" s="195"/>
      <c r="DAQ423" s="195"/>
      <c r="DAR423" s="195"/>
      <c r="DAS423" s="195"/>
      <c r="DAT423" s="195"/>
      <c r="DAU423" s="195"/>
      <c r="DAV423" s="195"/>
      <c r="DAW423" s="195"/>
      <c r="DAX423" s="195"/>
      <c r="DAY423" s="195"/>
      <c r="DAZ423" s="195"/>
      <c r="DBA423" s="195"/>
      <c r="DBB423" s="195"/>
      <c r="DBC423" s="195"/>
      <c r="DBD423" s="195"/>
      <c r="DBE423" s="195"/>
      <c r="DBF423" s="195"/>
      <c r="DBG423" s="195"/>
      <c r="DBH423" s="195"/>
      <c r="DBI423" s="195"/>
      <c r="DBJ423" s="195"/>
      <c r="DBK423" s="195"/>
      <c r="DBL423" s="195"/>
      <c r="DBM423" s="195"/>
      <c r="DBN423" s="195"/>
      <c r="DBO423" s="195"/>
      <c r="DBP423" s="195"/>
      <c r="DBQ423" s="195"/>
      <c r="DBR423" s="195"/>
      <c r="DBS423" s="195"/>
      <c r="DBT423" s="195"/>
      <c r="DBU423" s="195"/>
      <c r="DBV423" s="195"/>
      <c r="DBW423" s="195"/>
      <c r="DBX423" s="195"/>
      <c r="DBY423" s="195"/>
      <c r="DBZ423" s="195"/>
      <c r="DCA423" s="195"/>
      <c r="DCB423" s="195"/>
      <c r="DCC423" s="195"/>
      <c r="DCD423" s="195"/>
      <c r="DCE423" s="195"/>
      <c r="DCF423" s="195"/>
      <c r="DCG423" s="195"/>
      <c r="DCH423" s="195"/>
      <c r="DCI423" s="195"/>
      <c r="DCJ423" s="195"/>
      <c r="DCK423" s="195"/>
      <c r="DCL423" s="195"/>
      <c r="DCM423" s="195"/>
      <c r="DCN423" s="195"/>
      <c r="DCO423" s="195"/>
      <c r="DCP423" s="195"/>
      <c r="DCQ423" s="195"/>
      <c r="DCR423" s="195"/>
      <c r="DCS423" s="195"/>
      <c r="DCT423" s="195"/>
      <c r="DCU423" s="195"/>
      <c r="DCV423" s="195"/>
      <c r="DCW423" s="195"/>
      <c r="DCX423" s="195"/>
      <c r="DCY423" s="195"/>
      <c r="DCZ423" s="195"/>
      <c r="DDA423" s="195"/>
      <c r="DDB423" s="195"/>
      <c r="DDC423" s="195"/>
      <c r="DDD423" s="195"/>
      <c r="DDE423" s="195"/>
      <c r="DDF423" s="195"/>
      <c r="DDG423" s="195"/>
      <c r="DDH423" s="195"/>
      <c r="DDI423" s="195"/>
      <c r="DDJ423" s="195"/>
      <c r="DDK423" s="195"/>
      <c r="DDL423" s="195"/>
      <c r="DDM423" s="195"/>
      <c r="DDN423" s="195"/>
      <c r="DDO423" s="195"/>
      <c r="DDP423" s="195"/>
      <c r="DDQ423" s="195"/>
      <c r="DDR423" s="195"/>
      <c r="DDS423" s="195"/>
      <c r="DDT423" s="195"/>
      <c r="DDU423" s="195"/>
      <c r="DDV423" s="195"/>
      <c r="DDW423" s="195"/>
      <c r="DDX423" s="195"/>
      <c r="DDY423" s="195"/>
      <c r="DDZ423" s="195"/>
      <c r="DEA423" s="195"/>
      <c r="DEB423" s="195"/>
      <c r="DEC423" s="195"/>
      <c r="DED423" s="195"/>
      <c r="DEE423" s="195"/>
      <c r="DEF423" s="195"/>
      <c r="DEG423" s="195"/>
      <c r="DEH423" s="195"/>
      <c r="DEI423" s="195"/>
      <c r="DEJ423" s="195"/>
      <c r="DEK423" s="195"/>
      <c r="DEL423" s="195"/>
      <c r="DEM423" s="195"/>
      <c r="DEN423" s="195"/>
      <c r="DEO423" s="195"/>
      <c r="DEP423" s="195"/>
      <c r="DEQ423" s="195"/>
      <c r="DER423" s="195"/>
      <c r="DES423" s="195"/>
      <c r="DET423" s="195"/>
      <c r="DEU423" s="195"/>
      <c r="DEV423" s="195"/>
      <c r="DEW423" s="195"/>
      <c r="DEX423" s="195"/>
      <c r="DEY423" s="195"/>
      <c r="DEZ423" s="195"/>
      <c r="DFA423" s="195"/>
      <c r="DFB423" s="195"/>
      <c r="DFC423" s="195"/>
      <c r="DFD423" s="195"/>
      <c r="DFE423" s="195"/>
      <c r="DFF423" s="195"/>
      <c r="DFG423" s="195"/>
      <c r="DFH423" s="195"/>
      <c r="DFI423" s="195"/>
      <c r="DFJ423" s="195"/>
      <c r="DFK423" s="195"/>
      <c r="DFL423" s="195"/>
      <c r="DFM423" s="195"/>
      <c r="DFN423" s="195"/>
      <c r="DFO423" s="195"/>
      <c r="DFP423" s="195"/>
      <c r="DFQ423" s="195"/>
      <c r="DFR423" s="195"/>
      <c r="DFS423" s="195"/>
      <c r="DFT423" s="195"/>
      <c r="DFU423" s="195"/>
      <c r="DFV423" s="195"/>
      <c r="DFW423" s="195"/>
      <c r="DFX423" s="195"/>
      <c r="DFY423" s="195"/>
      <c r="DFZ423" s="195"/>
      <c r="DGA423" s="195"/>
      <c r="DGB423" s="195"/>
      <c r="DGC423" s="195"/>
      <c r="DGD423" s="195"/>
      <c r="DGE423" s="195"/>
      <c r="DGF423" s="195"/>
      <c r="DGG423" s="195"/>
      <c r="DGH423" s="195"/>
      <c r="DGI423" s="195"/>
      <c r="DGJ423" s="195"/>
      <c r="DGK423" s="195"/>
      <c r="DGL423" s="195"/>
      <c r="DGM423" s="195"/>
      <c r="DGN423" s="195"/>
      <c r="DGO423" s="195"/>
      <c r="DGP423" s="195"/>
      <c r="DGQ423" s="195"/>
      <c r="DGR423" s="195"/>
      <c r="DGS423" s="195"/>
      <c r="DGT423" s="195"/>
      <c r="DGU423" s="195"/>
      <c r="DGV423" s="195"/>
      <c r="DGW423" s="195"/>
      <c r="DGX423" s="195"/>
      <c r="DGY423" s="195"/>
      <c r="DGZ423" s="195"/>
      <c r="DHA423" s="195"/>
      <c r="DHB423" s="195"/>
      <c r="DHC423" s="195"/>
      <c r="DHD423" s="195"/>
      <c r="DHE423" s="195"/>
      <c r="DHF423" s="195"/>
      <c r="DHG423" s="195"/>
      <c r="DHH423" s="195"/>
      <c r="DHI423" s="195"/>
      <c r="DHJ423" s="195"/>
      <c r="DHK423" s="195"/>
      <c r="DHL423" s="195"/>
      <c r="DHM423" s="195"/>
      <c r="DHN423" s="195"/>
      <c r="DHO423" s="195"/>
      <c r="DHP423" s="195"/>
      <c r="DHQ423" s="195"/>
      <c r="DHR423" s="195"/>
      <c r="DHS423" s="195"/>
      <c r="DHT423" s="195"/>
      <c r="DHU423" s="195"/>
      <c r="DHV423" s="195"/>
      <c r="DHW423" s="195"/>
      <c r="DHX423" s="195"/>
      <c r="DHY423" s="195"/>
      <c r="DHZ423" s="195"/>
      <c r="DIA423" s="195"/>
      <c r="DIB423" s="195"/>
      <c r="DIC423" s="195"/>
      <c r="DID423" s="195"/>
      <c r="DIE423" s="195"/>
      <c r="DIF423" s="195"/>
      <c r="DIG423" s="195"/>
      <c r="DIH423" s="195"/>
      <c r="DII423" s="195"/>
      <c r="DIJ423" s="195"/>
      <c r="DIK423" s="195"/>
      <c r="DIL423" s="195"/>
      <c r="DIM423" s="195"/>
      <c r="DIN423" s="195"/>
      <c r="DIO423" s="195"/>
      <c r="DIP423" s="195"/>
      <c r="DIQ423" s="195"/>
      <c r="DIR423" s="195"/>
      <c r="DIS423" s="195"/>
      <c r="DIT423" s="195"/>
      <c r="DIU423" s="195"/>
      <c r="DIV423" s="195"/>
      <c r="DIW423" s="195"/>
      <c r="DIX423" s="195"/>
      <c r="DIY423" s="195"/>
      <c r="DIZ423" s="195"/>
      <c r="DJA423" s="195"/>
      <c r="DJB423" s="195"/>
      <c r="DJC423" s="195"/>
      <c r="DJD423" s="195"/>
      <c r="DJE423" s="195"/>
      <c r="DJF423" s="195"/>
      <c r="DJG423" s="195"/>
      <c r="DJH423" s="195"/>
      <c r="DJI423" s="195"/>
      <c r="DJJ423" s="195"/>
      <c r="DJK423" s="195"/>
      <c r="DJL423" s="195"/>
      <c r="DJM423" s="195"/>
      <c r="DJN423" s="195"/>
      <c r="DJO423" s="195"/>
      <c r="DJP423" s="195"/>
      <c r="DJQ423" s="195"/>
      <c r="DJR423" s="195"/>
      <c r="DJS423" s="195"/>
      <c r="DJT423" s="195"/>
      <c r="DJU423" s="195"/>
      <c r="DJV423" s="195"/>
      <c r="DJW423" s="195"/>
      <c r="DJX423" s="195"/>
      <c r="DJY423" s="195"/>
      <c r="DJZ423" s="195"/>
      <c r="DKA423" s="195"/>
      <c r="DKB423" s="195"/>
      <c r="DKC423" s="195"/>
      <c r="DKD423" s="195"/>
      <c r="DKE423" s="195"/>
      <c r="DKF423" s="195"/>
      <c r="DKG423" s="195"/>
      <c r="DKH423" s="195"/>
      <c r="DKI423" s="195"/>
      <c r="DKJ423" s="195"/>
      <c r="DKK423" s="195"/>
      <c r="DKL423" s="195"/>
      <c r="DKM423" s="195"/>
      <c r="DKN423" s="195"/>
      <c r="DKO423" s="195"/>
      <c r="DKP423" s="195"/>
      <c r="DKQ423" s="195"/>
      <c r="DKR423" s="195"/>
      <c r="DKS423" s="195"/>
      <c r="DKT423" s="195"/>
      <c r="DKU423" s="195"/>
      <c r="DKV423" s="195"/>
      <c r="DKW423" s="195"/>
      <c r="DKX423" s="195"/>
      <c r="DKY423" s="195"/>
      <c r="DKZ423" s="195"/>
      <c r="DLA423" s="195"/>
      <c r="DLB423" s="195"/>
      <c r="DLC423" s="195"/>
      <c r="DLD423" s="195"/>
      <c r="DLE423" s="195"/>
      <c r="DLF423" s="195"/>
      <c r="DLG423" s="195"/>
      <c r="DLH423" s="195"/>
      <c r="DLI423" s="195"/>
      <c r="DLJ423" s="195"/>
      <c r="DLK423" s="195"/>
      <c r="DLL423" s="195"/>
      <c r="DLM423" s="195"/>
      <c r="DLN423" s="195"/>
      <c r="DLO423" s="195"/>
      <c r="DLP423" s="195"/>
      <c r="DLQ423" s="195"/>
      <c r="DLR423" s="195"/>
      <c r="DLS423" s="195"/>
      <c r="DLT423" s="195"/>
      <c r="DLU423" s="195"/>
      <c r="DLV423" s="195"/>
      <c r="DLW423" s="195"/>
      <c r="DLX423" s="195"/>
      <c r="DLY423" s="195"/>
      <c r="DLZ423" s="195"/>
      <c r="DMA423" s="195"/>
      <c r="DMB423" s="195"/>
      <c r="DMC423" s="195"/>
      <c r="DMD423" s="195"/>
      <c r="DME423" s="195"/>
      <c r="DMF423" s="195"/>
      <c r="DMG423" s="195"/>
      <c r="DMH423" s="195"/>
      <c r="DMI423" s="195"/>
      <c r="DMJ423" s="195"/>
      <c r="DMK423" s="195"/>
      <c r="DML423" s="195"/>
      <c r="DMM423" s="195"/>
      <c r="DMN423" s="195"/>
      <c r="DMO423" s="195"/>
      <c r="DMP423" s="195"/>
      <c r="DMQ423" s="195"/>
      <c r="DMR423" s="195"/>
      <c r="DMS423" s="195"/>
      <c r="DMT423" s="195"/>
      <c r="DMU423" s="195"/>
      <c r="DMV423" s="195"/>
      <c r="DMW423" s="195"/>
      <c r="DMX423" s="195"/>
      <c r="DMY423" s="195"/>
      <c r="DMZ423" s="195"/>
      <c r="DNA423" s="195"/>
      <c r="DNB423" s="195"/>
      <c r="DNC423" s="195"/>
      <c r="DND423" s="195"/>
      <c r="DNE423" s="195"/>
      <c r="DNF423" s="195"/>
      <c r="DNG423" s="195"/>
      <c r="DNH423" s="195"/>
      <c r="DNI423" s="195"/>
      <c r="DNJ423" s="195"/>
      <c r="DNK423" s="195"/>
      <c r="DNL423" s="195"/>
      <c r="DNM423" s="195"/>
      <c r="DNN423" s="195"/>
      <c r="DNO423" s="195"/>
      <c r="DNP423" s="195"/>
      <c r="DNQ423" s="195"/>
      <c r="DNR423" s="195"/>
      <c r="DNS423" s="195"/>
      <c r="DNT423" s="195"/>
      <c r="DNU423" s="195"/>
      <c r="DNV423" s="195"/>
      <c r="DNW423" s="195"/>
      <c r="DNX423" s="195"/>
      <c r="DNY423" s="195"/>
      <c r="DNZ423" s="195"/>
      <c r="DOA423" s="195"/>
      <c r="DOB423" s="195"/>
      <c r="DOC423" s="195"/>
      <c r="DOD423" s="195"/>
      <c r="DOE423" s="195"/>
      <c r="DOF423" s="195"/>
      <c r="DOG423" s="195"/>
      <c r="DOH423" s="195"/>
      <c r="DOI423" s="195"/>
      <c r="DOJ423" s="195"/>
      <c r="DOK423" s="195"/>
      <c r="DOL423" s="195"/>
      <c r="DOM423" s="195"/>
      <c r="DON423" s="195"/>
      <c r="DOO423" s="195"/>
      <c r="DOP423" s="195"/>
      <c r="DOQ423" s="195"/>
      <c r="DOR423" s="195"/>
      <c r="DOS423" s="195"/>
      <c r="DOT423" s="195"/>
      <c r="DOU423" s="195"/>
      <c r="DOV423" s="195"/>
      <c r="DOW423" s="195"/>
      <c r="DOX423" s="195"/>
      <c r="DOY423" s="195"/>
      <c r="DOZ423" s="195"/>
      <c r="DPA423" s="195"/>
      <c r="DPB423" s="195"/>
      <c r="DPC423" s="195"/>
      <c r="DPD423" s="195"/>
      <c r="DPE423" s="195"/>
      <c r="DPF423" s="195"/>
      <c r="DPG423" s="195"/>
      <c r="DPH423" s="195"/>
      <c r="DPI423" s="195"/>
      <c r="DPJ423" s="195"/>
      <c r="DPK423" s="195"/>
      <c r="DPL423" s="195"/>
      <c r="DPM423" s="195"/>
      <c r="DPN423" s="195"/>
      <c r="DPO423" s="195"/>
      <c r="DPP423" s="195"/>
      <c r="DPQ423" s="195"/>
      <c r="DPR423" s="195"/>
      <c r="DPS423" s="195"/>
      <c r="DPT423" s="195"/>
      <c r="DPU423" s="195"/>
      <c r="DPV423" s="195"/>
      <c r="DPW423" s="195"/>
      <c r="DPX423" s="195"/>
      <c r="DPY423" s="195"/>
      <c r="DPZ423" s="195"/>
      <c r="DQA423" s="195"/>
      <c r="DQB423" s="195"/>
      <c r="DQC423" s="195"/>
      <c r="DQD423" s="195"/>
      <c r="DQE423" s="195"/>
      <c r="DQF423" s="195"/>
      <c r="DQG423" s="195"/>
      <c r="DQH423" s="195"/>
      <c r="DQI423" s="195"/>
      <c r="DQJ423" s="195"/>
      <c r="DQK423" s="195"/>
      <c r="DQL423" s="195"/>
      <c r="DQM423" s="195"/>
      <c r="DQN423" s="195"/>
      <c r="DQO423" s="195"/>
      <c r="DQP423" s="195"/>
      <c r="DQQ423" s="195"/>
      <c r="DQR423" s="195"/>
      <c r="DQS423" s="195"/>
      <c r="DQT423" s="195"/>
      <c r="DQU423" s="195"/>
      <c r="DQV423" s="195"/>
      <c r="DQW423" s="195"/>
      <c r="DQX423" s="195"/>
      <c r="DQY423" s="195"/>
      <c r="DQZ423" s="195"/>
      <c r="DRA423" s="195"/>
      <c r="DRB423" s="195"/>
      <c r="DRC423" s="195"/>
      <c r="DRD423" s="195"/>
      <c r="DRE423" s="195"/>
      <c r="DRF423" s="195"/>
      <c r="DRG423" s="195"/>
      <c r="DRH423" s="195"/>
      <c r="DRI423" s="195"/>
      <c r="DRJ423" s="195"/>
      <c r="DRK423" s="195"/>
      <c r="DRL423" s="195"/>
      <c r="DRM423" s="195"/>
      <c r="DRN423" s="195"/>
      <c r="DRO423" s="195"/>
      <c r="DRP423" s="195"/>
      <c r="DRQ423" s="195"/>
      <c r="DRR423" s="195"/>
      <c r="DRS423" s="195"/>
      <c r="DRT423" s="195"/>
      <c r="DRU423" s="195"/>
      <c r="DRV423" s="195"/>
      <c r="DRW423" s="195"/>
      <c r="DRX423" s="195"/>
      <c r="DRY423" s="195"/>
      <c r="DRZ423" s="195"/>
      <c r="DSA423" s="195"/>
      <c r="DSB423" s="195"/>
      <c r="DSC423" s="195"/>
      <c r="DSD423" s="195"/>
      <c r="DSE423" s="195"/>
      <c r="DSF423" s="195"/>
      <c r="DSG423" s="195"/>
      <c r="DSH423" s="195"/>
      <c r="DSI423" s="195"/>
      <c r="DSJ423" s="195"/>
      <c r="DSK423" s="195"/>
      <c r="DSL423" s="195"/>
      <c r="DSM423" s="195"/>
      <c r="DSN423" s="195"/>
      <c r="DSO423" s="195"/>
      <c r="DSP423" s="195"/>
      <c r="DSQ423" s="195"/>
      <c r="DSR423" s="195"/>
      <c r="DSS423" s="195"/>
      <c r="DST423" s="195"/>
      <c r="DSU423" s="195"/>
      <c r="DSV423" s="195"/>
      <c r="DSW423" s="195"/>
      <c r="DSX423" s="195"/>
      <c r="DSY423" s="195"/>
      <c r="DSZ423" s="195"/>
      <c r="DTA423" s="195"/>
      <c r="DTB423" s="195"/>
      <c r="DTC423" s="195"/>
      <c r="DTD423" s="195"/>
      <c r="DTE423" s="195"/>
      <c r="DTF423" s="195"/>
      <c r="DTG423" s="195"/>
      <c r="DTH423" s="195"/>
      <c r="DTI423" s="195"/>
      <c r="DTJ423" s="195"/>
      <c r="DTK423" s="195"/>
      <c r="DTL423" s="195"/>
      <c r="DTM423" s="195"/>
      <c r="DTN423" s="195"/>
      <c r="DTO423" s="195"/>
      <c r="DTP423" s="195"/>
      <c r="DTQ423" s="195"/>
      <c r="DTR423" s="195"/>
      <c r="DTS423" s="195"/>
      <c r="DTT423" s="195"/>
      <c r="DTU423" s="195"/>
      <c r="DTV423" s="195"/>
      <c r="DTW423" s="195"/>
      <c r="DTX423" s="195"/>
      <c r="DTY423" s="195"/>
      <c r="DTZ423" s="195"/>
      <c r="DUA423" s="195"/>
      <c r="DUB423" s="195"/>
      <c r="DUC423" s="195"/>
      <c r="DUD423" s="195"/>
      <c r="DUE423" s="195"/>
      <c r="DUF423" s="195"/>
      <c r="DUG423" s="195"/>
      <c r="DUH423" s="195"/>
      <c r="DUI423" s="195"/>
      <c r="DUJ423" s="195"/>
      <c r="DUK423" s="195"/>
      <c r="DUL423" s="195"/>
      <c r="DUM423" s="195"/>
      <c r="DUN423" s="195"/>
      <c r="DUO423" s="195"/>
      <c r="DUP423" s="195"/>
      <c r="DUQ423" s="195"/>
      <c r="DUR423" s="195"/>
      <c r="DUS423" s="195"/>
      <c r="DUT423" s="195"/>
      <c r="DUU423" s="195"/>
      <c r="DUV423" s="195"/>
      <c r="DUW423" s="195"/>
      <c r="DUX423" s="195"/>
      <c r="DUY423" s="195"/>
      <c r="DUZ423" s="195"/>
      <c r="DVA423" s="195"/>
      <c r="DVB423" s="195"/>
      <c r="DVC423" s="195"/>
      <c r="DVD423" s="195"/>
      <c r="DVE423" s="195"/>
      <c r="DVF423" s="195"/>
      <c r="DVG423" s="195"/>
      <c r="DVH423" s="195"/>
      <c r="DVI423" s="195"/>
      <c r="DVJ423" s="195"/>
      <c r="DVK423" s="195"/>
      <c r="DVL423" s="195"/>
      <c r="DVM423" s="195"/>
      <c r="DVN423" s="195"/>
      <c r="DVO423" s="195"/>
      <c r="DVP423" s="195"/>
      <c r="DVQ423" s="195"/>
      <c r="DVR423" s="195"/>
      <c r="DVS423" s="195"/>
      <c r="DVT423" s="195"/>
      <c r="DVU423" s="195"/>
      <c r="DVV423" s="195"/>
      <c r="DVW423" s="195"/>
      <c r="DVX423" s="195"/>
      <c r="DVY423" s="195"/>
      <c r="DVZ423" s="195"/>
      <c r="DWA423" s="195"/>
      <c r="DWB423" s="195"/>
      <c r="DWC423" s="195"/>
      <c r="DWD423" s="195"/>
      <c r="DWE423" s="195"/>
      <c r="DWF423" s="195"/>
      <c r="DWG423" s="195"/>
      <c r="DWH423" s="195"/>
      <c r="DWI423" s="195"/>
      <c r="DWJ423" s="195"/>
      <c r="DWK423" s="195"/>
      <c r="DWL423" s="195"/>
      <c r="DWM423" s="195"/>
      <c r="DWN423" s="195"/>
      <c r="DWO423" s="195"/>
      <c r="DWP423" s="195"/>
      <c r="DWQ423" s="195"/>
      <c r="DWR423" s="195"/>
      <c r="DWS423" s="195"/>
      <c r="DWT423" s="195"/>
      <c r="DWU423" s="195"/>
      <c r="DWV423" s="195"/>
      <c r="DWW423" s="195"/>
      <c r="DWX423" s="195"/>
      <c r="DWY423" s="195"/>
      <c r="DWZ423" s="195"/>
      <c r="DXA423" s="195"/>
      <c r="DXB423" s="195"/>
      <c r="DXC423" s="195"/>
      <c r="DXD423" s="195"/>
      <c r="DXE423" s="195"/>
      <c r="DXF423" s="195"/>
      <c r="DXG423" s="195"/>
      <c r="DXH423" s="195"/>
      <c r="DXI423" s="195"/>
      <c r="DXJ423" s="195"/>
      <c r="DXK423" s="195"/>
      <c r="DXL423" s="195"/>
      <c r="DXM423" s="195"/>
      <c r="DXN423" s="195"/>
      <c r="DXO423" s="195"/>
      <c r="DXP423" s="195"/>
      <c r="DXQ423" s="195"/>
      <c r="DXR423" s="195"/>
      <c r="DXS423" s="195"/>
      <c r="DXT423" s="195"/>
      <c r="DXU423" s="195"/>
      <c r="DXV423" s="195"/>
      <c r="DXW423" s="195"/>
      <c r="DXX423" s="195"/>
      <c r="DXY423" s="195"/>
      <c r="DXZ423" s="195"/>
      <c r="DYA423" s="195"/>
      <c r="DYB423" s="195"/>
      <c r="DYC423" s="195"/>
      <c r="DYD423" s="195"/>
      <c r="DYE423" s="195"/>
      <c r="DYF423" s="195"/>
      <c r="DYG423" s="195"/>
      <c r="DYH423" s="195"/>
      <c r="DYI423" s="195"/>
      <c r="DYJ423" s="195"/>
      <c r="DYK423" s="195"/>
      <c r="DYL423" s="195"/>
      <c r="DYM423" s="195"/>
      <c r="DYN423" s="195"/>
      <c r="DYO423" s="195"/>
      <c r="DYP423" s="195"/>
      <c r="DYQ423" s="195"/>
      <c r="DYR423" s="195"/>
      <c r="DYS423" s="195"/>
      <c r="DYT423" s="195"/>
      <c r="DYU423" s="195"/>
      <c r="DYV423" s="195"/>
      <c r="DYW423" s="195"/>
      <c r="DYX423" s="195"/>
      <c r="DYY423" s="195"/>
      <c r="DYZ423" s="195"/>
      <c r="DZA423" s="195"/>
      <c r="DZB423" s="195"/>
      <c r="DZC423" s="195"/>
      <c r="DZD423" s="195"/>
      <c r="DZE423" s="195"/>
      <c r="DZF423" s="195"/>
      <c r="DZG423" s="195"/>
      <c r="DZH423" s="195"/>
      <c r="DZI423" s="195"/>
      <c r="DZJ423" s="195"/>
      <c r="DZK423" s="195"/>
      <c r="DZL423" s="195"/>
      <c r="DZM423" s="195"/>
      <c r="DZN423" s="195"/>
      <c r="DZO423" s="195"/>
      <c r="DZP423" s="195"/>
      <c r="DZQ423" s="195"/>
      <c r="DZR423" s="195"/>
      <c r="DZS423" s="195"/>
      <c r="DZT423" s="195"/>
      <c r="DZU423" s="195"/>
      <c r="DZV423" s="195"/>
      <c r="DZW423" s="195"/>
      <c r="DZX423" s="195"/>
      <c r="DZY423" s="195"/>
      <c r="DZZ423" s="195"/>
      <c r="EAA423" s="195"/>
      <c r="EAB423" s="195"/>
      <c r="EAC423" s="195"/>
      <c r="EAD423" s="195"/>
      <c r="EAE423" s="195"/>
      <c r="EAF423" s="195"/>
      <c r="EAG423" s="195"/>
      <c r="EAH423" s="195"/>
      <c r="EAI423" s="195"/>
      <c r="EAJ423" s="195"/>
      <c r="EAK423" s="195"/>
      <c r="EAL423" s="195"/>
      <c r="EAM423" s="195"/>
      <c r="EAN423" s="195"/>
      <c r="EAO423" s="195"/>
      <c r="EAP423" s="195"/>
      <c r="EAQ423" s="195"/>
      <c r="EAR423" s="195"/>
      <c r="EAS423" s="195"/>
      <c r="EAT423" s="195"/>
      <c r="EAU423" s="195"/>
      <c r="EAV423" s="195"/>
      <c r="EAW423" s="195"/>
      <c r="EAX423" s="195"/>
      <c r="EAY423" s="195"/>
      <c r="EAZ423" s="195"/>
      <c r="EBA423" s="195"/>
      <c r="EBB423" s="195"/>
      <c r="EBC423" s="195"/>
      <c r="EBD423" s="195"/>
      <c r="EBE423" s="195"/>
      <c r="EBF423" s="195"/>
      <c r="EBG423" s="195"/>
      <c r="EBH423" s="195"/>
      <c r="EBI423" s="195"/>
      <c r="EBJ423" s="195"/>
      <c r="EBK423" s="195"/>
      <c r="EBL423" s="195"/>
      <c r="EBM423" s="195"/>
      <c r="EBN423" s="195"/>
      <c r="EBO423" s="195"/>
      <c r="EBP423" s="195"/>
      <c r="EBQ423" s="195"/>
      <c r="EBR423" s="195"/>
      <c r="EBS423" s="195"/>
      <c r="EBT423" s="195"/>
      <c r="EBU423" s="195"/>
      <c r="EBV423" s="195"/>
      <c r="EBW423" s="195"/>
      <c r="EBX423" s="195"/>
      <c r="EBY423" s="195"/>
      <c r="EBZ423" s="195"/>
      <c r="ECA423" s="195"/>
      <c r="ECB423" s="195"/>
      <c r="ECC423" s="195"/>
      <c r="ECD423" s="195"/>
      <c r="ECE423" s="195"/>
      <c r="ECF423" s="195"/>
      <c r="ECG423" s="195"/>
      <c r="ECH423" s="195"/>
      <c r="ECI423" s="195"/>
      <c r="ECJ423" s="195"/>
      <c r="ECK423" s="195"/>
      <c r="ECL423" s="195"/>
      <c r="ECM423" s="195"/>
      <c r="ECN423" s="195"/>
      <c r="ECO423" s="195"/>
      <c r="ECP423" s="195"/>
      <c r="ECQ423" s="195"/>
      <c r="ECR423" s="195"/>
      <c r="ECS423" s="195"/>
      <c r="ECT423" s="195"/>
      <c r="ECU423" s="195"/>
      <c r="ECV423" s="195"/>
      <c r="ECW423" s="195"/>
      <c r="ECX423" s="195"/>
      <c r="ECY423" s="195"/>
      <c r="ECZ423" s="195"/>
      <c r="EDA423" s="195"/>
      <c r="EDB423" s="195"/>
      <c r="EDC423" s="195"/>
      <c r="EDD423" s="195"/>
      <c r="EDE423" s="195"/>
      <c r="EDF423" s="195"/>
      <c r="EDG423" s="195"/>
      <c r="EDH423" s="195"/>
      <c r="EDI423" s="195"/>
      <c r="EDJ423" s="195"/>
      <c r="EDK423" s="195"/>
      <c r="EDL423" s="195"/>
      <c r="EDM423" s="195"/>
      <c r="EDN423" s="195"/>
      <c r="EDO423" s="195"/>
      <c r="EDP423" s="195"/>
      <c r="EDQ423" s="195"/>
      <c r="EDR423" s="195"/>
      <c r="EDS423" s="195"/>
      <c r="EDT423" s="195"/>
      <c r="EDU423" s="195"/>
      <c r="EDV423" s="195"/>
      <c r="EDW423" s="195"/>
      <c r="EDX423" s="195"/>
      <c r="EDY423" s="195"/>
      <c r="EDZ423" s="195"/>
      <c r="EEA423" s="195"/>
      <c r="EEB423" s="195"/>
      <c r="EEC423" s="195"/>
      <c r="EED423" s="195"/>
      <c r="EEE423" s="195"/>
      <c r="EEF423" s="195"/>
      <c r="EEG423" s="195"/>
      <c r="EEH423" s="195"/>
      <c r="EEI423" s="195"/>
      <c r="EEJ423" s="195"/>
      <c r="EEK423" s="195"/>
      <c r="EEL423" s="195"/>
      <c r="EEM423" s="195"/>
      <c r="EEN423" s="195"/>
      <c r="EEO423" s="195"/>
      <c r="EEP423" s="195"/>
      <c r="EEQ423" s="195"/>
      <c r="EER423" s="195"/>
      <c r="EES423" s="195"/>
      <c r="EET423" s="195"/>
      <c r="EEU423" s="195"/>
      <c r="EEV423" s="195"/>
      <c r="EEW423" s="195"/>
      <c r="EEX423" s="195"/>
      <c r="EEY423" s="195"/>
      <c r="EEZ423" s="195"/>
      <c r="EFA423" s="195"/>
      <c r="EFB423" s="195"/>
      <c r="EFC423" s="195"/>
      <c r="EFD423" s="195"/>
      <c r="EFE423" s="195"/>
      <c r="EFF423" s="195"/>
      <c r="EFG423" s="195"/>
      <c r="EFH423" s="195"/>
      <c r="EFI423" s="195"/>
      <c r="EFJ423" s="195"/>
      <c r="EFK423" s="195"/>
      <c r="EFL423" s="195"/>
      <c r="EFM423" s="195"/>
      <c r="EFN423" s="195"/>
      <c r="EFO423" s="195"/>
      <c r="EFP423" s="195"/>
      <c r="EFQ423" s="195"/>
      <c r="EFR423" s="195"/>
      <c r="EFS423" s="195"/>
      <c r="EFT423" s="195"/>
      <c r="EFU423" s="195"/>
      <c r="EFV423" s="195"/>
      <c r="EFW423" s="195"/>
      <c r="EFX423" s="195"/>
      <c r="EFY423" s="195"/>
      <c r="EFZ423" s="195"/>
      <c r="EGA423" s="195"/>
      <c r="EGB423" s="195"/>
      <c r="EGC423" s="195"/>
      <c r="EGD423" s="195"/>
      <c r="EGE423" s="195"/>
      <c r="EGF423" s="195"/>
      <c r="EGG423" s="195"/>
      <c r="EGH423" s="195"/>
      <c r="EGI423" s="195"/>
      <c r="EGJ423" s="195"/>
      <c r="EGK423" s="195"/>
      <c r="EGL423" s="195"/>
      <c r="EGM423" s="195"/>
      <c r="EGN423" s="195"/>
      <c r="EGO423" s="195"/>
      <c r="EGP423" s="195"/>
      <c r="EGQ423" s="195"/>
      <c r="EGR423" s="195"/>
      <c r="EGS423" s="195"/>
      <c r="EGT423" s="195"/>
      <c r="EGU423" s="195"/>
      <c r="EGV423" s="195"/>
      <c r="EGW423" s="195"/>
      <c r="EGX423" s="195"/>
      <c r="EGY423" s="195"/>
      <c r="EGZ423" s="195"/>
      <c r="EHA423" s="195"/>
      <c r="EHB423" s="195"/>
      <c r="EHC423" s="195"/>
      <c r="EHD423" s="195"/>
      <c r="EHE423" s="195"/>
      <c r="EHF423" s="195"/>
      <c r="EHG423" s="195"/>
      <c r="EHH423" s="195"/>
      <c r="EHI423" s="195"/>
      <c r="EHJ423" s="195"/>
      <c r="EHK423" s="195"/>
      <c r="EHL423" s="195"/>
      <c r="EHM423" s="195"/>
      <c r="EHN423" s="195"/>
      <c r="EHO423" s="195"/>
      <c r="EHP423" s="195"/>
      <c r="EHQ423" s="195"/>
      <c r="EHR423" s="195"/>
      <c r="EHS423" s="195"/>
      <c r="EHT423" s="195"/>
      <c r="EHU423" s="195"/>
      <c r="EHV423" s="195"/>
      <c r="EHW423" s="195"/>
      <c r="EHX423" s="195"/>
      <c r="EHY423" s="195"/>
      <c r="EHZ423" s="195"/>
      <c r="EIA423" s="195"/>
      <c r="EIB423" s="195"/>
      <c r="EIC423" s="195"/>
      <c r="EID423" s="195"/>
      <c r="EIE423" s="195"/>
      <c r="EIF423" s="195"/>
      <c r="EIG423" s="195"/>
      <c r="EIH423" s="195"/>
      <c r="EII423" s="195"/>
      <c r="EIJ423" s="195"/>
      <c r="EIK423" s="195"/>
      <c r="EIL423" s="195"/>
      <c r="EIM423" s="195"/>
      <c r="EIN423" s="195"/>
      <c r="EIO423" s="195"/>
      <c r="EIP423" s="195"/>
      <c r="EIQ423" s="195"/>
      <c r="EIR423" s="195"/>
      <c r="EIS423" s="195"/>
      <c r="EIT423" s="195"/>
      <c r="EIU423" s="195"/>
      <c r="EIV423" s="195"/>
      <c r="EIW423" s="195"/>
      <c r="EIX423" s="195"/>
      <c r="EIY423" s="195"/>
      <c r="EIZ423" s="195"/>
      <c r="EJA423" s="195"/>
      <c r="EJB423" s="195"/>
      <c r="EJC423" s="195"/>
      <c r="EJD423" s="195"/>
      <c r="EJE423" s="195"/>
      <c r="EJF423" s="195"/>
      <c r="EJG423" s="195"/>
      <c r="EJH423" s="195"/>
      <c r="EJI423" s="195"/>
      <c r="EJJ423" s="195"/>
      <c r="EJK423" s="195"/>
      <c r="EJL423" s="195"/>
      <c r="EJM423" s="195"/>
      <c r="EJN423" s="195"/>
      <c r="EJO423" s="195"/>
      <c r="EJP423" s="195"/>
      <c r="EJQ423" s="195"/>
      <c r="EJR423" s="195"/>
      <c r="EJS423" s="195"/>
      <c r="EJT423" s="195"/>
      <c r="EJU423" s="195"/>
      <c r="EJV423" s="195"/>
      <c r="EJW423" s="195"/>
      <c r="EJX423" s="195"/>
      <c r="EJY423" s="195"/>
      <c r="EJZ423" s="195"/>
      <c r="EKA423" s="195"/>
      <c r="EKB423" s="195"/>
      <c r="EKC423" s="195"/>
      <c r="EKD423" s="195"/>
      <c r="EKE423" s="195"/>
      <c r="EKF423" s="195"/>
      <c r="EKG423" s="195"/>
      <c r="EKH423" s="195"/>
      <c r="EKI423" s="195"/>
      <c r="EKJ423" s="195"/>
      <c r="EKK423" s="195"/>
      <c r="EKL423" s="195"/>
      <c r="EKM423" s="195"/>
      <c r="EKN423" s="195"/>
      <c r="EKO423" s="195"/>
      <c r="EKP423" s="195"/>
      <c r="EKQ423" s="195"/>
      <c r="EKR423" s="195"/>
      <c r="EKS423" s="195"/>
      <c r="EKT423" s="195"/>
      <c r="EKU423" s="195"/>
      <c r="EKV423" s="195"/>
      <c r="EKW423" s="195"/>
      <c r="EKX423" s="195"/>
      <c r="EKY423" s="195"/>
      <c r="EKZ423" s="195"/>
      <c r="ELA423" s="195"/>
      <c r="ELB423" s="195"/>
      <c r="ELC423" s="195"/>
      <c r="ELD423" s="195"/>
      <c r="ELE423" s="195"/>
      <c r="ELF423" s="195"/>
      <c r="ELG423" s="195"/>
      <c r="ELH423" s="195"/>
      <c r="ELI423" s="195"/>
      <c r="ELJ423" s="195"/>
      <c r="ELK423" s="195"/>
      <c r="ELL423" s="195"/>
      <c r="ELM423" s="195"/>
      <c r="ELN423" s="195"/>
      <c r="ELO423" s="195"/>
      <c r="ELP423" s="195"/>
      <c r="ELQ423" s="195"/>
      <c r="ELR423" s="195"/>
      <c r="ELS423" s="195"/>
      <c r="ELT423" s="195"/>
      <c r="ELU423" s="195"/>
      <c r="ELV423" s="195"/>
      <c r="ELW423" s="195"/>
      <c r="ELX423" s="195"/>
      <c r="ELY423" s="195"/>
      <c r="ELZ423" s="195"/>
      <c r="EMA423" s="195"/>
      <c r="EMB423" s="195"/>
      <c r="EMC423" s="195"/>
      <c r="EMD423" s="195"/>
      <c r="EME423" s="195"/>
      <c r="EMF423" s="195"/>
      <c r="EMG423" s="195"/>
      <c r="EMH423" s="195"/>
      <c r="EMI423" s="195"/>
      <c r="EMJ423" s="195"/>
      <c r="EMK423" s="195"/>
      <c r="EML423" s="195"/>
      <c r="EMM423" s="195"/>
      <c r="EMN423" s="195"/>
      <c r="EMO423" s="195"/>
      <c r="EMP423" s="195"/>
      <c r="EMQ423" s="195"/>
      <c r="EMR423" s="195"/>
      <c r="EMS423" s="195"/>
      <c r="EMT423" s="195"/>
      <c r="EMU423" s="195"/>
      <c r="EMV423" s="195"/>
      <c r="EMW423" s="195"/>
      <c r="EMX423" s="195"/>
      <c r="EMY423" s="195"/>
      <c r="EMZ423" s="195"/>
      <c r="ENA423" s="195"/>
      <c r="ENB423" s="195"/>
      <c r="ENC423" s="195"/>
      <c r="END423" s="195"/>
      <c r="ENE423" s="195"/>
      <c r="ENF423" s="195"/>
      <c r="ENG423" s="195"/>
      <c r="ENH423" s="195"/>
      <c r="ENI423" s="195"/>
      <c r="ENJ423" s="195"/>
      <c r="ENK423" s="195"/>
      <c r="ENL423" s="195"/>
      <c r="ENM423" s="195"/>
      <c r="ENN423" s="195"/>
      <c r="ENO423" s="195"/>
      <c r="ENP423" s="195"/>
      <c r="ENQ423" s="195"/>
      <c r="ENR423" s="195"/>
      <c r="ENS423" s="195"/>
      <c r="ENT423" s="195"/>
      <c r="ENU423" s="195"/>
      <c r="ENV423" s="195"/>
      <c r="ENW423" s="195"/>
      <c r="ENX423" s="195"/>
      <c r="ENY423" s="195"/>
      <c r="ENZ423" s="195"/>
      <c r="EOA423" s="195"/>
      <c r="EOB423" s="195"/>
      <c r="EOC423" s="195"/>
      <c r="EOD423" s="195"/>
      <c r="EOE423" s="195"/>
      <c r="EOF423" s="195"/>
      <c r="EOG423" s="195"/>
      <c r="EOH423" s="195"/>
      <c r="EOI423" s="195"/>
      <c r="EOJ423" s="195"/>
      <c r="EOK423" s="195"/>
      <c r="EOL423" s="195"/>
      <c r="EOM423" s="195"/>
      <c r="EON423" s="195"/>
      <c r="EOO423" s="195"/>
      <c r="EOP423" s="195"/>
      <c r="EOQ423" s="195"/>
      <c r="EOR423" s="195"/>
      <c r="EOS423" s="195"/>
      <c r="EOT423" s="195"/>
      <c r="EOU423" s="195"/>
      <c r="EOV423" s="195"/>
      <c r="EOW423" s="195"/>
      <c r="EOX423" s="195"/>
      <c r="EOY423" s="195"/>
      <c r="EOZ423" s="195"/>
      <c r="EPA423" s="195"/>
      <c r="EPB423" s="195"/>
      <c r="EPC423" s="195"/>
      <c r="EPD423" s="195"/>
      <c r="EPE423" s="195"/>
      <c r="EPF423" s="195"/>
      <c r="EPG423" s="195"/>
      <c r="EPH423" s="195"/>
      <c r="EPI423" s="195"/>
      <c r="EPJ423" s="195"/>
      <c r="EPK423" s="195"/>
      <c r="EPL423" s="195"/>
      <c r="EPM423" s="195"/>
      <c r="EPN423" s="195"/>
      <c r="EPO423" s="195"/>
      <c r="EPP423" s="195"/>
      <c r="EPQ423" s="195"/>
      <c r="EPR423" s="195"/>
      <c r="EPS423" s="195"/>
      <c r="EPT423" s="195"/>
      <c r="EPU423" s="195"/>
      <c r="EPV423" s="195"/>
      <c r="EPW423" s="195"/>
      <c r="EPX423" s="195"/>
      <c r="EPY423" s="195"/>
      <c r="EPZ423" s="195"/>
      <c r="EQA423" s="195"/>
      <c r="EQB423" s="195"/>
      <c r="EQC423" s="195"/>
      <c r="EQD423" s="195"/>
      <c r="EQE423" s="195"/>
      <c r="EQF423" s="195"/>
      <c r="EQG423" s="195"/>
      <c r="EQH423" s="195"/>
      <c r="EQI423" s="195"/>
      <c r="EQJ423" s="195"/>
      <c r="EQK423" s="195"/>
      <c r="EQL423" s="195"/>
      <c r="EQM423" s="195"/>
      <c r="EQN423" s="195"/>
      <c r="EQO423" s="195"/>
      <c r="EQP423" s="195"/>
      <c r="EQQ423" s="195"/>
      <c r="EQR423" s="195"/>
      <c r="EQS423" s="195"/>
      <c r="EQT423" s="195"/>
      <c r="EQU423" s="195"/>
      <c r="EQV423" s="195"/>
      <c r="EQW423" s="195"/>
      <c r="EQX423" s="195"/>
      <c r="EQY423" s="195"/>
      <c r="EQZ423" s="195"/>
      <c r="ERA423" s="195"/>
      <c r="ERB423" s="195"/>
      <c r="ERC423" s="195"/>
      <c r="ERD423" s="195"/>
      <c r="ERE423" s="195"/>
      <c r="ERF423" s="195"/>
      <c r="ERG423" s="195"/>
      <c r="ERH423" s="195"/>
      <c r="ERI423" s="195"/>
      <c r="ERJ423" s="195"/>
      <c r="ERK423" s="195"/>
      <c r="ERL423" s="195"/>
      <c r="ERM423" s="195"/>
      <c r="ERN423" s="195"/>
      <c r="ERO423" s="195"/>
      <c r="ERP423" s="195"/>
      <c r="ERQ423" s="195"/>
      <c r="ERR423" s="195"/>
      <c r="ERS423" s="195"/>
      <c r="ERT423" s="195"/>
      <c r="ERU423" s="195"/>
      <c r="ERV423" s="195"/>
      <c r="ERW423" s="195"/>
      <c r="ERX423" s="195"/>
      <c r="ERY423" s="195"/>
      <c r="ERZ423" s="195"/>
      <c r="ESA423" s="195"/>
      <c r="ESB423" s="195"/>
      <c r="ESC423" s="195"/>
      <c r="ESD423" s="195"/>
      <c r="ESE423" s="195"/>
      <c r="ESF423" s="195"/>
      <c r="ESG423" s="195"/>
      <c r="ESH423" s="195"/>
      <c r="ESI423" s="195"/>
      <c r="ESJ423" s="195"/>
      <c r="ESK423" s="195"/>
      <c r="ESL423" s="195"/>
      <c r="ESM423" s="195"/>
      <c r="ESN423" s="195"/>
      <c r="ESO423" s="195"/>
      <c r="ESP423" s="195"/>
      <c r="ESQ423" s="195"/>
      <c r="ESR423" s="195"/>
      <c r="ESS423" s="195"/>
      <c r="EST423" s="195"/>
      <c r="ESU423" s="195"/>
      <c r="ESV423" s="195"/>
      <c r="ESW423" s="195"/>
      <c r="ESX423" s="195"/>
      <c r="ESY423" s="195"/>
      <c r="ESZ423" s="195"/>
      <c r="ETA423" s="195"/>
      <c r="ETB423" s="195"/>
      <c r="ETC423" s="195"/>
      <c r="ETD423" s="195"/>
      <c r="ETE423" s="195"/>
      <c r="ETF423" s="195"/>
      <c r="ETG423" s="195"/>
      <c r="ETH423" s="195"/>
      <c r="ETI423" s="195"/>
      <c r="ETJ423" s="195"/>
      <c r="ETK423" s="195"/>
      <c r="ETL423" s="195"/>
      <c r="ETM423" s="195"/>
      <c r="ETN423" s="195"/>
      <c r="ETO423" s="195"/>
      <c r="ETP423" s="195"/>
      <c r="ETQ423" s="195"/>
      <c r="ETR423" s="195"/>
      <c r="ETS423" s="195"/>
      <c r="ETT423" s="195"/>
      <c r="ETU423" s="195"/>
      <c r="ETV423" s="195"/>
      <c r="ETW423" s="195"/>
      <c r="ETX423" s="195"/>
      <c r="ETY423" s="195"/>
      <c r="ETZ423" s="195"/>
      <c r="EUA423" s="195"/>
      <c r="EUB423" s="195"/>
      <c r="EUC423" s="195"/>
      <c r="EUD423" s="195"/>
      <c r="EUE423" s="195"/>
      <c r="EUF423" s="195"/>
      <c r="EUG423" s="195"/>
      <c r="EUH423" s="195"/>
      <c r="EUI423" s="195"/>
      <c r="EUJ423" s="195"/>
      <c r="EUK423" s="195"/>
      <c r="EUL423" s="195"/>
      <c r="EUM423" s="195"/>
      <c r="EUN423" s="195"/>
      <c r="EUO423" s="195"/>
      <c r="EUP423" s="195"/>
      <c r="EUQ423" s="195"/>
      <c r="EUR423" s="195"/>
      <c r="EUS423" s="195"/>
      <c r="EUT423" s="195"/>
      <c r="EUU423" s="195"/>
      <c r="EUV423" s="195"/>
      <c r="EUW423" s="195"/>
      <c r="EUX423" s="195"/>
      <c r="EUY423" s="195"/>
      <c r="EUZ423" s="195"/>
      <c r="EVA423" s="195"/>
      <c r="EVB423" s="195"/>
      <c r="EVC423" s="195"/>
      <c r="EVD423" s="195"/>
      <c r="EVE423" s="195"/>
      <c r="EVF423" s="195"/>
      <c r="EVG423" s="195"/>
      <c r="EVH423" s="195"/>
      <c r="EVI423" s="195"/>
      <c r="EVJ423" s="195"/>
      <c r="EVK423" s="195"/>
      <c r="EVL423" s="195"/>
      <c r="EVM423" s="195"/>
      <c r="EVN423" s="195"/>
      <c r="EVO423" s="195"/>
      <c r="EVP423" s="195"/>
      <c r="EVQ423" s="195"/>
      <c r="EVR423" s="195"/>
      <c r="EVS423" s="195"/>
      <c r="EVT423" s="195"/>
      <c r="EVU423" s="195"/>
      <c r="EVV423" s="195"/>
      <c r="EVW423" s="195"/>
      <c r="EVX423" s="195"/>
      <c r="EVY423" s="195"/>
      <c r="EVZ423" s="195"/>
      <c r="EWA423" s="195"/>
      <c r="EWB423" s="195"/>
      <c r="EWC423" s="195"/>
      <c r="EWD423" s="195"/>
      <c r="EWE423" s="195"/>
      <c r="EWF423" s="195"/>
      <c r="EWG423" s="195"/>
      <c r="EWH423" s="195"/>
      <c r="EWI423" s="195"/>
      <c r="EWJ423" s="195"/>
      <c r="EWK423" s="195"/>
      <c r="EWL423" s="195"/>
      <c r="EWM423" s="195"/>
      <c r="EWN423" s="195"/>
      <c r="EWO423" s="195"/>
      <c r="EWP423" s="195"/>
      <c r="EWQ423" s="195"/>
      <c r="EWR423" s="195"/>
      <c r="EWS423" s="195"/>
      <c r="EWT423" s="195"/>
      <c r="EWU423" s="195"/>
      <c r="EWV423" s="195"/>
      <c r="EWW423" s="195"/>
      <c r="EWX423" s="195"/>
      <c r="EWY423" s="195"/>
      <c r="EWZ423" s="195"/>
      <c r="EXA423" s="195"/>
      <c r="EXB423" s="195"/>
      <c r="EXC423" s="195"/>
      <c r="EXD423" s="195"/>
      <c r="EXE423" s="195"/>
      <c r="EXF423" s="195"/>
      <c r="EXG423" s="195"/>
      <c r="EXH423" s="195"/>
      <c r="EXI423" s="195"/>
      <c r="EXJ423" s="195"/>
      <c r="EXK423" s="195"/>
      <c r="EXL423" s="195"/>
      <c r="EXM423" s="195"/>
      <c r="EXN423" s="195"/>
      <c r="EXO423" s="195"/>
      <c r="EXP423" s="195"/>
      <c r="EXQ423" s="195"/>
      <c r="EXR423" s="195"/>
      <c r="EXS423" s="195"/>
      <c r="EXT423" s="195"/>
      <c r="EXU423" s="195"/>
      <c r="EXV423" s="195"/>
      <c r="EXW423" s="195"/>
      <c r="EXX423" s="195"/>
      <c r="EXY423" s="195"/>
      <c r="EXZ423" s="195"/>
      <c r="EYA423" s="195"/>
      <c r="EYB423" s="195"/>
      <c r="EYC423" s="195"/>
      <c r="EYD423" s="195"/>
      <c r="EYE423" s="195"/>
      <c r="EYF423" s="195"/>
      <c r="EYG423" s="195"/>
      <c r="EYH423" s="195"/>
      <c r="EYI423" s="195"/>
      <c r="EYJ423" s="195"/>
      <c r="EYK423" s="195"/>
      <c r="EYL423" s="195"/>
      <c r="EYM423" s="195"/>
      <c r="EYN423" s="195"/>
      <c r="EYO423" s="195"/>
      <c r="EYP423" s="195"/>
      <c r="EYQ423" s="195"/>
      <c r="EYR423" s="195"/>
      <c r="EYS423" s="195"/>
      <c r="EYT423" s="195"/>
      <c r="EYU423" s="195"/>
      <c r="EYV423" s="195"/>
      <c r="EYW423" s="195"/>
      <c r="EYX423" s="195"/>
      <c r="EYY423" s="195"/>
      <c r="EYZ423" s="195"/>
      <c r="EZA423" s="195"/>
      <c r="EZB423" s="195"/>
      <c r="EZC423" s="195"/>
      <c r="EZD423" s="195"/>
      <c r="EZE423" s="195"/>
      <c r="EZF423" s="195"/>
      <c r="EZG423" s="195"/>
      <c r="EZH423" s="195"/>
      <c r="EZI423" s="195"/>
      <c r="EZJ423" s="195"/>
      <c r="EZK423" s="195"/>
      <c r="EZL423" s="195"/>
      <c r="EZM423" s="195"/>
      <c r="EZN423" s="195"/>
      <c r="EZO423" s="195"/>
      <c r="EZP423" s="195"/>
      <c r="EZQ423" s="195"/>
      <c r="EZR423" s="195"/>
      <c r="EZS423" s="195"/>
      <c r="EZT423" s="195"/>
      <c r="EZU423" s="195"/>
      <c r="EZV423" s="195"/>
      <c r="EZW423" s="195"/>
      <c r="EZX423" s="195"/>
      <c r="EZY423" s="195"/>
      <c r="EZZ423" s="195"/>
      <c r="FAA423" s="195"/>
      <c r="FAB423" s="195"/>
      <c r="FAC423" s="195"/>
      <c r="FAD423" s="195"/>
      <c r="FAE423" s="195"/>
      <c r="FAF423" s="195"/>
      <c r="FAG423" s="195"/>
      <c r="FAH423" s="195"/>
      <c r="FAI423" s="195"/>
      <c r="FAJ423" s="195"/>
      <c r="FAK423" s="195"/>
      <c r="FAL423" s="195"/>
      <c r="FAM423" s="195"/>
      <c r="FAN423" s="195"/>
      <c r="FAO423" s="195"/>
      <c r="FAP423" s="195"/>
      <c r="FAQ423" s="195"/>
      <c r="FAR423" s="195"/>
      <c r="FAS423" s="195"/>
      <c r="FAT423" s="195"/>
      <c r="FAU423" s="195"/>
      <c r="FAV423" s="195"/>
      <c r="FAW423" s="195"/>
      <c r="FAX423" s="195"/>
      <c r="FAY423" s="195"/>
      <c r="FAZ423" s="195"/>
      <c r="FBA423" s="195"/>
      <c r="FBB423" s="195"/>
      <c r="FBC423" s="195"/>
      <c r="FBD423" s="195"/>
      <c r="FBE423" s="195"/>
      <c r="FBF423" s="195"/>
      <c r="FBG423" s="195"/>
      <c r="FBH423" s="195"/>
      <c r="FBI423" s="195"/>
      <c r="FBJ423" s="195"/>
      <c r="FBK423" s="195"/>
      <c r="FBL423" s="195"/>
      <c r="FBM423" s="195"/>
      <c r="FBN423" s="195"/>
      <c r="FBO423" s="195"/>
      <c r="FBP423" s="195"/>
      <c r="FBQ423" s="195"/>
      <c r="FBR423" s="195"/>
      <c r="FBS423" s="195"/>
      <c r="FBT423" s="195"/>
      <c r="FBU423" s="195"/>
      <c r="FBV423" s="195"/>
      <c r="FBW423" s="195"/>
      <c r="FBX423" s="195"/>
      <c r="FBY423" s="195"/>
      <c r="FBZ423" s="195"/>
      <c r="FCA423" s="195"/>
      <c r="FCB423" s="195"/>
      <c r="FCC423" s="195"/>
      <c r="FCD423" s="195"/>
      <c r="FCE423" s="195"/>
      <c r="FCF423" s="195"/>
      <c r="FCG423" s="195"/>
      <c r="FCH423" s="195"/>
      <c r="FCI423" s="195"/>
      <c r="FCJ423" s="195"/>
      <c r="FCK423" s="195"/>
      <c r="FCL423" s="195"/>
      <c r="FCM423" s="195"/>
      <c r="FCN423" s="195"/>
      <c r="FCO423" s="195"/>
      <c r="FCP423" s="195"/>
      <c r="FCQ423" s="195"/>
      <c r="FCR423" s="195"/>
      <c r="FCS423" s="195"/>
      <c r="FCT423" s="195"/>
      <c r="FCU423" s="195"/>
      <c r="FCV423" s="195"/>
      <c r="FCW423" s="195"/>
      <c r="FCX423" s="195"/>
      <c r="FCY423" s="195"/>
      <c r="FCZ423" s="195"/>
      <c r="FDA423" s="195"/>
      <c r="FDB423" s="195"/>
      <c r="FDC423" s="195"/>
      <c r="FDD423" s="195"/>
      <c r="FDE423" s="195"/>
      <c r="FDF423" s="195"/>
      <c r="FDG423" s="195"/>
      <c r="FDH423" s="195"/>
      <c r="FDI423" s="195"/>
      <c r="FDJ423" s="195"/>
      <c r="FDK423" s="195"/>
      <c r="FDL423" s="195"/>
      <c r="FDM423" s="195"/>
      <c r="FDN423" s="195"/>
      <c r="FDO423" s="195"/>
      <c r="FDP423" s="195"/>
      <c r="FDQ423" s="195"/>
      <c r="FDR423" s="195"/>
      <c r="FDS423" s="195"/>
      <c r="FDT423" s="195"/>
      <c r="FDU423" s="195"/>
      <c r="FDV423" s="195"/>
      <c r="FDW423" s="195"/>
      <c r="FDX423" s="195"/>
      <c r="FDY423" s="195"/>
      <c r="FDZ423" s="195"/>
      <c r="FEA423" s="195"/>
      <c r="FEB423" s="195"/>
      <c r="FEC423" s="195"/>
      <c r="FED423" s="195"/>
      <c r="FEE423" s="195"/>
      <c r="FEF423" s="195"/>
      <c r="FEG423" s="195"/>
      <c r="FEH423" s="195"/>
      <c r="FEI423" s="195"/>
      <c r="FEJ423" s="195"/>
      <c r="FEK423" s="195"/>
      <c r="FEL423" s="195"/>
      <c r="FEM423" s="195"/>
      <c r="FEN423" s="195"/>
      <c r="FEO423" s="195"/>
      <c r="FEP423" s="195"/>
      <c r="FEQ423" s="195"/>
      <c r="FER423" s="195"/>
      <c r="FES423" s="195"/>
      <c r="FET423" s="195"/>
      <c r="FEU423" s="195"/>
      <c r="FEV423" s="195"/>
      <c r="FEW423" s="195"/>
      <c r="FEX423" s="195"/>
      <c r="FEY423" s="195"/>
      <c r="FEZ423" s="195"/>
      <c r="FFA423" s="195"/>
      <c r="FFB423" s="195"/>
      <c r="FFC423" s="195"/>
      <c r="FFD423" s="195"/>
      <c r="FFE423" s="195"/>
      <c r="FFF423" s="195"/>
      <c r="FFG423" s="195"/>
      <c r="FFH423" s="195"/>
      <c r="FFI423" s="195"/>
      <c r="FFJ423" s="195"/>
      <c r="FFK423" s="195"/>
      <c r="FFL423" s="195"/>
      <c r="FFM423" s="195"/>
      <c r="FFN423" s="195"/>
      <c r="FFO423" s="195"/>
      <c r="FFP423" s="195"/>
      <c r="FFQ423" s="195"/>
      <c r="FFR423" s="195"/>
      <c r="FFS423" s="195"/>
      <c r="FFT423" s="195"/>
      <c r="FFU423" s="195"/>
      <c r="FFV423" s="195"/>
      <c r="FFW423" s="195"/>
      <c r="FFX423" s="195"/>
      <c r="FFY423" s="195"/>
      <c r="FFZ423" s="195"/>
      <c r="FGA423" s="195"/>
      <c r="FGB423" s="195"/>
      <c r="FGC423" s="195"/>
      <c r="FGD423" s="195"/>
      <c r="FGE423" s="195"/>
      <c r="FGF423" s="195"/>
      <c r="FGG423" s="195"/>
      <c r="FGH423" s="195"/>
      <c r="FGI423" s="195"/>
      <c r="FGJ423" s="195"/>
      <c r="FGK423" s="195"/>
      <c r="FGL423" s="195"/>
      <c r="FGM423" s="195"/>
      <c r="FGN423" s="195"/>
      <c r="FGO423" s="195"/>
      <c r="FGP423" s="195"/>
      <c r="FGQ423" s="195"/>
      <c r="FGR423" s="195"/>
      <c r="FGS423" s="195"/>
      <c r="FGT423" s="195"/>
      <c r="FGU423" s="195"/>
      <c r="FGV423" s="195"/>
      <c r="FGW423" s="195"/>
      <c r="FGX423" s="195"/>
      <c r="FGY423" s="195"/>
      <c r="FGZ423" s="195"/>
      <c r="FHA423" s="195"/>
      <c r="FHB423" s="195"/>
      <c r="FHC423" s="195"/>
      <c r="FHD423" s="195"/>
      <c r="FHE423" s="195"/>
      <c r="FHF423" s="195"/>
      <c r="FHG423" s="195"/>
      <c r="FHH423" s="195"/>
      <c r="FHI423" s="195"/>
      <c r="FHJ423" s="195"/>
      <c r="FHK423" s="195"/>
      <c r="FHL423" s="195"/>
      <c r="FHM423" s="195"/>
      <c r="FHN423" s="195"/>
      <c r="FHO423" s="195"/>
      <c r="FHP423" s="195"/>
      <c r="FHQ423" s="195"/>
      <c r="FHR423" s="195"/>
      <c r="FHS423" s="195"/>
      <c r="FHT423" s="195"/>
      <c r="FHU423" s="195"/>
      <c r="FHV423" s="195"/>
      <c r="FHW423" s="195"/>
      <c r="FHX423" s="195"/>
      <c r="FHY423" s="195"/>
      <c r="FHZ423" s="195"/>
      <c r="FIA423" s="195"/>
      <c r="FIB423" s="195"/>
      <c r="FIC423" s="195"/>
      <c r="FID423" s="195"/>
      <c r="FIE423" s="195"/>
      <c r="FIF423" s="195"/>
      <c r="FIG423" s="195"/>
      <c r="FIH423" s="195"/>
      <c r="FII423" s="195"/>
      <c r="FIJ423" s="195"/>
      <c r="FIK423" s="195"/>
      <c r="FIL423" s="195"/>
      <c r="FIM423" s="195"/>
      <c r="FIN423" s="195"/>
      <c r="FIO423" s="195"/>
      <c r="FIP423" s="195"/>
      <c r="FIQ423" s="195"/>
      <c r="FIR423" s="195"/>
      <c r="FIS423" s="195"/>
      <c r="FIT423" s="195"/>
      <c r="FIU423" s="195"/>
      <c r="FIV423" s="195"/>
      <c r="FIW423" s="195"/>
      <c r="FIX423" s="195"/>
      <c r="FIY423" s="195"/>
      <c r="FIZ423" s="195"/>
      <c r="FJA423" s="195"/>
      <c r="FJB423" s="195"/>
      <c r="FJC423" s="195"/>
      <c r="FJD423" s="195"/>
      <c r="FJE423" s="195"/>
      <c r="FJF423" s="195"/>
      <c r="FJG423" s="195"/>
      <c r="FJH423" s="195"/>
      <c r="FJI423" s="195"/>
      <c r="FJJ423" s="195"/>
      <c r="FJK423" s="195"/>
      <c r="FJL423" s="195"/>
      <c r="FJM423" s="195"/>
      <c r="FJN423" s="195"/>
      <c r="FJO423" s="195"/>
      <c r="FJP423" s="195"/>
      <c r="FJQ423" s="195"/>
      <c r="FJR423" s="195"/>
      <c r="FJS423" s="195"/>
      <c r="FJT423" s="195"/>
      <c r="FJU423" s="195"/>
      <c r="FJV423" s="195"/>
      <c r="FJW423" s="195"/>
      <c r="FJX423" s="195"/>
      <c r="FJY423" s="195"/>
      <c r="FJZ423" s="195"/>
      <c r="FKA423" s="195"/>
      <c r="FKB423" s="195"/>
      <c r="FKC423" s="195"/>
      <c r="FKD423" s="195"/>
      <c r="FKE423" s="195"/>
      <c r="FKF423" s="195"/>
      <c r="FKG423" s="195"/>
      <c r="FKH423" s="195"/>
      <c r="FKI423" s="195"/>
      <c r="FKJ423" s="195"/>
      <c r="FKK423" s="195"/>
      <c r="FKL423" s="195"/>
      <c r="FKM423" s="195"/>
      <c r="FKN423" s="195"/>
      <c r="FKO423" s="195"/>
      <c r="FKP423" s="195"/>
      <c r="FKQ423" s="195"/>
      <c r="FKR423" s="195"/>
      <c r="FKS423" s="195"/>
      <c r="FKT423" s="195"/>
      <c r="FKU423" s="195"/>
      <c r="FKV423" s="195"/>
      <c r="FKW423" s="195"/>
      <c r="FKX423" s="195"/>
      <c r="FKY423" s="195"/>
      <c r="FKZ423" s="195"/>
      <c r="FLA423" s="195"/>
      <c r="FLB423" s="195"/>
      <c r="FLC423" s="195"/>
      <c r="FLD423" s="195"/>
      <c r="FLE423" s="195"/>
      <c r="FLF423" s="195"/>
      <c r="FLG423" s="195"/>
      <c r="FLH423" s="195"/>
      <c r="FLI423" s="195"/>
      <c r="FLJ423" s="195"/>
      <c r="FLK423" s="195"/>
      <c r="FLL423" s="195"/>
      <c r="FLM423" s="195"/>
      <c r="FLN423" s="195"/>
      <c r="FLO423" s="195"/>
      <c r="FLP423" s="195"/>
      <c r="FLQ423" s="195"/>
      <c r="FLR423" s="195"/>
      <c r="FLS423" s="195"/>
      <c r="FLT423" s="195"/>
      <c r="FLU423" s="195"/>
      <c r="FLV423" s="195"/>
      <c r="FLW423" s="195"/>
      <c r="FLX423" s="195"/>
      <c r="FLY423" s="195"/>
      <c r="FLZ423" s="195"/>
      <c r="FMA423" s="195"/>
      <c r="FMB423" s="195"/>
      <c r="FMC423" s="195"/>
      <c r="FMD423" s="195"/>
      <c r="FME423" s="195"/>
      <c r="FMF423" s="195"/>
      <c r="FMG423" s="195"/>
      <c r="FMH423" s="195"/>
      <c r="FMI423" s="195"/>
      <c r="FMJ423" s="195"/>
      <c r="FMK423" s="195"/>
      <c r="FML423" s="195"/>
      <c r="FMM423" s="195"/>
      <c r="FMN423" s="195"/>
      <c r="FMO423" s="195"/>
      <c r="FMP423" s="195"/>
      <c r="FMQ423" s="195"/>
      <c r="FMR423" s="195"/>
      <c r="FMS423" s="195"/>
      <c r="FMT423" s="195"/>
      <c r="FMU423" s="195"/>
      <c r="FMV423" s="195"/>
      <c r="FMW423" s="195"/>
      <c r="FMX423" s="195"/>
      <c r="FMY423" s="195"/>
      <c r="FMZ423" s="195"/>
      <c r="FNA423" s="195"/>
      <c r="FNB423" s="195"/>
      <c r="FNC423" s="195"/>
      <c r="FND423" s="195"/>
      <c r="FNE423" s="195"/>
      <c r="FNF423" s="195"/>
      <c r="FNG423" s="195"/>
      <c r="FNH423" s="195"/>
      <c r="FNI423" s="195"/>
      <c r="FNJ423" s="195"/>
      <c r="FNK423" s="195"/>
      <c r="FNL423" s="195"/>
      <c r="FNM423" s="195"/>
      <c r="FNN423" s="195"/>
      <c r="FNO423" s="195"/>
      <c r="FNP423" s="195"/>
      <c r="FNQ423" s="195"/>
      <c r="FNR423" s="195"/>
      <c r="FNS423" s="195"/>
      <c r="FNT423" s="195"/>
      <c r="FNU423" s="195"/>
      <c r="FNV423" s="195"/>
      <c r="FNW423" s="195"/>
      <c r="FNX423" s="195"/>
      <c r="FNY423" s="195"/>
      <c r="FNZ423" s="195"/>
      <c r="FOA423" s="195"/>
      <c r="FOB423" s="195"/>
      <c r="FOC423" s="195"/>
      <c r="FOD423" s="195"/>
      <c r="FOE423" s="195"/>
      <c r="FOF423" s="195"/>
      <c r="FOG423" s="195"/>
      <c r="FOH423" s="195"/>
      <c r="FOI423" s="195"/>
      <c r="FOJ423" s="195"/>
      <c r="FOK423" s="195"/>
      <c r="FOL423" s="195"/>
      <c r="FOM423" s="195"/>
      <c r="FON423" s="195"/>
      <c r="FOO423" s="195"/>
      <c r="FOP423" s="195"/>
      <c r="FOQ423" s="195"/>
      <c r="FOR423" s="195"/>
      <c r="FOS423" s="195"/>
      <c r="FOT423" s="195"/>
      <c r="FOU423" s="195"/>
      <c r="FOV423" s="195"/>
      <c r="FOW423" s="195"/>
      <c r="FOX423" s="195"/>
      <c r="FOY423" s="195"/>
      <c r="FOZ423" s="195"/>
      <c r="FPA423" s="195"/>
      <c r="FPB423" s="195"/>
      <c r="FPC423" s="195"/>
      <c r="FPD423" s="195"/>
      <c r="FPE423" s="195"/>
      <c r="FPF423" s="195"/>
      <c r="FPG423" s="195"/>
      <c r="FPH423" s="195"/>
      <c r="FPI423" s="195"/>
      <c r="FPJ423" s="195"/>
      <c r="FPK423" s="195"/>
      <c r="FPL423" s="195"/>
      <c r="FPM423" s="195"/>
      <c r="FPN423" s="195"/>
      <c r="FPO423" s="195"/>
      <c r="FPP423" s="195"/>
      <c r="FPQ423" s="195"/>
      <c r="FPR423" s="195"/>
      <c r="FPS423" s="195"/>
      <c r="FPT423" s="195"/>
      <c r="FPU423" s="195"/>
      <c r="FPV423" s="195"/>
      <c r="FPW423" s="195"/>
      <c r="FPX423" s="195"/>
      <c r="FPY423" s="195"/>
      <c r="FPZ423" s="195"/>
      <c r="FQA423" s="195"/>
      <c r="FQB423" s="195"/>
      <c r="FQC423" s="195"/>
      <c r="FQD423" s="195"/>
      <c r="FQE423" s="195"/>
      <c r="FQF423" s="195"/>
      <c r="FQG423" s="195"/>
      <c r="FQH423" s="195"/>
      <c r="FQI423" s="195"/>
      <c r="FQJ423" s="195"/>
      <c r="FQK423" s="195"/>
      <c r="FQL423" s="195"/>
      <c r="FQM423" s="195"/>
      <c r="FQN423" s="195"/>
      <c r="FQO423" s="195"/>
      <c r="FQP423" s="195"/>
      <c r="FQQ423" s="195"/>
      <c r="FQR423" s="195"/>
      <c r="FQS423" s="195"/>
      <c r="FQT423" s="195"/>
      <c r="FQU423" s="195"/>
      <c r="FQV423" s="195"/>
      <c r="FQW423" s="195"/>
      <c r="FQX423" s="195"/>
      <c r="FQY423" s="195"/>
      <c r="FQZ423" s="195"/>
      <c r="FRA423" s="195"/>
      <c r="FRB423" s="195"/>
      <c r="FRC423" s="195"/>
      <c r="FRD423" s="195"/>
      <c r="FRE423" s="195"/>
      <c r="FRF423" s="195"/>
      <c r="FRG423" s="195"/>
      <c r="FRH423" s="195"/>
      <c r="FRI423" s="195"/>
      <c r="FRJ423" s="195"/>
      <c r="FRK423" s="195"/>
      <c r="FRL423" s="195"/>
      <c r="FRM423" s="195"/>
      <c r="FRN423" s="195"/>
      <c r="FRO423" s="195"/>
      <c r="FRP423" s="195"/>
      <c r="FRQ423" s="195"/>
      <c r="FRR423" s="195"/>
      <c r="FRS423" s="195"/>
      <c r="FRT423" s="195"/>
      <c r="FRU423" s="195"/>
      <c r="FRV423" s="195"/>
      <c r="FRW423" s="195"/>
      <c r="FRX423" s="195"/>
      <c r="FRY423" s="195"/>
      <c r="FRZ423" s="195"/>
      <c r="FSA423" s="195"/>
      <c r="FSB423" s="195"/>
      <c r="FSC423" s="195"/>
      <c r="FSD423" s="195"/>
      <c r="FSE423" s="195"/>
      <c r="FSF423" s="195"/>
      <c r="FSG423" s="195"/>
      <c r="FSH423" s="195"/>
      <c r="FSI423" s="195"/>
      <c r="FSJ423" s="195"/>
      <c r="FSK423" s="195"/>
      <c r="FSL423" s="195"/>
      <c r="FSM423" s="195"/>
      <c r="FSN423" s="195"/>
      <c r="FSO423" s="195"/>
      <c r="FSP423" s="195"/>
      <c r="FSQ423" s="195"/>
      <c r="FSR423" s="195"/>
      <c r="FSS423" s="195"/>
      <c r="FST423" s="195"/>
      <c r="FSU423" s="195"/>
      <c r="FSV423" s="195"/>
      <c r="FSW423" s="195"/>
      <c r="FSX423" s="195"/>
      <c r="FSY423" s="195"/>
      <c r="FSZ423" s="195"/>
      <c r="FTA423" s="195"/>
      <c r="FTB423" s="195"/>
      <c r="FTC423" s="195"/>
      <c r="FTD423" s="195"/>
      <c r="FTE423" s="195"/>
      <c r="FTF423" s="195"/>
      <c r="FTG423" s="195"/>
      <c r="FTH423" s="195"/>
      <c r="FTI423" s="195"/>
      <c r="FTJ423" s="195"/>
      <c r="FTK423" s="195"/>
      <c r="FTL423" s="195"/>
      <c r="FTM423" s="195"/>
      <c r="FTN423" s="195"/>
      <c r="FTO423" s="195"/>
      <c r="FTP423" s="195"/>
      <c r="FTQ423" s="195"/>
      <c r="FTR423" s="195"/>
      <c r="FTS423" s="195"/>
      <c r="FTT423" s="195"/>
      <c r="FTU423" s="195"/>
      <c r="FTV423" s="195"/>
      <c r="FTW423" s="195"/>
      <c r="FTX423" s="195"/>
      <c r="FTY423" s="195"/>
      <c r="FTZ423" s="195"/>
      <c r="FUA423" s="195"/>
      <c r="FUB423" s="195"/>
      <c r="FUC423" s="195"/>
      <c r="FUD423" s="195"/>
      <c r="FUE423" s="195"/>
      <c r="FUF423" s="195"/>
      <c r="FUG423" s="195"/>
      <c r="FUH423" s="195"/>
      <c r="FUI423" s="195"/>
      <c r="FUJ423" s="195"/>
      <c r="FUK423" s="195"/>
      <c r="FUL423" s="195"/>
      <c r="FUM423" s="195"/>
      <c r="FUN423" s="195"/>
      <c r="FUO423" s="195"/>
      <c r="FUP423" s="195"/>
      <c r="FUQ423" s="195"/>
      <c r="FUR423" s="195"/>
      <c r="FUS423" s="195"/>
      <c r="FUT423" s="195"/>
      <c r="FUU423" s="195"/>
      <c r="FUV423" s="195"/>
      <c r="FUW423" s="195"/>
      <c r="FUX423" s="195"/>
      <c r="FUY423" s="195"/>
      <c r="FUZ423" s="195"/>
      <c r="FVA423" s="195"/>
      <c r="FVB423" s="195"/>
      <c r="FVC423" s="195"/>
      <c r="FVD423" s="195"/>
      <c r="FVE423" s="195"/>
      <c r="FVF423" s="195"/>
      <c r="FVG423" s="195"/>
      <c r="FVH423" s="195"/>
      <c r="FVI423" s="195"/>
      <c r="FVJ423" s="195"/>
      <c r="FVK423" s="195"/>
      <c r="FVL423" s="195"/>
      <c r="FVM423" s="195"/>
      <c r="FVN423" s="195"/>
      <c r="FVO423" s="195"/>
      <c r="FVP423" s="195"/>
      <c r="FVQ423" s="195"/>
      <c r="FVR423" s="195"/>
      <c r="FVS423" s="195"/>
      <c r="FVT423" s="195"/>
      <c r="FVU423" s="195"/>
      <c r="FVV423" s="195"/>
      <c r="FVW423" s="195"/>
      <c r="FVX423" s="195"/>
      <c r="FVY423" s="195"/>
      <c r="FVZ423" s="195"/>
      <c r="FWA423" s="195"/>
      <c r="FWB423" s="195"/>
      <c r="FWC423" s="195"/>
      <c r="FWD423" s="195"/>
      <c r="FWE423" s="195"/>
      <c r="FWF423" s="195"/>
      <c r="FWG423" s="195"/>
      <c r="FWH423" s="195"/>
      <c r="FWI423" s="195"/>
      <c r="FWJ423" s="195"/>
      <c r="FWK423" s="195"/>
      <c r="FWL423" s="195"/>
      <c r="FWM423" s="195"/>
      <c r="FWN423" s="195"/>
      <c r="FWO423" s="195"/>
      <c r="FWP423" s="195"/>
      <c r="FWQ423" s="195"/>
      <c r="FWR423" s="195"/>
      <c r="FWS423" s="195"/>
      <c r="FWT423" s="195"/>
      <c r="FWU423" s="195"/>
      <c r="FWV423" s="195"/>
      <c r="FWW423" s="195"/>
      <c r="FWX423" s="195"/>
      <c r="FWY423" s="195"/>
      <c r="FWZ423" s="195"/>
      <c r="FXA423" s="195"/>
      <c r="FXB423" s="195"/>
      <c r="FXC423" s="195"/>
      <c r="FXD423" s="195"/>
      <c r="FXE423" s="195"/>
      <c r="FXF423" s="195"/>
      <c r="FXG423" s="195"/>
      <c r="FXH423" s="195"/>
      <c r="FXI423" s="195"/>
      <c r="FXJ423" s="195"/>
      <c r="FXK423" s="195"/>
      <c r="FXL423" s="195"/>
      <c r="FXM423" s="195"/>
      <c r="FXN423" s="195"/>
      <c r="FXO423" s="195"/>
      <c r="FXP423" s="195"/>
      <c r="FXQ423" s="195"/>
      <c r="FXR423" s="195"/>
      <c r="FXS423" s="195"/>
      <c r="FXT423" s="195"/>
      <c r="FXU423" s="195"/>
      <c r="FXV423" s="195"/>
      <c r="FXW423" s="195"/>
      <c r="FXX423" s="195"/>
      <c r="FXY423" s="195"/>
      <c r="FXZ423" s="195"/>
      <c r="FYA423" s="195"/>
      <c r="FYB423" s="195"/>
      <c r="FYC423" s="195"/>
      <c r="FYD423" s="195"/>
      <c r="FYE423" s="195"/>
      <c r="FYF423" s="195"/>
      <c r="FYG423" s="195"/>
      <c r="FYH423" s="195"/>
      <c r="FYI423" s="195"/>
      <c r="FYJ423" s="195"/>
      <c r="FYK423" s="195"/>
      <c r="FYL423" s="195"/>
      <c r="FYM423" s="195"/>
      <c r="FYN423" s="195"/>
      <c r="FYO423" s="195"/>
      <c r="FYP423" s="195"/>
      <c r="FYQ423" s="195"/>
      <c r="FYR423" s="195"/>
      <c r="FYS423" s="195"/>
      <c r="FYT423" s="195"/>
      <c r="FYU423" s="195"/>
      <c r="FYV423" s="195"/>
      <c r="FYW423" s="195"/>
      <c r="FYX423" s="195"/>
      <c r="FYY423" s="195"/>
      <c r="FYZ423" s="195"/>
      <c r="FZA423" s="195"/>
      <c r="FZB423" s="195"/>
      <c r="FZC423" s="195"/>
      <c r="FZD423" s="195"/>
      <c r="FZE423" s="195"/>
      <c r="FZF423" s="195"/>
      <c r="FZG423" s="195"/>
      <c r="FZH423" s="195"/>
      <c r="FZI423" s="195"/>
      <c r="FZJ423" s="195"/>
      <c r="FZK423" s="195"/>
      <c r="FZL423" s="195"/>
      <c r="FZM423" s="195"/>
      <c r="FZN423" s="195"/>
      <c r="FZO423" s="195"/>
      <c r="FZP423" s="195"/>
      <c r="FZQ423" s="195"/>
      <c r="FZR423" s="195"/>
      <c r="FZS423" s="195"/>
      <c r="FZT423" s="195"/>
      <c r="FZU423" s="195"/>
      <c r="FZV423" s="195"/>
      <c r="FZW423" s="195"/>
      <c r="FZX423" s="195"/>
      <c r="FZY423" s="195"/>
      <c r="FZZ423" s="195"/>
      <c r="GAA423" s="195"/>
      <c r="GAB423" s="195"/>
      <c r="GAC423" s="195"/>
      <c r="GAD423" s="195"/>
      <c r="GAE423" s="195"/>
      <c r="GAF423" s="195"/>
      <c r="GAG423" s="195"/>
      <c r="GAH423" s="195"/>
      <c r="GAI423" s="195"/>
      <c r="GAJ423" s="195"/>
      <c r="GAK423" s="195"/>
      <c r="GAL423" s="195"/>
      <c r="GAM423" s="195"/>
      <c r="GAN423" s="195"/>
      <c r="GAO423" s="195"/>
      <c r="GAP423" s="195"/>
      <c r="GAQ423" s="195"/>
      <c r="GAR423" s="195"/>
      <c r="GAS423" s="195"/>
      <c r="GAT423" s="195"/>
      <c r="GAU423" s="195"/>
      <c r="GAV423" s="195"/>
      <c r="GAW423" s="195"/>
      <c r="GAX423" s="195"/>
      <c r="GAY423" s="195"/>
      <c r="GAZ423" s="195"/>
      <c r="GBA423" s="195"/>
      <c r="GBB423" s="195"/>
      <c r="GBC423" s="195"/>
      <c r="GBD423" s="195"/>
      <c r="GBE423" s="195"/>
      <c r="GBF423" s="195"/>
      <c r="GBG423" s="195"/>
      <c r="GBH423" s="195"/>
      <c r="GBI423" s="195"/>
      <c r="GBJ423" s="195"/>
      <c r="GBK423" s="195"/>
      <c r="GBL423" s="195"/>
      <c r="GBM423" s="195"/>
      <c r="GBN423" s="195"/>
      <c r="GBO423" s="195"/>
      <c r="GBP423" s="195"/>
      <c r="GBQ423" s="195"/>
      <c r="GBR423" s="195"/>
      <c r="GBS423" s="195"/>
      <c r="GBT423" s="195"/>
      <c r="GBU423" s="195"/>
      <c r="GBV423" s="195"/>
      <c r="GBW423" s="195"/>
      <c r="GBX423" s="195"/>
      <c r="GBY423" s="195"/>
      <c r="GBZ423" s="195"/>
      <c r="GCA423" s="195"/>
      <c r="GCB423" s="195"/>
      <c r="GCC423" s="195"/>
      <c r="GCD423" s="195"/>
      <c r="GCE423" s="195"/>
      <c r="GCF423" s="195"/>
      <c r="GCG423" s="195"/>
      <c r="GCH423" s="195"/>
      <c r="GCI423" s="195"/>
      <c r="GCJ423" s="195"/>
      <c r="GCK423" s="195"/>
      <c r="GCL423" s="195"/>
      <c r="GCM423" s="195"/>
      <c r="GCN423" s="195"/>
      <c r="GCO423" s="195"/>
      <c r="GCP423" s="195"/>
      <c r="GCQ423" s="195"/>
      <c r="GCR423" s="195"/>
      <c r="GCS423" s="195"/>
      <c r="GCT423" s="195"/>
      <c r="GCU423" s="195"/>
      <c r="GCV423" s="195"/>
      <c r="GCW423" s="195"/>
      <c r="GCX423" s="195"/>
      <c r="GCY423" s="195"/>
      <c r="GCZ423" s="195"/>
      <c r="GDA423" s="195"/>
      <c r="GDB423" s="195"/>
      <c r="GDC423" s="195"/>
      <c r="GDD423" s="195"/>
      <c r="GDE423" s="195"/>
      <c r="GDF423" s="195"/>
      <c r="GDG423" s="195"/>
      <c r="GDH423" s="195"/>
      <c r="GDI423" s="195"/>
      <c r="GDJ423" s="195"/>
      <c r="GDK423" s="195"/>
      <c r="GDL423" s="195"/>
      <c r="GDM423" s="195"/>
      <c r="GDN423" s="195"/>
      <c r="GDO423" s="195"/>
      <c r="GDP423" s="195"/>
      <c r="GDQ423" s="195"/>
      <c r="GDR423" s="195"/>
      <c r="GDS423" s="195"/>
      <c r="GDT423" s="195"/>
      <c r="GDU423" s="195"/>
      <c r="GDV423" s="195"/>
      <c r="GDW423" s="195"/>
      <c r="GDX423" s="195"/>
      <c r="GDY423" s="195"/>
      <c r="GDZ423" s="195"/>
      <c r="GEA423" s="195"/>
      <c r="GEB423" s="195"/>
      <c r="GEC423" s="195"/>
      <c r="GED423" s="195"/>
      <c r="GEE423" s="195"/>
      <c r="GEF423" s="195"/>
      <c r="GEG423" s="195"/>
      <c r="GEH423" s="195"/>
      <c r="GEI423" s="195"/>
      <c r="GEJ423" s="195"/>
      <c r="GEK423" s="195"/>
      <c r="GEL423" s="195"/>
      <c r="GEM423" s="195"/>
      <c r="GEN423" s="195"/>
      <c r="GEO423" s="195"/>
      <c r="GEP423" s="195"/>
      <c r="GEQ423" s="195"/>
      <c r="GER423" s="195"/>
      <c r="GES423" s="195"/>
      <c r="GET423" s="195"/>
      <c r="GEU423" s="195"/>
      <c r="GEV423" s="195"/>
      <c r="GEW423" s="195"/>
      <c r="GEX423" s="195"/>
      <c r="GEY423" s="195"/>
      <c r="GEZ423" s="195"/>
      <c r="GFA423" s="195"/>
      <c r="GFB423" s="195"/>
      <c r="GFC423" s="195"/>
      <c r="GFD423" s="195"/>
      <c r="GFE423" s="195"/>
      <c r="GFF423" s="195"/>
      <c r="GFG423" s="195"/>
      <c r="GFH423" s="195"/>
      <c r="GFI423" s="195"/>
      <c r="GFJ423" s="195"/>
      <c r="GFK423" s="195"/>
      <c r="GFL423" s="195"/>
      <c r="GFM423" s="195"/>
      <c r="GFN423" s="195"/>
      <c r="GFO423" s="195"/>
      <c r="GFP423" s="195"/>
      <c r="GFQ423" s="195"/>
      <c r="GFR423" s="195"/>
      <c r="GFS423" s="195"/>
      <c r="GFT423" s="195"/>
      <c r="GFU423" s="195"/>
      <c r="GFV423" s="195"/>
      <c r="GFW423" s="195"/>
      <c r="GFX423" s="195"/>
      <c r="GFY423" s="195"/>
      <c r="GFZ423" s="195"/>
      <c r="GGA423" s="195"/>
      <c r="GGB423" s="195"/>
      <c r="GGC423" s="195"/>
      <c r="GGD423" s="195"/>
      <c r="GGE423" s="195"/>
      <c r="GGF423" s="195"/>
      <c r="GGG423" s="195"/>
      <c r="GGH423" s="195"/>
      <c r="GGI423" s="195"/>
      <c r="GGJ423" s="195"/>
      <c r="GGK423" s="195"/>
      <c r="GGL423" s="195"/>
      <c r="GGM423" s="195"/>
      <c r="GGN423" s="195"/>
      <c r="GGO423" s="195"/>
      <c r="GGP423" s="195"/>
      <c r="GGQ423" s="195"/>
      <c r="GGR423" s="195"/>
      <c r="GGS423" s="195"/>
      <c r="GGT423" s="195"/>
      <c r="GGU423" s="195"/>
      <c r="GGV423" s="195"/>
      <c r="GGW423" s="195"/>
      <c r="GGX423" s="195"/>
      <c r="GGY423" s="195"/>
      <c r="GGZ423" s="195"/>
      <c r="GHA423" s="195"/>
      <c r="GHB423" s="195"/>
      <c r="GHC423" s="195"/>
      <c r="GHD423" s="195"/>
      <c r="GHE423" s="195"/>
      <c r="GHF423" s="195"/>
      <c r="GHG423" s="195"/>
      <c r="GHH423" s="195"/>
      <c r="GHI423" s="195"/>
      <c r="GHJ423" s="195"/>
      <c r="GHK423" s="195"/>
      <c r="GHL423" s="195"/>
      <c r="GHM423" s="195"/>
      <c r="GHN423" s="195"/>
      <c r="GHO423" s="195"/>
      <c r="GHP423" s="195"/>
      <c r="GHQ423" s="195"/>
      <c r="GHR423" s="195"/>
      <c r="GHS423" s="195"/>
      <c r="GHT423" s="195"/>
      <c r="GHU423" s="195"/>
      <c r="GHV423" s="195"/>
      <c r="GHW423" s="195"/>
      <c r="GHX423" s="195"/>
      <c r="GHY423" s="195"/>
      <c r="GHZ423" s="195"/>
      <c r="GIA423" s="195"/>
      <c r="GIB423" s="195"/>
      <c r="GIC423" s="195"/>
      <c r="GID423" s="195"/>
      <c r="GIE423" s="195"/>
      <c r="GIF423" s="195"/>
      <c r="GIG423" s="195"/>
      <c r="GIH423" s="195"/>
      <c r="GII423" s="195"/>
      <c r="GIJ423" s="195"/>
      <c r="GIK423" s="195"/>
      <c r="GIL423" s="195"/>
      <c r="GIM423" s="195"/>
      <c r="GIN423" s="195"/>
      <c r="GIO423" s="195"/>
      <c r="GIP423" s="195"/>
      <c r="GIQ423" s="195"/>
      <c r="GIR423" s="195"/>
      <c r="GIS423" s="195"/>
      <c r="GIT423" s="195"/>
      <c r="GIU423" s="195"/>
      <c r="GIV423" s="195"/>
      <c r="GIW423" s="195"/>
      <c r="GIX423" s="195"/>
      <c r="GIY423" s="195"/>
      <c r="GIZ423" s="195"/>
      <c r="GJA423" s="195"/>
      <c r="GJB423" s="195"/>
      <c r="GJC423" s="195"/>
      <c r="GJD423" s="195"/>
      <c r="GJE423" s="195"/>
      <c r="GJF423" s="195"/>
      <c r="GJG423" s="195"/>
      <c r="GJH423" s="195"/>
      <c r="GJI423" s="195"/>
      <c r="GJJ423" s="195"/>
      <c r="GJK423" s="195"/>
      <c r="GJL423" s="195"/>
      <c r="GJM423" s="195"/>
      <c r="GJN423" s="195"/>
      <c r="GJO423" s="195"/>
      <c r="GJP423" s="195"/>
      <c r="GJQ423" s="195"/>
      <c r="GJR423" s="195"/>
      <c r="GJS423" s="195"/>
      <c r="GJT423" s="195"/>
      <c r="GJU423" s="195"/>
      <c r="GJV423" s="195"/>
      <c r="GJW423" s="195"/>
      <c r="GJX423" s="195"/>
      <c r="GJY423" s="195"/>
      <c r="GJZ423" s="195"/>
      <c r="GKA423" s="195"/>
      <c r="GKB423" s="195"/>
      <c r="GKC423" s="195"/>
      <c r="GKD423" s="195"/>
      <c r="GKE423" s="195"/>
      <c r="GKF423" s="195"/>
      <c r="GKG423" s="195"/>
      <c r="GKH423" s="195"/>
      <c r="GKI423" s="195"/>
      <c r="GKJ423" s="195"/>
      <c r="GKK423" s="195"/>
      <c r="GKL423" s="195"/>
      <c r="GKM423" s="195"/>
      <c r="GKN423" s="195"/>
      <c r="GKO423" s="195"/>
      <c r="GKP423" s="195"/>
      <c r="GKQ423" s="195"/>
      <c r="GKR423" s="195"/>
      <c r="GKS423" s="195"/>
      <c r="GKT423" s="195"/>
      <c r="GKU423" s="195"/>
      <c r="GKV423" s="195"/>
      <c r="GKW423" s="195"/>
      <c r="GKX423" s="195"/>
      <c r="GKY423" s="195"/>
      <c r="GKZ423" s="195"/>
      <c r="GLA423" s="195"/>
      <c r="GLB423" s="195"/>
      <c r="GLC423" s="195"/>
      <c r="GLD423" s="195"/>
      <c r="GLE423" s="195"/>
      <c r="GLF423" s="195"/>
      <c r="GLG423" s="195"/>
      <c r="GLH423" s="195"/>
      <c r="GLI423" s="195"/>
      <c r="GLJ423" s="195"/>
      <c r="GLK423" s="195"/>
      <c r="GLL423" s="195"/>
      <c r="GLM423" s="195"/>
      <c r="GLN423" s="195"/>
      <c r="GLO423" s="195"/>
      <c r="GLP423" s="195"/>
      <c r="GLQ423" s="195"/>
      <c r="GLR423" s="195"/>
      <c r="GLS423" s="195"/>
      <c r="GLT423" s="195"/>
      <c r="GLU423" s="195"/>
      <c r="GLV423" s="195"/>
      <c r="GLW423" s="195"/>
      <c r="GLX423" s="195"/>
      <c r="GLY423" s="195"/>
      <c r="GLZ423" s="195"/>
      <c r="GMA423" s="195"/>
      <c r="GMB423" s="195"/>
      <c r="GMC423" s="195"/>
      <c r="GMD423" s="195"/>
      <c r="GME423" s="195"/>
      <c r="GMF423" s="195"/>
      <c r="GMG423" s="195"/>
      <c r="GMH423" s="195"/>
      <c r="GMI423" s="195"/>
      <c r="GMJ423" s="195"/>
      <c r="GMK423" s="195"/>
      <c r="GML423" s="195"/>
      <c r="GMM423" s="195"/>
      <c r="GMN423" s="195"/>
      <c r="GMO423" s="195"/>
      <c r="GMP423" s="195"/>
      <c r="GMQ423" s="195"/>
      <c r="GMR423" s="195"/>
      <c r="GMS423" s="195"/>
      <c r="GMT423" s="195"/>
      <c r="GMU423" s="195"/>
      <c r="GMV423" s="195"/>
      <c r="GMW423" s="195"/>
      <c r="GMX423" s="195"/>
      <c r="GMY423" s="195"/>
      <c r="GMZ423" s="195"/>
      <c r="GNA423" s="195"/>
      <c r="GNB423" s="195"/>
      <c r="GNC423" s="195"/>
      <c r="GND423" s="195"/>
      <c r="GNE423" s="195"/>
      <c r="GNF423" s="195"/>
      <c r="GNG423" s="195"/>
      <c r="GNH423" s="195"/>
      <c r="GNI423" s="195"/>
      <c r="GNJ423" s="195"/>
      <c r="GNK423" s="195"/>
      <c r="GNL423" s="195"/>
      <c r="GNM423" s="195"/>
      <c r="GNN423" s="195"/>
      <c r="GNO423" s="195"/>
      <c r="GNP423" s="195"/>
      <c r="GNQ423" s="195"/>
      <c r="GNR423" s="195"/>
      <c r="GNS423" s="195"/>
      <c r="GNT423" s="195"/>
      <c r="GNU423" s="195"/>
      <c r="GNV423" s="195"/>
      <c r="GNW423" s="195"/>
      <c r="GNX423" s="195"/>
      <c r="GNY423" s="195"/>
      <c r="GNZ423" s="195"/>
      <c r="GOA423" s="195"/>
      <c r="GOB423" s="195"/>
      <c r="GOC423" s="195"/>
      <c r="GOD423" s="195"/>
      <c r="GOE423" s="195"/>
      <c r="GOF423" s="195"/>
      <c r="GOG423" s="195"/>
      <c r="GOH423" s="195"/>
      <c r="GOI423" s="195"/>
      <c r="GOJ423" s="195"/>
      <c r="GOK423" s="195"/>
      <c r="GOL423" s="195"/>
      <c r="GOM423" s="195"/>
      <c r="GON423" s="195"/>
      <c r="GOO423" s="195"/>
      <c r="GOP423" s="195"/>
      <c r="GOQ423" s="195"/>
      <c r="GOR423" s="195"/>
      <c r="GOS423" s="195"/>
      <c r="GOT423" s="195"/>
      <c r="GOU423" s="195"/>
      <c r="GOV423" s="195"/>
      <c r="GOW423" s="195"/>
      <c r="GOX423" s="195"/>
      <c r="GOY423" s="195"/>
      <c r="GOZ423" s="195"/>
      <c r="GPA423" s="195"/>
      <c r="GPB423" s="195"/>
      <c r="GPC423" s="195"/>
      <c r="GPD423" s="195"/>
      <c r="GPE423" s="195"/>
      <c r="GPF423" s="195"/>
      <c r="GPG423" s="195"/>
      <c r="GPH423" s="195"/>
      <c r="GPI423" s="195"/>
      <c r="GPJ423" s="195"/>
      <c r="GPK423" s="195"/>
      <c r="GPL423" s="195"/>
      <c r="GPM423" s="195"/>
      <c r="GPN423" s="195"/>
      <c r="GPO423" s="195"/>
      <c r="GPP423" s="195"/>
      <c r="GPQ423" s="195"/>
      <c r="GPR423" s="195"/>
      <c r="GPS423" s="195"/>
      <c r="GPT423" s="195"/>
      <c r="GPU423" s="195"/>
      <c r="GPV423" s="195"/>
      <c r="GPW423" s="195"/>
      <c r="GPX423" s="195"/>
      <c r="GPY423" s="195"/>
      <c r="GPZ423" s="195"/>
      <c r="GQA423" s="195"/>
      <c r="GQB423" s="195"/>
      <c r="GQC423" s="195"/>
      <c r="GQD423" s="195"/>
      <c r="GQE423" s="195"/>
      <c r="GQF423" s="195"/>
      <c r="GQG423" s="195"/>
      <c r="GQH423" s="195"/>
      <c r="GQI423" s="195"/>
      <c r="GQJ423" s="195"/>
      <c r="GQK423" s="195"/>
      <c r="GQL423" s="195"/>
      <c r="GQM423" s="195"/>
      <c r="GQN423" s="195"/>
      <c r="GQO423" s="195"/>
      <c r="GQP423" s="195"/>
      <c r="GQQ423" s="195"/>
      <c r="GQR423" s="195"/>
      <c r="GQS423" s="195"/>
      <c r="GQT423" s="195"/>
      <c r="GQU423" s="195"/>
      <c r="GQV423" s="195"/>
      <c r="GQW423" s="195"/>
      <c r="GQX423" s="195"/>
      <c r="GQY423" s="195"/>
      <c r="GQZ423" s="195"/>
      <c r="GRA423" s="195"/>
      <c r="GRB423" s="195"/>
      <c r="GRC423" s="195"/>
      <c r="GRD423" s="195"/>
      <c r="GRE423" s="195"/>
      <c r="GRF423" s="195"/>
      <c r="GRG423" s="195"/>
      <c r="GRH423" s="195"/>
      <c r="GRI423" s="195"/>
      <c r="GRJ423" s="195"/>
      <c r="GRK423" s="195"/>
      <c r="GRL423" s="195"/>
      <c r="GRM423" s="195"/>
      <c r="GRN423" s="195"/>
      <c r="GRO423" s="195"/>
      <c r="GRP423" s="195"/>
      <c r="GRQ423" s="195"/>
      <c r="GRR423" s="195"/>
      <c r="GRS423" s="195"/>
      <c r="GRT423" s="195"/>
      <c r="GRU423" s="195"/>
      <c r="GRV423" s="195"/>
      <c r="GRW423" s="195"/>
      <c r="GRX423" s="195"/>
      <c r="GRY423" s="195"/>
      <c r="GRZ423" s="195"/>
      <c r="GSA423" s="195"/>
      <c r="GSB423" s="195"/>
      <c r="GSC423" s="195"/>
      <c r="GSD423" s="195"/>
      <c r="GSE423" s="195"/>
      <c r="GSF423" s="195"/>
      <c r="GSG423" s="195"/>
      <c r="GSH423" s="195"/>
      <c r="GSI423" s="195"/>
      <c r="GSJ423" s="195"/>
      <c r="GSK423" s="195"/>
      <c r="GSL423" s="195"/>
      <c r="GSM423" s="195"/>
      <c r="GSN423" s="195"/>
      <c r="GSO423" s="195"/>
      <c r="GSP423" s="195"/>
      <c r="GSQ423" s="195"/>
      <c r="GSR423" s="195"/>
      <c r="GSS423" s="195"/>
      <c r="GST423" s="195"/>
      <c r="GSU423" s="195"/>
      <c r="GSV423" s="195"/>
      <c r="GSW423" s="195"/>
      <c r="GSX423" s="195"/>
      <c r="GSY423" s="195"/>
      <c r="GSZ423" s="195"/>
      <c r="GTA423" s="195"/>
      <c r="GTB423" s="195"/>
      <c r="GTC423" s="195"/>
      <c r="GTD423" s="195"/>
      <c r="GTE423" s="195"/>
      <c r="GTF423" s="195"/>
      <c r="GTG423" s="195"/>
      <c r="GTH423" s="195"/>
      <c r="GTI423" s="195"/>
      <c r="GTJ423" s="195"/>
      <c r="GTK423" s="195"/>
      <c r="GTL423" s="195"/>
      <c r="GTM423" s="195"/>
      <c r="GTN423" s="195"/>
      <c r="GTO423" s="195"/>
      <c r="GTP423" s="195"/>
      <c r="GTQ423" s="195"/>
      <c r="GTR423" s="195"/>
      <c r="GTS423" s="195"/>
      <c r="GTT423" s="195"/>
      <c r="GTU423" s="195"/>
      <c r="GTV423" s="195"/>
      <c r="GTW423" s="195"/>
      <c r="GTX423" s="195"/>
      <c r="GTY423" s="195"/>
      <c r="GTZ423" s="195"/>
      <c r="GUA423" s="195"/>
      <c r="GUB423" s="195"/>
      <c r="GUC423" s="195"/>
      <c r="GUD423" s="195"/>
      <c r="GUE423" s="195"/>
      <c r="GUF423" s="195"/>
      <c r="GUG423" s="195"/>
      <c r="GUH423" s="195"/>
      <c r="GUI423" s="195"/>
      <c r="GUJ423" s="195"/>
      <c r="GUK423" s="195"/>
      <c r="GUL423" s="195"/>
      <c r="GUM423" s="195"/>
      <c r="GUN423" s="195"/>
      <c r="GUO423" s="195"/>
      <c r="GUP423" s="195"/>
      <c r="GUQ423" s="195"/>
      <c r="GUR423" s="195"/>
      <c r="GUS423" s="195"/>
      <c r="GUT423" s="195"/>
      <c r="GUU423" s="195"/>
      <c r="GUV423" s="195"/>
      <c r="GUW423" s="195"/>
      <c r="GUX423" s="195"/>
      <c r="GUY423" s="195"/>
      <c r="GUZ423" s="195"/>
      <c r="GVA423" s="195"/>
      <c r="GVB423" s="195"/>
      <c r="GVC423" s="195"/>
      <c r="GVD423" s="195"/>
      <c r="GVE423" s="195"/>
      <c r="GVF423" s="195"/>
      <c r="GVG423" s="195"/>
      <c r="GVH423" s="195"/>
      <c r="GVI423" s="195"/>
      <c r="GVJ423" s="195"/>
      <c r="GVK423" s="195"/>
      <c r="GVL423" s="195"/>
      <c r="GVM423" s="195"/>
      <c r="GVN423" s="195"/>
      <c r="GVO423" s="195"/>
      <c r="GVP423" s="195"/>
      <c r="GVQ423" s="195"/>
      <c r="GVR423" s="195"/>
      <c r="GVS423" s="195"/>
      <c r="GVT423" s="195"/>
      <c r="GVU423" s="195"/>
      <c r="GVV423" s="195"/>
      <c r="GVW423" s="195"/>
      <c r="GVX423" s="195"/>
      <c r="GVY423" s="195"/>
      <c r="GVZ423" s="195"/>
      <c r="GWA423" s="195"/>
      <c r="GWB423" s="195"/>
      <c r="GWC423" s="195"/>
      <c r="GWD423" s="195"/>
      <c r="GWE423" s="195"/>
      <c r="GWF423" s="195"/>
      <c r="GWG423" s="195"/>
      <c r="GWH423" s="195"/>
      <c r="GWI423" s="195"/>
      <c r="GWJ423" s="195"/>
      <c r="GWK423" s="195"/>
      <c r="GWL423" s="195"/>
      <c r="GWM423" s="195"/>
      <c r="GWN423" s="195"/>
      <c r="GWO423" s="195"/>
      <c r="GWP423" s="195"/>
      <c r="GWQ423" s="195"/>
      <c r="GWR423" s="195"/>
      <c r="GWS423" s="195"/>
      <c r="GWT423" s="195"/>
      <c r="GWU423" s="195"/>
      <c r="GWV423" s="195"/>
      <c r="GWW423" s="195"/>
      <c r="GWX423" s="195"/>
      <c r="GWY423" s="195"/>
      <c r="GWZ423" s="195"/>
      <c r="GXA423" s="195"/>
      <c r="GXB423" s="195"/>
      <c r="GXC423" s="195"/>
      <c r="GXD423" s="195"/>
      <c r="GXE423" s="195"/>
      <c r="GXF423" s="195"/>
      <c r="GXG423" s="195"/>
      <c r="GXH423" s="195"/>
      <c r="GXI423" s="195"/>
      <c r="GXJ423" s="195"/>
      <c r="GXK423" s="195"/>
      <c r="GXL423" s="195"/>
      <c r="GXM423" s="195"/>
      <c r="GXN423" s="195"/>
      <c r="GXO423" s="195"/>
      <c r="GXP423" s="195"/>
      <c r="GXQ423" s="195"/>
      <c r="GXR423" s="195"/>
      <c r="GXS423" s="195"/>
      <c r="GXT423" s="195"/>
      <c r="GXU423" s="195"/>
      <c r="GXV423" s="195"/>
      <c r="GXW423" s="195"/>
      <c r="GXX423" s="195"/>
      <c r="GXY423" s="195"/>
      <c r="GXZ423" s="195"/>
      <c r="GYA423" s="195"/>
      <c r="GYB423" s="195"/>
      <c r="GYC423" s="195"/>
      <c r="GYD423" s="195"/>
      <c r="GYE423" s="195"/>
      <c r="GYF423" s="195"/>
      <c r="GYG423" s="195"/>
      <c r="GYH423" s="195"/>
      <c r="GYI423" s="195"/>
      <c r="GYJ423" s="195"/>
      <c r="GYK423" s="195"/>
      <c r="GYL423" s="195"/>
      <c r="GYM423" s="195"/>
      <c r="GYN423" s="195"/>
      <c r="GYO423" s="195"/>
      <c r="GYP423" s="195"/>
      <c r="GYQ423" s="195"/>
      <c r="GYR423" s="195"/>
      <c r="GYS423" s="195"/>
      <c r="GYT423" s="195"/>
      <c r="GYU423" s="195"/>
      <c r="GYV423" s="195"/>
      <c r="GYW423" s="195"/>
      <c r="GYX423" s="195"/>
      <c r="GYY423" s="195"/>
      <c r="GYZ423" s="195"/>
      <c r="GZA423" s="195"/>
      <c r="GZB423" s="195"/>
      <c r="GZC423" s="195"/>
      <c r="GZD423" s="195"/>
      <c r="GZE423" s="195"/>
      <c r="GZF423" s="195"/>
      <c r="GZG423" s="195"/>
      <c r="GZH423" s="195"/>
      <c r="GZI423" s="195"/>
      <c r="GZJ423" s="195"/>
      <c r="GZK423" s="195"/>
      <c r="GZL423" s="195"/>
      <c r="GZM423" s="195"/>
      <c r="GZN423" s="195"/>
      <c r="GZO423" s="195"/>
      <c r="GZP423" s="195"/>
      <c r="GZQ423" s="195"/>
      <c r="GZR423" s="195"/>
      <c r="GZS423" s="195"/>
      <c r="GZT423" s="195"/>
      <c r="GZU423" s="195"/>
      <c r="GZV423" s="195"/>
      <c r="GZW423" s="195"/>
      <c r="GZX423" s="195"/>
      <c r="GZY423" s="195"/>
      <c r="GZZ423" s="195"/>
      <c r="HAA423" s="195"/>
      <c r="HAB423" s="195"/>
      <c r="HAC423" s="195"/>
      <c r="HAD423" s="195"/>
      <c r="HAE423" s="195"/>
      <c r="HAF423" s="195"/>
      <c r="HAG423" s="195"/>
      <c r="HAH423" s="195"/>
      <c r="HAI423" s="195"/>
      <c r="HAJ423" s="195"/>
      <c r="HAK423" s="195"/>
      <c r="HAL423" s="195"/>
      <c r="HAM423" s="195"/>
      <c r="HAN423" s="195"/>
      <c r="HAO423" s="195"/>
      <c r="HAP423" s="195"/>
      <c r="HAQ423" s="195"/>
      <c r="HAR423" s="195"/>
      <c r="HAS423" s="195"/>
      <c r="HAT423" s="195"/>
      <c r="HAU423" s="195"/>
      <c r="HAV423" s="195"/>
      <c r="HAW423" s="195"/>
      <c r="HAX423" s="195"/>
      <c r="HAY423" s="195"/>
      <c r="HAZ423" s="195"/>
      <c r="HBA423" s="195"/>
      <c r="HBB423" s="195"/>
      <c r="HBC423" s="195"/>
      <c r="HBD423" s="195"/>
      <c r="HBE423" s="195"/>
      <c r="HBF423" s="195"/>
      <c r="HBG423" s="195"/>
      <c r="HBH423" s="195"/>
      <c r="HBI423" s="195"/>
      <c r="HBJ423" s="195"/>
      <c r="HBK423" s="195"/>
      <c r="HBL423" s="195"/>
      <c r="HBM423" s="195"/>
      <c r="HBN423" s="195"/>
      <c r="HBO423" s="195"/>
      <c r="HBP423" s="195"/>
      <c r="HBQ423" s="195"/>
      <c r="HBR423" s="195"/>
      <c r="HBS423" s="195"/>
      <c r="HBT423" s="195"/>
      <c r="HBU423" s="195"/>
      <c r="HBV423" s="195"/>
      <c r="HBW423" s="195"/>
      <c r="HBX423" s="195"/>
      <c r="HBY423" s="195"/>
      <c r="HBZ423" s="195"/>
      <c r="HCA423" s="195"/>
      <c r="HCB423" s="195"/>
      <c r="HCC423" s="195"/>
      <c r="HCD423" s="195"/>
      <c r="HCE423" s="195"/>
      <c r="HCF423" s="195"/>
      <c r="HCG423" s="195"/>
      <c r="HCH423" s="195"/>
      <c r="HCI423" s="195"/>
      <c r="HCJ423" s="195"/>
      <c r="HCK423" s="195"/>
      <c r="HCL423" s="195"/>
      <c r="HCM423" s="195"/>
      <c r="HCN423" s="195"/>
      <c r="HCO423" s="195"/>
      <c r="HCP423" s="195"/>
      <c r="HCQ423" s="195"/>
      <c r="HCR423" s="195"/>
      <c r="HCS423" s="195"/>
      <c r="HCT423" s="195"/>
      <c r="HCU423" s="195"/>
      <c r="HCV423" s="195"/>
      <c r="HCW423" s="195"/>
      <c r="HCX423" s="195"/>
      <c r="HCY423" s="195"/>
      <c r="HCZ423" s="195"/>
      <c r="HDA423" s="195"/>
      <c r="HDB423" s="195"/>
      <c r="HDC423" s="195"/>
      <c r="HDD423" s="195"/>
      <c r="HDE423" s="195"/>
      <c r="HDF423" s="195"/>
      <c r="HDG423" s="195"/>
      <c r="HDH423" s="195"/>
      <c r="HDI423" s="195"/>
      <c r="HDJ423" s="195"/>
      <c r="HDK423" s="195"/>
      <c r="HDL423" s="195"/>
      <c r="HDM423" s="195"/>
      <c r="HDN423" s="195"/>
      <c r="HDO423" s="195"/>
      <c r="HDP423" s="195"/>
      <c r="HDQ423" s="195"/>
      <c r="HDR423" s="195"/>
      <c r="HDS423" s="195"/>
      <c r="HDT423" s="195"/>
      <c r="HDU423" s="195"/>
      <c r="HDV423" s="195"/>
      <c r="HDW423" s="195"/>
      <c r="HDX423" s="195"/>
      <c r="HDY423" s="195"/>
      <c r="HDZ423" s="195"/>
      <c r="HEA423" s="195"/>
      <c r="HEB423" s="195"/>
      <c r="HEC423" s="195"/>
      <c r="HED423" s="195"/>
      <c r="HEE423" s="195"/>
      <c r="HEF423" s="195"/>
      <c r="HEG423" s="195"/>
      <c r="HEH423" s="195"/>
      <c r="HEI423" s="195"/>
      <c r="HEJ423" s="195"/>
      <c r="HEK423" s="195"/>
      <c r="HEL423" s="195"/>
      <c r="HEM423" s="195"/>
      <c r="HEN423" s="195"/>
      <c r="HEO423" s="195"/>
      <c r="HEP423" s="195"/>
      <c r="HEQ423" s="195"/>
      <c r="HER423" s="195"/>
      <c r="HES423" s="195"/>
      <c r="HET423" s="195"/>
      <c r="HEU423" s="195"/>
      <c r="HEV423" s="195"/>
      <c r="HEW423" s="195"/>
      <c r="HEX423" s="195"/>
      <c r="HEY423" s="195"/>
      <c r="HEZ423" s="195"/>
      <c r="HFA423" s="195"/>
      <c r="HFB423" s="195"/>
      <c r="HFC423" s="195"/>
      <c r="HFD423" s="195"/>
      <c r="HFE423" s="195"/>
      <c r="HFF423" s="195"/>
      <c r="HFG423" s="195"/>
      <c r="HFH423" s="195"/>
      <c r="HFI423" s="195"/>
      <c r="HFJ423" s="195"/>
      <c r="HFK423" s="195"/>
      <c r="HFL423" s="195"/>
      <c r="HFM423" s="195"/>
      <c r="HFN423" s="195"/>
      <c r="HFO423" s="195"/>
      <c r="HFP423" s="195"/>
      <c r="HFQ423" s="195"/>
      <c r="HFR423" s="195"/>
      <c r="HFS423" s="195"/>
      <c r="HFT423" s="195"/>
      <c r="HFU423" s="195"/>
      <c r="HFV423" s="195"/>
      <c r="HFW423" s="195"/>
      <c r="HFX423" s="195"/>
      <c r="HFY423" s="195"/>
      <c r="HFZ423" s="195"/>
      <c r="HGA423" s="195"/>
      <c r="HGB423" s="195"/>
      <c r="HGC423" s="195"/>
      <c r="HGD423" s="195"/>
      <c r="HGE423" s="195"/>
      <c r="HGF423" s="195"/>
      <c r="HGG423" s="195"/>
      <c r="HGH423" s="195"/>
      <c r="HGI423" s="195"/>
      <c r="HGJ423" s="195"/>
      <c r="HGK423" s="195"/>
      <c r="HGL423" s="195"/>
      <c r="HGM423" s="195"/>
      <c r="HGN423" s="195"/>
      <c r="HGO423" s="195"/>
      <c r="HGP423" s="195"/>
      <c r="HGQ423" s="195"/>
      <c r="HGR423" s="195"/>
      <c r="HGS423" s="195"/>
      <c r="HGT423" s="195"/>
      <c r="HGU423" s="195"/>
      <c r="HGV423" s="195"/>
      <c r="HGW423" s="195"/>
      <c r="HGX423" s="195"/>
      <c r="HGY423" s="195"/>
      <c r="HGZ423" s="195"/>
      <c r="HHA423" s="195"/>
      <c r="HHB423" s="195"/>
      <c r="HHC423" s="195"/>
      <c r="HHD423" s="195"/>
      <c r="HHE423" s="195"/>
      <c r="HHF423" s="195"/>
      <c r="HHG423" s="195"/>
      <c r="HHH423" s="195"/>
      <c r="HHI423" s="195"/>
      <c r="HHJ423" s="195"/>
      <c r="HHK423" s="195"/>
      <c r="HHL423" s="195"/>
      <c r="HHM423" s="195"/>
      <c r="HHN423" s="195"/>
      <c r="HHO423" s="195"/>
      <c r="HHP423" s="195"/>
      <c r="HHQ423" s="195"/>
      <c r="HHR423" s="195"/>
      <c r="HHS423" s="195"/>
      <c r="HHT423" s="195"/>
      <c r="HHU423" s="195"/>
      <c r="HHV423" s="195"/>
      <c r="HHW423" s="195"/>
      <c r="HHX423" s="195"/>
      <c r="HHY423" s="195"/>
      <c r="HHZ423" s="195"/>
      <c r="HIA423" s="195"/>
      <c r="HIB423" s="195"/>
      <c r="HIC423" s="195"/>
      <c r="HID423" s="195"/>
      <c r="HIE423" s="195"/>
      <c r="HIF423" s="195"/>
      <c r="HIG423" s="195"/>
      <c r="HIH423" s="195"/>
      <c r="HII423" s="195"/>
      <c r="HIJ423" s="195"/>
      <c r="HIK423" s="195"/>
      <c r="HIL423" s="195"/>
      <c r="HIM423" s="195"/>
      <c r="HIN423" s="195"/>
      <c r="HIO423" s="195"/>
      <c r="HIP423" s="195"/>
      <c r="HIQ423" s="195"/>
      <c r="HIR423" s="195"/>
      <c r="HIS423" s="195"/>
      <c r="HIT423" s="195"/>
      <c r="HIU423" s="195"/>
      <c r="HIV423" s="195"/>
      <c r="HIW423" s="195"/>
      <c r="HIX423" s="195"/>
      <c r="HIY423" s="195"/>
      <c r="HIZ423" s="195"/>
      <c r="HJA423" s="195"/>
      <c r="HJB423" s="195"/>
      <c r="HJC423" s="195"/>
      <c r="HJD423" s="195"/>
      <c r="HJE423" s="195"/>
      <c r="HJF423" s="195"/>
      <c r="HJG423" s="195"/>
      <c r="HJH423" s="195"/>
      <c r="HJI423" s="195"/>
      <c r="HJJ423" s="195"/>
      <c r="HJK423" s="195"/>
      <c r="HJL423" s="195"/>
      <c r="HJM423" s="195"/>
      <c r="HJN423" s="195"/>
      <c r="HJO423" s="195"/>
      <c r="HJP423" s="195"/>
      <c r="HJQ423" s="195"/>
      <c r="HJR423" s="195"/>
      <c r="HJS423" s="195"/>
      <c r="HJT423" s="195"/>
      <c r="HJU423" s="195"/>
      <c r="HJV423" s="195"/>
      <c r="HJW423" s="195"/>
      <c r="HJX423" s="195"/>
      <c r="HJY423" s="195"/>
      <c r="HJZ423" s="195"/>
      <c r="HKA423" s="195"/>
      <c r="HKB423" s="195"/>
      <c r="HKC423" s="195"/>
      <c r="HKD423" s="195"/>
      <c r="HKE423" s="195"/>
      <c r="HKF423" s="195"/>
      <c r="HKG423" s="195"/>
      <c r="HKH423" s="195"/>
      <c r="HKI423" s="195"/>
      <c r="HKJ423" s="195"/>
      <c r="HKK423" s="195"/>
      <c r="HKL423" s="195"/>
      <c r="HKM423" s="195"/>
      <c r="HKN423" s="195"/>
      <c r="HKO423" s="195"/>
      <c r="HKP423" s="195"/>
      <c r="HKQ423" s="195"/>
      <c r="HKR423" s="195"/>
      <c r="HKS423" s="195"/>
      <c r="HKT423" s="195"/>
      <c r="HKU423" s="195"/>
      <c r="HKV423" s="195"/>
      <c r="HKW423" s="195"/>
      <c r="HKX423" s="195"/>
      <c r="HKY423" s="195"/>
      <c r="HKZ423" s="195"/>
      <c r="HLA423" s="195"/>
      <c r="HLB423" s="195"/>
      <c r="HLC423" s="195"/>
      <c r="HLD423" s="195"/>
      <c r="HLE423" s="195"/>
      <c r="HLF423" s="195"/>
      <c r="HLG423" s="195"/>
      <c r="HLH423" s="195"/>
      <c r="HLI423" s="195"/>
      <c r="HLJ423" s="195"/>
      <c r="HLK423" s="195"/>
      <c r="HLL423" s="195"/>
      <c r="HLM423" s="195"/>
      <c r="HLN423" s="195"/>
      <c r="HLO423" s="195"/>
      <c r="HLP423" s="195"/>
      <c r="HLQ423" s="195"/>
      <c r="HLR423" s="195"/>
      <c r="HLS423" s="195"/>
      <c r="HLT423" s="195"/>
      <c r="HLU423" s="195"/>
      <c r="HLV423" s="195"/>
      <c r="HLW423" s="195"/>
      <c r="HLX423" s="195"/>
      <c r="HLY423" s="195"/>
      <c r="HLZ423" s="195"/>
      <c r="HMA423" s="195"/>
      <c r="HMB423" s="195"/>
      <c r="HMC423" s="195"/>
      <c r="HMD423" s="195"/>
      <c r="HME423" s="195"/>
      <c r="HMF423" s="195"/>
      <c r="HMG423" s="195"/>
      <c r="HMH423" s="195"/>
      <c r="HMI423" s="195"/>
      <c r="HMJ423" s="195"/>
      <c r="HMK423" s="195"/>
      <c r="HML423" s="195"/>
      <c r="HMM423" s="195"/>
      <c r="HMN423" s="195"/>
      <c r="HMO423" s="195"/>
      <c r="HMP423" s="195"/>
      <c r="HMQ423" s="195"/>
      <c r="HMR423" s="195"/>
      <c r="HMS423" s="195"/>
      <c r="HMT423" s="195"/>
      <c r="HMU423" s="195"/>
      <c r="HMV423" s="195"/>
      <c r="HMW423" s="195"/>
      <c r="HMX423" s="195"/>
      <c r="HMY423" s="195"/>
      <c r="HMZ423" s="195"/>
      <c r="HNA423" s="195"/>
      <c r="HNB423" s="195"/>
      <c r="HNC423" s="195"/>
      <c r="HND423" s="195"/>
      <c r="HNE423" s="195"/>
      <c r="HNF423" s="195"/>
      <c r="HNG423" s="195"/>
      <c r="HNH423" s="195"/>
      <c r="HNI423" s="195"/>
      <c r="HNJ423" s="195"/>
      <c r="HNK423" s="195"/>
      <c r="HNL423" s="195"/>
      <c r="HNM423" s="195"/>
      <c r="HNN423" s="195"/>
      <c r="HNO423" s="195"/>
      <c r="HNP423" s="195"/>
      <c r="HNQ423" s="195"/>
      <c r="HNR423" s="195"/>
      <c r="HNS423" s="195"/>
      <c r="HNT423" s="195"/>
      <c r="HNU423" s="195"/>
      <c r="HNV423" s="195"/>
      <c r="HNW423" s="195"/>
      <c r="HNX423" s="195"/>
      <c r="HNY423" s="195"/>
      <c r="HNZ423" s="195"/>
      <c r="HOA423" s="195"/>
      <c r="HOB423" s="195"/>
      <c r="HOC423" s="195"/>
      <c r="HOD423" s="195"/>
      <c r="HOE423" s="195"/>
      <c r="HOF423" s="195"/>
      <c r="HOG423" s="195"/>
      <c r="HOH423" s="195"/>
      <c r="HOI423" s="195"/>
      <c r="HOJ423" s="195"/>
      <c r="HOK423" s="195"/>
      <c r="HOL423" s="195"/>
      <c r="HOM423" s="195"/>
      <c r="HON423" s="195"/>
      <c r="HOO423" s="195"/>
      <c r="HOP423" s="195"/>
      <c r="HOQ423" s="195"/>
      <c r="HOR423" s="195"/>
      <c r="HOS423" s="195"/>
      <c r="HOT423" s="195"/>
      <c r="HOU423" s="195"/>
      <c r="HOV423" s="195"/>
      <c r="HOW423" s="195"/>
      <c r="HOX423" s="195"/>
      <c r="HOY423" s="195"/>
      <c r="HOZ423" s="195"/>
      <c r="HPA423" s="195"/>
      <c r="HPB423" s="195"/>
      <c r="HPC423" s="195"/>
      <c r="HPD423" s="195"/>
      <c r="HPE423" s="195"/>
      <c r="HPF423" s="195"/>
      <c r="HPG423" s="195"/>
      <c r="HPH423" s="195"/>
      <c r="HPI423" s="195"/>
      <c r="HPJ423" s="195"/>
      <c r="HPK423" s="195"/>
      <c r="HPL423" s="195"/>
      <c r="HPM423" s="195"/>
      <c r="HPN423" s="195"/>
      <c r="HPO423" s="195"/>
      <c r="HPP423" s="195"/>
      <c r="HPQ423" s="195"/>
      <c r="HPR423" s="195"/>
      <c r="HPS423" s="195"/>
      <c r="HPT423" s="195"/>
      <c r="HPU423" s="195"/>
      <c r="HPV423" s="195"/>
      <c r="HPW423" s="195"/>
      <c r="HPX423" s="195"/>
      <c r="HPY423" s="195"/>
      <c r="HPZ423" s="195"/>
      <c r="HQA423" s="195"/>
      <c r="HQB423" s="195"/>
      <c r="HQC423" s="195"/>
      <c r="HQD423" s="195"/>
      <c r="HQE423" s="195"/>
      <c r="HQF423" s="195"/>
      <c r="HQG423" s="195"/>
      <c r="HQH423" s="195"/>
      <c r="HQI423" s="195"/>
      <c r="HQJ423" s="195"/>
      <c r="HQK423" s="195"/>
      <c r="HQL423" s="195"/>
      <c r="HQM423" s="195"/>
      <c r="HQN423" s="195"/>
      <c r="HQO423" s="195"/>
      <c r="HQP423" s="195"/>
      <c r="HQQ423" s="195"/>
      <c r="HQR423" s="195"/>
      <c r="HQS423" s="195"/>
      <c r="HQT423" s="195"/>
      <c r="HQU423" s="195"/>
      <c r="HQV423" s="195"/>
      <c r="HQW423" s="195"/>
      <c r="HQX423" s="195"/>
      <c r="HQY423" s="195"/>
      <c r="HQZ423" s="195"/>
      <c r="HRA423" s="195"/>
      <c r="HRB423" s="195"/>
      <c r="HRC423" s="195"/>
      <c r="HRD423" s="195"/>
      <c r="HRE423" s="195"/>
      <c r="HRF423" s="195"/>
      <c r="HRG423" s="195"/>
      <c r="HRH423" s="195"/>
      <c r="HRI423" s="195"/>
      <c r="HRJ423" s="195"/>
      <c r="HRK423" s="195"/>
      <c r="HRL423" s="195"/>
      <c r="HRM423" s="195"/>
      <c r="HRN423" s="195"/>
      <c r="HRO423" s="195"/>
      <c r="HRP423" s="195"/>
      <c r="HRQ423" s="195"/>
      <c r="HRR423" s="195"/>
      <c r="HRS423" s="195"/>
      <c r="HRT423" s="195"/>
      <c r="HRU423" s="195"/>
      <c r="HRV423" s="195"/>
      <c r="HRW423" s="195"/>
      <c r="HRX423" s="195"/>
      <c r="HRY423" s="195"/>
      <c r="HRZ423" s="195"/>
      <c r="HSA423" s="195"/>
      <c r="HSB423" s="195"/>
      <c r="HSC423" s="195"/>
      <c r="HSD423" s="195"/>
      <c r="HSE423" s="195"/>
      <c r="HSF423" s="195"/>
      <c r="HSG423" s="195"/>
      <c r="HSH423" s="195"/>
      <c r="HSI423" s="195"/>
      <c r="HSJ423" s="195"/>
      <c r="HSK423" s="195"/>
      <c r="HSL423" s="195"/>
      <c r="HSM423" s="195"/>
      <c r="HSN423" s="195"/>
      <c r="HSO423" s="195"/>
      <c r="HSP423" s="195"/>
      <c r="HSQ423" s="195"/>
      <c r="HSR423" s="195"/>
      <c r="HSS423" s="195"/>
      <c r="HST423" s="195"/>
      <c r="HSU423" s="195"/>
      <c r="HSV423" s="195"/>
      <c r="HSW423" s="195"/>
      <c r="HSX423" s="195"/>
      <c r="HSY423" s="195"/>
      <c r="HSZ423" s="195"/>
      <c r="HTA423" s="195"/>
      <c r="HTB423" s="195"/>
      <c r="HTC423" s="195"/>
      <c r="HTD423" s="195"/>
      <c r="HTE423" s="195"/>
      <c r="HTF423" s="195"/>
      <c r="HTG423" s="195"/>
      <c r="HTH423" s="195"/>
      <c r="HTI423" s="195"/>
      <c r="HTJ423" s="195"/>
      <c r="HTK423" s="195"/>
      <c r="HTL423" s="195"/>
      <c r="HTM423" s="195"/>
      <c r="HTN423" s="195"/>
      <c r="HTO423" s="195"/>
      <c r="HTP423" s="195"/>
      <c r="HTQ423" s="195"/>
      <c r="HTR423" s="195"/>
      <c r="HTS423" s="195"/>
      <c r="HTT423" s="195"/>
      <c r="HTU423" s="195"/>
      <c r="HTV423" s="195"/>
      <c r="HTW423" s="195"/>
      <c r="HTX423" s="195"/>
      <c r="HTY423" s="195"/>
      <c r="HTZ423" s="195"/>
      <c r="HUA423" s="195"/>
      <c r="HUB423" s="195"/>
      <c r="HUC423" s="195"/>
      <c r="HUD423" s="195"/>
      <c r="HUE423" s="195"/>
      <c r="HUF423" s="195"/>
      <c r="HUG423" s="195"/>
      <c r="HUH423" s="195"/>
      <c r="HUI423" s="195"/>
      <c r="HUJ423" s="195"/>
      <c r="HUK423" s="195"/>
      <c r="HUL423" s="195"/>
      <c r="HUM423" s="195"/>
      <c r="HUN423" s="195"/>
      <c r="HUO423" s="195"/>
      <c r="HUP423" s="195"/>
      <c r="HUQ423" s="195"/>
      <c r="HUR423" s="195"/>
      <c r="HUS423" s="195"/>
      <c r="HUT423" s="195"/>
      <c r="HUU423" s="195"/>
      <c r="HUV423" s="195"/>
      <c r="HUW423" s="195"/>
      <c r="HUX423" s="195"/>
      <c r="HUY423" s="195"/>
      <c r="HUZ423" s="195"/>
      <c r="HVA423" s="195"/>
      <c r="HVB423" s="195"/>
      <c r="HVC423" s="195"/>
      <c r="HVD423" s="195"/>
      <c r="HVE423" s="195"/>
      <c r="HVF423" s="195"/>
      <c r="HVG423" s="195"/>
      <c r="HVH423" s="195"/>
      <c r="HVI423" s="195"/>
      <c r="HVJ423" s="195"/>
      <c r="HVK423" s="195"/>
      <c r="HVL423" s="195"/>
      <c r="HVM423" s="195"/>
      <c r="HVN423" s="195"/>
      <c r="HVO423" s="195"/>
      <c r="HVP423" s="195"/>
      <c r="HVQ423" s="195"/>
      <c r="HVR423" s="195"/>
      <c r="HVS423" s="195"/>
      <c r="HVT423" s="195"/>
      <c r="HVU423" s="195"/>
      <c r="HVV423" s="195"/>
      <c r="HVW423" s="195"/>
      <c r="HVX423" s="195"/>
      <c r="HVY423" s="195"/>
      <c r="HVZ423" s="195"/>
      <c r="HWA423" s="195"/>
      <c r="HWB423" s="195"/>
      <c r="HWC423" s="195"/>
      <c r="HWD423" s="195"/>
      <c r="HWE423" s="195"/>
      <c r="HWF423" s="195"/>
      <c r="HWG423" s="195"/>
      <c r="HWH423" s="195"/>
      <c r="HWI423" s="195"/>
      <c r="HWJ423" s="195"/>
      <c r="HWK423" s="195"/>
      <c r="HWL423" s="195"/>
      <c r="HWM423" s="195"/>
      <c r="HWN423" s="195"/>
      <c r="HWO423" s="195"/>
      <c r="HWP423" s="195"/>
      <c r="HWQ423" s="195"/>
      <c r="HWR423" s="195"/>
      <c r="HWS423" s="195"/>
      <c r="HWT423" s="195"/>
      <c r="HWU423" s="195"/>
      <c r="HWV423" s="195"/>
      <c r="HWW423" s="195"/>
      <c r="HWX423" s="195"/>
      <c r="HWY423" s="195"/>
      <c r="HWZ423" s="195"/>
      <c r="HXA423" s="195"/>
      <c r="HXB423" s="195"/>
      <c r="HXC423" s="195"/>
      <c r="HXD423" s="195"/>
      <c r="HXE423" s="195"/>
      <c r="HXF423" s="195"/>
      <c r="HXG423" s="195"/>
      <c r="HXH423" s="195"/>
      <c r="HXI423" s="195"/>
      <c r="HXJ423" s="195"/>
      <c r="HXK423" s="195"/>
      <c r="HXL423" s="195"/>
      <c r="HXM423" s="195"/>
      <c r="HXN423" s="195"/>
      <c r="HXO423" s="195"/>
      <c r="HXP423" s="195"/>
      <c r="HXQ423" s="195"/>
      <c r="HXR423" s="195"/>
      <c r="HXS423" s="195"/>
      <c r="HXT423" s="195"/>
      <c r="HXU423" s="195"/>
      <c r="HXV423" s="195"/>
      <c r="HXW423" s="195"/>
      <c r="HXX423" s="195"/>
      <c r="HXY423" s="195"/>
      <c r="HXZ423" s="195"/>
      <c r="HYA423" s="195"/>
      <c r="HYB423" s="195"/>
      <c r="HYC423" s="195"/>
      <c r="HYD423" s="195"/>
      <c r="HYE423" s="195"/>
      <c r="HYF423" s="195"/>
      <c r="HYG423" s="195"/>
      <c r="HYH423" s="195"/>
      <c r="HYI423" s="195"/>
      <c r="HYJ423" s="195"/>
      <c r="HYK423" s="195"/>
      <c r="HYL423" s="195"/>
      <c r="HYM423" s="195"/>
      <c r="HYN423" s="195"/>
      <c r="HYO423" s="195"/>
      <c r="HYP423" s="195"/>
      <c r="HYQ423" s="195"/>
      <c r="HYR423" s="195"/>
      <c r="HYS423" s="195"/>
      <c r="HYT423" s="195"/>
      <c r="HYU423" s="195"/>
      <c r="HYV423" s="195"/>
      <c r="HYW423" s="195"/>
      <c r="HYX423" s="195"/>
      <c r="HYY423" s="195"/>
      <c r="HYZ423" s="195"/>
      <c r="HZA423" s="195"/>
      <c r="HZB423" s="195"/>
      <c r="HZC423" s="195"/>
      <c r="HZD423" s="195"/>
      <c r="HZE423" s="195"/>
      <c r="HZF423" s="195"/>
      <c r="HZG423" s="195"/>
      <c r="HZH423" s="195"/>
      <c r="HZI423" s="195"/>
      <c r="HZJ423" s="195"/>
      <c r="HZK423" s="195"/>
      <c r="HZL423" s="195"/>
      <c r="HZM423" s="195"/>
      <c r="HZN423" s="195"/>
      <c r="HZO423" s="195"/>
      <c r="HZP423" s="195"/>
      <c r="HZQ423" s="195"/>
      <c r="HZR423" s="195"/>
      <c r="HZS423" s="195"/>
      <c r="HZT423" s="195"/>
      <c r="HZU423" s="195"/>
      <c r="HZV423" s="195"/>
      <c r="HZW423" s="195"/>
      <c r="HZX423" s="195"/>
      <c r="HZY423" s="195"/>
      <c r="HZZ423" s="195"/>
      <c r="IAA423" s="195"/>
      <c r="IAB423" s="195"/>
      <c r="IAC423" s="195"/>
      <c r="IAD423" s="195"/>
      <c r="IAE423" s="195"/>
      <c r="IAF423" s="195"/>
      <c r="IAG423" s="195"/>
      <c r="IAH423" s="195"/>
      <c r="IAI423" s="195"/>
      <c r="IAJ423" s="195"/>
      <c r="IAK423" s="195"/>
      <c r="IAL423" s="195"/>
      <c r="IAM423" s="195"/>
      <c r="IAN423" s="195"/>
      <c r="IAO423" s="195"/>
      <c r="IAP423" s="195"/>
      <c r="IAQ423" s="195"/>
      <c r="IAR423" s="195"/>
      <c r="IAS423" s="195"/>
      <c r="IAT423" s="195"/>
      <c r="IAU423" s="195"/>
      <c r="IAV423" s="195"/>
      <c r="IAW423" s="195"/>
      <c r="IAX423" s="195"/>
      <c r="IAY423" s="195"/>
      <c r="IAZ423" s="195"/>
      <c r="IBA423" s="195"/>
      <c r="IBB423" s="195"/>
      <c r="IBC423" s="195"/>
      <c r="IBD423" s="195"/>
      <c r="IBE423" s="195"/>
      <c r="IBF423" s="195"/>
      <c r="IBG423" s="195"/>
      <c r="IBH423" s="195"/>
      <c r="IBI423" s="195"/>
      <c r="IBJ423" s="195"/>
      <c r="IBK423" s="195"/>
      <c r="IBL423" s="195"/>
      <c r="IBM423" s="195"/>
      <c r="IBN423" s="195"/>
      <c r="IBO423" s="195"/>
      <c r="IBP423" s="195"/>
      <c r="IBQ423" s="195"/>
      <c r="IBR423" s="195"/>
      <c r="IBS423" s="195"/>
      <c r="IBT423" s="195"/>
      <c r="IBU423" s="195"/>
      <c r="IBV423" s="195"/>
      <c r="IBW423" s="195"/>
      <c r="IBX423" s="195"/>
      <c r="IBY423" s="195"/>
      <c r="IBZ423" s="195"/>
      <c r="ICA423" s="195"/>
      <c r="ICB423" s="195"/>
      <c r="ICC423" s="195"/>
      <c r="ICD423" s="195"/>
      <c r="ICE423" s="195"/>
      <c r="ICF423" s="195"/>
      <c r="ICG423" s="195"/>
      <c r="ICH423" s="195"/>
      <c r="ICI423" s="195"/>
      <c r="ICJ423" s="195"/>
      <c r="ICK423" s="195"/>
      <c r="ICL423" s="195"/>
      <c r="ICM423" s="195"/>
      <c r="ICN423" s="195"/>
      <c r="ICO423" s="195"/>
      <c r="ICP423" s="195"/>
      <c r="ICQ423" s="195"/>
      <c r="ICR423" s="195"/>
      <c r="ICS423" s="195"/>
      <c r="ICT423" s="195"/>
      <c r="ICU423" s="195"/>
      <c r="ICV423" s="195"/>
      <c r="ICW423" s="195"/>
      <c r="ICX423" s="195"/>
      <c r="ICY423" s="195"/>
      <c r="ICZ423" s="195"/>
      <c r="IDA423" s="195"/>
      <c r="IDB423" s="195"/>
      <c r="IDC423" s="195"/>
      <c r="IDD423" s="195"/>
      <c r="IDE423" s="195"/>
      <c r="IDF423" s="195"/>
      <c r="IDG423" s="195"/>
      <c r="IDH423" s="195"/>
      <c r="IDI423" s="195"/>
      <c r="IDJ423" s="195"/>
      <c r="IDK423" s="195"/>
      <c r="IDL423" s="195"/>
      <c r="IDM423" s="195"/>
      <c r="IDN423" s="195"/>
      <c r="IDO423" s="195"/>
      <c r="IDP423" s="195"/>
      <c r="IDQ423" s="195"/>
      <c r="IDR423" s="195"/>
      <c r="IDS423" s="195"/>
      <c r="IDT423" s="195"/>
      <c r="IDU423" s="195"/>
      <c r="IDV423" s="195"/>
      <c r="IDW423" s="195"/>
      <c r="IDX423" s="195"/>
      <c r="IDY423" s="195"/>
      <c r="IDZ423" s="195"/>
      <c r="IEA423" s="195"/>
      <c r="IEB423" s="195"/>
      <c r="IEC423" s="195"/>
      <c r="IED423" s="195"/>
      <c r="IEE423" s="195"/>
      <c r="IEF423" s="195"/>
      <c r="IEG423" s="195"/>
      <c r="IEH423" s="195"/>
      <c r="IEI423" s="195"/>
      <c r="IEJ423" s="195"/>
      <c r="IEK423" s="195"/>
      <c r="IEL423" s="195"/>
      <c r="IEM423" s="195"/>
      <c r="IEN423" s="195"/>
      <c r="IEO423" s="195"/>
      <c r="IEP423" s="195"/>
      <c r="IEQ423" s="195"/>
      <c r="IER423" s="195"/>
      <c r="IES423" s="195"/>
      <c r="IET423" s="195"/>
      <c r="IEU423" s="195"/>
      <c r="IEV423" s="195"/>
      <c r="IEW423" s="195"/>
      <c r="IEX423" s="195"/>
      <c r="IEY423" s="195"/>
      <c r="IEZ423" s="195"/>
      <c r="IFA423" s="195"/>
      <c r="IFB423" s="195"/>
      <c r="IFC423" s="195"/>
      <c r="IFD423" s="195"/>
      <c r="IFE423" s="195"/>
      <c r="IFF423" s="195"/>
      <c r="IFG423" s="195"/>
      <c r="IFH423" s="195"/>
      <c r="IFI423" s="195"/>
      <c r="IFJ423" s="195"/>
      <c r="IFK423" s="195"/>
      <c r="IFL423" s="195"/>
      <c r="IFM423" s="195"/>
      <c r="IFN423" s="195"/>
      <c r="IFO423" s="195"/>
      <c r="IFP423" s="195"/>
      <c r="IFQ423" s="195"/>
      <c r="IFR423" s="195"/>
      <c r="IFS423" s="195"/>
      <c r="IFT423" s="195"/>
      <c r="IFU423" s="195"/>
      <c r="IFV423" s="195"/>
      <c r="IFW423" s="195"/>
      <c r="IFX423" s="195"/>
      <c r="IFY423" s="195"/>
      <c r="IFZ423" s="195"/>
      <c r="IGA423" s="195"/>
      <c r="IGB423" s="195"/>
      <c r="IGC423" s="195"/>
      <c r="IGD423" s="195"/>
      <c r="IGE423" s="195"/>
      <c r="IGF423" s="195"/>
      <c r="IGG423" s="195"/>
      <c r="IGH423" s="195"/>
      <c r="IGI423" s="195"/>
      <c r="IGJ423" s="195"/>
      <c r="IGK423" s="195"/>
      <c r="IGL423" s="195"/>
      <c r="IGM423" s="195"/>
      <c r="IGN423" s="195"/>
      <c r="IGO423" s="195"/>
      <c r="IGP423" s="195"/>
      <c r="IGQ423" s="195"/>
      <c r="IGR423" s="195"/>
      <c r="IGS423" s="195"/>
      <c r="IGT423" s="195"/>
      <c r="IGU423" s="195"/>
      <c r="IGV423" s="195"/>
      <c r="IGW423" s="195"/>
      <c r="IGX423" s="195"/>
      <c r="IGY423" s="195"/>
      <c r="IGZ423" s="195"/>
      <c r="IHA423" s="195"/>
      <c r="IHB423" s="195"/>
      <c r="IHC423" s="195"/>
      <c r="IHD423" s="195"/>
      <c r="IHE423" s="195"/>
      <c r="IHF423" s="195"/>
      <c r="IHG423" s="195"/>
      <c r="IHH423" s="195"/>
      <c r="IHI423" s="195"/>
      <c r="IHJ423" s="195"/>
      <c r="IHK423" s="195"/>
      <c r="IHL423" s="195"/>
      <c r="IHM423" s="195"/>
      <c r="IHN423" s="195"/>
      <c r="IHO423" s="195"/>
      <c r="IHP423" s="195"/>
      <c r="IHQ423" s="195"/>
      <c r="IHR423" s="195"/>
      <c r="IHS423" s="195"/>
      <c r="IHT423" s="195"/>
      <c r="IHU423" s="195"/>
      <c r="IHV423" s="195"/>
      <c r="IHW423" s="195"/>
      <c r="IHX423" s="195"/>
      <c r="IHY423" s="195"/>
      <c r="IHZ423" s="195"/>
      <c r="IIA423" s="195"/>
      <c r="IIB423" s="195"/>
      <c r="IIC423" s="195"/>
      <c r="IID423" s="195"/>
      <c r="IIE423" s="195"/>
      <c r="IIF423" s="195"/>
      <c r="IIG423" s="195"/>
      <c r="IIH423" s="195"/>
      <c r="III423" s="195"/>
      <c r="IIJ423" s="195"/>
      <c r="IIK423" s="195"/>
      <c r="IIL423" s="195"/>
      <c r="IIM423" s="195"/>
      <c r="IIN423" s="195"/>
      <c r="IIO423" s="195"/>
      <c r="IIP423" s="195"/>
      <c r="IIQ423" s="195"/>
      <c r="IIR423" s="195"/>
      <c r="IIS423" s="195"/>
      <c r="IIT423" s="195"/>
      <c r="IIU423" s="195"/>
      <c r="IIV423" s="195"/>
      <c r="IIW423" s="195"/>
      <c r="IIX423" s="195"/>
      <c r="IIY423" s="195"/>
      <c r="IIZ423" s="195"/>
      <c r="IJA423" s="195"/>
      <c r="IJB423" s="195"/>
      <c r="IJC423" s="195"/>
      <c r="IJD423" s="195"/>
      <c r="IJE423" s="195"/>
      <c r="IJF423" s="195"/>
      <c r="IJG423" s="195"/>
      <c r="IJH423" s="195"/>
      <c r="IJI423" s="195"/>
      <c r="IJJ423" s="195"/>
      <c r="IJK423" s="195"/>
      <c r="IJL423" s="195"/>
      <c r="IJM423" s="195"/>
      <c r="IJN423" s="195"/>
      <c r="IJO423" s="195"/>
      <c r="IJP423" s="195"/>
      <c r="IJQ423" s="195"/>
      <c r="IJR423" s="195"/>
      <c r="IJS423" s="195"/>
      <c r="IJT423" s="195"/>
      <c r="IJU423" s="195"/>
      <c r="IJV423" s="195"/>
      <c r="IJW423" s="195"/>
      <c r="IJX423" s="195"/>
      <c r="IJY423" s="195"/>
      <c r="IJZ423" s="195"/>
      <c r="IKA423" s="195"/>
      <c r="IKB423" s="195"/>
      <c r="IKC423" s="195"/>
      <c r="IKD423" s="195"/>
      <c r="IKE423" s="195"/>
      <c r="IKF423" s="195"/>
      <c r="IKG423" s="195"/>
      <c r="IKH423" s="195"/>
      <c r="IKI423" s="195"/>
      <c r="IKJ423" s="195"/>
      <c r="IKK423" s="195"/>
      <c r="IKL423" s="195"/>
      <c r="IKM423" s="195"/>
      <c r="IKN423" s="195"/>
      <c r="IKO423" s="195"/>
      <c r="IKP423" s="195"/>
      <c r="IKQ423" s="195"/>
      <c r="IKR423" s="195"/>
      <c r="IKS423" s="195"/>
      <c r="IKT423" s="195"/>
      <c r="IKU423" s="195"/>
      <c r="IKV423" s="195"/>
      <c r="IKW423" s="195"/>
      <c r="IKX423" s="195"/>
      <c r="IKY423" s="195"/>
      <c r="IKZ423" s="195"/>
      <c r="ILA423" s="195"/>
      <c r="ILB423" s="195"/>
      <c r="ILC423" s="195"/>
      <c r="ILD423" s="195"/>
      <c r="ILE423" s="195"/>
      <c r="ILF423" s="195"/>
      <c r="ILG423" s="195"/>
      <c r="ILH423" s="195"/>
      <c r="ILI423" s="195"/>
      <c r="ILJ423" s="195"/>
      <c r="ILK423" s="195"/>
      <c r="ILL423" s="195"/>
      <c r="ILM423" s="195"/>
      <c r="ILN423" s="195"/>
      <c r="ILO423" s="195"/>
      <c r="ILP423" s="195"/>
      <c r="ILQ423" s="195"/>
      <c r="ILR423" s="195"/>
      <c r="ILS423" s="195"/>
      <c r="ILT423" s="195"/>
      <c r="ILU423" s="195"/>
      <c r="ILV423" s="195"/>
      <c r="ILW423" s="195"/>
      <c r="ILX423" s="195"/>
      <c r="ILY423" s="195"/>
      <c r="ILZ423" s="195"/>
      <c r="IMA423" s="195"/>
      <c r="IMB423" s="195"/>
      <c r="IMC423" s="195"/>
      <c r="IMD423" s="195"/>
      <c r="IME423" s="195"/>
      <c r="IMF423" s="195"/>
      <c r="IMG423" s="195"/>
      <c r="IMH423" s="195"/>
      <c r="IMI423" s="195"/>
      <c r="IMJ423" s="195"/>
      <c r="IMK423" s="195"/>
      <c r="IML423" s="195"/>
      <c r="IMM423" s="195"/>
      <c r="IMN423" s="195"/>
      <c r="IMO423" s="195"/>
      <c r="IMP423" s="195"/>
      <c r="IMQ423" s="195"/>
      <c r="IMR423" s="195"/>
      <c r="IMS423" s="195"/>
      <c r="IMT423" s="195"/>
      <c r="IMU423" s="195"/>
      <c r="IMV423" s="195"/>
      <c r="IMW423" s="195"/>
      <c r="IMX423" s="195"/>
      <c r="IMY423" s="195"/>
      <c r="IMZ423" s="195"/>
      <c r="INA423" s="195"/>
      <c r="INB423" s="195"/>
      <c r="INC423" s="195"/>
      <c r="IND423" s="195"/>
      <c r="INE423" s="195"/>
      <c r="INF423" s="195"/>
      <c r="ING423" s="195"/>
      <c r="INH423" s="195"/>
      <c r="INI423" s="195"/>
      <c r="INJ423" s="195"/>
      <c r="INK423" s="195"/>
      <c r="INL423" s="195"/>
      <c r="INM423" s="195"/>
      <c r="INN423" s="195"/>
      <c r="INO423" s="195"/>
      <c r="INP423" s="195"/>
      <c r="INQ423" s="195"/>
      <c r="INR423" s="195"/>
      <c r="INS423" s="195"/>
      <c r="INT423" s="195"/>
      <c r="INU423" s="195"/>
      <c r="INV423" s="195"/>
      <c r="INW423" s="195"/>
      <c r="INX423" s="195"/>
      <c r="INY423" s="195"/>
      <c r="INZ423" s="195"/>
      <c r="IOA423" s="195"/>
      <c r="IOB423" s="195"/>
      <c r="IOC423" s="195"/>
      <c r="IOD423" s="195"/>
      <c r="IOE423" s="195"/>
      <c r="IOF423" s="195"/>
      <c r="IOG423" s="195"/>
      <c r="IOH423" s="195"/>
      <c r="IOI423" s="195"/>
      <c r="IOJ423" s="195"/>
      <c r="IOK423" s="195"/>
      <c r="IOL423" s="195"/>
      <c r="IOM423" s="195"/>
      <c r="ION423" s="195"/>
      <c r="IOO423" s="195"/>
      <c r="IOP423" s="195"/>
      <c r="IOQ423" s="195"/>
      <c r="IOR423" s="195"/>
      <c r="IOS423" s="195"/>
      <c r="IOT423" s="195"/>
      <c r="IOU423" s="195"/>
      <c r="IOV423" s="195"/>
      <c r="IOW423" s="195"/>
      <c r="IOX423" s="195"/>
      <c r="IOY423" s="195"/>
      <c r="IOZ423" s="195"/>
      <c r="IPA423" s="195"/>
      <c r="IPB423" s="195"/>
      <c r="IPC423" s="195"/>
      <c r="IPD423" s="195"/>
      <c r="IPE423" s="195"/>
      <c r="IPF423" s="195"/>
      <c r="IPG423" s="195"/>
      <c r="IPH423" s="195"/>
      <c r="IPI423" s="195"/>
      <c r="IPJ423" s="195"/>
      <c r="IPK423" s="195"/>
      <c r="IPL423" s="195"/>
      <c r="IPM423" s="195"/>
      <c r="IPN423" s="195"/>
      <c r="IPO423" s="195"/>
      <c r="IPP423" s="195"/>
      <c r="IPQ423" s="195"/>
      <c r="IPR423" s="195"/>
      <c r="IPS423" s="195"/>
      <c r="IPT423" s="195"/>
      <c r="IPU423" s="195"/>
      <c r="IPV423" s="195"/>
      <c r="IPW423" s="195"/>
      <c r="IPX423" s="195"/>
      <c r="IPY423" s="195"/>
      <c r="IPZ423" s="195"/>
      <c r="IQA423" s="195"/>
      <c r="IQB423" s="195"/>
      <c r="IQC423" s="195"/>
      <c r="IQD423" s="195"/>
      <c r="IQE423" s="195"/>
      <c r="IQF423" s="195"/>
      <c r="IQG423" s="195"/>
      <c r="IQH423" s="195"/>
      <c r="IQI423" s="195"/>
      <c r="IQJ423" s="195"/>
      <c r="IQK423" s="195"/>
      <c r="IQL423" s="195"/>
      <c r="IQM423" s="195"/>
      <c r="IQN423" s="195"/>
      <c r="IQO423" s="195"/>
      <c r="IQP423" s="195"/>
      <c r="IQQ423" s="195"/>
      <c r="IQR423" s="195"/>
      <c r="IQS423" s="195"/>
      <c r="IQT423" s="195"/>
      <c r="IQU423" s="195"/>
      <c r="IQV423" s="195"/>
      <c r="IQW423" s="195"/>
      <c r="IQX423" s="195"/>
      <c r="IQY423" s="195"/>
      <c r="IQZ423" s="195"/>
      <c r="IRA423" s="195"/>
      <c r="IRB423" s="195"/>
      <c r="IRC423" s="195"/>
      <c r="IRD423" s="195"/>
      <c r="IRE423" s="195"/>
      <c r="IRF423" s="195"/>
      <c r="IRG423" s="195"/>
      <c r="IRH423" s="195"/>
      <c r="IRI423" s="195"/>
      <c r="IRJ423" s="195"/>
      <c r="IRK423" s="195"/>
      <c r="IRL423" s="195"/>
      <c r="IRM423" s="195"/>
      <c r="IRN423" s="195"/>
      <c r="IRO423" s="195"/>
      <c r="IRP423" s="195"/>
      <c r="IRQ423" s="195"/>
      <c r="IRR423" s="195"/>
      <c r="IRS423" s="195"/>
      <c r="IRT423" s="195"/>
      <c r="IRU423" s="195"/>
      <c r="IRV423" s="195"/>
      <c r="IRW423" s="195"/>
      <c r="IRX423" s="195"/>
      <c r="IRY423" s="195"/>
      <c r="IRZ423" s="195"/>
      <c r="ISA423" s="195"/>
      <c r="ISB423" s="195"/>
      <c r="ISC423" s="195"/>
      <c r="ISD423" s="195"/>
      <c r="ISE423" s="195"/>
      <c r="ISF423" s="195"/>
      <c r="ISG423" s="195"/>
      <c r="ISH423" s="195"/>
      <c r="ISI423" s="195"/>
      <c r="ISJ423" s="195"/>
      <c r="ISK423" s="195"/>
      <c r="ISL423" s="195"/>
      <c r="ISM423" s="195"/>
      <c r="ISN423" s="195"/>
      <c r="ISO423" s="195"/>
      <c r="ISP423" s="195"/>
      <c r="ISQ423" s="195"/>
      <c r="ISR423" s="195"/>
      <c r="ISS423" s="195"/>
      <c r="IST423" s="195"/>
      <c r="ISU423" s="195"/>
      <c r="ISV423" s="195"/>
      <c r="ISW423" s="195"/>
      <c r="ISX423" s="195"/>
      <c r="ISY423" s="195"/>
      <c r="ISZ423" s="195"/>
      <c r="ITA423" s="195"/>
      <c r="ITB423" s="195"/>
      <c r="ITC423" s="195"/>
      <c r="ITD423" s="195"/>
      <c r="ITE423" s="195"/>
      <c r="ITF423" s="195"/>
      <c r="ITG423" s="195"/>
      <c r="ITH423" s="195"/>
      <c r="ITI423" s="195"/>
      <c r="ITJ423" s="195"/>
      <c r="ITK423" s="195"/>
      <c r="ITL423" s="195"/>
      <c r="ITM423" s="195"/>
      <c r="ITN423" s="195"/>
      <c r="ITO423" s="195"/>
      <c r="ITP423" s="195"/>
      <c r="ITQ423" s="195"/>
      <c r="ITR423" s="195"/>
      <c r="ITS423" s="195"/>
      <c r="ITT423" s="195"/>
      <c r="ITU423" s="195"/>
      <c r="ITV423" s="195"/>
      <c r="ITW423" s="195"/>
      <c r="ITX423" s="195"/>
      <c r="ITY423" s="195"/>
      <c r="ITZ423" s="195"/>
      <c r="IUA423" s="195"/>
      <c r="IUB423" s="195"/>
      <c r="IUC423" s="195"/>
      <c r="IUD423" s="195"/>
      <c r="IUE423" s="195"/>
      <c r="IUF423" s="195"/>
      <c r="IUG423" s="195"/>
      <c r="IUH423" s="195"/>
      <c r="IUI423" s="195"/>
      <c r="IUJ423" s="195"/>
      <c r="IUK423" s="195"/>
      <c r="IUL423" s="195"/>
      <c r="IUM423" s="195"/>
      <c r="IUN423" s="195"/>
      <c r="IUO423" s="195"/>
      <c r="IUP423" s="195"/>
      <c r="IUQ423" s="195"/>
      <c r="IUR423" s="195"/>
      <c r="IUS423" s="195"/>
      <c r="IUT423" s="195"/>
      <c r="IUU423" s="195"/>
      <c r="IUV423" s="195"/>
      <c r="IUW423" s="195"/>
      <c r="IUX423" s="195"/>
      <c r="IUY423" s="195"/>
      <c r="IUZ423" s="195"/>
      <c r="IVA423" s="195"/>
      <c r="IVB423" s="195"/>
      <c r="IVC423" s="195"/>
      <c r="IVD423" s="195"/>
      <c r="IVE423" s="195"/>
      <c r="IVF423" s="195"/>
      <c r="IVG423" s="195"/>
      <c r="IVH423" s="195"/>
      <c r="IVI423" s="195"/>
      <c r="IVJ423" s="195"/>
      <c r="IVK423" s="195"/>
      <c r="IVL423" s="195"/>
      <c r="IVM423" s="195"/>
      <c r="IVN423" s="195"/>
      <c r="IVO423" s="195"/>
      <c r="IVP423" s="195"/>
      <c r="IVQ423" s="195"/>
      <c r="IVR423" s="195"/>
      <c r="IVS423" s="195"/>
      <c r="IVT423" s="195"/>
      <c r="IVU423" s="195"/>
      <c r="IVV423" s="195"/>
      <c r="IVW423" s="195"/>
      <c r="IVX423" s="195"/>
      <c r="IVY423" s="195"/>
      <c r="IVZ423" s="195"/>
      <c r="IWA423" s="195"/>
      <c r="IWB423" s="195"/>
      <c r="IWC423" s="195"/>
      <c r="IWD423" s="195"/>
      <c r="IWE423" s="195"/>
      <c r="IWF423" s="195"/>
      <c r="IWG423" s="195"/>
      <c r="IWH423" s="195"/>
      <c r="IWI423" s="195"/>
      <c r="IWJ423" s="195"/>
      <c r="IWK423" s="195"/>
      <c r="IWL423" s="195"/>
      <c r="IWM423" s="195"/>
      <c r="IWN423" s="195"/>
      <c r="IWO423" s="195"/>
      <c r="IWP423" s="195"/>
      <c r="IWQ423" s="195"/>
      <c r="IWR423" s="195"/>
      <c r="IWS423" s="195"/>
      <c r="IWT423" s="195"/>
      <c r="IWU423" s="195"/>
      <c r="IWV423" s="195"/>
      <c r="IWW423" s="195"/>
      <c r="IWX423" s="195"/>
      <c r="IWY423" s="195"/>
      <c r="IWZ423" s="195"/>
      <c r="IXA423" s="195"/>
      <c r="IXB423" s="195"/>
      <c r="IXC423" s="195"/>
      <c r="IXD423" s="195"/>
      <c r="IXE423" s="195"/>
      <c r="IXF423" s="195"/>
      <c r="IXG423" s="195"/>
      <c r="IXH423" s="195"/>
      <c r="IXI423" s="195"/>
      <c r="IXJ423" s="195"/>
      <c r="IXK423" s="195"/>
      <c r="IXL423" s="195"/>
      <c r="IXM423" s="195"/>
      <c r="IXN423" s="195"/>
      <c r="IXO423" s="195"/>
      <c r="IXP423" s="195"/>
      <c r="IXQ423" s="195"/>
      <c r="IXR423" s="195"/>
      <c r="IXS423" s="195"/>
      <c r="IXT423" s="195"/>
      <c r="IXU423" s="195"/>
      <c r="IXV423" s="195"/>
      <c r="IXW423" s="195"/>
      <c r="IXX423" s="195"/>
      <c r="IXY423" s="195"/>
      <c r="IXZ423" s="195"/>
      <c r="IYA423" s="195"/>
      <c r="IYB423" s="195"/>
      <c r="IYC423" s="195"/>
      <c r="IYD423" s="195"/>
      <c r="IYE423" s="195"/>
      <c r="IYF423" s="195"/>
      <c r="IYG423" s="195"/>
      <c r="IYH423" s="195"/>
      <c r="IYI423" s="195"/>
      <c r="IYJ423" s="195"/>
      <c r="IYK423" s="195"/>
      <c r="IYL423" s="195"/>
      <c r="IYM423" s="195"/>
      <c r="IYN423" s="195"/>
      <c r="IYO423" s="195"/>
      <c r="IYP423" s="195"/>
      <c r="IYQ423" s="195"/>
      <c r="IYR423" s="195"/>
      <c r="IYS423" s="195"/>
      <c r="IYT423" s="195"/>
      <c r="IYU423" s="195"/>
      <c r="IYV423" s="195"/>
      <c r="IYW423" s="195"/>
      <c r="IYX423" s="195"/>
      <c r="IYY423" s="195"/>
      <c r="IYZ423" s="195"/>
      <c r="IZA423" s="195"/>
      <c r="IZB423" s="195"/>
      <c r="IZC423" s="195"/>
      <c r="IZD423" s="195"/>
      <c r="IZE423" s="195"/>
      <c r="IZF423" s="195"/>
      <c r="IZG423" s="195"/>
      <c r="IZH423" s="195"/>
      <c r="IZI423" s="195"/>
      <c r="IZJ423" s="195"/>
      <c r="IZK423" s="195"/>
      <c r="IZL423" s="195"/>
      <c r="IZM423" s="195"/>
      <c r="IZN423" s="195"/>
      <c r="IZO423" s="195"/>
      <c r="IZP423" s="195"/>
      <c r="IZQ423" s="195"/>
      <c r="IZR423" s="195"/>
      <c r="IZS423" s="195"/>
      <c r="IZT423" s="195"/>
      <c r="IZU423" s="195"/>
      <c r="IZV423" s="195"/>
      <c r="IZW423" s="195"/>
      <c r="IZX423" s="195"/>
      <c r="IZY423" s="195"/>
      <c r="IZZ423" s="195"/>
      <c r="JAA423" s="195"/>
      <c r="JAB423" s="195"/>
      <c r="JAC423" s="195"/>
      <c r="JAD423" s="195"/>
      <c r="JAE423" s="195"/>
      <c r="JAF423" s="195"/>
      <c r="JAG423" s="195"/>
      <c r="JAH423" s="195"/>
      <c r="JAI423" s="195"/>
      <c r="JAJ423" s="195"/>
      <c r="JAK423" s="195"/>
      <c r="JAL423" s="195"/>
      <c r="JAM423" s="195"/>
      <c r="JAN423" s="195"/>
      <c r="JAO423" s="195"/>
      <c r="JAP423" s="195"/>
      <c r="JAQ423" s="195"/>
      <c r="JAR423" s="195"/>
      <c r="JAS423" s="195"/>
      <c r="JAT423" s="195"/>
      <c r="JAU423" s="195"/>
      <c r="JAV423" s="195"/>
      <c r="JAW423" s="195"/>
      <c r="JAX423" s="195"/>
      <c r="JAY423" s="195"/>
      <c r="JAZ423" s="195"/>
      <c r="JBA423" s="195"/>
      <c r="JBB423" s="195"/>
      <c r="JBC423" s="195"/>
      <c r="JBD423" s="195"/>
      <c r="JBE423" s="195"/>
      <c r="JBF423" s="195"/>
      <c r="JBG423" s="195"/>
      <c r="JBH423" s="195"/>
      <c r="JBI423" s="195"/>
      <c r="JBJ423" s="195"/>
      <c r="JBK423" s="195"/>
      <c r="JBL423" s="195"/>
      <c r="JBM423" s="195"/>
      <c r="JBN423" s="195"/>
      <c r="JBO423" s="195"/>
      <c r="JBP423" s="195"/>
      <c r="JBQ423" s="195"/>
      <c r="JBR423" s="195"/>
      <c r="JBS423" s="195"/>
      <c r="JBT423" s="195"/>
      <c r="JBU423" s="195"/>
      <c r="JBV423" s="195"/>
      <c r="JBW423" s="195"/>
      <c r="JBX423" s="195"/>
      <c r="JBY423" s="195"/>
      <c r="JBZ423" s="195"/>
      <c r="JCA423" s="195"/>
      <c r="JCB423" s="195"/>
      <c r="JCC423" s="195"/>
      <c r="JCD423" s="195"/>
      <c r="JCE423" s="195"/>
      <c r="JCF423" s="195"/>
      <c r="JCG423" s="195"/>
      <c r="JCH423" s="195"/>
      <c r="JCI423" s="195"/>
      <c r="JCJ423" s="195"/>
      <c r="JCK423" s="195"/>
      <c r="JCL423" s="195"/>
      <c r="JCM423" s="195"/>
      <c r="JCN423" s="195"/>
      <c r="JCO423" s="195"/>
      <c r="JCP423" s="195"/>
      <c r="JCQ423" s="195"/>
      <c r="JCR423" s="195"/>
      <c r="JCS423" s="195"/>
      <c r="JCT423" s="195"/>
      <c r="JCU423" s="195"/>
      <c r="JCV423" s="195"/>
      <c r="JCW423" s="195"/>
      <c r="JCX423" s="195"/>
      <c r="JCY423" s="195"/>
      <c r="JCZ423" s="195"/>
      <c r="JDA423" s="195"/>
      <c r="JDB423" s="195"/>
      <c r="JDC423" s="195"/>
      <c r="JDD423" s="195"/>
      <c r="JDE423" s="195"/>
      <c r="JDF423" s="195"/>
      <c r="JDG423" s="195"/>
      <c r="JDH423" s="195"/>
      <c r="JDI423" s="195"/>
      <c r="JDJ423" s="195"/>
      <c r="JDK423" s="195"/>
      <c r="JDL423" s="195"/>
      <c r="JDM423" s="195"/>
      <c r="JDN423" s="195"/>
      <c r="JDO423" s="195"/>
      <c r="JDP423" s="195"/>
      <c r="JDQ423" s="195"/>
      <c r="JDR423" s="195"/>
      <c r="JDS423" s="195"/>
      <c r="JDT423" s="195"/>
      <c r="JDU423" s="195"/>
      <c r="JDV423" s="195"/>
      <c r="JDW423" s="195"/>
      <c r="JDX423" s="195"/>
      <c r="JDY423" s="195"/>
      <c r="JDZ423" s="195"/>
      <c r="JEA423" s="195"/>
      <c r="JEB423" s="195"/>
      <c r="JEC423" s="195"/>
      <c r="JED423" s="195"/>
      <c r="JEE423" s="195"/>
      <c r="JEF423" s="195"/>
      <c r="JEG423" s="195"/>
      <c r="JEH423" s="195"/>
      <c r="JEI423" s="195"/>
      <c r="JEJ423" s="195"/>
      <c r="JEK423" s="195"/>
      <c r="JEL423" s="195"/>
      <c r="JEM423" s="195"/>
      <c r="JEN423" s="195"/>
      <c r="JEO423" s="195"/>
      <c r="JEP423" s="195"/>
      <c r="JEQ423" s="195"/>
      <c r="JER423" s="195"/>
      <c r="JES423" s="195"/>
      <c r="JET423" s="195"/>
      <c r="JEU423" s="195"/>
      <c r="JEV423" s="195"/>
      <c r="JEW423" s="195"/>
      <c r="JEX423" s="195"/>
      <c r="JEY423" s="195"/>
      <c r="JEZ423" s="195"/>
      <c r="JFA423" s="195"/>
      <c r="JFB423" s="195"/>
      <c r="JFC423" s="195"/>
      <c r="JFD423" s="195"/>
      <c r="JFE423" s="195"/>
      <c r="JFF423" s="195"/>
      <c r="JFG423" s="195"/>
      <c r="JFH423" s="195"/>
      <c r="JFI423" s="195"/>
      <c r="JFJ423" s="195"/>
      <c r="JFK423" s="195"/>
      <c r="JFL423" s="195"/>
      <c r="JFM423" s="195"/>
      <c r="JFN423" s="195"/>
      <c r="JFO423" s="195"/>
      <c r="JFP423" s="195"/>
      <c r="JFQ423" s="195"/>
      <c r="JFR423" s="195"/>
      <c r="JFS423" s="195"/>
      <c r="JFT423" s="195"/>
      <c r="JFU423" s="195"/>
      <c r="JFV423" s="195"/>
      <c r="JFW423" s="195"/>
      <c r="JFX423" s="195"/>
      <c r="JFY423" s="195"/>
      <c r="JFZ423" s="195"/>
      <c r="JGA423" s="195"/>
      <c r="JGB423" s="195"/>
      <c r="JGC423" s="195"/>
      <c r="JGD423" s="195"/>
      <c r="JGE423" s="195"/>
      <c r="JGF423" s="195"/>
      <c r="JGG423" s="195"/>
      <c r="JGH423" s="195"/>
      <c r="JGI423" s="195"/>
      <c r="JGJ423" s="195"/>
      <c r="JGK423" s="195"/>
      <c r="JGL423" s="195"/>
      <c r="JGM423" s="195"/>
      <c r="JGN423" s="195"/>
      <c r="JGO423" s="195"/>
      <c r="JGP423" s="195"/>
      <c r="JGQ423" s="195"/>
      <c r="JGR423" s="195"/>
      <c r="JGS423" s="195"/>
      <c r="JGT423" s="195"/>
      <c r="JGU423" s="195"/>
      <c r="JGV423" s="195"/>
      <c r="JGW423" s="195"/>
      <c r="JGX423" s="195"/>
      <c r="JGY423" s="195"/>
      <c r="JGZ423" s="195"/>
      <c r="JHA423" s="195"/>
      <c r="JHB423" s="195"/>
      <c r="JHC423" s="195"/>
      <c r="JHD423" s="195"/>
      <c r="JHE423" s="195"/>
      <c r="JHF423" s="195"/>
      <c r="JHG423" s="195"/>
      <c r="JHH423" s="195"/>
      <c r="JHI423" s="195"/>
      <c r="JHJ423" s="195"/>
      <c r="JHK423" s="195"/>
      <c r="JHL423" s="195"/>
      <c r="JHM423" s="195"/>
      <c r="JHN423" s="195"/>
      <c r="JHO423" s="195"/>
      <c r="JHP423" s="195"/>
      <c r="JHQ423" s="195"/>
      <c r="JHR423" s="195"/>
      <c r="JHS423" s="195"/>
      <c r="JHT423" s="195"/>
      <c r="JHU423" s="195"/>
      <c r="JHV423" s="195"/>
      <c r="JHW423" s="195"/>
      <c r="JHX423" s="195"/>
      <c r="JHY423" s="195"/>
      <c r="JHZ423" s="195"/>
      <c r="JIA423" s="195"/>
      <c r="JIB423" s="195"/>
      <c r="JIC423" s="195"/>
      <c r="JID423" s="195"/>
      <c r="JIE423" s="195"/>
      <c r="JIF423" s="195"/>
      <c r="JIG423" s="195"/>
      <c r="JIH423" s="195"/>
      <c r="JII423" s="195"/>
      <c r="JIJ423" s="195"/>
      <c r="JIK423" s="195"/>
      <c r="JIL423" s="195"/>
      <c r="JIM423" s="195"/>
      <c r="JIN423" s="195"/>
      <c r="JIO423" s="195"/>
      <c r="JIP423" s="195"/>
      <c r="JIQ423" s="195"/>
      <c r="JIR423" s="195"/>
      <c r="JIS423" s="195"/>
      <c r="JIT423" s="195"/>
      <c r="JIU423" s="195"/>
      <c r="JIV423" s="195"/>
      <c r="JIW423" s="195"/>
      <c r="JIX423" s="195"/>
      <c r="JIY423" s="195"/>
      <c r="JIZ423" s="195"/>
      <c r="JJA423" s="195"/>
      <c r="JJB423" s="195"/>
      <c r="JJC423" s="195"/>
      <c r="JJD423" s="195"/>
      <c r="JJE423" s="195"/>
      <c r="JJF423" s="195"/>
      <c r="JJG423" s="195"/>
      <c r="JJH423" s="195"/>
      <c r="JJI423" s="195"/>
      <c r="JJJ423" s="195"/>
      <c r="JJK423" s="195"/>
      <c r="JJL423" s="195"/>
      <c r="JJM423" s="195"/>
      <c r="JJN423" s="195"/>
      <c r="JJO423" s="195"/>
      <c r="JJP423" s="195"/>
      <c r="JJQ423" s="195"/>
      <c r="JJR423" s="195"/>
      <c r="JJS423" s="195"/>
      <c r="JJT423" s="195"/>
      <c r="JJU423" s="195"/>
      <c r="JJV423" s="195"/>
      <c r="JJW423" s="195"/>
      <c r="JJX423" s="195"/>
      <c r="JJY423" s="195"/>
      <c r="JJZ423" s="195"/>
      <c r="JKA423" s="195"/>
      <c r="JKB423" s="195"/>
      <c r="JKC423" s="195"/>
      <c r="JKD423" s="195"/>
      <c r="JKE423" s="195"/>
      <c r="JKF423" s="195"/>
      <c r="JKG423" s="195"/>
      <c r="JKH423" s="195"/>
      <c r="JKI423" s="195"/>
      <c r="JKJ423" s="195"/>
      <c r="JKK423" s="195"/>
      <c r="JKL423" s="195"/>
      <c r="JKM423" s="195"/>
      <c r="JKN423" s="195"/>
      <c r="JKO423" s="195"/>
      <c r="JKP423" s="195"/>
      <c r="JKQ423" s="195"/>
      <c r="JKR423" s="195"/>
      <c r="JKS423" s="195"/>
      <c r="JKT423" s="195"/>
      <c r="JKU423" s="195"/>
      <c r="JKV423" s="195"/>
      <c r="JKW423" s="195"/>
      <c r="JKX423" s="195"/>
      <c r="JKY423" s="195"/>
      <c r="JKZ423" s="195"/>
      <c r="JLA423" s="195"/>
      <c r="JLB423" s="195"/>
      <c r="JLC423" s="195"/>
      <c r="JLD423" s="195"/>
      <c r="JLE423" s="195"/>
      <c r="JLF423" s="195"/>
      <c r="JLG423" s="195"/>
      <c r="JLH423" s="195"/>
      <c r="JLI423" s="195"/>
      <c r="JLJ423" s="195"/>
      <c r="JLK423" s="195"/>
      <c r="JLL423" s="195"/>
      <c r="JLM423" s="195"/>
      <c r="JLN423" s="195"/>
      <c r="JLO423" s="195"/>
      <c r="JLP423" s="195"/>
      <c r="JLQ423" s="195"/>
      <c r="JLR423" s="195"/>
      <c r="JLS423" s="195"/>
      <c r="JLT423" s="195"/>
      <c r="JLU423" s="195"/>
      <c r="JLV423" s="195"/>
      <c r="JLW423" s="195"/>
      <c r="JLX423" s="195"/>
      <c r="JLY423" s="195"/>
      <c r="JLZ423" s="195"/>
      <c r="JMA423" s="195"/>
      <c r="JMB423" s="195"/>
      <c r="JMC423" s="195"/>
      <c r="JMD423" s="195"/>
      <c r="JME423" s="195"/>
      <c r="JMF423" s="195"/>
      <c r="JMG423" s="195"/>
      <c r="JMH423" s="195"/>
      <c r="JMI423" s="195"/>
      <c r="JMJ423" s="195"/>
      <c r="JMK423" s="195"/>
      <c r="JML423" s="195"/>
      <c r="JMM423" s="195"/>
      <c r="JMN423" s="195"/>
      <c r="JMO423" s="195"/>
      <c r="JMP423" s="195"/>
      <c r="JMQ423" s="195"/>
      <c r="JMR423" s="195"/>
      <c r="JMS423" s="195"/>
      <c r="JMT423" s="195"/>
      <c r="JMU423" s="195"/>
      <c r="JMV423" s="195"/>
      <c r="JMW423" s="195"/>
      <c r="JMX423" s="195"/>
      <c r="JMY423" s="195"/>
      <c r="JMZ423" s="195"/>
      <c r="JNA423" s="195"/>
      <c r="JNB423" s="195"/>
      <c r="JNC423" s="195"/>
      <c r="JND423" s="195"/>
      <c r="JNE423" s="195"/>
      <c r="JNF423" s="195"/>
      <c r="JNG423" s="195"/>
      <c r="JNH423" s="195"/>
      <c r="JNI423" s="195"/>
      <c r="JNJ423" s="195"/>
      <c r="JNK423" s="195"/>
      <c r="JNL423" s="195"/>
      <c r="JNM423" s="195"/>
      <c r="JNN423" s="195"/>
      <c r="JNO423" s="195"/>
      <c r="JNP423" s="195"/>
      <c r="JNQ423" s="195"/>
      <c r="JNR423" s="195"/>
      <c r="JNS423" s="195"/>
      <c r="JNT423" s="195"/>
      <c r="JNU423" s="195"/>
      <c r="JNV423" s="195"/>
      <c r="JNW423" s="195"/>
      <c r="JNX423" s="195"/>
      <c r="JNY423" s="195"/>
      <c r="JNZ423" s="195"/>
      <c r="JOA423" s="195"/>
      <c r="JOB423" s="195"/>
      <c r="JOC423" s="195"/>
      <c r="JOD423" s="195"/>
      <c r="JOE423" s="195"/>
      <c r="JOF423" s="195"/>
      <c r="JOG423" s="195"/>
      <c r="JOH423" s="195"/>
      <c r="JOI423" s="195"/>
      <c r="JOJ423" s="195"/>
      <c r="JOK423" s="195"/>
      <c r="JOL423" s="195"/>
      <c r="JOM423" s="195"/>
      <c r="JON423" s="195"/>
      <c r="JOO423" s="195"/>
      <c r="JOP423" s="195"/>
      <c r="JOQ423" s="195"/>
      <c r="JOR423" s="195"/>
      <c r="JOS423" s="195"/>
      <c r="JOT423" s="195"/>
      <c r="JOU423" s="195"/>
      <c r="JOV423" s="195"/>
      <c r="JOW423" s="195"/>
      <c r="JOX423" s="195"/>
      <c r="JOY423" s="195"/>
      <c r="JOZ423" s="195"/>
      <c r="JPA423" s="195"/>
      <c r="JPB423" s="195"/>
      <c r="JPC423" s="195"/>
      <c r="JPD423" s="195"/>
      <c r="JPE423" s="195"/>
      <c r="JPF423" s="195"/>
      <c r="JPG423" s="195"/>
      <c r="JPH423" s="195"/>
      <c r="JPI423" s="195"/>
      <c r="JPJ423" s="195"/>
      <c r="JPK423" s="195"/>
      <c r="JPL423" s="195"/>
      <c r="JPM423" s="195"/>
      <c r="JPN423" s="195"/>
      <c r="JPO423" s="195"/>
      <c r="JPP423" s="195"/>
      <c r="JPQ423" s="195"/>
      <c r="JPR423" s="195"/>
      <c r="JPS423" s="195"/>
      <c r="JPT423" s="195"/>
      <c r="JPU423" s="195"/>
      <c r="JPV423" s="195"/>
      <c r="JPW423" s="195"/>
      <c r="JPX423" s="195"/>
      <c r="JPY423" s="195"/>
      <c r="JPZ423" s="195"/>
      <c r="JQA423" s="195"/>
      <c r="JQB423" s="195"/>
      <c r="JQC423" s="195"/>
      <c r="JQD423" s="195"/>
      <c r="JQE423" s="195"/>
      <c r="JQF423" s="195"/>
      <c r="JQG423" s="195"/>
      <c r="JQH423" s="195"/>
      <c r="JQI423" s="195"/>
      <c r="JQJ423" s="195"/>
      <c r="JQK423" s="195"/>
      <c r="JQL423" s="195"/>
      <c r="JQM423" s="195"/>
      <c r="JQN423" s="195"/>
      <c r="JQO423" s="195"/>
      <c r="JQP423" s="195"/>
      <c r="JQQ423" s="195"/>
      <c r="JQR423" s="195"/>
      <c r="JQS423" s="195"/>
      <c r="JQT423" s="195"/>
      <c r="JQU423" s="195"/>
      <c r="JQV423" s="195"/>
      <c r="JQW423" s="195"/>
      <c r="JQX423" s="195"/>
      <c r="JQY423" s="195"/>
      <c r="JQZ423" s="195"/>
      <c r="JRA423" s="195"/>
      <c r="JRB423" s="195"/>
      <c r="JRC423" s="195"/>
      <c r="JRD423" s="195"/>
      <c r="JRE423" s="195"/>
      <c r="JRF423" s="195"/>
      <c r="JRG423" s="195"/>
      <c r="JRH423" s="195"/>
      <c r="JRI423" s="195"/>
      <c r="JRJ423" s="195"/>
      <c r="JRK423" s="195"/>
      <c r="JRL423" s="195"/>
      <c r="JRM423" s="195"/>
      <c r="JRN423" s="195"/>
      <c r="JRO423" s="195"/>
      <c r="JRP423" s="195"/>
      <c r="JRQ423" s="195"/>
      <c r="JRR423" s="195"/>
      <c r="JRS423" s="195"/>
      <c r="JRT423" s="195"/>
      <c r="JRU423" s="195"/>
      <c r="JRV423" s="195"/>
      <c r="JRW423" s="195"/>
      <c r="JRX423" s="195"/>
      <c r="JRY423" s="195"/>
      <c r="JRZ423" s="195"/>
      <c r="JSA423" s="195"/>
      <c r="JSB423" s="195"/>
      <c r="JSC423" s="195"/>
      <c r="JSD423" s="195"/>
      <c r="JSE423" s="195"/>
      <c r="JSF423" s="195"/>
      <c r="JSG423" s="195"/>
      <c r="JSH423" s="195"/>
      <c r="JSI423" s="195"/>
      <c r="JSJ423" s="195"/>
      <c r="JSK423" s="195"/>
      <c r="JSL423" s="195"/>
      <c r="JSM423" s="195"/>
      <c r="JSN423" s="195"/>
      <c r="JSO423" s="195"/>
      <c r="JSP423" s="195"/>
      <c r="JSQ423" s="195"/>
      <c r="JSR423" s="195"/>
      <c r="JSS423" s="195"/>
      <c r="JST423" s="195"/>
      <c r="JSU423" s="195"/>
      <c r="JSV423" s="195"/>
      <c r="JSW423" s="195"/>
      <c r="JSX423" s="195"/>
      <c r="JSY423" s="195"/>
      <c r="JSZ423" s="195"/>
      <c r="JTA423" s="195"/>
      <c r="JTB423" s="195"/>
      <c r="JTC423" s="195"/>
      <c r="JTD423" s="195"/>
      <c r="JTE423" s="195"/>
      <c r="JTF423" s="195"/>
      <c r="JTG423" s="195"/>
      <c r="JTH423" s="195"/>
      <c r="JTI423" s="195"/>
      <c r="JTJ423" s="195"/>
      <c r="JTK423" s="195"/>
      <c r="JTL423" s="195"/>
      <c r="JTM423" s="195"/>
      <c r="JTN423" s="195"/>
      <c r="JTO423" s="195"/>
      <c r="JTP423" s="195"/>
      <c r="JTQ423" s="195"/>
      <c r="JTR423" s="195"/>
      <c r="JTS423" s="195"/>
      <c r="JTT423" s="195"/>
      <c r="JTU423" s="195"/>
      <c r="JTV423" s="195"/>
      <c r="JTW423" s="195"/>
      <c r="JTX423" s="195"/>
      <c r="JTY423" s="195"/>
      <c r="JTZ423" s="195"/>
      <c r="JUA423" s="195"/>
      <c r="JUB423" s="195"/>
      <c r="JUC423" s="195"/>
      <c r="JUD423" s="195"/>
      <c r="JUE423" s="195"/>
      <c r="JUF423" s="195"/>
      <c r="JUG423" s="195"/>
      <c r="JUH423" s="195"/>
      <c r="JUI423" s="195"/>
      <c r="JUJ423" s="195"/>
      <c r="JUK423" s="195"/>
      <c r="JUL423" s="195"/>
      <c r="JUM423" s="195"/>
      <c r="JUN423" s="195"/>
      <c r="JUO423" s="195"/>
      <c r="JUP423" s="195"/>
      <c r="JUQ423" s="195"/>
      <c r="JUR423" s="195"/>
      <c r="JUS423" s="195"/>
      <c r="JUT423" s="195"/>
      <c r="JUU423" s="195"/>
      <c r="JUV423" s="195"/>
      <c r="JUW423" s="195"/>
      <c r="JUX423" s="195"/>
      <c r="JUY423" s="195"/>
      <c r="JUZ423" s="195"/>
      <c r="JVA423" s="195"/>
      <c r="JVB423" s="195"/>
      <c r="JVC423" s="195"/>
      <c r="JVD423" s="195"/>
      <c r="JVE423" s="195"/>
      <c r="JVF423" s="195"/>
      <c r="JVG423" s="195"/>
      <c r="JVH423" s="195"/>
      <c r="JVI423" s="195"/>
      <c r="JVJ423" s="195"/>
      <c r="JVK423" s="195"/>
      <c r="JVL423" s="195"/>
      <c r="JVM423" s="195"/>
      <c r="JVN423" s="195"/>
      <c r="JVO423" s="195"/>
      <c r="JVP423" s="195"/>
      <c r="JVQ423" s="195"/>
      <c r="JVR423" s="195"/>
      <c r="JVS423" s="195"/>
      <c r="JVT423" s="195"/>
      <c r="JVU423" s="195"/>
      <c r="JVV423" s="195"/>
      <c r="JVW423" s="195"/>
      <c r="JVX423" s="195"/>
      <c r="JVY423" s="195"/>
      <c r="JVZ423" s="195"/>
      <c r="JWA423" s="195"/>
      <c r="JWB423" s="195"/>
      <c r="JWC423" s="195"/>
      <c r="JWD423" s="195"/>
      <c r="JWE423" s="195"/>
      <c r="JWF423" s="195"/>
      <c r="JWG423" s="195"/>
      <c r="JWH423" s="195"/>
      <c r="JWI423" s="195"/>
      <c r="JWJ423" s="195"/>
      <c r="JWK423" s="195"/>
      <c r="JWL423" s="195"/>
      <c r="JWM423" s="195"/>
      <c r="JWN423" s="195"/>
      <c r="JWO423" s="195"/>
      <c r="JWP423" s="195"/>
      <c r="JWQ423" s="195"/>
      <c r="JWR423" s="195"/>
      <c r="JWS423" s="195"/>
      <c r="JWT423" s="195"/>
      <c r="JWU423" s="195"/>
      <c r="JWV423" s="195"/>
      <c r="JWW423" s="195"/>
      <c r="JWX423" s="195"/>
      <c r="JWY423" s="195"/>
      <c r="JWZ423" s="195"/>
      <c r="JXA423" s="195"/>
      <c r="JXB423" s="195"/>
      <c r="JXC423" s="195"/>
      <c r="JXD423" s="195"/>
      <c r="JXE423" s="195"/>
      <c r="JXF423" s="195"/>
      <c r="JXG423" s="195"/>
      <c r="JXH423" s="195"/>
      <c r="JXI423" s="195"/>
      <c r="JXJ423" s="195"/>
      <c r="JXK423" s="195"/>
      <c r="JXL423" s="195"/>
      <c r="JXM423" s="195"/>
      <c r="JXN423" s="195"/>
      <c r="JXO423" s="195"/>
      <c r="JXP423" s="195"/>
      <c r="JXQ423" s="195"/>
      <c r="JXR423" s="195"/>
      <c r="JXS423" s="195"/>
      <c r="JXT423" s="195"/>
      <c r="JXU423" s="195"/>
      <c r="JXV423" s="195"/>
      <c r="JXW423" s="195"/>
      <c r="JXX423" s="195"/>
      <c r="JXY423" s="195"/>
      <c r="JXZ423" s="195"/>
      <c r="JYA423" s="195"/>
      <c r="JYB423" s="195"/>
      <c r="JYC423" s="195"/>
      <c r="JYD423" s="195"/>
      <c r="JYE423" s="195"/>
      <c r="JYF423" s="195"/>
      <c r="JYG423" s="195"/>
      <c r="JYH423" s="195"/>
      <c r="JYI423" s="195"/>
      <c r="JYJ423" s="195"/>
      <c r="JYK423" s="195"/>
      <c r="JYL423" s="195"/>
      <c r="JYM423" s="195"/>
      <c r="JYN423" s="195"/>
      <c r="JYO423" s="195"/>
      <c r="JYP423" s="195"/>
      <c r="JYQ423" s="195"/>
      <c r="JYR423" s="195"/>
      <c r="JYS423" s="195"/>
      <c r="JYT423" s="195"/>
      <c r="JYU423" s="195"/>
      <c r="JYV423" s="195"/>
      <c r="JYW423" s="195"/>
      <c r="JYX423" s="195"/>
      <c r="JYY423" s="195"/>
      <c r="JYZ423" s="195"/>
      <c r="JZA423" s="195"/>
      <c r="JZB423" s="195"/>
      <c r="JZC423" s="195"/>
      <c r="JZD423" s="195"/>
      <c r="JZE423" s="195"/>
      <c r="JZF423" s="195"/>
      <c r="JZG423" s="195"/>
      <c r="JZH423" s="195"/>
      <c r="JZI423" s="195"/>
      <c r="JZJ423" s="195"/>
      <c r="JZK423" s="195"/>
      <c r="JZL423" s="195"/>
      <c r="JZM423" s="195"/>
      <c r="JZN423" s="195"/>
      <c r="JZO423" s="195"/>
      <c r="JZP423" s="195"/>
      <c r="JZQ423" s="195"/>
      <c r="JZR423" s="195"/>
      <c r="JZS423" s="195"/>
      <c r="JZT423" s="195"/>
      <c r="JZU423" s="195"/>
      <c r="JZV423" s="195"/>
      <c r="JZW423" s="195"/>
      <c r="JZX423" s="195"/>
      <c r="JZY423" s="195"/>
      <c r="JZZ423" s="195"/>
      <c r="KAA423" s="195"/>
      <c r="KAB423" s="195"/>
      <c r="KAC423" s="195"/>
      <c r="KAD423" s="195"/>
      <c r="KAE423" s="195"/>
      <c r="KAF423" s="195"/>
      <c r="KAG423" s="195"/>
      <c r="KAH423" s="195"/>
      <c r="KAI423" s="195"/>
      <c r="KAJ423" s="195"/>
      <c r="KAK423" s="195"/>
      <c r="KAL423" s="195"/>
      <c r="KAM423" s="195"/>
      <c r="KAN423" s="195"/>
      <c r="KAO423" s="195"/>
      <c r="KAP423" s="195"/>
      <c r="KAQ423" s="195"/>
      <c r="KAR423" s="195"/>
      <c r="KAS423" s="195"/>
      <c r="KAT423" s="195"/>
      <c r="KAU423" s="195"/>
      <c r="KAV423" s="195"/>
      <c r="KAW423" s="195"/>
      <c r="KAX423" s="195"/>
      <c r="KAY423" s="195"/>
      <c r="KAZ423" s="195"/>
      <c r="KBA423" s="195"/>
      <c r="KBB423" s="195"/>
      <c r="KBC423" s="195"/>
      <c r="KBD423" s="195"/>
      <c r="KBE423" s="195"/>
      <c r="KBF423" s="195"/>
      <c r="KBG423" s="195"/>
      <c r="KBH423" s="195"/>
      <c r="KBI423" s="195"/>
      <c r="KBJ423" s="195"/>
      <c r="KBK423" s="195"/>
      <c r="KBL423" s="195"/>
      <c r="KBM423" s="195"/>
      <c r="KBN423" s="195"/>
      <c r="KBO423" s="195"/>
      <c r="KBP423" s="195"/>
      <c r="KBQ423" s="195"/>
      <c r="KBR423" s="195"/>
      <c r="KBS423" s="195"/>
      <c r="KBT423" s="195"/>
      <c r="KBU423" s="195"/>
      <c r="KBV423" s="195"/>
      <c r="KBW423" s="195"/>
      <c r="KBX423" s="195"/>
      <c r="KBY423" s="195"/>
      <c r="KBZ423" s="195"/>
      <c r="KCA423" s="195"/>
      <c r="KCB423" s="195"/>
      <c r="KCC423" s="195"/>
      <c r="KCD423" s="195"/>
      <c r="KCE423" s="195"/>
      <c r="KCF423" s="195"/>
      <c r="KCG423" s="195"/>
      <c r="KCH423" s="195"/>
      <c r="KCI423" s="195"/>
      <c r="KCJ423" s="195"/>
      <c r="KCK423" s="195"/>
      <c r="KCL423" s="195"/>
      <c r="KCM423" s="195"/>
      <c r="KCN423" s="195"/>
      <c r="KCO423" s="195"/>
      <c r="KCP423" s="195"/>
      <c r="KCQ423" s="195"/>
      <c r="KCR423" s="195"/>
      <c r="KCS423" s="195"/>
      <c r="KCT423" s="195"/>
      <c r="KCU423" s="195"/>
      <c r="KCV423" s="195"/>
      <c r="KCW423" s="195"/>
      <c r="KCX423" s="195"/>
      <c r="KCY423" s="195"/>
      <c r="KCZ423" s="195"/>
      <c r="KDA423" s="195"/>
      <c r="KDB423" s="195"/>
      <c r="KDC423" s="195"/>
      <c r="KDD423" s="195"/>
      <c r="KDE423" s="195"/>
      <c r="KDF423" s="195"/>
      <c r="KDG423" s="195"/>
      <c r="KDH423" s="195"/>
      <c r="KDI423" s="195"/>
      <c r="KDJ423" s="195"/>
      <c r="KDK423" s="195"/>
      <c r="KDL423" s="195"/>
      <c r="KDM423" s="195"/>
      <c r="KDN423" s="195"/>
      <c r="KDO423" s="195"/>
      <c r="KDP423" s="195"/>
      <c r="KDQ423" s="195"/>
      <c r="KDR423" s="195"/>
      <c r="KDS423" s="195"/>
      <c r="KDT423" s="195"/>
      <c r="KDU423" s="195"/>
      <c r="KDV423" s="195"/>
      <c r="KDW423" s="195"/>
      <c r="KDX423" s="195"/>
      <c r="KDY423" s="195"/>
      <c r="KDZ423" s="195"/>
      <c r="KEA423" s="195"/>
      <c r="KEB423" s="195"/>
      <c r="KEC423" s="195"/>
      <c r="KED423" s="195"/>
      <c r="KEE423" s="195"/>
      <c r="KEF423" s="195"/>
      <c r="KEG423" s="195"/>
      <c r="KEH423" s="195"/>
      <c r="KEI423" s="195"/>
      <c r="KEJ423" s="195"/>
      <c r="KEK423" s="195"/>
      <c r="KEL423" s="195"/>
      <c r="KEM423" s="195"/>
      <c r="KEN423" s="195"/>
      <c r="KEO423" s="195"/>
      <c r="KEP423" s="195"/>
      <c r="KEQ423" s="195"/>
      <c r="KER423" s="195"/>
      <c r="KES423" s="195"/>
      <c r="KET423" s="195"/>
      <c r="KEU423" s="195"/>
      <c r="KEV423" s="195"/>
      <c r="KEW423" s="195"/>
      <c r="KEX423" s="195"/>
      <c r="KEY423" s="195"/>
      <c r="KEZ423" s="195"/>
      <c r="KFA423" s="195"/>
      <c r="KFB423" s="195"/>
      <c r="KFC423" s="195"/>
      <c r="KFD423" s="195"/>
      <c r="KFE423" s="195"/>
      <c r="KFF423" s="195"/>
      <c r="KFG423" s="195"/>
      <c r="KFH423" s="195"/>
      <c r="KFI423" s="195"/>
      <c r="KFJ423" s="195"/>
      <c r="KFK423" s="195"/>
      <c r="KFL423" s="195"/>
      <c r="KFM423" s="195"/>
      <c r="KFN423" s="195"/>
      <c r="KFO423" s="195"/>
      <c r="KFP423" s="195"/>
      <c r="KFQ423" s="195"/>
      <c r="KFR423" s="195"/>
      <c r="KFS423" s="195"/>
      <c r="KFT423" s="195"/>
      <c r="KFU423" s="195"/>
      <c r="KFV423" s="195"/>
      <c r="KFW423" s="195"/>
      <c r="KFX423" s="195"/>
      <c r="KFY423" s="195"/>
      <c r="KFZ423" s="195"/>
      <c r="KGA423" s="195"/>
      <c r="KGB423" s="195"/>
      <c r="KGC423" s="195"/>
      <c r="KGD423" s="195"/>
      <c r="KGE423" s="195"/>
      <c r="KGF423" s="195"/>
      <c r="KGG423" s="195"/>
      <c r="KGH423" s="195"/>
      <c r="KGI423" s="195"/>
      <c r="KGJ423" s="195"/>
      <c r="KGK423" s="195"/>
      <c r="KGL423" s="195"/>
      <c r="KGM423" s="195"/>
      <c r="KGN423" s="195"/>
      <c r="KGO423" s="195"/>
      <c r="KGP423" s="195"/>
      <c r="KGQ423" s="195"/>
      <c r="KGR423" s="195"/>
      <c r="KGS423" s="195"/>
      <c r="KGT423" s="195"/>
      <c r="KGU423" s="195"/>
      <c r="KGV423" s="195"/>
      <c r="KGW423" s="195"/>
      <c r="KGX423" s="195"/>
      <c r="KGY423" s="195"/>
      <c r="KGZ423" s="195"/>
      <c r="KHA423" s="195"/>
      <c r="KHB423" s="195"/>
      <c r="KHC423" s="195"/>
      <c r="KHD423" s="195"/>
      <c r="KHE423" s="195"/>
      <c r="KHF423" s="195"/>
      <c r="KHG423" s="195"/>
      <c r="KHH423" s="195"/>
      <c r="KHI423" s="195"/>
      <c r="KHJ423" s="195"/>
      <c r="KHK423" s="195"/>
      <c r="KHL423" s="195"/>
      <c r="KHM423" s="195"/>
      <c r="KHN423" s="195"/>
      <c r="KHO423" s="195"/>
      <c r="KHP423" s="195"/>
      <c r="KHQ423" s="195"/>
      <c r="KHR423" s="195"/>
      <c r="KHS423" s="195"/>
      <c r="KHT423" s="195"/>
      <c r="KHU423" s="195"/>
      <c r="KHV423" s="195"/>
      <c r="KHW423" s="195"/>
      <c r="KHX423" s="195"/>
      <c r="KHY423" s="195"/>
      <c r="KHZ423" s="195"/>
      <c r="KIA423" s="195"/>
      <c r="KIB423" s="195"/>
      <c r="KIC423" s="195"/>
      <c r="KID423" s="195"/>
      <c r="KIE423" s="195"/>
      <c r="KIF423" s="195"/>
      <c r="KIG423" s="195"/>
      <c r="KIH423" s="195"/>
      <c r="KII423" s="195"/>
      <c r="KIJ423" s="195"/>
      <c r="KIK423" s="195"/>
      <c r="KIL423" s="195"/>
      <c r="KIM423" s="195"/>
      <c r="KIN423" s="195"/>
      <c r="KIO423" s="195"/>
      <c r="KIP423" s="195"/>
      <c r="KIQ423" s="195"/>
      <c r="KIR423" s="195"/>
      <c r="KIS423" s="195"/>
      <c r="KIT423" s="195"/>
      <c r="KIU423" s="195"/>
      <c r="KIV423" s="195"/>
      <c r="KIW423" s="195"/>
      <c r="KIX423" s="195"/>
      <c r="KIY423" s="195"/>
      <c r="KIZ423" s="195"/>
      <c r="KJA423" s="195"/>
      <c r="KJB423" s="195"/>
      <c r="KJC423" s="195"/>
      <c r="KJD423" s="195"/>
      <c r="KJE423" s="195"/>
      <c r="KJF423" s="195"/>
      <c r="KJG423" s="195"/>
      <c r="KJH423" s="195"/>
      <c r="KJI423" s="195"/>
      <c r="KJJ423" s="195"/>
      <c r="KJK423" s="195"/>
      <c r="KJL423" s="195"/>
      <c r="KJM423" s="195"/>
      <c r="KJN423" s="195"/>
      <c r="KJO423" s="195"/>
      <c r="KJP423" s="195"/>
      <c r="KJQ423" s="195"/>
      <c r="KJR423" s="195"/>
      <c r="KJS423" s="195"/>
      <c r="KJT423" s="195"/>
      <c r="KJU423" s="195"/>
      <c r="KJV423" s="195"/>
      <c r="KJW423" s="195"/>
      <c r="KJX423" s="195"/>
      <c r="KJY423" s="195"/>
      <c r="KJZ423" s="195"/>
      <c r="KKA423" s="195"/>
      <c r="KKB423" s="195"/>
      <c r="KKC423" s="195"/>
      <c r="KKD423" s="195"/>
      <c r="KKE423" s="195"/>
      <c r="KKF423" s="195"/>
      <c r="KKG423" s="195"/>
      <c r="KKH423" s="195"/>
      <c r="KKI423" s="195"/>
      <c r="KKJ423" s="195"/>
      <c r="KKK423" s="195"/>
      <c r="KKL423" s="195"/>
      <c r="KKM423" s="195"/>
      <c r="KKN423" s="195"/>
      <c r="KKO423" s="195"/>
      <c r="KKP423" s="195"/>
      <c r="KKQ423" s="195"/>
      <c r="KKR423" s="195"/>
      <c r="KKS423" s="195"/>
      <c r="KKT423" s="195"/>
      <c r="KKU423" s="195"/>
      <c r="KKV423" s="195"/>
      <c r="KKW423" s="195"/>
      <c r="KKX423" s="195"/>
      <c r="KKY423" s="195"/>
      <c r="KKZ423" s="195"/>
      <c r="KLA423" s="195"/>
      <c r="KLB423" s="195"/>
      <c r="KLC423" s="195"/>
      <c r="KLD423" s="195"/>
      <c r="KLE423" s="195"/>
      <c r="KLF423" s="195"/>
      <c r="KLG423" s="195"/>
      <c r="KLH423" s="195"/>
      <c r="KLI423" s="195"/>
      <c r="KLJ423" s="195"/>
      <c r="KLK423" s="195"/>
      <c r="KLL423" s="195"/>
      <c r="KLM423" s="195"/>
      <c r="KLN423" s="195"/>
      <c r="KLO423" s="195"/>
      <c r="KLP423" s="195"/>
      <c r="KLQ423" s="195"/>
      <c r="KLR423" s="195"/>
      <c r="KLS423" s="195"/>
      <c r="KLT423" s="195"/>
      <c r="KLU423" s="195"/>
      <c r="KLV423" s="195"/>
      <c r="KLW423" s="195"/>
      <c r="KLX423" s="195"/>
      <c r="KLY423" s="195"/>
      <c r="KLZ423" s="195"/>
      <c r="KMA423" s="195"/>
      <c r="KMB423" s="195"/>
      <c r="KMC423" s="195"/>
      <c r="KMD423" s="195"/>
      <c r="KME423" s="195"/>
      <c r="KMF423" s="195"/>
      <c r="KMG423" s="195"/>
      <c r="KMH423" s="195"/>
      <c r="KMI423" s="195"/>
      <c r="KMJ423" s="195"/>
      <c r="KMK423" s="195"/>
      <c r="KML423" s="195"/>
      <c r="KMM423" s="195"/>
      <c r="KMN423" s="195"/>
      <c r="KMO423" s="195"/>
      <c r="KMP423" s="195"/>
      <c r="KMQ423" s="195"/>
      <c r="KMR423" s="195"/>
      <c r="KMS423" s="195"/>
      <c r="KMT423" s="195"/>
      <c r="KMU423" s="195"/>
      <c r="KMV423" s="195"/>
      <c r="KMW423" s="195"/>
      <c r="KMX423" s="195"/>
      <c r="KMY423" s="195"/>
      <c r="KMZ423" s="195"/>
      <c r="KNA423" s="195"/>
      <c r="KNB423" s="195"/>
      <c r="KNC423" s="195"/>
      <c r="KND423" s="195"/>
      <c r="KNE423" s="195"/>
      <c r="KNF423" s="195"/>
      <c r="KNG423" s="195"/>
      <c r="KNH423" s="195"/>
      <c r="KNI423" s="195"/>
      <c r="KNJ423" s="195"/>
      <c r="KNK423" s="195"/>
      <c r="KNL423" s="195"/>
      <c r="KNM423" s="195"/>
      <c r="KNN423" s="195"/>
      <c r="KNO423" s="195"/>
      <c r="KNP423" s="195"/>
      <c r="KNQ423" s="195"/>
      <c r="KNR423" s="195"/>
      <c r="KNS423" s="195"/>
      <c r="KNT423" s="195"/>
      <c r="KNU423" s="195"/>
      <c r="KNV423" s="195"/>
      <c r="KNW423" s="195"/>
      <c r="KNX423" s="195"/>
      <c r="KNY423" s="195"/>
      <c r="KNZ423" s="195"/>
      <c r="KOA423" s="195"/>
      <c r="KOB423" s="195"/>
      <c r="KOC423" s="195"/>
      <c r="KOD423" s="195"/>
      <c r="KOE423" s="195"/>
      <c r="KOF423" s="195"/>
      <c r="KOG423" s="195"/>
      <c r="KOH423" s="195"/>
      <c r="KOI423" s="195"/>
      <c r="KOJ423" s="195"/>
      <c r="KOK423" s="195"/>
      <c r="KOL423" s="195"/>
      <c r="KOM423" s="195"/>
      <c r="KON423" s="195"/>
      <c r="KOO423" s="195"/>
      <c r="KOP423" s="195"/>
      <c r="KOQ423" s="195"/>
      <c r="KOR423" s="195"/>
      <c r="KOS423" s="195"/>
      <c r="KOT423" s="195"/>
      <c r="KOU423" s="195"/>
      <c r="KOV423" s="195"/>
      <c r="KOW423" s="195"/>
      <c r="KOX423" s="195"/>
      <c r="KOY423" s="195"/>
      <c r="KOZ423" s="195"/>
      <c r="KPA423" s="195"/>
      <c r="KPB423" s="195"/>
      <c r="KPC423" s="195"/>
      <c r="KPD423" s="195"/>
      <c r="KPE423" s="195"/>
      <c r="KPF423" s="195"/>
      <c r="KPG423" s="195"/>
      <c r="KPH423" s="195"/>
      <c r="KPI423" s="195"/>
      <c r="KPJ423" s="195"/>
      <c r="KPK423" s="195"/>
      <c r="KPL423" s="195"/>
      <c r="KPM423" s="195"/>
      <c r="KPN423" s="195"/>
      <c r="KPO423" s="195"/>
      <c r="KPP423" s="195"/>
      <c r="KPQ423" s="195"/>
      <c r="KPR423" s="195"/>
      <c r="KPS423" s="195"/>
      <c r="KPT423" s="195"/>
      <c r="KPU423" s="195"/>
      <c r="KPV423" s="195"/>
      <c r="KPW423" s="195"/>
      <c r="KPX423" s="195"/>
      <c r="KPY423" s="195"/>
      <c r="KPZ423" s="195"/>
      <c r="KQA423" s="195"/>
      <c r="KQB423" s="195"/>
      <c r="KQC423" s="195"/>
      <c r="KQD423" s="195"/>
      <c r="KQE423" s="195"/>
      <c r="KQF423" s="195"/>
      <c r="KQG423" s="195"/>
      <c r="KQH423" s="195"/>
      <c r="KQI423" s="195"/>
      <c r="KQJ423" s="195"/>
      <c r="KQK423" s="195"/>
      <c r="KQL423" s="195"/>
      <c r="KQM423" s="195"/>
      <c r="KQN423" s="195"/>
      <c r="KQO423" s="195"/>
      <c r="KQP423" s="195"/>
      <c r="KQQ423" s="195"/>
      <c r="KQR423" s="195"/>
      <c r="KQS423" s="195"/>
      <c r="KQT423" s="195"/>
      <c r="KQU423" s="195"/>
      <c r="KQV423" s="195"/>
      <c r="KQW423" s="195"/>
      <c r="KQX423" s="195"/>
      <c r="KQY423" s="195"/>
      <c r="KQZ423" s="195"/>
      <c r="KRA423" s="195"/>
      <c r="KRB423" s="195"/>
      <c r="KRC423" s="195"/>
      <c r="KRD423" s="195"/>
      <c r="KRE423" s="195"/>
      <c r="KRF423" s="195"/>
      <c r="KRG423" s="195"/>
      <c r="KRH423" s="195"/>
      <c r="KRI423" s="195"/>
      <c r="KRJ423" s="195"/>
      <c r="KRK423" s="195"/>
      <c r="KRL423" s="195"/>
      <c r="KRM423" s="195"/>
      <c r="KRN423" s="195"/>
      <c r="KRO423" s="195"/>
      <c r="KRP423" s="195"/>
      <c r="KRQ423" s="195"/>
      <c r="KRR423" s="195"/>
      <c r="KRS423" s="195"/>
      <c r="KRT423" s="195"/>
      <c r="KRU423" s="195"/>
      <c r="KRV423" s="195"/>
      <c r="KRW423" s="195"/>
      <c r="KRX423" s="195"/>
      <c r="KRY423" s="195"/>
      <c r="KRZ423" s="195"/>
      <c r="KSA423" s="195"/>
      <c r="KSB423" s="195"/>
      <c r="KSC423" s="195"/>
      <c r="KSD423" s="195"/>
      <c r="KSE423" s="195"/>
      <c r="KSF423" s="195"/>
      <c r="KSG423" s="195"/>
      <c r="KSH423" s="195"/>
      <c r="KSI423" s="195"/>
      <c r="KSJ423" s="195"/>
      <c r="KSK423" s="195"/>
      <c r="KSL423" s="195"/>
      <c r="KSM423" s="195"/>
      <c r="KSN423" s="195"/>
      <c r="KSO423" s="195"/>
      <c r="KSP423" s="195"/>
      <c r="KSQ423" s="195"/>
      <c r="KSR423" s="195"/>
      <c r="KSS423" s="195"/>
      <c r="KST423" s="195"/>
      <c r="KSU423" s="195"/>
      <c r="KSV423" s="195"/>
      <c r="KSW423" s="195"/>
      <c r="KSX423" s="195"/>
      <c r="KSY423" s="195"/>
      <c r="KSZ423" s="195"/>
      <c r="KTA423" s="195"/>
      <c r="KTB423" s="195"/>
      <c r="KTC423" s="195"/>
      <c r="KTD423" s="195"/>
      <c r="KTE423" s="195"/>
      <c r="KTF423" s="195"/>
      <c r="KTG423" s="195"/>
      <c r="KTH423" s="195"/>
      <c r="KTI423" s="195"/>
      <c r="KTJ423" s="195"/>
      <c r="KTK423" s="195"/>
      <c r="KTL423" s="195"/>
      <c r="KTM423" s="195"/>
      <c r="KTN423" s="195"/>
      <c r="KTO423" s="195"/>
      <c r="KTP423" s="195"/>
      <c r="KTQ423" s="195"/>
      <c r="KTR423" s="195"/>
      <c r="KTS423" s="195"/>
      <c r="KTT423" s="195"/>
      <c r="KTU423" s="195"/>
      <c r="KTV423" s="195"/>
      <c r="KTW423" s="195"/>
      <c r="KTX423" s="195"/>
      <c r="KTY423" s="195"/>
      <c r="KTZ423" s="195"/>
      <c r="KUA423" s="195"/>
      <c r="KUB423" s="195"/>
      <c r="KUC423" s="195"/>
      <c r="KUD423" s="195"/>
      <c r="KUE423" s="195"/>
      <c r="KUF423" s="195"/>
      <c r="KUG423" s="195"/>
      <c r="KUH423" s="195"/>
      <c r="KUI423" s="195"/>
      <c r="KUJ423" s="195"/>
      <c r="KUK423" s="195"/>
      <c r="KUL423" s="195"/>
      <c r="KUM423" s="195"/>
      <c r="KUN423" s="195"/>
      <c r="KUO423" s="195"/>
      <c r="KUP423" s="195"/>
      <c r="KUQ423" s="195"/>
      <c r="KUR423" s="195"/>
      <c r="KUS423" s="195"/>
      <c r="KUT423" s="195"/>
      <c r="KUU423" s="195"/>
      <c r="KUV423" s="195"/>
      <c r="KUW423" s="195"/>
      <c r="KUX423" s="195"/>
      <c r="KUY423" s="195"/>
      <c r="KUZ423" s="195"/>
      <c r="KVA423" s="195"/>
      <c r="KVB423" s="195"/>
      <c r="KVC423" s="195"/>
      <c r="KVD423" s="195"/>
      <c r="KVE423" s="195"/>
      <c r="KVF423" s="195"/>
      <c r="KVG423" s="195"/>
      <c r="KVH423" s="195"/>
      <c r="KVI423" s="195"/>
      <c r="KVJ423" s="195"/>
      <c r="KVK423" s="195"/>
      <c r="KVL423" s="195"/>
      <c r="KVM423" s="195"/>
      <c r="KVN423" s="195"/>
      <c r="KVO423" s="195"/>
      <c r="KVP423" s="195"/>
      <c r="KVQ423" s="195"/>
      <c r="KVR423" s="195"/>
      <c r="KVS423" s="195"/>
      <c r="KVT423" s="195"/>
      <c r="KVU423" s="195"/>
      <c r="KVV423" s="195"/>
      <c r="KVW423" s="195"/>
      <c r="KVX423" s="195"/>
      <c r="KVY423" s="195"/>
      <c r="KVZ423" s="195"/>
      <c r="KWA423" s="195"/>
      <c r="KWB423" s="195"/>
      <c r="KWC423" s="195"/>
      <c r="KWD423" s="195"/>
      <c r="KWE423" s="195"/>
      <c r="KWF423" s="195"/>
      <c r="KWG423" s="195"/>
      <c r="KWH423" s="195"/>
      <c r="KWI423" s="195"/>
      <c r="KWJ423" s="195"/>
      <c r="KWK423" s="195"/>
      <c r="KWL423" s="195"/>
      <c r="KWM423" s="195"/>
      <c r="KWN423" s="195"/>
      <c r="KWO423" s="195"/>
      <c r="KWP423" s="195"/>
      <c r="KWQ423" s="195"/>
      <c r="KWR423" s="195"/>
      <c r="KWS423" s="195"/>
      <c r="KWT423" s="195"/>
      <c r="KWU423" s="195"/>
      <c r="KWV423" s="195"/>
      <c r="KWW423" s="195"/>
      <c r="KWX423" s="195"/>
      <c r="KWY423" s="195"/>
      <c r="KWZ423" s="195"/>
      <c r="KXA423" s="195"/>
      <c r="KXB423" s="195"/>
      <c r="KXC423" s="195"/>
      <c r="KXD423" s="195"/>
      <c r="KXE423" s="195"/>
      <c r="KXF423" s="195"/>
      <c r="KXG423" s="195"/>
      <c r="KXH423" s="195"/>
      <c r="KXI423" s="195"/>
      <c r="KXJ423" s="195"/>
      <c r="KXK423" s="195"/>
      <c r="KXL423" s="195"/>
      <c r="KXM423" s="195"/>
      <c r="KXN423" s="195"/>
      <c r="KXO423" s="195"/>
      <c r="KXP423" s="195"/>
      <c r="KXQ423" s="195"/>
      <c r="KXR423" s="195"/>
      <c r="KXS423" s="195"/>
      <c r="KXT423" s="195"/>
      <c r="KXU423" s="195"/>
      <c r="KXV423" s="195"/>
      <c r="KXW423" s="195"/>
      <c r="KXX423" s="195"/>
      <c r="KXY423" s="195"/>
      <c r="KXZ423" s="195"/>
      <c r="KYA423" s="195"/>
      <c r="KYB423" s="195"/>
      <c r="KYC423" s="195"/>
      <c r="KYD423" s="195"/>
      <c r="KYE423" s="195"/>
      <c r="KYF423" s="195"/>
      <c r="KYG423" s="195"/>
      <c r="KYH423" s="195"/>
      <c r="KYI423" s="195"/>
      <c r="KYJ423" s="195"/>
      <c r="KYK423" s="195"/>
      <c r="KYL423" s="195"/>
      <c r="KYM423" s="195"/>
      <c r="KYN423" s="195"/>
      <c r="KYO423" s="195"/>
      <c r="KYP423" s="195"/>
      <c r="KYQ423" s="195"/>
      <c r="KYR423" s="195"/>
      <c r="KYS423" s="195"/>
      <c r="KYT423" s="195"/>
      <c r="KYU423" s="195"/>
      <c r="KYV423" s="195"/>
      <c r="KYW423" s="195"/>
      <c r="KYX423" s="195"/>
      <c r="KYY423" s="195"/>
      <c r="KYZ423" s="195"/>
      <c r="KZA423" s="195"/>
      <c r="KZB423" s="195"/>
      <c r="KZC423" s="195"/>
      <c r="KZD423" s="195"/>
      <c r="KZE423" s="195"/>
      <c r="KZF423" s="195"/>
      <c r="KZG423" s="195"/>
      <c r="KZH423" s="195"/>
      <c r="KZI423" s="195"/>
      <c r="KZJ423" s="195"/>
      <c r="KZK423" s="195"/>
      <c r="KZL423" s="195"/>
      <c r="KZM423" s="195"/>
      <c r="KZN423" s="195"/>
      <c r="KZO423" s="195"/>
      <c r="KZP423" s="195"/>
      <c r="KZQ423" s="195"/>
      <c r="KZR423" s="195"/>
      <c r="KZS423" s="195"/>
      <c r="KZT423" s="195"/>
      <c r="KZU423" s="195"/>
      <c r="KZV423" s="195"/>
      <c r="KZW423" s="195"/>
      <c r="KZX423" s="195"/>
      <c r="KZY423" s="195"/>
      <c r="KZZ423" s="195"/>
      <c r="LAA423" s="195"/>
      <c r="LAB423" s="195"/>
      <c r="LAC423" s="195"/>
      <c r="LAD423" s="195"/>
      <c r="LAE423" s="195"/>
      <c r="LAF423" s="195"/>
      <c r="LAG423" s="195"/>
      <c r="LAH423" s="195"/>
      <c r="LAI423" s="195"/>
      <c r="LAJ423" s="195"/>
      <c r="LAK423" s="195"/>
      <c r="LAL423" s="195"/>
      <c r="LAM423" s="195"/>
      <c r="LAN423" s="195"/>
      <c r="LAO423" s="195"/>
      <c r="LAP423" s="195"/>
      <c r="LAQ423" s="195"/>
      <c r="LAR423" s="195"/>
      <c r="LAS423" s="195"/>
      <c r="LAT423" s="195"/>
      <c r="LAU423" s="195"/>
      <c r="LAV423" s="195"/>
      <c r="LAW423" s="195"/>
      <c r="LAX423" s="195"/>
      <c r="LAY423" s="195"/>
      <c r="LAZ423" s="195"/>
      <c r="LBA423" s="195"/>
      <c r="LBB423" s="195"/>
      <c r="LBC423" s="195"/>
      <c r="LBD423" s="195"/>
      <c r="LBE423" s="195"/>
      <c r="LBF423" s="195"/>
      <c r="LBG423" s="195"/>
      <c r="LBH423" s="195"/>
      <c r="LBI423" s="195"/>
      <c r="LBJ423" s="195"/>
      <c r="LBK423" s="195"/>
      <c r="LBL423" s="195"/>
      <c r="LBM423" s="195"/>
      <c r="LBN423" s="195"/>
      <c r="LBO423" s="195"/>
      <c r="LBP423" s="195"/>
      <c r="LBQ423" s="195"/>
      <c r="LBR423" s="195"/>
      <c r="LBS423" s="195"/>
      <c r="LBT423" s="195"/>
      <c r="LBU423" s="195"/>
      <c r="LBV423" s="195"/>
      <c r="LBW423" s="195"/>
      <c r="LBX423" s="195"/>
      <c r="LBY423" s="195"/>
      <c r="LBZ423" s="195"/>
      <c r="LCA423" s="195"/>
      <c r="LCB423" s="195"/>
      <c r="LCC423" s="195"/>
      <c r="LCD423" s="195"/>
      <c r="LCE423" s="195"/>
      <c r="LCF423" s="195"/>
      <c r="LCG423" s="195"/>
      <c r="LCH423" s="195"/>
      <c r="LCI423" s="195"/>
      <c r="LCJ423" s="195"/>
      <c r="LCK423" s="195"/>
      <c r="LCL423" s="195"/>
      <c r="LCM423" s="195"/>
      <c r="LCN423" s="195"/>
      <c r="LCO423" s="195"/>
      <c r="LCP423" s="195"/>
      <c r="LCQ423" s="195"/>
      <c r="LCR423" s="195"/>
      <c r="LCS423" s="195"/>
      <c r="LCT423" s="195"/>
      <c r="LCU423" s="195"/>
      <c r="LCV423" s="195"/>
      <c r="LCW423" s="195"/>
      <c r="LCX423" s="195"/>
      <c r="LCY423" s="195"/>
      <c r="LCZ423" s="195"/>
      <c r="LDA423" s="195"/>
      <c r="LDB423" s="195"/>
      <c r="LDC423" s="195"/>
      <c r="LDD423" s="195"/>
      <c r="LDE423" s="195"/>
      <c r="LDF423" s="195"/>
      <c r="LDG423" s="195"/>
      <c r="LDH423" s="195"/>
      <c r="LDI423" s="195"/>
      <c r="LDJ423" s="195"/>
      <c r="LDK423" s="195"/>
      <c r="LDL423" s="195"/>
      <c r="LDM423" s="195"/>
      <c r="LDN423" s="195"/>
      <c r="LDO423" s="195"/>
      <c r="LDP423" s="195"/>
      <c r="LDQ423" s="195"/>
      <c r="LDR423" s="195"/>
      <c r="LDS423" s="195"/>
      <c r="LDT423" s="195"/>
      <c r="LDU423" s="195"/>
      <c r="LDV423" s="195"/>
      <c r="LDW423" s="195"/>
      <c r="LDX423" s="195"/>
      <c r="LDY423" s="195"/>
      <c r="LDZ423" s="195"/>
      <c r="LEA423" s="195"/>
      <c r="LEB423" s="195"/>
      <c r="LEC423" s="195"/>
      <c r="LED423" s="195"/>
      <c r="LEE423" s="195"/>
      <c r="LEF423" s="195"/>
      <c r="LEG423" s="195"/>
      <c r="LEH423" s="195"/>
      <c r="LEI423" s="195"/>
      <c r="LEJ423" s="195"/>
      <c r="LEK423" s="195"/>
      <c r="LEL423" s="195"/>
      <c r="LEM423" s="195"/>
      <c r="LEN423" s="195"/>
      <c r="LEO423" s="195"/>
      <c r="LEP423" s="195"/>
      <c r="LEQ423" s="195"/>
      <c r="LER423" s="195"/>
      <c r="LES423" s="195"/>
      <c r="LET423" s="195"/>
      <c r="LEU423" s="195"/>
      <c r="LEV423" s="195"/>
      <c r="LEW423" s="195"/>
      <c r="LEX423" s="195"/>
      <c r="LEY423" s="195"/>
      <c r="LEZ423" s="195"/>
      <c r="LFA423" s="195"/>
      <c r="LFB423" s="195"/>
      <c r="LFC423" s="195"/>
      <c r="LFD423" s="195"/>
      <c r="LFE423" s="195"/>
      <c r="LFF423" s="195"/>
      <c r="LFG423" s="195"/>
      <c r="LFH423" s="195"/>
      <c r="LFI423" s="195"/>
      <c r="LFJ423" s="195"/>
      <c r="LFK423" s="195"/>
      <c r="LFL423" s="195"/>
      <c r="LFM423" s="195"/>
      <c r="LFN423" s="195"/>
      <c r="LFO423" s="195"/>
      <c r="LFP423" s="195"/>
      <c r="LFQ423" s="195"/>
      <c r="LFR423" s="195"/>
      <c r="LFS423" s="195"/>
      <c r="LFT423" s="195"/>
      <c r="LFU423" s="195"/>
      <c r="LFV423" s="195"/>
      <c r="LFW423" s="195"/>
      <c r="LFX423" s="195"/>
      <c r="LFY423" s="195"/>
      <c r="LFZ423" s="195"/>
      <c r="LGA423" s="195"/>
      <c r="LGB423" s="195"/>
      <c r="LGC423" s="195"/>
      <c r="LGD423" s="195"/>
      <c r="LGE423" s="195"/>
      <c r="LGF423" s="195"/>
      <c r="LGG423" s="195"/>
      <c r="LGH423" s="195"/>
      <c r="LGI423" s="195"/>
      <c r="LGJ423" s="195"/>
      <c r="LGK423" s="195"/>
      <c r="LGL423" s="195"/>
      <c r="LGM423" s="195"/>
      <c r="LGN423" s="195"/>
      <c r="LGO423" s="195"/>
      <c r="LGP423" s="195"/>
      <c r="LGQ423" s="195"/>
      <c r="LGR423" s="195"/>
      <c r="LGS423" s="195"/>
      <c r="LGT423" s="195"/>
      <c r="LGU423" s="195"/>
      <c r="LGV423" s="195"/>
      <c r="LGW423" s="195"/>
      <c r="LGX423" s="195"/>
      <c r="LGY423" s="195"/>
      <c r="LGZ423" s="195"/>
      <c r="LHA423" s="195"/>
      <c r="LHB423" s="195"/>
      <c r="LHC423" s="195"/>
      <c r="LHD423" s="195"/>
      <c r="LHE423" s="195"/>
      <c r="LHF423" s="195"/>
      <c r="LHG423" s="195"/>
      <c r="LHH423" s="195"/>
      <c r="LHI423" s="195"/>
      <c r="LHJ423" s="195"/>
      <c r="LHK423" s="195"/>
      <c r="LHL423" s="195"/>
      <c r="LHM423" s="195"/>
      <c r="LHN423" s="195"/>
      <c r="LHO423" s="195"/>
      <c r="LHP423" s="195"/>
      <c r="LHQ423" s="195"/>
      <c r="LHR423" s="195"/>
      <c r="LHS423" s="195"/>
      <c r="LHT423" s="195"/>
      <c r="LHU423" s="195"/>
      <c r="LHV423" s="195"/>
      <c r="LHW423" s="195"/>
      <c r="LHX423" s="195"/>
      <c r="LHY423" s="195"/>
      <c r="LHZ423" s="195"/>
      <c r="LIA423" s="195"/>
      <c r="LIB423" s="195"/>
      <c r="LIC423" s="195"/>
      <c r="LID423" s="195"/>
      <c r="LIE423" s="195"/>
      <c r="LIF423" s="195"/>
      <c r="LIG423" s="195"/>
      <c r="LIH423" s="195"/>
      <c r="LII423" s="195"/>
      <c r="LIJ423" s="195"/>
      <c r="LIK423" s="195"/>
      <c r="LIL423" s="195"/>
      <c r="LIM423" s="195"/>
      <c r="LIN423" s="195"/>
      <c r="LIO423" s="195"/>
      <c r="LIP423" s="195"/>
      <c r="LIQ423" s="195"/>
      <c r="LIR423" s="195"/>
      <c r="LIS423" s="195"/>
      <c r="LIT423" s="195"/>
      <c r="LIU423" s="195"/>
      <c r="LIV423" s="195"/>
      <c r="LIW423" s="195"/>
      <c r="LIX423" s="195"/>
      <c r="LIY423" s="195"/>
      <c r="LIZ423" s="195"/>
      <c r="LJA423" s="195"/>
      <c r="LJB423" s="195"/>
      <c r="LJC423" s="195"/>
      <c r="LJD423" s="195"/>
      <c r="LJE423" s="195"/>
      <c r="LJF423" s="195"/>
      <c r="LJG423" s="195"/>
      <c r="LJH423" s="195"/>
      <c r="LJI423" s="195"/>
      <c r="LJJ423" s="195"/>
      <c r="LJK423" s="195"/>
      <c r="LJL423" s="195"/>
      <c r="LJM423" s="195"/>
      <c r="LJN423" s="195"/>
      <c r="LJO423" s="195"/>
      <c r="LJP423" s="195"/>
      <c r="LJQ423" s="195"/>
      <c r="LJR423" s="195"/>
      <c r="LJS423" s="195"/>
      <c r="LJT423" s="195"/>
      <c r="LJU423" s="195"/>
      <c r="LJV423" s="195"/>
      <c r="LJW423" s="195"/>
      <c r="LJX423" s="195"/>
      <c r="LJY423" s="195"/>
      <c r="LJZ423" s="195"/>
      <c r="LKA423" s="195"/>
      <c r="LKB423" s="195"/>
      <c r="LKC423" s="195"/>
      <c r="LKD423" s="195"/>
      <c r="LKE423" s="195"/>
      <c r="LKF423" s="195"/>
      <c r="LKG423" s="195"/>
      <c r="LKH423" s="195"/>
      <c r="LKI423" s="195"/>
      <c r="LKJ423" s="195"/>
      <c r="LKK423" s="195"/>
      <c r="LKL423" s="195"/>
      <c r="LKM423" s="195"/>
      <c r="LKN423" s="195"/>
      <c r="LKO423" s="195"/>
      <c r="LKP423" s="195"/>
      <c r="LKQ423" s="195"/>
      <c r="LKR423" s="195"/>
      <c r="LKS423" s="195"/>
      <c r="LKT423" s="195"/>
      <c r="LKU423" s="195"/>
      <c r="LKV423" s="195"/>
      <c r="LKW423" s="195"/>
      <c r="LKX423" s="195"/>
      <c r="LKY423" s="195"/>
      <c r="LKZ423" s="195"/>
      <c r="LLA423" s="195"/>
      <c r="LLB423" s="195"/>
      <c r="LLC423" s="195"/>
      <c r="LLD423" s="195"/>
      <c r="LLE423" s="195"/>
      <c r="LLF423" s="195"/>
      <c r="LLG423" s="195"/>
      <c r="LLH423" s="195"/>
      <c r="LLI423" s="195"/>
      <c r="LLJ423" s="195"/>
      <c r="LLK423" s="195"/>
      <c r="LLL423" s="195"/>
      <c r="LLM423" s="195"/>
      <c r="LLN423" s="195"/>
      <c r="LLO423" s="195"/>
      <c r="LLP423" s="195"/>
      <c r="LLQ423" s="195"/>
      <c r="LLR423" s="195"/>
      <c r="LLS423" s="195"/>
      <c r="LLT423" s="195"/>
      <c r="LLU423" s="195"/>
      <c r="LLV423" s="195"/>
      <c r="LLW423" s="195"/>
      <c r="LLX423" s="195"/>
      <c r="LLY423" s="195"/>
      <c r="LLZ423" s="195"/>
      <c r="LMA423" s="195"/>
      <c r="LMB423" s="195"/>
      <c r="LMC423" s="195"/>
      <c r="LMD423" s="195"/>
      <c r="LME423" s="195"/>
      <c r="LMF423" s="195"/>
      <c r="LMG423" s="195"/>
      <c r="LMH423" s="195"/>
      <c r="LMI423" s="195"/>
      <c r="LMJ423" s="195"/>
      <c r="LMK423" s="195"/>
      <c r="LML423" s="195"/>
      <c r="LMM423" s="195"/>
      <c r="LMN423" s="195"/>
      <c r="LMO423" s="195"/>
      <c r="LMP423" s="195"/>
      <c r="LMQ423" s="195"/>
      <c r="LMR423" s="195"/>
      <c r="LMS423" s="195"/>
      <c r="LMT423" s="195"/>
      <c r="LMU423" s="195"/>
      <c r="LMV423" s="195"/>
      <c r="LMW423" s="195"/>
      <c r="LMX423" s="195"/>
      <c r="LMY423" s="195"/>
      <c r="LMZ423" s="195"/>
      <c r="LNA423" s="195"/>
      <c r="LNB423" s="195"/>
      <c r="LNC423" s="195"/>
      <c r="LND423" s="195"/>
      <c r="LNE423" s="195"/>
      <c r="LNF423" s="195"/>
      <c r="LNG423" s="195"/>
      <c r="LNH423" s="195"/>
      <c r="LNI423" s="195"/>
      <c r="LNJ423" s="195"/>
      <c r="LNK423" s="195"/>
      <c r="LNL423" s="195"/>
      <c r="LNM423" s="195"/>
      <c r="LNN423" s="195"/>
      <c r="LNO423" s="195"/>
      <c r="LNP423" s="195"/>
      <c r="LNQ423" s="195"/>
      <c r="LNR423" s="195"/>
      <c r="LNS423" s="195"/>
      <c r="LNT423" s="195"/>
      <c r="LNU423" s="195"/>
      <c r="LNV423" s="195"/>
      <c r="LNW423" s="195"/>
      <c r="LNX423" s="195"/>
      <c r="LNY423" s="195"/>
      <c r="LNZ423" s="195"/>
      <c r="LOA423" s="195"/>
      <c r="LOB423" s="195"/>
      <c r="LOC423" s="195"/>
      <c r="LOD423" s="195"/>
      <c r="LOE423" s="195"/>
      <c r="LOF423" s="195"/>
      <c r="LOG423" s="195"/>
      <c r="LOH423" s="195"/>
      <c r="LOI423" s="195"/>
      <c r="LOJ423" s="195"/>
      <c r="LOK423" s="195"/>
      <c r="LOL423" s="195"/>
      <c r="LOM423" s="195"/>
      <c r="LON423" s="195"/>
      <c r="LOO423" s="195"/>
      <c r="LOP423" s="195"/>
      <c r="LOQ423" s="195"/>
      <c r="LOR423" s="195"/>
      <c r="LOS423" s="195"/>
      <c r="LOT423" s="195"/>
      <c r="LOU423" s="195"/>
      <c r="LOV423" s="195"/>
      <c r="LOW423" s="195"/>
      <c r="LOX423" s="195"/>
      <c r="LOY423" s="195"/>
      <c r="LOZ423" s="195"/>
      <c r="LPA423" s="195"/>
      <c r="LPB423" s="195"/>
      <c r="LPC423" s="195"/>
      <c r="LPD423" s="195"/>
      <c r="LPE423" s="195"/>
      <c r="LPF423" s="195"/>
      <c r="LPG423" s="195"/>
      <c r="LPH423" s="195"/>
      <c r="LPI423" s="195"/>
      <c r="LPJ423" s="195"/>
      <c r="LPK423" s="195"/>
      <c r="LPL423" s="195"/>
      <c r="LPM423" s="195"/>
      <c r="LPN423" s="195"/>
      <c r="LPO423" s="195"/>
      <c r="LPP423" s="195"/>
      <c r="LPQ423" s="195"/>
      <c r="LPR423" s="195"/>
      <c r="LPS423" s="195"/>
      <c r="LPT423" s="195"/>
      <c r="LPU423" s="195"/>
      <c r="LPV423" s="195"/>
      <c r="LPW423" s="195"/>
      <c r="LPX423" s="195"/>
      <c r="LPY423" s="195"/>
      <c r="LPZ423" s="195"/>
      <c r="LQA423" s="195"/>
      <c r="LQB423" s="195"/>
      <c r="LQC423" s="195"/>
      <c r="LQD423" s="195"/>
      <c r="LQE423" s="195"/>
      <c r="LQF423" s="195"/>
      <c r="LQG423" s="195"/>
      <c r="LQH423" s="195"/>
      <c r="LQI423" s="195"/>
      <c r="LQJ423" s="195"/>
      <c r="LQK423" s="195"/>
      <c r="LQL423" s="195"/>
      <c r="LQM423" s="195"/>
      <c r="LQN423" s="195"/>
      <c r="LQO423" s="195"/>
      <c r="LQP423" s="195"/>
      <c r="LQQ423" s="195"/>
      <c r="LQR423" s="195"/>
      <c r="LQS423" s="195"/>
      <c r="LQT423" s="195"/>
      <c r="LQU423" s="195"/>
      <c r="LQV423" s="195"/>
      <c r="LQW423" s="195"/>
      <c r="LQX423" s="195"/>
      <c r="LQY423" s="195"/>
      <c r="LQZ423" s="195"/>
      <c r="LRA423" s="195"/>
      <c r="LRB423" s="195"/>
      <c r="LRC423" s="195"/>
      <c r="LRD423" s="195"/>
      <c r="LRE423" s="195"/>
      <c r="LRF423" s="195"/>
      <c r="LRG423" s="195"/>
      <c r="LRH423" s="195"/>
      <c r="LRI423" s="195"/>
      <c r="LRJ423" s="195"/>
      <c r="LRK423" s="195"/>
      <c r="LRL423" s="195"/>
      <c r="LRM423" s="195"/>
      <c r="LRN423" s="195"/>
      <c r="LRO423" s="195"/>
      <c r="LRP423" s="195"/>
      <c r="LRQ423" s="195"/>
      <c r="LRR423" s="195"/>
      <c r="LRS423" s="195"/>
      <c r="LRT423" s="195"/>
      <c r="LRU423" s="195"/>
      <c r="LRV423" s="195"/>
      <c r="LRW423" s="195"/>
      <c r="LRX423" s="195"/>
      <c r="LRY423" s="195"/>
      <c r="LRZ423" s="195"/>
      <c r="LSA423" s="195"/>
      <c r="LSB423" s="195"/>
      <c r="LSC423" s="195"/>
      <c r="LSD423" s="195"/>
      <c r="LSE423" s="195"/>
      <c r="LSF423" s="195"/>
      <c r="LSG423" s="195"/>
      <c r="LSH423" s="195"/>
      <c r="LSI423" s="195"/>
      <c r="LSJ423" s="195"/>
      <c r="LSK423" s="195"/>
      <c r="LSL423" s="195"/>
      <c r="LSM423" s="195"/>
      <c r="LSN423" s="195"/>
      <c r="LSO423" s="195"/>
      <c r="LSP423" s="195"/>
      <c r="LSQ423" s="195"/>
      <c r="LSR423" s="195"/>
      <c r="LSS423" s="195"/>
      <c r="LST423" s="195"/>
      <c r="LSU423" s="195"/>
      <c r="LSV423" s="195"/>
      <c r="LSW423" s="195"/>
      <c r="LSX423" s="195"/>
      <c r="LSY423" s="195"/>
      <c r="LSZ423" s="195"/>
      <c r="LTA423" s="195"/>
      <c r="LTB423" s="195"/>
      <c r="LTC423" s="195"/>
      <c r="LTD423" s="195"/>
      <c r="LTE423" s="195"/>
      <c r="LTF423" s="195"/>
      <c r="LTG423" s="195"/>
      <c r="LTH423" s="195"/>
      <c r="LTI423" s="195"/>
      <c r="LTJ423" s="195"/>
      <c r="LTK423" s="195"/>
      <c r="LTL423" s="195"/>
      <c r="LTM423" s="195"/>
      <c r="LTN423" s="195"/>
      <c r="LTO423" s="195"/>
      <c r="LTP423" s="195"/>
      <c r="LTQ423" s="195"/>
      <c r="LTR423" s="195"/>
      <c r="LTS423" s="195"/>
      <c r="LTT423" s="195"/>
      <c r="LTU423" s="195"/>
      <c r="LTV423" s="195"/>
      <c r="LTW423" s="195"/>
      <c r="LTX423" s="195"/>
      <c r="LTY423" s="195"/>
      <c r="LTZ423" s="195"/>
      <c r="LUA423" s="195"/>
      <c r="LUB423" s="195"/>
      <c r="LUC423" s="195"/>
      <c r="LUD423" s="195"/>
      <c r="LUE423" s="195"/>
      <c r="LUF423" s="195"/>
      <c r="LUG423" s="195"/>
      <c r="LUH423" s="195"/>
      <c r="LUI423" s="195"/>
      <c r="LUJ423" s="195"/>
      <c r="LUK423" s="195"/>
      <c r="LUL423" s="195"/>
      <c r="LUM423" s="195"/>
      <c r="LUN423" s="195"/>
      <c r="LUO423" s="195"/>
      <c r="LUP423" s="195"/>
      <c r="LUQ423" s="195"/>
      <c r="LUR423" s="195"/>
      <c r="LUS423" s="195"/>
      <c r="LUT423" s="195"/>
      <c r="LUU423" s="195"/>
      <c r="LUV423" s="195"/>
      <c r="LUW423" s="195"/>
      <c r="LUX423" s="195"/>
      <c r="LUY423" s="195"/>
      <c r="LUZ423" s="195"/>
      <c r="LVA423" s="195"/>
      <c r="LVB423" s="195"/>
      <c r="LVC423" s="195"/>
      <c r="LVD423" s="195"/>
      <c r="LVE423" s="195"/>
      <c r="LVF423" s="195"/>
      <c r="LVG423" s="195"/>
      <c r="LVH423" s="195"/>
      <c r="LVI423" s="195"/>
      <c r="LVJ423" s="195"/>
      <c r="LVK423" s="195"/>
      <c r="LVL423" s="195"/>
      <c r="LVM423" s="195"/>
      <c r="LVN423" s="195"/>
      <c r="LVO423" s="195"/>
      <c r="LVP423" s="195"/>
      <c r="LVQ423" s="195"/>
      <c r="LVR423" s="195"/>
      <c r="LVS423" s="195"/>
      <c r="LVT423" s="195"/>
      <c r="LVU423" s="195"/>
      <c r="LVV423" s="195"/>
      <c r="LVW423" s="195"/>
      <c r="LVX423" s="195"/>
      <c r="LVY423" s="195"/>
      <c r="LVZ423" s="195"/>
      <c r="LWA423" s="195"/>
      <c r="LWB423" s="195"/>
      <c r="LWC423" s="195"/>
      <c r="LWD423" s="195"/>
      <c r="LWE423" s="195"/>
      <c r="LWF423" s="195"/>
      <c r="LWG423" s="195"/>
      <c r="LWH423" s="195"/>
      <c r="LWI423" s="195"/>
      <c r="LWJ423" s="195"/>
      <c r="LWK423" s="195"/>
      <c r="LWL423" s="195"/>
      <c r="LWM423" s="195"/>
      <c r="LWN423" s="195"/>
      <c r="LWO423" s="195"/>
      <c r="LWP423" s="195"/>
      <c r="LWQ423" s="195"/>
      <c r="LWR423" s="195"/>
      <c r="LWS423" s="195"/>
      <c r="LWT423" s="195"/>
      <c r="LWU423" s="195"/>
      <c r="LWV423" s="195"/>
      <c r="LWW423" s="195"/>
      <c r="LWX423" s="195"/>
      <c r="LWY423" s="195"/>
      <c r="LWZ423" s="195"/>
      <c r="LXA423" s="195"/>
      <c r="LXB423" s="195"/>
      <c r="LXC423" s="195"/>
      <c r="LXD423" s="195"/>
      <c r="LXE423" s="195"/>
      <c r="LXF423" s="195"/>
      <c r="LXG423" s="195"/>
      <c r="LXH423" s="195"/>
      <c r="LXI423" s="195"/>
      <c r="LXJ423" s="195"/>
      <c r="LXK423" s="195"/>
      <c r="LXL423" s="195"/>
      <c r="LXM423" s="195"/>
      <c r="LXN423" s="195"/>
      <c r="LXO423" s="195"/>
      <c r="LXP423" s="195"/>
      <c r="LXQ423" s="195"/>
      <c r="LXR423" s="195"/>
      <c r="LXS423" s="195"/>
      <c r="LXT423" s="195"/>
      <c r="LXU423" s="195"/>
      <c r="LXV423" s="195"/>
      <c r="LXW423" s="195"/>
      <c r="LXX423" s="195"/>
      <c r="LXY423" s="195"/>
      <c r="LXZ423" s="195"/>
      <c r="LYA423" s="195"/>
      <c r="LYB423" s="195"/>
      <c r="LYC423" s="195"/>
      <c r="LYD423" s="195"/>
      <c r="LYE423" s="195"/>
      <c r="LYF423" s="195"/>
      <c r="LYG423" s="195"/>
      <c r="LYH423" s="195"/>
      <c r="LYI423" s="195"/>
      <c r="LYJ423" s="195"/>
      <c r="LYK423" s="195"/>
      <c r="LYL423" s="195"/>
      <c r="LYM423" s="195"/>
      <c r="LYN423" s="195"/>
      <c r="LYO423" s="195"/>
      <c r="LYP423" s="195"/>
      <c r="LYQ423" s="195"/>
      <c r="LYR423" s="195"/>
      <c r="LYS423" s="195"/>
      <c r="LYT423" s="195"/>
      <c r="LYU423" s="195"/>
      <c r="LYV423" s="195"/>
      <c r="LYW423" s="195"/>
      <c r="LYX423" s="195"/>
      <c r="LYY423" s="195"/>
      <c r="LYZ423" s="195"/>
      <c r="LZA423" s="195"/>
      <c r="LZB423" s="195"/>
      <c r="LZC423" s="195"/>
      <c r="LZD423" s="195"/>
      <c r="LZE423" s="195"/>
      <c r="LZF423" s="195"/>
      <c r="LZG423" s="195"/>
      <c r="LZH423" s="195"/>
      <c r="LZI423" s="195"/>
      <c r="LZJ423" s="195"/>
      <c r="LZK423" s="195"/>
      <c r="LZL423" s="195"/>
      <c r="LZM423" s="195"/>
      <c r="LZN423" s="195"/>
      <c r="LZO423" s="195"/>
      <c r="LZP423" s="195"/>
      <c r="LZQ423" s="195"/>
      <c r="LZR423" s="195"/>
      <c r="LZS423" s="195"/>
      <c r="LZT423" s="195"/>
      <c r="LZU423" s="195"/>
      <c r="LZV423" s="195"/>
      <c r="LZW423" s="195"/>
      <c r="LZX423" s="195"/>
      <c r="LZY423" s="195"/>
      <c r="LZZ423" s="195"/>
      <c r="MAA423" s="195"/>
      <c r="MAB423" s="195"/>
      <c r="MAC423" s="195"/>
      <c r="MAD423" s="195"/>
      <c r="MAE423" s="195"/>
      <c r="MAF423" s="195"/>
      <c r="MAG423" s="195"/>
      <c r="MAH423" s="195"/>
      <c r="MAI423" s="195"/>
      <c r="MAJ423" s="195"/>
      <c r="MAK423" s="195"/>
      <c r="MAL423" s="195"/>
      <c r="MAM423" s="195"/>
      <c r="MAN423" s="195"/>
      <c r="MAO423" s="195"/>
      <c r="MAP423" s="195"/>
      <c r="MAQ423" s="195"/>
      <c r="MAR423" s="195"/>
      <c r="MAS423" s="195"/>
      <c r="MAT423" s="195"/>
      <c r="MAU423" s="195"/>
      <c r="MAV423" s="195"/>
      <c r="MAW423" s="195"/>
      <c r="MAX423" s="195"/>
      <c r="MAY423" s="195"/>
      <c r="MAZ423" s="195"/>
      <c r="MBA423" s="195"/>
      <c r="MBB423" s="195"/>
      <c r="MBC423" s="195"/>
      <c r="MBD423" s="195"/>
      <c r="MBE423" s="195"/>
      <c r="MBF423" s="195"/>
      <c r="MBG423" s="195"/>
      <c r="MBH423" s="195"/>
      <c r="MBI423" s="195"/>
      <c r="MBJ423" s="195"/>
      <c r="MBK423" s="195"/>
      <c r="MBL423" s="195"/>
      <c r="MBM423" s="195"/>
      <c r="MBN423" s="195"/>
      <c r="MBO423" s="195"/>
      <c r="MBP423" s="195"/>
      <c r="MBQ423" s="195"/>
      <c r="MBR423" s="195"/>
      <c r="MBS423" s="195"/>
      <c r="MBT423" s="195"/>
      <c r="MBU423" s="195"/>
      <c r="MBV423" s="195"/>
      <c r="MBW423" s="195"/>
      <c r="MBX423" s="195"/>
      <c r="MBY423" s="195"/>
      <c r="MBZ423" s="195"/>
      <c r="MCA423" s="195"/>
      <c r="MCB423" s="195"/>
      <c r="MCC423" s="195"/>
      <c r="MCD423" s="195"/>
      <c r="MCE423" s="195"/>
      <c r="MCF423" s="195"/>
      <c r="MCG423" s="195"/>
      <c r="MCH423" s="195"/>
      <c r="MCI423" s="195"/>
      <c r="MCJ423" s="195"/>
      <c r="MCK423" s="195"/>
      <c r="MCL423" s="195"/>
      <c r="MCM423" s="195"/>
      <c r="MCN423" s="195"/>
      <c r="MCO423" s="195"/>
      <c r="MCP423" s="195"/>
      <c r="MCQ423" s="195"/>
      <c r="MCR423" s="195"/>
      <c r="MCS423" s="195"/>
      <c r="MCT423" s="195"/>
      <c r="MCU423" s="195"/>
      <c r="MCV423" s="195"/>
      <c r="MCW423" s="195"/>
      <c r="MCX423" s="195"/>
      <c r="MCY423" s="195"/>
      <c r="MCZ423" s="195"/>
      <c r="MDA423" s="195"/>
      <c r="MDB423" s="195"/>
      <c r="MDC423" s="195"/>
      <c r="MDD423" s="195"/>
      <c r="MDE423" s="195"/>
      <c r="MDF423" s="195"/>
      <c r="MDG423" s="195"/>
      <c r="MDH423" s="195"/>
      <c r="MDI423" s="195"/>
      <c r="MDJ423" s="195"/>
      <c r="MDK423" s="195"/>
      <c r="MDL423" s="195"/>
      <c r="MDM423" s="195"/>
      <c r="MDN423" s="195"/>
      <c r="MDO423" s="195"/>
      <c r="MDP423" s="195"/>
      <c r="MDQ423" s="195"/>
      <c r="MDR423" s="195"/>
      <c r="MDS423" s="195"/>
      <c r="MDT423" s="195"/>
      <c r="MDU423" s="195"/>
      <c r="MDV423" s="195"/>
      <c r="MDW423" s="195"/>
      <c r="MDX423" s="195"/>
      <c r="MDY423" s="195"/>
      <c r="MDZ423" s="195"/>
      <c r="MEA423" s="195"/>
      <c r="MEB423" s="195"/>
      <c r="MEC423" s="195"/>
      <c r="MED423" s="195"/>
      <c r="MEE423" s="195"/>
      <c r="MEF423" s="195"/>
      <c r="MEG423" s="195"/>
      <c r="MEH423" s="195"/>
      <c r="MEI423" s="195"/>
      <c r="MEJ423" s="195"/>
      <c r="MEK423" s="195"/>
      <c r="MEL423" s="195"/>
      <c r="MEM423" s="195"/>
      <c r="MEN423" s="195"/>
      <c r="MEO423" s="195"/>
      <c r="MEP423" s="195"/>
      <c r="MEQ423" s="195"/>
      <c r="MER423" s="195"/>
      <c r="MES423" s="195"/>
      <c r="MET423" s="195"/>
      <c r="MEU423" s="195"/>
      <c r="MEV423" s="195"/>
      <c r="MEW423" s="195"/>
      <c r="MEX423" s="195"/>
      <c r="MEY423" s="195"/>
      <c r="MEZ423" s="195"/>
      <c r="MFA423" s="195"/>
      <c r="MFB423" s="195"/>
      <c r="MFC423" s="195"/>
      <c r="MFD423" s="195"/>
      <c r="MFE423" s="195"/>
      <c r="MFF423" s="195"/>
      <c r="MFG423" s="195"/>
      <c r="MFH423" s="195"/>
      <c r="MFI423" s="195"/>
      <c r="MFJ423" s="195"/>
      <c r="MFK423" s="195"/>
      <c r="MFL423" s="195"/>
      <c r="MFM423" s="195"/>
      <c r="MFN423" s="195"/>
      <c r="MFO423" s="195"/>
      <c r="MFP423" s="195"/>
      <c r="MFQ423" s="195"/>
      <c r="MFR423" s="195"/>
      <c r="MFS423" s="195"/>
      <c r="MFT423" s="195"/>
      <c r="MFU423" s="195"/>
      <c r="MFV423" s="195"/>
      <c r="MFW423" s="195"/>
      <c r="MFX423" s="195"/>
      <c r="MFY423" s="195"/>
      <c r="MFZ423" s="195"/>
      <c r="MGA423" s="195"/>
      <c r="MGB423" s="195"/>
      <c r="MGC423" s="195"/>
      <c r="MGD423" s="195"/>
      <c r="MGE423" s="195"/>
      <c r="MGF423" s="195"/>
      <c r="MGG423" s="195"/>
      <c r="MGH423" s="195"/>
      <c r="MGI423" s="195"/>
      <c r="MGJ423" s="195"/>
      <c r="MGK423" s="195"/>
      <c r="MGL423" s="195"/>
      <c r="MGM423" s="195"/>
      <c r="MGN423" s="195"/>
      <c r="MGO423" s="195"/>
      <c r="MGP423" s="195"/>
      <c r="MGQ423" s="195"/>
      <c r="MGR423" s="195"/>
      <c r="MGS423" s="195"/>
      <c r="MGT423" s="195"/>
      <c r="MGU423" s="195"/>
      <c r="MGV423" s="195"/>
      <c r="MGW423" s="195"/>
      <c r="MGX423" s="195"/>
      <c r="MGY423" s="195"/>
      <c r="MGZ423" s="195"/>
      <c r="MHA423" s="195"/>
      <c r="MHB423" s="195"/>
      <c r="MHC423" s="195"/>
      <c r="MHD423" s="195"/>
      <c r="MHE423" s="195"/>
      <c r="MHF423" s="195"/>
      <c r="MHG423" s="195"/>
      <c r="MHH423" s="195"/>
      <c r="MHI423" s="195"/>
      <c r="MHJ423" s="195"/>
      <c r="MHK423" s="195"/>
      <c r="MHL423" s="195"/>
      <c r="MHM423" s="195"/>
      <c r="MHN423" s="195"/>
      <c r="MHO423" s="195"/>
      <c r="MHP423" s="195"/>
      <c r="MHQ423" s="195"/>
      <c r="MHR423" s="195"/>
      <c r="MHS423" s="195"/>
      <c r="MHT423" s="195"/>
      <c r="MHU423" s="195"/>
      <c r="MHV423" s="195"/>
      <c r="MHW423" s="195"/>
      <c r="MHX423" s="195"/>
      <c r="MHY423" s="195"/>
      <c r="MHZ423" s="195"/>
      <c r="MIA423" s="195"/>
      <c r="MIB423" s="195"/>
      <c r="MIC423" s="195"/>
      <c r="MID423" s="195"/>
      <c r="MIE423" s="195"/>
      <c r="MIF423" s="195"/>
      <c r="MIG423" s="195"/>
      <c r="MIH423" s="195"/>
      <c r="MII423" s="195"/>
      <c r="MIJ423" s="195"/>
      <c r="MIK423" s="195"/>
      <c r="MIL423" s="195"/>
      <c r="MIM423" s="195"/>
      <c r="MIN423" s="195"/>
      <c r="MIO423" s="195"/>
      <c r="MIP423" s="195"/>
      <c r="MIQ423" s="195"/>
      <c r="MIR423" s="195"/>
      <c r="MIS423" s="195"/>
      <c r="MIT423" s="195"/>
      <c r="MIU423" s="195"/>
      <c r="MIV423" s="195"/>
      <c r="MIW423" s="195"/>
      <c r="MIX423" s="195"/>
      <c r="MIY423" s="195"/>
      <c r="MIZ423" s="195"/>
      <c r="MJA423" s="195"/>
      <c r="MJB423" s="195"/>
      <c r="MJC423" s="195"/>
      <c r="MJD423" s="195"/>
      <c r="MJE423" s="195"/>
      <c r="MJF423" s="195"/>
      <c r="MJG423" s="195"/>
      <c r="MJH423" s="195"/>
      <c r="MJI423" s="195"/>
      <c r="MJJ423" s="195"/>
      <c r="MJK423" s="195"/>
      <c r="MJL423" s="195"/>
      <c r="MJM423" s="195"/>
      <c r="MJN423" s="195"/>
      <c r="MJO423" s="195"/>
      <c r="MJP423" s="195"/>
      <c r="MJQ423" s="195"/>
      <c r="MJR423" s="195"/>
      <c r="MJS423" s="195"/>
      <c r="MJT423" s="195"/>
      <c r="MJU423" s="195"/>
      <c r="MJV423" s="195"/>
      <c r="MJW423" s="195"/>
      <c r="MJX423" s="195"/>
      <c r="MJY423" s="195"/>
      <c r="MJZ423" s="195"/>
      <c r="MKA423" s="195"/>
      <c r="MKB423" s="195"/>
      <c r="MKC423" s="195"/>
      <c r="MKD423" s="195"/>
      <c r="MKE423" s="195"/>
      <c r="MKF423" s="195"/>
      <c r="MKG423" s="195"/>
      <c r="MKH423" s="195"/>
      <c r="MKI423" s="195"/>
      <c r="MKJ423" s="195"/>
      <c r="MKK423" s="195"/>
      <c r="MKL423" s="195"/>
      <c r="MKM423" s="195"/>
      <c r="MKN423" s="195"/>
      <c r="MKO423" s="195"/>
      <c r="MKP423" s="195"/>
      <c r="MKQ423" s="195"/>
      <c r="MKR423" s="195"/>
      <c r="MKS423" s="195"/>
      <c r="MKT423" s="195"/>
      <c r="MKU423" s="195"/>
      <c r="MKV423" s="195"/>
      <c r="MKW423" s="195"/>
      <c r="MKX423" s="195"/>
      <c r="MKY423" s="195"/>
      <c r="MKZ423" s="195"/>
      <c r="MLA423" s="195"/>
      <c r="MLB423" s="195"/>
      <c r="MLC423" s="195"/>
      <c r="MLD423" s="195"/>
      <c r="MLE423" s="195"/>
      <c r="MLF423" s="195"/>
      <c r="MLG423" s="195"/>
      <c r="MLH423" s="195"/>
      <c r="MLI423" s="195"/>
      <c r="MLJ423" s="195"/>
      <c r="MLK423" s="195"/>
      <c r="MLL423" s="195"/>
      <c r="MLM423" s="195"/>
      <c r="MLN423" s="195"/>
      <c r="MLO423" s="195"/>
      <c r="MLP423" s="195"/>
      <c r="MLQ423" s="195"/>
      <c r="MLR423" s="195"/>
      <c r="MLS423" s="195"/>
      <c r="MLT423" s="195"/>
      <c r="MLU423" s="195"/>
      <c r="MLV423" s="195"/>
      <c r="MLW423" s="195"/>
      <c r="MLX423" s="195"/>
      <c r="MLY423" s="195"/>
      <c r="MLZ423" s="195"/>
      <c r="MMA423" s="195"/>
      <c r="MMB423" s="195"/>
      <c r="MMC423" s="195"/>
      <c r="MMD423" s="195"/>
      <c r="MME423" s="195"/>
      <c r="MMF423" s="195"/>
      <c r="MMG423" s="195"/>
      <c r="MMH423" s="195"/>
      <c r="MMI423" s="195"/>
      <c r="MMJ423" s="195"/>
      <c r="MMK423" s="195"/>
      <c r="MML423" s="195"/>
      <c r="MMM423" s="195"/>
      <c r="MMN423" s="195"/>
      <c r="MMO423" s="195"/>
      <c r="MMP423" s="195"/>
      <c r="MMQ423" s="195"/>
      <c r="MMR423" s="195"/>
      <c r="MMS423" s="195"/>
      <c r="MMT423" s="195"/>
      <c r="MMU423" s="195"/>
      <c r="MMV423" s="195"/>
      <c r="MMW423" s="195"/>
      <c r="MMX423" s="195"/>
      <c r="MMY423" s="195"/>
      <c r="MMZ423" s="195"/>
      <c r="MNA423" s="195"/>
      <c r="MNB423" s="195"/>
      <c r="MNC423" s="195"/>
      <c r="MND423" s="195"/>
      <c r="MNE423" s="195"/>
      <c r="MNF423" s="195"/>
      <c r="MNG423" s="195"/>
      <c r="MNH423" s="195"/>
      <c r="MNI423" s="195"/>
      <c r="MNJ423" s="195"/>
      <c r="MNK423" s="195"/>
      <c r="MNL423" s="195"/>
      <c r="MNM423" s="195"/>
      <c r="MNN423" s="195"/>
      <c r="MNO423" s="195"/>
      <c r="MNP423" s="195"/>
      <c r="MNQ423" s="195"/>
      <c r="MNR423" s="195"/>
      <c r="MNS423" s="195"/>
      <c r="MNT423" s="195"/>
      <c r="MNU423" s="195"/>
      <c r="MNV423" s="195"/>
      <c r="MNW423" s="195"/>
      <c r="MNX423" s="195"/>
      <c r="MNY423" s="195"/>
      <c r="MNZ423" s="195"/>
      <c r="MOA423" s="195"/>
      <c r="MOB423" s="195"/>
      <c r="MOC423" s="195"/>
      <c r="MOD423" s="195"/>
      <c r="MOE423" s="195"/>
      <c r="MOF423" s="195"/>
      <c r="MOG423" s="195"/>
      <c r="MOH423" s="195"/>
      <c r="MOI423" s="195"/>
      <c r="MOJ423" s="195"/>
      <c r="MOK423" s="195"/>
      <c r="MOL423" s="195"/>
      <c r="MOM423" s="195"/>
      <c r="MON423" s="195"/>
      <c r="MOO423" s="195"/>
      <c r="MOP423" s="195"/>
      <c r="MOQ423" s="195"/>
      <c r="MOR423" s="195"/>
      <c r="MOS423" s="195"/>
      <c r="MOT423" s="195"/>
      <c r="MOU423" s="195"/>
      <c r="MOV423" s="195"/>
      <c r="MOW423" s="195"/>
      <c r="MOX423" s="195"/>
      <c r="MOY423" s="195"/>
      <c r="MOZ423" s="195"/>
      <c r="MPA423" s="195"/>
      <c r="MPB423" s="195"/>
      <c r="MPC423" s="195"/>
      <c r="MPD423" s="195"/>
      <c r="MPE423" s="195"/>
      <c r="MPF423" s="195"/>
      <c r="MPG423" s="195"/>
      <c r="MPH423" s="195"/>
      <c r="MPI423" s="195"/>
      <c r="MPJ423" s="195"/>
      <c r="MPK423" s="195"/>
      <c r="MPL423" s="195"/>
      <c r="MPM423" s="195"/>
      <c r="MPN423" s="195"/>
      <c r="MPO423" s="195"/>
      <c r="MPP423" s="195"/>
      <c r="MPQ423" s="195"/>
      <c r="MPR423" s="195"/>
      <c r="MPS423" s="195"/>
      <c r="MPT423" s="195"/>
      <c r="MPU423" s="195"/>
      <c r="MPV423" s="195"/>
      <c r="MPW423" s="195"/>
      <c r="MPX423" s="195"/>
      <c r="MPY423" s="195"/>
      <c r="MPZ423" s="195"/>
      <c r="MQA423" s="195"/>
      <c r="MQB423" s="195"/>
      <c r="MQC423" s="195"/>
      <c r="MQD423" s="195"/>
      <c r="MQE423" s="195"/>
      <c r="MQF423" s="195"/>
      <c r="MQG423" s="195"/>
      <c r="MQH423" s="195"/>
      <c r="MQI423" s="195"/>
      <c r="MQJ423" s="195"/>
      <c r="MQK423" s="195"/>
      <c r="MQL423" s="195"/>
      <c r="MQM423" s="195"/>
      <c r="MQN423" s="195"/>
      <c r="MQO423" s="195"/>
      <c r="MQP423" s="195"/>
      <c r="MQQ423" s="195"/>
      <c r="MQR423" s="195"/>
      <c r="MQS423" s="195"/>
      <c r="MQT423" s="195"/>
      <c r="MQU423" s="195"/>
      <c r="MQV423" s="195"/>
      <c r="MQW423" s="195"/>
      <c r="MQX423" s="195"/>
      <c r="MQY423" s="195"/>
      <c r="MQZ423" s="195"/>
      <c r="MRA423" s="195"/>
      <c r="MRB423" s="195"/>
      <c r="MRC423" s="195"/>
      <c r="MRD423" s="195"/>
      <c r="MRE423" s="195"/>
      <c r="MRF423" s="195"/>
      <c r="MRG423" s="195"/>
      <c r="MRH423" s="195"/>
      <c r="MRI423" s="195"/>
      <c r="MRJ423" s="195"/>
      <c r="MRK423" s="195"/>
      <c r="MRL423" s="195"/>
      <c r="MRM423" s="195"/>
      <c r="MRN423" s="195"/>
      <c r="MRO423" s="195"/>
      <c r="MRP423" s="195"/>
      <c r="MRQ423" s="195"/>
      <c r="MRR423" s="195"/>
      <c r="MRS423" s="195"/>
      <c r="MRT423" s="195"/>
      <c r="MRU423" s="195"/>
      <c r="MRV423" s="195"/>
      <c r="MRW423" s="195"/>
      <c r="MRX423" s="195"/>
      <c r="MRY423" s="195"/>
      <c r="MRZ423" s="195"/>
      <c r="MSA423" s="195"/>
      <c r="MSB423" s="195"/>
      <c r="MSC423" s="195"/>
      <c r="MSD423" s="195"/>
      <c r="MSE423" s="195"/>
      <c r="MSF423" s="195"/>
      <c r="MSG423" s="195"/>
      <c r="MSH423" s="195"/>
      <c r="MSI423" s="195"/>
      <c r="MSJ423" s="195"/>
      <c r="MSK423" s="195"/>
      <c r="MSL423" s="195"/>
      <c r="MSM423" s="195"/>
      <c r="MSN423" s="195"/>
      <c r="MSO423" s="195"/>
      <c r="MSP423" s="195"/>
      <c r="MSQ423" s="195"/>
      <c r="MSR423" s="195"/>
      <c r="MSS423" s="195"/>
      <c r="MST423" s="195"/>
      <c r="MSU423" s="195"/>
      <c r="MSV423" s="195"/>
      <c r="MSW423" s="195"/>
      <c r="MSX423" s="195"/>
      <c r="MSY423" s="195"/>
      <c r="MSZ423" s="195"/>
      <c r="MTA423" s="195"/>
      <c r="MTB423" s="195"/>
      <c r="MTC423" s="195"/>
      <c r="MTD423" s="195"/>
      <c r="MTE423" s="195"/>
      <c r="MTF423" s="195"/>
      <c r="MTG423" s="195"/>
      <c r="MTH423" s="195"/>
      <c r="MTI423" s="195"/>
      <c r="MTJ423" s="195"/>
      <c r="MTK423" s="195"/>
      <c r="MTL423" s="195"/>
      <c r="MTM423" s="195"/>
      <c r="MTN423" s="195"/>
      <c r="MTO423" s="195"/>
      <c r="MTP423" s="195"/>
      <c r="MTQ423" s="195"/>
      <c r="MTR423" s="195"/>
      <c r="MTS423" s="195"/>
      <c r="MTT423" s="195"/>
      <c r="MTU423" s="195"/>
      <c r="MTV423" s="195"/>
      <c r="MTW423" s="195"/>
      <c r="MTX423" s="195"/>
      <c r="MTY423" s="195"/>
      <c r="MTZ423" s="195"/>
      <c r="MUA423" s="195"/>
      <c r="MUB423" s="195"/>
      <c r="MUC423" s="195"/>
      <c r="MUD423" s="195"/>
      <c r="MUE423" s="195"/>
      <c r="MUF423" s="195"/>
      <c r="MUG423" s="195"/>
      <c r="MUH423" s="195"/>
      <c r="MUI423" s="195"/>
      <c r="MUJ423" s="195"/>
      <c r="MUK423" s="195"/>
      <c r="MUL423" s="195"/>
      <c r="MUM423" s="195"/>
      <c r="MUN423" s="195"/>
      <c r="MUO423" s="195"/>
      <c r="MUP423" s="195"/>
      <c r="MUQ423" s="195"/>
      <c r="MUR423" s="195"/>
      <c r="MUS423" s="195"/>
      <c r="MUT423" s="195"/>
      <c r="MUU423" s="195"/>
      <c r="MUV423" s="195"/>
      <c r="MUW423" s="195"/>
      <c r="MUX423" s="195"/>
      <c r="MUY423" s="195"/>
      <c r="MUZ423" s="195"/>
      <c r="MVA423" s="195"/>
      <c r="MVB423" s="195"/>
      <c r="MVC423" s="195"/>
      <c r="MVD423" s="195"/>
      <c r="MVE423" s="195"/>
      <c r="MVF423" s="195"/>
      <c r="MVG423" s="195"/>
      <c r="MVH423" s="195"/>
      <c r="MVI423" s="195"/>
      <c r="MVJ423" s="195"/>
      <c r="MVK423" s="195"/>
      <c r="MVL423" s="195"/>
      <c r="MVM423" s="195"/>
      <c r="MVN423" s="195"/>
      <c r="MVO423" s="195"/>
      <c r="MVP423" s="195"/>
      <c r="MVQ423" s="195"/>
      <c r="MVR423" s="195"/>
      <c r="MVS423" s="195"/>
      <c r="MVT423" s="195"/>
      <c r="MVU423" s="195"/>
      <c r="MVV423" s="195"/>
      <c r="MVW423" s="195"/>
      <c r="MVX423" s="195"/>
      <c r="MVY423" s="195"/>
      <c r="MVZ423" s="195"/>
      <c r="MWA423" s="195"/>
      <c r="MWB423" s="195"/>
      <c r="MWC423" s="195"/>
      <c r="MWD423" s="195"/>
      <c r="MWE423" s="195"/>
      <c r="MWF423" s="195"/>
      <c r="MWG423" s="195"/>
      <c r="MWH423" s="195"/>
      <c r="MWI423" s="195"/>
      <c r="MWJ423" s="195"/>
      <c r="MWK423" s="195"/>
      <c r="MWL423" s="195"/>
      <c r="MWM423" s="195"/>
      <c r="MWN423" s="195"/>
      <c r="MWO423" s="195"/>
      <c r="MWP423" s="195"/>
      <c r="MWQ423" s="195"/>
      <c r="MWR423" s="195"/>
      <c r="MWS423" s="195"/>
      <c r="MWT423" s="195"/>
      <c r="MWU423" s="195"/>
      <c r="MWV423" s="195"/>
      <c r="MWW423" s="195"/>
      <c r="MWX423" s="195"/>
      <c r="MWY423" s="195"/>
      <c r="MWZ423" s="195"/>
      <c r="MXA423" s="195"/>
      <c r="MXB423" s="195"/>
      <c r="MXC423" s="195"/>
      <c r="MXD423" s="195"/>
      <c r="MXE423" s="195"/>
      <c r="MXF423" s="195"/>
      <c r="MXG423" s="195"/>
      <c r="MXH423" s="195"/>
      <c r="MXI423" s="195"/>
      <c r="MXJ423" s="195"/>
      <c r="MXK423" s="195"/>
      <c r="MXL423" s="195"/>
      <c r="MXM423" s="195"/>
      <c r="MXN423" s="195"/>
      <c r="MXO423" s="195"/>
      <c r="MXP423" s="195"/>
      <c r="MXQ423" s="195"/>
      <c r="MXR423" s="195"/>
      <c r="MXS423" s="195"/>
      <c r="MXT423" s="195"/>
      <c r="MXU423" s="195"/>
      <c r="MXV423" s="195"/>
      <c r="MXW423" s="195"/>
      <c r="MXX423" s="195"/>
      <c r="MXY423" s="195"/>
      <c r="MXZ423" s="195"/>
      <c r="MYA423" s="195"/>
      <c r="MYB423" s="195"/>
      <c r="MYC423" s="195"/>
      <c r="MYD423" s="195"/>
      <c r="MYE423" s="195"/>
      <c r="MYF423" s="195"/>
      <c r="MYG423" s="195"/>
      <c r="MYH423" s="195"/>
      <c r="MYI423" s="195"/>
      <c r="MYJ423" s="195"/>
      <c r="MYK423" s="195"/>
      <c r="MYL423" s="195"/>
      <c r="MYM423" s="195"/>
      <c r="MYN423" s="195"/>
      <c r="MYO423" s="195"/>
      <c r="MYP423" s="195"/>
      <c r="MYQ423" s="195"/>
      <c r="MYR423" s="195"/>
      <c r="MYS423" s="195"/>
      <c r="MYT423" s="195"/>
      <c r="MYU423" s="195"/>
      <c r="MYV423" s="195"/>
      <c r="MYW423" s="195"/>
      <c r="MYX423" s="195"/>
      <c r="MYY423" s="195"/>
      <c r="MYZ423" s="195"/>
      <c r="MZA423" s="195"/>
      <c r="MZB423" s="195"/>
      <c r="MZC423" s="195"/>
      <c r="MZD423" s="195"/>
      <c r="MZE423" s="195"/>
      <c r="MZF423" s="195"/>
      <c r="MZG423" s="195"/>
      <c r="MZH423" s="195"/>
      <c r="MZI423" s="195"/>
      <c r="MZJ423" s="195"/>
      <c r="MZK423" s="195"/>
      <c r="MZL423" s="195"/>
      <c r="MZM423" s="195"/>
      <c r="MZN423" s="195"/>
      <c r="MZO423" s="195"/>
      <c r="MZP423" s="195"/>
      <c r="MZQ423" s="195"/>
      <c r="MZR423" s="195"/>
      <c r="MZS423" s="195"/>
      <c r="MZT423" s="195"/>
      <c r="MZU423" s="195"/>
      <c r="MZV423" s="195"/>
      <c r="MZW423" s="195"/>
      <c r="MZX423" s="195"/>
      <c r="MZY423" s="195"/>
      <c r="MZZ423" s="195"/>
      <c r="NAA423" s="195"/>
      <c r="NAB423" s="195"/>
      <c r="NAC423" s="195"/>
      <c r="NAD423" s="195"/>
      <c r="NAE423" s="195"/>
      <c r="NAF423" s="195"/>
      <c r="NAG423" s="195"/>
      <c r="NAH423" s="195"/>
      <c r="NAI423" s="195"/>
      <c r="NAJ423" s="195"/>
      <c r="NAK423" s="195"/>
      <c r="NAL423" s="195"/>
      <c r="NAM423" s="195"/>
      <c r="NAN423" s="195"/>
      <c r="NAO423" s="195"/>
      <c r="NAP423" s="195"/>
      <c r="NAQ423" s="195"/>
      <c r="NAR423" s="195"/>
      <c r="NAS423" s="195"/>
      <c r="NAT423" s="195"/>
      <c r="NAU423" s="195"/>
      <c r="NAV423" s="195"/>
      <c r="NAW423" s="195"/>
      <c r="NAX423" s="195"/>
      <c r="NAY423" s="195"/>
      <c r="NAZ423" s="195"/>
      <c r="NBA423" s="195"/>
      <c r="NBB423" s="195"/>
      <c r="NBC423" s="195"/>
      <c r="NBD423" s="195"/>
      <c r="NBE423" s="195"/>
      <c r="NBF423" s="195"/>
      <c r="NBG423" s="195"/>
      <c r="NBH423" s="195"/>
      <c r="NBI423" s="195"/>
      <c r="NBJ423" s="195"/>
      <c r="NBK423" s="195"/>
      <c r="NBL423" s="195"/>
      <c r="NBM423" s="195"/>
      <c r="NBN423" s="195"/>
      <c r="NBO423" s="195"/>
      <c r="NBP423" s="195"/>
      <c r="NBQ423" s="195"/>
      <c r="NBR423" s="195"/>
      <c r="NBS423" s="195"/>
      <c r="NBT423" s="195"/>
      <c r="NBU423" s="195"/>
      <c r="NBV423" s="195"/>
      <c r="NBW423" s="195"/>
      <c r="NBX423" s="195"/>
      <c r="NBY423" s="195"/>
      <c r="NBZ423" s="195"/>
      <c r="NCA423" s="195"/>
      <c r="NCB423" s="195"/>
      <c r="NCC423" s="195"/>
      <c r="NCD423" s="195"/>
      <c r="NCE423" s="195"/>
      <c r="NCF423" s="195"/>
      <c r="NCG423" s="195"/>
      <c r="NCH423" s="195"/>
      <c r="NCI423" s="195"/>
      <c r="NCJ423" s="195"/>
      <c r="NCK423" s="195"/>
      <c r="NCL423" s="195"/>
      <c r="NCM423" s="195"/>
      <c r="NCN423" s="195"/>
      <c r="NCO423" s="195"/>
      <c r="NCP423" s="195"/>
      <c r="NCQ423" s="195"/>
      <c r="NCR423" s="195"/>
      <c r="NCS423" s="195"/>
      <c r="NCT423" s="195"/>
      <c r="NCU423" s="195"/>
      <c r="NCV423" s="195"/>
      <c r="NCW423" s="195"/>
      <c r="NCX423" s="195"/>
      <c r="NCY423" s="195"/>
      <c r="NCZ423" s="195"/>
      <c r="NDA423" s="195"/>
      <c r="NDB423" s="195"/>
      <c r="NDC423" s="195"/>
      <c r="NDD423" s="195"/>
      <c r="NDE423" s="195"/>
      <c r="NDF423" s="195"/>
      <c r="NDG423" s="195"/>
      <c r="NDH423" s="195"/>
      <c r="NDI423" s="195"/>
      <c r="NDJ423" s="195"/>
      <c r="NDK423" s="195"/>
      <c r="NDL423" s="195"/>
      <c r="NDM423" s="195"/>
      <c r="NDN423" s="195"/>
      <c r="NDO423" s="195"/>
      <c r="NDP423" s="195"/>
      <c r="NDQ423" s="195"/>
      <c r="NDR423" s="195"/>
      <c r="NDS423" s="195"/>
      <c r="NDT423" s="195"/>
      <c r="NDU423" s="195"/>
      <c r="NDV423" s="195"/>
      <c r="NDW423" s="195"/>
      <c r="NDX423" s="195"/>
      <c r="NDY423" s="195"/>
      <c r="NDZ423" s="195"/>
      <c r="NEA423" s="195"/>
      <c r="NEB423" s="195"/>
      <c r="NEC423" s="195"/>
      <c r="NED423" s="195"/>
      <c r="NEE423" s="195"/>
      <c r="NEF423" s="195"/>
      <c r="NEG423" s="195"/>
      <c r="NEH423" s="195"/>
      <c r="NEI423" s="195"/>
      <c r="NEJ423" s="195"/>
      <c r="NEK423" s="195"/>
      <c r="NEL423" s="195"/>
      <c r="NEM423" s="195"/>
      <c r="NEN423" s="195"/>
      <c r="NEO423" s="195"/>
      <c r="NEP423" s="195"/>
      <c r="NEQ423" s="195"/>
      <c r="NER423" s="195"/>
      <c r="NES423" s="195"/>
      <c r="NET423" s="195"/>
      <c r="NEU423" s="195"/>
      <c r="NEV423" s="195"/>
      <c r="NEW423" s="195"/>
      <c r="NEX423" s="195"/>
      <c r="NEY423" s="195"/>
      <c r="NEZ423" s="195"/>
      <c r="NFA423" s="195"/>
      <c r="NFB423" s="195"/>
      <c r="NFC423" s="195"/>
      <c r="NFD423" s="195"/>
      <c r="NFE423" s="195"/>
      <c r="NFF423" s="195"/>
      <c r="NFG423" s="195"/>
      <c r="NFH423" s="195"/>
      <c r="NFI423" s="195"/>
      <c r="NFJ423" s="195"/>
      <c r="NFK423" s="195"/>
      <c r="NFL423" s="195"/>
      <c r="NFM423" s="195"/>
      <c r="NFN423" s="195"/>
      <c r="NFO423" s="195"/>
      <c r="NFP423" s="195"/>
      <c r="NFQ423" s="195"/>
      <c r="NFR423" s="195"/>
      <c r="NFS423" s="195"/>
      <c r="NFT423" s="195"/>
      <c r="NFU423" s="195"/>
      <c r="NFV423" s="195"/>
      <c r="NFW423" s="195"/>
      <c r="NFX423" s="195"/>
      <c r="NFY423" s="195"/>
      <c r="NFZ423" s="195"/>
      <c r="NGA423" s="195"/>
      <c r="NGB423" s="195"/>
      <c r="NGC423" s="195"/>
      <c r="NGD423" s="195"/>
      <c r="NGE423" s="195"/>
      <c r="NGF423" s="195"/>
      <c r="NGG423" s="195"/>
      <c r="NGH423" s="195"/>
      <c r="NGI423" s="195"/>
      <c r="NGJ423" s="195"/>
      <c r="NGK423" s="195"/>
      <c r="NGL423" s="195"/>
      <c r="NGM423" s="195"/>
      <c r="NGN423" s="195"/>
      <c r="NGO423" s="195"/>
      <c r="NGP423" s="195"/>
      <c r="NGQ423" s="195"/>
      <c r="NGR423" s="195"/>
      <c r="NGS423" s="195"/>
      <c r="NGT423" s="195"/>
      <c r="NGU423" s="195"/>
      <c r="NGV423" s="195"/>
      <c r="NGW423" s="195"/>
      <c r="NGX423" s="195"/>
      <c r="NGY423" s="195"/>
      <c r="NGZ423" s="195"/>
      <c r="NHA423" s="195"/>
      <c r="NHB423" s="195"/>
      <c r="NHC423" s="195"/>
      <c r="NHD423" s="195"/>
      <c r="NHE423" s="195"/>
      <c r="NHF423" s="195"/>
      <c r="NHG423" s="195"/>
      <c r="NHH423" s="195"/>
      <c r="NHI423" s="195"/>
      <c r="NHJ423" s="195"/>
      <c r="NHK423" s="195"/>
      <c r="NHL423" s="195"/>
      <c r="NHM423" s="195"/>
      <c r="NHN423" s="195"/>
      <c r="NHO423" s="195"/>
      <c r="NHP423" s="195"/>
      <c r="NHQ423" s="195"/>
      <c r="NHR423" s="195"/>
      <c r="NHS423" s="195"/>
      <c r="NHT423" s="195"/>
      <c r="NHU423" s="195"/>
      <c r="NHV423" s="195"/>
      <c r="NHW423" s="195"/>
      <c r="NHX423" s="195"/>
      <c r="NHY423" s="195"/>
      <c r="NHZ423" s="195"/>
      <c r="NIA423" s="195"/>
      <c r="NIB423" s="195"/>
      <c r="NIC423" s="195"/>
      <c r="NID423" s="195"/>
      <c r="NIE423" s="195"/>
      <c r="NIF423" s="195"/>
      <c r="NIG423" s="195"/>
      <c r="NIH423" s="195"/>
      <c r="NII423" s="195"/>
      <c r="NIJ423" s="195"/>
      <c r="NIK423" s="195"/>
      <c r="NIL423" s="195"/>
      <c r="NIM423" s="195"/>
      <c r="NIN423" s="195"/>
      <c r="NIO423" s="195"/>
      <c r="NIP423" s="195"/>
      <c r="NIQ423" s="195"/>
      <c r="NIR423" s="195"/>
      <c r="NIS423" s="195"/>
      <c r="NIT423" s="195"/>
      <c r="NIU423" s="195"/>
      <c r="NIV423" s="195"/>
      <c r="NIW423" s="195"/>
      <c r="NIX423" s="195"/>
      <c r="NIY423" s="195"/>
      <c r="NIZ423" s="195"/>
      <c r="NJA423" s="195"/>
      <c r="NJB423" s="195"/>
      <c r="NJC423" s="195"/>
      <c r="NJD423" s="195"/>
      <c r="NJE423" s="195"/>
      <c r="NJF423" s="195"/>
      <c r="NJG423" s="195"/>
      <c r="NJH423" s="195"/>
      <c r="NJI423" s="195"/>
      <c r="NJJ423" s="195"/>
      <c r="NJK423" s="195"/>
      <c r="NJL423" s="195"/>
      <c r="NJM423" s="195"/>
      <c r="NJN423" s="195"/>
      <c r="NJO423" s="195"/>
      <c r="NJP423" s="195"/>
      <c r="NJQ423" s="195"/>
      <c r="NJR423" s="195"/>
      <c r="NJS423" s="195"/>
      <c r="NJT423" s="195"/>
      <c r="NJU423" s="195"/>
      <c r="NJV423" s="195"/>
      <c r="NJW423" s="195"/>
      <c r="NJX423" s="195"/>
      <c r="NJY423" s="195"/>
      <c r="NJZ423" s="195"/>
      <c r="NKA423" s="195"/>
      <c r="NKB423" s="195"/>
      <c r="NKC423" s="195"/>
      <c r="NKD423" s="195"/>
      <c r="NKE423" s="195"/>
      <c r="NKF423" s="195"/>
      <c r="NKG423" s="195"/>
      <c r="NKH423" s="195"/>
      <c r="NKI423" s="195"/>
      <c r="NKJ423" s="195"/>
      <c r="NKK423" s="195"/>
      <c r="NKL423" s="195"/>
      <c r="NKM423" s="195"/>
      <c r="NKN423" s="195"/>
      <c r="NKO423" s="195"/>
      <c r="NKP423" s="195"/>
      <c r="NKQ423" s="195"/>
      <c r="NKR423" s="195"/>
      <c r="NKS423" s="195"/>
      <c r="NKT423" s="195"/>
      <c r="NKU423" s="195"/>
      <c r="NKV423" s="195"/>
      <c r="NKW423" s="195"/>
      <c r="NKX423" s="195"/>
      <c r="NKY423" s="195"/>
      <c r="NKZ423" s="195"/>
      <c r="NLA423" s="195"/>
      <c r="NLB423" s="195"/>
      <c r="NLC423" s="195"/>
      <c r="NLD423" s="195"/>
      <c r="NLE423" s="195"/>
      <c r="NLF423" s="195"/>
      <c r="NLG423" s="195"/>
      <c r="NLH423" s="195"/>
      <c r="NLI423" s="195"/>
      <c r="NLJ423" s="195"/>
      <c r="NLK423" s="195"/>
      <c r="NLL423" s="195"/>
      <c r="NLM423" s="195"/>
      <c r="NLN423" s="195"/>
      <c r="NLO423" s="195"/>
      <c r="NLP423" s="195"/>
      <c r="NLQ423" s="195"/>
      <c r="NLR423" s="195"/>
      <c r="NLS423" s="195"/>
      <c r="NLT423" s="195"/>
      <c r="NLU423" s="195"/>
      <c r="NLV423" s="195"/>
      <c r="NLW423" s="195"/>
      <c r="NLX423" s="195"/>
      <c r="NLY423" s="195"/>
      <c r="NLZ423" s="195"/>
      <c r="NMA423" s="195"/>
      <c r="NMB423" s="195"/>
      <c r="NMC423" s="195"/>
      <c r="NMD423" s="195"/>
      <c r="NME423" s="195"/>
      <c r="NMF423" s="195"/>
      <c r="NMG423" s="195"/>
      <c r="NMH423" s="195"/>
      <c r="NMI423" s="195"/>
      <c r="NMJ423" s="195"/>
      <c r="NMK423" s="195"/>
      <c r="NML423" s="195"/>
      <c r="NMM423" s="195"/>
      <c r="NMN423" s="195"/>
      <c r="NMO423" s="195"/>
      <c r="NMP423" s="195"/>
      <c r="NMQ423" s="195"/>
      <c r="NMR423" s="195"/>
      <c r="NMS423" s="195"/>
      <c r="NMT423" s="195"/>
      <c r="NMU423" s="195"/>
      <c r="NMV423" s="195"/>
      <c r="NMW423" s="195"/>
      <c r="NMX423" s="195"/>
      <c r="NMY423" s="195"/>
      <c r="NMZ423" s="195"/>
      <c r="NNA423" s="195"/>
      <c r="NNB423" s="195"/>
      <c r="NNC423" s="195"/>
      <c r="NND423" s="195"/>
      <c r="NNE423" s="195"/>
      <c r="NNF423" s="195"/>
      <c r="NNG423" s="195"/>
      <c r="NNH423" s="195"/>
      <c r="NNI423" s="195"/>
      <c r="NNJ423" s="195"/>
      <c r="NNK423" s="195"/>
      <c r="NNL423" s="195"/>
      <c r="NNM423" s="195"/>
      <c r="NNN423" s="195"/>
      <c r="NNO423" s="195"/>
      <c r="NNP423" s="195"/>
      <c r="NNQ423" s="195"/>
      <c r="NNR423" s="195"/>
      <c r="NNS423" s="195"/>
      <c r="NNT423" s="195"/>
      <c r="NNU423" s="195"/>
      <c r="NNV423" s="195"/>
      <c r="NNW423" s="195"/>
      <c r="NNX423" s="195"/>
      <c r="NNY423" s="195"/>
      <c r="NNZ423" s="195"/>
      <c r="NOA423" s="195"/>
      <c r="NOB423" s="195"/>
      <c r="NOC423" s="195"/>
      <c r="NOD423" s="195"/>
      <c r="NOE423" s="195"/>
      <c r="NOF423" s="195"/>
      <c r="NOG423" s="195"/>
      <c r="NOH423" s="195"/>
      <c r="NOI423" s="195"/>
      <c r="NOJ423" s="195"/>
      <c r="NOK423" s="195"/>
      <c r="NOL423" s="195"/>
      <c r="NOM423" s="195"/>
      <c r="NON423" s="195"/>
      <c r="NOO423" s="195"/>
      <c r="NOP423" s="195"/>
      <c r="NOQ423" s="195"/>
      <c r="NOR423" s="195"/>
      <c r="NOS423" s="195"/>
      <c r="NOT423" s="195"/>
      <c r="NOU423" s="195"/>
      <c r="NOV423" s="195"/>
      <c r="NOW423" s="195"/>
      <c r="NOX423" s="195"/>
      <c r="NOY423" s="195"/>
      <c r="NOZ423" s="195"/>
      <c r="NPA423" s="195"/>
      <c r="NPB423" s="195"/>
      <c r="NPC423" s="195"/>
      <c r="NPD423" s="195"/>
      <c r="NPE423" s="195"/>
      <c r="NPF423" s="195"/>
      <c r="NPG423" s="195"/>
      <c r="NPH423" s="195"/>
      <c r="NPI423" s="195"/>
      <c r="NPJ423" s="195"/>
      <c r="NPK423" s="195"/>
      <c r="NPL423" s="195"/>
      <c r="NPM423" s="195"/>
      <c r="NPN423" s="195"/>
      <c r="NPO423" s="195"/>
      <c r="NPP423" s="195"/>
      <c r="NPQ423" s="195"/>
      <c r="NPR423" s="195"/>
      <c r="NPS423" s="195"/>
      <c r="NPT423" s="195"/>
      <c r="NPU423" s="195"/>
      <c r="NPV423" s="195"/>
      <c r="NPW423" s="195"/>
      <c r="NPX423" s="195"/>
      <c r="NPY423" s="195"/>
      <c r="NPZ423" s="195"/>
      <c r="NQA423" s="195"/>
      <c r="NQB423" s="195"/>
      <c r="NQC423" s="195"/>
      <c r="NQD423" s="195"/>
      <c r="NQE423" s="195"/>
      <c r="NQF423" s="195"/>
      <c r="NQG423" s="195"/>
      <c r="NQH423" s="195"/>
      <c r="NQI423" s="195"/>
      <c r="NQJ423" s="195"/>
      <c r="NQK423" s="195"/>
      <c r="NQL423" s="195"/>
      <c r="NQM423" s="195"/>
      <c r="NQN423" s="195"/>
      <c r="NQO423" s="195"/>
      <c r="NQP423" s="195"/>
      <c r="NQQ423" s="195"/>
      <c r="NQR423" s="195"/>
      <c r="NQS423" s="195"/>
      <c r="NQT423" s="195"/>
      <c r="NQU423" s="195"/>
      <c r="NQV423" s="195"/>
      <c r="NQW423" s="195"/>
      <c r="NQX423" s="195"/>
      <c r="NQY423" s="195"/>
      <c r="NQZ423" s="195"/>
      <c r="NRA423" s="195"/>
      <c r="NRB423" s="195"/>
      <c r="NRC423" s="195"/>
      <c r="NRD423" s="195"/>
      <c r="NRE423" s="195"/>
      <c r="NRF423" s="195"/>
      <c r="NRG423" s="195"/>
      <c r="NRH423" s="195"/>
      <c r="NRI423" s="195"/>
      <c r="NRJ423" s="195"/>
      <c r="NRK423" s="195"/>
      <c r="NRL423" s="195"/>
      <c r="NRM423" s="195"/>
      <c r="NRN423" s="195"/>
      <c r="NRO423" s="195"/>
      <c r="NRP423" s="195"/>
      <c r="NRQ423" s="195"/>
      <c r="NRR423" s="195"/>
      <c r="NRS423" s="195"/>
      <c r="NRT423" s="195"/>
      <c r="NRU423" s="195"/>
      <c r="NRV423" s="195"/>
      <c r="NRW423" s="195"/>
      <c r="NRX423" s="195"/>
      <c r="NRY423" s="195"/>
      <c r="NRZ423" s="195"/>
      <c r="NSA423" s="195"/>
      <c r="NSB423" s="195"/>
      <c r="NSC423" s="195"/>
      <c r="NSD423" s="195"/>
      <c r="NSE423" s="195"/>
      <c r="NSF423" s="195"/>
      <c r="NSG423" s="195"/>
      <c r="NSH423" s="195"/>
      <c r="NSI423" s="195"/>
      <c r="NSJ423" s="195"/>
      <c r="NSK423" s="195"/>
      <c r="NSL423" s="195"/>
      <c r="NSM423" s="195"/>
      <c r="NSN423" s="195"/>
      <c r="NSO423" s="195"/>
      <c r="NSP423" s="195"/>
      <c r="NSQ423" s="195"/>
      <c r="NSR423" s="195"/>
      <c r="NSS423" s="195"/>
      <c r="NST423" s="195"/>
      <c r="NSU423" s="195"/>
      <c r="NSV423" s="195"/>
      <c r="NSW423" s="195"/>
      <c r="NSX423" s="195"/>
      <c r="NSY423" s="195"/>
      <c r="NSZ423" s="195"/>
      <c r="NTA423" s="195"/>
      <c r="NTB423" s="195"/>
      <c r="NTC423" s="195"/>
      <c r="NTD423" s="195"/>
      <c r="NTE423" s="195"/>
      <c r="NTF423" s="195"/>
      <c r="NTG423" s="195"/>
      <c r="NTH423" s="195"/>
      <c r="NTI423" s="195"/>
      <c r="NTJ423" s="195"/>
      <c r="NTK423" s="195"/>
      <c r="NTL423" s="195"/>
      <c r="NTM423" s="195"/>
      <c r="NTN423" s="195"/>
      <c r="NTO423" s="195"/>
      <c r="NTP423" s="195"/>
      <c r="NTQ423" s="195"/>
      <c r="NTR423" s="195"/>
      <c r="NTS423" s="195"/>
      <c r="NTT423" s="195"/>
      <c r="NTU423" s="195"/>
      <c r="NTV423" s="195"/>
      <c r="NTW423" s="195"/>
      <c r="NTX423" s="195"/>
      <c r="NTY423" s="195"/>
      <c r="NTZ423" s="195"/>
      <c r="NUA423" s="195"/>
      <c r="NUB423" s="195"/>
      <c r="NUC423" s="195"/>
      <c r="NUD423" s="195"/>
      <c r="NUE423" s="195"/>
      <c r="NUF423" s="195"/>
      <c r="NUG423" s="195"/>
      <c r="NUH423" s="195"/>
      <c r="NUI423" s="195"/>
      <c r="NUJ423" s="195"/>
      <c r="NUK423" s="195"/>
      <c r="NUL423" s="195"/>
      <c r="NUM423" s="195"/>
      <c r="NUN423" s="195"/>
      <c r="NUO423" s="195"/>
      <c r="NUP423" s="195"/>
      <c r="NUQ423" s="195"/>
      <c r="NUR423" s="195"/>
      <c r="NUS423" s="195"/>
      <c r="NUT423" s="195"/>
      <c r="NUU423" s="195"/>
      <c r="NUV423" s="195"/>
      <c r="NUW423" s="195"/>
      <c r="NUX423" s="195"/>
      <c r="NUY423" s="195"/>
      <c r="NUZ423" s="195"/>
      <c r="NVA423" s="195"/>
      <c r="NVB423" s="195"/>
      <c r="NVC423" s="195"/>
      <c r="NVD423" s="195"/>
      <c r="NVE423" s="195"/>
      <c r="NVF423" s="195"/>
      <c r="NVG423" s="195"/>
      <c r="NVH423" s="195"/>
      <c r="NVI423" s="195"/>
      <c r="NVJ423" s="195"/>
      <c r="NVK423" s="195"/>
      <c r="NVL423" s="195"/>
      <c r="NVM423" s="195"/>
      <c r="NVN423" s="195"/>
      <c r="NVO423" s="195"/>
      <c r="NVP423" s="195"/>
      <c r="NVQ423" s="195"/>
      <c r="NVR423" s="195"/>
      <c r="NVS423" s="195"/>
      <c r="NVT423" s="195"/>
      <c r="NVU423" s="195"/>
      <c r="NVV423" s="195"/>
      <c r="NVW423" s="195"/>
      <c r="NVX423" s="195"/>
      <c r="NVY423" s="195"/>
      <c r="NVZ423" s="195"/>
      <c r="NWA423" s="195"/>
      <c r="NWB423" s="195"/>
      <c r="NWC423" s="195"/>
      <c r="NWD423" s="195"/>
      <c r="NWE423" s="195"/>
      <c r="NWF423" s="195"/>
      <c r="NWG423" s="195"/>
      <c r="NWH423" s="195"/>
      <c r="NWI423" s="195"/>
      <c r="NWJ423" s="195"/>
      <c r="NWK423" s="195"/>
      <c r="NWL423" s="195"/>
      <c r="NWM423" s="195"/>
      <c r="NWN423" s="195"/>
      <c r="NWO423" s="195"/>
      <c r="NWP423" s="195"/>
      <c r="NWQ423" s="195"/>
      <c r="NWR423" s="195"/>
      <c r="NWS423" s="195"/>
      <c r="NWT423" s="195"/>
      <c r="NWU423" s="195"/>
      <c r="NWV423" s="195"/>
      <c r="NWW423" s="195"/>
      <c r="NWX423" s="195"/>
      <c r="NWY423" s="195"/>
      <c r="NWZ423" s="195"/>
      <c r="NXA423" s="195"/>
      <c r="NXB423" s="195"/>
      <c r="NXC423" s="195"/>
      <c r="NXD423" s="195"/>
      <c r="NXE423" s="195"/>
      <c r="NXF423" s="195"/>
      <c r="NXG423" s="195"/>
      <c r="NXH423" s="195"/>
      <c r="NXI423" s="195"/>
      <c r="NXJ423" s="195"/>
      <c r="NXK423" s="195"/>
      <c r="NXL423" s="195"/>
      <c r="NXM423" s="195"/>
      <c r="NXN423" s="195"/>
      <c r="NXO423" s="195"/>
      <c r="NXP423" s="195"/>
      <c r="NXQ423" s="195"/>
      <c r="NXR423" s="195"/>
      <c r="NXS423" s="195"/>
      <c r="NXT423" s="195"/>
      <c r="NXU423" s="195"/>
      <c r="NXV423" s="195"/>
      <c r="NXW423" s="195"/>
      <c r="NXX423" s="195"/>
      <c r="NXY423" s="195"/>
      <c r="NXZ423" s="195"/>
      <c r="NYA423" s="195"/>
      <c r="NYB423" s="195"/>
      <c r="NYC423" s="195"/>
      <c r="NYD423" s="195"/>
      <c r="NYE423" s="195"/>
      <c r="NYF423" s="195"/>
      <c r="NYG423" s="195"/>
      <c r="NYH423" s="195"/>
      <c r="NYI423" s="195"/>
      <c r="NYJ423" s="195"/>
      <c r="NYK423" s="195"/>
      <c r="NYL423" s="195"/>
      <c r="NYM423" s="195"/>
      <c r="NYN423" s="195"/>
      <c r="NYO423" s="195"/>
      <c r="NYP423" s="195"/>
      <c r="NYQ423" s="195"/>
      <c r="NYR423" s="195"/>
      <c r="NYS423" s="195"/>
      <c r="NYT423" s="195"/>
      <c r="NYU423" s="195"/>
      <c r="NYV423" s="195"/>
      <c r="NYW423" s="195"/>
      <c r="NYX423" s="195"/>
      <c r="NYY423" s="195"/>
      <c r="NYZ423" s="195"/>
      <c r="NZA423" s="195"/>
      <c r="NZB423" s="195"/>
      <c r="NZC423" s="195"/>
      <c r="NZD423" s="195"/>
      <c r="NZE423" s="195"/>
      <c r="NZF423" s="195"/>
      <c r="NZG423" s="195"/>
      <c r="NZH423" s="195"/>
      <c r="NZI423" s="195"/>
      <c r="NZJ423" s="195"/>
      <c r="NZK423" s="195"/>
      <c r="NZL423" s="195"/>
      <c r="NZM423" s="195"/>
      <c r="NZN423" s="195"/>
      <c r="NZO423" s="195"/>
      <c r="NZP423" s="195"/>
      <c r="NZQ423" s="195"/>
      <c r="NZR423" s="195"/>
      <c r="NZS423" s="195"/>
      <c r="NZT423" s="195"/>
      <c r="NZU423" s="195"/>
      <c r="NZV423" s="195"/>
      <c r="NZW423" s="195"/>
      <c r="NZX423" s="195"/>
      <c r="NZY423" s="195"/>
      <c r="NZZ423" s="195"/>
      <c r="OAA423" s="195"/>
      <c r="OAB423" s="195"/>
      <c r="OAC423" s="195"/>
      <c r="OAD423" s="195"/>
      <c r="OAE423" s="195"/>
      <c r="OAF423" s="195"/>
      <c r="OAG423" s="195"/>
      <c r="OAH423" s="195"/>
      <c r="OAI423" s="195"/>
      <c r="OAJ423" s="195"/>
      <c r="OAK423" s="195"/>
      <c r="OAL423" s="195"/>
      <c r="OAM423" s="195"/>
      <c r="OAN423" s="195"/>
      <c r="OAO423" s="195"/>
      <c r="OAP423" s="195"/>
      <c r="OAQ423" s="195"/>
      <c r="OAR423" s="195"/>
      <c r="OAS423" s="195"/>
      <c r="OAT423" s="195"/>
      <c r="OAU423" s="195"/>
      <c r="OAV423" s="195"/>
      <c r="OAW423" s="195"/>
      <c r="OAX423" s="195"/>
      <c r="OAY423" s="195"/>
      <c r="OAZ423" s="195"/>
      <c r="OBA423" s="195"/>
      <c r="OBB423" s="195"/>
      <c r="OBC423" s="195"/>
      <c r="OBD423" s="195"/>
      <c r="OBE423" s="195"/>
      <c r="OBF423" s="195"/>
      <c r="OBG423" s="195"/>
      <c r="OBH423" s="195"/>
      <c r="OBI423" s="195"/>
      <c r="OBJ423" s="195"/>
      <c r="OBK423" s="195"/>
      <c r="OBL423" s="195"/>
      <c r="OBM423" s="195"/>
      <c r="OBN423" s="195"/>
      <c r="OBO423" s="195"/>
      <c r="OBP423" s="195"/>
      <c r="OBQ423" s="195"/>
      <c r="OBR423" s="195"/>
      <c r="OBS423" s="195"/>
      <c r="OBT423" s="195"/>
      <c r="OBU423" s="195"/>
      <c r="OBV423" s="195"/>
      <c r="OBW423" s="195"/>
      <c r="OBX423" s="195"/>
      <c r="OBY423" s="195"/>
      <c r="OBZ423" s="195"/>
      <c r="OCA423" s="195"/>
      <c r="OCB423" s="195"/>
      <c r="OCC423" s="195"/>
      <c r="OCD423" s="195"/>
      <c r="OCE423" s="195"/>
      <c r="OCF423" s="195"/>
      <c r="OCG423" s="195"/>
      <c r="OCH423" s="195"/>
      <c r="OCI423" s="195"/>
      <c r="OCJ423" s="195"/>
      <c r="OCK423" s="195"/>
      <c r="OCL423" s="195"/>
      <c r="OCM423" s="195"/>
      <c r="OCN423" s="195"/>
      <c r="OCO423" s="195"/>
      <c r="OCP423" s="195"/>
      <c r="OCQ423" s="195"/>
      <c r="OCR423" s="195"/>
      <c r="OCS423" s="195"/>
      <c r="OCT423" s="195"/>
      <c r="OCU423" s="195"/>
      <c r="OCV423" s="195"/>
      <c r="OCW423" s="195"/>
      <c r="OCX423" s="195"/>
      <c r="OCY423" s="195"/>
      <c r="OCZ423" s="195"/>
      <c r="ODA423" s="195"/>
      <c r="ODB423" s="195"/>
      <c r="ODC423" s="195"/>
      <c r="ODD423" s="195"/>
      <c r="ODE423" s="195"/>
      <c r="ODF423" s="195"/>
      <c r="ODG423" s="195"/>
      <c r="ODH423" s="195"/>
      <c r="ODI423" s="195"/>
      <c r="ODJ423" s="195"/>
      <c r="ODK423" s="195"/>
      <c r="ODL423" s="195"/>
      <c r="ODM423" s="195"/>
      <c r="ODN423" s="195"/>
      <c r="ODO423" s="195"/>
      <c r="ODP423" s="195"/>
      <c r="ODQ423" s="195"/>
      <c r="ODR423" s="195"/>
      <c r="ODS423" s="195"/>
      <c r="ODT423" s="195"/>
      <c r="ODU423" s="195"/>
      <c r="ODV423" s="195"/>
      <c r="ODW423" s="195"/>
      <c r="ODX423" s="195"/>
      <c r="ODY423" s="195"/>
      <c r="ODZ423" s="195"/>
      <c r="OEA423" s="195"/>
      <c r="OEB423" s="195"/>
      <c r="OEC423" s="195"/>
      <c r="OED423" s="195"/>
      <c r="OEE423" s="195"/>
      <c r="OEF423" s="195"/>
      <c r="OEG423" s="195"/>
      <c r="OEH423" s="195"/>
      <c r="OEI423" s="195"/>
      <c r="OEJ423" s="195"/>
      <c r="OEK423" s="195"/>
      <c r="OEL423" s="195"/>
      <c r="OEM423" s="195"/>
      <c r="OEN423" s="195"/>
      <c r="OEO423" s="195"/>
      <c r="OEP423" s="195"/>
      <c r="OEQ423" s="195"/>
      <c r="OER423" s="195"/>
      <c r="OES423" s="195"/>
      <c r="OET423" s="195"/>
      <c r="OEU423" s="195"/>
      <c r="OEV423" s="195"/>
      <c r="OEW423" s="195"/>
      <c r="OEX423" s="195"/>
      <c r="OEY423" s="195"/>
      <c r="OEZ423" s="195"/>
      <c r="OFA423" s="195"/>
      <c r="OFB423" s="195"/>
      <c r="OFC423" s="195"/>
      <c r="OFD423" s="195"/>
      <c r="OFE423" s="195"/>
      <c r="OFF423" s="195"/>
      <c r="OFG423" s="195"/>
      <c r="OFH423" s="195"/>
      <c r="OFI423" s="195"/>
      <c r="OFJ423" s="195"/>
      <c r="OFK423" s="195"/>
      <c r="OFL423" s="195"/>
      <c r="OFM423" s="195"/>
      <c r="OFN423" s="195"/>
      <c r="OFO423" s="195"/>
      <c r="OFP423" s="195"/>
      <c r="OFQ423" s="195"/>
      <c r="OFR423" s="195"/>
      <c r="OFS423" s="195"/>
      <c r="OFT423" s="195"/>
      <c r="OFU423" s="195"/>
      <c r="OFV423" s="195"/>
      <c r="OFW423" s="195"/>
      <c r="OFX423" s="195"/>
      <c r="OFY423" s="195"/>
      <c r="OFZ423" s="195"/>
      <c r="OGA423" s="195"/>
      <c r="OGB423" s="195"/>
      <c r="OGC423" s="195"/>
      <c r="OGD423" s="195"/>
      <c r="OGE423" s="195"/>
      <c r="OGF423" s="195"/>
      <c r="OGG423" s="195"/>
      <c r="OGH423" s="195"/>
      <c r="OGI423" s="195"/>
      <c r="OGJ423" s="195"/>
      <c r="OGK423" s="195"/>
      <c r="OGL423" s="195"/>
      <c r="OGM423" s="195"/>
      <c r="OGN423" s="195"/>
      <c r="OGO423" s="195"/>
      <c r="OGP423" s="195"/>
      <c r="OGQ423" s="195"/>
      <c r="OGR423" s="195"/>
      <c r="OGS423" s="195"/>
      <c r="OGT423" s="195"/>
      <c r="OGU423" s="195"/>
      <c r="OGV423" s="195"/>
      <c r="OGW423" s="195"/>
      <c r="OGX423" s="195"/>
      <c r="OGY423" s="195"/>
      <c r="OGZ423" s="195"/>
      <c r="OHA423" s="195"/>
      <c r="OHB423" s="195"/>
      <c r="OHC423" s="195"/>
      <c r="OHD423" s="195"/>
      <c r="OHE423" s="195"/>
      <c r="OHF423" s="195"/>
      <c r="OHG423" s="195"/>
      <c r="OHH423" s="195"/>
      <c r="OHI423" s="195"/>
      <c r="OHJ423" s="195"/>
      <c r="OHK423" s="195"/>
      <c r="OHL423" s="195"/>
      <c r="OHM423" s="195"/>
      <c r="OHN423" s="195"/>
      <c r="OHO423" s="195"/>
      <c r="OHP423" s="195"/>
      <c r="OHQ423" s="195"/>
      <c r="OHR423" s="195"/>
      <c r="OHS423" s="195"/>
      <c r="OHT423" s="195"/>
      <c r="OHU423" s="195"/>
      <c r="OHV423" s="195"/>
      <c r="OHW423" s="195"/>
      <c r="OHX423" s="195"/>
      <c r="OHY423" s="195"/>
      <c r="OHZ423" s="195"/>
      <c r="OIA423" s="195"/>
      <c r="OIB423" s="195"/>
      <c r="OIC423" s="195"/>
      <c r="OID423" s="195"/>
      <c r="OIE423" s="195"/>
      <c r="OIF423" s="195"/>
      <c r="OIG423" s="195"/>
      <c r="OIH423" s="195"/>
      <c r="OII423" s="195"/>
      <c r="OIJ423" s="195"/>
      <c r="OIK423" s="195"/>
      <c r="OIL423" s="195"/>
      <c r="OIM423" s="195"/>
      <c r="OIN423" s="195"/>
      <c r="OIO423" s="195"/>
      <c r="OIP423" s="195"/>
      <c r="OIQ423" s="195"/>
      <c r="OIR423" s="195"/>
      <c r="OIS423" s="195"/>
      <c r="OIT423" s="195"/>
      <c r="OIU423" s="195"/>
      <c r="OIV423" s="195"/>
      <c r="OIW423" s="195"/>
      <c r="OIX423" s="195"/>
      <c r="OIY423" s="195"/>
      <c r="OIZ423" s="195"/>
      <c r="OJA423" s="195"/>
      <c r="OJB423" s="195"/>
      <c r="OJC423" s="195"/>
      <c r="OJD423" s="195"/>
      <c r="OJE423" s="195"/>
      <c r="OJF423" s="195"/>
      <c r="OJG423" s="195"/>
      <c r="OJH423" s="195"/>
      <c r="OJI423" s="195"/>
      <c r="OJJ423" s="195"/>
      <c r="OJK423" s="195"/>
      <c r="OJL423" s="195"/>
      <c r="OJM423" s="195"/>
      <c r="OJN423" s="195"/>
      <c r="OJO423" s="195"/>
      <c r="OJP423" s="195"/>
      <c r="OJQ423" s="195"/>
      <c r="OJR423" s="195"/>
      <c r="OJS423" s="195"/>
      <c r="OJT423" s="195"/>
      <c r="OJU423" s="195"/>
      <c r="OJV423" s="195"/>
      <c r="OJW423" s="195"/>
      <c r="OJX423" s="195"/>
      <c r="OJY423" s="195"/>
      <c r="OJZ423" s="195"/>
      <c r="OKA423" s="195"/>
      <c r="OKB423" s="195"/>
      <c r="OKC423" s="195"/>
      <c r="OKD423" s="195"/>
      <c r="OKE423" s="195"/>
      <c r="OKF423" s="195"/>
      <c r="OKG423" s="195"/>
      <c r="OKH423" s="195"/>
      <c r="OKI423" s="195"/>
      <c r="OKJ423" s="195"/>
      <c r="OKK423" s="195"/>
      <c r="OKL423" s="195"/>
      <c r="OKM423" s="195"/>
      <c r="OKN423" s="195"/>
      <c r="OKO423" s="195"/>
      <c r="OKP423" s="195"/>
      <c r="OKQ423" s="195"/>
      <c r="OKR423" s="195"/>
      <c r="OKS423" s="195"/>
      <c r="OKT423" s="195"/>
      <c r="OKU423" s="195"/>
      <c r="OKV423" s="195"/>
      <c r="OKW423" s="195"/>
      <c r="OKX423" s="195"/>
      <c r="OKY423" s="195"/>
      <c r="OKZ423" s="195"/>
      <c r="OLA423" s="195"/>
      <c r="OLB423" s="195"/>
      <c r="OLC423" s="195"/>
      <c r="OLD423" s="195"/>
      <c r="OLE423" s="195"/>
      <c r="OLF423" s="195"/>
      <c r="OLG423" s="195"/>
      <c r="OLH423" s="195"/>
      <c r="OLI423" s="195"/>
      <c r="OLJ423" s="195"/>
      <c r="OLK423" s="195"/>
      <c r="OLL423" s="195"/>
      <c r="OLM423" s="195"/>
      <c r="OLN423" s="195"/>
      <c r="OLO423" s="195"/>
      <c r="OLP423" s="195"/>
      <c r="OLQ423" s="195"/>
      <c r="OLR423" s="195"/>
      <c r="OLS423" s="195"/>
      <c r="OLT423" s="195"/>
      <c r="OLU423" s="195"/>
      <c r="OLV423" s="195"/>
      <c r="OLW423" s="195"/>
      <c r="OLX423" s="195"/>
      <c r="OLY423" s="195"/>
      <c r="OLZ423" s="195"/>
      <c r="OMA423" s="195"/>
      <c r="OMB423" s="195"/>
      <c r="OMC423" s="195"/>
      <c r="OMD423" s="195"/>
      <c r="OME423" s="195"/>
      <c r="OMF423" s="195"/>
      <c r="OMG423" s="195"/>
      <c r="OMH423" s="195"/>
      <c r="OMI423" s="195"/>
      <c r="OMJ423" s="195"/>
      <c r="OMK423" s="195"/>
      <c r="OML423" s="195"/>
      <c r="OMM423" s="195"/>
      <c r="OMN423" s="195"/>
      <c r="OMO423" s="195"/>
      <c r="OMP423" s="195"/>
      <c r="OMQ423" s="195"/>
      <c r="OMR423" s="195"/>
      <c r="OMS423" s="195"/>
      <c r="OMT423" s="195"/>
      <c r="OMU423" s="195"/>
      <c r="OMV423" s="195"/>
      <c r="OMW423" s="195"/>
      <c r="OMX423" s="195"/>
      <c r="OMY423" s="195"/>
      <c r="OMZ423" s="195"/>
      <c r="ONA423" s="195"/>
      <c r="ONB423" s="195"/>
      <c r="ONC423" s="195"/>
      <c r="OND423" s="195"/>
      <c r="ONE423" s="195"/>
      <c r="ONF423" s="195"/>
      <c r="ONG423" s="195"/>
      <c r="ONH423" s="195"/>
      <c r="ONI423" s="195"/>
      <c r="ONJ423" s="195"/>
      <c r="ONK423" s="195"/>
      <c r="ONL423" s="195"/>
      <c r="ONM423" s="195"/>
      <c r="ONN423" s="195"/>
      <c r="ONO423" s="195"/>
      <c r="ONP423" s="195"/>
      <c r="ONQ423" s="195"/>
      <c r="ONR423" s="195"/>
      <c r="ONS423" s="195"/>
      <c r="ONT423" s="195"/>
      <c r="ONU423" s="195"/>
      <c r="ONV423" s="195"/>
      <c r="ONW423" s="195"/>
      <c r="ONX423" s="195"/>
      <c r="ONY423" s="195"/>
      <c r="ONZ423" s="195"/>
      <c r="OOA423" s="195"/>
      <c r="OOB423" s="195"/>
      <c r="OOC423" s="195"/>
      <c r="OOD423" s="195"/>
      <c r="OOE423" s="195"/>
      <c r="OOF423" s="195"/>
      <c r="OOG423" s="195"/>
      <c r="OOH423" s="195"/>
      <c r="OOI423" s="195"/>
      <c r="OOJ423" s="195"/>
      <c r="OOK423" s="195"/>
      <c r="OOL423" s="195"/>
      <c r="OOM423" s="195"/>
      <c r="OON423" s="195"/>
      <c r="OOO423" s="195"/>
      <c r="OOP423" s="195"/>
      <c r="OOQ423" s="195"/>
      <c r="OOR423" s="195"/>
      <c r="OOS423" s="195"/>
      <c r="OOT423" s="195"/>
      <c r="OOU423" s="195"/>
      <c r="OOV423" s="195"/>
      <c r="OOW423" s="195"/>
      <c r="OOX423" s="195"/>
      <c r="OOY423" s="195"/>
      <c r="OOZ423" s="195"/>
      <c r="OPA423" s="195"/>
      <c r="OPB423" s="195"/>
      <c r="OPC423" s="195"/>
      <c r="OPD423" s="195"/>
      <c r="OPE423" s="195"/>
      <c r="OPF423" s="195"/>
      <c r="OPG423" s="195"/>
      <c r="OPH423" s="195"/>
      <c r="OPI423" s="195"/>
      <c r="OPJ423" s="195"/>
      <c r="OPK423" s="195"/>
      <c r="OPL423" s="195"/>
      <c r="OPM423" s="195"/>
      <c r="OPN423" s="195"/>
      <c r="OPO423" s="195"/>
      <c r="OPP423" s="195"/>
      <c r="OPQ423" s="195"/>
      <c r="OPR423" s="195"/>
      <c r="OPS423" s="195"/>
      <c r="OPT423" s="195"/>
      <c r="OPU423" s="195"/>
      <c r="OPV423" s="195"/>
      <c r="OPW423" s="195"/>
      <c r="OPX423" s="195"/>
      <c r="OPY423" s="195"/>
      <c r="OPZ423" s="195"/>
      <c r="OQA423" s="195"/>
      <c r="OQB423" s="195"/>
      <c r="OQC423" s="195"/>
      <c r="OQD423" s="195"/>
      <c r="OQE423" s="195"/>
      <c r="OQF423" s="195"/>
      <c r="OQG423" s="195"/>
      <c r="OQH423" s="195"/>
      <c r="OQI423" s="195"/>
      <c r="OQJ423" s="195"/>
      <c r="OQK423" s="195"/>
      <c r="OQL423" s="195"/>
      <c r="OQM423" s="195"/>
      <c r="OQN423" s="195"/>
      <c r="OQO423" s="195"/>
      <c r="OQP423" s="195"/>
      <c r="OQQ423" s="195"/>
      <c r="OQR423" s="195"/>
      <c r="OQS423" s="195"/>
      <c r="OQT423" s="195"/>
      <c r="OQU423" s="195"/>
      <c r="OQV423" s="195"/>
      <c r="OQW423" s="195"/>
      <c r="OQX423" s="195"/>
      <c r="OQY423" s="195"/>
      <c r="OQZ423" s="195"/>
      <c r="ORA423" s="195"/>
      <c r="ORB423" s="195"/>
      <c r="ORC423" s="195"/>
      <c r="ORD423" s="195"/>
      <c r="ORE423" s="195"/>
      <c r="ORF423" s="195"/>
      <c r="ORG423" s="195"/>
      <c r="ORH423" s="195"/>
      <c r="ORI423" s="195"/>
      <c r="ORJ423" s="195"/>
      <c r="ORK423" s="195"/>
      <c r="ORL423" s="195"/>
      <c r="ORM423" s="195"/>
      <c r="ORN423" s="195"/>
      <c r="ORO423" s="195"/>
      <c r="ORP423" s="195"/>
      <c r="ORQ423" s="195"/>
      <c r="ORR423" s="195"/>
      <c r="ORS423" s="195"/>
      <c r="ORT423" s="195"/>
      <c r="ORU423" s="195"/>
      <c r="ORV423" s="195"/>
      <c r="ORW423" s="195"/>
      <c r="ORX423" s="195"/>
      <c r="ORY423" s="195"/>
      <c r="ORZ423" s="195"/>
      <c r="OSA423" s="195"/>
      <c r="OSB423" s="195"/>
      <c r="OSC423" s="195"/>
      <c r="OSD423" s="195"/>
      <c r="OSE423" s="195"/>
      <c r="OSF423" s="195"/>
      <c r="OSG423" s="195"/>
      <c r="OSH423" s="195"/>
      <c r="OSI423" s="195"/>
      <c r="OSJ423" s="195"/>
      <c r="OSK423" s="195"/>
      <c r="OSL423" s="195"/>
      <c r="OSM423" s="195"/>
      <c r="OSN423" s="195"/>
      <c r="OSO423" s="195"/>
      <c r="OSP423" s="195"/>
      <c r="OSQ423" s="195"/>
      <c r="OSR423" s="195"/>
      <c r="OSS423" s="195"/>
      <c r="OST423" s="195"/>
      <c r="OSU423" s="195"/>
      <c r="OSV423" s="195"/>
      <c r="OSW423" s="195"/>
      <c r="OSX423" s="195"/>
      <c r="OSY423" s="195"/>
      <c r="OSZ423" s="195"/>
      <c r="OTA423" s="195"/>
      <c r="OTB423" s="195"/>
      <c r="OTC423" s="195"/>
      <c r="OTD423" s="195"/>
      <c r="OTE423" s="195"/>
      <c r="OTF423" s="195"/>
      <c r="OTG423" s="195"/>
      <c r="OTH423" s="195"/>
      <c r="OTI423" s="195"/>
      <c r="OTJ423" s="195"/>
      <c r="OTK423" s="195"/>
      <c r="OTL423" s="195"/>
      <c r="OTM423" s="195"/>
      <c r="OTN423" s="195"/>
      <c r="OTO423" s="195"/>
      <c r="OTP423" s="195"/>
      <c r="OTQ423" s="195"/>
      <c r="OTR423" s="195"/>
      <c r="OTS423" s="195"/>
      <c r="OTT423" s="195"/>
      <c r="OTU423" s="195"/>
      <c r="OTV423" s="195"/>
      <c r="OTW423" s="195"/>
      <c r="OTX423" s="195"/>
      <c r="OTY423" s="195"/>
      <c r="OTZ423" s="195"/>
      <c r="OUA423" s="195"/>
      <c r="OUB423" s="195"/>
      <c r="OUC423" s="195"/>
      <c r="OUD423" s="195"/>
      <c r="OUE423" s="195"/>
      <c r="OUF423" s="195"/>
      <c r="OUG423" s="195"/>
      <c r="OUH423" s="195"/>
      <c r="OUI423" s="195"/>
      <c r="OUJ423" s="195"/>
      <c r="OUK423" s="195"/>
      <c r="OUL423" s="195"/>
      <c r="OUM423" s="195"/>
      <c r="OUN423" s="195"/>
      <c r="OUO423" s="195"/>
      <c r="OUP423" s="195"/>
      <c r="OUQ423" s="195"/>
      <c r="OUR423" s="195"/>
      <c r="OUS423" s="195"/>
      <c r="OUT423" s="195"/>
      <c r="OUU423" s="195"/>
      <c r="OUV423" s="195"/>
      <c r="OUW423" s="195"/>
      <c r="OUX423" s="195"/>
      <c r="OUY423" s="195"/>
      <c r="OUZ423" s="195"/>
      <c r="OVA423" s="195"/>
      <c r="OVB423" s="195"/>
      <c r="OVC423" s="195"/>
      <c r="OVD423" s="195"/>
      <c r="OVE423" s="195"/>
      <c r="OVF423" s="195"/>
      <c r="OVG423" s="195"/>
      <c r="OVH423" s="195"/>
      <c r="OVI423" s="195"/>
      <c r="OVJ423" s="195"/>
      <c r="OVK423" s="195"/>
      <c r="OVL423" s="195"/>
      <c r="OVM423" s="195"/>
      <c r="OVN423" s="195"/>
      <c r="OVO423" s="195"/>
      <c r="OVP423" s="195"/>
      <c r="OVQ423" s="195"/>
      <c r="OVR423" s="195"/>
      <c r="OVS423" s="195"/>
      <c r="OVT423" s="195"/>
      <c r="OVU423" s="195"/>
      <c r="OVV423" s="195"/>
      <c r="OVW423" s="195"/>
      <c r="OVX423" s="195"/>
      <c r="OVY423" s="195"/>
      <c r="OVZ423" s="195"/>
      <c r="OWA423" s="195"/>
      <c r="OWB423" s="195"/>
      <c r="OWC423" s="195"/>
      <c r="OWD423" s="195"/>
      <c r="OWE423" s="195"/>
      <c r="OWF423" s="195"/>
      <c r="OWG423" s="195"/>
      <c r="OWH423" s="195"/>
      <c r="OWI423" s="195"/>
      <c r="OWJ423" s="195"/>
      <c r="OWK423" s="195"/>
      <c r="OWL423" s="195"/>
      <c r="OWM423" s="195"/>
      <c r="OWN423" s="195"/>
      <c r="OWO423" s="195"/>
      <c r="OWP423" s="195"/>
      <c r="OWQ423" s="195"/>
      <c r="OWR423" s="195"/>
      <c r="OWS423" s="195"/>
      <c r="OWT423" s="195"/>
      <c r="OWU423" s="195"/>
      <c r="OWV423" s="195"/>
      <c r="OWW423" s="195"/>
      <c r="OWX423" s="195"/>
      <c r="OWY423" s="195"/>
      <c r="OWZ423" s="195"/>
      <c r="OXA423" s="195"/>
      <c r="OXB423" s="195"/>
      <c r="OXC423" s="195"/>
      <c r="OXD423" s="195"/>
      <c r="OXE423" s="195"/>
      <c r="OXF423" s="195"/>
      <c r="OXG423" s="195"/>
      <c r="OXH423" s="195"/>
      <c r="OXI423" s="195"/>
      <c r="OXJ423" s="195"/>
      <c r="OXK423" s="195"/>
      <c r="OXL423" s="195"/>
      <c r="OXM423" s="195"/>
      <c r="OXN423" s="195"/>
      <c r="OXO423" s="195"/>
      <c r="OXP423" s="195"/>
      <c r="OXQ423" s="195"/>
      <c r="OXR423" s="195"/>
      <c r="OXS423" s="195"/>
      <c r="OXT423" s="195"/>
      <c r="OXU423" s="195"/>
      <c r="OXV423" s="195"/>
      <c r="OXW423" s="195"/>
      <c r="OXX423" s="195"/>
      <c r="OXY423" s="195"/>
      <c r="OXZ423" s="195"/>
      <c r="OYA423" s="195"/>
      <c r="OYB423" s="195"/>
      <c r="OYC423" s="195"/>
      <c r="OYD423" s="195"/>
      <c r="OYE423" s="195"/>
      <c r="OYF423" s="195"/>
      <c r="OYG423" s="195"/>
      <c r="OYH423" s="195"/>
      <c r="OYI423" s="195"/>
      <c r="OYJ423" s="195"/>
      <c r="OYK423" s="195"/>
      <c r="OYL423" s="195"/>
      <c r="OYM423" s="195"/>
      <c r="OYN423" s="195"/>
      <c r="OYO423" s="195"/>
      <c r="OYP423" s="195"/>
      <c r="OYQ423" s="195"/>
      <c r="OYR423" s="195"/>
      <c r="OYS423" s="195"/>
      <c r="OYT423" s="195"/>
      <c r="OYU423" s="195"/>
      <c r="OYV423" s="195"/>
      <c r="OYW423" s="195"/>
      <c r="OYX423" s="195"/>
      <c r="OYY423" s="195"/>
      <c r="OYZ423" s="195"/>
      <c r="OZA423" s="195"/>
      <c r="OZB423" s="195"/>
      <c r="OZC423" s="195"/>
      <c r="OZD423" s="195"/>
      <c r="OZE423" s="195"/>
      <c r="OZF423" s="195"/>
      <c r="OZG423" s="195"/>
      <c r="OZH423" s="195"/>
      <c r="OZI423" s="195"/>
      <c r="OZJ423" s="195"/>
      <c r="OZK423" s="195"/>
      <c r="OZL423" s="195"/>
      <c r="OZM423" s="195"/>
      <c r="OZN423" s="195"/>
      <c r="OZO423" s="195"/>
      <c r="OZP423" s="195"/>
      <c r="OZQ423" s="195"/>
      <c r="OZR423" s="195"/>
      <c r="OZS423" s="195"/>
      <c r="OZT423" s="195"/>
      <c r="OZU423" s="195"/>
      <c r="OZV423" s="195"/>
      <c r="OZW423" s="195"/>
      <c r="OZX423" s="195"/>
      <c r="OZY423" s="195"/>
      <c r="OZZ423" s="195"/>
      <c r="PAA423" s="195"/>
      <c r="PAB423" s="195"/>
      <c r="PAC423" s="195"/>
      <c r="PAD423" s="195"/>
      <c r="PAE423" s="195"/>
      <c r="PAF423" s="195"/>
      <c r="PAG423" s="195"/>
      <c r="PAH423" s="195"/>
      <c r="PAI423" s="195"/>
      <c r="PAJ423" s="195"/>
      <c r="PAK423" s="195"/>
      <c r="PAL423" s="195"/>
      <c r="PAM423" s="195"/>
      <c r="PAN423" s="195"/>
      <c r="PAO423" s="195"/>
      <c r="PAP423" s="195"/>
      <c r="PAQ423" s="195"/>
      <c r="PAR423" s="195"/>
      <c r="PAS423" s="195"/>
      <c r="PAT423" s="195"/>
      <c r="PAU423" s="195"/>
      <c r="PAV423" s="195"/>
      <c r="PAW423" s="195"/>
      <c r="PAX423" s="195"/>
      <c r="PAY423" s="195"/>
      <c r="PAZ423" s="195"/>
      <c r="PBA423" s="195"/>
      <c r="PBB423" s="195"/>
      <c r="PBC423" s="195"/>
      <c r="PBD423" s="195"/>
      <c r="PBE423" s="195"/>
      <c r="PBF423" s="195"/>
      <c r="PBG423" s="195"/>
      <c r="PBH423" s="195"/>
      <c r="PBI423" s="195"/>
      <c r="PBJ423" s="195"/>
      <c r="PBK423" s="195"/>
      <c r="PBL423" s="195"/>
      <c r="PBM423" s="195"/>
      <c r="PBN423" s="195"/>
      <c r="PBO423" s="195"/>
      <c r="PBP423" s="195"/>
      <c r="PBQ423" s="195"/>
      <c r="PBR423" s="195"/>
      <c r="PBS423" s="195"/>
      <c r="PBT423" s="195"/>
      <c r="PBU423" s="195"/>
      <c r="PBV423" s="195"/>
      <c r="PBW423" s="195"/>
      <c r="PBX423" s="195"/>
      <c r="PBY423" s="195"/>
      <c r="PBZ423" s="195"/>
      <c r="PCA423" s="195"/>
      <c r="PCB423" s="195"/>
      <c r="PCC423" s="195"/>
      <c r="PCD423" s="195"/>
      <c r="PCE423" s="195"/>
      <c r="PCF423" s="195"/>
      <c r="PCG423" s="195"/>
      <c r="PCH423" s="195"/>
      <c r="PCI423" s="195"/>
      <c r="PCJ423" s="195"/>
      <c r="PCK423" s="195"/>
      <c r="PCL423" s="195"/>
      <c r="PCM423" s="195"/>
      <c r="PCN423" s="195"/>
      <c r="PCO423" s="195"/>
      <c r="PCP423" s="195"/>
      <c r="PCQ423" s="195"/>
      <c r="PCR423" s="195"/>
      <c r="PCS423" s="195"/>
      <c r="PCT423" s="195"/>
      <c r="PCU423" s="195"/>
      <c r="PCV423" s="195"/>
      <c r="PCW423" s="195"/>
      <c r="PCX423" s="195"/>
      <c r="PCY423" s="195"/>
      <c r="PCZ423" s="195"/>
      <c r="PDA423" s="195"/>
      <c r="PDB423" s="195"/>
      <c r="PDC423" s="195"/>
      <c r="PDD423" s="195"/>
      <c r="PDE423" s="195"/>
      <c r="PDF423" s="195"/>
      <c r="PDG423" s="195"/>
      <c r="PDH423" s="195"/>
      <c r="PDI423" s="195"/>
      <c r="PDJ423" s="195"/>
      <c r="PDK423" s="195"/>
      <c r="PDL423" s="195"/>
      <c r="PDM423" s="195"/>
      <c r="PDN423" s="195"/>
      <c r="PDO423" s="195"/>
      <c r="PDP423" s="195"/>
      <c r="PDQ423" s="195"/>
      <c r="PDR423" s="195"/>
      <c r="PDS423" s="195"/>
      <c r="PDT423" s="195"/>
      <c r="PDU423" s="195"/>
      <c r="PDV423" s="195"/>
      <c r="PDW423" s="195"/>
      <c r="PDX423" s="195"/>
      <c r="PDY423" s="195"/>
      <c r="PDZ423" s="195"/>
      <c r="PEA423" s="195"/>
      <c r="PEB423" s="195"/>
      <c r="PEC423" s="195"/>
      <c r="PED423" s="195"/>
      <c r="PEE423" s="195"/>
      <c r="PEF423" s="195"/>
      <c r="PEG423" s="195"/>
      <c r="PEH423" s="195"/>
      <c r="PEI423" s="195"/>
      <c r="PEJ423" s="195"/>
      <c r="PEK423" s="195"/>
      <c r="PEL423" s="195"/>
      <c r="PEM423" s="195"/>
      <c r="PEN423" s="195"/>
      <c r="PEO423" s="195"/>
      <c r="PEP423" s="195"/>
      <c r="PEQ423" s="195"/>
      <c r="PER423" s="195"/>
      <c r="PES423" s="195"/>
      <c r="PET423" s="195"/>
      <c r="PEU423" s="195"/>
      <c r="PEV423" s="195"/>
      <c r="PEW423" s="195"/>
      <c r="PEX423" s="195"/>
      <c r="PEY423" s="195"/>
      <c r="PEZ423" s="195"/>
      <c r="PFA423" s="195"/>
      <c r="PFB423" s="195"/>
      <c r="PFC423" s="195"/>
      <c r="PFD423" s="195"/>
      <c r="PFE423" s="195"/>
      <c r="PFF423" s="195"/>
      <c r="PFG423" s="195"/>
      <c r="PFH423" s="195"/>
      <c r="PFI423" s="195"/>
      <c r="PFJ423" s="195"/>
      <c r="PFK423" s="195"/>
      <c r="PFL423" s="195"/>
      <c r="PFM423" s="195"/>
      <c r="PFN423" s="195"/>
      <c r="PFO423" s="195"/>
      <c r="PFP423" s="195"/>
      <c r="PFQ423" s="195"/>
      <c r="PFR423" s="195"/>
      <c r="PFS423" s="195"/>
      <c r="PFT423" s="195"/>
      <c r="PFU423" s="195"/>
      <c r="PFV423" s="195"/>
      <c r="PFW423" s="195"/>
      <c r="PFX423" s="195"/>
      <c r="PFY423" s="195"/>
      <c r="PFZ423" s="195"/>
      <c r="PGA423" s="195"/>
      <c r="PGB423" s="195"/>
      <c r="PGC423" s="195"/>
      <c r="PGD423" s="195"/>
      <c r="PGE423" s="195"/>
      <c r="PGF423" s="195"/>
      <c r="PGG423" s="195"/>
      <c r="PGH423" s="195"/>
      <c r="PGI423" s="195"/>
      <c r="PGJ423" s="195"/>
      <c r="PGK423" s="195"/>
      <c r="PGL423" s="195"/>
      <c r="PGM423" s="195"/>
      <c r="PGN423" s="195"/>
      <c r="PGO423" s="195"/>
      <c r="PGP423" s="195"/>
      <c r="PGQ423" s="195"/>
      <c r="PGR423" s="195"/>
      <c r="PGS423" s="195"/>
      <c r="PGT423" s="195"/>
      <c r="PGU423" s="195"/>
      <c r="PGV423" s="195"/>
      <c r="PGW423" s="195"/>
      <c r="PGX423" s="195"/>
      <c r="PGY423" s="195"/>
      <c r="PGZ423" s="195"/>
      <c r="PHA423" s="195"/>
      <c r="PHB423" s="195"/>
      <c r="PHC423" s="195"/>
      <c r="PHD423" s="195"/>
      <c r="PHE423" s="195"/>
      <c r="PHF423" s="195"/>
      <c r="PHG423" s="195"/>
      <c r="PHH423" s="195"/>
      <c r="PHI423" s="195"/>
      <c r="PHJ423" s="195"/>
      <c r="PHK423" s="195"/>
      <c r="PHL423" s="195"/>
      <c r="PHM423" s="195"/>
      <c r="PHN423" s="195"/>
      <c r="PHO423" s="195"/>
      <c r="PHP423" s="195"/>
      <c r="PHQ423" s="195"/>
      <c r="PHR423" s="195"/>
      <c r="PHS423" s="195"/>
      <c r="PHT423" s="195"/>
      <c r="PHU423" s="195"/>
      <c r="PHV423" s="195"/>
      <c r="PHW423" s="195"/>
      <c r="PHX423" s="195"/>
      <c r="PHY423" s="195"/>
      <c r="PHZ423" s="195"/>
      <c r="PIA423" s="195"/>
      <c r="PIB423" s="195"/>
      <c r="PIC423" s="195"/>
      <c r="PID423" s="195"/>
      <c r="PIE423" s="195"/>
      <c r="PIF423" s="195"/>
      <c r="PIG423" s="195"/>
      <c r="PIH423" s="195"/>
      <c r="PII423" s="195"/>
      <c r="PIJ423" s="195"/>
      <c r="PIK423" s="195"/>
      <c r="PIL423" s="195"/>
      <c r="PIM423" s="195"/>
      <c r="PIN423" s="195"/>
      <c r="PIO423" s="195"/>
      <c r="PIP423" s="195"/>
      <c r="PIQ423" s="195"/>
      <c r="PIR423" s="195"/>
      <c r="PIS423" s="195"/>
      <c r="PIT423" s="195"/>
      <c r="PIU423" s="195"/>
      <c r="PIV423" s="195"/>
      <c r="PIW423" s="195"/>
      <c r="PIX423" s="195"/>
      <c r="PIY423" s="195"/>
      <c r="PIZ423" s="195"/>
      <c r="PJA423" s="195"/>
      <c r="PJB423" s="195"/>
      <c r="PJC423" s="195"/>
      <c r="PJD423" s="195"/>
      <c r="PJE423" s="195"/>
      <c r="PJF423" s="195"/>
      <c r="PJG423" s="195"/>
      <c r="PJH423" s="195"/>
      <c r="PJI423" s="195"/>
      <c r="PJJ423" s="195"/>
      <c r="PJK423" s="195"/>
      <c r="PJL423" s="195"/>
      <c r="PJM423" s="195"/>
      <c r="PJN423" s="195"/>
      <c r="PJO423" s="195"/>
      <c r="PJP423" s="195"/>
      <c r="PJQ423" s="195"/>
      <c r="PJR423" s="195"/>
      <c r="PJS423" s="195"/>
      <c r="PJT423" s="195"/>
      <c r="PJU423" s="195"/>
      <c r="PJV423" s="195"/>
      <c r="PJW423" s="195"/>
      <c r="PJX423" s="195"/>
      <c r="PJY423" s="195"/>
      <c r="PJZ423" s="195"/>
      <c r="PKA423" s="195"/>
      <c r="PKB423" s="195"/>
      <c r="PKC423" s="195"/>
      <c r="PKD423" s="195"/>
      <c r="PKE423" s="195"/>
      <c r="PKF423" s="195"/>
      <c r="PKG423" s="195"/>
      <c r="PKH423" s="195"/>
      <c r="PKI423" s="195"/>
      <c r="PKJ423" s="195"/>
      <c r="PKK423" s="195"/>
      <c r="PKL423" s="195"/>
      <c r="PKM423" s="195"/>
      <c r="PKN423" s="195"/>
      <c r="PKO423" s="195"/>
      <c r="PKP423" s="195"/>
      <c r="PKQ423" s="195"/>
      <c r="PKR423" s="195"/>
      <c r="PKS423" s="195"/>
      <c r="PKT423" s="195"/>
      <c r="PKU423" s="195"/>
      <c r="PKV423" s="195"/>
      <c r="PKW423" s="195"/>
      <c r="PKX423" s="195"/>
      <c r="PKY423" s="195"/>
      <c r="PKZ423" s="195"/>
      <c r="PLA423" s="195"/>
      <c r="PLB423" s="195"/>
      <c r="PLC423" s="195"/>
      <c r="PLD423" s="195"/>
      <c r="PLE423" s="195"/>
      <c r="PLF423" s="195"/>
      <c r="PLG423" s="195"/>
      <c r="PLH423" s="195"/>
      <c r="PLI423" s="195"/>
      <c r="PLJ423" s="195"/>
      <c r="PLK423" s="195"/>
      <c r="PLL423" s="195"/>
      <c r="PLM423" s="195"/>
      <c r="PLN423" s="195"/>
      <c r="PLO423" s="195"/>
      <c r="PLP423" s="195"/>
      <c r="PLQ423" s="195"/>
      <c r="PLR423" s="195"/>
      <c r="PLS423" s="195"/>
      <c r="PLT423" s="195"/>
      <c r="PLU423" s="195"/>
      <c r="PLV423" s="195"/>
      <c r="PLW423" s="195"/>
      <c r="PLX423" s="195"/>
      <c r="PLY423" s="195"/>
      <c r="PLZ423" s="195"/>
      <c r="PMA423" s="195"/>
      <c r="PMB423" s="195"/>
      <c r="PMC423" s="195"/>
      <c r="PMD423" s="195"/>
      <c r="PME423" s="195"/>
      <c r="PMF423" s="195"/>
      <c r="PMG423" s="195"/>
      <c r="PMH423" s="195"/>
      <c r="PMI423" s="195"/>
      <c r="PMJ423" s="195"/>
      <c r="PMK423" s="195"/>
      <c r="PML423" s="195"/>
      <c r="PMM423" s="195"/>
      <c r="PMN423" s="195"/>
      <c r="PMO423" s="195"/>
      <c r="PMP423" s="195"/>
      <c r="PMQ423" s="195"/>
      <c r="PMR423" s="195"/>
      <c r="PMS423" s="195"/>
      <c r="PMT423" s="195"/>
      <c r="PMU423" s="195"/>
      <c r="PMV423" s="195"/>
      <c r="PMW423" s="195"/>
      <c r="PMX423" s="195"/>
      <c r="PMY423" s="195"/>
      <c r="PMZ423" s="195"/>
      <c r="PNA423" s="195"/>
      <c r="PNB423" s="195"/>
      <c r="PNC423" s="195"/>
      <c r="PND423" s="195"/>
      <c r="PNE423" s="195"/>
      <c r="PNF423" s="195"/>
      <c r="PNG423" s="195"/>
      <c r="PNH423" s="195"/>
      <c r="PNI423" s="195"/>
      <c r="PNJ423" s="195"/>
      <c r="PNK423" s="195"/>
      <c r="PNL423" s="195"/>
      <c r="PNM423" s="195"/>
      <c r="PNN423" s="195"/>
      <c r="PNO423" s="195"/>
      <c r="PNP423" s="195"/>
      <c r="PNQ423" s="195"/>
      <c r="PNR423" s="195"/>
      <c r="PNS423" s="195"/>
      <c r="PNT423" s="195"/>
      <c r="PNU423" s="195"/>
      <c r="PNV423" s="195"/>
      <c r="PNW423" s="195"/>
      <c r="PNX423" s="195"/>
      <c r="PNY423" s="195"/>
      <c r="PNZ423" s="195"/>
      <c r="POA423" s="195"/>
      <c r="POB423" s="195"/>
      <c r="POC423" s="195"/>
      <c r="POD423" s="195"/>
      <c r="POE423" s="195"/>
      <c r="POF423" s="195"/>
      <c r="POG423" s="195"/>
      <c r="POH423" s="195"/>
      <c r="POI423" s="195"/>
      <c r="POJ423" s="195"/>
      <c r="POK423" s="195"/>
      <c r="POL423" s="195"/>
      <c r="POM423" s="195"/>
      <c r="PON423" s="195"/>
      <c r="POO423" s="195"/>
      <c r="POP423" s="195"/>
      <c r="POQ423" s="195"/>
      <c r="POR423" s="195"/>
      <c r="POS423" s="195"/>
      <c r="POT423" s="195"/>
      <c r="POU423" s="195"/>
      <c r="POV423" s="195"/>
      <c r="POW423" s="195"/>
      <c r="POX423" s="195"/>
      <c r="POY423" s="195"/>
      <c r="POZ423" s="195"/>
      <c r="PPA423" s="195"/>
      <c r="PPB423" s="195"/>
      <c r="PPC423" s="195"/>
      <c r="PPD423" s="195"/>
      <c r="PPE423" s="195"/>
      <c r="PPF423" s="195"/>
      <c r="PPG423" s="195"/>
      <c r="PPH423" s="195"/>
      <c r="PPI423" s="195"/>
      <c r="PPJ423" s="195"/>
      <c r="PPK423" s="195"/>
      <c r="PPL423" s="195"/>
      <c r="PPM423" s="195"/>
      <c r="PPN423" s="195"/>
      <c r="PPO423" s="195"/>
      <c r="PPP423" s="195"/>
      <c r="PPQ423" s="195"/>
      <c r="PPR423" s="195"/>
      <c r="PPS423" s="195"/>
      <c r="PPT423" s="195"/>
      <c r="PPU423" s="195"/>
      <c r="PPV423" s="195"/>
      <c r="PPW423" s="195"/>
      <c r="PPX423" s="195"/>
      <c r="PPY423" s="195"/>
      <c r="PPZ423" s="195"/>
      <c r="PQA423" s="195"/>
      <c r="PQB423" s="195"/>
      <c r="PQC423" s="195"/>
      <c r="PQD423" s="195"/>
      <c r="PQE423" s="195"/>
      <c r="PQF423" s="195"/>
      <c r="PQG423" s="195"/>
      <c r="PQH423" s="195"/>
      <c r="PQI423" s="195"/>
      <c r="PQJ423" s="195"/>
      <c r="PQK423" s="195"/>
      <c r="PQL423" s="195"/>
      <c r="PQM423" s="195"/>
      <c r="PQN423" s="195"/>
      <c r="PQO423" s="195"/>
      <c r="PQP423" s="195"/>
      <c r="PQQ423" s="195"/>
      <c r="PQR423" s="195"/>
      <c r="PQS423" s="195"/>
      <c r="PQT423" s="195"/>
      <c r="PQU423" s="195"/>
      <c r="PQV423" s="195"/>
      <c r="PQW423" s="195"/>
      <c r="PQX423" s="195"/>
      <c r="PQY423" s="195"/>
      <c r="PQZ423" s="195"/>
      <c r="PRA423" s="195"/>
      <c r="PRB423" s="195"/>
      <c r="PRC423" s="195"/>
      <c r="PRD423" s="195"/>
      <c r="PRE423" s="195"/>
      <c r="PRF423" s="195"/>
      <c r="PRG423" s="195"/>
      <c r="PRH423" s="195"/>
      <c r="PRI423" s="195"/>
      <c r="PRJ423" s="195"/>
      <c r="PRK423" s="195"/>
      <c r="PRL423" s="195"/>
      <c r="PRM423" s="195"/>
      <c r="PRN423" s="195"/>
      <c r="PRO423" s="195"/>
      <c r="PRP423" s="195"/>
      <c r="PRQ423" s="195"/>
      <c r="PRR423" s="195"/>
      <c r="PRS423" s="195"/>
      <c r="PRT423" s="195"/>
      <c r="PRU423" s="195"/>
      <c r="PRV423" s="195"/>
      <c r="PRW423" s="195"/>
      <c r="PRX423" s="195"/>
      <c r="PRY423" s="195"/>
      <c r="PRZ423" s="195"/>
      <c r="PSA423" s="195"/>
      <c r="PSB423" s="195"/>
      <c r="PSC423" s="195"/>
      <c r="PSD423" s="195"/>
      <c r="PSE423" s="195"/>
      <c r="PSF423" s="195"/>
      <c r="PSG423" s="195"/>
      <c r="PSH423" s="195"/>
      <c r="PSI423" s="195"/>
      <c r="PSJ423" s="195"/>
      <c r="PSK423" s="195"/>
      <c r="PSL423" s="195"/>
      <c r="PSM423" s="195"/>
      <c r="PSN423" s="195"/>
      <c r="PSO423" s="195"/>
      <c r="PSP423" s="195"/>
      <c r="PSQ423" s="195"/>
      <c r="PSR423" s="195"/>
      <c r="PSS423" s="195"/>
      <c r="PST423" s="195"/>
      <c r="PSU423" s="195"/>
      <c r="PSV423" s="195"/>
      <c r="PSW423" s="195"/>
      <c r="PSX423" s="195"/>
      <c r="PSY423" s="195"/>
      <c r="PSZ423" s="195"/>
      <c r="PTA423" s="195"/>
      <c r="PTB423" s="195"/>
      <c r="PTC423" s="195"/>
      <c r="PTD423" s="195"/>
      <c r="PTE423" s="195"/>
      <c r="PTF423" s="195"/>
      <c r="PTG423" s="195"/>
      <c r="PTH423" s="195"/>
      <c r="PTI423" s="195"/>
      <c r="PTJ423" s="195"/>
      <c r="PTK423" s="195"/>
      <c r="PTL423" s="195"/>
      <c r="PTM423" s="195"/>
      <c r="PTN423" s="195"/>
      <c r="PTO423" s="195"/>
      <c r="PTP423" s="195"/>
      <c r="PTQ423" s="195"/>
      <c r="PTR423" s="195"/>
      <c r="PTS423" s="195"/>
      <c r="PTT423" s="195"/>
      <c r="PTU423" s="195"/>
      <c r="PTV423" s="195"/>
      <c r="PTW423" s="195"/>
      <c r="PTX423" s="195"/>
      <c r="PTY423" s="195"/>
      <c r="PTZ423" s="195"/>
      <c r="PUA423" s="195"/>
      <c r="PUB423" s="195"/>
      <c r="PUC423" s="195"/>
      <c r="PUD423" s="195"/>
      <c r="PUE423" s="195"/>
      <c r="PUF423" s="195"/>
      <c r="PUG423" s="195"/>
      <c r="PUH423" s="195"/>
      <c r="PUI423" s="195"/>
      <c r="PUJ423" s="195"/>
      <c r="PUK423" s="195"/>
      <c r="PUL423" s="195"/>
      <c r="PUM423" s="195"/>
      <c r="PUN423" s="195"/>
      <c r="PUO423" s="195"/>
      <c r="PUP423" s="195"/>
      <c r="PUQ423" s="195"/>
      <c r="PUR423" s="195"/>
      <c r="PUS423" s="195"/>
      <c r="PUT423" s="195"/>
      <c r="PUU423" s="195"/>
      <c r="PUV423" s="195"/>
      <c r="PUW423" s="195"/>
      <c r="PUX423" s="195"/>
      <c r="PUY423" s="195"/>
      <c r="PUZ423" s="195"/>
      <c r="PVA423" s="195"/>
      <c r="PVB423" s="195"/>
      <c r="PVC423" s="195"/>
      <c r="PVD423" s="195"/>
      <c r="PVE423" s="195"/>
      <c r="PVF423" s="195"/>
      <c r="PVG423" s="195"/>
      <c r="PVH423" s="195"/>
      <c r="PVI423" s="195"/>
      <c r="PVJ423" s="195"/>
      <c r="PVK423" s="195"/>
      <c r="PVL423" s="195"/>
      <c r="PVM423" s="195"/>
      <c r="PVN423" s="195"/>
      <c r="PVO423" s="195"/>
      <c r="PVP423" s="195"/>
      <c r="PVQ423" s="195"/>
      <c r="PVR423" s="195"/>
      <c r="PVS423" s="195"/>
      <c r="PVT423" s="195"/>
      <c r="PVU423" s="195"/>
      <c r="PVV423" s="195"/>
      <c r="PVW423" s="195"/>
      <c r="PVX423" s="195"/>
      <c r="PVY423" s="195"/>
      <c r="PVZ423" s="195"/>
      <c r="PWA423" s="195"/>
      <c r="PWB423" s="195"/>
      <c r="PWC423" s="195"/>
      <c r="PWD423" s="195"/>
      <c r="PWE423" s="195"/>
      <c r="PWF423" s="195"/>
      <c r="PWG423" s="195"/>
      <c r="PWH423" s="195"/>
      <c r="PWI423" s="195"/>
      <c r="PWJ423" s="195"/>
      <c r="PWK423" s="195"/>
      <c r="PWL423" s="195"/>
      <c r="PWM423" s="195"/>
      <c r="PWN423" s="195"/>
      <c r="PWO423" s="195"/>
      <c r="PWP423" s="195"/>
      <c r="PWQ423" s="195"/>
      <c r="PWR423" s="195"/>
      <c r="PWS423" s="195"/>
      <c r="PWT423" s="195"/>
      <c r="PWU423" s="195"/>
      <c r="PWV423" s="195"/>
      <c r="PWW423" s="195"/>
      <c r="PWX423" s="195"/>
      <c r="PWY423" s="195"/>
      <c r="PWZ423" s="195"/>
      <c r="PXA423" s="195"/>
      <c r="PXB423" s="195"/>
      <c r="PXC423" s="195"/>
      <c r="PXD423" s="195"/>
      <c r="PXE423" s="195"/>
      <c r="PXF423" s="195"/>
      <c r="PXG423" s="195"/>
      <c r="PXH423" s="195"/>
      <c r="PXI423" s="195"/>
      <c r="PXJ423" s="195"/>
      <c r="PXK423" s="195"/>
      <c r="PXL423" s="195"/>
      <c r="PXM423" s="195"/>
      <c r="PXN423" s="195"/>
      <c r="PXO423" s="195"/>
      <c r="PXP423" s="195"/>
      <c r="PXQ423" s="195"/>
      <c r="PXR423" s="195"/>
      <c r="PXS423" s="195"/>
      <c r="PXT423" s="195"/>
      <c r="PXU423" s="195"/>
      <c r="PXV423" s="195"/>
      <c r="PXW423" s="195"/>
      <c r="PXX423" s="195"/>
      <c r="PXY423" s="195"/>
      <c r="PXZ423" s="195"/>
      <c r="PYA423" s="195"/>
      <c r="PYB423" s="195"/>
      <c r="PYC423" s="195"/>
      <c r="PYD423" s="195"/>
      <c r="PYE423" s="195"/>
      <c r="PYF423" s="195"/>
      <c r="PYG423" s="195"/>
      <c r="PYH423" s="195"/>
      <c r="PYI423" s="195"/>
      <c r="PYJ423" s="195"/>
      <c r="PYK423" s="195"/>
      <c r="PYL423" s="195"/>
      <c r="PYM423" s="195"/>
      <c r="PYN423" s="195"/>
      <c r="PYO423" s="195"/>
      <c r="PYP423" s="195"/>
      <c r="PYQ423" s="195"/>
      <c r="PYR423" s="195"/>
      <c r="PYS423" s="195"/>
      <c r="PYT423" s="195"/>
      <c r="PYU423" s="195"/>
      <c r="PYV423" s="195"/>
      <c r="PYW423" s="195"/>
      <c r="PYX423" s="195"/>
      <c r="PYY423" s="195"/>
      <c r="PYZ423" s="195"/>
      <c r="PZA423" s="195"/>
      <c r="PZB423" s="195"/>
      <c r="PZC423" s="195"/>
      <c r="PZD423" s="195"/>
      <c r="PZE423" s="195"/>
      <c r="PZF423" s="195"/>
      <c r="PZG423" s="195"/>
      <c r="PZH423" s="195"/>
      <c r="PZI423" s="195"/>
      <c r="PZJ423" s="195"/>
      <c r="PZK423" s="195"/>
      <c r="PZL423" s="195"/>
      <c r="PZM423" s="195"/>
      <c r="PZN423" s="195"/>
      <c r="PZO423" s="195"/>
      <c r="PZP423" s="195"/>
      <c r="PZQ423" s="195"/>
      <c r="PZR423" s="195"/>
      <c r="PZS423" s="195"/>
      <c r="PZT423" s="195"/>
      <c r="PZU423" s="195"/>
      <c r="PZV423" s="195"/>
      <c r="PZW423" s="195"/>
      <c r="PZX423" s="195"/>
      <c r="PZY423" s="195"/>
      <c r="PZZ423" s="195"/>
      <c r="QAA423" s="195"/>
      <c r="QAB423" s="195"/>
      <c r="QAC423" s="195"/>
      <c r="QAD423" s="195"/>
      <c r="QAE423" s="195"/>
      <c r="QAF423" s="195"/>
      <c r="QAG423" s="195"/>
      <c r="QAH423" s="195"/>
      <c r="QAI423" s="195"/>
      <c r="QAJ423" s="195"/>
      <c r="QAK423" s="195"/>
      <c r="QAL423" s="195"/>
      <c r="QAM423" s="195"/>
      <c r="QAN423" s="195"/>
      <c r="QAO423" s="195"/>
      <c r="QAP423" s="195"/>
      <c r="QAQ423" s="195"/>
      <c r="QAR423" s="195"/>
      <c r="QAS423" s="195"/>
      <c r="QAT423" s="195"/>
      <c r="QAU423" s="195"/>
      <c r="QAV423" s="195"/>
      <c r="QAW423" s="195"/>
      <c r="QAX423" s="195"/>
      <c r="QAY423" s="195"/>
      <c r="QAZ423" s="195"/>
      <c r="QBA423" s="195"/>
      <c r="QBB423" s="195"/>
      <c r="QBC423" s="195"/>
      <c r="QBD423" s="195"/>
      <c r="QBE423" s="195"/>
      <c r="QBF423" s="195"/>
      <c r="QBG423" s="195"/>
      <c r="QBH423" s="195"/>
      <c r="QBI423" s="195"/>
      <c r="QBJ423" s="195"/>
      <c r="QBK423" s="195"/>
      <c r="QBL423" s="195"/>
      <c r="QBM423" s="195"/>
      <c r="QBN423" s="195"/>
      <c r="QBO423" s="195"/>
      <c r="QBP423" s="195"/>
      <c r="QBQ423" s="195"/>
      <c r="QBR423" s="195"/>
      <c r="QBS423" s="195"/>
      <c r="QBT423" s="195"/>
      <c r="QBU423" s="195"/>
      <c r="QBV423" s="195"/>
      <c r="QBW423" s="195"/>
      <c r="QBX423" s="195"/>
      <c r="QBY423" s="195"/>
      <c r="QBZ423" s="195"/>
      <c r="QCA423" s="195"/>
      <c r="QCB423" s="195"/>
      <c r="QCC423" s="195"/>
      <c r="QCD423" s="195"/>
      <c r="QCE423" s="195"/>
      <c r="QCF423" s="195"/>
      <c r="QCG423" s="195"/>
      <c r="QCH423" s="195"/>
      <c r="QCI423" s="195"/>
      <c r="QCJ423" s="195"/>
      <c r="QCK423" s="195"/>
      <c r="QCL423" s="195"/>
      <c r="QCM423" s="195"/>
      <c r="QCN423" s="195"/>
      <c r="QCO423" s="195"/>
      <c r="QCP423" s="195"/>
      <c r="QCQ423" s="195"/>
      <c r="QCR423" s="195"/>
      <c r="QCS423" s="195"/>
      <c r="QCT423" s="195"/>
      <c r="QCU423" s="195"/>
      <c r="QCV423" s="195"/>
      <c r="QCW423" s="195"/>
      <c r="QCX423" s="195"/>
      <c r="QCY423" s="195"/>
      <c r="QCZ423" s="195"/>
      <c r="QDA423" s="195"/>
      <c r="QDB423" s="195"/>
      <c r="QDC423" s="195"/>
      <c r="QDD423" s="195"/>
      <c r="QDE423" s="195"/>
      <c r="QDF423" s="195"/>
      <c r="QDG423" s="195"/>
      <c r="QDH423" s="195"/>
      <c r="QDI423" s="195"/>
      <c r="QDJ423" s="195"/>
      <c r="QDK423" s="195"/>
      <c r="QDL423" s="195"/>
      <c r="QDM423" s="195"/>
      <c r="QDN423" s="195"/>
      <c r="QDO423" s="195"/>
      <c r="QDP423" s="195"/>
      <c r="QDQ423" s="195"/>
      <c r="QDR423" s="195"/>
      <c r="QDS423" s="195"/>
      <c r="QDT423" s="195"/>
      <c r="QDU423" s="195"/>
      <c r="QDV423" s="195"/>
      <c r="QDW423" s="195"/>
      <c r="QDX423" s="195"/>
      <c r="QDY423" s="195"/>
      <c r="QDZ423" s="195"/>
      <c r="QEA423" s="195"/>
      <c r="QEB423" s="195"/>
      <c r="QEC423" s="195"/>
      <c r="QED423" s="195"/>
      <c r="QEE423" s="195"/>
      <c r="QEF423" s="195"/>
      <c r="QEG423" s="195"/>
      <c r="QEH423" s="195"/>
      <c r="QEI423" s="195"/>
      <c r="QEJ423" s="195"/>
      <c r="QEK423" s="195"/>
      <c r="QEL423" s="195"/>
      <c r="QEM423" s="195"/>
      <c r="QEN423" s="195"/>
      <c r="QEO423" s="195"/>
      <c r="QEP423" s="195"/>
      <c r="QEQ423" s="195"/>
      <c r="QER423" s="195"/>
      <c r="QES423" s="195"/>
      <c r="QET423" s="195"/>
      <c r="QEU423" s="195"/>
      <c r="QEV423" s="195"/>
      <c r="QEW423" s="195"/>
      <c r="QEX423" s="195"/>
      <c r="QEY423" s="195"/>
      <c r="QEZ423" s="195"/>
      <c r="QFA423" s="195"/>
      <c r="QFB423" s="195"/>
      <c r="QFC423" s="195"/>
      <c r="QFD423" s="195"/>
      <c r="QFE423" s="195"/>
      <c r="QFF423" s="195"/>
      <c r="QFG423" s="195"/>
      <c r="QFH423" s="195"/>
      <c r="QFI423" s="195"/>
      <c r="QFJ423" s="195"/>
      <c r="QFK423" s="195"/>
      <c r="QFL423" s="195"/>
      <c r="QFM423" s="195"/>
      <c r="QFN423" s="195"/>
      <c r="QFO423" s="195"/>
      <c r="QFP423" s="195"/>
      <c r="QFQ423" s="195"/>
      <c r="QFR423" s="195"/>
      <c r="QFS423" s="195"/>
      <c r="QFT423" s="195"/>
      <c r="QFU423" s="195"/>
      <c r="QFV423" s="195"/>
      <c r="QFW423" s="195"/>
      <c r="QFX423" s="195"/>
      <c r="QFY423" s="195"/>
      <c r="QFZ423" s="195"/>
      <c r="QGA423" s="195"/>
      <c r="QGB423" s="195"/>
      <c r="QGC423" s="195"/>
      <c r="QGD423" s="195"/>
      <c r="QGE423" s="195"/>
      <c r="QGF423" s="195"/>
      <c r="QGG423" s="195"/>
      <c r="QGH423" s="195"/>
      <c r="QGI423" s="195"/>
      <c r="QGJ423" s="195"/>
      <c r="QGK423" s="195"/>
      <c r="QGL423" s="195"/>
      <c r="QGM423" s="195"/>
      <c r="QGN423" s="195"/>
      <c r="QGO423" s="195"/>
      <c r="QGP423" s="195"/>
      <c r="QGQ423" s="195"/>
      <c r="QGR423" s="195"/>
      <c r="QGS423" s="195"/>
      <c r="QGT423" s="195"/>
      <c r="QGU423" s="195"/>
      <c r="QGV423" s="195"/>
      <c r="QGW423" s="195"/>
      <c r="QGX423" s="195"/>
      <c r="QGY423" s="195"/>
      <c r="QGZ423" s="195"/>
      <c r="QHA423" s="195"/>
      <c r="QHB423" s="195"/>
      <c r="QHC423" s="195"/>
      <c r="QHD423" s="195"/>
      <c r="QHE423" s="195"/>
      <c r="QHF423" s="195"/>
      <c r="QHG423" s="195"/>
      <c r="QHH423" s="195"/>
      <c r="QHI423" s="195"/>
      <c r="QHJ423" s="195"/>
      <c r="QHK423" s="195"/>
      <c r="QHL423" s="195"/>
      <c r="QHM423" s="195"/>
      <c r="QHN423" s="195"/>
      <c r="QHO423" s="195"/>
      <c r="QHP423" s="195"/>
      <c r="QHQ423" s="195"/>
      <c r="QHR423" s="195"/>
      <c r="QHS423" s="195"/>
      <c r="QHT423" s="195"/>
      <c r="QHU423" s="195"/>
      <c r="QHV423" s="195"/>
      <c r="QHW423" s="195"/>
      <c r="QHX423" s="195"/>
      <c r="QHY423" s="195"/>
      <c r="QHZ423" s="195"/>
      <c r="QIA423" s="195"/>
      <c r="QIB423" s="195"/>
      <c r="QIC423" s="195"/>
      <c r="QID423" s="195"/>
      <c r="QIE423" s="195"/>
      <c r="QIF423" s="195"/>
      <c r="QIG423" s="195"/>
      <c r="QIH423" s="195"/>
      <c r="QII423" s="195"/>
      <c r="QIJ423" s="195"/>
      <c r="QIK423" s="195"/>
      <c r="QIL423" s="195"/>
      <c r="QIM423" s="195"/>
      <c r="QIN423" s="195"/>
      <c r="QIO423" s="195"/>
      <c r="QIP423" s="195"/>
      <c r="QIQ423" s="195"/>
      <c r="QIR423" s="195"/>
      <c r="QIS423" s="195"/>
      <c r="QIT423" s="195"/>
      <c r="QIU423" s="195"/>
      <c r="QIV423" s="195"/>
      <c r="QIW423" s="195"/>
      <c r="QIX423" s="195"/>
      <c r="QIY423" s="195"/>
      <c r="QIZ423" s="195"/>
      <c r="QJA423" s="195"/>
      <c r="QJB423" s="195"/>
      <c r="QJC423" s="195"/>
      <c r="QJD423" s="195"/>
      <c r="QJE423" s="195"/>
      <c r="QJF423" s="195"/>
      <c r="QJG423" s="195"/>
      <c r="QJH423" s="195"/>
      <c r="QJI423" s="195"/>
      <c r="QJJ423" s="195"/>
      <c r="QJK423" s="195"/>
      <c r="QJL423" s="195"/>
      <c r="QJM423" s="195"/>
      <c r="QJN423" s="195"/>
      <c r="QJO423" s="195"/>
      <c r="QJP423" s="195"/>
      <c r="QJQ423" s="195"/>
      <c r="QJR423" s="195"/>
      <c r="QJS423" s="195"/>
      <c r="QJT423" s="195"/>
      <c r="QJU423" s="195"/>
      <c r="QJV423" s="195"/>
      <c r="QJW423" s="195"/>
      <c r="QJX423" s="195"/>
      <c r="QJY423" s="195"/>
      <c r="QJZ423" s="195"/>
      <c r="QKA423" s="195"/>
      <c r="QKB423" s="195"/>
      <c r="QKC423" s="195"/>
      <c r="QKD423" s="195"/>
      <c r="QKE423" s="195"/>
      <c r="QKF423" s="195"/>
      <c r="QKG423" s="195"/>
      <c r="QKH423" s="195"/>
      <c r="QKI423" s="195"/>
      <c r="QKJ423" s="195"/>
      <c r="QKK423" s="195"/>
      <c r="QKL423" s="195"/>
      <c r="QKM423" s="195"/>
      <c r="QKN423" s="195"/>
      <c r="QKO423" s="195"/>
      <c r="QKP423" s="195"/>
      <c r="QKQ423" s="195"/>
      <c r="QKR423" s="195"/>
      <c r="QKS423" s="195"/>
      <c r="QKT423" s="195"/>
      <c r="QKU423" s="195"/>
      <c r="QKV423" s="195"/>
      <c r="QKW423" s="195"/>
      <c r="QKX423" s="195"/>
      <c r="QKY423" s="195"/>
      <c r="QKZ423" s="195"/>
      <c r="QLA423" s="195"/>
      <c r="QLB423" s="195"/>
      <c r="QLC423" s="195"/>
      <c r="QLD423" s="195"/>
      <c r="QLE423" s="195"/>
      <c r="QLF423" s="195"/>
      <c r="QLG423" s="195"/>
      <c r="QLH423" s="195"/>
      <c r="QLI423" s="195"/>
      <c r="QLJ423" s="195"/>
      <c r="QLK423" s="195"/>
      <c r="QLL423" s="195"/>
      <c r="QLM423" s="195"/>
      <c r="QLN423" s="195"/>
      <c r="QLO423" s="195"/>
      <c r="QLP423" s="195"/>
      <c r="QLQ423" s="195"/>
      <c r="QLR423" s="195"/>
      <c r="QLS423" s="195"/>
      <c r="QLT423" s="195"/>
      <c r="QLU423" s="195"/>
      <c r="QLV423" s="195"/>
      <c r="QLW423" s="195"/>
      <c r="QLX423" s="195"/>
      <c r="QLY423" s="195"/>
      <c r="QLZ423" s="195"/>
      <c r="QMA423" s="195"/>
      <c r="QMB423" s="195"/>
      <c r="QMC423" s="195"/>
      <c r="QMD423" s="195"/>
      <c r="QME423" s="195"/>
      <c r="QMF423" s="195"/>
      <c r="QMG423" s="195"/>
      <c r="QMH423" s="195"/>
      <c r="QMI423" s="195"/>
      <c r="QMJ423" s="195"/>
      <c r="QMK423" s="195"/>
      <c r="QML423" s="195"/>
      <c r="QMM423" s="195"/>
      <c r="QMN423" s="195"/>
      <c r="QMO423" s="195"/>
      <c r="QMP423" s="195"/>
      <c r="QMQ423" s="195"/>
      <c r="QMR423" s="195"/>
      <c r="QMS423" s="195"/>
      <c r="QMT423" s="195"/>
      <c r="QMU423" s="195"/>
      <c r="QMV423" s="195"/>
      <c r="QMW423" s="195"/>
      <c r="QMX423" s="195"/>
      <c r="QMY423" s="195"/>
      <c r="QMZ423" s="195"/>
      <c r="QNA423" s="195"/>
      <c r="QNB423" s="195"/>
      <c r="QNC423" s="195"/>
      <c r="QND423" s="195"/>
      <c r="QNE423" s="195"/>
      <c r="QNF423" s="195"/>
      <c r="QNG423" s="195"/>
      <c r="QNH423" s="195"/>
      <c r="QNI423" s="195"/>
      <c r="QNJ423" s="195"/>
      <c r="QNK423" s="195"/>
      <c r="QNL423" s="195"/>
      <c r="QNM423" s="195"/>
      <c r="QNN423" s="195"/>
      <c r="QNO423" s="195"/>
      <c r="QNP423" s="195"/>
      <c r="QNQ423" s="195"/>
      <c r="QNR423" s="195"/>
      <c r="QNS423" s="195"/>
      <c r="QNT423" s="195"/>
      <c r="QNU423" s="195"/>
      <c r="QNV423" s="195"/>
      <c r="QNW423" s="195"/>
      <c r="QNX423" s="195"/>
      <c r="QNY423" s="195"/>
      <c r="QNZ423" s="195"/>
      <c r="QOA423" s="195"/>
      <c r="QOB423" s="195"/>
      <c r="QOC423" s="195"/>
      <c r="QOD423" s="195"/>
      <c r="QOE423" s="195"/>
      <c r="QOF423" s="195"/>
      <c r="QOG423" s="195"/>
      <c r="QOH423" s="195"/>
      <c r="QOI423" s="195"/>
      <c r="QOJ423" s="195"/>
      <c r="QOK423" s="195"/>
      <c r="QOL423" s="195"/>
      <c r="QOM423" s="195"/>
      <c r="QON423" s="195"/>
      <c r="QOO423" s="195"/>
      <c r="QOP423" s="195"/>
      <c r="QOQ423" s="195"/>
      <c r="QOR423" s="195"/>
      <c r="QOS423" s="195"/>
      <c r="QOT423" s="195"/>
      <c r="QOU423" s="195"/>
      <c r="QOV423" s="195"/>
      <c r="QOW423" s="195"/>
      <c r="QOX423" s="195"/>
      <c r="QOY423" s="195"/>
      <c r="QOZ423" s="195"/>
      <c r="QPA423" s="195"/>
      <c r="QPB423" s="195"/>
      <c r="QPC423" s="195"/>
      <c r="QPD423" s="195"/>
      <c r="QPE423" s="195"/>
      <c r="QPF423" s="195"/>
      <c r="QPG423" s="195"/>
      <c r="QPH423" s="195"/>
      <c r="QPI423" s="195"/>
      <c r="QPJ423" s="195"/>
      <c r="QPK423" s="195"/>
      <c r="QPL423" s="195"/>
      <c r="QPM423" s="195"/>
      <c r="QPN423" s="195"/>
      <c r="QPO423" s="195"/>
      <c r="QPP423" s="195"/>
      <c r="QPQ423" s="195"/>
      <c r="QPR423" s="195"/>
      <c r="QPS423" s="195"/>
      <c r="QPT423" s="195"/>
      <c r="QPU423" s="195"/>
      <c r="QPV423" s="195"/>
      <c r="QPW423" s="195"/>
      <c r="QPX423" s="195"/>
      <c r="QPY423" s="195"/>
      <c r="QPZ423" s="195"/>
      <c r="QQA423" s="195"/>
      <c r="QQB423" s="195"/>
      <c r="QQC423" s="195"/>
      <c r="QQD423" s="195"/>
      <c r="QQE423" s="195"/>
      <c r="QQF423" s="195"/>
      <c r="QQG423" s="195"/>
      <c r="QQH423" s="195"/>
      <c r="QQI423" s="195"/>
      <c r="QQJ423" s="195"/>
      <c r="QQK423" s="195"/>
      <c r="QQL423" s="195"/>
      <c r="QQM423" s="195"/>
      <c r="QQN423" s="195"/>
      <c r="QQO423" s="195"/>
      <c r="QQP423" s="195"/>
      <c r="QQQ423" s="195"/>
      <c r="QQR423" s="195"/>
      <c r="QQS423" s="195"/>
      <c r="QQT423" s="195"/>
      <c r="QQU423" s="195"/>
      <c r="QQV423" s="195"/>
      <c r="QQW423" s="195"/>
      <c r="QQX423" s="195"/>
      <c r="QQY423" s="195"/>
      <c r="QQZ423" s="195"/>
      <c r="QRA423" s="195"/>
      <c r="QRB423" s="195"/>
      <c r="QRC423" s="195"/>
      <c r="QRD423" s="195"/>
      <c r="QRE423" s="195"/>
      <c r="QRF423" s="195"/>
      <c r="QRG423" s="195"/>
      <c r="QRH423" s="195"/>
      <c r="QRI423" s="195"/>
      <c r="QRJ423" s="195"/>
      <c r="QRK423" s="195"/>
      <c r="QRL423" s="195"/>
      <c r="QRM423" s="195"/>
      <c r="QRN423" s="195"/>
      <c r="QRO423" s="195"/>
      <c r="QRP423" s="195"/>
      <c r="QRQ423" s="195"/>
      <c r="QRR423" s="195"/>
      <c r="QRS423" s="195"/>
      <c r="QRT423" s="195"/>
      <c r="QRU423" s="195"/>
      <c r="QRV423" s="195"/>
      <c r="QRW423" s="195"/>
      <c r="QRX423" s="195"/>
      <c r="QRY423" s="195"/>
      <c r="QRZ423" s="195"/>
      <c r="QSA423" s="195"/>
      <c r="QSB423" s="195"/>
      <c r="QSC423" s="195"/>
      <c r="QSD423" s="195"/>
      <c r="QSE423" s="195"/>
      <c r="QSF423" s="195"/>
      <c r="QSG423" s="195"/>
      <c r="QSH423" s="195"/>
      <c r="QSI423" s="195"/>
      <c r="QSJ423" s="195"/>
      <c r="QSK423" s="195"/>
      <c r="QSL423" s="195"/>
      <c r="QSM423" s="195"/>
      <c r="QSN423" s="195"/>
      <c r="QSO423" s="195"/>
      <c r="QSP423" s="195"/>
      <c r="QSQ423" s="195"/>
      <c r="QSR423" s="195"/>
      <c r="QSS423" s="195"/>
      <c r="QST423" s="195"/>
      <c r="QSU423" s="195"/>
      <c r="QSV423" s="195"/>
      <c r="QSW423" s="195"/>
      <c r="QSX423" s="195"/>
      <c r="QSY423" s="195"/>
      <c r="QSZ423" s="195"/>
      <c r="QTA423" s="195"/>
      <c r="QTB423" s="195"/>
      <c r="QTC423" s="195"/>
      <c r="QTD423" s="195"/>
      <c r="QTE423" s="195"/>
      <c r="QTF423" s="195"/>
      <c r="QTG423" s="195"/>
      <c r="QTH423" s="195"/>
      <c r="QTI423" s="195"/>
      <c r="QTJ423" s="195"/>
      <c r="QTK423" s="195"/>
      <c r="QTL423" s="195"/>
      <c r="QTM423" s="195"/>
      <c r="QTN423" s="195"/>
      <c r="QTO423" s="195"/>
      <c r="QTP423" s="195"/>
      <c r="QTQ423" s="195"/>
      <c r="QTR423" s="195"/>
      <c r="QTS423" s="195"/>
      <c r="QTT423" s="195"/>
      <c r="QTU423" s="195"/>
      <c r="QTV423" s="195"/>
      <c r="QTW423" s="195"/>
      <c r="QTX423" s="195"/>
      <c r="QTY423" s="195"/>
      <c r="QTZ423" s="195"/>
      <c r="QUA423" s="195"/>
      <c r="QUB423" s="195"/>
      <c r="QUC423" s="195"/>
      <c r="QUD423" s="195"/>
      <c r="QUE423" s="195"/>
      <c r="QUF423" s="195"/>
      <c r="QUG423" s="195"/>
      <c r="QUH423" s="195"/>
      <c r="QUI423" s="195"/>
      <c r="QUJ423" s="195"/>
      <c r="QUK423" s="195"/>
      <c r="QUL423" s="195"/>
      <c r="QUM423" s="195"/>
      <c r="QUN423" s="195"/>
      <c r="QUO423" s="195"/>
      <c r="QUP423" s="195"/>
      <c r="QUQ423" s="195"/>
      <c r="QUR423" s="195"/>
      <c r="QUS423" s="195"/>
      <c r="QUT423" s="195"/>
      <c r="QUU423" s="195"/>
      <c r="QUV423" s="195"/>
      <c r="QUW423" s="195"/>
      <c r="QUX423" s="195"/>
      <c r="QUY423" s="195"/>
      <c r="QUZ423" s="195"/>
      <c r="QVA423" s="195"/>
      <c r="QVB423" s="195"/>
      <c r="QVC423" s="195"/>
      <c r="QVD423" s="195"/>
      <c r="QVE423" s="195"/>
      <c r="QVF423" s="195"/>
      <c r="QVG423" s="195"/>
      <c r="QVH423" s="195"/>
      <c r="QVI423" s="195"/>
      <c r="QVJ423" s="195"/>
      <c r="QVK423" s="195"/>
      <c r="QVL423" s="195"/>
      <c r="QVM423" s="195"/>
      <c r="QVN423" s="195"/>
      <c r="QVO423" s="195"/>
      <c r="QVP423" s="195"/>
      <c r="QVQ423" s="195"/>
      <c r="QVR423" s="195"/>
      <c r="QVS423" s="195"/>
      <c r="QVT423" s="195"/>
      <c r="QVU423" s="195"/>
      <c r="QVV423" s="195"/>
      <c r="QVW423" s="195"/>
      <c r="QVX423" s="195"/>
      <c r="QVY423" s="195"/>
      <c r="QVZ423" s="195"/>
      <c r="QWA423" s="195"/>
      <c r="QWB423" s="195"/>
      <c r="QWC423" s="195"/>
      <c r="QWD423" s="195"/>
      <c r="QWE423" s="195"/>
      <c r="QWF423" s="195"/>
      <c r="QWG423" s="195"/>
      <c r="QWH423" s="195"/>
      <c r="QWI423" s="195"/>
      <c r="QWJ423" s="195"/>
      <c r="QWK423" s="195"/>
      <c r="QWL423" s="195"/>
      <c r="QWM423" s="195"/>
      <c r="QWN423" s="195"/>
      <c r="QWO423" s="195"/>
      <c r="QWP423" s="195"/>
      <c r="QWQ423" s="195"/>
      <c r="QWR423" s="195"/>
      <c r="QWS423" s="195"/>
      <c r="QWT423" s="195"/>
      <c r="QWU423" s="195"/>
      <c r="QWV423" s="195"/>
      <c r="QWW423" s="195"/>
      <c r="QWX423" s="195"/>
      <c r="QWY423" s="195"/>
      <c r="QWZ423" s="195"/>
      <c r="QXA423" s="195"/>
      <c r="QXB423" s="195"/>
      <c r="QXC423" s="195"/>
      <c r="QXD423" s="195"/>
      <c r="QXE423" s="195"/>
      <c r="QXF423" s="195"/>
      <c r="QXG423" s="195"/>
      <c r="QXH423" s="195"/>
      <c r="QXI423" s="195"/>
      <c r="QXJ423" s="195"/>
      <c r="QXK423" s="195"/>
      <c r="QXL423" s="195"/>
      <c r="QXM423" s="195"/>
      <c r="QXN423" s="195"/>
      <c r="QXO423" s="195"/>
      <c r="QXP423" s="195"/>
      <c r="QXQ423" s="195"/>
      <c r="QXR423" s="195"/>
      <c r="QXS423" s="195"/>
      <c r="QXT423" s="195"/>
      <c r="QXU423" s="195"/>
      <c r="QXV423" s="195"/>
      <c r="QXW423" s="195"/>
      <c r="QXX423" s="195"/>
      <c r="QXY423" s="195"/>
      <c r="QXZ423" s="195"/>
      <c r="QYA423" s="195"/>
      <c r="QYB423" s="195"/>
      <c r="QYC423" s="195"/>
      <c r="QYD423" s="195"/>
      <c r="QYE423" s="195"/>
      <c r="QYF423" s="195"/>
      <c r="QYG423" s="195"/>
      <c r="QYH423" s="195"/>
      <c r="QYI423" s="195"/>
      <c r="QYJ423" s="195"/>
      <c r="QYK423" s="195"/>
      <c r="QYL423" s="195"/>
      <c r="QYM423" s="195"/>
      <c r="QYN423" s="195"/>
      <c r="QYO423" s="195"/>
      <c r="QYP423" s="195"/>
      <c r="QYQ423" s="195"/>
      <c r="QYR423" s="195"/>
      <c r="QYS423" s="195"/>
      <c r="QYT423" s="195"/>
      <c r="QYU423" s="195"/>
      <c r="QYV423" s="195"/>
      <c r="QYW423" s="195"/>
      <c r="QYX423" s="195"/>
      <c r="QYY423" s="195"/>
      <c r="QYZ423" s="195"/>
      <c r="QZA423" s="195"/>
      <c r="QZB423" s="195"/>
      <c r="QZC423" s="195"/>
      <c r="QZD423" s="195"/>
      <c r="QZE423" s="195"/>
      <c r="QZF423" s="195"/>
      <c r="QZG423" s="195"/>
      <c r="QZH423" s="195"/>
      <c r="QZI423" s="195"/>
      <c r="QZJ423" s="195"/>
      <c r="QZK423" s="195"/>
      <c r="QZL423" s="195"/>
      <c r="QZM423" s="195"/>
      <c r="QZN423" s="195"/>
      <c r="QZO423" s="195"/>
      <c r="QZP423" s="195"/>
      <c r="QZQ423" s="195"/>
      <c r="QZR423" s="195"/>
      <c r="QZS423" s="195"/>
      <c r="QZT423" s="195"/>
      <c r="QZU423" s="195"/>
      <c r="QZV423" s="195"/>
      <c r="QZW423" s="195"/>
      <c r="QZX423" s="195"/>
      <c r="QZY423" s="195"/>
      <c r="QZZ423" s="195"/>
      <c r="RAA423" s="195"/>
      <c r="RAB423" s="195"/>
      <c r="RAC423" s="195"/>
      <c r="RAD423" s="195"/>
      <c r="RAE423" s="195"/>
      <c r="RAF423" s="195"/>
      <c r="RAG423" s="195"/>
      <c r="RAH423" s="195"/>
      <c r="RAI423" s="195"/>
      <c r="RAJ423" s="195"/>
      <c r="RAK423" s="195"/>
      <c r="RAL423" s="195"/>
      <c r="RAM423" s="195"/>
      <c r="RAN423" s="195"/>
      <c r="RAO423" s="195"/>
      <c r="RAP423" s="195"/>
      <c r="RAQ423" s="195"/>
      <c r="RAR423" s="195"/>
      <c r="RAS423" s="195"/>
      <c r="RAT423" s="195"/>
      <c r="RAU423" s="195"/>
      <c r="RAV423" s="195"/>
      <c r="RAW423" s="195"/>
      <c r="RAX423" s="195"/>
      <c r="RAY423" s="195"/>
      <c r="RAZ423" s="195"/>
      <c r="RBA423" s="195"/>
      <c r="RBB423" s="195"/>
      <c r="RBC423" s="195"/>
      <c r="RBD423" s="195"/>
      <c r="RBE423" s="195"/>
      <c r="RBF423" s="195"/>
      <c r="RBG423" s="195"/>
      <c r="RBH423" s="195"/>
      <c r="RBI423" s="195"/>
      <c r="RBJ423" s="195"/>
      <c r="RBK423" s="195"/>
      <c r="RBL423" s="195"/>
      <c r="RBM423" s="195"/>
      <c r="RBN423" s="195"/>
      <c r="RBO423" s="195"/>
      <c r="RBP423" s="195"/>
      <c r="RBQ423" s="195"/>
      <c r="RBR423" s="195"/>
      <c r="RBS423" s="195"/>
      <c r="RBT423" s="195"/>
      <c r="RBU423" s="195"/>
      <c r="RBV423" s="195"/>
      <c r="RBW423" s="195"/>
      <c r="RBX423" s="195"/>
      <c r="RBY423" s="195"/>
      <c r="RBZ423" s="195"/>
      <c r="RCA423" s="195"/>
      <c r="RCB423" s="195"/>
      <c r="RCC423" s="195"/>
      <c r="RCD423" s="195"/>
      <c r="RCE423" s="195"/>
      <c r="RCF423" s="195"/>
      <c r="RCG423" s="195"/>
      <c r="RCH423" s="195"/>
      <c r="RCI423" s="195"/>
      <c r="RCJ423" s="195"/>
      <c r="RCK423" s="195"/>
      <c r="RCL423" s="195"/>
      <c r="RCM423" s="195"/>
      <c r="RCN423" s="195"/>
      <c r="RCO423" s="195"/>
      <c r="RCP423" s="195"/>
      <c r="RCQ423" s="195"/>
      <c r="RCR423" s="195"/>
      <c r="RCS423" s="195"/>
      <c r="RCT423" s="195"/>
      <c r="RCU423" s="195"/>
      <c r="RCV423" s="195"/>
      <c r="RCW423" s="195"/>
      <c r="RCX423" s="195"/>
      <c r="RCY423" s="195"/>
      <c r="RCZ423" s="195"/>
      <c r="RDA423" s="195"/>
      <c r="RDB423" s="195"/>
      <c r="RDC423" s="195"/>
      <c r="RDD423" s="195"/>
      <c r="RDE423" s="195"/>
      <c r="RDF423" s="195"/>
      <c r="RDG423" s="195"/>
      <c r="RDH423" s="195"/>
      <c r="RDI423" s="195"/>
      <c r="RDJ423" s="195"/>
      <c r="RDK423" s="195"/>
      <c r="RDL423" s="195"/>
      <c r="RDM423" s="195"/>
      <c r="RDN423" s="195"/>
      <c r="RDO423" s="195"/>
      <c r="RDP423" s="195"/>
      <c r="RDQ423" s="195"/>
      <c r="RDR423" s="195"/>
      <c r="RDS423" s="195"/>
      <c r="RDT423" s="195"/>
      <c r="RDU423" s="195"/>
      <c r="RDV423" s="195"/>
      <c r="RDW423" s="195"/>
      <c r="RDX423" s="195"/>
      <c r="RDY423" s="195"/>
      <c r="RDZ423" s="195"/>
      <c r="REA423" s="195"/>
      <c r="REB423" s="195"/>
      <c r="REC423" s="195"/>
      <c r="RED423" s="195"/>
      <c r="REE423" s="195"/>
      <c r="REF423" s="195"/>
      <c r="REG423" s="195"/>
      <c r="REH423" s="195"/>
      <c r="REI423" s="195"/>
      <c r="REJ423" s="195"/>
      <c r="REK423" s="195"/>
      <c r="REL423" s="195"/>
      <c r="REM423" s="195"/>
      <c r="REN423" s="195"/>
      <c r="REO423" s="195"/>
      <c r="REP423" s="195"/>
      <c r="REQ423" s="195"/>
      <c r="RER423" s="195"/>
      <c r="RES423" s="195"/>
      <c r="RET423" s="195"/>
      <c r="REU423" s="195"/>
      <c r="REV423" s="195"/>
      <c r="REW423" s="195"/>
      <c r="REX423" s="195"/>
      <c r="REY423" s="195"/>
      <c r="REZ423" s="195"/>
      <c r="RFA423" s="195"/>
      <c r="RFB423" s="195"/>
      <c r="RFC423" s="195"/>
      <c r="RFD423" s="195"/>
      <c r="RFE423" s="195"/>
      <c r="RFF423" s="195"/>
      <c r="RFG423" s="195"/>
      <c r="RFH423" s="195"/>
      <c r="RFI423" s="195"/>
      <c r="RFJ423" s="195"/>
      <c r="RFK423" s="195"/>
      <c r="RFL423" s="195"/>
      <c r="RFM423" s="195"/>
      <c r="RFN423" s="195"/>
      <c r="RFO423" s="195"/>
      <c r="RFP423" s="195"/>
      <c r="RFQ423" s="195"/>
      <c r="RFR423" s="195"/>
      <c r="RFS423" s="195"/>
      <c r="RFT423" s="195"/>
      <c r="RFU423" s="195"/>
      <c r="RFV423" s="195"/>
      <c r="RFW423" s="195"/>
      <c r="RFX423" s="195"/>
      <c r="RFY423" s="195"/>
      <c r="RFZ423" s="195"/>
      <c r="RGA423" s="195"/>
      <c r="RGB423" s="195"/>
      <c r="RGC423" s="195"/>
      <c r="RGD423" s="195"/>
      <c r="RGE423" s="195"/>
      <c r="RGF423" s="195"/>
      <c r="RGG423" s="195"/>
      <c r="RGH423" s="195"/>
      <c r="RGI423" s="195"/>
      <c r="RGJ423" s="195"/>
      <c r="RGK423" s="195"/>
      <c r="RGL423" s="195"/>
      <c r="RGM423" s="195"/>
      <c r="RGN423" s="195"/>
      <c r="RGO423" s="195"/>
      <c r="RGP423" s="195"/>
      <c r="RGQ423" s="195"/>
      <c r="RGR423" s="195"/>
      <c r="RGS423" s="195"/>
      <c r="RGT423" s="195"/>
      <c r="RGU423" s="195"/>
      <c r="RGV423" s="195"/>
      <c r="RGW423" s="195"/>
      <c r="RGX423" s="195"/>
      <c r="RGY423" s="195"/>
      <c r="RGZ423" s="195"/>
      <c r="RHA423" s="195"/>
      <c r="RHB423" s="195"/>
      <c r="RHC423" s="195"/>
      <c r="RHD423" s="195"/>
      <c r="RHE423" s="195"/>
      <c r="RHF423" s="195"/>
      <c r="RHG423" s="195"/>
      <c r="RHH423" s="195"/>
      <c r="RHI423" s="195"/>
      <c r="RHJ423" s="195"/>
      <c r="RHK423" s="195"/>
      <c r="RHL423" s="195"/>
      <c r="RHM423" s="195"/>
      <c r="RHN423" s="195"/>
      <c r="RHO423" s="195"/>
      <c r="RHP423" s="195"/>
      <c r="RHQ423" s="195"/>
      <c r="RHR423" s="195"/>
      <c r="RHS423" s="195"/>
      <c r="RHT423" s="195"/>
      <c r="RHU423" s="195"/>
      <c r="RHV423" s="195"/>
      <c r="RHW423" s="195"/>
      <c r="RHX423" s="195"/>
      <c r="RHY423" s="195"/>
      <c r="RHZ423" s="195"/>
      <c r="RIA423" s="195"/>
      <c r="RIB423" s="195"/>
      <c r="RIC423" s="195"/>
      <c r="RID423" s="195"/>
      <c r="RIE423" s="195"/>
      <c r="RIF423" s="195"/>
      <c r="RIG423" s="195"/>
      <c r="RIH423" s="195"/>
      <c r="RII423" s="195"/>
      <c r="RIJ423" s="195"/>
      <c r="RIK423" s="195"/>
      <c r="RIL423" s="195"/>
      <c r="RIM423" s="195"/>
      <c r="RIN423" s="195"/>
      <c r="RIO423" s="195"/>
      <c r="RIP423" s="195"/>
      <c r="RIQ423" s="195"/>
      <c r="RIR423" s="195"/>
      <c r="RIS423" s="195"/>
      <c r="RIT423" s="195"/>
      <c r="RIU423" s="195"/>
      <c r="RIV423" s="195"/>
      <c r="RIW423" s="195"/>
      <c r="RIX423" s="195"/>
      <c r="RIY423" s="195"/>
      <c r="RIZ423" s="195"/>
      <c r="RJA423" s="195"/>
      <c r="RJB423" s="195"/>
      <c r="RJC423" s="195"/>
      <c r="RJD423" s="195"/>
      <c r="RJE423" s="195"/>
      <c r="RJF423" s="195"/>
      <c r="RJG423" s="195"/>
      <c r="RJH423" s="195"/>
      <c r="RJI423" s="195"/>
      <c r="RJJ423" s="195"/>
      <c r="RJK423" s="195"/>
      <c r="RJL423" s="195"/>
      <c r="RJM423" s="195"/>
      <c r="RJN423" s="195"/>
      <c r="RJO423" s="195"/>
      <c r="RJP423" s="195"/>
      <c r="RJQ423" s="195"/>
      <c r="RJR423" s="195"/>
      <c r="RJS423" s="195"/>
      <c r="RJT423" s="195"/>
      <c r="RJU423" s="195"/>
      <c r="RJV423" s="195"/>
      <c r="RJW423" s="195"/>
      <c r="RJX423" s="195"/>
      <c r="RJY423" s="195"/>
      <c r="RJZ423" s="195"/>
      <c r="RKA423" s="195"/>
      <c r="RKB423" s="195"/>
      <c r="RKC423" s="195"/>
      <c r="RKD423" s="195"/>
      <c r="RKE423" s="195"/>
      <c r="RKF423" s="195"/>
      <c r="RKG423" s="195"/>
      <c r="RKH423" s="195"/>
      <c r="RKI423" s="195"/>
      <c r="RKJ423" s="195"/>
      <c r="RKK423" s="195"/>
      <c r="RKL423" s="195"/>
      <c r="RKM423" s="195"/>
      <c r="RKN423" s="195"/>
      <c r="RKO423" s="195"/>
      <c r="RKP423" s="195"/>
      <c r="RKQ423" s="195"/>
      <c r="RKR423" s="195"/>
      <c r="RKS423" s="195"/>
      <c r="RKT423" s="195"/>
      <c r="RKU423" s="195"/>
      <c r="RKV423" s="195"/>
      <c r="RKW423" s="195"/>
      <c r="RKX423" s="195"/>
      <c r="RKY423" s="195"/>
      <c r="RKZ423" s="195"/>
      <c r="RLA423" s="195"/>
      <c r="RLB423" s="195"/>
      <c r="RLC423" s="195"/>
      <c r="RLD423" s="195"/>
      <c r="RLE423" s="195"/>
      <c r="RLF423" s="195"/>
      <c r="RLG423" s="195"/>
      <c r="RLH423" s="195"/>
      <c r="RLI423" s="195"/>
      <c r="RLJ423" s="195"/>
      <c r="RLK423" s="195"/>
      <c r="RLL423" s="195"/>
      <c r="RLM423" s="195"/>
      <c r="RLN423" s="195"/>
      <c r="RLO423" s="195"/>
      <c r="RLP423" s="195"/>
      <c r="RLQ423" s="195"/>
      <c r="RLR423" s="195"/>
      <c r="RLS423" s="195"/>
      <c r="RLT423" s="195"/>
      <c r="RLU423" s="195"/>
      <c r="RLV423" s="195"/>
      <c r="RLW423" s="195"/>
      <c r="RLX423" s="195"/>
      <c r="RLY423" s="195"/>
      <c r="RLZ423" s="195"/>
      <c r="RMA423" s="195"/>
      <c r="RMB423" s="195"/>
      <c r="RMC423" s="195"/>
      <c r="RMD423" s="195"/>
      <c r="RME423" s="195"/>
      <c r="RMF423" s="195"/>
      <c r="RMG423" s="195"/>
      <c r="RMH423" s="195"/>
      <c r="RMI423" s="195"/>
      <c r="RMJ423" s="195"/>
      <c r="RMK423" s="195"/>
      <c r="RML423" s="195"/>
      <c r="RMM423" s="195"/>
      <c r="RMN423" s="195"/>
      <c r="RMO423" s="195"/>
      <c r="RMP423" s="195"/>
      <c r="RMQ423" s="195"/>
      <c r="RMR423" s="195"/>
      <c r="RMS423" s="195"/>
      <c r="RMT423" s="195"/>
      <c r="RMU423" s="195"/>
      <c r="RMV423" s="195"/>
      <c r="RMW423" s="195"/>
      <c r="RMX423" s="195"/>
      <c r="RMY423" s="195"/>
      <c r="RMZ423" s="195"/>
      <c r="RNA423" s="195"/>
      <c r="RNB423" s="195"/>
      <c r="RNC423" s="195"/>
      <c r="RND423" s="195"/>
      <c r="RNE423" s="195"/>
      <c r="RNF423" s="195"/>
      <c r="RNG423" s="195"/>
      <c r="RNH423" s="195"/>
      <c r="RNI423" s="195"/>
      <c r="RNJ423" s="195"/>
      <c r="RNK423" s="195"/>
      <c r="RNL423" s="195"/>
      <c r="RNM423" s="195"/>
      <c r="RNN423" s="195"/>
      <c r="RNO423" s="195"/>
      <c r="RNP423" s="195"/>
      <c r="RNQ423" s="195"/>
      <c r="RNR423" s="195"/>
      <c r="RNS423" s="195"/>
      <c r="RNT423" s="195"/>
      <c r="RNU423" s="195"/>
      <c r="RNV423" s="195"/>
      <c r="RNW423" s="195"/>
      <c r="RNX423" s="195"/>
      <c r="RNY423" s="195"/>
      <c r="RNZ423" s="195"/>
      <c r="ROA423" s="195"/>
      <c r="ROB423" s="195"/>
      <c r="ROC423" s="195"/>
      <c r="ROD423" s="195"/>
      <c r="ROE423" s="195"/>
      <c r="ROF423" s="195"/>
      <c r="ROG423" s="195"/>
      <c r="ROH423" s="195"/>
      <c r="ROI423" s="195"/>
      <c r="ROJ423" s="195"/>
      <c r="ROK423" s="195"/>
      <c r="ROL423" s="195"/>
      <c r="ROM423" s="195"/>
      <c r="RON423" s="195"/>
      <c r="ROO423" s="195"/>
      <c r="ROP423" s="195"/>
      <c r="ROQ423" s="195"/>
      <c r="ROR423" s="195"/>
      <c r="ROS423" s="195"/>
      <c r="ROT423" s="195"/>
      <c r="ROU423" s="195"/>
      <c r="ROV423" s="195"/>
      <c r="ROW423" s="195"/>
      <c r="ROX423" s="195"/>
      <c r="ROY423" s="195"/>
      <c r="ROZ423" s="195"/>
      <c r="RPA423" s="195"/>
      <c r="RPB423" s="195"/>
      <c r="RPC423" s="195"/>
      <c r="RPD423" s="195"/>
      <c r="RPE423" s="195"/>
      <c r="RPF423" s="195"/>
      <c r="RPG423" s="195"/>
      <c r="RPH423" s="195"/>
      <c r="RPI423" s="195"/>
      <c r="RPJ423" s="195"/>
      <c r="RPK423" s="195"/>
      <c r="RPL423" s="195"/>
      <c r="RPM423" s="195"/>
      <c r="RPN423" s="195"/>
      <c r="RPO423" s="195"/>
      <c r="RPP423" s="195"/>
      <c r="RPQ423" s="195"/>
      <c r="RPR423" s="195"/>
      <c r="RPS423" s="195"/>
      <c r="RPT423" s="195"/>
      <c r="RPU423" s="195"/>
      <c r="RPV423" s="195"/>
      <c r="RPW423" s="195"/>
      <c r="RPX423" s="195"/>
      <c r="RPY423" s="195"/>
      <c r="RPZ423" s="195"/>
      <c r="RQA423" s="195"/>
      <c r="RQB423" s="195"/>
      <c r="RQC423" s="195"/>
      <c r="RQD423" s="195"/>
      <c r="RQE423" s="195"/>
      <c r="RQF423" s="195"/>
      <c r="RQG423" s="195"/>
      <c r="RQH423" s="195"/>
      <c r="RQI423" s="195"/>
      <c r="RQJ423" s="195"/>
      <c r="RQK423" s="195"/>
      <c r="RQL423" s="195"/>
      <c r="RQM423" s="195"/>
      <c r="RQN423" s="195"/>
      <c r="RQO423" s="195"/>
      <c r="RQP423" s="195"/>
      <c r="RQQ423" s="195"/>
      <c r="RQR423" s="195"/>
      <c r="RQS423" s="195"/>
      <c r="RQT423" s="195"/>
      <c r="RQU423" s="195"/>
      <c r="RQV423" s="195"/>
      <c r="RQW423" s="195"/>
      <c r="RQX423" s="195"/>
      <c r="RQY423" s="195"/>
      <c r="RQZ423" s="195"/>
      <c r="RRA423" s="195"/>
      <c r="RRB423" s="195"/>
      <c r="RRC423" s="195"/>
      <c r="RRD423" s="195"/>
      <c r="RRE423" s="195"/>
      <c r="RRF423" s="195"/>
      <c r="RRG423" s="195"/>
      <c r="RRH423" s="195"/>
      <c r="RRI423" s="195"/>
      <c r="RRJ423" s="195"/>
      <c r="RRK423" s="195"/>
      <c r="RRL423" s="195"/>
      <c r="RRM423" s="195"/>
      <c r="RRN423" s="195"/>
      <c r="RRO423" s="195"/>
      <c r="RRP423" s="195"/>
      <c r="RRQ423" s="195"/>
      <c r="RRR423" s="195"/>
      <c r="RRS423" s="195"/>
      <c r="RRT423" s="195"/>
      <c r="RRU423" s="195"/>
      <c r="RRV423" s="195"/>
      <c r="RRW423" s="195"/>
      <c r="RRX423" s="195"/>
      <c r="RRY423" s="195"/>
      <c r="RRZ423" s="195"/>
      <c r="RSA423" s="195"/>
      <c r="RSB423" s="195"/>
      <c r="RSC423" s="195"/>
      <c r="RSD423" s="195"/>
      <c r="RSE423" s="195"/>
      <c r="RSF423" s="195"/>
      <c r="RSG423" s="195"/>
      <c r="RSH423" s="195"/>
      <c r="RSI423" s="195"/>
      <c r="RSJ423" s="195"/>
      <c r="RSK423" s="195"/>
      <c r="RSL423" s="195"/>
      <c r="RSM423" s="195"/>
      <c r="RSN423" s="195"/>
      <c r="RSO423" s="195"/>
      <c r="RSP423" s="195"/>
      <c r="RSQ423" s="195"/>
      <c r="RSR423" s="195"/>
      <c r="RSS423" s="195"/>
      <c r="RST423" s="195"/>
      <c r="RSU423" s="195"/>
      <c r="RSV423" s="195"/>
      <c r="RSW423" s="195"/>
      <c r="RSX423" s="195"/>
      <c r="RSY423" s="195"/>
      <c r="RSZ423" s="195"/>
      <c r="RTA423" s="195"/>
      <c r="RTB423" s="195"/>
      <c r="RTC423" s="195"/>
      <c r="RTD423" s="195"/>
      <c r="RTE423" s="195"/>
      <c r="RTF423" s="195"/>
      <c r="RTG423" s="195"/>
      <c r="RTH423" s="195"/>
      <c r="RTI423" s="195"/>
      <c r="RTJ423" s="195"/>
      <c r="RTK423" s="195"/>
      <c r="RTL423" s="195"/>
      <c r="RTM423" s="195"/>
      <c r="RTN423" s="195"/>
      <c r="RTO423" s="195"/>
      <c r="RTP423" s="195"/>
      <c r="RTQ423" s="195"/>
      <c r="RTR423" s="195"/>
      <c r="RTS423" s="195"/>
      <c r="RTT423" s="195"/>
      <c r="RTU423" s="195"/>
      <c r="RTV423" s="195"/>
      <c r="RTW423" s="195"/>
      <c r="RTX423" s="195"/>
      <c r="RTY423" s="195"/>
      <c r="RTZ423" s="195"/>
      <c r="RUA423" s="195"/>
      <c r="RUB423" s="195"/>
      <c r="RUC423" s="195"/>
      <c r="RUD423" s="195"/>
      <c r="RUE423" s="195"/>
      <c r="RUF423" s="195"/>
      <c r="RUG423" s="195"/>
      <c r="RUH423" s="195"/>
      <c r="RUI423" s="195"/>
      <c r="RUJ423" s="195"/>
      <c r="RUK423" s="195"/>
      <c r="RUL423" s="195"/>
      <c r="RUM423" s="195"/>
      <c r="RUN423" s="195"/>
      <c r="RUO423" s="195"/>
      <c r="RUP423" s="195"/>
      <c r="RUQ423" s="195"/>
      <c r="RUR423" s="195"/>
      <c r="RUS423" s="195"/>
      <c r="RUT423" s="195"/>
      <c r="RUU423" s="195"/>
      <c r="RUV423" s="195"/>
      <c r="RUW423" s="195"/>
      <c r="RUX423" s="195"/>
      <c r="RUY423" s="195"/>
      <c r="RUZ423" s="195"/>
      <c r="RVA423" s="195"/>
      <c r="RVB423" s="195"/>
      <c r="RVC423" s="195"/>
      <c r="RVD423" s="195"/>
      <c r="RVE423" s="195"/>
      <c r="RVF423" s="195"/>
      <c r="RVG423" s="195"/>
      <c r="RVH423" s="195"/>
      <c r="RVI423" s="195"/>
      <c r="RVJ423" s="195"/>
      <c r="RVK423" s="195"/>
      <c r="RVL423" s="195"/>
      <c r="RVM423" s="195"/>
      <c r="RVN423" s="195"/>
      <c r="RVO423" s="195"/>
      <c r="RVP423" s="195"/>
      <c r="RVQ423" s="195"/>
      <c r="RVR423" s="195"/>
      <c r="RVS423" s="195"/>
      <c r="RVT423" s="195"/>
      <c r="RVU423" s="195"/>
      <c r="RVV423" s="195"/>
      <c r="RVW423" s="195"/>
      <c r="RVX423" s="195"/>
      <c r="RVY423" s="195"/>
      <c r="RVZ423" s="195"/>
      <c r="RWA423" s="195"/>
      <c r="RWB423" s="195"/>
      <c r="RWC423" s="195"/>
      <c r="RWD423" s="195"/>
      <c r="RWE423" s="195"/>
      <c r="RWF423" s="195"/>
      <c r="RWG423" s="195"/>
      <c r="RWH423" s="195"/>
      <c r="RWI423" s="195"/>
      <c r="RWJ423" s="195"/>
      <c r="RWK423" s="195"/>
      <c r="RWL423" s="195"/>
      <c r="RWM423" s="195"/>
      <c r="RWN423" s="195"/>
      <c r="RWO423" s="195"/>
      <c r="RWP423" s="195"/>
      <c r="RWQ423" s="195"/>
      <c r="RWR423" s="195"/>
      <c r="RWS423" s="195"/>
      <c r="RWT423" s="195"/>
      <c r="RWU423" s="195"/>
      <c r="RWV423" s="195"/>
      <c r="RWW423" s="195"/>
      <c r="RWX423" s="195"/>
      <c r="RWY423" s="195"/>
      <c r="RWZ423" s="195"/>
      <c r="RXA423" s="195"/>
      <c r="RXB423" s="195"/>
      <c r="RXC423" s="195"/>
      <c r="RXD423" s="195"/>
      <c r="RXE423" s="195"/>
      <c r="RXF423" s="195"/>
      <c r="RXG423" s="195"/>
      <c r="RXH423" s="195"/>
      <c r="RXI423" s="195"/>
      <c r="RXJ423" s="195"/>
      <c r="RXK423" s="195"/>
      <c r="RXL423" s="195"/>
      <c r="RXM423" s="195"/>
      <c r="RXN423" s="195"/>
      <c r="RXO423" s="195"/>
      <c r="RXP423" s="195"/>
      <c r="RXQ423" s="195"/>
      <c r="RXR423" s="195"/>
      <c r="RXS423" s="195"/>
      <c r="RXT423" s="195"/>
      <c r="RXU423" s="195"/>
      <c r="RXV423" s="195"/>
      <c r="RXW423" s="195"/>
      <c r="RXX423" s="195"/>
      <c r="RXY423" s="195"/>
      <c r="RXZ423" s="195"/>
      <c r="RYA423" s="195"/>
      <c r="RYB423" s="195"/>
      <c r="RYC423" s="195"/>
      <c r="RYD423" s="195"/>
      <c r="RYE423" s="195"/>
      <c r="RYF423" s="195"/>
      <c r="RYG423" s="195"/>
      <c r="RYH423" s="195"/>
      <c r="RYI423" s="195"/>
      <c r="RYJ423" s="195"/>
      <c r="RYK423" s="195"/>
      <c r="RYL423" s="195"/>
      <c r="RYM423" s="195"/>
      <c r="RYN423" s="195"/>
      <c r="RYO423" s="195"/>
      <c r="RYP423" s="195"/>
      <c r="RYQ423" s="195"/>
      <c r="RYR423" s="195"/>
      <c r="RYS423" s="195"/>
      <c r="RYT423" s="195"/>
      <c r="RYU423" s="195"/>
      <c r="RYV423" s="195"/>
      <c r="RYW423" s="195"/>
      <c r="RYX423" s="195"/>
      <c r="RYY423" s="195"/>
      <c r="RYZ423" s="195"/>
      <c r="RZA423" s="195"/>
      <c r="RZB423" s="195"/>
      <c r="RZC423" s="195"/>
      <c r="RZD423" s="195"/>
      <c r="RZE423" s="195"/>
      <c r="RZF423" s="195"/>
      <c r="RZG423" s="195"/>
      <c r="RZH423" s="195"/>
      <c r="RZI423" s="195"/>
      <c r="RZJ423" s="195"/>
      <c r="RZK423" s="195"/>
      <c r="RZL423" s="195"/>
      <c r="RZM423" s="195"/>
      <c r="RZN423" s="195"/>
      <c r="RZO423" s="195"/>
      <c r="RZP423" s="195"/>
      <c r="RZQ423" s="195"/>
      <c r="RZR423" s="195"/>
      <c r="RZS423" s="195"/>
      <c r="RZT423" s="195"/>
      <c r="RZU423" s="195"/>
      <c r="RZV423" s="195"/>
      <c r="RZW423" s="195"/>
      <c r="RZX423" s="195"/>
      <c r="RZY423" s="195"/>
      <c r="RZZ423" s="195"/>
      <c r="SAA423" s="195"/>
      <c r="SAB423" s="195"/>
      <c r="SAC423" s="195"/>
      <c r="SAD423" s="195"/>
      <c r="SAE423" s="195"/>
      <c r="SAF423" s="195"/>
      <c r="SAG423" s="195"/>
      <c r="SAH423" s="195"/>
      <c r="SAI423" s="195"/>
      <c r="SAJ423" s="195"/>
      <c r="SAK423" s="195"/>
      <c r="SAL423" s="195"/>
      <c r="SAM423" s="195"/>
      <c r="SAN423" s="195"/>
      <c r="SAO423" s="195"/>
      <c r="SAP423" s="195"/>
      <c r="SAQ423" s="195"/>
      <c r="SAR423" s="195"/>
      <c r="SAS423" s="195"/>
      <c r="SAT423" s="195"/>
      <c r="SAU423" s="195"/>
      <c r="SAV423" s="195"/>
      <c r="SAW423" s="195"/>
      <c r="SAX423" s="195"/>
      <c r="SAY423" s="195"/>
      <c r="SAZ423" s="195"/>
      <c r="SBA423" s="195"/>
      <c r="SBB423" s="195"/>
      <c r="SBC423" s="195"/>
      <c r="SBD423" s="195"/>
      <c r="SBE423" s="195"/>
      <c r="SBF423" s="195"/>
      <c r="SBG423" s="195"/>
      <c r="SBH423" s="195"/>
      <c r="SBI423" s="195"/>
      <c r="SBJ423" s="195"/>
      <c r="SBK423" s="195"/>
      <c r="SBL423" s="195"/>
      <c r="SBM423" s="195"/>
      <c r="SBN423" s="195"/>
      <c r="SBO423" s="195"/>
      <c r="SBP423" s="195"/>
      <c r="SBQ423" s="195"/>
      <c r="SBR423" s="195"/>
      <c r="SBS423" s="195"/>
      <c r="SBT423" s="195"/>
      <c r="SBU423" s="195"/>
      <c r="SBV423" s="195"/>
      <c r="SBW423" s="195"/>
      <c r="SBX423" s="195"/>
      <c r="SBY423" s="195"/>
      <c r="SBZ423" s="195"/>
      <c r="SCA423" s="195"/>
      <c r="SCB423" s="195"/>
      <c r="SCC423" s="195"/>
      <c r="SCD423" s="195"/>
      <c r="SCE423" s="195"/>
      <c r="SCF423" s="195"/>
      <c r="SCG423" s="195"/>
      <c r="SCH423" s="195"/>
      <c r="SCI423" s="195"/>
      <c r="SCJ423" s="195"/>
      <c r="SCK423" s="195"/>
      <c r="SCL423" s="195"/>
      <c r="SCM423" s="195"/>
      <c r="SCN423" s="195"/>
      <c r="SCO423" s="195"/>
      <c r="SCP423" s="195"/>
      <c r="SCQ423" s="195"/>
      <c r="SCR423" s="195"/>
      <c r="SCS423" s="195"/>
      <c r="SCT423" s="195"/>
      <c r="SCU423" s="195"/>
      <c r="SCV423" s="195"/>
      <c r="SCW423" s="195"/>
      <c r="SCX423" s="195"/>
      <c r="SCY423" s="195"/>
      <c r="SCZ423" s="195"/>
      <c r="SDA423" s="195"/>
      <c r="SDB423" s="195"/>
      <c r="SDC423" s="195"/>
      <c r="SDD423" s="195"/>
      <c r="SDE423" s="195"/>
      <c r="SDF423" s="195"/>
      <c r="SDG423" s="195"/>
      <c r="SDH423" s="195"/>
      <c r="SDI423" s="195"/>
      <c r="SDJ423" s="195"/>
      <c r="SDK423" s="195"/>
      <c r="SDL423" s="195"/>
      <c r="SDM423" s="195"/>
      <c r="SDN423" s="195"/>
      <c r="SDO423" s="195"/>
      <c r="SDP423" s="195"/>
      <c r="SDQ423" s="195"/>
      <c r="SDR423" s="195"/>
      <c r="SDS423" s="195"/>
      <c r="SDT423" s="195"/>
      <c r="SDU423" s="195"/>
      <c r="SDV423" s="195"/>
      <c r="SDW423" s="195"/>
      <c r="SDX423" s="195"/>
      <c r="SDY423" s="195"/>
      <c r="SDZ423" s="195"/>
      <c r="SEA423" s="195"/>
      <c r="SEB423" s="195"/>
      <c r="SEC423" s="195"/>
      <c r="SED423" s="195"/>
      <c r="SEE423" s="195"/>
      <c r="SEF423" s="195"/>
      <c r="SEG423" s="195"/>
      <c r="SEH423" s="195"/>
      <c r="SEI423" s="195"/>
      <c r="SEJ423" s="195"/>
      <c r="SEK423" s="195"/>
      <c r="SEL423" s="195"/>
      <c r="SEM423" s="195"/>
      <c r="SEN423" s="195"/>
      <c r="SEO423" s="195"/>
      <c r="SEP423" s="195"/>
      <c r="SEQ423" s="195"/>
      <c r="SER423" s="195"/>
      <c r="SES423" s="195"/>
      <c r="SET423" s="195"/>
      <c r="SEU423" s="195"/>
      <c r="SEV423" s="195"/>
      <c r="SEW423" s="195"/>
      <c r="SEX423" s="195"/>
      <c r="SEY423" s="195"/>
      <c r="SEZ423" s="195"/>
      <c r="SFA423" s="195"/>
      <c r="SFB423" s="195"/>
      <c r="SFC423" s="195"/>
      <c r="SFD423" s="195"/>
      <c r="SFE423" s="195"/>
      <c r="SFF423" s="195"/>
      <c r="SFG423" s="195"/>
      <c r="SFH423" s="195"/>
      <c r="SFI423" s="195"/>
      <c r="SFJ423" s="195"/>
      <c r="SFK423" s="195"/>
      <c r="SFL423" s="195"/>
      <c r="SFM423" s="195"/>
      <c r="SFN423" s="195"/>
      <c r="SFO423" s="195"/>
      <c r="SFP423" s="195"/>
      <c r="SFQ423" s="195"/>
      <c r="SFR423" s="195"/>
      <c r="SFS423" s="195"/>
      <c r="SFT423" s="195"/>
      <c r="SFU423" s="195"/>
      <c r="SFV423" s="195"/>
      <c r="SFW423" s="195"/>
      <c r="SFX423" s="195"/>
      <c r="SFY423" s="195"/>
      <c r="SFZ423" s="195"/>
      <c r="SGA423" s="195"/>
      <c r="SGB423" s="195"/>
      <c r="SGC423" s="195"/>
      <c r="SGD423" s="195"/>
      <c r="SGE423" s="195"/>
      <c r="SGF423" s="195"/>
      <c r="SGG423" s="195"/>
      <c r="SGH423" s="195"/>
      <c r="SGI423" s="195"/>
      <c r="SGJ423" s="195"/>
      <c r="SGK423" s="195"/>
      <c r="SGL423" s="195"/>
      <c r="SGM423" s="195"/>
      <c r="SGN423" s="195"/>
      <c r="SGO423" s="195"/>
      <c r="SGP423" s="195"/>
      <c r="SGQ423" s="195"/>
      <c r="SGR423" s="195"/>
      <c r="SGS423" s="195"/>
      <c r="SGT423" s="195"/>
      <c r="SGU423" s="195"/>
      <c r="SGV423" s="195"/>
      <c r="SGW423" s="195"/>
      <c r="SGX423" s="195"/>
      <c r="SGY423" s="195"/>
      <c r="SGZ423" s="195"/>
      <c r="SHA423" s="195"/>
      <c r="SHB423" s="195"/>
      <c r="SHC423" s="195"/>
      <c r="SHD423" s="195"/>
      <c r="SHE423" s="195"/>
      <c r="SHF423" s="195"/>
      <c r="SHG423" s="195"/>
      <c r="SHH423" s="195"/>
      <c r="SHI423" s="195"/>
      <c r="SHJ423" s="195"/>
      <c r="SHK423" s="195"/>
      <c r="SHL423" s="195"/>
      <c r="SHM423" s="195"/>
      <c r="SHN423" s="195"/>
      <c r="SHO423" s="195"/>
      <c r="SHP423" s="195"/>
      <c r="SHQ423" s="195"/>
      <c r="SHR423" s="195"/>
      <c r="SHS423" s="195"/>
      <c r="SHT423" s="195"/>
      <c r="SHU423" s="195"/>
      <c r="SHV423" s="195"/>
      <c r="SHW423" s="195"/>
      <c r="SHX423" s="195"/>
      <c r="SHY423" s="195"/>
      <c r="SHZ423" s="195"/>
      <c r="SIA423" s="195"/>
      <c r="SIB423" s="195"/>
      <c r="SIC423" s="195"/>
      <c r="SID423" s="195"/>
      <c r="SIE423" s="195"/>
      <c r="SIF423" s="195"/>
      <c r="SIG423" s="195"/>
      <c r="SIH423" s="195"/>
      <c r="SII423" s="195"/>
      <c r="SIJ423" s="195"/>
      <c r="SIK423" s="195"/>
      <c r="SIL423" s="195"/>
      <c r="SIM423" s="195"/>
      <c r="SIN423" s="195"/>
      <c r="SIO423" s="195"/>
      <c r="SIP423" s="195"/>
      <c r="SIQ423" s="195"/>
      <c r="SIR423" s="195"/>
      <c r="SIS423" s="195"/>
      <c r="SIT423" s="195"/>
      <c r="SIU423" s="195"/>
      <c r="SIV423" s="195"/>
      <c r="SIW423" s="195"/>
      <c r="SIX423" s="195"/>
      <c r="SIY423" s="195"/>
      <c r="SIZ423" s="195"/>
      <c r="SJA423" s="195"/>
      <c r="SJB423" s="195"/>
      <c r="SJC423" s="195"/>
      <c r="SJD423" s="195"/>
      <c r="SJE423" s="195"/>
      <c r="SJF423" s="195"/>
      <c r="SJG423" s="195"/>
      <c r="SJH423" s="195"/>
      <c r="SJI423" s="195"/>
      <c r="SJJ423" s="195"/>
      <c r="SJK423" s="195"/>
      <c r="SJL423" s="195"/>
      <c r="SJM423" s="195"/>
      <c r="SJN423" s="195"/>
      <c r="SJO423" s="195"/>
      <c r="SJP423" s="195"/>
      <c r="SJQ423" s="195"/>
      <c r="SJR423" s="195"/>
      <c r="SJS423" s="195"/>
      <c r="SJT423" s="195"/>
      <c r="SJU423" s="195"/>
      <c r="SJV423" s="195"/>
      <c r="SJW423" s="195"/>
      <c r="SJX423" s="195"/>
      <c r="SJY423" s="195"/>
      <c r="SJZ423" s="195"/>
      <c r="SKA423" s="195"/>
      <c r="SKB423" s="195"/>
      <c r="SKC423" s="195"/>
      <c r="SKD423" s="195"/>
      <c r="SKE423" s="195"/>
      <c r="SKF423" s="195"/>
      <c r="SKG423" s="195"/>
      <c r="SKH423" s="195"/>
      <c r="SKI423" s="195"/>
      <c r="SKJ423" s="195"/>
      <c r="SKK423" s="195"/>
      <c r="SKL423" s="195"/>
      <c r="SKM423" s="195"/>
      <c r="SKN423" s="195"/>
      <c r="SKO423" s="195"/>
      <c r="SKP423" s="195"/>
      <c r="SKQ423" s="195"/>
      <c r="SKR423" s="195"/>
      <c r="SKS423" s="195"/>
      <c r="SKT423" s="195"/>
      <c r="SKU423" s="195"/>
      <c r="SKV423" s="195"/>
      <c r="SKW423" s="195"/>
      <c r="SKX423" s="195"/>
      <c r="SKY423" s="195"/>
      <c r="SKZ423" s="195"/>
      <c r="SLA423" s="195"/>
      <c r="SLB423" s="195"/>
      <c r="SLC423" s="195"/>
      <c r="SLD423" s="195"/>
      <c r="SLE423" s="195"/>
      <c r="SLF423" s="195"/>
      <c r="SLG423" s="195"/>
      <c r="SLH423" s="195"/>
      <c r="SLI423" s="195"/>
      <c r="SLJ423" s="195"/>
      <c r="SLK423" s="195"/>
      <c r="SLL423" s="195"/>
      <c r="SLM423" s="195"/>
      <c r="SLN423" s="195"/>
      <c r="SLO423" s="195"/>
      <c r="SLP423" s="195"/>
      <c r="SLQ423" s="195"/>
      <c r="SLR423" s="195"/>
      <c r="SLS423" s="195"/>
      <c r="SLT423" s="195"/>
      <c r="SLU423" s="195"/>
      <c r="SLV423" s="195"/>
      <c r="SLW423" s="195"/>
      <c r="SLX423" s="195"/>
      <c r="SLY423" s="195"/>
      <c r="SLZ423" s="195"/>
      <c r="SMA423" s="195"/>
      <c r="SMB423" s="195"/>
      <c r="SMC423" s="195"/>
      <c r="SMD423" s="195"/>
      <c r="SME423" s="195"/>
      <c r="SMF423" s="195"/>
      <c r="SMG423" s="195"/>
      <c r="SMH423" s="195"/>
      <c r="SMI423" s="195"/>
      <c r="SMJ423" s="195"/>
      <c r="SMK423" s="195"/>
      <c r="SML423" s="195"/>
      <c r="SMM423" s="195"/>
      <c r="SMN423" s="195"/>
      <c r="SMO423" s="195"/>
      <c r="SMP423" s="195"/>
      <c r="SMQ423" s="195"/>
      <c r="SMR423" s="195"/>
      <c r="SMS423" s="195"/>
      <c r="SMT423" s="195"/>
      <c r="SMU423" s="195"/>
      <c r="SMV423" s="195"/>
      <c r="SMW423" s="195"/>
      <c r="SMX423" s="195"/>
      <c r="SMY423" s="195"/>
      <c r="SMZ423" s="195"/>
      <c r="SNA423" s="195"/>
      <c r="SNB423" s="195"/>
      <c r="SNC423" s="195"/>
      <c r="SND423" s="195"/>
      <c r="SNE423" s="195"/>
      <c r="SNF423" s="195"/>
      <c r="SNG423" s="195"/>
      <c r="SNH423" s="195"/>
      <c r="SNI423" s="195"/>
      <c r="SNJ423" s="195"/>
      <c r="SNK423" s="195"/>
      <c r="SNL423" s="195"/>
      <c r="SNM423" s="195"/>
      <c r="SNN423" s="195"/>
      <c r="SNO423" s="195"/>
      <c r="SNP423" s="195"/>
      <c r="SNQ423" s="195"/>
      <c r="SNR423" s="195"/>
      <c r="SNS423" s="195"/>
      <c r="SNT423" s="195"/>
      <c r="SNU423" s="195"/>
      <c r="SNV423" s="195"/>
      <c r="SNW423" s="195"/>
      <c r="SNX423" s="195"/>
      <c r="SNY423" s="195"/>
      <c r="SNZ423" s="195"/>
      <c r="SOA423" s="195"/>
      <c r="SOB423" s="195"/>
      <c r="SOC423" s="195"/>
      <c r="SOD423" s="195"/>
      <c r="SOE423" s="195"/>
      <c r="SOF423" s="195"/>
      <c r="SOG423" s="195"/>
      <c r="SOH423" s="195"/>
      <c r="SOI423" s="195"/>
      <c r="SOJ423" s="195"/>
      <c r="SOK423" s="195"/>
      <c r="SOL423" s="195"/>
      <c r="SOM423" s="195"/>
      <c r="SON423" s="195"/>
      <c r="SOO423" s="195"/>
      <c r="SOP423" s="195"/>
      <c r="SOQ423" s="195"/>
      <c r="SOR423" s="195"/>
      <c r="SOS423" s="195"/>
      <c r="SOT423" s="195"/>
      <c r="SOU423" s="195"/>
      <c r="SOV423" s="195"/>
      <c r="SOW423" s="195"/>
      <c r="SOX423" s="195"/>
      <c r="SOY423" s="195"/>
      <c r="SOZ423" s="195"/>
      <c r="SPA423" s="195"/>
      <c r="SPB423" s="195"/>
      <c r="SPC423" s="195"/>
      <c r="SPD423" s="195"/>
      <c r="SPE423" s="195"/>
      <c r="SPF423" s="195"/>
      <c r="SPG423" s="195"/>
      <c r="SPH423" s="195"/>
      <c r="SPI423" s="195"/>
      <c r="SPJ423" s="195"/>
      <c r="SPK423" s="195"/>
      <c r="SPL423" s="195"/>
      <c r="SPM423" s="195"/>
      <c r="SPN423" s="195"/>
      <c r="SPO423" s="195"/>
      <c r="SPP423" s="195"/>
      <c r="SPQ423" s="195"/>
      <c r="SPR423" s="195"/>
      <c r="SPS423" s="195"/>
      <c r="SPT423" s="195"/>
      <c r="SPU423" s="195"/>
      <c r="SPV423" s="195"/>
      <c r="SPW423" s="195"/>
      <c r="SPX423" s="195"/>
      <c r="SPY423" s="195"/>
      <c r="SPZ423" s="195"/>
      <c r="SQA423" s="195"/>
      <c r="SQB423" s="195"/>
      <c r="SQC423" s="195"/>
      <c r="SQD423" s="195"/>
      <c r="SQE423" s="195"/>
      <c r="SQF423" s="195"/>
      <c r="SQG423" s="195"/>
      <c r="SQH423" s="195"/>
      <c r="SQI423" s="195"/>
      <c r="SQJ423" s="195"/>
      <c r="SQK423" s="195"/>
      <c r="SQL423" s="195"/>
      <c r="SQM423" s="195"/>
      <c r="SQN423" s="195"/>
      <c r="SQO423" s="195"/>
      <c r="SQP423" s="195"/>
      <c r="SQQ423" s="195"/>
      <c r="SQR423" s="195"/>
      <c r="SQS423" s="195"/>
      <c r="SQT423" s="195"/>
      <c r="SQU423" s="195"/>
      <c r="SQV423" s="195"/>
      <c r="SQW423" s="195"/>
      <c r="SQX423" s="195"/>
      <c r="SQY423" s="195"/>
      <c r="SQZ423" s="195"/>
      <c r="SRA423" s="195"/>
      <c r="SRB423" s="195"/>
      <c r="SRC423" s="195"/>
      <c r="SRD423" s="195"/>
      <c r="SRE423" s="195"/>
      <c r="SRF423" s="195"/>
      <c r="SRG423" s="195"/>
      <c r="SRH423" s="195"/>
      <c r="SRI423" s="195"/>
      <c r="SRJ423" s="195"/>
      <c r="SRK423" s="195"/>
      <c r="SRL423" s="195"/>
      <c r="SRM423" s="195"/>
      <c r="SRN423" s="195"/>
      <c r="SRO423" s="195"/>
      <c r="SRP423" s="195"/>
      <c r="SRQ423" s="195"/>
      <c r="SRR423" s="195"/>
      <c r="SRS423" s="195"/>
      <c r="SRT423" s="195"/>
      <c r="SRU423" s="195"/>
      <c r="SRV423" s="195"/>
      <c r="SRW423" s="195"/>
      <c r="SRX423" s="195"/>
      <c r="SRY423" s="195"/>
      <c r="SRZ423" s="195"/>
      <c r="SSA423" s="195"/>
      <c r="SSB423" s="195"/>
      <c r="SSC423" s="195"/>
      <c r="SSD423" s="195"/>
      <c r="SSE423" s="195"/>
      <c r="SSF423" s="195"/>
      <c r="SSG423" s="195"/>
      <c r="SSH423" s="195"/>
      <c r="SSI423" s="195"/>
      <c r="SSJ423" s="195"/>
      <c r="SSK423" s="195"/>
      <c r="SSL423" s="195"/>
      <c r="SSM423" s="195"/>
      <c r="SSN423" s="195"/>
      <c r="SSO423" s="195"/>
      <c r="SSP423" s="195"/>
      <c r="SSQ423" s="195"/>
      <c r="SSR423" s="195"/>
      <c r="SSS423" s="195"/>
      <c r="SST423" s="195"/>
      <c r="SSU423" s="195"/>
      <c r="SSV423" s="195"/>
      <c r="SSW423" s="195"/>
      <c r="SSX423" s="195"/>
      <c r="SSY423" s="195"/>
      <c r="SSZ423" s="195"/>
      <c r="STA423" s="195"/>
      <c r="STB423" s="195"/>
      <c r="STC423" s="195"/>
      <c r="STD423" s="195"/>
      <c r="STE423" s="195"/>
      <c r="STF423" s="195"/>
      <c r="STG423" s="195"/>
      <c r="STH423" s="195"/>
      <c r="STI423" s="195"/>
      <c r="STJ423" s="195"/>
      <c r="STK423" s="195"/>
      <c r="STL423" s="195"/>
      <c r="STM423" s="195"/>
      <c r="STN423" s="195"/>
      <c r="STO423" s="195"/>
      <c r="STP423" s="195"/>
      <c r="STQ423" s="195"/>
      <c r="STR423" s="195"/>
      <c r="STS423" s="195"/>
      <c r="STT423" s="195"/>
      <c r="STU423" s="195"/>
      <c r="STV423" s="195"/>
      <c r="STW423" s="195"/>
      <c r="STX423" s="195"/>
      <c r="STY423" s="195"/>
      <c r="STZ423" s="195"/>
      <c r="SUA423" s="195"/>
      <c r="SUB423" s="195"/>
      <c r="SUC423" s="195"/>
      <c r="SUD423" s="195"/>
      <c r="SUE423" s="195"/>
      <c r="SUF423" s="195"/>
      <c r="SUG423" s="195"/>
      <c r="SUH423" s="195"/>
      <c r="SUI423" s="195"/>
      <c r="SUJ423" s="195"/>
      <c r="SUK423" s="195"/>
      <c r="SUL423" s="195"/>
      <c r="SUM423" s="195"/>
      <c r="SUN423" s="195"/>
      <c r="SUO423" s="195"/>
      <c r="SUP423" s="195"/>
      <c r="SUQ423" s="195"/>
      <c r="SUR423" s="195"/>
      <c r="SUS423" s="195"/>
      <c r="SUT423" s="195"/>
      <c r="SUU423" s="195"/>
      <c r="SUV423" s="195"/>
      <c r="SUW423" s="195"/>
      <c r="SUX423" s="195"/>
      <c r="SUY423" s="195"/>
      <c r="SUZ423" s="195"/>
      <c r="SVA423" s="195"/>
      <c r="SVB423" s="195"/>
      <c r="SVC423" s="195"/>
      <c r="SVD423" s="195"/>
      <c r="SVE423" s="195"/>
      <c r="SVF423" s="195"/>
      <c r="SVG423" s="195"/>
      <c r="SVH423" s="195"/>
      <c r="SVI423" s="195"/>
      <c r="SVJ423" s="195"/>
      <c r="SVK423" s="195"/>
      <c r="SVL423" s="195"/>
      <c r="SVM423" s="195"/>
      <c r="SVN423" s="195"/>
      <c r="SVO423" s="195"/>
      <c r="SVP423" s="195"/>
      <c r="SVQ423" s="195"/>
      <c r="SVR423" s="195"/>
      <c r="SVS423" s="195"/>
      <c r="SVT423" s="195"/>
      <c r="SVU423" s="195"/>
      <c r="SVV423" s="195"/>
      <c r="SVW423" s="195"/>
      <c r="SVX423" s="195"/>
      <c r="SVY423" s="195"/>
      <c r="SVZ423" s="195"/>
      <c r="SWA423" s="195"/>
      <c r="SWB423" s="195"/>
      <c r="SWC423" s="195"/>
      <c r="SWD423" s="195"/>
      <c r="SWE423" s="195"/>
      <c r="SWF423" s="195"/>
      <c r="SWG423" s="195"/>
      <c r="SWH423" s="195"/>
      <c r="SWI423" s="195"/>
      <c r="SWJ423" s="195"/>
      <c r="SWK423" s="195"/>
      <c r="SWL423" s="195"/>
      <c r="SWM423" s="195"/>
      <c r="SWN423" s="195"/>
      <c r="SWO423" s="195"/>
      <c r="SWP423" s="195"/>
      <c r="SWQ423" s="195"/>
      <c r="SWR423" s="195"/>
      <c r="SWS423" s="195"/>
      <c r="SWT423" s="195"/>
      <c r="SWU423" s="195"/>
      <c r="SWV423" s="195"/>
      <c r="SWW423" s="195"/>
      <c r="SWX423" s="195"/>
      <c r="SWY423" s="195"/>
      <c r="SWZ423" s="195"/>
      <c r="SXA423" s="195"/>
      <c r="SXB423" s="195"/>
      <c r="SXC423" s="195"/>
      <c r="SXD423" s="195"/>
      <c r="SXE423" s="195"/>
      <c r="SXF423" s="195"/>
      <c r="SXG423" s="195"/>
      <c r="SXH423" s="195"/>
      <c r="SXI423" s="195"/>
      <c r="SXJ423" s="195"/>
      <c r="SXK423" s="195"/>
      <c r="SXL423" s="195"/>
      <c r="SXM423" s="195"/>
      <c r="SXN423" s="195"/>
      <c r="SXO423" s="195"/>
      <c r="SXP423" s="195"/>
      <c r="SXQ423" s="195"/>
      <c r="SXR423" s="195"/>
      <c r="SXS423" s="195"/>
      <c r="SXT423" s="195"/>
      <c r="SXU423" s="195"/>
      <c r="SXV423" s="195"/>
      <c r="SXW423" s="195"/>
      <c r="SXX423" s="195"/>
      <c r="SXY423" s="195"/>
      <c r="SXZ423" s="195"/>
      <c r="SYA423" s="195"/>
      <c r="SYB423" s="195"/>
      <c r="SYC423" s="195"/>
      <c r="SYD423" s="195"/>
      <c r="SYE423" s="195"/>
      <c r="SYF423" s="195"/>
      <c r="SYG423" s="195"/>
      <c r="SYH423" s="195"/>
      <c r="SYI423" s="195"/>
      <c r="SYJ423" s="195"/>
      <c r="SYK423" s="195"/>
      <c r="SYL423" s="195"/>
      <c r="SYM423" s="195"/>
      <c r="SYN423" s="195"/>
      <c r="SYO423" s="195"/>
      <c r="SYP423" s="195"/>
      <c r="SYQ423" s="195"/>
      <c r="SYR423" s="195"/>
      <c r="SYS423" s="195"/>
      <c r="SYT423" s="195"/>
      <c r="SYU423" s="195"/>
      <c r="SYV423" s="195"/>
      <c r="SYW423" s="195"/>
      <c r="SYX423" s="195"/>
      <c r="SYY423" s="195"/>
      <c r="SYZ423" s="195"/>
      <c r="SZA423" s="195"/>
      <c r="SZB423" s="195"/>
      <c r="SZC423" s="195"/>
      <c r="SZD423" s="195"/>
      <c r="SZE423" s="195"/>
      <c r="SZF423" s="195"/>
      <c r="SZG423" s="195"/>
      <c r="SZH423" s="195"/>
      <c r="SZI423" s="195"/>
      <c r="SZJ423" s="195"/>
      <c r="SZK423" s="195"/>
      <c r="SZL423" s="195"/>
      <c r="SZM423" s="195"/>
      <c r="SZN423" s="195"/>
      <c r="SZO423" s="195"/>
      <c r="SZP423" s="195"/>
      <c r="SZQ423" s="195"/>
      <c r="SZR423" s="195"/>
      <c r="SZS423" s="195"/>
      <c r="SZT423" s="195"/>
      <c r="SZU423" s="195"/>
      <c r="SZV423" s="195"/>
      <c r="SZW423" s="195"/>
      <c r="SZX423" s="195"/>
      <c r="SZY423" s="195"/>
      <c r="SZZ423" s="195"/>
      <c r="TAA423" s="195"/>
      <c r="TAB423" s="195"/>
      <c r="TAC423" s="195"/>
      <c r="TAD423" s="195"/>
      <c r="TAE423" s="195"/>
      <c r="TAF423" s="195"/>
      <c r="TAG423" s="195"/>
      <c r="TAH423" s="195"/>
      <c r="TAI423" s="195"/>
      <c r="TAJ423" s="195"/>
      <c r="TAK423" s="195"/>
      <c r="TAL423" s="195"/>
      <c r="TAM423" s="195"/>
      <c r="TAN423" s="195"/>
      <c r="TAO423" s="195"/>
      <c r="TAP423" s="195"/>
      <c r="TAQ423" s="195"/>
      <c r="TAR423" s="195"/>
      <c r="TAS423" s="195"/>
      <c r="TAT423" s="195"/>
      <c r="TAU423" s="195"/>
      <c r="TAV423" s="195"/>
      <c r="TAW423" s="195"/>
      <c r="TAX423" s="195"/>
      <c r="TAY423" s="195"/>
      <c r="TAZ423" s="195"/>
      <c r="TBA423" s="195"/>
      <c r="TBB423" s="195"/>
      <c r="TBC423" s="195"/>
      <c r="TBD423" s="195"/>
      <c r="TBE423" s="195"/>
      <c r="TBF423" s="195"/>
      <c r="TBG423" s="195"/>
      <c r="TBH423" s="195"/>
      <c r="TBI423" s="195"/>
      <c r="TBJ423" s="195"/>
      <c r="TBK423" s="195"/>
      <c r="TBL423" s="195"/>
      <c r="TBM423" s="195"/>
      <c r="TBN423" s="195"/>
      <c r="TBO423" s="195"/>
      <c r="TBP423" s="195"/>
      <c r="TBQ423" s="195"/>
      <c r="TBR423" s="195"/>
      <c r="TBS423" s="195"/>
      <c r="TBT423" s="195"/>
      <c r="TBU423" s="195"/>
      <c r="TBV423" s="195"/>
      <c r="TBW423" s="195"/>
      <c r="TBX423" s="195"/>
      <c r="TBY423" s="195"/>
      <c r="TBZ423" s="195"/>
      <c r="TCA423" s="195"/>
      <c r="TCB423" s="195"/>
      <c r="TCC423" s="195"/>
      <c r="TCD423" s="195"/>
      <c r="TCE423" s="195"/>
      <c r="TCF423" s="195"/>
      <c r="TCG423" s="195"/>
      <c r="TCH423" s="195"/>
      <c r="TCI423" s="195"/>
      <c r="TCJ423" s="195"/>
      <c r="TCK423" s="195"/>
      <c r="TCL423" s="195"/>
      <c r="TCM423" s="195"/>
      <c r="TCN423" s="195"/>
      <c r="TCO423" s="195"/>
      <c r="TCP423" s="195"/>
      <c r="TCQ423" s="195"/>
      <c r="TCR423" s="195"/>
      <c r="TCS423" s="195"/>
      <c r="TCT423" s="195"/>
      <c r="TCU423" s="195"/>
      <c r="TCV423" s="195"/>
      <c r="TCW423" s="195"/>
      <c r="TCX423" s="195"/>
      <c r="TCY423" s="195"/>
      <c r="TCZ423" s="195"/>
      <c r="TDA423" s="195"/>
      <c r="TDB423" s="195"/>
      <c r="TDC423" s="195"/>
      <c r="TDD423" s="195"/>
      <c r="TDE423" s="195"/>
      <c r="TDF423" s="195"/>
      <c r="TDG423" s="195"/>
      <c r="TDH423" s="195"/>
      <c r="TDI423" s="195"/>
      <c r="TDJ423" s="195"/>
      <c r="TDK423" s="195"/>
      <c r="TDL423" s="195"/>
      <c r="TDM423" s="195"/>
      <c r="TDN423" s="195"/>
      <c r="TDO423" s="195"/>
      <c r="TDP423" s="195"/>
      <c r="TDQ423" s="195"/>
      <c r="TDR423" s="195"/>
      <c r="TDS423" s="195"/>
      <c r="TDT423" s="195"/>
      <c r="TDU423" s="195"/>
      <c r="TDV423" s="195"/>
      <c r="TDW423" s="195"/>
      <c r="TDX423" s="195"/>
      <c r="TDY423" s="195"/>
      <c r="TDZ423" s="195"/>
      <c r="TEA423" s="195"/>
      <c r="TEB423" s="195"/>
      <c r="TEC423" s="195"/>
      <c r="TED423" s="195"/>
      <c r="TEE423" s="195"/>
      <c r="TEF423" s="195"/>
      <c r="TEG423" s="195"/>
      <c r="TEH423" s="195"/>
      <c r="TEI423" s="195"/>
      <c r="TEJ423" s="195"/>
      <c r="TEK423" s="195"/>
      <c r="TEL423" s="195"/>
      <c r="TEM423" s="195"/>
      <c r="TEN423" s="195"/>
      <c r="TEO423" s="195"/>
      <c r="TEP423" s="195"/>
      <c r="TEQ423" s="195"/>
      <c r="TER423" s="195"/>
      <c r="TES423" s="195"/>
      <c r="TET423" s="195"/>
      <c r="TEU423" s="195"/>
      <c r="TEV423" s="195"/>
      <c r="TEW423" s="195"/>
      <c r="TEX423" s="195"/>
      <c r="TEY423" s="195"/>
      <c r="TEZ423" s="195"/>
      <c r="TFA423" s="195"/>
      <c r="TFB423" s="195"/>
      <c r="TFC423" s="195"/>
      <c r="TFD423" s="195"/>
      <c r="TFE423" s="195"/>
      <c r="TFF423" s="195"/>
      <c r="TFG423" s="195"/>
      <c r="TFH423" s="195"/>
      <c r="TFI423" s="195"/>
      <c r="TFJ423" s="195"/>
      <c r="TFK423" s="195"/>
      <c r="TFL423" s="195"/>
      <c r="TFM423" s="195"/>
      <c r="TFN423" s="195"/>
      <c r="TFO423" s="195"/>
      <c r="TFP423" s="195"/>
      <c r="TFQ423" s="195"/>
      <c r="TFR423" s="195"/>
      <c r="TFS423" s="195"/>
      <c r="TFT423" s="195"/>
      <c r="TFU423" s="195"/>
      <c r="TFV423" s="195"/>
      <c r="TFW423" s="195"/>
      <c r="TFX423" s="195"/>
      <c r="TFY423" s="195"/>
      <c r="TFZ423" s="195"/>
      <c r="TGA423" s="195"/>
      <c r="TGB423" s="195"/>
      <c r="TGC423" s="195"/>
      <c r="TGD423" s="195"/>
      <c r="TGE423" s="195"/>
      <c r="TGF423" s="195"/>
      <c r="TGG423" s="195"/>
      <c r="TGH423" s="195"/>
      <c r="TGI423" s="195"/>
      <c r="TGJ423" s="195"/>
      <c r="TGK423" s="195"/>
      <c r="TGL423" s="195"/>
      <c r="TGM423" s="195"/>
      <c r="TGN423" s="195"/>
      <c r="TGO423" s="195"/>
      <c r="TGP423" s="195"/>
      <c r="TGQ423" s="195"/>
      <c r="TGR423" s="195"/>
      <c r="TGS423" s="195"/>
      <c r="TGT423" s="195"/>
      <c r="TGU423" s="195"/>
      <c r="TGV423" s="195"/>
      <c r="TGW423" s="195"/>
      <c r="TGX423" s="195"/>
      <c r="TGY423" s="195"/>
      <c r="TGZ423" s="195"/>
      <c r="THA423" s="195"/>
      <c r="THB423" s="195"/>
      <c r="THC423" s="195"/>
      <c r="THD423" s="195"/>
      <c r="THE423" s="195"/>
      <c r="THF423" s="195"/>
      <c r="THG423" s="195"/>
      <c r="THH423" s="195"/>
      <c r="THI423" s="195"/>
      <c r="THJ423" s="195"/>
      <c r="THK423" s="195"/>
      <c r="THL423" s="195"/>
      <c r="THM423" s="195"/>
      <c r="THN423" s="195"/>
      <c r="THO423" s="195"/>
      <c r="THP423" s="195"/>
      <c r="THQ423" s="195"/>
      <c r="THR423" s="195"/>
      <c r="THS423" s="195"/>
      <c r="THT423" s="195"/>
      <c r="THU423" s="195"/>
      <c r="THV423" s="195"/>
      <c r="THW423" s="195"/>
      <c r="THX423" s="195"/>
      <c r="THY423" s="195"/>
      <c r="THZ423" s="195"/>
      <c r="TIA423" s="195"/>
      <c r="TIB423" s="195"/>
      <c r="TIC423" s="195"/>
      <c r="TID423" s="195"/>
      <c r="TIE423" s="195"/>
      <c r="TIF423" s="195"/>
      <c r="TIG423" s="195"/>
      <c r="TIH423" s="195"/>
      <c r="TII423" s="195"/>
      <c r="TIJ423" s="195"/>
      <c r="TIK423" s="195"/>
      <c r="TIL423" s="195"/>
      <c r="TIM423" s="195"/>
      <c r="TIN423" s="195"/>
      <c r="TIO423" s="195"/>
      <c r="TIP423" s="195"/>
      <c r="TIQ423" s="195"/>
      <c r="TIR423" s="195"/>
      <c r="TIS423" s="195"/>
      <c r="TIT423" s="195"/>
      <c r="TIU423" s="195"/>
      <c r="TIV423" s="195"/>
      <c r="TIW423" s="195"/>
      <c r="TIX423" s="195"/>
      <c r="TIY423" s="195"/>
      <c r="TIZ423" s="195"/>
      <c r="TJA423" s="195"/>
      <c r="TJB423" s="195"/>
      <c r="TJC423" s="195"/>
      <c r="TJD423" s="195"/>
      <c r="TJE423" s="195"/>
      <c r="TJF423" s="195"/>
      <c r="TJG423" s="195"/>
      <c r="TJH423" s="195"/>
      <c r="TJI423" s="195"/>
      <c r="TJJ423" s="195"/>
      <c r="TJK423" s="195"/>
      <c r="TJL423" s="195"/>
      <c r="TJM423" s="195"/>
      <c r="TJN423" s="195"/>
      <c r="TJO423" s="195"/>
      <c r="TJP423" s="195"/>
      <c r="TJQ423" s="195"/>
      <c r="TJR423" s="195"/>
      <c r="TJS423" s="195"/>
      <c r="TJT423" s="195"/>
      <c r="TJU423" s="195"/>
      <c r="TJV423" s="195"/>
      <c r="TJW423" s="195"/>
      <c r="TJX423" s="195"/>
      <c r="TJY423" s="195"/>
      <c r="TJZ423" s="195"/>
      <c r="TKA423" s="195"/>
      <c r="TKB423" s="195"/>
      <c r="TKC423" s="195"/>
      <c r="TKD423" s="195"/>
      <c r="TKE423" s="195"/>
      <c r="TKF423" s="195"/>
      <c r="TKG423" s="195"/>
      <c r="TKH423" s="195"/>
      <c r="TKI423" s="195"/>
      <c r="TKJ423" s="195"/>
      <c r="TKK423" s="195"/>
      <c r="TKL423" s="195"/>
      <c r="TKM423" s="195"/>
      <c r="TKN423" s="195"/>
      <c r="TKO423" s="195"/>
      <c r="TKP423" s="195"/>
      <c r="TKQ423" s="195"/>
      <c r="TKR423" s="195"/>
      <c r="TKS423" s="195"/>
      <c r="TKT423" s="195"/>
      <c r="TKU423" s="195"/>
      <c r="TKV423" s="195"/>
      <c r="TKW423" s="195"/>
      <c r="TKX423" s="195"/>
      <c r="TKY423" s="195"/>
      <c r="TKZ423" s="195"/>
      <c r="TLA423" s="195"/>
      <c r="TLB423" s="195"/>
      <c r="TLC423" s="195"/>
      <c r="TLD423" s="195"/>
      <c r="TLE423" s="195"/>
      <c r="TLF423" s="195"/>
      <c r="TLG423" s="195"/>
      <c r="TLH423" s="195"/>
      <c r="TLI423" s="195"/>
      <c r="TLJ423" s="195"/>
      <c r="TLK423" s="195"/>
      <c r="TLL423" s="195"/>
      <c r="TLM423" s="195"/>
      <c r="TLN423" s="195"/>
      <c r="TLO423" s="195"/>
      <c r="TLP423" s="195"/>
      <c r="TLQ423" s="195"/>
      <c r="TLR423" s="195"/>
      <c r="TLS423" s="195"/>
      <c r="TLT423" s="195"/>
      <c r="TLU423" s="195"/>
      <c r="TLV423" s="195"/>
      <c r="TLW423" s="195"/>
      <c r="TLX423" s="195"/>
      <c r="TLY423" s="195"/>
      <c r="TLZ423" s="195"/>
      <c r="TMA423" s="195"/>
      <c r="TMB423" s="195"/>
      <c r="TMC423" s="195"/>
      <c r="TMD423" s="195"/>
      <c r="TME423" s="195"/>
      <c r="TMF423" s="195"/>
      <c r="TMG423" s="195"/>
      <c r="TMH423" s="195"/>
      <c r="TMI423" s="195"/>
      <c r="TMJ423" s="195"/>
      <c r="TMK423" s="195"/>
      <c r="TML423" s="195"/>
      <c r="TMM423" s="195"/>
      <c r="TMN423" s="195"/>
      <c r="TMO423" s="195"/>
      <c r="TMP423" s="195"/>
      <c r="TMQ423" s="195"/>
      <c r="TMR423" s="195"/>
      <c r="TMS423" s="195"/>
      <c r="TMT423" s="195"/>
      <c r="TMU423" s="195"/>
      <c r="TMV423" s="195"/>
      <c r="TMW423" s="195"/>
      <c r="TMX423" s="195"/>
      <c r="TMY423" s="195"/>
      <c r="TMZ423" s="195"/>
      <c r="TNA423" s="195"/>
      <c r="TNB423" s="195"/>
      <c r="TNC423" s="195"/>
      <c r="TND423" s="195"/>
      <c r="TNE423" s="195"/>
      <c r="TNF423" s="195"/>
      <c r="TNG423" s="195"/>
      <c r="TNH423" s="195"/>
      <c r="TNI423" s="195"/>
      <c r="TNJ423" s="195"/>
      <c r="TNK423" s="195"/>
      <c r="TNL423" s="195"/>
      <c r="TNM423" s="195"/>
      <c r="TNN423" s="195"/>
      <c r="TNO423" s="195"/>
      <c r="TNP423" s="195"/>
      <c r="TNQ423" s="195"/>
      <c r="TNR423" s="195"/>
      <c r="TNS423" s="195"/>
      <c r="TNT423" s="195"/>
      <c r="TNU423" s="195"/>
      <c r="TNV423" s="195"/>
      <c r="TNW423" s="195"/>
      <c r="TNX423" s="195"/>
      <c r="TNY423" s="195"/>
      <c r="TNZ423" s="195"/>
      <c r="TOA423" s="195"/>
      <c r="TOB423" s="195"/>
      <c r="TOC423" s="195"/>
      <c r="TOD423" s="195"/>
      <c r="TOE423" s="195"/>
      <c r="TOF423" s="195"/>
      <c r="TOG423" s="195"/>
      <c r="TOH423" s="195"/>
      <c r="TOI423" s="195"/>
      <c r="TOJ423" s="195"/>
      <c r="TOK423" s="195"/>
      <c r="TOL423" s="195"/>
      <c r="TOM423" s="195"/>
      <c r="TON423" s="195"/>
      <c r="TOO423" s="195"/>
      <c r="TOP423" s="195"/>
      <c r="TOQ423" s="195"/>
      <c r="TOR423" s="195"/>
      <c r="TOS423" s="195"/>
      <c r="TOT423" s="195"/>
      <c r="TOU423" s="195"/>
      <c r="TOV423" s="195"/>
      <c r="TOW423" s="195"/>
      <c r="TOX423" s="195"/>
      <c r="TOY423" s="195"/>
      <c r="TOZ423" s="195"/>
      <c r="TPA423" s="195"/>
      <c r="TPB423" s="195"/>
      <c r="TPC423" s="195"/>
      <c r="TPD423" s="195"/>
      <c r="TPE423" s="195"/>
      <c r="TPF423" s="195"/>
      <c r="TPG423" s="195"/>
      <c r="TPH423" s="195"/>
      <c r="TPI423" s="195"/>
      <c r="TPJ423" s="195"/>
      <c r="TPK423" s="195"/>
      <c r="TPL423" s="195"/>
      <c r="TPM423" s="195"/>
      <c r="TPN423" s="195"/>
      <c r="TPO423" s="195"/>
      <c r="TPP423" s="195"/>
      <c r="TPQ423" s="195"/>
      <c r="TPR423" s="195"/>
      <c r="TPS423" s="195"/>
      <c r="TPT423" s="195"/>
      <c r="TPU423" s="195"/>
      <c r="TPV423" s="195"/>
      <c r="TPW423" s="195"/>
      <c r="TPX423" s="195"/>
      <c r="TPY423" s="195"/>
      <c r="TPZ423" s="195"/>
      <c r="TQA423" s="195"/>
      <c r="TQB423" s="195"/>
      <c r="TQC423" s="195"/>
      <c r="TQD423" s="195"/>
      <c r="TQE423" s="195"/>
      <c r="TQF423" s="195"/>
      <c r="TQG423" s="195"/>
      <c r="TQH423" s="195"/>
      <c r="TQI423" s="195"/>
      <c r="TQJ423" s="195"/>
      <c r="TQK423" s="195"/>
      <c r="TQL423" s="195"/>
      <c r="TQM423" s="195"/>
      <c r="TQN423" s="195"/>
      <c r="TQO423" s="195"/>
      <c r="TQP423" s="195"/>
      <c r="TQQ423" s="195"/>
      <c r="TQR423" s="195"/>
      <c r="TQS423" s="195"/>
      <c r="TQT423" s="195"/>
      <c r="TQU423" s="195"/>
      <c r="TQV423" s="195"/>
      <c r="TQW423" s="195"/>
      <c r="TQX423" s="195"/>
      <c r="TQY423" s="195"/>
      <c r="TQZ423" s="195"/>
      <c r="TRA423" s="195"/>
      <c r="TRB423" s="195"/>
      <c r="TRC423" s="195"/>
      <c r="TRD423" s="195"/>
      <c r="TRE423" s="195"/>
      <c r="TRF423" s="195"/>
      <c r="TRG423" s="195"/>
      <c r="TRH423" s="195"/>
      <c r="TRI423" s="195"/>
      <c r="TRJ423" s="195"/>
      <c r="TRK423" s="195"/>
      <c r="TRL423" s="195"/>
      <c r="TRM423" s="195"/>
      <c r="TRN423" s="195"/>
      <c r="TRO423" s="195"/>
      <c r="TRP423" s="195"/>
      <c r="TRQ423" s="195"/>
      <c r="TRR423" s="195"/>
      <c r="TRS423" s="195"/>
      <c r="TRT423" s="195"/>
      <c r="TRU423" s="195"/>
      <c r="TRV423" s="195"/>
      <c r="TRW423" s="195"/>
      <c r="TRX423" s="195"/>
      <c r="TRY423" s="195"/>
      <c r="TRZ423" s="195"/>
      <c r="TSA423" s="195"/>
      <c r="TSB423" s="195"/>
      <c r="TSC423" s="195"/>
      <c r="TSD423" s="195"/>
      <c r="TSE423" s="195"/>
      <c r="TSF423" s="195"/>
      <c r="TSG423" s="195"/>
      <c r="TSH423" s="195"/>
      <c r="TSI423" s="195"/>
      <c r="TSJ423" s="195"/>
      <c r="TSK423" s="195"/>
      <c r="TSL423" s="195"/>
      <c r="TSM423" s="195"/>
      <c r="TSN423" s="195"/>
      <c r="TSO423" s="195"/>
      <c r="TSP423" s="195"/>
      <c r="TSQ423" s="195"/>
      <c r="TSR423" s="195"/>
      <c r="TSS423" s="195"/>
      <c r="TST423" s="195"/>
      <c r="TSU423" s="195"/>
      <c r="TSV423" s="195"/>
      <c r="TSW423" s="195"/>
      <c r="TSX423" s="195"/>
      <c r="TSY423" s="195"/>
      <c r="TSZ423" s="195"/>
      <c r="TTA423" s="195"/>
      <c r="TTB423" s="195"/>
      <c r="TTC423" s="195"/>
      <c r="TTD423" s="195"/>
      <c r="TTE423" s="195"/>
      <c r="TTF423" s="195"/>
      <c r="TTG423" s="195"/>
      <c r="TTH423" s="195"/>
      <c r="TTI423" s="195"/>
      <c r="TTJ423" s="195"/>
      <c r="TTK423" s="195"/>
      <c r="TTL423" s="195"/>
      <c r="TTM423" s="195"/>
      <c r="TTN423" s="195"/>
      <c r="TTO423" s="195"/>
      <c r="TTP423" s="195"/>
      <c r="TTQ423" s="195"/>
      <c r="TTR423" s="195"/>
      <c r="TTS423" s="195"/>
      <c r="TTT423" s="195"/>
      <c r="TTU423" s="195"/>
      <c r="TTV423" s="195"/>
      <c r="TTW423" s="195"/>
      <c r="TTX423" s="195"/>
      <c r="TTY423" s="195"/>
      <c r="TTZ423" s="195"/>
      <c r="TUA423" s="195"/>
      <c r="TUB423" s="195"/>
      <c r="TUC423" s="195"/>
      <c r="TUD423" s="195"/>
      <c r="TUE423" s="195"/>
      <c r="TUF423" s="195"/>
      <c r="TUG423" s="195"/>
      <c r="TUH423" s="195"/>
      <c r="TUI423" s="195"/>
      <c r="TUJ423" s="195"/>
      <c r="TUK423" s="195"/>
      <c r="TUL423" s="195"/>
      <c r="TUM423" s="195"/>
      <c r="TUN423" s="195"/>
      <c r="TUO423" s="195"/>
      <c r="TUP423" s="195"/>
      <c r="TUQ423" s="195"/>
      <c r="TUR423" s="195"/>
      <c r="TUS423" s="195"/>
      <c r="TUT423" s="195"/>
      <c r="TUU423" s="195"/>
      <c r="TUV423" s="195"/>
      <c r="TUW423" s="195"/>
      <c r="TUX423" s="195"/>
      <c r="TUY423" s="195"/>
      <c r="TUZ423" s="195"/>
      <c r="TVA423" s="195"/>
      <c r="TVB423" s="195"/>
      <c r="TVC423" s="195"/>
      <c r="TVD423" s="195"/>
      <c r="TVE423" s="195"/>
      <c r="TVF423" s="195"/>
      <c r="TVG423" s="195"/>
      <c r="TVH423" s="195"/>
      <c r="TVI423" s="195"/>
      <c r="TVJ423" s="195"/>
      <c r="TVK423" s="195"/>
      <c r="TVL423" s="195"/>
      <c r="TVM423" s="195"/>
      <c r="TVN423" s="195"/>
      <c r="TVO423" s="195"/>
      <c r="TVP423" s="195"/>
      <c r="TVQ423" s="195"/>
      <c r="TVR423" s="195"/>
      <c r="TVS423" s="195"/>
      <c r="TVT423" s="195"/>
      <c r="TVU423" s="195"/>
      <c r="TVV423" s="195"/>
      <c r="TVW423" s="195"/>
      <c r="TVX423" s="195"/>
      <c r="TVY423" s="195"/>
      <c r="TVZ423" s="195"/>
      <c r="TWA423" s="195"/>
      <c r="TWB423" s="195"/>
      <c r="TWC423" s="195"/>
      <c r="TWD423" s="195"/>
      <c r="TWE423" s="195"/>
      <c r="TWF423" s="195"/>
      <c r="TWG423" s="195"/>
      <c r="TWH423" s="195"/>
      <c r="TWI423" s="195"/>
      <c r="TWJ423" s="195"/>
      <c r="TWK423" s="195"/>
      <c r="TWL423" s="195"/>
      <c r="TWM423" s="195"/>
      <c r="TWN423" s="195"/>
      <c r="TWO423" s="195"/>
      <c r="TWP423" s="195"/>
      <c r="TWQ423" s="195"/>
      <c r="TWR423" s="195"/>
      <c r="TWS423" s="195"/>
      <c r="TWT423" s="195"/>
      <c r="TWU423" s="195"/>
      <c r="TWV423" s="195"/>
      <c r="TWW423" s="195"/>
      <c r="TWX423" s="195"/>
      <c r="TWY423" s="195"/>
      <c r="TWZ423" s="195"/>
      <c r="TXA423" s="195"/>
      <c r="TXB423" s="195"/>
      <c r="TXC423" s="195"/>
      <c r="TXD423" s="195"/>
      <c r="TXE423" s="195"/>
      <c r="TXF423" s="195"/>
      <c r="TXG423" s="195"/>
      <c r="TXH423" s="195"/>
      <c r="TXI423" s="195"/>
      <c r="TXJ423" s="195"/>
      <c r="TXK423" s="195"/>
      <c r="TXL423" s="195"/>
      <c r="TXM423" s="195"/>
      <c r="TXN423" s="195"/>
      <c r="TXO423" s="195"/>
      <c r="TXP423" s="195"/>
      <c r="TXQ423" s="195"/>
      <c r="TXR423" s="195"/>
      <c r="TXS423" s="195"/>
      <c r="TXT423" s="195"/>
      <c r="TXU423" s="195"/>
      <c r="TXV423" s="195"/>
      <c r="TXW423" s="195"/>
      <c r="TXX423" s="195"/>
      <c r="TXY423" s="195"/>
      <c r="TXZ423" s="195"/>
      <c r="TYA423" s="195"/>
      <c r="TYB423" s="195"/>
      <c r="TYC423" s="195"/>
      <c r="TYD423" s="195"/>
      <c r="TYE423" s="195"/>
      <c r="TYF423" s="195"/>
      <c r="TYG423" s="195"/>
      <c r="TYH423" s="195"/>
      <c r="TYI423" s="195"/>
      <c r="TYJ423" s="195"/>
      <c r="TYK423" s="195"/>
      <c r="TYL423" s="195"/>
      <c r="TYM423" s="195"/>
      <c r="TYN423" s="195"/>
      <c r="TYO423" s="195"/>
      <c r="TYP423" s="195"/>
      <c r="TYQ423" s="195"/>
      <c r="TYR423" s="195"/>
      <c r="TYS423" s="195"/>
      <c r="TYT423" s="195"/>
      <c r="TYU423" s="195"/>
      <c r="TYV423" s="195"/>
      <c r="TYW423" s="195"/>
      <c r="TYX423" s="195"/>
      <c r="TYY423" s="195"/>
      <c r="TYZ423" s="195"/>
      <c r="TZA423" s="195"/>
      <c r="TZB423" s="195"/>
      <c r="TZC423" s="195"/>
      <c r="TZD423" s="195"/>
      <c r="TZE423" s="195"/>
      <c r="TZF423" s="195"/>
      <c r="TZG423" s="195"/>
      <c r="TZH423" s="195"/>
      <c r="TZI423" s="195"/>
      <c r="TZJ423" s="195"/>
      <c r="TZK423" s="195"/>
      <c r="TZL423" s="195"/>
      <c r="TZM423" s="195"/>
      <c r="TZN423" s="195"/>
      <c r="TZO423" s="195"/>
      <c r="TZP423" s="195"/>
      <c r="TZQ423" s="195"/>
      <c r="TZR423" s="195"/>
      <c r="TZS423" s="195"/>
      <c r="TZT423" s="195"/>
      <c r="TZU423" s="195"/>
      <c r="TZV423" s="195"/>
      <c r="TZW423" s="195"/>
      <c r="TZX423" s="195"/>
      <c r="TZY423" s="195"/>
      <c r="TZZ423" s="195"/>
      <c r="UAA423" s="195"/>
      <c r="UAB423" s="195"/>
      <c r="UAC423" s="195"/>
      <c r="UAD423" s="195"/>
      <c r="UAE423" s="195"/>
      <c r="UAF423" s="195"/>
      <c r="UAG423" s="195"/>
      <c r="UAH423" s="195"/>
      <c r="UAI423" s="195"/>
      <c r="UAJ423" s="195"/>
      <c r="UAK423" s="195"/>
      <c r="UAL423" s="195"/>
      <c r="UAM423" s="195"/>
      <c r="UAN423" s="195"/>
      <c r="UAO423" s="195"/>
      <c r="UAP423" s="195"/>
      <c r="UAQ423" s="195"/>
      <c r="UAR423" s="195"/>
      <c r="UAS423" s="195"/>
      <c r="UAT423" s="195"/>
      <c r="UAU423" s="195"/>
      <c r="UAV423" s="195"/>
      <c r="UAW423" s="195"/>
      <c r="UAX423" s="195"/>
      <c r="UAY423" s="195"/>
      <c r="UAZ423" s="195"/>
      <c r="UBA423" s="195"/>
      <c r="UBB423" s="195"/>
      <c r="UBC423" s="195"/>
      <c r="UBD423" s="195"/>
      <c r="UBE423" s="195"/>
      <c r="UBF423" s="195"/>
      <c r="UBG423" s="195"/>
      <c r="UBH423" s="195"/>
      <c r="UBI423" s="195"/>
      <c r="UBJ423" s="195"/>
      <c r="UBK423" s="195"/>
      <c r="UBL423" s="195"/>
      <c r="UBM423" s="195"/>
      <c r="UBN423" s="195"/>
      <c r="UBO423" s="195"/>
      <c r="UBP423" s="195"/>
      <c r="UBQ423" s="195"/>
      <c r="UBR423" s="195"/>
      <c r="UBS423" s="195"/>
      <c r="UBT423" s="195"/>
      <c r="UBU423" s="195"/>
      <c r="UBV423" s="195"/>
      <c r="UBW423" s="195"/>
      <c r="UBX423" s="195"/>
      <c r="UBY423" s="195"/>
      <c r="UBZ423" s="195"/>
      <c r="UCA423" s="195"/>
      <c r="UCB423" s="195"/>
      <c r="UCC423" s="195"/>
      <c r="UCD423" s="195"/>
      <c r="UCE423" s="195"/>
      <c r="UCF423" s="195"/>
      <c r="UCG423" s="195"/>
      <c r="UCH423" s="195"/>
      <c r="UCI423" s="195"/>
      <c r="UCJ423" s="195"/>
      <c r="UCK423" s="195"/>
      <c r="UCL423" s="195"/>
      <c r="UCM423" s="195"/>
      <c r="UCN423" s="195"/>
      <c r="UCO423" s="195"/>
      <c r="UCP423" s="195"/>
      <c r="UCQ423" s="195"/>
      <c r="UCR423" s="195"/>
      <c r="UCS423" s="195"/>
      <c r="UCT423" s="195"/>
      <c r="UCU423" s="195"/>
      <c r="UCV423" s="195"/>
      <c r="UCW423" s="195"/>
      <c r="UCX423" s="195"/>
      <c r="UCY423" s="195"/>
      <c r="UCZ423" s="195"/>
      <c r="UDA423" s="195"/>
      <c r="UDB423" s="195"/>
      <c r="UDC423" s="195"/>
      <c r="UDD423" s="195"/>
      <c r="UDE423" s="195"/>
      <c r="UDF423" s="195"/>
      <c r="UDG423" s="195"/>
      <c r="UDH423" s="195"/>
      <c r="UDI423" s="195"/>
      <c r="UDJ423" s="195"/>
      <c r="UDK423" s="195"/>
      <c r="UDL423" s="195"/>
      <c r="UDM423" s="195"/>
      <c r="UDN423" s="195"/>
      <c r="UDO423" s="195"/>
      <c r="UDP423" s="195"/>
      <c r="UDQ423" s="195"/>
      <c r="UDR423" s="195"/>
      <c r="UDS423" s="195"/>
      <c r="UDT423" s="195"/>
      <c r="UDU423" s="195"/>
      <c r="UDV423" s="195"/>
      <c r="UDW423" s="195"/>
      <c r="UDX423" s="195"/>
      <c r="UDY423" s="195"/>
      <c r="UDZ423" s="195"/>
      <c r="UEA423" s="195"/>
      <c r="UEB423" s="195"/>
      <c r="UEC423" s="195"/>
      <c r="UED423" s="195"/>
      <c r="UEE423" s="195"/>
      <c r="UEF423" s="195"/>
      <c r="UEG423" s="195"/>
      <c r="UEH423" s="195"/>
      <c r="UEI423" s="195"/>
      <c r="UEJ423" s="195"/>
      <c r="UEK423" s="195"/>
      <c r="UEL423" s="195"/>
      <c r="UEM423" s="195"/>
      <c r="UEN423" s="195"/>
      <c r="UEO423" s="195"/>
      <c r="UEP423" s="195"/>
      <c r="UEQ423" s="195"/>
      <c r="UER423" s="195"/>
      <c r="UES423" s="195"/>
      <c r="UET423" s="195"/>
      <c r="UEU423" s="195"/>
      <c r="UEV423" s="195"/>
      <c r="UEW423" s="195"/>
      <c r="UEX423" s="195"/>
      <c r="UEY423" s="195"/>
      <c r="UEZ423" s="195"/>
      <c r="UFA423" s="195"/>
      <c r="UFB423" s="195"/>
      <c r="UFC423" s="195"/>
      <c r="UFD423" s="195"/>
      <c r="UFE423" s="195"/>
      <c r="UFF423" s="195"/>
      <c r="UFG423" s="195"/>
      <c r="UFH423" s="195"/>
      <c r="UFI423" s="195"/>
      <c r="UFJ423" s="195"/>
      <c r="UFK423" s="195"/>
      <c r="UFL423" s="195"/>
      <c r="UFM423" s="195"/>
      <c r="UFN423" s="195"/>
      <c r="UFO423" s="195"/>
      <c r="UFP423" s="195"/>
      <c r="UFQ423" s="195"/>
      <c r="UFR423" s="195"/>
      <c r="UFS423" s="195"/>
      <c r="UFT423" s="195"/>
      <c r="UFU423" s="195"/>
      <c r="UFV423" s="195"/>
      <c r="UFW423" s="195"/>
      <c r="UFX423" s="195"/>
      <c r="UFY423" s="195"/>
      <c r="UFZ423" s="195"/>
      <c r="UGA423" s="195"/>
      <c r="UGB423" s="195"/>
      <c r="UGC423" s="195"/>
      <c r="UGD423" s="195"/>
      <c r="UGE423" s="195"/>
      <c r="UGF423" s="195"/>
      <c r="UGG423" s="195"/>
      <c r="UGH423" s="195"/>
      <c r="UGI423" s="195"/>
      <c r="UGJ423" s="195"/>
      <c r="UGK423" s="195"/>
      <c r="UGL423" s="195"/>
      <c r="UGM423" s="195"/>
      <c r="UGN423" s="195"/>
      <c r="UGO423" s="195"/>
      <c r="UGP423" s="195"/>
      <c r="UGQ423" s="195"/>
      <c r="UGR423" s="195"/>
      <c r="UGS423" s="195"/>
      <c r="UGT423" s="195"/>
      <c r="UGU423" s="195"/>
      <c r="UGV423" s="195"/>
      <c r="UGW423" s="195"/>
      <c r="UGX423" s="195"/>
      <c r="UGY423" s="195"/>
      <c r="UGZ423" s="195"/>
      <c r="UHA423" s="195"/>
      <c r="UHB423" s="195"/>
      <c r="UHC423" s="195"/>
      <c r="UHD423" s="195"/>
      <c r="UHE423" s="195"/>
      <c r="UHF423" s="195"/>
      <c r="UHG423" s="195"/>
      <c r="UHH423" s="195"/>
      <c r="UHI423" s="195"/>
      <c r="UHJ423" s="195"/>
      <c r="UHK423" s="195"/>
      <c r="UHL423" s="195"/>
      <c r="UHM423" s="195"/>
      <c r="UHN423" s="195"/>
      <c r="UHO423" s="195"/>
      <c r="UHP423" s="195"/>
      <c r="UHQ423" s="195"/>
      <c r="UHR423" s="195"/>
      <c r="UHS423" s="195"/>
      <c r="UHT423" s="195"/>
      <c r="UHU423" s="195"/>
      <c r="UHV423" s="195"/>
      <c r="UHW423" s="195"/>
      <c r="UHX423" s="195"/>
      <c r="UHY423" s="195"/>
      <c r="UHZ423" s="195"/>
      <c r="UIA423" s="195"/>
      <c r="UIB423" s="195"/>
      <c r="UIC423" s="195"/>
      <c r="UID423" s="195"/>
      <c r="UIE423" s="195"/>
      <c r="UIF423" s="195"/>
      <c r="UIG423" s="195"/>
      <c r="UIH423" s="195"/>
      <c r="UII423" s="195"/>
      <c r="UIJ423" s="195"/>
      <c r="UIK423" s="195"/>
      <c r="UIL423" s="195"/>
      <c r="UIM423" s="195"/>
      <c r="UIN423" s="195"/>
      <c r="UIO423" s="195"/>
      <c r="UIP423" s="195"/>
      <c r="UIQ423" s="195"/>
      <c r="UIR423" s="195"/>
      <c r="UIS423" s="195"/>
      <c r="UIT423" s="195"/>
      <c r="UIU423" s="195"/>
      <c r="UIV423" s="195"/>
      <c r="UIW423" s="195"/>
      <c r="UIX423" s="195"/>
      <c r="UIY423" s="195"/>
      <c r="UIZ423" s="195"/>
      <c r="UJA423" s="195"/>
      <c r="UJB423" s="195"/>
      <c r="UJC423" s="195"/>
      <c r="UJD423" s="195"/>
      <c r="UJE423" s="195"/>
      <c r="UJF423" s="195"/>
      <c r="UJG423" s="195"/>
      <c r="UJH423" s="195"/>
      <c r="UJI423" s="195"/>
      <c r="UJJ423" s="195"/>
      <c r="UJK423" s="195"/>
      <c r="UJL423" s="195"/>
      <c r="UJM423" s="195"/>
      <c r="UJN423" s="195"/>
      <c r="UJO423" s="195"/>
      <c r="UJP423" s="195"/>
      <c r="UJQ423" s="195"/>
      <c r="UJR423" s="195"/>
      <c r="UJS423" s="195"/>
      <c r="UJT423" s="195"/>
      <c r="UJU423" s="195"/>
      <c r="UJV423" s="195"/>
      <c r="UJW423" s="195"/>
      <c r="UJX423" s="195"/>
      <c r="UJY423" s="195"/>
      <c r="UJZ423" s="195"/>
      <c r="UKA423" s="195"/>
      <c r="UKB423" s="195"/>
      <c r="UKC423" s="195"/>
      <c r="UKD423" s="195"/>
      <c r="UKE423" s="195"/>
      <c r="UKF423" s="195"/>
      <c r="UKG423" s="195"/>
      <c r="UKH423" s="195"/>
      <c r="UKI423" s="195"/>
      <c r="UKJ423" s="195"/>
      <c r="UKK423" s="195"/>
      <c r="UKL423" s="195"/>
      <c r="UKM423" s="195"/>
      <c r="UKN423" s="195"/>
      <c r="UKO423" s="195"/>
      <c r="UKP423" s="195"/>
      <c r="UKQ423" s="195"/>
      <c r="UKR423" s="195"/>
      <c r="UKS423" s="195"/>
      <c r="UKT423" s="195"/>
      <c r="UKU423" s="195"/>
      <c r="UKV423" s="195"/>
      <c r="UKW423" s="195"/>
      <c r="UKX423" s="195"/>
      <c r="UKY423" s="195"/>
      <c r="UKZ423" s="195"/>
      <c r="ULA423" s="195"/>
      <c r="ULB423" s="195"/>
      <c r="ULC423" s="195"/>
      <c r="ULD423" s="195"/>
      <c r="ULE423" s="195"/>
      <c r="ULF423" s="195"/>
      <c r="ULG423" s="195"/>
      <c r="ULH423" s="195"/>
      <c r="ULI423" s="195"/>
      <c r="ULJ423" s="195"/>
      <c r="ULK423" s="195"/>
      <c r="ULL423" s="195"/>
      <c r="ULM423" s="195"/>
      <c r="ULN423" s="195"/>
      <c r="ULO423" s="195"/>
      <c r="ULP423" s="195"/>
      <c r="ULQ423" s="195"/>
      <c r="ULR423" s="195"/>
      <c r="ULS423" s="195"/>
      <c r="ULT423" s="195"/>
      <c r="ULU423" s="195"/>
      <c r="ULV423" s="195"/>
      <c r="ULW423" s="195"/>
      <c r="ULX423" s="195"/>
      <c r="ULY423" s="195"/>
      <c r="ULZ423" s="195"/>
      <c r="UMA423" s="195"/>
      <c r="UMB423" s="195"/>
      <c r="UMC423" s="195"/>
      <c r="UMD423" s="195"/>
      <c r="UME423" s="195"/>
      <c r="UMF423" s="195"/>
      <c r="UMG423" s="195"/>
      <c r="UMH423" s="195"/>
      <c r="UMI423" s="195"/>
      <c r="UMJ423" s="195"/>
      <c r="UMK423" s="195"/>
      <c r="UML423" s="195"/>
      <c r="UMM423" s="195"/>
      <c r="UMN423" s="195"/>
      <c r="UMO423" s="195"/>
      <c r="UMP423" s="195"/>
      <c r="UMQ423" s="195"/>
      <c r="UMR423" s="195"/>
      <c r="UMS423" s="195"/>
      <c r="UMT423" s="195"/>
      <c r="UMU423" s="195"/>
      <c r="UMV423" s="195"/>
      <c r="UMW423" s="195"/>
      <c r="UMX423" s="195"/>
      <c r="UMY423" s="195"/>
      <c r="UMZ423" s="195"/>
      <c r="UNA423" s="195"/>
      <c r="UNB423" s="195"/>
      <c r="UNC423" s="195"/>
      <c r="UND423" s="195"/>
      <c r="UNE423" s="195"/>
      <c r="UNF423" s="195"/>
      <c r="UNG423" s="195"/>
      <c r="UNH423" s="195"/>
      <c r="UNI423" s="195"/>
      <c r="UNJ423" s="195"/>
      <c r="UNK423" s="195"/>
      <c r="UNL423" s="195"/>
      <c r="UNM423" s="195"/>
      <c r="UNN423" s="195"/>
      <c r="UNO423" s="195"/>
      <c r="UNP423" s="195"/>
      <c r="UNQ423" s="195"/>
      <c r="UNR423" s="195"/>
      <c r="UNS423" s="195"/>
      <c r="UNT423" s="195"/>
      <c r="UNU423" s="195"/>
      <c r="UNV423" s="195"/>
      <c r="UNW423" s="195"/>
      <c r="UNX423" s="195"/>
      <c r="UNY423" s="195"/>
      <c r="UNZ423" s="195"/>
      <c r="UOA423" s="195"/>
      <c r="UOB423" s="195"/>
      <c r="UOC423" s="195"/>
      <c r="UOD423" s="195"/>
      <c r="UOE423" s="195"/>
      <c r="UOF423" s="195"/>
      <c r="UOG423" s="195"/>
      <c r="UOH423" s="195"/>
      <c r="UOI423" s="195"/>
      <c r="UOJ423" s="195"/>
      <c r="UOK423" s="195"/>
      <c r="UOL423" s="195"/>
      <c r="UOM423" s="195"/>
      <c r="UON423" s="195"/>
      <c r="UOO423" s="195"/>
      <c r="UOP423" s="195"/>
      <c r="UOQ423" s="195"/>
      <c r="UOR423" s="195"/>
      <c r="UOS423" s="195"/>
      <c r="UOT423" s="195"/>
      <c r="UOU423" s="195"/>
      <c r="UOV423" s="195"/>
      <c r="UOW423" s="195"/>
      <c r="UOX423" s="195"/>
      <c r="UOY423" s="195"/>
      <c r="UOZ423" s="195"/>
      <c r="UPA423" s="195"/>
      <c r="UPB423" s="195"/>
      <c r="UPC423" s="195"/>
      <c r="UPD423" s="195"/>
      <c r="UPE423" s="195"/>
      <c r="UPF423" s="195"/>
      <c r="UPG423" s="195"/>
      <c r="UPH423" s="195"/>
      <c r="UPI423" s="195"/>
      <c r="UPJ423" s="195"/>
      <c r="UPK423" s="195"/>
      <c r="UPL423" s="195"/>
      <c r="UPM423" s="195"/>
      <c r="UPN423" s="195"/>
      <c r="UPO423" s="195"/>
      <c r="UPP423" s="195"/>
      <c r="UPQ423" s="195"/>
      <c r="UPR423" s="195"/>
      <c r="UPS423" s="195"/>
      <c r="UPT423" s="195"/>
      <c r="UPU423" s="195"/>
      <c r="UPV423" s="195"/>
      <c r="UPW423" s="195"/>
      <c r="UPX423" s="195"/>
      <c r="UPY423" s="195"/>
      <c r="UPZ423" s="195"/>
      <c r="UQA423" s="195"/>
      <c r="UQB423" s="195"/>
      <c r="UQC423" s="195"/>
      <c r="UQD423" s="195"/>
      <c r="UQE423" s="195"/>
      <c r="UQF423" s="195"/>
      <c r="UQG423" s="195"/>
      <c r="UQH423" s="195"/>
      <c r="UQI423" s="195"/>
      <c r="UQJ423" s="195"/>
      <c r="UQK423" s="195"/>
      <c r="UQL423" s="195"/>
      <c r="UQM423" s="195"/>
      <c r="UQN423" s="195"/>
      <c r="UQO423" s="195"/>
      <c r="UQP423" s="195"/>
      <c r="UQQ423" s="195"/>
      <c r="UQR423" s="195"/>
      <c r="UQS423" s="195"/>
      <c r="UQT423" s="195"/>
      <c r="UQU423" s="195"/>
      <c r="UQV423" s="195"/>
      <c r="UQW423" s="195"/>
      <c r="UQX423" s="195"/>
      <c r="UQY423" s="195"/>
      <c r="UQZ423" s="195"/>
      <c r="URA423" s="195"/>
      <c r="URB423" s="195"/>
      <c r="URC423" s="195"/>
      <c r="URD423" s="195"/>
      <c r="URE423" s="195"/>
      <c r="URF423" s="195"/>
      <c r="URG423" s="195"/>
      <c r="URH423" s="195"/>
      <c r="URI423" s="195"/>
      <c r="URJ423" s="195"/>
      <c r="URK423" s="195"/>
      <c r="URL423" s="195"/>
      <c r="URM423" s="195"/>
      <c r="URN423" s="195"/>
      <c r="URO423" s="195"/>
      <c r="URP423" s="195"/>
      <c r="URQ423" s="195"/>
      <c r="URR423" s="195"/>
      <c r="URS423" s="195"/>
      <c r="URT423" s="195"/>
      <c r="URU423" s="195"/>
      <c r="URV423" s="195"/>
      <c r="URW423" s="195"/>
      <c r="URX423" s="195"/>
      <c r="URY423" s="195"/>
      <c r="URZ423" s="195"/>
      <c r="USA423" s="195"/>
      <c r="USB423" s="195"/>
      <c r="USC423" s="195"/>
      <c r="USD423" s="195"/>
      <c r="USE423" s="195"/>
      <c r="USF423" s="195"/>
      <c r="USG423" s="195"/>
      <c r="USH423" s="195"/>
      <c r="USI423" s="195"/>
      <c r="USJ423" s="195"/>
      <c r="USK423" s="195"/>
      <c r="USL423" s="195"/>
      <c r="USM423" s="195"/>
      <c r="USN423" s="195"/>
      <c r="USO423" s="195"/>
      <c r="USP423" s="195"/>
      <c r="USQ423" s="195"/>
      <c r="USR423" s="195"/>
      <c r="USS423" s="195"/>
      <c r="UST423" s="195"/>
      <c r="USU423" s="195"/>
      <c r="USV423" s="195"/>
      <c r="USW423" s="195"/>
      <c r="USX423" s="195"/>
      <c r="USY423" s="195"/>
      <c r="USZ423" s="195"/>
      <c r="UTA423" s="195"/>
      <c r="UTB423" s="195"/>
      <c r="UTC423" s="195"/>
      <c r="UTD423" s="195"/>
      <c r="UTE423" s="195"/>
      <c r="UTF423" s="195"/>
      <c r="UTG423" s="195"/>
      <c r="UTH423" s="195"/>
      <c r="UTI423" s="195"/>
      <c r="UTJ423" s="195"/>
      <c r="UTK423" s="195"/>
      <c r="UTL423" s="195"/>
      <c r="UTM423" s="195"/>
      <c r="UTN423" s="195"/>
      <c r="UTO423" s="195"/>
      <c r="UTP423" s="195"/>
      <c r="UTQ423" s="195"/>
      <c r="UTR423" s="195"/>
      <c r="UTS423" s="195"/>
      <c r="UTT423" s="195"/>
      <c r="UTU423" s="195"/>
      <c r="UTV423" s="195"/>
      <c r="UTW423" s="195"/>
      <c r="UTX423" s="195"/>
      <c r="UTY423" s="195"/>
      <c r="UTZ423" s="195"/>
      <c r="UUA423" s="195"/>
      <c r="UUB423" s="195"/>
      <c r="UUC423" s="195"/>
      <c r="UUD423" s="195"/>
      <c r="UUE423" s="195"/>
      <c r="UUF423" s="195"/>
      <c r="UUG423" s="195"/>
      <c r="UUH423" s="195"/>
      <c r="UUI423" s="195"/>
      <c r="UUJ423" s="195"/>
      <c r="UUK423" s="195"/>
      <c r="UUL423" s="195"/>
      <c r="UUM423" s="195"/>
      <c r="UUN423" s="195"/>
      <c r="UUO423" s="195"/>
      <c r="UUP423" s="195"/>
      <c r="UUQ423" s="195"/>
      <c r="UUR423" s="195"/>
      <c r="UUS423" s="195"/>
      <c r="UUT423" s="195"/>
      <c r="UUU423" s="195"/>
      <c r="UUV423" s="195"/>
      <c r="UUW423" s="195"/>
      <c r="UUX423" s="195"/>
      <c r="UUY423" s="195"/>
      <c r="UUZ423" s="195"/>
      <c r="UVA423" s="195"/>
      <c r="UVB423" s="195"/>
      <c r="UVC423" s="195"/>
      <c r="UVD423" s="195"/>
      <c r="UVE423" s="195"/>
      <c r="UVF423" s="195"/>
      <c r="UVG423" s="195"/>
      <c r="UVH423" s="195"/>
      <c r="UVI423" s="195"/>
      <c r="UVJ423" s="195"/>
      <c r="UVK423" s="195"/>
      <c r="UVL423" s="195"/>
      <c r="UVM423" s="195"/>
      <c r="UVN423" s="195"/>
      <c r="UVO423" s="195"/>
      <c r="UVP423" s="195"/>
      <c r="UVQ423" s="195"/>
      <c r="UVR423" s="195"/>
      <c r="UVS423" s="195"/>
      <c r="UVT423" s="195"/>
      <c r="UVU423" s="195"/>
      <c r="UVV423" s="195"/>
      <c r="UVW423" s="195"/>
      <c r="UVX423" s="195"/>
      <c r="UVY423" s="195"/>
      <c r="UVZ423" s="195"/>
      <c r="UWA423" s="195"/>
      <c r="UWB423" s="195"/>
      <c r="UWC423" s="195"/>
      <c r="UWD423" s="195"/>
      <c r="UWE423" s="195"/>
      <c r="UWF423" s="195"/>
      <c r="UWG423" s="195"/>
      <c r="UWH423" s="195"/>
      <c r="UWI423" s="195"/>
      <c r="UWJ423" s="195"/>
      <c r="UWK423" s="195"/>
      <c r="UWL423" s="195"/>
      <c r="UWM423" s="195"/>
      <c r="UWN423" s="195"/>
      <c r="UWO423" s="195"/>
      <c r="UWP423" s="195"/>
      <c r="UWQ423" s="195"/>
      <c r="UWR423" s="195"/>
      <c r="UWS423" s="195"/>
      <c r="UWT423" s="195"/>
      <c r="UWU423" s="195"/>
      <c r="UWV423" s="195"/>
      <c r="UWW423" s="195"/>
      <c r="UWX423" s="195"/>
      <c r="UWY423" s="195"/>
      <c r="UWZ423" s="195"/>
      <c r="UXA423" s="195"/>
      <c r="UXB423" s="195"/>
      <c r="UXC423" s="195"/>
      <c r="UXD423" s="195"/>
      <c r="UXE423" s="195"/>
      <c r="UXF423" s="195"/>
      <c r="UXG423" s="195"/>
      <c r="UXH423" s="195"/>
      <c r="UXI423" s="195"/>
      <c r="UXJ423" s="195"/>
      <c r="UXK423" s="195"/>
      <c r="UXL423" s="195"/>
      <c r="UXM423" s="195"/>
      <c r="UXN423" s="195"/>
      <c r="UXO423" s="195"/>
      <c r="UXP423" s="195"/>
      <c r="UXQ423" s="195"/>
      <c r="UXR423" s="195"/>
      <c r="UXS423" s="195"/>
      <c r="UXT423" s="195"/>
      <c r="UXU423" s="195"/>
      <c r="UXV423" s="195"/>
      <c r="UXW423" s="195"/>
      <c r="UXX423" s="195"/>
      <c r="UXY423" s="195"/>
      <c r="UXZ423" s="195"/>
      <c r="UYA423" s="195"/>
      <c r="UYB423" s="195"/>
      <c r="UYC423" s="195"/>
      <c r="UYD423" s="195"/>
      <c r="UYE423" s="195"/>
      <c r="UYF423" s="195"/>
      <c r="UYG423" s="195"/>
      <c r="UYH423" s="195"/>
      <c r="UYI423" s="195"/>
      <c r="UYJ423" s="195"/>
      <c r="UYK423" s="195"/>
      <c r="UYL423" s="195"/>
      <c r="UYM423" s="195"/>
      <c r="UYN423" s="195"/>
      <c r="UYO423" s="195"/>
      <c r="UYP423" s="195"/>
      <c r="UYQ423" s="195"/>
      <c r="UYR423" s="195"/>
      <c r="UYS423" s="195"/>
      <c r="UYT423" s="195"/>
      <c r="UYU423" s="195"/>
      <c r="UYV423" s="195"/>
      <c r="UYW423" s="195"/>
      <c r="UYX423" s="195"/>
      <c r="UYY423" s="195"/>
      <c r="UYZ423" s="195"/>
      <c r="UZA423" s="195"/>
      <c r="UZB423" s="195"/>
      <c r="UZC423" s="195"/>
      <c r="UZD423" s="195"/>
      <c r="UZE423" s="195"/>
      <c r="UZF423" s="195"/>
      <c r="UZG423" s="195"/>
      <c r="UZH423" s="195"/>
      <c r="UZI423" s="195"/>
      <c r="UZJ423" s="195"/>
      <c r="UZK423" s="195"/>
      <c r="UZL423" s="195"/>
      <c r="UZM423" s="195"/>
      <c r="UZN423" s="195"/>
      <c r="UZO423" s="195"/>
      <c r="UZP423" s="195"/>
      <c r="UZQ423" s="195"/>
      <c r="UZR423" s="195"/>
      <c r="UZS423" s="195"/>
      <c r="UZT423" s="195"/>
      <c r="UZU423" s="195"/>
      <c r="UZV423" s="195"/>
      <c r="UZW423" s="195"/>
      <c r="UZX423" s="195"/>
      <c r="UZY423" s="195"/>
      <c r="UZZ423" s="195"/>
      <c r="VAA423" s="195"/>
      <c r="VAB423" s="195"/>
      <c r="VAC423" s="195"/>
      <c r="VAD423" s="195"/>
      <c r="VAE423" s="195"/>
      <c r="VAF423" s="195"/>
      <c r="VAG423" s="195"/>
      <c r="VAH423" s="195"/>
      <c r="VAI423" s="195"/>
      <c r="VAJ423" s="195"/>
      <c r="VAK423" s="195"/>
      <c r="VAL423" s="195"/>
      <c r="VAM423" s="195"/>
      <c r="VAN423" s="195"/>
      <c r="VAO423" s="195"/>
      <c r="VAP423" s="195"/>
      <c r="VAQ423" s="195"/>
      <c r="VAR423" s="195"/>
      <c r="VAS423" s="195"/>
      <c r="VAT423" s="195"/>
      <c r="VAU423" s="195"/>
      <c r="VAV423" s="195"/>
      <c r="VAW423" s="195"/>
      <c r="VAX423" s="195"/>
      <c r="VAY423" s="195"/>
      <c r="VAZ423" s="195"/>
      <c r="VBA423" s="195"/>
      <c r="VBB423" s="195"/>
      <c r="VBC423" s="195"/>
      <c r="VBD423" s="195"/>
      <c r="VBE423" s="195"/>
      <c r="VBF423" s="195"/>
      <c r="VBG423" s="195"/>
      <c r="VBH423" s="195"/>
      <c r="VBI423" s="195"/>
      <c r="VBJ423" s="195"/>
      <c r="VBK423" s="195"/>
      <c r="VBL423" s="195"/>
      <c r="VBM423" s="195"/>
      <c r="VBN423" s="195"/>
      <c r="VBO423" s="195"/>
      <c r="VBP423" s="195"/>
      <c r="VBQ423" s="195"/>
      <c r="VBR423" s="195"/>
      <c r="VBS423" s="195"/>
      <c r="VBT423" s="195"/>
      <c r="VBU423" s="195"/>
      <c r="VBV423" s="195"/>
      <c r="VBW423" s="195"/>
      <c r="VBX423" s="195"/>
      <c r="VBY423" s="195"/>
      <c r="VBZ423" s="195"/>
      <c r="VCA423" s="195"/>
      <c r="VCB423" s="195"/>
      <c r="VCC423" s="195"/>
      <c r="VCD423" s="195"/>
      <c r="VCE423" s="195"/>
      <c r="VCF423" s="195"/>
      <c r="VCG423" s="195"/>
      <c r="VCH423" s="195"/>
      <c r="VCI423" s="195"/>
      <c r="VCJ423" s="195"/>
      <c r="VCK423" s="195"/>
      <c r="VCL423" s="195"/>
      <c r="VCM423" s="195"/>
      <c r="VCN423" s="195"/>
      <c r="VCO423" s="195"/>
      <c r="VCP423" s="195"/>
      <c r="VCQ423" s="195"/>
      <c r="VCR423" s="195"/>
      <c r="VCS423" s="195"/>
      <c r="VCT423" s="195"/>
      <c r="VCU423" s="195"/>
      <c r="VCV423" s="195"/>
      <c r="VCW423" s="195"/>
      <c r="VCX423" s="195"/>
      <c r="VCY423" s="195"/>
      <c r="VCZ423" s="195"/>
      <c r="VDA423" s="195"/>
      <c r="VDB423" s="195"/>
      <c r="VDC423" s="195"/>
      <c r="VDD423" s="195"/>
      <c r="VDE423" s="195"/>
      <c r="VDF423" s="195"/>
      <c r="VDG423" s="195"/>
      <c r="VDH423" s="195"/>
      <c r="VDI423" s="195"/>
      <c r="VDJ423" s="195"/>
      <c r="VDK423" s="195"/>
      <c r="VDL423" s="195"/>
      <c r="VDM423" s="195"/>
      <c r="VDN423" s="195"/>
      <c r="VDO423" s="195"/>
      <c r="VDP423" s="195"/>
      <c r="VDQ423" s="195"/>
      <c r="VDR423" s="195"/>
      <c r="VDS423" s="195"/>
      <c r="VDT423" s="195"/>
      <c r="VDU423" s="195"/>
      <c r="VDV423" s="195"/>
      <c r="VDW423" s="195"/>
      <c r="VDX423" s="195"/>
      <c r="VDY423" s="195"/>
      <c r="VDZ423" s="195"/>
      <c r="VEA423" s="195"/>
      <c r="VEB423" s="195"/>
      <c r="VEC423" s="195"/>
      <c r="VED423" s="195"/>
      <c r="VEE423" s="195"/>
      <c r="VEF423" s="195"/>
      <c r="VEG423" s="195"/>
      <c r="VEH423" s="195"/>
      <c r="VEI423" s="195"/>
      <c r="VEJ423" s="195"/>
      <c r="VEK423" s="195"/>
      <c r="VEL423" s="195"/>
      <c r="VEM423" s="195"/>
      <c r="VEN423" s="195"/>
      <c r="VEO423" s="195"/>
      <c r="VEP423" s="195"/>
      <c r="VEQ423" s="195"/>
      <c r="VER423" s="195"/>
      <c r="VES423" s="195"/>
      <c r="VET423" s="195"/>
      <c r="VEU423" s="195"/>
      <c r="VEV423" s="195"/>
      <c r="VEW423" s="195"/>
      <c r="VEX423" s="195"/>
      <c r="VEY423" s="195"/>
      <c r="VEZ423" s="195"/>
      <c r="VFA423" s="195"/>
      <c r="VFB423" s="195"/>
      <c r="VFC423" s="195"/>
      <c r="VFD423" s="195"/>
      <c r="VFE423" s="195"/>
      <c r="VFF423" s="195"/>
      <c r="VFG423" s="195"/>
      <c r="VFH423" s="195"/>
      <c r="VFI423" s="195"/>
      <c r="VFJ423" s="195"/>
      <c r="VFK423" s="195"/>
      <c r="VFL423" s="195"/>
      <c r="VFM423" s="195"/>
      <c r="VFN423" s="195"/>
      <c r="VFO423" s="195"/>
      <c r="VFP423" s="195"/>
      <c r="VFQ423" s="195"/>
      <c r="VFR423" s="195"/>
      <c r="VFS423" s="195"/>
      <c r="VFT423" s="195"/>
      <c r="VFU423" s="195"/>
      <c r="VFV423" s="195"/>
      <c r="VFW423" s="195"/>
      <c r="VFX423" s="195"/>
      <c r="VFY423" s="195"/>
      <c r="VFZ423" s="195"/>
      <c r="VGA423" s="195"/>
      <c r="VGB423" s="195"/>
      <c r="VGC423" s="195"/>
      <c r="VGD423" s="195"/>
      <c r="VGE423" s="195"/>
      <c r="VGF423" s="195"/>
      <c r="VGG423" s="195"/>
      <c r="VGH423" s="195"/>
      <c r="VGI423" s="195"/>
      <c r="VGJ423" s="195"/>
      <c r="VGK423" s="195"/>
      <c r="VGL423" s="195"/>
      <c r="VGM423" s="195"/>
      <c r="VGN423" s="195"/>
      <c r="VGO423" s="195"/>
      <c r="VGP423" s="195"/>
      <c r="VGQ423" s="195"/>
      <c r="VGR423" s="195"/>
      <c r="VGS423" s="195"/>
      <c r="VGT423" s="195"/>
      <c r="VGU423" s="195"/>
      <c r="VGV423" s="195"/>
      <c r="VGW423" s="195"/>
      <c r="VGX423" s="195"/>
      <c r="VGY423" s="195"/>
      <c r="VGZ423" s="195"/>
      <c r="VHA423" s="195"/>
      <c r="VHB423" s="195"/>
      <c r="VHC423" s="195"/>
      <c r="VHD423" s="195"/>
      <c r="VHE423" s="195"/>
      <c r="VHF423" s="195"/>
      <c r="VHG423" s="195"/>
      <c r="VHH423" s="195"/>
      <c r="VHI423" s="195"/>
      <c r="VHJ423" s="195"/>
      <c r="VHK423" s="195"/>
      <c r="VHL423" s="195"/>
      <c r="VHM423" s="195"/>
      <c r="VHN423" s="195"/>
      <c r="VHO423" s="195"/>
      <c r="VHP423" s="195"/>
      <c r="VHQ423" s="195"/>
      <c r="VHR423" s="195"/>
      <c r="VHS423" s="195"/>
      <c r="VHT423" s="195"/>
      <c r="VHU423" s="195"/>
      <c r="VHV423" s="195"/>
      <c r="VHW423" s="195"/>
      <c r="VHX423" s="195"/>
      <c r="VHY423" s="195"/>
      <c r="VHZ423" s="195"/>
      <c r="VIA423" s="195"/>
      <c r="VIB423" s="195"/>
      <c r="VIC423" s="195"/>
      <c r="VID423" s="195"/>
      <c r="VIE423" s="195"/>
      <c r="VIF423" s="195"/>
      <c r="VIG423" s="195"/>
      <c r="VIH423" s="195"/>
      <c r="VII423" s="195"/>
      <c r="VIJ423" s="195"/>
      <c r="VIK423" s="195"/>
      <c r="VIL423" s="195"/>
      <c r="VIM423" s="195"/>
      <c r="VIN423" s="195"/>
      <c r="VIO423" s="195"/>
      <c r="VIP423" s="195"/>
      <c r="VIQ423" s="195"/>
      <c r="VIR423" s="195"/>
      <c r="VIS423" s="195"/>
      <c r="VIT423" s="195"/>
      <c r="VIU423" s="195"/>
      <c r="VIV423" s="195"/>
      <c r="VIW423" s="195"/>
      <c r="VIX423" s="195"/>
      <c r="VIY423" s="195"/>
      <c r="VIZ423" s="195"/>
      <c r="VJA423" s="195"/>
      <c r="VJB423" s="195"/>
      <c r="VJC423" s="195"/>
      <c r="VJD423" s="195"/>
      <c r="VJE423" s="195"/>
      <c r="VJF423" s="195"/>
      <c r="VJG423" s="195"/>
      <c r="VJH423" s="195"/>
      <c r="VJI423" s="195"/>
      <c r="VJJ423" s="195"/>
      <c r="VJK423" s="195"/>
      <c r="VJL423" s="195"/>
      <c r="VJM423" s="195"/>
      <c r="VJN423" s="195"/>
      <c r="VJO423" s="195"/>
      <c r="VJP423" s="195"/>
      <c r="VJQ423" s="195"/>
      <c r="VJR423" s="195"/>
      <c r="VJS423" s="195"/>
      <c r="VJT423" s="195"/>
      <c r="VJU423" s="195"/>
      <c r="VJV423" s="195"/>
      <c r="VJW423" s="195"/>
      <c r="VJX423" s="195"/>
      <c r="VJY423" s="195"/>
      <c r="VJZ423" s="195"/>
      <c r="VKA423" s="195"/>
      <c r="VKB423" s="195"/>
      <c r="VKC423" s="195"/>
      <c r="VKD423" s="195"/>
      <c r="VKE423" s="195"/>
      <c r="VKF423" s="195"/>
      <c r="VKG423" s="195"/>
      <c r="VKH423" s="195"/>
      <c r="VKI423" s="195"/>
      <c r="VKJ423" s="195"/>
      <c r="VKK423" s="195"/>
      <c r="VKL423" s="195"/>
      <c r="VKM423" s="195"/>
      <c r="VKN423" s="195"/>
      <c r="VKO423" s="195"/>
      <c r="VKP423" s="195"/>
      <c r="VKQ423" s="195"/>
      <c r="VKR423" s="195"/>
      <c r="VKS423" s="195"/>
      <c r="VKT423" s="195"/>
      <c r="VKU423" s="195"/>
      <c r="VKV423" s="195"/>
      <c r="VKW423" s="195"/>
      <c r="VKX423" s="195"/>
      <c r="VKY423" s="195"/>
      <c r="VKZ423" s="195"/>
      <c r="VLA423" s="195"/>
      <c r="VLB423" s="195"/>
      <c r="VLC423" s="195"/>
      <c r="VLD423" s="195"/>
      <c r="VLE423" s="195"/>
      <c r="VLF423" s="195"/>
      <c r="VLG423" s="195"/>
      <c r="VLH423" s="195"/>
      <c r="VLI423" s="195"/>
      <c r="VLJ423" s="195"/>
      <c r="VLK423" s="195"/>
      <c r="VLL423" s="195"/>
      <c r="VLM423" s="195"/>
      <c r="VLN423" s="195"/>
      <c r="VLO423" s="195"/>
      <c r="VLP423" s="195"/>
      <c r="VLQ423" s="195"/>
      <c r="VLR423" s="195"/>
      <c r="VLS423" s="195"/>
      <c r="VLT423" s="195"/>
      <c r="VLU423" s="195"/>
      <c r="VLV423" s="195"/>
      <c r="VLW423" s="195"/>
      <c r="VLX423" s="195"/>
      <c r="VLY423" s="195"/>
      <c r="VLZ423" s="195"/>
      <c r="VMA423" s="195"/>
      <c r="VMB423" s="195"/>
      <c r="VMC423" s="195"/>
      <c r="VMD423" s="195"/>
      <c r="VME423" s="195"/>
      <c r="VMF423" s="195"/>
      <c r="VMG423" s="195"/>
      <c r="VMH423" s="195"/>
      <c r="VMI423" s="195"/>
      <c r="VMJ423" s="195"/>
      <c r="VMK423" s="195"/>
      <c r="VML423" s="195"/>
      <c r="VMM423" s="195"/>
      <c r="VMN423" s="195"/>
      <c r="VMO423" s="195"/>
      <c r="VMP423" s="195"/>
      <c r="VMQ423" s="195"/>
      <c r="VMR423" s="195"/>
      <c r="VMS423" s="195"/>
      <c r="VMT423" s="195"/>
      <c r="VMU423" s="195"/>
      <c r="VMV423" s="195"/>
      <c r="VMW423" s="195"/>
      <c r="VMX423" s="195"/>
      <c r="VMY423" s="195"/>
      <c r="VMZ423" s="195"/>
      <c r="VNA423" s="195"/>
      <c r="VNB423" s="195"/>
      <c r="VNC423" s="195"/>
      <c r="VND423" s="195"/>
      <c r="VNE423" s="195"/>
      <c r="VNF423" s="195"/>
      <c r="VNG423" s="195"/>
      <c r="VNH423" s="195"/>
      <c r="VNI423" s="195"/>
      <c r="VNJ423" s="195"/>
      <c r="VNK423" s="195"/>
      <c r="VNL423" s="195"/>
      <c r="VNM423" s="195"/>
      <c r="VNN423" s="195"/>
      <c r="VNO423" s="195"/>
      <c r="VNP423" s="195"/>
      <c r="VNQ423" s="195"/>
      <c r="VNR423" s="195"/>
      <c r="VNS423" s="195"/>
      <c r="VNT423" s="195"/>
      <c r="VNU423" s="195"/>
      <c r="VNV423" s="195"/>
      <c r="VNW423" s="195"/>
      <c r="VNX423" s="195"/>
      <c r="VNY423" s="195"/>
      <c r="VNZ423" s="195"/>
      <c r="VOA423" s="195"/>
      <c r="VOB423" s="195"/>
      <c r="VOC423" s="195"/>
      <c r="VOD423" s="195"/>
      <c r="VOE423" s="195"/>
      <c r="VOF423" s="195"/>
      <c r="VOG423" s="195"/>
      <c r="VOH423" s="195"/>
      <c r="VOI423" s="195"/>
      <c r="VOJ423" s="195"/>
      <c r="VOK423" s="195"/>
      <c r="VOL423" s="195"/>
      <c r="VOM423" s="195"/>
      <c r="VON423" s="195"/>
      <c r="VOO423" s="195"/>
      <c r="VOP423" s="195"/>
      <c r="VOQ423" s="195"/>
      <c r="VOR423" s="195"/>
      <c r="VOS423" s="195"/>
      <c r="VOT423" s="195"/>
      <c r="VOU423" s="195"/>
      <c r="VOV423" s="195"/>
      <c r="VOW423" s="195"/>
      <c r="VOX423" s="195"/>
      <c r="VOY423" s="195"/>
      <c r="VOZ423" s="195"/>
      <c r="VPA423" s="195"/>
      <c r="VPB423" s="195"/>
      <c r="VPC423" s="195"/>
      <c r="VPD423" s="195"/>
      <c r="VPE423" s="195"/>
      <c r="VPF423" s="195"/>
      <c r="VPG423" s="195"/>
      <c r="VPH423" s="195"/>
      <c r="VPI423" s="195"/>
      <c r="VPJ423" s="195"/>
      <c r="VPK423" s="195"/>
      <c r="VPL423" s="195"/>
      <c r="VPM423" s="195"/>
      <c r="VPN423" s="195"/>
      <c r="VPO423" s="195"/>
      <c r="VPP423" s="195"/>
      <c r="VPQ423" s="195"/>
      <c r="VPR423" s="195"/>
      <c r="VPS423" s="195"/>
      <c r="VPT423" s="195"/>
      <c r="VPU423" s="195"/>
      <c r="VPV423" s="195"/>
      <c r="VPW423" s="195"/>
      <c r="VPX423" s="195"/>
      <c r="VPY423" s="195"/>
      <c r="VPZ423" s="195"/>
      <c r="VQA423" s="195"/>
      <c r="VQB423" s="195"/>
      <c r="VQC423" s="195"/>
      <c r="VQD423" s="195"/>
      <c r="VQE423" s="195"/>
      <c r="VQF423" s="195"/>
      <c r="VQG423" s="195"/>
      <c r="VQH423" s="195"/>
      <c r="VQI423" s="195"/>
      <c r="VQJ423" s="195"/>
      <c r="VQK423" s="195"/>
      <c r="VQL423" s="195"/>
      <c r="VQM423" s="195"/>
      <c r="VQN423" s="195"/>
      <c r="VQO423" s="195"/>
      <c r="VQP423" s="195"/>
      <c r="VQQ423" s="195"/>
      <c r="VQR423" s="195"/>
      <c r="VQS423" s="195"/>
      <c r="VQT423" s="195"/>
      <c r="VQU423" s="195"/>
      <c r="VQV423" s="195"/>
      <c r="VQW423" s="195"/>
      <c r="VQX423" s="195"/>
      <c r="VQY423" s="195"/>
      <c r="VQZ423" s="195"/>
      <c r="VRA423" s="195"/>
      <c r="VRB423" s="195"/>
      <c r="VRC423" s="195"/>
      <c r="VRD423" s="195"/>
      <c r="VRE423" s="195"/>
      <c r="VRF423" s="195"/>
      <c r="VRG423" s="195"/>
      <c r="VRH423" s="195"/>
      <c r="VRI423" s="195"/>
      <c r="VRJ423" s="195"/>
      <c r="VRK423" s="195"/>
      <c r="VRL423" s="195"/>
      <c r="VRM423" s="195"/>
      <c r="VRN423" s="195"/>
      <c r="VRO423" s="195"/>
      <c r="VRP423" s="195"/>
      <c r="VRQ423" s="195"/>
      <c r="VRR423" s="195"/>
      <c r="VRS423" s="195"/>
      <c r="VRT423" s="195"/>
      <c r="VRU423" s="195"/>
      <c r="VRV423" s="195"/>
      <c r="VRW423" s="195"/>
      <c r="VRX423" s="195"/>
      <c r="VRY423" s="195"/>
      <c r="VRZ423" s="195"/>
      <c r="VSA423" s="195"/>
      <c r="VSB423" s="195"/>
      <c r="VSC423" s="195"/>
      <c r="VSD423" s="195"/>
      <c r="VSE423" s="195"/>
      <c r="VSF423" s="195"/>
      <c r="VSG423" s="195"/>
      <c r="VSH423" s="195"/>
      <c r="VSI423" s="195"/>
      <c r="VSJ423" s="195"/>
      <c r="VSK423" s="195"/>
      <c r="VSL423" s="195"/>
      <c r="VSM423" s="195"/>
      <c r="VSN423" s="195"/>
      <c r="VSO423" s="195"/>
      <c r="VSP423" s="195"/>
      <c r="VSQ423" s="195"/>
      <c r="VSR423" s="195"/>
      <c r="VSS423" s="195"/>
      <c r="VST423" s="195"/>
      <c r="VSU423" s="195"/>
      <c r="VSV423" s="195"/>
      <c r="VSW423" s="195"/>
      <c r="VSX423" s="195"/>
      <c r="VSY423" s="195"/>
      <c r="VSZ423" s="195"/>
      <c r="VTA423" s="195"/>
      <c r="VTB423" s="195"/>
      <c r="VTC423" s="195"/>
      <c r="VTD423" s="195"/>
      <c r="VTE423" s="195"/>
      <c r="VTF423" s="195"/>
      <c r="VTG423" s="195"/>
      <c r="VTH423" s="195"/>
      <c r="VTI423" s="195"/>
      <c r="VTJ423" s="195"/>
      <c r="VTK423" s="195"/>
      <c r="VTL423" s="195"/>
      <c r="VTM423" s="195"/>
      <c r="VTN423" s="195"/>
      <c r="VTO423" s="195"/>
      <c r="VTP423" s="195"/>
      <c r="VTQ423" s="195"/>
      <c r="VTR423" s="195"/>
      <c r="VTS423" s="195"/>
      <c r="VTT423" s="195"/>
      <c r="VTU423" s="195"/>
      <c r="VTV423" s="195"/>
      <c r="VTW423" s="195"/>
      <c r="VTX423" s="195"/>
      <c r="VTY423" s="195"/>
      <c r="VTZ423" s="195"/>
      <c r="VUA423" s="195"/>
      <c r="VUB423" s="195"/>
      <c r="VUC423" s="195"/>
      <c r="VUD423" s="195"/>
      <c r="VUE423" s="195"/>
      <c r="VUF423" s="195"/>
      <c r="VUG423" s="195"/>
      <c r="VUH423" s="195"/>
      <c r="VUI423" s="195"/>
      <c r="VUJ423" s="195"/>
      <c r="VUK423" s="195"/>
      <c r="VUL423" s="195"/>
      <c r="VUM423" s="195"/>
      <c r="VUN423" s="195"/>
      <c r="VUO423" s="195"/>
      <c r="VUP423" s="195"/>
      <c r="VUQ423" s="195"/>
      <c r="VUR423" s="195"/>
      <c r="VUS423" s="195"/>
      <c r="VUT423" s="195"/>
      <c r="VUU423" s="195"/>
      <c r="VUV423" s="195"/>
      <c r="VUW423" s="195"/>
      <c r="VUX423" s="195"/>
      <c r="VUY423" s="195"/>
      <c r="VUZ423" s="195"/>
      <c r="VVA423" s="195"/>
      <c r="VVB423" s="195"/>
      <c r="VVC423" s="195"/>
      <c r="VVD423" s="195"/>
      <c r="VVE423" s="195"/>
      <c r="VVF423" s="195"/>
      <c r="VVG423" s="195"/>
      <c r="VVH423" s="195"/>
      <c r="VVI423" s="195"/>
      <c r="VVJ423" s="195"/>
      <c r="VVK423" s="195"/>
      <c r="VVL423" s="195"/>
      <c r="VVM423" s="195"/>
      <c r="VVN423" s="195"/>
      <c r="VVO423" s="195"/>
      <c r="VVP423" s="195"/>
      <c r="VVQ423" s="195"/>
      <c r="VVR423" s="195"/>
      <c r="VVS423" s="195"/>
      <c r="VVT423" s="195"/>
      <c r="VVU423" s="195"/>
      <c r="VVV423" s="195"/>
      <c r="VVW423" s="195"/>
      <c r="VVX423" s="195"/>
      <c r="VVY423" s="195"/>
      <c r="VVZ423" s="195"/>
      <c r="VWA423" s="195"/>
      <c r="VWB423" s="195"/>
      <c r="VWC423" s="195"/>
      <c r="VWD423" s="195"/>
      <c r="VWE423" s="195"/>
      <c r="VWF423" s="195"/>
      <c r="VWG423" s="195"/>
      <c r="VWH423" s="195"/>
      <c r="VWI423" s="195"/>
      <c r="VWJ423" s="195"/>
      <c r="VWK423" s="195"/>
      <c r="VWL423" s="195"/>
      <c r="VWM423" s="195"/>
      <c r="VWN423" s="195"/>
      <c r="VWO423" s="195"/>
      <c r="VWP423" s="195"/>
      <c r="VWQ423" s="195"/>
      <c r="VWR423" s="195"/>
      <c r="VWS423" s="195"/>
      <c r="VWT423" s="195"/>
      <c r="VWU423" s="195"/>
      <c r="VWV423" s="195"/>
      <c r="VWW423" s="195"/>
      <c r="VWX423" s="195"/>
      <c r="VWY423" s="195"/>
      <c r="VWZ423" s="195"/>
      <c r="VXA423" s="195"/>
      <c r="VXB423" s="195"/>
      <c r="VXC423" s="195"/>
      <c r="VXD423" s="195"/>
      <c r="VXE423" s="195"/>
      <c r="VXF423" s="195"/>
      <c r="VXG423" s="195"/>
      <c r="VXH423" s="195"/>
      <c r="VXI423" s="195"/>
      <c r="VXJ423" s="195"/>
      <c r="VXK423" s="195"/>
      <c r="VXL423" s="195"/>
      <c r="VXM423" s="195"/>
      <c r="VXN423" s="195"/>
      <c r="VXO423" s="195"/>
      <c r="VXP423" s="195"/>
      <c r="VXQ423" s="195"/>
      <c r="VXR423" s="195"/>
      <c r="VXS423" s="195"/>
      <c r="VXT423" s="195"/>
      <c r="VXU423" s="195"/>
      <c r="VXV423" s="195"/>
      <c r="VXW423" s="195"/>
      <c r="VXX423" s="195"/>
      <c r="VXY423" s="195"/>
      <c r="VXZ423" s="195"/>
      <c r="VYA423" s="195"/>
      <c r="VYB423" s="195"/>
      <c r="VYC423" s="195"/>
      <c r="VYD423" s="195"/>
      <c r="VYE423" s="195"/>
      <c r="VYF423" s="195"/>
      <c r="VYG423" s="195"/>
      <c r="VYH423" s="195"/>
      <c r="VYI423" s="195"/>
      <c r="VYJ423" s="195"/>
      <c r="VYK423" s="195"/>
      <c r="VYL423" s="195"/>
      <c r="VYM423" s="195"/>
      <c r="VYN423" s="195"/>
      <c r="VYO423" s="195"/>
      <c r="VYP423" s="195"/>
      <c r="VYQ423" s="195"/>
      <c r="VYR423" s="195"/>
      <c r="VYS423" s="195"/>
      <c r="VYT423" s="195"/>
      <c r="VYU423" s="195"/>
      <c r="VYV423" s="195"/>
      <c r="VYW423" s="195"/>
      <c r="VYX423" s="195"/>
      <c r="VYY423" s="195"/>
      <c r="VYZ423" s="195"/>
      <c r="VZA423" s="195"/>
      <c r="VZB423" s="195"/>
      <c r="VZC423" s="195"/>
      <c r="VZD423" s="195"/>
      <c r="VZE423" s="195"/>
      <c r="VZF423" s="195"/>
      <c r="VZG423" s="195"/>
      <c r="VZH423" s="195"/>
      <c r="VZI423" s="195"/>
      <c r="VZJ423" s="195"/>
      <c r="VZK423" s="195"/>
      <c r="VZL423" s="195"/>
      <c r="VZM423" s="195"/>
      <c r="VZN423" s="195"/>
      <c r="VZO423" s="195"/>
      <c r="VZP423" s="195"/>
      <c r="VZQ423" s="195"/>
      <c r="VZR423" s="195"/>
      <c r="VZS423" s="195"/>
      <c r="VZT423" s="195"/>
      <c r="VZU423" s="195"/>
      <c r="VZV423" s="195"/>
      <c r="VZW423" s="195"/>
      <c r="VZX423" s="195"/>
      <c r="VZY423" s="195"/>
      <c r="VZZ423" s="195"/>
      <c r="WAA423" s="195"/>
      <c r="WAB423" s="195"/>
      <c r="WAC423" s="195"/>
      <c r="WAD423" s="195"/>
      <c r="WAE423" s="195"/>
      <c r="WAF423" s="195"/>
      <c r="WAG423" s="195"/>
      <c r="WAH423" s="195"/>
      <c r="WAI423" s="195"/>
      <c r="WAJ423" s="195"/>
      <c r="WAK423" s="195"/>
      <c r="WAL423" s="195"/>
      <c r="WAM423" s="195"/>
      <c r="WAN423" s="195"/>
      <c r="WAO423" s="195"/>
      <c r="WAP423" s="195"/>
      <c r="WAQ423" s="195"/>
      <c r="WAR423" s="195"/>
      <c r="WAS423" s="195"/>
      <c r="WAT423" s="195"/>
      <c r="WAU423" s="195"/>
      <c r="WAV423" s="195"/>
      <c r="WAW423" s="195"/>
      <c r="WAX423" s="195"/>
      <c r="WAY423" s="195"/>
      <c r="WAZ423" s="195"/>
      <c r="WBA423" s="195"/>
      <c r="WBB423" s="195"/>
      <c r="WBC423" s="195"/>
      <c r="WBD423" s="195"/>
      <c r="WBE423" s="195"/>
      <c r="WBF423" s="195"/>
      <c r="WBG423" s="195"/>
      <c r="WBH423" s="195"/>
      <c r="WBI423" s="195"/>
      <c r="WBJ423" s="195"/>
      <c r="WBK423" s="195"/>
      <c r="WBL423" s="195"/>
      <c r="WBM423" s="195"/>
      <c r="WBN423" s="195"/>
      <c r="WBO423" s="195"/>
      <c r="WBP423" s="195"/>
      <c r="WBQ423" s="195"/>
      <c r="WBR423" s="195"/>
      <c r="WBS423" s="195"/>
      <c r="WBT423" s="195"/>
      <c r="WBU423" s="195"/>
      <c r="WBV423" s="195"/>
      <c r="WBW423" s="195"/>
      <c r="WBX423" s="195"/>
      <c r="WBY423" s="195"/>
      <c r="WBZ423" s="195"/>
      <c r="WCA423" s="195"/>
      <c r="WCB423" s="195"/>
      <c r="WCC423" s="195"/>
      <c r="WCD423" s="195"/>
      <c r="WCE423" s="195"/>
      <c r="WCF423" s="195"/>
      <c r="WCG423" s="195"/>
      <c r="WCH423" s="195"/>
      <c r="WCI423" s="195"/>
      <c r="WCJ423" s="195"/>
      <c r="WCK423" s="195"/>
      <c r="WCL423" s="195"/>
      <c r="WCM423" s="195"/>
      <c r="WCN423" s="195"/>
      <c r="WCO423" s="195"/>
      <c r="WCP423" s="195"/>
      <c r="WCQ423" s="195"/>
      <c r="WCR423" s="195"/>
      <c r="WCS423" s="195"/>
      <c r="WCT423" s="195"/>
      <c r="WCU423" s="195"/>
      <c r="WCV423" s="195"/>
      <c r="WCW423" s="195"/>
      <c r="WCX423" s="195"/>
      <c r="WCY423" s="195"/>
      <c r="WCZ423" s="195"/>
      <c r="WDA423" s="195"/>
      <c r="WDB423" s="195"/>
      <c r="WDC423" s="195"/>
      <c r="WDD423" s="195"/>
      <c r="WDE423" s="195"/>
      <c r="WDF423" s="195"/>
      <c r="WDG423" s="195"/>
      <c r="WDH423" s="195"/>
      <c r="WDI423" s="195"/>
      <c r="WDJ423" s="195"/>
      <c r="WDK423" s="195"/>
      <c r="WDL423" s="195"/>
      <c r="WDM423" s="195"/>
      <c r="WDN423" s="195"/>
      <c r="WDO423" s="195"/>
      <c r="WDP423" s="195"/>
      <c r="WDQ423" s="195"/>
      <c r="WDR423" s="195"/>
      <c r="WDS423" s="195"/>
      <c r="WDT423" s="195"/>
      <c r="WDU423" s="195"/>
      <c r="WDV423" s="195"/>
      <c r="WDW423" s="195"/>
      <c r="WDX423" s="195"/>
      <c r="WDY423" s="195"/>
      <c r="WDZ423" s="195"/>
      <c r="WEA423" s="195"/>
      <c r="WEB423" s="195"/>
      <c r="WEC423" s="195"/>
      <c r="WED423" s="195"/>
      <c r="WEE423" s="195"/>
      <c r="WEF423" s="195"/>
      <c r="WEG423" s="195"/>
      <c r="WEH423" s="195"/>
      <c r="WEI423" s="195"/>
      <c r="WEJ423" s="195"/>
      <c r="WEK423" s="195"/>
      <c r="WEL423" s="195"/>
      <c r="WEM423" s="195"/>
      <c r="WEN423" s="195"/>
      <c r="WEO423" s="195"/>
      <c r="WEP423" s="195"/>
      <c r="WEQ423" s="195"/>
      <c r="WER423" s="195"/>
      <c r="WES423" s="195"/>
      <c r="WET423" s="195"/>
      <c r="WEU423" s="195"/>
      <c r="WEV423" s="195"/>
      <c r="WEW423" s="195"/>
      <c r="WEX423" s="195"/>
      <c r="WEY423" s="195"/>
      <c r="WEZ423" s="195"/>
      <c r="WFA423" s="195"/>
      <c r="WFB423" s="195"/>
      <c r="WFC423" s="195"/>
      <c r="WFD423" s="195"/>
      <c r="WFE423" s="195"/>
      <c r="WFF423" s="195"/>
      <c r="WFG423" s="195"/>
      <c r="WFH423" s="195"/>
      <c r="WFI423" s="195"/>
      <c r="WFJ423" s="195"/>
      <c r="WFK423" s="195"/>
      <c r="WFL423" s="195"/>
      <c r="WFM423" s="195"/>
      <c r="WFN423" s="195"/>
      <c r="WFO423" s="195"/>
      <c r="WFP423" s="195"/>
      <c r="WFQ423" s="195"/>
      <c r="WFR423" s="195"/>
      <c r="WFS423" s="195"/>
      <c r="WFT423" s="195"/>
      <c r="WFU423" s="195"/>
      <c r="WFV423" s="195"/>
      <c r="WFW423" s="195"/>
      <c r="WFX423" s="195"/>
      <c r="WFY423" s="195"/>
      <c r="WFZ423" s="195"/>
      <c r="WGA423" s="195"/>
      <c r="WGB423" s="195"/>
      <c r="WGC423" s="195"/>
      <c r="WGD423" s="195"/>
      <c r="WGE423" s="195"/>
      <c r="WGF423" s="195"/>
      <c r="WGG423" s="195"/>
      <c r="WGH423" s="195"/>
      <c r="WGI423" s="195"/>
      <c r="WGJ423" s="195"/>
      <c r="WGK423" s="195"/>
      <c r="WGL423" s="195"/>
      <c r="WGM423" s="195"/>
      <c r="WGN423" s="195"/>
      <c r="WGO423" s="195"/>
      <c r="WGP423" s="195"/>
      <c r="WGQ423" s="195"/>
      <c r="WGR423" s="195"/>
      <c r="WGS423" s="195"/>
      <c r="WGT423" s="195"/>
      <c r="WGU423" s="195"/>
      <c r="WGV423" s="195"/>
      <c r="WGW423" s="195"/>
      <c r="WGX423" s="195"/>
      <c r="WGY423" s="195"/>
      <c r="WGZ423" s="195"/>
      <c r="WHA423" s="195"/>
      <c r="WHB423" s="195"/>
      <c r="WHC423" s="195"/>
      <c r="WHD423" s="195"/>
      <c r="WHE423" s="195"/>
      <c r="WHF423" s="195"/>
      <c r="WHG423" s="195"/>
      <c r="WHH423" s="195"/>
      <c r="WHI423" s="195"/>
      <c r="WHJ423" s="195"/>
      <c r="WHK423" s="195"/>
      <c r="WHL423" s="195"/>
      <c r="WHM423" s="195"/>
      <c r="WHN423" s="195"/>
      <c r="WHO423" s="195"/>
      <c r="WHP423" s="195"/>
      <c r="WHQ423" s="195"/>
      <c r="WHR423" s="195"/>
      <c r="WHS423" s="195"/>
      <c r="WHT423" s="195"/>
      <c r="WHU423" s="195"/>
      <c r="WHV423" s="195"/>
      <c r="WHW423" s="195"/>
      <c r="WHX423" s="195"/>
      <c r="WHY423" s="195"/>
      <c r="WHZ423" s="195"/>
      <c r="WIA423" s="195"/>
      <c r="WIB423" s="195"/>
      <c r="WIC423" s="195"/>
      <c r="WID423" s="195"/>
      <c r="WIE423" s="195"/>
      <c r="WIF423" s="195"/>
      <c r="WIG423" s="195"/>
      <c r="WIH423" s="195"/>
      <c r="WII423" s="195"/>
      <c r="WIJ423" s="195"/>
      <c r="WIK423" s="195"/>
      <c r="WIL423" s="195"/>
      <c r="WIM423" s="195"/>
      <c r="WIN423" s="195"/>
      <c r="WIO423" s="195"/>
      <c r="WIP423" s="195"/>
      <c r="WIQ423" s="195"/>
      <c r="WIR423" s="195"/>
      <c r="WIS423" s="195"/>
      <c r="WIT423" s="195"/>
      <c r="WIU423" s="195"/>
      <c r="WIV423" s="195"/>
      <c r="WIW423" s="195"/>
      <c r="WIX423" s="195"/>
      <c r="WIY423" s="195"/>
      <c r="WIZ423" s="195"/>
      <c r="WJA423" s="195"/>
      <c r="WJB423" s="195"/>
      <c r="WJC423" s="195"/>
      <c r="WJD423" s="195"/>
      <c r="WJE423" s="195"/>
      <c r="WJF423" s="195"/>
      <c r="WJG423" s="195"/>
      <c r="WJH423" s="195"/>
      <c r="WJI423" s="195"/>
      <c r="WJJ423" s="195"/>
      <c r="WJK423" s="195"/>
      <c r="WJL423" s="195"/>
      <c r="WJM423" s="195"/>
      <c r="WJN423" s="195"/>
      <c r="WJO423" s="195"/>
      <c r="WJP423" s="195"/>
      <c r="WJQ423" s="195"/>
      <c r="WJR423" s="195"/>
      <c r="WJS423" s="195"/>
      <c r="WJT423" s="195"/>
      <c r="WJU423" s="195"/>
      <c r="WJV423" s="195"/>
      <c r="WJW423" s="195"/>
      <c r="WJX423" s="195"/>
      <c r="WJY423" s="195"/>
      <c r="WJZ423" s="195"/>
      <c r="WKA423" s="195"/>
      <c r="WKB423" s="195"/>
      <c r="WKC423" s="195"/>
      <c r="WKD423" s="195"/>
      <c r="WKE423" s="195"/>
      <c r="WKF423" s="195"/>
      <c r="WKG423" s="195"/>
      <c r="WKH423" s="195"/>
      <c r="WKI423" s="195"/>
      <c r="WKJ423" s="195"/>
      <c r="WKK423" s="195"/>
      <c r="WKL423" s="195"/>
      <c r="WKM423" s="195"/>
      <c r="WKN423" s="195"/>
      <c r="WKO423" s="195"/>
      <c r="WKP423" s="195"/>
      <c r="WKQ423" s="195"/>
      <c r="WKR423" s="195"/>
      <c r="WKS423" s="195"/>
      <c r="WKT423" s="195"/>
      <c r="WKU423" s="195"/>
      <c r="WKV423" s="195"/>
      <c r="WKW423" s="195"/>
      <c r="WKX423" s="195"/>
      <c r="WKY423" s="195"/>
      <c r="WKZ423" s="195"/>
      <c r="WLA423" s="195"/>
      <c r="WLB423" s="195"/>
      <c r="WLC423" s="195"/>
      <c r="WLD423" s="195"/>
      <c r="WLE423" s="195"/>
      <c r="WLF423" s="195"/>
      <c r="WLG423" s="195"/>
      <c r="WLH423" s="195"/>
      <c r="WLI423" s="195"/>
      <c r="WLJ423" s="195"/>
      <c r="WLK423" s="195"/>
      <c r="WLL423" s="195"/>
      <c r="WLM423" s="195"/>
      <c r="WLN423" s="195"/>
      <c r="WLO423" s="195"/>
      <c r="WLP423" s="195"/>
      <c r="WLQ423" s="195"/>
      <c r="WLR423" s="195"/>
      <c r="WLS423" s="195"/>
      <c r="WLT423" s="195"/>
      <c r="WLU423" s="195"/>
      <c r="WLV423" s="195"/>
      <c r="WLW423" s="195"/>
      <c r="WLX423" s="195"/>
      <c r="WLY423" s="195"/>
      <c r="WLZ423" s="195"/>
      <c r="WMA423" s="195"/>
      <c r="WMB423" s="195"/>
      <c r="WMC423" s="195"/>
      <c r="WMD423" s="195"/>
      <c r="WME423" s="195"/>
      <c r="WMF423" s="195"/>
      <c r="WMG423" s="195"/>
      <c r="WMH423" s="195"/>
      <c r="WMI423" s="195"/>
      <c r="WMJ423" s="195"/>
      <c r="WMK423" s="195"/>
      <c r="WML423" s="195"/>
      <c r="WMM423" s="195"/>
      <c r="WMN423" s="195"/>
      <c r="WMO423" s="195"/>
      <c r="WMP423" s="195"/>
      <c r="WMQ423" s="195"/>
      <c r="WMR423" s="195"/>
      <c r="WMS423" s="195"/>
      <c r="WMT423" s="195"/>
      <c r="WMU423" s="195"/>
      <c r="WMV423" s="195"/>
      <c r="WMW423" s="195"/>
      <c r="WMX423" s="195"/>
      <c r="WMY423" s="195"/>
      <c r="WMZ423" s="195"/>
      <c r="WNA423" s="195"/>
      <c r="WNB423" s="195"/>
      <c r="WNC423" s="195"/>
      <c r="WND423" s="195"/>
      <c r="WNE423" s="195"/>
      <c r="WNF423" s="195"/>
      <c r="WNG423" s="195"/>
      <c r="WNH423" s="195"/>
      <c r="WNI423" s="195"/>
      <c r="WNJ423" s="195"/>
      <c r="WNK423" s="195"/>
      <c r="WNL423" s="195"/>
      <c r="WNM423" s="195"/>
      <c r="WNN423" s="195"/>
      <c r="WNO423" s="195"/>
      <c r="WNP423" s="195"/>
      <c r="WNQ423" s="195"/>
      <c r="WNR423" s="195"/>
      <c r="WNS423" s="195"/>
      <c r="WNT423" s="195"/>
      <c r="WNU423" s="195"/>
      <c r="WNV423" s="195"/>
      <c r="WNW423" s="195"/>
      <c r="WNX423" s="195"/>
      <c r="WNY423" s="195"/>
      <c r="WNZ423" s="195"/>
      <c r="WOA423" s="195"/>
      <c r="WOB423" s="195"/>
      <c r="WOC423" s="195"/>
      <c r="WOD423" s="195"/>
      <c r="WOE423" s="195"/>
      <c r="WOF423" s="195"/>
      <c r="WOG423" s="195"/>
      <c r="WOH423" s="195"/>
      <c r="WOI423" s="195"/>
      <c r="WOJ423" s="195"/>
      <c r="WOK423" s="195"/>
      <c r="WOL423" s="195"/>
      <c r="WOM423" s="195"/>
      <c r="WON423" s="195"/>
      <c r="WOO423" s="195"/>
      <c r="WOP423" s="195"/>
      <c r="WOQ423" s="195"/>
      <c r="WOR423" s="195"/>
      <c r="WOS423" s="195"/>
      <c r="WOT423" s="195"/>
      <c r="WOU423" s="195"/>
      <c r="WOV423" s="195"/>
      <c r="WOW423" s="195"/>
      <c r="WOX423" s="195"/>
      <c r="WOY423" s="195"/>
      <c r="WOZ423" s="195"/>
      <c r="WPA423" s="195"/>
      <c r="WPB423" s="195"/>
      <c r="WPC423" s="195"/>
      <c r="WPD423" s="195"/>
      <c r="WPE423" s="195"/>
      <c r="WPF423" s="195"/>
      <c r="WPG423" s="195"/>
      <c r="WPH423" s="195"/>
      <c r="WPI423" s="195"/>
      <c r="WPJ423" s="195"/>
      <c r="WPK423" s="195"/>
      <c r="WPL423" s="195"/>
      <c r="WPM423" s="195"/>
      <c r="WPN423" s="195"/>
      <c r="WPO423" s="195"/>
      <c r="WPP423" s="195"/>
      <c r="WPQ423" s="195"/>
      <c r="WPR423" s="195"/>
      <c r="WPS423" s="195"/>
      <c r="WPT423" s="195"/>
      <c r="WPU423" s="195"/>
      <c r="WPV423" s="195"/>
      <c r="WPW423" s="195"/>
      <c r="WPX423" s="195"/>
      <c r="WPY423" s="195"/>
      <c r="WPZ423" s="195"/>
      <c r="WQA423" s="195"/>
      <c r="WQB423" s="195"/>
      <c r="WQC423" s="195"/>
      <c r="WQD423" s="195"/>
      <c r="WQE423" s="195"/>
      <c r="WQF423" s="195"/>
      <c r="WQG423" s="195"/>
      <c r="WQH423" s="195"/>
      <c r="WQI423" s="195"/>
      <c r="WQJ423" s="195"/>
      <c r="WQK423" s="195"/>
      <c r="WQL423" s="195"/>
      <c r="WQM423" s="195"/>
      <c r="WQN423" s="195"/>
      <c r="WQO423" s="195"/>
      <c r="WQP423" s="195"/>
      <c r="WQQ423" s="195"/>
      <c r="WQR423" s="195"/>
      <c r="WQS423" s="195"/>
      <c r="WQT423" s="195"/>
      <c r="WQU423" s="195"/>
      <c r="WQV423" s="195"/>
      <c r="WQW423" s="195"/>
      <c r="WQX423" s="195"/>
      <c r="WQY423" s="195"/>
      <c r="WQZ423" s="195"/>
      <c r="WRA423" s="195"/>
      <c r="WRB423" s="195"/>
      <c r="WRC423" s="195"/>
      <c r="WRD423" s="195"/>
      <c r="WRE423" s="195"/>
      <c r="WRF423" s="195"/>
      <c r="WRG423" s="195"/>
      <c r="WRH423" s="195"/>
      <c r="WRI423" s="195"/>
      <c r="WRJ423" s="195"/>
      <c r="WRK423" s="195"/>
      <c r="WRL423" s="195"/>
      <c r="WRM423" s="195"/>
      <c r="WRN423" s="195"/>
      <c r="WRO423" s="195"/>
      <c r="WRP423" s="195"/>
      <c r="WRQ423" s="195"/>
      <c r="WRR423" s="195"/>
      <c r="WRS423" s="195"/>
      <c r="WRT423" s="195"/>
      <c r="WRU423" s="195"/>
      <c r="WRV423" s="195"/>
      <c r="WRW423" s="195"/>
      <c r="WRX423" s="195"/>
      <c r="WRY423" s="195"/>
      <c r="WRZ423" s="195"/>
      <c r="WSA423" s="195"/>
      <c r="WSB423" s="195"/>
      <c r="WSC423" s="195"/>
      <c r="WSD423" s="195"/>
      <c r="WSE423" s="195"/>
      <c r="WSF423" s="195"/>
      <c r="WSG423" s="195"/>
      <c r="WSH423" s="195"/>
      <c r="WSI423" s="195"/>
      <c r="WSJ423" s="195"/>
      <c r="WSK423" s="195"/>
      <c r="WSL423" s="195"/>
      <c r="WSM423" s="195"/>
      <c r="WSN423" s="195"/>
      <c r="WSO423" s="195"/>
      <c r="WSP423" s="195"/>
      <c r="WSQ423" s="195"/>
      <c r="WSR423" s="195"/>
      <c r="WSS423" s="195"/>
      <c r="WST423" s="195"/>
      <c r="WSU423" s="195"/>
      <c r="WSV423" s="195"/>
      <c r="WSW423" s="195"/>
      <c r="WSX423" s="195"/>
      <c r="WSY423" s="195"/>
      <c r="WSZ423" s="195"/>
      <c r="WTA423" s="195"/>
      <c r="WTB423" s="195"/>
      <c r="WTC423" s="195"/>
      <c r="WTD423" s="195"/>
      <c r="WTE423" s="195"/>
      <c r="WTF423" s="195"/>
      <c r="WTG423" s="195"/>
      <c r="WTH423" s="195"/>
      <c r="WTI423" s="195"/>
      <c r="WTJ423" s="195"/>
      <c r="WTK423" s="195"/>
      <c r="WTL423" s="195"/>
      <c r="WTM423" s="195"/>
      <c r="WTN423" s="195"/>
      <c r="WTO423" s="195"/>
      <c r="WTP423" s="195"/>
      <c r="WTQ423" s="195"/>
      <c r="WTR423" s="195"/>
      <c r="WTS423" s="195"/>
      <c r="WTT423" s="195"/>
      <c r="WTU423" s="195"/>
      <c r="WTV423" s="195"/>
      <c r="WTW423" s="195"/>
      <c r="WTX423" s="195"/>
      <c r="WTY423" s="195"/>
      <c r="WTZ423" s="195"/>
      <c r="WUA423" s="195"/>
      <c r="WUB423" s="195"/>
      <c r="WUC423" s="195"/>
      <c r="WUD423" s="195"/>
      <c r="WUE423" s="195"/>
      <c r="WUF423" s="195"/>
      <c r="WUG423" s="195"/>
      <c r="WUH423" s="195"/>
      <c r="WUI423" s="195"/>
      <c r="WUJ423" s="195"/>
      <c r="WUK423" s="195"/>
      <c r="WUL423" s="195"/>
      <c r="WUM423" s="195"/>
      <c r="WUN423" s="195"/>
      <c r="WUO423" s="195"/>
      <c r="WUP423" s="195"/>
      <c r="WUQ423" s="195"/>
      <c r="WUR423" s="195"/>
      <c r="WUS423" s="195"/>
      <c r="WUT423" s="195"/>
      <c r="WUU423" s="195"/>
      <c r="WUV423" s="195"/>
      <c r="WUW423" s="195"/>
      <c r="WUX423" s="195"/>
      <c r="WUY423" s="195"/>
      <c r="WUZ423" s="195"/>
      <c r="WVA423" s="195"/>
      <c r="WVB423" s="195"/>
      <c r="WVC423" s="195"/>
      <c r="WVD423" s="195"/>
      <c r="WVE423" s="195"/>
      <c r="WVF423" s="195"/>
      <c r="WVG423" s="195"/>
      <c r="WVH423" s="195"/>
      <c r="WVI423" s="195"/>
      <c r="WVJ423" s="195"/>
      <c r="WVK423" s="195"/>
      <c r="WVL423" s="195"/>
      <c r="WVM423" s="195"/>
      <c r="WVN423" s="195"/>
      <c r="WVO423" s="195"/>
      <c r="WVP423" s="195"/>
      <c r="WVQ423" s="195"/>
      <c r="WVR423" s="195"/>
      <c r="WVS423" s="195"/>
      <c r="WVT423" s="195"/>
      <c r="WVU423" s="195"/>
      <c r="WVV423" s="195"/>
      <c r="WVW423" s="195"/>
      <c r="WVX423" s="195"/>
      <c r="WVY423" s="195"/>
      <c r="WVZ423" s="195"/>
      <c r="WWA423" s="195"/>
      <c r="WWB423" s="195"/>
      <c r="WWC423" s="195"/>
      <c r="WWD423" s="195"/>
      <c r="WWE423" s="195"/>
      <c r="WWF423" s="195"/>
      <c r="WWG423" s="195"/>
      <c r="WWH423" s="195"/>
      <c r="WWI423" s="195"/>
      <c r="WWJ423" s="195"/>
      <c r="WWK423" s="195"/>
      <c r="WWL423" s="195"/>
      <c r="WWM423" s="195"/>
      <c r="WWN423" s="195"/>
      <c r="WWO423" s="195"/>
      <c r="WWP423" s="195"/>
      <c r="WWQ423" s="195"/>
      <c r="WWR423" s="195"/>
      <c r="WWS423" s="195"/>
      <c r="WWT423" s="195"/>
      <c r="WWU423" s="195"/>
      <c r="WWV423" s="195"/>
      <c r="WWW423" s="195"/>
      <c r="WWX423" s="195"/>
      <c r="WWY423" s="195"/>
      <c r="WWZ423" s="195"/>
      <c r="WXA423" s="195"/>
      <c r="WXB423" s="195"/>
      <c r="WXC423" s="195"/>
      <c r="WXD423" s="195"/>
      <c r="WXE423" s="195"/>
      <c r="WXF423" s="195"/>
      <c r="WXG423" s="195"/>
      <c r="WXH423" s="195"/>
      <c r="WXI423" s="195"/>
      <c r="WXJ423" s="195"/>
      <c r="WXK423" s="195"/>
      <c r="WXL423" s="195"/>
      <c r="WXM423" s="195"/>
      <c r="WXN423" s="195"/>
      <c r="WXO423" s="195"/>
      <c r="WXP423" s="195"/>
      <c r="WXQ423" s="195"/>
      <c r="WXR423" s="195"/>
      <c r="WXS423" s="195"/>
      <c r="WXT423" s="195"/>
      <c r="WXU423" s="195"/>
      <c r="WXV423" s="195"/>
      <c r="WXW423" s="195"/>
      <c r="WXX423" s="195"/>
      <c r="WXY423" s="195"/>
      <c r="WXZ423" s="195"/>
      <c r="WYA423" s="195"/>
      <c r="WYB423" s="195"/>
      <c r="WYC423" s="195"/>
      <c r="WYD423" s="195"/>
      <c r="WYE423" s="195"/>
      <c r="WYF423" s="195"/>
      <c r="WYG423" s="195"/>
      <c r="WYH423" s="195"/>
      <c r="WYI423" s="195"/>
      <c r="WYJ423" s="195"/>
      <c r="WYK423" s="195"/>
      <c r="WYL423" s="195"/>
      <c r="WYM423" s="195"/>
      <c r="WYN423" s="195"/>
      <c r="WYO423" s="195"/>
      <c r="WYP423" s="195"/>
      <c r="WYQ423" s="195"/>
      <c r="WYR423" s="195"/>
      <c r="WYS423" s="195"/>
      <c r="WYT423" s="195"/>
      <c r="WYU423" s="195"/>
      <c r="WYV423" s="195"/>
      <c r="WYW423" s="195"/>
      <c r="WYX423" s="195"/>
      <c r="WYY423" s="195"/>
      <c r="WYZ423" s="195"/>
      <c r="WZA423" s="195"/>
      <c r="WZB423" s="195"/>
      <c r="WZC423" s="195"/>
      <c r="WZD423" s="195"/>
      <c r="WZE423" s="195"/>
      <c r="WZF423" s="195"/>
      <c r="WZG423" s="195"/>
      <c r="WZH423" s="195"/>
      <c r="WZI423" s="195"/>
      <c r="WZJ423" s="195"/>
      <c r="WZK423" s="195"/>
      <c r="WZL423" s="195"/>
      <c r="WZM423" s="195"/>
      <c r="WZN423" s="195"/>
      <c r="WZO423" s="195"/>
      <c r="WZP423" s="195"/>
      <c r="WZQ423" s="195"/>
      <c r="WZR423" s="195"/>
      <c r="WZS423" s="195"/>
      <c r="WZT423" s="195"/>
      <c r="WZU423" s="195"/>
      <c r="WZV423" s="195"/>
      <c r="WZW423" s="195"/>
      <c r="WZX423" s="195"/>
      <c r="WZY423" s="195"/>
      <c r="WZZ423" s="195"/>
      <c r="XAA423" s="195"/>
      <c r="XAB423" s="195"/>
      <c r="XAC423" s="195"/>
      <c r="XAD423" s="195"/>
      <c r="XAE423" s="195"/>
      <c r="XAF423" s="195"/>
      <c r="XAG423" s="195"/>
      <c r="XAH423" s="195"/>
      <c r="XAI423" s="195"/>
      <c r="XAJ423" s="195"/>
      <c r="XAK423" s="195"/>
      <c r="XAL423" s="195"/>
      <c r="XAM423" s="195"/>
      <c r="XAN423" s="195"/>
      <c r="XAO423" s="195"/>
      <c r="XAP423" s="195"/>
      <c r="XAQ423" s="195"/>
      <c r="XAR423" s="195"/>
      <c r="XAS423" s="195"/>
      <c r="XAT423" s="195"/>
      <c r="XAU423" s="195"/>
      <c r="XAV423" s="195"/>
      <c r="XAW423" s="195"/>
      <c r="XAX423" s="195"/>
      <c r="XAY423" s="195"/>
      <c r="XAZ423" s="195"/>
      <c r="XBA423" s="195"/>
      <c r="XBB423" s="195"/>
      <c r="XBC423" s="195"/>
      <c r="XBD423" s="195"/>
      <c r="XBE423" s="195"/>
      <c r="XBF423" s="195"/>
      <c r="XBG423" s="195"/>
      <c r="XBH423" s="195"/>
      <c r="XBI423" s="195"/>
      <c r="XBJ423" s="195"/>
      <c r="XBK423" s="195"/>
      <c r="XBL423" s="195"/>
      <c r="XBM423" s="195"/>
      <c r="XBN423" s="195"/>
      <c r="XBO423" s="195"/>
      <c r="XBP423" s="195"/>
      <c r="XBQ423" s="195"/>
      <c r="XBR423" s="195"/>
      <c r="XBS423" s="195"/>
      <c r="XBT423" s="195"/>
      <c r="XBU423" s="195"/>
      <c r="XBV423" s="195"/>
      <c r="XBW423" s="195"/>
      <c r="XBX423" s="195"/>
      <c r="XBY423" s="195"/>
      <c r="XBZ423" s="195"/>
      <c r="XCA423" s="195"/>
      <c r="XCB423" s="195"/>
      <c r="XCC423" s="195"/>
      <c r="XCD423" s="195"/>
      <c r="XCE423" s="195"/>
      <c r="XCF423" s="195"/>
      <c r="XCG423" s="195"/>
      <c r="XCH423" s="195"/>
      <c r="XCI423" s="195"/>
      <c r="XCJ423" s="195"/>
      <c r="XCK423" s="195"/>
      <c r="XCL423" s="195"/>
      <c r="XCM423" s="195"/>
      <c r="XCN423" s="195"/>
      <c r="XCO423" s="195"/>
      <c r="XCP423" s="195"/>
      <c r="XCQ423" s="195"/>
      <c r="XCR423" s="195"/>
      <c r="XCS423" s="195"/>
      <c r="XCT423" s="195"/>
      <c r="XCU423" s="195"/>
      <c r="XCV423" s="195"/>
      <c r="XCW423" s="195"/>
    </row>
    <row r="424" spans="1:16362" ht="60.75" customHeight="1" thickTop="1" thickBot="1">
      <c r="A424" s="214">
        <v>393</v>
      </c>
      <c r="B424" s="214" t="s">
        <v>568</v>
      </c>
      <c r="C424" s="214" t="s">
        <v>86</v>
      </c>
      <c r="D424" s="374">
        <v>0</v>
      </c>
      <c r="E424" s="517">
        <v>40835</v>
      </c>
      <c r="F424" s="517">
        <v>40644</v>
      </c>
      <c r="G424" s="517">
        <v>40925</v>
      </c>
      <c r="H424" s="517">
        <v>40939</v>
      </c>
      <c r="I424" s="517">
        <v>40939</v>
      </c>
      <c r="J424" s="382">
        <v>28</v>
      </c>
      <c r="K424" s="551">
        <v>41790</v>
      </c>
      <c r="L424" s="552"/>
      <c r="M424" s="117">
        <v>40204</v>
      </c>
      <c r="N424" s="214" t="s">
        <v>732</v>
      </c>
      <c r="O424" s="1166">
        <v>890980756</v>
      </c>
      <c r="P424" s="530" t="s">
        <v>1097</v>
      </c>
      <c r="Q424" s="530" t="s">
        <v>1097</v>
      </c>
      <c r="R424" s="530" t="s">
        <v>1097</v>
      </c>
      <c r="S424" s="530" t="s">
        <v>1097</v>
      </c>
      <c r="T424" s="530" t="s">
        <v>1097</v>
      </c>
      <c r="U424" s="530" t="s">
        <v>1097</v>
      </c>
      <c r="V424" s="530" t="s">
        <v>1097</v>
      </c>
      <c r="W424" s="530" t="s">
        <v>1097</v>
      </c>
      <c r="X424" s="530" t="s">
        <v>1097</v>
      </c>
      <c r="Y424" s="530" t="s">
        <v>1097</v>
      </c>
      <c r="Z424" s="530" t="s">
        <v>1097</v>
      </c>
      <c r="AA424" s="530" t="s">
        <v>1097</v>
      </c>
      <c r="AB424" s="214" t="s">
        <v>793</v>
      </c>
      <c r="AC424" s="214" t="s">
        <v>221</v>
      </c>
      <c r="AD424" s="214" t="s">
        <v>228</v>
      </c>
      <c r="AE424" s="214" t="s">
        <v>511</v>
      </c>
      <c r="AF424" s="214">
        <v>8</v>
      </c>
      <c r="AG424" s="626"/>
      <c r="AH424" s="636">
        <v>134000000</v>
      </c>
      <c r="AI424" s="634">
        <v>377600000</v>
      </c>
      <c r="AJ424" s="634">
        <v>511600000</v>
      </c>
      <c r="AK424" s="214" t="s">
        <v>2718</v>
      </c>
      <c r="AL424" s="214" t="s">
        <v>156</v>
      </c>
      <c r="AM424" s="86">
        <v>134000000</v>
      </c>
      <c r="AN424" s="86" t="s">
        <v>14361</v>
      </c>
      <c r="AO424" s="86" t="s">
        <v>8485</v>
      </c>
      <c r="AP424" s="97" t="s">
        <v>1509</v>
      </c>
      <c r="AQ424" s="84">
        <v>134000000</v>
      </c>
      <c r="AR424" s="553">
        <v>40939</v>
      </c>
      <c r="AS424" s="554">
        <v>119</v>
      </c>
      <c r="AT424" s="84"/>
      <c r="AU424" s="553"/>
      <c r="AV424" s="554"/>
      <c r="AW424" s="84"/>
      <c r="AX424" s="553"/>
      <c r="AY424" s="554"/>
      <c r="AZ424" s="84"/>
      <c r="BA424" s="553"/>
      <c r="BB424" s="554"/>
      <c r="BC424" s="84"/>
      <c r="BD424" s="553"/>
      <c r="BE424" s="554"/>
      <c r="BF424" s="84"/>
      <c r="BG424" s="553"/>
      <c r="BH424" s="554"/>
      <c r="BI424" s="84"/>
      <c r="BJ424" s="553"/>
      <c r="BK424" s="554"/>
      <c r="BL424" s="84"/>
      <c r="BM424" s="553"/>
      <c r="BN424" s="554"/>
      <c r="BO424" s="84"/>
      <c r="BP424" s="553"/>
      <c r="BQ424" s="554"/>
      <c r="BR424" s="84"/>
      <c r="BS424" s="553"/>
      <c r="BT424" s="554"/>
      <c r="BU424" s="84"/>
      <c r="BV424" s="553"/>
      <c r="BW424" s="554"/>
      <c r="BX424" s="84"/>
      <c r="BY424" s="553"/>
      <c r="BZ424" s="554"/>
      <c r="CA424" s="84"/>
      <c r="CB424" s="553"/>
      <c r="CC424" s="554"/>
      <c r="CD424" s="84"/>
      <c r="CE424" s="553"/>
      <c r="CF424" s="554"/>
      <c r="CG424" s="84"/>
      <c r="CH424" s="553"/>
      <c r="CI424" s="554"/>
      <c r="CJ424" s="554"/>
      <c r="CK424" s="554"/>
      <c r="CL424" s="554"/>
      <c r="CM424" s="554"/>
      <c r="CN424" s="554"/>
      <c r="CO424" s="554"/>
      <c r="CP424" s="554"/>
      <c r="CQ424" s="554"/>
      <c r="CR424" s="554"/>
      <c r="CS424" s="554"/>
      <c r="CT424" s="554"/>
      <c r="CU424" s="554"/>
      <c r="CV424" s="554"/>
      <c r="CW424" s="554"/>
      <c r="CX424" s="554"/>
      <c r="CY424" s="554">
        <v>134000000</v>
      </c>
      <c r="CZ424" s="84">
        <v>0</v>
      </c>
      <c r="DA424" s="84"/>
      <c r="DB424" s="856" t="s">
        <v>20280</v>
      </c>
      <c r="DC424" s="85">
        <v>1</v>
      </c>
      <c r="DD424" s="928"/>
      <c r="DE424" s="102" t="s">
        <v>19355</v>
      </c>
      <c r="DF424" s="928"/>
      <c r="DG424" s="555" t="s">
        <v>5529</v>
      </c>
      <c r="DH424" s="928" t="s">
        <v>2242</v>
      </c>
      <c r="DI424" s="557"/>
      <c r="DJ424" s="166">
        <v>40668</v>
      </c>
      <c r="DK424" s="558">
        <v>24</v>
      </c>
      <c r="DL424" s="558"/>
      <c r="DM424" s="619" t="s">
        <v>20554</v>
      </c>
      <c r="DN424" s="890">
        <v>134000000</v>
      </c>
      <c r="DO424" s="928"/>
      <c r="DP424" s="928"/>
      <c r="DQ424" s="928"/>
      <c r="DR424" s="928"/>
      <c r="XCX424" s="529"/>
      <c r="XCY424" s="529"/>
      <c r="XCZ424" s="529"/>
      <c r="XDA424" s="529"/>
      <c r="XDB424" s="871"/>
      <c r="XDC424" s="871"/>
      <c r="XDD424" s="871"/>
      <c r="XDE424" s="761"/>
      <c r="XDF424" s="761"/>
      <c r="XDG424" s="620"/>
      <c r="XDH424" s="870"/>
      <c r="XDI424" s="870"/>
      <c r="XDJ424" s="529"/>
      <c r="XDK424" s="872"/>
      <c r="XDL424" s="872"/>
      <c r="XDM424" s="872"/>
      <c r="XDN424" s="872"/>
      <c r="XDO424" s="872"/>
      <c r="XDP424" s="872"/>
      <c r="XDQ424" s="872"/>
      <c r="XDR424" s="872"/>
      <c r="XDS424" s="872"/>
      <c r="XDT424" s="872"/>
      <c r="XDU424" s="872"/>
      <c r="XDV424" s="872"/>
      <c r="XDW424" s="872"/>
      <c r="XDX424" s="529"/>
      <c r="XDY424" s="529"/>
      <c r="XDZ424" s="529"/>
      <c r="XEA424" s="529"/>
      <c r="XEB424" s="529"/>
      <c r="XEC424" s="758"/>
      <c r="XED424" s="880"/>
      <c r="XEE424" s="881"/>
      <c r="XEF424" s="881"/>
      <c r="XEG424" s="529"/>
      <c r="XEH424" s="529"/>
    </row>
    <row r="425" spans="1:16362" ht="60.75" customHeight="1" thickTop="1" thickBot="1">
      <c r="A425" s="214">
        <v>392</v>
      </c>
      <c r="B425" s="214" t="s">
        <v>568</v>
      </c>
      <c r="C425" s="214" t="s">
        <v>86</v>
      </c>
      <c r="D425" s="374">
        <v>0</v>
      </c>
      <c r="E425" s="517">
        <v>40760</v>
      </c>
      <c r="F425" s="517">
        <v>40644</v>
      </c>
      <c r="G425" s="517">
        <v>40760</v>
      </c>
      <c r="H425" s="517">
        <v>40773</v>
      </c>
      <c r="I425" s="517">
        <v>40773</v>
      </c>
      <c r="J425" s="382">
        <v>20</v>
      </c>
      <c r="K425" s="551">
        <v>41382</v>
      </c>
      <c r="L425" s="552"/>
      <c r="M425" s="117">
        <v>40204</v>
      </c>
      <c r="N425" s="214" t="s">
        <v>691</v>
      </c>
      <c r="O425" s="1166">
        <v>899999063</v>
      </c>
      <c r="P425" s="530"/>
      <c r="Q425" s="530"/>
      <c r="R425" s="530"/>
      <c r="S425" s="530"/>
      <c r="T425" s="530"/>
      <c r="U425" s="530"/>
      <c r="V425" s="530"/>
      <c r="W425" s="530"/>
      <c r="X425" s="530"/>
      <c r="Y425" s="530"/>
      <c r="Z425" s="530"/>
      <c r="AA425" s="530"/>
      <c r="AB425" s="214" t="s">
        <v>754</v>
      </c>
      <c r="AC425" s="214" t="s">
        <v>221</v>
      </c>
      <c r="AD425" s="214" t="s">
        <v>228</v>
      </c>
      <c r="AE425" s="214" t="s">
        <v>511</v>
      </c>
      <c r="AF425" s="214">
        <v>8</v>
      </c>
      <c r="AG425" s="626"/>
      <c r="AH425" s="636">
        <v>199500000</v>
      </c>
      <c r="AI425" s="634">
        <v>147300000</v>
      </c>
      <c r="AJ425" s="634">
        <v>346800000</v>
      </c>
      <c r="AK425" s="214" t="s">
        <v>1392</v>
      </c>
      <c r="AL425" s="214" t="s">
        <v>156</v>
      </c>
      <c r="AM425" s="86">
        <v>199500000</v>
      </c>
      <c r="AN425" s="86" t="s">
        <v>14315</v>
      </c>
      <c r="AO425" s="86" t="s">
        <v>14315</v>
      </c>
      <c r="AP425" s="97" t="s">
        <v>1525</v>
      </c>
      <c r="AQ425" s="84">
        <v>199500000</v>
      </c>
      <c r="AR425" s="553">
        <v>40773</v>
      </c>
      <c r="AS425" s="554">
        <v>71</v>
      </c>
      <c r="AT425" s="84">
        <v>0</v>
      </c>
      <c r="AU425" s="553"/>
      <c r="AV425" s="554"/>
      <c r="AW425" s="84">
        <v>0</v>
      </c>
      <c r="AX425" s="553"/>
      <c r="AY425" s="554"/>
      <c r="AZ425" s="84">
        <v>0</v>
      </c>
      <c r="BA425" s="553"/>
      <c r="BB425" s="554"/>
      <c r="BC425" s="84"/>
      <c r="BD425" s="553"/>
      <c r="BE425" s="554"/>
      <c r="BF425" s="84"/>
      <c r="BG425" s="553"/>
      <c r="BH425" s="554"/>
      <c r="BI425" s="84"/>
      <c r="BJ425" s="553"/>
      <c r="BK425" s="554"/>
      <c r="BL425" s="84"/>
      <c r="BM425" s="553"/>
      <c r="BN425" s="554"/>
      <c r="BO425" s="84"/>
      <c r="BP425" s="553"/>
      <c r="BQ425" s="554"/>
      <c r="BR425" s="84"/>
      <c r="BS425" s="553"/>
      <c r="BT425" s="554"/>
      <c r="BU425" s="84"/>
      <c r="BV425" s="553"/>
      <c r="BW425" s="554"/>
      <c r="BX425" s="84"/>
      <c r="BY425" s="553"/>
      <c r="BZ425" s="554"/>
      <c r="CA425" s="84"/>
      <c r="CB425" s="553"/>
      <c r="CC425" s="554"/>
      <c r="CD425" s="84"/>
      <c r="CE425" s="553"/>
      <c r="CF425" s="554"/>
      <c r="CG425" s="84"/>
      <c r="CH425" s="553"/>
      <c r="CI425" s="554"/>
      <c r="CJ425" s="554"/>
      <c r="CK425" s="554"/>
      <c r="CL425" s="554"/>
      <c r="CM425" s="554"/>
      <c r="CN425" s="554"/>
      <c r="CO425" s="554"/>
      <c r="CP425" s="554"/>
      <c r="CQ425" s="554"/>
      <c r="CR425" s="554"/>
      <c r="CS425" s="554"/>
      <c r="CT425" s="554"/>
      <c r="CU425" s="554"/>
      <c r="CV425" s="554"/>
      <c r="CW425" s="554"/>
      <c r="CX425" s="554"/>
      <c r="CY425" s="554">
        <v>199500000</v>
      </c>
      <c r="CZ425" s="84">
        <v>0</v>
      </c>
      <c r="DA425" s="84"/>
      <c r="DB425" s="856" t="s">
        <v>20809</v>
      </c>
      <c r="DC425" s="85">
        <v>1</v>
      </c>
      <c r="DD425" s="928"/>
      <c r="DE425" s="102" t="s">
        <v>14525</v>
      </c>
      <c r="DF425" s="928"/>
      <c r="DG425" s="555" t="s">
        <v>5530</v>
      </c>
      <c r="DH425" s="928" t="s">
        <v>2243</v>
      </c>
      <c r="DI425" s="557"/>
      <c r="DJ425" s="166">
        <v>40660</v>
      </c>
      <c r="DK425" s="558">
        <v>16</v>
      </c>
      <c r="DL425" s="558" t="s">
        <v>15785</v>
      </c>
      <c r="DM425" s="619" t="s">
        <v>20554</v>
      </c>
      <c r="DN425" s="890">
        <v>199500000</v>
      </c>
      <c r="DO425" s="928"/>
      <c r="DP425" s="928"/>
      <c r="DQ425" s="928"/>
      <c r="DR425" s="928"/>
    </row>
    <row r="426" spans="1:16362" ht="60.75" customHeight="1" thickTop="1" thickBot="1">
      <c r="A426" s="214">
        <v>391</v>
      </c>
      <c r="B426" s="214" t="s">
        <v>568</v>
      </c>
      <c r="C426" s="214" t="s">
        <v>86</v>
      </c>
      <c r="D426" s="374">
        <v>0</v>
      </c>
      <c r="E426" s="517">
        <v>40693</v>
      </c>
      <c r="F426" s="517">
        <v>40644</v>
      </c>
      <c r="G426" s="517">
        <v>40693</v>
      </c>
      <c r="H426" s="517">
        <v>40708</v>
      </c>
      <c r="I426" s="517">
        <v>40693</v>
      </c>
      <c r="J426" s="382">
        <v>38</v>
      </c>
      <c r="K426" s="551">
        <v>41850</v>
      </c>
      <c r="L426" s="552"/>
      <c r="M426" s="117">
        <v>40204</v>
      </c>
      <c r="N426" s="214" t="s">
        <v>691</v>
      </c>
      <c r="O426" s="1166">
        <v>899999063</v>
      </c>
      <c r="P426" s="530" t="s">
        <v>1097</v>
      </c>
      <c r="Q426" s="530" t="s">
        <v>1097</v>
      </c>
      <c r="R426" s="530" t="s">
        <v>1097</v>
      </c>
      <c r="S426" s="530" t="s">
        <v>1097</v>
      </c>
      <c r="T426" s="530" t="s">
        <v>1097</v>
      </c>
      <c r="U426" s="530" t="s">
        <v>1097</v>
      </c>
      <c r="V426" s="530" t="s">
        <v>1097</v>
      </c>
      <c r="W426" s="530" t="s">
        <v>1097</v>
      </c>
      <c r="X426" s="530" t="s">
        <v>1097</v>
      </c>
      <c r="Y426" s="530" t="s">
        <v>1097</v>
      </c>
      <c r="Z426" s="530" t="s">
        <v>1097</v>
      </c>
      <c r="AA426" s="530" t="s">
        <v>1097</v>
      </c>
      <c r="AB426" s="214" t="s">
        <v>784</v>
      </c>
      <c r="AC426" s="214" t="s">
        <v>221</v>
      </c>
      <c r="AD426" s="214" t="s">
        <v>228</v>
      </c>
      <c r="AE426" s="214" t="s">
        <v>511</v>
      </c>
      <c r="AF426" s="214">
        <v>8</v>
      </c>
      <c r="AG426" s="626"/>
      <c r="AH426" s="636">
        <v>200000000</v>
      </c>
      <c r="AI426" s="634">
        <v>143020000</v>
      </c>
      <c r="AJ426" s="634">
        <v>343020000</v>
      </c>
      <c r="AK426" s="214" t="s">
        <v>1353</v>
      </c>
      <c r="AL426" s="214" t="s">
        <v>156</v>
      </c>
      <c r="AM426" s="86">
        <v>200000000</v>
      </c>
      <c r="AN426" s="86" t="s">
        <v>14315</v>
      </c>
      <c r="AO426" s="86" t="s">
        <v>14315</v>
      </c>
      <c r="AP426" s="97" t="s">
        <v>1525</v>
      </c>
      <c r="AQ426" s="84">
        <v>200000000</v>
      </c>
      <c r="AR426" s="553">
        <v>40708</v>
      </c>
      <c r="AS426" s="554">
        <v>58</v>
      </c>
      <c r="AT426" s="84">
        <v>0</v>
      </c>
      <c r="AU426" s="553"/>
      <c r="AV426" s="554"/>
      <c r="AW426" s="84">
        <v>0</v>
      </c>
      <c r="AX426" s="553"/>
      <c r="AY426" s="554"/>
      <c r="AZ426" s="84">
        <v>0</v>
      </c>
      <c r="BA426" s="553"/>
      <c r="BB426" s="554"/>
      <c r="BC426" s="84"/>
      <c r="BD426" s="553"/>
      <c r="BE426" s="554"/>
      <c r="BF426" s="84"/>
      <c r="BG426" s="553"/>
      <c r="BH426" s="554"/>
      <c r="BI426" s="84"/>
      <c r="BJ426" s="553"/>
      <c r="BK426" s="554"/>
      <c r="BL426" s="84"/>
      <c r="BM426" s="553"/>
      <c r="BN426" s="554"/>
      <c r="BO426" s="84"/>
      <c r="BP426" s="553"/>
      <c r="BQ426" s="554"/>
      <c r="BR426" s="84"/>
      <c r="BS426" s="553"/>
      <c r="BT426" s="554"/>
      <c r="BU426" s="84"/>
      <c r="BV426" s="553"/>
      <c r="BW426" s="554"/>
      <c r="BX426" s="84"/>
      <c r="BY426" s="553"/>
      <c r="BZ426" s="554"/>
      <c r="CA426" s="84"/>
      <c r="CB426" s="553"/>
      <c r="CC426" s="554"/>
      <c r="CD426" s="84"/>
      <c r="CE426" s="553"/>
      <c r="CF426" s="554"/>
      <c r="CG426" s="84"/>
      <c r="CH426" s="553"/>
      <c r="CI426" s="554"/>
      <c r="CJ426" s="554"/>
      <c r="CK426" s="554"/>
      <c r="CL426" s="554"/>
      <c r="CM426" s="554"/>
      <c r="CN426" s="554"/>
      <c r="CO426" s="554"/>
      <c r="CP426" s="554"/>
      <c r="CQ426" s="554"/>
      <c r="CR426" s="554"/>
      <c r="CS426" s="554"/>
      <c r="CT426" s="554"/>
      <c r="CU426" s="554"/>
      <c r="CV426" s="554"/>
      <c r="CW426" s="554"/>
      <c r="CX426" s="554"/>
      <c r="CY426" s="554">
        <v>200000000</v>
      </c>
      <c r="CZ426" s="84">
        <v>0</v>
      </c>
      <c r="DA426" s="84"/>
      <c r="DB426" s="856" t="s">
        <v>20280</v>
      </c>
      <c r="DC426" s="85">
        <v>1</v>
      </c>
      <c r="DD426" s="928"/>
      <c r="DE426" s="102" t="s">
        <v>19355</v>
      </c>
      <c r="DF426" s="928"/>
      <c r="DG426" s="555" t="s">
        <v>5531</v>
      </c>
      <c r="DH426" s="928" t="s">
        <v>2244</v>
      </c>
      <c r="DI426" s="557"/>
      <c r="DJ426" s="166">
        <v>40666</v>
      </c>
      <c r="DK426" s="558">
        <v>22</v>
      </c>
      <c r="DL426" s="558" t="s">
        <v>15785</v>
      </c>
      <c r="DM426" s="619" t="s">
        <v>20554</v>
      </c>
      <c r="DN426" s="890">
        <v>200000000</v>
      </c>
      <c r="DO426" s="928"/>
      <c r="DP426" s="928"/>
      <c r="DQ426" s="928"/>
      <c r="DR426" s="928"/>
    </row>
    <row r="427" spans="1:16362" ht="60.75" customHeight="1" thickTop="1" thickBot="1">
      <c r="A427" s="214">
        <v>390</v>
      </c>
      <c r="B427" s="214" t="s">
        <v>568</v>
      </c>
      <c r="C427" s="214" t="s">
        <v>86</v>
      </c>
      <c r="D427" s="374">
        <v>0</v>
      </c>
      <c r="E427" s="517">
        <v>40718</v>
      </c>
      <c r="F427" s="517">
        <v>40644</v>
      </c>
      <c r="G427" s="517">
        <v>40718</v>
      </c>
      <c r="H427" s="517">
        <v>40732</v>
      </c>
      <c r="I427" s="517">
        <v>40732</v>
      </c>
      <c r="J427" s="382">
        <v>16</v>
      </c>
      <c r="K427" s="551">
        <v>41221</v>
      </c>
      <c r="L427" s="552"/>
      <c r="M427" s="117">
        <v>40204</v>
      </c>
      <c r="N427" s="214" t="s">
        <v>691</v>
      </c>
      <c r="O427" s="1166">
        <v>899999063</v>
      </c>
      <c r="P427" s="530"/>
      <c r="Q427" s="530"/>
      <c r="R427" s="530"/>
      <c r="S427" s="530"/>
      <c r="T427" s="530"/>
      <c r="U427" s="530"/>
      <c r="V427" s="530"/>
      <c r="W427" s="530"/>
      <c r="X427" s="530"/>
      <c r="Y427" s="530"/>
      <c r="Z427" s="530"/>
      <c r="AA427" s="530"/>
      <c r="AB427" s="214" t="s">
        <v>755</v>
      </c>
      <c r="AC427" s="214" t="s">
        <v>221</v>
      </c>
      <c r="AD427" s="214" t="s">
        <v>228</v>
      </c>
      <c r="AE427" s="214" t="s">
        <v>511</v>
      </c>
      <c r="AF427" s="214">
        <v>8</v>
      </c>
      <c r="AG427" s="626"/>
      <c r="AH427" s="636">
        <v>30200000</v>
      </c>
      <c r="AI427" s="634">
        <v>64600000</v>
      </c>
      <c r="AJ427" s="634">
        <v>94800000</v>
      </c>
      <c r="AK427" s="214" t="s">
        <v>914</v>
      </c>
      <c r="AL427" s="214" t="s">
        <v>156</v>
      </c>
      <c r="AM427" s="86">
        <v>30200000</v>
      </c>
      <c r="AN427" s="86" t="s">
        <v>14315</v>
      </c>
      <c r="AO427" s="86" t="s">
        <v>14315</v>
      </c>
      <c r="AP427" s="97" t="s">
        <v>1525</v>
      </c>
      <c r="AQ427" s="84">
        <v>30200000</v>
      </c>
      <c r="AR427" s="553">
        <v>40732</v>
      </c>
      <c r="AS427" s="554">
        <v>65</v>
      </c>
      <c r="AT427" s="84">
        <v>0</v>
      </c>
      <c r="AU427" s="553"/>
      <c r="AV427" s="554"/>
      <c r="AW427" s="84">
        <v>0</v>
      </c>
      <c r="AX427" s="553"/>
      <c r="AY427" s="554"/>
      <c r="AZ427" s="84">
        <v>0</v>
      </c>
      <c r="BA427" s="553"/>
      <c r="BB427" s="554"/>
      <c r="BC427" s="84"/>
      <c r="BD427" s="553"/>
      <c r="BE427" s="554"/>
      <c r="BF427" s="84"/>
      <c r="BG427" s="553"/>
      <c r="BH427" s="554"/>
      <c r="BI427" s="84"/>
      <c r="BJ427" s="553"/>
      <c r="BK427" s="554"/>
      <c r="BL427" s="84"/>
      <c r="BM427" s="553"/>
      <c r="BN427" s="554"/>
      <c r="BO427" s="84"/>
      <c r="BP427" s="553"/>
      <c r="BQ427" s="554"/>
      <c r="BR427" s="84"/>
      <c r="BS427" s="553"/>
      <c r="BT427" s="554"/>
      <c r="BU427" s="84"/>
      <c r="BV427" s="553"/>
      <c r="BW427" s="554"/>
      <c r="BX427" s="84"/>
      <c r="BY427" s="553"/>
      <c r="BZ427" s="554"/>
      <c r="CA427" s="84"/>
      <c r="CB427" s="553"/>
      <c r="CC427" s="554"/>
      <c r="CD427" s="84"/>
      <c r="CE427" s="553"/>
      <c r="CF427" s="554"/>
      <c r="CG427" s="84"/>
      <c r="CH427" s="553"/>
      <c r="CI427" s="554"/>
      <c r="CJ427" s="554"/>
      <c r="CK427" s="554"/>
      <c r="CL427" s="554"/>
      <c r="CM427" s="554"/>
      <c r="CN427" s="554"/>
      <c r="CO427" s="554"/>
      <c r="CP427" s="554"/>
      <c r="CQ427" s="554"/>
      <c r="CR427" s="554"/>
      <c r="CS427" s="554"/>
      <c r="CT427" s="554"/>
      <c r="CU427" s="554"/>
      <c r="CV427" s="554"/>
      <c r="CW427" s="554"/>
      <c r="CX427" s="554"/>
      <c r="CY427" s="554">
        <v>30200000</v>
      </c>
      <c r="CZ427" s="84">
        <v>0</v>
      </c>
      <c r="DA427" s="84"/>
      <c r="DB427" s="856" t="s">
        <v>20809</v>
      </c>
      <c r="DC427" s="85">
        <v>1</v>
      </c>
      <c r="DD427" s="928"/>
      <c r="DE427" s="102" t="s">
        <v>14525</v>
      </c>
      <c r="DF427" s="928"/>
      <c r="DG427" s="555" t="s">
        <v>5532</v>
      </c>
      <c r="DH427" s="928" t="s">
        <v>2245</v>
      </c>
      <c r="DI427" s="557"/>
      <c r="DJ427" s="166">
        <v>40660</v>
      </c>
      <c r="DK427" s="558">
        <v>16</v>
      </c>
      <c r="DL427" s="558" t="s">
        <v>15785</v>
      </c>
      <c r="DM427" s="619" t="s">
        <v>20554</v>
      </c>
      <c r="DN427" s="890">
        <v>30200000</v>
      </c>
      <c r="DO427" s="928"/>
      <c r="DP427" s="928"/>
      <c r="DQ427" s="928"/>
      <c r="DR427" s="928"/>
    </row>
    <row r="428" spans="1:16362" ht="60.75" customHeight="1" thickTop="1" thickBot="1">
      <c r="A428" s="214">
        <v>388</v>
      </c>
      <c r="B428" s="214" t="s">
        <v>568</v>
      </c>
      <c r="C428" s="214" t="s">
        <v>86</v>
      </c>
      <c r="D428" s="374">
        <v>0</v>
      </c>
      <c r="E428" s="517">
        <v>40725</v>
      </c>
      <c r="F428" s="517">
        <v>40644</v>
      </c>
      <c r="G428" s="517">
        <v>40725</v>
      </c>
      <c r="H428" s="517">
        <v>40738</v>
      </c>
      <c r="I428" s="517">
        <v>40738</v>
      </c>
      <c r="J428" s="382">
        <v>31</v>
      </c>
      <c r="K428" s="551">
        <v>41684</v>
      </c>
      <c r="L428" s="552">
        <v>40725</v>
      </c>
      <c r="M428" s="117">
        <v>40204</v>
      </c>
      <c r="N428" s="214" t="s">
        <v>691</v>
      </c>
      <c r="O428" s="1166">
        <v>899999063</v>
      </c>
      <c r="P428" s="530" t="s">
        <v>1097</v>
      </c>
      <c r="Q428" s="530" t="s">
        <v>1097</v>
      </c>
      <c r="R428" s="530" t="s">
        <v>1097</v>
      </c>
      <c r="S428" s="530" t="s">
        <v>1097</v>
      </c>
      <c r="T428" s="530" t="s">
        <v>1097</v>
      </c>
      <c r="U428" s="530" t="s">
        <v>1097</v>
      </c>
      <c r="V428" s="530" t="s">
        <v>1097</v>
      </c>
      <c r="W428" s="530" t="s">
        <v>1097</v>
      </c>
      <c r="X428" s="530" t="s">
        <v>1097</v>
      </c>
      <c r="Y428" s="530" t="s">
        <v>1097</v>
      </c>
      <c r="Z428" s="530" t="s">
        <v>1097</v>
      </c>
      <c r="AA428" s="530" t="s">
        <v>1097</v>
      </c>
      <c r="AB428" s="214" t="s">
        <v>940</v>
      </c>
      <c r="AC428" s="214" t="s">
        <v>221</v>
      </c>
      <c r="AD428" s="214" t="s">
        <v>228</v>
      </c>
      <c r="AE428" s="214" t="s">
        <v>629</v>
      </c>
      <c r="AF428" s="214">
        <v>8</v>
      </c>
      <c r="AG428" s="626"/>
      <c r="AH428" s="636">
        <v>77000000</v>
      </c>
      <c r="AI428" s="634">
        <v>80400000</v>
      </c>
      <c r="AJ428" s="634">
        <v>157400000</v>
      </c>
      <c r="AK428" s="214" t="s">
        <v>1139</v>
      </c>
      <c r="AL428" s="214" t="s">
        <v>156</v>
      </c>
      <c r="AM428" s="86">
        <v>77000000</v>
      </c>
      <c r="AN428" s="531" t="s">
        <v>1485</v>
      </c>
      <c r="AO428" s="531" t="s">
        <v>1557</v>
      </c>
      <c r="AP428" s="97" t="s">
        <v>1558</v>
      </c>
      <c r="AQ428" s="84">
        <v>77000000</v>
      </c>
      <c r="AR428" s="553">
        <v>40738</v>
      </c>
      <c r="AS428" s="554">
        <v>67</v>
      </c>
      <c r="AT428" s="84">
        <v>0</v>
      </c>
      <c r="AU428" s="553"/>
      <c r="AV428" s="554"/>
      <c r="AW428" s="84">
        <v>0</v>
      </c>
      <c r="AX428" s="553"/>
      <c r="AY428" s="554"/>
      <c r="AZ428" s="84">
        <v>0</v>
      </c>
      <c r="BA428" s="553"/>
      <c r="BB428" s="554"/>
      <c r="BC428" s="84"/>
      <c r="BD428" s="553"/>
      <c r="BE428" s="554"/>
      <c r="BF428" s="84"/>
      <c r="BG428" s="553"/>
      <c r="BH428" s="554"/>
      <c r="BI428" s="84"/>
      <c r="BJ428" s="553"/>
      <c r="BK428" s="554"/>
      <c r="BL428" s="84"/>
      <c r="BM428" s="553"/>
      <c r="BN428" s="554"/>
      <c r="BO428" s="84"/>
      <c r="BP428" s="553"/>
      <c r="BQ428" s="554"/>
      <c r="BR428" s="84"/>
      <c r="BS428" s="553"/>
      <c r="BT428" s="554"/>
      <c r="BU428" s="84"/>
      <c r="BV428" s="553"/>
      <c r="BW428" s="554"/>
      <c r="BX428" s="84"/>
      <c r="BY428" s="553"/>
      <c r="BZ428" s="554"/>
      <c r="CA428" s="84"/>
      <c r="CB428" s="553"/>
      <c r="CC428" s="554"/>
      <c r="CD428" s="84"/>
      <c r="CE428" s="553"/>
      <c r="CF428" s="554"/>
      <c r="CG428" s="84"/>
      <c r="CH428" s="553"/>
      <c r="CI428" s="554"/>
      <c r="CJ428" s="554"/>
      <c r="CK428" s="554"/>
      <c r="CL428" s="554"/>
      <c r="CM428" s="554"/>
      <c r="CN428" s="554"/>
      <c r="CO428" s="554"/>
      <c r="CP428" s="554"/>
      <c r="CQ428" s="554"/>
      <c r="CR428" s="554"/>
      <c r="CS428" s="554"/>
      <c r="CT428" s="554"/>
      <c r="CU428" s="554"/>
      <c r="CV428" s="554"/>
      <c r="CW428" s="554"/>
      <c r="CX428" s="554"/>
      <c r="CY428" s="554">
        <v>77000000</v>
      </c>
      <c r="CZ428" s="84">
        <v>0</v>
      </c>
      <c r="DA428" s="84"/>
      <c r="DB428" s="856" t="s">
        <v>20809</v>
      </c>
      <c r="DC428" s="85">
        <v>1</v>
      </c>
      <c r="DD428" s="928"/>
      <c r="DE428" s="102" t="s">
        <v>14525</v>
      </c>
      <c r="DF428" s="928"/>
      <c r="DG428" s="555" t="s">
        <v>5533</v>
      </c>
      <c r="DH428" s="928" t="s">
        <v>2246</v>
      </c>
      <c r="DI428" s="557"/>
      <c r="DJ428" s="166">
        <v>40666</v>
      </c>
      <c r="DK428" s="558">
        <v>22</v>
      </c>
      <c r="DL428" s="558" t="s">
        <v>15785</v>
      </c>
      <c r="DM428" s="619" t="s">
        <v>20554</v>
      </c>
      <c r="DN428" s="890">
        <v>77000000</v>
      </c>
      <c r="DO428" s="928"/>
      <c r="DP428" s="928"/>
      <c r="DQ428" s="928"/>
      <c r="DR428" s="928"/>
    </row>
    <row r="429" spans="1:16362" ht="60.75" customHeight="1" thickTop="1" thickBot="1">
      <c r="A429" s="214">
        <v>389</v>
      </c>
      <c r="B429" s="214" t="s">
        <v>568</v>
      </c>
      <c r="C429" s="214" t="s">
        <v>86</v>
      </c>
      <c r="D429" s="374">
        <v>0</v>
      </c>
      <c r="E429" s="517">
        <v>40693</v>
      </c>
      <c r="F429" s="517">
        <v>40644</v>
      </c>
      <c r="G429" s="517">
        <v>40693</v>
      </c>
      <c r="H429" s="517">
        <v>40708</v>
      </c>
      <c r="I429" s="517">
        <v>40693</v>
      </c>
      <c r="J429" s="382">
        <v>40</v>
      </c>
      <c r="K429" s="551">
        <v>41912</v>
      </c>
      <c r="L429" s="552"/>
      <c r="M429" s="117">
        <v>40204</v>
      </c>
      <c r="N429" s="214" t="s">
        <v>691</v>
      </c>
      <c r="O429" s="1166">
        <v>899999063</v>
      </c>
      <c r="P429" s="530" t="s">
        <v>1097</v>
      </c>
      <c r="Q429" s="530" t="s">
        <v>1097</v>
      </c>
      <c r="R429" s="530" t="s">
        <v>1097</v>
      </c>
      <c r="S429" s="530" t="s">
        <v>1097</v>
      </c>
      <c r="T429" s="530" t="s">
        <v>1097</v>
      </c>
      <c r="U429" s="530" t="s">
        <v>1097</v>
      </c>
      <c r="V429" s="530" t="s">
        <v>1097</v>
      </c>
      <c r="W429" s="530" t="s">
        <v>1097</v>
      </c>
      <c r="X429" s="530" t="s">
        <v>1097</v>
      </c>
      <c r="Y429" s="530" t="s">
        <v>1097</v>
      </c>
      <c r="Z429" s="530" t="s">
        <v>1097</v>
      </c>
      <c r="AA429" s="530" t="s">
        <v>1097</v>
      </c>
      <c r="AB429" s="214" t="s">
        <v>830</v>
      </c>
      <c r="AC429" s="214" t="s">
        <v>221</v>
      </c>
      <c r="AD429" s="214" t="s">
        <v>228</v>
      </c>
      <c r="AE429" s="214" t="s">
        <v>511</v>
      </c>
      <c r="AF429" s="214">
        <v>8</v>
      </c>
      <c r="AG429" s="626"/>
      <c r="AH429" s="636">
        <v>159079900</v>
      </c>
      <c r="AI429" s="634">
        <v>120150000</v>
      </c>
      <c r="AJ429" s="634">
        <v>279229900</v>
      </c>
      <c r="AK429" s="214" t="s">
        <v>1366</v>
      </c>
      <c r="AL429" s="214" t="s">
        <v>156</v>
      </c>
      <c r="AM429" s="86">
        <v>159079900</v>
      </c>
      <c r="AN429" s="86" t="s">
        <v>14315</v>
      </c>
      <c r="AO429" s="86" t="s">
        <v>14315</v>
      </c>
      <c r="AP429" s="97" t="s">
        <v>1525</v>
      </c>
      <c r="AQ429" s="84">
        <v>159079900</v>
      </c>
      <c r="AR429" s="553">
        <v>40708</v>
      </c>
      <c r="AS429" s="554">
        <v>58</v>
      </c>
      <c r="AT429" s="84">
        <v>0</v>
      </c>
      <c r="AU429" s="553"/>
      <c r="AV429" s="554"/>
      <c r="AW429" s="84">
        <v>0</v>
      </c>
      <c r="AX429" s="553"/>
      <c r="AY429" s="554"/>
      <c r="AZ429" s="84">
        <v>0</v>
      </c>
      <c r="BA429" s="553"/>
      <c r="BB429" s="554"/>
      <c r="BC429" s="84"/>
      <c r="BD429" s="553"/>
      <c r="BE429" s="554"/>
      <c r="BF429" s="84"/>
      <c r="BG429" s="553"/>
      <c r="BH429" s="554"/>
      <c r="BI429" s="84"/>
      <c r="BJ429" s="553"/>
      <c r="BK429" s="554"/>
      <c r="BL429" s="84"/>
      <c r="BM429" s="553"/>
      <c r="BN429" s="554"/>
      <c r="BO429" s="84"/>
      <c r="BP429" s="553"/>
      <c r="BQ429" s="554"/>
      <c r="BR429" s="84"/>
      <c r="BS429" s="553"/>
      <c r="BT429" s="554"/>
      <c r="BU429" s="84"/>
      <c r="BV429" s="553"/>
      <c r="BW429" s="554"/>
      <c r="BX429" s="84"/>
      <c r="BY429" s="553"/>
      <c r="BZ429" s="554"/>
      <c r="CA429" s="84"/>
      <c r="CB429" s="553"/>
      <c r="CC429" s="554"/>
      <c r="CD429" s="84"/>
      <c r="CE429" s="553"/>
      <c r="CF429" s="554"/>
      <c r="CG429" s="84"/>
      <c r="CH429" s="553"/>
      <c r="CI429" s="554"/>
      <c r="CJ429" s="554"/>
      <c r="CK429" s="554"/>
      <c r="CL429" s="554"/>
      <c r="CM429" s="554"/>
      <c r="CN429" s="554"/>
      <c r="CO429" s="554"/>
      <c r="CP429" s="554"/>
      <c r="CQ429" s="554"/>
      <c r="CR429" s="554"/>
      <c r="CS429" s="554"/>
      <c r="CT429" s="554"/>
      <c r="CU429" s="554"/>
      <c r="CV429" s="554"/>
      <c r="CW429" s="554"/>
      <c r="CX429" s="554"/>
      <c r="CY429" s="554">
        <v>159079900</v>
      </c>
      <c r="CZ429" s="84">
        <v>0</v>
      </c>
      <c r="DA429" s="84"/>
      <c r="DB429" s="856" t="s">
        <v>20280</v>
      </c>
      <c r="DC429" s="85">
        <v>1</v>
      </c>
      <c r="DD429" s="928"/>
      <c r="DE429" s="102" t="s">
        <v>19355</v>
      </c>
      <c r="DF429" s="928"/>
      <c r="DG429" s="555" t="s">
        <v>5534</v>
      </c>
      <c r="DH429" s="928" t="s">
        <v>2247</v>
      </c>
      <c r="DI429" s="557"/>
      <c r="DJ429" s="166">
        <v>40666</v>
      </c>
      <c r="DK429" s="558">
        <v>22</v>
      </c>
      <c r="DL429" s="558" t="s">
        <v>15785</v>
      </c>
      <c r="DM429" s="619" t="s">
        <v>20554</v>
      </c>
      <c r="DN429" s="890">
        <v>159079900</v>
      </c>
      <c r="DO429" s="928"/>
      <c r="DP429" s="928"/>
      <c r="DQ429" s="928"/>
      <c r="DR429" s="928"/>
    </row>
    <row r="430" spans="1:16362" ht="60.75" customHeight="1" thickTop="1" thickBot="1">
      <c r="A430" s="214">
        <v>387</v>
      </c>
      <c r="B430" s="214" t="s">
        <v>568</v>
      </c>
      <c r="C430" s="214" t="s">
        <v>86</v>
      </c>
      <c r="D430" s="374">
        <v>0</v>
      </c>
      <c r="E430" s="517">
        <v>40676</v>
      </c>
      <c r="F430" s="517">
        <v>40644</v>
      </c>
      <c r="G430" s="517">
        <v>40702</v>
      </c>
      <c r="H430" s="517">
        <v>40714</v>
      </c>
      <c r="I430" s="517">
        <v>40702</v>
      </c>
      <c r="J430" s="382">
        <v>40</v>
      </c>
      <c r="K430" s="551">
        <v>41920</v>
      </c>
      <c r="L430" s="552"/>
      <c r="M430" s="117">
        <v>40204</v>
      </c>
      <c r="N430" s="214" t="s">
        <v>691</v>
      </c>
      <c r="O430" s="1166">
        <v>899999063</v>
      </c>
      <c r="P430" s="530" t="s">
        <v>1097</v>
      </c>
      <c r="Q430" s="530" t="s">
        <v>1097</v>
      </c>
      <c r="R430" s="530" t="s">
        <v>1097</v>
      </c>
      <c r="S430" s="530" t="s">
        <v>1097</v>
      </c>
      <c r="T430" s="530" t="s">
        <v>1097</v>
      </c>
      <c r="U430" s="530" t="s">
        <v>1097</v>
      </c>
      <c r="V430" s="530" t="s">
        <v>1097</v>
      </c>
      <c r="W430" s="530" t="s">
        <v>1097</v>
      </c>
      <c r="X430" s="530" t="s">
        <v>1097</v>
      </c>
      <c r="Y430" s="530" t="s">
        <v>1097</v>
      </c>
      <c r="Z430" s="530" t="s">
        <v>1097</v>
      </c>
      <c r="AA430" s="530" t="s">
        <v>1097</v>
      </c>
      <c r="AB430" s="214" t="s">
        <v>792</v>
      </c>
      <c r="AC430" s="214" t="s">
        <v>221</v>
      </c>
      <c r="AD430" s="214" t="s">
        <v>228</v>
      </c>
      <c r="AE430" s="214" t="s">
        <v>629</v>
      </c>
      <c r="AF430" s="214">
        <v>8</v>
      </c>
      <c r="AG430" s="626"/>
      <c r="AH430" s="636">
        <v>173060000</v>
      </c>
      <c r="AI430" s="634">
        <v>150700000</v>
      </c>
      <c r="AJ430" s="634">
        <v>323760000</v>
      </c>
      <c r="AK430" s="214" t="s">
        <v>1367</v>
      </c>
      <c r="AL430" s="214" t="s">
        <v>156</v>
      </c>
      <c r="AM430" s="86">
        <v>173060000</v>
      </c>
      <c r="AN430" s="86" t="s">
        <v>14315</v>
      </c>
      <c r="AO430" s="86" t="s">
        <v>14315</v>
      </c>
      <c r="AP430" s="97" t="s">
        <v>1525</v>
      </c>
      <c r="AQ430" s="84">
        <v>173060000</v>
      </c>
      <c r="AR430" s="553">
        <v>40714</v>
      </c>
      <c r="AS430" s="554">
        <v>61</v>
      </c>
      <c r="AT430" s="84">
        <v>0</v>
      </c>
      <c r="AU430" s="553"/>
      <c r="AV430" s="554"/>
      <c r="AW430" s="84">
        <v>0</v>
      </c>
      <c r="AX430" s="553"/>
      <c r="AY430" s="554"/>
      <c r="AZ430" s="84">
        <v>0</v>
      </c>
      <c r="BA430" s="553"/>
      <c r="BB430" s="554"/>
      <c r="BC430" s="84"/>
      <c r="BD430" s="553"/>
      <c r="BE430" s="554"/>
      <c r="BF430" s="84"/>
      <c r="BG430" s="553"/>
      <c r="BH430" s="554"/>
      <c r="BI430" s="84"/>
      <c r="BJ430" s="553"/>
      <c r="BK430" s="554"/>
      <c r="BL430" s="84"/>
      <c r="BM430" s="553"/>
      <c r="BN430" s="554"/>
      <c r="BO430" s="84"/>
      <c r="BP430" s="553"/>
      <c r="BQ430" s="554"/>
      <c r="BR430" s="84"/>
      <c r="BS430" s="553"/>
      <c r="BT430" s="554"/>
      <c r="BU430" s="84"/>
      <c r="BV430" s="553"/>
      <c r="BW430" s="554"/>
      <c r="BX430" s="84"/>
      <c r="BY430" s="553"/>
      <c r="BZ430" s="554"/>
      <c r="CA430" s="84"/>
      <c r="CB430" s="553"/>
      <c r="CC430" s="554"/>
      <c r="CD430" s="84"/>
      <c r="CE430" s="553"/>
      <c r="CF430" s="554"/>
      <c r="CG430" s="84"/>
      <c r="CH430" s="553"/>
      <c r="CI430" s="554"/>
      <c r="CJ430" s="554"/>
      <c r="CK430" s="554"/>
      <c r="CL430" s="554"/>
      <c r="CM430" s="554"/>
      <c r="CN430" s="554"/>
      <c r="CO430" s="554"/>
      <c r="CP430" s="554"/>
      <c r="CQ430" s="554"/>
      <c r="CR430" s="554"/>
      <c r="CS430" s="554"/>
      <c r="CT430" s="554"/>
      <c r="CU430" s="554"/>
      <c r="CV430" s="554"/>
      <c r="CW430" s="554"/>
      <c r="CX430" s="554"/>
      <c r="CY430" s="554">
        <v>173060000</v>
      </c>
      <c r="CZ430" s="84">
        <v>0</v>
      </c>
      <c r="DA430" s="84"/>
      <c r="DB430" s="856" t="s">
        <v>20280</v>
      </c>
      <c r="DC430" s="85">
        <v>1</v>
      </c>
      <c r="DD430" s="928"/>
      <c r="DE430" s="102" t="s">
        <v>14525</v>
      </c>
      <c r="DF430" s="928"/>
      <c r="DG430" s="555" t="s">
        <v>5535</v>
      </c>
      <c r="DH430" s="928" t="s">
        <v>2248</v>
      </c>
      <c r="DI430" s="557"/>
      <c r="DJ430" s="166">
        <v>40672</v>
      </c>
      <c r="DK430" s="558">
        <v>28</v>
      </c>
      <c r="DL430" s="558" t="s">
        <v>15785</v>
      </c>
      <c r="DM430" s="619" t="s">
        <v>20554</v>
      </c>
      <c r="DN430" s="890">
        <v>173060000</v>
      </c>
      <c r="DO430" s="928"/>
      <c r="DP430" s="928"/>
      <c r="DQ430" s="928"/>
      <c r="DR430" s="928"/>
    </row>
    <row r="431" spans="1:16362" ht="60.75" customHeight="1" thickTop="1" thickBot="1">
      <c r="A431" s="214">
        <v>386</v>
      </c>
      <c r="B431" s="214" t="s">
        <v>568</v>
      </c>
      <c r="C431" s="214" t="s">
        <v>86</v>
      </c>
      <c r="D431" s="374">
        <v>0</v>
      </c>
      <c r="E431" s="517">
        <v>40675</v>
      </c>
      <c r="F431" s="517">
        <v>40644</v>
      </c>
      <c r="G431" s="517">
        <v>40675</v>
      </c>
      <c r="H431" s="517">
        <v>40687</v>
      </c>
      <c r="I431" s="517">
        <v>40687</v>
      </c>
      <c r="J431" s="382">
        <v>32</v>
      </c>
      <c r="K431" s="551">
        <v>41663</v>
      </c>
      <c r="L431" s="552"/>
      <c r="M431" s="117">
        <v>40204</v>
      </c>
      <c r="N431" s="214" t="s">
        <v>101</v>
      </c>
      <c r="O431" s="1166">
        <v>890980040</v>
      </c>
      <c r="P431" s="530" t="s">
        <v>1097</v>
      </c>
      <c r="Q431" s="530" t="s">
        <v>1097</v>
      </c>
      <c r="R431" s="530" t="s">
        <v>1097</v>
      </c>
      <c r="S431" s="530" t="s">
        <v>1097</v>
      </c>
      <c r="T431" s="530" t="s">
        <v>1097</v>
      </c>
      <c r="U431" s="530" t="s">
        <v>1097</v>
      </c>
      <c r="V431" s="530" t="s">
        <v>1097</v>
      </c>
      <c r="W431" s="530" t="s">
        <v>1097</v>
      </c>
      <c r="X431" s="530" t="s">
        <v>1097</v>
      </c>
      <c r="Y431" s="530" t="s">
        <v>1097</v>
      </c>
      <c r="Z431" s="530" t="s">
        <v>1097</v>
      </c>
      <c r="AA431" s="530" t="s">
        <v>1097</v>
      </c>
      <c r="AB431" s="214" t="s">
        <v>791</v>
      </c>
      <c r="AC431" s="214" t="s">
        <v>221</v>
      </c>
      <c r="AD431" s="214" t="s">
        <v>228</v>
      </c>
      <c r="AE431" s="214" t="s">
        <v>323</v>
      </c>
      <c r="AF431" s="214">
        <v>8</v>
      </c>
      <c r="AG431" s="626"/>
      <c r="AH431" s="636">
        <v>177700000</v>
      </c>
      <c r="AI431" s="634">
        <v>118500000</v>
      </c>
      <c r="AJ431" s="634">
        <v>296200000</v>
      </c>
      <c r="AK431" s="545" t="s">
        <v>761</v>
      </c>
      <c r="AL431" s="214" t="s">
        <v>156</v>
      </c>
      <c r="AM431" s="86">
        <v>177700000</v>
      </c>
      <c r="AN431" s="86" t="s">
        <v>14361</v>
      </c>
      <c r="AO431" s="86" t="s">
        <v>8485</v>
      </c>
      <c r="AP431" s="97" t="s">
        <v>1509</v>
      </c>
      <c r="AQ431" s="84">
        <v>177700000</v>
      </c>
      <c r="AR431" s="553">
        <v>40687</v>
      </c>
      <c r="AS431" s="554">
        <v>53</v>
      </c>
      <c r="AT431" s="84">
        <v>0</v>
      </c>
      <c r="AU431" s="553"/>
      <c r="AV431" s="554"/>
      <c r="AW431" s="84">
        <v>0</v>
      </c>
      <c r="AX431" s="553"/>
      <c r="AY431" s="554"/>
      <c r="AZ431" s="84">
        <v>0</v>
      </c>
      <c r="BA431" s="553"/>
      <c r="BB431" s="554"/>
      <c r="BC431" s="84"/>
      <c r="BD431" s="553"/>
      <c r="BE431" s="554"/>
      <c r="BF431" s="84"/>
      <c r="BG431" s="553"/>
      <c r="BH431" s="554"/>
      <c r="BI431" s="84"/>
      <c r="BJ431" s="553"/>
      <c r="BK431" s="554"/>
      <c r="BL431" s="84"/>
      <c r="BM431" s="553"/>
      <c r="BN431" s="554"/>
      <c r="BO431" s="84"/>
      <c r="BP431" s="553"/>
      <c r="BQ431" s="554"/>
      <c r="BR431" s="84"/>
      <c r="BS431" s="553"/>
      <c r="BT431" s="554"/>
      <c r="BU431" s="84"/>
      <c r="BV431" s="553"/>
      <c r="BW431" s="554"/>
      <c r="BX431" s="84"/>
      <c r="BY431" s="553"/>
      <c r="BZ431" s="554"/>
      <c r="CA431" s="84"/>
      <c r="CB431" s="553"/>
      <c r="CC431" s="554"/>
      <c r="CD431" s="84"/>
      <c r="CE431" s="553"/>
      <c r="CF431" s="554"/>
      <c r="CG431" s="84"/>
      <c r="CH431" s="553"/>
      <c r="CI431" s="554"/>
      <c r="CJ431" s="554"/>
      <c r="CK431" s="554"/>
      <c r="CL431" s="554"/>
      <c r="CM431" s="554"/>
      <c r="CN431" s="554"/>
      <c r="CO431" s="554"/>
      <c r="CP431" s="554"/>
      <c r="CQ431" s="554"/>
      <c r="CR431" s="554"/>
      <c r="CS431" s="554"/>
      <c r="CT431" s="554"/>
      <c r="CU431" s="554"/>
      <c r="CV431" s="554"/>
      <c r="CW431" s="554"/>
      <c r="CX431" s="554"/>
      <c r="CY431" s="554">
        <v>177700000</v>
      </c>
      <c r="CZ431" s="84">
        <v>0</v>
      </c>
      <c r="DA431" s="84"/>
      <c r="DB431" s="856" t="s">
        <v>20809</v>
      </c>
      <c r="DC431" s="85">
        <v>1</v>
      </c>
      <c r="DD431" s="928"/>
      <c r="DE431" s="102" t="s">
        <v>14525</v>
      </c>
      <c r="DF431" s="928"/>
      <c r="DG431" s="555" t="s">
        <v>5536</v>
      </c>
      <c r="DH431" s="928" t="s">
        <v>2249</v>
      </c>
      <c r="DI431" s="557"/>
      <c r="DJ431" s="166">
        <v>40666</v>
      </c>
      <c r="DK431" s="558">
        <v>22</v>
      </c>
      <c r="DL431" s="558" t="s">
        <v>15785</v>
      </c>
      <c r="DM431" s="619" t="s">
        <v>20554</v>
      </c>
      <c r="DN431" s="890">
        <v>177700000</v>
      </c>
      <c r="DO431" s="928"/>
      <c r="DP431" s="928"/>
      <c r="DQ431" s="928"/>
      <c r="DR431" s="928"/>
    </row>
    <row r="432" spans="1:16362" ht="60.75" customHeight="1" thickTop="1" thickBot="1">
      <c r="A432" s="214">
        <v>385</v>
      </c>
      <c r="B432" s="214" t="s">
        <v>568</v>
      </c>
      <c r="C432" s="214" t="s">
        <v>86</v>
      </c>
      <c r="D432" s="374">
        <v>0</v>
      </c>
      <c r="E432" s="517">
        <v>40758</v>
      </c>
      <c r="F432" s="517">
        <v>40644</v>
      </c>
      <c r="G432" s="517">
        <v>40758</v>
      </c>
      <c r="H432" s="517">
        <v>40765</v>
      </c>
      <c r="I432" s="517">
        <v>40758</v>
      </c>
      <c r="J432" s="382">
        <v>40</v>
      </c>
      <c r="K432" s="551">
        <v>41976</v>
      </c>
      <c r="L432" s="552"/>
      <c r="M432" s="117">
        <v>40204</v>
      </c>
      <c r="N432" s="214" t="s">
        <v>598</v>
      </c>
      <c r="O432" s="1166">
        <v>890399010</v>
      </c>
      <c r="P432" s="530" t="s">
        <v>1097</v>
      </c>
      <c r="Q432" s="530" t="s">
        <v>1097</v>
      </c>
      <c r="R432" s="530" t="s">
        <v>1097</v>
      </c>
      <c r="S432" s="530" t="s">
        <v>1097</v>
      </c>
      <c r="T432" s="530" t="s">
        <v>1097</v>
      </c>
      <c r="U432" s="530" t="s">
        <v>1097</v>
      </c>
      <c r="V432" s="530" t="s">
        <v>1097</v>
      </c>
      <c r="W432" s="530" t="s">
        <v>1097</v>
      </c>
      <c r="X432" s="530" t="s">
        <v>1097</v>
      </c>
      <c r="Y432" s="530" t="s">
        <v>1097</v>
      </c>
      <c r="Z432" s="530" t="s">
        <v>1097</v>
      </c>
      <c r="AA432" s="530" t="s">
        <v>1097</v>
      </c>
      <c r="AB432" s="214" t="s">
        <v>1005</v>
      </c>
      <c r="AC432" s="214" t="s">
        <v>221</v>
      </c>
      <c r="AD432" s="214" t="s">
        <v>228</v>
      </c>
      <c r="AE432" s="214" t="s">
        <v>629</v>
      </c>
      <c r="AF432" s="214">
        <v>8</v>
      </c>
      <c r="AG432" s="626"/>
      <c r="AH432" s="636">
        <v>199700000</v>
      </c>
      <c r="AI432" s="634">
        <v>179040000</v>
      </c>
      <c r="AJ432" s="634">
        <v>378740000</v>
      </c>
      <c r="AK432" s="214" t="s">
        <v>1373</v>
      </c>
      <c r="AL432" s="214" t="s">
        <v>156</v>
      </c>
      <c r="AM432" s="86">
        <v>199700000</v>
      </c>
      <c r="AN432" s="86" t="s">
        <v>1452</v>
      </c>
      <c r="AO432" s="531" t="s">
        <v>11428</v>
      </c>
      <c r="AP432" s="97" t="s">
        <v>1543</v>
      </c>
      <c r="AQ432" s="84">
        <v>199700000</v>
      </c>
      <c r="AR432" s="553">
        <v>40765</v>
      </c>
      <c r="AS432" s="554">
        <v>70</v>
      </c>
      <c r="AT432" s="84">
        <v>0</v>
      </c>
      <c r="AU432" s="553"/>
      <c r="AV432" s="554"/>
      <c r="AW432" s="84">
        <v>0</v>
      </c>
      <c r="AX432" s="553"/>
      <c r="AY432" s="554"/>
      <c r="AZ432" s="84">
        <v>0</v>
      </c>
      <c r="BA432" s="553"/>
      <c r="BB432" s="554"/>
      <c r="BC432" s="84"/>
      <c r="BD432" s="553"/>
      <c r="BE432" s="554"/>
      <c r="BF432" s="84"/>
      <c r="BG432" s="553"/>
      <c r="BH432" s="554"/>
      <c r="BI432" s="84"/>
      <c r="BJ432" s="553"/>
      <c r="BK432" s="554"/>
      <c r="BL432" s="84"/>
      <c r="BM432" s="553"/>
      <c r="BN432" s="554"/>
      <c r="BO432" s="84"/>
      <c r="BP432" s="553"/>
      <c r="BQ432" s="554"/>
      <c r="BR432" s="84"/>
      <c r="BS432" s="553"/>
      <c r="BT432" s="554"/>
      <c r="BU432" s="84"/>
      <c r="BV432" s="553"/>
      <c r="BW432" s="554"/>
      <c r="BX432" s="84"/>
      <c r="BY432" s="553"/>
      <c r="BZ432" s="554"/>
      <c r="CA432" s="84"/>
      <c r="CB432" s="553"/>
      <c r="CC432" s="554"/>
      <c r="CD432" s="84"/>
      <c r="CE432" s="553"/>
      <c r="CF432" s="554"/>
      <c r="CG432" s="84"/>
      <c r="CH432" s="553"/>
      <c r="CI432" s="554"/>
      <c r="CJ432" s="554"/>
      <c r="CK432" s="554"/>
      <c r="CL432" s="554"/>
      <c r="CM432" s="554"/>
      <c r="CN432" s="554"/>
      <c r="CO432" s="554"/>
      <c r="CP432" s="554"/>
      <c r="CQ432" s="554"/>
      <c r="CR432" s="554"/>
      <c r="CS432" s="554"/>
      <c r="CT432" s="554"/>
      <c r="CU432" s="554"/>
      <c r="CV432" s="554"/>
      <c r="CW432" s="554"/>
      <c r="CX432" s="554"/>
      <c r="CY432" s="554">
        <v>199700000</v>
      </c>
      <c r="CZ432" s="84">
        <v>0</v>
      </c>
      <c r="DA432" s="84"/>
      <c r="DB432" s="856" t="s">
        <v>20280</v>
      </c>
      <c r="DC432" s="85">
        <v>1</v>
      </c>
      <c r="DD432" s="928"/>
      <c r="DE432" s="102" t="s">
        <v>19355</v>
      </c>
      <c r="DF432" s="928"/>
      <c r="DG432" s="555" t="s">
        <v>5537</v>
      </c>
      <c r="DH432" s="928" t="s">
        <v>2250</v>
      </c>
      <c r="DI432" s="557"/>
      <c r="DJ432" s="166">
        <v>40666</v>
      </c>
      <c r="DK432" s="558">
        <v>22</v>
      </c>
      <c r="DL432" s="558" t="s">
        <v>15785</v>
      </c>
      <c r="DM432" s="619" t="s">
        <v>20554</v>
      </c>
      <c r="DN432" s="890">
        <v>199700000</v>
      </c>
      <c r="DO432" s="928"/>
      <c r="DP432" s="928"/>
      <c r="DQ432" s="928"/>
      <c r="DR432" s="928"/>
    </row>
    <row r="433" spans="1:122" ht="60.75" customHeight="1" thickTop="1" thickBot="1">
      <c r="A433" s="214">
        <v>384</v>
      </c>
      <c r="B433" s="214" t="s">
        <v>568</v>
      </c>
      <c r="C433" s="214" t="s">
        <v>86</v>
      </c>
      <c r="D433" s="374">
        <v>0</v>
      </c>
      <c r="E433" s="517">
        <v>40749</v>
      </c>
      <c r="F433" s="517">
        <v>40644</v>
      </c>
      <c r="G433" s="517">
        <v>40749</v>
      </c>
      <c r="H433" s="517">
        <v>40765</v>
      </c>
      <c r="I433" s="517">
        <v>40765</v>
      </c>
      <c r="J433" s="382">
        <v>28</v>
      </c>
      <c r="K433" s="551">
        <v>41618</v>
      </c>
      <c r="L433" s="552"/>
      <c r="M433" s="117">
        <v>40204</v>
      </c>
      <c r="N433" s="214" t="s">
        <v>691</v>
      </c>
      <c r="O433" s="1166">
        <v>899999063</v>
      </c>
      <c r="P433" s="530"/>
      <c r="Q433" s="530"/>
      <c r="R433" s="530"/>
      <c r="S433" s="530"/>
      <c r="T433" s="530"/>
      <c r="U433" s="530"/>
      <c r="V433" s="530"/>
      <c r="W433" s="530"/>
      <c r="X433" s="530"/>
      <c r="Y433" s="530"/>
      <c r="Z433" s="530"/>
      <c r="AA433" s="530"/>
      <c r="AB433" s="214" t="s">
        <v>790</v>
      </c>
      <c r="AC433" s="214" t="s">
        <v>221</v>
      </c>
      <c r="AD433" s="214" t="s">
        <v>228</v>
      </c>
      <c r="AE433" s="214" t="s">
        <v>323</v>
      </c>
      <c r="AF433" s="214">
        <v>8</v>
      </c>
      <c r="AG433" s="626"/>
      <c r="AH433" s="636">
        <v>195400000</v>
      </c>
      <c r="AI433" s="634">
        <v>124742000</v>
      </c>
      <c r="AJ433" s="634">
        <v>320142000</v>
      </c>
      <c r="AK433" s="214" t="s">
        <v>806</v>
      </c>
      <c r="AL433" s="214" t="s">
        <v>156</v>
      </c>
      <c r="AM433" s="86">
        <v>195400000</v>
      </c>
      <c r="AN433" s="86" t="s">
        <v>14315</v>
      </c>
      <c r="AO433" s="86" t="s">
        <v>14315</v>
      </c>
      <c r="AP433" s="97" t="s">
        <v>1525</v>
      </c>
      <c r="AQ433" s="84">
        <v>195400000</v>
      </c>
      <c r="AR433" s="553">
        <v>40765</v>
      </c>
      <c r="AS433" s="554">
        <v>70</v>
      </c>
      <c r="AT433" s="84">
        <v>0</v>
      </c>
      <c r="AU433" s="553"/>
      <c r="AV433" s="554"/>
      <c r="AW433" s="84">
        <v>0</v>
      </c>
      <c r="AX433" s="553"/>
      <c r="AY433" s="554"/>
      <c r="AZ433" s="84">
        <v>0</v>
      </c>
      <c r="BA433" s="553"/>
      <c r="BB433" s="554"/>
      <c r="BC433" s="84"/>
      <c r="BD433" s="553"/>
      <c r="BE433" s="554"/>
      <c r="BF433" s="84"/>
      <c r="BG433" s="553"/>
      <c r="BH433" s="554"/>
      <c r="BI433" s="84"/>
      <c r="BJ433" s="553"/>
      <c r="BK433" s="554"/>
      <c r="BL433" s="84"/>
      <c r="BM433" s="553"/>
      <c r="BN433" s="554"/>
      <c r="BO433" s="84"/>
      <c r="BP433" s="553"/>
      <c r="BQ433" s="554"/>
      <c r="BR433" s="84"/>
      <c r="BS433" s="553"/>
      <c r="BT433" s="554"/>
      <c r="BU433" s="84"/>
      <c r="BV433" s="553"/>
      <c r="BW433" s="554"/>
      <c r="BX433" s="84"/>
      <c r="BY433" s="553"/>
      <c r="BZ433" s="554"/>
      <c r="CA433" s="84"/>
      <c r="CB433" s="553"/>
      <c r="CC433" s="554"/>
      <c r="CD433" s="84"/>
      <c r="CE433" s="553"/>
      <c r="CF433" s="554"/>
      <c r="CG433" s="84"/>
      <c r="CH433" s="553"/>
      <c r="CI433" s="554"/>
      <c r="CJ433" s="554"/>
      <c r="CK433" s="554"/>
      <c r="CL433" s="554"/>
      <c r="CM433" s="554"/>
      <c r="CN433" s="554"/>
      <c r="CO433" s="554"/>
      <c r="CP433" s="554"/>
      <c r="CQ433" s="554"/>
      <c r="CR433" s="554"/>
      <c r="CS433" s="554"/>
      <c r="CT433" s="554"/>
      <c r="CU433" s="554"/>
      <c r="CV433" s="554"/>
      <c r="CW433" s="554"/>
      <c r="CX433" s="554"/>
      <c r="CY433" s="554">
        <v>195400000</v>
      </c>
      <c r="CZ433" s="84">
        <v>0</v>
      </c>
      <c r="DA433" s="84"/>
      <c r="DB433" s="856" t="s">
        <v>20809</v>
      </c>
      <c r="DC433" s="85">
        <v>1</v>
      </c>
      <c r="DD433" s="928"/>
      <c r="DE433" s="102" t="s">
        <v>14525</v>
      </c>
      <c r="DF433" s="928"/>
      <c r="DG433" s="555" t="s">
        <v>5538</v>
      </c>
      <c r="DH433" s="928" t="s">
        <v>2251</v>
      </c>
      <c r="DI433" s="557"/>
      <c r="DJ433" s="166">
        <v>40666</v>
      </c>
      <c r="DK433" s="558">
        <v>22</v>
      </c>
      <c r="DL433" s="558" t="s">
        <v>15785</v>
      </c>
      <c r="DM433" s="619" t="s">
        <v>20554</v>
      </c>
      <c r="DN433" s="890">
        <v>195400000</v>
      </c>
      <c r="DO433" s="928"/>
      <c r="DP433" s="928"/>
      <c r="DQ433" s="928"/>
      <c r="DR433" s="928"/>
    </row>
    <row r="434" spans="1:122" ht="60.75" customHeight="1" thickTop="1" thickBot="1">
      <c r="A434" s="214">
        <v>383</v>
      </c>
      <c r="B434" s="214" t="s">
        <v>568</v>
      </c>
      <c r="C434" s="214" t="s">
        <v>86</v>
      </c>
      <c r="D434" s="374">
        <v>0</v>
      </c>
      <c r="E434" s="517">
        <v>40683</v>
      </c>
      <c r="F434" s="517">
        <v>40644</v>
      </c>
      <c r="G434" s="517">
        <v>40683</v>
      </c>
      <c r="H434" s="517">
        <v>40697</v>
      </c>
      <c r="I434" s="517">
        <v>40683</v>
      </c>
      <c r="J434" s="382">
        <v>29</v>
      </c>
      <c r="K434" s="551">
        <v>41567</v>
      </c>
      <c r="L434" s="517">
        <v>40683</v>
      </c>
      <c r="M434" s="117">
        <v>40204</v>
      </c>
      <c r="N434" s="214" t="s">
        <v>691</v>
      </c>
      <c r="O434" s="1166">
        <v>899999063</v>
      </c>
      <c r="P434" s="530"/>
      <c r="Q434" s="530"/>
      <c r="R434" s="530"/>
      <c r="S434" s="530"/>
      <c r="T434" s="530"/>
      <c r="U434" s="530"/>
      <c r="V434" s="530"/>
      <c r="W434" s="530"/>
      <c r="X434" s="530"/>
      <c r="Y434" s="530"/>
      <c r="Z434" s="530"/>
      <c r="AA434" s="530"/>
      <c r="AB434" s="214" t="s">
        <v>1006</v>
      </c>
      <c r="AC434" s="214" t="s">
        <v>221</v>
      </c>
      <c r="AD434" s="214" t="s">
        <v>228</v>
      </c>
      <c r="AE434" s="214" t="s">
        <v>329</v>
      </c>
      <c r="AF434" s="214">
        <v>8</v>
      </c>
      <c r="AG434" s="626"/>
      <c r="AH434" s="636">
        <v>184160000</v>
      </c>
      <c r="AI434" s="634">
        <v>894000000</v>
      </c>
      <c r="AJ434" s="634">
        <v>1078160000</v>
      </c>
      <c r="AK434" s="214" t="s">
        <v>1368</v>
      </c>
      <c r="AL434" s="214" t="s">
        <v>156</v>
      </c>
      <c r="AM434" s="86">
        <v>184160000</v>
      </c>
      <c r="AN434" s="86" t="s">
        <v>14315</v>
      </c>
      <c r="AO434" s="86" t="s">
        <v>14315</v>
      </c>
      <c r="AP434" s="97" t="s">
        <v>1525</v>
      </c>
      <c r="AQ434" s="84">
        <v>184160000</v>
      </c>
      <c r="AR434" s="553">
        <v>40697</v>
      </c>
      <c r="AS434" s="554">
        <v>55</v>
      </c>
      <c r="AT434" s="84">
        <v>0</v>
      </c>
      <c r="AU434" s="553"/>
      <c r="AV434" s="554"/>
      <c r="AW434" s="84">
        <v>0</v>
      </c>
      <c r="AX434" s="553"/>
      <c r="AY434" s="554"/>
      <c r="AZ434" s="84">
        <v>0</v>
      </c>
      <c r="BA434" s="553"/>
      <c r="BB434" s="554"/>
      <c r="BC434" s="84"/>
      <c r="BD434" s="553"/>
      <c r="BE434" s="554"/>
      <c r="BF434" s="84"/>
      <c r="BG434" s="553"/>
      <c r="BH434" s="554"/>
      <c r="BI434" s="84"/>
      <c r="BJ434" s="553"/>
      <c r="BK434" s="554"/>
      <c r="BL434" s="84"/>
      <c r="BM434" s="553"/>
      <c r="BN434" s="554"/>
      <c r="BO434" s="84"/>
      <c r="BP434" s="553"/>
      <c r="BQ434" s="554"/>
      <c r="BR434" s="84"/>
      <c r="BS434" s="553"/>
      <c r="BT434" s="554"/>
      <c r="BU434" s="84"/>
      <c r="BV434" s="553"/>
      <c r="BW434" s="554"/>
      <c r="BX434" s="84"/>
      <c r="BY434" s="553"/>
      <c r="BZ434" s="554"/>
      <c r="CA434" s="84"/>
      <c r="CB434" s="553"/>
      <c r="CC434" s="554"/>
      <c r="CD434" s="84"/>
      <c r="CE434" s="553"/>
      <c r="CF434" s="554"/>
      <c r="CG434" s="84"/>
      <c r="CH434" s="553"/>
      <c r="CI434" s="554"/>
      <c r="CJ434" s="554"/>
      <c r="CK434" s="554"/>
      <c r="CL434" s="554"/>
      <c r="CM434" s="554"/>
      <c r="CN434" s="554"/>
      <c r="CO434" s="554"/>
      <c r="CP434" s="554"/>
      <c r="CQ434" s="554"/>
      <c r="CR434" s="554"/>
      <c r="CS434" s="554"/>
      <c r="CT434" s="554"/>
      <c r="CU434" s="554"/>
      <c r="CV434" s="554"/>
      <c r="CW434" s="554"/>
      <c r="CX434" s="554"/>
      <c r="CY434" s="554">
        <v>184160000</v>
      </c>
      <c r="CZ434" s="84">
        <v>0</v>
      </c>
      <c r="DA434" s="84"/>
      <c r="DB434" s="856" t="s">
        <v>20809</v>
      </c>
      <c r="DC434" s="90">
        <v>1</v>
      </c>
      <c r="DD434" s="425"/>
      <c r="DE434" s="102" t="s">
        <v>14525</v>
      </c>
      <c r="DF434" s="425"/>
      <c r="DG434" s="566" t="s">
        <v>5539</v>
      </c>
      <c r="DH434" s="425" t="s">
        <v>2252</v>
      </c>
      <c r="DI434" s="567"/>
      <c r="DJ434" s="568">
        <v>40676</v>
      </c>
      <c r="DK434" s="558">
        <v>32</v>
      </c>
      <c r="DL434" s="558" t="s">
        <v>15785</v>
      </c>
      <c r="DM434" s="619" t="s">
        <v>20554</v>
      </c>
      <c r="DN434" s="890">
        <v>184160000</v>
      </c>
      <c r="DO434" s="928"/>
      <c r="DP434" s="928"/>
      <c r="DQ434" s="928"/>
      <c r="DR434" s="928"/>
    </row>
    <row r="435" spans="1:122" ht="60.75" customHeight="1" thickTop="1" thickBot="1">
      <c r="A435" s="214">
        <v>382</v>
      </c>
      <c r="B435" s="214" t="s">
        <v>568</v>
      </c>
      <c r="C435" s="214" t="s">
        <v>86</v>
      </c>
      <c r="D435" s="374">
        <v>0</v>
      </c>
      <c r="E435" s="517">
        <v>40758</v>
      </c>
      <c r="F435" s="517">
        <v>40644</v>
      </c>
      <c r="G435" s="517">
        <v>40758</v>
      </c>
      <c r="H435" s="517">
        <v>40765</v>
      </c>
      <c r="I435" s="517">
        <v>40758</v>
      </c>
      <c r="J435" s="382">
        <v>40</v>
      </c>
      <c r="K435" s="551">
        <v>41976</v>
      </c>
      <c r="L435" s="552"/>
      <c r="M435" s="117">
        <v>40204</v>
      </c>
      <c r="N435" s="214" t="s">
        <v>691</v>
      </c>
      <c r="O435" s="1166">
        <v>899999063</v>
      </c>
      <c r="P435" s="530" t="s">
        <v>1097</v>
      </c>
      <c r="Q435" s="530" t="s">
        <v>1097</v>
      </c>
      <c r="R435" s="530" t="s">
        <v>1097</v>
      </c>
      <c r="S435" s="530" t="s">
        <v>1097</v>
      </c>
      <c r="T435" s="530" t="s">
        <v>1097</v>
      </c>
      <c r="U435" s="530" t="s">
        <v>1097</v>
      </c>
      <c r="V435" s="530" t="s">
        <v>1097</v>
      </c>
      <c r="W435" s="530" t="s">
        <v>1097</v>
      </c>
      <c r="X435" s="530" t="s">
        <v>1097</v>
      </c>
      <c r="Y435" s="530" t="s">
        <v>1097</v>
      </c>
      <c r="Z435" s="530" t="s">
        <v>1097</v>
      </c>
      <c r="AA435" s="530" t="s">
        <v>1097</v>
      </c>
      <c r="AB435" s="214" t="s">
        <v>789</v>
      </c>
      <c r="AC435" s="214" t="s">
        <v>221</v>
      </c>
      <c r="AD435" s="214" t="s">
        <v>228</v>
      </c>
      <c r="AE435" s="214" t="s">
        <v>629</v>
      </c>
      <c r="AF435" s="214">
        <v>8</v>
      </c>
      <c r="AG435" s="626"/>
      <c r="AH435" s="636">
        <v>200000000</v>
      </c>
      <c r="AI435" s="634">
        <v>172495000</v>
      </c>
      <c r="AJ435" s="634">
        <v>372495000</v>
      </c>
      <c r="AK435" s="214" t="s">
        <v>1351</v>
      </c>
      <c r="AL435" s="214" t="s">
        <v>156</v>
      </c>
      <c r="AM435" s="86">
        <v>200000000</v>
      </c>
      <c r="AN435" s="86" t="s">
        <v>14315</v>
      </c>
      <c r="AO435" s="86" t="s">
        <v>14315</v>
      </c>
      <c r="AP435" s="97" t="s">
        <v>1525</v>
      </c>
      <c r="AQ435" s="84">
        <v>200000000</v>
      </c>
      <c r="AR435" s="553">
        <v>40765</v>
      </c>
      <c r="AS435" s="554">
        <v>70</v>
      </c>
      <c r="AT435" s="84">
        <v>0</v>
      </c>
      <c r="AU435" s="553"/>
      <c r="AV435" s="554"/>
      <c r="AW435" s="84">
        <v>0</v>
      </c>
      <c r="AX435" s="553"/>
      <c r="AY435" s="554"/>
      <c r="AZ435" s="84">
        <v>0</v>
      </c>
      <c r="BA435" s="553"/>
      <c r="BB435" s="554"/>
      <c r="BC435" s="84"/>
      <c r="BD435" s="553"/>
      <c r="BE435" s="554"/>
      <c r="BF435" s="84"/>
      <c r="BG435" s="553"/>
      <c r="BH435" s="554"/>
      <c r="BI435" s="84"/>
      <c r="BJ435" s="553"/>
      <c r="BK435" s="554"/>
      <c r="BL435" s="84"/>
      <c r="BM435" s="553"/>
      <c r="BN435" s="554"/>
      <c r="BO435" s="84"/>
      <c r="BP435" s="553"/>
      <c r="BQ435" s="554"/>
      <c r="BR435" s="84"/>
      <c r="BS435" s="553"/>
      <c r="BT435" s="554"/>
      <c r="BU435" s="84"/>
      <c r="BV435" s="553"/>
      <c r="BW435" s="554"/>
      <c r="BX435" s="84"/>
      <c r="BY435" s="553"/>
      <c r="BZ435" s="554"/>
      <c r="CA435" s="84"/>
      <c r="CB435" s="553"/>
      <c r="CC435" s="554"/>
      <c r="CD435" s="84"/>
      <c r="CE435" s="553"/>
      <c r="CF435" s="554"/>
      <c r="CG435" s="84"/>
      <c r="CH435" s="553"/>
      <c r="CI435" s="554"/>
      <c r="CJ435" s="554"/>
      <c r="CK435" s="554"/>
      <c r="CL435" s="554"/>
      <c r="CM435" s="554"/>
      <c r="CN435" s="554"/>
      <c r="CO435" s="554"/>
      <c r="CP435" s="554"/>
      <c r="CQ435" s="554"/>
      <c r="CR435" s="554"/>
      <c r="CS435" s="554"/>
      <c r="CT435" s="554"/>
      <c r="CU435" s="554"/>
      <c r="CV435" s="554"/>
      <c r="CW435" s="554"/>
      <c r="CX435" s="554"/>
      <c r="CY435" s="554">
        <v>200000000</v>
      </c>
      <c r="CZ435" s="84">
        <v>0</v>
      </c>
      <c r="DA435" s="84"/>
      <c r="DB435" s="856" t="s">
        <v>20280</v>
      </c>
      <c r="DC435" s="85">
        <v>1</v>
      </c>
      <c r="DD435" s="928"/>
      <c r="DE435" s="102" t="s">
        <v>19355</v>
      </c>
      <c r="DF435" s="928"/>
      <c r="DG435" s="555" t="s">
        <v>5534</v>
      </c>
      <c r="DH435" s="928" t="s">
        <v>2253</v>
      </c>
      <c r="DI435" s="557"/>
      <c r="DJ435" s="166">
        <v>40666</v>
      </c>
      <c r="DK435" s="558">
        <v>22</v>
      </c>
      <c r="DL435" s="558" t="s">
        <v>15785</v>
      </c>
      <c r="DM435" s="619" t="s">
        <v>20554</v>
      </c>
      <c r="DN435" s="890">
        <v>200000000</v>
      </c>
      <c r="DO435" s="928"/>
      <c r="DP435" s="928"/>
      <c r="DQ435" s="928"/>
      <c r="DR435" s="928"/>
    </row>
    <row r="436" spans="1:122" ht="60.75" customHeight="1" thickTop="1" thickBot="1">
      <c r="A436" s="214">
        <v>381</v>
      </c>
      <c r="B436" s="214" t="s">
        <v>568</v>
      </c>
      <c r="C436" s="214" t="s">
        <v>86</v>
      </c>
      <c r="D436" s="374">
        <v>0</v>
      </c>
      <c r="E436" s="517">
        <v>40749</v>
      </c>
      <c r="F436" s="517">
        <v>40644</v>
      </c>
      <c r="G436" s="517">
        <v>40749</v>
      </c>
      <c r="H436" s="517">
        <v>40765</v>
      </c>
      <c r="I436" s="517">
        <v>40749</v>
      </c>
      <c r="J436" s="382">
        <v>28</v>
      </c>
      <c r="K436" s="551">
        <v>41603</v>
      </c>
      <c r="L436" s="552"/>
      <c r="M436" s="117">
        <v>40204</v>
      </c>
      <c r="N436" s="214" t="s">
        <v>691</v>
      </c>
      <c r="O436" s="1166">
        <v>899999063</v>
      </c>
      <c r="P436" s="530"/>
      <c r="Q436" s="530"/>
      <c r="R436" s="530"/>
      <c r="S436" s="530"/>
      <c r="T436" s="530"/>
      <c r="U436" s="530"/>
      <c r="V436" s="530"/>
      <c r="W436" s="530"/>
      <c r="X436" s="530"/>
      <c r="Y436" s="530"/>
      <c r="Z436" s="530"/>
      <c r="AA436" s="530"/>
      <c r="AB436" s="214" t="s">
        <v>836</v>
      </c>
      <c r="AC436" s="214" t="s">
        <v>221</v>
      </c>
      <c r="AD436" s="214" t="s">
        <v>228</v>
      </c>
      <c r="AE436" s="214" t="s">
        <v>323</v>
      </c>
      <c r="AF436" s="214">
        <v>8</v>
      </c>
      <c r="AG436" s="626"/>
      <c r="AH436" s="636">
        <v>96500000</v>
      </c>
      <c r="AI436" s="634">
        <v>91500000</v>
      </c>
      <c r="AJ436" s="634">
        <v>188000000</v>
      </c>
      <c r="AK436" s="214" t="s">
        <v>806</v>
      </c>
      <c r="AL436" s="214" t="s">
        <v>156</v>
      </c>
      <c r="AM436" s="86">
        <v>96500000</v>
      </c>
      <c r="AN436" s="86" t="s">
        <v>14315</v>
      </c>
      <c r="AO436" s="86" t="s">
        <v>14315</v>
      </c>
      <c r="AP436" s="97" t="s">
        <v>1525</v>
      </c>
      <c r="AQ436" s="84">
        <v>96500000</v>
      </c>
      <c r="AR436" s="553">
        <v>40765</v>
      </c>
      <c r="AS436" s="554">
        <v>70</v>
      </c>
      <c r="AT436" s="84">
        <v>0</v>
      </c>
      <c r="AU436" s="553"/>
      <c r="AV436" s="554"/>
      <c r="AW436" s="84">
        <v>0</v>
      </c>
      <c r="AX436" s="553"/>
      <c r="AY436" s="554"/>
      <c r="AZ436" s="84">
        <v>0</v>
      </c>
      <c r="BA436" s="553"/>
      <c r="BB436" s="554"/>
      <c r="BC436" s="84"/>
      <c r="BD436" s="553"/>
      <c r="BE436" s="554"/>
      <c r="BF436" s="84"/>
      <c r="BG436" s="553"/>
      <c r="BH436" s="554"/>
      <c r="BI436" s="84"/>
      <c r="BJ436" s="553"/>
      <c r="BK436" s="554"/>
      <c r="BL436" s="84"/>
      <c r="BM436" s="553"/>
      <c r="BN436" s="554"/>
      <c r="BO436" s="84"/>
      <c r="BP436" s="553"/>
      <c r="BQ436" s="554"/>
      <c r="BR436" s="84"/>
      <c r="BS436" s="553"/>
      <c r="BT436" s="554"/>
      <c r="BU436" s="84"/>
      <c r="BV436" s="553"/>
      <c r="BW436" s="554"/>
      <c r="BX436" s="84"/>
      <c r="BY436" s="553"/>
      <c r="BZ436" s="554"/>
      <c r="CA436" s="84"/>
      <c r="CB436" s="553"/>
      <c r="CC436" s="554"/>
      <c r="CD436" s="84"/>
      <c r="CE436" s="553"/>
      <c r="CF436" s="554"/>
      <c r="CG436" s="84"/>
      <c r="CH436" s="553"/>
      <c r="CI436" s="554"/>
      <c r="CJ436" s="554"/>
      <c r="CK436" s="554"/>
      <c r="CL436" s="554"/>
      <c r="CM436" s="554"/>
      <c r="CN436" s="554"/>
      <c r="CO436" s="554"/>
      <c r="CP436" s="554"/>
      <c r="CQ436" s="554"/>
      <c r="CR436" s="554"/>
      <c r="CS436" s="554"/>
      <c r="CT436" s="554"/>
      <c r="CU436" s="554"/>
      <c r="CV436" s="554"/>
      <c r="CW436" s="554"/>
      <c r="CX436" s="554"/>
      <c r="CY436" s="554">
        <v>96500000</v>
      </c>
      <c r="CZ436" s="84">
        <v>0</v>
      </c>
      <c r="DA436" s="84"/>
      <c r="DB436" s="856" t="s">
        <v>20809</v>
      </c>
      <c r="DC436" s="85">
        <v>1</v>
      </c>
      <c r="DD436" s="928"/>
      <c r="DE436" s="102" t="s">
        <v>19355</v>
      </c>
      <c r="DF436" s="928"/>
      <c r="DG436" s="555" t="s">
        <v>5540</v>
      </c>
      <c r="DH436" s="928" t="s">
        <v>2254</v>
      </c>
      <c r="DI436" s="557"/>
      <c r="DJ436" s="166">
        <v>40666</v>
      </c>
      <c r="DK436" s="558">
        <v>22</v>
      </c>
      <c r="DL436" s="558" t="s">
        <v>15785</v>
      </c>
      <c r="DM436" s="619" t="s">
        <v>20554</v>
      </c>
      <c r="DN436" s="890">
        <v>96500000</v>
      </c>
      <c r="DO436" s="928"/>
      <c r="DP436" s="928"/>
      <c r="DQ436" s="928"/>
      <c r="DR436" s="928"/>
    </row>
    <row r="437" spans="1:122" ht="60.75" customHeight="1" thickTop="1" thickBot="1">
      <c r="A437" s="214">
        <v>380</v>
      </c>
      <c r="B437" s="214" t="s">
        <v>568</v>
      </c>
      <c r="C437" s="214" t="s">
        <v>86</v>
      </c>
      <c r="D437" s="374">
        <v>0</v>
      </c>
      <c r="E437" s="517">
        <v>40718</v>
      </c>
      <c r="F437" s="517">
        <v>40644</v>
      </c>
      <c r="G437" s="517">
        <v>40718</v>
      </c>
      <c r="H437" s="517">
        <v>40732</v>
      </c>
      <c r="I437" s="517">
        <v>40732</v>
      </c>
      <c r="J437" s="382">
        <v>40</v>
      </c>
      <c r="K437" s="551">
        <v>41951</v>
      </c>
      <c r="L437" s="552">
        <v>40718</v>
      </c>
      <c r="M437" s="117">
        <v>40204</v>
      </c>
      <c r="N437" s="214" t="s">
        <v>691</v>
      </c>
      <c r="O437" s="1166">
        <v>899999063</v>
      </c>
      <c r="P437" s="530" t="s">
        <v>1097</v>
      </c>
      <c r="Q437" s="530" t="s">
        <v>1097</v>
      </c>
      <c r="R437" s="530" t="s">
        <v>1097</v>
      </c>
      <c r="S437" s="530" t="s">
        <v>1097</v>
      </c>
      <c r="T437" s="530" t="s">
        <v>1097</v>
      </c>
      <c r="U437" s="530" t="s">
        <v>1097</v>
      </c>
      <c r="V437" s="530" t="s">
        <v>1097</v>
      </c>
      <c r="W437" s="530" t="s">
        <v>1097</v>
      </c>
      <c r="X437" s="530" t="s">
        <v>1097</v>
      </c>
      <c r="Y437" s="530" t="s">
        <v>1097</v>
      </c>
      <c r="Z437" s="530" t="s">
        <v>1097</v>
      </c>
      <c r="AA437" s="530" t="s">
        <v>1097</v>
      </c>
      <c r="AB437" s="214" t="s">
        <v>1007</v>
      </c>
      <c r="AC437" s="214" t="s">
        <v>221</v>
      </c>
      <c r="AD437" s="214" t="s">
        <v>228</v>
      </c>
      <c r="AE437" s="214" t="s">
        <v>329</v>
      </c>
      <c r="AF437" s="214">
        <v>8</v>
      </c>
      <c r="AG437" s="626"/>
      <c r="AH437" s="636">
        <v>198040000</v>
      </c>
      <c r="AI437" s="634">
        <v>266632000</v>
      </c>
      <c r="AJ437" s="634">
        <v>464672000</v>
      </c>
      <c r="AK437" s="214" t="s">
        <v>915</v>
      </c>
      <c r="AL437" s="214" t="s">
        <v>156</v>
      </c>
      <c r="AM437" s="86">
        <v>198040000</v>
      </c>
      <c r="AN437" s="86" t="s">
        <v>14315</v>
      </c>
      <c r="AO437" s="86" t="s">
        <v>14315</v>
      </c>
      <c r="AP437" s="97" t="s">
        <v>1525</v>
      </c>
      <c r="AQ437" s="84">
        <v>198040000</v>
      </c>
      <c r="AR437" s="553">
        <v>40732</v>
      </c>
      <c r="AS437" s="554">
        <v>65</v>
      </c>
      <c r="AT437" s="84">
        <v>0</v>
      </c>
      <c r="AU437" s="553"/>
      <c r="AV437" s="554"/>
      <c r="AW437" s="84">
        <v>0</v>
      </c>
      <c r="AX437" s="553"/>
      <c r="AY437" s="554"/>
      <c r="AZ437" s="84">
        <v>0</v>
      </c>
      <c r="BA437" s="553"/>
      <c r="BB437" s="554"/>
      <c r="BC437" s="84"/>
      <c r="BD437" s="553"/>
      <c r="BE437" s="554"/>
      <c r="BF437" s="84"/>
      <c r="BG437" s="553"/>
      <c r="BH437" s="554"/>
      <c r="BI437" s="84"/>
      <c r="BJ437" s="553"/>
      <c r="BK437" s="554"/>
      <c r="BL437" s="84"/>
      <c r="BM437" s="553"/>
      <c r="BN437" s="554"/>
      <c r="BO437" s="84"/>
      <c r="BP437" s="553"/>
      <c r="BQ437" s="554"/>
      <c r="BR437" s="84"/>
      <c r="BS437" s="553"/>
      <c r="BT437" s="554"/>
      <c r="BU437" s="84"/>
      <c r="BV437" s="553"/>
      <c r="BW437" s="554"/>
      <c r="BX437" s="84"/>
      <c r="BY437" s="553"/>
      <c r="BZ437" s="554"/>
      <c r="CA437" s="84"/>
      <c r="CB437" s="553"/>
      <c r="CC437" s="554"/>
      <c r="CD437" s="84"/>
      <c r="CE437" s="553"/>
      <c r="CF437" s="554"/>
      <c r="CG437" s="84"/>
      <c r="CH437" s="553"/>
      <c r="CI437" s="554"/>
      <c r="CJ437" s="554"/>
      <c r="CK437" s="554"/>
      <c r="CL437" s="554"/>
      <c r="CM437" s="554"/>
      <c r="CN437" s="554"/>
      <c r="CO437" s="554"/>
      <c r="CP437" s="554"/>
      <c r="CQ437" s="554"/>
      <c r="CR437" s="554"/>
      <c r="CS437" s="554"/>
      <c r="CT437" s="554"/>
      <c r="CU437" s="554"/>
      <c r="CV437" s="554"/>
      <c r="CW437" s="554"/>
      <c r="CX437" s="554"/>
      <c r="CY437" s="554">
        <v>198040000</v>
      </c>
      <c r="CZ437" s="84">
        <v>0</v>
      </c>
      <c r="DA437" s="84"/>
      <c r="DB437" s="856" t="s">
        <v>20280</v>
      </c>
      <c r="DC437" s="85">
        <v>1</v>
      </c>
      <c r="DD437" s="928"/>
      <c r="DE437" s="102" t="s">
        <v>14525</v>
      </c>
      <c r="DF437" s="928"/>
      <c r="DG437" s="555" t="s">
        <v>5541</v>
      </c>
      <c r="DH437" s="928" t="s">
        <v>2255</v>
      </c>
      <c r="DI437" s="557"/>
      <c r="DJ437" s="166">
        <v>40669</v>
      </c>
      <c r="DK437" s="558">
        <v>25</v>
      </c>
      <c r="DL437" s="558" t="s">
        <v>15785</v>
      </c>
      <c r="DM437" s="619" t="s">
        <v>20554</v>
      </c>
      <c r="DN437" s="890">
        <v>198040000</v>
      </c>
      <c r="DO437" s="928"/>
      <c r="DP437" s="928"/>
      <c r="DQ437" s="928"/>
      <c r="DR437" s="928"/>
    </row>
    <row r="438" spans="1:122" ht="60.75" customHeight="1" thickTop="1" thickBot="1">
      <c r="A438" s="214">
        <v>432</v>
      </c>
      <c r="B438" s="214" t="s">
        <v>569</v>
      </c>
      <c r="C438" s="214" t="s">
        <v>543</v>
      </c>
      <c r="D438" s="374">
        <v>1</v>
      </c>
      <c r="E438" s="517">
        <v>40784</v>
      </c>
      <c r="F438" s="517">
        <v>40648</v>
      </c>
      <c r="G438" s="517">
        <v>40813</v>
      </c>
      <c r="H438" s="517">
        <v>40826</v>
      </c>
      <c r="I438" s="517">
        <v>40813</v>
      </c>
      <c r="J438" s="382">
        <v>22</v>
      </c>
      <c r="K438" s="551">
        <v>41482</v>
      </c>
      <c r="L438" s="561">
        <v>40813</v>
      </c>
      <c r="M438" s="117">
        <v>40526</v>
      </c>
      <c r="N438" s="214" t="s">
        <v>684</v>
      </c>
      <c r="O438" s="1166">
        <v>890901389</v>
      </c>
      <c r="P438" s="530"/>
      <c r="Q438" s="530"/>
      <c r="R438" s="530"/>
      <c r="S438" s="530"/>
      <c r="T438" s="530"/>
      <c r="U438" s="530"/>
      <c r="V438" s="530"/>
      <c r="W438" s="530"/>
      <c r="X438" s="530"/>
      <c r="Y438" s="530"/>
      <c r="Z438" s="530"/>
      <c r="AA438" s="530"/>
      <c r="AB438" s="214" t="s">
        <v>881</v>
      </c>
      <c r="AC438" s="214" t="s">
        <v>230</v>
      </c>
      <c r="AD438" s="214" t="s">
        <v>255</v>
      </c>
      <c r="AE438" s="214" t="s">
        <v>329</v>
      </c>
      <c r="AF438" s="214">
        <v>177</v>
      </c>
      <c r="AG438" s="626"/>
      <c r="AH438" s="636">
        <v>276250000</v>
      </c>
      <c r="AI438" s="634">
        <v>660851336</v>
      </c>
      <c r="AJ438" s="634">
        <v>937101336</v>
      </c>
      <c r="AK438" s="214" t="s">
        <v>1325</v>
      </c>
      <c r="AL438" s="214" t="s">
        <v>156</v>
      </c>
      <c r="AM438" s="86">
        <v>276250000</v>
      </c>
      <c r="AN438" s="86" t="s">
        <v>14361</v>
      </c>
      <c r="AO438" s="86" t="s">
        <v>8485</v>
      </c>
      <c r="AP438" s="97" t="s">
        <v>1509</v>
      </c>
      <c r="AQ438" s="84">
        <v>276250000</v>
      </c>
      <c r="AR438" s="553">
        <v>40826</v>
      </c>
      <c r="AS438" s="554">
        <v>79</v>
      </c>
      <c r="AT438" s="84"/>
      <c r="AU438" s="553"/>
      <c r="AV438" s="554"/>
      <c r="AW438" s="84"/>
      <c r="AX438" s="553"/>
      <c r="AY438" s="554"/>
      <c r="AZ438" s="84"/>
      <c r="BA438" s="553"/>
      <c r="BB438" s="554"/>
      <c r="BC438" s="84"/>
      <c r="BD438" s="553"/>
      <c r="BE438" s="554"/>
      <c r="BF438" s="84"/>
      <c r="BG438" s="553"/>
      <c r="BH438" s="554"/>
      <c r="BI438" s="84"/>
      <c r="BJ438" s="553"/>
      <c r="BK438" s="554"/>
      <c r="BL438" s="84"/>
      <c r="BM438" s="553"/>
      <c r="BN438" s="554"/>
      <c r="BO438" s="84"/>
      <c r="BP438" s="553"/>
      <c r="BQ438" s="554"/>
      <c r="BR438" s="84"/>
      <c r="BS438" s="553"/>
      <c r="BT438" s="554"/>
      <c r="BU438" s="84"/>
      <c r="BV438" s="553"/>
      <c r="BW438" s="554"/>
      <c r="BX438" s="84"/>
      <c r="BY438" s="553"/>
      <c r="BZ438" s="554"/>
      <c r="CA438" s="84"/>
      <c r="CB438" s="553"/>
      <c r="CC438" s="554"/>
      <c r="CD438" s="84"/>
      <c r="CE438" s="553"/>
      <c r="CF438" s="554"/>
      <c r="CG438" s="84"/>
      <c r="CH438" s="553"/>
      <c r="CI438" s="554"/>
      <c r="CJ438" s="554"/>
      <c r="CK438" s="554"/>
      <c r="CL438" s="554"/>
      <c r="CM438" s="554"/>
      <c r="CN438" s="554"/>
      <c r="CO438" s="554"/>
      <c r="CP438" s="554"/>
      <c r="CQ438" s="554"/>
      <c r="CR438" s="554"/>
      <c r="CS438" s="554"/>
      <c r="CT438" s="554"/>
      <c r="CU438" s="554"/>
      <c r="CV438" s="554"/>
      <c r="CW438" s="554"/>
      <c r="CX438" s="554"/>
      <c r="CY438" s="554">
        <v>276250000</v>
      </c>
      <c r="CZ438" s="84">
        <v>0</v>
      </c>
      <c r="DA438" s="84"/>
      <c r="DB438" s="856" t="s">
        <v>20809</v>
      </c>
      <c r="DC438" s="85">
        <v>1</v>
      </c>
      <c r="DD438" s="928"/>
      <c r="DE438" s="102" t="s">
        <v>19355</v>
      </c>
      <c r="DF438" s="928" t="s">
        <v>4120</v>
      </c>
      <c r="DG438" s="555" t="s">
        <v>5447</v>
      </c>
      <c r="DH438" s="928" t="s">
        <v>2256</v>
      </c>
      <c r="DI438" s="557">
        <v>40813</v>
      </c>
      <c r="DJ438" s="166">
        <v>40686</v>
      </c>
      <c r="DK438" s="558">
        <v>38</v>
      </c>
      <c r="DL438" s="558"/>
      <c r="DM438" s="619" t="s">
        <v>20570</v>
      </c>
      <c r="DN438" s="890">
        <v>276250000</v>
      </c>
      <c r="DO438" s="928"/>
      <c r="DP438" s="928"/>
      <c r="DQ438" s="928"/>
      <c r="DR438" s="928"/>
    </row>
    <row r="439" spans="1:122" ht="60.75" customHeight="1" thickTop="1" thickBot="1">
      <c r="A439" s="214">
        <v>431</v>
      </c>
      <c r="B439" s="214" t="s">
        <v>568</v>
      </c>
      <c r="C439" s="214" t="s">
        <v>86</v>
      </c>
      <c r="D439" s="374">
        <v>0</v>
      </c>
      <c r="E439" s="517">
        <v>40697</v>
      </c>
      <c r="F439" s="517">
        <v>40648</v>
      </c>
      <c r="G439" s="517">
        <v>40697</v>
      </c>
      <c r="H439" s="517">
        <v>40715</v>
      </c>
      <c r="I439" s="517">
        <v>40715</v>
      </c>
      <c r="J439" s="382">
        <v>22</v>
      </c>
      <c r="K439" s="551">
        <v>41385</v>
      </c>
      <c r="L439" s="552"/>
      <c r="M439" s="117">
        <v>40204</v>
      </c>
      <c r="N439" s="214" t="s">
        <v>691</v>
      </c>
      <c r="O439" s="1166">
        <v>899999063</v>
      </c>
      <c r="P439" s="530"/>
      <c r="Q439" s="530"/>
      <c r="R439" s="530"/>
      <c r="S439" s="530"/>
      <c r="T439" s="530"/>
      <c r="U439" s="530"/>
      <c r="V439" s="530"/>
      <c r="W439" s="530"/>
      <c r="X439" s="530"/>
      <c r="Y439" s="530"/>
      <c r="Z439" s="530"/>
      <c r="AA439" s="530"/>
      <c r="AB439" s="214" t="s">
        <v>1008</v>
      </c>
      <c r="AC439" s="214" t="s">
        <v>221</v>
      </c>
      <c r="AD439" s="214" t="s">
        <v>228</v>
      </c>
      <c r="AE439" s="214" t="s">
        <v>323</v>
      </c>
      <c r="AF439" s="214">
        <v>8</v>
      </c>
      <c r="AG439" s="626"/>
      <c r="AH439" s="636">
        <v>163100000</v>
      </c>
      <c r="AI439" s="634">
        <v>150041000</v>
      </c>
      <c r="AJ439" s="634">
        <v>313141000</v>
      </c>
      <c r="AK439" s="214" t="s">
        <v>813</v>
      </c>
      <c r="AL439" s="214" t="s">
        <v>156</v>
      </c>
      <c r="AM439" s="86">
        <v>163100000</v>
      </c>
      <c r="AN439" s="531" t="s">
        <v>1480</v>
      </c>
      <c r="AO439" s="531" t="s">
        <v>1549</v>
      </c>
      <c r="AP439" s="97" t="s">
        <v>1550</v>
      </c>
      <c r="AQ439" s="84">
        <v>163100000</v>
      </c>
      <c r="AR439" s="553">
        <v>40715</v>
      </c>
      <c r="AS439" s="554">
        <v>60</v>
      </c>
      <c r="AT439" s="84">
        <v>0</v>
      </c>
      <c r="AU439" s="553"/>
      <c r="AV439" s="554"/>
      <c r="AW439" s="84">
        <v>0</v>
      </c>
      <c r="AX439" s="553"/>
      <c r="AY439" s="554"/>
      <c r="AZ439" s="84">
        <v>0</v>
      </c>
      <c r="BA439" s="553"/>
      <c r="BB439" s="554"/>
      <c r="BC439" s="84"/>
      <c r="BD439" s="553"/>
      <c r="BE439" s="554"/>
      <c r="BF439" s="84"/>
      <c r="BG439" s="553"/>
      <c r="BH439" s="554"/>
      <c r="BI439" s="84"/>
      <c r="BJ439" s="553"/>
      <c r="BK439" s="554"/>
      <c r="BL439" s="84"/>
      <c r="BM439" s="553"/>
      <c r="BN439" s="554"/>
      <c r="BO439" s="84"/>
      <c r="BP439" s="553"/>
      <c r="BQ439" s="554"/>
      <c r="BR439" s="84"/>
      <c r="BS439" s="553"/>
      <c r="BT439" s="554"/>
      <c r="BU439" s="84"/>
      <c r="BV439" s="553"/>
      <c r="BW439" s="554"/>
      <c r="BX439" s="84"/>
      <c r="BY439" s="553"/>
      <c r="BZ439" s="554"/>
      <c r="CA439" s="84"/>
      <c r="CB439" s="553"/>
      <c r="CC439" s="554"/>
      <c r="CD439" s="84"/>
      <c r="CE439" s="553"/>
      <c r="CF439" s="554"/>
      <c r="CG439" s="84"/>
      <c r="CH439" s="553"/>
      <c r="CI439" s="554"/>
      <c r="CJ439" s="554"/>
      <c r="CK439" s="554"/>
      <c r="CL439" s="554"/>
      <c r="CM439" s="554"/>
      <c r="CN439" s="554"/>
      <c r="CO439" s="554"/>
      <c r="CP439" s="554"/>
      <c r="CQ439" s="554"/>
      <c r="CR439" s="554"/>
      <c r="CS439" s="554"/>
      <c r="CT439" s="554"/>
      <c r="CU439" s="554"/>
      <c r="CV439" s="554"/>
      <c r="CW439" s="554"/>
      <c r="CX439" s="554"/>
      <c r="CY439" s="554">
        <v>163100000</v>
      </c>
      <c r="CZ439" s="84">
        <v>0</v>
      </c>
      <c r="DA439" s="84"/>
      <c r="DB439" s="856" t="s">
        <v>20809</v>
      </c>
      <c r="DC439" s="85">
        <v>1</v>
      </c>
      <c r="DD439" s="928"/>
      <c r="DE439" s="102" t="s">
        <v>14525</v>
      </c>
      <c r="DF439" s="928"/>
      <c r="DG439" s="555" t="s">
        <v>5542</v>
      </c>
      <c r="DH439" s="928" t="s">
        <v>2257</v>
      </c>
      <c r="DI439" s="557"/>
      <c r="DJ439" s="166">
        <v>40668</v>
      </c>
      <c r="DK439" s="558">
        <v>20</v>
      </c>
      <c r="DL439" s="558" t="s">
        <v>15785</v>
      </c>
      <c r="DM439" s="619" t="s">
        <v>20554</v>
      </c>
      <c r="DN439" s="890">
        <v>163100000</v>
      </c>
      <c r="DO439" s="928"/>
      <c r="DP439" s="928"/>
      <c r="DQ439" s="928"/>
      <c r="DR439" s="928"/>
    </row>
    <row r="440" spans="1:122" ht="60.75" customHeight="1" thickTop="1" thickBot="1">
      <c r="A440" s="214">
        <v>430</v>
      </c>
      <c r="B440" s="214" t="s">
        <v>568</v>
      </c>
      <c r="C440" s="214" t="s">
        <v>86</v>
      </c>
      <c r="D440" s="374">
        <v>0</v>
      </c>
      <c r="E440" s="517">
        <v>40703</v>
      </c>
      <c r="F440" s="517">
        <v>40648</v>
      </c>
      <c r="G440" s="517">
        <v>40703</v>
      </c>
      <c r="H440" s="517">
        <v>40714</v>
      </c>
      <c r="I440" s="517">
        <v>40714</v>
      </c>
      <c r="J440" s="382">
        <v>33</v>
      </c>
      <c r="K440" s="551">
        <v>41718</v>
      </c>
      <c r="L440" s="552">
        <v>40703</v>
      </c>
      <c r="M440" s="117">
        <v>40204</v>
      </c>
      <c r="N440" s="214" t="s">
        <v>691</v>
      </c>
      <c r="O440" s="1166">
        <v>899999063</v>
      </c>
      <c r="P440" s="530" t="s">
        <v>251</v>
      </c>
      <c r="Q440" s="530">
        <v>891480035</v>
      </c>
      <c r="R440" s="530" t="s">
        <v>1097</v>
      </c>
      <c r="S440" s="530" t="s">
        <v>1097</v>
      </c>
      <c r="T440" s="530" t="s">
        <v>1097</v>
      </c>
      <c r="U440" s="530" t="s">
        <v>1097</v>
      </c>
      <c r="V440" s="530" t="s">
        <v>1097</v>
      </c>
      <c r="W440" s="530" t="s">
        <v>1097</v>
      </c>
      <c r="X440" s="530" t="s">
        <v>1097</v>
      </c>
      <c r="Y440" s="530" t="s">
        <v>1097</v>
      </c>
      <c r="Z440" s="530" t="s">
        <v>1097</v>
      </c>
      <c r="AA440" s="530" t="s">
        <v>1097</v>
      </c>
      <c r="AB440" s="214" t="s">
        <v>1009</v>
      </c>
      <c r="AC440" s="214" t="s">
        <v>221</v>
      </c>
      <c r="AD440" s="214" t="s">
        <v>228</v>
      </c>
      <c r="AE440" s="214" t="s">
        <v>329</v>
      </c>
      <c r="AF440" s="214">
        <v>8</v>
      </c>
      <c r="AG440" s="626"/>
      <c r="AH440" s="636">
        <v>188560000</v>
      </c>
      <c r="AI440" s="634">
        <v>205800000</v>
      </c>
      <c r="AJ440" s="634">
        <v>394360000</v>
      </c>
      <c r="AK440" s="214" t="s">
        <v>1429</v>
      </c>
      <c r="AL440" s="214" t="s">
        <v>156</v>
      </c>
      <c r="AM440" s="86">
        <v>188560000</v>
      </c>
      <c r="AN440" s="531" t="s">
        <v>1480</v>
      </c>
      <c r="AO440" s="531" t="s">
        <v>1549</v>
      </c>
      <c r="AP440" s="97" t="s">
        <v>1550</v>
      </c>
      <c r="AQ440" s="84">
        <v>188560000</v>
      </c>
      <c r="AR440" s="553">
        <v>40714</v>
      </c>
      <c r="AS440" s="554">
        <v>62</v>
      </c>
      <c r="AT440" s="84">
        <v>0</v>
      </c>
      <c r="AU440" s="553"/>
      <c r="AV440" s="554"/>
      <c r="AW440" s="84">
        <v>0</v>
      </c>
      <c r="AX440" s="553"/>
      <c r="AY440" s="554"/>
      <c r="AZ440" s="84">
        <v>0</v>
      </c>
      <c r="BA440" s="553"/>
      <c r="BB440" s="554"/>
      <c r="BC440" s="84"/>
      <c r="BD440" s="553"/>
      <c r="BE440" s="554"/>
      <c r="BF440" s="84"/>
      <c r="BG440" s="553"/>
      <c r="BH440" s="554"/>
      <c r="BI440" s="84"/>
      <c r="BJ440" s="553"/>
      <c r="BK440" s="554"/>
      <c r="BL440" s="84"/>
      <c r="BM440" s="553"/>
      <c r="BN440" s="554"/>
      <c r="BO440" s="84"/>
      <c r="BP440" s="553"/>
      <c r="BQ440" s="554"/>
      <c r="BR440" s="84"/>
      <c r="BS440" s="553"/>
      <c r="BT440" s="554"/>
      <c r="BU440" s="84"/>
      <c r="BV440" s="553"/>
      <c r="BW440" s="554"/>
      <c r="BX440" s="84"/>
      <c r="BY440" s="553"/>
      <c r="BZ440" s="554"/>
      <c r="CA440" s="84"/>
      <c r="CB440" s="553"/>
      <c r="CC440" s="554"/>
      <c r="CD440" s="84"/>
      <c r="CE440" s="553"/>
      <c r="CF440" s="554"/>
      <c r="CG440" s="84"/>
      <c r="CH440" s="553"/>
      <c r="CI440" s="554"/>
      <c r="CJ440" s="554"/>
      <c r="CK440" s="554"/>
      <c r="CL440" s="554"/>
      <c r="CM440" s="554"/>
      <c r="CN440" s="554"/>
      <c r="CO440" s="554"/>
      <c r="CP440" s="554"/>
      <c r="CQ440" s="554"/>
      <c r="CR440" s="554"/>
      <c r="CS440" s="554"/>
      <c r="CT440" s="554"/>
      <c r="CU440" s="554"/>
      <c r="CV440" s="554"/>
      <c r="CW440" s="554"/>
      <c r="CX440" s="554"/>
      <c r="CY440" s="554">
        <v>188560000</v>
      </c>
      <c r="CZ440" s="84">
        <v>0</v>
      </c>
      <c r="DA440" s="84"/>
      <c r="DB440" s="856" t="s">
        <v>20280</v>
      </c>
      <c r="DC440" s="85">
        <v>1</v>
      </c>
      <c r="DD440" s="928"/>
      <c r="DE440" s="102" t="s">
        <v>14525</v>
      </c>
      <c r="DF440" s="928"/>
      <c r="DG440" s="555" t="s">
        <v>5543</v>
      </c>
      <c r="DH440" s="928" t="s">
        <v>2258</v>
      </c>
      <c r="DI440" s="557"/>
      <c r="DJ440" s="166">
        <v>40668</v>
      </c>
      <c r="DK440" s="558">
        <v>20</v>
      </c>
      <c r="DL440" s="558" t="s">
        <v>15785</v>
      </c>
      <c r="DM440" s="619" t="s">
        <v>20554</v>
      </c>
      <c r="DN440" s="890">
        <v>188560000</v>
      </c>
      <c r="DO440" s="928"/>
      <c r="DP440" s="928"/>
      <c r="DQ440" s="928"/>
      <c r="DR440" s="928"/>
    </row>
    <row r="441" spans="1:122" ht="60.75" customHeight="1" thickTop="1" thickBot="1">
      <c r="A441" s="214">
        <v>429</v>
      </c>
      <c r="B441" s="214" t="s">
        <v>568</v>
      </c>
      <c r="C441" s="214" t="s">
        <v>86</v>
      </c>
      <c r="D441" s="374">
        <v>0</v>
      </c>
      <c r="E441" s="517">
        <v>40711</v>
      </c>
      <c r="F441" s="517">
        <v>40648</v>
      </c>
      <c r="G441" s="517">
        <v>40711</v>
      </c>
      <c r="H441" s="517">
        <v>40736</v>
      </c>
      <c r="I441" s="517">
        <v>40736</v>
      </c>
      <c r="J441" s="382">
        <v>40</v>
      </c>
      <c r="K441" s="551">
        <v>41955</v>
      </c>
      <c r="L441" s="552"/>
      <c r="M441" s="117">
        <v>40204</v>
      </c>
      <c r="N441" s="214" t="s">
        <v>691</v>
      </c>
      <c r="O441" s="1166">
        <v>899999063</v>
      </c>
      <c r="P441" s="530" t="s">
        <v>1097</v>
      </c>
      <c r="Q441" s="530" t="s">
        <v>1097</v>
      </c>
      <c r="R441" s="530" t="s">
        <v>1097</v>
      </c>
      <c r="S441" s="530" t="s">
        <v>1097</v>
      </c>
      <c r="T441" s="530" t="s">
        <v>1097</v>
      </c>
      <c r="U441" s="530" t="s">
        <v>1097</v>
      </c>
      <c r="V441" s="530" t="s">
        <v>1097</v>
      </c>
      <c r="W441" s="530" t="s">
        <v>1097</v>
      </c>
      <c r="X441" s="530" t="s">
        <v>1097</v>
      </c>
      <c r="Y441" s="530" t="s">
        <v>1097</v>
      </c>
      <c r="Z441" s="530" t="s">
        <v>1097</v>
      </c>
      <c r="AA441" s="530" t="s">
        <v>1097</v>
      </c>
      <c r="AB441" s="214" t="s">
        <v>1010</v>
      </c>
      <c r="AC441" s="214" t="s">
        <v>221</v>
      </c>
      <c r="AD441" s="214" t="s">
        <v>228</v>
      </c>
      <c r="AE441" s="214" t="s">
        <v>323</v>
      </c>
      <c r="AF441" s="214">
        <v>8</v>
      </c>
      <c r="AG441" s="626"/>
      <c r="AH441" s="636">
        <v>196000000</v>
      </c>
      <c r="AI441" s="634">
        <v>199700000</v>
      </c>
      <c r="AJ441" s="634">
        <v>395700000</v>
      </c>
      <c r="AK441" s="214" t="s">
        <v>813</v>
      </c>
      <c r="AL441" s="214" t="s">
        <v>156</v>
      </c>
      <c r="AM441" s="86">
        <v>196000000</v>
      </c>
      <c r="AN441" s="86" t="s">
        <v>14315</v>
      </c>
      <c r="AO441" s="86" t="s">
        <v>14315</v>
      </c>
      <c r="AP441" s="97" t="s">
        <v>1525</v>
      </c>
      <c r="AQ441" s="84">
        <v>196000000</v>
      </c>
      <c r="AR441" s="553">
        <v>40736</v>
      </c>
      <c r="AS441" s="554">
        <v>63</v>
      </c>
      <c r="AT441" s="84">
        <v>0</v>
      </c>
      <c r="AU441" s="553"/>
      <c r="AV441" s="554"/>
      <c r="AW441" s="84">
        <v>0</v>
      </c>
      <c r="AX441" s="553"/>
      <c r="AY441" s="554"/>
      <c r="AZ441" s="84">
        <v>0</v>
      </c>
      <c r="BA441" s="553"/>
      <c r="BB441" s="554"/>
      <c r="BC441" s="84"/>
      <c r="BD441" s="553"/>
      <c r="BE441" s="554"/>
      <c r="BF441" s="84"/>
      <c r="BG441" s="553"/>
      <c r="BH441" s="554"/>
      <c r="BI441" s="84"/>
      <c r="BJ441" s="553"/>
      <c r="BK441" s="554"/>
      <c r="BL441" s="84"/>
      <c r="BM441" s="553"/>
      <c r="BN441" s="554"/>
      <c r="BO441" s="84"/>
      <c r="BP441" s="553"/>
      <c r="BQ441" s="554"/>
      <c r="BR441" s="84"/>
      <c r="BS441" s="553"/>
      <c r="BT441" s="554"/>
      <c r="BU441" s="84"/>
      <c r="BV441" s="553"/>
      <c r="BW441" s="554"/>
      <c r="BX441" s="84"/>
      <c r="BY441" s="553"/>
      <c r="BZ441" s="554"/>
      <c r="CA441" s="84"/>
      <c r="CB441" s="553"/>
      <c r="CC441" s="554"/>
      <c r="CD441" s="84"/>
      <c r="CE441" s="553"/>
      <c r="CF441" s="554"/>
      <c r="CG441" s="84"/>
      <c r="CH441" s="553"/>
      <c r="CI441" s="554"/>
      <c r="CJ441" s="554"/>
      <c r="CK441" s="554"/>
      <c r="CL441" s="554"/>
      <c r="CM441" s="554"/>
      <c r="CN441" s="554"/>
      <c r="CO441" s="554"/>
      <c r="CP441" s="554"/>
      <c r="CQ441" s="554"/>
      <c r="CR441" s="554"/>
      <c r="CS441" s="554"/>
      <c r="CT441" s="554"/>
      <c r="CU441" s="554"/>
      <c r="CV441" s="554"/>
      <c r="CW441" s="554"/>
      <c r="CX441" s="554"/>
      <c r="CY441" s="554">
        <v>196000000</v>
      </c>
      <c r="CZ441" s="84">
        <v>0</v>
      </c>
      <c r="DA441" s="84"/>
      <c r="DB441" s="856" t="s">
        <v>20280</v>
      </c>
      <c r="DC441" s="85">
        <v>1</v>
      </c>
      <c r="DD441" s="928"/>
      <c r="DE441" s="102" t="s">
        <v>14525</v>
      </c>
      <c r="DF441" s="928"/>
      <c r="DG441" s="555" t="s">
        <v>5544</v>
      </c>
      <c r="DH441" s="928" t="s">
        <v>2259</v>
      </c>
      <c r="DI441" s="557"/>
      <c r="DJ441" s="166">
        <v>40668</v>
      </c>
      <c r="DK441" s="558">
        <v>20</v>
      </c>
      <c r="DL441" s="558" t="s">
        <v>15785</v>
      </c>
      <c r="DM441" s="619" t="s">
        <v>20554</v>
      </c>
      <c r="DN441" s="890">
        <v>196000000</v>
      </c>
      <c r="DO441" s="928"/>
      <c r="DP441" s="928"/>
      <c r="DQ441" s="928"/>
      <c r="DR441" s="928"/>
    </row>
    <row r="442" spans="1:122" ht="60.75" customHeight="1" thickTop="1" thickBot="1">
      <c r="A442" s="214">
        <v>433</v>
      </c>
      <c r="B442" s="214" t="s">
        <v>740</v>
      </c>
      <c r="C442" s="214" t="s">
        <v>86</v>
      </c>
      <c r="D442" s="374">
        <v>0</v>
      </c>
      <c r="E442" s="517">
        <v>40784</v>
      </c>
      <c r="F442" s="517">
        <v>40648</v>
      </c>
      <c r="G442" s="517">
        <v>40822</v>
      </c>
      <c r="H442" s="517">
        <v>40834</v>
      </c>
      <c r="I442" s="517">
        <v>40822</v>
      </c>
      <c r="J442" s="382">
        <v>18</v>
      </c>
      <c r="K442" s="551">
        <v>41370</v>
      </c>
      <c r="L442" s="552"/>
      <c r="M442" s="117">
        <v>40526</v>
      </c>
      <c r="N442" s="214" t="s">
        <v>15234</v>
      </c>
      <c r="O442" s="1166">
        <v>890201213</v>
      </c>
      <c r="P442" s="530"/>
      <c r="Q442" s="530"/>
      <c r="R442" s="530"/>
      <c r="S442" s="530"/>
      <c r="T442" s="530"/>
      <c r="U442" s="530"/>
      <c r="V442" s="530"/>
      <c r="W442" s="530"/>
      <c r="X442" s="530"/>
      <c r="Y442" s="530"/>
      <c r="Z442" s="530"/>
      <c r="AA442" s="530"/>
      <c r="AB442" s="214" t="s">
        <v>1011</v>
      </c>
      <c r="AC442" s="214" t="s">
        <v>230</v>
      </c>
      <c r="AD442" s="214" t="s">
        <v>255</v>
      </c>
      <c r="AE442" s="214" t="s">
        <v>511</v>
      </c>
      <c r="AF442" s="214">
        <v>177</v>
      </c>
      <c r="AG442" s="626"/>
      <c r="AH442" s="636">
        <v>103000000</v>
      </c>
      <c r="AI442" s="634">
        <v>111966000</v>
      </c>
      <c r="AJ442" s="634">
        <v>214966000</v>
      </c>
      <c r="AK442" s="214" t="s">
        <v>1141</v>
      </c>
      <c r="AL442" s="214" t="s">
        <v>156</v>
      </c>
      <c r="AM442" s="86">
        <v>103000000</v>
      </c>
      <c r="AN442" s="86" t="s">
        <v>1453</v>
      </c>
      <c r="AO442" s="86" t="s">
        <v>2852</v>
      </c>
      <c r="AP442" s="97" t="s">
        <v>1524</v>
      </c>
      <c r="AQ442" s="84">
        <v>103000000</v>
      </c>
      <c r="AR442" s="553">
        <v>40834</v>
      </c>
      <c r="AS442" s="554">
        <v>80</v>
      </c>
      <c r="AT442" s="84"/>
      <c r="AU442" s="553"/>
      <c r="AV442" s="554"/>
      <c r="AW442" s="84"/>
      <c r="AX442" s="553"/>
      <c r="AY442" s="554"/>
      <c r="AZ442" s="84"/>
      <c r="BA442" s="553"/>
      <c r="BB442" s="554"/>
      <c r="BC442" s="84"/>
      <c r="BD442" s="553"/>
      <c r="BE442" s="554"/>
      <c r="BF442" s="84"/>
      <c r="BG442" s="553"/>
      <c r="BH442" s="554"/>
      <c r="BI442" s="84"/>
      <c r="BJ442" s="553"/>
      <c r="BK442" s="554"/>
      <c r="BL442" s="84"/>
      <c r="BM442" s="553"/>
      <c r="BN442" s="554"/>
      <c r="BO442" s="84"/>
      <c r="BP442" s="553"/>
      <c r="BQ442" s="554"/>
      <c r="BR442" s="84"/>
      <c r="BS442" s="553"/>
      <c r="BT442" s="554"/>
      <c r="BU442" s="84"/>
      <c r="BV442" s="553"/>
      <c r="BW442" s="554"/>
      <c r="BX442" s="84"/>
      <c r="BY442" s="553"/>
      <c r="BZ442" s="554"/>
      <c r="CA442" s="84"/>
      <c r="CB442" s="553"/>
      <c r="CC442" s="554"/>
      <c r="CD442" s="84"/>
      <c r="CE442" s="553"/>
      <c r="CF442" s="554"/>
      <c r="CG442" s="84"/>
      <c r="CH442" s="553"/>
      <c r="CI442" s="554"/>
      <c r="CJ442" s="554"/>
      <c r="CK442" s="554"/>
      <c r="CL442" s="554"/>
      <c r="CM442" s="554"/>
      <c r="CN442" s="554"/>
      <c r="CO442" s="554"/>
      <c r="CP442" s="554"/>
      <c r="CQ442" s="554"/>
      <c r="CR442" s="554"/>
      <c r="CS442" s="554"/>
      <c r="CT442" s="554"/>
      <c r="CU442" s="554"/>
      <c r="CV442" s="554"/>
      <c r="CW442" s="554"/>
      <c r="CX442" s="554"/>
      <c r="CY442" s="554">
        <v>103000000</v>
      </c>
      <c r="CZ442" s="84">
        <v>0</v>
      </c>
      <c r="DA442" s="84"/>
      <c r="DB442" s="856" t="s">
        <v>20809</v>
      </c>
      <c r="DC442" s="85">
        <v>1</v>
      </c>
      <c r="DD442" s="928"/>
      <c r="DE442" s="102" t="s">
        <v>19355</v>
      </c>
      <c r="DF442" s="928" t="s">
        <v>4119</v>
      </c>
      <c r="DG442" s="555" t="s">
        <v>5545</v>
      </c>
      <c r="DH442" s="928" t="s">
        <v>2260</v>
      </c>
      <c r="DI442" s="557"/>
      <c r="DJ442" s="166">
        <v>40667</v>
      </c>
      <c r="DK442" s="558">
        <v>19</v>
      </c>
      <c r="DL442" s="558"/>
      <c r="DM442" s="619" t="s">
        <v>20570</v>
      </c>
      <c r="DN442" s="890">
        <v>103000000</v>
      </c>
      <c r="DO442" s="928"/>
      <c r="DP442" s="928"/>
      <c r="DQ442" s="928"/>
      <c r="DR442" s="928"/>
    </row>
    <row r="443" spans="1:122" ht="117.75" customHeight="1" thickTop="1" thickBot="1">
      <c r="A443" s="214">
        <v>446</v>
      </c>
      <c r="B443" s="214" t="s">
        <v>740</v>
      </c>
      <c r="C443" s="214" t="s">
        <v>86</v>
      </c>
      <c r="D443" s="374">
        <v>0</v>
      </c>
      <c r="E443" s="517">
        <v>40678</v>
      </c>
      <c r="F443" s="517">
        <v>40648</v>
      </c>
      <c r="G443" s="517">
        <v>40680</v>
      </c>
      <c r="H443" s="517">
        <v>40697</v>
      </c>
      <c r="I443" s="517">
        <v>40697</v>
      </c>
      <c r="J443" s="382">
        <v>22</v>
      </c>
      <c r="K443" s="551">
        <v>41367</v>
      </c>
      <c r="L443" s="552"/>
      <c r="M443" s="117">
        <v>40526</v>
      </c>
      <c r="N443" s="214" t="s">
        <v>101</v>
      </c>
      <c r="O443" s="1166">
        <v>890980040</v>
      </c>
      <c r="P443" s="530"/>
      <c r="Q443" s="530"/>
      <c r="R443" s="530"/>
      <c r="S443" s="530"/>
      <c r="T443" s="530"/>
      <c r="U443" s="530"/>
      <c r="V443" s="530"/>
      <c r="W443" s="530"/>
      <c r="X443" s="530"/>
      <c r="Y443" s="530"/>
      <c r="Z443" s="530"/>
      <c r="AA443" s="530"/>
      <c r="AB443" s="214" t="s">
        <v>795</v>
      </c>
      <c r="AC443" s="214" t="s">
        <v>230</v>
      </c>
      <c r="AD443" s="214" t="s">
        <v>255</v>
      </c>
      <c r="AE443" s="214" t="s">
        <v>629</v>
      </c>
      <c r="AF443" s="214">
        <v>177</v>
      </c>
      <c r="AG443" s="626"/>
      <c r="AH443" s="636">
        <v>103000000</v>
      </c>
      <c r="AI443" s="634">
        <v>54000000</v>
      </c>
      <c r="AJ443" s="634">
        <v>157000000</v>
      </c>
      <c r="AK443" s="374" t="s">
        <v>764</v>
      </c>
      <c r="AL443" s="214" t="s">
        <v>156</v>
      </c>
      <c r="AM443" s="86">
        <v>103000000</v>
      </c>
      <c r="AN443" s="86" t="s">
        <v>14361</v>
      </c>
      <c r="AO443" s="86" t="s">
        <v>8485</v>
      </c>
      <c r="AP443" s="97" t="s">
        <v>1509</v>
      </c>
      <c r="AQ443" s="84">
        <v>103000000</v>
      </c>
      <c r="AR443" s="553">
        <v>40697</v>
      </c>
      <c r="AS443" s="554">
        <v>55</v>
      </c>
      <c r="AT443" s="84">
        <v>0</v>
      </c>
      <c r="AU443" s="553"/>
      <c r="AV443" s="554"/>
      <c r="AW443" s="84">
        <v>0</v>
      </c>
      <c r="AX443" s="553"/>
      <c r="AY443" s="554"/>
      <c r="AZ443" s="84">
        <v>0</v>
      </c>
      <c r="BA443" s="553"/>
      <c r="BB443" s="554"/>
      <c r="BC443" s="84"/>
      <c r="BD443" s="553"/>
      <c r="BE443" s="554"/>
      <c r="BF443" s="84"/>
      <c r="BG443" s="553"/>
      <c r="BH443" s="554"/>
      <c r="BI443" s="84"/>
      <c r="BJ443" s="553"/>
      <c r="BK443" s="554"/>
      <c r="BL443" s="84"/>
      <c r="BM443" s="553"/>
      <c r="BN443" s="554"/>
      <c r="BO443" s="84"/>
      <c r="BP443" s="553"/>
      <c r="BQ443" s="554"/>
      <c r="BR443" s="84"/>
      <c r="BS443" s="553"/>
      <c r="BT443" s="554"/>
      <c r="BU443" s="84"/>
      <c r="BV443" s="553"/>
      <c r="BW443" s="554"/>
      <c r="BX443" s="84"/>
      <c r="BY443" s="553"/>
      <c r="BZ443" s="554"/>
      <c r="CA443" s="84"/>
      <c r="CB443" s="553"/>
      <c r="CC443" s="554"/>
      <c r="CD443" s="84"/>
      <c r="CE443" s="553"/>
      <c r="CF443" s="554"/>
      <c r="CG443" s="84"/>
      <c r="CH443" s="553"/>
      <c r="CI443" s="554"/>
      <c r="CJ443" s="554"/>
      <c r="CK443" s="554"/>
      <c r="CL443" s="554"/>
      <c r="CM443" s="554"/>
      <c r="CN443" s="554"/>
      <c r="CO443" s="554"/>
      <c r="CP443" s="554"/>
      <c r="CQ443" s="554"/>
      <c r="CR443" s="554"/>
      <c r="CS443" s="554"/>
      <c r="CT443" s="554"/>
      <c r="CU443" s="554"/>
      <c r="CV443" s="554"/>
      <c r="CW443" s="554"/>
      <c r="CX443" s="554"/>
      <c r="CY443" s="554">
        <v>103000000</v>
      </c>
      <c r="CZ443" s="84">
        <v>0</v>
      </c>
      <c r="DA443" s="84"/>
      <c r="DB443" s="856" t="s">
        <v>20809</v>
      </c>
      <c r="DC443" s="85">
        <v>1</v>
      </c>
      <c r="DD443" s="928"/>
      <c r="DE443" s="102" t="s">
        <v>14525</v>
      </c>
      <c r="DF443" s="928" t="s">
        <v>4119</v>
      </c>
      <c r="DG443" s="555" t="s">
        <v>5546</v>
      </c>
      <c r="DH443" s="928" t="s">
        <v>2261</v>
      </c>
      <c r="DI443" s="557"/>
      <c r="DJ443" s="166">
        <v>40667</v>
      </c>
      <c r="DK443" s="558">
        <v>19</v>
      </c>
      <c r="DL443" s="558" t="s">
        <v>15785</v>
      </c>
      <c r="DM443" s="619" t="s">
        <v>20570</v>
      </c>
      <c r="DN443" s="890">
        <v>103000000</v>
      </c>
      <c r="DO443" s="928"/>
      <c r="DP443" s="928"/>
      <c r="DQ443" s="928"/>
      <c r="DR443" s="928"/>
    </row>
    <row r="444" spans="1:122" ht="60.75" customHeight="1" thickTop="1" thickBot="1">
      <c r="A444" s="214">
        <v>477</v>
      </c>
      <c r="B444" s="214" t="s">
        <v>569</v>
      </c>
      <c r="C444" s="214" t="s">
        <v>543</v>
      </c>
      <c r="D444" s="374">
        <v>1</v>
      </c>
      <c r="E444" s="517">
        <v>40899</v>
      </c>
      <c r="F444" s="517">
        <v>40648</v>
      </c>
      <c r="G444" s="517">
        <v>41015</v>
      </c>
      <c r="H444" s="517">
        <v>41023</v>
      </c>
      <c r="I444" s="517">
        <v>41023</v>
      </c>
      <c r="J444" s="382">
        <v>23</v>
      </c>
      <c r="K444" s="551">
        <v>41722</v>
      </c>
      <c r="L444" s="561">
        <v>41015</v>
      </c>
      <c r="M444" s="117">
        <v>40526</v>
      </c>
      <c r="N444" s="214" t="s">
        <v>750</v>
      </c>
      <c r="O444" s="1166">
        <v>860013720</v>
      </c>
      <c r="P444" s="530" t="s">
        <v>18952</v>
      </c>
      <c r="Q444" s="530">
        <v>830130007</v>
      </c>
      <c r="R444" s="530" t="s">
        <v>1097</v>
      </c>
      <c r="S444" s="530" t="s">
        <v>1097</v>
      </c>
      <c r="T444" s="530" t="s">
        <v>1097</v>
      </c>
      <c r="U444" s="530" t="s">
        <v>1097</v>
      </c>
      <c r="V444" s="530" t="s">
        <v>1097</v>
      </c>
      <c r="W444" s="530" t="s">
        <v>1097</v>
      </c>
      <c r="X444" s="530" t="s">
        <v>1097</v>
      </c>
      <c r="Y444" s="530" t="s">
        <v>1097</v>
      </c>
      <c r="Z444" s="530" t="s">
        <v>1097</v>
      </c>
      <c r="AA444" s="530" t="s">
        <v>1097</v>
      </c>
      <c r="AB444" s="214" t="s">
        <v>1012</v>
      </c>
      <c r="AC444" s="214" t="s">
        <v>230</v>
      </c>
      <c r="AD444" s="214" t="s">
        <v>255</v>
      </c>
      <c r="AE444" s="214" t="s">
        <v>629</v>
      </c>
      <c r="AF444" s="214">
        <v>177</v>
      </c>
      <c r="AG444" s="626"/>
      <c r="AH444" s="636">
        <v>582840000</v>
      </c>
      <c r="AI444" s="634">
        <v>388704697</v>
      </c>
      <c r="AJ444" s="634">
        <v>971544697</v>
      </c>
      <c r="AK444" s="214" t="s">
        <v>3009</v>
      </c>
      <c r="AL444" s="214" t="s">
        <v>156</v>
      </c>
      <c r="AM444" s="86">
        <v>582840000</v>
      </c>
      <c r="AN444" s="86" t="s">
        <v>14315</v>
      </c>
      <c r="AO444" s="86" t="s">
        <v>14315</v>
      </c>
      <c r="AP444" s="97" t="s">
        <v>1525</v>
      </c>
      <c r="AQ444" s="84">
        <v>582840000</v>
      </c>
      <c r="AR444" s="553">
        <v>41023</v>
      </c>
      <c r="AS444" s="554">
        <v>160</v>
      </c>
      <c r="AT444" s="84"/>
      <c r="AU444" s="553"/>
      <c r="AV444" s="554"/>
      <c r="AW444" s="84"/>
      <c r="AX444" s="553"/>
      <c r="AY444" s="554"/>
      <c r="AZ444" s="84"/>
      <c r="BA444" s="553"/>
      <c r="BB444" s="554"/>
      <c r="BC444" s="84"/>
      <c r="BD444" s="553"/>
      <c r="BE444" s="554"/>
      <c r="BF444" s="84"/>
      <c r="BG444" s="553"/>
      <c r="BH444" s="554"/>
      <c r="BI444" s="84"/>
      <c r="BJ444" s="553"/>
      <c r="BK444" s="554"/>
      <c r="BL444" s="84"/>
      <c r="BM444" s="553"/>
      <c r="BN444" s="554"/>
      <c r="BO444" s="84"/>
      <c r="BP444" s="553"/>
      <c r="BQ444" s="554"/>
      <c r="BR444" s="84"/>
      <c r="BS444" s="553"/>
      <c r="BT444" s="554"/>
      <c r="BU444" s="84"/>
      <c r="BV444" s="553"/>
      <c r="BW444" s="554"/>
      <c r="BX444" s="84"/>
      <c r="BY444" s="553"/>
      <c r="BZ444" s="554"/>
      <c r="CA444" s="84"/>
      <c r="CB444" s="553"/>
      <c r="CC444" s="554"/>
      <c r="CD444" s="84"/>
      <c r="CE444" s="553"/>
      <c r="CF444" s="554"/>
      <c r="CG444" s="84"/>
      <c r="CH444" s="553"/>
      <c r="CI444" s="554"/>
      <c r="CJ444" s="554"/>
      <c r="CK444" s="554"/>
      <c r="CL444" s="554"/>
      <c r="CM444" s="554"/>
      <c r="CN444" s="554"/>
      <c r="CO444" s="554"/>
      <c r="CP444" s="554"/>
      <c r="CQ444" s="554"/>
      <c r="CR444" s="554"/>
      <c r="CS444" s="554"/>
      <c r="CT444" s="554"/>
      <c r="CU444" s="554"/>
      <c r="CV444" s="554"/>
      <c r="CW444" s="554"/>
      <c r="CX444" s="554"/>
      <c r="CY444" s="554">
        <v>582840000</v>
      </c>
      <c r="CZ444" s="84">
        <v>0</v>
      </c>
      <c r="DA444" s="84"/>
      <c r="DB444" s="856" t="s">
        <v>20280</v>
      </c>
      <c r="DC444" s="85">
        <v>1</v>
      </c>
      <c r="DD444" s="928"/>
      <c r="DE444" s="102" t="s">
        <v>19355</v>
      </c>
      <c r="DF444" s="928" t="s">
        <v>4120</v>
      </c>
      <c r="DG444" s="555" t="s">
        <v>5547</v>
      </c>
      <c r="DH444" s="928" t="s">
        <v>2262</v>
      </c>
      <c r="DI444" s="557">
        <v>41015</v>
      </c>
      <c r="DJ444" s="166">
        <v>40687</v>
      </c>
      <c r="DK444" s="558">
        <v>39</v>
      </c>
      <c r="DL444" s="558" t="s">
        <v>15785</v>
      </c>
      <c r="DM444" s="619" t="s">
        <v>20570</v>
      </c>
      <c r="DN444" s="890">
        <v>582840000</v>
      </c>
      <c r="DO444" s="928"/>
      <c r="DP444" s="928"/>
      <c r="DQ444" s="928"/>
      <c r="DR444" s="928"/>
    </row>
    <row r="445" spans="1:122" ht="60.75" customHeight="1" thickTop="1" thickBot="1">
      <c r="A445" s="214">
        <v>480</v>
      </c>
      <c r="B445" s="214" t="s">
        <v>569</v>
      </c>
      <c r="C445" s="214" t="s">
        <v>543</v>
      </c>
      <c r="D445" s="374">
        <v>1</v>
      </c>
      <c r="E445" s="517">
        <v>40749</v>
      </c>
      <c r="F445" s="517">
        <v>40658</v>
      </c>
      <c r="G445" s="517">
        <v>40749</v>
      </c>
      <c r="H445" s="517">
        <v>40765</v>
      </c>
      <c r="I445" s="517">
        <v>40749</v>
      </c>
      <c r="J445" s="382">
        <v>34</v>
      </c>
      <c r="K445" s="551">
        <v>41784</v>
      </c>
      <c r="L445" s="561">
        <v>40749</v>
      </c>
      <c r="M445" s="117">
        <v>40526</v>
      </c>
      <c r="N445" s="214" t="s">
        <v>746</v>
      </c>
      <c r="O445" s="1166">
        <v>890009610</v>
      </c>
      <c r="P445" s="530" t="s">
        <v>18953</v>
      </c>
      <c r="Q445" s="530">
        <v>830123647</v>
      </c>
      <c r="R445" s="530" t="s">
        <v>1097</v>
      </c>
      <c r="S445" s="530" t="s">
        <v>1097</v>
      </c>
      <c r="T445" s="530" t="s">
        <v>1097</v>
      </c>
      <c r="U445" s="530" t="s">
        <v>1097</v>
      </c>
      <c r="V445" s="530" t="s">
        <v>1097</v>
      </c>
      <c r="W445" s="530" t="s">
        <v>1097</v>
      </c>
      <c r="X445" s="530" t="s">
        <v>1097</v>
      </c>
      <c r="Y445" s="530" t="s">
        <v>1097</v>
      </c>
      <c r="Z445" s="530" t="s">
        <v>1097</v>
      </c>
      <c r="AA445" s="530" t="s">
        <v>1097</v>
      </c>
      <c r="AB445" s="214" t="s">
        <v>15688</v>
      </c>
      <c r="AC445" s="214" t="s">
        <v>230</v>
      </c>
      <c r="AD445" s="214" t="s">
        <v>255</v>
      </c>
      <c r="AE445" s="214" t="s">
        <v>629</v>
      </c>
      <c r="AF445" s="214">
        <v>177</v>
      </c>
      <c r="AG445" s="626"/>
      <c r="AH445" s="636">
        <v>168750000</v>
      </c>
      <c r="AI445" s="634">
        <v>58250000</v>
      </c>
      <c r="AJ445" s="634">
        <v>227000000</v>
      </c>
      <c r="AK445" s="214" t="s">
        <v>1344</v>
      </c>
      <c r="AL445" s="214" t="s">
        <v>156</v>
      </c>
      <c r="AM445" s="86">
        <v>168750000</v>
      </c>
      <c r="AN445" s="86" t="s">
        <v>14315</v>
      </c>
      <c r="AO445" s="86" t="s">
        <v>14315</v>
      </c>
      <c r="AP445" s="97" t="s">
        <v>1525</v>
      </c>
      <c r="AQ445" s="84">
        <v>168750000</v>
      </c>
      <c r="AR445" s="553">
        <v>40765</v>
      </c>
      <c r="AS445" s="554">
        <v>70</v>
      </c>
      <c r="AT445" s="84">
        <v>0</v>
      </c>
      <c r="AU445" s="553"/>
      <c r="AV445" s="554"/>
      <c r="AW445" s="84">
        <v>0</v>
      </c>
      <c r="AX445" s="553"/>
      <c r="AY445" s="554"/>
      <c r="AZ445" s="84">
        <v>0</v>
      </c>
      <c r="BA445" s="553"/>
      <c r="BB445" s="554"/>
      <c r="BC445" s="84"/>
      <c r="BD445" s="553"/>
      <c r="BE445" s="554"/>
      <c r="BF445" s="84"/>
      <c r="BG445" s="553"/>
      <c r="BH445" s="554"/>
      <c r="BI445" s="84"/>
      <c r="BJ445" s="553"/>
      <c r="BK445" s="554"/>
      <c r="BL445" s="84"/>
      <c r="BM445" s="553"/>
      <c r="BN445" s="554"/>
      <c r="BO445" s="84"/>
      <c r="BP445" s="553"/>
      <c r="BQ445" s="554"/>
      <c r="BR445" s="84"/>
      <c r="BS445" s="553"/>
      <c r="BT445" s="554"/>
      <c r="BU445" s="84"/>
      <c r="BV445" s="553"/>
      <c r="BW445" s="554"/>
      <c r="BX445" s="84"/>
      <c r="BY445" s="553"/>
      <c r="BZ445" s="554"/>
      <c r="CA445" s="84"/>
      <c r="CB445" s="553"/>
      <c r="CC445" s="554"/>
      <c r="CD445" s="84"/>
      <c r="CE445" s="553"/>
      <c r="CF445" s="554"/>
      <c r="CG445" s="84"/>
      <c r="CH445" s="553"/>
      <c r="CI445" s="554"/>
      <c r="CJ445" s="554"/>
      <c r="CK445" s="554"/>
      <c r="CL445" s="554"/>
      <c r="CM445" s="554"/>
      <c r="CN445" s="554"/>
      <c r="CO445" s="554"/>
      <c r="CP445" s="554"/>
      <c r="CQ445" s="554"/>
      <c r="CR445" s="554"/>
      <c r="CS445" s="554"/>
      <c r="CT445" s="554"/>
      <c r="CU445" s="554"/>
      <c r="CV445" s="554"/>
      <c r="CW445" s="554"/>
      <c r="CX445" s="554"/>
      <c r="CY445" s="554">
        <v>168750000</v>
      </c>
      <c r="CZ445" s="84">
        <v>0</v>
      </c>
      <c r="DA445" s="84"/>
      <c r="DB445" s="856" t="s">
        <v>20280</v>
      </c>
      <c r="DC445" s="85">
        <v>1</v>
      </c>
      <c r="DD445" s="928"/>
      <c r="DE445" s="102" t="s">
        <v>19355</v>
      </c>
      <c r="DF445" s="928" t="s">
        <v>4120</v>
      </c>
      <c r="DG445" s="555" t="s">
        <v>5548</v>
      </c>
      <c r="DH445" s="928" t="s">
        <v>2263</v>
      </c>
      <c r="DI445" s="557">
        <v>40749</v>
      </c>
      <c r="DJ445" s="166">
        <v>40687</v>
      </c>
      <c r="DK445" s="558">
        <v>29</v>
      </c>
      <c r="DL445" s="558"/>
      <c r="DM445" s="619" t="s">
        <v>20570</v>
      </c>
      <c r="DN445" s="890">
        <v>168750000</v>
      </c>
      <c r="DO445" s="928"/>
      <c r="DP445" s="928"/>
      <c r="DQ445" s="928"/>
      <c r="DR445" s="928"/>
    </row>
    <row r="446" spans="1:122" ht="60.75" customHeight="1" thickTop="1" thickBot="1">
      <c r="A446" s="214">
        <v>481</v>
      </c>
      <c r="B446" s="214" t="s">
        <v>569</v>
      </c>
      <c r="C446" s="214" t="s">
        <v>543</v>
      </c>
      <c r="D446" s="374">
        <v>1</v>
      </c>
      <c r="E446" s="517">
        <v>40710</v>
      </c>
      <c r="F446" s="517">
        <v>40658</v>
      </c>
      <c r="G446" s="517">
        <v>40710</v>
      </c>
      <c r="H446" s="517">
        <v>40736</v>
      </c>
      <c r="I446" s="517">
        <v>40736</v>
      </c>
      <c r="J446" s="382">
        <v>40</v>
      </c>
      <c r="K446" s="551">
        <v>41955</v>
      </c>
      <c r="L446" s="561">
        <v>40710</v>
      </c>
      <c r="M446" s="117">
        <v>40526</v>
      </c>
      <c r="N446" s="214" t="s">
        <v>747</v>
      </c>
      <c r="O446" s="1166">
        <v>890312562</v>
      </c>
      <c r="P446" s="530" t="s">
        <v>18954</v>
      </c>
      <c r="Q446" s="530">
        <v>890303178</v>
      </c>
      <c r="R446" s="530" t="s">
        <v>1097</v>
      </c>
      <c r="S446" s="530" t="s">
        <v>1097</v>
      </c>
      <c r="T446" s="530" t="s">
        <v>1097</v>
      </c>
      <c r="U446" s="530" t="s">
        <v>1097</v>
      </c>
      <c r="V446" s="530" t="s">
        <v>1097</v>
      </c>
      <c r="W446" s="530" t="s">
        <v>1097</v>
      </c>
      <c r="X446" s="530" t="s">
        <v>1097</v>
      </c>
      <c r="Y446" s="530" t="s">
        <v>1097</v>
      </c>
      <c r="Z446" s="530" t="s">
        <v>1097</v>
      </c>
      <c r="AA446" s="530" t="s">
        <v>1097</v>
      </c>
      <c r="AB446" s="214" t="s">
        <v>1278</v>
      </c>
      <c r="AC446" s="214" t="s">
        <v>230</v>
      </c>
      <c r="AD446" s="214" t="s">
        <v>255</v>
      </c>
      <c r="AE446" s="214" t="s">
        <v>629</v>
      </c>
      <c r="AF446" s="214">
        <v>177</v>
      </c>
      <c r="AG446" s="626"/>
      <c r="AH446" s="636">
        <v>603590000</v>
      </c>
      <c r="AI446" s="634">
        <v>327010000</v>
      </c>
      <c r="AJ446" s="634">
        <v>930600000</v>
      </c>
      <c r="AK446" s="214" t="s">
        <v>896</v>
      </c>
      <c r="AL446" s="214" t="s">
        <v>156</v>
      </c>
      <c r="AM446" s="86">
        <v>603590000</v>
      </c>
      <c r="AN446" s="86" t="s">
        <v>1452</v>
      </c>
      <c r="AO446" s="531" t="s">
        <v>11428</v>
      </c>
      <c r="AP446" s="97" t="s">
        <v>1543</v>
      </c>
      <c r="AQ446" s="84">
        <v>603590000</v>
      </c>
      <c r="AR446" s="553">
        <v>40736</v>
      </c>
      <c r="AS446" s="554">
        <v>63</v>
      </c>
      <c r="AT446" s="84">
        <v>0</v>
      </c>
      <c r="AU446" s="553"/>
      <c r="AV446" s="554"/>
      <c r="AW446" s="84">
        <v>0</v>
      </c>
      <c r="AX446" s="553"/>
      <c r="AY446" s="554"/>
      <c r="AZ446" s="84">
        <v>0</v>
      </c>
      <c r="BA446" s="553"/>
      <c r="BB446" s="554"/>
      <c r="BC446" s="84"/>
      <c r="BD446" s="553"/>
      <c r="BE446" s="554"/>
      <c r="BF446" s="84"/>
      <c r="BG446" s="553"/>
      <c r="BH446" s="554"/>
      <c r="BI446" s="84"/>
      <c r="BJ446" s="553"/>
      <c r="BK446" s="554"/>
      <c r="BL446" s="84"/>
      <c r="BM446" s="553"/>
      <c r="BN446" s="554"/>
      <c r="BO446" s="84"/>
      <c r="BP446" s="553"/>
      <c r="BQ446" s="554"/>
      <c r="BR446" s="84"/>
      <c r="BS446" s="553"/>
      <c r="BT446" s="554"/>
      <c r="BU446" s="84"/>
      <c r="BV446" s="553"/>
      <c r="BW446" s="554"/>
      <c r="BX446" s="84"/>
      <c r="BY446" s="553"/>
      <c r="BZ446" s="554"/>
      <c r="CA446" s="84"/>
      <c r="CB446" s="553"/>
      <c r="CC446" s="554"/>
      <c r="CD446" s="84"/>
      <c r="CE446" s="553"/>
      <c r="CF446" s="554"/>
      <c r="CG446" s="84"/>
      <c r="CH446" s="553"/>
      <c r="CI446" s="554"/>
      <c r="CJ446" s="554"/>
      <c r="CK446" s="554"/>
      <c r="CL446" s="554"/>
      <c r="CM446" s="554"/>
      <c r="CN446" s="554"/>
      <c r="CO446" s="554"/>
      <c r="CP446" s="554"/>
      <c r="CQ446" s="554"/>
      <c r="CR446" s="554"/>
      <c r="CS446" s="554"/>
      <c r="CT446" s="554"/>
      <c r="CU446" s="554"/>
      <c r="CV446" s="554"/>
      <c r="CW446" s="554"/>
      <c r="CX446" s="554"/>
      <c r="CY446" s="554">
        <v>603590000</v>
      </c>
      <c r="CZ446" s="84">
        <v>0</v>
      </c>
      <c r="DA446" s="84"/>
      <c r="DB446" s="856" t="s">
        <v>20280</v>
      </c>
      <c r="DC446" s="85">
        <v>1</v>
      </c>
      <c r="DD446" s="928"/>
      <c r="DE446" s="102" t="s">
        <v>14525</v>
      </c>
      <c r="DF446" s="928" t="s">
        <v>4120</v>
      </c>
      <c r="DG446" s="555" t="s">
        <v>5549</v>
      </c>
      <c r="DH446" s="928" t="s">
        <v>2264</v>
      </c>
      <c r="DI446" s="557">
        <v>40710</v>
      </c>
      <c r="DJ446" s="166">
        <v>40687</v>
      </c>
      <c r="DK446" s="558">
        <v>29</v>
      </c>
      <c r="DL446" s="558"/>
      <c r="DM446" s="619" t="s">
        <v>20570</v>
      </c>
      <c r="DN446" s="890">
        <v>603590000</v>
      </c>
      <c r="DO446" s="928"/>
      <c r="DP446" s="928"/>
      <c r="DQ446" s="928"/>
      <c r="DR446" s="928"/>
    </row>
    <row r="447" spans="1:122" s="877" customFormat="1" ht="60.75" customHeight="1" thickTop="1" thickBot="1">
      <c r="A447" s="291">
        <v>478</v>
      </c>
      <c r="B447" s="291" t="s">
        <v>568</v>
      </c>
      <c r="C447" s="291" t="s">
        <v>86</v>
      </c>
      <c r="D447" s="672">
        <v>0</v>
      </c>
      <c r="E447" s="523"/>
      <c r="F447" s="523">
        <v>40658</v>
      </c>
      <c r="G447" s="523"/>
      <c r="H447" s="523"/>
      <c r="I447" s="523"/>
      <c r="J447" s="584">
        <v>18</v>
      </c>
      <c r="K447" s="864" t="s">
        <v>19355</v>
      </c>
      <c r="L447" s="585"/>
      <c r="M447" s="238">
        <v>40204</v>
      </c>
      <c r="N447" s="291" t="s">
        <v>748</v>
      </c>
      <c r="O447" s="1167">
        <v>860512780</v>
      </c>
      <c r="P447" s="530"/>
      <c r="Q447" s="530"/>
      <c r="R447" s="530"/>
      <c r="S447" s="530"/>
      <c r="T447" s="530"/>
      <c r="U447" s="530"/>
      <c r="V447" s="530"/>
      <c r="W447" s="530"/>
      <c r="X447" s="530"/>
      <c r="Y447" s="530"/>
      <c r="Z447" s="530"/>
      <c r="AA447" s="530"/>
      <c r="AB447" s="291" t="s">
        <v>1013</v>
      </c>
      <c r="AC447" s="291" t="s">
        <v>221</v>
      </c>
      <c r="AD447" s="291" t="s">
        <v>228</v>
      </c>
      <c r="AE447" s="291" t="s">
        <v>428</v>
      </c>
      <c r="AF447" s="291">
        <v>8</v>
      </c>
      <c r="AG447" s="629"/>
      <c r="AH447" s="639">
        <v>0</v>
      </c>
      <c r="AI447" s="639">
        <v>0</v>
      </c>
      <c r="AJ447" s="639">
        <v>0</v>
      </c>
      <c r="AK447" s="291" t="s">
        <v>3608</v>
      </c>
      <c r="AL447" s="291" t="s">
        <v>1387</v>
      </c>
      <c r="AM447" s="538">
        <v>0</v>
      </c>
      <c r="AN447" s="538" t="s">
        <v>1493</v>
      </c>
      <c r="AO447" s="538" t="s">
        <v>14359</v>
      </c>
      <c r="AP447" s="293" t="s">
        <v>1559</v>
      </c>
      <c r="AQ447" s="84">
        <v>0</v>
      </c>
      <c r="AR447" s="553"/>
      <c r="AS447" s="554"/>
      <c r="AT447" s="84"/>
      <c r="AU447" s="553"/>
      <c r="AV447" s="554"/>
      <c r="AW447" s="84"/>
      <c r="AX447" s="553"/>
      <c r="AY447" s="554"/>
      <c r="AZ447" s="84"/>
      <c r="BA447" s="553"/>
      <c r="BB447" s="554"/>
      <c r="BC447" s="84"/>
      <c r="BD447" s="553"/>
      <c r="BE447" s="554"/>
      <c r="BF447" s="84"/>
      <c r="BG447" s="553"/>
      <c r="BH447" s="554"/>
      <c r="BI447" s="84"/>
      <c r="BJ447" s="553"/>
      <c r="BK447" s="554"/>
      <c r="BL447" s="84"/>
      <c r="BM447" s="553"/>
      <c r="BN447" s="554"/>
      <c r="BO447" s="84"/>
      <c r="BP447" s="553"/>
      <c r="BQ447" s="554"/>
      <c r="BR447" s="84"/>
      <c r="BS447" s="553"/>
      <c r="BT447" s="554"/>
      <c r="BU447" s="84"/>
      <c r="BV447" s="553"/>
      <c r="BW447" s="554"/>
      <c r="BX447" s="84"/>
      <c r="BY447" s="553"/>
      <c r="BZ447" s="554"/>
      <c r="CA447" s="84"/>
      <c r="CB447" s="553"/>
      <c r="CC447" s="554"/>
      <c r="CD447" s="84"/>
      <c r="CE447" s="553"/>
      <c r="CF447" s="554"/>
      <c r="CG447" s="84"/>
      <c r="CH447" s="553"/>
      <c r="CI447" s="554"/>
      <c r="CJ447" s="554"/>
      <c r="CK447" s="554"/>
      <c r="CL447" s="554"/>
      <c r="CM447" s="554"/>
      <c r="CN447" s="554"/>
      <c r="CO447" s="554"/>
      <c r="CP447" s="554"/>
      <c r="CQ447" s="554"/>
      <c r="CR447" s="554"/>
      <c r="CS447" s="554"/>
      <c r="CT447" s="554"/>
      <c r="CU447" s="554"/>
      <c r="CV447" s="554"/>
      <c r="CW447" s="554"/>
      <c r="CX447" s="554"/>
      <c r="CY447" s="554">
        <v>0</v>
      </c>
      <c r="CZ447" s="84">
        <v>0</v>
      </c>
      <c r="DA447" s="84"/>
      <c r="DB447" s="726" t="s">
        <v>1387</v>
      </c>
      <c r="DC447" s="589">
        <v>0</v>
      </c>
      <c r="DD447" s="616"/>
      <c r="DE447" s="102" t="s">
        <v>19355</v>
      </c>
      <c r="DF447" s="928"/>
      <c r="DG447" s="590" t="s">
        <v>5550</v>
      </c>
      <c r="DH447" s="616" t="s">
        <v>2265</v>
      </c>
      <c r="DI447" s="591"/>
      <c r="DJ447" s="591">
        <v>40686</v>
      </c>
      <c r="DK447" s="558">
        <v>28</v>
      </c>
      <c r="DL447" s="538"/>
      <c r="DM447" s="619" t="s">
        <v>20556</v>
      </c>
      <c r="DN447" s="890">
        <v>0</v>
      </c>
      <c r="DO447" s="616"/>
      <c r="DP447" s="616"/>
      <c r="DQ447" s="616"/>
      <c r="DR447" s="616"/>
    </row>
    <row r="448" spans="1:122" ht="60.75" customHeight="1" thickTop="1" thickBot="1">
      <c r="A448" s="214">
        <v>436</v>
      </c>
      <c r="B448" s="214" t="s">
        <v>568</v>
      </c>
      <c r="C448" s="214" t="s">
        <v>543</v>
      </c>
      <c r="D448" s="374">
        <v>1</v>
      </c>
      <c r="E448" s="517">
        <v>40683</v>
      </c>
      <c r="F448" s="517">
        <v>40658</v>
      </c>
      <c r="G448" s="517">
        <v>40695</v>
      </c>
      <c r="H448" s="517">
        <v>40708</v>
      </c>
      <c r="I448" s="517">
        <v>40695</v>
      </c>
      <c r="J448" s="382">
        <v>34</v>
      </c>
      <c r="K448" s="551">
        <v>41730</v>
      </c>
      <c r="L448" s="561">
        <v>40695</v>
      </c>
      <c r="M448" s="117">
        <v>40339</v>
      </c>
      <c r="N448" s="214" t="s">
        <v>180</v>
      </c>
      <c r="O448" s="1166">
        <v>860007386</v>
      </c>
      <c r="P448" s="530" t="s">
        <v>1097</v>
      </c>
      <c r="Q448" s="530" t="s">
        <v>1097</v>
      </c>
      <c r="R448" s="530" t="s">
        <v>1097</v>
      </c>
      <c r="S448" s="530" t="s">
        <v>1097</v>
      </c>
      <c r="T448" s="530" t="s">
        <v>1097</v>
      </c>
      <c r="U448" s="530" t="s">
        <v>1097</v>
      </c>
      <c r="V448" s="530" t="s">
        <v>1097</v>
      </c>
      <c r="W448" s="530" t="s">
        <v>1097</v>
      </c>
      <c r="X448" s="530" t="s">
        <v>1097</v>
      </c>
      <c r="Y448" s="530" t="s">
        <v>1097</v>
      </c>
      <c r="Z448" s="530" t="s">
        <v>1097</v>
      </c>
      <c r="AA448" s="530" t="s">
        <v>1097</v>
      </c>
      <c r="AB448" s="214" t="s">
        <v>2193</v>
      </c>
      <c r="AC448" s="214" t="s">
        <v>223</v>
      </c>
      <c r="AD448" s="214" t="s">
        <v>229</v>
      </c>
      <c r="AE448" s="214" t="s">
        <v>313</v>
      </c>
      <c r="AF448" s="214" t="s">
        <v>12566</v>
      </c>
      <c r="AG448" s="626"/>
      <c r="AH448" s="636">
        <v>199950000</v>
      </c>
      <c r="AI448" s="634">
        <v>151040000</v>
      </c>
      <c r="AJ448" s="634">
        <v>350990000</v>
      </c>
      <c r="AK448" s="214" t="s">
        <v>814</v>
      </c>
      <c r="AL448" s="214" t="s">
        <v>156</v>
      </c>
      <c r="AM448" s="86">
        <v>199950000</v>
      </c>
      <c r="AN448" s="86" t="s">
        <v>14315</v>
      </c>
      <c r="AO448" s="86" t="s">
        <v>14315</v>
      </c>
      <c r="AP448" s="97" t="s">
        <v>1525</v>
      </c>
      <c r="AQ448" s="84">
        <v>199950000</v>
      </c>
      <c r="AR448" s="553">
        <v>40708</v>
      </c>
      <c r="AS448" s="554">
        <v>58</v>
      </c>
      <c r="AT448" s="84">
        <v>0</v>
      </c>
      <c r="AU448" s="553"/>
      <c r="AV448" s="554"/>
      <c r="AW448" s="84">
        <v>0</v>
      </c>
      <c r="AX448" s="553"/>
      <c r="AY448" s="554"/>
      <c r="AZ448" s="84">
        <v>0</v>
      </c>
      <c r="BA448" s="553"/>
      <c r="BB448" s="554"/>
      <c r="BC448" s="84"/>
      <c r="BD448" s="553"/>
      <c r="BE448" s="554"/>
      <c r="BF448" s="84"/>
      <c r="BG448" s="553"/>
      <c r="BH448" s="554"/>
      <c r="BI448" s="84"/>
      <c r="BJ448" s="553"/>
      <c r="BK448" s="554"/>
      <c r="BL448" s="84"/>
      <c r="BM448" s="553"/>
      <c r="BN448" s="554"/>
      <c r="BO448" s="84"/>
      <c r="BP448" s="553"/>
      <c r="BQ448" s="554"/>
      <c r="BR448" s="84"/>
      <c r="BS448" s="553"/>
      <c r="BT448" s="554"/>
      <c r="BU448" s="84"/>
      <c r="BV448" s="553"/>
      <c r="BW448" s="554"/>
      <c r="BX448" s="84"/>
      <c r="BY448" s="553"/>
      <c r="BZ448" s="554"/>
      <c r="CA448" s="84"/>
      <c r="CB448" s="553"/>
      <c r="CC448" s="554"/>
      <c r="CD448" s="84"/>
      <c r="CE448" s="553"/>
      <c r="CF448" s="554"/>
      <c r="CG448" s="84"/>
      <c r="CH448" s="553"/>
      <c r="CI448" s="554"/>
      <c r="CJ448" s="554"/>
      <c r="CK448" s="554"/>
      <c r="CL448" s="554"/>
      <c r="CM448" s="554"/>
      <c r="CN448" s="554"/>
      <c r="CO448" s="554"/>
      <c r="CP448" s="554"/>
      <c r="CQ448" s="554"/>
      <c r="CR448" s="554"/>
      <c r="CS448" s="554"/>
      <c r="CT448" s="554"/>
      <c r="CU448" s="554"/>
      <c r="CV448" s="554"/>
      <c r="CW448" s="554"/>
      <c r="CX448" s="554"/>
      <c r="CY448" s="554">
        <v>199950000</v>
      </c>
      <c r="CZ448" s="84">
        <v>0</v>
      </c>
      <c r="DA448" s="84"/>
      <c r="DB448" s="856" t="s">
        <v>20280</v>
      </c>
      <c r="DC448" s="85">
        <v>1</v>
      </c>
      <c r="DD448" s="928"/>
      <c r="DE448" s="102" t="s">
        <v>19355</v>
      </c>
      <c r="DF448" s="928"/>
      <c r="DG448" s="555" t="s">
        <v>5551</v>
      </c>
      <c r="DH448" s="928" t="s">
        <v>2266</v>
      </c>
      <c r="DI448" s="557">
        <v>40695</v>
      </c>
      <c r="DJ448" s="166">
        <v>40668</v>
      </c>
      <c r="DK448" s="558">
        <v>10</v>
      </c>
      <c r="DL448" s="558"/>
      <c r="DM448" s="619" t="s">
        <v>20760</v>
      </c>
      <c r="DN448" s="890">
        <v>199950000</v>
      </c>
      <c r="DO448" s="928"/>
      <c r="DP448" s="928"/>
      <c r="DQ448" s="928"/>
      <c r="DR448" s="928"/>
    </row>
    <row r="449" spans="1:16362" ht="60.75" customHeight="1" thickTop="1" thickBot="1">
      <c r="A449" s="214">
        <v>437</v>
      </c>
      <c r="B449" s="214" t="s">
        <v>568</v>
      </c>
      <c r="C449" s="214" t="s">
        <v>543</v>
      </c>
      <c r="D449" s="374">
        <v>1</v>
      </c>
      <c r="E449" s="517">
        <v>40695</v>
      </c>
      <c r="F449" s="517">
        <v>40658</v>
      </c>
      <c r="G449" s="517">
        <v>40695</v>
      </c>
      <c r="H449" s="517">
        <v>40708</v>
      </c>
      <c r="I449" s="517">
        <v>40695</v>
      </c>
      <c r="J449" s="382">
        <v>40</v>
      </c>
      <c r="K449" s="551">
        <v>41913</v>
      </c>
      <c r="L449" s="561">
        <v>40695</v>
      </c>
      <c r="M449" s="117">
        <v>40339</v>
      </c>
      <c r="N449" s="214" t="s">
        <v>180</v>
      </c>
      <c r="O449" s="1166">
        <v>860007386</v>
      </c>
      <c r="P449" s="530" t="s">
        <v>1097</v>
      </c>
      <c r="Q449" s="530" t="s">
        <v>1097</v>
      </c>
      <c r="R449" s="530" t="s">
        <v>1097</v>
      </c>
      <c r="S449" s="530" t="s">
        <v>1097</v>
      </c>
      <c r="T449" s="530" t="s">
        <v>1097</v>
      </c>
      <c r="U449" s="530" t="s">
        <v>1097</v>
      </c>
      <c r="V449" s="530" t="s">
        <v>1097</v>
      </c>
      <c r="W449" s="530" t="s">
        <v>1097</v>
      </c>
      <c r="X449" s="530" t="s">
        <v>1097</v>
      </c>
      <c r="Y449" s="530" t="s">
        <v>1097</v>
      </c>
      <c r="Z449" s="530" t="s">
        <v>1097</v>
      </c>
      <c r="AA449" s="530" t="s">
        <v>1097</v>
      </c>
      <c r="AB449" s="214" t="s">
        <v>1014</v>
      </c>
      <c r="AC449" s="214" t="s">
        <v>223</v>
      </c>
      <c r="AD449" s="214" t="s">
        <v>229</v>
      </c>
      <c r="AE449" s="214" t="s">
        <v>313</v>
      </c>
      <c r="AF449" s="214" t="s">
        <v>12566</v>
      </c>
      <c r="AG449" s="626"/>
      <c r="AH449" s="636">
        <v>200000000</v>
      </c>
      <c r="AI449" s="634">
        <v>210200000</v>
      </c>
      <c r="AJ449" s="634">
        <v>410200000</v>
      </c>
      <c r="AK449" s="214" t="s">
        <v>813</v>
      </c>
      <c r="AL449" s="214" t="s">
        <v>156</v>
      </c>
      <c r="AM449" s="86">
        <v>200000000</v>
      </c>
      <c r="AN449" s="86" t="s">
        <v>14315</v>
      </c>
      <c r="AO449" s="86" t="s">
        <v>14315</v>
      </c>
      <c r="AP449" s="97" t="s">
        <v>1525</v>
      </c>
      <c r="AQ449" s="84">
        <v>200000000</v>
      </c>
      <c r="AR449" s="553">
        <v>40708</v>
      </c>
      <c r="AS449" s="554">
        <v>58</v>
      </c>
      <c r="AT449" s="84">
        <v>0</v>
      </c>
      <c r="AU449" s="553"/>
      <c r="AV449" s="554"/>
      <c r="AW449" s="84">
        <v>0</v>
      </c>
      <c r="AX449" s="553"/>
      <c r="AY449" s="554"/>
      <c r="AZ449" s="84">
        <v>0</v>
      </c>
      <c r="BA449" s="553"/>
      <c r="BB449" s="554"/>
      <c r="BC449" s="84"/>
      <c r="BD449" s="553"/>
      <c r="BE449" s="554"/>
      <c r="BF449" s="84"/>
      <c r="BG449" s="553"/>
      <c r="BH449" s="554"/>
      <c r="BI449" s="84"/>
      <c r="BJ449" s="553"/>
      <c r="BK449" s="554"/>
      <c r="BL449" s="84"/>
      <c r="BM449" s="553"/>
      <c r="BN449" s="554"/>
      <c r="BO449" s="84"/>
      <c r="BP449" s="553"/>
      <c r="BQ449" s="554"/>
      <c r="BR449" s="84"/>
      <c r="BS449" s="553"/>
      <c r="BT449" s="554"/>
      <c r="BU449" s="84"/>
      <c r="BV449" s="553"/>
      <c r="BW449" s="554"/>
      <c r="BX449" s="84"/>
      <c r="BY449" s="553"/>
      <c r="BZ449" s="554"/>
      <c r="CA449" s="84"/>
      <c r="CB449" s="553"/>
      <c r="CC449" s="554"/>
      <c r="CD449" s="84"/>
      <c r="CE449" s="553"/>
      <c r="CF449" s="554"/>
      <c r="CG449" s="84"/>
      <c r="CH449" s="553"/>
      <c r="CI449" s="554"/>
      <c r="CJ449" s="554"/>
      <c r="CK449" s="554"/>
      <c r="CL449" s="554"/>
      <c r="CM449" s="554"/>
      <c r="CN449" s="554"/>
      <c r="CO449" s="554"/>
      <c r="CP449" s="554"/>
      <c r="CQ449" s="554"/>
      <c r="CR449" s="554"/>
      <c r="CS449" s="554"/>
      <c r="CT449" s="554"/>
      <c r="CU449" s="554"/>
      <c r="CV449" s="554"/>
      <c r="CW449" s="554"/>
      <c r="CX449" s="554"/>
      <c r="CY449" s="554">
        <v>200000000</v>
      </c>
      <c r="CZ449" s="84">
        <v>0</v>
      </c>
      <c r="DA449" s="84"/>
      <c r="DB449" s="856" t="s">
        <v>20280</v>
      </c>
      <c r="DC449" s="85">
        <v>1</v>
      </c>
      <c r="DD449" s="928"/>
      <c r="DE449" s="102" t="s">
        <v>19355</v>
      </c>
      <c r="DF449" s="928"/>
      <c r="DG449" s="555" t="s">
        <v>5552</v>
      </c>
      <c r="DH449" s="928" t="s">
        <v>2267</v>
      </c>
      <c r="DI449" s="557">
        <v>40695</v>
      </c>
      <c r="DJ449" s="166">
        <v>40668</v>
      </c>
      <c r="DK449" s="558">
        <v>10</v>
      </c>
      <c r="DL449" s="558"/>
      <c r="DM449" s="619" t="s">
        <v>20760</v>
      </c>
      <c r="DN449" s="890">
        <v>200000000</v>
      </c>
      <c r="DO449" s="928"/>
      <c r="DP449" s="928"/>
      <c r="DQ449" s="928"/>
      <c r="DR449" s="928"/>
    </row>
    <row r="450" spans="1:16362" ht="60.75" customHeight="1" thickTop="1" thickBot="1">
      <c r="A450" s="214">
        <v>443</v>
      </c>
      <c r="B450" s="214" t="s">
        <v>568</v>
      </c>
      <c r="C450" s="214" t="s">
        <v>543</v>
      </c>
      <c r="D450" s="374">
        <v>1</v>
      </c>
      <c r="E450" s="517">
        <v>40682</v>
      </c>
      <c r="F450" s="517">
        <v>40658</v>
      </c>
      <c r="G450" s="517">
        <v>40682</v>
      </c>
      <c r="H450" s="517">
        <v>40697</v>
      </c>
      <c r="I450" s="517">
        <v>40682</v>
      </c>
      <c r="J450" s="382">
        <v>34</v>
      </c>
      <c r="K450" s="551">
        <v>41717</v>
      </c>
      <c r="L450" s="561">
        <v>40682</v>
      </c>
      <c r="M450" s="117">
        <v>40339</v>
      </c>
      <c r="N450" s="214" t="s">
        <v>624</v>
      </c>
      <c r="O450" s="1166">
        <v>860536210</v>
      </c>
      <c r="P450" s="530" t="s">
        <v>1097</v>
      </c>
      <c r="Q450" s="530" t="s">
        <v>1097</v>
      </c>
      <c r="R450" s="530" t="s">
        <v>1097</v>
      </c>
      <c r="S450" s="530" t="s">
        <v>1097</v>
      </c>
      <c r="T450" s="530" t="s">
        <v>1097</v>
      </c>
      <c r="U450" s="530" t="s">
        <v>1097</v>
      </c>
      <c r="V450" s="530" t="s">
        <v>1097</v>
      </c>
      <c r="W450" s="530" t="s">
        <v>1097</v>
      </c>
      <c r="X450" s="530" t="s">
        <v>1097</v>
      </c>
      <c r="Y450" s="530" t="s">
        <v>1097</v>
      </c>
      <c r="Z450" s="530" t="s">
        <v>1097</v>
      </c>
      <c r="AA450" s="530" t="s">
        <v>1097</v>
      </c>
      <c r="AB450" s="214" t="s">
        <v>1015</v>
      </c>
      <c r="AC450" s="214" t="s">
        <v>223</v>
      </c>
      <c r="AD450" s="214" t="s">
        <v>229</v>
      </c>
      <c r="AE450" s="214" t="s">
        <v>313</v>
      </c>
      <c r="AF450" s="214" t="s">
        <v>12566</v>
      </c>
      <c r="AG450" s="626"/>
      <c r="AH450" s="636">
        <v>127000000</v>
      </c>
      <c r="AI450" s="634">
        <v>129000000</v>
      </c>
      <c r="AJ450" s="634">
        <v>256000000</v>
      </c>
      <c r="AK450" s="214" t="s">
        <v>811</v>
      </c>
      <c r="AL450" s="214" t="s">
        <v>156</v>
      </c>
      <c r="AM450" s="86">
        <v>127000000</v>
      </c>
      <c r="AN450" s="86" t="s">
        <v>14315</v>
      </c>
      <c r="AO450" s="86" t="s">
        <v>14315</v>
      </c>
      <c r="AP450" s="97" t="s">
        <v>1525</v>
      </c>
      <c r="AQ450" s="84">
        <v>127000000</v>
      </c>
      <c r="AR450" s="553">
        <v>40697</v>
      </c>
      <c r="AS450" s="554">
        <v>56</v>
      </c>
      <c r="AT450" s="84">
        <v>0</v>
      </c>
      <c r="AU450" s="553"/>
      <c r="AV450" s="554"/>
      <c r="AW450" s="84">
        <v>0</v>
      </c>
      <c r="AX450" s="553"/>
      <c r="AY450" s="554"/>
      <c r="AZ450" s="84">
        <v>0</v>
      </c>
      <c r="BA450" s="553"/>
      <c r="BB450" s="554"/>
      <c r="BC450" s="84"/>
      <c r="BD450" s="553"/>
      <c r="BE450" s="554"/>
      <c r="BF450" s="84"/>
      <c r="BG450" s="553"/>
      <c r="BH450" s="554"/>
      <c r="BI450" s="84"/>
      <c r="BJ450" s="553"/>
      <c r="BK450" s="554"/>
      <c r="BL450" s="84"/>
      <c r="BM450" s="553"/>
      <c r="BN450" s="554"/>
      <c r="BO450" s="84"/>
      <c r="BP450" s="553"/>
      <c r="BQ450" s="554"/>
      <c r="BR450" s="84"/>
      <c r="BS450" s="553"/>
      <c r="BT450" s="554"/>
      <c r="BU450" s="84"/>
      <c r="BV450" s="553"/>
      <c r="BW450" s="554"/>
      <c r="BX450" s="84"/>
      <c r="BY450" s="553"/>
      <c r="BZ450" s="554"/>
      <c r="CA450" s="84"/>
      <c r="CB450" s="553"/>
      <c r="CC450" s="554"/>
      <c r="CD450" s="84"/>
      <c r="CE450" s="553"/>
      <c r="CF450" s="554"/>
      <c r="CG450" s="84"/>
      <c r="CH450" s="553"/>
      <c r="CI450" s="554"/>
      <c r="CJ450" s="554"/>
      <c r="CK450" s="554"/>
      <c r="CL450" s="554"/>
      <c r="CM450" s="554"/>
      <c r="CN450" s="554"/>
      <c r="CO450" s="554"/>
      <c r="CP450" s="554"/>
      <c r="CQ450" s="554"/>
      <c r="CR450" s="554"/>
      <c r="CS450" s="554"/>
      <c r="CT450" s="554"/>
      <c r="CU450" s="554"/>
      <c r="CV450" s="554"/>
      <c r="CW450" s="554"/>
      <c r="CX450" s="554"/>
      <c r="CY450" s="554">
        <v>127000000</v>
      </c>
      <c r="CZ450" s="84">
        <v>0</v>
      </c>
      <c r="DA450" s="84"/>
      <c r="DB450" s="856" t="s">
        <v>20280</v>
      </c>
      <c r="DC450" s="85">
        <v>1</v>
      </c>
      <c r="DD450" s="928"/>
      <c r="DE450" s="102" t="s">
        <v>9704</v>
      </c>
      <c r="DF450" s="928"/>
      <c r="DG450" s="555" t="s">
        <v>5553</v>
      </c>
      <c r="DH450" s="928" t="s">
        <v>2268</v>
      </c>
      <c r="DI450" s="557">
        <v>40682</v>
      </c>
      <c r="DJ450" s="166">
        <v>40681</v>
      </c>
      <c r="DK450" s="558">
        <v>23</v>
      </c>
      <c r="DL450" s="558"/>
      <c r="DM450" s="619" t="s">
        <v>20760</v>
      </c>
      <c r="DN450" s="890">
        <v>127000000</v>
      </c>
      <c r="DO450" s="928"/>
      <c r="DP450" s="928"/>
      <c r="DQ450" s="928"/>
      <c r="DR450" s="928"/>
    </row>
    <row r="451" spans="1:16362" ht="60.75" customHeight="1" thickTop="1" thickBot="1">
      <c r="A451" s="214">
        <v>447</v>
      </c>
      <c r="B451" s="214" t="s">
        <v>568</v>
      </c>
      <c r="C451" s="214" t="s">
        <v>86</v>
      </c>
      <c r="D451" s="374">
        <v>0</v>
      </c>
      <c r="E451" s="517">
        <v>40683</v>
      </c>
      <c r="F451" s="517">
        <v>40658</v>
      </c>
      <c r="G451" s="517">
        <v>40683</v>
      </c>
      <c r="H451" s="517">
        <v>40697</v>
      </c>
      <c r="I451" s="517">
        <v>40683</v>
      </c>
      <c r="J451" s="382">
        <v>17</v>
      </c>
      <c r="K451" s="551">
        <v>41202</v>
      </c>
      <c r="L451" s="552"/>
      <c r="M451" s="117">
        <v>40339</v>
      </c>
      <c r="N451" s="214" t="s">
        <v>2496</v>
      </c>
      <c r="O451" s="1166">
        <v>800247350</v>
      </c>
      <c r="P451" s="530"/>
      <c r="Q451" s="530"/>
      <c r="R451" s="530"/>
      <c r="S451" s="530"/>
      <c r="T451" s="530"/>
      <c r="U451" s="530"/>
      <c r="V451" s="530"/>
      <c r="W451" s="530"/>
      <c r="X451" s="530"/>
      <c r="Y451" s="530"/>
      <c r="Z451" s="530"/>
      <c r="AA451" s="530"/>
      <c r="AB451" s="214" t="s">
        <v>1016</v>
      </c>
      <c r="AC451" s="214" t="s">
        <v>223</v>
      </c>
      <c r="AD451" s="214" t="s">
        <v>229</v>
      </c>
      <c r="AE451" s="214" t="s">
        <v>313</v>
      </c>
      <c r="AF451" s="214" t="s">
        <v>12566</v>
      </c>
      <c r="AG451" s="626"/>
      <c r="AH451" s="636">
        <v>166625000</v>
      </c>
      <c r="AI451" s="634">
        <v>133630300</v>
      </c>
      <c r="AJ451" s="634">
        <v>300255300</v>
      </c>
      <c r="AK451" s="214" t="s">
        <v>812</v>
      </c>
      <c r="AL451" s="214" t="s">
        <v>156</v>
      </c>
      <c r="AM451" s="86">
        <v>166625000</v>
      </c>
      <c r="AN451" s="86" t="s">
        <v>14315</v>
      </c>
      <c r="AO451" s="86" t="s">
        <v>14315</v>
      </c>
      <c r="AP451" s="97" t="s">
        <v>1525</v>
      </c>
      <c r="AQ451" s="84">
        <v>166625000</v>
      </c>
      <c r="AR451" s="553">
        <v>40697</v>
      </c>
      <c r="AS451" s="554">
        <v>55</v>
      </c>
      <c r="AT451" s="84">
        <v>0</v>
      </c>
      <c r="AU451" s="553"/>
      <c r="AV451" s="554"/>
      <c r="AW451" s="84">
        <v>0</v>
      </c>
      <c r="AX451" s="553"/>
      <c r="AY451" s="554"/>
      <c r="AZ451" s="84">
        <v>0</v>
      </c>
      <c r="BA451" s="553"/>
      <c r="BB451" s="554"/>
      <c r="BC451" s="84"/>
      <c r="BD451" s="553"/>
      <c r="BE451" s="554"/>
      <c r="BF451" s="84"/>
      <c r="BG451" s="553"/>
      <c r="BH451" s="554"/>
      <c r="BI451" s="84"/>
      <c r="BJ451" s="553"/>
      <c r="BK451" s="554"/>
      <c r="BL451" s="84"/>
      <c r="BM451" s="553"/>
      <c r="BN451" s="554"/>
      <c r="BO451" s="84"/>
      <c r="BP451" s="553"/>
      <c r="BQ451" s="554"/>
      <c r="BR451" s="84"/>
      <c r="BS451" s="553"/>
      <c r="BT451" s="554"/>
      <c r="BU451" s="84"/>
      <c r="BV451" s="553"/>
      <c r="BW451" s="554"/>
      <c r="BX451" s="84"/>
      <c r="BY451" s="553"/>
      <c r="BZ451" s="554"/>
      <c r="CA451" s="84"/>
      <c r="CB451" s="553"/>
      <c r="CC451" s="554"/>
      <c r="CD451" s="84"/>
      <c r="CE451" s="553"/>
      <c r="CF451" s="554"/>
      <c r="CG451" s="84"/>
      <c r="CH451" s="553"/>
      <c r="CI451" s="554"/>
      <c r="CJ451" s="554"/>
      <c r="CK451" s="554"/>
      <c r="CL451" s="554"/>
      <c r="CM451" s="554"/>
      <c r="CN451" s="554"/>
      <c r="CO451" s="554"/>
      <c r="CP451" s="554"/>
      <c r="CQ451" s="554"/>
      <c r="CR451" s="554"/>
      <c r="CS451" s="554"/>
      <c r="CT451" s="554"/>
      <c r="CU451" s="554"/>
      <c r="CV451" s="554"/>
      <c r="CW451" s="554"/>
      <c r="CX451" s="554"/>
      <c r="CY451" s="554">
        <v>166625000</v>
      </c>
      <c r="CZ451" s="84">
        <v>0</v>
      </c>
      <c r="DA451" s="84"/>
      <c r="DB451" s="856" t="s">
        <v>20809</v>
      </c>
      <c r="DC451" s="85">
        <v>1</v>
      </c>
      <c r="DD451" s="928"/>
      <c r="DE451" s="102" t="s">
        <v>14525</v>
      </c>
      <c r="DF451" s="928"/>
      <c r="DG451" s="555" t="s">
        <v>5554</v>
      </c>
      <c r="DH451" s="928" t="s">
        <v>2269</v>
      </c>
      <c r="DI451" s="557"/>
      <c r="DJ451" s="166">
        <v>40669</v>
      </c>
      <c r="DK451" s="558">
        <v>11</v>
      </c>
      <c r="DL451" s="558" t="s">
        <v>15785</v>
      </c>
      <c r="DM451" s="619" t="s">
        <v>20760</v>
      </c>
      <c r="DN451" s="890">
        <v>166625000</v>
      </c>
      <c r="DO451" s="928"/>
      <c r="DP451" s="928"/>
      <c r="DQ451" s="928"/>
      <c r="DR451" s="928"/>
    </row>
    <row r="452" spans="1:16362" s="879" customFormat="1" ht="60.75" customHeight="1" thickTop="1" thickBot="1">
      <c r="A452" s="214">
        <v>445</v>
      </c>
      <c r="B452" s="214" t="s">
        <v>568</v>
      </c>
      <c r="C452" s="214" t="s">
        <v>543</v>
      </c>
      <c r="D452" s="374">
        <v>1</v>
      </c>
      <c r="E452" s="517">
        <v>40690</v>
      </c>
      <c r="F452" s="517">
        <v>40658</v>
      </c>
      <c r="G452" s="517">
        <v>40690</v>
      </c>
      <c r="H452" s="517">
        <v>40697</v>
      </c>
      <c r="I452" s="517">
        <v>40690</v>
      </c>
      <c r="J452" s="382">
        <v>40</v>
      </c>
      <c r="K452" s="551">
        <v>41909</v>
      </c>
      <c r="L452" s="552">
        <v>40690</v>
      </c>
      <c r="M452" s="530">
        <v>40339</v>
      </c>
      <c r="N452" s="530" t="s">
        <v>19357</v>
      </c>
      <c r="O452" s="1166">
        <v>890908790</v>
      </c>
      <c r="P452" s="530" t="s">
        <v>1097</v>
      </c>
      <c r="Q452" s="530" t="s">
        <v>1097</v>
      </c>
      <c r="R452" s="530" t="s">
        <v>1097</v>
      </c>
      <c r="S452" s="530" t="s">
        <v>1097</v>
      </c>
      <c r="T452" s="530" t="s">
        <v>1097</v>
      </c>
      <c r="U452" s="530" t="s">
        <v>1097</v>
      </c>
      <c r="V452" s="530" t="s">
        <v>1097</v>
      </c>
      <c r="W452" s="530" t="s">
        <v>1097</v>
      </c>
      <c r="X452" s="530" t="s">
        <v>1097</v>
      </c>
      <c r="Y452" s="530" t="s">
        <v>1097</v>
      </c>
      <c r="Z452" s="530" t="s">
        <v>1097</v>
      </c>
      <c r="AA452" s="214" t="s">
        <v>1097</v>
      </c>
      <c r="AB452" s="214" t="s">
        <v>794</v>
      </c>
      <c r="AC452" s="214" t="s">
        <v>223</v>
      </c>
      <c r="AD452" s="214" t="s">
        <v>229</v>
      </c>
      <c r="AE452" s="374" t="s">
        <v>313</v>
      </c>
      <c r="AF452" s="683" t="s">
        <v>12566</v>
      </c>
      <c r="AG452" s="627"/>
      <c r="AH452" s="634">
        <v>194667000</v>
      </c>
      <c r="AI452" s="635">
        <v>177808000</v>
      </c>
      <c r="AJ452" s="634">
        <v>372475000</v>
      </c>
      <c r="AK452" s="554" t="s">
        <v>842</v>
      </c>
      <c r="AL452" s="214" t="s">
        <v>156</v>
      </c>
      <c r="AM452" s="86">
        <v>194667000</v>
      </c>
      <c r="AN452" s="928" t="s">
        <v>14361</v>
      </c>
      <c r="AO452" s="928" t="s">
        <v>8485</v>
      </c>
      <c r="AP452" s="928" t="s">
        <v>1509</v>
      </c>
      <c r="AQ452" s="928">
        <v>194667000</v>
      </c>
      <c r="AR452" s="166">
        <v>40697</v>
      </c>
      <c r="AS452" s="928">
        <v>57</v>
      </c>
      <c r="AT452" s="928">
        <v>0</v>
      </c>
      <c r="AU452" s="928"/>
      <c r="AV452" s="928"/>
      <c r="AW452" s="928">
        <v>0</v>
      </c>
      <c r="AX452" s="928"/>
      <c r="AY452" s="928"/>
      <c r="AZ452" s="928">
        <v>0</v>
      </c>
      <c r="BA452" s="928"/>
      <c r="BB452" s="928"/>
      <c r="BC452" s="928"/>
      <c r="BD452" s="928"/>
      <c r="BE452" s="928"/>
      <c r="BF452" s="928"/>
      <c r="BG452" s="928"/>
      <c r="BH452" s="928"/>
      <c r="BI452" s="928"/>
      <c r="BJ452" s="928"/>
      <c r="BK452" s="928"/>
      <c r="BL452" s="928"/>
      <c r="BM452" s="928"/>
      <c r="BN452" s="928"/>
      <c r="BO452" s="928"/>
      <c r="BP452" s="928"/>
      <c r="BQ452" s="928"/>
      <c r="BR452" s="928"/>
      <c r="BS452" s="928"/>
      <c r="BT452" s="928"/>
      <c r="BU452" s="928"/>
      <c r="BV452" s="928"/>
      <c r="BW452" s="928"/>
      <c r="BX452" s="928"/>
      <c r="BY452" s="928"/>
      <c r="BZ452" s="928"/>
      <c r="CA452" s="928"/>
      <c r="CB452" s="928"/>
      <c r="CC452" s="928"/>
      <c r="CD452" s="928"/>
      <c r="CE452" s="928"/>
      <c r="CF452" s="928"/>
      <c r="CG452" s="928"/>
      <c r="CH452" s="928"/>
      <c r="CI452" s="928"/>
      <c r="CJ452" s="928"/>
      <c r="CK452" s="928"/>
      <c r="CL452" s="928"/>
      <c r="CM452" s="928"/>
      <c r="CN452" s="928"/>
      <c r="CO452" s="928"/>
      <c r="CP452" s="928"/>
      <c r="CQ452" s="928"/>
      <c r="CR452" s="928"/>
      <c r="CS452" s="928"/>
      <c r="CT452" s="928"/>
      <c r="CU452" s="928"/>
      <c r="CV452" s="928"/>
      <c r="CW452" s="928"/>
      <c r="CX452" s="928"/>
      <c r="CY452" s="554">
        <v>194667000</v>
      </c>
      <c r="CZ452" s="84">
        <v>0</v>
      </c>
      <c r="DA452" s="928"/>
      <c r="DB452" s="724" t="s">
        <v>20280</v>
      </c>
      <c r="DC452" s="928">
        <v>1</v>
      </c>
      <c r="DD452" s="928"/>
      <c r="DE452" s="928" t="s">
        <v>19355</v>
      </c>
      <c r="DF452" s="928"/>
      <c r="DG452" s="928" t="s">
        <v>5555</v>
      </c>
      <c r="DH452" s="928" t="s">
        <v>2270</v>
      </c>
      <c r="DI452" s="557">
        <v>40725</v>
      </c>
      <c r="DJ452" s="557">
        <v>40675</v>
      </c>
      <c r="DK452" s="581">
        <v>17</v>
      </c>
      <c r="DL452" s="928"/>
      <c r="DM452" s="619" t="s">
        <v>20760</v>
      </c>
      <c r="DN452" s="890">
        <v>194667000</v>
      </c>
      <c r="DO452" s="928"/>
      <c r="DP452" s="928"/>
      <c r="DQ452" s="928"/>
      <c r="DR452" s="928"/>
      <c r="DS452" s="195"/>
      <c r="DT452" s="195"/>
      <c r="DU452" s="195"/>
      <c r="DV452" s="195"/>
      <c r="DW452" s="195"/>
      <c r="DX452" s="195"/>
      <c r="DY452" s="195"/>
      <c r="DZ452" s="195"/>
      <c r="EA452" s="195"/>
      <c r="EB452" s="195"/>
      <c r="EC452" s="195"/>
      <c r="ED452" s="195"/>
      <c r="EE452" s="195"/>
      <c r="EF452" s="195"/>
      <c r="EG452" s="195"/>
      <c r="EH452" s="195"/>
      <c r="EI452" s="195"/>
      <c r="EJ452" s="195"/>
      <c r="EK452" s="195"/>
      <c r="EL452" s="195"/>
      <c r="EM452" s="195"/>
      <c r="EN452" s="195"/>
      <c r="EO452" s="195"/>
      <c r="EP452" s="195"/>
      <c r="EQ452" s="195"/>
      <c r="ER452" s="195"/>
      <c r="ES452" s="195"/>
      <c r="ET452" s="195"/>
      <c r="EU452" s="195"/>
      <c r="EV452" s="195"/>
      <c r="EW452" s="195"/>
      <c r="EX452" s="195"/>
      <c r="EY452" s="195"/>
      <c r="EZ452" s="195"/>
      <c r="FA452" s="195"/>
      <c r="FB452" s="195"/>
      <c r="FC452" s="195"/>
      <c r="FD452" s="195"/>
      <c r="FE452" s="195"/>
      <c r="FF452" s="195"/>
      <c r="FG452" s="195"/>
      <c r="FH452" s="195"/>
      <c r="FI452" s="195"/>
      <c r="FJ452" s="195"/>
      <c r="FK452" s="195"/>
      <c r="FL452" s="195"/>
      <c r="FM452" s="195"/>
      <c r="FN452" s="195"/>
      <c r="FO452" s="195"/>
      <c r="FP452" s="195"/>
      <c r="FQ452" s="195"/>
      <c r="FR452" s="195"/>
      <c r="FS452" s="195"/>
      <c r="FT452" s="195"/>
      <c r="FU452" s="195"/>
      <c r="FV452" s="195"/>
      <c r="FW452" s="195"/>
      <c r="FX452" s="195"/>
      <c r="FY452" s="195"/>
      <c r="FZ452" s="195"/>
      <c r="GA452" s="195"/>
      <c r="GB452" s="195"/>
      <c r="GC452" s="195"/>
      <c r="GD452" s="195"/>
      <c r="GE452" s="195"/>
      <c r="GF452" s="195"/>
      <c r="GG452" s="195"/>
      <c r="GH452" s="195"/>
      <c r="GI452" s="195"/>
      <c r="GJ452" s="195"/>
      <c r="GK452" s="195"/>
      <c r="GL452" s="195"/>
      <c r="GM452" s="195"/>
      <c r="GN452" s="195"/>
      <c r="GO452" s="195"/>
      <c r="GP452" s="195"/>
      <c r="GQ452" s="195"/>
      <c r="GR452" s="195"/>
      <c r="GS452" s="195"/>
      <c r="GT452" s="195"/>
      <c r="GU452" s="195"/>
      <c r="GV452" s="195"/>
      <c r="GW452" s="195"/>
      <c r="GX452" s="195"/>
      <c r="GY452" s="195"/>
      <c r="GZ452" s="195"/>
      <c r="HA452" s="195"/>
      <c r="HB452" s="195"/>
      <c r="HC452" s="195"/>
      <c r="HD452" s="195"/>
      <c r="HE452" s="195"/>
      <c r="HF452" s="195"/>
      <c r="HG452" s="195"/>
      <c r="HH452" s="195"/>
      <c r="HI452" s="195"/>
      <c r="HJ452" s="195"/>
      <c r="HK452" s="195"/>
      <c r="HL452" s="195"/>
      <c r="HM452" s="195"/>
      <c r="HN452" s="195"/>
      <c r="HO452" s="195"/>
      <c r="HP452" s="195"/>
      <c r="HQ452" s="195"/>
      <c r="HR452" s="195"/>
      <c r="HS452" s="195"/>
      <c r="HT452" s="195"/>
      <c r="HU452" s="195"/>
      <c r="HV452" s="195"/>
      <c r="HW452" s="195"/>
      <c r="HX452" s="195"/>
      <c r="HY452" s="195"/>
      <c r="HZ452" s="195"/>
      <c r="IA452" s="195"/>
      <c r="IB452" s="195"/>
      <c r="IC452" s="195"/>
      <c r="ID452" s="195"/>
      <c r="IE452" s="195"/>
      <c r="IF452" s="195"/>
      <c r="IG452" s="195"/>
      <c r="IH452" s="195"/>
      <c r="II452" s="195"/>
      <c r="IJ452" s="195"/>
      <c r="IK452" s="195"/>
      <c r="IL452" s="195"/>
      <c r="IM452" s="195"/>
      <c r="IN452" s="195"/>
      <c r="IO452" s="195"/>
      <c r="IP452" s="195"/>
      <c r="IQ452" s="195"/>
      <c r="IR452" s="195"/>
      <c r="IS452" s="195"/>
      <c r="IT452" s="195"/>
      <c r="IU452" s="195"/>
      <c r="IV452" s="195"/>
      <c r="IW452" s="195"/>
      <c r="IX452" s="195"/>
      <c r="IY452" s="195"/>
      <c r="IZ452" s="195"/>
      <c r="JA452" s="195"/>
      <c r="JB452" s="195"/>
      <c r="JC452" s="195"/>
      <c r="JD452" s="195"/>
      <c r="JE452" s="195"/>
      <c r="JF452" s="195"/>
      <c r="JG452" s="195"/>
      <c r="JH452" s="195"/>
      <c r="JI452" s="195"/>
      <c r="JJ452" s="195"/>
      <c r="JK452" s="195"/>
      <c r="JL452" s="195"/>
      <c r="JM452" s="195"/>
      <c r="JN452" s="195"/>
      <c r="JO452" s="195"/>
      <c r="JP452" s="195"/>
      <c r="JQ452" s="195"/>
      <c r="JR452" s="195"/>
      <c r="JS452" s="195"/>
      <c r="JT452" s="195"/>
      <c r="JU452" s="195"/>
      <c r="JV452" s="195"/>
      <c r="JW452" s="195"/>
      <c r="JX452" s="195"/>
      <c r="JY452" s="195"/>
      <c r="JZ452" s="195"/>
      <c r="KA452" s="195"/>
      <c r="KB452" s="195"/>
      <c r="KC452" s="195"/>
      <c r="KD452" s="195"/>
      <c r="KE452" s="195"/>
      <c r="KF452" s="195"/>
      <c r="KG452" s="195"/>
      <c r="KH452" s="195"/>
      <c r="KI452" s="195"/>
      <c r="KJ452" s="195"/>
      <c r="KK452" s="195"/>
      <c r="KL452" s="195"/>
      <c r="KM452" s="195"/>
      <c r="KN452" s="195"/>
      <c r="KO452" s="195"/>
      <c r="KP452" s="195"/>
      <c r="KQ452" s="195"/>
      <c r="KR452" s="195"/>
      <c r="KS452" s="195"/>
      <c r="KT452" s="195"/>
      <c r="KU452" s="195"/>
      <c r="KV452" s="195"/>
      <c r="KW452" s="195"/>
      <c r="KX452" s="195"/>
      <c r="KY452" s="195"/>
      <c r="KZ452" s="195"/>
      <c r="LA452" s="195"/>
      <c r="LB452" s="195"/>
      <c r="LC452" s="195"/>
      <c r="LD452" s="195"/>
      <c r="LE452" s="195"/>
      <c r="LF452" s="195"/>
      <c r="LG452" s="195"/>
      <c r="LH452" s="195"/>
      <c r="LI452" s="195"/>
      <c r="LJ452" s="195"/>
      <c r="LK452" s="195"/>
      <c r="LL452" s="195"/>
      <c r="LM452" s="195"/>
      <c r="LN452" s="195"/>
      <c r="LO452" s="195"/>
      <c r="LP452" s="195"/>
      <c r="LQ452" s="195"/>
      <c r="LR452" s="195"/>
      <c r="LS452" s="195"/>
      <c r="LT452" s="195"/>
      <c r="LU452" s="195"/>
      <c r="LV452" s="195"/>
      <c r="LW452" s="195"/>
      <c r="LX452" s="195"/>
      <c r="LY452" s="195"/>
      <c r="LZ452" s="195"/>
      <c r="MA452" s="195"/>
      <c r="MB452" s="195"/>
      <c r="MC452" s="195"/>
      <c r="MD452" s="195"/>
      <c r="ME452" s="195"/>
      <c r="MF452" s="195"/>
      <c r="MG452" s="195"/>
      <c r="MH452" s="195"/>
      <c r="MI452" s="195"/>
      <c r="MJ452" s="195"/>
      <c r="MK452" s="195"/>
      <c r="ML452" s="195"/>
      <c r="MM452" s="195"/>
      <c r="MN452" s="195"/>
      <c r="MO452" s="195"/>
      <c r="MP452" s="195"/>
      <c r="MQ452" s="195"/>
      <c r="MR452" s="195"/>
      <c r="MS452" s="195"/>
      <c r="MT452" s="195"/>
      <c r="MU452" s="195"/>
      <c r="MV452" s="195"/>
      <c r="MW452" s="195"/>
      <c r="MX452" s="195"/>
      <c r="MY452" s="195"/>
      <c r="MZ452" s="195"/>
      <c r="NA452" s="195"/>
      <c r="NB452" s="195"/>
      <c r="NC452" s="195"/>
      <c r="ND452" s="195"/>
      <c r="NE452" s="195"/>
      <c r="NF452" s="195"/>
      <c r="NG452" s="195"/>
      <c r="NH452" s="195"/>
      <c r="NI452" s="195"/>
      <c r="NJ452" s="195"/>
      <c r="NK452" s="195"/>
      <c r="NL452" s="195"/>
      <c r="NM452" s="195"/>
      <c r="NN452" s="195"/>
      <c r="NO452" s="195"/>
      <c r="NP452" s="195"/>
      <c r="NQ452" s="195"/>
      <c r="NR452" s="195"/>
      <c r="NS452" s="195"/>
      <c r="NT452" s="195"/>
      <c r="NU452" s="195"/>
      <c r="NV452" s="195"/>
      <c r="NW452" s="195"/>
      <c r="NX452" s="195"/>
      <c r="NY452" s="195"/>
      <c r="NZ452" s="195"/>
      <c r="OA452" s="195"/>
      <c r="OB452" s="195"/>
      <c r="OC452" s="195"/>
      <c r="OD452" s="195"/>
      <c r="OE452" s="195"/>
      <c r="OF452" s="195"/>
      <c r="OG452" s="195"/>
      <c r="OH452" s="195"/>
      <c r="OI452" s="195"/>
      <c r="OJ452" s="195"/>
      <c r="OK452" s="195"/>
      <c r="OL452" s="195"/>
      <c r="OM452" s="195"/>
      <c r="ON452" s="195"/>
      <c r="OO452" s="195"/>
      <c r="OP452" s="195"/>
      <c r="OQ452" s="195"/>
      <c r="OR452" s="195"/>
      <c r="OS452" s="195"/>
      <c r="OT452" s="195"/>
      <c r="OU452" s="195"/>
      <c r="OV452" s="195"/>
      <c r="OW452" s="195"/>
      <c r="OX452" s="195"/>
      <c r="OY452" s="195"/>
      <c r="OZ452" s="195"/>
      <c r="PA452" s="195"/>
      <c r="PB452" s="195"/>
      <c r="PC452" s="195"/>
      <c r="PD452" s="195"/>
      <c r="PE452" s="195"/>
      <c r="PF452" s="195"/>
      <c r="PG452" s="195"/>
      <c r="PH452" s="195"/>
      <c r="PI452" s="195"/>
      <c r="PJ452" s="195"/>
      <c r="PK452" s="195"/>
      <c r="PL452" s="195"/>
      <c r="PM452" s="195"/>
      <c r="PN452" s="195"/>
      <c r="PO452" s="195"/>
      <c r="PP452" s="195"/>
      <c r="PQ452" s="195"/>
      <c r="PR452" s="195"/>
      <c r="PS452" s="195"/>
      <c r="PT452" s="195"/>
      <c r="PU452" s="195"/>
      <c r="PV452" s="195"/>
      <c r="PW452" s="195"/>
      <c r="PX452" s="195"/>
      <c r="PY452" s="195"/>
      <c r="PZ452" s="195"/>
      <c r="QA452" s="195"/>
      <c r="QB452" s="195"/>
      <c r="QC452" s="195"/>
      <c r="QD452" s="195"/>
      <c r="QE452" s="195"/>
      <c r="QF452" s="195"/>
      <c r="QG452" s="195"/>
      <c r="QH452" s="195"/>
      <c r="QI452" s="195"/>
      <c r="QJ452" s="195"/>
      <c r="QK452" s="195"/>
      <c r="QL452" s="195"/>
      <c r="QM452" s="195"/>
      <c r="QN452" s="195"/>
      <c r="QO452" s="195"/>
      <c r="QP452" s="195"/>
      <c r="QQ452" s="195"/>
      <c r="QR452" s="195"/>
      <c r="QS452" s="195"/>
      <c r="QT452" s="195"/>
      <c r="QU452" s="195"/>
      <c r="QV452" s="195"/>
      <c r="QW452" s="195"/>
      <c r="QX452" s="195"/>
      <c r="QY452" s="195"/>
      <c r="QZ452" s="195"/>
      <c r="RA452" s="195"/>
      <c r="RB452" s="195"/>
      <c r="RC452" s="195"/>
      <c r="RD452" s="195"/>
      <c r="RE452" s="195"/>
      <c r="RF452" s="195"/>
      <c r="RG452" s="195"/>
      <c r="RH452" s="195"/>
      <c r="RI452" s="195"/>
      <c r="RJ452" s="195"/>
      <c r="RK452" s="195"/>
      <c r="RL452" s="195"/>
      <c r="RM452" s="195"/>
      <c r="RN452" s="195"/>
      <c r="RO452" s="195"/>
      <c r="RP452" s="195"/>
      <c r="RQ452" s="195"/>
      <c r="RR452" s="195"/>
      <c r="RS452" s="195"/>
      <c r="RT452" s="195"/>
      <c r="RU452" s="195"/>
      <c r="RV452" s="195"/>
      <c r="RW452" s="195"/>
      <c r="RX452" s="195"/>
      <c r="RY452" s="195"/>
      <c r="RZ452" s="195"/>
      <c r="SA452" s="195"/>
      <c r="SB452" s="195"/>
      <c r="SC452" s="195"/>
      <c r="SD452" s="195"/>
      <c r="SE452" s="195"/>
      <c r="SF452" s="195"/>
      <c r="SG452" s="195"/>
      <c r="SH452" s="195"/>
      <c r="SI452" s="195"/>
      <c r="SJ452" s="195"/>
      <c r="SK452" s="195"/>
      <c r="SL452" s="195"/>
      <c r="SM452" s="195"/>
      <c r="SN452" s="195"/>
      <c r="SO452" s="195"/>
      <c r="SP452" s="195"/>
      <c r="SQ452" s="195"/>
      <c r="SR452" s="195"/>
      <c r="SS452" s="195"/>
      <c r="ST452" s="195"/>
      <c r="SU452" s="195"/>
      <c r="SV452" s="195"/>
      <c r="SW452" s="195"/>
      <c r="SX452" s="195"/>
      <c r="SY452" s="195"/>
      <c r="SZ452" s="195"/>
      <c r="TA452" s="195"/>
      <c r="TB452" s="195"/>
      <c r="TC452" s="195"/>
      <c r="TD452" s="195"/>
      <c r="TE452" s="195"/>
      <c r="TF452" s="195"/>
      <c r="TG452" s="195"/>
      <c r="TH452" s="195"/>
      <c r="TI452" s="195"/>
      <c r="TJ452" s="195"/>
      <c r="TK452" s="195"/>
      <c r="TL452" s="195"/>
      <c r="TM452" s="195"/>
      <c r="TN452" s="195"/>
      <c r="TO452" s="195"/>
      <c r="TP452" s="195"/>
      <c r="TQ452" s="195"/>
      <c r="TR452" s="195"/>
      <c r="TS452" s="195"/>
      <c r="TT452" s="195"/>
      <c r="TU452" s="195"/>
      <c r="TV452" s="195"/>
      <c r="TW452" s="195"/>
      <c r="TX452" s="195"/>
      <c r="TY452" s="195"/>
      <c r="TZ452" s="195"/>
      <c r="UA452" s="195"/>
      <c r="UB452" s="195"/>
      <c r="UC452" s="195"/>
      <c r="UD452" s="195"/>
      <c r="UE452" s="195"/>
      <c r="UF452" s="195"/>
      <c r="UG452" s="195"/>
      <c r="UH452" s="195"/>
      <c r="UI452" s="195"/>
      <c r="UJ452" s="195"/>
      <c r="UK452" s="195"/>
      <c r="UL452" s="195"/>
      <c r="UM452" s="195"/>
      <c r="UN452" s="195"/>
      <c r="UO452" s="195"/>
      <c r="UP452" s="195"/>
      <c r="UQ452" s="195"/>
      <c r="UR452" s="195"/>
      <c r="US452" s="195"/>
      <c r="UT452" s="195"/>
      <c r="UU452" s="195"/>
      <c r="UV452" s="195"/>
      <c r="UW452" s="195"/>
      <c r="UX452" s="195"/>
      <c r="UY452" s="195"/>
      <c r="UZ452" s="195"/>
      <c r="VA452" s="195"/>
      <c r="VB452" s="195"/>
      <c r="VC452" s="195"/>
      <c r="VD452" s="195"/>
      <c r="VE452" s="195"/>
      <c r="VF452" s="195"/>
      <c r="VG452" s="195"/>
      <c r="VH452" s="195"/>
      <c r="VI452" s="195"/>
      <c r="VJ452" s="195"/>
      <c r="VK452" s="195"/>
      <c r="VL452" s="195"/>
      <c r="VM452" s="195"/>
      <c r="VN452" s="195"/>
      <c r="VO452" s="195"/>
      <c r="VP452" s="195"/>
      <c r="VQ452" s="195"/>
      <c r="VR452" s="195"/>
      <c r="VS452" s="195"/>
      <c r="VT452" s="195"/>
      <c r="VU452" s="195"/>
      <c r="VV452" s="195"/>
      <c r="VW452" s="195"/>
      <c r="VX452" s="195"/>
      <c r="VY452" s="195"/>
      <c r="VZ452" s="195"/>
      <c r="WA452" s="195"/>
      <c r="WB452" s="195"/>
      <c r="WC452" s="195"/>
      <c r="WD452" s="195"/>
      <c r="WE452" s="195"/>
      <c r="WF452" s="195"/>
      <c r="WG452" s="195"/>
      <c r="WH452" s="195"/>
      <c r="WI452" s="195"/>
      <c r="WJ452" s="195"/>
      <c r="WK452" s="195"/>
      <c r="WL452" s="195"/>
      <c r="WM452" s="195"/>
      <c r="WN452" s="195"/>
      <c r="WO452" s="195"/>
      <c r="WP452" s="195"/>
      <c r="WQ452" s="195"/>
      <c r="WR452" s="195"/>
      <c r="WS452" s="195"/>
      <c r="WT452" s="195"/>
      <c r="WU452" s="195"/>
      <c r="WV452" s="195"/>
      <c r="WW452" s="195"/>
      <c r="WX452" s="195"/>
      <c r="WY452" s="195"/>
      <c r="WZ452" s="195"/>
      <c r="XA452" s="195"/>
      <c r="XB452" s="195"/>
      <c r="XC452" s="195"/>
      <c r="XD452" s="195"/>
      <c r="XE452" s="195"/>
      <c r="XF452" s="195"/>
      <c r="XG452" s="195"/>
      <c r="XH452" s="195"/>
      <c r="XI452" s="195"/>
      <c r="XJ452" s="195"/>
      <c r="XK452" s="195"/>
      <c r="XL452" s="195"/>
      <c r="XM452" s="195"/>
      <c r="XN452" s="195"/>
      <c r="XO452" s="195"/>
      <c r="XP452" s="195"/>
      <c r="XQ452" s="195"/>
      <c r="XR452" s="195"/>
      <c r="XS452" s="195"/>
      <c r="XT452" s="195"/>
      <c r="XU452" s="195"/>
      <c r="XV452" s="195"/>
      <c r="XW452" s="195"/>
      <c r="XX452" s="195"/>
      <c r="XY452" s="195"/>
      <c r="XZ452" s="195"/>
      <c r="YA452" s="195"/>
      <c r="YB452" s="195"/>
      <c r="YC452" s="195"/>
      <c r="YD452" s="195"/>
      <c r="YE452" s="195"/>
      <c r="YF452" s="195"/>
      <c r="YG452" s="195"/>
      <c r="YH452" s="195"/>
      <c r="YI452" s="195"/>
      <c r="YJ452" s="195"/>
      <c r="YK452" s="195"/>
      <c r="YL452" s="195"/>
      <c r="YM452" s="195"/>
      <c r="YN452" s="195"/>
      <c r="YO452" s="195"/>
      <c r="YP452" s="195"/>
      <c r="YQ452" s="195"/>
      <c r="YR452" s="195"/>
      <c r="YS452" s="195"/>
      <c r="YT452" s="195"/>
      <c r="YU452" s="195"/>
      <c r="YV452" s="195"/>
      <c r="YW452" s="195"/>
      <c r="YX452" s="195"/>
      <c r="YY452" s="195"/>
      <c r="YZ452" s="195"/>
      <c r="ZA452" s="195"/>
      <c r="ZB452" s="195"/>
      <c r="ZC452" s="195"/>
      <c r="ZD452" s="195"/>
      <c r="ZE452" s="195"/>
      <c r="ZF452" s="195"/>
      <c r="ZG452" s="195"/>
      <c r="ZH452" s="195"/>
      <c r="ZI452" s="195"/>
      <c r="ZJ452" s="195"/>
      <c r="ZK452" s="195"/>
      <c r="ZL452" s="195"/>
      <c r="ZM452" s="195"/>
      <c r="ZN452" s="195"/>
      <c r="ZO452" s="195"/>
      <c r="ZP452" s="195"/>
      <c r="ZQ452" s="195"/>
      <c r="ZR452" s="195"/>
      <c r="ZS452" s="195"/>
      <c r="ZT452" s="195"/>
      <c r="ZU452" s="195"/>
      <c r="ZV452" s="195"/>
      <c r="ZW452" s="195"/>
      <c r="ZX452" s="195"/>
      <c r="ZY452" s="195"/>
      <c r="ZZ452" s="195"/>
      <c r="AAA452" s="195"/>
      <c r="AAB452" s="195"/>
      <c r="AAC452" s="195"/>
      <c r="AAD452" s="195"/>
      <c r="AAE452" s="195"/>
      <c r="AAF452" s="195"/>
      <c r="AAG452" s="195"/>
      <c r="AAH452" s="195"/>
      <c r="AAI452" s="195"/>
      <c r="AAJ452" s="195"/>
      <c r="AAK452" s="195"/>
      <c r="AAL452" s="195"/>
      <c r="AAM452" s="195"/>
      <c r="AAN452" s="195"/>
      <c r="AAO452" s="195"/>
      <c r="AAP452" s="195"/>
      <c r="AAQ452" s="195"/>
      <c r="AAR452" s="195"/>
      <c r="AAS452" s="195"/>
      <c r="AAT452" s="195"/>
      <c r="AAU452" s="195"/>
      <c r="AAV452" s="195"/>
      <c r="AAW452" s="195"/>
      <c r="AAX452" s="195"/>
      <c r="AAY452" s="195"/>
      <c r="AAZ452" s="195"/>
      <c r="ABA452" s="195"/>
      <c r="ABB452" s="195"/>
      <c r="ABC452" s="195"/>
      <c r="ABD452" s="195"/>
      <c r="ABE452" s="195"/>
      <c r="ABF452" s="195"/>
      <c r="ABG452" s="195"/>
      <c r="ABH452" s="195"/>
      <c r="ABI452" s="195"/>
      <c r="ABJ452" s="195"/>
      <c r="ABK452" s="195"/>
      <c r="ABL452" s="195"/>
      <c r="ABM452" s="195"/>
      <c r="ABN452" s="195"/>
      <c r="ABO452" s="195"/>
      <c r="ABP452" s="195"/>
      <c r="ABQ452" s="195"/>
      <c r="ABR452" s="195"/>
      <c r="ABS452" s="195"/>
      <c r="ABT452" s="195"/>
      <c r="ABU452" s="195"/>
      <c r="ABV452" s="195"/>
      <c r="ABW452" s="195"/>
      <c r="ABX452" s="195"/>
      <c r="ABY452" s="195"/>
      <c r="ABZ452" s="195"/>
      <c r="ACA452" s="195"/>
      <c r="ACB452" s="195"/>
      <c r="ACC452" s="195"/>
      <c r="ACD452" s="195"/>
      <c r="ACE452" s="195"/>
      <c r="ACF452" s="195"/>
      <c r="ACG452" s="195"/>
      <c r="ACH452" s="195"/>
      <c r="ACI452" s="195"/>
      <c r="ACJ452" s="195"/>
      <c r="ACK452" s="195"/>
      <c r="ACL452" s="195"/>
      <c r="ACM452" s="195"/>
      <c r="ACN452" s="195"/>
      <c r="ACO452" s="195"/>
      <c r="ACP452" s="195"/>
      <c r="ACQ452" s="195"/>
      <c r="ACR452" s="195"/>
      <c r="ACS452" s="195"/>
      <c r="ACT452" s="195"/>
      <c r="ACU452" s="195"/>
      <c r="ACV452" s="195"/>
      <c r="ACW452" s="195"/>
      <c r="ACX452" s="195"/>
      <c r="ACY452" s="195"/>
      <c r="ACZ452" s="195"/>
      <c r="ADA452" s="195"/>
      <c r="ADB452" s="195"/>
      <c r="ADC452" s="195"/>
      <c r="ADD452" s="195"/>
      <c r="ADE452" s="195"/>
      <c r="ADF452" s="195"/>
      <c r="ADG452" s="195"/>
      <c r="ADH452" s="195"/>
      <c r="ADI452" s="195"/>
      <c r="ADJ452" s="195"/>
      <c r="ADK452" s="195"/>
      <c r="ADL452" s="195"/>
      <c r="ADM452" s="195"/>
      <c r="ADN452" s="195"/>
      <c r="ADO452" s="195"/>
      <c r="ADP452" s="195"/>
      <c r="ADQ452" s="195"/>
      <c r="ADR452" s="195"/>
      <c r="ADS452" s="195"/>
      <c r="ADT452" s="195"/>
      <c r="ADU452" s="195"/>
      <c r="ADV452" s="195"/>
      <c r="ADW452" s="195"/>
      <c r="ADX452" s="195"/>
      <c r="ADY452" s="195"/>
      <c r="ADZ452" s="195"/>
      <c r="AEA452" s="195"/>
      <c r="AEB452" s="195"/>
      <c r="AEC452" s="195"/>
      <c r="AED452" s="195"/>
      <c r="AEE452" s="195"/>
      <c r="AEF452" s="195"/>
      <c r="AEG452" s="195"/>
      <c r="AEH452" s="195"/>
      <c r="AEI452" s="195"/>
      <c r="AEJ452" s="195"/>
      <c r="AEK452" s="195"/>
      <c r="AEL452" s="195"/>
      <c r="AEM452" s="195"/>
      <c r="AEN452" s="195"/>
      <c r="AEO452" s="195"/>
      <c r="AEP452" s="195"/>
      <c r="AEQ452" s="195"/>
      <c r="AER452" s="195"/>
      <c r="AES452" s="195"/>
      <c r="AET452" s="195"/>
      <c r="AEU452" s="195"/>
      <c r="AEV452" s="195"/>
      <c r="AEW452" s="195"/>
      <c r="AEX452" s="195"/>
      <c r="AEY452" s="195"/>
      <c r="AEZ452" s="195"/>
      <c r="AFA452" s="195"/>
      <c r="AFB452" s="195"/>
      <c r="AFC452" s="195"/>
      <c r="AFD452" s="195"/>
      <c r="AFE452" s="195"/>
      <c r="AFF452" s="195"/>
      <c r="AFG452" s="195"/>
      <c r="AFH452" s="195"/>
      <c r="AFI452" s="195"/>
      <c r="AFJ452" s="195"/>
      <c r="AFK452" s="195"/>
      <c r="AFL452" s="195"/>
      <c r="AFM452" s="195"/>
      <c r="AFN452" s="195"/>
      <c r="AFO452" s="195"/>
      <c r="AFP452" s="195"/>
      <c r="AFQ452" s="195"/>
      <c r="AFR452" s="195"/>
      <c r="AFS452" s="195"/>
      <c r="AFT452" s="195"/>
      <c r="AFU452" s="195"/>
      <c r="AFV452" s="195"/>
      <c r="AFW452" s="195"/>
      <c r="AFX452" s="195"/>
      <c r="AFY452" s="195"/>
      <c r="AFZ452" s="195"/>
      <c r="AGA452" s="195"/>
      <c r="AGB452" s="195"/>
      <c r="AGC452" s="195"/>
      <c r="AGD452" s="195"/>
      <c r="AGE452" s="195"/>
      <c r="AGF452" s="195"/>
      <c r="AGG452" s="195"/>
      <c r="AGH452" s="195"/>
      <c r="AGI452" s="195"/>
      <c r="AGJ452" s="195"/>
      <c r="AGK452" s="195"/>
      <c r="AGL452" s="195"/>
      <c r="AGM452" s="195"/>
      <c r="AGN452" s="195"/>
      <c r="AGO452" s="195"/>
      <c r="AGP452" s="195"/>
      <c r="AGQ452" s="195"/>
      <c r="AGR452" s="195"/>
      <c r="AGS452" s="195"/>
      <c r="AGT452" s="195"/>
      <c r="AGU452" s="195"/>
      <c r="AGV452" s="195"/>
      <c r="AGW452" s="195"/>
      <c r="AGX452" s="195"/>
      <c r="AGY452" s="195"/>
      <c r="AGZ452" s="195"/>
      <c r="AHA452" s="195"/>
      <c r="AHB452" s="195"/>
      <c r="AHC452" s="195"/>
      <c r="AHD452" s="195"/>
      <c r="AHE452" s="195"/>
      <c r="AHF452" s="195"/>
      <c r="AHG452" s="195"/>
      <c r="AHH452" s="195"/>
      <c r="AHI452" s="195"/>
      <c r="AHJ452" s="195"/>
      <c r="AHK452" s="195"/>
      <c r="AHL452" s="195"/>
      <c r="AHM452" s="195"/>
      <c r="AHN452" s="195"/>
      <c r="AHO452" s="195"/>
      <c r="AHP452" s="195"/>
      <c r="AHQ452" s="195"/>
      <c r="AHR452" s="195"/>
      <c r="AHS452" s="195"/>
      <c r="AHT452" s="195"/>
      <c r="AHU452" s="195"/>
      <c r="AHV452" s="195"/>
      <c r="AHW452" s="195"/>
      <c r="AHX452" s="195"/>
      <c r="AHY452" s="195"/>
      <c r="AHZ452" s="195"/>
      <c r="AIA452" s="195"/>
      <c r="AIB452" s="195"/>
      <c r="AIC452" s="195"/>
      <c r="AID452" s="195"/>
      <c r="AIE452" s="195"/>
      <c r="AIF452" s="195"/>
      <c r="AIG452" s="195"/>
      <c r="AIH452" s="195"/>
      <c r="AII452" s="195"/>
      <c r="AIJ452" s="195"/>
      <c r="AIK452" s="195"/>
      <c r="AIL452" s="195"/>
      <c r="AIM452" s="195"/>
      <c r="AIN452" s="195"/>
      <c r="AIO452" s="195"/>
      <c r="AIP452" s="195"/>
      <c r="AIQ452" s="195"/>
      <c r="AIR452" s="195"/>
      <c r="AIS452" s="195"/>
      <c r="AIT452" s="195"/>
      <c r="AIU452" s="195"/>
      <c r="AIV452" s="195"/>
      <c r="AIW452" s="195"/>
      <c r="AIX452" s="195"/>
      <c r="AIY452" s="195"/>
      <c r="AIZ452" s="195"/>
      <c r="AJA452" s="195"/>
      <c r="AJB452" s="195"/>
      <c r="AJC452" s="195"/>
      <c r="AJD452" s="195"/>
      <c r="AJE452" s="195"/>
      <c r="AJF452" s="195"/>
      <c r="AJG452" s="195"/>
      <c r="AJH452" s="195"/>
      <c r="AJI452" s="195"/>
      <c r="AJJ452" s="195"/>
      <c r="AJK452" s="195"/>
      <c r="AJL452" s="195"/>
      <c r="AJM452" s="195"/>
      <c r="AJN452" s="195"/>
      <c r="AJO452" s="195"/>
      <c r="AJP452" s="195"/>
      <c r="AJQ452" s="195"/>
      <c r="AJR452" s="195"/>
      <c r="AJS452" s="195"/>
      <c r="AJT452" s="195"/>
      <c r="AJU452" s="195"/>
      <c r="AJV452" s="195"/>
      <c r="AJW452" s="195"/>
      <c r="AJX452" s="195"/>
      <c r="AJY452" s="195"/>
      <c r="AJZ452" s="195"/>
      <c r="AKA452" s="195"/>
      <c r="AKB452" s="195"/>
      <c r="AKC452" s="195"/>
      <c r="AKD452" s="195"/>
      <c r="AKE452" s="195"/>
      <c r="AKF452" s="195"/>
      <c r="AKG452" s="195"/>
      <c r="AKH452" s="195"/>
      <c r="AKI452" s="195"/>
      <c r="AKJ452" s="195"/>
      <c r="AKK452" s="195"/>
      <c r="AKL452" s="195"/>
      <c r="AKM452" s="195"/>
      <c r="AKN452" s="195"/>
      <c r="AKO452" s="195"/>
      <c r="AKP452" s="195"/>
      <c r="AKQ452" s="195"/>
      <c r="AKR452" s="195"/>
      <c r="AKS452" s="195"/>
      <c r="AKT452" s="195"/>
      <c r="AKU452" s="195"/>
      <c r="AKV452" s="195"/>
      <c r="AKW452" s="195"/>
      <c r="AKX452" s="195"/>
      <c r="AKY452" s="195"/>
      <c r="AKZ452" s="195"/>
      <c r="ALA452" s="195"/>
      <c r="ALB452" s="195"/>
      <c r="ALC452" s="195"/>
      <c r="ALD452" s="195"/>
      <c r="ALE452" s="195"/>
      <c r="ALF452" s="195"/>
      <c r="ALG452" s="195"/>
      <c r="ALH452" s="195"/>
      <c r="ALI452" s="195"/>
      <c r="ALJ452" s="195"/>
      <c r="ALK452" s="195"/>
      <c r="ALL452" s="195"/>
      <c r="ALM452" s="195"/>
      <c r="ALN452" s="195"/>
      <c r="ALO452" s="195"/>
      <c r="ALP452" s="195"/>
      <c r="ALQ452" s="195"/>
      <c r="ALR452" s="195"/>
      <c r="ALS452" s="195"/>
      <c r="ALT452" s="195"/>
      <c r="ALU452" s="195"/>
      <c r="ALV452" s="195"/>
      <c r="ALW452" s="195"/>
      <c r="ALX452" s="195"/>
      <c r="ALY452" s="195"/>
      <c r="ALZ452" s="195"/>
      <c r="AMA452" s="195"/>
      <c r="AMB452" s="195"/>
      <c r="AMC452" s="195"/>
      <c r="AMD452" s="195"/>
      <c r="AME452" s="195"/>
      <c r="AMF452" s="195"/>
      <c r="AMG452" s="195"/>
      <c r="AMH452" s="195"/>
      <c r="AMI452" s="195"/>
      <c r="AMJ452" s="195"/>
      <c r="AMK452" s="195"/>
      <c r="AML452" s="195"/>
      <c r="AMM452" s="195"/>
      <c r="AMN452" s="195"/>
      <c r="AMO452" s="195"/>
      <c r="AMP452" s="195"/>
      <c r="AMQ452" s="195"/>
      <c r="AMR452" s="195"/>
      <c r="AMS452" s="195"/>
      <c r="AMT452" s="195"/>
      <c r="AMU452" s="195"/>
      <c r="AMV452" s="195"/>
      <c r="AMW452" s="195"/>
      <c r="AMX452" s="195"/>
      <c r="AMY452" s="195"/>
      <c r="AMZ452" s="195"/>
      <c r="ANA452" s="195"/>
      <c r="ANB452" s="195"/>
      <c r="ANC452" s="195"/>
      <c r="AND452" s="195"/>
      <c r="ANE452" s="195"/>
      <c r="ANF452" s="195"/>
      <c r="ANG452" s="195"/>
      <c r="ANH452" s="195"/>
      <c r="ANI452" s="195"/>
      <c r="ANJ452" s="195"/>
      <c r="ANK452" s="195"/>
      <c r="ANL452" s="195"/>
      <c r="ANM452" s="195"/>
      <c r="ANN452" s="195"/>
      <c r="ANO452" s="195"/>
      <c r="ANP452" s="195"/>
      <c r="ANQ452" s="195"/>
      <c r="ANR452" s="195"/>
      <c r="ANS452" s="195"/>
      <c r="ANT452" s="195"/>
      <c r="ANU452" s="195"/>
      <c r="ANV452" s="195"/>
      <c r="ANW452" s="195"/>
      <c r="ANX452" s="195"/>
      <c r="ANY452" s="195"/>
      <c r="ANZ452" s="195"/>
      <c r="AOA452" s="195"/>
      <c r="AOB452" s="195"/>
      <c r="AOC452" s="195"/>
      <c r="AOD452" s="195"/>
      <c r="AOE452" s="195"/>
      <c r="AOF452" s="195"/>
      <c r="AOG452" s="195"/>
      <c r="AOH452" s="195"/>
      <c r="AOI452" s="195"/>
      <c r="AOJ452" s="195"/>
      <c r="AOK452" s="195"/>
      <c r="AOL452" s="195"/>
      <c r="AOM452" s="195"/>
      <c r="AON452" s="195"/>
      <c r="AOO452" s="195"/>
      <c r="AOP452" s="195"/>
      <c r="AOQ452" s="195"/>
      <c r="AOR452" s="195"/>
      <c r="AOS452" s="195"/>
      <c r="AOT452" s="195"/>
      <c r="AOU452" s="195"/>
      <c r="AOV452" s="195"/>
      <c r="AOW452" s="195"/>
      <c r="AOX452" s="195"/>
      <c r="AOY452" s="195"/>
      <c r="AOZ452" s="195"/>
      <c r="APA452" s="195"/>
      <c r="APB452" s="195"/>
      <c r="APC452" s="195"/>
      <c r="APD452" s="195"/>
      <c r="APE452" s="195"/>
      <c r="APF452" s="195"/>
      <c r="APG452" s="195"/>
      <c r="APH452" s="195"/>
      <c r="API452" s="195"/>
      <c r="APJ452" s="195"/>
      <c r="APK452" s="195"/>
      <c r="APL452" s="195"/>
      <c r="APM452" s="195"/>
      <c r="APN452" s="195"/>
      <c r="APO452" s="195"/>
      <c r="APP452" s="195"/>
      <c r="APQ452" s="195"/>
      <c r="APR452" s="195"/>
      <c r="APS452" s="195"/>
      <c r="APT452" s="195"/>
      <c r="APU452" s="195"/>
      <c r="APV452" s="195"/>
      <c r="APW452" s="195"/>
      <c r="APX452" s="195"/>
      <c r="APY452" s="195"/>
      <c r="APZ452" s="195"/>
      <c r="AQA452" s="195"/>
      <c r="AQB452" s="195"/>
      <c r="AQC452" s="195"/>
      <c r="AQD452" s="195"/>
      <c r="AQE452" s="195"/>
      <c r="AQF452" s="195"/>
      <c r="AQG452" s="195"/>
      <c r="AQH452" s="195"/>
      <c r="AQI452" s="195"/>
      <c r="AQJ452" s="195"/>
      <c r="AQK452" s="195"/>
      <c r="AQL452" s="195"/>
      <c r="AQM452" s="195"/>
      <c r="AQN452" s="195"/>
      <c r="AQO452" s="195"/>
      <c r="AQP452" s="195"/>
      <c r="AQQ452" s="195"/>
      <c r="AQR452" s="195"/>
      <c r="AQS452" s="195"/>
      <c r="AQT452" s="195"/>
      <c r="AQU452" s="195"/>
      <c r="AQV452" s="195"/>
      <c r="AQW452" s="195"/>
      <c r="AQX452" s="195"/>
      <c r="AQY452" s="195"/>
      <c r="AQZ452" s="195"/>
      <c r="ARA452" s="195"/>
      <c r="ARB452" s="195"/>
      <c r="ARC452" s="195"/>
      <c r="ARD452" s="195"/>
      <c r="ARE452" s="195"/>
      <c r="ARF452" s="195"/>
      <c r="ARG452" s="195"/>
      <c r="ARH452" s="195"/>
      <c r="ARI452" s="195"/>
      <c r="ARJ452" s="195"/>
      <c r="ARK452" s="195"/>
      <c r="ARL452" s="195"/>
      <c r="ARM452" s="195"/>
      <c r="ARN452" s="195"/>
      <c r="ARO452" s="195"/>
      <c r="ARP452" s="195"/>
      <c r="ARQ452" s="195"/>
      <c r="ARR452" s="195"/>
      <c r="ARS452" s="195"/>
      <c r="ART452" s="195"/>
      <c r="ARU452" s="195"/>
      <c r="ARV452" s="195"/>
      <c r="ARW452" s="195"/>
      <c r="ARX452" s="195"/>
      <c r="ARY452" s="195"/>
      <c r="ARZ452" s="195"/>
      <c r="ASA452" s="195"/>
      <c r="ASB452" s="195"/>
      <c r="ASC452" s="195"/>
      <c r="ASD452" s="195"/>
      <c r="ASE452" s="195"/>
      <c r="ASF452" s="195"/>
      <c r="ASG452" s="195"/>
      <c r="ASH452" s="195"/>
      <c r="ASI452" s="195"/>
      <c r="ASJ452" s="195"/>
      <c r="ASK452" s="195"/>
      <c r="ASL452" s="195"/>
      <c r="ASM452" s="195"/>
      <c r="ASN452" s="195"/>
      <c r="ASO452" s="195"/>
      <c r="ASP452" s="195"/>
      <c r="ASQ452" s="195"/>
      <c r="ASR452" s="195"/>
      <c r="ASS452" s="195"/>
      <c r="AST452" s="195"/>
      <c r="ASU452" s="195"/>
      <c r="ASV452" s="195"/>
      <c r="ASW452" s="195"/>
      <c r="ASX452" s="195"/>
      <c r="ASY452" s="195"/>
      <c r="ASZ452" s="195"/>
      <c r="ATA452" s="195"/>
      <c r="ATB452" s="195"/>
      <c r="ATC452" s="195"/>
      <c r="ATD452" s="195"/>
      <c r="ATE452" s="195"/>
      <c r="ATF452" s="195"/>
      <c r="ATG452" s="195"/>
      <c r="ATH452" s="195"/>
      <c r="ATI452" s="195"/>
      <c r="ATJ452" s="195"/>
      <c r="ATK452" s="195"/>
      <c r="ATL452" s="195"/>
      <c r="ATM452" s="195"/>
      <c r="ATN452" s="195"/>
      <c r="ATO452" s="195"/>
      <c r="ATP452" s="195"/>
      <c r="ATQ452" s="195"/>
      <c r="ATR452" s="195"/>
      <c r="ATS452" s="195"/>
      <c r="ATT452" s="195"/>
      <c r="ATU452" s="195"/>
      <c r="ATV452" s="195"/>
      <c r="ATW452" s="195"/>
      <c r="ATX452" s="195"/>
      <c r="ATY452" s="195"/>
      <c r="ATZ452" s="195"/>
      <c r="AUA452" s="195"/>
      <c r="AUB452" s="195"/>
      <c r="AUC452" s="195"/>
      <c r="AUD452" s="195"/>
      <c r="AUE452" s="195"/>
      <c r="AUF452" s="195"/>
      <c r="AUG452" s="195"/>
      <c r="AUH452" s="195"/>
      <c r="AUI452" s="195"/>
      <c r="AUJ452" s="195"/>
      <c r="AUK452" s="195"/>
      <c r="AUL452" s="195"/>
      <c r="AUM452" s="195"/>
      <c r="AUN452" s="195"/>
      <c r="AUO452" s="195"/>
      <c r="AUP452" s="195"/>
      <c r="AUQ452" s="195"/>
      <c r="AUR452" s="195"/>
      <c r="AUS452" s="195"/>
      <c r="AUT452" s="195"/>
      <c r="AUU452" s="195"/>
      <c r="AUV452" s="195"/>
      <c r="AUW452" s="195"/>
      <c r="AUX452" s="195"/>
      <c r="AUY452" s="195"/>
      <c r="AUZ452" s="195"/>
      <c r="AVA452" s="195"/>
      <c r="AVB452" s="195"/>
      <c r="AVC452" s="195"/>
      <c r="AVD452" s="195"/>
      <c r="AVE452" s="195"/>
      <c r="AVF452" s="195"/>
      <c r="AVG452" s="195"/>
      <c r="AVH452" s="195"/>
      <c r="AVI452" s="195"/>
      <c r="AVJ452" s="195"/>
      <c r="AVK452" s="195"/>
      <c r="AVL452" s="195"/>
      <c r="AVM452" s="195"/>
      <c r="AVN452" s="195"/>
      <c r="AVO452" s="195"/>
      <c r="AVP452" s="195"/>
      <c r="AVQ452" s="195"/>
      <c r="AVR452" s="195"/>
      <c r="AVS452" s="195"/>
      <c r="AVT452" s="195"/>
      <c r="AVU452" s="195"/>
      <c r="AVV452" s="195"/>
      <c r="AVW452" s="195"/>
      <c r="AVX452" s="195"/>
      <c r="AVY452" s="195"/>
      <c r="AVZ452" s="195"/>
      <c r="AWA452" s="195"/>
      <c r="AWB452" s="195"/>
      <c r="AWC452" s="195"/>
      <c r="AWD452" s="195"/>
      <c r="AWE452" s="195"/>
      <c r="AWF452" s="195"/>
      <c r="AWG452" s="195"/>
      <c r="AWH452" s="195"/>
      <c r="AWI452" s="195"/>
      <c r="AWJ452" s="195"/>
      <c r="AWK452" s="195"/>
      <c r="AWL452" s="195"/>
      <c r="AWM452" s="195"/>
      <c r="AWN452" s="195"/>
      <c r="AWO452" s="195"/>
      <c r="AWP452" s="195"/>
      <c r="AWQ452" s="195"/>
      <c r="AWR452" s="195"/>
      <c r="AWS452" s="195"/>
      <c r="AWT452" s="195"/>
      <c r="AWU452" s="195"/>
      <c r="AWV452" s="195"/>
      <c r="AWW452" s="195"/>
      <c r="AWX452" s="195"/>
      <c r="AWY452" s="195"/>
      <c r="AWZ452" s="195"/>
      <c r="AXA452" s="195"/>
      <c r="AXB452" s="195"/>
      <c r="AXC452" s="195"/>
      <c r="AXD452" s="195"/>
      <c r="AXE452" s="195"/>
      <c r="AXF452" s="195"/>
      <c r="AXG452" s="195"/>
      <c r="AXH452" s="195"/>
      <c r="AXI452" s="195"/>
      <c r="AXJ452" s="195"/>
      <c r="AXK452" s="195"/>
      <c r="AXL452" s="195"/>
      <c r="AXM452" s="195"/>
      <c r="AXN452" s="195"/>
      <c r="AXO452" s="195"/>
      <c r="AXP452" s="195"/>
      <c r="AXQ452" s="195"/>
      <c r="AXR452" s="195"/>
      <c r="AXS452" s="195"/>
      <c r="AXT452" s="195"/>
      <c r="AXU452" s="195"/>
      <c r="AXV452" s="195"/>
      <c r="AXW452" s="195"/>
      <c r="AXX452" s="195"/>
      <c r="AXY452" s="195"/>
      <c r="AXZ452" s="195"/>
      <c r="AYA452" s="195"/>
      <c r="AYB452" s="195"/>
      <c r="AYC452" s="195"/>
      <c r="AYD452" s="195"/>
      <c r="AYE452" s="195"/>
      <c r="AYF452" s="195"/>
      <c r="AYG452" s="195"/>
      <c r="AYH452" s="195"/>
      <c r="AYI452" s="195"/>
      <c r="AYJ452" s="195"/>
      <c r="AYK452" s="195"/>
      <c r="AYL452" s="195"/>
      <c r="AYM452" s="195"/>
      <c r="AYN452" s="195"/>
      <c r="AYO452" s="195"/>
      <c r="AYP452" s="195"/>
      <c r="AYQ452" s="195"/>
      <c r="AYR452" s="195"/>
      <c r="AYS452" s="195"/>
      <c r="AYT452" s="195"/>
      <c r="AYU452" s="195"/>
      <c r="AYV452" s="195"/>
      <c r="AYW452" s="195"/>
      <c r="AYX452" s="195"/>
      <c r="AYY452" s="195"/>
      <c r="AYZ452" s="195"/>
      <c r="AZA452" s="195"/>
      <c r="AZB452" s="195"/>
      <c r="AZC452" s="195"/>
      <c r="AZD452" s="195"/>
      <c r="AZE452" s="195"/>
      <c r="AZF452" s="195"/>
      <c r="AZG452" s="195"/>
      <c r="AZH452" s="195"/>
      <c r="AZI452" s="195"/>
      <c r="AZJ452" s="195"/>
      <c r="AZK452" s="195"/>
      <c r="AZL452" s="195"/>
      <c r="AZM452" s="195"/>
      <c r="AZN452" s="195"/>
      <c r="AZO452" s="195"/>
      <c r="AZP452" s="195"/>
      <c r="AZQ452" s="195"/>
      <c r="AZR452" s="195"/>
      <c r="AZS452" s="195"/>
      <c r="AZT452" s="195"/>
      <c r="AZU452" s="195"/>
      <c r="AZV452" s="195"/>
      <c r="AZW452" s="195"/>
      <c r="AZX452" s="195"/>
      <c r="AZY452" s="195"/>
      <c r="AZZ452" s="195"/>
      <c r="BAA452" s="195"/>
      <c r="BAB452" s="195"/>
      <c r="BAC452" s="195"/>
      <c r="BAD452" s="195"/>
      <c r="BAE452" s="195"/>
      <c r="BAF452" s="195"/>
      <c r="BAG452" s="195"/>
      <c r="BAH452" s="195"/>
      <c r="BAI452" s="195"/>
      <c r="BAJ452" s="195"/>
      <c r="BAK452" s="195"/>
      <c r="BAL452" s="195"/>
      <c r="BAM452" s="195"/>
      <c r="BAN452" s="195"/>
      <c r="BAO452" s="195"/>
      <c r="BAP452" s="195"/>
      <c r="BAQ452" s="195"/>
      <c r="BAR452" s="195"/>
      <c r="BAS452" s="195"/>
      <c r="BAT452" s="195"/>
      <c r="BAU452" s="195"/>
      <c r="BAV452" s="195"/>
      <c r="BAW452" s="195"/>
      <c r="BAX452" s="195"/>
      <c r="BAY452" s="195"/>
      <c r="BAZ452" s="195"/>
      <c r="BBA452" s="195"/>
      <c r="BBB452" s="195"/>
      <c r="BBC452" s="195"/>
      <c r="BBD452" s="195"/>
      <c r="BBE452" s="195"/>
      <c r="BBF452" s="195"/>
      <c r="BBG452" s="195"/>
      <c r="BBH452" s="195"/>
      <c r="BBI452" s="195"/>
      <c r="BBJ452" s="195"/>
      <c r="BBK452" s="195"/>
      <c r="BBL452" s="195"/>
      <c r="BBM452" s="195"/>
      <c r="BBN452" s="195"/>
      <c r="BBO452" s="195"/>
      <c r="BBP452" s="195"/>
      <c r="BBQ452" s="195"/>
      <c r="BBR452" s="195"/>
      <c r="BBS452" s="195"/>
      <c r="BBT452" s="195"/>
      <c r="BBU452" s="195"/>
      <c r="BBV452" s="195"/>
      <c r="BBW452" s="195"/>
      <c r="BBX452" s="195"/>
      <c r="BBY452" s="195"/>
      <c r="BBZ452" s="195"/>
      <c r="BCA452" s="195"/>
      <c r="BCB452" s="195"/>
      <c r="BCC452" s="195"/>
      <c r="BCD452" s="195"/>
      <c r="BCE452" s="195"/>
      <c r="BCF452" s="195"/>
      <c r="BCG452" s="195"/>
      <c r="BCH452" s="195"/>
      <c r="BCI452" s="195"/>
      <c r="BCJ452" s="195"/>
      <c r="BCK452" s="195"/>
      <c r="BCL452" s="195"/>
      <c r="BCM452" s="195"/>
      <c r="BCN452" s="195"/>
      <c r="BCO452" s="195"/>
      <c r="BCP452" s="195"/>
      <c r="BCQ452" s="195"/>
      <c r="BCR452" s="195"/>
      <c r="BCS452" s="195"/>
      <c r="BCT452" s="195"/>
      <c r="BCU452" s="195"/>
      <c r="BCV452" s="195"/>
      <c r="BCW452" s="195"/>
      <c r="BCX452" s="195"/>
      <c r="BCY452" s="195"/>
      <c r="BCZ452" s="195"/>
      <c r="BDA452" s="195"/>
      <c r="BDB452" s="195"/>
      <c r="BDC452" s="195"/>
      <c r="BDD452" s="195"/>
      <c r="BDE452" s="195"/>
      <c r="BDF452" s="195"/>
      <c r="BDG452" s="195"/>
      <c r="BDH452" s="195"/>
      <c r="BDI452" s="195"/>
      <c r="BDJ452" s="195"/>
      <c r="BDK452" s="195"/>
      <c r="BDL452" s="195"/>
      <c r="BDM452" s="195"/>
      <c r="BDN452" s="195"/>
      <c r="BDO452" s="195"/>
      <c r="BDP452" s="195"/>
      <c r="BDQ452" s="195"/>
      <c r="BDR452" s="195"/>
      <c r="BDS452" s="195"/>
      <c r="BDT452" s="195"/>
      <c r="BDU452" s="195"/>
      <c r="BDV452" s="195"/>
      <c r="BDW452" s="195"/>
      <c r="BDX452" s="195"/>
      <c r="BDY452" s="195"/>
      <c r="BDZ452" s="195"/>
      <c r="BEA452" s="195"/>
      <c r="BEB452" s="195"/>
      <c r="BEC452" s="195"/>
      <c r="BED452" s="195"/>
      <c r="BEE452" s="195"/>
      <c r="BEF452" s="195"/>
      <c r="BEG452" s="195"/>
      <c r="BEH452" s="195"/>
      <c r="BEI452" s="195"/>
      <c r="BEJ452" s="195"/>
      <c r="BEK452" s="195"/>
      <c r="BEL452" s="195"/>
      <c r="BEM452" s="195"/>
      <c r="BEN452" s="195"/>
      <c r="BEO452" s="195"/>
      <c r="BEP452" s="195"/>
      <c r="BEQ452" s="195"/>
      <c r="BER452" s="195"/>
      <c r="BES452" s="195"/>
      <c r="BET452" s="195"/>
      <c r="BEU452" s="195"/>
      <c r="BEV452" s="195"/>
      <c r="BEW452" s="195"/>
      <c r="BEX452" s="195"/>
      <c r="BEY452" s="195"/>
      <c r="BEZ452" s="195"/>
      <c r="BFA452" s="195"/>
      <c r="BFB452" s="195"/>
      <c r="BFC452" s="195"/>
      <c r="BFD452" s="195"/>
      <c r="BFE452" s="195"/>
      <c r="BFF452" s="195"/>
      <c r="BFG452" s="195"/>
      <c r="BFH452" s="195"/>
      <c r="BFI452" s="195"/>
      <c r="BFJ452" s="195"/>
      <c r="BFK452" s="195"/>
      <c r="BFL452" s="195"/>
      <c r="BFM452" s="195"/>
      <c r="BFN452" s="195"/>
      <c r="BFO452" s="195"/>
      <c r="BFP452" s="195"/>
      <c r="BFQ452" s="195"/>
      <c r="BFR452" s="195"/>
      <c r="BFS452" s="195"/>
      <c r="BFT452" s="195"/>
      <c r="BFU452" s="195"/>
      <c r="BFV452" s="195"/>
      <c r="BFW452" s="195"/>
      <c r="BFX452" s="195"/>
      <c r="BFY452" s="195"/>
      <c r="BFZ452" s="195"/>
      <c r="BGA452" s="195"/>
      <c r="BGB452" s="195"/>
      <c r="BGC452" s="195"/>
      <c r="BGD452" s="195"/>
      <c r="BGE452" s="195"/>
      <c r="BGF452" s="195"/>
      <c r="BGG452" s="195"/>
      <c r="BGH452" s="195"/>
      <c r="BGI452" s="195"/>
      <c r="BGJ452" s="195"/>
      <c r="BGK452" s="195"/>
      <c r="BGL452" s="195"/>
      <c r="BGM452" s="195"/>
      <c r="BGN452" s="195"/>
      <c r="BGO452" s="195"/>
      <c r="BGP452" s="195"/>
      <c r="BGQ452" s="195"/>
      <c r="BGR452" s="195"/>
      <c r="BGS452" s="195"/>
      <c r="BGT452" s="195"/>
      <c r="BGU452" s="195"/>
      <c r="BGV452" s="195"/>
      <c r="BGW452" s="195"/>
      <c r="BGX452" s="195"/>
      <c r="BGY452" s="195"/>
      <c r="BGZ452" s="195"/>
      <c r="BHA452" s="195"/>
      <c r="BHB452" s="195"/>
      <c r="BHC452" s="195"/>
      <c r="BHD452" s="195"/>
      <c r="BHE452" s="195"/>
      <c r="BHF452" s="195"/>
      <c r="BHG452" s="195"/>
      <c r="BHH452" s="195"/>
      <c r="BHI452" s="195"/>
      <c r="BHJ452" s="195"/>
      <c r="BHK452" s="195"/>
      <c r="BHL452" s="195"/>
      <c r="BHM452" s="195"/>
      <c r="BHN452" s="195"/>
      <c r="BHO452" s="195"/>
      <c r="BHP452" s="195"/>
      <c r="BHQ452" s="195"/>
      <c r="BHR452" s="195"/>
      <c r="BHS452" s="195"/>
      <c r="BHT452" s="195"/>
      <c r="BHU452" s="195"/>
      <c r="BHV452" s="195"/>
      <c r="BHW452" s="195"/>
      <c r="BHX452" s="195"/>
      <c r="BHY452" s="195"/>
      <c r="BHZ452" s="195"/>
      <c r="BIA452" s="195"/>
      <c r="BIB452" s="195"/>
      <c r="BIC452" s="195"/>
      <c r="BID452" s="195"/>
      <c r="BIE452" s="195"/>
      <c r="BIF452" s="195"/>
      <c r="BIG452" s="195"/>
      <c r="BIH452" s="195"/>
      <c r="BII452" s="195"/>
      <c r="BIJ452" s="195"/>
      <c r="BIK452" s="195"/>
      <c r="BIL452" s="195"/>
      <c r="BIM452" s="195"/>
      <c r="BIN452" s="195"/>
      <c r="BIO452" s="195"/>
      <c r="BIP452" s="195"/>
      <c r="BIQ452" s="195"/>
      <c r="BIR452" s="195"/>
      <c r="BIS452" s="195"/>
      <c r="BIT452" s="195"/>
      <c r="BIU452" s="195"/>
      <c r="BIV452" s="195"/>
      <c r="BIW452" s="195"/>
      <c r="BIX452" s="195"/>
      <c r="BIY452" s="195"/>
      <c r="BIZ452" s="195"/>
      <c r="BJA452" s="195"/>
      <c r="BJB452" s="195"/>
      <c r="BJC452" s="195"/>
      <c r="BJD452" s="195"/>
      <c r="BJE452" s="195"/>
      <c r="BJF452" s="195"/>
      <c r="BJG452" s="195"/>
      <c r="BJH452" s="195"/>
      <c r="BJI452" s="195"/>
      <c r="BJJ452" s="195"/>
      <c r="BJK452" s="195"/>
      <c r="BJL452" s="195"/>
      <c r="BJM452" s="195"/>
      <c r="BJN452" s="195"/>
      <c r="BJO452" s="195"/>
      <c r="BJP452" s="195"/>
      <c r="BJQ452" s="195"/>
      <c r="BJR452" s="195"/>
      <c r="BJS452" s="195"/>
      <c r="BJT452" s="195"/>
      <c r="BJU452" s="195"/>
      <c r="BJV452" s="195"/>
      <c r="BJW452" s="195"/>
      <c r="BJX452" s="195"/>
      <c r="BJY452" s="195"/>
      <c r="BJZ452" s="195"/>
      <c r="BKA452" s="195"/>
      <c r="BKB452" s="195"/>
      <c r="BKC452" s="195"/>
      <c r="BKD452" s="195"/>
      <c r="BKE452" s="195"/>
      <c r="BKF452" s="195"/>
      <c r="BKG452" s="195"/>
      <c r="BKH452" s="195"/>
      <c r="BKI452" s="195"/>
      <c r="BKJ452" s="195"/>
      <c r="BKK452" s="195"/>
      <c r="BKL452" s="195"/>
      <c r="BKM452" s="195"/>
      <c r="BKN452" s="195"/>
      <c r="BKO452" s="195"/>
      <c r="BKP452" s="195"/>
      <c r="BKQ452" s="195"/>
      <c r="BKR452" s="195"/>
      <c r="BKS452" s="195"/>
      <c r="BKT452" s="195"/>
      <c r="BKU452" s="195"/>
      <c r="BKV452" s="195"/>
      <c r="BKW452" s="195"/>
      <c r="BKX452" s="195"/>
      <c r="BKY452" s="195"/>
      <c r="BKZ452" s="195"/>
      <c r="BLA452" s="195"/>
      <c r="BLB452" s="195"/>
      <c r="BLC452" s="195"/>
      <c r="BLD452" s="195"/>
      <c r="BLE452" s="195"/>
      <c r="BLF452" s="195"/>
      <c r="BLG452" s="195"/>
      <c r="BLH452" s="195"/>
      <c r="BLI452" s="195"/>
      <c r="BLJ452" s="195"/>
      <c r="BLK452" s="195"/>
      <c r="BLL452" s="195"/>
      <c r="BLM452" s="195"/>
      <c r="BLN452" s="195"/>
      <c r="BLO452" s="195"/>
      <c r="BLP452" s="195"/>
      <c r="BLQ452" s="195"/>
      <c r="BLR452" s="195"/>
      <c r="BLS452" s="195"/>
      <c r="BLT452" s="195"/>
      <c r="BLU452" s="195"/>
      <c r="BLV452" s="195"/>
      <c r="BLW452" s="195"/>
      <c r="BLX452" s="195"/>
      <c r="BLY452" s="195"/>
      <c r="BLZ452" s="195"/>
      <c r="BMA452" s="195"/>
      <c r="BMB452" s="195"/>
      <c r="BMC452" s="195"/>
      <c r="BMD452" s="195"/>
      <c r="BME452" s="195"/>
      <c r="BMF452" s="195"/>
      <c r="BMG452" s="195"/>
      <c r="BMH452" s="195"/>
      <c r="BMI452" s="195"/>
      <c r="BMJ452" s="195"/>
      <c r="BMK452" s="195"/>
      <c r="BML452" s="195"/>
      <c r="BMM452" s="195"/>
      <c r="BMN452" s="195"/>
      <c r="BMO452" s="195"/>
      <c r="BMP452" s="195"/>
      <c r="BMQ452" s="195"/>
      <c r="BMR452" s="195"/>
      <c r="BMS452" s="195"/>
      <c r="BMT452" s="195"/>
      <c r="BMU452" s="195"/>
      <c r="BMV452" s="195"/>
      <c r="BMW452" s="195"/>
      <c r="BMX452" s="195"/>
      <c r="BMY452" s="195"/>
      <c r="BMZ452" s="195"/>
      <c r="BNA452" s="195"/>
      <c r="BNB452" s="195"/>
      <c r="BNC452" s="195"/>
      <c r="BND452" s="195"/>
      <c r="BNE452" s="195"/>
      <c r="BNF452" s="195"/>
      <c r="BNG452" s="195"/>
      <c r="BNH452" s="195"/>
      <c r="BNI452" s="195"/>
      <c r="BNJ452" s="195"/>
      <c r="BNK452" s="195"/>
      <c r="BNL452" s="195"/>
      <c r="BNM452" s="195"/>
      <c r="BNN452" s="195"/>
      <c r="BNO452" s="195"/>
      <c r="BNP452" s="195"/>
      <c r="BNQ452" s="195"/>
      <c r="BNR452" s="195"/>
      <c r="BNS452" s="195"/>
      <c r="BNT452" s="195"/>
      <c r="BNU452" s="195"/>
      <c r="BNV452" s="195"/>
      <c r="BNW452" s="195"/>
      <c r="BNX452" s="195"/>
      <c r="BNY452" s="195"/>
      <c r="BNZ452" s="195"/>
      <c r="BOA452" s="195"/>
      <c r="BOB452" s="195"/>
      <c r="BOC452" s="195"/>
      <c r="BOD452" s="195"/>
      <c r="BOE452" s="195"/>
      <c r="BOF452" s="195"/>
      <c r="BOG452" s="195"/>
      <c r="BOH452" s="195"/>
      <c r="BOI452" s="195"/>
      <c r="BOJ452" s="195"/>
      <c r="BOK452" s="195"/>
      <c r="BOL452" s="195"/>
      <c r="BOM452" s="195"/>
      <c r="BON452" s="195"/>
      <c r="BOO452" s="195"/>
      <c r="BOP452" s="195"/>
      <c r="BOQ452" s="195"/>
      <c r="BOR452" s="195"/>
      <c r="BOS452" s="195"/>
      <c r="BOT452" s="195"/>
      <c r="BOU452" s="195"/>
      <c r="BOV452" s="195"/>
      <c r="BOW452" s="195"/>
      <c r="BOX452" s="195"/>
      <c r="BOY452" s="195"/>
      <c r="BOZ452" s="195"/>
      <c r="BPA452" s="195"/>
      <c r="BPB452" s="195"/>
      <c r="BPC452" s="195"/>
      <c r="BPD452" s="195"/>
      <c r="BPE452" s="195"/>
      <c r="BPF452" s="195"/>
      <c r="BPG452" s="195"/>
      <c r="BPH452" s="195"/>
      <c r="BPI452" s="195"/>
      <c r="BPJ452" s="195"/>
      <c r="BPK452" s="195"/>
      <c r="BPL452" s="195"/>
      <c r="BPM452" s="195"/>
      <c r="BPN452" s="195"/>
      <c r="BPO452" s="195"/>
      <c r="BPP452" s="195"/>
      <c r="BPQ452" s="195"/>
      <c r="BPR452" s="195"/>
      <c r="BPS452" s="195"/>
      <c r="BPT452" s="195"/>
      <c r="BPU452" s="195"/>
      <c r="BPV452" s="195"/>
      <c r="BPW452" s="195"/>
      <c r="BPX452" s="195"/>
      <c r="BPY452" s="195"/>
      <c r="BPZ452" s="195"/>
      <c r="BQA452" s="195"/>
      <c r="BQB452" s="195"/>
      <c r="BQC452" s="195"/>
      <c r="BQD452" s="195"/>
      <c r="BQE452" s="195"/>
      <c r="BQF452" s="195"/>
      <c r="BQG452" s="195"/>
      <c r="BQH452" s="195"/>
      <c r="BQI452" s="195"/>
      <c r="BQJ452" s="195"/>
      <c r="BQK452" s="195"/>
      <c r="BQL452" s="195"/>
      <c r="BQM452" s="195"/>
      <c r="BQN452" s="195"/>
      <c r="BQO452" s="195"/>
      <c r="BQP452" s="195"/>
      <c r="BQQ452" s="195"/>
      <c r="BQR452" s="195"/>
      <c r="BQS452" s="195"/>
      <c r="BQT452" s="195"/>
      <c r="BQU452" s="195"/>
      <c r="BQV452" s="195"/>
      <c r="BQW452" s="195"/>
      <c r="BQX452" s="195"/>
      <c r="BQY452" s="195"/>
      <c r="BQZ452" s="195"/>
      <c r="BRA452" s="195"/>
      <c r="BRB452" s="195"/>
      <c r="BRC452" s="195"/>
      <c r="BRD452" s="195"/>
      <c r="BRE452" s="195"/>
      <c r="BRF452" s="195"/>
      <c r="BRG452" s="195"/>
      <c r="BRH452" s="195"/>
      <c r="BRI452" s="195"/>
      <c r="BRJ452" s="195"/>
      <c r="BRK452" s="195"/>
      <c r="BRL452" s="195"/>
      <c r="BRM452" s="195"/>
      <c r="BRN452" s="195"/>
      <c r="BRO452" s="195"/>
      <c r="BRP452" s="195"/>
      <c r="BRQ452" s="195"/>
      <c r="BRR452" s="195"/>
      <c r="BRS452" s="195"/>
      <c r="BRT452" s="195"/>
      <c r="BRU452" s="195"/>
      <c r="BRV452" s="195"/>
      <c r="BRW452" s="195"/>
      <c r="BRX452" s="195"/>
      <c r="BRY452" s="195"/>
      <c r="BRZ452" s="195"/>
      <c r="BSA452" s="195"/>
      <c r="BSB452" s="195"/>
      <c r="BSC452" s="195"/>
      <c r="BSD452" s="195"/>
      <c r="BSE452" s="195"/>
      <c r="BSF452" s="195"/>
      <c r="BSG452" s="195"/>
      <c r="BSH452" s="195"/>
      <c r="BSI452" s="195"/>
      <c r="BSJ452" s="195"/>
      <c r="BSK452" s="195"/>
      <c r="BSL452" s="195"/>
      <c r="BSM452" s="195"/>
      <c r="BSN452" s="195"/>
      <c r="BSO452" s="195"/>
      <c r="BSP452" s="195"/>
      <c r="BSQ452" s="195"/>
      <c r="BSR452" s="195"/>
      <c r="BSS452" s="195"/>
      <c r="BST452" s="195"/>
      <c r="BSU452" s="195"/>
      <c r="BSV452" s="195"/>
      <c r="BSW452" s="195"/>
      <c r="BSX452" s="195"/>
      <c r="BSY452" s="195"/>
      <c r="BSZ452" s="195"/>
      <c r="BTA452" s="195"/>
      <c r="BTB452" s="195"/>
      <c r="BTC452" s="195"/>
      <c r="BTD452" s="195"/>
      <c r="BTE452" s="195"/>
      <c r="BTF452" s="195"/>
      <c r="BTG452" s="195"/>
      <c r="BTH452" s="195"/>
      <c r="BTI452" s="195"/>
      <c r="BTJ452" s="195"/>
      <c r="BTK452" s="195"/>
      <c r="BTL452" s="195"/>
      <c r="BTM452" s="195"/>
      <c r="BTN452" s="195"/>
      <c r="BTO452" s="195"/>
      <c r="BTP452" s="195"/>
      <c r="BTQ452" s="195"/>
      <c r="BTR452" s="195"/>
      <c r="BTS452" s="195"/>
      <c r="BTT452" s="195"/>
      <c r="BTU452" s="195"/>
      <c r="BTV452" s="195"/>
      <c r="BTW452" s="195"/>
      <c r="BTX452" s="195"/>
      <c r="BTY452" s="195"/>
      <c r="BTZ452" s="195"/>
      <c r="BUA452" s="195"/>
      <c r="BUB452" s="195"/>
      <c r="BUC452" s="195"/>
      <c r="BUD452" s="195"/>
      <c r="BUE452" s="195"/>
      <c r="BUF452" s="195"/>
      <c r="BUG452" s="195"/>
      <c r="BUH452" s="195"/>
      <c r="BUI452" s="195"/>
      <c r="BUJ452" s="195"/>
      <c r="BUK452" s="195"/>
      <c r="BUL452" s="195"/>
      <c r="BUM452" s="195"/>
      <c r="BUN452" s="195"/>
      <c r="BUO452" s="195"/>
      <c r="BUP452" s="195"/>
      <c r="BUQ452" s="195"/>
      <c r="BUR452" s="195"/>
      <c r="BUS452" s="195"/>
      <c r="BUT452" s="195"/>
      <c r="BUU452" s="195"/>
      <c r="BUV452" s="195"/>
      <c r="BUW452" s="195"/>
      <c r="BUX452" s="195"/>
      <c r="BUY452" s="195"/>
      <c r="BUZ452" s="195"/>
      <c r="BVA452" s="195"/>
      <c r="BVB452" s="195"/>
      <c r="BVC452" s="195"/>
      <c r="BVD452" s="195"/>
      <c r="BVE452" s="195"/>
      <c r="BVF452" s="195"/>
      <c r="BVG452" s="195"/>
      <c r="BVH452" s="195"/>
      <c r="BVI452" s="195"/>
      <c r="BVJ452" s="195"/>
      <c r="BVK452" s="195"/>
      <c r="BVL452" s="195"/>
      <c r="BVM452" s="195"/>
      <c r="BVN452" s="195"/>
      <c r="BVO452" s="195"/>
      <c r="BVP452" s="195"/>
      <c r="BVQ452" s="195"/>
      <c r="BVR452" s="195"/>
      <c r="BVS452" s="195"/>
      <c r="BVT452" s="195"/>
      <c r="BVU452" s="195"/>
      <c r="BVV452" s="195"/>
      <c r="BVW452" s="195"/>
      <c r="BVX452" s="195"/>
      <c r="BVY452" s="195"/>
      <c r="BVZ452" s="195"/>
      <c r="BWA452" s="195"/>
      <c r="BWB452" s="195"/>
      <c r="BWC452" s="195"/>
      <c r="BWD452" s="195"/>
      <c r="BWE452" s="195"/>
      <c r="BWF452" s="195"/>
      <c r="BWG452" s="195"/>
      <c r="BWH452" s="195"/>
      <c r="BWI452" s="195"/>
      <c r="BWJ452" s="195"/>
      <c r="BWK452" s="195"/>
      <c r="BWL452" s="195"/>
      <c r="BWM452" s="195"/>
      <c r="BWN452" s="195"/>
      <c r="BWO452" s="195"/>
      <c r="BWP452" s="195"/>
      <c r="BWQ452" s="195"/>
      <c r="BWR452" s="195"/>
      <c r="BWS452" s="195"/>
      <c r="BWT452" s="195"/>
      <c r="BWU452" s="195"/>
      <c r="BWV452" s="195"/>
      <c r="BWW452" s="195"/>
      <c r="BWX452" s="195"/>
      <c r="BWY452" s="195"/>
      <c r="BWZ452" s="195"/>
      <c r="BXA452" s="195"/>
      <c r="BXB452" s="195"/>
      <c r="BXC452" s="195"/>
      <c r="BXD452" s="195"/>
      <c r="BXE452" s="195"/>
      <c r="BXF452" s="195"/>
      <c r="BXG452" s="195"/>
      <c r="BXH452" s="195"/>
      <c r="BXI452" s="195"/>
      <c r="BXJ452" s="195"/>
      <c r="BXK452" s="195"/>
      <c r="BXL452" s="195"/>
      <c r="BXM452" s="195"/>
      <c r="BXN452" s="195"/>
      <c r="BXO452" s="195"/>
      <c r="BXP452" s="195"/>
      <c r="BXQ452" s="195"/>
      <c r="BXR452" s="195"/>
      <c r="BXS452" s="195"/>
      <c r="BXT452" s="195"/>
      <c r="BXU452" s="195"/>
      <c r="BXV452" s="195"/>
      <c r="BXW452" s="195"/>
      <c r="BXX452" s="195"/>
      <c r="BXY452" s="195"/>
      <c r="BXZ452" s="195"/>
      <c r="BYA452" s="195"/>
      <c r="BYB452" s="195"/>
      <c r="BYC452" s="195"/>
      <c r="BYD452" s="195"/>
      <c r="BYE452" s="195"/>
      <c r="BYF452" s="195"/>
      <c r="BYG452" s="195"/>
      <c r="BYH452" s="195"/>
      <c r="BYI452" s="195"/>
      <c r="BYJ452" s="195"/>
      <c r="BYK452" s="195"/>
      <c r="BYL452" s="195"/>
      <c r="BYM452" s="195"/>
      <c r="BYN452" s="195"/>
      <c r="BYO452" s="195"/>
      <c r="BYP452" s="195"/>
      <c r="BYQ452" s="195"/>
      <c r="BYR452" s="195"/>
      <c r="BYS452" s="195"/>
      <c r="BYT452" s="195"/>
      <c r="BYU452" s="195"/>
      <c r="BYV452" s="195"/>
      <c r="BYW452" s="195"/>
      <c r="BYX452" s="195"/>
      <c r="BYY452" s="195"/>
      <c r="BYZ452" s="195"/>
      <c r="BZA452" s="195"/>
      <c r="BZB452" s="195"/>
      <c r="BZC452" s="195"/>
      <c r="BZD452" s="195"/>
      <c r="BZE452" s="195"/>
      <c r="BZF452" s="195"/>
      <c r="BZG452" s="195"/>
      <c r="BZH452" s="195"/>
      <c r="BZI452" s="195"/>
      <c r="BZJ452" s="195"/>
      <c r="BZK452" s="195"/>
      <c r="BZL452" s="195"/>
      <c r="BZM452" s="195"/>
      <c r="BZN452" s="195"/>
      <c r="BZO452" s="195"/>
      <c r="BZP452" s="195"/>
      <c r="BZQ452" s="195"/>
      <c r="BZR452" s="195"/>
      <c r="BZS452" s="195"/>
      <c r="BZT452" s="195"/>
      <c r="BZU452" s="195"/>
      <c r="BZV452" s="195"/>
      <c r="BZW452" s="195"/>
      <c r="BZX452" s="195"/>
      <c r="BZY452" s="195"/>
      <c r="BZZ452" s="195"/>
      <c r="CAA452" s="195"/>
      <c r="CAB452" s="195"/>
      <c r="CAC452" s="195"/>
      <c r="CAD452" s="195"/>
      <c r="CAE452" s="195"/>
      <c r="CAF452" s="195"/>
      <c r="CAG452" s="195"/>
      <c r="CAH452" s="195"/>
      <c r="CAI452" s="195"/>
      <c r="CAJ452" s="195"/>
      <c r="CAK452" s="195"/>
      <c r="CAL452" s="195"/>
      <c r="CAM452" s="195"/>
      <c r="CAN452" s="195"/>
      <c r="CAO452" s="195"/>
      <c r="CAP452" s="195"/>
      <c r="CAQ452" s="195"/>
      <c r="CAR452" s="195"/>
      <c r="CAS452" s="195"/>
      <c r="CAT452" s="195"/>
      <c r="CAU452" s="195"/>
      <c r="CAV452" s="195"/>
      <c r="CAW452" s="195"/>
      <c r="CAX452" s="195"/>
      <c r="CAY452" s="195"/>
      <c r="CAZ452" s="195"/>
      <c r="CBA452" s="195"/>
      <c r="CBB452" s="195"/>
      <c r="CBC452" s="195"/>
      <c r="CBD452" s="195"/>
      <c r="CBE452" s="195"/>
      <c r="CBF452" s="195"/>
      <c r="CBG452" s="195"/>
      <c r="CBH452" s="195"/>
      <c r="CBI452" s="195"/>
      <c r="CBJ452" s="195"/>
      <c r="CBK452" s="195"/>
      <c r="CBL452" s="195"/>
      <c r="CBM452" s="195"/>
      <c r="CBN452" s="195"/>
      <c r="CBO452" s="195"/>
      <c r="CBP452" s="195"/>
      <c r="CBQ452" s="195"/>
      <c r="CBR452" s="195"/>
      <c r="CBS452" s="195"/>
      <c r="CBT452" s="195"/>
      <c r="CBU452" s="195"/>
      <c r="CBV452" s="195"/>
      <c r="CBW452" s="195"/>
      <c r="CBX452" s="195"/>
      <c r="CBY452" s="195"/>
      <c r="CBZ452" s="195"/>
      <c r="CCA452" s="195"/>
      <c r="CCB452" s="195"/>
      <c r="CCC452" s="195"/>
      <c r="CCD452" s="195"/>
      <c r="CCE452" s="195"/>
      <c r="CCF452" s="195"/>
      <c r="CCG452" s="195"/>
      <c r="CCH452" s="195"/>
      <c r="CCI452" s="195"/>
      <c r="CCJ452" s="195"/>
      <c r="CCK452" s="195"/>
      <c r="CCL452" s="195"/>
      <c r="CCM452" s="195"/>
      <c r="CCN452" s="195"/>
      <c r="CCO452" s="195"/>
      <c r="CCP452" s="195"/>
      <c r="CCQ452" s="195"/>
      <c r="CCR452" s="195"/>
      <c r="CCS452" s="195"/>
      <c r="CCT452" s="195"/>
      <c r="CCU452" s="195"/>
      <c r="CCV452" s="195"/>
      <c r="CCW452" s="195"/>
      <c r="CCX452" s="195"/>
      <c r="CCY452" s="195"/>
      <c r="CCZ452" s="195"/>
      <c r="CDA452" s="195"/>
      <c r="CDB452" s="195"/>
      <c r="CDC452" s="195"/>
      <c r="CDD452" s="195"/>
      <c r="CDE452" s="195"/>
      <c r="CDF452" s="195"/>
      <c r="CDG452" s="195"/>
      <c r="CDH452" s="195"/>
      <c r="CDI452" s="195"/>
      <c r="CDJ452" s="195"/>
      <c r="CDK452" s="195"/>
      <c r="CDL452" s="195"/>
      <c r="CDM452" s="195"/>
      <c r="CDN452" s="195"/>
      <c r="CDO452" s="195"/>
      <c r="CDP452" s="195"/>
      <c r="CDQ452" s="195"/>
      <c r="CDR452" s="195"/>
      <c r="CDS452" s="195"/>
      <c r="CDT452" s="195"/>
      <c r="CDU452" s="195"/>
      <c r="CDV452" s="195"/>
      <c r="CDW452" s="195"/>
      <c r="CDX452" s="195"/>
      <c r="CDY452" s="195"/>
      <c r="CDZ452" s="195"/>
      <c r="CEA452" s="195"/>
      <c r="CEB452" s="195"/>
      <c r="CEC452" s="195"/>
      <c r="CED452" s="195"/>
      <c r="CEE452" s="195"/>
      <c r="CEF452" s="195"/>
      <c r="CEG452" s="195"/>
      <c r="CEH452" s="195"/>
      <c r="CEI452" s="195"/>
      <c r="CEJ452" s="195"/>
      <c r="CEK452" s="195"/>
      <c r="CEL452" s="195"/>
      <c r="CEM452" s="195"/>
      <c r="CEN452" s="195"/>
      <c r="CEO452" s="195"/>
      <c r="CEP452" s="195"/>
      <c r="CEQ452" s="195"/>
      <c r="CER452" s="195"/>
      <c r="CES452" s="195"/>
      <c r="CET452" s="195"/>
      <c r="CEU452" s="195"/>
      <c r="CEV452" s="195"/>
      <c r="CEW452" s="195"/>
      <c r="CEX452" s="195"/>
      <c r="CEY452" s="195"/>
      <c r="CEZ452" s="195"/>
      <c r="CFA452" s="195"/>
      <c r="CFB452" s="195"/>
      <c r="CFC452" s="195"/>
      <c r="CFD452" s="195"/>
      <c r="CFE452" s="195"/>
      <c r="CFF452" s="195"/>
      <c r="CFG452" s="195"/>
      <c r="CFH452" s="195"/>
      <c r="CFI452" s="195"/>
      <c r="CFJ452" s="195"/>
      <c r="CFK452" s="195"/>
      <c r="CFL452" s="195"/>
      <c r="CFM452" s="195"/>
      <c r="CFN452" s="195"/>
      <c r="CFO452" s="195"/>
      <c r="CFP452" s="195"/>
      <c r="CFQ452" s="195"/>
      <c r="CFR452" s="195"/>
      <c r="CFS452" s="195"/>
      <c r="CFT452" s="195"/>
      <c r="CFU452" s="195"/>
      <c r="CFV452" s="195"/>
      <c r="CFW452" s="195"/>
      <c r="CFX452" s="195"/>
      <c r="CFY452" s="195"/>
      <c r="CFZ452" s="195"/>
      <c r="CGA452" s="195"/>
      <c r="CGB452" s="195"/>
      <c r="CGC452" s="195"/>
      <c r="CGD452" s="195"/>
      <c r="CGE452" s="195"/>
      <c r="CGF452" s="195"/>
      <c r="CGG452" s="195"/>
      <c r="CGH452" s="195"/>
      <c r="CGI452" s="195"/>
      <c r="CGJ452" s="195"/>
      <c r="CGK452" s="195"/>
      <c r="CGL452" s="195"/>
      <c r="CGM452" s="195"/>
      <c r="CGN452" s="195"/>
      <c r="CGO452" s="195"/>
      <c r="CGP452" s="195"/>
      <c r="CGQ452" s="195"/>
      <c r="CGR452" s="195"/>
      <c r="CGS452" s="195"/>
      <c r="CGT452" s="195"/>
      <c r="CGU452" s="195"/>
      <c r="CGV452" s="195"/>
      <c r="CGW452" s="195"/>
      <c r="CGX452" s="195"/>
      <c r="CGY452" s="195"/>
      <c r="CGZ452" s="195"/>
      <c r="CHA452" s="195"/>
      <c r="CHB452" s="195"/>
      <c r="CHC452" s="195"/>
      <c r="CHD452" s="195"/>
      <c r="CHE452" s="195"/>
      <c r="CHF452" s="195"/>
      <c r="CHG452" s="195"/>
      <c r="CHH452" s="195"/>
      <c r="CHI452" s="195"/>
      <c r="CHJ452" s="195"/>
      <c r="CHK452" s="195"/>
      <c r="CHL452" s="195"/>
      <c r="CHM452" s="195"/>
      <c r="CHN452" s="195"/>
      <c r="CHO452" s="195"/>
      <c r="CHP452" s="195"/>
      <c r="CHQ452" s="195"/>
      <c r="CHR452" s="195"/>
      <c r="CHS452" s="195"/>
      <c r="CHT452" s="195"/>
      <c r="CHU452" s="195"/>
      <c r="CHV452" s="195"/>
      <c r="CHW452" s="195"/>
      <c r="CHX452" s="195"/>
      <c r="CHY452" s="195"/>
      <c r="CHZ452" s="195"/>
      <c r="CIA452" s="195"/>
      <c r="CIB452" s="195"/>
      <c r="CIC452" s="195"/>
      <c r="CID452" s="195"/>
      <c r="CIE452" s="195"/>
      <c r="CIF452" s="195"/>
      <c r="CIG452" s="195"/>
      <c r="CIH452" s="195"/>
      <c r="CII452" s="195"/>
      <c r="CIJ452" s="195"/>
      <c r="CIK452" s="195"/>
      <c r="CIL452" s="195"/>
      <c r="CIM452" s="195"/>
      <c r="CIN452" s="195"/>
      <c r="CIO452" s="195"/>
      <c r="CIP452" s="195"/>
      <c r="CIQ452" s="195"/>
      <c r="CIR452" s="195"/>
      <c r="CIS452" s="195"/>
      <c r="CIT452" s="195"/>
      <c r="CIU452" s="195"/>
      <c r="CIV452" s="195"/>
      <c r="CIW452" s="195"/>
      <c r="CIX452" s="195"/>
      <c r="CIY452" s="195"/>
      <c r="CIZ452" s="195"/>
      <c r="CJA452" s="195"/>
      <c r="CJB452" s="195"/>
      <c r="CJC452" s="195"/>
      <c r="CJD452" s="195"/>
      <c r="CJE452" s="195"/>
      <c r="CJF452" s="195"/>
      <c r="CJG452" s="195"/>
      <c r="CJH452" s="195"/>
      <c r="CJI452" s="195"/>
      <c r="CJJ452" s="195"/>
      <c r="CJK452" s="195"/>
      <c r="CJL452" s="195"/>
      <c r="CJM452" s="195"/>
      <c r="CJN452" s="195"/>
      <c r="CJO452" s="195"/>
      <c r="CJP452" s="195"/>
      <c r="CJQ452" s="195"/>
      <c r="CJR452" s="195"/>
      <c r="CJS452" s="195"/>
      <c r="CJT452" s="195"/>
      <c r="CJU452" s="195"/>
      <c r="CJV452" s="195"/>
      <c r="CJW452" s="195"/>
      <c r="CJX452" s="195"/>
      <c r="CJY452" s="195"/>
      <c r="CJZ452" s="195"/>
      <c r="CKA452" s="195"/>
      <c r="CKB452" s="195"/>
      <c r="CKC452" s="195"/>
      <c r="CKD452" s="195"/>
      <c r="CKE452" s="195"/>
      <c r="CKF452" s="195"/>
      <c r="CKG452" s="195"/>
      <c r="CKH452" s="195"/>
      <c r="CKI452" s="195"/>
      <c r="CKJ452" s="195"/>
      <c r="CKK452" s="195"/>
      <c r="CKL452" s="195"/>
      <c r="CKM452" s="195"/>
      <c r="CKN452" s="195"/>
      <c r="CKO452" s="195"/>
      <c r="CKP452" s="195"/>
      <c r="CKQ452" s="195"/>
      <c r="CKR452" s="195"/>
      <c r="CKS452" s="195"/>
      <c r="CKT452" s="195"/>
      <c r="CKU452" s="195"/>
      <c r="CKV452" s="195"/>
      <c r="CKW452" s="195"/>
      <c r="CKX452" s="195"/>
      <c r="CKY452" s="195"/>
      <c r="CKZ452" s="195"/>
      <c r="CLA452" s="195"/>
      <c r="CLB452" s="195"/>
      <c r="CLC452" s="195"/>
      <c r="CLD452" s="195"/>
      <c r="CLE452" s="195"/>
      <c r="CLF452" s="195"/>
      <c r="CLG452" s="195"/>
      <c r="CLH452" s="195"/>
      <c r="CLI452" s="195"/>
      <c r="CLJ452" s="195"/>
      <c r="CLK452" s="195"/>
      <c r="CLL452" s="195"/>
      <c r="CLM452" s="195"/>
      <c r="CLN452" s="195"/>
      <c r="CLO452" s="195"/>
      <c r="CLP452" s="195"/>
      <c r="CLQ452" s="195"/>
      <c r="CLR452" s="195"/>
      <c r="CLS452" s="195"/>
      <c r="CLT452" s="195"/>
      <c r="CLU452" s="195"/>
      <c r="CLV452" s="195"/>
      <c r="CLW452" s="195"/>
      <c r="CLX452" s="195"/>
      <c r="CLY452" s="195"/>
      <c r="CLZ452" s="195"/>
      <c r="CMA452" s="195"/>
      <c r="CMB452" s="195"/>
      <c r="CMC452" s="195"/>
      <c r="CMD452" s="195"/>
      <c r="CME452" s="195"/>
      <c r="CMF452" s="195"/>
      <c r="CMG452" s="195"/>
      <c r="CMH452" s="195"/>
      <c r="CMI452" s="195"/>
      <c r="CMJ452" s="195"/>
      <c r="CMK452" s="195"/>
      <c r="CML452" s="195"/>
      <c r="CMM452" s="195"/>
      <c r="CMN452" s="195"/>
      <c r="CMO452" s="195"/>
      <c r="CMP452" s="195"/>
      <c r="CMQ452" s="195"/>
      <c r="CMR452" s="195"/>
      <c r="CMS452" s="195"/>
      <c r="CMT452" s="195"/>
      <c r="CMU452" s="195"/>
      <c r="CMV452" s="195"/>
      <c r="CMW452" s="195"/>
      <c r="CMX452" s="195"/>
      <c r="CMY452" s="195"/>
      <c r="CMZ452" s="195"/>
      <c r="CNA452" s="195"/>
      <c r="CNB452" s="195"/>
      <c r="CNC452" s="195"/>
      <c r="CND452" s="195"/>
      <c r="CNE452" s="195"/>
      <c r="CNF452" s="195"/>
      <c r="CNG452" s="195"/>
      <c r="CNH452" s="195"/>
      <c r="CNI452" s="195"/>
      <c r="CNJ452" s="195"/>
      <c r="CNK452" s="195"/>
      <c r="CNL452" s="195"/>
      <c r="CNM452" s="195"/>
      <c r="CNN452" s="195"/>
      <c r="CNO452" s="195"/>
      <c r="CNP452" s="195"/>
      <c r="CNQ452" s="195"/>
      <c r="CNR452" s="195"/>
      <c r="CNS452" s="195"/>
      <c r="CNT452" s="195"/>
      <c r="CNU452" s="195"/>
      <c r="CNV452" s="195"/>
      <c r="CNW452" s="195"/>
      <c r="CNX452" s="195"/>
      <c r="CNY452" s="195"/>
      <c r="CNZ452" s="195"/>
      <c r="COA452" s="195"/>
      <c r="COB452" s="195"/>
      <c r="COC452" s="195"/>
      <c r="COD452" s="195"/>
      <c r="COE452" s="195"/>
      <c r="COF452" s="195"/>
      <c r="COG452" s="195"/>
      <c r="COH452" s="195"/>
      <c r="COI452" s="195"/>
      <c r="COJ452" s="195"/>
      <c r="COK452" s="195"/>
      <c r="COL452" s="195"/>
      <c r="COM452" s="195"/>
      <c r="CON452" s="195"/>
      <c r="COO452" s="195"/>
      <c r="COP452" s="195"/>
      <c r="COQ452" s="195"/>
      <c r="COR452" s="195"/>
      <c r="COS452" s="195"/>
      <c r="COT452" s="195"/>
      <c r="COU452" s="195"/>
      <c r="COV452" s="195"/>
      <c r="COW452" s="195"/>
      <c r="COX452" s="195"/>
      <c r="COY452" s="195"/>
      <c r="COZ452" s="195"/>
      <c r="CPA452" s="195"/>
      <c r="CPB452" s="195"/>
      <c r="CPC452" s="195"/>
      <c r="CPD452" s="195"/>
      <c r="CPE452" s="195"/>
      <c r="CPF452" s="195"/>
      <c r="CPG452" s="195"/>
      <c r="CPH452" s="195"/>
      <c r="CPI452" s="195"/>
      <c r="CPJ452" s="195"/>
      <c r="CPK452" s="195"/>
      <c r="CPL452" s="195"/>
      <c r="CPM452" s="195"/>
      <c r="CPN452" s="195"/>
      <c r="CPO452" s="195"/>
      <c r="CPP452" s="195"/>
      <c r="CPQ452" s="195"/>
      <c r="CPR452" s="195"/>
      <c r="CPS452" s="195"/>
      <c r="CPT452" s="195"/>
      <c r="CPU452" s="195"/>
      <c r="CPV452" s="195"/>
      <c r="CPW452" s="195"/>
      <c r="CPX452" s="195"/>
      <c r="CPY452" s="195"/>
      <c r="CPZ452" s="195"/>
      <c r="CQA452" s="195"/>
      <c r="CQB452" s="195"/>
      <c r="CQC452" s="195"/>
      <c r="CQD452" s="195"/>
      <c r="CQE452" s="195"/>
      <c r="CQF452" s="195"/>
      <c r="CQG452" s="195"/>
      <c r="CQH452" s="195"/>
      <c r="CQI452" s="195"/>
      <c r="CQJ452" s="195"/>
      <c r="CQK452" s="195"/>
      <c r="CQL452" s="195"/>
      <c r="CQM452" s="195"/>
      <c r="CQN452" s="195"/>
      <c r="CQO452" s="195"/>
      <c r="CQP452" s="195"/>
      <c r="CQQ452" s="195"/>
      <c r="CQR452" s="195"/>
      <c r="CQS452" s="195"/>
      <c r="CQT452" s="195"/>
      <c r="CQU452" s="195"/>
      <c r="CQV452" s="195"/>
      <c r="CQW452" s="195"/>
      <c r="CQX452" s="195"/>
      <c r="CQY452" s="195"/>
      <c r="CQZ452" s="195"/>
      <c r="CRA452" s="195"/>
      <c r="CRB452" s="195"/>
      <c r="CRC452" s="195"/>
      <c r="CRD452" s="195"/>
      <c r="CRE452" s="195"/>
      <c r="CRF452" s="195"/>
      <c r="CRG452" s="195"/>
      <c r="CRH452" s="195"/>
      <c r="CRI452" s="195"/>
      <c r="CRJ452" s="195"/>
      <c r="CRK452" s="195"/>
      <c r="CRL452" s="195"/>
      <c r="CRM452" s="195"/>
      <c r="CRN452" s="195"/>
      <c r="CRO452" s="195"/>
      <c r="CRP452" s="195"/>
      <c r="CRQ452" s="195"/>
      <c r="CRR452" s="195"/>
      <c r="CRS452" s="195"/>
      <c r="CRT452" s="195"/>
      <c r="CRU452" s="195"/>
      <c r="CRV452" s="195"/>
      <c r="CRW452" s="195"/>
      <c r="CRX452" s="195"/>
      <c r="CRY452" s="195"/>
      <c r="CRZ452" s="195"/>
      <c r="CSA452" s="195"/>
      <c r="CSB452" s="195"/>
      <c r="CSC452" s="195"/>
      <c r="CSD452" s="195"/>
      <c r="CSE452" s="195"/>
      <c r="CSF452" s="195"/>
      <c r="CSG452" s="195"/>
      <c r="CSH452" s="195"/>
      <c r="CSI452" s="195"/>
      <c r="CSJ452" s="195"/>
      <c r="CSK452" s="195"/>
      <c r="CSL452" s="195"/>
      <c r="CSM452" s="195"/>
      <c r="CSN452" s="195"/>
      <c r="CSO452" s="195"/>
      <c r="CSP452" s="195"/>
      <c r="CSQ452" s="195"/>
      <c r="CSR452" s="195"/>
      <c r="CSS452" s="195"/>
      <c r="CST452" s="195"/>
      <c r="CSU452" s="195"/>
      <c r="CSV452" s="195"/>
      <c r="CSW452" s="195"/>
      <c r="CSX452" s="195"/>
      <c r="CSY452" s="195"/>
      <c r="CSZ452" s="195"/>
      <c r="CTA452" s="195"/>
      <c r="CTB452" s="195"/>
      <c r="CTC452" s="195"/>
      <c r="CTD452" s="195"/>
      <c r="CTE452" s="195"/>
      <c r="CTF452" s="195"/>
      <c r="CTG452" s="195"/>
      <c r="CTH452" s="195"/>
      <c r="CTI452" s="195"/>
      <c r="CTJ452" s="195"/>
      <c r="CTK452" s="195"/>
      <c r="CTL452" s="195"/>
      <c r="CTM452" s="195"/>
      <c r="CTN452" s="195"/>
      <c r="CTO452" s="195"/>
      <c r="CTP452" s="195"/>
      <c r="CTQ452" s="195"/>
      <c r="CTR452" s="195"/>
      <c r="CTS452" s="195"/>
      <c r="CTT452" s="195"/>
      <c r="CTU452" s="195"/>
      <c r="CTV452" s="195"/>
      <c r="CTW452" s="195"/>
      <c r="CTX452" s="195"/>
      <c r="CTY452" s="195"/>
      <c r="CTZ452" s="195"/>
      <c r="CUA452" s="195"/>
      <c r="CUB452" s="195"/>
      <c r="CUC452" s="195"/>
      <c r="CUD452" s="195"/>
      <c r="CUE452" s="195"/>
      <c r="CUF452" s="195"/>
      <c r="CUG452" s="195"/>
      <c r="CUH452" s="195"/>
      <c r="CUI452" s="195"/>
      <c r="CUJ452" s="195"/>
      <c r="CUK452" s="195"/>
      <c r="CUL452" s="195"/>
      <c r="CUM452" s="195"/>
      <c r="CUN452" s="195"/>
      <c r="CUO452" s="195"/>
      <c r="CUP452" s="195"/>
      <c r="CUQ452" s="195"/>
      <c r="CUR452" s="195"/>
      <c r="CUS452" s="195"/>
      <c r="CUT452" s="195"/>
      <c r="CUU452" s="195"/>
      <c r="CUV452" s="195"/>
      <c r="CUW452" s="195"/>
      <c r="CUX452" s="195"/>
      <c r="CUY452" s="195"/>
      <c r="CUZ452" s="195"/>
      <c r="CVA452" s="195"/>
      <c r="CVB452" s="195"/>
      <c r="CVC452" s="195"/>
      <c r="CVD452" s="195"/>
      <c r="CVE452" s="195"/>
      <c r="CVF452" s="195"/>
      <c r="CVG452" s="195"/>
      <c r="CVH452" s="195"/>
      <c r="CVI452" s="195"/>
      <c r="CVJ452" s="195"/>
      <c r="CVK452" s="195"/>
      <c r="CVL452" s="195"/>
      <c r="CVM452" s="195"/>
      <c r="CVN452" s="195"/>
      <c r="CVO452" s="195"/>
      <c r="CVP452" s="195"/>
      <c r="CVQ452" s="195"/>
      <c r="CVR452" s="195"/>
      <c r="CVS452" s="195"/>
      <c r="CVT452" s="195"/>
      <c r="CVU452" s="195"/>
      <c r="CVV452" s="195"/>
      <c r="CVW452" s="195"/>
      <c r="CVX452" s="195"/>
      <c r="CVY452" s="195"/>
      <c r="CVZ452" s="195"/>
      <c r="CWA452" s="195"/>
      <c r="CWB452" s="195"/>
      <c r="CWC452" s="195"/>
      <c r="CWD452" s="195"/>
      <c r="CWE452" s="195"/>
      <c r="CWF452" s="195"/>
      <c r="CWG452" s="195"/>
      <c r="CWH452" s="195"/>
      <c r="CWI452" s="195"/>
      <c r="CWJ452" s="195"/>
      <c r="CWK452" s="195"/>
      <c r="CWL452" s="195"/>
      <c r="CWM452" s="195"/>
      <c r="CWN452" s="195"/>
      <c r="CWO452" s="195"/>
      <c r="CWP452" s="195"/>
      <c r="CWQ452" s="195"/>
      <c r="CWR452" s="195"/>
      <c r="CWS452" s="195"/>
      <c r="CWT452" s="195"/>
      <c r="CWU452" s="195"/>
      <c r="CWV452" s="195"/>
      <c r="CWW452" s="195"/>
      <c r="CWX452" s="195"/>
      <c r="CWY452" s="195"/>
      <c r="CWZ452" s="195"/>
      <c r="CXA452" s="195"/>
      <c r="CXB452" s="195"/>
      <c r="CXC452" s="195"/>
      <c r="CXD452" s="195"/>
      <c r="CXE452" s="195"/>
      <c r="CXF452" s="195"/>
      <c r="CXG452" s="195"/>
      <c r="CXH452" s="195"/>
      <c r="CXI452" s="195"/>
      <c r="CXJ452" s="195"/>
      <c r="CXK452" s="195"/>
      <c r="CXL452" s="195"/>
      <c r="CXM452" s="195"/>
      <c r="CXN452" s="195"/>
      <c r="CXO452" s="195"/>
      <c r="CXP452" s="195"/>
      <c r="CXQ452" s="195"/>
      <c r="CXR452" s="195"/>
      <c r="CXS452" s="195"/>
      <c r="CXT452" s="195"/>
      <c r="CXU452" s="195"/>
      <c r="CXV452" s="195"/>
      <c r="CXW452" s="195"/>
      <c r="CXX452" s="195"/>
      <c r="CXY452" s="195"/>
      <c r="CXZ452" s="195"/>
      <c r="CYA452" s="195"/>
      <c r="CYB452" s="195"/>
      <c r="CYC452" s="195"/>
      <c r="CYD452" s="195"/>
      <c r="CYE452" s="195"/>
      <c r="CYF452" s="195"/>
      <c r="CYG452" s="195"/>
      <c r="CYH452" s="195"/>
      <c r="CYI452" s="195"/>
      <c r="CYJ452" s="195"/>
      <c r="CYK452" s="195"/>
      <c r="CYL452" s="195"/>
      <c r="CYM452" s="195"/>
      <c r="CYN452" s="195"/>
      <c r="CYO452" s="195"/>
      <c r="CYP452" s="195"/>
      <c r="CYQ452" s="195"/>
      <c r="CYR452" s="195"/>
      <c r="CYS452" s="195"/>
      <c r="CYT452" s="195"/>
      <c r="CYU452" s="195"/>
      <c r="CYV452" s="195"/>
      <c r="CYW452" s="195"/>
      <c r="CYX452" s="195"/>
      <c r="CYY452" s="195"/>
      <c r="CYZ452" s="195"/>
      <c r="CZA452" s="195"/>
      <c r="CZB452" s="195"/>
      <c r="CZC452" s="195"/>
      <c r="CZD452" s="195"/>
      <c r="CZE452" s="195"/>
      <c r="CZF452" s="195"/>
      <c r="CZG452" s="195"/>
      <c r="CZH452" s="195"/>
      <c r="CZI452" s="195"/>
      <c r="CZJ452" s="195"/>
      <c r="CZK452" s="195"/>
      <c r="CZL452" s="195"/>
      <c r="CZM452" s="195"/>
      <c r="CZN452" s="195"/>
      <c r="CZO452" s="195"/>
      <c r="CZP452" s="195"/>
      <c r="CZQ452" s="195"/>
      <c r="CZR452" s="195"/>
      <c r="CZS452" s="195"/>
      <c r="CZT452" s="195"/>
      <c r="CZU452" s="195"/>
      <c r="CZV452" s="195"/>
      <c r="CZW452" s="195"/>
      <c r="CZX452" s="195"/>
      <c r="CZY452" s="195"/>
      <c r="CZZ452" s="195"/>
      <c r="DAA452" s="195"/>
      <c r="DAB452" s="195"/>
      <c r="DAC452" s="195"/>
      <c r="DAD452" s="195"/>
      <c r="DAE452" s="195"/>
      <c r="DAF452" s="195"/>
      <c r="DAG452" s="195"/>
      <c r="DAH452" s="195"/>
      <c r="DAI452" s="195"/>
      <c r="DAJ452" s="195"/>
      <c r="DAK452" s="195"/>
      <c r="DAL452" s="195"/>
      <c r="DAM452" s="195"/>
      <c r="DAN452" s="195"/>
      <c r="DAO452" s="195"/>
      <c r="DAP452" s="195"/>
      <c r="DAQ452" s="195"/>
      <c r="DAR452" s="195"/>
      <c r="DAS452" s="195"/>
      <c r="DAT452" s="195"/>
      <c r="DAU452" s="195"/>
      <c r="DAV452" s="195"/>
      <c r="DAW452" s="195"/>
      <c r="DAX452" s="195"/>
      <c r="DAY452" s="195"/>
      <c r="DAZ452" s="195"/>
      <c r="DBA452" s="195"/>
      <c r="DBB452" s="195"/>
      <c r="DBC452" s="195"/>
      <c r="DBD452" s="195"/>
      <c r="DBE452" s="195"/>
      <c r="DBF452" s="195"/>
      <c r="DBG452" s="195"/>
      <c r="DBH452" s="195"/>
      <c r="DBI452" s="195"/>
      <c r="DBJ452" s="195"/>
      <c r="DBK452" s="195"/>
      <c r="DBL452" s="195"/>
      <c r="DBM452" s="195"/>
      <c r="DBN452" s="195"/>
      <c r="DBO452" s="195"/>
      <c r="DBP452" s="195"/>
      <c r="DBQ452" s="195"/>
      <c r="DBR452" s="195"/>
      <c r="DBS452" s="195"/>
      <c r="DBT452" s="195"/>
      <c r="DBU452" s="195"/>
      <c r="DBV452" s="195"/>
      <c r="DBW452" s="195"/>
      <c r="DBX452" s="195"/>
      <c r="DBY452" s="195"/>
      <c r="DBZ452" s="195"/>
      <c r="DCA452" s="195"/>
      <c r="DCB452" s="195"/>
      <c r="DCC452" s="195"/>
      <c r="DCD452" s="195"/>
      <c r="DCE452" s="195"/>
      <c r="DCF452" s="195"/>
      <c r="DCG452" s="195"/>
      <c r="DCH452" s="195"/>
      <c r="DCI452" s="195"/>
      <c r="DCJ452" s="195"/>
      <c r="DCK452" s="195"/>
      <c r="DCL452" s="195"/>
      <c r="DCM452" s="195"/>
      <c r="DCN452" s="195"/>
      <c r="DCO452" s="195"/>
      <c r="DCP452" s="195"/>
      <c r="DCQ452" s="195"/>
      <c r="DCR452" s="195"/>
      <c r="DCS452" s="195"/>
      <c r="DCT452" s="195"/>
      <c r="DCU452" s="195"/>
      <c r="DCV452" s="195"/>
      <c r="DCW452" s="195"/>
      <c r="DCX452" s="195"/>
      <c r="DCY452" s="195"/>
      <c r="DCZ452" s="195"/>
      <c r="DDA452" s="195"/>
      <c r="DDB452" s="195"/>
      <c r="DDC452" s="195"/>
      <c r="DDD452" s="195"/>
      <c r="DDE452" s="195"/>
      <c r="DDF452" s="195"/>
      <c r="DDG452" s="195"/>
      <c r="DDH452" s="195"/>
      <c r="DDI452" s="195"/>
      <c r="DDJ452" s="195"/>
      <c r="DDK452" s="195"/>
      <c r="DDL452" s="195"/>
      <c r="DDM452" s="195"/>
      <c r="DDN452" s="195"/>
      <c r="DDO452" s="195"/>
      <c r="DDP452" s="195"/>
      <c r="DDQ452" s="195"/>
      <c r="DDR452" s="195"/>
      <c r="DDS452" s="195"/>
      <c r="DDT452" s="195"/>
      <c r="DDU452" s="195"/>
      <c r="DDV452" s="195"/>
      <c r="DDW452" s="195"/>
      <c r="DDX452" s="195"/>
      <c r="DDY452" s="195"/>
      <c r="DDZ452" s="195"/>
      <c r="DEA452" s="195"/>
      <c r="DEB452" s="195"/>
      <c r="DEC452" s="195"/>
      <c r="DED452" s="195"/>
      <c r="DEE452" s="195"/>
      <c r="DEF452" s="195"/>
      <c r="DEG452" s="195"/>
      <c r="DEH452" s="195"/>
      <c r="DEI452" s="195"/>
      <c r="DEJ452" s="195"/>
      <c r="DEK452" s="195"/>
      <c r="DEL452" s="195"/>
      <c r="DEM452" s="195"/>
      <c r="DEN452" s="195"/>
      <c r="DEO452" s="195"/>
      <c r="DEP452" s="195"/>
      <c r="DEQ452" s="195"/>
      <c r="DER452" s="195"/>
      <c r="DES452" s="195"/>
      <c r="DET452" s="195"/>
      <c r="DEU452" s="195"/>
      <c r="DEV452" s="195"/>
      <c r="DEW452" s="195"/>
      <c r="DEX452" s="195"/>
      <c r="DEY452" s="195"/>
      <c r="DEZ452" s="195"/>
      <c r="DFA452" s="195"/>
      <c r="DFB452" s="195"/>
      <c r="DFC452" s="195"/>
      <c r="DFD452" s="195"/>
      <c r="DFE452" s="195"/>
      <c r="DFF452" s="195"/>
      <c r="DFG452" s="195"/>
      <c r="DFH452" s="195"/>
      <c r="DFI452" s="195"/>
      <c r="DFJ452" s="195"/>
      <c r="DFK452" s="195"/>
      <c r="DFL452" s="195"/>
      <c r="DFM452" s="195"/>
      <c r="DFN452" s="195"/>
      <c r="DFO452" s="195"/>
      <c r="DFP452" s="195"/>
      <c r="DFQ452" s="195"/>
      <c r="DFR452" s="195"/>
      <c r="DFS452" s="195"/>
      <c r="DFT452" s="195"/>
      <c r="DFU452" s="195"/>
      <c r="DFV452" s="195"/>
      <c r="DFW452" s="195"/>
      <c r="DFX452" s="195"/>
      <c r="DFY452" s="195"/>
      <c r="DFZ452" s="195"/>
      <c r="DGA452" s="195"/>
      <c r="DGB452" s="195"/>
      <c r="DGC452" s="195"/>
      <c r="DGD452" s="195"/>
      <c r="DGE452" s="195"/>
      <c r="DGF452" s="195"/>
      <c r="DGG452" s="195"/>
      <c r="DGH452" s="195"/>
      <c r="DGI452" s="195"/>
      <c r="DGJ452" s="195"/>
      <c r="DGK452" s="195"/>
      <c r="DGL452" s="195"/>
      <c r="DGM452" s="195"/>
      <c r="DGN452" s="195"/>
      <c r="DGO452" s="195"/>
      <c r="DGP452" s="195"/>
      <c r="DGQ452" s="195"/>
      <c r="DGR452" s="195"/>
      <c r="DGS452" s="195"/>
      <c r="DGT452" s="195"/>
      <c r="DGU452" s="195"/>
      <c r="DGV452" s="195"/>
      <c r="DGW452" s="195"/>
      <c r="DGX452" s="195"/>
      <c r="DGY452" s="195"/>
      <c r="DGZ452" s="195"/>
      <c r="DHA452" s="195"/>
      <c r="DHB452" s="195"/>
      <c r="DHC452" s="195"/>
      <c r="DHD452" s="195"/>
      <c r="DHE452" s="195"/>
      <c r="DHF452" s="195"/>
      <c r="DHG452" s="195"/>
      <c r="DHH452" s="195"/>
      <c r="DHI452" s="195"/>
      <c r="DHJ452" s="195"/>
      <c r="DHK452" s="195"/>
      <c r="DHL452" s="195"/>
      <c r="DHM452" s="195"/>
      <c r="DHN452" s="195"/>
      <c r="DHO452" s="195"/>
      <c r="DHP452" s="195"/>
      <c r="DHQ452" s="195"/>
      <c r="DHR452" s="195"/>
      <c r="DHS452" s="195"/>
      <c r="DHT452" s="195"/>
      <c r="DHU452" s="195"/>
      <c r="DHV452" s="195"/>
      <c r="DHW452" s="195"/>
      <c r="DHX452" s="195"/>
      <c r="DHY452" s="195"/>
      <c r="DHZ452" s="195"/>
      <c r="DIA452" s="195"/>
      <c r="DIB452" s="195"/>
      <c r="DIC452" s="195"/>
      <c r="DID452" s="195"/>
      <c r="DIE452" s="195"/>
      <c r="DIF452" s="195"/>
      <c r="DIG452" s="195"/>
      <c r="DIH452" s="195"/>
      <c r="DII452" s="195"/>
      <c r="DIJ452" s="195"/>
      <c r="DIK452" s="195"/>
      <c r="DIL452" s="195"/>
      <c r="DIM452" s="195"/>
      <c r="DIN452" s="195"/>
      <c r="DIO452" s="195"/>
      <c r="DIP452" s="195"/>
      <c r="DIQ452" s="195"/>
      <c r="DIR452" s="195"/>
      <c r="DIS452" s="195"/>
      <c r="DIT452" s="195"/>
      <c r="DIU452" s="195"/>
      <c r="DIV452" s="195"/>
      <c r="DIW452" s="195"/>
      <c r="DIX452" s="195"/>
      <c r="DIY452" s="195"/>
      <c r="DIZ452" s="195"/>
      <c r="DJA452" s="195"/>
      <c r="DJB452" s="195"/>
      <c r="DJC452" s="195"/>
      <c r="DJD452" s="195"/>
      <c r="DJE452" s="195"/>
      <c r="DJF452" s="195"/>
      <c r="DJG452" s="195"/>
      <c r="DJH452" s="195"/>
      <c r="DJI452" s="195"/>
      <c r="DJJ452" s="195"/>
      <c r="DJK452" s="195"/>
      <c r="DJL452" s="195"/>
      <c r="DJM452" s="195"/>
      <c r="DJN452" s="195"/>
      <c r="DJO452" s="195"/>
      <c r="DJP452" s="195"/>
      <c r="DJQ452" s="195"/>
      <c r="DJR452" s="195"/>
      <c r="DJS452" s="195"/>
      <c r="DJT452" s="195"/>
      <c r="DJU452" s="195"/>
      <c r="DJV452" s="195"/>
      <c r="DJW452" s="195"/>
      <c r="DJX452" s="195"/>
      <c r="DJY452" s="195"/>
      <c r="DJZ452" s="195"/>
      <c r="DKA452" s="195"/>
      <c r="DKB452" s="195"/>
      <c r="DKC452" s="195"/>
      <c r="DKD452" s="195"/>
      <c r="DKE452" s="195"/>
      <c r="DKF452" s="195"/>
      <c r="DKG452" s="195"/>
      <c r="DKH452" s="195"/>
      <c r="DKI452" s="195"/>
      <c r="DKJ452" s="195"/>
      <c r="DKK452" s="195"/>
      <c r="DKL452" s="195"/>
      <c r="DKM452" s="195"/>
      <c r="DKN452" s="195"/>
      <c r="DKO452" s="195"/>
      <c r="DKP452" s="195"/>
      <c r="DKQ452" s="195"/>
      <c r="DKR452" s="195"/>
      <c r="DKS452" s="195"/>
      <c r="DKT452" s="195"/>
      <c r="DKU452" s="195"/>
      <c r="DKV452" s="195"/>
      <c r="DKW452" s="195"/>
      <c r="DKX452" s="195"/>
      <c r="DKY452" s="195"/>
      <c r="DKZ452" s="195"/>
      <c r="DLA452" s="195"/>
      <c r="DLB452" s="195"/>
      <c r="DLC452" s="195"/>
      <c r="DLD452" s="195"/>
      <c r="DLE452" s="195"/>
      <c r="DLF452" s="195"/>
      <c r="DLG452" s="195"/>
      <c r="DLH452" s="195"/>
      <c r="DLI452" s="195"/>
      <c r="DLJ452" s="195"/>
      <c r="DLK452" s="195"/>
      <c r="DLL452" s="195"/>
      <c r="DLM452" s="195"/>
      <c r="DLN452" s="195"/>
      <c r="DLO452" s="195"/>
      <c r="DLP452" s="195"/>
      <c r="DLQ452" s="195"/>
      <c r="DLR452" s="195"/>
      <c r="DLS452" s="195"/>
      <c r="DLT452" s="195"/>
      <c r="DLU452" s="195"/>
      <c r="DLV452" s="195"/>
      <c r="DLW452" s="195"/>
      <c r="DLX452" s="195"/>
      <c r="DLY452" s="195"/>
      <c r="DLZ452" s="195"/>
      <c r="DMA452" s="195"/>
      <c r="DMB452" s="195"/>
      <c r="DMC452" s="195"/>
      <c r="DMD452" s="195"/>
      <c r="DME452" s="195"/>
      <c r="DMF452" s="195"/>
      <c r="DMG452" s="195"/>
      <c r="DMH452" s="195"/>
      <c r="DMI452" s="195"/>
      <c r="DMJ452" s="195"/>
      <c r="DMK452" s="195"/>
      <c r="DML452" s="195"/>
      <c r="DMM452" s="195"/>
      <c r="DMN452" s="195"/>
      <c r="DMO452" s="195"/>
      <c r="DMP452" s="195"/>
      <c r="DMQ452" s="195"/>
      <c r="DMR452" s="195"/>
      <c r="DMS452" s="195"/>
      <c r="DMT452" s="195"/>
      <c r="DMU452" s="195"/>
      <c r="DMV452" s="195"/>
      <c r="DMW452" s="195"/>
      <c r="DMX452" s="195"/>
      <c r="DMY452" s="195"/>
      <c r="DMZ452" s="195"/>
      <c r="DNA452" s="195"/>
      <c r="DNB452" s="195"/>
      <c r="DNC452" s="195"/>
      <c r="DND452" s="195"/>
      <c r="DNE452" s="195"/>
      <c r="DNF452" s="195"/>
      <c r="DNG452" s="195"/>
      <c r="DNH452" s="195"/>
      <c r="DNI452" s="195"/>
      <c r="DNJ452" s="195"/>
      <c r="DNK452" s="195"/>
      <c r="DNL452" s="195"/>
      <c r="DNM452" s="195"/>
      <c r="DNN452" s="195"/>
      <c r="DNO452" s="195"/>
      <c r="DNP452" s="195"/>
      <c r="DNQ452" s="195"/>
      <c r="DNR452" s="195"/>
      <c r="DNS452" s="195"/>
      <c r="DNT452" s="195"/>
      <c r="DNU452" s="195"/>
      <c r="DNV452" s="195"/>
      <c r="DNW452" s="195"/>
      <c r="DNX452" s="195"/>
      <c r="DNY452" s="195"/>
      <c r="DNZ452" s="195"/>
      <c r="DOA452" s="195"/>
      <c r="DOB452" s="195"/>
      <c r="DOC452" s="195"/>
      <c r="DOD452" s="195"/>
      <c r="DOE452" s="195"/>
      <c r="DOF452" s="195"/>
      <c r="DOG452" s="195"/>
      <c r="DOH452" s="195"/>
      <c r="DOI452" s="195"/>
      <c r="DOJ452" s="195"/>
      <c r="DOK452" s="195"/>
      <c r="DOL452" s="195"/>
      <c r="DOM452" s="195"/>
      <c r="DON452" s="195"/>
      <c r="DOO452" s="195"/>
      <c r="DOP452" s="195"/>
      <c r="DOQ452" s="195"/>
      <c r="DOR452" s="195"/>
      <c r="DOS452" s="195"/>
      <c r="DOT452" s="195"/>
      <c r="DOU452" s="195"/>
      <c r="DOV452" s="195"/>
      <c r="DOW452" s="195"/>
      <c r="DOX452" s="195"/>
      <c r="DOY452" s="195"/>
      <c r="DOZ452" s="195"/>
      <c r="DPA452" s="195"/>
      <c r="DPB452" s="195"/>
      <c r="DPC452" s="195"/>
      <c r="DPD452" s="195"/>
      <c r="DPE452" s="195"/>
      <c r="DPF452" s="195"/>
      <c r="DPG452" s="195"/>
      <c r="DPH452" s="195"/>
      <c r="DPI452" s="195"/>
      <c r="DPJ452" s="195"/>
      <c r="DPK452" s="195"/>
      <c r="DPL452" s="195"/>
      <c r="DPM452" s="195"/>
      <c r="DPN452" s="195"/>
      <c r="DPO452" s="195"/>
      <c r="DPP452" s="195"/>
      <c r="DPQ452" s="195"/>
      <c r="DPR452" s="195"/>
      <c r="DPS452" s="195"/>
      <c r="DPT452" s="195"/>
      <c r="DPU452" s="195"/>
      <c r="DPV452" s="195"/>
      <c r="DPW452" s="195"/>
      <c r="DPX452" s="195"/>
      <c r="DPY452" s="195"/>
      <c r="DPZ452" s="195"/>
      <c r="DQA452" s="195"/>
      <c r="DQB452" s="195"/>
      <c r="DQC452" s="195"/>
      <c r="DQD452" s="195"/>
      <c r="DQE452" s="195"/>
      <c r="DQF452" s="195"/>
      <c r="DQG452" s="195"/>
      <c r="DQH452" s="195"/>
      <c r="DQI452" s="195"/>
      <c r="DQJ452" s="195"/>
      <c r="DQK452" s="195"/>
      <c r="DQL452" s="195"/>
      <c r="DQM452" s="195"/>
      <c r="DQN452" s="195"/>
      <c r="DQO452" s="195"/>
      <c r="DQP452" s="195"/>
      <c r="DQQ452" s="195"/>
      <c r="DQR452" s="195"/>
      <c r="DQS452" s="195"/>
      <c r="DQT452" s="195"/>
      <c r="DQU452" s="195"/>
      <c r="DQV452" s="195"/>
      <c r="DQW452" s="195"/>
      <c r="DQX452" s="195"/>
      <c r="DQY452" s="195"/>
      <c r="DQZ452" s="195"/>
      <c r="DRA452" s="195"/>
      <c r="DRB452" s="195"/>
      <c r="DRC452" s="195"/>
      <c r="DRD452" s="195"/>
      <c r="DRE452" s="195"/>
      <c r="DRF452" s="195"/>
      <c r="DRG452" s="195"/>
      <c r="DRH452" s="195"/>
      <c r="DRI452" s="195"/>
      <c r="DRJ452" s="195"/>
      <c r="DRK452" s="195"/>
      <c r="DRL452" s="195"/>
      <c r="DRM452" s="195"/>
      <c r="DRN452" s="195"/>
      <c r="DRO452" s="195"/>
      <c r="DRP452" s="195"/>
      <c r="DRQ452" s="195"/>
      <c r="DRR452" s="195"/>
      <c r="DRS452" s="195"/>
      <c r="DRT452" s="195"/>
      <c r="DRU452" s="195"/>
      <c r="DRV452" s="195"/>
      <c r="DRW452" s="195"/>
      <c r="DRX452" s="195"/>
      <c r="DRY452" s="195"/>
      <c r="DRZ452" s="195"/>
      <c r="DSA452" s="195"/>
      <c r="DSB452" s="195"/>
      <c r="DSC452" s="195"/>
      <c r="DSD452" s="195"/>
      <c r="DSE452" s="195"/>
      <c r="DSF452" s="195"/>
      <c r="DSG452" s="195"/>
      <c r="DSH452" s="195"/>
      <c r="DSI452" s="195"/>
      <c r="DSJ452" s="195"/>
      <c r="DSK452" s="195"/>
      <c r="DSL452" s="195"/>
      <c r="DSM452" s="195"/>
      <c r="DSN452" s="195"/>
      <c r="DSO452" s="195"/>
      <c r="DSP452" s="195"/>
      <c r="DSQ452" s="195"/>
      <c r="DSR452" s="195"/>
      <c r="DSS452" s="195"/>
      <c r="DST452" s="195"/>
      <c r="DSU452" s="195"/>
      <c r="DSV452" s="195"/>
      <c r="DSW452" s="195"/>
      <c r="DSX452" s="195"/>
      <c r="DSY452" s="195"/>
      <c r="DSZ452" s="195"/>
      <c r="DTA452" s="195"/>
      <c r="DTB452" s="195"/>
      <c r="DTC452" s="195"/>
      <c r="DTD452" s="195"/>
      <c r="DTE452" s="195"/>
      <c r="DTF452" s="195"/>
      <c r="DTG452" s="195"/>
      <c r="DTH452" s="195"/>
      <c r="DTI452" s="195"/>
      <c r="DTJ452" s="195"/>
      <c r="DTK452" s="195"/>
      <c r="DTL452" s="195"/>
      <c r="DTM452" s="195"/>
      <c r="DTN452" s="195"/>
      <c r="DTO452" s="195"/>
      <c r="DTP452" s="195"/>
      <c r="DTQ452" s="195"/>
      <c r="DTR452" s="195"/>
      <c r="DTS452" s="195"/>
      <c r="DTT452" s="195"/>
      <c r="DTU452" s="195"/>
      <c r="DTV452" s="195"/>
      <c r="DTW452" s="195"/>
      <c r="DTX452" s="195"/>
      <c r="DTY452" s="195"/>
      <c r="DTZ452" s="195"/>
      <c r="DUA452" s="195"/>
      <c r="DUB452" s="195"/>
      <c r="DUC452" s="195"/>
      <c r="DUD452" s="195"/>
      <c r="DUE452" s="195"/>
      <c r="DUF452" s="195"/>
      <c r="DUG452" s="195"/>
      <c r="DUH452" s="195"/>
      <c r="DUI452" s="195"/>
      <c r="DUJ452" s="195"/>
      <c r="DUK452" s="195"/>
      <c r="DUL452" s="195"/>
      <c r="DUM452" s="195"/>
      <c r="DUN452" s="195"/>
      <c r="DUO452" s="195"/>
      <c r="DUP452" s="195"/>
      <c r="DUQ452" s="195"/>
      <c r="DUR452" s="195"/>
      <c r="DUS452" s="195"/>
      <c r="DUT452" s="195"/>
      <c r="DUU452" s="195"/>
      <c r="DUV452" s="195"/>
      <c r="DUW452" s="195"/>
      <c r="DUX452" s="195"/>
      <c r="DUY452" s="195"/>
      <c r="DUZ452" s="195"/>
      <c r="DVA452" s="195"/>
      <c r="DVB452" s="195"/>
      <c r="DVC452" s="195"/>
      <c r="DVD452" s="195"/>
      <c r="DVE452" s="195"/>
      <c r="DVF452" s="195"/>
      <c r="DVG452" s="195"/>
      <c r="DVH452" s="195"/>
      <c r="DVI452" s="195"/>
      <c r="DVJ452" s="195"/>
      <c r="DVK452" s="195"/>
      <c r="DVL452" s="195"/>
      <c r="DVM452" s="195"/>
      <c r="DVN452" s="195"/>
      <c r="DVO452" s="195"/>
      <c r="DVP452" s="195"/>
      <c r="DVQ452" s="195"/>
      <c r="DVR452" s="195"/>
      <c r="DVS452" s="195"/>
      <c r="DVT452" s="195"/>
      <c r="DVU452" s="195"/>
      <c r="DVV452" s="195"/>
      <c r="DVW452" s="195"/>
      <c r="DVX452" s="195"/>
      <c r="DVY452" s="195"/>
      <c r="DVZ452" s="195"/>
      <c r="DWA452" s="195"/>
      <c r="DWB452" s="195"/>
      <c r="DWC452" s="195"/>
      <c r="DWD452" s="195"/>
      <c r="DWE452" s="195"/>
      <c r="DWF452" s="195"/>
      <c r="DWG452" s="195"/>
      <c r="DWH452" s="195"/>
      <c r="DWI452" s="195"/>
      <c r="DWJ452" s="195"/>
      <c r="DWK452" s="195"/>
      <c r="DWL452" s="195"/>
      <c r="DWM452" s="195"/>
      <c r="DWN452" s="195"/>
      <c r="DWO452" s="195"/>
      <c r="DWP452" s="195"/>
      <c r="DWQ452" s="195"/>
      <c r="DWR452" s="195"/>
      <c r="DWS452" s="195"/>
      <c r="DWT452" s="195"/>
      <c r="DWU452" s="195"/>
      <c r="DWV452" s="195"/>
      <c r="DWW452" s="195"/>
      <c r="DWX452" s="195"/>
      <c r="DWY452" s="195"/>
      <c r="DWZ452" s="195"/>
      <c r="DXA452" s="195"/>
      <c r="DXB452" s="195"/>
      <c r="DXC452" s="195"/>
      <c r="DXD452" s="195"/>
      <c r="DXE452" s="195"/>
      <c r="DXF452" s="195"/>
      <c r="DXG452" s="195"/>
      <c r="DXH452" s="195"/>
      <c r="DXI452" s="195"/>
      <c r="DXJ452" s="195"/>
      <c r="DXK452" s="195"/>
      <c r="DXL452" s="195"/>
      <c r="DXM452" s="195"/>
      <c r="DXN452" s="195"/>
      <c r="DXO452" s="195"/>
      <c r="DXP452" s="195"/>
      <c r="DXQ452" s="195"/>
      <c r="DXR452" s="195"/>
      <c r="DXS452" s="195"/>
      <c r="DXT452" s="195"/>
      <c r="DXU452" s="195"/>
      <c r="DXV452" s="195"/>
      <c r="DXW452" s="195"/>
      <c r="DXX452" s="195"/>
      <c r="DXY452" s="195"/>
      <c r="DXZ452" s="195"/>
      <c r="DYA452" s="195"/>
      <c r="DYB452" s="195"/>
      <c r="DYC452" s="195"/>
      <c r="DYD452" s="195"/>
      <c r="DYE452" s="195"/>
      <c r="DYF452" s="195"/>
      <c r="DYG452" s="195"/>
      <c r="DYH452" s="195"/>
      <c r="DYI452" s="195"/>
      <c r="DYJ452" s="195"/>
      <c r="DYK452" s="195"/>
      <c r="DYL452" s="195"/>
      <c r="DYM452" s="195"/>
      <c r="DYN452" s="195"/>
      <c r="DYO452" s="195"/>
      <c r="DYP452" s="195"/>
      <c r="DYQ452" s="195"/>
      <c r="DYR452" s="195"/>
      <c r="DYS452" s="195"/>
      <c r="DYT452" s="195"/>
      <c r="DYU452" s="195"/>
      <c r="DYV452" s="195"/>
      <c r="DYW452" s="195"/>
      <c r="DYX452" s="195"/>
      <c r="DYY452" s="195"/>
      <c r="DYZ452" s="195"/>
      <c r="DZA452" s="195"/>
      <c r="DZB452" s="195"/>
      <c r="DZC452" s="195"/>
      <c r="DZD452" s="195"/>
      <c r="DZE452" s="195"/>
      <c r="DZF452" s="195"/>
      <c r="DZG452" s="195"/>
      <c r="DZH452" s="195"/>
      <c r="DZI452" s="195"/>
      <c r="DZJ452" s="195"/>
      <c r="DZK452" s="195"/>
      <c r="DZL452" s="195"/>
      <c r="DZM452" s="195"/>
      <c r="DZN452" s="195"/>
      <c r="DZO452" s="195"/>
      <c r="DZP452" s="195"/>
      <c r="DZQ452" s="195"/>
      <c r="DZR452" s="195"/>
      <c r="DZS452" s="195"/>
      <c r="DZT452" s="195"/>
      <c r="DZU452" s="195"/>
      <c r="DZV452" s="195"/>
      <c r="DZW452" s="195"/>
      <c r="DZX452" s="195"/>
      <c r="DZY452" s="195"/>
      <c r="DZZ452" s="195"/>
      <c r="EAA452" s="195"/>
      <c r="EAB452" s="195"/>
      <c r="EAC452" s="195"/>
      <c r="EAD452" s="195"/>
      <c r="EAE452" s="195"/>
      <c r="EAF452" s="195"/>
      <c r="EAG452" s="195"/>
      <c r="EAH452" s="195"/>
      <c r="EAI452" s="195"/>
      <c r="EAJ452" s="195"/>
      <c r="EAK452" s="195"/>
      <c r="EAL452" s="195"/>
      <c r="EAM452" s="195"/>
      <c r="EAN452" s="195"/>
      <c r="EAO452" s="195"/>
      <c r="EAP452" s="195"/>
      <c r="EAQ452" s="195"/>
      <c r="EAR452" s="195"/>
      <c r="EAS452" s="195"/>
      <c r="EAT452" s="195"/>
      <c r="EAU452" s="195"/>
      <c r="EAV452" s="195"/>
      <c r="EAW452" s="195"/>
      <c r="EAX452" s="195"/>
      <c r="EAY452" s="195"/>
      <c r="EAZ452" s="195"/>
      <c r="EBA452" s="195"/>
      <c r="EBB452" s="195"/>
      <c r="EBC452" s="195"/>
      <c r="EBD452" s="195"/>
      <c r="EBE452" s="195"/>
      <c r="EBF452" s="195"/>
      <c r="EBG452" s="195"/>
      <c r="EBH452" s="195"/>
      <c r="EBI452" s="195"/>
      <c r="EBJ452" s="195"/>
      <c r="EBK452" s="195"/>
      <c r="EBL452" s="195"/>
      <c r="EBM452" s="195"/>
      <c r="EBN452" s="195"/>
      <c r="EBO452" s="195"/>
      <c r="EBP452" s="195"/>
      <c r="EBQ452" s="195"/>
      <c r="EBR452" s="195"/>
      <c r="EBS452" s="195"/>
      <c r="EBT452" s="195"/>
      <c r="EBU452" s="195"/>
      <c r="EBV452" s="195"/>
      <c r="EBW452" s="195"/>
      <c r="EBX452" s="195"/>
      <c r="EBY452" s="195"/>
      <c r="EBZ452" s="195"/>
      <c r="ECA452" s="195"/>
      <c r="ECB452" s="195"/>
      <c r="ECC452" s="195"/>
      <c r="ECD452" s="195"/>
      <c r="ECE452" s="195"/>
      <c r="ECF452" s="195"/>
      <c r="ECG452" s="195"/>
      <c r="ECH452" s="195"/>
      <c r="ECI452" s="195"/>
      <c r="ECJ452" s="195"/>
      <c r="ECK452" s="195"/>
      <c r="ECL452" s="195"/>
      <c r="ECM452" s="195"/>
      <c r="ECN452" s="195"/>
      <c r="ECO452" s="195"/>
      <c r="ECP452" s="195"/>
      <c r="ECQ452" s="195"/>
      <c r="ECR452" s="195"/>
      <c r="ECS452" s="195"/>
      <c r="ECT452" s="195"/>
      <c r="ECU452" s="195"/>
      <c r="ECV452" s="195"/>
      <c r="ECW452" s="195"/>
      <c r="ECX452" s="195"/>
      <c r="ECY452" s="195"/>
      <c r="ECZ452" s="195"/>
      <c r="EDA452" s="195"/>
      <c r="EDB452" s="195"/>
      <c r="EDC452" s="195"/>
      <c r="EDD452" s="195"/>
      <c r="EDE452" s="195"/>
      <c r="EDF452" s="195"/>
      <c r="EDG452" s="195"/>
      <c r="EDH452" s="195"/>
      <c r="EDI452" s="195"/>
      <c r="EDJ452" s="195"/>
      <c r="EDK452" s="195"/>
      <c r="EDL452" s="195"/>
      <c r="EDM452" s="195"/>
      <c r="EDN452" s="195"/>
      <c r="EDO452" s="195"/>
      <c r="EDP452" s="195"/>
      <c r="EDQ452" s="195"/>
      <c r="EDR452" s="195"/>
      <c r="EDS452" s="195"/>
      <c r="EDT452" s="195"/>
      <c r="EDU452" s="195"/>
      <c r="EDV452" s="195"/>
      <c r="EDW452" s="195"/>
      <c r="EDX452" s="195"/>
      <c r="EDY452" s="195"/>
      <c r="EDZ452" s="195"/>
      <c r="EEA452" s="195"/>
      <c r="EEB452" s="195"/>
      <c r="EEC452" s="195"/>
      <c r="EED452" s="195"/>
      <c r="EEE452" s="195"/>
      <c r="EEF452" s="195"/>
      <c r="EEG452" s="195"/>
      <c r="EEH452" s="195"/>
      <c r="EEI452" s="195"/>
      <c r="EEJ452" s="195"/>
      <c r="EEK452" s="195"/>
      <c r="EEL452" s="195"/>
      <c r="EEM452" s="195"/>
      <c r="EEN452" s="195"/>
      <c r="EEO452" s="195"/>
      <c r="EEP452" s="195"/>
      <c r="EEQ452" s="195"/>
      <c r="EER452" s="195"/>
      <c r="EES452" s="195"/>
      <c r="EET452" s="195"/>
      <c r="EEU452" s="195"/>
      <c r="EEV452" s="195"/>
      <c r="EEW452" s="195"/>
      <c r="EEX452" s="195"/>
      <c r="EEY452" s="195"/>
      <c r="EEZ452" s="195"/>
      <c r="EFA452" s="195"/>
      <c r="EFB452" s="195"/>
      <c r="EFC452" s="195"/>
      <c r="EFD452" s="195"/>
      <c r="EFE452" s="195"/>
      <c r="EFF452" s="195"/>
      <c r="EFG452" s="195"/>
      <c r="EFH452" s="195"/>
      <c r="EFI452" s="195"/>
      <c r="EFJ452" s="195"/>
      <c r="EFK452" s="195"/>
      <c r="EFL452" s="195"/>
      <c r="EFM452" s="195"/>
      <c r="EFN452" s="195"/>
      <c r="EFO452" s="195"/>
      <c r="EFP452" s="195"/>
      <c r="EFQ452" s="195"/>
      <c r="EFR452" s="195"/>
      <c r="EFS452" s="195"/>
      <c r="EFT452" s="195"/>
      <c r="EFU452" s="195"/>
      <c r="EFV452" s="195"/>
      <c r="EFW452" s="195"/>
      <c r="EFX452" s="195"/>
      <c r="EFY452" s="195"/>
      <c r="EFZ452" s="195"/>
      <c r="EGA452" s="195"/>
      <c r="EGB452" s="195"/>
      <c r="EGC452" s="195"/>
      <c r="EGD452" s="195"/>
      <c r="EGE452" s="195"/>
      <c r="EGF452" s="195"/>
      <c r="EGG452" s="195"/>
      <c r="EGH452" s="195"/>
      <c r="EGI452" s="195"/>
      <c r="EGJ452" s="195"/>
      <c r="EGK452" s="195"/>
      <c r="EGL452" s="195"/>
      <c r="EGM452" s="195"/>
      <c r="EGN452" s="195"/>
      <c r="EGO452" s="195"/>
      <c r="EGP452" s="195"/>
      <c r="EGQ452" s="195"/>
      <c r="EGR452" s="195"/>
      <c r="EGS452" s="195"/>
      <c r="EGT452" s="195"/>
      <c r="EGU452" s="195"/>
      <c r="EGV452" s="195"/>
      <c r="EGW452" s="195"/>
      <c r="EGX452" s="195"/>
      <c r="EGY452" s="195"/>
      <c r="EGZ452" s="195"/>
      <c r="EHA452" s="195"/>
      <c r="EHB452" s="195"/>
      <c r="EHC452" s="195"/>
      <c r="EHD452" s="195"/>
      <c r="EHE452" s="195"/>
      <c r="EHF452" s="195"/>
      <c r="EHG452" s="195"/>
      <c r="EHH452" s="195"/>
      <c r="EHI452" s="195"/>
      <c r="EHJ452" s="195"/>
      <c r="EHK452" s="195"/>
      <c r="EHL452" s="195"/>
      <c r="EHM452" s="195"/>
      <c r="EHN452" s="195"/>
      <c r="EHO452" s="195"/>
      <c r="EHP452" s="195"/>
      <c r="EHQ452" s="195"/>
      <c r="EHR452" s="195"/>
      <c r="EHS452" s="195"/>
      <c r="EHT452" s="195"/>
      <c r="EHU452" s="195"/>
      <c r="EHV452" s="195"/>
      <c r="EHW452" s="195"/>
      <c r="EHX452" s="195"/>
      <c r="EHY452" s="195"/>
      <c r="EHZ452" s="195"/>
      <c r="EIA452" s="195"/>
      <c r="EIB452" s="195"/>
      <c r="EIC452" s="195"/>
      <c r="EID452" s="195"/>
      <c r="EIE452" s="195"/>
      <c r="EIF452" s="195"/>
      <c r="EIG452" s="195"/>
      <c r="EIH452" s="195"/>
      <c r="EII452" s="195"/>
      <c r="EIJ452" s="195"/>
      <c r="EIK452" s="195"/>
      <c r="EIL452" s="195"/>
      <c r="EIM452" s="195"/>
      <c r="EIN452" s="195"/>
      <c r="EIO452" s="195"/>
      <c r="EIP452" s="195"/>
      <c r="EIQ452" s="195"/>
      <c r="EIR452" s="195"/>
      <c r="EIS452" s="195"/>
      <c r="EIT452" s="195"/>
      <c r="EIU452" s="195"/>
      <c r="EIV452" s="195"/>
      <c r="EIW452" s="195"/>
      <c r="EIX452" s="195"/>
      <c r="EIY452" s="195"/>
      <c r="EIZ452" s="195"/>
      <c r="EJA452" s="195"/>
      <c r="EJB452" s="195"/>
      <c r="EJC452" s="195"/>
      <c r="EJD452" s="195"/>
      <c r="EJE452" s="195"/>
      <c r="EJF452" s="195"/>
      <c r="EJG452" s="195"/>
      <c r="EJH452" s="195"/>
      <c r="EJI452" s="195"/>
      <c r="EJJ452" s="195"/>
      <c r="EJK452" s="195"/>
      <c r="EJL452" s="195"/>
      <c r="EJM452" s="195"/>
      <c r="EJN452" s="195"/>
      <c r="EJO452" s="195"/>
      <c r="EJP452" s="195"/>
      <c r="EJQ452" s="195"/>
      <c r="EJR452" s="195"/>
      <c r="EJS452" s="195"/>
      <c r="EJT452" s="195"/>
      <c r="EJU452" s="195"/>
      <c r="EJV452" s="195"/>
      <c r="EJW452" s="195"/>
      <c r="EJX452" s="195"/>
      <c r="EJY452" s="195"/>
      <c r="EJZ452" s="195"/>
      <c r="EKA452" s="195"/>
      <c r="EKB452" s="195"/>
      <c r="EKC452" s="195"/>
      <c r="EKD452" s="195"/>
      <c r="EKE452" s="195"/>
      <c r="EKF452" s="195"/>
      <c r="EKG452" s="195"/>
      <c r="EKH452" s="195"/>
      <c r="EKI452" s="195"/>
      <c r="EKJ452" s="195"/>
      <c r="EKK452" s="195"/>
      <c r="EKL452" s="195"/>
      <c r="EKM452" s="195"/>
      <c r="EKN452" s="195"/>
      <c r="EKO452" s="195"/>
      <c r="EKP452" s="195"/>
      <c r="EKQ452" s="195"/>
      <c r="EKR452" s="195"/>
      <c r="EKS452" s="195"/>
      <c r="EKT452" s="195"/>
      <c r="EKU452" s="195"/>
      <c r="EKV452" s="195"/>
      <c r="EKW452" s="195"/>
      <c r="EKX452" s="195"/>
      <c r="EKY452" s="195"/>
      <c r="EKZ452" s="195"/>
      <c r="ELA452" s="195"/>
      <c r="ELB452" s="195"/>
      <c r="ELC452" s="195"/>
      <c r="ELD452" s="195"/>
      <c r="ELE452" s="195"/>
      <c r="ELF452" s="195"/>
      <c r="ELG452" s="195"/>
      <c r="ELH452" s="195"/>
      <c r="ELI452" s="195"/>
      <c r="ELJ452" s="195"/>
      <c r="ELK452" s="195"/>
      <c r="ELL452" s="195"/>
      <c r="ELM452" s="195"/>
      <c r="ELN452" s="195"/>
      <c r="ELO452" s="195"/>
      <c r="ELP452" s="195"/>
      <c r="ELQ452" s="195"/>
      <c r="ELR452" s="195"/>
      <c r="ELS452" s="195"/>
      <c r="ELT452" s="195"/>
      <c r="ELU452" s="195"/>
      <c r="ELV452" s="195"/>
      <c r="ELW452" s="195"/>
      <c r="ELX452" s="195"/>
      <c r="ELY452" s="195"/>
      <c r="ELZ452" s="195"/>
      <c r="EMA452" s="195"/>
      <c r="EMB452" s="195"/>
      <c r="EMC452" s="195"/>
      <c r="EMD452" s="195"/>
      <c r="EME452" s="195"/>
      <c r="EMF452" s="195"/>
      <c r="EMG452" s="195"/>
      <c r="EMH452" s="195"/>
      <c r="EMI452" s="195"/>
      <c r="EMJ452" s="195"/>
      <c r="EMK452" s="195"/>
      <c r="EML452" s="195"/>
      <c r="EMM452" s="195"/>
      <c r="EMN452" s="195"/>
      <c r="EMO452" s="195"/>
      <c r="EMP452" s="195"/>
      <c r="EMQ452" s="195"/>
      <c r="EMR452" s="195"/>
      <c r="EMS452" s="195"/>
      <c r="EMT452" s="195"/>
      <c r="EMU452" s="195"/>
      <c r="EMV452" s="195"/>
      <c r="EMW452" s="195"/>
      <c r="EMX452" s="195"/>
      <c r="EMY452" s="195"/>
      <c r="EMZ452" s="195"/>
      <c r="ENA452" s="195"/>
      <c r="ENB452" s="195"/>
      <c r="ENC452" s="195"/>
      <c r="END452" s="195"/>
      <c r="ENE452" s="195"/>
      <c r="ENF452" s="195"/>
      <c r="ENG452" s="195"/>
      <c r="ENH452" s="195"/>
      <c r="ENI452" s="195"/>
      <c r="ENJ452" s="195"/>
      <c r="ENK452" s="195"/>
      <c r="ENL452" s="195"/>
      <c r="ENM452" s="195"/>
      <c r="ENN452" s="195"/>
      <c r="ENO452" s="195"/>
      <c r="ENP452" s="195"/>
      <c r="ENQ452" s="195"/>
      <c r="ENR452" s="195"/>
      <c r="ENS452" s="195"/>
      <c r="ENT452" s="195"/>
      <c r="ENU452" s="195"/>
      <c r="ENV452" s="195"/>
      <c r="ENW452" s="195"/>
      <c r="ENX452" s="195"/>
      <c r="ENY452" s="195"/>
      <c r="ENZ452" s="195"/>
      <c r="EOA452" s="195"/>
      <c r="EOB452" s="195"/>
      <c r="EOC452" s="195"/>
      <c r="EOD452" s="195"/>
      <c r="EOE452" s="195"/>
      <c r="EOF452" s="195"/>
      <c r="EOG452" s="195"/>
      <c r="EOH452" s="195"/>
      <c r="EOI452" s="195"/>
      <c r="EOJ452" s="195"/>
      <c r="EOK452" s="195"/>
      <c r="EOL452" s="195"/>
      <c r="EOM452" s="195"/>
      <c r="EON452" s="195"/>
      <c r="EOO452" s="195"/>
      <c r="EOP452" s="195"/>
      <c r="EOQ452" s="195"/>
      <c r="EOR452" s="195"/>
      <c r="EOS452" s="195"/>
      <c r="EOT452" s="195"/>
      <c r="EOU452" s="195"/>
      <c r="EOV452" s="195"/>
      <c r="EOW452" s="195"/>
      <c r="EOX452" s="195"/>
      <c r="EOY452" s="195"/>
      <c r="EOZ452" s="195"/>
      <c r="EPA452" s="195"/>
      <c r="EPB452" s="195"/>
      <c r="EPC452" s="195"/>
      <c r="EPD452" s="195"/>
      <c r="EPE452" s="195"/>
      <c r="EPF452" s="195"/>
      <c r="EPG452" s="195"/>
      <c r="EPH452" s="195"/>
      <c r="EPI452" s="195"/>
      <c r="EPJ452" s="195"/>
      <c r="EPK452" s="195"/>
      <c r="EPL452" s="195"/>
      <c r="EPM452" s="195"/>
      <c r="EPN452" s="195"/>
      <c r="EPO452" s="195"/>
      <c r="EPP452" s="195"/>
      <c r="EPQ452" s="195"/>
      <c r="EPR452" s="195"/>
      <c r="EPS452" s="195"/>
      <c r="EPT452" s="195"/>
      <c r="EPU452" s="195"/>
      <c r="EPV452" s="195"/>
      <c r="EPW452" s="195"/>
      <c r="EPX452" s="195"/>
      <c r="EPY452" s="195"/>
      <c r="EPZ452" s="195"/>
      <c r="EQA452" s="195"/>
      <c r="EQB452" s="195"/>
      <c r="EQC452" s="195"/>
      <c r="EQD452" s="195"/>
      <c r="EQE452" s="195"/>
      <c r="EQF452" s="195"/>
      <c r="EQG452" s="195"/>
      <c r="EQH452" s="195"/>
      <c r="EQI452" s="195"/>
      <c r="EQJ452" s="195"/>
      <c r="EQK452" s="195"/>
      <c r="EQL452" s="195"/>
      <c r="EQM452" s="195"/>
      <c r="EQN452" s="195"/>
      <c r="EQO452" s="195"/>
      <c r="EQP452" s="195"/>
      <c r="EQQ452" s="195"/>
      <c r="EQR452" s="195"/>
      <c r="EQS452" s="195"/>
      <c r="EQT452" s="195"/>
      <c r="EQU452" s="195"/>
      <c r="EQV452" s="195"/>
      <c r="EQW452" s="195"/>
      <c r="EQX452" s="195"/>
      <c r="EQY452" s="195"/>
      <c r="EQZ452" s="195"/>
      <c r="ERA452" s="195"/>
      <c r="ERB452" s="195"/>
      <c r="ERC452" s="195"/>
      <c r="ERD452" s="195"/>
      <c r="ERE452" s="195"/>
      <c r="ERF452" s="195"/>
      <c r="ERG452" s="195"/>
      <c r="ERH452" s="195"/>
      <c r="ERI452" s="195"/>
      <c r="ERJ452" s="195"/>
      <c r="ERK452" s="195"/>
      <c r="ERL452" s="195"/>
      <c r="ERM452" s="195"/>
      <c r="ERN452" s="195"/>
      <c r="ERO452" s="195"/>
      <c r="ERP452" s="195"/>
      <c r="ERQ452" s="195"/>
      <c r="ERR452" s="195"/>
      <c r="ERS452" s="195"/>
      <c r="ERT452" s="195"/>
      <c r="ERU452" s="195"/>
      <c r="ERV452" s="195"/>
      <c r="ERW452" s="195"/>
      <c r="ERX452" s="195"/>
      <c r="ERY452" s="195"/>
      <c r="ERZ452" s="195"/>
      <c r="ESA452" s="195"/>
      <c r="ESB452" s="195"/>
      <c r="ESC452" s="195"/>
      <c r="ESD452" s="195"/>
      <c r="ESE452" s="195"/>
      <c r="ESF452" s="195"/>
      <c r="ESG452" s="195"/>
      <c r="ESH452" s="195"/>
      <c r="ESI452" s="195"/>
      <c r="ESJ452" s="195"/>
      <c r="ESK452" s="195"/>
      <c r="ESL452" s="195"/>
      <c r="ESM452" s="195"/>
      <c r="ESN452" s="195"/>
      <c r="ESO452" s="195"/>
      <c r="ESP452" s="195"/>
      <c r="ESQ452" s="195"/>
      <c r="ESR452" s="195"/>
      <c r="ESS452" s="195"/>
      <c r="EST452" s="195"/>
      <c r="ESU452" s="195"/>
      <c r="ESV452" s="195"/>
      <c r="ESW452" s="195"/>
      <c r="ESX452" s="195"/>
      <c r="ESY452" s="195"/>
      <c r="ESZ452" s="195"/>
      <c r="ETA452" s="195"/>
      <c r="ETB452" s="195"/>
      <c r="ETC452" s="195"/>
      <c r="ETD452" s="195"/>
      <c r="ETE452" s="195"/>
      <c r="ETF452" s="195"/>
      <c r="ETG452" s="195"/>
      <c r="ETH452" s="195"/>
      <c r="ETI452" s="195"/>
      <c r="ETJ452" s="195"/>
      <c r="ETK452" s="195"/>
      <c r="ETL452" s="195"/>
      <c r="ETM452" s="195"/>
      <c r="ETN452" s="195"/>
      <c r="ETO452" s="195"/>
      <c r="ETP452" s="195"/>
      <c r="ETQ452" s="195"/>
      <c r="ETR452" s="195"/>
      <c r="ETS452" s="195"/>
      <c r="ETT452" s="195"/>
      <c r="ETU452" s="195"/>
      <c r="ETV452" s="195"/>
      <c r="ETW452" s="195"/>
      <c r="ETX452" s="195"/>
      <c r="ETY452" s="195"/>
      <c r="ETZ452" s="195"/>
      <c r="EUA452" s="195"/>
      <c r="EUB452" s="195"/>
      <c r="EUC452" s="195"/>
      <c r="EUD452" s="195"/>
      <c r="EUE452" s="195"/>
      <c r="EUF452" s="195"/>
      <c r="EUG452" s="195"/>
      <c r="EUH452" s="195"/>
      <c r="EUI452" s="195"/>
      <c r="EUJ452" s="195"/>
      <c r="EUK452" s="195"/>
      <c r="EUL452" s="195"/>
      <c r="EUM452" s="195"/>
      <c r="EUN452" s="195"/>
      <c r="EUO452" s="195"/>
      <c r="EUP452" s="195"/>
      <c r="EUQ452" s="195"/>
      <c r="EUR452" s="195"/>
      <c r="EUS452" s="195"/>
      <c r="EUT452" s="195"/>
      <c r="EUU452" s="195"/>
      <c r="EUV452" s="195"/>
      <c r="EUW452" s="195"/>
      <c r="EUX452" s="195"/>
      <c r="EUY452" s="195"/>
      <c r="EUZ452" s="195"/>
      <c r="EVA452" s="195"/>
      <c r="EVB452" s="195"/>
      <c r="EVC452" s="195"/>
      <c r="EVD452" s="195"/>
      <c r="EVE452" s="195"/>
      <c r="EVF452" s="195"/>
      <c r="EVG452" s="195"/>
      <c r="EVH452" s="195"/>
      <c r="EVI452" s="195"/>
      <c r="EVJ452" s="195"/>
      <c r="EVK452" s="195"/>
      <c r="EVL452" s="195"/>
      <c r="EVM452" s="195"/>
      <c r="EVN452" s="195"/>
      <c r="EVO452" s="195"/>
      <c r="EVP452" s="195"/>
      <c r="EVQ452" s="195"/>
      <c r="EVR452" s="195"/>
      <c r="EVS452" s="195"/>
      <c r="EVT452" s="195"/>
      <c r="EVU452" s="195"/>
      <c r="EVV452" s="195"/>
      <c r="EVW452" s="195"/>
      <c r="EVX452" s="195"/>
      <c r="EVY452" s="195"/>
      <c r="EVZ452" s="195"/>
      <c r="EWA452" s="195"/>
      <c r="EWB452" s="195"/>
      <c r="EWC452" s="195"/>
      <c r="EWD452" s="195"/>
      <c r="EWE452" s="195"/>
      <c r="EWF452" s="195"/>
      <c r="EWG452" s="195"/>
      <c r="EWH452" s="195"/>
      <c r="EWI452" s="195"/>
      <c r="EWJ452" s="195"/>
      <c r="EWK452" s="195"/>
      <c r="EWL452" s="195"/>
      <c r="EWM452" s="195"/>
      <c r="EWN452" s="195"/>
      <c r="EWO452" s="195"/>
      <c r="EWP452" s="195"/>
      <c r="EWQ452" s="195"/>
      <c r="EWR452" s="195"/>
      <c r="EWS452" s="195"/>
      <c r="EWT452" s="195"/>
      <c r="EWU452" s="195"/>
      <c r="EWV452" s="195"/>
      <c r="EWW452" s="195"/>
      <c r="EWX452" s="195"/>
      <c r="EWY452" s="195"/>
      <c r="EWZ452" s="195"/>
      <c r="EXA452" s="195"/>
      <c r="EXB452" s="195"/>
      <c r="EXC452" s="195"/>
      <c r="EXD452" s="195"/>
      <c r="EXE452" s="195"/>
      <c r="EXF452" s="195"/>
      <c r="EXG452" s="195"/>
      <c r="EXH452" s="195"/>
      <c r="EXI452" s="195"/>
      <c r="EXJ452" s="195"/>
      <c r="EXK452" s="195"/>
      <c r="EXL452" s="195"/>
      <c r="EXM452" s="195"/>
      <c r="EXN452" s="195"/>
      <c r="EXO452" s="195"/>
      <c r="EXP452" s="195"/>
      <c r="EXQ452" s="195"/>
      <c r="EXR452" s="195"/>
      <c r="EXS452" s="195"/>
      <c r="EXT452" s="195"/>
      <c r="EXU452" s="195"/>
      <c r="EXV452" s="195"/>
      <c r="EXW452" s="195"/>
      <c r="EXX452" s="195"/>
      <c r="EXY452" s="195"/>
      <c r="EXZ452" s="195"/>
      <c r="EYA452" s="195"/>
      <c r="EYB452" s="195"/>
      <c r="EYC452" s="195"/>
      <c r="EYD452" s="195"/>
      <c r="EYE452" s="195"/>
      <c r="EYF452" s="195"/>
      <c r="EYG452" s="195"/>
      <c r="EYH452" s="195"/>
      <c r="EYI452" s="195"/>
      <c r="EYJ452" s="195"/>
      <c r="EYK452" s="195"/>
      <c r="EYL452" s="195"/>
      <c r="EYM452" s="195"/>
      <c r="EYN452" s="195"/>
      <c r="EYO452" s="195"/>
      <c r="EYP452" s="195"/>
      <c r="EYQ452" s="195"/>
      <c r="EYR452" s="195"/>
      <c r="EYS452" s="195"/>
      <c r="EYT452" s="195"/>
      <c r="EYU452" s="195"/>
      <c r="EYV452" s="195"/>
      <c r="EYW452" s="195"/>
      <c r="EYX452" s="195"/>
      <c r="EYY452" s="195"/>
      <c r="EYZ452" s="195"/>
      <c r="EZA452" s="195"/>
      <c r="EZB452" s="195"/>
      <c r="EZC452" s="195"/>
      <c r="EZD452" s="195"/>
      <c r="EZE452" s="195"/>
      <c r="EZF452" s="195"/>
      <c r="EZG452" s="195"/>
      <c r="EZH452" s="195"/>
      <c r="EZI452" s="195"/>
      <c r="EZJ452" s="195"/>
      <c r="EZK452" s="195"/>
      <c r="EZL452" s="195"/>
      <c r="EZM452" s="195"/>
      <c r="EZN452" s="195"/>
      <c r="EZO452" s="195"/>
      <c r="EZP452" s="195"/>
      <c r="EZQ452" s="195"/>
      <c r="EZR452" s="195"/>
      <c r="EZS452" s="195"/>
      <c r="EZT452" s="195"/>
      <c r="EZU452" s="195"/>
      <c r="EZV452" s="195"/>
      <c r="EZW452" s="195"/>
      <c r="EZX452" s="195"/>
      <c r="EZY452" s="195"/>
      <c r="EZZ452" s="195"/>
      <c r="FAA452" s="195"/>
      <c r="FAB452" s="195"/>
      <c r="FAC452" s="195"/>
      <c r="FAD452" s="195"/>
      <c r="FAE452" s="195"/>
      <c r="FAF452" s="195"/>
      <c r="FAG452" s="195"/>
      <c r="FAH452" s="195"/>
      <c r="FAI452" s="195"/>
      <c r="FAJ452" s="195"/>
      <c r="FAK452" s="195"/>
      <c r="FAL452" s="195"/>
      <c r="FAM452" s="195"/>
      <c r="FAN452" s="195"/>
      <c r="FAO452" s="195"/>
      <c r="FAP452" s="195"/>
      <c r="FAQ452" s="195"/>
      <c r="FAR452" s="195"/>
      <c r="FAS452" s="195"/>
      <c r="FAT452" s="195"/>
      <c r="FAU452" s="195"/>
      <c r="FAV452" s="195"/>
      <c r="FAW452" s="195"/>
      <c r="FAX452" s="195"/>
      <c r="FAY452" s="195"/>
      <c r="FAZ452" s="195"/>
      <c r="FBA452" s="195"/>
      <c r="FBB452" s="195"/>
      <c r="FBC452" s="195"/>
      <c r="FBD452" s="195"/>
      <c r="FBE452" s="195"/>
      <c r="FBF452" s="195"/>
      <c r="FBG452" s="195"/>
      <c r="FBH452" s="195"/>
      <c r="FBI452" s="195"/>
      <c r="FBJ452" s="195"/>
      <c r="FBK452" s="195"/>
      <c r="FBL452" s="195"/>
      <c r="FBM452" s="195"/>
      <c r="FBN452" s="195"/>
      <c r="FBO452" s="195"/>
      <c r="FBP452" s="195"/>
      <c r="FBQ452" s="195"/>
      <c r="FBR452" s="195"/>
      <c r="FBS452" s="195"/>
      <c r="FBT452" s="195"/>
      <c r="FBU452" s="195"/>
      <c r="FBV452" s="195"/>
      <c r="FBW452" s="195"/>
      <c r="FBX452" s="195"/>
      <c r="FBY452" s="195"/>
      <c r="FBZ452" s="195"/>
      <c r="FCA452" s="195"/>
      <c r="FCB452" s="195"/>
      <c r="FCC452" s="195"/>
      <c r="FCD452" s="195"/>
      <c r="FCE452" s="195"/>
      <c r="FCF452" s="195"/>
      <c r="FCG452" s="195"/>
      <c r="FCH452" s="195"/>
      <c r="FCI452" s="195"/>
      <c r="FCJ452" s="195"/>
      <c r="FCK452" s="195"/>
      <c r="FCL452" s="195"/>
      <c r="FCM452" s="195"/>
      <c r="FCN452" s="195"/>
      <c r="FCO452" s="195"/>
      <c r="FCP452" s="195"/>
      <c r="FCQ452" s="195"/>
      <c r="FCR452" s="195"/>
      <c r="FCS452" s="195"/>
      <c r="FCT452" s="195"/>
      <c r="FCU452" s="195"/>
      <c r="FCV452" s="195"/>
      <c r="FCW452" s="195"/>
      <c r="FCX452" s="195"/>
      <c r="FCY452" s="195"/>
      <c r="FCZ452" s="195"/>
      <c r="FDA452" s="195"/>
      <c r="FDB452" s="195"/>
      <c r="FDC452" s="195"/>
      <c r="FDD452" s="195"/>
      <c r="FDE452" s="195"/>
      <c r="FDF452" s="195"/>
      <c r="FDG452" s="195"/>
      <c r="FDH452" s="195"/>
      <c r="FDI452" s="195"/>
      <c r="FDJ452" s="195"/>
      <c r="FDK452" s="195"/>
      <c r="FDL452" s="195"/>
      <c r="FDM452" s="195"/>
      <c r="FDN452" s="195"/>
      <c r="FDO452" s="195"/>
      <c r="FDP452" s="195"/>
      <c r="FDQ452" s="195"/>
      <c r="FDR452" s="195"/>
      <c r="FDS452" s="195"/>
      <c r="FDT452" s="195"/>
      <c r="FDU452" s="195"/>
      <c r="FDV452" s="195"/>
      <c r="FDW452" s="195"/>
      <c r="FDX452" s="195"/>
      <c r="FDY452" s="195"/>
      <c r="FDZ452" s="195"/>
      <c r="FEA452" s="195"/>
      <c r="FEB452" s="195"/>
      <c r="FEC452" s="195"/>
      <c r="FED452" s="195"/>
      <c r="FEE452" s="195"/>
      <c r="FEF452" s="195"/>
      <c r="FEG452" s="195"/>
      <c r="FEH452" s="195"/>
      <c r="FEI452" s="195"/>
      <c r="FEJ452" s="195"/>
      <c r="FEK452" s="195"/>
      <c r="FEL452" s="195"/>
      <c r="FEM452" s="195"/>
      <c r="FEN452" s="195"/>
      <c r="FEO452" s="195"/>
      <c r="FEP452" s="195"/>
      <c r="FEQ452" s="195"/>
      <c r="FER452" s="195"/>
      <c r="FES452" s="195"/>
      <c r="FET452" s="195"/>
      <c r="FEU452" s="195"/>
      <c r="FEV452" s="195"/>
      <c r="FEW452" s="195"/>
      <c r="FEX452" s="195"/>
      <c r="FEY452" s="195"/>
      <c r="FEZ452" s="195"/>
      <c r="FFA452" s="195"/>
      <c r="FFB452" s="195"/>
      <c r="FFC452" s="195"/>
      <c r="FFD452" s="195"/>
      <c r="FFE452" s="195"/>
      <c r="FFF452" s="195"/>
      <c r="FFG452" s="195"/>
      <c r="FFH452" s="195"/>
      <c r="FFI452" s="195"/>
      <c r="FFJ452" s="195"/>
      <c r="FFK452" s="195"/>
      <c r="FFL452" s="195"/>
      <c r="FFM452" s="195"/>
      <c r="FFN452" s="195"/>
      <c r="FFO452" s="195"/>
      <c r="FFP452" s="195"/>
      <c r="FFQ452" s="195"/>
      <c r="FFR452" s="195"/>
      <c r="FFS452" s="195"/>
      <c r="FFT452" s="195"/>
      <c r="FFU452" s="195"/>
      <c r="FFV452" s="195"/>
      <c r="FFW452" s="195"/>
      <c r="FFX452" s="195"/>
      <c r="FFY452" s="195"/>
      <c r="FFZ452" s="195"/>
      <c r="FGA452" s="195"/>
      <c r="FGB452" s="195"/>
      <c r="FGC452" s="195"/>
      <c r="FGD452" s="195"/>
      <c r="FGE452" s="195"/>
      <c r="FGF452" s="195"/>
      <c r="FGG452" s="195"/>
      <c r="FGH452" s="195"/>
      <c r="FGI452" s="195"/>
      <c r="FGJ452" s="195"/>
      <c r="FGK452" s="195"/>
      <c r="FGL452" s="195"/>
      <c r="FGM452" s="195"/>
      <c r="FGN452" s="195"/>
      <c r="FGO452" s="195"/>
      <c r="FGP452" s="195"/>
      <c r="FGQ452" s="195"/>
      <c r="FGR452" s="195"/>
      <c r="FGS452" s="195"/>
      <c r="FGT452" s="195"/>
      <c r="FGU452" s="195"/>
      <c r="FGV452" s="195"/>
      <c r="FGW452" s="195"/>
      <c r="FGX452" s="195"/>
      <c r="FGY452" s="195"/>
      <c r="FGZ452" s="195"/>
      <c r="FHA452" s="195"/>
      <c r="FHB452" s="195"/>
      <c r="FHC452" s="195"/>
      <c r="FHD452" s="195"/>
      <c r="FHE452" s="195"/>
      <c r="FHF452" s="195"/>
      <c r="FHG452" s="195"/>
      <c r="FHH452" s="195"/>
      <c r="FHI452" s="195"/>
      <c r="FHJ452" s="195"/>
      <c r="FHK452" s="195"/>
      <c r="FHL452" s="195"/>
      <c r="FHM452" s="195"/>
      <c r="FHN452" s="195"/>
      <c r="FHO452" s="195"/>
      <c r="FHP452" s="195"/>
      <c r="FHQ452" s="195"/>
      <c r="FHR452" s="195"/>
      <c r="FHS452" s="195"/>
      <c r="FHT452" s="195"/>
      <c r="FHU452" s="195"/>
      <c r="FHV452" s="195"/>
      <c r="FHW452" s="195"/>
      <c r="FHX452" s="195"/>
      <c r="FHY452" s="195"/>
      <c r="FHZ452" s="195"/>
      <c r="FIA452" s="195"/>
      <c r="FIB452" s="195"/>
      <c r="FIC452" s="195"/>
      <c r="FID452" s="195"/>
      <c r="FIE452" s="195"/>
      <c r="FIF452" s="195"/>
      <c r="FIG452" s="195"/>
      <c r="FIH452" s="195"/>
      <c r="FII452" s="195"/>
      <c r="FIJ452" s="195"/>
      <c r="FIK452" s="195"/>
      <c r="FIL452" s="195"/>
      <c r="FIM452" s="195"/>
      <c r="FIN452" s="195"/>
      <c r="FIO452" s="195"/>
      <c r="FIP452" s="195"/>
      <c r="FIQ452" s="195"/>
      <c r="FIR452" s="195"/>
      <c r="FIS452" s="195"/>
      <c r="FIT452" s="195"/>
      <c r="FIU452" s="195"/>
      <c r="FIV452" s="195"/>
      <c r="FIW452" s="195"/>
      <c r="FIX452" s="195"/>
      <c r="FIY452" s="195"/>
      <c r="FIZ452" s="195"/>
      <c r="FJA452" s="195"/>
      <c r="FJB452" s="195"/>
      <c r="FJC452" s="195"/>
      <c r="FJD452" s="195"/>
      <c r="FJE452" s="195"/>
      <c r="FJF452" s="195"/>
      <c r="FJG452" s="195"/>
      <c r="FJH452" s="195"/>
      <c r="FJI452" s="195"/>
      <c r="FJJ452" s="195"/>
      <c r="FJK452" s="195"/>
      <c r="FJL452" s="195"/>
      <c r="FJM452" s="195"/>
      <c r="FJN452" s="195"/>
      <c r="FJO452" s="195"/>
      <c r="FJP452" s="195"/>
      <c r="FJQ452" s="195"/>
      <c r="FJR452" s="195"/>
      <c r="FJS452" s="195"/>
      <c r="FJT452" s="195"/>
      <c r="FJU452" s="195"/>
      <c r="FJV452" s="195"/>
      <c r="FJW452" s="195"/>
      <c r="FJX452" s="195"/>
      <c r="FJY452" s="195"/>
      <c r="FJZ452" s="195"/>
      <c r="FKA452" s="195"/>
      <c r="FKB452" s="195"/>
      <c r="FKC452" s="195"/>
      <c r="FKD452" s="195"/>
      <c r="FKE452" s="195"/>
      <c r="FKF452" s="195"/>
      <c r="FKG452" s="195"/>
      <c r="FKH452" s="195"/>
      <c r="FKI452" s="195"/>
      <c r="FKJ452" s="195"/>
      <c r="FKK452" s="195"/>
      <c r="FKL452" s="195"/>
      <c r="FKM452" s="195"/>
      <c r="FKN452" s="195"/>
      <c r="FKO452" s="195"/>
      <c r="FKP452" s="195"/>
      <c r="FKQ452" s="195"/>
      <c r="FKR452" s="195"/>
      <c r="FKS452" s="195"/>
      <c r="FKT452" s="195"/>
      <c r="FKU452" s="195"/>
      <c r="FKV452" s="195"/>
      <c r="FKW452" s="195"/>
      <c r="FKX452" s="195"/>
      <c r="FKY452" s="195"/>
      <c r="FKZ452" s="195"/>
      <c r="FLA452" s="195"/>
      <c r="FLB452" s="195"/>
      <c r="FLC452" s="195"/>
      <c r="FLD452" s="195"/>
      <c r="FLE452" s="195"/>
      <c r="FLF452" s="195"/>
      <c r="FLG452" s="195"/>
      <c r="FLH452" s="195"/>
      <c r="FLI452" s="195"/>
      <c r="FLJ452" s="195"/>
      <c r="FLK452" s="195"/>
      <c r="FLL452" s="195"/>
      <c r="FLM452" s="195"/>
      <c r="FLN452" s="195"/>
      <c r="FLO452" s="195"/>
      <c r="FLP452" s="195"/>
      <c r="FLQ452" s="195"/>
      <c r="FLR452" s="195"/>
      <c r="FLS452" s="195"/>
      <c r="FLT452" s="195"/>
      <c r="FLU452" s="195"/>
      <c r="FLV452" s="195"/>
      <c r="FLW452" s="195"/>
      <c r="FLX452" s="195"/>
      <c r="FLY452" s="195"/>
      <c r="FLZ452" s="195"/>
      <c r="FMA452" s="195"/>
      <c r="FMB452" s="195"/>
      <c r="FMC452" s="195"/>
      <c r="FMD452" s="195"/>
      <c r="FME452" s="195"/>
      <c r="FMF452" s="195"/>
      <c r="FMG452" s="195"/>
      <c r="FMH452" s="195"/>
      <c r="FMI452" s="195"/>
      <c r="FMJ452" s="195"/>
      <c r="FMK452" s="195"/>
      <c r="FML452" s="195"/>
      <c r="FMM452" s="195"/>
      <c r="FMN452" s="195"/>
      <c r="FMO452" s="195"/>
      <c r="FMP452" s="195"/>
      <c r="FMQ452" s="195"/>
      <c r="FMR452" s="195"/>
      <c r="FMS452" s="195"/>
      <c r="FMT452" s="195"/>
      <c r="FMU452" s="195"/>
      <c r="FMV452" s="195"/>
      <c r="FMW452" s="195"/>
      <c r="FMX452" s="195"/>
      <c r="FMY452" s="195"/>
      <c r="FMZ452" s="195"/>
      <c r="FNA452" s="195"/>
      <c r="FNB452" s="195"/>
      <c r="FNC452" s="195"/>
      <c r="FND452" s="195"/>
      <c r="FNE452" s="195"/>
      <c r="FNF452" s="195"/>
      <c r="FNG452" s="195"/>
      <c r="FNH452" s="195"/>
      <c r="FNI452" s="195"/>
      <c r="FNJ452" s="195"/>
      <c r="FNK452" s="195"/>
      <c r="FNL452" s="195"/>
      <c r="FNM452" s="195"/>
      <c r="FNN452" s="195"/>
      <c r="FNO452" s="195"/>
      <c r="FNP452" s="195"/>
      <c r="FNQ452" s="195"/>
      <c r="FNR452" s="195"/>
      <c r="FNS452" s="195"/>
      <c r="FNT452" s="195"/>
      <c r="FNU452" s="195"/>
      <c r="FNV452" s="195"/>
      <c r="FNW452" s="195"/>
      <c r="FNX452" s="195"/>
      <c r="FNY452" s="195"/>
      <c r="FNZ452" s="195"/>
      <c r="FOA452" s="195"/>
      <c r="FOB452" s="195"/>
      <c r="FOC452" s="195"/>
      <c r="FOD452" s="195"/>
      <c r="FOE452" s="195"/>
      <c r="FOF452" s="195"/>
      <c r="FOG452" s="195"/>
      <c r="FOH452" s="195"/>
      <c r="FOI452" s="195"/>
      <c r="FOJ452" s="195"/>
      <c r="FOK452" s="195"/>
      <c r="FOL452" s="195"/>
      <c r="FOM452" s="195"/>
      <c r="FON452" s="195"/>
      <c r="FOO452" s="195"/>
      <c r="FOP452" s="195"/>
      <c r="FOQ452" s="195"/>
      <c r="FOR452" s="195"/>
      <c r="FOS452" s="195"/>
      <c r="FOT452" s="195"/>
      <c r="FOU452" s="195"/>
      <c r="FOV452" s="195"/>
      <c r="FOW452" s="195"/>
      <c r="FOX452" s="195"/>
      <c r="FOY452" s="195"/>
      <c r="FOZ452" s="195"/>
      <c r="FPA452" s="195"/>
      <c r="FPB452" s="195"/>
      <c r="FPC452" s="195"/>
      <c r="FPD452" s="195"/>
      <c r="FPE452" s="195"/>
      <c r="FPF452" s="195"/>
      <c r="FPG452" s="195"/>
      <c r="FPH452" s="195"/>
      <c r="FPI452" s="195"/>
      <c r="FPJ452" s="195"/>
      <c r="FPK452" s="195"/>
      <c r="FPL452" s="195"/>
      <c r="FPM452" s="195"/>
      <c r="FPN452" s="195"/>
      <c r="FPO452" s="195"/>
      <c r="FPP452" s="195"/>
      <c r="FPQ452" s="195"/>
      <c r="FPR452" s="195"/>
      <c r="FPS452" s="195"/>
      <c r="FPT452" s="195"/>
      <c r="FPU452" s="195"/>
      <c r="FPV452" s="195"/>
      <c r="FPW452" s="195"/>
      <c r="FPX452" s="195"/>
      <c r="FPY452" s="195"/>
      <c r="FPZ452" s="195"/>
      <c r="FQA452" s="195"/>
      <c r="FQB452" s="195"/>
      <c r="FQC452" s="195"/>
      <c r="FQD452" s="195"/>
      <c r="FQE452" s="195"/>
      <c r="FQF452" s="195"/>
      <c r="FQG452" s="195"/>
      <c r="FQH452" s="195"/>
      <c r="FQI452" s="195"/>
      <c r="FQJ452" s="195"/>
      <c r="FQK452" s="195"/>
      <c r="FQL452" s="195"/>
      <c r="FQM452" s="195"/>
      <c r="FQN452" s="195"/>
      <c r="FQO452" s="195"/>
      <c r="FQP452" s="195"/>
      <c r="FQQ452" s="195"/>
      <c r="FQR452" s="195"/>
      <c r="FQS452" s="195"/>
      <c r="FQT452" s="195"/>
      <c r="FQU452" s="195"/>
      <c r="FQV452" s="195"/>
      <c r="FQW452" s="195"/>
      <c r="FQX452" s="195"/>
      <c r="FQY452" s="195"/>
      <c r="FQZ452" s="195"/>
      <c r="FRA452" s="195"/>
      <c r="FRB452" s="195"/>
      <c r="FRC452" s="195"/>
      <c r="FRD452" s="195"/>
      <c r="FRE452" s="195"/>
      <c r="FRF452" s="195"/>
      <c r="FRG452" s="195"/>
      <c r="FRH452" s="195"/>
      <c r="FRI452" s="195"/>
      <c r="FRJ452" s="195"/>
      <c r="FRK452" s="195"/>
      <c r="FRL452" s="195"/>
      <c r="FRM452" s="195"/>
      <c r="FRN452" s="195"/>
      <c r="FRO452" s="195"/>
      <c r="FRP452" s="195"/>
      <c r="FRQ452" s="195"/>
      <c r="FRR452" s="195"/>
      <c r="FRS452" s="195"/>
      <c r="FRT452" s="195"/>
      <c r="FRU452" s="195"/>
      <c r="FRV452" s="195"/>
      <c r="FRW452" s="195"/>
      <c r="FRX452" s="195"/>
      <c r="FRY452" s="195"/>
      <c r="FRZ452" s="195"/>
      <c r="FSA452" s="195"/>
      <c r="FSB452" s="195"/>
      <c r="FSC452" s="195"/>
      <c r="FSD452" s="195"/>
      <c r="FSE452" s="195"/>
      <c r="FSF452" s="195"/>
      <c r="FSG452" s="195"/>
      <c r="FSH452" s="195"/>
      <c r="FSI452" s="195"/>
      <c r="FSJ452" s="195"/>
      <c r="FSK452" s="195"/>
      <c r="FSL452" s="195"/>
      <c r="FSM452" s="195"/>
      <c r="FSN452" s="195"/>
      <c r="FSO452" s="195"/>
      <c r="FSP452" s="195"/>
      <c r="FSQ452" s="195"/>
      <c r="FSR452" s="195"/>
      <c r="FSS452" s="195"/>
      <c r="FST452" s="195"/>
      <c r="FSU452" s="195"/>
      <c r="FSV452" s="195"/>
      <c r="FSW452" s="195"/>
      <c r="FSX452" s="195"/>
      <c r="FSY452" s="195"/>
      <c r="FSZ452" s="195"/>
      <c r="FTA452" s="195"/>
      <c r="FTB452" s="195"/>
      <c r="FTC452" s="195"/>
      <c r="FTD452" s="195"/>
      <c r="FTE452" s="195"/>
      <c r="FTF452" s="195"/>
      <c r="FTG452" s="195"/>
      <c r="FTH452" s="195"/>
      <c r="FTI452" s="195"/>
      <c r="FTJ452" s="195"/>
      <c r="FTK452" s="195"/>
      <c r="FTL452" s="195"/>
      <c r="FTM452" s="195"/>
      <c r="FTN452" s="195"/>
      <c r="FTO452" s="195"/>
      <c r="FTP452" s="195"/>
      <c r="FTQ452" s="195"/>
      <c r="FTR452" s="195"/>
      <c r="FTS452" s="195"/>
      <c r="FTT452" s="195"/>
      <c r="FTU452" s="195"/>
      <c r="FTV452" s="195"/>
      <c r="FTW452" s="195"/>
      <c r="FTX452" s="195"/>
      <c r="FTY452" s="195"/>
      <c r="FTZ452" s="195"/>
      <c r="FUA452" s="195"/>
      <c r="FUB452" s="195"/>
      <c r="FUC452" s="195"/>
      <c r="FUD452" s="195"/>
      <c r="FUE452" s="195"/>
      <c r="FUF452" s="195"/>
      <c r="FUG452" s="195"/>
      <c r="FUH452" s="195"/>
      <c r="FUI452" s="195"/>
      <c r="FUJ452" s="195"/>
      <c r="FUK452" s="195"/>
      <c r="FUL452" s="195"/>
      <c r="FUM452" s="195"/>
      <c r="FUN452" s="195"/>
      <c r="FUO452" s="195"/>
      <c r="FUP452" s="195"/>
      <c r="FUQ452" s="195"/>
      <c r="FUR452" s="195"/>
      <c r="FUS452" s="195"/>
      <c r="FUT452" s="195"/>
      <c r="FUU452" s="195"/>
      <c r="FUV452" s="195"/>
      <c r="FUW452" s="195"/>
      <c r="FUX452" s="195"/>
      <c r="FUY452" s="195"/>
      <c r="FUZ452" s="195"/>
      <c r="FVA452" s="195"/>
      <c r="FVB452" s="195"/>
      <c r="FVC452" s="195"/>
      <c r="FVD452" s="195"/>
      <c r="FVE452" s="195"/>
      <c r="FVF452" s="195"/>
      <c r="FVG452" s="195"/>
      <c r="FVH452" s="195"/>
      <c r="FVI452" s="195"/>
      <c r="FVJ452" s="195"/>
      <c r="FVK452" s="195"/>
      <c r="FVL452" s="195"/>
      <c r="FVM452" s="195"/>
      <c r="FVN452" s="195"/>
      <c r="FVO452" s="195"/>
      <c r="FVP452" s="195"/>
      <c r="FVQ452" s="195"/>
      <c r="FVR452" s="195"/>
      <c r="FVS452" s="195"/>
      <c r="FVT452" s="195"/>
      <c r="FVU452" s="195"/>
      <c r="FVV452" s="195"/>
      <c r="FVW452" s="195"/>
      <c r="FVX452" s="195"/>
      <c r="FVY452" s="195"/>
      <c r="FVZ452" s="195"/>
      <c r="FWA452" s="195"/>
      <c r="FWB452" s="195"/>
      <c r="FWC452" s="195"/>
      <c r="FWD452" s="195"/>
      <c r="FWE452" s="195"/>
      <c r="FWF452" s="195"/>
      <c r="FWG452" s="195"/>
      <c r="FWH452" s="195"/>
      <c r="FWI452" s="195"/>
      <c r="FWJ452" s="195"/>
      <c r="FWK452" s="195"/>
      <c r="FWL452" s="195"/>
      <c r="FWM452" s="195"/>
      <c r="FWN452" s="195"/>
      <c r="FWO452" s="195"/>
      <c r="FWP452" s="195"/>
      <c r="FWQ452" s="195"/>
      <c r="FWR452" s="195"/>
      <c r="FWS452" s="195"/>
      <c r="FWT452" s="195"/>
      <c r="FWU452" s="195"/>
      <c r="FWV452" s="195"/>
      <c r="FWW452" s="195"/>
      <c r="FWX452" s="195"/>
      <c r="FWY452" s="195"/>
      <c r="FWZ452" s="195"/>
      <c r="FXA452" s="195"/>
      <c r="FXB452" s="195"/>
      <c r="FXC452" s="195"/>
      <c r="FXD452" s="195"/>
      <c r="FXE452" s="195"/>
      <c r="FXF452" s="195"/>
      <c r="FXG452" s="195"/>
      <c r="FXH452" s="195"/>
      <c r="FXI452" s="195"/>
      <c r="FXJ452" s="195"/>
      <c r="FXK452" s="195"/>
      <c r="FXL452" s="195"/>
      <c r="FXM452" s="195"/>
      <c r="FXN452" s="195"/>
      <c r="FXO452" s="195"/>
      <c r="FXP452" s="195"/>
      <c r="FXQ452" s="195"/>
      <c r="FXR452" s="195"/>
      <c r="FXS452" s="195"/>
      <c r="FXT452" s="195"/>
      <c r="FXU452" s="195"/>
      <c r="FXV452" s="195"/>
      <c r="FXW452" s="195"/>
      <c r="FXX452" s="195"/>
      <c r="FXY452" s="195"/>
      <c r="FXZ452" s="195"/>
      <c r="FYA452" s="195"/>
      <c r="FYB452" s="195"/>
      <c r="FYC452" s="195"/>
      <c r="FYD452" s="195"/>
      <c r="FYE452" s="195"/>
      <c r="FYF452" s="195"/>
      <c r="FYG452" s="195"/>
      <c r="FYH452" s="195"/>
      <c r="FYI452" s="195"/>
      <c r="FYJ452" s="195"/>
      <c r="FYK452" s="195"/>
      <c r="FYL452" s="195"/>
      <c r="FYM452" s="195"/>
      <c r="FYN452" s="195"/>
      <c r="FYO452" s="195"/>
      <c r="FYP452" s="195"/>
      <c r="FYQ452" s="195"/>
      <c r="FYR452" s="195"/>
      <c r="FYS452" s="195"/>
      <c r="FYT452" s="195"/>
      <c r="FYU452" s="195"/>
      <c r="FYV452" s="195"/>
      <c r="FYW452" s="195"/>
      <c r="FYX452" s="195"/>
      <c r="FYY452" s="195"/>
      <c r="FYZ452" s="195"/>
      <c r="FZA452" s="195"/>
      <c r="FZB452" s="195"/>
      <c r="FZC452" s="195"/>
      <c r="FZD452" s="195"/>
      <c r="FZE452" s="195"/>
      <c r="FZF452" s="195"/>
      <c r="FZG452" s="195"/>
      <c r="FZH452" s="195"/>
      <c r="FZI452" s="195"/>
      <c r="FZJ452" s="195"/>
      <c r="FZK452" s="195"/>
      <c r="FZL452" s="195"/>
      <c r="FZM452" s="195"/>
      <c r="FZN452" s="195"/>
      <c r="FZO452" s="195"/>
      <c r="FZP452" s="195"/>
      <c r="FZQ452" s="195"/>
      <c r="FZR452" s="195"/>
      <c r="FZS452" s="195"/>
      <c r="FZT452" s="195"/>
      <c r="FZU452" s="195"/>
      <c r="FZV452" s="195"/>
      <c r="FZW452" s="195"/>
      <c r="FZX452" s="195"/>
      <c r="FZY452" s="195"/>
      <c r="FZZ452" s="195"/>
      <c r="GAA452" s="195"/>
      <c r="GAB452" s="195"/>
      <c r="GAC452" s="195"/>
      <c r="GAD452" s="195"/>
      <c r="GAE452" s="195"/>
      <c r="GAF452" s="195"/>
      <c r="GAG452" s="195"/>
      <c r="GAH452" s="195"/>
      <c r="GAI452" s="195"/>
      <c r="GAJ452" s="195"/>
      <c r="GAK452" s="195"/>
      <c r="GAL452" s="195"/>
      <c r="GAM452" s="195"/>
      <c r="GAN452" s="195"/>
      <c r="GAO452" s="195"/>
      <c r="GAP452" s="195"/>
      <c r="GAQ452" s="195"/>
      <c r="GAR452" s="195"/>
      <c r="GAS452" s="195"/>
      <c r="GAT452" s="195"/>
      <c r="GAU452" s="195"/>
      <c r="GAV452" s="195"/>
      <c r="GAW452" s="195"/>
      <c r="GAX452" s="195"/>
      <c r="GAY452" s="195"/>
      <c r="GAZ452" s="195"/>
      <c r="GBA452" s="195"/>
      <c r="GBB452" s="195"/>
      <c r="GBC452" s="195"/>
      <c r="GBD452" s="195"/>
      <c r="GBE452" s="195"/>
      <c r="GBF452" s="195"/>
      <c r="GBG452" s="195"/>
      <c r="GBH452" s="195"/>
      <c r="GBI452" s="195"/>
      <c r="GBJ452" s="195"/>
      <c r="GBK452" s="195"/>
      <c r="GBL452" s="195"/>
      <c r="GBM452" s="195"/>
      <c r="GBN452" s="195"/>
      <c r="GBO452" s="195"/>
      <c r="GBP452" s="195"/>
      <c r="GBQ452" s="195"/>
      <c r="GBR452" s="195"/>
      <c r="GBS452" s="195"/>
      <c r="GBT452" s="195"/>
      <c r="GBU452" s="195"/>
      <c r="GBV452" s="195"/>
      <c r="GBW452" s="195"/>
      <c r="GBX452" s="195"/>
      <c r="GBY452" s="195"/>
      <c r="GBZ452" s="195"/>
      <c r="GCA452" s="195"/>
      <c r="GCB452" s="195"/>
      <c r="GCC452" s="195"/>
      <c r="GCD452" s="195"/>
      <c r="GCE452" s="195"/>
      <c r="GCF452" s="195"/>
      <c r="GCG452" s="195"/>
      <c r="GCH452" s="195"/>
      <c r="GCI452" s="195"/>
      <c r="GCJ452" s="195"/>
      <c r="GCK452" s="195"/>
      <c r="GCL452" s="195"/>
      <c r="GCM452" s="195"/>
      <c r="GCN452" s="195"/>
      <c r="GCO452" s="195"/>
      <c r="GCP452" s="195"/>
      <c r="GCQ452" s="195"/>
      <c r="GCR452" s="195"/>
      <c r="GCS452" s="195"/>
      <c r="GCT452" s="195"/>
      <c r="GCU452" s="195"/>
      <c r="GCV452" s="195"/>
      <c r="GCW452" s="195"/>
      <c r="GCX452" s="195"/>
      <c r="GCY452" s="195"/>
      <c r="GCZ452" s="195"/>
      <c r="GDA452" s="195"/>
      <c r="GDB452" s="195"/>
      <c r="GDC452" s="195"/>
      <c r="GDD452" s="195"/>
      <c r="GDE452" s="195"/>
      <c r="GDF452" s="195"/>
      <c r="GDG452" s="195"/>
      <c r="GDH452" s="195"/>
      <c r="GDI452" s="195"/>
      <c r="GDJ452" s="195"/>
      <c r="GDK452" s="195"/>
      <c r="GDL452" s="195"/>
      <c r="GDM452" s="195"/>
      <c r="GDN452" s="195"/>
      <c r="GDO452" s="195"/>
      <c r="GDP452" s="195"/>
      <c r="GDQ452" s="195"/>
      <c r="GDR452" s="195"/>
      <c r="GDS452" s="195"/>
      <c r="GDT452" s="195"/>
      <c r="GDU452" s="195"/>
      <c r="GDV452" s="195"/>
      <c r="GDW452" s="195"/>
      <c r="GDX452" s="195"/>
      <c r="GDY452" s="195"/>
      <c r="GDZ452" s="195"/>
      <c r="GEA452" s="195"/>
      <c r="GEB452" s="195"/>
      <c r="GEC452" s="195"/>
      <c r="GED452" s="195"/>
      <c r="GEE452" s="195"/>
      <c r="GEF452" s="195"/>
      <c r="GEG452" s="195"/>
      <c r="GEH452" s="195"/>
      <c r="GEI452" s="195"/>
      <c r="GEJ452" s="195"/>
      <c r="GEK452" s="195"/>
      <c r="GEL452" s="195"/>
      <c r="GEM452" s="195"/>
      <c r="GEN452" s="195"/>
      <c r="GEO452" s="195"/>
      <c r="GEP452" s="195"/>
      <c r="GEQ452" s="195"/>
      <c r="GER452" s="195"/>
      <c r="GES452" s="195"/>
      <c r="GET452" s="195"/>
      <c r="GEU452" s="195"/>
      <c r="GEV452" s="195"/>
      <c r="GEW452" s="195"/>
      <c r="GEX452" s="195"/>
      <c r="GEY452" s="195"/>
      <c r="GEZ452" s="195"/>
      <c r="GFA452" s="195"/>
      <c r="GFB452" s="195"/>
      <c r="GFC452" s="195"/>
      <c r="GFD452" s="195"/>
      <c r="GFE452" s="195"/>
      <c r="GFF452" s="195"/>
      <c r="GFG452" s="195"/>
      <c r="GFH452" s="195"/>
      <c r="GFI452" s="195"/>
      <c r="GFJ452" s="195"/>
      <c r="GFK452" s="195"/>
      <c r="GFL452" s="195"/>
      <c r="GFM452" s="195"/>
      <c r="GFN452" s="195"/>
      <c r="GFO452" s="195"/>
      <c r="GFP452" s="195"/>
      <c r="GFQ452" s="195"/>
      <c r="GFR452" s="195"/>
      <c r="GFS452" s="195"/>
      <c r="GFT452" s="195"/>
      <c r="GFU452" s="195"/>
      <c r="GFV452" s="195"/>
      <c r="GFW452" s="195"/>
      <c r="GFX452" s="195"/>
      <c r="GFY452" s="195"/>
      <c r="GFZ452" s="195"/>
      <c r="GGA452" s="195"/>
      <c r="GGB452" s="195"/>
      <c r="GGC452" s="195"/>
      <c r="GGD452" s="195"/>
      <c r="GGE452" s="195"/>
      <c r="GGF452" s="195"/>
      <c r="GGG452" s="195"/>
      <c r="GGH452" s="195"/>
      <c r="GGI452" s="195"/>
      <c r="GGJ452" s="195"/>
      <c r="GGK452" s="195"/>
      <c r="GGL452" s="195"/>
      <c r="GGM452" s="195"/>
      <c r="GGN452" s="195"/>
      <c r="GGO452" s="195"/>
      <c r="GGP452" s="195"/>
      <c r="GGQ452" s="195"/>
      <c r="GGR452" s="195"/>
      <c r="GGS452" s="195"/>
      <c r="GGT452" s="195"/>
      <c r="GGU452" s="195"/>
      <c r="GGV452" s="195"/>
      <c r="GGW452" s="195"/>
      <c r="GGX452" s="195"/>
      <c r="GGY452" s="195"/>
      <c r="GGZ452" s="195"/>
      <c r="GHA452" s="195"/>
      <c r="GHB452" s="195"/>
      <c r="GHC452" s="195"/>
      <c r="GHD452" s="195"/>
      <c r="GHE452" s="195"/>
      <c r="GHF452" s="195"/>
      <c r="GHG452" s="195"/>
      <c r="GHH452" s="195"/>
      <c r="GHI452" s="195"/>
      <c r="GHJ452" s="195"/>
      <c r="GHK452" s="195"/>
      <c r="GHL452" s="195"/>
      <c r="GHM452" s="195"/>
      <c r="GHN452" s="195"/>
      <c r="GHO452" s="195"/>
      <c r="GHP452" s="195"/>
      <c r="GHQ452" s="195"/>
      <c r="GHR452" s="195"/>
      <c r="GHS452" s="195"/>
      <c r="GHT452" s="195"/>
      <c r="GHU452" s="195"/>
      <c r="GHV452" s="195"/>
      <c r="GHW452" s="195"/>
      <c r="GHX452" s="195"/>
      <c r="GHY452" s="195"/>
      <c r="GHZ452" s="195"/>
      <c r="GIA452" s="195"/>
      <c r="GIB452" s="195"/>
      <c r="GIC452" s="195"/>
      <c r="GID452" s="195"/>
      <c r="GIE452" s="195"/>
      <c r="GIF452" s="195"/>
      <c r="GIG452" s="195"/>
      <c r="GIH452" s="195"/>
      <c r="GII452" s="195"/>
      <c r="GIJ452" s="195"/>
      <c r="GIK452" s="195"/>
      <c r="GIL452" s="195"/>
      <c r="GIM452" s="195"/>
      <c r="GIN452" s="195"/>
      <c r="GIO452" s="195"/>
      <c r="GIP452" s="195"/>
      <c r="GIQ452" s="195"/>
      <c r="GIR452" s="195"/>
      <c r="GIS452" s="195"/>
      <c r="GIT452" s="195"/>
      <c r="GIU452" s="195"/>
      <c r="GIV452" s="195"/>
      <c r="GIW452" s="195"/>
      <c r="GIX452" s="195"/>
      <c r="GIY452" s="195"/>
      <c r="GIZ452" s="195"/>
      <c r="GJA452" s="195"/>
      <c r="GJB452" s="195"/>
      <c r="GJC452" s="195"/>
      <c r="GJD452" s="195"/>
      <c r="GJE452" s="195"/>
      <c r="GJF452" s="195"/>
      <c r="GJG452" s="195"/>
      <c r="GJH452" s="195"/>
      <c r="GJI452" s="195"/>
      <c r="GJJ452" s="195"/>
      <c r="GJK452" s="195"/>
      <c r="GJL452" s="195"/>
      <c r="GJM452" s="195"/>
      <c r="GJN452" s="195"/>
      <c r="GJO452" s="195"/>
      <c r="GJP452" s="195"/>
      <c r="GJQ452" s="195"/>
      <c r="GJR452" s="195"/>
      <c r="GJS452" s="195"/>
      <c r="GJT452" s="195"/>
      <c r="GJU452" s="195"/>
      <c r="GJV452" s="195"/>
      <c r="GJW452" s="195"/>
      <c r="GJX452" s="195"/>
      <c r="GJY452" s="195"/>
      <c r="GJZ452" s="195"/>
      <c r="GKA452" s="195"/>
      <c r="GKB452" s="195"/>
      <c r="GKC452" s="195"/>
      <c r="GKD452" s="195"/>
      <c r="GKE452" s="195"/>
      <c r="GKF452" s="195"/>
      <c r="GKG452" s="195"/>
      <c r="GKH452" s="195"/>
      <c r="GKI452" s="195"/>
      <c r="GKJ452" s="195"/>
      <c r="GKK452" s="195"/>
      <c r="GKL452" s="195"/>
      <c r="GKM452" s="195"/>
      <c r="GKN452" s="195"/>
      <c r="GKO452" s="195"/>
      <c r="GKP452" s="195"/>
      <c r="GKQ452" s="195"/>
      <c r="GKR452" s="195"/>
      <c r="GKS452" s="195"/>
      <c r="GKT452" s="195"/>
      <c r="GKU452" s="195"/>
      <c r="GKV452" s="195"/>
      <c r="GKW452" s="195"/>
      <c r="GKX452" s="195"/>
      <c r="GKY452" s="195"/>
      <c r="GKZ452" s="195"/>
      <c r="GLA452" s="195"/>
      <c r="GLB452" s="195"/>
      <c r="GLC452" s="195"/>
      <c r="GLD452" s="195"/>
      <c r="GLE452" s="195"/>
      <c r="GLF452" s="195"/>
      <c r="GLG452" s="195"/>
      <c r="GLH452" s="195"/>
      <c r="GLI452" s="195"/>
      <c r="GLJ452" s="195"/>
      <c r="GLK452" s="195"/>
      <c r="GLL452" s="195"/>
      <c r="GLM452" s="195"/>
      <c r="GLN452" s="195"/>
      <c r="GLO452" s="195"/>
      <c r="GLP452" s="195"/>
      <c r="GLQ452" s="195"/>
      <c r="GLR452" s="195"/>
      <c r="GLS452" s="195"/>
      <c r="GLT452" s="195"/>
      <c r="GLU452" s="195"/>
      <c r="GLV452" s="195"/>
      <c r="GLW452" s="195"/>
      <c r="GLX452" s="195"/>
      <c r="GLY452" s="195"/>
      <c r="GLZ452" s="195"/>
      <c r="GMA452" s="195"/>
      <c r="GMB452" s="195"/>
      <c r="GMC452" s="195"/>
      <c r="GMD452" s="195"/>
      <c r="GME452" s="195"/>
      <c r="GMF452" s="195"/>
      <c r="GMG452" s="195"/>
      <c r="GMH452" s="195"/>
      <c r="GMI452" s="195"/>
      <c r="GMJ452" s="195"/>
      <c r="GMK452" s="195"/>
      <c r="GML452" s="195"/>
      <c r="GMM452" s="195"/>
      <c r="GMN452" s="195"/>
      <c r="GMO452" s="195"/>
      <c r="GMP452" s="195"/>
      <c r="GMQ452" s="195"/>
      <c r="GMR452" s="195"/>
      <c r="GMS452" s="195"/>
      <c r="GMT452" s="195"/>
      <c r="GMU452" s="195"/>
      <c r="GMV452" s="195"/>
      <c r="GMW452" s="195"/>
      <c r="GMX452" s="195"/>
      <c r="GMY452" s="195"/>
      <c r="GMZ452" s="195"/>
      <c r="GNA452" s="195"/>
      <c r="GNB452" s="195"/>
      <c r="GNC452" s="195"/>
      <c r="GND452" s="195"/>
      <c r="GNE452" s="195"/>
      <c r="GNF452" s="195"/>
      <c r="GNG452" s="195"/>
      <c r="GNH452" s="195"/>
      <c r="GNI452" s="195"/>
      <c r="GNJ452" s="195"/>
      <c r="GNK452" s="195"/>
      <c r="GNL452" s="195"/>
      <c r="GNM452" s="195"/>
      <c r="GNN452" s="195"/>
      <c r="GNO452" s="195"/>
      <c r="GNP452" s="195"/>
      <c r="GNQ452" s="195"/>
      <c r="GNR452" s="195"/>
      <c r="GNS452" s="195"/>
      <c r="GNT452" s="195"/>
      <c r="GNU452" s="195"/>
      <c r="GNV452" s="195"/>
      <c r="GNW452" s="195"/>
      <c r="GNX452" s="195"/>
      <c r="GNY452" s="195"/>
      <c r="GNZ452" s="195"/>
      <c r="GOA452" s="195"/>
      <c r="GOB452" s="195"/>
      <c r="GOC452" s="195"/>
      <c r="GOD452" s="195"/>
      <c r="GOE452" s="195"/>
      <c r="GOF452" s="195"/>
      <c r="GOG452" s="195"/>
      <c r="GOH452" s="195"/>
      <c r="GOI452" s="195"/>
      <c r="GOJ452" s="195"/>
      <c r="GOK452" s="195"/>
      <c r="GOL452" s="195"/>
      <c r="GOM452" s="195"/>
      <c r="GON452" s="195"/>
      <c r="GOO452" s="195"/>
      <c r="GOP452" s="195"/>
      <c r="GOQ452" s="195"/>
      <c r="GOR452" s="195"/>
      <c r="GOS452" s="195"/>
      <c r="GOT452" s="195"/>
      <c r="GOU452" s="195"/>
      <c r="GOV452" s="195"/>
      <c r="GOW452" s="195"/>
      <c r="GOX452" s="195"/>
      <c r="GOY452" s="195"/>
      <c r="GOZ452" s="195"/>
      <c r="GPA452" s="195"/>
      <c r="GPB452" s="195"/>
      <c r="GPC452" s="195"/>
      <c r="GPD452" s="195"/>
      <c r="GPE452" s="195"/>
      <c r="GPF452" s="195"/>
      <c r="GPG452" s="195"/>
      <c r="GPH452" s="195"/>
      <c r="GPI452" s="195"/>
      <c r="GPJ452" s="195"/>
      <c r="GPK452" s="195"/>
      <c r="GPL452" s="195"/>
      <c r="GPM452" s="195"/>
      <c r="GPN452" s="195"/>
      <c r="GPO452" s="195"/>
      <c r="GPP452" s="195"/>
      <c r="GPQ452" s="195"/>
      <c r="GPR452" s="195"/>
      <c r="GPS452" s="195"/>
      <c r="GPT452" s="195"/>
      <c r="GPU452" s="195"/>
      <c r="GPV452" s="195"/>
      <c r="GPW452" s="195"/>
      <c r="GPX452" s="195"/>
      <c r="GPY452" s="195"/>
      <c r="GPZ452" s="195"/>
      <c r="GQA452" s="195"/>
      <c r="GQB452" s="195"/>
      <c r="GQC452" s="195"/>
      <c r="GQD452" s="195"/>
      <c r="GQE452" s="195"/>
      <c r="GQF452" s="195"/>
      <c r="GQG452" s="195"/>
      <c r="GQH452" s="195"/>
      <c r="GQI452" s="195"/>
      <c r="GQJ452" s="195"/>
      <c r="GQK452" s="195"/>
      <c r="GQL452" s="195"/>
      <c r="GQM452" s="195"/>
      <c r="GQN452" s="195"/>
      <c r="GQO452" s="195"/>
      <c r="GQP452" s="195"/>
      <c r="GQQ452" s="195"/>
      <c r="GQR452" s="195"/>
      <c r="GQS452" s="195"/>
      <c r="GQT452" s="195"/>
      <c r="GQU452" s="195"/>
      <c r="GQV452" s="195"/>
      <c r="GQW452" s="195"/>
      <c r="GQX452" s="195"/>
      <c r="GQY452" s="195"/>
      <c r="GQZ452" s="195"/>
      <c r="GRA452" s="195"/>
      <c r="GRB452" s="195"/>
      <c r="GRC452" s="195"/>
      <c r="GRD452" s="195"/>
      <c r="GRE452" s="195"/>
      <c r="GRF452" s="195"/>
      <c r="GRG452" s="195"/>
      <c r="GRH452" s="195"/>
      <c r="GRI452" s="195"/>
      <c r="GRJ452" s="195"/>
      <c r="GRK452" s="195"/>
      <c r="GRL452" s="195"/>
      <c r="GRM452" s="195"/>
      <c r="GRN452" s="195"/>
      <c r="GRO452" s="195"/>
      <c r="GRP452" s="195"/>
      <c r="GRQ452" s="195"/>
      <c r="GRR452" s="195"/>
      <c r="GRS452" s="195"/>
      <c r="GRT452" s="195"/>
      <c r="GRU452" s="195"/>
      <c r="GRV452" s="195"/>
      <c r="GRW452" s="195"/>
      <c r="GRX452" s="195"/>
      <c r="GRY452" s="195"/>
      <c r="GRZ452" s="195"/>
      <c r="GSA452" s="195"/>
      <c r="GSB452" s="195"/>
      <c r="GSC452" s="195"/>
      <c r="GSD452" s="195"/>
      <c r="GSE452" s="195"/>
      <c r="GSF452" s="195"/>
      <c r="GSG452" s="195"/>
      <c r="GSH452" s="195"/>
      <c r="GSI452" s="195"/>
      <c r="GSJ452" s="195"/>
      <c r="GSK452" s="195"/>
      <c r="GSL452" s="195"/>
      <c r="GSM452" s="195"/>
      <c r="GSN452" s="195"/>
      <c r="GSO452" s="195"/>
      <c r="GSP452" s="195"/>
      <c r="GSQ452" s="195"/>
      <c r="GSR452" s="195"/>
      <c r="GSS452" s="195"/>
      <c r="GST452" s="195"/>
      <c r="GSU452" s="195"/>
      <c r="GSV452" s="195"/>
      <c r="GSW452" s="195"/>
      <c r="GSX452" s="195"/>
      <c r="GSY452" s="195"/>
      <c r="GSZ452" s="195"/>
      <c r="GTA452" s="195"/>
      <c r="GTB452" s="195"/>
      <c r="GTC452" s="195"/>
      <c r="GTD452" s="195"/>
      <c r="GTE452" s="195"/>
      <c r="GTF452" s="195"/>
      <c r="GTG452" s="195"/>
      <c r="GTH452" s="195"/>
      <c r="GTI452" s="195"/>
      <c r="GTJ452" s="195"/>
      <c r="GTK452" s="195"/>
      <c r="GTL452" s="195"/>
      <c r="GTM452" s="195"/>
      <c r="GTN452" s="195"/>
      <c r="GTO452" s="195"/>
      <c r="GTP452" s="195"/>
      <c r="GTQ452" s="195"/>
      <c r="GTR452" s="195"/>
      <c r="GTS452" s="195"/>
      <c r="GTT452" s="195"/>
      <c r="GTU452" s="195"/>
      <c r="GTV452" s="195"/>
      <c r="GTW452" s="195"/>
      <c r="GTX452" s="195"/>
      <c r="GTY452" s="195"/>
      <c r="GTZ452" s="195"/>
      <c r="GUA452" s="195"/>
      <c r="GUB452" s="195"/>
      <c r="GUC452" s="195"/>
      <c r="GUD452" s="195"/>
      <c r="GUE452" s="195"/>
      <c r="GUF452" s="195"/>
      <c r="GUG452" s="195"/>
      <c r="GUH452" s="195"/>
      <c r="GUI452" s="195"/>
      <c r="GUJ452" s="195"/>
      <c r="GUK452" s="195"/>
      <c r="GUL452" s="195"/>
      <c r="GUM452" s="195"/>
      <c r="GUN452" s="195"/>
      <c r="GUO452" s="195"/>
      <c r="GUP452" s="195"/>
      <c r="GUQ452" s="195"/>
      <c r="GUR452" s="195"/>
      <c r="GUS452" s="195"/>
      <c r="GUT452" s="195"/>
      <c r="GUU452" s="195"/>
      <c r="GUV452" s="195"/>
      <c r="GUW452" s="195"/>
      <c r="GUX452" s="195"/>
      <c r="GUY452" s="195"/>
      <c r="GUZ452" s="195"/>
      <c r="GVA452" s="195"/>
      <c r="GVB452" s="195"/>
      <c r="GVC452" s="195"/>
      <c r="GVD452" s="195"/>
      <c r="GVE452" s="195"/>
      <c r="GVF452" s="195"/>
      <c r="GVG452" s="195"/>
      <c r="GVH452" s="195"/>
      <c r="GVI452" s="195"/>
      <c r="GVJ452" s="195"/>
      <c r="GVK452" s="195"/>
      <c r="GVL452" s="195"/>
      <c r="GVM452" s="195"/>
      <c r="GVN452" s="195"/>
      <c r="GVO452" s="195"/>
      <c r="GVP452" s="195"/>
      <c r="GVQ452" s="195"/>
      <c r="GVR452" s="195"/>
      <c r="GVS452" s="195"/>
      <c r="GVT452" s="195"/>
      <c r="GVU452" s="195"/>
      <c r="GVV452" s="195"/>
      <c r="GVW452" s="195"/>
      <c r="GVX452" s="195"/>
      <c r="GVY452" s="195"/>
      <c r="GVZ452" s="195"/>
      <c r="GWA452" s="195"/>
      <c r="GWB452" s="195"/>
      <c r="GWC452" s="195"/>
      <c r="GWD452" s="195"/>
      <c r="GWE452" s="195"/>
      <c r="GWF452" s="195"/>
      <c r="GWG452" s="195"/>
      <c r="GWH452" s="195"/>
      <c r="GWI452" s="195"/>
      <c r="GWJ452" s="195"/>
      <c r="GWK452" s="195"/>
      <c r="GWL452" s="195"/>
      <c r="GWM452" s="195"/>
      <c r="GWN452" s="195"/>
      <c r="GWO452" s="195"/>
      <c r="GWP452" s="195"/>
      <c r="GWQ452" s="195"/>
      <c r="GWR452" s="195"/>
      <c r="GWS452" s="195"/>
      <c r="GWT452" s="195"/>
      <c r="GWU452" s="195"/>
      <c r="GWV452" s="195"/>
      <c r="GWW452" s="195"/>
      <c r="GWX452" s="195"/>
      <c r="GWY452" s="195"/>
      <c r="GWZ452" s="195"/>
      <c r="GXA452" s="195"/>
      <c r="GXB452" s="195"/>
      <c r="GXC452" s="195"/>
      <c r="GXD452" s="195"/>
      <c r="GXE452" s="195"/>
      <c r="GXF452" s="195"/>
      <c r="GXG452" s="195"/>
      <c r="GXH452" s="195"/>
      <c r="GXI452" s="195"/>
      <c r="GXJ452" s="195"/>
      <c r="GXK452" s="195"/>
      <c r="GXL452" s="195"/>
      <c r="GXM452" s="195"/>
      <c r="GXN452" s="195"/>
      <c r="GXO452" s="195"/>
      <c r="GXP452" s="195"/>
      <c r="GXQ452" s="195"/>
      <c r="GXR452" s="195"/>
      <c r="GXS452" s="195"/>
      <c r="GXT452" s="195"/>
      <c r="GXU452" s="195"/>
      <c r="GXV452" s="195"/>
      <c r="GXW452" s="195"/>
      <c r="GXX452" s="195"/>
      <c r="GXY452" s="195"/>
      <c r="GXZ452" s="195"/>
      <c r="GYA452" s="195"/>
      <c r="GYB452" s="195"/>
      <c r="GYC452" s="195"/>
      <c r="GYD452" s="195"/>
      <c r="GYE452" s="195"/>
      <c r="GYF452" s="195"/>
      <c r="GYG452" s="195"/>
      <c r="GYH452" s="195"/>
      <c r="GYI452" s="195"/>
      <c r="GYJ452" s="195"/>
      <c r="GYK452" s="195"/>
      <c r="GYL452" s="195"/>
      <c r="GYM452" s="195"/>
      <c r="GYN452" s="195"/>
      <c r="GYO452" s="195"/>
      <c r="GYP452" s="195"/>
      <c r="GYQ452" s="195"/>
      <c r="GYR452" s="195"/>
      <c r="GYS452" s="195"/>
      <c r="GYT452" s="195"/>
      <c r="GYU452" s="195"/>
      <c r="GYV452" s="195"/>
      <c r="GYW452" s="195"/>
      <c r="GYX452" s="195"/>
      <c r="GYY452" s="195"/>
      <c r="GYZ452" s="195"/>
      <c r="GZA452" s="195"/>
      <c r="GZB452" s="195"/>
      <c r="GZC452" s="195"/>
      <c r="GZD452" s="195"/>
      <c r="GZE452" s="195"/>
      <c r="GZF452" s="195"/>
      <c r="GZG452" s="195"/>
      <c r="GZH452" s="195"/>
      <c r="GZI452" s="195"/>
      <c r="GZJ452" s="195"/>
      <c r="GZK452" s="195"/>
      <c r="GZL452" s="195"/>
      <c r="GZM452" s="195"/>
      <c r="GZN452" s="195"/>
      <c r="GZO452" s="195"/>
      <c r="GZP452" s="195"/>
      <c r="GZQ452" s="195"/>
      <c r="GZR452" s="195"/>
      <c r="GZS452" s="195"/>
      <c r="GZT452" s="195"/>
      <c r="GZU452" s="195"/>
      <c r="GZV452" s="195"/>
      <c r="GZW452" s="195"/>
      <c r="GZX452" s="195"/>
      <c r="GZY452" s="195"/>
      <c r="GZZ452" s="195"/>
      <c r="HAA452" s="195"/>
      <c r="HAB452" s="195"/>
      <c r="HAC452" s="195"/>
      <c r="HAD452" s="195"/>
      <c r="HAE452" s="195"/>
      <c r="HAF452" s="195"/>
      <c r="HAG452" s="195"/>
      <c r="HAH452" s="195"/>
      <c r="HAI452" s="195"/>
      <c r="HAJ452" s="195"/>
      <c r="HAK452" s="195"/>
      <c r="HAL452" s="195"/>
      <c r="HAM452" s="195"/>
      <c r="HAN452" s="195"/>
      <c r="HAO452" s="195"/>
      <c r="HAP452" s="195"/>
      <c r="HAQ452" s="195"/>
      <c r="HAR452" s="195"/>
      <c r="HAS452" s="195"/>
      <c r="HAT452" s="195"/>
      <c r="HAU452" s="195"/>
      <c r="HAV452" s="195"/>
      <c r="HAW452" s="195"/>
      <c r="HAX452" s="195"/>
      <c r="HAY452" s="195"/>
      <c r="HAZ452" s="195"/>
      <c r="HBA452" s="195"/>
      <c r="HBB452" s="195"/>
      <c r="HBC452" s="195"/>
      <c r="HBD452" s="195"/>
      <c r="HBE452" s="195"/>
      <c r="HBF452" s="195"/>
      <c r="HBG452" s="195"/>
      <c r="HBH452" s="195"/>
      <c r="HBI452" s="195"/>
      <c r="HBJ452" s="195"/>
      <c r="HBK452" s="195"/>
      <c r="HBL452" s="195"/>
      <c r="HBM452" s="195"/>
      <c r="HBN452" s="195"/>
      <c r="HBO452" s="195"/>
      <c r="HBP452" s="195"/>
      <c r="HBQ452" s="195"/>
      <c r="HBR452" s="195"/>
      <c r="HBS452" s="195"/>
      <c r="HBT452" s="195"/>
      <c r="HBU452" s="195"/>
      <c r="HBV452" s="195"/>
      <c r="HBW452" s="195"/>
      <c r="HBX452" s="195"/>
      <c r="HBY452" s="195"/>
      <c r="HBZ452" s="195"/>
      <c r="HCA452" s="195"/>
      <c r="HCB452" s="195"/>
      <c r="HCC452" s="195"/>
      <c r="HCD452" s="195"/>
      <c r="HCE452" s="195"/>
      <c r="HCF452" s="195"/>
      <c r="HCG452" s="195"/>
      <c r="HCH452" s="195"/>
      <c r="HCI452" s="195"/>
      <c r="HCJ452" s="195"/>
      <c r="HCK452" s="195"/>
      <c r="HCL452" s="195"/>
      <c r="HCM452" s="195"/>
      <c r="HCN452" s="195"/>
      <c r="HCO452" s="195"/>
      <c r="HCP452" s="195"/>
      <c r="HCQ452" s="195"/>
      <c r="HCR452" s="195"/>
      <c r="HCS452" s="195"/>
      <c r="HCT452" s="195"/>
      <c r="HCU452" s="195"/>
      <c r="HCV452" s="195"/>
      <c r="HCW452" s="195"/>
      <c r="HCX452" s="195"/>
      <c r="HCY452" s="195"/>
      <c r="HCZ452" s="195"/>
      <c r="HDA452" s="195"/>
      <c r="HDB452" s="195"/>
      <c r="HDC452" s="195"/>
      <c r="HDD452" s="195"/>
      <c r="HDE452" s="195"/>
      <c r="HDF452" s="195"/>
      <c r="HDG452" s="195"/>
      <c r="HDH452" s="195"/>
      <c r="HDI452" s="195"/>
      <c r="HDJ452" s="195"/>
      <c r="HDK452" s="195"/>
      <c r="HDL452" s="195"/>
      <c r="HDM452" s="195"/>
      <c r="HDN452" s="195"/>
      <c r="HDO452" s="195"/>
      <c r="HDP452" s="195"/>
      <c r="HDQ452" s="195"/>
      <c r="HDR452" s="195"/>
      <c r="HDS452" s="195"/>
      <c r="HDT452" s="195"/>
      <c r="HDU452" s="195"/>
      <c r="HDV452" s="195"/>
      <c r="HDW452" s="195"/>
      <c r="HDX452" s="195"/>
      <c r="HDY452" s="195"/>
      <c r="HDZ452" s="195"/>
      <c r="HEA452" s="195"/>
      <c r="HEB452" s="195"/>
      <c r="HEC452" s="195"/>
      <c r="HED452" s="195"/>
      <c r="HEE452" s="195"/>
      <c r="HEF452" s="195"/>
      <c r="HEG452" s="195"/>
      <c r="HEH452" s="195"/>
      <c r="HEI452" s="195"/>
      <c r="HEJ452" s="195"/>
      <c r="HEK452" s="195"/>
      <c r="HEL452" s="195"/>
      <c r="HEM452" s="195"/>
      <c r="HEN452" s="195"/>
      <c r="HEO452" s="195"/>
      <c r="HEP452" s="195"/>
      <c r="HEQ452" s="195"/>
      <c r="HER452" s="195"/>
      <c r="HES452" s="195"/>
      <c r="HET452" s="195"/>
      <c r="HEU452" s="195"/>
      <c r="HEV452" s="195"/>
      <c r="HEW452" s="195"/>
      <c r="HEX452" s="195"/>
      <c r="HEY452" s="195"/>
      <c r="HEZ452" s="195"/>
      <c r="HFA452" s="195"/>
      <c r="HFB452" s="195"/>
      <c r="HFC452" s="195"/>
      <c r="HFD452" s="195"/>
      <c r="HFE452" s="195"/>
      <c r="HFF452" s="195"/>
      <c r="HFG452" s="195"/>
      <c r="HFH452" s="195"/>
      <c r="HFI452" s="195"/>
      <c r="HFJ452" s="195"/>
      <c r="HFK452" s="195"/>
      <c r="HFL452" s="195"/>
      <c r="HFM452" s="195"/>
      <c r="HFN452" s="195"/>
      <c r="HFO452" s="195"/>
      <c r="HFP452" s="195"/>
      <c r="HFQ452" s="195"/>
      <c r="HFR452" s="195"/>
      <c r="HFS452" s="195"/>
      <c r="HFT452" s="195"/>
      <c r="HFU452" s="195"/>
      <c r="HFV452" s="195"/>
      <c r="HFW452" s="195"/>
      <c r="HFX452" s="195"/>
      <c r="HFY452" s="195"/>
      <c r="HFZ452" s="195"/>
      <c r="HGA452" s="195"/>
      <c r="HGB452" s="195"/>
      <c r="HGC452" s="195"/>
      <c r="HGD452" s="195"/>
      <c r="HGE452" s="195"/>
      <c r="HGF452" s="195"/>
      <c r="HGG452" s="195"/>
      <c r="HGH452" s="195"/>
      <c r="HGI452" s="195"/>
      <c r="HGJ452" s="195"/>
      <c r="HGK452" s="195"/>
      <c r="HGL452" s="195"/>
      <c r="HGM452" s="195"/>
      <c r="HGN452" s="195"/>
      <c r="HGO452" s="195"/>
      <c r="HGP452" s="195"/>
      <c r="HGQ452" s="195"/>
      <c r="HGR452" s="195"/>
      <c r="HGS452" s="195"/>
      <c r="HGT452" s="195"/>
      <c r="HGU452" s="195"/>
      <c r="HGV452" s="195"/>
      <c r="HGW452" s="195"/>
      <c r="HGX452" s="195"/>
      <c r="HGY452" s="195"/>
      <c r="HGZ452" s="195"/>
      <c r="HHA452" s="195"/>
      <c r="HHB452" s="195"/>
      <c r="HHC452" s="195"/>
      <c r="HHD452" s="195"/>
      <c r="HHE452" s="195"/>
      <c r="HHF452" s="195"/>
      <c r="HHG452" s="195"/>
      <c r="HHH452" s="195"/>
      <c r="HHI452" s="195"/>
      <c r="HHJ452" s="195"/>
      <c r="HHK452" s="195"/>
      <c r="HHL452" s="195"/>
      <c r="HHM452" s="195"/>
      <c r="HHN452" s="195"/>
      <c r="HHO452" s="195"/>
      <c r="HHP452" s="195"/>
      <c r="HHQ452" s="195"/>
      <c r="HHR452" s="195"/>
      <c r="HHS452" s="195"/>
      <c r="HHT452" s="195"/>
      <c r="HHU452" s="195"/>
      <c r="HHV452" s="195"/>
      <c r="HHW452" s="195"/>
      <c r="HHX452" s="195"/>
      <c r="HHY452" s="195"/>
      <c r="HHZ452" s="195"/>
      <c r="HIA452" s="195"/>
      <c r="HIB452" s="195"/>
      <c r="HIC452" s="195"/>
      <c r="HID452" s="195"/>
      <c r="HIE452" s="195"/>
      <c r="HIF452" s="195"/>
      <c r="HIG452" s="195"/>
      <c r="HIH452" s="195"/>
      <c r="HII452" s="195"/>
      <c r="HIJ452" s="195"/>
      <c r="HIK452" s="195"/>
      <c r="HIL452" s="195"/>
      <c r="HIM452" s="195"/>
      <c r="HIN452" s="195"/>
      <c r="HIO452" s="195"/>
      <c r="HIP452" s="195"/>
      <c r="HIQ452" s="195"/>
      <c r="HIR452" s="195"/>
      <c r="HIS452" s="195"/>
      <c r="HIT452" s="195"/>
      <c r="HIU452" s="195"/>
      <c r="HIV452" s="195"/>
      <c r="HIW452" s="195"/>
      <c r="HIX452" s="195"/>
      <c r="HIY452" s="195"/>
      <c r="HIZ452" s="195"/>
      <c r="HJA452" s="195"/>
      <c r="HJB452" s="195"/>
      <c r="HJC452" s="195"/>
      <c r="HJD452" s="195"/>
      <c r="HJE452" s="195"/>
      <c r="HJF452" s="195"/>
      <c r="HJG452" s="195"/>
      <c r="HJH452" s="195"/>
      <c r="HJI452" s="195"/>
      <c r="HJJ452" s="195"/>
      <c r="HJK452" s="195"/>
      <c r="HJL452" s="195"/>
      <c r="HJM452" s="195"/>
      <c r="HJN452" s="195"/>
      <c r="HJO452" s="195"/>
      <c r="HJP452" s="195"/>
      <c r="HJQ452" s="195"/>
      <c r="HJR452" s="195"/>
      <c r="HJS452" s="195"/>
      <c r="HJT452" s="195"/>
      <c r="HJU452" s="195"/>
      <c r="HJV452" s="195"/>
      <c r="HJW452" s="195"/>
      <c r="HJX452" s="195"/>
      <c r="HJY452" s="195"/>
      <c r="HJZ452" s="195"/>
      <c r="HKA452" s="195"/>
      <c r="HKB452" s="195"/>
      <c r="HKC452" s="195"/>
      <c r="HKD452" s="195"/>
      <c r="HKE452" s="195"/>
      <c r="HKF452" s="195"/>
      <c r="HKG452" s="195"/>
      <c r="HKH452" s="195"/>
      <c r="HKI452" s="195"/>
      <c r="HKJ452" s="195"/>
      <c r="HKK452" s="195"/>
      <c r="HKL452" s="195"/>
      <c r="HKM452" s="195"/>
      <c r="HKN452" s="195"/>
      <c r="HKO452" s="195"/>
      <c r="HKP452" s="195"/>
      <c r="HKQ452" s="195"/>
      <c r="HKR452" s="195"/>
      <c r="HKS452" s="195"/>
      <c r="HKT452" s="195"/>
      <c r="HKU452" s="195"/>
      <c r="HKV452" s="195"/>
      <c r="HKW452" s="195"/>
      <c r="HKX452" s="195"/>
      <c r="HKY452" s="195"/>
      <c r="HKZ452" s="195"/>
      <c r="HLA452" s="195"/>
      <c r="HLB452" s="195"/>
      <c r="HLC452" s="195"/>
      <c r="HLD452" s="195"/>
      <c r="HLE452" s="195"/>
      <c r="HLF452" s="195"/>
      <c r="HLG452" s="195"/>
      <c r="HLH452" s="195"/>
      <c r="HLI452" s="195"/>
      <c r="HLJ452" s="195"/>
      <c r="HLK452" s="195"/>
      <c r="HLL452" s="195"/>
      <c r="HLM452" s="195"/>
      <c r="HLN452" s="195"/>
      <c r="HLO452" s="195"/>
      <c r="HLP452" s="195"/>
      <c r="HLQ452" s="195"/>
      <c r="HLR452" s="195"/>
      <c r="HLS452" s="195"/>
      <c r="HLT452" s="195"/>
      <c r="HLU452" s="195"/>
      <c r="HLV452" s="195"/>
      <c r="HLW452" s="195"/>
      <c r="HLX452" s="195"/>
      <c r="HLY452" s="195"/>
      <c r="HLZ452" s="195"/>
      <c r="HMA452" s="195"/>
      <c r="HMB452" s="195"/>
      <c r="HMC452" s="195"/>
      <c r="HMD452" s="195"/>
      <c r="HME452" s="195"/>
      <c r="HMF452" s="195"/>
      <c r="HMG452" s="195"/>
      <c r="HMH452" s="195"/>
      <c r="HMI452" s="195"/>
      <c r="HMJ452" s="195"/>
      <c r="HMK452" s="195"/>
      <c r="HML452" s="195"/>
      <c r="HMM452" s="195"/>
      <c r="HMN452" s="195"/>
      <c r="HMO452" s="195"/>
      <c r="HMP452" s="195"/>
      <c r="HMQ452" s="195"/>
      <c r="HMR452" s="195"/>
      <c r="HMS452" s="195"/>
      <c r="HMT452" s="195"/>
      <c r="HMU452" s="195"/>
      <c r="HMV452" s="195"/>
      <c r="HMW452" s="195"/>
      <c r="HMX452" s="195"/>
      <c r="HMY452" s="195"/>
      <c r="HMZ452" s="195"/>
      <c r="HNA452" s="195"/>
      <c r="HNB452" s="195"/>
      <c r="HNC452" s="195"/>
      <c r="HND452" s="195"/>
      <c r="HNE452" s="195"/>
      <c r="HNF452" s="195"/>
      <c r="HNG452" s="195"/>
      <c r="HNH452" s="195"/>
      <c r="HNI452" s="195"/>
      <c r="HNJ452" s="195"/>
      <c r="HNK452" s="195"/>
      <c r="HNL452" s="195"/>
      <c r="HNM452" s="195"/>
      <c r="HNN452" s="195"/>
      <c r="HNO452" s="195"/>
      <c r="HNP452" s="195"/>
      <c r="HNQ452" s="195"/>
      <c r="HNR452" s="195"/>
      <c r="HNS452" s="195"/>
      <c r="HNT452" s="195"/>
      <c r="HNU452" s="195"/>
      <c r="HNV452" s="195"/>
      <c r="HNW452" s="195"/>
      <c r="HNX452" s="195"/>
      <c r="HNY452" s="195"/>
      <c r="HNZ452" s="195"/>
      <c r="HOA452" s="195"/>
      <c r="HOB452" s="195"/>
      <c r="HOC452" s="195"/>
      <c r="HOD452" s="195"/>
      <c r="HOE452" s="195"/>
      <c r="HOF452" s="195"/>
      <c r="HOG452" s="195"/>
      <c r="HOH452" s="195"/>
      <c r="HOI452" s="195"/>
      <c r="HOJ452" s="195"/>
      <c r="HOK452" s="195"/>
      <c r="HOL452" s="195"/>
      <c r="HOM452" s="195"/>
      <c r="HON452" s="195"/>
      <c r="HOO452" s="195"/>
      <c r="HOP452" s="195"/>
      <c r="HOQ452" s="195"/>
      <c r="HOR452" s="195"/>
      <c r="HOS452" s="195"/>
      <c r="HOT452" s="195"/>
      <c r="HOU452" s="195"/>
      <c r="HOV452" s="195"/>
      <c r="HOW452" s="195"/>
      <c r="HOX452" s="195"/>
      <c r="HOY452" s="195"/>
      <c r="HOZ452" s="195"/>
      <c r="HPA452" s="195"/>
      <c r="HPB452" s="195"/>
      <c r="HPC452" s="195"/>
      <c r="HPD452" s="195"/>
      <c r="HPE452" s="195"/>
      <c r="HPF452" s="195"/>
      <c r="HPG452" s="195"/>
      <c r="HPH452" s="195"/>
      <c r="HPI452" s="195"/>
      <c r="HPJ452" s="195"/>
      <c r="HPK452" s="195"/>
      <c r="HPL452" s="195"/>
      <c r="HPM452" s="195"/>
      <c r="HPN452" s="195"/>
      <c r="HPO452" s="195"/>
      <c r="HPP452" s="195"/>
      <c r="HPQ452" s="195"/>
      <c r="HPR452" s="195"/>
      <c r="HPS452" s="195"/>
      <c r="HPT452" s="195"/>
      <c r="HPU452" s="195"/>
      <c r="HPV452" s="195"/>
      <c r="HPW452" s="195"/>
      <c r="HPX452" s="195"/>
      <c r="HPY452" s="195"/>
      <c r="HPZ452" s="195"/>
      <c r="HQA452" s="195"/>
      <c r="HQB452" s="195"/>
      <c r="HQC452" s="195"/>
      <c r="HQD452" s="195"/>
      <c r="HQE452" s="195"/>
      <c r="HQF452" s="195"/>
      <c r="HQG452" s="195"/>
      <c r="HQH452" s="195"/>
      <c r="HQI452" s="195"/>
      <c r="HQJ452" s="195"/>
      <c r="HQK452" s="195"/>
      <c r="HQL452" s="195"/>
      <c r="HQM452" s="195"/>
      <c r="HQN452" s="195"/>
      <c r="HQO452" s="195"/>
      <c r="HQP452" s="195"/>
      <c r="HQQ452" s="195"/>
      <c r="HQR452" s="195"/>
      <c r="HQS452" s="195"/>
      <c r="HQT452" s="195"/>
      <c r="HQU452" s="195"/>
      <c r="HQV452" s="195"/>
      <c r="HQW452" s="195"/>
      <c r="HQX452" s="195"/>
      <c r="HQY452" s="195"/>
      <c r="HQZ452" s="195"/>
      <c r="HRA452" s="195"/>
      <c r="HRB452" s="195"/>
      <c r="HRC452" s="195"/>
      <c r="HRD452" s="195"/>
      <c r="HRE452" s="195"/>
      <c r="HRF452" s="195"/>
      <c r="HRG452" s="195"/>
      <c r="HRH452" s="195"/>
      <c r="HRI452" s="195"/>
      <c r="HRJ452" s="195"/>
      <c r="HRK452" s="195"/>
      <c r="HRL452" s="195"/>
      <c r="HRM452" s="195"/>
      <c r="HRN452" s="195"/>
      <c r="HRO452" s="195"/>
      <c r="HRP452" s="195"/>
      <c r="HRQ452" s="195"/>
      <c r="HRR452" s="195"/>
      <c r="HRS452" s="195"/>
      <c r="HRT452" s="195"/>
      <c r="HRU452" s="195"/>
      <c r="HRV452" s="195"/>
      <c r="HRW452" s="195"/>
      <c r="HRX452" s="195"/>
      <c r="HRY452" s="195"/>
      <c r="HRZ452" s="195"/>
      <c r="HSA452" s="195"/>
      <c r="HSB452" s="195"/>
      <c r="HSC452" s="195"/>
      <c r="HSD452" s="195"/>
      <c r="HSE452" s="195"/>
      <c r="HSF452" s="195"/>
      <c r="HSG452" s="195"/>
      <c r="HSH452" s="195"/>
      <c r="HSI452" s="195"/>
      <c r="HSJ452" s="195"/>
      <c r="HSK452" s="195"/>
      <c r="HSL452" s="195"/>
      <c r="HSM452" s="195"/>
      <c r="HSN452" s="195"/>
      <c r="HSO452" s="195"/>
      <c r="HSP452" s="195"/>
      <c r="HSQ452" s="195"/>
      <c r="HSR452" s="195"/>
      <c r="HSS452" s="195"/>
      <c r="HST452" s="195"/>
      <c r="HSU452" s="195"/>
      <c r="HSV452" s="195"/>
      <c r="HSW452" s="195"/>
      <c r="HSX452" s="195"/>
      <c r="HSY452" s="195"/>
      <c r="HSZ452" s="195"/>
      <c r="HTA452" s="195"/>
      <c r="HTB452" s="195"/>
      <c r="HTC452" s="195"/>
      <c r="HTD452" s="195"/>
      <c r="HTE452" s="195"/>
      <c r="HTF452" s="195"/>
      <c r="HTG452" s="195"/>
      <c r="HTH452" s="195"/>
      <c r="HTI452" s="195"/>
      <c r="HTJ452" s="195"/>
      <c r="HTK452" s="195"/>
      <c r="HTL452" s="195"/>
      <c r="HTM452" s="195"/>
      <c r="HTN452" s="195"/>
      <c r="HTO452" s="195"/>
      <c r="HTP452" s="195"/>
      <c r="HTQ452" s="195"/>
      <c r="HTR452" s="195"/>
      <c r="HTS452" s="195"/>
      <c r="HTT452" s="195"/>
      <c r="HTU452" s="195"/>
      <c r="HTV452" s="195"/>
      <c r="HTW452" s="195"/>
      <c r="HTX452" s="195"/>
      <c r="HTY452" s="195"/>
      <c r="HTZ452" s="195"/>
      <c r="HUA452" s="195"/>
      <c r="HUB452" s="195"/>
      <c r="HUC452" s="195"/>
      <c r="HUD452" s="195"/>
      <c r="HUE452" s="195"/>
      <c r="HUF452" s="195"/>
      <c r="HUG452" s="195"/>
      <c r="HUH452" s="195"/>
      <c r="HUI452" s="195"/>
      <c r="HUJ452" s="195"/>
      <c r="HUK452" s="195"/>
      <c r="HUL452" s="195"/>
      <c r="HUM452" s="195"/>
      <c r="HUN452" s="195"/>
      <c r="HUO452" s="195"/>
      <c r="HUP452" s="195"/>
      <c r="HUQ452" s="195"/>
      <c r="HUR452" s="195"/>
      <c r="HUS452" s="195"/>
      <c r="HUT452" s="195"/>
      <c r="HUU452" s="195"/>
      <c r="HUV452" s="195"/>
      <c r="HUW452" s="195"/>
      <c r="HUX452" s="195"/>
      <c r="HUY452" s="195"/>
      <c r="HUZ452" s="195"/>
      <c r="HVA452" s="195"/>
      <c r="HVB452" s="195"/>
      <c r="HVC452" s="195"/>
      <c r="HVD452" s="195"/>
      <c r="HVE452" s="195"/>
      <c r="HVF452" s="195"/>
      <c r="HVG452" s="195"/>
      <c r="HVH452" s="195"/>
      <c r="HVI452" s="195"/>
      <c r="HVJ452" s="195"/>
      <c r="HVK452" s="195"/>
      <c r="HVL452" s="195"/>
      <c r="HVM452" s="195"/>
      <c r="HVN452" s="195"/>
      <c r="HVO452" s="195"/>
      <c r="HVP452" s="195"/>
      <c r="HVQ452" s="195"/>
      <c r="HVR452" s="195"/>
      <c r="HVS452" s="195"/>
      <c r="HVT452" s="195"/>
      <c r="HVU452" s="195"/>
      <c r="HVV452" s="195"/>
      <c r="HVW452" s="195"/>
      <c r="HVX452" s="195"/>
      <c r="HVY452" s="195"/>
      <c r="HVZ452" s="195"/>
      <c r="HWA452" s="195"/>
      <c r="HWB452" s="195"/>
      <c r="HWC452" s="195"/>
      <c r="HWD452" s="195"/>
      <c r="HWE452" s="195"/>
      <c r="HWF452" s="195"/>
      <c r="HWG452" s="195"/>
      <c r="HWH452" s="195"/>
      <c r="HWI452" s="195"/>
      <c r="HWJ452" s="195"/>
      <c r="HWK452" s="195"/>
      <c r="HWL452" s="195"/>
      <c r="HWM452" s="195"/>
      <c r="HWN452" s="195"/>
      <c r="HWO452" s="195"/>
      <c r="HWP452" s="195"/>
      <c r="HWQ452" s="195"/>
      <c r="HWR452" s="195"/>
      <c r="HWS452" s="195"/>
      <c r="HWT452" s="195"/>
      <c r="HWU452" s="195"/>
      <c r="HWV452" s="195"/>
      <c r="HWW452" s="195"/>
      <c r="HWX452" s="195"/>
      <c r="HWY452" s="195"/>
      <c r="HWZ452" s="195"/>
      <c r="HXA452" s="195"/>
      <c r="HXB452" s="195"/>
      <c r="HXC452" s="195"/>
      <c r="HXD452" s="195"/>
      <c r="HXE452" s="195"/>
      <c r="HXF452" s="195"/>
      <c r="HXG452" s="195"/>
      <c r="HXH452" s="195"/>
      <c r="HXI452" s="195"/>
      <c r="HXJ452" s="195"/>
      <c r="HXK452" s="195"/>
      <c r="HXL452" s="195"/>
      <c r="HXM452" s="195"/>
      <c r="HXN452" s="195"/>
      <c r="HXO452" s="195"/>
      <c r="HXP452" s="195"/>
      <c r="HXQ452" s="195"/>
      <c r="HXR452" s="195"/>
      <c r="HXS452" s="195"/>
      <c r="HXT452" s="195"/>
      <c r="HXU452" s="195"/>
      <c r="HXV452" s="195"/>
      <c r="HXW452" s="195"/>
      <c r="HXX452" s="195"/>
      <c r="HXY452" s="195"/>
      <c r="HXZ452" s="195"/>
      <c r="HYA452" s="195"/>
      <c r="HYB452" s="195"/>
      <c r="HYC452" s="195"/>
      <c r="HYD452" s="195"/>
      <c r="HYE452" s="195"/>
      <c r="HYF452" s="195"/>
      <c r="HYG452" s="195"/>
      <c r="HYH452" s="195"/>
      <c r="HYI452" s="195"/>
      <c r="HYJ452" s="195"/>
      <c r="HYK452" s="195"/>
      <c r="HYL452" s="195"/>
      <c r="HYM452" s="195"/>
      <c r="HYN452" s="195"/>
      <c r="HYO452" s="195"/>
      <c r="HYP452" s="195"/>
      <c r="HYQ452" s="195"/>
      <c r="HYR452" s="195"/>
      <c r="HYS452" s="195"/>
      <c r="HYT452" s="195"/>
      <c r="HYU452" s="195"/>
      <c r="HYV452" s="195"/>
      <c r="HYW452" s="195"/>
      <c r="HYX452" s="195"/>
      <c r="HYY452" s="195"/>
      <c r="HYZ452" s="195"/>
      <c r="HZA452" s="195"/>
      <c r="HZB452" s="195"/>
      <c r="HZC452" s="195"/>
      <c r="HZD452" s="195"/>
      <c r="HZE452" s="195"/>
      <c r="HZF452" s="195"/>
      <c r="HZG452" s="195"/>
      <c r="HZH452" s="195"/>
      <c r="HZI452" s="195"/>
      <c r="HZJ452" s="195"/>
      <c r="HZK452" s="195"/>
      <c r="HZL452" s="195"/>
      <c r="HZM452" s="195"/>
      <c r="HZN452" s="195"/>
      <c r="HZO452" s="195"/>
      <c r="HZP452" s="195"/>
      <c r="HZQ452" s="195"/>
      <c r="HZR452" s="195"/>
      <c r="HZS452" s="195"/>
      <c r="HZT452" s="195"/>
      <c r="HZU452" s="195"/>
      <c r="HZV452" s="195"/>
      <c r="HZW452" s="195"/>
      <c r="HZX452" s="195"/>
      <c r="HZY452" s="195"/>
      <c r="HZZ452" s="195"/>
      <c r="IAA452" s="195"/>
      <c r="IAB452" s="195"/>
      <c r="IAC452" s="195"/>
      <c r="IAD452" s="195"/>
      <c r="IAE452" s="195"/>
      <c r="IAF452" s="195"/>
      <c r="IAG452" s="195"/>
      <c r="IAH452" s="195"/>
      <c r="IAI452" s="195"/>
      <c r="IAJ452" s="195"/>
      <c r="IAK452" s="195"/>
      <c r="IAL452" s="195"/>
      <c r="IAM452" s="195"/>
      <c r="IAN452" s="195"/>
      <c r="IAO452" s="195"/>
      <c r="IAP452" s="195"/>
      <c r="IAQ452" s="195"/>
      <c r="IAR452" s="195"/>
      <c r="IAS452" s="195"/>
      <c r="IAT452" s="195"/>
      <c r="IAU452" s="195"/>
      <c r="IAV452" s="195"/>
      <c r="IAW452" s="195"/>
      <c r="IAX452" s="195"/>
      <c r="IAY452" s="195"/>
      <c r="IAZ452" s="195"/>
      <c r="IBA452" s="195"/>
      <c r="IBB452" s="195"/>
      <c r="IBC452" s="195"/>
      <c r="IBD452" s="195"/>
      <c r="IBE452" s="195"/>
      <c r="IBF452" s="195"/>
      <c r="IBG452" s="195"/>
      <c r="IBH452" s="195"/>
      <c r="IBI452" s="195"/>
      <c r="IBJ452" s="195"/>
      <c r="IBK452" s="195"/>
      <c r="IBL452" s="195"/>
      <c r="IBM452" s="195"/>
      <c r="IBN452" s="195"/>
      <c r="IBO452" s="195"/>
      <c r="IBP452" s="195"/>
      <c r="IBQ452" s="195"/>
      <c r="IBR452" s="195"/>
      <c r="IBS452" s="195"/>
      <c r="IBT452" s="195"/>
      <c r="IBU452" s="195"/>
      <c r="IBV452" s="195"/>
      <c r="IBW452" s="195"/>
      <c r="IBX452" s="195"/>
      <c r="IBY452" s="195"/>
      <c r="IBZ452" s="195"/>
      <c r="ICA452" s="195"/>
      <c r="ICB452" s="195"/>
      <c r="ICC452" s="195"/>
      <c r="ICD452" s="195"/>
      <c r="ICE452" s="195"/>
      <c r="ICF452" s="195"/>
      <c r="ICG452" s="195"/>
      <c r="ICH452" s="195"/>
      <c r="ICI452" s="195"/>
      <c r="ICJ452" s="195"/>
      <c r="ICK452" s="195"/>
      <c r="ICL452" s="195"/>
      <c r="ICM452" s="195"/>
      <c r="ICN452" s="195"/>
      <c r="ICO452" s="195"/>
      <c r="ICP452" s="195"/>
      <c r="ICQ452" s="195"/>
      <c r="ICR452" s="195"/>
      <c r="ICS452" s="195"/>
      <c r="ICT452" s="195"/>
      <c r="ICU452" s="195"/>
      <c r="ICV452" s="195"/>
      <c r="ICW452" s="195"/>
      <c r="ICX452" s="195"/>
      <c r="ICY452" s="195"/>
      <c r="ICZ452" s="195"/>
      <c r="IDA452" s="195"/>
      <c r="IDB452" s="195"/>
      <c r="IDC452" s="195"/>
      <c r="IDD452" s="195"/>
      <c r="IDE452" s="195"/>
      <c r="IDF452" s="195"/>
      <c r="IDG452" s="195"/>
      <c r="IDH452" s="195"/>
      <c r="IDI452" s="195"/>
      <c r="IDJ452" s="195"/>
      <c r="IDK452" s="195"/>
      <c r="IDL452" s="195"/>
      <c r="IDM452" s="195"/>
      <c r="IDN452" s="195"/>
      <c r="IDO452" s="195"/>
      <c r="IDP452" s="195"/>
      <c r="IDQ452" s="195"/>
      <c r="IDR452" s="195"/>
      <c r="IDS452" s="195"/>
      <c r="IDT452" s="195"/>
      <c r="IDU452" s="195"/>
      <c r="IDV452" s="195"/>
      <c r="IDW452" s="195"/>
      <c r="IDX452" s="195"/>
      <c r="IDY452" s="195"/>
      <c r="IDZ452" s="195"/>
      <c r="IEA452" s="195"/>
      <c r="IEB452" s="195"/>
      <c r="IEC452" s="195"/>
      <c r="IED452" s="195"/>
      <c r="IEE452" s="195"/>
      <c r="IEF452" s="195"/>
      <c r="IEG452" s="195"/>
      <c r="IEH452" s="195"/>
      <c r="IEI452" s="195"/>
      <c r="IEJ452" s="195"/>
      <c r="IEK452" s="195"/>
      <c r="IEL452" s="195"/>
      <c r="IEM452" s="195"/>
      <c r="IEN452" s="195"/>
      <c r="IEO452" s="195"/>
      <c r="IEP452" s="195"/>
      <c r="IEQ452" s="195"/>
      <c r="IER452" s="195"/>
      <c r="IES452" s="195"/>
      <c r="IET452" s="195"/>
      <c r="IEU452" s="195"/>
      <c r="IEV452" s="195"/>
      <c r="IEW452" s="195"/>
      <c r="IEX452" s="195"/>
      <c r="IEY452" s="195"/>
      <c r="IEZ452" s="195"/>
      <c r="IFA452" s="195"/>
      <c r="IFB452" s="195"/>
      <c r="IFC452" s="195"/>
      <c r="IFD452" s="195"/>
      <c r="IFE452" s="195"/>
      <c r="IFF452" s="195"/>
      <c r="IFG452" s="195"/>
      <c r="IFH452" s="195"/>
      <c r="IFI452" s="195"/>
      <c r="IFJ452" s="195"/>
      <c r="IFK452" s="195"/>
      <c r="IFL452" s="195"/>
      <c r="IFM452" s="195"/>
      <c r="IFN452" s="195"/>
      <c r="IFO452" s="195"/>
      <c r="IFP452" s="195"/>
      <c r="IFQ452" s="195"/>
      <c r="IFR452" s="195"/>
      <c r="IFS452" s="195"/>
      <c r="IFT452" s="195"/>
      <c r="IFU452" s="195"/>
      <c r="IFV452" s="195"/>
      <c r="IFW452" s="195"/>
      <c r="IFX452" s="195"/>
      <c r="IFY452" s="195"/>
      <c r="IFZ452" s="195"/>
      <c r="IGA452" s="195"/>
      <c r="IGB452" s="195"/>
      <c r="IGC452" s="195"/>
      <c r="IGD452" s="195"/>
      <c r="IGE452" s="195"/>
      <c r="IGF452" s="195"/>
      <c r="IGG452" s="195"/>
      <c r="IGH452" s="195"/>
      <c r="IGI452" s="195"/>
      <c r="IGJ452" s="195"/>
      <c r="IGK452" s="195"/>
      <c r="IGL452" s="195"/>
      <c r="IGM452" s="195"/>
      <c r="IGN452" s="195"/>
      <c r="IGO452" s="195"/>
      <c r="IGP452" s="195"/>
      <c r="IGQ452" s="195"/>
      <c r="IGR452" s="195"/>
      <c r="IGS452" s="195"/>
      <c r="IGT452" s="195"/>
      <c r="IGU452" s="195"/>
      <c r="IGV452" s="195"/>
      <c r="IGW452" s="195"/>
      <c r="IGX452" s="195"/>
      <c r="IGY452" s="195"/>
      <c r="IGZ452" s="195"/>
      <c r="IHA452" s="195"/>
      <c r="IHB452" s="195"/>
      <c r="IHC452" s="195"/>
      <c r="IHD452" s="195"/>
      <c r="IHE452" s="195"/>
      <c r="IHF452" s="195"/>
      <c r="IHG452" s="195"/>
      <c r="IHH452" s="195"/>
      <c r="IHI452" s="195"/>
      <c r="IHJ452" s="195"/>
      <c r="IHK452" s="195"/>
      <c r="IHL452" s="195"/>
      <c r="IHM452" s="195"/>
      <c r="IHN452" s="195"/>
      <c r="IHO452" s="195"/>
      <c r="IHP452" s="195"/>
      <c r="IHQ452" s="195"/>
      <c r="IHR452" s="195"/>
      <c r="IHS452" s="195"/>
      <c r="IHT452" s="195"/>
      <c r="IHU452" s="195"/>
      <c r="IHV452" s="195"/>
      <c r="IHW452" s="195"/>
      <c r="IHX452" s="195"/>
      <c r="IHY452" s="195"/>
      <c r="IHZ452" s="195"/>
      <c r="IIA452" s="195"/>
      <c r="IIB452" s="195"/>
      <c r="IIC452" s="195"/>
      <c r="IID452" s="195"/>
      <c r="IIE452" s="195"/>
      <c r="IIF452" s="195"/>
      <c r="IIG452" s="195"/>
      <c r="IIH452" s="195"/>
      <c r="III452" s="195"/>
      <c r="IIJ452" s="195"/>
      <c r="IIK452" s="195"/>
      <c r="IIL452" s="195"/>
      <c r="IIM452" s="195"/>
      <c r="IIN452" s="195"/>
      <c r="IIO452" s="195"/>
      <c r="IIP452" s="195"/>
      <c r="IIQ452" s="195"/>
      <c r="IIR452" s="195"/>
      <c r="IIS452" s="195"/>
      <c r="IIT452" s="195"/>
      <c r="IIU452" s="195"/>
      <c r="IIV452" s="195"/>
      <c r="IIW452" s="195"/>
      <c r="IIX452" s="195"/>
      <c r="IIY452" s="195"/>
      <c r="IIZ452" s="195"/>
      <c r="IJA452" s="195"/>
      <c r="IJB452" s="195"/>
      <c r="IJC452" s="195"/>
      <c r="IJD452" s="195"/>
      <c r="IJE452" s="195"/>
      <c r="IJF452" s="195"/>
      <c r="IJG452" s="195"/>
      <c r="IJH452" s="195"/>
      <c r="IJI452" s="195"/>
      <c r="IJJ452" s="195"/>
      <c r="IJK452" s="195"/>
      <c r="IJL452" s="195"/>
      <c r="IJM452" s="195"/>
      <c r="IJN452" s="195"/>
      <c r="IJO452" s="195"/>
      <c r="IJP452" s="195"/>
      <c r="IJQ452" s="195"/>
      <c r="IJR452" s="195"/>
      <c r="IJS452" s="195"/>
      <c r="IJT452" s="195"/>
      <c r="IJU452" s="195"/>
      <c r="IJV452" s="195"/>
      <c r="IJW452" s="195"/>
      <c r="IJX452" s="195"/>
      <c r="IJY452" s="195"/>
      <c r="IJZ452" s="195"/>
      <c r="IKA452" s="195"/>
      <c r="IKB452" s="195"/>
      <c r="IKC452" s="195"/>
      <c r="IKD452" s="195"/>
      <c r="IKE452" s="195"/>
      <c r="IKF452" s="195"/>
      <c r="IKG452" s="195"/>
      <c r="IKH452" s="195"/>
      <c r="IKI452" s="195"/>
      <c r="IKJ452" s="195"/>
      <c r="IKK452" s="195"/>
      <c r="IKL452" s="195"/>
      <c r="IKM452" s="195"/>
      <c r="IKN452" s="195"/>
      <c r="IKO452" s="195"/>
      <c r="IKP452" s="195"/>
      <c r="IKQ452" s="195"/>
      <c r="IKR452" s="195"/>
      <c r="IKS452" s="195"/>
      <c r="IKT452" s="195"/>
      <c r="IKU452" s="195"/>
      <c r="IKV452" s="195"/>
      <c r="IKW452" s="195"/>
      <c r="IKX452" s="195"/>
      <c r="IKY452" s="195"/>
      <c r="IKZ452" s="195"/>
      <c r="ILA452" s="195"/>
      <c r="ILB452" s="195"/>
      <c r="ILC452" s="195"/>
      <c r="ILD452" s="195"/>
      <c r="ILE452" s="195"/>
      <c r="ILF452" s="195"/>
      <c r="ILG452" s="195"/>
      <c r="ILH452" s="195"/>
      <c r="ILI452" s="195"/>
      <c r="ILJ452" s="195"/>
      <c r="ILK452" s="195"/>
      <c r="ILL452" s="195"/>
      <c r="ILM452" s="195"/>
      <c r="ILN452" s="195"/>
      <c r="ILO452" s="195"/>
      <c r="ILP452" s="195"/>
      <c r="ILQ452" s="195"/>
      <c r="ILR452" s="195"/>
      <c r="ILS452" s="195"/>
      <c r="ILT452" s="195"/>
      <c r="ILU452" s="195"/>
      <c r="ILV452" s="195"/>
      <c r="ILW452" s="195"/>
      <c r="ILX452" s="195"/>
      <c r="ILY452" s="195"/>
      <c r="ILZ452" s="195"/>
      <c r="IMA452" s="195"/>
      <c r="IMB452" s="195"/>
      <c r="IMC452" s="195"/>
      <c r="IMD452" s="195"/>
      <c r="IME452" s="195"/>
      <c r="IMF452" s="195"/>
      <c r="IMG452" s="195"/>
      <c r="IMH452" s="195"/>
      <c r="IMI452" s="195"/>
      <c r="IMJ452" s="195"/>
      <c r="IMK452" s="195"/>
      <c r="IML452" s="195"/>
      <c r="IMM452" s="195"/>
      <c r="IMN452" s="195"/>
      <c r="IMO452" s="195"/>
      <c r="IMP452" s="195"/>
      <c r="IMQ452" s="195"/>
      <c r="IMR452" s="195"/>
      <c r="IMS452" s="195"/>
      <c r="IMT452" s="195"/>
      <c r="IMU452" s="195"/>
      <c r="IMV452" s="195"/>
      <c r="IMW452" s="195"/>
      <c r="IMX452" s="195"/>
      <c r="IMY452" s="195"/>
      <c r="IMZ452" s="195"/>
      <c r="INA452" s="195"/>
      <c r="INB452" s="195"/>
      <c r="INC452" s="195"/>
      <c r="IND452" s="195"/>
      <c r="INE452" s="195"/>
      <c r="INF452" s="195"/>
      <c r="ING452" s="195"/>
      <c r="INH452" s="195"/>
      <c r="INI452" s="195"/>
      <c r="INJ452" s="195"/>
      <c r="INK452" s="195"/>
      <c r="INL452" s="195"/>
      <c r="INM452" s="195"/>
      <c r="INN452" s="195"/>
      <c r="INO452" s="195"/>
      <c r="INP452" s="195"/>
      <c r="INQ452" s="195"/>
      <c r="INR452" s="195"/>
      <c r="INS452" s="195"/>
      <c r="INT452" s="195"/>
      <c r="INU452" s="195"/>
      <c r="INV452" s="195"/>
      <c r="INW452" s="195"/>
      <c r="INX452" s="195"/>
      <c r="INY452" s="195"/>
      <c r="INZ452" s="195"/>
      <c r="IOA452" s="195"/>
      <c r="IOB452" s="195"/>
      <c r="IOC452" s="195"/>
      <c r="IOD452" s="195"/>
      <c r="IOE452" s="195"/>
      <c r="IOF452" s="195"/>
      <c r="IOG452" s="195"/>
      <c r="IOH452" s="195"/>
      <c r="IOI452" s="195"/>
      <c r="IOJ452" s="195"/>
      <c r="IOK452" s="195"/>
      <c r="IOL452" s="195"/>
      <c r="IOM452" s="195"/>
      <c r="ION452" s="195"/>
      <c r="IOO452" s="195"/>
      <c r="IOP452" s="195"/>
      <c r="IOQ452" s="195"/>
      <c r="IOR452" s="195"/>
      <c r="IOS452" s="195"/>
      <c r="IOT452" s="195"/>
      <c r="IOU452" s="195"/>
      <c r="IOV452" s="195"/>
      <c r="IOW452" s="195"/>
      <c r="IOX452" s="195"/>
      <c r="IOY452" s="195"/>
      <c r="IOZ452" s="195"/>
      <c r="IPA452" s="195"/>
      <c r="IPB452" s="195"/>
      <c r="IPC452" s="195"/>
      <c r="IPD452" s="195"/>
      <c r="IPE452" s="195"/>
      <c r="IPF452" s="195"/>
      <c r="IPG452" s="195"/>
      <c r="IPH452" s="195"/>
      <c r="IPI452" s="195"/>
      <c r="IPJ452" s="195"/>
      <c r="IPK452" s="195"/>
      <c r="IPL452" s="195"/>
      <c r="IPM452" s="195"/>
      <c r="IPN452" s="195"/>
      <c r="IPO452" s="195"/>
      <c r="IPP452" s="195"/>
      <c r="IPQ452" s="195"/>
      <c r="IPR452" s="195"/>
      <c r="IPS452" s="195"/>
      <c r="IPT452" s="195"/>
      <c r="IPU452" s="195"/>
      <c r="IPV452" s="195"/>
      <c r="IPW452" s="195"/>
      <c r="IPX452" s="195"/>
      <c r="IPY452" s="195"/>
      <c r="IPZ452" s="195"/>
      <c r="IQA452" s="195"/>
      <c r="IQB452" s="195"/>
      <c r="IQC452" s="195"/>
      <c r="IQD452" s="195"/>
      <c r="IQE452" s="195"/>
      <c r="IQF452" s="195"/>
      <c r="IQG452" s="195"/>
      <c r="IQH452" s="195"/>
      <c r="IQI452" s="195"/>
      <c r="IQJ452" s="195"/>
      <c r="IQK452" s="195"/>
      <c r="IQL452" s="195"/>
      <c r="IQM452" s="195"/>
      <c r="IQN452" s="195"/>
      <c r="IQO452" s="195"/>
      <c r="IQP452" s="195"/>
      <c r="IQQ452" s="195"/>
      <c r="IQR452" s="195"/>
      <c r="IQS452" s="195"/>
      <c r="IQT452" s="195"/>
      <c r="IQU452" s="195"/>
      <c r="IQV452" s="195"/>
      <c r="IQW452" s="195"/>
      <c r="IQX452" s="195"/>
      <c r="IQY452" s="195"/>
      <c r="IQZ452" s="195"/>
      <c r="IRA452" s="195"/>
      <c r="IRB452" s="195"/>
      <c r="IRC452" s="195"/>
      <c r="IRD452" s="195"/>
      <c r="IRE452" s="195"/>
      <c r="IRF452" s="195"/>
      <c r="IRG452" s="195"/>
      <c r="IRH452" s="195"/>
      <c r="IRI452" s="195"/>
      <c r="IRJ452" s="195"/>
      <c r="IRK452" s="195"/>
      <c r="IRL452" s="195"/>
      <c r="IRM452" s="195"/>
      <c r="IRN452" s="195"/>
      <c r="IRO452" s="195"/>
      <c r="IRP452" s="195"/>
      <c r="IRQ452" s="195"/>
      <c r="IRR452" s="195"/>
      <c r="IRS452" s="195"/>
      <c r="IRT452" s="195"/>
      <c r="IRU452" s="195"/>
      <c r="IRV452" s="195"/>
      <c r="IRW452" s="195"/>
      <c r="IRX452" s="195"/>
      <c r="IRY452" s="195"/>
      <c r="IRZ452" s="195"/>
      <c r="ISA452" s="195"/>
      <c r="ISB452" s="195"/>
      <c r="ISC452" s="195"/>
      <c r="ISD452" s="195"/>
      <c r="ISE452" s="195"/>
      <c r="ISF452" s="195"/>
      <c r="ISG452" s="195"/>
      <c r="ISH452" s="195"/>
      <c r="ISI452" s="195"/>
      <c r="ISJ452" s="195"/>
      <c r="ISK452" s="195"/>
      <c r="ISL452" s="195"/>
      <c r="ISM452" s="195"/>
      <c r="ISN452" s="195"/>
      <c r="ISO452" s="195"/>
      <c r="ISP452" s="195"/>
      <c r="ISQ452" s="195"/>
      <c r="ISR452" s="195"/>
      <c r="ISS452" s="195"/>
      <c r="IST452" s="195"/>
      <c r="ISU452" s="195"/>
      <c r="ISV452" s="195"/>
      <c r="ISW452" s="195"/>
      <c r="ISX452" s="195"/>
      <c r="ISY452" s="195"/>
      <c r="ISZ452" s="195"/>
      <c r="ITA452" s="195"/>
      <c r="ITB452" s="195"/>
      <c r="ITC452" s="195"/>
      <c r="ITD452" s="195"/>
      <c r="ITE452" s="195"/>
      <c r="ITF452" s="195"/>
      <c r="ITG452" s="195"/>
      <c r="ITH452" s="195"/>
      <c r="ITI452" s="195"/>
      <c r="ITJ452" s="195"/>
      <c r="ITK452" s="195"/>
      <c r="ITL452" s="195"/>
      <c r="ITM452" s="195"/>
      <c r="ITN452" s="195"/>
      <c r="ITO452" s="195"/>
      <c r="ITP452" s="195"/>
      <c r="ITQ452" s="195"/>
      <c r="ITR452" s="195"/>
      <c r="ITS452" s="195"/>
      <c r="ITT452" s="195"/>
      <c r="ITU452" s="195"/>
      <c r="ITV452" s="195"/>
      <c r="ITW452" s="195"/>
      <c r="ITX452" s="195"/>
      <c r="ITY452" s="195"/>
      <c r="ITZ452" s="195"/>
      <c r="IUA452" s="195"/>
      <c r="IUB452" s="195"/>
      <c r="IUC452" s="195"/>
      <c r="IUD452" s="195"/>
      <c r="IUE452" s="195"/>
      <c r="IUF452" s="195"/>
      <c r="IUG452" s="195"/>
      <c r="IUH452" s="195"/>
      <c r="IUI452" s="195"/>
      <c r="IUJ452" s="195"/>
      <c r="IUK452" s="195"/>
      <c r="IUL452" s="195"/>
      <c r="IUM452" s="195"/>
      <c r="IUN452" s="195"/>
      <c r="IUO452" s="195"/>
      <c r="IUP452" s="195"/>
      <c r="IUQ452" s="195"/>
      <c r="IUR452" s="195"/>
      <c r="IUS452" s="195"/>
      <c r="IUT452" s="195"/>
      <c r="IUU452" s="195"/>
      <c r="IUV452" s="195"/>
      <c r="IUW452" s="195"/>
      <c r="IUX452" s="195"/>
      <c r="IUY452" s="195"/>
      <c r="IUZ452" s="195"/>
      <c r="IVA452" s="195"/>
      <c r="IVB452" s="195"/>
      <c r="IVC452" s="195"/>
      <c r="IVD452" s="195"/>
      <c r="IVE452" s="195"/>
      <c r="IVF452" s="195"/>
      <c r="IVG452" s="195"/>
      <c r="IVH452" s="195"/>
      <c r="IVI452" s="195"/>
      <c r="IVJ452" s="195"/>
      <c r="IVK452" s="195"/>
      <c r="IVL452" s="195"/>
      <c r="IVM452" s="195"/>
      <c r="IVN452" s="195"/>
      <c r="IVO452" s="195"/>
      <c r="IVP452" s="195"/>
      <c r="IVQ452" s="195"/>
      <c r="IVR452" s="195"/>
      <c r="IVS452" s="195"/>
      <c r="IVT452" s="195"/>
      <c r="IVU452" s="195"/>
      <c r="IVV452" s="195"/>
      <c r="IVW452" s="195"/>
      <c r="IVX452" s="195"/>
      <c r="IVY452" s="195"/>
      <c r="IVZ452" s="195"/>
      <c r="IWA452" s="195"/>
      <c r="IWB452" s="195"/>
      <c r="IWC452" s="195"/>
      <c r="IWD452" s="195"/>
      <c r="IWE452" s="195"/>
      <c r="IWF452" s="195"/>
      <c r="IWG452" s="195"/>
      <c r="IWH452" s="195"/>
      <c r="IWI452" s="195"/>
      <c r="IWJ452" s="195"/>
      <c r="IWK452" s="195"/>
      <c r="IWL452" s="195"/>
      <c r="IWM452" s="195"/>
      <c r="IWN452" s="195"/>
      <c r="IWO452" s="195"/>
      <c r="IWP452" s="195"/>
      <c r="IWQ452" s="195"/>
      <c r="IWR452" s="195"/>
      <c r="IWS452" s="195"/>
      <c r="IWT452" s="195"/>
      <c r="IWU452" s="195"/>
      <c r="IWV452" s="195"/>
      <c r="IWW452" s="195"/>
      <c r="IWX452" s="195"/>
      <c r="IWY452" s="195"/>
      <c r="IWZ452" s="195"/>
      <c r="IXA452" s="195"/>
      <c r="IXB452" s="195"/>
      <c r="IXC452" s="195"/>
      <c r="IXD452" s="195"/>
      <c r="IXE452" s="195"/>
      <c r="IXF452" s="195"/>
      <c r="IXG452" s="195"/>
      <c r="IXH452" s="195"/>
      <c r="IXI452" s="195"/>
      <c r="IXJ452" s="195"/>
      <c r="IXK452" s="195"/>
      <c r="IXL452" s="195"/>
      <c r="IXM452" s="195"/>
      <c r="IXN452" s="195"/>
      <c r="IXO452" s="195"/>
      <c r="IXP452" s="195"/>
      <c r="IXQ452" s="195"/>
      <c r="IXR452" s="195"/>
      <c r="IXS452" s="195"/>
      <c r="IXT452" s="195"/>
      <c r="IXU452" s="195"/>
      <c r="IXV452" s="195"/>
      <c r="IXW452" s="195"/>
      <c r="IXX452" s="195"/>
      <c r="IXY452" s="195"/>
      <c r="IXZ452" s="195"/>
      <c r="IYA452" s="195"/>
      <c r="IYB452" s="195"/>
      <c r="IYC452" s="195"/>
      <c r="IYD452" s="195"/>
      <c r="IYE452" s="195"/>
      <c r="IYF452" s="195"/>
      <c r="IYG452" s="195"/>
      <c r="IYH452" s="195"/>
      <c r="IYI452" s="195"/>
      <c r="IYJ452" s="195"/>
      <c r="IYK452" s="195"/>
      <c r="IYL452" s="195"/>
      <c r="IYM452" s="195"/>
      <c r="IYN452" s="195"/>
      <c r="IYO452" s="195"/>
      <c r="IYP452" s="195"/>
      <c r="IYQ452" s="195"/>
      <c r="IYR452" s="195"/>
      <c r="IYS452" s="195"/>
      <c r="IYT452" s="195"/>
      <c r="IYU452" s="195"/>
      <c r="IYV452" s="195"/>
      <c r="IYW452" s="195"/>
      <c r="IYX452" s="195"/>
      <c r="IYY452" s="195"/>
      <c r="IYZ452" s="195"/>
      <c r="IZA452" s="195"/>
      <c r="IZB452" s="195"/>
      <c r="IZC452" s="195"/>
      <c r="IZD452" s="195"/>
      <c r="IZE452" s="195"/>
      <c r="IZF452" s="195"/>
      <c r="IZG452" s="195"/>
      <c r="IZH452" s="195"/>
      <c r="IZI452" s="195"/>
      <c r="IZJ452" s="195"/>
      <c r="IZK452" s="195"/>
      <c r="IZL452" s="195"/>
      <c r="IZM452" s="195"/>
      <c r="IZN452" s="195"/>
      <c r="IZO452" s="195"/>
      <c r="IZP452" s="195"/>
      <c r="IZQ452" s="195"/>
      <c r="IZR452" s="195"/>
      <c r="IZS452" s="195"/>
      <c r="IZT452" s="195"/>
      <c r="IZU452" s="195"/>
      <c r="IZV452" s="195"/>
      <c r="IZW452" s="195"/>
      <c r="IZX452" s="195"/>
      <c r="IZY452" s="195"/>
      <c r="IZZ452" s="195"/>
      <c r="JAA452" s="195"/>
      <c r="JAB452" s="195"/>
      <c r="JAC452" s="195"/>
      <c r="JAD452" s="195"/>
      <c r="JAE452" s="195"/>
      <c r="JAF452" s="195"/>
      <c r="JAG452" s="195"/>
      <c r="JAH452" s="195"/>
      <c r="JAI452" s="195"/>
      <c r="JAJ452" s="195"/>
      <c r="JAK452" s="195"/>
      <c r="JAL452" s="195"/>
      <c r="JAM452" s="195"/>
      <c r="JAN452" s="195"/>
      <c r="JAO452" s="195"/>
      <c r="JAP452" s="195"/>
      <c r="JAQ452" s="195"/>
      <c r="JAR452" s="195"/>
      <c r="JAS452" s="195"/>
      <c r="JAT452" s="195"/>
      <c r="JAU452" s="195"/>
      <c r="JAV452" s="195"/>
      <c r="JAW452" s="195"/>
      <c r="JAX452" s="195"/>
      <c r="JAY452" s="195"/>
      <c r="JAZ452" s="195"/>
      <c r="JBA452" s="195"/>
      <c r="JBB452" s="195"/>
      <c r="JBC452" s="195"/>
      <c r="JBD452" s="195"/>
      <c r="JBE452" s="195"/>
      <c r="JBF452" s="195"/>
      <c r="JBG452" s="195"/>
      <c r="JBH452" s="195"/>
      <c r="JBI452" s="195"/>
      <c r="JBJ452" s="195"/>
      <c r="JBK452" s="195"/>
      <c r="JBL452" s="195"/>
      <c r="JBM452" s="195"/>
      <c r="JBN452" s="195"/>
      <c r="JBO452" s="195"/>
      <c r="JBP452" s="195"/>
      <c r="JBQ452" s="195"/>
      <c r="JBR452" s="195"/>
      <c r="JBS452" s="195"/>
      <c r="JBT452" s="195"/>
      <c r="JBU452" s="195"/>
      <c r="JBV452" s="195"/>
      <c r="JBW452" s="195"/>
      <c r="JBX452" s="195"/>
      <c r="JBY452" s="195"/>
      <c r="JBZ452" s="195"/>
      <c r="JCA452" s="195"/>
      <c r="JCB452" s="195"/>
      <c r="JCC452" s="195"/>
      <c r="JCD452" s="195"/>
      <c r="JCE452" s="195"/>
      <c r="JCF452" s="195"/>
      <c r="JCG452" s="195"/>
      <c r="JCH452" s="195"/>
      <c r="JCI452" s="195"/>
      <c r="JCJ452" s="195"/>
      <c r="JCK452" s="195"/>
      <c r="JCL452" s="195"/>
      <c r="JCM452" s="195"/>
      <c r="JCN452" s="195"/>
      <c r="JCO452" s="195"/>
      <c r="JCP452" s="195"/>
      <c r="JCQ452" s="195"/>
      <c r="JCR452" s="195"/>
      <c r="JCS452" s="195"/>
      <c r="JCT452" s="195"/>
      <c r="JCU452" s="195"/>
      <c r="JCV452" s="195"/>
      <c r="JCW452" s="195"/>
      <c r="JCX452" s="195"/>
      <c r="JCY452" s="195"/>
      <c r="JCZ452" s="195"/>
      <c r="JDA452" s="195"/>
      <c r="JDB452" s="195"/>
      <c r="JDC452" s="195"/>
      <c r="JDD452" s="195"/>
      <c r="JDE452" s="195"/>
      <c r="JDF452" s="195"/>
      <c r="JDG452" s="195"/>
      <c r="JDH452" s="195"/>
      <c r="JDI452" s="195"/>
      <c r="JDJ452" s="195"/>
      <c r="JDK452" s="195"/>
      <c r="JDL452" s="195"/>
      <c r="JDM452" s="195"/>
      <c r="JDN452" s="195"/>
      <c r="JDO452" s="195"/>
      <c r="JDP452" s="195"/>
      <c r="JDQ452" s="195"/>
      <c r="JDR452" s="195"/>
      <c r="JDS452" s="195"/>
      <c r="JDT452" s="195"/>
      <c r="JDU452" s="195"/>
      <c r="JDV452" s="195"/>
      <c r="JDW452" s="195"/>
      <c r="JDX452" s="195"/>
      <c r="JDY452" s="195"/>
      <c r="JDZ452" s="195"/>
      <c r="JEA452" s="195"/>
      <c r="JEB452" s="195"/>
      <c r="JEC452" s="195"/>
      <c r="JED452" s="195"/>
      <c r="JEE452" s="195"/>
      <c r="JEF452" s="195"/>
      <c r="JEG452" s="195"/>
      <c r="JEH452" s="195"/>
      <c r="JEI452" s="195"/>
      <c r="JEJ452" s="195"/>
      <c r="JEK452" s="195"/>
      <c r="JEL452" s="195"/>
      <c r="JEM452" s="195"/>
      <c r="JEN452" s="195"/>
      <c r="JEO452" s="195"/>
      <c r="JEP452" s="195"/>
      <c r="JEQ452" s="195"/>
      <c r="JER452" s="195"/>
      <c r="JES452" s="195"/>
      <c r="JET452" s="195"/>
      <c r="JEU452" s="195"/>
      <c r="JEV452" s="195"/>
      <c r="JEW452" s="195"/>
      <c r="JEX452" s="195"/>
      <c r="JEY452" s="195"/>
      <c r="JEZ452" s="195"/>
      <c r="JFA452" s="195"/>
      <c r="JFB452" s="195"/>
      <c r="JFC452" s="195"/>
      <c r="JFD452" s="195"/>
      <c r="JFE452" s="195"/>
      <c r="JFF452" s="195"/>
      <c r="JFG452" s="195"/>
      <c r="JFH452" s="195"/>
      <c r="JFI452" s="195"/>
      <c r="JFJ452" s="195"/>
      <c r="JFK452" s="195"/>
      <c r="JFL452" s="195"/>
      <c r="JFM452" s="195"/>
      <c r="JFN452" s="195"/>
      <c r="JFO452" s="195"/>
      <c r="JFP452" s="195"/>
      <c r="JFQ452" s="195"/>
      <c r="JFR452" s="195"/>
      <c r="JFS452" s="195"/>
      <c r="JFT452" s="195"/>
      <c r="JFU452" s="195"/>
      <c r="JFV452" s="195"/>
      <c r="JFW452" s="195"/>
      <c r="JFX452" s="195"/>
      <c r="JFY452" s="195"/>
      <c r="JFZ452" s="195"/>
      <c r="JGA452" s="195"/>
      <c r="JGB452" s="195"/>
      <c r="JGC452" s="195"/>
      <c r="JGD452" s="195"/>
      <c r="JGE452" s="195"/>
      <c r="JGF452" s="195"/>
      <c r="JGG452" s="195"/>
      <c r="JGH452" s="195"/>
      <c r="JGI452" s="195"/>
      <c r="JGJ452" s="195"/>
      <c r="JGK452" s="195"/>
      <c r="JGL452" s="195"/>
      <c r="JGM452" s="195"/>
      <c r="JGN452" s="195"/>
      <c r="JGO452" s="195"/>
      <c r="JGP452" s="195"/>
      <c r="JGQ452" s="195"/>
      <c r="JGR452" s="195"/>
      <c r="JGS452" s="195"/>
      <c r="JGT452" s="195"/>
      <c r="JGU452" s="195"/>
      <c r="JGV452" s="195"/>
      <c r="JGW452" s="195"/>
      <c r="JGX452" s="195"/>
      <c r="JGY452" s="195"/>
      <c r="JGZ452" s="195"/>
      <c r="JHA452" s="195"/>
      <c r="JHB452" s="195"/>
      <c r="JHC452" s="195"/>
      <c r="JHD452" s="195"/>
      <c r="JHE452" s="195"/>
      <c r="JHF452" s="195"/>
      <c r="JHG452" s="195"/>
      <c r="JHH452" s="195"/>
      <c r="JHI452" s="195"/>
      <c r="JHJ452" s="195"/>
      <c r="JHK452" s="195"/>
      <c r="JHL452" s="195"/>
      <c r="JHM452" s="195"/>
      <c r="JHN452" s="195"/>
      <c r="JHO452" s="195"/>
      <c r="JHP452" s="195"/>
      <c r="JHQ452" s="195"/>
      <c r="JHR452" s="195"/>
      <c r="JHS452" s="195"/>
      <c r="JHT452" s="195"/>
      <c r="JHU452" s="195"/>
      <c r="JHV452" s="195"/>
      <c r="JHW452" s="195"/>
      <c r="JHX452" s="195"/>
      <c r="JHY452" s="195"/>
      <c r="JHZ452" s="195"/>
      <c r="JIA452" s="195"/>
      <c r="JIB452" s="195"/>
      <c r="JIC452" s="195"/>
      <c r="JID452" s="195"/>
      <c r="JIE452" s="195"/>
      <c r="JIF452" s="195"/>
      <c r="JIG452" s="195"/>
      <c r="JIH452" s="195"/>
      <c r="JII452" s="195"/>
      <c r="JIJ452" s="195"/>
      <c r="JIK452" s="195"/>
      <c r="JIL452" s="195"/>
      <c r="JIM452" s="195"/>
      <c r="JIN452" s="195"/>
      <c r="JIO452" s="195"/>
      <c r="JIP452" s="195"/>
      <c r="JIQ452" s="195"/>
      <c r="JIR452" s="195"/>
      <c r="JIS452" s="195"/>
      <c r="JIT452" s="195"/>
      <c r="JIU452" s="195"/>
      <c r="JIV452" s="195"/>
      <c r="JIW452" s="195"/>
      <c r="JIX452" s="195"/>
      <c r="JIY452" s="195"/>
      <c r="JIZ452" s="195"/>
      <c r="JJA452" s="195"/>
      <c r="JJB452" s="195"/>
      <c r="JJC452" s="195"/>
      <c r="JJD452" s="195"/>
      <c r="JJE452" s="195"/>
      <c r="JJF452" s="195"/>
      <c r="JJG452" s="195"/>
      <c r="JJH452" s="195"/>
      <c r="JJI452" s="195"/>
      <c r="JJJ452" s="195"/>
      <c r="JJK452" s="195"/>
      <c r="JJL452" s="195"/>
      <c r="JJM452" s="195"/>
      <c r="JJN452" s="195"/>
      <c r="JJO452" s="195"/>
      <c r="JJP452" s="195"/>
      <c r="JJQ452" s="195"/>
      <c r="JJR452" s="195"/>
      <c r="JJS452" s="195"/>
      <c r="JJT452" s="195"/>
      <c r="JJU452" s="195"/>
      <c r="JJV452" s="195"/>
      <c r="JJW452" s="195"/>
      <c r="JJX452" s="195"/>
      <c r="JJY452" s="195"/>
      <c r="JJZ452" s="195"/>
      <c r="JKA452" s="195"/>
      <c r="JKB452" s="195"/>
      <c r="JKC452" s="195"/>
      <c r="JKD452" s="195"/>
      <c r="JKE452" s="195"/>
      <c r="JKF452" s="195"/>
      <c r="JKG452" s="195"/>
      <c r="JKH452" s="195"/>
      <c r="JKI452" s="195"/>
      <c r="JKJ452" s="195"/>
      <c r="JKK452" s="195"/>
      <c r="JKL452" s="195"/>
      <c r="JKM452" s="195"/>
      <c r="JKN452" s="195"/>
      <c r="JKO452" s="195"/>
      <c r="JKP452" s="195"/>
      <c r="JKQ452" s="195"/>
      <c r="JKR452" s="195"/>
      <c r="JKS452" s="195"/>
      <c r="JKT452" s="195"/>
      <c r="JKU452" s="195"/>
      <c r="JKV452" s="195"/>
      <c r="JKW452" s="195"/>
      <c r="JKX452" s="195"/>
      <c r="JKY452" s="195"/>
      <c r="JKZ452" s="195"/>
      <c r="JLA452" s="195"/>
      <c r="JLB452" s="195"/>
      <c r="JLC452" s="195"/>
      <c r="JLD452" s="195"/>
      <c r="JLE452" s="195"/>
      <c r="JLF452" s="195"/>
      <c r="JLG452" s="195"/>
      <c r="JLH452" s="195"/>
      <c r="JLI452" s="195"/>
      <c r="JLJ452" s="195"/>
      <c r="JLK452" s="195"/>
      <c r="JLL452" s="195"/>
      <c r="JLM452" s="195"/>
      <c r="JLN452" s="195"/>
      <c r="JLO452" s="195"/>
      <c r="JLP452" s="195"/>
      <c r="JLQ452" s="195"/>
      <c r="JLR452" s="195"/>
      <c r="JLS452" s="195"/>
      <c r="JLT452" s="195"/>
      <c r="JLU452" s="195"/>
      <c r="JLV452" s="195"/>
      <c r="JLW452" s="195"/>
      <c r="JLX452" s="195"/>
      <c r="JLY452" s="195"/>
      <c r="JLZ452" s="195"/>
      <c r="JMA452" s="195"/>
      <c r="JMB452" s="195"/>
      <c r="JMC452" s="195"/>
      <c r="JMD452" s="195"/>
      <c r="JME452" s="195"/>
      <c r="JMF452" s="195"/>
      <c r="JMG452" s="195"/>
      <c r="JMH452" s="195"/>
      <c r="JMI452" s="195"/>
      <c r="JMJ452" s="195"/>
      <c r="JMK452" s="195"/>
      <c r="JML452" s="195"/>
      <c r="JMM452" s="195"/>
      <c r="JMN452" s="195"/>
      <c r="JMO452" s="195"/>
      <c r="JMP452" s="195"/>
      <c r="JMQ452" s="195"/>
      <c r="JMR452" s="195"/>
      <c r="JMS452" s="195"/>
      <c r="JMT452" s="195"/>
      <c r="JMU452" s="195"/>
      <c r="JMV452" s="195"/>
      <c r="JMW452" s="195"/>
      <c r="JMX452" s="195"/>
      <c r="JMY452" s="195"/>
      <c r="JMZ452" s="195"/>
      <c r="JNA452" s="195"/>
      <c r="JNB452" s="195"/>
      <c r="JNC452" s="195"/>
      <c r="JND452" s="195"/>
      <c r="JNE452" s="195"/>
      <c r="JNF452" s="195"/>
      <c r="JNG452" s="195"/>
      <c r="JNH452" s="195"/>
      <c r="JNI452" s="195"/>
      <c r="JNJ452" s="195"/>
      <c r="JNK452" s="195"/>
      <c r="JNL452" s="195"/>
      <c r="JNM452" s="195"/>
      <c r="JNN452" s="195"/>
      <c r="JNO452" s="195"/>
      <c r="JNP452" s="195"/>
      <c r="JNQ452" s="195"/>
      <c r="JNR452" s="195"/>
      <c r="JNS452" s="195"/>
      <c r="JNT452" s="195"/>
      <c r="JNU452" s="195"/>
      <c r="JNV452" s="195"/>
      <c r="JNW452" s="195"/>
      <c r="JNX452" s="195"/>
      <c r="JNY452" s="195"/>
      <c r="JNZ452" s="195"/>
      <c r="JOA452" s="195"/>
      <c r="JOB452" s="195"/>
      <c r="JOC452" s="195"/>
      <c r="JOD452" s="195"/>
      <c r="JOE452" s="195"/>
      <c r="JOF452" s="195"/>
      <c r="JOG452" s="195"/>
      <c r="JOH452" s="195"/>
      <c r="JOI452" s="195"/>
      <c r="JOJ452" s="195"/>
      <c r="JOK452" s="195"/>
      <c r="JOL452" s="195"/>
      <c r="JOM452" s="195"/>
      <c r="JON452" s="195"/>
      <c r="JOO452" s="195"/>
      <c r="JOP452" s="195"/>
      <c r="JOQ452" s="195"/>
      <c r="JOR452" s="195"/>
      <c r="JOS452" s="195"/>
      <c r="JOT452" s="195"/>
      <c r="JOU452" s="195"/>
      <c r="JOV452" s="195"/>
      <c r="JOW452" s="195"/>
      <c r="JOX452" s="195"/>
      <c r="JOY452" s="195"/>
      <c r="JOZ452" s="195"/>
      <c r="JPA452" s="195"/>
      <c r="JPB452" s="195"/>
      <c r="JPC452" s="195"/>
      <c r="JPD452" s="195"/>
      <c r="JPE452" s="195"/>
      <c r="JPF452" s="195"/>
      <c r="JPG452" s="195"/>
      <c r="JPH452" s="195"/>
      <c r="JPI452" s="195"/>
      <c r="JPJ452" s="195"/>
      <c r="JPK452" s="195"/>
      <c r="JPL452" s="195"/>
      <c r="JPM452" s="195"/>
      <c r="JPN452" s="195"/>
      <c r="JPO452" s="195"/>
      <c r="JPP452" s="195"/>
      <c r="JPQ452" s="195"/>
      <c r="JPR452" s="195"/>
      <c r="JPS452" s="195"/>
      <c r="JPT452" s="195"/>
      <c r="JPU452" s="195"/>
      <c r="JPV452" s="195"/>
      <c r="JPW452" s="195"/>
      <c r="JPX452" s="195"/>
      <c r="JPY452" s="195"/>
      <c r="JPZ452" s="195"/>
      <c r="JQA452" s="195"/>
      <c r="JQB452" s="195"/>
      <c r="JQC452" s="195"/>
      <c r="JQD452" s="195"/>
      <c r="JQE452" s="195"/>
      <c r="JQF452" s="195"/>
      <c r="JQG452" s="195"/>
      <c r="JQH452" s="195"/>
      <c r="JQI452" s="195"/>
      <c r="JQJ452" s="195"/>
      <c r="JQK452" s="195"/>
      <c r="JQL452" s="195"/>
      <c r="JQM452" s="195"/>
      <c r="JQN452" s="195"/>
      <c r="JQO452" s="195"/>
      <c r="JQP452" s="195"/>
      <c r="JQQ452" s="195"/>
      <c r="JQR452" s="195"/>
      <c r="JQS452" s="195"/>
      <c r="JQT452" s="195"/>
      <c r="JQU452" s="195"/>
      <c r="JQV452" s="195"/>
      <c r="JQW452" s="195"/>
      <c r="JQX452" s="195"/>
      <c r="JQY452" s="195"/>
      <c r="JQZ452" s="195"/>
      <c r="JRA452" s="195"/>
      <c r="JRB452" s="195"/>
      <c r="JRC452" s="195"/>
      <c r="JRD452" s="195"/>
      <c r="JRE452" s="195"/>
      <c r="JRF452" s="195"/>
      <c r="JRG452" s="195"/>
      <c r="JRH452" s="195"/>
      <c r="JRI452" s="195"/>
      <c r="JRJ452" s="195"/>
      <c r="JRK452" s="195"/>
      <c r="JRL452" s="195"/>
      <c r="JRM452" s="195"/>
      <c r="JRN452" s="195"/>
      <c r="JRO452" s="195"/>
      <c r="JRP452" s="195"/>
      <c r="JRQ452" s="195"/>
      <c r="JRR452" s="195"/>
      <c r="JRS452" s="195"/>
      <c r="JRT452" s="195"/>
      <c r="JRU452" s="195"/>
      <c r="JRV452" s="195"/>
      <c r="JRW452" s="195"/>
      <c r="JRX452" s="195"/>
      <c r="JRY452" s="195"/>
      <c r="JRZ452" s="195"/>
      <c r="JSA452" s="195"/>
      <c r="JSB452" s="195"/>
      <c r="JSC452" s="195"/>
      <c r="JSD452" s="195"/>
      <c r="JSE452" s="195"/>
      <c r="JSF452" s="195"/>
      <c r="JSG452" s="195"/>
      <c r="JSH452" s="195"/>
      <c r="JSI452" s="195"/>
      <c r="JSJ452" s="195"/>
      <c r="JSK452" s="195"/>
      <c r="JSL452" s="195"/>
      <c r="JSM452" s="195"/>
      <c r="JSN452" s="195"/>
      <c r="JSO452" s="195"/>
      <c r="JSP452" s="195"/>
      <c r="JSQ452" s="195"/>
      <c r="JSR452" s="195"/>
      <c r="JSS452" s="195"/>
      <c r="JST452" s="195"/>
      <c r="JSU452" s="195"/>
      <c r="JSV452" s="195"/>
      <c r="JSW452" s="195"/>
      <c r="JSX452" s="195"/>
      <c r="JSY452" s="195"/>
      <c r="JSZ452" s="195"/>
      <c r="JTA452" s="195"/>
      <c r="JTB452" s="195"/>
      <c r="JTC452" s="195"/>
      <c r="JTD452" s="195"/>
      <c r="JTE452" s="195"/>
      <c r="JTF452" s="195"/>
      <c r="JTG452" s="195"/>
      <c r="JTH452" s="195"/>
      <c r="JTI452" s="195"/>
      <c r="JTJ452" s="195"/>
      <c r="JTK452" s="195"/>
      <c r="JTL452" s="195"/>
      <c r="JTM452" s="195"/>
      <c r="JTN452" s="195"/>
      <c r="JTO452" s="195"/>
      <c r="JTP452" s="195"/>
      <c r="JTQ452" s="195"/>
      <c r="JTR452" s="195"/>
      <c r="JTS452" s="195"/>
      <c r="JTT452" s="195"/>
      <c r="JTU452" s="195"/>
      <c r="JTV452" s="195"/>
      <c r="JTW452" s="195"/>
      <c r="JTX452" s="195"/>
      <c r="JTY452" s="195"/>
      <c r="JTZ452" s="195"/>
      <c r="JUA452" s="195"/>
      <c r="JUB452" s="195"/>
      <c r="JUC452" s="195"/>
      <c r="JUD452" s="195"/>
      <c r="JUE452" s="195"/>
      <c r="JUF452" s="195"/>
      <c r="JUG452" s="195"/>
      <c r="JUH452" s="195"/>
      <c r="JUI452" s="195"/>
      <c r="JUJ452" s="195"/>
      <c r="JUK452" s="195"/>
      <c r="JUL452" s="195"/>
      <c r="JUM452" s="195"/>
      <c r="JUN452" s="195"/>
      <c r="JUO452" s="195"/>
      <c r="JUP452" s="195"/>
      <c r="JUQ452" s="195"/>
      <c r="JUR452" s="195"/>
      <c r="JUS452" s="195"/>
      <c r="JUT452" s="195"/>
      <c r="JUU452" s="195"/>
      <c r="JUV452" s="195"/>
      <c r="JUW452" s="195"/>
      <c r="JUX452" s="195"/>
      <c r="JUY452" s="195"/>
      <c r="JUZ452" s="195"/>
      <c r="JVA452" s="195"/>
      <c r="JVB452" s="195"/>
      <c r="JVC452" s="195"/>
      <c r="JVD452" s="195"/>
      <c r="JVE452" s="195"/>
      <c r="JVF452" s="195"/>
      <c r="JVG452" s="195"/>
      <c r="JVH452" s="195"/>
      <c r="JVI452" s="195"/>
      <c r="JVJ452" s="195"/>
      <c r="JVK452" s="195"/>
      <c r="JVL452" s="195"/>
      <c r="JVM452" s="195"/>
      <c r="JVN452" s="195"/>
      <c r="JVO452" s="195"/>
      <c r="JVP452" s="195"/>
      <c r="JVQ452" s="195"/>
      <c r="JVR452" s="195"/>
      <c r="JVS452" s="195"/>
      <c r="JVT452" s="195"/>
      <c r="JVU452" s="195"/>
      <c r="JVV452" s="195"/>
      <c r="JVW452" s="195"/>
      <c r="JVX452" s="195"/>
      <c r="JVY452" s="195"/>
      <c r="JVZ452" s="195"/>
      <c r="JWA452" s="195"/>
      <c r="JWB452" s="195"/>
      <c r="JWC452" s="195"/>
      <c r="JWD452" s="195"/>
      <c r="JWE452" s="195"/>
      <c r="JWF452" s="195"/>
      <c r="JWG452" s="195"/>
      <c r="JWH452" s="195"/>
      <c r="JWI452" s="195"/>
      <c r="JWJ452" s="195"/>
      <c r="JWK452" s="195"/>
      <c r="JWL452" s="195"/>
      <c r="JWM452" s="195"/>
      <c r="JWN452" s="195"/>
      <c r="JWO452" s="195"/>
      <c r="JWP452" s="195"/>
      <c r="JWQ452" s="195"/>
      <c r="JWR452" s="195"/>
      <c r="JWS452" s="195"/>
      <c r="JWT452" s="195"/>
      <c r="JWU452" s="195"/>
      <c r="JWV452" s="195"/>
      <c r="JWW452" s="195"/>
      <c r="JWX452" s="195"/>
      <c r="JWY452" s="195"/>
      <c r="JWZ452" s="195"/>
      <c r="JXA452" s="195"/>
      <c r="JXB452" s="195"/>
      <c r="JXC452" s="195"/>
      <c r="JXD452" s="195"/>
      <c r="JXE452" s="195"/>
      <c r="JXF452" s="195"/>
      <c r="JXG452" s="195"/>
      <c r="JXH452" s="195"/>
      <c r="JXI452" s="195"/>
      <c r="JXJ452" s="195"/>
      <c r="JXK452" s="195"/>
      <c r="JXL452" s="195"/>
      <c r="JXM452" s="195"/>
      <c r="JXN452" s="195"/>
      <c r="JXO452" s="195"/>
      <c r="JXP452" s="195"/>
      <c r="JXQ452" s="195"/>
      <c r="JXR452" s="195"/>
      <c r="JXS452" s="195"/>
      <c r="JXT452" s="195"/>
      <c r="JXU452" s="195"/>
      <c r="JXV452" s="195"/>
      <c r="JXW452" s="195"/>
      <c r="JXX452" s="195"/>
      <c r="JXY452" s="195"/>
      <c r="JXZ452" s="195"/>
      <c r="JYA452" s="195"/>
      <c r="JYB452" s="195"/>
      <c r="JYC452" s="195"/>
      <c r="JYD452" s="195"/>
      <c r="JYE452" s="195"/>
      <c r="JYF452" s="195"/>
      <c r="JYG452" s="195"/>
      <c r="JYH452" s="195"/>
      <c r="JYI452" s="195"/>
      <c r="JYJ452" s="195"/>
      <c r="JYK452" s="195"/>
      <c r="JYL452" s="195"/>
      <c r="JYM452" s="195"/>
      <c r="JYN452" s="195"/>
      <c r="JYO452" s="195"/>
      <c r="JYP452" s="195"/>
      <c r="JYQ452" s="195"/>
      <c r="JYR452" s="195"/>
      <c r="JYS452" s="195"/>
      <c r="JYT452" s="195"/>
      <c r="JYU452" s="195"/>
      <c r="JYV452" s="195"/>
      <c r="JYW452" s="195"/>
      <c r="JYX452" s="195"/>
      <c r="JYY452" s="195"/>
      <c r="JYZ452" s="195"/>
      <c r="JZA452" s="195"/>
      <c r="JZB452" s="195"/>
      <c r="JZC452" s="195"/>
      <c r="JZD452" s="195"/>
      <c r="JZE452" s="195"/>
      <c r="JZF452" s="195"/>
      <c r="JZG452" s="195"/>
      <c r="JZH452" s="195"/>
      <c r="JZI452" s="195"/>
      <c r="JZJ452" s="195"/>
      <c r="JZK452" s="195"/>
      <c r="JZL452" s="195"/>
      <c r="JZM452" s="195"/>
      <c r="JZN452" s="195"/>
      <c r="JZO452" s="195"/>
      <c r="JZP452" s="195"/>
      <c r="JZQ452" s="195"/>
      <c r="JZR452" s="195"/>
      <c r="JZS452" s="195"/>
      <c r="JZT452" s="195"/>
      <c r="JZU452" s="195"/>
      <c r="JZV452" s="195"/>
      <c r="JZW452" s="195"/>
      <c r="JZX452" s="195"/>
      <c r="JZY452" s="195"/>
      <c r="JZZ452" s="195"/>
      <c r="KAA452" s="195"/>
      <c r="KAB452" s="195"/>
      <c r="KAC452" s="195"/>
      <c r="KAD452" s="195"/>
      <c r="KAE452" s="195"/>
      <c r="KAF452" s="195"/>
      <c r="KAG452" s="195"/>
      <c r="KAH452" s="195"/>
      <c r="KAI452" s="195"/>
      <c r="KAJ452" s="195"/>
      <c r="KAK452" s="195"/>
      <c r="KAL452" s="195"/>
      <c r="KAM452" s="195"/>
      <c r="KAN452" s="195"/>
      <c r="KAO452" s="195"/>
      <c r="KAP452" s="195"/>
      <c r="KAQ452" s="195"/>
      <c r="KAR452" s="195"/>
      <c r="KAS452" s="195"/>
      <c r="KAT452" s="195"/>
      <c r="KAU452" s="195"/>
      <c r="KAV452" s="195"/>
      <c r="KAW452" s="195"/>
      <c r="KAX452" s="195"/>
      <c r="KAY452" s="195"/>
      <c r="KAZ452" s="195"/>
      <c r="KBA452" s="195"/>
      <c r="KBB452" s="195"/>
      <c r="KBC452" s="195"/>
      <c r="KBD452" s="195"/>
      <c r="KBE452" s="195"/>
      <c r="KBF452" s="195"/>
      <c r="KBG452" s="195"/>
      <c r="KBH452" s="195"/>
      <c r="KBI452" s="195"/>
      <c r="KBJ452" s="195"/>
      <c r="KBK452" s="195"/>
      <c r="KBL452" s="195"/>
      <c r="KBM452" s="195"/>
      <c r="KBN452" s="195"/>
      <c r="KBO452" s="195"/>
      <c r="KBP452" s="195"/>
      <c r="KBQ452" s="195"/>
      <c r="KBR452" s="195"/>
      <c r="KBS452" s="195"/>
      <c r="KBT452" s="195"/>
      <c r="KBU452" s="195"/>
      <c r="KBV452" s="195"/>
      <c r="KBW452" s="195"/>
      <c r="KBX452" s="195"/>
      <c r="KBY452" s="195"/>
      <c r="KBZ452" s="195"/>
      <c r="KCA452" s="195"/>
      <c r="KCB452" s="195"/>
      <c r="KCC452" s="195"/>
      <c r="KCD452" s="195"/>
      <c r="KCE452" s="195"/>
      <c r="KCF452" s="195"/>
      <c r="KCG452" s="195"/>
      <c r="KCH452" s="195"/>
      <c r="KCI452" s="195"/>
      <c r="KCJ452" s="195"/>
      <c r="KCK452" s="195"/>
      <c r="KCL452" s="195"/>
      <c r="KCM452" s="195"/>
      <c r="KCN452" s="195"/>
      <c r="KCO452" s="195"/>
      <c r="KCP452" s="195"/>
      <c r="KCQ452" s="195"/>
      <c r="KCR452" s="195"/>
      <c r="KCS452" s="195"/>
      <c r="KCT452" s="195"/>
      <c r="KCU452" s="195"/>
      <c r="KCV452" s="195"/>
      <c r="KCW452" s="195"/>
      <c r="KCX452" s="195"/>
      <c r="KCY452" s="195"/>
      <c r="KCZ452" s="195"/>
      <c r="KDA452" s="195"/>
      <c r="KDB452" s="195"/>
      <c r="KDC452" s="195"/>
      <c r="KDD452" s="195"/>
      <c r="KDE452" s="195"/>
      <c r="KDF452" s="195"/>
      <c r="KDG452" s="195"/>
      <c r="KDH452" s="195"/>
      <c r="KDI452" s="195"/>
      <c r="KDJ452" s="195"/>
      <c r="KDK452" s="195"/>
      <c r="KDL452" s="195"/>
      <c r="KDM452" s="195"/>
      <c r="KDN452" s="195"/>
      <c r="KDO452" s="195"/>
      <c r="KDP452" s="195"/>
      <c r="KDQ452" s="195"/>
      <c r="KDR452" s="195"/>
      <c r="KDS452" s="195"/>
      <c r="KDT452" s="195"/>
      <c r="KDU452" s="195"/>
      <c r="KDV452" s="195"/>
      <c r="KDW452" s="195"/>
      <c r="KDX452" s="195"/>
      <c r="KDY452" s="195"/>
      <c r="KDZ452" s="195"/>
      <c r="KEA452" s="195"/>
      <c r="KEB452" s="195"/>
      <c r="KEC452" s="195"/>
      <c r="KED452" s="195"/>
      <c r="KEE452" s="195"/>
      <c r="KEF452" s="195"/>
      <c r="KEG452" s="195"/>
      <c r="KEH452" s="195"/>
      <c r="KEI452" s="195"/>
      <c r="KEJ452" s="195"/>
      <c r="KEK452" s="195"/>
      <c r="KEL452" s="195"/>
      <c r="KEM452" s="195"/>
      <c r="KEN452" s="195"/>
      <c r="KEO452" s="195"/>
      <c r="KEP452" s="195"/>
      <c r="KEQ452" s="195"/>
      <c r="KER452" s="195"/>
      <c r="KES452" s="195"/>
      <c r="KET452" s="195"/>
      <c r="KEU452" s="195"/>
      <c r="KEV452" s="195"/>
      <c r="KEW452" s="195"/>
      <c r="KEX452" s="195"/>
      <c r="KEY452" s="195"/>
      <c r="KEZ452" s="195"/>
      <c r="KFA452" s="195"/>
      <c r="KFB452" s="195"/>
      <c r="KFC452" s="195"/>
      <c r="KFD452" s="195"/>
      <c r="KFE452" s="195"/>
      <c r="KFF452" s="195"/>
      <c r="KFG452" s="195"/>
      <c r="KFH452" s="195"/>
      <c r="KFI452" s="195"/>
      <c r="KFJ452" s="195"/>
      <c r="KFK452" s="195"/>
      <c r="KFL452" s="195"/>
      <c r="KFM452" s="195"/>
      <c r="KFN452" s="195"/>
      <c r="KFO452" s="195"/>
      <c r="KFP452" s="195"/>
      <c r="KFQ452" s="195"/>
      <c r="KFR452" s="195"/>
      <c r="KFS452" s="195"/>
      <c r="KFT452" s="195"/>
      <c r="KFU452" s="195"/>
      <c r="KFV452" s="195"/>
      <c r="KFW452" s="195"/>
      <c r="KFX452" s="195"/>
      <c r="KFY452" s="195"/>
      <c r="KFZ452" s="195"/>
      <c r="KGA452" s="195"/>
      <c r="KGB452" s="195"/>
      <c r="KGC452" s="195"/>
      <c r="KGD452" s="195"/>
      <c r="KGE452" s="195"/>
      <c r="KGF452" s="195"/>
      <c r="KGG452" s="195"/>
      <c r="KGH452" s="195"/>
      <c r="KGI452" s="195"/>
      <c r="KGJ452" s="195"/>
      <c r="KGK452" s="195"/>
      <c r="KGL452" s="195"/>
      <c r="KGM452" s="195"/>
      <c r="KGN452" s="195"/>
      <c r="KGO452" s="195"/>
      <c r="KGP452" s="195"/>
      <c r="KGQ452" s="195"/>
      <c r="KGR452" s="195"/>
      <c r="KGS452" s="195"/>
      <c r="KGT452" s="195"/>
      <c r="KGU452" s="195"/>
      <c r="KGV452" s="195"/>
      <c r="KGW452" s="195"/>
      <c r="KGX452" s="195"/>
      <c r="KGY452" s="195"/>
      <c r="KGZ452" s="195"/>
      <c r="KHA452" s="195"/>
      <c r="KHB452" s="195"/>
      <c r="KHC452" s="195"/>
      <c r="KHD452" s="195"/>
      <c r="KHE452" s="195"/>
      <c r="KHF452" s="195"/>
      <c r="KHG452" s="195"/>
      <c r="KHH452" s="195"/>
      <c r="KHI452" s="195"/>
      <c r="KHJ452" s="195"/>
      <c r="KHK452" s="195"/>
      <c r="KHL452" s="195"/>
      <c r="KHM452" s="195"/>
      <c r="KHN452" s="195"/>
      <c r="KHO452" s="195"/>
      <c r="KHP452" s="195"/>
      <c r="KHQ452" s="195"/>
      <c r="KHR452" s="195"/>
      <c r="KHS452" s="195"/>
      <c r="KHT452" s="195"/>
      <c r="KHU452" s="195"/>
      <c r="KHV452" s="195"/>
      <c r="KHW452" s="195"/>
      <c r="KHX452" s="195"/>
      <c r="KHY452" s="195"/>
      <c r="KHZ452" s="195"/>
      <c r="KIA452" s="195"/>
      <c r="KIB452" s="195"/>
      <c r="KIC452" s="195"/>
      <c r="KID452" s="195"/>
      <c r="KIE452" s="195"/>
      <c r="KIF452" s="195"/>
      <c r="KIG452" s="195"/>
      <c r="KIH452" s="195"/>
      <c r="KII452" s="195"/>
      <c r="KIJ452" s="195"/>
      <c r="KIK452" s="195"/>
      <c r="KIL452" s="195"/>
      <c r="KIM452" s="195"/>
      <c r="KIN452" s="195"/>
      <c r="KIO452" s="195"/>
      <c r="KIP452" s="195"/>
      <c r="KIQ452" s="195"/>
      <c r="KIR452" s="195"/>
      <c r="KIS452" s="195"/>
      <c r="KIT452" s="195"/>
      <c r="KIU452" s="195"/>
      <c r="KIV452" s="195"/>
      <c r="KIW452" s="195"/>
      <c r="KIX452" s="195"/>
      <c r="KIY452" s="195"/>
      <c r="KIZ452" s="195"/>
      <c r="KJA452" s="195"/>
      <c r="KJB452" s="195"/>
      <c r="KJC452" s="195"/>
      <c r="KJD452" s="195"/>
      <c r="KJE452" s="195"/>
      <c r="KJF452" s="195"/>
      <c r="KJG452" s="195"/>
      <c r="KJH452" s="195"/>
      <c r="KJI452" s="195"/>
      <c r="KJJ452" s="195"/>
      <c r="KJK452" s="195"/>
      <c r="KJL452" s="195"/>
      <c r="KJM452" s="195"/>
      <c r="KJN452" s="195"/>
      <c r="KJO452" s="195"/>
      <c r="KJP452" s="195"/>
      <c r="KJQ452" s="195"/>
      <c r="KJR452" s="195"/>
      <c r="KJS452" s="195"/>
      <c r="KJT452" s="195"/>
      <c r="KJU452" s="195"/>
      <c r="KJV452" s="195"/>
      <c r="KJW452" s="195"/>
      <c r="KJX452" s="195"/>
      <c r="KJY452" s="195"/>
      <c r="KJZ452" s="195"/>
      <c r="KKA452" s="195"/>
      <c r="KKB452" s="195"/>
      <c r="KKC452" s="195"/>
      <c r="KKD452" s="195"/>
      <c r="KKE452" s="195"/>
      <c r="KKF452" s="195"/>
      <c r="KKG452" s="195"/>
      <c r="KKH452" s="195"/>
      <c r="KKI452" s="195"/>
      <c r="KKJ452" s="195"/>
      <c r="KKK452" s="195"/>
      <c r="KKL452" s="195"/>
      <c r="KKM452" s="195"/>
      <c r="KKN452" s="195"/>
      <c r="KKO452" s="195"/>
      <c r="KKP452" s="195"/>
      <c r="KKQ452" s="195"/>
      <c r="KKR452" s="195"/>
      <c r="KKS452" s="195"/>
      <c r="KKT452" s="195"/>
      <c r="KKU452" s="195"/>
      <c r="KKV452" s="195"/>
      <c r="KKW452" s="195"/>
      <c r="KKX452" s="195"/>
      <c r="KKY452" s="195"/>
      <c r="KKZ452" s="195"/>
      <c r="KLA452" s="195"/>
      <c r="KLB452" s="195"/>
      <c r="KLC452" s="195"/>
      <c r="KLD452" s="195"/>
      <c r="KLE452" s="195"/>
      <c r="KLF452" s="195"/>
      <c r="KLG452" s="195"/>
      <c r="KLH452" s="195"/>
      <c r="KLI452" s="195"/>
      <c r="KLJ452" s="195"/>
      <c r="KLK452" s="195"/>
      <c r="KLL452" s="195"/>
      <c r="KLM452" s="195"/>
      <c r="KLN452" s="195"/>
      <c r="KLO452" s="195"/>
      <c r="KLP452" s="195"/>
      <c r="KLQ452" s="195"/>
      <c r="KLR452" s="195"/>
      <c r="KLS452" s="195"/>
      <c r="KLT452" s="195"/>
      <c r="KLU452" s="195"/>
      <c r="KLV452" s="195"/>
      <c r="KLW452" s="195"/>
      <c r="KLX452" s="195"/>
      <c r="KLY452" s="195"/>
      <c r="KLZ452" s="195"/>
      <c r="KMA452" s="195"/>
      <c r="KMB452" s="195"/>
      <c r="KMC452" s="195"/>
      <c r="KMD452" s="195"/>
      <c r="KME452" s="195"/>
      <c r="KMF452" s="195"/>
      <c r="KMG452" s="195"/>
      <c r="KMH452" s="195"/>
      <c r="KMI452" s="195"/>
      <c r="KMJ452" s="195"/>
      <c r="KMK452" s="195"/>
      <c r="KML452" s="195"/>
      <c r="KMM452" s="195"/>
      <c r="KMN452" s="195"/>
      <c r="KMO452" s="195"/>
      <c r="KMP452" s="195"/>
      <c r="KMQ452" s="195"/>
      <c r="KMR452" s="195"/>
      <c r="KMS452" s="195"/>
      <c r="KMT452" s="195"/>
      <c r="KMU452" s="195"/>
      <c r="KMV452" s="195"/>
      <c r="KMW452" s="195"/>
      <c r="KMX452" s="195"/>
      <c r="KMY452" s="195"/>
      <c r="KMZ452" s="195"/>
      <c r="KNA452" s="195"/>
      <c r="KNB452" s="195"/>
      <c r="KNC452" s="195"/>
      <c r="KND452" s="195"/>
      <c r="KNE452" s="195"/>
      <c r="KNF452" s="195"/>
      <c r="KNG452" s="195"/>
      <c r="KNH452" s="195"/>
      <c r="KNI452" s="195"/>
      <c r="KNJ452" s="195"/>
      <c r="KNK452" s="195"/>
      <c r="KNL452" s="195"/>
      <c r="KNM452" s="195"/>
      <c r="KNN452" s="195"/>
      <c r="KNO452" s="195"/>
      <c r="KNP452" s="195"/>
      <c r="KNQ452" s="195"/>
      <c r="KNR452" s="195"/>
      <c r="KNS452" s="195"/>
      <c r="KNT452" s="195"/>
      <c r="KNU452" s="195"/>
      <c r="KNV452" s="195"/>
      <c r="KNW452" s="195"/>
      <c r="KNX452" s="195"/>
      <c r="KNY452" s="195"/>
      <c r="KNZ452" s="195"/>
      <c r="KOA452" s="195"/>
      <c r="KOB452" s="195"/>
      <c r="KOC452" s="195"/>
      <c r="KOD452" s="195"/>
      <c r="KOE452" s="195"/>
      <c r="KOF452" s="195"/>
      <c r="KOG452" s="195"/>
      <c r="KOH452" s="195"/>
      <c r="KOI452" s="195"/>
      <c r="KOJ452" s="195"/>
      <c r="KOK452" s="195"/>
      <c r="KOL452" s="195"/>
      <c r="KOM452" s="195"/>
      <c r="KON452" s="195"/>
      <c r="KOO452" s="195"/>
      <c r="KOP452" s="195"/>
      <c r="KOQ452" s="195"/>
      <c r="KOR452" s="195"/>
      <c r="KOS452" s="195"/>
      <c r="KOT452" s="195"/>
      <c r="KOU452" s="195"/>
      <c r="KOV452" s="195"/>
      <c r="KOW452" s="195"/>
      <c r="KOX452" s="195"/>
      <c r="KOY452" s="195"/>
      <c r="KOZ452" s="195"/>
      <c r="KPA452" s="195"/>
      <c r="KPB452" s="195"/>
      <c r="KPC452" s="195"/>
      <c r="KPD452" s="195"/>
      <c r="KPE452" s="195"/>
      <c r="KPF452" s="195"/>
      <c r="KPG452" s="195"/>
      <c r="KPH452" s="195"/>
      <c r="KPI452" s="195"/>
      <c r="KPJ452" s="195"/>
      <c r="KPK452" s="195"/>
      <c r="KPL452" s="195"/>
      <c r="KPM452" s="195"/>
      <c r="KPN452" s="195"/>
      <c r="KPO452" s="195"/>
      <c r="KPP452" s="195"/>
      <c r="KPQ452" s="195"/>
      <c r="KPR452" s="195"/>
      <c r="KPS452" s="195"/>
      <c r="KPT452" s="195"/>
      <c r="KPU452" s="195"/>
      <c r="KPV452" s="195"/>
      <c r="KPW452" s="195"/>
      <c r="KPX452" s="195"/>
      <c r="KPY452" s="195"/>
      <c r="KPZ452" s="195"/>
      <c r="KQA452" s="195"/>
      <c r="KQB452" s="195"/>
      <c r="KQC452" s="195"/>
      <c r="KQD452" s="195"/>
      <c r="KQE452" s="195"/>
      <c r="KQF452" s="195"/>
      <c r="KQG452" s="195"/>
      <c r="KQH452" s="195"/>
      <c r="KQI452" s="195"/>
      <c r="KQJ452" s="195"/>
      <c r="KQK452" s="195"/>
      <c r="KQL452" s="195"/>
      <c r="KQM452" s="195"/>
      <c r="KQN452" s="195"/>
      <c r="KQO452" s="195"/>
      <c r="KQP452" s="195"/>
      <c r="KQQ452" s="195"/>
      <c r="KQR452" s="195"/>
      <c r="KQS452" s="195"/>
      <c r="KQT452" s="195"/>
      <c r="KQU452" s="195"/>
      <c r="KQV452" s="195"/>
      <c r="KQW452" s="195"/>
      <c r="KQX452" s="195"/>
      <c r="KQY452" s="195"/>
      <c r="KQZ452" s="195"/>
      <c r="KRA452" s="195"/>
      <c r="KRB452" s="195"/>
      <c r="KRC452" s="195"/>
      <c r="KRD452" s="195"/>
      <c r="KRE452" s="195"/>
      <c r="KRF452" s="195"/>
      <c r="KRG452" s="195"/>
      <c r="KRH452" s="195"/>
      <c r="KRI452" s="195"/>
      <c r="KRJ452" s="195"/>
      <c r="KRK452" s="195"/>
      <c r="KRL452" s="195"/>
      <c r="KRM452" s="195"/>
      <c r="KRN452" s="195"/>
      <c r="KRO452" s="195"/>
      <c r="KRP452" s="195"/>
      <c r="KRQ452" s="195"/>
      <c r="KRR452" s="195"/>
      <c r="KRS452" s="195"/>
      <c r="KRT452" s="195"/>
      <c r="KRU452" s="195"/>
      <c r="KRV452" s="195"/>
      <c r="KRW452" s="195"/>
      <c r="KRX452" s="195"/>
      <c r="KRY452" s="195"/>
      <c r="KRZ452" s="195"/>
      <c r="KSA452" s="195"/>
      <c r="KSB452" s="195"/>
      <c r="KSC452" s="195"/>
      <c r="KSD452" s="195"/>
      <c r="KSE452" s="195"/>
      <c r="KSF452" s="195"/>
      <c r="KSG452" s="195"/>
      <c r="KSH452" s="195"/>
      <c r="KSI452" s="195"/>
      <c r="KSJ452" s="195"/>
      <c r="KSK452" s="195"/>
      <c r="KSL452" s="195"/>
      <c r="KSM452" s="195"/>
      <c r="KSN452" s="195"/>
      <c r="KSO452" s="195"/>
      <c r="KSP452" s="195"/>
      <c r="KSQ452" s="195"/>
      <c r="KSR452" s="195"/>
      <c r="KSS452" s="195"/>
      <c r="KST452" s="195"/>
      <c r="KSU452" s="195"/>
      <c r="KSV452" s="195"/>
      <c r="KSW452" s="195"/>
      <c r="KSX452" s="195"/>
      <c r="KSY452" s="195"/>
      <c r="KSZ452" s="195"/>
      <c r="KTA452" s="195"/>
      <c r="KTB452" s="195"/>
      <c r="KTC452" s="195"/>
      <c r="KTD452" s="195"/>
      <c r="KTE452" s="195"/>
      <c r="KTF452" s="195"/>
      <c r="KTG452" s="195"/>
      <c r="KTH452" s="195"/>
      <c r="KTI452" s="195"/>
      <c r="KTJ452" s="195"/>
      <c r="KTK452" s="195"/>
      <c r="KTL452" s="195"/>
      <c r="KTM452" s="195"/>
      <c r="KTN452" s="195"/>
      <c r="KTO452" s="195"/>
      <c r="KTP452" s="195"/>
      <c r="KTQ452" s="195"/>
      <c r="KTR452" s="195"/>
      <c r="KTS452" s="195"/>
      <c r="KTT452" s="195"/>
      <c r="KTU452" s="195"/>
      <c r="KTV452" s="195"/>
      <c r="KTW452" s="195"/>
      <c r="KTX452" s="195"/>
      <c r="KTY452" s="195"/>
      <c r="KTZ452" s="195"/>
      <c r="KUA452" s="195"/>
      <c r="KUB452" s="195"/>
      <c r="KUC452" s="195"/>
      <c r="KUD452" s="195"/>
      <c r="KUE452" s="195"/>
      <c r="KUF452" s="195"/>
      <c r="KUG452" s="195"/>
      <c r="KUH452" s="195"/>
      <c r="KUI452" s="195"/>
      <c r="KUJ452" s="195"/>
      <c r="KUK452" s="195"/>
      <c r="KUL452" s="195"/>
      <c r="KUM452" s="195"/>
      <c r="KUN452" s="195"/>
      <c r="KUO452" s="195"/>
      <c r="KUP452" s="195"/>
      <c r="KUQ452" s="195"/>
      <c r="KUR452" s="195"/>
      <c r="KUS452" s="195"/>
      <c r="KUT452" s="195"/>
      <c r="KUU452" s="195"/>
      <c r="KUV452" s="195"/>
      <c r="KUW452" s="195"/>
      <c r="KUX452" s="195"/>
      <c r="KUY452" s="195"/>
      <c r="KUZ452" s="195"/>
      <c r="KVA452" s="195"/>
      <c r="KVB452" s="195"/>
      <c r="KVC452" s="195"/>
      <c r="KVD452" s="195"/>
      <c r="KVE452" s="195"/>
      <c r="KVF452" s="195"/>
      <c r="KVG452" s="195"/>
      <c r="KVH452" s="195"/>
      <c r="KVI452" s="195"/>
      <c r="KVJ452" s="195"/>
      <c r="KVK452" s="195"/>
      <c r="KVL452" s="195"/>
      <c r="KVM452" s="195"/>
      <c r="KVN452" s="195"/>
      <c r="KVO452" s="195"/>
      <c r="KVP452" s="195"/>
      <c r="KVQ452" s="195"/>
      <c r="KVR452" s="195"/>
      <c r="KVS452" s="195"/>
      <c r="KVT452" s="195"/>
      <c r="KVU452" s="195"/>
      <c r="KVV452" s="195"/>
      <c r="KVW452" s="195"/>
      <c r="KVX452" s="195"/>
      <c r="KVY452" s="195"/>
      <c r="KVZ452" s="195"/>
      <c r="KWA452" s="195"/>
      <c r="KWB452" s="195"/>
      <c r="KWC452" s="195"/>
      <c r="KWD452" s="195"/>
      <c r="KWE452" s="195"/>
      <c r="KWF452" s="195"/>
      <c r="KWG452" s="195"/>
      <c r="KWH452" s="195"/>
      <c r="KWI452" s="195"/>
      <c r="KWJ452" s="195"/>
      <c r="KWK452" s="195"/>
      <c r="KWL452" s="195"/>
      <c r="KWM452" s="195"/>
      <c r="KWN452" s="195"/>
      <c r="KWO452" s="195"/>
      <c r="KWP452" s="195"/>
      <c r="KWQ452" s="195"/>
      <c r="KWR452" s="195"/>
      <c r="KWS452" s="195"/>
      <c r="KWT452" s="195"/>
      <c r="KWU452" s="195"/>
      <c r="KWV452" s="195"/>
      <c r="KWW452" s="195"/>
      <c r="KWX452" s="195"/>
      <c r="KWY452" s="195"/>
      <c r="KWZ452" s="195"/>
      <c r="KXA452" s="195"/>
      <c r="KXB452" s="195"/>
      <c r="KXC452" s="195"/>
      <c r="KXD452" s="195"/>
      <c r="KXE452" s="195"/>
      <c r="KXF452" s="195"/>
      <c r="KXG452" s="195"/>
      <c r="KXH452" s="195"/>
      <c r="KXI452" s="195"/>
      <c r="KXJ452" s="195"/>
      <c r="KXK452" s="195"/>
      <c r="KXL452" s="195"/>
      <c r="KXM452" s="195"/>
      <c r="KXN452" s="195"/>
      <c r="KXO452" s="195"/>
      <c r="KXP452" s="195"/>
      <c r="KXQ452" s="195"/>
      <c r="KXR452" s="195"/>
      <c r="KXS452" s="195"/>
      <c r="KXT452" s="195"/>
      <c r="KXU452" s="195"/>
      <c r="KXV452" s="195"/>
      <c r="KXW452" s="195"/>
      <c r="KXX452" s="195"/>
      <c r="KXY452" s="195"/>
      <c r="KXZ452" s="195"/>
      <c r="KYA452" s="195"/>
      <c r="KYB452" s="195"/>
      <c r="KYC452" s="195"/>
      <c r="KYD452" s="195"/>
      <c r="KYE452" s="195"/>
      <c r="KYF452" s="195"/>
      <c r="KYG452" s="195"/>
      <c r="KYH452" s="195"/>
      <c r="KYI452" s="195"/>
      <c r="KYJ452" s="195"/>
      <c r="KYK452" s="195"/>
      <c r="KYL452" s="195"/>
      <c r="KYM452" s="195"/>
      <c r="KYN452" s="195"/>
      <c r="KYO452" s="195"/>
      <c r="KYP452" s="195"/>
      <c r="KYQ452" s="195"/>
      <c r="KYR452" s="195"/>
      <c r="KYS452" s="195"/>
      <c r="KYT452" s="195"/>
      <c r="KYU452" s="195"/>
      <c r="KYV452" s="195"/>
      <c r="KYW452" s="195"/>
      <c r="KYX452" s="195"/>
      <c r="KYY452" s="195"/>
      <c r="KYZ452" s="195"/>
      <c r="KZA452" s="195"/>
      <c r="KZB452" s="195"/>
      <c r="KZC452" s="195"/>
      <c r="KZD452" s="195"/>
      <c r="KZE452" s="195"/>
      <c r="KZF452" s="195"/>
      <c r="KZG452" s="195"/>
      <c r="KZH452" s="195"/>
      <c r="KZI452" s="195"/>
      <c r="KZJ452" s="195"/>
      <c r="KZK452" s="195"/>
      <c r="KZL452" s="195"/>
      <c r="KZM452" s="195"/>
      <c r="KZN452" s="195"/>
      <c r="KZO452" s="195"/>
      <c r="KZP452" s="195"/>
      <c r="KZQ452" s="195"/>
      <c r="KZR452" s="195"/>
      <c r="KZS452" s="195"/>
      <c r="KZT452" s="195"/>
      <c r="KZU452" s="195"/>
      <c r="KZV452" s="195"/>
      <c r="KZW452" s="195"/>
      <c r="KZX452" s="195"/>
      <c r="KZY452" s="195"/>
      <c r="KZZ452" s="195"/>
      <c r="LAA452" s="195"/>
      <c r="LAB452" s="195"/>
      <c r="LAC452" s="195"/>
      <c r="LAD452" s="195"/>
      <c r="LAE452" s="195"/>
      <c r="LAF452" s="195"/>
      <c r="LAG452" s="195"/>
      <c r="LAH452" s="195"/>
      <c r="LAI452" s="195"/>
      <c r="LAJ452" s="195"/>
      <c r="LAK452" s="195"/>
      <c r="LAL452" s="195"/>
      <c r="LAM452" s="195"/>
      <c r="LAN452" s="195"/>
      <c r="LAO452" s="195"/>
      <c r="LAP452" s="195"/>
      <c r="LAQ452" s="195"/>
      <c r="LAR452" s="195"/>
      <c r="LAS452" s="195"/>
      <c r="LAT452" s="195"/>
      <c r="LAU452" s="195"/>
      <c r="LAV452" s="195"/>
      <c r="LAW452" s="195"/>
      <c r="LAX452" s="195"/>
      <c r="LAY452" s="195"/>
      <c r="LAZ452" s="195"/>
      <c r="LBA452" s="195"/>
      <c r="LBB452" s="195"/>
      <c r="LBC452" s="195"/>
      <c r="LBD452" s="195"/>
      <c r="LBE452" s="195"/>
      <c r="LBF452" s="195"/>
      <c r="LBG452" s="195"/>
      <c r="LBH452" s="195"/>
      <c r="LBI452" s="195"/>
      <c r="LBJ452" s="195"/>
      <c r="LBK452" s="195"/>
      <c r="LBL452" s="195"/>
      <c r="LBM452" s="195"/>
      <c r="LBN452" s="195"/>
      <c r="LBO452" s="195"/>
      <c r="LBP452" s="195"/>
      <c r="LBQ452" s="195"/>
      <c r="LBR452" s="195"/>
      <c r="LBS452" s="195"/>
      <c r="LBT452" s="195"/>
      <c r="LBU452" s="195"/>
      <c r="LBV452" s="195"/>
      <c r="LBW452" s="195"/>
      <c r="LBX452" s="195"/>
      <c r="LBY452" s="195"/>
      <c r="LBZ452" s="195"/>
      <c r="LCA452" s="195"/>
      <c r="LCB452" s="195"/>
      <c r="LCC452" s="195"/>
      <c r="LCD452" s="195"/>
      <c r="LCE452" s="195"/>
      <c r="LCF452" s="195"/>
      <c r="LCG452" s="195"/>
      <c r="LCH452" s="195"/>
      <c r="LCI452" s="195"/>
      <c r="LCJ452" s="195"/>
      <c r="LCK452" s="195"/>
      <c r="LCL452" s="195"/>
      <c r="LCM452" s="195"/>
      <c r="LCN452" s="195"/>
      <c r="LCO452" s="195"/>
      <c r="LCP452" s="195"/>
      <c r="LCQ452" s="195"/>
      <c r="LCR452" s="195"/>
      <c r="LCS452" s="195"/>
      <c r="LCT452" s="195"/>
      <c r="LCU452" s="195"/>
      <c r="LCV452" s="195"/>
      <c r="LCW452" s="195"/>
      <c r="LCX452" s="195"/>
      <c r="LCY452" s="195"/>
      <c r="LCZ452" s="195"/>
      <c r="LDA452" s="195"/>
      <c r="LDB452" s="195"/>
      <c r="LDC452" s="195"/>
      <c r="LDD452" s="195"/>
      <c r="LDE452" s="195"/>
      <c r="LDF452" s="195"/>
      <c r="LDG452" s="195"/>
      <c r="LDH452" s="195"/>
      <c r="LDI452" s="195"/>
      <c r="LDJ452" s="195"/>
      <c r="LDK452" s="195"/>
      <c r="LDL452" s="195"/>
      <c r="LDM452" s="195"/>
      <c r="LDN452" s="195"/>
      <c r="LDO452" s="195"/>
      <c r="LDP452" s="195"/>
      <c r="LDQ452" s="195"/>
      <c r="LDR452" s="195"/>
      <c r="LDS452" s="195"/>
      <c r="LDT452" s="195"/>
      <c r="LDU452" s="195"/>
      <c r="LDV452" s="195"/>
      <c r="LDW452" s="195"/>
      <c r="LDX452" s="195"/>
      <c r="LDY452" s="195"/>
      <c r="LDZ452" s="195"/>
      <c r="LEA452" s="195"/>
      <c r="LEB452" s="195"/>
      <c r="LEC452" s="195"/>
      <c r="LED452" s="195"/>
      <c r="LEE452" s="195"/>
      <c r="LEF452" s="195"/>
      <c r="LEG452" s="195"/>
      <c r="LEH452" s="195"/>
      <c r="LEI452" s="195"/>
      <c r="LEJ452" s="195"/>
      <c r="LEK452" s="195"/>
      <c r="LEL452" s="195"/>
      <c r="LEM452" s="195"/>
      <c r="LEN452" s="195"/>
      <c r="LEO452" s="195"/>
      <c r="LEP452" s="195"/>
      <c r="LEQ452" s="195"/>
      <c r="LER452" s="195"/>
      <c r="LES452" s="195"/>
      <c r="LET452" s="195"/>
      <c r="LEU452" s="195"/>
      <c r="LEV452" s="195"/>
      <c r="LEW452" s="195"/>
      <c r="LEX452" s="195"/>
      <c r="LEY452" s="195"/>
      <c r="LEZ452" s="195"/>
      <c r="LFA452" s="195"/>
      <c r="LFB452" s="195"/>
      <c r="LFC452" s="195"/>
      <c r="LFD452" s="195"/>
      <c r="LFE452" s="195"/>
      <c r="LFF452" s="195"/>
      <c r="LFG452" s="195"/>
      <c r="LFH452" s="195"/>
      <c r="LFI452" s="195"/>
      <c r="LFJ452" s="195"/>
      <c r="LFK452" s="195"/>
      <c r="LFL452" s="195"/>
      <c r="LFM452" s="195"/>
      <c r="LFN452" s="195"/>
      <c r="LFO452" s="195"/>
      <c r="LFP452" s="195"/>
      <c r="LFQ452" s="195"/>
      <c r="LFR452" s="195"/>
      <c r="LFS452" s="195"/>
      <c r="LFT452" s="195"/>
      <c r="LFU452" s="195"/>
      <c r="LFV452" s="195"/>
      <c r="LFW452" s="195"/>
      <c r="LFX452" s="195"/>
      <c r="LFY452" s="195"/>
      <c r="LFZ452" s="195"/>
      <c r="LGA452" s="195"/>
      <c r="LGB452" s="195"/>
      <c r="LGC452" s="195"/>
      <c r="LGD452" s="195"/>
      <c r="LGE452" s="195"/>
      <c r="LGF452" s="195"/>
      <c r="LGG452" s="195"/>
      <c r="LGH452" s="195"/>
      <c r="LGI452" s="195"/>
      <c r="LGJ452" s="195"/>
      <c r="LGK452" s="195"/>
      <c r="LGL452" s="195"/>
      <c r="LGM452" s="195"/>
      <c r="LGN452" s="195"/>
      <c r="LGO452" s="195"/>
      <c r="LGP452" s="195"/>
      <c r="LGQ452" s="195"/>
      <c r="LGR452" s="195"/>
      <c r="LGS452" s="195"/>
      <c r="LGT452" s="195"/>
      <c r="LGU452" s="195"/>
      <c r="LGV452" s="195"/>
      <c r="LGW452" s="195"/>
      <c r="LGX452" s="195"/>
      <c r="LGY452" s="195"/>
      <c r="LGZ452" s="195"/>
      <c r="LHA452" s="195"/>
      <c r="LHB452" s="195"/>
      <c r="LHC452" s="195"/>
      <c r="LHD452" s="195"/>
      <c r="LHE452" s="195"/>
      <c r="LHF452" s="195"/>
      <c r="LHG452" s="195"/>
      <c r="LHH452" s="195"/>
      <c r="LHI452" s="195"/>
      <c r="LHJ452" s="195"/>
      <c r="LHK452" s="195"/>
      <c r="LHL452" s="195"/>
      <c r="LHM452" s="195"/>
      <c r="LHN452" s="195"/>
      <c r="LHO452" s="195"/>
      <c r="LHP452" s="195"/>
      <c r="LHQ452" s="195"/>
      <c r="LHR452" s="195"/>
      <c r="LHS452" s="195"/>
      <c r="LHT452" s="195"/>
      <c r="LHU452" s="195"/>
      <c r="LHV452" s="195"/>
      <c r="LHW452" s="195"/>
      <c r="LHX452" s="195"/>
      <c r="LHY452" s="195"/>
      <c r="LHZ452" s="195"/>
      <c r="LIA452" s="195"/>
      <c r="LIB452" s="195"/>
      <c r="LIC452" s="195"/>
      <c r="LID452" s="195"/>
      <c r="LIE452" s="195"/>
      <c r="LIF452" s="195"/>
      <c r="LIG452" s="195"/>
      <c r="LIH452" s="195"/>
      <c r="LII452" s="195"/>
      <c r="LIJ452" s="195"/>
      <c r="LIK452" s="195"/>
      <c r="LIL452" s="195"/>
      <c r="LIM452" s="195"/>
      <c r="LIN452" s="195"/>
      <c r="LIO452" s="195"/>
      <c r="LIP452" s="195"/>
      <c r="LIQ452" s="195"/>
      <c r="LIR452" s="195"/>
      <c r="LIS452" s="195"/>
      <c r="LIT452" s="195"/>
      <c r="LIU452" s="195"/>
      <c r="LIV452" s="195"/>
      <c r="LIW452" s="195"/>
      <c r="LIX452" s="195"/>
      <c r="LIY452" s="195"/>
      <c r="LIZ452" s="195"/>
      <c r="LJA452" s="195"/>
      <c r="LJB452" s="195"/>
      <c r="LJC452" s="195"/>
      <c r="LJD452" s="195"/>
      <c r="LJE452" s="195"/>
      <c r="LJF452" s="195"/>
      <c r="LJG452" s="195"/>
      <c r="LJH452" s="195"/>
      <c r="LJI452" s="195"/>
      <c r="LJJ452" s="195"/>
      <c r="LJK452" s="195"/>
      <c r="LJL452" s="195"/>
      <c r="LJM452" s="195"/>
      <c r="LJN452" s="195"/>
      <c r="LJO452" s="195"/>
      <c r="LJP452" s="195"/>
      <c r="LJQ452" s="195"/>
      <c r="LJR452" s="195"/>
      <c r="LJS452" s="195"/>
      <c r="LJT452" s="195"/>
      <c r="LJU452" s="195"/>
      <c r="LJV452" s="195"/>
      <c r="LJW452" s="195"/>
      <c r="LJX452" s="195"/>
      <c r="LJY452" s="195"/>
      <c r="LJZ452" s="195"/>
      <c r="LKA452" s="195"/>
      <c r="LKB452" s="195"/>
      <c r="LKC452" s="195"/>
      <c r="LKD452" s="195"/>
      <c r="LKE452" s="195"/>
      <c r="LKF452" s="195"/>
      <c r="LKG452" s="195"/>
      <c r="LKH452" s="195"/>
      <c r="LKI452" s="195"/>
      <c r="LKJ452" s="195"/>
      <c r="LKK452" s="195"/>
      <c r="LKL452" s="195"/>
      <c r="LKM452" s="195"/>
      <c r="LKN452" s="195"/>
      <c r="LKO452" s="195"/>
      <c r="LKP452" s="195"/>
      <c r="LKQ452" s="195"/>
      <c r="LKR452" s="195"/>
      <c r="LKS452" s="195"/>
      <c r="LKT452" s="195"/>
      <c r="LKU452" s="195"/>
      <c r="LKV452" s="195"/>
      <c r="LKW452" s="195"/>
      <c r="LKX452" s="195"/>
      <c r="LKY452" s="195"/>
      <c r="LKZ452" s="195"/>
      <c r="LLA452" s="195"/>
      <c r="LLB452" s="195"/>
      <c r="LLC452" s="195"/>
      <c r="LLD452" s="195"/>
      <c r="LLE452" s="195"/>
      <c r="LLF452" s="195"/>
      <c r="LLG452" s="195"/>
      <c r="LLH452" s="195"/>
      <c r="LLI452" s="195"/>
      <c r="LLJ452" s="195"/>
      <c r="LLK452" s="195"/>
      <c r="LLL452" s="195"/>
      <c r="LLM452" s="195"/>
      <c r="LLN452" s="195"/>
      <c r="LLO452" s="195"/>
      <c r="LLP452" s="195"/>
      <c r="LLQ452" s="195"/>
      <c r="LLR452" s="195"/>
      <c r="LLS452" s="195"/>
      <c r="LLT452" s="195"/>
      <c r="LLU452" s="195"/>
      <c r="LLV452" s="195"/>
      <c r="LLW452" s="195"/>
      <c r="LLX452" s="195"/>
      <c r="LLY452" s="195"/>
      <c r="LLZ452" s="195"/>
      <c r="LMA452" s="195"/>
      <c r="LMB452" s="195"/>
      <c r="LMC452" s="195"/>
      <c r="LMD452" s="195"/>
      <c r="LME452" s="195"/>
      <c r="LMF452" s="195"/>
      <c r="LMG452" s="195"/>
      <c r="LMH452" s="195"/>
      <c r="LMI452" s="195"/>
      <c r="LMJ452" s="195"/>
      <c r="LMK452" s="195"/>
      <c r="LML452" s="195"/>
      <c r="LMM452" s="195"/>
      <c r="LMN452" s="195"/>
      <c r="LMO452" s="195"/>
      <c r="LMP452" s="195"/>
      <c r="LMQ452" s="195"/>
      <c r="LMR452" s="195"/>
      <c r="LMS452" s="195"/>
      <c r="LMT452" s="195"/>
      <c r="LMU452" s="195"/>
      <c r="LMV452" s="195"/>
      <c r="LMW452" s="195"/>
      <c r="LMX452" s="195"/>
      <c r="LMY452" s="195"/>
      <c r="LMZ452" s="195"/>
      <c r="LNA452" s="195"/>
      <c r="LNB452" s="195"/>
      <c r="LNC452" s="195"/>
      <c r="LND452" s="195"/>
      <c r="LNE452" s="195"/>
      <c r="LNF452" s="195"/>
      <c r="LNG452" s="195"/>
      <c r="LNH452" s="195"/>
      <c r="LNI452" s="195"/>
      <c r="LNJ452" s="195"/>
      <c r="LNK452" s="195"/>
      <c r="LNL452" s="195"/>
      <c r="LNM452" s="195"/>
      <c r="LNN452" s="195"/>
      <c r="LNO452" s="195"/>
      <c r="LNP452" s="195"/>
      <c r="LNQ452" s="195"/>
      <c r="LNR452" s="195"/>
      <c r="LNS452" s="195"/>
      <c r="LNT452" s="195"/>
      <c r="LNU452" s="195"/>
      <c r="LNV452" s="195"/>
      <c r="LNW452" s="195"/>
      <c r="LNX452" s="195"/>
      <c r="LNY452" s="195"/>
      <c r="LNZ452" s="195"/>
      <c r="LOA452" s="195"/>
      <c r="LOB452" s="195"/>
      <c r="LOC452" s="195"/>
      <c r="LOD452" s="195"/>
      <c r="LOE452" s="195"/>
      <c r="LOF452" s="195"/>
      <c r="LOG452" s="195"/>
      <c r="LOH452" s="195"/>
      <c r="LOI452" s="195"/>
      <c r="LOJ452" s="195"/>
      <c r="LOK452" s="195"/>
      <c r="LOL452" s="195"/>
      <c r="LOM452" s="195"/>
      <c r="LON452" s="195"/>
      <c r="LOO452" s="195"/>
      <c r="LOP452" s="195"/>
      <c r="LOQ452" s="195"/>
      <c r="LOR452" s="195"/>
      <c r="LOS452" s="195"/>
      <c r="LOT452" s="195"/>
      <c r="LOU452" s="195"/>
      <c r="LOV452" s="195"/>
      <c r="LOW452" s="195"/>
      <c r="LOX452" s="195"/>
      <c r="LOY452" s="195"/>
      <c r="LOZ452" s="195"/>
      <c r="LPA452" s="195"/>
      <c r="LPB452" s="195"/>
      <c r="LPC452" s="195"/>
      <c r="LPD452" s="195"/>
      <c r="LPE452" s="195"/>
      <c r="LPF452" s="195"/>
      <c r="LPG452" s="195"/>
      <c r="LPH452" s="195"/>
      <c r="LPI452" s="195"/>
      <c r="LPJ452" s="195"/>
      <c r="LPK452" s="195"/>
      <c r="LPL452" s="195"/>
      <c r="LPM452" s="195"/>
      <c r="LPN452" s="195"/>
      <c r="LPO452" s="195"/>
      <c r="LPP452" s="195"/>
      <c r="LPQ452" s="195"/>
      <c r="LPR452" s="195"/>
      <c r="LPS452" s="195"/>
      <c r="LPT452" s="195"/>
      <c r="LPU452" s="195"/>
      <c r="LPV452" s="195"/>
      <c r="LPW452" s="195"/>
      <c r="LPX452" s="195"/>
      <c r="LPY452" s="195"/>
      <c r="LPZ452" s="195"/>
      <c r="LQA452" s="195"/>
      <c r="LQB452" s="195"/>
      <c r="LQC452" s="195"/>
      <c r="LQD452" s="195"/>
      <c r="LQE452" s="195"/>
      <c r="LQF452" s="195"/>
      <c r="LQG452" s="195"/>
      <c r="LQH452" s="195"/>
      <c r="LQI452" s="195"/>
      <c r="LQJ452" s="195"/>
      <c r="LQK452" s="195"/>
      <c r="LQL452" s="195"/>
      <c r="LQM452" s="195"/>
      <c r="LQN452" s="195"/>
      <c r="LQO452" s="195"/>
      <c r="LQP452" s="195"/>
      <c r="LQQ452" s="195"/>
      <c r="LQR452" s="195"/>
      <c r="LQS452" s="195"/>
      <c r="LQT452" s="195"/>
      <c r="LQU452" s="195"/>
      <c r="LQV452" s="195"/>
      <c r="LQW452" s="195"/>
      <c r="LQX452" s="195"/>
      <c r="LQY452" s="195"/>
      <c r="LQZ452" s="195"/>
      <c r="LRA452" s="195"/>
      <c r="LRB452" s="195"/>
      <c r="LRC452" s="195"/>
      <c r="LRD452" s="195"/>
      <c r="LRE452" s="195"/>
      <c r="LRF452" s="195"/>
      <c r="LRG452" s="195"/>
      <c r="LRH452" s="195"/>
      <c r="LRI452" s="195"/>
      <c r="LRJ452" s="195"/>
      <c r="LRK452" s="195"/>
      <c r="LRL452" s="195"/>
      <c r="LRM452" s="195"/>
      <c r="LRN452" s="195"/>
      <c r="LRO452" s="195"/>
      <c r="LRP452" s="195"/>
      <c r="LRQ452" s="195"/>
      <c r="LRR452" s="195"/>
      <c r="LRS452" s="195"/>
      <c r="LRT452" s="195"/>
      <c r="LRU452" s="195"/>
      <c r="LRV452" s="195"/>
      <c r="LRW452" s="195"/>
      <c r="LRX452" s="195"/>
      <c r="LRY452" s="195"/>
      <c r="LRZ452" s="195"/>
      <c r="LSA452" s="195"/>
      <c r="LSB452" s="195"/>
      <c r="LSC452" s="195"/>
      <c r="LSD452" s="195"/>
      <c r="LSE452" s="195"/>
      <c r="LSF452" s="195"/>
      <c r="LSG452" s="195"/>
      <c r="LSH452" s="195"/>
      <c r="LSI452" s="195"/>
      <c r="LSJ452" s="195"/>
      <c r="LSK452" s="195"/>
      <c r="LSL452" s="195"/>
      <c r="LSM452" s="195"/>
      <c r="LSN452" s="195"/>
      <c r="LSO452" s="195"/>
      <c r="LSP452" s="195"/>
      <c r="LSQ452" s="195"/>
      <c r="LSR452" s="195"/>
      <c r="LSS452" s="195"/>
      <c r="LST452" s="195"/>
      <c r="LSU452" s="195"/>
      <c r="LSV452" s="195"/>
      <c r="LSW452" s="195"/>
      <c r="LSX452" s="195"/>
      <c r="LSY452" s="195"/>
      <c r="LSZ452" s="195"/>
      <c r="LTA452" s="195"/>
      <c r="LTB452" s="195"/>
      <c r="LTC452" s="195"/>
      <c r="LTD452" s="195"/>
      <c r="LTE452" s="195"/>
      <c r="LTF452" s="195"/>
      <c r="LTG452" s="195"/>
      <c r="LTH452" s="195"/>
      <c r="LTI452" s="195"/>
      <c r="LTJ452" s="195"/>
      <c r="LTK452" s="195"/>
      <c r="LTL452" s="195"/>
      <c r="LTM452" s="195"/>
      <c r="LTN452" s="195"/>
      <c r="LTO452" s="195"/>
      <c r="LTP452" s="195"/>
      <c r="LTQ452" s="195"/>
      <c r="LTR452" s="195"/>
      <c r="LTS452" s="195"/>
      <c r="LTT452" s="195"/>
      <c r="LTU452" s="195"/>
      <c r="LTV452" s="195"/>
      <c r="LTW452" s="195"/>
      <c r="LTX452" s="195"/>
      <c r="LTY452" s="195"/>
      <c r="LTZ452" s="195"/>
      <c r="LUA452" s="195"/>
      <c r="LUB452" s="195"/>
      <c r="LUC452" s="195"/>
      <c r="LUD452" s="195"/>
      <c r="LUE452" s="195"/>
      <c r="LUF452" s="195"/>
      <c r="LUG452" s="195"/>
      <c r="LUH452" s="195"/>
      <c r="LUI452" s="195"/>
      <c r="LUJ452" s="195"/>
      <c r="LUK452" s="195"/>
      <c r="LUL452" s="195"/>
      <c r="LUM452" s="195"/>
      <c r="LUN452" s="195"/>
      <c r="LUO452" s="195"/>
      <c r="LUP452" s="195"/>
      <c r="LUQ452" s="195"/>
      <c r="LUR452" s="195"/>
      <c r="LUS452" s="195"/>
      <c r="LUT452" s="195"/>
      <c r="LUU452" s="195"/>
      <c r="LUV452" s="195"/>
      <c r="LUW452" s="195"/>
      <c r="LUX452" s="195"/>
      <c r="LUY452" s="195"/>
      <c r="LUZ452" s="195"/>
      <c r="LVA452" s="195"/>
      <c r="LVB452" s="195"/>
      <c r="LVC452" s="195"/>
      <c r="LVD452" s="195"/>
      <c r="LVE452" s="195"/>
      <c r="LVF452" s="195"/>
      <c r="LVG452" s="195"/>
      <c r="LVH452" s="195"/>
      <c r="LVI452" s="195"/>
      <c r="LVJ452" s="195"/>
      <c r="LVK452" s="195"/>
      <c r="LVL452" s="195"/>
      <c r="LVM452" s="195"/>
      <c r="LVN452" s="195"/>
      <c r="LVO452" s="195"/>
      <c r="LVP452" s="195"/>
      <c r="LVQ452" s="195"/>
      <c r="LVR452" s="195"/>
      <c r="LVS452" s="195"/>
      <c r="LVT452" s="195"/>
      <c r="LVU452" s="195"/>
      <c r="LVV452" s="195"/>
      <c r="LVW452" s="195"/>
      <c r="LVX452" s="195"/>
      <c r="LVY452" s="195"/>
      <c r="LVZ452" s="195"/>
      <c r="LWA452" s="195"/>
      <c r="LWB452" s="195"/>
      <c r="LWC452" s="195"/>
      <c r="LWD452" s="195"/>
      <c r="LWE452" s="195"/>
      <c r="LWF452" s="195"/>
      <c r="LWG452" s="195"/>
      <c r="LWH452" s="195"/>
      <c r="LWI452" s="195"/>
      <c r="LWJ452" s="195"/>
      <c r="LWK452" s="195"/>
      <c r="LWL452" s="195"/>
      <c r="LWM452" s="195"/>
      <c r="LWN452" s="195"/>
      <c r="LWO452" s="195"/>
      <c r="LWP452" s="195"/>
      <c r="LWQ452" s="195"/>
      <c r="LWR452" s="195"/>
      <c r="LWS452" s="195"/>
      <c r="LWT452" s="195"/>
      <c r="LWU452" s="195"/>
      <c r="LWV452" s="195"/>
      <c r="LWW452" s="195"/>
      <c r="LWX452" s="195"/>
      <c r="LWY452" s="195"/>
      <c r="LWZ452" s="195"/>
      <c r="LXA452" s="195"/>
      <c r="LXB452" s="195"/>
      <c r="LXC452" s="195"/>
      <c r="LXD452" s="195"/>
      <c r="LXE452" s="195"/>
      <c r="LXF452" s="195"/>
      <c r="LXG452" s="195"/>
      <c r="LXH452" s="195"/>
      <c r="LXI452" s="195"/>
      <c r="LXJ452" s="195"/>
      <c r="LXK452" s="195"/>
      <c r="LXL452" s="195"/>
      <c r="LXM452" s="195"/>
      <c r="LXN452" s="195"/>
      <c r="LXO452" s="195"/>
      <c r="LXP452" s="195"/>
      <c r="LXQ452" s="195"/>
      <c r="LXR452" s="195"/>
      <c r="LXS452" s="195"/>
      <c r="LXT452" s="195"/>
      <c r="LXU452" s="195"/>
      <c r="LXV452" s="195"/>
      <c r="LXW452" s="195"/>
      <c r="LXX452" s="195"/>
      <c r="LXY452" s="195"/>
      <c r="LXZ452" s="195"/>
      <c r="LYA452" s="195"/>
      <c r="LYB452" s="195"/>
      <c r="LYC452" s="195"/>
      <c r="LYD452" s="195"/>
      <c r="LYE452" s="195"/>
      <c r="LYF452" s="195"/>
      <c r="LYG452" s="195"/>
      <c r="LYH452" s="195"/>
      <c r="LYI452" s="195"/>
      <c r="LYJ452" s="195"/>
      <c r="LYK452" s="195"/>
      <c r="LYL452" s="195"/>
      <c r="LYM452" s="195"/>
      <c r="LYN452" s="195"/>
      <c r="LYO452" s="195"/>
      <c r="LYP452" s="195"/>
      <c r="LYQ452" s="195"/>
      <c r="LYR452" s="195"/>
      <c r="LYS452" s="195"/>
      <c r="LYT452" s="195"/>
      <c r="LYU452" s="195"/>
      <c r="LYV452" s="195"/>
      <c r="LYW452" s="195"/>
      <c r="LYX452" s="195"/>
      <c r="LYY452" s="195"/>
      <c r="LYZ452" s="195"/>
      <c r="LZA452" s="195"/>
      <c r="LZB452" s="195"/>
      <c r="LZC452" s="195"/>
      <c r="LZD452" s="195"/>
      <c r="LZE452" s="195"/>
      <c r="LZF452" s="195"/>
      <c r="LZG452" s="195"/>
      <c r="LZH452" s="195"/>
      <c r="LZI452" s="195"/>
      <c r="LZJ452" s="195"/>
      <c r="LZK452" s="195"/>
      <c r="LZL452" s="195"/>
      <c r="LZM452" s="195"/>
      <c r="LZN452" s="195"/>
      <c r="LZO452" s="195"/>
      <c r="LZP452" s="195"/>
      <c r="LZQ452" s="195"/>
      <c r="LZR452" s="195"/>
      <c r="LZS452" s="195"/>
      <c r="LZT452" s="195"/>
      <c r="LZU452" s="195"/>
      <c r="LZV452" s="195"/>
      <c r="LZW452" s="195"/>
      <c r="LZX452" s="195"/>
      <c r="LZY452" s="195"/>
      <c r="LZZ452" s="195"/>
      <c r="MAA452" s="195"/>
      <c r="MAB452" s="195"/>
      <c r="MAC452" s="195"/>
      <c r="MAD452" s="195"/>
      <c r="MAE452" s="195"/>
      <c r="MAF452" s="195"/>
      <c r="MAG452" s="195"/>
      <c r="MAH452" s="195"/>
      <c r="MAI452" s="195"/>
      <c r="MAJ452" s="195"/>
      <c r="MAK452" s="195"/>
      <c r="MAL452" s="195"/>
      <c r="MAM452" s="195"/>
      <c r="MAN452" s="195"/>
      <c r="MAO452" s="195"/>
      <c r="MAP452" s="195"/>
      <c r="MAQ452" s="195"/>
      <c r="MAR452" s="195"/>
      <c r="MAS452" s="195"/>
      <c r="MAT452" s="195"/>
      <c r="MAU452" s="195"/>
      <c r="MAV452" s="195"/>
      <c r="MAW452" s="195"/>
      <c r="MAX452" s="195"/>
      <c r="MAY452" s="195"/>
      <c r="MAZ452" s="195"/>
      <c r="MBA452" s="195"/>
      <c r="MBB452" s="195"/>
      <c r="MBC452" s="195"/>
      <c r="MBD452" s="195"/>
      <c r="MBE452" s="195"/>
      <c r="MBF452" s="195"/>
      <c r="MBG452" s="195"/>
      <c r="MBH452" s="195"/>
      <c r="MBI452" s="195"/>
      <c r="MBJ452" s="195"/>
      <c r="MBK452" s="195"/>
      <c r="MBL452" s="195"/>
      <c r="MBM452" s="195"/>
      <c r="MBN452" s="195"/>
      <c r="MBO452" s="195"/>
      <c r="MBP452" s="195"/>
      <c r="MBQ452" s="195"/>
      <c r="MBR452" s="195"/>
      <c r="MBS452" s="195"/>
      <c r="MBT452" s="195"/>
      <c r="MBU452" s="195"/>
      <c r="MBV452" s="195"/>
      <c r="MBW452" s="195"/>
      <c r="MBX452" s="195"/>
      <c r="MBY452" s="195"/>
      <c r="MBZ452" s="195"/>
      <c r="MCA452" s="195"/>
      <c r="MCB452" s="195"/>
      <c r="MCC452" s="195"/>
      <c r="MCD452" s="195"/>
      <c r="MCE452" s="195"/>
      <c r="MCF452" s="195"/>
      <c r="MCG452" s="195"/>
      <c r="MCH452" s="195"/>
      <c r="MCI452" s="195"/>
      <c r="MCJ452" s="195"/>
      <c r="MCK452" s="195"/>
      <c r="MCL452" s="195"/>
      <c r="MCM452" s="195"/>
      <c r="MCN452" s="195"/>
      <c r="MCO452" s="195"/>
      <c r="MCP452" s="195"/>
      <c r="MCQ452" s="195"/>
      <c r="MCR452" s="195"/>
      <c r="MCS452" s="195"/>
      <c r="MCT452" s="195"/>
      <c r="MCU452" s="195"/>
      <c r="MCV452" s="195"/>
      <c r="MCW452" s="195"/>
      <c r="MCX452" s="195"/>
      <c r="MCY452" s="195"/>
      <c r="MCZ452" s="195"/>
      <c r="MDA452" s="195"/>
      <c r="MDB452" s="195"/>
      <c r="MDC452" s="195"/>
      <c r="MDD452" s="195"/>
      <c r="MDE452" s="195"/>
      <c r="MDF452" s="195"/>
      <c r="MDG452" s="195"/>
      <c r="MDH452" s="195"/>
      <c r="MDI452" s="195"/>
      <c r="MDJ452" s="195"/>
      <c r="MDK452" s="195"/>
      <c r="MDL452" s="195"/>
      <c r="MDM452" s="195"/>
      <c r="MDN452" s="195"/>
      <c r="MDO452" s="195"/>
      <c r="MDP452" s="195"/>
      <c r="MDQ452" s="195"/>
      <c r="MDR452" s="195"/>
      <c r="MDS452" s="195"/>
      <c r="MDT452" s="195"/>
      <c r="MDU452" s="195"/>
      <c r="MDV452" s="195"/>
      <c r="MDW452" s="195"/>
      <c r="MDX452" s="195"/>
      <c r="MDY452" s="195"/>
      <c r="MDZ452" s="195"/>
      <c r="MEA452" s="195"/>
      <c r="MEB452" s="195"/>
      <c r="MEC452" s="195"/>
      <c r="MED452" s="195"/>
      <c r="MEE452" s="195"/>
      <c r="MEF452" s="195"/>
      <c r="MEG452" s="195"/>
      <c r="MEH452" s="195"/>
      <c r="MEI452" s="195"/>
      <c r="MEJ452" s="195"/>
      <c r="MEK452" s="195"/>
      <c r="MEL452" s="195"/>
      <c r="MEM452" s="195"/>
      <c r="MEN452" s="195"/>
      <c r="MEO452" s="195"/>
      <c r="MEP452" s="195"/>
      <c r="MEQ452" s="195"/>
      <c r="MER452" s="195"/>
      <c r="MES452" s="195"/>
      <c r="MET452" s="195"/>
      <c r="MEU452" s="195"/>
      <c r="MEV452" s="195"/>
      <c r="MEW452" s="195"/>
      <c r="MEX452" s="195"/>
      <c r="MEY452" s="195"/>
      <c r="MEZ452" s="195"/>
      <c r="MFA452" s="195"/>
      <c r="MFB452" s="195"/>
      <c r="MFC452" s="195"/>
      <c r="MFD452" s="195"/>
      <c r="MFE452" s="195"/>
      <c r="MFF452" s="195"/>
      <c r="MFG452" s="195"/>
      <c r="MFH452" s="195"/>
      <c r="MFI452" s="195"/>
      <c r="MFJ452" s="195"/>
      <c r="MFK452" s="195"/>
      <c r="MFL452" s="195"/>
      <c r="MFM452" s="195"/>
      <c r="MFN452" s="195"/>
      <c r="MFO452" s="195"/>
      <c r="MFP452" s="195"/>
      <c r="MFQ452" s="195"/>
      <c r="MFR452" s="195"/>
      <c r="MFS452" s="195"/>
      <c r="MFT452" s="195"/>
      <c r="MFU452" s="195"/>
      <c r="MFV452" s="195"/>
      <c r="MFW452" s="195"/>
      <c r="MFX452" s="195"/>
      <c r="MFY452" s="195"/>
      <c r="MFZ452" s="195"/>
      <c r="MGA452" s="195"/>
      <c r="MGB452" s="195"/>
      <c r="MGC452" s="195"/>
      <c r="MGD452" s="195"/>
      <c r="MGE452" s="195"/>
      <c r="MGF452" s="195"/>
      <c r="MGG452" s="195"/>
      <c r="MGH452" s="195"/>
      <c r="MGI452" s="195"/>
      <c r="MGJ452" s="195"/>
      <c r="MGK452" s="195"/>
      <c r="MGL452" s="195"/>
      <c r="MGM452" s="195"/>
      <c r="MGN452" s="195"/>
      <c r="MGO452" s="195"/>
      <c r="MGP452" s="195"/>
      <c r="MGQ452" s="195"/>
      <c r="MGR452" s="195"/>
      <c r="MGS452" s="195"/>
      <c r="MGT452" s="195"/>
      <c r="MGU452" s="195"/>
      <c r="MGV452" s="195"/>
      <c r="MGW452" s="195"/>
      <c r="MGX452" s="195"/>
      <c r="MGY452" s="195"/>
      <c r="MGZ452" s="195"/>
      <c r="MHA452" s="195"/>
      <c r="MHB452" s="195"/>
      <c r="MHC452" s="195"/>
      <c r="MHD452" s="195"/>
      <c r="MHE452" s="195"/>
      <c r="MHF452" s="195"/>
      <c r="MHG452" s="195"/>
      <c r="MHH452" s="195"/>
      <c r="MHI452" s="195"/>
      <c r="MHJ452" s="195"/>
      <c r="MHK452" s="195"/>
      <c r="MHL452" s="195"/>
      <c r="MHM452" s="195"/>
      <c r="MHN452" s="195"/>
      <c r="MHO452" s="195"/>
      <c r="MHP452" s="195"/>
      <c r="MHQ452" s="195"/>
      <c r="MHR452" s="195"/>
      <c r="MHS452" s="195"/>
      <c r="MHT452" s="195"/>
      <c r="MHU452" s="195"/>
      <c r="MHV452" s="195"/>
      <c r="MHW452" s="195"/>
      <c r="MHX452" s="195"/>
      <c r="MHY452" s="195"/>
      <c r="MHZ452" s="195"/>
      <c r="MIA452" s="195"/>
      <c r="MIB452" s="195"/>
      <c r="MIC452" s="195"/>
      <c r="MID452" s="195"/>
      <c r="MIE452" s="195"/>
      <c r="MIF452" s="195"/>
      <c r="MIG452" s="195"/>
      <c r="MIH452" s="195"/>
      <c r="MII452" s="195"/>
      <c r="MIJ452" s="195"/>
      <c r="MIK452" s="195"/>
      <c r="MIL452" s="195"/>
      <c r="MIM452" s="195"/>
      <c r="MIN452" s="195"/>
      <c r="MIO452" s="195"/>
      <c r="MIP452" s="195"/>
      <c r="MIQ452" s="195"/>
      <c r="MIR452" s="195"/>
      <c r="MIS452" s="195"/>
      <c r="MIT452" s="195"/>
      <c r="MIU452" s="195"/>
      <c r="MIV452" s="195"/>
      <c r="MIW452" s="195"/>
      <c r="MIX452" s="195"/>
      <c r="MIY452" s="195"/>
      <c r="MIZ452" s="195"/>
      <c r="MJA452" s="195"/>
      <c r="MJB452" s="195"/>
      <c r="MJC452" s="195"/>
      <c r="MJD452" s="195"/>
      <c r="MJE452" s="195"/>
      <c r="MJF452" s="195"/>
      <c r="MJG452" s="195"/>
      <c r="MJH452" s="195"/>
      <c r="MJI452" s="195"/>
      <c r="MJJ452" s="195"/>
      <c r="MJK452" s="195"/>
      <c r="MJL452" s="195"/>
      <c r="MJM452" s="195"/>
      <c r="MJN452" s="195"/>
      <c r="MJO452" s="195"/>
      <c r="MJP452" s="195"/>
      <c r="MJQ452" s="195"/>
      <c r="MJR452" s="195"/>
      <c r="MJS452" s="195"/>
      <c r="MJT452" s="195"/>
      <c r="MJU452" s="195"/>
      <c r="MJV452" s="195"/>
      <c r="MJW452" s="195"/>
      <c r="MJX452" s="195"/>
      <c r="MJY452" s="195"/>
      <c r="MJZ452" s="195"/>
      <c r="MKA452" s="195"/>
      <c r="MKB452" s="195"/>
      <c r="MKC452" s="195"/>
      <c r="MKD452" s="195"/>
      <c r="MKE452" s="195"/>
      <c r="MKF452" s="195"/>
      <c r="MKG452" s="195"/>
      <c r="MKH452" s="195"/>
      <c r="MKI452" s="195"/>
      <c r="MKJ452" s="195"/>
      <c r="MKK452" s="195"/>
      <c r="MKL452" s="195"/>
      <c r="MKM452" s="195"/>
      <c r="MKN452" s="195"/>
      <c r="MKO452" s="195"/>
      <c r="MKP452" s="195"/>
      <c r="MKQ452" s="195"/>
      <c r="MKR452" s="195"/>
      <c r="MKS452" s="195"/>
      <c r="MKT452" s="195"/>
      <c r="MKU452" s="195"/>
      <c r="MKV452" s="195"/>
      <c r="MKW452" s="195"/>
      <c r="MKX452" s="195"/>
      <c r="MKY452" s="195"/>
      <c r="MKZ452" s="195"/>
      <c r="MLA452" s="195"/>
      <c r="MLB452" s="195"/>
      <c r="MLC452" s="195"/>
      <c r="MLD452" s="195"/>
      <c r="MLE452" s="195"/>
      <c r="MLF452" s="195"/>
      <c r="MLG452" s="195"/>
      <c r="MLH452" s="195"/>
      <c r="MLI452" s="195"/>
      <c r="MLJ452" s="195"/>
      <c r="MLK452" s="195"/>
      <c r="MLL452" s="195"/>
      <c r="MLM452" s="195"/>
      <c r="MLN452" s="195"/>
      <c r="MLO452" s="195"/>
      <c r="MLP452" s="195"/>
      <c r="MLQ452" s="195"/>
      <c r="MLR452" s="195"/>
      <c r="MLS452" s="195"/>
      <c r="MLT452" s="195"/>
      <c r="MLU452" s="195"/>
      <c r="MLV452" s="195"/>
      <c r="MLW452" s="195"/>
      <c r="MLX452" s="195"/>
      <c r="MLY452" s="195"/>
      <c r="MLZ452" s="195"/>
      <c r="MMA452" s="195"/>
      <c r="MMB452" s="195"/>
      <c r="MMC452" s="195"/>
      <c r="MMD452" s="195"/>
      <c r="MME452" s="195"/>
      <c r="MMF452" s="195"/>
      <c r="MMG452" s="195"/>
      <c r="MMH452" s="195"/>
      <c r="MMI452" s="195"/>
      <c r="MMJ452" s="195"/>
      <c r="MMK452" s="195"/>
      <c r="MML452" s="195"/>
      <c r="MMM452" s="195"/>
      <c r="MMN452" s="195"/>
      <c r="MMO452" s="195"/>
      <c r="MMP452" s="195"/>
      <c r="MMQ452" s="195"/>
      <c r="MMR452" s="195"/>
      <c r="MMS452" s="195"/>
      <c r="MMT452" s="195"/>
      <c r="MMU452" s="195"/>
      <c r="MMV452" s="195"/>
      <c r="MMW452" s="195"/>
      <c r="MMX452" s="195"/>
      <c r="MMY452" s="195"/>
      <c r="MMZ452" s="195"/>
      <c r="MNA452" s="195"/>
      <c r="MNB452" s="195"/>
      <c r="MNC452" s="195"/>
      <c r="MND452" s="195"/>
      <c r="MNE452" s="195"/>
      <c r="MNF452" s="195"/>
      <c r="MNG452" s="195"/>
      <c r="MNH452" s="195"/>
      <c r="MNI452" s="195"/>
      <c r="MNJ452" s="195"/>
      <c r="MNK452" s="195"/>
      <c r="MNL452" s="195"/>
      <c r="MNM452" s="195"/>
      <c r="MNN452" s="195"/>
      <c r="MNO452" s="195"/>
      <c r="MNP452" s="195"/>
      <c r="MNQ452" s="195"/>
      <c r="MNR452" s="195"/>
      <c r="MNS452" s="195"/>
      <c r="MNT452" s="195"/>
      <c r="MNU452" s="195"/>
      <c r="MNV452" s="195"/>
      <c r="MNW452" s="195"/>
      <c r="MNX452" s="195"/>
      <c r="MNY452" s="195"/>
      <c r="MNZ452" s="195"/>
      <c r="MOA452" s="195"/>
      <c r="MOB452" s="195"/>
      <c r="MOC452" s="195"/>
      <c r="MOD452" s="195"/>
      <c r="MOE452" s="195"/>
      <c r="MOF452" s="195"/>
      <c r="MOG452" s="195"/>
      <c r="MOH452" s="195"/>
      <c r="MOI452" s="195"/>
      <c r="MOJ452" s="195"/>
      <c r="MOK452" s="195"/>
      <c r="MOL452" s="195"/>
      <c r="MOM452" s="195"/>
      <c r="MON452" s="195"/>
      <c r="MOO452" s="195"/>
      <c r="MOP452" s="195"/>
      <c r="MOQ452" s="195"/>
      <c r="MOR452" s="195"/>
      <c r="MOS452" s="195"/>
      <c r="MOT452" s="195"/>
      <c r="MOU452" s="195"/>
      <c r="MOV452" s="195"/>
      <c r="MOW452" s="195"/>
      <c r="MOX452" s="195"/>
      <c r="MOY452" s="195"/>
      <c r="MOZ452" s="195"/>
      <c r="MPA452" s="195"/>
      <c r="MPB452" s="195"/>
      <c r="MPC452" s="195"/>
      <c r="MPD452" s="195"/>
      <c r="MPE452" s="195"/>
      <c r="MPF452" s="195"/>
      <c r="MPG452" s="195"/>
      <c r="MPH452" s="195"/>
      <c r="MPI452" s="195"/>
      <c r="MPJ452" s="195"/>
      <c r="MPK452" s="195"/>
      <c r="MPL452" s="195"/>
      <c r="MPM452" s="195"/>
      <c r="MPN452" s="195"/>
      <c r="MPO452" s="195"/>
      <c r="MPP452" s="195"/>
      <c r="MPQ452" s="195"/>
      <c r="MPR452" s="195"/>
      <c r="MPS452" s="195"/>
      <c r="MPT452" s="195"/>
      <c r="MPU452" s="195"/>
      <c r="MPV452" s="195"/>
      <c r="MPW452" s="195"/>
      <c r="MPX452" s="195"/>
      <c r="MPY452" s="195"/>
      <c r="MPZ452" s="195"/>
      <c r="MQA452" s="195"/>
      <c r="MQB452" s="195"/>
      <c r="MQC452" s="195"/>
      <c r="MQD452" s="195"/>
      <c r="MQE452" s="195"/>
      <c r="MQF452" s="195"/>
      <c r="MQG452" s="195"/>
      <c r="MQH452" s="195"/>
      <c r="MQI452" s="195"/>
      <c r="MQJ452" s="195"/>
      <c r="MQK452" s="195"/>
      <c r="MQL452" s="195"/>
      <c r="MQM452" s="195"/>
      <c r="MQN452" s="195"/>
      <c r="MQO452" s="195"/>
      <c r="MQP452" s="195"/>
      <c r="MQQ452" s="195"/>
      <c r="MQR452" s="195"/>
      <c r="MQS452" s="195"/>
      <c r="MQT452" s="195"/>
      <c r="MQU452" s="195"/>
      <c r="MQV452" s="195"/>
      <c r="MQW452" s="195"/>
      <c r="MQX452" s="195"/>
      <c r="MQY452" s="195"/>
      <c r="MQZ452" s="195"/>
      <c r="MRA452" s="195"/>
      <c r="MRB452" s="195"/>
      <c r="MRC452" s="195"/>
      <c r="MRD452" s="195"/>
      <c r="MRE452" s="195"/>
      <c r="MRF452" s="195"/>
      <c r="MRG452" s="195"/>
      <c r="MRH452" s="195"/>
      <c r="MRI452" s="195"/>
      <c r="MRJ452" s="195"/>
      <c r="MRK452" s="195"/>
      <c r="MRL452" s="195"/>
      <c r="MRM452" s="195"/>
      <c r="MRN452" s="195"/>
      <c r="MRO452" s="195"/>
      <c r="MRP452" s="195"/>
      <c r="MRQ452" s="195"/>
      <c r="MRR452" s="195"/>
      <c r="MRS452" s="195"/>
      <c r="MRT452" s="195"/>
      <c r="MRU452" s="195"/>
      <c r="MRV452" s="195"/>
      <c r="MRW452" s="195"/>
      <c r="MRX452" s="195"/>
      <c r="MRY452" s="195"/>
      <c r="MRZ452" s="195"/>
      <c r="MSA452" s="195"/>
      <c r="MSB452" s="195"/>
      <c r="MSC452" s="195"/>
      <c r="MSD452" s="195"/>
      <c r="MSE452" s="195"/>
      <c r="MSF452" s="195"/>
      <c r="MSG452" s="195"/>
      <c r="MSH452" s="195"/>
      <c r="MSI452" s="195"/>
      <c r="MSJ452" s="195"/>
      <c r="MSK452" s="195"/>
      <c r="MSL452" s="195"/>
      <c r="MSM452" s="195"/>
      <c r="MSN452" s="195"/>
      <c r="MSO452" s="195"/>
      <c r="MSP452" s="195"/>
      <c r="MSQ452" s="195"/>
      <c r="MSR452" s="195"/>
      <c r="MSS452" s="195"/>
      <c r="MST452" s="195"/>
      <c r="MSU452" s="195"/>
      <c r="MSV452" s="195"/>
      <c r="MSW452" s="195"/>
      <c r="MSX452" s="195"/>
      <c r="MSY452" s="195"/>
      <c r="MSZ452" s="195"/>
      <c r="MTA452" s="195"/>
      <c r="MTB452" s="195"/>
      <c r="MTC452" s="195"/>
      <c r="MTD452" s="195"/>
      <c r="MTE452" s="195"/>
      <c r="MTF452" s="195"/>
      <c r="MTG452" s="195"/>
      <c r="MTH452" s="195"/>
      <c r="MTI452" s="195"/>
      <c r="MTJ452" s="195"/>
      <c r="MTK452" s="195"/>
      <c r="MTL452" s="195"/>
      <c r="MTM452" s="195"/>
      <c r="MTN452" s="195"/>
      <c r="MTO452" s="195"/>
      <c r="MTP452" s="195"/>
      <c r="MTQ452" s="195"/>
      <c r="MTR452" s="195"/>
      <c r="MTS452" s="195"/>
      <c r="MTT452" s="195"/>
      <c r="MTU452" s="195"/>
      <c r="MTV452" s="195"/>
      <c r="MTW452" s="195"/>
      <c r="MTX452" s="195"/>
      <c r="MTY452" s="195"/>
      <c r="MTZ452" s="195"/>
      <c r="MUA452" s="195"/>
      <c r="MUB452" s="195"/>
      <c r="MUC452" s="195"/>
      <c r="MUD452" s="195"/>
      <c r="MUE452" s="195"/>
      <c r="MUF452" s="195"/>
      <c r="MUG452" s="195"/>
      <c r="MUH452" s="195"/>
      <c r="MUI452" s="195"/>
      <c r="MUJ452" s="195"/>
      <c r="MUK452" s="195"/>
      <c r="MUL452" s="195"/>
      <c r="MUM452" s="195"/>
      <c r="MUN452" s="195"/>
      <c r="MUO452" s="195"/>
      <c r="MUP452" s="195"/>
      <c r="MUQ452" s="195"/>
      <c r="MUR452" s="195"/>
      <c r="MUS452" s="195"/>
      <c r="MUT452" s="195"/>
      <c r="MUU452" s="195"/>
      <c r="MUV452" s="195"/>
      <c r="MUW452" s="195"/>
      <c r="MUX452" s="195"/>
      <c r="MUY452" s="195"/>
      <c r="MUZ452" s="195"/>
      <c r="MVA452" s="195"/>
      <c r="MVB452" s="195"/>
      <c r="MVC452" s="195"/>
      <c r="MVD452" s="195"/>
      <c r="MVE452" s="195"/>
      <c r="MVF452" s="195"/>
      <c r="MVG452" s="195"/>
      <c r="MVH452" s="195"/>
      <c r="MVI452" s="195"/>
      <c r="MVJ452" s="195"/>
      <c r="MVK452" s="195"/>
      <c r="MVL452" s="195"/>
      <c r="MVM452" s="195"/>
      <c r="MVN452" s="195"/>
      <c r="MVO452" s="195"/>
      <c r="MVP452" s="195"/>
      <c r="MVQ452" s="195"/>
      <c r="MVR452" s="195"/>
      <c r="MVS452" s="195"/>
      <c r="MVT452" s="195"/>
      <c r="MVU452" s="195"/>
      <c r="MVV452" s="195"/>
      <c r="MVW452" s="195"/>
      <c r="MVX452" s="195"/>
      <c r="MVY452" s="195"/>
      <c r="MVZ452" s="195"/>
      <c r="MWA452" s="195"/>
      <c r="MWB452" s="195"/>
      <c r="MWC452" s="195"/>
      <c r="MWD452" s="195"/>
      <c r="MWE452" s="195"/>
      <c r="MWF452" s="195"/>
      <c r="MWG452" s="195"/>
      <c r="MWH452" s="195"/>
      <c r="MWI452" s="195"/>
      <c r="MWJ452" s="195"/>
      <c r="MWK452" s="195"/>
      <c r="MWL452" s="195"/>
      <c r="MWM452" s="195"/>
      <c r="MWN452" s="195"/>
      <c r="MWO452" s="195"/>
      <c r="MWP452" s="195"/>
      <c r="MWQ452" s="195"/>
      <c r="MWR452" s="195"/>
      <c r="MWS452" s="195"/>
      <c r="MWT452" s="195"/>
      <c r="MWU452" s="195"/>
      <c r="MWV452" s="195"/>
      <c r="MWW452" s="195"/>
      <c r="MWX452" s="195"/>
      <c r="MWY452" s="195"/>
      <c r="MWZ452" s="195"/>
      <c r="MXA452" s="195"/>
      <c r="MXB452" s="195"/>
      <c r="MXC452" s="195"/>
      <c r="MXD452" s="195"/>
      <c r="MXE452" s="195"/>
      <c r="MXF452" s="195"/>
      <c r="MXG452" s="195"/>
      <c r="MXH452" s="195"/>
      <c r="MXI452" s="195"/>
      <c r="MXJ452" s="195"/>
      <c r="MXK452" s="195"/>
      <c r="MXL452" s="195"/>
      <c r="MXM452" s="195"/>
      <c r="MXN452" s="195"/>
      <c r="MXO452" s="195"/>
      <c r="MXP452" s="195"/>
      <c r="MXQ452" s="195"/>
      <c r="MXR452" s="195"/>
      <c r="MXS452" s="195"/>
      <c r="MXT452" s="195"/>
      <c r="MXU452" s="195"/>
      <c r="MXV452" s="195"/>
      <c r="MXW452" s="195"/>
      <c r="MXX452" s="195"/>
      <c r="MXY452" s="195"/>
      <c r="MXZ452" s="195"/>
      <c r="MYA452" s="195"/>
      <c r="MYB452" s="195"/>
      <c r="MYC452" s="195"/>
      <c r="MYD452" s="195"/>
      <c r="MYE452" s="195"/>
      <c r="MYF452" s="195"/>
      <c r="MYG452" s="195"/>
      <c r="MYH452" s="195"/>
      <c r="MYI452" s="195"/>
      <c r="MYJ452" s="195"/>
      <c r="MYK452" s="195"/>
      <c r="MYL452" s="195"/>
      <c r="MYM452" s="195"/>
      <c r="MYN452" s="195"/>
      <c r="MYO452" s="195"/>
      <c r="MYP452" s="195"/>
      <c r="MYQ452" s="195"/>
      <c r="MYR452" s="195"/>
      <c r="MYS452" s="195"/>
      <c r="MYT452" s="195"/>
      <c r="MYU452" s="195"/>
      <c r="MYV452" s="195"/>
      <c r="MYW452" s="195"/>
      <c r="MYX452" s="195"/>
      <c r="MYY452" s="195"/>
      <c r="MYZ452" s="195"/>
      <c r="MZA452" s="195"/>
      <c r="MZB452" s="195"/>
      <c r="MZC452" s="195"/>
      <c r="MZD452" s="195"/>
      <c r="MZE452" s="195"/>
      <c r="MZF452" s="195"/>
      <c r="MZG452" s="195"/>
      <c r="MZH452" s="195"/>
      <c r="MZI452" s="195"/>
      <c r="MZJ452" s="195"/>
      <c r="MZK452" s="195"/>
      <c r="MZL452" s="195"/>
      <c r="MZM452" s="195"/>
      <c r="MZN452" s="195"/>
      <c r="MZO452" s="195"/>
      <c r="MZP452" s="195"/>
      <c r="MZQ452" s="195"/>
      <c r="MZR452" s="195"/>
      <c r="MZS452" s="195"/>
      <c r="MZT452" s="195"/>
      <c r="MZU452" s="195"/>
      <c r="MZV452" s="195"/>
      <c r="MZW452" s="195"/>
      <c r="MZX452" s="195"/>
      <c r="MZY452" s="195"/>
      <c r="MZZ452" s="195"/>
      <c r="NAA452" s="195"/>
      <c r="NAB452" s="195"/>
      <c r="NAC452" s="195"/>
      <c r="NAD452" s="195"/>
      <c r="NAE452" s="195"/>
      <c r="NAF452" s="195"/>
      <c r="NAG452" s="195"/>
      <c r="NAH452" s="195"/>
      <c r="NAI452" s="195"/>
      <c r="NAJ452" s="195"/>
      <c r="NAK452" s="195"/>
      <c r="NAL452" s="195"/>
      <c r="NAM452" s="195"/>
      <c r="NAN452" s="195"/>
      <c r="NAO452" s="195"/>
      <c r="NAP452" s="195"/>
      <c r="NAQ452" s="195"/>
      <c r="NAR452" s="195"/>
      <c r="NAS452" s="195"/>
      <c r="NAT452" s="195"/>
      <c r="NAU452" s="195"/>
      <c r="NAV452" s="195"/>
      <c r="NAW452" s="195"/>
      <c r="NAX452" s="195"/>
      <c r="NAY452" s="195"/>
      <c r="NAZ452" s="195"/>
      <c r="NBA452" s="195"/>
      <c r="NBB452" s="195"/>
      <c r="NBC452" s="195"/>
      <c r="NBD452" s="195"/>
      <c r="NBE452" s="195"/>
      <c r="NBF452" s="195"/>
      <c r="NBG452" s="195"/>
      <c r="NBH452" s="195"/>
      <c r="NBI452" s="195"/>
      <c r="NBJ452" s="195"/>
      <c r="NBK452" s="195"/>
      <c r="NBL452" s="195"/>
      <c r="NBM452" s="195"/>
      <c r="NBN452" s="195"/>
      <c r="NBO452" s="195"/>
      <c r="NBP452" s="195"/>
      <c r="NBQ452" s="195"/>
      <c r="NBR452" s="195"/>
      <c r="NBS452" s="195"/>
      <c r="NBT452" s="195"/>
      <c r="NBU452" s="195"/>
      <c r="NBV452" s="195"/>
      <c r="NBW452" s="195"/>
      <c r="NBX452" s="195"/>
      <c r="NBY452" s="195"/>
      <c r="NBZ452" s="195"/>
      <c r="NCA452" s="195"/>
      <c r="NCB452" s="195"/>
      <c r="NCC452" s="195"/>
      <c r="NCD452" s="195"/>
      <c r="NCE452" s="195"/>
      <c r="NCF452" s="195"/>
      <c r="NCG452" s="195"/>
      <c r="NCH452" s="195"/>
      <c r="NCI452" s="195"/>
      <c r="NCJ452" s="195"/>
      <c r="NCK452" s="195"/>
      <c r="NCL452" s="195"/>
      <c r="NCM452" s="195"/>
      <c r="NCN452" s="195"/>
      <c r="NCO452" s="195"/>
      <c r="NCP452" s="195"/>
      <c r="NCQ452" s="195"/>
      <c r="NCR452" s="195"/>
      <c r="NCS452" s="195"/>
      <c r="NCT452" s="195"/>
      <c r="NCU452" s="195"/>
      <c r="NCV452" s="195"/>
      <c r="NCW452" s="195"/>
      <c r="NCX452" s="195"/>
      <c r="NCY452" s="195"/>
      <c r="NCZ452" s="195"/>
      <c r="NDA452" s="195"/>
      <c r="NDB452" s="195"/>
      <c r="NDC452" s="195"/>
      <c r="NDD452" s="195"/>
      <c r="NDE452" s="195"/>
      <c r="NDF452" s="195"/>
      <c r="NDG452" s="195"/>
      <c r="NDH452" s="195"/>
      <c r="NDI452" s="195"/>
      <c r="NDJ452" s="195"/>
      <c r="NDK452" s="195"/>
      <c r="NDL452" s="195"/>
      <c r="NDM452" s="195"/>
      <c r="NDN452" s="195"/>
      <c r="NDO452" s="195"/>
      <c r="NDP452" s="195"/>
      <c r="NDQ452" s="195"/>
      <c r="NDR452" s="195"/>
      <c r="NDS452" s="195"/>
      <c r="NDT452" s="195"/>
      <c r="NDU452" s="195"/>
      <c r="NDV452" s="195"/>
      <c r="NDW452" s="195"/>
      <c r="NDX452" s="195"/>
      <c r="NDY452" s="195"/>
      <c r="NDZ452" s="195"/>
      <c r="NEA452" s="195"/>
      <c r="NEB452" s="195"/>
      <c r="NEC452" s="195"/>
      <c r="NED452" s="195"/>
      <c r="NEE452" s="195"/>
      <c r="NEF452" s="195"/>
      <c r="NEG452" s="195"/>
      <c r="NEH452" s="195"/>
      <c r="NEI452" s="195"/>
      <c r="NEJ452" s="195"/>
      <c r="NEK452" s="195"/>
      <c r="NEL452" s="195"/>
      <c r="NEM452" s="195"/>
      <c r="NEN452" s="195"/>
      <c r="NEO452" s="195"/>
      <c r="NEP452" s="195"/>
      <c r="NEQ452" s="195"/>
      <c r="NER452" s="195"/>
      <c r="NES452" s="195"/>
      <c r="NET452" s="195"/>
      <c r="NEU452" s="195"/>
      <c r="NEV452" s="195"/>
      <c r="NEW452" s="195"/>
      <c r="NEX452" s="195"/>
      <c r="NEY452" s="195"/>
      <c r="NEZ452" s="195"/>
      <c r="NFA452" s="195"/>
      <c r="NFB452" s="195"/>
      <c r="NFC452" s="195"/>
      <c r="NFD452" s="195"/>
      <c r="NFE452" s="195"/>
      <c r="NFF452" s="195"/>
      <c r="NFG452" s="195"/>
      <c r="NFH452" s="195"/>
      <c r="NFI452" s="195"/>
      <c r="NFJ452" s="195"/>
      <c r="NFK452" s="195"/>
      <c r="NFL452" s="195"/>
      <c r="NFM452" s="195"/>
      <c r="NFN452" s="195"/>
      <c r="NFO452" s="195"/>
      <c r="NFP452" s="195"/>
      <c r="NFQ452" s="195"/>
      <c r="NFR452" s="195"/>
      <c r="NFS452" s="195"/>
      <c r="NFT452" s="195"/>
      <c r="NFU452" s="195"/>
      <c r="NFV452" s="195"/>
      <c r="NFW452" s="195"/>
      <c r="NFX452" s="195"/>
      <c r="NFY452" s="195"/>
      <c r="NFZ452" s="195"/>
      <c r="NGA452" s="195"/>
      <c r="NGB452" s="195"/>
      <c r="NGC452" s="195"/>
      <c r="NGD452" s="195"/>
      <c r="NGE452" s="195"/>
      <c r="NGF452" s="195"/>
      <c r="NGG452" s="195"/>
      <c r="NGH452" s="195"/>
      <c r="NGI452" s="195"/>
      <c r="NGJ452" s="195"/>
      <c r="NGK452" s="195"/>
      <c r="NGL452" s="195"/>
      <c r="NGM452" s="195"/>
      <c r="NGN452" s="195"/>
      <c r="NGO452" s="195"/>
      <c r="NGP452" s="195"/>
      <c r="NGQ452" s="195"/>
      <c r="NGR452" s="195"/>
      <c r="NGS452" s="195"/>
      <c r="NGT452" s="195"/>
      <c r="NGU452" s="195"/>
      <c r="NGV452" s="195"/>
      <c r="NGW452" s="195"/>
      <c r="NGX452" s="195"/>
      <c r="NGY452" s="195"/>
      <c r="NGZ452" s="195"/>
      <c r="NHA452" s="195"/>
      <c r="NHB452" s="195"/>
      <c r="NHC452" s="195"/>
      <c r="NHD452" s="195"/>
      <c r="NHE452" s="195"/>
      <c r="NHF452" s="195"/>
      <c r="NHG452" s="195"/>
      <c r="NHH452" s="195"/>
      <c r="NHI452" s="195"/>
      <c r="NHJ452" s="195"/>
      <c r="NHK452" s="195"/>
      <c r="NHL452" s="195"/>
      <c r="NHM452" s="195"/>
      <c r="NHN452" s="195"/>
      <c r="NHO452" s="195"/>
      <c r="NHP452" s="195"/>
      <c r="NHQ452" s="195"/>
      <c r="NHR452" s="195"/>
      <c r="NHS452" s="195"/>
      <c r="NHT452" s="195"/>
      <c r="NHU452" s="195"/>
      <c r="NHV452" s="195"/>
      <c r="NHW452" s="195"/>
      <c r="NHX452" s="195"/>
      <c r="NHY452" s="195"/>
      <c r="NHZ452" s="195"/>
      <c r="NIA452" s="195"/>
      <c r="NIB452" s="195"/>
      <c r="NIC452" s="195"/>
      <c r="NID452" s="195"/>
      <c r="NIE452" s="195"/>
      <c r="NIF452" s="195"/>
      <c r="NIG452" s="195"/>
      <c r="NIH452" s="195"/>
      <c r="NII452" s="195"/>
      <c r="NIJ452" s="195"/>
      <c r="NIK452" s="195"/>
      <c r="NIL452" s="195"/>
      <c r="NIM452" s="195"/>
      <c r="NIN452" s="195"/>
      <c r="NIO452" s="195"/>
      <c r="NIP452" s="195"/>
      <c r="NIQ452" s="195"/>
      <c r="NIR452" s="195"/>
      <c r="NIS452" s="195"/>
      <c r="NIT452" s="195"/>
      <c r="NIU452" s="195"/>
      <c r="NIV452" s="195"/>
      <c r="NIW452" s="195"/>
      <c r="NIX452" s="195"/>
      <c r="NIY452" s="195"/>
      <c r="NIZ452" s="195"/>
      <c r="NJA452" s="195"/>
      <c r="NJB452" s="195"/>
      <c r="NJC452" s="195"/>
      <c r="NJD452" s="195"/>
      <c r="NJE452" s="195"/>
      <c r="NJF452" s="195"/>
      <c r="NJG452" s="195"/>
      <c r="NJH452" s="195"/>
      <c r="NJI452" s="195"/>
      <c r="NJJ452" s="195"/>
      <c r="NJK452" s="195"/>
      <c r="NJL452" s="195"/>
      <c r="NJM452" s="195"/>
      <c r="NJN452" s="195"/>
      <c r="NJO452" s="195"/>
      <c r="NJP452" s="195"/>
      <c r="NJQ452" s="195"/>
      <c r="NJR452" s="195"/>
      <c r="NJS452" s="195"/>
      <c r="NJT452" s="195"/>
      <c r="NJU452" s="195"/>
      <c r="NJV452" s="195"/>
      <c r="NJW452" s="195"/>
      <c r="NJX452" s="195"/>
      <c r="NJY452" s="195"/>
      <c r="NJZ452" s="195"/>
      <c r="NKA452" s="195"/>
      <c r="NKB452" s="195"/>
      <c r="NKC452" s="195"/>
      <c r="NKD452" s="195"/>
      <c r="NKE452" s="195"/>
      <c r="NKF452" s="195"/>
      <c r="NKG452" s="195"/>
      <c r="NKH452" s="195"/>
      <c r="NKI452" s="195"/>
      <c r="NKJ452" s="195"/>
      <c r="NKK452" s="195"/>
      <c r="NKL452" s="195"/>
      <c r="NKM452" s="195"/>
      <c r="NKN452" s="195"/>
      <c r="NKO452" s="195"/>
      <c r="NKP452" s="195"/>
      <c r="NKQ452" s="195"/>
      <c r="NKR452" s="195"/>
      <c r="NKS452" s="195"/>
      <c r="NKT452" s="195"/>
      <c r="NKU452" s="195"/>
      <c r="NKV452" s="195"/>
      <c r="NKW452" s="195"/>
      <c r="NKX452" s="195"/>
      <c r="NKY452" s="195"/>
      <c r="NKZ452" s="195"/>
      <c r="NLA452" s="195"/>
      <c r="NLB452" s="195"/>
      <c r="NLC452" s="195"/>
      <c r="NLD452" s="195"/>
      <c r="NLE452" s="195"/>
      <c r="NLF452" s="195"/>
      <c r="NLG452" s="195"/>
      <c r="NLH452" s="195"/>
      <c r="NLI452" s="195"/>
      <c r="NLJ452" s="195"/>
      <c r="NLK452" s="195"/>
      <c r="NLL452" s="195"/>
      <c r="NLM452" s="195"/>
      <c r="NLN452" s="195"/>
      <c r="NLO452" s="195"/>
      <c r="NLP452" s="195"/>
      <c r="NLQ452" s="195"/>
      <c r="NLR452" s="195"/>
      <c r="NLS452" s="195"/>
      <c r="NLT452" s="195"/>
      <c r="NLU452" s="195"/>
      <c r="NLV452" s="195"/>
      <c r="NLW452" s="195"/>
      <c r="NLX452" s="195"/>
      <c r="NLY452" s="195"/>
      <c r="NLZ452" s="195"/>
      <c r="NMA452" s="195"/>
      <c r="NMB452" s="195"/>
      <c r="NMC452" s="195"/>
      <c r="NMD452" s="195"/>
      <c r="NME452" s="195"/>
      <c r="NMF452" s="195"/>
      <c r="NMG452" s="195"/>
      <c r="NMH452" s="195"/>
      <c r="NMI452" s="195"/>
      <c r="NMJ452" s="195"/>
      <c r="NMK452" s="195"/>
      <c r="NML452" s="195"/>
      <c r="NMM452" s="195"/>
      <c r="NMN452" s="195"/>
      <c r="NMO452" s="195"/>
      <c r="NMP452" s="195"/>
      <c r="NMQ452" s="195"/>
      <c r="NMR452" s="195"/>
      <c r="NMS452" s="195"/>
      <c r="NMT452" s="195"/>
      <c r="NMU452" s="195"/>
      <c r="NMV452" s="195"/>
      <c r="NMW452" s="195"/>
      <c r="NMX452" s="195"/>
      <c r="NMY452" s="195"/>
      <c r="NMZ452" s="195"/>
      <c r="NNA452" s="195"/>
      <c r="NNB452" s="195"/>
      <c r="NNC452" s="195"/>
      <c r="NND452" s="195"/>
      <c r="NNE452" s="195"/>
      <c r="NNF452" s="195"/>
      <c r="NNG452" s="195"/>
      <c r="NNH452" s="195"/>
      <c r="NNI452" s="195"/>
      <c r="NNJ452" s="195"/>
      <c r="NNK452" s="195"/>
      <c r="NNL452" s="195"/>
      <c r="NNM452" s="195"/>
      <c r="NNN452" s="195"/>
      <c r="NNO452" s="195"/>
      <c r="NNP452" s="195"/>
      <c r="NNQ452" s="195"/>
      <c r="NNR452" s="195"/>
      <c r="NNS452" s="195"/>
      <c r="NNT452" s="195"/>
      <c r="NNU452" s="195"/>
      <c r="NNV452" s="195"/>
      <c r="NNW452" s="195"/>
      <c r="NNX452" s="195"/>
      <c r="NNY452" s="195"/>
      <c r="NNZ452" s="195"/>
      <c r="NOA452" s="195"/>
      <c r="NOB452" s="195"/>
      <c r="NOC452" s="195"/>
      <c r="NOD452" s="195"/>
      <c r="NOE452" s="195"/>
      <c r="NOF452" s="195"/>
      <c r="NOG452" s="195"/>
      <c r="NOH452" s="195"/>
      <c r="NOI452" s="195"/>
      <c r="NOJ452" s="195"/>
      <c r="NOK452" s="195"/>
      <c r="NOL452" s="195"/>
      <c r="NOM452" s="195"/>
      <c r="NON452" s="195"/>
      <c r="NOO452" s="195"/>
      <c r="NOP452" s="195"/>
      <c r="NOQ452" s="195"/>
      <c r="NOR452" s="195"/>
      <c r="NOS452" s="195"/>
      <c r="NOT452" s="195"/>
      <c r="NOU452" s="195"/>
      <c r="NOV452" s="195"/>
      <c r="NOW452" s="195"/>
      <c r="NOX452" s="195"/>
      <c r="NOY452" s="195"/>
      <c r="NOZ452" s="195"/>
      <c r="NPA452" s="195"/>
      <c r="NPB452" s="195"/>
      <c r="NPC452" s="195"/>
      <c r="NPD452" s="195"/>
      <c r="NPE452" s="195"/>
      <c r="NPF452" s="195"/>
      <c r="NPG452" s="195"/>
      <c r="NPH452" s="195"/>
      <c r="NPI452" s="195"/>
      <c r="NPJ452" s="195"/>
      <c r="NPK452" s="195"/>
      <c r="NPL452" s="195"/>
      <c r="NPM452" s="195"/>
      <c r="NPN452" s="195"/>
      <c r="NPO452" s="195"/>
      <c r="NPP452" s="195"/>
      <c r="NPQ452" s="195"/>
      <c r="NPR452" s="195"/>
      <c r="NPS452" s="195"/>
      <c r="NPT452" s="195"/>
      <c r="NPU452" s="195"/>
      <c r="NPV452" s="195"/>
      <c r="NPW452" s="195"/>
      <c r="NPX452" s="195"/>
      <c r="NPY452" s="195"/>
      <c r="NPZ452" s="195"/>
      <c r="NQA452" s="195"/>
      <c r="NQB452" s="195"/>
      <c r="NQC452" s="195"/>
      <c r="NQD452" s="195"/>
      <c r="NQE452" s="195"/>
      <c r="NQF452" s="195"/>
      <c r="NQG452" s="195"/>
      <c r="NQH452" s="195"/>
      <c r="NQI452" s="195"/>
      <c r="NQJ452" s="195"/>
      <c r="NQK452" s="195"/>
      <c r="NQL452" s="195"/>
      <c r="NQM452" s="195"/>
      <c r="NQN452" s="195"/>
      <c r="NQO452" s="195"/>
      <c r="NQP452" s="195"/>
      <c r="NQQ452" s="195"/>
      <c r="NQR452" s="195"/>
      <c r="NQS452" s="195"/>
      <c r="NQT452" s="195"/>
      <c r="NQU452" s="195"/>
      <c r="NQV452" s="195"/>
      <c r="NQW452" s="195"/>
      <c r="NQX452" s="195"/>
      <c r="NQY452" s="195"/>
      <c r="NQZ452" s="195"/>
      <c r="NRA452" s="195"/>
      <c r="NRB452" s="195"/>
      <c r="NRC452" s="195"/>
      <c r="NRD452" s="195"/>
      <c r="NRE452" s="195"/>
      <c r="NRF452" s="195"/>
      <c r="NRG452" s="195"/>
      <c r="NRH452" s="195"/>
      <c r="NRI452" s="195"/>
      <c r="NRJ452" s="195"/>
      <c r="NRK452" s="195"/>
      <c r="NRL452" s="195"/>
      <c r="NRM452" s="195"/>
      <c r="NRN452" s="195"/>
      <c r="NRO452" s="195"/>
      <c r="NRP452" s="195"/>
      <c r="NRQ452" s="195"/>
      <c r="NRR452" s="195"/>
      <c r="NRS452" s="195"/>
      <c r="NRT452" s="195"/>
      <c r="NRU452" s="195"/>
      <c r="NRV452" s="195"/>
      <c r="NRW452" s="195"/>
      <c r="NRX452" s="195"/>
      <c r="NRY452" s="195"/>
      <c r="NRZ452" s="195"/>
      <c r="NSA452" s="195"/>
      <c r="NSB452" s="195"/>
      <c r="NSC452" s="195"/>
      <c r="NSD452" s="195"/>
      <c r="NSE452" s="195"/>
      <c r="NSF452" s="195"/>
      <c r="NSG452" s="195"/>
      <c r="NSH452" s="195"/>
      <c r="NSI452" s="195"/>
      <c r="NSJ452" s="195"/>
      <c r="NSK452" s="195"/>
      <c r="NSL452" s="195"/>
      <c r="NSM452" s="195"/>
      <c r="NSN452" s="195"/>
      <c r="NSO452" s="195"/>
      <c r="NSP452" s="195"/>
      <c r="NSQ452" s="195"/>
      <c r="NSR452" s="195"/>
      <c r="NSS452" s="195"/>
      <c r="NST452" s="195"/>
      <c r="NSU452" s="195"/>
      <c r="NSV452" s="195"/>
      <c r="NSW452" s="195"/>
      <c r="NSX452" s="195"/>
      <c r="NSY452" s="195"/>
      <c r="NSZ452" s="195"/>
      <c r="NTA452" s="195"/>
      <c r="NTB452" s="195"/>
      <c r="NTC452" s="195"/>
      <c r="NTD452" s="195"/>
      <c r="NTE452" s="195"/>
      <c r="NTF452" s="195"/>
      <c r="NTG452" s="195"/>
      <c r="NTH452" s="195"/>
      <c r="NTI452" s="195"/>
      <c r="NTJ452" s="195"/>
      <c r="NTK452" s="195"/>
      <c r="NTL452" s="195"/>
      <c r="NTM452" s="195"/>
      <c r="NTN452" s="195"/>
      <c r="NTO452" s="195"/>
      <c r="NTP452" s="195"/>
      <c r="NTQ452" s="195"/>
      <c r="NTR452" s="195"/>
      <c r="NTS452" s="195"/>
      <c r="NTT452" s="195"/>
      <c r="NTU452" s="195"/>
      <c r="NTV452" s="195"/>
      <c r="NTW452" s="195"/>
      <c r="NTX452" s="195"/>
      <c r="NTY452" s="195"/>
      <c r="NTZ452" s="195"/>
      <c r="NUA452" s="195"/>
      <c r="NUB452" s="195"/>
      <c r="NUC452" s="195"/>
      <c r="NUD452" s="195"/>
      <c r="NUE452" s="195"/>
      <c r="NUF452" s="195"/>
      <c r="NUG452" s="195"/>
      <c r="NUH452" s="195"/>
      <c r="NUI452" s="195"/>
      <c r="NUJ452" s="195"/>
      <c r="NUK452" s="195"/>
      <c r="NUL452" s="195"/>
      <c r="NUM452" s="195"/>
      <c r="NUN452" s="195"/>
      <c r="NUO452" s="195"/>
      <c r="NUP452" s="195"/>
      <c r="NUQ452" s="195"/>
      <c r="NUR452" s="195"/>
      <c r="NUS452" s="195"/>
      <c r="NUT452" s="195"/>
      <c r="NUU452" s="195"/>
      <c r="NUV452" s="195"/>
      <c r="NUW452" s="195"/>
      <c r="NUX452" s="195"/>
      <c r="NUY452" s="195"/>
      <c r="NUZ452" s="195"/>
      <c r="NVA452" s="195"/>
      <c r="NVB452" s="195"/>
      <c r="NVC452" s="195"/>
      <c r="NVD452" s="195"/>
      <c r="NVE452" s="195"/>
      <c r="NVF452" s="195"/>
      <c r="NVG452" s="195"/>
      <c r="NVH452" s="195"/>
      <c r="NVI452" s="195"/>
      <c r="NVJ452" s="195"/>
      <c r="NVK452" s="195"/>
      <c r="NVL452" s="195"/>
      <c r="NVM452" s="195"/>
      <c r="NVN452" s="195"/>
      <c r="NVO452" s="195"/>
      <c r="NVP452" s="195"/>
      <c r="NVQ452" s="195"/>
      <c r="NVR452" s="195"/>
      <c r="NVS452" s="195"/>
      <c r="NVT452" s="195"/>
      <c r="NVU452" s="195"/>
      <c r="NVV452" s="195"/>
      <c r="NVW452" s="195"/>
      <c r="NVX452" s="195"/>
      <c r="NVY452" s="195"/>
      <c r="NVZ452" s="195"/>
      <c r="NWA452" s="195"/>
      <c r="NWB452" s="195"/>
      <c r="NWC452" s="195"/>
      <c r="NWD452" s="195"/>
      <c r="NWE452" s="195"/>
      <c r="NWF452" s="195"/>
      <c r="NWG452" s="195"/>
      <c r="NWH452" s="195"/>
      <c r="NWI452" s="195"/>
      <c r="NWJ452" s="195"/>
      <c r="NWK452" s="195"/>
      <c r="NWL452" s="195"/>
      <c r="NWM452" s="195"/>
      <c r="NWN452" s="195"/>
      <c r="NWO452" s="195"/>
      <c r="NWP452" s="195"/>
      <c r="NWQ452" s="195"/>
      <c r="NWR452" s="195"/>
      <c r="NWS452" s="195"/>
      <c r="NWT452" s="195"/>
      <c r="NWU452" s="195"/>
      <c r="NWV452" s="195"/>
      <c r="NWW452" s="195"/>
      <c r="NWX452" s="195"/>
      <c r="NWY452" s="195"/>
      <c r="NWZ452" s="195"/>
      <c r="NXA452" s="195"/>
      <c r="NXB452" s="195"/>
      <c r="NXC452" s="195"/>
      <c r="NXD452" s="195"/>
      <c r="NXE452" s="195"/>
      <c r="NXF452" s="195"/>
      <c r="NXG452" s="195"/>
      <c r="NXH452" s="195"/>
      <c r="NXI452" s="195"/>
      <c r="NXJ452" s="195"/>
      <c r="NXK452" s="195"/>
      <c r="NXL452" s="195"/>
      <c r="NXM452" s="195"/>
      <c r="NXN452" s="195"/>
      <c r="NXO452" s="195"/>
      <c r="NXP452" s="195"/>
      <c r="NXQ452" s="195"/>
      <c r="NXR452" s="195"/>
      <c r="NXS452" s="195"/>
      <c r="NXT452" s="195"/>
      <c r="NXU452" s="195"/>
      <c r="NXV452" s="195"/>
      <c r="NXW452" s="195"/>
      <c r="NXX452" s="195"/>
      <c r="NXY452" s="195"/>
      <c r="NXZ452" s="195"/>
      <c r="NYA452" s="195"/>
      <c r="NYB452" s="195"/>
      <c r="NYC452" s="195"/>
      <c r="NYD452" s="195"/>
      <c r="NYE452" s="195"/>
      <c r="NYF452" s="195"/>
      <c r="NYG452" s="195"/>
      <c r="NYH452" s="195"/>
      <c r="NYI452" s="195"/>
      <c r="NYJ452" s="195"/>
      <c r="NYK452" s="195"/>
      <c r="NYL452" s="195"/>
      <c r="NYM452" s="195"/>
      <c r="NYN452" s="195"/>
      <c r="NYO452" s="195"/>
      <c r="NYP452" s="195"/>
      <c r="NYQ452" s="195"/>
      <c r="NYR452" s="195"/>
      <c r="NYS452" s="195"/>
      <c r="NYT452" s="195"/>
      <c r="NYU452" s="195"/>
      <c r="NYV452" s="195"/>
      <c r="NYW452" s="195"/>
      <c r="NYX452" s="195"/>
      <c r="NYY452" s="195"/>
      <c r="NYZ452" s="195"/>
      <c r="NZA452" s="195"/>
      <c r="NZB452" s="195"/>
      <c r="NZC452" s="195"/>
      <c r="NZD452" s="195"/>
      <c r="NZE452" s="195"/>
      <c r="NZF452" s="195"/>
      <c r="NZG452" s="195"/>
      <c r="NZH452" s="195"/>
      <c r="NZI452" s="195"/>
      <c r="NZJ452" s="195"/>
      <c r="NZK452" s="195"/>
      <c r="NZL452" s="195"/>
      <c r="NZM452" s="195"/>
      <c r="NZN452" s="195"/>
      <c r="NZO452" s="195"/>
      <c r="NZP452" s="195"/>
      <c r="NZQ452" s="195"/>
      <c r="NZR452" s="195"/>
      <c r="NZS452" s="195"/>
      <c r="NZT452" s="195"/>
      <c r="NZU452" s="195"/>
      <c r="NZV452" s="195"/>
      <c r="NZW452" s="195"/>
      <c r="NZX452" s="195"/>
      <c r="NZY452" s="195"/>
      <c r="NZZ452" s="195"/>
      <c r="OAA452" s="195"/>
      <c r="OAB452" s="195"/>
      <c r="OAC452" s="195"/>
      <c r="OAD452" s="195"/>
      <c r="OAE452" s="195"/>
      <c r="OAF452" s="195"/>
      <c r="OAG452" s="195"/>
      <c r="OAH452" s="195"/>
      <c r="OAI452" s="195"/>
      <c r="OAJ452" s="195"/>
      <c r="OAK452" s="195"/>
      <c r="OAL452" s="195"/>
      <c r="OAM452" s="195"/>
      <c r="OAN452" s="195"/>
      <c r="OAO452" s="195"/>
      <c r="OAP452" s="195"/>
      <c r="OAQ452" s="195"/>
      <c r="OAR452" s="195"/>
      <c r="OAS452" s="195"/>
      <c r="OAT452" s="195"/>
      <c r="OAU452" s="195"/>
      <c r="OAV452" s="195"/>
      <c r="OAW452" s="195"/>
      <c r="OAX452" s="195"/>
      <c r="OAY452" s="195"/>
      <c r="OAZ452" s="195"/>
      <c r="OBA452" s="195"/>
      <c r="OBB452" s="195"/>
      <c r="OBC452" s="195"/>
      <c r="OBD452" s="195"/>
      <c r="OBE452" s="195"/>
      <c r="OBF452" s="195"/>
      <c r="OBG452" s="195"/>
      <c r="OBH452" s="195"/>
      <c r="OBI452" s="195"/>
      <c r="OBJ452" s="195"/>
      <c r="OBK452" s="195"/>
      <c r="OBL452" s="195"/>
      <c r="OBM452" s="195"/>
      <c r="OBN452" s="195"/>
      <c r="OBO452" s="195"/>
      <c r="OBP452" s="195"/>
      <c r="OBQ452" s="195"/>
      <c r="OBR452" s="195"/>
      <c r="OBS452" s="195"/>
      <c r="OBT452" s="195"/>
      <c r="OBU452" s="195"/>
      <c r="OBV452" s="195"/>
      <c r="OBW452" s="195"/>
      <c r="OBX452" s="195"/>
      <c r="OBY452" s="195"/>
      <c r="OBZ452" s="195"/>
      <c r="OCA452" s="195"/>
      <c r="OCB452" s="195"/>
      <c r="OCC452" s="195"/>
      <c r="OCD452" s="195"/>
      <c r="OCE452" s="195"/>
      <c r="OCF452" s="195"/>
      <c r="OCG452" s="195"/>
      <c r="OCH452" s="195"/>
      <c r="OCI452" s="195"/>
      <c r="OCJ452" s="195"/>
      <c r="OCK452" s="195"/>
      <c r="OCL452" s="195"/>
      <c r="OCM452" s="195"/>
      <c r="OCN452" s="195"/>
      <c r="OCO452" s="195"/>
      <c r="OCP452" s="195"/>
      <c r="OCQ452" s="195"/>
      <c r="OCR452" s="195"/>
      <c r="OCS452" s="195"/>
      <c r="OCT452" s="195"/>
      <c r="OCU452" s="195"/>
      <c r="OCV452" s="195"/>
      <c r="OCW452" s="195"/>
      <c r="OCX452" s="195"/>
      <c r="OCY452" s="195"/>
      <c r="OCZ452" s="195"/>
      <c r="ODA452" s="195"/>
      <c r="ODB452" s="195"/>
      <c r="ODC452" s="195"/>
      <c r="ODD452" s="195"/>
      <c r="ODE452" s="195"/>
      <c r="ODF452" s="195"/>
      <c r="ODG452" s="195"/>
      <c r="ODH452" s="195"/>
      <c r="ODI452" s="195"/>
      <c r="ODJ452" s="195"/>
      <c r="ODK452" s="195"/>
      <c r="ODL452" s="195"/>
      <c r="ODM452" s="195"/>
      <c r="ODN452" s="195"/>
      <c r="ODO452" s="195"/>
      <c r="ODP452" s="195"/>
      <c r="ODQ452" s="195"/>
      <c r="ODR452" s="195"/>
      <c r="ODS452" s="195"/>
      <c r="ODT452" s="195"/>
      <c r="ODU452" s="195"/>
      <c r="ODV452" s="195"/>
      <c r="ODW452" s="195"/>
      <c r="ODX452" s="195"/>
      <c r="ODY452" s="195"/>
      <c r="ODZ452" s="195"/>
      <c r="OEA452" s="195"/>
      <c r="OEB452" s="195"/>
      <c r="OEC452" s="195"/>
      <c r="OED452" s="195"/>
      <c r="OEE452" s="195"/>
      <c r="OEF452" s="195"/>
      <c r="OEG452" s="195"/>
      <c r="OEH452" s="195"/>
      <c r="OEI452" s="195"/>
      <c r="OEJ452" s="195"/>
      <c r="OEK452" s="195"/>
      <c r="OEL452" s="195"/>
      <c r="OEM452" s="195"/>
      <c r="OEN452" s="195"/>
      <c r="OEO452" s="195"/>
      <c r="OEP452" s="195"/>
      <c r="OEQ452" s="195"/>
      <c r="OER452" s="195"/>
      <c r="OES452" s="195"/>
      <c r="OET452" s="195"/>
      <c r="OEU452" s="195"/>
      <c r="OEV452" s="195"/>
      <c r="OEW452" s="195"/>
      <c r="OEX452" s="195"/>
      <c r="OEY452" s="195"/>
      <c r="OEZ452" s="195"/>
      <c r="OFA452" s="195"/>
      <c r="OFB452" s="195"/>
      <c r="OFC452" s="195"/>
      <c r="OFD452" s="195"/>
      <c r="OFE452" s="195"/>
      <c r="OFF452" s="195"/>
      <c r="OFG452" s="195"/>
      <c r="OFH452" s="195"/>
      <c r="OFI452" s="195"/>
      <c r="OFJ452" s="195"/>
      <c r="OFK452" s="195"/>
      <c r="OFL452" s="195"/>
      <c r="OFM452" s="195"/>
      <c r="OFN452" s="195"/>
      <c r="OFO452" s="195"/>
      <c r="OFP452" s="195"/>
      <c r="OFQ452" s="195"/>
      <c r="OFR452" s="195"/>
      <c r="OFS452" s="195"/>
      <c r="OFT452" s="195"/>
      <c r="OFU452" s="195"/>
      <c r="OFV452" s="195"/>
      <c r="OFW452" s="195"/>
      <c r="OFX452" s="195"/>
      <c r="OFY452" s="195"/>
      <c r="OFZ452" s="195"/>
      <c r="OGA452" s="195"/>
      <c r="OGB452" s="195"/>
      <c r="OGC452" s="195"/>
      <c r="OGD452" s="195"/>
      <c r="OGE452" s="195"/>
      <c r="OGF452" s="195"/>
      <c r="OGG452" s="195"/>
      <c r="OGH452" s="195"/>
      <c r="OGI452" s="195"/>
      <c r="OGJ452" s="195"/>
      <c r="OGK452" s="195"/>
      <c r="OGL452" s="195"/>
      <c r="OGM452" s="195"/>
      <c r="OGN452" s="195"/>
      <c r="OGO452" s="195"/>
      <c r="OGP452" s="195"/>
      <c r="OGQ452" s="195"/>
      <c r="OGR452" s="195"/>
      <c r="OGS452" s="195"/>
      <c r="OGT452" s="195"/>
      <c r="OGU452" s="195"/>
      <c r="OGV452" s="195"/>
      <c r="OGW452" s="195"/>
      <c r="OGX452" s="195"/>
      <c r="OGY452" s="195"/>
      <c r="OGZ452" s="195"/>
      <c r="OHA452" s="195"/>
      <c r="OHB452" s="195"/>
      <c r="OHC452" s="195"/>
      <c r="OHD452" s="195"/>
      <c r="OHE452" s="195"/>
      <c r="OHF452" s="195"/>
      <c r="OHG452" s="195"/>
      <c r="OHH452" s="195"/>
      <c r="OHI452" s="195"/>
      <c r="OHJ452" s="195"/>
      <c r="OHK452" s="195"/>
      <c r="OHL452" s="195"/>
      <c r="OHM452" s="195"/>
      <c r="OHN452" s="195"/>
      <c r="OHO452" s="195"/>
      <c r="OHP452" s="195"/>
      <c r="OHQ452" s="195"/>
      <c r="OHR452" s="195"/>
      <c r="OHS452" s="195"/>
      <c r="OHT452" s="195"/>
      <c r="OHU452" s="195"/>
      <c r="OHV452" s="195"/>
      <c r="OHW452" s="195"/>
      <c r="OHX452" s="195"/>
      <c r="OHY452" s="195"/>
      <c r="OHZ452" s="195"/>
      <c r="OIA452" s="195"/>
      <c r="OIB452" s="195"/>
      <c r="OIC452" s="195"/>
      <c r="OID452" s="195"/>
      <c r="OIE452" s="195"/>
      <c r="OIF452" s="195"/>
      <c r="OIG452" s="195"/>
      <c r="OIH452" s="195"/>
      <c r="OII452" s="195"/>
      <c r="OIJ452" s="195"/>
      <c r="OIK452" s="195"/>
      <c r="OIL452" s="195"/>
      <c r="OIM452" s="195"/>
      <c r="OIN452" s="195"/>
      <c r="OIO452" s="195"/>
      <c r="OIP452" s="195"/>
      <c r="OIQ452" s="195"/>
      <c r="OIR452" s="195"/>
      <c r="OIS452" s="195"/>
      <c r="OIT452" s="195"/>
      <c r="OIU452" s="195"/>
      <c r="OIV452" s="195"/>
      <c r="OIW452" s="195"/>
      <c r="OIX452" s="195"/>
      <c r="OIY452" s="195"/>
      <c r="OIZ452" s="195"/>
      <c r="OJA452" s="195"/>
      <c r="OJB452" s="195"/>
      <c r="OJC452" s="195"/>
      <c r="OJD452" s="195"/>
      <c r="OJE452" s="195"/>
      <c r="OJF452" s="195"/>
      <c r="OJG452" s="195"/>
      <c r="OJH452" s="195"/>
      <c r="OJI452" s="195"/>
      <c r="OJJ452" s="195"/>
      <c r="OJK452" s="195"/>
      <c r="OJL452" s="195"/>
      <c r="OJM452" s="195"/>
      <c r="OJN452" s="195"/>
      <c r="OJO452" s="195"/>
      <c r="OJP452" s="195"/>
      <c r="OJQ452" s="195"/>
      <c r="OJR452" s="195"/>
      <c r="OJS452" s="195"/>
      <c r="OJT452" s="195"/>
      <c r="OJU452" s="195"/>
      <c r="OJV452" s="195"/>
      <c r="OJW452" s="195"/>
      <c r="OJX452" s="195"/>
      <c r="OJY452" s="195"/>
      <c r="OJZ452" s="195"/>
      <c r="OKA452" s="195"/>
      <c r="OKB452" s="195"/>
      <c r="OKC452" s="195"/>
      <c r="OKD452" s="195"/>
      <c r="OKE452" s="195"/>
      <c r="OKF452" s="195"/>
      <c r="OKG452" s="195"/>
      <c r="OKH452" s="195"/>
      <c r="OKI452" s="195"/>
      <c r="OKJ452" s="195"/>
      <c r="OKK452" s="195"/>
      <c r="OKL452" s="195"/>
      <c r="OKM452" s="195"/>
      <c r="OKN452" s="195"/>
      <c r="OKO452" s="195"/>
      <c r="OKP452" s="195"/>
      <c r="OKQ452" s="195"/>
      <c r="OKR452" s="195"/>
      <c r="OKS452" s="195"/>
      <c r="OKT452" s="195"/>
      <c r="OKU452" s="195"/>
      <c r="OKV452" s="195"/>
      <c r="OKW452" s="195"/>
      <c r="OKX452" s="195"/>
      <c r="OKY452" s="195"/>
      <c r="OKZ452" s="195"/>
      <c r="OLA452" s="195"/>
      <c r="OLB452" s="195"/>
      <c r="OLC452" s="195"/>
      <c r="OLD452" s="195"/>
      <c r="OLE452" s="195"/>
      <c r="OLF452" s="195"/>
      <c r="OLG452" s="195"/>
      <c r="OLH452" s="195"/>
      <c r="OLI452" s="195"/>
      <c r="OLJ452" s="195"/>
      <c r="OLK452" s="195"/>
      <c r="OLL452" s="195"/>
      <c r="OLM452" s="195"/>
      <c r="OLN452" s="195"/>
      <c r="OLO452" s="195"/>
      <c r="OLP452" s="195"/>
      <c r="OLQ452" s="195"/>
      <c r="OLR452" s="195"/>
      <c r="OLS452" s="195"/>
      <c r="OLT452" s="195"/>
      <c r="OLU452" s="195"/>
      <c r="OLV452" s="195"/>
      <c r="OLW452" s="195"/>
      <c r="OLX452" s="195"/>
      <c r="OLY452" s="195"/>
      <c r="OLZ452" s="195"/>
      <c r="OMA452" s="195"/>
      <c r="OMB452" s="195"/>
      <c r="OMC452" s="195"/>
      <c r="OMD452" s="195"/>
      <c r="OME452" s="195"/>
      <c r="OMF452" s="195"/>
      <c r="OMG452" s="195"/>
      <c r="OMH452" s="195"/>
      <c r="OMI452" s="195"/>
      <c r="OMJ452" s="195"/>
      <c r="OMK452" s="195"/>
      <c r="OML452" s="195"/>
      <c r="OMM452" s="195"/>
      <c r="OMN452" s="195"/>
      <c r="OMO452" s="195"/>
      <c r="OMP452" s="195"/>
      <c r="OMQ452" s="195"/>
      <c r="OMR452" s="195"/>
      <c r="OMS452" s="195"/>
      <c r="OMT452" s="195"/>
      <c r="OMU452" s="195"/>
      <c r="OMV452" s="195"/>
      <c r="OMW452" s="195"/>
      <c r="OMX452" s="195"/>
      <c r="OMY452" s="195"/>
      <c r="OMZ452" s="195"/>
      <c r="ONA452" s="195"/>
      <c r="ONB452" s="195"/>
      <c r="ONC452" s="195"/>
      <c r="OND452" s="195"/>
      <c r="ONE452" s="195"/>
      <c r="ONF452" s="195"/>
      <c r="ONG452" s="195"/>
      <c r="ONH452" s="195"/>
      <c r="ONI452" s="195"/>
      <c r="ONJ452" s="195"/>
      <c r="ONK452" s="195"/>
      <c r="ONL452" s="195"/>
      <c r="ONM452" s="195"/>
      <c r="ONN452" s="195"/>
      <c r="ONO452" s="195"/>
      <c r="ONP452" s="195"/>
      <c r="ONQ452" s="195"/>
      <c r="ONR452" s="195"/>
      <c r="ONS452" s="195"/>
      <c r="ONT452" s="195"/>
      <c r="ONU452" s="195"/>
      <c r="ONV452" s="195"/>
      <c r="ONW452" s="195"/>
      <c r="ONX452" s="195"/>
      <c r="ONY452" s="195"/>
      <c r="ONZ452" s="195"/>
      <c r="OOA452" s="195"/>
      <c r="OOB452" s="195"/>
      <c r="OOC452" s="195"/>
      <c r="OOD452" s="195"/>
      <c r="OOE452" s="195"/>
      <c r="OOF452" s="195"/>
      <c r="OOG452" s="195"/>
      <c r="OOH452" s="195"/>
      <c r="OOI452" s="195"/>
      <c r="OOJ452" s="195"/>
      <c r="OOK452" s="195"/>
      <c r="OOL452" s="195"/>
      <c r="OOM452" s="195"/>
      <c r="OON452" s="195"/>
      <c r="OOO452" s="195"/>
      <c r="OOP452" s="195"/>
      <c r="OOQ452" s="195"/>
      <c r="OOR452" s="195"/>
      <c r="OOS452" s="195"/>
      <c r="OOT452" s="195"/>
      <c r="OOU452" s="195"/>
      <c r="OOV452" s="195"/>
      <c r="OOW452" s="195"/>
      <c r="OOX452" s="195"/>
      <c r="OOY452" s="195"/>
      <c r="OOZ452" s="195"/>
      <c r="OPA452" s="195"/>
      <c r="OPB452" s="195"/>
      <c r="OPC452" s="195"/>
      <c r="OPD452" s="195"/>
      <c r="OPE452" s="195"/>
      <c r="OPF452" s="195"/>
      <c r="OPG452" s="195"/>
      <c r="OPH452" s="195"/>
      <c r="OPI452" s="195"/>
      <c r="OPJ452" s="195"/>
      <c r="OPK452" s="195"/>
      <c r="OPL452" s="195"/>
      <c r="OPM452" s="195"/>
      <c r="OPN452" s="195"/>
      <c r="OPO452" s="195"/>
      <c r="OPP452" s="195"/>
      <c r="OPQ452" s="195"/>
      <c r="OPR452" s="195"/>
      <c r="OPS452" s="195"/>
      <c r="OPT452" s="195"/>
      <c r="OPU452" s="195"/>
      <c r="OPV452" s="195"/>
      <c r="OPW452" s="195"/>
      <c r="OPX452" s="195"/>
      <c r="OPY452" s="195"/>
      <c r="OPZ452" s="195"/>
      <c r="OQA452" s="195"/>
      <c r="OQB452" s="195"/>
      <c r="OQC452" s="195"/>
      <c r="OQD452" s="195"/>
      <c r="OQE452" s="195"/>
      <c r="OQF452" s="195"/>
      <c r="OQG452" s="195"/>
      <c r="OQH452" s="195"/>
      <c r="OQI452" s="195"/>
      <c r="OQJ452" s="195"/>
      <c r="OQK452" s="195"/>
      <c r="OQL452" s="195"/>
      <c r="OQM452" s="195"/>
      <c r="OQN452" s="195"/>
      <c r="OQO452" s="195"/>
      <c r="OQP452" s="195"/>
      <c r="OQQ452" s="195"/>
      <c r="OQR452" s="195"/>
      <c r="OQS452" s="195"/>
      <c r="OQT452" s="195"/>
      <c r="OQU452" s="195"/>
      <c r="OQV452" s="195"/>
      <c r="OQW452" s="195"/>
      <c r="OQX452" s="195"/>
      <c r="OQY452" s="195"/>
      <c r="OQZ452" s="195"/>
      <c r="ORA452" s="195"/>
      <c r="ORB452" s="195"/>
      <c r="ORC452" s="195"/>
      <c r="ORD452" s="195"/>
      <c r="ORE452" s="195"/>
      <c r="ORF452" s="195"/>
      <c r="ORG452" s="195"/>
      <c r="ORH452" s="195"/>
      <c r="ORI452" s="195"/>
      <c r="ORJ452" s="195"/>
      <c r="ORK452" s="195"/>
      <c r="ORL452" s="195"/>
      <c r="ORM452" s="195"/>
      <c r="ORN452" s="195"/>
      <c r="ORO452" s="195"/>
      <c r="ORP452" s="195"/>
      <c r="ORQ452" s="195"/>
      <c r="ORR452" s="195"/>
      <c r="ORS452" s="195"/>
      <c r="ORT452" s="195"/>
      <c r="ORU452" s="195"/>
      <c r="ORV452" s="195"/>
      <c r="ORW452" s="195"/>
      <c r="ORX452" s="195"/>
      <c r="ORY452" s="195"/>
      <c r="ORZ452" s="195"/>
      <c r="OSA452" s="195"/>
      <c r="OSB452" s="195"/>
      <c r="OSC452" s="195"/>
      <c r="OSD452" s="195"/>
      <c r="OSE452" s="195"/>
      <c r="OSF452" s="195"/>
      <c r="OSG452" s="195"/>
      <c r="OSH452" s="195"/>
      <c r="OSI452" s="195"/>
      <c r="OSJ452" s="195"/>
      <c r="OSK452" s="195"/>
      <c r="OSL452" s="195"/>
      <c r="OSM452" s="195"/>
      <c r="OSN452" s="195"/>
      <c r="OSO452" s="195"/>
      <c r="OSP452" s="195"/>
      <c r="OSQ452" s="195"/>
      <c r="OSR452" s="195"/>
      <c r="OSS452" s="195"/>
      <c r="OST452" s="195"/>
      <c r="OSU452" s="195"/>
      <c r="OSV452" s="195"/>
      <c r="OSW452" s="195"/>
      <c r="OSX452" s="195"/>
      <c r="OSY452" s="195"/>
      <c r="OSZ452" s="195"/>
      <c r="OTA452" s="195"/>
      <c r="OTB452" s="195"/>
      <c r="OTC452" s="195"/>
      <c r="OTD452" s="195"/>
      <c r="OTE452" s="195"/>
      <c r="OTF452" s="195"/>
      <c r="OTG452" s="195"/>
      <c r="OTH452" s="195"/>
      <c r="OTI452" s="195"/>
      <c r="OTJ452" s="195"/>
      <c r="OTK452" s="195"/>
      <c r="OTL452" s="195"/>
      <c r="OTM452" s="195"/>
      <c r="OTN452" s="195"/>
      <c r="OTO452" s="195"/>
      <c r="OTP452" s="195"/>
      <c r="OTQ452" s="195"/>
      <c r="OTR452" s="195"/>
      <c r="OTS452" s="195"/>
      <c r="OTT452" s="195"/>
      <c r="OTU452" s="195"/>
      <c r="OTV452" s="195"/>
      <c r="OTW452" s="195"/>
      <c r="OTX452" s="195"/>
      <c r="OTY452" s="195"/>
      <c r="OTZ452" s="195"/>
      <c r="OUA452" s="195"/>
      <c r="OUB452" s="195"/>
      <c r="OUC452" s="195"/>
      <c r="OUD452" s="195"/>
      <c r="OUE452" s="195"/>
      <c r="OUF452" s="195"/>
      <c r="OUG452" s="195"/>
      <c r="OUH452" s="195"/>
      <c r="OUI452" s="195"/>
      <c r="OUJ452" s="195"/>
      <c r="OUK452" s="195"/>
      <c r="OUL452" s="195"/>
      <c r="OUM452" s="195"/>
      <c r="OUN452" s="195"/>
      <c r="OUO452" s="195"/>
      <c r="OUP452" s="195"/>
      <c r="OUQ452" s="195"/>
      <c r="OUR452" s="195"/>
      <c r="OUS452" s="195"/>
      <c r="OUT452" s="195"/>
      <c r="OUU452" s="195"/>
      <c r="OUV452" s="195"/>
      <c r="OUW452" s="195"/>
      <c r="OUX452" s="195"/>
      <c r="OUY452" s="195"/>
      <c r="OUZ452" s="195"/>
      <c r="OVA452" s="195"/>
      <c r="OVB452" s="195"/>
      <c r="OVC452" s="195"/>
      <c r="OVD452" s="195"/>
      <c r="OVE452" s="195"/>
      <c r="OVF452" s="195"/>
      <c r="OVG452" s="195"/>
      <c r="OVH452" s="195"/>
      <c r="OVI452" s="195"/>
      <c r="OVJ452" s="195"/>
      <c r="OVK452" s="195"/>
      <c r="OVL452" s="195"/>
      <c r="OVM452" s="195"/>
      <c r="OVN452" s="195"/>
      <c r="OVO452" s="195"/>
      <c r="OVP452" s="195"/>
      <c r="OVQ452" s="195"/>
      <c r="OVR452" s="195"/>
      <c r="OVS452" s="195"/>
      <c r="OVT452" s="195"/>
      <c r="OVU452" s="195"/>
      <c r="OVV452" s="195"/>
      <c r="OVW452" s="195"/>
      <c r="OVX452" s="195"/>
      <c r="OVY452" s="195"/>
      <c r="OVZ452" s="195"/>
      <c r="OWA452" s="195"/>
      <c r="OWB452" s="195"/>
      <c r="OWC452" s="195"/>
      <c r="OWD452" s="195"/>
      <c r="OWE452" s="195"/>
      <c r="OWF452" s="195"/>
      <c r="OWG452" s="195"/>
      <c r="OWH452" s="195"/>
      <c r="OWI452" s="195"/>
      <c r="OWJ452" s="195"/>
      <c r="OWK452" s="195"/>
      <c r="OWL452" s="195"/>
      <c r="OWM452" s="195"/>
      <c r="OWN452" s="195"/>
      <c r="OWO452" s="195"/>
      <c r="OWP452" s="195"/>
      <c r="OWQ452" s="195"/>
      <c r="OWR452" s="195"/>
      <c r="OWS452" s="195"/>
      <c r="OWT452" s="195"/>
      <c r="OWU452" s="195"/>
      <c r="OWV452" s="195"/>
      <c r="OWW452" s="195"/>
      <c r="OWX452" s="195"/>
      <c r="OWY452" s="195"/>
      <c r="OWZ452" s="195"/>
      <c r="OXA452" s="195"/>
      <c r="OXB452" s="195"/>
      <c r="OXC452" s="195"/>
      <c r="OXD452" s="195"/>
      <c r="OXE452" s="195"/>
      <c r="OXF452" s="195"/>
      <c r="OXG452" s="195"/>
      <c r="OXH452" s="195"/>
      <c r="OXI452" s="195"/>
      <c r="OXJ452" s="195"/>
      <c r="OXK452" s="195"/>
      <c r="OXL452" s="195"/>
      <c r="OXM452" s="195"/>
      <c r="OXN452" s="195"/>
      <c r="OXO452" s="195"/>
      <c r="OXP452" s="195"/>
      <c r="OXQ452" s="195"/>
      <c r="OXR452" s="195"/>
      <c r="OXS452" s="195"/>
      <c r="OXT452" s="195"/>
      <c r="OXU452" s="195"/>
      <c r="OXV452" s="195"/>
      <c r="OXW452" s="195"/>
      <c r="OXX452" s="195"/>
      <c r="OXY452" s="195"/>
      <c r="OXZ452" s="195"/>
      <c r="OYA452" s="195"/>
      <c r="OYB452" s="195"/>
      <c r="OYC452" s="195"/>
      <c r="OYD452" s="195"/>
      <c r="OYE452" s="195"/>
      <c r="OYF452" s="195"/>
      <c r="OYG452" s="195"/>
      <c r="OYH452" s="195"/>
      <c r="OYI452" s="195"/>
      <c r="OYJ452" s="195"/>
      <c r="OYK452" s="195"/>
      <c r="OYL452" s="195"/>
      <c r="OYM452" s="195"/>
      <c r="OYN452" s="195"/>
      <c r="OYO452" s="195"/>
      <c r="OYP452" s="195"/>
      <c r="OYQ452" s="195"/>
      <c r="OYR452" s="195"/>
      <c r="OYS452" s="195"/>
      <c r="OYT452" s="195"/>
      <c r="OYU452" s="195"/>
      <c r="OYV452" s="195"/>
      <c r="OYW452" s="195"/>
      <c r="OYX452" s="195"/>
      <c r="OYY452" s="195"/>
      <c r="OYZ452" s="195"/>
      <c r="OZA452" s="195"/>
      <c r="OZB452" s="195"/>
      <c r="OZC452" s="195"/>
      <c r="OZD452" s="195"/>
      <c r="OZE452" s="195"/>
      <c r="OZF452" s="195"/>
      <c r="OZG452" s="195"/>
      <c r="OZH452" s="195"/>
      <c r="OZI452" s="195"/>
      <c r="OZJ452" s="195"/>
      <c r="OZK452" s="195"/>
      <c r="OZL452" s="195"/>
      <c r="OZM452" s="195"/>
      <c r="OZN452" s="195"/>
      <c r="OZO452" s="195"/>
      <c r="OZP452" s="195"/>
      <c r="OZQ452" s="195"/>
      <c r="OZR452" s="195"/>
      <c r="OZS452" s="195"/>
      <c r="OZT452" s="195"/>
      <c r="OZU452" s="195"/>
      <c r="OZV452" s="195"/>
      <c r="OZW452" s="195"/>
      <c r="OZX452" s="195"/>
      <c r="OZY452" s="195"/>
      <c r="OZZ452" s="195"/>
      <c r="PAA452" s="195"/>
      <c r="PAB452" s="195"/>
      <c r="PAC452" s="195"/>
      <c r="PAD452" s="195"/>
      <c r="PAE452" s="195"/>
      <c r="PAF452" s="195"/>
      <c r="PAG452" s="195"/>
      <c r="PAH452" s="195"/>
      <c r="PAI452" s="195"/>
      <c r="PAJ452" s="195"/>
      <c r="PAK452" s="195"/>
      <c r="PAL452" s="195"/>
      <c r="PAM452" s="195"/>
      <c r="PAN452" s="195"/>
      <c r="PAO452" s="195"/>
      <c r="PAP452" s="195"/>
      <c r="PAQ452" s="195"/>
      <c r="PAR452" s="195"/>
      <c r="PAS452" s="195"/>
      <c r="PAT452" s="195"/>
      <c r="PAU452" s="195"/>
      <c r="PAV452" s="195"/>
      <c r="PAW452" s="195"/>
      <c r="PAX452" s="195"/>
      <c r="PAY452" s="195"/>
      <c r="PAZ452" s="195"/>
      <c r="PBA452" s="195"/>
      <c r="PBB452" s="195"/>
      <c r="PBC452" s="195"/>
      <c r="PBD452" s="195"/>
      <c r="PBE452" s="195"/>
      <c r="PBF452" s="195"/>
      <c r="PBG452" s="195"/>
      <c r="PBH452" s="195"/>
      <c r="PBI452" s="195"/>
      <c r="PBJ452" s="195"/>
      <c r="PBK452" s="195"/>
      <c r="PBL452" s="195"/>
      <c r="PBM452" s="195"/>
      <c r="PBN452" s="195"/>
      <c r="PBO452" s="195"/>
      <c r="PBP452" s="195"/>
      <c r="PBQ452" s="195"/>
      <c r="PBR452" s="195"/>
      <c r="PBS452" s="195"/>
      <c r="PBT452" s="195"/>
      <c r="PBU452" s="195"/>
      <c r="PBV452" s="195"/>
      <c r="PBW452" s="195"/>
      <c r="PBX452" s="195"/>
      <c r="PBY452" s="195"/>
      <c r="PBZ452" s="195"/>
      <c r="PCA452" s="195"/>
      <c r="PCB452" s="195"/>
      <c r="PCC452" s="195"/>
      <c r="PCD452" s="195"/>
      <c r="PCE452" s="195"/>
      <c r="PCF452" s="195"/>
      <c r="PCG452" s="195"/>
      <c r="PCH452" s="195"/>
      <c r="PCI452" s="195"/>
      <c r="PCJ452" s="195"/>
      <c r="PCK452" s="195"/>
      <c r="PCL452" s="195"/>
      <c r="PCM452" s="195"/>
      <c r="PCN452" s="195"/>
      <c r="PCO452" s="195"/>
      <c r="PCP452" s="195"/>
      <c r="PCQ452" s="195"/>
      <c r="PCR452" s="195"/>
      <c r="PCS452" s="195"/>
      <c r="PCT452" s="195"/>
      <c r="PCU452" s="195"/>
      <c r="PCV452" s="195"/>
      <c r="PCW452" s="195"/>
      <c r="PCX452" s="195"/>
      <c r="PCY452" s="195"/>
      <c r="PCZ452" s="195"/>
      <c r="PDA452" s="195"/>
      <c r="PDB452" s="195"/>
      <c r="PDC452" s="195"/>
      <c r="PDD452" s="195"/>
      <c r="PDE452" s="195"/>
      <c r="PDF452" s="195"/>
      <c r="PDG452" s="195"/>
      <c r="PDH452" s="195"/>
      <c r="PDI452" s="195"/>
      <c r="PDJ452" s="195"/>
      <c r="PDK452" s="195"/>
      <c r="PDL452" s="195"/>
      <c r="PDM452" s="195"/>
      <c r="PDN452" s="195"/>
      <c r="PDO452" s="195"/>
      <c r="PDP452" s="195"/>
      <c r="PDQ452" s="195"/>
      <c r="PDR452" s="195"/>
      <c r="PDS452" s="195"/>
      <c r="PDT452" s="195"/>
      <c r="PDU452" s="195"/>
      <c r="PDV452" s="195"/>
      <c r="PDW452" s="195"/>
      <c r="PDX452" s="195"/>
      <c r="PDY452" s="195"/>
      <c r="PDZ452" s="195"/>
      <c r="PEA452" s="195"/>
      <c r="PEB452" s="195"/>
      <c r="PEC452" s="195"/>
      <c r="PED452" s="195"/>
      <c r="PEE452" s="195"/>
      <c r="PEF452" s="195"/>
      <c r="PEG452" s="195"/>
      <c r="PEH452" s="195"/>
      <c r="PEI452" s="195"/>
      <c r="PEJ452" s="195"/>
      <c r="PEK452" s="195"/>
      <c r="PEL452" s="195"/>
      <c r="PEM452" s="195"/>
      <c r="PEN452" s="195"/>
      <c r="PEO452" s="195"/>
      <c r="PEP452" s="195"/>
      <c r="PEQ452" s="195"/>
      <c r="PER452" s="195"/>
      <c r="PES452" s="195"/>
      <c r="PET452" s="195"/>
      <c r="PEU452" s="195"/>
      <c r="PEV452" s="195"/>
      <c r="PEW452" s="195"/>
      <c r="PEX452" s="195"/>
      <c r="PEY452" s="195"/>
      <c r="PEZ452" s="195"/>
      <c r="PFA452" s="195"/>
      <c r="PFB452" s="195"/>
      <c r="PFC452" s="195"/>
      <c r="PFD452" s="195"/>
      <c r="PFE452" s="195"/>
      <c r="PFF452" s="195"/>
      <c r="PFG452" s="195"/>
      <c r="PFH452" s="195"/>
      <c r="PFI452" s="195"/>
      <c r="PFJ452" s="195"/>
      <c r="PFK452" s="195"/>
      <c r="PFL452" s="195"/>
      <c r="PFM452" s="195"/>
      <c r="PFN452" s="195"/>
      <c r="PFO452" s="195"/>
      <c r="PFP452" s="195"/>
      <c r="PFQ452" s="195"/>
      <c r="PFR452" s="195"/>
      <c r="PFS452" s="195"/>
      <c r="PFT452" s="195"/>
      <c r="PFU452" s="195"/>
      <c r="PFV452" s="195"/>
      <c r="PFW452" s="195"/>
      <c r="PFX452" s="195"/>
      <c r="PFY452" s="195"/>
      <c r="PFZ452" s="195"/>
      <c r="PGA452" s="195"/>
      <c r="PGB452" s="195"/>
      <c r="PGC452" s="195"/>
      <c r="PGD452" s="195"/>
      <c r="PGE452" s="195"/>
      <c r="PGF452" s="195"/>
      <c r="PGG452" s="195"/>
      <c r="PGH452" s="195"/>
      <c r="PGI452" s="195"/>
      <c r="PGJ452" s="195"/>
      <c r="PGK452" s="195"/>
      <c r="PGL452" s="195"/>
      <c r="PGM452" s="195"/>
      <c r="PGN452" s="195"/>
      <c r="PGO452" s="195"/>
      <c r="PGP452" s="195"/>
      <c r="PGQ452" s="195"/>
      <c r="PGR452" s="195"/>
      <c r="PGS452" s="195"/>
      <c r="PGT452" s="195"/>
      <c r="PGU452" s="195"/>
      <c r="PGV452" s="195"/>
      <c r="PGW452" s="195"/>
      <c r="PGX452" s="195"/>
      <c r="PGY452" s="195"/>
      <c r="PGZ452" s="195"/>
      <c r="PHA452" s="195"/>
      <c r="PHB452" s="195"/>
      <c r="PHC452" s="195"/>
      <c r="PHD452" s="195"/>
      <c r="PHE452" s="195"/>
      <c r="PHF452" s="195"/>
      <c r="PHG452" s="195"/>
      <c r="PHH452" s="195"/>
      <c r="PHI452" s="195"/>
      <c r="PHJ452" s="195"/>
      <c r="PHK452" s="195"/>
      <c r="PHL452" s="195"/>
      <c r="PHM452" s="195"/>
      <c r="PHN452" s="195"/>
      <c r="PHO452" s="195"/>
      <c r="PHP452" s="195"/>
      <c r="PHQ452" s="195"/>
      <c r="PHR452" s="195"/>
      <c r="PHS452" s="195"/>
      <c r="PHT452" s="195"/>
      <c r="PHU452" s="195"/>
      <c r="PHV452" s="195"/>
      <c r="PHW452" s="195"/>
      <c r="PHX452" s="195"/>
      <c r="PHY452" s="195"/>
      <c r="PHZ452" s="195"/>
      <c r="PIA452" s="195"/>
      <c r="PIB452" s="195"/>
      <c r="PIC452" s="195"/>
      <c r="PID452" s="195"/>
      <c r="PIE452" s="195"/>
      <c r="PIF452" s="195"/>
      <c r="PIG452" s="195"/>
      <c r="PIH452" s="195"/>
      <c r="PII452" s="195"/>
      <c r="PIJ452" s="195"/>
      <c r="PIK452" s="195"/>
      <c r="PIL452" s="195"/>
      <c r="PIM452" s="195"/>
      <c r="PIN452" s="195"/>
      <c r="PIO452" s="195"/>
      <c r="PIP452" s="195"/>
      <c r="PIQ452" s="195"/>
      <c r="PIR452" s="195"/>
      <c r="PIS452" s="195"/>
      <c r="PIT452" s="195"/>
      <c r="PIU452" s="195"/>
      <c r="PIV452" s="195"/>
      <c r="PIW452" s="195"/>
      <c r="PIX452" s="195"/>
      <c r="PIY452" s="195"/>
      <c r="PIZ452" s="195"/>
      <c r="PJA452" s="195"/>
      <c r="PJB452" s="195"/>
      <c r="PJC452" s="195"/>
      <c r="PJD452" s="195"/>
      <c r="PJE452" s="195"/>
      <c r="PJF452" s="195"/>
      <c r="PJG452" s="195"/>
      <c r="PJH452" s="195"/>
      <c r="PJI452" s="195"/>
      <c r="PJJ452" s="195"/>
      <c r="PJK452" s="195"/>
      <c r="PJL452" s="195"/>
      <c r="PJM452" s="195"/>
      <c r="PJN452" s="195"/>
      <c r="PJO452" s="195"/>
      <c r="PJP452" s="195"/>
      <c r="PJQ452" s="195"/>
      <c r="PJR452" s="195"/>
      <c r="PJS452" s="195"/>
      <c r="PJT452" s="195"/>
      <c r="PJU452" s="195"/>
      <c r="PJV452" s="195"/>
      <c r="PJW452" s="195"/>
      <c r="PJX452" s="195"/>
      <c r="PJY452" s="195"/>
      <c r="PJZ452" s="195"/>
      <c r="PKA452" s="195"/>
      <c r="PKB452" s="195"/>
      <c r="PKC452" s="195"/>
      <c r="PKD452" s="195"/>
      <c r="PKE452" s="195"/>
      <c r="PKF452" s="195"/>
      <c r="PKG452" s="195"/>
      <c r="PKH452" s="195"/>
      <c r="PKI452" s="195"/>
      <c r="PKJ452" s="195"/>
      <c r="PKK452" s="195"/>
      <c r="PKL452" s="195"/>
      <c r="PKM452" s="195"/>
      <c r="PKN452" s="195"/>
      <c r="PKO452" s="195"/>
      <c r="PKP452" s="195"/>
      <c r="PKQ452" s="195"/>
      <c r="PKR452" s="195"/>
      <c r="PKS452" s="195"/>
      <c r="PKT452" s="195"/>
      <c r="PKU452" s="195"/>
      <c r="PKV452" s="195"/>
      <c r="PKW452" s="195"/>
      <c r="PKX452" s="195"/>
      <c r="PKY452" s="195"/>
      <c r="PKZ452" s="195"/>
      <c r="PLA452" s="195"/>
      <c r="PLB452" s="195"/>
      <c r="PLC452" s="195"/>
      <c r="PLD452" s="195"/>
      <c r="PLE452" s="195"/>
      <c r="PLF452" s="195"/>
      <c r="PLG452" s="195"/>
      <c r="PLH452" s="195"/>
      <c r="PLI452" s="195"/>
      <c r="PLJ452" s="195"/>
      <c r="PLK452" s="195"/>
      <c r="PLL452" s="195"/>
      <c r="PLM452" s="195"/>
      <c r="PLN452" s="195"/>
      <c r="PLO452" s="195"/>
      <c r="PLP452" s="195"/>
      <c r="PLQ452" s="195"/>
      <c r="PLR452" s="195"/>
      <c r="PLS452" s="195"/>
      <c r="PLT452" s="195"/>
      <c r="PLU452" s="195"/>
      <c r="PLV452" s="195"/>
      <c r="PLW452" s="195"/>
      <c r="PLX452" s="195"/>
      <c r="PLY452" s="195"/>
      <c r="PLZ452" s="195"/>
      <c r="PMA452" s="195"/>
      <c r="PMB452" s="195"/>
      <c r="PMC452" s="195"/>
      <c r="PMD452" s="195"/>
      <c r="PME452" s="195"/>
      <c r="PMF452" s="195"/>
      <c r="PMG452" s="195"/>
      <c r="PMH452" s="195"/>
      <c r="PMI452" s="195"/>
      <c r="PMJ452" s="195"/>
      <c r="PMK452" s="195"/>
      <c r="PML452" s="195"/>
      <c r="PMM452" s="195"/>
      <c r="PMN452" s="195"/>
      <c r="PMO452" s="195"/>
      <c r="PMP452" s="195"/>
      <c r="PMQ452" s="195"/>
      <c r="PMR452" s="195"/>
      <c r="PMS452" s="195"/>
      <c r="PMT452" s="195"/>
      <c r="PMU452" s="195"/>
      <c r="PMV452" s="195"/>
      <c r="PMW452" s="195"/>
      <c r="PMX452" s="195"/>
      <c r="PMY452" s="195"/>
      <c r="PMZ452" s="195"/>
      <c r="PNA452" s="195"/>
      <c r="PNB452" s="195"/>
      <c r="PNC452" s="195"/>
      <c r="PND452" s="195"/>
      <c r="PNE452" s="195"/>
      <c r="PNF452" s="195"/>
      <c r="PNG452" s="195"/>
      <c r="PNH452" s="195"/>
      <c r="PNI452" s="195"/>
      <c r="PNJ452" s="195"/>
      <c r="PNK452" s="195"/>
      <c r="PNL452" s="195"/>
      <c r="PNM452" s="195"/>
      <c r="PNN452" s="195"/>
      <c r="PNO452" s="195"/>
      <c r="PNP452" s="195"/>
      <c r="PNQ452" s="195"/>
      <c r="PNR452" s="195"/>
      <c r="PNS452" s="195"/>
      <c r="PNT452" s="195"/>
      <c r="PNU452" s="195"/>
      <c r="PNV452" s="195"/>
      <c r="PNW452" s="195"/>
      <c r="PNX452" s="195"/>
      <c r="PNY452" s="195"/>
      <c r="PNZ452" s="195"/>
      <c r="POA452" s="195"/>
      <c r="POB452" s="195"/>
      <c r="POC452" s="195"/>
      <c r="POD452" s="195"/>
      <c r="POE452" s="195"/>
      <c r="POF452" s="195"/>
      <c r="POG452" s="195"/>
      <c r="POH452" s="195"/>
      <c r="POI452" s="195"/>
      <c r="POJ452" s="195"/>
      <c r="POK452" s="195"/>
      <c r="POL452" s="195"/>
      <c r="POM452" s="195"/>
      <c r="PON452" s="195"/>
      <c r="POO452" s="195"/>
      <c r="POP452" s="195"/>
      <c r="POQ452" s="195"/>
      <c r="POR452" s="195"/>
      <c r="POS452" s="195"/>
      <c r="POT452" s="195"/>
      <c r="POU452" s="195"/>
      <c r="POV452" s="195"/>
      <c r="POW452" s="195"/>
      <c r="POX452" s="195"/>
      <c r="POY452" s="195"/>
      <c r="POZ452" s="195"/>
      <c r="PPA452" s="195"/>
      <c r="PPB452" s="195"/>
      <c r="PPC452" s="195"/>
      <c r="PPD452" s="195"/>
      <c r="PPE452" s="195"/>
      <c r="PPF452" s="195"/>
      <c r="PPG452" s="195"/>
      <c r="PPH452" s="195"/>
      <c r="PPI452" s="195"/>
      <c r="PPJ452" s="195"/>
      <c r="PPK452" s="195"/>
      <c r="PPL452" s="195"/>
      <c r="PPM452" s="195"/>
      <c r="PPN452" s="195"/>
      <c r="PPO452" s="195"/>
      <c r="PPP452" s="195"/>
      <c r="PPQ452" s="195"/>
      <c r="PPR452" s="195"/>
      <c r="PPS452" s="195"/>
      <c r="PPT452" s="195"/>
      <c r="PPU452" s="195"/>
      <c r="PPV452" s="195"/>
      <c r="PPW452" s="195"/>
      <c r="PPX452" s="195"/>
      <c r="PPY452" s="195"/>
      <c r="PPZ452" s="195"/>
      <c r="PQA452" s="195"/>
      <c r="PQB452" s="195"/>
      <c r="PQC452" s="195"/>
      <c r="PQD452" s="195"/>
      <c r="PQE452" s="195"/>
      <c r="PQF452" s="195"/>
      <c r="PQG452" s="195"/>
      <c r="PQH452" s="195"/>
      <c r="PQI452" s="195"/>
      <c r="PQJ452" s="195"/>
      <c r="PQK452" s="195"/>
      <c r="PQL452" s="195"/>
      <c r="PQM452" s="195"/>
      <c r="PQN452" s="195"/>
      <c r="PQO452" s="195"/>
      <c r="PQP452" s="195"/>
      <c r="PQQ452" s="195"/>
      <c r="PQR452" s="195"/>
      <c r="PQS452" s="195"/>
      <c r="PQT452" s="195"/>
      <c r="PQU452" s="195"/>
      <c r="PQV452" s="195"/>
      <c r="PQW452" s="195"/>
      <c r="PQX452" s="195"/>
      <c r="PQY452" s="195"/>
      <c r="PQZ452" s="195"/>
      <c r="PRA452" s="195"/>
      <c r="PRB452" s="195"/>
      <c r="PRC452" s="195"/>
      <c r="PRD452" s="195"/>
      <c r="PRE452" s="195"/>
      <c r="PRF452" s="195"/>
      <c r="PRG452" s="195"/>
      <c r="PRH452" s="195"/>
      <c r="PRI452" s="195"/>
      <c r="PRJ452" s="195"/>
      <c r="PRK452" s="195"/>
      <c r="PRL452" s="195"/>
      <c r="PRM452" s="195"/>
      <c r="PRN452" s="195"/>
      <c r="PRO452" s="195"/>
      <c r="PRP452" s="195"/>
      <c r="PRQ452" s="195"/>
      <c r="PRR452" s="195"/>
      <c r="PRS452" s="195"/>
      <c r="PRT452" s="195"/>
      <c r="PRU452" s="195"/>
      <c r="PRV452" s="195"/>
      <c r="PRW452" s="195"/>
      <c r="PRX452" s="195"/>
      <c r="PRY452" s="195"/>
      <c r="PRZ452" s="195"/>
      <c r="PSA452" s="195"/>
      <c r="PSB452" s="195"/>
      <c r="PSC452" s="195"/>
      <c r="PSD452" s="195"/>
      <c r="PSE452" s="195"/>
      <c r="PSF452" s="195"/>
      <c r="PSG452" s="195"/>
      <c r="PSH452" s="195"/>
      <c r="PSI452" s="195"/>
      <c r="PSJ452" s="195"/>
      <c r="PSK452" s="195"/>
      <c r="PSL452" s="195"/>
      <c r="PSM452" s="195"/>
      <c r="PSN452" s="195"/>
      <c r="PSO452" s="195"/>
      <c r="PSP452" s="195"/>
      <c r="PSQ452" s="195"/>
      <c r="PSR452" s="195"/>
      <c r="PSS452" s="195"/>
      <c r="PST452" s="195"/>
      <c r="PSU452" s="195"/>
      <c r="PSV452" s="195"/>
      <c r="PSW452" s="195"/>
      <c r="PSX452" s="195"/>
      <c r="PSY452" s="195"/>
      <c r="PSZ452" s="195"/>
      <c r="PTA452" s="195"/>
      <c r="PTB452" s="195"/>
      <c r="PTC452" s="195"/>
      <c r="PTD452" s="195"/>
      <c r="PTE452" s="195"/>
      <c r="PTF452" s="195"/>
      <c r="PTG452" s="195"/>
      <c r="PTH452" s="195"/>
      <c r="PTI452" s="195"/>
      <c r="PTJ452" s="195"/>
      <c r="PTK452" s="195"/>
      <c r="PTL452" s="195"/>
      <c r="PTM452" s="195"/>
      <c r="PTN452" s="195"/>
      <c r="PTO452" s="195"/>
      <c r="PTP452" s="195"/>
      <c r="PTQ452" s="195"/>
      <c r="PTR452" s="195"/>
      <c r="PTS452" s="195"/>
      <c r="PTT452" s="195"/>
      <c r="PTU452" s="195"/>
      <c r="PTV452" s="195"/>
      <c r="PTW452" s="195"/>
      <c r="PTX452" s="195"/>
      <c r="PTY452" s="195"/>
      <c r="PTZ452" s="195"/>
      <c r="PUA452" s="195"/>
      <c r="PUB452" s="195"/>
      <c r="PUC452" s="195"/>
      <c r="PUD452" s="195"/>
      <c r="PUE452" s="195"/>
      <c r="PUF452" s="195"/>
      <c r="PUG452" s="195"/>
      <c r="PUH452" s="195"/>
      <c r="PUI452" s="195"/>
      <c r="PUJ452" s="195"/>
      <c r="PUK452" s="195"/>
      <c r="PUL452" s="195"/>
      <c r="PUM452" s="195"/>
      <c r="PUN452" s="195"/>
      <c r="PUO452" s="195"/>
      <c r="PUP452" s="195"/>
      <c r="PUQ452" s="195"/>
      <c r="PUR452" s="195"/>
      <c r="PUS452" s="195"/>
      <c r="PUT452" s="195"/>
      <c r="PUU452" s="195"/>
      <c r="PUV452" s="195"/>
      <c r="PUW452" s="195"/>
      <c r="PUX452" s="195"/>
      <c r="PUY452" s="195"/>
      <c r="PUZ452" s="195"/>
      <c r="PVA452" s="195"/>
      <c r="PVB452" s="195"/>
      <c r="PVC452" s="195"/>
      <c r="PVD452" s="195"/>
      <c r="PVE452" s="195"/>
      <c r="PVF452" s="195"/>
      <c r="PVG452" s="195"/>
      <c r="PVH452" s="195"/>
      <c r="PVI452" s="195"/>
      <c r="PVJ452" s="195"/>
      <c r="PVK452" s="195"/>
      <c r="PVL452" s="195"/>
      <c r="PVM452" s="195"/>
      <c r="PVN452" s="195"/>
      <c r="PVO452" s="195"/>
      <c r="PVP452" s="195"/>
      <c r="PVQ452" s="195"/>
      <c r="PVR452" s="195"/>
      <c r="PVS452" s="195"/>
      <c r="PVT452" s="195"/>
      <c r="PVU452" s="195"/>
      <c r="PVV452" s="195"/>
      <c r="PVW452" s="195"/>
      <c r="PVX452" s="195"/>
      <c r="PVY452" s="195"/>
      <c r="PVZ452" s="195"/>
      <c r="PWA452" s="195"/>
      <c r="PWB452" s="195"/>
      <c r="PWC452" s="195"/>
      <c r="PWD452" s="195"/>
      <c r="PWE452" s="195"/>
      <c r="PWF452" s="195"/>
      <c r="PWG452" s="195"/>
      <c r="PWH452" s="195"/>
      <c r="PWI452" s="195"/>
      <c r="PWJ452" s="195"/>
      <c r="PWK452" s="195"/>
      <c r="PWL452" s="195"/>
      <c r="PWM452" s="195"/>
      <c r="PWN452" s="195"/>
      <c r="PWO452" s="195"/>
      <c r="PWP452" s="195"/>
      <c r="PWQ452" s="195"/>
      <c r="PWR452" s="195"/>
      <c r="PWS452" s="195"/>
      <c r="PWT452" s="195"/>
      <c r="PWU452" s="195"/>
      <c r="PWV452" s="195"/>
      <c r="PWW452" s="195"/>
      <c r="PWX452" s="195"/>
      <c r="PWY452" s="195"/>
      <c r="PWZ452" s="195"/>
      <c r="PXA452" s="195"/>
      <c r="PXB452" s="195"/>
      <c r="PXC452" s="195"/>
      <c r="PXD452" s="195"/>
      <c r="PXE452" s="195"/>
      <c r="PXF452" s="195"/>
      <c r="PXG452" s="195"/>
      <c r="PXH452" s="195"/>
      <c r="PXI452" s="195"/>
      <c r="PXJ452" s="195"/>
      <c r="PXK452" s="195"/>
      <c r="PXL452" s="195"/>
      <c r="PXM452" s="195"/>
      <c r="PXN452" s="195"/>
      <c r="PXO452" s="195"/>
      <c r="PXP452" s="195"/>
      <c r="PXQ452" s="195"/>
      <c r="PXR452" s="195"/>
      <c r="PXS452" s="195"/>
      <c r="PXT452" s="195"/>
      <c r="PXU452" s="195"/>
      <c r="PXV452" s="195"/>
      <c r="PXW452" s="195"/>
      <c r="PXX452" s="195"/>
      <c r="PXY452" s="195"/>
      <c r="PXZ452" s="195"/>
      <c r="PYA452" s="195"/>
      <c r="PYB452" s="195"/>
      <c r="PYC452" s="195"/>
      <c r="PYD452" s="195"/>
      <c r="PYE452" s="195"/>
      <c r="PYF452" s="195"/>
      <c r="PYG452" s="195"/>
      <c r="PYH452" s="195"/>
      <c r="PYI452" s="195"/>
      <c r="PYJ452" s="195"/>
      <c r="PYK452" s="195"/>
      <c r="PYL452" s="195"/>
      <c r="PYM452" s="195"/>
      <c r="PYN452" s="195"/>
      <c r="PYO452" s="195"/>
      <c r="PYP452" s="195"/>
      <c r="PYQ452" s="195"/>
      <c r="PYR452" s="195"/>
      <c r="PYS452" s="195"/>
      <c r="PYT452" s="195"/>
      <c r="PYU452" s="195"/>
      <c r="PYV452" s="195"/>
      <c r="PYW452" s="195"/>
      <c r="PYX452" s="195"/>
      <c r="PYY452" s="195"/>
      <c r="PYZ452" s="195"/>
      <c r="PZA452" s="195"/>
      <c r="PZB452" s="195"/>
      <c r="PZC452" s="195"/>
      <c r="PZD452" s="195"/>
      <c r="PZE452" s="195"/>
      <c r="PZF452" s="195"/>
      <c r="PZG452" s="195"/>
      <c r="PZH452" s="195"/>
      <c r="PZI452" s="195"/>
      <c r="PZJ452" s="195"/>
      <c r="PZK452" s="195"/>
      <c r="PZL452" s="195"/>
      <c r="PZM452" s="195"/>
      <c r="PZN452" s="195"/>
      <c r="PZO452" s="195"/>
      <c r="PZP452" s="195"/>
      <c r="PZQ452" s="195"/>
      <c r="PZR452" s="195"/>
      <c r="PZS452" s="195"/>
      <c r="PZT452" s="195"/>
      <c r="PZU452" s="195"/>
      <c r="PZV452" s="195"/>
      <c r="PZW452" s="195"/>
      <c r="PZX452" s="195"/>
      <c r="PZY452" s="195"/>
      <c r="PZZ452" s="195"/>
      <c r="QAA452" s="195"/>
      <c r="QAB452" s="195"/>
      <c r="QAC452" s="195"/>
      <c r="QAD452" s="195"/>
      <c r="QAE452" s="195"/>
      <c r="QAF452" s="195"/>
      <c r="QAG452" s="195"/>
      <c r="QAH452" s="195"/>
      <c r="QAI452" s="195"/>
      <c r="QAJ452" s="195"/>
      <c r="QAK452" s="195"/>
      <c r="QAL452" s="195"/>
      <c r="QAM452" s="195"/>
      <c r="QAN452" s="195"/>
      <c r="QAO452" s="195"/>
      <c r="QAP452" s="195"/>
      <c r="QAQ452" s="195"/>
      <c r="QAR452" s="195"/>
      <c r="QAS452" s="195"/>
      <c r="QAT452" s="195"/>
      <c r="QAU452" s="195"/>
      <c r="QAV452" s="195"/>
      <c r="QAW452" s="195"/>
      <c r="QAX452" s="195"/>
      <c r="QAY452" s="195"/>
      <c r="QAZ452" s="195"/>
      <c r="QBA452" s="195"/>
      <c r="QBB452" s="195"/>
      <c r="QBC452" s="195"/>
      <c r="QBD452" s="195"/>
      <c r="QBE452" s="195"/>
      <c r="QBF452" s="195"/>
      <c r="QBG452" s="195"/>
      <c r="QBH452" s="195"/>
      <c r="QBI452" s="195"/>
      <c r="QBJ452" s="195"/>
      <c r="QBK452" s="195"/>
      <c r="QBL452" s="195"/>
      <c r="QBM452" s="195"/>
      <c r="QBN452" s="195"/>
      <c r="QBO452" s="195"/>
      <c r="QBP452" s="195"/>
      <c r="QBQ452" s="195"/>
      <c r="QBR452" s="195"/>
      <c r="QBS452" s="195"/>
      <c r="QBT452" s="195"/>
      <c r="QBU452" s="195"/>
      <c r="QBV452" s="195"/>
      <c r="QBW452" s="195"/>
      <c r="QBX452" s="195"/>
      <c r="QBY452" s="195"/>
      <c r="QBZ452" s="195"/>
      <c r="QCA452" s="195"/>
      <c r="QCB452" s="195"/>
      <c r="QCC452" s="195"/>
      <c r="QCD452" s="195"/>
      <c r="QCE452" s="195"/>
      <c r="QCF452" s="195"/>
      <c r="QCG452" s="195"/>
      <c r="QCH452" s="195"/>
      <c r="QCI452" s="195"/>
      <c r="QCJ452" s="195"/>
      <c r="QCK452" s="195"/>
      <c r="QCL452" s="195"/>
      <c r="QCM452" s="195"/>
      <c r="QCN452" s="195"/>
      <c r="QCO452" s="195"/>
      <c r="QCP452" s="195"/>
      <c r="QCQ452" s="195"/>
      <c r="QCR452" s="195"/>
      <c r="QCS452" s="195"/>
      <c r="QCT452" s="195"/>
      <c r="QCU452" s="195"/>
      <c r="QCV452" s="195"/>
      <c r="QCW452" s="195"/>
      <c r="QCX452" s="195"/>
      <c r="QCY452" s="195"/>
      <c r="QCZ452" s="195"/>
      <c r="QDA452" s="195"/>
      <c r="QDB452" s="195"/>
      <c r="QDC452" s="195"/>
      <c r="QDD452" s="195"/>
      <c r="QDE452" s="195"/>
      <c r="QDF452" s="195"/>
      <c r="QDG452" s="195"/>
      <c r="QDH452" s="195"/>
      <c r="QDI452" s="195"/>
      <c r="QDJ452" s="195"/>
      <c r="QDK452" s="195"/>
      <c r="QDL452" s="195"/>
      <c r="QDM452" s="195"/>
      <c r="QDN452" s="195"/>
      <c r="QDO452" s="195"/>
      <c r="QDP452" s="195"/>
      <c r="QDQ452" s="195"/>
      <c r="QDR452" s="195"/>
      <c r="QDS452" s="195"/>
      <c r="QDT452" s="195"/>
      <c r="QDU452" s="195"/>
      <c r="QDV452" s="195"/>
      <c r="QDW452" s="195"/>
      <c r="QDX452" s="195"/>
      <c r="QDY452" s="195"/>
      <c r="QDZ452" s="195"/>
      <c r="QEA452" s="195"/>
      <c r="QEB452" s="195"/>
      <c r="QEC452" s="195"/>
      <c r="QED452" s="195"/>
      <c r="QEE452" s="195"/>
      <c r="QEF452" s="195"/>
      <c r="QEG452" s="195"/>
      <c r="QEH452" s="195"/>
      <c r="QEI452" s="195"/>
      <c r="QEJ452" s="195"/>
      <c r="QEK452" s="195"/>
      <c r="QEL452" s="195"/>
      <c r="QEM452" s="195"/>
      <c r="QEN452" s="195"/>
      <c r="QEO452" s="195"/>
      <c r="QEP452" s="195"/>
      <c r="QEQ452" s="195"/>
      <c r="QER452" s="195"/>
      <c r="QES452" s="195"/>
      <c r="QET452" s="195"/>
      <c r="QEU452" s="195"/>
      <c r="QEV452" s="195"/>
      <c r="QEW452" s="195"/>
      <c r="QEX452" s="195"/>
      <c r="QEY452" s="195"/>
      <c r="QEZ452" s="195"/>
      <c r="QFA452" s="195"/>
      <c r="QFB452" s="195"/>
      <c r="QFC452" s="195"/>
      <c r="QFD452" s="195"/>
      <c r="QFE452" s="195"/>
      <c r="QFF452" s="195"/>
      <c r="QFG452" s="195"/>
      <c r="QFH452" s="195"/>
      <c r="QFI452" s="195"/>
      <c r="QFJ452" s="195"/>
      <c r="QFK452" s="195"/>
      <c r="QFL452" s="195"/>
      <c r="QFM452" s="195"/>
      <c r="QFN452" s="195"/>
      <c r="QFO452" s="195"/>
      <c r="QFP452" s="195"/>
      <c r="QFQ452" s="195"/>
      <c r="QFR452" s="195"/>
      <c r="QFS452" s="195"/>
      <c r="QFT452" s="195"/>
      <c r="QFU452" s="195"/>
      <c r="QFV452" s="195"/>
      <c r="QFW452" s="195"/>
      <c r="QFX452" s="195"/>
      <c r="QFY452" s="195"/>
      <c r="QFZ452" s="195"/>
      <c r="QGA452" s="195"/>
      <c r="QGB452" s="195"/>
      <c r="QGC452" s="195"/>
      <c r="QGD452" s="195"/>
      <c r="QGE452" s="195"/>
      <c r="QGF452" s="195"/>
      <c r="QGG452" s="195"/>
      <c r="QGH452" s="195"/>
      <c r="QGI452" s="195"/>
      <c r="QGJ452" s="195"/>
      <c r="QGK452" s="195"/>
      <c r="QGL452" s="195"/>
      <c r="QGM452" s="195"/>
      <c r="QGN452" s="195"/>
      <c r="QGO452" s="195"/>
      <c r="QGP452" s="195"/>
      <c r="QGQ452" s="195"/>
      <c r="QGR452" s="195"/>
      <c r="QGS452" s="195"/>
      <c r="QGT452" s="195"/>
      <c r="QGU452" s="195"/>
      <c r="QGV452" s="195"/>
      <c r="QGW452" s="195"/>
      <c r="QGX452" s="195"/>
      <c r="QGY452" s="195"/>
      <c r="QGZ452" s="195"/>
      <c r="QHA452" s="195"/>
      <c r="QHB452" s="195"/>
      <c r="QHC452" s="195"/>
      <c r="QHD452" s="195"/>
      <c r="QHE452" s="195"/>
      <c r="QHF452" s="195"/>
      <c r="QHG452" s="195"/>
      <c r="QHH452" s="195"/>
      <c r="QHI452" s="195"/>
      <c r="QHJ452" s="195"/>
      <c r="QHK452" s="195"/>
      <c r="QHL452" s="195"/>
      <c r="QHM452" s="195"/>
      <c r="QHN452" s="195"/>
      <c r="QHO452" s="195"/>
      <c r="QHP452" s="195"/>
      <c r="QHQ452" s="195"/>
      <c r="QHR452" s="195"/>
      <c r="QHS452" s="195"/>
      <c r="QHT452" s="195"/>
      <c r="QHU452" s="195"/>
      <c r="QHV452" s="195"/>
      <c r="QHW452" s="195"/>
      <c r="QHX452" s="195"/>
      <c r="QHY452" s="195"/>
      <c r="QHZ452" s="195"/>
      <c r="QIA452" s="195"/>
      <c r="QIB452" s="195"/>
      <c r="QIC452" s="195"/>
      <c r="QID452" s="195"/>
      <c r="QIE452" s="195"/>
      <c r="QIF452" s="195"/>
      <c r="QIG452" s="195"/>
      <c r="QIH452" s="195"/>
      <c r="QII452" s="195"/>
      <c r="QIJ452" s="195"/>
      <c r="QIK452" s="195"/>
      <c r="QIL452" s="195"/>
      <c r="QIM452" s="195"/>
      <c r="QIN452" s="195"/>
      <c r="QIO452" s="195"/>
      <c r="QIP452" s="195"/>
      <c r="QIQ452" s="195"/>
      <c r="QIR452" s="195"/>
      <c r="QIS452" s="195"/>
      <c r="QIT452" s="195"/>
      <c r="QIU452" s="195"/>
      <c r="QIV452" s="195"/>
      <c r="QIW452" s="195"/>
      <c r="QIX452" s="195"/>
      <c r="QIY452" s="195"/>
      <c r="QIZ452" s="195"/>
      <c r="QJA452" s="195"/>
      <c r="QJB452" s="195"/>
      <c r="QJC452" s="195"/>
      <c r="QJD452" s="195"/>
      <c r="QJE452" s="195"/>
      <c r="QJF452" s="195"/>
      <c r="QJG452" s="195"/>
      <c r="QJH452" s="195"/>
      <c r="QJI452" s="195"/>
      <c r="QJJ452" s="195"/>
      <c r="QJK452" s="195"/>
      <c r="QJL452" s="195"/>
      <c r="QJM452" s="195"/>
      <c r="QJN452" s="195"/>
      <c r="QJO452" s="195"/>
      <c r="QJP452" s="195"/>
      <c r="QJQ452" s="195"/>
      <c r="QJR452" s="195"/>
      <c r="QJS452" s="195"/>
      <c r="QJT452" s="195"/>
      <c r="QJU452" s="195"/>
      <c r="QJV452" s="195"/>
      <c r="QJW452" s="195"/>
      <c r="QJX452" s="195"/>
      <c r="QJY452" s="195"/>
      <c r="QJZ452" s="195"/>
      <c r="QKA452" s="195"/>
      <c r="QKB452" s="195"/>
      <c r="QKC452" s="195"/>
      <c r="QKD452" s="195"/>
      <c r="QKE452" s="195"/>
      <c r="QKF452" s="195"/>
      <c r="QKG452" s="195"/>
      <c r="QKH452" s="195"/>
      <c r="QKI452" s="195"/>
      <c r="QKJ452" s="195"/>
      <c r="QKK452" s="195"/>
      <c r="QKL452" s="195"/>
      <c r="QKM452" s="195"/>
      <c r="QKN452" s="195"/>
      <c r="QKO452" s="195"/>
      <c r="QKP452" s="195"/>
      <c r="QKQ452" s="195"/>
      <c r="QKR452" s="195"/>
      <c r="QKS452" s="195"/>
      <c r="QKT452" s="195"/>
      <c r="QKU452" s="195"/>
      <c r="QKV452" s="195"/>
      <c r="QKW452" s="195"/>
      <c r="QKX452" s="195"/>
      <c r="QKY452" s="195"/>
      <c r="QKZ452" s="195"/>
      <c r="QLA452" s="195"/>
      <c r="QLB452" s="195"/>
      <c r="QLC452" s="195"/>
      <c r="QLD452" s="195"/>
      <c r="QLE452" s="195"/>
      <c r="QLF452" s="195"/>
      <c r="QLG452" s="195"/>
      <c r="QLH452" s="195"/>
      <c r="QLI452" s="195"/>
      <c r="QLJ452" s="195"/>
      <c r="QLK452" s="195"/>
      <c r="QLL452" s="195"/>
      <c r="QLM452" s="195"/>
      <c r="QLN452" s="195"/>
      <c r="QLO452" s="195"/>
      <c r="QLP452" s="195"/>
      <c r="QLQ452" s="195"/>
      <c r="QLR452" s="195"/>
      <c r="QLS452" s="195"/>
      <c r="QLT452" s="195"/>
      <c r="QLU452" s="195"/>
      <c r="QLV452" s="195"/>
      <c r="QLW452" s="195"/>
      <c r="QLX452" s="195"/>
      <c r="QLY452" s="195"/>
      <c r="QLZ452" s="195"/>
      <c r="QMA452" s="195"/>
      <c r="QMB452" s="195"/>
      <c r="QMC452" s="195"/>
      <c r="QMD452" s="195"/>
      <c r="QME452" s="195"/>
      <c r="QMF452" s="195"/>
      <c r="QMG452" s="195"/>
      <c r="QMH452" s="195"/>
      <c r="QMI452" s="195"/>
      <c r="QMJ452" s="195"/>
      <c r="QMK452" s="195"/>
      <c r="QML452" s="195"/>
      <c r="QMM452" s="195"/>
      <c r="QMN452" s="195"/>
      <c r="QMO452" s="195"/>
      <c r="QMP452" s="195"/>
      <c r="QMQ452" s="195"/>
      <c r="QMR452" s="195"/>
      <c r="QMS452" s="195"/>
      <c r="QMT452" s="195"/>
      <c r="QMU452" s="195"/>
      <c r="QMV452" s="195"/>
      <c r="QMW452" s="195"/>
      <c r="QMX452" s="195"/>
      <c r="QMY452" s="195"/>
      <c r="QMZ452" s="195"/>
      <c r="QNA452" s="195"/>
      <c r="QNB452" s="195"/>
      <c r="QNC452" s="195"/>
      <c r="QND452" s="195"/>
      <c r="QNE452" s="195"/>
      <c r="QNF452" s="195"/>
      <c r="QNG452" s="195"/>
      <c r="QNH452" s="195"/>
      <c r="QNI452" s="195"/>
      <c r="QNJ452" s="195"/>
      <c r="QNK452" s="195"/>
      <c r="QNL452" s="195"/>
      <c r="QNM452" s="195"/>
      <c r="QNN452" s="195"/>
      <c r="QNO452" s="195"/>
      <c r="QNP452" s="195"/>
      <c r="QNQ452" s="195"/>
      <c r="QNR452" s="195"/>
      <c r="QNS452" s="195"/>
      <c r="QNT452" s="195"/>
      <c r="QNU452" s="195"/>
      <c r="QNV452" s="195"/>
      <c r="QNW452" s="195"/>
      <c r="QNX452" s="195"/>
      <c r="QNY452" s="195"/>
      <c r="QNZ452" s="195"/>
      <c r="QOA452" s="195"/>
      <c r="QOB452" s="195"/>
      <c r="QOC452" s="195"/>
      <c r="QOD452" s="195"/>
      <c r="QOE452" s="195"/>
      <c r="QOF452" s="195"/>
      <c r="QOG452" s="195"/>
      <c r="QOH452" s="195"/>
      <c r="QOI452" s="195"/>
      <c r="QOJ452" s="195"/>
      <c r="QOK452" s="195"/>
      <c r="QOL452" s="195"/>
      <c r="QOM452" s="195"/>
      <c r="QON452" s="195"/>
      <c r="QOO452" s="195"/>
      <c r="QOP452" s="195"/>
      <c r="QOQ452" s="195"/>
      <c r="QOR452" s="195"/>
      <c r="QOS452" s="195"/>
      <c r="QOT452" s="195"/>
      <c r="QOU452" s="195"/>
      <c r="QOV452" s="195"/>
      <c r="QOW452" s="195"/>
      <c r="QOX452" s="195"/>
      <c r="QOY452" s="195"/>
      <c r="QOZ452" s="195"/>
      <c r="QPA452" s="195"/>
      <c r="QPB452" s="195"/>
      <c r="QPC452" s="195"/>
      <c r="QPD452" s="195"/>
      <c r="QPE452" s="195"/>
      <c r="QPF452" s="195"/>
      <c r="QPG452" s="195"/>
      <c r="QPH452" s="195"/>
      <c r="QPI452" s="195"/>
      <c r="QPJ452" s="195"/>
      <c r="QPK452" s="195"/>
      <c r="QPL452" s="195"/>
      <c r="QPM452" s="195"/>
      <c r="QPN452" s="195"/>
      <c r="QPO452" s="195"/>
      <c r="QPP452" s="195"/>
      <c r="QPQ452" s="195"/>
      <c r="QPR452" s="195"/>
      <c r="QPS452" s="195"/>
      <c r="QPT452" s="195"/>
      <c r="QPU452" s="195"/>
      <c r="QPV452" s="195"/>
      <c r="QPW452" s="195"/>
      <c r="QPX452" s="195"/>
      <c r="QPY452" s="195"/>
      <c r="QPZ452" s="195"/>
      <c r="QQA452" s="195"/>
      <c r="QQB452" s="195"/>
      <c r="QQC452" s="195"/>
      <c r="QQD452" s="195"/>
      <c r="QQE452" s="195"/>
      <c r="QQF452" s="195"/>
      <c r="QQG452" s="195"/>
      <c r="QQH452" s="195"/>
      <c r="QQI452" s="195"/>
      <c r="QQJ452" s="195"/>
      <c r="QQK452" s="195"/>
      <c r="QQL452" s="195"/>
      <c r="QQM452" s="195"/>
      <c r="QQN452" s="195"/>
      <c r="QQO452" s="195"/>
      <c r="QQP452" s="195"/>
      <c r="QQQ452" s="195"/>
      <c r="QQR452" s="195"/>
      <c r="QQS452" s="195"/>
      <c r="QQT452" s="195"/>
      <c r="QQU452" s="195"/>
      <c r="QQV452" s="195"/>
      <c r="QQW452" s="195"/>
      <c r="QQX452" s="195"/>
      <c r="QQY452" s="195"/>
      <c r="QQZ452" s="195"/>
      <c r="QRA452" s="195"/>
      <c r="QRB452" s="195"/>
      <c r="QRC452" s="195"/>
      <c r="QRD452" s="195"/>
      <c r="QRE452" s="195"/>
      <c r="QRF452" s="195"/>
      <c r="QRG452" s="195"/>
      <c r="QRH452" s="195"/>
      <c r="QRI452" s="195"/>
      <c r="QRJ452" s="195"/>
      <c r="QRK452" s="195"/>
      <c r="QRL452" s="195"/>
      <c r="QRM452" s="195"/>
      <c r="QRN452" s="195"/>
      <c r="QRO452" s="195"/>
      <c r="QRP452" s="195"/>
      <c r="QRQ452" s="195"/>
      <c r="QRR452" s="195"/>
      <c r="QRS452" s="195"/>
      <c r="QRT452" s="195"/>
      <c r="QRU452" s="195"/>
      <c r="QRV452" s="195"/>
      <c r="QRW452" s="195"/>
      <c r="QRX452" s="195"/>
      <c r="QRY452" s="195"/>
      <c r="QRZ452" s="195"/>
      <c r="QSA452" s="195"/>
      <c r="QSB452" s="195"/>
      <c r="QSC452" s="195"/>
      <c r="QSD452" s="195"/>
      <c r="QSE452" s="195"/>
      <c r="QSF452" s="195"/>
      <c r="QSG452" s="195"/>
      <c r="QSH452" s="195"/>
      <c r="QSI452" s="195"/>
      <c r="QSJ452" s="195"/>
      <c r="QSK452" s="195"/>
      <c r="QSL452" s="195"/>
      <c r="QSM452" s="195"/>
      <c r="QSN452" s="195"/>
      <c r="QSO452" s="195"/>
      <c r="QSP452" s="195"/>
      <c r="QSQ452" s="195"/>
      <c r="QSR452" s="195"/>
      <c r="QSS452" s="195"/>
      <c r="QST452" s="195"/>
      <c r="QSU452" s="195"/>
      <c r="QSV452" s="195"/>
      <c r="QSW452" s="195"/>
      <c r="QSX452" s="195"/>
      <c r="QSY452" s="195"/>
      <c r="QSZ452" s="195"/>
      <c r="QTA452" s="195"/>
      <c r="QTB452" s="195"/>
      <c r="QTC452" s="195"/>
      <c r="QTD452" s="195"/>
      <c r="QTE452" s="195"/>
      <c r="QTF452" s="195"/>
      <c r="QTG452" s="195"/>
      <c r="QTH452" s="195"/>
      <c r="QTI452" s="195"/>
      <c r="QTJ452" s="195"/>
      <c r="QTK452" s="195"/>
      <c r="QTL452" s="195"/>
      <c r="QTM452" s="195"/>
      <c r="QTN452" s="195"/>
      <c r="QTO452" s="195"/>
      <c r="QTP452" s="195"/>
      <c r="QTQ452" s="195"/>
      <c r="QTR452" s="195"/>
      <c r="QTS452" s="195"/>
      <c r="QTT452" s="195"/>
      <c r="QTU452" s="195"/>
      <c r="QTV452" s="195"/>
      <c r="QTW452" s="195"/>
      <c r="QTX452" s="195"/>
      <c r="QTY452" s="195"/>
      <c r="QTZ452" s="195"/>
      <c r="QUA452" s="195"/>
      <c r="QUB452" s="195"/>
      <c r="QUC452" s="195"/>
      <c r="QUD452" s="195"/>
      <c r="QUE452" s="195"/>
      <c r="QUF452" s="195"/>
      <c r="QUG452" s="195"/>
      <c r="QUH452" s="195"/>
      <c r="QUI452" s="195"/>
      <c r="QUJ452" s="195"/>
      <c r="QUK452" s="195"/>
      <c r="QUL452" s="195"/>
      <c r="QUM452" s="195"/>
      <c r="QUN452" s="195"/>
      <c r="QUO452" s="195"/>
      <c r="QUP452" s="195"/>
      <c r="QUQ452" s="195"/>
      <c r="QUR452" s="195"/>
      <c r="QUS452" s="195"/>
      <c r="QUT452" s="195"/>
      <c r="QUU452" s="195"/>
      <c r="QUV452" s="195"/>
      <c r="QUW452" s="195"/>
      <c r="QUX452" s="195"/>
      <c r="QUY452" s="195"/>
      <c r="QUZ452" s="195"/>
      <c r="QVA452" s="195"/>
      <c r="QVB452" s="195"/>
      <c r="QVC452" s="195"/>
      <c r="QVD452" s="195"/>
      <c r="QVE452" s="195"/>
      <c r="QVF452" s="195"/>
      <c r="QVG452" s="195"/>
      <c r="QVH452" s="195"/>
      <c r="QVI452" s="195"/>
      <c r="QVJ452" s="195"/>
      <c r="QVK452" s="195"/>
      <c r="QVL452" s="195"/>
      <c r="QVM452" s="195"/>
      <c r="QVN452" s="195"/>
      <c r="QVO452" s="195"/>
      <c r="QVP452" s="195"/>
      <c r="QVQ452" s="195"/>
      <c r="QVR452" s="195"/>
      <c r="QVS452" s="195"/>
      <c r="QVT452" s="195"/>
      <c r="QVU452" s="195"/>
      <c r="QVV452" s="195"/>
      <c r="QVW452" s="195"/>
      <c r="QVX452" s="195"/>
      <c r="QVY452" s="195"/>
      <c r="QVZ452" s="195"/>
      <c r="QWA452" s="195"/>
      <c r="QWB452" s="195"/>
      <c r="QWC452" s="195"/>
      <c r="QWD452" s="195"/>
      <c r="QWE452" s="195"/>
      <c r="QWF452" s="195"/>
      <c r="QWG452" s="195"/>
      <c r="QWH452" s="195"/>
      <c r="QWI452" s="195"/>
      <c r="QWJ452" s="195"/>
      <c r="QWK452" s="195"/>
      <c r="QWL452" s="195"/>
      <c r="QWM452" s="195"/>
      <c r="QWN452" s="195"/>
      <c r="QWO452" s="195"/>
      <c r="QWP452" s="195"/>
      <c r="QWQ452" s="195"/>
      <c r="QWR452" s="195"/>
      <c r="QWS452" s="195"/>
      <c r="QWT452" s="195"/>
      <c r="QWU452" s="195"/>
      <c r="QWV452" s="195"/>
      <c r="QWW452" s="195"/>
      <c r="QWX452" s="195"/>
      <c r="QWY452" s="195"/>
      <c r="QWZ452" s="195"/>
      <c r="QXA452" s="195"/>
      <c r="QXB452" s="195"/>
      <c r="QXC452" s="195"/>
      <c r="QXD452" s="195"/>
      <c r="QXE452" s="195"/>
      <c r="QXF452" s="195"/>
      <c r="QXG452" s="195"/>
      <c r="QXH452" s="195"/>
      <c r="QXI452" s="195"/>
      <c r="QXJ452" s="195"/>
      <c r="QXK452" s="195"/>
      <c r="QXL452" s="195"/>
      <c r="QXM452" s="195"/>
      <c r="QXN452" s="195"/>
      <c r="QXO452" s="195"/>
      <c r="QXP452" s="195"/>
      <c r="QXQ452" s="195"/>
      <c r="QXR452" s="195"/>
      <c r="QXS452" s="195"/>
      <c r="QXT452" s="195"/>
      <c r="QXU452" s="195"/>
      <c r="QXV452" s="195"/>
      <c r="QXW452" s="195"/>
      <c r="QXX452" s="195"/>
      <c r="QXY452" s="195"/>
      <c r="QXZ452" s="195"/>
      <c r="QYA452" s="195"/>
      <c r="QYB452" s="195"/>
      <c r="QYC452" s="195"/>
      <c r="QYD452" s="195"/>
      <c r="QYE452" s="195"/>
      <c r="QYF452" s="195"/>
      <c r="QYG452" s="195"/>
      <c r="QYH452" s="195"/>
      <c r="QYI452" s="195"/>
      <c r="QYJ452" s="195"/>
      <c r="QYK452" s="195"/>
      <c r="QYL452" s="195"/>
      <c r="QYM452" s="195"/>
      <c r="QYN452" s="195"/>
      <c r="QYO452" s="195"/>
      <c r="QYP452" s="195"/>
      <c r="QYQ452" s="195"/>
      <c r="QYR452" s="195"/>
      <c r="QYS452" s="195"/>
      <c r="QYT452" s="195"/>
      <c r="QYU452" s="195"/>
      <c r="QYV452" s="195"/>
      <c r="QYW452" s="195"/>
      <c r="QYX452" s="195"/>
      <c r="QYY452" s="195"/>
      <c r="QYZ452" s="195"/>
      <c r="QZA452" s="195"/>
      <c r="QZB452" s="195"/>
      <c r="QZC452" s="195"/>
      <c r="QZD452" s="195"/>
      <c r="QZE452" s="195"/>
      <c r="QZF452" s="195"/>
      <c r="QZG452" s="195"/>
      <c r="QZH452" s="195"/>
      <c r="QZI452" s="195"/>
      <c r="QZJ452" s="195"/>
      <c r="QZK452" s="195"/>
      <c r="QZL452" s="195"/>
      <c r="QZM452" s="195"/>
      <c r="QZN452" s="195"/>
      <c r="QZO452" s="195"/>
      <c r="QZP452" s="195"/>
      <c r="QZQ452" s="195"/>
      <c r="QZR452" s="195"/>
      <c r="QZS452" s="195"/>
      <c r="QZT452" s="195"/>
      <c r="QZU452" s="195"/>
      <c r="QZV452" s="195"/>
      <c r="QZW452" s="195"/>
      <c r="QZX452" s="195"/>
      <c r="QZY452" s="195"/>
      <c r="QZZ452" s="195"/>
      <c r="RAA452" s="195"/>
      <c r="RAB452" s="195"/>
      <c r="RAC452" s="195"/>
      <c r="RAD452" s="195"/>
      <c r="RAE452" s="195"/>
      <c r="RAF452" s="195"/>
      <c r="RAG452" s="195"/>
      <c r="RAH452" s="195"/>
      <c r="RAI452" s="195"/>
      <c r="RAJ452" s="195"/>
      <c r="RAK452" s="195"/>
      <c r="RAL452" s="195"/>
      <c r="RAM452" s="195"/>
      <c r="RAN452" s="195"/>
      <c r="RAO452" s="195"/>
      <c r="RAP452" s="195"/>
      <c r="RAQ452" s="195"/>
      <c r="RAR452" s="195"/>
      <c r="RAS452" s="195"/>
      <c r="RAT452" s="195"/>
      <c r="RAU452" s="195"/>
      <c r="RAV452" s="195"/>
      <c r="RAW452" s="195"/>
      <c r="RAX452" s="195"/>
      <c r="RAY452" s="195"/>
      <c r="RAZ452" s="195"/>
      <c r="RBA452" s="195"/>
      <c r="RBB452" s="195"/>
      <c r="RBC452" s="195"/>
      <c r="RBD452" s="195"/>
      <c r="RBE452" s="195"/>
      <c r="RBF452" s="195"/>
      <c r="RBG452" s="195"/>
      <c r="RBH452" s="195"/>
      <c r="RBI452" s="195"/>
      <c r="RBJ452" s="195"/>
      <c r="RBK452" s="195"/>
      <c r="RBL452" s="195"/>
      <c r="RBM452" s="195"/>
      <c r="RBN452" s="195"/>
      <c r="RBO452" s="195"/>
      <c r="RBP452" s="195"/>
      <c r="RBQ452" s="195"/>
      <c r="RBR452" s="195"/>
      <c r="RBS452" s="195"/>
      <c r="RBT452" s="195"/>
      <c r="RBU452" s="195"/>
      <c r="RBV452" s="195"/>
      <c r="RBW452" s="195"/>
      <c r="RBX452" s="195"/>
      <c r="RBY452" s="195"/>
      <c r="RBZ452" s="195"/>
      <c r="RCA452" s="195"/>
      <c r="RCB452" s="195"/>
      <c r="RCC452" s="195"/>
      <c r="RCD452" s="195"/>
      <c r="RCE452" s="195"/>
      <c r="RCF452" s="195"/>
      <c r="RCG452" s="195"/>
      <c r="RCH452" s="195"/>
      <c r="RCI452" s="195"/>
      <c r="RCJ452" s="195"/>
      <c r="RCK452" s="195"/>
      <c r="RCL452" s="195"/>
      <c r="RCM452" s="195"/>
      <c r="RCN452" s="195"/>
      <c r="RCO452" s="195"/>
      <c r="RCP452" s="195"/>
      <c r="RCQ452" s="195"/>
      <c r="RCR452" s="195"/>
      <c r="RCS452" s="195"/>
      <c r="RCT452" s="195"/>
      <c r="RCU452" s="195"/>
      <c r="RCV452" s="195"/>
      <c r="RCW452" s="195"/>
      <c r="RCX452" s="195"/>
      <c r="RCY452" s="195"/>
      <c r="RCZ452" s="195"/>
      <c r="RDA452" s="195"/>
      <c r="RDB452" s="195"/>
      <c r="RDC452" s="195"/>
      <c r="RDD452" s="195"/>
      <c r="RDE452" s="195"/>
      <c r="RDF452" s="195"/>
      <c r="RDG452" s="195"/>
      <c r="RDH452" s="195"/>
      <c r="RDI452" s="195"/>
      <c r="RDJ452" s="195"/>
      <c r="RDK452" s="195"/>
      <c r="RDL452" s="195"/>
      <c r="RDM452" s="195"/>
      <c r="RDN452" s="195"/>
      <c r="RDO452" s="195"/>
      <c r="RDP452" s="195"/>
      <c r="RDQ452" s="195"/>
      <c r="RDR452" s="195"/>
      <c r="RDS452" s="195"/>
      <c r="RDT452" s="195"/>
      <c r="RDU452" s="195"/>
      <c r="RDV452" s="195"/>
      <c r="RDW452" s="195"/>
      <c r="RDX452" s="195"/>
      <c r="RDY452" s="195"/>
      <c r="RDZ452" s="195"/>
      <c r="REA452" s="195"/>
      <c r="REB452" s="195"/>
      <c r="REC452" s="195"/>
      <c r="RED452" s="195"/>
      <c r="REE452" s="195"/>
      <c r="REF452" s="195"/>
      <c r="REG452" s="195"/>
      <c r="REH452" s="195"/>
      <c r="REI452" s="195"/>
      <c r="REJ452" s="195"/>
      <c r="REK452" s="195"/>
      <c r="REL452" s="195"/>
      <c r="REM452" s="195"/>
      <c r="REN452" s="195"/>
      <c r="REO452" s="195"/>
      <c r="REP452" s="195"/>
      <c r="REQ452" s="195"/>
      <c r="RER452" s="195"/>
      <c r="RES452" s="195"/>
      <c r="RET452" s="195"/>
      <c r="REU452" s="195"/>
      <c r="REV452" s="195"/>
      <c r="REW452" s="195"/>
      <c r="REX452" s="195"/>
      <c r="REY452" s="195"/>
      <c r="REZ452" s="195"/>
      <c r="RFA452" s="195"/>
      <c r="RFB452" s="195"/>
      <c r="RFC452" s="195"/>
      <c r="RFD452" s="195"/>
      <c r="RFE452" s="195"/>
      <c r="RFF452" s="195"/>
      <c r="RFG452" s="195"/>
      <c r="RFH452" s="195"/>
      <c r="RFI452" s="195"/>
      <c r="RFJ452" s="195"/>
      <c r="RFK452" s="195"/>
      <c r="RFL452" s="195"/>
      <c r="RFM452" s="195"/>
      <c r="RFN452" s="195"/>
      <c r="RFO452" s="195"/>
      <c r="RFP452" s="195"/>
      <c r="RFQ452" s="195"/>
      <c r="RFR452" s="195"/>
      <c r="RFS452" s="195"/>
      <c r="RFT452" s="195"/>
      <c r="RFU452" s="195"/>
      <c r="RFV452" s="195"/>
      <c r="RFW452" s="195"/>
      <c r="RFX452" s="195"/>
      <c r="RFY452" s="195"/>
      <c r="RFZ452" s="195"/>
      <c r="RGA452" s="195"/>
      <c r="RGB452" s="195"/>
      <c r="RGC452" s="195"/>
      <c r="RGD452" s="195"/>
      <c r="RGE452" s="195"/>
      <c r="RGF452" s="195"/>
      <c r="RGG452" s="195"/>
      <c r="RGH452" s="195"/>
      <c r="RGI452" s="195"/>
      <c r="RGJ452" s="195"/>
      <c r="RGK452" s="195"/>
      <c r="RGL452" s="195"/>
      <c r="RGM452" s="195"/>
      <c r="RGN452" s="195"/>
      <c r="RGO452" s="195"/>
      <c r="RGP452" s="195"/>
      <c r="RGQ452" s="195"/>
      <c r="RGR452" s="195"/>
      <c r="RGS452" s="195"/>
      <c r="RGT452" s="195"/>
      <c r="RGU452" s="195"/>
      <c r="RGV452" s="195"/>
      <c r="RGW452" s="195"/>
      <c r="RGX452" s="195"/>
      <c r="RGY452" s="195"/>
      <c r="RGZ452" s="195"/>
      <c r="RHA452" s="195"/>
      <c r="RHB452" s="195"/>
      <c r="RHC452" s="195"/>
      <c r="RHD452" s="195"/>
      <c r="RHE452" s="195"/>
      <c r="RHF452" s="195"/>
      <c r="RHG452" s="195"/>
      <c r="RHH452" s="195"/>
      <c r="RHI452" s="195"/>
      <c r="RHJ452" s="195"/>
      <c r="RHK452" s="195"/>
      <c r="RHL452" s="195"/>
      <c r="RHM452" s="195"/>
      <c r="RHN452" s="195"/>
      <c r="RHO452" s="195"/>
      <c r="RHP452" s="195"/>
      <c r="RHQ452" s="195"/>
      <c r="RHR452" s="195"/>
      <c r="RHS452" s="195"/>
      <c r="RHT452" s="195"/>
      <c r="RHU452" s="195"/>
      <c r="RHV452" s="195"/>
      <c r="RHW452" s="195"/>
      <c r="RHX452" s="195"/>
      <c r="RHY452" s="195"/>
      <c r="RHZ452" s="195"/>
      <c r="RIA452" s="195"/>
      <c r="RIB452" s="195"/>
      <c r="RIC452" s="195"/>
      <c r="RID452" s="195"/>
      <c r="RIE452" s="195"/>
      <c r="RIF452" s="195"/>
      <c r="RIG452" s="195"/>
      <c r="RIH452" s="195"/>
      <c r="RII452" s="195"/>
      <c r="RIJ452" s="195"/>
      <c r="RIK452" s="195"/>
      <c r="RIL452" s="195"/>
      <c r="RIM452" s="195"/>
      <c r="RIN452" s="195"/>
      <c r="RIO452" s="195"/>
      <c r="RIP452" s="195"/>
      <c r="RIQ452" s="195"/>
      <c r="RIR452" s="195"/>
      <c r="RIS452" s="195"/>
      <c r="RIT452" s="195"/>
      <c r="RIU452" s="195"/>
      <c r="RIV452" s="195"/>
      <c r="RIW452" s="195"/>
      <c r="RIX452" s="195"/>
      <c r="RIY452" s="195"/>
      <c r="RIZ452" s="195"/>
      <c r="RJA452" s="195"/>
      <c r="RJB452" s="195"/>
      <c r="RJC452" s="195"/>
      <c r="RJD452" s="195"/>
      <c r="RJE452" s="195"/>
      <c r="RJF452" s="195"/>
      <c r="RJG452" s="195"/>
      <c r="RJH452" s="195"/>
      <c r="RJI452" s="195"/>
      <c r="RJJ452" s="195"/>
      <c r="RJK452" s="195"/>
      <c r="RJL452" s="195"/>
      <c r="RJM452" s="195"/>
      <c r="RJN452" s="195"/>
      <c r="RJO452" s="195"/>
      <c r="RJP452" s="195"/>
      <c r="RJQ452" s="195"/>
      <c r="RJR452" s="195"/>
      <c r="RJS452" s="195"/>
      <c r="RJT452" s="195"/>
      <c r="RJU452" s="195"/>
      <c r="RJV452" s="195"/>
      <c r="RJW452" s="195"/>
      <c r="RJX452" s="195"/>
      <c r="RJY452" s="195"/>
      <c r="RJZ452" s="195"/>
      <c r="RKA452" s="195"/>
      <c r="RKB452" s="195"/>
      <c r="RKC452" s="195"/>
      <c r="RKD452" s="195"/>
      <c r="RKE452" s="195"/>
      <c r="RKF452" s="195"/>
      <c r="RKG452" s="195"/>
      <c r="RKH452" s="195"/>
      <c r="RKI452" s="195"/>
      <c r="RKJ452" s="195"/>
      <c r="RKK452" s="195"/>
      <c r="RKL452" s="195"/>
      <c r="RKM452" s="195"/>
      <c r="RKN452" s="195"/>
      <c r="RKO452" s="195"/>
      <c r="RKP452" s="195"/>
      <c r="RKQ452" s="195"/>
      <c r="RKR452" s="195"/>
      <c r="RKS452" s="195"/>
      <c r="RKT452" s="195"/>
      <c r="RKU452" s="195"/>
      <c r="RKV452" s="195"/>
      <c r="RKW452" s="195"/>
      <c r="RKX452" s="195"/>
      <c r="RKY452" s="195"/>
      <c r="RKZ452" s="195"/>
      <c r="RLA452" s="195"/>
      <c r="RLB452" s="195"/>
      <c r="RLC452" s="195"/>
      <c r="RLD452" s="195"/>
      <c r="RLE452" s="195"/>
      <c r="RLF452" s="195"/>
      <c r="RLG452" s="195"/>
      <c r="RLH452" s="195"/>
      <c r="RLI452" s="195"/>
      <c r="RLJ452" s="195"/>
      <c r="RLK452" s="195"/>
      <c r="RLL452" s="195"/>
      <c r="RLM452" s="195"/>
      <c r="RLN452" s="195"/>
      <c r="RLO452" s="195"/>
      <c r="RLP452" s="195"/>
      <c r="RLQ452" s="195"/>
      <c r="RLR452" s="195"/>
      <c r="RLS452" s="195"/>
      <c r="RLT452" s="195"/>
      <c r="RLU452" s="195"/>
      <c r="RLV452" s="195"/>
      <c r="RLW452" s="195"/>
      <c r="RLX452" s="195"/>
      <c r="RLY452" s="195"/>
      <c r="RLZ452" s="195"/>
      <c r="RMA452" s="195"/>
      <c r="RMB452" s="195"/>
      <c r="RMC452" s="195"/>
      <c r="RMD452" s="195"/>
      <c r="RME452" s="195"/>
      <c r="RMF452" s="195"/>
      <c r="RMG452" s="195"/>
      <c r="RMH452" s="195"/>
      <c r="RMI452" s="195"/>
      <c r="RMJ452" s="195"/>
      <c r="RMK452" s="195"/>
      <c r="RML452" s="195"/>
      <c r="RMM452" s="195"/>
      <c r="RMN452" s="195"/>
      <c r="RMO452" s="195"/>
      <c r="RMP452" s="195"/>
      <c r="RMQ452" s="195"/>
      <c r="RMR452" s="195"/>
      <c r="RMS452" s="195"/>
      <c r="RMT452" s="195"/>
      <c r="RMU452" s="195"/>
      <c r="RMV452" s="195"/>
      <c r="RMW452" s="195"/>
      <c r="RMX452" s="195"/>
      <c r="RMY452" s="195"/>
      <c r="RMZ452" s="195"/>
      <c r="RNA452" s="195"/>
      <c r="RNB452" s="195"/>
      <c r="RNC452" s="195"/>
      <c r="RND452" s="195"/>
      <c r="RNE452" s="195"/>
      <c r="RNF452" s="195"/>
      <c r="RNG452" s="195"/>
      <c r="RNH452" s="195"/>
      <c r="RNI452" s="195"/>
      <c r="RNJ452" s="195"/>
      <c r="RNK452" s="195"/>
      <c r="RNL452" s="195"/>
      <c r="RNM452" s="195"/>
      <c r="RNN452" s="195"/>
      <c r="RNO452" s="195"/>
      <c r="RNP452" s="195"/>
      <c r="RNQ452" s="195"/>
      <c r="RNR452" s="195"/>
      <c r="RNS452" s="195"/>
      <c r="RNT452" s="195"/>
      <c r="RNU452" s="195"/>
      <c r="RNV452" s="195"/>
      <c r="RNW452" s="195"/>
      <c r="RNX452" s="195"/>
      <c r="RNY452" s="195"/>
      <c r="RNZ452" s="195"/>
      <c r="ROA452" s="195"/>
      <c r="ROB452" s="195"/>
      <c r="ROC452" s="195"/>
      <c r="ROD452" s="195"/>
      <c r="ROE452" s="195"/>
      <c r="ROF452" s="195"/>
      <c r="ROG452" s="195"/>
      <c r="ROH452" s="195"/>
      <c r="ROI452" s="195"/>
      <c r="ROJ452" s="195"/>
      <c r="ROK452" s="195"/>
      <c r="ROL452" s="195"/>
      <c r="ROM452" s="195"/>
      <c r="RON452" s="195"/>
      <c r="ROO452" s="195"/>
      <c r="ROP452" s="195"/>
      <c r="ROQ452" s="195"/>
      <c r="ROR452" s="195"/>
      <c r="ROS452" s="195"/>
      <c r="ROT452" s="195"/>
      <c r="ROU452" s="195"/>
      <c r="ROV452" s="195"/>
      <c r="ROW452" s="195"/>
      <c r="ROX452" s="195"/>
      <c r="ROY452" s="195"/>
      <c r="ROZ452" s="195"/>
      <c r="RPA452" s="195"/>
      <c r="RPB452" s="195"/>
      <c r="RPC452" s="195"/>
      <c r="RPD452" s="195"/>
      <c r="RPE452" s="195"/>
      <c r="RPF452" s="195"/>
      <c r="RPG452" s="195"/>
      <c r="RPH452" s="195"/>
      <c r="RPI452" s="195"/>
      <c r="RPJ452" s="195"/>
      <c r="RPK452" s="195"/>
      <c r="RPL452" s="195"/>
      <c r="RPM452" s="195"/>
      <c r="RPN452" s="195"/>
      <c r="RPO452" s="195"/>
      <c r="RPP452" s="195"/>
      <c r="RPQ452" s="195"/>
      <c r="RPR452" s="195"/>
      <c r="RPS452" s="195"/>
      <c r="RPT452" s="195"/>
      <c r="RPU452" s="195"/>
      <c r="RPV452" s="195"/>
      <c r="RPW452" s="195"/>
      <c r="RPX452" s="195"/>
      <c r="RPY452" s="195"/>
      <c r="RPZ452" s="195"/>
      <c r="RQA452" s="195"/>
      <c r="RQB452" s="195"/>
      <c r="RQC452" s="195"/>
      <c r="RQD452" s="195"/>
      <c r="RQE452" s="195"/>
      <c r="RQF452" s="195"/>
      <c r="RQG452" s="195"/>
      <c r="RQH452" s="195"/>
      <c r="RQI452" s="195"/>
      <c r="RQJ452" s="195"/>
      <c r="RQK452" s="195"/>
      <c r="RQL452" s="195"/>
      <c r="RQM452" s="195"/>
      <c r="RQN452" s="195"/>
      <c r="RQO452" s="195"/>
      <c r="RQP452" s="195"/>
      <c r="RQQ452" s="195"/>
      <c r="RQR452" s="195"/>
      <c r="RQS452" s="195"/>
      <c r="RQT452" s="195"/>
      <c r="RQU452" s="195"/>
      <c r="RQV452" s="195"/>
      <c r="RQW452" s="195"/>
      <c r="RQX452" s="195"/>
      <c r="RQY452" s="195"/>
      <c r="RQZ452" s="195"/>
      <c r="RRA452" s="195"/>
      <c r="RRB452" s="195"/>
      <c r="RRC452" s="195"/>
      <c r="RRD452" s="195"/>
      <c r="RRE452" s="195"/>
      <c r="RRF452" s="195"/>
      <c r="RRG452" s="195"/>
      <c r="RRH452" s="195"/>
      <c r="RRI452" s="195"/>
      <c r="RRJ452" s="195"/>
      <c r="RRK452" s="195"/>
      <c r="RRL452" s="195"/>
      <c r="RRM452" s="195"/>
      <c r="RRN452" s="195"/>
      <c r="RRO452" s="195"/>
      <c r="RRP452" s="195"/>
      <c r="RRQ452" s="195"/>
      <c r="RRR452" s="195"/>
      <c r="RRS452" s="195"/>
      <c r="RRT452" s="195"/>
      <c r="RRU452" s="195"/>
      <c r="RRV452" s="195"/>
      <c r="RRW452" s="195"/>
      <c r="RRX452" s="195"/>
      <c r="RRY452" s="195"/>
      <c r="RRZ452" s="195"/>
      <c r="RSA452" s="195"/>
      <c r="RSB452" s="195"/>
      <c r="RSC452" s="195"/>
      <c r="RSD452" s="195"/>
      <c r="RSE452" s="195"/>
      <c r="RSF452" s="195"/>
      <c r="RSG452" s="195"/>
      <c r="RSH452" s="195"/>
      <c r="RSI452" s="195"/>
      <c r="RSJ452" s="195"/>
      <c r="RSK452" s="195"/>
      <c r="RSL452" s="195"/>
      <c r="RSM452" s="195"/>
      <c r="RSN452" s="195"/>
      <c r="RSO452" s="195"/>
      <c r="RSP452" s="195"/>
      <c r="RSQ452" s="195"/>
      <c r="RSR452" s="195"/>
      <c r="RSS452" s="195"/>
      <c r="RST452" s="195"/>
      <c r="RSU452" s="195"/>
      <c r="RSV452" s="195"/>
      <c r="RSW452" s="195"/>
      <c r="RSX452" s="195"/>
      <c r="RSY452" s="195"/>
      <c r="RSZ452" s="195"/>
      <c r="RTA452" s="195"/>
      <c r="RTB452" s="195"/>
      <c r="RTC452" s="195"/>
      <c r="RTD452" s="195"/>
      <c r="RTE452" s="195"/>
      <c r="RTF452" s="195"/>
      <c r="RTG452" s="195"/>
      <c r="RTH452" s="195"/>
      <c r="RTI452" s="195"/>
      <c r="RTJ452" s="195"/>
      <c r="RTK452" s="195"/>
      <c r="RTL452" s="195"/>
      <c r="RTM452" s="195"/>
      <c r="RTN452" s="195"/>
      <c r="RTO452" s="195"/>
      <c r="RTP452" s="195"/>
      <c r="RTQ452" s="195"/>
      <c r="RTR452" s="195"/>
      <c r="RTS452" s="195"/>
      <c r="RTT452" s="195"/>
      <c r="RTU452" s="195"/>
      <c r="RTV452" s="195"/>
      <c r="RTW452" s="195"/>
      <c r="RTX452" s="195"/>
      <c r="RTY452" s="195"/>
      <c r="RTZ452" s="195"/>
      <c r="RUA452" s="195"/>
      <c r="RUB452" s="195"/>
      <c r="RUC452" s="195"/>
      <c r="RUD452" s="195"/>
      <c r="RUE452" s="195"/>
      <c r="RUF452" s="195"/>
      <c r="RUG452" s="195"/>
      <c r="RUH452" s="195"/>
      <c r="RUI452" s="195"/>
      <c r="RUJ452" s="195"/>
      <c r="RUK452" s="195"/>
      <c r="RUL452" s="195"/>
      <c r="RUM452" s="195"/>
      <c r="RUN452" s="195"/>
      <c r="RUO452" s="195"/>
      <c r="RUP452" s="195"/>
      <c r="RUQ452" s="195"/>
      <c r="RUR452" s="195"/>
      <c r="RUS452" s="195"/>
      <c r="RUT452" s="195"/>
      <c r="RUU452" s="195"/>
      <c r="RUV452" s="195"/>
      <c r="RUW452" s="195"/>
      <c r="RUX452" s="195"/>
      <c r="RUY452" s="195"/>
      <c r="RUZ452" s="195"/>
      <c r="RVA452" s="195"/>
      <c r="RVB452" s="195"/>
      <c r="RVC452" s="195"/>
      <c r="RVD452" s="195"/>
      <c r="RVE452" s="195"/>
      <c r="RVF452" s="195"/>
      <c r="RVG452" s="195"/>
      <c r="RVH452" s="195"/>
      <c r="RVI452" s="195"/>
      <c r="RVJ452" s="195"/>
      <c r="RVK452" s="195"/>
      <c r="RVL452" s="195"/>
      <c r="RVM452" s="195"/>
      <c r="RVN452" s="195"/>
      <c r="RVO452" s="195"/>
      <c r="RVP452" s="195"/>
      <c r="RVQ452" s="195"/>
      <c r="RVR452" s="195"/>
      <c r="RVS452" s="195"/>
      <c r="RVT452" s="195"/>
      <c r="RVU452" s="195"/>
      <c r="RVV452" s="195"/>
      <c r="RVW452" s="195"/>
      <c r="RVX452" s="195"/>
      <c r="RVY452" s="195"/>
      <c r="RVZ452" s="195"/>
      <c r="RWA452" s="195"/>
      <c r="RWB452" s="195"/>
      <c r="RWC452" s="195"/>
      <c r="RWD452" s="195"/>
      <c r="RWE452" s="195"/>
      <c r="RWF452" s="195"/>
      <c r="RWG452" s="195"/>
      <c r="RWH452" s="195"/>
      <c r="RWI452" s="195"/>
      <c r="RWJ452" s="195"/>
      <c r="RWK452" s="195"/>
      <c r="RWL452" s="195"/>
      <c r="RWM452" s="195"/>
      <c r="RWN452" s="195"/>
      <c r="RWO452" s="195"/>
      <c r="RWP452" s="195"/>
      <c r="RWQ452" s="195"/>
      <c r="RWR452" s="195"/>
      <c r="RWS452" s="195"/>
      <c r="RWT452" s="195"/>
      <c r="RWU452" s="195"/>
      <c r="RWV452" s="195"/>
      <c r="RWW452" s="195"/>
      <c r="RWX452" s="195"/>
      <c r="RWY452" s="195"/>
      <c r="RWZ452" s="195"/>
      <c r="RXA452" s="195"/>
      <c r="RXB452" s="195"/>
      <c r="RXC452" s="195"/>
      <c r="RXD452" s="195"/>
      <c r="RXE452" s="195"/>
      <c r="RXF452" s="195"/>
      <c r="RXG452" s="195"/>
      <c r="RXH452" s="195"/>
      <c r="RXI452" s="195"/>
      <c r="RXJ452" s="195"/>
      <c r="RXK452" s="195"/>
      <c r="RXL452" s="195"/>
      <c r="RXM452" s="195"/>
      <c r="RXN452" s="195"/>
      <c r="RXO452" s="195"/>
      <c r="RXP452" s="195"/>
      <c r="RXQ452" s="195"/>
      <c r="RXR452" s="195"/>
      <c r="RXS452" s="195"/>
      <c r="RXT452" s="195"/>
      <c r="RXU452" s="195"/>
      <c r="RXV452" s="195"/>
      <c r="RXW452" s="195"/>
      <c r="RXX452" s="195"/>
      <c r="RXY452" s="195"/>
      <c r="RXZ452" s="195"/>
      <c r="RYA452" s="195"/>
      <c r="RYB452" s="195"/>
      <c r="RYC452" s="195"/>
      <c r="RYD452" s="195"/>
      <c r="RYE452" s="195"/>
      <c r="RYF452" s="195"/>
      <c r="RYG452" s="195"/>
      <c r="RYH452" s="195"/>
      <c r="RYI452" s="195"/>
      <c r="RYJ452" s="195"/>
      <c r="RYK452" s="195"/>
      <c r="RYL452" s="195"/>
      <c r="RYM452" s="195"/>
      <c r="RYN452" s="195"/>
      <c r="RYO452" s="195"/>
      <c r="RYP452" s="195"/>
      <c r="RYQ452" s="195"/>
      <c r="RYR452" s="195"/>
      <c r="RYS452" s="195"/>
      <c r="RYT452" s="195"/>
      <c r="RYU452" s="195"/>
      <c r="RYV452" s="195"/>
      <c r="RYW452" s="195"/>
      <c r="RYX452" s="195"/>
      <c r="RYY452" s="195"/>
      <c r="RYZ452" s="195"/>
      <c r="RZA452" s="195"/>
      <c r="RZB452" s="195"/>
      <c r="RZC452" s="195"/>
      <c r="RZD452" s="195"/>
      <c r="RZE452" s="195"/>
      <c r="RZF452" s="195"/>
      <c r="RZG452" s="195"/>
      <c r="RZH452" s="195"/>
      <c r="RZI452" s="195"/>
      <c r="RZJ452" s="195"/>
      <c r="RZK452" s="195"/>
      <c r="RZL452" s="195"/>
      <c r="RZM452" s="195"/>
      <c r="RZN452" s="195"/>
      <c r="RZO452" s="195"/>
      <c r="RZP452" s="195"/>
      <c r="RZQ452" s="195"/>
      <c r="RZR452" s="195"/>
      <c r="RZS452" s="195"/>
      <c r="RZT452" s="195"/>
      <c r="RZU452" s="195"/>
      <c r="RZV452" s="195"/>
      <c r="RZW452" s="195"/>
      <c r="RZX452" s="195"/>
      <c r="RZY452" s="195"/>
      <c r="RZZ452" s="195"/>
      <c r="SAA452" s="195"/>
      <c r="SAB452" s="195"/>
      <c r="SAC452" s="195"/>
      <c r="SAD452" s="195"/>
      <c r="SAE452" s="195"/>
      <c r="SAF452" s="195"/>
      <c r="SAG452" s="195"/>
      <c r="SAH452" s="195"/>
      <c r="SAI452" s="195"/>
      <c r="SAJ452" s="195"/>
      <c r="SAK452" s="195"/>
      <c r="SAL452" s="195"/>
      <c r="SAM452" s="195"/>
      <c r="SAN452" s="195"/>
      <c r="SAO452" s="195"/>
      <c r="SAP452" s="195"/>
      <c r="SAQ452" s="195"/>
      <c r="SAR452" s="195"/>
      <c r="SAS452" s="195"/>
      <c r="SAT452" s="195"/>
      <c r="SAU452" s="195"/>
      <c r="SAV452" s="195"/>
      <c r="SAW452" s="195"/>
      <c r="SAX452" s="195"/>
      <c r="SAY452" s="195"/>
      <c r="SAZ452" s="195"/>
      <c r="SBA452" s="195"/>
      <c r="SBB452" s="195"/>
      <c r="SBC452" s="195"/>
      <c r="SBD452" s="195"/>
      <c r="SBE452" s="195"/>
      <c r="SBF452" s="195"/>
      <c r="SBG452" s="195"/>
      <c r="SBH452" s="195"/>
      <c r="SBI452" s="195"/>
      <c r="SBJ452" s="195"/>
      <c r="SBK452" s="195"/>
      <c r="SBL452" s="195"/>
      <c r="SBM452" s="195"/>
      <c r="SBN452" s="195"/>
      <c r="SBO452" s="195"/>
      <c r="SBP452" s="195"/>
      <c r="SBQ452" s="195"/>
      <c r="SBR452" s="195"/>
      <c r="SBS452" s="195"/>
      <c r="SBT452" s="195"/>
      <c r="SBU452" s="195"/>
      <c r="SBV452" s="195"/>
      <c r="SBW452" s="195"/>
      <c r="SBX452" s="195"/>
      <c r="SBY452" s="195"/>
      <c r="SBZ452" s="195"/>
      <c r="SCA452" s="195"/>
      <c r="SCB452" s="195"/>
      <c r="SCC452" s="195"/>
      <c r="SCD452" s="195"/>
      <c r="SCE452" s="195"/>
      <c r="SCF452" s="195"/>
      <c r="SCG452" s="195"/>
      <c r="SCH452" s="195"/>
      <c r="SCI452" s="195"/>
      <c r="SCJ452" s="195"/>
      <c r="SCK452" s="195"/>
      <c r="SCL452" s="195"/>
      <c r="SCM452" s="195"/>
      <c r="SCN452" s="195"/>
      <c r="SCO452" s="195"/>
      <c r="SCP452" s="195"/>
      <c r="SCQ452" s="195"/>
      <c r="SCR452" s="195"/>
      <c r="SCS452" s="195"/>
      <c r="SCT452" s="195"/>
      <c r="SCU452" s="195"/>
      <c r="SCV452" s="195"/>
      <c r="SCW452" s="195"/>
      <c r="SCX452" s="195"/>
      <c r="SCY452" s="195"/>
      <c r="SCZ452" s="195"/>
      <c r="SDA452" s="195"/>
      <c r="SDB452" s="195"/>
      <c r="SDC452" s="195"/>
      <c r="SDD452" s="195"/>
      <c r="SDE452" s="195"/>
      <c r="SDF452" s="195"/>
      <c r="SDG452" s="195"/>
      <c r="SDH452" s="195"/>
      <c r="SDI452" s="195"/>
      <c r="SDJ452" s="195"/>
      <c r="SDK452" s="195"/>
      <c r="SDL452" s="195"/>
      <c r="SDM452" s="195"/>
      <c r="SDN452" s="195"/>
      <c r="SDO452" s="195"/>
      <c r="SDP452" s="195"/>
      <c r="SDQ452" s="195"/>
      <c r="SDR452" s="195"/>
      <c r="SDS452" s="195"/>
      <c r="SDT452" s="195"/>
      <c r="SDU452" s="195"/>
      <c r="SDV452" s="195"/>
      <c r="SDW452" s="195"/>
      <c r="SDX452" s="195"/>
      <c r="SDY452" s="195"/>
      <c r="SDZ452" s="195"/>
      <c r="SEA452" s="195"/>
      <c r="SEB452" s="195"/>
      <c r="SEC452" s="195"/>
      <c r="SED452" s="195"/>
      <c r="SEE452" s="195"/>
      <c r="SEF452" s="195"/>
      <c r="SEG452" s="195"/>
      <c r="SEH452" s="195"/>
      <c r="SEI452" s="195"/>
      <c r="SEJ452" s="195"/>
      <c r="SEK452" s="195"/>
      <c r="SEL452" s="195"/>
      <c r="SEM452" s="195"/>
      <c r="SEN452" s="195"/>
      <c r="SEO452" s="195"/>
      <c r="SEP452" s="195"/>
      <c r="SEQ452" s="195"/>
      <c r="SER452" s="195"/>
      <c r="SES452" s="195"/>
      <c r="SET452" s="195"/>
      <c r="SEU452" s="195"/>
      <c r="SEV452" s="195"/>
      <c r="SEW452" s="195"/>
      <c r="SEX452" s="195"/>
      <c r="SEY452" s="195"/>
      <c r="SEZ452" s="195"/>
      <c r="SFA452" s="195"/>
      <c r="SFB452" s="195"/>
      <c r="SFC452" s="195"/>
      <c r="SFD452" s="195"/>
      <c r="SFE452" s="195"/>
      <c r="SFF452" s="195"/>
      <c r="SFG452" s="195"/>
      <c r="SFH452" s="195"/>
      <c r="SFI452" s="195"/>
      <c r="SFJ452" s="195"/>
      <c r="SFK452" s="195"/>
      <c r="SFL452" s="195"/>
      <c r="SFM452" s="195"/>
      <c r="SFN452" s="195"/>
      <c r="SFO452" s="195"/>
      <c r="SFP452" s="195"/>
      <c r="SFQ452" s="195"/>
      <c r="SFR452" s="195"/>
      <c r="SFS452" s="195"/>
      <c r="SFT452" s="195"/>
      <c r="SFU452" s="195"/>
      <c r="SFV452" s="195"/>
      <c r="SFW452" s="195"/>
      <c r="SFX452" s="195"/>
      <c r="SFY452" s="195"/>
      <c r="SFZ452" s="195"/>
      <c r="SGA452" s="195"/>
      <c r="SGB452" s="195"/>
      <c r="SGC452" s="195"/>
      <c r="SGD452" s="195"/>
      <c r="SGE452" s="195"/>
      <c r="SGF452" s="195"/>
      <c r="SGG452" s="195"/>
      <c r="SGH452" s="195"/>
      <c r="SGI452" s="195"/>
      <c r="SGJ452" s="195"/>
      <c r="SGK452" s="195"/>
      <c r="SGL452" s="195"/>
      <c r="SGM452" s="195"/>
      <c r="SGN452" s="195"/>
      <c r="SGO452" s="195"/>
      <c r="SGP452" s="195"/>
      <c r="SGQ452" s="195"/>
      <c r="SGR452" s="195"/>
      <c r="SGS452" s="195"/>
      <c r="SGT452" s="195"/>
      <c r="SGU452" s="195"/>
      <c r="SGV452" s="195"/>
      <c r="SGW452" s="195"/>
      <c r="SGX452" s="195"/>
      <c r="SGY452" s="195"/>
      <c r="SGZ452" s="195"/>
      <c r="SHA452" s="195"/>
      <c r="SHB452" s="195"/>
      <c r="SHC452" s="195"/>
      <c r="SHD452" s="195"/>
      <c r="SHE452" s="195"/>
      <c r="SHF452" s="195"/>
      <c r="SHG452" s="195"/>
      <c r="SHH452" s="195"/>
      <c r="SHI452" s="195"/>
      <c r="SHJ452" s="195"/>
      <c r="SHK452" s="195"/>
      <c r="SHL452" s="195"/>
      <c r="SHM452" s="195"/>
      <c r="SHN452" s="195"/>
      <c r="SHO452" s="195"/>
      <c r="SHP452" s="195"/>
      <c r="SHQ452" s="195"/>
      <c r="SHR452" s="195"/>
      <c r="SHS452" s="195"/>
      <c r="SHT452" s="195"/>
      <c r="SHU452" s="195"/>
      <c r="SHV452" s="195"/>
      <c r="SHW452" s="195"/>
      <c r="SHX452" s="195"/>
      <c r="SHY452" s="195"/>
      <c r="SHZ452" s="195"/>
      <c r="SIA452" s="195"/>
      <c r="SIB452" s="195"/>
      <c r="SIC452" s="195"/>
      <c r="SID452" s="195"/>
      <c r="SIE452" s="195"/>
      <c r="SIF452" s="195"/>
      <c r="SIG452" s="195"/>
      <c r="SIH452" s="195"/>
      <c r="SII452" s="195"/>
      <c r="SIJ452" s="195"/>
      <c r="SIK452" s="195"/>
      <c r="SIL452" s="195"/>
      <c r="SIM452" s="195"/>
      <c r="SIN452" s="195"/>
      <c r="SIO452" s="195"/>
      <c r="SIP452" s="195"/>
      <c r="SIQ452" s="195"/>
      <c r="SIR452" s="195"/>
      <c r="SIS452" s="195"/>
      <c r="SIT452" s="195"/>
      <c r="SIU452" s="195"/>
      <c r="SIV452" s="195"/>
      <c r="SIW452" s="195"/>
      <c r="SIX452" s="195"/>
      <c r="SIY452" s="195"/>
      <c r="SIZ452" s="195"/>
      <c r="SJA452" s="195"/>
      <c r="SJB452" s="195"/>
      <c r="SJC452" s="195"/>
      <c r="SJD452" s="195"/>
      <c r="SJE452" s="195"/>
      <c r="SJF452" s="195"/>
      <c r="SJG452" s="195"/>
      <c r="SJH452" s="195"/>
      <c r="SJI452" s="195"/>
      <c r="SJJ452" s="195"/>
      <c r="SJK452" s="195"/>
      <c r="SJL452" s="195"/>
      <c r="SJM452" s="195"/>
      <c r="SJN452" s="195"/>
      <c r="SJO452" s="195"/>
      <c r="SJP452" s="195"/>
      <c r="SJQ452" s="195"/>
      <c r="SJR452" s="195"/>
      <c r="SJS452" s="195"/>
      <c r="SJT452" s="195"/>
      <c r="SJU452" s="195"/>
      <c r="SJV452" s="195"/>
      <c r="SJW452" s="195"/>
      <c r="SJX452" s="195"/>
      <c r="SJY452" s="195"/>
      <c r="SJZ452" s="195"/>
      <c r="SKA452" s="195"/>
      <c r="SKB452" s="195"/>
      <c r="SKC452" s="195"/>
      <c r="SKD452" s="195"/>
      <c r="SKE452" s="195"/>
      <c r="SKF452" s="195"/>
      <c r="SKG452" s="195"/>
      <c r="SKH452" s="195"/>
      <c r="SKI452" s="195"/>
      <c r="SKJ452" s="195"/>
      <c r="SKK452" s="195"/>
      <c r="SKL452" s="195"/>
      <c r="SKM452" s="195"/>
      <c r="SKN452" s="195"/>
      <c r="SKO452" s="195"/>
      <c r="SKP452" s="195"/>
      <c r="SKQ452" s="195"/>
      <c r="SKR452" s="195"/>
      <c r="SKS452" s="195"/>
      <c r="SKT452" s="195"/>
      <c r="SKU452" s="195"/>
      <c r="SKV452" s="195"/>
      <c r="SKW452" s="195"/>
      <c r="SKX452" s="195"/>
      <c r="SKY452" s="195"/>
      <c r="SKZ452" s="195"/>
      <c r="SLA452" s="195"/>
      <c r="SLB452" s="195"/>
      <c r="SLC452" s="195"/>
      <c r="SLD452" s="195"/>
      <c r="SLE452" s="195"/>
      <c r="SLF452" s="195"/>
      <c r="SLG452" s="195"/>
      <c r="SLH452" s="195"/>
      <c r="SLI452" s="195"/>
      <c r="SLJ452" s="195"/>
      <c r="SLK452" s="195"/>
      <c r="SLL452" s="195"/>
      <c r="SLM452" s="195"/>
      <c r="SLN452" s="195"/>
      <c r="SLO452" s="195"/>
      <c r="SLP452" s="195"/>
      <c r="SLQ452" s="195"/>
      <c r="SLR452" s="195"/>
      <c r="SLS452" s="195"/>
      <c r="SLT452" s="195"/>
      <c r="SLU452" s="195"/>
      <c r="SLV452" s="195"/>
      <c r="SLW452" s="195"/>
      <c r="SLX452" s="195"/>
      <c r="SLY452" s="195"/>
      <c r="SLZ452" s="195"/>
      <c r="SMA452" s="195"/>
      <c r="SMB452" s="195"/>
      <c r="SMC452" s="195"/>
      <c r="SMD452" s="195"/>
      <c r="SME452" s="195"/>
      <c r="SMF452" s="195"/>
      <c r="SMG452" s="195"/>
      <c r="SMH452" s="195"/>
      <c r="SMI452" s="195"/>
      <c r="SMJ452" s="195"/>
      <c r="SMK452" s="195"/>
      <c r="SML452" s="195"/>
      <c r="SMM452" s="195"/>
      <c r="SMN452" s="195"/>
      <c r="SMO452" s="195"/>
      <c r="SMP452" s="195"/>
      <c r="SMQ452" s="195"/>
      <c r="SMR452" s="195"/>
      <c r="SMS452" s="195"/>
      <c r="SMT452" s="195"/>
      <c r="SMU452" s="195"/>
      <c r="SMV452" s="195"/>
      <c r="SMW452" s="195"/>
      <c r="SMX452" s="195"/>
      <c r="SMY452" s="195"/>
      <c r="SMZ452" s="195"/>
      <c r="SNA452" s="195"/>
      <c r="SNB452" s="195"/>
      <c r="SNC452" s="195"/>
      <c r="SND452" s="195"/>
      <c r="SNE452" s="195"/>
      <c r="SNF452" s="195"/>
      <c r="SNG452" s="195"/>
      <c r="SNH452" s="195"/>
      <c r="SNI452" s="195"/>
      <c r="SNJ452" s="195"/>
      <c r="SNK452" s="195"/>
      <c r="SNL452" s="195"/>
      <c r="SNM452" s="195"/>
      <c r="SNN452" s="195"/>
      <c r="SNO452" s="195"/>
      <c r="SNP452" s="195"/>
      <c r="SNQ452" s="195"/>
      <c r="SNR452" s="195"/>
      <c r="SNS452" s="195"/>
      <c r="SNT452" s="195"/>
      <c r="SNU452" s="195"/>
      <c r="SNV452" s="195"/>
      <c r="SNW452" s="195"/>
      <c r="SNX452" s="195"/>
      <c r="SNY452" s="195"/>
      <c r="SNZ452" s="195"/>
      <c r="SOA452" s="195"/>
      <c r="SOB452" s="195"/>
      <c r="SOC452" s="195"/>
      <c r="SOD452" s="195"/>
      <c r="SOE452" s="195"/>
      <c r="SOF452" s="195"/>
      <c r="SOG452" s="195"/>
      <c r="SOH452" s="195"/>
      <c r="SOI452" s="195"/>
      <c r="SOJ452" s="195"/>
      <c r="SOK452" s="195"/>
      <c r="SOL452" s="195"/>
      <c r="SOM452" s="195"/>
      <c r="SON452" s="195"/>
      <c r="SOO452" s="195"/>
      <c r="SOP452" s="195"/>
      <c r="SOQ452" s="195"/>
      <c r="SOR452" s="195"/>
      <c r="SOS452" s="195"/>
      <c r="SOT452" s="195"/>
      <c r="SOU452" s="195"/>
      <c r="SOV452" s="195"/>
      <c r="SOW452" s="195"/>
      <c r="SOX452" s="195"/>
      <c r="SOY452" s="195"/>
      <c r="SOZ452" s="195"/>
      <c r="SPA452" s="195"/>
      <c r="SPB452" s="195"/>
      <c r="SPC452" s="195"/>
      <c r="SPD452" s="195"/>
      <c r="SPE452" s="195"/>
      <c r="SPF452" s="195"/>
      <c r="SPG452" s="195"/>
      <c r="SPH452" s="195"/>
      <c r="SPI452" s="195"/>
      <c r="SPJ452" s="195"/>
      <c r="SPK452" s="195"/>
      <c r="SPL452" s="195"/>
      <c r="SPM452" s="195"/>
      <c r="SPN452" s="195"/>
      <c r="SPO452" s="195"/>
      <c r="SPP452" s="195"/>
      <c r="SPQ452" s="195"/>
      <c r="SPR452" s="195"/>
      <c r="SPS452" s="195"/>
      <c r="SPT452" s="195"/>
      <c r="SPU452" s="195"/>
      <c r="SPV452" s="195"/>
      <c r="SPW452" s="195"/>
      <c r="SPX452" s="195"/>
      <c r="SPY452" s="195"/>
      <c r="SPZ452" s="195"/>
      <c r="SQA452" s="195"/>
      <c r="SQB452" s="195"/>
      <c r="SQC452" s="195"/>
      <c r="SQD452" s="195"/>
      <c r="SQE452" s="195"/>
      <c r="SQF452" s="195"/>
      <c r="SQG452" s="195"/>
      <c r="SQH452" s="195"/>
      <c r="SQI452" s="195"/>
      <c r="SQJ452" s="195"/>
      <c r="SQK452" s="195"/>
      <c r="SQL452" s="195"/>
      <c r="SQM452" s="195"/>
      <c r="SQN452" s="195"/>
      <c r="SQO452" s="195"/>
      <c r="SQP452" s="195"/>
      <c r="SQQ452" s="195"/>
      <c r="SQR452" s="195"/>
      <c r="SQS452" s="195"/>
      <c r="SQT452" s="195"/>
      <c r="SQU452" s="195"/>
      <c r="SQV452" s="195"/>
      <c r="SQW452" s="195"/>
      <c r="SQX452" s="195"/>
      <c r="SQY452" s="195"/>
      <c r="SQZ452" s="195"/>
      <c r="SRA452" s="195"/>
      <c r="SRB452" s="195"/>
      <c r="SRC452" s="195"/>
      <c r="SRD452" s="195"/>
      <c r="SRE452" s="195"/>
      <c r="SRF452" s="195"/>
      <c r="SRG452" s="195"/>
      <c r="SRH452" s="195"/>
      <c r="SRI452" s="195"/>
      <c r="SRJ452" s="195"/>
      <c r="SRK452" s="195"/>
      <c r="SRL452" s="195"/>
      <c r="SRM452" s="195"/>
      <c r="SRN452" s="195"/>
      <c r="SRO452" s="195"/>
      <c r="SRP452" s="195"/>
      <c r="SRQ452" s="195"/>
      <c r="SRR452" s="195"/>
      <c r="SRS452" s="195"/>
      <c r="SRT452" s="195"/>
      <c r="SRU452" s="195"/>
      <c r="SRV452" s="195"/>
      <c r="SRW452" s="195"/>
      <c r="SRX452" s="195"/>
      <c r="SRY452" s="195"/>
      <c r="SRZ452" s="195"/>
      <c r="SSA452" s="195"/>
      <c r="SSB452" s="195"/>
      <c r="SSC452" s="195"/>
      <c r="SSD452" s="195"/>
      <c r="SSE452" s="195"/>
      <c r="SSF452" s="195"/>
      <c r="SSG452" s="195"/>
      <c r="SSH452" s="195"/>
      <c r="SSI452" s="195"/>
      <c r="SSJ452" s="195"/>
      <c r="SSK452" s="195"/>
      <c r="SSL452" s="195"/>
      <c r="SSM452" s="195"/>
      <c r="SSN452" s="195"/>
      <c r="SSO452" s="195"/>
      <c r="SSP452" s="195"/>
      <c r="SSQ452" s="195"/>
      <c r="SSR452" s="195"/>
      <c r="SSS452" s="195"/>
      <c r="SST452" s="195"/>
      <c r="SSU452" s="195"/>
      <c r="SSV452" s="195"/>
      <c r="SSW452" s="195"/>
      <c r="SSX452" s="195"/>
      <c r="SSY452" s="195"/>
      <c r="SSZ452" s="195"/>
      <c r="STA452" s="195"/>
      <c r="STB452" s="195"/>
      <c r="STC452" s="195"/>
      <c r="STD452" s="195"/>
      <c r="STE452" s="195"/>
      <c r="STF452" s="195"/>
      <c r="STG452" s="195"/>
      <c r="STH452" s="195"/>
      <c r="STI452" s="195"/>
      <c r="STJ452" s="195"/>
      <c r="STK452" s="195"/>
      <c r="STL452" s="195"/>
      <c r="STM452" s="195"/>
      <c r="STN452" s="195"/>
      <c r="STO452" s="195"/>
      <c r="STP452" s="195"/>
      <c r="STQ452" s="195"/>
      <c r="STR452" s="195"/>
      <c r="STS452" s="195"/>
      <c r="STT452" s="195"/>
      <c r="STU452" s="195"/>
      <c r="STV452" s="195"/>
      <c r="STW452" s="195"/>
      <c r="STX452" s="195"/>
      <c r="STY452" s="195"/>
      <c r="STZ452" s="195"/>
      <c r="SUA452" s="195"/>
      <c r="SUB452" s="195"/>
      <c r="SUC452" s="195"/>
      <c r="SUD452" s="195"/>
      <c r="SUE452" s="195"/>
      <c r="SUF452" s="195"/>
      <c r="SUG452" s="195"/>
      <c r="SUH452" s="195"/>
      <c r="SUI452" s="195"/>
      <c r="SUJ452" s="195"/>
      <c r="SUK452" s="195"/>
      <c r="SUL452" s="195"/>
      <c r="SUM452" s="195"/>
      <c r="SUN452" s="195"/>
      <c r="SUO452" s="195"/>
      <c r="SUP452" s="195"/>
      <c r="SUQ452" s="195"/>
      <c r="SUR452" s="195"/>
      <c r="SUS452" s="195"/>
      <c r="SUT452" s="195"/>
      <c r="SUU452" s="195"/>
      <c r="SUV452" s="195"/>
      <c r="SUW452" s="195"/>
      <c r="SUX452" s="195"/>
      <c r="SUY452" s="195"/>
      <c r="SUZ452" s="195"/>
      <c r="SVA452" s="195"/>
      <c r="SVB452" s="195"/>
      <c r="SVC452" s="195"/>
      <c r="SVD452" s="195"/>
      <c r="SVE452" s="195"/>
      <c r="SVF452" s="195"/>
      <c r="SVG452" s="195"/>
      <c r="SVH452" s="195"/>
      <c r="SVI452" s="195"/>
      <c r="SVJ452" s="195"/>
      <c r="SVK452" s="195"/>
      <c r="SVL452" s="195"/>
      <c r="SVM452" s="195"/>
      <c r="SVN452" s="195"/>
      <c r="SVO452" s="195"/>
      <c r="SVP452" s="195"/>
      <c r="SVQ452" s="195"/>
      <c r="SVR452" s="195"/>
      <c r="SVS452" s="195"/>
      <c r="SVT452" s="195"/>
      <c r="SVU452" s="195"/>
      <c r="SVV452" s="195"/>
      <c r="SVW452" s="195"/>
      <c r="SVX452" s="195"/>
      <c r="SVY452" s="195"/>
      <c r="SVZ452" s="195"/>
      <c r="SWA452" s="195"/>
      <c r="SWB452" s="195"/>
      <c r="SWC452" s="195"/>
      <c r="SWD452" s="195"/>
      <c r="SWE452" s="195"/>
      <c r="SWF452" s="195"/>
      <c r="SWG452" s="195"/>
      <c r="SWH452" s="195"/>
      <c r="SWI452" s="195"/>
      <c r="SWJ452" s="195"/>
      <c r="SWK452" s="195"/>
      <c r="SWL452" s="195"/>
      <c r="SWM452" s="195"/>
      <c r="SWN452" s="195"/>
      <c r="SWO452" s="195"/>
      <c r="SWP452" s="195"/>
      <c r="SWQ452" s="195"/>
      <c r="SWR452" s="195"/>
      <c r="SWS452" s="195"/>
      <c r="SWT452" s="195"/>
      <c r="SWU452" s="195"/>
      <c r="SWV452" s="195"/>
      <c r="SWW452" s="195"/>
      <c r="SWX452" s="195"/>
      <c r="SWY452" s="195"/>
      <c r="SWZ452" s="195"/>
      <c r="SXA452" s="195"/>
      <c r="SXB452" s="195"/>
      <c r="SXC452" s="195"/>
      <c r="SXD452" s="195"/>
      <c r="SXE452" s="195"/>
      <c r="SXF452" s="195"/>
      <c r="SXG452" s="195"/>
      <c r="SXH452" s="195"/>
      <c r="SXI452" s="195"/>
      <c r="SXJ452" s="195"/>
      <c r="SXK452" s="195"/>
      <c r="SXL452" s="195"/>
      <c r="SXM452" s="195"/>
      <c r="SXN452" s="195"/>
      <c r="SXO452" s="195"/>
      <c r="SXP452" s="195"/>
      <c r="SXQ452" s="195"/>
      <c r="SXR452" s="195"/>
      <c r="SXS452" s="195"/>
      <c r="SXT452" s="195"/>
      <c r="SXU452" s="195"/>
      <c r="SXV452" s="195"/>
      <c r="SXW452" s="195"/>
      <c r="SXX452" s="195"/>
      <c r="SXY452" s="195"/>
      <c r="SXZ452" s="195"/>
      <c r="SYA452" s="195"/>
      <c r="SYB452" s="195"/>
      <c r="SYC452" s="195"/>
      <c r="SYD452" s="195"/>
      <c r="SYE452" s="195"/>
      <c r="SYF452" s="195"/>
      <c r="SYG452" s="195"/>
      <c r="SYH452" s="195"/>
      <c r="SYI452" s="195"/>
      <c r="SYJ452" s="195"/>
      <c r="SYK452" s="195"/>
      <c r="SYL452" s="195"/>
      <c r="SYM452" s="195"/>
      <c r="SYN452" s="195"/>
      <c r="SYO452" s="195"/>
      <c r="SYP452" s="195"/>
      <c r="SYQ452" s="195"/>
      <c r="SYR452" s="195"/>
      <c r="SYS452" s="195"/>
      <c r="SYT452" s="195"/>
      <c r="SYU452" s="195"/>
      <c r="SYV452" s="195"/>
      <c r="SYW452" s="195"/>
      <c r="SYX452" s="195"/>
      <c r="SYY452" s="195"/>
      <c r="SYZ452" s="195"/>
      <c r="SZA452" s="195"/>
      <c r="SZB452" s="195"/>
      <c r="SZC452" s="195"/>
      <c r="SZD452" s="195"/>
      <c r="SZE452" s="195"/>
      <c r="SZF452" s="195"/>
      <c r="SZG452" s="195"/>
      <c r="SZH452" s="195"/>
      <c r="SZI452" s="195"/>
      <c r="SZJ452" s="195"/>
      <c r="SZK452" s="195"/>
      <c r="SZL452" s="195"/>
      <c r="SZM452" s="195"/>
      <c r="SZN452" s="195"/>
      <c r="SZO452" s="195"/>
      <c r="SZP452" s="195"/>
      <c r="SZQ452" s="195"/>
      <c r="SZR452" s="195"/>
      <c r="SZS452" s="195"/>
      <c r="SZT452" s="195"/>
      <c r="SZU452" s="195"/>
      <c r="SZV452" s="195"/>
      <c r="SZW452" s="195"/>
      <c r="SZX452" s="195"/>
      <c r="SZY452" s="195"/>
      <c r="SZZ452" s="195"/>
      <c r="TAA452" s="195"/>
      <c r="TAB452" s="195"/>
      <c r="TAC452" s="195"/>
      <c r="TAD452" s="195"/>
      <c r="TAE452" s="195"/>
      <c r="TAF452" s="195"/>
      <c r="TAG452" s="195"/>
      <c r="TAH452" s="195"/>
      <c r="TAI452" s="195"/>
      <c r="TAJ452" s="195"/>
      <c r="TAK452" s="195"/>
      <c r="TAL452" s="195"/>
      <c r="TAM452" s="195"/>
      <c r="TAN452" s="195"/>
      <c r="TAO452" s="195"/>
      <c r="TAP452" s="195"/>
      <c r="TAQ452" s="195"/>
      <c r="TAR452" s="195"/>
      <c r="TAS452" s="195"/>
      <c r="TAT452" s="195"/>
      <c r="TAU452" s="195"/>
      <c r="TAV452" s="195"/>
      <c r="TAW452" s="195"/>
      <c r="TAX452" s="195"/>
      <c r="TAY452" s="195"/>
      <c r="TAZ452" s="195"/>
      <c r="TBA452" s="195"/>
      <c r="TBB452" s="195"/>
      <c r="TBC452" s="195"/>
      <c r="TBD452" s="195"/>
      <c r="TBE452" s="195"/>
      <c r="TBF452" s="195"/>
      <c r="TBG452" s="195"/>
      <c r="TBH452" s="195"/>
      <c r="TBI452" s="195"/>
      <c r="TBJ452" s="195"/>
      <c r="TBK452" s="195"/>
      <c r="TBL452" s="195"/>
      <c r="TBM452" s="195"/>
      <c r="TBN452" s="195"/>
      <c r="TBO452" s="195"/>
      <c r="TBP452" s="195"/>
      <c r="TBQ452" s="195"/>
      <c r="TBR452" s="195"/>
      <c r="TBS452" s="195"/>
      <c r="TBT452" s="195"/>
      <c r="TBU452" s="195"/>
      <c r="TBV452" s="195"/>
      <c r="TBW452" s="195"/>
      <c r="TBX452" s="195"/>
      <c r="TBY452" s="195"/>
      <c r="TBZ452" s="195"/>
      <c r="TCA452" s="195"/>
      <c r="TCB452" s="195"/>
      <c r="TCC452" s="195"/>
      <c r="TCD452" s="195"/>
      <c r="TCE452" s="195"/>
      <c r="TCF452" s="195"/>
      <c r="TCG452" s="195"/>
      <c r="TCH452" s="195"/>
      <c r="TCI452" s="195"/>
      <c r="TCJ452" s="195"/>
      <c r="TCK452" s="195"/>
      <c r="TCL452" s="195"/>
      <c r="TCM452" s="195"/>
      <c r="TCN452" s="195"/>
      <c r="TCO452" s="195"/>
      <c r="TCP452" s="195"/>
      <c r="TCQ452" s="195"/>
      <c r="TCR452" s="195"/>
      <c r="TCS452" s="195"/>
      <c r="TCT452" s="195"/>
      <c r="TCU452" s="195"/>
      <c r="TCV452" s="195"/>
      <c r="TCW452" s="195"/>
      <c r="TCX452" s="195"/>
      <c r="TCY452" s="195"/>
      <c r="TCZ452" s="195"/>
      <c r="TDA452" s="195"/>
      <c r="TDB452" s="195"/>
      <c r="TDC452" s="195"/>
      <c r="TDD452" s="195"/>
      <c r="TDE452" s="195"/>
      <c r="TDF452" s="195"/>
      <c r="TDG452" s="195"/>
      <c r="TDH452" s="195"/>
      <c r="TDI452" s="195"/>
      <c r="TDJ452" s="195"/>
      <c r="TDK452" s="195"/>
      <c r="TDL452" s="195"/>
      <c r="TDM452" s="195"/>
      <c r="TDN452" s="195"/>
      <c r="TDO452" s="195"/>
      <c r="TDP452" s="195"/>
      <c r="TDQ452" s="195"/>
      <c r="TDR452" s="195"/>
      <c r="TDS452" s="195"/>
      <c r="TDT452" s="195"/>
      <c r="TDU452" s="195"/>
      <c r="TDV452" s="195"/>
      <c r="TDW452" s="195"/>
      <c r="TDX452" s="195"/>
      <c r="TDY452" s="195"/>
      <c r="TDZ452" s="195"/>
      <c r="TEA452" s="195"/>
      <c r="TEB452" s="195"/>
      <c r="TEC452" s="195"/>
      <c r="TED452" s="195"/>
      <c r="TEE452" s="195"/>
      <c r="TEF452" s="195"/>
      <c r="TEG452" s="195"/>
      <c r="TEH452" s="195"/>
      <c r="TEI452" s="195"/>
      <c r="TEJ452" s="195"/>
      <c r="TEK452" s="195"/>
      <c r="TEL452" s="195"/>
      <c r="TEM452" s="195"/>
      <c r="TEN452" s="195"/>
      <c r="TEO452" s="195"/>
      <c r="TEP452" s="195"/>
      <c r="TEQ452" s="195"/>
      <c r="TER452" s="195"/>
      <c r="TES452" s="195"/>
      <c r="TET452" s="195"/>
      <c r="TEU452" s="195"/>
      <c r="TEV452" s="195"/>
      <c r="TEW452" s="195"/>
      <c r="TEX452" s="195"/>
      <c r="TEY452" s="195"/>
      <c r="TEZ452" s="195"/>
      <c r="TFA452" s="195"/>
      <c r="TFB452" s="195"/>
      <c r="TFC452" s="195"/>
      <c r="TFD452" s="195"/>
      <c r="TFE452" s="195"/>
      <c r="TFF452" s="195"/>
      <c r="TFG452" s="195"/>
      <c r="TFH452" s="195"/>
      <c r="TFI452" s="195"/>
      <c r="TFJ452" s="195"/>
      <c r="TFK452" s="195"/>
      <c r="TFL452" s="195"/>
      <c r="TFM452" s="195"/>
      <c r="TFN452" s="195"/>
      <c r="TFO452" s="195"/>
      <c r="TFP452" s="195"/>
      <c r="TFQ452" s="195"/>
      <c r="TFR452" s="195"/>
      <c r="TFS452" s="195"/>
      <c r="TFT452" s="195"/>
      <c r="TFU452" s="195"/>
      <c r="TFV452" s="195"/>
      <c r="TFW452" s="195"/>
      <c r="TFX452" s="195"/>
      <c r="TFY452" s="195"/>
      <c r="TFZ452" s="195"/>
      <c r="TGA452" s="195"/>
      <c r="TGB452" s="195"/>
      <c r="TGC452" s="195"/>
      <c r="TGD452" s="195"/>
      <c r="TGE452" s="195"/>
      <c r="TGF452" s="195"/>
      <c r="TGG452" s="195"/>
      <c r="TGH452" s="195"/>
      <c r="TGI452" s="195"/>
      <c r="TGJ452" s="195"/>
      <c r="TGK452" s="195"/>
      <c r="TGL452" s="195"/>
      <c r="TGM452" s="195"/>
      <c r="TGN452" s="195"/>
      <c r="TGO452" s="195"/>
      <c r="TGP452" s="195"/>
      <c r="TGQ452" s="195"/>
      <c r="TGR452" s="195"/>
      <c r="TGS452" s="195"/>
      <c r="TGT452" s="195"/>
      <c r="TGU452" s="195"/>
      <c r="TGV452" s="195"/>
      <c r="TGW452" s="195"/>
      <c r="TGX452" s="195"/>
      <c r="TGY452" s="195"/>
      <c r="TGZ452" s="195"/>
      <c r="THA452" s="195"/>
      <c r="THB452" s="195"/>
      <c r="THC452" s="195"/>
      <c r="THD452" s="195"/>
      <c r="THE452" s="195"/>
      <c r="THF452" s="195"/>
      <c r="THG452" s="195"/>
      <c r="THH452" s="195"/>
      <c r="THI452" s="195"/>
      <c r="THJ452" s="195"/>
      <c r="THK452" s="195"/>
      <c r="THL452" s="195"/>
      <c r="THM452" s="195"/>
      <c r="THN452" s="195"/>
      <c r="THO452" s="195"/>
      <c r="THP452" s="195"/>
      <c r="THQ452" s="195"/>
      <c r="THR452" s="195"/>
      <c r="THS452" s="195"/>
      <c r="THT452" s="195"/>
      <c r="THU452" s="195"/>
      <c r="THV452" s="195"/>
      <c r="THW452" s="195"/>
      <c r="THX452" s="195"/>
      <c r="THY452" s="195"/>
      <c r="THZ452" s="195"/>
      <c r="TIA452" s="195"/>
      <c r="TIB452" s="195"/>
      <c r="TIC452" s="195"/>
      <c r="TID452" s="195"/>
      <c r="TIE452" s="195"/>
      <c r="TIF452" s="195"/>
      <c r="TIG452" s="195"/>
      <c r="TIH452" s="195"/>
      <c r="TII452" s="195"/>
      <c r="TIJ452" s="195"/>
      <c r="TIK452" s="195"/>
      <c r="TIL452" s="195"/>
      <c r="TIM452" s="195"/>
      <c r="TIN452" s="195"/>
      <c r="TIO452" s="195"/>
      <c r="TIP452" s="195"/>
      <c r="TIQ452" s="195"/>
      <c r="TIR452" s="195"/>
      <c r="TIS452" s="195"/>
      <c r="TIT452" s="195"/>
      <c r="TIU452" s="195"/>
      <c r="TIV452" s="195"/>
      <c r="TIW452" s="195"/>
      <c r="TIX452" s="195"/>
      <c r="TIY452" s="195"/>
      <c r="TIZ452" s="195"/>
      <c r="TJA452" s="195"/>
      <c r="TJB452" s="195"/>
      <c r="TJC452" s="195"/>
      <c r="TJD452" s="195"/>
      <c r="TJE452" s="195"/>
      <c r="TJF452" s="195"/>
      <c r="TJG452" s="195"/>
      <c r="TJH452" s="195"/>
      <c r="TJI452" s="195"/>
      <c r="TJJ452" s="195"/>
      <c r="TJK452" s="195"/>
      <c r="TJL452" s="195"/>
      <c r="TJM452" s="195"/>
      <c r="TJN452" s="195"/>
      <c r="TJO452" s="195"/>
      <c r="TJP452" s="195"/>
      <c r="TJQ452" s="195"/>
      <c r="TJR452" s="195"/>
      <c r="TJS452" s="195"/>
      <c r="TJT452" s="195"/>
      <c r="TJU452" s="195"/>
      <c r="TJV452" s="195"/>
      <c r="TJW452" s="195"/>
      <c r="TJX452" s="195"/>
      <c r="TJY452" s="195"/>
      <c r="TJZ452" s="195"/>
      <c r="TKA452" s="195"/>
      <c r="TKB452" s="195"/>
      <c r="TKC452" s="195"/>
      <c r="TKD452" s="195"/>
      <c r="TKE452" s="195"/>
      <c r="TKF452" s="195"/>
      <c r="TKG452" s="195"/>
      <c r="TKH452" s="195"/>
      <c r="TKI452" s="195"/>
      <c r="TKJ452" s="195"/>
      <c r="TKK452" s="195"/>
      <c r="TKL452" s="195"/>
      <c r="TKM452" s="195"/>
      <c r="TKN452" s="195"/>
      <c r="TKO452" s="195"/>
      <c r="TKP452" s="195"/>
      <c r="TKQ452" s="195"/>
      <c r="TKR452" s="195"/>
      <c r="TKS452" s="195"/>
      <c r="TKT452" s="195"/>
      <c r="TKU452" s="195"/>
      <c r="TKV452" s="195"/>
      <c r="TKW452" s="195"/>
      <c r="TKX452" s="195"/>
      <c r="TKY452" s="195"/>
      <c r="TKZ452" s="195"/>
      <c r="TLA452" s="195"/>
      <c r="TLB452" s="195"/>
      <c r="TLC452" s="195"/>
      <c r="TLD452" s="195"/>
      <c r="TLE452" s="195"/>
      <c r="TLF452" s="195"/>
      <c r="TLG452" s="195"/>
      <c r="TLH452" s="195"/>
      <c r="TLI452" s="195"/>
      <c r="TLJ452" s="195"/>
      <c r="TLK452" s="195"/>
      <c r="TLL452" s="195"/>
      <c r="TLM452" s="195"/>
      <c r="TLN452" s="195"/>
      <c r="TLO452" s="195"/>
      <c r="TLP452" s="195"/>
      <c r="TLQ452" s="195"/>
      <c r="TLR452" s="195"/>
      <c r="TLS452" s="195"/>
      <c r="TLT452" s="195"/>
      <c r="TLU452" s="195"/>
      <c r="TLV452" s="195"/>
      <c r="TLW452" s="195"/>
      <c r="TLX452" s="195"/>
      <c r="TLY452" s="195"/>
      <c r="TLZ452" s="195"/>
      <c r="TMA452" s="195"/>
      <c r="TMB452" s="195"/>
      <c r="TMC452" s="195"/>
      <c r="TMD452" s="195"/>
      <c r="TME452" s="195"/>
      <c r="TMF452" s="195"/>
      <c r="TMG452" s="195"/>
      <c r="TMH452" s="195"/>
      <c r="TMI452" s="195"/>
      <c r="TMJ452" s="195"/>
      <c r="TMK452" s="195"/>
      <c r="TML452" s="195"/>
      <c r="TMM452" s="195"/>
      <c r="TMN452" s="195"/>
      <c r="TMO452" s="195"/>
      <c r="TMP452" s="195"/>
      <c r="TMQ452" s="195"/>
      <c r="TMR452" s="195"/>
      <c r="TMS452" s="195"/>
      <c r="TMT452" s="195"/>
      <c r="TMU452" s="195"/>
      <c r="TMV452" s="195"/>
      <c r="TMW452" s="195"/>
      <c r="TMX452" s="195"/>
      <c r="TMY452" s="195"/>
      <c r="TMZ452" s="195"/>
      <c r="TNA452" s="195"/>
      <c r="TNB452" s="195"/>
      <c r="TNC452" s="195"/>
      <c r="TND452" s="195"/>
      <c r="TNE452" s="195"/>
      <c r="TNF452" s="195"/>
      <c r="TNG452" s="195"/>
      <c r="TNH452" s="195"/>
      <c r="TNI452" s="195"/>
      <c r="TNJ452" s="195"/>
      <c r="TNK452" s="195"/>
      <c r="TNL452" s="195"/>
      <c r="TNM452" s="195"/>
      <c r="TNN452" s="195"/>
      <c r="TNO452" s="195"/>
      <c r="TNP452" s="195"/>
      <c r="TNQ452" s="195"/>
      <c r="TNR452" s="195"/>
      <c r="TNS452" s="195"/>
      <c r="TNT452" s="195"/>
      <c r="TNU452" s="195"/>
      <c r="TNV452" s="195"/>
      <c r="TNW452" s="195"/>
      <c r="TNX452" s="195"/>
      <c r="TNY452" s="195"/>
      <c r="TNZ452" s="195"/>
      <c r="TOA452" s="195"/>
      <c r="TOB452" s="195"/>
      <c r="TOC452" s="195"/>
      <c r="TOD452" s="195"/>
      <c r="TOE452" s="195"/>
      <c r="TOF452" s="195"/>
      <c r="TOG452" s="195"/>
      <c r="TOH452" s="195"/>
      <c r="TOI452" s="195"/>
      <c r="TOJ452" s="195"/>
      <c r="TOK452" s="195"/>
      <c r="TOL452" s="195"/>
      <c r="TOM452" s="195"/>
      <c r="TON452" s="195"/>
      <c r="TOO452" s="195"/>
      <c r="TOP452" s="195"/>
      <c r="TOQ452" s="195"/>
      <c r="TOR452" s="195"/>
      <c r="TOS452" s="195"/>
      <c r="TOT452" s="195"/>
      <c r="TOU452" s="195"/>
      <c r="TOV452" s="195"/>
      <c r="TOW452" s="195"/>
      <c r="TOX452" s="195"/>
      <c r="TOY452" s="195"/>
      <c r="TOZ452" s="195"/>
      <c r="TPA452" s="195"/>
      <c r="TPB452" s="195"/>
      <c r="TPC452" s="195"/>
      <c r="TPD452" s="195"/>
      <c r="TPE452" s="195"/>
      <c r="TPF452" s="195"/>
      <c r="TPG452" s="195"/>
      <c r="TPH452" s="195"/>
      <c r="TPI452" s="195"/>
      <c r="TPJ452" s="195"/>
      <c r="TPK452" s="195"/>
      <c r="TPL452" s="195"/>
      <c r="TPM452" s="195"/>
      <c r="TPN452" s="195"/>
      <c r="TPO452" s="195"/>
      <c r="TPP452" s="195"/>
      <c r="TPQ452" s="195"/>
      <c r="TPR452" s="195"/>
      <c r="TPS452" s="195"/>
      <c r="TPT452" s="195"/>
      <c r="TPU452" s="195"/>
      <c r="TPV452" s="195"/>
      <c r="TPW452" s="195"/>
      <c r="TPX452" s="195"/>
      <c r="TPY452" s="195"/>
      <c r="TPZ452" s="195"/>
      <c r="TQA452" s="195"/>
      <c r="TQB452" s="195"/>
      <c r="TQC452" s="195"/>
      <c r="TQD452" s="195"/>
      <c r="TQE452" s="195"/>
      <c r="TQF452" s="195"/>
      <c r="TQG452" s="195"/>
      <c r="TQH452" s="195"/>
      <c r="TQI452" s="195"/>
      <c r="TQJ452" s="195"/>
      <c r="TQK452" s="195"/>
      <c r="TQL452" s="195"/>
      <c r="TQM452" s="195"/>
      <c r="TQN452" s="195"/>
      <c r="TQO452" s="195"/>
      <c r="TQP452" s="195"/>
      <c r="TQQ452" s="195"/>
      <c r="TQR452" s="195"/>
      <c r="TQS452" s="195"/>
      <c r="TQT452" s="195"/>
      <c r="TQU452" s="195"/>
      <c r="TQV452" s="195"/>
      <c r="TQW452" s="195"/>
      <c r="TQX452" s="195"/>
      <c r="TQY452" s="195"/>
      <c r="TQZ452" s="195"/>
      <c r="TRA452" s="195"/>
      <c r="TRB452" s="195"/>
      <c r="TRC452" s="195"/>
      <c r="TRD452" s="195"/>
      <c r="TRE452" s="195"/>
      <c r="TRF452" s="195"/>
      <c r="TRG452" s="195"/>
      <c r="TRH452" s="195"/>
      <c r="TRI452" s="195"/>
      <c r="TRJ452" s="195"/>
      <c r="TRK452" s="195"/>
      <c r="TRL452" s="195"/>
      <c r="TRM452" s="195"/>
      <c r="TRN452" s="195"/>
      <c r="TRO452" s="195"/>
      <c r="TRP452" s="195"/>
      <c r="TRQ452" s="195"/>
      <c r="TRR452" s="195"/>
      <c r="TRS452" s="195"/>
      <c r="TRT452" s="195"/>
      <c r="TRU452" s="195"/>
      <c r="TRV452" s="195"/>
      <c r="TRW452" s="195"/>
      <c r="TRX452" s="195"/>
      <c r="TRY452" s="195"/>
      <c r="TRZ452" s="195"/>
      <c r="TSA452" s="195"/>
      <c r="TSB452" s="195"/>
      <c r="TSC452" s="195"/>
      <c r="TSD452" s="195"/>
      <c r="TSE452" s="195"/>
      <c r="TSF452" s="195"/>
      <c r="TSG452" s="195"/>
      <c r="TSH452" s="195"/>
      <c r="TSI452" s="195"/>
      <c r="TSJ452" s="195"/>
      <c r="TSK452" s="195"/>
      <c r="TSL452" s="195"/>
      <c r="TSM452" s="195"/>
      <c r="TSN452" s="195"/>
      <c r="TSO452" s="195"/>
      <c r="TSP452" s="195"/>
      <c r="TSQ452" s="195"/>
      <c r="TSR452" s="195"/>
      <c r="TSS452" s="195"/>
      <c r="TST452" s="195"/>
      <c r="TSU452" s="195"/>
      <c r="TSV452" s="195"/>
      <c r="TSW452" s="195"/>
      <c r="TSX452" s="195"/>
      <c r="TSY452" s="195"/>
      <c r="TSZ452" s="195"/>
      <c r="TTA452" s="195"/>
      <c r="TTB452" s="195"/>
      <c r="TTC452" s="195"/>
      <c r="TTD452" s="195"/>
      <c r="TTE452" s="195"/>
      <c r="TTF452" s="195"/>
      <c r="TTG452" s="195"/>
      <c r="TTH452" s="195"/>
      <c r="TTI452" s="195"/>
      <c r="TTJ452" s="195"/>
      <c r="TTK452" s="195"/>
      <c r="TTL452" s="195"/>
      <c r="TTM452" s="195"/>
      <c r="TTN452" s="195"/>
      <c r="TTO452" s="195"/>
      <c r="TTP452" s="195"/>
      <c r="TTQ452" s="195"/>
      <c r="TTR452" s="195"/>
      <c r="TTS452" s="195"/>
      <c r="TTT452" s="195"/>
      <c r="TTU452" s="195"/>
      <c r="TTV452" s="195"/>
      <c r="TTW452" s="195"/>
      <c r="TTX452" s="195"/>
      <c r="TTY452" s="195"/>
      <c r="TTZ452" s="195"/>
      <c r="TUA452" s="195"/>
      <c r="TUB452" s="195"/>
      <c r="TUC452" s="195"/>
      <c r="TUD452" s="195"/>
      <c r="TUE452" s="195"/>
      <c r="TUF452" s="195"/>
      <c r="TUG452" s="195"/>
      <c r="TUH452" s="195"/>
      <c r="TUI452" s="195"/>
      <c r="TUJ452" s="195"/>
      <c r="TUK452" s="195"/>
      <c r="TUL452" s="195"/>
      <c r="TUM452" s="195"/>
      <c r="TUN452" s="195"/>
      <c r="TUO452" s="195"/>
      <c r="TUP452" s="195"/>
      <c r="TUQ452" s="195"/>
      <c r="TUR452" s="195"/>
      <c r="TUS452" s="195"/>
      <c r="TUT452" s="195"/>
      <c r="TUU452" s="195"/>
      <c r="TUV452" s="195"/>
      <c r="TUW452" s="195"/>
      <c r="TUX452" s="195"/>
      <c r="TUY452" s="195"/>
      <c r="TUZ452" s="195"/>
      <c r="TVA452" s="195"/>
      <c r="TVB452" s="195"/>
      <c r="TVC452" s="195"/>
      <c r="TVD452" s="195"/>
      <c r="TVE452" s="195"/>
      <c r="TVF452" s="195"/>
      <c r="TVG452" s="195"/>
      <c r="TVH452" s="195"/>
      <c r="TVI452" s="195"/>
      <c r="TVJ452" s="195"/>
      <c r="TVK452" s="195"/>
      <c r="TVL452" s="195"/>
      <c r="TVM452" s="195"/>
      <c r="TVN452" s="195"/>
      <c r="TVO452" s="195"/>
      <c r="TVP452" s="195"/>
      <c r="TVQ452" s="195"/>
      <c r="TVR452" s="195"/>
      <c r="TVS452" s="195"/>
      <c r="TVT452" s="195"/>
      <c r="TVU452" s="195"/>
      <c r="TVV452" s="195"/>
      <c r="TVW452" s="195"/>
      <c r="TVX452" s="195"/>
      <c r="TVY452" s="195"/>
      <c r="TVZ452" s="195"/>
      <c r="TWA452" s="195"/>
      <c r="TWB452" s="195"/>
      <c r="TWC452" s="195"/>
      <c r="TWD452" s="195"/>
      <c r="TWE452" s="195"/>
      <c r="TWF452" s="195"/>
      <c r="TWG452" s="195"/>
      <c r="TWH452" s="195"/>
      <c r="TWI452" s="195"/>
      <c r="TWJ452" s="195"/>
      <c r="TWK452" s="195"/>
      <c r="TWL452" s="195"/>
      <c r="TWM452" s="195"/>
      <c r="TWN452" s="195"/>
      <c r="TWO452" s="195"/>
      <c r="TWP452" s="195"/>
      <c r="TWQ452" s="195"/>
      <c r="TWR452" s="195"/>
      <c r="TWS452" s="195"/>
      <c r="TWT452" s="195"/>
      <c r="TWU452" s="195"/>
      <c r="TWV452" s="195"/>
      <c r="TWW452" s="195"/>
      <c r="TWX452" s="195"/>
      <c r="TWY452" s="195"/>
      <c r="TWZ452" s="195"/>
      <c r="TXA452" s="195"/>
      <c r="TXB452" s="195"/>
      <c r="TXC452" s="195"/>
      <c r="TXD452" s="195"/>
      <c r="TXE452" s="195"/>
      <c r="TXF452" s="195"/>
      <c r="TXG452" s="195"/>
      <c r="TXH452" s="195"/>
      <c r="TXI452" s="195"/>
      <c r="TXJ452" s="195"/>
      <c r="TXK452" s="195"/>
      <c r="TXL452" s="195"/>
      <c r="TXM452" s="195"/>
      <c r="TXN452" s="195"/>
      <c r="TXO452" s="195"/>
      <c r="TXP452" s="195"/>
      <c r="TXQ452" s="195"/>
      <c r="TXR452" s="195"/>
      <c r="TXS452" s="195"/>
      <c r="TXT452" s="195"/>
      <c r="TXU452" s="195"/>
      <c r="TXV452" s="195"/>
      <c r="TXW452" s="195"/>
      <c r="TXX452" s="195"/>
      <c r="TXY452" s="195"/>
      <c r="TXZ452" s="195"/>
      <c r="TYA452" s="195"/>
      <c r="TYB452" s="195"/>
      <c r="TYC452" s="195"/>
      <c r="TYD452" s="195"/>
      <c r="TYE452" s="195"/>
      <c r="TYF452" s="195"/>
      <c r="TYG452" s="195"/>
      <c r="TYH452" s="195"/>
      <c r="TYI452" s="195"/>
      <c r="TYJ452" s="195"/>
      <c r="TYK452" s="195"/>
      <c r="TYL452" s="195"/>
      <c r="TYM452" s="195"/>
      <c r="TYN452" s="195"/>
      <c r="TYO452" s="195"/>
      <c r="TYP452" s="195"/>
      <c r="TYQ452" s="195"/>
      <c r="TYR452" s="195"/>
      <c r="TYS452" s="195"/>
      <c r="TYT452" s="195"/>
      <c r="TYU452" s="195"/>
      <c r="TYV452" s="195"/>
      <c r="TYW452" s="195"/>
      <c r="TYX452" s="195"/>
      <c r="TYY452" s="195"/>
      <c r="TYZ452" s="195"/>
      <c r="TZA452" s="195"/>
      <c r="TZB452" s="195"/>
      <c r="TZC452" s="195"/>
      <c r="TZD452" s="195"/>
      <c r="TZE452" s="195"/>
      <c r="TZF452" s="195"/>
      <c r="TZG452" s="195"/>
      <c r="TZH452" s="195"/>
      <c r="TZI452" s="195"/>
      <c r="TZJ452" s="195"/>
      <c r="TZK452" s="195"/>
      <c r="TZL452" s="195"/>
      <c r="TZM452" s="195"/>
      <c r="TZN452" s="195"/>
      <c r="TZO452" s="195"/>
      <c r="TZP452" s="195"/>
      <c r="TZQ452" s="195"/>
      <c r="TZR452" s="195"/>
      <c r="TZS452" s="195"/>
      <c r="TZT452" s="195"/>
      <c r="TZU452" s="195"/>
      <c r="TZV452" s="195"/>
      <c r="TZW452" s="195"/>
      <c r="TZX452" s="195"/>
      <c r="TZY452" s="195"/>
      <c r="TZZ452" s="195"/>
      <c r="UAA452" s="195"/>
      <c r="UAB452" s="195"/>
      <c r="UAC452" s="195"/>
      <c r="UAD452" s="195"/>
      <c r="UAE452" s="195"/>
      <c r="UAF452" s="195"/>
      <c r="UAG452" s="195"/>
      <c r="UAH452" s="195"/>
      <c r="UAI452" s="195"/>
      <c r="UAJ452" s="195"/>
      <c r="UAK452" s="195"/>
      <c r="UAL452" s="195"/>
      <c r="UAM452" s="195"/>
      <c r="UAN452" s="195"/>
      <c r="UAO452" s="195"/>
      <c r="UAP452" s="195"/>
      <c r="UAQ452" s="195"/>
      <c r="UAR452" s="195"/>
      <c r="UAS452" s="195"/>
      <c r="UAT452" s="195"/>
      <c r="UAU452" s="195"/>
      <c r="UAV452" s="195"/>
      <c r="UAW452" s="195"/>
      <c r="UAX452" s="195"/>
      <c r="UAY452" s="195"/>
      <c r="UAZ452" s="195"/>
      <c r="UBA452" s="195"/>
      <c r="UBB452" s="195"/>
      <c r="UBC452" s="195"/>
      <c r="UBD452" s="195"/>
      <c r="UBE452" s="195"/>
      <c r="UBF452" s="195"/>
      <c r="UBG452" s="195"/>
      <c r="UBH452" s="195"/>
      <c r="UBI452" s="195"/>
      <c r="UBJ452" s="195"/>
      <c r="UBK452" s="195"/>
      <c r="UBL452" s="195"/>
      <c r="UBM452" s="195"/>
      <c r="UBN452" s="195"/>
      <c r="UBO452" s="195"/>
      <c r="UBP452" s="195"/>
      <c r="UBQ452" s="195"/>
      <c r="UBR452" s="195"/>
      <c r="UBS452" s="195"/>
      <c r="UBT452" s="195"/>
      <c r="UBU452" s="195"/>
      <c r="UBV452" s="195"/>
      <c r="UBW452" s="195"/>
      <c r="UBX452" s="195"/>
      <c r="UBY452" s="195"/>
      <c r="UBZ452" s="195"/>
      <c r="UCA452" s="195"/>
      <c r="UCB452" s="195"/>
      <c r="UCC452" s="195"/>
      <c r="UCD452" s="195"/>
      <c r="UCE452" s="195"/>
      <c r="UCF452" s="195"/>
      <c r="UCG452" s="195"/>
      <c r="UCH452" s="195"/>
      <c r="UCI452" s="195"/>
      <c r="UCJ452" s="195"/>
      <c r="UCK452" s="195"/>
      <c r="UCL452" s="195"/>
      <c r="UCM452" s="195"/>
      <c r="UCN452" s="195"/>
      <c r="UCO452" s="195"/>
      <c r="UCP452" s="195"/>
      <c r="UCQ452" s="195"/>
      <c r="UCR452" s="195"/>
      <c r="UCS452" s="195"/>
      <c r="UCT452" s="195"/>
      <c r="UCU452" s="195"/>
      <c r="UCV452" s="195"/>
      <c r="UCW452" s="195"/>
      <c r="UCX452" s="195"/>
      <c r="UCY452" s="195"/>
      <c r="UCZ452" s="195"/>
      <c r="UDA452" s="195"/>
      <c r="UDB452" s="195"/>
      <c r="UDC452" s="195"/>
      <c r="UDD452" s="195"/>
      <c r="UDE452" s="195"/>
      <c r="UDF452" s="195"/>
      <c r="UDG452" s="195"/>
      <c r="UDH452" s="195"/>
      <c r="UDI452" s="195"/>
      <c r="UDJ452" s="195"/>
      <c r="UDK452" s="195"/>
      <c r="UDL452" s="195"/>
      <c r="UDM452" s="195"/>
      <c r="UDN452" s="195"/>
      <c r="UDO452" s="195"/>
      <c r="UDP452" s="195"/>
      <c r="UDQ452" s="195"/>
      <c r="UDR452" s="195"/>
      <c r="UDS452" s="195"/>
      <c r="UDT452" s="195"/>
      <c r="UDU452" s="195"/>
      <c r="UDV452" s="195"/>
      <c r="UDW452" s="195"/>
      <c r="UDX452" s="195"/>
      <c r="UDY452" s="195"/>
      <c r="UDZ452" s="195"/>
      <c r="UEA452" s="195"/>
      <c r="UEB452" s="195"/>
      <c r="UEC452" s="195"/>
      <c r="UED452" s="195"/>
      <c r="UEE452" s="195"/>
      <c r="UEF452" s="195"/>
      <c r="UEG452" s="195"/>
      <c r="UEH452" s="195"/>
      <c r="UEI452" s="195"/>
      <c r="UEJ452" s="195"/>
      <c r="UEK452" s="195"/>
      <c r="UEL452" s="195"/>
      <c r="UEM452" s="195"/>
      <c r="UEN452" s="195"/>
      <c r="UEO452" s="195"/>
      <c r="UEP452" s="195"/>
      <c r="UEQ452" s="195"/>
      <c r="UER452" s="195"/>
      <c r="UES452" s="195"/>
      <c r="UET452" s="195"/>
      <c r="UEU452" s="195"/>
      <c r="UEV452" s="195"/>
      <c r="UEW452" s="195"/>
      <c r="UEX452" s="195"/>
      <c r="UEY452" s="195"/>
      <c r="UEZ452" s="195"/>
      <c r="UFA452" s="195"/>
      <c r="UFB452" s="195"/>
      <c r="UFC452" s="195"/>
      <c r="UFD452" s="195"/>
      <c r="UFE452" s="195"/>
      <c r="UFF452" s="195"/>
      <c r="UFG452" s="195"/>
      <c r="UFH452" s="195"/>
      <c r="UFI452" s="195"/>
      <c r="UFJ452" s="195"/>
      <c r="UFK452" s="195"/>
      <c r="UFL452" s="195"/>
      <c r="UFM452" s="195"/>
      <c r="UFN452" s="195"/>
      <c r="UFO452" s="195"/>
      <c r="UFP452" s="195"/>
      <c r="UFQ452" s="195"/>
      <c r="UFR452" s="195"/>
      <c r="UFS452" s="195"/>
      <c r="UFT452" s="195"/>
      <c r="UFU452" s="195"/>
      <c r="UFV452" s="195"/>
      <c r="UFW452" s="195"/>
      <c r="UFX452" s="195"/>
      <c r="UFY452" s="195"/>
      <c r="UFZ452" s="195"/>
      <c r="UGA452" s="195"/>
      <c r="UGB452" s="195"/>
      <c r="UGC452" s="195"/>
      <c r="UGD452" s="195"/>
      <c r="UGE452" s="195"/>
      <c r="UGF452" s="195"/>
      <c r="UGG452" s="195"/>
      <c r="UGH452" s="195"/>
      <c r="UGI452" s="195"/>
      <c r="UGJ452" s="195"/>
      <c r="UGK452" s="195"/>
      <c r="UGL452" s="195"/>
      <c r="UGM452" s="195"/>
      <c r="UGN452" s="195"/>
      <c r="UGO452" s="195"/>
      <c r="UGP452" s="195"/>
      <c r="UGQ452" s="195"/>
      <c r="UGR452" s="195"/>
      <c r="UGS452" s="195"/>
      <c r="UGT452" s="195"/>
      <c r="UGU452" s="195"/>
      <c r="UGV452" s="195"/>
      <c r="UGW452" s="195"/>
      <c r="UGX452" s="195"/>
      <c r="UGY452" s="195"/>
      <c r="UGZ452" s="195"/>
      <c r="UHA452" s="195"/>
      <c r="UHB452" s="195"/>
      <c r="UHC452" s="195"/>
      <c r="UHD452" s="195"/>
      <c r="UHE452" s="195"/>
      <c r="UHF452" s="195"/>
      <c r="UHG452" s="195"/>
      <c r="UHH452" s="195"/>
      <c r="UHI452" s="195"/>
      <c r="UHJ452" s="195"/>
      <c r="UHK452" s="195"/>
      <c r="UHL452" s="195"/>
      <c r="UHM452" s="195"/>
      <c r="UHN452" s="195"/>
      <c r="UHO452" s="195"/>
      <c r="UHP452" s="195"/>
      <c r="UHQ452" s="195"/>
      <c r="UHR452" s="195"/>
      <c r="UHS452" s="195"/>
      <c r="UHT452" s="195"/>
      <c r="UHU452" s="195"/>
      <c r="UHV452" s="195"/>
      <c r="UHW452" s="195"/>
      <c r="UHX452" s="195"/>
      <c r="UHY452" s="195"/>
      <c r="UHZ452" s="195"/>
      <c r="UIA452" s="195"/>
      <c r="UIB452" s="195"/>
      <c r="UIC452" s="195"/>
      <c r="UID452" s="195"/>
      <c r="UIE452" s="195"/>
      <c r="UIF452" s="195"/>
      <c r="UIG452" s="195"/>
      <c r="UIH452" s="195"/>
      <c r="UII452" s="195"/>
      <c r="UIJ452" s="195"/>
      <c r="UIK452" s="195"/>
      <c r="UIL452" s="195"/>
      <c r="UIM452" s="195"/>
      <c r="UIN452" s="195"/>
      <c r="UIO452" s="195"/>
      <c r="UIP452" s="195"/>
      <c r="UIQ452" s="195"/>
      <c r="UIR452" s="195"/>
      <c r="UIS452" s="195"/>
      <c r="UIT452" s="195"/>
      <c r="UIU452" s="195"/>
      <c r="UIV452" s="195"/>
      <c r="UIW452" s="195"/>
      <c r="UIX452" s="195"/>
      <c r="UIY452" s="195"/>
      <c r="UIZ452" s="195"/>
      <c r="UJA452" s="195"/>
      <c r="UJB452" s="195"/>
      <c r="UJC452" s="195"/>
      <c r="UJD452" s="195"/>
      <c r="UJE452" s="195"/>
      <c r="UJF452" s="195"/>
      <c r="UJG452" s="195"/>
      <c r="UJH452" s="195"/>
      <c r="UJI452" s="195"/>
      <c r="UJJ452" s="195"/>
      <c r="UJK452" s="195"/>
      <c r="UJL452" s="195"/>
      <c r="UJM452" s="195"/>
      <c r="UJN452" s="195"/>
      <c r="UJO452" s="195"/>
      <c r="UJP452" s="195"/>
      <c r="UJQ452" s="195"/>
      <c r="UJR452" s="195"/>
      <c r="UJS452" s="195"/>
      <c r="UJT452" s="195"/>
      <c r="UJU452" s="195"/>
      <c r="UJV452" s="195"/>
      <c r="UJW452" s="195"/>
      <c r="UJX452" s="195"/>
      <c r="UJY452" s="195"/>
      <c r="UJZ452" s="195"/>
      <c r="UKA452" s="195"/>
      <c r="UKB452" s="195"/>
      <c r="UKC452" s="195"/>
      <c r="UKD452" s="195"/>
      <c r="UKE452" s="195"/>
      <c r="UKF452" s="195"/>
      <c r="UKG452" s="195"/>
      <c r="UKH452" s="195"/>
      <c r="UKI452" s="195"/>
      <c r="UKJ452" s="195"/>
      <c r="UKK452" s="195"/>
      <c r="UKL452" s="195"/>
      <c r="UKM452" s="195"/>
      <c r="UKN452" s="195"/>
      <c r="UKO452" s="195"/>
      <c r="UKP452" s="195"/>
      <c r="UKQ452" s="195"/>
      <c r="UKR452" s="195"/>
      <c r="UKS452" s="195"/>
      <c r="UKT452" s="195"/>
      <c r="UKU452" s="195"/>
      <c r="UKV452" s="195"/>
      <c r="UKW452" s="195"/>
      <c r="UKX452" s="195"/>
      <c r="UKY452" s="195"/>
      <c r="UKZ452" s="195"/>
      <c r="ULA452" s="195"/>
      <c r="ULB452" s="195"/>
      <c r="ULC452" s="195"/>
      <c r="ULD452" s="195"/>
      <c r="ULE452" s="195"/>
      <c r="ULF452" s="195"/>
      <c r="ULG452" s="195"/>
      <c r="ULH452" s="195"/>
      <c r="ULI452" s="195"/>
      <c r="ULJ452" s="195"/>
      <c r="ULK452" s="195"/>
      <c r="ULL452" s="195"/>
      <c r="ULM452" s="195"/>
      <c r="ULN452" s="195"/>
      <c r="ULO452" s="195"/>
      <c r="ULP452" s="195"/>
      <c r="ULQ452" s="195"/>
      <c r="ULR452" s="195"/>
      <c r="ULS452" s="195"/>
      <c r="ULT452" s="195"/>
      <c r="ULU452" s="195"/>
      <c r="ULV452" s="195"/>
      <c r="ULW452" s="195"/>
      <c r="ULX452" s="195"/>
      <c r="ULY452" s="195"/>
      <c r="ULZ452" s="195"/>
      <c r="UMA452" s="195"/>
      <c r="UMB452" s="195"/>
      <c r="UMC452" s="195"/>
      <c r="UMD452" s="195"/>
      <c r="UME452" s="195"/>
      <c r="UMF452" s="195"/>
      <c r="UMG452" s="195"/>
      <c r="UMH452" s="195"/>
      <c r="UMI452" s="195"/>
      <c r="UMJ452" s="195"/>
      <c r="UMK452" s="195"/>
      <c r="UML452" s="195"/>
      <c r="UMM452" s="195"/>
      <c r="UMN452" s="195"/>
      <c r="UMO452" s="195"/>
      <c r="UMP452" s="195"/>
      <c r="UMQ452" s="195"/>
      <c r="UMR452" s="195"/>
      <c r="UMS452" s="195"/>
      <c r="UMT452" s="195"/>
      <c r="UMU452" s="195"/>
      <c r="UMV452" s="195"/>
      <c r="UMW452" s="195"/>
      <c r="UMX452" s="195"/>
      <c r="UMY452" s="195"/>
      <c r="UMZ452" s="195"/>
      <c r="UNA452" s="195"/>
      <c r="UNB452" s="195"/>
      <c r="UNC452" s="195"/>
      <c r="UND452" s="195"/>
      <c r="UNE452" s="195"/>
      <c r="UNF452" s="195"/>
      <c r="UNG452" s="195"/>
      <c r="UNH452" s="195"/>
      <c r="UNI452" s="195"/>
      <c r="UNJ452" s="195"/>
      <c r="UNK452" s="195"/>
      <c r="UNL452" s="195"/>
      <c r="UNM452" s="195"/>
      <c r="UNN452" s="195"/>
      <c r="UNO452" s="195"/>
      <c r="UNP452" s="195"/>
      <c r="UNQ452" s="195"/>
      <c r="UNR452" s="195"/>
      <c r="UNS452" s="195"/>
      <c r="UNT452" s="195"/>
      <c r="UNU452" s="195"/>
      <c r="UNV452" s="195"/>
      <c r="UNW452" s="195"/>
      <c r="UNX452" s="195"/>
      <c r="UNY452" s="195"/>
      <c r="UNZ452" s="195"/>
      <c r="UOA452" s="195"/>
      <c r="UOB452" s="195"/>
      <c r="UOC452" s="195"/>
      <c r="UOD452" s="195"/>
      <c r="UOE452" s="195"/>
      <c r="UOF452" s="195"/>
      <c r="UOG452" s="195"/>
      <c r="UOH452" s="195"/>
      <c r="UOI452" s="195"/>
      <c r="UOJ452" s="195"/>
      <c r="UOK452" s="195"/>
      <c r="UOL452" s="195"/>
      <c r="UOM452" s="195"/>
      <c r="UON452" s="195"/>
      <c r="UOO452" s="195"/>
      <c r="UOP452" s="195"/>
      <c r="UOQ452" s="195"/>
      <c r="UOR452" s="195"/>
      <c r="UOS452" s="195"/>
      <c r="UOT452" s="195"/>
      <c r="UOU452" s="195"/>
      <c r="UOV452" s="195"/>
      <c r="UOW452" s="195"/>
      <c r="UOX452" s="195"/>
      <c r="UOY452" s="195"/>
      <c r="UOZ452" s="195"/>
      <c r="UPA452" s="195"/>
      <c r="UPB452" s="195"/>
      <c r="UPC452" s="195"/>
      <c r="UPD452" s="195"/>
      <c r="UPE452" s="195"/>
      <c r="UPF452" s="195"/>
      <c r="UPG452" s="195"/>
      <c r="UPH452" s="195"/>
      <c r="UPI452" s="195"/>
      <c r="UPJ452" s="195"/>
      <c r="UPK452" s="195"/>
      <c r="UPL452" s="195"/>
      <c r="UPM452" s="195"/>
      <c r="UPN452" s="195"/>
      <c r="UPO452" s="195"/>
      <c r="UPP452" s="195"/>
      <c r="UPQ452" s="195"/>
      <c r="UPR452" s="195"/>
      <c r="UPS452" s="195"/>
      <c r="UPT452" s="195"/>
      <c r="UPU452" s="195"/>
      <c r="UPV452" s="195"/>
      <c r="UPW452" s="195"/>
      <c r="UPX452" s="195"/>
      <c r="UPY452" s="195"/>
      <c r="UPZ452" s="195"/>
      <c r="UQA452" s="195"/>
      <c r="UQB452" s="195"/>
      <c r="UQC452" s="195"/>
      <c r="UQD452" s="195"/>
      <c r="UQE452" s="195"/>
      <c r="UQF452" s="195"/>
      <c r="UQG452" s="195"/>
      <c r="UQH452" s="195"/>
      <c r="UQI452" s="195"/>
      <c r="UQJ452" s="195"/>
      <c r="UQK452" s="195"/>
      <c r="UQL452" s="195"/>
      <c r="UQM452" s="195"/>
      <c r="UQN452" s="195"/>
      <c r="UQO452" s="195"/>
      <c r="UQP452" s="195"/>
      <c r="UQQ452" s="195"/>
      <c r="UQR452" s="195"/>
      <c r="UQS452" s="195"/>
      <c r="UQT452" s="195"/>
      <c r="UQU452" s="195"/>
      <c r="UQV452" s="195"/>
      <c r="UQW452" s="195"/>
      <c r="UQX452" s="195"/>
      <c r="UQY452" s="195"/>
      <c r="UQZ452" s="195"/>
      <c r="URA452" s="195"/>
      <c r="URB452" s="195"/>
      <c r="URC452" s="195"/>
      <c r="URD452" s="195"/>
      <c r="URE452" s="195"/>
      <c r="URF452" s="195"/>
      <c r="URG452" s="195"/>
      <c r="URH452" s="195"/>
      <c r="URI452" s="195"/>
      <c r="URJ452" s="195"/>
      <c r="URK452" s="195"/>
      <c r="URL452" s="195"/>
      <c r="URM452" s="195"/>
      <c r="URN452" s="195"/>
      <c r="URO452" s="195"/>
      <c r="URP452" s="195"/>
      <c r="URQ452" s="195"/>
      <c r="URR452" s="195"/>
      <c r="URS452" s="195"/>
      <c r="URT452" s="195"/>
      <c r="URU452" s="195"/>
      <c r="URV452" s="195"/>
      <c r="URW452" s="195"/>
      <c r="URX452" s="195"/>
      <c r="URY452" s="195"/>
      <c r="URZ452" s="195"/>
      <c r="USA452" s="195"/>
      <c r="USB452" s="195"/>
      <c r="USC452" s="195"/>
      <c r="USD452" s="195"/>
      <c r="USE452" s="195"/>
      <c r="USF452" s="195"/>
      <c r="USG452" s="195"/>
      <c r="USH452" s="195"/>
      <c r="USI452" s="195"/>
      <c r="USJ452" s="195"/>
      <c r="USK452" s="195"/>
      <c r="USL452" s="195"/>
      <c r="USM452" s="195"/>
      <c r="USN452" s="195"/>
      <c r="USO452" s="195"/>
      <c r="USP452" s="195"/>
      <c r="USQ452" s="195"/>
      <c r="USR452" s="195"/>
      <c r="USS452" s="195"/>
      <c r="UST452" s="195"/>
      <c r="USU452" s="195"/>
      <c r="USV452" s="195"/>
      <c r="USW452" s="195"/>
      <c r="USX452" s="195"/>
      <c r="USY452" s="195"/>
      <c r="USZ452" s="195"/>
      <c r="UTA452" s="195"/>
      <c r="UTB452" s="195"/>
      <c r="UTC452" s="195"/>
      <c r="UTD452" s="195"/>
      <c r="UTE452" s="195"/>
      <c r="UTF452" s="195"/>
      <c r="UTG452" s="195"/>
      <c r="UTH452" s="195"/>
      <c r="UTI452" s="195"/>
      <c r="UTJ452" s="195"/>
      <c r="UTK452" s="195"/>
      <c r="UTL452" s="195"/>
      <c r="UTM452" s="195"/>
      <c r="UTN452" s="195"/>
      <c r="UTO452" s="195"/>
      <c r="UTP452" s="195"/>
      <c r="UTQ452" s="195"/>
      <c r="UTR452" s="195"/>
      <c r="UTS452" s="195"/>
      <c r="UTT452" s="195"/>
      <c r="UTU452" s="195"/>
      <c r="UTV452" s="195"/>
      <c r="UTW452" s="195"/>
      <c r="UTX452" s="195"/>
      <c r="UTY452" s="195"/>
      <c r="UTZ452" s="195"/>
      <c r="UUA452" s="195"/>
      <c r="UUB452" s="195"/>
      <c r="UUC452" s="195"/>
      <c r="UUD452" s="195"/>
      <c r="UUE452" s="195"/>
      <c r="UUF452" s="195"/>
      <c r="UUG452" s="195"/>
      <c r="UUH452" s="195"/>
      <c r="UUI452" s="195"/>
      <c r="UUJ452" s="195"/>
      <c r="UUK452" s="195"/>
      <c r="UUL452" s="195"/>
      <c r="UUM452" s="195"/>
      <c r="UUN452" s="195"/>
      <c r="UUO452" s="195"/>
      <c r="UUP452" s="195"/>
      <c r="UUQ452" s="195"/>
      <c r="UUR452" s="195"/>
      <c r="UUS452" s="195"/>
      <c r="UUT452" s="195"/>
      <c r="UUU452" s="195"/>
      <c r="UUV452" s="195"/>
      <c r="UUW452" s="195"/>
      <c r="UUX452" s="195"/>
      <c r="UUY452" s="195"/>
      <c r="UUZ452" s="195"/>
      <c r="UVA452" s="195"/>
      <c r="UVB452" s="195"/>
      <c r="UVC452" s="195"/>
      <c r="UVD452" s="195"/>
      <c r="UVE452" s="195"/>
      <c r="UVF452" s="195"/>
      <c r="UVG452" s="195"/>
      <c r="UVH452" s="195"/>
      <c r="UVI452" s="195"/>
      <c r="UVJ452" s="195"/>
      <c r="UVK452" s="195"/>
      <c r="UVL452" s="195"/>
      <c r="UVM452" s="195"/>
      <c r="UVN452" s="195"/>
      <c r="UVO452" s="195"/>
      <c r="UVP452" s="195"/>
      <c r="UVQ452" s="195"/>
      <c r="UVR452" s="195"/>
      <c r="UVS452" s="195"/>
      <c r="UVT452" s="195"/>
      <c r="UVU452" s="195"/>
      <c r="UVV452" s="195"/>
      <c r="UVW452" s="195"/>
      <c r="UVX452" s="195"/>
      <c r="UVY452" s="195"/>
      <c r="UVZ452" s="195"/>
      <c r="UWA452" s="195"/>
      <c r="UWB452" s="195"/>
      <c r="UWC452" s="195"/>
      <c r="UWD452" s="195"/>
      <c r="UWE452" s="195"/>
      <c r="UWF452" s="195"/>
      <c r="UWG452" s="195"/>
      <c r="UWH452" s="195"/>
      <c r="UWI452" s="195"/>
      <c r="UWJ452" s="195"/>
      <c r="UWK452" s="195"/>
      <c r="UWL452" s="195"/>
      <c r="UWM452" s="195"/>
      <c r="UWN452" s="195"/>
      <c r="UWO452" s="195"/>
      <c r="UWP452" s="195"/>
      <c r="UWQ452" s="195"/>
      <c r="UWR452" s="195"/>
      <c r="UWS452" s="195"/>
      <c r="UWT452" s="195"/>
      <c r="UWU452" s="195"/>
      <c r="UWV452" s="195"/>
      <c r="UWW452" s="195"/>
      <c r="UWX452" s="195"/>
      <c r="UWY452" s="195"/>
      <c r="UWZ452" s="195"/>
      <c r="UXA452" s="195"/>
      <c r="UXB452" s="195"/>
      <c r="UXC452" s="195"/>
      <c r="UXD452" s="195"/>
      <c r="UXE452" s="195"/>
      <c r="UXF452" s="195"/>
      <c r="UXG452" s="195"/>
      <c r="UXH452" s="195"/>
      <c r="UXI452" s="195"/>
      <c r="UXJ452" s="195"/>
      <c r="UXK452" s="195"/>
      <c r="UXL452" s="195"/>
      <c r="UXM452" s="195"/>
      <c r="UXN452" s="195"/>
      <c r="UXO452" s="195"/>
      <c r="UXP452" s="195"/>
      <c r="UXQ452" s="195"/>
      <c r="UXR452" s="195"/>
      <c r="UXS452" s="195"/>
      <c r="UXT452" s="195"/>
      <c r="UXU452" s="195"/>
      <c r="UXV452" s="195"/>
      <c r="UXW452" s="195"/>
      <c r="UXX452" s="195"/>
      <c r="UXY452" s="195"/>
      <c r="UXZ452" s="195"/>
      <c r="UYA452" s="195"/>
      <c r="UYB452" s="195"/>
      <c r="UYC452" s="195"/>
      <c r="UYD452" s="195"/>
      <c r="UYE452" s="195"/>
      <c r="UYF452" s="195"/>
      <c r="UYG452" s="195"/>
      <c r="UYH452" s="195"/>
      <c r="UYI452" s="195"/>
      <c r="UYJ452" s="195"/>
      <c r="UYK452" s="195"/>
      <c r="UYL452" s="195"/>
      <c r="UYM452" s="195"/>
      <c r="UYN452" s="195"/>
      <c r="UYO452" s="195"/>
      <c r="UYP452" s="195"/>
      <c r="UYQ452" s="195"/>
      <c r="UYR452" s="195"/>
      <c r="UYS452" s="195"/>
      <c r="UYT452" s="195"/>
      <c r="UYU452" s="195"/>
      <c r="UYV452" s="195"/>
      <c r="UYW452" s="195"/>
      <c r="UYX452" s="195"/>
      <c r="UYY452" s="195"/>
      <c r="UYZ452" s="195"/>
      <c r="UZA452" s="195"/>
      <c r="UZB452" s="195"/>
      <c r="UZC452" s="195"/>
      <c r="UZD452" s="195"/>
      <c r="UZE452" s="195"/>
      <c r="UZF452" s="195"/>
      <c r="UZG452" s="195"/>
      <c r="UZH452" s="195"/>
      <c r="UZI452" s="195"/>
      <c r="UZJ452" s="195"/>
      <c r="UZK452" s="195"/>
      <c r="UZL452" s="195"/>
      <c r="UZM452" s="195"/>
      <c r="UZN452" s="195"/>
      <c r="UZO452" s="195"/>
      <c r="UZP452" s="195"/>
      <c r="UZQ452" s="195"/>
      <c r="UZR452" s="195"/>
      <c r="UZS452" s="195"/>
      <c r="UZT452" s="195"/>
      <c r="UZU452" s="195"/>
      <c r="UZV452" s="195"/>
      <c r="UZW452" s="195"/>
      <c r="UZX452" s="195"/>
      <c r="UZY452" s="195"/>
      <c r="UZZ452" s="195"/>
      <c r="VAA452" s="195"/>
      <c r="VAB452" s="195"/>
      <c r="VAC452" s="195"/>
      <c r="VAD452" s="195"/>
      <c r="VAE452" s="195"/>
      <c r="VAF452" s="195"/>
      <c r="VAG452" s="195"/>
      <c r="VAH452" s="195"/>
      <c r="VAI452" s="195"/>
      <c r="VAJ452" s="195"/>
      <c r="VAK452" s="195"/>
      <c r="VAL452" s="195"/>
      <c r="VAM452" s="195"/>
      <c r="VAN452" s="195"/>
      <c r="VAO452" s="195"/>
      <c r="VAP452" s="195"/>
      <c r="VAQ452" s="195"/>
      <c r="VAR452" s="195"/>
      <c r="VAS452" s="195"/>
      <c r="VAT452" s="195"/>
      <c r="VAU452" s="195"/>
      <c r="VAV452" s="195"/>
      <c r="VAW452" s="195"/>
      <c r="VAX452" s="195"/>
      <c r="VAY452" s="195"/>
      <c r="VAZ452" s="195"/>
      <c r="VBA452" s="195"/>
      <c r="VBB452" s="195"/>
      <c r="VBC452" s="195"/>
      <c r="VBD452" s="195"/>
      <c r="VBE452" s="195"/>
      <c r="VBF452" s="195"/>
      <c r="VBG452" s="195"/>
      <c r="VBH452" s="195"/>
      <c r="VBI452" s="195"/>
      <c r="VBJ452" s="195"/>
      <c r="VBK452" s="195"/>
      <c r="VBL452" s="195"/>
      <c r="VBM452" s="195"/>
      <c r="VBN452" s="195"/>
      <c r="VBO452" s="195"/>
      <c r="VBP452" s="195"/>
      <c r="VBQ452" s="195"/>
      <c r="VBR452" s="195"/>
      <c r="VBS452" s="195"/>
      <c r="VBT452" s="195"/>
      <c r="VBU452" s="195"/>
      <c r="VBV452" s="195"/>
      <c r="VBW452" s="195"/>
      <c r="VBX452" s="195"/>
      <c r="VBY452" s="195"/>
      <c r="VBZ452" s="195"/>
      <c r="VCA452" s="195"/>
      <c r="VCB452" s="195"/>
      <c r="VCC452" s="195"/>
      <c r="VCD452" s="195"/>
      <c r="VCE452" s="195"/>
      <c r="VCF452" s="195"/>
      <c r="VCG452" s="195"/>
      <c r="VCH452" s="195"/>
      <c r="VCI452" s="195"/>
      <c r="VCJ452" s="195"/>
      <c r="VCK452" s="195"/>
      <c r="VCL452" s="195"/>
      <c r="VCM452" s="195"/>
      <c r="VCN452" s="195"/>
      <c r="VCO452" s="195"/>
      <c r="VCP452" s="195"/>
      <c r="VCQ452" s="195"/>
      <c r="VCR452" s="195"/>
      <c r="VCS452" s="195"/>
      <c r="VCT452" s="195"/>
      <c r="VCU452" s="195"/>
      <c r="VCV452" s="195"/>
      <c r="VCW452" s="195"/>
      <c r="VCX452" s="195"/>
      <c r="VCY452" s="195"/>
      <c r="VCZ452" s="195"/>
      <c r="VDA452" s="195"/>
      <c r="VDB452" s="195"/>
      <c r="VDC452" s="195"/>
      <c r="VDD452" s="195"/>
      <c r="VDE452" s="195"/>
      <c r="VDF452" s="195"/>
      <c r="VDG452" s="195"/>
      <c r="VDH452" s="195"/>
      <c r="VDI452" s="195"/>
      <c r="VDJ452" s="195"/>
      <c r="VDK452" s="195"/>
      <c r="VDL452" s="195"/>
      <c r="VDM452" s="195"/>
      <c r="VDN452" s="195"/>
      <c r="VDO452" s="195"/>
      <c r="VDP452" s="195"/>
      <c r="VDQ452" s="195"/>
      <c r="VDR452" s="195"/>
      <c r="VDS452" s="195"/>
      <c r="VDT452" s="195"/>
      <c r="VDU452" s="195"/>
      <c r="VDV452" s="195"/>
      <c r="VDW452" s="195"/>
      <c r="VDX452" s="195"/>
      <c r="VDY452" s="195"/>
      <c r="VDZ452" s="195"/>
      <c r="VEA452" s="195"/>
      <c r="VEB452" s="195"/>
      <c r="VEC452" s="195"/>
      <c r="VED452" s="195"/>
      <c r="VEE452" s="195"/>
      <c r="VEF452" s="195"/>
      <c r="VEG452" s="195"/>
      <c r="VEH452" s="195"/>
      <c r="VEI452" s="195"/>
      <c r="VEJ452" s="195"/>
      <c r="VEK452" s="195"/>
      <c r="VEL452" s="195"/>
      <c r="VEM452" s="195"/>
      <c r="VEN452" s="195"/>
      <c r="VEO452" s="195"/>
      <c r="VEP452" s="195"/>
      <c r="VEQ452" s="195"/>
      <c r="VER452" s="195"/>
      <c r="VES452" s="195"/>
      <c r="VET452" s="195"/>
      <c r="VEU452" s="195"/>
      <c r="VEV452" s="195"/>
      <c r="VEW452" s="195"/>
      <c r="VEX452" s="195"/>
      <c r="VEY452" s="195"/>
      <c r="VEZ452" s="195"/>
      <c r="VFA452" s="195"/>
      <c r="VFB452" s="195"/>
      <c r="VFC452" s="195"/>
      <c r="VFD452" s="195"/>
      <c r="VFE452" s="195"/>
      <c r="VFF452" s="195"/>
      <c r="VFG452" s="195"/>
      <c r="VFH452" s="195"/>
      <c r="VFI452" s="195"/>
      <c r="VFJ452" s="195"/>
      <c r="VFK452" s="195"/>
      <c r="VFL452" s="195"/>
      <c r="VFM452" s="195"/>
      <c r="VFN452" s="195"/>
      <c r="VFO452" s="195"/>
      <c r="VFP452" s="195"/>
      <c r="VFQ452" s="195"/>
      <c r="VFR452" s="195"/>
      <c r="VFS452" s="195"/>
      <c r="VFT452" s="195"/>
      <c r="VFU452" s="195"/>
      <c r="VFV452" s="195"/>
      <c r="VFW452" s="195"/>
      <c r="VFX452" s="195"/>
      <c r="VFY452" s="195"/>
      <c r="VFZ452" s="195"/>
      <c r="VGA452" s="195"/>
      <c r="VGB452" s="195"/>
      <c r="VGC452" s="195"/>
      <c r="VGD452" s="195"/>
      <c r="VGE452" s="195"/>
      <c r="VGF452" s="195"/>
      <c r="VGG452" s="195"/>
      <c r="VGH452" s="195"/>
      <c r="VGI452" s="195"/>
      <c r="VGJ452" s="195"/>
      <c r="VGK452" s="195"/>
      <c r="VGL452" s="195"/>
      <c r="VGM452" s="195"/>
      <c r="VGN452" s="195"/>
      <c r="VGO452" s="195"/>
      <c r="VGP452" s="195"/>
      <c r="VGQ452" s="195"/>
      <c r="VGR452" s="195"/>
      <c r="VGS452" s="195"/>
      <c r="VGT452" s="195"/>
      <c r="VGU452" s="195"/>
      <c r="VGV452" s="195"/>
      <c r="VGW452" s="195"/>
      <c r="VGX452" s="195"/>
      <c r="VGY452" s="195"/>
      <c r="VGZ452" s="195"/>
      <c r="VHA452" s="195"/>
      <c r="VHB452" s="195"/>
      <c r="VHC452" s="195"/>
      <c r="VHD452" s="195"/>
      <c r="VHE452" s="195"/>
      <c r="VHF452" s="195"/>
      <c r="VHG452" s="195"/>
      <c r="VHH452" s="195"/>
      <c r="VHI452" s="195"/>
      <c r="VHJ452" s="195"/>
      <c r="VHK452" s="195"/>
      <c r="VHL452" s="195"/>
      <c r="VHM452" s="195"/>
      <c r="VHN452" s="195"/>
      <c r="VHO452" s="195"/>
      <c r="VHP452" s="195"/>
      <c r="VHQ452" s="195"/>
      <c r="VHR452" s="195"/>
      <c r="VHS452" s="195"/>
      <c r="VHT452" s="195"/>
      <c r="VHU452" s="195"/>
      <c r="VHV452" s="195"/>
      <c r="VHW452" s="195"/>
      <c r="VHX452" s="195"/>
      <c r="VHY452" s="195"/>
      <c r="VHZ452" s="195"/>
      <c r="VIA452" s="195"/>
      <c r="VIB452" s="195"/>
      <c r="VIC452" s="195"/>
      <c r="VID452" s="195"/>
      <c r="VIE452" s="195"/>
      <c r="VIF452" s="195"/>
      <c r="VIG452" s="195"/>
      <c r="VIH452" s="195"/>
      <c r="VII452" s="195"/>
      <c r="VIJ452" s="195"/>
      <c r="VIK452" s="195"/>
      <c r="VIL452" s="195"/>
      <c r="VIM452" s="195"/>
      <c r="VIN452" s="195"/>
      <c r="VIO452" s="195"/>
      <c r="VIP452" s="195"/>
      <c r="VIQ452" s="195"/>
      <c r="VIR452" s="195"/>
      <c r="VIS452" s="195"/>
      <c r="VIT452" s="195"/>
      <c r="VIU452" s="195"/>
      <c r="VIV452" s="195"/>
      <c r="VIW452" s="195"/>
      <c r="VIX452" s="195"/>
      <c r="VIY452" s="195"/>
      <c r="VIZ452" s="195"/>
      <c r="VJA452" s="195"/>
      <c r="VJB452" s="195"/>
      <c r="VJC452" s="195"/>
      <c r="VJD452" s="195"/>
      <c r="VJE452" s="195"/>
      <c r="VJF452" s="195"/>
      <c r="VJG452" s="195"/>
      <c r="VJH452" s="195"/>
      <c r="VJI452" s="195"/>
      <c r="VJJ452" s="195"/>
      <c r="VJK452" s="195"/>
      <c r="VJL452" s="195"/>
      <c r="VJM452" s="195"/>
      <c r="VJN452" s="195"/>
      <c r="VJO452" s="195"/>
      <c r="VJP452" s="195"/>
      <c r="VJQ452" s="195"/>
      <c r="VJR452" s="195"/>
      <c r="VJS452" s="195"/>
      <c r="VJT452" s="195"/>
      <c r="VJU452" s="195"/>
      <c r="VJV452" s="195"/>
      <c r="VJW452" s="195"/>
      <c r="VJX452" s="195"/>
      <c r="VJY452" s="195"/>
      <c r="VJZ452" s="195"/>
      <c r="VKA452" s="195"/>
      <c r="VKB452" s="195"/>
      <c r="VKC452" s="195"/>
      <c r="VKD452" s="195"/>
      <c r="VKE452" s="195"/>
      <c r="VKF452" s="195"/>
      <c r="VKG452" s="195"/>
      <c r="VKH452" s="195"/>
      <c r="VKI452" s="195"/>
      <c r="VKJ452" s="195"/>
      <c r="VKK452" s="195"/>
      <c r="VKL452" s="195"/>
      <c r="VKM452" s="195"/>
      <c r="VKN452" s="195"/>
      <c r="VKO452" s="195"/>
      <c r="VKP452" s="195"/>
      <c r="VKQ452" s="195"/>
      <c r="VKR452" s="195"/>
      <c r="VKS452" s="195"/>
      <c r="VKT452" s="195"/>
      <c r="VKU452" s="195"/>
      <c r="VKV452" s="195"/>
      <c r="VKW452" s="195"/>
      <c r="VKX452" s="195"/>
      <c r="VKY452" s="195"/>
      <c r="VKZ452" s="195"/>
      <c r="VLA452" s="195"/>
      <c r="VLB452" s="195"/>
      <c r="VLC452" s="195"/>
      <c r="VLD452" s="195"/>
      <c r="VLE452" s="195"/>
      <c r="VLF452" s="195"/>
      <c r="VLG452" s="195"/>
      <c r="VLH452" s="195"/>
      <c r="VLI452" s="195"/>
      <c r="VLJ452" s="195"/>
      <c r="VLK452" s="195"/>
      <c r="VLL452" s="195"/>
      <c r="VLM452" s="195"/>
      <c r="VLN452" s="195"/>
      <c r="VLO452" s="195"/>
      <c r="VLP452" s="195"/>
      <c r="VLQ452" s="195"/>
      <c r="VLR452" s="195"/>
      <c r="VLS452" s="195"/>
      <c r="VLT452" s="195"/>
      <c r="VLU452" s="195"/>
      <c r="VLV452" s="195"/>
      <c r="VLW452" s="195"/>
      <c r="VLX452" s="195"/>
      <c r="VLY452" s="195"/>
      <c r="VLZ452" s="195"/>
      <c r="VMA452" s="195"/>
      <c r="VMB452" s="195"/>
      <c r="VMC452" s="195"/>
      <c r="VMD452" s="195"/>
      <c r="VME452" s="195"/>
      <c r="VMF452" s="195"/>
      <c r="VMG452" s="195"/>
      <c r="VMH452" s="195"/>
      <c r="VMI452" s="195"/>
      <c r="VMJ452" s="195"/>
      <c r="VMK452" s="195"/>
      <c r="VML452" s="195"/>
      <c r="VMM452" s="195"/>
      <c r="VMN452" s="195"/>
      <c r="VMO452" s="195"/>
      <c r="VMP452" s="195"/>
      <c r="VMQ452" s="195"/>
      <c r="VMR452" s="195"/>
      <c r="VMS452" s="195"/>
      <c r="VMT452" s="195"/>
      <c r="VMU452" s="195"/>
      <c r="VMV452" s="195"/>
      <c r="VMW452" s="195"/>
      <c r="VMX452" s="195"/>
      <c r="VMY452" s="195"/>
      <c r="VMZ452" s="195"/>
      <c r="VNA452" s="195"/>
      <c r="VNB452" s="195"/>
      <c r="VNC452" s="195"/>
      <c r="VND452" s="195"/>
      <c r="VNE452" s="195"/>
      <c r="VNF452" s="195"/>
      <c r="VNG452" s="195"/>
      <c r="VNH452" s="195"/>
      <c r="VNI452" s="195"/>
      <c r="VNJ452" s="195"/>
      <c r="VNK452" s="195"/>
      <c r="VNL452" s="195"/>
      <c r="VNM452" s="195"/>
      <c r="VNN452" s="195"/>
      <c r="VNO452" s="195"/>
      <c r="VNP452" s="195"/>
      <c r="VNQ452" s="195"/>
      <c r="VNR452" s="195"/>
      <c r="VNS452" s="195"/>
      <c r="VNT452" s="195"/>
      <c r="VNU452" s="195"/>
      <c r="VNV452" s="195"/>
      <c r="VNW452" s="195"/>
      <c r="VNX452" s="195"/>
      <c r="VNY452" s="195"/>
      <c r="VNZ452" s="195"/>
      <c r="VOA452" s="195"/>
      <c r="VOB452" s="195"/>
      <c r="VOC452" s="195"/>
      <c r="VOD452" s="195"/>
      <c r="VOE452" s="195"/>
      <c r="VOF452" s="195"/>
      <c r="VOG452" s="195"/>
      <c r="VOH452" s="195"/>
      <c r="VOI452" s="195"/>
      <c r="VOJ452" s="195"/>
      <c r="VOK452" s="195"/>
      <c r="VOL452" s="195"/>
      <c r="VOM452" s="195"/>
      <c r="VON452" s="195"/>
      <c r="VOO452" s="195"/>
      <c r="VOP452" s="195"/>
      <c r="VOQ452" s="195"/>
      <c r="VOR452" s="195"/>
      <c r="VOS452" s="195"/>
      <c r="VOT452" s="195"/>
      <c r="VOU452" s="195"/>
      <c r="VOV452" s="195"/>
      <c r="VOW452" s="195"/>
      <c r="VOX452" s="195"/>
      <c r="VOY452" s="195"/>
      <c r="VOZ452" s="195"/>
      <c r="VPA452" s="195"/>
      <c r="VPB452" s="195"/>
      <c r="VPC452" s="195"/>
      <c r="VPD452" s="195"/>
      <c r="VPE452" s="195"/>
      <c r="VPF452" s="195"/>
      <c r="VPG452" s="195"/>
      <c r="VPH452" s="195"/>
      <c r="VPI452" s="195"/>
      <c r="VPJ452" s="195"/>
      <c r="VPK452" s="195"/>
      <c r="VPL452" s="195"/>
      <c r="VPM452" s="195"/>
      <c r="VPN452" s="195"/>
      <c r="VPO452" s="195"/>
      <c r="VPP452" s="195"/>
      <c r="VPQ452" s="195"/>
      <c r="VPR452" s="195"/>
      <c r="VPS452" s="195"/>
      <c r="VPT452" s="195"/>
      <c r="VPU452" s="195"/>
      <c r="VPV452" s="195"/>
      <c r="VPW452" s="195"/>
      <c r="VPX452" s="195"/>
      <c r="VPY452" s="195"/>
      <c r="VPZ452" s="195"/>
      <c r="VQA452" s="195"/>
      <c r="VQB452" s="195"/>
      <c r="VQC452" s="195"/>
      <c r="VQD452" s="195"/>
      <c r="VQE452" s="195"/>
      <c r="VQF452" s="195"/>
      <c r="VQG452" s="195"/>
      <c r="VQH452" s="195"/>
      <c r="VQI452" s="195"/>
      <c r="VQJ452" s="195"/>
      <c r="VQK452" s="195"/>
      <c r="VQL452" s="195"/>
      <c r="VQM452" s="195"/>
      <c r="VQN452" s="195"/>
      <c r="VQO452" s="195"/>
      <c r="VQP452" s="195"/>
      <c r="VQQ452" s="195"/>
      <c r="VQR452" s="195"/>
      <c r="VQS452" s="195"/>
      <c r="VQT452" s="195"/>
      <c r="VQU452" s="195"/>
      <c r="VQV452" s="195"/>
      <c r="VQW452" s="195"/>
      <c r="VQX452" s="195"/>
      <c r="VQY452" s="195"/>
      <c r="VQZ452" s="195"/>
      <c r="VRA452" s="195"/>
      <c r="VRB452" s="195"/>
      <c r="VRC452" s="195"/>
      <c r="VRD452" s="195"/>
      <c r="VRE452" s="195"/>
      <c r="VRF452" s="195"/>
      <c r="VRG452" s="195"/>
      <c r="VRH452" s="195"/>
      <c r="VRI452" s="195"/>
      <c r="VRJ452" s="195"/>
      <c r="VRK452" s="195"/>
      <c r="VRL452" s="195"/>
      <c r="VRM452" s="195"/>
      <c r="VRN452" s="195"/>
      <c r="VRO452" s="195"/>
      <c r="VRP452" s="195"/>
      <c r="VRQ452" s="195"/>
      <c r="VRR452" s="195"/>
      <c r="VRS452" s="195"/>
      <c r="VRT452" s="195"/>
      <c r="VRU452" s="195"/>
      <c r="VRV452" s="195"/>
      <c r="VRW452" s="195"/>
      <c r="VRX452" s="195"/>
      <c r="VRY452" s="195"/>
      <c r="VRZ452" s="195"/>
      <c r="VSA452" s="195"/>
      <c r="VSB452" s="195"/>
      <c r="VSC452" s="195"/>
      <c r="VSD452" s="195"/>
      <c r="VSE452" s="195"/>
      <c r="VSF452" s="195"/>
      <c r="VSG452" s="195"/>
      <c r="VSH452" s="195"/>
      <c r="VSI452" s="195"/>
      <c r="VSJ452" s="195"/>
      <c r="VSK452" s="195"/>
      <c r="VSL452" s="195"/>
      <c r="VSM452" s="195"/>
      <c r="VSN452" s="195"/>
      <c r="VSO452" s="195"/>
      <c r="VSP452" s="195"/>
      <c r="VSQ452" s="195"/>
      <c r="VSR452" s="195"/>
      <c r="VSS452" s="195"/>
      <c r="VST452" s="195"/>
      <c r="VSU452" s="195"/>
      <c r="VSV452" s="195"/>
      <c r="VSW452" s="195"/>
      <c r="VSX452" s="195"/>
      <c r="VSY452" s="195"/>
      <c r="VSZ452" s="195"/>
      <c r="VTA452" s="195"/>
      <c r="VTB452" s="195"/>
      <c r="VTC452" s="195"/>
      <c r="VTD452" s="195"/>
      <c r="VTE452" s="195"/>
      <c r="VTF452" s="195"/>
      <c r="VTG452" s="195"/>
      <c r="VTH452" s="195"/>
      <c r="VTI452" s="195"/>
      <c r="VTJ452" s="195"/>
      <c r="VTK452" s="195"/>
      <c r="VTL452" s="195"/>
      <c r="VTM452" s="195"/>
      <c r="VTN452" s="195"/>
      <c r="VTO452" s="195"/>
      <c r="VTP452" s="195"/>
      <c r="VTQ452" s="195"/>
      <c r="VTR452" s="195"/>
      <c r="VTS452" s="195"/>
      <c r="VTT452" s="195"/>
      <c r="VTU452" s="195"/>
      <c r="VTV452" s="195"/>
      <c r="VTW452" s="195"/>
      <c r="VTX452" s="195"/>
      <c r="VTY452" s="195"/>
      <c r="VTZ452" s="195"/>
      <c r="VUA452" s="195"/>
      <c r="VUB452" s="195"/>
      <c r="VUC452" s="195"/>
      <c r="VUD452" s="195"/>
      <c r="VUE452" s="195"/>
      <c r="VUF452" s="195"/>
      <c r="VUG452" s="195"/>
      <c r="VUH452" s="195"/>
      <c r="VUI452" s="195"/>
      <c r="VUJ452" s="195"/>
      <c r="VUK452" s="195"/>
      <c r="VUL452" s="195"/>
      <c r="VUM452" s="195"/>
      <c r="VUN452" s="195"/>
      <c r="VUO452" s="195"/>
      <c r="VUP452" s="195"/>
      <c r="VUQ452" s="195"/>
      <c r="VUR452" s="195"/>
      <c r="VUS452" s="195"/>
      <c r="VUT452" s="195"/>
      <c r="VUU452" s="195"/>
      <c r="VUV452" s="195"/>
      <c r="VUW452" s="195"/>
      <c r="VUX452" s="195"/>
      <c r="VUY452" s="195"/>
      <c r="VUZ452" s="195"/>
      <c r="VVA452" s="195"/>
      <c r="VVB452" s="195"/>
      <c r="VVC452" s="195"/>
      <c r="VVD452" s="195"/>
      <c r="VVE452" s="195"/>
      <c r="VVF452" s="195"/>
      <c r="VVG452" s="195"/>
      <c r="VVH452" s="195"/>
      <c r="VVI452" s="195"/>
      <c r="VVJ452" s="195"/>
      <c r="VVK452" s="195"/>
      <c r="VVL452" s="195"/>
      <c r="VVM452" s="195"/>
      <c r="VVN452" s="195"/>
      <c r="VVO452" s="195"/>
      <c r="VVP452" s="195"/>
      <c r="VVQ452" s="195"/>
      <c r="VVR452" s="195"/>
      <c r="VVS452" s="195"/>
      <c r="VVT452" s="195"/>
      <c r="VVU452" s="195"/>
      <c r="VVV452" s="195"/>
      <c r="VVW452" s="195"/>
      <c r="VVX452" s="195"/>
      <c r="VVY452" s="195"/>
      <c r="VVZ452" s="195"/>
      <c r="VWA452" s="195"/>
      <c r="VWB452" s="195"/>
      <c r="VWC452" s="195"/>
      <c r="VWD452" s="195"/>
      <c r="VWE452" s="195"/>
      <c r="VWF452" s="195"/>
      <c r="VWG452" s="195"/>
      <c r="VWH452" s="195"/>
      <c r="VWI452" s="195"/>
      <c r="VWJ452" s="195"/>
      <c r="VWK452" s="195"/>
      <c r="VWL452" s="195"/>
      <c r="VWM452" s="195"/>
      <c r="VWN452" s="195"/>
      <c r="VWO452" s="195"/>
      <c r="VWP452" s="195"/>
      <c r="VWQ452" s="195"/>
      <c r="VWR452" s="195"/>
      <c r="VWS452" s="195"/>
      <c r="VWT452" s="195"/>
      <c r="VWU452" s="195"/>
      <c r="VWV452" s="195"/>
      <c r="VWW452" s="195"/>
      <c r="VWX452" s="195"/>
      <c r="VWY452" s="195"/>
      <c r="VWZ452" s="195"/>
      <c r="VXA452" s="195"/>
      <c r="VXB452" s="195"/>
      <c r="VXC452" s="195"/>
      <c r="VXD452" s="195"/>
      <c r="VXE452" s="195"/>
      <c r="VXF452" s="195"/>
      <c r="VXG452" s="195"/>
      <c r="VXH452" s="195"/>
      <c r="VXI452" s="195"/>
      <c r="VXJ452" s="195"/>
      <c r="VXK452" s="195"/>
      <c r="VXL452" s="195"/>
      <c r="VXM452" s="195"/>
      <c r="VXN452" s="195"/>
      <c r="VXO452" s="195"/>
      <c r="VXP452" s="195"/>
      <c r="VXQ452" s="195"/>
      <c r="VXR452" s="195"/>
      <c r="VXS452" s="195"/>
      <c r="VXT452" s="195"/>
      <c r="VXU452" s="195"/>
      <c r="VXV452" s="195"/>
      <c r="VXW452" s="195"/>
      <c r="VXX452" s="195"/>
      <c r="VXY452" s="195"/>
      <c r="VXZ452" s="195"/>
      <c r="VYA452" s="195"/>
      <c r="VYB452" s="195"/>
      <c r="VYC452" s="195"/>
      <c r="VYD452" s="195"/>
      <c r="VYE452" s="195"/>
      <c r="VYF452" s="195"/>
      <c r="VYG452" s="195"/>
      <c r="VYH452" s="195"/>
      <c r="VYI452" s="195"/>
      <c r="VYJ452" s="195"/>
      <c r="VYK452" s="195"/>
      <c r="VYL452" s="195"/>
      <c r="VYM452" s="195"/>
      <c r="VYN452" s="195"/>
      <c r="VYO452" s="195"/>
      <c r="VYP452" s="195"/>
      <c r="VYQ452" s="195"/>
      <c r="VYR452" s="195"/>
      <c r="VYS452" s="195"/>
      <c r="VYT452" s="195"/>
      <c r="VYU452" s="195"/>
      <c r="VYV452" s="195"/>
      <c r="VYW452" s="195"/>
      <c r="VYX452" s="195"/>
      <c r="VYY452" s="195"/>
      <c r="VYZ452" s="195"/>
      <c r="VZA452" s="195"/>
      <c r="VZB452" s="195"/>
      <c r="VZC452" s="195"/>
      <c r="VZD452" s="195"/>
      <c r="VZE452" s="195"/>
      <c r="VZF452" s="195"/>
      <c r="VZG452" s="195"/>
      <c r="VZH452" s="195"/>
      <c r="VZI452" s="195"/>
      <c r="VZJ452" s="195"/>
      <c r="VZK452" s="195"/>
      <c r="VZL452" s="195"/>
      <c r="VZM452" s="195"/>
      <c r="VZN452" s="195"/>
      <c r="VZO452" s="195"/>
      <c r="VZP452" s="195"/>
      <c r="VZQ452" s="195"/>
      <c r="VZR452" s="195"/>
      <c r="VZS452" s="195"/>
      <c r="VZT452" s="195"/>
      <c r="VZU452" s="195"/>
      <c r="VZV452" s="195"/>
      <c r="VZW452" s="195"/>
      <c r="VZX452" s="195"/>
      <c r="VZY452" s="195"/>
      <c r="VZZ452" s="195"/>
      <c r="WAA452" s="195"/>
      <c r="WAB452" s="195"/>
      <c r="WAC452" s="195"/>
      <c r="WAD452" s="195"/>
      <c r="WAE452" s="195"/>
      <c r="WAF452" s="195"/>
      <c r="WAG452" s="195"/>
      <c r="WAH452" s="195"/>
      <c r="WAI452" s="195"/>
      <c r="WAJ452" s="195"/>
      <c r="WAK452" s="195"/>
      <c r="WAL452" s="195"/>
      <c r="WAM452" s="195"/>
      <c r="WAN452" s="195"/>
      <c r="WAO452" s="195"/>
      <c r="WAP452" s="195"/>
      <c r="WAQ452" s="195"/>
      <c r="WAR452" s="195"/>
      <c r="WAS452" s="195"/>
      <c r="WAT452" s="195"/>
      <c r="WAU452" s="195"/>
      <c r="WAV452" s="195"/>
      <c r="WAW452" s="195"/>
      <c r="WAX452" s="195"/>
      <c r="WAY452" s="195"/>
      <c r="WAZ452" s="195"/>
      <c r="WBA452" s="195"/>
      <c r="WBB452" s="195"/>
      <c r="WBC452" s="195"/>
      <c r="WBD452" s="195"/>
      <c r="WBE452" s="195"/>
      <c r="WBF452" s="195"/>
      <c r="WBG452" s="195"/>
      <c r="WBH452" s="195"/>
      <c r="WBI452" s="195"/>
      <c r="WBJ452" s="195"/>
      <c r="WBK452" s="195"/>
      <c r="WBL452" s="195"/>
      <c r="WBM452" s="195"/>
      <c r="WBN452" s="195"/>
      <c r="WBO452" s="195"/>
      <c r="WBP452" s="195"/>
      <c r="WBQ452" s="195"/>
      <c r="WBR452" s="195"/>
      <c r="WBS452" s="195"/>
      <c r="WBT452" s="195"/>
      <c r="WBU452" s="195"/>
      <c r="WBV452" s="195"/>
      <c r="WBW452" s="195"/>
      <c r="WBX452" s="195"/>
      <c r="WBY452" s="195"/>
      <c r="WBZ452" s="195"/>
      <c r="WCA452" s="195"/>
      <c r="WCB452" s="195"/>
      <c r="WCC452" s="195"/>
      <c r="WCD452" s="195"/>
      <c r="WCE452" s="195"/>
      <c r="WCF452" s="195"/>
      <c r="WCG452" s="195"/>
      <c r="WCH452" s="195"/>
      <c r="WCI452" s="195"/>
      <c r="WCJ452" s="195"/>
      <c r="WCK452" s="195"/>
      <c r="WCL452" s="195"/>
      <c r="WCM452" s="195"/>
      <c r="WCN452" s="195"/>
      <c r="WCO452" s="195"/>
      <c r="WCP452" s="195"/>
      <c r="WCQ452" s="195"/>
      <c r="WCR452" s="195"/>
      <c r="WCS452" s="195"/>
      <c r="WCT452" s="195"/>
      <c r="WCU452" s="195"/>
      <c r="WCV452" s="195"/>
      <c r="WCW452" s="195"/>
      <c r="WCX452" s="195"/>
      <c r="WCY452" s="195"/>
      <c r="WCZ452" s="195"/>
      <c r="WDA452" s="195"/>
      <c r="WDB452" s="195"/>
      <c r="WDC452" s="195"/>
      <c r="WDD452" s="195"/>
      <c r="WDE452" s="195"/>
      <c r="WDF452" s="195"/>
      <c r="WDG452" s="195"/>
      <c r="WDH452" s="195"/>
      <c r="WDI452" s="195"/>
      <c r="WDJ452" s="195"/>
      <c r="WDK452" s="195"/>
      <c r="WDL452" s="195"/>
      <c r="WDM452" s="195"/>
      <c r="WDN452" s="195"/>
      <c r="WDO452" s="195"/>
      <c r="WDP452" s="195"/>
      <c r="WDQ452" s="195"/>
      <c r="WDR452" s="195"/>
      <c r="WDS452" s="195"/>
      <c r="WDT452" s="195"/>
      <c r="WDU452" s="195"/>
      <c r="WDV452" s="195"/>
      <c r="WDW452" s="195"/>
      <c r="WDX452" s="195"/>
      <c r="WDY452" s="195"/>
      <c r="WDZ452" s="195"/>
      <c r="WEA452" s="195"/>
      <c r="WEB452" s="195"/>
      <c r="WEC452" s="195"/>
      <c r="WED452" s="195"/>
      <c r="WEE452" s="195"/>
      <c r="WEF452" s="195"/>
      <c r="WEG452" s="195"/>
      <c r="WEH452" s="195"/>
      <c r="WEI452" s="195"/>
      <c r="WEJ452" s="195"/>
      <c r="WEK452" s="195"/>
      <c r="WEL452" s="195"/>
      <c r="WEM452" s="195"/>
      <c r="WEN452" s="195"/>
      <c r="WEO452" s="195"/>
      <c r="WEP452" s="195"/>
      <c r="WEQ452" s="195"/>
      <c r="WER452" s="195"/>
      <c r="WES452" s="195"/>
      <c r="WET452" s="195"/>
      <c r="WEU452" s="195"/>
      <c r="WEV452" s="195"/>
      <c r="WEW452" s="195"/>
      <c r="WEX452" s="195"/>
      <c r="WEY452" s="195"/>
      <c r="WEZ452" s="195"/>
      <c r="WFA452" s="195"/>
      <c r="WFB452" s="195"/>
      <c r="WFC452" s="195"/>
      <c r="WFD452" s="195"/>
      <c r="WFE452" s="195"/>
      <c r="WFF452" s="195"/>
      <c r="WFG452" s="195"/>
      <c r="WFH452" s="195"/>
      <c r="WFI452" s="195"/>
      <c r="WFJ452" s="195"/>
      <c r="WFK452" s="195"/>
      <c r="WFL452" s="195"/>
      <c r="WFM452" s="195"/>
      <c r="WFN452" s="195"/>
      <c r="WFO452" s="195"/>
      <c r="WFP452" s="195"/>
      <c r="WFQ452" s="195"/>
      <c r="WFR452" s="195"/>
      <c r="WFS452" s="195"/>
      <c r="WFT452" s="195"/>
      <c r="WFU452" s="195"/>
      <c r="WFV452" s="195"/>
      <c r="WFW452" s="195"/>
      <c r="WFX452" s="195"/>
      <c r="WFY452" s="195"/>
      <c r="WFZ452" s="195"/>
      <c r="WGA452" s="195"/>
      <c r="WGB452" s="195"/>
      <c r="WGC452" s="195"/>
      <c r="WGD452" s="195"/>
      <c r="WGE452" s="195"/>
      <c r="WGF452" s="195"/>
      <c r="WGG452" s="195"/>
      <c r="WGH452" s="195"/>
      <c r="WGI452" s="195"/>
      <c r="WGJ452" s="195"/>
      <c r="WGK452" s="195"/>
      <c r="WGL452" s="195"/>
      <c r="WGM452" s="195"/>
      <c r="WGN452" s="195"/>
      <c r="WGO452" s="195"/>
      <c r="WGP452" s="195"/>
      <c r="WGQ452" s="195"/>
      <c r="WGR452" s="195"/>
      <c r="WGS452" s="195"/>
      <c r="WGT452" s="195"/>
      <c r="WGU452" s="195"/>
      <c r="WGV452" s="195"/>
      <c r="WGW452" s="195"/>
      <c r="WGX452" s="195"/>
      <c r="WGY452" s="195"/>
      <c r="WGZ452" s="195"/>
      <c r="WHA452" s="195"/>
      <c r="WHB452" s="195"/>
      <c r="WHC452" s="195"/>
      <c r="WHD452" s="195"/>
      <c r="WHE452" s="195"/>
      <c r="WHF452" s="195"/>
      <c r="WHG452" s="195"/>
      <c r="WHH452" s="195"/>
      <c r="WHI452" s="195"/>
      <c r="WHJ452" s="195"/>
      <c r="WHK452" s="195"/>
      <c r="WHL452" s="195"/>
      <c r="WHM452" s="195"/>
      <c r="WHN452" s="195"/>
      <c r="WHO452" s="195"/>
      <c r="WHP452" s="195"/>
      <c r="WHQ452" s="195"/>
      <c r="WHR452" s="195"/>
      <c r="WHS452" s="195"/>
      <c r="WHT452" s="195"/>
      <c r="WHU452" s="195"/>
      <c r="WHV452" s="195"/>
      <c r="WHW452" s="195"/>
      <c r="WHX452" s="195"/>
      <c r="WHY452" s="195"/>
      <c r="WHZ452" s="195"/>
      <c r="WIA452" s="195"/>
      <c r="WIB452" s="195"/>
      <c r="WIC452" s="195"/>
      <c r="WID452" s="195"/>
      <c r="WIE452" s="195"/>
      <c r="WIF452" s="195"/>
      <c r="WIG452" s="195"/>
      <c r="WIH452" s="195"/>
      <c r="WII452" s="195"/>
      <c r="WIJ452" s="195"/>
      <c r="WIK452" s="195"/>
      <c r="WIL452" s="195"/>
      <c r="WIM452" s="195"/>
      <c r="WIN452" s="195"/>
      <c r="WIO452" s="195"/>
      <c r="WIP452" s="195"/>
      <c r="WIQ452" s="195"/>
      <c r="WIR452" s="195"/>
      <c r="WIS452" s="195"/>
      <c r="WIT452" s="195"/>
      <c r="WIU452" s="195"/>
      <c r="WIV452" s="195"/>
      <c r="WIW452" s="195"/>
      <c r="WIX452" s="195"/>
      <c r="WIY452" s="195"/>
      <c r="WIZ452" s="195"/>
      <c r="WJA452" s="195"/>
      <c r="WJB452" s="195"/>
      <c r="WJC452" s="195"/>
      <c r="WJD452" s="195"/>
      <c r="WJE452" s="195"/>
      <c r="WJF452" s="195"/>
      <c r="WJG452" s="195"/>
      <c r="WJH452" s="195"/>
      <c r="WJI452" s="195"/>
      <c r="WJJ452" s="195"/>
      <c r="WJK452" s="195"/>
      <c r="WJL452" s="195"/>
      <c r="WJM452" s="195"/>
      <c r="WJN452" s="195"/>
      <c r="WJO452" s="195"/>
      <c r="WJP452" s="195"/>
      <c r="WJQ452" s="195"/>
      <c r="WJR452" s="195"/>
      <c r="WJS452" s="195"/>
      <c r="WJT452" s="195"/>
      <c r="WJU452" s="195"/>
      <c r="WJV452" s="195"/>
      <c r="WJW452" s="195"/>
      <c r="WJX452" s="195"/>
      <c r="WJY452" s="195"/>
      <c r="WJZ452" s="195"/>
      <c r="WKA452" s="195"/>
      <c r="WKB452" s="195"/>
      <c r="WKC452" s="195"/>
      <c r="WKD452" s="195"/>
      <c r="WKE452" s="195"/>
      <c r="WKF452" s="195"/>
      <c r="WKG452" s="195"/>
      <c r="WKH452" s="195"/>
      <c r="WKI452" s="195"/>
      <c r="WKJ452" s="195"/>
      <c r="WKK452" s="195"/>
      <c r="WKL452" s="195"/>
      <c r="WKM452" s="195"/>
      <c r="WKN452" s="195"/>
      <c r="WKO452" s="195"/>
      <c r="WKP452" s="195"/>
      <c r="WKQ452" s="195"/>
      <c r="WKR452" s="195"/>
      <c r="WKS452" s="195"/>
      <c r="WKT452" s="195"/>
      <c r="WKU452" s="195"/>
      <c r="WKV452" s="195"/>
      <c r="WKW452" s="195"/>
      <c r="WKX452" s="195"/>
      <c r="WKY452" s="195"/>
      <c r="WKZ452" s="195"/>
      <c r="WLA452" s="195"/>
      <c r="WLB452" s="195"/>
      <c r="WLC452" s="195"/>
      <c r="WLD452" s="195"/>
      <c r="WLE452" s="195"/>
      <c r="WLF452" s="195"/>
      <c r="WLG452" s="195"/>
      <c r="WLH452" s="195"/>
      <c r="WLI452" s="195"/>
      <c r="WLJ452" s="195"/>
      <c r="WLK452" s="195"/>
      <c r="WLL452" s="195"/>
      <c r="WLM452" s="195"/>
      <c r="WLN452" s="195"/>
      <c r="WLO452" s="195"/>
      <c r="WLP452" s="195"/>
      <c r="WLQ452" s="195"/>
      <c r="WLR452" s="195"/>
      <c r="WLS452" s="195"/>
      <c r="WLT452" s="195"/>
      <c r="WLU452" s="195"/>
      <c r="WLV452" s="195"/>
      <c r="WLW452" s="195"/>
      <c r="WLX452" s="195"/>
      <c r="WLY452" s="195"/>
      <c r="WLZ452" s="195"/>
      <c r="WMA452" s="195"/>
      <c r="WMB452" s="195"/>
      <c r="WMC452" s="195"/>
      <c r="WMD452" s="195"/>
      <c r="WME452" s="195"/>
      <c r="WMF452" s="195"/>
      <c r="WMG452" s="195"/>
      <c r="WMH452" s="195"/>
      <c r="WMI452" s="195"/>
      <c r="WMJ452" s="195"/>
      <c r="WMK452" s="195"/>
      <c r="WML452" s="195"/>
      <c r="WMM452" s="195"/>
      <c r="WMN452" s="195"/>
      <c r="WMO452" s="195"/>
      <c r="WMP452" s="195"/>
      <c r="WMQ452" s="195"/>
      <c r="WMR452" s="195"/>
      <c r="WMS452" s="195"/>
      <c r="WMT452" s="195"/>
      <c r="WMU452" s="195"/>
      <c r="WMV452" s="195"/>
      <c r="WMW452" s="195"/>
      <c r="WMX452" s="195"/>
      <c r="WMY452" s="195"/>
      <c r="WMZ452" s="195"/>
      <c r="WNA452" s="195"/>
      <c r="WNB452" s="195"/>
      <c r="WNC452" s="195"/>
      <c r="WND452" s="195"/>
      <c r="WNE452" s="195"/>
      <c r="WNF452" s="195"/>
      <c r="WNG452" s="195"/>
      <c r="WNH452" s="195"/>
      <c r="WNI452" s="195"/>
      <c r="WNJ452" s="195"/>
      <c r="WNK452" s="195"/>
      <c r="WNL452" s="195"/>
      <c r="WNM452" s="195"/>
      <c r="WNN452" s="195"/>
      <c r="WNO452" s="195"/>
      <c r="WNP452" s="195"/>
      <c r="WNQ452" s="195"/>
      <c r="WNR452" s="195"/>
      <c r="WNS452" s="195"/>
      <c r="WNT452" s="195"/>
      <c r="WNU452" s="195"/>
      <c r="WNV452" s="195"/>
      <c r="WNW452" s="195"/>
      <c r="WNX452" s="195"/>
      <c r="WNY452" s="195"/>
      <c r="WNZ452" s="195"/>
      <c r="WOA452" s="195"/>
      <c r="WOB452" s="195"/>
      <c r="WOC452" s="195"/>
      <c r="WOD452" s="195"/>
      <c r="WOE452" s="195"/>
      <c r="WOF452" s="195"/>
      <c r="WOG452" s="195"/>
      <c r="WOH452" s="195"/>
      <c r="WOI452" s="195"/>
      <c r="WOJ452" s="195"/>
      <c r="WOK452" s="195"/>
      <c r="WOL452" s="195"/>
      <c r="WOM452" s="195"/>
      <c r="WON452" s="195"/>
      <c r="WOO452" s="195"/>
      <c r="WOP452" s="195"/>
      <c r="WOQ452" s="195"/>
      <c r="WOR452" s="195"/>
      <c r="WOS452" s="195"/>
      <c r="WOT452" s="195"/>
      <c r="WOU452" s="195"/>
      <c r="WOV452" s="195"/>
      <c r="WOW452" s="195"/>
      <c r="WOX452" s="195"/>
      <c r="WOY452" s="195"/>
      <c r="WOZ452" s="195"/>
      <c r="WPA452" s="195"/>
      <c r="WPB452" s="195"/>
      <c r="WPC452" s="195"/>
      <c r="WPD452" s="195"/>
      <c r="WPE452" s="195"/>
      <c r="WPF452" s="195"/>
      <c r="WPG452" s="195"/>
      <c r="WPH452" s="195"/>
      <c r="WPI452" s="195"/>
      <c r="WPJ452" s="195"/>
      <c r="WPK452" s="195"/>
      <c r="WPL452" s="195"/>
      <c r="WPM452" s="195"/>
      <c r="WPN452" s="195"/>
      <c r="WPO452" s="195"/>
      <c r="WPP452" s="195"/>
      <c r="WPQ452" s="195"/>
      <c r="WPR452" s="195"/>
      <c r="WPS452" s="195"/>
      <c r="WPT452" s="195"/>
      <c r="WPU452" s="195"/>
      <c r="WPV452" s="195"/>
      <c r="WPW452" s="195"/>
      <c r="WPX452" s="195"/>
      <c r="WPY452" s="195"/>
      <c r="WPZ452" s="195"/>
      <c r="WQA452" s="195"/>
      <c r="WQB452" s="195"/>
      <c r="WQC452" s="195"/>
      <c r="WQD452" s="195"/>
      <c r="WQE452" s="195"/>
      <c r="WQF452" s="195"/>
      <c r="WQG452" s="195"/>
      <c r="WQH452" s="195"/>
      <c r="WQI452" s="195"/>
      <c r="WQJ452" s="195"/>
      <c r="WQK452" s="195"/>
      <c r="WQL452" s="195"/>
      <c r="WQM452" s="195"/>
      <c r="WQN452" s="195"/>
      <c r="WQO452" s="195"/>
      <c r="WQP452" s="195"/>
      <c r="WQQ452" s="195"/>
      <c r="WQR452" s="195"/>
      <c r="WQS452" s="195"/>
      <c r="WQT452" s="195"/>
      <c r="WQU452" s="195"/>
      <c r="WQV452" s="195"/>
      <c r="WQW452" s="195"/>
      <c r="WQX452" s="195"/>
      <c r="WQY452" s="195"/>
      <c r="WQZ452" s="195"/>
      <c r="WRA452" s="195"/>
      <c r="WRB452" s="195"/>
      <c r="WRC452" s="195"/>
      <c r="WRD452" s="195"/>
      <c r="WRE452" s="195"/>
      <c r="WRF452" s="195"/>
      <c r="WRG452" s="195"/>
      <c r="WRH452" s="195"/>
      <c r="WRI452" s="195"/>
      <c r="WRJ452" s="195"/>
      <c r="WRK452" s="195"/>
      <c r="WRL452" s="195"/>
      <c r="WRM452" s="195"/>
      <c r="WRN452" s="195"/>
      <c r="WRO452" s="195"/>
      <c r="WRP452" s="195"/>
      <c r="WRQ452" s="195"/>
      <c r="WRR452" s="195"/>
      <c r="WRS452" s="195"/>
      <c r="WRT452" s="195"/>
      <c r="WRU452" s="195"/>
      <c r="WRV452" s="195"/>
      <c r="WRW452" s="195"/>
      <c r="WRX452" s="195"/>
      <c r="WRY452" s="195"/>
      <c r="WRZ452" s="195"/>
      <c r="WSA452" s="195"/>
      <c r="WSB452" s="195"/>
      <c r="WSC452" s="195"/>
      <c r="WSD452" s="195"/>
      <c r="WSE452" s="195"/>
      <c r="WSF452" s="195"/>
      <c r="WSG452" s="195"/>
      <c r="WSH452" s="195"/>
      <c r="WSI452" s="195"/>
      <c r="WSJ452" s="195"/>
      <c r="WSK452" s="195"/>
      <c r="WSL452" s="195"/>
      <c r="WSM452" s="195"/>
      <c r="WSN452" s="195"/>
      <c r="WSO452" s="195"/>
      <c r="WSP452" s="195"/>
      <c r="WSQ452" s="195"/>
      <c r="WSR452" s="195"/>
      <c r="WSS452" s="195"/>
      <c r="WST452" s="195"/>
      <c r="WSU452" s="195"/>
      <c r="WSV452" s="195"/>
      <c r="WSW452" s="195"/>
      <c r="WSX452" s="195"/>
      <c r="WSY452" s="195"/>
      <c r="WSZ452" s="195"/>
      <c r="WTA452" s="195"/>
      <c r="WTB452" s="195"/>
      <c r="WTC452" s="195"/>
      <c r="WTD452" s="195"/>
      <c r="WTE452" s="195"/>
      <c r="WTF452" s="195"/>
      <c r="WTG452" s="195"/>
      <c r="WTH452" s="195"/>
      <c r="WTI452" s="195"/>
      <c r="WTJ452" s="195"/>
      <c r="WTK452" s="195"/>
      <c r="WTL452" s="195"/>
      <c r="WTM452" s="195"/>
      <c r="WTN452" s="195"/>
      <c r="WTO452" s="195"/>
      <c r="WTP452" s="195"/>
      <c r="WTQ452" s="195"/>
      <c r="WTR452" s="195"/>
      <c r="WTS452" s="195"/>
      <c r="WTT452" s="195"/>
      <c r="WTU452" s="195"/>
      <c r="WTV452" s="195"/>
      <c r="WTW452" s="195"/>
      <c r="WTX452" s="195"/>
      <c r="WTY452" s="195"/>
      <c r="WTZ452" s="195"/>
      <c r="WUA452" s="195"/>
      <c r="WUB452" s="195"/>
      <c r="WUC452" s="195"/>
      <c r="WUD452" s="195"/>
      <c r="WUE452" s="195"/>
      <c r="WUF452" s="195"/>
      <c r="WUG452" s="195"/>
      <c r="WUH452" s="195"/>
      <c r="WUI452" s="195"/>
      <c r="WUJ452" s="195"/>
      <c r="WUK452" s="195"/>
      <c r="WUL452" s="195"/>
      <c r="WUM452" s="195"/>
      <c r="WUN452" s="195"/>
      <c r="WUO452" s="195"/>
      <c r="WUP452" s="195"/>
      <c r="WUQ452" s="195"/>
      <c r="WUR452" s="195"/>
      <c r="WUS452" s="195"/>
      <c r="WUT452" s="195"/>
      <c r="WUU452" s="195"/>
      <c r="WUV452" s="195"/>
      <c r="WUW452" s="195"/>
      <c r="WUX452" s="195"/>
      <c r="WUY452" s="195"/>
      <c r="WUZ452" s="195"/>
      <c r="WVA452" s="195"/>
      <c r="WVB452" s="195"/>
      <c r="WVC452" s="195"/>
      <c r="WVD452" s="195"/>
      <c r="WVE452" s="195"/>
      <c r="WVF452" s="195"/>
      <c r="WVG452" s="195"/>
      <c r="WVH452" s="195"/>
      <c r="WVI452" s="195"/>
      <c r="WVJ452" s="195"/>
      <c r="WVK452" s="195"/>
      <c r="WVL452" s="195"/>
      <c r="WVM452" s="195"/>
      <c r="WVN452" s="195"/>
      <c r="WVO452" s="195"/>
      <c r="WVP452" s="195"/>
      <c r="WVQ452" s="195"/>
      <c r="WVR452" s="195"/>
      <c r="WVS452" s="195"/>
      <c r="WVT452" s="195"/>
      <c r="WVU452" s="195"/>
      <c r="WVV452" s="195"/>
      <c r="WVW452" s="195"/>
      <c r="WVX452" s="195"/>
      <c r="WVY452" s="195"/>
      <c r="WVZ452" s="195"/>
      <c r="WWA452" s="195"/>
      <c r="WWB452" s="195"/>
      <c r="WWC452" s="195"/>
      <c r="WWD452" s="195"/>
      <c r="WWE452" s="195"/>
      <c r="WWF452" s="195"/>
      <c r="WWG452" s="195"/>
      <c r="WWH452" s="195"/>
      <c r="WWI452" s="195"/>
      <c r="WWJ452" s="195"/>
      <c r="WWK452" s="195"/>
      <c r="WWL452" s="195"/>
      <c r="WWM452" s="195"/>
      <c r="WWN452" s="195"/>
      <c r="WWO452" s="195"/>
      <c r="WWP452" s="195"/>
      <c r="WWQ452" s="195"/>
      <c r="WWR452" s="195"/>
      <c r="WWS452" s="195"/>
      <c r="WWT452" s="195"/>
      <c r="WWU452" s="195"/>
      <c r="WWV452" s="195"/>
      <c r="WWW452" s="195"/>
      <c r="WWX452" s="195"/>
      <c r="WWY452" s="195"/>
      <c r="WWZ452" s="195"/>
      <c r="WXA452" s="195"/>
      <c r="WXB452" s="195"/>
      <c r="WXC452" s="195"/>
      <c r="WXD452" s="195"/>
      <c r="WXE452" s="195"/>
      <c r="WXF452" s="195"/>
      <c r="WXG452" s="195"/>
      <c r="WXH452" s="195"/>
      <c r="WXI452" s="195"/>
      <c r="WXJ452" s="195"/>
      <c r="WXK452" s="195"/>
      <c r="WXL452" s="195"/>
      <c r="WXM452" s="195"/>
      <c r="WXN452" s="195"/>
      <c r="WXO452" s="195"/>
      <c r="WXP452" s="195"/>
      <c r="WXQ452" s="195"/>
      <c r="WXR452" s="195"/>
      <c r="WXS452" s="195"/>
      <c r="WXT452" s="195"/>
      <c r="WXU452" s="195"/>
      <c r="WXV452" s="195"/>
      <c r="WXW452" s="195"/>
      <c r="WXX452" s="195"/>
      <c r="WXY452" s="195"/>
      <c r="WXZ452" s="195"/>
      <c r="WYA452" s="195"/>
      <c r="WYB452" s="195"/>
      <c r="WYC452" s="195"/>
      <c r="WYD452" s="195"/>
      <c r="WYE452" s="195"/>
      <c r="WYF452" s="195"/>
      <c r="WYG452" s="195"/>
      <c r="WYH452" s="195"/>
      <c r="WYI452" s="195"/>
      <c r="WYJ452" s="195"/>
      <c r="WYK452" s="195"/>
      <c r="WYL452" s="195"/>
      <c r="WYM452" s="195"/>
      <c r="WYN452" s="195"/>
      <c r="WYO452" s="195"/>
      <c r="WYP452" s="195"/>
      <c r="WYQ452" s="195"/>
      <c r="WYR452" s="195"/>
      <c r="WYS452" s="195"/>
      <c r="WYT452" s="195"/>
      <c r="WYU452" s="195"/>
      <c r="WYV452" s="195"/>
      <c r="WYW452" s="195"/>
      <c r="WYX452" s="195"/>
      <c r="WYY452" s="195"/>
      <c r="WYZ452" s="195"/>
      <c r="WZA452" s="195"/>
      <c r="WZB452" s="195"/>
      <c r="WZC452" s="195"/>
      <c r="WZD452" s="195"/>
      <c r="WZE452" s="195"/>
      <c r="WZF452" s="195"/>
      <c r="WZG452" s="195"/>
      <c r="WZH452" s="195"/>
      <c r="WZI452" s="195"/>
      <c r="WZJ452" s="195"/>
      <c r="WZK452" s="195"/>
      <c r="WZL452" s="195"/>
      <c r="WZM452" s="195"/>
      <c r="WZN452" s="195"/>
      <c r="WZO452" s="195"/>
      <c r="WZP452" s="195"/>
      <c r="WZQ452" s="195"/>
      <c r="WZR452" s="195"/>
      <c r="WZS452" s="195"/>
      <c r="WZT452" s="195"/>
      <c r="WZU452" s="195"/>
      <c r="WZV452" s="195"/>
      <c r="WZW452" s="195"/>
      <c r="WZX452" s="195"/>
      <c r="WZY452" s="195"/>
      <c r="WZZ452" s="195"/>
      <c r="XAA452" s="195"/>
      <c r="XAB452" s="195"/>
      <c r="XAC452" s="195"/>
      <c r="XAD452" s="195"/>
      <c r="XAE452" s="195"/>
      <c r="XAF452" s="195"/>
      <c r="XAG452" s="195"/>
      <c r="XAH452" s="195"/>
      <c r="XAI452" s="195"/>
      <c r="XAJ452" s="195"/>
      <c r="XAK452" s="195"/>
      <c r="XAL452" s="195"/>
      <c r="XAM452" s="195"/>
    </row>
    <row r="453" spans="1:16362" ht="60.75" customHeight="1" thickTop="1" thickBot="1">
      <c r="A453" s="214">
        <v>444</v>
      </c>
      <c r="B453" s="214" t="s">
        <v>568</v>
      </c>
      <c r="C453" s="214" t="s">
        <v>543</v>
      </c>
      <c r="D453" s="374">
        <v>1</v>
      </c>
      <c r="E453" s="517">
        <v>40800</v>
      </c>
      <c r="F453" s="517">
        <v>40658</v>
      </c>
      <c r="G453" s="517">
        <v>40830</v>
      </c>
      <c r="H453" s="517">
        <v>40847</v>
      </c>
      <c r="I453" s="517">
        <v>40830</v>
      </c>
      <c r="J453" s="382">
        <v>40</v>
      </c>
      <c r="K453" s="551">
        <v>42049</v>
      </c>
      <c r="L453" s="561">
        <v>40830</v>
      </c>
      <c r="M453" s="117">
        <v>40339</v>
      </c>
      <c r="N453" s="214" t="s">
        <v>480</v>
      </c>
      <c r="O453" s="1166">
        <v>860007759</v>
      </c>
      <c r="P453" s="530" t="s">
        <v>1097</v>
      </c>
      <c r="Q453" s="530" t="s">
        <v>1097</v>
      </c>
      <c r="R453" s="530" t="s">
        <v>1097</v>
      </c>
      <c r="S453" s="530" t="s">
        <v>1097</v>
      </c>
      <c r="T453" s="530" t="s">
        <v>1097</v>
      </c>
      <c r="U453" s="530" t="s">
        <v>1097</v>
      </c>
      <c r="V453" s="530" t="s">
        <v>1097</v>
      </c>
      <c r="W453" s="530" t="s">
        <v>1097</v>
      </c>
      <c r="X453" s="530" t="s">
        <v>1097</v>
      </c>
      <c r="Y453" s="530" t="s">
        <v>1097</v>
      </c>
      <c r="Z453" s="530" t="s">
        <v>1097</v>
      </c>
      <c r="AA453" s="530" t="s">
        <v>1097</v>
      </c>
      <c r="AB453" s="214" t="s">
        <v>15689</v>
      </c>
      <c r="AC453" s="214" t="s">
        <v>223</v>
      </c>
      <c r="AD453" s="214" t="s">
        <v>229</v>
      </c>
      <c r="AE453" s="214" t="s">
        <v>313</v>
      </c>
      <c r="AF453" s="214" t="s">
        <v>12566</v>
      </c>
      <c r="AG453" s="626"/>
      <c r="AH453" s="636">
        <v>192200000</v>
      </c>
      <c r="AI453" s="634">
        <v>175538000</v>
      </c>
      <c r="AJ453" s="634">
        <v>367738000</v>
      </c>
      <c r="AK453" s="214" t="s">
        <v>807</v>
      </c>
      <c r="AL453" s="214" t="s">
        <v>156</v>
      </c>
      <c r="AM453" s="86">
        <v>192200000</v>
      </c>
      <c r="AN453" s="86" t="s">
        <v>14315</v>
      </c>
      <c r="AO453" s="86" t="s">
        <v>14315</v>
      </c>
      <c r="AP453" s="97" t="s">
        <v>1525</v>
      </c>
      <c r="AQ453" s="84">
        <v>192200000</v>
      </c>
      <c r="AR453" s="553">
        <v>40847</v>
      </c>
      <c r="AS453" s="554">
        <v>81</v>
      </c>
      <c r="AT453" s="84"/>
      <c r="AU453" s="553"/>
      <c r="AV453" s="554"/>
      <c r="AW453" s="84"/>
      <c r="AX453" s="553"/>
      <c r="AY453" s="554"/>
      <c r="AZ453" s="84"/>
      <c r="BA453" s="553"/>
      <c r="BB453" s="554"/>
      <c r="BC453" s="84"/>
      <c r="BD453" s="553"/>
      <c r="BE453" s="554"/>
      <c r="BF453" s="84"/>
      <c r="BG453" s="553"/>
      <c r="BH453" s="554"/>
      <c r="BI453" s="84"/>
      <c r="BJ453" s="553"/>
      <c r="BK453" s="554"/>
      <c r="BL453" s="84"/>
      <c r="BM453" s="553"/>
      <c r="BN453" s="554"/>
      <c r="BO453" s="84"/>
      <c r="BP453" s="553"/>
      <c r="BQ453" s="554"/>
      <c r="BR453" s="84"/>
      <c r="BS453" s="553"/>
      <c r="BT453" s="554"/>
      <c r="BU453" s="84"/>
      <c r="BV453" s="553"/>
      <c r="BW453" s="554"/>
      <c r="BX453" s="84"/>
      <c r="BY453" s="553"/>
      <c r="BZ453" s="554"/>
      <c r="CA453" s="84"/>
      <c r="CB453" s="553"/>
      <c r="CC453" s="554"/>
      <c r="CD453" s="84"/>
      <c r="CE453" s="553"/>
      <c r="CF453" s="554"/>
      <c r="CG453" s="84"/>
      <c r="CH453" s="553"/>
      <c r="CI453" s="554"/>
      <c r="CJ453" s="554"/>
      <c r="CK453" s="554"/>
      <c r="CL453" s="554"/>
      <c r="CM453" s="554"/>
      <c r="CN453" s="554"/>
      <c r="CO453" s="554"/>
      <c r="CP453" s="554"/>
      <c r="CQ453" s="554"/>
      <c r="CR453" s="554"/>
      <c r="CS453" s="554"/>
      <c r="CT453" s="554"/>
      <c r="CU453" s="554"/>
      <c r="CV453" s="554"/>
      <c r="CW453" s="554"/>
      <c r="CX453" s="554"/>
      <c r="CY453" s="554">
        <v>192200000</v>
      </c>
      <c r="CZ453" s="84">
        <v>0</v>
      </c>
      <c r="DA453" s="84"/>
      <c r="DB453" s="856" t="s">
        <v>20280</v>
      </c>
      <c r="DC453" s="85">
        <v>1</v>
      </c>
      <c r="DD453" s="928"/>
      <c r="DE453" s="102" t="s">
        <v>19355</v>
      </c>
      <c r="DF453" s="928"/>
      <c r="DG453" s="555" t="s">
        <v>5556</v>
      </c>
      <c r="DH453" s="928" t="s">
        <v>2271</v>
      </c>
      <c r="DI453" s="557">
        <v>40830</v>
      </c>
      <c r="DJ453" s="166">
        <v>40681</v>
      </c>
      <c r="DK453" s="558">
        <v>23</v>
      </c>
      <c r="DL453" s="558"/>
      <c r="DM453" s="619" t="s">
        <v>20760</v>
      </c>
      <c r="DN453" s="890">
        <v>192200000</v>
      </c>
      <c r="DO453" s="928"/>
      <c r="DP453" s="928"/>
      <c r="DQ453" s="928"/>
      <c r="DR453" s="928"/>
      <c r="XCX453" s="529"/>
      <c r="XCY453" s="529"/>
      <c r="XCZ453" s="529"/>
      <c r="XDA453" s="529"/>
      <c r="XDB453" s="871"/>
      <c r="XDC453" s="871"/>
      <c r="XDD453" s="871"/>
      <c r="XDE453" s="761"/>
      <c r="XDF453" s="761"/>
      <c r="XDG453" s="620"/>
      <c r="XDH453" s="870"/>
      <c r="XDI453" s="870"/>
      <c r="XDJ453" s="872"/>
      <c r="XDK453" s="872"/>
      <c r="XDL453" s="872"/>
      <c r="XDM453" s="872"/>
      <c r="XDN453" s="872"/>
      <c r="XDO453" s="872"/>
      <c r="XDP453" s="872"/>
      <c r="XDQ453" s="872"/>
      <c r="XDR453" s="872"/>
      <c r="XDS453" s="872"/>
      <c r="XDT453" s="872"/>
      <c r="XDU453" s="872"/>
      <c r="XDV453" s="872"/>
      <c r="XDW453" s="529"/>
      <c r="XDX453" s="529"/>
      <c r="XDY453" s="529"/>
      <c r="XDZ453" s="529"/>
      <c r="XEA453" s="529"/>
      <c r="XEB453" s="758"/>
      <c r="XEC453" s="880"/>
      <c r="XED453" s="881"/>
      <c r="XEE453" s="881"/>
      <c r="XEF453" s="529"/>
      <c r="XEG453" s="529"/>
      <c r="XEH453" s="874"/>
    </row>
    <row r="454" spans="1:16362" ht="60.75" customHeight="1" thickTop="1" thickBot="1">
      <c r="A454" s="214">
        <v>442</v>
      </c>
      <c r="B454" s="214" t="s">
        <v>568</v>
      </c>
      <c r="C454" s="214" t="s">
        <v>543</v>
      </c>
      <c r="D454" s="374">
        <v>1</v>
      </c>
      <c r="E454" s="517">
        <v>40682</v>
      </c>
      <c r="F454" s="517">
        <v>40658</v>
      </c>
      <c r="G454" s="517">
        <v>40682</v>
      </c>
      <c r="H454" s="517">
        <v>40697</v>
      </c>
      <c r="I454" s="517">
        <v>40682</v>
      </c>
      <c r="J454" s="382">
        <v>28</v>
      </c>
      <c r="K454" s="551">
        <v>41536</v>
      </c>
      <c r="L454" s="561">
        <v>40682</v>
      </c>
      <c r="M454" s="117">
        <v>40339</v>
      </c>
      <c r="N454" s="214" t="s">
        <v>624</v>
      </c>
      <c r="O454" s="1166">
        <v>860536210</v>
      </c>
      <c r="P454" s="530"/>
      <c r="Q454" s="530"/>
      <c r="R454" s="530"/>
      <c r="S454" s="530"/>
      <c r="T454" s="530"/>
      <c r="U454" s="530"/>
      <c r="V454" s="530"/>
      <c r="W454" s="530"/>
      <c r="X454" s="530"/>
      <c r="Y454" s="530"/>
      <c r="Z454" s="530"/>
      <c r="AA454" s="530"/>
      <c r="AB454" s="214" t="s">
        <v>829</v>
      </c>
      <c r="AC454" s="214" t="s">
        <v>223</v>
      </c>
      <c r="AD454" s="214" t="s">
        <v>229</v>
      </c>
      <c r="AE454" s="214" t="s">
        <v>313</v>
      </c>
      <c r="AF454" s="214" t="s">
        <v>12566</v>
      </c>
      <c r="AG454" s="626"/>
      <c r="AH454" s="636">
        <v>200000000</v>
      </c>
      <c r="AI454" s="634">
        <v>217000000</v>
      </c>
      <c r="AJ454" s="634">
        <v>417000000</v>
      </c>
      <c r="AK454" s="214" t="s">
        <v>811</v>
      </c>
      <c r="AL454" s="214" t="s">
        <v>156</v>
      </c>
      <c r="AM454" s="86">
        <v>200000000</v>
      </c>
      <c r="AN454" s="86" t="s">
        <v>14315</v>
      </c>
      <c r="AO454" s="86" t="s">
        <v>14315</v>
      </c>
      <c r="AP454" s="97" t="s">
        <v>1525</v>
      </c>
      <c r="AQ454" s="84">
        <v>200000000</v>
      </c>
      <c r="AR454" s="553">
        <v>40697</v>
      </c>
      <c r="AS454" s="554">
        <v>56</v>
      </c>
      <c r="AT454" s="84">
        <v>0</v>
      </c>
      <c r="AU454" s="553"/>
      <c r="AV454" s="554"/>
      <c r="AW454" s="84">
        <v>0</v>
      </c>
      <c r="AX454" s="553"/>
      <c r="AY454" s="554"/>
      <c r="AZ454" s="84">
        <v>0</v>
      </c>
      <c r="BA454" s="553"/>
      <c r="BB454" s="554"/>
      <c r="BC454" s="84"/>
      <c r="BD454" s="553"/>
      <c r="BE454" s="554"/>
      <c r="BF454" s="84"/>
      <c r="BG454" s="553"/>
      <c r="BH454" s="554"/>
      <c r="BI454" s="84"/>
      <c r="BJ454" s="553"/>
      <c r="BK454" s="554"/>
      <c r="BL454" s="84"/>
      <c r="BM454" s="553"/>
      <c r="BN454" s="554"/>
      <c r="BO454" s="84"/>
      <c r="BP454" s="553"/>
      <c r="BQ454" s="554"/>
      <c r="BR454" s="84"/>
      <c r="BS454" s="553"/>
      <c r="BT454" s="554"/>
      <c r="BU454" s="84"/>
      <c r="BV454" s="553"/>
      <c r="BW454" s="554"/>
      <c r="BX454" s="84"/>
      <c r="BY454" s="553"/>
      <c r="BZ454" s="554"/>
      <c r="CA454" s="84"/>
      <c r="CB454" s="553"/>
      <c r="CC454" s="554"/>
      <c r="CD454" s="84"/>
      <c r="CE454" s="553"/>
      <c r="CF454" s="554"/>
      <c r="CG454" s="84"/>
      <c r="CH454" s="553"/>
      <c r="CI454" s="554"/>
      <c r="CJ454" s="554"/>
      <c r="CK454" s="554"/>
      <c r="CL454" s="554"/>
      <c r="CM454" s="554"/>
      <c r="CN454" s="554"/>
      <c r="CO454" s="554"/>
      <c r="CP454" s="554"/>
      <c r="CQ454" s="554"/>
      <c r="CR454" s="554"/>
      <c r="CS454" s="554"/>
      <c r="CT454" s="554"/>
      <c r="CU454" s="554"/>
      <c r="CV454" s="554"/>
      <c r="CW454" s="554"/>
      <c r="CX454" s="554"/>
      <c r="CY454" s="554">
        <v>200000000</v>
      </c>
      <c r="CZ454" s="84">
        <v>0</v>
      </c>
      <c r="DA454" s="84"/>
      <c r="DB454" s="856" t="s">
        <v>20809</v>
      </c>
      <c r="DC454" s="85">
        <v>1</v>
      </c>
      <c r="DD454" s="928"/>
      <c r="DE454" s="102" t="s">
        <v>19355</v>
      </c>
      <c r="DF454" s="928"/>
      <c r="DG454" s="555" t="s">
        <v>5557</v>
      </c>
      <c r="DH454" s="928" t="s">
        <v>2272</v>
      </c>
      <c r="DI454" s="557">
        <v>40682</v>
      </c>
      <c r="DJ454" s="166">
        <v>40681</v>
      </c>
      <c r="DK454" s="558">
        <v>23</v>
      </c>
      <c r="DL454" s="558"/>
      <c r="DM454" s="619" t="s">
        <v>20760</v>
      </c>
      <c r="DN454" s="890">
        <v>200000000</v>
      </c>
      <c r="DO454" s="928"/>
      <c r="DP454" s="928"/>
      <c r="DQ454" s="928"/>
      <c r="DR454" s="928"/>
    </row>
    <row r="455" spans="1:16362" ht="60.75" customHeight="1" thickTop="1" thickBot="1">
      <c r="A455" s="214">
        <v>441</v>
      </c>
      <c r="B455" s="214" t="s">
        <v>568</v>
      </c>
      <c r="C455" s="214" t="s">
        <v>543</v>
      </c>
      <c r="D455" s="374">
        <v>1</v>
      </c>
      <c r="E455" s="517">
        <v>40759</v>
      </c>
      <c r="F455" s="517">
        <v>40658</v>
      </c>
      <c r="G455" s="517">
        <v>40759</v>
      </c>
      <c r="H455" s="517">
        <v>40773</v>
      </c>
      <c r="I455" s="517">
        <v>40759</v>
      </c>
      <c r="J455" s="382">
        <v>40</v>
      </c>
      <c r="K455" s="551">
        <v>41977</v>
      </c>
      <c r="L455" s="561">
        <v>40759</v>
      </c>
      <c r="M455" s="117">
        <v>40339</v>
      </c>
      <c r="N455" s="214" t="s">
        <v>750</v>
      </c>
      <c r="O455" s="1166">
        <v>860013720</v>
      </c>
      <c r="P455" s="530" t="s">
        <v>1097</v>
      </c>
      <c r="Q455" s="530" t="s">
        <v>1097</v>
      </c>
      <c r="R455" s="530" t="s">
        <v>1097</v>
      </c>
      <c r="S455" s="530" t="s">
        <v>1097</v>
      </c>
      <c r="T455" s="530" t="s">
        <v>1097</v>
      </c>
      <c r="U455" s="530" t="s">
        <v>1097</v>
      </c>
      <c r="V455" s="530" t="s">
        <v>1097</v>
      </c>
      <c r="W455" s="530" t="s">
        <v>1097</v>
      </c>
      <c r="X455" s="530" t="s">
        <v>1097</v>
      </c>
      <c r="Y455" s="530" t="s">
        <v>1097</v>
      </c>
      <c r="Z455" s="530" t="s">
        <v>1097</v>
      </c>
      <c r="AA455" s="530" t="s">
        <v>1097</v>
      </c>
      <c r="AB455" s="214" t="s">
        <v>15690</v>
      </c>
      <c r="AC455" s="214" t="s">
        <v>223</v>
      </c>
      <c r="AD455" s="214" t="s">
        <v>229</v>
      </c>
      <c r="AE455" s="214" t="s">
        <v>313</v>
      </c>
      <c r="AF455" s="214" t="s">
        <v>12566</v>
      </c>
      <c r="AG455" s="626"/>
      <c r="AH455" s="636">
        <v>198107520</v>
      </c>
      <c r="AI455" s="634">
        <v>230622434</v>
      </c>
      <c r="AJ455" s="634">
        <v>428729954</v>
      </c>
      <c r="AK455" s="214" t="s">
        <v>1381</v>
      </c>
      <c r="AL455" s="214" t="s">
        <v>156</v>
      </c>
      <c r="AM455" s="86">
        <v>198107520</v>
      </c>
      <c r="AN455" s="86" t="s">
        <v>14315</v>
      </c>
      <c r="AO455" s="86" t="s">
        <v>14315</v>
      </c>
      <c r="AP455" s="97" t="s">
        <v>1525</v>
      </c>
      <c r="AQ455" s="84">
        <v>198107520</v>
      </c>
      <c r="AR455" s="553">
        <v>40773</v>
      </c>
      <c r="AS455" s="554">
        <v>71</v>
      </c>
      <c r="AT455" s="84">
        <v>0</v>
      </c>
      <c r="AU455" s="553"/>
      <c r="AV455" s="554"/>
      <c r="AW455" s="84">
        <v>0</v>
      </c>
      <c r="AX455" s="553"/>
      <c r="AY455" s="554"/>
      <c r="AZ455" s="84">
        <v>0</v>
      </c>
      <c r="BA455" s="553"/>
      <c r="BB455" s="554"/>
      <c r="BC455" s="84"/>
      <c r="BD455" s="553"/>
      <c r="BE455" s="554"/>
      <c r="BF455" s="84"/>
      <c r="BG455" s="553"/>
      <c r="BH455" s="554"/>
      <c r="BI455" s="84"/>
      <c r="BJ455" s="553"/>
      <c r="BK455" s="554"/>
      <c r="BL455" s="84"/>
      <c r="BM455" s="553"/>
      <c r="BN455" s="554"/>
      <c r="BO455" s="84"/>
      <c r="BP455" s="553"/>
      <c r="BQ455" s="554"/>
      <c r="BR455" s="84"/>
      <c r="BS455" s="553"/>
      <c r="BT455" s="554"/>
      <c r="BU455" s="84"/>
      <c r="BV455" s="553"/>
      <c r="BW455" s="554"/>
      <c r="BX455" s="84"/>
      <c r="BY455" s="553"/>
      <c r="BZ455" s="554"/>
      <c r="CA455" s="84"/>
      <c r="CB455" s="553"/>
      <c r="CC455" s="554"/>
      <c r="CD455" s="84"/>
      <c r="CE455" s="553"/>
      <c r="CF455" s="554"/>
      <c r="CG455" s="84"/>
      <c r="CH455" s="553"/>
      <c r="CI455" s="554"/>
      <c r="CJ455" s="554"/>
      <c r="CK455" s="554"/>
      <c r="CL455" s="554"/>
      <c r="CM455" s="554"/>
      <c r="CN455" s="554"/>
      <c r="CO455" s="554"/>
      <c r="CP455" s="554"/>
      <c r="CQ455" s="554"/>
      <c r="CR455" s="554"/>
      <c r="CS455" s="554"/>
      <c r="CT455" s="554"/>
      <c r="CU455" s="554"/>
      <c r="CV455" s="554"/>
      <c r="CW455" s="554"/>
      <c r="CX455" s="554"/>
      <c r="CY455" s="554">
        <v>198107520</v>
      </c>
      <c r="CZ455" s="84">
        <v>0</v>
      </c>
      <c r="DA455" s="84"/>
      <c r="DB455" s="856" t="s">
        <v>20280</v>
      </c>
      <c r="DC455" s="85">
        <v>1</v>
      </c>
      <c r="DD455" s="928"/>
      <c r="DE455" s="102" t="s">
        <v>19355</v>
      </c>
      <c r="DF455" s="928"/>
      <c r="DG455" s="555" t="s">
        <v>5558</v>
      </c>
      <c r="DH455" s="928" t="s">
        <v>2249</v>
      </c>
      <c r="DI455" s="557">
        <v>40759</v>
      </c>
      <c r="DJ455" s="166">
        <v>40669</v>
      </c>
      <c r="DK455" s="558">
        <v>11</v>
      </c>
      <c r="DL455" s="558" t="s">
        <v>15785</v>
      </c>
      <c r="DM455" s="619" t="s">
        <v>20760</v>
      </c>
      <c r="DN455" s="890">
        <v>198107520</v>
      </c>
      <c r="DO455" s="928"/>
      <c r="DP455" s="928"/>
      <c r="DQ455" s="928"/>
      <c r="DR455" s="928"/>
    </row>
    <row r="456" spans="1:16362" ht="60.75" customHeight="1" thickTop="1" thickBot="1">
      <c r="A456" s="214">
        <v>440</v>
      </c>
      <c r="B456" s="214" t="s">
        <v>568</v>
      </c>
      <c r="C456" s="214" t="s">
        <v>543</v>
      </c>
      <c r="D456" s="374">
        <v>1</v>
      </c>
      <c r="E456" s="517">
        <v>40759</v>
      </c>
      <c r="F456" s="517">
        <v>40658</v>
      </c>
      <c r="G456" s="517">
        <v>40759</v>
      </c>
      <c r="H456" s="517">
        <v>40773</v>
      </c>
      <c r="I456" s="517">
        <v>40759</v>
      </c>
      <c r="J456" s="382">
        <v>28</v>
      </c>
      <c r="K456" s="551">
        <v>41612</v>
      </c>
      <c r="L456" s="561">
        <v>40759</v>
      </c>
      <c r="M456" s="117">
        <v>40339</v>
      </c>
      <c r="N456" s="214" t="s">
        <v>750</v>
      </c>
      <c r="O456" s="1166">
        <v>860013720</v>
      </c>
      <c r="P456" s="530"/>
      <c r="Q456" s="530"/>
      <c r="R456" s="530"/>
      <c r="S456" s="530"/>
      <c r="T456" s="530"/>
      <c r="U456" s="530"/>
      <c r="V456" s="530"/>
      <c r="W456" s="530"/>
      <c r="X456" s="530"/>
      <c r="Y456" s="530"/>
      <c r="Z456" s="530"/>
      <c r="AA456" s="530"/>
      <c r="AB456" s="214" t="s">
        <v>1017</v>
      </c>
      <c r="AC456" s="214" t="s">
        <v>223</v>
      </c>
      <c r="AD456" s="214" t="s">
        <v>229</v>
      </c>
      <c r="AE456" s="214" t="s">
        <v>313</v>
      </c>
      <c r="AF456" s="214" t="s">
        <v>12566</v>
      </c>
      <c r="AG456" s="626"/>
      <c r="AH456" s="636">
        <v>198250740</v>
      </c>
      <c r="AI456" s="634">
        <v>281780488</v>
      </c>
      <c r="AJ456" s="634">
        <v>480031228</v>
      </c>
      <c r="AK456" s="374" t="s">
        <v>1381</v>
      </c>
      <c r="AL456" s="214" t="s">
        <v>156</v>
      </c>
      <c r="AM456" s="86">
        <v>198250740</v>
      </c>
      <c r="AN456" s="86" t="s">
        <v>14315</v>
      </c>
      <c r="AO456" s="86" t="s">
        <v>14315</v>
      </c>
      <c r="AP456" s="97" t="s">
        <v>1525</v>
      </c>
      <c r="AQ456" s="84">
        <v>198250740</v>
      </c>
      <c r="AR456" s="553">
        <v>40773</v>
      </c>
      <c r="AS456" s="554">
        <v>71</v>
      </c>
      <c r="AT456" s="84">
        <v>0</v>
      </c>
      <c r="AU456" s="553"/>
      <c r="AV456" s="554"/>
      <c r="AW456" s="84">
        <v>0</v>
      </c>
      <c r="AX456" s="553"/>
      <c r="AY456" s="554"/>
      <c r="AZ456" s="84">
        <v>0</v>
      </c>
      <c r="BA456" s="553"/>
      <c r="BB456" s="554"/>
      <c r="BC456" s="84"/>
      <c r="BD456" s="553"/>
      <c r="BE456" s="554"/>
      <c r="BF456" s="84"/>
      <c r="BG456" s="553"/>
      <c r="BH456" s="554"/>
      <c r="BI456" s="84"/>
      <c r="BJ456" s="553"/>
      <c r="BK456" s="554"/>
      <c r="BL456" s="84"/>
      <c r="BM456" s="553"/>
      <c r="BN456" s="554"/>
      <c r="BO456" s="84"/>
      <c r="BP456" s="553"/>
      <c r="BQ456" s="554"/>
      <c r="BR456" s="84"/>
      <c r="BS456" s="553"/>
      <c r="BT456" s="554"/>
      <c r="BU456" s="84"/>
      <c r="BV456" s="553"/>
      <c r="BW456" s="554"/>
      <c r="BX456" s="84"/>
      <c r="BY456" s="553"/>
      <c r="BZ456" s="554"/>
      <c r="CA456" s="84"/>
      <c r="CB456" s="553"/>
      <c r="CC456" s="554"/>
      <c r="CD456" s="84"/>
      <c r="CE456" s="553"/>
      <c r="CF456" s="554"/>
      <c r="CG456" s="84"/>
      <c r="CH456" s="553"/>
      <c r="CI456" s="554"/>
      <c r="CJ456" s="554"/>
      <c r="CK456" s="554"/>
      <c r="CL456" s="554"/>
      <c r="CM456" s="554"/>
      <c r="CN456" s="554"/>
      <c r="CO456" s="554"/>
      <c r="CP456" s="554"/>
      <c r="CQ456" s="554"/>
      <c r="CR456" s="554"/>
      <c r="CS456" s="554"/>
      <c r="CT456" s="554"/>
      <c r="CU456" s="554"/>
      <c r="CV456" s="554"/>
      <c r="CW456" s="554"/>
      <c r="CX456" s="554"/>
      <c r="CY456" s="554">
        <v>198250740</v>
      </c>
      <c r="CZ456" s="84">
        <v>0</v>
      </c>
      <c r="DA456" s="84"/>
      <c r="DB456" s="856" t="s">
        <v>20809</v>
      </c>
      <c r="DC456" s="85">
        <v>1</v>
      </c>
      <c r="DD456" s="928"/>
      <c r="DE456" s="102" t="s">
        <v>19355</v>
      </c>
      <c r="DF456" s="928"/>
      <c r="DG456" s="555" t="s">
        <v>5559</v>
      </c>
      <c r="DH456" s="928" t="s">
        <v>2273</v>
      </c>
      <c r="DI456" s="557">
        <v>40759</v>
      </c>
      <c r="DJ456" s="166">
        <v>40669</v>
      </c>
      <c r="DK456" s="558">
        <v>11</v>
      </c>
      <c r="DL456" s="558" t="s">
        <v>15785</v>
      </c>
      <c r="DM456" s="619" t="s">
        <v>20760</v>
      </c>
      <c r="DN456" s="890">
        <v>198250740</v>
      </c>
      <c r="DO456" s="928"/>
      <c r="DP456" s="928"/>
      <c r="DQ456" s="928"/>
      <c r="DR456" s="928"/>
    </row>
    <row r="457" spans="1:16362" s="877" customFormat="1" ht="60.75" customHeight="1" thickTop="1" thickBot="1">
      <c r="A457" s="291">
        <v>439</v>
      </c>
      <c r="B457" s="291" t="s">
        <v>568</v>
      </c>
      <c r="C457" s="291" t="s">
        <v>86</v>
      </c>
      <c r="D457" s="672">
        <v>0</v>
      </c>
      <c r="E457" s="523"/>
      <c r="F457" s="523">
        <v>40658</v>
      </c>
      <c r="G457" s="523"/>
      <c r="H457" s="523"/>
      <c r="I457" s="523">
        <v>40759</v>
      </c>
      <c r="J457" s="584">
        <v>28</v>
      </c>
      <c r="K457" s="864">
        <v>41612</v>
      </c>
      <c r="L457" s="585"/>
      <c r="M457" s="238">
        <v>40339</v>
      </c>
      <c r="N457" s="291" t="s">
        <v>180</v>
      </c>
      <c r="O457" s="1167">
        <v>860007386</v>
      </c>
      <c r="P457" s="530"/>
      <c r="Q457" s="530"/>
      <c r="R457" s="530"/>
      <c r="S457" s="530"/>
      <c r="T457" s="530"/>
      <c r="U457" s="530"/>
      <c r="V457" s="530"/>
      <c r="W457" s="530"/>
      <c r="X457" s="530"/>
      <c r="Y457" s="530"/>
      <c r="Z457" s="530"/>
      <c r="AA457" s="530"/>
      <c r="AB457" s="291" t="s">
        <v>1018</v>
      </c>
      <c r="AC457" s="291" t="s">
        <v>223</v>
      </c>
      <c r="AD457" s="291" t="s">
        <v>229</v>
      </c>
      <c r="AE457" s="291" t="s">
        <v>313</v>
      </c>
      <c r="AF457" s="291" t="s">
        <v>12566</v>
      </c>
      <c r="AG457" s="629"/>
      <c r="AH457" s="639">
        <v>0</v>
      </c>
      <c r="AI457" s="639">
        <v>0</v>
      </c>
      <c r="AJ457" s="639">
        <v>0</v>
      </c>
      <c r="AK457" s="291" t="s">
        <v>1386</v>
      </c>
      <c r="AL457" s="291" t="s">
        <v>1387</v>
      </c>
      <c r="AM457" s="538">
        <v>0</v>
      </c>
      <c r="AN457" s="538" t="s">
        <v>14315</v>
      </c>
      <c r="AO457" s="538" t="s">
        <v>14315</v>
      </c>
      <c r="AP457" s="293" t="s">
        <v>1525</v>
      </c>
      <c r="AQ457" s="84">
        <v>0</v>
      </c>
      <c r="AR457" s="553"/>
      <c r="AS457" s="554"/>
      <c r="AT457" s="84"/>
      <c r="AU457" s="553"/>
      <c r="AV457" s="554"/>
      <c r="AW457" s="84"/>
      <c r="AX457" s="553"/>
      <c r="AY457" s="554"/>
      <c r="AZ457" s="84"/>
      <c r="BA457" s="553"/>
      <c r="BB457" s="554"/>
      <c r="BC457" s="84"/>
      <c r="BD457" s="553"/>
      <c r="BE457" s="554"/>
      <c r="BF457" s="84"/>
      <c r="BG457" s="553"/>
      <c r="BH457" s="554"/>
      <c r="BI457" s="84"/>
      <c r="BJ457" s="553"/>
      <c r="BK457" s="554"/>
      <c r="BL457" s="84"/>
      <c r="BM457" s="553"/>
      <c r="BN457" s="554"/>
      <c r="BO457" s="84"/>
      <c r="BP457" s="553"/>
      <c r="BQ457" s="554"/>
      <c r="BR457" s="84"/>
      <c r="BS457" s="553"/>
      <c r="BT457" s="554"/>
      <c r="BU457" s="84"/>
      <c r="BV457" s="553"/>
      <c r="BW457" s="554"/>
      <c r="BX457" s="84"/>
      <c r="BY457" s="553"/>
      <c r="BZ457" s="554"/>
      <c r="CA457" s="84"/>
      <c r="CB457" s="553"/>
      <c r="CC457" s="554"/>
      <c r="CD457" s="84"/>
      <c r="CE457" s="553"/>
      <c r="CF457" s="554"/>
      <c r="CG457" s="84"/>
      <c r="CH457" s="553"/>
      <c r="CI457" s="554"/>
      <c r="CJ457" s="554"/>
      <c r="CK457" s="554"/>
      <c r="CL457" s="554"/>
      <c r="CM457" s="554"/>
      <c r="CN457" s="554"/>
      <c r="CO457" s="554"/>
      <c r="CP457" s="554"/>
      <c r="CQ457" s="554"/>
      <c r="CR457" s="554"/>
      <c r="CS457" s="554"/>
      <c r="CT457" s="554"/>
      <c r="CU457" s="554"/>
      <c r="CV457" s="554"/>
      <c r="CW457" s="554"/>
      <c r="CX457" s="554"/>
      <c r="CY457" s="554">
        <v>0</v>
      </c>
      <c r="CZ457" s="84">
        <v>0</v>
      </c>
      <c r="DA457" s="84"/>
      <c r="DB457" s="726" t="s">
        <v>1387</v>
      </c>
      <c r="DC457" s="589">
        <v>0</v>
      </c>
      <c r="DD457" s="616"/>
      <c r="DE457" s="102" t="s">
        <v>19355</v>
      </c>
      <c r="DF457" s="928"/>
      <c r="DG457" s="590" t="s">
        <v>5560</v>
      </c>
      <c r="DH457" s="616" t="s">
        <v>2274</v>
      </c>
      <c r="DI457" s="591"/>
      <c r="DJ457" s="591">
        <v>40667</v>
      </c>
      <c r="DK457" s="558">
        <v>9</v>
      </c>
      <c r="DL457" s="538"/>
      <c r="DM457" s="619" t="s">
        <v>20764</v>
      </c>
      <c r="DN457" s="890">
        <v>0</v>
      </c>
      <c r="DO457" s="616"/>
      <c r="DP457" s="616"/>
      <c r="DQ457" s="616"/>
      <c r="DR457" s="616"/>
    </row>
    <row r="458" spans="1:16362" ht="60.75" customHeight="1" thickTop="1" thickBot="1">
      <c r="A458" s="214">
        <v>438</v>
      </c>
      <c r="B458" s="214" t="s">
        <v>568</v>
      </c>
      <c r="C458" s="214" t="s">
        <v>543</v>
      </c>
      <c r="D458" s="374">
        <v>1</v>
      </c>
      <c r="E458" s="517">
        <v>40683</v>
      </c>
      <c r="F458" s="517">
        <v>40658</v>
      </c>
      <c r="G458" s="517">
        <v>40695</v>
      </c>
      <c r="H458" s="517">
        <v>40708</v>
      </c>
      <c r="I458" s="517">
        <v>40695</v>
      </c>
      <c r="J458" s="382">
        <v>40</v>
      </c>
      <c r="K458" s="551">
        <v>41913</v>
      </c>
      <c r="L458" s="561">
        <v>40695</v>
      </c>
      <c r="M458" s="117">
        <v>40339</v>
      </c>
      <c r="N458" s="214" t="s">
        <v>180</v>
      </c>
      <c r="O458" s="1166">
        <v>860007386</v>
      </c>
      <c r="P458" s="530" t="s">
        <v>1097</v>
      </c>
      <c r="Q458" s="530" t="s">
        <v>1097</v>
      </c>
      <c r="R458" s="530" t="s">
        <v>1097</v>
      </c>
      <c r="S458" s="530" t="s">
        <v>1097</v>
      </c>
      <c r="T458" s="530" t="s">
        <v>1097</v>
      </c>
      <c r="U458" s="530" t="s">
        <v>1097</v>
      </c>
      <c r="V458" s="530" t="s">
        <v>1097</v>
      </c>
      <c r="W458" s="530" t="s">
        <v>1097</v>
      </c>
      <c r="X458" s="530" t="s">
        <v>1097</v>
      </c>
      <c r="Y458" s="530" t="s">
        <v>1097</v>
      </c>
      <c r="Z458" s="530" t="s">
        <v>1097</v>
      </c>
      <c r="AA458" s="530" t="s">
        <v>1097</v>
      </c>
      <c r="AB458" s="214" t="s">
        <v>828</v>
      </c>
      <c r="AC458" s="214" t="s">
        <v>223</v>
      </c>
      <c r="AD458" s="214" t="s">
        <v>229</v>
      </c>
      <c r="AE458" s="214" t="s">
        <v>313</v>
      </c>
      <c r="AF458" s="214" t="s">
        <v>12566</v>
      </c>
      <c r="AG458" s="626"/>
      <c r="AH458" s="636">
        <v>184114000</v>
      </c>
      <c r="AI458" s="634">
        <v>246640000</v>
      </c>
      <c r="AJ458" s="634">
        <v>430754000</v>
      </c>
      <c r="AK458" s="214" t="s">
        <v>813</v>
      </c>
      <c r="AL458" s="214" t="s">
        <v>156</v>
      </c>
      <c r="AM458" s="86">
        <v>184114000</v>
      </c>
      <c r="AN458" s="86" t="s">
        <v>14315</v>
      </c>
      <c r="AO458" s="86" t="s">
        <v>14315</v>
      </c>
      <c r="AP458" s="97" t="s">
        <v>1525</v>
      </c>
      <c r="AQ458" s="84">
        <v>184114000</v>
      </c>
      <c r="AR458" s="553">
        <v>40708</v>
      </c>
      <c r="AS458" s="554">
        <v>58</v>
      </c>
      <c r="AT458" s="84">
        <v>0</v>
      </c>
      <c r="AU458" s="553"/>
      <c r="AV458" s="554"/>
      <c r="AW458" s="84">
        <v>0</v>
      </c>
      <c r="AX458" s="553"/>
      <c r="AY458" s="554"/>
      <c r="AZ458" s="84">
        <v>0</v>
      </c>
      <c r="BA458" s="553"/>
      <c r="BB458" s="554"/>
      <c r="BC458" s="84"/>
      <c r="BD458" s="553"/>
      <c r="BE458" s="554"/>
      <c r="BF458" s="84"/>
      <c r="BG458" s="553"/>
      <c r="BH458" s="554"/>
      <c r="BI458" s="84"/>
      <c r="BJ458" s="553"/>
      <c r="BK458" s="554"/>
      <c r="BL458" s="84"/>
      <c r="BM458" s="553"/>
      <c r="BN458" s="554"/>
      <c r="BO458" s="84"/>
      <c r="BP458" s="553"/>
      <c r="BQ458" s="554"/>
      <c r="BR458" s="84"/>
      <c r="BS458" s="553"/>
      <c r="BT458" s="554"/>
      <c r="BU458" s="84"/>
      <c r="BV458" s="553"/>
      <c r="BW458" s="554"/>
      <c r="BX458" s="84"/>
      <c r="BY458" s="553"/>
      <c r="BZ458" s="554"/>
      <c r="CA458" s="84"/>
      <c r="CB458" s="553"/>
      <c r="CC458" s="554"/>
      <c r="CD458" s="84"/>
      <c r="CE458" s="553"/>
      <c r="CF458" s="554"/>
      <c r="CG458" s="84"/>
      <c r="CH458" s="553"/>
      <c r="CI458" s="554"/>
      <c r="CJ458" s="554"/>
      <c r="CK458" s="554"/>
      <c r="CL458" s="554"/>
      <c r="CM458" s="554"/>
      <c r="CN458" s="554"/>
      <c r="CO458" s="554"/>
      <c r="CP458" s="554"/>
      <c r="CQ458" s="554"/>
      <c r="CR458" s="554"/>
      <c r="CS458" s="554"/>
      <c r="CT458" s="554"/>
      <c r="CU458" s="554"/>
      <c r="CV458" s="554"/>
      <c r="CW458" s="554"/>
      <c r="CX458" s="554"/>
      <c r="CY458" s="554">
        <v>184114000</v>
      </c>
      <c r="CZ458" s="84">
        <v>0</v>
      </c>
      <c r="DA458" s="84"/>
      <c r="DB458" s="856" t="s">
        <v>20280</v>
      </c>
      <c r="DC458" s="85">
        <v>1</v>
      </c>
      <c r="DD458" s="928"/>
      <c r="DE458" s="102" t="s">
        <v>19355</v>
      </c>
      <c r="DF458" s="928"/>
      <c r="DG458" s="555" t="s">
        <v>5561</v>
      </c>
      <c r="DH458" s="928" t="s">
        <v>2275</v>
      </c>
      <c r="DI458" s="557">
        <v>40695</v>
      </c>
      <c r="DJ458" s="166">
        <v>40668</v>
      </c>
      <c r="DK458" s="558">
        <v>10</v>
      </c>
      <c r="DL458" s="558"/>
      <c r="DM458" s="619" t="s">
        <v>20760</v>
      </c>
      <c r="DN458" s="890">
        <v>184114000</v>
      </c>
      <c r="DO458" s="928"/>
      <c r="DP458" s="928"/>
      <c r="DQ458" s="928"/>
      <c r="DR458" s="928"/>
    </row>
    <row r="459" spans="1:16362" ht="60.75" customHeight="1" thickTop="1" thickBot="1">
      <c r="A459" s="214">
        <v>449</v>
      </c>
      <c r="B459" s="214" t="s">
        <v>568</v>
      </c>
      <c r="C459" s="214" t="s">
        <v>86</v>
      </c>
      <c r="D459" s="374">
        <v>0</v>
      </c>
      <c r="E459" s="517">
        <v>40693</v>
      </c>
      <c r="F459" s="517">
        <v>40658</v>
      </c>
      <c r="G459" s="517">
        <v>40693</v>
      </c>
      <c r="H459" s="517">
        <v>40708</v>
      </c>
      <c r="I459" s="517">
        <v>40693</v>
      </c>
      <c r="J459" s="382">
        <v>36</v>
      </c>
      <c r="K459" s="551">
        <v>41789</v>
      </c>
      <c r="L459" s="552"/>
      <c r="M459" s="117">
        <v>40529</v>
      </c>
      <c r="N459" s="214" t="s">
        <v>691</v>
      </c>
      <c r="O459" s="1166">
        <v>899999063</v>
      </c>
      <c r="P459" s="530" t="s">
        <v>1097</v>
      </c>
      <c r="Q459" s="530" t="s">
        <v>1097</v>
      </c>
      <c r="R459" s="530" t="s">
        <v>1097</v>
      </c>
      <c r="S459" s="530" t="s">
        <v>1097</v>
      </c>
      <c r="T459" s="530" t="s">
        <v>1097</v>
      </c>
      <c r="U459" s="530" t="s">
        <v>1097</v>
      </c>
      <c r="V459" s="530" t="s">
        <v>1097</v>
      </c>
      <c r="W459" s="530" t="s">
        <v>1097</v>
      </c>
      <c r="X459" s="530" t="s">
        <v>1097</v>
      </c>
      <c r="Y459" s="530" t="s">
        <v>1097</v>
      </c>
      <c r="Z459" s="530" t="s">
        <v>1097</v>
      </c>
      <c r="AA459" s="530" t="s">
        <v>1097</v>
      </c>
      <c r="AB459" s="214" t="s">
        <v>788</v>
      </c>
      <c r="AC459" s="214" t="s">
        <v>221</v>
      </c>
      <c r="AD459" s="214" t="s">
        <v>228</v>
      </c>
      <c r="AE459" s="214" t="s">
        <v>313</v>
      </c>
      <c r="AF459" s="214">
        <v>228</v>
      </c>
      <c r="AG459" s="626"/>
      <c r="AH459" s="636">
        <v>104000000</v>
      </c>
      <c r="AI459" s="634">
        <v>109545454</v>
      </c>
      <c r="AJ459" s="634">
        <v>213545454</v>
      </c>
      <c r="AK459" s="214" t="s">
        <v>1369</v>
      </c>
      <c r="AL459" s="214" t="s">
        <v>156</v>
      </c>
      <c r="AM459" s="86">
        <v>104000000</v>
      </c>
      <c r="AN459" s="86" t="s">
        <v>14315</v>
      </c>
      <c r="AO459" s="86" t="s">
        <v>14315</v>
      </c>
      <c r="AP459" s="97" t="s">
        <v>1525</v>
      </c>
      <c r="AQ459" s="84">
        <v>104000000</v>
      </c>
      <c r="AR459" s="553">
        <v>40708</v>
      </c>
      <c r="AS459" s="554">
        <v>58</v>
      </c>
      <c r="AT459" s="84">
        <v>0</v>
      </c>
      <c r="AU459" s="553"/>
      <c r="AV459" s="554"/>
      <c r="AW459" s="84">
        <v>0</v>
      </c>
      <c r="AX459" s="553"/>
      <c r="AY459" s="554"/>
      <c r="AZ459" s="84">
        <v>0</v>
      </c>
      <c r="BA459" s="553"/>
      <c r="BB459" s="554"/>
      <c r="BC459" s="84"/>
      <c r="BD459" s="553"/>
      <c r="BE459" s="554"/>
      <c r="BF459" s="84"/>
      <c r="BG459" s="553"/>
      <c r="BH459" s="554"/>
      <c r="BI459" s="84"/>
      <c r="BJ459" s="553"/>
      <c r="BK459" s="554"/>
      <c r="BL459" s="84"/>
      <c r="BM459" s="553"/>
      <c r="BN459" s="554"/>
      <c r="BO459" s="84"/>
      <c r="BP459" s="553"/>
      <c r="BQ459" s="554"/>
      <c r="BR459" s="84"/>
      <c r="BS459" s="553"/>
      <c r="BT459" s="554"/>
      <c r="BU459" s="84"/>
      <c r="BV459" s="553"/>
      <c r="BW459" s="554"/>
      <c r="BX459" s="84"/>
      <c r="BY459" s="553"/>
      <c r="BZ459" s="554"/>
      <c r="CA459" s="84"/>
      <c r="CB459" s="553"/>
      <c r="CC459" s="554"/>
      <c r="CD459" s="84"/>
      <c r="CE459" s="553"/>
      <c r="CF459" s="554"/>
      <c r="CG459" s="84"/>
      <c r="CH459" s="553"/>
      <c r="CI459" s="554"/>
      <c r="CJ459" s="554"/>
      <c r="CK459" s="554"/>
      <c r="CL459" s="554"/>
      <c r="CM459" s="554"/>
      <c r="CN459" s="554"/>
      <c r="CO459" s="554"/>
      <c r="CP459" s="554"/>
      <c r="CQ459" s="554"/>
      <c r="CR459" s="554"/>
      <c r="CS459" s="554"/>
      <c r="CT459" s="554"/>
      <c r="CU459" s="554"/>
      <c r="CV459" s="554"/>
      <c r="CW459" s="554"/>
      <c r="CX459" s="554"/>
      <c r="CY459" s="554">
        <v>104000000</v>
      </c>
      <c r="CZ459" s="84">
        <v>0</v>
      </c>
      <c r="DA459" s="84"/>
      <c r="DB459" s="856" t="s">
        <v>20280</v>
      </c>
      <c r="DC459" s="85">
        <v>1</v>
      </c>
      <c r="DD459" s="928"/>
      <c r="DE459" s="102" t="s">
        <v>19355</v>
      </c>
      <c r="DF459" s="928"/>
      <c r="DG459" s="555" t="s">
        <v>5562</v>
      </c>
      <c r="DH459" s="928" t="s">
        <v>2276</v>
      </c>
      <c r="DI459" s="557"/>
      <c r="DJ459" s="166">
        <v>40679</v>
      </c>
      <c r="DK459" s="558">
        <v>21</v>
      </c>
      <c r="DL459" s="558" t="s">
        <v>15785</v>
      </c>
      <c r="DM459" s="619" t="s">
        <v>20589</v>
      </c>
      <c r="DN459" s="890">
        <v>104000000</v>
      </c>
      <c r="DO459" s="928"/>
      <c r="DP459" s="928"/>
      <c r="DQ459" s="928"/>
      <c r="DR459" s="928"/>
    </row>
    <row r="460" spans="1:16362" ht="60.75" customHeight="1" thickTop="1" thickBot="1">
      <c r="A460" s="214">
        <v>448</v>
      </c>
      <c r="B460" s="214" t="s">
        <v>568</v>
      </c>
      <c r="C460" s="214" t="s">
        <v>86</v>
      </c>
      <c r="D460" s="374">
        <v>0</v>
      </c>
      <c r="E460" s="517">
        <v>40709</v>
      </c>
      <c r="F460" s="517">
        <v>40658</v>
      </c>
      <c r="G460" s="517">
        <v>40709</v>
      </c>
      <c r="H460" s="517">
        <v>40736</v>
      </c>
      <c r="I460" s="517">
        <v>40709</v>
      </c>
      <c r="J460" s="382">
        <v>40</v>
      </c>
      <c r="K460" s="551">
        <v>41927</v>
      </c>
      <c r="L460" s="552"/>
      <c r="M460" s="117">
        <v>40204</v>
      </c>
      <c r="N460" s="214" t="s">
        <v>691</v>
      </c>
      <c r="O460" s="1166">
        <v>899999063</v>
      </c>
      <c r="P460" s="530" t="s">
        <v>1097</v>
      </c>
      <c r="Q460" s="530" t="s">
        <v>1097</v>
      </c>
      <c r="R460" s="530" t="s">
        <v>1097</v>
      </c>
      <c r="S460" s="530" t="s">
        <v>1097</v>
      </c>
      <c r="T460" s="530" t="s">
        <v>1097</v>
      </c>
      <c r="U460" s="530" t="s">
        <v>1097</v>
      </c>
      <c r="V460" s="530" t="s">
        <v>1097</v>
      </c>
      <c r="W460" s="530" t="s">
        <v>1097</v>
      </c>
      <c r="X460" s="530" t="s">
        <v>1097</v>
      </c>
      <c r="Y460" s="530" t="s">
        <v>1097</v>
      </c>
      <c r="Z460" s="530" t="s">
        <v>1097</v>
      </c>
      <c r="AA460" s="530" t="s">
        <v>1097</v>
      </c>
      <c r="AB460" s="214" t="s">
        <v>1019</v>
      </c>
      <c r="AC460" s="214" t="s">
        <v>221</v>
      </c>
      <c r="AD460" s="214" t="s">
        <v>228</v>
      </c>
      <c r="AE460" s="214" t="s">
        <v>329</v>
      </c>
      <c r="AF460" s="214">
        <v>8</v>
      </c>
      <c r="AG460" s="626"/>
      <c r="AH460" s="636">
        <v>192600000</v>
      </c>
      <c r="AI460" s="634">
        <v>138400000</v>
      </c>
      <c r="AJ460" s="634">
        <v>331000000</v>
      </c>
      <c r="AK460" s="214" t="s">
        <v>808</v>
      </c>
      <c r="AL460" s="214" t="s">
        <v>156</v>
      </c>
      <c r="AM460" s="86">
        <v>192600000</v>
      </c>
      <c r="AN460" s="86" t="s">
        <v>14315</v>
      </c>
      <c r="AO460" s="86" t="s">
        <v>14315</v>
      </c>
      <c r="AP460" s="97" t="s">
        <v>1525</v>
      </c>
      <c r="AQ460" s="84">
        <v>192600000</v>
      </c>
      <c r="AR460" s="553">
        <v>40736</v>
      </c>
      <c r="AS460" s="554">
        <v>63</v>
      </c>
      <c r="AT460" s="84">
        <v>0</v>
      </c>
      <c r="AU460" s="553"/>
      <c r="AV460" s="554"/>
      <c r="AW460" s="84">
        <v>0</v>
      </c>
      <c r="AX460" s="553"/>
      <c r="AY460" s="554"/>
      <c r="AZ460" s="84">
        <v>0</v>
      </c>
      <c r="BA460" s="553"/>
      <c r="BB460" s="554"/>
      <c r="BC460" s="84"/>
      <c r="BD460" s="553"/>
      <c r="BE460" s="554"/>
      <c r="BF460" s="84"/>
      <c r="BG460" s="553"/>
      <c r="BH460" s="554"/>
      <c r="BI460" s="84"/>
      <c r="BJ460" s="553"/>
      <c r="BK460" s="554"/>
      <c r="BL460" s="84"/>
      <c r="BM460" s="553"/>
      <c r="BN460" s="554"/>
      <c r="BO460" s="84"/>
      <c r="BP460" s="553"/>
      <c r="BQ460" s="554"/>
      <c r="BR460" s="84"/>
      <c r="BS460" s="553"/>
      <c r="BT460" s="554"/>
      <c r="BU460" s="84"/>
      <c r="BV460" s="553"/>
      <c r="BW460" s="554"/>
      <c r="BX460" s="84"/>
      <c r="BY460" s="553"/>
      <c r="BZ460" s="554"/>
      <c r="CA460" s="84"/>
      <c r="CB460" s="553"/>
      <c r="CC460" s="554"/>
      <c r="CD460" s="84"/>
      <c r="CE460" s="553"/>
      <c r="CF460" s="554"/>
      <c r="CG460" s="84"/>
      <c r="CH460" s="553"/>
      <c r="CI460" s="554"/>
      <c r="CJ460" s="554"/>
      <c r="CK460" s="554"/>
      <c r="CL460" s="554"/>
      <c r="CM460" s="554"/>
      <c r="CN460" s="554"/>
      <c r="CO460" s="554"/>
      <c r="CP460" s="554"/>
      <c r="CQ460" s="554"/>
      <c r="CR460" s="554"/>
      <c r="CS460" s="554"/>
      <c r="CT460" s="554"/>
      <c r="CU460" s="554"/>
      <c r="CV460" s="554"/>
      <c r="CW460" s="554"/>
      <c r="CX460" s="554"/>
      <c r="CY460" s="554">
        <v>192600000</v>
      </c>
      <c r="CZ460" s="84">
        <v>0</v>
      </c>
      <c r="DA460" s="84"/>
      <c r="DB460" s="856" t="s">
        <v>20280</v>
      </c>
      <c r="DC460" s="85">
        <v>1</v>
      </c>
      <c r="DD460" s="928"/>
      <c r="DE460" s="102" t="s">
        <v>14525</v>
      </c>
      <c r="DF460" s="928"/>
      <c r="DG460" s="555" t="s">
        <v>5563</v>
      </c>
      <c r="DH460" s="928" t="s">
        <v>2277</v>
      </c>
      <c r="DI460" s="557"/>
      <c r="DJ460" s="166">
        <v>40676</v>
      </c>
      <c r="DK460" s="558">
        <v>18</v>
      </c>
      <c r="DL460" s="558" t="s">
        <v>15785</v>
      </c>
      <c r="DM460" s="619" t="s">
        <v>20554</v>
      </c>
      <c r="DN460" s="890">
        <v>192600000</v>
      </c>
      <c r="DO460" s="928"/>
      <c r="DP460" s="928"/>
      <c r="DQ460" s="928"/>
      <c r="DR460" s="928"/>
    </row>
    <row r="461" spans="1:16362" ht="60.75" customHeight="1" thickTop="1" thickBot="1">
      <c r="A461" s="214">
        <v>451</v>
      </c>
      <c r="B461" s="214" t="s">
        <v>568</v>
      </c>
      <c r="C461" s="214" t="s">
        <v>86</v>
      </c>
      <c r="D461" s="374">
        <v>0</v>
      </c>
      <c r="E461" s="517">
        <v>40718</v>
      </c>
      <c r="F461" s="517">
        <v>40658</v>
      </c>
      <c r="G461" s="517">
        <v>40718</v>
      </c>
      <c r="H461" s="517">
        <v>40732</v>
      </c>
      <c r="I461" s="517">
        <v>40732</v>
      </c>
      <c r="J461" s="382">
        <v>19</v>
      </c>
      <c r="K461" s="551">
        <v>41313</v>
      </c>
      <c r="L461" s="552"/>
      <c r="M461" s="117">
        <v>40204</v>
      </c>
      <c r="N461" s="214" t="s">
        <v>691</v>
      </c>
      <c r="O461" s="1166">
        <v>899999063</v>
      </c>
      <c r="P461" s="530"/>
      <c r="Q461" s="530"/>
      <c r="R461" s="530"/>
      <c r="S461" s="530"/>
      <c r="T461" s="530"/>
      <c r="U461" s="530"/>
      <c r="V461" s="530"/>
      <c r="W461" s="530"/>
      <c r="X461" s="530"/>
      <c r="Y461" s="530"/>
      <c r="Z461" s="530"/>
      <c r="AA461" s="530"/>
      <c r="AB461" s="214" t="s">
        <v>1020</v>
      </c>
      <c r="AC461" s="214" t="s">
        <v>221</v>
      </c>
      <c r="AD461" s="214" t="s">
        <v>228</v>
      </c>
      <c r="AE461" s="214" t="s">
        <v>511</v>
      </c>
      <c r="AF461" s="214">
        <v>8</v>
      </c>
      <c r="AG461" s="626"/>
      <c r="AH461" s="636">
        <v>85500000</v>
      </c>
      <c r="AI461" s="634">
        <v>59000000</v>
      </c>
      <c r="AJ461" s="634">
        <v>144500000</v>
      </c>
      <c r="AK461" s="214" t="s">
        <v>916</v>
      </c>
      <c r="AL461" s="214" t="s">
        <v>156</v>
      </c>
      <c r="AM461" s="86">
        <v>85500000</v>
      </c>
      <c r="AN461" s="86" t="s">
        <v>14315</v>
      </c>
      <c r="AO461" s="86" t="s">
        <v>14315</v>
      </c>
      <c r="AP461" s="97" t="s">
        <v>1525</v>
      </c>
      <c r="AQ461" s="84">
        <v>85500000</v>
      </c>
      <c r="AR461" s="553">
        <v>40732</v>
      </c>
      <c r="AS461" s="554">
        <v>65</v>
      </c>
      <c r="AT461" s="84">
        <v>0</v>
      </c>
      <c r="AU461" s="553"/>
      <c r="AV461" s="554"/>
      <c r="AW461" s="84">
        <v>0</v>
      </c>
      <c r="AX461" s="553"/>
      <c r="AY461" s="554"/>
      <c r="AZ461" s="84">
        <v>0</v>
      </c>
      <c r="BA461" s="553"/>
      <c r="BB461" s="554"/>
      <c r="BC461" s="84"/>
      <c r="BD461" s="553"/>
      <c r="BE461" s="554"/>
      <c r="BF461" s="84"/>
      <c r="BG461" s="553"/>
      <c r="BH461" s="554"/>
      <c r="BI461" s="84"/>
      <c r="BJ461" s="553"/>
      <c r="BK461" s="554"/>
      <c r="BL461" s="84"/>
      <c r="BM461" s="553"/>
      <c r="BN461" s="554"/>
      <c r="BO461" s="84"/>
      <c r="BP461" s="553"/>
      <c r="BQ461" s="554"/>
      <c r="BR461" s="84"/>
      <c r="BS461" s="553"/>
      <c r="BT461" s="554"/>
      <c r="BU461" s="84"/>
      <c r="BV461" s="553"/>
      <c r="BW461" s="554"/>
      <c r="BX461" s="84"/>
      <c r="BY461" s="553"/>
      <c r="BZ461" s="554"/>
      <c r="CA461" s="84"/>
      <c r="CB461" s="553"/>
      <c r="CC461" s="554"/>
      <c r="CD461" s="84"/>
      <c r="CE461" s="553"/>
      <c r="CF461" s="554"/>
      <c r="CG461" s="84"/>
      <c r="CH461" s="553"/>
      <c r="CI461" s="554"/>
      <c r="CJ461" s="554"/>
      <c r="CK461" s="554"/>
      <c r="CL461" s="554"/>
      <c r="CM461" s="554"/>
      <c r="CN461" s="554"/>
      <c r="CO461" s="554"/>
      <c r="CP461" s="554"/>
      <c r="CQ461" s="554"/>
      <c r="CR461" s="554"/>
      <c r="CS461" s="554"/>
      <c r="CT461" s="554"/>
      <c r="CU461" s="554"/>
      <c r="CV461" s="554"/>
      <c r="CW461" s="554"/>
      <c r="CX461" s="554"/>
      <c r="CY461" s="554">
        <v>85500000</v>
      </c>
      <c r="CZ461" s="84">
        <v>0</v>
      </c>
      <c r="DA461" s="84"/>
      <c r="DB461" s="856" t="s">
        <v>20809</v>
      </c>
      <c r="DC461" s="85">
        <v>1</v>
      </c>
      <c r="DD461" s="928"/>
      <c r="DE461" s="102" t="s">
        <v>14525</v>
      </c>
      <c r="DF461" s="928"/>
      <c r="DG461" s="555" t="s">
        <v>5564</v>
      </c>
      <c r="DH461" s="928" t="s">
        <v>2278</v>
      </c>
      <c r="DI461" s="557"/>
      <c r="DJ461" s="166">
        <v>40679</v>
      </c>
      <c r="DK461" s="558">
        <v>21</v>
      </c>
      <c r="DL461" s="558" t="s">
        <v>15785</v>
      </c>
      <c r="DM461" s="619" t="s">
        <v>20554</v>
      </c>
      <c r="DN461" s="890">
        <v>85500000</v>
      </c>
      <c r="DO461" s="928"/>
      <c r="DP461" s="928"/>
      <c r="DQ461" s="928"/>
      <c r="DR461" s="928"/>
    </row>
    <row r="462" spans="1:16362" ht="60.75" customHeight="1" thickTop="1" thickBot="1">
      <c r="A462" s="214">
        <v>450</v>
      </c>
      <c r="B462" s="214" t="s">
        <v>568</v>
      </c>
      <c r="C462" s="214" t="s">
        <v>86</v>
      </c>
      <c r="D462" s="374">
        <v>0</v>
      </c>
      <c r="E462" s="517">
        <v>40752</v>
      </c>
      <c r="F462" s="517">
        <v>40658</v>
      </c>
      <c r="G462" s="517">
        <v>40752</v>
      </c>
      <c r="H462" s="517">
        <v>40765</v>
      </c>
      <c r="I462" s="517">
        <v>40765</v>
      </c>
      <c r="J462" s="382">
        <v>32</v>
      </c>
      <c r="K462" s="551">
        <v>41739</v>
      </c>
      <c r="L462" s="552">
        <v>40752</v>
      </c>
      <c r="M462" s="117">
        <v>40204</v>
      </c>
      <c r="N462" s="214" t="s">
        <v>691</v>
      </c>
      <c r="O462" s="1166">
        <v>899999063</v>
      </c>
      <c r="P462" s="530" t="s">
        <v>1097</v>
      </c>
      <c r="Q462" s="530" t="s">
        <v>1097</v>
      </c>
      <c r="R462" s="530" t="s">
        <v>1097</v>
      </c>
      <c r="S462" s="530" t="s">
        <v>1097</v>
      </c>
      <c r="T462" s="530" t="s">
        <v>1097</v>
      </c>
      <c r="U462" s="530" t="s">
        <v>1097</v>
      </c>
      <c r="V462" s="530" t="s">
        <v>1097</v>
      </c>
      <c r="W462" s="530" t="s">
        <v>1097</v>
      </c>
      <c r="X462" s="530" t="s">
        <v>1097</v>
      </c>
      <c r="Y462" s="530" t="s">
        <v>1097</v>
      </c>
      <c r="Z462" s="530" t="s">
        <v>1097</v>
      </c>
      <c r="AA462" s="530" t="s">
        <v>1097</v>
      </c>
      <c r="AB462" s="214" t="s">
        <v>1021</v>
      </c>
      <c r="AC462" s="214" t="s">
        <v>221</v>
      </c>
      <c r="AD462" s="214" t="s">
        <v>228</v>
      </c>
      <c r="AE462" s="214" t="s">
        <v>323</v>
      </c>
      <c r="AF462" s="214">
        <v>8</v>
      </c>
      <c r="AG462" s="626"/>
      <c r="AH462" s="636">
        <v>197900000</v>
      </c>
      <c r="AI462" s="634">
        <v>158800000</v>
      </c>
      <c r="AJ462" s="634">
        <v>356700000</v>
      </c>
      <c r="AK462" s="214" t="s">
        <v>860</v>
      </c>
      <c r="AL462" s="214" t="s">
        <v>156</v>
      </c>
      <c r="AM462" s="86">
        <v>197900000</v>
      </c>
      <c r="AN462" s="86" t="s">
        <v>14315</v>
      </c>
      <c r="AO462" s="86" t="s">
        <v>14315</v>
      </c>
      <c r="AP462" s="97" t="s">
        <v>1525</v>
      </c>
      <c r="AQ462" s="84">
        <v>197900000</v>
      </c>
      <c r="AR462" s="553">
        <v>40765</v>
      </c>
      <c r="AS462" s="554">
        <v>70</v>
      </c>
      <c r="AT462" s="84">
        <v>0</v>
      </c>
      <c r="AU462" s="553"/>
      <c r="AV462" s="554"/>
      <c r="AW462" s="84">
        <v>0</v>
      </c>
      <c r="AX462" s="553"/>
      <c r="AY462" s="554"/>
      <c r="AZ462" s="84">
        <v>0</v>
      </c>
      <c r="BA462" s="553"/>
      <c r="BB462" s="554"/>
      <c r="BC462" s="84"/>
      <c r="BD462" s="553"/>
      <c r="BE462" s="554"/>
      <c r="BF462" s="84"/>
      <c r="BG462" s="553"/>
      <c r="BH462" s="554"/>
      <c r="BI462" s="84"/>
      <c r="BJ462" s="553"/>
      <c r="BK462" s="554"/>
      <c r="BL462" s="84"/>
      <c r="BM462" s="553"/>
      <c r="BN462" s="554"/>
      <c r="BO462" s="84"/>
      <c r="BP462" s="553"/>
      <c r="BQ462" s="554"/>
      <c r="BR462" s="84"/>
      <c r="BS462" s="553"/>
      <c r="BT462" s="554"/>
      <c r="BU462" s="84"/>
      <c r="BV462" s="553"/>
      <c r="BW462" s="554"/>
      <c r="BX462" s="84"/>
      <c r="BY462" s="553"/>
      <c r="BZ462" s="554"/>
      <c r="CA462" s="84"/>
      <c r="CB462" s="553"/>
      <c r="CC462" s="554"/>
      <c r="CD462" s="84"/>
      <c r="CE462" s="553"/>
      <c r="CF462" s="554"/>
      <c r="CG462" s="84"/>
      <c r="CH462" s="553"/>
      <c r="CI462" s="554"/>
      <c r="CJ462" s="554"/>
      <c r="CK462" s="554"/>
      <c r="CL462" s="554"/>
      <c r="CM462" s="554"/>
      <c r="CN462" s="554"/>
      <c r="CO462" s="554"/>
      <c r="CP462" s="554"/>
      <c r="CQ462" s="554"/>
      <c r="CR462" s="554"/>
      <c r="CS462" s="554"/>
      <c r="CT462" s="554"/>
      <c r="CU462" s="554"/>
      <c r="CV462" s="554"/>
      <c r="CW462" s="554"/>
      <c r="CX462" s="554"/>
      <c r="CY462" s="554">
        <v>197900000</v>
      </c>
      <c r="CZ462" s="84">
        <v>0</v>
      </c>
      <c r="DA462" s="84"/>
      <c r="DB462" s="856" t="s">
        <v>20280</v>
      </c>
      <c r="DC462" s="85">
        <v>1</v>
      </c>
      <c r="DD462" s="928"/>
      <c r="DE462" s="102" t="s">
        <v>14525</v>
      </c>
      <c r="DF462" s="928"/>
      <c r="DG462" s="555" t="s">
        <v>5565</v>
      </c>
      <c r="DH462" s="928" t="s">
        <v>2279</v>
      </c>
      <c r="DI462" s="557"/>
      <c r="DJ462" s="166">
        <v>40675</v>
      </c>
      <c r="DK462" s="558">
        <v>17</v>
      </c>
      <c r="DL462" s="558" t="s">
        <v>15785</v>
      </c>
      <c r="DM462" s="619" t="s">
        <v>20554</v>
      </c>
      <c r="DN462" s="890">
        <v>197900000</v>
      </c>
      <c r="DO462" s="928"/>
      <c r="DP462" s="928"/>
      <c r="DQ462" s="928"/>
      <c r="DR462" s="928"/>
    </row>
    <row r="463" spans="1:16362" ht="60.75" customHeight="1" thickTop="1" thickBot="1">
      <c r="A463" s="214">
        <v>453</v>
      </c>
      <c r="B463" s="214" t="s">
        <v>568</v>
      </c>
      <c r="C463" s="214" t="s">
        <v>86</v>
      </c>
      <c r="D463" s="374">
        <v>0</v>
      </c>
      <c r="E463" s="517">
        <v>40683</v>
      </c>
      <c r="F463" s="517">
        <v>40658</v>
      </c>
      <c r="G463" s="517">
        <v>40683</v>
      </c>
      <c r="H463" s="517">
        <v>40697</v>
      </c>
      <c r="I463" s="517">
        <v>40697</v>
      </c>
      <c r="J463" s="382">
        <v>31</v>
      </c>
      <c r="K463" s="551">
        <v>41642</v>
      </c>
      <c r="L463" s="552"/>
      <c r="M463" s="117">
        <v>40204</v>
      </c>
      <c r="N463" s="214" t="s">
        <v>691</v>
      </c>
      <c r="O463" s="1166">
        <v>899999063</v>
      </c>
      <c r="P463" s="530"/>
      <c r="Q463" s="530"/>
      <c r="R463" s="530"/>
      <c r="S463" s="530"/>
      <c r="T463" s="530"/>
      <c r="U463" s="530"/>
      <c r="V463" s="530"/>
      <c r="W463" s="530"/>
      <c r="X463" s="530"/>
      <c r="Y463" s="530"/>
      <c r="Z463" s="530"/>
      <c r="AA463" s="530"/>
      <c r="AB463" s="214" t="s">
        <v>1022</v>
      </c>
      <c r="AC463" s="214" t="s">
        <v>221</v>
      </c>
      <c r="AD463" s="214" t="s">
        <v>228</v>
      </c>
      <c r="AE463" s="214" t="s">
        <v>629</v>
      </c>
      <c r="AF463" s="214">
        <v>8</v>
      </c>
      <c r="AG463" s="626"/>
      <c r="AH463" s="636">
        <v>156500000</v>
      </c>
      <c r="AI463" s="634">
        <v>165400000</v>
      </c>
      <c r="AJ463" s="634">
        <v>321900000</v>
      </c>
      <c r="AK463" s="214" t="s">
        <v>1368</v>
      </c>
      <c r="AL463" s="214" t="s">
        <v>156</v>
      </c>
      <c r="AM463" s="86">
        <v>156500000</v>
      </c>
      <c r="AN463" s="532" t="s">
        <v>14315</v>
      </c>
      <c r="AO463" s="532" t="s">
        <v>14315</v>
      </c>
      <c r="AP463" s="371" t="s">
        <v>1525</v>
      </c>
      <c r="AQ463" s="84">
        <v>156500000</v>
      </c>
      <c r="AR463" s="553">
        <v>40697</v>
      </c>
      <c r="AS463" s="554">
        <v>55</v>
      </c>
      <c r="AT463" s="84">
        <v>0</v>
      </c>
      <c r="AU463" s="553"/>
      <c r="AV463" s="554"/>
      <c r="AW463" s="84">
        <v>0</v>
      </c>
      <c r="AX463" s="553"/>
      <c r="AY463" s="554"/>
      <c r="AZ463" s="84">
        <v>0</v>
      </c>
      <c r="BA463" s="553"/>
      <c r="BB463" s="554"/>
      <c r="BC463" s="84"/>
      <c r="BD463" s="553"/>
      <c r="BE463" s="554"/>
      <c r="BF463" s="84"/>
      <c r="BG463" s="553"/>
      <c r="BH463" s="554"/>
      <c r="BI463" s="84"/>
      <c r="BJ463" s="553"/>
      <c r="BK463" s="554"/>
      <c r="BL463" s="84"/>
      <c r="BM463" s="553"/>
      <c r="BN463" s="554"/>
      <c r="BO463" s="84"/>
      <c r="BP463" s="553"/>
      <c r="BQ463" s="554"/>
      <c r="BR463" s="84"/>
      <c r="BS463" s="553"/>
      <c r="BT463" s="554"/>
      <c r="BU463" s="84"/>
      <c r="BV463" s="553"/>
      <c r="BW463" s="554"/>
      <c r="BX463" s="84"/>
      <c r="BY463" s="553"/>
      <c r="BZ463" s="554"/>
      <c r="CA463" s="84"/>
      <c r="CB463" s="553"/>
      <c r="CC463" s="554"/>
      <c r="CD463" s="84"/>
      <c r="CE463" s="553"/>
      <c r="CF463" s="554"/>
      <c r="CG463" s="84"/>
      <c r="CH463" s="553"/>
      <c r="CI463" s="554"/>
      <c r="CJ463" s="554"/>
      <c r="CK463" s="554"/>
      <c r="CL463" s="554"/>
      <c r="CM463" s="554"/>
      <c r="CN463" s="554"/>
      <c r="CO463" s="554"/>
      <c r="CP463" s="554"/>
      <c r="CQ463" s="554"/>
      <c r="CR463" s="554"/>
      <c r="CS463" s="554"/>
      <c r="CT463" s="554"/>
      <c r="CU463" s="554"/>
      <c r="CV463" s="554"/>
      <c r="CW463" s="554"/>
      <c r="CX463" s="554"/>
      <c r="CY463" s="554">
        <v>156500000</v>
      </c>
      <c r="CZ463" s="84">
        <v>0</v>
      </c>
      <c r="DA463" s="84"/>
      <c r="DB463" s="856" t="s">
        <v>20809</v>
      </c>
      <c r="DC463" s="85">
        <v>1</v>
      </c>
      <c r="DD463" s="928"/>
      <c r="DE463" s="102" t="s">
        <v>12799</v>
      </c>
      <c r="DF463" s="928"/>
      <c r="DG463" s="555" t="s">
        <v>5566</v>
      </c>
      <c r="DH463" s="928" t="s">
        <v>2280</v>
      </c>
      <c r="DI463" s="557"/>
      <c r="DJ463" s="166">
        <v>40676</v>
      </c>
      <c r="DK463" s="558">
        <v>18</v>
      </c>
      <c r="DL463" s="558" t="s">
        <v>15785</v>
      </c>
      <c r="DM463" s="619" t="s">
        <v>20554</v>
      </c>
      <c r="DN463" s="890">
        <v>156500000</v>
      </c>
      <c r="DO463" s="928"/>
      <c r="DP463" s="928"/>
      <c r="DQ463" s="928"/>
      <c r="DR463" s="928"/>
    </row>
    <row r="464" spans="1:16362" ht="60.75" customHeight="1" thickTop="1" thickBot="1">
      <c r="A464" s="214">
        <v>454</v>
      </c>
      <c r="B464" s="214" t="s">
        <v>568</v>
      </c>
      <c r="C464" s="214" t="s">
        <v>86</v>
      </c>
      <c r="D464" s="374">
        <v>0</v>
      </c>
      <c r="E464" s="517">
        <v>40693</v>
      </c>
      <c r="F464" s="517">
        <v>40658</v>
      </c>
      <c r="G464" s="517">
        <v>40693</v>
      </c>
      <c r="H464" s="517">
        <v>40708</v>
      </c>
      <c r="I464" s="517">
        <v>40693</v>
      </c>
      <c r="J464" s="382">
        <v>40</v>
      </c>
      <c r="K464" s="551">
        <v>41912</v>
      </c>
      <c r="L464" s="552"/>
      <c r="M464" s="117">
        <v>40204</v>
      </c>
      <c r="N464" s="214" t="s">
        <v>691</v>
      </c>
      <c r="O464" s="1166">
        <v>899999063</v>
      </c>
      <c r="P464" s="530" t="s">
        <v>1097</v>
      </c>
      <c r="Q464" s="530" t="s">
        <v>1097</v>
      </c>
      <c r="R464" s="530" t="s">
        <v>1097</v>
      </c>
      <c r="S464" s="530" t="s">
        <v>1097</v>
      </c>
      <c r="T464" s="530" t="s">
        <v>1097</v>
      </c>
      <c r="U464" s="530" t="s">
        <v>1097</v>
      </c>
      <c r="V464" s="530" t="s">
        <v>1097</v>
      </c>
      <c r="W464" s="530" t="s">
        <v>1097</v>
      </c>
      <c r="X464" s="530" t="s">
        <v>1097</v>
      </c>
      <c r="Y464" s="530" t="s">
        <v>1097</v>
      </c>
      <c r="Z464" s="530" t="s">
        <v>1097</v>
      </c>
      <c r="AA464" s="530" t="s">
        <v>1097</v>
      </c>
      <c r="AB464" s="214" t="s">
        <v>1023</v>
      </c>
      <c r="AC464" s="214" t="s">
        <v>221</v>
      </c>
      <c r="AD464" s="214" t="s">
        <v>228</v>
      </c>
      <c r="AE464" s="214" t="s">
        <v>511</v>
      </c>
      <c r="AF464" s="214">
        <v>8</v>
      </c>
      <c r="AG464" s="626"/>
      <c r="AH464" s="636">
        <v>134000000</v>
      </c>
      <c r="AI464" s="634">
        <v>166000000</v>
      </c>
      <c r="AJ464" s="634">
        <v>300000000</v>
      </c>
      <c r="AK464" s="214" t="s">
        <v>1368</v>
      </c>
      <c r="AL464" s="214" t="s">
        <v>156</v>
      </c>
      <c r="AM464" s="86">
        <v>134000000</v>
      </c>
      <c r="AN464" s="86" t="s">
        <v>14315</v>
      </c>
      <c r="AO464" s="86" t="s">
        <v>14315</v>
      </c>
      <c r="AP464" s="97" t="s">
        <v>1525</v>
      </c>
      <c r="AQ464" s="84">
        <v>134000000</v>
      </c>
      <c r="AR464" s="553">
        <v>40708</v>
      </c>
      <c r="AS464" s="554">
        <v>58</v>
      </c>
      <c r="AT464" s="84">
        <v>0</v>
      </c>
      <c r="AU464" s="553"/>
      <c r="AV464" s="554"/>
      <c r="AW464" s="84">
        <v>0</v>
      </c>
      <c r="AX464" s="553"/>
      <c r="AY464" s="554"/>
      <c r="AZ464" s="84">
        <v>0</v>
      </c>
      <c r="BA464" s="553"/>
      <c r="BB464" s="554"/>
      <c r="BC464" s="84"/>
      <c r="BD464" s="553"/>
      <c r="BE464" s="554"/>
      <c r="BF464" s="84"/>
      <c r="BG464" s="553"/>
      <c r="BH464" s="554"/>
      <c r="BI464" s="84"/>
      <c r="BJ464" s="553"/>
      <c r="BK464" s="554"/>
      <c r="BL464" s="84"/>
      <c r="BM464" s="553"/>
      <c r="BN464" s="554"/>
      <c r="BO464" s="84"/>
      <c r="BP464" s="553"/>
      <c r="BQ464" s="554"/>
      <c r="BR464" s="84"/>
      <c r="BS464" s="553"/>
      <c r="BT464" s="554"/>
      <c r="BU464" s="84"/>
      <c r="BV464" s="553"/>
      <c r="BW464" s="554"/>
      <c r="BX464" s="84"/>
      <c r="BY464" s="553"/>
      <c r="BZ464" s="554"/>
      <c r="CA464" s="84"/>
      <c r="CB464" s="553"/>
      <c r="CC464" s="554"/>
      <c r="CD464" s="84"/>
      <c r="CE464" s="553"/>
      <c r="CF464" s="554"/>
      <c r="CG464" s="84"/>
      <c r="CH464" s="553"/>
      <c r="CI464" s="554"/>
      <c r="CJ464" s="554"/>
      <c r="CK464" s="554"/>
      <c r="CL464" s="554"/>
      <c r="CM464" s="554"/>
      <c r="CN464" s="554"/>
      <c r="CO464" s="554"/>
      <c r="CP464" s="554"/>
      <c r="CQ464" s="554"/>
      <c r="CR464" s="554"/>
      <c r="CS464" s="554"/>
      <c r="CT464" s="554"/>
      <c r="CU464" s="554"/>
      <c r="CV464" s="554"/>
      <c r="CW464" s="554"/>
      <c r="CX464" s="554"/>
      <c r="CY464" s="554">
        <v>134000000</v>
      </c>
      <c r="CZ464" s="84">
        <v>0</v>
      </c>
      <c r="DA464" s="84"/>
      <c r="DB464" s="856" t="s">
        <v>20280</v>
      </c>
      <c r="DC464" s="85">
        <v>1</v>
      </c>
      <c r="DD464" s="928"/>
      <c r="DE464" s="102" t="s">
        <v>19355</v>
      </c>
      <c r="DF464" s="928"/>
      <c r="DG464" s="555" t="s">
        <v>5567</v>
      </c>
      <c r="DH464" s="928" t="s">
        <v>2281</v>
      </c>
      <c r="DI464" s="557"/>
      <c r="DJ464" s="166">
        <v>40676</v>
      </c>
      <c r="DK464" s="558">
        <v>18</v>
      </c>
      <c r="DL464" s="558" t="s">
        <v>15785</v>
      </c>
      <c r="DM464" s="619" t="s">
        <v>20554</v>
      </c>
      <c r="DN464" s="890">
        <v>134000000</v>
      </c>
      <c r="DO464" s="928"/>
      <c r="DP464" s="928"/>
      <c r="DQ464" s="928"/>
      <c r="DR464" s="928"/>
    </row>
    <row r="465" spans="1:122" ht="60.75" customHeight="1" thickTop="1" thickBot="1">
      <c r="A465" s="214">
        <v>455</v>
      </c>
      <c r="B465" s="214" t="s">
        <v>568</v>
      </c>
      <c r="C465" s="214" t="s">
        <v>86</v>
      </c>
      <c r="D465" s="374">
        <v>0</v>
      </c>
      <c r="E465" s="517">
        <v>40693</v>
      </c>
      <c r="F465" s="517">
        <v>40658</v>
      </c>
      <c r="G465" s="517">
        <v>40693</v>
      </c>
      <c r="H465" s="517">
        <v>40708</v>
      </c>
      <c r="I465" s="517">
        <v>40693</v>
      </c>
      <c r="J465" s="382">
        <v>38</v>
      </c>
      <c r="K465" s="551">
        <v>41850</v>
      </c>
      <c r="L465" s="552">
        <v>40693</v>
      </c>
      <c r="M465" s="117">
        <v>40204</v>
      </c>
      <c r="N465" s="214" t="s">
        <v>691</v>
      </c>
      <c r="O465" s="1166">
        <v>899999063</v>
      </c>
      <c r="P465" s="530" t="s">
        <v>1097</v>
      </c>
      <c r="Q465" s="530" t="s">
        <v>1097</v>
      </c>
      <c r="R465" s="530" t="s">
        <v>1097</v>
      </c>
      <c r="S465" s="530" t="s">
        <v>1097</v>
      </c>
      <c r="T465" s="530" t="s">
        <v>1097</v>
      </c>
      <c r="U465" s="530" t="s">
        <v>1097</v>
      </c>
      <c r="V465" s="530" t="s">
        <v>1097</v>
      </c>
      <c r="W465" s="530" t="s">
        <v>1097</v>
      </c>
      <c r="X465" s="530" t="s">
        <v>1097</v>
      </c>
      <c r="Y465" s="530" t="s">
        <v>1097</v>
      </c>
      <c r="Z465" s="530" t="s">
        <v>1097</v>
      </c>
      <c r="AA465" s="530" t="s">
        <v>1097</v>
      </c>
      <c r="AB465" s="214" t="s">
        <v>1024</v>
      </c>
      <c r="AC465" s="214" t="s">
        <v>221</v>
      </c>
      <c r="AD465" s="214" t="s">
        <v>228</v>
      </c>
      <c r="AE465" s="214" t="s">
        <v>511</v>
      </c>
      <c r="AF465" s="214">
        <v>8</v>
      </c>
      <c r="AG465" s="626"/>
      <c r="AH465" s="636">
        <v>160000000</v>
      </c>
      <c r="AI465" s="634">
        <v>106700000</v>
      </c>
      <c r="AJ465" s="634">
        <v>266700000</v>
      </c>
      <c r="AK465" s="214" t="s">
        <v>1368</v>
      </c>
      <c r="AL465" s="214" t="s">
        <v>156</v>
      </c>
      <c r="AM465" s="86">
        <v>160000000</v>
      </c>
      <c r="AN465" s="86" t="s">
        <v>14315</v>
      </c>
      <c r="AO465" s="86" t="s">
        <v>14315</v>
      </c>
      <c r="AP465" s="97" t="s">
        <v>1525</v>
      </c>
      <c r="AQ465" s="84">
        <v>160000000</v>
      </c>
      <c r="AR465" s="553">
        <v>40708</v>
      </c>
      <c r="AS465" s="554">
        <v>58</v>
      </c>
      <c r="AT465" s="84">
        <v>0</v>
      </c>
      <c r="AU465" s="553"/>
      <c r="AV465" s="554"/>
      <c r="AW465" s="84">
        <v>0</v>
      </c>
      <c r="AX465" s="553"/>
      <c r="AY465" s="554"/>
      <c r="AZ465" s="84">
        <v>0</v>
      </c>
      <c r="BA465" s="553"/>
      <c r="BB465" s="554"/>
      <c r="BC465" s="84"/>
      <c r="BD465" s="553"/>
      <c r="BE465" s="554"/>
      <c r="BF465" s="84"/>
      <c r="BG465" s="553"/>
      <c r="BH465" s="554"/>
      <c r="BI465" s="84"/>
      <c r="BJ465" s="553"/>
      <c r="BK465" s="554"/>
      <c r="BL465" s="84"/>
      <c r="BM465" s="553"/>
      <c r="BN465" s="554"/>
      <c r="BO465" s="84"/>
      <c r="BP465" s="553"/>
      <c r="BQ465" s="554"/>
      <c r="BR465" s="84"/>
      <c r="BS465" s="553"/>
      <c r="BT465" s="554"/>
      <c r="BU465" s="84"/>
      <c r="BV465" s="553"/>
      <c r="BW465" s="554"/>
      <c r="BX465" s="84"/>
      <c r="BY465" s="553"/>
      <c r="BZ465" s="554"/>
      <c r="CA465" s="84"/>
      <c r="CB465" s="553"/>
      <c r="CC465" s="554"/>
      <c r="CD465" s="84"/>
      <c r="CE465" s="553"/>
      <c r="CF465" s="554"/>
      <c r="CG465" s="84"/>
      <c r="CH465" s="553"/>
      <c r="CI465" s="554"/>
      <c r="CJ465" s="554"/>
      <c r="CK465" s="554"/>
      <c r="CL465" s="554"/>
      <c r="CM465" s="554"/>
      <c r="CN465" s="554"/>
      <c r="CO465" s="554"/>
      <c r="CP465" s="554"/>
      <c r="CQ465" s="554"/>
      <c r="CR465" s="554"/>
      <c r="CS465" s="554"/>
      <c r="CT465" s="554"/>
      <c r="CU465" s="554"/>
      <c r="CV465" s="554"/>
      <c r="CW465" s="554"/>
      <c r="CX465" s="554"/>
      <c r="CY465" s="554">
        <v>160000000</v>
      </c>
      <c r="CZ465" s="84">
        <v>0</v>
      </c>
      <c r="DA465" s="84"/>
      <c r="DB465" s="856" t="s">
        <v>20280</v>
      </c>
      <c r="DC465" s="85">
        <v>1</v>
      </c>
      <c r="DD465" s="928"/>
      <c r="DE465" s="102" t="s">
        <v>19355</v>
      </c>
      <c r="DF465" s="928"/>
      <c r="DG465" s="555" t="s">
        <v>5568</v>
      </c>
      <c r="DH465" s="928" t="s">
        <v>2282</v>
      </c>
      <c r="DI465" s="557"/>
      <c r="DJ465" s="166">
        <v>40676</v>
      </c>
      <c r="DK465" s="558">
        <v>18</v>
      </c>
      <c r="DL465" s="558" t="s">
        <v>15785</v>
      </c>
      <c r="DM465" s="619" t="s">
        <v>20554</v>
      </c>
      <c r="DN465" s="890">
        <v>160000000</v>
      </c>
      <c r="DO465" s="928"/>
      <c r="DP465" s="928"/>
      <c r="DQ465" s="928"/>
      <c r="DR465" s="928"/>
    </row>
    <row r="466" spans="1:122" ht="60.75" customHeight="1" thickTop="1" thickBot="1">
      <c r="A466" s="214">
        <v>462</v>
      </c>
      <c r="B466" s="214" t="s">
        <v>568</v>
      </c>
      <c r="C466" s="214" t="s">
        <v>86</v>
      </c>
      <c r="D466" s="374">
        <v>0</v>
      </c>
      <c r="E466" s="517">
        <v>40693</v>
      </c>
      <c r="F466" s="517">
        <v>40658</v>
      </c>
      <c r="G466" s="517">
        <v>40693</v>
      </c>
      <c r="H466" s="517">
        <v>40708</v>
      </c>
      <c r="I466" s="517">
        <v>40708</v>
      </c>
      <c r="J466" s="382">
        <v>36</v>
      </c>
      <c r="K466" s="551">
        <v>41804</v>
      </c>
      <c r="L466" s="552">
        <v>40693</v>
      </c>
      <c r="M466" s="117">
        <v>40204</v>
      </c>
      <c r="N466" s="214" t="s">
        <v>691</v>
      </c>
      <c r="O466" s="1166">
        <v>899999063</v>
      </c>
      <c r="P466" s="530" t="s">
        <v>1097</v>
      </c>
      <c r="Q466" s="530" t="s">
        <v>1097</v>
      </c>
      <c r="R466" s="530" t="s">
        <v>1097</v>
      </c>
      <c r="S466" s="530" t="s">
        <v>1097</v>
      </c>
      <c r="T466" s="530" t="s">
        <v>1097</v>
      </c>
      <c r="U466" s="530" t="s">
        <v>1097</v>
      </c>
      <c r="V466" s="530" t="s">
        <v>1097</v>
      </c>
      <c r="W466" s="530" t="s">
        <v>1097</v>
      </c>
      <c r="X466" s="530" t="s">
        <v>1097</v>
      </c>
      <c r="Y466" s="530" t="s">
        <v>1097</v>
      </c>
      <c r="Z466" s="530" t="s">
        <v>1097</v>
      </c>
      <c r="AA466" s="530" t="s">
        <v>1097</v>
      </c>
      <c r="AB466" s="214" t="s">
        <v>1025</v>
      </c>
      <c r="AC466" s="214" t="s">
        <v>221</v>
      </c>
      <c r="AD466" s="214" t="s">
        <v>228</v>
      </c>
      <c r="AE466" s="214" t="s">
        <v>511</v>
      </c>
      <c r="AF466" s="214">
        <v>8</v>
      </c>
      <c r="AG466" s="626"/>
      <c r="AH466" s="636">
        <v>196000000</v>
      </c>
      <c r="AI466" s="634">
        <v>133228000</v>
      </c>
      <c r="AJ466" s="634">
        <v>329228000</v>
      </c>
      <c r="AK466" s="214" t="s">
        <v>1368</v>
      </c>
      <c r="AL466" s="214" t="s">
        <v>156</v>
      </c>
      <c r="AM466" s="86">
        <v>196000000</v>
      </c>
      <c r="AN466" s="86" t="s">
        <v>14315</v>
      </c>
      <c r="AO466" s="86" t="s">
        <v>14315</v>
      </c>
      <c r="AP466" s="97" t="s">
        <v>1525</v>
      </c>
      <c r="AQ466" s="84">
        <v>196000000</v>
      </c>
      <c r="AR466" s="553">
        <v>40708</v>
      </c>
      <c r="AS466" s="554">
        <v>58</v>
      </c>
      <c r="AT466" s="84">
        <v>0</v>
      </c>
      <c r="AU466" s="553"/>
      <c r="AV466" s="554"/>
      <c r="AW466" s="84">
        <v>0</v>
      </c>
      <c r="AX466" s="553"/>
      <c r="AY466" s="554"/>
      <c r="AZ466" s="84">
        <v>0</v>
      </c>
      <c r="BA466" s="553"/>
      <c r="BB466" s="554"/>
      <c r="BC466" s="84"/>
      <c r="BD466" s="553"/>
      <c r="BE466" s="554"/>
      <c r="BF466" s="84"/>
      <c r="BG466" s="553"/>
      <c r="BH466" s="554"/>
      <c r="BI466" s="84"/>
      <c r="BJ466" s="553"/>
      <c r="BK466" s="554"/>
      <c r="BL466" s="84"/>
      <c r="BM466" s="553"/>
      <c r="BN466" s="554"/>
      <c r="BO466" s="84"/>
      <c r="BP466" s="553"/>
      <c r="BQ466" s="554"/>
      <c r="BR466" s="84"/>
      <c r="BS466" s="553"/>
      <c r="BT466" s="554"/>
      <c r="BU466" s="84"/>
      <c r="BV466" s="553"/>
      <c r="BW466" s="554"/>
      <c r="BX466" s="84"/>
      <c r="BY466" s="553"/>
      <c r="BZ466" s="554"/>
      <c r="CA466" s="84"/>
      <c r="CB466" s="553"/>
      <c r="CC466" s="554"/>
      <c r="CD466" s="84"/>
      <c r="CE466" s="553"/>
      <c r="CF466" s="554"/>
      <c r="CG466" s="84"/>
      <c r="CH466" s="553"/>
      <c r="CI466" s="554"/>
      <c r="CJ466" s="554"/>
      <c r="CK466" s="554"/>
      <c r="CL466" s="554"/>
      <c r="CM466" s="554"/>
      <c r="CN466" s="554"/>
      <c r="CO466" s="554"/>
      <c r="CP466" s="554"/>
      <c r="CQ466" s="554"/>
      <c r="CR466" s="554"/>
      <c r="CS466" s="554"/>
      <c r="CT466" s="554"/>
      <c r="CU466" s="554"/>
      <c r="CV466" s="554"/>
      <c r="CW466" s="554"/>
      <c r="CX466" s="554"/>
      <c r="CY466" s="554">
        <v>196000000</v>
      </c>
      <c r="CZ466" s="84">
        <v>0</v>
      </c>
      <c r="DA466" s="84"/>
      <c r="DB466" s="856" t="s">
        <v>20280</v>
      </c>
      <c r="DC466" s="85">
        <v>1</v>
      </c>
      <c r="DD466" s="928"/>
      <c r="DE466" s="102" t="s">
        <v>19355</v>
      </c>
      <c r="DF466" s="928"/>
      <c r="DG466" s="555" t="s">
        <v>5569</v>
      </c>
      <c r="DH466" s="928" t="s">
        <v>2283</v>
      </c>
      <c r="DI466" s="557"/>
      <c r="DJ466" s="166">
        <v>40676</v>
      </c>
      <c r="DK466" s="558">
        <v>18</v>
      </c>
      <c r="DL466" s="558" t="s">
        <v>15785</v>
      </c>
      <c r="DM466" s="619" t="s">
        <v>20554</v>
      </c>
      <c r="DN466" s="890">
        <v>196000000</v>
      </c>
      <c r="DO466" s="928"/>
      <c r="DP466" s="928"/>
      <c r="DQ466" s="928"/>
      <c r="DR466" s="928"/>
    </row>
    <row r="467" spans="1:122" s="877" customFormat="1" ht="60.75" customHeight="1" thickTop="1" thickBot="1">
      <c r="A467" s="291">
        <v>463</v>
      </c>
      <c r="B467" s="291" t="s">
        <v>568</v>
      </c>
      <c r="C467" s="291" t="s">
        <v>86</v>
      </c>
      <c r="D467" s="672">
        <v>0</v>
      </c>
      <c r="E467" s="523"/>
      <c r="F467" s="523">
        <v>40658</v>
      </c>
      <c r="G467" s="523"/>
      <c r="H467" s="523"/>
      <c r="I467" s="523"/>
      <c r="J467" s="584">
        <v>18</v>
      </c>
      <c r="K467" s="864" t="s">
        <v>19355</v>
      </c>
      <c r="L467" s="585"/>
      <c r="M467" s="238">
        <v>40529</v>
      </c>
      <c r="N467" s="291" t="s">
        <v>101</v>
      </c>
      <c r="O467" s="1167">
        <v>890980040</v>
      </c>
      <c r="P467" s="530"/>
      <c r="Q467" s="530"/>
      <c r="R467" s="530"/>
      <c r="S467" s="530"/>
      <c r="T467" s="530"/>
      <c r="U467" s="530"/>
      <c r="V467" s="530"/>
      <c r="W467" s="530"/>
      <c r="X467" s="530"/>
      <c r="Y467" s="530"/>
      <c r="Z467" s="530"/>
      <c r="AA467" s="530"/>
      <c r="AB467" s="291" t="s">
        <v>2393</v>
      </c>
      <c r="AC467" s="291" t="s">
        <v>223</v>
      </c>
      <c r="AD467" s="291" t="s">
        <v>229</v>
      </c>
      <c r="AE467" s="291" t="s">
        <v>313</v>
      </c>
      <c r="AF467" s="291">
        <v>228</v>
      </c>
      <c r="AG467" s="629"/>
      <c r="AH467" s="639">
        <v>0</v>
      </c>
      <c r="AI467" s="639">
        <v>0</v>
      </c>
      <c r="AJ467" s="639">
        <v>0</v>
      </c>
      <c r="AK467" s="291" t="s">
        <v>2394</v>
      </c>
      <c r="AL467" s="291" t="s">
        <v>1387</v>
      </c>
      <c r="AM467" s="538">
        <v>0</v>
      </c>
      <c r="AN467" s="538" t="s">
        <v>14361</v>
      </c>
      <c r="AO467" s="538" t="s">
        <v>8485</v>
      </c>
      <c r="AP467" s="293" t="s">
        <v>1509</v>
      </c>
      <c r="AQ467" s="84">
        <v>0</v>
      </c>
      <c r="AR467" s="553"/>
      <c r="AS467" s="554"/>
      <c r="AT467" s="84"/>
      <c r="AU467" s="553"/>
      <c r="AV467" s="554"/>
      <c r="AW467" s="84"/>
      <c r="AX467" s="553"/>
      <c r="AY467" s="554"/>
      <c r="AZ467" s="84"/>
      <c r="BA467" s="553"/>
      <c r="BB467" s="554"/>
      <c r="BC467" s="84"/>
      <c r="BD467" s="553"/>
      <c r="BE467" s="554"/>
      <c r="BF467" s="84"/>
      <c r="BG467" s="553"/>
      <c r="BH467" s="554"/>
      <c r="BI467" s="84"/>
      <c r="BJ467" s="553"/>
      <c r="BK467" s="554"/>
      <c r="BL467" s="84"/>
      <c r="BM467" s="553"/>
      <c r="BN467" s="554"/>
      <c r="BO467" s="84"/>
      <c r="BP467" s="553"/>
      <c r="BQ467" s="554"/>
      <c r="BR467" s="84"/>
      <c r="BS467" s="553"/>
      <c r="BT467" s="554"/>
      <c r="BU467" s="84"/>
      <c r="BV467" s="553"/>
      <c r="BW467" s="554"/>
      <c r="BX467" s="84"/>
      <c r="BY467" s="553"/>
      <c r="BZ467" s="554"/>
      <c r="CA467" s="84"/>
      <c r="CB467" s="553"/>
      <c r="CC467" s="554"/>
      <c r="CD467" s="84"/>
      <c r="CE467" s="553"/>
      <c r="CF467" s="554"/>
      <c r="CG467" s="84"/>
      <c r="CH467" s="553"/>
      <c r="CI467" s="554"/>
      <c r="CJ467" s="554"/>
      <c r="CK467" s="554"/>
      <c r="CL467" s="554"/>
      <c r="CM467" s="554"/>
      <c r="CN467" s="554"/>
      <c r="CO467" s="554"/>
      <c r="CP467" s="554"/>
      <c r="CQ467" s="554"/>
      <c r="CR467" s="554"/>
      <c r="CS467" s="554"/>
      <c r="CT467" s="554"/>
      <c r="CU467" s="554"/>
      <c r="CV467" s="554"/>
      <c r="CW467" s="554"/>
      <c r="CX467" s="554"/>
      <c r="CY467" s="554">
        <v>0</v>
      </c>
      <c r="CZ467" s="84">
        <v>0</v>
      </c>
      <c r="DA467" s="84"/>
      <c r="DB467" s="726" t="s">
        <v>1387</v>
      </c>
      <c r="DC467" s="589">
        <v>0</v>
      </c>
      <c r="DD467" s="616"/>
      <c r="DE467" s="102" t="s">
        <v>19355</v>
      </c>
      <c r="DF467" s="928"/>
      <c r="DG467" s="590" t="s">
        <v>5570</v>
      </c>
      <c r="DH467" s="616" t="s">
        <v>2284</v>
      </c>
      <c r="DI467" s="591"/>
      <c r="DJ467" s="591">
        <v>40679</v>
      </c>
      <c r="DK467" s="558">
        <v>21</v>
      </c>
      <c r="DL467" s="538" t="s">
        <v>15785</v>
      </c>
      <c r="DM467" s="619" t="s">
        <v>20591</v>
      </c>
      <c r="DN467" s="890">
        <v>0</v>
      </c>
      <c r="DO467" s="616"/>
      <c r="DP467" s="616"/>
      <c r="DQ467" s="616"/>
      <c r="DR467" s="616"/>
    </row>
    <row r="468" spans="1:122" ht="60.75" customHeight="1" thickTop="1" thickBot="1">
      <c r="A468" s="214">
        <v>464</v>
      </c>
      <c r="B468" s="214" t="s">
        <v>568</v>
      </c>
      <c r="C468" s="214" t="s">
        <v>86</v>
      </c>
      <c r="D468" s="374">
        <v>0</v>
      </c>
      <c r="E468" s="517">
        <v>40689</v>
      </c>
      <c r="F468" s="517">
        <v>40658</v>
      </c>
      <c r="G468" s="517">
        <v>40689</v>
      </c>
      <c r="H468" s="517">
        <v>40697</v>
      </c>
      <c r="I468" s="517">
        <v>40697</v>
      </c>
      <c r="J468" s="382">
        <v>40</v>
      </c>
      <c r="K468" s="551">
        <v>41915</v>
      </c>
      <c r="L468" s="552"/>
      <c r="M468" s="117">
        <v>40529</v>
      </c>
      <c r="N468" s="214" t="s">
        <v>101</v>
      </c>
      <c r="O468" s="1166">
        <v>890980040</v>
      </c>
      <c r="P468" s="530" t="s">
        <v>1097</v>
      </c>
      <c r="Q468" s="530" t="s">
        <v>1097</v>
      </c>
      <c r="R468" s="530" t="s">
        <v>1097</v>
      </c>
      <c r="S468" s="530" t="s">
        <v>1097</v>
      </c>
      <c r="T468" s="530" t="s">
        <v>1097</v>
      </c>
      <c r="U468" s="530" t="s">
        <v>1097</v>
      </c>
      <c r="V468" s="530" t="s">
        <v>1097</v>
      </c>
      <c r="W468" s="530" t="s">
        <v>1097</v>
      </c>
      <c r="X468" s="530" t="s">
        <v>1097</v>
      </c>
      <c r="Y468" s="530" t="s">
        <v>1097</v>
      </c>
      <c r="Z468" s="530" t="s">
        <v>1097</v>
      </c>
      <c r="AA468" s="530" t="s">
        <v>1097</v>
      </c>
      <c r="AB468" s="214" t="s">
        <v>1279</v>
      </c>
      <c r="AC468" s="214" t="s">
        <v>221</v>
      </c>
      <c r="AD468" s="214" t="s">
        <v>228</v>
      </c>
      <c r="AE468" s="214" t="s">
        <v>313</v>
      </c>
      <c r="AF468" s="214">
        <v>228</v>
      </c>
      <c r="AG468" s="626"/>
      <c r="AH468" s="636">
        <v>190144500</v>
      </c>
      <c r="AI468" s="634">
        <v>169874000</v>
      </c>
      <c r="AJ468" s="634">
        <v>360018500</v>
      </c>
      <c r="AK468" s="214" t="s">
        <v>840</v>
      </c>
      <c r="AL468" s="214" t="s">
        <v>156</v>
      </c>
      <c r="AM468" s="86">
        <v>190144500</v>
      </c>
      <c r="AN468" s="86" t="s">
        <v>14361</v>
      </c>
      <c r="AO468" s="86" t="s">
        <v>8485</v>
      </c>
      <c r="AP468" s="97" t="s">
        <v>1509</v>
      </c>
      <c r="AQ468" s="84">
        <v>190144500</v>
      </c>
      <c r="AR468" s="553">
        <v>40697</v>
      </c>
      <c r="AS468" s="554">
        <v>57</v>
      </c>
      <c r="AT468" s="84">
        <v>0</v>
      </c>
      <c r="AU468" s="553"/>
      <c r="AV468" s="554"/>
      <c r="AW468" s="84">
        <v>0</v>
      </c>
      <c r="AX468" s="553"/>
      <c r="AY468" s="554"/>
      <c r="AZ468" s="84">
        <v>0</v>
      </c>
      <c r="BA468" s="553"/>
      <c r="BB468" s="554"/>
      <c r="BC468" s="84"/>
      <c r="BD468" s="553"/>
      <c r="BE468" s="554"/>
      <c r="BF468" s="84"/>
      <c r="BG468" s="553"/>
      <c r="BH468" s="554"/>
      <c r="BI468" s="84"/>
      <c r="BJ468" s="553"/>
      <c r="BK468" s="554"/>
      <c r="BL468" s="84"/>
      <c r="BM468" s="553"/>
      <c r="BN468" s="554"/>
      <c r="BO468" s="84"/>
      <c r="BP468" s="553"/>
      <c r="BQ468" s="554"/>
      <c r="BR468" s="84"/>
      <c r="BS468" s="553"/>
      <c r="BT468" s="554"/>
      <c r="BU468" s="84"/>
      <c r="BV468" s="553"/>
      <c r="BW468" s="554"/>
      <c r="BX468" s="84"/>
      <c r="BY468" s="553"/>
      <c r="BZ468" s="554"/>
      <c r="CA468" s="84"/>
      <c r="CB468" s="553"/>
      <c r="CC468" s="554"/>
      <c r="CD468" s="84"/>
      <c r="CE468" s="553"/>
      <c r="CF468" s="554"/>
      <c r="CG468" s="84"/>
      <c r="CH468" s="553"/>
      <c r="CI468" s="554"/>
      <c r="CJ468" s="554"/>
      <c r="CK468" s="554"/>
      <c r="CL468" s="554"/>
      <c r="CM468" s="554"/>
      <c r="CN468" s="554"/>
      <c r="CO468" s="554"/>
      <c r="CP468" s="554"/>
      <c r="CQ468" s="554"/>
      <c r="CR468" s="554"/>
      <c r="CS468" s="554"/>
      <c r="CT468" s="554"/>
      <c r="CU468" s="554"/>
      <c r="CV468" s="554"/>
      <c r="CW468" s="554"/>
      <c r="CX468" s="554"/>
      <c r="CY468" s="554">
        <v>190144500</v>
      </c>
      <c r="CZ468" s="84">
        <v>0</v>
      </c>
      <c r="DA468" s="84"/>
      <c r="DB468" s="856" t="s">
        <v>20280</v>
      </c>
      <c r="DC468" s="85">
        <v>1</v>
      </c>
      <c r="DD468" s="928"/>
      <c r="DE468" s="102" t="s">
        <v>14525</v>
      </c>
      <c r="DF468" s="928"/>
      <c r="DG468" s="555" t="s">
        <v>5571</v>
      </c>
      <c r="DH468" s="928" t="s">
        <v>2285</v>
      </c>
      <c r="DI468" s="557"/>
      <c r="DJ468" s="166">
        <v>40680</v>
      </c>
      <c r="DK468" s="558">
        <v>22</v>
      </c>
      <c r="DL468" s="558" t="s">
        <v>15785</v>
      </c>
      <c r="DM468" s="619" t="s">
        <v>20589</v>
      </c>
      <c r="DN468" s="890">
        <v>190144500</v>
      </c>
      <c r="DO468" s="928"/>
      <c r="DP468" s="928"/>
      <c r="DQ468" s="928"/>
      <c r="DR468" s="928"/>
    </row>
    <row r="469" spans="1:122" ht="60.75" customHeight="1" thickTop="1" thickBot="1">
      <c r="A469" s="214">
        <v>465</v>
      </c>
      <c r="B469" s="214" t="s">
        <v>568</v>
      </c>
      <c r="C469" s="214" t="s">
        <v>86</v>
      </c>
      <c r="D469" s="374">
        <v>0</v>
      </c>
      <c r="E469" s="517">
        <v>40707</v>
      </c>
      <c r="F469" s="517">
        <v>40658</v>
      </c>
      <c r="G469" s="517">
        <v>40707</v>
      </c>
      <c r="H469" s="517">
        <v>40736</v>
      </c>
      <c r="I469" s="517">
        <v>40736</v>
      </c>
      <c r="J469" s="382">
        <v>40</v>
      </c>
      <c r="K469" s="551">
        <v>41955</v>
      </c>
      <c r="L469" s="552"/>
      <c r="M469" s="117">
        <v>40204</v>
      </c>
      <c r="N469" s="214" t="s">
        <v>101</v>
      </c>
      <c r="O469" s="1166">
        <v>890980040</v>
      </c>
      <c r="P469" s="530" t="s">
        <v>1097</v>
      </c>
      <c r="Q469" s="530" t="s">
        <v>1097</v>
      </c>
      <c r="R469" s="530" t="s">
        <v>1097</v>
      </c>
      <c r="S469" s="530" t="s">
        <v>1097</v>
      </c>
      <c r="T469" s="530" t="s">
        <v>1097</v>
      </c>
      <c r="U469" s="530" t="s">
        <v>1097</v>
      </c>
      <c r="V469" s="530" t="s">
        <v>1097</v>
      </c>
      <c r="W469" s="530" t="s">
        <v>1097</v>
      </c>
      <c r="X469" s="530" t="s">
        <v>1097</v>
      </c>
      <c r="Y469" s="530" t="s">
        <v>1097</v>
      </c>
      <c r="Z469" s="530" t="s">
        <v>1097</v>
      </c>
      <c r="AA469" s="530" t="s">
        <v>1097</v>
      </c>
      <c r="AB469" s="214" t="s">
        <v>1280</v>
      </c>
      <c r="AC469" s="214" t="s">
        <v>221</v>
      </c>
      <c r="AD469" s="214" t="s">
        <v>228</v>
      </c>
      <c r="AE469" s="214" t="s">
        <v>629</v>
      </c>
      <c r="AF469" s="214">
        <v>8</v>
      </c>
      <c r="AG469" s="626"/>
      <c r="AH469" s="636">
        <v>199947000</v>
      </c>
      <c r="AI469" s="634">
        <v>202940000</v>
      </c>
      <c r="AJ469" s="634">
        <v>402887000</v>
      </c>
      <c r="AK469" s="214" t="s">
        <v>807</v>
      </c>
      <c r="AL469" s="214" t="s">
        <v>156</v>
      </c>
      <c r="AM469" s="86">
        <v>199947000</v>
      </c>
      <c r="AN469" s="86" t="s">
        <v>14361</v>
      </c>
      <c r="AO469" s="86" t="s">
        <v>8485</v>
      </c>
      <c r="AP469" s="97" t="s">
        <v>1509</v>
      </c>
      <c r="AQ469" s="84">
        <v>199947000</v>
      </c>
      <c r="AR469" s="553">
        <v>40736</v>
      </c>
      <c r="AS469" s="554">
        <v>63</v>
      </c>
      <c r="AT469" s="84">
        <v>0</v>
      </c>
      <c r="AU469" s="553"/>
      <c r="AV469" s="554"/>
      <c r="AW469" s="84">
        <v>0</v>
      </c>
      <c r="AX469" s="553"/>
      <c r="AY469" s="554"/>
      <c r="AZ469" s="84">
        <v>0</v>
      </c>
      <c r="BA469" s="553"/>
      <c r="BB469" s="554"/>
      <c r="BC469" s="84"/>
      <c r="BD469" s="553"/>
      <c r="BE469" s="554"/>
      <c r="BF469" s="84"/>
      <c r="BG469" s="553"/>
      <c r="BH469" s="554"/>
      <c r="BI469" s="84"/>
      <c r="BJ469" s="553"/>
      <c r="BK469" s="554"/>
      <c r="BL469" s="84"/>
      <c r="BM469" s="553"/>
      <c r="BN469" s="554"/>
      <c r="BO469" s="84"/>
      <c r="BP469" s="553"/>
      <c r="BQ469" s="554"/>
      <c r="BR469" s="84"/>
      <c r="BS469" s="553"/>
      <c r="BT469" s="554"/>
      <c r="BU469" s="84"/>
      <c r="BV469" s="553"/>
      <c r="BW469" s="554"/>
      <c r="BX469" s="84"/>
      <c r="BY469" s="553"/>
      <c r="BZ469" s="554"/>
      <c r="CA469" s="84"/>
      <c r="CB469" s="553"/>
      <c r="CC469" s="554"/>
      <c r="CD469" s="84"/>
      <c r="CE469" s="553"/>
      <c r="CF469" s="554"/>
      <c r="CG469" s="84"/>
      <c r="CH469" s="553"/>
      <c r="CI469" s="554"/>
      <c r="CJ469" s="554"/>
      <c r="CK469" s="554"/>
      <c r="CL469" s="554"/>
      <c r="CM469" s="554"/>
      <c r="CN469" s="554"/>
      <c r="CO469" s="554"/>
      <c r="CP469" s="554"/>
      <c r="CQ469" s="554"/>
      <c r="CR469" s="554"/>
      <c r="CS469" s="554"/>
      <c r="CT469" s="554"/>
      <c r="CU469" s="554"/>
      <c r="CV469" s="554"/>
      <c r="CW469" s="554"/>
      <c r="CX469" s="554"/>
      <c r="CY469" s="554">
        <v>199947000</v>
      </c>
      <c r="CZ469" s="84">
        <v>0</v>
      </c>
      <c r="DA469" s="84"/>
      <c r="DB469" s="856" t="s">
        <v>20280</v>
      </c>
      <c r="DC469" s="85">
        <v>1</v>
      </c>
      <c r="DD469" s="928"/>
      <c r="DE469" s="102" t="s">
        <v>14525</v>
      </c>
      <c r="DF469" s="928"/>
      <c r="DG469" s="555" t="s">
        <v>5572</v>
      </c>
      <c r="DH469" s="928" t="s">
        <v>2286</v>
      </c>
      <c r="DI469" s="557"/>
      <c r="DJ469" s="166">
        <v>40681</v>
      </c>
      <c r="DK469" s="558">
        <v>23</v>
      </c>
      <c r="DL469" s="558" t="s">
        <v>15785</v>
      </c>
      <c r="DM469" s="619" t="s">
        <v>20554</v>
      </c>
      <c r="DN469" s="890">
        <v>199947000</v>
      </c>
      <c r="DO469" s="928"/>
      <c r="DP469" s="928"/>
      <c r="DQ469" s="928"/>
      <c r="DR469" s="928"/>
    </row>
    <row r="470" spans="1:122" ht="60.75" customHeight="1" thickTop="1" thickBot="1">
      <c r="A470" s="214">
        <v>466</v>
      </c>
      <c r="B470" s="214" t="s">
        <v>568</v>
      </c>
      <c r="C470" s="214" t="s">
        <v>86</v>
      </c>
      <c r="D470" s="374">
        <v>0</v>
      </c>
      <c r="E470" s="517">
        <v>40689</v>
      </c>
      <c r="F470" s="517">
        <v>40658</v>
      </c>
      <c r="G470" s="517">
        <v>40689</v>
      </c>
      <c r="H470" s="517">
        <v>40697</v>
      </c>
      <c r="I470" s="517">
        <v>40697</v>
      </c>
      <c r="J470" s="382">
        <v>38</v>
      </c>
      <c r="K470" s="551">
        <v>41854</v>
      </c>
      <c r="L470" s="517">
        <v>40689</v>
      </c>
      <c r="M470" s="117">
        <v>40204</v>
      </c>
      <c r="N470" s="214" t="s">
        <v>101</v>
      </c>
      <c r="O470" s="1166">
        <v>890980040</v>
      </c>
      <c r="P470" s="530" t="s">
        <v>1097</v>
      </c>
      <c r="Q470" s="530" t="s">
        <v>1097</v>
      </c>
      <c r="R470" s="530" t="s">
        <v>1097</v>
      </c>
      <c r="S470" s="530" t="s">
        <v>1097</v>
      </c>
      <c r="T470" s="530" t="s">
        <v>1097</v>
      </c>
      <c r="U470" s="530" t="s">
        <v>1097</v>
      </c>
      <c r="V470" s="530" t="s">
        <v>1097</v>
      </c>
      <c r="W470" s="530" t="s">
        <v>1097</v>
      </c>
      <c r="X470" s="530" t="s">
        <v>1097</v>
      </c>
      <c r="Y470" s="530" t="s">
        <v>1097</v>
      </c>
      <c r="Z470" s="530" t="s">
        <v>1097</v>
      </c>
      <c r="AA470" s="530" t="s">
        <v>1097</v>
      </c>
      <c r="AB470" s="214" t="s">
        <v>1281</v>
      </c>
      <c r="AC470" s="214" t="s">
        <v>221</v>
      </c>
      <c r="AD470" s="214" t="s">
        <v>228</v>
      </c>
      <c r="AE470" s="214" t="s">
        <v>511</v>
      </c>
      <c r="AF470" s="214">
        <v>8</v>
      </c>
      <c r="AG470" s="626"/>
      <c r="AH470" s="636">
        <v>198369750</v>
      </c>
      <c r="AI470" s="634">
        <v>141718034</v>
      </c>
      <c r="AJ470" s="634">
        <v>340087784</v>
      </c>
      <c r="AK470" s="214" t="s">
        <v>841</v>
      </c>
      <c r="AL470" s="214" t="s">
        <v>156</v>
      </c>
      <c r="AM470" s="86">
        <v>198369750</v>
      </c>
      <c r="AN470" s="86" t="s">
        <v>14361</v>
      </c>
      <c r="AO470" s="86" t="s">
        <v>8485</v>
      </c>
      <c r="AP470" s="97" t="s">
        <v>1509</v>
      </c>
      <c r="AQ470" s="84">
        <v>198369750</v>
      </c>
      <c r="AR470" s="553">
        <v>40697</v>
      </c>
      <c r="AS470" s="554">
        <v>57</v>
      </c>
      <c r="AT470" s="84">
        <v>0</v>
      </c>
      <c r="AU470" s="553"/>
      <c r="AV470" s="554"/>
      <c r="AW470" s="84">
        <v>0</v>
      </c>
      <c r="AX470" s="553"/>
      <c r="AY470" s="554"/>
      <c r="AZ470" s="84">
        <v>0</v>
      </c>
      <c r="BA470" s="553"/>
      <c r="BB470" s="554"/>
      <c r="BC470" s="84"/>
      <c r="BD470" s="553"/>
      <c r="BE470" s="554"/>
      <c r="BF470" s="84"/>
      <c r="BG470" s="553"/>
      <c r="BH470" s="554"/>
      <c r="BI470" s="84"/>
      <c r="BJ470" s="553"/>
      <c r="BK470" s="554"/>
      <c r="BL470" s="84"/>
      <c r="BM470" s="553"/>
      <c r="BN470" s="554"/>
      <c r="BO470" s="84"/>
      <c r="BP470" s="553"/>
      <c r="BQ470" s="554"/>
      <c r="BR470" s="84"/>
      <c r="BS470" s="553"/>
      <c r="BT470" s="554"/>
      <c r="BU470" s="84"/>
      <c r="BV470" s="553"/>
      <c r="BW470" s="554"/>
      <c r="BX470" s="84"/>
      <c r="BY470" s="553"/>
      <c r="BZ470" s="554"/>
      <c r="CA470" s="84"/>
      <c r="CB470" s="553"/>
      <c r="CC470" s="554"/>
      <c r="CD470" s="84"/>
      <c r="CE470" s="553"/>
      <c r="CF470" s="554"/>
      <c r="CG470" s="84"/>
      <c r="CH470" s="553"/>
      <c r="CI470" s="554"/>
      <c r="CJ470" s="554"/>
      <c r="CK470" s="554"/>
      <c r="CL470" s="554"/>
      <c r="CM470" s="554"/>
      <c r="CN470" s="554"/>
      <c r="CO470" s="554"/>
      <c r="CP470" s="554"/>
      <c r="CQ470" s="554"/>
      <c r="CR470" s="554"/>
      <c r="CS470" s="554"/>
      <c r="CT470" s="554"/>
      <c r="CU470" s="554"/>
      <c r="CV470" s="554"/>
      <c r="CW470" s="554"/>
      <c r="CX470" s="554"/>
      <c r="CY470" s="554">
        <v>198369750</v>
      </c>
      <c r="CZ470" s="84">
        <v>0</v>
      </c>
      <c r="DA470" s="84"/>
      <c r="DB470" s="856" t="s">
        <v>20280</v>
      </c>
      <c r="DC470" s="85">
        <v>1</v>
      </c>
      <c r="DD470" s="928"/>
      <c r="DE470" s="102" t="s">
        <v>14525</v>
      </c>
      <c r="DF470" s="928"/>
      <c r="DG470" s="555" t="s">
        <v>5573</v>
      </c>
      <c r="DH470" s="928" t="s">
        <v>2287</v>
      </c>
      <c r="DI470" s="557"/>
      <c r="DJ470" s="166">
        <v>40680</v>
      </c>
      <c r="DK470" s="558">
        <v>22</v>
      </c>
      <c r="DL470" s="558" t="s">
        <v>15785</v>
      </c>
      <c r="DM470" s="619" t="s">
        <v>20554</v>
      </c>
      <c r="DN470" s="890">
        <v>198369750</v>
      </c>
      <c r="DO470" s="928"/>
      <c r="DP470" s="928"/>
      <c r="DQ470" s="928"/>
      <c r="DR470" s="928"/>
    </row>
    <row r="471" spans="1:122" ht="60.75" customHeight="1" thickTop="1" thickBot="1">
      <c r="A471" s="214">
        <v>467</v>
      </c>
      <c r="B471" s="214" t="s">
        <v>568</v>
      </c>
      <c r="C471" s="214" t="s">
        <v>86</v>
      </c>
      <c r="D471" s="374">
        <v>0</v>
      </c>
      <c r="E471" s="517">
        <v>40693</v>
      </c>
      <c r="F471" s="517">
        <v>40658</v>
      </c>
      <c r="G471" s="517">
        <v>40693</v>
      </c>
      <c r="H471" s="517">
        <v>40708</v>
      </c>
      <c r="I471" s="517">
        <v>40708</v>
      </c>
      <c r="J471" s="382">
        <v>40</v>
      </c>
      <c r="K471" s="551">
        <v>41926</v>
      </c>
      <c r="L471" s="552"/>
      <c r="M471" s="117">
        <v>40204</v>
      </c>
      <c r="N471" s="214" t="s">
        <v>101</v>
      </c>
      <c r="O471" s="1166">
        <v>890980040</v>
      </c>
      <c r="P471" s="530" t="s">
        <v>1097</v>
      </c>
      <c r="Q471" s="530" t="s">
        <v>1097</v>
      </c>
      <c r="R471" s="530" t="s">
        <v>1097</v>
      </c>
      <c r="S471" s="530" t="s">
        <v>1097</v>
      </c>
      <c r="T471" s="530" t="s">
        <v>1097</v>
      </c>
      <c r="U471" s="530" t="s">
        <v>1097</v>
      </c>
      <c r="V471" s="530" t="s">
        <v>1097</v>
      </c>
      <c r="W471" s="530" t="s">
        <v>1097</v>
      </c>
      <c r="X471" s="530" t="s">
        <v>1097</v>
      </c>
      <c r="Y471" s="530" t="s">
        <v>1097</v>
      </c>
      <c r="Z471" s="530" t="s">
        <v>1097</v>
      </c>
      <c r="AA471" s="530" t="s">
        <v>1097</v>
      </c>
      <c r="AB471" s="214" t="s">
        <v>1026</v>
      </c>
      <c r="AC471" s="214" t="s">
        <v>221</v>
      </c>
      <c r="AD471" s="214" t="s">
        <v>228</v>
      </c>
      <c r="AE471" s="214" t="s">
        <v>511</v>
      </c>
      <c r="AF471" s="214">
        <v>8</v>
      </c>
      <c r="AG471" s="626"/>
      <c r="AH471" s="636">
        <v>182177000</v>
      </c>
      <c r="AI471" s="634">
        <v>218886536</v>
      </c>
      <c r="AJ471" s="634">
        <v>401063536</v>
      </c>
      <c r="AK471" s="214" t="s">
        <v>839</v>
      </c>
      <c r="AL471" s="214" t="s">
        <v>156</v>
      </c>
      <c r="AM471" s="86">
        <v>182177000</v>
      </c>
      <c r="AN471" s="86" t="s">
        <v>14361</v>
      </c>
      <c r="AO471" s="86" t="s">
        <v>8485</v>
      </c>
      <c r="AP471" s="97" t="s">
        <v>1509</v>
      </c>
      <c r="AQ471" s="84">
        <v>182177000</v>
      </c>
      <c r="AR471" s="553">
        <v>40708</v>
      </c>
      <c r="AS471" s="554">
        <v>58</v>
      </c>
      <c r="AT471" s="84">
        <v>0</v>
      </c>
      <c r="AU471" s="553"/>
      <c r="AV471" s="554"/>
      <c r="AW471" s="84">
        <v>0</v>
      </c>
      <c r="AX471" s="553"/>
      <c r="AY471" s="554"/>
      <c r="AZ471" s="84">
        <v>0</v>
      </c>
      <c r="BA471" s="553"/>
      <c r="BB471" s="554"/>
      <c r="BC471" s="84"/>
      <c r="BD471" s="553"/>
      <c r="BE471" s="554"/>
      <c r="BF471" s="84"/>
      <c r="BG471" s="553"/>
      <c r="BH471" s="554"/>
      <c r="BI471" s="84"/>
      <c r="BJ471" s="553"/>
      <c r="BK471" s="554"/>
      <c r="BL471" s="84"/>
      <c r="BM471" s="553"/>
      <c r="BN471" s="554"/>
      <c r="BO471" s="84"/>
      <c r="BP471" s="553"/>
      <c r="BQ471" s="554"/>
      <c r="BR471" s="84"/>
      <c r="BS471" s="553"/>
      <c r="BT471" s="554"/>
      <c r="BU471" s="84"/>
      <c r="BV471" s="553"/>
      <c r="BW471" s="554"/>
      <c r="BX471" s="84"/>
      <c r="BY471" s="553"/>
      <c r="BZ471" s="554"/>
      <c r="CA471" s="84"/>
      <c r="CB471" s="553"/>
      <c r="CC471" s="554"/>
      <c r="CD471" s="84"/>
      <c r="CE471" s="553"/>
      <c r="CF471" s="554"/>
      <c r="CG471" s="84"/>
      <c r="CH471" s="553"/>
      <c r="CI471" s="554"/>
      <c r="CJ471" s="554"/>
      <c r="CK471" s="554"/>
      <c r="CL471" s="554"/>
      <c r="CM471" s="554"/>
      <c r="CN471" s="554"/>
      <c r="CO471" s="554"/>
      <c r="CP471" s="554"/>
      <c r="CQ471" s="554"/>
      <c r="CR471" s="554"/>
      <c r="CS471" s="554"/>
      <c r="CT471" s="554"/>
      <c r="CU471" s="554"/>
      <c r="CV471" s="554"/>
      <c r="CW471" s="554"/>
      <c r="CX471" s="554"/>
      <c r="CY471" s="554">
        <v>182177000</v>
      </c>
      <c r="CZ471" s="84">
        <v>0</v>
      </c>
      <c r="DA471" s="84"/>
      <c r="DB471" s="856" t="s">
        <v>20280</v>
      </c>
      <c r="DC471" s="85">
        <v>1</v>
      </c>
      <c r="DD471" s="928"/>
      <c r="DE471" s="102" t="s">
        <v>14525</v>
      </c>
      <c r="DF471" s="928"/>
      <c r="DG471" s="555" t="s">
        <v>5574</v>
      </c>
      <c r="DH471" s="928" t="s">
        <v>2288</v>
      </c>
      <c r="DI471" s="557"/>
      <c r="DJ471" s="166">
        <v>40681</v>
      </c>
      <c r="DK471" s="558">
        <v>23</v>
      </c>
      <c r="DL471" s="558" t="s">
        <v>15785</v>
      </c>
      <c r="DM471" s="619" t="s">
        <v>20554</v>
      </c>
      <c r="DN471" s="890">
        <v>182177000</v>
      </c>
      <c r="DO471" s="928"/>
      <c r="DP471" s="928"/>
      <c r="DQ471" s="928"/>
      <c r="DR471" s="928"/>
    </row>
    <row r="472" spans="1:122" ht="60.75" customHeight="1" thickTop="1" thickBot="1">
      <c r="A472" s="214">
        <v>468</v>
      </c>
      <c r="B472" s="214" t="s">
        <v>568</v>
      </c>
      <c r="C472" s="214" t="s">
        <v>86</v>
      </c>
      <c r="D472" s="374">
        <v>0</v>
      </c>
      <c r="E472" s="517">
        <v>40717</v>
      </c>
      <c r="F472" s="517">
        <v>40658</v>
      </c>
      <c r="G472" s="517">
        <v>40717</v>
      </c>
      <c r="H472" s="517">
        <v>40732</v>
      </c>
      <c r="I472" s="517">
        <v>40717</v>
      </c>
      <c r="J472" s="382">
        <v>40</v>
      </c>
      <c r="K472" s="551">
        <v>41935</v>
      </c>
      <c r="L472" s="552"/>
      <c r="M472" s="117">
        <v>40529</v>
      </c>
      <c r="N472" s="214" t="s">
        <v>15234</v>
      </c>
      <c r="O472" s="1166">
        <v>890201213</v>
      </c>
      <c r="P472" s="530" t="s">
        <v>1097</v>
      </c>
      <c r="Q472" s="530" t="s">
        <v>1097</v>
      </c>
      <c r="R472" s="530" t="s">
        <v>1097</v>
      </c>
      <c r="S472" s="530" t="s">
        <v>1097</v>
      </c>
      <c r="T472" s="530" t="s">
        <v>1097</v>
      </c>
      <c r="U472" s="530" t="s">
        <v>1097</v>
      </c>
      <c r="V472" s="530" t="s">
        <v>1097</v>
      </c>
      <c r="W472" s="530" t="s">
        <v>1097</v>
      </c>
      <c r="X472" s="530" t="s">
        <v>1097</v>
      </c>
      <c r="Y472" s="530" t="s">
        <v>1097</v>
      </c>
      <c r="Z472" s="530" t="s">
        <v>1097</v>
      </c>
      <c r="AA472" s="530" t="s">
        <v>1097</v>
      </c>
      <c r="AB472" s="214" t="s">
        <v>1027</v>
      </c>
      <c r="AC472" s="214" t="s">
        <v>221</v>
      </c>
      <c r="AD472" s="214" t="s">
        <v>228</v>
      </c>
      <c r="AE472" s="214" t="s">
        <v>313</v>
      </c>
      <c r="AF472" s="214">
        <v>228</v>
      </c>
      <c r="AG472" s="626"/>
      <c r="AH472" s="636">
        <v>200000000</v>
      </c>
      <c r="AI472" s="634">
        <v>777760000</v>
      </c>
      <c r="AJ472" s="634">
        <v>977760000</v>
      </c>
      <c r="AK472" s="214" t="s">
        <v>1127</v>
      </c>
      <c r="AL472" s="214" t="s">
        <v>156</v>
      </c>
      <c r="AM472" s="86">
        <v>200000000</v>
      </c>
      <c r="AN472" s="86" t="s">
        <v>1453</v>
      </c>
      <c r="AO472" s="86" t="s">
        <v>2852</v>
      </c>
      <c r="AP472" s="97" t="s">
        <v>1524</v>
      </c>
      <c r="AQ472" s="84">
        <v>200000000</v>
      </c>
      <c r="AR472" s="553">
        <v>40732</v>
      </c>
      <c r="AS472" s="554">
        <v>64</v>
      </c>
      <c r="AT472" s="84">
        <v>0</v>
      </c>
      <c r="AU472" s="553"/>
      <c r="AV472" s="554"/>
      <c r="AW472" s="84">
        <v>0</v>
      </c>
      <c r="AX472" s="553"/>
      <c r="AY472" s="554"/>
      <c r="AZ472" s="84">
        <v>0</v>
      </c>
      <c r="BA472" s="553"/>
      <c r="BB472" s="554"/>
      <c r="BC472" s="84"/>
      <c r="BD472" s="553"/>
      <c r="BE472" s="554"/>
      <c r="BF472" s="84"/>
      <c r="BG472" s="553"/>
      <c r="BH472" s="554"/>
      <c r="BI472" s="84"/>
      <c r="BJ472" s="553"/>
      <c r="BK472" s="554"/>
      <c r="BL472" s="84"/>
      <c r="BM472" s="553"/>
      <c r="BN472" s="554"/>
      <c r="BO472" s="84"/>
      <c r="BP472" s="553"/>
      <c r="BQ472" s="554"/>
      <c r="BR472" s="84"/>
      <c r="BS472" s="553"/>
      <c r="BT472" s="554"/>
      <c r="BU472" s="84"/>
      <c r="BV472" s="553"/>
      <c r="BW472" s="554"/>
      <c r="BX472" s="84"/>
      <c r="BY472" s="553"/>
      <c r="BZ472" s="554"/>
      <c r="CA472" s="84"/>
      <c r="CB472" s="553"/>
      <c r="CC472" s="554"/>
      <c r="CD472" s="84"/>
      <c r="CE472" s="553"/>
      <c r="CF472" s="554"/>
      <c r="CG472" s="84"/>
      <c r="CH472" s="553"/>
      <c r="CI472" s="554"/>
      <c r="CJ472" s="554"/>
      <c r="CK472" s="554"/>
      <c r="CL472" s="554"/>
      <c r="CM472" s="554"/>
      <c r="CN472" s="554"/>
      <c r="CO472" s="554"/>
      <c r="CP472" s="554"/>
      <c r="CQ472" s="554"/>
      <c r="CR472" s="554"/>
      <c r="CS472" s="554"/>
      <c r="CT472" s="554"/>
      <c r="CU472" s="554"/>
      <c r="CV472" s="554"/>
      <c r="CW472" s="554"/>
      <c r="CX472" s="554"/>
      <c r="CY472" s="554">
        <v>200000000</v>
      </c>
      <c r="CZ472" s="84">
        <v>0</v>
      </c>
      <c r="DA472" s="84"/>
      <c r="DB472" s="856" t="s">
        <v>20280</v>
      </c>
      <c r="DC472" s="85">
        <v>1</v>
      </c>
      <c r="DD472" s="928"/>
      <c r="DE472" s="102" t="s">
        <v>19355</v>
      </c>
      <c r="DF472" s="928"/>
      <c r="DG472" s="555" t="s">
        <v>5575</v>
      </c>
      <c r="DH472" s="928" t="s">
        <v>2289</v>
      </c>
      <c r="DI472" s="557"/>
      <c r="DJ472" s="166">
        <v>40681</v>
      </c>
      <c r="DK472" s="558">
        <v>23</v>
      </c>
      <c r="DL472" s="558"/>
      <c r="DM472" s="619" t="s">
        <v>20589</v>
      </c>
      <c r="DN472" s="890">
        <v>200000000</v>
      </c>
      <c r="DO472" s="928"/>
      <c r="DP472" s="928"/>
      <c r="DQ472" s="928"/>
      <c r="DR472" s="928"/>
    </row>
    <row r="473" spans="1:122" ht="60.75" customHeight="1" thickTop="1" thickBot="1">
      <c r="A473" s="214">
        <v>469</v>
      </c>
      <c r="B473" s="214" t="s">
        <v>568</v>
      </c>
      <c r="C473" s="214" t="s">
        <v>86</v>
      </c>
      <c r="D473" s="374">
        <v>0</v>
      </c>
      <c r="E473" s="517">
        <v>40717</v>
      </c>
      <c r="F473" s="517">
        <v>40658</v>
      </c>
      <c r="G473" s="517">
        <v>40717</v>
      </c>
      <c r="H473" s="517">
        <v>40732</v>
      </c>
      <c r="I473" s="517">
        <v>40717</v>
      </c>
      <c r="J473" s="382">
        <v>40</v>
      </c>
      <c r="K473" s="551">
        <v>41935</v>
      </c>
      <c r="L473" s="552">
        <v>40717</v>
      </c>
      <c r="M473" s="117">
        <v>40529</v>
      </c>
      <c r="N473" s="214" t="s">
        <v>15234</v>
      </c>
      <c r="O473" s="1166">
        <v>890201213</v>
      </c>
      <c r="P473" s="530" t="s">
        <v>1097</v>
      </c>
      <c r="Q473" s="530" t="s">
        <v>1097</v>
      </c>
      <c r="R473" s="530" t="s">
        <v>1097</v>
      </c>
      <c r="S473" s="530" t="s">
        <v>1097</v>
      </c>
      <c r="T473" s="530" t="s">
        <v>1097</v>
      </c>
      <c r="U473" s="530" t="s">
        <v>1097</v>
      </c>
      <c r="V473" s="530" t="s">
        <v>1097</v>
      </c>
      <c r="W473" s="530" t="s">
        <v>1097</v>
      </c>
      <c r="X473" s="530" t="s">
        <v>1097</v>
      </c>
      <c r="Y473" s="530" t="s">
        <v>1097</v>
      </c>
      <c r="Z473" s="530" t="s">
        <v>1097</v>
      </c>
      <c r="AA473" s="530" t="s">
        <v>1097</v>
      </c>
      <c r="AB473" s="214" t="s">
        <v>1028</v>
      </c>
      <c r="AC473" s="214" t="s">
        <v>221</v>
      </c>
      <c r="AD473" s="214" t="s">
        <v>228</v>
      </c>
      <c r="AE473" s="214" t="s">
        <v>313</v>
      </c>
      <c r="AF473" s="214">
        <v>228</v>
      </c>
      <c r="AG473" s="626"/>
      <c r="AH473" s="636">
        <v>113050000</v>
      </c>
      <c r="AI473" s="634">
        <v>183104000</v>
      </c>
      <c r="AJ473" s="634">
        <v>296154000</v>
      </c>
      <c r="AK473" s="214" t="s">
        <v>1127</v>
      </c>
      <c r="AL473" s="214" t="s">
        <v>156</v>
      </c>
      <c r="AM473" s="86">
        <v>113050000</v>
      </c>
      <c r="AN473" s="86" t="s">
        <v>1453</v>
      </c>
      <c r="AO473" s="86" t="s">
        <v>2852</v>
      </c>
      <c r="AP473" s="97" t="s">
        <v>1524</v>
      </c>
      <c r="AQ473" s="84">
        <v>113050000</v>
      </c>
      <c r="AR473" s="553">
        <v>40732</v>
      </c>
      <c r="AS473" s="554">
        <v>64</v>
      </c>
      <c r="AT473" s="84">
        <v>0</v>
      </c>
      <c r="AU473" s="553"/>
      <c r="AV473" s="554"/>
      <c r="AW473" s="84">
        <v>0</v>
      </c>
      <c r="AX473" s="553"/>
      <c r="AY473" s="554"/>
      <c r="AZ473" s="84">
        <v>0</v>
      </c>
      <c r="BA473" s="553"/>
      <c r="BB473" s="554"/>
      <c r="BC473" s="84"/>
      <c r="BD473" s="553"/>
      <c r="BE473" s="554"/>
      <c r="BF473" s="84"/>
      <c r="BG473" s="553"/>
      <c r="BH473" s="554"/>
      <c r="BI473" s="84"/>
      <c r="BJ473" s="553"/>
      <c r="BK473" s="554"/>
      <c r="BL473" s="84"/>
      <c r="BM473" s="553"/>
      <c r="BN473" s="554"/>
      <c r="BO473" s="84"/>
      <c r="BP473" s="553"/>
      <c r="BQ473" s="554"/>
      <c r="BR473" s="84"/>
      <c r="BS473" s="553"/>
      <c r="BT473" s="554"/>
      <c r="BU473" s="84"/>
      <c r="BV473" s="553"/>
      <c r="BW473" s="554"/>
      <c r="BX473" s="84"/>
      <c r="BY473" s="553"/>
      <c r="BZ473" s="554"/>
      <c r="CA473" s="84"/>
      <c r="CB473" s="553"/>
      <c r="CC473" s="554"/>
      <c r="CD473" s="84"/>
      <c r="CE473" s="553"/>
      <c r="CF473" s="554"/>
      <c r="CG473" s="84"/>
      <c r="CH473" s="553"/>
      <c r="CI473" s="554"/>
      <c r="CJ473" s="554"/>
      <c r="CK473" s="554"/>
      <c r="CL473" s="554"/>
      <c r="CM473" s="554"/>
      <c r="CN473" s="554"/>
      <c r="CO473" s="554"/>
      <c r="CP473" s="554"/>
      <c r="CQ473" s="554"/>
      <c r="CR473" s="554"/>
      <c r="CS473" s="554"/>
      <c r="CT473" s="554"/>
      <c r="CU473" s="554"/>
      <c r="CV473" s="554"/>
      <c r="CW473" s="554"/>
      <c r="CX473" s="554"/>
      <c r="CY473" s="554">
        <v>113050000</v>
      </c>
      <c r="CZ473" s="84">
        <v>0</v>
      </c>
      <c r="DA473" s="84"/>
      <c r="DB473" s="856" t="s">
        <v>20280</v>
      </c>
      <c r="DC473" s="85">
        <v>1</v>
      </c>
      <c r="DD473" s="928"/>
      <c r="DE473" s="102" t="s">
        <v>19355</v>
      </c>
      <c r="DF473" s="928"/>
      <c r="DG473" s="555" t="s">
        <v>5576</v>
      </c>
      <c r="DH473" s="928" t="s">
        <v>2290</v>
      </c>
      <c r="DI473" s="557"/>
      <c r="DJ473" s="166">
        <v>40681</v>
      </c>
      <c r="DK473" s="558">
        <v>23</v>
      </c>
      <c r="DL473" s="558"/>
      <c r="DM473" s="619" t="s">
        <v>20589</v>
      </c>
      <c r="DN473" s="890">
        <v>113050000</v>
      </c>
      <c r="DO473" s="928"/>
      <c r="DP473" s="928"/>
      <c r="DQ473" s="928"/>
      <c r="DR473" s="928"/>
    </row>
    <row r="474" spans="1:122" ht="60.75" customHeight="1" thickTop="1" thickBot="1">
      <c r="A474" s="214">
        <v>470</v>
      </c>
      <c r="B474" s="214" t="s">
        <v>568</v>
      </c>
      <c r="C474" s="214" t="s">
        <v>86</v>
      </c>
      <c r="D474" s="374">
        <v>0</v>
      </c>
      <c r="E474" s="517">
        <v>40718</v>
      </c>
      <c r="F474" s="517">
        <v>40658</v>
      </c>
      <c r="G474" s="517">
        <v>40758</v>
      </c>
      <c r="H474" s="517">
        <v>40773</v>
      </c>
      <c r="I474" s="517">
        <v>40773</v>
      </c>
      <c r="J474" s="382">
        <v>28</v>
      </c>
      <c r="K474" s="551">
        <v>41626</v>
      </c>
      <c r="L474" s="552"/>
      <c r="M474" s="117">
        <v>40204</v>
      </c>
      <c r="N474" s="214" t="s">
        <v>14444</v>
      </c>
      <c r="O474" s="1166">
        <v>891500319</v>
      </c>
      <c r="P474" s="530"/>
      <c r="Q474" s="530"/>
      <c r="R474" s="530"/>
      <c r="S474" s="530"/>
      <c r="T474" s="530"/>
      <c r="U474" s="530"/>
      <c r="V474" s="530"/>
      <c r="W474" s="530"/>
      <c r="X474" s="530"/>
      <c r="Y474" s="530"/>
      <c r="Z474" s="530"/>
      <c r="AA474" s="530"/>
      <c r="AB474" s="214" t="s">
        <v>1029</v>
      </c>
      <c r="AC474" s="214" t="s">
        <v>221</v>
      </c>
      <c r="AD474" s="214" t="s">
        <v>228</v>
      </c>
      <c r="AE474" s="214" t="s">
        <v>323</v>
      </c>
      <c r="AF474" s="214">
        <v>8</v>
      </c>
      <c r="AG474" s="626"/>
      <c r="AH474" s="636">
        <v>78540000</v>
      </c>
      <c r="AI474" s="634">
        <v>101022440</v>
      </c>
      <c r="AJ474" s="634">
        <v>179562440</v>
      </c>
      <c r="AK474" s="214" t="s">
        <v>849</v>
      </c>
      <c r="AL474" s="214" t="s">
        <v>156</v>
      </c>
      <c r="AM474" s="86">
        <v>78540000</v>
      </c>
      <c r="AN474" s="531" t="s">
        <v>1455</v>
      </c>
      <c r="AO474" s="531" t="s">
        <v>11046</v>
      </c>
      <c r="AP474" s="97" t="s">
        <v>1511</v>
      </c>
      <c r="AQ474" s="84">
        <v>78540000</v>
      </c>
      <c r="AR474" s="553">
        <v>40773</v>
      </c>
      <c r="AS474" s="554">
        <v>71</v>
      </c>
      <c r="AT474" s="84">
        <v>0</v>
      </c>
      <c r="AU474" s="553"/>
      <c r="AV474" s="554"/>
      <c r="AW474" s="84">
        <v>0</v>
      </c>
      <c r="AX474" s="553"/>
      <c r="AY474" s="554"/>
      <c r="AZ474" s="84">
        <v>0</v>
      </c>
      <c r="BA474" s="553"/>
      <c r="BB474" s="554"/>
      <c r="BC474" s="84"/>
      <c r="BD474" s="553"/>
      <c r="BE474" s="554"/>
      <c r="BF474" s="84"/>
      <c r="BG474" s="553"/>
      <c r="BH474" s="554"/>
      <c r="BI474" s="84"/>
      <c r="BJ474" s="553"/>
      <c r="BK474" s="554"/>
      <c r="BL474" s="84"/>
      <c r="BM474" s="553"/>
      <c r="BN474" s="554"/>
      <c r="BO474" s="84"/>
      <c r="BP474" s="553"/>
      <c r="BQ474" s="554"/>
      <c r="BR474" s="84"/>
      <c r="BS474" s="553"/>
      <c r="BT474" s="554"/>
      <c r="BU474" s="84"/>
      <c r="BV474" s="553"/>
      <c r="BW474" s="554"/>
      <c r="BX474" s="84"/>
      <c r="BY474" s="553"/>
      <c r="BZ474" s="554"/>
      <c r="CA474" s="84"/>
      <c r="CB474" s="553"/>
      <c r="CC474" s="554"/>
      <c r="CD474" s="84"/>
      <c r="CE474" s="553"/>
      <c r="CF474" s="554"/>
      <c r="CG474" s="84"/>
      <c r="CH474" s="553"/>
      <c r="CI474" s="554"/>
      <c r="CJ474" s="554"/>
      <c r="CK474" s="554"/>
      <c r="CL474" s="554"/>
      <c r="CM474" s="554"/>
      <c r="CN474" s="554"/>
      <c r="CO474" s="554"/>
      <c r="CP474" s="554"/>
      <c r="CQ474" s="554"/>
      <c r="CR474" s="554"/>
      <c r="CS474" s="554"/>
      <c r="CT474" s="554"/>
      <c r="CU474" s="554"/>
      <c r="CV474" s="554"/>
      <c r="CW474" s="554"/>
      <c r="CX474" s="554"/>
      <c r="CY474" s="554">
        <v>78540000</v>
      </c>
      <c r="CZ474" s="84">
        <v>0</v>
      </c>
      <c r="DA474" s="84"/>
      <c r="DB474" s="856" t="s">
        <v>20809</v>
      </c>
      <c r="DC474" s="85">
        <v>1</v>
      </c>
      <c r="DD474" s="928"/>
      <c r="DE474" s="102" t="s">
        <v>13772</v>
      </c>
      <c r="DF474" s="928"/>
      <c r="DG474" s="555" t="s">
        <v>5577</v>
      </c>
      <c r="DH474" s="928" t="s">
        <v>2291</v>
      </c>
      <c r="DI474" s="557"/>
      <c r="DJ474" s="166">
        <v>40681</v>
      </c>
      <c r="DK474" s="558">
        <v>23</v>
      </c>
      <c r="DL474" s="558"/>
      <c r="DM474" s="619" t="s">
        <v>20554</v>
      </c>
      <c r="DN474" s="890">
        <v>78540000</v>
      </c>
      <c r="DO474" s="928"/>
      <c r="DP474" s="928"/>
      <c r="DQ474" s="928"/>
      <c r="DR474" s="928"/>
    </row>
    <row r="475" spans="1:122" ht="60.75" customHeight="1" thickTop="1" thickBot="1">
      <c r="A475" s="214">
        <v>471</v>
      </c>
      <c r="B475" s="214" t="s">
        <v>568</v>
      </c>
      <c r="C475" s="214" t="s">
        <v>543</v>
      </c>
      <c r="D475" s="374">
        <v>1</v>
      </c>
      <c r="E475" s="517">
        <v>40730</v>
      </c>
      <c r="F475" s="517">
        <v>40658</v>
      </c>
      <c r="G475" s="517">
        <v>40730</v>
      </c>
      <c r="H475" s="517">
        <v>40738</v>
      </c>
      <c r="I475" s="517">
        <v>40730</v>
      </c>
      <c r="J475" s="382">
        <v>40</v>
      </c>
      <c r="K475" s="551">
        <v>41949</v>
      </c>
      <c r="L475" s="561">
        <v>40730</v>
      </c>
      <c r="M475" s="117">
        <v>40529</v>
      </c>
      <c r="N475" s="214" t="s">
        <v>18960</v>
      </c>
      <c r="O475" s="1166">
        <v>860007386</v>
      </c>
      <c r="P475" s="530" t="s">
        <v>1097</v>
      </c>
      <c r="Q475" s="530" t="s">
        <v>1097</v>
      </c>
      <c r="R475" s="530" t="s">
        <v>1097</v>
      </c>
      <c r="S475" s="530" t="s">
        <v>1097</v>
      </c>
      <c r="T475" s="530" t="s">
        <v>1097</v>
      </c>
      <c r="U475" s="530" t="s">
        <v>1097</v>
      </c>
      <c r="V475" s="530" t="s">
        <v>1097</v>
      </c>
      <c r="W475" s="530" t="s">
        <v>1097</v>
      </c>
      <c r="X475" s="530" t="s">
        <v>1097</v>
      </c>
      <c r="Y475" s="530" t="s">
        <v>1097</v>
      </c>
      <c r="Z475" s="530" t="s">
        <v>1097</v>
      </c>
      <c r="AA475" s="530" t="s">
        <v>1097</v>
      </c>
      <c r="AB475" s="214" t="s">
        <v>1030</v>
      </c>
      <c r="AC475" s="214" t="s">
        <v>221</v>
      </c>
      <c r="AD475" s="214" t="s">
        <v>228</v>
      </c>
      <c r="AE475" s="214" t="s">
        <v>313</v>
      </c>
      <c r="AF475" s="214">
        <v>228</v>
      </c>
      <c r="AG475" s="626"/>
      <c r="AH475" s="636">
        <v>200000000</v>
      </c>
      <c r="AI475" s="634">
        <v>509000000</v>
      </c>
      <c r="AJ475" s="634">
        <v>709000000</v>
      </c>
      <c r="AK475" s="214" t="s">
        <v>1140</v>
      </c>
      <c r="AL475" s="214" t="s">
        <v>156</v>
      </c>
      <c r="AM475" s="86">
        <v>200000000</v>
      </c>
      <c r="AN475" s="86" t="s">
        <v>14315</v>
      </c>
      <c r="AO475" s="86" t="s">
        <v>14315</v>
      </c>
      <c r="AP475" s="97" t="s">
        <v>1525</v>
      </c>
      <c r="AQ475" s="216">
        <v>200000000</v>
      </c>
      <c r="AR475" s="553">
        <v>40738</v>
      </c>
      <c r="AS475" s="554">
        <v>67</v>
      </c>
      <c r="AT475" s="84">
        <v>0</v>
      </c>
      <c r="AU475" s="553"/>
      <c r="AV475" s="554"/>
      <c r="AW475" s="84">
        <v>0</v>
      </c>
      <c r="AX475" s="553"/>
      <c r="AY475" s="554"/>
      <c r="AZ475" s="84">
        <v>0</v>
      </c>
      <c r="BA475" s="553"/>
      <c r="BB475" s="554"/>
      <c r="BC475" s="84"/>
      <c r="BD475" s="553"/>
      <c r="BE475" s="554"/>
      <c r="BF475" s="84"/>
      <c r="BG475" s="553"/>
      <c r="BH475" s="554"/>
      <c r="BI475" s="84"/>
      <c r="BJ475" s="553"/>
      <c r="BK475" s="554"/>
      <c r="BL475" s="84"/>
      <c r="BM475" s="553"/>
      <c r="BN475" s="554"/>
      <c r="BO475" s="84"/>
      <c r="BP475" s="553"/>
      <c r="BQ475" s="554"/>
      <c r="BR475" s="84"/>
      <c r="BS475" s="553"/>
      <c r="BT475" s="554"/>
      <c r="BU475" s="84"/>
      <c r="BV475" s="553"/>
      <c r="BW475" s="554"/>
      <c r="BX475" s="84"/>
      <c r="BY475" s="553"/>
      <c r="BZ475" s="554"/>
      <c r="CA475" s="84"/>
      <c r="CB475" s="553"/>
      <c r="CC475" s="554"/>
      <c r="CD475" s="84"/>
      <c r="CE475" s="553"/>
      <c r="CF475" s="554"/>
      <c r="CG475" s="84"/>
      <c r="CH475" s="553"/>
      <c r="CI475" s="554"/>
      <c r="CJ475" s="554"/>
      <c r="CK475" s="554"/>
      <c r="CL475" s="554"/>
      <c r="CM475" s="554"/>
      <c r="CN475" s="554"/>
      <c r="CO475" s="554"/>
      <c r="CP475" s="554"/>
      <c r="CQ475" s="554"/>
      <c r="CR475" s="554"/>
      <c r="CS475" s="554"/>
      <c r="CT475" s="554"/>
      <c r="CU475" s="554"/>
      <c r="CV475" s="554"/>
      <c r="CW475" s="554"/>
      <c r="CX475" s="554"/>
      <c r="CY475" s="554">
        <v>200000000</v>
      </c>
      <c r="CZ475" s="84">
        <v>0</v>
      </c>
      <c r="DA475" s="84"/>
      <c r="DB475" s="856" t="s">
        <v>20280</v>
      </c>
      <c r="DC475" s="85">
        <v>1</v>
      </c>
      <c r="DD475" s="928"/>
      <c r="DE475" s="102" t="s">
        <v>19355</v>
      </c>
      <c r="DF475" s="928"/>
      <c r="DG475" s="555" t="s">
        <v>5578</v>
      </c>
      <c r="DH475" s="928" t="s">
        <v>2292</v>
      </c>
      <c r="DI475" s="557">
        <v>40730</v>
      </c>
      <c r="DJ475" s="166">
        <v>40681</v>
      </c>
      <c r="DK475" s="558">
        <v>23</v>
      </c>
      <c r="DL475" s="558"/>
      <c r="DM475" s="619" t="s">
        <v>20589</v>
      </c>
      <c r="DN475" s="890">
        <v>200000000</v>
      </c>
      <c r="DO475" s="928"/>
      <c r="DP475" s="928"/>
      <c r="DQ475" s="928"/>
      <c r="DR475" s="928"/>
    </row>
    <row r="476" spans="1:122" ht="60.75" customHeight="1" thickTop="1" thickBot="1">
      <c r="A476" s="214">
        <v>472</v>
      </c>
      <c r="B476" s="214" t="s">
        <v>568</v>
      </c>
      <c r="C476" s="214" t="s">
        <v>86</v>
      </c>
      <c r="D476" s="374">
        <v>0</v>
      </c>
      <c r="E476" s="517">
        <v>40746</v>
      </c>
      <c r="F476" s="517">
        <v>40658</v>
      </c>
      <c r="G476" s="517">
        <v>40746</v>
      </c>
      <c r="H476" s="517">
        <v>40765</v>
      </c>
      <c r="I476" s="517">
        <v>40765</v>
      </c>
      <c r="J476" s="382">
        <v>35</v>
      </c>
      <c r="K476" s="551">
        <v>41830</v>
      </c>
      <c r="L476" s="552"/>
      <c r="M476" s="117">
        <v>40204</v>
      </c>
      <c r="N476" s="214" t="s">
        <v>251</v>
      </c>
      <c r="O476" s="1166">
        <v>891480035</v>
      </c>
      <c r="P476" s="530" t="s">
        <v>1097</v>
      </c>
      <c r="Q476" s="530" t="s">
        <v>1097</v>
      </c>
      <c r="R476" s="530" t="s">
        <v>1097</v>
      </c>
      <c r="S476" s="530" t="s">
        <v>1097</v>
      </c>
      <c r="T476" s="530" t="s">
        <v>1097</v>
      </c>
      <c r="U476" s="530" t="s">
        <v>1097</v>
      </c>
      <c r="V476" s="530" t="s">
        <v>1097</v>
      </c>
      <c r="W476" s="530" t="s">
        <v>1097</v>
      </c>
      <c r="X476" s="530" t="s">
        <v>1097</v>
      </c>
      <c r="Y476" s="530" t="s">
        <v>1097</v>
      </c>
      <c r="Z476" s="530" t="s">
        <v>1097</v>
      </c>
      <c r="AA476" s="530" t="s">
        <v>1097</v>
      </c>
      <c r="AB476" s="214" t="s">
        <v>1282</v>
      </c>
      <c r="AC476" s="214" t="s">
        <v>221</v>
      </c>
      <c r="AD476" s="214" t="s">
        <v>228</v>
      </c>
      <c r="AE476" s="214" t="s">
        <v>329</v>
      </c>
      <c r="AF476" s="214">
        <v>8</v>
      </c>
      <c r="AG476" s="626"/>
      <c r="AH476" s="636">
        <v>199800000</v>
      </c>
      <c r="AI476" s="634">
        <v>217548000</v>
      </c>
      <c r="AJ476" s="634">
        <v>417348000</v>
      </c>
      <c r="AK476" s="214" t="s">
        <v>1376</v>
      </c>
      <c r="AL476" s="214" t="s">
        <v>156</v>
      </c>
      <c r="AM476" s="86">
        <v>199800000</v>
      </c>
      <c r="AN476" s="531" t="s">
        <v>1454</v>
      </c>
      <c r="AO476" s="531" t="s">
        <v>1506</v>
      </c>
      <c r="AP476" s="97" t="s">
        <v>1507</v>
      </c>
      <c r="AQ476" s="84">
        <v>199800000</v>
      </c>
      <c r="AR476" s="553">
        <v>40765</v>
      </c>
      <c r="AS476" s="554">
        <v>70</v>
      </c>
      <c r="AT476" s="84">
        <v>0</v>
      </c>
      <c r="AU476" s="553"/>
      <c r="AV476" s="554"/>
      <c r="AW476" s="84">
        <v>0</v>
      </c>
      <c r="AX476" s="553"/>
      <c r="AY476" s="554"/>
      <c r="AZ476" s="84">
        <v>0</v>
      </c>
      <c r="BA476" s="553"/>
      <c r="BB476" s="554"/>
      <c r="BC476" s="84"/>
      <c r="BD476" s="553"/>
      <c r="BE476" s="554"/>
      <c r="BF476" s="84"/>
      <c r="BG476" s="553"/>
      <c r="BH476" s="554"/>
      <c r="BI476" s="84"/>
      <c r="BJ476" s="553"/>
      <c r="BK476" s="554"/>
      <c r="BL476" s="84"/>
      <c r="BM476" s="553"/>
      <c r="BN476" s="554"/>
      <c r="BO476" s="84"/>
      <c r="BP476" s="553"/>
      <c r="BQ476" s="554"/>
      <c r="BR476" s="84"/>
      <c r="BS476" s="553"/>
      <c r="BT476" s="554"/>
      <c r="BU476" s="84"/>
      <c r="BV476" s="553"/>
      <c r="BW476" s="554"/>
      <c r="BX476" s="84"/>
      <c r="BY476" s="553"/>
      <c r="BZ476" s="554"/>
      <c r="CA476" s="84"/>
      <c r="CB476" s="553"/>
      <c r="CC476" s="554"/>
      <c r="CD476" s="84"/>
      <c r="CE476" s="553"/>
      <c r="CF476" s="554"/>
      <c r="CG476" s="84"/>
      <c r="CH476" s="553"/>
      <c r="CI476" s="554"/>
      <c r="CJ476" s="554"/>
      <c r="CK476" s="554"/>
      <c r="CL476" s="554"/>
      <c r="CM476" s="554"/>
      <c r="CN476" s="554"/>
      <c r="CO476" s="554"/>
      <c r="CP476" s="554"/>
      <c r="CQ476" s="554"/>
      <c r="CR476" s="554"/>
      <c r="CS476" s="554"/>
      <c r="CT476" s="554"/>
      <c r="CU476" s="554"/>
      <c r="CV476" s="554"/>
      <c r="CW476" s="554"/>
      <c r="CX476" s="554"/>
      <c r="CY476" s="554">
        <v>199800000</v>
      </c>
      <c r="CZ476" s="84">
        <v>0</v>
      </c>
      <c r="DA476" s="84"/>
      <c r="DB476" s="856" t="s">
        <v>20280</v>
      </c>
      <c r="DC476" s="85">
        <v>1</v>
      </c>
      <c r="DD476" s="928"/>
      <c r="DE476" s="102" t="s">
        <v>14525</v>
      </c>
      <c r="DF476" s="928"/>
      <c r="DG476" s="555" t="s">
        <v>5579</v>
      </c>
      <c r="DH476" s="928" t="s">
        <v>2293</v>
      </c>
      <c r="DI476" s="557"/>
      <c r="DJ476" s="166">
        <v>40689</v>
      </c>
      <c r="DK476" s="558">
        <v>31</v>
      </c>
      <c r="DL476" s="558"/>
      <c r="DM476" s="619" t="s">
        <v>20554</v>
      </c>
      <c r="DN476" s="890">
        <v>199800000</v>
      </c>
      <c r="DO476" s="928"/>
      <c r="DP476" s="928"/>
      <c r="DQ476" s="928"/>
      <c r="DR476" s="928"/>
    </row>
    <row r="477" spans="1:122" ht="60.75" customHeight="1" thickTop="1" thickBot="1">
      <c r="A477" s="214">
        <v>434</v>
      </c>
      <c r="B477" s="214" t="s">
        <v>740</v>
      </c>
      <c r="C477" s="214" t="s">
        <v>86</v>
      </c>
      <c r="D477" s="374">
        <v>0</v>
      </c>
      <c r="E477" s="517">
        <v>40717</v>
      </c>
      <c r="F477" s="517">
        <v>40658</v>
      </c>
      <c r="G477" s="517">
        <v>40717</v>
      </c>
      <c r="H477" s="517">
        <v>40732</v>
      </c>
      <c r="I477" s="517">
        <v>40717</v>
      </c>
      <c r="J477" s="382">
        <v>21</v>
      </c>
      <c r="K477" s="551">
        <v>41356</v>
      </c>
      <c r="L477" s="552"/>
      <c r="M477" s="117">
        <v>40526</v>
      </c>
      <c r="N477" s="214" t="s">
        <v>15234</v>
      </c>
      <c r="O477" s="1166">
        <v>890201213</v>
      </c>
      <c r="P477" s="530"/>
      <c r="Q477" s="530"/>
      <c r="R477" s="530"/>
      <c r="S477" s="530"/>
      <c r="T477" s="530"/>
      <c r="U477" s="530"/>
      <c r="V477" s="530"/>
      <c r="W477" s="530"/>
      <c r="X477" s="530"/>
      <c r="Y477" s="530"/>
      <c r="Z477" s="530"/>
      <c r="AA477" s="530"/>
      <c r="AB477" s="214" t="s">
        <v>1031</v>
      </c>
      <c r="AC477" s="214" t="s">
        <v>230</v>
      </c>
      <c r="AD477" s="214" t="s">
        <v>255</v>
      </c>
      <c r="AE477" s="214" t="s">
        <v>329</v>
      </c>
      <c r="AF477" s="214">
        <v>177</v>
      </c>
      <c r="AG477" s="626"/>
      <c r="AH477" s="636">
        <v>74940000</v>
      </c>
      <c r="AI477" s="634">
        <v>45832000</v>
      </c>
      <c r="AJ477" s="634">
        <v>120772000</v>
      </c>
      <c r="AK477" s="214" t="s">
        <v>1088</v>
      </c>
      <c r="AL477" s="214" t="s">
        <v>156</v>
      </c>
      <c r="AM477" s="86">
        <v>74940000</v>
      </c>
      <c r="AN477" s="86" t="s">
        <v>1453</v>
      </c>
      <c r="AO477" s="86" t="s">
        <v>2852</v>
      </c>
      <c r="AP477" s="97" t="s">
        <v>1524</v>
      </c>
      <c r="AQ477" s="84">
        <v>74940000</v>
      </c>
      <c r="AR477" s="553">
        <v>40732</v>
      </c>
      <c r="AS477" s="554">
        <v>64</v>
      </c>
      <c r="AT477" s="84">
        <v>0</v>
      </c>
      <c r="AU477" s="553"/>
      <c r="AV477" s="554"/>
      <c r="AW477" s="84">
        <v>0</v>
      </c>
      <c r="AX477" s="553"/>
      <c r="AY477" s="554"/>
      <c r="AZ477" s="84">
        <v>0</v>
      </c>
      <c r="BA477" s="553"/>
      <c r="BB477" s="554"/>
      <c r="BC477" s="84"/>
      <c r="BD477" s="553"/>
      <c r="BE477" s="554"/>
      <c r="BF477" s="84"/>
      <c r="BG477" s="553"/>
      <c r="BH477" s="554"/>
      <c r="BI477" s="84"/>
      <c r="BJ477" s="553"/>
      <c r="BK477" s="554"/>
      <c r="BL477" s="84"/>
      <c r="BM477" s="553"/>
      <c r="BN477" s="554"/>
      <c r="BO477" s="84"/>
      <c r="BP477" s="553"/>
      <c r="BQ477" s="554"/>
      <c r="BR477" s="84"/>
      <c r="BS477" s="553"/>
      <c r="BT477" s="554"/>
      <c r="BU477" s="84"/>
      <c r="BV477" s="553"/>
      <c r="BW477" s="554"/>
      <c r="BX477" s="84"/>
      <c r="BY477" s="553"/>
      <c r="BZ477" s="554"/>
      <c r="CA477" s="84"/>
      <c r="CB477" s="553"/>
      <c r="CC477" s="554"/>
      <c r="CD477" s="84"/>
      <c r="CE477" s="553"/>
      <c r="CF477" s="554"/>
      <c r="CG477" s="84"/>
      <c r="CH477" s="553"/>
      <c r="CI477" s="554"/>
      <c r="CJ477" s="554"/>
      <c r="CK477" s="554"/>
      <c r="CL477" s="554"/>
      <c r="CM477" s="554"/>
      <c r="CN477" s="554"/>
      <c r="CO477" s="554"/>
      <c r="CP477" s="554"/>
      <c r="CQ477" s="554"/>
      <c r="CR477" s="554"/>
      <c r="CS477" s="554"/>
      <c r="CT477" s="554"/>
      <c r="CU477" s="554"/>
      <c r="CV477" s="554"/>
      <c r="CW477" s="554"/>
      <c r="CX477" s="554"/>
      <c r="CY477" s="554">
        <v>74940000</v>
      </c>
      <c r="CZ477" s="84">
        <v>0</v>
      </c>
      <c r="DA477" s="84"/>
      <c r="DB477" s="856" t="s">
        <v>20809</v>
      </c>
      <c r="DC477" s="85">
        <v>1</v>
      </c>
      <c r="DD477" s="928"/>
      <c r="DE477" s="102" t="s">
        <v>9704</v>
      </c>
      <c r="DF477" s="928" t="s">
        <v>4119</v>
      </c>
      <c r="DG477" s="555" t="s">
        <v>5580</v>
      </c>
      <c r="DH477" s="928" t="s">
        <v>2294</v>
      </c>
      <c r="DI477" s="557"/>
      <c r="DJ477" s="166">
        <v>40667</v>
      </c>
      <c r="DK477" s="558">
        <v>9</v>
      </c>
      <c r="DL477" s="558"/>
      <c r="DM477" s="619" t="s">
        <v>20570</v>
      </c>
      <c r="DN477" s="890">
        <v>74940000</v>
      </c>
      <c r="DO477" s="928"/>
      <c r="DP477" s="928"/>
      <c r="DQ477" s="928"/>
      <c r="DR477" s="928"/>
    </row>
    <row r="478" spans="1:122" ht="60.75" customHeight="1" thickTop="1" thickBot="1">
      <c r="A478" s="214">
        <v>479</v>
      </c>
      <c r="B478" s="214" t="s">
        <v>569</v>
      </c>
      <c r="C478" s="214" t="s">
        <v>86</v>
      </c>
      <c r="D478" s="374">
        <v>0</v>
      </c>
      <c r="E478" s="517"/>
      <c r="F478" s="517">
        <v>40658</v>
      </c>
      <c r="G478" s="517"/>
      <c r="H478" s="517"/>
      <c r="I478" s="517"/>
      <c r="J478" s="382">
        <v>28</v>
      </c>
      <c r="K478" s="551" t="s">
        <v>19355</v>
      </c>
      <c r="L478" s="552"/>
      <c r="M478" s="117">
        <v>40526</v>
      </c>
      <c r="N478" s="214" t="s">
        <v>101</v>
      </c>
      <c r="O478" s="1166">
        <v>890980040</v>
      </c>
      <c r="P478" s="530"/>
      <c r="Q478" s="530"/>
      <c r="R478" s="530"/>
      <c r="S478" s="530"/>
      <c r="T478" s="530"/>
      <c r="U478" s="530"/>
      <c r="V478" s="530"/>
      <c r="W478" s="530"/>
      <c r="X478" s="530"/>
      <c r="Y478" s="530"/>
      <c r="Z478" s="530"/>
      <c r="AA478" s="530"/>
      <c r="AB478" s="214" t="s">
        <v>2597</v>
      </c>
      <c r="AC478" s="214" t="s">
        <v>230</v>
      </c>
      <c r="AD478" s="214" t="s">
        <v>255</v>
      </c>
      <c r="AE478" s="214" t="s">
        <v>329</v>
      </c>
      <c r="AF478" s="214">
        <v>177</v>
      </c>
      <c r="AG478" s="626"/>
      <c r="AH478" s="636">
        <v>117076000</v>
      </c>
      <c r="AI478" s="634">
        <v>190620654</v>
      </c>
      <c r="AJ478" s="634">
        <v>307696654</v>
      </c>
      <c r="AK478" s="214" t="s">
        <v>2378</v>
      </c>
      <c r="AL478" s="214" t="s">
        <v>470</v>
      </c>
      <c r="AM478" s="86">
        <v>117076000</v>
      </c>
      <c r="AN478" s="86" t="s">
        <v>14361</v>
      </c>
      <c r="AO478" s="86" t="s">
        <v>8485</v>
      </c>
      <c r="AP478" s="83" t="s">
        <v>1509</v>
      </c>
      <c r="AQ478" s="84">
        <v>0</v>
      </c>
      <c r="AR478" s="553"/>
      <c r="AS478" s="554"/>
      <c r="AT478" s="84"/>
      <c r="AU478" s="553"/>
      <c r="AV478" s="554"/>
      <c r="AW478" s="84"/>
      <c r="AX478" s="553"/>
      <c r="AY478" s="554"/>
      <c r="AZ478" s="84"/>
      <c r="BA478" s="553"/>
      <c r="BB478" s="554"/>
      <c r="BC478" s="84"/>
      <c r="BD478" s="553"/>
      <c r="BE478" s="554"/>
      <c r="BF478" s="84"/>
      <c r="BG478" s="553"/>
      <c r="BH478" s="554"/>
      <c r="BI478" s="84"/>
      <c r="BJ478" s="553"/>
      <c r="BK478" s="554"/>
      <c r="BL478" s="84"/>
      <c r="BM478" s="553"/>
      <c r="BN478" s="554"/>
      <c r="BO478" s="84"/>
      <c r="BP478" s="553"/>
      <c r="BQ478" s="554"/>
      <c r="BR478" s="84"/>
      <c r="BS478" s="553"/>
      <c r="BT478" s="554"/>
      <c r="BU478" s="84"/>
      <c r="BV478" s="553"/>
      <c r="BW478" s="554"/>
      <c r="BX478" s="84"/>
      <c r="BY478" s="553"/>
      <c r="BZ478" s="554"/>
      <c r="CA478" s="84"/>
      <c r="CB478" s="553"/>
      <c r="CC478" s="554"/>
      <c r="CD478" s="84"/>
      <c r="CE478" s="553"/>
      <c r="CF478" s="554"/>
      <c r="CG478" s="84"/>
      <c r="CH478" s="553"/>
      <c r="CI478" s="554"/>
      <c r="CJ478" s="554"/>
      <c r="CK478" s="554"/>
      <c r="CL478" s="554"/>
      <c r="CM478" s="554"/>
      <c r="CN478" s="554"/>
      <c r="CO478" s="554"/>
      <c r="CP478" s="554"/>
      <c r="CQ478" s="554"/>
      <c r="CR478" s="554"/>
      <c r="CS478" s="554"/>
      <c r="CT478" s="554"/>
      <c r="CU478" s="554"/>
      <c r="CV478" s="554"/>
      <c r="CW478" s="554"/>
      <c r="CX478" s="554"/>
      <c r="CY478" s="554">
        <v>0</v>
      </c>
      <c r="CZ478" s="84">
        <v>117076000</v>
      </c>
      <c r="DA478" s="84"/>
      <c r="DB478" s="727" t="s">
        <v>470</v>
      </c>
      <c r="DC478" s="85">
        <v>1</v>
      </c>
      <c r="DD478" s="928"/>
      <c r="DE478" s="102" t="s">
        <v>19355</v>
      </c>
      <c r="DF478" s="928" t="s">
        <v>4118</v>
      </c>
      <c r="DG478" s="555" t="s">
        <v>5581</v>
      </c>
      <c r="DH478" s="556" t="s">
        <v>1841</v>
      </c>
      <c r="DI478" s="557"/>
      <c r="DJ478" s="557">
        <v>40693</v>
      </c>
      <c r="DK478" s="558">
        <v>35</v>
      </c>
      <c r="DL478" s="558" t="s">
        <v>15785</v>
      </c>
      <c r="DM478" s="619" t="s">
        <v>20572</v>
      </c>
      <c r="DN478" s="890">
        <v>0</v>
      </c>
      <c r="DO478" s="928"/>
      <c r="DP478" s="928"/>
      <c r="DQ478" s="928"/>
      <c r="DR478" s="928"/>
    </row>
    <row r="479" spans="1:122" ht="60.75" customHeight="1" thickTop="1" thickBot="1">
      <c r="A479" s="214">
        <v>476</v>
      </c>
      <c r="B479" s="214" t="s">
        <v>568</v>
      </c>
      <c r="C479" s="214" t="s">
        <v>543</v>
      </c>
      <c r="D479" s="374">
        <v>1</v>
      </c>
      <c r="E479" s="517">
        <v>40739</v>
      </c>
      <c r="F479" s="517">
        <v>40658</v>
      </c>
      <c r="G479" s="517">
        <v>40766</v>
      </c>
      <c r="H479" s="517">
        <v>40780</v>
      </c>
      <c r="I479" s="517">
        <v>40766</v>
      </c>
      <c r="J479" s="859">
        <v>28</v>
      </c>
      <c r="K479" s="551">
        <v>41619</v>
      </c>
      <c r="L479" s="561">
        <v>40766</v>
      </c>
      <c r="M479" s="117">
        <v>40204</v>
      </c>
      <c r="N479" s="214" t="s">
        <v>750</v>
      </c>
      <c r="O479" s="1166">
        <v>860013720</v>
      </c>
      <c r="P479" s="530"/>
      <c r="Q479" s="530"/>
      <c r="R479" s="530"/>
      <c r="S479" s="530"/>
      <c r="T479" s="530"/>
      <c r="U479" s="530"/>
      <c r="V479" s="530"/>
      <c r="W479" s="530"/>
      <c r="X479" s="530"/>
      <c r="Y479" s="530"/>
      <c r="Z479" s="530"/>
      <c r="AA479" s="530"/>
      <c r="AB479" s="214" t="s">
        <v>824</v>
      </c>
      <c r="AC479" s="214" t="s">
        <v>221</v>
      </c>
      <c r="AD479" s="214" t="s">
        <v>228</v>
      </c>
      <c r="AE479" s="214" t="s">
        <v>323</v>
      </c>
      <c r="AF479" s="214">
        <v>8</v>
      </c>
      <c r="AG479" s="626"/>
      <c r="AH479" s="636">
        <v>185771250</v>
      </c>
      <c r="AI479" s="634">
        <v>460880823</v>
      </c>
      <c r="AJ479" s="634">
        <v>646652073</v>
      </c>
      <c r="AK479" s="214" t="s">
        <v>1442</v>
      </c>
      <c r="AL479" s="214" t="s">
        <v>156</v>
      </c>
      <c r="AM479" s="86">
        <v>185771250</v>
      </c>
      <c r="AN479" s="86" t="s">
        <v>14315</v>
      </c>
      <c r="AO479" s="86" t="s">
        <v>14315</v>
      </c>
      <c r="AP479" s="83" t="s">
        <v>1525</v>
      </c>
      <c r="AQ479" s="84">
        <v>185771250</v>
      </c>
      <c r="AR479" s="553">
        <v>40780</v>
      </c>
      <c r="AS479" s="554">
        <v>72</v>
      </c>
      <c r="AT479" s="84">
        <v>0</v>
      </c>
      <c r="AU479" s="553"/>
      <c r="AV479" s="554"/>
      <c r="AW479" s="84">
        <v>0</v>
      </c>
      <c r="AX479" s="553"/>
      <c r="AY479" s="554"/>
      <c r="AZ479" s="84">
        <v>0</v>
      </c>
      <c r="BA479" s="553"/>
      <c r="BB479" s="554"/>
      <c r="BC479" s="84"/>
      <c r="BD479" s="553"/>
      <c r="BE479" s="554"/>
      <c r="BF479" s="84"/>
      <c r="BG479" s="553"/>
      <c r="BH479" s="554"/>
      <c r="BI479" s="84"/>
      <c r="BJ479" s="553"/>
      <c r="BK479" s="554"/>
      <c r="BL479" s="84"/>
      <c r="BM479" s="553"/>
      <c r="BN479" s="554"/>
      <c r="BO479" s="84"/>
      <c r="BP479" s="553"/>
      <c r="BQ479" s="554"/>
      <c r="BR479" s="84"/>
      <c r="BS479" s="553"/>
      <c r="BT479" s="554"/>
      <c r="BU479" s="84"/>
      <c r="BV479" s="553"/>
      <c r="BW479" s="554"/>
      <c r="BX479" s="84"/>
      <c r="BY479" s="553"/>
      <c r="BZ479" s="554"/>
      <c r="CA479" s="84"/>
      <c r="CB479" s="553"/>
      <c r="CC479" s="554"/>
      <c r="CD479" s="84"/>
      <c r="CE479" s="553"/>
      <c r="CF479" s="554"/>
      <c r="CG479" s="84"/>
      <c r="CH479" s="553"/>
      <c r="CI479" s="554"/>
      <c r="CJ479" s="554"/>
      <c r="CK479" s="554"/>
      <c r="CL479" s="554"/>
      <c r="CM479" s="554"/>
      <c r="CN479" s="554"/>
      <c r="CO479" s="554"/>
      <c r="CP479" s="554"/>
      <c r="CQ479" s="554"/>
      <c r="CR479" s="554"/>
      <c r="CS479" s="554"/>
      <c r="CT479" s="554"/>
      <c r="CU479" s="554"/>
      <c r="CV479" s="554"/>
      <c r="CW479" s="554"/>
      <c r="CX479" s="554"/>
      <c r="CY479" s="554">
        <v>185771250</v>
      </c>
      <c r="CZ479" s="84">
        <v>0</v>
      </c>
      <c r="DA479" s="84"/>
      <c r="DB479" s="856" t="s">
        <v>20809</v>
      </c>
      <c r="DC479" s="85">
        <v>1</v>
      </c>
      <c r="DD479" s="928"/>
      <c r="DE479" s="102" t="s">
        <v>19355</v>
      </c>
      <c r="DF479" s="928"/>
      <c r="DG479" s="555" t="s">
        <v>5582</v>
      </c>
      <c r="DH479" s="556" t="s">
        <v>1842</v>
      </c>
      <c r="DI479" s="557">
        <v>40766</v>
      </c>
      <c r="DJ479" s="557">
        <v>40681</v>
      </c>
      <c r="DK479" s="558">
        <v>23</v>
      </c>
      <c r="DL479" s="558" t="s">
        <v>15785</v>
      </c>
      <c r="DM479" s="619" t="s">
        <v>20554</v>
      </c>
      <c r="DN479" s="890">
        <v>185771250</v>
      </c>
      <c r="DO479" s="928"/>
      <c r="DP479" s="928"/>
      <c r="DQ479" s="928"/>
      <c r="DR479" s="928"/>
    </row>
    <row r="480" spans="1:122" ht="60.75" customHeight="1" thickTop="1" thickBot="1">
      <c r="A480" s="214">
        <v>435</v>
      </c>
      <c r="B480" s="214" t="s">
        <v>751</v>
      </c>
      <c r="C480" s="214" t="s">
        <v>539</v>
      </c>
      <c r="D480" s="374">
        <v>1</v>
      </c>
      <c r="E480" s="517">
        <v>40708</v>
      </c>
      <c r="F480" s="517">
        <v>40658</v>
      </c>
      <c r="G480" s="517">
        <v>40771</v>
      </c>
      <c r="H480" s="517">
        <v>40780</v>
      </c>
      <c r="I480" s="517">
        <v>40771</v>
      </c>
      <c r="J480" s="382">
        <v>12</v>
      </c>
      <c r="K480" s="551">
        <v>41137</v>
      </c>
      <c r="L480" s="561">
        <v>40771</v>
      </c>
      <c r="M480" s="117">
        <v>40526</v>
      </c>
      <c r="N480" s="214" t="s">
        <v>352</v>
      </c>
      <c r="O480" s="1166">
        <v>817004091</v>
      </c>
      <c r="P480" s="530"/>
      <c r="Q480" s="530"/>
      <c r="R480" s="530"/>
      <c r="S480" s="530"/>
      <c r="T480" s="530"/>
      <c r="U480" s="530"/>
      <c r="V480" s="530"/>
      <c r="W480" s="530"/>
      <c r="X480" s="530"/>
      <c r="Y480" s="530"/>
      <c r="Z480" s="530"/>
      <c r="AA480" s="530"/>
      <c r="AB480" s="214" t="s">
        <v>935</v>
      </c>
      <c r="AC480" s="214" t="s">
        <v>230</v>
      </c>
      <c r="AD480" s="214" t="s">
        <v>255</v>
      </c>
      <c r="AE480" s="214" t="s">
        <v>329</v>
      </c>
      <c r="AF480" s="214">
        <v>177</v>
      </c>
      <c r="AG480" s="626"/>
      <c r="AH480" s="636">
        <v>70000000</v>
      </c>
      <c r="AI480" s="634">
        <v>93436000</v>
      </c>
      <c r="AJ480" s="634">
        <v>163436000</v>
      </c>
      <c r="AK480" s="214" t="s">
        <v>1349</v>
      </c>
      <c r="AL480" s="214" t="s">
        <v>156</v>
      </c>
      <c r="AM480" s="86">
        <v>70000000</v>
      </c>
      <c r="AN480" s="86" t="s">
        <v>1455</v>
      </c>
      <c r="AO480" s="86" t="s">
        <v>1510</v>
      </c>
      <c r="AP480" s="83" t="s">
        <v>1511</v>
      </c>
      <c r="AQ480" s="84">
        <v>70000000</v>
      </c>
      <c r="AR480" s="553">
        <v>40780</v>
      </c>
      <c r="AS480" s="554">
        <v>72</v>
      </c>
      <c r="AT480" s="84">
        <v>0</v>
      </c>
      <c r="AU480" s="553"/>
      <c r="AV480" s="554"/>
      <c r="AW480" s="84">
        <v>0</v>
      </c>
      <c r="AX480" s="553"/>
      <c r="AY480" s="554"/>
      <c r="AZ480" s="84">
        <v>0</v>
      </c>
      <c r="BA480" s="553"/>
      <c r="BB480" s="554"/>
      <c r="BC480" s="84"/>
      <c r="BD480" s="553"/>
      <c r="BE480" s="554"/>
      <c r="BF480" s="84"/>
      <c r="BG480" s="553"/>
      <c r="BH480" s="554"/>
      <c r="BI480" s="84"/>
      <c r="BJ480" s="553"/>
      <c r="BK480" s="554"/>
      <c r="BL480" s="84"/>
      <c r="BM480" s="553"/>
      <c r="BN480" s="554"/>
      <c r="BO480" s="84"/>
      <c r="BP480" s="553"/>
      <c r="BQ480" s="554"/>
      <c r="BR480" s="84"/>
      <c r="BS480" s="553"/>
      <c r="BT480" s="554"/>
      <c r="BU480" s="84"/>
      <c r="BV480" s="553"/>
      <c r="BW480" s="554"/>
      <c r="BX480" s="84"/>
      <c r="BY480" s="553"/>
      <c r="BZ480" s="554"/>
      <c r="CA480" s="84"/>
      <c r="CB480" s="553"/>
      <c r="CC480" s="554"/>
      <c r="CD480" s="84"/>
      <c r="CE480" s="553"/>
      <c r="CF480" s="554"/>
      <c r="CG480" s="84"/>
      <c r="CH480" s="553"/>
      <c r="CI480" s="554"/>
      <c r="CJ480" s="554"/>
      <c r="CK480" s="554"/>
      <c r="CL480" s="554"/>
      <c r="CM480" s="554"/>
      <c r="CN480" s="554"/>
      <c r="CO480" s="554"/>
      <c r="CP480" s="554"/>
      <c r="CQ480" s="554"/>
      <c r="CR480" s="554"/>
      <c r="CS480" s="554"/>
      <c r="CT480" s="554"/>
      <c r="CU480" s="554"/>
      <c r="CV480" s="554"/>
      <c r="CW480" s="554"/>
      <c r="CX480" s="554"/>
      <c r="CY480" s="554">
        <v>70000000</v>
      </c>
      <c r="CZ480" s="84">
        <v>0</v>
      </c>
      <c r="DA480" s="84"/>
      <c r="DB480" s="856" t="s">
        <v>20809</v>
      </c>
      <c r="DC480" s="85">
        <v>1</v>
      </c>
      <c r="DD480" s="928"/>
      <c r="DE480" s="102" t="s">
        <v>14525</v>
      </c>
      <c r="DF480" s="928" t="s">
        <v>4120</v>
      </c>
      <c r="DG480" s="555">
        <v>0</v>
      </c>
      <c r="DH480" s="556" t="s">
        <v>1843</v>
      </c>
      <c r="DI480" s="557">
        <v>40771</v>
      </c>
      <c r="DJ480" s="557">
        <v>40682</v>
      </c>
      <c r="DK480" s="558">
        <v>24</v>
      </c>
      <c r="DL480" s="558"/>
      <c r="DM480" s="619" t="s">
        <v>20570</v>
      </c>
      <c r="DN480" s="890">
        <v>70000000</v>
      </c>
      <c r="DO480" s="928"/>
      <c r="DP480" s="928"/>
      <c r="DQ480" s="928"/>
      <c r="DR480" s="928"/>
    </row>
    <row r="481" spans="1:122" ht="60.75" customHeight="1" thickTop="1" thickBot="1">
      <c r="A481" s="214">
        <v>457</v>
      </c>
      <c r="B481" s="214" t="s">
        <v>568</v>
      </c>
      <c r="C481" s="214" t="s">
        <v>86</v>
      </c>
      <c r="D481" s="374">
        <v>0</v>
      </c>
      <c r="E481" s="517">
        <v>40722</v>
      </c>
      <c r="F481" s="517">
        <v>40658</v>
      </c>
      <c r="G481" s="517">
        <v>40739</v>
      </c>
      <c r="H481" s="517">
        <v>40753</v>
      </c>
      <c r="I481" s="517">
        <v>40753</v>
      </c>
      <c r="J481" s="859">
        <v>40</v>
      </c>
      <c r="K481" s="551">
        <v>41972</v>
      </c>
      <c r="L481" s="552"/>
      <c r="M481" s="117">
        <v>40204</v>
      </c>
      <c r="N481" s="214" t="s">
        <v>691</v>
      </c>
      <c r="O481" s="1166">
        <v>899999063</v>
      </c>
      <c r="P481" s="530" t="s">
        <v>1097</v>
      </c>
      <c r="Q481" s="530" t="s">
        <v>1097</v>
      </c>
      <c r="R481" s="530" t="s">
        <v>1097</v>
      </c>
      <c r="S481" s="530" t="s">
        <v>1097</v>
      </c>
      <c r="T481" s="530" t="s">
        <v>1097</v>
      </c>
      <c r="U481" s="530" t="s">
        <v>1097</v>
      </c>
      <c r="V481" s="530" t="s">
        <v>1097</v>
      </c>
      <c r="W481" s="530" t="s">
        <v>1097</v>
      </c>
      <c r="X481" s="530" t="s">
        <v>1097</v>
      </c>
      <c r="Y481" s="530" t="s">
        <v>1097</v>
      </c>
      <c r="Z481" s="530" t="s">
        <v>1097</v>
      </c>
      <c r="AA481" s="530" t="s">
        <v>1097</v>
      </c>
      <c r="AB481" s="214" t="s">
        <v>1032</v>
      </c>
      <c r="AC481" s="214" t="s">
        <v>221</v>
      </c>
      <c r="AD481" s="214" t="s">
        <v>228</v>
      </c>
      <c r="AE481" s="214" t="s">
        <v>323</v>
      </c>
      <c r="AF481" s="214">
        <v>8</v>
      </c>
      <c r="AG481" s="626"/>
      <c r="AH481" s="636">
        <v>200000000</v>
      </c>
      <c r="AI481" s="634">
        <v>154500000</v>
      </c>
      <c r="AJ481" s="634">
        <v>354500000</v>
      </c>
      <c r="AK481" s="214" t="s">
        <v>1324</v>
      </c>
      <c r="AL481" s="214" t="s">
        <v>156</v>
      </c>
      <c r="AM481" s="86">
        <v>200000000</v>
      </c>
      <c r="AN481" s="86" t="s">
        <v>14315</v>
      </c>
      <c r="AO481" s="86" t="s">
        <v>14315</v>
      </c>
      <c r="AP481" s="83" t="s">
        <v>1525</v>
      </c>
      <c r="AQ481" s="84">
        <v>200000000</v>
      </c>
      <c r="AR481" s="553">
        <v>40753</v>
      </c>
      <c r="AS481" s="554">
        <v>69</v>
      </c>
      <c r="AT481" s="84">
        <v>0</v>
      </c>
      <c r="AU481" s="553"/>
      <c r="AV481" s="554"/>
      <c r="AW481" s="84">
        <v>0</v>
      </c>
      <c r="AX481" s="553"/>
      <c r="AY481" s="554"/>
      <c r="AZ481" s="84">
        <v>0</v>
      </c>
      <c r="BA481" s="553"/>
      <c r="BB481" s="554"/>
      <c r="BC481" s="84"/>
      <c r="BD481" s="553"/>
      <c r="BE481" s="554"/>
      <c r="BF481" s="84"/>
      <c r="BG481" s="553"/>
      <c r="BH481" s="554"/>
      <c r="BI481" s="84"/>
      <c r="BJ481" s="553"/>
      <c r="BK481" s="554"/>
      <c r="BL481" s="84"/>
      <c r="BM481" s="553"/>
      <c r="BN481" s="554"/>
      <c r="BO481" s="84"/>
      <c r="BP481" s="553"/>
      <c r="BQ481" s="554"/>
      <c r="BR481" s="84"/>
      <c r="BS481" s="553"/>
      <c r="BT481" s="554"/>
      <c r="BU481" s="84"/>
      <c r="BV481" s="553"/>
      <c r="BW481" s="554"/>
      <c r="BX481" s="84"/>
      <c r="BY481" s="553"/>
      <c r="BZ481" s="554"/>
      <c r="CA481" s="84"/>
      <c r="CB481" s="553"/>
      <c r="CC481" s="554"/>
      <c r="CD481" s="84"/>
      <c r="CE481" s="553"/>
      <c r="CF481" s="554"/>
      <c r="CG481" s="84"/>
      <c r="CH481" s="553"/>
      <c r="CI481" s="554"/>
      <c r="CJ481" s="554"/>
      <c r="CK481" s="554"/>
      <c r="CL481" s="554"/>
      <c r="CM481" s="554"/>
      <c r="CN481" s="554"/>
      <c r="CO481" s="554"/>
      <c r="CP481" s="554"/>
      <c r="CQ481" s="554"/>
      <c r="CR481" s="554"/>
      <c r="CS481" s="554"/>
      <c r="CT481" s="554"/>
      <c r="CU481" s="554"/>
      <c r="CV481" s="554"/>
      <c r="CW481" s="554"/>
      <c r="CX481" s="554"/>
      <c r="CY481" s="554">
        <v>200000000</v>
      </c>
      <c r="CZ481" s="84">
        <v>0</v>
      </c>
      <c r="DA481" s="84"/>
      <c r="DB481" s="856" t="s">
        <v>20280</v>
      </c>
      <c r="DC481" s="85">
        <v>1</v>
      </c>
      <c r="DD481" s="928"/>
      <c r="DE481" s="102" t="s">
        <v>14525</v>
      </c>
      <c r="DF481" s="928"/>
      <c r="DG481" s="555" t="s">
        <v>5583</v>
      </c>
      <c r="DH481" s="556" t="s">
        <v>1844</v>
      </c>
      <c r="DI481" s="557"/>
      <c r="DJ481" s="557">
        <v>40679</v>
      </c>
      <c r="DK481" s="558">
        <v>21</v>
      </c>
      <c r="DL481" s="558" t="s">
        <v>15785</v>
      </c>
      <c r="DM481" s="619" t="s">
        <v>20554</v>
      </c>
      <c r="DN481" s="890">
        <v>200000000</v>
      </c>
      <c r="DO481" s="928"/>
      <c r="DP481" s="928"/>
      <c r="DQ481" s="928"/>
      <c r="DR481" s="928"/>
    </row>
    <row r="482" spans="1:122" ht="60.75" customHeight="1" thickTop="1" thickBot="1">
      <c r="A482" s="214">
        <v>460</v>
      </c>
      <c r="B482" s="214" t="s">
        <v>568</v>
      </c>
      <c r="C482" s="214" t="s">
        <v>86</v>
      </c>
      <c r="D482" s="374">
        <v>0</v>
      </c>
      <c r="E482" s="517">
        <v>40690</v>
      </c>
      <c r="F482" s="517">
        <v>40658</v>
      </c>
      <c r="G482" s="517">
        <v>40690</v>
      </c>
      <c r="H482" s="517">
        <v>40697</v>
      </c>
      <c r="I482" s="517">
        <v>40697</v>
      </c>
      <c r="J482" s="859">
        <v>28</v>
      </c>
      <c r="K482" s="551">
        <v>41550</v>
      </c>
      <c r="L482" s="552"/>
      <c r="M482" s="117">
        <v>40204</v>
      </c>
      <c r="N482" s="214" t="s">
        <v>691</v>
      </c>
      <c r="O482" s="1166">
        <v>899999063</v>
      </c>
      <c r="P482" s="530"/>
      <c r="Q482" s="530"/>
      <c r="R482" s="530"/>
      <c r="S482" s="530"/>
      <c r="T482" s="530"/>
      <c r="U482" s="530"/>
      <c r="V482" s="530"/>
      <c r="W482" s="530"/>
      <c r="X482" s="530"/>
      <c r="Y482" s="530"/>
      <c r="Z482" s="530"/>
      <c r="AA482" s="530"/>
      <c r="AB482" s="214" t="s">
        <v>796</v>
      </c>
      <c r="AC482" s="214" t="s">
        <v>221</v>
      </c>
      <c r="AD482" s="214" t="s">
        <v>228</v>
      </c>
      <c r="AE482" s="214" t="s">
        <v>323</v>
      </c>
      <c r="AF482" s="214">
        <v>8</v>
      </c>
      <c r="AG482" s="626"/>
      <c r="AH482" s="636">
        <v>158600000</v>
      </c>
      <c r="AI482" s="634">
        <v>135000000</v>
      </c>
      <c r="AJ482" s="634">
        <v>293600000</v>
      </c>
      <c r="AK482" s="214" t="s">
        <v>771</v>
      </c>
      <c r="AL482" s="214" t="s">
        <v>156</v>
      </c>
      <c r="AM482" s="86">
        <v>158600000</v>
      </c>
      <c r="AN482" s="86" t="s">
        <v>1480</v>
      </c>
      <c r="AO482" s="86" t="s">
        <v>1549</v>
      </c>
      <c r="AP482" s="83" t="s">
        <v>1550</v>
      </c>
      <c r="AQ482" s="84">
        <v>158600000</v>
      </c>
      <c r="AR482" s="553">
        <v>40697</v>
      </c>
      <c r="AS482" s="554">
        <v>57</v>
      </c>
      <c r="AT482" s="84">
        <v>0</v>
      </c>
      <c r="AU482" s="553"/>
      <c r="AV482" s="554"/>
      <c r="AW482" s="84">
        <v>0</v>
      </c>
      <c r="AX482" s="553"/>
      <c r="AY482" s="554"/>
      <c r="AZ482" s="84">
        <v>0</v>
      </c>
      <c r="BA482" s="553"/>
      <c r="BB482" s="554"/>
      <c r="BC482" s="84"/>
      <c r="BD482" s="553"/>
      <c r="BE482" s="554"/>
      <c r="BF482" s="84"/>
      <c r="BG482" s="553"/>
      <c r="BH482" s="554"/>
      <c r="BI482" s="84"/>
      <c r="BJ482" s="553"/>
      <c r="BK482" s="554"/>
      <c r="BL482" s="84"/>
      <c r="BM482" s="553"/>
      <c r="BN482" s="554"/>
      <c r="BO482" s="84"/>
      <c r="BP482" s="553"/>
      <c r="BQ482" s="554"/>
      <c r="BR482" s="84"/>
      <c r="BS482" s="553"/>
      <c r="BT482" s="554"/>
      <c r="BU482" s="84"/>
      <c r="BV482" s="553"/>
      <c r="BW482" s="554"/>
      <c r="BX482" s="84"/>
      <c r="BY482" s="553"/>
      <c r="BZ482" s="554"/>
      <c r="CA482" s="84"/>
      <c r="CB482" s="553"/>
      <c r="CC482" s="554"/>
      <c r="CD482" s="84"/>
      <c r="CE482" s="553"/>
      <c r="CF482" s="554"/>
      <c r="CG482" s="84"/>
      <c r="CH482" s="553"/>
      <c r="CI482" s="554"/>
      <c r="CJ482" s="554"/>
      <c r="CK482" s="554"/>
      <c r="CL482" s="554"/>
      <c r="CM482" s="554"/>
      <c r="CN482" s="554"/>
      <c r="CO482" s="554"/>
      <c r="CP482" s="554"/>
      <c r="CQ482" s="554"/>
      <c r="CR482" s="554"/>
      <c r="CS482" s="554"/>
      <c r="CT482" s="554"/>
      <c r="CU482" s="554"/>
      <c r="CV482" s="554"/>
      <c r="CW482" s="554"/>
      <c r="CX482" s="554"/>
      <c r="CY482" s="554">
        <v>158600000</v>
      </c>
      <c r="CZ482" s="84">
        <v>0</v>
      </c>
      <c r="DA482" s="84"/>
      <c r="DB482" s="856" t="s">
        <v>20809</v>
      </c>
      <c r="DC482" s="85">
        <v>1</v>
      </c>
      <c r="DD482" s="928"/>
      <c r="DE482" s="102" t="s">
        <v>14525</v>
      </c>
      <c r="DF482" s="928"/>
      <c r="DG482" s="555" t="s">
        <v>5584</v>
      </c>
      <c r="DH482" s="556" t="s">
        <v>1845</v>
      </c>
      <c r="DI482" s="557"/>
      <c r="DJ482" s="557">
        <v>40676</v>
      </c>
      <c r="DK482" s="558">
        <v>18</v>
      </c>
      <c r="DL482" s="558" t="s">
        <v>15785</v>
      </c>
      <c r="DM482" s="619" t="s">
        <v>20554</v>
      </c>
      <c r="DN482" s="890">
        <v>158600000</v>
      </c>
      <c r="DO482" s="928"/>
      <c r="DP482" s="928"/>
      <c r="DQ482" s="928"/>
      <c r="DR482" s="928"/>
    </row>
    <row r="483" spans="1:122" ht="60.75" customHeight="1" thickTop="1" thickBot="1">
      <c r="A483" s="214">
        <v>456</v>
      </c>
      <c r="B483" s="214" t="s">
        <v>568</v>
      </c>
      <c r="C483" s="214" t="s">
        <v>86</v>
      </c>
      <c r="D483" s="374">
        <v>0</v>
      </c>
      <c r="E483" s="517">
        <v>40693</v>
      </c>
      <c r="F483" s="517">
        <v>40658</v>
      </c>
      <c r="G483" s="517">
        <v>40693</v>
      </c>
      <c r="H483" s="517">
        <v>40708</v>
      </c>
      <c r="I483" s="517">
        <v>40693</v>
      </c>
      <c r="J483" s="562">
        <v>36</v>
      </c>
      <c r="K483" s="551">
        <v>41789</v>
      </c>
      <c r="L483" s="552">
        <v>40693</v>
      </c>
      <c r="M483" s="117">
        <v>40204</v>
      </c>
      <c r="N483" s="214" t="s">
        <v>598</v>
      </c>
      <c r="O483" s="1166">
        <v>890399010</v>
      </c>
      <c r="P483" s="530" t="s">
        <v>1097</v>
      </c>
      <c r="Q483" s="530" t="s">
        <v>1097</v>
      </c>
      <c r="R483" s="530" t="s">
        <v>1097</v>
      </c>
      <c r="S483" s="530" t="s">
        <v>1097</v>
      </c>
      <c r="T483" s="530" t="s">
        <v>1097</v>
      </c>
      <c r="U483" s="530" t="s">
        <v>1097</v>
      </c>
      <c r="V483" s="530" t="s">
        <v>1097</v>
      </c>
      <c r="W483" s="530" t="s">
        <v>1097</v>
      </c>
      <c r="X483" s="530" t="s">
        <v>1097</v>
      </c>
      <c r="Y483" s="530" t="s">
        <v>1097</v>
      </c>
      <c r="Z483" s="530" t="s">
        <v>1097</v>
      </c>
      <c r="AA483" s="530" t="s">
        <v>1097</v>
      </c>
      <c r="AB483" s="214" t="s">
        <v>786</v>
      </c>
      <c r="AC483" s="214" t="s">
        <v>221</v>
      </c>
      <c r="AD483" s="214" t="s">
        <v>228</v>
      </c>
      <c r="AE483" s="214" t="s">
        <v>511</v>
      </c>
      <c r="AF483" s="214">
        <v>8</v>
      </c>
      <c r="AG483" s="626"/>
      <c r="AH483" s="636">
        <v>172784216</v>
      </c>
      <c r="AI483" s="634">
        <v>118690000</v>
      </c>
      <c r="AJ483" s="634">
        <v>291474216</v>
      </c>
      <c r="AK483" s="214" t="s">
        <v>769</v>
      </c>
      <c r="AL483" s="214" t="s">
        <v>156</v>
      </c>
      <c r="AM483" s="86">
        <v>172784216</v>
      </c>
      <c r="AN483" s="86" t="s">
        <v>1452</v>
      </c>
      <c r="AO483" s="86" t="s">
        <v>11428</v>
      </c>
      <c r="AP483" s="83" t="s">
        <v>1543</v>
      </c>
      <c r="AQ483" s="84">
        <v>172784216</v>
      </c>
      <c r="AR483" s="553">
        <v>40708</v>
      </c>
      <c r="AS483" s="554">
        <v>58</v>
      </c>
      <c r="AT483" s="84">
        <v>0</v>
      </c>
      <c r="AU483" s="553"/>
      <c r="AV483" s="554"/>
      <c r="AW483" s="84">
        <v>0</v>
      </c>
      <c r="AX483" s="553"/>
      <c r="AY483" s="554"/>
      <c r="AZ483" s="84">
        <v>0</v>
      </c>
      <c r="BA483" s="553"/>
      <c r="BB483" s="554"/>
      <c r="BC483" s="84"/>
      <c r="BD483" s="553"/>
      <c r="BE483" s="554"/>
      <c r="BF483" s="84"/>
      <c r="BG483" s="553"/>
      <c r="BH483" s="554"/>
      <c r="BI483" s="84"/>
      <c r="BJ483" s="553"/>
      <c r="BK483" s="554"/>
      <c r="BL483" s="84"/>
      <c r="BM483" s="553"/>
      <c r="BN483" s="554"/>
      <c r="BO483" s="84"/>
      <c r="BP483" s="553"/>
      <c r="BQ483" s="554"/>
      <c r="BR483" s="84"/>
      <c r="BS483" s="553"/>
      <c r="BT483" s="554"/>
      <c r="BU483" s="84"/>
      <c r="BV483" s="553"/>
      <c r="BW483" s="554"/>
      <c r="BX483" s="84"/>
      <c r="BY483" s="553"/>
      <c r="BZ483" s="554"/>
      <c r="CA483" s="84"/>
      <c r="CB483" s="553"/>
      <c r="CC483" s="554"/>
      <c r="CD483" s="84"/>
      <c r="CE483" s="553"/>
      <c r="CF483" s="554"/>
      <c r="CG483" s="84"/>
      <c r="CH483" s="553"/>
      <c r="CI483" s="554"/>
      <c r="CJ483" s="554"/>
      <c r="CK483" s="554"/>
      <c r="CL483" s="554"/>
      <c r="CM483" s="554"/>
      <c r="CN483" s="554"/>
      <c r="CO483" s="554"/>
      <c r="CP483" s="554"/>
      <c r="CQ483" s="554"/>
      <c r="CR483" s="554"/>
      <c r="CS483" s="554"/>
      <c r="CT483" s="554"/>
      <c r="CU483" s="554"/>
      <c r="CV483" s="554"/>
      <c r="CW483" s="554"/>
      <c r="CX483" s="554"/>
      <c r="CY483" s="554">
        <v>172784216</v>
      </c>
      <c r="CZ483" s="84">
        <v>0</v>
      </c>
      <c r="DA483" s="84"/>
      <c r="DB483" s="856" t="s">
        <v>20280</v>
      </c>
      <c r="DC483" s="85">
        <v>1</v>
      </c>
      <c r="DD483" s="928"/>
      <c r="DE483" s="102" t="s">
        <v>19355</v>
      </c>
      <c r="DF483" s="928"/>
      <c r="DG483" s="555" t="s">
        <v>5585</v>
      </c>
      <c r="DH483" s="556" t="s">
        <v>1846</v>
      </c>
      <c r="DI483" s="557"/>
      <c r="DJ483" s="557">
        <v>40676</v>
      </c>
      <c r="DK483" s="558">
        <v>18</v>
      </c>
      <c r="DL483" s="558" t="s">
        <v>15785</v>
      </c>
      <c r="DM483" s="619" t="s">
        <v>20554</v>
      </c>
      <c r="DN483" s="890">
        <v>172784216</v>
      </c>
      <c r="DO483" s="928"/>
      <c r="DP483" s="928"/>
      <c r="DQ483" s="928"/>
      <c r="DR483" s="928"/>
    </row>
    <row r="484" spans="1:122" ht="60.75" customHeight="1" thickTop="1" thickBot="1">
      <c r="A484" s="214">
        <v>458</v>
      </c>
      <c r="B484" s="214" t="s">
        <v>568</v>
      </c>
      <c r="C484" s="214" t="s">
        <v>86</v>
      </c>
      <c r="D484" s="374">
        <v>0</v>
      </c>
      <c r="E484" s="517">
        <v>40722</v>
      </c>
      <c r="F484" s="517">
        <v>40658</v>
      </c>
      <c r="G484" s="517">
        <v>40739</v>
      </c>
      <c r="H484" s="517">
        <v>40753</v>
      </c>
      <c r="I484" s="517">
        <v>40753</v>
      </c>
      <c r="J484" s="562">
        <v>31</v>
      </c>
      <c r="K484" s="551">
        <v>41699</v>
      </c>
      <c r="L484" s="552">
        <v>40722</v>
      </c>
      <c r="M484" s="117">
        <v>40204</v>
      </c>
      <c r="N484" s="214" t="s">
        <v>14444</v>
      </c>
      <c r="O484" s="1166">
        <v>891500319</v>
      </c>
      <c r="P484" s="530" t="s">
        <v>1097</v>
      </c>
      <c r="Q484" s="530" t="s">
        <v>1097</v>
      </c>
      <c r="R484" s="530" t="s">
        <v>1097</v>
      </c>
      <c r="S484" s="530" t="s">
        <v>1097</v>
      </c>
      <c r="T484" s="530" t="s">
        <v>1097</v>
      </c>
      <c r="U484" s="530" t="s">
        <v>1097</v>
      </c>
      <c r="V484" s="530" t="s">
        <v>1097</v>
      </c>
      <c r="W484" s="530" t="s">
        <v>1097</v>
      </c>
      <c r="X484" s="530" t="s">
        <v>1097</v>
      </c>
      <c r="Y484" s="530" t="s">
        <v>1097</v>
      </c>
      <c r="Z484" s="530" t="s">
        <v>1097</v>
      </c>
      <c r="AA484" s="530" t="s">
        <v>1097</v>
      </c>
      <c r="AB484" s="214" t="s">
        <v>787</v>
      </c>
      <c r="AC484" s="214" t="s">
        <v>221</v>
      </c>
      <c r="AD484" s="214" t="s">
        <v>228</v>
      </c>
      <c r="AE484" s="214" t="s">
        <v>323</v>
      </c>
      <c r="AF484" s="214">
        <v>8</v>
      </c>
      <c r="AG484" s="626"/>
      <c r="AH484" s="636">
        <v>199999910</v>
      </c>
      <c r="AI484" s="634">
        <v>183184800</v>
      </c>
      <c r="AJ484" s="634">
        <v>383184710</v>
      </c>
      <c r="AK484" s="214" t="s">
        <v>770</v>
      </c>
      <c r="AL484" s="214" t="s">
        <v>156</v>
      </c>
      <c r="AM484" s="86">
        <v>199999910</v>
      </c>
      <c r="AN484" s="531" t="s">
        <v>1455</v>
      </c>
      <c r="AO484" s="86" t="s">
        <v>11046</v>
      </c>
      <c r="AP484" s="83" t="s">
        <v>1511</v>
      </c>
      <c r="AQ484" s="84">
        <v>199999910</v>
      </c>
      <c r="AR484" s="553">
        <v>40753</v>
      </c>
      <c r="AS484" s="554">
        <v>69</v>
      </c>
      <c r="AT484" s="84">
        <v>0</v>
      </c>
      <c r="AU484" s="553"/>
      <c r="AV484" s="554"/>
      <c r="AW484" s="84">
        <v>0</v>
      </c>
      <c r="AX484" s="553"/>
      <c r="AY484" s="554"/>
      <c r="AZ484" s="84">
        <v>0</v>
      </c>
      <c r="BA484" s="553"/>
      <c r="BB484" s="554"/>
      <c r="BC484" s="84"/>
      <c r="BD484" s="553"/>
      <c r="BE484" s="554"/>
      <c r="BF484" s="84"/>
      <c r="BG484" s="553"/>
      <c r="BH484" s="554"/>
      <c r="BI484" s="84"/>
      <c r="BJ484" s="553"/>
      <c r="BK484" s="554"/>
      <c r="BL484" s="84"/>
      <c r="BM484" s="553"/>
      <c r="BN484" s="554"/>
      <c r="BO484" s="84"/>
      <c r="BP484" s="553"/>
      <c r="BQ484" s="554"/>
      <c r="BR484" s="84"/>
      <c r="BS484" s="553"/>
      <c r="BT484" s="554"/>
      <c r="BU484" s="84"/>
      <c r="BV484" s="553"/>
      <c r="BW484" s="554"/>
      <c r="BX484" s="84"/>
      <c r="BY484" s="553"/>
      <c r="BZ484" s="554"/>
      <c r="CA484" s="84"/>
      <c r="CB484" s="553"/>
      <c r="CC484" s="554"/>
      <c r="CD484" s="84"/>
      <c r="CE484" s="553"/>
      <c r="CF484" s="554"/>
      <c r="CG484" s="84"/>
      <c r="CH484" s="553"/>
      <c r="CI484" s="554"/>
      <c r="CJ484" s="554"/>
      <c r="CK484" s="554"/>
      <c r="CL484" s="554"/>
      <c r="CM484" s="554"/>
      <c r="CN484" s="554"/>
      <c r="CO484" s="554"/>
      <c r="CP484" s="554"/>
      <c r="CQ484" s="554"/>
      <c r="CR484" s="554"/>
      <c r="CS484" s="554"/>
      <c r="CT484" s="554"/>
      <c r="CU484" s="554"/>
      <c r="CV484" s="554"/>
      <c r="CW484" s="554"/>
      <c r="CX484" s="554"/>
      <c r="CY484" s="554">
        <v>199999910</v>
      </c>
      <c r="CZ484" s="84">
        <v>0</v>
      </c>
      <c r="DA484" s="84"/>
      <c r="DB484" s="856" t="s">
        <v>20809</v>
      </c>
      <c r="DC484" s="85">
        <v>1</v>
      </c>
      <c r="DD484" s="928"/>
      <c r="DE484" s="102" t="s">
        <v>14525</v>
      </c>
      <c r="DF484" s="928"/>
      <c r="DG484" s="555" t="s">
        <v>5586</v>
      </c>
      <c r="DH484" s="556" t="s">
        <v>1847</v>
      </c>
      <c r="DI484" s="557"/>
      <c r="DJ484" s="557">
        <v>40676</v>
      </c>
      <c r="DK484" s="558">
        <v>18</v>
      </c>
      <c r="DL484" s="558"/>
      <c r="DM484" s="619" t="s">
        <v>20554</v>
      </c>
      <c r="DN484" s="890">
        <v>199999910</v>
      </c>
      <c r="DO484" s="928"/>
      <c r="DP484" s="928"/>
      <c r="DQ484" s="928"/>
      <c r="DR484" s="928"/>
    </row>
    <row r="485" spans="1:122" ht="60.75" customHeight="1" thickTop="1" thickBot="1">
      <c r="A485" s="214">
        <v>459</v>
      </c>
      <c r="B485" s="214" t="s">
        <v>568</v>
      </c>
      <c r="C485" s="214" t="s">
        <v>86</v>
      </c>
      <c r="D485" s="374">
        <v>0</v>
      </c>
      <c r="E485" s="517">
        <v>40749</v>
      </c>
      <c r="F485" s="517">
        <v>40658</v>
      </c>
      <c r="G485" s="517">
        <v>40749</v>
      </c>
      <c r="H485" s="517">
        <v>40765</v>
      </c>
      <c r="I485" s="517">
        <v>40765</v>
      </c>
      <c r="J485" s="859">
        <v>34</v>
      </c>
      <c r="K485" s="551">
        <v>41800</v>
      </c>
      <c r="L485" s="552">
        <v>40749</v>
      </c>
      <c r="M485" s="117">
        <v>40204</v>
      </c>
      <c r="N485" s="214" t="s">
        <v>691</v>
      </c>
      <c r="O485" s="1166">
        <v>899999063</v>
      </c>
      <c r="P485" s="530" t="s">
        <v>1097</v>
      </c>
      <c r="Q485" s="530" t="s">
        <v>1097</v>
      </c>
      <c r="R485" s="530" t="s">
        <v>1097</v>
      </c>
      <c r="S485" s="530" t="s">
        <v>1097</v>
      </c>
      <c r="T485" s="530" t="s">
        <v>1097</v>
      </c>
      <c r="U485" s="530" t="s">
        <v>1097</v>
      </c>
      <c r="V485" s="530" t="s">
        <v>1097</v>
      </c>
      <c r="W485" s="530" t="s">
        <v>1097</v>
      </c>
      <c r="X485" s="530" t="s">
        <v>1097</v>
      </c>
      <c r="Y485" s="530" t="s">
        <v>1097</v>
      </c>
      <c r="Z485" s="530" t="s">
        <v>1097</v>
      </c>
      <c r="AA485" s="530" t="s">
        <v>1097</v>
      </c>
      <c r="AB485" s="214" t="s">
        <v>1033</v>
      </c>
      <c r="AC485" s="214" t="s">
        <v>221</v>
      </c>
      <c r="AD485" s="214" t="s">
        <v>228</v>
      </c>
      <c r="AE485" s="214" t="s">
        <v>323</v>
      </c>
      <c r="AF485" s="214">
        <v>8</v>
      </c>
      <c r="AG485" s="626"/>
      <c r="AH485" s="636">
        <v>192000000</v>
      </c>
      <c r="AI485" s="634">
        <v>146000000</v>
      </c>
      <c r="AJ485" s="634">
        <v>338000000</v>
      </c>
      <c r="AK485" s="214" t="s">
        <v>804</v>
      </c>
      <c r="AL485" s="214" t="s">
        <v>156</v>
      </c>
      <c r="AM485" s="86">
        <v>192000000</v>
      </c>
      <c r="AN485" s="86" t="s">
        <v>14315</v>
      </c>
      <c r="AO485" s="86" t="s">
        <v>14315</v>
      </c>
      <c r="AP485" s="83" t="s">
        <v>1525</v>
      </c>
      <c r="AQ485" s="84">
        <v>192000000</v>
      </c>
      <c r="AR485" s="553">
        <v>40765</v>
      </c>
      <c r="AS485" s="554">
        <v>70</v>
      </c>
      <c r="AT485" s="84">
        <v>0</v>
      </c>
      <c r="AU485" s="553"/>
      <c r="AV485" s="554"/>
      <c r="AW485" s="84">
        <v>0</v>
      </c>
      <c r="AX485" s="553"/>
      <c r="AY485" s="554"/>
      <c r="AZ485" s="84">
        <v>0</v>
      </c>
      <c r="BA485" s="553"/>
      <c r="BB485" s="554"/>
      <c r="BC485" s="84"/>
      <c r="BD485" s="553"/>
      <c r="BE485" s="554"/>
      <c r="BF485" s="84"/>
      <c r="BG485" s="553"/>
      <c r="BH485" s="554"/>
      <c r="BI485" s="84"/>
      <c r="BJ485" s="553"/>
      <c r="BK485" s="554"/>
      <c r="BL485" s="84"/>
      <c r="BM485" s="553"/>
      <c r="BN485" s="554"/>
      <c r="BO485" s="84"/>
      <c r="BP485" s="553"/>
      <c r="BQ485" s="554"/>
      <c r="BR485" s="84"/>
      <c r="BS485" s="553"/>
      <c r="BT485" s="554"/>
      <c r="BU485" s="84"/>
      <c r="BV485" s="553"/>
      <c r="BW485" s="554"/>
      <c r="BX485" s="84"/>
      <c r="BY485" s="553"/>
      <c r="BZ485" s="554"/>
      <c r="CA485" s="84"/>
      <c r="CB485" s="553"/>
      <c r="CC485" s="554"/>
      <c r="CD485" s="84"/>
      <c r="CE485" s="553"/>
      <c r="CF485" s="554"/>
      <c r="CG485" s="84"/>
      <c r="CH485" s="553"/>
      <c r="CI485" s="554"/>
      <c r="CJ485" s="554"/>
      <c r="CK485" s="554"/>
      <c r="CL485" s="554"/>
      <c r="CM485" s="554"/>
      <c r="CN485" s="554"/>
      <c r="CO485" s="554"/>
      <c r="CP485" s="554"/>
      <c r="CQ485" s="554"/>
      <c r="CR485" s="554"/>
      <c r="CS485" s="554"/>
      <c r="CT485" s="554"/>
      <c r="CU485" s="554"/>
      <c r="CV485" s="554"/>
      <c r="CW485" s="554"/>
      <c r="CX485" s="554"/>
      <c r="CY485" s="554">
        <v>192000000</v>
      </c>
      <c r="CZ485" s="84">
        <v>0</v>
      </c>
      <c r="DA485" s="84"/>
      <c r="DB485" s="856" t="s">
        <v>20280</v>
      </c>
      <c r="DC485" s="85">
        <v>1</v>
      </c>
      <c r="DD485" s="928"/>
      <c r="DE485" s="102" t="s">
        <v>19355</v>
      </c>
      <c r="DF485" s="928"/>
      <c r="DG485" s="555" t="s">
        <v>5587</v>
      </c>
      <c r="DH485" s="556" t="s">
        <v>1848</v>
      </c>
      <c r="DI485" s="557"/>
      <c r="DJ485" s="557">
        <v>40679</v>
      </c>
      <c r="DK485" s="558">
        <v>21</v>
      </c>
      <c r="DL485" s="558" t="s">
        <v>15785</v>
      </c>
      <c r="DM485" s="619" t="s">
        <v>20554</v>
      </c>
      <c r="DN485" s="890">
        <v>192000000</v>
      </c>
      <c r="DO485" s="928"/>
      <c r="DP485" s="928"/>
      <c r="DQ485" s="928"/>
      <c r="DR485" s="928"/>
    </row>
    <row r="486" spans="1:122" ht="60.75" customHeight="1" thickTop="1" thickBot="1">
      <c r="A486" s="214">
        <v>452</v>
      </c>
      <c r="B486" s="214" t="s">
        <v>568</v>
      </c>
      <c r="C486" s="214" t="s">
        <v>86</v>
      </c>
      <c r="D486" s="374">
        <v>0</v>
      </c>
      <c r="E486" s="517">
        <v>40756</v>
      </c>
      <c r="F486" s="517">
        <v>40658</v>
      </c>
      <c r="G486" s="517">
        <v>40756</v>
      </c>
      <c r="H486" s="517">
        <v>40765</v>
      </c>
      <c r="I486" s="517">
        <v>40765</v>
      </c>
      <c r="J486" s="859">
        <v>37</v>
      </c>
      <c r="K486" s="551">
        <v>41892</v>
      </c>
      <c r="L486" s="552"/>
      <c r="M486" s="117">
        <v>40204</v>
      </c>
      <c r="N486" s="214" t="s">
        <v>691</v>
      </c>
      <c r="O486" s="1166">
        <v>899999063</v>
      </c>
      <c r="P486" s="530" t="s">
        <v>1097</v>
      </c>
      <c r="Q486" s="530" t="s">
        <v>1097</v>
      </c>
      <c r="R486" s="530" t="s">
        <v>1097</v>
      </c>
      <c r="S486" s="530" t="s">
        <v>1097</v>
      </c>
      <c r="T486" s="530" t="s">
        <v>1097</v>
      </c>
      <c r="U486" s="530" t="s">
        <v>1097</v>
      </c>
      <c r="V486" s="530" t="s">
        <v>1097</v>
      </c>
      <c r="W486" s="530" t="s">
        <v>1097</v>
      </c>
      <c r="X486" s="530" t="s">
        <v>1097</v>
      </c>
      <c r="Y486" s="530" t="s">
        <v>1097</v>
      </c>
      <c r="Z486" s="530" t="s">
        <v>1097</v>
      </c>
      <c r="AA486" s="530" t="s">
        <v>1097</v>
      </c>
      <c r="AB486" s="214" t="s">
        <v>1034</v>
      </c>
      <c r="AC486" s="214" t="s">
        <v>221</v>
      </c>
      <c r="AD486" s="214" t="s">
        <v>228</v>
      </c>
      <c r="AE486" s="214" t="s">
        <v>629</v>
      </c>
      <c r="AF486" s="214">
        <v>8</v>
      </c>
      <c r="AG486" s="626"/>
      <c r="AH486" s="636">
        <v>196000000</v>
      </c>
      <c r="AI486" s="634">
        <v>270000000</v>
      </c>
      <c r="AJ486" s="634">
        <v>466000000</v>
      </c>
      <c r="AK486" s="214" t="s">
        <v>860</v>
      </c>
      <c r="AL486" s="214" t="s">
        <v>156</v>
      </c>
      <c r="AM486" s="86">
        <v>196000000</v>
      </c>
      <c r="AN486" s="86" t="s">
        <v>14315</v>
      </c>
      <c r="AO486" s="86" t="s">
        <v>14315</v>
      </c>
      <c r="AP486" s="83" t="s">
        <v>1525</v>
      </c>
      <c r="AQ486" s="84">
        <v>196000000</v>
      </c>
      <c r="AR486" s="553">
        <v>40765</v>
      </c>
      <c r="AS486" s="554">
        <v>70</v>
      </c>
      <c r="AT486" s="84">
        <v>0</v>
      </c>
      <c r="AU486" s="553"/>
      <c r="AV486" s="554"/>
      <c r="AW486" s="84">
        <v>0</v>
      </c>
      <c r="AX486" s="553"/>
      <c r="AY486" s="554"/>
      <c r="AZ486" s="84">
        <v>0</v>
      </c>
      <c r="BA486" s="553"/>
      <c r="BB486" s="554"/>
      <c r="BC486" s="84"/>
      <c r="BD486" s="553"/>
      <c r="BE486" s="554"/>
      <c r="BF486" s="84"/>
      <c r="BG486" s="553"/>
      <c r="BH486" s="554"/>
      <c r="BI486" s="84"/>
      <c r="BJ486" s="553"/>
      <c r="BK486" s="554"/>
      <c r="BL486" s="84"/>
      <c r="BM486" s="553"/>
      <c r="BN486" s="554"/>
      <c r="BO486" s="84"/>
      <c r="BP486" s="553"/>
      <c r="BQ486" s="554"/>
      <c r="BR486" s="84"/>
      <c r="BS486" s="553"/>
      <c r="BT486" s="554"/>
      <c r="BU486" s="84"/>
      <c r="BV486" s="553"/>
      <c r="BW486" s="554"/>
      <c r="BX486" s="84"/>
      <c r="BY486" s="553"/>
      <c r="BZ486" s="554"/>
      <c r="CA486" s="84"/>
      <c r="CB486" s="553"/>
      <c r="CC486" s="554"/>
      <c r="CD486" s="84"/>
      <c r="CE486" s="553"/>
      <c r="CF486" s="554"/>
      <c r="CG486" s="84"/>
      <c r="CH486" s="553"/>
      <c r="CI486" s="554"/>
      <c r="CJ486" s="554"/>
      <c r="CK486" s="554"/>
      <c r="CL486" s="554"/>
      <c r="CM486" s="554"/>
      <c r="CN486" s="554"/>
      <c r="CO486" s="554"/>
      <c r="CP486" s="554"/>
      <c r="CQ486" s="554"/>
      <c r="CR486" s="554"/>
      <c r="CS486" s="554"/>
      <c r="CT486" s="554"/>
      <c r="CU486" s="554"/>
      <c r="CV486" s="554"/>
      <c r="CW486" s="554"/>
      <c r="CX486" s="554"/>
      <c r="CY486" s="554">
        <v>196000000</v>
      </c>
      <c r="CZ486" s="84">
        <v>0</v>
      </c>
      <c r="DA486" s="84"/>
      <c r="DB486" s="856" t="s">
        <v>20280</v>
      </c>
      <c r="DC486" s="85">
        <v>1</v>
      </c>
      <c r="DD486" s="928"/>
      <c r="DE486" s="102" t="s">
        <v>14525</v>
      </c>
      <c r="DF486" s="928"/>
      <c r="DG486" s="555" t="s">
        <v>5588</v>
      </c>
      <c r="DH486" s="556" t="s">
        <v>1849</v>
      </c>
      <c r="DI486" s="557"/>
      <c r="DJ486" s="557">
        <v>40675</v>
      </c>
      <c r="DK486" s="558">
        <v>17</v>
      </c>
      <c r="DL486" s="558" t="s">
        <v>15785</v>
      </c>
      <c r="DM486" s="619" t="s">
        <v>20554</v>
      </c>
      <c r="DN486" s="890">
        <v>196000000</v>
      </c>
      <c r="DO486" s="928"/>
      <c r="DP486" s="928"/>
      <c r="DQ486" s="928"/>
      <c r="DR486" s="928"/>
    </row>
    <row r="487" spans="1:122" ht="60.75" customHeight="1" thickTop="1" thickBot="1">
      <c r="A487" s="214">
        <v>482</v>
      </c>
      <c r="B487" s="214" t="s">
        <v>797</v>
      </c>
      <c r="C487" s="214" t="s">
        <v>543</v>
      </c>
      <c r="D487" s="374">
        <v>1</v>
      </c>
      <c r="E487" s="517">
        <v>40760</v>
      </c>
      <c r="F487" s="517">
        <v>40674</v>
      </c>
      <c r="G487" s="517">
        <v>40760</v>
      </c>
      <c r="H487" s="517">
        <v>40773</v>
      </c>
      <c r="I487" s="517">
        <v>40760</v>
      </c>
      <c r="J487" s="859">
        <v>13</v>
      </c>
      <c r="K487" s="551">
        <v>41157</v>
      </c>
      <c r="L487" s="561">
        <v>40760</v>
      </c>
      <c r="M487" s="117">
        <v>40526</v>
      </c>
      <c r="N487" s="214" t="s">
        <v>798</v>
      </c>
      <c r="O487" s="1166">
        <v>804001419</v>
      </c>
      <c r="P487" s="530"/>
      <c r="Q487" s="530"/>
      <c r="R487" s="530"/>
      <c r="S487" s="530"/>
      <c r="T487" s="530"/>
      <c r="U487" s="530"/>
      <c r="V487" s="530"/>
      <c r="W487" s="530"/>
      <c r="X487" s="530"/>
      <c r="Y487" s="530"/>
      <c r="Z487" s="530"/>
      <c r="AA487" s="530"/>
      <c r="AB487" s="214" t="s">
        <v>937</v>
      </c>
      <c r="AC487" s="214" t="s">
        <v>230</v>
      </c>
      <c r="AD487" s="214" t="s">
        <v>255</v>
      </c>
      <c r="AE487" s="214" t="s">
        <v>329</v>
      </c>
      <c r="AF487" s="214">
        <v>177</v>
      </c>
      <c r="AG487" s="626"/>
      <c r="AH487" s="636">
        <v>32445000</v>
      </c>
      <c r="AI487" s="636">
        <v>32215000</v>
      </c>
      <c r="AJ487" s="634">
        <v>64660000</v>
      </c>
      <c r="AK487" s="214" t="s">
        <v>1114</v>
      </c>
      <c r="AL487" s="214" t="s">
        <v>156</v>
      </c>
      <c r="AM487" s="86">
        <v>32445000</v>
      </c>
      <c r="AN487" s="86" t="s">
        <v>1453</v>
      </c>
      <c r="AO487" s="86" t="s">
        <v>2852</v>
      </c>
      <c r="AP487" s="83" t="s">
        <v>1524</v>
      </c>
      <c r="AQ487" s="84">
        <v>32445000</v>
      </c>
      <c r="AR487" s="553">
        <v>40773</v>
      </c>
      <c r="AS487" s="554">
        <v>71</v>
      </c>
      <c r="AT487" s="84">
        <v>0</v>
      </c>
      <c r="AU487" s="553"/>
      <c r="AV487" s="554"/>
      <c r="AW487" s="84">
        <v>0</v>
      </c>
      <c r="AX487" s="553"/>
      <c r="AY487" s="554"/>
      <c r="AZ487" s="84">
        <v>0</v>
      </c>
      <c r="BA487" s="553"/>
      <c r="BB487" s="554"/>
      <c r="BC487" s="84"/>
      <c r="BD487" s="553"/>
      <c r="BE487" s="554"/>
      <c r="BF487" s="84"/>
      <c r="BG487" s="553"/>
      <c r="BH487" s="554"/>
      <c r="BI487" s="84"/>
      <c r="BJ487" s="553"/>
      <c r="BK487" s="554"/>
      <c r="BL487" s="84"/>
      <c r="BM487" s="553"/>
      <c r="BN487" s="554"/>
      <c r="BO487" s="84"/>
      <c r="BP487" s="553"/>
      <c r="BQ487" s="554"/>
      <c r="BR487" s="84"/>
      <c r="BS487" s="553"/>
      <c r="BT487" s="554"/>
      <c r="BU487" s="84"/>
      <c r="BV487" s="553"/>
      <c r="BW487" s="554"/>
      <c r="BX487" s="84"/>
      <c r="BY487" s="553"/>
      <c r="BZ487" s="554"/>
      <c r="CA487" s="84"/>
      <c r="CB487" s="553"/>
      <c r="CC487" s="554"/>
      <c r="CD487" s="84"/>
      <c r="CE487" s="553"/>
      <c r="CF487" s="554"/>
      <c r="CG487" s="84"/>
      <c r="CH487" s="553"/>
      <c r="CI487" s="554"/>
      <c r="CJ487" s="554"/>
      <c r="CK487" s="554"/>
      <c r="CL487" s="554"/>
      <c r="CM487" s="554"/>
      <c r="CN487" s="554"/>
      <c r="CO487" s="554"/>
      <c r="CP487" s="554"/>
      <c r="CQ487" s="554"/>
      <c r="CR487" s="554"/>
      <c r="CS487" s="554"/>
      <c r="CT487" s="554"/>
      <c r="CU487" s="554"/>
      <c r="CV487" s="554"/>
      <c r="CW487" s="554"/>
      <c r="CX487" s="554"/>
      <c r="CY487" s="554">
        <v>32445000</v>
      </c>
      <c r="CZ487" s="84">
        <v>0</v>
      </c>
      <c r="DA487" s="84"/>
      <c r="DB487" s="856" t="s">
        <v>20809</v>
      </c>
      <c r="DC487" s="85">
        <v>1</v>
      </c>
      <c r="DD487" s="928"/>
      <c r="DE487" s="102" t="s">
        <v>14525</v>
      </c>
      <c r="DF487" s="928" t="s">
        <v>4119</v>
      </c>
      <c r="DG487" s="555" t="s">
        <v>5589</v>
      </c>
      <c r="DH487" s="556" t="s">
        <v>1850</v>
      </c>
      <c r="DI487" s="557">
        <v>40760</v>
      </c>
      <c r="DJ487" s="557">
        <v>40686</v>
      </c>
      <c r="DK487" s="558">
        <v>12</v>
      </c>
      <c r="DL487" s="558" t="s">
        <v>15785</v>
      </c>
      <c r="DM487" s="619" t="s">
        <v>20570</v>
      </c>
      <c r="DN487" s="890">
        <v>32445000</v>
      </c>
      <c r="DO487" s="928"/>
      <c r="DP487" s="928"/>
      <c r="DQ487" s="928"/>
      <c r="DR487" s="928"/>
    </row>
    <row r="488" spans="1:122" ht="60.75" customHeight="1" thickTop="1" thickBot="1">
      <c r="A488" s="214">
        <v>483</v>
      </c>
      <c r="B488" s="214" t="s">
        <v>797</v>
      </c>
      <c r="C488" s="214" t="s">
        <v>543</v>
      </c>
      <c r="D488" s="374">
        <v>1</v>
      </c>
      <c r="E488" s="517">
        <v>40749</v>
      </c>
      <c r="F488" s="517">
        <v>40674</v>
      </c>
      <c r="G488" s="517">
        <v>40749</v>
      </c>
      <c r="H488" s="517">
        <v>40765</v>
      </c>
      <c r="I488" s="517">
        <v>40749</v>
      </c>
      <c r="J488" s="859">
        <v>16</v>
      </c>
      <c r="K488" s="551">
        <v>41238</v>
      </c>
      <c r="L488" s="561">
        <v>40749</v>
      </c>
      <c r="M488" s="117">
        <v>40526</v>
      </c>
      <c r="N488" s="214" t="s">
        <v>823</v>
      </c>
      <c r="O488" s="1166">
        <v>900224026</v>
      </c>
      <c r="P488" s="530"/>
      <c r="Q488" s="530"/>
      <c r="R488" s="530"/>
      <c r="S488" s="530"/>
      <c r="T488" s="530"/>
      <c r="U488" s="530"/>
      <c r="V488" s="530"/>
      <c r="W488" s="530"/>
      <c r="X488" s="530"/>
      <c r="Y488" s="530"/>
      <c r="Z488" s="530"/>
      <c r="AA488" s="530"/>
      <c r="AB488" s="214" t="s">
        <v>938</v>
      </c>
      <c r="AC488" s="214" t="s">
        <v>230</v>
      </c>
      <c r="AD488" s="214" t="s">
        <v>255</v>
      </c>
      <c r="AE488" s="214" t="s">
        <v>329</v>
      </c>
      <c r="AF488" s="214">
        <v>177</v>
      </c>
      <c r="AG488" s="626"/>
      <c r="AH488" s="636">
        <v>27000000</v>
      </c>
      <c r="AI488" s="636">
        <v>21012000</v>
      </c>
      <c r="AJ488" s="634">
        <v>48012000</v>
      </c>
      <c r="AK488" s="214" t="s">
        <v>1378</v>
      </c>
      <c r="AL488" s="214" t="s">
        <v>156</v>
      </c>
      <c r="AM488" s="86">
        <v>27000000</v>
      </c>
      <c r="AN488" s="86" t="s">
        <v>14361</v>
      </c>
      <c r="AO488" s="86" t="s">
        <v>8485</v>
      </c>
      <c r="AP488" s="83" t="s">
        <v>1509</v>
      </c>
      <c r="AQ488" s="84">
        <v>27000000</v>
      </c>
      <c r="AR488" s="553">
        <v>40765</v>
      </c>
      <c r="AS488" s="554">
        <v>70</v>
      </c>
      <c r="AT488" s="84">
        <v>0</v>
      </c>
      <c r="AU488" s="553"/>
      <c r="AV488" s="554"/>
      <c r="AW488" s="84">
        <v>0</v>
      </c>
      <c r="AX488" s="553"/>
      <c r="AY488" s="554"/>
      <c r="AZ488" s="84">
        <v>0</v>
      </c>
      <c r="BA488" s="553"/>
      <c r="BB488" s="554"/>
      <c r="BC488" s="84"/>
      <c r="BD488" s="553"/>
      <c r="BE488" s="554"/>
      <c r="BF488" s="84"/>
      <c r="BG488" s="553"/>
      <c r="BH488" s="554"/>
      <c r="BI488" s="84"/>
      <c r="BJ488" s="553"/>
      <c r="BK488" s="554"/>
      <c r="BL488" s="84"/>
      <c r="BM488" s="553"/>
      <c r="BN488" s="554"/>
      <c r="BO488" s="84"/>
      <c r="BP488" s="553"/>
      <c r="BQ488" s="554"/>
      <c r="BR488" s="84"/>
      <c r="BS488" s="553"/>
      <c r="BT488" s="554"/>
      <c r="BU488" s="84"/>
      <c r="BV488" s="553"/>
      <c r="BW488" s="554"/>
      <c r="BX488" s="84"/>
      <c r="BY488" s="553"/>
      <c r="BZ488" s="554"/>
      <c r="CA488" s="84"/>
      <c r="CB488" s="553"/>
      <c r="CC488" s="554"/>
      <c r="CD488" s="84"/>
      <c r="CE488" s="553"/>
      <c r="CF488" s="554"/>
      <c r="CG488" s="84"/>
      <c r="CH488" s="553"/>
      <c r="CI488" s="554"/>
      <c r="CJ488" s="554"/>
      <c r="CK488" s="554"/>
      <c r="CL488" s="554"/>
      <c r="CM488" s="554"/>
      <c r="CN488" s="554"/>
      <c r="CO488" s="554"/>
      <c r="CP488" s="554"/>
      <c r="CQ488" s="554"/>
      <c r="CR488" s="554"/>
      <c r="CS488" s="554"/>
      <c r="CT488" s="554"/>
      <c r="CU488" s="554"/>
      <c r="CV488" s="554"/>
      <c r="CW488" s="554"/>
      <c r="CX488" s="554"/>
      <c r="CY488" s="554">
        <v>27000000</v>
      </c>
      <c r="CZ488" s="84">
        <v>0</v>
      </c>
      <c r="DA488" s="84"/>
      <c r="DB488" s="856" t="s">
        <v>20809</v>
      </c>
      <c r="DC488" s="85">
        <v>1</v>
      </c>
      <c r="DD488" s="928"/>
      <c r="DE488" s="102" t="s">
        <v>19355</v>
      </c>
      <c r="DF488" s="928" t="s">
        <v>4119</v>
      </c>
      <c r="DG488" s="555" t="s">
        <v>5590</v>
      </c>
      <c r="DH488" s="556" t="s">
        <v>1851</v>
      </c>
      <c r="DI488" s="557">
        <v>40749</v>
      </c>
      <c r="DJ488" s="557">
        <v>40687</v>
      </c>
      <c r="DK488" s="558">
        <v>13</v>
      </c>
      <c r="DL488" s="558"/>
      <c r="DM488" s="619" t="s">
        <v>20570</v>
      </c>
      <c r="DN488" s="890">
        <v>27000000</v>
      </c>
      <c r="DO488" s="928"/>
      <c r="DP488" s="928"/>
      <c r="DQ488" s="928"/>
      <c r="DR488" s="928"/>
    </row>
    <row r="489" spans="1:122" ht="60.75" customHeight="1" thickTop="1" thickBot="1">
      <c r="A489" s="214">
        <v>484</v>
      </c>
      <c r="B489" s="214" t="s">
        <v>568</v>
      </c>
      <c r="C489" s="214" t="s">
        <v>86</v>
      </c>
      <c r="D489" s="374">
        <v>0</v>
      </c>
      <c r="E489" s="517">
        <v>40710</v>
      </c>
      <c r="F489" s="517">
        <v>40674</v>
      </c>
      <c r="G489" s="517">
        <v>40710</v>
      </c>
      <c r="H489" s="517">
        <v>40736</v>
      </c>
      <c r="I489" s="517">
        <v>40736</v>
      </c>
      <c r="J489" s="859">
        <v>40</v>
      </c>
      <c r="K489" s="551">
        <v>41955</v>
      </c>
      <c r="L489" s="552"/>
      <c r="M489" s="117">
        <v>40204</v>
      </c>
      <c r="N489" s="214" t="s">
        <v>809</v>
      </c>
      <c r="O489" s="1166">
        <v>899999230</v>
      </c>
      <c r="P489" s="530" t="s">
        <v>1097</v>
      </c>
      <c r="Q489" s="530" t="s">
        <v>1097</v>
      </c>
      <c r="R489" s="530" t="s">
        <v>1097</v>
      </c>
      <c r="S489" s="530" t="s">
        <v>1097</v>
      </c>
      <c r="T489" s="530" t="s">
        <v>1097</v>
      </c>
      <c r="U489" s="530" t="s">
        <v>1097</v>
      </c>
      <c r="V489" s="530" t="s">
        <v>1097</v>
      </c>
      <c r="W489" s="530" t="s">
        <v>1097</v>
      </c>
      <c r="X489" s="530" t="s">
        <v>1097</v>
      </c>
      <c r="Y489" s="530" t="s">
        <v>1097</v>
      </c>
      <c r="Z489" s="530" t="s">
        <v>1097</v>
      </c>
      <c r="AA489" s="530" t="s">
        <v>1097</v>
      </c>
      <c r="AB489" s="214" t="s">
        <v>939</v>
      </c>
      <c r="AC489" s="214" t="s">
        <v>230</v>
      </c>
      <c r="AD489" s="214" t="s">
        <v>255</v>
      </c>
      <c r="AE489" s="214" t="s">
        <v>428</v>
      </c>
      <c r="AF489" s="214">
        <v>8</v>
      </c>
      <c r="AG489" s="626"/>
      <c r="AH489" s="636">
        <v>73400000</v>
      </c>
      <c r="AI489" s="636">
        <v>78806000</v>
      </c>
      <c r="AJ489" s="634">
        <v>152206000</v>
      </c>
      <c r="AK489" s="214" t="s">
        <v>862</v>
      </c>
      <c r="AL489" s="214" t="s">
        <v>156</v>
      </c>
      <c r="AM489" s="86">
        <v>73400000</v>
      </c>
      <c r="AN489" s="86" t="s">
        <v>14315</v>
      </c>
      <c r="AO489" s="86" t="s">
        <v>14315</v>
      </c>
      <c r="AP489" s="83" t="s">
        <v>1525</v>
      </c>
      <c r="AQ489" s="84">
        <v>73400000</v>
      </c>
      <c r="AR489" s="553">
        <v>40736</v>
      </c>
      <c r="AS489" s="554">
        <v>63</v>
      </c>
      <c r="AT489" s="84">
        <v>0</v>
      </c>
      <c r="AU489" s="553"/>
      <c r="AV489" s="554"/>
      <c r="AW489" s="84">
        <v>0</v>
      </c>
      <c r="AX489" s="553"/>
      <c r="AY489" s="554"/>
      <c r="AZ489" s="84">
        <v>0</v>
      </c>
      <c r="BA489" s="553"/>
      <c r="BB489" s="554"/>
      <c r="BC489" s="84"/>
      <c r="BD489" s="553"/>
      <c r="BE489" s="554"/>
      <c r="BF489" s="84"/>
      <c r="BG489" s="553"/>
      <c r="BH489" s="554"/>
      <c r="BI489" s="84"/>
      <c r="BJ489" s="553"/>
      <c r="BK489" s="554"/>
      <c r="BL489" s="84"/>
      <c r="BM489" s="553"/>
      <c r="BN489" s="554"/>
      <c r="BO489" s="84"/>
      <c r="BP489" s="553"/>
      <c r="BQ489" s="554"/>
      <c r="BR489" s="84"/>
      <c r="BS489" s="553"/>
      <c r="BT489" s="554"/>
      <c r="BU489" s="84"/>
      <c r="BV489" s="553"/>
      <c r="BW489" s="554"/>
      <c r="BX489" s="84"/>
      <c r="BY489" s="553"/>
      <c r="BZ489" s="554"/>
      <c r="CA489" s="84"/>
      <c r="CB489" s="553"/>
      <c r="CC489" s="554"/>
      <c r="CD489" s="84"/>
      <c r="CE489" s="553"/>
      <c r="CF489" s="554"/>
      <c r="CG489" s="84"/>
      <c r="CH489" s="553"/>
      <c r="CI489" s="554"/>
      <c r="CJ489" s="554"/>
      <c r="CK489" s="554"/>
      <c r="CL489" s="554"/>
      <c r="CM489" s="554"/>
      <c r="CN489" s="554"/>
      <c r="CO489" s="554"/>
      <c r="CP489" s="554"/>
      <c r="CQ489" s="554"/>
      <c r="CR489" s="554"/>
      <c r="CS489" s="554"/>
      <c r="CT489" s="554"/>
      <c r="CU489" s="554"/>
      <c r="CV489" s="554"/>
      <c r="CW489" s="554"/>
      <c r="CX489" s="554"/>
      <c r="CY489" s="554">
        <v>73400000</v>
      </c>
      <c r="CZ489" s="84">
        <v>0</v>
      </c>
      <c r="DA489" s="84"/>
      <c r="DB489" s="856" t="s">
        <v>20280</v>
      </c>
      <c r="DC489" s="85">
        <v>1</v>
      </c>
      <c r="DD489" s="928"/>
      <c r="DE489" s="102" t="s">
        <v>14525</v>
      </c>
      <c r="DF489" s="928" t="s">
        <v>4119</v>
      </c>
      <c r="DG489" s="555" t="s">
        <v>5591</v>
      </c>
      <c r="DH489" s="556" t="s">
        <v>1852</v>
      </c>
      <c r="DI489" s="557"/>
      <c r="DJ489" s="557">
        <v>40686</v>
      </c>
      <c r="DK489" s="558">
        <v>12</v>
      </c>
      <c r="DL489" s="558"/>
      <c r="DM489" s="619" t="s">
        <v>20554</v>
      </c>
      <c r="DN489" s="890">
        <v>73400000</v>
      </c>
      <c r="DO489" s="928"/>
      <c r="DP489" s="928"/>
      <c r="DQ489" s="928"/>
      <c r="DR489" s="928"/>
    </row>
    <row r="490" spans="1:122" ht="60.75" customHeight="1" thickTop="1" thickBot="1">
      <c r="A490" s="214">
        <v>485</v>
      </c>
      <c r="B490" s="214" t="s">
        <v>568</v>
      </c>
      <c r="C490" s="214" t="s">
        <v>86</v>
      </c>
      <c r="D490" s="374">
        <v>0</v>
      </c>
      <c r="E490" s="517">
        <v>40722</v>
      </c>
      <c r="F490" s="517">
        <v>40674</v>
      </c>
      <c r="G490" s="517">
        <v>40722</v>
      </c>
      <c r="H490" s="517">
        <v>40732</v>
      </c>
      <c r="I490" s="517">
        <v>40722</v>
      </c>
      <c r="J490" s="562">
        <v>28</v>
      </c>
      <c r="K490" s="551">
        <v>41575</v>
      </c>
      <c r="L490" s="552"/>
      <c r="M490" s="117">
        <v>40204</v>
      </c>
      <c r="N490" s="214" t="s">
        <v>598</v>
      </c>
      <c r="O490" s="1166">
        <v>890399010</v>
      </c>
      <c r="P490" s="530"/>
      <c r="Q490" s="530"/>
      <c r="R490" s="530"/>
      <c r="S490" s="530"/>
      <c r="T490" s="530"/>
      <c r="U490" s="530"/>
      <c r="V490" s="530"/>
      <c r="W490" s="530"/>
      <c r="X490" s="530"/>
      <c r="Y490" s="530"/>
      <c r="Z490" s="530"/>
      <c r="AA490" s="530"/>
      <c r="AB490" s="214" t="s">
        <v>1035</v>
      </c>
      <c r="AC490" s="214" t="s">
        <v>230</v>
      </c>
      <c r="AD490" s="214" t="s">
        <v>255</v>
      </c>
      <c r="AE490" s="214" t="s">
        <v>511</v>
      </c>
      <c r="AF490" s="214">
        <v>8</v>
      </c>
      <c r="AG490" s="626"/>
      <c r="AH490" s="636">
        <v>182514000</v>
      </c>
      <c r="AI490" s="636">
        <v>121840000</v>
      </c>
      <c r="AJ490" s="634">
        <v>304354000</v>
      </c>
      <c r="AK490" s="545" t="s">
        <v>1131</v>
      </c>
      <c r="AL490" s="214" t="s">
        <v>156</v>
      </c>
      <c r="AM490" s="86">
        <v>182514000</v>
      </c>
      <c r="AN490" s="86" t="s">
        <v>1452</v>
      </c>
      <c r="AO490" s="86" t="s">
        <v>11428</v>
      </c>
      <c r="AP490" s="83" t="s">
        <v>1543</v>
      </c>
      <c r="AQ490" s="84">
        <v>182514000</v>
      </c>
      <c r="AR490" s="553">
        <v>40732</v>
      </c>
      <c r="AS490" s="554">
        <v>65</v>
      </c>
      <c r="AT490" s="84">
        <v>0</v>
      </c>
      <c r="AU490" s="553"/>
      <c r="AV490" s="554"/>
      <c r="AW490" s="84">
        <v>0</v>
      </c>
      <c r="AX490" s="553"/>
      <c r="AY490" s="554"/>
      <c r="AZ490" s="84">
        <v>0</v>
      </c>
      <c r="BA490" s="553"/>
      <c r="BB490" s="554"/>
      <c r="BC490" s="84"/>
      <c r="BD490" s="553"/>
      <c r="BE490" s="554"/>
      <c r="BF490" s="84"/>
      <c r="BG490" s="553"/>
      <c r="BH490" s="554"/>
      <c r="BI490" s="84"/>
      <c r="BJ490" s="553"/>
      <c r="BK490" s="554"/>
      <c r="BL490" s="84"/>
      <c r="BM490" s="553"/>
      <c r="BN490" s="554"/>
      <c r="BO490" s="84"/>
      <c r="BP490" s="553"/>
      <c r="BQ490" s="554"/>
      <c r="BR490" s="84"/>
      <c r="BS490" s="553"/>
      <c r="BT490" s="554"/>
      <c r="BU490" s="84"/>
      <c r="BV490" s="553"/>
      <c r="BW490" s="554"/>
      <c r="BX490" s="84"/>
      <c r="BY490" s="553"/>
      <c r="BZ490" s="554"/>
      <c r="CA490" s="84"/>
      <c r="CB490" s="553"/>
      <c r="CC490" s="554"/>
      <c r="CD490" s="84"/>
      <c r="CE490" s="553"/>
      <c r="CF490" s="554"/>
      <c r="CG490" s="84"/>
      <c r="CH490" s="553"/>
      <c r="CI490" s="554"/>
      <c r="CJ490" s="554"/>
      <c r="CK490" s="554"/>
      <c r="CL490" s="554"/>
      <c r="CM490" s="554"/>
      <c r="CN490" s="554"/>
      <c r="CO490" s="554"/>
      <c r="CP490" s="554"/>
      <c r="CQ490" s="554"/>
      <c r="CR490" s="554"/>
      <c r="CS490" s="554"/>
      <c r="CT490" s="554"/>
      <c r="CU490" s="554"/>
      <c r="CV490" s="554"/>
      <c r="CW490" s="554"/>
      <c r="CX490" s="554"/>
      <c r="CY490" s="554">
        <v>182514000</v>
      </c>
      <c r="CZ490" s="84">
        <v>0</v>
      </c>
      <c r="DA490" s="84"/>
      <c r="DB490" s="856" t="s">
        <v>20809</v>
      </c>
      <c r="DC490" s="85">
        <v>1</v>
      </c>
      <c r="DD490" s="928"/>
      <c r="DE490" s="102" t="s">
        <v>9704</v>
      </c>
      <c r="DF490" s="928"/>
      <c r="DG490" s="555" t="s">
        <v>5592</v>
      </c>
      <c r="DH490" s="556" t="s">
        <v>1853</v>
      </c>
      <c r="DI490" s="557"/>
      <c r="DJ490" s="557">
        <v>40682</v>
      </c>
      <c r="DK490" s="558">
        <v>8</v>
      </c>
      <c r="DL490" s="558" t="s">
        <v>15785</v>
      </c>
      <c r="DM490" s="619" t="s">
        <v>20554</v>
      </c>
      <c r="DN490" s="890">
        <v>182514000</v>
      </c>
      <c r="DO490" s="928"/>
      <c r="DP490" s="928"/>
      <c r="DQ490" s="928"/>
      <c r="DR490" s="928"/>
    </row>
    <row r="491" spans="1:122" ht="60.75" customHeight="1" thickTop="1" thickBot="1">
      <c r="A491" s="214">
        <v>486</v>
      </c>
      <c r="B491" s="214" t="s">
        <v>568</v>
      </c>
      <c r="C491" s="214" t="s">
        <v>86</v>
      </c>
      <c r="D491" s="374">
        <v>0</v>
      </c>
      <c r="E491" s="517">
        <v>40697</v>
      </c>
      <c r="F491" s="517">
        <v>40674</v>
      </c>
      <c r="G491" s="517">
        <v>40697</v>
      </c>
      <c r="H491" s="517">
        <v>40715</v>
      </c>
      <c r="I491" s="517">
        <v>40697</v>
      </c>
      <c r="J491" s="382">
        <v>22</v>
      </c>
      <c r="K491" s="551">
        <v>41367</v>
      </c>
      <c r="L491" s="552"/>
      <c r="M491" s="117">
        <v>40339</v>
      </c>
      <c r="N491" s="214" t="s">
        <v>818</v>
      </c>
      <c r="O491" s="1166">
        <v>890905419</v>
      </c>
      <c r="P491" s="530"/>
      <c r="Q491" s="530"/>
      <c r="R491" s="530"/>
      <c r="S491" s="530"/>
      <c r="T491" s="530"/>
      <c r="U491" s="530"/>
      <c r="V491" s="530"/>
      <c r="W491" s="530"/>
      <c r="X491" s="530"/>
      <c r="Y491" s="530"/>
      <c r="Z491" s="530"/>
      <c r="AA491" s="530"/>
      <c r="AB491" s="214" t="s">
        <v>15691</v>
      </c>
      <c r="AC491" s="214" t="s">
        <v>223</v>
      </c>
      <c r="AD491" s="214" t="s">
        <v>229</v>
      </c>
      <c r="AE491" s="214" t="s">
        <v>511</v>
      </c>
      <c r="AF491" s="214" t="s">
        <v>12566</v>
      </c>
      <c r="AG491" s="626"/>
      <c r="AH491" s="636">
        <v>78870000</v>
      </c>
      <c r="AI491" s="636">
        <v>63100000</v>
      </c>
      <c r="AJ491" s="634">
        <v>141970000</v>
      </c>
      <c r="AK491" s="214" t="s">
        <v>848</v>
      </c>
      <c r="AL491" s="214" t="s">
        <v>156</v>
      </c>
      <c r="AM491" s="86">
        <v>78870000</v>
      </c>
      <c r="AN491" s="86" t="s">
        <v>14361</v>
      </c>
      <c r="AO491" s="86" t="s">
        <v>8485</v>
      </c>
      <c r="AP491" s="83" t="s">
        <v>1509</v>
      </c>
      <c r="AQ491" s="84">
        <v>78870000</v>
      </c>
      <c r="AR491" s="553">
        <v>40715</v>
      </c>
      <c r="AS491" s="554">
        <v>60</v>
      </c>
      <c r="AT491" s="84">
        <v>0</v>
      </c>
      <c r="AU491" s="553"/>
      <c r="AV491" s="554"/>
      <c r="AW491" s="84">
        <v>0</v>
      </c>
      <c r="AX491" s="553"/>
      <c r="AY491" s="554"/>
      <c r="AZ491" s="84">
        <v>0</v>
      </c>
      <c r="BA491" s="553"/>
      <c r="BB491" s="554"/>
      <c r="BC491" s="84"/>
      <c r="BD491" s="553"/>
      <c r="BE491" s="554"/>
      <c r="BF491" s="84"/>
      <c r="BG491" s="553"/>
      <c r="BH491" s="554"/>
      <c r="BI491" s="84"/>
      <c r="BJ491" s="553"/>
      <c r="BK491" s="554"/>
      <c r="BL491" s="84"/>
      <c r="BM491" s="553"/>
      <c r="BN491" s="554"/>
      <c r="BO491" s="84"/>
      <c r="BP491" s="553"/>
      <c r="BQ491" s="554"/>
      <c r="BR491" s="84"/>
      <c r="BS491" s="553"/>
      <c r="BT491" s="554"/>
      <c r="BU491" s="84"/>
      <c r="BV491" s="553"/>
      <c r="BW491" s="554"/>
      <c r="BX491" s="84"/>
      <c r="BY491" s="553"/>
      <c r="BZ491" s="554"/>
      <c r="CA491" s="84"/>
      <c r="CB491" s="553"/>
      <c r="CC491" s="554"/>
      <c r="CD491" s="84"/>
      <c r="CE491" s="553"/>
      <c r="CF491" s="554"/>
      <c r="CG491" s="84"/>
      <c r="CH491" s="553"/>
      <c r="CI491" s="554"/>
      <c r="CJ491" s="554"/>
      <c r="CK491" s="554"/>
      <c r="CL491" s="554"/>
      <c r="CM491" s="554"/>
      <c r="CN491" s="554"/>
      <c r="CO491" s="554"/>
      <c r="CP491" s="554"/>
      <c r="CQ491" s="554"/>
      <c r="CR491" s="554"/>
      <c r="CS491" s="554"/>
      <c r="CT491" s="554"/>
      <c r="CU491" s="554"/>
      <c r="CV491" s="554"/>
      <c r="CW491" s="554"/>
      <c r="CX491" s="554"/>
      <c r="CY491" s="554">
        <v>78870000</v>
      </c>
      <c r="CZ491" s="84">
        <v>0</v>
      </c>
      <c r="DA491" s="84"/>
      <c r="DB491" s="856" t="s">
        <v>20809</v>
      </c>
      <c r="DC491" s="85">
        <v>1</v>
      </c>
      <c r="DD491" s="928"/>
      <c r="DE491" s="102" t="s">
        <v>2300</v>
      </c>
      <c r="DF491" s="928"/>
      <c r="DG491" s="555" t="s">
        <v>5593</v>
      </c>
      <c r="DH491" s="556" t="s">
        <v>1854</v>
      </c>
      <c r="DI491" s="557"/>
      <c r="DJ491" s="557">
        <v>40686</v>
      </c>
      <c r="DK491" s="558">
        <v>12</v>
      </c>
      <c r="DL491" s="558"/>
      <c r="DM491" s="619" t="s">
        <v>20760</v>
      </c>
      <c r="DN491" s="890">
        <v>78870000</v>
      </c>
      <c r="DO491" s="928"/>
      <c r="DP491" s="928"/>
      <c r="DQ491" s="928"/>
      <c r="DR491" s="928"/>
    </row>
    <row r="492" spans="1:122" ht="60.75" customHeight="1" thickTop="1" thickBot="1">
      <c r="A492" s="214">
        <v>473</v>
      </c>
      <c r="B492" s="214" t="s">
        <v>797</v>
      </c>
      <c r="C492" s="214" t="s">
        <v>543</v>
      </c>
      <c r="D492" s="374">
        <v>1</v>
      </c>
      <c r="E492" s="517">
        <v>40729</v>
      </c>
      <c r="F492" s="517">
        <v>40674</v>
      </c>
      <c r="G492" s="517">
        <v>40729</v>
      </c>
      <c r="H492" s="517">
        <v>40738</v>
      </c>
      <c r="I492" s="517">
        <v>40729</v>
      </c>
      <c r="J492" s="382">
        <v>16</v>
      </c>
      <c r="K492" s="551">
        <v>41218</v>
      </c>
      <c r="L492" s="561">
        <v>40729</v>
      </c>
      <c r="M492" s="117">
        <v>40526</v>
      </c>
      <c r="N492" s="214" t="s">
        <v>819</v>
      </c>
      <c r="O492" s="1166">
        <v>890902920</v>
      </c>
      <c r="P492" s="530"/>
      <c r="Q492" s="530"/>
      <c r="R492" s="530"/>
      <c r="S492" s="530"/>
      <c r="T492" s="530"/>
      <c r="U492" s="530"/>
      <c r="V492" s="530"/>
      <c r="W492" s="530"/>
      <c r="X492" s="530"/>
      <c r="Y492" s="530"/>
      <c r="Z492" s="530"/>
      <c r="AA492" s="530"/>
      <c r="AB492" s="214" t="s">
        <v>822</v>
      </c>
      <c r="AC492" s="214" t="s">
        <v>230</v>
      </c>
      <c r="AD492" s="214" t="s">
        <v>255</v>
      </c>
      <c r="AE492" s="214" t="s">
        <v>630</v>
      </c>
      <c r="AF492" s="214">
        <v>177</v>
      </c>
      <c r="AG492" s="626"/>
      <c r="AH492" s="636">
        <v>30153924</v>
      </c>
      <c r="AI492" s="636">
        <v>15076530</v>
      </c>
      <c r="AJ492" s="634">
        <v>45230454</v>
      </c>
      <c r="AK492" s="214" t="s">
        <v>901</v>
      </c>
      <c r="AL492" s="214" t="s">
        <v>156</v>
      </c>
      <c r="AM492" s="86">
        <v>30153924</v>
      </c>
      <c r="AN492" s="86" t="s">
        <v>14361</v>
      </c>
      <c r="AO492" s="86" t="s">
        <v>8485</v>
      </c>
      <c r="AP492" s="83" t="s">
        <v>1509</v>
      </c>
      <c r="AQ492" s="84">
        <v>30153924</v>
      </c>
      <c r="AR492" s="553">
        <v>40738</v>
      </c>
      <c r="AS492" s="554">
        <v>67</v>
      </c>
      <c r="AT492" s="84">
        <v>0</v>
      </c>
      <c r="AU492" s="553"/>
      <c r="AV492" s="554"/>
      <c r="AW492" s="84">
        <v>0</v>
      </c>
      <c r="AX492" s="553"/>
      <c r="AY492" s="554"/>
      <c r="AZ492" s="84">
        <v>0</v>
      </c>
      <c r="BA492" s="553"/>
      <c r="BB492" s="554"/>
      <c r="BC492" s="84"/>
      <c r="BD492" s="553"/>
      <c r="BE492" s="554"/>
      <c r="BF492" s="84"/>
      <c r="BG492" s="553"/>
      <c r="BH492" s="554"/>
      <c r="BI492" s="84"/>
      <c r="BJ492" s="553"/>
      <c r="BK492" s="554"/>
      <c r="BL492" s="84"/>
      <c r="BM492" s="553"/>
      <c r="BN492" s="554"/>
      <c r="BO492" s="84"/>
      <c r="BP492" s="553"/>
      <c r="BQ492" s="554"/>
      <c r="BR492" s="84"/>
      <c r="BS492" s="553"/>
      <c r="BT492" s="554"/>
      <c r="BU492" s="84"/>
      <c r="BV492" s="553"/>
      <c r="BW492" s="554"/>
      <c r="BX492" s="84"/>
      <c r="BY492" s="553"/>
      <c r="BZ492" s="554"/>
      <c r="CA492" s="84"/>
      <c r="CB492" s="553"/>
      <c r="CC492" s="554"/>
      <c r="CD492" s="84"/>
      <c r="CE492" s="553"/>
      <c r="CF492" s="554"/>
      <c r="CG492" s="84"/>
      <c r="CH492" s="553"/>
      <c r="CI492" s="554"/>
      <c r="CJ492" s="554"/>
      <c r="CK492" s="554"/>
      <c r="CL492" s="554"/>
      <c r="CM492" s="554"/>
      <c r="CN492" s="554"/>
      <c r="CO492" s="554"/>
      <c r="CP492" s="554"/>
      <c r="CQ492" s="554"/>
      <c r="CR492" s="554"/>
      <c r="CS492" s="554"/>
      <c r="CT492" s="554"/>
      <c r="CU492" s="554"/>
      <c r="CV492" s="554"/>
      <c r="CW492" s="554"/>
      <c r="CX492" s="554"/>
      <c r="CY492" s="554">
        <v>30153924</v>
      </c>
      <c r="CZ492" s="84">
        <v>0</v>
      </c>
      <c r="DA492" s="84"/>
      <c r="DB492" s="856" t="s">
        <v>20809</v>
      </c>
      <c r="DC492" s="85">
        <v>1</v>
      </c>
      <c r="DD492" s="928"/>
      <c r="DE492" s="102" t="s">
        <v>19355</v>
      </c>
      <c r="DF492" s="928" t="s">
        <v>4119</v>
      </c>
      <c r="DG492" s="555">
        <v>0</v>
      </c>
      <c r="DH492" s="556" t="s">
        <v>1855</v>
      </c>
      <c r="DI492" s="557">
        <v>40729</v>
      </c>
      <c r="DJ492" s="557">
        <v>40686</v>
      </c>
      <c r="DK492" s="558">
        <v>12</v>
      </c>
      <c r="DL492" s="558"/>
      <c r="DM492" s="619" t="s">
        <v>20570</v>
      </c>
      <c r="DN492" s="890">
        <v>30153924</v>
      </c>
      <c r="DO492" s="928"/>
      <c r="DP492" s="928"/>
      <c r="DQ492" s="928"/>
      <c r="DR492" s="928"/>
    </row>
    <row r="493" spans="1:122" ht="60.75" customHeight="1" thickTop="1" thickBot="1">
      <c r="A493" s="214">
        <v>489</v>
      </c>
      <c r="B493" s="214" t="s">
        <v>740</v>
      </c>
      <c r="C493" s="214" t="s">
        <v>543</v>
      </c>
      <c r="D493" s="374">
        <v>1</v>
      </c>
      <c r="E493" s="517">
        <v>40717</v>
      </c>
      <c r="F493" s="517">
        <v>40674</v>
      </c>
      <c r="G493" s="517">
        <v>40717</v>
      </c>
      <c r="H493" s="517">
        <v>40732</v>
      </c>
      <c r="I493" s="517">
        <v>40717</v>
      </c>
      <c r="J493" s="562">
        <v>28</v>
      </c>
      <c r="K493" s="551">
        <v>41570</v>
      </c>
      <c r="L493" s="561">
        <v>40717</v>
      </c>
      <c r="M493" s="117">
        <v>40526</v>
      </c>
      <c r="N493" s="214" t="s">
        <v>820</v>
      </c>
      <c r="O493" s="1166">
        <v>800254591</v>
      </c>
      <c r="P493" s="530"/>
      <c r="Q493" s="530"/>
      <c r="R493" s="530"/>
      <c r="S493" s="530"/>
      <c r="T493" s="530"/>
      <c r="U493" s="530"/>
      <c r="V493" s="530"/>
      <c r="W493" s="530"/>
      <c r="X493" s="530"/>
      <c r="Y493" s="530"/>
      <c r="Z493" s="530"/>
      <c r="AA493" s="530"/>
      <c r="AB493" s="214" t="s">
        <v>1283</v>
      </c>
      <c r="AC493" s="214" t="s">
        <v>230</v>
      </c>
      <c r="AD493" s="214" t="s">
        <v>255</v>
      </c>
      <c r="AE493" s="214" t="s">
        <v>630</v>
      </c>
      <c r="AF493" s="214">
        <v>177</v>
      </c>
      <c r="AG493" s="626"/>
      <c r="AH493" s="636">
        <v>70208000</v>
      </c>
      <c r="AI493" s="636">
        <v>17972000</v>
      </c>
      <c r="AJ493" s="634">
        <v>88180000</v>
      </c>
      <c r="AK493" s="214" t="s">
        <v>1119</v>
      </c>
      <c r="AL493" s="214" t="s">
        <v>156</v>
      </c>
      <c r="AM493" s="86">
        <v>70208000</v>
      </c>
      <c r="AN493" s="86" t="s">
        <v>1498</v>
      </c>
      <c r="AO493" s="86" t="s">
        <v>1523</v>
      </c>
      <c r="AP493" s="83" t="s">
        <v>1570</v>
      </c>
      <c r="AQ493" s="84">
        <v>70208000</v>
      </c>
      <c r="AR493" s="553">
        <v>40732</v>
      </c>
      <c r="AS493" s="554">
        <v>64</v>
      </c>
      <c r="AT493" s="84">
        <v>0</v>
      </c>
      <c r="AU493" s="553"/>
      <c r="AV493" s="554"/>
      <c r="AW493" s="84">
        <v>0</v>
      </c>
      <c r="AX493" s="553"/>
      <c r="AY493" s="554"/>
      <c r="AZ493" s="84">
        <v>0</v>
      </c>
      <c r="BA493" s="553"/>
      <c r="BB493" s="554"/>
      <c r="BC493" s="84"/>
      <c r="BD493" s="553"/>
      <c r="BE493" s="554"/>
      <c r="BF493" s="84"/>
      <c r="BG493" s="553"/>
      <c r="BH493" s="554"/>
      <c r="BI493" s="84"/>
      <c r="BJ493" s="553"/>
      <c r="BK493" s="554"/>
      <c r="BL493" s="84"/>
      <c r="BM493" s="553"/>
      <c r="BN493" s="554"/>
      <c r="BO493" s="84"/>
      <c r="BP493" s="553"/>
      <c r="BQ493" s="554"/>
      <c r="BR493" s="84"/>
      <c r="BS493" s="553"/>
      <c r="BT493" s="554"/>
      <c r="BU493" s="84"/>
      <c r="BV493" s="553"/>
      <c r="BW493" s="554"/>
      <c r="BX493" s="84"/>
      <c r="BY493" s="553"/>
      <c r="BZ493" s="554"/>
      <c r="CA493" s="84"/>
      <c r="CB493" s="553"/>
      <c r="CC493" s="554"/>
      <c r="CD493" s="84"/>
      <c r="CE493" s="553"/>
      <c r="CF493" s="554"/>
      <c r="CG493" s="84"/>
      <c r="CH493" s="553"/>
      <c r="CI493" s="554"/>
      <c r="CJ493" s="554"/>
      <c r="CK493" s="554"/>
      <c r="CL493" s="554"/>
      <c r="CM493" s="554"/>
      <c r="CN493" s="554"/>
      <c r="CO493" s="554"/>
      <c r="CP493" s="554"/>
      <c r="CQ493" s="554"/>
      <c r="CR493" s="554"/>
      <c r="CS493" s="554"/>
      <c r="CT493" s="554"/>
      <c r="CU493" s="554"/>
      <c r="CV493" s="554"/>
      <c r="CW493" s="554"/>
      <c r="CX493" s="554"/>
      <c r="CY493" s="554">
        <v>70208000</v>
      </c>
      <c r="CZ493" s="84">
        <v>0</v>
      </c>
      <c r="DA493" s="84"/>
      <c r="DB493" s="856" t="s">
        <v>20809</v>
      </c>
      <c r="DC493" s="85">
        <v>1</v>
      </c>
      <c r="DD493" s="928"/>
      <c r="DE493" s="102" t="s">
        <v>13772</v>
      </c>
      <c r="DF493" s="928" t="s">
        <v>4119</v>
      </c>
      <c r="DG493" s="555" t="s">
        <v>5594</v>
      </c>
      <c r="DH493" s="556" t="s">
        <v>1856</v>
      </c>
      <c r="DI493" s="557">
        <v>40717</v>
      </c>
      <c r="DJ493" s="557">
        <v>40689</v>
      </c>
      <c r="DK493" s="558">
        <v>15</v>
      </c>
      <c r="DL493" s="558" t="s">
        <v>15785</v>
      </c>
      <c r="DM493" s="619" t="s">
        <v>20570</v>
      </c>
      <c r="DN493" s="890">
        <v>70208000</v>
      </c>
      <c r="DO493" s="928"/>
      <c r="DP493" s="928"/>
      <c r="DQ493" s="928"/>
      <c r="DR493" s="928"/>
    </row>
    <row r="494" spans="1:122" ht="60.75" customHeight="1" thickTop="1" thickBot="1">
      <c r="A494" s="214">
        <v>490</v>
      </c>
      <c r="B494" s="214" t="s">
        <v>740</v>
      </c>
      <c r="C494" s="214" t="s">
        <v>543</v>
      </c>
      <c r="D494" s="374">
        <v>1</v>
      </c>
      <c r="E494" s="517">
        <v>40710</v>
      </c>
      <c r="F494" s="517">
        <v>40674</v>
      </c>
      <c r="G494" s="517">
        <v>40710</v>
      </c>
      <c r="H494" s="517">
        <v>40736</v>
      </c>
      <c r="I494" s="517">
        <v>40710</v>
      </c>
      <c r="J494" s="859">
        <v>12</v>
      </c>
      <c r="K494" s="551">
        <v>41076</v>
      </c>
      <c r="L494" s="561">
        <v>40710</v>
      </c>
      <c r="M494" s="117">
        <v>40526</v>
      </c>
      <c r="N494" s="214" t="s">
        <v>3536</v>
      </c>
      <c r="O494" s="1166">
        <v>811001689</v>
      </c>
      <c r="P494" s="530"/>
      <c r="Q494" s="530"/>
      <c r="R494" s="530"/>
      <c r="S494" s="530"/>
      <c r="T494" s="530"/>
      <c r="U494" s="530"/>
      <c r="V494" s="530"/>
      <c r="W494" s="530"/>
      <c r="X494" s="530"/>
      <c r="Y494" s="530"/>
      <c r="Z494" s="530"/>
      <c r="AA494" s="530"/>
      <c r="AB494" s="214" t="s">
        <v>1036</v>
      </c>
      <c r="AC494" s="214" t="s">
        <v>230</v>
      </c>
      <c r="AD494" s="214" t="s">
        <v>255</v>
      </c>
      <c r="AE494" s="214" t="s">
        <v>630</v>
      </c>
      <c r="AF494" s="214">
        <v>177</v>
      </c>
      <c r="AG494" s="626"/>
      <c r="AH494" s="636">
        <v>76656000</v>
      </c>
      <c r="AI494" s="636">
        <v>19261000</v>
      </c>
      <c r="AJ494" s="634">
        <v>95917000</v>
      </c>
      <c r="AK494" s="214" t="s">
        <v>891</v>
      </c>
      <c r="AL494" s="214" t="s">
        <v>13003</v>
      </c>
      <c r="AM494" s="86">
        <v>76656000</v>
      </c>
      <c r="AN494" s="86" t="s">
        <v>14361</v>
      </c>
      <c r="AO494" s="86" t="s">
        <v>8485</v>
      </c>
      <c r="AP494" s="83" t="s">
        <v>1509</v>
      </c>
      <c r="AQ494" s="84">
        <v>76656000</v>
      </c>
      <c r="AR494" s="553">
        <v>40736</v>
      </c>
      <c r="AS494" s="554">
        <v>63</v>
      </c>
      <c r="AT494" s="84">
        <v>0</v>
      </c>
      <c r="AU494" s="553"/>
      <c r="AV494" s="554"/>
      <c r="AW494" s="84">
        <v>0</v>
      </c>
      <c r="AX494" s="553"/>
      <c r="AY494" s="554"/>
      <c r="AZ494" s="84">
        <v>0</v>
      </c>
      <c r="BA494" s="553"/>
      <c r="BB494" s="554"/>
      <c r="BC494" s="84"/>
      <c r="BD494" s="553"/>
      <c r="BE494" s="554"/>
      <c r="BF494" s="84"/>
      <c r="BG494" s="553"/>
      <c r="BH494" s="554"/>
      <c r="BI494" s="84"/>
      <c r="BJ494" s="553"/>
      <c r="BK494" s="554"/>
      <c r="BL494" s="84"/>
      <c r="BM494" s="553"/>
      <c r="BN494" s="554"/>
      <c r="BO494" s="84"/>
      <c r="BP494" s="553"/>
      <c r="BQ494" s="554"/>
      <c r="BR494" s="84"/>
      <c r="BS494" s="553"/>
      <c r="BT494" s="554"/>
      <c r="BU494" s="84"/>
      <c r="BV494" s="553"/>
      <c r="BW494" s="554"/>
      <c r="BX494" s="84"/>
      <c r="BY494" s="553"/>
      <c r="BZ494" s="554"/>
      <c r="CA494" s="84"/>
      <c r="CB494" s="553"/>
      <c r="CC494" s="554"/>
      <c r="CD494" s="84"/>
      <c r="CE494" s="553"/>
      <c r="CF494" s="554"/>
      <c r="CG494" s="84"/>
      <c r="CH494" s="553"/>
      <c r="CI494" s="554"/>
      <c r="CJ494" s="554"/>
      <c r="CK494" s="554"/>
      <c r="CL494" s="554"/>
      <c r="CM494" s="554"/>
      <c r="CN494" s="554"/>
      <c r="CO494" s="554"/>
      <c r="CP494" s="554"/>
      <c r="CQ494" s="554"/>
      <c r="CR494" s="554"/>
      <c r="CS494" s="554"/>
      <c r="CT494" s="554"/>
      <c r="CU494" s="554"/>
      <c r="CV494" s="554"/>
      <c r="CW494" s="554"/>
      <c r="CX494" s="554"/>
      <c r="CY494" s="554">
        <v>76656000</v>
      </c>
      <c r="CZ494" s="84">
        <v>0</v>
      </c>
      <c r="DA494" s="84"/>
      <c r="DB494" s="727" t="s">
        <v>13003</v>
      </c>
      <c r="DC494" s="85">
        <v>1</v>
      </c>
      <c r="DD494" s="928"/>
      <c r="DE494" s="102" t="s">
        <v>19355</v>
      </c>
      <c r="DF494" s="928" t="s">
        <v>4119</v>
      </c>
      <c r="DG494" s="555" t="s">
        <v>5595</v>
      </c>
      <c r="DH494" s="556" t="s">
        <v>1857</v>
      </c>
      <c r="DI494" s="557">
        <v>40710</v>
      </c>
      <c r="DJ494" s="557">
        <v>40689</v>
      </c>
      <c r="DK494" s="558">
        <v>15</v>
      </c>
      <c r="DL494" s="558" t="s">
        <v>15785</v>
      </c>
      <c r="DM494" s="619" t="s">
        <v>20574</v>
      </c>
      <c r="DN494" s="890">
        <v>76656000</v>
      </c>
      <c r="DO494" s="928"/>
      <c r="DP494" s="928"/>
      <c r="DQ494" s="928"/>
      <c r="DR494" s="928"/>
    </row>
    <row r="495" spans="1:122" ht="60.75" customHeight="1" thickTop="1" thickBot="1">
      <c r="A495" s="214">
        <v>488</v>
      </c>
      <c r="B495" s="214" t="s">
        <v>740</v>
      </c>
      <c r="C495" s="214" t="s">
        <v>543</v>
      </c>
      <c r="D495" s="374">
        <v>1</v>
      </c>
      <c r="E495" s="517">
        <v>40711</v>
      </c>
      <c r="F495" s="517">
        <v>40674</v>
      </c>
      <c r="G495" s="517">
        <v>40711</v>
      </c>
      <c r="H495" s="517">
        <v>40736</v>
      </c>
      <c r="I495" s="517">
        <v>40711</v>
      </c>
      <c r="J495" s="562">
        <v>28</v>
      </c>
      <c r="K495" s="551">
        <v>41564</v>
      </c>
      <c r="L495" s="561">
        <v>40711</v>
      </c>
      <c r="M495" s="117">
        <v>40526</v>
      </c>
      <c r="N495" s="214" t="s">
        <v>820</v>
      </c>
      <c r="O495" s="1166">
        <v>800254591</v>
      </c>
      <c r="P495" s="530"/>
      <c r="Q495" s="530"/>
      <c r="R495" s="530"/>
      <c r="S495" s="530"/>
      <c r="T495" s="530"/>
      <c r="U495" s="530"/>
      <c r="V495" s="530"/>
      <c r="W495" s="530"/>
      <c r="X495" s="530"/>
      <c r="Y495" s="530"/>
      <c r="Z495" s="530"/>
      <c r="AA495" s="530"/>
      <c r="AB495" s="214" t="s">
        <v>1037</v>
      </c>
      <c r="AC495" s="214" t="s">
        <v>230</v>
      </c>
      <c r="AD495" s="214" t="s">
        <v>255</v>
      </c>
      <c r="AE495" s="214" t="s">
        <v>630</v>
      </c>
      <c r="AF495" s="214">
        <v>177</v>
      </c>
      <c r="AG495" s="626"/>
      <c r="AH495" s="636">
        <v>102765586</v>
      </c>
      <c r="AI495" s="636">
        <v>42181065</v>
      </c>
      <c r="AJ495" s="634">
        <v>144946651</v>
      </c>
      <c r="AK495" s="214" t="s">
        <v>892</v>
      </c>
      <c r="AL495" s="214" t="s">
        <v>156</v>
      </c>
      <c r="AM495" s="86">
        <v>102765586</v>
      </c>
      <c r="AN495" s="86" t="s">
        <v>1498</v>
      </c>
      <c r="AO495" s="86" t="s">
        <v>1523</v>
      </c>
      <c r="AP495" s="83" t="s">
        <v>1570</v>
      </c>
      <c r="AQ495" s="84">
        <v>102765586</v>
      </c>
      <c r="AR495" s="553">
        <v>40736</v>
      </c>
      <c r="AS495" s="554">
        <v>63</v>
      </c>
      <c r="AT495" s="84">
        <v>0</v>
      </c>
      <c r="AU495" s="553"/>
      <c r="AV495" s="554"/>
      <c r="AW495" s="84">
        <v>0</v>
      </c>
      <c r="AX495" s="553"/>
      <c r="AY495" s="554"/>
      <c r="AZ495" s="84">
        <v>0</v>
      </c>
      <c r="BA495" s="553"/>
      <c r="BB495" s="554"/>
      <c r="BC495" s="84"/>
      <c r="BD495" s="553"/>
      <c r="BE495" s="554"/>
      <c r="BF495" s="84"/>
      <c r="BG495" s="553"/>
      <c r="BH495" s="554"/>
      <c r="BI495" s="84"/>
      <c r="BJ495" s="553"/>
      <c r="BK495" s="554"/>
      <c r="BL495" s="84"/>
      <c r="BM495" s="553"/>
      <c r="BN495" s="554"/>
      <c r="BO495" s="84"/>
      <c r="BP495" s="553"/>
      <c r="BQ495" s="554"/>
      <c r="BR495" s="84"/>
      <c r="BS495" s="553"/>
      <c r="BT495" s="554"/>
      <c r="BU495" s="84"/>
      <c r="BV495" s="553"/>
      <c r="BW495" s="554"/>
      <c r="BX495" s="84"/>
      <c r="BY495" s="553"/>
      <c r="BZ495" s="554"/>
      <c r="CA495" s="84"/>
      <c r="CB495" s="553"/>
      <c r="CC495" s="554"/>
      <c r="CD495" s="84"/>
      <c r="CE495" s="553"/>
      <c r="CF495" s="554"/>
      <c r="CG495" s="84"/>
      <c r="CH495" s="553"/>
      <c r="CI495" s="554"/>
      <c r="CJ495" s="554"/>
      <c r="CK495" s="554"/>
      <c r="CL495" s="554"/>
      <c r="CM495" s="554"/>
      <c r="CN495" s="554"/>
      <c r="CO495" s="554"/>
      <c r="CP495" s="554"/>
      <c r="CQ495" s="554"/>
      <c r="CR495" s="554"/>
      <c r="CS495" s="554"/>
      <c r="CT495" s="554"/>
      <c r="CU495" s="554"/>
      <c r="CV495" s="554"/>
      <c r="CW495" s="554"/>
      <c r="CX495" s="554"/>
      <c r="CY495" s="554">
        <v>102765586</v>
      </c>
      <c r="CZ495" s="84">
        <v>0</v>
      </c>
      <c r="DA495" s="84"/>
      <c r="DB495" s="856" t="s">
        <v>20809</v>
      </c>
      <c r="DC495" s="85">
        <v>1</v>
      </c>
      <c r="DD495" s="928"/>
      <c r="DE495" s="102" t="s">
        <v>13772</v>
      </c>
      <c r="DF495" s="928" t="s">
        <v>4119</v>
      </c>
      <c r="DG495" s="555" t="s">
        <v>5596</v>
      </c>
      <c r="DH495" s="556" t="s">
        <v>1942</v>
      </c>
      <c r="DI495" s="557">
        <v>40711</v>
      </c>
      <c r="DJ495" s="557">
        <v>40688</v>
      </c>
      <c r="DK495" s="558">
        <v>14</v>
      </c>
      <c r="DL495" s="558" t="s">
        <v>15785</v>
      </c>
      <c r="DM495" s="619" t="s">
        <v>20570</v>
      </c>
      <c r="DN495" s="890">
        <v>102765586</v>
      </c>
      <c r="DO495" s="928"/>
      <c r="DP495" s="928"/>
      <c r="DQ495" s="928"/>
      <c r="DR495" s="928"/>
    </row>
    <row r="496" spans="1:122" ht="60.75" customHeight="1" thickTop="1" thickBot="1">
      <c r="A496" s="214">
        <v>487</v>
      </c>
      <c r="B496" s="214" t="s">
        <v>740</v>
      </c>
      <c r="C496" s="214" t="s">
        <v>86</v>
      </c>
      <c r="D496" s="374">
        <v>0</v>
      </c>
      <c r="E496" s="517">
        <v>40716</v>
      </c>
      <c r="F496" s="517">
        <v>40674</v>
      </c>
      <c r="G496" s="517">
        <v>40716</v>
      </c>
      <c r="H496" s="517">
        <v>40732</v>
      </c>
      <c r="I496" s="517">
        <v>40716</v>
      </c>
      <c r="J496" s="859">
        <v>28</v>
      </c>
      <c r="K496" s="551">
        <v>41569</v>
      </c>
      <c r="L496" s="552"/>
      <c r="M496" s="117">
        <v>40526</v>
      </c>
      <c r="N496" s="214" t="s">
        <v>598</v>
      </c>
      <c r="O496" s="1166">
        <v>890399010</v>
      </c>
      <c r="P496" s="530"/>
      <c r="Q496" s="530"/>
      <c r="R496" s="530"/>
      <c r="S496" s="530"/>
      <c r="T496" s="530"/>
      <c r="U496" s="530"/>
      <c r="V496" s="530"/>
      <c r="W496" s="530"/>
      <c r="X496" s="530"/>
      <c r="Y496" s="530"/>
      <c r="Z496" s="530"/>
      <c r="AA496" s="530"/>
      <c r="AB496" s="214" t="s">
        <v>1284</v>
      </c>
      <c r="AC496" s="214" t="s">
        <v>230</v>
      </c>
      <c r="AD496" s="214" t="s">
        <v>255</v>
      </c>
      <c r="AE496" s="214" t="s">
        <v>630</v>
      </c>
      <c r="AF496" s="214">
        <v>177</v>
      </c>
      <c r="AG496" s="626"/>
      <c r="AH496" s="636">
        <v>97000000</v>
      </c>
      <c r="AI496" s="636">
        <v>260000000</v>
      </c>
      <c r="AJ496" s="634">
        <v>357000000</v>
      </c>
      <c r="AK496" s="214" t="s">
        <v>1122</v>
      </c>
      <c r="AL496" s="214" t="s">
        <v>156</v>
      </c>
      <c r="AM496" s="86">
        <v>97000000</v>
      </c>
      <c r="AN496" s="86" t="s">
        <v>1452</v>
      </c>
      <c r="AO496" s="86" t="s">
        <v>11428</v>
      </c>
      <c r="AP496" s="83" t="s">
        <v>1543</v>
      </c>
      <c r="AQ496" s="84">
        <v>97000000</v>
      </c>
      <c r="AR496" s="553">
        <v>40732</v>
      </c>
      <c r="AS496" s="554">
        <v>64</v>
      </c>
      <c r="AT496" s="84">
        <v>0</v>
      </c>
      <c r="AU496" s="553"/>
      <c r="AV496" s="554"/>
      <c r="AW496" s="84">
        <v>0</v>
      </c>
      <c r="AX496" s="553"/>
      <c r="AY496" s="554"/>
      <c r="AZ496" s="84">
        <v>0</v>
      </c>
      <c r="BA496" s="553"/>
      <c r="BB496" s="554"/>
      <c r="BC496" s="84"/>
      <c r="BD496" s="553"/>
      <c r="BE496" s="554"/>
      <c r="BF496" s="84"/>
      <c r="BG496" s="553"/>
      <c r="BH496" s="554"/>
      <c r="BI496" s="84"/>
      <c r="BJ496" s="553"/>
      <c r="BK496" s="554"/>
      <c r="BL496" s="84"/>
      <c r="BM496" s="553"/>
      <c r="BN496" s="554"/>
      <c r="BO496" s="84"/>
      <c r="BP496" s="553"/>
      <c r="BQ496" s="554"/>
      <c r="BR496" s="84"/>
      <c r="BS496" s="553"/>
      <c r="BT496" s="554"/>
      <c r="BU496" s="84"/>
      <c r="BV496" s="553"/>
      <c r="BW496" s="554"/>
      <c r="BX496" s="84"/>
      <c r="BY496" s="553"/>
      <c r="BZ496" s="554"/>
      <c r="CA496" s="84"/>
      <c r="CB496" s="553"/>
      <c r="CC496" s="554"/>
      <c r="CD496" s="84"/>
      <c r="CE496" s="553"/>
      <c r="CF496" s="554"/>
      <c r="CG496" s="84"/>
      <c r="CH496" s="553"/>
      <c r="CI496" s="554"/>
      <c r="CJ496" s="554"/>
      <c r="CK496" s="554"/>
      <c r="CL496" s="554"/>
      <c r="CM496" s="554"/>
      <c r="CN496" s="554"/>
      <c r="CO496" s="554"/>
      <c r="CP496" s="554"/>
      <c r="CQ496" s="554"/>
      <c r="CR496" s="554"/>
      <c r="CS496" s="554"/>
      <c r="CT496" s="554"/>
      <c r="CU496" s="554"/>
      <c r="CV496" s="554"/>
      <c r="CW496" s="554"/>
      <c r="CX496" s="554"/>
      <c r="CY496" s="554">
        <v>97000000</v>
      </c>
      <c r="CZ496" s="84">
        <v>0</v>
      </c>
      <c r="DA496" s="84"/>
      <c r="DB496" s="856" t="s">
        <v>20809</v>
      </c>
      <c r="DC496" s="85">
        <v>1</v>
      </c>
      <c r="DD496" s="928"/>
      <c r="DE496" s="102" t="s">
        <v>2300</v>
      </c>
      <c r="DF496" s="928" t="s">
        <v>4119</v>
      </c>
      <c r="DG496" s="555" t="s">
        <v>5597</v>
      </c>
      <c r="DH496" s="556" t="s">
        <v>1858</v>
      </c>
      <c r="DI496" s="557"/>
      <c r="DJ496" s="557">
        <v>40687</v>
      </c>
      <c r="DK496" s="558">
        <v>13</v>
      </c>
      <c r="DL496" s="558" t="s">
        <v>15785</v>
      </c>
      <c r="DM496" s="619" t="s">
        <v>20570</v>
      </c>
      <c r="DN496" s="890">
        <v>97000000</v>
      </c>
      <c r="DO496" s="928"/>
      <c r="DP496" s="928"/>
      <c r="DQ496" s="928"/>
      <c r="DR496" s="928"/>
    </row>
    <row r="497" spans="1:122" s="877" customFormat="1" ht="60.75" customHeight="1" thickTop="1" thickBot="1">
      <c r="A497" s="291">
        <v>474</v>
      </c>
      <c r="B497" s="291" t="s">
        <v>797</v>
      </c>
      <c r="C497" s="291" t="s">
        <v>86</v>
      </c>
      <c r="D497" s="672">
        <v>0</v>
      </c>
      <c r="E497" s="523"/>
      <c r="F497" s="523">
        <v>40674</v>
      </c>
      <c r="G497" s="523"/>
      <c r="H497" s="523"/>
      <c r="I497" s="523"/>
      <c r="J497" s="584">
        <v>16</v>
      </c>
      <c r="K497" s="864" t="s">
        <v>19355</v>
      </c>
      <c r="L497" s="585"/>
      <c r="M497" s="238">
        <v>40526</v>
      </c>
      <c r="N497" s="291" t="s">
        <v>821</v>
      </c>
      <c r="O497" s="1167">
        <v>800186287</v>
      </c>
      <c r="P497" s="530"/>
      <c r="Q497" s="530"/>
      <c r="R497" s="530"/>
      <c r="S497" s="530"/>
      <c r="T497" s="530"/>
      <c r="U497" s="530"/>
      <c r="V497" s="530"/>
      <c r="W497" s="530"/>
      <c r="X497" s="530"/>
      <c r="Y497" s="530"/>
      <c r="Z497" s="530"/>
      <c r="AA497" s="530"/>
      <c r="AB497" s="291" t="s">
        <v>1285</v>
      </c>
      <c r="AC497" s="291" t="s">
        <v>230</v>
      </c>
      <c r="AD497" s="291" t="s">
        <v>255</v>
      </c>
      <c r="AE497" s="291" t="s">
        <v>329</v>
      </c>
      <c r="AF497" s="291">
        <v>177</v>
      </c>
      <c r="AG497" s="629"/>
      <c r="AH497" s="639">
        <v>0</v>
      </c>
      <c r="AI497" s="639">
        <v>0</v>
      </c>
      <c r="AJ497" s="639">
        <v>0</v>
      </c>
      <c r="AK497" s="291" t="s">
        <v>2377</v>
      </c>
      <c r="AL497" s="291" t="s">
        <v>1387</v>
      </c>
      <c r="AM497" s="538">
        <v>0</v>
      </c>
      <c r="AN497" s="538" t="s">
        <v>14315</v>
      </c>
      <c r="AO497" s="538" t="s">
        <v>14315</v>
      </c>
      <c r="AP497" s="293" t="s">
        <v>1525</v>
      </c>
      <c r="AQ497" s="84">
        <v>0</v>
      </c>
      <c r="AR497" s="553"/>
      <c r="AS497" s="554"/>
      <c r="AT497" s="84"/>
      <c r="AU497" s="553"/>
      <c r="AV497" s="554"/>
      <c r="AW497" s="84"/>
      <c r="AX497" s="553"/>
      <c r="AY497" s="554"/>
      <c r="AZ497" s="84"/>
      <c r="BA497" s="553"/>
      <c r="BB497" s="554"/>
      <c r="BC497" s="84"/>
      <c r="BD497" s="553"/>
      <c r="BE497" s="554"/>
      <c r="BF497" s="84"/>
      <c r="BG497" s="553"/>
      <c r="BH497" s="554"/>
      <c r="BI497" s="84"/>
      <c r="BJ497" s="553"/>
      <c r="BK497" s="554"/>
      <c r="BL497" s="84"/>
      <c r="BM497" s="553"/>
      <c r="BN497" s="554"/>
      <c r="BO497" s="84"/>
      <c r="BP497" s="553"/>
      <c r="BQ497" s="554"/>
      <c r="BR497" s="84"/>
      <c r="BS497" s="553"/>
      <c r="BT497" s="554"/>
      <c r="BU497" s="84"/>
      <c r="BV497" s="553"/>
      <c r="BW497" s="554"/>
      <c r="BX497" s="84"/>
      <c r="BY497" s="553"/>
      <c r="BZ497" s="554"/>
      <c r="CA497" s="84"/>
      <c r="CB497" s="553"/>
      <c r="CC497" s="554"/>
      <c r="CD497" s="84"/>
      <c r="CE497" s="553"/>
      <c r="CF497" s="554"/>
      <c r="CG497" s="84"/>
      <c r="CH497" s="553"/>
      <c r="CI497" s="554"/>
      <c r="CJ497" s="554"/>
      <c r="CK497" s="554"/>
      <c r="CL497" s="554"/>
      <c r="CM497" s="554"/>
      <c r="CN497" s="554"/>
      <c r="CO497" s="554"/>
      <c r="CP497" s="554"/>
      <c r="CQ497" s="554"/>
      <c r="CR497" s="554"/>
      <c r="CS497" s="554"/>
      <c r="CT497" s="554"/>
      <c r="CU497" s="554"/>
      <c r="CV497" s="554"/>
      <c r="CW497" s="554"/>
      <c r="CX497" s="554"/>
      <c r="CY497" s="554">
        <v>0</v>
      </c>
      <c r="CZ497" s="84">
        <v>0</v>
      </c>
      <c r="DA497" s="84"/>
      <c r="DB497" s="726" t="s">
        <v>1387</v>
      </c>
      <c r="DC497" s="589">
        <v>0</v>
      </c>
      <c r="DD497" s="616"/>
      <c r="DE497" s="102" t="s">
        <v>19355</v>
      </c>
      <c r="DF497" s="928" t="s">
        <v>4119</v>
      </c>
      <c r="DG497" s="590" t="s">
        <v>5598</v>
      </c>
      <c r="DH497" s="616" t="s">
        <v>1859</v>
      </c>
      <c r="DI497" s="591"/>
      <c r="DJ497" s="591">
        <v>40693</v>
      </c>
      <c r="DK497" s="558">
        <v>19</v>
      </c>
      <c r="DL497" s="538"/>
      <c r="DM497" s="619" t="s">
        <v>20575</v>
      </c>
      <c r="DN497" s="890">
        <v>0</v>
      </c>
      <c r="DO497" s="616"/>
      <c r="DP497" s="616"/>
      <c r="DQ497" s="616"/>
      <c r="DR497" s="616"/>
    </row>
    <row r="498" spans="1:122" ht="60.75" customHeight="1" thickTop="1" thickBot="1">
      <c r="A498" s="214">
        <v>491</v>
      </c>
      <c r="B498" s="214" t="s">
        <v>568</v>
      </c>
      <c r="C498" s="214" t="s">
        <v>543</v>
      </c>
      <c r="D498" s="374">
        <v>1</v>
      </c>
      <c r="E498" s="517">
        <v>40715</v>
      </c>
      <c r="F498" s="517">
        <v>40682</v>
      </c>
      <c r="G498" s="517">
        <v>40715</v>
      </c>
      <c r="H498" s="517">
        <v>40732</v>
      </c>
      <c r="I498" s="517">
        <v>40715</v>
      </c>
      <c r="J498" s="382">
        <v>18</v>
      </c>
      <c r="K498" s="551">
        <v>41264</v>
      </c>
      <c r="L498" s="561">
        <v>40715</v>
      </c>
      <c r="M498" s="117">
        <v>40339</v>
      </c>
      <c r="N498" s="214" t="s">
        <v>827</v>
      </c>
      <c r="O498" s="1166">
        <v>800149525</v>
      </c>
      <c r="P498" s="530"/>
      <c r="Q498" s="530"/>
      <c r="R498" s="530"/>
      <c r="S498" s="530"/>
      <c r="T498" s="530"/>
      <c r="U498" s="530"/>
      <c r="V498" s="530"/>
      <c r="W498" s="530"/>
      <c r="X498" s="530"/>
      <c r="Y498" s="530"/>
      <c r="Z498" s="530"/>
      <c r="AA498" s="530"/>
      <c r="AB498" s="214" t="s">
        <v>15692</v>
      </c>
      <c r="AC498" s="214" t="s">
        <v>223</v>
      </c>
      <c r="AD498" s="214" t="s">
        <v>229</v>
      </c>
      <c r="AE498" s="214" t="s">
        <v>428</v>
      </c>
      <c r="AF498" s="214" t="s">
        <v>12566</v>
      </c>
      <c r="AG498" s="626"/>
      <c r="AH498" s="636">
        <v>75000000</v>
      </c>
      <c r="AI498" s="634">
        <v>50000000</v>
      </c>
      <c r="AJ498" s="634">
        <v>125000000</v>
      </c>
      <c r="AK498" s="214" t="s">
        <v>1136</v>
      </c>
      <c r="AL498" s="214" t="s">
        <v>156</v>
      </c>
      <c r="AM498" s="86">
        <v>75000000</v>
      </c>
      <c r="AN498" s="86" t="s">
        <v>14315</v>
      </c>
      <c r="AO498" s="86" t="s">
        <v>14315</v>
      </c>
      <c r="AP498" s="83" t="s">
        <v>1525</v>
      </c>
      <c r="AQ498" s="84">
        <v>75000000</v>
      </c>
      <c r="AR498" s="553">
        <v>40732</v>
      </c>
      <c r="AS498" s="554">
        <v>64</v>
      </c>
      <c r="AT498" s="84">
        <v>0</v>
      </c>
      <c r="AU498" s="553"/>
      <c r="AV498" s="554"/>
      <c r="AW498" s="84">
        <v>0</v>
      </c>
      <c r="AX498" s="553"/>
      <c r="AY498" s="554"/>
      <c r="AZ498" s="84">
        <v>0</v>
      </c>
      <c r="BA498" s="553"/>
      <c r="BB498" s="554"/>
      <c r="BC498" s="84"/>
      <c r="BD498" s="553"/>
      <c r="BE498" s="554"/>
      <c r="BF498" s="84"/>
      <c r="BG498" s="553"/>
      <c r="BH498" s="554"/>
      <c r="BI498" s="84"/>
      <c r="BJ498" s="553"/>
      <c r="BK498" s="554"/>
      <c r="BL498" s="84"/>
      <c r="BM498" s="553"/>
      <c r="BN498" s="554"/>
      <c r="BO498" s="84"/>
      <c r="BP498" s="553"/>
      <c r="BQ498" s="554"/>
      <c r="BR498" s="84"/>
      <c r="BS498" s="553"/>
      <c r="BT498" s="554"/>
      <c r="BU498" s="84"/>
      <c r="BV498" s="553"/>
      <c r="BW498" s="554"/>
      <c r="BX498" s="84"/>
      <c r="BY498" s="553"/>
      <c r="BZ498" s="554"/>
      <c r="CA498" s="84"/>
      <c r="CB498" s="553"/>
      <c r="CC498" s="554"/>
      <c r="CD498" s="84"/>
      <c r="CE498" s="553"/>
      <c r="CF498" s="554"/>
      <c r="CG498" s="84"/>
      <c r="CH498" s="553"/>
      <c r="CI498" s="554"/>
      <c r="CJ498" s="554"/>
      <c r="CK498" s="554"/>
      <c r="CL498" s="554"/>
      <c r="CM498" s="554"/>
      <c r="CN498" s="554"/>
      <c r="CO498" s="554"/>
      <c r="CP498" s="554"/>
      <c r="CQ498" s="554"/>
      <c r="CR498" s="554"/>
      <c r="CS498" s="554"/>
      <c r="CT498" s="554"/>
      <c r="CU498" s="554"/>
      <c r="CV498" s="554"/>
      <c r="CW498" s="554"/>
      <c r="CX498" s="554"/>
      <c r="CY498" s="554">
        <v>75000000</v>
      </c>
      <c r="CZ498" s="84">
        <v>0</v>
      </c>
      <c r="DA498" s="84"/>
      <c r="DB498" s="856" t="s">
        <v>20809</v>
      </c>
      <c r="DC498" s="85">
        <v>1</v>
      </c>
      <c r="DD498" s="928"/>
      <c r="DE498" s="102" t="s">
        <v>2300</v>
      </c>
      <c r="DF498" s="928"/>
      <c r="DG498" s="555" t="s">
        <v>5599</v>
      </c>
      <c r="DH498" s="556" t="s">
        <v>1860</v>
      </c>
      <c r="DI498" s="557">
        <v>40715</v>
      </c>
      <c r="DJ498" s="557">
        <v>40693</v>
      </c>
      <c r="DK498" s="558">
        <v>11</v>
      </c>
      <c r="DL498" s="558" t="s">
        <v>15785</v>
      </c>
      <c r="DM498" s="619" t="s">
        <v>20760</v>
      </c>
      <c r="DN498" s="890">
        <v>75000000</v>
      </c>
      <c r="DO498" s="928"/>
      <c r="DP498" s="928"/>
      <c r="DQ498" s="928"/>
      <c r="DR498" s="928"/>
    </row>
    <row r="499" spans="1:122" ht="60.75" customHeight="1" thickTop="1" thickBot="1">
      <c r="A499" s="214">
        <v>492</v>
      </c>
      <c r="B499" s="214" t="s">
        <v>568</v>
      </c>
      <c r="C499" s="214" t="s">
        <v>543</v>
      </c>
      <c r="D499" s="374">
        <v>1</v>
      </c>
      <c r="E499" s="517">
        <v>40784</v>
      </c>
      <c r="F499" s="517">
        <v>40682</v>
      </c>
      <c r="G499" s="517">
        <v>40788</v>
      </c>
      <c r="H499" s="517">
        <v>40799</v>
      </c>
      <c r="I499" s="517">
        <v>40788</v>
      </c>
      <c r="J499" s="859">
        <v>34</v>
      </c>
      <c r="K499" s="551">
        <v>41822</v>
      </c>
      <c r="L499" s="561">
        <v>40788</v>
      </c>
      <c r="M499" s="117">
        <v>40339</v>
      </c>
      <c r="N499" s="214" t="s">
        <v>118</v>
      </c>
      <c r="O499" s="1166">
        <v>860504759</v>
      </c>
      <c r="P499" s="530" t="s">
        <v>1097</v>
      </c>
      <c r="Q499" s="530" t="s">
        <v>1097</v>
      </c>
      <c r="R499" s="530" t="s">
        <v>1097</v>
      </c>
      <c r="S499" s="530" t="s">
        <v>1097</v>
      </c>
      <c r="T499" s="530" t="s">
        <v>1097</v>
      </c>
      <c r="U499" s="530" t="s">
        <v>1097</v>
      </c>
      <c r="V499" s="530" t="s">
        <v>1097</v>
      </c>
      <c r="W499" s="530" t="s">
        <v>1097</v>
      </c>
      <c r="X499" s="530" t="s">
        <v>1097</v>
      </c>
      <c r="Y499" s="530" t="s">
        <v>1097</v>
      </c>
      <c r="Z499" s="530" t="s">
        <v>1097</v>
      </c>
      <c r="AA499" s="530" t="s">
        <v>1097</v>
      </c>
      <c r="AB499" s="214" t="s">
        <v>1286</v>
      </c>
      <c r="AC499" s="214" t="s">
        <v>223</v>
      </c>
      <c r="AD499" s="214" t="s">
        <v>229</v>
      </c>
      <c r="AE499" s="214" t="s">
        <v>509</v>
      </c>
      <c r="AF499" s="214" t="s">
        <v>12566</v>
      </c>
      <c r="AG499" s="626"/>
      <c r="AH499" s="636">
        <v>177825044</v>
      </c>
      <c r="AI499" s="634">
        <v>118742559</v>
      </c>
      <c r="AJ499" s="634">
        <v>296567603</v>
      </c>
      <c r="AK499" s="214" t="s">
        <v>1341</v>
      </c>
      <c r="AL499" s="214" t="s">
        <v>156</v>
      </c>
      <c r="AM499" s="86">
        <v>177825044</v>
      </c>
      <c r="AN499" s="86" t="s">
        <v>14315</v>
      </c>
      <c r="AO499" s="86" t="s">
        <v>14315</v>
      </c>
      <c r="AP499" s="83" t="s">
        <v>1525</v>
      </c>
      <c r="AQ499" s="84">
        <v>177825044</v>
      </c>
      <c r="AR499" s="553">
        <v>40799</v>
      </c>
      <c r="AS499" s="554">
        <v>74</v>
      </c>
      <c r="AT499" s="84">
        <v>0</v>
      </c>
      <c r="AU499" s="553"/>
      <c r="AV499" s="554"/>
      <c r="AW499" s="84">
        <v>0</v>
      </c>
      <c r="AX499" s="553"/>
      <c r="AY499" s="554"/>
      <c r="AZ499" s="84">
        <v>0</v>
      </c>
      <c r="BA499" s="553"/>
      <c r="BB499" s="554"/>
      <c r="BC499" s="84"/>
      <c r="BD499" s="553"/>
      <c r="BE499" s="554"/>
      <c r="BF499" s="84"/>
      <c r="BG499" s="553"/>
      <c r="BH499" s="554"/>
      <c r="BI499" s="84"/>
      <c r="BJ499" s="553"/>
      <c r="BK499" s="554"/>
      <c r="BL499" s="84"/>
      <c r="BM499" s="553"/>
      <c r="BN499" s="554"/>
      <c r="BO499" s="84"/>
      <c r="BP499" s="553"/>
      <c r="BQ499" s="554"/>
      <c r="BR499" s="84"/>
      <c r="BS499" s="553"/>
      <c r="BT499" s="554"/>
      <c r="BU499" s="84"/>
      <c r="BV499" s="553"/>
      <c r="BW499" s="554"/>
      <c r="BX499" s="84"/>
      <c r="BY499" s="553"/>
      <c r="BZ499" s="554"/>
      <c r="CA499" s="84"/>
      <c r="CB499" s="553"/>
      <c r="CC499" s="554"/>
      <c r="CD499" s="84"/>
      <c r="CE499" s="553"/>
      <c r="CF499" s="554"/>
      <c r="CG499" s="84"/>
      <c r="CH499" s="553"/>
      <c r="CI499" s="554"/>
      <c r="CJ499" s="554"/>
      <c r="CK499" s="554"/>
      <c r="CL499" s="554"/>
      <c r="CM499" s="554"/>
      <c r="CN499" s="554"/>
      <c r="CO499" s="554"/>
      <c r="CP499" s="554"/>
      <c r="CQ499" s="554"/>
      <c r="CR499" s="554"/>
      <c r="CS499" s="554"/>
      <c r="CT499" s="554"/>
      <c r="CU499" s="554"/>
      <c r="CV499" s="554"/>
      <c r="CW499" s="554"/>
      <c r="CX499" s="554"/>
      <c r="CY499" s="554">
        <v>177825044</v>
      </c>
      <c r="CZ499" s="84">
        <v>0</v>
      </c>
      <c r="DA499" s="84"/>
      <c r="DB499" s="856" t="s">
        <v>20280</v>
      </c>
      <c r="DC499" s="85">
        <v>1</v>
      </c>
      <c r="DD499" s="928"/>
      <c r="DE499" s="102" t="s">
        <v>19355</v>
      </c>
      <c r="DF499" s="928"/>
      <c r="DG499" s="555" t="s">
        <v>5600</v>
      </c>
      <c r="DH499" s="556" t="s">
        <v>1861</v>
      </c>
      <c r="DI499" s="557">
        <v>40788</v>
      </c>
      <c r="DJ499" s="557">
        <v>40689</v>
      </c>
      <c r="DK499" s="558">
        <v>7</v>
      </c>
      <c r="DL499" s="558"/>
      <c r="DM499" s="619" t="s">
        <v>20760</v>
      </c>
      <c r="DN499" s="890">
        <v>177825044</v>
      </c>
      <c r="DO499" s="928"/>
      <c r="DP499" s="928"/>
      <c r="DQ499" s="928"/>
      <c r="DR499" s="928"/>
    </row>
    <row r="500" spans="1:122" ht="60.75" customHeight="1" thickTop="1" thickBot="1">
      <c r="A500" s="214">
        <v>494</v>
      </c>
      <c r="B500" s="214" t="s">
        <v>568</v>
      </c>
      <c r="C500" s="214" t="s">
        <v>543</v>
      </c>
      <c r="D500" s="374">
        <v>1</v>
      </c>
      <c r="E500" s="517">
        <v>40730</v>
      </c>
      <c r="F500" s="517">
        <v>40682</v>
      </c>
      <c r="G500" s="517">
        <v>40730</v>
      </c>
      <c r="H500" s="517">
        <v>40738</v>
      </c>
      <c r="I500" s="517">
        <v>40730</v>
      </c>
      <c r="J500" s="562">
        <v>20</v>
      </c>
      <c r="K500" s="551">
        <v>41339</v>
      </c>
      <c r="L500" s="561">
        <v>40730</v>
      </c>
      <c r="M500" s="117">
        <v>40339</v>
      </c>
      <c r="N500" s="214" t="s">
        <v>819</v>
      </c>
      <c r="O500" s="1166">
        <v>890902920</v>
      </c>
      <c r="P500" s="530"/>
      <c r="Q500" s="530"/>
      <c r="R500" s="530"/>
      <c r="S500" s="530"/>
      <c r="T500" s="530"/>
      <c r="U500" s="530"/>
      <c r="V500" s="530"/>
      <c r="W500" s="530"/>
      <c r="X500" s="530"/>
      <c r="Y500" s="530"/>
      <c r="Z500" s="530"/>
      <c r="AA500" s="530"/>
      <c r="AB500" s="214" t="s">
        <v>1287</v>
      </c>
      <c r="AC500" s="214" t="s">
        <v>223</v>
      </c>
      <c r="AD500" s="214" t="s">
        <v>229</v>
      </c>
      <c r="AE500" s="214" t="s">
        <v>509</v>
      </c>
      <c r="AF500" s="214" t="s">
        <v>12566</v>
      </c>
      <c r="AG500" s="626"/>
      <c r="AH500" s="636">
        <v>63844000</v>
      </c>
      <c r="AI500" s="634">
        <v>47960000</v>
      </c>
      <c r="AJ500" s="634">
        <v>111804000</v>
      </c>
      <c r="AK500" s="214" t="s">
        <v>900</v>
      </c>
      <c r="AL500" s="214" t="s">
        <v>13003</v>
      </c>
      <c r="AM500" s="86">
        <v>63844000</v>
      </c>
      <c r="AN500" s="86" t="s">
        <v>14361</v>
      </c>
      <c r="AO500" s="86" t="s">
        <v>8485</v>
      </c>
      <c r="AP500" s="83" t="s">
        <v>1509</v>
      </c>
      <c r="AQ500" s="84">
        <v>63844000</v>
      </c>
      <c r="AR500" s="553">
        <v>40738</v>
      </c>
      <c r="AS500" s="554">
        <v>67</v>
      </c>
      <c r="AT500" s="84">
        <v>0</v>
      </c>
      <c r="AU500" s="553"/>
      <c r="AV500" s="554"/>
      <c r="AW500" s="84">
        <v>0</v>
      </c>
      <c r="AX500" s="553"/>
      <c r="AY500" s="554"/>
      <c r="AZ500" s="84">
        <v>0</v>
      </c>
      <c r="BA500" s="553"/>
      <c r="BB500" s="554"/>
      <c r="BC500" s="84"/>
      <c r="BD500" s="553"/>
      <c r="BE500" s="554"/>
      <c r="BF500" s="84"/>
      <c r="BG500" s="553"/>
      <c r="BH500" s="554"/>
      <c r="BI500" s="84"/>
      <c r="BJ500" s="553"/>
      <c r="BK500" s="554"/>
      <c r="BL500" s="84"/>
      <c r="BM500" s="553"/>
      <c r="BN500" s="554"/>
      <c r="BO500" s="84"/>
      <c r="BP500" s="553"/>
      <c r="BQ500" s="554"/>
      <c r="BR500" s="84"/>
      <c r="BS500" s="553"/>
      <c r="BT500" s="554"/>
      <c r="BU500" s="84"/>
      <c r="BV500" s="553"/>
      <c r="BW500" s="554"/>
      <c r="BX500" s="84"/>
      <c r="BY500" s="553"/>
      <c r="BZ500" s="554"/>
      <c r="CA500" s="84"/>
      <c r="CB500" s="553"/>
      <c r="CC500" s="554"/>
      <c r="CD500" s="84"/>
      <c r="CE500" s="553"/>
      <c r="CF500" s="554"/>
      <c r="CG500" s="84"/>
      <c r="CH500" s="553"/>
      <c r="CI500" s="554"/>
      <c r="CJ500" s="554"/>
      <c r="CK500" s="554"/>
      <c r="CL500" s="554"/>
      <c r="CM500" s="554"/>
      <c r="CN500" s="554"/>
      <c r="CO500" s="554"/>
      <c r="CP500" s="554"/>
      <c r="CQ500" s="554"/>
      <c r="CR500" s="554"/>
      <c r="CS500" s="554"/>
      <c r="CT500" s="554"/>
      <c r="CU500" s="554"/>
      <c r="CV500" s="554"/>
      <c r="CW500" s="554"/>
      <c r="CX500" s="554"/>
      <c r="CY500" s="554">
        <v>63844000</v>
      </c>
      <c r="CZ500" s="84">
        <v>0</v>
      </c>
      <c r="DA500" s="84"/>
      <c r="DB500" s="727" t="s">
        <v>13003</v>
      </c>
      <c r="DC500" s="85">
        <v>1</v>
      </c>
      <c r="DD500" s="928"/>
      <c r="DE500" s="102" t="s">
        <v>9704</v>
      </c>
      <c r="DF500" s="928"/>
      <c r="DG500" s="555" t="s">
        <v>5601</v>
      </c>
      <c r="DH500" s="556" t="s">
        <v>1862</v>
      </c>
      <c r="DI500" s="557">
        <v>40730</v>
      </c>
      <c r="DJ500" s="557">
        <v>40689</v>
      </c>
      <c r="DK500" s="558">
        <v>7</v>
      </c>
      <c r="DL500" s="558"/>
      <c r="DM500" s="619" t="s">
        <v>20763</v>
      </c>
      <c r="DN500" s="890">
        <v>63844000</v>
      </c>
      <c r="DO500" s="928"/>
      <c r="DP500" s="928"/>
      <c r="DQ500" s="928"/>
      <c r="DR500" s="928"/>
    </row>
    <row r="501" spans="1:122" ht="60.75" customHeight="1" thickTop="1" thickBot="1">
      <c r="A501" s="214">
        <v>493</v>
      </c>
      <c r="B501" s="214" t="s">
        <v>568</v>
      </c>
      <c r="C501" s="214" t="s">
        <v>543</v>
      </c>
      <c r="D501" s="374">
        <v>1</v>
      </c>
      <c r="E501" s="517">
        <v>40730</v>
      </c>
      <c r="F501" s="517">
        <v>40682</v>
      </c>
      <c r="G501" s="517">
        <v>40730</v>
      </c>
      <c r="H501" s="517">
        <v>40738</v>
      </c>
      <c r="I501" s="517">
        <v>40730</v>
      </c>
      <c r="J501" s="859">
        <v>36</v>
      </c>
      <c r="K501" s="551">
        <v>41826</v>
      </c>
      <c r="L501" s="552">
        <v>40730</v>
      </c>
      <c r="M501" s="117">
        <v>40339</v>
      </c>
      <c r="N501" s="214" t="s">
        <v>819</v>
      </c>
      <c r="O501" s="1166">
        <v>890902920</v>
      </c>
      <c r="P501" s="530" t="s">
        <v>1097</v>
      </c>
      <c r="Q501" s="530" t="s">
        <v>1097</v>
      </c>
      <c r="R501" s="530" t="s">
        <v>1097</v>
      </c>
      <c r="S501" s="530" t="s">
        <v>1097</v>
      </c>
      <c r="T501" s="530" t="s">
        <v>1097</v>
      </c>
      <c r="U501" s="530" t="s">
        <v>1097</v>
      </c>
      <c r="V501" s="530" t="s">
        <v>1097</v>
      </c>
      <c r="W501" s="530" t="s">
        <v>1097</v>
      </c>
      <c r="X501" s="530" t="s">
        <v>1097</v>
      </c>
      <c r="Y501" s="530" t="s">
        <v>1097</v>
      </c>
      <c r="Z501" s="530" t="s">
        <v>1097</v>
      </c>
      <c r="AA501" s="530" t="s">
        <v>1097</v>
      </c>
      <c r="AB501" s="214" t="s">
        <v>1288</v>
      </c>
      <c r="AC501" s="214" t="s">
        <v>223</v>
      </c>
      <c r="AD501" s="214" t="s">
        <v>229</v>
      </c>
      <c r="AE501" s="214" t="s">
        <v>509</v>
      </c>
      <c r="AF501" s="214" t="s">
        <v>12566</v>
      </c>
      <c r="AG501" s="626"/>
      <c r="AH501" s="636">
        <v>199788846</v>
      </c>
      <c r="AI501" s="634">
        <v>217179504</v>
      </c>
      <c r="AJ501" s="634">
        <v>416968350</v>
      </c>
      <c r="AK501" s="214" t="s">
        <v>900</v>
      </c>
      <c r="AL501" s="214" t="s">
        <v>156</v>
      </c>
      <c r="AM501" s="86">
        <v>199788846</v>
      </c>
      <c r="AN501" s="86" t="s">
        <v>14361</v>
      </c>
      <c r="AO501" s="86" t="s">
        <v>8485</v>
      </c>
      <c r="AP501" s="83" t="s">
        <v>1509</v>
      </c>
      <c r="AQ501" s="84">
        <v>199788846</v>
      </c>
      <c r="AR501" s="553">
        <v>40738</v>
      </c>
      <c r="AS501" s="554">
        <v>67</v>
      </c>
      <c r="AT501" s="84">
        <v>0</v>
      </c>
      <c r="AU501" s="553"/>
      <c r="AV501" s="554"/>
      <c r="AW501" s="84">
        <v>0</v>
      </c>
      <c r="AX501" s="553"/>
      <c r="AY501" s="554"/>
      <c r="AZ501" s="84">
        <v>0</v>
      </c>
      <c r="BA501" s="553"/>
      <c r="BB501" s="554"/>
      <c r="BC501" s="84"/>
      <c r="BD501" s="553"/>
      <c r="BE501" s="554"/>
      <c r="BF501" s="84"/>
      <c r="BG501" s="553"/>
      <c r="BH501" s="554"/>
      <c r="BI501" s="84"/>
      <c r="BJ501" s="553"/>
      <c r="BK501" s="554"/>
      <c r="BL501" s="84"/>
      <c r="BM501" s="553"/>
      <c r="BN501" s="554"/>
      <c r="BO501" s="84"/>
      <c r="BP501" s="553"/>
      <c r="BQ501" s="554"/>
      <c r="BR501" s="84"/>
      <c r="BS501" s="553"/>
      <c r="BT501" s="554"/>
      <c r="BU501" s="84"/>
      <c r="BV501" s="553"/>
      <c r="BW501" s="554"/>
      <c r="BX501" s="84"/>
      <c r="BY501" s="553"/>
      <c r="BZ501" s="554"/>
      <c r="CA501" s="84"/>
      <c r="CB501" s="553"/>
      <c r="CC501" s="554"/>
      <c r="CD501" s="84"/>
      <c r="CE501" s="553"/>
      <c r="CF501" s="554"/>
      <c r="CG501" s="84"/>
      <c r="CH501" s="553"/>
      <c r="CI501" s="554"/>
      <c r="CJ501" s="554"/>
      <c r="CK501" s="554"/>
      <c r="CL501" s="554"/>
      <c r="CM501" s="554"/>
      <c r="CN501" s="554"/>
      <c r="CO501" s="554"/>
      <c r="CP501" s="554"/>
      <c r="CQ501" s="554"/>
      <c r="CR501" s="554"/>
      <c r="CS501" s="554"/>
      <c r="CT501" s="554"/>
      <c r="CU501" s="554"/>
      <c r="CV501" s="554"/>
      <c r="CW501" s="554"/>
      <c r="CX501" s="554"/>
      <c r="CY501" s="554">
        <v>199788846</v>
      </c>
      <c r="CZ501" s="84">
        <v>0</v>
      </c>
      <c r="DA501" s="84"/>
      <c r="DB501" s="856" t="s">
        <v>20280</v>
      </c>
      <c r="DC501" s="85">
        <v>1</v>
      </c>
      <c r="DD501" s="928"/>
      <c r="DE501" s="102" t="s">
        <v>19355</v>
      </c>
      <c r="DF501" s="928"/>
      <c r="DG501" s="555" t="s">
        <v>5602</v>
      </c>
      <c r="DH501" s="556" t="s">
        <v>1863</v>
      </c>
      <c r="DI501" s="557">
        <v>40730</v>
      </c>
      <c r="DJ501" s="557">
        <v>40689</v>
      </c>
      <c r="DK501" s="558">
        <v>7</v>
      </c>
      <c r="DL501" s="558"/>
      <c r="DM501" s="619" t="s">
        <v>20760</v>
      </c>
      <c r="DN501" s="890">
        <v>199788846</v>
      </c>
      <c r="DO501" s="928"/>
      <c r="DP501" s="928"/>
      <c r="DQ501" s="928"/>
      <c r="DR501" s="928"/>
    </row>
    <row r="502" spans="1:122" ht="60.75" customHeight="1" thickTop="1" thickBot="1">
      <c r="A502" s="214">
        <v>495</v>
      </c>
      <c r="B502" s="214" t="s">
        <v>568</v>
      </c>
      <c r="C502" s="214" t="s">
        <v>543</v>
      </c>
      <c r="D502" s="374">
        <v>1</v>
      </c>
      <c r="E502" s="517">
        <v>40766</v>
      </c>
      <c r="F502" s="517">
        <v>40682</v>
      </c>
      <c r="G502" s="517">
        <v>40805</v>
      </c>
      <c r="H502" s="517">
        <v>40821</v>
      </c>
      <c r="I502" s="517">
        <v>40805</v>
      </c>
      <c r="J502" s="382">
        <v>12</v>
      </c>
      <c r="K502" s="551">
        <v>41171</v>
      </c>
      <c r="L502" s="561">
        <v>40805</v>
      </c>
      <c r="M502" s="117">
        <v>40339</v>
      </c>
      <c r="N502" s="214" t="s">
        <v>750</v>
      </c>
      <c r="O502" s="1166">
        <v>860013720</v>
      </c>
      <c r="P502" s="530"/>
      <c r="Q502" s="530"/>
      <c r="R502" s="530"/>
      <c r="S502" s="530"/>
      <c r="T502" s="530"/>
      <c r="U502" s="530"/>
      <c r="V502" s="530"/>
      <c r="W502" s="530"/>
      <c r="X502" s="530"/>
      <c r="Y502" s="530"/>
      <c r="Z502" s="530"/>
      <c r="AA502" s="530"/>
      <c r="AB502" s="214" t="s">
        <v>1289</v>
      </c>
      <c r="AC502" s="214" t="s">
        <v>223</v>
      </c>
      <c r="AD502" s="214" t="s">
        <v>229</v>
      </c>
      <c r="AE502" s="214" t="s">
        <v>509</v>
      </c>
      <c r="AF502" s="214" t="s">
        <v>12566</v>
      </c>
      <c r="AG502" s="626"/>
      <c r="AH502" s="636">
        <v>53422759</v>
      </c>
      <c r="AI502" s="634">
        <v>35676246</v>
      </c>
      <c r="AJ502" s="634">
        <v>89099005</v>
      </c>
      <c r="AK502" s="214" t="s">
        <v>1585</v>
      </c>
      <c r="AL502" s="214" t="s">
        <v>156</v>
      </c>
      <c r="AM502" s="86">
        <v>53422759</v>
      </c>
      <c r="AN502" s="86" t="s">
        <v>14315</v>
      </c>
      <c r="AO502" s="86" t="s">
        <v>14315</v>
      </c>
      <c r="AP502" s="83" t="s">
        <v>1525</v>
      </c>
      <c r="AQ502" s="84">
        <v>53422759</v>
      </c>
      <c r="AR502" s="553">
        <v>40821</v>
      </c>
      <c r="AS502" s="554">
        <v>78</v>
      </c>
      <c r="AT502" s="84"/>
      <c r="AU502" s="553"/>
      <c r="AV502" s="554"/>
      <c r="AW502" s="84"/>
      <c r="AX502" s="553"/>
      <c r="AY502" s="554"/>
      <c r="AZ502" s="84"/>
      <c r="BA502" s="553"/>
      <c r="BB502" s="554"/>
      <c r="BC502" s="84"/>
      <c r="BD502" s="553"/>
      <c r="BE502" s="554"/>
      <c r="BF502" s="84"/>
      <c r="BG502" s="553"/>
      <c r="BH502" s="554"/>
      <c r="BI502" s="84"/>
      <c r="BJ502" s="553"/>
      <c r="BK502" s="554"/>
      <c r="BL502" s="84"/>
      <c r="BM502" s="553"/>
      <c r="BN502" s="554"/>
      <c r="BO502" s="84"/>
      <c r="BP502" s="553"/>
      <c r="BQ502" s="554"/>
      <c r="BR502" s="84"/>
      <c r="BS502" s="553"/>
      <c r="BT502" s="554"/>
      <c r="BU502" s="84"/>
      <c r="BV502" s="553"/>
      <c r="BW502" s="554"/>
      <c r="BX502" s="84"/>
      <c r="BY502" s="553"/>
      <c r="BZ502" s="554"/>
      <c r="CA502" s="84"/>
      <c r="CB502" s="553"/>
      <c r="CC502" s="554"/>
      <c r="CD502" s="84"/>
      <c r="CE502" s="553"/>
      <c r="CF502" s="554"/>
      <c r="CG502" s="84"/>
      <c r="CH502" s="553"/>
      <c r="CI502" s="554"/>
      <c r="CJ502" s="554"/>
      <c r="CK502" s="554"/>
      <c r="CL502" s="554"/>
      <c r="CM502" s="554"/>
      <c r="CN502" s="554"/>
      <c r="CO502" s="554"/>
      <c r="CP502" s="554"/>
      <c r="CQ502" s="554"/>
      <c r="CR502" s="554"/>
      <c r="CS502" s="554"/>
      <c r="CT502" s="554"/>
      <c r="CU502" s="554"/>
      <c r="CV502" s="554"/>
      <c r="CW502" s="554"/>
      <c r="CX502" s="554"/>
      <c r="CY502" s="554">
        <v>53422759</v>
      </c>
      <c r="CZ502" s="84">
        <v>0</v>
      </c>
      <c r="DA502" s="84"/>
      <c r="DB502" s="856" t="s">
        <v>20809</v>
      </c>
      <c r="DC502" s="85">
        <v>1</v>
      </c>
      <c r="DD502" s="928"/>
      <c r="DE502" s="102" t="s">
        <v>19355</v>
      </c>
      <c r="DF502" s="928"/>
      <c r="DG502" s="555" t="s">
        <v>5603</v>
      </c>
      <c r="DH502" s="556" t="s">
        <v>1864</v>
      </c>
      <c r="DI502" s="557">
        <v>40805</v>
      </c>
      <c r="DJ502" s="557">
        <v>40690</v>
      </c>
      <c r="DK502" s="558">
        <v>8</v>
      </c>
      <c r="DL502" s="558" t="s">
        <v>15785</v>
      </c>
      <c r="DM502" s="619" t="s">
        <v>20760</v>
      </c>
      <c r="DN502" s="890">
        <v>53422759</v>
      </c>
      <c r="DO502" s="928"/>
      <c r="DP502" s="928"/>
      <c r="DQ502" s="928"/>
      <c r="DR502" s="928"/>
    </row>
    <row r="503" spans="1:122" ht="60.75" customHeight="1" thickTop="1" thickBot="1">
      <c r="A503" s="214">
        <v>496</v>
      </c>
      <c r="B503" s="214" t="s">
        <v>568</v>
      </c>
      <c r="C503" s="214" t="s">
        <v>86</v>
      </c>
      <c r="D503" s="374">
        <v>0</v>
      </c>
      <c r="E503" s="517">
        <v>40707</v>
      </c>
      <c r="F503" s="517">
        <v>40682</v>
      </c>
      <c r="G503" s="517">
        <v>40707</v>
      </c>
      <c r="H503" s="517">
        <v>40736</v>
      </c>
      <c r="I503" s="517">
        <v>40707</v>
      </c>
      <c r="J503" s="562">
        <v>34</v>
      </c>
      <c r="K503" s="551">
        <v>41742</v>
      </c>
      <c r="L503" s="552"/>
      <c r="M503" s="117">
        <v>40339</v>
      </c>
      <c r="N503" s="214" t="s">
        <v>16301</v>
      </c>
      <c r="O503" s="1166">
        <v>891800330</v>
      </c>
      <c r="P503" s="530" t="s">
        <v>1097</v>
      </c>
      <c r="Q503" s="530" t="s">
        <v>1097</v>
      </c>
      <c r="R503" s="530" t="s">
        <v>1097</v>
      </c>
      <c r="S503" s="530" t="s">
        <v>1097</v>
      </c>
      <c r="T503" s="530" t="s">
        <v>1097</v>
      </c>
      <c r="U503" s="530" t="s">
        <v>1097</v>
      </c>
      <c r="V503" s="530" t="s">
        <v>1097</v>
      </c>
      <c r="W503" s="530" t="s">
        <v>1097</v>
      </c>
      <c r="X503" s="530" t="s">
        <v>1097</v>
      </c>
      <c r="Y503" s="530" t="s">
        <v>1097</v>
      </c>
      <c r="Z503" s="530" t="s">
        <v>1097</v>
      </c>
      <c r="AA503" s="530" t="s">
        <v>1097</v>
      </c>
      <c r="AB503" s="214" t="s">
        <v>1038</v>
      </c>
      <c r="AC503" s="214" t="s">
        <v>223</v>
      </c>
      <c r="AD503" s="214" t="s">
        <v>229</v>
      </c>
      <c r="AE503" s="214" t="s">
        <v>509</v>
      </c>
      <c r="AF503" s="214" t="s">
        <v>12566</v>
      </c>
      <c r="AG503" s="626"/>
      <c r="AH503" s="636">
        <v>185100000</v>
      </c>
      <c r="AI503" s="634">
        <v>123646648</v>
      </c>
      <c r="AJ503" s="634">
        <v>308746648</v>
      </c>
      <c r="AK503" s="214" t="s">
        <v>857</v>
      </c>
      <c r="AL503" s="214" t="s">
        <v>156</v>
      </c>
      <c r="AM503" s="86">
        <v>185100000</v>
      </c>
      <c r="AN503" s="86" t="s">
        <v>1472</v>
      </c>
      <c r="AO503" s="86" t="s">
        <v>11466</v>
      </c>
      <c r="AP503" s="83" t="s">
        <v>1538</v>
      </c>
      <c r="AQ503" s="84">
        <v>185100000</v>
      </c>
      <c r="AR503" s="553">
        <v>40736</v>
      </c>
      <c r="AS503" s="554">
        <v>63</v>
      </c>
      <c r="AT503" s="84">
        <v>0</v>
      </c>
      <c r="AU503" s="553"/>
      <c r="AV503" s="554"/>
      <c r="AW503" s="84">
        <v>0</v>
      </c>
      <c r="AX503" s="553"/>
      <c r="AY503" s="554"/>
      <c r="AZ503" s="84">
        <v>0</v>
      </c>
      <c r="BA503" s="553"/>
      <c r="BB503" s="554"/>
      <c r="BC503" s="84"/>
      <c r="BD503" s="553"/>
      <c r="BE503" s="554"/>
      <c r="BF503" s="84"/>
      <c r="BG503" s="553"/>
      <c r="BH503" s="554"/>
      <c r="BI503" s="84"/>
      <c r="BJ503" s="553"/>
      <c r="BK503" s="554"/>
      <c r="BL503" s="84"/>
      <c r="BM503" s="553"/>
      <c r="BN503" s="554"/>
      <c r="BO503" s="84"/>
      <c r="BP503" s="553"/>
      <c r="BQ503" s="554"/>
      <c r="BR503" s="84"/>
      <c r="BS503" s="553"/>
      <c r="BT503" s="554"/>
      <c r="BU503" s="84"/>
      <c r="BV503" s="553"/>
      <c r="BW503" s="554"/>
      <c r="BX503" s="84"/>
      <c r="BY503" s="553"/>
      <c r="BZ503" s="554"/>
      <c r="CA503" s="84"/>
      <c r="CB503" s="553"/>
      <c r="CC503" s="554"/>
      <c r="CD503" s="84"/>
      <c r="CE503" s="553"/>
      <c r="CF503" s="554"/>
      <c r="CG503" s="84"/>
      <c r="CH503" s="553"/>
      <c r="CI503" s="554"/>
      <c r="CJ503" s="554"/>
      <c r="CK503" s="554"/>
      <c r="CL503" s="554"/>
      <c r="CM503" s="554"/>
      <c r="CN503" s="554"/>
      <c r="CO503" s="554"/>
      <c r="CP503" s="554"/>
      <c r="CQ503" s="554"/>
      <c r="CR503" s="554"/>
      <c r="CS503" s="554"/>
      <c r="CT503" s="554"/>
      <c r="CU503" s="554"/>
      <c r="CV503" s="554"/>
      <c r="CW503" s="554"/>
      <c r="CX503" s="554"/>
      <c r="CY503" s="554">
        <v>185100000</v>
      </c>
      <c r="CZ503" s="84">
        <v>0</v>
      </c>
      <c r="DA503" s="84"/>
      <c r="DB503" s="856" t="s">
        <v>20280</v>
      </c>
      <c r="DC503" s="85">
        <v>1</v>
      </c>
      <c r="DD503" s="928"/>
      <c r="DE503" s="102" t="s">
        <v>14525</v>
      </c>
      <c r="DF503" s="928"/>
      <c r="DG503" s="555" t="s">
        <v>5604</v>
      </c>
      <c r="DH503" s="556" t="s">
        <v>1865</v>
      </c>
      <c r="DI503" s="557"/>
      <c r="DJ503" s="557">
        <v>40689</v>
      </c>
      <c r="DK503" s="558">
        <v>7</v>
      </c>
      <c r="DL503" s="558"/>
      <c r="DM503" s="619" t="s">
        <v>20760</v>
      </c>
      <c r="DN503" s="890">
        <v>185100000</v>
      </c>
      <c r="DO503" s="928"/>
      <c r="DP503" s="928"/>
      <c r="DQ503" s="928"/>
      <c r="DR503" s="928"/>
    </row>
    <row r="504" spans="1:122" ht="60.75" customHeight="1" thickTop="1" thickBot="1">
      <c r="A504" s="214">
        <v>497</v>
      </c>
      <c r="B504" s="214" t="s">
        <v>568</v>
      </c>
      <c r="C504" s="214" t="s">
        <v>86</v>
      </c>
      <c r="D504" s="374">
        <v>0</v>
      </c>
      <c r="E504" s="517">
        <v>40703</v>
      </c>
      <c r="F504" s="517">
        <v>40682</v>
      </c>
      <c r="G504" s="517">
        <v>40703</v>
      </c>
      <c r="H504" s="517">
        <v>40714</v>
      </c>
      <c r="I504" s="517">
        <v>40714</v>
      </c>
      <c r="J504" s="382">
        <v>16</v>
      </c>
      <c r="K504" s="551">
        <v>41202</v>
      </c>
      <c r="L504" s="552"/>
      <c r="M504" s="117">
        <v>40339</v>
      </c>
      <c r="N504" s="214" t="s">
        <v>101</v>
      </c>
      <c r="O504" s="1166">
        <v>890980040</v>
      </c>
      <c r="P504" s="530"/>
      <c r="Q504" s="530"/>
      <c r="R504" s="530"/>
      <c r="S504" s="530"/>
      <c r="T504" s="530"/>
      <c r="U504" s="530"/>
      <c r="V504" s="530"/>
      <c r="W504" s="530"/>
      <c r="X504" s="530"/>
      <c r="Y504" s="530"/>
      <c r="Z504" s="530"/>
      <c r="AA504" s="530"/>
      <c r="AB504" s="214" t="s">
        <v>1039</v>
      </c>
      <c r="AC504" s="214" t="s">
        <v>223</v>
      </c>
      <c r="AD504" s="214" t="s">
        <v>229</v>
      </c>
      <c r="AE504" s="214" t="s">
        <v>509</v>
      </c>
      <c r="AF504" s="214" t="s">
        <v>12566</v>
      </c>
      <c r="AG504" s="626"/>
      <c r="AH504" s="636">
        <v>44405000</v>
      </c>
      <c r="AI504" s="634">
        <v>29688182</v>
      </c>
      <c r="AJ504" s="634">
        <v>74093182</v>
      </c>
      <c r="AK504" s="214" t="s">
        <v>858</v>
      </c>
      <c r="AL504" s="214" t="s">
        <v>156</v>
      </c>
      <c r="AM504" s="86">
        <v>44405000</v>
      </c>
      <c r="AN504" s="86" t="s">
        <v>14361</v>
      </c>
      <c r="AO504" s="86" t="s">
        <v>8485</v>
      </c>
      <c r="AP504" s="83" t="s">
        <v>1509</v>
      </c>
      <c r="AQ504" s="84">
        <v>44405000</v>
      </c>
      <c r="AR504" s="553">
        <v>40714</v>
      </c>
      <c r="AS504" s="554">
        <v>62</v>
      </c>
      <c r="AT504" s="84">
        <v>0</v>
      </c>
      <c r="AU504" s="553"/>
      <c r="AV504" s="554"/>
      <c r="AW504" s="84">
        <v>0</v>
      </c>
      <c r="AX504" s="553"/>
      <c r="AY504" s="554"/>
      <c r="AZ504" s="84">
        <v>0</v>
      </c>
      <c r="BA504" s="553"/>
      <c r="BB504" s="554"/>
      <c r="BC504" s="84"/>
      <c r="BD504" s="553"/>
      <c r="BE504" s="554"/>
      <c r="BF504" s="84"/>
      <c r="BG504" s="553"/>
      <c r="BH504" s="554"/>
      <c r="BI504" s="84"/>
      <c r="BJ504" s="553"/>
      <c r="BK504" s="554"/>
      <c r="BL504" s="84"/>
      <c r="BM504" s="553"/>
      <c r="BN504" s="554"/>
      <c r="BO504" s="84"/>
      <c r="BP504" s="553"/>
      <c r="BQ504" s="554"/>
      <c r="BR504" s="84"/>
      <c r="BS504" s="553"/>
      <c r="BT504" s="554"/>
      <c r="BU504" s="84"/>
      <c r="BV504" s="553"/>
      <c r="BW504" s="554"/>
      <c r="BX504" s="84"/>
      <c r="BY504" s="553"/>
      <c r="BZ504" s="554"/>
      <c r="CA504" s="84"/>
      <c r="CB504" s="553"/>
      <c r="CC504" s="554"/>
      <c r="CD504" s="84"/>
      <c r="CE504" s="553"/>
      <c r="CF504" s="554"/>
      <c r="CG504" s="84"/>
      <c r="CH504" s="553"/>
      <c r="CI504" s="554"/>
      <c r="CJ504" s="554"/>
      <c r="CK504" s="554"/>
      <c r="CL504" s="554"/>
      <c r="CM504" s="554"/>
      <c r="CN504" s="554"/>
      <c r="CO504" s="554"/>
      <c r="CP504" s="554"/>
      <c r="CQ504" s="554"/>
      <c r="CR504" s="554"/>
      <c r="CS504" s="554"/>
      <c r="CT504" s="554"/>
      <c r="CU504" s="554"/>
      <c r="CV504" s="554"/>
      <c r="CW504" s="554"/>
      <c r="CX504" s="554"/>
      <c r="CY504" s="554">
        <v>44405000</v>
      </c>
      <c r="CZ504" s="84">
        <v>0</v>
      </c>
      <c r="DA504" s="84"/>
      <c r="DB504" s="856" t="s">
        <v>20809</v>
      </c>
      <c r="DC504" s="85">
        <v>1</v>
      </c>
      <c r="DD504" s="928"/>
      <c r="DE504" s="102" t="s">
        <v>14525</v>
      </c>
      <c r="DF504" s="928"/>
      <c r="DG504" s="555" t="s">
        <v>5605</v>
      </c>
      <c r="DH504" s="556" t="s">
        <v>1943</v>
      </c>
      <c r="DI504" s="557"/>
      <c r="DJ504" s="557">
        <v>40689</v>
      </c>
      <c r="DK504" s="558">
        <v>7</v>
      </c>
      <c r="DL504" s="558" t="s">
        <v>15785</v>
      </c>
      <c r="DM504" s="619" t="s">
        <v>20760</v>
      </c>
      <c r="DN504" s="890">
        <v>44405000</v>
      </c>
      <c r="DO504" s="928"/>
      <c r="DP504" s="928"/>
      <c r="DQ504" s="928"/>
      <c r="DR504" s="928"/>
    </row>
    <row r="505" spans="1:122" ht="60.75" customHeight="1" thickTop="1" thickBot="1">
      <c r="A505" s="214">
        <v>503</v>
      </c>
      <c r="B505" s="214" t="s">
        <v>855</v>
      </c>
      <c r="C505" s="214" t="s">
        <v>543</v>
      </c>
      <c r="D505" s="374">
        <v>1</v>
      </c>
      <c r="E505" s="517">
        <v>40759</v>
      </c>
      <c r="F505" s="517">
        <v>40687</v>
      </c>
      <c r="G505" s="517">
        <v>40759</v>
      </c>
      <c r="H505" s="517">
        <v>40773</v>
      </c>
      <c r="I505" s="517">
        <v>40759</v>
      </c>
      <c r="J505" s="382">
        <v>10</v>
      </c>
      <c r="K505" s="551">
        <v>41064</v>
      </c>
      <c r="L505" s="561">
        <v>40759</v>
      </c>
      <c r="M505" s="117">
        <v>40526</v>
      </c>
      <c r="N505" s="214" t="s">
        <v>245</v>
      </c>
      <c r="O505" s="1166">
        <v>800093455</v>
      </c>
      <c r="P505" s="530"/>
      <c r="Q505" s="530"/>
      <c r="R505" s="530"/>
      <c r="S505" s="530"/>
      <c r="T505" s="530"/>
      <c r="U505" s="530"/>
      <c r="V505" s="530"/>
      <c r="W505" s="530"/>
      <c r="X505" s="530"/>
      <c r="Y505" s="530"/>
      <c r="Z505" s="530"/>
      <c r="AA505" s="530"/>
      <c r="AB505" s="214" t="s">
        <v>1290</v>
      </c>
      <c r="AC505" s="214" t="s">
        <v>230</v>
      </c>
      <c r="AD505" s="214" t="s">
        <v>255</v>
      </c>
      <c r="AE505" s="214" t="s">
        <v>329</v>
      </c>
      <c r="AF505" s="214">
        <v>177</v>
      </c>
      <c r="AG505" s="626"/>
      <c r="AH505" s="636">
        <v>127789999</v>
      </c>
      <c r="AI505" s="634">
        <v>107118707</v>
      </c>
      <c r="AJ505" s="634">
        <v>234908706</v>
      </c>
      <c r="AK505" s="214" t="s">
        <v>1421</v>
      </c>
      <c r="AL505" s="214" t="s">
        <v>13003</v>
      </c>
      <c r="AM505" s="86">
        <v>127789999</v>
      </c>
      <c r="AN505" s="86" t="s">
        <v>14361</v>
      </c>
      <c r="AO505" s="86" t="s">
        <v>8485</v>
      </c>
      <c r="AP505" s="83" t="s">
        <v>1509</v>
      </c>
      <c r="AQ505" s="84">
        <v>127789999</v>
      </c>
      <c r="AR505" s="553">
        <v>40773</v>
      </c>
      <c r="AS505" s="554">
        <v>71</v>
      </c>
      <c r="AT505" s="84">
        <v>0</v>
      </c>
      <c r="AU505" s="553"/>
      <c r="AV505" s="554"/>
      <c r="AW505" s="84">
        <v>0</v>
      </c>
      <c r="AX505" s="553"/>
      <c r="AY505" s="554"/>
      <c r="AZ505" s="84">
        <v>0</v>
      </c>
      <c r="BA505" s="553"/>
      <c r="BB505" s="554"/>
      <c r="BC505" s="84"/>
      <c r="BD505" s="553"/>
      <c r="BE505" s="554"/>
      <c r="BF505" s="84"/>
      <c r="BG505" s="553"/>
      <c r="BH505" s="554"/>
      <c r="BI505" s="84"/>
      <c r="BJ505" s="553"/>
      <c r="BK505" s="554"/>
      <c r="BL505" s="84"/>
      <c r="BM505" s="553"/>
      <c r="BN505" s="554"/>
      <c r="BO505" s="84"/>
      <c r="BP505" s="553"/>
      <c r="BQ505" s="554"/>
      <c r="BR505" s="84"/>
      <c r="BS505" s="553"/>
      <c r="BT505" s="554"/>
      <c r="BU505" s="84"/>
      <c r="BV505" s="553"/>
      <c r="BW505" s="554"/>
      <c r="BX505" s="84"/>
      <c r="BY505" s="553"/>
      <c r="BZ505" s="554"/>
      <c r="CA505" s="84"/>
      <c r="CB505" s="553"/>
      <c r="CC505" s="554"/>
      <c r="CD505" s="84"/>
      <c r="CE505" s="553"/>
      <c r="CF505" s="554"/>
      <c r="CG505" s="84"/>
      <c r="CH505" s="553"/>
      <c r="CI505" s="554"/>
      <c r="CJ505" s="554"/>
      <c r="CK505" s="554"/>
      <c r="CL505" s="554"/>
      <c r="CM505" s="554"/>
      <c r="CN505" s="554"/>
      <c r="CO505" s="554"/>
      <c r="CP505" s="554"/>
      <c r="CQ505" s="554"/>
      <c r="CR505" s="554"/>
      <c r="CS505" s="554"/>
      <c r="CT505" s="554"/>
      <c r="CU505" s="554"/>
      <c r="CV505" s="554"/>
      <c r="CW505" s="554"/>
      <c r="CX505" s="554"/>
      <c r="CY505" s="554">
        <v>127789999</v>
      </c>
      <c r="CZ505" s="84">
        <v>0</v>
      </c>
      <c r="DA505" s="84"/>
      <c r="DB505" s="727" t="s">
        <v>13003</v>
      </c>
      <c r="DC505" s="85">
        <v>1</v>
      </c>
      <c r="DD505" s="928"/>
      <c r="DE505" s="102" t="s">
        <v>19355</v>
      </c>
      <c r="DF505" s="928" t="s">
        <v>4119</v>
      </c>
      <c r="DG505" s="555" t="s">
        <v>5606</v>
      </c>
      <c r="DH505" s="556" t="s">
        <v>1866</v>
      </c>
      <c r="DI505" s="557">
        <v>40759</v>
      </c>
      <c r="DJ505" s="557">
        <v>40694</v>
      </c>
      <c r="DK505" s="558">
        <v>7</v>
      </c>
      <c r="DL505" s="558" t="s">
        <v>15785</v>
      </c>
      <c r="DM505" s="619" t="s">
        <v>20574</v>
      </c>
      <c r="DN505" s="890">
        <v>127789999</v>
      </c>
      <c r="DO505" s="928"/>
      <c r="DP505" s="928"/>
      <c r="DQ505" s="928"/>
      <c r="DR505" s="928"/>
    </row>
    <row r="506" spans="1:122" ht="60.75" customHeight="1" thickTop="1" thickBot="1">
      <c r="A506" s="214">
        <v>502</v>
      </c>
      <c r="B506" s="214" t="s">
        <v>855</v>
      </c>
      <c r="C506" s="214" t="s">
        <v>86</v>
      </c>
      <c r="D506" s="374">
        <v>0</v>
      </c>
      <c r="E506" s="517">
        <v>40751</v>
      </c>
      <c r="F506" s="517">
        <v>40687</v>
      </c>
      <c r="G506" s="517">
        <v>40751</v>
      </c>
      <c r="H506" s="517">
        <v>40765</v>
      </c>
      <c r="I506" s="517">
        <v>40751</v>
      </c>
      <c r="J506" s="382">
        <v>16</v>
      </c>
      <c r="K506" s="551">
        <v>41240</v>
      </c>
      <c r="L506" s="552"/>
      <c r="M506" s="117">
        <v>40526</v>
      </c>
      <c r="N506" s="214" t="s">
        <v>525</v>
      </c>
      <c r="O506" s="1166">
        <v>890500622</v>
      </c>
      <c r="P506" s="530"/>
      <c r="Q506" s="530"/>
      <c r="R506" s="530"/>
      <c r="S506" s="530"/>
      <c r="T506" s="530"/>
      <c r="U506" s="530"/>
      <c r="V506" s="530"/>
      <c r="W506" s="530"/>
      <c r="X506" s="530"/>
      <c r="Y506" s="530"/>
      <c r="Z506" s="530"/>
      <c r="AA506" s="530"/>
      <c r="AB506" s="214" t="s">
        <v>1291</v>
      </c>
      <c r="AC506" s="214" t="s">
        <v>230</v>
      </c>
      <c r="AD506" s="214" t="s">
        <v>255</v>
      </c>
      <c r="AE506" s="214" t="s">
        <v>329</v>
      </c>
      <c r="AF506" s="214">
        <v>177</v>
      </c>
      <c r="AG506" s="626"/>
      <c r="AH506" s="636">
        <v>46409996</v>
      </c>
      <c r="AI506" s="634">
        <v>45781000</v>
      </c>
      <c r="AJ506" s="634">
        <v>92190996</v>
      </c>
      <c r="AK506" s="214" t="s">
        <v>1339</v>
      </c>
      <c r="AL506" s="214" t="s">
        <v>156</v>
      </c>
      <c r="AM506" s="86">
        <v>46409996</v>
      </c>
      <c r="AN506" s="86" t="s">
        <v>11418</v>
      </c>
      <c r="AO506" s="86" t="s">
        <v>14316</v>
      </c>
      <c r="AP506" s="83" t="s">
        <v>1518</v>
      </c>
      <c r="AQ506" s="84">
        <v>46409996</v>
      </c>
      <c r="AR506" s="553">
        <v>40765</v>
      </c>
      <c r="AS506" s="554">
        <v>70</v>
      </c>
      <c r="AT506" s="84">
        <v>0</v>
      </c>
      <c r="AU506" s="553"/>
      <c r="AV506" s="554"/>
      <c r="AW506" s="84">
        <v>0</v>
      </c>
      <c r="AX506" s="553"/>
      <c r="AY506" s="554"/>
      <c r="AZ506" s="84">
        <v>0</v>
      </c>
      <c r="BA506" s="553"/>
      <c r="BB506" s="554"/>
      <c r="BC506" s="84"/>
      <c r="BD506" s="553"/>
      <c r="BE506" s="554"/>
      <c r="BF506" s="84"/>
      <c r="BG506" s="553"/>
      <c r="BH506" s="554"/>
      <c r="BI506" s="84"/>
      <c r="BJ506" s="553"/>
      <c r="BK506" s="554"/>
      <c r="BL506" s="84"/>
      <c r="BM506" s="553"/>
      <c r="BN506" s="554"/>
      <c r="BO506" s="84"/>
      <c r="BP506" s="553"/>
      <c r="BQ506" s="554"/>
      <c r="BR506" s="84"/>
      <c r="BS506" s="553"/>
      <c r="BT506" s="554"/>
      <c r="BU506" s="84"/>
      <c r="BV506" s="553"/>
      <c r="BW506" s="554"/>
      <c r="BX506" s="84"/>
      <c r="BY506" s="553"/>
      <c r="BZ506" s="554"/>
      <c r="CA506" s="84"/>
      <c r="CB506" s="553"/>
      <c r="CC506" s="554"/>
      <c r="CD506" s="84"/>
      <c r="CE506" s="553"/>
      <c r="CF506" s="554"/>
      <c r="CG506" s="84"/>
      <c r="CH506" s="553"/>
      <c r="CI506" s="554"/>
      <c r="CJ506" s="554"/>
      <c r="CK506" s="554"/>
      <c r="CL506" s="554"/>
      <c r="CM506" s="554"/>
      <c r="CN506" s="554"/>
      <c r="CO506" s="554"/>
      <c r="CP506" s="554"/>
      <c r="CQ506" s="554"/>
      <c r="CR506" s="554"/>
      <c r="CS506" s="554"/>
      <c r="CT506" s="554"/>
      <c r="CU506" s="554"/>
      <c r="CV506" s="554"/>
      <c r="CW506" s="554"/>
      <c r="CX506" s="554"/>
      <c r="CY506" s="554">
        <v>46409996</v>
      </c>
      <c r="CZ506" s="84">
        <v>0</v>
      </c>
      <c r="DA506" s="84"/>
      <c r="DB506" s="856" t="s">
        <v>20809</v>
      </c>
      <c r="DC506" s="85">
        <v>1</v>
      </c>
      <c r="DD506" s="928"/>
      <c r="DE506" s="102" t="s">
        <v>19355</v>
      </c>
      <c r="DF506" s="928" t="s">
        <v>4119</v>
      </c>
      <c r="DG506" s="555" t="s">
        <v>5607</v>
      </c>
      <c r="DH506" s="556" t="s">
        <v>1867</v>
      </c>
      <c r="DI506" s="557"/>
      <c r="DJ506" s="557">
        <v>40694</v>
      </c>
      <c r="DK506" s="558">
        <v>7</v>
      </c>
      <c r="DL506" s="558"/>
      <c r="DM506" s="619" t="s">
        <v>20570</v>
      </c>
      <c r="DN506" s="890">
        <v>46409996</v>
      </c>
      <c r="DO506" s="928"/>
      <c r="DP506" s="928"/>
      <c r="DQ506" s="928"/>
      <c r="DR506" s="928"/>
    </row>
    <row r="507" spans="1:122" ht="60.75" customHeight="1" thickTop="1" thickBot="1">
      <c r="A507" s="214">
        <v>500</v>
      </c>
      <c r="B507" s="214" t="s">
        <v>568</v>
      </c>
      <c r="C507" s="214" t="s">
        <v>543</v>
      </c>
      <c r="D507" s="374">
        <v>1</v>
      </c>
      <c r="E507" s="517">
        <v>40736</v>
      </c>
      <c r="F507" s="517">
        <v>40687</v>
      </c>
      <c r="G507" s="517">
        <v>40766</v>
      </c>
      <c r="H507" s="517">
        <v>40780</v>
      </c>
      <c r="I507" s="517">
        <v>40780</v>
      </c>
      <c r="J507" s="859">
        <v>28</v>
      </c>
      <c r="K507" s="551">
        <v>41633</v>
      </c>
      <c r="L507" s="561">
        <v>40766</v>
      </c>
      <c r="M507" s="117">
        <v>40204</v>
      </c>
      <c r="N507" s="214" t="s">
        <v>750</v>
      </c>
      <c r="O507" s="1166">
        <v>860013720</v>
      </c>
      <c r="P507" s="530"/>
      <c r="Q507" s="530"/>
      <c r="R507" s="530"/>
      <c r="S507" s="530"/>
      <c r="T507" s="530"/>
      <c r="U507" s="530"/>
      <c r="V507" s="530"/>
      <c r="W507" s="530"/>
      <c r="X507" s="530"/>
      <c r="Y507" s="530"/>
      <c r="Z507" s="530"/>
      <c r="AA507" s="530"/>
      <c r="AB507" s="214" t="s">
        <v>1292</v>
      </c>
      <c r="AC507" s="214" t="s">
        <v>221</v>
      </c>
      <c r="AD507" s="214" t="s">
        <v>228</v>
      </c>
      <c r="AE507" s="214" t="s">
        <v>323</v>
      </c>
      <c r="AF507" s="214">
        <v>8</v>
      </c>
      <c r="AG507" s="626"/>
      <c r="AH507" s="636">
        <v>96130000</v>
      </c>
      <c r="AI507" s="634">
        <v>158142140</v>
      </c>
      <c r="AJ507" s="634">
        <v>254272140</v>
      </c>
      <c r="AK507" s="214" t="s">
        <v>1443</v>
      </c>
      <c r="AL507" s="214" t="s">
        <v>156</v>
      </c>
      <c r="AM507" s="86">
        <v>96130000</v>
      </c>
      <c r="AN507" s="86" t="s">
        <v>1452</v>
      </c>
      <c r="AO507" s="86" t="s">
        <v>11428</v>
      </c>
      <c r="AP507" s="83" t="s">
        <v>1543</v>
      </c>
      <c r="AQ507" s="84">
        <v>96130000</v>
      </c>
      <c r="AR507" s="553">
        <v>40780</v>
      </c>
      <c r="AS507" s="554">
        <v>72</v>
      </c>
      <c r="AT507" s="84">
        <v>0</v>
      </c>
      <c r="AU507" s="553"/>
      <c r="AV507" s="554"/>
      <c r="AW507" s="84">
        <v>0</v>
      </c>
      <c r="AX507" s="553"/>
      <c r="AY507" s="554"/>
      <c r="AZ507" s="84">
        <v>0</v>
      </c>
      <c r="BA507" s="553"/>
      <c r="BB507" s="554"/>
      <c r="BC507" s="84"/>
      <c r="BD507" s="553"/>
      <c r="BE507" s="554"/>
      <c r="BF507" s="84"/>
      <c r="BG507" s="553"/>
      <c r="BH507" s="554"/>
      <c r="BI507" s="84"/>
      <c r="BJ507" s="553"/>
      <c r="BK507" s="554"/>
      <c r="BL507" s="84"/>
      <c r="BM507" s="553"/>
      <c r="BN507" s="554"/>
      <c r="BO507" s="84"/>
      <c r="BP507" s="553"/>
      <c r="BQ507" s="554"/>
      <c r="BR507" s="84"/>
      <c r="BS507" s="553"/>
      <c r="BT507" s="554"/>
      <c r="BU507" s="84"/>
      <c r="BV507" s="553"/>
      <c r="BW507" s="554"/>
      <c r="BX507" s="84"/>
      <c r="BY507" s="553"/>
      <c r="BZ507" s="554"/>
      <c r="CA507" s="84"/>
      <c r="CB507" s="553"/>
      <c r="CC507" s="554"/>
      <c r="CD507" s="84"/>
      <c r="CE507" s="553"/>
      <c r="CF507" s="554"/>
      <c r="CG507" s="84"/>
      <c r="CH507" s="553"/>
      <c r="CI507" s="554"/>
      <c r="CJ507" s="554"/>
      <c r="CK507" s="554"/>
      <c r="CL507" s="554"/>
      <c r="CM507" s="554"/>
      <c r="CN507" s="554"/>
      <c r="CO507" s="554"/>
      <c r="CP507" s="554"/>
      <c r="CQ507" s="554"/>
      <c r="CR507" s="554"/>
      <c r="CS507" s="554"/>
      <c r="CT507" s="554"/>
      <c r="CU507" s="554"/>
      <c r="CV507" s="554"/>
      <c r="CW507" s="554"/>
      <c r="CX507" s="554"/>
      <c r="CY507" s="554">
        <v>96130000</v>
      </c>
      <c r="CZ507" s="84">
        <v>0</v>
      </c>
      <c r="DA507" s="84"/>
      <c r="DB507" s="856" t="s">
        <v>20809</v>
      </c>
      <c r="DC507" s="85">
        <v>1</v>
      </c>
      <c r="DD507" s="928"/>
      <c r="DE507" s="102" t="s">
        <v>14525</v>
      </c>
      <c r="DF507" s="928" t="s">
        <v>4119</v>
      </c>
      <c r="DG507" s="555" t="s">
        <v>5608</v>
      </c>
      <c r="DH507" s="556" t="s">
        <v>1868</v>
      </c>
      <c r="DI507" s="557">
        <v>40766</v>
      </c>
      <c r="DJ507" s="557">
        <v>40693</v>
      </c>
      <c r="DK507" s="558">
        <v>6</v>
      </c>
      <c r="DL507" s="558" t="s">
        <v>15785</v>
      </c>
      <c r="DM507" s="619" t="s">
        <v>20554</v>
      </c>
      <c r="DN507" s="890">
        <v>96130000</v>
      </c>
      <c r="DO507" s="928"/>
      <c r="DP507" s="928"/>
      <c r="DQ507" s="928"/>
      <c r="DR507" s="928"/>
    </row>
    <row r="508" spans="1:122" ht="60.75" customHeight="1" thickTop="1" thickBot="1">
      <c r="A508" s="214">
        <v>501</v>
      </c>
      <c r="B508" s="214" t="s">
        <v>568</v>
      </c>
      <c r="C508" s="214" t="s">
        <v>86</v>
      </c>
      <c r="D508" s="374">
        <v>0</v>
      </c>
      <c r="E508" s="517">
        <v>40707</v>
      </c>
      <c r="F508" s="517">
        <v>40687</v>
      </c>
      <c r="G508" s="517">
        <v>40707</v>
      </c>
      <c r="H508" s="517">
        <v>40736</v>
      </c>
      <c r="I508" s="517">
        <v>40736</v>
      </c>
      <c r="J508" s="859">
        <v>40</v>
      </c>
      <c r="K508" s="551">
        <v>41955</v>
      </c>
      <c r="L508" s="552"/>
      <c r="M508" s="117">
        <v>40204</v>
      </c>
      <c r="N508" s="214" t="s">
        <v>101</v>
      </c>
      <c r="O508" s="1166">
        <v>890980040</v>
      </c>
      <c r="P508" s="530" t="s">
        <v>1097</v>
      </c>
      <c r="Q508" s="530" t="s">
        <v>1097</v>
      </c>
      <c r="R508" s="530" t="s">
        <v>1097</v>
      </c>
      <c r="S508" s="530" t="s">
        <v>1097</v>
      </c>
      <c r="T508" s="530" t="s">
        <v>1097</v>
      </c>
      <c r="U508" s="530" t="s">
        <v>1097</v>
      </c>
      <c r="V508" s="530" t="s">
        <v>1097</v>
      </c>
      <c r="W508" s="530" t="s">
        <v>1097</v>
      </c>
      <c r="X508" s="530" t="s">
        <v>1097</v>
      </c>
      <c r="Y508" s="530" t="s">
        <v>1097</v>
      </c>
      <c r="Z508" s="530" t="s">
        <v>1097</v>
      </c>
      <c r="AA508" s="530" t="s">
        <v>1097</v>
      </c>
      <c r="AB508" s="214" t="s">
        <v>1293</v>
      </c>
      <c r="AC508" s="214" t="s">
        <v>221</v>
      </c>
      <c r="AD508" s="214" t="s">
        <v>228</v>
      </c>
      <c r="AE508" s="214" t="s">
        <v>323</v>
      </c>
      <c r="AF508" s="214">
        <v>8</v>
      </c>
      <c r="AG508" s="626"/>
      <c r="AH508" s="636">
        <v>179984300</v>
      </c>
      <c r="AI508" s="634">
        <v>124139014</v>
      </c>
      <c r="AJ508" s="634">
        <v>304123314</v>
      </c>
      <c r="AK508" s="214" t="s">
        <v>863</v>
      </c>
      <c r="AL508" s="214" t="s">
        <v>156</v>
      </c>
      <c r="AM508" s="86">
        <v>179984300</v>
      </c>
      <c r="AN508" s="86" t="s">
        <v>14361</v>
      </c>
      <c r="AO508" s="86" t="s">
        <v>8485</v>
      </c>
      <c r="AP508" s="83" t="s">
        <v>1509</v>
      </c>
      <c r="AQ508" s="84">
        <v>179984300</v>
      </c>
      <c r="AR508" s="553">
        <v>40736</v>
      </c>
      <c r="AS508" s="554">
        <v>63</v>
      </c>
      <c r="AT508" s="84">
        <v>0</v>
      </c>
      <c r="AU508" s="553"/>
      <c r="AV508" s="554"/>
      <c r="AW508" s="84">
        <v>0</v>
      </c>
      <c r="AX508" s="553"/>
      <c r="AY508" s="554"/>
      <c r="AZ508" s="84">
        <v>0</v>
      </c>
      <c r="BA508" s="553"/>
      <c r="BB508" s="554"/>
      <c r="BC508" s="84"/>
      <c r="BD508" s="553"/>
      <c r="BE508" s="554"/>
      <c r="BF508" s="84"/>
      <c r="BG508" s="553"/>
      <c r="BH508" s="554"/>
      <c r="BI508" s="84"/>
      <c r="BJ508" s="553"/>
      <c r="BK508" s="554"/>
      <c r="BL508" s="84"/>
      <c r="BM508" s="553"/>
      <c r="BN508" s="554"/>
      <c r="BO508" s="84"/>
      <c r="BP508" s="553"/>
      <c r="BQ508" s="554"/>
      <c r="BR508" s="84"/>
      <c r="BS508" s="553"/>
      <c r="BT508" s="554"/>
      <c r="BU508" s="84"/>
      <c r="BV508" s="553"/>
      <c r="BW508" s="554"/>
      <c r="BX508" s="84"/>
      <c r="BY508" s="553"/>
      <c r="BZ508" s="554"/>
      <c r="CA508" s="84"/>
      <c r="CB508" s="553"/>
      <c r="CC508" s="554"/>
      <c r="CD508" s="84"/>
      <c r="CE508" s="553"/>
      <c r="CF508" s="554"/>
      <c r="CG508" s="84"/>
      <c r="CH508" s="553"/>
      <c r="CI508" s="554"/>
      <c r="CJ508" s="554"/>
      <c r="CK508" s="554"/>
      <c r="CL508" s="554"/>
      <c r="CM508" s="554"/>
      <c r="CN508" s="554"/>
      <c r="CO508" s="554"/>
      <c r="CP508" s="554"/>
      <c r="CQ508" s="554"/>
      <c r="CR508" s="554"/>
      <c r="CS508" s="554"/>
      <c r="CT508" s="554"/>
      <c r="CU508" s="554"/>
      <c r="CV508" s="554"/>
      <c r="CW508" s="554"/>
      <c r="CX508" s="554"/>
      <c r="CY508" s="554">
        <v>179984300</v>
      </c>
      <c r="CZ508" s="84">
        <v>0</v>
      </c>
      <c r="DA508" s="84"/>
      <c r="DB508" s="856" t="s">
        <v>20280</v>
      </c>
      <c r="DC508" s="85">
        <v>1</v>
      </c>
      <c r="DD508" s="928"/>
      <c r="DE508" s="102" t="s">
        <v>14525</v>
      </c>
      <c r="DF508" s="928"/>
      <c r="DG508" s="555" t="s">
        <v>5609</v>
      </c>
      <c r="DH508" s="556" t="s">
        <v>1869</v>
      </c>
      <c r="DI508" s="557"/>
      <c r="DJ508" s="557">
        <v>40693</v>
      </c>
      <c r="DK508" s="558">
        <v>6</v>
      </c>
      <c r="DL508" s="558" t="s">
        <v>15785</v>
      </c>
      <c r="DM508" s="619" t="s">
        <v>20554</v>
      </c>
      <c r="DN508" s="890">
        <v>179984300</v>
      </c>
      <c r="DO508" s="928"/>
      <c r="DP508" s="928"/>
      <c r="DQ508" s="928"/>
      <c r="DR508" s="928"/>
    </row>
    <row r="509" spans="1:122" ht="60.75" customHeight="1" thickTop="1" thickBot="1">
      <c r="A509" s="214">
        <v>499</v>
      </c>
      <c r="B509" s="214" t="s">
        <v>568</v>
      </c>
      <c r="C509" s="214" t="s">
        <v>86</v>
      </c>
      <c r="D509" s="374">
        <v>0</v>
      </c>
      <c r="E509" s="517">
        <v>40828</v>
      </c>
      <c r="F509" s="517">
        <v>40687</v>
      </c>
      <c r="G509" s="517">
        <v>40828</v>
      </c>
      <c r="H509" s="517">
        <v>40847</v>
      </c>
      <c r="I509" s="517">
        <v>40847</v>
      </c>
      <c r="J509" s="859">
        <v>22</v>
      </c>
      <c r="K509" s="551">
        <v>41517</v>
      </c>
      <c r="L509" s="552"/>
      <c r="M509" s="117">
        <v>40204</v>
      </c>
      <c r="N509" s="214" t="s">
        <v>691</v>
      </c>
      <c r="O509" s="1166">
        <v>899999063</v>
      </c>
      <c r="P509" s="530"/>
      <c r="Q509" s="530"/>
      <c r="R509" s="530"/>
      <c r="S509" s="530"/>
      <c r="T509" s="530"/>
      <c r="U509" s="530"/>
      <c r="V509" s="530"/>
      <c r="W509" s="530"/>
      <c r="X509" s="530"/>
      <c r="Y509" s="530"/>
      <c r="Z509" s="530"/>
      <c r="AA509" s="530"/>
      <c r="AB509" s="214" t="s">
        <v>1040</v>
      </c>
      <c r="AC509" s="214" t="s">
        <v>221</v>
      </c>
      <c r="AD509" s="214" t="s">
        <v>228</v>
      </c>
      <c r="AE509" s="214" t="s">
        <v>323</v>
      </c>
      <c r="AF509" s="214">
        <v>8</v>
      </c>
      <c r="AG509" s="626"/>
      <c r="AH509" s="636">
        <v>196200000</v>
      </c>
      <c r="AI509" s="634">
        <v>145057000</v>
      </c>
      <c r="AJ509" s="634">
        <v>341257000</v>
      </c>
      <c r="AK509" s="214" t="s">
        <v>866</v>
      </c>
      <c r="AL509" s="214" t="s">
        <v>156</v>
      </c>
      <c r="AM509" s="86">
        <v>196200000</v>
      </c>
      <c r="AN509" s="86" t="s">
        <v>14315</v>
      </c>
      <c r="AO509" s="86" t="s">
        <v>14315</v>
      </c>
      <c r="AP509" s="83" t="s">
        <v>1525</v>
      </c>
      <c r="AQ509" s="84">
        <v>196200000</v>
      </c>
      <c r="AR509" s="553">
        <v>40847</v>
      </c>
      <c r="AS509" s="554">
        <v>81</v>
      </c>
      <c r="AT509" s="84"/>
      <c r="AU509" s="553"/>
      <c r="AV509" s="554"/>
      <c r="AW509" s="84"/>
      <c r="AX509" s="553"/>
      <c r="AY509" s="554"/>
      <c r="AZ509" s="84"/>
      <c r="BA509" s="553"/>
      <c r="BB509" s="554"/>
      <c r="BC509" s="84"/>
      <c r="BD509" s="553"/>
      <c r="BE509" s="554"/>
      <c r="BF509" s="84"/>
      <c r="BG509" s="553"/>
      <c r="BH509" s="554"/>
      <c r="BI509" s="84"/>
      <c r="BJ509" s="553"/>
      <c r="BK509" s="554"/>
      <c r="BL509" s="84"/>
      <c r="BM509" s="553"/>
      <c r="BN509" s="554"/>
      <c r="BO509" s="84"/>
      <c r="BP509" s="553"/>
      <c r="BQ509" s="554"/>
      <c r="BR509" s="84"/>
      <c r="BS509" s="553"/>
      <c r="BT509" s="554"/>
      <c r="BU509" s="84"/>
      <c r="BV509" s="553"/>
      <c r="BW509" s="554"/>
      <c r="BX509" s="84"/>
      <c r="BY509" s="553"/>
      <c r="BZ509" s="554"/>
      <c r="CA509" s="84"/>
      <c r="CB509" s="553"/>
      <c r="CC509" s="554"/>
      <c r="CD509" s="84"/>
      <c r="CE509" s="553"/>
      <c r="CF509" s="554"/>
      <c r="CG509" s="84"/>
      <c r="CH509" s="553"/>
      <c r="CI509" s="554"/>
      <c r="CJ509" s="554"/>
      <c r="CK509" s="554"/>
      <c r="CL509" s="554"/>
      <c r="CM509" s="554"/>
      <c r="CN509" s="554"/>
      <c r="CO509" s="554"/>
      <c r="CP509" s="554"/>
      <c r="CQ509" s="554"/>
      <c r="CR509" s="554"/>
      <c r="CS509" s="554"/>
      <c r="CT509" s="554"/>
      <c r="CU509" s="554"/>
      <c r="CV509" s="554"/>
      <c r="CW509" s="554"/>
      <c r="CX509" s="554"/>
      <c r="CY509" s="554">
        <v>196200000</v>
      </c>
      <c r="CZ509" s="84">
        <v>0</v>
      </c>
      <c r="DA509" s="84"/>
      <c r="DB509" s="856" t="s">
        <v>20809</v>
      </c>
      <c r="DC509" s="85">
        <v>1</v>
      </c>
      <c r="DD509" s="928"/>
      <c r="DE509" s="102" t="s">
        <v>14525</v>
      </c>
      <c r="DF509" s="928"/>
      <c r="DG509" s="555" t="s">
        <v>5610</v>
      </c>
      <c r="DH509" s="556" t="s">
        <v>1870</v>
      </c>
      <c r="DI509" s="557"/>
      <c r="DJ509" s="557">
        <v>40694</v>
      </c>
      <c r="DK509" s="558">
        <v>7</v>
      </c>
      <c r="DL509" s="558" t="s">
        <v>15785</v>
      </c>
      <c r="DM509" s="619" t="s">
        <v>20554</v>
      </c>
      <c r="DN509" s="890">
        <v>196200000</v>
      </c>
      <c r="DO509" s="928"/>
      <c r="DP509" s="928"/>
      <c r="DQ509" s="928"/>
      <c r="DR509" s="928"/>
    </row>
    <row r="510" spans="1:122" ht="60.75" customHeight="1" thickTop="1" thickBot="1">
      <c r="A510" s="214">
        <v>498</v>
      </c>
      <c r="B510" s="214" t="s">
        <v>568</v>
      </c>
      <c r="C510" s="214" t="s">
        <v>86</v>
      </c>
      <c r="D510" s="374">
        <v>0</v>
      </c>
      <c r="E510" s="517">
        <v>40830</v>
      </c>
      <c r="F510" s="517">
        <v>40687</v>
      </c>
      <c r="G510" s="517">
        <v>40830</v>
      </c>
      <c r="H510" s="517">
        <v>40847</v>
      </c>
      <c r="I510" s="517">
        <v>40847</v>
      </c>
      <c r="J510" s="859">
        <v>38</v>
      </c>
      <c r="K510" s="551">
        <v>42004</v>
      </c>
      <c r="L510" s="517">
        <v>40830</v>
      </c>
      <c r="M510" s="117">
        <v>40204</v>
      </c>
      <c r="N510" s="214" t="s">
        <v>691</v>
      </c>
      <c r="O510" s="1166">
        <v>899999063</v>
      </c>
      <c r="P510" s="530" t="s">
        <v>1097</v>
      </c>
      <c r="Q510" s="530" t="s">
        <v>1097</v>
      </c>
      <c r="R510" s="530" t="s">
        <v>1097</v>
      </c>
      <c r="S510" s="530" t="s">
        <v>1097</v>
      </c>
      <c r="T510" s="530" t="s">
        <v>1097</v>
      </c>
      <c r="U510" s="530" t="s">
        <v>1097</v>
      </c>
      <c r="V510" s="530" t="s">
        <v>1097</v>
      </c>
      <c r="W510" s="530" t="s">
        <v>1097</v>
      </c>
      <c r="X510" s="530" t="s">
        <v>1097</v>
      </c>
      <c r="Y510" s="530" t="s">
        <v>1097</v>
      </c>
      <c r="Z510" s="530" t="s">
        <v>1097</v>
      </c>
      <c r="AA510" s="530" t="s">
        <v>1097</v>
      </c>
      <c r="AB510" s="214" t="s">
        <v>1041</v>
      </c>
      <c r="AC510" s="214" t="s">
        <v>221</v>
      </c>
      <c r="AD510" s="214" t="s">
        <v>228</v>
      </c>
      <c r="AE510" s="214" t="s">
        <v>511</v>
      </c>
      <c r="AF510" s="214">
        <v>8</v>
      </c>
      <c r="AG510" s="626"/>
      <c r="AH510" s="636">
        <v>199950000</v>
      </c>
      <c r="AI510" s="634">
        <v>55277050</v>
      </c>
      <c r="AJ510" s="634">
        <v>255227050</v>
      </c>
      <c r="AK510" s="214" t="s">
        <v>2379</v>
      </c>
      <c r="AL510" s="214" t="s">
        <v>156</v>
      </c>
      <c r="AM510" s="86">
        <v>199950000</v>
      </c>
      <c r="AN510" s="86" t="s">
        <v>1487</v>
      </c>
      <c r="AO510" s="86" t="s">
        <v>1542</v>
      </c>
      <c r="AP510" s="83" t="s">
        <v>1562</v>
      </c>
      <c r="AQ510" s="84">
        <v>199950000</v>
      </c>
      <c r="AR510" s="553">
        <v>40847</v>
      </c>
      <c r="AS510" s="554">
        <v>81</v>
      </c>
      <c r="AT510" s="84"/>
      <c r="AU510" s="553"/>
      <c r="AV510" s="554"/>
      <c r="AW510" s="84"/>
      <c r="AX510" s="553"/>
      <c r="AY510" s="554"/>
      <c r="AZ510" s="84"/>
      <c r="BA510" s="553"/>
      <c r="BB510" s="554"/>
      <c r="BC510" s="84"/>
      <c r="BD510" s="553"/>
      <c r="BE510" s="554"/>
      <c r="BF510" s="84"/>
      <c r="BG510" s="553"/>
      <c r="BH510" s="554"/>
      <c r="BI510" s="84"/>
      <c r="BJ510" s="553"/>
      <c r="BK510" s="554"/>
      <c r="BL510" s="84"/>
      <c r="BM510" s="553"/>
      <c r="BN510" s="554"/>
      <c r="BO510" s="84"/>
      <c r="BP510" s="553"/>
      <c r="BQ510" s="554"/>
      <c r="BR510" s="84"/>
      <c r="BS510" s="553"/>
      <c r="BT510" s="554"/>
      <c r="BU510" s="84"/>
      <c r="BV510" s="553"/>
      <c r="BW510" s="554"/>
      <c r="BX510" s="84"/>
      <c r="BY510" s="553"/>
      <c r="BZ510" s="554"/>
      <c r="CA510" s="84"/>
      <c r="CB510" s="553"/>
      <c r="CC510" s="554"/>
      <c r="CD510" s="84"/>
      <c r="CE510" s="553"/>
      <c r="CF510" s="554"/>
      <c r="CG510" s="84"/>
      <c r="CH510" s="553"/>
      <c r="CI510" s="554"/>
      <c r="CJ510" s="554"/>
      <c r="CK510" s="554"/>
      <c r="CL510" s="554"/>
      <c r="CM510" s="554"/>
      <c r="CN510" s="554"/>
      <c r="CO510" s="554"/>
      <c r="CP510" s="554"/>
      <c r="CQ510" s="554"/>
      <c r="CR510" s="554"/>
      <c r="CS510" s="554"/>
      <c r="CT510" s="554"/>
      <c r="CU510" s="554"/>
      <c r="CV510" s="554"/>
      <c r="CW510" s="554"/>
      <c r="CX510" s="554"/>
      <c r="CY510" s="554">
        <v>199950000</v>
      </c>
      <c r="CZ510" s="84">
        <v>0</v>
      </c>
      <c r="DA510" s="84"/>
      <c r="DB510" s="856" t="s">
        <v>20280</v>
      </c>
      <c r="DC510" s="85">
        <v>1</v>
      </c>
      <c r="DD510" s="928"/>
      <c r="DE510" s="102" t="s">
        <v>14525</v>
      </c>
      <c r="DF510" s="928"/>
      <c r="DG510" s="555" t="s">
        <v>5611</v>
      </c>
      <c r="DH510" s="556" t="s">
        <v>1944</v>
      </c>
      <c r="DI510" s="557"/>
      <c r="DJ510" s="557">
        <v>40693</v>
      </c>
      <c r="DK510" s="558">
        <v>6</v>
      </c>
      <c r="DL510" s="558" t="s">
        <v>15785</v>
      </c>
      <c r="DM510" s="619" t="s">
        <v>20554</v>
      </c>
      <c r="DN510" s="890">
        <v>199950000</v>
      </c>
      <c r="DO510" s="928"/>
      <c r="DP510" s="928"/>
      <c r="DQ510" s="928"/>
      <c r="DR510" s="928"/>
    </row>
    <row r="511" spans="1:122" ht="60.75" customHeight="1" thickTop="1" thickBot="1">
      <c r="A511" s="214">
        <v>504</v>
      </c>
      <c r="B511" s="214" t="s">
        <v>568</v>
      </c>
      <c r="C511" s="214" t="s">
        <v>86</v>
      </c>
      <c r="D511" s="374">
        <v>0</v>
      </c>
      <c r="E511" s="517">
        <v>40746</v>
      </c>
      <c r="F511" s="517">
        <v>40687</v>
      </c>
      <c r="G511" s="517">
        <v>40746</v>
      </c>
      <c r="H511" s="517">
        <v>40765</v>
      </c>
      <c r="I511" s="517">
        <v>40765</v>
      </c>
      <c r="J511" s="859">
        <v>40</v>
      </c>
      <c r="K511" s="551">
        <v>41983</v>
      </c>
      <c r="L511" s="552">
        <v>40746</v>
      </c>
      <c r="M511" s="117">
        <v>40204</v>
      </c>
      <c r="N511" s="214" t="s">
        <v>691</v>
      </c>
      <c r="O511" s="1166">
        <v>899999063</v>
      </c>
      <c r="P511" s="530" t="s">
        <v>1097</v>
      </c>
      <c r="Q511" s="530" t="s">
        <v>1097</v>
      </c>
      <c r="R511" s="530" t="s">
        <v>1097</v>
      </c>
      <c r="S511" s="530" t="s">
        <v>1097</v>
      </c>
      <c r="T511" s="530" t="s">
        <v>1097</v>
      </c>
      <c r="U511" s="530" t="s">
        <v>1097</v>
      </c>
      <c r="V511" s="530" t="s">
        <v>1097</v>
      </c>
      <c r="W511" s="530" t="s">
        <v>1097</v>
      </c>
      <c r="X511" s="530" t="s">
        <v>1097</v>
      </c>
      <c r="Y511" s="530" t="s">
        <v>1097</v>
      </c>
      <c r="Z511" s="530" t="s">
        <v>1097</v>
      </c>
      <c r="AA511" s="530" t="s">
        <v>1097</v>
      </c>
      <c r="AB511" s="214" t="s">
        <v>15476</v>
      </c>
      <c r="AC511" s="214" t="s">
        <v>221</v>
      </c>
      <c r="AD511" s="214" t="s">
        <v>228</v>
      </c>
      <c r="AE511" s="214" t="s">
        <v>629</v>
      </c>
      <c r="AF511" s="214">
        <v>8</v>
      </c>
      <c r="AG511" s="626"/>
      <c r="AH511" s="636">
        <v>187000000</v>
      </c>
      <c r="AI511" s="634">
        <v>252000000</v>
      </c>
      <c r="AJ511" s="634">
        <v>439000000</v>
      </c>
      <c r="AK511" s="214" t="s">
        <v>866</v>
      </c>
      <c r="AL511" s="214" t="s">
        <v>156</v>
      </c>
      <c r="AM511" s="86">
        <v>187000000</v>
      </c>
      <c r="AN511" s="86" t="s">
        <v>14315</v>
      </c>
      <c r="AO511" s="86" t="s">
        <v>14315</v>
      </c>
      <c r="AP511" s="83" t="s">
        <v>1525</v>
      </c>
      <c r="AQ511" s="84">
        <v>187000000</v>
      </c>
      <c r="AR511" s="553">
        <v>40765</v>
      </c>
      <c r="AS511" s="554">
        <v>70</v>
      </c>
      <c r="AT511" s="84">
        <v>0</v>
      </c>
      <c r="AU511" s="553"/>
      <c r="AV511" s="554"/>
      <c r="AW511" s="84">
        <v>0</v>
      </c>
      <c r="AX511" s="553"/>
      <c r="AY511" s="554"/>
      <c r="AZ511" s="84">
        <v>0</v>
      </c>
      <c r="BA511" s="553"/>
      <c r="BB511" s="554"/>
      <c r="BC511" s="84"/>
      <c r="BD511" s="553"/>
      <c r="BE511" s="554"/>
      <c r="BF511" s="84"/>
      <c r="BG511" s="553"/>
      <c r="BH511" s="554"/>
      <c r="BI511" s="84"/>
      <c r="BJ511" s="553"/>
      <c r="BK511" s="554"/>
      <c r="BL511" s="84"/>
      <c r="BM511" s="553"/>
      <c r="BN511" s="554"/>
      <c r="BO511" s="84"/>
      <c r="BP511" s="553"/>
      <c r="BQ511" s="554"/>
      <c r="BR511" s="84"/>
      <c r="BS511" s="553"/>
      <c r="BT511" s="554"/>
      <c r="BU511" s="84"/>
      <c r="BV511" s="553"/>
      <c r="BW511" s="554"/>
      <c r="BX511" s="84"/>
      <c r="BY511" s="553"/>
      <c r="BZ511" s="554"/>
      <c r="CA511" s="84"/>
      <c r="CB511" s="553"/>
      <c r="CC511" s="554"/>
      <c r="CD511" s="84"/>
      <c r="CE511" s="553"/>
      <c r="CF511" s="554"/>
      <c r="CG511" s="84"/>
      <c r="CH511" s="553"/>
      <c r="CI511" s="554"/>
      <c r="CJ511" s="554"/>
      <c r="CK511" s="554"/>
      <c r="CL511" s="554"/>
      <c r="CM511" s="554"/>
      <c r="CN511" s="554"/>
      <c r="CO511" s="554"/>
      <c r="CP511" s="554"/>
      <c r="CQ511" s="554"/>
      <c r="CR511" s="554"/>
      <c r="CS511" s="554"/>
      <c r="CT511" s="554"/>
      <c r="CU511" s="554"/>
      <c r="CV511" s="554"/>
      <c r="CW511" s="554"/>
      <c r="CX511" s="554"/>
      <c r="CY511" s="554">
        <v>187000000</v>
      </c>
      <c r="CZ511" s="84">
        <v>0</v>
      </c>
      <c r="DA511" s="84"/>
      <c r="DB511" s="856" t="s">
        <v>20280</v>
      </c>
      <c r="DC511" s="85">
        <v>1</v>
      </c>
      <c r="DD511" s="928"/>
      <c r="DE511" s="102" t="s">
        <v>14525</v>
      </c>
      <c r="DF511" s="928"/>
      <c r="DG511" s="555" t="s">
        <v>5612</v>
      </c>
      <c r="DH511" s="556" t="s">
        <v>1871</v>
      </c>
      <c r="DI511" s="557"/>
      <c r="DJ511" s="557">
        <v>40694</v>
      </c>
      <c r="DK511" s="558">
        <v>7</v>
      </c>
      <c r="DL511" s="558" t="s">
        <v>15785</v>
      </c>
      <c r="DM511" s="619" t="s">
        <v>20554</v>
      </c>
      <c r="DN511" s="890">
        <v>187000000</v>
      </c>
      <c r="DO511" s="928"/>
      <c r="DP511" s="928"/>
      <c r="DQ511" s="928"/>
      <c r="DR511" s="928"/>
    </row>
    <row r="512" spans="1:122" ht="60.75" customHeight="1" thickTop="1" thickBot="1">
      <c r="A512" s="214">
        <v>505</v>
      </c>
      <c r="B512" s="214" t="s">
        <v>568</v>
      </c>
      <c r="C512" s="214" t="s">
        <v>543</v>
      </c>
      <c r="D512" s="374">
        <v>1</v>
      </c>
      <c r="E512" s="517">
        <v>40766</v>
      </c>
      <c r="F512" s="517">
        <v>40690</v>
      </c>
      <c r="G512" s="517">
        <v>40805</v>
      </c>
      <c r="H512" s="517">
        <v>40821</v>
      </c>
      <c r="I512" s="517">
        <v>40805</v>
      </c>
      <c r="J512" s="562">
        <v>33</v>
      </c>
      <c r="K512" s="551">
        <v>41809</v>
      </c>
      <c r="L512" s="561">
        <v>40805</v>
      </c>
      <c r="M512" s="117">
        <v>40339</v>
      </c>
      <c r="N512" s="214" t="s">
        <v>750</v>
      </c>
      <c r="O512" s="1166">
        <v>860013720</v>
      </c>
      <c r="P512" s="530" t="s">
        <v>1097</v>
      </c>
      <c r="Q512" s="530" t="s">
        <v>1097</v>
      </c>
      <c r="R512" s="530" t="s">
        <v>1097</v>
      </c>
      <c r="S512" s="530" t="s">
        <v>1097</v>
      </c>
      <c r="T512" s="530" t="s">
        <v>1097</v>
      </c>
      <c r="U512" s="530" t="s">
        <v>1097</v>
      </c>
      <c r="V512" s="530" t="s">
        <v>1097</v>
      </c>
      <c r="W512" s="530" t="s">
        <v>1097</v>
      </c>
      <c r="X512" s="530" t="s">
        <v>1097</v>
      </c>
      <c r="Y512" s="530" t="s">
        <v>1097</v>
      </c>
      <c r="Z512" s="530" t="s">
        <v>1097</v>
      </c>
      <c r="AA512" s="530" t="s">
        <v>1097</v>
      </c>
      <c r="AB512" s="214" t="s">
        <v>1042</v>
      </c>
      <c r="AC512" s="214" t="s">
        <v>223</v>
      </c>
      <c r="AD512" s="214" t="s">
        <v>229</v>
      </c>
      <c r="AE512" s="214" t="s">
        <v>428</v>
      </c>
      <c r="AF512" s="214" t="s">
        <v>12566</v>
      </c>
      <c r="AG512" s="626"/>
      <c r="AH512" s="636">
        <v>199255800</v>
      </c>
      <c r="AI512" s="634">
        <v>143720581</v>
      </c>
      <c r="AJ512" s="634">
        <v>342976381</v>
      </c>
      <c r="AK512" s="214" t="s">
        <v>1586</v>
      </c>
      <c r="AL512" s="214" t="s">
        <v>156</v>
      </c>
      <c r="AM512" s="86">
        <v>199255800</v>
      </c>
      <c r="AN512" s="86" t="s">
        <v>14315</v>
      </c>
      <c r="AO512" s="86" t="s">
        <v>14315</v>
      </c>
      <c r="AP512" s="83" t="s">
        <v>1525</v>
      </c>
      <c r="AQ512" s="84">
        <v>199255800</v>
      </c>
      <c r="AR512" s="553">
        <v>40821</v>
      </c>
      <c r="AS512" s="554">
        <v>78</v>
      </c>
      <c r="AT512" s="84"/>
      <c r="AU512" s="553"/>
      <c r="AV512" s="554"/>
      <c r="AW512" s="84"/>
      <c r="AX512" s="553"/>
      <c r="AY512" s="554"/>
      <c r="AZ512" s="84"/>
      <c r="BA512" s="553"/>
      <c r="BB512" s="554"/>
      <c r="BC512" s="84"/>
      <c r="BD512" s="553"/>
      <c r="BE512" s="554"/>
      <c r="BF512" s="84"/>
      <c r="BG512" s="553"/>
      <c r="BH512" s="554"/>
      <c r="BI512" s="84"/>
      <c r="BJ512" s="553"/>
      <c r="BK512" s="554"/>
      <c r="BL512" s="84"/>
      <c r="BM512" s="553"/>
      <c r="BN512" s="554"/>
      <c r="BO512" s="84"/>
      <c r="BP512" s="553"/>
      <c r="BQ512" s="554"/>
      <c r="BR512" s="84"/>
      <c r="BS512" s="553"/>
      <c r="BT512" s="554"/>
      <c r="BU512" s="84"/>
      <c r="BV512" s="553"/>
      <c r="BW512" s="554"/>
      <c r="BX512" s="84"/>
      <c r="BY512" s="553"/>
      <c r="BZ512" s="554"/>
      <c r="CA512" s="84"/>
      <c r="CB512" s="553"/>
      <c r="CC512" s="554"/>
      <c r="CD512" s="84"/>
      <c r="CE512" s="553"/>
      <c r="CF512" s="554"/>
      <c r="CG512" s="84"/>
      <c r="CH512" s="553"/>
      <c r="CI512" s="554"/>
      <c r="CJ512" s="554"/>
      <c r="CK512" s="554"/>
      <c r="CL512" s="554"/>
      <c r="CM512" s="554"/>
      <c r="CN512" s="554"/>
      <c r="CO512" s="554"/>
      <c r="CP512" s="554"/>
      <c r="CQ512" s="554"/>
      <c r="CR512" s="554"/>
      <c r="CS512" s="554"/>
      <c r="CT512" s="554"/>
      <c r="CU512" s="554"/>
      <c r="CV512" s="554"/>
      <c r="CW512" s="554"/>
      <c r="CX512" s="554"/>
      <c r="CY512" s="554">
        <v>199255800</v>
      </c>
      <c r="CZ512" s="84">
        <v>0</v>
      </c>
      <c r="DA512" s="84"/>
      <c r="DB512" s="856" t="s">
        <v>20280</v>
      </c>
      <c r="DC512" s="85">
        <v>1</v>
      </c>
      <c r="DD512" s="928"/>
      <c r="DE512" s="102" t="s">
        <v>19355</v>
      </c>
      <c r="DF512" s="928"/>
      <c r="DG512" s="555" t="s">
        <v>5613</v>
      </c>
      <c r="DH512" s="556" t="s">
        <v>1872</v>
      </c>
      <c r="DI512" s="557">
        <v>40805</v>
      </c>
      <c r="DJ512" s="557">
        <v>40695</v>
      </c>
      <c r="DK512" s="558">
        <v>5</v>
      </c>
      <c r="DL512" s="558" t="s">
        <v>15785</v>
      </c>
      <c r="DM512" s="619" t="s">
        <v>20760</v>
      </c>
      <c r="DN512" s="890">
        <v>199255800</v>
      </c>
      <c r="DO512" s="928"/>
      <c r="DP512" s="928"/>
      <c r="DQ512" s="928"/>
      <c r="DR512" s="928"/>
    </row>
    <row r="513" spans="1:122" ht="60.75" customHeight="1" thickTop="1" thickBot="1">
      <c r="A513" s="214">
        <v>506</v>
      </c>
      <c r="B513" s="214" t="s">
        <v>569</v>
      </c>
      <c r="C513" s="214" t="s">
        <v>543</v>
      </c>
      <c r="D513" s="374">
        <v>1</v>
      </c>
      <c r="E513" s="517">
        <v>40844</v>
      </c>
      <c r="F513" s="517">
        <v>40694</v>
      </c>
      <c r="G513" s="517">
        <v>40899</v>
      </c>
      <c r="H513" s="517">
        <v>40911</v>
      </c>
      <c r="I513" s="517">
        <v>40911</v>
      </c>
      <c r="J513" s="382">
        <v>22</v>
      </c>
      <c r="K513" s="551">
        <v>41581</v>
      </c>
      <c r="L513" s="561">
        <v>40899</v>
      </c>
      <c r="M513" s="117">
        <v>40526</v>
      </c>
      <c r="N513" s="214" t="s">
        <v>750</v>
      </c>
      <c r="O513" s="1166">
        <v>860013720</v>
      </c>
      <c r="P513" s="530"/>
      <c r="Q513" s="530"/>
      <c r="R513" s="530"/>
      <c r="S513" s="530"/>
      <c r="T513" s="530"/>
      <c r="U513" s="530"/>
      <c r="V513" s="530"/>
      <c r="W513" s="530"/>
      <c r="X513" s="530"/>
      <c r="Y513" s="530"/>
      <c r="Z513" s="530"/>
      <c r="AA513" s="530"/>
      <c r="AB513" s="214" t="s">
        <v>1294</v>
      </c>
      <c r="AC513" s="214" t="s">
        <v>230</v>
      </c>
      <c r="AD513" s="214" t="s">
        <v>255</v>
      </c>
      <c r="AE513" s="214" t="s">
        <v>323</v>
      </c>
      <c r="AF513" s="214">
        <v>177</v>
      </c>
      <c r="AG513" s="626"/>
      <c r="AH513" s="636">
        <v>130980000</v>
      </c>
      <c r="AI513" s="634">
        <v>234183000</v>
      </c>
      <c r="AJ513" s="634">
        <v>365163000</v>
      </c>
      <c r="AK513" s="214" t="s">
        <v>2427</v>
      </c>
      <c r="AL513" s="214" t="s">
        <v>156</v>
      </c>
      <c r="AM513" s="86">
        <v>130980000</v>
      </c>
      <c r="AN513" s="86" t="s">
        <v>14315</v>
      </c>
      <c r="AO513" s="86" t="s">
        <v>14315</v>
      </c>
      <c r="AP513" s="83" t="s">
        <v>1525</v>
      </c>
      <c r="AQ513" s="84">
        <v>130980000</v>
      </c>
      <c r="AR513" s="553">
        <v>40911</v>
      </c>
      <c r="AS513" s="554">
        <v>109</v>
      </c>
      <c r="AT513" s="84"/>
      <c r="AU513" s="553"/>
      <c r="AV513" s="554"/>
      <c r="AW513" s="84"/>
      <c r="AX513" s="553"/>
      <c r="AY513" s="554"/>
      <c r="AZ513" s="84"/>
      <c r="BA513" s="553"/>
      <c r="BB513" s="554"/>
      <c r="BC513" s="84"/>
      <c r="BD513" s="553"/>
      <c r="BE513" s="554"/>
      <c r="BF513" s="84"/>
      <c r="BG513" s="553"/>
      <c r="BH513" s="554"/>
      <c r="BI513" s="84"/>
      <c r="BJ513" s="553"/>
      <c r="BK513" s="554"/>
      <c r="BL513" s="84"/>
      <c r="BM513" s="553"/>
      <c r="BN513" s="554"/>
      <c r="BO513" s="84"/>
      <c r="BP513" s="553"/>
      <c r="BQ513" s="554"/>
      <c r="BR513" s="84"/>
      <c r="BS513" s="553"/>
      <c r="BT513" s="554"/>
      <c r="BU513" s="84"/>
      <c r="BV513" s="553"/>
      <c r="BW513" s="554"/>
      <c r="BX513" s="84"/>
      <c r="BY513" s="553"/>
      <c r="BZ513" s="554"/>
      <c r="CA513" s="84"/>
      <c r="CB513" s="553"/>
      <c r="CC513" s="554"/>
      <c r="CD513" s="84"/>
      <c r="CE513" s="553"/>
      <c r="CF513" s="554"/>
      <c r="CG513" s="84"/>
      <c r="CH513" s="553"/>
      <c r="CI513" s="554"/>
      <c r="CJ513" s="554"/>
      <c r="CK513" s="554"/>
      <c r="CL513" s="554"/>
      <c r="CM513" s="554"/>
      <c r="CN513" s="554"/>
      <c r="CO513" s="554"/>
      <c r="CP513" s="554"/>
      <c r="CQ513" s="554"/>
      <c r="CR513" s="554"/>
      <c r="CS513" s="554"/>
      <c r="CT513" s="554"/>
      <c r="CU513" s="554"/>
      <c r="CV513" s="554"/>
      <c r="CW513" s="554"/>
      <c r="CX513" s="554"/>
      <c r="CY513" s="554">
        <v>130980000</v>
      </c>
      <c r="CZ513" s="84">
        <v>0</v>
      </c>
      <c r="DA513" s="84"/>
      <c r="DB513" s="856" t="s">
        <v>20809</v>
      </c>
      <c r="DC513" s="85">
        <v>1</v>
      </c>
      <c r="DD513" s="928"/>
      <c r="DE513" s="102" t="s">
        <v>9704</v>
      </c>
      <c r="DF513" s="928" t="s">
        <v>4120</v>
      </c>
      <c r="DG513" s="555" t="s">
        <v>5614</v>
      </c>
      <c r="DH513" s="556" t="s">
        <v>1873</v>
      </c>
      <c r="DI513" s="557">
        <v>40899</v>
      </c>
      <c r="DJ513" s="557">
        <v>40696</v>
      </c>
      <c r="DK513" s="558">
        <v>2</v>
      </c>
      <c r="DL513" s="558" t="s">
        <v>15785</v>
      </c>
      <c r="DM513" s="619" t="s">
        <v>20570</v>
      </c>
      <c r="DN513" s="890">
        <v>130980000</v>
      </c>
      <c r="DO513" s="928"/>
      <c r="DP513" s="928"/>
      <c r="DQ513" s="928"/>
      <c r="DR513" s="928"/>
    </row>
    <row r="514" spans="1:122" ht="60.75" customHeight="1" thickTop="1" thickBot="1">
      <c r="A514" s="214">
        <v>507</v>
      </c>
      <c r="B514" s="214" t="s">
        <v>869</v>
      </c>
      <c r="C514" s="214" t="s">
        <v>86</v>
      </c>
      <c r="D514" s="374">
        <v>0</v>
      </c>
      <c r="E514" s="517">
        <v>40756</v>
      </c>
      <c r="F514" s="517">
        <v>40695</v>
      </c>
      <c r="G514" s="517">
        <v>40756</v>
      </c>
      <c r="H514" s="517">
        <v>40765</v>
      </c>
      <c r="I514" s="517">
        <v>40765</v>
      </c>
      <c r="J514" s="859">
        <v>31</v>
      </c>
      <c r="K514" s="551">
        <v>41708</v>
      </c>
      <c r="L514" s="552"/>
      <c r="M514" s="117">
        <v>40339</v>
      </c>
      <c r="N514" s="214" t="s">
        <v>691</v>
      </c>
      <c r="O514" s="1166">
        <v>899999063</v>
      </c>
      <c r="P514" s="530" t="s">
        <v>1097</v>
      </c>
      <c r="Q514" s="530" t="s">
        <v>1097</v>
      </c>
      <c r="R514" s="530" t="s">
        <v>1097</v>
      </c>
      <c r="S514" s="530" t="s">
        <v>1097</v>
      </c>
      <c r="T514" s="530" t="s">
        <v>1097</v>
      </c>
      <c r="U514" s="530" t="s">
        <v>1097</v>
      </c>
      <c r="V514" s="530" t="s">
        <v>1097</v>
      </c>
      <c r="W514" s="530" t="s">
        <v>1097</v>
      </c>
      <c r="X514" s="530" t="s">
        <v>1097</v>
      </c>
      <c r="Y514" s="530" t="s">
        <v>1097</v>
      </c>
      <c r="Z514" s="530" t="s">
        <v>1097</v>
      </c>
      <c r="AA514" s="530" t="s">
        <v>1097</v>
      </c>
      <c r="AB514" s="214" t="s">
        <v>1295</v>
      </c>
      <c r="AC514" s="214" t="s">
        <v>223</v>
      </c>
      <c r="AD514" s="214" t="s">
        <v>229</v>
      </c>
      <c r="AE514" s="214" t="s">
        <v>629</v>
      </c>
      <c r="AF514" s="214" t="s">
        <v>12566</v>
      </c>
      <c r="AG514" s="626"/>
      <c r="AH514" s="636">
        <v>196000000</v>
      </c>
      <c r="AI514" s="634">
        <v>656000000</v>
      </c>
      <c r="AJ514" s="634">
        <v>852000000</v>
      </c>
      <c r="AK514" s="214" t="s">
        <v>910</v>
      </c>
      <c r="AL514" s="214" t="s">
        <v>156</v>
      </c>
      <c r="AM514" s="86">
        <v>196000000</v>
      </c>
      <c r="AN514" s="86" t="s">
        <v>14315</v>
      </c>
      <c r="AO514" s="86" t="s">
        <v>14315</v>
      </c>
      <c r="AP514" s="83" t="s">
        <v>1525</v>
      </c>
      <c r="AQ514" s="84">
        <v>196000000</v>
      </c>
      <c r="AR514" s="553">
        <v>40765</v>
      </c>
      <c r="AS514" s="554">
        <v>70</v>
      </c>
      <c r="AT514" s="84">
        <v>0</v>
      </c>
      <c r="AU514" s="553"/>
      <c r="AV514" s="554"/>
      <c r="AW514" s="84">
        <v>0</v>
      </c>
      <c r="AX514" s="553"/>
      <c r="AY514" s="554"/>
      <c r="AZ514" s="84">
        <v>0</v>
      </c>
      <c r="BA514" s="553"/>
      <c r="BB514" s="554"/>
      <c r="BC514" s="84"/>
      <c r="BD514" s="553"/>
      <c r="BE514" s="554"/>
      <c r="BF514" s="84"/>
      <c r="BG514" s="553"/>
      <c r="BH514" s="554"/>
      <c r="BI514" s="84"/>
      <c r="BJ514" s="553"/>
      <c r="BK514" s="554"/>
      <c r="BL514" s="84"/>
      <c r="BM514" s="553"/>
      <c r="BN514" s="554"/>
      <c r="BO514" s="84"/>
      <c r="BP514" s="553"/>
      <c r="BQ514" s="554"/>
      <c r="BR514" s="84"/>
      <c r="BS514" s="553"/>
      <c r="BT514" s="554"/>
      <c r="BU514" s="84"/>
      <c r="BV514" s="553"/>
      <c r="BW514" s="554"/>
      <c r="BX514" s="84"/>
      <c r="BY514" s="553"/>
      <c r="BZ514" s="554"/>
      <c r="CA514" s="84"/>
      <c r="CB514" s="553"/>
      <c r="CC514" s="554"/>
      <c r="CD514" s="84"/>
      <c r="CE514" s="553"/>
      <c r="CF514" s="554"/>
      <c r="CG514" s="84"/>
      <c r="CH514" s="553"/>
      <c r="CI514" s="554"/>
      <c r="CJ514" s="554"/>
      <c r="CK514" s="554"/>
      <c r="CL514" s="554"/>
      <c r="CM514" s="554"/>
      <c r="CN514" s="554"/>
      <c r="CO514" s="554"/>
      <c r="CP514" s="554"/>
      <c r="CQ514" s="554"/>
      <c r="CR514" s="554"/>
      <c r="CS514" s="554"/>
      <c r="CT514" s="554"/>
      <c r="CU514" s="554"/>
      <c r="CV514" s="554"/>
      <c r="CW514" s="554"/>
      <c r="CX514" s="554"/>
      <c r="CY514" s="554">
        <v>196000000</v>
      </c>
      <c r="CZ514" s="84">
        <v>0</v>
      </c>
      <c r="DA514" s="84"/>
      <c r="DB514" s="856" t="s">
        <v>20809</v>
      </c>
      <c r="DC514" s="85">
        <v>1</v>
      </c>
      <c r="DD514" s="928"/>
      <c r="DE514" s="102" t="s">
        <v>14525</v>
      </c>
      <c r="DF514" s="928"/>
      <c r="DG514" s="555" t="s">
        <v>5615</v>
      </c>
      <c r="DH514" s="556" t="s">
        <v>1874</v>
      </c>
      <c r="DI514" s="557"/>
      <c r="DJ514" s="557">
        <v>40696</v>
      </c>
      <c r="DK514" s="558">
        <v>1</v>
      </c>
      <c r="DL514" s="558" t="s">
        <v>15785</v>
      </c>
      <c r="DM514" s="619" t="s">
        <v>20760</v>
      </c>
      <c r="DN514" s="890">
        <v>196000000</v>
      </c>
      <c r="DO514" s="928"/>
      <c r="DP514" s="928"/>
      <c r="DQ514" s="928"/>
      <c r="DR514" s="928"/>
    </row>
    <row r="515" spans="1:122" ht="60.75" customHeight="1" thickTop="1" thickBot="1">
      <c r="A515" s="214">
        <v>508</v>
      </c>
      <c r="B515" s="214" t="s">
        <v>869</v>
      </c>
      <c r="C515" s="214" t="s">
        <v>86</v>
      </c>
      <c r="D515" s="374">
        <v>0</v>
      </c>
      <c r="E515" s="517">
        <v>40886</v>
      </c>
      <c r="F515" s="517">
        <v>40695</v>
      </c>
      <c r="G515" s="517">
        <v>40886</v>
      </c>
      <c r="H515" s="517">
        <v>40898</v>
      </c>
      <c r="I515" s="517">
        <v>40898</v>
      </c>
      <c r="J515" s="859">
        <v>40</v>
      </c>
      <c r="K515" s="551">
        <v>42115</v>
      </c>
      <c r="L515" s="552"/>
      <c r="M515" s="117">
        <v>40339</v>
      </c>
      <c r="N515" s="214" t="s">
        <v>640</v>
      </c>
      <c r="O515" s="1166">
        <v>890801063</v>
      </c>
      <c r="P515" s="530" t="s">
        <v>1097</v>
      </c>
      <c r="Q515" s="530" t="s">
        <v>1097</v>
      </c>
      <c r="R515" s="530" t="s">
        <v>1097</v>
      </c>
      <c r="S515" s="530" t="s">
        <v>1097</v>
      </c>
      <c r="T515" s="530" t="s">
        <v>1097</v>
      </c>
      <c r="U515" s="530" t="s">
        <v>1097</v>
      </c>
      <c r="V515" s="530" t="s">
        <v>1097</v>
      </c>
      <c r="W515" s="530" t="s">
        <v>1097</v>
      </c>
      <c r="X515" s="530" t="s">
        <v>1097</v>
      </c>
      <c r="Y515" s="530" t="s">
        <v>1097</v>
      </c>
      <c r="Z515" s="530" t="s">
        <v>1097</v>
      </c>
      <c r="AA515" s="530" t="s">
        <v>1097</v>
      </c>
      <c r="AB515" s="214" t="s">
        <v>1370</v>
      </c>
      <c r="AC515" s="214" t="s">
        <v>223</v>
      </c>
      <c r="AD515" s="214" t="s">
        <v>229</v>
      </c>
      <c r="AE515" s="214" t="s">
        <v>629</v>
      </c>
      <c r="AF515" s="214" t="s">
        <v>12566</v>
      </c>
      <c r="AG515" s="626"/>
      <c r="AH515" s="636">
        <v>185664809</v>
      </c>
      <c r="AI515" s="634">
        <v>348405925</v>
      </c>
      <c r="AJ515" s="634">
        <v>534070734</v>
      </c>
      <c r="AK515" s="214" t="s">
        <v>2518</v>
      </c>
      <c r="AL515" s="214" t="s">
        <v>156</v>
      </c>
      <c r="AM515" s="86">
        <v>185664809</v>
      </c>
      <c r="AN515" s="86" t="s">
        <v>1480</v>
      </c>
      <c r="AO515" s="86" t="s">
        <v>1549</v>
      </c>
      <c r="AP515" s="83" t="s">
        <v>1550</v>
      </c>
      <c r="AQ515" s="84">
        <v>185664809</v>
      </c>
      <c r="AR515" s="553">
        <v>40898</v>
      </c>
      <c r="AS515" s="554">
        <v>99</v>
      </c>
      <c r="AT515" s="84"/>
      <c r="AU515" s="553"/>
      <c r="AV515" s="554"/>
      <c r="AW515" s="84"/>
      <c r="AX515" s="553"/>
      <c r="AY515" s="554"/>
      <c r="AZ515" s="84"/>
      <c r="BA515" s="553"/>
      <c r="BB515" s="554"/>
      <c r="BC515" s="84"/>
      <c r="BD515" s="553"/>
      <c r="BE515" s="554"/>
      <c r="BF515" s="84"/>
      <c r="BG515" s="553"/>
      <c r="BH515" s="554"/>
      <c r="BI515" s="84"/>
      <c r="BJ515" s="553"/>
      <c r="BK515" s="554"/>
      <c r="BL515" s="84"/>
      <c r="BM515" s="553"/>
      <c r="BN515" s="554"/>
      <c r="BO515" s="84"/>
      <c r="BP515" s="553"/>
      <c r="BQ515" s="554"/>
      <c r="BR515" s="84"/>
      <c r="BS515" s="553"/>
      <c r="BT515" s="554"/>
      <c r="BU515" s="84"/>
      <c r="BV515" s="553"/>
      <c r="BW515" s="554"/>
      <c r="BX515" s="84"/>
      <c r="BY515" s="553"/>
      <c r="BZ515" s="554"/>
      <c r="CA515" s="84"/>
      <c r="CB515" s="553"/>
      <c r="CC515" s="554"/>
      <c r="CD515" s="84"/>
      <c r="CE515" s="553"/>
      <c r="CF515" s="554"/>
      <c r="CG515" s="84"/>
      <c r="CH515" s="553"/>
      <c r="CI515" s="554"/>
      <c r="CJ515" s="554"/>
      <c r="CK515" s="554"/>
      <c r="CL515" s="554"/>
      <c r="CM515" s="554"/>
      <c r="CN515" s="554"/>
      <c r="CO515" s="554"/>
      <c r="CP515" s="554"/>
      <c r="CQ515" s="554"/>
      <c r="CR515" s="554"/>
      <c r="CS515" s="554"/>
      <c r="CT515" s="554"/>
      <c r="CU515" s="554"/>
      <c r="CV515" s="554"/>
      <c r="CW515" s="554"/>
      <c r="CX515" s="554"/>
      <c r="CY515" s="554">
        <v>185664809</v>
      </c>
      <c r="CZ515" s="84">
        <v>0</v>
      </c>
      <c r="DA515" s="84"/>
      <c r="DB515" s="856" t="s">
        <v>20280</v>
      </c>
      <c r="DC515" s="85">
        <v>1</v>
      </c>
      <c r="DD515" s="928"/>
      <c r="DE515" s="102" t="s">
        <v>14525</v>
      </c>
      <c r="DF515" s="928"/>
      <c r="DG515" s="555" t="s">
        <v>5616</v>
      </c>
      <c r="DH515" s="556" t="s">
        <v>1875</v>
      </c>
      <c r="DI515" s="557"/>
      <c r="DJ515" s="557">
        <v>40696</v>
      </c>
      <c r="DK515" s="558">
        <v>1</v>
      </c>
      <c r="DL515" s="558"/>
      <c r="DM515" s="619" t="s">
        <v>20760</v>
      </c>
      <c r="DN515" s="890">
        <v>185664809</v>
      </c>
      <c r="DO515" s="928"/>
      <c r="DP515" s="928"/>
      <c r="DQ515" s="928"/>
      <c r="DR515" s="928"/>
    </row>
    <row r="516" spans="1:122" ht="60.75" customHeight="1" thickTop="1" thickBot="1">
      <c r="A516" s="214">
        <v>509</v>
      </c>
      <c r="B516" s="214" t="s">
        <v>569</v>
      </c>
      <c r="C516" s="214" t="s">
        <v>543</v>
      </c>
      <c r="D516" s="374">
        <v>1</v>
      </c>
      <c r="E516" s="517">
        <v>40784</v>
      </c>
      <c r="F516" s="517">
        <v>40697</v>
      </c>
      <c r="G516" s="517">
        <v>40807</v>
      </c>
      <c r="H516" s="517">
        <v>40821</v>
      </c>
      <c r="I516" s="517">
        <v>40807</v>
      </c>
      <c r="J516" s="859">
        <v>28</v>
      </c>
      <c r="K516" s="551">
        <v>41660</v>
      </c>
      <c r="L516" s="561">
        <v>40807</v>
      </c>
      <c r="M516" s="117">
        <v>40526</v>
      </c>
      <c r="N516" s="214" t="s">
        <v>684</v>
      </c>
      <c r="O516" s="1166">
        <v>890901389</v>
      </c>
      <c r="P516" s="530" t="s">
        <v>18961</v>
      </c>
      <c r="Q516" s="530">
        <v>890938628</v>
      </c>
      <c r="R516" s="530" t="s">
        <v>1097</v>
      </c>
      <c r="S516" s="530" t="s">
        <v>1097</v>
      </c>
      <c r="T516" s="530" t="s">
        <v>1097</v>
      </c>
      <c r="U516" s="530" t="s">
        <v>1097</v>
      </c>
      <c r="V516" s="530" t="s">
        <v>1097</v>
      </c>
      <c r="W516" s="530" t="s">
        <v>1097</v>
      </c>
      <c r="X516" s="530" t="s">
        <v>1097</v>
      </c>
      <c r="Y516" s="530" t="s">
        <v>1097</v>
      </c>
      <c r="Z516" s="530" t="s">
        <v>1097</v>
      </c>
      <c r="AA516" s="530" t="s">
        <v>1097</v>
      </c>
      <c r="AB516" s="214" t="s">
        <v>1296</v>
      </c>
      <c r="AC516" s="214" t="s">
        <v>230</v>
      </c>
      <c r="AD516" s="214" t="s">
        <v>255</v>
      </c>
      <c r="AE516" s="214" t="s">
        <v>323</v>
      </c>
      <c r="AF516" s="214">
        <v>177</v>
      </c>
      <c r="AG516" s="626"/>
      <c r="AH516" s="636">
        <v>91400000</v>
      </c>
      <c r="AI516" s="634">
        <v>258840000</v>
      </c>
      <c r="AJ516" s="634">
        <v>350240000</v>
      </c>
      <c r="AK516" s="214" t="s">
        <v>1590</v>
      </c>
      <c r="AL516" s="214" t="s">
        <v>156</v>
      </c>
      <c r="AM516" s="86">
        <v>91400000</v>
      </c>
      <c r="AN516" s="86" t="s">
        <v>14361</v>
      </c>
      <c r="AO516" s="86" t="s">
        <v>8485</v>
      </c>
      <c r="AP516" s="83" t="s">
        <v>1509</v>
      </c>
      <c r="AQ516" s="84">
        <v>91400000</v>
      </c>
      <c r="AR516" s="553">
        <v>40821</v>
      </c>
      <c r="AS516" s="554">
        <v>78</v>
      </c>
      <c r="AT516" s="84"/>
      <c r="AU516" s="553"/>
      <c r="AV516" s="554"/>
      <c r="AW516" s="84"/>
      <c r="AX516" s="553"/>
      <c r="AY516" s="554"/>
      <c r="AZ516" s="84"/>
      <c r="BA516" s="553"/>
      <c r="BB516" s="554"/>
      <c r="BC516" s="84"/>
      <c r="BD516" s="553"/>
      <c r="BE516" s="554"/>
      <c r="BF516" s="84"/>
      <c r="BG516" s="553"/>
      <c r="BH516" s="554"/>
      <c r="BI516" s="84"/>
      <c r="BJ516" s="553"/>
      <c r="BK516" s="554"/>
      <c r="BL516" s="84"/>
      <c r="BM516" s="553"/>
      <c r="BN516" s="554"/>
      <c r="BO516" s="84"/>
      <c r="BP516" s="553"/>
      <c r="BQ516" s="554"/>
      <c r="BR516" s="84"/>
      <c r="BS516" s="553"/>
      <c r="BT516" s="554"/>
      <c r="BU516" s="84"/>
      <c r="BV516" s="553"/>
      <c r="BW516" s="554"/>
      <c r="BX516" s="84"/>
      <c r="BY516" s="553"/>
      <c r="BZ516" s="554"/>
      <c r="CA516" s="84"/>
      <c r="CB516" s="553"/>
      <c r="CC516" s="554"/>
      <c r="CD516" s="84"/>
      <c r="CE516" s="553"/>
      <c r="CF516" s="554"/>
      <c r="CG516" s="84"/>
      <c r="CH516" s="553"/>
      <c r="CI516" s="554"/>
      <c r="CJ516" s="554"/>
      <c r="CK516" s="554"/>
      <c r="CL516" s="554"/>
      <c r="CM516" s="554"/>
      <c r="CN516" s="554"/>
      <c r="CO516" s="554"/>
      <c r="CP516" s="554"/>
      <c r="CQ516" s="554"/>
      <c r="CR516" s="554"/>
      <c r="CS516" s="554"/>
      <c r="CT516" s="554"/>
      <c r="CU516" s="554"/>
      <c r="CV516" s="554"/>
      <c r="CW516" s="554"/>
      <c r="CX516" s="554"/>
      <c r="CY516" s="554">
        <v>91400000</v>
      </c>
      <c r="CZ516" s="84">
        <v>0</v>
      </c>
      <c r="DA516" s="84"/>
      <c r="DB516" s="856" t="s">
        <v>20809</v>
      </c>
      <c r="DC516" s="85">
        <v>1</v>
      </c>
      <c r="DD516" s="928"/>
      <c r="DE516" s="102" t="s">
        <v>19355</v>
      </c>
      <c r="DF516" s="928" t="s">
        <v>4120</v>
      </c>
      <c r="DG516" s="555" t="s">
        <v>5617</v>
      </c>
      <c r="DH516" s="556" t="s">
        <v>1876</v>
      </c>
      <c r="DI516" s="557">
        <v>40807</v>
      </c>
      <c r="DJ516" s="557">
        <v>40703</v>
      </c>
      <c r="DK516" s="558">
        <v>6</v>
      </c>
      <c r="DL516" s="558"/>
      <c r="DM516" s="619" t="s">
        <v>20570</v>
      </c>
      <c r="DN516" s="890">
        <v>91400000</v>
      </c>
      <c r="DO516" s="928"/>
      <c r="DP516" s="928"/>
      <c r="DQ516" s="928"/>
      <c r="DR516" s="928"/>
    </row>
    <row r="517" spans="1:122" ht="60.75" customHeight="1" thickTop="1" thickBot="1">
      <c r="A517" s="214">
        <v>510</v>
      </c>
      <c r="B517" s="214" t="s">
        <v>569</v>
      </c>
      <c r="C517" s="214" t="s">
        <v>543</v>
      </c>
      <c r="D517" s="374">
        <v>1</v>
      </c>
      <c r="E517" s="517">
        <v>40757</v>
      </c>
      <c r="F517" s="517">
        <v>40697</v>
      </c>
      <c r="G517" s="517">
        <v>40813</v>
      </c>
      <c r="H517" s="517">
        <v>40826</v>
      </c>
      <c r="I517" s="517">
        <v>40826</v>
      </c>
      <c r="J517" s="562">
        <v>22</v>
      </c>
      <c r="K517" s="551">
        <v>41496</v>
      </c>
      <c r="L517" s="561">
        <v>40813</v>
      </c>
      <c r="M517" s="117">
        <v>40526</v>
      </c>
      <c r="N517" s="214" t="s">
        <v>12584</v>
      </c>
      <c r="O517" s="1166">
        <v>890101681</v>
      </c>
      <c r="P517" s="530"/>
      <c r="Q517" s="530"/>
      <c r="R517" s="530"/>
      <c r="S517" s="530"/>
      <c r="T517" s="530"/>
      <c r="U517" s="530"/>
      <c r="V517" s="530"/>
      <c r="W517" s="530"/>
      <c r="X517" s="530"/>
      <c r="Y517" s="530"/>
      <c r="Z517" s="530"/>
      <c r="AA517" s="530"/>
      <c r="AB517" s="214" t="s">
        <v>1297</v>
      </c>
      <c r="AC517" s="214" t="s">
        <v>230</v>
      </c>
      <c r="AD517" s="214" t="s">
        <v>255</v>
      </c>
      <c r="AE517" s="214" t="s">
        <v>323</v>
      </c>
      <c r="AF517" s="214">
        <v>177</v>
      </c>
      <c r="AG517" s="626"/>
      <c r="AH517" s="636">
        <v>282618000</v>
      </c>
      <c r="AI517" s="634">
        <v>125580700</v>
      </c>
      <c r="AJ517" s="634">
        <v>408198700</v>
      </c>
      <c r="AK517" s="214" t="s">
        <v>943</v>
      </c>
      <c r="AL517" s="214" t="s">
        <v>156</v>
      </c>
      <c r="AM517" s="86">
        <v>282618000</v>
      </c>
      <c r="AN517" s="86" t="s">
        <v>1470</v>
      </c>
      <c r="AO517" s="86" t="s">
        <v>8498</v>
      </c>
      <c r="AP517" s="83" t="s">
        <v>1536</v>
      </c>
      <c r="AQ517" s="84">
        <v>282618000</v>
      </c>
      <c r="AR517" s="553">
        <v>40826</v>
      </c>
      <c r="AS517" s="554">
        <v>79</v>
      </c>
      <c r="AT517" s="84"/>
      <c r="AU517" s="553"/>
      <c r="AV517" s="554"/>
      <c r="AW517" s="84"/>
      <c r="AX517" s="553"/>
      <c r="AY517" s="554"/>
      <c r="AZ517" s="84"/>
      <c r="BA517" s="553"/>
      <c r="BB517" s="554"/>
      <c r="BC517" s="84"/>
      <c r="BD517" s="553"/>
      <c r="BE517" s="554"/>
      <c r="BF517" s="84"/>
      <c r="BG517" s="553"/>
      <c r="BH517" s="554"/>
      <c r="BI517" s="84"/>
      <c r="BJ517" s="553"/>
      <c r="BK517" s="554"/>
      <c r="BL517" s="84"/>
      <c r="BM517" s="553"/>
      <c r="BN517" s="554"/>
      <c r="BO517" s="84"/>
      <c r="BP517" s="553"/>
      <c r="BQ517" s="554"/>
      <c r="BR517" s="84"/>
      <c r="BS517" s="553"/>
      <c r="BT517" s="554"/>
      <c r="BU517" s="84"/>
      <c r="BV517" s="553"/>
      <c r="BW517" s="554"/>
      <c r="BX517" s="84"/>
      <c r="BY517" s="553"/>
      <c r="BZ517" s="554"/>
      <c r="CA517" s="84"/>
      <c r="CB517" s="553"/>
      <c r="CC517" s="554"/>
      <c r="CD517" s="84"/>
      <c r="CE517" s="553"/>
      <c r="CF517" s="554"/>
      <c r="CG517" s="84"/>
      <c r="CH517" s="553"/>
      <c r="CI517" s="554"/>
      <c r="CJ517" s="554"/>
      <c r="CK517" s="554"/>
      <c r="CL517" s="554"/>
      <c r="CM517" s="554"/>
      <c r="CN517" s="554"/>
      <c r="CO517" s="554"/>
      <c r="CP517" s="554"/>
      <c r="CQ517" s="554"/>
      <c r="CR517" s="554"/>
      <c r="CS517" s="554"/>
      <c r="CT517" s="554"/>
      <c r="CU517" s="554"/>
      <c r="CV517" s="554"/>
      <c r="CW517" s="554"/>
      <c r="CX517" s="554"/>
      <c r="CY517" s="554">
        <v>282618000</v>
      </c>
      <c r="CZ517" s="84">
        <v>0</v>
      </c>
      <c r="DA517" s="84"/>
      <c r="DB517" s="856" t="s">
        <v>20809</v>
      </c>
      <c r="DC517" s="85">
        <v>1</v>
      </c>
      <c r="DD517" s="928"/>
      <c r="DE517" s="102" t="s">
        <v>14525</v>
      </c>
      <c r="DF517" s="928" t="s">
        <v>4120</v>
      </c>
      <c r="DG517" s="555" t="s">
        <v>5618</v>
      </c>
      <c r="DH517" s="556" t="s">
        <v>1877</v>
      </c>
      <c r="DI517" s="557">
        <v>40813</v>
      </c>
      <c r="DJ517" s="557">
        <v>40709</v>
      </c>
      <c r="DK517" s="558">
        <v>12</v>
      </c>
      <c r="DL517" s="558" t="s">
        <v>15785</v>
      </c>
      <c r="DM517" s="619" t="s">
        <v>20570</v>
      </c>
      <c r="DN517" s="890">
        <v>282618000</v>
      </c>
      <c r="DO517" s="928"/>
      <c r="DP517" s="928"/>
      <c r="DQ517" s="928"/>
      <c r="DR517" s="928"/>
    </row>
    <row r="518" spans="1:122" ht="60.75" customHeight="1" thickTop="1" thickBot="1">
      <c r="A518" s="214">
        <v>511</v>
      </c>
      <c r="B518" s="214" t="s">
        <v>569</v>
      </c>
      <c r="C518" s="214" t="s">
        <v>86</v>
      </c>
      <c r="D518" s="374">
        <v>0</v>
      </c>
      <c r="E518" s="517">
        <v>40906</v>
      </c>
      <c r="F518" s="517">
        <v>40701</v>
      </c>
      <c r="G518" s="517">
        <v>40953</v>
      </c>
      <c r="H518" s="517">
        <v>40963</v>
      </c>
      <c r="I518" s="517">
        <v>40963</v>
      </c>
      <c r="J518" s="562">
        <v>26</v>
      </c>
      <c r="K518" s="551">
        <v>41753</v>
      </c>
      <c r="L518" s="552"/>
      <c r="M518" s="117">
        <v>40526</v>
      </c>
      <c r="N518" s="214" t="s">
        <v>15234</v>
      </c>
      <c r="O518" s="1166">
        <v>890201213</v>
      </c>
      <c r="P518" s="530" t="s">
        <v>18962</v>
      </c>
      <c r="Q518" s="530">
        <v>890206264</v>
      </c>
      <c r="R518" s="530" t="s">
        <v>1097</v>
      </c>
      <c r="S518" s="530" t="s">
        <v>1097</v>
      </c>
      <c r="T518" s="530" t="s">
        <v>1097</v>
      </c>
      <c r="U518" s="530" t="s">
        <v>1097</v>
      </c>
      <c r="V518" s="530" t="s">
        <v>1097</v>
      </c>
      <c r="W518" s="530" t="s">
        <v>1097</v>
      </c>
      <c r="X518" s="530" t="s">
        <v>1097</v>
      </c>
      <c r="Y518" s="530" t="s">
        <v>1097</v>
      </c>
      <c r="Z518" s="530" t="s">
        <v>1097</v>
      </c>
      <c r="AA518" s="530" t="s">
        <v>1097</v>
      </c>
      <c r="AB518" s="214" t="s">
        <v>1298</v>
      </c>
      <c r="AC518" s="214" t="s">
        <v>230</v>
      </c>
      <c r="AD518" s="214" t="s">
        <v>255</v>
      </c>
      <c r="AE518" s="214" t="s">
        <v>329</v>
      </c>
      <c r="AF518" s="214">
        <v>177</v>
      </c>
      <c r="AG518" s="626"/>
      <c r="AH518" s="636">
        <v>97200000</v>
      </c>
      <c r="AI518" s="634">
        <v>174063944</v>
      </c>
      <c r="AJ518" s="634">
        <v>271263944</v>
      </c>
      <c r="AK518" s="214" t="s">
        <v>3602</v>
      </c>
      <c r="AL518" s="214" t="s">
        <v>156</v>
      </c>
      <c r="AM518" s="86">
        <v>97200000</v>
      </c>
      <c r="AN518" s="86" t="s">
        <v>1453</v>
      </c>
      <c r="AO518" s="86" t="s">
        <v>2852</v>
      </c>
      <c r="AP518" s="83" t="s">
        <v>1524</v>
      </c>
      <c r="AQ518" s="84">
        <v>97200000</v>
      </c>
      <c r="AR518" s="553">
        <v>40963</v>
      </c>
      <c r="AS518" s="554">
        <v>129</v>
      </c>
      <c r="AT518" s="84"/>
      <c r="AU518" s="553"/>
      <c r="AV518" s="554"/>
      <c r="AW518" s="84"/>
      <c r="AX518" s="553"/>
      <c r="AY518" s="554"/>
      <c r="AZ518" s="84"/>
      <c r="BA518" s="553"/>
      <c r="BB518" s="554"/>
      <c r="BC518" s="84"/>
      <c r="BD518" s="553"/>
      <c r="BE518" s="554"/>
      <c r="BF518" s="84"/>
      <c r="BG518" s="553"/>
      <c r="BH518" s="554"/>
      <c r="BI518" s="84"/>
      <c r="BJ518" s="553"/>
      <c r="BK518" s="554"/>
      <c r="BL518" s="84"/>
      <c r="BM518" s="553"/>
      <c r="BN518" s="554"/>
      <c r="BO518" s="84"/>
      <c r="BP518" s="553"/>
      <c r="BQ518" s="554"/>
      <c r="BR518" s="84"/>
      <c r="BS518" s="553"/>
      <c r="BT518" s="554"/>
      <c r="BU518" s="84"/>
      <c r="BV518" s="553"/>
      <c r="BW518" s="554"/>
      <c r="BX518" s="84"/>
      <c r="BY518" s="553"/>
      <c r="BZ518" s="554"/>
      <c r="CA518" s="84"/>
      <c r="CB518" s="553"/>
      <c r="CC518" s="554"/>
      <c r="CD518" s="84"/>
      <c r="CE518" s="553"/>
      <c r="CF518" s="554"/>
      <c r="CG518" s="84"/>
      <c r="CH518" s="553"/>
      <c r="CI518" s="554"/>
      <c r="CJ518" s="554"/>
      <c r="CK518" s="554"/>
      <c r="CL518" s="554"/>
      <c r="CM518" s="554"/>
      <c r="CN518" s="554"/>
      <c r="CO518" s="554"/>
      <c r="CP518" s="554"/>
      <c r="CQ518" s="554"/>
      <c r="CR518" s="554"/>
      <c r="CS518" s="554"/>
      <c r="CT518" s="554"/>
      <c r="CU518" s="554"/>
      <c r="CV518" s="554"/>
      <c r="CW518" s="554"/>
      <c r="CX518" s="554"/>
      <c r="CY518" s="554">
        <v>97200000</v>
      </c>
      <c r="CZ518" s="84">
        <v>0</v>
      </c>
      <c r="DA518" s="84"/>
      <c r="DB518" s="856" t="s">
        <v>20280</v>
      </c>
      <c r="DC518" s="85">
        <v>1</v>
      </c>
      <c r="DD518" s="928"/>
      <c r="DE518" s="102" t="s">
        <v>19355</v>
      </c>
      <c r="DF518" s="928" t="s">
        <v>4120</v>
      </c>
      <c r="DG518" s="555" t="s">
        <v>5619</v>
      </c>
      <c r="DH518" s="556" t="s">
        <v>1878</v>
      </c>
      <c r="DI518" s="557"/>
      <c r="DJ518" s="557">
        <v>40707</v>
      </c>
      <c r="DK518" s="558">
        <v>6</v>
      </c>
      <c r="DL518" s="558"/>
      <c r="DM518" s="619" t="s">
        <v>20570</v>
      </c>
      <c r="DN518" s="890">
        <v>97200000</v>
      </c>
      <c r="DO518" s="928"/>
      <c r="DP518" s="928"/>
      <c r="DQ518" s="928"/>
      <c r="DR518" s="928"/>
    </row>
    <row r="519" spans="1:122" ht="60.75" customHeight="1" thickTop="1" thickBot="1">
      <c r="A519" s="214">
        <v>512</v>
      </c>
      <c r="B519" s="214" t="s">
        <v>568</v>
      </c>
      <c r="C519" s="214" t="s">
        <v>86</v>
      </c>
      <c r="D519" s="374">
        <v>0</v>
      </c>
      <c r="E519" s="517">
        <v>40780</v>
      </c>
      <c r="F519" s="517">
        <v>40701</v>
      </c>
      <c r="G519" s="517">
        <v>40780</v>
      </c>
      <c r="H519" s="517">
        <v>40795</v>
      </c>
      <c r="I519" s="517">
        <v>40780</v>
      </c>
      <c r="J519" s="859">
        <v>40</v>
      </c>
      <c r="K519" s="551">
        <v>41998</v>
      </c>
      <c r="L519" s="552"/>
      <c r="M519" s="117">
        <v>40204</v>
      </c>
      <c r="N519" s="214" t="s">
        <v>640</v>
      </c>
      <c r="O519" s="1166">
        <v>890801063</v>
      </c>
      <c r="P519" s="530" t="s">
        <v>1097</v>
      </c>
      <c r="Q519" s="530" t="s">
        <v>1097</v>
      </c>
      <c r="R519" s="530" t="s">
        <v>1097</v>
      </c>
      <c r="S519" s="530" t="s">
        <v>1097</v>
      </c>
      <c r="T519" s="530" t="s">
        <v>1097</v>
      </c>
      <c r="U519" s="530" t="s">
        <v>1097</v>
      </c>
      <c r="V519" s="530" t="s">
        <v>1097</v>
      </c>
      <c r="W519" s="530" t="s">
        <v>1097</v>
      </c>
      <c r="X519" s="530" t="s">
        <v>1097</v>
      </c>
      <c r="Y519" s="530" t="s">
        <v>1097</v>
      </c>
      <c r="Z519" s="530" t="s">
        <v>1097</v>
      </c>
      <c r="AA519" s="530" t="s">
        <v>1097</v>
      </c>
      <c r="AB519" s="214" t="s">
        <v>1299</v>
      </c>
      <c r="AC519" s="214" t="s">
        <v>221</v>
      </c>
      <c r="AD519" s="214" t="s">
        <v>228</v>
      </c>
      <c r="AE519" s="214" t="s">
        <v>327</v>
      </c>
      <c r="AF519" s="214">
        <v>8</v>
      </c>
      <c r="AG519" s="626"/>
      <c r="AH519" s="636">
        <v>96820000</v>
      </c>
      <c r="AI519" s="634">
        <v>225920000</v>
      </c>
      <c r="AJ519" s="634">
        <v>322740000</v>
      </c>
      <c r="AK519" s="214" t="s">
        <v>905</v>
      </c>
      <c r="AL519" s="214" t="s">
        <v>156</v>
      </c>
      <c r="AM519" s="86">
        <v>96820000</v>
      </c>
      <c r="AN519" s="86" t="s">
        <v>1480</v>
      </c>
      <c r="AO519" s="86" t="s">
        <v>1549</v>
      </c>
      <c r="AP519" s="83" t="s">
        <v>1550</v>
      </c>
      <c r="AQ519" s="84">
        <v>96820000</v>
      </c>
      <c r="AR519" s="553">
        <v>40795</v>
      </c>
      <c r="AS519" s="554">
        <v>73</v>
      </c>
      <c r="AT519" s="84">
        <v>0</v>
      </c>
      <c r="AU519" s="553"/>
      <c r="AV519" s="554"/>
      <c r="AW519" s="84">
        <v>0</v>
      </c>
      <c r="AX519" s="553"/>
      <c r="AY519" s="554"/>
      <c r="AZ519" s="84">
        <v>0</v>
      </c>
      <c r="BA519" s="553"/>
      <c r="BB519" s="554"/>
      <c r="BC519" s="84"/>
      <c r="BD519" s="553"/>
      <c r="BE519" s="554"/>
      <c r="BF519" s="84"/>
      <c r="BG519" s="553"/>
      <c r="BH519" s="554"/>
      <c r="BI519" s="84"/>
      <c r="BJ519" s="553"/>
      <c r="BK519" s="554"/>
      <c r="BL519" s="84"/>
      <c r="BM519" s="553"/>
      <c r="BN519" s="554"/>
      <c r="BO519" s="84"/>
      <c r="BP519" s="553"/>
      <c r="BQ519" s="554"/>
      <c r="BR519" s="84"/>
      <c r="BS519" s="553"/>
      <c r="BT519" s="554"/>
      <c r="BU519" s="84"/>
      <c r="BV519" s="553"/>
      <c r="BW519" s="554"/>
      <c r="BX519" s="84"/>
      <c r="BY519" s="553"/>
      <c r="BZ519" s="554"/>
      <c r="CA519" s="84"/>
      <c r="CB519" s="553"/>
      <c r="CC519" s="554"/>
      <c r="CD519" s="84"/>
      <c r="CE519" s="553"/>
      <c r="CF519" s="554"/>
      <c r="CG519" s="84"/>
      <c r="CH519" s="553"/>
      <c r="CI519" s="554"/>
      <c r="CJ519" s="554"/>
      <c r="CK519" s="554"/>
      <c r="CL519" s="554"/>
      <c r="CM519" s="554"/>
      <c r="CN519" s="554"/>
      <c r="CO519" s="554"/>
      <c r="CP519" s="554"/>
      <c r="CQ519" s="554"/>
      <c r="CR519" s="554"/>
      <c r="CS519" s="554"/>
      <c r="CT519" s="554"/>
      <c r="CU519" s="554"/>
      <c r="CV519" s="554"/>
      <c r="CW519" s="554"/>
      <c r="CX519" s="554"/>
      <c r="CY519" s="554">
        <v>96820000</v>
      </c>
      <c r="CZ519" s="84">
        <v>0</v>
      </c>
      <c r="DA519" s="84"/>
      <c r="DB519" s="856" t="s">
        <v>20280</v>
      </c>
      <c r="DC519" s="85">
        <v>1</v>
      </c>
      <c r="DD519" s="928"/>
      <c r="DE519" s="102" t="s">
        <v>19355</v>
      </c>
      <c r="DF519" s="928"/>
      <c r="DG519" s="555" t="s">
        <v>5620</v>
      </c>
      <c r="DH519" s="556" t="s">
        <v>1879</v>
      </c>
      <c r="DI519" s="557"/>
      <c r="DJ519" s="557">
        <v>40703</v>
      </c>
      <c r="DK519" s="558">
        <v>2</v>
      </c>
      <c r="DL519" s="558"/>
      <c r="DM519" s="619" t="s">
        <v>20554</v>
      </c>
      <c r="DN519" s="890">
        <v>96820000</v>
      </c>
      <c r="DO519" s="928"/>
      <c r="DP519" s="928"/>
      <c r="DQ519" s="928"/>
      <c r="DR519" s="928"/>
    </row>
    <row r="520" spans="1:122" ht="60.75" customHeight="1" thickTop="1" thickBot="1">
      <c r="A520" s="214">
        <v>513</v>
      </c>
      <c r="B520" s="214" t="s">
        <v>568</v>
      </c>
      <c r="C520" s="214" t="s">
        <v>86</v>
      </c>
      <c r="D520" s="374">
        <v>0</v>
      </c>
      <c r="E520" s="517">
        <v>40784</v>
      </c>
      <c r="F520" s="517">
        <v>40701</v>
      </c>
      <c r="G520" s="517">
        <v>40807</v>
      </c>
      <c r="H520" s="517">
        <v>40821</v>
      </c>
      <c r="I520" s="517">
        <v>40784</v>
      </c>
      <c r="J520" s="562">
        <v>42</v>
      </c>
      <c r="K520" s="551">
        <v>42064</v>
      </c>
      <c r="L520" s="552">
        <v>40784</v>
      </c>
      <c r="M520" s="117">
        <v>40204</v>
      </c>
      <c r="N520" s="214" t="s">
        <v>640</v>
      </c>
      <c r="O520" s="1166">
        <v>890801063</v>
      </c>
      <c r="P520" s="530" t="s">
        <v>1097</v>
      </c>
      <c r="Q520" s="530" t="s">
        <v>1097</v>
      </c>
      <c r="R520" s="530" t="s">
        <v>1097</v>
      </c>
      <c r="S520" s="530" t="s">
        <v>1097</v>
      </c>
      <c r="T520" s="530" t="s">
        <v>1097</v>
      </c>
      <c r="U520" s="530" t="s">
        <v>1097</v>
      </c>
      <c r="V520" s="530" t="s">
        <v>1097</v>
      </c>
      <c r="W520" s="530" t="s">
        <v>1097</v>
      </c>
      <c r="X520" s="530" t="s">
        <v>1097</v>
      </c>
      <c r="Y520" s="530" t="s">
        <v>1097</v>
      </c>
      <c r="Z520" s="530" t="s">
        <v>1097</v>
      </c>
      <c r="AA520" s="530" t="s">
        <v>1097</v>
      </c>
      <c r="AB520" s="214" t="s">
        <v>1300</v>
      </c>
      <c r="AC520" s="214" t="s">
        <v>221</v>
      </c>
      <c r="AD520" s="214" t="s">
        <v>228</v>
      </c>
      <c r="AE520" s="214" t="s">
        <v>327</v>
      </c>
      <c r="AF520" s="214">
        <v>8</v>
      </c>
      <c r="AG520" s="626"/>
      <c r="AH520" s="636">
        <v>188620000</v>
      </c>
      <c r="AI520" s="634">
        <v>233262000</v>
      </c>
      <c r="AJ520" s="634">
        <v>421882000</v>
      </c>
      <c r="AK520" s="214" t="s">
        <v>906</v>
      </c>
      <c r="AL520" s="214" t="s">
        <v>156</v>
      </c>
      <c r="AM520" s="86">
        <v>188620000</v>
      </c>
      <c r="AN520" s="86" t="s">
        <v>1480</v>
      </c>
      <c r="AO520" s="86" t="s">
        <v>1549</v>
      </c>
      <c r="AP520" s="83" t="s">
        <v>1550</v>
      </c>
      <c r="AQ520" s="84">
        <v>188620000</v>
      </c>
      <c r="AR520" s="553">
        <v>40821</v>
      </c>
      <c r="AS520" s="554">
        <v>78</v>
      </c>
      <c r="AT520" s="84"/>
      <c r="AU520" s="553"/>
      <c r="AV520" s="554"/>
      <c r="AW520" s="84"/>
      <c r="AX520" s="553"/>
      <c r="AY520" s="554"/>
      <c r="AZ520" s="84"/>
      <c r="BA520" s="553"/>
      <c r="BB520" s="554"/>
      <c r="BC520" s="84"/>
      <c r="BD520" s="553"/>
      <c r="BE520" s="554"/>
      <c r="BF520" s="84"/>
      <c r="BG520" s="553"/>
      <c r="BH520" s="554"/>
      <c r="BI520" s="84"/>
      <c r="BJ520" s="553"/>
      <c r="BK520" s="554"/>
      <c r="BL520" s="84"/>
      <c r="BM520" s="553"/>
      <c r="BN520" s="554"/>
      <c r="BO520" s="84"/>
      <c r="BP520" s="553"/>
      <c r="BQ520" s="554"/>
      <c r="BR520" s="84"/>
      <c r="BS520" s="553"/>
      <c r="BT520" s="554"/>
      <c r="BU520" s="84"/>
      <c r="BV520" s="553"/>
      <c r="BW520" s="554"/>
      <c r="BX520" s="84"/>
      <c r="BY520" s="553"/>
      <c r="BZ520" s="554"/>
      <c r="CA520" s="84"/>
      <c r="CB520" s="553"/>
      <c r="CC520" s="554"/>
      <c r="CD520" s="84"/>
      <c r="CE520" s="553"/>
      <c r="CF520" s="554"/>
      <c r="CG520" s="84"/>
      <c r="CH520" s="553"/>
      <c r="CI520" s="554"/>
      <c r="CJ520" s="554"/>
      <c r="CK520" s="554"/>
      <c r="CL520" s="554"/>
      <c r="CM520" s="554"/>
      <c r="CN520" s="554"/>
      <c r="CO520" s="554"/>
      <c r="CP520" s="554"/>
      <c r="CQ520" s="554"/>
      <c r="CR520" s="554"/>
      <c r="CS520" s="554"/>
      <c r="CT520" s="554"/>
      <c r="CU520" s="554"/>
      <c r="CV520" s="554"/>
      <c r="CW520" s="554"/>
      <c r="CX520" s="554"/>
      <c r="CY520" s="554">
        <v>188620000</v>
      </c>
      <c r="CZ520" s="84">
        <v>0</v>
      </c>
      <c r="DA520" s="84"/>
      <c r="DB520" s="856" t="s">
        <v>20280</v>
      </c>
      <c r="DC520" s="85">
        <v>1</v>
      </c>
      <c r="DD520" s="928"/>
      <c r="DE520" s="102" t="s">
        <v>19355</v>
      </c>
      <c r="DF520" s="928"/>
      <c r="DG520" s="555" t="s">
        <v>5621</v>
      </c>
      <c r="DH520" s="556" t="s">
        <v>1880</v>
      </c>
      <c r="DI520" s="557"/>
      <c r="DJ520" s="557">
        <v>40703</v>
      </c>
      <c r="DK520" s="558">
        <v>2</v>
      </c>
      <c r="DL520" s="558"/>
      <c r="DM520" s="619" t="s">
        <v>20554</v>
      </c>
      <c r="DN520" s="890">
        <v>188620000</v>
      </c>
      <c r="DO520" s="928"/>
      <c r="DP520" s="928"/>
      <c r="DQ520" s="928"/>
      <c r="DR520" s="928"/>
    </row>
    <row r="521" spans="1:122" ht="60.75" customHeight="1" thickTop="1" thickBot="1">
      <c r="A521" s="214">
        <v>514</v>
      </c>
      <c r="B521" s="214" t="s">
        <v>568</v>
      </c>
      <c r="C521" s="214" t="s">
        <v>86</v>
      </c>
      <c r="D521" s="374">
        <v>0</v>
      </c>
      <c r="E521" s="517">
        <v>40752</v>
      </c>
      <c r="F521" s="517">
        <v>40701</v>
      </c>
      <c r="G521" s="517">
        <v>40752</v>
      </c>
      <c r="H521" s="517">
        <v>40765</v>
      </c>
      <c r="I521" s="517">
        <v>40752</v>
      </c>
      <c r="J521" s="859">
        <v>34</v>
      </c>
      <c r="K521" s="551">
        <v>41787</v>
      </c>
      <c r="L521" s="552"/>
      <c r="M521" s="117">
        <v>40204</v>
      </c>
      <c r="N521" s="214" t="s">
        <v>537</v>
      </c>
      <c r="O521" s="1166">
        <v>891190346</v>
      </c>
      <c r="P521" s="530" t="s">
        <v>1097</v>
      </c>
      <c r="Q521" s="530" t="s">
        <v>1097</v>
      </c>
      <c r="R521" s="530" t="s">
        <v>1097</v>
      </c>
      <c r="S521" s="530" t="s">
        <v>1097</v>
      </c>
      <c r="T521" s="530" t="s">
        <v>1097</v>
      </c>
      <c r="U521" s="530" t="s">
        <v>1097</v>
      </c>
      <c r="V521" s="530" t="s">
        <v>1097</v>
      </c>
      <c r="W521" s="530" t="s">
        <v>1097</v>
      </c>
      <c r="X521" s="530" t="s">
        <v>1097</v>
      </c>
      <c r="Y521" s="530" t="s">
        <v>1097</v>
      </c>
      <c r="Z521" s="530" t="s">
        <v>1097</v>
      </c>
      <c r="AA521" s="530" t="s">
        <v>1097</v>
      </c>
      <c r="AB521" s="214" t="s">
        <v>1301</v>
      </c>
      <c r="AC521" s="214" t="s">
        <v>221</v>
      </c>
      <c r="AD521" s="214" t="s">
        <v>228</v>
      </c>
      <c r="AE521" s="214" t="s">
        <v>327</v>
      </c>
      <c r="AF521" s="214">
        <v>8</v>
      </c>
      <c r="AG521" s="626"/>
      <c r="AH521" s="636">
        <v>196600000</v>
      </c>
      <c r="AI521" s="634">
        <v>185200000</v>
      </c>
      <c r="AJ521" s="634">
        <v>381800000</v>
      </c>
      <c r="AK521" s="214" t="s">
        <v>1314</v>
      </c>
      <c r="AL521" s="214" t="s">
        <v>156</v>
      </c>
      <c r="AM521" s="86">
        <v>196600000</v>
      </c>
      <c r="AN521" s="531" t="s">
        <v>8508</v>
      </c>
      <c r="AO521" s="531" t="s">
        <v>8509</v>
      </c>
      <c r="AP521" s="83" t="s">
        <v>1534</v>
      </c>
      <c r="AQ521" s="84">
        <v>196600000</v>
      </c>
      <c r="AR521" s="553">
        <v>40765</v>
      </c>
      <c r="AS521" s="554">
        <v>70</v>
      </c>
      <c r="AT521" s="84">
        <v>0</v>
      </c>
      <c r="AU521" s="553"/>
      <c r="AV521" s="554"/>
      <c r="AW521" s="84">
        <v>0</v>
      </c>
      <c r="AX521" s="553"/>
      <c r="AY521" s="554"/>
      <c r="AZ521" s="84">
        <v>0</v>
      </c>
      <c r="BA521" s="553"/>
      <c r="BB521" s="554"/>
      <c r="BC521" s="84"/>
      <c r="BD521" s="553"/>
      <c r="BE521" s="554"/>
      <c r="BF521" s="84"/>
      <c r="BG521" s="553"/>
      <c r="BH521" s="554"/>
      <c r="BI521" s="84"/>
      <c r="BJ521" s="553"/>
      <c r="BK521" s="554"/>
      <c r="BL521" s="84"/>
      <c r="BM521" s="553"/>
      <c r="BN521" s="554"/>
      <c r="BO521" s="84"/>
      <c r="BP521" s="553"/>
      <c r="BQ521" s="554"/>
      <c r="BR521" s="84"/>
      <c r="BS521" s="553"/>
      <c r="BT521" s="554"/>
      <c r="BU521" s="84"/>
      <c r="BV521" s="553"/>
      <c r="BW521" s="554"/>
      <c r="BX521" s="84"/>
      <c r="BY521" s="553"/>
      <c r="BZ521" s="554"/>
      <c r="CA521" s="84"/>
      <c r="CB521" s="553"/>
      <c r="CC521" s="554"/>
      <c r="CD521" s="84"/>
      <c r="CE521" s="553"/>
      <c r="CF521" s="554"/>
      <c r="CG521" s="84"/>
      <c r="CH521" s="553"/>
      <c r="CI521" s="554"/>
      <c r="CJ521" s="554"/>
      <c r="CK521" s="554"/>
      <c r="CL521" s="554"/>
      <c r="CM521" s="554"/>
      <c r="CN521" s="554"/>
      <c r="CO521" s="554"/>
      <c r="CP521" s="554"/>
      <c r="CQ521" s="554"/>
      <c r="CR521" s="554"/>
      <c r="CS521" s="554"/>
      <c r="CT521" s="554"/>
      <c r="CU521" s="554"/>
      <c r="CV521" s="554"/>
      <c r="CW521" s="554"/>
      <c r="CX521" s="554"/>
      <c r="CY521" s="554">
        <v>196600000</v>
      </c>
      <c r="CZ521" s="84">
        <v>0</v>
      </c>
      <c r="DA521" s="84"/>
      <c r="DB521" s="856" t="s">
        <v>20280</v>
      </c>
      <c r="DC521" s="85">
        <v>1</v>
      </c>
      <c r="DD521" s="928"/>
      <c r="DE521" s="102" t="s">
        <v>19355</v>
      </c>
      <c r="DF521" s="928"/>
      <c r="DG521" s="555" t="s">
        <v>5622</v>
      </c>
      <c r="DH521" s="556" t="s">
        <v>1881</v>
      </c>
      <c r="DI521" s="557"/>
      <c r="DJ521" s="557">
        <v>40704</v>
      </c>
      <c r="DK521" s="558">
        <v>3</v>
      </c>
      <c r="DL521" s="558" t="s">
        <v>15785</v>
      </c>
      <c r="DM521" s="619" t="s">
        <v>20554</v>
      </c>
      <c r="DN521" s="890">
        <v>196600000</v>
      </c>
      <c r="DO521" s="928"/>
      <c r="DP521" s="928"/>
      <c r="DQ521" s="928"/>
      <c r="DR521" s="928"/>
    </row>
    <row r="522" spans="1:122" ht="60.75" customHeight="1" thickTop="1" thickBot="1">
      <c r="A522" s="214">
        <v>515</v>
      </c>
      <c r="B522" s="214" t="s">
        <v>568</v>
      </c>
      <c r="C522" s="214" t="s">
        <v>86</v>
      </c>
      <c r="D522" s="374">
        <v>1</v>
      </c>
      <c r="E522" s="517">
        <v>40764</v>
      </c>
      <c r="F522" s="517">
        <v>40701</v>
      </c>
      <c r="G522" s="517">
        <v>40765</v>
      </c>
      <c r="H522" s="517">
        <v>40780</v>
      </c>
      <c r="I522" s="517">
        <v>40765</v>
      </c>
      <c r="J522" s="562">
        <v>34</v>
      </c>
      <c r="K522" s="551">
        <v>41800</v>
      </c>
      <c r="L522" s="561">
        <v>40765</v>
      </c>
      <c r="M522" s="117">
        <v>40529</v>
      </c>
      <c r="N522" s="214" t="s">
        <v>478</v>
      </c>
      <c r="O522" s="1166">
        <v>860015542</v>
      </c>
      <c r="P522" s="530" t="s">
        <v>1097</v>
      </c>
      <c r="Q522" s="530" t="s">
        <v>1097</v>
      </c>
      <c r="R522" s="530" t="s">
        <v>1097</v>
      </c>
      <c r="S522" s="530" t="s">
        <v>1097</v>
      </c>
      <c r="T522" s="530" t="s">
        <v>1097</v>
      </c>
      <c r="U522" s="530" t="s">
        <v>1097</v>
      </c>
      <c r="V522" s="530" t="s">
        <v>1097</v>
      </c>
      <c r="W522" s="530" t="s">
        <v>1097</v>
      </c>
      <c r="X522" s="530" t="s">
        <v>1097</v>
      </c>
      <c r="Y522" s="530" t="s">
        <v>1097</v>
      </c>
      <c r="Z522" s="530" t="s">
        <v>1097</v>
      </c>
      <c r="AA522" s="530" t="s">
        <v>1097</v>
      </c>
      <c r="AB522" s="214" t="s">
        <v>1302</v>
      </c>
      <c r="AC522" s="214" t="s">
        <v>221</v>
      </c>
      <c r="AD522" s="214" t="s">
        <v>228</v>
      </c>
      <c r="AE522" s="214" t="s">
        <v>327</v>
      </c>
      <c r="AF522" s="214">
        <v>8</v>
      </c>
      <c r="AG522" s="626"/>
      <c r="AH522" s="636">
        <v>135368314</v>
      </c>
      <c r="AI522" s="634">
        <v>119507767</v>
      </c>
      <c r="AJ522" s="634">
        <v>254876081</v>
      </c>
      <c r="AK522" s="214" t="s">
        <v>1432</v>
      </c>
      <c r="AL522" s="214" t="s">
        <v>156</v>
      </c>
      <c r="AM522" s="86">
        <v>135368314</v>
      </c>
      <c r="AN522" s="86" t="s">
        <v>14315</v>
      </c>
      <c r="AO522" s="86" t="s">
        <v>14315</v>
      </c>
      <c r="AP522" s="83" t="s">
        <v>1525</v>
      </c>
      <c r="AQ522" s="84">
        <v>135368314</v>
      </c>
      <c r="AR522" s="553">
        <v>40780</v>
      </c>
      <c r="AS522" s="554">
        <v>72</v>
      </c>
      <c r="AT522" s="84">
        <v>0</v>
      </c>
      <c r="AU522" s="553"/>
      <c r="AV522" s="554"/>
      <c r="AW522" s="84">
        <v>0</v>
      </c>
      <c r="AX522" s="553"/>
      <c r="AY522" s="554"/>
      <c r="AZ522" s="84">
        <v>0</v>
      </c>
      <c r="BA522" s="553"/>
      <c r="BB522" s="554"/>
      <c r="BC522" s="84"/>
      <c r="BD522" s="553"/>
      <c r="BE522" s="554"/>
      <c r="BF522" s="84"/>
      <c r="BG522" s="553"/>
      <c r="BH522" s="554"/>
      <c r="BI522" s="84"/>
      <c r="BJ522" s="553"/>
      <c r="BK522" s="554"/>
      <c r="BL522" s="84"/>
      <c r="BM522" s="553"/>
      <c r="BN522" s="554"/>
      <c r="BO522" s="84"/>
      <c r="BP522" s="553"/>
      <c r="BQ522" s="554"/>
      <c r="BR522" s="84"/>
      <c r="BS522" s="553"/>
      <c r="BT522" s="554"/>
      <c r="BU522" s="84"/>
      <c r="BV522" s="553"/>
      <c r="BW522" s="554"/>
      <c r="BX522" s="84"/>
      <c r="BY522" s="553"/>
      <c r="BZ522" s="554"/>
      <c r="CA522" s="84"/>
      <c r="CB522" s="553"/>
      <c r="CC522" s="554"/>
      <c r="CD522" s="84"/>
      <c r="CE522" s="553"/>
      <c r="CF522" s="554"/>
      <c r="CG522" s="84"/>
      <c r="CH522" s="553"/>
      <c r="CI522" s="554"/>
      <c r="CJ522" s="554"/>
      <c r="CK522" s="554"/>
      <c r="CL522" s="554"/>
      <c r="CM522" s="554"/>
      <c r="CN522" s="554"/>
      <c r="CO522" s="554"/>
      <c r="CP522" s="554"/>
      <c r="CQ522" s="554"/>
      <c r="CR522" s="554"/>
      <c r="CS522" s="554"/>
      <c r="CT522" s="554"/>
      <c r="CU522" s="554"/>
      <c r="CV522" s="554"/>
      <c r="CW522" s="554"/>
      <c r="CX522" s="554"/>
      <c r="CY522" s="554">
        <v>135368314</v>
      </c>
      <c r="CZ522" s="84">
        <v>0</v>
      </c>
      <c r="DA522" s="84"/>
      <c r="DB522" s="856" t="s">
        <v>20280</v>
      </c>
      <c r="DC522" s="85">
        <v>1</v>
      </c>
      <c r="DD522" s="928"/>
      <c r="DE522" s="102" t="s">
        <v>19355</v>
      </c>
      <c r="DF522" s="928"/>
      <c r="DG522" s="555" t="s">
        <v>5623</v>
      </c>
      <c r="DH522" s="556" t="s">
        <v>1882</v>
      </c>
      <c r="DI522" s="557">
        <v>40765</v>
      </c>
      <c r="DJ522" s="557">
        <v>40704</v>
      </c>
      <c r="DK522" s="558">
        <v>3</v>
      </c>
      <c r="DL522" s="558" t="s">
        <v>15785</v>
      </c>
      <c r="DM522" s="619" t="s">
        <v>20554</v>
      </c>
      <c r="DN522" s="890">
        <v>135368314</v>
      </c>
      <c r="DO522" s="928"/>
      <c r="DP522" s="928"/>
      <c r="DQ522" s="928"/>
      <c r="DR522" s="928"/>
    </row>
    <row r="523" spans="1:122" ht="60.75" customHeight="1" thickTop="1" thickBot="1">
      <c r="A523" s="214">
        <v>515</v>
      </c>
      <c r="B523" s="214" t="s">
        <v>568</v>
      </c>
      <c r="C523" s="214" t="s">
        <v>543</v>
      </c>
      <c r="D523" s="374">
        <v>1</v>
      </c>
      <c r="E523" s="517">
        <v>40764</v>
      </c>
      <c r="F523" s="517">
        <v>40701</v>
      </c>
      <c r="G523" s="517">
        <v>40765</v>
      </c>
      <c r="H523" s="517">
        <v>40780</v>
      </c>
      <c r="I523" s="517">
        <v>40765</v>
      </c>
      <c r="J523" s="859">
        <v>28</v>
      </c>
      <c r="K523" s="551">
        <v>41618</v>
      </c>
      <c r="L523" s="552"/>
      <c r="M523" s="117">
        <v>40529</v>
      </c>
      <c r="N523" s="214" t="s">
        <v>750</v>
      </c>
      <c r="O523" s="1166">
        <v>860013720</v>
      </c>
      <c r="P523" s="530"/>
      <c r="Q523" s="530"/>
      <c r="R523" s="530"/>
      <c r="S523" s="530"/>
      <c r="T523" s="530"/>
      <c r="U523" s="530"/>
      <c r="V523" s="530"/>
      <c r="W523" s="530"/>
      <c r="X523" s="530"/>
      <c r="Y523" s="530"/>
      <c r="Z523" s="530"/>
      <c r="AA523" s="530"/>
      <c r="AB523" s="214" t="s">
        <v>1302</v>
      </c>
      <c r="AC523" s="214" t="s">
        <v>221</v>
      </c>
      <c r="AD523" s="214" t="s">
        <v>228</v>
      </c>
      <c r="AE523" s="214" t="s">
        <v>327</v>
      </c>
      <c r="AF523" s="214">
        <v>228</v>
      </c>
      <c r="AG523" s="626"/>
      <c r="AH523" s="636">
        <v>43755686</v>
      </c>
      <c r="AI523" s="634"/>
      <c r="AJ523" s="634">
        <v>43755686</v>
      </c>
      <c r="AK523" s="214"/>
      <c r="AL523" s="214" t="s">
        <v>156</v>
      </c>
      <c r="AM523" s="86">
        <v>43755686</v>
      </c>
      <c r="AN523" s="86" t="s">
        <v>14315</v>
      </c>
      <c r="AO523" s="86" t="s">
        <v>14315</v>
      </c>
      <c r="AP523" s="83" t="s">
        <v>1525</v>
      </c>
      <c r="AQ523" s="84">
        <v>43755686</v>
      </c>
      <c r="AR523" s="553">
        <v>40780</v>
      </c>
      <c r="AS523" s="554">
        <v>72</v>
      </c>
      <c r="AT523" s="84">
        <v>0</v>
      </c>
      <c r="AU523" s="553"/>
      <c r="AV523" s="554"/>
      <c r="AW523" s="84">
        <v>0</v>
      </c>
      <c r="AX523" s="553"/>
      <c r="AY523" s="554"/>
      <c r="AZ523" s="84">
        <v>0</v>
      </c>
      <c r="BA523" s="553"/>
      <c r="BB523" s="554"/>
      <c r="BC523" s="84"/>
      <c r="BD523" s="553"/>
      <c r="BE523" s="554"/>
      <c r="BF523" s="84"/>
      <c r="BG523" s="553"/>
      <c r="BH523" s="554"/>
      <c r="BI523" s="84"/>
      <c r="BJ523" s="553"/>
      <c r="BK523" s="554"/>
      <c r="BL523" s="84"/>
      <c r="BM523" s="553"/>
      <c r="BN523" s="554"/>
      <c r="BO523" s="84"/>
      <c r="BP523" s="553"/>
      <c r="BQ523" s="554"/>
      <c r="BR523" s="84"/>
      <c r="BS523" s="553"/>
      <c r="BT523" s="554"/>
      <c r="BU523" s="84"/>
      <c r="BV523" s="553"/>
      <c r="BW523" s="554"/>
      <c r="BX523" s="84"/>
      <c r="BY523" s="553"/>
      <c r="BZ523" s="554"/>
      <c r="CA523" s="84"/>
      <c r="CB523" s="553"/>
      <c r="CC523" s="554"/>
      <c r="CD523" s="84"/>
      <c r="CE523" s="553"/>
      <c r="CF523" s="554"/>
      <c r="CG523" s="84"/>
      <c r="CH523" s="553"/>
      <c r="CI523" s="554"/>
      <c r="CJ523" s="554"/>
      <c r="CK523" s="554"/>
      <c r="CL523" s="554"/>
      <c r="CM523" s="554"/>
      <c r="CN523" s="554"/>
      <c r="CO523" s="554"/>
      <c r="CP523" s="554"/>
      <c r="CQ523" s="554"/>
      <c r="CR523" s="554"/>
      <c r="CS523" s="554"/>
      <c r="CT523" s="554"/>
      <c r="CU523" s="554"/>
      <c r="CV523" s="554"/>
      <c r="CW523" s="554"/>
      <c r="CX523" s="554"/>
      <c r="CY523" s="554">
        <v>43755686</v>
      </c>
      <c r="CZ523" s="84">
        <v>0</v>
      </c>
      <c r="DA523" s="84"/>
      <c r="DB523" s="856" t="s">
        <v>20809</v>
      </c>
      <c r="DC523" s="85">
        <v>1</v>
      </c>
      <c r="DD523" s="928"/>
      <c r="DE523" s="102" t="s">
        <v>19355</v>
      </c>
      <c r="DF523" s="928"/>
      <c r="DG523" s="555" t="s">
        <v>5623</v>
      </c>
      <c r="DH523" s="556" t="s">
        <v>1882</v>
      </c>
      <c r="DI523" s="557"/>
      <c r="DJ523" s="557">
        <v>40704</v>
      </c>
      <c r="DK523" s="558">
        <v>3</v>
      </c>
      <c r="DL523" s="558" t="s">
        <v>15785</v>
      </c>
      <c r="DM523" s="619" t="s">
        <v>20589</v>
      </c>
      <c r="DN523" s="890">
        <v>43755686</v>
      </c>
      <c r="DO523" s="928"/>
      <c r="DP523" s="928"/>
      <c r="DQ523" s="928"/>
      <c r="DR523" s="928"/>
    </row>
    <row r="524" spans="1:122" ht="60.75" customHeight="1" thickTop="1" thickBot="1">
      <c r="A524" s="214">
        <v>516</v>
      </c>
      <c r="B524" s="214" t="s">
        <v>568</v>
      </c>
      <c r="C524" s="214" t="s">
        <v>86</v>
      </c>
      <c r="D524" s="374">
        <v>0</v>
      </c>
      <c r="E524" s="517">
        <v>40757</v>
      </c>
      <c r="F524" s="517">
        <v>40701</v>
      </c>
      <c r="G524" s="517">
        <v>40757</v>
      </c>
      <c r="H524" s="517">
        <v>40773</v>
      </c>
      <c r="I524" s="517">
        <v>40757</v>
      </c>
      <c r="J524" s="859">
        <v>34</v>
      </c>
      <c r="K524" s="551">
        <v>41792</v>
      </c>
      <c r="L524" s="552"/>
      <c r="M524" s="117">
        <v>40204</v>
      </c>
      <c r="N524" s="214" t="s">
        <v>691</v>
      </c>
      <c r="O524" s="1166">
        <v>899999063</v>
      </c>
      <c r="P524" s="530" t="s">
        <v>1097</v>
      </c>
      <c r="Q524" s="530" t="s">
        <v>1097</v>
      </c>
      <c r="R524" s="530" t="s">
        <v>1097</v>
      </c>
      <c r="S524" s="530" t="s">
        <v>1097</v>
      </c>
      <c r="T524" s="530" t="s">
        <v>1097</v>
      </c>
      <c r="U524" s="530" t="s">
        <v>1097</v>
      </c>
      <c r="V524" s="530" t="s">
        <v>1097</v>
      </c>
      <c r="W524" s="530" t="s">
        <v>1097</v>
      </c>
      <c r="X524" s="530" t="s">
        <v>1097</v>
      </c>
      <c r="Y524" s="530" t="s">
        <v>1097</v>
      </c>
      <c r="Z524" s="530" t="s">
        <v>1097</v>
      </c>
      <c r="AA524" s="530" t="s">
        <v>1097</v>
      </c>
      <c r="AB524" s="214" t="s">
        <v>1303</v>
      </c>
      <c r="AC524" s="214" t="s">
        <v>221</v>
      </c>
      <c r="AD524" s="214" t="s">
        <v>228</v>
      </c>
      <c r="AE524" s="214" t="s">
        <v>327</v>
      </c>
      <c r="AF524" s="214">
        <v>8</v>
      </c>
      <c r="AG524" s="626"/>
      <c r="AH524" s="636">
        <v>198000000</v>
      </c>
      <c r="AI524" s="634">
        <v>246250000</v>
      </c>
      <c r="AJ524" s="634">
        <v>444250000</v>
      </c>
      <c r="AK524" s="214"/>
      <c r="AL524" s="214" t="s">
        <v>156</v>
      </c>
      <c r="AM524" s="86">
        <v>198000000</v>
      </c>
      <c r="AN524" s="86" t="s">
        <v>14315</v>
      </c>
      <c r="AO524" s="86" t="s">
        <v>14315</v>
      </c>
      <c r="AP524" s="83" t="s">
        <v>1525</v>
      </c>
      <c r="AQ524" s="84">
        <v>198000000</v>
      </c>
      <c r="AR524" s="553">
        <v>40773</v>
      </c>
      <c r="AS524" s="554">
        <v>71</v>
      </c>
      <c r="AT524" s="84">
        <v>0</v>
      </c>
      <c r="AU524" s="553"/>
      <c r="AV524" s="554"/>
      <c r="AW524" s="84">
        <v>0</v>
      </c>
      <c r="AX524" s="553"/>
      <c r="AY524" s="554"/>
      <c r="AZ524" s="84">
        <v>0</v>
      </c>
      <c r="BA524" s="553"/>
      <c r="BB524" s="554"/>
      <c r="BC524" s="84"/>
      <c r="BD524" s="553"/>
      <c r="BE524" s="554"/>
      <c r="BF524" s="84"/>
      <c r="BG524" s="553"/>
      <c r="BH524" s="554"/>
      <c r="BI524" s="84"/>
      <c r="BJ524" s="553"/>
      <c r="BK524" s="554"/>
      <c r="BL524" s="84"/>
      <c r="BM524" s="553"/>
      <c r="BN524" s="554"/>
      <c r="BO524" s="84"/>
      <c r="BP524" s="553"/>
      <c r="BQ524" s="554"/>
      <c r="BR524" s="84"/>
      <c r="BS524" s="553"/>
      <c r="BT524" s="554"/>
      <c r="BU524" s="84"/>
      <c r="BV524" s="553"/>
      <c r="BW524" s="554"/>
      <c r="BX524" s="84"/>
      <c r="BY524" s="553"/>
      <c r="BZ524" s="554"/>
      <c r="CA524" s="84"/>
      <c r="CB524" s="553"/>
      <c r="CC524" s="554"/>
      <c r="CD524" s="84"/>
      <c r="CE524" s="553"/>
      <c r="CF524" s="554"/>
      <c r="CG524" s="84"/>
      <c r="CH524" s="553"/>
      <c r="CI524" s="554"/>
      <c r="CJ524" s="554"/>
      <c r="CK524" s="554"/>
      <c r="CL524" s="554"/>
      <c r="CM524" s="554"/>
      <c r="CN524" s="554"/>
      <c r="CO524" s="554"/>
      <c r="CP524" s="554"/>
      <c r="CQ524" s="554"/>
      <c r="CR524" s="554"/>
      <c r="CS524" s="554"/>
      <c r="CT524" s="554"/>
      <c r="CU524" s="554"/>
      <c r="CV524" s="554"/>
      <c r="CW524" s="554"/>
      <c r="CX524" s="554"/>
      <c r="CY524" s="554">
        <v>198000000</v>
      </c>
      <c r="CZ524" s="84">
        <v>0</v>
      </c>
      <c r="DA524" s="84"/>
      <c r="DB524" s="856" t="s">
        <v>20280</v>
      </c>
      <c r="DC524" s="85">
        <v>1</v>
      </c>
      <c r="DD524" s="928"/>
      <c r="DE524" s="102" t="s">
        <v>19355</v>
      </c>
      <c r="DF524" s="928"/>
      <c r="DG524" s="555" t="s">
        <v>5624</v>
      </c>
      <c r="DH524" s="556" t="s">
        <v>1883</v>
      </c>
      <c r="DI524" s="557"/>
      <c r="DJ524" s="557">
        <v>40708</v>
      </c>
      <c r="DK524" s="558">
        <v>7</v>
      </c>
      <c r="DL524" s="558" t="s">
        <v>15785</v>
      </c>
      <c r="DM524" s="619" t="s">
        <v>20554</v>
      </c>
      <c r="DN524" s="890">
        <v>198000000</v>
      </c>
      <c r="DO524" s="928"/>
      <c r="DP524" s="928"/>
      <c r="DQ524" s="928"/>
      <c r="DR524" s="928"/>
    </row>
    <row r="525" spans="1:122" ht="60.75" customHeight="1" thickTop="1" thickBot="1">
      <c r="A525" s="214">
        <v>517</v>
      </c>
      <c r="B525" s="214" t="s">
        <v>568</v>
      </c>
      <c r="C525" s="214" t="s">
        <v>86</v>
      </c>
      <c r="D525" s="374">
        <v>0</v>
      </c>
      <c r="E525" s="517">
        <v>40716</v>
      </c>
      <c r="F525" s="517">
        <v>40701</v>
      </c>
      <c r="G525" s="517">
        <v>40716</v>
      </c>
      <c r="H525" s="517">
        <v>40732</v>
      </c>
      <c r="I525" s="517">
        <v>40716</v>
      </c>
      <c r="J525" s="562">
        <v>34</v>
      </c>
      <c r="K525" s="551">
        <v>41751</v>
      </c>
      <c r="L525" s="552"/>
      <c r="M525" s="117">
        <v>40204</v>
      </c>
      <c r="N525" s="214" t="s">
        <v>691</v>
      </c>
      <c r="O525" s="1166">
        <v>899999063</v>
      </c>
      <c r="P525" s="530" t="s">
        <v>1097</v>
      </c>
      <c r="Q525" s="530" t="s">
        <v>1097</v>
      </c>
      <c r="R525" s="530" t="s">
        <v>1097</v>
      </c>
      <c r="S525" s="530" t="s">
        <v>1097</v>
      </c>
      <c r="T525" s="530" t="s">
        <v>1097</v>
      </c>
      <c r="U525" s="530" t="s">
        <v>1097</v>
      </c>
      <c r="V525" s="530" t="s">
        <v>1097</v>
      </c>
      <c r="W525" s="530" t="s">
        <v>1097</v>
      </c>
      <c r="X525" s="530" t="s">
        <v>1097</v>
      </c>
      <c r="Y525" s="530" t="s">
        <v>1097</v>
      </c>
      <c r="Z525" s="530" t="s">
        <v>1097</v>
      </c>
      <c r="AA525" s="530" t="s">
        <v>1097</v>
      </c>
      <c r="AB525" s="214" t="s">
        <v>1304</v>
      </c>
      <c r="AC525" s="214" t="s">
        <v>221</v>
      </c>
      <c r="AD525" s="214" t="s">
        <v>228</v>
      </c>
      <c r="AE525" s="214" t="s">
        <v>327</v>
      </c>
      <c r="AF525" s="214">
        <v>8</v>
      </c>
      <c r="AG525" s="626"/>
      <c r="AH525" s="636">
        <v>133800000</v>
      </c>
      <c r="AI525" s="634">
        <v>161800000</v>
      </c>
      <c r="AJ525" s="634">
        <v>295600000</v>
      </c>
      <c r="AK525" s="214"/>
      <c r="AL525" s="214" t="s">
        <v>156</v>
      </c>
      <c r="AM525" s="86">
        <v>133800000</v>
      </c>
      <c r="AN525" s="86" t="s">
        <v>14315</v>
      </c>
      <c r="AO525" s="86" t="s">
        <v>14315</v>
      </c>
      <c r="AP525" s="83" t="s">
        <v>1525</v>
      </c>
      <c r="AQ525" s="84">
        <v>133800000</v>
      </c>
      <c r="AR525" s="553">
        <v>40732</v>
      </c>
      <c r="AS525" s="554">
        <v>64</v>
      </c>
      <c r="AT525" s="84">
        <v>0</v>
      </c>
      <c r="AU525" s="553"/>
      <c r="AV525" s="554"/>
      <c r="AW525" s="84">
        <v>0</v>
      </c>
      <c r="AX525" s="553"/>
      <c r="AY525" s="554"/>
      <c r="AZ525" s="84">
        <v>0</v>
      </c>
      <c r="BA525" s="553"/>
      <c r="BB525" s="554"/>
      <c r="BC525" s="84"/>
      <c r="BD525" s="553"/>
      <c r="BE525" s="554"/>
      <c r="BF525" s="84"/>
      <c r="BG525" s="553"/>
      <c r="BH525" s="554"/>
      <c r="BI525" s="84"/>
      <c r="BJ525" s="553"/>
      <c r="BK525" s="554"/>
      <c r="BL525" s="84"/>
      <c r="BM525" s="553"/>
      <c r="BN525" s="554"/>
      <c r="BO525" s="84"/>
      <c r="BP525" s="553"/>
      <c r="BQ525" s="554"/>
      <c r="BR525" s="84"/>
      <c r="BS525" s="553"/>
      <c r="BT525" s="554"/>
      <c r="BU525" s="84"/>
      <c r="BV525" s="553"/>
      <c r="BW525" s="554"/>
      <c r="BX525" s="84"/>
      <c r="BY525" s="553"/>
      <c r="BZ525" s="554"/>
      <c r="CA525" s="84"/>
      <c r="CB525" s="553"/>
      <c r="CC525" s="554"/>
      <c r="CD525" s="84"/>
      <c r="CE525" s="553"/>
      <c r="CF525" s="554"/>
      <c r="CG525" s="84"/>
      <c r="CH525" s="553"/>
      <c r="CI525" s="554"/>
      <c r="CJ525" s="554"/>
      <c r="CK525" s="554"/>
      <c r="CL525" s="554"/>
      <c r="CM525" s="554"/>
      <c r="CN525" s="554"/>
      <c r="CO525" s="554"/>
      <c r="CP525" s="554"/>
      <c r="CQ525" s="554"/>
      <c r="CR525" s="554"/>
      <c r="CS525" s="554"/>
      <c r="CT525" s="554"/>
      <c r="CU525" s="554"/>
      <c r="CV525" s="554"/>
      <c r="CW525" s="554"/>
      <c r="CX525" s="554"/>
      <c r="CY525" s="554">
        <v>133800000</v>
      </c>
      <c r="CZ525" s="84">
        <v>0</v>
      </c>
      <c r="DA525" s="84"/>
      <c r="DB525" s="856" t="s">
        <v>20280</v>
      </c>
      <c r="DC525" s="85">
        <v>1</v>
      </c>
      <c r="DD525" s="928"/>
      <c r="DE525" s="102" t="s">
        <v>19355</v>
      </c>
      <c r="DF525" s="928"/>
      <c r="DG525" s="555" t="s">
        <v>5625</v>
      </c>
      <c r="DH525" s="556" t="s">
        <v>1884</v>
      </c>
      <c r="DI525" s="557"/>
      <c r="DJ525" s="557">
        <v>40707</v>
      </c>
      <c r="DK525" s="558">
        <v>6</v>
      </c>
      <c r="DL525" s="558" t="s">
        <v>15785</v>
      </c>
      <c r="DM525" s="619" t="s">
        <v>20554</v>
      </c>
      <c r="DN525" s="890">
        <v>133800000</v>
      </c>
      <c r="DO525" s="928"/>
      <c r="DP525" s="928"/>
      <c r="DQ525" s="928"/>
      <c r="DR525" s="928"/>
    </row>
    <row r="526" spans="1:122" ht="60.75" customHeight="1" thickTop="1" thickBot="1">
      <c r="A526" s="214">
        <v>518</v>
      </c>
      <c r="B526" s="214" t="s">
        <v>568</v>
      </c>
      <c r="C526" s="214" t="s">
        <v>86</v>
      </c>
      <c r="D526" s="374">
        <v>0</v>
      </c>
      <c r="E526" s="517">
        <v>40746</v>
      </c>
      <c r="F526" s="517">
        <v>40701</v>
      </c>
      <c r="G526" s="517">
        <v>40746</v>
      </c>
      <c r="H526" s="517">
        <v>40765</v>
      </c>
      <c r="I526" s="517">
        <v>40746</v>
      </c>
      <c r="J526" s="859">
        <v>40</v>
      </c>
      <c r="K526" s="551">
        <v>41965</v>
      </c>
      <c r="L526" s="552"/>
      <c r="M526" s="117">
        <v>40204</v>
      </c>
      <c r="N526" s="214" t="s">
        <v>691</v>
      </c>
      <c r="O526" s="1166">
        <v>899999063</v>
      </c>
      <c r="P526" s="530" t="s">
        <v>1097</v>
      </c>
      <c r="Q526" s="530" t="s">
        <v>1097</v>
      </c>
      <c r="R526" s="530" t="s">
        <v>1097</v>
      </c>
      <c r="S526" s="530" t="s">
        <v>1097</v>
      </c>
      <c r="T526" s="530" t="s">
        <v>1097</v>
      </c>
      <c r="U526" s="530" t="s">
        <v>1097</v>
      </c>
      <c r="V526" s="530" t="s">
        <v>1097</v>
      </c>
      <c r="W526" s="530" t="s">
        <v>1097</v>
      </c>
      <c r="X526" s="530" t="s">
        <v>1097</v>
      </c>
      <c r="Y526" s="530" t="s">
        <v>1097</v>
      </c>
      <c r="Z526" s="530" t="s">
        <v>1097</v>
      </c>
      <c r="AA526" s="530" t="s">
        <v>1097</v>
      </c>
      <c r="AB526" s="214" t="s">
        <v>1305</v>
      </c>
      <c r="AC526" s="214" t="s">
        <v>221</v>
      </c>
      <c r="AD526" s="214" t="s">
        <v>228</v>
      </c>
      <c r="AE526" s="214" t="s">
        <v>327</v>
      </c>
      <c r="AF526" s="214">
        <v>8</v>
      </c>
      <c r="AG526" s="626"/>
      <c r="AH526" s="636">
        <v>191000000</v>
      </c>
      <c r="AI526" s="634">
        <v>334000000</v>
      </c>
      <c r="AJ526" s="634">
        <v>525000000</v>
      </c>
      <c r="AK526" s="214"/>
      <c r="AL526" s="214" t="s">
        <v>156</v>
      </c>
      <c r="AM526" s="86">
        <v>191000000</v>
      </c>
      <c r="AN526" s="86" t="s">
        <v>14315</v>
      </c>
      <c r="AO526" s="86" t="s">
        <v>14315</v>
      </c>
      <c r="AP526" s="83" t="s">
        <v>1525</v>
      </c>
      <c r="AQ526" s="84">
        <v>191000000</v>
      </c>
      <c r="AR526" s="553">
        <v>40765</v>
      </c>
      <c r="AS526" s="554">
        <v>70</v>
      </c>
      <c r="AT526" s="84">
        <v>0</v>
      </c>
      <c r="AU526" s="553"/>
      <c r="AV526" s="554"/>
      <c r="AW526" s="84">
        <v>0</v>
      </c>
      <c r="AX526" s="553"/>
      <c r="AY526" s="554"/>
      <c r="AZ526" s="84">
        <v>0</v>
      </c>
      <c r="BA526" s="553"/>
      <c r="BB526" s="554"/>
      <c r="BC526" s="84"/>
      <c r="BD526" s="553"/>
      <c r="BE526" s="554"/>
      <c r="BF526" s="84"/>
      <c r="BG526" s="553"/>
      <c r="BH526" s="554"/>
      <c r="BI526" s="84"/>
      <c r="BJ526" s="553"/>
      <c r="BK526" s="554"/>
      <c r="BL526" s="84"/>
      <c r="BM526" s="553"/>
      <c r="BN526" s="554"/>
      <c r="BO526" s="84"/>
      <c r="BP526" s="553"/>
      <c r="BQ526" s="554"/>
      <c r="BR526" s="84"/>
      <c r="BS526" s="553"/>
      <c r="BT526" s="554"/>
      <c r="BU526" s="84"/>
      <c r="BV526" s="553"/>
      <c r="BW526" s="554"/>
      <c r="BX526" s="84"/>
      <c r="BY526" s="553"/>
      <c r="BZ526" s="554"/>
      <c r="CA526" s="84"/>
      <c r="CB526" s="553"/>
      <c r="CC526" s="554"/>
      <c r="CD526" s="84"/>
      <c r="CE526" s="553"/>
      <c r="CF526" s="554"/>
      <c r="CG526" s="84"/>
      <c r="CH526" s="553"/>
      <c r="CI526" s="554"/>
      <c r="CJ526" s="554"/>
      <c r="CK526" s="554"/>
      <c r="CL526" s="554"/>
      <c r="CM526" s="554"/>
      <c r="CN526" s="554"/>
      <c r="CO526" s="554"/>
      <c r="CP526" s="554"/>
      <c r="CQ526" s="554"/>
      <c r="CR526" s="554"/>
      <c r="CS526" s="554"/>
      <c r="CT526" s="554"/>
      <c r="CU526" s="554"/>
      <c r="CV526" s="554"/>
      <c r="CW526" s="554"/>
      <c r="CX526" s="554"/>
      <c r="CY526" s="554">
        <v>191000000</v>
      </c>
      <c r="CZ526" s="84">
        <v>0</v>
      </c>
      <c r="DA526" s="84"/>
      <c r="DB526" s="856" t="s">
        <v>20280</v>
      </c>
      <c r="DC526" s="85">
        <v>1</v>
      </c>
      <c r="DD526" s="928"/>
      <c r="DE526" s="102" t="s">
        <v>19355</v>
      </c>
      <c r="DF526" s="928"/>
      <c r="DG526" s="555" t="s">
        <v>5626</v>
      </c>
      <c r="DH526" s="556" t="s">
        <v>1885</v>
      </c>
      <c r="DI526" s="557"/>
      <c r="DJ526" s="557">
        <v>40707</v>
      </c>
      <c r="DK526" s="558">
        <v>6</v>
      </c>
      <c r="DL526" s="558" t="s">
        <v>15785</v>
      </c>
      <c r="DM526" s="619" t="s">
        <v>20554</v>
      </c>
      <c r="DN526" s="890">
        <v>191000000</v>
      </c>
      <c r="DO526" s="928"/>
      <c r="DP526" s="928"/>
      <c r="DQ526" s="928"/>
      <c r="DR526" s="928"/>
    </row>
    <row r="527" spans="1:122" ht="60.75" customHeight="1" thickTop="1" thickBot="1">
      <c r="A527" s="214">
        <v>519</v>
      </c>
      <c r="B527" s="214" t="s">
        <v>568</v>
      </c>
      <c r="C527" s="214" t="s">
        <v>86</v>
      </c>
      <c r="D527" s="374">
        <v>0</v>
      </c>
      <c r="E527" s="517">
        <v>40757</v>
      </c>
      <c r="F527" s="517">
        <v>40701</v>
      </c>
      <c r="G527" s="517">
        <v>40757</v>
      </c>
      <c r="H527" s="517">
        <v>40773</v>
      </c>
      <c r="I527" s="517">
        <v>40757</v>
      </c>
      <c r="J527" s="859">
        <v>40</v>
      </c>
      <c r="K527" s="551">
        <v>41975</v>
      </c>
      <c r="L527" s="552"/>
      <c r="M527" s="117">
        <v>40204</v>
      </c>
      <c r="N527" s="214" t="s">
        <v>691</v>
      </c>
      <c r="O527" s="1166">
        <v>899999063</v>
      </c>
      <c r="P527" s="530" t="s">
        <v>1097</v>
      </c>
      <c r="Q527" s="530" t="s">
        <v>1097</v>
      </c>
      <c r="R527" s="530" t="s">
        <v>1097</v>
      </c>
      <c r="S527" s="530" t="s">
        <v>1097</v>
      </c>
      <c r="T527" s="530" t="s">
        <v>1097</v>
      </c>
      <c r="U527" s="530" t="s">
        <v>1097</v>
      </c>
      <c r="V527" s="530" t="s">
        <v>1097</v>
      </c>
      <c r="W527" s="530" t="s">
        <v>1097</v>
      </c>
      <c r="X527" s="530" t="s">
        <v>1097</v>
      </c>
      <c r="Y527" s="530" t="s">
        <v>1097</v>
      </c>
      <c r="Z527" s="530" t="s">
        <v>1097</v>
      </c>
      <c r="AA527" s="530" t="s">
        <v>1097</v>
      </c>
      <c r="AB527" s="214" t="s">
        <v>1306</v>
      </c>
      <c r="AC527" s="214" t="s">
        <v>221</v>
      </c>
      <c r="AD527" s="214" t="s">
        <v>228</v>
      </c>
      <c r="AE527" s="214" t="s">
        <v>327</v>
      </c>
      <c r="AF527" s="214">
        <v>8</v>
      </c>
      <c r="AG527" s="626"/>
      <c r="AH527" s="636">
        <v>163900000</v>
      </c>
      <c r="AI527" s="634">
        <v>111120000</v>
      </c>
      <c r="AJ527" s="634">
        <v>275020000</v>
      </c>
      <c r="AK527" s="214"/>
      <c r="AL527" s="214" t="s">
        <v>156</v>
      </c>
      <c r="AM527" s="86">
        <v>163900000</v>
      </c>
      <c r="AN527" s="86" t="s">
        <v>14315</v>
      </c>
      <c r="AO527" s="86" t="s">
        <v>14315</v>
      </c>
      <c r="AP527" s="83" t="s">
        <v>1525</v>
      </c>
      <c r="AQ527" s="84">
        <v>163900000</v>
      </c>
      <c r="AR527" s="553">
        <v>40773</v>
      </c>
      <c r="AS527" s="554">
        <v>71</v>
      </c>
      <c r="AT527" s="84">
        <v>0</v>
      </c>
      <c r="AU527" s="553"/>
      <c r="AV527" s="554"/>
      <c r="AW527" s="84">
        <v>0</v>
      </c>
      <c r="AX527" s="553"/>
      <c r="AY527" s="554"/>
      <c r="AZ527" s="84">
        <v>0</v>
      </c>
      <c r="BA527" s="553"/>
      <c r="BB527" s="554"/>
      <c r="BC527" s="84"/>
      <c r="BD527" s="553"/>
      <c r="BE527" s="554"/>
      <c r="BF527" s="84"/>
      <c r="BG527" s="553"/>
      <c r="BH527" s="554"/>
      <c r="BI527" s="84"/>
      <c r="BJ527" s="553"/>
      <c r="BK527" s="554"/>
      <c r="BL527" s="84"/>
      <c r="BM527" s="553"/>
      <c r="BN527" s="554"/>
      <c r="BO527" s="84"/>
      <c r="BP527" s="553"/>
      <c r="BQ527" s="554"/>
      <c r="BR527" s="84"/>
      <c r="BS527" s="553"/>
      <c r="BT527" s="554"/>
      <c r="BU527" s="84"/>
      <c r="BV527" s="553"/>
      <c r="BW527" s="554"/>
      <c r="BX527" s="84"/>
      <c r="BY527" s="553"/>
      <c r="BZ527" s="554"/>
      <c r="CA527" s="84"/>
      <c r="CB527" s="553"/>
      <c r="CC527" s="554"/>
      <c r="CD527" s="84"/>
      <c r="CE527" s="553"/>
      <c r="CF527" s="554"/>
      <c r="CG527" s="84"/>
      <c r="CH527" s="553"/>
      <c r="CI527" s="554"/>
      <c r="CJ527" s="554"/>
      <c r="CK527" s="554"/>
      <c r="CL527" s="554"/>
      <c r="CM527" s="554"/>
      <c r="CN527" s="554"/>
      <c r="CO527" s="554"/>
      <c r="CP527" s="554"/>
      <c r="CQ527" s="554"/>
      <c r="CR527" s="554"/>
      <c r="CS527" s="554"/>
      <c r="CT527" s="554"/>
      <c r="CU527" s="554"/>
      <c r="CV527" s="554"/>
      <c r="CW527" s="554"/>
      <c r="CX527" s="554"/>
      <c r="CY527" s="554">
        <v>163900000</v>
      </c>
      <c r="CZ527" s="84">
        <v>0</v>
      </c>
      <c r="DA527" s="84"/>
      <c r="DB527" s="856" t="s">
        <v>20280</v>
      </c>
      <c r="DC527" s="85">
        <v>1</v>
      </c>
      <c r="DD527" s="928"/>
      <c r="DE527" s="102" t="s">
        <v>19355</v>
      </c>
      <c r="DF527" s="928"/>
      <c r="DG527" s="555" t="s">
        <v>5627</v>
      </c>
      <c r="DH527" s="556" t="s">
        <v>1886</v>
      </c>
      <c r="DI527" s="557"/>
      <c r="DJ527" s="557">
        <v>40707</v>
      </c>
      <c r="DK527" s="558">
        <v>6</v>
      </c>
      <c r="DL527" s="558" t="s">
        <v>15785</v>
      </c>
      <c r="DM527" s="619" t="s">
        <v>20554</v>
      </c>
      <c r="DN527" s="890">
        <v>163900000</v>
      </c>
      <c r="DO527" s="928"/>
      <c r="DP527" s="928"/>
      <c r="DQ527" s="928"/>
      <c r="DR527" s="928"/>
    </row>
    <row r="528" spans="1:122" ht="60.75" customHeight="1" thickTop="1" thickBot="1">
      <c r="A528" s="214">
        <v>520</v>
      </c>
      <c r="B528" s="214" t="s">
        <v>569</v>
      </c>
      <c r="C528" s="214" t="s">
        <v>543</v>
      </c>
      <c r="D528" s="374">
        <v>1</v>
      </c>
      <c r="E528" s="517">
        <v>40872</v>
      </c>
      <c r="F528" s="517">
        <v>40701</v>
      </c>
      <c r="G528" s="517">
        <v>40918</v>
      </c>
      <c r="H528" s="517">
        <v>40931</v>
      </c>
      <c r="I528" s="517">
        <v>40931</v>
      </c>
      <c r="J528" s="859">
        <v>40</v>
      </c>
      <c r="K528" s="551">
        <v>42147</v>
      </c>
      <c r="L528" s="561">
        <v>40918</v>
      </c>
      <c r="M528" s="117">
        <v>40526</v>
      </c>
      <c r="N528" s="214" t="s">
        <v>99</v>
      </c>
      <c r="O528" s="1166">
        <v>800034586</v>
      </c>
      <c r="P528" s="530" t="s">
        <v>18963</v>
      </c>
      <c r="Q528" s="530">
        <v>830511248</v>
      </c>
      <c r="R528" s="530" t="s">
        <v>18964</v>
      </c>
      <c r="S528" s="530">
        <v>800082730</v>
      </c>
      <c r="T528" s="530" t="s">
        <v>1097</v>
      </c>
      <c r="U528" s="530" t="s">
        <v>1097</v>
      </c>
      <c r="V528" s="530" t="s">
        <v>1097</v>
      </c>
      <c r="W528" s="530" t="s">
        <v>1097</v>
      </c>
      <c r="X528" s="530" t="s">
        <v>1097</v>
      </c>
      <c r="Y528" s="530" t="s">
        <v>1097</v>
      </c>
      <c r="Z528" s="530" t="s">
        <v>1097</v>
      </c>
      <c r="AA528" s="530" t="s">
        <v>1097</v>
      </c>
      <c r="AB528" s="214" t="s">
        <v>15693</v>
      </c>
      <c r="AC528" s="214" t="s">
        <v>230</v>
      </c>
      <c r="AD528" s="214" t="s">
        <v>255</v>
      </c>
      <c r="AE528" s="214" t="s">
        <v>327</v>
      </c>
      <c r="AF528" s="214">
        <v>177</v>
      </c>
      <c r="AG528" s="626"/>
      <c r="AH528" s="636">
        <v>750000000</v>
      </c>
      <c r="AI528" s="634">
        <v>567512000</v>
      </c>
      <c r="AJ528" s="634">
        <v>1317512000</v>
      </c>
      <c r="AK528" s="214" t="s">
        <v>3488</v>
      </c>
      <c r="AL528" s="214" t="s">
        <v>156</v>
      </c>
      <c r="AM528" s="86">
        <v>750000000</v>
      </c>
      <c r="AN528" s="86" t="s">
        <v>1487</v>
      </c>
      <c r="AO528" s="86" t="s">
        <v>1542</v>
      </c>
      <c r="AP528" s="83" t="s">
        <v>1562</v>
      </c>
      <c r="AQ528" s="84">
        <v>750000000</v>
      </c>
      <c r="AR528" s="553">
        <v>40931</v>
      </c>
      <c r="AS528" s="554">
        <v>113</v>
      </c>
      <c r="AT528" s="84"/>
      <c r="AU528" s="553"/>
      <c r="AV528" s="554"/>
      <c r="AW528" s="84"/>
      <c r="AX528" s="553"/>
      <c r="AY528" s="554"/>
      <c r="AZ528" s="84"/>
      <c r="BA528" s="553"/>
      <c r="BB528" s="554"/>
      <c r="BC528" s="84"/>
      <c r="BD528" s="553"/>
      <c r="BE528" s="554"/>
      <c r="BF528" s="84"/>
      <c r="BG528" s="553"/>
      <c r="BH528" s="554"/>
      <c r="BI528" s="84"/>
      <c r="BJ528" s="553"/>
      <c r="BK528" s="554"/>
      <c r="BL528" s="84"/>
      <c r="BM528" s="553"/>
      <c r="BN528" s="554"/>
      <c r="BO528" s="84"/>
      <c r="BP528" s="553"/>
      <c r="BQ528" s="554"/>
      <c r="BR528" s="84"/>
      <c r="BS528" s="553"/>
      <c r="BT528" s="554"/>
      <c r="BU528" s="84"/>
      <c r="BV528" s="553"/>
      <c r="BW528" s="554"/>
      <c r="BX528" s="84"/>
      <c r="BY528" s="553"/>
      <c r="BZ528" s="554"/>
      <c r="CA528" s="84"/>
      <c r="CB528" s="553"/>
      <c r="CC528" s="554"/>
      <c r="CD528" s="84"/>
      <c r="CE528" s="553"/>
      <c r="CF528" s="554"/>
      <c r="CG528" s="84"/>
      <c r="CH528" s="553"/>
      <c r="CI528" s="554"/>
      <c r="CJ528" s="554"/>
      <c r="CK528" s="554"/>
      <c r="CL528" s="554"/>
      <c r="CM528" s="554"/>
      <c r="CN528" s="554"/>
      <c r="CO528" s="554"/>
      <c r="CP528" s="554"/>
      <c r="CQ528" s="554"/>
      <c r="CR528" s="554"/>
      <c r="CS528" s="554"/>
      <c r="CT528" s="554"/>
      <c r="CU528" s="554"/>
      <c r="CV528" s="554"/>
      <c r="CW528" s="554"/>
      <c r="CX528" s="554"/>
      <c r="CY528" s="554">
        <v>750000000</v>
      </c>
      <c r="CZ528" s="84">
        <v>0</v>
      </c>
      <c r="DA528" s="84"/>
      <c r="DB528" s="856" t="s">
        <v>20280</v>
      </c>
      <c r="DC528" s="85">
        <v>1</v>
      </c>
      <c r="DD528" s="928"/>
      <c r="DE528" s="102" t="s">
        <v>19355</v>
      </c>
      <c r="DF528" s="928" t="s">
        <v>4120</v>
      </c>
      <c r="DG528" s="555" t="s">
        <v>5628</v>
      </c>
      <c r="DH528" s="556" t="s">
        <v>1887</v>
      </c>
      <c r="DI528" s="557">
        <v>40918</v>
      </c>
      <c r="DJ528" s="557">
        <v>40707</v>
      </c>
      <c r="DK528" s="558">
        <v>6</v>
      </c>
      <c r="DL528" s="558" t="s">
        <v>15785</v>
      </c>
      <c r="DM528" s="619" t="s">
        <v>20570</v>
      </c>
      <c r="DN528" s="890">
        <v>750000000</v>
      </c>
      <c r="DO528" s="928"/>
      <c r="DP528" s="928"/>
      <c r="DQ528" s="928"/>
      <c r="DR528" s="928"/>
    </row>
    <row r="529" spans="1:122" ht="60.75" customHeight="1" thickTop="1" thickBot="1">
      <c r="A529" s="214">
        <v>521</v>
      </c>
      <c r="B529" s="214" t="s">
        <v>569</v>
      </c>
      <c r="C529" s="214" t="s">
        <v>543</v>
      </c>
      <c r="D529" s="374">
        <v>1</v>
      </c>
      <c r="E529" s="517">
        <v>40717</v>
      </c>
      <c r="F529" s="517">
        <v>40701</v>
      </c>
      <c r="G529" s="517">
        <v>40717</v>
      </c>
      <c r="H529" s="517">
        <v>40732</v>
      </c>
      <c r="I529" s="517">
        <v>40717</v>
      </c>
      <c r="J529" s="562">
        <v>24</v>
      </c>
      <c r="K529" s="551">
        <v>41448</v>
      </c>
      <c r="L529" s="561">
        <v>40717</v>
      </c>
      <c r="M529" s="117">
        <v>40526</v>
      </c>
      <c r="N529" s="214" t="s">
        <v>882</v>
      </c>
      <c r="O529" s="1166">
        <v>890908790</v>
      </c>
      <c r="P529" s="530"/>
      <c r="Q529" s="530"/>
      <c r="R529" s="530"/>
      <c r="S529" s="530"/>
      <c r="T529" s="530"/>
      <c r="U529" s="530"/>
      <c r="V529" s="530"/>
      <c r="W529" s="530"/>
      <c r="X529" s="530"/>
      <c r="Y529" s="530"/>
      <c r="Z529" s="530"/>
      <c r="AA529" s="530"/>
      <c r="AB529" s="214" t="s">
        <v>15694</v>
      </c>
      <c r="AC529" s="214" t="s">
        <v>230</v>
      </c>
      <c r="AD529" s="214" t="s">
        <v>255</v>
      </c>
      <c r="AE529" s="214" t="s">
        <v>327</v>
      </c>
      <c r="AF529" s="214">
        <v>177</v>
      </c>
      <c r="AG529" s="626"/>
      <c r="AH529" s="636">
        <v>68850000</v>
      </c>
      <c r="AI529" s="634">
        <v>23300000</v>
      </c>
      <c r="AJ529" s="634">
        <v>92150000</v>
      </c>
      <c r="AK529" s="214" t="s">
        <v>903</v>
      </c>
      <c r="AL529" s="214" t="s">
        <v>156</v>
      </c>
      <c r="AM529" s="86">
        <v>68850000</v>
      </c>
      <c r="AN529" s="86" t="s">
        <v>14361</v>
      </c>
      <c r="AO529" s="86" t="s">
        <v>8485</v>
      </c>
      <c r="AP529" s="83" t="s">
        <v>1509</v>
      </c>
      <c r="AQ529" s="84">
        <v>68850000</v>
      </c>
      <c r="AR529" s="553">
        <v>40732</v>
      </c>
      <c r="AS529" s="554">
        <v>64</v>
      </c>
      <c r="AT529" s="84">
        <v>0</v>
      </c>
      <c r="AU529" s="553"/>
      <c r="AV529" s="554"/>
      <c r="AW529" s="84">
        <v>0</v>
      </c>
      <c r="AX529" s="553"/>
      <c r="AY529" s="554"/>
      <c r="AZ529" s="84">
        <v>0</v>
      </c>
      <c r="BA529" s="553"/>
      <c r="BB529" s="554"/>
      <c r="BC529" s="84"/>
      <c r="BD529" s="553"/>
      <c r="BE529" s="554"/>
      <c r="BF529" s="84"/>
      <c r="BG529" s="553"/>
      <c r="BH529" s="554"/>
      <c r="BI529" s="84"/>
      <c r="BJ529" s="553"/>
      <c r="BK529" s="554"/>
      <c r="BL529" s="84"/>
      <c r="BM529" s="553"/>
      <c r="BN529" s="554"/>
      <c r="BO529" s="84"/>
      <c r="BP529" s="553"/>
      <c r="BQ529" s="554"/>
      <c r="BR529" s="84"/>
      <c r="BS529" s="553"/>
      <c r="BT529" s="554"/>
      <c r="BU529" s="84"/>
      <c r="BV529" s="553"/>
      <c r="BW529" s="554"/>
      <c r="BX529" s="84"/>
      <c r="BY529" s="553"/>
      <c r="BZ529" s="554"/>
      <c r="CA529" s="84"/>
      <c r="CB529" s="553"/>
      <c r="CC529" s="554"/>
      <c r="CD529" s="84"/>
      <c r="CE529" s="553"/>
      <c r="CF529" s="554"/>
      <c r="CG529" s="84"/>
      <c r="CH529" s="553"/>
      <c r="CI529" s="554"/>
      <c r="CJ529" s="554"/>
      <c r="CK529" s="554"/>
      <c r="CL529" s="554"/>
      <c r="CM529" s="554"/>
      <c r="CN529" s="554"/>
      <c r="CO529" s="554"/>
      <c r="CP529" s="554"/>
      <c r="CQ529" s="554"/>
      <c r="CR529" s="554"/>
      <c r="CS529" s="554"/>
      <c r="CT529" s="554"/>
      <c r="CU529" s="554"/>
      <c r="CV529" s="554"/>
      <c r="CW529" s="554"/>
      <c r="CX529" s="554"/>
      <c r="CY529" s="554">
        <v>68850000</v>
      </c>
      <c r="CZ529" s="84">
        <v>0</v>
      </c>
      <c r="DA529" s="84"/>
      <c r="DB529" s="856" t="s">
        <v>20809</v>
      </c>
      <c r="DC529" s="85">
        <v>1</v>
      </c>
      <c r="DD529" s="928"/>
      <c r="DE529" s="102" t="s">
        <v>9704</v>
      </c>
      <c r="DF529" s="928" t="s">
        <v>4120</v>
      </c>
      <c r="DG529" s="555" t="s">
        <v>5629</v>
      </c>
      <c r="DH529" s="556" t="s">
        <v>1888</v>
      </c>
      <c r="DI529" s="557">
        <v>40717</v>
      </c>
      <c r="DJ529" s="557">
        <v>40707</v>
      </c>
      <c r="DK529" s="558">
        <v>6</v>
      </c>
      <c r="DL529" s="558"/>
      <c r="DM529" s="619" t="s">
        <v>20570</v>
      </c>
      <c r="DN529" s="890">
        <v>68850000</v>
      </c>
      <c r="DO529" s="928"/>
      <c r="DP529" s="928"/>
      <c r="DQ529" s="928"/>
      <c r="DR529" s="928"/>
    </row>
    <row r="530" spans="1:122" ht="60.75" customHeight="1" thickTop="1" thickBot="1">
      <c r="A530" s="214">
        <v>522</v>
      </c>
      <c r="B530" s="214" t="s">
        <v>569</v>
      </c>
      <c r="C530" s="214" t="s">
        <v>543</v>
      </c>
      <c r="D530" s="374">
        <v>1</v>
      </c>
      <c r="E530" s="517">
        <v>40785</v>
      </c>
      <c r="F530" s="517">
        <v>40701</v>
      </c>
      <c r="G530" s="517">
        <v>40785</v>
      </c>
      <c r="H530" s="517">
        <v>40795</v>
      </c>
      <c r="I530" s="517">
        <v>40785</v>
      </c>
      <c r="J530" s="859">
        <v>16</v>
      </c>
      <c r="K530" s="551">
        <v>41273</v>
      </c>
      <c r="L530" s="561">
        <v>40785</v>
      </c>
      <c r="M530" s="117">
        <v>40526</v>
      </c>
      <c r="N530" s="214" t="s">
        <v>883</v>
      </c>
      <c r="O530" s="1166">
        <v>890908790</v>
      </c>
      <c r="P530" s="530"/>
      <c r="Q530" s="530"/>
      <c r="R530" s="530"/>
      <c r="S530" s="530"/>
      <c r="T530" s="530"/>
      <c r="U530" s="530"/>
      <c r="V530" s="530"/>
      <c r="W530" s="530"/>
      <c r="X530" s="530"/>
      <c r="Y530" s="530"/>
      <c r="Z530" s="530"/>
      <c r="AA530" s="530"/>
      <c r="AB530" s="214" t="s">
        <v>15695</v>
      </c>
      <c r="AC530" s="214" t="s">
        <v>230</v>
      </c>
      <c r="AD530" s="214" t="s">
        <v>255</v>
      </c>
      <c r="AE530" s="214" t="s">
        <v>327</v>
      </c>
      <c r="AF530" s="214">
        <v>177</v>
      </c>
      <c r="AG530" s="626"/>
      <c r="AH530" s="636">
        <v>159533000</v>
      </c>
      <c r="AI530" s="634">
        <v>128920000</v>
      </c>
      <c r="AJ530" s="634">
        <v>288453000</v>
      </c>
      <c r="AK530" s="214" t="s">
        <v>1603</v>
      </c>
      <c r="AL530" s="214" t="s">
        <v>156</v>
      </c>
      <c r="AM530" s="86">
        <v>159533000</v>
      </c>
      <c r="AN530" s="86" t="s">
        <v>14361</v>
      </c>
      <c r="AO530" s="86" t="s">
        <v>8485</v>
      </c>
      <c r="AP530" s="83" t="s">
        <v>1509</v>
      </c>
      <c r="AQ530" s="84">
        <v>159533000</v>
      </c>
      <c r="AR530" s="553">
        <v>40795</v>
      </c>
      <c r="AS530" s="554">
        <v>73</v>
      </c>
      <c r="AT530" s="84">
        <v>0</v>
      </c>
      <c r="AU530" s="553"/>
      <c r="AV530" s="554"/>
      <c r="AW530" s="84">
        <v>0</v>
      </c>
      <c r="AX530" s="553"/>
      <c r="AY530" s="554"/>
      <c r="AZ530" s="84">
        <v>0</v>
      </c>
      <c r="BA530" s="553"/>
      <c r="BB530" s="554"/>
      <c r="BC530" s="84"/>
      <c r="BD530" s="553"/>
      <c r="BE530" s="554"/>
      <c r="BF530" s="84"/>
      <c r="BG530" s="553"/>
      <c r="BH530" s="554"/>
      <c r="BI530" s="84"/>
      <c r="BJ530" s="553"/>
      <c r="BK530" s="554"/>
      <c r="BL530" s="84"/>
      <c r="BM530" s="553"/>
      <c r="BN530" s="554"/>
      <c r="BO530" s="84"/>
      <c r="BP530" s="553"/>
      <c r="BQ530" s="554"/>
      <c r="BR530" s="84"/>
      <c r="BS530" s="553"/>
      <c r="BT530" s="554"/>
      <c r="BU530" s="84"/>
      <c r="BV530" s="553"/>
      <c r="BW530" s="554"/>
      <c r="BX530" s="84"/>
      <c r="BY530" s="553"/>
      <c r="BZ530" s="554"/>
      <c r="CA530" s="84"/>
      <c r="CB530" s="553"/>
      <c r="CC530" s="554"/>
      <c r="CD530" s="84"/>
      <c r="CE530" s="553"/>
      <c r="CF530" s="554"/>
      <c r="CG530" s="84"/>
      <c r="CH530" s="553"/>
      <c r="CI530" s="554"/>
      <c r="CJ530" s="554"/>
      <c r="CK530" s="554"/>
      <c r="CL530" s="554"/>
      <c r="CM530" s="554"/>
      <c r="CN530" s="554"/>
      <c r="CO530" s="554"/>
      <c r="CP530" s="554"/>
      <c r="CQ530" s="554"/>
      <c r="CR530" s="554"/>
      <c r="CS530" s="554"/>
      <c r="CT530" s="554"/>
      <c r="CU530" s="554"/>
      <c r="CV530" s="554"/>
      <c r="CW530" s="554"/>
      <c r="CX530" s="554"/>
      <c r="CY530" s="554">
        <v>159533000</v>
      </c>
      <c r="CZ530" s="84">
        <v>0</v>
      </c>
      <c r="DA530" s="84"/>
      <c r="DB530" s="856" t="s">
        <v>20809</v>
      </c>
      <c r="DC530" s="85">
        <v>1</v>
      </c>
      <c r="DD530" s="928"/>
      <c r="DE530" s="102" t="s">
        <v>19355</v>
      </c>
      <c r="DF530" s="928" t="s">
        <v>4120</v>
      </c>
      <c r="DG530" s="555" t="s">
        <v>5630</v>
      </c>
      <c r="DH530" s="556" t="s">
        <v>1889</v>
      </c>
      <c r="DI530" s="557">
        <v>40785</v>
      </c>
      <c r="DJ530" s="557">
        <v>40707</v>
      </c>
      <c r="DK530" s="558">
        <v>6</v>
      </c>
      <c r="DL530" s="558"/>
      <c r="DM530" s="619" t="s">
        <v>20570</v>
      </c>
      <c r="DN530" s="890">
        <v>159533000</v>
      </c>
      <c r="DO530" s="928"/>
      <c r="DP530" s="928"/>
      <c r="DQ530" s="928"/>
      <c r="DR530" s="928"/>
    </row>
    <row r="531" spans="1:122" ht="60.75" customHeight="1" thickTop="1" thickBot="1">
      <c r="A531" s="214">
        <v>523</v>
      </c>
      <c r="B531" s="214" t="s">
        <v>569</v>
      </c>
      <c r="C531" s="214" t="s">
        <v>86</v>
      </c>
      <c r="D531" s="374">
        <v>0</v>
      </c>
      <c r="E531" s="517">
        <v>40784</v>
      </c>
      <c r="F531" s="517">
        <v>40701</v>
      </c>
      <c r="G531" s="517">
        <v>40795</v>
      </c>
      <c r="H531" s="517">
        <v>40802</v>
      </c>
      <c r="I531" s="517">
        <v>40795</v>
      </c>
      <c r="J531" s="859">
        <v>30</v>
      </c>
      <c r="K531" s="551">
        <v>41707</v>
      </c>
      <c r="L531" s="552"/>
      <c r="M531" s="117">
        <v>40526</v>
      </c>
      <c r="N531" s="214" t="s">
        <v>15234</v>
      </c>
      <c r="O531" s="1166">
        <v>890201213</v>
      </c>
      <c r="P531" s="530" t="s">
        <v>18965</v>
      </c>
      <c r="Q531" s="530">
        <v>899999175</v>
      </c>
      <c r="R531" s="530" t="s">
        <v>1097</v>
      </c>
      <c r="S531" s="530" t="s">
        <v>1097</v>
      </c>
      <c r="T531" s="530" t="s">
        <v>1097</v>
      </c>
      <c r="U531" s="530" t="s">
        <v>1097</v>
      </c>
      <c r="V531" s="530" t="s">
        <v>1097</v>
      </c>
      <c r="W531" s="530" t="s">
        <v>1097</v>
      </c>
      <c r="X531" s="530" t="s">
        <v>1097</v>
      </c>
      <c r="Y531" s="530" t="s">
        <v>1097</v>
      </c>
      <c r="Z531" s="530" t="s">
        <v>1097</v>
      </c>
      <c r="AA531" s="530" t="s">
        <v>1097</v>
      </c>
      <c r="AB531" s="214" t="s">
        <v>936</v>
      </c>
      <c r="AC531" s="214" t="s">
        <v>230</v>
      </c>
      <c r="AD531" s="214" t="s">
        <v>255</v>
      </c>
      <c r="AE531" s="214" t="s">
        <v>327</v>
      </c>
      <c r="AF531" s="214">
        <v>177</v>
      </c>
      <c r="AG531" s="626"/>
      <c r="AH531" s="636">
        <v>321109500</v>
      </c>
      <c r="AI531" s="634">
        <v>279115080</v>
      </c>
      <c r="AJ531" s="634">
        <v>600224580</v>
      </c>
      <c r="AK531" s="214" t="s">
        <v>1598</v>
      </c>
      <c r="AL531" s="214" t="s">
        <v>156</v>
      </c>
      <c r="AM531" s="86">
        <v>321109500</v>
      </c>
      <c r="AN531" s="86" t="s">
        <v>1453</v>
      </c>
      <c r="AO531" s="86" t="s">
        <v>2852</v>
      </c>
      <c r="AP531" s="83" t="s">
        <v>1524</v>
      </c>
      <c r="AQ531" s="84">
        <v>321109500</v>
      </c>
      <c r="AR531" s="553">
        <v>40802</v>
      </c>
      <c r="AS531" s="554">
        <v>75</v>
      </c>
      <c r="AT531" s="84">
        <v>0</v>
      </c>
      <c r="AU531" s="553"/>
      <c r="AV531" s="554"/>
      <c r="AW531" s="84">
        <v>0</v>
      </c>
      <c r="AX531" s="553"/>
      <c r="AY531" s="554"/>
      <c r="AZ531" s="84">
        <v>0</v>
      </c>
      <c r="BA531" s="553"/>
      <c r="BB531" s="554"/>
      <c r="BC531" s="84"/>
      <c r="BD531" s="553"/>
      <c r="BE531" s="554"/>
      <c r="BF531" s="84"/>
      <c r="BG531" s="553"/>
      <c r="BH531" s="554"/>
      <c r="BI531" s="84"/>
      <c r="BJ531" s="553"/>
      <c r="BK531" s="554"/>
      <c r="BL531" s="84"/>
      <c r="BM531" s="553"/>
      <c r="BN531" s="554"/>
      <c r="BO531" s="84"/>
      <c r="BP531" s="553"/>
      <c r="BQ531" s="554"/>
      <c r="BR531" s="84"/>
      <c r="BS531" s="553"/>
      <c r="BT531" s="554"/>
      <c r="BU531" s="84"/>
      <c r="BV531" s="553"/>
      <c r="BW531" s="554"/>
      <c r="BX531" s="84"/>
      <c r="BY531" s="553"/>
      <c r="BZ531" s="554"/>
      <c r="CA531" s="84"/>
      <c r="CB531" s="553"/>
      <c r="CC531" s="554"/>
      <c r="CD531" s="84"/>
      <c r="CE531" s="553"/>
      <c r="CF531" s="554"/>
      <c r="CG531" s="84"/>
      <c r="CH531" s="553"/>
      <c r="CI531" s="554"/>
      <c r="CJ531" s="554"/>
      <c r="CK531" s="554"/>
      <c r="CL531" s="554"/>
      <c r="CM531" s="554"/>
      <c r="CN531" s="554"/>
      <c r="CO531" s="554"/>
      <c r="CP531" s="554"/>
      <c r="CQ531" s="554"/>
      <c r="CR531" s="554"/>
      <c r="CS531" s="554"/>
      <c r="CT531" s="554"/>
      <c r="CU531" s="554"/>
      <c r="CV531" s="554"/>
      <c r="CW531" s="554"/>
      <c r="CX531" s="554"/>
      <c r="CY531" s="554">
        <v>321109500</v>
      </c>
      <c r="CZ531" s="84">
        <v>0</v>
      </c>
      <c r="DA531" s="84"/>
      <c r="DB531" s="856" t="s">
        <v>20809</v>
      </c>
      <c r="DC531" s="85">
        <v>1</v>
      </c>
      <c r="DD531" s="928"/>
      <c r="DE531" s="102" t="s">
        <v>19355</v>
      </c>
      <c r="DF531" s="928" t="s">
        <v>4120</v>
      </c>
      <c r="DG531" s="555" t="s">
        <v>5631</v>
      </c>
      <c r="DH531" s="556" t="s">
        <v>1890</v>
      </c>
      <c r="DI531" s="557"/>
      <c r="DJ531" s="557">
        <v>40709</v>
      </c>
      <c r="DK531" s="558">
        <v>8</v>
      </c>
      <c r="DL531" s="558"/>
      <c r="DM531" s="619" t="s">
        <v>20570</v>
      </c>
      <c r="DN531" s="890">
        <v>321109500</v>
      </c>
      <c r="DO531" s="928"/>
      <c r="DP531" s="928"/>
      <c r="DQ531" s="928"/>
      <c r="DR531" s="928"/>
    </row>
    <row r="532" spans="1:122" ht="60.75" customHeight="1" thickTop="1" thickBot="1">
      <c r="A532" s="214">
        <v>524</v>
      </c>
      <c r="B532" s="214" t="s">
        <v>568</v>
      </c>
      <c r="C532" s="214" t="s">
        <v>543</v>
      </c>
      <c r="D532" s="374">
        <v>1</v>
      </c>
      <c r="E532" s="517">
        <v>40729</v>
      </c>
      <c r="F532" s="517">
        <v>40702</v>
      </c>
      <c r="G532" s="517">
        <v>40840</v>
      </c>
      <c r="H532" s="517">
        <v>40849</v>
      </c>
      <c r="I532" s="517">
        <v>40840</v>
      </c>
      <c r="J532" s="859">
        <v>40</v>
      </c>
      <c r="K532" s="551">
        <v>42059</v>
      </c>
      <c r="L532" s="561">
        <v>40840</v>
      </c>
      <c r="M532" s="117">
        <v>40339</v>
      </c>
      <c r="N532" s="214" t="s">
        <v>97</v>
      </c>
      <c r="O532" s="1166">
        <v>800194600</v>
      </c>
      <c r="P532" s="530" t="s">
        <v>1097</v>
      </c>
      <c r="Q532" s="530" t="s">
        <v>1097</v>
      </c>
      <c r="R532" s="530" t="s">
        <v>1097</v>
      </c>
      <c r="S532" s="530" t="s">
        <v>1097</v>
      </c>
      <c r="T532" s="530" t="s">
        <v>1097</v>
      </c>
      <c r="U532" s="530" t="s">
        <v>1097</v>
      </c>
      <c r="V532" s="530" t="s">
        <v>1097</v>
      </c>
      <c r="W532" s="530" t="s">
        <v>1097</v>
      </c>
      <c r="X532" s="530" t="s">
        <v>1097</v>
      </c>
      <c r="Y532" s="530" t="s">
        <v>1097</v>
      </c>
      <c r="Z532" s="530" t="s">
        <v>1097</v>
      </c>
      <c r="AA532" s="530" t="s">
        <v>1097</v>
      </c>
      <c r="AB532" s="214" t="s">
        <v>941</v>
      </c>
      <c r="AC532" s="214" t="s">
        <v>223</v>
      </c>
      <c r="AD532" s="214" t="s">
        <v>229</v>
      </c>
      <c r="AE532" s="214" t="s">
        <v>629</v>
      </c>
      <c r="AF532" s="214" t="s">
        <v>12566</v>
      </c>
      <c r="AG532" s="626"/>
      <c r="AH532" s="636">
        <v>200000000</v>
      </c>
      <c r="AI532" s="634">
        <v>258710000</v>
      </c>
      <c r="AJ532" s="634">
        <v>458710000</v>
      </c>
      <c r="AK532" s="214" t="s">
        <v>1352</v>
      </c>
      <c r="AL532" s="214" t="s">
        <v>156</v>
      </c>
      <c r="AM532" s="86">
        <v>200000000</v>
      </c>
      <c r="AN532" s="86" t="s">
        <v>14315</v>
      </c>
      <c r="AO532" s="86" t="s">
        <v>14315</v>
      </c>
      <c r="AP532" s="83" t="s">
        <v>1525</v>
      </c>
      <c r="AQ532" s="84">
        <v>200000000</v>
      </c>
      <c r="AR532" s="553">
        <v>40849</v>
      </c>
      <c r="AS532" s="554">
        <v>84</v>
      </c>
      <c r="AT532" s="84"/>
      <c r="AU532" s="553"/>
      <c r="AV532" s="554"/>
      <c r="AW532" s="84"/>
      <c r="AX532" s="553"/>
      <c r="AY532" s="554"/>
      <c r="AZ532" s="84"/>
      <c r="BA532" s="553"/>
      <c r="BB532" s="554"/>
      <c r="BC532" s="84"/>
      <c r="BD532" s="553"/>
      <c r="BE532" s="554"/>
      <c r="BF532" s="84"/>
      <c r="BG532" s="553"/>
      <c r="BH532" s="554"/>
      <c r="BI532" s="84"/>
      <c r="BJ532" s="553"/>
      <c r="BK532" s="554"/>
      <c r="BL532" s="84"/>
      <c r="BM532" s="553"/>
      <c r="BN532" s="554"/>
      <c r="BO532" s="84"/>
      <c r="BP532" s="553"/>
      <c r="BQ532" s="554"/>
      <c r="BR532" s="84"/>
      <c r="BS532" s="553"/>
      <c r="BT532" s="554"/>
      <c r="BU532" s="84"/>
      <c r="BV532" s="553"/>
      <c r="BW532" s="554"/>
      <c r="BX532" s="84"/>
      <c r="BY532" s="553"/>
      <c r="BZ532" s="554"/>
      <c r="CA532" s="84"/>
      <c r="CB532" s="553"/>
      <c r="CC532" s="554"/>
      <c r="CD532" s="84"/>
      <c r="CE532" s="553"/>
      <c r="CF532" s="554"/>
      <c r="CG532" s="84"/>
      <c r="CH532" s="553"/>
      <c r="CI532" s="554"/>
      <c r="CJ532" s="554"/>
      <c r="CK532" s="554"/>
      <c r="CL532" s="554"/>
      <c r="CM532" s="554"/>
      <c r="CN532" s="554"/>
      <c r="CO532" s="554"/>
      <c r="CP532" s="554"/>
      <c r="CQ532" s="554"/>
      <c r="CR532" s="554"/>
      <c r="CS532" s="554"/>
      <c r="CT532" s="554"/>
      <c r="CU532" s="554"/>
      <c r="CV532" s="554"/>
      <c r="CW532" s="554"/>
      <c r="CX532" s="554"/>
      <c r="CY532" s="554">
        <v>200000000</v>
      </c>
      <c r="CZ532" s="84">
        <v>0</v>
      </c>
      <c r="DA532" s="84"/>
      <c r="DB532" s="856" t="s">
        <v>20280</v>
      </c>
      <c r="DC532" s="85">
        <v>1</v>
      </c>
      <c r="DD532" s="928"/>
      <c r="DE532" s="102" t="s">
        <v>19355</v>
      </c>
      <c r="DF532" s="928"/>
      <c r="DG532" s="555" t="s">
        <v>5632</v>
      </c>
      <c r="DH532" s="556" t="s">
        <v>1891</v>
      </c>
      <c r="DI532" s="557">
        <v>40840</v>
      </c>
      <c r="DJ532" s="557">
        <v>40707</v>
      </c>
      <c r="DK532" s="558">
        <v>5</v>
      </c>
      <c r="DL532" s="558" t="s">
        <v>15785</v>
      </c>
      <c r="DM532" s="619" t="s">
        <v>20760</v>
      </c>
      <c r="DN532" s="890">
        <v>200000000</v>
      </c>
      <c r="DO532" s="928"/>
      <c r="DP532" s="928"/>
      <c r="DQ532" s="928"/>
      <c r="DR532" s="928"/>
    </row>
    <row r="533" spans="1:122" ht="60.75" customHeight="1" thickTop="1" thickBot="1">
      <c r="A533" s="214">
        <v>526</v>
      </c>
      <c r="B533" s="214" t="s">
        <v>568</v>
      </c>
      <c r="C533" s="214" t="s">
        <v>86</v>
      </c>
      <c r="D533" s="374">
        <v>0</v>
      </c>
      <c r="E533" s="517">
        <v>40760</v>
      </c>
      <c r="F533" s="517">
        <v>40702</v>
      </c>
      <c r="G533" s="517">
        <v>40760</v>
      </c>
      <c r="H533" s="517">
        <v>40773</v>
      </c>
      <c r="I533" s="517">
        <v>40760</v>
      </c>
      <c r="J533" s="859">
        <v>28</v>
      </c>
      <c r="K533" s="551">
        <v>41613</v>
      </c>
      <c r="L533" s="552"/>
      <c r="M533" s="117">
        <v>40529</v>
      </c>
      <c r="N533" s="214" t="s">
        <v>691</v>
      </c>
      <c r="O533" s="1166">
        <v>899999063</v>
      </c>
      <c r="P533" s="530"/>
      <c r="Q533" s="530"/>
      <c r="R533" s="530"/>
      <c r="S533" s="530"/>
      <c r="T533" s="530"/>
      <c r="U533" s="530"/>
      <c r="V533" s="530"/>
      <c r="W533" s="530"/>
      <c r="X533" s="530"/>
      <c r="Y533" s="530"/>
      <c r="Z533" s="530"/>
      <c r="AA533" s="530"/>
      <c r="AB533" s="214" t="s">
        <v>15017</v>
      </c>
      <c r="AC533" s="214" t="s">
        <v>221</v>
      </c>
      <c r="AD533" s="214" t="s">
        <v>228</v>
      </c>
      <c r="AE533" s="214" t="s">
        <v>313</v>
      </c>
      <c r="AF533" s="214">
        <v>228</v>
      </c>
      <c r="AG533" s="626"/>
      <c r="AH533" s="636">
        <v>49900000</v>
      </c>
      <c r="AI533" s="634">
        <v>128800000</v>
      </c>
      <c r="AJ533" s="634">
        <v>178700000</v>
      </c>
      <c r="AK533" s="214" t="s">
        <v>942</v>
      </c>
      <c r="AL533" s="214" t="s">
        <v>156</v>
      </c>
      <c r="AM533" s="86">
        <v>49900000</v>
      </c>
      <c r="AN533" s="86" t="s">
        <v>14361</v>
      </c>
      <c r="AO533" s="86" t="s">
        <v>8485</v>
      </c>
      <c r="AP533" s="83" t="s">
        <v>1509</v>
      </c>
      <c r="AQ533" s="84">
        <v>49900000</v>
      </c>
      <c r="AR533" s="553">
        <v>40773</v>
      </c>
      <c r="AS533" s="554">
        <v>71</v>
      </c>
      <c r="AT533" s="84">
        <v>0</v>
      </c>
      <c r="AU533" s="553"/>
      <c r="AV533" s="554"/>
      <c r="AW533" s="84">
        <v>0</v>
      </c>
      <c r="AX533" s="553"/>
      <c r="AY533" s="554"/>
      <c r="AZ533" s="84">
        <v>0</v>
      </c>
      <c r="BA533" s="553"/>
      <c r="BB533" s="554"/>
      <c r="BC533" s="84"/>
      <c r="BD533" s="553"/>
      <c r="BE533" s="554"/>
      <c r="BF533" s="84"/>
      <c r="BG533" s="553"/>
      <c r="BH533" s="554"/>
      <c r="BI533" s="84"/>
      <c r="BJ533" s="553"/>
      <c r="BK533" s="554"/>
      <c r="BL533" s="84"/>
      <c r="BM533" s="553"/>
      <c r="BN533" s="554"/>
      <c r="BO533" s="84"/>
      <c r="BP533" s="553"/>
      <c r="BQ533" s="554"/>
      <c r="BR533" s="84"/>
      <c r="BS533" s="553"/>
      <c r="BT533" s="554"/>
      <c r="BU533" s="84"/>
      <c r="BV533" s="553"/>
      <c r="BW533" s="554"/>
      <c r="BX533" s="84"/>
      <c r="BY533" s="553"/>
      <c r="BZ533" s="554"/>
      <c r="CA533" s="84"/>
      <c r="CB533" s="553"/>
      <c r="CC533" s="554"/>
      <c r="CD533" s="84"/>
      <c r="CE533" s="553"/>
      <c r="CF533" s="554"/>
      <c r="CG533" s="84"/>
      <c r="CH533" s="553"/>
      <c r="CI533" s="554"/>
      <c r="CJ533" s="554"/>
      <c r="CK533" s="554"/>
      <c r="CL533" s="554"/>
      <c r="CM533" s="554"/>
      <c r="CN533" s="554"/>
      <c r="CO533" s="554"/>
      <c r="CP533" s="554"/>
      <c r="CQ533" s="554"/>
      <c r="CR533" s="554"/>
      <c r="CS533" s="554"/>
      <c r="CT533" s="554"/>
      <c r="CU533" s="554"/>
      <c r="CV533" s="554"/>
      <c r="CW533" s="554"/>
      <c r="CX533" s="554"/>
      <c r="CY533" s="554">
        <v>49900000</v>
      </c>
      <c r="CZ533" s="84">
        <v>0</v>
      </c>
      <c r="DA533" s="84"/>
      <c r="DB533" s="856" t="s">
        <v>20809</v>
      </c>
      <c r="DC533" s="85">
        <v>1</v>
      </c>
      <c r="DD533" s="928"/>
      <c r="DE533" s="102" t="s">
        <v>19355</v>
      </c>
      <c r="DF533" s="928"/>
      <c r="DG533" s="555" t="s">
        <v>5633</v>
      </c>
      <c r="DH533" s="556" t="s">
        <v>1892</v>
      </c>
      <c r="DI533" s="557"/>
      <c r="DJ533" s="557">
        <v>40709</v>
      </c>
      <c r="DK533" s="558">
        <v>7</v>
      </c>
      <c r="DL533" s="558" t="s">
        <v>15785</v>
      </c>
      <c r="DM533" s="619" t="s">
        <v>20589</v>
      </c>
      <c r="DN533" s="890">
        <v>49900000</v>
      </c>
      <c r="DO533" s="928"/>
      <c r="DP533" s="928"/>
      <c r="DQ533" s="928"/>
      <c r="DR533" s="928"/>
    </row>
    <row r="534" spans="1:122" ht="60.75" customHeight="1" thickTop="1" thickBot="1">
      <c r="A534" s="214">
        <v>525</v>
      </c>
      <c r="B534" s="214" t="s">
        <v>568</v>
      </c>
      <c r="C534" s="214" t="s">
        <v>543</v>
      </c>
      <c r="D534" s="374">
        <v>1</v>
      </c>
      <c r="E534" s="517">
        <v>40844</v>
      </c>
      <c r="F534" s="517">
        <v>40702</v>
      </c>
      <c r="G534" s="517">
        <v>40844</v>
      </c>
      <c r="H534" s="517">
        <v>40855</v>
      </c>
      <c r="I534" s="517">
        <v>40844</v>
      </c>
      <c r="J534" s="859">
        <v>40</v>
      </c>
      <c r="K534" s="551">
        <v>42063</v>
      </c>
      <c r="L534" s="561">
        <v>40844</v>
      </c>
      <c r="M534" s="117">
        <v>40339</v>
      </c>
      <c r="N534" s="214" t="s">
        <v>750</v>
      </c>
      <c r="O534" s="1166">
        <v>860013720</v>
      </c>
      <c r="P534" s="530" t="s">
        <v>1097</v>
      </c>
      <c r="Q534" s="530" t="s">
        <v>1097</v>
      </c>
      <c r="R534" s="530" t="s">
        <v>1097</v>
      </c>
      <c r="S534" s="530" t="s">
        <v>1097</v>
      </c>
      <c r="T534" s="530" t="s">
        <v>1097</v>
      </c>
      <c r="U534" s="530" t="s">
        <v>1097</v>
      </c>
      <c r="V534" s="530" t="s">
        <v>1097</v>
      </c>
      <c r="W534" s="530" t="s">
        <v>1097</v>
      </c>
      <c r="X534" s="530" t="s">
        <v>1097</v>
      </c>
      <c r="Y534" s="530" t="s">
        <v>1097</v>
      </c>
      <c r="Z534" s="530" t="s">
        <v>1097</v>
      </c>
      <c r="AA534" s="530" t="s">
        <v>1097</v>
      </c>
      <c r="AB534" s="214" t="s">
        <v>902</v>
      </c>
      <c r="AC534" s="214" t="s">
        <v>223</v>
      </c>
      <c r="AD534" s="214" t="s">
        <v>229</v>
      </c>
      <c r="AE534" s="214" t="s">
        <v>629</v>
      </c>
      <c r="AF534" s="214" t="s">
        <v>12566</v>
      </c>
      <c r="AG534" s="626"/>
      <c r="AH534" s="636">
        <v>200000000</v>
      </c>
      <c r="AI534" s="634">
        <v>196077588</v>
      </c>
      <c r="AJ534" s="634">
        <v>396077588</v>
      </c>
      <c r="AK534" s="214" t="s">
        <v>2339</v>
      </c>
      <c r="AL534" s="214" t="s">
        <v>156</v>
      </c>
      <c r="AM534" s="86">
        <v>200000000</v>
      </c>
      <c r="AN534" s="86" t="s">
        <v>14315</v>
      </c>
      <c r="AO534" s="86" t="s">
        <v>14315</v>
      </c>
      <c r="AP534" s="83" t="s">
        <v>1525</v>
      </c>
      <c r="AQ534" s="84">
        <v>200000000</v>
      </c>
      <c r="AR534" s="553">
        <v>40855</v>
      </c>
      <c r="AS534" s="554">
        <v>86</v>
      </c>
      <c r="AT534" s="84"/>
      <c r="AU534" s="553"/>
      <c r="AV534" s="554"/>
      <c r="AW534" s="84"/>
      <c r="AX534" s="553"/>
      <c r="AY534" s="554"/>
      <c r="AZ534" s="84"/>
      <c r="BA534" s="553"/>
      <c r="BB534" s="554"/>
      <c r="BC534" s="84"/>
      <c r="BD534" s="553"/>
      <c r="BE534" s="554"/>
      <c r="BF534" s="84"/>
      <c r="BG534" s="553"/>
      <c r="BH534" s="554"/>
      <c r="BI534" s="84"/>
      <c r="BJ534" s="553"/>
      <c r="BK534" s="554"/>
      <c r="BL534" s="84"/>
      <c r="BM534" s="553"/>
      <c r="BN534" s="554"/>
      <c r="BO534" s="84"/>
      <c r="BP534" s="553"/>
      <c r="BQ534" s="554"/>
      <c r="BR534" s="84"/>
      <c r="BS534" s="553"/>
      <c r="BT534" s="554"/>
      <c r="BU534" s="84"/>
      <c r="BV534" s="553"/>
      <c r="BW534" s="554"/>
      <c r="BX534" s="84"/>
      <c r="BY534" s="553"/>
      <c r="BZ534" s="554"/>
      <c r="CA534" s="84"/>
      <c r="CB534" s="553"/>
      <c r="CC534" s="554"/>
      <c r="CD534" s="84"/>
      <c r="CE534" s="553"/>
      <c r="CF534" s="554"/>
      <c r="CG534" s="84"/>
      <c r="CH534" s="553"/>
      <c r="CI534" s="554"/>
      <c r="CJ534" s="554"/>
      <c r="CK534" s="554"/>
      <c r="CL534" s="554"/>
      <c r="CM534" s="554"/>
      <c r="CN534" s="554"/>
      <c r="CO534" s="554"/>
      <c r="CP534" s="554"/>
      <c r="CQ534" s="554"/>
      <c r="CR534" s="554"/>
      <c r="CS534" s="554"/>
      <c r="CT534" s="554"/>
      <c r="CU534" s="554"/>
      <c r="CV534" s="554"/>
      <c r="CW534" s="554"/>
      <c r="CX534" s="554"/>
      <c r="CY534" s="554">
        <v>200000000</v>
      </c>
      <c r="CZ534" s="84">
        <v>0</v>
      </c>
      <c r="DA534" s="84"/>
      <c r="DB534" s="856" t="s">
        <v>20280</v>
      </c>
      <c r="DC534" s="85">
        <v>1</v>
      </c>
      <c r="DD534" s="928"/>
      <c r="DE534" s="102" t="s">
        <v>19355</v>
      </c>
      <c r="DF534" s="928"/>
      <c r="DG534" s="555" t="s">
        <v>5634</v>
      </c>
      <c r="DH534" s="556" t="s">
        <v>1893</v>
      </c>
      <c r="DI534" s="557">
        <v>40844</v>
      </c>
      <c r="DJ534" s="557">
        <v>40707</v>
      </c>
      <c r="DK534" s="558">
        <v>5</v>
      </c>
      <c r="DL534" s="558" t="s">
        <v>15785</v>
      </c>
      <c r="DM534" s="619" t="s">
        <v>20760</v>
      </c>
      <c r="DN534" s="890">
        <v>200000000</v>
      </c>
      <c r="DO534" s="928"/>
      <c r="DP534" s="928"/>
      <c r="DQ534" s="928"/>
      <c r="DR534" s="928"/>
    </row>
    <row r="535" spans="1:122" ht="60.75" customHeight="1" thickTop="1" thickBot="1">
      <c r="A535" s="214">
        <v>527</v>
      </c>
      <c r="B535" s="214" t="s">
        <v>569</v>
      </c>
      <c r="C535" s="214" t="s">
        <v>543</v>
      </c>
      <c r="D535" s="374">
        <v>1</v>
      </c>
      <c r="E535" s="517">
        <v>40863</v>
      </c>
      <c r="F535" s="517">
        <v>40710</v>
      </c>
      <c r="G535" s="517">
        <v>40872</v>
      </c>
      <c r="H535" s="517">
        <v>40884</v>
      </c>
      <c r="I535" s="517">
        <v>40884</v>
      </c>
      <c r="J535" s="859">
        <v>28</v>
      </c>
      <c r="K535" s="551">
        <v>41736</v>
      </c>
      <c r="L535" s="561">
        <v>40872</v>
      </c>
      <c r="M535" s="117">
        <v>40526</v>
      </c>
      <c r="N535" s="214" t="s">
        <v>18966</v>
      </c>
      <c r="O535" s="1166">
        <v>800165375</v>
      </c>
      <c r="P535" s="859" t="s">
        <v>18967</v>
      </c>
      <c r="Q535" s="530">
        <v>899999063</v>
      </c>
      <c r="R535" s="530" t="s">
        <v>18968</v>
      </c>
      <c r="S535" s="530">
        <v>860008068</v>
      </c>
      <c r="T535" s="530" t="s">
        <v>1097</v>
      </c>
      <c r="U535" s="530" t="s">
        <v>1097</v>
      </c>
      <c r="V535" s="530" t="s">
        <v>1097</v>
      </c>
      <c r="W535" s="530" t="s">
        <v>1097</v>
      </c>
      <c r="X535" s="530" t="s">
        <v>1097</v>
      </c>
      <c r="Y535" s="530" t="s">
        <v>1097</v>
      </c>
      <c r="Z535" s="530" t="s">
        <v>1097</v>
      </c>
      <c r="AA535" s="530" t="s">
        <v>1097</v>
      </c>
      <c r="AB535" s="214" t="s">
        <v>1044</v>
      </c>
      <c r="AC535" s="214" t="s">
        <v>230</v>
      </c>
      <c r="AD535" s="214" t="s">
        <v>255</v>
      </c>
      <c r="AE535" s="214" t="s">
        <v>327</v>
      </c>
      <c r="AF535" s="214">
        <v>177</v>
      </c>
      <c r="AG535" s="626"/>
      <c r="AH535" s="636">
        <v>760027000</v>
      </c>
      <c r="AI535" s="634">
        <v>1554352062</v>
      </c>
      <c r="AJ535" s="634">
        <v>2314379062</v>
      </c>
      <c r="AK535" s="214" t="s">
        <v>2509</v>
      </c>
      <c r="AL535" s="214" t="s">
        <v>156</v>
      </c>
      <c r="AM535" s="86">
        <v>760027000</v>
      </c>
      <c r="AN535" s="86" t="s">
        <v>1452</v>
      </c>
      <c r="AO535" s="86" t="s">
        <v>11428</v>
      </c>
      <c r="AP535" s="83" t="s">
        <v>1543</v>
      </c>
      <c r="AQ535" s="84">
        <v>760027000</v>
      </c>
      <c r="AR535" s="553">
        <v>40884</v>
      </c>
      <c r="AS535" s="554">
        <v>93</v>
      </c>
      <c r="AT535" s="84"/>
      <c r="AU535" s="553"/>
      <c r="AV535" s="554"/>
      <c r="AW535" s="84"/>
      <c r="AX535" s="553"/>
      <c r="AY535" s="554"/>
      <c r="AZ535" s="84"/>
      <c r="BA535" s="553"/>
      <c r="BB535" s="554"/>
      <c r="BC535" s="84"/>
      <c r="BD535" s="553"/>
      <c r="BE535" s="554"/>
      <c r="BF535" s="84"/>
      <c r="BG535" s="553"/>
      <c r="BH535" s="554"/>
      <c r="BI535" s="84"/>
      <c r="BJ535" s="553"/>
      <c r="BK535" s="554"/>
      <c r="BL535" s="84"/>
      <c r="BM535" s="553"/>
      <c r="BN535" s="554"/>
      <c r="BO535" s="84"/>
      <c r="BP535" s="553"/>
      <c r="BQ535" s="554"/>
      <c r="BR535" s="84"/>
      <c r="BS535" s="553"/>
      <c r="BT535" s="554"/>
      <c r="BU535" s="84"/>
      <c r="BV535" s="553"/>
      <c r="BW535" s="554"/>
      <c r="BX535" s="84"/>
      <c r="BY535" s="553"/>
      <c r="BZ535" s="554"/>
      <c r="CA535" s="84"/>
      <c r="CB535" s="553"/>
      <c r="CC535" s="554"/>
      <c r="CD535" s="84"/>
      <c r="CE535" s="553"/>
      <c r="CF535" s="554"/>
      <c r="CG535" s="84"/>
      <c r="CH535" s="553"/>
      <c r="CI535" s="554"/>
      <c r="CJ535" s="554"/>
      <c r="CK535" s="554"/>
      <c r="CL535" s="554"/>
      <c r="CM535" s="554"/>
      <c r="CN535" s="554"/>
      <c r="CO535" s="554"/>
      <c r="CP535" s="554"/>
      <c r="CQ535" s="554"/>
      <c r="CR535" s="554"/>
      <c r="CS535" s="554"/>
      <c r="CT535" s="554"/>
      <c r="CU535" s="554"/>
      <c r="CV535" s="554"/>
      <c r="CW535" s="554"/>
      <c r="CX535" s="554"/>
      <c r="CY535" s="554">
        <v>760027000</v>
      </c>
      <c r="CZ535" s="84">
        <v>0</v>
      </c>
      <c r="DA535" s="84"/>
      <c r="DB535" s="856" t="s">
        <v>20280</v>
      </c>
      <c r="DC535" s="85">
        <v>1</v>
      </c>
      <c r="DD535" s="928"/>
      <c r="DE535" s="102" t="s">
        <v>19355</v>
      </c>
      <c r="DF535" s="928" t="s">
        <v>4120</v>
      </c>
      <c r="DG535" s="555" t="s">
        <v>5635</v>
      </c>
      <c r="DH535" s="556" t="s">
        <v>1894</v>
      </c>
      <c r="DI535" s="557">
        <v>40872</v>
      </c>
      <c r="DJ535" s="557">
        <v>40717</v>
      </c>
      <c r="DK535" s="558">
        <v>7</v>
      </c>
      <c r="DL535" s="558" t="s">
        <v>15785</v>
      </c>
      <c r="DM535" s="619" t="s">
        <v>20570</v>
      </c>
      <c r="DN535" s="890">
        <v>760027000</v>
      </c>
      <c r="DO535" s="928"/>
      <c r="DP535" s="928"/>
      <c r="DQ535" s="928"/>
      <c r="DR535" s="928"/>
    </row>
    <row r="536" spans="1:122" ht="60.75" customHeight="1" thickTop="1" thickBot="1">
      <c r="A536" s="214">
        <v>528</v>
      </c>
      <c r="B536" s="214" t="s">
        <v>569</v>
      </c>
      <c r="C536" s="214" t="s">
        <v>543</v>
      </c>
      <c r="D536" s="374">
        <v>1</v>
      </c>
      <c r="E536" s="517">
        <v>40844</v>
      </c>
      <c r="F536" s="517">
        <v>40710</v>
      </c>
      <c r="G536" s="517">
        <v>40862</v>
      </c>
      <c r="H536" s="517">
        <v>40884</v>
      </c>
      <c r="I536" s="517">
        <v>40862</v>
      </c>
      <c r="J536" s="859">
        <v>28</v>
      </c>
      <c r="K536" s="551">
        <v>41713</v>
      </c>
      <c r="L536" s="561">
        <v>40862</v>
      </c>
      <c r="M536" s="117">
        <v>40526</v>
      </c>
      <c r="N536" s="214" t="s">
        <v>97</v>
      </c>
      <c r="O536" s="1166">
        <v>800194600</v>
      </c>
      <c r="P536" s="530" t="s">
        <v>18969</v>
      </c>
      <c r="Q536" s="530">
        <v>832006127</v>
      </c>
      <c r="R536" s="530" t="s">
        <v>1097</v>
      </c>
      <c r="S536" s="530" t="s">
        <v>1097</v>
      </c>
      <c r="T536" s="530" t="s">
        <v>1097</v>
      </c>
      <c r="U536" s="530" t="s">
        <v>1097</v>
      </c>
      <c r="V536" s="530" t="s">
        <v>1097</v>
      </c>
      <c r="W536" s="530" t="s">
        <v>1097</v>
      </c>
      <c r="X536" s="530" t="s">
        <v>1097</v>
      </c>
      <c r="Y536" s="530" t="s">
        <v>1097</v>
      </c>
      <c r="Z536" s="530" t="s">
        <v>1097</v>
      </c>
      <c r="AA536" s="530" t="s">
        <v>1097</v>
      </c>
      <c r="AB536" s="214" t="s">
        <v>1045</v>
      </c>
      <c r="AC536" s="214" t="s">
        <v>230</v>
      </c>
      <c r="AD536" s="214" t="s">
        <v>255</v>
      </c>
      <c r="AE536" s="214" t="s">
        <v>327</v>
      </c>
      <c r="AF536" s="214">
        <v>177</v>
      </c>
      <c r="AG536" s="626"/>
      <c r="AH536" s="636">
        <v>105343200</v>
      </c>
      <c r="AI536" s="634">
        <v>176227000</v>
      </c>
      <c r="AJ536" s="634">
        <v>281570200</v>
      </c>
      <c r="AK536" s="214" t="s">
        <v>2426</v>
      </c>
      <c r="AL536" s="214" t="s">
        <v>156</v>
      </c>
      <c r="AM536" s="86">
        <v>105343200</v>
      </c>
      <c r="AN536" s="86" t="s">
        <v>14315</v>
      </c>
      <c r="AO536" s="86" t="s">
        <v>14315</v>
      </c>
      <c r="AP536" s="83" t="s">
        <v>1525</v>
      </c>
      <c r="AQ536" s="84">
        <v>105343200</v>
      </c>
      <c r="AR536" s="553">
        <v>40884</v>
      </c>
      <c r="AS536" s="554">
        <v>93</v>
      </c>
      <c r="AT536" s="84"/>
      <c r="AU536" s="553"/>
      <c r="AV536" s="554"/>
      <c r="AW536" s="84"/>
      <c r="AX536" s="553"/>
      <c r="AY536" s="554"/>
      <c r="AZ536" s="84"/>
      <c r="BA536" s="553"/>
      <c r="BB536" s="554"/>
      <c r="BC536" s="84"/>
      <c r="BD536" s="553"/>
      <c r="BE536" s="554"/>
      <c r="BF536" s="84"/>
      <c r="BG536" s="553"/>
      <c r="BH536" s="554"/>
      <c r="BI536" s="84"/>
      <c r="BJ536" s="553"/>
      <c r="BK536" s="554"/>
      <c r="BL536" s="84"/>
      <c r="BM536" s="553"/>
      <c r="BN536" s="554"/>
      <c r="BO536" s="84"/>
      <c r="BP536" s="553"/>
      <c r="BQ536" s="554"/>
      <c r="BR536" s="84"/>
      <c r="BS536" s="553"/>
      <c r="BT536" s="554"/>
      <c r="BU536" s="84"/>
      <c r="BV536" s="553"/>
      <c r="BW536" s="554"/>
      <c r="BX536" s="84"/>
      <c r="BY536" s="553"/>
      <c r="BZ536" s="554"/>
      <c r="CA536" s="84"/>
      <c r="CB536" s="553"/>
      <c r="CC536" s="554"/>
      <c r="CD536" s="84"/>
      <c r="CE536" s="553"/>
      <c r="CF536" s="554"/>
      <c r="CG536" s="84"/>
      <c r="CH536" s="553"/>
      <c r="CI536" s="554"/>
      <c r="CJ536" s="554"/>
      <c r="CK536" s="554"/>
      <c r="CL536" s="554"/>
      <c r="CM536" s="554"/>
      <c r="CN536" s="554"/>
      <c r="CO536" s="554"/>
      <c r="CP536" s="554"/>
      <c r="CQ536" s="554"/>
      <c r="CR536" s="554"/>
      <c r="CS536" s="554"/>
      <c r="CT536" s="554"/>
      <c r="CU536" s="554"/>
      <c r="CV536" s="554"/>
      <c r="CW536" s="554"/>
      <c r="CX536" s="554"/>
      <c r="CY536" s="554">
        <v>105343200</v>
      </c>
      <c r="CZ536" s="84">
        <v>0</v>
      </c>
      <c r="DA536" s="84"/>
      <c r="DB536" s="856" t="s">
        <v>20809</v>
      </c>
      <c r="DC536" s="85">
        <v>1</v>
      </c>
      <c r="DD536" s="928"/>
      <c r="DE536" s="102" t="s">
        <v>19355</v>
      </c>
      <c r="DF536" s="928" t="s">
        <v>4120</v>
      </c>
      <c r="DG536" s="555" t="s">
        <v>5636</v>
      </c>
      <c r="DH536" s="556" t="s">
        <v>1895</v>
      </c>
      <c r="DI536" s="557">
        <v>40862</v>
      </c>
      <c r="DJ536" s="557">
        <v>40717</v>
      </c>
      <c r="DK536" s="558">
        <v>7</v>
      </c>
      <c r="DL536" s="558" t="s">
        <v>15785</v>
      </c>
      <c r="DM536" s="619" t="s">
        <v>20570</v>
      </c>
      <c r="DN536" s="890">
        <v>105343200</v>
      </c>
      <c r="DO536" s="928"/>
      <c r="DP536" s="928"/>
      <c r="DQ536" s="928"/>
      <c r="DR536" s="928"/>
    </row>
    <row r="537" spans="1:122" ht="60.75" customHeight="1" thickTop="1" thickBot="1">
      <c r="A537" s="214">
        <v>529</v>
      </c>
      <c r="B537" s="214" t="s">
        <v>1046</v>
      </c>
      <c r="C537" s="214" t="s">
        <v>543</v>
      </c>
      <c r="D537" s="374">
        <v>1</v>
      </c>
      <c r="E537" s="517">
        <v>40778</v>
      </c>
      <c r="F537" s="517">
        <v>40710</v>
      </c>
      <c r="G537" s="517">
        <v>40778</v>
      </c>
      <c r="H537" s="517">
        <v>40795</v>
      </c>
      <c r="I537" s="517">
        <v>40778</v>
      </c>
      <c r="J537" s="859">
        <v>10</v>
      </c>
      <c r="K537" s="551">
        <v>41083</v>
      </c>
      <c r="L537" s="561">
        <v>40778</v>
      </c>
      <c r="M537" s="117">
        <v>40513</v>
      </c>
      <c r="N537" s="214" t="s">
        <v>1047</v>
      </c>
      <c r="O537" s="1166">
        <v>900004011</v>
      </c>
      <c r="P537" s="530"/>
      <c r="Q537" s="530"/>
      <c r="R537" s="530"/>
      <c r="S537" s="530"/>
      <c r="T537" s="530"/>
      <c r="U537" s="530"/>
      <c r="V537" s="530"/>
      <c r="W537" s="530"/>
      <c r="X537" s="530"/>
      <c r="Y537" s="530"/>
      <c r="Z537" s="530"/>
      <c r="AA537" s="530"/>
      <c r="AB537" s="214" t="s">
        <v>1048</v>
      </c>
      <c r="AC537" s="214" t="s">
        <v>221</v>
      </c>
      <c r="AD537" s="214" t="s">
        <v>229</v>
      </c>
      <c r="AE537" s="214" t="s">
        <v>510</v>
      </c>
      <c r="AF537" s="214">
        <v>162</v>
      </c>
      <c r="AG537" s="626"/>
      <c r="AH537" s="636">
        <v>500609055</v>
      </c>
      <c r="AI537" s="634">
        <v>101402700</v>
      </c>
      <c r="AJ537" s="634">
        <v>602011755</v>
      </c>
      <c r="AK537" s="214" t="s">
        <v>1126</v>
      </c>
      <c r="AL537" s="214" t="s">
        <v>156</v>
      </c>
      <c r="AM537" s="86">
        <v>500609055</v>
      </c>
      <c r="AN537" s="86" t="s">
        <v>14361</v>
      </c>
      <c r="AO537" s="86" t="s">
        <v>8485</v>
      </c>
      <c r="AP537" s="83" t="s">
        <v>1509</v>
      </c>
      <c r="AQ537" s="84">
        <v>500609055</v>
      </c>
      <c r="AR537" s="553">
        <v>40795</v>
      </c>
      <c r="AS537" s="554">
        <v>73</v>
      </c>
      <c r="AT537" s="84">
        <v>0</v>
      </c>
      <c r="AU537" s="553"/>
      <c r="AV537" s="554"/>
      <c r="AW537" s="84">
        <v>0</v>
      </c>
      <c r="AX537" s="553"/>
      <c r="AY537" s="554"/>
      <c r="AZ537" s="84">
        <v>0</v>
      </c>
      <c r="BA537" s="553"/>
      <c r="BB537" s="554"/>
      <c r="BC537" s="84"/>
      <c r="BD537" s="553"/>
      <c r="BE537" s="554"/>
      <c r="BF537" s="84"/>
      <c r="BG537" s="553"/>
      <c r="BH537" s="554"/>
      <c r="BI537" s="84"/>
      <c r="BJ537" s="553"/>
      <c r="BK537" s="554"/>
      <c r="BL537" s="84"/>
      <c r="BM537" s="553"/>
      <c r="BN537" s="554"/>
      <c r="BO537" s="84"/>
      <c r="BP537" s="553"/>
      <c r="BQ537" s="554"/>
      <c r="BR537" s="84"/>
      <c r="BS537" s="553"/>
      <c r="BT537" s="554"/>
      <c r="BU537" s="84"/>
      <c r="BV537" s="553"/>
      <c r="BW537" s="554"/>
      <c r="BX537" s="84"/>
      <c r="BY537" s="553"/>
      <c r="BZ537" s="554"/>
      <c r="CA537" s="84"/>
      <c r="CB537" s="553"/>
      <c r="CC537" s="554"/>
      <c r="CD537" s="84"/>
      <c r="CE537" s="553"/>
      <c r="CF537" s="554"/>
      <c r="CG537" s="84"/>
      <c r="CH537" s="553"/>
      <c r="CI537" s="554"/>
      <c r="CJ537" s="554"/>
      <c r="CK537" s="554"/>
      <c r="CL537" s="554"/>
      <c r="CM537" s="554"/>
      <c r="CN537" s="554"/>
      <c r="CO537" s="554"/>
      <c r="CP537" s="554"/>
      <c r="CQ537" s="554"/>
      <c r="CR537" s="554"/>
      <c r="CS537" s="554"/>
      <c r="CT537" s="554"/>
      <c r="CU537" s="554"/>
      <c r="CV537" s="554"/>
      <c r="CW537" s="554"/>
      <c r="CX537" s="554"/>
      <c r="CY537" s="554">
        <v>500609055</v>
      </c>
      <c r="CZ537" s="84">
        <v>0</v>
      </c>
      <c r="DA537" s="84"/>
      <c r="DB537" s="856" t="s">
        <v>20809</v>
      </c>
      <c r="DC537" s="85">
        <v>1</v>
      </c>
      <c r="DD537" s="928"/>
      <c r="DE537" s="102" t="s">
        <v>19355</v>
      </c>
      <c r="DF537" s="928" t="s">
        <v>4118</v>
      </c>
      <c r="DG537" s="555" t="s">
        <v>5637</v>
      </c>
      <c r="DH537" s="556" t="s">
        <v>1896</v>
      </c>
      <c r="DI537" s="557">
        <v>40778</v>
      </c>
      <c r="DJ537" s="557">
        <v>40717</v>
      </c>
      <c r="DK537" s="558">
        <v>7</v>
      </c>
      <c r="DL537" s="558"/>
      <c r="DM537" s="619" t="s">
        <v>20566</v>
      </c>
      <c r="DN537" s="890">
        <v>500609055</v>
      </c>
      <c r="DO537" s="928"/>
      <c r="DP537" s="928"/>
      <c r="DQ537" s="928"/>
      <c r="DR537" s="928"/>
    </row>
    <row r="538" spans="1:122" ht="60.75" customHeight="1" thickTop="1" thickBot="1">
      <c r="A538" s="214">
        <v>530</v>
      </c>
      <c r="B538" s="214" t="s">
        <v>1049</v>
      </c>
      <c r="C538" s="214" t="s">
        <v>86</v>
      </c>
      <c r="D538" s="374">
        <v>0</v>
      </c>
      <c r="E538" s="517">
        <v>40897</v>
      </c>
      <c r="F538" s="517">
        <v>40710</v>
      </c>
      <c r="G538" s="517">
        <v>40897</v>
      </c>
      <c r="H538" s="517">
        <v>40911</v>
      </c>
      <c r="I538" s="517">
        <v>40911</v>
      </c>
      <c r="J538" s="859">
        <v>28</v>
      </c>
      <c r="K538" s="551">
        <v>41762</v>
      </c>
      <c r="L538" s="552"/>
      <c r="M538" s="117">
        <v>40339</v>
      </c>
      <c r="N538" s="214" t="s">
        <v>251</v>
      </c>
      <c r="O538" s="1166">
        <v>891480035</v>
      </c>
      <c r="P538" s="530" t="s">
        <v>1097</v>
      </c>
      <c r="Q538" s="530" t="s">
        <v>1097</v>
      </c>
      <c r="R538" s="530" t="s">
        <v>1097</v>
      </c>
      <c r="S538" s="530" t="s">
        <v>1097</v>
      </c>
      <c r="T538" s="530" t="s">
        <v>1097</v>
      </c>
      <c r="U538" s="530" t="s">
        <v>1097</v>
      </c>
      <c r="V538" s="530" t="s">
        <v>1097</v>
      </c>
      <c r="W538" s="530" t="s">
        <v>1097</v>
      </c>
      <c r="X538" s="530" t="s">
        <v>1097</v>
      </c>
      <c r="Y538" s="530" t="s">
        <v>1097</v>
      </c>
      <c r="Z538" s="530" t="s">
        <v>1097</v>
      </c>
      <c r="AA538" s="530" t="s">
        <v>1097</v>
      </c>
      <c r="AB538" s="214" t="s">
        <v>1173</v>
      </c>
      <c r="AC538" s="214" t="s">
        <v>223</v>
      </c>
      <c r="AD538" s="214" t="s">
        <v>229</v>
      </c>
      <c r="AE538" s="214" t="s">
        <v>428</v>
      </c>
      <c r="AF538" s="214" t="s">
        <v>1424</v>
      </c>
      <c r="AG538" s="626"/>
      <c r="AH538" s="636">
        <v>11000000</v>
      </c>
      <c r="AI538" s="634">
        <v>0</v>
      </c>
      <c r="AJ538" s="634">
        <v>11000000</v>
      </c>
      <c r="AK538" s="214" t="s">
        <v>1145</v>
      </c>
      <c r="AL538" s="214" t="s">
        <v>156</v>
      </c>
      <c r="AM538" s="86">
        <v>11000000</v>
      </c>
      <c r="AN538" s="86" t="s">
        <v>1454</v>
      </c>
      <c r="AO538" s="86" t="s">
        <v>1506</v>
      </c>
      <c r="AP538" s="83" t="s">
        <v>1507</v>
      </c>
      <c r="AQ538" s="84">
        <v>11000000</v>
      </c>
      <c r="AR538" s="553">
        <v>40911</v>
      </c>
      <c r="AS538" s="554">
        <v>109</v>
      </c>
      <c r="AT538" s="84"/>
      <c r="AU538" s="553"/>
      <c r="AV538" s="554"/>
      <c r="AW538" s="84"/>
      <c r="AX538" s="553"/>
      <c r="AY538" s="554"/>
      <c r="AZ538" s="84"/>
      <c r="BA538" s="553"/>
      <c r="BB538" s="554"/>
      <c r="BC538" s="84"/>
      <c r="BD538" s="553"/>
      <c r="BE538" s="554"/>
      <c r="BF538" s="84"/>
      <c r="BG538" s="553"/>
      <c r="BH538" s="554"/>
      <c r="BI538" s="84"/>
      <c r="BJ538" s="553"/>
      <c r="BK538" s="554"/>
      <c r="BL538" s="84"/>
      <c r="BM538" s="553"/>
      <c r="BN538" s="554"/>
      <c r="BO538" s="84"/>
      <c r="BP538" s="553"/>
      <c r="BQ538" s="554"/>
      <c r="BR538" s="84"/>
      <c r="BS538" s="553"/>
      <c r="BT538" s="554"/>
      <c r="BU538" s="84"/>
      <c r="BV538" s="553"/>
      <c r="BW538" s="554"/>
      <c r="BX538" s="84"/>
      <c r="BY538" s="553"/>
      <c r="BZ538" s="554"/>
      <c r="CA538" s="84"/>
      <c r="CB538" s="553"/>
      <c r="CC538" s="554"/>
      <c r="CD538" s="84"/>
      <c r="CE538" s="553"/>
      <c r="CF538" s="554"/>
      <c r="CG538" s="84"/>
      <c r="CH538" s="553"/>
      <c r="CI538" s="554"/>
      <c r="CJ538" s="554"/>
      <c r="CK538" s="554"/>
      <c r="CL538" s="554"/>
      <c r="CM538" s="554"/>
      <c r="CN538" s="554"/>
      <c r="CO538" s="554"/>
      <c r="CP538" s="554"/>
      <c r="CQ538" s="554"/>
      <c r="CR538" s="554"/>
      <c r="CS538" s="554"/>
      <c r="CT538" s="554"/>
      <c r="CU538" s="554"/>
      <c r="CV538" s="554"/>
      <c r="CW538" s="554"/>
      <c r="CX538" s="554"/>
      <c r="CY538" s="554">
        <v>11000000</v>
      </c>
      <c r="CZ538" s="84">
        <v>0</v>
      </c>
      <c r="DA538" s="84"/>
      <c r="DB538" s="856" t="s">
        <v>20280</v>
      </c>
      <c r="DC538" s="85">
        <v>1</v>
      </c>
      <c r="DD538" s="928"/>
      <c r="DE538" s="102" t="s">
        <v>14525</v>
      </c>
      <c r="DF538" s="928"/>
      <c r="DG538" s="555">
        <v>0</v>
      </c>
      <c r="DH538" s="556" t="s">
        <v>1897</v>
      </c>
      <c r="DI538" s="557"/>
      <c r="DJ538" s="557">
        <v>40722</v>
      </c>
      <c r="DK538" s="558">
        <v>12</v>
      </c>
      <c r="DL538" s="558"/>
      <c r="DM538" s="619" t="s">
        <v>20767</v>
      </c>
      <c r="DN538" s="890">
        <v>11000000</v>
      </c>
      <c r="DO538" s="928"/>
      <c r="DP538" s="928"/>
      <c r="DQ538" s="928"/>
      <c r="DR538" s="928"/>
    </row>
    <row r="539" spans="1:122" ht="60.75" customHeight="1" thickTop="1" thickBot="1">
      <c r="A539" s="214">
        <v>531</v>
      </c>
      <c r="B539" s="214" t="s">
        <v>1049</v>
      </c>
      <c r="C539" s="214" t="s">
        <v>86</v>
      </c>
      <c r="D539" s="374">
        <v>0</v>
      </c>
      <c r="E539" s="517">
        <v>40731</v>
      </c>
      <c r="F539" s="517">
        <v>40710</v>
      </c>
      <c r="G539" s="517">
        <v>40752</v>
      </c>
      <c r="H539" s="517">
        <v>40765</v>
      </c>
      <c r="I539" s="517">
        <v>40765</v>
      </c>
      <c r="J539" s="859">
        <v>28</v>
      </c>
      <c r="K539" s="551">
        <v>41618</v>
      </c>
      <c r="L539" s="552"/>
      <c r="M539" s="117">
        <v>40339</v>
      </c>
      <c r="N539" s="214" t="s">
        <v>101</v>
      </c>
      <c r="O539" s="1166">
        <v>890980040</v>
      </c>
      <c r="P539" s="530"/>
      <c r="Q539" s="530"/>
      <c r="R539" s="530"/>
      <c r="S539" s="530"/>
      <c r="T539" s="530"/>
      <c r="U539" s="530"/>
      <c r="V539" s="530"/>
      <c r="W539" s="530"/>
      <c r="X539" s="530"/>
      <c r="Y539" s="530"/>
      <c r="Z539" s="530"/>
      <c r="AA539" s="530"/>
      <c r="AB539" s="214" t="s">
        <v>1174</v>
      </c>
      <c r="AC539" s="214" t="s">
        <v>223</v>
      </c>
      <c r="AD539" s="214" t="s">
        <v>229</v>
      </c>
      <c r="AE539" s="214" t="s">
        <v>510</v>
      </c>
      <c r="AF539" s="214" t="s">
        <v>1424</v>
      </c>
      <c r="AG539" s="626"/>
      <c r="AH539" s="636">
        <v>17000000</v>
      </c>
      <c r="AI539" s="634"/>
      <c r="AJ539" s="634">
        <v>17000000</v>
      </c>
      <c r="AK539" s="214" t="s">
        <v>1361</v>
      </c>
      <c r="AL539" s="214" t="s">
        <v>156</v>
      </c>
      <c r="AM539" s="86">
        <v>17000000</v>
      </c>
      <c r="AN539" s="86" t="s">
        <v>14361</v>
      </c>
      <c r="AO539" s="86" t="s">
        <v>8485</v>
      </c>
      <c r="AP539" s="83" t="s">
        <v>1509</v>
      </c>
      <c r="AQ539" s="84">
        <v>17000000</v>
      </c>
      <c r="AR539" s="553">
        <v>40765</v>
      </c>
      <c r="AS539" s="554">
        <v>70</v>
      </c>
      <c r="AT539" s="84">
        <v>0</v>
      </c>
      <c r="AU539" s="553"/>
      <c r="AV539" s="554"/>
      <c r="AW539" s="84">
        <v>0</v>
      </c>
      <c r="AX539" s="553"/>
      <c r="AY539" s="554"/>
      <c r="AZ539" s="84">
        <v>0</v>
      </c>
      <c r="BA539" s="553"/>
      <c r="BB539" s="554"/>
      <c r="BC539" s="84"/>
      <c r="BD539" s="553"/>
      <c r="BE539" s="554"/>
      <c r="BF539" s="84"/>
      <c r="BG539" s="553"/>
      <c r="BH539" s="554"/>
      <c r="BI539" s="84"/>
      <c r="BJ539" s="553"/>
      <c r="BK539" s="554"/>
      <c r="BL539" s="84"/>
      <c r="BM539" s="553"/>
      <c r="BN539" s="554"/>
      <c r="BO539" s="84"/>
      <c r="BP539" s="553"/>
      <c r="BQ539" s="554"/>
      <c r="BR539" s="84"/>
      <c r="BS539" s="553"/>
      <c r="BT539" s="554"/>
      <c r="BU539" s="84"/>
      <c r="BV539" s="553"/>
      <c r="BW539" s="554"/>
      <c r="BX539" s="84"/>
      <c r="BY539" s="553"/>
      <c r="BZ539" s="554"/>
      <c r="CA539" s="84"/>
      <c r="CB539" s="553"/>
      <c r="CC539" s="554"/>
      <c r="CD539" s="84"/>
      <c r="CE539" s="553"/>
      <c r="CF539" s="554"/>
      <c r="CG539" s="84"/>
      <c r="CH539" s="553"/>
      <c r="CI539" s="554"/>
      <c r="CJ539" s="554"/>
      <c r="CK539" s="554"/>
      <c r="CL539" s="554"/>
      <c r="CM539" s="554"/>
      <c r="CN539" s="554"/>
      <c r="CO539" s="554"/>
      <c r="CP539" s="554"/>
      <c r="CQ539" s="554"/>
      <c r="CR539" s="554"/>
      <c r="CS539" s="554"/>
      <c r="CT539" s="554"/>
      <c r="CU539" s="554"/>
      <c r="CV539" s="554"/>
      <c r="CW539" s="554"/>
      <c r="CX539" s="554"/>
      <c r="CY539" s="554">
        <v>17000000</v>
      </c>
      <c r="CZ539" s="84">
        <v>0</v>
      </c>
      <c r="DA539" s="84"/>
      <c r="DB539" s="856" t="s">
        <v>20809</v>
      </c>
      <c r="DC539" s="85">
        <v>1</v>
      </c>
      <c r="DD539" s="928"/>
      <c r="DE539" s="102" t="s">
        <v>14525</v>
      </c>
      <c r="DF539" s="928"/>
      <c r="DG539" s="555">
        <v>0</v>
      </c>
      <c r="DH539" s="556" t="s">
        <v>1898</v>
      </c>
      <c r="DI539" s="557"/>
      <c r="DJ539" s="557">
        <v>40717</v>
      </c>
      <c r="DK539" s="558">
        <v>7</v>
      </c>
      <c r="DL539" s="558" t="s">
        <v>15785</v>
      </c>
      <c r="DM539" s="619" t="s">
        <v>20767</v>
      </c>
      <c r="DN539" s="890">
        <v>17000000</v>
      </c>
      <c r="DO539" s="928"/>
      <c r="DP539" s="928"/>
      <c r="DQ539" s="928"/>
      <c r="DR539" s="928"/>
    </row>
    <row r="540" spans="1:122" ht="60.75" customHeight="1" thickTop="1" thickBot="1">
      <c r="A540" s="214">
        <v>532</v>
      </c>
      <c r="B540" s="214" t="s">
        <v>1049</v>
      </c>
      <c r="C540" s="214" t="s">
        <v>86</v>
      </c>
      <c r="D540" s="374">
        <v>0</v>
      </c>
      <c r="E540" s="517">
        <v>40731</v>
      </c>
      <c r="F540" s="517">
        <v>40710</v>
      </c>
      <c r="G540" s="517">
        <v>40752</v>
      </c>
      <c r="H540" s="517">
        <v>40765</v>
      </c>
      <c r="I540" s="517">
        <v>40765</v>
      </c>
      <c r="J540" s="859">
        <v>28</v>
      </c>
      <c r="K540" s="551">
        <v>41618</v>
      </c>
      <c r="L540" s="552"/>
      <c r="M540" s="117">
        <v>40339</v>
      </c>
      <c r="N540" s="214" t="s">
        <v>101</v>
      </c>
      <c r="O540" s="1166">
        <v>890980040</v>
      </c>
      <c r="P540" s="530"/>
      <c r="Q540" s="530"/>
      <c r="R540" s="530"/>
      <c r="S540" s="530"/>
      <c r="T540" s="530"/>
      <c r="U540" s="530"/>
      <c r="V540" s="530"/>
      <c r="W540" s="530"/>
      <c r="X540" s="530"/>
      <c r="Y540" s="530"/>
      <c r="Z540" s="530"/>
      <c r="AA540" s="530"/>
      <c r="AB540" s="214" t="s">
        <v>1175</v>
      </c>
      <c r="AC540" s="214" t="s">
        <v>223</v>
      </c>
      <c r="AD540" s="214" t="s">
        <v>229</v>
      </c>
      <c r="AE540" s="214" t="s">
        <v>630</v>
      </c>
      <c r="AF540" s="214" t="s">
        <v>1424</v>
      </c>
      <c r="AG540" s="626"/>
      <c r="AH540" s="636">
        <v>12000000</v>
      </c>
      <c r="AI540" s="634"/>
      <c r="AJ540" s="634">
        <v>12000000</v>
      </c>
      <c r="AK540" s="214" t="s">
        <v>1361</v>
      </c>
      <c r="AL540" s="214" t="s">
        <v>156</v>
      </c>
      <c r="AM540" s="86">
        <v>12000000</v>
      </c>
      <c r="AN540" s="86" t="s">
        <v>14361</v>
      </c>
      <c r="AO540" s="86" t="s">
        <v>8485</v>
      </c>
      <c r="AP540" s="83" t="s">
        <v>1509</v>
      </c>
      <c r="AQ540" s="84">
        <v>12000000</v>
      </c>
      <c r="AR540" s="553">
        <v>40765</v>
      </c>
      <c r="AS540" s="554">
        <v>70</v>
      </c>
      <c r="AT540" s="84">
        <v>0</v>
      </c>
      <c r="AU540" s="553"/>
      <c r="AV540" s="554"/>
      <c r="AW540" s="84">
        <v>0</v>
      </c>
      <c r="AX540" s="553"/>
      <c r="AY540" s="554"/>
      <c r="AZ540" s="84">
        <v>0</v>
      </c>
      <c r="BA540" s="553"/>
      <c r="BB540" s="554"/>
      <c r="BC540" s="84"/>
      <c r="BD540" s="553"/>
      <c r="BE540" s="554"/>
      <c r="BF540" s="84"/>
      <c r="BG540" s="553"/>
      <c r="BH540" s="554"/>
      <c r="BI540" s="84"/>
      <c r="BJ540" s="553"/>
      <c r="BK540" s="554"/>
      <c r="BL540" s="84"/>
      <c r="BM540" s="553"/>
      <c r="BN540" s="554"/>
      <c r="BO540" s="84"/>
      <c r="BP540" s="553"/>
      <c r="BQ540" s="554"/>
      <c r="BR540" s="84"/>
      <c r="BS540" s="553"/>
      <c r="BT540" s="554"/>
      <c r="BU540" s="84"/>
      <c r="BV540" s="553"/>
      <c r="BW540" s="554"/>
      <c r="BX540" s="84"/>
      <c r="BY540" s="553"/>
      <c r="BZ540" s="554"/>
      <c r="CA540" s="84"/>
      <c r="CB540" s="553"/>
      <c r="CC540" s="554"/>
      <c r="CD540" s="84"/>
      <c r="CE540" s="553"/>
      <c r="CF540" s="554"/>
      <c r="CG540" s="84"/>
      <c r="CH540" s="553"/>
      <c r="CI540" s="554"/>
      <c r="CJ540" s="554"/>
      <c r="CK540" s="554"/>
      <c r="CL540" s="554"/>
      <c r="CM540" s="554"/>
      <c r="CN540" s="554"/>
      <c r="CO540" s="554"/>
      <c r="CP540" s="554"/>
      <c r="CQ540" s="554"/>
      <c r="CR540" s="554"/>
      <c r="CS540" s="554"/>
      <c r="CT540" s="554"/>
      <c r="CU540" s="554"/>
      <c r="CV540" s="554"/>
      <c r="CW540" s="554"/>
      <c r="CX540" s="554"/>
      <c r="CY540" s="554">
        <v>12000000</v>
      </c>
      <c r="CZ540" s="84">
        <v>0</v>
      </c>
      <c r="DA540" s="84"/>
      <c r="DB540" s="856" t="s">
        <v>20809</v>
      </c>
      <c r="DC540" s="85">
        <v>1</v>
      </c>
      <c r="DD540" s="928"/>
      <c r="DE540" s="102" t="s">
        <v>14525</v>
      </c>
      <c r="DF540" s="928"/>
      <c r="DG540" s="555">
        <v>0</v>
      </c>
      <c r="DH540" s="556" t="s">
        <v>1899</v>
      </c>
      <c r="DI540" s="557"/>
      <c r="DJ540" s="557">
        <v>40717</v>
      </c>
      <c r="DK540" s="558">
        <v>7</v>
      </c>
      <c r="DL540" s="558" t="s">
        <v>15785</v>
      </c>
      <c r="DM540" s="619" t="s">
        <v>20767</v>
      </c>
      <c r="DN540" s="890">
        <v>12000000</v>
      </c>
      <c r="DO540" s="928"/>
      <c r="DP540" s="928"/>
      <c r="DQ540" s="928"/>
      <c r="DR540" s="928"/>
    </row>
    <row r="541" spans="1:122" ht="60.75" customHeight="1" thickTop="1" thickBot="1">
      <c r="A541" s="214">
        <v>533</v>
      </c>
      <c r="B541" s="214" t="s">
        <v>1049</v>
      </c>
      <c r="C541" s="214" t="s">
        <v>86</v>
      </c>
      <c r="D541" s="374">
        <v>0</v>
      </c>
      <c r="E541" s="517">
        <v>40756</v>
      </c>
      <c r="F541" s="517">
        <v>40710</v>
      </c>
      <c r="G541" s="517">
        <v>40756</v>
      </c>
      <c r="H541" s="517">
        <v>40765</v>
      </c>
      <c r="I541" s="517">
        <v>40756</v>
      </c>
      <c r="J541" s="859">
        <v>28</v>
      </c>
      <c r="K541" s="551">
        <v>41609</v>
      </c>
      <c r="L541" s="552"/>
      <c r="M541" s="117">
        <v>40339</v>
      </c>
      <c r="N541" s="214" t="s">
        <v>598</v>
      </c>
      <c r="O541" s="1166">
        <v>890399010</v>
      </c>
      <c r="P541" s="530"/>
      <c r="Q541" s="530"/>
      <c r="R541" s="530"/>
      <c r="S541" s="530"/>
      <c r="T541" s="530"/>
      <c r="U541" s="530"/>
      <c r="V541" s="530"/>
      <c r="W541" s="530"/>
      <c r="X541" s="530"/>
      <c r="Y541" s="530"/>
      <c r="Z541" s="530"/>
      <c r="AA541" s="530"/>
      <c r="AB541" s="214" t="s">
        <v>1176</v>
      </c>
      <c r="AC541" s="214" t="s">
        <v>223</v>
      </c>
      <c r="AD541" s="214" t="s">
        <v>229</v>
      </c>
      <c r="AE541" s="214" t="s">
        <v>313</v>
      </c>
      <c r="AF541" s="214" t="s">
        <v>1424</v>
      </c>
      <c r="AG541" s="626"/>
      <c r="AH541" s="636">
        <v>19000000</v>
      </c>
      <c r="AI541" s="634"/>
      <c r="AJ541" s="634">
        <v>19000000</v>
      </c>
      <c r="AK541" s="214" t="s">
        <v>1133</v>
      </c>
      <c r="AL541" s="214" t="s">
        <v>156</v>
      </c>
      <c r="AM541" s="86">
        <v>19000000</v>
      </c>
      <c r="AN541" s="86" t="s">
        <v>1452</v>
      </c>
      <c r="AO541" s="86" t="s">
        <v>11428</v>
      </c>
      <c r="AP541" s="83" t="s">
        <v>1543</v>
      </c>
      <c r="AQ541" s="84">
        <v>19000000</v>
      </c>
      <c r="AR541" s="553">
        <v>40765</v>
      </c>
      <c r="AS541" s="554">
        <v>70</v>
      </c>
      <c r="AT541" s="84">
        <v>0</v>
      </c>
      <c r="AU541" s="553"/>
      <c r="AV541" s="554"/>
      <c r="AW541" s="84">
        <v>0</v>
      </c>
      <c r="AX541" s="553"/>
      <c r="AY541" s="554"/>
      <c r="AZ541" s="84">
        <v>0</v>
      </c>
      <c r="BA541" s="553"/>
      <c r="BB541" s="554"/>
      <c r="BC541" s="84"/>
      <c r="BD541" s="553"/>
      <c r="BE541" s="554"/>
      <c r="BF541" s="84"/>
      <c r="BG541" s="553"/>
      <c r="BH541" s="554"/>
      <c r="BI541" s="84"/>
      <c r="BJ541" s="553"/>
      <c r="BK541" s="554"/>
      <c r="BL541" s="84"/>
      <c r="BM541" s="553"/>
      <c r="BN541" s="554"/>
      <c r="BO541" s="84"/>
      <c r="BP541" s="553"/>
      <c r="BQ541" s="554"/>
      <c r="BR541" s="84"/>
      <c r="BS541" s="553"/>
      <c r="BT541" s="554"/>
      <c r="BU541" s="84"/>
      <c r="BV541" s="553"/>
      <c r="BW541" s="554"/>
      <c r="BX541" s="84"/>
      <c r="BY541" s="553"/>
      <c r="BZ541" s="554"/>
      <c r="CA541" s="84"/>
      <c r="CB541" s="553"/>
      <c r="CC541" s="554"/>
      <c r="CD541" s="84"/>
      <c r="CE541" s="553"/>
      <c r="CF541" s="554"/>
      <c r="CG541" s="84"/>
      <c r="CH541" s="553"/>
      <c r="CI541" s="554"/>
      <c r="CJ541" s="554"/>
      <c r="CK541" s="554"/>
      <c r="CL541" s="554"/>
      <c r="CM541" s="554"/>
      <c r="CN541" s="554"/>
      <c r="CO541" s="554"/>
      <c r="CP541" s="554"/>
      <c r="CQ541" s="554"/>
      <c r="CR541" s="554"/>
      <c r="CS541" s="554"/>
      <c r="CT541" s="554"/>
      <c r="CU541" s="554"/>
      <c r="CV541" s="554"/>
      <c r="CW541" s="554"/>
      <c r="CX541" s="554"/>
      <c r="CY541" s="554">
        <v>19000000</v>
      </c>
      <c r="CZ541" s="84">
        <v>0</v>
      </c>
      <c r="DA541" s="84"/>
      <c r="DB541" s="856" t="s">
        <v>20809</v>
      </c>
      <c r="DC541" s="85">
        <v>1</v>
      </c>
      <c r="DD541" s="928"/>
      <c r="DE541" s="102" t="s">
        <v>19355</v>
      </c>
      <c r="DF541" s="928"/>
      <c r="DG541" s="555">
        <v>0</v>
      </c>
      <c r="DH541" s="556" t="s">
        <v>1900</v>
      </c>
      <c r="DI541" s="557"/>
      <c r="DJ541" s="557">
        <v>40718</v>
      </c>
      <c r="DK541" s="558">
        <v>8</v>
      </c>
      <c r="DL541" s="558" t="s">
        <v>15785</v>
      </c>
      <c r="DM541" s="619" t="s">
        <v>20767</v>
      </c>
      <c r="DN541" s="890">
        <v>19000000</v>
      </c>
      <c r="DO541" s="928"/>
      <c r="DP541" s="928"/>
      <c r="DQ541" s="928"/>
      <c r="DR541" s="928"/>
    </row>
    <row r="542" spans="1:122" ht="60.75" customHeight="1" thickTop="1" thickBot="1">
      <c r="A542" s="214">
        <v>534</v>
      </c>
      <c r="B542" s="214" t="s">
        <v>1049</v>
      </c>
      <c r="C542" s="214" t="s">
        <v>86</v>
      </c>
      <c r="D542" s="374">
        <v>0</v>
      </c>
      <c r="E542" s="517">
        <v>40784</v>
      </c>
      <c r="F542" s="517">
        <v>40710</v>
      </c>
      <c r="G542" s="517">
        <v>40784</v>
      </c>
      <c r="H542" s="517">
        <v>40799</v>
      </c>
      <c r="I542" s="517">
        <v>40784</v>
      </c>
      <c r="J542" s="859">
        <v>28</v>
      </c>
      <c r="K542" s="551">
        <v>41637</v>
      </c>
      <c r="L542" s="552"/>
      <c r="M542" s="117">
        <v>40339</v>
      </c>
      <c r="N542" s="214" t="s">
        <v>691</v>
      </c>
      <c r="O542" s="1166">
        <v>899999063</v>
      </c>
      <c r="P542" s="530"/>
      <c r="Q542" s="530"/>
      <c r="R542" s="530"/>
      <c r="S542" s="530"/>
      <c r="T542" s="530"/>
      <c r="U542" s="530"/>
      <c r="V542" s="530"/>
      <c r="W542" s="530"/>
      <c r="X542" s="530"/>
      <c r="Y542" s="530"/>
      <c r="Z542" s="530"/>
      <c r="AA542" s="530"/>
      <c r="AB542" s="214" t="s">
        <v>1177</v>
      </c>
      <c r="AC542" s="214" t="s">
        <v>223</v>
      </c>
      <c r="AD542" s="214" t="s">
        <v>229</v>
      </c>
      <c r="AE542" s="214" t="s">
        <v>313</v>
      </c>
      <c r="AF542" s="214" t="s">
        <v>1424</v>
      </c>
      <c r="AG542" s="626"/>
      <c r="AH542" s="636">
        <v>54800000</v>
      </c>
      <c r="AI542" s="634"/>
      <c r="AJ542" s="634">
        <v>54800000</v>
      </c>
      <c r="AK542" s="214" t="s">
        <v>2107</v>
      </c>
      <c r="AL542" s="214" t="s">
        <v>156</v>
      </c>
      <c r="AM542" s="86">
        <v>54800000</v>
      </c>
      <c r="AN542" s="86" t="s">
        <v>14315</v>
      </c>
      <c r="AO542" s="86" t="s">
        <v>14315</v>
      </c>
      <c r="AP542" s="83" t="s">
        <v>1525</v>
      </c>
      <c r="AQ542" s="84">
        <v>54800000</v>
      </c>
      <c r="AR542" s="553">
        <v>40799</v>
      </c>
      <c r="AS542" s="554">
        <v>74</v>
      </c>
      <c r="AT542" s="84">
        <v>0</v>
      </c>
      <c r="AU542" s="553"/>
      <c r="AV542" s="554"/>
      <c r="AW542" s="84">
        <v>0</v>
      </c>
      <c r="AX542" s="553"/>
      <c r="AY542" s="554"/>
      <c r="AZ542" s="84">
        <v>0</v>
      </c>
      <c r="BA542" s="553"/>
      <c r="BB542" s="554"/>
      <c r="BC542" s="84"/>
      <c r="BD542" s="553"/>
      <c r="BE542" s="554"/>
      <c r="BF542" s="84"/>
      <c r="BG542" s="553"/>
      <c r="BH542" s="554"/>
      <c r="BI542" s="84"/>
      <c r="BJ542" s="553"/>
      <c r="BK542" s="554"/>
      <c r="BL542" s="84"/>
      <c r="BM542" s="553"/>
      <c r="BN542" s="554"/>
      <c r="BO542" s="84"/>
      <c r="BP542" s="553"/>
      <c r="BQ542" s="554"/>
      <c r="BR542" s="84"/>
      <c r="BS542" s="553"/>
      <c r="BT542" s="554"/>
      <c r="BU542" s="84"/>
      <c r="BV542" s="553"/>
      <c r="BW542" s="554"/>
      <c r="BX542" s="84"/>
      <c r="BY542" s="553"/>
      <c r="BZ542" s="554"/>
      <c r="CA542" s="84"/>
      <c r="CB542" s="553"/>
      <c r="CC542" s="554"/>
      <c r="CD542" s="84"/>
      <c r="CE542" s="553"/>
      <c r="CF542" s="554"/>
      <c r="CG542" s="84"/>
      <c r="CH542" s="553"/>
      <c r="CI542" s="554"/>
      <c r="CJ542" s="554"/>
      <c r="CK542" s="554"/>
      <c r="CL542" s="554"/>
      <c r="CM542" s="554"/>
      <c r="CN542" s="554"/>
      <c r="CO542" s="554"/>
      <c r="CP542" s="554"/>
      <c r="CQ542" s="554"/>
      <c r="CR542" s="554"/>
      <c r="CS542" s="554"/>
      <c r="CT542" s="554"/>
      <c r="CU542" s="554"/>
      <c r="CV542" s="554"/>
      <c r="CW542" s="554"/>
      <c r="CX542" s="554"/>
      <c r="CY542" s="554">
        <v>54800000</v>
      </c>
      <c r="CZ542" s="84">
        <v>0</v>
      </c>
      <c r="DA542" s="84"/>
      <c r="DB542" s="856" t="s">
        <v>20809</v>
      </c>
      <c r="DC542" s="85">
        <v>1</v>
      </c>
      <c r="DD542" s="928"/>
      <c r="DE542" s="102" t="s">
        <v>19355</v>
      </c>
      <c r="DF542" s="928"/>
      <c r="DG542" s="555">
        <v>0</v>
      </c>
      <c r="DH542" s="556" t="s">
        <v>1901</v>
      </c>
      <c r="DI542" s="557"/>
      <c r="DJ542" s="557">
        <v>40722</v>
      </c>
      <c r="DK542" s="558">
        <v>12</v>
      </c>
      <c r="DL542" s="558" t="s">
        <v>15785</v>
      </c>
      <c r="DM542" s="619" t="s">
        <v>20767</v>
      </c>
      <c r="DN542" s="890">
        <v>54800000</v>
      </c>
      <c r="DO542" s="928"/>
      <c r="DP542" s="928"/>
      <c r="DQ542" s="928"/>
      <c r="DR542" s="928"/>
    </row>
    <row r="543" spans="1:122" ht="60.75" customHeight="1" thickTop="1" thickBot="1">
      <c r="A543" s="214">
        <v>535</v>
      </c>
      <c r="B543" s="214" t="s">
        <v>1049</v>
      </c>
      <c r="C543" s="214" t="s">
        <v>86</v>
      </c>
      <c r="D543" s="374">
        <v>0</v>
      </c>
      <c r="E543" s="517">
        <v>40784</v>
      </c>
      <c r="F543" s="517">
        <v>40710</v>
      </c>
      <c r="G543" s="517">
        <v>40822</v>
      </c>
      <c r="H543" s="517">
        <v>40834</v>
      </c>
      <c r="I543" s="517">
        <v>40822</v>
      </c>
      <c r="J543" s="859">
        <v>28</v>
      </c>
      <c r="K543" s="551">
        <v>41676</v>
      </c>
      <c r="L543" s="552"/>
      <c r="M543" s="117">
        <v>40339</v>
      </c>
      <c r="N543" s="214" t="s">
        <v>15234</v>
      </c>
      <c r="O543" s="1166">
        <v>890201213</v>
      </c>
      <c r="P543" s="530" t="s">
        <v>1097</v>
      </c>
      <c r="Q543" s="530" t="s">
        <v>1097</v>
      </c>
      <c r="R543" s="530" t="s">
        <v>1097</v>
      </c>
      <c r="S543" s="530" t="s">
        <v>1097</v>
      </c>
      <c r="T543" s="530" t="s">
        <v>1097</v>
      </c>
      <c r="U543" s="530" t="s">
        <v>1097</v>
      </c>
      <c r="V543" s="530" t="s">
        <v>1097</v>
      </c>
      <c r="W543" s="530" t="s">
        <v>1097</v>
      </c>
      <c r="X543" s="530" t="s">
        <v>1097</v>
      </c>
      <c r="Y543" s="530" t="s">
        <v>1097</v>
      </c>
      <c r="Z543" s="530" t="s">
        <v>1097</v>
      </c>
      <c r="AA543" s="530" t="s">
        <v>1097</v>
      </c>
      <c r="AB543" s="214" t="s">
        <v>1178</v>
      </c>
      <c r="AC543" s="214" t="s">
        <v>223</v>
      </c>
      <c r="AD543" s="214" t="s">
        <v>229</v>
      </c>
      <c r="AE543" s="214" t="s">
        <v>313</v>
      </c>
      <c r="AF543" s="214" t="s">
        <v>1424</v>
      </c>
      <c r="AG543" s="626"/>
      <c r="AH543" s="636">
        <v>19000000</v>
      </c>
      <c r="AI543" s="634"/>
      <c r="AJ543" s="634">
        <v>19000000</v>
      </c>
      <c r="AK543" s="214" t="s">
        <v>1144</v>
      </c>
      <c r="AL543" s="214" t="s">
        <v>156</v>
      </c>
      <c r="AM543" s="86">
        <v>19000000</v>
      </c>
      <c r="AN543" s="86" t="s">
        <v>1453</v>
      </c>
      <c r="AO543" s="86" t="s">
        <v>2852</v>
      </c>
      <c r="AP543" s="83" t="s">
        <v>1524</v>
      </c>
      <c r="AQ543" s="84">
        <v>19000000</v>
      </c>
      <c r="AR543" s="553">
        <v>40834</v>
      </c>
      <c r="AS543" s="554">
        <v>80</v>
      </c>
      <c r="AT543" s="84"/>
      <c r="AU543" s="553"/>
      <c r="AV543" s="554"/>
      <c r="AW543" s="84"/>
      <c r="AX543" s="553"/>
      <c r="AY543" s="554"/>
      <c r="AZ543" s="84"/>
      <c r="BA543" s="553"/>
      <c r="BB543" s="554"/>
      <c r="BC543" s="84"/>
      <c r="BD543" s="553"/>
      <c r="BE543" s="554"/>
      <c r="BF543" s="84"/>
      <c r="BG543" s="553"/>
      <c r="BH543" s="554"/>
      <c r="BI543" s="84"/>
      <c r="BJ543" s="553"/>
      <c r="BK543" s="554"/>
      <c r="BL543" s="84"/>
      <c r="BM543" s="553"/>
      <c r="BN543" s="554"/>
      <c r="BO543" s="84"/>
      <c r="BP543" s="553"/>
      <c r="BQ543" s="554"/>
      <c r="BR543" s="84"/>
      <c r="BS543" s="553"/>
      <c r="BT543" s="554"/>
      <c r="BU543" s="84"/>
      <c r="BV543" s="553"/>
      <c r="BW543" s="554"/>
      <c r="BX543" s="84"/>
      <c r="BY543" s="553"/>
      <c r="BZ543" s="554"/>
      <c r="CA543" s="84"/>
      <c r="CB543" s="553"/>
      <c r="CC543" s="554"/>
      <c r="CD543" s="84"/>
      <c r="CE543" s="553"/>
      <c r="CF543" s="554"/>
      <c r="CG543" s="84"/>
      <c r="CH543" s="553"/>
      <c r="CI543" s="554"/>
      <c r="CJ543" s="554"/>
      <c r="CK543" s="554"/>
      <c r="CL543" s="554"/>
      <c r="CM543" s="554"/>
      <c r="CN543" s="554"/>
      <c r="CO543" s="554"/>
      <c r="CP543" s="554"/>
      <c r="CQ543" s="554"/>
      <c r="CR543" s="554"/>
      <c r="CS543" s="554"/>
      <c r="CT543" s="554"/>
      <c r="CU543" s="554"/>
      <c r="CV543" s="554"/>
      <c r="CW543" s="554"/>
      <c r="CX543" s="554"/>
      <c r="CY543" s="554">
        <v>19000000</v>
      </c>
      <c r="CZ543" s="84">
        <v>0</v>
      </c>
      <c r="DA543" s="84"/>
      <c r="DB543" s="856" t="s">
        <v>20809</v>
      </c>
      <c r="DC543" s="85">
        <v>1</v>
      </c>
      <c r="DD543" s="928"/>
      <c r="DE543" s="102" t="s">
        <v>19355</v>
      </c>
      <c r="DF543" s="928"/>
      <c r="DG543" s="555">
        <v>0</v>
      </c>
      <c r="DH543" s="556" t="s">
        <v>1902</v>
      </c>
      <c r="DI543" s="557"/>
      <c r="DJ543" s="557">
        <v>40722</v>
      </c>
      <c r="DK543" s="558">
        <v>12</v>
      </c>
      <c r="DL543" s="558"/>
      <c r="DM543" s="619" t="s">
        <v>20767</v>
      </c>
      <c r="DN543" s="890">
        <v>19000000</v>
      </c>
      <c r="DO543" s="928"/>
      <c r="DP543" s="928"/>
      <c r="DQ543" s="928"/>
      <c r="DR543" s="928"/>
    </row>
    <row r="544" spans="1:122" ht="60.75" customHeight="1" thickTop="1" thickBot="1">
      <c r="A544" s="214">
        <v>536</v>
      </c>
      <c r="B544" s="214" t="s">
        <v>1049</v>
      </c>
      <c r="C544" s="214" t="s">
        <v>543</v>
      </c>
      <c r="D544" s="374">
        <v>1</v>
      </c>
      <c r="E544" s="517">
        <v>40753</v>
      </c>
      <c r="F544" s="517">
        <v>40710</v>
      </c>
      <c r="G544" s="517">
        <v>40784</v>
      </c>
      <c r="H544" s="517">
        <v>40799</v>
      </c>
      <c r="I544" s="517">
        <v>40784</v>
      </c>
      <c r="J544" s="859">
        <v>28</v>
      </c>
      <c r="K544" s="551">
        <v>41637</v>
      </c>
      <c r="L544" s="561">
        <v>40784</v>
      </c>
      <c r="M544" s="117">
        <v>40339</v>
      </c>
      <c r="N544" s="214" t="s">
        <v>480</v>
      </c>
      <c r="O544" s="1166">
        <v>860007759</v>
      </c>
      <c r="P544" s="530"/>
      <c r="Q544" s="530"/>
      <c r="R544" s="530"/>
      <c r="S544" s="530"/>
      <c r="T544" s="530"/>
      <c r="U544" s="530"/>
      <c r="V544" s="530"/>
      <c r="W544" s="530"/>
      <c r="X544" s="530"/>
      <c r="Y544" s="530"/>
      <c r="Z544" s="530"/>
      <c r="AA544" s="530"/>
      <c r="AB544" s="214" t="s">
        <v>1179</v>
      </c>
      <c r="AC544" s="214" t="s">
        <v>223</v>
      </c>
      <c r="AD544" s="214" t="s">
        <v>229</v>
      </c>
      <c r="AE544" s="214" t="s">
        <v>509</v>
      </c>
      <c r="AF544" s="214" t="s">
        <v>1424</v>
      </c>
      <c r="AG544" s="626"/>
      <c r="AH544" s="636">
        <v>19000000</v>
      </c>
      <c r="AI544" s="634">
        <v>0</v>
      </c>
      <c r="AJ544" s="634">
        <v>19000000</v>
      </c>
      <c r="AK544" s="214" t="s">
        <v>1143</v>
      </c>
      <c r="AL544" s="214" t="s">
        <v>156</v>
      </c>
      <c r="AM544" s="86">
        <v>19000000</v>
      </c>
      <c r="AN544" s="86" t="s">
        <v>14315</v>
      </c>
      <c r="AO544" s="86" t="s">
        <v>14315</v>
      </c>
      <c r="AP544" s="83" t="s">
        <v>1525</v>
      </c>
      <c r="AQ544" s="84">
        <v>19000000</v>
      </c>
      <c r="AR544" s="553">
        <v>40799</v>
      </c>
      <c r="AS544" s="554">
        <v>74</v>
      </c>
      <c r="AT544" s="84">
        <v>0</v>
      </c>
      <c r="AU544" s="553"/>
      <c r="AV544" s="554"/>
      <c r="AW544" s="84">
        <v>0</v>
      </c>
      <c r="AX544" s="553"/>
      <c r="AY544" s="554"/>
      <c r="AZ544" s="84">
        <v>0</v>
      </c>
      <c r="BA544" s="553"/>
      <c r="BB544" s="554"/>
      <c r="BC544" s="84"/>
      <c r="BD544" s="553"/>
      <c r="BE544" s="554"/>
      <c r="BF544" s="84"/>
      <c r="BG544" s="553"/>
      <c r="BH544" s="554"/>
      <c r="BI544" s="84"/>
      <c r="BJ544" s="553"/>
      <c r="BK544" s="554"/>
      <c r="BL544" s="84"/>
      <c r="BM544" s="553"/>
      <c r="BN544" s="554"/>
      <c r="BO544" s="84"/>
      <c r="BP544" s="553"/>
      <c r="BQ544" s="554"/>
      <c r="BR544" s="84"/>
      <c r="BS544" s="553"/>
      <c r="BT544" s="554"/>
      <c r="BU544" s="84"/>
      <c r="BV544" s="553"/>
      <c r="BW544" s="554"/>
      <c r="BX544" s="84"/>
      <c r="BY544" s="553"/>
      <c r="BZ544" s="554"/>
      <c r="CA544" s="84"/>
      <c r="CB544" s="553"/>
      <c r="CC544" s="554"/>
      <c r="CD544" s="84"/>
      <c r="CE544" s="553"/>
      <c r="CF544" s="554"/>
      <c r="CG544" s="84"/>
      <c r="CH544" s="553"/>
      <c r="CI544" s="554"/>
      <c r="CJ544" s="554"/>
      <c r="CK544" s="554"/>
      <c r="CL544" s="554"/>
      <c r="CM544" s="554"/>
      <c r="CN544" s="554"/>
      <c r="CO544" s="554"/>
      <c r="CP544" s="554"/>
      <c r="CQ544" s="554"/>
      <c r="CR544" s="554"/>
      <c r="CS544" s="554"/>
      <c r="CT544" s="554"/>
      <c r="CU544" s="554"/>
      <c r="CV544" s="554"/>
      <c r="CW544" s="554"/>
      <c r="CX544" s="554"/>
      <c r="CY544" s="554">
        <v>19000000</v>
      </c>
      <c r="CZ544" s="84">
        <v>0</v>
      </c>
      <c r="DA544" s="84"/>
      <c r="DB544" s="856" t="s">
        <v>20809</v>
      </c>
      <c r="DC544" s="85">
        <v>1</v>
      </c>
      <c r="DD544" s="928"/>
      <c r="DE544" s="102" t="s">
        <v>19355</v>
      </c>
      <c r="DF544" s="928"/>
      <c r="DG544" s="555">
        <v>0</v>
      </c>
      <c r="DH544" s="556" t="s">
        <v>1903</v>
      </c>
      <c r="DI544" s="557">
        <v>40784</v>
      </c>
      <c r="DJ544" s="557">
        <v>40722</v>
      </c>
      <c r="DK544" s="558">
        <v>12</v>
      </c>
      <c r="DL544" s="558"/>
      <c r="DM544" s="619" t="s">
        <v>20767</v>
      </c>
      <c r="DN544" s="890">
        <v>19000000</v>
      </c>
      <c r="DO544" s="928"/>
      <c r="DP544" s="928"/>
      <c r="DQ544" s="928"/>
      <c r="DR544" s="928"/>
    </row>
    <row r="545" spans="1:122" s="879" customFormat="1" ht="60.75" customHeight="1" thickTop="1" thickBot="1">
      <c r="A545" s="494">
        <v>537</v>
      </c>
      <c r="B545" s="494" t="s">
        <v>1049</v>
      </c>
      <c r="C545" s="494" t="s">
        <v>543</v>
      </c>
      <c r="D545" s="759">
        <v>1</v>
      </c>
      <c r="E545" s="517">
        <v>40777</v>
      </c>
      <c r="F545" s="522">
        <v>40710</v>
      </c>
      <c r="G545" s="517">
        <v>40805</v>
      </c>
      <c r="H545" s="522">
        <v>40821</v>
      </c>
      <c r="I545" s="517">
        <v>40805</v>
      </c>
      <c r="J545" s="498">
        <v>28</v>
      </c>
      <c r="K545" s="551">
        <v>41658</v>
      </c>
      <c r="L545" s="569">
        <v>40805</v>
      </c>
      <c r="M545" s="117">
        <v>40339</v>
      </c>
      <c r="N545" s="494" t="s">
        <v>12584</v>
      </c>
      <c r="O545" s="1168">
        <v>890101681</v>
      </c>
      <c r="P545" s="533"/>
      <c r="Q545" s="533"/>
      <c r="R545" s="533"/>
      <c r="S545" s="533"/>
      <c r="T545" s="533" t="s">
        <v>1097</v>
      </c>
      <c r="U545" s="533" t="s">
        <v>1097</v>
      </c>
      <c r="V545" s="533" t="s">
        <v>1097</v>
      </c>
      <c r="W545" s="533" t="s">
        <v>1097</v>
      </c>
      <c r="X545" s="533" t="s">
        <v>1097</v>
      </c>
      <c r="Y545" s="533" t="s">
        <v>1097</v>
      </c>
      <c r="Z545" s="533" t="s">
        <v>1097</v>
      </c>
      <c r="AA545" s="533" t="s">
        <v>1097</v>
      </c>
      <c r="AB545" s="494" t="s">
        <v>1180</v>
      </c>
      <c r="AC545" s="494" t="s">
        <v>223</v>
      </c>
      <c r="AD545" s="494" t="s">
        <v>229</v>
      </c>
      <c r="AE545" s="494" t="s">
        <v>323</v>
      </c>
      <c r="AF545" s="494" t="s">
        <v>1424</v>
      </c>
      <c r="AG545" s="628"/>
      <c r="AH545" s="684">
        <v>19000000</v>
      </c>
      <c r="AI545" s="637"/>
      <c r="AJ545" s="634">
        <v>19000000</v>
      </c>
      <c r="AK545" s="494" t="s">
        <v>1146</v>
      </c>
      <c r="AL545" s="214" t="s">
        <v>156</v>
      </c>
      <c r="AM545" s="86">
        <v>19000000</v>
      </c>
      <c r="AN545" s="86" t="s">
        <v>1470</v>
      </c>
      <c r="AO545" s="86" t="s">
        <v>8498</v>
      </c>
      <c r="AP545" s="83" t="s">
        <v>1536</v>
      </c>
      <c r="AQ545" s="495">
        <v>19000000</v>
      </c>
      <c r="AR545" s="496">
        <v>40821</v>
      </c>
      <c r="AS545" s="570">
        <v>78</v>
      </c>
      <c r="AT545" s="495"/>
      <c r="AU545" s="496"/>
      <c r="AV545" s="570"/>
      <c r="AW545" s="495"/>
      <c r="AX545" s="496"/>
      <c r="AY545" s="570"/>
      <c r="AZ545" s="495"/>
      <c r="BA545" s="496"/>
      <c r="BB545" s="570"/>
      <c r="BC545" s="495"/>
      <c r="BD545" s="496"/>
      <c r="BE545" s="570"/>
      <c r="BF545" s="495"/>
      <c r="BG545" s="496"/>
      <c r="BH545" s="570"/>
      <c r="BI545" s="495"/>
      <c r="BJ545" s="496"/>
      <c r="BK545" s="570"/>
      <c r="BL545" s="495"/>
      <c r="BM545" s="496"/>
      <c r="BN545" s="570"/>
      <c r="BO545" s="495"/>
      <c r="BP545" s="496"/>
      <c r="BQ545" s="570"/>
      <c r="BR545" s="495"/>
      <c r="BS545" s="496"/>
      <c r="BT545" s="570"/>
      <c r="BU545" s="495"/>
      <c r="BV545" s="496"/>
      <c r="BW545" s="570"/>
      <c r="BX545" s="495"/>
      <c r="BY545" s="496"/>
      <c r="BZ545" s="570"/>
      <c r="CA545" s="495"/>
      <c r="CB545" s="496"/>
      <c r="CC545" s="570"/>
      <c r="CD545" s="495"/>
      <c r="CE545" s="496"/>
      <c r="CF545" s="570"/>
      <c r="CG545" s="495"/>
      <c r="CH545" s="496"/>
      <c r="CI545" s="570"/>
      <c r="CJ545" s="570"/>
      <c r="CK545" s="570"/>
      <c r="CL545" s="570"/>
      <c r="CM545" s="570"/>
      <c r="CN545" s="570"/>
      <c r="CO545" s="570"/>
      <c r="CP545" s="570"/>
      <c r="CQ545" s="570"/>
      <c r="CR545" s="570"/>
      <c r="CS545" s="570"/>
      <c r="CT545" s="570"/>
      <c r="CU545" s="570"/>
      <c r="CV545" s="570"/>
      <c r="CW545" s="570"/>
      <c r="CX545" s="570"/>
      <c r="CY545" s="554">
        <v>19000000</v>
      </c>
      <c r="CZ545" s="84">
        <v>0</v>
      </c>
      <c r="DA545" s="495"/>
      <c r="DB545" s="856" t="s">
        <v>20809</v>
      </c>
      <c r="DC545" s="497">
        <v>1</v>
      </c>
      <c r="DD545" s="498"/>
      <c r="DE545" s="571" t="s">
        <v>19355</v>
      </c>
      <c r="DF545" s="498"/>
      <c r="DG545" s="572">
        <v>0</v>
      </c>
      <c r="DH545" s="573" t="s">
        <v>1904</v>
      </c>
      <c r="DI545" s="574">
        <v>40805</v>
      </c>
      <c r="DJ545" s="574">
        <v>40722</v>
      </c>
      <c r="DK545" s="558">
        <v>12</v>
      </c>
      <c r="DL545" s="575" t="s">
        <v>15785</v>
      </c>
      <c r="DM545" s="619" t="s">
        <v>20767</v>
      </c>
      <c r="DN545" s="890">
        <v>19000000</v>
      </c>
      <c r="DO545" s="498"/>
      <c r="DP545" s="498"/>
      <c r="DQ545" s="498"/>
      <c r="DR545" s="498"/>
    </row>
    <row r="546" spans="1:122" ht="60.75" customHeight="1" thickTop="1" thickBot="1">
      <c r="A546" s="214">
        <v>538</v>
      </c>
      <c r="B546" s="214" t="s">
        <v>1049</v>
      </c>
      <c r="C546" s="214" t="s">
        <v>543</v>
      </c>
      <c r="D546" s="374">
        <v>1</v>
      </c>
      <c r="E546" s="517">
        <v>40749</v>
      </c>
      <c r="F546" s="517">
        <v>40710</v>
      </c>
      <c r="G546" s="517">
        <v>40749</v>
      </c>
      <c r="H546" s="517">
        <v>40765</v>
      </c>
      <c r="I546" s="517">
        <v>40749</v>
      </c>
      <c r="J546" s="859">
        <v>40</v>
      </c>
      <c r="K546" s="551">
        <v>41968</v>
      </c>
      <c r="L546" s="561">
        <v>40749</v>
      </c>
      <c r="M546" s="117">
        <v>40339</v>
      </c>
      <c r="N546" s="214" t="s">
        <v>180</v>
      </c>
      <c r="O546" s="1166">
        <v>860007386</v>
      </c>
      <c r="P546" s="530" t="s">
        <v>1097</v>
      </c>
      <c r="Q546" s="530" t="s">
        <v>1097</v>
      </c>
      <c r="R546" s="530" t="s">
        <v>1097</v>
      </c>
      <c r="S546" s="530" t="s">
        <v>1097</v>
      </c>
      <c r="T546" s="530" t="s">
        <v>1097</v>
      </c>
      <c r="U546" s="530" t="s">
        <v>1097</v>
      </c>
      <c r="V546" s="530" t="s">
        <v>1097</v>
      </c>
      <c r="W546" s="530" t="s">
        <v>1097</v>
      </c>
      <c r="X546" s="530" t="s">
        <v>1097</v>
      </c>
      <c r="Y546" s="530" t="s">
        <v>1097</v>
      </c>
      <c r="Z546" s="530" t="s">
        <v>1097</v>
      </c>
      <c r="AA546" s="530" t="s">
        <v>1097</v>
      </c>
      <c r="AB546" s="214" t="s">
        <v>1181</v>
      </c>
      <c r="AC546" s="214" t="s">
        <v>223</v>
      </c>
      <c r="AD546" s="214" t="s">
        <v>229</v>
      </c>
      <c r="AE546" s="214" t="s">
        <v>327</v>
      </c>
      <c r="AF546" s="214" t="s">
        <v>1424</v>
      </c>
      <c r="AG546" s="626"/>
      <c r="AH546" s="636">
        <v>19500000</v>
      </c>
      <c r="AI546" s="634"/>
      <c r="AJ546" s="634">
        <v>19500000</v>
      </c>
      <c r="AK546" s="214" t="s">
        <v>1331</v>
      </c>
      <c r="AL546" s="214" t="s">
        <v>156</v>
      </c>
      <c r="AM546" s="86">
        <v>19500000</v>
      </c>
      <c r="AN546" s="86" t="s">
        <v>14315</v>
      </c>
      <c r="AO546" s="86" t="s">
        <v>14315</v>
      </c>
      <c r="AP546" s="83" t="s">
        <v>1525</v>
      </c>
      <c r="AQ546" s="84">
        <v>19500000</v>
      </c>
      <c r="AR546" s="553">
        <v>40765</v>
      </c>
      <c r="AS546" s="554">
        <v>70</v>
      </c>
      <c r="AT546" s="84">
        <v>0</v>
      </c>
      <c r="AU546" s="553"/>
      <c r="AV546" s="554"/>
      <c r="AW546" s="84">
        <v>0</v>
      </c>
      <c r="AX546" s="553"/>
      <c r="AY546" s="554"/>
      <c r="AZ546" s="84">
        <v>0</v>
      </c>
      <c r="BA546" s="553"/>
      <c r="BB546" s="554"/>
      <c r="BC546" s="84"/>
      <c r="BD546" s="553"/>
      <c r="BE546" s="554"/>
      <c r="BF546" s="84"/>
      <c r="BG546" s="553"/>
      <c r="BH546" s="554"/>
      <c r="BI546" s="84"/>
      <c r="BJ546" s="553"/>
      <c r="BK546" s="554"/>
      <c r="BL546" s="84"/>
      <c r="BM546" s="553"/>
      <c r="BN546" s="554"/>
      <c r="BO546" s="84"/>
      <c r="BP546" s="553"/>
      <c r="BQ546" s="554"/>
      <c r="BR546" s="84"/>
      <c r="BS546" s="553"/>
      <c r="BT546" s="554"/>
      <c r="BU546" s="84"/>
      <c r="BV546" s="553"/>
      <c r="BW546" s="554"/>
      <c r="BX546" s="84"/>
      <c r="BY546" s="553"/>
      <c r="BZ546" s="554"/>
      <c r="CA546" s="84"/>
      <c r="CB546" s="553"/>
      <c r="CC546" s="554"/>
      <c r="CD546" s="84"/>
      <c r="CE546" s="553"/>
      <c r="CF546" s="554"/>
      <c r="CG546" s="84"/>
      <c r="CH546" s="553"/>
      <c r="CI546" s="554"/>
      <c r="CJ546" s="554"/>
      <c r="CK546" s="554"/>
      <c r="CL546" s="554"/>
      <c r="CM546" s="554"/>
      <c r="CN546" s="554"/>
      <c r="CO546" s="554"/>
      <c r="CP546" s="554"/>
      <c r="CQ546" s="554"/>
      <c r="CR546" s="554"/>
      <c r="CS546" s="554"/>
      <c r="CT546" s="554"/>
      <c r="CU546" s="554"/>
      <c r="CV546" s="554"/>
      <c r="CW546" s="554"/>
      <c r="CX546" s="554"/>
      <c r="CY546" s="554">
        <v>19500000</v>
      </c>
      <c r="CZ546" s="84">
        <v>0</v>
      </c>
      <c r="DA546" s="84"/>
      <c r="DB546" s="856" t="s">
        <v>20280</v>
      </c>
      <c r="DC546" s="85">
        <v>1</v>
      </c>
      <c r="DD546" s="928"/>
      <c r="DE546" s="102" t="s">
        <v>19355</v>
      </c>
      <c r="DF546" s="928"/>
      <c r="DG546" s="555">
        <v>0</v>
      </c>
      <c r="DH546" s="556" t="s">
        <v>1905</v>
      </c>
      <c r="DI546" s="557">
        <v>40749</v>
      </c>
      <c r="DJ546" s="557">
        <v>40722</v>
      </c>
      <c r="DK546" s="558">
        <v>12</v>
      </c>
      <c r="DL546" s="558"/>
      <c r="DM546" s="619" t="s">
        <v>20767</v>
      </c>
      <c r="DN546" s="890">
        <v>19500000</v>
      </c>
      <c r="DO546" s="928"/>
      <c r="DP546" s="928"/>
      <c r="DQ546" s="928"/>
      <c r="DR546" s="928"/>
    </row>
    <row r="547" spans="1:122" ht="60.75" customHeight="1" thickTop="1" thickBot="1">
      <c r="A547" s="214">
        <v>539</v>
      </c>
      <c r="B547" s="214" t="s">
        <v>1049</v>
      </c>
      <c r="C547" s="214" t="s">
        <v>543</v>
      </c>
      <c r="D547" s="374">
        <v>1</v>
      </c>
      <c r="E547" s="517">
        <v>40746</v>
      </c>
      <c r="F547" s="517">
        <v>40710</v>
      </c>
      <c r="G547" s="517">
        <v>40746</v>
      </c>
      <c r="H547" s="517">
        <v>40765</v>
      </c>
      <c r="I547" s="517">
        <v>40746</v>
      </c>
      <c r="J547" s="859">
        <v>28</v>
      </c>
      <c r="K547" s="551">
        <v>41600</v>
      </c>
      <c r="L547" s="561">
        <v>40746</v>
      </c>
      <c r="M547" s="117">
        <v>40339</v>
      </c>
      <c r="N547" s="214" t="s">
        <v>11454</v>
      </c>
      <c r="O547" s="1166">
        <v>800194600</v>
      </c>
      <c r="P547" s="530"/>
      <c r="Q547" s="530"/>
      <c r="R547" s="530"/>
      <c r="S547" s="530"/>
      <c r="T547" s="530"/>
      <c r="U547" s="530"/>
      <c r="V547" s="530"/>
      <c r="W547" s="530"/>
      <c r="X547" s="530"/>
      <c r="Y547" s="530"/>
      <c r="Z547" s="530"/>
      <c r="AA547" s="530"/>
      <c r="AB547" s="214" t="s">
        <v>1182</v>
      </c>
      <c r="AC547" s="214" t="s">
        <v>223</v>
      </c>
      <c r="AD547" s="214" t="s">
        <v>229</v>
      </c>
      <c r="AE547" s="214" t="s">
        <v>629</v>
      </c>
      <c r="AF547" s="214" t="s">
        <v>1424</v>
      </c>
      <c r="AG547" s="626"/>
      <c r="AH547" s="636">
        <v>44000000</v>
      </c>
      <c r="AI547" s="634"/>
      <c r="AJ547" s="634">
        <v>44000000</v>
      </c>
      <c r="AK547" s="214" t="s">
        <v>1371</v>
      </c>
      <c r="AL547" s="214" t="s">
        <v>156</v>
      </c>
      <c r="AM547" s="86">
        <v>44000000</v>
      </c>
      <c r="AN547" s="86" t="s">
        <v>14315</v>
      </c>
      <c r="AO547" s="86" t="s">
        <v>14315</v>
      </c>
      <c r="AP547" s="83" t="s">
        <v>1525</v>
      </c>
      <c r="AQ547" s="84">
        <v>44000000</v>
      </c>
      <c r="AR547" s="553">
        <v>40765</v>
      </c>
      <c r="AS547" s="554">
        <v>70</v>
      </c>
      <c r="AT547" s="84">
        <v>0</v>
      </c>
      <c r="AU547" s="553"/>
      <c r="AV547" s="554"/>
      <c r="AW547" s="84">
        <v>0</v>
      </c>
      <c r="AX547" s="553"/>
      <c r="AY547" s="554"/>
      <c r="AZ547" s="84">
        <v>0</v>
      </c>
      <c r="BA547" s="553"/>
      <c r="BB547" s="554"/>
      <c r="BC547" s="84"/>
      <c r="BD547" s="553"/>
      <c r="BE547" s="554"/>
      <c r="BF547" s="84"/>
      <c r="BG547" s="553"/>
      <c r="BH547" s="554"/>
      <c r="BI547" s="84"/>
      <c r="BJ547" s="553"/>
      <c r="BK547" s="554"/>
      <c r="BL547" s="84"/>
      <c r="BM547" s="553"/>
      <c r="BN547" s="554"/>
      <c r="BO547" s="84"/>
      <c r="BP547" s="553"/>
      <c r="BQ547" s="554"/>
      <c r="BR547" s="84"/>
      <c r="BS547" s="553"/>
      <c r="BT547" s="554"/>
      <c r="BU547" s="84"/>
      <c r="BV547" s="553"/>
      <c r="BW547" s="554"/>
      <c r="BX547" s="84"/>
      <c r="BY547" s="553"/>
      <c r="BZ547" s="554"/>
      <c r="CA547" s="84"/>
      <c r="CB547" s="553"/>
      <c r="CC547" s="554"/>
      <c r="CD547" s="84"/>
      <c r="CE547" s="553"/>
      <c r="CF547" s="554"/>
      <c r="CG547" s="84"/>
      <c r="CH547" s="553"/>
      <c r="CI547" s="554"/>
      <c r="CJ547" s="554"/>
      <c r="CK547" s="554"/>
      <c r="CL547" s="554"/>
      <c r="CM547" s="554"/>
      <c r="CN547" s="554"/>
      <c r="CO547" s="554"/>
      <c r="CP547" s="554"/>
      <c r="CQ547" s="554"/>
      <c r="CR547" s="554"/>
      <c r="CS547" s="554"/>
      <c r="CT547" s="554"/>
      <c r="CU547" s="554"/>
      <c r="CV547" s="554"/>
      <c r="CW547" s="554"/>
      <c r="CX547" s="554"/>
      <c r="CY547" s="554">
        <v>44000000</v>
      </c>
      <c r="CZ547" s="84">
        <v>0</v>
      </c>
      <c r="DA547" s="84"/>
      <c r="DB547" s="856" t="s">
        <v>20809</v>
      </c>
      <c r="DC547" s="85">
        <v>1</v>
      </c>
      <c r="DD547" s="928"/>
      <c r="DE547" s="102" t="s">
        <v>19355</v>
      </c>
      <c r="DF547" s="928"/>
      <c r="DG547" s="555">
        <v>0</v>
      </c>
      <c r="DH547" s="556" t="s">
        <v>1906</v>
      </c>
      <c r="DI547" s="557">
        <v>40746</v>
      </c>
      <c r="DJ547" s="557">
        <v>40722</v>
      </c>
      <c r="DK547" s="558">
        <v>12</v>
      </c>
      <c r="DL547" s="558" t="s">
        <v>15785</v>
      </c>
      <c r="DM547" s="619" t="s">
        <v>20767</v>
      </c>
      <c r="DN547" s="890">
        <v>44000000</v>
      </c>
      <c r="DO547" s="928"/>
      <c r="DP547" s="928"/>
      <c r="DQ547" s="928"/>
      <c r="DR547" s="928"/>
    </row>
    <row r="548" spans="1:122" ht="60.75" customHeight="1" thickTop="1" thickBot="1">
      <c r="A548" s="214">
        <v>540</v>
      </c>
      <c r="B548" s="214" t="s">
        <v>740</v>
      </c>
      <c r="C548" s="214" t="s">
        <v>86</v>
      </c>
      <c r="D548" s="374">
        <v>0</v>
      </c>
      <c r="E548" s="517">
        <v>40731</v>
      </c>
      <c r="F548" s="517">
        <v>40710</v>
      </c>
      <c r="G548" s="517">
        <v>40752</v>
      </c>
      <c r="H548" s="517">
        <v>40765</v>
      </c>
      <c r="I548" s="517">
        <v>40765</v>
      </c>
      <c r="J548" s="859">
        <v>16</v>
      </c>
      <c r="K548" s="551">
        <v>41253</v>
      </c>
      <c r="L548" s="552">
        <v>40731</v>
      </c>
      <c r="M548" s="117">
        <v>40526</v>
      </c>
      <c r="N548" s="214" t="s">
        <v>101</v>
      </c>
      <c r="O548" s="1166">
        <v>890980040</v>
      </c>
      <c r="P548" s="530"/>
      <c r="Q548" s="530"/>
      <c r="R548" s="530"/>
      <c r="S548" s="530"/>
      <c r="T548" s="530"/>
      <c r="U548" s="530"/>
      <c r="V548" s="530"/>
      <c r="W548" s="530"/>
      <c r="X548" s="530"/>
      <c r="Y548" s="530"/>
      <c r="Z548" s="530"/>
      <c r="AA548" s="530"/>
      <c r="AB548" s="214" t="s">
        <v>1050</v>
      </c>
      <c r="AC548" s="214" t="s">
        <v>230</v>
      </c>
      <c r="AD548" s="214" t="s">
        <v>255</v>
      </c>
      <c r="AE548" s="214" t="s">
        <v>510</v>
      </c>
      <c r="AF548" s="214">
        <v>177</v>
      </c>
      <c r="AG548" s="626"/>
      <c r="AH548" s="636">
        <v>102518025</v>
      </c>
      <c r="AI548" s="634">
        <v>152700000</v>
      </c>
      <c r="AJ548" s="634">
        <v>255218025</v>
      </c>
      <c r="AK548" s="214" t="s">
        <v>1362</v>
      </c>
      <c r="AL548" s="214" t="s">
        <v>156</v>
      </c>
      <c r="AM548" s="86">
        <v>102518025</v>
      </c>
      <c r="AN548" s="86" t="s">
        <v>14361</v>
      </c>
      <c r="AO548" s="86" t="s">
        <v>8485</v>
      </c>
      <c r="AP548" s="83" t="s">
        <v>1509</v>
      </c>
      <c r="AQ548" s="84">
        <v>0</v>
      </c>
      <c r="AR548" s="553">
        <v>40765</v>
      </c>
      <c r="AS548" s="554">
        <v>70</v>
      </c>
      <c r="AT548" s="84">
        <v>0</v>
      </c>
      <c r="AU548" s="553"/>
      <c r="AV548" s="554"/>
      <c r="AW548" s="84">
        <v>0</v>
      </c>
      <c r="AX548" s="553"/>
      <c r="AY548" s="554"/>
      <c r="AZ548" s="84">
        <v>0</v>
      </c>
      <c r="BA548" s="553"/>
      <c r="BB548" s="554"/>
      <c r="BC548" s="84"/>
      <c r="BD548" s="553"/>
      <c r="BE548" s="554"/>
      <c r="BF548" s="84"/>
      <c r="BG548" s="553"/>
      <c r="BH548" s="554"/>
      <c r="BI548" s="84"/>
      <c r="BJ548" s="553"/>
      <c r="BK548" s="554"/>
      <c r="BL548" s="84"/>
      <c r="BM548" s="553"/>
      <c r="BN548" s="554"/>
      <c r="BO548" s="84"/>
      <c r="BP548" s="553"/>
      <c r="BQ548" s="554"/>
      <c r="BR548" s="84"/>
      <c r="BS548" s="553"/>
      <c r="BT548" s="554"/>
      <c r="BU548" s="84"/>
      <c r="BV548" s="553"/>
      <c r="BW548" s="554"/>
      <c r="BX548" s="84"/>
      <c r="BY548" s="553"/>
      <c r="BZ548" s="554"/>
      <c r="CA548" s="84"/>
      <c r="CB548" s="553"/>
      <c r="CC548" s="554"/>
      <c r="CD548" s="84"/>
      <c r="CE548" s="553"/>
      <c r="CF548" s="554"/>
      <c r="CG548" s="84"/>
      <c r="CH548" s="553"/>
      <c r="CI548" s="554"/>
      <c r="CJ548" s="554"/>
      <c r="CK548" s="554"/>
      <c r="CL548" s="554"/>
      <c r="CM548" s="554"/>
      <c r="CN548" s="554"/>
      <c r="CO548" s="554"/>
      <c r="CP548" s="554"/>
      <c r="CQ548" s="554"/>
      <c r="CR548" s="554"/>
      <c r="CS548" s="554"/>
      <c r="CT548" s="554"/>
      <c r="CU548" s="554"/>
      <c r="CV548" s="554"/>
      <c r="CW548" s="554"/>
      <c r="CX548" s="554"/>
      <c r="CY548" s="554">
        <v>0</v>
      </c>
      <c r="CZ548" s="84">
        <v>102518025</v>
      </c>
      <c r="DA548" s="84"/>
      <c r="DB548" s="856" t="s">
        <v>20809</v>
      </c>
      <c r="DC548" s="85">
        <v>1</v>
      </c>
      <c r="DD548" s="928"/>
      <c r="DE548" s="102" t="s">
        <v>14525</v>
      </c>
      <c r="DF548" s="928" t="s">
        <v>4119</v>
      </c>
      <c r="DG548" s="555" t="s">
        <v>5638</v>
      </c>
      <c r="DH548" s="556" t="s">
        <v>1758</v>
      </c>
      <c r="DI548" s="557"/>
      <c r="DJ548" s="557">
        <v>40717</v>
      </c>
      <c r="DK548" s="558">
        <v>7</v>
      </c>
      <c r="DL548" s="558" t="s">
        <v>15785</v>
      </c>
      <c r="DM548" s="619" t="s">
        <v>20570</v>
      </c>
      <c r="DN548" s="890">
        <v>0</v>
      </c>
      <c r="DO548" s="928"/>
      <c r="DP548" s="928"/>
      <c r="DQ548" s="928"/>
      <c r="DR548" s="928"/>
    </row>
    <row r="549" spans="1:122" ht="60.75" customHeight="1" thickTop="1" thickBot="1">
      <c r="A549" s="214">
        <v>541</v>
      </c>
      <c r="B549" s="214" t="s">
        <v>740</v>
      </c>
      <c r="C549" s="214" t="s">
        <v>86</v>
      </c>
      <c r="D549" s="374">
        <v>0</v>
      </c>
      <c r="E549" s="517">
        <v>40752</v>
      </c>
      <c r="F549" s="517">
        <v>40710</v>
      </c>
      <c r="G549" s="517">
        <v>40752</v>
      </c>
      <c r="H549" s="517">
        <v>40765</v>
      </c>
      <c r="I549" s="517">
        <v>40765</v>
      </c>
      <c r="J549" s="562">
        <v>34</v>
      </c>
      <c r="K549" s="551">
        <v>41800</v>
      </c>
      <c r="L549" s="552">
        <v>40752</v>
      </c>
      <c r="M549" s="117">
        <v>40526</v>
      </c>
      <c r="N549" s="214" t="s">
        <v>101</v>
      </c>
      <c r="O549" s="1166">
        <v>890980040</v>
      </c>
      <c r="P549" s="530" t="s">
        <v>1097</v>
      </c>
      <c r="Q549" s="530" t="s">
        <v>1097</v>
      </c>
      <c r="R549" s="530" t="s">
        <v>1097</v>
      </c>
      <c r="S549" s="530" t="s">
        <v>1097</v>
      </c>
      <c r="T549" s="530" t="s">
        <v>1097</v>
      </c>
      <c r="U549" s="530" t="s">
        <v>1097</v>
      </c>
      <c r="V549" s="530" t="s">
        <v>1097</v>
      </c>
      <c r="W549" s="530" t="s">
        <v>1097</v>
      </c>
      <c r="X549" s="530" t="s">
        <v>1097</v>
      </c>
      <c r="Y549" s="530" t="s">
        <v>1097</v>
      </c>
      <c r="Z549" s="530" t="s">
        <v>1097</v>
      </c>
      <c r="AA549" s="530" t="s">
        <v>1097</v>
      </c>
      <c r="AB549" s="214" t="s">
        <v>1051</v>
      </c>
      <c r="AC549" s="214" t="s">
        <v>230</v>
      </c>
      <c r="AD549" s="214" t="s">
        <v>255</v>
      </c>
      <c r="AE549" s="214" t="s">
        <v>327</v>
      </c>
      <c r="AF549" s="214">
        <v>177</v>
      </c>
      <c r="AG549" s="626"/>
      <c r="AH549" s="636">
        <v>102000000</v>
      </c>
      <c r="AI549" s="634">
        <v>81000000</v>
      </c>
      <c r="AJ549" s="634">
        <v>183000000</v>
      </c>
      <c r="AK549" s="214" t="s">
        <v>1375</v>
      </c>
      <c r="AL549" s="214" t="s">
        <v>156</v>
      </c>
      <c r="AM549" s="86">
        <v>102000000</v>
      </c>
      <c r="AN549" s="86" t="s">
        <v>14361</v>
      </c>
      <c r="AO549" s="86" t="s">
        <v>8485</v>
      </c>
      <c r="AP549" s="83" t="s">
        <v>1509</v>
      </c>
      <c r="AQ549" s="84">
        <v>102000000</v>
      </c>
      <c r="AR549" s="553">
        <v>40765</v>
      </c>
      <c r="AS549" s="554">
        <v>70</v>
      </c>
      <c r="AT549" s="84">
        <v>0</v>
      </c>
      <c r="AU549" s="553"/>
      <c r="AV549" s="554"/>
      <c r="AW549" s="84">
        <v>0</v>
      </c>
      <c r="AX549" s="553"/>
      <c r="AY549" s="554"/>
      <c r="AZ549" s="84">
        <v>0</v>
      </c>
      <c r="BA549" s="553"/>
      <c r="BB549" s="554"/>
      <c r="BC549" s="84"/>
      <c r="BD549" s="553"/>
      <c r="BE549" s="554"/>
      <c r="BF549" s="84"/>
      <c r="BG549" s="553"/>
      <c r="BH549" s="554"/>
      <c r="BI549" s="84"/>
      <c r="BJ549" s="553"/>
      <c r="BK549" s="554"/>
      <c r="BL549" s="84"/>
      <c r="BM549" s="553"/>
      <c r="BN549" s="554"/>
      <c r="BO549" s="84"/>
      <c r="BP549" s="553"/>
      <c r="BQ549" s="554"/>
      <c r="BR549" s="84"/>
      <c r="BS549" s="553"/>
      <c r="BT549" s="554"/>
      <c r="BU549" s="84"/>
      <c r="BV549" s="553"/>
      <c r="BW549" s="554"/>
      <c r="BX549" s="84"/>
      <c r="BY549" s="553"/>
      <c r="BZ549" s="554"/>
      <c r="CA549" s="84"/>
      <c r="CB549" s="553"/>
      <c r="CC549" s="554"/>
      <c r="CD549" s="84"/>
      <c r="CE549" s="553"/>
      <c r="CF549" s="554"/>
      <c r="CG549" s="84"/>
      <c r="CH549" s="553"/>
      <c r="CI549" s="554"/>
      <c r="CJ549" s="554"/>
      <c r="CK549" s="554"/>
      <c r="CL549" s="554"/>
      <c r="CM549" s="554"/>
      <c r="CN549" s="554"/>
      <c r="CO549" s="554"/>
      <c r="CP549" s="554"/>
      <c r="CQ549" s="554"/>
      <c r="CR549" s="554"/>
      <c r="CS549" s="554"/>
      <c r="CT549" s="554"/>
      <c r="CU549" s="554"/>
      <c r="CV549" s="554"/>
      <c r="CW549" s="554"/>
      <c r="CX549" s="554"/>
      <c r="CY549" s="554">
        <v>102000000</v>
      </c>
      <c r="CZ549" s="84">
        <v>0</v>
      </c>
      <c r="DA549" s="84"/>
      <c r="DB549" s="856" t="s">
        <v>20280</v>
      </c>
      <c r="DC549" s="85">
        <v>1</v>
      </c>
      <c r="DD549" s="928"/>
      <c r="DE549" s="102" t="s">
        <v>14525</v>
      </c>
      <c r="DF549" s="928" t="s">
        <v>4119</v>
      </c>
      <c r="DG549" s="555" t="s">
        <v>5639</v>
      </c>
      <c r="DH549" s="556" t="s">
        <v>1759</v>
      </c>
      <c r="DI549" s="557"/>
      <c r="DJ549" s="557">
        <v>40714</v>
      </c>
      <c r="DK549" s="558">
        <v>4</v>
      </c>
      <c r="DL549" s="558" t="s">
        <v>15785</v>
      </c>
      <c r="DM549" s="619" t="s">
        <v>20570</v>
      </c>
      <c r="DN549" s="890">
        <v>102000000</v>
      </c>
      <c r="DO549" s="928"/>
      <c r="DP549" s="928"/>
      <c r="DQ549" s="928"/>
      <c r="DR549" s="928"/>
    </row>
    <row r="550" spans="1:122" ht="60.75" customHeight="1" thickTop="1" thickBot="1">
      <c r="A550" s="214">
        <v>542</v>
      </c>
      <c r="B550" s="214" t="s">
        <v>855</v>
      </c>
      <c r="C550" s="214" t="s">
        <v>543</v>
      </c>
      <c r="D550" s="374">
        <v>1</v>
      </c>
      <c r="E550" s="517">
        <v>40716</v>
      </c>
      <c r="F550" s="517">
        <v>40710</v>
      </c>
      <c r="G550" s="517">
        <v>40722</v>
      </c>
      <c r="H550" s="517">
        <v>40732</v>
      </c>
      <c r="I550" s="517">
        <v>40722</v>
      </c>
      <c r="J550" s="859">
        <v>16</v>
      </c>
      <c r="K550" s="551">
        <v>41210</v>
      </c>
      <c r="L550" s="561">
        <v>40722</v>
      </c>
      <c r="M550" s="117">
        <v>40526</v>
      </c>
      <c r="N550" s="214" t="s">
        <v>1052</v>
      </c>
      <c r="O550" s="1166">
        <v>809004046</v>
      </c>
      <c r="P550" s="530"/>
      <c r="Q550" s="530"/>
      <c r="R550" s="530"/>
      <c r="S550" s="530"/>
      <c r="T550" s="530"/>
      <c r="U550" s="530"/>
      <c r="V550" s="530"/>
      <c r="W550" s="530"/>
      <c r="X550" s="530"/>
      <c r="Y550" s="530"/>
      <c r="Z550" s="530"/>
      <c r="AA550" s="530"/>
      <c r="AB550" s="214" t="s">
        <v>1053</v>
      </c>
      <c r="AC550" s="214" t="s">
        <v>230</v>
      </c>
      <c r="AD550" s="214" t="s">
        <v>255</v>
      </c>
      <c r="AE550" s="214" t="s">
        <v>327</v>
      </c>
      <c r="AF550" s="214">
        <v>177</v>
      </c>
      <c r="AG550" s="626"/>
      <c r="AH550" s="636">
        <v>94600000</v>
      </c>
      <c r="AI550" s="634">
        <v>56040000</v>
      </c>
      <c r="AJ550" s="634">
        <v>150640000</v>
      </c>
      <c r="AK550" s="214" t="s">
        <v>1086</v>
      </c>
      <c r="AL550" s="214" t="s">
        <v>156</v>
      </c>
      <c r="AM550" s="86">
        <v>94600000</v>
      </c>
      <c r="AN550" s="86" t="s">
        <v>1482</v>
      </c>
      <c r="AO550" s="86" t="s">
        <v>1539</v>
      </c>
      <c r="AP550" s="83" t="s">
        <v>1540</v>
      </c>
      <c r="AQ550" s="84">
        <v>94600000</v>
      </c>
      <c r="AR550" s="553">
        <v>40732</v>
      </c>
      <c r="AS550" s="554">
        <v>65</v>
      </c>
      <c r="AT550" s="84">
        <v>0</v>
      </c>
      <c r="AU550" s="553"/>
      <c r="AV550" s="554"/>
      <c r="AW550" s="84">
        <v>0</v>
      </c>
      <c r="AX550" s="553"/>
      <c r="AY550" s="554"/>
      <c r="AZ550" s="84">
        <v>0</v>
      </c>
      <c r="BA550" s="553"/>
      <c r="BB550" s="554"/>
      <c r="BC550" s="84"/>
      <c r="BD550" s="553"/>
      <c r="BE550" s="554"/>
      <c r="BF550" s="84"/>
      <c r="BG550" s="553"/>
      <c r="BH550" s="554"/>
      <c r="BI550" s="84"/>
      <c r="BJ550" s="553"/>
      <c r="BK550" s="554"/>
      <c r="BL550" s="84"/>
      <c r="BM550" s="553"/>
      <c r="BN550" s="554"/>
      <c r="BO550" s="84"/>
      <c r="BP550" s="553"/>
      <c r="BQ550" s="554"/>
      <c r="BR550" s="84"/>
      <c r="BS550" s="553"/>
      <c r="BT550" s="554"/>
      <c r="BU550" s="84"/>
      <c r="BV550" s="553"/>
      <c r="BW550" s="554"/>
      <c r="BX550" s="84"/>
      <c r="BY550" s="553"/>
      <c r="BZ550" s="554"/>
      <c r="CA550" s="84"/>
      <c r="CB550" s="553"/>
      <c r="CC550" s="554"/>
      <c r="CD550" s="84"/>
      <c r="CE550" s="553"/>
      <c r="CF550" s="554"/>
      <c r="CG550" s="84"/>
      <c r="CH550" s="553"/>
      <c r="CI550" s="554"/>
      <c r="CJ550" s="554"/>
      <c r="CK550" s="554"/>
      <c r="CL550" s="554"/>
      <c r="CM550" s="554"/>
      <c r="CN550" s="554"/>
      <c r="CO550" s="554"/>
      <c r="CP550" s="554"/>
      <c r="CQ550" s="554"/>
      <c r="CR550" s="554"/>
      <c r="CS550" s="554"/>
      <c r="CT550" s="554"/>
      <c r="CU550" s="554"/>
      <c r="CV550" s="554"/>
      <c r="CW550" s="554"/>
      <c r="CX550" s="554"/>
      <c r="CY550" s="554">
        <v>94600000</v>
      </c>
      <c r="CZ550" s="84">
        <v>0</v>
      </c>
      <c r="DA550" s="84"/>
      <c r="DB550" s="856" t="s">
        <v>20809</v>
      </c>
      <c r="DC550" s="85">
        <v>1</v>
      </c>
      <c r="DD550" s="928"/>
      <c r="DE550" s="102" t="s">
        <v>19355</v>
      </c>
      <c r="DF550" s="928" t="s">
        <v>4119</v>
      </c>
      <c r="DG550" s="555" t="s">
        <v>5640</v>
      </c>
      <c r="DH550" s="556" t="s">
        <v>1796</v>
      </c>
      <c r="DI550" s="557">
        <v>40722</v>
      </c>
      <c r="DJ550" s="557">
        <v>40714</v>
      </c>
      <c r="DK550" s="558">
        <v>4</v>
      </c>
      <c r="DL550" s="558"/>
      <c r="DM550" s="619" t="s">
        <v>20570</v>
      </c>
      <c r="DN550" s="890">
        <v>94600000</v>
      </c>
      <c r="DO550" s="928"/>
      <c r="DP550" s="928"/>
      <c r="DQ550" s="928"/>
      <c r="DR550" s="928"/>
    </row>
    <row r="551" spans="1:122" ht="60.75" customHeight="1" thickTop="1" thickBot="1">
      <c r="A551" s="214">
        <v>543</v>
      </c>
      <c r="B551" s="214" t="s">
        <v>855</v>
      </c>
      <c r="C551" s="214" t="s">
        <v>543</v>
      </c>
      <c r="D551" s="374">
        <v>1</v>
      </c>
      <c r="E551" s="517">
        <v>40716</v>
      </c>
      <c r="F551" s="517">
        <v>40710</v>
      </c>
      <c r="G551" s="517">
        <v>40722</v>
      </c>
      <c r="H551" s="517">
        <v>40732</v>
      </c>
      <c r="I551" s="517">
        <v>40722</v>
      </c>
      <c r="J551" s="859">
        <v>12</v>
      </c>
      <c r="K551" s="551">
        <v>41088</v>
      </c>
      <c r="L551" s="561">
        <v>40722</v>
      </c>
      <c r="M551" s="117">
        <v>40526</v>
      </c>
      <c r="N551" s="214" t="s">
        <v>1052</v>
      </c>
      <c r="O551" s="1166">
        <v>809004046</v>
      </c>
      <c r="P551" s="530"/>
      <c r="Q551" s="530"/>
      <c r="R551" s="530"/>
      <c r="S551" s="530"/>
      <c r="T551" s="530"/>
      <c r="U551" s="530"/>
      <c r="V551" s="530"/>
      <c r="W551" s="530"/>
      <c r="X551" s="530"/>
      <c r="Y551" s="530"/>
      <c r="Z551" s="530"/>
      <c r="AA551" s="530"/>
      <c r="AB551" s="214" t="s">
        <v>1054</v>
      </c>
      <c r="AC551" s="214" t="s">
        <v>230</v>
      </c>
      <c r="AD551" s="214" t="s">
        <v>255</v>
      </c>
      <c r="AE551" s="214" t="s">
        <v>327</v>
      </c>
      <c r="AF551" s="214">
        <v>177</v>
      </c>
      <c r="AG551" s="626"/>
      <c r="AH551" s="636">
        <v>90125000</v>
      </c>
      <c r="AI551" s="634">
        <v>44815184</v>
      </c>
      <c r="AJ551" s="634">
        <v>134940184</v>
      </c>
      <c r="AK551" s="214" t="s">
        <v>1086</v>
      </c>
      <c r="AL551" s="214" t="s">
        <v>156</v>
      </c>
      <c r="AM551" s="86">
        <v>90125000</v>
      </c>
      <c r="AN551" s="86" t="s">
        <v>1482</v>
      </c>
      <c r="AO551" s="86" t="s">
        <v>1539</v>
      </c>
      <c r="AP551" s="83" t="s">
        <v>1540</v>
      </c>
      <c r="AQ551" s="84">
        <v>90125000</v>
      </c>
      <c r="AR551" s="553">
        <v>40732</v>
      </c>
      <c r="AS551" s="554">
        <v>65</v>
      </c>
      <c r="AT551" s="84">
        <v>0</v>
      </c>
      <c r="AU551" s="553"/>
      <c r="AV551" s="554"/>
      <c r="AW551" s="84">
        <v>0</v>
      </c>
      <c r="AX551" s="553"/>
      <c r="AY551" s="554"/>
      <c r="AZ551" s="84">
        <v>0</v>
      </c>
      <c r="BA551" s="553"/>
      <c r="BB551" s="554"/>
      <c r="BC551" s="84"/>
      <c r="BD551" s="553"/>
      <c r="BE551" s="554"/>
      <c r="BF551" s="84"/>
      <c r="BG551" s="553"/>
      <c r="BH551" s="554"/>
      <c r="BI551" s="84"/>
      <c r="BJ551" s="553"/>
      <c r="BK551" s="554"/>
      <c r="BL551" s="84"/>
      <c r="BM551" s="553"/>
      <c r="BN551" s="554"/>
      <c r="BO551" s="84"/>
      <c r="BP551" s="553"/>
      <c r="BQ551" s="554"/>
      <c r="BR551" s="84"/>
      <c r="BS551" s="553"/>
      <c r="BT551" s="554"/>
      <c r="BU551" s="84"/>
      <c r="BV551" s="553"/>
      <c r="BW551" s="554"/>
      <c r="BX551" s="84"/>
      <c r="BY551" s="553"/>
      <c r="BZ551" s="554"/>
      <c r="CA551" s="84"/>
      <c r="CB551" s="553"/>
      <c r="CC551" s="554"/>
      <c r="CD551" s="84"/>
      <c r="CE551" s="553"/>
      <c r="CF551" s="554"/>
      <c r="CG551" s="84"/>
      <c r="CH551" s="553"/>
      <c r="CI551" s="554"/>
      <c r="CJ551" s="554"/>
      <c r="CK551" s="554"/>
      <c r="CL551" s="554"/>
      <c r="CM551" s="554"/>
      <c r="CN551" s="554"/>
      <c r="CO551" s="554"/>
      <c r="CP551" s="554"/>
      <c r="CQ551" s="554"/>
      <c r="CR551" s="554"/>
      <c r="CS551" s="554"/>
      <c r="CT551" s="554"/>
      <c r="CU551" s="554"/>
      <c r="CV551" s="554"/>
      <c r="CW551" s="554"/>
      <c r="CX551" s="554"/>
      <c r="CY551" s="554">
        <v>90125000</v>
      </c>
      <c r="CZ551" s="84">
        <v>0</v>
      </c>
      <c r="DA551" s="84"/>
      <c r="DB551" s="856" t="s">
        <v>20809</v>
      </c>
      <c r="DC551" s="85">
        <v>1</v>
      </c>
      <c r="DD551" s="928"/>
      <c r="DE551" s="102" t="s">
        <v>19355</v>
      </c>
      <c r="DF551" s="928" t="s">
        <v>4119</v>
      </c>
      <c r="DG551" s="555" t="s">
        <v>5641</v>
      </c>
      <c r="DH551" s="556" t="s">
        <v>1795</v>
      </c>
      <c r="DI551" s="557">
        <v>40722</v>
      </c>
      <c r="DJ551" s="557">
        <v>40714</v>
      </c>
      <c r="DK551" s="558">
        <v>4</v>
      </c>
      <c r="DL551" s="558"/>
      <c r="DM551" s="619" t="s">
        <v>20570</v>
      </c>
      <c r="DN551" s="890">
        <v>90125000</v>
      </c>
      <c r="DO551" s="928"/>
      <c r="DP551" s="928"/>
      <c r="DQ551" s="928"/>
      <c r="DR551" s="928"/>
    </row>
    <row r="552" spans="1:122" ht="60.75" customHeight="1" thickTop="1" thickBot="1">
      <c r="A552" s="214">
        <v>544</v>
      </c>
      <c r="B552" s="214" t="s">
        <v>855</v>
      </c>
      <c r="C552" s="214" t="s">
        <v>543</v>
      </c>
      <c r="D552" s="374">
        <v>1</v>
      </c>
      <c r="E552" s="517">
        <v>40758</v>
      </c>
      <c r="F552" s="517">
        <v>40710</v>
      </c>
      <c r="G552" s="517">
        <v>40758</v>
      </c>
      <c r="H552" s="517">
        <v>40773</v>
      </c>
      <c r="I552" s="517">
        <v>40758</v>
      </c>
      <c r="J552" s="859">
        <v>8</v>
      </c>
      <c r="K552" s="551">
        <v>41002</v>
      </c>
      <c r="L552" s="561">
        <v>40758</v>
      </c>
      <c r="M552" s="117">
        <v>40526</v>
      </c>
      <c r="N552" s="214" t="s">
        <v>294</v>
      </c>
      <c r="O552" s="1166">
        <v>900158270</v>
      </c>
      <c r="P552" s="530"/>
      <c r="Q552" s="530"/>
      <c r="R552" s="530"/>
      <c r="S552" s="530"/>
      <c r="T552" s="530"/>
      <c r="U552" s="530"/>
      <c r="V552" s="530"/>
      <c r="W552" s="530"/>
      <c r="X552" s="530"/>
      <c r="Y552" s="530"/>
      <c r="Z552" s="530"/>
      <c r="AA552" s="530"/>
      <c r="AB552" s="214" t="s">
        <v>1055</v>
      </c>
      <c r="AC552" s="214" t="s">
        <v>230</v>
      </c>
      <c r="AD552" s="214" t="s">
        <v>255</v>
      </c>
      <c r="AE552" s="214" t="s">
        <v>327</v>
      </c>
      <c r="AF552" s="214">
        <v>177</v>
      </c>
      <c r="AG552" s="626"/>
      <c r="AH552" s="636">
        <v>74000000</v>
      </c>
      <c r="AI552" s="634">
        <v>32495872</v>
      </c>
      <c r="AJ552" s="634">
        <v>106495872</v>
      </c>
      <c r="AK552" s="214" t="s">
        <v>1346</v>
      </c>
      <c r="AL552" s="214" t="s">
        <v>13003</v>
      </c>
      <c r="AM552" s="86">
        <v>74000000</v>
      </c>
      <c r="AN552" s="86" t="s">
        <v>1458</v>
      </c>
      <c r="AO552" s="86" t="s">
        <v>1515</v>
      </c>
      <c r="AP552" s="83" t="s">
        <v>1516</v>
      </c>
      <c r="AQ552" s="84">
        <v>74000000</v>
      </c>
      <c r="AR552" s="553">
        <v>40773</v>
      </c>
      <c r="AS552" s="554">
        <v>71</v>
      </c>
      <c r="AT552" s="84">
        <v>0</v>
      </c>
      <c r="AU552" s="553"/>
      <c r="AV552" s="554"/>
      <c r="AW552" s="84">
        <v>0</v>
      </c>
      <c r="AX552" s="553"/>
      <c r="AY552" s="554"/>
      <c r="AZ552" s="84">
        <v>0</v>
      </c>
      <c r="BA552" s="553"/>
      <c r="BB552" s="554"/>
      <c r="BC552" s="84"/>
      <c r="BD552" s="553"/>
      <c r="BE552" s="554"/>
      <c r="BF552" s="84"/>
      <c r="BG552" s="553"/>
      <c r="BH552" s="554"/>
      <c r="BI552" s="84"/>
      <c r="BJ552" s="553"/>
      <c r="BK552" s="554"/>
      <c r="BL552" s="84"/>
      <c r="BM552" s="553"/>
      <c r="BN552" s="554"/>
      <c r="BO552" s="84"/>
      <c r="BP552" s="553"/>
      <c r="BQ552" s="554"/>
      <c r="BR552" s="84"/>
      <c r="BS552" s="553"/>
      <c r="BT552" s="554"/>
      <c r="BU552" s="84"/>
      <c r="BV552" s="553"/>
      <c r="BW552" s="554"/>
      <c r="BX552" s="84"/>
      <c r="BY552" s="553"/>
      <c r="BZ552" s="554"/>
      <c r="CA552" s="84"/>
      <c r="CB552" s="553"/>
      <c r="CC552" s="554"/>
      <c r="CD552" s="84"/>
      <c r="CE552" s="553"/>
      <c r="CF552" s="554"/>
      <c r="CG552" s="84"/>
      <c r="CH552" s="553"/>
      <c r="CI552" s="554"/>
      <c r="CJ552" s="554"/>
      <c r="CK552" s="554"/>
      <c r="CL552" s="554"/>
      <c r="CM552" s="554"/>
      <c r="CN552" s="554"/>
      <c r="CO552" s="554"/>
      <c r="CP552" s="554"/>
      <c r="CQ552" s="554"/>
      <c r="CR552" s="554"/>
      <c r="CS552" s="554"/>
      <c r="CT552" s="554"/>
      <c r="CU552" s="554"/>
      <c r="CV552" s="554"/>
      <c r="CW552" s="554"/>
      <c r="CX552" s="554"/>
      <c r="CY552" s="554">
        <v>74000000</v>
      </c>
      <c r="CZ552" s="84">
        <v>0</v>
      </c>
      <c r="DA552" s="84"/>
      <c r="DB552" s="727" t="s">
        <v>13003</v>
      </c>
      <c r="DC552" s="85">
        <v>1</v>
      </c>
      <c r="DD552" s="928"/>
      <c r="DE552" s="102" t="s">
        <v>19355</v>
      </c>
      <c r="DF552" s="928" t="s">
        <v>4119</v>
      </c>
      <c r="DG552" s="555" t="s">
        <v>5642</v>
      </c>
      <c r="DH552" s="556" t="s">
        <v>1794</v>
      </c>
      <c r="DI552" s="557">
        <v>40758</v>
      </c>
      <c r="DJ552" s="557">
        <v>40714</v>
      </c>
      <c r="DK552" s="558">
        <v>4</v>
      </c>
      <c r="DL552" s="558"/>
      <c r="DM552" s="619" t="s">
        <v>20574</v>
      </c>
      <c r="DN552" s="890">
        <v>74000000</v>
      </c>
      <c r="DO552" s="928"/>
      <c r="DP552" s="928"/>
      <c r="DQ552" s="928"/>
      <c r="DR552" s="928"/>
    </row>
    <row r="553" spans="1:122" ht="60.75" customHeight="1" thickTop="1" thickBot="1">
      <c r="A553" s="214">
        <v>545</v>
      </c>
      <c r="B553" s="214" t="s">
        <v>869</v>
      </c>
      <c r="C553" s="214" t="s">
        <v>543</v>
      </c>
      <c r="D553" s="374">
        <v>1</v>
      </c>
      <c r="E553" s="517">
        <v>40822</v>
      </c>
      <c r="F553" s="517">
        <v>40710</v>
      </c>
      <c r="G553" s="517">
        <v>40828</v>
      </c>
      <c r="H553" s="517">
        <v>40847</v>
      </c>
      <c r="I553" s="517">
        <v>40828</v>
      </c>
      <c r="J553" s="859">
        <v>40</v>
      </c>
      <c r="K553" s="551">
        <v>42047</v>
      </c>
      <c r="L553" s="561">
        <v>40828</v>
      </c>
      <c r="M553" s="117">
        <v>40339</v>
      </c>
      <c r="N553" s="214" t="s">
        <v>750</v>
      </c>
      <c r="O553" s="1166">
        <v>860013720</v>
      </c>
      <c r="P553" s="530" t="s">
        <v>607</v>
      </c>
      <c r="Q553" s="530">
        <v>891780111</v>
      </c>
      <c r="R553" s="530" t="s">
        <v>1097</v>
      </c>
      <c r="S553" s="530" t="s">
        <v>1097</v>
      </c>
      <c r="T553" s="530" t="s">
        <v>1097</v>
      </c>
      <c r="U553" s="530" t="s">
        <v>1097</v>
      </c>
      <c r="V553" s="530" t="s">
        <v>1097</v>
      </c>
      <c r="W553" s="530" t="s">
        <v>1097</v>
      </c>
      <c r="X553" s="530" t="s">
        <v>1097</v>
      </c>
      <c r="Y553" s="530" t="s">
        <v>1097</v>
      </c>
      <c r="Z553" s="530" t="s">
        <v>1097</v>
      </c>
      <c r="AA553" s="530" t="s">
        <v>1097</v>
      </c>
      <c r="AB553" s="214" t="s">
        <v>1056</v>
      </c>
      <c r="AC553" s="214" t="s">
        <v>223</v>
      </c>
      <c r="AD553" s="214" t="s">
        <v>229</v>
      </c>
      <c r="AE553" s="214" t="s">
        <v>511</v>
      </c>
      <c r="AF553" s="214" t="s">
        <v>12566</v>
      </c>
      <c r="AG553" s="626"/>
      <c r="AH553" s="636">
        <v>199930002</v>
      </c>
      <c r="AI553" s="634">
        <v>229718398</v>
      </c>
      <c r="AJ553" s="634">
        <v>429648400</v>
      </c>
      <c r="AK553" s="214" t="s">
        <v>2316</v>
      </c>
      <c r="AL553" s="214" t="s">
        <v>156</v>
      </c>
      <c r="AM553" s="86">
        <v>199930002</v>
      </c>
      <c r="AN553" s="86" t="s">
        <v>14315</v>
      </c>
      <c r="AO553" s="86" t="s">
        <v>14315</v>
      </c>
      <c r="AP553" s="83" t="s">
        <v>1525</v>
      </c>
      <c r="AQ553" s="84">
        <v>199930002</v>
      </c>
      <c r="AR553" s="553">
        <v>40847</v>
      </c>
      <c r="AS553" s="554">
        <v>81</v>
      </c>
      <c r="AT553" s="84"/>
      <c r="AU553" s="553"/>
      <c r="AV553" s="554"/>
      <c r="AW553" s="84"/>
      <c r="AX553" s="553"/>
      <c r="AY553" s="554"/>
      <c r="AZ553" s="84"/>
      <c r="BA553" s="553"/>
      <c r="BB553" s="554"/>
      <c r="BC553" s="84"/>
      <c r="BD553" s="553"/>
      <c r="BE553" s="554"/>
      <c r="BF553" s="84"/>
      <c r="BG553" s="553"/>
      <c r="BH553" s="554"/>
      <c r="BI553" s="84"/>
      <c r="BJ553" s="553"/>
      <c r="BK553" s="554"/>
      <c r="BL553" s="84"/>
      <c r="BM553" s="553"/>
      <c r="BN553" s="554"/>
      <c r="BO553" s="84"/>
      <c r="BP553" s="553"/>
      <c r="BQ553" s="554"/>
      <c r="BR553" s="84"/>
      <c r="BS553" s="553"/>
      <c r="BT553" s="554"/>
      <c r="BU553" s="84"/>
      <c r="BV553" s="553"/>
      <c r="BW553" s="554"/>
      <c r="BX553" s="84"/>
      <c r="BY553" s="553"/>
      <c r="BZ553" s="554"/>
      <c r="CA553" s="84"/>
      <c r="CB553" s="553"/>
      <c r="CC553" s="554"/>
      <c r="CD553" s="84"/>
      <c r="CE553" s="553"/>
      <c r="CF553" s="554"/>
      <c r="CG553" s="84"/>
      <c r="CH553" s="553"/>
      <c r="CI553" s="554"/>
      <c r="CJ553" s="554"/>
      <c r="CK553" s="554"/>
      <c r="CL553" s="554"/>
      <c r="CM553" s="554"/>
      <c r="CN553" s="554"/>
      <c r="CO553" s="554"/>
      <c r="CP553" s="554"/>
      <c r="CQ553" s="554"/>
      <c r="CR553" s="554"/>
      <c r="CS553" s="554"/>
      <c r="CT553" s="554"/>
      <c r="CU553" s="554"/>
      <c r="CV553" s="554"/>
      <c r="CW553" s="554"/>
      <c r="CX553" s="554"/>
      <c r="CY553" s="554">
        <v>199930002</v>
      </c>
      <c r="CZ553" s="84">
        <v>0</v>
      </c>
      <c r="DA553" s="84"/>
      <c r="DB553" s="856" t="s">
        <v>20280</v>
      </c>
      <c r="DC553" s="85">
        <v>1</v>
      </c>
      <c r="DD553" s="928"/>
      <c r="DE553" s="102" t="s">
        <v>19355</v>
      </c>
      <c r="DF553" s="928" t="s">
        <v>4119</v>
      </c>
      <c r="DG553" s="555" t="s">
        <v>5643</v>
      </c>
      <c r="DH553" s="556" t="s">
        <v>1793</v>
      </c>
      <c r="DI553" s="557">
        <v>40828</v>
      </c>
      <c r="DJ553" s="557">
        <v>40717</v>
      </c>
      <c r="DK553" s="558">
        <v>7</v>
      </c>
      <c r="DL553" s="558" t="s">
        <v>15785</v>
      </c>
      <c r="DM553" s="619" t="s">
        <v>20760</v>
      </c>
      <c r="DN553" s="890">
        <v>199930002</v>
      </c>
      <c r="DO553" s="928"/>
      <c r="DP553" s="928"/>
      <c r="DQ553" s="928"/>
      <c r="DR553" s="928"/>
    </row>
    <row r="554" spans="1:122" ht="60.75" customHeight="1" thickTop="1" thickBot="1">
      <c r="A554" s="214">
        <v>546</v>
      </c>
      <c r="B554" s="214" t="s">
        <v>869</v>
      </c>
      <c r="C554" s="214" t="s">
        <v>86</v>
      </c>
      <c r="D554" s="374">
        <v>0</v>
      </c>
      <c r="E554" s="517">
        <v>40746</v>
      </c>
      <c r="F554" s="517">
        <v>40710</v>
      </c>
      <c r="G554" s="517">
        <v>40746</v>
      </c>
      <c r="H554" s="517">
        <v>40765</v>
      </c>
      <c r="I554" s="517">
        <v>40746</v>
      </c>
      <c r="J554" s="859">
        <v>40</v>
      </c>
      <c r="K554" s="551">
        <v>41965</v>
      </c>
      <c r="L554" s="552">
        <v>40746</v>
      </c>
      <c r="M554" s="117">
        <v>40529</v>
      </c>
      <c r="N554" s="214" t="s">
        <v>691</v>
      </c>
      <c r="O554" s="1166">
        <v>899999063</v>
      </c>
      <c r="P554" s="530" t="s">
        <v>1097</v>
      </c>
      <c r="Q554" s="530" t="s">
        <v>1097</v>
      </c>
      <c r="R554" s="530" t="s">
        <v>1097</v>
      </c>
      <c r="S554" s="530" t="s">
        <v>1097</v>
      </c>
      <c r="T554" s="530" t="s">
        <v>1097</v>
      </c>
      <c r="U554" s="530" t="s">
        <v>1097</v>
      </c>
      <c r="V554" s="530" t="s">
        <v>1097</v>
      </c>
      <c r="W554" s="530" t="s">
        <v>1097</v>
      </c>
      <c r="X554" s="530" t="s">
        <v>1097</v>
      </c>
      <c r="Y554" s="530" t="s">
        <v>1097</v>
      </c>
      <c r="Z554" s="530" t="s">
        <v>1097</v>
      </c>
      <c r="AA554" s="530" t="s">
        <v>1097</v>
      </c>
      <c r="AB554" s="214" t="s">
        <v>1057</v>
      </c>
      <c r="AC554" s="214" t="s">
        <v>221</v>
      </c>
      <c r="AD554" s="214" t="s">
        <v>228</v>
      </c>
      <c r="AE554" s="214" t="s">
        <v>313</v>
      </c>
      <c r="AF554" s="214">
        <v>228</v>
      </c>
      <c r="AG554" s="626"/>
      <c r="AH554" s="636">
        <v>200000000</v>
      </c>
      <c r="AI554" s="634">
        <v>21000000</v>
      </c>
      <c r="AJ554" s="634">
        <v>221000000</v>
      </c>
      <c r="AK554" s="214" t="s">
        <v>1350</v>
      </c>
      <c r="AL554" s="214" t="s">
        <v>156</v>
      </c>
      <c r="AM554" s="86">
        <v>200000000</v>
      </c>
      <c r="AN554" s="86" t="s">
        <v>14315</v>
      </c>
      <c r="AO554" s="86" t="s">
        <v>14315</v>
      </c>
      <c r="AP554" s="83" t="s">
        <v>1525</v>
      </c>
      <c r="AQ554" s="84">
        <v>200000000</v>
      </c>
      <c r="AR554" s="553">
        <v>40765</v>
      </c>
      <c r="AS554" s="554">
        <v>70</v>
      </c>
      <c r="AT554" s="84">
        <v>0</v>
      </c>
      <c r="AU554" s="553"/>
      <c r="AV554" s="554"/>
      <c r="AW554" s="84">
        <v>0</v>
      </c>
      <c r="AX554" s="553"/>
      <c r="AY554" s="554"/>
      <c r="AZ554" s="84">
        <v>0</v>
      </c>
      <c r="BA554" s="553"/>
      <c r="BB554" s="554"/>
      <c r="BC554" s="84"/>
      <c r="BD554" s="553"/>
      <c r="BE554" s="554"/>
      <c r="BF554" s="84"/>
      <c r="BG554" s="553"/>
      <c r="BH554" s="554"/>
      <c r="BI554" s="84"/>
      <c r="BJ554" s="553"/>
      <c r="BK554" s="554"/>
      <c r="BL554" s="84"/>
      <c r="BM554" s="553"/>
      <c r="BN554" s="554"/>
      <c r="BO554" s="84"/>
      <c r="BP554" s="553"/>
      <c r="BQ554" s="554"/>
      <c r="BR554" s="84"/>
      <c r="BS554" s="553"/>
      <c r="BT554" s="554"/>
      <c r="BU554" s="84"/>
      <c r="BV554" s="553"/>
      <c r="BW554" s="554"/>
      <c r="BX554" s="84"/>
      <c r="BY554" s="553"/>
      <c r="BZ554" s="554"/>
      <c r="CA554" s="84"/>
      <c r="CB554" s="553"/>
      <c r="CC554" s="554"/>
      <c r="CD554" s="84"/>
      <c r="CE554" s="553"/>
      <c r="CF554" s="554"/>
      <c r="CG554" s="84"/>
      <c r="CH554" s="553"/>
      <c r="CI554" s="554"/>
      <c r="CJ554" s="554"/>
      <c r="CK554" s="554"/>
      <c r="CL554" s="554"/>
      <c r="CM554" s="554"/>
      <c r="CN554" s="554"/>
      <c r="CO554" s="554"/>
      <c r="CP554" s="554"/>
      <c r="CQ554" s="554"/>
      <c r="CR554" s="554"/>
      <c r="CS554" s="554"/>
      <c r="CT554" s="554"/>
      <c r="CU554" s="554"/>
      <c r="CV554" s="554"/>
      <c r="CW554" s="554"/>
      <c r="CX554" s="554"/>
      <c r="CY554" s="554">
        <v>200000000</v>
      </c>
      <c r="CZ554" s="84">
        <v>0</v>
      </c>
      <c r="DA554" s="84"/>
      <c r="DB554" s="856" t="s">
        <v>20280</v>
      </c>
      <c r="DC554" s="85">
        <v>1</v>
      </c>
      <c r="DD554" s="928"/>
      <c r="DE554" s="102" t="s">
        <v>19355</v>
      </c>
      <c r="DF554" s="928"/>
      <c r="DG554" s="555" t="s">
        <v>5644</v>
      </c>
      <c r="DH554" s="556" t="s">
        <v>1792</v>
      </c>
      <c r="DI554" s="557"/>
      <c r="DJ554" s="557">
        <v>40717</v>
      </c>
      <c r="DK554" s="558">
        <v>7</v>
      </c>
      <c r="DL554" s="558" t="s">
        <v>15785</v>
      </c>
      <c r="DM554" s="619" t="s">
        <v>20589</v>
      </c>
      <c r="DN554" s="890">
        <v>200000000</v>
      </c>
      <c r="DO554" s="928"/>
      <c r="DP554" s="928"/>
      <c r="DQ554" s="928"/>
      <c r="DR554" s="928"/>
    </row>
    <row r="555" spans="1:122" ht="60.75" customHeight="1" thickTop="1" thickBot="1">
      <c r="A555" s="214">
        <v>547</v>
      </c>
      <c r="B555" s="214" t="s">
        <v>869</v>
      </c>
      <c r="C555" s="214" t="s">
        <v>86</v>
      </c>
      <c r="D555" s="374">
        <v>0</v>
      </c>
      <c r="E555" s="517">
        <v>40731</v>
      </c>
      <c r="F555" s="517">
        <v>40710</v>
      </c>
      <c r="G555" s="517">
        <v>40752</v>
      </c>
      <c r="H555" s="517">
        <v>40765</v>
      </c>
      <c r="I555" s="517">
        <v>40752</v>
      </c>
      <c r="J555" s="859">
        <v>40</v>
      </c>
      <c r="K555" s="551">
        <v>41971</v>
      </c>
      <c r="L555" s="552"/>
      <c r="M555" s="117">
        <v>40204</v>
      </c>
      <c r="N555" s="214" t="s">
        <v>691</v>
      </c>
      <c r="O555" s="1166">
        <v>899999063</v>
      </c>
      <c r="P555" s="530" t="s">
        <v>1097</v>
      </c>
      <c r="Q555" s="530" t="s">
        <v>1097</v>
      </c>
      <c r="R555" s="530" t="s">
        <v>1097</v>
      </c>
      <c r="S555" s="530" t="s">
        <v>1097</v>
      </c>
      <c r="T555" s="530" t="s">
        <v>1097</v>
      </c>
      <c r="U555" s="530" t="s">
        <v>1097</v>
      </c>
      <c r="V555" s="530" t="s">
        <v>1097</v>
      </c>
      <c r="W555" s="530" t="s">
        <v>1097</v>
      </c>
      <c r="X555" s="530" t="s">
        <v>1097</v>
      </c>
      <c r="Y555" s="530" t="s">
        <v>1097</v>
      </c>
      <c r="Z555" s="530" t="s">
        <v>1097</v>
      </c>
      <c r="AA555" s="530" t="s">
        <v>1097</v>
      </c>
      <c r="AB555" s="214" t="s">
        <v>1058</v>
      </c>
      <c r="AC555" s="214" t="s">
        <v>221</v>
      </c>
      <c r="AD555" s="214" t="s">
        <v>228</v>
      </c>
      <c r="AE555" s="214" t="s">
        <v>327</v>
      </c>
      <c r="AF555" s="214">
        <v>8</v>
      </c>
      <c r="AG555" s="626"/>
      <c r="AH555" s="636">
        <v>200000000</v>
      </c>
      <c r="AI555" s="634">
        <v>278943849</v>
      </c>
      <c r="AJ555" s="634">
        <v>478943849</v>
      </c>
      <c r="AK555" s="214" t="s">
        <v>1359</v>
      </c>
      <c r="AL555" s="214" t="s">
        <v>156</v>
      </c>
      <c r="AM555" s="86">
        <v>200000000</v>
      </c>
      <c r="AN555" s="86" t="s">
        <v>14361</v>
      </c>
      <c r="AO555" s="86" t="s">
        <v>8485</v>
      </c>
      <c r="AP555" s="83" t="s">
        <v>1509</v>
      </c>
      <c r="AQ555" s="84">
        <v>200000000</v>
      </c>
      <c r="AR555" s="553">
        <v>40765</v>
      </c>
      <c r="AS555" s="554">
        <v>70</v>
      </c>
      <c r="AT555" s="84">
        <v>0</v>
      </c>
      <c r="AU555" s="553"/>
      <c r="AV555" s="554"/>
      <c r="AW555" s="84">
        <v>0</v>
      </c>
      <c r="AX555" s="553"/>
      <c r="AY555" s="554"/>
      <c r="AZ555" s="84">
        <v>0</v>
      </c>
      <c r="BA555" s="553"/>
      <c r="BB555" s="554"/>
      <c r="BC555" s="84"/>
      <c r="BD555" s="553"/>
      <c r="BE555" s="554"/>
      <c r="BF555" s="84"/>
      <c r="BG555" s="553"/>
      <c r="BH555" s="554"/>
      <c r="BI555" s="84"/>
      <c r="BJ555" s="553"/>
      <c r="BK555" s="554"/>
      <c r="BL555" s="84"/>
      <c r="BM555" s="553"/>
      <c r="BN555" s="554"/>
      <c r="BO555" s="84"/>
      <c r="BP555" s="553"/>
      <c r="BQ555" s="554"/>
      <c r="BR555" s="84"/>
      <c r="BS555" s="553"/>
      <c r="BT555" s="554"/>
      <c r="BU555" s="84"/>
      <c r="BV555" s="553"/>
      <c r="BW555" s="554"/>
      <c r="BX555" s="84"/>
      <c r="BY555" s="553"/>
      <c r="BZ555" s="554"/>
      <c r="CA555" s="84"/>
      <c r="CB555" s="553"/>
      <c r="CC555" s="554"/>
      <c r="CD555" s="84"/>
      <c r="CE555" s="553"/>
      <c r="CF555" s="554"/>
      <c r="CG555" s="84"/>
      <c r="CH555" s="553"/>
      <c r="CI555" s="554"/>
      <c r="CJ555" s="554"/>
      <c r="CK555" s="554"/>
      <c r="CL555" s="554"/>
      <c r="CM555" s="554"/>
      <c r="CN555" s="554"/>
      <c r="CO555" s="554"/>
      <c r="CP555" s="554"/>
      <c r="CQ555" s="554"/>
      <c r="CR555" s="554"/>
      <c r="CS555" s="554"/>
      <c r="CT555" s="554"/>
      <c r="CU555" s="554"/>
      <c r="CV555" s="554"/>
      <c r="CW555" s="554"/>
      <c r="CX555" s="554"/>
      <c r="CY555" s="554">
        <v>200000000</v>
      </c>
      <c r="CZ555" s="84">
        <v>0</v>
      </c>
      <c r="DA555" s="84"/>
      <c r="DB555" s="856" t="s">
        <v>20280</v>
      </c>
      <c r="DC555" s="85">
        <v>1</v>
      </c>
      <c r="DD555" s="928"/>
      <c r="DE555" s="102" t="s">
        <v>19355</v>
      </c>
      <c r="DF555" s="928"/>
      <c r="DG555" s="555" t="s">
        <v>5645</v>
      </c>
      <c r="DH555" s="556" t="s">
        <v>1907</v>
      </c>
      <c r="DI555" s="557"/>
      <c r="DJ555" s="557">
        <v>40717</v>
      </c>
      <c r="DK555" s="558">
        <v>7</v>
      </c>
      <c r="DL555" s="558" t="s">
        <v>15785</v>
      </c>
      <c r="DM555" s="619" t="s">
        <v>20554</v>
      </c>
      <c r="DN555" s="890">
        <v>200000000</v>
      </c>
      <c r="DO555" s="928"/>
      <c r="DP555" s="928"/>
      <c r="DQ555" s="928"/>
      <c r="DR555" s="928"/>
    </row>
    <row r="556" spans="1:122" ht="60.75" customHeight="1" thickTop="1" thickBot="1">
      <c r="A556" s="214">
        <v>548</v>
      </c>
      <c r="B556" s="214" t="s">
        <v>869</v>
      </c>
      <c r="C556" s="214" t="s">
        <v>86</v>
      </c>
      <c r="D556" s="374">
        <v>0</v>
      </c>
      <c r="E556" s="517">
        <v>40719</v>
      </c>
      <c r="F556" s="517">
        <v>40710</v>
      </c>
      <c r="G556" s="517">
        <v>40760</v>
      </c>
      <c r="H556" s="517">
        <v>40773</v>
      </c>
      <c r="I556" s="517">
        <v>40760</v>
      </c>
      <c r="J556" s="859">
        <v>28</v>
      </c>
      <c r="K556" s="551">
        <v>41613</v>
      </c>
      <c r="L556" s="552"/>
      <c r="M556" s="117">
        <v>40204</v>
      </c>
      <c r="N556" s="214" t="s">
        <v>16298</v>
      </c>
      <c r="O556" s="1166">
        <v>891680089</v>
      </c>
      <c r="P556" s="530"/>
      <c r="Q556" s="530"/>
      <c r="R556" s="530"/>
      <c r="S556" s="530"/>
      <c r="T556" s="530"/>
      <c r="U556" s="530"/>
      <c r="V556" s="530"/>
      <c r="W556" s="530"/>
      <c r="X556" s="530"/>
      <c r="Y556" s="530"/>
      <c r="Z556" s="530"/>
      <c r="AA556" s="530"/>
      <c r="AB556" s="214" t="s">
        <v>1059</v>
      </c>
      <c r="AC556" s="214" t="s">
        <v>221</v>
      </c>
      <c r="AD556" s="214" t="s">
        <v>228</v>
      </c>
      <c r="AE556" s="214" t="s">
        <v>327</v>
      </c>
      <c r="AF556" s="214">
        <v>8</v>
      </c>
      <c r="AG556" s="626"/>
      <c r="AH556" s="636">
        <v>173144500</v>
      </c>
      <c r="AI556" s="634">
        <v>138400000</v>
      </c>
      <c r="AJ556" s="634">
        <v>311544500</v>
      </c>
      <c r="AK556" s="214" t="s">
        <v>1357</v>
      </c>
      <c r="AL556" s="214" t="s">
        <v>156</v>
      </c>
      <c r="AM556" s="86">
        <v>173144500</v>
      </c>
      <c r="AN556" s="86" t="s">
        <v>11098</v>
      </c>
      <c r="AO556" s="86" t="s">
        <v>11499</v>
      </c>
      <c r="AP556" s="83" t="s">
        <v>1521</v>
      </c>
      <c r="AQ556" s="84">
        <v>173144500</v>
      </c>
      <c r="AR556" s="553">
        <v>40773</v>
      </c>
      <c r="AS556" s="554">
        <v>71</v>
      </c>
      <c r="AT556" s="84">
        <v>0</v>
      </c>
      <c r="AU556" s="553"/>
      <c r="AV556" s="554"/>
      <c r="AW556" s="84">
        <v>0</v>
      </c>
      <c r="AX556" s="553"/>
      <c r="AY556" s="554"/>
      <c r="AZ556" s="84">
        <v>0</v>
      </c>
      <c r="BA556" s="553"/>
      <c r="BB556" s="554"/>
      <c r="BC556" s="84"/>
      <c r="BD556" s="553"/>
      <c r="BE556" s="554"/>
      <c r="BF556" s="84"/>
      <c r="BG556" s="553"/>
      <c r="BH556" s="554"/>
      <c r="BI556" s="84"/>
      <c r="BJ556" s="553"/>
      <c r="BK556" s="554"/>
      <c r="BL556" s="84"/>
      <c r="BM556" s="553"/>
      <c r="BN556" s="554"/>
      <c r="BO556" s="84"/>
      <c r="BP556" s="553"/>
      <c r="BQ556" s="554"/>
      <c r="BR556" s="84"/>
      <c r="BS556" s="553"/>
      <c r="BT556" s="554"/>
      <c r="BU556" s="84"/>
      <c r="BV556" s="553"/>
      <c r="BW556" s="554"/>
      <c r="BX556" s="84"/>
      <c r="BY556" s="553"/>
      <c r="BZ556" s="554"/>
      <c r="CA556" s="84"/>
      <c r="CB556" s="553"/>
      <c r="CC556" s="554"/>
      <c r="CD556" s="84"/>
      <c r="CE556" s="553"/>
      <c r="CF556" s="554"/>
      <c r="CG556" s="84"/>
      <c r="CH556" s="553"/>
      <c r="CI556" s="554"/>
      <c r="CJ556" s="554"/>
      <c r="CK556" s="554"/>
      <c r="CL556" s="554"/>
      <c r="CM556" s="554"/>
      <c r="CN556" s="554"/>
      <c r="CO556" s="554"/>
      <c r="CP556" s="554"/>
      <c r="CQ556" s="554"/>
      <c r="CR556" s="554"/>
      <c r="CS556" s="554"/>
      <c r="CT556" s="554"/>
      <c r="CU556" s="554"/>
      <c r="CV556" s="554"/>
      <c r="CW556" s="554"/>
      <c r="CX556" s="554"/>
      <c r="CY556" s="554">
        <v>173144500</v>
      </c>
      <c r="CZ556" s="84">
        <v>0</v>
      </c>
      <c r="DA556" s="84"/>
      <c r="DB556" s="856" t="s">
        <v>20809</v>
      </c>
      <c r="DC556" s="85">
        <v>1</v>
      </c>
      <c r="DD556" s="928"/>
      <c r="DE556" s="102" t="s">
        <v>19355</v>
      </c>
      <c r="DF556" s="928"/>
      <c r="DG556" s="555" t="s">
        <v>5646</v>
      </c>
      <c r="DH556" s="556" t="s">
        <v>1908</v>
      </c>
      <c r="DI556" s="557"/>
      <c r="DJ556" s="557">
        <v>40717</v>
      </c>
      <c r="DK556" s="558">
        <v>7</v>
      </c>
      <c r="DL556" s="558"/>
      <c r="DM556" s="619" t="s">
        <v>20554</v>
      </c>
      <c r="DN556" s="890">
        <v>173144500</v>
      </c>
      <c r="DO556" s="928"/>
      <c r="DP556" s="928"/>
      <c r="DQ556" s="928"/>
      <c r="DR556" s="928"/>
    </row>
    <row r="557" spans="1:122" ht="60.75" customHeight="1" thickTop="1" thickBot="1">
      <c r="A557" s="214">
        <v>549</v>
      </c>
      <c r="B557" s="214" t="s">
        <v>869</v>
      </c>
      <c r="C557" s="214" t="s">
        <v>86</v>
      </c>
      <c r="D557" s="374">
        <v>0</v>
      </c>
      <c r="E557" s="517">
        <v>40766</v>
      </c>
      <c r="F557" s="517">
        <v>40710</v>
      </c>
      <c r="G557" s="517">
        <v>40766</v>
      </c>
      <c r="H557" s="517">
        <v>40780</v>
      </c>
      <c r="I557" s="517">
        <v>40766</v>
      </c>
      <c r="J557" s="859">
        <v>40</v>
      </c>
      <c r="K557" s="551">
        <v>41984</v>
      </c>
      <c r="L557" s="552"/>
      <c r="M557" s="117">
        <v>40204</v>
      </c>
      <c r="N557" s="214" t="s">
        <v>252</v>
      </c>
      <c r="O557" s="1166">
        <v>800118954</v>
      </c>
      <c r="P557" s="530" t="s">
        <v>1097</v>
      </c>
      <c r="Q557" s="530" t="s">
        <v>1097</v>
      </c>
      <c r="R557" s="530" t="s">
        <v>1097</v>
      </c>
      <c r="S557" s="530" t="s">
        <v>1097</v>
      </c>
      <c r="T557" s="530" t="s">
        <v>1097</v>
      </c>
      <c r="U557" s="530" t="s">
        <v>1097</v>
      </c>
      <c r="V557" s="530" t="s">
        <v>1097</v>
      </c>
      <c r="W557" s="530" t="s">
        <v>1097</v>
      </c>
      <c r="X557" s="530" t="s">
        <v>1097</v>
      </c>
      <c r="Y557" s="530" t="s">
        <v>1097</v>
      </c>
      <c r="Z557" s="530" t="s">
        <v>1097</v>
      </c>
      <c r="AA557" s="530" t="s">
        <v>1097</v>
      </c>
      <c r="AB557" s="214" t="s">
        <v>1060</v>
      </c>
      <c r="AC557" s="214" t="s">
        <v>221</v>
      </c>
      <c r="AD557" s="214" t="s">
        <v>228</v>
      </c>
      <c r="AE557" s="214" t="s">
        <v>327</v>
      </c>
      <c r="AF557" s="214">
        <v>8</v>
      </c>
      <c r="AG557" s="626"/>
      <c r="AH557" s="636">
        <v>200000000</v>
      </c>
      <c r="AI557" s="634">
        <v>163278411</v>
      </c>
      <c r="AJ557" s="634">
        <v>363278411</v>
      </c>
      <c r="AK557" s="214" t="s">
        <v>1393</v>
      </c>
      <c r="AL557" s="214" t="s">
        <v>156</v>
      </c>
      <c r="AM557" s="86">
        <v>200000000</v>
      </c>
      <c r="AN557" s="86" t="s">
        <v>1461</v>
      </c>
      <c r="AO557" s="86" t="s">
        <v>1528</v>
      </c>
      <c r="AP557" s="83" t="s">
        <v>1529</v>
      </c>
      <c r="AQ557" s="216">
        <v>200000000</v>
      </c>
      <c r="AR557" s="553">
        <v>40780</v>
      </c>
      <c r="AS557" s="554">
        <v>72</v>
      </c>
      <c r="AT557" s="216">
        <v>0</v>
      </c>
      <c r="AU557" s="553"/>
      <c r="AV557" s="554"/>
      <c r="AW557" s="84">
        <v>0</v>
      </c>
      <c r="AX557" s="553"/>
      <c r="AY557" s="554"/>
      <c r="AZ557" s="84">
        <v>0</v>
      </c>
      <c r="BA557" s="553"/>
      <c r="BB557" s="554"/>
      <c r="BC557" s="84"/>
      <c r="BD557" s="553"/>
      <c r="BE557" s="554"/>
      <c r="BF557" s="84"/>
      <c r="BG557" s="553"/>
      <c r="BH557" s="554"/>
      <c r="BI557" s="84"/>
      <c r="BJ557" s="553"/>
      <c r="BK557" s="554"/>
      <c r="BL557" s="84"/>
      <c r="BM557" s="553"/>
      <c r="BN557" s="554"/>
      <c r="BO557" s="84"/>
      <c r="BP557" s="553"/>
      <c r="BQ557" s="554"/>
      <c r="BR557" s="84"/>
      <c r="BS557" s="553"/>
      <c r="BT557" s="554"/>
      <c r="BU557" s="84"/>
      <c r="BV557" s="553"/>
      <c r="BW557" s="554"/>
      <c r="BX557" s="84"/>
      <c r="BY557" s="553"/>
      <c r="BZ557" s="554"/>
      <c r="CA557" s="84"/>
      <c r="CB557" s="553"/>
      <c r="CC557" s="554"/>
      <c r="CD557" s="84"/>
      <c r="CE557" s="553"/>
      <c r="CF557" s="554"/>
      <c r="CG557" s="84"/>
      <c r="CH557" s="553"/>
      <c r="CI557" s="554"/>
      <c r="CJ557" s="554"/>
      <c r="CK557" s="554"/>
      <c r="CL557" s="554"/>
      <c r="CM557" s="554"/>
      <c r="CN557" s="554"/>
      <c r="CO557" s="554"/>
      <c r="CP557" s="554"/>
      <c r="CQ557" s="554"/>
      <c r="CR557" s="554"/>
      <c r="CS557" s="554"/>
      <c r="CT557" s="554"/>
      <c r="CU557" s="554"/>
      <c r="CV557" s="554"/>
      <c r="CW557" s="554"/>
      <c r="CX557" s="554"/>
      <c r="CY557" s="554">
        <v>200000000</v>
      </c>
      <c r="CZ557" s="84">
        <v>0</v>
      </c>
      <c r="DA557" s="84"/>
      <c r="DB557" s="856" t="s">
        <v>20280</v>
      </c>
      <c r="DC557" s="85">
        <v>1</v>
      </c>
      <c r="DD557" s="928"/>
      <c r="DE557" s="102" t="s">
        <v>19355</v>
      </c>
      <c r="DF557" s="928"/>
      <c r="DG557" s="555" t="s">
        <v>5647</v>
      </c>
      <c r="DH557" s="556" t="s">
        <v>1785</v>
      </c>
      <c r="DI557" s="557"/>
      <c r="DJ557" s="557">
        <v>40717</v>
      </c>
      <c r="DK557" s="558">
        <v>7</v>
      </c>
      <c r="DL557" s="558" t="s">
        <v>15795</v>
      </c>
      <c r="DM557" s="619" t="s">
        <v>20554</v>
      </c>
      <c r="DN557" s="890">
        <v>200000000</v>
      </c>
      <c r="DO557" s="928"/>
      <c r="DP557" s="928"/>
      <c r="DQ557" s="928"/>
      <c r="DR557" s="928"/>
    </row>
    <row r="558" spans="1:122" ht="60.75" customHeight="1" thickTop="1" thickBot="1">
      <c r="A558" s="214">
        <v>550</v>
      </c>
      <c r="B558" s="214" t="s">
        <v>869</v>
      </c>
      <c r="C558" s="214" t="s">
        <v>86</v>
      </c>
      <c r="D558" s="374">
        <v>0</v>
      </c>
      <c r="E558" s="517">
        <v>40729</v>
      </c>
      <c r="F558" s="517">
        <v>40710</v>
      </c>
      <c r="G558" s="517">
        <v>40918</v>
      </c>
      <c r="H558" s="517">
        <v>40931</v>
      </c>
      <c r="I558" s="517">
        <v>40931</v>
      </c>
      <c r="J558" s="859">
        <v>12</v>
      </c>
      <c r="K558" s="551">
        <v>41297</v>
      </c>
      <c r="L558" s="552"/>
      <c r="M558" s="117">
        <v>40204</v>
      </c>
      <c r="N558" s="214" t="s">
        <v>691</v>
      </c>
      <c r="O558" s="1166">
        <v>899999063</v>
      </c>
      <c r="P558" s="530"/>
      <c r="Q558" s="530"/>
      <c r="R558" s="530"/>
      <c r="S558" s="530"/>
      <c r="T558" s="530"/>
      <c r="U558" s="530"/>
      <c r="V558" s="530"/>
      <c r="W558" s="530"/>
      <c r="X558" s="530"/>
      <c r="Y558" s="530"/>
      <c r="Z558" s="530"/>
      <c r="AA558" s="530"/>
      <c r="AB558" s="214" t="s">
        <v>1061</v>
      </c>
      <c r="AC558" s="214" t="s">
        <v>221</v>
      </c>
      <c r="AD558" s="214" t="s">
        <v>228</v>
      </c>
      <c r="AE558" s="214" t="s">
        <v>327</v>
      </c>
      <c r="AF558" s="214">
        <v>8</v>
      </c>
      <c r="AG558" s="626"/>
      <c r="AH558" s="636">
        <v>37500000</v>
      </c>
      <c r="AI558" s="634">
        <v>90000000</v>
      </c>
      <c r="AJ558" s="634">
        <v>127500000</v>
      </c>
      <c r="AK558" s="214" t="s">
        <v>2390</v>
      </c>
      <c r="AL558" s="214" t="s">
        <v>156</v>
      </c>
      <c r="AM558" s="86">
        <v>37500000</v>
      </c>
      <c r="AN558" s="86" t="s">
        <v>14315</v>
      </c>
      <c r="AO558" s="86" t="s">
        <v>14315</v>
      </c>
      <c r="AP558" s="83" t="s">
        <v>1525</v>
      </c>
      <c r="AQ558" s="84">
        <v>37500000</v>
      </c>
      <c r="AR558" s="553">
        <v>40931</v>
      </c>
      <c r="AS558" s="554">
        <v>113</v>
      </c>
      <c r="AT558" s="84"/>
      <c r="AU558" s="553"/>
      <c r="AV558" s="554"/>
      <c r="AW558" s="84"/>
      <c r="AX558" s="553"/>
      <c r="AY558" s="554"/>
      <c r="AZ558" s="84"/>
      <c r="BA558" s="553"/>
      <c r="BB558" s="554"/>
      <c r="BC558" s="84"/>
      <c r="BD558" s="553"/>
      <c r="BE558" s="554"/>
      <c r="BF558" s="84"/>
      <c r="BG558" s="553"/>
      <c r="BH558" s="554"/>
      <c r="BI558" s="84"/>
      <c r="BJ558" s="553"/>
      <c r="BK558" s="554"/>
      <c r="BL558" s="84"/>
      <c r="BM558" s="553"/>
      <c r="BN558" s="554"/>
      <c r="BO558" s="84"/>
      <c r="BP558" s="553"/>
      <c r="BQ558" s="554"/>
      <c r="BR558" s="84"/>
      <c r="BS558" s="553"/>
      <c r="BT558" s="554"/>
      <c r="BU558" s="84"/>
      <c r="BV558" s="553"/>
      <c r="BW558" s="554"/>
      <c r="BX558" s="84"/>
      <c r="BY558" s="553"/>
      <c r="BZ558" s="554"/>
      <c r="CA558" s="84"/>
      <c r="CB558" s="553"/>
      <c r="CC558" s="554"/>
      <c r="CD558" s="84"/>
      <c r="CE558" s="553"/>
      <c r="CF558" s="554"/>
      <c r="CG558" s="84"/>
      <c r="CH558" s="553"/>
      <c r="CI558" s="554"/>
      <c r="CJ558" s="554"/>
      <c r="CK558" s="554"/>
      <c r="CL558" s="554"/>
      <c r="CM558" s="554"/>
      <c r="CN558" s="554"/>
      <c r="CO558" s="554"/>
      <c r="CP558" s="554"/>
      <c r="CQ558" s="554"/>
      <c r="CR558" s="554"/>
      <c r="CS558" s="554"/>
      <c r="CT558" s="554"/>
      <c r="CU558" s="554"/>
      <c r="CV558" s="554"/>
      <c r="CW558" s="554"/>
      <c r="CX558" s="554"/>
      <c r="CY558" s="554">
        <v>37500000</v>
      </c>
      <c r="CZ558" s="84">
        <v>0</v>
      </c>
      <c r="DA558" s="84"/>
      <c r="DB558" s="856" t="s">
        <v>20809</v>
      </c>
      <c r="DC558" s="85">
        <v>1</v>
      </c>
      <c r="DD558" s="928"/>
      <c r="DE558" s="102" t="s">
        <v>19355</v>
      </c>
      <c r="DF558" s="928"/>
      <c r="DG558" s="555" t="s">
        <v>5648</v>
      </c>
      <c r="DH558" s="556" t="s">
        <v>1786</v>
      </c>
      <c r="DI558" s="557"/>
      <c r="DJ558" s="557">
        <v>40717</v>
      </c>
      <c r="DK558" s="558">
        <v>7</v>
      </c>
      <c r="DL558" s="558" t="s">
        <v>15785</v>
      </c>
      <c r="DM558" s="619" t="s">
        <v>20554</v>
      </c>
      <c r="DN558" s="890">
        <v>37500000</v>
      </c>
      <c r="DO558" s="928"/>
      <c r="DP558" s="928"/>
      <c r="DQ558" s="928"/>
      <c r="DR558" s="928"/>
    </row>
    <row r="559" spans="1:122" ht="60.75" customHeight="1" thickTop="1" thickBot="1">
      <c r="A559" s="214">
        <v>551</v>
      </c>
      <c r="B559" s="214" t="s">
        <v>869</v>
      </c>
      <c r="C559" s="214" t="s">
        <v>86</v>
      </c>
      <c r="D559" s="374">
        <v>0</v>
      </c>
      <c r="E559" s="517">
        <v>40784</v>
      </c>
      <c r="F559" s="517">
        <v>40710</v>
      </c>
      <c r="G559" s="517">
        <v>40784</v>
      </c>
      <c r="H559" s="517">
        <v>40799</v>
      </c>
      <c r="I559" s="517">
        <v>40784</v>
      </c>
      <c r="J559" s="859">
        <v>40</v>
      </c>
      <c r="K559" s="551">
        <v>42002</v>
      </c>
      <c r="L559" s="552"/>
      <c r="M559" s="117">
        <v>40204</v>
      </c>
      <c r="N559" s="214" t="s">
        <v>691</v>
      </c>
      <c r="O559" s="1166">
        <v>899999063</v>
      </c>
      <c r="P559" s="530" t="s">
        <v>1097</v>
      </c>
      <c r="Q559" s="530" t="s">
        <v>1097</v>
      </c>
      <c r="R559" s="530" t="s">
        <v>1097</v>
      </c>
      <c r="S559" s="530" t="s">
        <v>1097</v>
      </c>
      <c r="T559" s="530" t="s">
        <v>1097</v>
      </c>
      <c r="U559" s="530" t="s">
        <v>1097</v>
      </c>
      <c r="V559" s="530" t="s">
        <v>1097</v>
      </c>
      <c r="W559" s="530" t="s">
        <v>1097</v>
      </c>
      <c r="X559" s="530" t="s">
        <v>1097</v>
      </c>
      <c r="Y559" s="530" t="s">
        <v>1097</v>
      </c>
      <c r="Z559" s="530" t="s">
        <v>1097</v>
      </c>
      <c r="AA559" s="530" t="s">
        <v>1097</v>
      </c>
      <c r="AB559" s="214" t="s">
        <v>1062</v>
      </c>
      <c r="AC559" s="214" t="s">
        <v>221</v>
      </c>
      <c r="AD559" s="214" t="s">
        <v>228</v>
      </c>
      <c r="AE559" s="214" t="s">
        <v>327</v>
      </c>
      <c r="AF559" s="214">
        <v>8</v>
      </c>
      <c r="AG559" s="626"/>
      <c r="AH559" s="636">
        <v>200000000</v>
      </c>
      <c r="AI559" s="634">
        <v>138000000</v>
      </c>
      <c r="AJ559" s="634">
        <v>338000000</v>
      </c>
      <c r="AK559" s="214" t="s">
        <v>1128</v>
      </c>
      <c r="AL559" s="214" t="s">
        <v>156</v>
      </c>
      <c r="AM559" s="86">
        <v>200000000</v>
      </c>
      <c r="AN559" s="86" t="s">
        <v>14361</v>
      </c>
      <c r="AO559" s="86" t="s">
        <v>8485</v>
      </c>
      <c r="AP559" s="83" t="s">
        <v>1509</v>
      </c>
      <c r="AQ559" s="84">
        <v>200000000</v>
      </c>
      <c r="AR559" s="553">
        <v>40799</v>
      </c>
      <c r="AS559" s="554">
        <v>74</v>
      </c>
      <c r="AT559" s="84">
        <v>0</v>
      </c>
      <c r="AU559" s="553"/>
      <c r="AV559" s="554"/>
      <c r="AW559" s="84">
        <v>0</v>
      </c>
      <c r="AX559" s="553"/>
      <c r="AY559" s="554"/>
      <c r="AZ559" s="84">
        <v>0</v>
      </c>
      <c r="BA559" s="553"/>
      <c r="BB559" s="554"/>
      <c r="BC559" s="84"/>
      <c r="BD559" s="553"/>
      <c r="BE559" s="554"/>
      <c r="BF559" s="84"/>
      <c r="BG559" s="553"/>
      <c r="BH559" s="554"/>
      <c r="BI559" s="84"/>
      <c r="BJ559" s="553"/>
      <c r="BK559" s="554"/>
      <c r="BL559" s="84"/>
      <c r="BM559" s="553"/>
      <c r="BN559" s="554"/>
      <c r="BO559" s="84"/>
      <c r="BP559" s="553"/>
      <c r="BQ559" s="554"/>
      <c r="BR559" s="84"/>
      <c r="BS559" s="553"/>
      <c r="BT559" s="554"/>
      <c r="BU559" s="84"/>
      <c r="BV559" s="553"/>
      <c r="BW559" s="554"/>
      <c r="BX559" s="84"/>
      <c r="BY559" s="553"/>
      <c r="BZ559" s="554"/>
      <c r="CA559" s="84"/>
      <c r="CB559" s="553"/>
      <c r="CC559" s="554"/>
      <c r="CD559" s="84"/>
      <c r="CE559" s="553"/>
      <c r="CF559" s="554"/>
      <c r="CG559" s="84"/>
      <c r="CH559" s="553"/>
      <c r="CI559" s="554"/>
      <c r="CJ559" s="554"/>
      <c r="CK559" s="554"/>
      <c r="CL559" s="554"/>
      <c r="CM559" s="554"/>
      <c r="CN559" s="554"/>
      <c r="CO559" s="554"/>
      <c r="CP559" s="554"/>
      <c r="CQ559" s="554"/>
      <c r="CR559" s="554"/>
      <c r="CS559" s="554"/>
      <c r="CT559" s="554"/>
      <c r="CU559" s="554"/>
      <c r="CV559" s="554"/>
      <c r="CW559" s="554"/>
      <c r="CX559" s="554"/>
      <c r="CY559" s="554">
        <v>200000000</v>
      </c>
      <c r="CZ559" s="84">
        <v>0</v>
      </c>
      <c r="DA559" s="84"/>
      <c r="DB559" s="856" t="s">
        <v>20280</v>
      </c>
      <c r="DC559" s="85">
        <v>1</v>
      </c>
      <c r="DD559" s="928"/>
      <c r="DE559" s="102" t="s">
        <v>19355</v>
      </c>
      <c r="DF559" s="928"/>
      <c r="DG559" s="555" t="s">
        <v>5649</v>
      </c>
      <c r="DH559" s="556" t="s">
        <v>1787</v>
      </c>
      <c r="DI559" s="557"/>
      <c r="DJ559" s="557">
        <v>40717</v>
      </c>
      <c r="DK559" s="558">
        <v>7</v>
      </c>
      <c r="DL559" s="558" t="s">
        <v>15785</v>
      </c>
      <c r="DM559" s="619" t="s">
        <v>20554</v>
      </c>
      <c r="DN559" s="890">
        <v>200000000</v>
      </c>
      <c r="DO559" s="928"/>
      <c r="DP559" s="928"/>
      <c r="DQ559" s="928"/>
      <c r="DR559" s="928"/>
    </row>
    <row r="560" spans="1:122" ht="60.75" customHeight="1" thickTop="1" thickBot="1">
      <c r="A560" s="214">
        <v>552</v>
      </c>
      <c r="B560" s="214" t="s">
        <v>869</v>
      </c>
      <c r="C560" s="214" t="s">
        <v>543</v>
      </c>
      <c r="D560" s="374">
        <v>1</v>
      </c>
      <c r="E560" s="517">
        <v>40819</v>
      </c>
      <c r="F560" s="517">
        <v>40710</v>
      </c>
      <c r="G560" s="517">
        <v>40875</v>
      </c>
      <c r="H560" s="517">
        <v>40891</v>
      </c>
      <c r="I560" s="517">
        <v>40875</v>
      </c>
      <c r="J560" s="859">
        <v>40</v>
      </c>
      <c r="K560" s="551">
        <v>42091</v>
      </c>
      <c r="L560" s="561">
        <v>40875</v>
      </c>
      <c r="M560" s="117">
        <v>40204</v>
      </c>
      <c r="N560" s="214" t="s">
        <v>10980</v>
      </c>
      <c r="O560" s="1166">
        <v>860007538</v>
      </c>
      <c r="P560" s="530" t="s">
        <v>1097</v>
      </c>
      <c r="Q560" s="530" t="s">
        <v>1097</v>
      </c>
      <c r="R560" s="530" t="s">
        <v>1097</v>
      </c>
      <c r="S560" s="530" t="s">
        <v>1097</v>
      </c>
      <c r="T560" s="530" t="s">
        <v>1097</v>
      </c>
      <c r="U560" s="530" t="s">
        <v>1097</v>
      </c>
      <c r="V560" s="530" t="s">
        <v>1097</v>
      </c>
      <c r="W560" s="530" t="s">
        <v>1097</v>
      </c>
      <c r="X560" s="530" t="s">
        <v>1097</v>
      </c>
      <c r="Y560" s="530" t="s">
        <v>1097</v>
      </c>
      <c r="Z560" s="530" t="s">
        <v>1097</v>
      </c>
      <c r="AA560" s="530" t="s">
        <v>1097</v>
      </c>
      <c r="AB560" s="214" t="s">
        <v>1063</v>
      </c>
      <c r="AC560" s="214" t="s">
        <v>221</v>
      </c>
      <c r="AD560" s="214" t="s">
        <v>228</v>
      </c>
      <c r="AE560" s="214" t="s">
        <v>327</v>
      </c>
      <c r="AF560" s="214">
        <v>8</v>
      </c>
      <c r="AG560" s="626"/>
      <c r="AH560" s="636">
        <v>199581000</v>
      </c>
      <c r="AI560" s="634">
        <v>176981000</v>
      </c>
      <c r="AJ560" s="634">
        <v>376562000</v>
      </c>
      <c r="AK560" s="214" t="s">
        <v>2335</v>
      </c>
      <c r="AL560" s="214" t="s">
        <v>156</v>
      </c>
      <c r="AM560" s="86">
        <v>199581000</v>
      </c>
      <c r="AN560" s="86" t="s">
        <v>14315</v>
      </c>
      <c r="AO560" s="86" t="s">
        <v>14315</v>
      </c>
      <c r="AP560" s="83" t="s">
        <v>1525</v>
      </c>
      <c r="AQ560" s="84">
        <v>199581000</v>
      </c>
      <c r="AR560" s="553">
        <v>40891</v>
      </c>
      <c r="AS560" s="554">
        <v>96</v>
      </c>
      <c r="AT560" s="84"/>
      <c r="AU560" s="553"/>
      <c r="AV560" s="554"/>
      <c r="AW560" s="84"/>
      <c r="AX560" s="553"/>
      <c r="AY560" s="554"/>
      <c r="AZ560" s="84"/>
      <c r="BA560" s="553"/>
      <c r="BB560" s="554"/>
      <c r="BC560" s="84"/>
      <c r="BD560" s="553"/>
      <c r="BE560" s="554"/>
      <c r="BF560" s="84"/>
      <c r="BG560" s="553"/>
      <c r="BH560" s="554"/>
      <c r="BI560" s="84"/>
      <c r="BJ560" s="553"/>
      <c r="BK560" s="554"/>
      <c r="BL560" s="84"/>
      <c r="BM560" s="553"/>
      <c r="BN560" s="554"/>
      <c r="BO560" s="84"/>
      <c r="BP560" s="553"/>
      <c r="BQ560" s="554"/>
      <c r="BR560" s="84"/>
      <c r="BS560" s="553"/>
      <c r="BT560" s="554"/>
      <c r="BU560" s="84"/>
      <c r="BV560" s="553"/>
      <c r="BW560" s="554"/>
      <c r="BX560" s="84"/>
      <c r="BY560" s="553"/>
      <c r="BZ560" s="554"/>
      <c r="CA560" s="84"/>
      <c r="CB560" s="553"/>
      <c r="CC560" s="554"/>
      <c r="CD560" s="84"/>
      <c r="CE560" s="553"/>
      <c r="CF560" s="554"/>
      <c r="CG560" s="84"/>
      <c r="CH560" s="553"/>
      <c r="CI560" s="554"/>
      <c r="CJ560" s="554"/>
      <c r="CK560" s="554"/>
      <c r="CL560" s="554"/>
      <c r="CM560" s="554"/>
      <c r="CN560" s="554"/>
      <c r="CO560" s="554"/>
      <c r="CP560" s="554"/>
      <c r="CQ560" s="554"/>
      <c r="CR560" s="554"/>
      <c r="CS560" s="554"/>
      <c r="CT560" s="554"/>
      <c r="CU560" s="554"/>
      <c r="CV560" s="554"/>
      <c r="CW560" s="554"/>
      <c r="CX560" s="554"/>
      <c r="CY560" s="554">
        <v>199581000</v>
      </c>
      <c r="CZ560" s="84">
        <v>0</v>
      </c>
      <c r="DA560" s="84"/>
      <c r="DB560" s="856" t="s">
        <v>20280</v>
      </c>
      <c r="DC560" s="85">
        <v>1</v>
      </c>
      <c r="DD560" s="928"/>
      <c r="DE560" s="102" t="s">
        <v>19355</v>
      </c>
      <c r="DF560" s="928"/>
      <c r="DG560" s="555" t="s">
        <v>5650</v>
      </c>
      <c r="DH560" s="556" t="s">
        <v>1788</v>
      </c>
      <c r="DI560" s="557">
        <v>40875</v>
      </c>
      <c r="DJ560" s="557">
        <v>40722</v>
      </c>
      <c r="DK560" s="558">
        <v>12</v>
      </c>
      <c r="DL560" s="558"/>
      <c r="DM560" s="619" t="s">
        <v>20554</v>
      </c>
      <c r="DN560" s="890">
        <v>199581000</v>
      </c>
      <c r="DO560" s="928"/>
      <c r="DP560" s="928"/>
      <c r="DQ560" s="928"/>
      <c r="DR560" s="928"/>
    </row>
    <row r="561" spans="1:122" ht="60.75" customHeight="1" thickTop="1" thickBot="1">
      <c r="A561" s="214">
        <v>553</v>
      </c>
      <c r="B561" s="214" t="s">
        <v>1064</v>
      </c>
      <c r="C561" s="214" t="s">
        <v>543</v>
      </c>
      <c r="D561" s="374">
        <v>1</v>
      </c>
      <c r="E561" s="517">
        <v>40759</v>
      </c>
      <c r="F561" s="517">
        <v>40710</v>
      </c>
      <c r="G561" s="517">
        <v>40759</v>
      </c>
      <c r="H561" s="517">
        <v>40773</v>
      </c>
      <c r="I561" s="517">
        <v>40759</v>
      </c>
      <c r="J561" s="562">
        <v>17</v>
      </c>
      <c r="K561" s="551">
        <v>41278</v>
      </c>
      <c r="L561" s="561">
        <v>40759</v>
      </c>
      <c r="M561" s="117">
        <v>40526</v>
      </c>
      <c r="N561" s="214" t="s">
        <v>688</v>
      </c>
      <c r="O561" s="1166">
        <v>800054293</v>
      </c>
      <c r="P561" s="530"/>
      <c r="Q561" s="530"/>
      <c r="R561" s="530"/>
      <c r="S561" s="530"/>
      <c r="T561" s="530"/>
      <c r="U561" s="530"/>
      <c r="V561" s="530"/>
      <c r="W561" s="530"/>
      <c r="X561" s="530"/>
      <c r="Y561" s="530"/>
      <c r="Z561" s="530"/>
      <c r="AA561" s="530"/>
      <c r="AB561" s="214" t="s">
        <v>1195</v>
      </c>
      <c r="AC561" s="214" t="s">
        <v>230</v>
      </c>
      <c r="AD561" s="214" t="s">
        <v>255</v>
      </c>
      <c r="AE561" s="214" t="s">
        <v>329</v>
      </c>
      <c r="AF561" s="214">
        <v>177</v>
      </c>
      <c r="AG561" s="626"/>
      <c r="AH561" s="636">
        <v>200000000</v>
      </c>
      <c r="AI561" s="634">
        <v>40000000</v>
      </c>
      <c r="AJ561" s="634">
        <v>240000000</v>
      </c>
      <c r="AK561" s="214" t="s">
        <v>1422</v>
      </c>
      <c r="AL561" s="214" t="s">
        <v>156</v>
      </c>
      <c r="AM561" s="86">
        <v>200000000</v>
      </c>
      <c r="AN561" s="86" t="s">
        <v>14361</v>
      </c>
      <c r="AO561" s="86" t="s">
        <v>8485</v>
      </c>
      <c r="AP561" s="83" t="s">
        <v>1509</v>
      </c>
      <c r="AQ561" s="84">
        <v>200000000</v>
      </c>
      <c r="AR561" s="553">
        <v>40773</v>
      </c>
      <c r="AS561" s="554">
        <v>71</v>
      </c>
      <c r="AT561" s="84">
        <v>0</v>
      </c>
      <c r="AU561" s="553"/>
      <c r="AV561" s="554"/>
      <c r="AW561" s="84">
        <v>0</v>
      </c>
      <c r="AX561" s="553"/>
      <c r="AY561" s="554"/>
      <c r="AZ561" s="84">
        <v>0</v>
      </c>
      <c r="BA561" s="553"/>
      <c r="BB561" s="554"/>
      <c r="BC561" s="84"/>
      <c r="BD561" s="553"/>
      <c r="BE561" s="554"/>
      <c r="BF561" s="84"/>
      <c r="BG561" s="553"/>
      <c r="BH561" s="554"/>
      <c r="BI561" s="84"/>
      <c r="BJ561" s="553"/>
      <c r="BK561" s="554"/>
      <c r="BL561" s="84"/>
      <c r="BM561" s="553"/>
      <c r="BN561" s="554"/>
      <c r="BO561" s="84"/>
      <c r="BP561" s="553"/>
      <c r="BQ561" s="554"/>
      <c r="BR561" s="84"/>
      <c r="BS561" s="553"/>
      <c r="BT561" s="554"/>
      <c r="BU561" s="84"/>
      <c r="BV561" s="553"/>
      <c r="BW561" s="554"/>
      <c r="BX561" s="84"/>
      <c r="BY561" s="553"/>
      <c r="BZ561" s="554"/>
      <c r="CA561" s="84"/>
      <c r="CB561" s="553"/>
      <c r="CC561" s="554"/>
      <c r="CD561" s="84"/>
      <c r="CE561" s="553"/>
      <c r="CF561" s="554"/>
      <c r="CG561" s="84"/>
      <c r="CH561" s="553"/>
      <c r="CI561" s="554"/>
      <c r="CJ561" s="554"/>
      <c r="CK561" s="554"/>
      <c r="CL561" s="554"/>
      <c r="CM561" s="554"/>
      <c r="CN561" s="554"/>
      <c r="CO561" s="554"/>
      <c r="CP561" s="554"/>
      <c r="CQ561" s="554"/>
      <c r="CR561" s="554"/>
      <c r="CS561" s="554"/>
      <c r="CT561" s="554"/>
      <c r="CU561" s="554"/>
      <c r="CV561" s="554"/>
      <c r="CW561" s="554"/>
      <c r="CX561" s="554"/>
      <c r="CY561" s="554">
        <v>200000000</v>
      </c>
      <c r="CZ561" s="84">
        <v>0</v>
      </c>
      <c r="DA561" s="84"/>
      <c r="DB561" s="856" t="s">
        <v>20809</v>
      </c>
      <c r="DC561" s="85">
        <v>1</v>
      </c>
      <c r="DD561" s="928"/>
      <c r="DE561" s="102" t="s">
        <v>14525</v>
      </c>
      <c r="DF561" s="928" t="s">
        <v>4120</v>
      </c>
      <c r="DG561" s="555">
        <v>0</v>
      </c>
      <c r="DH561" s="556" t="s">
        <v>1760</v>
      </c>
      <c r="DI561" s="557">
        <v>40759</v>
      </c>
      <c r="DJ561" s="557">
        <v>40722</v>
      </c>
      <c r="DK561" s="558">
        <v>12</v>
      </c>
      <c r="DL561" s="97" t="s">
        <v>15785</v>
      </c>
      <c r="DM561" s="619" t="s">
        <v>20570</v>
      </c>
      <c r="DN561" s="890">
        <v>200000000</v>
      </c>
      <c r="DO561" s="928"/>
      <c r="DP561" s="928"/>
      <c r="DQ561" s="928"/>
      <c r="DR561" s="928"/>
    </row>
    <row r="562" spans="1:122" ht="60.75" customHeight="1" thickTop="1" thickBot="1">
      <c r="A562" s="214">
        <v>554</v>
      </c>
      <c r="B562" s="214" t="s">
        <v>1064</v>
      </c>
      <c r="C562" s="214" t="s">
        <v>539</v>
      </c>
      <c r="D562" s="374">
        <v>1</v>
      </c>
      <c r="E562" s="517">
        <v>40756</v>
      </c>
      <c r="F562" s="517">
        <v>40710</v>
      </c>
      <c r="G562" s="517">
        <v>40756</v>
      </c>
      <c r="H562" s="517">
        <v>40765</v>
      </c>
      <c r="I562" s="517">
        <v>40756</v>
      </c>
      <c r="J562" s="859">
        <v>12</v>
      </c>
      <c r="K562" s="551">
        <v>41122</v>
      </c>
      <c r="L562" s="561">
        <v>40756</v>
      </c>
      <c r="M562" s="117">
        <v>40526</v>
      </c>
      <c r="N562" s="214" t="s">
        <v>2320</v>
      </c>
      <c r="O562" s="1166">
        <v>800092879</v>
      </c>
      <c r="P562" s="530"/>
      <c r="Q562" s="530"/>
      <c r="R562" s="530"/>
      <c r="S562" s="530"/>
      <c r="T562" s="530"/>
      <c r="U562" s="530"/>
      <c r="V562" s="530"/>
      <c r="W562" s="530"/>
      <c r="X562" s="530"/>
      <c r="Y562" s="530"/>
      <c r="Z562" s="530"/>
      <c r="AA562" s="530"/>
      <c r="AB562" s="214" t="s">
        <v>1196</v>
      </c>
      <c r="AC562" s="214" t="s">
        <v>230</v>
      </c>
      <c r="AD562" s="214" t="s">
        <v>255</v>
      </c>
      <c r="AE562" s="214" t="s">
        <v>1065</v>
      </c>
      <c r="AF562" s="214">
        <v>177</v>
      </c>
      <c r="AG562" s="626"/>
      <c r="AH562" s="636">
        <v>200000000</v>
      </c>
      <c r="AI562" s="634">
        <v>50872000</v>
      </c>
      <c r="AJ562" s="634">
        <v>250872000</v>
      </c>
      <c r="AK562" s="214" t="s">
        <v>1400</v>
      </c>
      <c r="AL562" s="214" t="s">
        <v>156</v>
      </c>
      <c r="AM562" s="86">
        <v>200000000</v>
      </c>
      <c r="AN562" s="86" t="s">
        <v>1452</v>
      </c>
      <c r="AO562" s="86" t="s">
        <v>11428</v>
      </c>
      <c r="AP562" s="83" t="s">
        <v>1543</v>
      </c>
      <c r="AQ562" s="84">
        <v>200000000</v>
      </c>
      <c r="AR562" s="553">
        <v>40765</v>
      </c>
      <c r="AS562" s="554">
        <v>70</v>
      </c>
      <c r="AT562" s="84">
        <v>0</v>
      </c>
      <c r="AU562" s="553"/>
      <c r="AV562" s="554"/>
      <c r="AW562" s="84">
        <v>0</v>
      </c>
      <c r="AX562" s="553"/>
      <c r="AY562" s="554"/>
      <c r="AZ562" s="84">
        <v>0</v>
      </c>
      <c r="BA562" s="553"/>
      <c r="BB562" s="554"/>
      <c r="BC562" s="84"/>
      <c r="BD562" s="553"/>
      <c r="BE562" s="554"/>
      <c r="BF562" s="84"/>
      <c r="BG562" s="553"/>
      <c r="BH562" s="554"/>
      <c r="BI562" s="84"/>
      <c r="BJ562" s="553"/>
      <c r="BK562" s="554"/>
      <c r="BL562" s="84"/>
      <c r="BM562" s="553"/>
      <c r="BN562" s="554"/>
      <c r="BO562" s="84"/>
      <c r="BP562" s="553"/>
      <c r="BQ562" s="554"/>
      <c r="BR562" s="84"/>
      <c r="BS562" s="553"/>
      <c r="BT562" s="554"/>
      <c r="BU562" s="84"/>
      <c r="BV562" s="553"/>
      <c r="BW562" s="554"/>
      <c r="BX562" s="84"/>
      <c r="BY562" s="553"/>
      <c r="BZ562" s="554"/>
      <c r="CA562" s="84"/>
      <c r="CB562" s="553"/>
      <c r="CC562" s="554"/>
      <c r="CD562" s="84"/>
      <c r="CE562" s="553"/>
      <c r="CF562" s="554"/>
      <c r="CG562" s="84"/>
      <c r="CH562" s="553"/>
      <c r="CI562" s="554"/>
      <c r="CJ562" s="554"/>
      <c r="CK562" s="554"/>
      <c r="CL562" s="554"/>
      <c r="CM562" s="554"/>
      <c r="CN562" s="554"/>
      <c r="CO562" s="554"/>
      <c r="CP562" s="554"/>
      <c r="CQ562" s="554"/>
      <c r="CR562" s="554"/>
      <c r="CS562" s="554"/>
      <c r="CT562" s="554"/>
      <c r="CU562" s="554"/>
      <c r="CV562" s="554"/>
      <c r="CW562" s="554"/>
      <c r="CX562" s="554"/>
      <c r="CY562" s="554">
        <v>200000000</v>
      </c>
      <c r="CZ562" s="84">
        <v>0</v>
      </c>
      <c r="DA562" s="84"/>
      <c r="DB562" s="856" t="s">
        <v>20809</v>
      </c>
      <c r="DC562" s="85">
        <v>1</v>
      </c>
      <c r="DD562" s="928"/>
      <c r="DE562" s="102" t="s">
        <v>19355</v>
      </c>
      <c r="DF562" s="928" t="s">
        <v>4120</v>
      </c>
      <c r="DG562" s="555">
        <v>0</v>
      </c>
      <c r="DH562" s="556" t="s">
        <v>1761</v>
      </c>
      <c r="DI562" s="557">
        <v>40756</v>
      </c>
      <c r="DJ562" s="557">
        <v>40722</v>
      </c>
      <c r="DK562" s="558">
        <v>12</v>
      </c>
      <c r="DL562" s="558" t="s">
        <v>15785</v>
      </c>
      <c r="DM562" s="619" t="s">
        <v>20570</v>
      </c>
      <c r="DN562" s="890">
        <v>200000000</v>
      </c>
      <c r="DO562" s="928"/>
      <c r="DP562" s="928"/>
      <c r="DQ562" s="928"/>
      <c r="DR562" s="928"/>
    </row>
    <row r="563" spans="1:122" ht="60.75" customHeight="1" thickTop="1" thickBot="1">
      <c r="A563" s="214">
        <v>555</v>
      </c>
      <c r="B563" s="214" t="s">
        <v>1064</v>
      </c>
      <c r="C563" s="214" t="s">
        <v>543</v>
      </c>
      <c r="D563" s="374">
        <v>1</v>
      </c>
      <c r="E563" s="517">
        <v>40758</v>
      </c>
      <c r="F563" s="517">
        <v>40710</v>
      </c>
      <c r="G563" s="517">
        <v>40758</v>
      </c>
      <c r="H563" s="517">
        <v>40765</v>
      </c>
      <c r="I563" s="517">
        <v>40758</v>
      </c>
      <c r="J563" s="859">
        <v>12</v>
      </c>
      <c r="K563" s="551">
        <v>41124</v>
      </c>
      <c r="L563" s="561">
        <v>40758</v>
      </c>
      <c r="M563" s="117">
        <v>40526</v>
      </c>
      <c r="N563" s="214" t="s">
        <v>1430</v>
      </c>
      <c r="O563" s="1166">
        <v>830130953</v>
      </c>
      <c r="P563" s="530"/>
      <c r="Q563" s="530"/>
      <c r="R563" s="530"/>
      <c r="S563" s="530"/>
      <c r="T563" s="530"/>
      <c r="U563" s="530"/>
      <c r="V563" s="530"/>
      <c r="W563" s="530"/>
      <c r="X563" s="530"/>
      <c r="Y563" s="530"/>
      <c r="Z563" s="530"/>
      <c r="AA563" s="530"/>
      <c r="AB563" s="214" t="s">
        <v>1197</v>
      </c>
      <c r="AC563" s="214" t="s">
        <v>230</v>
      </c>
      <c r="AD563" s="214" t="s">
        <v>255</v>
      </c>
      <c r="AE563" s="214" t="s">
        <v>329</v>
      </c>
      <c r="AF563" s="214">
        <v>177</v>
      </c>
      <c r="AG563" s="626"/>
      <c r="AH563" s="636">
        <v>200000000</v>
      </c>
      <c r="AI563" s="634">
        <v>21500000</v>
      </c>
      <c r="AJ563" s="634">
        <v>221500000</v>
      </c>
      <c r="AK563" s="214" t="s">
        <v>1398</v>
      </c>
      <c r="AL563" s="214" t="s">
        <v>156</v>
      </c>
      <c r="AM563" s="86">
        <v>200000000</v>
      </c>
      <c r="AN563" s="86" t="s">
        <v>14315</v>
      </c>
      <c r="AO563" s="86" t="s">
        <v>14315</v>
      </c>
      <c r="AP563" s="83" t="s">
        <v>1525</v>
      </c>
      <c r="AQ563" s="84">
        <v>200000000</v>
      </c>
      <c r="AR563" s="553">
        <v>40765</v>
      </c>
      <c r="AS563" s="554">
        <v>70</v>
      </c>
      <c r="AT563" s="84">
        <v>0</v>
      </c>
      <c r="AU563" s="553"/>
      <c r="AV563" s="554"/>
      <c r="AW563" s="84">
        <v>0</v>
      </c>
      <c r="AX563" s="553"/>
      <c r="AY563" s="554"/>
      <c r="AZ563" s="84">
        <v>0</v>
      </c>
      <c r="BA563" s="553"/>
      <c r="BB563" s="554"/>
      <c r="BC563" s="84"/>
      <c r="BD563" s="553"/>
      <c r="BE563" s="554"/>
      <c r="BF563" s="84"/>
      <c r="BG563" s="553"/>
      <c r="BH563" s="554"/>
      <c r="BI563" s="84"/>
      <c r="BJ563" s="553"/>
      <c r="BK563" s="554"/>
      <c r="BL563" s="84"/>
      <c r="BM563" s="553"/>
      <c r="BN563" s="554"/>
      <c r="BO563" s="84"/>
      <c r="BP563" s="553"/>
      <c r="BQ563" s="554"/>
      <c r="BR563" s="84"/>
      <c r="BS563" s="553"/>
      <c r="BT563" s="554"/>
      <c r="BU563" s="84"/>
      <c r="BV563" s="553"/>
      <c r="BW563" s="554"/>
      <c r="BX563" s="84"/>
      <c r="BY563" s="553"/>
      <c r="BZ563" s="554"/>
      <c r="CA563" s="84"/>
      <c r="CB563" s="553"/>
      <c r="CC563" s="554"/>
      <c r="CD563" s="84"/>
      <c r="CE563" s="553"/>
      <c r="CF563" s="554"/>
      <c r="CG563" s="84"/>
      <c r="CH563" s="553"/>
      <c r="CI563" s="554"/>
      <c r="CJ563" s="554"/>
      <c r="CK563" s="554"/>
      <c r="CL563" s="554"/>
      <c r="CM563" s="554"/>
      <c r="CN563" s="554"/>
      <c r="CO563" s="554"/>
      <c r="CP563" s="554"/>
      <c r="CQ563" s="554"/>
      <c r="CR563" s="554"/>
      <c r="CS563" s="554"/>
      <c r="CT563" s="554"/>
      <c r="CU563" s="554"/>
      <c r="CV563" s="554"/>
      <c r="CW563" s="554"/>
      <c r="CX563" s="554"/>
      <c r="CY563" s="554">
        <v>200000000</v>
      </c>
      <c r="CZ563" s="84">
        <v>0</v>
      </c>
      <c r="DA563" s="84"/>
      <c r="DB563" s="856" t="s">
        <v>20809</v>
      </c>
      <c r="DC563" s="85">
        <v>1</v>
      </c>
      <c r="DD563" s="928"/>
      <c r="DE563" s="102" t="s">
        <v>19355</v>
      </c>
      <c r="DF563" s="928" t="s">
        <v>4120</v>
      </c>
      <c r="DG563" s="555">
        <v>0</v>
      </c>
      <c r="DH563" s="556" t="s">
        <v>1789</v>
      </c>
      <c r="DI563" s="557">
        <v>40758</v>
      </c>
      <c r="DJ563" s="557">
        <v>40722</v>
      </c>
      <c r="DK563" s="558">
        <v>12</v>
      </c>
      <c r="DL563" s="558"/>
      <c r="DM563" s="619" t="s">
        <v>20570</v>
      </c>
      <c r="DN563" s="890">
        <v>200000000</v>
      </c>
      <c r="DO563" s="928"/>
      <c r="DP563" s="928"/>
      <c r="DQ563" s="928"/>
      <c r="DR563" s="928"/>
    </row>
    <row r="564" spans="1:122" ht="60.75" customHeight="1" thickTop="1" thickBot="1">
      <c r="A564" s="214">
        <v>556</v>
      </c>
      <c r="B564" s="214" t="s">
        <v>869</v>
      </c>
      <c r="C564" s="214" t="s">
        <v>86</v>
      </c>
      <c r="D564" s="374">
        <v>0</v>
      </c>
      <c r="E564" s="517">
        <v>40731</v>
      </c>
      <c r="F564" s="517">
        <v>40714</v>
      </c>
      <c r="G564" s="517">
        <v>40752</v>
      </c>
      <c r="H564" s="517">
        <v>40765</v>
      </c>
      <c r="I564" s="517">
        <v>40765</v>
      </c>
      <c r="J564" s="562">
        <v>31</v>
      </c>
      <c r="K564" s="551">
        <v>41708</v>
      </c>
      <c r="L564" s="552"/>
      <c r="M564" s="117">
        <v>40204</v>
      </c>
      <c r="N564" s="214" t="s">
        <v>101</v>
      </c>
      <c r="O564" s="1166">
        <v>890980040</v>
      </c>
      <c r="P564" s="530" t="s">
        <v>1097</v>
      </c>
      <c r="Q564" s="530" t="s">
        <v>1097</v>
      </c>
      <c r="R564" s="530" t="s">
        <v>1097</v>
      </c>
      <c r="S564" s="530" t="s">
        <v>1097</v>
      </c>
      <c r="T564" s="530" t="s">
        <v>1097</v>
      </c>
      <c r="U564" s="530" t="s">
        <v>1097</v>
      </c>
      <c r="V564" s="530" t="s">
        <v>1097</v>
      </c>
      <c r="W564" s="530" t="s">
        <v>1097</v>
      </c>
      <c r="X564" s="530" t="s">
        <v>1097</v>
      </c>
      <c r="Y564" s="530" t="s">
        <v>1097</v>
      </c>
      <c r="Z564" s="530" t="s">
        <v>1097</v>
      </c>
      <c r="AA564" s="530" t="s">
        <v>1097</v>
      </c>
      <c r="AB564" s="214" t="s">
        <v>1068</v>
      </c>
      <c r="AC564" s="214" t="s">
        <v>221</v>
      </c>
      <c r="AD564" s="214" t="s">
        <v>228</v>
      </c>
      <c r="AE564" s="214" t="s">
        <v>327</v>
      </c>
      <c r="AF564" s="214">
        <v>8</v>
      </c>
      <c r="AG564" s="626"/>
      <c r="AH564" s="636">
        <v>188660914</v>
      </c>
      <c r="AI564" s="634">
        <v>144446578</v>
      </c>
      <c r="AJ564" s="634">
        <v>333107492</v>
      </c>
      <c r="AK564" s="214" t="s">
        <v>1361</v>
      </c>
      <c r="AL564" s="214" t="s">
        <v>156</v>
      </c>
      <c r="AM564" s="86">
        <v>188660914</v>
      </c>
      <c r="AN564" s="86" t="s">
        <v>14361</v>
      </c>
      <c r="AO564" s="86" t="s">
        <v>8485</v>
      </c>
      <c r="AP564" s="83" t="s">
        <v>1509</v>
      </c>
      <c r="AQ564" s="84">
        <v>188660914</v>
      </c>
      <c r="AR564" s="553">
        <v>40765</v>
      </c>
      <c r="AS564" s="554">
        <v>70</v>
      </c>
      <c r="AT564" s="84">
        <v>0</v>
      </c>
      <c r="AU564" s="553"/>
      <c r="AV564" s="554"/>
      <c r="AW564" s="84">
        <v>0</v>
      </c>
      <c r="AX564" s="553"/>
      <c r="AY564" s="554"/>
      <c r="AZ564" s="84">
        <v>0</v>
      </c>
      <c r="BA564" s="553"/>
      <c r="BB564" s="554"/>
      <c r="BC564" s="84"/>
      <c r="BD564" s="553"/>
      <c r="BE564" s="554"/>
      <c r="BF564" s="84"/>
      <c r="BG564" s="553"/>
      <c r="BH564" s="554"/>
      <c r="BI564" s="84"/>
      <c r="BJ564" s="553"/>
      <c r="BK564" s="554"/>
      <c r="BL564" s="84"/>
      <c r="BM564" s="553"/>
      <c r="BN564" s="554"/>
      <c r="BO564" s="84"/>
      <c r="BP564" s="553"/>
      <c r="BQ564" s="554"/>
      <c r="BR564" s="84"/>
      <c r="BS564" s="553"/>
      <c r="BT564" s="554"/>
      <c r="BU564" s="84"/>
      <c r="BV564" s="553"/>
      <c r="BW564" s="554"/>
      <c r="BX564" s="84"/>
      <c r="BY564" s="553"/>
      <c r="BZ564" s="554"/>
      <c r="CA564" s="84"/>
      <c r="CB564" s="553"/>
      <c r="CC564" s="554"/>
      <c r="CD564" s="84"/>
      <c r="CE564" s="553"/>
      <c r="CF564" s="554"/>
      <c r="CG564" s="84"/>
      <c r="CH564" s="553"/>
      <c r="CI564" s="554"/>
      <c r="CJ564" s="554"/>
      <c r="CK564" s="554"/>
      <c r="CL564" s="554"/>
      <c r="CM564" s="554"/>
      <c r="CN564" s="554"/>
      <c r="CO564" s="554"/>
      <c r="CP564" s="554"/>
      <c r="CQ564" s="554"/>
      <c r="CR564" s="554"/>
      <c r="CS564" s="554"/>
      <c r="CT564" s="554"/>
      <c r="CU564" s="554"/>
      <c r="CV564" s="554"/>
      <c r="CW564" s="554"/>
      <c r="CX564" s="554"/>
      <c r="CY564" s="554">
        <v>188660914</v>
      </c>
      <c r="CZ564" s="84">
        <v>0</v>
      </c>
      <c r="DA564" s="84"/>
      <c r="DB564" s="856" t="s">
        <v>20809</v>
      </c>
      <c r="DC564" s="85">
        <v>1</v>
      </c>
      <c r="DD564" s="928"/>
      <c r="DE564" s="102" t="s">
        <v>14525</v>
      </c>
      <c r="DF564" s="928"/>
      <c r="DG564" s="555" t="s">
        <v>5651</v>
      </c>
      <c r="DH564" s="556" t="s">
        <v>1790</v>
      </c>
      <c r="DI564" s="557"/>
      <c r="DJ564" s="557">
        <v>40717</v>
      </c>
      <c r="DK564" s="558">
        <v>3</v>
      </c>
      <c r="DL564" s="558" t="s">
        <v>15785</v>
      </c>
      <c r="DM564" s="619" t="s">
        <v>20554</v>
      </c>
      <c r="DN564" s="890">
        <v>188660914</v>
      </c>
      <c r="DO564" s="928"/>
      <c r="DP564" s="928"/>
      <c r="DQ564" s="928"/>
      <c r="DR564" s="928"/>
    </row>
    <row r="565" spans="1:122" ht="60.75" customHeight="1" thickTop="1" thickBot="1">
      <c r="A565" s="214">
        <v>557</v>
      </c>
      <c r="B565" s="214" t="s">
        <v>869</v>
      </c>
      <c r="C565" s="214" t="s">
        <v>86</v>
      </c>
      <c r="D565" s="374">
        <v>0</v>
      </c>
      <c r="E565" s="517">
        <v>40765</v>
      </c>
      <c r="F565" s="517">
        <v>40714</v>
      </c>
      <c r="G565" s="517">
        <v>40765</v>
      </c>
      <c r="H565" s="517">
        <v>40780</v>
      </c>
      <c r="I565" s="517">
        <v>40765</v>
      </c>
      <c r="J565" s="859">
        <v>40</v>
      </c>
      <c r="K565" s="551">
        <v>41983</v>
      </c>
      <c r="L565" s="552"/>
      <c r="M565" s="117">
        <v>40204</v>
      </c>
      <c r="N565" s="214" t="s">
        <v>598</v>
      </c>
      <c r="O565" s="1166">
        <v>890399010</v>
      </c>
      <c r="P565" s="530" t="s">
        <v>1097</v>
      </c>
      <c r="Q565" s="530" t="s">
        <v>1097</v>
      </c>
      <c r="R565" s="530" t="s">
        <v>1097</v>
      </c>
      <c r="S565" s="530" t="s">
        <v>1097</v>
      </c>
      <c r="T565" s="530" t="s">
        <v>1097</v>
      </c>
      <c r="U565" s="530" t="s">
        <v>1097</v>
      </c>
      <c r="V565" s="530" t="s">
        <v>1097</v>
      </c>
      <c r="W565" s="530" t="s">
        <v>1097</v>
      </c>
      <c r="X565" s="530" t="s">
        <v>1097</v>
      </c>
      <c r="Y565" s="530" t="s">
        <v>1097</v>
      </c>
      <c r="Z565" s="530" t="s">
        <v>1097</v>
      </c>
      <c r="AA565" s="530" t="s">
        <v>1097</v>
      </c>
      <c r="AB565" s="214" t="s">
        <v>1372</v>
      </c>
      <c r="AC565" s="214" t="s">
        <v>221</v>
      </c>
      <c r="AD565" s="214" t="s">
        <v>228</v>
      </c>
      <c r="AE565" s="214" t="s">
        <v>327</v>
      </c>
      <c r="AF565" s="214">
        <v>8</v>
      </c>
      <c r="AG565" s="626"/>
      <c r="AH565" s="636">
        <v>200000000</v>
      </c>
      <c r="AI565" s="634">
        <v>268714966</v>
      </c>
      <c r="AJ565" s="634">
        <v>468714966</v>
      </c>
      <c r="AK565" s="214" t="s">
        <v>1129</v>
      </c>
      <c r="AL565" s="214" t="s">
        <v>156</v>
      </c>
      <c r="AM565" s="86">
        <v>200000000</v>
      </c>
      <c r="AN565" s="86" t="s">
        <v>1452</v>
      </c>
      <c r="AO565" s="86" t="s">
        <v>11428</v>
      </c>
      <c r="AP565" s="83" t="s">
        <v>1543</v>
      </c>
      <c r="AQ565" s="84">
        <v>200000000</v>
      </c>
      <c r="AR565" s="553">
        <v>40780</v>
      </c>
      <c r="AS565" s="554">
        <v>72</v>
      </c>
      <c r="AT565" s="84">
        <v>0</v>
      </c>
      <c r="AU565" s="553"/>
      <c r="AV565" s="554"/>
      <c r="AW565" s="84">
        <v>0</v>
      </c>
      <c r="AX565" s="553"/>
      <c r="AY565" s="554"/>
      <c r="AZ565" s="84">
        <v>0</v>
      </c>
      <c r="BA565" s="553"/>
      <c r="BB565" s="554"/>
      <c r="BC565" s="84"/>
      <c r="BD565" s="553"/>
      <c r="BE565" s="554"/>
      <c r="BF565" s="84"/>
      <c r="BG565" s="553"/>
      <c r="BH565" s="554"/>
      <c r="BI565" s="84"/>
      <c r="BJ565" s="553"/>
      <c r="BK565" s="554"/>
      <c r="BL565" s="84"/>
      <c r="BM565" s="553"/>
      <c r="BN565" s="554"/>
      <c r="BO565" s="84"/>
      <c r="BP565" s="553"/>
      <c r="BQ565" s="554"/>
      <c r="BR565" s="84"/>
      <c r="BS565" s="553"/>
      <c r="BT565" s="554"/>
      <c r="BU565" s="84"/>
      <c r="BV565" s="553"/>
      <c r="BW565" s="554"/>
      <c r="BX565" s="84"/>
      <c r="BY565" s="553"/>
      <c r="BZ565" s="554"/>
      <c r="CA565" s="84"/>
      <c r="CB565" s="553"/>
      <c r="CC565" s="554"/>
      <c r="CD565" s="84"/>
      <c r="CE565" s="553"/>
      <c r="CF565" s="554"/>
      <c r="CG565" s="84"/>
      <c r="CH565" s="553"/>
      <c r="CI565" s="554"/>
      <c r="CJ565" s="554"/>
      <c r="CK565" s="554"/>
      <c r="CL565" s="554"/>
      <c r="CM565" s="554"/>
      <c r="CN565" s="554"/>
      <c r="CO565" s="554"/>
      <c r="CP565" s="554"/>
      <c r="CQ565" s="554"/>
      <c r="CR565" s="554"/>
      <c r="CS565" s="554"/>
      <c r="CT565" s="554"/>
      <c r="CU565" s="554"/>
      <c r="CV565" s="554"/>
      <c r="CW565" s="554"/>
      <c r="CX565" s="554"/>
      <c r="CY565" s="554">
        <v>200000000</v>
      </c>
      <c r="CZ565" s="84">
        <v>0</v>
      </c>
      <c r="DA565" s="84"/>
      <c r="DB565" s="856" t="s">
        <v>20280</v>
      </c>
      <c r="DC565" s="85">
        <v>1</v>
      </c>
      <c r="DD565" s="928"/>
      <c r="DE565" s="102" t="s">
        <v>19355</v>
      </c>
      <c r="DF565" s="928"/>
      <c r="DG565" s="555" t="s">
        <v>5652</v>
      </c>
      <c r="DH565" s="556" t="s">
        <v>1791</v>
      </c>
      <c r="DI565" s="557"/>
      <c r="DJ565" s="557">
        <v>40717</v>
      </c>
      <c r="DK565" s="558">
        <v>3</v>
      </c>
      <c r="DL565" s="558" t="s">
        <v>15785</v>
      </c>
      <c r="DM565" s="619" t="s">
        <v>20554</v>
      </c>
      <c r="DN565" s="890">
        <v>200000000</v>
      </c>
      <c r="DO565" s="928"/>
      <c r="DP565" s="928"/>
      <c r="DQ565" s="928"/>
      <c r="DR565" s="928"/>
    </row>
    <row r="566" spans="1:122" ht="60.75" customHeight="1" thickTop="1" thickBot="1">
      <c r="A566" s="214">
        <v>558</v>
      </c>
      <c r="B566" s="214" t="s">
        <v>869</v>
      </c>
      <c r="C566" s="214" t="s">
        <v>543</v>
      </c>
      <c r="D566" s="374">
        <v>1</v>
      </c>
      <c r="E566" s="517">
        <v>40739</v>
      </c>
      <c r="F566" s="517">
        <v>40714</v>
      </c>
      <c r="G566" s="517">
        <v>40780</v>
      </c>
      <c r="H566" s="517">
        <v>40795</v>
      </c>
      <c r="I566" s="517">
        <v>40780</v>
      </c>
      <c r="J566" s="859">
        <v>40</v>
      </c>
      <c r="K566" s="551">
        <v>41998</v>
      </c>
      <c r="L566" s="561">
        <v>40780</v>
      </c>
      <c r="M566" s="117">
        <v>40204</v>
      </c>
      <c r="N566" s="214" t="s">
        <v>16189</v>
      </c>
      <c r="O566" s="1166">
        <v>860061110</v>
      </c>
      <c r="P566" s="530" t="s">
        <v>1097</v>
      </c>
      <c r="Q566" s="530" t="s">
        <v>1097</v>
      </c>
      <c r="R566" s="530" t="s">
        <v>1097</v>
      </c>
      <c r="S566" s="530" t="s">
        <v>1097</v>
      </c>
      <c r="T566" s="530" t="s">
        <v>1097</v>
      </c>
      <c r="U566" s="530" t="s">
        <v>1097</v>
      </c>
      <c r="V566" s="530" t="s">
        <v>1097</v>
      </c>
      <c r="W566" s="530" t="s">
        <v>1097</v>
      </c>
      <c r="X566" s="530" t="s">
        <v>1097</v>
      </c>
      <c r="Y566" s="530" t="s">
        <v>1097</v>
      </c>
      <c r="Z566" s="530" t="s">
        <v>1097</v>
      </c>
      <c r="AA566" s="530" t="s">
        <v>1097</v>
      </c>
      <c r="AB566" s="214" t="s">
        <v>1069</v>
      </c>
      <c r="AC566" s="214" t="s">
        <v>221</v>
      </c>
      <c r="AD566" s="214" t="s">
        <v>228</v>
      </c>
      <c r="AE566" s="214" t="s">
        <v>327</v>
      </c>
      <c r="AF566" s="214">
        <v>8</v>
      </c>
      <c r="AG566" s="626"/>
      <c r="AH566" s="636">
        <v>199860000</v>
      </c>
      <c r="AI566" s="634">
        <v>280072037</v>
      </c>
      <c r="AJ566" s="634">
        <v>479932037</v>
      </c>
      <c r="AK566" s="214" t="s">
        <v>1597</v>
      </c>
      <c r="AL566" s="214" t="s">
        <v>156</v>
      </c>
      <c r="AM566" s="86">
        <v>199860000</v>
      </c>
      <c r="AN566" s="86" t="s">
        <v>14315</v>
      </c>
      <c r="AO566" s="86" t="s">
        <v>14315</v>
      </c>
      <c r="AP566" s="83" t="s">
        <v>1525</v>
      </c>
      <c r="AQ566" s="84">
        <v>199860000</v>
      </c>
      <c r="AR566" s="553">
        <v>40795</v>
      </c>
      <c r="AS566" s="554">
        <v>73</v>
      </c>
      <c r="AT566" s="84">
        <v>0</v>
      </c>
      <c r="AU566" s="553"/>
      <c r="AV566" s="554"/>
      <c r="AW566" s="84">
        <v>0</v>
      </c>
      <c r="AX566" s="553"/>
      <c r="AY566" s="554"/>
      <c r="AZ566" s="84">
        <v>0</v>
      </c>
      <c r="BA566" s="553"/>
      <c r="BB566" s="554"/>
      <c r="BC566" s="84"/>
      <c r="BD566" s="553"/>
      <c r="BE566" s="554"/>
      <c r="BF566" s="84"/>
      <c r="BG566" s="553"/>
      <c r="BH566" s="554"/>
      <c r="BI566" s="84"/>
      <c r="BJ566" s="553"/>
      <c r="BK566" s="554"/>
      <c r="BL566" s="84"/>
      <c r="BM566" s="553"/>
      <c r="BN566" s="554"/>
      <c r="BO566" s="84"/>
      <c r="BP566" s="553"/>
      <c r="BQ566" s="554"/>
      <c r="BR566" s="84"/>
      <c r="BS566" s="553"/>
      <c r="BT566" s="554"/>
      <c r="BU566" s="84"/>
      <c r="BV566" s="553"/>
      <c r="BW566" s="554"/>
      <c r="BX566" s="84"/>
      <c r="BY566" s="553"/>
      <c r="BZ566" s="554"/>
      <c r="CA566" s="84"/>
      <c r="CB566" s="553"/>
      <c r="CC566" s="554"/>
      <c r="CD566" s="84"/>
      <c r="CE566" s="553"/>
      <c r="CF566" s="554"/>
      <c r="CG566" s="84"/>
      <c r="CH566" s="553"/>
      <c r="CI566" s="554"/>
      <c r="CJ566" s="554"/>
      <c r="CK566" s="554"/>
      <c r="CL566" s="554"/>
      <c r="CM566" s="554"/>
      <c r="CN566" s="554"/>
      <c r="CO566" s="554"/>
      <c r="CP566" s="554"/>
      <c r="CQ566" s="554"/>
      <c r="CR566" s="554"/>
      <c r="CS566" s="554"/>
      <c r="CT566" s="554"/>
      <c r="CU566" s="554"/>
      <c r="CV566" s="554"/>
      <c r="CW566" s="554"/>
      <c r="CX566" s="554"/>
      <c r="CY566" s="554">
        <v>199860000</v>
      </c>
      <c r="CZ566" s="84">
        <v>0</v>
      </c>
      <c r="DA566" s="84"/>
      <c r="DB566" s="856" t="s">
        <v>20280</v>
      </c>
      <c r="DC566" s="85">
        <v>1</v>
      </c>
      <c r="DD566" s="928"/>
      <c r="DE566" s="102" t="s">
        <v>19355</v>
      </c>
      <c r="DF566" s="928"/>
      <c r="DG566" s="555" t="s">
        <v>5652</v>
      </c>
      <c r="DH566" s="556" t="s">
        <v>1762</v>
      </c>
      <c r="DI566" s="557">
        <v>40780</v>
      </c>
      <c r="DJ566" s="557">
        <v>40722</v>
      </c>
      <c r="DK566" s="558">
        <v>8</v>
      </c>
      <c r="DL566" s="558"/>
      <c r="DM566" s="619" t="s">
        <v>20554</v>
      </c>
      <c r="DN566" s="890">
        <v>199860000</v>
      </c>
      <c r="DO566" s="928"/>
      <c r="DP566" s="928"/>
      <c r="DQ566" s="928"/>
      <c r="DR566" s="928"/>
    </row>
    <row r="567" spans="1:122" ht="60.75" customHeight="1" thickTop="1" thickBot="1">
      <c r="A567" s="214">
        <v>559</v>
      </c>
      <c r="B567" s="214" t="s">
        <v>869</v>
      </c>
      <c r="C567" s="214" t="s">
        <v>86</v>
      </c>
      <c r="D567" s="374">
        <v>0</v>
      </c>
      <c r="E567" s="517">
        <v>40772</v>
      </c>
      <c r="F567" s="517">
        <v>40714</v>
      </c>
      <c r="G567" s="517">
        <v>40772</v>
      </c>
      <c r="H567" s="517">
        <v>40772</v>
      </c>
      <c r="I567" s="517">
        <v>40772</v>
      </c>
      <c r="J567" s="859">
        <v>30</v>
      </c>
      <c r="K567" s="551">
        <v>41687</v>
      </c>
      <c r="L567" s="552"/>
      <c r="M567" s="117">
        <v>40204</v>
      </c>
      <c r="N567" s="214" t="s">
        <v>15234</v>
      </c>
      <c r="O567" s="1166">
        <v>890201213</v>
      </c>
      <c r="P567" s="530" t="s">
        <v>1097</v>
      </c>
      <c r="Q567" s="530" t="s">
        <v>1097</v>
      </c>
      <c r="R567" s="530" t="s">
        <v>1097</v>
      </c>
      <c r="S567" s="530" t="s">
        <v>1097</v>
      </c>
      <c r="T567" s="530" t="s">
        <v>1097</v>
      </c>
      <c r="U567" s="530" t="s">
        <v>1097</v>
      </c>
      <c r="V567" s="530" t="s">
        <v>1097</v>
      </c>
      <c r="W567" s="530" t="s">
        <v>1097</v>
      </c>
      <c r="X567" s="530" t="s">
        <v>1097</v>
      </c>
      <c r="Y567" s="530" t="s">
        <v>1097</v>
      </c>
      <c r="Z567" s="530" t="s">
        <v>1097</v>
      </c>
      <c r="AA567" s="530" t="s">
        <v>1097</v>
      </c>
      <c r="AB567" s="214" t="s">
        <v>1070</v>
      </c>
      <c r="AC567" s="214" t="s">
        <v>221</v>
      </c>
      <c r="AD567" s="214" t="s">
        <v>228</v>
      </c>
      <c r="AE567" s="214" t="s">
        <v>327</v>
      </c>
      <c r="AF567" s="214">
        <v>8</v>
      </c>
      <c r="AG567" s="626"/>
      <c r="AH567" s="636">
        <v>182411570</v>
      </c>
      <c r="AI567" s="634">
        <v>322074517</v>
      </c>
      <c r="AJ567" s="634">
        <v>504486087</v>
      </c>
      <c r="AK567" s="214" t="s">
        <v>1134</v>
      </c>
      <c r="AL567" s="214" t="s">
        <v>156</v>
      </c>
      <c r="AM567" s="86">
        <v>182411570</v>
      </c>
      <c r="AN567" s="86" t="s">
        <v>1453</v>
      </c>
      <c r="AO567" s="86" t="s">
        <v>2852</v>
      </c>
      <c r="AP567" s="83" t="s">
        <v>1524</v>
      </c>
      <c r="AQ567" s="84">
        <v>182411570</v>
      </c>
      <c r="AR567" s="553">
        <v>40780</v>
      </c>
      <c r="AS567" s="554">
        <v>72</v>
      </c>
      <c r="AT567" s="84">
        <v>0</v>
      </c>
      <c r="AU567" s="553"/>
      <c r="AV567" s="554"/>
      <c r="AW567" s="84">
        <v>0</v>
      </c>
      <c r="AX567" s="553"/>
      <c r="AY567" s="554"/>
      <c r="AZ567" s="84">
        <v>0</v>
      </c>
      <c r="BA567" s="553"/>
      <c r="BB567" s="554"/>
      <c r="BC567" s="84"/>
      <c r="BD567" s="553"/>
      <c r="BE567" s="554"/>
      <c r="BF567" s="84"/>
      <c r="BG567" s="553"/>
      <c r="BH567" s="554"/>
      <c r="BI567" s="84"/>
      <c r="BJ567" s="553"/>
      <c r="BK567" s="554"/>
      <c r="BL567" s="84"/>
      <c r="BM567" s="553"/>
      <c r="BN567" s="554"/>
      <c r="BO567" s="84"/>
      <c r="BP567" s="553"/>
      <c r="BQ567" s="554"/>
      <c r="BR567" s="84"/>
      <c r="BS567" s="553"/>
      <c r="BT567" s="554"/>
      <c r="BU567" s="84"/>
      <c r="BV567" s="553"/>
      <c r="BW567" s="554"/>
      <c r="BX567" s="84"/>
      <c r="BY567" s="553"/>
      <c r="BZ567" s="554"/>
      <c r="CA567" s="84"/>
      <c r="CB567" s="553"/>
      <c r="CC567" s="554"/>
      <c r="CD567" s="84"/>
      <c r="CE567" s="553"/>
      <c r="CF567" s="554"/>
      <c r="CG567" s="84"/>
      <c r="CH567" s="553"/>
      <c r="CI567" s="554"/>
      <c r="CJ567" s="554"/>
      <c r="CK567" s="554"/>
      <c r="CL567" s="554"/>
      <c r="CM567" s="554"/>
      <c r="CN567" s="554"/>
      <c r="CO567" s="554"/>
      <c r="CP567" s="554"/>
      <c r="CQ567" s="554"/>
      <c r="CR567" s="554"/>
      <c r="CS567" s="554"/>
      <c r="CT567" s="554"/>
      <c r="CU567" s="554"/>
      <c r="CV567" s="554"/>
      <c r="CW567" s="554"/>
      <c r="CX567" s="554"/>
      <c r="CY567" s="554">
        <v>182411570</v>
      </c>
      <c r="CZ567" s="84">
        <v>0</v>
      </c>
      <c r="DA567" s="84"/>
      <c r="DB567" s="856" t="s">
        <v>20809</v>
      </c>
      <c r="DC567" s="85">
        <v>1</v>
      </c>
      <c r="DD567" s="928"/>
      <c r="DE567" s="102" t="s">
        <v>19355</v>
      </c>
      <c r="DF567" s="928"/>
      <c r="DG567" s="555" t="s">
        <v>5653</v>
      </c>
      <c r="DH567" s="556" t="s">
        <v>1763</v>
      </c>
      <c r="DI567" s="557"/>
      <c r="DJ567" s="557">
        <v>40718</v>
      </c>
      <c r="DK567" s="558">
        <v>4</v>
      </c>
      <c r="DL567" s="558"/>
      <c r="DM567" s="619" t="s">
        <v>20554</v>
      </c>
      <c r="DN567" s="890">
        <v>182411570</v>
      </c>
      <c r="DO567" s="928"/>
      <c r="DP567" s="928"/>
      <c r="DQ567" s="928"/>
      <c r="DR567" s="928"/>
    </row>
    <row r="568" spans="1:122" ht="60.75" customHeight="1" thickTop="1" thickBot="1">
      <c r="A568" s="214">
        <v>560</v>
      </c>
      <c r="B568" s="214" t="s">
        <v>869</v>
      </c>
      <c r="C568" s="214" t="s">
        <v>86</v>
      </c>
      <c r="D568" s="374">
        <v>0</v>
      </c>
      <c r="E568" s="517">
        <v>40757</v>
      </c>
      <c r="F568" s="517">
        <v>40714</v>
      </c>
      <c r="G568" s="517">
        <v>40757</v>
      </c>
      <c r="H568" s="517">
        <v>40773</v>
      </c>
      <c r="I568" s="517">
        <v>40757</v>
      </c>
      <c r="J568" s="562">
        <v>34</v>
      </c>
      <c r="K568" s="551">
        <v>41792</v>
      </c>
      <c r="L568" s="552">
        <v>40757</v>
      </c>
      <c r="M568" s="117">
        <v>40204</v>
      </c>
      <c r="N568" s="214" t="s">
        <v>691</v>
      </c>
      <c r="O568" s="1166">
        <v>899999063</v>
      </c>
      <c r="P568" s="530" t="s">
        <v>1097</v>
      </c>
      <c r="Q568" s="530" t="s">
        <v>1097</v>
      </c>
      <c r="R568" s="530" t="s">
        <v>1097</v>
      </c>
      <c r="S568" s="530" t="s">
        <v>1097</v>
      </c>
      <c r="T568" s="530" t="s">
        <v>1097</v>
      </c>
      <c r="U568" s="530" t="s">
        <v>1097</v>
      </c>
      <c r="V568" s="530" t="s">
        <v>1097</v>
      </c>
      <c r="W568" s="530" t="s">
        <v>1097</v>
      </c>
      <c r="X568" s="530" t="s">
        <v>1097</v>
      </c>
      <c r="Y568" s="530" t="s">
        <v>1097</v>
      </c>
      <c r="Z568" s="530" t="s">
        <v>1097</v>
      </c>
      <c r="AA568" s="530" t="s">
        <v>1097</v>
      </c>
      <c r="AB568" s="214" t="s">
        <v>1071</v>
      </c>
      <c r="AC568" s="214" t="s">
        <v>221</v>
      </c>
      <c r="AD568" s="214" t="s">
        <v>228</v>
      </c>
      <c r="AE568" s="214" t="s">
        <v>327</v>
      </c>
      <c r="AF568" s="214">
        <v>8</v>
      </c>
      <c r="AG568" s="626"/>
      <c r="AH568" s="636">
        <v>181700000</v>
      </c>
      <c r="AI568" s="634">
        <v>165600000</v>
      </c>
      <c r="AJ568" s="634">
        <v>347300000</v>
      </c>
      <c r="AK568" s="214" t="s">
        <v>1143</v>
      </c>
      <c r="AL568" s="214" t="s">
        <v>156</v>
      </c>
      <c r="AM568" s="86">
        <v>181700000</v>
      </c>
      <c r="AN568" s="86" t="s">
        <v>14315</v>
      </c>
      <c r="AO568" s="86" t="s">
        <v>14315</v>
      </c>
      <c r="AP568" s="83" t="s">
        <v>1525</v>
      </c>
      <c r="AQ568" s="84">
        <v>181700000</v>
      </c>
      <c r="AR568" s="553">
        <v>40773</v>
      </c>
      <c r="AS568" s="554">
        <v>71</v>
      </c>
      <c r="AT568" s="84">
        <v>0</v>
      </c>
      <c r="AU568" s="553"/>
      <c r="AV568" s="554"/>
      <c r="AW568" s="84">
        <v>0</v>
      </c>
      <c r="AX568" s="553"/>
      <c r="AY568" s="554"/>
      <c r="AZ568" s="84">
        <v>0</v>
      </c>
      <c r="BA568" s="553"/>
      <c r="BB568" s="554"/>
      <c r="BC568" s="84"/>
      <c r="BD568" s="553"/>
      <c r="BE568" s="554"/>
      <c r="BF568" s="84"/>
      <c r="BG568" s="553"/>
      <c r="BH568" s="554"/>
      <c r="BI568" s="84"/>
      <c r="BJ568" s="553"/>
      <c r="BK568" s="554"/>
      <c r="BL568" s="84"/>
      <c r="BM568" s="553"/>
      <c r="BN568" s="554"/>
      <c r="BO568" s="84"/>
      <c r="BP568" s="553"/>
      <c r="BQ568" s="554"/>
      <c r="BR568" s="84"/>
      <c r="BS568" s="553"/>
      <c r="BT568" s="554"/>
      <c r="BU568" s="84"/>
      <c r="BV568" s="553"/>
      <c r="BW568" s="554"/>
      <c r="BX568" s="84"/>
      <c r="BY568" s="553"/>
      <c r="BZ568" s="554"/>
      <c r="CA568" s="84"/>
      <c r="CB568" s="553"/>
      <c r="CC568" s="554"/>
      <c r="CD568" s="84"/>
      <c r="CE568" s="553"/>
      <c r="CF568" s="554"/>
      <c r="CG568" s="84"/>
      <c r="CH568" s="553"/>
      <c r="CI568" s="554"/>
      <c r="CJ568" s="554"/>
      <c r="CK568" s="554"/>
      <c r="CL568" s="554"/>
      <c r="CM568" s="554"/>
      <c r="CN568" s="554"/>
      <c r="CO568" s="554"/>
      <c r="CP568" s="554"/>
      <c r="CQ568" s="554"/>
      <c r="CR568" s="554"/>
      <c r="CS568" s="554"/>
      <c r="CT568" s="554"/>
      <c r="CU568" s="554"/>
      <c r="CV568" s="554"/>
      <c r="CW568" s="554"/>
      <c r="CX568" s="554"/>
      <c r="CY568" s="554">
        <v>181700000</v>
      </c>
      <c r="CZ568" s="84">
        <v>0</v>
      </c>
      <c r="DA568" s="84"/>
      <c r="DB568" s="856" t="s">
        <v>20280</v>
      </c>
      <c r="DC568" s="85">
        <v>1</v>
      </c>
      <c r="DD568" s="928"/>
      <c r="DE568" s="102" t="s">
        <v>19355</v>
      </c>
      <c r="DF568" s="928"/>
      <c r="DG568" s="555" t="s">
        <v>5654</v>
      </c>
      <c r="DH568" s="556" t="s">
        <v>1764</v>
      </c>
      <c r="DI568" s="557"/>
      <c r="DJ568" s="557">
        <v>40722</v>
      </c>
      <c r="DK568" s="558">
        <v>8</v>
      </c>
      <c r="DL568" s="558" t="s">
        <v>15785</v>
      </c>
      <c r="DM568" s="619" t="s">
        <v>20554</v>
      </c>
      <c r="DN568" s="890">
        <v>181700000</v>
      </c>
      <c r="DO568" s="928"/>
      <c r="DP568" s="928"/>
      <c r="DQ568" s="928"/>
      <c r="DR568" s="928"/>
    </row>
    <row r="569" spans="1:122" ht="60.75" customHeight="1" thickTop="1" thickBot="1">
      <c r="A569" s="214">
        <v>561</v>
      </c>
      <c r="B569" s="214" t="s">
        <v>869</v>
      </c>
      <c r="C569" s="214" t="s">
        <v>543</v>
      </c>
      <c r="D569" s="374">
        <v>1</v>
      </c>
      <c r="E569" s="517">
        <v>40750</v>
      </c>
      <c r="F569" s="517">
        <v>40714</v>
      </c>
      <c r="G569" s="517">
        <v>40750</v>
      </c>
      <c r="H569" s="517">
        <v>40765</v>
      </c>
      <c r="I569" s="517">
        <v>40750</v>
      </c>
      <c r="J569" s="859">
        <v>28</v>
      </c>
      <c r="K569" s="551">
        <v>41604</v>
      </c>
      <c r="L569" s="561">
        <v>40750</v>
      </c>
      <c r="M569" s="117">
        <v>40204</v>
      </c>
      <c r="N569" s="214" t="s">
        <v>359</v>
      </c>
      <c r="O569" s="1166">
        <v>800165375</v>
      </c>
      <c r="P569" s="530"/>
      <c r="Q569" s="530"/>
      <c r="R569" s="530"/>
      <c r="S569" s="530"/>
      <c r="T569" s="530"/>
      <c r="U569" s="530"/>
      <c r="V569" s="530"/>
      <c r="W569" s="530"/>
      <c r="X569" s="530"/>
      <c r="Y569" s="530"/>
      <c r="Z569" s="530"/>
      <c r="AA569" s="530"/>
      <c r="AB569" s="214" t="s">
        <v>1072</v>
      </c>
      <c r="AC569" s="214" t="s">
        <v>221</v>
      </c>
      <c r="AD569" s="214" t="s">
        <v>228</v>
      </c>
      <c r="AE569" s="214" t="s">
        <v>327</v>
      </c>
      <c r="AF569" s="214">
        <v>8</v>
      </c>
      <c r="AG569" s="626"/>
      <c r="AH569" s="636">
        <v>200000000</v>
      </c>
      <c r="AI569" s="634">
        <v>148000000</v>
      </c>
      <c r="AJ569" s="634">
        <v>348000000</v>
      </c>
      <c r="AK569" s="214" t="s">
        <v>1379</v>
      </c>
      <c r="AL569" s="214" t="s">
        <v>156</v>
      </c>
      <c r="AM569" s="86">
        <v>200000000</v>
      </c>
      <c r="AN569" s="86" t="s">
        <v>1452</v>
      </c>
      <c r="AO569" s="86" t="s">
        <v>11428</v>
      </c>
      <c r="AP569" s="83" t="s">
        <v>1543</v>
      </c>
      <c r="AQ569" s="84">
        <v>200000000</v>
      </c>
      <c r="AR569" s="553">
        <v>40765</v>
      </c>
      <c r="AS569" s="554">
        <v>70</v>
      </c>
      <c r="AT569" s="84">
        <v>0</v>
      </c>
      <c r="AU569" s="553"/>
      <c r="AV569" s="554"/>
      <c r="AW569" s="84">
        <v>0</v>
      </c>
      <c r="AX569" s="553"/>
      <c r="AY569" s="554"/>
      <c r="AZ569" s="84">
        <v>0</v>
      </c>
      <c r="BA569" s="553"/>
      <c r="BB569" s="554"/>
      <c r="BC569" s="84"/>
      <c r="BD569" s="553"/>
      <c r="BE569" s="554"/>
      <c r="BF569" s="84"/>
      <c r="BG569" s="553"/>
      <c r="BH569" s="554"/>
      <c r="BI569" s="84"/>
      <c r="BJ569" s="553"/>
      <c r="BK569" s="554"/>
      <c r="BL569" s="84"/>
      <c r="BM569" s="553"/>
      <c r="BN569" s="554"/>
      <c r="BO569" s="84"/>
      <c r="BP569" s="553"/>
      <c r="BQ569" s="554"/>
      <c r="BR569" s="84"/>
      <c r="BS569" s="553"/>
      <c r="BT569" s="554"/>
      <c r="BU569" s="84"/>
      <c r="BV569" s="553"/>
      <c r="BW569" s="554"/>
      <c r="BX569" s="84"/>
      <c r="BY569" s="553"/>
      <c r="BZ569" s="554"/>
      <c r="CA569" s="84"/>
      <c r="CB569" s="553"/>
      <c r="CC569" s="554"/>
      <c r="CD569" s="84"/>
      <c r="CE569" s="553"/>
      <c r="CF569" s="554"/>
      <c r="CG569" s="84"/>
      <c r="CH569" s="553"/>
      <c r="CI569" s="554"/>
      <c r="CJ569" s="554"/>
      <c r="CK569" s="554"/>
      <c r="CL569" s="554"/>
      <c r="CM569" s="554"/>
      <c r="CN569" s="554"/>
      <c r="CO569" s="554"/>
      <c r="CP569" s="554"/>
      <c r="CQ569" s="554"/>
      <c r="CR569" s="554"/>
      <c r="CS569" s="554"/>
      <c r="CT569" s="554"/>
      <c r="CU569" s="554"/>
      <c r="CV569" s="554"/>
      <c r="CW569" s="554"/>
      <c r="CX569" s="554"/>
      <c r="CY569" s="554">
        <v>200000000</v>
      </c>
      <c r="CZ569" s="84">
        <v>0</v>
      </c>
      <c r="DA569" s="84"/>
      <c r="DB569" s="856" t="s">
        <v>20809</v>
      </c>
      <c r="DC569" s="85">
        <v>1</v>
      </c>
      <c r="DD569" s="928"/>
      <c r="DE569" s="102" t="s">
        <v>19355</v>
      </c>
      <c r="DF569" s="928"/>
      <c r="DG569" s="555" t="s">
        <v>5655</v>
      </c>
      <c r="DH569" s="556" t="s">
        <v>1765</v>
      </c>
      <c r="DI569" s="557">
        <v>40750</v>
      </c>
      <c r="DJ569" s="557">
        <v>40722</v>
      </c>
      <c r="DK569" s="558">
        <v>8</v>
      </c>
      <c r="DL569" s="558" t="s">
        <v>15785</v>
      </c>
      <c r="DM569" s="619" t="s">
        <v>20554</v>
      </c>
      <c r="DN569" s="890">
        <v>200000000</v>
      </c>
      <c r="DO569" s="928"/>
      <c r="DP569" s="928"/>
      <c r="DQ569" s="928"/>
      <c r="DR569" s="928"/>
    </row>
    <row r="570" spans="1:122" ht="60.75" customHeight="1" thickTop="1" thickBot="1">
      <c r="A570" s="214">
        <v>562</v>
      </c>
      <c r="B570" s="214" t="s">
        <v>869</v>
      </c>
      <c r="C570" s="214" t="s">
        <v>86</v>
      </c>
      <c r="D570" s="374">
        <v>0</v>
      </c>
      <c r="E570" s="517">
        <v>40750</v>
      </c>
      <c r="F570" s="517">
        <v>40714</v>
      </c>
      <c r="G570" s="517">
        <v>40750</v>
      </c>
      <c r="H570" s="517">
        <v>40765</v>
      </c>
      <c r="I570" s="517">
        <v>40750</v>
      </c>
      <c r="J570" s="562">
        <v>29</v>
      </c>
      <c r="K570" s="551">
        <v>41634</v>
      </c>
      <c r="L570" s="552">
        <v>40750</v>
      </c>
      <c r="M570" s="117">
        <v>40204</v>
      </c>
      <c r="N570" s="214" t="s">
        <v>691</v>
      </c>
      <c r="O570" s="1166">
        <v>899999063</v>
      </c>
      <c r="P570" s="530"/>
      <c r="Q570" s="530"/>
      <c r="R570" s="530"/>
      <c r="S570" s="530"/>
      <c r="T570" s="530"/>
      <c r="U570" s="530"/>
      <c r="V570" s="530"/>
      <c r="W570" s="530"/>
      <c r="X570" s="530"/>
      <c r="Y570" s="530"/>
      <c r="Z570" s="530"/>
      <c r="AA570" s="530"/>
      <c r="AB570" s="214" t="s">
        <v>1073</v>
      </c>
      <c r="AC570" s="214" t="s">
        <v>221</v>
      </c>
      <c r="AD570" s="214" t="s">
        <v>228</v>
      </c>
      <c r="AE570" s="214" t="s">
        <v>327</v>
      </c>
      <c r="AF570" s="214">
        <v>8</v>
      </c>
      <c r="AG570" s="626"/>
      <c r="AH570" s="636">
        <v>199999969</v>
      </c>
      <c r="AI570" s="634">
        <v>173224000</v>
      </c>
      <c r="AJ570" s="634">
        <v>373223969</v>
      </c>
      <c r="AK570" s="214" t="s">
        <v>1143</v>
      </c>
      <c r="AL570" s="214" t="s">
        <v>156</v>
      </c>
      <c r="AM570" s="86">
        <v>199999969</v>
      </c>
      <c r="AN570" s="86" t="s">
        <v>14315</v>
      </c>
      <c r="AO570" s="86" t="s">
        <v>14315</v>
      </c>
      <c r="AP570" s="83" t="s">
        <v>1525</v>
      </c>
      <c r="AQ570" s="84">
        <v>199999969</v>
      </c>
      <c r="AR570" s="553">
        <v>40765</v>
      </c>
      <c r="AS570" s="554">
        <v>70</v>
      </c>
      <c r="AT570" s="84">
        <v>0</v>
      </c>
      <c r="AU570" s="553"/>
      <c r="AV570" s="554"/>
      <c r="AW570" s="84">
        <v>0</v>
      </c>
      <c r="AX570" s="553"/>
      <c r="AY570" s="554"/>
      <c r="AZ570" s="84">
        <v>0</v>
      </c>
      <c r="BA570" s="553"/>
      <c r="BB570" s="554"/>
      <c r="BC570" s="84"/>
      <c r="BD570" s="553"/>
      <c r="BE570" s="554"/>
      <c r="BF570" s="84"/>
      <c r="BG570" s="553"/>
      <c r="BH570" s="554"/>
      <c r="BI570" s="84"/>
      <c r="BJ570" s="553"/>
      <c r="BK570" s="554"/>
      <c r="BL570" s="84"/>
      <c r="BM570" s="553"/>
      <c r="BN570" s="554"/>
      <c r="BO570" s="84"/>
      <c r="BP570" s="553"/>
      <c r="BQ570" s="554"/>
      <c r="BR570" s="84"/>
      <c r="BS570" s="553"/>
      <c r="BT570" s="554"/>
      <c r="BU570" s="84"/>
      <c r="BV570" s="553"/>
      <c r="BW570" s="554"/>
      <c r="BX570" s="84"/>
      <c r="BY570" s="553"/>
      <c r="BZ570" s="554"/>
      <c r="CA570" s="84"/>
      <c r="CB570" s="553"/>
      <c r="CC570" s="554"/>
      <c r="CD570" s="84"/>
      <c r="CE570" s="553"/>
      <c r="CF570" s="554"/>
      <c r="CG570" s="84"/>
      <c r="CH570" s="553"/>
      <c r="CI570" s="554"/>
      <c r="CJ570" s="554"/>
      <c r="CK570" s="554"/>
      <c r="CL570" s="554"/>
      <c r="CM570" s="554"/>
      <c r="CN570" s="554"/>
      <c r="CO570" s="554"/>
      <c r="CP570" s="554"/>
      <c r="CQ570" s="554"/>
      <c r="CR570" s="554"/>
      <c r="CS570" s="554"/>
      <c r="CT570" s="554"/>
      <c r="CU570" s="554"/>
      <c r="CV570" s="554"/>
      <c r="CW570" s="554"/>
      <c r="CX570" s="554"/>
      <c r="CY570" s="554">
        <v>199999969</v>
      </c>
      <c r="CZ570" s="84">
        <v>0</v>
      </c>
      <c r="DA570" s="84"/>
      <c r="DB570" s="856" t="s">
        <v>20809</v>
      </c>
      <c r="DC570" s="85">
        <v>1</v>
      </c>
      <c r="DD570" s="928"/>
      <c r="DE570" s="102" t="s">
        <v>19355</v>
      </c>
      <c r="DF570" s="928"/>
      <c r="DG570" s="555" t="s">
        <v>5656</v>
      </c>
      <c r="DH570" s="556" t="s">
        <v>1766</v>
      </c>
      <c r="DI570" s="557"/>
      <c r="DJ570" s="557">
        <v>40722</v>
      </c>
      <c r="DK570" s="558">
        <v>8</v>
      </c>
      <c r="DL570" s="558" t="s">
        <v>15785</v>
      </c>
      <c r="DM570" s="619" t="s">
        <v>20554</v>
      </c>
      <c r="DN570" s="890">
        <v>199999969</v>
      </c>
      <c r="DO570" s="928"/>
      <c r="DP570" s="928"/>
      <c r="DQ570" s="928"/>
      <c r="DR570" s="928"/>
    </row>
    <row r="571" spans="1:122" ht="60.75" customHeight="1" thickTop="1" thickBot="1">
      <c r="A571" s="214">
        <v>563</v>
      </c>
      <c r="B571" s="214" t="s">
        <v>869</v>
      </c>
      <c r="C571" s="214" t="s">
        <v>86</v>
      </c>
      <c r="D571" s="374">
        <v>0</v>
      </c>
      <c r="E571" s="517">
        <v>40841</v>
      </c>
      <c r="F571" s="517">
        <v>40714</v>
      </c>
      <c r="G571" s="517">
        <v>40918</v>
      </c>
      <c r="H571" s="517">
        <v>40931</v>
      </c>
      <c r="I571" s="517">
        <v>40931</v>
      </c>
      <c r="J571" s="859">
        <v>34</v>
      </c>
      <c r="K571" s="551">
        <v>41966</v>
      </c>
      <c r="L571" s="517">
        <v>40841</v>
      </c>
      <c r="M571" s="117">
        <v>40204</v>
      </c>
      <c r="N571" s="214" t="s">
        <v>691</v>
      </c>
      <c r="O571" s="1166">
        <v>899999063</v>
      </c>
      <c r="P571" s="530" t="s">
        <v>1097</v>
      </c>
      <c r="Q571" s="530" t="s">
        <v>1097</v>
      </c>
      <c r="R571" s="530" t="s">
        <v>1097</v>
      </c>
      <c r="S571" s="530" t="s">
        <v>1097</v>
      </c>
      <c r="T571" s="530" t="s">
        <v>1097</v>
      </c>
      <c r="U571" s="530" t="s">
        <v>1097</v>
      </c>
      <c r="V571" s="530" t="s">
        <v>1097</v>
      </c>
      <c r="W571" s="530" t="s">
        <v>1097</v>
      </c>
      <c r="X571" s="530" t="s">
        <v>1097</v>
      </c>
      <c r="Y571" s="530" t="s">
        <v>1097</v>
      </c>
      <c r="Z571" s="530" t="s">
        <v>1097</v>
      </c>
      <c r="AA571" s="530" t="s">
        <v>1097</v>
      </c>
      <c r="AB571" s="214" t="s">
        <v>1307</v>
      </c>
      <c r="AC571" s="214" t="s">
        <v>221</v>
      </c>
      <c r="AD571" s="214" t="s">
        <v>228</v>
      </c>
      <c r="AE571" s="214" t="s">
        <v>327</v>
      </c>
      <c r="AF571" s="214">
        <v>8</v>
      </c>
      <c r="AG571" s="626"/>
      <c r="AH571" s="636">
        <v>175535440</v>
      </c>
      <c r="AI571" s="634">
        <v>226738559</v>
      </c>
      <c r="AJ571" s="634">
        <v>402273999</v>
      </c>
      <c r="AK571" s="214" t="s">
        <v>2721</v>
      </c>
      <c r="AL571" s="214" t="s">
        <v>156</v>
      </c>
      <c r="AM571" s="86">
        <v>175535440</v>
      </c>
      <c r="AN571" s="86" t="s">
        <v>1487</v>
      </c>
      <c r="AO571" s="86" t="s">
        <v>1542</v>
      </c>
      <c r="AP571" s="83" t="s">
        <v>1562</v>
      </c>
      <c r="AQ571" s="84">
        <v>175535440</v>
      </c>
      <c r="AR571" s="553">
        <v>40931</v>
      </c>
      <c r="AS571" s="554">
        <v>113</v>
      </c>
      <c r="AT571" s="84"/>
      <c r="AU571" s="553"/>
      <c r="AV571" s="554"/>
      <c r="AW571" s="84"/>
      <c r="AX571" s="553"/>
      <c r="AY571" s="554"/>
      <c r="AZ571" s="84"/>
      <c r="BA571" s="553"/>
      <c r="BB571" s="554"/>
      <c r="BC571" s="84"/>
      <c r="BD571" s="553"/>
      <c r="BE571" s="554"/>
      <c r="BF571" s="84"/>
      <c r="BG571" s="553"/>
      <c r="BH571" s="554"/>
      <c r="BI571" s="84"/>
      <c r="BJ571" s="553"/>
      <c r="BK571" s="554"/>
      <c r="BL571" s="84"/>
      <c r="BM571" s="553"/>
      <c r="BN571" s="554"/>
      <c r="BO571" s="84"/>
      <c r="BP571" s="553"/>
      <c r="BQ571" s="554"/>
      <c r="BR571" s="84"/>
      <c r="BS571" s="553"/>
      <c r="BT571" s="554"/>
      <c r="BU571" s="84"/>
      <c r="BV571" s="553"/>
      <c r="BW571" s="554"/>
      <c r="BX571" s="84"/>
      <c r="BY571" s="553"/>
      <c r="BZ571" s="554"/>
      <c r="CA571" s="84"/>
      <c r="CB571" s="553"/>
      <c r="CC571" s="554"/>
      <c r="CD571" s="84"/>
      <c r="CE571" s="553"/>
      <c r="CF571" s="554"/>
      <c r="CG571" s="84"/>
      <c r="CH571" s="553"/>
      <c r="CI571" s="554"/>
      <c r="CJ571" s="554"/>
      <c r="CK571" s="554"/>
      <c r="CL571" s="554"/>
      <c r="CM571" s="554"/>
      <c r="CN571" s="554"/>
      <c r="CO571" s="554"/>
      <c r="CP571" s="554"/>
      <c r="CQ571" s="554"/>
      <c r="CR571" s="554"/>
      <c r="CS571" s="554"/>
      <c r="CT571" s="554"/>
      <c r="CU571" s="554"/>
      <c r="CV571" s="554"/>
      <c r="CW571" s="554"/>
      <c r="CX571" s="554"/>
      <c r="CY571" s="554">
        <v>175535440</v>
      </c>
      <c r="CZ571" s="84">
        <v>0</v>
      </c>
      <c r="DA571" s="84"/>
      <c r="DB571" s="856" t="s">
        <v>20280</v>
      </c>
      <c r="DC571" s="85">
        <v>1</v>
      </c>
      <c r="DD571" s="928"/>
      <c r="DE571" s="102" t="s">
        <v>19355</v>
      </c>
      <c r="DF571" s="928"/>
      <c r="DG571" s="555" t="s">
        <v>5657</v>
      </c>
      <c r="DH571" s="556" t="s">
        <v>1767</v>
      </c>
      <c r="DI571" s="557"/>
      <c r="DJ571" s="557">
        <v>40722</v>
      </c>
      <c r="DK571" s="558">
        <v>8</v>
      </c>
      <c r="DL571" s="558" t="s">
        <v>15785</v>
      </c>
      <c r="DM571" s="619" t="s">
        <v>20554</v>
      </c>
      <c r="DN571" s="890">
        <v>175535440</v>
      </c>
      <c r="DO571" s="928"/>
      <c r="DP571" s="928"/>
      <c r="DQ571" s="928"/>
      <c r="DR571" s="928"/>
    </row>
    <row r="572" spans="1:122" ht="60.75" customHeight="1" thickTop="1" thickBot="1">
      <c r="A572" s="214">
        <v>564</v>
      </c>
      <c r="B572" s="214" t="s">
        <v>869</v>
      </c>
      <c r="C572" s="214" t="s">
        <v>86</v>
      </c>
      <c r="D572" s="374">
        <v>0</v>
      </c>
      <c r="E572" s="517">
        <v>40842</v>
      </c>
      <c r="F572" s="517">
        <v>40714</v>
      </c>
      <c r="G572" s="517">
        <v>40844</v>
      </c>
      <c r="H572" s="517">
        <v>40855</v>
      </c>
      <c r="I572" s="517">
        <v>40855</v>
      </c>
      <c r="J572" s="859">
        <v>36</v>
      </c>
      <c r="K572" s="551">
        <v>41951</v>
      </c>
      <c r="L572" s="552"/>
      <c r="M572" s="117">
        <v>40204</v>
      </c>
      <c r="N572" s="214" t="s">
        <v>691</v>
      </c>
      <c r="O572" s="1166">
        <v>899999063</v>
      </c>
      <c r="P572" s="530" t="s">
        <v>1097</v>
      </c>
      <c r="Q572" s="530" t="s">
        <v>1097</v>
      </c>
      <c r="R572" s="530" t="s">
        <v>1097</v>
      </c>
      <c r="S572" s="530" t="s">
        <v>1097</v>
      </c>
      <c r="T572" s="530" t="s">
        <v>1097</v>
      </c>
      <c r="U572" s="530" t="s">
        <v>1097</v>
      </c>
      <c r="V572" s="530" t="s">
        <v>1097</v>
      </c>
      <c r="W572" s="530" t="s">
        <v>1097</v>
      </c>
      <c r="X572" s="530" t="s">
        <v>1097</v>
      </c>
      <c r="Y572" s="530" t="s">
        <v>1097</v>
      </c>
      <c r="Z572" s="530" t="s">
        <v>1097</v>
      </c>
      <c r="AA572" s="530" t="s">
        <v>1097</v>
      </c>
      <c r="AB572" s="214" t="s">
        <v>1074</v>
      </c>
      <c r="AC572" s="214" t="s">
        <v>221</v>
      </c>
      <c r="AD572" s="214" t="s">
        <v>228</v>
      </c>
      <c r="AE572" s="214" t="s">
        <v>327</v>
      </c>
      <c r="AF572" s="214">
        <v>8</v>
      </c>
      <c r="AG572" s="626"/>
      <c r="AH572" s="636">
        <v>199870000</v>
      </c>
      <c r="AI572" s="634">
        <v>152800000</v>
      </c>
      <c r="AJ572" s="634">
        <v>352670000</v>
      </c>
      <c r="AK572" s="214" t="s">
        <v>1142</v>
      </c>
      <c r="AL572" s="214" t="s">
        <v>156</v>
      </c>
      <c r="AM572" s="86">
        <v>199870000</v>
      </c>
      <c r="AN572" s="86" t="s">
        <v>1487</v>
      </c>
      <c r="AO572" s="86" t="s">
        <v>1542</v>
      </c>
      <c r="AP572" s="83" t="s">
        <v>1562</v>
      </c>
      <c r="AQ572" s="84">
        <v>199870000</v>
      </c>
      <c r="AR572" s="553">
        <v>40855</v>
      </c>
      <c r="AS572" s="554">
        <v>86</v>
      </c>
      <c r="AT572" s="84"/>
      <c r="AU572" s="553"/>
      <c r="AV572" s="554"/>
      <c r="AW572" s="84"/>
      <c r="AX572" s="553"/>
      <c r="AY572" s="554"/>
      <c r="AZ572" s="84"/>
      <c r="BA572" s="553"/>
      <c r="BB572" s="554"/>
      <c r="BC572" s="84"/>
      <c r="BD572" s="553"/>
      <c r="BE572" s="554"/>
      <c r="BF572" s="84"/>
      <c r="BG572" s="553"/>
      <c r="BH572" s="554"/>
      <c r="BI572" s="84"/>
      <c r="BJ572" s="553"/>
      <c r="BK572" s="554"/>
      <c r="BL572" s="84"/>
      <c r="BM572" s="553"/>
      <c r="BN572" s="554"/>
      <c r="BO572" s="84"/>
      <c r="BP572" s="553"/>
      <c r="BQ572" s="554"/>
      <c r="BR572" s="84"/>
      <c r="BS572" s="553"/>
      <c r="BT572" s="554"/>
      <c r="BU572" s="84"/>
      <c r="BV572" s="553"/>
      <c r="BW572" s="554"/>
      <c r="BX572" s="84"/>
      <c r="BY572" s="553"/>
      <c r="BZ572" s="554"/>
      <c r="CA572" s="84"/>
      <c r="CB572" s="553"/>
      <c r="CC572" s="554"/>
      <c r="CD572" s="84"/>
      <c r="CE572" s="553"/>
      <c r="CF572" s="554"/>
      <c r="CG572" s="84"/>
      <c r="CH572" s="553"/>
      <c r="CI572" s="554"/>
      <c r="CJ572" s="554"/>
      <c r="CK572" s="554"/>
      <c r="CL572" s="554"/>
      <c r="CM572" s="554"/>
      <c r="CN572" s="554"/>
      <c r="CO572" s="554"/>
      <c r="CP572" s="554"/>
      <c r="CQ572" s="554"/>
      <c r="CR572" s="554"/>
      <c r="CS572" s="554"/>
      <c r="CT572" s="554"/>
      <c r="CU572" s="554"/>
      <c r="CV572" s="554"/>
      <c r="CW572" s="554"/>
      <c r="CX572" s="554"/>
      <c r="CY572" s="554">
        <v>199870000</v>
      </c>
      <c r="CZ572" s="84">
        <v>0</v>
      </c>
      <c r="DA572" s="84"/>
      <c r="DB572" s="856" t="s">
        <v>20280</v>
      </c>
      <c r="DC572" s="85">
        <v>1</v>
      </c>
      <c r="DD572" s="928"/>
      <c r="DE572" s="102" t="s">
        <v>19355</v>
      </c>
      <c r="DF572" s="928"/>
      <c r="DG572" s="555" t="s">
        <v>5658</v>
      </c>
      <c r="DH572" s="556" t="s">
        <v>1768</v>
      </c>
      <c r="DI572" s="557"/>
      <c r="DJ572" s="557">
        <v>40722</v>
      </c>
      <c r="DK572" s="558">
        <v>8</v>
      </c>
      <c r="DL572" s="558" t="s">
        <v>15785</v>
      </c>
      <c r="DM572" s="619" t="s">
        <v>20554</v>
      </c>
      <c r="DN572" s="890">
        <v>199870000</v>
      </c>
      <c r="DO572" s="928"/>
      <c r="DP572" s="928"/>
      <c r="DQ572" s="928"/>
      <c r="DR572" s="928"/>
    </row>
    <row r="573" spans="1:122" ht="60.75" customHeight="1" thickTop="1" thickBot="1">
      <c r="A573" s="214">
        <v>565</v>
      </c>
      <c r="B573" s="214" t="s">
        <v>869</v>
      </c>
      <c r="C573" s="214" t="s">
        <v>86</v>
      </c>
      <c r="D573" s="374">
        <v>0</v>
      </c>
      <c r="E573" s="517">
        <v>40842</v>
      </c>
      <c r="F573" s="517">
        <v>40714</v>
      </c>
      <c r="G573" s="517">
        <v>40844</v>
      </c>
      <c r="H573" s="517">
        <v>40855</v>
      </c>
      <c r="I573" s="517">
        <v>40855</v>
      </c>
      <c r="J573" s="859">
        <v>28</v>
      </c>
      <c r="K573" s="551">
        <v>41706</v>
      </c>
      <c r="L573" s="517">
        <v>40842</v>
      </c>
      <c r="M573" s="117">
        <v>40204</v>
      </c>
      <c r="N573" s="214" t="s">
        <v>691</v>
      </c>
      <c r="O573" s="1166">
        <v>899999063</v>
      </c>
      <c r="P573" s="530" t="s">
        <v>1097</v>
      </c>
      <c r="Q573" s="530" t="s">
        <v>1097</v>
      </c>
      <c r="R573" s="530" t="s">
        <v>1097</v>
      </c>
      <c r="S573" s="530" t="s">
        <v>1097</v>
      </c>
      <c r="T573" s="530" t="s">
        <v>1097</v>
      </c>
      <c r="U573" s="530" t="s">
        <v>1097</v>
      </c>
      <c r="V573" s="530" t="s">
        <v>1097</v>
      </c>
      <c r="W573" s="530" t="s">
        <v>1097</v>
      </c>
      <c r="X573" s="530" t="s">
        <v>1097</v>
      </c>
      <c r="Y573" s="530" t="s">
        <v>1097</v>
      </c>
      <c r="Z573" s="530" t="s">
        <v>1097</v>
      </c>
      <c r="AA573" s="530" t="s">
        <v>1097</v>
      </c>
      <c r="AB573" s="214" t="s">
        <v>1075</v>
      </c>
      <c r="AC573" s="214" t="s">
        <v>221</v>
      </c>
      <c r="AD573" s="214" t="s">
        <v>228</v>
      </c>
      <c r="AE573" s="214" t="s">
        <v>327</v>
      </c>
      <c r="AF573" s="214">
        <v>8</v>
      </c>
      <c r="AG573" s="626"/>
      <c r="AH573" s="636">
        <v>146480000</v>
      </c>
      <c r="AI573" s="634">
        <v>173600000</v>
      </c>
      <c r="AJ573" s="634">
        <v>320080000</v>
      </c>
      <c r="AK573" s="214" t="s">
        <v>2381</v>
      </c>
      <c r="AL573" s="214" t="s">
        <v>156</v>
      </c>
      <c r="AM573" s="86">
        <v>146480000</v>
      </c>
      <c r="AN573" s="86" t="s">
        <v>1487</v>
      </c>
      <c r="AO573" s="86" t="s">
        <v>1542</v>
      </c>
      <c r="AP573" s="83" t="s">
        <v>1562</v>
      </c>
      <c r="AQ573" s="84">
        <v>146480000</v>
      </c>
      <c r="AR573" s="553">
        <v>40855</v>
      </c>
      <c r="AS573" s="554">
        <v>86</v>
      </c>
      <c r="AT573" s="84"/>
      <c r="AU573" s="553"/>
      <c r="AV573" s="554"/>
      <c r="AW573" s="84"/>
      <c r="AX573" s="553"/>
      <c r="AY573" s="554"/>
      <c r="AZ573" s="84"/>
      <c r="BA573" s="553"/>
      <c r="BB573" s="554"/>
      <c r="BC573" s="84"/>
      <c r="BD573" s="553"/>
      <c r="BE573" s="554"/>
      <c r="BF573" s="84"/>
      <c r="BG573" s="553"/>
      <c r="BH573" s="554"/>
      <c r="BI573" s="84"/>
      <c r="BJ573" s="553"/>
      <c r="BK573" s="554"/>
      <c r="BL573" s="84"/>
      <c r="BM573" s="553"/>
      <c r="BN573" s="554"/>
      <c r="BO573" s="84"/>
      <c r="BP573" s="553"/>
      <c r="BQ573" s="554"/>
      <c r="BR573" s="84"/>
      <c r="BS573" s="553"/>
      <c r="BT573" s="554"/>
      <c r="BU573" s="84"/>
      <c r="BV573" s="553"/>
      <c r="BW573" s="554"/>
      <c r="BX573" s="84"/>
      <c r="BY573" s="553"/>
      <c r="BZ573" s="554"/>
      <c r="CA573" s="84"/>
      <c r="CB573" s="553"/>
      <c r="CC573" s="554"/>
      <c r="CD573" s="84"/>
      <c r="CE573" s="553"/>
      <c r="CF573" s="554"/>
      <c r="CG573" s="84"/>
      <c r="CH573" s="553"/>
      <c r="CI573" s="554"/>
      <c r="CJ573" s="554"/>
      <c r="CK573" s="554"/>
      <c r="CL573" s="554"/>
      <c r="CM573" s="554"/>
      <c r="CN573" s="554"/>
      <c r="CO573" s="554"/>
      <c r="CP573" s="554"/>
      <c r="CQ573" s="554"/>
      <c r="CR573" s="554"/>
      <c r="CS573" s="554"/>
      <c r="CT573" s="554"/>
      <c r="CU573" s="554"/>
      <c r="CV573" s="554"/>
      <c r="CW573" s="554"/>
      <c r="CX573" s="554"/>
      <c r="CY573" s="554">
        <v>146480000</v>
      </c>
      <c r="CZ573" s="84">
        <v>0</v>
      </c>
      <c r="DA573" s="84"/>
      <c r="DB573" s="856" t="s">
        <v>20809</v>
      </c>
      <c r="DC573" s="85">
        <v>1</v>
      </c>
      <c r="DD573" s="928"/>
      <c r="DE573" s="102" t="s">
        <v>19355</v>
      </c>
      <c r="DF573" s="928"/>
      <c r="DG573" s="555" t="s">
        <v>5659</v>
      </c>
      <c r="DH573" s="556" t="s">
        <v>1769</v>
      </c>
      <c r="DI573" s="557"/>
      <c r="DJ573" s="557">
        <v>40722</v>
      </c>
      <c r="DK573" s="558">
        <v>8</v>
      </c>
      <c r="DL573" s="558" t="s">
        <v>15785</v>
      </c>
      <c r="DM573" s="619" t="s">
        <v>20554</v>
      </c>
      <c r="DN573" s="890">
        <v>146480000</v>
      </c>
      <c r="DO573" s="928"/>
      <c r="DP573" s="928"/>
      <c r="DQ573" s="928"/>
      <c r="DR573" s="928"/>
    </row>
    <row r="574" spans="1:122" ht="60.75" customHeight="1" thickTop="1" thickBot="1">
      <c r="A574" s="214">
        <v>566</v>
      </c>
      <c r="B574" s="214" t="s">
        <v>1049</v>
      </c>
      <c r="C574" s="214" t="s">
        <v>86</v>
      </c>
      <c r="D574" s="374">
        <v>0</v>
      </c>
      <c r="E574" s="517">
        <v>40772</v>
      </c>
      <c r="F574" s="517">
        <v>40714</v>
      </c>
      <c r="G574" s="517">
        <v>40772</v>
      </c>
      <c r="H574" s="517">
        <v>40780</v>
      </c>
      <c r="I574" s="517">
        <v>40772</v>
      </c>
      <c r="J574" s="859">
        <v>28</v>
      </c>
      <c r="K574" s="551">
        <v>41625</v>
      </c>
      <c r="L574" s="552"/>
      <c r="M574" s="117">
        <v>40339</v>
      </c>
      <c r="N574" s="214" t="s">
        <v>691</v>
      </c>
      <c r="O574" s="1166">
        <v>899999063</v>
      </c>
      <c r="P574" s="530"/>
      <c r="Q574" s="530"/>
      <c r="R574" s="530"/>
      <c r="S574" s="530"/>
      <c r="T574" s="530"/>
      <c r="U574" s="530"/>
      <c r="V574" s="530"/>
      <c r="W574" s="530"/>
      <c r="X574" s="530"/>
      <c r="Y574" s="530"/>
      <c r="Z574" s="530"/>
      <c r="AA574" s="530"/>
      <c r="AB574" s="214" t="s">
        <v>1308</v>
      </c>
      <c r="AC574" s="214" t="s">
        <v>223</v>
      </c>
      <c r="AD574" s="214" t="s">
        <v>229</v>
      </c>
      <c r="AE574" s="214" t="s">
        <v>327</v>
      </c>
      <c r="AF574" s="214" t="s">
        <v>1424</v>
      </c>
      <c r="AG574" s="626"/>
      <c r="AH574" s="636">
        <v>14000000</v>
      </c>
      <c r="AI574" s="634"/>
      <c r="AJ574" s="634">
        <v>14000000</v>
      </c>
      <c r="AK574" s="214" t="s">
        <v>1132</v>
      </c>
      <c r="AL574" s="214" t="s">
        <v>156</v>
      </c>
      <c r="AM574" s="86">
        <v>14000000</v>
      </c>
      <c r="AN574" s="86" t="s">
        <v>14361</v>
      </c>
      <c r="AO574" s="86" t="s">
        <v>8485</v>
      </c>
      <c r="AP574" s="83" t="s">
        <v>1509</v>
      </c>
      <c r="AQ574" s="84">
        <v>14000000</v>
      </c>
      <c r="AR574" s="553">
        <v>40780</v>
      </c>
      <c r="AS574" s="554">
        <v>72</v>
      </c>
      <c r="AT574" s="84">
        <v>0</v>
      </c>
      <c r="AU574" s="553"/>
      <c r="AV574" s="554"/>
      <c r="AW574" s="84">
        <v>0</v>
      </c>
      <c r="AX574" s="553"/>
      <c r="AY574" s="554"/>
      <c r="AZ574" s="84">
        <v>0</v>
      </c>
      <c r="BA574" s="553"/>
      <c r="BB574" s="554"/>
      <c r="BC574" s="84"/>
      <c r="BD574" s="553"/>
      <c r="BE574" s="554"/>
      <c r="BF574" s="84"/>
      <c r="BG574" s="553"/>
      <c r="BH574" s="554"/>
      <c r="BI574" s="84"/>
      <c r="BJ574" s="553"/>
      <c r="BK574" s="554"/>
      <c r="BL574" s="84"/>
      <c r="BM574" s="553"/>
      <c r="BN574" s="554"/>
      <c r="BO574" s="84"/>
      <c r="BP574" s="553"/>
      <c r="BQ574" s="554"/>
      <c r="BR574" s="84"/>
      <c r="BS574" s="553"/>
      <c r="BT574" s="554"/>
      <c r="BU574" s="84"/>
      <c r="BV574" s="553"/>
      <c r="BW574" s="554"/>
      <c r="BX574" s="84"/>
      <c r="BY574" s="553"/>
      <c r="BZ574" s="554"/>
      <c r="CA574" s="84"/>
      <c r="CB574" s="553"/>
      <c r="CC574" s="554"/>
      <c r="CD574" s="84"/>
      <c r="CE574" s="553"/>
      <c r="CF574" s="554"/>
      <c r="CG574" s="84"/>
      <c r="CH574" s="553"/>
      <c r="CI574" s="554"/>
      <c r="CJ574" s="554"/>
      <c r="CK574" s="554"/>
      <c r="CL574" s="554"/>
      <c r="CM574" s="554"/>
      <c r="CN574" s="554"/>
      <c r="CO574" s="554"/>
      <c r="CP574" s="554"/>
      <c r="CQ574" s="554"/>
      <c r="CR574" s="554"/>
      <c r="CS574" s="554"/>
      <c r="CT574" s="554"/>
      <c r="CU574" s="554"/>
      <c r="CV574" s="554"/>
      <c r="CW574" s="554"/>
      <c r="CX574" s="554"/>
      <c r="CY574" s="554">
        <v>14000000</v>
      </c>
      <c r="CZ574" s="84">
        <v>0</v>
      </c>
      <c r="DA574" s="84"/>
      <c r="DB574" s="856" t="s">
        <v>20809</v>
      </c>
      <c r="DC574" s="85">
        <v>1</v>
      </c>
      <c r="DD574" s="928"/>
      <c r="DE574" s="102" t="s">
        <v>19355</v>
      </c>
      <c r="DF574" s="928"/>
      <c r="DG574" s="555">
        <v>0</v>
      </c>
      <c r="DH574" s="556" t="s">
        <v>1770</v>
      </c>
      <c r="DI574" s="557"/>
      <c r="DJ574" s="557">
        <v>40718</v>
      </c>
      <c r="DK574" s="558">
        <v>4</v>
      </c>
      <c r="DL574" s="558" t="s">
        <v>15785</v>
      </c>
      <c r="DM574" s="619" t="s">
        <v>20767</v>
      </c>
      <c r="DN574" s="890">
        <v>14000000</v>
      </c>
      <c r="DO574" s="928"/>
      <c r="DP574" s="928"/>
      <c r="DQ574" s="928"/>
      <c r="DR574" s="928"/>
    </row>
    <row r="575" spans="1:122" ht="60.75" customHeight="1" thickTop="1" thickBot="1">
      <c r="A575" s="214">
        <v>567</v>
      </c>
      <c r="B575" s="214" t="s">
        <v>1049</v>
      </c>
      <c r="C575" s="214" t="s">
        <v>86</v>
      </c>
      <c r="D575" s="374">
        <v>0</v>
      </c>
      <c r="E575" s="517">
        <v>40724</v>
      </c>
      <c r="F575" s="517">
        <v>40714</v>
      </c>
      <c r="G575" s="517">
        <v>40724</v>
      </c>
      <c r="H575" s="517">
        <v>40735</v>
      </c>
      <c r="I575" s="517">
        <v>40724</v>
      </c>
      <c r="J575" s="859">
        <v>28</v>
      </c>
      <c r="K575" s="551">
        <v>41577</v>
      </c>
      <c r="L575" s="552"/>
      <c r="M575" s="117">
        <v>40339</v>
      </c>
      <c r="N575" s="214" t="s">
        <v>14444</v>
      </c>
      <c r="O575" s="1166">
        <v>891500319</v>
      </c>
      <c r="P575" s="530"/>
      <c r="Q575" s="530"/>
      <c r="R575" s="530"/>
      <c r="S575" s="530"/>
      <c r="T575" s="530"/>
      <c r="U575" s="530"/>
      <c r="V575" s="530"/>
      <c r="W575" s="530"/>
      <c r="X575" s="530"/>
      <c r="Y575" s="530"/>
      <c r="Z575" s="530"/>
      <c r="AA575" s="530"/>
      <c r="AB575" s="214" t="s">
        <v>1076</v>
      </c>
      <c r="AC575" s="214" t="s">
        <v>223</v>
      </c>
      <c r="AD575" s="214" t="s">
        <v>229</v>
      </c>
      <c r="AE575" s="214" t="s">
        <v>323</v>
      </c>
      <c r="AF575" s="214" t="s">
        <v>1424</v>
      </c>
      <c r="AG575" s="626"/>
      <c r="AH575" s="636">
        <v>62000000</v>
      </c>
      <c r="AI575" s="634"/>
      <c r="AJ575" s="634">
        <v>62000000</v>
      </c>
      <c r="AK575" s="214" t="s">
        <v>1155</v>
      </c>
      <c r="AL575" s="214" t="s">
        <v>156</v>
      </c>
      <c r="AM575" s="86">
        <v>62000000</v>
      </c>
      <c r="AN575" s="531" t="s">
        <v>1455</v>
      </c>
      <c r="AO575" s="86" t="s">
        <v>11046</v>
      </c>
      <c r="AP575" s="83" t="s">
        <v>1511</v>
      </c>
      <c r="AQ575" s="84">
        <v>62000000</v>
      </c>
      <c r="AR575" s="553">
        <v>40735</v>
      </c>
      <c r="AS575" s="554">
        <v>66</v>
      </c>
      <c r="AT575" s="84">
        <v>0</v>
      </c>
      <c r="AU575" s="553"/>
      <c r="AV575" s="554"/>
      <c r="AW575" s="84">
        <v>0</v>
      </c>
      <c r="AX575" s="553"/>
      <c r="AY575" s="554"/>
      <c r="AZ575" s="84">
        <v>0</v>
      </c>
      <c r="BA575" s="553"/>
      <c r="BB575" s="554"/>
      <c r="BC575" s="84"/>
      <c r="BD575" s="553"/>
      <c r="BE575" s="554"/>
      <c r="BF575" s="84"/>
      <c r="BG575" s="553"/>
      <c r="BH575" s="554"/>
      <c r="BI575" s="84"/>
      <c r="BJ575" s="553"/>
      <c r="BK575" s="554"/>
      <c r="BL575" s="84"/>
      <c r="BM575" s="553"/>
      <c r="BN575" s="554"/>
      <c r="BO575" s="84"/>
      <c r="BP575" s="553"/>
      <c r="BQ575" s="554"/>
      <c r="BR575" s="84"/>
      <c r="BS575" s="553"/>
      <c r="BT575" s="554"/>
      <c r="BU575" s="84"/>
      <c r="BV575" s="553"/>
      <c r="BW575" s="554"/>
      <c r="BX575" s="84"/>
      <c r="BY575" s="553"/>
      <c r="BZ575" s="554"/>
      <c r="CA575" s="84"/>
      <c r="CB575" s="553"/>
      <c r="CC575" s="554"/>
      <c r="CD575" s="84"/>
      <c r="CE575" s="553"/>
      <c r="CF575" s="554"/>
      <c r="CG575" s="84"/>
      <c r="CH575" s="553"/>
      <c r="CI575" s="554"/>
      <c r="CJ575" s="554"/>
      <c r="CK575" s="554"/>
      <c r="CL575" s="554"/>
      <c r="CM575" s="554"/>
      <c r="CN575" s="554"/>
      <c r="CO575" s="554"/>
      <c r="CP575" s="554"/>
      <c r="CQ575" s="554"/>
      <c r="CR575" s="554"/>
      <c r="CS575" s="554"/>
      <c r="CT575" s="554"/>
      <c r="CU575" s="554"/>
      <c r="CV575" s="554"/>
      <c r="CW575" s="554"/>
      <c r="CX575" s="554"/>
      <c r="CY575" s="554">
        <v>62000000</v>
      </c>
      <c r="CZ575" s="84">
        <v>0</v>
      </c>
      <c r="DA575" s="84"/>
      <c r="DB575" s="856" t="s">
        <v>20809</v>
      </c>
      <c r="DC575" s="85">
        <v>1</v>
      </c>
      <c r="DD575" s="928"/>
      <c r="DE575" s="102" t="s">
        <v>19355</v>
      </c>
      <c r="DF575" s="928"/>
      <c r="DG575" s="555">
        <v>0</v>
      </c>
      <c r="DH575" s="556" t="s">
        <v>1771</v>
      </c>
      <c r="DI575" s="557"/>
      <c r="DJ575" s="557">
        <v>40715</v>
      </c>
      <c r="DK575" s="558">
        <v>1</v>
      </c>
      <c r="DL575" s="558"/>
      <c r="DM575" s="619" t="s">
        <v>20767</v>
      </c>
      <c r="DN575" s="890">
        <v>62000000</v>
      </c>
      <c r="DO575" s="928"/>
      <c r="DP575" s="928"/>
      <c r="DQ575" s="928"/>
      <c r="DR575" s="928"/>
    </row>
    <row r="576" spans="1:122" ht="60.75" customHeight="1" thickTop="1" thickBot="1">
      <c r="A576" s="214">
        <v>568</v>
      </c>
      <c r="B576" s="214" t="s">
        <v>1049</v>
      </c>
      <c r="C576" s="214" t="s">
        <v>86</v>
      </c>
      <c r="D576" s="374">
        <v>0</v>
      </c>
      <c r="E576" s="517">
        <v>40722</v>
      </c>
      <c r="F576" s="517">
        <v>40714</v>
      </c>
      <c r="G576" s="517">
        <v>40758</v>
      </c>
      <c r="H576" s="517">
        <v>40773</v>
      </c>
      <c r="I576" s="517">
        <v>40758</v>
      </c>
      <c r="J576" s="859">
        <v>40</v>
      </c>
      <c r="K576" s="551">
        <v>41976</v>
      </c>
      <c r="L576" s="552"/>
      <c r="M576" s="117">
        <v>40339</v>
      </c>
      <c r="N576" s="214" t="s">
        <v>14444</v>
      </c>
      <c r="O576" s="1166">
        <v>891500319</v>
      </c>
      <c r="P576" s="530" t="s">
        <v>1097</v>
      </c>
      <c r="Q576" s="530" t="s">
        <v>1097</v>
      </c>
      <c r="R576" s="530" t="s">
        <v>1097</v>
      </c>
      <c r="S576" s="530" t="s">
        <v>1097</v>
      </c>
      <c r="T576" s="530" t="s">
        <v>1097</v>
      </c>
      <c r="U576" s="530" t="s">
        <v>1097</v>
      </c>
      <c r="V576" s="530" t="s">
        <v>1097</v>
      </c>
      <c r="W576" s="530" t="s">
        <v>1097</v>
      </c>
      <c r="X576" s="530" t="s">
        <v>1097</v>
      </c>
      <c r="Y576" s="530" t="s">
        <v>1097</v>
      </c>
      <c r="Z576" s="530" t="s">
        <v>1097</v>
      </c>
      <c r="AA576" s="530" t="s">
        <v>1097</v>
      </c>
      <c r="AB576" s="214" t="s">
        <v>1077</v>
      </c>
      <c r="AC576" s="214" t="s">
        <v>223</v>
      </c>
      <c r="AD576" s="214" t="s">
        <v>229</v>
      </c>
      <c r="AE576" s="214" t="s">
        <v>509</v>
      </c>
      <c r="AF576" s="214" t="s">
        <v>1424</v>
      </c>
      <c r="AG576" s="626"/>
      <c r="AH576" s="636">
        <v>24000000</v>
      </c>
      <c r="AI576" s="634"/>
      <c r="AJ576" s="634">
        <v>24000000</v>
      </c>
      <c r="AK576" s="214" t="s">
        <v>1340</v>
      </c>
      <c r="AL576" s="214" t="s">
        <v>156</v>
      </c>
      <c r="AM576" s="86">
        <v>24000000</v>
      </c>
      <c r="AN576" s="531" t="s">
        <v>1455</v>
      </c>
      <c r="AO576" s="86" t="s">
        <v>11046</v>
      </c>
      <c r="AP576" s="83" t="s">
        <v>1511</v>
      </c>
      <c r="AQ576" s="84">
        <v>24000000</v>
      </c>
      <c r="AR576" s="553">
        <v>40773</v>
      </c>
      <c r="AS576" s="554">
        <v>71</v>
      </c>
      <c r="AT576" s="84">
        <v>0</v>
      </c>
      <c r="AU576" s="553"/>
      <c r="AV576" s="554"/>
      <c r="AW576" s="84">
        <v>0</v>
      </c>
      <c r="AX576" s="553"/>
      <c r="AY576" s="554"/>
      <c r="AZ576" s="84">
        <v>0</v>
      </c>
      <c r="BA576" s="553"/>
      <c r="BB576" s="554"/>
      <c r="BC576" s="84"/>
      <c r="BD576" s="553"/>
      <c r="BE576" s="554"/>
      <c r="BF576" s="84"/>
      <c r="BG576" s="553"/>
      <c r="BH576" s="554"/>
      <c r="BI576" s="84"/>
      <c r="BJ576" s="553"/>
      <c r="BK576" s="554"/>
      <c r="BL576" s="84"/>
      <c r="BM576" s="553"/>
      <c r="BN576" s="554"/>
      <c r="BO576" s="84"/>
      <c r="BP576" s="553"/>
      <c r="BQ576" s="554"/>
      <c r="BR576" s="84"/>
      <c r="BS576" s="553"/>
      <c r="BT576" s="554"/>
      <c r="BU576" s="84"/>
      <c r="BV576" s="553"/>
      <c r="BW576" s="554"/>
      <c r="BX576" s="84"/>
      <c r="BY576" s="553"/>
      <c r="BZ576" s="554"/>
      <c r="CA576" s="84"/>
      <c r="CB576" s="553"/>
      <c r="CC576" s="554"/>
      <c r="CD576" s="84"/>
      <c r="CE576" s="553"/>
      <c r="CF576" s="554"/>
      <c r="CG576" s="84"/>
      <c r="CH576" s="553"/>
      <c r="CI576" s="554"/>
      <c r="CJ576" s="554"/>
      <c r="CK576" s="554"/>
      <c r="CL576" s="554"/>
      <c r="CM576" s="554"/>
      <c r="CN576" s="554"/>
      <c r="CO576" s="554"/>
      <c r="CP576" s="554"/>
      <c r="CQ576" s="554"/>
      <c r="CR576" s="554"/>
      <c r="CS576" s="554"/>
      <c r="CT576" s="554"/>
      <c r="CU576" s="554"/>
      <c r="CV576" s="554"/>
      <c r="CW576" s="554"/>
      <c r="CX576" s="554"/>
      <c r="CY576" s="554">
        <v>24000000</v>
      </c>
      <c r="CZ576" s="84">
        <v>0</v>
      </c>
      <c r="DA576" s="84"/>
      <c r="DB576" s="856" t="s">
        <v>20280</v>
      </c>
      <c r="DC576" s="85">
        <v>1</v>
      </c>
      <c r="DD576" s="928"/>
      <c r="DE576" s="102" t="s">
        <v>19355</v>
      </c>
      <c r="DF576" s="928"/>
      <c r="DG576" s="555">
        <v>0</v>
      </c>
      <c r="DH576" s="556" t="s">
        <v>1772</v>
      </c>
      <c r="DI576" s="557"/>
      <c r="DJ576" s="557">
        <v>40715</v>
      </c>
      <c r="DK576" s="558">
        <v>1</v>
      </c>
      <c r="DL576" s="558"/>
      <c r="DM576" s="619" t="s">
        <v>20767</v>
      </c>
      <c r="DN576" s="890">
        <v>24000000</v>
      </c>
      <c r="DO576" s="928"/>
      <c r="DP576" s="928"/>
      <c r="DQ576" s="928"/>
      <c r="DR576" s="928"/>
    </row>
    <row r="577" spans="1:122" ht="60.75" customHeight="1" thickTop="1" thickBot="1">
      <c r="A577" s="214">
        <v>569</v>
      </c>
      <c r="B577" s="214" t="s">
        <v>1049</v>
      </c>
      <c r="C577" s="214" t="s">
        <v>86</v>
      </c>
      <c r="D577" s="374">
        <v>0</v>
      </c>
      <c r="E577" s="517">
        <v>40816</v>
      </c>
      <c r="F577" s="517">
        <v>40714</v>
      </c>
      <c r="G577" s="517">
        <v>40816</v>
      </c>
      <c r="H577" s="517">
        <v>40834</v>
      </c>
      <c r="I577" s="517">
        <v>40816</v>
      </c>
      <c r="J577" s="859">
        <v>40</v>
      </c>
      <c r="K577" s="551">
        <v>42034</v>
      </c>
      <c r="L577" s="552"/>
      <c r="M577" s="117">
        <v>40339</v>
      </c>
      <c r="N577" s="214" t="s">
        <v>691</v>
      </c>
      <c r="O577" s="1166">
        <v>899999063</v>
      </c>
      <c r="P577" s="530" t="s">
        <v>1097</v>
      </c>
      <c r="Q577" s="530" t="s">
        <v>1097</v>
      </c>
      <c r="R577" s="530" t="s">
        <v>1097</v>
      </c>
      <c r="S577" s="530" t="s">
        <v>1097</v>
      </c>
      <c r="T577" s="530" t="s">
        <v>1097</v>
      </c>
      <c r="U577" s="530" t="s">
        <v>1097</v>
      </c>
      <c r="V577" s="530" t="s">
        <v>1097</v>
      </c>
      <c r="W577" s="530" t="s">
        <v>1097</v>
      </c>
      <c r="X577" s="530" t="s">
        <v>1097</v>
      </c>
      <c r="Y577" s="530" t="s">
        <v>1097</v>
      </c>
      <c r="Z577" s="530" t="s">
        <v>1097</v>
      </c>
      <c r="AA577" s="530" t="s">
        <v>1097</v>
      </c>
      <c r="AB577" s="214" t="s">
        <v>1078</v>
      </c>
      <c r="AC577" s="214" t="s">
        <v>223</v>
      </c>
      <c r="AD577" s="214" t="s">
        <v>229</v>
      </c>
      <c r="AE577" s="214" t="s">
        <v>313</v>
      </c>
      <c r="AF577" s="214" t="s">
        <v>1424</v>
      </c>
      <c r="AG577" s="626"/>
      <c r="AH577" s="636">
        <v>37500000</v>
      </c>
      <c r="AI577" s="634"/>
      <c r="AJ577" s="634">
        <v>37500000</v>
      </c>
      <c r="AK577" s="214" t="s">
        <v>1132</v>
      </c>
      <c r="AL577" s="214" t="s">
        <v>156</v>
      </c>
      <c r="AM577" s="86">
        <v>37500000</v>
      </c>
      <c r="AN577" s="86" t="s">
        <v>14361</v>
      </c>
      <c r="AO577" s="86" t="s">
        <v>8485</v>
      </c>
      <c r="AP577" s="83" t="s">
        <v>1509</v>
      </c>
      <c r="AQ577" s="84">
        <v>37500000</v>
      </c>
      <c r="AR577" s="553">
        <v>40834</v>
      </c>
      <c r="AS577" s="554">
        <v>80</v>
      </c>
      <c r="AT577" s="84"/>
      <c r="AU577" s="553"/>
      <c r="AV577" s="554"/>
      <c r="AW577" s="84"/>
      <c r="AX577" s="553"/>
      <c r="AY577" s="554"/>
      <c r="AZ577" s="84"/>
      <c r="BA577" s="553"/>
      <c r="BB577" s="554"/>
      <c r="BC577" s="84"/>
      <c r="BD577" s="553"/>
      <c r="BE577" s="554"/>
      <c r="BF577" s="84"/>
      <c r="BG577" s="553"/>
      <c r="BH577" s="554"/>
      <c r="BI577" s="84"/>
      <c r="BJ577" s="553"/>
      <c r="BK577" s="554"/>
      <c r="BL577" s="84"/>
      <c r="BM577" s="553"/>
      <c r="BN577" s="554"/>
      <c r="BO577" s="84"/>
      <c r="BP577" s="553"/>
      <c r="BQ577" s="554"/>
      <c r="BR577" s="84"/>
      <c r="BS577" s="553"/>
      <c r="BT577" s="554"/>
      <c r="BU577" s="84"/>
      <c r="BV577" s="553"/>
      <c r="BW577" s="554"/>
      <c r="BX577" s="84"/>
      <c r="BY577" s="553"/>
      <c r="BZ577" s="554"/>
      <c r="CA577" s="84"/>
      <c r="CB577" s="553"/>
      <c r="CC577" s="554"/>
      <c r="CD577" s="84"/>
      <c r="CE577" s="553"/>
      <c r="CF577" s="554"/>
      <c r="CG577" s="84"/>
      <c r="CH577" s="553"/>
      <c r="CI577" s="554"/>
      <c r="CJ577" s="554"/>
      <c r="CK577" s="554"/>
      <c r="CL577" s="554"/>
      <c r="CM577" s="554"/>
      <c r="CN577" s="554"/>
      <c r="CO577" s="554"/>
      <c r="CP577" s="554"/>
      <c r="CQ577" s="554"/>
      <c r="CR577" s="554"/>
      <c r="CS577" s="554"/>
      <c r="CT577" s="554"/>
      <c r="CU577" s="554"/>
      <c r="CV577" s="554"/>
      <c r="CW577" s="554"/>
      <c r="CX577" s="554"/>
      <c r="CY577" s="554">
        <v>37500000</v>
      </c>
      <c r="CZ577" s="84">
        <v>0</v>
      </c>
      <c r="DA577" s="84"/>
      <c r="DB577" s="856" t="s">
        <v>20280</v>
      </c>
      <c r="DC577" s="85">
        <v>1</v>
      </c>
      <c r="DD577" s="928"/>
      <c r="DE577" s="102" t="s">
        <v>19355</v>
      </c>
      <c r="DF577" s="928"/>
      <c r="DG577" s="555">
        <v>0</v>
      </c>
      <c r="DH577" s="556" t="s">
        <v>1909</v>
      </c>
      <c r="DI577" s="557"/>
      <c r="DJ577" s="557">
        <v>40718</v>
      </c>
      <c r="DK577" s="558">
        <v>4</v>
      </c>
      <c r="DL577" s="558" t="s">
        <v>15785</v>
      </c>
      <c r="DM577" s="619" t="s">
        <v>20767</v>
      </c>
      <c r="DN577" s="890">
        <v>37500000</v>
      </c>
      <c r="DO577" s="928"/>
      <c r="DP577" s="928"/>
      <c r="DQ577" s="928"/>
      <c r="DR577" s="928"/>
    </row>
    <row r="578" spans="1:122" ht="60.75" customHeight="1" thickTop="1" thickBot="1">
      <c r="A578" s="214">
        <v>570</v>
      </c>
      <c r="B578" s="214" t="s">
        <v>1049</v>
      </c>
      <c r="C578" s="214" t="s">
        <v>86</v>
      </c>
      <c r="D578" s="374">
        <v>0</v>
      </c>
      <c r="E578" s="517">
        <v>40749</v>
      </c>
      <c r="F578" s="517">
        <v>40714</v>
      </c>
      <c r="G578" s="517">
        <v>40749</v>
      </c>
      <c r="H578" s="517">
        <v>40765</v>
      </c>
      <c r="I578" s="517">
        <v>40749</v>
      </c>
      <c r="J578" s="859">
        <v>40</v>
      </c>
      <c r="K578" s="551">
        <v>41968</v>
      </c>
      <c r="L578" s="552"/>
      <c r="M578" s="117">
        <v>40339</v>
      </c>
      <c r="N578" s="214" t="s">
        <v>691</v>
      </c>
      <c r="O578" s="1166">
        <v>899999063</v>
      </c>
      <c r="P578" s="530" t="s">
        <v>1097</v>
      </c>
      <c r="Q578" s="530" t="s">
        <v>1097</v>
      </c>
      <c r="R578" s="530" t="s">
        <v>1097</v>
      </c>
      <c r="S578" s="530" t="s">
        <v>1097</v>
      </c>
      <c r="T578" s="530" t="s">
        <v>1097</v>
      </c>
      <c r="U578" s="530" t="s">
        <v>1097</v>
      </c>
      <c r="V578" s="530" t="s">
        <v>1097</v>
      </c>
      <c r="W578" s="530" t="s">
        <v>1097</v>
      </c>
      <c r="X578" s="530" t="s">
        <v>1097</v>
      </c>
      <c r="Y578" s="530" t="s">
        <v>1097</v>
      </c>
      <c r="Z578" s="530" t="s">
        <v>1097</v>
      </c>
      <c r="AA578" s="530" t="s">
        <v>1097</v>
      </c>
      <c r="AB578" s="214" t="s">
        <v>1079</v>
      </c>
      <c r="AC578" s="214" t="s">
        <v>223</v>
      </c>
      <c r="AD578" s="214" t="s">
        <v>229</v>
      </c>
      <c r="AE578" s="214" t="s">
        <v>630</v>
      </c>
      <c r="AF578" s="214" t="s">
        <v>1424</v>
      </c>
      <c r="AG578" s="626"/>
      <c r="AH578" s="636">
        <v>24000000</v>
      </c>
      <c r="AI578" s="634"/>
      <c r="AJ578" s="634">
        <v>24000000</v>
      </c>
      <c r="AK578" s="214" t="s">
        <v>1135</v>
      </c>
      <c r="AL578" s="214" t="s">
        <v>156</v>
      </c>
      <c r="AM578" s="86">
        <v>24000000</v>
      </c>
      <c r="AN578" s="86" t="s">
        <v>14315</v>
      </c>
      <c r="AO578" s="86" t="s">
        <v>14315</v>
      </c>
      <c r="AP578" s="83" t="s">
        <v>1525</v>
      </c>
      <c r="AQ578" s="84">
        <v>24000000</v>
      </c>
      <c r="AR578" s="553">
        <v>40765</v>
      </c>
      <c r="AS578" s="554">
        <v>70</v>
      </c>
      <c r="AT578" s="84">
        <v>0</v>
      </c>
      <c r="AU578" s="553"/>
      <c r="AV578" s="554"/>
      <c r="AW578" s="84">
        <v>0</v>
      </c>
      <c r="AX578" s="553"/>
      <c r="AY578" s="554"/>
      <c r="AZ578" s="84">
        <v>0</v>
      </c>
      <c r="BA578" s="553"/>
      <c r="BB578" s="554"/>
      <c r="BC578" s="84"/>
      <c r="BD578" s="553"/>
      <c r="BE578" s="554"/>
      <c r="BF578" s="84"/>
      <c r="BG578" s="553"/>
      <c r="BH578" s="554"/>
      <c r="BI578" s="84"/>
      <c r="BJ578" s="553"/>
      <c r="BK578" s="554"/>
      <c r="BL578" s="84"/>
      <c r="BM578" s="553"/>
      <c r="BN578" s="554"/>
      <c r="BO578" s="84"/>
      <c r="BP578" s="553"/>
      <c r="BQ578" s="554"/>
      <c r="BR578" s="84"/>
      <c r="BS578" s="553"/>
      <c r="BT578" s="554"/>
      <c r="BU578" s="84"/>
      <c r="BV578" s="553"/>
      <c r="BW578" s="554"/>
      <c r="BX578" s="84"/>
      <c r="BY578" s="553"/>
      <c r="BZ578" s="554"/>
      <c r="CA578" s="84"/>
      <c r="CB578" s="553"/>
      <c r="CC578" s="554"/>
      <c r="CD578" s="84"/>
      <c r="CE578" s="553"/>
      <c r="CF578" s="554"/>
      <c r="CG578" s="84"/>
      <c r="CH578" s="553"/>
      <c r="CI578" s="554"/>
      <c r="CJ578" s="554"/>
      <c r="CK578" s="554"/>
      <c r="CL578" s="554"/>
      <c r="CM578" s="554"/>
      <c r="CN578" s="554"/>
      <c r="CO578" s="554"/>
      <c r="CP578" s="554"/>
      <c r="CQ578" s="554"/>
      <c r="CR578" s="554"/>
      <c r="CS578" s="554"/>
      <c r="CT578" s="554"/>
      <c r="CU578" s="554"/>
      <c r="CV578" s="554"/>
      <c r="CW578" s="554"/>
      <c r="CX578" s="554"/>
      <c r="CY578" s="554">
        <v>24000000</v>
      </c>
      <c r="CZ578" s="84">
        <v>0</v>
      </c>
      <c r="DA578" s="84"/>
      <c r="DB578" s="856" t="s">
        <v>20280</v>
      </c>
      <c r="DC578" s="85">
        <v>1</v>
      </c>
      <c r="DD578" s="928"/>
      <c r="DE578" s="102" t="s">
        <v>19355</v>
      </c>
      <c r="DF578" s="928"/>
      <c r="DG578" s="555">
        <v>0</v>
      </c>
      <c r="DH578" s="556" t="s">
        <v>1773</v>
      </c>
      <c r="DI578" s="557"/>
      <c r="DJ578" s="557">
        <v>40718</v>
      </c>
      <c r="DK578" s="558">
        <v>4</v>
      </c>
      <c r="DL578" s="558" t="s">
        <v>15785</v>
      </c>
      <c r="DM578" s="619" t="s">
        <v>20767</v>
      </c>
      <c r="DN578" s="890">
        <v>24000000</v>
      </c>
      <c r="DO578" s="928"/>
      <c r="DP578" s="928"/>
      <c r="DQ578" s="928"/>
      <c r="DR578" s="928"/>
    </row>
    <row r="579" spans="1:122" ht="60.75" customHeight="1" thickTop="1" thickBot="1">
      <c r="A579" s="214">
        <v>571</v>
      </c>
      <c r="B579" s="214" t="s">
        <v>1049</v>
      </c>
      <c r="C579" s="214" t="s">
        <v>543</v>
      </c>
      <c r="D579" s="374">
        <v>1</v>
      </c>
      <c r="E579" s="517">
        <v>40766</v>
      </c>
      <c r="F579" s="517">
        <v>40714</v>
      </c>
      <c r="G579" s="517">
        <v>40766</v>
      </c>
      <c r="H579" s="517">
        <v>40780</v>
      </c>
      <c r="I579" s="517">
        <v>40766</v>
      </c>
      <c r="J579" s="859">
        <v>40</v>
      </c>
      <c r="K579" s="551">
        <v>41984</v>
      </c>
      <c r="L579" s="561">
        <v>40766</v>
      </c>
      <c r="M579" s="117">
        <v>40339</v>
      </c>
      <c r="N579" s="214" t="s">
        <v>750</v>
      </c>
      <c r="O579" s="1166">
        <v>860013720</v>
      </c>
      <c r="P579" s="530" t="s">
        <v>1097</v>
      </c>
      <c r="Q579" s="530" t="s">
        <v>1097</v>
      </c>
      <c r="R579" s="530" t="s">
        <v>1097</v>
      </c>
      <c r="S579" s="530" t="s">
        <v>1097</v>
      </c>
      <c r="T579" s="530" t="s">
        <v>1097</v>
      </c>
      <c r="U579" s="530" t="s">
        <v>1097</v>
      </c>
      <c r="V579" s="530" t="s">
        <v>1097</v>
      </c>
      <c r="W579" s="530" t="s">
        <v>1097</v>
      </c>
      <c r="X579" s="530" t="s">
        <v>1097</v>
      </c>
      <c r="Y579" s="530" t="s">
        <v>1097</v>
      </c>
      <c r="Z579" s="530" t="s">
        <v>1097</v>
      </c>
      <c r="AA579" s="530" t="s">
        <v>1097</v>
      </c>
      <c r="AB579" s="214" t="s">
        <v>1080</v>
      </c>
      <c r="AC579" s="214" t="s">
        <v>223</v>
      </c>
      <c r="AD579" s="214" t="s">
        <v>229</v>
      </c>
      <c r="AE579" s="214" t="s">
        <v>329</v>
      </c>
      <c r="AF579" s="214" t="s">
        <v>1424</v>
      </c>
      <c r="AG579" s="626"/>
      <c r="AH579" s="636">
        <v>24000000</v>
      </c>
      <c r="AI579" s="634"/>
      <c r="AJ579" s="634">
        <v>24000000</v>
      </c>
      <c r="AK579" s="214" t="s">
        <v>1439</v>
      </c>
      <c r="AL579" s="214" t="s">
        <v>156</v>
      </c>
      <c r="AM579" s="86">
        <v>24000000</v>
      </c>
      <c r="AN579" s="86" t="s">
        <v>14315</v>
      </c>
      <c r="AO579" s="86" t="s">
        <v>14315</v>
      </c>
      <c r="AP579" s="83" t="s">
        <v>1525</v>
      </c>
      <c r="AQ579" s="84">
        <v>24000000</v>
      </c>
      <c r="AR579" s="553">
        <v>40780</v>
      </c>
      <c r="AS579" s="554">
        <v>72</v>
      </c>
      <c r="AT579" s="84">
        <v>0</v>
      </c>
      <c r="AU579" s="553"/>
      <c r="AV579" s="554"/>
      <c r="AW579" s="84">
        <v>0</v>
      </c>
      <c r="AX579" s="553"/>
      <c r="AY579" s="554"/>
      <c r="AZ579" s="84">
        <v>0</v>
      </c>
      <c r="BA579" s="553"/>
      <c r="BB579" s="554"/>
      <c r="BC579" s="84"/>
      <c r="BD579" s="553"/>
      <c r="BE579" s="554"/>
      <c r="BF579" s="84"/>
      <c r="BG579" s="553"/>
      <c r="BH579" s="554"/>
      <c r="BI579" s="84"/>
      <c r="BJ579" s="553"/>
      <c r="BK579" s="554"/>
      <c r="BL579" s="84"/>
      <c r="BM579" s="553"/>
      <c r="BN579" s="554"/>
      <c r="BO579" s="84"/>
      <c r="BP579" s="553"/>
      <c r="BQ579" s="554"/>
      <c r="BR579" s="84"/>
      <c r="BS579" s="553"/>
      <c r="BT579" s="554"/>
      <c r="BU579" s="84"/>
      <c r="BV579" s="553"/>
      <c r="BW579" s="554"/>
      <c r="BX579" s="84"/>
      <c r="BY579" s="553"/>
      <c r="BZ579" s="554"/>
      <c r="CA579" s="84"/>
      <c r="CB579" s="553"/>
      <c r="CC579" s="554"/>
      <c r="CD579" s="84"/>
      <c r="CE579" s="553"/>
      <c r="CF579" s="554"/>
      <c r="CG579" s="84"/>
      <c r="CH579" s="553"/>
      <c r="CI579" s="554"/>
      <c r="CJ579" s="554"/>
      <c r="CK579" s="554"/>
      <c r="CL579" s="554"/>
      <c r="CM579" s="554"/>
      <c r="CN579" s="554"/>
      <c r="CO579" s="554"/>
      <c r="CP579" s="554"/>
      <c r="CQ579" s="554"/>
      <c r="CR579" s="554"/>
      <c r="CS579" s="554"/>
      <c r="CT579" s="554"/>
      <c r="CU579" s="554"/>
      <c r="CV579" s="554"/>
      <c r="CW579" s="554"/>
      <c r="CX579" s="554"/>
      <c r="CY579" s="554">
        <v>24000000</v>
      </c>
      <c r="CZ579" s="84">
        <v>0</v>
      </c>
      <c r="DA579" s="84"/>
      <c r="DB579" s="856" t="s">
        <v>20280</v>
      </c>
      <c r="DC579" s="85">
        <v>1</v>
      </c>
      <c r="DD579" s="928"/>
      <c r="DE579" s="102" t="s">
        <v>19355</v>
      </c>
      <c r="DF579" s="928"/>
      <c r="DG579" s="555">
        <v>0</v>
      </c>
      <c r="DH579" s="556" t="s">
        <v>1774</v>
      </c>
      <c r="DI579" s="557">
        <v>40766</v>
      </c>
      <c r="DJ579" s="557">
        <v>40718</v>
      </c>
      <c r="DK579" s="558">
        <v>4</v>
      </c>
      <c r="DL579" s="558" t="s">
        <v>15785</v>
      </c>
      <c r="DM579" s="619" t="s">
        <v>20767</v>
      </c>
      <c r="DN579" s="890">
        <v>24000000</v>
      </c>
      <c r="DO579" s="928"/>
      <c r="DP579" s="928"/>
      <c r="DQ579" s="928"/>
      <c r="DR579" s="928"/>
    </row>
    <row r="580" spans="1:122" ht="60.75" customHeight="1" thickTop="1" thickBot="1">
      <c r="A580" s="214">
        <v>572</v>
      </c>
      <c r="B580" s="214" t="s">
        <v>1049</v>
      </c>
      <c r="C580" s="214" t="s">
        <v>543</v>
      </c>
      <c r="D580" s="374">
        <v>1</v>
      </c>
      <c r="E580" s="517">
        <v>40766</v>
      </c>
      <c r="F580" s="517">
        <v>40714</v>
      </c>
      <c r="G580" s="517">
        <v>40814</v>
      </c>
      <c r="H580" s="517">
        <v>40826</v>
      </c>
      <c r="I580" s="517">
        <v>40766</v>
      </c>
      <c r="J580" s="859">
        <v>40</v>
      </c>
      <c r="K580" s="551">
        <v>41984</v>
      </c>
      <c r="L580" s="561">
        <v>40814</v>
      </c>
      <c r="M580" s="117">
        <v>40339</v>
      </c>
      <c r="N580" s="214" t="s">
        <v>750</v>
      </c>
      <c r="O580" s="1166">
        <v>860013720</v>
      </c>
      <c r="P580" s="530" t="s">
        <v>1097</v>
      </c>
      <c r="Q580" s="530" t="s">
        <v>1097</v>
      </c>
      <c r="R580" s="530" t="s">
        <v>1097</v>
      </c>
      <c r="S580" s="530" t="s">
        <v>1097</v>
      </c>
      <c r="T580" s="530" t="s">
        <v>1097</v>
      </c>
      <c r="U580" s="530" t="s">
        <v>1097</v>
      </c>
      <c r="V580" s="530" t="s">
        <v>1097</v>
      </c>
      <c r="W580" s="530" t="s">
        <v>1097</v>
      </c>
      <c r="X580" s="530" t="s">
        <v>1097</v>
      </c>
      <c r="Y580" s="530" t="s">
        <v>1097</v>
      </c>
      <c r="Z580" s="530" t="s">
        <v>1097</v>
      </c>
      <c r="AA580" s="530" t="s">
        <v>1097</v>
      </c>
      <c r="AB580" s="214" t="s">
        <v>1081</v>
      </c>
      <c r="AC580" s="214" t="s">
        <v>223</v>
      </c>
      <c r="AD580" s="214" t="s">
        <v>229</v>
      </c>
      <c r="AE580" s="214" t="s">
        <v>629</v>
      </c>
      <c r="AF580" s="214" t="s">
        <v>1424</v>
      </c>
      <c r="AG580" s="626"/>
      <c r="AH580" s="636">
        <v>17700000</v>
      </c>
      <c r="AI580" s="634"/>
      <c r="AJ580" s="634">
        <v>17700000</v>
      </c>
      <c r="AK580" s="214" t="s">
        <v>1591</v>
      </c>
      <c r="AL580" s="214" t="s">
        <v>156</v>
      </c>
      <c r="AM580" s="86">
        <v>17700000</v>
      </c>
      <c r="AN580" s="86" t="s">
        <v>14315</v>
      </c>
      <c r="AO580" s="86" t="s">
        <v>14315</v>
      </c>
      <c r="AP580" s="83" t="s">
        <v>1525</v>
      </c>
      <c r="AQ580" s="84">
        <v>17700000</v>
      </c>
      <c r="AR580" s="553">
        <v>40826</v>
      </c>
      <c r="AS580" s="554">
        <v>79</v>
      </c>
      <c r="AT580" s="84"/>
      <c r="AU580" s="553"/>
      <c r="AV580" s="554"/>
      <c r="AW580" s="84"/>
      <c r="AX580" s="553"/>
      <c r="AY580" s="554"/>
      <c r="AZ580" s="84"/>
      <c r="BA580" s="553"/>
      <c r="BB580" s="554"/>
      <c r="BC580" s="84"/>
      <c r="BD580" s="553"/>
      <c r="BE580" s="554"/>
      <c r="BF580" s="84"/>
      <c r="BG580" s="553"/>
      <c r="BH580" s="554"/>
      <c r="BI580" s="84"/>
      <c r="BJ580" s="553"/>
      <c r="BK580" s="554"/>
      <c r="BL580" s="84"/>
      <c r="BM580" s="553"/>
      <c r="BN580" s="554"/>
      <c r="BO580" s="84"/>
      <c r="BP580" s="553"/>
      <c r="BQ580" s="554"/>
      <c r="BR580" s="84"/>
      <c r="BS580" s="553"/>
      <c r="BT580" s="554"/>
      <c r="BU580" s="84"/>
      <c r="BV580" s="553"/>
      <c r="BW580" s="554"/>
      <c r="BX580" s="84"/>
      <c r="BY580" s="553"/>
      <c r="BZ580" s="554"/>
      <c r="CA580" s="84"/>
      <c r="CB580" s="553"/>
      <c r="CC580" s="554"/>
      <c r="CD580" s="84"/>
      <c r="CE580" s="553"/>
      <c r="CF580" s="554"/>
      <c r="CG580" s="84"/>
      <c r="CH580" s="553"/>
      <c r="CI580" s="554"/>
      <c r="CJ580" s="554"/>
      <c r="CK580" s="554"/>
      <c r="CL580" s="554"/>
      <c r="CM580" s="554"/>
      <c r="CN580" s="554"/>
      <c r="CO580" s="554"/>
      <c r="CP580" s="554"/>
      <c r="CQ580" s="554"/>
      <c r="CR580" s="554"/>
      <c r="CS580" s="554"/>
      <c r="CT580" s="554"/>
      <c r="CU580" s="554"/>
      <c r="CV580" s="554"/>
      <c r="CW580" s="554"/>
      <c r="CX580" s="554"/>
      <c r="CY580" s="554">
        <v>17700000</v>
      </c>
      <c r="CZ580" s="84">
        <v>0</v>
      </c>
      <c r="DA580" s="84"/>
      <c r="DB580" s="856" t="s">
        <v>20280</v>
      </c>
      <c r="DC580" s="85">
        <v>1</v>
      </c>
      <c r="DD580" s="928"/>
      <c r="DE580" s="102" t="s">
        <v>14525</v>
      </c>
      <c r="DF580" s="928"/>
      <c r="DG580" s="555">
        <v>0</v>
      </c>
      <c r="DH580" s="556" t="s">
        <v>1775</v>
      </c>
      <c r="DI580" s="557">
        <v>40814</v>
      </c>
      <c r="DJ580" s="557">
        <v>40718</v>
      </c>
      <c r="DK580" s="558">
        <v>4</v>
      </c>
      <c r="DL580" s="558" t="s">
        <v>15785</v>
      </c>
      <c r="DM580" s="619" t="s">
        <v>20767</v>
      </c>
      <c r="DN580" s="890">
        <v>17700000</v>
      </c>
      <c r="DO580" s="928"/>
      <c r="DP580" s="928"/>
      <c r="DQ580" s="928"/>
      <c r="DR580" s="928"/>
    </row>
    <row r="581" spans="1:122" ht="60.75" customHeight="1" thickTop="1" thickBot="1">
      <c r="A581" s="214">
        <v>573</v>
      </c>
      <c r="B581" s="214" t="s">
        <v>1049</v>
      </c>
      <c r="C581" s="214" t="s">
        <v>543</v>
      </c>
      <c r="D581" s="374">
        <v>1</v>
      </c>
      <c r="E581" s="517">
        <v>40784</v>
      </c>
      <c r="F581" s="517">
        <v>40714</v>
      </c>
      <c r="G581" s="517">
        <v>40805</v>
      </c>
      <c r="H581" s="517">
        <v>40821</v>
      </c>
      <c r="I581" s="517">
        <v>40805</v>
      </c>
      <c r="J581" s="859">
        <v>28</v>
      </c>
      <c r="K581" s="551">
        <v>41658</v>
      </c>
      <c r="L581" s="561">
        <v>40805</v>
      </c>
      <c r="M581" s="117">
        <v>40339</v>
      </c>
      <c r="N581" s="214" t="s">
        <v>535</v>
      </c>
      <c r="O581" s="1166">
        <v>890401962</v>
      </c>
      <c r="P581" s="530" t="s">
        <v>1097</v>
      </c>
      <c r="Q581" s="530" t="s">
        <v>1097</v>
      </c>
      <c r="R581" s="530" t="s">
        <v>1097</v>
      </c>
      <c r="S581" s="530" t="s">
        <v>1097</v>
      </c>
      <c r="T581" s="530" t="s">
        <v>1097</v>
      </c>
      <c r="U581" s="530" t="s">
        <v>1097</v>
      </c>
      <c r="V581" s="530" t="s">
        <v>1097</v>
      </c>
      <c r="W581" s="530" t="s">
        <v>1097</v>
      </c>
      <c r="X581" s="530" t="s">
        <v>1097</v>
      </c>
      <c r="Y581" s="530" t="s">
        <v>1097</v>
      </c>
      <c r="Z581" s="530" t="s">
        <v>1097</v>
      </c>
      <c r="AA581" s="530" t="s">
        <v>1097</v>
      </c>
      <c r="AB581" s="214" t="s">
        <v>1082</v>
      </c>
      <c r="AC581" s="214" t="s">
        <v>223</v>
      </c>
      <c r="AD581" s="214" t="s">
        <v>229</v>
      </c>
      <c r="AE581" s="214" t="s">
        <v>630</v>
      </c>
      <c r="AF581" s="214" t="s">
        <v>1424</v>
      </c>
      <c r="AG581" s="626"/>
      <c r="AH581" s="636">
        <v>17000000</v>
      </c>
      <c r="AI581" s="634"/>
      <c r="AJ581" s="634">
        <v>17000000</v>
      </c>
      <c r="AK581" s="214" t="s">
        <v>1592</v>
      </c>
      <c r="AL581" s="214" t="s">
        <v>156</v>
      </c>
      <c r="AM581" s="86">
        <v>17000000</v>
      </c>
      <c r="AN581" s="86" t="s">
        <v>1464</v>
      </c>
      <c r="AO581" s="86" t="s">
        <v>11091</v>
      </c>
      <c r="AP581" s="83" t="s">
        <v>1532</v>
      </c>
      <c r="AQ581" s="84">
        <v>17000000</v>
      </c>
      <c r="AR581" s="553">
        <v>40821</v>
      </c>
      <c r="AS581" s="554">
        <v>78</v>
      </c>
      <c r="AT581" s="84"/>
      <c r="AU581" s="553"/>
      <c r="AV581" s="554"/>
      <c r="AW581" s="84"/>
      <c r="AX581" s="553"/>
      <c r="AY581" s="554"/>
      <c r="AZ581" s="84"/>
      <c r="BA581" s="553"/>
      <c r="BB581" s="554"/>
      <c r="BC581" s="84"/>
      <c r="BD581" s="553"/>
      <c r="BE581" s="554"/>
      <c r="BF581" s="84"/>
      <c r="BG581" s="553"/>
      <c r="BH581" s="554"/>
      <c r="BI581" s="84"/>
      <c r="BJ581" s="553"/>
      <c r="BK581" s="554"/>
      <c r="BL581" s="84"/>
      <c r="BM581" s="553"/>
      <c r="BN581" s="554"/>
      <c r="BO581" s="84"/>
      <c r="BP581" s="553"/>
      <c r="BQ581" s="554"/>
      <c r="BR581" s="84"/>
      <c r="BS581" s="553"/>
      <c r="BT581" s="554"/>
      <c r="BU581" s="84"/>
      <c r="BV581" s="553"/>
      <c r="BW581" s="554"/>
      <c r="BX581" s="84"/>
      <c r="BY581" s="553"/>
      <c r="BZ581" s="554"/>
      <c r="CA581" s="84"/>
      <c r="CB581" s="553"/>
      <c r="CC581" s="554"/>
      <c r="CD581" s="84"/>
      <c r="CE581" s="553"/>
      <c r="CF581" s="554"/>
      <c r="CG581" s="84"/>
      <c r="CH581" s="553"/>
      <c r="CI581" s="554"/>
      <c r="CJ581" s="554"/>
      <c r="CK581" s="554"/>
      <c r="CL581" s="554"/>
      <c r="CM581" s="554"/>
      <c r="CN581" s="554"/>
      <c r="CO581" s="554"/>
      <c r="CP581" s="554"/>
      <c r="CQ581" s="554"/>
      <c r="CR581" s="554"/>
      <c r="CS581" s="554"/>
      <c r="CT581" s="554"/>
      <c r="CU581" s="554"/>
      <c r="CV581" s="554"/>
      <c r="CW581" s="554"/>
      <c r="CX581" s="554"/>
      <c r="CY581" s="554">
        <v>17000000</v>
      </c>
      <c r="CZ581" s="84">
        <v>0</v>
      </c>
      <c r="DA581" s="84"/>
      <c r="DB581" s="856" t="s">
        <v>20809</v>
      </c>
      <c r="DC581" s="85">
        <v>1</v>
      </c>
      <c r="DD581" s="928"/>
      <c r="DE581" s="102" t="s">
        <v>19355</v>
      </c>
      <c r="DF581" s="928"/>
      <c r="DG581" s="555">
        <v>0</v>
      </c>
      <c r="DH581" s="556" t="s">
        <v>1910</v>
      </c>
      <c r="DI581" s="557">
        <v>40805</v>
      </c>
      <c r="DJ581" s="557">
        <v>40722</v>
      </c>
      <c r="DK581" s="558">
        <v>8</v>
      </c>
      <c r="DL581" s="558"/>
      <c r="DM581" s="619" t="s">
        <v>20767</v>
      </c>
      <c r="DN581" s="890">
        <v>17000000</v>
      </c>
      <c r="DO581" s="928"/>
      <c r="DP581" s="928"/>
      <c r="DQ581" s="928"/>
      <c r="DR581" s="928"/>
    </row>
    <row r="582" spans="1:122" ht="60.75" customHeight="1" thickTop="1" thickBot="1">
      <c r="A582" s="214">
        <v>574</v>
      </c>
      <c r="B582" s="214" t="s">
        <v>1049</v>
      </c>
      <c r="C582" s="214" t="s">
        <v>86</v>
      </c>
      <c r="D582" s="374">
        <v>0</v>
      </c>
      <c r="E582" s="517">
        <v>40756</v>
      </c>
      <c r="F582" s="517">
        <v>40714</v>
      </c>
      <c r="G582" s="517">
        <v>40756</v>
      </c>
      <c r="H582" s="517">
        <v>40765</v>
      </c>
      <c r="I582" s="517">
        <v>40756</v>
      </c>
      <c r="J582" s="859">
        <v>28</v>
      </c>
      <c r="K582" s="551">
        <v>41609</v>
      </c>
      <c r="L582" s="552"/>
      <c r="M582" s="117">
        <v>40339</v>
      </c>
      <c r="N582" s="214" t="s">
        <v>598</v>
      </c>
      <c r="O582" s="1166">
        <v>890399010</v>
      </c>
      <c r="P582" s="530"/>
      <c r="Q582" s="530"/>
      <c r="R582" s="530"/>
      <c r="S582" s="530"/>
      <c r="T582" s="530"/>
      <c r="U582" s="530"/>
      <c r="V582" s="530"/>
      <c r="W582" s="530"/>
      <c r="X582" s="530"/>
      <c r="Y582" s="530"/>
      <c r="Z582" s="530"/>
      <c r="AA582" s="530"/>
      <c r="AB582" s="214" t="s">
        <v>1083</v>
      </c>
      <c r="AC582" s="214" t="s">
        <v>223</v>
      </c>
      <c r="AD582" s="214" t="s">
        <v>229</v>
      </c>
      <c r="AE582" s="214" t="s">
        <v>511</v>
      </c>
      <c r="AF582" s="214" t="s">
        <v>1424</v>
      </c>
      <c r="AG582" s="626"/>
      <c r="AH582" s="636">
        <v>14000000</v>
      </c>
      <c r="AI582" s="634"/>
      <c r="AJ582" s="634">
        <v>14000000</v>
      </c>
      <c r="AK582" s="214" t="s">
        <v>1133</v>
      </c>
      <c r="AL582" s="214" t="s">
        <v>156</v>
      </c>
      <c r="AM582" s="86">
        <v>14000000</v>
      </c>
      <c r="AN582" s="86" t="s">
        <v>1452</v>
      </c>
      <c r="AO582" s="86" t="s">
        <v>11428</v>
      </c>
      <c r="AP582" s="83" t="s">
        <v>1543</v>
      </c>
      <c r="AQ582" s="84">
        <v>14000000</v>
      </c>
      <c r="AR582" s="553">
        <v>40765</v>
      </c>
      <c r="AS582" s="554">
        <v>70</v>
      </c>
      <c r="AT582" s="84">
        <v>0</v>
      </c>
      <c r="AU582" s="553"/>
      <c r="AV582" s="554"/>
      <c r="AW582" s="84">
        <v>0</v>
      </c>
      <c r="AX582" s="553"/>
      <c r="AY582" s="554"/>
      <c r="AZ582" s="84">
        <v>0</v>
      </c>
      <c r="BA582" s="553"/>
      <c r="BB582" s="554"/>
      <c r="BC582" s="84"/>
      <c r="BD582" s="553"/>
      <c r="BE582" s="554"/>
      <c r="BF582" s="84"/>
      <c r="BG582" s="553"/>
      <c r="BH582" s="554"/>
      <c r="BI582" s="84"/>
      <c r="BJ582" s="553"/>
      <c r="BK582" s="554"/>
      <c r="BL582" s="84"/>
      <c r="BM582" s="553"/>
      <c r="BN582" s="554"/>
      <c r="BO582" s="84"/>
      <c r="BP582" s="553"/>
      <c r="BQ582" s="554"/>
      <c r="BR582" s="84"/>
      <c r="BS582" s="553"/>
      <c r="BT582" s="554"/>
      <c r="BU582" s="84"/>
      <c r="BV582" s="553"/>
      <c r="BW582" s="554"/>
      <c r="BX582" s="84"/>
      <c r="BY582" s="553"/>
      <c r="BZ582" s="554"/>
      <c r="CA582" s="84"/>
      <c r="CB582" s="553"/>
      <c r="CC582" s="554"/>
      <c r="CD582" s="84"/>
      <c r="CE582" s="553"/>
      <c r="CF582" s="554"/>
      <c r="CG582" s="84"/>
      <c r="CH582" s="553"/>
      <c r="CI582" s="554"/>
      <c r="CJ582" s="554"/>
      <c r="CK582" s="554"/>
      <c r="CL582" s="554"/>
      <c r="CM582" s="554"/>
      <c r="CN582" s="554"/>
      <c r="CO582" s="554"/>
      <c r="CP582" s="554"/>
      <c r="CQ582" s="554"/>
      <c r="CR582" s="554"/>
      <c r="CS582" s="554"/>
      <c r="CT582" s="554"/>
      <c r="CU582" s="554"/>
      <c r="CV582" s="554"/>
      <c r="CW582" s="554"/>
      <c r="CX582" s="554"/>
      <c r="CY582" s="554">
        <v>14000000</v>
      </c>
      <c r="CZ582" s="84">
        <v>0</v>
      </c>
      <c r="DA582" s="84"/>
      <c r="DB582" s="856" t="s">
        <v>20809</v>
      </c>
      <c r="DC582" s="85">
        <v>1</v>
      </c>
      <c r="DD582" s="928"/>
      <c r="DE582" s="102" t="s">
        <v>19355</v>
      </c>
      <c r="DF582" s="928"/>
      <c r="DG582" s="555">
        <v>0</v>
      </c>
      <c r="DH582" s="556" t="s">
        <v>1911</v>
      </c>
      <c r="DI582" s="557"/>
      <c r="DJ582" s="557">
        <v>40718</v>
      </c>
      <c r="DK582" s="558">
        <v>4</v>
      </c>
      <c r="DL582" s="558" t="s">
        <v>15785</v>
      </c>
      <c r="DM582" s="619" t="s">
        <v>20767</v>
      </c>
      <c r="DN582" s="890">
        <v>14000000</v>
      </c>
      <c r="DO582" s="928"/>
      <c r="DP582" s="928"/>
      <c r="DQ582" s="928"/>
      <c r="DR582" s="928"/>
    </row>
    <row r="583" spans="1:122" ht="60.75" customHeight="1" thickTop="1" thickBot="1">
      <c r="A583" s="214">
        <v>575</v>
      </c>
      <c r="B583" s="214" t="s">
        <v>1049</v>
      </c>
      <c r="C583" s="214" t="s">
        <v>543</v>
      </c>
      <c r="D583" s="374">
        <v>1</v>
      </c>
      <c r="E583" s="517">
        <v>40787</v>
      </c>
      <c r="F583" s="517">
        <v>40714</v>
      </c>
      <c r="G583" s="517">
        <v>40795</v>
      </c>
      <c r="H583" s="517">
        <v>40802</v>
      </c>
      <c r="I583" s="517">
        <v>40795</v>
      </c>
      <c r="J583" s="859">
        <v>40</v>
      </c>
      <c r="K583" s="551">
        <v>42013</v>
      </c>
      <c r="L583" s="561">
        <v>40795</v>
      </c>
      <c r="M583" s="117">
        <v>40339</v>
      </c>
      <c r="N583" s="214" t="s">
        <v>180</v>
      </c>
      <c r="O583" s="1166">
        <v>860007386</v>
      </c>
      <c r="P583" s="530" t="s">
        <v>1097</v>
      </c>
      <c r="Q583" s="530" t="s">
        <v>1097</v>
      </c>
      <c r="R583" s="530" t="s">
        <v>1097</v>
      </c>
      <c r="S583" s="530" t="s">
        <v>1097</v>
      </c>
      <c r="T583" s="530" t="s">
        <v>1097</v>
      </c>
      <c r="U583" s="530" t="s">
        <v>1097</v>
      </c>
      <c r="V583" s="530" t="s">
        <v>1097</v>
      </c>
      <c r="W583" s="530" t="s">
        <v>1097</v>
      </c>
      <c r="X583" s="530" t="s">
        <v>1097</v>
      </c>
      <c r="Y583" s="530" t="s">
        <v>1097</v>
      </c>
      <c r="Z583" s="530" t="s">
        <v>1097</v>
      </c>
      <c r="AA583" s="530" t="s">
        <v>1097</v>
      </c>
      <c r="AB583" s="214" t="s">
        <v>1084</v>
      </c>
      <c r="AC583" s="214" t="s">
        <v>223</v>
      </c>
      <c r="AD583" s="214" t="s">
        <v>229</v>
      </c>
      <c r="AE583" s="214" t="s">
        <v>323</v>
      </c>
      <c r="AF583" s="214" t="s">
        <v>1424</v>
      </c>
      <c r="AG583" s="626"/>
      <c r="AH583" s="636">
        <v>19500000</v>
      </c>
      <c r="AI583" s="634"/>
      <c r="AJ583" s="634">
        <v>19500000</v>
      </c>
      <c r="AK583" s="214" t="s">
        <v>1143</v>
      </c>
      <c r="AL583" s="214" t="s">
        <v>156</v>
      </c>
      <c r="AM583" s="86">
        <v>19500000</v>
      </c>
      <c r="AN583" s="86" t="s">
        <v>14315</v>
      </c>
      <c r="AO583" s="86" t="s">
        <v>14315</v>
      </c>
      <c r="AP583" s="83" t="s">
        <v>1525</v>
      </c>
      <c r="AQ583" s="84">
        <v>19500000</v>
      </c>
      <c r="AR583" s="553">
        <v>40802</v>
      </c>
      <c r="AS583" s="554">
        <v>75</v>
      </c>
      <c r="AT583" s="84">
        <v>0</v>
      </c>
      <c r="AU583" s="553"/>
      <c r="AV583" s="554"/>
      <c r="AW583" s="84">
        <v>0</v>
      </c>
      <c r="AX583" s="553"/>
      <c r="AY583" s="554"/>
      <c r="AZ583" s="84">
        <v>0</v>
      </c>
      <c r="BA583" s="553"/>
      <c r="BB583" s="554"/>
      <c r="BC583" s="84"/>
      <c r="BD583" s="553"/>
      <c r="BE583" s="554"/>
      <c r="BF583" s="84"/>
      <c r="BG583" s="553"/>
      <c r="BH583" s="554"/>
      <c r="BI583" s="84"/>
      <c r="BJ583" s="553"/>
      <c r="BK583" s="554"/>
      <c r="BL583" s="84"/>
      <c r="BM583" s="553"/>
      <c r="BN583" s="554"/>
      <c r="BO583" s="84"/>
      <c r="BP583" s="553"/>
      <c r="BQ583" s="554"/>
      <c r="BR583" s="84"/>
      <c r="BS583" s="553"/>
      <c r="BT583" s="554"/>
      <c r="BU583" s="84"/>
      <c r="BV583" s="553"/>
      <c r="BW583" s="554"/>
      <c r="BX583" s="84"/>
      <c r="BY583" s="553"/>
      <c r="BZ583" s="554"/>
      <c r="CA583" s="84"/>
      <c r="CB583" s="553"/>
      <c r="CC583" s="554"/>
      <c r="CD583" s="84"/>
      <c r="CE583" s="553"/>
      <c r="CF583" s="554"/>
      <c r="CG583" s="84"/>
      <c r="CH583" s="553"/>
      <c r="CI583" s="554"/>
      <c r="CJ583" s="554"/>
      <c r="CK583" s="554"/>
      <c r="CL583" s="554"/>
      <c r="CM583" s="554"/>
      <c r="CN583" s="554"/>
      <c r="CO583" s="554"/>
      <c r="CP583" s="554"/>
      <c r="CQ583" s="554"/>
      <c r="CR583" s="554"/>
      <c r="CS583" s="554"/>
      <c r="CT583" s="554"/>
      <c r="CU583" s="554"/>
      <c r="CV583" s="554"/>
      <c r="CW583" s="554"/>
      <c r="CX583" s="554"/>
      <c r="CY583" s="554">
        <v>19500000</v>
      </c>
      <c r="CZ583" s="84">
        <v>0</v>
      </c>
      <c r="DA583" s="84"/>
      <c r="DB583" s="856" t="s">
        <v>20280</v>
      </c>
      <c r="DC583" s="85">
        <v>1</v>
      </c>
      <c r="DD583" s="928"/>
      <c r="DE583" s="102" t="s">
        <v>19355</v>
      </c>
      <c r="DF583" s="928"/>
      <c r="DG583" s="555">
        <v>0</v>
      </c>
      <c r="DH583" s="556" t="s">
        <v>1912</v>
      </c>
      <c r="DI583" s="557">
        <v>40795</v>
      </c>
      <c r="DJ583" s="557">
        <v>40722</v>
      </c>
      <c r="DK583" s="558">
        <v>8</v>
      </c>
      <c r="DL583" s="558"/>
      <c r="DM583" s="619" t="s">
        <v>20767</v>
      </c>
      <c r="DN583" s="890">
        <v>19500000</v>
      </c>
      <c r="DO583" s="928"/>
      <c r="DP583" s="928"/>
      <c r="DQ583" s="928"/>
      <c r="DR583" s="928"/>
    </row>
    <row r="584" spans="1:122" ht="60.75" customHeight="1" thickTop="1" thickBot="1">
      <c r="A584" s="214">
        <v>576</v>
      </c>
      <c r="B584" s="214" t="s">
        <v>1049</v>
      </c>
      <c r="C584" s="214" t="s">
        <v>86</v>
      </c>
      <c r="D584" s="374">
        <v>0</v>
      </c>
      <c r="E584" s="517">
        <v>40731</v>
      </c>
      <c r="F584" s="517">
        <v>40714</v>
      </c>
      <c r="G584" s="517">
        <v>40752</v>
      </c>
      <c r="H584" s="517">
        <v>40765</v>
      </c>
      <c r="I584" s="517">
        <v>40765</v>
      </c>
      <c r="J584" s="562">
        <v>32</v>
      </c>
      <c r="K584" s="551">
        <v>41739</v>
      </c>
      <c r="L584" s="552">
        <v>40731</v>
      </c>
      <c r="M584" s="117">
        <v>40339</v>
      </c>
      <c r="N584" s="214" t="s">
        <v>101</v>
      </c>
      <c r="O584" s="1166">
        <v>890980040</v>
      </c>
      <c r="P584" s="530" t="s">
        <v>1097</v>
      </c>
      <c r="Q584" s="530" t="s">
        <v>1097</v>
      </c>
      <c r="R584" s="530" t="s">
        <v>1097</v>
      </c>
      <c r="S584" s="530" t="s">
        <v>1097</v>
      </c>
      <c r="T584" s="530" t="s">
        <v>1097</v>
      </c>
      <c r="U584" s="530" t="s">
        <v>1097</v>
      </c>
      <c r="V584" s="530" t="s">
        <v>1097</v>
      </c>
      <c r="W584" s="530" t="s">
        <v>1097</v>
      </c>
      <c r="X584" s="530" t="s">
        <v>1097</v>
      </c>
      <c r="Y584" s="530" t="s">
        <v>1097</v>
      </c>
      <c r="Z584" s="530" t="s">
        <v>1097</v>
      </c>
      <c r="AA584" s="530" t="s">
        <v>1097</v>
      </c>
      <c r="AB584" s="214" t="s">
        <v>1085</v>
      </c>
      <c r="AC584" s="214" t="s">
        <v>223</v>
      </c>
      <c r="AD584" s="214" t="s">
        <v>229</v>
      </c>
      <c r="AE584" s="214" t="s">
        <v>510</v>
      </c>
      <c r="AF584" s="214" t="s">
        <v>1424</v>
      </c>
      <c r="AG584" s="626"/>
      <c r="AH584" s="636">
        <v>17000000</v>
      </c>
      <c r="AI584" s="634"/>
      <c r="AJ584" s="634">
        <v>17000000</v>
      </c>
      <c r="AK584" s="214" t="s">
        <v>1360</v>
      </c>
      <c r="AL584" s="214" t="s">
        <v>156</v>
      </c>
      <c r="AM584" s="86">
        <v>17000000</v>
      </c>
      <c r="AN584" s="86" t="s">
        <v>14361</v>
      </c>
      <c r="AO584" s="86" t="s">
        <v>8485</v>
      </c>
      <c r="AP584" s="83" t="s">
        <v>1509</v>
      </c>
      <c r="AQ584" s="84">
        <v>17000000</v>
      </c>
      <c r="AR584" s="553">
        <v>40765</v>
      </c>
      <c r="AS584" s="554">
        <v>70</v>
      </c>
      <c r="AT584" s="84">
        <v>0</v>
      </c>
      <c r="AU584" s="553"/>
      <c r="AV584" s="554"/>
      <c r="AW584" s="84">
        <v>0</v>
      </c>
      <c r="AX584" s="553"/>
      <c r="AY584" s="554"/>
      <c r="AZ584" s="84">
        <v>0</v>
      </c>
      <c r="BA584" s="553"/>
      <c r="BB584" s="554"/>
      <c r="BC584" s="84"/>
      <c r="BD584" s="553"/>
      <c r="BE584" s="554"/>
      <c r="BF584" s="84"/>
      <c r="BG584" s="553"/>
      <c r="BH584" s="554"/>
      <c r="BI584" s="84"/>
      <c r="BJ584" s="553"/>
      <c r="BK584" s="554"/>
      <c r="BL584" s="84"/>
      <c r="BM584" s="553"/>
      <c r="BN584" s="554"/>
      <c r="BO584" s="84"/>
      <c r="BP584" s="553"/>
      <c r="BQ584" s="554"/>
      <c r="BR584" s="84"/>
      <c r="BS584" s="553"/>
      <c r="BT584" s="554"/>
      <c r="BU584" s="84"/>
      <c r="BV584" s="553"/>
      <c r="BW584" s="554"/>
      <c r="BX584" s="84"/>
      <c r="BY584" s="553"/>
      <c r="BZ584" s="554"/>
      <c r="CA584" s="84"/>
      <c r="CB584" s="553"/>
      <c r="CC584" s="554"/>
      <c r="CD584" s="84"/>
      <c r="CE584" s="553"/>
      <c r="CF584" s="554"/>
      <c r="CG584" s="84"/>
      <c r="CH584" s="553"/>
      <c r="CI584" s="554"/>
      <c r="CJ584" s="554"/>
      <c r="CK584" s="554"/>
      <c r="CL584" s="554"/>
      <c r="CM584" s="554"/>
      <c r="CN584" s="554"/>
      <c r="CO584" s="554"/>
      <c r="CP584" s="554"/>
      <c r="CQ584" s="554"/>
      <c r="CR584" s="554"/>
      <c r="CS584" s="554"/>
      <c r="CT584" s="554"/>
      <c r="CU584" s="554"/>
      <c r="CV584" s="554"/>
      <c r="CW584" s="554"/>
      <c r="CX584" s="554"/>
      <c r="CY584" s="554">
        <v>17000000</v>
      </c>
      <c r="CZ584" s="84">
        <v>0</v>
      </c>
      <c r="DA584" s="84"/>
      <c r="DB584" s="856" t="s">
        <v>20280</v>
      </c>
      <c r="DC584" s="85">
        <v>1</v>
      </c>
      <c r="DD584" s="928"/>
      <c r="DE584" s="102" t="s">
        <v>14525</v>
      </c>
      <c r="DF584" s="928"/>
      <c r="DG584" s="555">
        <v>0</v>
      </c>
      <c r="DH584" s="556" t="s">
        <v>1913</v>
      </c>
      <c r="DI584" s="557"/>
      <c r="DJ584" s="557">
        <v>40718</v>
      </c>
      <c r="DK584" s="558">
        <v>4</v>
      </c>
      <c r="DL584" s="558" t="s">
        <v>15785</v>
      </c>
      <c r="DM584" s="619" t="s">
        <v>20767</v>
      </c>
      <c r="DN584" s="890">
        <v>17000000</v>
      </c>
      <c r="DO584" s="928"/>
      <c r="DP584" s="928"/>
      <c r="DQ584" s="928"/>
      <c r="DR584" s="928"/>
    </row>
    <row r="585" spans="1:122" ht="60.75" customHeight="1" thickTop="1" thickBot="1">
      <c r="A585" s="214">
        <v>577</v>
      </c>
      <c r="B585" s="214" t="s">
        <v>1049</v>
      </c>
      <c r="C585" s="214" t="s">
        <v>86</v>
      </c>
      <c r="D585" s="374">
        <v>0</v>
      </c>
      <c r="E585" s="517">
        <v>40722</v>
      </c>
      <c r="F585" s="517">
        <v>40715</v>
      </c>
      <c r="G585" s="517">
        <v>40739</v>
      </c>
      <c r="H585" s="517">
        <v>40753</v>
      </c>
      <c r="I585" s="517">
        <v>40753</v>
      </c>
      <c r="J585" s="859">
        <v>28</v>
      </c>
      <c r="K585" s="551">
        <v>41607</v>
      </c>
      <c r="L585" s="552"/>
      <c r="M585" s="117">
        <v>40339</v>
      </c>
      <c r="N585" s="214" t="s">
        <v>14444</v>
      </c>
      <c r="O585" s="1166">
        <v>891500319</v>
      </c>
      <c r="P585" s="530"/>
      <c r="Q585" s="530"/>
      <c r="R585" s="530"/>
      <c r="S585" s="530"/>
      <c r="T585" s="530"/>
      <c r="U585" s="530"/>
      <c r="V585" s="530"/>
      <c r="W585" s="530"/>
      <c r="X585" s="530"/>
      <c r="Y585" s="530"/>
      <c r="Z585" s="530"/>
      <c r="AA585" s="530"/>
      <c r="AB585" s="214" t="s">
        <v>1108</v>
      </c>
      <c r="AC585" s="214" t="s">
        <v>223</v>
      </c>
      <c r="AD585" s="214" t="s">
        <v>229</v>
      </c>
      <c r="AE585" s="214" t="s">
        <v>313</v>
      </c>
      <c r="AF585" s="214" t="s">
        <v>1424</v>
      </c>
      <c r="AG585" s="626"/>
      <c r="AH585" s="636">
        <v>11000000</v>
      </c>
      <c r="AI585" s="634"/>
      <c r="AJ585" s="634">
        <v>11000000</v>
      </c>
      <c r="AK585" s="214" t="s">
        <v>1118</v>
      </c>
      <c r="AL585" s="214" t="s">
        <v>156</v>
      </c>
      <c r="AM585" s="86">
        <v>11000000</v>
      </c>
      <c r="AN585" s="531" t="s">
        <v>1455</v>
      </c>
      <c r="AO585" s="86" t="s">
        <v>11046</v>
      </c>
      <c r="AP585" s="83" t="s">
        <v>1511</v>
      </c>
      <c r="AQ585" s="84">
        <v>11000000</v>
      </c>
      <c r="AR585" s="553">
        <v>40753</v>
      </c>
      <c r="AS585" s="554">
        <v>69</v>
      </c>
      <c r="AT585" s="84">
        <v>0</v>
      </c>
      <c r="AU585" s="553"/>
      <c r="AV585" s="554"/>
      <c r="AW585" s="84">
        <v>0</v>
      </c>
      <c r="AX585" s="553"/>
      <c r="AY585" s="554"/>
      <c r="AZ585" s="84">
        <v>0</v>
      </c>
      <c r="BA585" s="553"/>
      <c r="BB585" s="554"/>
      <c r="BC585" s="84"/>
      <c r="BD585" s="553"/>
      <c r="BE585" s="554"/>
      <c r="BF585" s="84"/>
      <c r="BG585" s="553"/>
      <c r="BH585" s="554"/>
      <c r="BI585" s="84"/>
      <c r="BJ585" s="553"/>
      <c r="BK585" s="554"/>
      <c r="BL585" s="84"/>
      <c r="BM585" s="553"/>
      <c r="BN585" s="554"/>
      <c r="BO585" s="84"/>
      <c r="BP585" s="553"/>
      <c r="BQ585" s="554"/>
      <c r="BR585" s="84"/>
      <c r="BS585" s="553"/>
      <c r="BT585" s="554"/>
      <c r="BU585" s="84"/>
      <c r="BV585" s="553"/>
      <c r="BW585" s="554"/>
      <c r="BX585" s="84"/>
      <c r="BY585" s="553"/>
      <c r="BZ585" s="554"/>
      <c r="CA585" s="84"/>
      <c r="CB585" s="553"/>
      <c r="CC585" s="554"/>
      <c r="CD585" s="84"/>
      <c r="CE585" s="553"/>
      <c r="CF585" s="554"/>
      <c r="CG585" s="84"/>
      <c r="CH585" s="553"/>
      <c r="CI585" s="554"/>
      <c r="CJ585" s="554"/>
      <c r="CK585" s="554"/>
      <c r="CL585" s="554"/>
      <c r="CM585" s="554"/>
      <c r="CN585" s="554"/>
      <c r="CO585" s="554"/>
      <c r="CP585" s="554"/>
      <c r="CQ585" s="554"/>
      <c r="CR585" s="554"/>
      <c r="CS585" s="554"/>
      <c r="CT585" s="554"/>
      <c r="CU585" s="554"/>
      <c r="CV585" s="554"/>
      <c r="CW585" s="554"/>
      <c r="CX585" s="554"/>
      <c r="CY585" s="554">
        <v>11000000</v>
      </c>
      <c r="CZ585" s="84">
        <v>0</v>
      </c>
      <c r="DA585" s="84"/>
      <c r="DB585" s="856" t="s">
        <v>20809</v>
      </c>
      <c r="DC585" s="85">
        <v>1</v>
      </c>
      <c r="DD585" s="928"/>
      <c r="DE585" s="102" t="s">
        <v>19355</v>
      </c>
      <c r="DF585" s="928"/>
      <c r="DG585" s="555">
        <v>0</v>
      </c>
      <c r="DH585" s="556" t="s">
        <v>1914</v>
      </c>
      <c r="DI585" s="557"/>
      <c r="DJ585" s="557">
        <v>40716</v>
      </c>
      <c r="DK585" s="558">
        <v>1</v>
      </c>
      <c r="DL585" s="558"/>
      <c r="DM585" s="619" t="s">
        <v>20767</v>
      </c>
      <c r="DN585" s="890">
        <v>11000000</v>
      </c>
      <c r="DO585" s="928"/>
      <c r="DP585" s="928"/>
      <c r="DQ585" s="928"/>
      <c r="DR585" s="928"/>
    </row>
    <row r="586" spans="1:122" ht="60.75" customHeight="1" thickTop="1" thickBot="1">
      <c r="A586" s="214">
        <v>578</v>
      </c>
      <c r="B586" s="214" t="s">
        <v>1049</v>
      </c>
      <c r="C586" s="214" t="s">
        <v>86</v>
      </c>
      <c r="D586" s="374">
        <v>0</v>
      </c>
      <c r="E586" s="517">
        <v>40752</v>
      </c>
      <c r="F586" s="517">
        <v>40715</v>
      </c>
      <c r="G586" s="517">
        <v>40752</v>
      </c>
      <c r="H586" s="517">
        <v>40765</v>
      </c>
      <c r="I586" s="517">
        <v>40765</v>
      </c>
      <c r="J586" s="859">
        <v>28</v>
      </c>
      <c r="K586" s="551">
        <v>41618</v>
      </c>
      <c r="L586" s="552"/>
      <c r="M586" s="117">
        <v>40339</v>
      </c>
      <c r="N586" s="214" t="s">
        <v>101</v>
      </c>
      <c r="O586" s="1166">
        <v>890980040</v>
      </c>
      <c r="P586" s="530"/>
      <c r="Q586" s="530"/>
      <c r="R586" s="530"/>
      <c r="S586" s="530"/>
      <c r="T586" s="530"/>
      <c r="U586" s="530"/>
      <c r="V586" s="530"/>
      <c r="W586" s="530"/>
      <c r="X586" s="530"/>
      <c r="Y586" s="530"/>
      <c r="Z586" s="530"/>
      <c r="AA586" s="530"/>
      <c r="AB586" s="214" t="s">
        <v>1109</v>
      </c>
      <c r="AC586" s="214" t="s">
        <v>223</v>
      </c>
      <c r="AD586" s="214" t="s">
        <v>229</v>
      </c>
      <c r="AE586" s="214" t="s">
        <v>313</v>
      </c>
      <c r="AF586" s="214" t="s">
        <v>1424</v>
      </c>
      <c r="AG586" s="626"/>
      <c r="AH586" s="636">
        <v>11000000</v>
      </c>
      <c r="AI586" s="634"/>
      <c r="AJ586" s="634">
        <v>11000000</v>
      </c>
      <c r="AK586" s="214" t="s">
        <v>1355</v>
      </c>
      <c r="AL586" s="214" t="s">
        <v>156</v>
      </c>
      <c r="AM586" s="86">
        <v>11000000</v>
      </c>
      <c r="AN586" s="86" t="s">
        <v>14361</v>
      </c>
      <c r="AO586" s="86" t="s">
        <v>8485</v>
      </c>
      <c r="AP586" s="83" t="s">
        <v>1509</v>
      </c>
      <c r="AQ586" s="84">
        <v>11000000</v>
      </c>
      <c r="AR586" s="553">
        <v>40765</v>
      </c>
      <c r="AS586" s="554">
        <v>70</v>
      </c>
      <c r="AT586" s="84">
        <v>0</v>
      </c>
      <c r="AU586" s="553"/>
      <c r="AV586" s="554"/>
      <c r="AW586" s="84">
        <v>0</v>
      </c>
      <c r="AX586" s="553"/>
      <c r="AY586" s="554"/>
      <c r="AZ586" s="84">
        <v>0</v>
      </c>
      <c r="BA586" s="553"/>
      <c r="BB586" s="554"/>
      <c r="BC586" s="84"/>
      <c r="BD586" s="553"/>
      <c r="BE586" s="554"/>
      <c r="BF586" s="84"/>
      <c r="BG586" s="553"/>
      <c r="BH586" s="554"/>
      <c r="BI586" s="84"/>
      <c r="BJ586" s="553"/>
      <c r="BK586" s="554"/>
      <c r="BL586" s="84"/>
      <c r="BM586" s="553"/>
      <c r="BN586" s="554"/>
      <c r="BO586" s="84"/>
      <c r="BP586" s="553"/>
      <c r="BQ586" s="554"/>
      <c r="BR586" s="84"/>
      <c r="BS586" s="553"/>
      <c r="BT586" s="554"/>
      <c r="BU586" s="84"/>
      <c r="BV586" s="553"/>
      <c r="BW586" s="554"/>
      <c r="BX586" s="84"/>
      <c r="BY586" s="553"/>
      <c r="BZ586" s="554"/>
      <c r="CA586" s="84"/>
      <c r="CB586" s="553"/>
      <c r="CC586" s="554"/>
      <c r="CD586" s="84"/>
      <c r="CE586" s="553"/>
      <c r="CF586" s="554"/>
      <c r="CG586" s="84"/>
      <c r="CH586" s="553"/>
      <c r="CI586" s="554"/>
      <c r="CJ586" s="554"/>
      <c r="CK586" s="554"/>
      <c r="CL586" s="554"/>
      <c r="CM586" s="554"/>
      <c r="CN586" s="554"/>
      <c r="CO586" s="554"/>
      <c r="CP586" s="554"/>
      <c r="CQ586" s="554"/>
      <c r="CR586" s="554"/>
      <c r="CS586" s="554"/>
      <c r="CT586" s="554"/>
      <c r="CU586" s="554"/>
      <c r="CV586" s="554"/>
      <c r="CW586" s="554"/>
      <c r="CX586" s="554"/>
      <c r="CY586" s="554">
        <v>11000000</v>
      </c>
      <c r="CZ586" s="84">
        <v>0</v>
      </c>
      <c r="DA586" s="84"/>
      <c r="DB586" s="856" t="s">
        <v>20809</v>
      </c>
      <c r="DC586" s="85">
        <v>1</v>
      </c>
      <c r="DD586" s="928"/>
      <c r="DE586" s="102" t="s">
        <v>14525</v>
      </c>
      <c r="DF586" s="928"/>
      <c r="DG586" s="555">
        <v>0</v>
      </c>
      <c r="DH586" s="556" t="s">
        <v>1915</v>
      </c>
      <c r="DI586" s="557"/>
      <c r="DJ586" s="557">
        <v>40716</v>
      </c>
      <c r="DK586" s="558">
        <v>1</v>
      </c>
      <c r="DL586" s="558" t="s">
        <v>15785</v>
      </c>
      <c r="DM586" s="619" t="s">
        <v>20767</v>
      </c>
      <c r="DN586" s="890">
        <v>11000000</v>
      </c>
      <c r="DO586" s="928"/>
      <c r="DP586" s="928"/>
      <c r="DQ586" s="928"/>
      <c r="DR586" s="928"/>
    </row>
    <row r="587" spans="1:122" ht="60.75" customHeight="1" thickTop="1" thickBot="1">
      <c r="A587" s="214">
        <v>579</v>
      </c>
      <c r="B587" s="214" t="s">
        <v>1115</v>
      </c>
      <c r="C587" s="214" t="s">
        <v>86</v>
      </c>
      <c r="D587" s="374">
        <v>0</v>
      </c>
      <c r="E587" s="517">
        <v>40772</v>
      </c>
      <c r="F587" s="517">
        <v>40715</v>
      </c>
      <c r="G587" s="517">
        <v>40772</v>
      </c>
      <c r="H587" s="517">
        <v>40780</v>
      </c>
      <c r="I587" s="517">
        <v>40772</v>
      </c>
      <c r="J587" s="562">
        <v>20</v>
      </c>
      <c r="K587" s="551">
        <v>41381</v>
      </c>
      <c r="L587" s="552"/>
      <c r="M587" s="117">
        <v>40526</v>
      </c>
      <c r="N587" s="214" t="s">
        <v>15234</v>
      </c>
      <c r="O587" s="1166">
        <v>890201213</v>
      </c>
      <c r="P587" s="530"/>
      <c r="Q587" s="530"/>
      <c r="R587" s="530"/>
      <c r="S587" s="530"/>
      <c r="T587" s="530"/>
      <c r="U587" s="530"/>
      <c r="V587" s="530"/>
      <c r="W587" s="530"/>
      <c r="X587" s="530"/>
      <c r="Y587" s="530"/>
      <c r="Z587" s="530"/>
      <c r="AA587" s="530"/>
      <c r="AB587" s="214" t="s">
        <v>1183</v>
      </c>
      <c r="AC587" s="214" t="s">
        <v>230</v>
      </c>
      <c r="AD587" s="214" t="s">
        <v>255</v>
      </c>
      <c r="AE587" s="214" t="s">
        <v>329</v>
      </c>
      <c r="AF587" s="214">
        <v>177</v>
      </c>
      <c r="AG587" s="626"/>
      <c r="AH587" s="636">
        <v>83000000</v>
      </c>
      <c r="AI587" s="634">
        <v>95000000</v>
      </c>
      <c r="AJ587" s="634">
        <v>178000000</v>
      </c>
      <c r="AK587" s="214" t="s">
        <v>1377</v>
      </c>
      <c r="AL587" s="214" t="s">
        <v>156</v>
      </c>
      <c r="AM587" s="86">
        <v>83000000</v>
      </c>
      <c r="AN587" s="86" t="s">
        <v>1453</v>
      </c>
      <c r="AO587" s="86" t="s">
        <v>2852</v>
      </c>
      <c r="AP587" s="83" t="s">
        <v>1524</v>
      </c>
      <c r="AQ587" s="84">
        <v>83000000</v>
      </c>
      <c r="AR587" s="553">
        <v>40780</v>
      </c>
      <c r="AS587" s="554">
        <v>72</v>
      </c>
      <c r="AT587" s="84">
        <v>0</v>
      </c>
      <c r="AU587" s="553"/>
      <c r="AV587" s="554"/>
      <c r="AW587" s="84">
        <v>0</v>
      </c>
      <c r="AX587" s="553"/>
      <c r="AY587" s="554"/>
      <c r="AZ587" s="84">
        <v>0</v>
      </c>
      <c r="BA587" s="553"/>
      <c r="BB587" s="554"/>
      <c r="BC587" s="84"/>
      <c r="BD587" s="553"/>
      <c r="BE587" s="554"/>
      <c r="BF587" s="84"/>
      <c r="BG587" s="553"/>
      <c r="BH587" s="554"/>
      <c r="BI587" s="84"/>
      <c r="BJ587" s="553"/>
      <c r="BK587" s="554"/>
      <c r="BL587" s="84"/>
      <c r="BM587" s="553"/>
      <c r="BN587" s="554"/>
      <c r="BO587" s="84"/>
      <c r="BP587" s="553"/>
      <c r="BQ587" s="554"/>
      <c r="BR587" s="84"/>
      <c r="BS587" s="553"/>
      <c r="BT587" s="554"/>
      <c r="BU587" s="84"/>
      <c r="BV587" s="553"/>
      <c r="BW587" s="554"/>
      <c r="BX587" s="84"/>
      <c r="BY587" s="553"/>
      <c r="BZ587" s="554"/>
      <c r="CA587" s="84"/>
      <c r="CB587" s="553"/>
      <c r="CC587" s="554"/>
      <c r="CD587" s="84"/>
      <c r="CE587" s="553"/>
      <c r="CF587" s="554"/>
      <c r="CG587" s="84"/>
      <c r="CH587" s="553"/>
      <c r="CI587" s="554"/>
      <c r="CJ587" s="554"/>
      <c r="CK587" s="554"/>
      <c r="CL587" s="554"/>
      <c r="CM587" s="554"/>
      <c r="CN587" s="554"/>
      <c r="CO587" s="554"/>
      <c r="CP587" s="554"/>
      <c r="CQ587" s="554"/>
      <c r="CR587" s="554"/>
      <c r="CS587" s="554"/>
      <c r="CT587" s="554"/>
      <c r="CU587" s="554"/>
      <c r="CV587" s="554"/>
      <c r="CW587" s="554"/>
      <c r="CX587" s="554"/>
      <c r="CY587" s="554">
        <v>83000000</v>
      </c>
      <c r="CZ587" s="84">
        <v>0</v>
      </c>
      <c r="DA587" s="84"/>
      <c r="DB587" s="856" t="s">
        <v>20809</v>
      </c>
      <c r="DC587" s="85">
        <v>1</v>
      </c>
      <c r="DD587" s="928"/>
      <c r="DE587" s="102" t="s">
        <v>2300</v>
      </c>
      <c r="DF587" s="928" t="s">
        <v>4120</v>
      </c>
      <c r="DG587" s="555">
        <v>0</v>
      </c>
      <c r="DH587" s="556" t="s">
        <v>1916</v>
      </c>
      <c r="DI587" s="557"/>
      <c r="DJ587" s="557">
        <v>40722</v>
      </c>
      <c r="DK587" s="558">
        <v>7</v>
      </c>
      <c r="DL587" s="558"/>
      <c r="DM587" s="619" t="s">
        <v>20570</v>
      </c>
      <c r="DN587" s="890">
        <v>83000000</v>
      </c>
      <c r="DO587" s="928"/>
      <c r="DP587" s="928"/>
      <c r="DQ587" s="928"/>
      <c r="DR587" s="928"/>
    </row>
    <row r="588" spans="1:122" ht="60.75" customHeight="1" thickTop="1" thickBot="1">
      <c r="A588" s="214">
        <v>580</v>
      </c>
      <c r="B588" s="214" t="s">
        <v>740</v>
      </c>
      <c r="C588" s="214" t="s">
        <v>543</v>
      </c>
      <c r="D588" s="374">
        <v>1</v>
      </c>
      <c r="E588" s="517">
        <v>40751</v>
      </c>
      <c r="F588" s="517">
        <v>40716</v>
      </c>
      <c r="G588" s="517">
        <v>40751</v>
      </c>
      <c r="H588" s="517">
        <v>40765</v>
      </c>
      <c r="I588" s="517">
        <v>40751</v>
      </c>
      <c r="J588" s="859">
        <v>22</v>
      </c>
      <c r="K588" s="551">
        <v>41421</v>
      </c>
      <c r="L588" s="552">
        <v>40751</v>
      </c>
      <c r="M588" s="117">
        <v>40526</v>
      </c>
      <c r="N588" s="214" t="s">
        <v>122</v>
      </c>
      <c r="O588" s="1166">
        <v>811033264</v>
      </c>
      <c r="P588" s="530"/>
      <c r="Q588" s="530"/>
      <c r="R588" s="530"/>
      <c r="S588" s="530"/>
      <c r="T588" s="530"/>
      <c r="U588" s="530"/>
      <c r="V588" s="530"/>
      <c r="W588" s="530"/>
      <c r="X588" s="530"/>
      <c r="Y588" s="530"/>
      <c r="Z588" s="530"/>
      <c r="AA588" s="530"/>
      <c r="AB588" s="214" t="s">
        <v>1184</v>
      </c>
      <c r="AC588" s="214" t="s">
        <v>230</v>
      </c>
      <c r="AD588" s="214" t="s">
        <v>255</v>
      </c>
      <c r="AE588" s="214" t="s">
        <v>329</v>
      </c>
      <c r="AF588" s="214">
        <v>177</v>
      </c>
      <c r="AG588" s="626"/>
      <c r="AH588" s="636">
        <v>96712000</v>
      </c>
      <c r="AI588" s="634">
        <v>24608000</v>
      </c>
      <c r="AJ588" s="634">
        <v>121320000</v>
      </c>
      <c r="AK588" s="214" t="s">
        <v>1328</v>
      </c>
      <c r="AL588" s="214" t="s">
        <v>156</v>
      </c>
      <c r="AM588" s="86">
        <v>96712000</v>
      </c>
      <c r="AN588" s="86" t="s">
        <v>1491</v>
      </c>
      <c r="AO588" s="86" t="s">
        <v>1508</v>
      </c>
      <c r="AP588" s="83" t="s">
        <v>1567</v>
      </c>
      <c r="AQ588" s="84">
        <v>96712000</v>
      </c>
      <c r="AR588" s="553">
        <v>40765</v>
      </c>
      <c r="AS588" s="554">
        <v>70</v>
      </c>
      <c r="AT588" s="84">
        <v>0</v>
      </c>
      <c r="AU588" s="553"/>
      <c r="AV588" s="554"/>
      <c r="AW588" s="84">
        <v>0</v>
      </c>
      <c r="AX588" s="553"/>
      <c r="AY588" s="554"/>
      <c r="AZ588" s="84">
        <v>0</v>
      </c>
      <c r="BA588" s="553"/>
      <c r="BB588" s="554"/>
      <c r="BC588" s="84"/>
      <c r="BD588" s="553"/>
      <c r="BE588" s="554"/>
      <c r="BF588" s="84"/>
      <c r="BG588" s="553"/>
      <c r="BH588" s="554"/>
      <c r="BI588" s="84"/>
      <c r="BJ588" s="553"/>
      <c r="BK588" s="554"/>
      <c r="BL588" s="84"/>
      <c r="BM588" s="553"/>
      <c r="BN588" s="554"/>
      <c r="BO588" s="84"/>
      <c r="BP588" s="553"/>
      <c r="BQ588" s="554"/>
      <c r="BR588" s="84"/>
      <c r="BS588" s="553"/>
      <c r="BT588" s="554"/>
      <c r="BU588" s="84"/>
      <c r="BV588" s="553"/>
      <c r="BW588" s="554"/>
      <c r="BX588" s="84"/>
      <c r="BY588" s="553"/>
      <c r="BZ588" s="554"/>
      <c r="CA588" s="84"/>
      <c r="CB588" s="553"/>
      <c r="CC588" s="554"/>
      <c r="CD588" s="84"/>
      <c r="CE588" s="553"/>
      <c r="CF588" s="554"/>
      <c r="CG588" s="84"/>
      <c r="CH588" s="553"/>
      <c r="CI588" s="554"/>
      <c r="CJ588" s="554"/>
      <c r="CK588" s="554"/>
      <c r="CL588" s="554"/>
      <c r="CM588" s="554"/>
      <c r="CN588" s="554"/>
      <c r="CO588" s="554"/>
      <c r="CP588" s="554"/>
      <c r="CQ588" s="554"/>
      <c r="CR588" s="554"/>
      <c r="CS588" s="554"/>
      <c r="CT588" s="554"/>
      <c r="CU588" s="554"/>
      <c r="CV588" s="554"/>
      <c r="CW588" s="554"/>
      <c r="CX588" s="554"/>
      <c r="CY588" s="554">
        <v>96712000</v>
      </c>
      <c r="CZ588" s="84">
        <v>0</v>
      </c>
      <c r="DA588" s="84"/>
      <c r="DB588" s="856" t="s">
        <v>20809</v>
      </c>
      <c r="DC588" s="85">
        <v>1</v>
      </c>
      <c r="DD588" s="928"/>
      <c r="DE588" s="102" t="s">
        <v>19355</v>
      </c>
      <c r="DF588" s="928" t="s">
        <v>4119</v>
      </c>
      <c r="DG588" s="555" t="s">
        <v>5660</v>
      </c>
      <c r="DH588" s="556" t="s">
        <v>1917</v>
      </c>
      <c r="DI588" s="557">
        <v>40751</v>
      </c>
      <c r="DJ588" s="557">
        <v>40722</v>
      </c>
      <c r="DK588" s="558">
        <v>6</v>
      </c>
      <c r="DL588" s="558" t="s">
        <v>15785</v>
      </c>
      <c r="DM588" s="619" t="s">
        <v>20570</v>
      </c>
      <c r="DN588" s="890">
        <v>96712000</v>
      </c>
      <c r="DO588" s="928"/>
      <c r="DP588" s="928"/>
      <c r="DQ588" s="928"/>
      <c r="DR588" s="928"/>
    </row>
    <row r="589" spans="1:122" ht="60.75" customHeight="1" thickTop="1" thickBot="1">
      <c r="A589" s="214">
        <v>581</v>
      </c>
      <c r="B589" s="214" t="s">
        <v>1116</v>
      </c>
      <c r="C589" s="214" t="s">
        <v>86</v>
      </c>
      <c r="D589" s="374">
        <v>0</v>
      </c>
      <c r="E589" s="517">
        <v>40760</v>
      </c>
      <c r="F589" s="517">
        <v>40716</v>
      </c>
      <c r="G589" s="517">
        <v>40760</v>
      </c>
      <c r="H589" s="517">
        <v>40773</v>
      </c>
      <c r="I589" s="517">
        <v>40760</v>
      </c>
      <c r="J589" s="859">
        <v>28</v>
      </c>
      <c r="K589" s="551">
        <v>41613</v>
      </c>
      <c r="L589" s="552"/>
      <c r="M589" s="117">
        <v>40339</v>
      </c>
      <c r="N589" s="214" t="s">
        <v>691</v>
      </c>
      <c r="O589" s="1166">
        <v>899999063</v>
      </c>
      <c r="P589" s="530"/>
      <c r="Q589" s="530"/>
      <c r="R589" s="530"/>
      <c r="S589" s="530"/>
      <c r="T589" s="530"/>
      <c r="U589" s="530"/>
      <c r="V589" s="530"/>
      <c r="W589" s="530"/>
      <c r="X589" s="530"/>
      <c r="Y589" s="530"/>
      <c r="Z589" s="530"/>
      <c r="AA589" s="530"/>
      <c r="AB589" s="214" t="s">
        <v>1312</v>
      </c>
      <c r="AC589" s="214" t="s">
        <v>223</v>
      </c>
      <c r="AD589" s="214" t="s">
        <v>229</v>
      </c>
      <c r="AE589" s="214" t="s">
        <v>327</v>
      </c>
      <c r="AF589" s="214" t="s">
        <v>1424</v>
      </c>
      <c r="AG589" s="626"/>
      <c r="AH589" s="636">
        <v>15400000</v>
      </c>
      <c r="AI589" s="634"/>
      <c r="AJ589" s="634">
        <v>15400000</v>
      </c>
      <c r="AK589" s="214" t="s">
        <v>1132</v>
      </c>
      <c r="AL589" s="214" t="s">
        <v>156</v>
      </c>
      <c r="AM589" s="86">
        <v>15400000</v>
      </c>
      <c r="AN589" s="86" t="s">
        <v>14361</v>
      </c>
      <c r="AO589" s="86" t="s">
        <v>8485</v>
      </c>
      <c r="AP589" s="83" t="s">
        <v>1509</v>
      </c>
      <c r="AQ589" s="84">
        <v>15400000</v>
      </c>
      <c r="AR589" s="553">
        <v>40773</v>
      </c>
      <c r="AS589" s="554">
        <v>71</v>
      </c>
      <c r="AT589" s="84">
        <v>0</v>
      </c>
      <c r="AU589" s="553"/>
      <c r="AV589" s="554"/>
      <c r="AW589" s="84">
        <v>0</v>
      </c>
      <c r="AX589" s="553"/>
      <c r="AY589" s="554"/>
      <c r="AZ589" s="84">
        <v>0</v>
      </c>
      <c r="BA589" s="553"/>
      <c r="BB589" s="554"/>
      <c r="BC589" s="84"/>
      <c r="BD589" s="553"/>
      <c r="BE589" s="554"/>
      <c r="BF589" s="84"/>
      <c r="BG589" s="553"/>
      <c r="BH589" s="554"/>
      <c r="BI589" s="84"/>
      <c r="BJ589" s="553"/>
      <c r="BK589" s="554"/>
      <c r="BL589" s="84"/>
      <c r="BM589" s="553"/>
      <c r="BN589" s="554"/>
      <c r="BO589" s="84"/>
      <c r="BP589" s="553"/>
      <c r="BQ589" s="554"/>
      <c r="BR589" s="84"/>
      <c r="BS589" s="553"/>
      <c r="BT589" s="554"/>
      <c r="BU589" s="84"/>
      <c r="BV589" s="553"/>
      <c r="BW589" s="554"/>
      <c r="BX589" s="84"/>
      <c r="BY589" s="553"/>
      <c r="BZ589" s="554"/>
      <c r="CA589" s="84"/>
      <c r="CB589" s="553"/>
      <c r="CC589" s="554"/>
      <c r="CD589" s="84"/>
      <c r="CE589" s="553"/>
      <c r="CF589" s="554"/>
      <c r="CG589" s="84"/>
      <c r="CH589" s="553"/>
      <c r="CI589" s="554"/>
      <c r="CJ589" s="554"/>
      <c r="CK589" s="554"/>
      <c r="CL589" s="554"/>
      <c r="CM589" s="554"/>
      <c r="CN589" s="554"/>
      <c r="CO589" s="554"/>
      <c r="CP589" s="554"/>
      <c r="CQ589" s="554"/>
      <c r="CR589" s="554"/>
      <c r="CS589" s="554"/>
      <c r="CT589" s="554"/>
      <c r="CU589" s="554"/>
      <c r="CV589" s="554"/>
      <c r="CW589" s="554"/>
      <c r="CX589" s="554"/>
      <c r="CY589" s="554">
        <v>15400000</v>
      </c>
      <c r="CZ589" s="84">
        <v>0</v>
      </c>
      <c r="DA589" s="84"/>
      <c r="DB589" s="856" t="s">
        <v>20809</v>
      </c>
      <c r="DC589" s="85">
        <v>1</v>
      </c>
      <c r="DD589" s="928"/>
      <c r="DE589" s="102" t="s">
        <v>19355</v>
      </c>
      <c r="DF589" s="928" t="s">
        <v>4119</v>
      </c>
      <c r="DG589" s="555">
        <v>0</v>
      </c>
      <c r="DH589" s="556" t="s">
        <v>1918</v>
      </c>
      <c r="DI589" s="557"/>
      <c r="DJ589" s="557">
        <v>40718</v>
      </c>
      <c r="DK589" s="558">
        <v>2</v>
      </c>
      <c r="DL589" s="558" t="s">
        <v>15785</v>
      </c>
      <c r="DM589" s="619" t="s">
        <v>20767</v>
      </c>
      <c r="DN589" s="890">
        <v>15400000</v>
      </c>
      <c r="DO589" s="928"/>
      <c r="DP589" s="928"/>
      <c r="DQ589" s="928"/>
      <c r="DR589" s="928"/>
    </row>
    <row r="590" spans="1:122" ht="60.75" customHeight="1" thickTop="1" thickBot="1">
      <c r="A590" s="214">
        <v>582</v>
      </c>
      <c r="B590" s="214" t="s">
        <v>1116</v>
      </c>
      <c r="C590" s="214" t="s">
        <v>86</v>
      </c>
      <c r="D590" s="374">
        <v>0</v>
      </c>
      <c r="E590" s="517">
        <v>40731</v>
      </c>
      <c r="F590" s="517">
        <v>40716</v>
      </c>
      <c r="G590" s="517">
        <v>40752</v>
      </c>
      <c r="H590" s="517">
        <v>40765</v>
      </c>
      <c r="I590" s="517">
        <v>40765</v>
      </c>
      <c r="J590" s="859">
        <v>28</v>
      </c>
      <c r="K590" s="551">
        <v>41618</v>
      </c>
      <c r="L590" s="552"/>
      <c r="M590" s="117">
        <v>40339</v>
      </c>
      <c r="N590" s="214" t="s">
        <v>101</v>
      </c>
      <c r="O590" s="1166">
        <v>890980040</v>
      </c>
      <c r="P590" s="530"/>
      <c r="Q590" s="530"/>
      <c r="R590" s="530"/>
      <c r="S590" s="530"/>
      <c r="T590" s="530"/>
      <c r="U590" s="530"/>
      <c r="V590" s="530"/>
      <c r="W590" s="530"/>
      <c r="X590" s="530"/>
      <c r="Y590" s="530"/>
      <c r="Z590" s="530"/>
      <c r="AA590" s="530"/>
      <c r="AB590" s="214" t="s">
        <v>1313</v>
      </c>
      <c r="AC590" s="214" t="s">
        <v>223</v>
      </c>
      <c r="AD590" s="214" t="s">
        <v>229</v>
      </c>
      <c r="AE590" s="214" t="s">
        <v>313</v>
      </c>
      <c r="AF590" s="214" t="s">
        <v>1424</v>
      </c>
      <c r="AG590" s="626"/>
      <c r="AH590" s="636">
        <v>51400000</v>
      </c>
      <c r="AI590" s="634"/>
      <c r="AJ590" s="634">
        <v>51400000</v>
      </c>
      <c r="AK590" s="214" t="s">
        <v>1360</v>
      </c>
      <c r="AL590" s="214" t="s">
        <v>156</v>
      </c>
      <c r="AM590" s="86">
        <v>51400000</v>
      </c>
      <c r="AN590" s="86" t="s">
        <v>14361</v>
      </c>
      <c r="AO590" s="86" t="s">
        <v>8485</v>
      </c>
      <c r="AP590" s="83" t="s">
        <v>1509</v>
      </c>
      <c r="AQ590" s="84">
        <v>51400000</v>
      </c>
      <c r="AR590" s="553">
        <v>40765</v>
      </c>
      <c r="AS590" s="554">
        <v>70</v>
      </c>
      <c r="AT590" s="84">
        <v>0</v>
      </c>
      <c r="AU590" s="553"/>
      <c r="AV590" s="554"/>
      <c r="AW590" s="84">
        <v>0</v>
      </c>
      <c r="AX590" s="553"/>
      <c r="AY590" s="554"/>
      <c r="AZ590" s="84">
        <v>0</v>
      </c>
      <c r="BA590" s="553"/>
      <c r="BB590" s="554"/>
      <c r="BC590" s="84"/>
      <c r="BD590" s="553"/>
      <c r="BE590" s="554"/>
      <c r="BF590" s="84"/>
      <c r="BG590" s="553"/>
      <c r="BH590" s="554"/>
      <c r="BI590" s="84"/>
      <c r="BJ590" s="553"/>
      <c r="BK590" s="554"/>
      <c r="BL590" s="84"/>
      <c r="BM590" s="553"/>
      <c r="BN590" s="554"/>
      <c r="BO590" s="84"/>
      <c r="BP590" s="553"/>
      <c r="BQ590" s="554"/>
      <c r="BR590" s="84"/>
      <c r="BS590" s="553"/>
      <c r="BT590" s="554"/>
      <c r="BU590" s="84"/>
      <c r="BV590" s="553"/>
      <c r="BW590" s="554"/>
      <c r="BX590" s="84"/>
      <c r="BY590" s="553"/>
      <c r="BZ590" s="554"/>
      <c r="CA590" s="84"/>
      <c r="CB590" s="553"/>
      <c r="CC590" s="554"/>
      <c r="CD590" s="84"/>
      <c r="CE590" s="553"/>
      <c r="CF590" s="554"/>
      <c r="CG590" s="84"/>
      <c r="CH590" s="553"/>
      <c r="CI590" s="554"/>
      <c r="CJ590" s="554"/>
      <c r="CK590" s="554"/>
      <c r="CL590" s="554"/>
      <c r="CM590" s="554"/>
      <c r="CN590" s="554"/>
      <c r="CO590" s="554"/>
      <c r="CP590" s="554"/>
      <c r="CQ590" s="554"/>
      <c r="CR590" s="554"/>
      <c r="CS590" s="554"/>
      <c r="CT590" s="554"/>
      <c r="CU590" s="554"/>
      <c r="CV590" s="554"/>
      <c r="CW590" s="554"/>
      <c r="CX590" s="554"/>
      <c r="CY590" s="554">
        <v>51400000</v>
      </c>
      <c r="CZ590" s="84">
        <v>0</v>
      </c>
      <c r="DA590" s="84"/>
      <c r="DB590" s="856" t="s">
        <v>20809</v>
      </c>
      <c r="DC590" s="85">
        <v>1</v>
      </c>
      <c r="DD590" s="928"/>
      <c r="DE590" s="102" t="s">
        <v>14525</v>
      </c>
      <c r="DF590" s="928"/>
      <c r="DG590" s="555">
        <v>0</v>
      </c>
      <c r="DH590" s="556" t="s">
        <v>1919</v>
      </c>
      <c r="DI590" s="557"/>
      <c r="DJ590" s="557">
        <v>40718</v>
      </c>
      <c r="DK590" s="558">
        <v>2</v>
      </c>
      <c r="DL590" s="558" t="s">
        <v>15785</v>
      </c>
      <c r="DM590" s="619" t="s">
        <v>20767</v>
      </c>
      <c r="DN590" s="890">
        <v>51400000</v>
      </c>
      <c r="DO590" s="928"/>
      <c r="DP590" s="928"/>
      <c r="DQ590" s="928"/>
      <c r="DR590" s="928"/>
    </row>
    <row r="591" spans="1:122" ht="60.75" customHeight="1" thickTop="1" thickBot="1">
      <c r="A591" s="214">
        <v>583</v>
      </c>
      <c r="B591" s="214" t="s">
        <v>869</v>
      </c>
      <c r="C591" s="214" t="s">
        <v>543</v>
      </c>
      <c r="D591" s="374">
        <v>1</v>
      </c>
      <c r="E591" s="517">
        <v>40757</v>
      </c>
      <c r="F591" s="517">
        <v>40716</v>
      </c>
      <c r="G591" s="517">
        <v>40757</v>
      </c>
      <c r="H591" s="517">
        <v>40773</v>
      </c>
      <c r="I591" s="517">
        <v>40757</v>
      </c>
      <c r="J591" s="859">
        <v>34</v>
      </c>
      <c r="K591" s="551">
        <v>41792</v>
      </c>
      <c r="L591" s="561">
        <v>40757</v>
      </c>
      <c r="M591" s="117">
        <v>40339</v>
      </c>
      <c r="N591" s="214" t="s">
        <v>819</v>
      </c>
      <c r="O591" s="1166">
        <v>890902920</v>
      </c>
      <c r="P591" s="530" t="s">
        <v>1097</v>
      </c>
      <c r="Q591" s="530" t="s">
        <v>1097</v>
      </c>
      <c r="R591" s="530" t="s">
        <v>1097</v>
      </c>
      <c r="S591" s="530" t="s">
        <v>1097</v>
      </c>
      <c r="T591" s="530" t="s">
        <v>1097</v>
      </c>
      <c r="U591" s="530" t="s">
        <v>1097</v>
      </c>
      <c r="V591" s="530" t="s">
        <v>1097</v>
      </c>
      <c r="W591" s="530" t="s">
        <v>1097</v>
      </c>
      <c r="X591" s="530" t="s">
        <v>1097</v>
      </c>
      <c r="Y591" s="530" t="s">
        <v>1097</v>
      </c>
      <c r="Z591" s="530" t="s">
        <v>1097</v>
      </c>
      <c r="AA591" s="530" t="s">
        <v>1097</v>
      </c>
      <c r="AB591" s="214" t="s">
        <v>1185</v>
      </c>
      <c r="AC591" s="214" t="s">
        <v>223</v>
      </c>
      <c r="AD591" s="214" t="s">
        <v>229</v>
      </c>
      <c r="AE591" s="214" t="s">
        <v>511</v>
      </c>
      <c r="AF591" s="214" t="s">
        <v>12566</v>
      </c>
      <c r="AG591" s="626"/>
      <c r="AH591" s="636">
        <v>184351394</v>
      </c>
      <c r="AI591" s="634">
        <v>159524921</v>
      </c>
      <c r="AJ591" s="634">
        <v>343876315</v>
      </c>
      <c r="AK591" s="214" t="s">
        <v>1343</v>
      </c>
      <c r="AL591" s="214" t="s">
        <v>156</v>
      </c>
      <c r="AM591" s="86">
        <v>184351394</v>
      </c>
      <c r="AN591" s="86" t="s">
        <v>14361</v>
      </c>
      <c r="AO591" s="86" t="s">
        <v>8485</v>
      </c>
      <c r="AP591" s="83" t="s">
        <v>1509</v>
      </c>
      <c r="AQ591" s="84">
        <v>184351394</v>
      </c>
      <c r="AR591" s="553">
        <v>40773</v>
      </c>
      <c r="AS591" s="554">
        <v>71</v>
      </c>
      <c r="AT591" s="84">
        <v>0</v>
      </c>
      <c r="AU591" s="553"/>
      <c r="AV591" s="554"/>
      <c r="AW591" s="84">
        <v>0</v>
      </c>
      <c r="AX591" s="553"/>
      <c r="AY591" s="554"/>
      <c r="AZ591" s="84">
        <v>0</v>
      </c>
      <c r="BA591" s="553"/>
      <c r="BB591" s="554"/>
      <c r="BC591" s="84"/>
      <c r="BD591" s="553"/>
      <c r="BE591" s="554"/>
      <c r="BF591" s="84"/>
      <c r="BG591" s="553"/>
      <c r="BH591" s="554"/>
      <c r="BI591" s="84"/>
      <c r="BJ591" s="553"/>
      <c r="BK591" s="554"/>
      <c r="BL591" s="84"/>
      <c r="BM591" s="553"/>
      <c r="BN591" s="554"/>
      <c r="BO591" s="84"/>
      <c r="BP591" s="553"/>
      <c r="BQ591" s="554"/>
      <c r="BR591" s="84"/>
      <c r="BS591" s="553"/>
      <c r="BT591" s="554"/>
      <c r="BU591" s="84"/>
      <c r="BV591" s="553"/>
      <c r="BW591" s="554"/>
      <c r="BX591" s="84"/>
      <c r="BY591" s="553"/>
      <c r="BZ591" s="554"/>
      <c r="CA591" s="84"/>
      <c r="CB591" s="553"/>
      <c r="CC591" s="554"/>
      <c r="CD591" s="84"/>
      <c r="CE591" s="553"/>
      <c r="CF591" s="554"/>
      <c r="CG591" s="84"/>
      <c r="CH591" s="553"/>
      <c r="CI591" s="554"/>
      <c r="CJ591" s="554"/>
      <c r="CK591" s="554"/>
      <c r="CL591" s="554"/>
      <c r="CM591" s="554"/>
      <c r="CN591" s="554"/>
      <c r="CO591" s="554"/>
      <c r="CP591" s="554"/>
      <c r="CQ591" s="554"/>
      <c r="CR591" s="554"/>
      <c r="CS591" s="554"/>
      <c r="CT591" s="554"/>
      <c r="CU591" s="554"/>
      <c r="CV591" s="554"/>
      <c r="CW591" s="554"/>
      <c r="CX591" s="554"/>
      <c r="CY591" s="554">
        <v>184351394</v>
      </c>
      <c r="CZ591" s="84">
        <v>0</v>
      </c>
      <c r="DA591" s="84"/>
      <c r="DB591" s="856" t="s">
        <v>20280</v>
      </c>
      <c r="DC591" s="85">
        <v>1</v>
      </c>
      <c r="DD591" s="928"/>
      <c r="DE591" s="102" t="s">
        <v>19355</v>
      </c>
      <c r="DF591" s="928"/>
      <c r="DG591" s="555" t="s">
        <v>5661</v>
      </c>
      <c r="DH591" s="556" t="s">
        <v>1920</v>
      </c>
      <c r="DI591" s="557">
        <v>40757</v>
      </c>
      <c r="DJ591" s="557">
        <v>40722</v>
      </c>
      <c r="DK591" s="558">
        <v>6</v>
      </c>
      <c r="DL591" s="558"/>
      <c r="DM591" s="619" t="s">
        <v>20760</v>
      </c>
      <c r="DN591" s="890">
        <v>184351394</v>
      </c>
      <c r="DO591" s="928"/>
      <c r="DP591" s="928"/>
      <c r="DQ591" s="928"/>
      <c r="DR591" s="928"/>
    </row>
    <row r="592" spans="1:122" ht="60.75" customHeight="1" thickTop="1" thickBot="1">
      <c r="A592" s="214">
        <v>584</v>
      </c>
      <c r="B592" s="214" t="s">
        <v>1149</v>
      </c>
      <c r="C592" s="214" t="s">
        <v>1840</v>
      </c>
      <c r="D592" s="374">
        <v>1</v>
      </c>
      <c r="E592" s="517">
        <v>40723</v>
      </c>
      <c r="F592" s="517">
        <v>40723</v>
      </c>
      <c r="G592" s="517">
        <v>40830</v>
      </c>
      <c r="H592" s="517">
        <v>40847</v>
      </c>
      <c r="I592" s="517">
        <v>40830</v>
      </c>
      <c r="J592" s="562">
        <v>23</v>
      </c>
      <c r="K592" s="551">
        <v>41531</v>
      </c>
      <c r="L592" s="561">
        <v>40830</v>
      </c>
      <c r="M592" s="117">
        <v>40339</v>
      </c>
      <c r="N592" s="214" t="s">
        <v>1148</v>
      </c>
      <c r="O592" s="1166">
        <v>822002732</v>
      </c>
      <c r="P592" s="530"/>
      <c r="Q592" s="530"/>
      <c r="R592" s="530"/>
      <c r="S592" s="530"/>
      <c r="T592" s="530"/>
      <c r="U592" s="530"/>
      <c r="V592" s="530"/>
      <c r="W592" s="530"/>
      <c r="X592" s="530"/>
      <c r="Y592" s="530"/>
      <c r="Z592" s="530"/>
      <c r="AA592" s="530"/>
      <c r="AB592" s="214" t="s">
        <v>1309</v>
      </c>
      <c r="AC592" s="214" t="s">
        <v>223</v>
      </c>
      <c r="AD592" s="214" t="s">
        <v>229</v>
      </c>
      <c r="AE592" s="214" t="s">
        <v>1338</v>
      </c>
      <c r="AF592" s="214" t="s">
        <v>3460</v>
      </c>
      <c r="AG592" s="626"/>
      <c r="AH592" s="636">
        <v>50000000</v>
      </c>
      <c r="AI592" s="634">
        <v>415000000</v>
      </c>
      <c r="AJ592" s="634">
        <v>465000000</v>
      </c>
      <c r="AK592" s="214" t="s">
        <v>1426</v>
      </c>
      <c r="AL592" s="214" t="s">
        <v>156</v>
      </c>
      <c r="AM592" s="86">
        <v>50000000</v>
      </c>
      <c r="AN592" s="86" t="s">
        <v>1456</v>
      </c>
      <c r="AO592" s="86" t="s">
        <v>11086</v>
      </c>
      <c r="AP592" s="83" t="s">
        <v>1513</v>
      </c>
      <c r="AQ592" s="84">
        <v>50000000</v>
      </c>
      <c r="AR592" s="553">
        <v>40847</v>
      </c>
      <c r="AS592" s="554">
        <v>81</v>
      </c>
      <c r="AT592" s="84"/>
      <c r="AU592" s="553"/>
      <c r="AV592" s="554"/>
      <c r="AW592" s="84"/>
      <c r="AX592" s="553"/>
      <c r="AY592" s="554"/>
      <c r="AZ592" s="84"/>
      <c r="BA592" s="553"/>
      <c r="BB592" s="554"/>
      <c r="BC592" s="84"/>
      <c r="BD592" s="553"/>
      <c r="BE592" s="554"/>
      <c r="BF592" s="84"/>
      <c r="BG592" s="553"/>
      <c r="BH592" s="554"/>
      <c r="BI592" s="84"/>
      <c r="BJ592" s="553"/>
      <c r="BK592" s="554"/>
      <c r="BL592" s="84"/>
      <c r="BM592" s="553"/>
      <c r="BN592" s="554"/>
      <c r="BO592" s="84"/>
      <c r="BP592" s="553"/>
      <c r="BQ592" s="554"/>
      <c r="BR592" s="84"/>
      <c r="BS592" s="553"/>
      <c r="BT592" s="554"/>
      <c r="BU592" s="84"/>
      <c r="BV592" s="553"/>
      <c r="BW592" s="554"/>
      <c r="BX592" s="84"/>
      <c r="BY592" s="553"/>
      <c r="BZ592" s="554"/>
      <c r="CA592" s="84"/>
      <c r="CB592" s="553"/>
      <c r="CC592" s="554"/>
      <c r="CD592" s="84"/>
      <c r="CE592" s="553"/>
      <c r="CF592" s="554"/>
      <c r="CG592" s="84"/>
      <c r="CH592" s="553"/>
      <c r="CI592" s="554"/>
      <c r="CJ592" s="554"/>
      <c r="CK592" s="554"/>
      <c r="CL592" s="554"/>
      <c r="CM592" s="554"/>
      <c r="CN592" s="554"/>
      <c r="CO592" s="554"/>
      <c r="CP592" s="554"/>
      <c r="CQ592" s="554"/>
      <c r="CR592" s="554"/>
      <c r="CS592" s="554"/>
      <c r="CT592" s="554"/>
      <c r="CU592" s="554"/>
      <c r="CV592" s="554"/>
      <c r="CW592" s="554"/>
      <c r="CX592" s="554"/>
      <c r="CY592" s="554">
        <v>50000000</v>
      </c>
      <c r="CZ592" s="84">
        <v>0</v>
      </c>
      <c r="DA592" s="84"/>
      <c r="DB592" s="856" t="s">
        <v>20809</v>
      </c>
      <c r="DC592" s="85">
        <v>1</v>
      </c>
      <c r="DD592" s="928"/>
      <c r="DE592" s="102" t="s">
        <v>2300</v>
      </c>
      <c r="DF592" s="928"/>
      <c r="DG592" s="555">
        <v>0</v>
      </c>
      <c r="DH592" s="556" t="s">
        <v>1921</v>
      </c>
      <c r="DI592" s="557">
        <v>40830</v>
      </c>
      <c r="DJ592" s="557">
        <v>40723</v>
      </c>
      <c r="DK592" s="558">
        <v>0</v>
      </c>
      <c r="DL592" s="558"/>
      <c r="DM592" s="619" t="s">
        <v>20768</v>
      </c>
      <c r="DN592" s="890">
        <v>50000000</v>
      </c>
      <c r="DO592" s="928"/>
      <c r="DP592" s="928"/>
      <c r="DQ592" s="928"/>
      <c r="DR592" s="928"/>
    </row>
    <row r="593" spans="1:122" ht="60.75" customHeight="1" thickTop="1" thickBot="1">
      <c r="A593" s="214">
        <v>585</v>
      </c>
      <c r="B593" s="214" t="s">
        <v>2365</v>
      </c>
      <c r="C593" s="214" t="s">
        <v>543</v>
      </c>
      <c r="D593" s="374">
        <v>1</v>
      </c>
      <c r="E593" s="517">
        <v>40835</v>
      </c>
      <c r="F593" s="517">
        <v>40723</v>
      </c>
      <c r="G593" s="517">
        <v>40850</v>
      </c>
      <c r="H593" s="517">
        <v>40884</v>
      </c>
      <c r="I593" s="517">
        <v>40884</v>
      </c>
      <c r="J593" s="562">
        <v>17</v>
      </c>
      <c r="K593" s="551">
        <v>41401</v>
      </c>
      <c r="L593" s="552">
        <v>40849</v>
      </c>
      <c r="M593" s="117">
        <v>40513</v>
      </c>
      <c r="N593" s="214" t="s">
        <v>1171</v>
      </c>
      <c r="O593" s="1166">
        <v>900404482</v>
      </c>
      <c r="P593" s="530"/>
      <c r="Q593" s="530"/>
      <c r="R593" s="530"/>
      <c r="S593" s="530"/>
      <c r="T593" s="530"/>
      <c r="U593" s="530"/>
      <c r="V593" s="530"/>
      <c r="W593" s="530"/>
      <c r="X593" s="530"/>
      <c r="Y593" s="530"/>
      <c r="Z593" s="530"/>
      <c r="AA593" s="530"/>
      <c r="AB593" s="214" t="s">
        <v>1172</v>
      </c>
      <c r="AC593" s="214" t="s">
        <v>221</v>
      </c>
      <c r="AD593" s="214" t="s">
        <v>225</v>
      </c>
      <c r="AE593" s="214" t="s">
        <v>629</v>
      </c>
      <c r="AF593" s="214">
        <v>162</v>
      </c>
      <c r="AG593" s="626"/>
      <c r="AH593" s="636">
        <v>207659192</v>
      </c>
      <c r="AI593" s="634">
        <v>0</v>
      </c>
      <c r="AJ593" s="634">
        <v>207659192</v>
      </c>
      <c r="AK593" s="214" t="s">
        <v>2428</v>
      </c>
      <c r="AL593" s="214" t="s">
        <v>156</v>
      </c>
      <c r="AM593" s="86">
        <v>207659192</v>
      </c>
      <c r="AN593" s="86" t="s">
        <v>1480</v>
      </c>
      <c r="AO593" s="86" t="s">
        <v>1549</v>
      </c>
      <c r="AP593" s="83" t="s">
        <v>1550</v>
      </c>
      <c r="AQ593" s="84">
        <v>103829596</v>
      </c>
      <c r="AR593" s="553">
        <v>40884</v>
      </c>
      <c r="AS593" s="554">
        <v>92</v>
      </c>
      <c r="AT593" s="84">
        <v>103829596</v>
      </c>
      <c r="AU593" s="553">
        <v>41124</v>
      </c>
      <c r="AV593" s="554">
        <v>233</v>
      </c>
      <c r="AW593" s="84"/>
      <c r="AX593" s="553"/>
      <c r="AY593" s="554"/>
      <c r="AZ593" s="84"/>
      <c r="BA593" s="553"/>
      <c r="BB593" s="554"/>
      <c r="BC593" s="84"/>
      <c r="BD593" s="553"/>
      <c r="BE593" s="554"/>
      <c r="BF593" s="84"/>
      <c r="BG593" s="553"/>
      <c r="BH593" s="554"/>
      <c r="BI593" s="84"/>
      <c r="BJ593" s="553"/>
      <c r="BK593" s="554"/>
      <c r="BL593" s="84"/>
      <c r="BM593" s="553"/>
      <c r="BN593" s="554"/>
      <c r="BO593" s="84"/>
      <c r="BP593" s="553"/>
      <c r="BQ593" s="554"/>
      <c r="BR593" s="84"/>
      <c r="BS593" s="553"/>
      <c r="BT593" s="554"/>
      <c r="BU593" s="84"/>
      <c r="BV593" s="553"/>
      <c r="BW593" s="554"/>
      <c r="BX593" s="84"/>
      <c r="BY593" s="553"/>
      <c r="BZ593" s="554"/>
      <c r="CA593" s="84"/>
      <c r="CB593" s="553"/>
      <c r="CC593" s="554"/>
      <c r="CD593" s="84"/>
      <c r="CE593" s="553"/>
      <c r="CF593" s="554"/>
      <c r="CG593" s="84"/>
      <c r="CH593" s="553"/>
      <c r="CI593" s="554"/>
      <c r="CJ593" s="554"/>
      <c r="CK593" s="554"/>
      <c r="CL593" s="554"/>
      <c r="CM593" s="554"/>
      <c r="CN593" s="554"/>
      <c r="CO593" s="554"/>
      <c r="CP593" s="554"/>
      <c r="CQ593" s="554"/>
      <c r="CR593" s="554"/>
      <c r="CS593" s="554"/>
      <c r="CT593" s="554"/>
      <c r="CU593" s="554"/>
      <c r="CV593" s="554"/>
      <c r="CW593" s="554"/>
      <c r="CX593" s="554"/>
      <c r="CY593" s="554">
        <v>207659192</v>
      </c>
      <c r="CZ593" s="84">
        <v>0</v>
      </c>
      <c r="DA593" s="84"/>
      <c r="DB593" s="856" t="s">
        <v>20809</v>
      </c>
      <c r="DC593" s="85">
        <v>1</v>
      </c>
      <c r="DD593" s="928"/>
      <c r="DE593" s="102" t="s">
        <v>14525</v>
      </c>
      <c r="DF593" s="928" t="s">
        <v>4117</v>
      </c>
      <c r="DG593" s="555">
        <v>0</v>
      </c>
      <c r="DH593" s="556" t="s">
        <v>1922</v>
      </c>
      <c r="DI593" s="557">
        <v>40849</v>
      </c>
      <c r="DJ593" s="557">
        <v>40724</v>
      </c>
      <c r="DK593" s="558">
        <v>1</v>
      </c>
      <c r="DL593" s="558"/>
      <c r="DM593" s="619" t="s">
        <v>20566</v>
      </c>
      <c r="DN593" s="890">
        <v>207659192</v>
      </c>
      <c r="DO593" s="928"/>
      <c r="DP593" s="928"/>
      <c r="DQ593" s="928"/>
      <c r="DR593" s="928"/>
    </row>
    <row r="594" spans="1:122" ht="60.75" customHeight="1" thickTop="1" thickBot="1">
      <c r="A594" s="214">
        <v>585</v>
      </c>
      <c r="B594" s="214" t="s">
        <v>2365</v>
      </c>
      <c r="C594" s="214" t="s">
        <v>543</v>
      </c>
      <c r="D594" s="374">
        <v>1</v>
      </c>
      <c r="E594" s="517">
        <v>40835</v>
      </c>
      <c r="F594" s="517">
        <v>40723</v>
      </c>
      <c r="G594" s="517">
        <v>40850</v>
      </c>
      <c r="H594" s="517">
        <v>40884</v>
      </c>
      <c r="I594" s="517">
        <v>40884</v>
      </c>
      <c r="J594" s="562">
        <v>17</v>
      </c>
      <c r="K594" s="551">
        <v>41401</v>
      </c>
      <c r="L594" s="552">
        <v>40849</v>
      </c>
      <c r="M594" s="117">
        <v>40396</v>
      </c>
      <c r="N594" s="214" t="s">
        <v>1171</v>
      </c>
      <c r="O594" s="1166">
        <v>900404482</v>
      </c>
      <c r="P594" s="530"/>
      <c r="Q594" s="530"/>
      <c r="R594" s="530"/>
      <c r="S594" s="530"/>
      <c r="T594" s="530"/>
      <c r="U594" s="530"/>
      <c r="V594" s="530"/>
      <c r="W594" s="530"/>
      <c r="X594" s="530"/>
      <c r="Y594" s="530"/>
      <c r="Z594" s="530"/>
      <c r="AA594" s="530"/>
      <c r="AB594" s="214" t="s">
        <v>1595</v>
      </c>
      <c r="AC594" s="214" t="s">
        <v>221</v>
      </c>
      <c r="AD594" s="214" t="s">
        <v>225</v>
      </c>
      <c r="AE594" s="214" t="s">
        <v>629</v>
      </c>
      <c r="AF594" s="214">
        <v>302</v>
      </c>
      <c r="AG594" s="626"/>
      <c r="AH594" s="636">
        <v>824340808</v>
      </c>
      <c r="AI594" s="634"/>
      <c r="AJ594" s="634">
        <v>824340808</v>
      </c>
      <c r="AK594" s="214"/>
      <c r="AL594" s="214" t="s">
        <v>156</v>
      </c>
      <c r="AM594" s="86">
        <v>824340808</v>
      </c>
      <c r="AN594" s="86" t="s">
        <v>1480</v>
      </c>
      <c r="AO594" s="86" t="s">
        <v>1549</v>
      </c>
      <c r="AP594" s="83" t="s">
        <v>1550</v>
      </c>
      <c r="AQ594" s="84">
        <v>412170404</v>
      </c>
      <c r="AR594" s="553">
        <v>40884</v>
      </c>
      <c r="AS594" s="554">
        <v>92</v>
      </c>
      <c r="AT594" s="84">
        <v>412170404</v>
      </c>
      <c r="AU594" s="553">
        <v>41124</v>
      </c>
      <c r="AV594" s="554">
        <v>233</v>
      </c>
      <c r="AW594" s="84"/>
      <c r="AX594" s="553"/>
      <c r="AY594" s="554"/>
      <c r="AZ594" s="84"/>
      <c r="BA594" s="553"/>
      <c r="BB594" s="554"/>
      <c r="BC594" s="84"/>
      <c r="BD594" s="553"/>
      <c r="BE594" s="554"/>
      <c r="BF594" s="84"/>
      <c r="BG594" s="553"/>
      <c r="BH594" s="554"/>
      <c r="BI594" s="84"/>
      <c r="BJ594" s="553"/>
      <c r="BK594" s="554"/>
      <c r="BL594" s="84"/>
      <c r="BM594" s="553"/>
      <c r="BN594" s="554"/>
      <c r="BO594" s="84"/>
      <c r="BP594" s="553"/>
      <c r="BQ594" s="554"/>
      <c r="BR594" s="84"/>
      <c r="BS594" s="553"/>
      <c r="BT594" s="554"/>
      <c r="BU594" s="84"/>
      <c r="BV594" s="553"/>
      <c r="BW594" s="554"/>
      <c r="BX594" s="84"/>
      <c r="BY594" s="553"/>
      <c r="BZ594" s="554"/>
      <c r="CA594" s="84"/>
      <c r="CB594" s="553"/>
      <c r="CC594" s="554"/>
      <c r="CD594" s="84"/>
      <c r="CE594" s="553"/>
      <c r="CF594" s="554"/>
      <c r="CG594" s="84"/>
      <c r="CH594" s="553"/>
      <c r="CI594" s="554"/>
      <c r="CJ594" s="554"/>
      <c r="CK594" s="554"/>
      <c r="CL594" s="554"/>
      <c r="CM594" s="554"/>
      <c r="CN594" s="554"/>
      <c r="CO594" s="554"/>
      <c r="CP594" s="554"/>
      <c r="CQ594" s="554"/>
      <c r="CR594" s="554"/>
      <c r="CS594" s="554"/>
      <c r="CT594" s="554"/>
      <c r="CU594" s="554"/>
      <c r="CV594" s="554"/>
      <c r="CW594" s="554"/>
      <c r="CX594" s="554"/>
      <c r="CY594" s="554">
        <v>824340808</v>
      </c>
      <c r="CZ594" s="84">
        <v>0</v>
      </c>
      <c r="DA594" s="84"/>
      <c r="DB594" s="856" t="s">
        <v>20809</v>
      </c>
      <c r="DC594" s="85">
        <v>1</v>
      </c>
      <c r="DD594" s="928"/>
      <c r="DE594" s="102" t="s">
        <v>14525</v>
      </c>
      <c r="DF594" s="928" t="s">
        <v>4117</v>
      </c>
      <c r="DG594" s="555">
        <v>0</v>
      </c>
      <c r="DH594" s="556" t="s">
        <v>1922</v>
      </c>
      <c r="DI594" s="557">
        <v>40849</v>
      </c>
      <c r="DJ594" s="557">
        <v>40724</v>
      </c>
      <c r="DK594" s="558">
        <v>1</v>
      </c>
      <c r="DL594" s="558"/>
      <c r="DM594" s="619" t="s">
        <v>20636</v>
      </c>
      <c r="DN594" s="890">
        <v>824340808</v>
      </c>
      <c r="DO594" s="928"/>
      <c r="DP594" s="928"/>
      <c r="DQ594" s="928"/>
      <c r="DR594" s="928"/>
    </row>
    <row r="595" spans="1:122" ht="60.75" customHeight="1" thickTop="1" thickBot="1">
      <c r="A595" s="214">
        <v>586</v>
      </c>
      <c r="B595" s="214" t="s">
        <v>1168</v>
      </c>
      <c r="C595" s="214" t="s">
        <v>86</v>
      </c>
      <c r="D595" s="374">
        <v>0</v>
      </c>
      <c r="E595" s="517">
        <v>40723</v>
      </c>
      <c r="F595" s="517">
        <v>40723</v>
      </c>
      <c r="G595" s="517">
        <v>40752</v>
      </c>
      <c r="H595" s="517">
        <v>40765</v>
      </c>
      <c r="I595" s="517">
        <v>40752</v>
      </c>
      <c r="J595" s="859">
        <v>10</v>
      </c>
      <c r="K595" s="551">
        <v>41057</v>
      </c>
      <c r="L595" s="552"/>
      <c r="M595" s="117">
        <v>40526</v>
      </c>
      <c r="N595" s="214" t="s">
        <v>101</v>
      </c>
      <c r="O595" s="1166">
        <v>890980040</v>
      </c>
      <c r="P595" s="530"/>
      <c r="Q595" s="530"/>
      <c r="R595" s="530"/>
      <c r="S595" s="530"/>
      <c r="T595" s="530"/>
      <c r="U595" s="530"/>
      <c r="V595" s="530"/>
      <c r="W595" s="530"/>
      <c r="X595" s="530"/>
      <c r="Y595" s="530"/>
      <c r="Z595" s="530"/>
      <c r="AA595" s="530"/>
      <c r="AB595" s="214" t="s">
        <v>1186</v>
      </c>
      <c r="AC595" s="214" t="s">
        <v>230</v>
      </c>
      <c r="AD595" s="214" t="s">
        <v>255</v>
      </c>
      <c r="AE595" s="214" t="s">
        <v>329</v>
      </c>
      <c r="AF595" s="214">
        <v>177</v>
      </c>
      <c r="AG595" s="626"/>
      <c r="AH595" s="636">
        <v>400000000</v>
      </c>
      <c r="AI595" s="634">
        <v>1612000000</v>
      </c>
      <c r="AJ595" s="634">
        <v>2012000000</v>
      </c>
      <c r="AK595" s="214" t="s">
        <v>1358</v>
      </c>
      <c r="AL595" s="214" t="s">
        <v>13003</v>
      </c>
      <c r="AM595" s="86">
        <v>400000000</v>
      </c>
      <c r="AN595" s="86" t="s">
        <v>14361</v>
      </c>
      <c r="AO595" s="86" t="s">
        <v>8485</v>
      </c>
      <c r="AP595" s="83" t="s">
        <v>1509</v>
      </c>
      <c r="AQ595" s="84">
        <v>400000000</v>
      </c>
      <c r="AR595" s="553">
        <v>40765</v>
      </c>
      <c r="AS595" s="554">
        <v>70</v>
      </c>
      <c r="AT595" s="84">
        <v>0</v>
      </c>
      <c r="AU595" s="553"/>
      <c r="AV595" s="554"/>
      <c r="AW595" s="84">
        <v>0</v>
      </c>
      <c r="AX595" s="553"/>
      <c r="AY595" s="554"/>
      <c r="AZ595" s="84">
        <v>0</v>
      </c>
      <c r="BA595" s="553"/>
      <c r="BB595" s="554"/>
      <c r="BC595" s="84"/>
      <c r="BD595" s="553"/>
      <c r="BE595" s="554"/>
      <c r="BF595" s="84"/>
      <c r="BG595" s="553"/>
      <c r="BH595" s="554"/>
      <c r="BI595" s="84"/>
      <c r="BJ595" s="553"/>
      <c r="BK595" s="554"/>
      <c r="BL595" s="84"/>
      <c r="BM595" s="553"/>
      <c r="BN595" s="554"/>
      <c r="BO595" s="84"/>
      <c r="BP595" s="553"/>
      <c r="BQ595" s="554"/>
      <c r="BR595" s="84"/>
      <c r="BS595" s="553"/>
      <c r="BT595" s="554"/>
      <c r="BU595" s="84"/>
      <c r="BV595" s="553"/>
      <c r="BW595" s="554"/>
      <c r="BX595" s="84"/>
      <c r="BY595" s="553"/>
      <c r="BZ595" s="554"/>
      <c r="CA595" s="84"/>
      <c r="CB595" s="553"/>
      <c r="CC595" s="554"/>
      <c r="CD595" s="84"/>
      <c r="CE595" s="553"/>
      <c r="CF595" s="554"/>
      <c r="CG595" s="84"/>
      <c r="CH595" s="553"/>
      <c r="CI595" s="554"/>
      <c r="CJ595" s="554"/>
      <c r="CK595" s="554"/>
      <c r="CL595" s="554"/>
      <c r="CM595" s="554"/>
      <c r="CN595" s="554"/>
      <c r="CO595" s="554"/>
      <c r="CP595" s="554"/>
      <c r="CQ595" s="554"/>
      <c r="CR595" s="554"/>
      <c r="CS595" s="554"/>
      <c r="CT595" s="554"/>
      <c r="CU595" s="554"/>
      <c r="CV595" s="554"/>
      <c r="CW595" s="554"/>
      <c r="CX595" s="554"/>
      <c r="CY595" s="554">
        <v>400000000</v>
      </c>
      <c r="CZ595" s="84">
        <v>0</v>
      </c>
      <c r="DA595" s="84"/>
      <c r="DB595" s="727" t="s">
        <v>13003</v>
      </c>
      <c r="DC595" s="85">
        <v>1</v>
      </c>
      <c r="DD595" s="928"/>
      <c r="DE595" s="102" t="s">
        <v>2307</v>
      </c>
      <c r="DF595" s="928" t="s">
        <v>4120</v>
      </c>
      <c r="DG595" s="555">
        <v>0</v>
      </c>
      <c r="DH595" s="556" t="s">
        <v>1923</v>
      </c>
      <c r="DI595" s="557"/>
      <c r="DJ595" s="557">
        <v>40723</v>
      </c>
      <c r="DK595" s="558">
        <v>0</v>
      </c>
      <c r="DL595" s="558" t="s">
        <v>15785</v>
      </c>
      <c r="DM595" s="619" t="s">
        <v>20574</v>
      </c>
      <c r="DN595" s="890">
        <v>400000000</v>
      </c>
      <c r="DO595" s="928"/>
      <c r="DP595" s="928"/>
      <c r="DQ595" s="928"/>
      <c r="DR595" s="928"/>
    </row>
    <row r="596" spans="1:122" ht="60.75" customHeight="1" thickTop="1" thickBot="1">
      <c r="A596" s="214">
        <v>586</v>
      </c>
      <c r="B596" s="214" t="s">
        <v>1168</v>
      </c>
      <c r="C596" s="214" t="s">
        <v>86</v>
      </c>
      <c r="D596" s="374">
        <v>0</v>
      </c>
      <c r="E596" s="517">
        <v>41089</v>
      </c>
      <c r="F596" s="517">
        <v>40807</v>
      </c>
      <c r="G596" s="517">
        <v>40827</v>
      </c>
      <c r="H596" s="517">
        <v>40849</v>
      </c>
      <c r="I596" s="517">
        <v>40752</v>
      </c>
      <c r="J596" s="859">
        <v>10</v>
      </c>
      <c r="K596" s="551">
        <v>41057</v>
      </c>
      <c r="L596" s="552"/>
      <c r="M596" s="117">
        <v>40800</v>
      </c>
      <c r="N596" s="214" t="s">
        <v>101</v>
      </c>
      <c r="O596" s="1166">
        <v>890980040</v>
      </c>
      <c r="P596" s="530"/>
      <c r="Q596" s="530"/>
      <c r="R596" s="530"/>
      <c r="S596" s="530"/>
      <c r="T596" s="530"/>
      <c r="U596" s="530"/>
      <c r="V596" s="530"/>
      <c r="W596" s="530"/>
      <c r="X596" s="530"/>
      <c r="Y596" s="530"/>
      <c r="Z596" s="530"/>
      <c r="AA596" s="530"/>
      <c r="AB596" s="214" t="s">
        <v>1186</v>
      </c>
      <c r="AC596" s="214" t="s">
        <v>230</v>
      </c>
      <c r="AD596" s="214" t="s">
        <v>255</v>
      </c>
      <c r="AE596" s="214" t="s">
        <v>329</v>
      </c>
      <c r="AF596" s="214">
        <v>231</v>
      </c>
      <c r="AG596" s="626"/>
      <c r="AH596" s="636">
        <v>200000000</v>
      </c>
      <c r="AI596" s="634">
        <v>0</v>
      </c>
      <c r="AJ596" s="634">
        <v>200000000</v>
      </c>
      <c r="AK596" s="214" t="s">
        <v>2308</v>
      </c>
      <c r="AL596" s="214" t="s">
        <v>13003</v>
      </c>
      <c r="AM596" s="86">
        <v>200000000</v>
      </c>
      <c r="AN596" s="86" t="s">
        <v>14361</v>
      </c>
      <c r="AO596" s="86" t="s">
        <v>8485</v>
      </c>
      <c r="AP596" s="83" t="s">
        <v>1509</v>
      </c>
      <c r="AQ596" s="84">
        <v>200000000</v>
      </c>
      <c r="AR596" s="553">
        <v>40849</v>
      </c>
      <c r="AS596" s="554">
        <v>84</v>
      </c>
      <c r="AT596" s="84"/>
      <c r="AU596" s="553"/>
      <c r="AV596" s="554"/>
      <c r="AW596" s="84"/>
      <c r="AX596" s="553"/>
      <c r="AY596" s="554"/>
      <c r="AZ596" s="84"/>
      <c r="BA596" s="553"/>
      <c r="BB596" s="554"/>
      <c r="BC596" s="84"/>
      <c r="BD596" s="553"/>
      <c r="BE596" s="554"/>
      <c r="BF596" s="84"/>
      <c r="BG596" s="553"/>
      <c r="BH596" s="554"/>
      <c r="BI596" s="84"/>
      <c r="BJ596" s="553"/>
      <c r="BK596" s="554"/>
      <c r="BL596" s="84"/>
      <c r="BM596" s="553"/>
      <c r="BN596" s="554"/>
      <c r="BO596" s="84"/>
      <c r="BP596" s="553"/>
      <c r="BQ596" s="554"/>
      <c r="BR596" s="84"/>
      <c r="BS596" s="553"/>
      <c r="BT596" s="554"/>
      <c r="BU596" s="84"/>
      <c r="BV596" s="553"/>
      <c r="BW596" s="554"/>
      <c r="BX596" s="84"/>
      <c r="BY596" s="553"/>
      <c r="BZ596" s="554"/>
      <c r="CA596" s="84"/>
      <c r="CB596" s="553"/>
      <c r="CC596" s="554"/>
      <c r="CD596" s="84"/>
      <c r="CE596" s="553"/>
      <c r="CF596" s="554"/>
      <c r="CG596" s="84"/>
      <c r="CH596" s="553"/>
      <c r="CI596" s="554"/>
      <c r="CJ596" s="554"/>
      <c r="CK596" s="554"/>
      <c r="CL596" s="554"/>
      <c r="CM596" s="554"/>
      <c r="CN596" s="554"/>
      <c r="CO596" s="554"/>
      <c r="CP596" s="554"/>
      <c r="CQ596" s="554"/>
      <c r="CR596" s="554"/>
      <c r="CS596" s="554"/>
      <c r="CT596" s="554"/>
      <c r="CU596" s="554"/>
      <c r="CV596" s="554"/>
      <c r="CW596" s="554"/>
      <c r="CX596" s="554"/>
      <c r="CY596" s="554">
        <v>200000000</v>
      </c>
      <c r="CZ596" s="84">
        <v>0</v>
      </c>
      <c r="DA596" s="84"/>
      <c r="DB596" s="727" t="s">
        <v>13003</v>
      </c>
      <c r="DC596" s="85">
        <v>1</v>
      </c>
      <c r="DD596" s="928"/>
      <c r="DE596" s="102" t="s">
        <v>2307</v>
      </c>
      <c r="DF596" s="928" t="s">
        <v>4119</v>
      </c>
      <c r="DG596" s="555">
        <v>0</v>
      </c>
      <c r="DH596" s="556" t="s">
        <v>1923</v>
      </c>
      <c r="DI596" s="557"/>
      <c r="DJ596" s="557">
        <v>40807</v>
      </c>
      <c r="DK596" s="558">
        <v>0</v>
      </c>
      <c r="DL596" s="558" t="s">
        <v>15785</v>
      </c>
      <c r="DM596" s="619" t="s">
        <v>20595</v>
      </c>
      <c r="DN596" s="890">
        <v>200000000</v>
      </c>
      <c r="DO596" s="928"/>
      <c r="DP596" s="928"/>
      <c r="DQ596" s="928"/>
      <c r="DR596" s="928"/>
    </row>
    <row r="597" spans="1:122" s="877" customFormat="1" ht="60.75" customHeight="1" thickTop="1" thickBot="1">
      <c r="A597" s="291">
        <v>587</v>
      </c>
      <c r="B597" s="291" t="s">
        <v>1149</v>
      </c>
      <c r="C597" s="291" t="s">
        <v>86</v>
      </c>
      <c r="D597" s="672">
        <v>0</v>
      </c>
      <c r="E597" s="523">
        <v>40723</v>
      </c>
      <c r="F597" s="523">
        <v>40723</v>
      </c>
      <c r="G597" s="523"/>
      <c r="H597" s="523"/>
      <c r="I597" s="523">
        <v>40723</v>
      </c>
      <c r="J597" s="659">
        <v>12.59</v>
      </c>
      <c r="K597" s="864">
        <v>41089</v>
      </c>
      <c r="L597" s="585"/>
      <c r="M597" s="238">
        <v>40689</v>
      </c>
      <c r="N597" s="291" t="s">
        <v>1156</v>
      </c>
      <c r="O597" s="1167">
        <v>890801053</v>
      </c>
      <c r="P597" s="530"/>
      <c r="Q597" s="530"/>
      <c r="R597" s="530"/>
      <c r="S597" s="530"/>
      <c r="T597" s="530"/>
      <c r="U597" s="530"/>
      <c r="V597" s="530"/>
      <c r="W597" s="530"/>
      <c r="X597" s="530"/>
      <c r="Y597" s="530"/>
      <c r="Z597" s="530"/>
      <c r="AA597" s="530"/>
      <c r="AB597" s="291" t="s">
        <v>1157</v>
      </c>
      <c r="AC597" s="291" t="s">
        <v>220</v>
      </c>
      <c r="AD597" s="291" t="s">
        <v>2725</v>
      </c>
      <c r="AE597" s="291" t="s">
        <v>7057</v>
      </c>
      <c r="AF597" s="291">
        <v>99</v>
      </c>
      <c r="AG597" s="629"/>
      <c r="AH597" s="639">
        <v>0</v>
      </c>
      <c r="AI597" s="639">
        <v>0</v>
      </c>
      <c r="AJ597" s="639">
        <v>0</v>
      </c>
      <c r="AK597" s="291"/>
      <c r="AL597" s="291" t="s">
        <v>1387</v>
      </c>
      <c r="AM597" s="538">
        <v>0</v>
      </c>
      <c r="AN597" s="538" t="s">
        <v>1480</v>
      </c>
      <c r="AO597" s="538" t="s">
        <v>1549</v>
      </c>
      <c r="AP597" s="293" t="s">
        <v>1550</v>
      </c>
      <c r="AQ597" s="84">
        <v>0</v>
      </c>
      <c r="AR597" s="553"/>
      <c r="AS597" s="554"/>
      <c r="AT597" s="84"/>
      <c r="AU597" s="553"/>
      <c r="AV597" s="554"/>
      <c r="AW597" s="84"/>
      <c r="AX597" s="553"/>
      <c r="AY597" s="554"/>
      <c r="AZ597" s="84"/>
      <c r="BA597" s="553"/>
      <c r="BB597" s="554"/>
      <c r="BC597" s="84"/>
      <c r="BD597" s="553"/>
      <c r="BE597" s="554"/>
      <c r="BF597" s="84"/>
      <c r="BG597" s="553"/>
      <c r="BH597" s="554"/>
      <c r="BI597" s="84"/>
      <c r="BJ597" s="553"/>
      <c r="BK597" s="554"/>
      <c r="BL597" s="84"/>
      <c r="BM597" s="553"/>
      <c r="BN597" s="554"/>
      <c r="BO597" s="84"/>
      <c r="BP597" s="553"/>
      <c r="BQ597" s="554"/>
      <c r="BR597" s="84"/>
      <c r="BS597" s="553"/>
      <c r="BT597" s="554"/>
      <c r="BU597" s="84"/>
      <c r="BV597" s="553"/>
      <c r="BW597" s="554"/>
      <c r="BX597" s="84"/>
      <c r="BY597" s="553"/>
      <c r="BZ597" s="554"/>
      <c r="CA597" s="84"/>
      <c r="CB597" s="553"/>
      <c r="CC597" s="554"/>
      <c r="CD597" s="84"/>
      <c r="CE597" s="553"/>
      <c r="CF597" s="554"/>
      <c r="CG597" s="84"/>
      <c r="CH597" s="553"/>
      <c r="CI597" s="554"/>
      <c r="CJ597" s="554"/>
      <c r="CK597" s="554"/>
      <c r="CL597" s="554"/>
      <c r="CM597" s="554"/>
      <c r="CN597" s="554"/>
      <c r="CO597" s="554"/>
      <c r="CP597" s="554"/>
      <c r="CQ597" s="554"/>
      <c r="CR597" s="554"/>
      <c r="CS597" s="554"/>
      <c r="CT597" s="554"/>
      <c r="CU597" s="554"/>
      <c r="CV597" s="554"/>
      <c r="CW597" s="554"/>
      <c r="CX597" s="554"/>
      <c r="CY597" s="554">
        <v>0</v>
      </c>
      <c r="CZ597" s="84">
        <v>0</v>
      </c>
      <c r="DA597" s="84"/>
      <c r="DB597" s="726" t="s">
        <v>1387</v>
      </c>
      <c r="DC597" s="589">
        <v>0</v>
      </c>
      <c r="DD597" s="616"/>
      <c r="DE597" s="102" t="s">
        <v>19355</v>
      </c>
      <c r="DF597" s="928"/>
      <c r="DG597" s="590">
        <v>0</v>
      </c>
      <c r="DH597" s="616" t="s">
        <v>1924</v>
      </c>
      <c r="DI597" s="591"/>
      <c r="DJ597" s="591">
        <v>40723</v>
      </c>
      <c r="DK597" s="558">
        <v>0</v>
      </c>
      <c r="DL597" s="538"/>
      <c r="DM597" s="619" t="s">
        <v>20563</v>
      </c>
      <c r="DN597" s="890">
        <v>0</v>
      </c>
      <c r="DO597" s="616"/>
      <c r="DP597" s="616"/>
      <c r="DQ597" s="616"/>
      <c r="DR597" s="616"/>
    </row>
    <row r="598" spans="1:122" ht="60.75" customHeight="1" thickTop="1" thickBot="1">
      <c r="A598" s="214">
        <v>588</v>
      </c>
      <c r="B598" s="214" t="s">
        <v>1149</v>
      </c>
      <c r="C598" s="214" t="s">
        <v>541</v>
      </c>
      <c r="D598" s="374">
        <v>1</v>
      </c>
      <c r="E598" s="517">
        <v>40723</v>
      </c>
      <c r="F598" s="517">
        <v>40723</v>
      </c>
      <c r="G598" s="517">
        <v>40828</v>
      </c>
      <c r="H598" s="517">
        <v>41051</v>
      </c>
      <c r="I598" s="517">
        <v>40723</v>
      </c>
      <c r="J598" s="560">
        <v>12.59</v>
      </c>
      <c r="K598" s="551">
        <v>41089</v>
      </c>
      <c r="L598" s="561">
        <v>40828</v>
      </c>
      <c r="M598" s="117">
        <v>40689</v>
      </c>
      <c r="N598" s="214" t="s">
        <v>13194</v>
      </c>
      <c r="O598" s="1166">
        <v>810006985</v>
      </c>
      <c r="P598" s="530"/>
      <c r="Q598" s="530"/>
      <c r="R598" s="530"/>
      <c r="S598" s="530"/>
      <c r="T598" s="530"/>
      <c r="U598" s="530"/>
      <c r="V598" s="530"/>
      <c r="W598" s="530"/>
      <c r="X598" s="530"/>
      <c r="Y598" s="530"/>
      <c r="Z598" s="530"/>
      <c r="AA598" s="530"/>
      <c r="AB598" s="214" t="s">
        <v>1158</v>
      </c>
      <c r="AC598" s="214" t="s">
        <v>220</v>
      </c>
      <c r="AD598" s="214" t="s">
        <v>2725</v>
      </c>
      <c r="AE598" s="214" t="s">
        <v>7057</v>
      </c>
      <c r="AF598" s="214">
        <v>99</v>
      </c>
      <c r="AG598" s="626"/>
      <c r="AH598" s="636">
        <v>3156470422</v>
      </c>
      <c r="AI598" s="634">
        <v>5653575223</v>
      </c>
      <c r="AJ598" s="634">
        <v>8810045645</v>
      </c>
      <c r="AK598" s="214" t="s">
        <v>1337</v>
      </c>
      <c r="AL598" s="214" t="s">
        <v>156</v>
      </c>
      <c r="AM598" s="86">
        <v>3156470422</v>
      </c>
      <c r="AN598" s="86" t="s">
        <v>1480</v>
      </c>
      <c r="AO598" s="86" t="s">
        <v>1549</v>
      </c>
      <c r="AP598" s="83" t="s">
        <v>1550</v>
      </c>
      <c r="AQ598" s="84">
        <v>1940140958</v>
      </c>
      <c r="AR598" s="553">
        <v>41051</v>
      </c>
      <c r="AS598" s="554">
        <v>177</v>
      </c>
      <c r="AT598" s="84">
        <v>751634267</v>
      </c>
      <c r="AU598" s="553">
        <v>41114</v>
      </c>
      <c r="AV598" s="554">
        <v>225</v>
      </c>
      <c r="AW598" s="84">
        <v>464695197</v>
      </c>
      <c r="AX598" s="553">
        <v>41230</v>
      </c>
      <c r="AY598" s="554">
        <v>317</v>
      </c>
      <c r="AZ598" s="84"/>
      <c r="BA598" s="553"/>
      <c r="BB598" s="554"/>
      <c r="BC598" s="84"/>
      <c r="BD598" s="553"/>
      <c r="BE598" s="554"/>
      <c r="BF598" s="84"/>
      <c r="BG598" s="553"/>
      <c r="BH598" s="554"/>
      <c r="BI598" s="84"/>
      <c r="BJ598" s="553"/>
      <c r="BK598" s="554"/>
      <c r="BL598" s="84"/>
      <c r="BM598" s="553"/>
      <c r="BN598" s="554"/>
      <c r="BO598" s="84"/>
      <c r="BP598" s="553"/>
      <c r="BQ598" s="554"/>
      <c r="BR598" s="84"/>
      <c r="BS598" s="553"/>
      <c r="BT598" s="554"/>
      <c r="BU598" s="84"/>
      <c r="BV598" s="553"/>
      <c r="BW598" s="554"/>
      <c r="BX598" s="84"/>
      <c r="BY598" s="553"/>
      <c r="BZ598" s="554"/>
      <c r="CA598" s="84"/>
      <c r="CB598" s="553"/>
      <c r="CC598" s="554"/>
      <c r="CD598" s="84"/>
      <c r="CE598" s="553"/>
      <c r="CF598" s="554"/>
      <c r="CG598" s="84"/>
      <c r="CH598" s="553"/>
      <c r="CI598" s="554"/>
      <c r="CJ598" s="554"/>
      <c r="CK598" s="554"/>
      <c r="CL598" s="554"/>
      <c r="CM598" s="554"/>
      <c r="CN598" s="554"/>
      <c r="CO598" s="554"/>
      <c r="CP598" s="554"/>
      <c r="CQ598" s="554"/>
      <c r="CR598" s="554"/>
      <c r="CS598" s="554"/>
      <c r="CT598" s="554"/>
      <c r="CU598" s="554"/>
      <c r="CV598" s="554"/>
      <c r="CW598" s="554"/>
      <c r="CX598" s="554"/>
      <c r="CY598" s="554">
        <v>3156470422</v>
      </c>
      <c r="CZ598" s="84">
        <v>0</v>
      </c>
      <c r="DA598" s="84"/>
      <c r="DB598" s="856" t="s">
        <v>20809</v>
      </c>
      <c r="DC598" s="85">
        <v>5</v>
      </c>
      <c r="DD598" s="928"/>
      <c r="DE598" s="102" t="s">
        <v>14525</v>
      </c>
      <c r="DF598" s="928"/>
      <c r="DG598" s="555">
        <v>0</v>
      </c>
      <c r="DH598" s="556" t="s">
        <v>1925</v>
      </c>
      <c r="DI598" s="557">
        <v>40828</v>
      </c>
      <c r="DJ598" s="557">
        <v>40723</v>
      </c>
      <c r="DK598" s="558">
        <v>0</v>
      </c>
      <c r="DL598" s="558" t="s">
        <v>15785</v>
      </c>
      <c r="DM598" s="619" t="s">
        <v>20560</v>
      </c>
      <c r="DN598" s="890">
        <v>3156470422</v>
      </c>
      <c r="DO598" s="928"/>
      <c r="DP598" s="928"/>
      <c r="DQ598" s="928"/>
      <c r="DR598" s="928"/>
    </row>
    <row r="599" spans="1:122" ht="60.75" customHeight="1" thickTop="1" thickBot="1">
      <c r="A599" s="214">
        <v>589</v>
      </c>
      <c r="B599" s="214" t="s">
        <v>1150</v>
      </c>
      <c r="C599" s="214" t="s">
        <v>541</v>
      </c>
      <c r="D599" s="374">
        <v>1</v>
      </c>
      <c r="E599" s="517">
        <v>40723</v>
      </c>
      <c r="F599" s="517">
        <v>40723</v>
      </c>
      <c r="G599" s="517">
        <v>40890</v>
      </c>
      <c r="H599" s="517">
        <v>41074</v>
      </c>
      <c r="I599" s="517">
        <v>40723</v>
      </c>
      <c r="J599" s="560">
        <v>12.59</v>
      </c>
      <c r="K599" s="551">
        <v>41089</v>
      </c>
      <c r="L599" s="561">
        <v>40890</v>
      </c>
      <c r="M599" s="117">
        <v>40689</v>
      </c>
      <c r="N599" s="214" t="s">
        <v>1151</v>
      </c>
      <c r="O599" s="1166">
        <v>899999115</v>
      </c>
      <c r="P599" s="530"/>
      <c r="Q599" s="530"/>
      <c r="R599" s="530"/>
      <c r="S599" s="530"/>
      <c r="T599" s="530"/>
      <c r="U599" s="530"/>
      <c r="V599" s="530"/>
      <c r="W599" s="530"/>
      <c r="X599" s="530"/>
      <c r="Y599" s="530"/>
      <c r="Z599" s="530"/>
      <c r="AA599" s="530"/>
      <c r="AB599" s="214" t="s">
        <v>2452</v>
      </c>
      <c r="AC599" s="214" t="s">
        <v>220</v>
      </c>
      <c r="AD599" s="214" t="s">
        <v>2725</v>
      </c>
      <c r="AE599" s="214" t="s">
        <v>7057</v>
      </c>
      <c r="AF599" s="214">
        <v>99</v>
      </c>
      <c r="AG599" s="626"/>
      <c r="AH599" s="636">
        <v>4054738397</v>
      </c>
      <c r="AI599" s="634">
        <v>1058762044</v>
      </c>
      <c r="AJ599" s="634">
        <v>5113500441</v>
      </c>
      <c r="AK599" s="214" t="s">
        <v>1334</v>
      </c>
      <c r="AL599" s="214" t="s">
        <v>156</v>
      </c>
      <c r="AM599" s="86">
        <v>4054738397</v>
      </c>
      <c r="AN599" s="86" t="s">
        <v>1472</v>
      </c>
      <c r="AO599" s="86" t="s">
        <v>11466</v>
      </c>
      <c r="AP599" s="83" t="s">
        <v>1538</v>
      </c>
      <c r="AQ599" s="84">
        <v>1216421519</v>
      </c>
      <c r="AR599" s="553">
        <v>41074</v>
      </c>
      <c r="AS599" s="554">
        <v>188</v>
      </c>
      <c r="AT599" s="84">
        <v>1904025208</v>
      </c>
      <c r="AU599" s="553">
        <v>41304</v>
      </c>
      <c r="AV599" s="554">
        <v>395</v>
      </c>
      <c r="AW599" s="84"/>
      <c r="AX599" s="553"/>
      <c r="AY599" s="554"/>
      <c r="AZ599" s="84"/>
      <c r="BA599" s="553"/>
      <c r="BB599" s="554"/>
      <c r="BC599" s="84"/>
      <c r="BD599" s="553"/>
      <c r="BE599" s="554"/>
      <c r="BF599" s="84"/>
      <c r="BG599" s="553"/>
      <c r="BH599" s="554"/>
      <c r="BI599" s="84"/>
      <c r="BJ599" s="553"/>
      <c r="BK599" s="554"/>
      <c r="BL599" s="84"/>
      <c r="BM599" s="553"/>
      <c r="BN599" s="554"/>
      <c r="BO599" s="84"/>
      <c r="BP599" s="553"/>
      <c r="BQ599" s="554"/>
      <c r="BR599" s="84"/>
      <c r="BS599" s="553"/>
      <c r="BT599" s="554"/>
      <c r="BU599" s="84"/>
      <c r="BV599" s="553"/>
      <c r="BW599" s="554"/>
      <c r="BX599" s="84"/>
      <c r="BY599" s="553"/>
      <c r="BZ599" s="554"/>
      <c r="CA599" s="84"/>
      <c r="CB599" s="553"/>
      <c r="CC599" s="554"/>
      <c r="CD599" s="84"/>
      <c r="CE599" s="553"/>
      <c r="CF599" s="554"/>
      <c r="CG599" s="84"/>
      <c r="CH599" s="553"/>
      <c r="CI599" s="554"/>
      <c r="CJ599" s="554"/>
      <c r="CK599" s="554"/>
      <c r="CL599" s="554"/>
      <c r="CM599" s="554"/>
      <c r="CN599" s="554"/>
      <c r="CO599" s="554"/>
      <c r="CP599" s="554"/>
      <c r="CQ599" s="554"/>
      <c r="CR599" s="554"/>
      <c r="CS599" s="554"/>
      <c r="CT599" s="554"/>
      <c r="CU599" s="554"/>
      <c r="CV599" s="554"/>
      <c r="CW599" s="554"/>
      <c r="CX599" s="554"/>
      <c r="CY599" s="554">
        <v>3120446727</v>
      </c>
      <c r="CZ599" s="84">
        <v>934291670</v>
      </c>
      <c r="DA599" s="84"/>
      <c r="DB599" s="856" t="s">
        <v>20809</v>
      </c>
      <c r="DC599" s="85">
        <v>5</v>
      </c>
      <c r="DD599" s="928"/>
      <c r="DE599" s="102" t="s">
        <v>14525</v>
      </c>
      <c r="DF599" s="928"/>
      <c r="DG599" s="555">
        <v>0</v>
      </c>
      <c r="DH599" s="556" t="s">
        <v>1926</v>
      </c>
      <c r="DI599" s="557">
        <v>40890</v>
      </c>
      <c r="DJ599" s="557">
        <v>40723</v>
      </c>
      <c r="DK599" s="558">
        <v>0</v>
      </c>
      <c r="DL599" s="558"/>
      <c r="DM599" s="619" t="s">
        <v>20560</v>
      </c>
      <c r="DN599" s="890">
        <v>3120446727</v>
      </c>
      <c r="DO599" s="928"/>
      <c r="DP599" s="928"/>
      <c r="DQ599" s="928"/>
      <c r="DR599" s="928"/>
    </row>
    <row r="600" spans="1:122" ht="71" customHeight="1" thickTop="1" thickBot="1">
      <c r="A600" s="214">
        <v>590</v>
      </c>
      <c r="B600" s="214" t="s">
        <v>1150</v>
      </c>
      <c r="C600" s="214" t="s">
        <v>541</v>
      </c>
      <c r="D600" s="374">
        <v>1</v>
      </c>
      <c r="E600" s="517">
        <v>40723</v>
      </c>
      <c r="F600" s="517">
        <v>40723</v>
      </c>
      <c r="G600" s="517">
        <v>40890</v>
      </c>
      <c r="H600" s="517">
        <v>41114</v>
      </c>
      <c r="I600" s="517">
        <v>40723</v>
      </c>
      <c r="J600" s="560">
        <v>12.59</v>
      </c>
      <c r="K600" s="551">
        <v>41089</v>
      </c>
      <c r="L600" s="561">
        <v>40890</v>
      </c>
      <c r="M600" s="117">
        <v>40689</v>
      </c>
      <c r="N600" s="214" t="s">
        <v>1152</v>
      </c>
      <c r="O600" s="1166">
        <v>899999115</v>
      </c>
      <c r="P600" s="530"/>
      <c r="Q600" s="530"/>
      <c r="R600" s="530"/>
      <c r="S600" s="530"/>
      <c r="T600" s="530"/>
      <c r="U600" s="530"/>
      <c r="V600" s="530"/>
      <c r="W600" s="530"/>
      <c r="X600" s="530"/>
      <c r="Y600" s="530"/>
      <c r="Z600" s="530"/>
      <c r="AA600" s="530"/>
      <c r="AB600" s="214" t="s">
        <v>2451</v>
      </c>
      <c r="AC600" s="214" t="s">
        <v>220</v>
      </c>
      <c r="AD600" s="214" t="s">
        <v>2725</v>
      </c>
      <c r="AE600" s="214" t="s">
        <v>7057</v>
      </c>
      <c r="AF600" s="214">
        <v>99</v>
      </c>
      <c r="AG600" s="626"/>
      <c r="AH600" s="636">
        <v>3638000000</v>
      </c>
      <c r="AI600" s="634">
        <v>2188000000</v>
      </c>
      <c r="AJ600" s="634">
        <v>5826000000</v>
      </c>
      <c r="AK600" s="214"/>
      <c r="AL600" s="214" t="s">
        <v>156</v>
      </c>
      <c r="AM600" s="86">
        <v>3638000000</v>
      </c>
      <c r="AN600" s="86" t="s">
        <v>14315</v>
      </c>
      <c r="AO600" s="86" t="s">
        <v>14315</v>
      </c>
      <c r="AP600" s="83" t="s">
        <v>1525</v>
      </c>
      <c r="AQ600" s="84">
        <v>2219280000</v>
      </c>
      <c r="AR600" s="553">
        <v>41114</v>
      </c>
      <c r="AS600" s="554">
        <v>225</v>
      </c>
      <c r="AT600" s="84">
        <v>1244612852</v>
      </c>
      <c r="AU600" s="553">
        <v>41276</v>
      </c>
      <c r="AV600" s="554">
        <v>370</v>
      </c>
      <c r="AW600" s="84"/>
      <c r="AX600" s="553"/>
      <c r="AY600" s="554"/>
      <c r="AZ600" s="84"/>
      <c r="BA600" s="553"/>
      <c r="BB600" s="554"/>
      <c r="BC600" s="84"/>
      <c r="BD600" s="553"/>
      <c r="BE600" s="554"/>
      <c r="BF600" s="84"/>
      <c r="BG600" s="553"/>
      <c r="BH600" s="554"/>
      <c r="BI600" s="84"/>
      <c r="BJ600" s="553"/>
      <c r="BK600" s="554"/>
      <c r="BL600" s="84"/>
      <c r="BM600" s="553"/>
      <c r="BN600" s="554"/>
      <c r="BO600" s="84"/>
      <c r="BP600" s="553"/>
      <c r="BQ600" s="554"/>
      <c r="BR600" s="84"/>
      <c r="BS600" s="553"/>
      <c r="BT600" s="554"/>
      <c r="BU600" s="84"/>
      <c r="BV600" s="553"/>
      <c r="BW600" s="554"/>
      <c r="BX600" s="84"/>
      <c r="BY600" s="553"/>
      <c r="BZ600" s="554"/>
      <c r="CA600" s="84"/>
      <c r="CB600" s="553"/>
      <c r="CC600" s="554"/>
      <c r="CD600" s="84"/>
      <c r="CE600" s="553"/>
      <c r="CF600" s="554"/>
      <c r="CG600" s="84"/>
      <c r="CH600" s="553"/>
      <c r="CI600" s="554"/>
      <c r="CJ600" s="554"/>
      <c r="CK600" s="554"/>
      <c r="CL600" s="554"/>
      <c r="CM600" s="554"/>
      <c r="CN600" s="554"/>
      <c r="CO600" s="554"/>
      <c r="CP600" s="554"/>
      <c r="CQ600" s="554"/>
      <c r="CR600" s="554"/>
      <c r="CS600" s="554"/>
      <c r="CT600" s="554"/>
      <c r="CU600" s="554"/>
      <c r="CV600" s="554"/>
      <c r="CW600" s="554"/>
      <c r="CX600" s="554"/>
      <c r="CY600" s="554">
        <v>3463892852</v>
      </c>
      <c r="CZ600" s="84">
        <v>174107148</v>
      </c>
      <c r="DA600" s="84"/>
      <c r="DB600" s="856" t="s">
        <v>20809</v>
      </c>
      <c r="DC600" s="85">
        <v>5</v>
      </c>
      <c r="DD600" s="928"/>
      <c r="DE600" s="102" t="s">
        <v>14525</v>
      </c>
      <c r="DF600" s="928"/>
      <c r="DG600" s="555">
        <v>0</v>
      </c>
      <c r="DH600" s="556" t="s">
        <v>1927</v>
      </c>
      <c r="DI600" s="557">
        <v>40890</v>
      </c>
      <c r="DJ600" s="557">
        <v>40723</v>
      </c>
      <c r="DK600" s="558">
        <v>0</v>
      </c>
      <c r="DL600" s="558"/>
      <c r="DM600" s="619" t="s">
        <v>20560</v>
      </c>
      <c r="DN600" s="890">
        <v>3463892852</v>
      </c>
      <c r="DO600" s="928"/>
      <c r="DP600" s="928"/>
      <c r="DQ600" s="928"/>
      <c r="DR600" s="928"/>
    </row>
    <row r="601" spans="1:122" ht="71" customHeight="1" thickTop="1" thickBot="1">
      <c r="A601" s="214">
        <v>591</v>
      </c>
      <c r="B601" s="214" t="s">
        <v>1150</v>
      </c>
      <c r="C601" s="214" t="s">
        <v>541</v>
      </c>
      <c r="D601" s="374">
        <v>1</v>
      </c>
      <c r="E601" s="517">
        <v>40723</v>
      </c>
      <c r="F601" s="517">
        <v>40723</v>
      </c>
      <c r="G601" s="517">
        <v>40828</v>
      </c>
      <c r="H601" s="517">
        <v>41093</v>
      </c>
      <c r="I601" s="517">
        <v>40723</v>
      </c>
      <c r="J601" s="560">
        <v>17</v>
      </c>
      <c r="K601" s="551">
        <v>41136</v>
      </c>
      <c r="L601" s="561">
        <v>40828</v>
      </c>
      <c r="M601" s="117">
        <v>40689</v>
      </c>
      <c r="N601" s="214" t="s">
        <v>1153</v>
      </c>
      <c r="O601" s="1166">
        <v>890000332</v>
      </c>
      <c r="P601" s="530"/>
      <c r="Q601" s="530"/>
      <c r="R601" s="530"/>
      <c r="S601" s="530"/>
      <c r="T601" s="530"/>
      <c r="U601" s="530"/>
      <c r="V601" s="530"/>
      <c r="W601" s="530"/>
      <c r="X601" s="530"/>
      <c r="Y601" s="530"/>
      <c r="Z601" s="530"/>
      <c r="AA601" s="530"/>
      <c r="AB601" s="214" t="s">
        <v>2453</v>
      </c>
      <c r="AC601" s="214" t="s">
        <v>220</v>
      </c>
      <c r="AD601" s="214" t="s">
        <v>2725</v>
      </c>
      <c r="AE601" s="214" t="s">
        <v>7057</v>
      </c>
      <c r="AF601" s="214">
        <v>99</v>
      </c>
      <c r="AG601" s="626"/>
      <c r="AH601" s="636">
        <v>933000000</v>
      </c>
      <c r="AI601" s="634">
        <v>656500000</v>
      </c>
      <c r="AJ601" s="634">
        <v>1589500000</v>
      </c>
      <c r="AK601" s="214" t="s">
        <v>1334</v>
      </c>
      <c r="AL601" s="214" t="s">
        <v>156</v>
      </c>
      <c r="AM601" s="86">
        <v>933000000</v>
      </c>
      <c r="AN601" s="86" t="s">
        <v>1459</v>
      </c>
      <c r="AO601" s="86" t="s">
        <v>12895</v>
      </c>
      <c r="AP601" s="83" t="s">
        <v>1522</v>
      </c>
      <c r="AQ601" s="84">
        <v>366345372</v>
      </c>
      <c r="AR601" s="553">
        <v>41093</v>
      </c>
      <c r="AS601" s="554">
        <v>212</v>
      </c>
      <c r="AT601" s="84">
        <v>426721372</v>
      </c>
      <c r="AU601" s="553">
        <v>41183</v>
      </c>
      <c r="AV601" s="554">
        <v>275</v>
      </c>
      <c r="AW601" s="84"/>
      <c r="AX601" s="553"/>
      <c r="AY601" s="554"/>
      <c r="AZ601" s="84"/>
      <c r="BA601" s="553"/>
      <c r="BB601" s="554"/>
      <c r="BC601" s="84"/>
      <c r="BD601" s="553"/>
      <c r="BE601" s="554"/>
      <c r="BF601" s="84"/>
      <c r="BG601" s="553"/>
      <c r="BH601" s="554"/>
      <c r="BI601" s="84"/>
      <c r="BJ601" s="553"/>
      <c r="BK601" s="554"/>
      <c r="BL601" s="84"/>
      <c r="BM601" s="553"/>
      <c r="BN601" s="554"/>
      <c r="BO601" s="84"/>
      <c r="BP601" s="553"/>
      <c r="BQ601" s="554"/>
      <c r="BR601" s="84"/>
      <c r="BS601" s="553"/>
      <c r="BT601" s="554"/>
      <c r="BU601" s="84"/>
      <c r="BV601" s="553"/>
      <c r="BW601" s="554"/>
      <c r="BX601" s="84"/>
      <c r="BY601" s="553"/>
      <c r="BZ601" s="554"/>
      <c r="CA601" s="84"/>
      <c r="CB601" s="553"/>
      <c r="CC601" s="554"/>
      <c r="CD601" s="84"/>
      <c r="CE601" s="553"/>
      <c r="CF601" s="554"/>
      <c r="CG601" s="84"/>
      <c r="CH601" s="553"/>
      <c r="CI601" s="554"/>
      <c r="CJ601" s="554"/>
      <c r="CK601" s="554"/>
      <c r="CL601" s="554"/>
      <c r="CM601" s="554"/>
      <c r="CN601" s="554"/>
      <c r="CO601" s="554"/>
      <c r="CP601" s="554"/>
      <c r="CQ601" s="554"/>
      <c r="CR601" s="554"/>
      <c r="CS601" s="554"/>
      <c r="CT601" s="554"/>
      <c r="CU601" s="554"/>
      <c r="CV601" s="554"/>
      <c r="CW601" s="554"/>
      <c r="CX601" s="554"/>
      <c r="CY601" s="554">
        <v>793066744</v>
      </c>
      <c r="CZ601" s="84">
        <v>139933256</v>
      </c>
      <c r="DA601" s="84"/>
      <c r="DB601" s="856" t="s">
        <v>20809</v>
      </c>
      <c r="DC601" s="85">
        <v>5</v>
      </c>
      <c r="DD601" s="928"/>
      <c r="DE601" s="102" t="s">
        <v>14525</v>
      </c>
      <c r="DF601" s="928"/>
      <c r="DG601" s="555">
        <v>0</v>
      </c>
      <c r="DH601" s="556" t="s">
        <v>1928</v>
      </c>
      <c r="DI601" s="557">
        <v>40828</v>
      </c>
      <c r="DJ601" s="557">
        <v>40723</v>
      </c>
      <c r="DK601" s="558">
        <v>0</v>
      </c>
      <c r="DL601" s="558"/>
      <c r="DM601" s="619" t="s">
        <v>20560</v>
      </c>
      <c r="DN601" s="890">
        <v>793066744</v>
      </c>
      <c r="DO601" s="928"/>
      <c r="DP601" s="928"/>
      <c r="DQ601" s="928"/>
      <c r="DR601" s="928"/>
    </row>
    <row r="602" spans="1:122" ht="60.75" customHeight="1" thickTop="1" thickBot="1">
      <c r="A602" s="214">
        <v>592</v>
      </c>
      <c r="B602" s="214" t="s">
        <v>1149</v>
      </c>
      <c r="C602" s="214" t="s">
        <v>539</v>
      </c>
      <c r="D602" s="374">
        <v>1</v>
      </c>
      <c r="E602" s="517">
        <v>40723</v>
      </c>
      <c r="F602" s="517">
        <v>40723</v>
      </c>
      <c r="G602" s="517">
        <v>40805</v>
      </c>
      <c r="H602" s="517">
        <v>40821</v>
      </c>
      <c r="I602" s="517">
        <v>40805</v>
      </c>
      <c r="J602" s="859">
        <v>12</v>
      </c>
      <c r="K602" s="551">
        <v>41171</v>
      </c>
      <c r="L602" s="561">
        <v>40805</v>
      </c>
      <c r="M602" s="117">
        <v>40339</v>
      </c>
      <c r="N602" s="214" t="s">
        <v>1052</v>
      </c>
      <c r="O602" s="1166">
        <v>809004046</v>
      </c>
      <c r="P602" s="530"/>
      <c r="Q602" s="530"/>
      <c r="R602" s="530"/>
      <c r="S602" s="530"/>
      <c r="T602" s="530"/>
      <c r="U602" s="530"/>
      <c r="V602" s="530"/>
      <c r="W602" s="530"/>
      <c r="X602" s="530"/>
      <c r="Y602" s="530"/>
      <c r="Z602" s="530"/>
      <c r="AA602" s="530"/>
      <c r="AB602" s="214" t="s">
        <v>1310</v>
      </c>
      <c r="AC602" s="214" t="s">
        <v>223</v>
      </c>
      <c r="AD602" s="214" t="s">
        <v>229</v>
      </c>
      <c r="AE602" s="214" t="s">
        <v>1338</v>
      </c>
      <c r="AF602" s="214" t="s">
        <v>3460</v>
      </c>
      <c r="AG602" s="626"/>
      <c r="AH602" s="636">
        <v>30000000</v>
      </c>
      <c r="AI602" s="634">
        <v>80000000</v>
      </c>
      <c r="AJ602" s="634">
        <v>110000000</v>
      </c>
      <c r="AK602" s="214" t="s">
        <v>1327</v>
      </c>
      <c r="AL602" s="214" t="s">
        <v>13003</v>
      </c>
      <c r="AM602" s="86">
        <v>30000000</v>
      </c>
      <c r="AN602" s="86" t="s">
        <v>1482</v>
      </c>
      <c r="AO602" s="86" t="s">
        <v>1539</v>
      </c>
      <c r="AP602" s="83" t="s">
        <v>1540</v>
      </c>
      <c r="AQ602" s="84">
        <v>30000000</v>
      </c>
      <c r="AR602" s="553">
        <v>40821</v>
      </c>
      <c r="AS602" s="554">
        <v>78</v>
      </c>
      <c r="AT602" s="84"/>
      <c r="AU602" s="553"/>
      <c r="AV602" s="554"/>
      <c r="AW602" s="84"/>
      <c r="AX602" s="553"/>
      <c r="AY602" s="554"/>
      <c r="AZ602" s="84"/>
      <c r="BA602" s="553"/>
      <c r="BB602" s="554"/>
      <c r="BC602" s="84"/>
      <c r="BD602" s="553"/>
      <c r="BE602" s="554"/>
      <c r="BF602" s="84"/>
      <c r="BG602" s="553"/>
      <c r="BH602" s="554"/>
      <c r="BI602" s="84"/>
      <c r="BJ602" s="553"/>
      <c r="BK602" s="554"/>
      <c r="BL602" s="84"/>
      <c r="BM602" s="553"/>
      <c r="BN602" s="554"/>
      <c r="BO602" s="84"/>
      <c r="BP602" s="553"/>
      <c r="BQ602" s="554"/>
      <c r="BR602" s="84"/>
      <c r="BS602" s="553"/>
      <c r="BT602" s="554"/>
      <c r="BU602" s="84"/>
      <c r="BV602" s="553"/>
      <c r="BW602" s="554"/>
      <c r="BX602" s="84"/>
      <c r="BY602" s="553"/>
      <c r="BZ602" s="554"/>
      <c r="CA602" s="84"/>
      <c r="CB602" s="553"/>
      <c r="CC602" s="554"/>
      <c r="CD602" s="84"/>
      <c r="CE602" s="553"/>
      <c r="CF602" s="554"/>
      <c r="CG602" s="84"/>
      <c r="CH602" s="553"/>
      <c r="CI602" s="554"/>
      <c r="CJ602" s="554"/>
      <c r="CK602" s="554"/>
      <c r="CL602" s="554"/>
      <c r="CM602" s="554"/>
      <c r="CN602" s="554"/>
      <c r="CO602" s="554"/>
      <c r="CP602" s="554"/>
      <c r="CQ602" s="554"/>
      <c r="CR602" s="554"/>
      <c r="CS602" s="554"/>
      <c r="CT602" s="554"/>
      <c r="CU602" s="554"/>
      <c r="CV602" s="554"/>
      <c r="CW602" s="554"/>
      <c r="CX602" s="554"/>
      <c r="CY602" s="554">
        <v>30000000</v>
      </c>
      <c r="CZ602" s="84">
        <v>0</v>
      </c>
      <c r="DA602" s="84"/>
      <c r="DB602" s="727" t="s">
        <v>13003</v>
      </c>
      <c r="DC602" s="85">
        <v>1</v>
      </c>
      <c r="DD602" s="928"/>
      <c r="DE602" s="102" t="s">
        <v>19355</v>
      </c>
      <c r="DF602" s="928"/>
      <c r="DG602" s="555">
        <v>0</v>
      </c>
      <c r="DH602" s="556" t="s">
        <v>1929</v>
      </c>
      <c r="DI602" s="557">
        <v>40805</v>
      </c>
      <c r="DJ602" s="111">
        <v>40723</v>
      </c>
      <c r="DK602" s="558">
        <v>0</v>
      </c>
      <c r="DL602" s="558"/>
      <c r="DM602" s="619" t="s">
        <v>20769</v>
      </c>
      <c r="DN602" s="890">
        <v>30000000</v>
      </c>
      <c r="DO602" s="928"/>
      <c r="DP602" s="928"/>
      <c r="DQ602" s="928"/>
      <c r="DR602" s="928"/>
    </row>
    <row r="603" spans="1:122" ht="60.75" customHeight="1" thickTop="1" thickBot="1">
      <c r="A603" s="214">
        <v>593</v>
      </c>
      <c r="B603" s="214" t="s">
        <v>1149</v>
      </c>
      <c r="C603" s="214" t="s">
        <v>541</v>
      </c>
      <c r="D603" s="374">
        <v>0</v>
      </c>
      <c r="E603" s="517">
        <v>40723</v>
      </c>
      <c r="F603" s="517">
        <v>40723</v>
      </c>
      <c r="G603" s="517">
        <v>40851</v>
      </c>
      <c r="H603" s="517">
        <v>40864</v>
      </c>
      <c r="I603" s="517">
        <v>40723</v>
      </c>
      <c r="J603" s="859">
        <v>12</v>
      </c>
      <c r="K603" s="551">
        <v>41089</v>
      </c>
      <c r="L603" s="517">
        <v>40723</v>
      </c>
      <c r="M603" s="117">
        <v>40339</v>
      </c>
      <c r="N603" s="214" t="s">
        <v>251</v>
      </c>
      <c r="O603" s="1166">
        <v>891480035</v>
      </c>
      <c r="P603" s="530"/>
      <c r="Q603" s="530"/>
      <c r="R603" s="530"/>
      <c r="S603" s="530"/>
      <c r="T603" s="530"/>
      <c r="U603" s="530"/>
      <c r="V603" s="530"/>
      <c r="W603" s="530"/>
      <c r="X603" s="530"/>
      <c r="Y603" s="530"/>
      <c r="Z603" s="530"/>
      <c r="AA603" s="530"/>
      <c r="AB603" s="214" t="s">
        <v>1311</v>
      </c>
      <c r="AC603" s="214" t="s">
        <v>223</v>
      </c>
      <c r="AD603" s="214" t="s">
        <v>229</v>
      </c>
      <c r="AE603" s="214" t="s">
        <v>1338</v>
      </c>
      <c r="AF603" s="214" t="s">
        <v>3460</v>
      </c>
      <c r="AG603" s="626"/>
      <c r="AH603" s="636">
        <v>100000000</v>
      </c>
      <c r="AI603" s="634">
        <v>10000000</v>
      </c>
      <c r="AJ603" s="634">
        <v>110000000</v>
      </c>
      <c r="AK603" s="214"/>
      <c r="AL603" s="214" t="s">
        <v>156</v>
      </c>
      <c r="AM603" s="86">
        <v>100000000</v>
      </c>
      <c r="AN603" s="86" t="s">
        <v>1454</v>
      </c>
      <c r="AO603" s="86" t="s">
        <v>1506</v>
      </c>
      <c r="AP603" s="83" t="s">
        <v>1507</v>
      </c>
      <c r="AQ603" s="84">
        <v>100000000</v>
      </c>
      <c r="AR603" s="553">
        <v>40864</v>
      </c>
      <c r="AS603" s="554">
        <v>88</v>
      </c>
      <c r="AT603" s="84"/>
      <c r="AU603" s="553"/>
      <c r="AV603" s="554"/>
      <c r="AW603" s="84"/>
      <c r="AX603" s="553"/>
      <c r="AY603" s="554"/>
      <c r="AZ603" s="84"/>
      <c r="BA603" s="553"/>
      <c r="BB603" s="554"/>
      <c r="BC603" s="84"/>
      <c r="BD603" s="553"/>
      <c r="BE603" s="554"/>
      <c r="BF603" s="84"/>
      <c r="BG603" s="553"/>
      <c r="BH603" s="554"/>
      <c r="BI603" s="84"/>
      <c r="BJ603" s="553"/>
      <c r="BK603" s="554"/>
      <c r="BL603" s="84"/>
      <c r="BM603" s="553"/>
      <c r="BN603" s="554"/>
      <c r="BO603" s="84"/>
      <c r="BP603" s="553"/>
      <c r="BQ603" s="554"/>
      <c r="BR603" s="84"/>
      <c r="BS603" s="553"/>
      <c r="BT603" s="554"/>
      <c r="BU603" s="84"/>
      <c r="BV603" s="553"/>
      <c r="BW603" s="554"/>
      <c r="BX603" s="84"/>
      <c r="BY603" s="553"/>
      <c r="BZ603" s="554"/>
      <c r="CA603" s="84"/>
      <c r="CB603" s="553"/>
      <c r="CC603" s="554"/>
      <c r="CD603" s="84"/>
      <c r="CE603" s="553"/>
      <c r="CF603" s="554"/>
      <c r="CG603" s="84"/>
      <c r="CH603" s="553"/>
      <c r="CI603" s="554"/>
      <c r="CJ603" s="554"/>
      <c r="CK603" s="554"/>
      <c r="CL603" s="554"/>
      <c r="CM603" s="554"/>
      <c r="CN603" s="554"/>
      <c r="CO603" s="554"/>
      <c r="CP603" s="554"/>
      <c r="CQ603" s="554"/>
      <c r="CR603" s="554"/>
      <c r="CS603" s="554"/>
      <c r="CT603" s="554"/>
      <c r="CU603" s="554"/>
      <c r="CV603" s="554"/>
      <c r="CW603" s="554"/>
      <c r="CX603" s="554"/>
      <c r="CY603" s="554">
        <v>100000000</v>
      </c>
      <c r="CZ603" s="84">
        <v>0</v>
      </c>
      <c r="DA603" s="84"/>
      <c r="DB603" s="856" t="s">
        <v>20809</v>
      </c>
      <c r="DC603" s="85">
        <v>1</v>
      </c>
      <c r="DD603" s="928"/>
      <c r="DE603" s="102" t="s">
        <v>19355</v>
      </c>
      <c r="DF603" s="928"/>
      <c r="DG603" s="555">
        <v>0</v>
      </c>
      <c r="DH603" s="556" t="s">
        <v>1930</v>
      </c>
      <c r="DI603" s="557"/>
      <c r="DJ603" s="111">
        <v>40723</v>
      </c>
      <c r="DK603" s="558">
        <v>0</v>
      </c>
      <c r="DL603" s="558"/>
      <c r="DM603" s="619" t="s">
        <v>20768</v>
      </c>
      <c r="DN603" s="890">
        <v>100000000</v>
      </c>
      <c r="DO603" s="928"/>
      <c r="DP603" s="928"/>
      <c r="DQ603" s="928"/>
      <c r="DR603" s="928"/>
    </row>
    <row r="604" spans="1:122" ht="60.75" customHeight="1" thickTop="1" thickBot="1">
      <c r="A604" s="214">
        <v>594</v>
      </c>
      <c r="B604" s="214" t="s">
        <v>1150</v>
      </c>
      <c r="C604" s="214" t="s">
        <v>541</v>
      </c>
      <c r="D604" s="374">
        <v>1</v>
      </c>
      <c r="E604" s="517">
        <v>40723</v>
      </c>
      <c r="F604" s="517">
        <v>40723</v>
      </c>
      <c r="G604" s="517">
        <v>40828</v>
      </c>
      <c r="H604" s="517">
        <v>40911</v>
      </c>
      <c r="I604" s="517">
        <v>40723</v>
      </c>
      <c r="J604" s="560">
        <v>12.59</v>
      </c>
      <c r="K604" s="551">
        <v>41089</v>
      </c>
      <c r="L604" s="561">
        <v>40828</v>
      </c>
      <c r="M604" s="117">
        <v>40689</v>
      </c>
      <c r="N604" s="214" t="s">
        <v>1488</v>
      </c>
      <c r="O604" s="1166">
        <v>814006611</v>
      </c>
      <c r="P604" s="530"/>
      <c r="Q604" s="530"/>
      <c r="R604" s="530"/>
      <c r="S604" s="530"/>
      <c r="T604" s="530"/>
      <c r="U604" s="530"/>
      <c r="V604" s="530"/>
      <c r="W604" s="530"/>
      <c r="X604" s="530"/>
      <c r="Y604" s="530"/>
      <c r="Z604" s="530"/>
      <c r="AA604" s="530"/>
      <c r="AB604" s="214" t="s">
        <v>2453</v>
      </c>
      <c r="AC604" s="214" t="s">
        <v>220</v>
      </c>
      <c r="AD604" s="214" t="s">
        <v>2725</v>
      </c>
      <c r="AE604" s="214" t="s">
        <v>7057</v>
      </c>
      <c r="AF604" s="214">
        <v>99</v>
      </c>
      <c r="AG604" s="626"/>
      <c r="AH604" s="636">
        <v>1341000000</v>
      </c>
      <c r="AI604" s="634">
        <v>392577476.88</v>
      </c>
      <c r="AJ604" s="634">
        <v>1733577476.8800001</v>
      </c>
      <c r="AK604" s="214" t="s">
        <v>1337</v>
      </c>
      <c r="AL604" s="214" t="s">
        <v>156</v>
      </c>
      <c r="AM604" s="86">
        <v>1341000000</v>
      </c>
      <c r="AN604" s="86" t="s">
        <v>1461</v>
      </c>
      <c r="AO604" s="86" t="s">
        <v>1528</v>
      </c>
      <c r="AP604" s="83" t="s">
        <v>1529</v>
      </c>
      <c r="AQ604" s="84">
        <v>619196866</v>
      </c>
      <c r="AR604" s="553">
        <v>40911</v>
      </c>
      <c r="AS604" s="554">
        <v>109</v>
      </c>
      <c r="AT604" s="84">
        <v>721803134</v>
      </c>
      <c r="AU604" s="553">
        <v>41130</v>
      </c>
      <c r="AV604" s="554">
        <v>232</v>
      </c>
      <c r="AW604" s="84"/>
      <c r="AX604" s="553"/>
      <c r="AY604" s="554"/>
      <c r="AZ604" s="84"/>
      <c r="BA604" s="553"/>
      <c r="BB604" s="554"/>
      <c r="BC604" s="84"/>
      <c r="BD604" s="553"/>
      <c r="BE604" s="554"/>
      <c r="BF604" s="84"/>
      <c r="BG604" s="553"/>
      <c r="BH604" s="554"/>
      <c r="BI604" s="84"/>
      <c r="BJ604" s="553"/>
      <c r="BK604" s="554"/>
      <c r="BL604" s="84"/>
      <c r="BM604" s="553"/>
      <c r="BN604" s="554"/>
      <c r="BO604" s="84"/>
      <c r="BP604" s="553"/>
      <c r="BQ604" s="554"/>
      <c r="BR604" s="84"/>
      <c r="BS604" s="553"/>
      <c r="BT604" s="554"/>
      <c r="BU604" s="84"/>
      <c r="BV604" s="553"/>
      <c r="BW604" s="554"/>
      <c r="BX604" s="84"/>
      <c r="BY604" s="553"/>
      <c r="BZ604" s="554"/>
      <c r="CA604" s="84"/>
      <c r="CB604" s="553"/>
      <c r="CC604" s="554"/>
      <c r="CD604" s="84"/>
      <c r="CE604" s="553"/>
      <c r="CF604" s="554"/>
      <c r="CG604" s="84"/>
      <c r="CH604" s="553"/>
      <c r="CI604" s="554"/>
      <c r="CJ604" s="554"/>
      <c r="CK604" s="554"/>
      <c r="CL604" s="554"/>
      <c r="CM604" s="554"/>
      <c r="CN604" s="554"/>
      <c r="CO604" s="554"/>
      <c r="CP604" s="554"/>
      <c r="CQ604" s="554"/>
      <c r="CR604" s="554"/>
      <c r="CS604" s="554"/>
      <c r="CT604" s="554"/>
      <c r="CU604" s="554"/>
      <c r="CV604" s="554"/>
      <c r="CW604" s="554"/>
      <c r="CX604" s="554"/>
      <c r="CY604" s="554">
        <v>1341000000</v>
      </c>
      <c r="CZ604" s="84">
        <v>0</v>
      </c>
      <c r="DA604" s="84"/>
      <c r="DB604" s="856" t="s">
        <v>20809</v>
      </c>
      <c r="DC604" s="85">
        <v>5</v>
      </c>
      <c r="DD604" s="928"/>
      <c r="DE604" s="102" t="s">
        <v>14525</v>
      </c>
      <c r="DF604" s="928"/>
      <c r="DG604" s="555">
        <v>0</v>
      </c>
      <c r="DH604" s="556" t="s">
        <v>1931</v>
      </c>
      <c r="DI604" s="557">
        <v>40828</v>
      </c>
      <c r="DJ604" s="557">
        <v>40723</v>
      </c>
      <c r="DK604" s="558">
        <v>0</v>
      </c>
      <c r="DL604" s="558"/>
      <c r="DM604" s="619" t="s">
        <v>20560</v>
      </c>
      <c r="DN604" s="890">
        <v>1341000000</v>
      </c>
      <c r="DO604" s="928"/>
      <c r="DP604" s="928"/>
      <c r="DQ604" s="928"/>
      <c r="DR604" s="928"/>
    </row>
    <row r="605" spans="1:122" ht="60.75" customHeight="1" thickTop="1" thickBot="1">
      <c r="A605" s="214">
        <v>595</v>
      </c>
      <c r="B605" s="214" t="s">
        <v>1150</v>
      </c>
      <c r="C605" s="214" t="s">
        <v>541</v>
      </c>
      <c r="D605" s="374">
        <v>1</v>
      </c>
      <c r="E605" s="517">
        <v>40723</v>
      </c>
      <c r="F605" s="517">
        <v>40723</v>
      </c>
      <c r="G605" s="517">
        <v>40828</v>
      </c>
      <c r="H605" s="517">
        <v>40990</v>
      </c>
      <c r="I605" s="517">
        <v>40723</v>
      </c>
      <c r="J605" s="560">
        <v>12.59</v>
      </c>
      <c r="K605" s="551">
        <v>41089</v>
      </c>
      <c r="L605" s="561">
        <v>40828</v>
      </c>
      <c r="M605" s="117">
        <v>40689</v>
      </c>
      <c r="N605" s="214" t="s">
        <v>1159</v>
      </c>
      <c r="O605" s="1166">
        <v>800204278</v>
      </c>
      <c r="P605" s="530"/>
      <c r="Q605" s="530"/>
      <c r="R605" s="530"/>
      <c r="S605" s="530"/>
      <c r="T605" s="530"/>
      <c r="U605" s="530"/>
      <c r="V605" s="530"/>
      <c r="W605" s="530"/>
      <c r="X605" s="530"/>
      <c r="Y605" s="530"/>
      <c r="Z605" s="530"/>
      <c r="AA605" s="530"/>
      <c r="AB605" s="214" t="s">
        <v>2454</v>
      </c>
      <c r="AC605" s="214" t="s">
        <v>220</v>
      </c>
      <c r="AD605" s="214" t="s">
        <v>2725</v>
      </c>
      <c r="AE605" s="214" t="s">
        <v>7057</v>
      </c>
      <c r="AF605" s="214">
        <v>99</v>
      </c>
      <c r="AG605" s="626"/>
      <c r="AH605" s="636">
        <v>2894000000</v>
      </c>
      <c r="AI605" s="634">
        <v>3197410136</v>
      </c>
      <c r="AJ605" s="634">
        <v>6091410136</v>
      </c>
      <c r="AK605" s="214" t="s">
        <v>1334</v>
      </c>
      <c r="AL605" s="214" t="s">
        <v>156</v>
      </c>
      <c r="AM605" s="86">
        <v>2894000000</v>
      </c>
      <c r="AN605" s="86" t="s">
        <v>1470</v>
      </c>
      <c r="AO605" s="86" t="s">
        <v>8498</v>
      </c>
      <c r="AP605" s="83" t="s">
        <v>1536</v>
      </c>
      <c r="AQ605" s="84">
        <v>1211206228</v>
      </c>
      <c r="AR605" s="553">
        <v>40990</v>
      </c>
      <c r="AS605" s="554">
        <v>144</v>
      </c>
      <c r="AT605" s="84">
        <v>1682752162</v>
      </c>
      <c r="AU605" s="553">
        <v>41199</v>
      </c>
      <c r="AV605" s="554">
        <v>284</v>
      </c>
      <c r="AW605" s="84"/>
      <c r="AX605" s="553"/>
      <c r="AY605" s="554"/>
      <c r="AZ605" s="84"/>
      <c r="BA605" s="553"/>
      <c r="BB605" s="554"/>
      <c r="BC605" s="84"/>
      <c r="BD605" s="553"/>
      <c r="BE605" s="554"/>
      <c r="BF605" s="84"/>
      <c r="BG605" s="553"/>
      <c r="BH605" s="554"/>
      <c r="BI605" s="84"/>
      <c r="BJ605" s="553"/>
      <c r="BK605" s="554"/>
      <c r="BL605" s="84"/>
      <c r="BM605" s="553"/>
      <c r="BN605" s="554"/>
      <c r="BO605" s="84"/>
      <c r="BP605" s="553"/>
      <c r="BQ605" s="554"/>
      <c r="BR605" s="84"/>
      <c r="BS605" s="553"/>
      <c r="BT605" s="554"/>
      <c r="BU605" s="84"/>
      <c r="BV605" s="553"/>
      <c r="BW605" s="554"/>
      <c r="BX605" s="84"/>
      <c r="BY605" s="553"/>
      <c r="BZ605" s="554"/>
      <c r="CA605" s="84"/>
      <c r="CB605" s="553"/>
      <c r="CC605" s="554"/>
      <c r="CD605" s="84"/>
      <c r="CE605" s="553"/>
      <c r="CF605" s="554"/>
      <c r="CG605" s="84"/>
      <c r="CH605" s="553"/>
      <c r="CI605" s="554"/>
      <c r="CJ605" s="554"/>
      <c r="CK605" s="554"/>
      <c r="CL605" s="554"/>
      <c r="CM605" s="554"/>
      <c r="CN605" s="554"/>
      <c r="CO605" s="554"/>
      <c r="CP605" s="554"/>
      <c r="CQ605" s="554"/>
      <c r="CR605" s="554"/>
      <c r="CS605" s="554"/>
      <c r="CT605" s="554"/>
      <c r="CU605" s="554"/>
      <c r="CV605" s="554"/>
      <c r="CW605" s="554"/>
      <c r="CX605" s="554"/>
      <c r="CY605" s="554">
        <v>2893958390</v>
      </c>
      <c r="CZ605" s="84">
        <v>41610</v>
      </c>
      <c r="DA605" s="84"/>
      <c r="DB605" s="856" t="s">
        <v>20809</v>
      </c>
      <c r="DC605" s="85">
        <v>5</v>
      </c>
      <c r="DD605" s="928"/>
      <c r="DE605" s="102" t="s">
        <v>14525</v>
      </c>
      <c r="DF605" s="928"/>
      <c r="DG605" s="555">
        <v>0</v>
      </c>
      <c r="DH605" s="556" t="s">
        <v>1932</v>
      </c>
      <c r="DI605" s="557">
        <v>40828</v>
      </c>
      <c r="DJ605" s="557">
        <v>40723</v>
      </c>
      <c r="DK605" s="558">
        <v>0</v>
      </c>
      <c r="DL605" s="558" t="s">
        <v>15785</v>
      </c>
      <c r="DM605" s="619" t="s">
        <v>20560</v>
      </c>
      <c r="DN605" s="890">
        <v>2893958390</v>
      </c>
      <c r="DO605" s="928"/>
      <c r="DP605" s="928"/>
      <c r="DQ605" s="928"/>
      <c r="DR605" s="928"/>
    </row>
    <row r="606" spans="1:122" s="877" customFormat="1" ht="60.75" customHeight="1" thickTop="1" thickBot="1">
      <c r="A606" s="291">
        <v>596</v>
      </c>
      <c r="B606" s="291" t="s">
        <v>1150</v>
      </c>
      <c r="C606" s="291" t="s">
        <v>86</v>
      </c>
      <c r="D606" s="672">
        <v>0</v>
      </c>
      <c r="E606" s="523">
        <v>40723</v>
      </c>
      <c r="F606" s="523">
        <v>40723</v>
      </c>
      <c r="G606" s="523"/>
      <c r="H606" s="523"/>
      <c r="I606" s="523">
        <v>40723</v>
      </c>
      <c r="J606" s="659">
        <v>12.59</v>
      </c>
      <c r="K606" s="864">
        <v>41089</v>
      </c>
      <c r="L606" s="585"/>
      <c r="M606" s="238">
        <v>40689</v>
      </c>
      <c r="N606" s="291" t="s">
        <v>1160</v>
      </c>
      <c r="O606" s="1167">
        <v>899999061</v>
      </c>
      <c r="P606" s="530"/>
      <c r="Q606" s="530"/>
      <c r="R606" s="530"/>
      <c r="S606" s="530"/>
      <c r="T606" s="530"/>
      <c r="U606" s="530"/>
      <c r="V606" s="530"/>
      <c r="W606" s="530"/>
      <c r="X606" s="530"/>
      <c r="Y606" s="530"/>
      <c r="Z606" s="530"/>
      <c r="AA606" s="530"/>
      <c r="AB606" s="291" t="s">
        <v>2460</v>
      </c>
      <c r="AC606" s="291" t="s">
        <v>220</v>
      </c>
      <c r="AD606" s="291" t="s">
        <v>2725</v>
      </c>
      <c r="AE606" s="291" t="s">
        <v>7057</v>
      </c>
      <c r="AF606" s="291">
        <v>99</v>
      </c>
      <c r="AG606" s="629"/>
      <c r="AH606" s="639">
        <v>0</v>
      </c>
      <c r="AI606" s="639">
        <v>0</v>
      </c>
      <c r="AJ606" s="639">
        <v>0</v>
      </c>
      <c r="AK606" s="291"/>
      <c r="AL606" s="291" t="s">
        <v>1387</v>
      </c>
      <c r="AM606" s="538">
        <v>0</v>
      </c>
      <c r="AN606" s="538" t="s">
        <v>14315</v>
      </c>
      <c r="AO606" s="538" t="s">
        <v>14315</v>
      </c>
      <c r="AP606" s="293" t="s">
        <v>1525</v>
      </c>
      <c r="AQ606" s="84">
        <v>0</v>
      </c>
      <c r="AR606" s="553"/>
      <c r="AS606" s="554"/>
      <c r="AT606" s="84"/>
      <c r="AU606" s="553"/>
      <c r="AV606" s="554"/>
      <c r="AW606" s="84"/>
      <c r="AX606" s="553"/>
      <c r="AY606" s="554"/>
      <c r="AZ606" s="84"/>
      <c r="BA606" s="553"/>
      <c r="BB606" s="554"/>
      <c r="BC606" s="84"/>
      <c r="BD606" s="553"/>
      <c r="BE606" s="554"/>
      <c r="BF606" s="84"/>
      <c r="BG606" s="553"/>
      <c r="BH606" s="554"/>
      <c r="BI606" s="84"/>
      <c r="BJ606" s="553"/>
      <c r="BK606" s="554"/>
      <c r="BL606" s="84"/>
      <c r="BM606" s="553"/>
      <c r="BN606" s="554"/>
      <c r="BO606" s="84"/>
      <c r="BP606" s="553"/>
      <c r="BQ606" s="554"/>
      <c r="BR606" s="84"/>
      <c r="BS606" s="553"/>
      <c r="BT606" s="554"/>
      <c r="BU606" s="84"/>
      <c r="BV606" s="553"/>
      <c r="BW606" s="554"/>
      <c r="BX606" s="84"/>
      <c r="BY606" s="553"/>
      <c r="BZ606" s="554"/>
      <c r="CA606" s="84"/>
      <c r="CB606" s="553"/>
      <c r="CC606" s="554"/>
      <c r="CD606" s="84"/>
      <c r="CE606" s="553"/>
      <c r="CF606" s="554"/>
      <c r="CG606" s="84"/>
      <c r="CH606" s="553"/>
      <c r="CI606" s="554"/>
      <c r="CJ606" s="554"/>
      <c r="CK606" s="554"/>
      <c r="CL606" s="554"/>
      <c r="CM606" s="554"/>
      <c r="CN606" s="554"/>
      <c r="CO606" s="554"/>
      <c r="CP606" s="554"/>
      <c r="CQ606" s="554"/>
      <c r="CR606" s="554"/>
      <c r="CS606" s="554"/>
      <c r="CT606" s="554"/>
      <c r="CU606" s="554"/>
      <c r="CV606" s="554"/>
      <c r="CW606" s="554"/>
      <c r="CX606" s="554"/>
      <c r="CY606" s="554">
        <v>0</v>
      </c>
      <c r="CZ606" s="84">
        <v>0</v>
      </c>
      <c r="DA606" s="84"/>
      <c r="DB606" s="726" t="s">
        <v>1387</v>
      </c>
      <c r="DC606" s="589">
        <v>0</v>
      </c>
      <c r="DD606" s="616"/>
      <c r="DE606" s="102" t="s">
        <v>19355</v>
      </c>
      <c r="DF606" s="928"/>
      <c r="DG606" s="590">
        <v>0</v>
      </c>
      <c r="DH606" s="616" t="s">
        <v>1933</v>
      </c>
      <c r="DI606" s="591"/>
      <c r="DJ606" s="591">
        <v>40723</v>
      </c>
      <c r="DK606" s="558">
        <v>0</v>
      </c>
      <c r="DL606" s="538"/>
      <c r="DM606" s="619" t="s">
        <v>20563</v>
      </c>
      <c r="DN606" s="890">
        <v>0</v>
      </c>
      <c r="DO606" s="616"/>
      <c r="DP606" s="616"/>
      <c r="DQ606" s="616"/>
      <c r="DR606" s="616"/>
    </row>
    <row r="607" spans="1:122" s="877" customFormat="1" ht="60.75" customHeight="1" thickTop="1" thickBot="1">
      <c r="A607" s="291">
        <v>597</v>
      </c>
      <c r="B607" s="291" t="s">
        <v>1150</v>
      </c>
      <c r="C607" s="291" t="s">
        <v>86</v>
      </c>
      <c r="D607" s="672">
        <v>0</v>
      </c>
      <c r="E607" s="523">
        <v>40723</v>
      </c>
      <c r="F607" s="523">
        <v>40723</v>
      </c>
      <c r="G607" s="523"/>
      <c r="H607" s="523"/>
      <c r="I607" s="523">
        <v>40723</v>
      </c>
      <c r="J607" s="659">
        <v>12.59</v>
      </c>
      <c r="K607" s="864">
        <v>41089</v>
      </c>
      <c r="L607" s="585"/>
      <c r="M607" s="238">
        <v>40689</v>
      </c>
      <c r="N607" s="291" t="s">
        <v>1161</v>
      </c>
      <c r="O607" s="1167">
        <v>890900286</v>
      </c>
      <c r="P607" s="530"/>
      <c r="Q607" s="530"/>
      <c r="R607" s="530"/>
      <c r="S607" s="530"/>
      <c r="T607" s="530"/>
      <c r="U607" s="530"/>
      <c r="V607" s="530"/>
      <c r="W607" s="530"/>
      <c r="X607" s="530"/>
      <c r="Y607" s="530"/>
      <c r="Z607" s="530"/>
      <c r="AA607" s="530"/>
      <c r="AB607" s="291" t="s">
        <v>2461</v>
      </c>
      <c r="AC607" s="291" t="s">
        <v>220</v>
      </c>
      <c r="AD607" s="291" t="s">
        <v>2725</v>
      </c>
      <c r="AE607" s="291" t="s">
        <v>7057</v>
      </c>
      <c r="AF607" s="291">
        <v>99</v>
      </c>
      <c r="AG607" s="629"/>
      <c r="AH607" s="639">
        <v>0</v>
      </c>
      <c r="AI607" s="639">
        <v>0</v>
      </c>
      <c r="AJ607" s="639">
        <v>0</v>
      </c>
      <c r="AK607" s="291"/>
      <c r="AL607" s="291" t="s">
        <v>1387</v>
      </c>
      <c r="AM607" s="538">
        <v>0</v>
      </c>
      <c r="AN607" s="538" t="s">
        <v>14361</v>
      </c>
      <c r="AO607" s="538" t="s">
        <v>8485</v>
      </c>
      <c r="AP607" s="293" t="s">
        <v>1509</v>
      </c>
      <c r="AQ607" s="84">
        <v>0</v>
      </c>
      <c r="AR607" s="553"/>
      <c r="AS607" s="554"/>
      <c r="AT607" s="84"/>
      <c r="AU607" s="553"/>
      <c r="AV607" s="554"/>
      <c r="AW607" s="84"/>
      <c r="AX607" s="553"/>
      <c r="AY607" s="554"/>
      <c r="AZ607" s="84"/>
      <c r="BA607" s="553"/>
      <c r="BB607" s="554"/>
      <c r="BC607" s="84"/>
      <c r="BD607" s="553"/>
      <c r="BE607" s="554"/>
      <c r="BF607" s="84"/>
      <c r="BG607" s="553"/>
      <c r="BH607" s="554"/>
      <c r="BI607" s="84"/>
      <c r="BJ607" s="553"/>
      <c r="BK607" s="554"/>
      <c r="BL607" s="84"/>
      <c r="BM607" s="553"/>
      <c r="BN607" s="554"/>
      <c r="BO607" s="84"/>
      <c r="BP607" s="553"/>
      <c r="BQ607" s="554"/>
      <c r="BR607" s="84"/>
      <c r="BS607" s="553"/>
      <c r="BT607" s="554"/>
      <c r="BU607" s="84"/>
      <c r="BV607" s="553"/>
      <c r="BW607" s="554"/>
      <c r="BX607" s="84"/>
      <c r="BY607" s="553"/>
      <c r="BZ607" s="554"/>
      <c r="CA607" s="84"/>
      <c r="CB607" s="553"/>
      <c r="CC607" s="554"/>
      <c r="CD607" s="84"/>
      <c r="CE607" s="553"/>
      <c r="CF607" s="554"/>
      <c r="CG607" s="84"/>
      <c r="CH607" s="553"/>
      <c r="CI607" s="554"/>
      <c r="CJ607" s="554"/>
      <c r="CK607" s="554"/>
      <c r="CL607" s="554"/>
      <c r="CM607" s="554"/>
      <c r="CN607" s="554"/>
      <c r="CO607" s="554"/>
      <c r="CP607" s="554"/>
      <c r="CQ607" s="554"/>
      <c r="CR607" s="554"/>
      <c r="CS607" s="554"/>
      <c r="CT607" s="554"/>
      <c r="CU607" s="554"/>
      <c r="CV607" s="554"/>
      <c r="CW607" s="554"/>
      <c r="CX607" s="554"/>
      <c r="CY607" s="554">
        <v>0</v>
      </c>
      <c r="CZ607" s="84">
        <v>0</v>
      </c>
      <c r="DA607" s="84"/>
      <c r="DB607" s="726" t="s">
        <v>1387</v>
      </c>
      <c r="DC607" s="589">
        <v>0</v>
      </c>
      <c r="DD607" s="616"/>
      <c r="DE607" s="102" t="s">
        <v>19355</v>
      </c>
      <c r="DF607" s="928"/>
      <c r="DG607" s="590">
        <v>0</v>
      </c>
      <c r="DH607" s="616" t="s">
        <v>1934</v>
      </c>
      <c r="DI607" s="591"/>
      <c r="DJ607" s="591">
        <v>40723</v>
      </c>
      <c r="DK607" s="558">
        <v>0</v>
      </c>
      <c r="DL607" s="538"/>
      <c r="DM607" s="619" t="s">
        <v>20563</v>
      </c>
      <c r="DN607" s="890">
        <v>0</v>
      </c>
      <c r="DO607" s="616"/>
      <c r="DP607" s="616"/>
      <c r="DQ607" s="616"/>
      <c r="DR607" s="616"/>
    </row>
    <row r="608" spans="1:122" ht="60.75" customHeight="1" thickTop="1" thickBot="1">
      <c r="A608" s="214">
        <v>598</v>
      </c>
      <c r="B608" s="214" t="s">
        <v>1150</v>
      </c>
      <c r="C608" s="214" t="s">
        <v>541</v>
      </c>
      <c r="D608" s="374">
        <v>1</v>
      </c>
      <c r="E608" s="517">
        <v>40723</v>
      </c>
      <c r="F608" s="517">
        <v>40723</v>
      </c>
      <c r="G608" s="517">
        <v>40828</v>
      </c>
      <c r="H608" s="517">
        <v>40890</v>
      </c>
      <c r="I608" s="517">
        <v>40723</v>
      </c>
      <c r="J608" s="560">
        <v>12.59</v>
      </c>
      <c r="K608" s="551">
        <v>41089</v>
      </c>
      <c r="L608" s="561">
        <v>40828</v>
      </c>
      <c r="M608" s="117">
        <v>40689</v>
      </c>
      <c r="N608" s="214" t="s">
        <v>1162</v>
      </c>
      <c r="O608" s="1166">
        <v>891080019</v>
      </c>
      <c r="P608" s="530"/>
      <c r="Q608" s="530"/>
      <c r="R608" s="530"/>
      <c r="S608" s="530"/>
      <c r="T608" s="530"/>
      <c r="U608" s="530"/>
      <c r="V608" s="530"/>
      <c r="W608" s="530"/>
      <c r="X608" s="530"/>
      <c r="Y608" s="530"/>
      <c r="Z608" s="530"/>
      <c r="AA608" s="530"/>
      <c r="AB608" s="214" t="s">
        <v>2455</v>
      </c>
      <c r="AC608" s="214" t="s">
        <v>220</v>
      </c>
      <c r="AD608" s="214" t="s">
        <v>2725</v>
      </c>
      <c r="AE608" s="214" t="s">
        <v>7057</v>
      </c>
      <c r="AF608" s="214">
        <v>99</v>
      </c>
      <c r="AG608" s="626"/>
      <c r="AH608" s="636">
        <v>3000000000</v>
      </c>
      <c r="AI608" s="634">
        <v>837923680</v>
      </c>
      <c r="AJ608" s="634">
        <v>3837923680</v>
      </c>
      <c r="AK608" s="214" t="s">
        <v>1335</v>
      </c>
      <c r="AL608" s="214" t="s">
        <v>156</v>
      </c>
      <c r="AM608" s="86">
        <v>3000000000</v>
      </c>
      <c r="AN608" s="86" t="s">
        <v>1486</v>
      </c>
      <c r="AO608" s="86" t="s">
        <v>1560</v>
      </c>
      <c r="AP608" s="83" t="s">
        <v>1561</v>
      </c>
      <c r="AQ608" s="84">
        <v>369982400</v>
      </c>
      <c r="AR608" s="553">
        <v>40890</v>
      </c>
      <c r="AS608" s="554">
        <v>95</v>
      </c>
      <c r="AT608" s="84">
        <v>445600000</v>
      </c>
      <c r="AU608" s="553">
        <v>40990</v>
      </c>
      <c r="AV608" s="554">
        <v>144</v>
      </c>
      <c r="AW608" s="84">
        <v>986448720</v>
      </c>
      <c r="AX608" s="553">
        <v>41085</v>
      </c>
      <c r="AY608" s="554">
        <v>207</v>
      </c>
      <c r="AZ608" s="84">
        <v>1193824800</v>
      </c>
      <c r="BA608" s="553">
        <v>41152</v>
      </c>
      <c r="BB608" s="554">
        <v>248</v>
      </c>
      <c r="BC608" s="84"/>
      <c r="BD608" s="553"/>
      <c r="BE608" s="554"/>
      <c r="BF608" s="84"/>
      <c r="BG608" s="553"/>
      <c r="BH608" s="554"/>
      <c r="BI608" s="84"/>
      <c r="BJ608" s="553"/>
      <c r="BK608" s="554"/>
      <c r="BL608" s="84"/>
      <c r="BM608" s="553"/>
      <c r="BN608" s="554"/>
      <c r="BO608" s="84"/>
      <c r="BP608" s="553"/>
      <c r="BQ608" s="554"/>
      <c r="BR608" s="84"/>
      <c r="BS608" s="553"/>
      <c r="BT608" s="554"/>
      <c r="BU608" s="84"/>
      <c r="BV608" s="553"/>
      <c r="BW608" s="554"/>
      <c r="BX608" s="84"/>
      <c r="BY608" s="553"/>
      <c r="BZ608" s="554"/>
      <c r="CA608" s="84"/>
      <c r="CB608" s="553"/>
      <c r="CC608" s="554"/>
      <c r="CD608" s="84"/>
      <c r="CE608" s="553"/>
      <c r="CF608" s="554"/>
      <c r="CG608" s="84"/>
      <c r="CH608" s="553"/>
      <c r="CI608" s="554"/>
      <c r="CJ608" s="554"/>
      <c r="CK608" s="554"/>
      <c r="CL608" s="554"/>
      <c r="CM608" s="554"/>
      <c r="CN608" s="554"/>
      <c r="CO608" s="554"/>
      <c r="CP608" s="554"/>
      <c r="CQ608" s="554"/>
      <c r="CR608" s="554"/>
      <c r="CS608" s="554"/>
      <c r="CT608" s="554"/>
      <c r="CU608" s="554"/>
      <c r="CV608" s="554"/>
      <c r="CW608" s="554"/>
      <c r="CX608" s="554"/>
      <c r="CY608" s="554">
        <v>2995855920</v>
      </c>
      <c r="CZ608" s="84">
        <v>4144080</v>
      </c>
      <c r="DA608" s="84"/>
      <c r="DB608" s="856" t="s">
        <v>20809</v>
      </c>
      <c r="DC608" s="85">
        <v>5</v>
      </c>
      <c r="DD608" s="928"/>
      <c r="DE608" s="102" t="s">
        <v>14525</v>
      </c>
      <c r="DF608" s="928"/>
      <c r="DG608" s="555">
        <v>0</v>
      </c>
      <c r="DH608" s="556" t="s">
        <v>1935</v>
      </c>
      <c r="DI608" s="557">
        <v>40828</v>
      </c>
      <c r="DJ608" s="557">
        <v>40723</v>
      </c>
      <c r="DK608" s="558">
        <v>0</v>
      </c>
      <c r="DL608" s="558"/>
      <c r="DM608" s="619" t="s">
        <v>20560</v>
      </c>
      <c r="DN608" s="890">
        <v>2995855920</v>
      </c>
      <c r="DO608" s="928"/>
      <c r="DP608" s="928"/>
      <c r="DQ608" s="928"/>
      <c r="DR608" s="928"/>
    </row>
    <row r="609" spans="1:122" ht="60.75" customHeight="1" thickTop="1" thickBot="1">
      <c r="A609" s="214">
        <v>599</v>
      </c>
      <c r="B609" s="214" t="s">
        <v>1150</v>
      </c>
      <c r="C609" s="214" t="s">
        <v>541</v>
      </c>
      <c r="D609" s="374">
        <v>1</v>
      </c>
      <c r="E609" s="517">
        <v>40723</v>
      </c>
      <c r="F609" s="517">
        <v>40723</v>
      </c>
      <c r="G609" s="517">
        <v>40828</v>
      </c>
      <c r="H609" s="517">
        <v>40890</v>
      </c>
      <c r="I609" s="517">
        <v>40723</v>
      </c>
      <c r="J609" s="560">
        <v>12.59</v>
      </c>
      <c r="K609" s="551">
        <v>41089</v>
      </c>
      <c r="L609" s="561">
        <v>40828</v>
      </c>
      <c r="M609" s="117">
        <v>40689</v>
      </c>
      <c r="N609" s="214" t="s">
        <v>1163</v>
      </c>
      <c r="O609" s="1166">
        <v>892280013</v>
      </c>
      <c r="P609" s="530"/>
      <c r="Q609" s="530"/>
      <c r="R609" s="530"/>
      <c r="S609" s="530"/>
      <c r="T609" s="530"/>
      <c r="U609" s="530"/>
      <c r="V609" s="530"/>
      <c r="W609" s="530"/>
      <c r="X609" s="530"/>
      <c r="Y609" s="530"/>
      <c r="Z609" s="530"/>
      <c r="AA609" s="530"/>
      <c r="AB609" s="214" t="s">
        <v>2456</v>
      </c>
      <c r="AC609" s="214" t="s">
        <v>220</v>
      </c>
      <c r="AD609" s="214" t="s">
        <v>2725</v>
      </c>
      <c r="AE609" s="214" t="s">
        <v>7057</v>
      </c>
      <c r="AF609" s="214">
        <v>99</v>
      </c>
      <c r="AG609" s="626"/>
      <c r="AH609" s="636">
        <v>1327000000</v>
      </c>
      <c r="AI609" s="634">
        <v>1870698223</v>
      </c>
      <c r="AJ609" s="634">
        <v>3197698223</v>
      </c>
      <c r="AK609" s="214" t="s">
        <v>1335</v>
      </c>
      <c r="AL609" s="214" t="s">
        <v>13003</v>
      </c>
      <c r="AM609" s="86">
        <v>1327000000</v>
      </c>
      <c r="AN609" s="86" t="s">
        <v>1462</v>
      </c>
      <c r="AO609" s="86" t="s">
        <v>1530</v>
      </c>
      <c r="AP609" s="83" t="s">
        <v>1531</v>
      </c>
      <c r="AQ609" s="84">
        <v>605216804</v>
      </c>
      <c r="AR609" s="553">
        <v>40890</v>
      </c>
      <c r="AS609" s="554">
        <v>95</v>
      </c>
      <c r="AT609" s="84">
        <v>558138766.88999999</v>
      </c>
      <c r="AU609" s="553">
        <v>41165</v>
      </c>
      <c r="AV609" s="554">
        <v>258</v>
      </c>
      <c r="AW609" s="84">
        <v>42686814.009999998</v>
      </c>
      <c r="AX609" s="553">
        <v>41304</v>
      </c>
      <c r="AY609" s="554">
        <v>395</v>
      </c>
      <c r="AZ609" s="84"/>
      <c r="BA609" s="553"/>
      <c r="BB609" s="554"/>
      <c r="BC609" s="84"/>
      <c r="BD609" s="553"/>
      <c r="BE609" s="554"/>
      <c r="BF609" s="84"/>
      <c r="BG609" s="553"/>
      <c r="BH609" s="554"/>
      <c r="BI609" s="84"/>
      <c r="BJ609" s="553"/>
      <c r="BK609" s="554"/>
      <c r="BL609" s="84"/>
      <c r="BM609" s="553"/>
      <c r="BN609" s="554"/>
      <c r="BO609" s="84"/>
      <c r="BP609" s="553"/>
      <c r="BQ609" s="554"/>
      <c r="BR609" s="84"/>
      <c r="BS609" s="553"/>
      <c r="BT609" s="554"/>
      <c r="BU609" s="84"/>
      <c r="BV609" s="553"/>
      <c r="BW609" s="554"/>
      <c r="BX609" s="84"/>
      <c r="BY609" s="553"/>
      <c r="BZ609" s="554"/>
      <c r="CA609" s="84"/>
      <c r="CB609" s="553"/>
      <c r="CC609" s="554"/>
      <c r="CD609" s="84"/>
      <c r="CE609" s="553"/>
      <c r="CF609" s="554"/>
      <c r="CG609" s="84"/>
      <c r="CH609" s="553"/>
      <c r="CI609" s="554"/>
      <c r="CJ609" s="554"/>
      <c r="CK609" s="554"/>
      <c r="CL609" s="554"/>
      <c r="CM609" s="554"/>
      <c r="CN609" s="554"/>
      <c r="CO609" s="554"/>
      <c r="CP609" s="554"/>
      <c r="CQ609" s="554"/>
      <c r="CR609" s="554"/>
      <c r="CS609" s="554"/>
      <c r="CT609" s="554"/>
      <c r="CU609" s="554"/>
      <c r="CV609" s="554"/>
      <c r="CW609" s="554"/>
      <c r="CX609" s="554"/>
      <c r="CY609" s="554">
        <v>1206042384.8999999</v>
      </c>
      <c r="CZ609" s="84">
        <v>120957615.10000014</v>
      </c>
      <c r="DA609" s="84"/>
      <c r="DB609" s="727" t="s">
        <v>13003</v>
      </c>
      <c r="DC609" s="85">
        <v>5</v>
      </c>
      <c r="DD609" s="928"/>
      <c r="DE609" s="102" t="s">
        <v>14525</v>
      </c>
      <c r="DF609" s="928"/>
      <c r="DG609" s="555">
        <v>0</v>
      </c>
      <c r="DH609" s="556" t="s">
        <v>1936</v>
      </c>
      <c r="DI609" s="557">
        <v>40828</v>
      </c>
      <c r="DJ609" s="557">
        <v>40723</v>
      </c>
      <c r="DK609" s="558">
        <v>0</v>
      </c>
      <c r="DL609" s="558"/>
      <c r="DM609" s="619" t="s">
        <v>20562</v>
      </c>
      <c r="DN609" s="890">
        <v>1206042384.8999999</v>
      </c>
      <c r="DO609" s="928"/>
      <c r="DP609" s="928"/>
      <c r="DQ609" s="928"/>
      <c r="DR609" s="928"/>
    </row>
    <row r="610" spans="1:122" ht="60.75" customHeight="1" thickTop="1" thickBot="1">
      <c r="A610" s="214">
        <v>600</v>
      </c>
      <c r="B610" s="214" t="s">
        <v>1150</v>
      </c>
      <c r="C610" s="214" t="s">
        <v>541</v>
      </c>
      <c r="D610" s="374">
        <v>1</v>
      </c>
      <c r="E610" s="517">
        <v>40723</v>
      </c>
      <c r="F610" s="517">
        <v>40723</v>
      </c>
      <c r="G610" s="517">
        <v>40828</v>
      </c>
      <c r="H610" s="517">
        <v>40911</v>
      </c>
      <c r="I610" s="517">
        <v>40723</v>
      </c>
      <c r="J610" s="560">
        <v>12.59</v>
      </c>
      <c r="K610" s="551">
        <v>41089</v>
      </c>
      <c r="L610" s="561">
        <v>40828</v>
      </c>
      <c r="M610" s="117">
        <v>40689</v>
      </c>
      <c r="N610" s="214" t="s">
        <v>1164</v>
      </c>
      <c r="O610" s="1166">
        <v>890700818</v>
      </c>
      <c r="P610" s="530"/>
      <c r="Q610" s="530"/>
      <c r="R610" s="530"/>
      <c r="S610" s="530"/>
      <c r="T610" s="530"/>
      <c r="U610" s="530"/>
      <c r="V610" s="530"/>
      <c r="W610" s="530"/>
      <c r="X610" s="530"/>
      <c r="Y610" s="530"/>
      <c r="Z610" s="530"/>
      <c r="AA610" s="530"/>
      <c r="AB610" s="214" t="s">
        <v>1198</v>
      </c>
      <c r="AC610" s="214" t="s">
        <v>220</v>
      </c>
      <c r="AD610" s="214" t="s">
        <v>2725</v>
      </c>
      <c r="AE610" s="214" t="s">
        <v>7057</v>
      </c>
      <c r="AF610" s="214">
        <v>99</v>
      </c>
      <c r="AG610" s="626"/>
      <c r="AH610" s="636">
        <v>2923000000</v>
      </c>
      <c r="AI610" s="634">
        <v>4085113000</v>
      </c>
      <c r="AJ610" s="634">
        <v>7008113000</v>
      </c>
      <c r="AK610" s="214" t="s">
        <v>1345</v>
      </c>
      <c r="AL610" s="214" t="s">
        <v>156</v>
      </c>
      <c r="AM610" s="86">
        <v>2923000000</v>
      </c>
      <c r="AN610" s="86" t="s">
        <v>1482</v>
      </c>
      <c r="AO610" s="86" t="s">
        <v>1539</v>
      </c>
      <c r="AP610" s="83" t="s">
        <v>1540</v>
      </c>
      <c r="AQ610" s="84">
        <v>1620832072</v>
      </c>
      <c r="AR610" s="553">
        <v>40911</v>
      </c>
      <c r="AS610" s="554">
        <v>109</v>
      </c>
      <c r="AT610" s="84">
        <v>6000003</v>
      </c>
      <c r="AU610" s="553">
        <v>40921</v>
      </c>
      <c r="AV610" s="554">
        <v>111</v>
      </c>
      <c r="AW610" s="84">
        <v>425372361</v>
      </c>
      <c r="AX610" s="553">
        <v>41051</v>
      </c>
      <c r="AY610" s="554">
        <v>177</v>
      </c>
      <c r="AZ610" s="84">
        <v>334385224</v>
      </c>
      <c r="BA610" s="553">
        <v>41130</v>
      </c>
      <c r="BB610" s="554">
        <v>232</v>
      </c>
      <c r="BC610" s="84">
        <v>536410340</v>
      </c>
      <c r="BD610" s="553">
        <v>41152</v>
      </c>
      <c r="BE610" s="554">
        <v>248</v>
      </c>
      <c r="BF610" s="84"/>
      <c r="BG610" s="553"/>
      <c r="BH610" s="554"/>
      <c r="BI610" s="84"/>
      <c r="BJ610" s="553"/>
      <c r="BK610" s="554"/>
      <c r="BL610" s="84"/>
      <c r="BM610" s="553"/>
      <c r="BN610" s="554"/>
      <c r="BO610" s="84"/>
      <c r="BP610" s="553"/>
      <c r="BQ610" s="554"/>
      <c r="BR610" s="84"/>
      <c r="BS610" s="553"/>
      <c r="BT610" s="554"/>
      <c r="BU610" s="84"/>
      <c r="BV610" s="553"/>
      <c r="BW610" s="554"/>
      <c r="BX610" s="84"/>
      <c r="BY610" s="553"/>
      <c r="BZ610" s="554"/>
      <c r="CA610" s="84"/>
      <c r="CB610" s="553"/>
      <c r="CC610" s="554"/>
      <c r="CD610" s="84"/>
      <c r="CE610" s="553"/>
      <c r="CF610" s="554"/>
      <c r="CG610" s="84"/>
      <c r="CH610" s="553"/>
      <c r="CI610" s="554"/>
      <c r="CJ610" s="554"/>
      <c r="CK610" s="554"/>
      <c r="CL610" s="554"/>
      <c r="CM610" s="554"/>
      <c r="CN610" s="554"/>
      <c r="CO610" s="554"/>
      <c r="CP610" s="554"/>
      <c r="CQ610" s="554"/>
      <c r="CR610" s="554"/>
      <c r="CS610" s="554"/>
      <c r="CT610" s="554"/>
      <c r="CU610" s="554"/>
      <c r="CV610" s="554"/>
      <c r="CW610" s="554"/>
      <c r="CX610" s="554"/>
      <c r="CY610" s="554">
        <v>2923000000</v>
      </c>
      <c r="CZ610" s="84">
        <v>0</v>
      </c>
      <c r="DA610" s="84"/>
      <c r="DB610" s="856" t="s">
        <v>20809</v>
      </c>
      <c r="DC610" s="85">
        <v>5</v>
      </c>
      <c r="DD610" s="928"/>
      <c r="DE610" s="102" t="s">
        <v>14525</v>
      </c>
      <c r="DF610" s="928"/>
      <c r="DG610" s="555">
        <v>0</v>
      </c>
      <c r="DH610" s="556" t="s">
        <v>1937</v>
      </c>
      <c r="DI610" s="557">
        <v>40828</v>
      </c>
      <c r="DJ610" s="557">
        <v>40723</v>
      </c>
      <c r="DK610" s="558">
        <v>0</v>
      </c>
      <c r="DL610" s="558"/>
      <c r="DM610" s="619" t="s">
        <v>20560</v>
      </c>
      <c r="DN610" s="890">
        <v>2923000000</v>
      </c>
      <c r="DO610" s="928"/>
      <c r="DP610" s="928"/>
      <c r="DQ610" s="928"/>
      <c r="DR610" s="928"/>
    </row>
    <row r="611" spans="1:122" s="877" customFormat="1" ht="60.75" customHeight="1" thickTop="1" thickBot="1">
      <c r="A611" s="291">
        <v>601</v>
      </c>
      <c r="B611" s="291" t="s">
        <v>1150</v>
      </c>
      <c r="C611" s="291" t="s">
        <v>86</v>
      </c>
      <c r="D611" s="672">
        <v>0</v>
      </c>
      <c r="E611" s="523">
        <v>40723</v>
      </c>
      <c r="F611" s="523">
        <v>40723</v>
      </c>
      <c r="G611" s="523"/>
      <c r="H611" s="523"/>
      <c r="I611" s="523">
        <v>40723</v>
      </c>
      <c r="J611" s="659">
        <v>12.59</v>
      </c>
      <c r="K611" s="864">
        <v>41089</v>
      </c>
      <c r="L611" s="585"/>
      <c r="M611" s="238">
        <v>40689</v>
      </c>
      <c r="N611" s="291" t="s">
        <v>1148</v>
      </c>
      <c r="O611" s="1167">
        <v>822002732</v>
      </c>
      <c r="P611" s="530"/>
      <c r="Q611" s="530"/>
      <c r="R611" s="530"/>
      <c r="S611" s="530"/>
      <c r="T611" s="530"/>
      <c r="U611" s="530"/>
      <c r="V611" s="530"/>
      <c r="W611" s="530"/>
      <c r="X611" s="530"/>
      <c r="Y611" s="530"/>
      <c r="Z611" s="530"/>
      <c r="AA611" s="530"/>
      <c r="AB611" s="291" t="s">
        <v>2462</v>
      </c>
      <c r="AC611" s="291" t="s">
        <v>220</v>
      </c>
      <c r="AD611" s="291" t="s">
        <v>2725</v>
      </c>
      <c r="AE611" s="291" t="s">
        <v>7057</v>
      </c>
      <c r="AF611" s="291">
        <v>99</v>
      </c>
      <c r="AG611" s="629"/>
      <c r="AH611" s="639">
        <v>0</v>
      </c>
      <c r="AI611" s="639">
        <v>0</v>
      </c>
      <c r="AJ611" s="639">
        <v>0</v>
      </c>
      <c r="AK611" s="291"/>
      <c r="AL611" s="291" t="s">
        <v>1387</v>
      </c>
      <c r="AM611" s="538">
        <v>0</v>
      </c>
      <c r="AN611" s="538" t="s">
        <v>1456</v>
      </c>
      <c r="AO611" s="538" t="s">
        <v>11086</v>
      </c>
      <c r="AP611" s="293" t="s">
        <v>1513</v>
      </c>
      <c r="AQ611" s="84">
        <v>0</v>
      </c>
      <c r="AR611" s="553"/>
      <c r="AS611" s="554"/>
      <c r="AT611" s="84"/>
      <c r="AU611" s="553"/>
      <c r="AV611" s="554"/>
      <c r="AW611" s="84"/>
      <c r="AX611" s="553"/>
      <c r="AY611" s="554"/>
      <c r="AZ611" s="84"/>
      <c r="BA611" s="553"/>
      <c r="BB611" s="554"/>
      <c r="BC611" s="84"/>
      <c r="BD611" s="553"/>
      <c r="BE611" s="554"/>
      <c r="BF611" s="84"/>
      <c r="BG611" s="553"/>
      <c r="BH611" s="554"/>
      <c r="BI611" s="84"/>
      <c r="BJ611" s="553"/>
      <c r="BK611" s="554"/>
      <c r="BL611" s="84"/>
      <c r="BM611" s="553"/>
      <c r="BN611" s="554"/>
      <c r="BO611" s="84"/>
      <c r="BP611" s="553"/>
      <c r="BQ611" s="554"/>
      <c r="BR611" s="84"/>
      <c r="BS611" s="553"/>
      <c r="BT611" s="554"/>
      <c r="BU611" s="84"/>
      <c r="BV611" s="553"/>
      <c r="BW611" s="554"/>
      <c r="BX611" s="84"/>
      <c r="BY611" s="553"/>
      <c r="BZ611" s="554"/>
      <c r="CA611" s="84"/>
      <c r="CB611" s="553"/>
      <c r="CC611" s="554"/>
      <c r="CD611" s="84"/>
      <c r="CE611" s="553"/>
      <c r="CF611" s="554"/>
      <c r="CG611" s="84"/>
      <c r="CH611" s="553"/>
      <c r="CI611" s="554"/>
      <c r="CJ611" s="554"/>
      <c r="CK611" s="554"/>
      <c r="CL611" s="554"/>
      <c r="CM611" s="554"/>
      <c r="CN611" s="554"/>
      <c r="CO611" s="554"/>
      <c r="CP611" s="554"/>
      <c r="CQ611" s="554"/>
      <c r="CR611" s="554"/>
      <c r="CS611" s="554"/>
      <c r="CT611" s="554"/>
      <c r="CU611" s="554"/>
      <c r="CV611" s="554"/>
      <c r="CW611" s="554"/>
      <c r="CX611" s="554"/>
      <c r="CY611" s="554">
        <v>0</v>
      </c>
      <c r="CZ611" s="84">
        <v>0</v>
      </c>
      <c r="DA611" s="84"/>
      <c r="DB611" s="726" t="s">
        <v>1387</v>
      </c>
      <c r="DC611" s="589">
        <v>0</v>
      </c>
      <c r="DD611" s="616"/>
      <c r="DE611" s="102" t="s">
        <v>19355</v>
      </c>
      <c r="DF611" s="928"/>
      <c r="DG611" s="590">
        <v>0</v>
      </c>
      <c r="DH611" s="616" t="s">
        <v>1938</v>
      </c>
      <c r="DI611" s="591"/>
      <c r="DJ611" s="591">
        <v>40723</v>
      </c>
      <c r="DK611" s="558">
        <v>0</v>
      </c>
      <c r="DL611" s="538"/>
      <c r="DM611" s="619" t="s">
        <v>20563</v>
      </c>
      <c r="DN611" s="890">
        <v>0</v>
      </c>
      <c r="DO611" s="616"/>
      <c r="DP611" s="616"/>
      <c r="DQ611" s="616"/>
      <c r="DR611" s="616"/>
    </row>
    <row r="612" spans="1:122" ht="60.75" customHeight="1" thickTop="1" thickBot="1">
      <c r="A612" s="214">
        <v>602</v>
      </c>
      <c r="B612" s="214" t="s">
        <v>1150</v>
      </c>
      <c r="C612" s="214" t="s">
        <v>541</v>
      </c>
      <c r="D612" s="374">
        <v>1</v>
      </c>
      <c r="E612" s="517">
        <v>40723</v>
      </c>
      <c r="F612" s="517">
        <v>40723</v>
      </c>
      <c r="G612" s="517">
        <v>40828</v>
      </c>
      <c r="H612" s="517">
        <v>40906</v>
      </c>
      <c r="I612" s="517">
        <v>40723</v>
      </c>
      <c r="J612" s="562">
        <v>17.740000000000002</v>
      </c>
      <c r="K612" s="551">
        <v>41242</v>
      </c>
      <c r="L612" s="552">
        <v>40723</v>
      </c>
      <c r="M612" s="117">
        <v>40689</v>
      </c>
      <c r="N612" s="214" t="s">
        <v>1165</v>
      </c>
      <c r="O612" s="1166">
        <v>900023515</v>
      </c>
      <c r="P612" s="530"/>
      <c r="Q612" s="530"/>
      <c r="R612" s="530"/>
      <c r="S612" s="530"/>
      <c r="T612" s="530"/>
      <c r="U612" s="530"/>
      <c r="V612" s="530"/>
      <c r="W612" s="530"/>
      <c r="X612" s="530"/>
      <c r="Y612" s="530"/>
      <c r="Z612" s="530"/>
      <c r="AA612" s="530"/>
      <c r="AB612" s="214" t="s">
        <v>2457</v>
      </c>
      <c r="AC612" s="214" t="s">
        <v>220</v>
      </c>
      <c r="AD612" s="214" t="s">
        <v>2725</v>
      </c>
      <c r="AE612" s="214" t="s">
        <v>7057</v>
      </c>
      <c r="AF612" s="214">
        <v>99</v>
      </c>
      <c r="AG612" s="626"/>
      <c r="AH612" s="636">
        <v>2000000000</v>
      </c>
      <c r="AI612" s="634">
        <v>671061266</v>
      </c>
      <c r="AJ612" s="634">
        <v>2671061266</v>
      </c>
      <c r="AK612" s="214" t="s">
        <v>1336</v>
      </c>
      <c r="AL612" s="214" t="s">
        <v>156</v>
      </c>
      <c r="AM612" s="86">
        <v>2000000000</v>
      </c>
      <c r="AN612" s="86" t="s">
        <v>1481</v>
      </c>
      <c r="AO612" s="86" t="s">
        <v>1551</v>
      </c>
      <c r="AP612" s="83" t="s">
        <v>1552</v>
      </c>
      <c r="AQ612" s="84">
        <v>628677000</v>
      </c>
      <c r="AR612" s="553">
        <v>40906</v>
      </c>
      <c r="AS612" s="554">
        <v>106</v>
      </c>
      <c r="AT612" s="84">
        <v>668098000</v>
      </c>
      <c r="AU612" s="553">
        <v>41297</v>
      </c>
      <c r="AV612" s="554">
        <v>389</v>
      </c>
      <c r="AW612" s="84"/>
      <c r="AX612" s="553"/>
      <c r="AY612" s="554"/>
      <c r="AZ612" s="84"/>
      <c r="BA612" s="553"/>
      <c r="BB612" s="554"/>
      <c r="BC612" s="84"/>
      <c r="BD612" s="553"/>
      <c r="BE612" s="554"/>
      <c r="BF612" s="84"/>
      <c r="BG612" s="553"/>
      <c r="BH612" s="554"/>
      <c r="BI612" s="84"/>
      <c r="BJ612" s="553"/>
      <c r="BK612" s="554"/>
      <c r="BL612" s="84"/>
      <c r="BM612" s="553"/>
      <c r="BN612" s="554"/>
      <c r="BO612" s="84"/>
      <c r="BP612" s="553"/>
      <c r="BQ612" s="554"/>
      <c r="BR612" s="84"/>
      <c r="BS612" s="553"/>
      <c r="BT612" s="554"/>
      <c r="BU612" s="84"/>
      <c r="BV612" s="553"/>
      <c r="BW612" s="554"/>
      <c r="BX612" s="84"/>
      <c r="BY612" s="553"/>
      <c r="BZ612" s="554"/>
      <c r="CA612" s="84"/>
      <c r="CB612" s="553"/>
      <c r="CC612" s="554"/>
      <c r="CD612" s="84"/>
      <c r="CE612" s="553"/>
      <c r="CF612" s="554"/>
      <c r="CG612" s="84"/>
      <c r="CH612" s="553"/>
      <c r="CI612" s="554"/>
      <c r="CJ612" s="554"/>
      <c r="CK612" s="554"/>
      <c r="CL612" s="554"/>
      <c r="CM612" s="554"/>
      <c r="CN612" s="554"/>
      <c r="CO612" s="554"/>
      <c r="CP612" s="554"/>
      <c r="CQ612" s="554"/>
      <c r="CR612" s="554"/>
      <c r="CS612" s="554"/>
      <c r="CT612" s="554"/>
      <c r="CU612" s="554"/>
      <c r="CV612" s="554"/>
      <c r="CW612" s="554"/>
      <c r="CX612" s="554"/>
      <c r="CY612" s="554">
        <v>1296775000</v>
      </c>
      <c r="CZ612" s="84">
        <v>703225000</v>
      </c>
      <c r="DA612" s="84"/>
      <c r="DB612" s="856" t="s">
        <v>20809</v>
      </c>
      <c r="DC612" s="85">
        <v>5</v>
      </c>
      <c r="DD612" s="928"/>
      <c r="DE612" s="102" t="s">
        <v>14525</v>
      </c>
      <c r="DF612" s="928"/>
      <c r="DG612" s="555">
        <v>0</v>
      </c>
      <c r="DH612" s="556" t="s">
        <v>1939</v>
      </c>
      <c r="DI612" s="557">
        <v>40828</v>
      </c>
      <c r="DJ612" s="557">
        <v>40723</v>
      </c>
      <c r="DK612" s="558">
        <v>0</v>
      </c>
      <c r="DL612" s="558"/>
      <c r="DM612" s="619" t="s">
        <v>20560</v>
      </c>
      <c r="DN612" s="890">
        <v>1296775000</v>
      </c>
      <c r="DO612" s="928"/>
      <c r="DP612" s="928"/>
      <c r="DQ612" s="928"/>
      <c r="DR612" s="928"/>
    </row>
    <row r="613" spans="1:122" ht="60.75" customHeight="1" thickTop="1" thickBot="1">
      <c r="A613" s="214">
        <v>603</v>
      </c>
      <c r="B613" s="214" t="s">
        <v>1150</v>
      </c>
      <c r="C613" s="214" t="s">
        <v>541</v>
      </c>
      <c r="D613" s="374">
        <v>1</v>
      </c>
      <c r="E613" s="517">
        <v>40723</v>
      </c>
      <c r="F613" s="517">
        <v>40723</v>
      </c>
      <c r="G613" s="517">
        <v>40891</v>
      </c>
      <c r="H613" s="517">
        <v>40911</v>
      </c>
      <c r="I613" s="517">
        <v>40723</v>
      </c>
      <c r="J613" s="560">
        <v>12.59</v>
      </c>
      <c r="K613" s="551">
        <v>41089</v>
      </c>
      <c r="L613" s="561">
        <v>40891</v>
      </c>
      <c r="M613" s="117">
        <v>40689</v>
      </c>
      <c r="N613" s="214" t="s">
        <v>1166</v>
      </c>
      <c r="O613" s="1166">
        <v>800135729</v>
      </c>
      <c r="P613" s="530"/>
      <c r="Q613" s="530"/>
      <c r="R613" s="530"/>
      <c r="S613" s="530"/>
      <c r="T613" s="530"/>
      <c r="U613" s="530"/>
      <c r="V613" s="530"/>
      <c r="W613" s="530"/>
      <c r="X613" s="530"/>
      <c r="Y613" s="530"/>
      <c r="Z613" s="530"/>
      <c r="AA613" s="530"/>
      <c r="AB613" s="214" t="s">
        <v>2458</v>
      </c>
      <c r="AC613" s="214" t="s">
        <v>220</v>
      </c>
      <c r="AD613" s="214" t="s">
        <v>2725</v>
      </c>
      <c r="AE613" s="214" t="s">
        <v>7057</v>
      </c>
      <c r="AF613" s="214">
        <v>99</v>
      </c>
      <c r="AG613" s="626"/>
      <c r="AH613" s="636">
        <v>924000000</v>
      </c>
      <c r="AI613" s="634">
        <v>1258492352</v>
      </c>
      <c r="AJ613" s="634">
        <v>2182492352</v>
      </c>
      <c r="AK613" s="214" t="s">
        <v>2760</v>
      </c>
      <c r="AL613" s="214" t="s">
        <v>156</v>
      </c>
      <c r="AM613" s="86">
        <v>924000000</v>
      </c>
      <c r="AN613" s="86" t="s">
        <v>1452</v>
      </c>
      <c r="AO613" s="86" t="s">
        <v>11428</v>
      </c>
      <c r="AP613" s="83" t="s">
        <v>1543</v>
      </c>
      <c r="AQ613" s="84">
        <v>550845663</v>
      </c>
      <c r="AR613" s="553">
        <v>40911</v>
      </c>
      <c r="AS613" s="554">
        <v>109</v>
      </c>
      <c r="AT613" s="84">
        <v>373154337</v>
      </c>
      <c r="AU613" s="553">
        <v>41079</v>
      </c>
      <c r="AV613" s="554">
        <v>202</v>
      </c>
      <c r="AW613" s="84"/>
      <c r="AX613" s="553"/>
      <c r="AY613" s="554"/>
      <c r="AZ613" s="84"/>
      <c r="BA613" s="553"/>
      <c r="BB613" s="554"/>
      <c r="BC613" s="84"/>
      <c r="BD613" s="553"/>
      <c r="BE613" s="554"/>
      <c r="BF613" s="84"/>
      <c r="BG613" s="553"/>
      <c r="BH613" s="554"/>
      <c r="BI613" s="84"/>
      <c r="BJ613" s="553"/>
      <c r="BK613" s="554"/>
      <c r="BL613" s="84"/>
      <c r="BM613" s="553"/>
      <c r="BN613" s="554"/>
      <c r="BO613" s="84"/>
      <c r="BP613" s="553"/>
      <c r="BQ613" s="554"/>
      <c r="BR613" s="84"/>
      <c r="BS613" s="553"/>
      <c r="BT613" s="554"/>
      <c r="BU613" s="84"/>
      <c r="BV613" s="553"/>
      <c r="BW613" s="554"/>
      <c r="BX613" s="84"/>
      <c r="BY613" s="553"/>
      <c r="BZ613" s="554"/>
      <c r="CA613" s="84"/>
      <c r="CB613" s="553"/>
      <c r="CC613" s="554"/>
      <c r="CD613" s="84"/>
      <c r="CE613" s="553"/>
      <c r="CF613" s="554"/>
      <c r="CG613" s="84"/>
      <c r="CH613" s="553"/>
      <c r="CI613" s="554"/>
      <c r="CJ613" s="554"/>
      <c r="CK613" s="554"/>
      <c r="CL613" s="554"/>
      <c r="CM613" s="554"/>
      <c r="CN613" s="554"/>
      <c r="CO613" s="554"/>
      <c r="CP613" s="554"/>
      <c r="CQ613" s="554"/>
      <c r="CR613" s="554"/>
      <c r="CS613" s="554"/>
      <c r="CT613" s="554"/>
      <c r="CU613" s="554"/>
      <c r="CV613" s="554"/>
      <c r="CW613" s="554"/>
      <c r="CX613" s="554"/>
      <c r="CY613" s="554">
        <v>924000000</v>
      </c>
      <c r="CZ613" s="84">
        <v>0</v>
      </c>
      <c r="DA613" s="84"/>
      <c r="DB613" s="856" t="s">
        <v>20809</v>
      </c>
      <c r="DC613" s="85">
        <v>5</v>
      </c>
      <c r="DD613" s="928"/>
      <c r="DE613" s="102" t="s">
        <v>14525</v>
      </c>
      <c r="DF613" s="928"/>
      <c r="DG613" s="555">
        <v>0</v>
      </c>
      <c r="DH613" s="556" t="s">
        <v>1940</v>
      </c>
      <c r="DI613" s="557">
        <v>40891</v>
      </c>
      <c r="DJ613" s="557">
        <v>40723</v>
      </c>
      <c r="DK613" s="558">
        <v>0</v>
      </c>
      <c r="DL613" s="558" t="s">
        <v>15796</v>
      </c>
      <c r="DM613" s="619" t="s">
        <v>20560</v>
      </c>
      <c r="DN613" s="890">
        <v>924000000</v>
      </c>
      <c r="DO613" s="928"/>
      <c r="DP613" s="928"/>
      <c r="DQ613" s="928"/>
      <c r="DR613" s="928"/>
    </row>
    <row r="614" spans="1:122" ht="60.75" customHeight="1" thickTop="1" thickBot="1">
      <c r="A614" s="214">
        <v>604</v>
      </c>
      <c r="B614" s="214" t="s">
        <v>1150</v>
      </c>
      <c r="C614" s="214" t="s">
        <v>541</v>
      </c>
      <c r="D614" s="374">
        <v>1</v>
      </c>
      <c r="E614" s="517">
        <v>40723</v>
      </c>
      <c r="F614" s="517">
        <v>40723</v>
      </c>
      <c r="G614" s="517">
        <v>40828</v>
      </c>
      <c r="H614" s="517">
        <v>40911</v>
      </c>
      <c r="I614" s="517">
        <v>40723</v>
      </c>
      <c r="J614" s="560">
        <v>12.59</v>
      </c>
      <c r="K614" s="551">
        <v>41089</v>
      </c>
      <c r="L614" s="561">
        <v>40828</v>
      </c>
      <c r="M614" s="117">
        <v>40689</v>
      </c>
      <c r="N614" s="214" t="s">
        <v>1167</v>
      </c>
      <c r="O614" s="1166">
        <v>830040745</v>
      </c>
      <c r="P614" s="530"/>
      <c r="Q614" s="530"/>
      <c r="R614" s="530"/>
      <c r="S614" s="530"/>
      <c r="T614" s="530"/>
      <c r="U614" s="530"/>
      <c r="V614" s="530"/>
      <c r="W614" s="530"/>
      <c r="X614" s="530"/>
      <c r="Y614" s="530"/>
      <c r="Z614" s="530"/>
      <c r="AA614" s="530"/>
      <c r="AB614" s="214" t="s">
        <v>2459</v>
      </c>
      <c r="AC614" s="214" t="s">
        <v>220</v>
      </c>
      <c r="AD614" s="214" t="s">
        <v>2725</v>
      </c>
      <c r="AE614" s="214" t="s">
        <v>7057</v>
      </c>
      <c r="AF614" s="214">
        <v>99</v>
      </c>
      <c r="AG614" s="626"/>
      <c r="AH614" s="636">
        <v>1453000000</v>
      </c>
      <c r="AI614" s="634">
        <v>983744759</v>
      </c>
      <c r="AJ614" s="634">
        <v>2436744759</v>
      </c>
      <c r="AK614" s="214" t="s">
        <v>1334</v>
      </c>
      <c r="AL614" s="214" t="s">
        <v>156</v>
      </c>
      <c r="AM614" s="86">
        <v>1453000000</v>
      </c>
      <c r="AN614" s="86" t="s">
        <v>1458</v>
      </c>
      <c r="AO614" s="86" t="s">
        <v>1515</v>
      </c>
      <c r="AP614" s="83" t="s">
        <v>1516</v>
      </c>
      <c r="AQ614" s="84">
        <v>500000000</v>
      </c>
      <c r="AR614" s="553">
        <v>40911</v>
      </c>
      <c r="AS614" s="554">
        <v>109</v>
      </c>
      <c r="AT614" s="84">
        <v>569888774</v>
      </c>
      <c r="AU614" s="553">
        <v>41304</v>
      </c>
      <c r="AV614" s="554">
        <v>395</v>
      </c>
      <c r="AW614" s="84"/>
      <c r="AX614" s="553"/>
      <c r="AY614" s="554"/>
      <c r="AZ614" s="84"/>
      <c r="BA614" s="553"/>
      <c r="BB614" s="554"/>
      <c r="BC614" s="84"/>
      <c r="BD614" s="553"/>
      <c r="BE614" s="554"/>
      <c r="BF614" s="84"/>
      <c r="BG614" s="553"/>
      <c r="BH614" s="554"/>
      <c r="BI614" s="84"/>
      <c r="BJ614" s="553"/>
      <c r="BK614" s="554"/>
      <c r="BL614" s="84"/>
      <c r="BM614" s="553"/>
      <c r="BN614" s="554"/>
      <c r="BO614" s="84"/>
      <c r="BP614" s="553"/>
      <c r="BQ614" s="554"/>
      <c r="BR614" s="84"/>
      <c r="BS614" s="553"/>
      <c r="BT614" s="554"/>
      <c r="BU614" s="84"/>
      <c r="BV614" s="553"/>
      <c r="BW614" s="554"/>
      <c r="BX614" s="84"/>
      <c r="BY614" s="553"/>
      <c r="BZ614" s="554"/>
      <c r="CA614" s="84"/>
      <c r="CB614" s="553"/>
      <c r="CC614" s="554"/>
      <c r="CD614" s="84"/>
      <c r="CE614" s="553"/>
      <c r="CF614" s="554"/>
      <c r="CG614" s="84"/>
      <c r="CH614" s="553"/>
      <c r="CI614" s="554"/>
      <c r="CJ614" s="554"/>
      <c r="CK614" s="554"/>
      <c r="CL614" s="554"/>
      <c r="CM614" s="554"/>
      <c r="CN614" s="554"/>
      <c r="CO614" s="554"/>
      <c r="CP614" s="554"/>
      <c r="CQ614" s="554"/>
      <c r="CR614" s="554"/>
      <c r="CS614" s="554"/>
      <c r="CT614" s="554"/>
      <c r="CU614" s="554"/>
      <c r="CV614" s="554"/>
      <c r="CW614" s="554"/>
      <c r="CX614" s="554"/>
      <c r="CY614" s="554">
        <v>1069888774</v>
      </c>
      <c r="CZ614" s="84">
        <v>383111226</v>
      </c>
      <c r="DA614" s="84"/>
      <c r="DB614" s="856" t="s">
        <v>20809</v>
      </c>
      <c r="DC614" s="85">
        <v>5</v>
      </c>
      <c r="DD614" s="928"/>
      <c r="DE614" s="102" t="s">
        <v>14525</v>
      </c>
      <c r="DF614" s="928"/>
      <c r="DG614" s="555">
        <v>0</v>
      </c>
      <c r="DH614" s="556" t="s">
        <v>1941</v>
      </c>
      <c r="DI614" s="557">
        <v>40828</v>
      </c>
      <c r="DJ614" s="557">
        <v>40723</v>
      </c>
      <c r="DK614" s="558">
        <v>0</v>
      </c>
      <c r="DL614" s="558"/>
      <c r="DM614" s="619" t="s">
        <v>20560</v>
      </c>
      <c r="DN614" s="890">
        <v>1069888774</v>
      </c>
      <c r="DO614" s="928"/>
      <c r="DP614" s="928"/>
      <c r="DQ614" s="928"/>
      <c r="DR614" s="928"/>
    </row>
    <row r="615" spans="1:122" ht="60.75" customHeight="1" thickTop="1" thickBot="1">
      <c r="A615" s="214">
        <v>605</v>
      </c>
      <c r="B615" s="214" t="s">
        <v>1149</v>
      </c>
      <c r="C615" s="214" t="s">
        <v>541</v>
      </c>
      <c r="D615" s="374">
        <v>0</v>
      </c>
      <c r="E615" s="517">
        <v>40723</v>
      </c>
      <c r="F615" s="517">
        <v>40723</v>
      </c>
      <c r="G615" s="517">
        <v>40784</v>
      </c>
      <c r="H615" s="517">
        <v>40799</v>
      </c>
      <c r="I615" s="517">
        <v>40723</v>
      </c>
      <c r="J615" s="562">
        <v>16</v>
      </c>
      <c r="K615" s="551">
        <v>41211</v>
      </c>
      <c r="L615" s="552"/>
      <c r="M615" s="117">
        <v>40339</v>
      </c>
      <c r="N615" s="214" t="s">
        <v>1169</v>
      </c>
      <c r="O615" s="1166">
        <v>900159374</v>
      </c>
      <c r="P615" s="530"/>
      <c r="Q615" s="530"/>
      <c r="R615" s="530"/>
      <c r="S615" s="530"/>
      <c r="T615" s="530"/>
      <c r="U615" s="530"/>
      <c r="V615" s="530"/>
      <c r="W615" s="530"/>
      <c r="X615" s="530"/>
      <c r="Y615" s="530"/>
      <c r="Z615" s="530"/>
      <c r="AA615" s="530"/>
      <c r="AB615" s="214" t="s">
        <v>1170</v>
      </c>
      <c r="AC615" s="214" t="s">
        <v>223</v>
      </c>
      <c r="AD615" s="214" t="s">
        <v>229</v>
      </c>
      <c r="AE615" s="214" t="s">
        <v>1338</v>
      </c>
      <c r="AF615" s="214" t="s">
        <v>3460</v>
      </c>
      <c r="AG615" s="626"/>
      <c r="AH615" s="636">
        <v>100000000</v>
      </c>
      <c r="AI615" s="634">
        <v>180290000</v>
      </c>
      <c r="AJ615" s="634">
        <v>280290000</v>
      </c>
      <c r="AK615" s="214" t="s">
        <v>1342</v>
      </c>
      <c r="AL615" s="214" t="s">
        <v>156</v>
      </c>
      <c r="AM615" s="86">
        <v>100000000</v>
      </c>
      <c r="AN615" s="86" t="s">
        <v>1458</v>
      </c>
      <c r="AO615" s="86" t="s">
        <v>1515</v>
      </c>
      <c r="AP615" s="83" t="s">
        <v>1516</v>
      </c>
      <c r="AQ615" s="84">
        <v>100000000</v>
      </c>
      <c r="AR615" s="553">
        <v>40799</v>
      </c>
      <c r="AS615" s="554">
        <v>74</v>
      </c>
      <c r="AT615" s="84">
        <v>0</v>
      </c>
      <c r="AU615" s="553"/>
      <c r="AV615" s="554"/>
      <c r="AW615" s="84">
        <v>0</v>
      </c>
      <c r="AX615" s="553"/>
      <c r="AY615" s="554"/>
      <c r="AZ615" s="84">
        <v>0</v>
      </c>
      <c r="BA615" s="553"/>
      <c r="BB615" s="554"/>
      <c r="BC615" s="84"/>
      <c r="BD615" s="553"/>
      <c r="BE615" s="554"/>
      <c r="BF615" s="84"/>
      <c r="BG615" s="553"/>
      <c r="BH615" s="554"/>
      <c r="BI615" s="84"/>
      <c r="BJ615" s="553"/>
      <c r="BK615" s="554"/>
      <c r="BL615" s="84"/>
      <c r="BM615" s="553"/>
      <c r="BN615" s="554"/>
      <c r="BO615" s="84"/>
      <c r="BP615" s="553"/>
      <c r="BQ615" s="554"/>
      <c r="BR615" s="84"/>
      <c r="BS615" s="553"/>
      <c r="BT615" s="554"/>
      <c r="BU615" s="84"/>
      <c r="BV615" s="553"/>
      <c r="BW615" s="554"/>
      <c r="BX615" s="84"/>
      <c r="BY615" s="553"/>
      <c r="BZ615" s="554"/>
      <c r="CA615" s="84"/>
      <c r="CB615" s="553"/>
      <c r="CC615" s="554"/>
      <c r="CD615" s="84"/>
      <c r="CE615" s="553"/>
      <c r="CF615" s="554"/>
      <c r="CG615" s="84"/>
      <c r="CH615" s="553"/>
      <c r="CI615" s="554"/>
      <c r="CJ615" s="554"/>
      <c r="CK615" s="554"/>
      <c r="CL615" s="554"/>
      <c r="CM615" s="554"/>
      <c r="CN615" s="554"/>
      <c r="CO615" s="554"/>
      <c r="CP615" s="554"/>
      <c r="CQ615" s="554"/>
      <c r="CR615" s="554"/>
      <c r="CS615" s="554"/>
      <c r="CT615" s="554"/>
      <c r="CU615" s="554"/>
      <c r="CV615" s="554"/>
      <c r="CW615" s="554"/>
      <c r="CX615" s="554"/>
      <c r="CY615" s="554">
        <v>100000000</v>
      </c>
      <c r="CZ615" s="84">
        <v>0</v>
      </c>
      <c r="DA615" s="84"/>
      <c r="DB615" s="856" t="s">
        <v>20809</v>
      </c>
      <c r="DC615" s="85">
        <v>1</v>
      </c>
      <c r="DD615" s="928"/>
      <c r="DE615" s="102" t="s">
        <v>2300</v>
      </c>
      <c r="DF615" s="928"/>
      <c r="DG615" s="555">
        <v>0</v>
      </c>
      <c r="DH615" s="214" t="s">
        <v>2025</v>
      </c>
      <c r="DI615" s="557"/>
      <c r="DJ615" s="111">
        <v>40767</v>
      </c>
      <c r="DK615" s="558">
        <v>44</v>
      </c>
      <c r="DL615" s="558"/>
      <c r="DM615" s="619" t="s">
        <v>20768</v>
      </c>
      <c r="DN615" s="890">
        <v>100000000</v>
      </c>
      <c r="DO615" s="928"/>
      <c r="DP615" s="928"/>
      <c r="DQ615" s="928"/>
      <c r="DR615" s="928"/>
    </row>
    <row r="616" spans="1:122" ht="60.75" customHeight="1" thickTop="1" thickBot="1">
      <c r="A616" s="214">
        <v>606</v>
      </c>
      <c r="B616" s="214" t="s">
        <v>569</v>
      </c>
      <c r="C616" s="214" t="s">
        <v>543</v>
      </c>
      <c r="D616" s="374">
        <v>1</v>
      </c>
      <c r="E616" s="517">
        <v>40778</v>
      </c>
      <c r="F616" s="517">
        <v>40736</v>
      </c>
      <c r="G616" s="517">
        <v>40778</v>
      </c>
      <c r="H616" s="517">
        <v>40795</v>
      </c>
      <c r="I616" s="517">
        <v>40778</v>
      </c>
      <c r="J616" s="859">
        <v>22</v>
      </c>
      <c r="K616" s="551">
        <v>41448</v>
      </c>
      <c r="L616" s="561">
        <v>40778</v>
      </c>
      <c r="M616" s="117">
        <v>40526</v>
      </c>
      <c r="N616" s="214" t="s">
        <v>180</v>
      </c>
      <c r="O616" s="1166">
        <v>860007386</v>
      </c>
      <c r="P616" s="530"/>
      <c r="Q616" s="530"/>
      <c r="R616" s="530"/>
      <c r="S616" s="530"/>
      <c r="T616" s="530"/>
      <c r="U616" s="530"/>
      <c r="V616" s="530"/>
      <c r="W616" s="530"/>
      <c r="X616" s="530"/>
      <c r="Y616" s="530"/>
      <c r="Z616" s="530"/>
      <c r="AA616" s="530"/>
      <c r="AB616" s="214" t="s">
        <v>1332</v>
      </c>
      <c r="AC616" s="214" t="s">
        <v>230</v>
      </c>
      <c r="AD616" s="214" t="s">
        <v>255</v>
      </c>
      <c r="AE616" s="214" t="s">
        <v>329</v>
      </c>
      <c r="AF616" s="214">
        <v>177</v>
      </c>
      <c r="AG616" s="626"/>
      <c r="AH616" s="636">
        <v>641488000</v>
      </c>
      <c r="AI616" s="634">
        <v>1949035000</v>
      </c>
      <c r="AJ616" s="634">
        <v>2590523000</v>
      </c>
      <c r="AK616" s="214" t="s">
        <v>1588</v>
      </c>
      <c r="AL616" s="214" t="s">
        <v>156</v>
      </c>
      <c r="AM616" s="86">
        <v>641488000</v>
      </c>
      <c r="AN616" s="86" t="s">
        <v>14315</v>
      </c>
      <c r="AO616" s="86" t="s">
        <v>14315</v>
      </c>
      <c r="AP616" s="83" t="s">
        <v>1525</v>
      </c>
      <c r="AQ616" s="84">
        <v>641488000</v>
      </c>
      <c r="AR616" s="553">
        <v>40795</v>
      </c>
      <c r="AS616" s="554">
        <v>73</v>
      </c>
      <c r="AT616" s="84">
        <v>0</v>
      </c>
      <c r="AU616" s="553"/>
      <c r="AV616" s="554"/>
      <c r="AW616" s="84">
        <v>0</v>
      </c>
      <c r="AX616" s="553"/>
      <c r="AY616" s="554"/>
      <c r="AZ616" s="84">
        <v>0</v>
      </c>
      <c r="BA616" s="553"/>
      <c r="BB616" s="554"/>
      <c r="BC616" s="84"/>
      <c r="BD616" s="553"/>
      <c r="BE616" s="554"/>
      <c r="BF616" s="84"/>
      <c r="BG616" s="553"/>
      <c r="BH616" s="554"/>
      <c r="BI616" s="84"/>
      <c r="BJ616" s="553"/>
      <c r="BK616" s="554"/>
      <c r="BL616" s="84"/>
      <c r="BM616" s="553"/>
      <c r="BN616" s="554"/>
      <c r="BO616" s="84"/>
      <c r="BP616" s="553"/>
      <c r="BQ616" s="554"/>
      <c r="BR616" s="84"/>
      <c r="BS616" s="553"/>
      <c r="BT616" s="554"/>
      <c r="BU616" s="84"/>
      <c r="BV616" s="553"/>
      <c r="BW616" s="554"/>
      <c r="BX616" s="84"/>
      <c r="BY616" s="553"/>
      <c r="BZ616" s="554"/>
      <c r="CA616" s="84"/>
      <c r="CB616" s="553"/>
      <c r="CC616" s="554"/>
      <c r="CD616" s="84"/>
      <c r="CE616" s="553"/>
      <c r="CF616" s="554"/>
      <c r="CG616" s="84"/>
      <c r="CH616" s="553"/>
      <c r="CI616" s="554"/>
      <c r="CJ616" s="554"/>
      <c r="CK616" s="554"/>
      <c r="CL616" s="554"/>
      <c r="CM616" s="554"/>
      <c r="CN616" s="554"/>
      <c r="CO616" s="554"/>
      <c r="CP616" s="554"/>
      <c r="CQ616" s="554"/>
      <c r="CR616" s="554"/>
      <c r="CS616" s="554"/>
      <c r="CT616" s="554"/>
      <c r="CU616" s="554"/>
      <c r="CV616" s="554"/>
      <c r="CW616" s="554"/>
      <c r="CX616" s="554"/>
      <c r="CY616" s="554">
        <v>641488000</v>
      </c>
      <c r="CZ616" s="84">
        <v>0</v>
      </c>
      <c r="DA616" s="84"/>
      <c r="DB616" s="856" t="s">
        <v>20809</v>
      </c>
      <c r="DC616" s="85">
        <v>1</v>
      </c>
      <c r="DD616" s="928"/>
      <c r="DE616" s="102" t="s">
        <v>19355</v>
      </c>
      <c r="DF616" s="928" t="s">
        <v>4120</v>
      </c>
      <c r="DG616" s="555" t="s">
        <v>5662</v>
      </c>
      <c r="DH616" s="214" t="s">
        <v>2026</v>
      </c>
      <c r="DI616" s="557">
        <v>40778</v>
      </c>
      <c r="DJ616" s="111">
        <v>40773</v>
      </c>
      <c r="DK616" s="558">
        <v>37</v>
      </c>
      <c r="DL616" s="558"/>
      <c r="DM616" s="619" t="s">
        <v>20570</v>
      </c>
      <c r="DN616" s="890">
        <v>641488000</v>
      </c>
      <c r="DO616" s="928"/>
      <c r="DP616" s="928"/>
      <c r="DQ616" s="928"/>
      <c r="DR616" s="928"/>
    </row>
    <row r="617" spans="1:122" ht="60.75" customHeight="1" thickTop="1" thickBot="1">
      <c r="A617" s="214">
        <v>607</v>
      </c>
      <c r="B617" s="214" t="s">
        <v>740</v>
      </c>
      <c r="C617" s="214" t="s">
        <v>543</v>
      </c>
      <c r="D617" s="374">
        <v>1</v>
      </c>
      <c r="E617" s="517">
        <v>40784</v>
      </c>
      <c r="F617" s="517">
        <v>40736</v>
      </c>
      <c r="G617" s="517">
        <v>40785</v>
      </c>
      <c r="H617" s="517">
        <v>40795</v>
      </c>
      <c r="I617" s="517">
        <v>40785</v>
      </c>
      <c r="J617" s="859">
        <v>22</v>
      </c>
      <c r="K617" s="551">
        <v>41455</v>
      </c>
      <c r="L617" s="561">
        <v>40785</v>
      </c>
      <c r="M617" s="117">
        <v>40526</v>
      </c>
      <c r="N617" s="214" t="s">
        <v>1580</v>
      </c>
      <c r="O617" s="1166">
        <v>860507903</v>
      </c>
      <c r="P617" s="530"/>
      <c r="Q617" s="530"/>
      <c r="R617" s="530"/>
      <c r="S617" s="530"/>
      <c r="T617" s="530"/>
      <c r="U617" s="530"/>
      <c r="V617" s="530"/>
      <c r="W617" s="530"/>
      <c r="X617" s="530"/>
      <c r="Y617" s="530"/>
      <c r="Z617" s="530"/>
      <c r="AA617" s="530"/>
      <c r="AB617" s="214" t="s">
        <v>1333</v>
      </c>
      <c r="AC617" s="214" t="s">
        <v>230</v>
      </c>
      <c r="AD617" s="214" t="s">
        <v>255</v>
      </c>
      <c r="AE617" s="214" t="s">
        <v>313</v>
      </c>
      <c r="AF617" s="214">
        <v>177</v>
      </c>
      <c r="AG617" s="626"/>
      <c r="AH617" s="636">
        <v>100000000</v>
      </c>
      <c r="AI617" s="634">
        <v>118900000</v>
      </c>
      <c r="AJ617" s="634">
        <v>218900000</v>
      </c>
      <c r="AK617" s="214" t="s">
        <v>1587</v>
      </c>
      <c r="AL617" s="214" t="s">
        <v>156</v>
      </c>
      <c r="AM617" s="86">
        <v>100000000</v>
      </c>
      <c r="AN617" s="86" t="s">
        <v>14315</v>
      </c>
      <c r="AO617" s="86" t="s">
        <v>14315</v>
      </c>
      <c r="AP617" s="83" t="s">
        <v>1525</v>
      </c>
      <c r="AQ617" s="84">
        <v>100000000</v>
      </c>
      <c r="AR617" s="553">
        <v>40795</v>
      </c>
      <c r="AS617" s="554">
        <v>73</v>
      </c>
      <c r="AT617" s="84">
        <v>0</v>
      </c>
      <c r="AU617" s="553"/>
      <c r="AV617" s="554"/>
      <c r="AW617" s="84">
        <v>0</v>
      </c>
      <c r="AX617" s="553"/>
      <c r="AY617" s="554"/>
      <c r="AZ617" s="84">
        <v>0</v>
      </c>
      <c r="BA617" s="553"/>
      <c r="BB617" s="554"/>
      <c r="BC617" s="84"/>
      <c r="BD617" s="553"/>
      <c r="BE617" s="554"/>
      <c r="BF617" s="84"/>
      <c r="BG617" s="553"/>
      <c r="BH617" s="554"/>
      <c r="BI617" s="84"/>
      <c r="BJ617" s="553"/>
      <c r="BK617" s="554"/>
      <c r="BL617" s="84"/>
      <c r="BM617" s="553"/>
      <c r="BN617" s="554"/>
      <c r="BO617" s="84"/>
      <c r="BP617" s="553"/>
      <c r="BQ617" s="554"/>
      <c r="BR617" s="84"/>
      <c r="BS617" s="553"/>
      <c r="BT617" s="554"/>
      <c r="BU617" s="84"/>
      <c r="BV617" s="553"/>
      <c r="BW617" s="554"/>
      <c r="BX617" s="84"/>
      <c r="BY617" s="553"/>
      <c r="BZ617" s="554"/>
      <c r="CA617" s="84"/>
      <c r="CB617" s="553"/>
      <c r="CC617" s="554"/>
      <c r="CD617" s="84"/>
      <c r="CE617" s="553"/>
      <c r="CF617" s="554"/>
      <c r="CG617" s="84"/>
      <c r="CH617" s="553"/>
      <c r="CI617" s="554"/>
      <c r="CJ617" s="554"/>
      <c r="CK617" s="554"/>
      <c r="CL617" s="554"/>
      <c r="CM617" s="554"/>
      <c r="CN617" s="554"/>
      <c r="CO617" s="554"/>
      <c r="CP617" s="554"/>
      <c r="CQ617" s="554"/>
      <c r="CR617" s="554"/>
      <c r="CS617" s="554"/>
      <c r="CT617" s="554"/>
      <c r="CU617" s="554"/>
      <c r="CV617" s="554"/>
      <c r="CW617" s="554"/>
      <c r="CX617" s="554"/>
      <c r="CY617" s="554">
        <v>100000000</v>
      </c>
      <c r="CZ617" s="84">
        <v>0</v>
      </c>
      <c r="DA617" s="84"/>
      <c r="DB617" s="856" t="s">
        <v>20809</v>
      </c>
      <c r="DC617" s="85">
        <v>1</v>
      </c>
      <c r="DD617" s="928"/>
      <c r="DE617" s="102" t="s">
        <v>19355</v>
      </c>
      <c r="DF617" s="928" t="s">
        <v>4119</v>
      </c>
      <c r="DG617" s="555" t="s">
        <v>5663</v>
      </c>
      <c r="DH617" s="214" t="s">
        <v>2027</v>
      </c>
      <c r="DI617" s="557">
        <v>40785</v>
      </c>
      <c r="DJ617" s="111">
        <v>40750</v>
      </c>
      <c r="DK617" s="558">
        <v>14</v>
      </c>
      <c r="DL617" s="558"/>
      <c r="DM617" s="619" t="s">
        <v>20570</v>
      </c>
      <c r="DN617" s="890">
        <v>100000000</v>
      </c>
      <c r="DO617" s="928"/>
      <c r="DP617" s="928"/>
      <c r="DQ617" s="928"/>
      <c r="DR617" s="928"/>
    </row>
    <row r="618" spans="1:122" ht="60.75" customHeight="1" thickTop="1" thickBot="1">
      <c r="A618" s="214">
        <v>608</v>
      </c>
      <c r="B618" s="214" t="s">
        <v>869</v>
      </c>
      <c r="C618" s="214" t="s">
        <v>86</v>
      </c>
      <c r="D618" s="374">
        <v>0</v>
      </c>
      <c r="E618" s="517">
        <v>40763</v>
      </c>
      <c r="F618" s="517">
        <v>40736</v>
      </c>
      <c r="G618" s="517">
        <v>40763</v>
      </c>
      <c r="H618" s="517">
        <v>40780</v>
      </c>
      <c r="I618" s="517">
        <v>40780</v>
      </c>
      <c r="J618" s="859">
        <v>40</v>
      </c>
      <c r="K618" s="551">
        <v>41998</v>
      </c>
      <c r="L618" s="552"/>
      <c r="M618" s="117">
        <v>40529</v>
      </c>
      <c r="N618" s="214" t="s">
        <v>691</v>
      </c>
      <c r="O618" s="1166">
        <v>899999063</v>
      </c>
      <c r="P618" s="530" t="s">
        <v>1097</v>
      </c>
      <c r="Q618" s="530" t="s">
        <v>1097</v>
      </c>
      <c r="R618" s="530" t="s">
        <v>1097</v>
      </c>
      <c r="S618" s="530" t="s">
        <v>1097</v>
      </c>
      <c r="T618" s="530" t="s">
        <v>1097</v>
      </c>
      <c r="U618" s="530" t="s">
        <v>1097</v>
      </c>
      <c r="V618" s="530" t="s">
        <v>1097</v>
      </c>
      <c r="W618" s="530" t="s">
        <v>1097</v>
      </c>
      <c r="X618" s="530" t="s">
        <v>1097</v>
      </c>
      <c r="Y618" s="530" t="s">
        <v>1097</v>
      </c>
      <c r="Z618" s="530" t="s">
        <v>1097</v>
      </c>
      <c r="AA618" s="530" t="s">
        <v>1097</v>
      </c>
      <c r="AB618" s="214" t="s">
        <v>1384</v>
      </c>
      <c r="AC618" s="214" t="s">
        <v>221</v>
      </c>
      <c r="AD618" s="214" t="s">
        <v>228</v>
      </c>
      <c r="AE618" s="214" t="s">
        <v>313</v>
      </c>
      <c r="AF618" s="214">
        <v>228</v>
      </c>
      <c r="AG618" s="626"/>
      <c r="AH618" s="636">
        <v>191000000</v>
      </c>
      <c r="AI618" s="634">
        <v>210800000</v>
      </c>
      <c r="AJ618" s="634">
        <v>401800000</v>
      </c>
      <c r="AK618" s="214"/>
      <c r="AL618" s="214" t="s">
        <v>156</v>
      </c>
      <c r="AM618" s="86">
        <v>191000000</v>
      </c>
      <c r="AN618" s="86" t="s">
        <v>14315</v>
      </c>
      <c r="AO618" s="86" t="s">
        <v>14315</v>
      </c>
      <c r="AP618" s="83" t="s">
        <v>1525</v>
      </c>
      <c r="AQ618" s="84">
        <v>191000000</v>
      </c>
      <c r="AR618" s="553">
        <v>40780</v>
      </c>
      <c r="AS618" s="554">
        <v>72</v>
      </c>
      <c r="AT618" s="84">
        <v>0</v>
      </c>
      <c r="AU618" s="553"/>
      <c r="AV618" s="554"/>
      <c r="AW618" s="84">
        <v>0</v>
      </c>
      <c r="AX618" s="553"/>
      <c r="AY618" s="554"/>
      <c r="AZ618" s="84">
        <v>0</v>
      </c>
      <c r="BA618" s="553"/>
      <c r="BB618" s="554"/>
      <c r="BC618" s="84"/>
      <c r="BD618" s="553"/>
      <c r="BE618" s="554"/>
      <c r="BF618" s="84"/>
      <c r="BG618" s="553"/>
      <c r="BH618" s="554"/>
      <c r="BI618" s="84"/>
      <c r="BJ618" s="553"/>
      <c r="BK618" s="554"/>
      <c r="BL618" s="84"/>
      <c r="BM618" s="553"/>
      <c r="BN618" s="554"/>
      <c r="BO618" s="84"/>
      <c r="BP618" s="553"/>
      <c r="BQ618" s="554"/>
      <c r="BR618" s="84"/>
      <c r="BS618" s="553"/>
      <c r="BT618" s="554"/>
      <c r="BU618" s="84"/>
      <c r="BV618" s="553"/>
      <c r="BW618" s="554"/>
      <c r="BX618" s="84"/>
      <c r="BY618" s="553"/>
      <c r="BZ618" s="554"/>
      <c r="CA618" s="84"/>
      <c r="CB618" s="553"/>
      <c r="CC618" s="554"/>
      <c r="CD618" s="84"/>
      <c r="CE618" s="553"/>
      <c r="CF618" s="554"/>
      <c r="CG618" s="84"/>
      <c r="CH618" s="553"/>
      <c r="CI618" s="554"/>
      <c r="CJ618" s="554"/>
      <c r="CK618" s="554"/>
      <c r="CL618" s="554"/>
      <c r="CM618" s="554"/>
      <c r="CN618" s="554"/>
      <c r="CO618" s="554"/>
      <c r="CP618" s="554"/>
      <c r="CQ618" s="554"/>
      <c r="CR618" s="554"/>
      <c r="CS618" s="554"/>
      <c r="CT618" s="554"/>
      <c r="CU618" s="554"/>
      <c r="CV618" s="554"/>
      <c r="CW618" s="554"/>
      <c r="CX618" s="554"/>
      <c r="CY618" s="554">
        <v>191000000</v>
      </c>
      <c r="CZ618" s="84">
        <v>0</v>
      </c>
      <c r="DA618" s="84"/>
      <c r="DB618" s="856" t="s">
        <v>20280</v>
      </c>
      <c r="DC618" s="85">
        <v>1</v>
      </c>
      <c r="DD618" s="928"/>
      <c r="DE618" s="102" t="s">
        <v>14525</v>
      </c>
      <c r="DF618" s="928" t="s">
        <v>4119</v>
      </c>
      <c r="DG618" s="555" t="s">
        <v>5664</v>
      </c>
      <c r="DH618" s="214" t="s">
        <v>2028</v>
      </c>
      <c r="DI618" s="557"/>
      <c r="DJ618" s="111">
        <v>40752</v>
      </c>
      <c r="DK618" s="558">
        <v>16</v>
      </c>
      <c r="DL618" s="558" t="s">
        <v>15785</v>
      </c>
      <c r="DM618" s="619" t="s">
        <v>20589</v>
      </c>
      <c r="DN618" s="890">
        <v>191000000</v>
      </c>
      <c r="DO618" s="928"/>
      <c r="DP618" s="928"/>
      <c r="DQ618" s="928"/>
      <c r="DR618" s="928"/>
    </row>
    <row r="619" spans="1:122" ht="60.75" customHeight="1" thickTop="1" thickBot="1">
      <c r="A619" s="214">
        <v>609</v>
      </c>
      <c r="B619" s="214" t="s">
        <v>1390</v>
      </c>
      <c r="C619" s="214" t="s">
        <v>543</v>
      </c>
      <c r="D619" s="374">
        <v>1</v>
      </c>
      <c r="E619" s="517">
        <v>40777</v>
      </c>
      <c r="F619" s="517">
        <v>40749</v>
      </c>
      <c r="G619" s="517">
        <v>40793</v>
      </c>
      <c r="H619" s="517">
        <v>40802</v>
      </c>
      <c r="I619" s="517">
        <v>40802</v>
      </c>
      <c r="J619" s="859">
        <v>10</v>
      </c>
      <c r="K619" s="551">
        <v>41106</v>
      </c>
      <c r="L619" s="561">
        <v>40793</v>
      </c>
      <c r="M619" s="117">
        <v>40526</v>
      </c>
      <c r="N619" s="214" t="s">
        <v>1389</v>
      </c>
      <c r="O619" s="1166">
        <v>900091087</v>
      </c>
      <c r="P619" s="530"/>
      <c r="Q619" s="530"/>
      <c r="R619" s="530"/>
      <c r="S619" s="530"/>
      <c r="T619" s="530"/>
      <c r="U619" s="530"/>
      <c r="V619" s="530"/>
      <c r="W619" s="530"/>
      <c r="X619" s="530"/>
      <c r="Y619" s="530"/>
      <c r="Z619" s="530"/>
      <c r="AA619" s="530"/>
      <c r="AB619" s="214" t="s">
        <v>1391</v>
      </c>
      <c r="AC619" s="214" t="s">
        <v>230</v>
      </c>
      <c r="AD619" s="214" t="s">
        <v>255</v>
      </c>
      <c r="AE619" s="214" t="s">
        <v>329</v>
      </c>
      <c r="AF619" s="214">
        <v>177</v>
      </c>
      <c r="AG619" s="626"/>
      <c r="AH619" s="636">
        <v>16800000</v>
      </c>
      <c r="AI619" s="634">
        <v>5600000</v>
      </c>
      <c r="AJ619" s="634">
        <v>22400000</v>
      </c>
      <c r="AK619" s="214" t="s">
        <v>1593</v>
      </c>
      <c r="AL619" s="214" t="s">
        <v>13003</v>
      </c>
      <c r="AM619" s="86">
        <v>16800000</v>
      </c>
      <c r="AN619" s="86" t="s">
        <v>1499</v>
      </c>
      <c r="AO619" s="86" t="s">
        <v>1537</v>
      </c>
      <c r="AP619" s="83" t="s">
        <v>1571</v>
      </c>
      <c r="AQ619" s="84">
        <v>16800000</v>
      </c>
      <c r="AR619" s="553">
        <v>40802</v>
      </c>
      <c r="AS619" s="554">
        <v>75</v>
      </c>
      <c r="AT619" s="84">
        <v>0</v>
      </c>
      <c r="AU619" s="553"/>
      <c r="AV619" s="554"/>
      <c r="AW619" s="84">
        <v>0</v>
      </c>
      <c r="AX619" s="553"/>
      <c r="AY619" s="554"/>
      <c r="AZ619" s="84">
        <v>0</v>
      </c>
      <c r="BA619" s="553"/>
      <c r="BB619" s="554"/>
      <c r="BC619" s="84"/>
      <c r="BD619" s="553"/>
      <c r="BE619" s="554"/>
      <c r="BF619" s="84"/>
      <c r="BG619" s="553"/>
      <c r="BH619" s="554"/>
      <c r="BI619" s="84"/>
      <c r="BJ619" s="553"/>
      <c r="BK619" s="554"/>
      <c r="BL619" s="84"/>
      <c r="BM619" s="553"/>
      <c r="BN619" s="554"/>
      <c r="BO619" s="84"/>
      <c r="BP619" s="553"/>
      <c r="BQ619" s="554"/>
      <c r="BR619" s="84"/>
      <c r="BS619" s="553"/>
      <c r="BT619" s="554"/>
      <c r="BU619" s="84"/>
      <c r="BV619" s="553"/>
      <c r="BW619" s="554"/>
      <c r="BX619" s="84"/>
      <c r="BY619" s="553"/>
      <c r="BZ619" s="554"/>
      <c r="CA619" s="84"/>
      <c r="CB619" s="553"/>
      <c r="CC619" s="554"/>
      <c r="CD619" s="84"/>
      <c r="CE619" s="553"/>
      <c r="CF619" s="554"/>
      <c r="CG619" s="84"/>
      <c r="CH619" s="553"/>
      <c r="CI619" s="554"/>
      <c r="CJ619" s="554"/>
      <c r="CK619" s="554"/>
      <c r="CL619" s="554"/>
      <c r="CM619" s="554"/>
      <c r="CN619" s="554"/>
      <c r="CO619" s="554"/>
      <c r="CP619" s="554"/>
      <c r="CQ619" s="554"/>
      <c r="CR619" s="554"/>
      <c r="CS619" s="554"/>
      <c r="CT619" s="554"/>
      <c r="CU619" s="554"/>
      <c r="CV619" s="554"/>
      <c r="CW619" s="554"/>
      <c r="CX619" s="554"/>
      <c r="CY619" s="554">
        <v>16800000</v>
      </c>
      <c r="CZ619" s="84">
        <v>0</v>
      </c>
      <c r="DA619" s="84"/>
      <c r="DB619" s="727" t="s">
        <v>13003</v>
      </c>
      <c r="DC619" s="85">
        <v>1</v>
      </c>
      <c r="DD619" s="928"/>
      <c r="DE619" s="102" t="s">
        <v>19355</v>
      </c>
      <c r="DF619" s="928" t="s">
        <v>4119</v>
      </c>
      <c r="DG619" s="555" t="s">
        <v>5665</v>
      </c>
      <c r="DH619" s="214" t="s">
        <v>2029</v>
      </c>
      <c r="DI619" s="557">
        <v>40793</v>
      </c>
      <c r="DJ619" s="111">
        <v>40752</v>
      </c>
      <c r="DK619" s="558">
        <v>3</v>
      </c>
      <c r="DL619" s="558"/>
      <c r="DM619" s="619" t="s">
        <v>20574</v>
      </c>
      <c r="DN619" s="890">
        <v>16800000</v>
      </c>
      <c r="DO619" s="928"/>
      <c r="DP619" s="928"/>
      <c r="DQ619" s="928"/>
      <c r="DR619" s="928"/>
    </row>
    <row r="620" spans="1:122" ht="60.75" customHeight="1" thickTop="1" thickBot="1">
      <c r="A620" s="214">
        <v>610</v>
      </c>
      <c r="B620" s="214" t="s">
        <v>869</v>
      </c>
      <c r="C620" s="214" t="s">
        <v>543</v>
      </c>
      <c r="D620" s="374">
        <v>1</v>
      </c>
      <c r="E620" s="517">
        <v>40784</v>
      </c>
      <c r="F620" s="517">
        <v>40751</v>
      </c>
      <c r="G620" s="517">
        <v>40828</v>
      </c>
      <c r="H620" s="517">
        <v>40847</v>
      </c>
      <c r="I620" s="517">
        <v>40847</v>
      </c>
      <c r="J620" s="859">
        <v>40</v>
      </c>
      <c r="K620" s="551">
        <v>42066</v>
      </c>
      <c r="L620" s="561">
        <v>40828</v>
      </c>
      <c r="M620" s="117">
        <v>40339</v>
      </c>
      <c r="N620" s="214" t="s">
        <v>750</v>
      </c>
      <c r="O620" s="1166">
        <v>860013720</v>
      </c>
      <c r="P620" s="530" t="s">
        <v>1097</v>
      </c>
      <c r="Q620" s="530" t="s">
        <v>1097</v>
      </c>
      <c r="R620" s="530" t="s">
        <v>1097</v>
      </c>
      <c r="S620" s="530" t="s">
        <v>1097</v>
      </c>
      <c r="T620" s="530" t="s">
        <v>1097</v>
      </c>
      <c r="U620" s="530" t="s">
        <v>1097</v>
      </c>
      <c r="V620" s="530" t="s">
        <v>1097</v>
      </c>
      <c r="W620" s="530" t="s">
        <v>1097</v>
      </c>
      <c r="X620" s="530" t="s">
        <v>1097</v>
      </c>
      <c r="Y620" s="530" t="s">
        <v>1097</v>
      </c>
      <c r="Z620" s="530" t="s">
        <v>1097</v>
      </c>
      <c r="AA620" s="530" t="s">
        <v>1097</v>
      </c>
      <c r="AB620" s="214" t="s">
        <v>1395</v>
      </c>
      <c r="AC620" s="214" t="s">
        <v>223</v>
      </c>
      <c r="AD620" s="214" t="s">
        <v>229</v>
      </c>
      <c r="AE620" s="214" t="s">
        <v>327</v>
      </c>
      <c r="AF620" s="214" t="s">
        <v>12566</v>
      </c>
      <c r="AG620" s="626"/>
      <c r="AH620" s="636">
        <v>154896052</v>
      </c>
      <c r="AI620" s="634">
        <v>196710196</v>
      </c>
      <c r="AJ620" s="634">
        <v>351606248</v>
      </c>
      <c r="AK620" s="214" t="s">
        <v>2340</v>
      </c>
      <c r="AL620" s="214" t="s">
        <v>156</v>
      </c>
      <c r="AM620" s="86">
        <v>154896052</v>
      </c>
      <c r="AN620" s="86" t="s">
        <v>14315</v>
      </c>
      <c r="AO620" s="86" t="s">
        <v>14315</v>
      </c>
      <c r="AP620" s="83" t="s">
        <v>1525</v>
      </c>
      <c r="AQ620" s="84">
        <v>154896052</v>
      </c>
      <c r="AR620" s="553">
        <v>40847</v>
      </c>
      <c r="AS620" s="554">
        <v>81</v>
      </c>
      <c r="AT620" s="84"/>
      <c r="AU620" s="553"/>
      <c r="AV620" s="554"/>
      <c r="AW620" s="84"/>
      <c r="AX620" s="553"/>
      <c r="AY620" s="554"/>
      <c r="AZ620" s="84"/>
      <c r="BA620" s="553"/>
      <c r="BB620" s="554"/>
      <c r="BC620" s="84"/>
      <c r="BD620" s="553"/>
      <c r="BE620" s="554"/>
      <c r="BF620" s="84"/>
      <c r="BG620" s="553"/>
      <c r="BH620" s="554"/>
      <c r="BI620" s="84"/>
      <c r="BJ620" s="553"/>
      <c r="BK620" s="554"/>
      <c r="BL620" s="84"/>
      <c r="BM620" s="553"/>
      <c r="BN620" s="554"/>
      <c r="BO620" s="84"/>
      <c r="BP620" s="553"/>
      <c r="BQ620" s="554"/>
      <c r="BR620" s="84"/>
      <c r="BS620" s="553"/>
      <c r="BT620" s="554"/>
      <c r="BU620" s="84"/>
      <c r="BV620" s="553"/>
      <c r="BW620" s="554"/>
      <c r="BX620" s="84"/>
      <c r="BY620" s="553"/>
      <c r="BZ620" s="554"/>
      <c r="CA620" s="84"/>
      <c r="CB620" s="553"/>
      <c r="CC620" s="554"/>
      <c r="CD620" s="84"/>
      <c r="CE620" s="553"/>
      <c r="CF620" s="554"/>
      <c r="CG620" s="84"/>
      <c r="CH620" s="553"/>
      <c r="CI620" s="554"/>
      <c r="CJ620" s="554"/>
      <c r="CK620" s="554"/>
      <c r="CL620" s="554"/>
      <c r="CM620" s="554"/>
      <c r="CN620" s="554"/>
      <c r="CO620" s="554"/>
      <c r="CP620" s="554"/>
      <c r="CQ620" s="554"/>
      <c r="CR620" s="554"/>
      <c r="CS620" s="554"/>
      <c r="CT620" s="554"/>
      <c r="CU620" s="554"/>
      <c r="CV620" s="554"/>
      <c r="CW620" s="554"/>
      <c r="CX620" s="554"/>
      <c r="CY620" s="554">
        <v>154896052</v>
      </c>
      <c r="CZ620" s="84">
        <v>0</v>
      </c>
      <c r="DA620" s="84"/>
      <c r="DB620" s="856" t="s">
        <v>20280</v>
      </c>
      <c r="DC620" s="85">
        <v>1</v>
      </c>
      <c r="DD620" s="928"/>
      <c r="DE620" s="102" t="s">
        <v>19355</v>
      </c>
      <c r="DF620" s="928"/>
      <c r="DG620" s="555" t="s">
        <v>5666</v>
      </c>
      <c r="DH620" s="214" t="s">
        <v>2030</v>
      </c>
      <c r="DI620" s="557">
        <v>40828</v>
      </c>
      <c r="DJ620" s="111">
        <v>40753</v>
      </c>
      <c r="DK620" s="558">
        <v>2</v>
      </c>
      <c r="DL620" s="558" t="s">
        <v>15785</v>
      </c>
      <c r="DM620" s="619" t="s">
        <v>20760</v>
      </c>
      <c r="DN620" s="890">
        <v>154896052</v>
      </c>
      <c r="DO620" s="928"/>
      <c r="DP620" s="928"/>
      <c r="DQ620" s="928"/>
      <c r="DR620" s="928"/>
    </row>
    <row r="621" spans="1:122" ht="60.75" customHeight="1" thickTop="1" thickBot="1">
      <c r="A621" s="214">
        <v>611</v>
      </c>
      <c r="B621" s="214" t="s">
        <v>869</v>
      </c>
      <c r="C621" s="214" t="s">
        <v>543</v>
      </c>
      <c r="D621" s="374">
        <v>1</v>
      </c>
      <c r="E621" s="517">
        <v>40784</v>
      </c>
      <c r="F621" s="517">
        <v>40751</v>
      </c>
      <c r="G621" s="517">
        <v>40813</v>
      </c>
      <c r="H621" s="517">
        <v>40826</v>
      </c>
      <c r="I621" s="517">
        <v>40826</v>
      </c>
      <c r="J621" s="859">
        <v>28</v>
      </c>
      <c r="K621" s="551">
        <v>41680</v>
      </c>
      <c r="L621" s="561">
        <v>40813</v>
      </c>
      <c r="M621" s="117">
        <v>40339</v>
      </c>
      <c r="N621" s="214" t="s">
        <v>10950</v>
      </c>
      <c r="O621" s="1166">
        <v>800145882</v>
      </c>
      <c r="P621" s="530" t="s">
        <v>1097</v>
      </c>
      <c r="Q621" s="530" t="s">
        <v>1097</v>
      </c>
      <c r="R621" s="530" t="s">
        <v>1097</v>
      </c>
      <c r="S621" s="530" t="s">
        <v>1097</v>
      </c>
      <c r="T621" s="530" t="s">
        <v>1097</v>
      </c>
      <c r="U621" s="530" t="s">
        <v>1097</v>
      </c>
      <c r="V621" s="530" t="s">
        <v>1097</v>
      </c>
      <c r="W621" s="530" t="s">
        <v>1097</v>
      </c>
      <c r="X621" s="530" t="s">
        <v>1097</v>
      </c>
      <c r="Y621" s="530" t="s">
        <v>1097</v>
      </c>
      <c r="Z621" s="530" t="s">
        <v>1097</v>
      </c>
      <c r="AA621" s="530" t="s">
        <v>1097</v>
      </c>
      <c r="AB621" s="214" t="s">
        <v>1396</v>
      </c>
      <c r="AC621" s="214" t="s">
        <v>223</v>
      </c>
      <c r="AD621" s="214" t="s">
        <v>229</v>
      </c>
      <c r="AE621" s="214" t="s">
        <v>327</v>
      </c>
      <c r="AF621" s="214" t="s">
        <v>12566</v>
      </c>
      <c r="AG621" s="626"/>
      <c r="AH621" s="636">
        <v>195978000</v>
      </c>
      <c r="AI621" s="634">
        <v>270540000</v>
      </c>
      <c r="AJ621" s="634">
        <v>466518000</v>
      </c>
      <c r="AK621" s="214" t="s">
        <v>1602</v>
      </c>
      <c r="AL621" s="214" t="s">
        <v>156</v>
      </c>
      <c r="AM621" s="86">
        <v>195978000</v>
      </c>
      <c r="AN621" s="86" t="s">
        <v>14315</v>
      </c>
      <c r="AO621" s="86" t="s">
        <v>14315</v>
      </c>
      <c r="AP621" s="83" t="s">
        <v>1525</v>
      </c>
      <c r="AQ621" s="84">
        <v>195978000</v>
      </c>
      <c r="AR621" s="553">
        <v>40826</v>
      </c>
      <c r="AS621" s="554">
        <v>79</v>
      </c>
      <c r="AT621" s="84"/>
      <c r="AU621" s="553"/>
      <c r="AV621" s="554"/>
      <c r="AW621" s="84"/>
      <c r="AX621" s="553"/>
      <c r="AY621" s="554"/>
      <c r="AZ621" s="84"/>
      <c r="BA621" s="553"/>
      <c r="BB621" s="554"/>
      <c r="BC621" s="84"/>
      <c r="BD621" s="553"/>
      <c r="BE621" s="554"/>
      <c r="BF621" s="84"/>
      <c r="BG621" s="553"/>
      <c r="BH621" s="554"/>
      <c r="BI621" s="84"/>
      <c r="BJ621" s="553"/>
      <c r="BK621" s="554"/>
      <c r="BL621" s="84"/>
      <c r="BM621" s="553"/>
      <c r="BN621" s="554"/>
      <c r="BO621" s="84"/>
      <c r="BP621" s="553"/>
      <c r="BQ621" s="554"/>
      <c r="BR621" s="84"/>
      <c r="BS621" s="553"/>
      <c r="BT621" s="554"/>
      <c r="BU621" s="84"/>
      <c r="BV621" s="553"/>
      <c r="BW621" s="554"/>
      <c r="BX621" s="84"/>
      <c r="BY621" s="553"/>
      <c r="BZ621" s="554"/>
      <c r="CA621" s="84"/>
      <c r="CB621" s="553"/>
      <c r="CC621" s="554"/>
      <c r="CD621" s="84"/>
      <c r="CE621" s="553"/>
      <c r="CF621" s="554"/>
      <c r="CG621" s="84"/>
      <c r="CH621" s="553"/>
      <c r="CI621" s="554"/>
      <c r="CJ621" s="554"/>
      <c r="CK621" s="554"/>
      <c r="CL621" s="554"/>
      <c r="CM621" s="554"/>
      <c r="CN621" s="554"/>
      <c r="CO621" s="554"/>
      <c r="CP621" s="554"/>
      <c r="CQ621" s="554"/>
      <c r="CR621" s="554"/>
      <c r="CS621" s="554"/>
      <c r="CT621" s="554"/>
      <c r="CU621" s="554"/>
      <c r="CV621" s="554"/>
      <c r="CW621" s="554"/>
      <c r="CX621" s="554"/>
      <c r="CY621" s="554">
        <v>195978000</v>
      </c>
      <c r="CZ621" s="84">
        <v>0</v>
      </c>
      <c r="DA621" s="84"/>
      <c r="DB621" s="856" t="s">
        <v>20809</v>
      </c>
      <c r="DC621" s="85">
        <v>1</v>
      </c>
      <c r="DD621" s="928"/>
      <c r="DE621" s="102" t="s">
        <v>19355</v>
      </c>
      <c r="DF621" s="928"/>
      <c r="DG621" s="555" t="s">
        <v>5667</v>
      </c>
      <c r="DH621" s="214" t="s">
        <v>2031</v>
      </c>
      <c r="DI621" s="557">
        <v>40813</v>
      </c>
      <c r="DJ621" s="111">
        <v>40779</v>
      </c>
      <c r="DK621" s="558">
        <v>28</v>
      </c>
      <c r="DL621" s="558" t="s">
        <v>15785</v>
      </c>
      <c r="DM621" s="619" t="s">
        <v>20760</v>
      </c>
      <c r="DN621" s="890">
        <v>195978000</v>
      </c>
      <c r="DO621" s="928"/>
      <c r="DP621" s="928"/>
      <c r="DQ621" s="928"/>
      <c r="DR621" s="928"/>
    </row>
    <row r="622" spans="1:122" ht="60.75" customHeight="1" thickTop="1" thickBot="1">
      <c r="A622" s="214">
        <v>612</v>
      </c>
      <c r="B622" s="214" t="s">
        <v>869</v>
      </c>
      <c r="C622" s="214" t="s">
        <v>86</v>
      </c>
      <c r="D622" s="374">
        <v>0</v>
      </c>
      <c r="E622" s="517">
        <v>40777</v>
      </c>
      <c r="F622" s="517">
        <v>40751</v>
      </c>
      <c r="G622" s="517">
        <v>40777</v>
      </c>
      <c r="H622" s="517">
        <v>40795</v>
      </c>
      <c r="I622" s="517">
        <v>40777</v>
      </c>
      <c r="J622" s="859">
        <v>40</v>
      </c>
      <c r="K622" s="551">
        <v>41995</v>
      </c>
      <c r="L622" s="552"/>
      <c r="M622" s="117">
        <v>40339</v>
      </c>
      <c r="N622" s="214" t="s">
        <v>691</v>
      </c>
      <c r="O622" s="1166">
        <v>899999063</v>
      </c>
      <c r="P622" s="530" t="s">
        <v>1097</v>
      </c>
      <c r="Q622" s="530" t="s">
        <v>1097</v>
      </c>
      <c r="R622" s="530" t="s">
        <v>1097</v>
      </c>
      <c r="S622" s="530" t="s">
        <v>1097</v>
      </c>
      <c r="T622" s="530" t="s">
        <v>1097</v>
      </c>
      <c r="U622" s="530" t="s">
        <v>1097</v>
      </c>
      <c r="V622" s="530" t="s">
        <v>1097</v>
      </c>
      <c r="W622" s="530" t="s">
        <v>1097</v>
      </c>
      <c r="X622" s="530" t="s">
        <v>1097</v>
      </c>
      <c r="Y622" s="530" t="s">
        <v>1097</v>
      </c>
      <c r="Z622" s="530" t="s">
        <v>1097</v>
      </c>
      <c r="AA622" s="530" t="s">
        <v>1097</v>
      </c>
      <c r="AB622" s="214" t="s">
        <v>1397</v>
      </c>
      <c r="AC622" s="214" t="s">
        <v>223</v>
      </c>
      <c r="AD622" s="214" t="s">
        <v>229</v>
      </c>
      <c r="AE622" s="214" t="s">
        <v>327</v>
      </c>
      <c r="AF622" s="214" t="s">
        <v>12566</v>
      </c>
      <c r="AG622" s="626"/>
      <c r="AH622" s="636">
        <v>192720000</v>
      </c>
      <c r="AI622" s="634">
        <v>140120000</v>
      </c>
      <c r="AJ622" s="634">
        <v>332840000</v>
      </c>
      <c r="AK622" s="214" t="s">
        <v>1420</v>
      </c>
      <c r="AL622" s="214" t="s">
        <v>156</v>
      </c>
      <c r="AM622" s="86">
        <v>192720000</v>
      </c>
      <c r="AN622" s="86" t="s">
        <v>14315</v>
      </c>
      <c r="AO622" s="86" t="s">
        <v>14315</v>
      </c>
      <c r="AP622" s="83" t="s">
        <v>1525</v>
      </c>
      <c r="AQ622" s="84">
        <v>192720000</v>
      </c>
      <c r="AR622" s="553">
        <v>40795</v>
      </c>
      <c r="AS622" s="554">
        <v>73</v>
      </c>
      <c r="AT622" s="84">
        <v>0</v>
      </c>
      <c r="AU622" s="553"/>
      <c r="AV622" s="554"/>
      <c r="AW622" s="84">
        <v>0</v>
      </c>
      <c r="AX622" s="553"/>
      <c r="AY622" s="554"/>
      <c r="AZ622" s="84">
        <v>0</v>
      </c>
      <c r="BA622" s="553"/>
      <c r="BB622" s="554"/>
      <c r="BC622" s="84"/>
      <c r="BD622" s="553"/>
      <c r="BE622" s="554"/>
      <c r="BF622" s="84"/>
      <c r="BG622" s="553"/>
      <c r="BH622" s="554"/>
      <c r="BI622" s="84"/>
      <c r="BJ622" s="553"/>
      <c r="BK622" s="554"/>
      <c r="BL622" s="84"/>
      <c r="BM622" s="553"/>
      <c r="BN622" s="554"/>
      <c r="BO622" s="84"/>
      <c r="BP622" s="553"/>
      <c r="BQ622" s="554"/>
      <c r="BR622" s="84"/>
      <c r="BS622" s="553"/>
      <c r="BT622" s="554"/>
      <c r="BU622" s="84"/>
      <c r="BV622" s="553"/>
      <c r="BW622" s="554"/>
      <c r="BX622" s="84"/>
      <c r="BY622" s="553"/>
      <c r="BZ622" s="554"/>
      <c r="CA622" s="84"/>
      <c r="CB622" s="553"/>
      <c r="CC622" s="554"/>
      <c r="CD622" s="84"/>
      <c r="CE622" s="553"/>
      <c r="CF622" s="554"/>
      <c r="CG622" s="84"/>
      <c r="CH622" s="553"/>
      <c r="CI622" s="554"/>
      <c r="CJ622" s="554"/>
      <c r="CK622" s="554"/>
      <c r="CL622" s="554"/>
      <c r="CM622" s="554"/>
      <c r="CN622" s="554"/>
      <c r="CO622" s="554"/>
      <c r="CP622" s="554"/>
      <c r="CQ622" s="554"/>
      <c r="CR622" s="554"/>
      <c r="CS622" s="554"/>
      <c r="CT622" s="554"/>
      <c r="CU622" s="554"/>
      <c r="CV622" s="554"/>
      <c r="CW622" s="554"/>
      <c r="CX622" s="554"/>
      <c r="CY622" s="554">
        <v>192720000</v>
      </c>
      <c r="CZ622" s="84">
        <v>0</v>
      </c>
      <c r="DA622" s="84"/>
      <c r="DB622" s="856" t="s">
        <v>20280</v>
      </c>
      <c r="DC622" s="85">
        <v>1</v>
      </c>
      <c r="DD622" s="928"/>
      <c r="DE622" s="102" t="s">
        <v>19355</v>
      </c>
      <c r="DF622" s="928"/>
      <c r="DG622" s="555" t="s">
        <v>5668</v>
      </c>
      <c r="DH622" s="214" t="s">
        <v>2032</v>
      </c>
      <c r="DI622" s="557"/>
      <c r="DJ622" s="111">
        <v>40757</v>
      </c>
      <c r="DK622" s="558">
        <v>6</v>
      </c>
      <c r="DL622" s="558" t="s">
        <v>15785</v>
      </c>
      <c r="DM622" s="619" t="s">
        <v>20760</v>
      </c>
      <c r="DN622" s="890">
        <v>192720000</v>
      </c>
      <c r="DO622" s="928"/>
      <c r="DP622" s="928"/>
      <c r="DQ622" s="928"/>
      <c r="DR622" s="928"/>
    </row>
    <row r="623" spans="1:122" ht="60.75" customHeight="1" thickTop="1" thickBot="1">
      <c r="A623" s="214">
        <v>613</v>
      </c>
      <c r="B623" s="214" t="s">
        <v>569</v>
      </c>
      <c r="C623" s="214" t="s">
        <v>86</v>
      </c>
      <c r="D623" s="374">
        <v>0</v>
      </c>
      <c r="E623" s="517">
        <v>40784</v>
      </c>
      <c r="F623" s="517">
        <v>40757</v>
      </c>
      <c r="G623" s="517">
        <v>40816</v>
      </c>
      <c r="H623" s="517">
        <v>40834</v>
      </c>
      <c r="I623" s="517">
        <v>40834</v>
      </c>
      <c r="J623" s="562">
        <v>34</v>
      </c>
      <c r="K623" s="551">
        <v>41869</v>
      </c>
      <c r="L623" s="552">
        <v>40784</v>
      </c>
      <c r="M623" s="117">
        <v>40526</v>
      </c>
      <c r="N623" s="214" t="s">
        <v>691</v>
      </c>
      <c r="O623" s="1166">
        <v>899999063</v>
      </c>
      <c r="P623" s="530" t="s">
        <v>18970</v>
      </c>
      <c r="Q623" s="530">
        <v>830514665</v>
      </c>
      <c r="R623" s="530" t="s">
        <v>1097</v>
      </c>
      <c r="S623" s="530" t="s">
        <v>1097</v>
      </c>
      <c r="T623" s="530" t="s">
        <v>1097</v>
      </c>
      <c r="U623" s="530" t="s">
        <v>1097</v>
      </c>
      <c r="V623" s="530" t="s">
        <v>1097</v>
      </c>
      <c r="W623" s="530" t="s">
        <v>1097</v>
      </c>
      <c r="X623" s="530" t="s">
        <v>1097</v>
      </c>
      <c r="Y623" s="530" t="s">
        <v>1097</v>
      </c>
      <c r="Z623" s="530" t="s">
        <v>1097</v>
      </c>
      <c r="AA623" s="530" t="s">
        <v>1097</v>
      </c>
      <c r="AB623" s="214" t="s">
        <v>1402</v>
      </c>
      <c r="AC623" s="214" t="s">
        <v>230</v>
      </c>
      <c r="AD623" s="214" t="s">
        <v>255</v>
      </c>
      <c r="AE623" s="214" t="s">
        <v>329</v>
      </c>
      <c r="AF623" s="214">
        <v>177</v>
      </c>
      <c r="AG623" s="626"/>
      <c r="AH623" s="636">
        <v>272200000</v>
      </c>
      <c r="AI623" s="634">
        <v>349600000</v>
      </c>
      <c r="AJ623" s="634">
        <v>621800000</v>
      </c>
      <c r="AK623" s="214" t="s">
        <v>1436</v>
      </c>
      <c r="AL623" s="214" t="s">
        <v>156</v>
      </c>
      <c r="AM623" s="86">
        <v>272200000</v>
      </c>
      <c r="AN623" s="86" t="s">
        <v>14315</v>
      </c>
      <c r="AO623" s="86" t="s">
        <v>14315</v>
      </c>
      <c r="AP623" s="83" t="s">
        <v>1525</v>
      </c>
      <c r="AQ623" s="84">
        <v>272200000</v>
      </c>
      <c r="AR623" s="553">
        <v>40834</v>
      </c>
      <c r="AS623" s="554">
        <v>80</v>
      </c>
      <c r="AT623" s="84"/>
      <c r="AU623" s="553"/>
      <c r="AV623" s="554"/>
      <c r="AW623" s="84"/>
      <c r="AX623" s="553"/>
      <c r="AY623" s="554"/>
      <c r="AZ623" s="84"/>
      <c r="BA623" s="553"/>
      <c r="BB623" s="554"/>
      <c r="BC623" s="84"/>
      <c r="BD623" s="553"/>
      <c r="BE623" s="554"/>
      <c r="BF623" s="84"/>
      <c r="BG623" s="553"/>
      <c r="BH623" s="554"/>
      <c r="BI623" s="84"/>
      <c r="BJ623" s="553"/>
      <c r="BK623" s="554"/>
      <c r="BL623" s="84"/>
      <c r="BM623" s="553"/>
      <c r="BN623" s="554"/>
      <c r="BO623" s="84"/>
      <c r="BP623" s="553"/>
      <c r="BQ623" s="554"/>
      <c r="BR623" s="84"/>
      <c r="BS623" s="553"/>
      <c r="BT623" s="554"/>
      <c r="BU623" s="84"/>
      <c r="BV623" s="553"/>
      <c r="BW623" s="554"/>
      <c r="BX623" s="84"/>
      <c r="BY623" s="553"/>
      <c r="BZ623" s="554"/>
      <c r="CA623" s="84"/>
      <c r="CB623" s="553"/>
      <c r="CC623" s="554"/>
      <c r="CD623" s="84"/>
      <c r="CE623" s="553"/>
      <c r="CF623" s="554"/>
      <c r="CG623" s="84"/>
      <c r="CH623" s="553"/>
      <c r="CI623" s="554"/>
      <c r="CJ623" s="554"/>
      <c r="CK623" s="554"/>
      <c r="CL623" s="554"/>
      <c r="CM623" s="554"/>
      <c r="CN623" s="554"/>
      <c r="CO623" s="554"/>
      <c r="CP623" s="554"/>
      <c r="CQ623" s="554"/>
      <c r="CR623" s="554"/>
      <c r="CS623" s="554"/>
      <c r="CT623" s="554"/>
      <c r="CU623" s="554"/>
      <c r="CV623" s="554"/>
      <c r="CW623" s="554"/>
      <c r="CX623" s="554"/>
      <c r="CY623" s="554">
        <v>272200000</v>
      </c>
      <c r="CZ623" s="84">
        <v>0</v>
      </c>
      <c r="DA623" s="84"/>
      <c r="DB623" s="856" t="s">
        <v>20280</v>
      </c>
      <c r="DC623" s="85">
        <v>1</v>
      </c>
      <c r="DD623" s="928"/>
      <c r="DE623" s="102" t="s">
        <v>14525</v>
      </c>
      <c r="DF623" s="928" t="s">
        <v>4120</v>
      </c>
      <c r="DG623" s="555" t="s">
        <v>5669</v>
      </c>
      <c r="DH623" s="214" t="s">
        <v>2033</v>
      </c>
      <c r="DI623" s="557"/>
      <c r="DJ623" s="111">
        <v>40765</v>
      </c>
      <c r="DK623" s="558">
        <v>8</v>
      </c>
      <c r="DL623" s="558" t="s">
        <v>15785</v>
      </c>
      <c r="DM623" s="619" t="s">
        <v>20570</v>
      </c>
      <c r="DN623" s="890">
        <v>272200000</v>
      </c>
      <c r="DO623" s="928"/>
      <c r="DP623" s="928"/>
      <c r="DQ623" s="928"/>
      <c r="DR623" s="928"/>
    </row>
    <row r="624" spans="1:122" ht="60.75" customHeight="1" thickTop="1" thickBot="1">
      <c r="A624" s="214">
        <v>614</v>
      </c>
      <c r="B624" s="214" t="s">
        <v>869</v>
      </c>
      <c r="C624" s="214" t="s">
        <v>543</v>
      </c>
      <c r="D624" s="374">
        <v>1</v>
      </c>
      <c r="E624" s="517">
        <v>40808</v>
      </c>
      <c r="F624" s="517">
        <v>40757</v>
      </c>
      <c r="G624" s="517">
        <v>40850</v>
      </c>
      <c r="H624" s="517">
        <v>40858</v>
      </c>
      <c r="I624" s="517">
        <v>40858</v>
      </c>
      <c r="J624" s="859">
        <v>40</v>
      </c>
      <c r="K624" s="551">
        <v>42074</v>
      </c>
      <c r="L624" s="561">
        <v>40850</v>
      </c>
      <c r="M624" s="117">
        <v>40339</v>
      </c>
      <c r="N624" s="214" t="s">
        <v>750</v>
      </c>
      <c r="O624" s="1166">
        <v>860013720</v>
      </c>
      <c r="P624" s="530" t="s">
        <v>1097</v>
      </c>
      <c r="Q624" s="530" t="s">
        <v>1097</v>
      </c>
      <c r="R624" s="530" t="s">
        <v>1097</v>
      </c>
      <c r="S624" s="530" t="s">
        <v>1097</v>
      </c>
      <c r="T624" s="530" t="s">
        <v>1097</v>
      </c>
      <c r="U624" s="530" t="s">
        <v>1097</v>
      </c>
      <c r="V624" s="530" t="s">
        <v>1097</v>
      </c>
      <c r="W624" s="530" t="s">
        <v>1097</v>
      </c>
      <c r="X624" s="530" t="s">
        <v>1097</v>
      </c>
      <c r="Y624" s="530" t="s">
        <v>1097</v>
      </c>
      <c r="Z624" s="530" t="s">
        <v>1097</v>
      </c>
      <c r="AA624" s="530" t="s">
        <v>1097</v>
      </c>
      <c r="AB624" s="214" t="s">
        <v>1403</v>
      </c>
      <c r="AC624" s="214" t="s">
        <v>223</v>
      </c>
      <c r="AD624" s="214" t="s">
        <v>229</v>
      </c>
      <c r="AE624" s="214" t="s">
        <v>323</v>
      </c>
      <c r="AF624" s="214" t="s">
        <v>12566</v>
      </c>
      <c r="AG624" s="626"/>
      <c r="AH624" s="636">
        <v>199998685</v>
      </c>
      <c r="AI624" s="634">
        <v>284639753</v>
      </c>
      <c r="AJ624" s="634">
        <v>484638438</v>
      </c>
      <c r="AK624" s="214" t="s">
        <v>2391</v>
      </c>
      <c r="AL624" s="214" t="s">
        <v>156</v>
      </c>
      <c r="AM624" s="86">
        <v>199998685</v>
      </c>
      <c r="AN624" s="86" t="s">
        <v>14315</v>
      </c>
      <c r="AO624" s="86" t="s">
        <v>14315</v>
      </c>
      <c r="AP624" s="83" t="s">
        <v>1525</v>
      </c>
      <c r="AQ624" s="84">
        <v>199998685</v>
      </c>
      <c r="AR624" s="553">
        <v>40858</v>
      </c>
      <c r="AS624" s="554">
        <v>87</v>
      </c>
      <c r="AT624" s="84"/>
      <c r="AU624" s="553"/>
      <c r="AV624" s="554"/>
      <c r="AW624" s="84"/>
      <c r="AX624" s="553"/>
      <c r="AY624" s="554"/>
      <c r="AZ624" s="84"/>
      <c r="BA624" s="553"/>
      <c r="BB624" s="554"/>
      <c r="BC624" s="84"/>
      <c r="BD624" s="553"/>
      <c r="BE624" s="554"/>
      <c r="BF624" s="84"/>
      <c r="BG624" s="553"/>
      <c r="BH624" s="554"/>
      <c r="BI624" s="84"/>
      <c r="BJ624" s="553"/>
      <c r="BK624" s="554"/>
      <c r="BL624" s="84"/>
      <c r="BM624" s="553"/>
      <c r="BN624" s="554"/>
      <c r="BO624" s="84"/>
      <c r="BP624" s="553"/>
      <c r="BQ624" s="554"/>
      <c r="BR624" s="84"/>
      <c r="BS624" s="553"/>
      <c r="BT624" s="554"/>
      <c r="BU624" s="84"/>
      <c r="BV624" s="553"/>
      <c r="BW624" s="554"/>
      <c r="BX624" s="84"/>
      <c r="BY624" s="553"/>
      <c r="BZ624" s="554"/>
      <c r="CA624" s="84"/>
      <c r="CB624" s="553"/>
      <c r="CC624" s="554"/>
      <c r="CD624" s="84"/>
      <c r="CE624" s="553"/>
      <c r="CF624" s="554"/>
      <c r="CG624" s="84"/>
      <c r="CH624" s="553"/>
      <c r="CI624" s="554"/>
      <c r="CJ624" s="554"/>
      <c r="CK624" s="554"/>
      <c r="CL624" s="554"/>
      <c r="CM624" s="554"/>
      <c r="CN624" s="554"/>
      <c r="CO624" s="554"/>
      <c r="CP624" s="554"/>
      <c r="CQ624" s="554"/>
      <c r="CR624" s="554"/>
      <c r="CS624" s="554"/>
      <c r="CT624" s="554"/>
      <c r="CU624" s="554"/>
      <c r="CV624" s="554"/>
      <c r="CW624" s="554"/>
      <c r="CX624" s="554"/>
      <c r="CY624" s="554">
        <v>199998685</v>
      </c>
      <c r="CZ624" s="84">
        <v>0</v>
      </c>
      <c r="DA624" s="84"/>
      <c r="DB624" s="856" t="s">
        <v>20280</v>
      </c>
      <c r="DC624" s="85">
        <v>1</v>
      </c>
      <c r="DD624" s="928"/>
      <c r="DE624" s="102" t="s">
        <v>19355</v>
      </c>
      <c r="DF624" s="928"/>
      <c r="DG624" s="555" t="s">
        <v>5670</v>
      </c>
      <c r="DH624" s="214" t="s">
        <v>2034</v>
      </c>
      <c r="DI624" s="557">
        <v>40850</v>
      </c>
      <c r="DJ624" s="111">
        <v>40765</v>
      </c>
      <c r="DK624" s="558">
        <v>8</v>
      </c>
      <c r="DL624" s="558" t="s">
        <v>15785</v>
      </c>
      <c r="DM624" s="619" t="s">
        <v>20760</v>
      </c>
      <c r="DN624" s="890">
        <v>199998685</v>
      </c>
      <c r="DO624" s="928"/>
      <c r="DP624" s="928"/>
      <c r="DQ624" s="928"/>
      <c r="DR624" s="928"/>
    </row>
    <row r="625" spans="1:122" ht="60.75" customHeight="1" thickTop="1" thickBot="1">
      <c r="A625" s="214">
        <v>615</v>
      </c>
      <c r="B625" s="214" t="s">
        <v>869</v>
      </c>
      <c r="C625" s="214" t="s">
        <v>543</v>
      </c>
      <c r="D625" s="374">
        <v>0</v>
      </c>
      <c r="E625" s="517">
        <v>40787</v>
      </c>
      <c r="F625" s="517">
        <v>40757</v>
      </c>
      <c r="G625" s="517">
        <v>40800</v>
      </c>
      <c r="H625" s="517">
        <v>40812</v>
      </c>
      <c r="I625" s="517">
        <v>40812</v>
      </c>
      <c r="J625" s="859">
        <v>40</v>
      </c>
      <c r="K625" s="551">
        <v>42030</v>
      </c>
      <c r="L625" s="561">
        <v>40800</v>
      </c>
      <c r="M625" s="117">
        <v>40339</v>
      </c>
      <c r="N625" s="214" t="s">
        <v>252</v>
      </c>
      <c r="O625" s="1166">
        <v>800118954</v>
      </c>
      <c r="P625" s="530" t="s">
        <v>1097</v>
      </c>
      <c r="Q625" s="530" t="s">
        <v>1097</v>
      </c>
      <c r="R625" s="530" t="s">
        <v>1097</v>
      </c>
      <c r="S625" s="530" t="s">
        <v>1097</v>
      </c>
      <c r="T625" s="530" t="s">
        <v>1097</v>
      </c>
      <c r="U625" s="530" t="s">
        <v>1097</v>
      </c>
      <c r="V625" s="530" t="s">
        <v>1097</v>
      </c>
      <c r="W625" s="530" t="s">
        <v>1097</v>
      </c>
      <c r="X625" s="530" t="s">
        <v>1097</v>
      </c>
      <c r="Y625" s="530" t="s">
        <v>1097</v>
      </c>
      <c r="Z625" s="530" t="s">
        <v>1097</v>
      </c>
      <c r="AA625" s="530" t="s">
        <v>1097</v>
      </c>
      <c r="AB625" s="214" t="s">
        <v>1404</v>
      </c>
      <c r="AC625" s="214" t="s">
        <v>223</v>
      </c>
      <c r="AD625" s="214" t="s">
        <v>229</v>
      </c>
      <c r="AE625" s="214" t="s">
        <v>323</v>
      </c>
      <c r="AF625" s="214" t="s">
        <v>12566</v>
      </c>
      <c r="AG625" s="626"/>
      <c r="AH625" s="636">
        <v>199810000</v>
      </c>
      <c r="AI625" s="634">
        <v>221984984</v>
      </c>
      <c r="AJ625" s="634">
        <v>421794984</v>
      </c>
      <c r="AK625" s="214" t="s">
        <v>1451</v>
      </c>
      <c r="AL625" s="214" t="s">
        <v>156</v>
      </c>
      <c r="AM625" s="86">
        <v>199810000</v>
      </c>
      <c r="AN625" s="86" t="s">
        <v>1461</v>
      </c>
      <c r="AO625" s="86" t="s">
        <v>1528</v>
      </c>
      <c r="AP625" s="83" t="s">
        <v>1529</v>
      </c>
      <c r="AQ625" s="216">
        <v>199810000</v>
      </c>
      <c r="AR625" s="553">
        <v>40812</v>
      </c>
      <c r="AS625" s="554">
        <v>76</v>
      </c>
      <c r="AT625" s="216">
        <v>0</v>
      </c>
      <c r="AU625" s="553"/>
      <c r="AV625" s="554"/>
      <c r="AW625" s="84">
        <v>0</v>
      </c>
      <c r="AX625" s="553"/>
      <c r="AY625" s="554"/>
      <c r="AZ625" s="84">
        <v>0</v>
      </c>
      <c r="BA625" s="553"/>
      <c r="BB625" s="554"/>
      <c r="BC625" s="84"/>
      <c r="BD625" s="553"/>
      <c r="BE625" s="554"/>
      <c r="BF625" s="84"/>
      <c r="BG625" s="553"/>
      <c r="BH625" s="554"/>
      <c r="BI625" s="84"/>
      <c r="BJ625" s="553"/>
      <c r="BK625" s="554"/>
      <c r="BL625" s="84"/>
      <c r="BM625" s="553"/>
      <c r="BN625" s="554"/>
      <c r="BO625" s="84"/>
      <c r="BP625" s="553"/>
      <c r="BQ625" s="554"/>
      <c r="BR625" s="84"/>
      <c r="BS625" s="553"/>
      <c r="BT625" s="554"/>
      <c r="BU625" s="84"/>
      <c r="BV625" s="553"/>
      <c r="BW625" s="554"/>
      <c r="BX625" s="84"/>
      <c r="BY625" s="553"/>
      <c r="BZ625" s="554"/>
      <c r="CA625" s="84"/>
      <c r="CB625" s="553"/>
      <c r="CC625" s="554"/>
      <c r="CD625" s="84"/>
      <c r="CE625" s="553"/>
      <c r="CF625" s="554"/>
      <c r="CG625" s="84"/>
      <c r="CH625" s="553"/>
      <c r="CI625" s="554"/>
      <c r="CJ625" s="554"/>
      <c r="CK625" s="554"/>
      <c r="CL625" s="554"/>
      <c r="CM625" s="554"/>
      <c r="CN625" s="554"/>
      <c r="CO625" s="554"/>
      <c r="CP625" s="554"/>
      <c r="CQ625" s="554"/>
      <c r="CR625" s="554"/>
      <c r="CS625" s="554"/>
      <c r="CT625" s="554"/>
      <c r="CU625" s="554"/>
      <c r="CV625" s="554"/>
      <c r="CW625" s="554"/>
      <c r="CX625" s="554"/>
      <c r="CY625" s="554">
        <v>199810000</v>
      </c>
      <c r="CZ625" s="84">
        <v>0</v>
      </c>
      <c r="DA625" s="84"/>
      <c r="DB625" s="856" t="s">
        <v>20280</v>
      </c>
      <c r="DC625" s="85">
        <v>1</v>
      </c>
      <c r="DD625" s="928"/>
      <c r="DE625" s="102" t="s">
        <v>19355</v>
      </c>
      <c r="DF625" s="928"/>
      <c r="DG625" s="555" t="s">
        <v>5671</v>
      </c>
      <c r="DH625" s="214" t="s">
        <v>2035</v>
      </c>
      <c r="DI625" s="557">
        <v>40800</v>
      </c>
      <c r="DJ625" s="111">
        <v>40759</v>
      </c>
      <c r="DK625" s="558">
        <v>2</v>
      </c>
      <c r="DL625" s="558" t="s">
        <v>15795</v>
      </c>
      <c r="DM625" s="619" t="s">
        <v>20760</v>
      </c>
      <c r="DN625" s="890">
        <v>199810000</v>
      </c>
      <c r="DO625" s="928"/>
      <c r="DP625" s="928"/>
      <c r="DQ625" s="928"/>
      <c r="DR625" s="928"/>
    </row>
    <row r="626" spans="1:122" ht="60.75" customHeight="1" thickTop="1" thickBot="1">
      <c r="A626" s="214">
        <v>616</v>
      </c>
      <c r="B626" s="214" t="s">
        <v>1405</v>
      </c>
      <c r="C626" s="214" t="s">
        <v>543</v>
      </c>
      <c r="D626" s="374">
        <v>1</v>
      </c>
      <c r="E626" s="517">
        <v>40784</v>
      </c>
      <c r="F626" s="517">
        <v>40757</v>
      </c>
      <c r="G626" s="517">
        <v>40793</v>
      </c>
      <c r="H626" s="517">
        <v>40812</v>
      </c>
      <c r="I626" s="517">
        <v>40812</v>
      </c>
      <c r="J626" s="562">
        <v>26</v>
      </c>
      <c r="K626" s="551">
        <v>41604</v>
      </c>
      <c r="L626" s="561">
        <v>40793</v>
      </c>
      <c r="M626" s="117">
        <v>40536</v>
      </c>
      <c r="N626" s="214" t="s">
        <v>1406</v>
      </c>
      <c r="O626" s="1166">
        <v>890203944</v>
      </c>
      <c r="P626" s="530"/>
      <c r="Q626" s="530"/>
      <c r="R626" s="530"/>
      <c r="S626" s="530"/>
      <c r="T626" s="530"/>
      <c r="U626" s="530"/>
      <c r="V626" s="530"/>
      <c r="W626" s="530"/>
      <c r="X626" s="530"/>
      <c r="Y626" s="530"/>
      <c r="Z626" s="530"/>
      <c r="AA626" s="530"/>
      <c r="AB626" s="214" t="s">
        <v>1407</v>
      </c>
      <c r="AC626" s="214" t="s">
        <v>230</v>
      </c>
      <c r="AD626" s="214" t="s">
        <v>255</v>
      </c>
      <c r="AE626" s="214" t="s">
        <v>329</v>
      </c>
      <c r="AF626" s="214">
        <v>488</v>
      </c>
      <c r="AG626" s="626"/>
      <c r="AH626" s="636">
        <v>1605000000</v>
      </c>
      <c r="AI626" s="634">
        <v>100000000</v>
      </c>
      <c r="AJ626" s="634">
        <v>1705000000</v>
      </c>
      <c r="AK626" s="214" t="s">
        <v>1436</v>
      </c>
      <c r="AL626" s="214" t="s">
        <v>156</v>
      </c>
      <c r="AM626" s="86">
        <v>1605000000</v>
      </c>
      <c r="AN626" s="86" t="s">
        <v>14315</v>
      </c>
      <c r="AO626" s="86" t="s">
        <v>14315</v>
      </c>
      <c r="AP626" s="83" t="s">
        <v>1525</v>
      </c>
      <c r="AQ626" s="84">
        <v>428000000</v>
      </c>
      <c r="AR626" s="553">
        <v>40812</v>
      </c>
      <c r="AS626" s="554">
        <v>77</v>
      </c>
      <c r="AT626" s="84">
        <v>535000000</v>
      </c>
      <c r="AU626" s="553">
        <v>40974</v>
      </c>
      <c r="AV626" s="554">
        <v>133</v>
      </c>
      <c r="AW626" s="84">
        <v>321000000</v>
      </c>
      <c r="AX626" s="553">
        <v>41019</v>
      </c>
      <c r="AY626" s="554">
        <v>158</v>
      </c>
      <c r="AZ626" s="84">
        <v>267500000</v>
      </c>
      <c r="BA626" s="553">
        <v>41232</v>
      </c>
      <c r="BB626" s="554">
        <v>317</v>
      </c>
      <c r="BC626" s="84">
        <v>53500000</v>
      </c>
      <c r="BD626" s="553">
        <v>41453</v>
      </c>
      <c r="BE626" s="554">
        <v>533</v>
      </c>
      <c r="BF626" s="84"/>
      <c r="BG626" s="553"/>
      <c r="BH626" s="554"/>
      <c r="BI626" s="84"/>
      <c r="BJ626" s="553"/>
      <c r="BK626" s="554"/>
      <c r="BL626" s="84"/>
      <c r="BM626" s="553"/>
      <c r="BN626" s="554"/>
      <c r="BO626" s="84"/>
      <c r="BP626" s="553"/>
      <c r="BQ626" s="554"/>
      <c r="BR626" s="84"/>
      <c r="BS626" s="553"/>
      <c r="BT626" s="554"/>
      <c r="BU626" s="84"/>
      <c r="BV626" s="553"/>
      <c r="BW626" s="554"/>
      <c r="BX626" s="84"/>
      <c r="BY626" s="553"/>
      <c r="BZ626" s="554"/>
      <c r="CA626" s="84"/>
      <c r="CB626" s="553"/>
      <c r="CC626" s="554"/>
      <c r="CD626" s="84"/>
      <c r="CE626" s="553"/>
      <c r="CF626" s="554"/>
      <c r="CG626" s="84"/>
      <c r="CH626" s="553"/>
      <c r="CI626" s="554"/>
      <c r="CJ626" s="554"/>
      <c r="CK626" s="554"/>
      <c r="CL626" s="554"/>
      <c r="CM626" s="554"/>
      <c r="CN626" s="554"/>
      <c r="CO626" s="554"/>
      <c r="CP626" s="554"/>
      <c r="CQ626" s="554"/>
      <c r="CR626" s="554"/>
      <c r="CS626" s="554"/>
      <c r="CT626" s="554"/>
      <c r="CU626" s="554"/>
      <c r="CV626" s="554"/>
      <c r="CW626" s="554"/>
      <c r="CX626" s="554"/>
      <c r="CY626" s="554">
        <v>1605000000</v>
      </c>
      <c r="CZ626" s="84">
        <v>0</v>
      </c>
      <c r="DA626" s="84"/>
      <c r="DB626" s="856" t="s">
        <v>20809</v>
      </c>
      <c r="DC626" s="85">
        <v>1</v>
      </c>
      <c r="DD626" s="928"/>
      <c r="DE626" s="102" t="s">
        <v>2307</v>
      </c>
      <c r="DF626" s="928"/>
      <c r="DG626" s="555">
        <v>0</v>
      </c>
      <c r="DH626" s="214" t="s">
        <v>2036</v>
      </c>
      <c r="DI626" s="557">
        <v>40793</v>
      </c>
      <c r="DJ626" s="111">
        <v>40765</v>
      </c>
      <c r="DK626" s="558">
        <v>8</v>
      </c>
      <c r="DL626" s="558" t="s">
        <v>15785</v>
      </c>
      <c r="DM626" s="619" t="s">
        <v>20731</v>
      </c>
      <c r="DN626" s="890">
        <v>1605000000</v>
      </c>
      <c r="DO626" s="928"/>
      <c r="DP626" s="928"/>
      <c r="DQ626" s="928"/>
      <c r="DR626" s="928"/>
    </row>
    <row r="627" spans="1:122" ht="60.75" customHeight="1" thickTop="1" thickBot="1">
      <c r="A627" s="214">
        <v>617</v>
      </c>
      <c r="B627" s="214" t="s">
        <v>869</v>
      </c>
      <c r="C627" s="214" t="s">
        <v>543</v>
      </c>
      <c r="D627" s="374">
        <v>1</v>
      </c>
      <c r="E627" s="517">
        <v>40821</v>
      </c>
      <c r="F627" s="517">
        <v>40757</v>
      </c>
      <c r="G627" s="517">
        <v>40821</v>
      </c>
      <c r="H627" s="517">
        <v>40834</v>
      </c>
      <c r="I627" s="517">
        <v>40834</v>
      </c>
      <c r="J627" s="859">
        <v>28</v>
      </c>
      <c r="K627" s="551">
        <v>41688</v>
      </c>
      <c r="L627" s="561">
        <v>40819</v>
      </c>
      <c r="M627" s="117">
        <v>40339</v>
      </c>
      <c r="N627" s="214" t="s">
        <v>11454</v>
      </c>
      <c r="O627" s="1166">
        <v>800194600</v>
      </c>
      <c r="P627" s="530" t="s">
        <v>1097</v>
      </c>
      <c r="Q627" s="530" t="s">
        <v>1097</v>
      </c>
      <c r="R627" s="530" t="s">
        <v>1097</v>
      </c>
      <c r="S627" s="530" t="s">
        <v>1097</v>
      </c>
      <c r="T627" s="530" t="s">
        <v>1097</v>
      </c>
      <c r="U627" s="530" t="s">
        <v>1097</v>
      </c>
      <c r="V627" s="530" t="s">
        <v>1097</v>
      </c>
      <c r="W627" s="530" t="s">
        <v>1097</v>
      </c>
      <c r="X627" s="530" t="s">
        <v>1097</v>
      </c>
      <c r="Y627" s="530" t="s">
        <v>1097</v>
      </c>
      <c r="Z627" s="530" t="s">
        <v>1097</v>
      </c>
      <c r="AA627" s="530" t="s">
        <v>1097</v>
      </c>
      <c r="AB627" s="214" t="s">
        <v>1408</v>
      </c>
      <c r="AC627" s="214" t="s">
        <v>223</v>
      </c>
      <c r="AD627" s="214" t="s">
        <v>229</v>
      </c>
      <c r="AE627" s="214" t="s">
        <v>327</v>
      </c>
      <c r="AF627" s="214" t="s">
        <v>12566</v>
      </c>
      <c r="AG627" s="626"/>
      <c r="AH627" s="636">
        <v>200000000</v>
      </c>
      <c r="AI627" s="634">
        <v>291400000</v>
      </c>
      <c r="AJ627" s="634">
        <v>491400000</v>
      </c>
      <c r="AK627" s="214" t="s">
        <v>1436</v>
      </c>
      <c r="AL627" s="214" t="s">
        <v>156</v>
      </c>
      <c r="AM627" s="86">
        <v>200000000</v>
      </c>
      <c r="AN627" s="86" t="s">
        <v>14315</v>
      </c>
      <c r="AO627" s="86" t="s">
        <v>14315</v>
      </c>
      <c r="AP627" s="83" t="s">
        <v>1525</v>
      </c>
      <c r="AQ627" s="84">
        <v>200000000</v>
      </c>
      <c r="AR627" s="553">
        <v>40834</v>
      </c>
      <c r="AS627" s="554">
        <v>80</v>
      </c>
      <c r="AT627" s="84"/>
      <c r="AU627" s="553"/>
      <c r="AV627" s="554"/>
      <c r="AW627" s="84"/>
      <c r="AX627" s="553"/>
      <c r="AY627" s="554"/>
      <c r="AZ627" s="84"/>
      <c r="BA627" s="553"/>
      <c r="BB627" s="554"/>
      <c r="BC627" s="84"/>
      <c r="BD627" s="553"/>
      <c r="BE627" s="554"/>
      <c r="BF627" s="84"/>
      <c r="BG627" s="553"/>
      <c r="BH627" s="554"/>
      <c r="BI627" s="84"/>
      <c r="BJ627" s="553"/>
      <c r="BK627" s="554"/>
      <c r="BL627" s="84"/>
      <c r="BM627" s="553"/>
      <c r="BN627" s="554"/>
      <c r="BO627" s="84"/>
      <c r="BP627" s="553"/>
      <c r="BQ627" s="554"/>
      <c r="BR627" s="84"/>
      <c r="BS627" s="553"/>
      <c r="BT627" s="554"/>
      <c r="BU627" s="84"/>
      <c r="BV627" s="553"/>
      <c r="BW627" s="554"/>
      <c r="BX627" s="84"/>
      <c r="BY627" s="553"/>
      <c r="BZ627" s="554"/>
      <c r="CA627" s="84"/>
      <c r="CB627" s="553"/>
      <c r="CC627" s="554"/>
      <c r="CD627" s="84"/>
      <c r="CE627" s="553"/>
      <c r="CF627" s="554"/>
      <c r="CG627" s="84"/>
      <c r="CH627" s="553"/>
      <c r="CI627" s="554"/>
      <c r="CJ627" s="554"/>
      <c r="CK627" s="554"/>
      <c r="CL627" s="554"/>
      <c r="CM627" s="554"/>
      <c r="CN627" s="554"/>
      <c r="CO627" s="554"/>
      <c r="CP627" s="554"/>
      <c r="CQ627" s="554"/>
      <c r="CR627" s="554"/>
      <c r="CS627" s="554"/>
      <c r="CT627" s="554"/>
      <c r="CU627" s="554"/>
      <c r="CV627" s="554"/>
      <c r="CW627" s="554"/>
      <c r="CX627" s="554"/>
      <c r="CY627" s="554">
        <v>200000000</v>
      </c>
      <c r="CZ627" s="84">
        <v>0</v>
      </c>
      <c r="DA627" s="84"/>
      <c r="DB627" s="856" t="s">
        <v>20809</v>
      </c>
      <c r="DC627" s="85">
        <v>1</v>
      </c>
      <c r="DD627" s="928"/>
      <c r="DE627" s="102" t="s">
        <v>19355</v>
      </c>
      <c r="DF627" s="928"/>
      <c r="DG627" s="555" t="s">
        <v>5672</v>
      </c>
      <c r="DH627" s="214" t="s">
        <v>2037</v>
      </c>
      <c r="DI627" s="557">
        <v>40819</v>
      </c>
      <c r="DJ627" s="111">
        <v>40765</v>
      </c>
      <c r="DK627" s="558">
        <v>8</v>
      </c>
      <c r="DL627" s="558" t="s">
        <v>15785</v>
      </c>
      <c r="DM627" s="619" t="s">
        <v>20760</v>
      </c>
      <c r="DN627" s="890">
        <v>200000000</v>
      </c>
      <c r="DO627" s="928"/>
      <c r="DP627" s="928"/>
      <c r="DQ627" s="928"/>
      <c r="DR627" s="928"/>
    </row>
    <row r="628" spans="1:122" ht="60.75" customHeight="1" thickTop="1" thickBot="1">
      <c r="A628" s="214">
        <v>618</v>
      </c>
      <c r="B628" s="214" t="s">
        <v>869</v>
      </c>
      <c r="C628" s="214" t="s">
        <v>86</v>
      </c>
      <c r="D628" s="374">
        <v>0</v>
      </c>
      <c r="E628" s="517">
        <v>40784</v>
      </c>
      <c r="F628" s="517">
        <v>40757</v>
      </c>
      <c r="G628" s="517">
        <v>40814</v>
      </c>
      <c r="H628" s="517">
        <v>40826</v>
      </c>
      <c r="I628" s="517">
        <v>40826</v>
      </c>
      <c r="J628" s="859">
        <v>40</v>
      </c>
      <c r="K628" s="551">
        <v>42045</v>
      </c>
      <c r="L628" s="552"/>
      <c r="M628" s="117">
        <v>40339</v>
      </c>
      <c r="N628" s="214" t="s">
        <v>691</v>
      </c>
      <c r="O628" s="1166">
        <v>899999063</v>
      </c>
      <c r="P628" s="530" t="s">
        <v>1097</v>
      </c>
      <c r="Q628" s="530" t="s">
        <v>1097</v>
      </c>
      <c r="R628" s="530" t="s">
        <v>1097</v>
      </c>
      <c r="S628" s="530" t="s">
        <v>1097</v>
      </c>
      <c r="T628" s="530" t="s">
        <v>1097</v>
      </c>
      <c r="U628" s="530" t="s">
        <v>1097</v>
      </c>
      <c r="V628" s="530" t="s">
        <v>1097</v>
      </c>
      <c r="W628" s="530" t="s">
        <v>1097</v>
      </c>
      <c r="X628" s="530" t="s">
        <v>1097</v>
      </c>
      <c r="Y628" s="530" t="s">
        <v>1097</v>
      </c>
      <c r="Z628" s="530" t="s">
        <v>1097</v>
      </c>
      <c r="AA628" s="530" t="s">
        <v>1097</v>
      </c>
      <c r="AB628" s="214" t="s">
        <v>1409</v>
      </c>
      <c r="AC628" s="214" t="s">
        <v>223</v>
      </c>
      <c r="AD628" s="214" t="s">
        <v>229</v>
      </c>
      <c r="AE628" s="214" t="s">
        <v>327</v>
      </c>
      <c r="AF628" s="214" t="s">
        <v>12566</v>
      </c>
      <c r="AG628" s="626"/>
      <c r="AH628" s="636">
        <v>200000000</v>
      </c>
      <c r="AI628" s="634">
        <v>136000000</v>
      </c>
      <c r="AJ628" s="634">
        <v>336000000</v>
      </c>
      <c r="AK628" s="214" t="s">
        <v>1435</v>
      </c>
      <c r="AL628" s="214" t="s">
        <v>156</v>
      </c>
      <c r="AM628" s="86">
        <v>200000000</v>
      </c>
      <c r="AN628" s="86" t="s">
        <v>14361</v>
      </c>
      <c r="AO628" s="86" t="s">
        <v>8485</v>
      </c>
      <c r="AP628" s="83" t="s">
        <v>1509</v>
      </c>
      <c r="AQ628" s="84">
        <v>200000000</v>
      </c>
      <c r="AR628" s="553">
        <v>40826</v>
      </c>
      <c r="AS628" s="554">
        <v>79</v>
      </c>
      <c r="AT628" s="84"/>
      <c r="AU628" s="553"/>
      <c r="AV628" s="554"/>
      <c r="AW628" s="84"/>
      <c r="AX628" s="553"/>
      <c r="AY628" s="554"/>
      <c r="AZ628" s="84"/>
      <c r="BA628" s="553"/>
      <c r="BB628" s="554"/>
      <c r="BC628" s="84"/>
      <c r="BD628" s="553"/>
      <c r="BE628" s="554"/>
      <c r="BF628" s="84"/>
      <c r="BG628" s="553"/>
      <c r="BH628" s="554"/>
      <c r="BI628" s="84"/>
      <c r="BJ628" s="553"/>
      <c r="BK628" s="554"/>
      <c r="BL628" s="84"/>
      <c r="BM628" s="553"/>
      <c r="BN628" s="554"/>
      <c r="BO628" s="84"/>
      <c r="BP628" s="553"/>
      <c r="BQ628" s="554"/>
      <c r="BR628" s="84"/>
      <c r="BS628" s="553"/>
      <c r="BT628" s="554"/>
      <c r="BU628" s="84"/>
      <c r="BV628" s="553"/>
      <c r="BW628" s="554"/>
      <c r="BX628" s="84"/>
      <c r="BY628" s="553"/>
      <c r="BZ628" s="554"/>
      <c r="CA628" s="84"/>
      <c r="CB628" s="553"/>
      <c r="CC628" s="554"/>
      <c r="CD628" s="84"/>
      <c r="CE628" s="553"/>
      <c r="CF628" s="554"/>
      <c r="CG628" s="84"/>
      <c r="CH628" s="553"/>
      <c r="CI628" s="554"/>
      <c r="CJ628" s="554"/>
      <c r="CK628" s="554"/>
      <c r="CL628" s="554"/>
      <c r="CM628" s="554"/>
      <c r="CN628" s="554"/>
      <c r="CO628" s="554"/>
      <c r="CP628" s="554"/>
      <c r="CQ628" s="554"/>
      <c r="CR628" s="554"/>
      <c r="CS628" s="554"/>
      <c r="CT628" s="554"/>
      <c r="CU628" s="554"/>
      <c r="CV628" s="554"/>
      <c r="CW628" s="554"/>
      <c r="CX628" s="554"/>
      <c r="CY628" s="554">
        <v>200000000</v>
      </c>
      <c r="CZ628" s="84">
        <v>0</v>
      </c>
      <c r="DA628" s="84"/>
      <c r="DB628" s="856" t="s">
        <v>20280</v>
      </c>
      <c r="DC628" s="85">
        <v>1</v>
      </c>
      <c r="DD628" s="928"/>
      <c r="DE628" s="102" t="s">
        <v>19355</v>
      </c>
      <c r="DF628" s="928"/>
      <c r="DG628" s="555" t="s">
        <v>5673</v>
      </c>
      <c r="DH628" s="214" t="s">
        <v>2038</v>
      </c>
      <c r="DI628" s="557"/>
      <c r="DJ628" s="111">
        <v>40765</v>
      </c>
      <c r="DK628" s="558">
        <v>8</v>
      </c>
      <c r="DL628" s="558" t="s">
        <v>15785</v>
      </c>
      <c r="DM628" s="619" t="s">
        <v>20760</v>
      </c>
      <c r="DN628" s="890">
        <v>200000000</v>
      </c>
      <c r="DO628" s="928"/>
      <c r="DP628" s="928"/>
      <c r="DQ628" s="928"/>
      <c r="DR628" s="928"/>
    </row>
    <row r="629" spans="1:122" ht="60.75" customHeight="1" thickTop="1" thickBot="1">
      <c r="A629" s="214">
        <v>619</v>
      </c>
      <c r="B629" s="214" t="s">
        <v>869</v>
      </c>
      <c r="C629" s="214" t="s">
        <v>543</v>
      </c>
      <c r="D629" s="374">
        <v>1</v>
      </c>
      <c r="E629" s="517">
        <v>40784</v>
      </c>
      <c r="F629" s="517">
        <v>40757</v>
      </c>
      <c r="G629" s="517">
        <v>40814</v>
      </c>
      <c r="H629" s="517">
        <v>40826</v>
      </c>
      <c r="I629" s="517">
        <v>40826</v>
      </c>
      <c r="J629" s="859">
        <v>40</v>
      </c>
      <c r="K629" s="551">
        <v>42045</v>
      </c>
      <c r="L629" s="561">
        <v>40814</v>
      </c>
      <c r="M629" s="117">
        <v>40339</v>
      </c>
      <c r="N629" s="214" t="s">
        <v>1410</v>
      </c>
      <c r="O629" s="1166">
        <v>890983722</v>
      </c>
      <c r="P629" s="530" t="s">
        <v>1097</v>
      </c>
      <c r="Q629" s="530" t="s">
        <v>1097</v>
      </c>
      <c r="R629" s="530" t="s">
        <v>1097</v>
      </c>
      <c r="S629" s="530" t="s">
        <v>1097</v>
      </c>
      <c r="T629" s="530" t="s">
        <v>1097</v>
      </c>
      <c r="U629" s="530" t="s">
        <v>1097</v>
      </c>
      <c r="V629" s="530" t="s">
        <v>1097</v>
      </c>
      <c r="W629" s="530" t="s">
        <v>1097</v>
      </c>
      <c r="X629" s="530" t="s">
        <v>1097</v>
      </c>
      <c r="Y629" s="530" t="s">
        <v>1097</v>
      </c>
      <c r="Z629" s="530" t="s">
        <v>1097</v>
      </c>
      <c r="AA629" s="530" t="s">
        <v>1097</v>
      </c>
      <c r="AB629" s="214" t="s">
        <v>1411</v>
      </c>
      <c r="AC629" s="214" t="s">
        <v>223</v>
      </c>
      <c r="AD629" s="214" t="s">
        <v>229</v>
      </c>
      <c r="AE629" s="214" t="s">
        <v>323</v>
      </c>
      <c r="AF629" s="214" t="s">
        <v>12566</v>
      </c>
      <c r="AG629" s="626"/>
      <c r="AH629" s="636">
        <v>200000000</v>
      </c>
      <c r="AI629" s="634">
        <v>653444944</v>
      </c>
      <c r="AJ629" s="634">
        <v>853444944</v>
      </c>
      <c r="AK629" s="214" t="s">
        <v>1444</v>
      </c>
      <c r="AL629" s="214" t="s">
        <v>156</v>
      </c>
      <c r="AM629" s="86">
        <v>200000000</v>
      </c>
      <c r="AN629" s="86" t="s">
        <v>14361</v>
      </c>
      <c r="AO629" s="86" t="s">
        <v>8485</v>
      </c>
      <c r="AP629" s="83" t="s">
        <v>1509</v>
      </c>
      <c r="AQ629" s="84">
        <v>200000000</v>
      </c>
      <c r="AR629" s="553">
        <v>40826</v>
      </c>
      <c r="AS629" s="554">
        <v>79</v>
      </c>
      <c r="AT629" s="84"/>
      <c r="AU629" s="553"/>
      <c r="AV629" s="554"/>
      <c r="AW629" s="84"/>
      <c r="AX629" s="553"/>
      <c r="AY629" s="554"/>
      <c r="AZ629" s="84"/>
      <c r="BA629" s="553"/>
      <c r="BB629" s="554"/>
      <c r="BC629" s="84"/>
      <c r="BD629" s="553"/>
      <c r="BE629" s="554"/>
      <c r="BF629" s="84"/>
      <c r="BG629" s="553"/>
      <c r="BH629" s="554"/>
      <c r="BI629" s="84"/>
      <c r="BJ629" s="553"/>
      <c r="BK629" s="554"/>
      <c r="BL629" s="84"/>
      <c r="BM629" s="553"/>
      <c r="BN629" s="554"/>
      <c r="BO629" s="84"/>
      <c r="BP629" s="553"/>
      <c r="BQ629" s="554"/>
      <c r="BR629" s="84"/>
      <c r="BS629" s="553"/>
      <c r="BT629" s="554"/>
      <c r="BU629" s="84"/>
      <c r="BV629" s="553"/>
      <c r="BW629" s="554"/>
      <c r="BX629" s="84"/>
      <c r="BY629" s="553"/>
      <c r="BZ629" s="554"/>
      <c r="CA629" s="84"/>
      <c r="CB629" s="553"/>
      <c r="CC629" s="554"/>
      <c r="CD629" s="84"/>
      <c r="CE629" s="553"/>
      <c r="CF629" s="554"/>
      <c r="CG629" s="84"/>
      <c r="CH629" s="553"/>
      <c r="CI629" s="554"/>
      <c r="CJ629" s="554"/>
      <c r="CK629" s="554"/>
      <c r="CL629" s="554"/>
      <c r="CM629" s="554"/>
      <c r="CN629" s="554"/>
      <c r="CO629" s="554"/>
      <c r="CP629" s="554"/>
      <c r="CQ629" s="554"/>
      <c r="CR629" s="554"/>
      <c r="CS629" s="554"/>
      <c r="CT629" s="554"/>
      <c r="CU629" s="554"/>
      <c r="CV629" s="554"/>
      <c r="CW629" s="554"/>
      <c r="CX629" s="554"/>
      <c r="CY629" s="554">
        <v>200000000</v>
      </c>
      <c r="CZ629" s="84">
        <v>0</v>
      </c>
      <c r="DA629" s="84"/>
      <c r="DB629" s="856" t="s">
        <v>20280</v>
      </c>
      <c r="DC629" s="85">
        <v>1</v>
      </c>
      <c r="DD629" s="928"/>
      <c r="DE629" s="102" t="s">
        <v>19355</v>
      </c>
      <c r="DF629" s="928"/>
      <c r="DG629" s="555" t="s">
        <v>5674</v>
      </c>
      <c r="DH629" s="214" t="s">
        <v>2039</v>
      </c>
      <c r="DI629" s="557">
        <v>40814</v>
      </c>
      <c r="DJ629" s="111">
        <v>40766</v>
      </c>
      <c r="DK629" s="558">
        <v>9</v>
      </c>
      <c r="DL629" s="558"/>
      <c r="DM629" s="619" t="s">
        <v>20760</v>
      </c>
      <c r="DN629" s="890">
        <v>200000000</v>
      </c>
      <c r="DO629" s="928"/>
      <c r="DP629" s="928"/>
      <c r="DQ629" s="928"/>
      <c r="DR629" s="928"/>
    </row>
    <row r="630" spans="1:122" ht="60.75" customHeight="1" thickTop="1" thickBot="1">
      <c r="A630" s="214">
        <v>620</v>
      </c>
      <c r="B630" s="214" t="s">
        <v>869</v>
      </c>
      <c r="C630" s="214" t="s">
        <v>543</v>
      </c>
      <c r="D630" s="374">
        <v>1</v>
      </c>
      <c r="E630" s="517">
        <v>40784</v>
      </c>
      <c r="F630" s="517">
        <v>40757</v>
      </c>
      <c r="G630" s="517">
        <v>40864</v>
      </c>
      <c r="H630" s="517">
        <v>40872</v>
      </c>
      <c r="I630" s="517">
        <v>40872</v>
      </c>
      <c r="J630" s="859">
        <v>28</v>
      </c>
      <c r="K630" s="551">
        <v>41723</v>
      </c>
      <c r="L630" s="561">
        <v>40864</v>
      </c>
      <c r="M630" s="117">
        <v>40339</v>
      </c>
      <c r="N630" s="214" t="s">
        <v>750</v>
      </c>
      <c r="O630" s="1166">
        <v>860013720</v>
      </c>
      <c r="P630" s="530" t="s">
        <v>1097</v>
      </c>
      <c r="Q630" s="530" t="s">
        <v>1097</v>
      </c>
      <c r="R630" s="530" t="s">
        <v>1097</v>
      </c>
      <c r="S630" s="530" t="s">
        <v>1097</v>
      </c>
      <c r="T630" s="530" t="s">
        <v>1097</v>
      </c>
      <c r="U630" s="530" t="s">
        <v>1097</v>
      </c>
      <c r="V630" s="530" t="s">
        <v>1097</v>
      </c>
      <c r="W630" s="530" t="s">
        <v>1097</v>
      </c>
      <c r="X630" s="530" t="s">
        <v>1097</v>
      </c>
      <c r="Y630" s="530" t="s">
        <v>1097</v>
      </c>
      <c r="Z630" s="530" t="s">
        <v>1097</v>
      </c>
      <c r="AA630" s="530" t="s">
        <v>1097</v>
      </c>
      <c r="AB630" s="214" t="s">
        <v>1412</v>
      </c>
      <c r="AC630" s="214" t="s">
        <v>223</v>
      </c>
      <c r="AD630" s="214" t="s">
        <v>229</v>
      </c>
      <c r="AE630" s="214" t="s">
        <v>323</v>
      </c>
      <c r="AF630" s="214" t="s">
        <v>12566</v>
      </c>
      <c r="AG630" s="626"/>
      <c r="AH630" s="636">
        <v>96500000</v>
      </c>
      <c r="AI630" s="634">
        <v>159263779</v>
      </c>
      <c r="AJ630" s="634">
        <v>255763779</v>
      </c>
      <c r="AK630" s="214" t="s">
        <v>2315</v>
      </c>
      <c r="AL630" s="214" t="s">
        <v>156</v>
      </c>
      <c r="AM630" s="86">
        <v>96500000</v>
      </c>
      <c r="AN630" s="86" t="s">
        <v>1452</v>
      </c>
      <c r="AO630" s="86" t="s">
        <v>11428</v>
      </c>
      <c r="AP630" s="83" t="s">
        <v>1543</v>
      </c>
      <c r="AQ630" s="84">
        <v>96500000</v>
      </c>
      <c r="AR630" s="553">
        <v>40872</v>
      </c>
      <c r="AS630" s="554">
        <v>91</v>
      </c>
      <c r="AT630" s="84"/>
      <c r="AU630" s="553"/>
      <c r="AV630" s="554"/>
      <c r="AW630" s="84"/>
      <c r="AX630" s="553"/>
      <c r="AY630" s="554"/>
      <c r="AZ630" s="84"/>
      <c r="BA630" s="553"/>
      <c r="BB630" s="554"/>
      <c r="BC630" s="84"/>
      <c r="BD630" s="553"/>
      <c r="BE630" s="554"/>
      <c r="BF630" s="84"/>
      <c r="BG630" s="553"/>
      <c r="BH630" s="554"/>
      <c r="BI630" s="84"/>
      <c r="BJ630" s="553"/>
      <c r="BK630" s="554"/>
      <c r="BL630" s="84"/>
      <c r="BM630" s="553"/>
      <c r="BN630" s="554"/>
      <c r="BO630" s="84"/>
      <c r="BP630" s="553"/>
      <c r="BQ630" s="554"/>
      <c r="BR630" s="84"/>
      <c r="BS630" s="553"/>
      <c r="BT630" s="554"/>
      <c r="BU630" s="84"/>
      <c r="BV630" s="553"/>
      <c r="BW630" s="554"/>
      <c r="BX630" s="84"/>
      <c r="BY630" s="553"/>
      <c r="BZ630" s="554"/>
      <c r="CA630" s="84"/>
      <c r="CB630" s="553"/>
      <c r="CC630" s="554"/>
      <c r="CD630" s="84"/>
      <c r="CE630" s="553"/>
      <c r="CF630" s="554"/>
      <c r="CG630" s="84"/>
      <c r="CH630" s="553"/>
      <c r="CI630" s="554"/>
      <c r="CJ630" s="554"/>
      <c r="CK630" s="554"/>
      <c r="CL630" s="554"/>
      <c r="CM630" s="554"/>
      <c r="CN630" s="554"/>
      <c r="CO630" s="554"/>
      <c r="CP630" s="554"/>
      <c r="CQ630" s="554"/>
      <c r="CR630" s="554"/>
      <c r="CS630" s="554"/>
      <c r="CT630" s="554"/>
      <c r="CU630" s="554"/>
      <c r="CV630" s="554"/>
      <c r="CW630" s="554"/>
      <c r="CX630" s="554"/>
      <c r="CY630" s="554">
        <v>96500000</v>
      </c>
      <c r="CZ630" s="84">
        <v>0</v>
      </c>
      <c r="DA630" s="84"/>
      <c r="DB630" s="856" t="s">
        <v>20280</v>
      </c>
      <c r="DC630" s="85">
        <v>1</v>
      </c>
      <c r="DD630" s="928"/>
      <c r="DE630" s="102" t="s">
        <v>19355</v>
      </c>
      <c r="DF630" s="928"/>
      <c r="DG630" s="555" t="s">
        <v>5675</v>
      </c>
      <c r="DH630" s="214" t="s">
        <v>2040</v>
      </c>
      <c r="DI630" s="557">
        <v>40864</v>
      </c>
      <c r="DJ630" s="111">
        <v>40765</v>
      </c>
      <c r="DK630" s="558">
        <v>8</v>
      </c>
      <c r="DL630" s="558" t="s">
        <v>15785</v>
      </c>
      <c r="DM630" s="619" t="s">
        <v>20760</v>
      </c>
      <c r="DN630" s="890">
        <v>96500000</v>
      </c>
      <c r="DO630" s="928"/>
      <c r="DP630" s="928"/>
      <c r="DQ630" s="928"/>
      <c r="DR630" s="928"/>
    </row>
    <row r="631" spans="1:122" ht="60.75" customHeight="1" thickTop="1" thickBot="1">
      <c r="A631" s="214">
        <v>621</v>
      </c>
      <c r="B631" s="214" t="s">
        <v>869</v>
      </c>
      <c r="C631" s="214" t="s">
        <v>86</v>
      </c>
      <c r="D631" s="374">
        <v>0</v>
      </c>
      <c r="E631" s="517">
        <v>40784</v>
      </c>
      <c r="F631" s="517">
        <v>40757</v>
      </c>
      <c r="G631" s="517">
        <v>40805</v>
      </c>
      <c r="H631" s="517">
        <v>40821</v>
      </c>
      <c r="I631" s="517">
        <v>40821</v>
      </c>
      <c r="J631" s="859">
        <v>40</v>
      </c>
      <c r="K631" s="551">
        <v>42040</v>
      </c>
      <c r="L631" s="552"/>
      <c r="M631" s="117">
        <v>40339</v>
      </c>
      <c r="N631" s="214" t="s">
        <v>691</v>
      </c>
      <c r="O631" s="1166">
        <v>899999063</v>
      </c>
      <c r="P631" s="530" t="s">
        <v>1097</v>
      </c>
      <c r="Q631" s="530" t="s">
        <v>1097</v>
      </c>
      <c r="R631" s="530" t="s">
        <v>1097</v>
      </c>
      <c r="S631" s="530" t="s">
        <v>1097</v>
      </c>
      <c r="T631" s="530" t="s">
        <v>1097</v>
      </c>
      <c r="U631" s="530" t="s">
        <v>1097</v>
      </c>
      <c r="V631" s="530" t="s">
        <v>1097</v>
      </c>
      <c r="W631" s="530" t="s">
        <v>1097</v>
      </c>
      <c r="X631" s="530" t="s">
        <v>1097</v>
      </c>
      <c r="Y631" s="530" t="s">
        <v>1097</v>
      </c>
      <c r="Z631" s="530" t="s">
        <v>1097</v>
      </c>
      <c r="AA631" s="530" t="s">
        <v>1097</v>
      </c>
      <c r="AB631" s="214" t="s">
        <v>1413</v>
      </c>
      <c r="AC631" s="214" t="s">
        <v>223</v>
      </c>
      <c r="AD631" s="214" t="s">
        <v>229</v>
      </c>
      <c r="AE631" s="214" t="s">
        <v>323</v>
      </c>
      <c r="AF631" s="214" t="s">
        <v>12566</v>
      </c>
      <c r="AG631" s="626"/>
      <c r="AH631" s="636">
        <v>142150000</v>
      </c>
      <c r="AI631" s="634">
        <v>153280000</v>
      </c>
      <c r="AJ631" s="634">
        <v>295430000</v>
      </c>
      <c r="AK631" s="214" t="s">
        <v>1448</v>
      </c>
      <c r="AL631" s="214" t="s">
        <v>156</v>
      </c>
      <c r="AM631" s="86">
        <v>142150000</v>
      </c>
      <c r="AN631" s="86" t="s">
        <v>14315</v>
      </c>
      <c r="AO631" s="86" t="s">
        <v>14315</v>
      </c>
      <c r="AP631" s="83" t="s">
        <v>1525</v>
      </c>
      <c r="AQ631" s="84">
        <v>142150000</v>
      </c>
      <c r="AR631" s="553">
        <v>40821</v>
      </c>
      <c r="AS631" s="554">
        <v>78</v>
      </c>
      <c r="AT631" s="84"/>
      <c r="AU631" s="553"/>
      <c r="AV631" s="554"/>
      <c r="AW631" s="84"/>
      <c r="AX631" s="553"/>
      <c r="AY631" s="554"/>
      <c r="AZ631" s="84"/>
      <c r="BA631" s="553"/>
      <c r="BB631" s="554"/>
      <c r="BC631" s="84"/>
      <c r="BD631" s="553"/>
      <c r="BE631" s="554"/>
      <c r="BF631" s="84"/>
      <c r="BG631" s="553"/>
      <c r="BH631" s="554"/>
      <c r="BI631" s="84"/>
      <c r="BJ631" s="553"/>
      <c r="BK631" s="554"/>
      <c r="BL631" s="84"/>
      <c r="BM631" s="553"/>
      <c r="BN631" s="554"/>
      <c r="BO631" s="84"/>
      <c r="BP631" s="553"/>
      <c r="BQ631" s="554"/>
      <c r="BR631" s="84"/>
      <c r="BS631" s="553"/>
      <c r="BT631" s="554"/>
      <c r="BU631" s="84"/>
      <c r="BV631" s="553"/>
      <c r="BW631" s="554"/>
      <c r="BX631" s="84"/>
      <c r="BY631" s="553"/>
      <c r="BZ631" s="554"/>
      <c r="CA631" s="84"/>
      <c r="CB631" s="553"/>
      <c r="CC631" s="554"/>
      <c r="CD631" s="84"/>
      <c r="CE631" s="553"/>
      <c r="CF631" s="554"/>
      <c r="CG631" s="84"/>
      <c r="CH631" s="553"/>
      <c r="CI631" s="554"/>
      <c r="CJ631" s="554"/>
      <c r="CK631" s="554"/>
      <c r="CL631" s="554"/>
      <c r="CM631" s="554"/>
      <c r="CN631" s="554"/>
      <c r="CO631" s="554"/>
      <c r="CP631" s="554"/>
      <c r="CQ631" s="554"/>
      <c r="CR631" s="554"/>
      <c r="CS631" s="554"/>
      <c r="CT631" s="554"/>
      <c r="CU631" s="554"/>
      <c r="CV631" s="554"/>
      <c r="CW631" s="554"/>
      <c r="CX631" s="554"/>
      <c r="CY631" s="554">
        <v>142150000</v>
      </c>
      <c r="CZ631" s="84">
        <v>0</v>
      </c>
      <c r="DA631" s="84"/>
      <c r="DB631" s="856" t="s">
        <v>20280</v>
      </c>
      <c r="DC631" s="85">
        <v>1</v>
      </c>
      <c r="DD631" s="928"/>
      <c r="DE631" s="102" t="s">
        <v>19355</v>
      </c>
      <c r="DF631" s="928"/>
      <c r="DG631" s="555" t="s">
        <v>5676</v>
      </c>
      <c r="DH631" s="214" t="s">
        <v>2041</v>
      </c>
      <c r="DI631" s="557"/>
      <c r="DJ631" s="111">
        <v>40772</v>
      </c>
      <c r="DK631" s="558">
        <v>15</v>
      </c>
      <c r="DL631" s="558" t="s">
        <v>15785</v>
      </c>
      <c r="DM631" s="619" t="s">
        <v>20760</v>
      </c>
      <c r="DN631" s="890">
        <v>142150000</v>
      </c>
      <c r="DO631" s="928"/>
      <c r="DP631" s="928"/>
      <c r="DQ631" s="928"/>
      <c r="DR631" s="928"/>
    </row>
    <row r="632" spans="1:122" ht="60.75" customHeight="1" thickTop="1" thickBot="1">
      <c r="A632" s="214">
        <v>622</v>
      </c>
      <c r="B632" s="214" t="s">
        <v>869</v>
      </c>
      <c r="C632" s="214" t="s">
        <v>543</v>
      </c>
      <c r="D632" s="374">
        <v>1</v>
      </c>
      <c r="E632" s="517">
        <v>40840</v>
      </c>
      <c r="F632" s="517">
        <v>40757</v>
      </c>
      <c r="G632" s="517">
        <v>40875</v>
      </c>
      <c r="H632" s="517">
        <v>40891</v>
      </c>
      <c r="I632" s="517">
        <v>40891</v>
      </c>
      <c r="J632" s="859">
        <v>40</v>
      </c>
      <c r="K632" s="551">
        <v>42108</v>
      </c>
      <c r="L632" s="561">
        <v>40872</v>
      </c>
      <c r="M632" s="117">
        <v>40339</v>
      </c>
      <c r="N632" s="214" t="s">
        <v>99</v>
      </c>
      <c r="O632" s="1166">
        <v>800034586</v>
      </c>
      <c r="P632" s="530" t="s">
        <v>1097</v>
      </c>
      <c r="Q632" s="530" t="s">
        <v>1097</v>
      </c>
      <c r="R632" s="530" t="s">
        <v>1097</v>
      </c>
      <c r="S632" s="530" t="s">
        <v>1097</v>
      </c>
      <c r="T632" s="530" t="s">
        <v>1097</v>
      </c>
      <c r="U632" s="530" t="s">
        <v>1097</v>
      </c>
      <c r="V632" s="530" t="s">
        <v>1097</v>
      </c>
      <c r="W632" s="530" t="s">
        <v>1097</v>
      </c>
      <c r="X632" s="530" t="s">
        <v>1097</v>
      </c>
      <c r="Y632" s="530" t="s">
        <v>1097</v>
      </c>
      <c r="Z632" s="530" t="s">
        <v>1097</v>
      </c>
      <c r="AA632" s="530" t="s">
        <v>1097</v>
      </c>
      <c r="AB632" s="214" t="s">
        <v>1414</v>
      </c>
      <c r="AC632" s="214" t="s">
        <v>223</v>
      </c>
      <c r="AD632" s="214" t="s">
        <v>229</v>
      </c>
      <c r="AE632" s="214" t="s">
        <v>327</v>
      </c>
      <c r="AF632" s="214" t="s">
        <v>12566</v>
      </c>
      <c r="AG632" s="626"/>
      <c r="AH632" s="636">
        <v>138600000</v>
      </c>
      <c r="AI632" s="634">
        <v>123812967</v>
      </c>
      <c r="AJ632" s="634">
        <v>262412967</v>
      </c>
      <c r="AK632" s="214" t="s">
        <v>2440</v>
      </c>
      <c r="AL632" s="214" t="s">
        <v>156</v>
      </c>
      <c r="AM632" s="86">
        <v>138600000</v>
      </c>
      <c r="AN632" s="86" t="s">
        <v>1487</v>
      </c>
      <c r="AO632" s="86" t="s">
        <v>1542</v>
      </c>
      <c r="AP632" s="83" t="s">
        <v>1562</v>
      </c>
      <c r="AQ632" s="84">
        <v>138600000</v>
      </c>
      <c r="AR632" s="553">
        <v>40891</v>
      </c>
      <c r="AS632" s="554">
        <v>96</v>
      </c>
      <c r="AT632" s="84"/>
      <c r="AU632" s="553"/>
      <c r="AV632" s="554"/>
      <c r="AW632" s="84"/>
      <c r="AX632" s="553"/>
      <c r="AY632" s="554"/>
      <c r="AZ632" s="84"/>
      <c r="BA632" s="553"/>
      <c r="BB632" s="554"/>
      <c r="BC632" s="84"/>
      <c r="BD632" s="553"/>
      <c r="BE632" s="554"/>
      <c r="BF632" s="84"/>
      <c r="BG632" s="553"/>
      <c r="BH632" s="554"/>
      <c r="BI632" s="84"/>
      <c r="BJ632" s="553"/>
      <c r="BK632" s="554"/>
      <c r="BL632" s="84"/>
      <c r="BM632" s="553"/>
      <c r="BN632" s="554"/>
      <c r="BO632" s="84"/>
      <c r="BP632" s="553"/>
      <c r="BQ632" s="554"/>
      <c r="BR632" s="84"/>
      <c r="BS632" s="553"/>
      <c r="BT632" s="554"/>
      <c r="BU632" s="84"/>
      <c r="BV632" s="553"/>
      <c r="BW632" s="554"/>
      <c r="BX632" s="84"/>
      <c r="BY632" s="553"/>
      <c r="BZ632" s="554"/>
      <c r="CA632" s="84"/>
      <c r="CB632" s="553"/>
      <c r="CC632" s="554"/>
      <c r="CD632" s="84"/>
      <c r="CE632" s="553"/>
      <c r="CF632" s="554"/>
      <c r="CG632" s="84"/>
      <c r="CH632" s="553"/>
      <c r="CI632" s="554"/>
      <c r="CJ632" s="554"/>
      <c r="CK632" s="554"/>
      <c r="CL632" s="554"/>
      <c r="CM632" s="554"/>
      <c r="CN632" s="554"/>
      <c r="CO632" s="554"/>
      <c r="CP632" s="554"/>
      <c r="CQ632" s="554"/>
      <c r="CR632" s="554"/>
      <c r="CS632" s="554"/>
      <c r="CT632" s="554"/>
      <c r="CU632" s="554"/>
      <c r="CV632" s="554"/>
      <c r="CW632" s="554"/>
      <c r="CX632" s="554"/>
      <c r="CY632" s="554">
        <v>138600000</v>
      </c>
      <c r="CZ632" s="84">
        <v>0</v>
      </c>
      <c r="DA632" s="84"/>
      <c r="DB632" s="856" t="s">
        <v>20280</v>
      </c>
      <c r="DC632" s="85">
        <v>1</v>
      </c>
      <c r="DD632" s="928"/>
      <c r="DE632" s="102" t="s">
        <v>19355</v>
      </c>
      <c r="DF632" s="928"/>
      <c r="DG632" s="555" t="s">
        <v>5677</v>
      </c>
      <c r="DH632" s="214" t="s">
        <v>2042</v>
      </c>
      <c r="DI632" s="557">
        <v>40872</v>
      </c>
      <c r="DJ632" s="111">
        <v>40773</v>
      </c>
      <c r="DK632" s="558">
        <v>16</v>
      </c>
      <c r="DL632" s="558" t="s">
        <v>15785</v>
      </c>
      <c r="DM632" s="619" t="s">
        <v>20760</v>
      </c>
      <c r="DN632" s="890">
        <v>138600000</v>
      </c>
      <c r="DO632" s="928"/>
      <c r="DP632" s="928"/>
      <c r="DQ632" s="928"/>
      <c r="DR632" s="928"/>
    </row>
    <row r="633" spans="1:122" ht="60.75" customHeight="1" thickTop="1" thickBot="1">
      <c r="A633" s="214">
        <v>623</v>
      </c>
      <c r="B633" s="214" t="s">
        <v>869</v>
      </c>
      <c r="C633" s="214" t="s">
        <v>543</v>
      </c>
      <c r="D633" s="374">
        <v>1</v>
      </c>
      <c r="E633" s="517">
        <v>40784</v>
      </c>
      <c r="F633" s="517">
        <v>40757</v>
      </c>
      <c r="G633" s="517">
        <v>40793</v>
      </c>
      <c r="H633" s="517">
        <v>40802</v>
      </c>
      <c r="I633" s="517">
        <v>40802</v>
      </c>
      <c r="J633" s="562">
        <v>22</v>
      </c>
      <c r="K633" s="551">
        <v>41471</v>
      </c>
      <c r="L633" s="561">
        <v>40793</v>
      </c>
      <c r="M633" s="117">
        <v>40339</v>
      </c>
      <c r="N633" s="214" t="s">
        <v>1415</v>
      </c>
      <c r="O633" s="1166">
        <v>890316745</v>
      </c>
      <c r="P633" s="530"/>
      <c r="Q633" s="530"/>
      <c r="R633" s="530"/>
      <c r="S633" s="530"/>
      <c r="T633" s="530"/>
      <c r="U633" s="530"/>
      <c r="V633" s="530"/>
      <c r="W633" s="530"/>
      <c r="X633" s="530"/>
      <c r="Y633" s="530"/>
      <c r="Z633" s="530"/>
      <c r="AA633" s="530"/>
      <c r="AB633" s="214" t="s">
        <v>1416</v>
      </c>
      <c r="AC633" s="214" t="s">
        <v>223</v>
      </c>
      <c r="AD633" s="214" t="s">
        <v>229</v>
      </c>
      <c r="AE633" s="214" t="s">
        <v>323</v>
      </c>
      <c r="AF633" s="214" t="s">
        <v>12566</v>
      </c>
      <c r="AG633" s="626"/>
      <c r="AH633" s="636">
        <v>67222000</v>
      </c>
      <c r="AI633" s="634">
        <v>53705000</v>
      </c>
      <c r="AJ633" s="634">
        <v>120927000</v>
      </c>
      <c r="AK633" s="214" t="s">
        <v>1450</v>
      </c>
      <c r="AL633" s="214" t="s">
        <v>156</v>
      </c>
      <c r="AM633" s="86">
        <v>67222000</v>
      </c>
      <c r="AN633" s="86" t="s">
        <v>1452</v>
      </c>
      <c r="AO633" s="86" t="s">
        <v>11428</v>
      </c>
      <c r="AP633" s="83" t="s">
        <v>1543</v>
      </c>
      <c r="AQ633" s="84">
        <v>67222000</v>
      </c>
      <c r="AR633" s="553">
        <v>40802</v>
      </c>
      <c r="AS633" s="554">
        <v>75</v>
      </c>
      <c r="AT633" s="84">
        <v>0</v>
      </c>
      <c r="AU633" s="553"/>
      <c r="AV633" s="554"/>
      <c r="AW633" s="84">
        <v>0</v>
      </c>
      <c r="AX633" s="553"/>
      <c r="AY633" s="554"/>
      <c r="AZ633" s="84">
        <v>0</v>
      </c>
      <c r="BA633" s="553"/>
      <c r="BB633" s="554"/>
      <c r="BC633" s="84"/>
      <c r="BD633" s="553"/>
      <c r="BE633" s="554"/>
      <c r="BF633" s="84"/>
      <c r="BG633" s="553"/>
      <c r="BH633" s="554"/>
      <c r="BI633" s="84"/>
      <c r="BJ633" s="553"/>
      <c r="BK633" s="554"/>
      <c r="BL633" s="84"/>
      <c r="BM633" s="553"/>
      <c r="BN633" s="554"/>
      <c r="BO633" s="84"/>
      <c r="BP633" s="553"/>
      <c r="BQ633" s="554"/>
      <c r="BR633" s="84"/>
      <c r="BS633" s="553"/>
      <c r="BT633" s="554"/>
      <c r="BU633" s="84"/>
      <c r="BV633" s="553"/>
      <c r="BW633" s="554"/>
      <c r="BX633" s="84"/>
      <c r="BY633" s="553"/>
      <c r="BZ633" s="554"/>
      <c r="CA633" s="84"/>
      <c r="CB633" s="553"/>
      <c r="CC633" s="554"/>
      <c r="CD633" s="84"/>
      <c r="CE633" s="553"/>
      <c r="CF633" s="554"/>
      <c r="CG633" s="84"/>
      <c r="CH633" s="553"/>
      <c r="CI633" s="554"/>
      <c r="CJ633" s="554"/>
      <c r="CK633" s="554"/>
      <c r="CL633" s="554"/>
      <c r="CM633" s="554"/>
      <c r="CN633" s="554"/>
      <c r="CO633" s="554"/>
      <c r="CP633" s="554"/>
      <c r="CQ633" s="554"/>
      <c r="CR633" s="554"/>
      <c r="CS633" s="554"/>
      <c r="CT633" s="554"/>
      <c r="CU633" s="554"/>
      <c r="CV633" s="554"/>
      <c r="CW633" s="554"/>
      <c r="CX633" s="554"/>
      <c r="CY633" s="554">
        <v>67222000</v>
      </c>
      <c r="CZ633" s="84">
        <v>0</v>
      </c>
      <c r="DA633" s="84"/>
      <c r="DB633" s="856" t="s">
        <v>20809</v>
      </c>
      <c r="DC633" s="85">
        <v>1</v>
      </c>
      <c r="DD633" s="928"/>
      <c r="DE633" s="102" t="s">
        <v>2300</v>
      </c>
      <c r="DF633" s="928"/>
      <c r="DG633" s="555" t="s">
        <v>5678</v>
      </c>
      <c r="DH633" s="214" t="s">
        <v>2043</v>
      </c>
      <c r="DI633" s="557">
        <v>40793</v>
      </c>
      <c r="DJ633" s="111">
        <v>40773</v>
      </c>
      <c r="DK633" s="558">
        <v>16</v>
      </c>
      <c r="DL633" s="558"/>
      <c r="DM633" s="619" t="s">
        <v>20760</v>
      </c>
      <c r="DN633" s="890">
        <v>67222000</v>
      </c>
      <c r="DO633" s="928"/>
      <c r="DP633" s="928"/>
      <c r="DQ633" s="928"/>
      <c r="DR633" s="928"/>
    </row>
    <row r="634" spans="1:122" ht="60.75" customHeight="1" thickTop="1" thickBot="1">
      <c r="A634" s="214">
        <v>624</v>
      </c>
      <c r="B634" s="214" t="s">
        <v>869</v>
      </c>
      <c r="C634" s="214" t="s">
        <v>543</v>
      </c>
      <c r="D634" s="374">
        <v>0</v>
      </c>
      <c r="E634" s="517">
        <v>40809</v>
      </c>
      <c r="F634" s="517">
        <v>40757</v>
      </c>
      <c r="G634" s="517">
        <v>40814</v>
      </c>
      <c r="H634" s="517">
        <v>40826</v>
      </c>
      <c r="I634" s="517">
        <v>40826</v>
      </c>
      <c r="J634" s="859">
        <v>40</v>
      </c>
      <c r="K634" s="551">
        <v>42045</v>
      </c>
      <c r="L634" s="561">
        <v>40814</v>
      </c>
      <c r="M634" s="117">
        <v>40204</v>
      </c>
      <c r="N634" s="214" t="s">
        <v>1417</v>
      </c>
      <c r="O634" s="1166">
        <v>890501510</v>
      </c>
      <c r="P634" s="530" t="s">
        <v>1097</v>
      </c>
      <c r="Q634" s="530" t="s">
        <v>1097</v>
      </c>
      <c r="R634" s="530" t="s">
        <v>1097</v>
      </c>
      <c r="S634" s="530" t="s">
        <v>1097</v>
      </c>
      <c r="T634" s="530" t="s">
        <v>1097</v>
      </c>
      <c r="U634" s="530" t="s">
        <v>1097</v>
      </c>
      <c r="V634" s="530" t="s">
        <v>1097</v>
      </c>
      <c r="W634" s="530" t="s">
        <v>1097</v>
      </c>
      <c r="X634" s="530" t="s">
        <v>1097</v>
      </c>
      <c r="Y634" s="530" t="s">
        <v>1097</v>
      </c>
      <c r="Z634" s="530" t="s">
        <v>1097</v>
      </c>
      <c r="AA634" s="530" t="s">
        <v>1097</v>
      </c>
      <c r="AB634" s="214" t="s">
        <v>1418</v>
      </c>
      <c r="AC634" s="214" t="s">
        <v>221</v>
      </c>
      <c r="AD634" s="214" t="s">
        <v>228</v>
      </c>
      <c r="AE634" s="214" t="s">
        <v>327</v>
      </c>
      <c r="AF634" s="214">
        <v>8</v>
      </c>
      <c r="AG634" s="626"/>
      <c r="AH634" s="636">
        <v>198025000</v>
      </c>
      <c r="AI634" s="634">
        <v>177635815</v>
      </c>
      <c r="AJ634" s="634">
        <v>375660815</v>
      </c>
      <c r="AK634" s="214" t="s">
        <v>1445</v>
      </c>
      <c r="AL634" s="214" t="s">
        <v>156</v>
      </c>
      <c r="AM634" s="86">
        <v>198025000</v>
      </c>
      <c r="AN634" s="86" t="s">
        <v>1497</v>
      </c>
      <c r="AO634" s="86" t="s">
        <v>1517</v>
      </c>
      <c r="AP634" s="83" t="s">
        <v>1572</v>
      </c>
      <c r="AQ634" s="84">
        <v>198025000</v>
      </c>
      <c r="AR634" s="553">
        <v>40826</v>
      </c>
      <c r="AS634" s="554">
        <v>79</v>
      </c>
      <c r="AT634" s="84"/>
      <c r="AU634" s="553"/>
      <c r="AV634" s="554"/>
      <c r="AW634" s="84"/>
      <c r="AX634" s="553"/>
      <c r="AY634" s="554"/>
      <c r="AZ634" s="84"/>
      <c r="BA634" s="553"/>
      <c r="BB634" s="554"/>
      <c r="BC634" s="84"/>
      <c r="BD634" s="553"/>
      <c r="BE634" s="554"/>
      <c r="BF634" s="84"/>
      <c r="BG634" s="553"/>
      <c r="BH634" s="554"/>
      <c r="BI634" s="84"/>
      <c r="BJ634" s="553"/>
      <c r="BK634" s="554"/>
      <c r="BL634" s="84"/>
      <c r="BM634" s="553"/>
      <c r="BN634" s="554"/>
      <c r="BO634" s="84"/>
      <c r="BP634" s="553"/>
      <c r="BQ634" s="554"/>
      <c r="BR634" s="84"/>
      <c r="BS634" s="553"/>
      <c r="BT634" s="554"/>
      <c r="BU634" s="84"/>
      <c r="BV634" s="553"/>
      <c r="BW634" s="554"/>
      <c r="BX634" s="84"/>
      <c r="BY634" s="553"/>
      <c r="BZ634" s="554"/>
      <c r="CA634" s="84"/>
      <c r="CB634" s="553"/>
      <c r="CC634" s="554"/>
      <c r="CD634" s="84"/>
      <c r="CE634" s="553"/>
      <c r="CF634" s="554"/>
      <c r="CG634" s="84"/>
      <c r="CH634" s="553"/>
      <c r="CI634" s="554"/>
      <c r="CJ634" s="554"/>
      <c r="CK634" s="554"/>
      <c r="CL634" s="554"/>
      <c r="CM634" s="554"/>
      <c r="CN634" s="554"/>
      <c r="CO634" s="554"/>
      <c r="CP634" s="554"/>
      <c r="CQ634" s="554"/>
      <c r="CR634" s="554"/>
      <c r="CS634" s="554"/>
      <c r="CT634" s="554"/>
      <c r="CU634" s="554"/>
      <c r="CV634" s="554"/>
      <c r="CW634" s="554"/>
      <c r="CX634" s="554"/>
      <c r="CY634" s="554">
        <v>198025000</v>
      </c>
      <c r="CZ634" s="84">
        <v>0</v>
      </c>
      <c r="DA634" s="84"/>
      <c r="DB634" s="856" t="s">
        <v>20280</v>
      </c>
      <c r="DC634" s="85">
        <v>1</v>
      </c>
      <c r="DD634" s="928"/>
      <c r="DE634" s="102" t="s">
        <v>19355</v>
      </c>
      <c r="DF634" s="928"/>
      <c r="DG634" s="555" t="s">
        <v>5679</v>
      </c>
      <c r="DH634" s="214" t="s">
        <v>2044</v>
      </c>
      <c r="DI634" s="557">
        <v>40814</v>
      </c>
      <c r="DJ634" s="111">
        <v>40766</v>
      </c>
      <c r="DK634" s="558">
        <v>9</v>
      </c>
      <c r="DL634" s="558"/>
      <c r="DM634" s="619" t="s">
        <v>20554</v>
      </c>
      <c r="DN634" s="890">
        <v>198025000</v>
      </c>
      <c r="DO634" s="928"/>
      <c r="DP634" s="928"/>
      <c r="DQ634" s="928"/>
      <c r="DR634" s="928"/>
    </row>
    <row r="635" spans="1:122" ht="60.75" customHeight="1" thickTop="1" thickBot="1">
      <c r="A635" s="214">
        <v>625</v>
      </c>
      <c r="B635" s="214" t="s">
        <v>1116</v>
      </c>
      <c r="C635" s="214" t="s">
        <v>543</v>
      </c>
      <c r="D635" s="374">
        <v>0</v>
      </c>
      <c r="E635" s="517">
        <v>40809</v>
      </c>
      <c r="F635" s="517">
        <v>40757</v>
      </c>
      <c r="G635" s="517">
        <v>40814</v>
      </c>
      <c r="H635" s="517">
        <v>40826</v>
      </c>
      <c r="I635" s="517">
        <v>40826</v>
      </c>
      <c r="J635" s="859">
        <v>28</v>
      </c>
      <c r="K635" s="551">
        <v>41680</v>
      </c>
      <c r="L635" s="561">
        <v>40814</v>
      </c>
      <c r="M635" s="117">
        <v>40339</v>
      </c>
      <c r="N635" s="214" t="s">
        <v>1417</v>
      </c>
      <c r="O635" s="1166">
        <v>890501510</v>
      </c>
      <c r="P635" s="530" t="s">
        <v>1097</v>
      </c>
      <c r="Q635" s="530" t="s">
        <v>1097</v>
      </c>
      <c r="R635" s="530" t="s">
        <v>1097</v>
      </c>
      <c r="S635" s="530" t="s">
        <v>1097</v>
      </c>
      <c r="T635" s="530" t="s">
        <v>1097</v>
      </c>
      <c r="U635" s="530" t="s">
        <v>1097</v>
      </c>
      <c r="V635" s="530" t="s">
        <v>1097</v>
      </c>
      <c r="W635" s="530" t="s">
        <v>1097</v>
      </c>
      <c r="X635" s="530" t="s">
        <v>1097</v>
      </c>
      <c r="Y635" s="530" t="s">
        <v>1097</v>
      </c>
      <c r="Z635" s="530" t="s">
        <v>1097</v>
      </c>
      <c r="AA635" s="530" t="s">
        <v>1097</v>
      </c>
      <c r="AB635" s="214" t="s">
        <v>1419</v>
      </c>
      <c r="AC635" s="214" t="s">
        <v>223</v>
      </c>
      <c r="AD635" s="214" t="s">
        <v>229</v>
      </c>
      <c r="AE635" s="214" t="s">
        <v>629</v>
      </c>
      <c r="AF635" s="214" t="s">
        <v>1424</v>
      </c>
      <c r="AG635" s="626"/>
      <c r="AH635" s="636">
        <v>17000000</v>
      </c>
      <c r="AI635" s="634"/>
      <c r="AJ635" s="634">
        <v>17000000</v>
      </c>
      <c r="AK635" s="214" t="s">
        <v>1441</v>
      </c>
      <c r="AL635" s="214" t="s">
        <v>156</v>
      </c>
      <c r="AM635" s="86">
        <v>17000000</v>
      </c>
      <c r="AN635" s="86" t="s">
        <v>1497</v>
      </c>
      <c r="AO635" s="86" t="s">
        <v>1517</v>
      </c>
      <c r="AP635" s="83" t="s">
        <v>1572</v>
      </c>
      <c r="AQ635" s="84">
        <v>17000000</v>
      </c>
      <c r="AR635" s="553">
        <v>40826</v>
      </c>
      <c r="AS635" s="554">
        <v>79</v>
      </c>
      <c r="AT635" s="84"/>
      <c r="AU635" s="553"/>
      <c r="AV635" s="554"/>
      <c r="AW635" s="84"/>
      <c r="AX635" s="553"/>
      <c r="AY635" s="554"/>
      <c r="AZ635" s="84"/>
      <c r="BA635" s="553"/>
      <c r="BB635" s="554"/>
      <c r="BC635" s="84"/>
      <c r="BD635" s="553"/>
      <c r="BE635" s="554"/>
      <c r="BF635" s="84"/>
      <c r="BG635" s="553"/>
      <c r="BH635" s="554"/>
      <c r="BI635" s="84"/>
      <c r="BJ635" s="553"/>
      <c r="BK635" s="554"/>
      <c r="BL635" s="84"/>
      <c r="BM635" s="553"/>
      <c r="BN635" s="554"/>
      <c r="BO635" s="84"/>
      <c r="BP635" s="553"/>
      <c r="BQ635" s="554"/>
      <c r="BR635" s="84"/>
      <c r="BS635" s="553"/>
      <c r="BT635" s="554"/>
      <c r="BU635" s="84"/>
      <c r="BV635" s="553"/>
      <c r="BW635" s="554"/>
      <c r="BX635" s="84"/>
      <c r="BY635" s="553"/>
      <c r="BZ635" s="554"/>
      <c r="CA635" s="84"/>
      <c r="CB635" s="553"/>
      <c r="CC635" s="554"/>
      <c r="CD635" s="84"/>
      <c r="CE635" s="553"/>
      <c r="CF635" s="554"/>
      <c r="CG635" s="84"/>
      <c r="CH635" s="553"/>
      <c r="CI635" s="554"/>
      <c r="CJ635" s="554"/>
      <c r="CK635" s="554"/>
      <c r="CL635" s="554"/>
      <c r="CM635" s="554"/>
      <c r="CN635" s="554"/>
      <c r="CO635" s="554"/>
      <c r="CP635" s="554"/>
      <c r="CQ635" s="554"/>
      <c r="CR635" s="554"/>
      <c r="CS635" s="554"/>
      <c r="CT635" s="554"/>
      <c r="CU635" s="554"/>
      <c r="CV635" s="554"/>
      <c r="CW635" s="554"/>
      <c r="CX635" s="554"/>
      <c r="CY635" s="554">
        <v>17000000</v>
      </c>
      <c r="CZ635" s="84">
        <v>0</v>
      </c>
      <c r="DA635" s="84"/>
      <c r="DB635" s="856" t="s">
        <v>20809</v>
      </c>
      <c r="DC635" s="85">
        <v>1</v>
      </c>
      <c r="DD635" s="928"/>
      <c r="DE635" s="102" t="s">
        <v>19355</v>
      </c>
      <c r="DF635" s="928"/>
      <c r="DG635" s="555">
        <v>0</v>
      </c>
      <c r="DH635" s="214" t="s">
        <v>2045</v>
      </c>
      <c r="DI635" s="557">
        <v>40814</v>
      </c>
      <c r="DJ635" s="111">
        <v>40766</v>
      </c>
      <c r="DK635" s="558">
        <v>9</v>
      </c>
      <c r="DL635" s="558"/>
      <c r="DM635" s="619" t="s">
        <v>20767</v>
      </c>
      <c r="DN635" s="890">
        <v>17000000</v>
      </c>
      <c r="DO635" s="928"/>
      <c r="DP635" s="928"/>
      <c r="DQ635" s="928"/>
      <c r="DR635" s="928"/>
    </row>
    <row r="636" spans="1:122" s="877" customFormat="1" ht="60.75" customHeight="1" thickTop="1" thickBot="1">
      <c r="A636" s="291">
        <v>626</v>
      </c>
      <c r="B636" s="291" t="s">
        <v>569</v>
      </c>
      <c r="C636" s="291" t="s">
        <v>86</v>
      </c>
      <c r="D636" s="672">
        <v>0</v>
      </c>
      <c r="E636" s="523"/>
      <c r="F636" s="523">
        <v>40765</v>
      </c>
      <c r="G636" s="523"/>
      <c r="H636" s="523"/>
      <c r="I636" s="523"/>
      <c r="J636" s="660">
        <v>48</v>
      </c>
      <c r="K636" s="864" t="s">
        <v>19355</v>
      </c>
      <c r="L636" s="585"/>
      <c r="M636" s="238">
        <v>40526</v>
      </c>
      <c r="N636" s="291" t="s">
        <v>1437</v>
      </c>
      <c r="O636" s="1167">
        <v>899999230</v>
      </c>
      <c r="P636" s="530"/>
      <c r="Q636" s="530"/>
      <c r="R636" s="530"/>
      <c r="S636" s="530"/>
      <c r="T636" s="530"/>
      <c r="U636" s="530"/>
      <c r="V636" s="530"/>
      <c r="W636" s="530"/>
      <c r="X636" s="530"/>
      <c r="Y636" s="530"/>
      <c r="Z636" s="530"/>
      <c r="AA636" s="530"/>
      <c r="AB636" s="291" t="s">
        <v>1438</v>
      </c>
      <c r="AC636" s="291" t="s">
        <v>230</v>
      </c>
      <c r="AD636" s="291" t="s">
        <v>255</v>
      </c>
      <c r="AE636" s="291" t="s">
        <v>428</v>
      </c>
      <c r="AF636" s="291">
        <v>177</v>
      </c>
      <c r="AG636" s="629"/>
      <c r="AH636" s="639">
        <v>0</v>
      </c>
      <c r="AI636" s="639">
        <v>0</v>
      </c>
      <c r="AJ636" s="639">
        <v>0</v>
      </c>
      <c r="AK636" s="291" t="s">
        <v>8409</v>
      </c>
      <c r="AL636" s="291" t="s">
        <v>1387</v>
      </c>
      <c r="AM636" s="538">
        <v>0</v>
      </c>
      <c r="AN636" s="538" t="s">
        <v>14315</v>
      </c>
      <c r="AO636" s="538" t="s">
        <v>14315</v>
      </c>
      <c r="AP636" s="293" t="s">
        <v>1525</v>
      </c>
      <c r="AQ636" s="84">
        <v>0</v>
      </c>
      <c r="AR636" s="553"/>
      <c r="AS636" s="554"/>
      <c r="AT636" s="84"/>
      <c r="AU636" s="553"/>
      <c r="AV636" s="554"/>
      <c r="AW636" s="84"/>
      <c r="AX636" s="553"/>
      <c r="AY636" s="554"/>
      <c r="AZ636" s="84"/>
      <c r="BA636" s="553"/>
      <c r="BB636" s="554"/>
      <c r="BC636" s="84"/>
      <c r="BD636" s="553"/>
      <c r="BE636" s="554"/>
      <c r="BF636" s="84"/>
      <c r="BG636" s="553"/>
      <c r="BH636" s="554"/>
      <c r="BI636" s="84"/>
      <c r="BJ636" s="553"/>
      <c r="BK636" s="554"/>
      <c r="BL636" s="84"/>
      <c r="BM636" s="553"/>
      <c r="BN636" s="554"/>
      <c r="BO636" s="84"/>
      <c r="BP636" s="553"/>
      <c r="BQ636" s="554"/>
      <c r="BR636" s="84"/>
      <c r="BS636" s="553"/>
      <c r="BT636" s="554"/>
      <c r="BU636" s="84"/>
      <c r="BV636" s="553"/>
      <c r="BW636" s="554"/>
      <c r="BX636" s="84"/>
      <c r="BY636" s="553"/>
      <c r="BZ636" s="554"/>
      <c r="CA636" s="84"/>
      <c r="CB636" s="553"/>
      <c r="CC636" s="554"/>
      <c r="CD636" s="84"/>
      <c r="CE636" s="553"/>
      <c r="CF636" s="554"/>
      <c r="CG636" s="84"/>
      <c r="CH636" s="553"/>
      <c r="CI636" s="554"/>
      <c r="CJ636" s="554"/>
      <c r="CK636" s="554"/>
      <c r="CL636" s="554"/>
      <c r="CM636" s="554"/>
      <c r="CN636" s="554"/>
      <c r="CO636" s="554"/>
      <c r="CP636" s="554"/>
      <c r="CQ636" s="554"/>
      <c r="CR636" s="554"/>
      <c r="CS636" s="554"/>
      <c r="CT636" s="554"/>
      <c r="CU636" s="554"/>
      <c r="CV636" s="554"/>
      <c r="CW636" s="554"/>
      <c r="CX636" s="554"/>
      <c r="CY636" s="554">
        <v>0</v>
      </c>
      <c r="CZ636" s="84">
        <v>0</v>
      </c>
      <c r="DA636" s="84"/>
      <c r="DB636" s="726" t="s">
        <v>1387</v>
      </c>
      <c r="DC636" s="589">
        <v>0</v>
      </c>
      <c r="DD636" s="616"/>
      <c r="DE636" s="102" t="s">
        <v>19355</v>
      </c>
      <c r="DF636" s="928" t="s">
        <v>4120</v>
      </c>
      <c r="DG636" s="590" t="s">
        <v>5680</v>
      </c>
      <c r="DH636" s="291" t="s">
        <v>2046</v>
      </c>
      <c r="DI636" s="591"/>
      <c r="DJ636" s="295">
        <v>40777</v>
      </c>
      <c r="DK636" s="558">
        <v>12</v>
      </c>
      <c r="DL636" s="538"/>
      <c r="DM636" s="619" t="s">
        <v>20575</v>
      </c>
      <c r="DN636" s="890">
        <v>0</v>
      </c>
      <c r="DO636" s="616"/>
      <c r="DP636" s="616"/>
      <c r="DQ636" s="616"/>
      <c r="DR636" s="616"/>
    </row>
    <row r="637" spans="1:122" ht="60.75" customHeight="1" thickTop="1" thickBot="1">
      <c r="A637" s="214">
        <v>627</v>
      </c>
      <c r="B637" s="214" t="s">
        <v>869</v>
      </c>
      <c r="C637" s="214" t="s">
        <v>543</v>
      </c>
      <c r="D637" s="374">
        <v>1</v>
      </c>
      <c r="E637" s="517">
        <v>40784</v>
      </c>
      <c r="F637" s="517">
        <v>40765</v>
      </c>
      <c r="G637" s="517">
        <v>40800</v>
      </c>
      <c r="H637" s="517">
        <v>40812</v>
      </c>
      <c r="I637" s="517">
        <v>40812</v>
      </c>
      <c r="J637" s="859">
        <v>30</v>
      </c>
      <c r="K637" s="551">
        <v>41724</v>
      </c>
      <c r="L637" s="561">
        <v>40800</v>
      </c>
      <c r="M637" s="117">
        <v>40339</v>
      </c>
      <c r="N637" s="214" t="s">
        <v>359</v>
      </c>
      <c r="O637" s="1166">
        <v>800165375</v>
      </c>
      <c r="P637" s="530" t="s">
        <v>1097</v>
      </c>
      <c r="Q637" s="530" t="s">
        <v>1097</v>
      </c>
      <c r="R637" s="530" t="s">
        <v>1097</v>
      </c>
      <c r="S637" s="530" t="s">
        <v>1097</v>
      </c>
      <c r="T637" s="530" t="s">
        <v>1097</v>
      </c>
      <c r="U637" s="530" t="s">
        <v>1097</v>
      </c>
      <c r="V637" s="530" t="s">
        <v>1097</v>
      </c>
      <c r="W637" s="530" t="s">
        <v>1097</v>
      </c>
      <c r="X637" s="530" t="s">
        <v>1097</v>
      </c>
      <c r="Y637" s="530" t="s">
        <v>1097</v>
      </c>
      <c r="Z637" s="530" t="s">
        <v>1097</v>
      </c>
      <c r="AA637" s="530" t="s">
        <v>1097</v>
      </c>
      <c r="AB637" s="214" t="s">
        <v>1440</v>
      </c>
      <c r="AC637" s="214" t="s">
        <v>223</v>
      </c>
      <c r="AD637" s="214" t="s">
        <v>229</v>
      </c>
      <c r="AE637" s="214" t="s">
        <v>327</v>
      </c>
      <c r="AF637" s="214" t="s">
        <v>12566</v>
      </c>
      <c r="AG637" s="626"/>
      <c r="AH637" s="636">
        <v>199500000</v>
      </c>
      <c r="AI637" s="634">
        <v>133230000</v>
      </c>
      <c r="AJ637" s="634">
        <v>332730000</v>
      </c>
      <c r="AK637" s="214" t="s">
        <v>1581</v>
      </c>
      <c r="AL637" s="214" t="s">
        <v>156</v>
      </c>
      <c r="AM637" s="86">
        <v>199500000</v>
      </c>
      <c r="AN637" s="86" t="s">
        <v>1452</v>
      </c>
      <c r="AO637" s="86" t="s">
        <v>11428</v>
      </c>
      <c r="AP637" s="83" t="s">
        <v>1543</v>
      </c>
      <c r="AQ637" s="84">
        <v>199500000</v>
      </c>
      <c r="AR637" s="553">
        <v>40812</v>
      </c>
      <c r="AS637" s="554">
        <v>76</v>
      </c>
      <c r="AT637" s="84">
        <v>0</v>
      </c>
      <c r="AU637" s="553"/>
      <c r="AV637" s="554"/>
      <c r="AW637" s="84">
        <v>0</v>
      </c>
      <c r="AX637" s="553"/>
      <c r="AY637" s="554"/>
      <c r="AZ637" s="84">
        <v>0</v>
      </c>
      <c r="BA637" s="553"/>
      <c r="BB637" s="554"/>
      <c r="BC637" s="84"/>
      <c r="BD637" s="553"/>
      <c r="BE637" s="554"/>
      <c r="BF637" s="84"/>
      <c r="BG637" s="553"/>
      <c r="BH637" s="554"/>
      <c r="BI637" s="84"/>
      <c r="BJ637" s="553"/>
      <c r="BK637" s="554"/>
      <c r="BL637" s="84"/>
      <c r="BM637" s="553"/>
      <c r="BN637" s="554"/>
      <c r="BO637" s="84"/>
      <c r="BP637" s="553"/>
      <c r="BQ637" s="554"/>
      <c r="BR637" s="84"/>
      <c r="BS637" s="553"/>
      <c r="BT637" s="554"/>
      <c r="BU637" s="84"/>
      <c r="BV637" s="553"/>
      <c r="BW637" s="554"/>
      <c r="BX637" s="84"/>
      <c r="BY637" s="553"/>
      <c r="BZ637" s="554"/>
      <c r="CA637" s="84"/>
      <c r="CB637" s="553"/>
      <c r="CC637" s="554"/>
      <c r="CD637" s="84"/>
      <c r="CE637" s="553"/>
      <c r="CF637" s="554"/>
      <c r="CG637" s="84"/>
      <c r="CH637" s="553"/>
      <c r="CI637" s="554"/>
      <c r="CJ637" s="554"/>
      <c r="CK637" s="554"/>
      <c r="CL637" s="554"/>
      <c r="CM637" s="554"/>
      <c r="CN637" s="554"/>
      <c r="CO637" s="554"/>
      <c r="CP637" s="554"/>
      <c r="CQ637" s="554"/>
      <c r="CR637" s="554"/>
      <c r="CS637" s="554"/>
      <c r="CT637" s="554"/>
      <c r="CU637" s="554"/>
      <c r="CV637" s="554"/>
      <c r="CW637" s="554"/>
      <c r="CX637" s="554"/>
      <c r="CY637" s="554">
        <v>199500000</v>
      </c>
      <c r="CZ637" s="84">
        <v>0</v>
      </c>
      <c r="DA637" s="84"/>
      <c r="DB637" s="856" t="s">
        <v>20280</v>
      </c>
      <c r="DC637" s="85">
        <v>1</v>
      </c>
      <c r="DD637" s="928"/>
      <c r="DE637" s="102" t="s">
        <v>19355</v>
      </c>
      <c r="DF637" s="928"/>
      <c r="DG637" s="555" t="s">
        <v>5681</v>
      </c>
      <c r="DH637" s="214" t="s">
        <v>2047</v>
      </c>
      <c r="DI637" s="557">
        <v>40800</v>
      </c>
      <c r="DJ637" s="111">
        <v>40777</v>
      </c>
      <c r="DK637" s="558">
        <v>12</v>
      </c>
      <c r="DL637" s="558" t="s">
        <v>15785</v>
      </c>
      <c r="DM637" s="619" t="s">
        <v>20760</v>
      </c>
      <c r="DN637" s="890">
        <v>199500000</v>
      </c>
      <c r="DO637" s="928"/>
      <c r="DP637" s="928"/>
      <c r="DQ637" s="928"/>
      <c r="DR637" s="928"/>
    </row>
    <row r="638" spans="1:122" ht="60.75" customHeight="1" thickTop="1" thickBot="1">
      <c r="A638" s="214">
        <v>628</v>
      </c>
      <c r="B638" s="214" t="s">
        <v>869</v>
      </c>
      <c r="C638" s="214" t="s">
        <v>543</v>
      </c>
      <c r="D638" s="374">
        <v>1</v>
      </c>
      <c r="E638" s="517">
        <v>40781</v>
      </c>
      <c r="F638" s="517">
        <v>40772</v>
      </c>
      <c r="G638" s="517">
        <v>40805</v>
      </c>
      <c r="H638" s="517">
        <v>40821</v>
      </c>
      <c r="I638" s="517">
        <v>40821</v>
      </c>
      <c r="J638" s="859">
        <v>34</v>
      </c>
      <c r="K638" s="551">
        <v>41856</v>
      </c>
      <c r="L638" s="561">
        <v>40805</v>
      </c>
      <c r="M638" s="117">
        <v>40339</v>
      </c>
      <c r="N638" s="214" t="s">
        <v>16189</v>
      </c>
      <c r="O638" s="1166">
        <v>860061110</v>
      </c>
      <c r="P638" s="530" t="s">
        <v>1097</v>
      </c>
      <c r="Q638" s="530" t="s">
        <v>1097</v>
      </c>
      <c r="R638" s="530" t="s">
        <v>1097</v>
      </c>
      <c r="S638" s="530" t="s">
        <v>1097</v>
      </c>
      <c r="T638" s="530" t="s">
        <v>1097</v>
      </c>
      <c r="U638" s="530" t="s">
        <v>1097</v>
      </c>
      <c r="V638" s="530" t="s">
        <v>1097</v>
      </c>
      <c r="W638" s="530" t="s">
        <v>1097</v>
      </c>
      <c r="X638" s="530" t="s">
        <v>1097</v>
      </c>
      <c r="Y638" s="530" t="s">
        <v>1097</v>
      </c>
      <c r="Z638" s="530" t="s">
        <v>1097</v>
      </c>
      <c r="AA638" s="530" t="s">
        <v>1097</v>
      </c>
      <c r="AB638" s="214" t="s">
        <v>1447</v>
      </c>
      <c r="AC638" s="214" t="s">
        <v>223</v>
      </c>
      <c r="AD638" s="214" t="s">
        <v>229</v>
      </c>
      <c r="AE638" s="214" t="s">
        <v>327</v>
      </c>
      <c r="AF638" s="214" t="s">
        <v>12566</v>
      </c>
      <c r="AG638" s="626"/>
      <c r="AH638" s="636">
        <v>199580000</v>
      </c>
      <c r="AI638" s="634">
        <v>274772615</v>
      </c>
      <c r="AJ638" s="634">
        <v>474352615</v>
      </c>
      <c r="AK638" s="214" t="s">
        <v>1596</v>
      </c>
      <c r="AL638" s="214" t="s">
        <v>156</v>
      </c>
      <c r="AM638" s="86">
        <v>199580000</v>
      </c>
      <c r="AN638" s="86" t="s">
        <v>14315</v>
      </c>
      <c r="AO638" s="86" t="s">
        <v>14315</v>
      </c>
      <c r="AP638" s="83" t="s">
        <v>1525</v>
      </c>
      <c r="AQ638" s="84">
        <v>199580000</v>
      </c>
      <c r="AR638" s="553">
        <v>40821</v>
      </c>
      <c r="AS638" s="554">
        <v>78</v>
      </c>
      <c r="AT638" s="84"/>
      <c r="AU638" s="553"/>
      <c r="AV638" s="554"/>
      <c r="AW638" s="84"/>
      <c r="AX638" s="553"/>
      <c r="AY638" s="554"/>
      <c r="AZ638" s="84"/>
      <c r="BA638" s="553"/>
      <c r="BB638" s="554"/>
      <c r="BC638" s="84"/>
      <c r="BD638" s="553"/>
      <c r="BE638" s="554"/>
      <c r="BF638" s="84"/>
      <c r="BG638" s="553"/>
      <c r="BH638" s="554"/>
      <c r="BI638" s="84"/>
      <c r="BJ638" s="553"/>
      <c r="BK638" s="554"/>
      <c r="BL638" s="84"/>
      <c r="BM638" s="553"/>
      <c r="BN638" s="554"/>
      <c r="BO638" s="84"/>
      <c r="BP638" s="553"/>
      <c r="BQ638" s="554"/>
      <c r="BR638" s="84"/>
      <c r="BS638" s="553"/>
      <c r="BT638" s="554"/>
      <c r="BU638" s="84"/>
      <c r="BV638" s="553"/>
      <c r="BW638" s="554"/>
      <c r="BX638" s="84"/>
      <c r="BY638" s="553"/>
      <c r="BZ638" s="554"/>
      <c r="CA638" s="84"/>
      <c r="CB638" s="553"/>
      <c r="CC638" s="554"/>
      <c r="CD638" s="84"/>
      <c r="CE638" s="553"/>
      <c r="CF638" s="554"/>
      <c r="CG638" s="84"/>
      <c r="CH638" s="553"/>
      <c r="CI638" s="554"/>
      <c r="CJ638" s="554"/>
      <c r="CK638" s="554"/>
      <c r="CL638" s="554"/>
      <c r="CM638" s="554"/>
      <c r="CN638" s="554"/>
      <c r="CO638" s="554"/>
      <c r="CP638" s="554"/>
      <c r="CQ638" s="554"/>
      <c r="CR638" s="554"/>
      <c r="CS638" s="554"/>
      <c r="CT638" s="554"/>
      <c r="CU638" s="554"/>
      <c r="CV638" s="554"/>
      <c r="CW638" s="554"/>
      <c r="CX638" s="554"/>
      <c r="CY638" s="554">
        <v>199580000</v>
      </c>
      <c r="CZ638" s="84">
        <v>0</v>
      </c>
      <c r="DA638" s="84"/>
      <c r="DB638" s="856" t="s">
        <v>20280</v>
      </c>
      <c r="DC638" s="85">
        <v>1</v>
      </c>
      <c r="DD638" s="928"/>
      <c r="DE638" s="102" t="s">
        <v>19355</v>
      </c>
      <c r="DF638" s="928"/>
      <c r="DG638" s="555" t="s">
        <v>5682</v>
      </c>
      <c r="DH638" s="214" t="s">
        <v>2048</v>
      </c>
      <c r="DI638" s="557">
        <v>40805</v>
      </c>
      <c r="DJ638" s="111">
        <v>40779</v>
      </c>
      <c r="DK638" s="558">
        <v>7</v>
      </c>
      <c r="DL638" s="558"/>
      <c r="DM638" s="619" t="s">
        <v>20760</v>
      </c>
      <c r="DN638" s="890">
        <v>199580000</v>
      </c>
      <c r="DO638" s="928"/>
      <c r="DP638" s="928"/>
      <c r="DQ638" s="928"/>
      <c r="DR638" s="928"/>
    </row>
    <row r="639" spans="1:122" ht="60.75" customHeight="1" thickTop="1" thickBot="1">
      <c r="A639" s="214">
        <v>629</v>
      </c>
      <c r="B639" s="214" t="s">
        <v>869</v>
      </c>
      <c r="C639" s="214" t="s">
        <v>86</v>
      </c>
      <c r="D639" s="374">
        <v>0</v>
      </c>
      <c r="E639" s="517">
        <v>40784</v>
      </c>
      <c r="F639" s="517">
        <v>40773</v>
      </c>
      <c r="G639" s="517">
        <v>40835</v>
      </c>
      <c r="H639" s="517">
        <v>40848</v>
      </c>
      <c r="I639" s="517">
        <v>40848</v>
      </c>
      <c r="J639" s="562">
        <v>34</v>
      </c>
      <c r="K639" s="551">
        <v>41883</v>
      </c>
      <c r="L639" s="552">
        <v>40784</v>
      </c>
      <c r="M639" s="117">
        <v>40204</v>
      </c>
      <c r="N639" s="214" t="s">
        <v>691</v>
      </c>
      <c r="O639" s="1166">
        <v>899999063</v>
      </c>
      <c r="P639" s="530" t="s">
        <v>1097</v>
      </c>
      <c r="Q639" s="530" t="s">
        <v>1097</v>
      </c>
      <c r="R639" s="530" t="s">
        <v>1097</v>
      </c>
      <c r="S639" s="530" t="s">
        <v>1097</v>
      </c>
      <c r="T639" s="530" t="s">
        <v>1097</v>
      </c>
      <c r="U639" s="530" t="s">
        <v>1097</v>
      </c>
      <c r="V639" s="530" t="s">
        <v>1097</v>
      </c>
      <c r="W639" s="530" t="s">
        <v>1097</v>
      </c>
      <c r="X639" s="530" t="s">
        <v>1097</v>
      </c>
      <c r="Y639" s="530" t="s">
        <v>1097</v>
      </c>
      <c r="Z639" s="530" t="s">
        <v>1097</v>
      </c>
      <c r="AA639" s="530" t="s">
        <v>1097</v>
      </c>
      <c r="AB639" s="214" t="s">
        <v>1573</v>
      </c>
      <c r="AC639" s="214" t="s">
        <v>221</v>
      </c>
      <c r="AD639" s="214" t="s">
        <v>228</v>
      </c>
      <c r="AE639" s="214" t="s">
        <v>327</v>
      </c>
      <c r="AF639" s="214">
        <v>8</v>
      </c>
      <c r="AG639" s="626"/>
      <c r="AH639" s="636">
        <v>199200000</v>
      </c>
      <c r="AI639" s="634">
        <v>157600000</v>
      </c>
      <c r="AJ639" s="634">
        <v>356800000</v>
      </c>
      <c r="AK639" s="214" t="s">
        <v>2058</v>
      </c>
      <c r="AL639" s="214" t="s">
        <v>156</v>
      </c>
      <c r="AM639" s="86">
        <v>199200000</v>
      </c>
      <c r="AN639" s="86" t="s">
        <v>14315</v>
      </c>
      <c r="AO639" s="86" t="s">
        <v>14315</v>
      </c>
      <c r="AP639" s="83" t="s">
        <v>1525</v>
      </c>
      <c r="AQ639" s="84">
        <v>199200000</v>
      </c>
      <c r="AR639" s="553">
        <v>40848</v>
      </c>
      <c r="AS639" s="554">
        <v>83</v>
      </c>
      <c r="AT639" s="84"/>
      <c r="AU639" s="553"/>
      <c r="AV639" s="554"/>
      <c r="AW639" s="84"/>
      <c r="AX639" s="553"/>
      <c r="AY639" s="554"/>
      <c r="AZ639" s="84"/>
      <c r="BA639" s="553"/>
      <c r="BB639" s="554"/>
      <c r="BC639" s="84"/>
      <c r="BD639" s="553"/>
      <c r="BE639" s="554"/>
      <c r="BF639" s="84"/>
      <c r="BG639" s="553"/>
      <c r="BH639" s="554"/>
      <c r="BI639" s="84"/>
      <c r="BJ639" s="553"/>
      <c r="BK639" s="554"/>
      <c r="BL639" s="84"/>
      <c r="BM639" s="553"/>
      <c r="BN639" s="554"/>
      <c r="BO639" s="84"/>
      <c r="BP639" s="553"/>
      <c r="BQ639" s="554"/>
      <c r="BR639" s="84"/>
      <c r="BS639" s="553"/>
      <c r="BT639" s="554"/>
      <c r="BU639" s="84"/>
      <c r="BV639" s="553"/>
      <c r="BW639" s="554"/>
      <c r="BX639" s="84"/>
      <c r="BY639" s="553"/>
      <c r="BZ639" s="554"/>
      <c r="CA639" s="84"/>
      <c r="CB639" s="553"/>
      <c r="CC639" s="554"/>
      <c r="CD639" s="84"/>
      <c r="CE639" s="553"/>
      <c r="CF639" s="554"/>
      <c r="CG639" s="84"/>
      <c r="CH639" s="553"/>
      <c r="CI639" s="554"/>
      <c r="CJ639" s="554"/>
      <c r="CK639" s="554"/>
      <c r="CL639" s="554"/>
      <c r="CM639" s="554"/>
      <c r="CN639" s="554"/>
      <c r="CO639" s="554"/>
      <c r="CP639" s="554"/>
      <c r="CQ639" s="554"/>
      <c r="CR639" s="554"/>
      <c r="CS639" s="554"/>
      <c r="CT639" s="554"/>
      <c r="CU639" s="554"/>
      <c r="CV639" s="554"/>
      <c r="CW639" s="554"/>
      <c r="CX639" s="554"/>
      <c r="CY639" s="554">
        <v>199200000</v>
      </c>
      <c r="CZ639" s="84">
        <v>0</v>
      </c>
      <c r="DA639" s="84"/>
      <c r="DB639" s="856" t="s">
        <v>20280</v>
      </c>
      <c r="DC639" s="85">
        <v>1</v>
      </c>
      <c r="DD639" s="928"/>
      <c r="DE639" s="102" t="s">
        <v>19355</v>
      </c>
      <c r="DF639" s="928"/>
      <c r="DG639" s="555" t="s">
        <v>5683</v>
      </c>
      <c r="DH639" s="214" t="s">
        <v>2049</v>
      </c>
      <c r="DI639" s="557"/>
      <c r="DJ639" s="111">
        <v>40781</v>
      </c>
      <c r="DK639" s="558">
        <v>8</v>
      </c>
      <c r="DL639" s="558" t="s">
        <v>15785</v>
      </c>
      <c r="DM639" s="619" t="s">
        <v>20554</v>
      </c>
      <c r="DN639" s="890">
        <v>199200000</v>
      </c>
      <c r="DO639" s="928"/>
      <c r="DP639" s="928"/>
      <c r="DQ639" s="928"/>
      <c r="DR639" s="928"/>
    </row>
    <row r="640" spans="1:122" ht="60.75" customHeight="1" thickTop="1" thickBot="1">
      <c r="A640" s="214">
        <v>630</v>
      </c>
      <c r="B640" s="214" t="s">
        <v>869</v>
      </c>
      <c r="C640" s="214" t="s">
        <v>86</v>
      </c>
      <c r="D640" s="374">
        <v>0</v>
      </c>
      <c r="E640" s="517">
        <v>40784</v>
      </c>
      <c r="F640" s="517">
        <v>40773</v>
      </c>
      <c r="G640" s="517">
        <v>40807</v>
      </c>
      <c r="H640" s="517">
        <v>40821</v>
      </c>
      <c r="I640" s="517">
        <v>40821</v>
      </c>
      <c r="J640" s="859">
        <v>40</v>
      </c>
      <c r="K640" s="551">
        <v>42040</v>
      </c>
      <c r="L640" s="552">
        <v>40784</v>
      </c>
      <c r="M640" s="117">
        <v>40204</v>
      </c>
      <c r="N640" s="214" t="s">
        <v>101</v>
      </c>
      <c r="O640" s="1166">
        <v>890980040</v>
      </c>
      <c r="P640" s="530" t="s">
        <v>1097</v>
      </c>
      <c r="Q640" s="530" t="s">
        <v>1097</v>
      </c>
      <c r="R640" s="530" t="s">
        <v>1097</v>
      </c>
      <c r="S640" s="530" t="s">
        <v>1097</v>
      </c>
      <c r="T640" s="530" t="s">
        <v>1097</v>
      </c>
      <c r="U640" s="530" t="s">
        <v>1097</v>
      </c>
      <c r="V640" s="530" t="s">
        <v>1097</v>
      </c>
      <c r="W640" s="530" t="s">
        <v>1097</v>
      </c>
      <c r="X640" s="530" t="s">
        <v>1097</v>
      </c>
      <c r="Y640" s="530" t="s">
        <v>1097</v>
      </c>
      <c r="Z640" s="530" t="s">
        <v>1097</v>
      </c>
      <c r="AA640" s="530" t="s">
        <v>1097</v>
      </c>
      <c r="AB640" s="214" t="s">
        <v>1574</v>
      </c>
      <c r="AC640" s="214" t="s">
        <v>221</v>
      </c>
      <c r="AD640" s="214" t="s">
        <v>228</v>
      </c>
      <c r="AE640" s="214" t="s">
        <v>327</v>
      </c>
      <c r="AF640" s="214">
        <v>8</v>
      </c>
      <c r="AG640" s="626"/>
      <c r="AH640" s="636">
        <v>198000000</v>
      </c>
      <c r="AI640" s="634">
        <v>201581937</v>
      </c>
      <c r="AJ640" s="634">
        <v>399581937</v>
      </c>
      <c r="AK640" s="214" t="s">
        <v>2057</v>
      </c>
      <c r="AL640" s="214" t="s">
        <v>156</v>
      </c>
      <c r="AM640" s="86">
        <v>198000000</v>
      </c>
      <c r="AN640" s="86" t="s">
        <v>14361</v>
      </c>
      <c r="AO640" s="86" t="s">
        <v>8485</v>
      </c>
      <c r="AP640" s="83" t="s">
        <v>1509</v>
      </c>
      <c r="AQ640" s="84">
        <v>198000000</v>
      </c>
      <c r="AR640" s="553">
        <v>40821</v>
      </c>
      <c r="AS640" s="554">
        <v>78</v>
      </c>
      <c r="AT640" s="84"/>
      <c r="AU640" s="553"/>
      <c r="AV640" s="554"/>
      <c r="AW640" s="84"/>
      <c r="AX640" s="553"/>
      <c r="AY640" s="554"/>
      <c r="AZ640" s="84"/>
      <c r="BA640" s="553"/>
      <c r="BB640" s="554"/>
      <c r="BC640" s="84"/>
      <c r="BD640" s="553"/>
      <c r="BE640" s="554"/>
      <c r="BF640" s="84"/>
      <c r="BG640" s="553"/>
      <c r="BH640" s="554"/>
      <c r="BI640" s="84"/>
      <c r="BJ640" s="553"/>
      <c r="BK640" s="554"/>
      <c r="BL640" s="84"/>
      <c r="BM640" s="553"/>
      <c r="BN640" s="554"/>
      <c r="BO640" s="84"/>
      <c r="BP640" s="553"/>
      <c r="BQ640" s="554"/>
      <c r="BR640" s="84"/>
      <c r="BS640" s="553"/>
      <c r="BT640" s="554"/>
      <c r="BU640" s="84"/>
      <c r="BV640" s="553"/>
      <c r="BW640" s="554"/>
      <c r="BX640" s="84"/>
      <c r="BY640" s="553"/>
      <c r="BZ640" s="554"/>
      <c r="CA640" s="84"/>
      <c r="CB640" s="553"/>
      <c r="CC640" s="554"/>
      <c r="CD640" s="84"/>
      <c r="CE640" s="553"/>
      <c r="CF640" s="554"/>
      <c r="CG640" s="84"/>
      <c r="CH640" s="553"/>
      <c r="CI640" s="554"/>
      <c r="CJ640" s="554"/>
      <c r="CK640" s="554"/>
      <c r="CL640" s="554"/>
      <c r="CM640" s="554"/>
      <c r="CN640" s="554"/>
      <c r="CO640" s="554"/>
      <c r="CP640" s="554"/>
      <c r="CQ640" s="554"/>
      <c r="CR640" s="554"/>
      <c r="CS640" s="554"/>
      <c r="CT640" s="554"/>
      <c r="CU640" s="554"/>
      <c r="CV640" s="554"/>
      <c r="CW640" s="554"/>
      <c r="CX640" s="554"/>
      <c r="CY640" s="554">
        <v>198000000</v>
      </c>
      <c r="CZ640" s="84">
        <v>0</v>
      </c>
      <c r="DA640" s="84"/>
      <c r="DB640" s="856" t="s">
        <v>20280</v>
      </c>
      <c r="DC640" s="85">
        <v>1</v>
      </c>
      <c r="DD640" s="928"/>
      <c r="DE640" s="102" t="s">
        <v>19355</v>
      </c>
      <c r="DF640" s="928"/>
      <c r="DG640" s="555" t="s">
        <v>5684</v>
      </c>
      <c r="DH640" s="214" t="s">
        <v>2050</v>
      </c>
      <c r="DI640" s="557"/>
      <c r="DJ640" s="111">
        <v>40781</v>
      </c>
      <c r="DK640" s="558">
        <v>8</v>
      </c>
      <c r="DL640" s="558" t="s">
        <v>15785</v>
      </c>
      <c r="DM640" s="619" t="s">
        <v>20554</v>
      </c>
      <c r="DN640" s="890">
        <v>198000000</v>
      </c>
      <c r="DO640" s="928"/>
      <c r="DP640" s="928"/>
      <c r="DQ640" s="928"/>
      <c r="DR640" s="928"/>
    </row>
    <row r="641" spans="1:122" ht="60.75" customHeight="1" thickTop="1" thickBot="1">
      <c r="A641" s="214">
        <v>631</v>
      </c>
      <c r="B641" s="214" t="s">
        <v>869</v>
      </c>
      <c r="C641" s="214" t="s">
        <v>86</v>
      </c>
      <c r="D641" s="374">
        <v>0</v>
      </c>
      <c r="E641" s="517">
        <v>40784</v>
      </c>
      <c r="F641" s="517">
        <v>40773</v>
      </c>
      <c r="G641" s="517">
        <v>40793</v>
      </c>
      <c r="H641" s="517">
        <v>40802</v>
      </c>
      <c r="I641" s="517">
        <v>40802</v>
      </c>
      <c r="J641" s="562">
        <v>33</v>
      </c>
      <c r="K641" s="551">
        <v>41806</v>
      </c>
      <c r="L641" s="552"/>
      <c r="M641" s="117">
        <v>40204</v>
      </c>
      <c r="N641" s="214" t="s">
        <v>337</v>
      </c>
      <c r="O641" s="1166">
        <v>800225340</v>
      </c>
      <c r="P641" s="530" t="s">
        <v>1097</v>
      </c>
      <c r="Q641" s="530" t="s">
        <v>1097</v>
      </c>
      <c r="R641" s="530" t="s">
        <v>1097</v>
      </c>
      <c r="S641" s="530" t="s">
        <v>1097</v>
      </c>
      <c r="T641" s="530" t="s">
        <v>1097</v>
      </c>
      <c r="U641" s="530" t="s">
        <v>1097</v>
      </c>
      <c r="V641" s="530" t="s">
        <v>1097</v>
      </c>
      <c r="W641" s="530" t="s">
        <v>1097</v>
      </c>
      <c r="X641" s="530" t="s">
        <v>1097</v>
      </c>
      <c r="Y641" s="530" t="s">
        <v>1097</v>
      </c>
      <c r="Z641" s="530" t="s">
        <v>1097</v>
      </c>
      <c r="AA641" s="530" t="s">
        <v>1097</v>
      </c>
      <c r="AB641" s="214" t="s">
        <v>1575</v>
      </c>
      <c r="AC641" s="214" t="s">
        <v>221</v>
      </c>
      <c r="AD641" s="214" t="s">
        <v>228</v>
      </c>
      <c r="AE641" s="214" t="s">
        <v>327</v>
      </c>
      <c r="AF641" s="214">
        <v>8</v>
      </c>
      <c r="AG641" s="626"/>
      <c r="AH641" s="636">
        <v>141000000</v>
      </c>
      <c r="AI641" s="634">
        <v>134273000</v>
      </c>
      <c r="AJ641" s="634">
        <v>275273000</v>
      </c>
      <c r="AK641" s="214" t="s">
        <v>2058</v>
      </c>
      <c r="AL641" s="214" t="s">
        <v>156</v>
      </c>
      <c r="AM641" s="86">
        <v>141000000</v>
      </c>
      <c r="AN641" s="86" t="s">
        <v>14315</v>
      </c>
      <c r="AO641" s="86" t="s">
        <v>14315</v>
      </c>
      <c r="AP641" s="83" t="s">
        <v>1525</v>
      </c>
      <c r="AQ641" s="84">
        <v>141000000</v>
      </c>
      <c r="AR641" s="553">
        <v>40802</v>
      </c>
      <c r="AS641" s="554">
        <v>75</v>
      </c>
      <c r="AT641" s="84">
        <v>0</v>
      </c>
      <c r="AU641" s="553"/>
      <c r="AV641" s="554"/>
      <c r="AW641" s="84">
        <v>0</v>
      </c>
      <c r="AX641" s="553"/>
      <c r="AY641" s="554"/>
      <c r="AZ641" s="84">
        <v>0</v>
      </c>
      <c r="BA641" s="553"/>
      <c r="BB641" s="554"/>
      <c r="BC641" s="84"/>
      <c r="BD641" s="553"/>
      <c r="BE641" s="554"/>
      <c r="BF641" s="84"/>
      <c r="BG641" s="553"/>
      <c r="BH641" s="554"/>
      <c r="BI641" s="84"/>
      <c r="BJ641" s="553"/>
      <c r="BK641" s="554"/>
      <c r="BL641" s="84"/>
      <c r="BM641" s="553"/>
      <c r="BN641" s="554"/>
      <c r="BO641" s="84"/>
      <c r="BP641" s="553"/>
      <c r="BQ641" s="554"/>
      <c r="BR641" s="84"/>
      <c r="BS641" s="553"/>
      <c r="BT641" s="554"/>
      <c r="BU641" s="84"/>
      <c r="BV641" s="553"/>
      <c r="BW641" s="554"/>
      <c r="BX641" s="84"/>
      <c r="BY641" s="553"/>
      <c r="BZ641" s="554"/>
      <c r="CA641" s="84"/>
      <c r="CB641" s="553"/>
      <c r="CC641" s="554"/>
      <c r="CD641" s="84"/>
      <c r="CE641" s="553"/>
      <c r="CF641" s="554"/>
      <c r="CG641" s="84"/>
      <c r="CH641" s="553"/>
      <c r="CI641" s="554"/>
      <c r="CJ641" s="554"/>
      <c r="CK641" s="554"/>
      <c r="CL641" s="554"/>
      <c r="CM641" s="554"/>
      <c r="CN641" s="554"/>
      <c r="CO641" s="554"/>
      <c r="CP641" s="554"/>
      <c r="CQ641" s="554"/>
      <c r="CR641" s="554"/>
      <c r="CS641" s="554"/>
      <c r="CT641" s="554"/>
      <c r="CU641" s="554"/>
      <c r="CV641" s="554"/>
      <c r="CW641" s="554"/>
      <c r="CX641" s="554"/>
      <c r="CY641" s="554">
        <v>141000000</v>
      </c>
      <c r="CZ641" s="84">
        <v>0</v>
      </c>
      <c r="DA641" s="84"/>
      <c r="DB641" s="856" t="s">
        <v>20280</v>
      </c>
      <c r="DC641" s="85">
        <v>1</v>
      </c>
      <c r="DD641" s="928"/>
      <c r="DE641" s="102" t="s">
        <v>19355</v>
      </c>
      <c r="DF641" s="928"/>
      <c r="DG641" s="555" t="s">
        <v>5685</v>
      </c>
      <c r="DH641" s="214" t="s">
        <v>2051</v>
      </c>
      <c r="DI641" s="557"/>
      <c r="DJ641" s="111">
        <v>40781</v>
      </c>
      <c r="DK641" s="558">
        <v>8</v>
      </c>
      <c r="DL641" s="558" t="s">
        <v>15785</v>
      </c>
      <c r="DM641" s="619" t="s">
        <v>20554</v>
      </c>
      <c r="DN641" s="890">
        <v>141000000</v>
      </c>
      <c r="DO641" s="928"/>
      <c r="DP641" s="928"/>
      <c r="DQ641" s="928"/>
      <c r="DR641" s="928"/>
    </row>
    <row r="642" spans="1:122" ht="60.75" customHeight="1" thickTop="1" thickBot="1">
      <c r="A642" s="214">
        <v>632</v>
      </c>
      <c r="B642" s="214" t="s">
        <v>869</v>
      </c>
      <c r="C642" s="214" t="s">
        <v>86</v>
      </c>
      <c r="D642" s="374">
        <v>0</v>
      </c>
      <c r="E642" s="517">
        <v>40784</v>
      </c>
      <c r="F642" s="517">
        <v>40773</v>
      </c>
      <c r="G642" s="517">
        <v>40807</v>
      </c>
      <c r="H642" s="517">
        <v>40821</v>
      </c>
      <c r="I642" s="517">
        <v>40821</v>
      </c>
      <c r="J642" s="859">
        <v>28</v>
      </c>
      <c r="K642" s="551">
        <v>41675</v>
      </c>
      <c r="L642" s="517">
        <v>40784</v>
      </c>
      <c r="M642" s="117">
        <v>40204</v>
      </c>
      <c r="N642" s="214" t="s">
        <v>691</v>
      </c>
      <c r="O642" s="1166">
        <v>899999063</v>
      </c>
      <c r="P642" s="530" t="s">
        <v>1097</v>
      </c>
      <c r="Q642" s="530" t="s">
        <v>1097</v>
      </c>
      <c r="R642" s="530" t="s">
        <v>1097</v>
      </c>
      <c r="S642" s="530" t="s">
        <v>1097</v>
      </c>
      <c r="T642" s="530" t="s">
        <v>1097</v>
      </c>
      <c r="U642" s="530" t="s">
        <v>1097</v>
      </c>
      <c r="V642" s="530" t="s">
        <v>1097</v>
      </c>
      <c r="W642" s="530" t="s">
        <v>1097</v>
      </c>
      <c r="X642" s="530" t="s">
        <v>1097</v>
      </c>
      <c r="Y642" s="530" t="s">
        <v>1097</v>
      </c>
      <c r="Z642" s="530" t="s">
        <v>1097</v>
      </c>
      <c r="AA642" s="530" t="s">
        <v>1097</v>
      </c>
      <c r="AB642" s="214" t="s">
        <v>1576</v>
      </c>
      <c r="AC642" s="214" t="s">
        <v>221</v>
      </c>
      <c r="AD642" s="214" t="s">
        <v>228</v>
      </c>
      <c r="AE642" s="214" t="s">
        <v>327</v>
      </c>
      <c r="AF642" s="214">
        <v>8</v>
      </c>
      <c r="AG642" s="626"/>
      <c r="AH642" s="636">
        <v>137239600</v>
      </c>
      <c r="AI642" s="634">
        <v>161560992</v>
      </c>
      <c r="AJ642" s="634">
        <v>298800592</v>
      </c>
      <c r="AK642" s="214" t="s">
        <v>1596</v>
      </c>
      <c r="AL642" s="214" t="s">
        <v>156</v>
      </c>
      <c r="AM642" s="86">
        <v>137239600</v>
      </c>
      <c r="AN642" s="86" t="s">
        <v>14315</v>
      </c>
      <c r="AO642" s="86" t="s">
        <v>14315</v>
      </c>
      <c r="AP642" s="83" t="s">
        <v>1525</v>
      </c>
      <c r="AQ642" s="84">
        <v>137239600</v>
      </c>
      <c r="AR642" s="553">
        <v>40821</v>
      </c>
      <c r="AS642" s="554">
        <v>78</v>
      </c>
      <c r="AT642" s="84"/>
      <c r="AU642" s="553"/>
      <c r="AV642" s="554"/>
      <c r="AW642" s="84"/>
      <c r="AX642" s="553"/>
      <c r="AY642" s="554"/>
      <c r="AZ642" s="84"/>
      <c r="BA642" s="553"/>
      <c r="BB642" s="554"/>
      <c r="BC642" s="84"/>
      <c r="BD642" s="553"/>
      <c r="BE642" s="554"/>
      <c r="BF642" s="84"/>
      <c r="BG642" s="553"/>
      <c r="BH642" s="554"/>
      <c r="BI642" s="84"/>
      <c r="BJ642" s="553"/>
      <c r="BK642" s="554"/>
      <c r="BL642" s="84"/>
      <c r="BM642" s="553"/>
      <c r="BN642" s="554"/>
      <c r="BO642" s="84"/>
      <c r="BP642" s="553"/>
      <c r="BQ642" s="554"/>
      <c r="BR642" s="84"/>
      <c r="BS642" s="553"/>
      <c r="BT642" s="554"/>
      <c r="BU642" s="84"/>
      <c r="BV642" s="553"/>
      <c r="BW642" s="554"/>
      <c r="BX642" s="84"/>
      <c r="BY642" s="553"/>
      <c r="BZ642" s="554"/>
      <c r="CA642" s="84"/>
      <c r="CB642" s="553"/>
      <c r="CC642" s="554"/>
      <c r="CD642" s="84"/>
      <c r="CE642" s="553"/>
      <c r="CF642" s="554"/>
      <c r="CG642" s="84"/>
      <c r="CH642" s="553"/>
      <c r="CI642" s="554"/>
      <c r="CJ642" s="554"/>
      <c r="CK642" s="554"/>
      <c r="CL642" s="554"/>
      <c r="CM642" s="554"/>
      <c r="CN642" s="554"/>
      <c r="CO642" s="554"/>
      <c r="CP642" s="554"/>
      <c r="CQ642" s="554"/>
      <c r="CR642" s="554"/>
      <c r="CS642" s="554"/>
      <c r="CT642" s="554"/>
      <c r="CU642" s="554"/>
      <c r="CV642" s="554"/>
      <c r="CW642" s="554"/>
      <c r="CX642" s="554"/>
      <c r="CY642" s="554">
        <v>137239600</v>
      </c>
      <c r="CZ642" s="84">
        <v>0</v>
      </c>
      <c r="DA642" s="84"/>
      <c r="DB642" s="856" t="s">
        <v>20809</v>
      </c>
      <c r="DC642" s="85">
        <v>1</v>
      </c>
      <c r="DD642" s="928"/>
      <c r="DE642" s="102" t="s">
        <v>19355</v>
      </c>
      <c r="DF642" s="928"/>
      <c r="DG642" s="555" t="s">
        <v>5686</v>
      </c>
      <c r="DH642" s="214" t="s">
        <v>2052</v>
      </c>
      <c r="DI642" s="557"/>
      <c r="DJ642" s="111">
        <v>40779</v>
      </c>
      <c r="DK642" s="558">
        <v>6</v>
      </c>
      <c r="DL642" s="558" t="s">
        <v>15785</v>
      </c>
      <c r="DM642" s="619" t="s">
        <v>20554</v>
      </c>
      <c r="DN642" s="890">
        <v>137239600</v>
      </c>
      <c r="DO642" s="928"/>
      <c r="DP642" s="928"/>
      <c r="DQ642" s="928"/>
      <c r="DR642" s="928"/>
    </row>
    <row r="643" spans="1:122" ht="60.75" customHeight="1" thickTop="1" thickBot="1">
      <c r="A643" s="214">
        <v>633</v>
      </c>
      <c r="B643" s="214" t="s">
        <v>869</v>
      </c>
      <c r="C643" s="214" t="s">
        <v>86</v>
      </c>
      <c r="D643" s="374">
        <v>0</v>
      </c>
      <c r="E643" s="517">
        <v>41632</v>
      </c>
      <c r="F643" s="517">
        <v>40773</v>
      </c>
      <c r="G643" s="517">
        <v>40959</v>
      </c>
      <c r="H643" s="517">
        <v>40966</v>
      </c>
      <c r="I643" s="517">
        <v>40966</v>
      </c>
      <c r="J643" s="859">
        <v>32</v>
      </c>
      <c r="K643" s="551">
        <v>41939</v>
      </c>
      <c r="L643" s="517">
        <v>40903</v>
      </c>
      <c r="M643" s="117">
        <v>40204</v>
      </c>
      <c r="N643" s="214" t="s">
        <v>691</v>
      </c>
      <c r="O643" s="1166">
        <v>899999063</v>
      </c>
      <c r="P643" s="530" t="s">
        <v>1097</v>
      </c>
      <c r="Q643" s="530" t="s">
        <v>1097</v>
      </c>
      <c r="R643" s="530" t="s">
        <v>1097</v>
      </c>
      <c r="S643" s="530" t="s">
        <v>1097</v>
      </c>
      <c r="T643" s="530" t="s">
        <v>1097</v>
      </c>
      <c r="U643" s="530" t="s">
        <v>1097</v>
      </c>
      <c r="V643" s="530" t="s">
        <v>1097</v>
      </c>
      <c r="W643" s="530" t="s">
        <v>1097</v>
      </c>
      <c r="X643" s="530" t="s">
        <v>1097</v>
      </c>
      <c r="Y643" s="530" t="s">
        <v>1097</v>
      </c>
      <c r="Z643" s="530" t="s">
        <v>1097</v>
      </c>
      <c r="AA643" s="530" t="s">
        <v>1097</v>
      </c>
      <c r="AB643" s="214" t="s">
        <v>1577</v>
      </c>
      <c r="AC643" s="214" t="s">
        <v>221</v>
      </c>
      <c r="AD643" s="214" t="s">
        <v>228</v>
      </c>
      <c r="AE643" s="214" t="s">
        <v>327</v>
      </c>
      <c r="AF643" s="214">
        <v>8</v>
      </c>
      <c r="AG643" s="626"/>
      <c r="AH643" s="636">
        <v>172219208.11000001</v>
      </c>
      <c r="AI643" s="634">
        <v>266468500</v>
      </c>
      <c r="AJ643" s="634">
        <v>438687708.11000001</v>
      </c>
      <c r="AK643" s="214" t="s">
        <v>4280</v>
      </c>
      <c r="AL643" s="214" t="s">
        <v>156</v>
      </c>
      <c r="AM643" s="86">
        <v>172219208.11000001</v>
      </c>
      <c r="AN643" s="86" t="s">
        <v>14315</v>
      </c>
      <c r="AO643" s="86" t="s">
        <v>14315</v>
      </c>
      <c r="AP643" s="83" t="s">
        <v>1525</v>
      </c>
      <c r="AQ643" s="84">
        <v>172219208.11000001</v>
      </c>
      <c r="AR643" s="553">
        <v>40966</v>
      </c>
      <c r="AS643" s="554">
        <v>132</v>
      </c>
      <c r="AT643" s="84"/>
      <c r="AU643" s="553"/>
      <c r="AV643" s="554"/>
      <c r="AW643" s="84"/>
      <c r="AX643" s="553"/>
      <c r="AY643" s="554"/>
      <c r="AZ643" s="84"/>
      <c r="BA643" s="553"/>
      <c r="BB643" s="554"/>
      <c r="BC643" s="84"/>
      <c r="BD643" s="553"/>
      <c r="BE643" s="554"/>
      <c r="BF643" s="84"/>
      <c r="BG643" s="553"/>
      <c r="BH643" s="554"/>
      <c r="BI643" s="84"/>
      <c r="BJ643" s="553"/>
      <c r="BK643" s="554"/>
      <c r="BL643" s="84"/>
      <c r="BM643" s="553"/>
      <c r="BN643" s="554"/>
      <c r="BO643" s="84"/>
      <c r="BP643" s="553"/>
      <c r="BQ643" s="554"/>
      <c r="BR643" s="84"/>
      <c r="BS643" s="553"/>
      <c r="BT643" s="554"/>
      <c r="BU643" s="84"/>
      <c r="BV643" s="553"/>
      <c r="BW643" s="554"/>
      <c r="BX643" s="84"/>
      <c r="BY643" s="553"/>
      <c r="BZ643" s="554"/>
      <c r="CA643" s="84"/>
      <c r="CB643" s="553"/>
      <c r="CC643" s="554"/>
      <c r="CD643" s="84"/>
      <c r="CE643" s="553"/>
      <c r="CF643" s="554"/>
      <c r="CG643" s="84"/>
      <c r="CH643" s="553"/>
      <c r="CI643" s="554"/>
      <c r="CJ643" s="554"/>
      <c r="CK643" s="554"/>
      <c r="CL643" s="554"/>
      <c r="CM643" s="554"/>
      <c r="CN643" s="554"/>
      <c r="CO643" s="554"/>
      <c r="CP643" s="554"/>
      <c r="CQ643" s="554"/>
      <c r="CR643" s="554"/>
      <c r="CS643" s="554"/>
      <c r="CT643" s="554"/>
      <c r="CU643" s="554"/>
      <c r="CV643" s="554"/>
      <c r="CW643" s="554"/>
      <c r="CX643" s="554"/>
      <c r="CY643" s="554">
        <v>172219208.11000001</v>
      </c>
      <c r="CZ643" s="84">
        <v>0</v>
      </c>
      <c r="DA643" s="84"/>
      <c r="DB643" s="856" t="s">
        <v>20280</v>
      </c>
      <c r="DC643" s="85">
        <v>1</v>
      </c>
      <c r="DD643" s="928"/>
      <c r="DE643" s="102" t="s">
        <v>19355</v>
      </c>
      <c r="DF643" s="928"/>
      <c r="DG643" s="555" t="s">
        <v>5687</v>
      </c>
      <c r="DH643" s="214" t="s">
        <v>2053</v>
      </c>
      <c r="DI643" s="557"/>
      <c r="DJ643" s="111">
        <v>40781</v>
      </c>
      <c r="DK643" s="558">
        <v>8</v>
      </c>
      <c r="DL643" s="558" t="s">
        <v>15785</v>
      </c>
      <c r="DM643" s="619" t="s">
        <v>20554</v>
      </c>
      <c r="DN643" s="890">
        <v>172219208.11000001</v>
      </c>
      <c r="DO643" s="928"/>
      <c r="DP643" s="928"/>
      <c r="DQ643" s="928"/>
      <c r="DR643" s="928"/>
    </row>
    <row r="644" spans="1:122" ht="60.75" customHeight="1" thickTop="1" thickBot="1">
      <c r="A644" s="214">
        <v>633</v>
      </c>
      <c r="B644" s="214" t="s">
        <v>869</v>
      </c>
      <c r="C644" s="214" t="s">
        <v>86</v>
      </c>
      <c r="D644" s="374">
        <v>0</v>
      </c>
      <c r="E644" s="517">
        <v>40903</v>
      </c>
      <c r="F644" s="517">
        <v>40773</v>
      </c>
      <c r="G644" s="517">
        <v>40959</v>
      </c>
      <c r="H644" s="517">
        <v>40966</v>
      </c>
      <c r="I644" s="517">
        <v>40966</v>
      </c>
      <c r="J644" s="859">
        <v>28</v>
      </c>
      <c r="K644" s="551">
        <v>41817</v>
      </c>
      <c r="L644" s="552"/>
      <c r="M644" s="117">
        <v>40204</v>
      </c>
      <c r="N644" s="214" t="s">
        <v>691</v>
      </c>
      <c r="O644" s="1166">
        <v>899999063</v>
      </c>
      <c r="P644" s="530" t="s">
        <v>1097</v>
      </c>
      <c r="Q644" s="530" t="s">
        <v>1097</v>
      </c>
      <c r="R644" s="530" t="s">
        <v>1097</v>
      </c>
      <c r="S644" s="530" t="s">
        <v>1097</v>
      </c>
      <c r="T644" s="530" t="s">
        <v>1097</v>
      </c>
      <c r="U644" s="530" t="s">
        <v>1097</v>
      </c>
      <c r="V644" s="530" t="s">
        <v>1097</v>
      </c>
      <c r="W644" s="530" t="s">
        <v>1097</v>
      </c>
      <c r="X644" s="530" t="s">
        <v>1097</v>
      </c>
      <c r="Y644" s="530" t="s">
        <v>1097</v>
      </c>
      <c r="Z644" s="530" t="s">
        <v>1097</v>
      </c>
      <c r="AA644" s="530" t="s">
        <v>1097</v>
      </c>
      <c r="AB644" s="214" t="s">
        <v>1577</v>
      </c>
      <c r="AC644" s="214" t="s">
        <v>221</v>
      </c>
      <c r="AD644" s="214" t="s">
        <v>228</v>
      </c>
      <c r="AE644" s="214" t="s">
        <v>327</v>
      </c>
      <c r="AF644" s="214" t="s">
        <v>12566</v>
      </c>
      <c r="AG644" s="626"/>
      <c r="AH644" s="636">
        <v>24375828.890000001</v>
      </c>
      <c r="AI644" s="634"/>
      <c r="AJ644" s="634">
        <v>24375828.890000001</v>
      </c>
      <c r="AK644" s="214"/>
      <c r="AL644" s="214" t="s">
        <v>156</v>
      </c>
      <c r="AM644" s="86">
        <v>24375828.890000001</v>
      </c>
      <c r="AN644" s="86" t="s">
        <v>14315</v>
      </c>
      <c r="AO644" s="86" t="s">
        <v>14315</v>
      </c>
      <c r="AP644" s="83" t="s">
        <v>1525</v>
      </c>
      <c r="AQ644" s="84">
        <v>24375828.890000001</v>
      </c>
      <c r="AR644" s="553">
        <v>40966</v>
      </c>
      <c r="AS644" s="554">
        <v>132</v>
      </c>
      <c r="AT644" s="84"/>
      <c r="AU644" s="553"/>
      <c r="AV644" s="554"/>
      <c r="AW644" s="84"/>
      <c r="AX644" s="553"/>
      <c r="AY644" s="554"/>
      <c r="AZ644" s="84"/>
      <c r="BA644" s="553"/>
      <c r="BB644" s="554"/>
      <c r="BC644" s="84"/>
      <c r="BD644" s="553"/>
      <c r="BE644" s="554"/>
      <c r="BF644" s="84"/>
      <c r="BG644" s="553"/>
      <c r="BH644" s="554"/>
      <c r="BI644" s="84"/>
      <c r="BJ644" s="553"/>
      <c r="BK644" s="554"/>
      <c r="BL644" s="84"/>
      <c r="BM644" s="553"/>
      <c r="BN644" s="554"/>
      <c r="BO644" s="84"/>
      <c r="BP644" s="553"/>
      <c r="BQ644" s="554"/>
      <c r="BR644" s="84"/>
      <c r="BS644" s="553"/>
      <c r="BT644" s="554"/>
      <c r="BU644" s="84"/>
      <c r="BV644" s="553"/>
      <c r="BW644" s="554"/>
      <c r="BX644" s="84"/>
      <c r="BY644" s="553"/>
      <c r="BZ644" s="554"/>
      <c r="CA644" s="84"/>
      <c r="CB644" s="553"/>
      <c r="CC644" s="554"/>
      <c r="CD644" s="84"/>
      <c r="CE644" s="553"/>
      <c r="CF644" s="554"/>
      <c r="CG644" s="84"/>
      <c r="CH644" s="553"/>
      <c r="CI644" s="554"/>
      <c r="CJ644" s="554"/>
      <c r="CK644" s="554"/>
      <c r="CL644" s="554"/>
      <c r="CM644" s="554"/>
      <c r="CN644" s="554"/>
      <c r="CO644" s="554"/>
      <c r="CP644" s="554"/>
      <c r="CQ644" s="554"/>
      <c r="CR644" s="554"/>
      <c r="CS644" s="554"/>
      <c r="CT644" s="554"/>
      <c r="CU644" s="554"/>
      <c r="CV644" s="554"/>
      <c r="CW644" s="554"/>
      <c r="CX644" s="554"/>
      <c r="CY644" s="554">
        <v>24375828.890000001</v>
      </c>
      <c r="CZ644" s="84">
        <v>0</v>
      </c>
      <c r="DA644" s="84"/>
      <c r="DB644" s="856" t="s">
        <v>20280</v>
      </c>
      <c r="DC644" s="85">
        <v>1</v>
      </c>
      <c r="DD644" s="928"/>
      <c r="DE644" s="102" t="s">
        <v>19355</v>
      </c>
      <c r="DF644" s="928"/>
      <c r="DG644" s="555" t="s">
        <v>5687</v>
      </c>
      <c r="DH644" s="214" t="s">
        <v>2053</v>
      </c>
      <c r="DI644" s="557"/>
      <c r="DJ644" s="111">
        <v>40781</v>
      </c>
      <c r="DK644" s="558">
        <v>8</v>
      </c>
      <c r="DL644" s="558" t="s">
        <v>15785</v>
      </c>
      <c r="DM644" s="619" t="s">
        <v>20760</v>
      </c>
      <c r="DN644" s="890">
        <v>24375828.890000001</v>
      </c>
      <c r="DO644" s="928"/>
      <c r="DP644" s="928"/>
      <c r="DQ644" s="928"/>
      <c r="DR644" s="928"/>
    </row>
    <row r="645" spans="1:122" ht="60.75" customHeight="1" thickTop="1" thickBot="1">
      <c r="A645" s="214">
        <v>634</v>
      </c>
      <c r="B645" s="214" t="s">
        <v>869</v>
      </c>
      <c r="C645" s="214" t="s">
        <v>86</v>
      </c>
      <c r="D645" s="374">
        <v>0</v>
      </c>
      <c r="E645" s="517">
        <v>40816</v>
      </c>
      <c r="F645" s="517">
        <v>40773</v>
      </c>
      <c r="G645" s="517">
        <v>40816</v>
      </c>
      <c r="H645" s="517">
        <v>40834</v>
      </c>
      <c r="I645" s="517">
        <v>40834</v>
      </c>
      <c r="J645" s="859">
        <v>38</v>
      </c>
      <c r="K645" s="551">
        <v>41991</v>
      </c>
      <c r="L645" s="552"/>
      <c r="M645" s="117">
        <v>40204</v>
      </c>
      <c r="N645" s="214" t="s">
        <v>593</v>
      </c>
      <c r="O645" s="1166">
        <v>890700640</v>
      </c>
      <c r="P645" s="530" t="s">
        <v>1097</v>
      </c>
      <c r="Q645" s="530" t="s">
        <v>1097</v>
      </c>
      <c r="R645" s="530" t="s">
        <v>1097</v>
      </c>
      <c r="S645" s="530" t="s">
        <v>1097</v>
      </c>
      <c r="T645" s="530" t="s">
        <v>1097</v>
      </c>
      <c r="U645" s="530" t="s">
        <v>1097</v>
      </c>
      <c r="V645" s="530" t="s">
        <v>1097</v>
      </c>
      <c r="W645" s="530" t="s">
        <v>1097</v>
      </c>
      <c r="X645" s="530" t="s">
        <v>1097</v>
      </c>
      <c r="Y645" s="530" t="s">
        <v>1097</v>
      </c>
      <c r="Z645" s="530" t="s">
        <v>1097</v>
      </c>
      <c r="AA645" s="530" t="s">
        <v>1097</v>
      </c>
      <c r="AB645" s="214" t="s">
        <v>1578</v>
      </c>
      <c r="AC645" s="214" t="s">
        <v>221</v>
      </c>
      <c r="AD645" s="214" t="s">
        <v>228</v>
      </c>
      <c r="AE645" s="214" t="s">
        <v>327</v>
      </c>
      <c r="AF645" s="214">
        <v>8</v>
      </c>
      <c r="AG645" s="626"/>
      <c r="AH645" s="636">
        <v>195062520</v>
      </c>
      <c r="AI645" s="634">
        <v>227686280</v>
      </c>
      <c r="AJ645" s="634">
        <v>422748800</v>
      </c>
      <c r="AK645" s="214" t="s">
        <v>2314</v>
      </c>
      <c r="AL645" s="214" t="s">
        <v>156</v>
      </c>
      <c r="AM645" s="86">
        <v>195062520</v>
      </c>
      <c r="AN645" s="86" t="s">
        <v>1482</v>
      </c>
      <c r="AO645" s="86" t="s">
        <v>1539</v>
      </c>
      <c r="AP645" s="83" t="s">
        <v>1540</v>
      </c>
      <c r="AQ645" s="84">
        <v>195062520</v>
      </c>
      <c r="AR645" s="553">
        <v>40834</v>
      </c>
      <c r="AS645" s="554">
        <v>80</v>
      </c>
      <c r="AT645" s="84"/>
      <c r="AU645" s="553"/>
      <c r="AV645" s="554"/>
      <c r="AW645" s="84"/>
      <c r="AX645" s="553"/>
      <c r="AY645" s="554"/>
      <c r="AZ645" s="84"/>
      <c r="BA645" s="553"/>
      <c r="BB645" s="554"/>
      <c r="BC645" s="84"/>
      <c r="BD645" s="553"/>
      <c r="BE645" s="554"/>
      <c r="BF645" s="84"/>
      <c r="BG645" s="553"/>
      <c r="BH645" s="554"/>
      <c r="BI645" s="84"/>
      <c r="BJ645" s="553"/>
      <c r="BK645" s="554"/>
      <c r="BL645" s="84"/>
      <c r="BM645" s="553"/>
      <c r="BN645" s="554"/>
      <c r="BO645" s="84"/>
      <c r="BP645" s="553"/>
      <c r="BQ645" s="554"/>
      <c r="BR645" s="84"/>
      <c r="BS645" s="553"/>
      <c r="BT645" s="554"/>
      <c r="BU645" s="84"/>
      <c r="BV645" s="553"/>
      <c r="BW645" s="554"/>
      <c r="BX645" s="84"/>
      <c r="BY645" s="553"/>
      <c r="BZ645" s="554"/>
      <c r="CA645" s="84"/>
      <c r="CB645" s="553"/>
      <c r="CC645" s="554"/>
      <c r="CD645" s="84"/>
      <c r="CE645" s="553"/>
      <c r="CF645" s="554"/>
      <c r="CG645" s="84"/>
      <c r="CH645" s="553"/>
      <c r="CI645" s="554"/>
      <c r="CJ645" s="554"/>
      <c r="CK645" s="554"/>
      <c r="CL645" s="554"/>
      <c r="CM645" s="554"/>
      <c r="CN645" s="554"/>
      <c r="CO645" s="554"/>
      <c r="CP645" s="554"/>
      <c r="CQ645" s="554"/>
      <c r="CR645" s="554"/>
      <c r="CS645" s="554"/>
      <c r="CT645" s="554"/>
      <c r="CU645" s="554"/>
      <c r="CV645" s="554"/>
      <c r="CW645" s="554"/>
      <c r="CX645" s="554"/>
      <c r="CY645" s="554">
        <v>195062520</v>
      </c>
      <c r="CZ645" s="84">
        <v>0</v>
      </c>
      <c r="DA645" s="84"/>
      <c r="DB645" s="856" t="s">
        <v>20280</v>
      </c>
      <c r="DC645" s="85">
        <v>1</v>
      </c>
      <c r="DD645" s="928"/>
      <c r="DE645" s="102" t="s">
        <v>19355</v>
      </c>
      <c r="DF645" s="928"/>
      <c r="DG645" s="555" t="s">
        <v>5688</v>
      </c>
      <c r="DH645" s="214" t="s">
        <v>2054</v>
      </c>
      <c r="DI645" s="557"/>
      <c r="DJ645" s="111">
        <v>40781</v>
      </c>
      <c r="DK645" s="558">
        <v>8</v>
      </c>
      <c r="DL645" s="558"/>
      <c r="DM645" s="619" t="s">
        <v>20554</v>
      </c>
      <c r="DN645" s="890">
        <v>195062520</v>
      </c>
      <c r="DO645" s="928"/>
      <c r="DP645" s="928"/>
      <c r="DQ645" s="928"/>
      <c r="DR645" s="928"/>
    </row>
    <row r="646" spans="1:122" ht="60.75" customHeight="1" thickTop="1" thickBot="1">
      <c r="A646" s="214">
        <v>635</v>
      </c>
      <c r="B646" s="214" t="s">
        <v>869</v>
      </c>
      <c r="C646" s="214" t="s">
        <v>86</v>
      </c>
      <c r="D646" s="374">
        <v>0</v>
      </c>
      <c r="E646" s="517">
        <v>40784</v>
      </c>
      <c r="F646" s="517">
        <v>40773</v>
      </c>
      <c r="G646" s="517">
        <v>40807</v>
      </c>
      <c r="H646" s="517">
        <v>40821</v>
      </c>
      <c r="I646" s="517">
        <v>40821</v>
      </c>
      <c r="J646" s="562">
        <v>40</v>
      </c>
      <c r="K646" s="551">
        <v>42040</v>
      </c>
      <c r="L646" s="552">
        <v>40784</v>
      </c>
      <c r="M646" s="117">
        <v>40204</v>
      </c>
      <c r="N646" s="214" t="s">
        <v>101</v>
      </c>
      <c r="O646" s="1166">
        <v>890980040</v>
      </c>
      <c r="P646" s="530" t="s">
        <v>1097</v>
      </c>
      <c r="Q646" s="530" t="s">
        <v>1097</v>
      </c>
      <c r="R646" s="530" t="s">
        <v>1097</v>
      </c>
      <c r="S646" s="530" t="s">
        <v>1097</v>
      </c>
      <c r="T646" s="530" t="s">
        <v>1097</v>
      </c>
      <c r="U646" s="530" t="s">
        <v>1097</v>
      </c>
      <c r="V646" s="530" t="s">
        <v>1097</v>
      </c>
      <c r="W646" s="530" t="s">
        <v>1097</v>
      </c>
      <c r="X646" s="530" t="s">
        <v>1097</v>
      </c>
      <c r="Y646" s="530" t="s">
        <v>1097</v>
      </c>
      <c r="Z646" s="530" t="s">
        <v>1097</v>
      </c>
      <c r="AA646" s="530" t="s">
        <v>1097</v>
      </c>
      <c r="AB646" s="214" t="s">
        <v>1583</v>
      </c>
      <c r="AC646" s="214" t="s">
        <v>221</v>
      </c>
      <c r="AD646" s="214" t="s">
        <v>228</v>
      </c>
      <c r="AE646" s="214" t="s">
        <v>327</v>
      </c>
      <c r="AF646" s="214">
        <v>8</v>
      </c>
      <c r="AG646" s="626"/>
      <c r="AH646" s="636">
        <v>120449040</v>
      </c>
      <c r="AI646" s="634">
        <v>109740000</v>
      </c>
      <c r="AJ646" s="634">
        <v>230189040</v>
      </c>
      <c r="AK646" s="214" t="s">
        <v>2057</v>
      </c>
      <c r="AL646" s="214" t="s">
        <v>156</v>
      </c>
      <c r="AM646" s="86">
        <v>120449040</v>
      </c>
      <c r="AN646" s="86" t="s">
        <v>14361</v>
      </c>
      <c r="AO646" s="86" t="s">
        <v>8485</v>
      </c>
      <c r="AP646" s="83" t="s">
        <v>1509</v>
      </c>
      <c r="AQ646" s="84">
        <v>120449040</v>
      </c>
      <c r="AR646" s="553">
        <v>40821</v>
      </c>
      <c r="AS646" s="554">
        <v>78</v>
      </c>
      <c r="AT646" s="84"/>
      <c r="AU646" s="553"/>
      <c r="AV646" s="554"/>
      <c r="AW646" s="84"/>
      <c r="AX646" s="553"/>
      <c r="AY646" s="554"/>
      <c r="AZ646" s="84"/>
      <c r="BA646" s="553"/>
      <c r="BB646" s="554"/>
      <c r="BC646" s="84"/>
      <c r="BD646" s="553"/>
      <c r="BE646" s="554"/>
      <c r="BF646" s="84"/>
      <c r="BG646" s="553"/>
      <c r="BH646" s="554"/>
      <c r="BI646" s="84"/>
      <c r="BJ646" s="553"/>
      <c r="BK646" s="554"/>
      <c r="BL646" s="84"/>
      <c r="BM646" s="553"/>
      <c r="BN646" s="554"/>
      <c r="BO646" s="84"/>
      <c r="BP646" s="553"/>
      <c r="BQ646" s="554"/>
      <c r="BR646" s="84"/>
      <c r="BS646" s="553"/>
      <c r="BT646" s="554"/>
      <c r="BU646" s="84"/>
      <c r="BV646" s="553"/>
      <c r="BW646" s="554"/>
      <c r="BX646" s="84"/>
      <c r="BY646" s="553"/>
      <c r="BZ646" s="554"/>
      <c r="CA646" s="84"/>
      <c r="CB646" s="553"/>
      <c r="CC646" s="554"/>
      <c r="CD646" s="84"/>
      <c r="CE646" s="553"/>
      <c r="CF646" s="554"/>
      <c r="CG646" s="84"/>
      <c r="CH646" s="553"/>
      <c r="CI646" s="554"/>
      <c r="CJ646" s="554"/>
      <c r="CK646" s="554"/>
      <c r="CL646" s="554"/>
      <c r="CM646" s="554"/>
      <c r="CN646" s="554"/>
      <c r="CO646" s="554"/>
      <c r="CP646" s="554"/>
      <c r="CQ646" s="554"/>
      <c r="CR646" s="554"/>
      <c r="CS646" s="554"/>
      <c r="CT646" s="554"/>
      <c r="CU646" s="554"/>
      <c r="CV646" s="554"/>
      <c r="CW646" s="554"/>
      <c r="CX646" s="554"/>
      <c r="CY646" s="554">
        <v>120449040</v>
      </c>
      <c r="CZ646" s="84">
        <v>0</v>
      </c>
      <c r="DA646" s="84"/>
      <c r="DB646" s="856" t="s">
        <v>20280</v>
      </c>
      <c r="DC646" s="85">
        <v>1</v>
      </c>
      <c r="DD646" s="928"/>
      <c r="DE646" s="102" t="s">
        <v>19355</v>
      </c>
      <c r="DF646" s="928"/>
      <c r="DG646" s="555" t="s">
        <v>5689</v>
      </c>
      <c r="DH646" s="214" t="s">
        <v>2055</v>
      </c>
      <c r="DI646" s="557"/>
      <c r="DJ646" s="111">
        <v>40781</v>
      </c>
      <c r="DK646" s="558">
        <v>8</v>
      </c>
      <c r="DL646" s="558" t="s">
        <v>15785</v>
      </c>
      <c r="DM646" s="619" t="s">
        <v>20554</v>
      </c>
      <c r="DN646" s="890">
        <v>120449040</v>
      </c>
      <c r="DO646" s="928"/>
      <c r="DP646" s="928"/>
      <c r="DQ646" s="928"/>
      <c r="DR646" s="928"/>
    </row>
    <row r="647" spans="1:122" ht="60.75" customHeight="1" thickTop="1" thickBot="1">
      <c r="A647" s="214">
        <v>636</v>
      </c>
      <c r="B647" s="214" t="s">
        <v>869</v>
      </c>
      <c r="C647" s="214" t="s">
        <v>543</v>
      </c>
      <c r="D647" s="374">
        <v>1</v>
      </c>
      <c r="E647" s="517">
        <v>40806</v>
      </c>
      <c r="F647" s="517">
        <v>40777</v>
      </c>
      <c r="G647" s="517">
        <v>40835</v>
      </c>
      <c r="H647" s="517">
        <v>40848</v>
      </c>
      <c r="I647" s="517">
        <v>40848</v>
      </c>
      <c r="J647" s="859">
        <v>28</v>
      </c>
      <c r="K647" s="551">
        <v>41699</v>
      </c>
      <c r="L647" s="561">
        <v>40830</v>
      </c>
      <c r="M647" s="117">
        <v>40339</v>
      </c>
      <c r="N647" s="214" t="s">
        <v>11454</v>
      </c>
      <c r="O647" s="1166">
        <v>800194600</v>
      </c>
      <c r="P647" s="530" t="s">
        <v>1097</v>
      </c>
      <c r="Q647" s="530" t="s">
        <v>1097</v>
      </c>
      <c r="R647" s="530" t="s">
        <v>1097</v>
      </c>
      <c r="S647" s="530" t="s">
        <v>1097</v>
      </c>
      <c r="T647" s="530" t="s">
        <v>1097</v>
      </c>
      <c r="U647" s="530" t="s">
        <v>1097</v>
      </c>
      <c r="V647" s="530" t="s">
        <v>1097</v>
      </c>
      <c r="W647" s="530" t="s">
        <v>1097</v>
      </c>
      <c r="X647" s="530" t="s">
        <v>1097</v>
      </c>
      <c r="Y647" s="530" t="s">
        <v>1097</v>
      </c>
      <c r="Z647" s="530" t="s">
        <v>1097</v>
      </c>
      <c r="AA647" s="530" t="s">
        <v>1097</v>
      </c>
      <c r="AB647" s="214" t="s">
        <v>1594</v>
      </c>
      <c r="AC647" s="214" t="s">
        <v>223</v>
      </c>
      <c r="AD647" s="214" t="s">
        <v>229</v>
      </c>
      <c r="AE647" s="214" t="s">
        <v>327</v>
      </c>
      <c r="AF647" s="214" t="s">
        <v>12566</v>
      </c>
      <c r="AG647" s="626"/>
      <c r="AH647" s="636">
        <v>200000000</v>
      </c>
      <c r="AI647" s="634">
        <v>133232000</v>
      </c>
      <c r="AJ647" s="634">
        <v>333232000</v>
      </c>
      <c r="AK647" s="214" t="s">
        <v>2372</v>
      </c>
      <c r="AL647" s="214" t="s">
        <v>156</v>
      </c>
      <c r="AM647" s="86">
        <v>200000000</v>
      </c>
      <c r="AN647" s="86" t="s">
        <v>14315</v>
      </c>
      <c r="AO647" s="86" t="s">
        <v>14315</v>
      </c>
      <c r="AP647" s="83" t="s">
        <v>1525</v>
      </c>
      <c r="AQ647" s="84">
        <v>200000000</v>
      </c>
      <c r="AR647" s="553">
        <v>40848</v>
      </c>
      <c r="AS647" s="554">
        <v>83</v>
      </c>
      <c r="AT647" s="84"/>
      <c r="AU647" s="553"/>
      <c r="AV647" s="554"/>
      <c r="AW647" s="84"/>
      <c r="AX647" s="553"/>
      <c r="AY647" s="554"/>
      <c r="AZ647" s="84"/>
      <c r="BA647" s="553"/>
      <c r="BB647" s="554"/>
      <c r="BC647" s="84"/>
      <c r="BD647" s="553"/>
      <c r="BE647" s="554"/>
      <c r="BF647" s="84"/>
      <c r="BG647" s="553"/>
      <c r="BH647" s="554"/>
      <c r="BI647" s="84"/>
      <c r="BJ647" s="553"/>
      <c r="BK647" s="554"/>
      <c r="BL647" s="84"/>
      <c r="BM647" s="553"/>
      <c r="BN647" s="554"/>
      <c r="BO647" s="84"/>
      <c r="BP647" s="553"/>
      <c r="BQ647" s="554"/>
      <c r="BR647" s="84"/>
      <c r="BS647" s="553"/>
      <c r="BT647" s="554"/>
      <c r="BU647" s="84"/>
      <c r="BV647" s="553"/>
      <c r="BW647" s="554"/>
      <c r="BX647" s="84"/>
      <c r="BY647" s="553"/>
      <c r="BZ647" s="554"/>
      <c r="CA647" s="84"/>
      <c r="CB647" s="553"/>
      <c r="CC647" s="554"/>
      <c r="CD647" s="84"/>
      <c r="CE647" s="553"/>
      <c r="CF647" s="554"/>
      <c r="CG647" s="84"/>
      <c r="CH647" s="553"/>
      <c r="CI647" s="554"/>
      <c r="CJ647" s="554"/>
      <c r="CK647" s="554"/>
      <c r="CL647" s="554"/>
      <c r="CM647" s="554"/>
      <c r="CN647" s="554"/>
      <c r="CO647" s="554"/>
      <c r="CP647" s="554"/>
      <c r="CQ647" s="554"/>
      <c r="CR647" s="554"/>
      <c r="CS647" s="554"/>
      <c r="CT647" s="554"/>
      <c r="CU647" s="554"/>
      <c r="CV647" s="554"/>
      <c r="CW647" s="554"/>
      <c r="CX647" s="554"/>
      <c r="CY647" s="554">
        <v>200000000</v>
      </c>
      <c r="CZ647" s="84">
        <v>0</v>
      </c>
      <c r="DA647" s="84"/>
      <c r="DB647" s="856" t="s">
        <v>20809</v>
      </c>
      <c r="DC647" s="85">
        <v>1</v>
      </c>
      <c r="DD647" s="928"/>
      <c r="DE647" s="102" t="s">
        <v>19355</v>
      </c>
      <c r="DF647" s="928"/>
      <c r="DG647" s="555" t="s">
        <v>5690</v>
      </c>
      <c r="DH647" s="214" t="s">
        <v>1783</v>
      </c>
      <c r="DI647" s="557">
        <v>40830</v>
      </c>
      <c r="DJ647" s="111">
        <v>40778</v>
      </c>
      <c r="DK647" s="558">
        <v>1</v>
      </c>
      <c r="DL647" s="558" t="s">
        <v>15785</v>
      </c>
      <c r="DM647" s="619" t="s">
        <v>20760</v>
      </c>
      <c r="DN647" s="890">
        <v>200000000</v>
      </c>
      <c r="DO647" s="928"/>
      <c r="DP647" s="928"/>
      <c r="DQ647" s="928"/>
      <c r="DR647" s="928"/>
    </row>
    <row r="648" spans="1:122" ht="60.75" customHeight="1" thickTop="1" thickBot="1">
      <c r="A648" s="214">
        <v>637</v>
      </c>
      <c r="B648" s="214" t="s">
        <v>869</v>
      </c>
      <c r="C648" s="214" t="s">
        <v>86</v>
      </c>
      <c r="D648" s="374">
        <v>0</v>
      </c>
      <c r="E648" s="517">
        <v>40835</v>
      </c>
      <c r="F648" s="517">
        <v>40777</v>
      </c>
      <c r="G648" s="517">
        <v>40835</v>
      </c>
      <c r="H648" s="517">
        <v>40848</v>
      </c>
      <c r="I648" s="517">
        <v>40848</v>
      </c>
      <c r="J648" s="859">
        <v>22</v>
      </c>
      <c r="K648" s="551">
        <v>41518</v>
      </c>
      <c r="L648" s="552"/>
      <c r="M648" s="117">
        <v>40339</v>
      </c>
      <c r="N648" s="214" t="s">
        <v>598</v>
      </c>
      <c r="O648" s="1166">
        <v>890399010</v>
      </c>
      <c r="P648" s="530"/>
      <c r="Q648" s="530"/>
      <c r="R648" s="530"/>
      <c r="S648" s="530"/>
      <c r="T648" s="530"/>
      <c r="U648" s="530"/>
      <c r="V648" s="530"/>
      <c r="W648" s="530"/>
      <c r="X648" s="530"/>
      <c r="Y648" s="530"/>
      <c r="Z648" s="530"/>
      <c r="AA648" s="530"/>
      <c r="AB648" s="214" t="s">
        <v>1599</v>
      </c>
      <c r="AC648" s="214" t="s">
        <v>223</v>
      </c>
      <c r="AD648" s="214" t="s">
        <v>229</v>
      </c>
      <c r="AE648" s="214" t="s">
        <v>630</v>
      </c>
      <c r="AF648" s="214" t="s">
        <v>12566</v>
      </c>
      <c r="AG648" s="626"/>
      <c r="AH648" s="636">
        <v>200000000</v>
      </c>
      <c r="AI648" s="634">
        <v>153000000</v>
      </c>
      <c r="AJ648" s="634">
        <v>353000000</v>
      </c>
      <c r="AK648" s="214" t="s">
        <v>2056</v>
      </c>
      <c r="AL648" s="214" t="s">
        <v>156</v>
      </c>
      <c r="AM648" s="86">
        <v>200000000</v>
      </c>
      <c r="AN648" s="86" t="s">
        <v>1452</v>
      </c>
      <c r="AO648" s="86" t="s">
        <v>11428</v>
      </c>
      <c r="AP648" s="83" t="s">
        <v>1543</v>
      </c>
      <c r="AQ648" s="84">
        <v>200000000</v>
      </c>
      <c r="AR648" s="553">
        <v>40848</v>
      </c>
      <c r="AS648" s="554">
        <v>83</v>
      </c>
      <c r="AT648" s="84"/>
      <c r="AU648" s="553"/>
      <c r="AV648" s="554"/>
      <c r="AW648" s="84"/>
      <c r="AX648" s="553"/>
      <c r="AY648" s="554"/>
      <c r="AZ648" s="84"/>
      <c r="BA648" s="553"/>
      <c r="BB648" s="554"/>
      <c r="BC648" s="84"/>
      <c r="BD648" s="553"/>
      <c r="BE648" s="554"/>
      <c r="BF648" s="84"/>
      <c r="BG648" s="553"/>
      <c r="BH648" s="554"/>
      <c r="BI648" s="84"/>
      <c r="BJ648" s="553"/>
      <c r="BK648" s="554"/>
      <c r="BL648" s="84"/>
      <c r="BM648" s="553"/>
      <c r="BN648" s="554"/>
      <c r="BO648" s="84"/>
      <c r="BP648" s="553"/>
      <c r="BQ648" s="554"/>
      <c r="BR648" s="84"/>
      <c r="BS648" s="553"/>
      <c r="BT648" s="554"/>
      <c r="BU648" s="84"/>
      <c r="BV648" s="553"/>
      <c r="BW648" s="554"/>
      <c r="BX648" s="84"/>
      <c r="BY648" s="553"/>
      <c r="BZ648" s="554"/>
      <c r="CA648" s="84"/>
      <c r="CB648" s="553"/>
      <c r="CC648" s="554"/>
      <c r="CD648" s="84"/>
      <c r="CE648" s="553"/>
      <c r="CF648" s="554"/>
      <c r="CG648" s="84"/>
      <c r="CH648" s="553"/>
      <c r="CI648" s="554"/>
      <c r="CJ648" s="554"/>
      <c r="CK648" s="554"/>
      <c r="CL648" s="554"/>
      <c r="CM648" s="554"/>
      <c r="CN648" s="554"/>
      <c r="CO648" s="554"/>
      <c r="CP648" s="554"/>
      <c r="CQ648" s="554"/>
      <c r="CR648" s="554"/>
      <c r="CS648" s="554"/>
      <c r="CT648" s="554"/>
      <c r="CU648" s="554"/>
      <c r="CV648" s="554"/>
      <c r="CW648" s="554"/>
      <c r="CX648" s="554"/>
      <c r="CY648" s="554">
        <v>200000000</v>
      </c>
      <c r="CZ648" s="84">
        <v>0</v>
      </c>
      <c r="DA648" s="84"/>
      <c r="DB648" s="856" t="s">
        <v>20809</v>
      </c>
      <c r="DC648" s="85">
        <v>1</v>
      </c>
      <c r="DD648" s="928"/>
      <c r="DE648" s="102" t="s">
        <v>19355</v>
      </c>
      <c r="DF648" s="928"/>
      <c r="DG648" s="555" t="s">
        <v>5691</v>
      </c>
      <c r="DH648" s="214" t="s">
        <v>1784</v>
      </c>
      <c r="DI648" s="557"/>
      <c r="DJ648" s="111">
        <v>40781</v>
      </c>
      <c r="DK648" s="558">
        <v>4</v>
      </c>
      <c r="DL648" s="558" t="s">
        <v>15785</v>
      </c>
      <c r="DM648" s="619" t="s">
        <v>20760</v>
      </c>
      <c r="DN648" s="890">
        <v>200000000</v>
      </c>
      <c r="DO648" s="928"/>
      <c r="DP648" s="928"/>
      <c r="DQ648" s="928"/>
      <c r="DR648" s="928"/>
    </row>
    <row r="649" spans="1:122" ht="60.75" customHeight="1" thickTop="1" thickBot="1">
      <c r="A649" s="214">
        <v>638</v>
      </c>
      <c r="B649" s="214" t="s">
        <v>869</v>
      </c>
      <c r="C649" s="214" t="s">
        <v>86</v>
      </c>
      <c r="D649" s="374">
        <v>0</v>
      </c>
      <c r="E649" s="517">
        <v>40784</v>
      </c>
      <c r="F649" s="517">
        <v>40777</v>
      </c>
      <c r="G649" s="517">
        <v>40807</v>
      </c>
      <c r="H649" s="517">
        <v>40821</v>
      </c>
      <c r="I649" s="517">
        <v>40821</v>
      </c>
      <c r="J649" s="859">
        <v>40</v>
      </c>
      <c r="K649" s="551">
        <v>42040</v>
      </c>
      <c r="L649" s="552"/>
      <c r="M649" s="117">
        <v>40339</v>
      </c>
      <c r="N649" s="214" t="s">
        <v>101</v>
      </c>
      <c r="O649" s="1166">
        <v>890980040</v>
      </c>
      <c r="P649" s="530" t="s">
        <v>1097</v>
      </c>
      <c r="Q649" s="530" t="s">
        <v>1097</v>
      </c>
      <c r="R649" s="530" t="s">
        <v>1097</v>
      </c>
      <c r="S649" s="530" t="s">
        <v>1097</v>
      </c>
      <c r="T649" s="530" t="s">
        <v>1097</v>
      </c>
      <c r="U649" s="530" t="s">
        <v>1097</v>
      </c>
      <c r="V649" s="530" t="s">
        <v>1097</v>
      </c>
      <c r="W649" s="530" t="s">
        <v>1097</v>
      </c>
      <c r="X649" s="530" t="s">
        <v>1097</v>
      </c>
      <c r="Y649" s="530" t="s">
        <v>1097</v>
      </c>
      <c r="Z649" s="530" t="s">
        <v>1097</v>
      </c>
      <c r="AA649" s="530" t="s">
        <v>1097</v>
      </c>
      <c r="AB649" s="214" t="s">
        <v>1601</v>
      </c>
      <c r="AC649" s="214" t="s">
        <v>223</v>
      </c>
      <c r="AD649" s="214" t="s">
        <v>229</v>
      </c>
      <c r="AE649" s="214" t="s">
        <v>630</v>
      </c>
      <c r="AF649" s="214" t="s">
        <v>12566</v>
      </c>
      <c r="AG649" s="626"/>
      <c r="AH649" s="636">
        <v>188320800</v>
      </c>
      <c r="AI649" s="634">
        <v>391080000</v>
      </c>
      <c r="AJ649" s="634">
        <v>579400800</v>
      </c>
      <c r="AK649" s="214" t="s">
        <v>2057</v>
      </c>
      <c r="AL649" s="214" t="s">
        <v>156</v>
      </c>
      <c r="AM649" s="86">
        <v>188320800</v>
      </c>
      <c r="AN649" s="86" t="s">
        <v>14361</v>
      </c>
      <c r="AO649" s="86" t="s">
        <v>8485</v>
      </c>
      <c r="AP649" s="83" t="s">
        <v>1509</v>
      </c>
      <c r="AQ649" s="84">
        <v>188320800</v>
      </c>
      <c r="AR649" s="553">
        <v>40821</v>
      </c>
      <c r="AS649" s="554">
        <v>78</v>
      </c>
      <c r="AT649" s="84"/>
      <c r="AU649" s="553"/>
      <c r="AV649" s="554"/>
      <c r="AW649" s="84"/>
      <c r="AX649" s="553"/>
      <c r="AY649" s="554"/>
      <c r="AZ649" s="84"/>
      <c r="BA649" s="553"/>
      <c r="BB649" s="554"/>
      <c r="BC649" s="84"/>
      <c r="BD649" s="553"/>
      <c r="BE649" s="554"/>
      <c r="BF649" s="84"/>
      <c r="BG649" s="553"/>
      <c r="BH649" s="554"/>
      <c r="BI649" s="84"/>
      <c r="BJ649" s="553"/>
      <c r="BK649" s="554"/>
      <c r="BL649" s="84"/>
      <c r="BM649" s="553"/>
      <c r="BN649" s="554"/>
      <c r="BO649" s="84"/>
      <c r="BP649" s="553"/>
      <c r="BQ649" s="554"/>
      <c r="BR649" s="84"/>
      <c r="BS649" s="553"/>
      <c r="BT649" s="554"/>
      <c r="BU649" s="84"/>
      <c r="BV649" s="553"/>
      <c r="BW649" s="554"/>
      <c r="BX649" s="84"/>
      <c r="BY649" s="553"/>
      <c r="BZ649" s="554"/>
      <c r="CA649" s="84"/>
      <c r="CB649" s="553"/>
      <c r="CC649" s="554"/>
      <c r="CD649" s="84"/>
      <c r="CE649" s="553"/>
      <c r="CF649" s="554"/>
      <c r="CG649" s="84"/>
      <c r="CH649" s="553"/>
      <c r="CI649" s="554"/>
      <c r="CJ649" s="554"/>
      <c r="CK649" s="554"/>
      <c r="CL649" s="554"/>
      <c r="CM649" s="554"/>
      <c r="CN649" s="554"/>
      <c r="CO649" s="554"/>
      <c r="CP649" s="554"/>
      <c r="CQ649" s="554"/>
      <c r="CR649" s="554"/>
      <c r="CS649" s="554"/>
      <c r="CT649" s="554"/>
      <c r="CU649" s="554"/>
      <c r="CV649" s="554"/>
      <c r="CW649" s="554"/>
      <c r="CX649" s="554"/>
      <c r="CY649" s="554">
        <v>188320800</v>
      </c>
      <c r="CZ649" s="84">
        <v>0</v>
      </c>
      <c r="DA649" s="84"/>
      <c r="DB649" s="856" t="s">
        <v>20280</v>
      </c>
      <c r="DC649" s="85">
        <v>1</v>
      </c>
      <c r="DD649" s="928"/>
      <c r="DE649" s="102" t="s">
        <v>19355</v>
      </c>
      <c r="DF649" s="928"/>
      <c r="DG649" s="555" t="s">
        <v>5692</v>
      </c>
      <c r="DH649" s="214" t="s">
        <v>1782</v>
      </c>
      <c r="DI649" s="557"/>
      <c r="DJ649" s="111">
        <v>40781</v>
      </c>
      <c r="DK649" s="558">
        <v>4</v>
      </c>
      <c r="DL649" s="558" t="s">
        <v>15785</v>
      </c>
      <c r="DM649" s="619" t="s">
        <v>20760</v>
      </c>
      <c r="DN649" s="890">
        <v>188320800</v>
      </c>
      <c r="DO649" s="928"/>
      <c r="DP649" s="928"/>
      <c r="DQ649" s="928"/>
      <c r="DR649" s="928"/>
    </row>
    <row r="650" spans="1:122" ht="60.75" customHeight="1" thickTop="1" thickBot="1">
      <c r="A650" s="214">
        <v>639</v>
      </c>
      <c r="B650" s="214" t="s">
        <v>574</v>
      </c>
      <c r="C650" s="214" t="s">
        <v>13894</v>
      </c>
      <c r="D650" s="374">
        <v>0</v>
      </c>
      <c r="E650" s="517">
        <v>40731</v>
      </c>
      <c r="F650" s="517">
        <v>40772</v>
      </c>
      <c r="G650" s="517">
        <v>40835</v>
      </c>
      <c r="H650" s="517">
        <v>40848</v>
      </c>
      <c r="I650" s="517">
        <v>40731</v>
      </c>
      <c r="J650" s="859">
        <v>12</v>
      </c>
      <c r="K650" s="551">
        <v>41097</v>
      </c>
      <c r="L650" s="552"/>
      <c r="M650" s="117">
        <v>40339</v>
      </c>
      <c r="N650" s="214" t="s">
        <v>531</v>
      </c>
      <c r="O650" s="1166">
        <v>650389477</v>
      </c>
      <c r="P650" s="530"/>
      <c r="Q650" s="530"/>
      <c r="R650" s="530"/>
      <c r="S650" s="530"/>
      <c r="T650" s="530"/>
      <c r="U650" s="530"/>
      <c r="V650" s="530"/>
      <c r="W650" s="530"/>
      <c r="X650" s="530"/>
      <c r="Y650" s="530"/>
      <c r="Z650" s="530"/>
      <c r="AA650" s="530"/>
      <c r="AB650" s="214" t="s">
        <v>1608</v>
      </c>
      <c r="AC650" s="214" t="s">
        <v>223</v>
      </c>
      <c r="AD650" s="214" t="s">
        <v>229</v>
      </c>
      <c r="AE650" s="214" t="s">
        <v>508</v>
      </c>
      <c r="AF650" s="214" t="s">
        <v>334</v>
      </c>
      <c r="AG650" s="626"/>
      <c r="AH650" s="636">
        <v>892544194.55999994</v>
      </c>
      <c r="AI650" s="634">
        <v>0</v>
      </c>
      <c r="AJ650" s="634">
        <v>892544194.55999994</v>
      </c>
      <c r="AK650" s="214" t="s">
        <v>2059</v>
      </c>
      <c r="AL650" s="214" t="s">
        <v>156</v>
      </c>
      <c r="AM650" s="86">
        <v>892544194.55999994</v>
      </c>
      <c r="AN650" s="86" t="s">
        <v>14315</v>
      </c>
      <c r="AO650" s="86" t="s">
        <v>14315</v>
      </c>
      <c r="AP650" s="83" t="s">
        <v>1525</v>
      </c>
      <c r="AQ650" s="84">
        <v>892544194.55999994</v>
      </c>
      <c r="AR650" s="553">
        <v>40848</v>
      </c>
      <c r="AS650" s="554">
        <v>82</v>
      </c>
      <c r="AT650" s="84"/>
      <c r="AU650" s="553"/>
      <c r="AV650" s="554"/>
      <c r="AW650" s="84"/>
      <c r="AX650" s="553"/>
      <c r="AY650" s="554"/>
      <c r="AZ650" s="84"/>
      <c r="BA650" s="553"/>
      <c r="BB650" s="554"/>
      <c r="BC650" s="84"/>
      <c r="BD650" s="553"/>
      <c r="BE650" s="554"/>
      <c r="BF650" s="84"/>
      <c r="BG650" s="553"/>
      <c r="BH650" s="554"/>
      <c r="BI650" s="84"/>
      <c r="BJ650" s="553"/>
      <c r="BK650" s="554"/>
      <c r="BL650" s="84"/>
      <c r="BM650" s="553"/>
      <c r="BN650" s="554"/>
      <c r="BO650" s="84"/>
      <c r="BP650" s="553"/>
      <c r="BQ650" s="554"/>
      <c r="BR650" s="84"/>
      <c r="BS650" s="553"/>
      <c r="BT650" s="554"/>
      <c r="BU650" s="84"/>
      <c r="BV650" s="553"/>
      <c r="BW650" s="554"/>
      <c r="BX650" s="84"/>
      <c r="BY650" s="553"/>
      <c r="BZ650" s="554"/>
      <c r="CA650" s="84"/>
      <c r="CB650" s="553"/>
      <c r="CC650" s="554"/>
      <c r="CD650" s="84"/>
      <c r="CE650" s="553"/>
      <c r="CF650" s="554"/>
      <c r="CG650" s="84"/>
      <c r="CH650" s="553"/>
      <c r="CI650" s="554"/>
      <c r="CJ650" s="554"/>
      <c r="CK650" s="554"/>
      <c r="CL650" s="554"/>
      <c r="CM650" s="554"/>
      <c r="CN650" s="554"/>
      <c r="CO650" s="554"/>
      <c r="CP650" s="554"/>
      <c r="CQ650" s="554"/>
      <c r="CR650" s="554"/>
      <c r="CS650" s="554"/>
      <c r="CT650" s="554"/>
      <c r="CU650" s="554"/>
      <c r="CV650" s="554"/>
      <c r="CW650" s="554"/>
      <c r="CX650" s="554"/>
      <c r="CY650" s="554">
        <v>892544194.55999994</v>
      </c>
      <c r="CZ650" s="84">
        <v>0</v>
      </c>
      <c r="DA650" s="84"/>
      <c r="DB650" s="856" t="s">
        <v>20809</v>
      </c>
      <c r="DC650" s="85">
        <v>1</v>
      </c>
      <c r="DD650" s="928"/>
      <c r="DE650" s="102" t="s">
        <v>19355</v>
      </c>
      <c r="DF650" s="928"/>
      <c r="DG650" s="555">
        <v>0</v>
      </c>
      <c r="DH650" s="556" t="s">
        <v>1781</v>
      </c>
      <c r="DI650" s="557"/>
      <c r="DJ650" s="111">
        <v>40781</v>
      </c>
      <c r="DK650" s="558">
        <v>9</v>
      </c>
      <c r="DL650" s="558" t="s">
        <v>15786</v>
      </c>
      <c r="DM650" s="619" t="s">
        <v>20758</v>
      </c>
      <c r="DN650" s="890">
        <v>892544194.55999994</v>
      </c>
      <c r="DO650" s="928"/>
      <c r="DP650" s="928"/>
      <c r="DQ650" s="928"/>
      <c r="DR650" s="928"/>
    </row>
    <row r="651" spans="1:122" ht="60.75" customHeight="1" thickTop="1" thickBot="1">
      <c r="A651" s="214">
        <v>640</v>
      </c>
      <c r="B651" s="214" t="s">
        <v>574</v>
      </c>
      <c r="C651" s="214" t="s">
        <v>13894</v>
      </c>
      <c r="D651" s="374">
        <v>0</v>
      </c>
      <c r="E651" s="517">
        <v>40731</v>
      </c>
      <c r="F651" s="517">
        <v>40772</v>
      </c>
      <c r="G651" s="517">
        <v>40835</v>
      </c>
      <c r="H651" s="517">
        <v>40848</v>
      </c>
      <c r="I651" s="517">
        <v>40731</v>
      </c>
      <c r="J651" s="859">
        <v>12</v>
      </c>
      <c r="K651" s="551">
        <v>41097</v>
      </c>
      <c r="L651" s="552"/>
      <c r="M651" s="117">
        <v>40339</v>
      </c>
      <c r="N651" s="214" t="s">
        <v>2384</v>
      </c>
      <c r="O651" s="1166">
        <v>650389477</v>
      </c>
      <c r="P651" s="530"/>
      <c r="Q651" s="530"/>
      <c r="R651" s="530"/>
      <c r="S651" s="530"/>
      <c r="T651" s="530"/>
      <c r="U651" s="530"/>
      <c r="V651" s="530"/>
      <c r="W651" s="530"/>
      <c r="X651" s="530"/>
      <c r="Y651" s="530"/>
      <c r="Z651" s="530"/>
      <c r="AA651" s="530"/>
      <c r="AB651" s="214" t="s">
        <v>1609</v>
      </c>
      <c r="AC651" s="214" t="s">
        <v>223</v>
      </c>
      <c r="AD651" s="214" t="s">
        <v>229</v>
      </c>
      <c r="AE651" s="214" t="s">
        <v>508</v>
      </c>
      <c r="AF651" s="214" t="s">
        <v>334</v>
      </c>
      <c r="AG651" s="626"/>
      <c r="AH651" s="636">
        <v>40692650.086400002</v>
      </c>
      <c r="AI651" s="634">
        <v>0</v>
      </c>
      <c r="AJ651" s="634">
        <v>40692650.086400002</v>
      </c>
      <c r="AK651" s="214" t="s">
        <v>2059</v>
      </c>
      <c r="AL651" s="214" t="s">
        <v>156</v>
      </c>
      <c r="AM651" s="86">
        <v>40692650.086400002</v>
      </c>
      <c r="AN651" s="86" t="s">
        <v>14315</v>
      </c>
      <c r="AO651" s="86" t="s">
        <v>14315</v>
      </c>
      <c r="AP651" s="83" t="s">
        <v>1525</v>
      </c>
      <c r="AQ651" s="84">
        <v>40692650.086400002</v>
      </c>
      <c r="AR651" s="553">
        <v>40848</v>
      </c>
      <c r="AS651" s="554">
        <v>82</v>
      </c>
      <c r="AT651" s="84"/>
      <c r="AU651" s="553"/>
      <c r="AV651" s="554"/>
      <c r="AW651" s="84"/>
      <c r="AX651" s="553"/>
      <c r="AY651" s="554"/>
      <c r="AZ651" s="84"/>
      <c r="BA651" s="553"/>
      <c r="BB651" s="554"/>
      <c r="BC651" s="84"/>
      <c r="BD651" s="553"/>
      <c r="BE651" s="554"/>
      <c r="BF651" s="84"/>
      <c r="BG651" s="553"/>
      <c r="BH651" s="554"/>
      <c r="BI651" s="84"/>
      <c r="BJ651" s="553"/>
      <c r="BK651" s="554"/>
      <c r="BL651" s="84"/>
      <c r="BM651" s="553"/>
      <c r="BN651" s="554"/>
      <c r="BO651" s="84"/>
      <c r="BP651" s="553"/>
      <c r="BQ651" s="554"/>
      <c r="BR651" s="84"/>
      <c r="BS651" s="553"/>
      <c r="BT651" s="554"/>
      <c r="BU651" s="84"/>
      <c r="BV651" s="553"/>
      <c r="BW651" s="554"/>
      <c r="BX651" s="84"/>
      <c r="BY651" s="553"/>
      <c r="BZ651" s="554"/>
      <c r="CA651" s="84"/>
      <c r="CB651" s="553"/>
      <c r="CC651" s="554"/>
      <c r="CD651" s="84"/>
      <c r="CE651" s="553"/>
      <c r="CF651" s="554"/>
      <c r="CG651" s="84"/>
      <c r="CH651" s="553"/>
      <c r="CI651" s="554"/>
      <c r="CJ651" s="554"/>
      <c r="CK651" s="554"/>
      <c r="CL651" s="554"/>
      <c r="CM651" s="554"/>
      <c r="CN651" s="554"/>
      <c r="CO651" s="554"/>
      <c r="CP651" s="554"/>
      <c r="CQ651" s="554"/>
      <c r="CR651" s="554"/>
      <c r="CS651" s="554"/>
      <c r="CT651" s="554"/>
      <c r="CU651" s="554"/>
      <c r="CV651" s="554"/>
      <c r="CW651" s="554"/>
      <c r="CX651" s="554"/>
      <c r="CY651" s="554">
        <v>40692650.086400002</v>
      </c>
      <c r="CZ651" s="84">
        <v>0</v>
      </c>
      <c r="DA651" s="84"/>
      <c r="DB651" s="856" t="s">
        <v>20809</v>
      </c>
      <c r="DC651" s="85">
        <v>1</v>
      </c>
      <c r="DD651" s="928"/>
      <c r="DE651" s="102" t="s">
        <v>19355</v>
      </c>
      <c r="DF651" s="928"/>
      <c r="DG651" s="555">
        <v>0</v>
      </c>
      <c r="DH651" s="556" t="s">
        <v>1780</v>
      </c>
      <c r="DI651" s="557"/>
      <c r="DJ651" s="111">
        <v>40781</v>
      </c>
      <c r="DK651" s="558">
        <v>9</v>
      </c>
      <c r="DL651" s="558" t="s">
        <v>15786</v>
      </c>
      <c r="DM651" s="619" t="s">
        <v>20758</v>
      </c>
      <c r="DN651" s="890">
        <v>40692650.086400002</v>
      </c>
      <c r="DO651" s="928"/>
      <c r="DP651" s="928"/>
      <c r="DQ651" s="928"/>
      <c r="DR651" s="928"/>
    </row>
    <row r="652" spans="1:122" ht="60.75" customHeight="1" thickTop="1" thickBot="1">
      <c r="A652" s="214">
        <v>641</v>
      </c>
      <c r="B652" s="214" t="s">
        <v>869</v>
      </c>
      <c r="C652" s="214" t="s">
        <v>543</v>
      </c>
      <c r="D652" s="374">
        <v>1</v>
      </c>
      <c r="E652" s="517">
        <v>40784</v>
      </c>
      <c r="F652" s="517">
        <v>40780</v>
      </c>
      <c r="G652" s="517">
        <v>40816</v>
      </c>
      <c r="H652" s="517">
        <v>40834</v>
      </c>
      <c r="I652" s="517">
        <v>40834</v>
      </c>
      <c r="J652" s="859">
        <v>40</v>
      </c>
      <c r="K652" s="551">
        <v>42053</v>
      </c>
      <c r="L652" s="561">
        <v>40816</v>
      </c>
      <c r="M652" s="117">
        <v>40339</v>
      </c>
      <c r="N652" s="214" t="s">
        <v>180</v>
      </c>
      <c r="O652" s="1166">
        <v>860007386</v>
      </c>
      <c r="P652" s="530" t="s">
        <v>1097</v>
      </c>
      <c r="Q652" s="530" t="s">
        <v>1097</v>
      </c>
      <c r="R652" s="530" t="s">
        <v>1097</v>
      </c>
      <c r="S652" s="530" t="s">
        <v>1097</v>
      </c>
      <c r="T652" s="530" t="s">
        <v>1097</v>
      </c>
      <c r="U652" s="530" t="s">
        <v>1097</v>
      </c>
      <c r="V652" s="530" t="s">
        <v>1097</v>
      </c>
      <c r="W652" s="530" t="s">
        <v>1097</v>
      </c>
      <c r="X652" s="530" t="s">
        <v>1097</v>
      </c>
      <c r="Y652" s="530" t="s">
        <v>1097</v>
      </c>
      <c r="Z652" s="530" t="s">
        <v>1097</v>
      </c>
      <c r="AA652" s="530" t="s">
        <v>1097</v>
      </c>
      <c r="AB652" s="214" t="s">
        <v>1604</v>
      </c>
      <c r="AC652" s="214" t="s">
        <v>223</v>
      </c>
      <c r="AD652" s="214" t="s">
        <v>229</v>
      </c>
      <c r="AE652" s="214" t="s">
        <v>315</v>
      </c>
      <c r="AF652" s="214" t="s">
        <v>12566</v>
      </c>
      <c r="AG652" s="626"/>
      <c r="AH652" s="636">
        <v>199855000</v>
      </c>
      <c r="AI652" s="634">
        <v>161826693</v>
      </c>
      <c r="AJ652" s="634">
        <v>361681693</v>
      </c>
      <c r="AK652" s="214" t="s">
        <v>2312</v>
      </c>
      <c r="AL652" s="214" t="s">
        <v>156</v>
      </c>
      <c r="AM652" s="86">
        <v>199855000</v>
      </c>
      <c r="AN652" s="86" t="s">
        <v>14315</v>
      </c>
      <c r="AO652" s="86" t="s">
        <v>14315</v>
      </c>
      <c r="AP652" s="83" t="s">
        <v>1525</v>
      </c>
      <c r="AQ652" s="84">
        <v>199855000</v>
      </c>
      <c r="AR652" s="553">
        <v>40834</v>
      </c>
      <c r="AS652" s="554">
        <v>80</v>
      </c>
      <c r="AT652" s="84"/>
      <c r="AU652" s="553"/>
      <c r="AV652" s="554"/>
      <c r="AW652" s="84"/>
      <c r="AX652" s="553"/>
      <c r="AY652" s="554"/>
      <c r="AZ652" s="84"/>
      <c r="BA652" s="553"/>
      <c r="BB652" s="554"/>
      <c r="BC652" s="84"/>
      <c r="BD652" s="553"/>
      <c r="BE652" s="554"/>
      <c r="BF652" s="84"/>
      <c r="BG652" s="553"/>
      <c r="BH652" s="554"/>
      <c r="BI652" s="84"/>
      <c r="BJ652" s="553"/>
      <c r="BK652" s="554"/>
      <c r="BL652" s="84"/>
      <c r="BM652" s="553"/>
      <c r="BN652" s="554"/>
      <c r="BO652" s="84"/>
      <c r="BP652" s="553"/>
      <c r="BQ652" s="554"/>
      <c r="BR652" s="84"/>
      <c r="BS652" s="553"/>
      <c r="BT652" s="554"/>
      <c r="BU652" s="84"/>
      <c r="BV652" s="553"/>
      <c r="BW652" s="554"/>
      <c r="BX652" s="84"/>
      <c r="BY652" s="553"/>
      <c r="BZ652" s="554"/>
      <c r="CA652" s="84"/>
      <c r="CB652" s="553"/>
      <c r="CC652" s="554"/>
      <c r="CD652" s="84"/>
      <c r="CE652" s="553"/>
      <c r="CF652" s="554"/>
      <c r="CG652" s="84"/>
      <c r="CH652" s="553"/>
      <c r="CI652" s="554"/>
      <c r="CJ652" s="554"/>
      <c r="CK652" s="554"/>
      <c r="CL652" s="554"/>
      <c r="CM652" s="554"/>
      <c r="CN652" s="554"/>
      <c r="CO652" s="554"/>
      <c r="CP652" s="554"/>
      <c r="CQ652" s="554"/>
      <c r="CR652" s="554"/>
      <c r="CS652" s="554"/>
      <c r="CT652" s="554"/>
      <c r="CU652" s="554"/>
      <c r="CV652" s="554"/>
      <c r="CW652" s="554"/>
      <c r="CX652" s="554"/>
      <c r="CY652" s="554">
        <v>199855000</v>
      </c>
      <c r="CZ652" s="84">
        <v>0</v>
      </c>
      <c r="DA652" s="84"/>
      <c r="DB652" s="856" t="s">
        <v>20280</v>
      </c>
      <c r="DC652" s="85">
        <v>1</v>
      </c>
      <c r="DD652" s="928"/>
      <c r="DE652" s="102" t="s">
        <v>19355</v>
      </c>
      <c r="DF652" s="928"/>
      <c r="DG652" s="555" t="s">
        <v>5693</v>
      </c>
      <c r="DH652" s="556" t="s">
        <v>1779</v>
      </c>
      <c r="DI652" s="557">
        <v>40816</v>
      </c>
      <c r="DJ652" s="111">
        <v>40784</v>
      </c>
      <c r="DK652" s="558">
        <v>4</v>
      </c>
      <c r="DL652" s="558"/>
      <c r="DM652" s="619" t="s">
        <v>20760</v>
      </c>
      <c r="DN652" s="890">
        <v>199855000</v>
      </c>
      <c r="DO652" s="928"/>
      <c r="DP652" s="928"/>
      <c r="DQ652" s="928"/>
      <c r="DR652" s="928"/>
    </row>
    <row r="653" spans="1:122" ht="60.75" customHeight="1" thickTop="1" thickBot="1">
      <c r="A653" s="214">
        <v>642</v>
      </c>
      <c r="B653" s="214" t="s">
        <v>869</v>
      </c>
      <c r="C653" s="214" t="s">
        <v>543</v>
      </c>
      <c r="D653" s="374">
        <v>1</v>
      </c>
      <c r="E653" s="517">
        <v>40784</v>
      </c>
      <c r="F653" s="517">
        <v>40780</v>
      </c>
      <c r="G653" s="517">
        <v>40813</v>
      </c>
      <c r="H653" s="517">
        <v>40826</v>
      </c>
      <c r="I653" s="517">
        <v>40826</v>
      </c>
      <c r="J653" s="859">
        <v>40</v>
      </c>
      <c r="K653" s="551">
        <v>42045</v>
      </c>
      <c r="L653" s="561">
        <v>40813</v>
      </c>
      <c r="M653" s="117">
        <v>40339</v>
      </c>
      <c r="N653" s="214" t="s">
        <v>180</v>
      </c>
      <c r="O653" s="1166">
        <v>860007386</v>
      </c>
      <c r="P653" s="530" t="s">
        <v>1097</v>
      </c>
      <c r="Q653" s="530" t="s">
        <v>1097</v>
      </c>
      <c r="R653" s="530" t="s">
        <v>1097</v>
      </c>
      <c r="S653" s="530" t="s">
        <v>1097</v>
      </c>
      <c r="T653" s="530" t="s">
        <v>1097</v>
      </c>
      <c r="U653" s="530" t="s">
        <v>1097</v>
      </c>
      <c r="V653" s="530" t="s">
        <v>1097</v>
      </c>
      <c r="W653" s="530" t="s">
        <v>1097</v>
      </c>
      <c r="X653" s="530" t="s">
        <v>1097</v>
      </c>
      <c r="Y653" s="530" t="s">
        <v>1097</v>
      </c>
      <c r="Z653" s="530" t="s">
        <v>1097</v>
      </c>
      <c r="AA653" s="530" t="s">
        <v>1097</v>
      </c>
      <c r="AB653" s="214" t="s">
        <v>1605</v>
      </c>
      <c r="AC653" s="214" t="s">
        <v>223</v>
      </c>
      <c r="AD653" s="214" t="s">
        <v>229</v>
      </c>
      <c r="AE653" s="214" t="s">
        <v>315</v>
      </c>
      <c r="AF653" s="214" t="s">
        <v>12566</v>
      </c>
      <c r="AG653" s="626"/>
      <c r="AH653" s="636">
        <v>199611000</v>
      </c>
      <c r="AI653" s="634">
        <v>148264273</v>
      </c>
      <c r="AJ653" s="634">
        <v>347875273</v>
      </c>
      <c r="AK653" s="214" t="s">
        <v>2306</v>
      </c>
      <c r="AL653" s="214" t="s">
        <v>156</v>
      </c>
      <c r="AM653" s="86">
        <v>199611000</v>
      </c>
      <c r="AN653" s="86" t="s">
        <v>14315</v>
      </c>
      <c r="AO653" s="86" t="s">
        <v>14315</v>
      </c>
      <c r="AP653" s="83" t="s">
        <v>1525</v>
      </c>
      <c r="AQ653" s="84">
        <v>199611000</v>
      </c>
      <c r="AR653" s="553">
        <v>40826</v>
      </c>
      <c r="AS653" s="554">
        <v>79</v>
      </c>
      <c r="AT653" s="84"/>
      <c r="AU653" s="553"/>
      <c r="AV653" s="554"/>
      <c r="AW653" s="84"/>
      <c r="AX653" s="553"/>
      <c r="AY653" s="554"/>
      <c r="AZ653" s="84"/>
      <c r="BA653" s="553"/>
      <c r="BB653" s="554"/>
      <c r="BC653" s="84"/>
      <c r="BD653" s="553"/>
      <c r="BE653" s="554"/>
      <c r="BF653" s="84"/>
      <c r="BG653" s="553"/>
      <c r="BH653" s="554"/>
      <c r="BI653" s="84"/>
      <c r="BJ653" s="553"/>
      <c r="BK653" s="554"/>
      <c r="BL653" s="84"/>
      <c r="BM653" s="553"/>
      <c r="BN653" s="554"/>
      <c r="BO653" s="84"/>
      <c r="BP653" s="553"/>
      <c r="BQ653" s="554"/>
      <c r="BR653" s="84"/>
      <c r="BS653" s="553"/>
      <c r="BT653" s="554"/>
      <c r="BU653" s="84"/>
      <c r="BV653" s="553"/>
      <c r="BW653" s="554"/>
      <c r="BX653" s="84"/>
      <c r="BY653" s="553"/>
      <c r="BZ653" s="554"/>
      <c r="CA653" s="84"/>
      <c r="CB653" s="553"/>
      <c r="CC653" s="554"/>
      <c r="CD653" s="84"/>
      <c r="CE653" s="553"/>
      <c r="CF653" s="554"/>
      <c r="CG653" s="84"/>
      <c r="CH653" s="553"/>
      <c r="CI653" s="554"/>
      <c r="CJ653" s="554"/>
      <c r="CK653" s="554"/>
      <c r="CL653" s="554"/>
      <c r="CM653" s="554"/>
      <c r="CN653" s="554"/>
      <c r="CO653" s="554"/>
      <c r="CP653" s="554"/>
      <c r="CQ653" s="554"/>
      <c r="CR653" s="554"/>
      <c r="CS653" s="554"/>
      <c r="CT653" s="554"/>
      <c r="CU653" s="554"/>
      <c r="CV653" s="554"/>
      <c r="CW653" s="554"/>
      <c r="CX653" s="554"/>
      <c r="CY653" s="554">
        <v>199611000</v>
      </c>
      <c r="CZ653" s="84">
        <v>0</v>
      </c>
      <c r="DA653" s="84"/>
      <c r="DB653" s="856" t="s">
        <v>20280</v>
      </c>
      <c r="DC653" s="85">
        <v>1</v>
      </c>
      <c r="DD653" s="928"/>
      <c r="DE653" s="102" t="s">
        <v>19355</v>
      </c>
      <c r="DF653" s="928"/>
      <c r="DG653" s="555" t="s">
        <v>5694</v>
      </c>
      <c r="DH653" s="556" t="s">
        <v>1778</v>
      </c>
      <c r="DI653" s="557">
        <v>40813</v>
      </c>
      <c r="DJ653" s="111">
        <v>40784</v>
      </c>
      <c r="DK653" s="558">
        <v>4</v>
      </c>
      <c r="DL653" s="558"/>
      <c r="DM653" s="619" t="s">
        <v>20760</v>
      </c>
      <c r="DN653" s="890">
        <v>199611000</v>
      </c>
      <c r="DO653" s="928"/>
      <c r="DP653" s="928"/>
      <c r="DQ653" s="928"/>
      <c r="DR653" s="928"/>
    </row>
    <row r="654" spans="1:122" ht="60.75" customHeight="1" thickTop="1" thickBot="1">
      <c r="A654" s="214">
        <v>643</v>
      </c>
      <c r="B654" s="214" t="s">
        <v>869</v>
      </c>
      <c r="C654" s="214" t="s">
        <v>543</v>
      </c>
      <c r="D654" s="374">
        <v>1</v>
      </c>
      <c r="E654" s="517">
        <v>40784</v>
      </c>
      <c r="F654" s="517">
        <v>40780</v>
      </c>
      <c r="G654" s="517">
        <v>40828</v>
      </c>
      <c r="H654" s="517">
        <v>40847</v>
      </c>
      <c r="I654" s="517">
        <v>40847</v>
      </c>
      <c r="J654" s="859">
        <v>38</v>
      </c>
      <c r="K654" s="551">
        <v>42004</v>
      </c>
      <c r="L654" s="561">
        <v>40828</v>
      </c>
      <c r="M654" s="117">
        <v>40339</v>
      </c>
      <c r="N654" s="214" t="s">
        <v>684</v>
      </c>
      <c r="O654" s="1166">
        <v>890901389</v>
      </c>
      <c r="P654" s="530" t="s">
        <v>1097</v>
      </c>
      <c r="Q654" s="530" t="s">
        <v>1097</v>
      </c>
      <c r="R654" s="530" t="s">
        <v>1097</v>
      </c>
      <c r="S654" s="530" t="s">
        <v>1097</v>
      </c>
      <c r="T654" s="530" t="s">
        <v>1097</v>
      </c>
      <c r="U654" s="530" t="s">
        <v>1097</v>
      </c>
      <c r="V654" s="530" t="s">
        <v>1097</v>
      </c>
      <c r="W654" s="530" t="s">
        <v>1097</v>
      </c>
      <c r="X654" s="530" t="s">
        <v>1097</v>
      </c>
      <c r="Y654" s="530" t="s">
        <v>1097</v>
      </c>
      <c r="Z654" s="530" t="s">
        <v>1097</v>
      </c>
      <c r="AA654" s="530" t="s">
        <v>1097</v>
      </c>
      <c r="AB654" s="214" t="s">
        <v>1607</v>
      </c>
      <c r="AC654" s="214" t="s">
        <v>223</v>
      </c>
      <c r="AD654" s="214" t="s">
        <v>229</v>
      </c>
      <c r="AE654" s="214" t="s">
        <v>315</v>
      </c>
      <c r="AF654" s="214" t="s">
        <v>12566</v>
      </c>
      <c r="AG654" s="626"/>
      <c r="AH654" s="636">
        <v>200000000</v>
      </c>
      <c r="AI654" s="634">
        <v>780560000</v>
      </c>
      <c r="AJ654" s="634">
        <v>980560000</v>
      </c>
      <c r="AK654" s="214" t="s">
        <v>2094</v>
      </c>
      <c r="AL654" s="214" t="s">
        <v>156</v>
      </c>
      <c r="AM654" s="86">
        <v>200000000</v>
      </c>
      <c r="AN654" s="86" t="s">
        <v>14361</v>
      </c>
      <c r="AO654" s="86" t="s">
        <v>8485</v>
      </c>
      <c r="AP654" s="83" t="s">
        <v>1509</v>
      </c>
      <c r="AQ654" s="84">
        <v>200000000</v>
      </c>
      <c r="AR654" s="553">
        <v>40847</v>
      </c>
      <c r="AS654" s="554">
        <v>81</v>
      </c>
      <c r="AT654" s="84"/>
      <c r="AU654" s="553"/>
      <c r="AV654" s="554"/>
      <c r="AW654" s="84"/>
      <c r="AX654" s="553"/>
      <c r="AY654" s="554"/>
      <c r="AZ654" s="84"/>
      <c r="BA654" s="553"/>
      <c r="BB654" s="554"/>
      <c r="BC654" s="84"/>
      <c r="BD654" s="553"/>
      <c r="BE654" s="554"/>
      <c r="BF654" s="84"/>
      <c r="BG654" s="553"/>
      <c r="BH654" s="554"/>
      <c r="BI654" s="84"/>
      <c r="BJ654" s="553"/>
      <c r="BK654" s="554"/>
      <c r="BL654" s="84"/>
      <c r="BM654" s="553"/>
      <c r="BN654" s="554"/>
      <c r="BO654" s="84"/>
      <c r="BP654" s="553"/>
      <c r="BQ654" s="554"/>
      <c r="BR654" s="84"/>
      <c r="BS654" s="553"/>
      <c r="BT654" s="554"/>
      <c r="BU654" s="84"/>
      <c r="BV654" s="553"/>
      <c r="BW654" s="554"/>
      <c r="BX654" s="84"/>
      <c r="BY654" s="553"/>
      <c r="BZ654" s="554"/>
      <c r="CA654" s="84"/>
      <c r="CB654" s="553"/>
      <c r="CC654" s="554"/>
      <c r="CD654" s="84"/>
      <c r="CE654" s="553"/>
      <c r="CF654" s="554"/>
      <c r="CG654" s="84"/>
      <c r="CH654" s="553"/>
      <c r="CI654" s="554"/>
      <c r="CJ654" s="554"/>
      <c r="CK654" s="554"/>
      <c r="CL654" s="554"/>
      <c r="CM654" s="554"/>
      <c r="CN654" s="554"/>
      <c r="CO654" s="554"/>
      <c r="CP654" s="554"/>
      <c r="CQ654" s="554"/>
      <c r="CR654" s="554"/>
      <c r="CS654" s="554"/>
      <c r="CT654" s="554"/>
      <c r="CU654" s="554"/>
      <c r="CV654" s="554"/>
      <c r="CW654" s="554"/>
      <c r="CX654" s="554"/>
      <c r="CY654" s="554">
        <v>200000000</v>
      </c>
      <c r="CZ654" s="84">
        <v>0</v>
      </c>
      <c r="DA654" s="84"/>
      <c r="DB654" s="856" t="s">
        <v>20280</v>
      </c>
      <c r="DC654" s="85">
        <v>1</v>
      </c>
      <c r="DD654" s="928"/>
      <c r="DE654" s="102" t="s">
        <v>19355</v>
      </c>
      <c r="DF654" s="928"/>
      <c r="DG654" s="555" t="s">
        <v>5695</v>
      </c>
      <c r="DH654" s="556" t="s">
        <v>1777</v>
      </c>
      <c r="DI654" s="557">
        <v>40828</v>
      </c>
      <c r="DJ654" s="111">
        <v>40785</v>
      </c>
      <c r="DK654" s="558">
        <v>5</v>
      </c>
      <c r="DL654" s="558"/>
      <c r="DM654" s="619" t="s">
        <v>20760</v>
      </c>
      <c r="DN654" s="890">
        <v>200000000</v>
      </c>
      <c r="DO654" s="928"/>
      <c r="DP654" s="928"/>
      <c r="DQ654" s="928"/>
      <c r="DR654" s="928"/>
    </row>
    <row r="655" spans="1:122" ht="60.75" customHeight="1" thickTop="1" thickBot="1">
      <c r="A655" s="214">
        <v>644</v>
      </c>
      <c r="B655" s="214" t="s">
        <v>569</v>
      </c>
      <c r="C655" s="214" t="s">
        <v>86</v>
      </c>
      <c r="D655" s="374">
        <v>0</v>
      </c>
      <c r="E655" s="517">
        <v>40852</v>
      </c>
      <c r="F655" s="517">
        <v>40780</v>
      </c>
      <c r="G655" s="517">
        <v>40883</v>
      </c>
      <c r="H655" s="517">
        <v>40898</v>
      </c>
      <c r="I655" s="517">
        <v>40898</v>
      </c>
      <c r="J655" s="562">
        <v>46</v>
      </c>
      <c r="K655" s="551">
        <v>42298</v>
      </c>
      <c r="L655" s="561">
        <v>40863</v>
      </c>
      <c r="M655" s="117">
        <v>40526</v>
      </c>
      <c r="N655" s="214" t="s">
        <v>691</v>
      </c>
      <c r="O655" s="1166">
        <v>899999063</v>
      </c>
      <c r="P655" s="530" t="s">
        <v>18971</v>
      </c>
      <c r="Q655" s="530">
        <v>6764665</v>
      </c>
      <c r="R655" s="530" t="s">
        <v>18972</v>
      </c>
      <c r="S655" s="530">
        <v>819004609</v>
      </c>
      <c r="T655" s="530" t="s">
        <v>18973</v>
      </c>
      <c r="U655" s="530">
        <v>800212228</v>
      </c>
      <c r="V655" s="530" t="s">
        <v>18974</v>
      </c>
      <c r="W655" s="549">
        <v>830500448</v>
      </c>
      <c r="X655" s="549" t="s">
        <v>1097</v>
      </c>
      <c r="Y655" s="549" t="s">
        <v>1097</v>
      </c>
      <c r="Z655" s="549" t="s">
        <v>1097</v>
      </c>
      <c r="AA655" s="549" t="s">
        <v>1097</v>
      </c>
      <c r="AB655" s="214" t="s">
        <v>1606</v>
      </c>
      <c r="AC655" s="214" t="s">
        <v>230</v>
      </c>
      <c r="AD655" s="214" t="s">
        <v>255</v>
      </c>
      <c r="AE655" s="214" t="s">
        <v>327</v>
      </c>
      <c r="AF655" s="214">
        <v>177</v>
      </c>
      <c r="AG655" s="626"/>
      <c r="AH655" s="636">
        <v>2040600000</v>
      </c>
      <c r="AI655" s="634">
        <v>1277500000</v>
      </c>
      <c r="AJ655" s="634">
        <v>3318100000</v>
      </c>
      <c r="AK655" s="214" t="s">
        <v>2511</v>
      </c>
      <c r="AL655" s="214" t="s">
        <v>156</v>
      </c>
      <c r="AM655" s="86">
        <v>2040600000</v>
      </c>
      <c r="AN655" s="86" t="s">
        <v>14315</v>
      </c>
      <c r="AO655" s="86" t="s">
        <v>14315</v>
      </c>
      <c r="AP655" s="83" t="s">
        <v>1525</v>
      </c>
      <c r="AQ655" s="84">
        <v>2040600000</v>
      </c>
      <c r="AR655" s="553">
        <v>40898</v>
      </c>
      <c r="AS655" s="554">
        <v>97</v>
      </c>
      <c r="AT655" s="84"/>
      <c r="AU655" s="553"/>
      <c r="AV655" s="554"/>
      <c r="AW655" s="84"/>
      <c r="AX655" s="553"/>
      <c r="AY655" s="554"/>
      <c r="AZ655" s="84"/>
      <c r="BA655" s="553"/>
      <c r="BB655" s="554"/>
      <c r="BC655" s="84"/>
      <c r="BD655" s="553"/>
      <c r="BE655" s="554"/>
      <c r="BF655" s="84"/>
      <c r="BG655" s="553"/>
      <c r="BH655" s="554"/>
      <c r="BI655" s="84"/>
      <c r="BJ655" s="553"/>
      <c r="BK655" s="554"/>
      <c r="BL655" s="84"/>
      <c r="BM655" s="553"/>
      <c r="BN655" s="554"/>
      <c r="BO655" s="84"/>
      <c r="BP655" s="553"/>
      <c r="BQ655" s="554"/>
      <c r="BR655" s="84"/>
      <c r="BS655" s="553"/>
      <c r="BT655" s="554"/>
      <c r="BU655" s="84"/>
      <c r="BV655" s="553"/>
      <c r="BW655" s="554"/>
      <c r="BX655" s="84"/>
      <c r="BY655" s="553"/>
      <c r="BZ655" s="554"/>
      <c r="CA655" s="84"/>
      <c r="CB655" s="553"/>
      <c r="CC655" s="554"/>
      <c r="CD655" s="84"/>
      <c r="CE655" s="553"/>
      <c r="CF655" s="554"/>
      <c r="CG655" s="84"/>
      <c r="CH655" s="553"/>
      <c r="CI655" s="554"/>
      <c r="CJ655" s="554"/>
      <c r="CK655" s="554"/>
      <c r="CL655" s="554"/>
      <c r="CM655" s="554"/>
      <c r="CN655" s="554"/>
      <c r="CO655" s="554"/>
      <c r="CP655" s="554"/>
      <c r="CQ655" s="554"/>
      <c r="CR655" s="554"/>
      <c r="CS655" s="554"/>
      <c r="CT655" s="554"/>
      <c r="CU655" s="554"/>
      <c r="CV655" s="554"/>
      <c r="CW655" s="554"/>
      <c r="CX655" s="554"/>
      <c r="CY655" s="554">
        <v>2040600000</v>
      </c>
      <c r="CZ655" s="84">
        <v>0</v>
      </c>
      <c r="DA655" s="84"/>
      <c r="DB655" s="856" t="s">
        <v>20280</v>
      </c>
      <c r="DC655" s="85">
        <v>1</v>
      </c>
      <c r="DD655" s="928"/>
      <c r="DE655" s="102" t="s">
        <v>19355</v>
      </c>
      <c r="DF655" s="928" t="s">
        <v>4120</v>
      </c>
      <c r="DG655" s="555" t="s">
        <v>5696</v>
      </c>
      <c r="DH655" s="556" t="s">
        <v>1776</v>
      </c>
      <c r="DI655" s="557">
        <v>40863</v>
      </c>
      <c r="DJ655" s="111">
        <v>40785</v>
      </c>
      <c r="DK655" s="558">
        <v>5</v>
      </c>
      <c r="DL655" s="558" t="s">
        <v>15785</v>
      </c>
      <c r="DM655" s="619" t="s">
        <v>20570</v>
      </c>
      <c r="DN655" s="890">
        <v>2040600000</v>
      </c>
      <c r="DO655" s="928"/>
      <c r="DP655" s="928"/>
      <c r="DQ655" s="928"/>
      <c r="DR655" s="928"/>
    </row>
    <row r="656" spans="1:122" ht="60.75" customHeight="1" thickTop="1" thickBot="1">
      <c r="A656" s="214">
        <v>645</v>
      </c>
      <c r="B656" s="214" t="s">
        <v>574</v>
      </c>
      <c r="C656" s="214" t="s">
        <v>13894</v>
      </c>
      <c r="D656" s="374">
        <v>0</v>
      </c>
      <c r="E656" s="517">
        <v>40731</v>
      </c>
      <c r="F656" s="517">
        <v>40784</v>
      </c>
      <c r="G656" s="517">
        <v>40835</v>
      </c>
      <c r="H656" s="517">
        <v>40848</v>
      </c>
      <c r="I656" s="517">
        <v>40731</v>
      </c>
      <c r="J656" s="859">
        <v>6</v>
      </c>
      <c r="K656" s="551">
        <v>40915</v>
      </c>
      <c r="L656" s="552"/>
      <c r="M656" s="117">
        <v>40339</v>
      </c>
      <c r="N656" s="214" t="s">
        <v>532</v>
      </c>
      <c r="O656" s="1166">
        <v>650389477</v>
      </c>
      <c r="P656" s="530"/>
      <c r="Q656" s="530"/>
      <c r="R656" s="530"/>
      <c r="S656" s="530"/>
      <c r="T656" s="530"/>
      <c r="U656" s="530"/>
      <c r="V656" s="530"/>
      <c r="W656" s="530"/>
      <c r="X656" s="530"/>
      <c r="Y656" s="530"/>
      <c r="Z656" s="530"/>
      <c r="AA656" s="530"/>
      <c r="AB656" s="214" t="s">
        <v>2095</v>
      </c>
      <c r="AC656" s="214" t="s">
        <v>223</v>
      </c>
      <c r="AD656" s="214" t="s">
        <v>229</v>
      </c>
      <c r="AE656" s="214" t="s">
        <v>508</v>
      </c>
      <c r="AF656" s="214" t="s">
        <v>334</v>
      </c>
      <c r="AG656" s="626"/>
      <c r="AH656" s="636">
        <v>43315805.6752</v>
      </c>
      <c r="AI656" s="634">
        <v>0</v>
      </c>
      <c r="AJ656" s="634">
        <v>43315805.6752</v>
      </c>
      <c r="AK656" s="214" t="s">
        <v>2194</v>
      </c>
      <c r="AL656" s="214" t="s">
        <v>156</v>
      </c>
      <c r="AM656" s="86">
        <v>43315805.6752</v>
      </c>
      <c r="AN656" s="86" t="s">
        <v>14315</v>
      </c>
      <c r="AO656" s="86" t="s">
        <v>14315</v>
      </c>
      <c r="AP656" s="83" t="s">
        <v>1525</v>
      </c>
      <c r="AQ656" s="84">
        <v>43219435.68</v>
      </c>
      <c r="AR656" s="553">
        <v>40848</v>
      </c>
      <c r="AS656" s="554">
        <v>82</v>
      </c>
      <c r="AT656" s="84">
        <v>96370</v>
      </c>
      <c r="AU656" s="553">
        <v>40890</v>
      </c>
      <c r="AV656" s="554">
        <v>94</v>
      </c>
      <c r="AW656" s="84"/>
      <c r="AX656" s="553"/>
      <c r="AY656" s="554"/>
      <c r="AZ656" s="84"/>
      <c r="BA656" s="553"/>
      <c r="BB656" s="554"/>
      <c r="BC656" s="84"/>
      <c r="BD656" s="553"/>
      <c r="BE656" s="554"/>
      <c r="BF656" s="84"/>
      <c r="BG656" s="553"/>
      <c r="BH656" s="554"/>
      <c r="BI656" s="84"/>
      <c r="BJ656" s="553"/>
      <c r="BK656" s="554"/>
      <c r="BL656" s="84"/>
      <c r="BM656" s="553"/>
      <c r="BN656" s="554"/>
      <c r="BO656" s="84"/>
      <c r="BP656" s="553"/>
      <c r="BQ656" s="554"/>
      <c r="BR656" s="84"/>
      <c r="BS656" s="553"/>
      <c r="BT656" s="554"/>
      <c r="BU656" s="84"/>
      <c r="BV656" s="553"/>
      <c r="BW656" s="554"/>
      <c r="BX656" s="84"/>
      <c r="BY656" s="553"/>
      <c r="BZ656" s="554"/>
      <c r="CA656" s="84"/>
      <c r="CB656" s="553"/>
      <c r="CC656" s="554"/>
      <c r="CD656" s="84"/>
      <c r="CE656" s="553"/>
      <c r="CF656" s="554"/>
      <c r="CG656" s="84"/>
      <c r="CH656" s="553"/>
      <c r="CI656" s="554"/>
      <c r="CJ656" s="554"/>
      <c r="CK656" s="554"/>
      <c r="CL656" s="554"/>
      <c r="CM656" s="554"/>
      <c r="CN656" s="554"/>
      <c r="CO656" s="554"/>
      <c r="CP656" s="554"/>
      <c r="CQ656" s="554"/>
      <c r="CR656" s="554"/>
      <c r="CS656" s="554"/>
      <c r="CT656" s="554"/>
      <c r="CU656" s="554"/>
      <c r="CV656" s="554"/>
      <c r="CW656" s="554"/>
      <c r="CX656" s="554"/>
      <c r="CY656" s="554">
        <v>43315805.68</v>
      </c>
      <c r="CZ656" s="84">
        <v>-4.7999992966651917E-3</v>
      </c>
      <c r="DA656" s="84"/>
      <c r="DB656" s="856" t="s">
        <v>20809</v>
      </c>
      <c r="DC656" s="85">
        <v>1</v>
      </c>
      <c r="DD656" s="928"/>
      <c r="DE656" s="102" t="s">
        <v>19355</v>
      </c>
      <c r="DF656" s="928"/>
      <c r="DG656" s="555">
        <v>0</v>
      </c>
      <c r="DH656" s="928" t="s">
        <v>2144</v>
      </c>
      <c r="DI656" s="557"/>
      <c r="DJ656" s="111">
        <v>40799</v>
      </c>
      <c r="DK656" s="558">
        <v>15</v>
      </c>
      <c r="DL656" s="558" t="s">
        <v>15786</v>
      </c>
      <c r="DM656" s="619" t="s">
        <v>20758</v>
      </c>
      <c r="DN656" s="890">
        <v>43315805.68</v>
      </c>
      <c r="DO656" s="928"/>
      <c r="DP656" s="928"/>
      <c r="DQ656" s="928"/>
      <c r="DR656" s="928"/>
    </row>
    <row r="657" spans="1:122" ht="60.75" customHeight="1" thickTop="1" thickBot="1">
      <c r="A657" s="214">
        <v>646</v>
      </c>
      <c r="B657" s="214" t="s">
        <v>574</v>
      </c>
      <c r="C657" s="214" t="s">
        <v>13894</v>
      </c>
      <c r="D657" s="374">
        <v>0</v>
      </c>
      <c r="E657" s="517">
        <v>40731</v>
      </c>
      <c r="F657" s="517">
        <v>40784</v>
      </c>
      <c r="G657" s="517">
        <v>40835</v>
      </c>
      <c r="H657" s="517">
        <v>40848</v>
      </c>
      <c r="I657" s="517">
        <v>40731</v>
      </c>
      <c r="J657" s="859">
        <v>6</v>
      </c>
      <c r="K657" s="551">
        <v>40915</v>
      </c>
      <c r="L657" s="552"/>
      <c r="M657" s="117">
        <v>40339</v>
      </c>
      <c r="N657" s="214" t="s">
        <v>534</v>
      </c>
      <c r="O657" s="1166">
        <v>650389477</v>
      </c>
      <c r="P657" s="530"/>
      <c r="Q657" s="530"/>
      <c r="R657" s="530"/>
      <c r="S657" s="530"/>
      <c r="T657" s="530"/>
      <c r="U657" s="530"/>
      <c r="V657" s="530"/>
      <c r="W657" s="530"/>
      <c r="X657" s="530"/>
      <c r="Y657" s="530"/>
      <c r="Z657" s="530"/>
      <c r="AA657" s="530"/>
      <c r="AB657" s="214" t="s">
        <v>2096</v>
      </c>
      <c r="AC657" s="214" t="s">
        <v>223</v>
      </c>
      <c r="AD657" s="214" t="s">
        <v>229</v>
      </c>
      <c r="AE657" s="214" t="s">
        <v>508</v>
      </c>
      <c r="AF657" s="214" t="s">
        <v>334</v>
      </c>
      <c r="AG657" s="626"/>
      <c r="AH657" s="636">
        <v>24923369.927999999</v>
      </c>
      <c r="AI657" s="634">
        <v>0</v>
      </c>
      <c r="AJ657" s="634">
        <v>24923369.927999999</v>
      </c>
      <c r="AK657" s="214" t="s">
        <v>2194</v>
      </c>
      <c r="AL657" s="214" t="s">
        <v>156</v>
      </c>
      <c r="AM657" s="86">
        <v>24923369.927999999</v>
      </c>
      <c r="AN657" s="86" t="s">
        <v>14315</v>
      </c>
      <c r="AO657" s="86" t="s">
        <v>14315</v>
      </c>
      <c r="AP657" s="83" t="s">
        <v>1525</v>
      </c>
      <c r="AQ657" s="84">
        <v>24923369.927999999</v>
      </c>
      <c r="AR657" s="553">
        <v>40848</v>
      </c>
      <c r="AS657" s="554">
        <v>82</v>
      </c>
      <c r="AT657" s="84"/>
      <c r="AU657" s="553"/>
      <c r="AV657" s="554"/>
      <c r="AW657" s="84"/>
      <c r="AX657" s="553"/>
      <c r="AY657" s="554"/>
      <c r="AZ657" s="84"/>
      <c r="BA657" s="553"/>
      <c r="BB657" s="554"/>
      <c r="BC657" s="84"/>
      <c r="BD657" s="553"/>
      <c r="BE657" s="554"/>
      <c r="BF657" s="84"/>
      <c r="BG657" s="553"/>
      <c r="BH657" s="554"/>
      <c r="BI657" s="84"/>
      <c r="BJ657" s="553"/>
      <c r="BK657" s="554"/>
      <c r="BL657" s="84"/>
      <c r="BM657" s="553"/>
      <c r="BN657" s="554"/>
      <c r="BO657" s="84"/>
      <c r="BP657" s="553"/>
      <c r="BQ657" s="554"/>
      <c r="BR657" s="84"/>
      <c r="BS657" s="553"/>
      <c r="BT657" s="554"/>
      <c r="BU657" s="84"/>
      <c r="BV657" s="553"/>
      <c r="BW657" s="554"/>
      <c r="BX657" s="84"/>
      <c r="BY657" s="553"/>
      <c r="BZ657" s="554"/>
      <c r="CA657" s="84"/>
      <c r="CB657" s="553"/>
      <c r="CC657" s="554"/>
      <c r="CD657" s="84"/>
      <c r="CE657" s="553"/>
      <c r="CF657" s="554"/>
      <c r="CG657" s="84"/>
      <c r="CH657" s="553"/>
      <c r="CI657" s="554"/>
      <c r="CJ657" s="554"/>
      <c r="CK657" s="554"/>
      <c r="CL657" s="554"/>
      <c r="CM657" s="554"/>
      <c r="CN657" s="554"/>
      <c r="CO657" s="554"/>
      <c r="CP657" s="554"/>
      <c r="CQ657" s="554"/>
      <c r="CR657" s="554"/>
      <c r="CS657" s="554"/>
      <c r="CT657" s="554"/>
      <c r="CU657" s="554"/>
      <c r="CV657" s="554"/>
      <c r="CW657" s="554"/>
      <c r="CX657" s="554"/>
      <c r="CY657" s="554">
        <v>24923369.927999999</v>
      </c>
      <c r="CZ657" s="84">
        <v>0</v>
      </c>
      <c r="DA657" s="84"/>
      <c r="DB657" s="856" t="s">
        <v>20809</v>
      </c>
      <c r="DC657" s="85">
        <v>1</v>
      </c>
      <c r="DD657" s="928"/>
      <c r="DE657" s="102" t="s">
        <v>19355</v>
      </c>
      <c r="DF657" s="928"/>
      <c r="DG657" s="555">
        <v>0</v>
      </c>
      <c r="DH657" s="928" t="s">
        <v>2145</v>
      </c>
      <c r="DI657" s="557"/>
      <c r="DJ657" s="111">
        <v>40799</v>
      </c>
      <c r="DK657" s="558">
        <v>15</v>
      </c>
      <c r="DL657" s="558" t="s">
        <v>15786</v>
      </c>
      <c r="DM657" s="619" t="s">
        <v>20758</v>
      </c>
      <c r="DN657" s="890">
        <v>24923369.927999999</v>
      </c>
      <c r="DO657" s="928"/>
      <c r="DP657" s="928"/>
      <c r="DQ657" s="928"/>
      <c r="DR657" s="928"/>
    </row>
    <row r="658" spans="1:122" ht="60.75" customHeight="1" thickTop="1" thickBot="1">
      <c r="A658" s="214">
        <v>647</v>
      </c>
      <c r="B658" s="214" t="s">
        <v>14931</v>
      </c>
      <c r="C658" s="214" t="s">
        <v>13894</v>
      </c>
      <c r="D658" s="374">
        <v>0</v>
      </c>
      <c r="E658" s="517">
        <v>40731</v>
      </c>
      <c r="F658" s="517">
        <v>40784</v>
      </c>
      <c r="G658" s="517">
        <v>40835</v>
      </c>
      <c r="H658" s="517">
        <v>40848</v>
      </c>
      <c r="I658" s="517">
        <v>40731</v>
      </c>
      <c r="J658" s="859">
        <v>6</v>
      </c>
      <c r="K658" s="551">
        <v>40915</v>
      </c>
      <c r="L658" s="552"/>
      <c r="M658" s="117">
        <v>40339</v>
      </c>
      <c r="N658" s="214" t="s">
        <v>531</v>
      </c>
      <c r="O658" s="1166">
        <v>650389477</v>
      </c>
      <c r="P658" s="530"/>
      <c r="Q658" s="530"/>
      <c r="R658" s="530"/>
      <c r="S658" s="530"/>
      <c r="T658" s="530"/>
      <c r="U658" s="530"/>
      <c r="V658" s="530"/>
      <c r="W658" s="530"/>
      <c r="X658" s="530"/>
      <c r="Y658" s="530"/>
      <c r="Z658" s="530"/>
      <c r="AA658" s="530"/>
      <c r="AB658" s="214" t="s">
        <v>2097</v>
      </c>
      <c r="AC658" s="214" t="s">
        <v>223</v>
      </c>
      <c r="AD658" s="214" t="s">
        <v>229</v>
      </c>
      <c r="AE658" s="214" t="s">
        <v>508</v>
      </c>
      <c r="AF658" s="214" t="s">
        <v>334</v>
      </c>
      <c r="AG658" s="626"/>
      <c r="AH658" s="636">
        <v>49847269.834399998</v>
      </c>
      <c r="AI658" s="634">
        <v>0</v>
      </c>
      <c r="AJ658" s="634">
        <v>49847269.834399998</v>
      </c>
      <c r="AK658" s="214" t="s">
        <v>2194</v>
      </c>
      <c r="AL658" s="214" t="s">
        <v>156</v>
      </c>
      <c r="AM658" s="86">
        <v>49847269.834399998</v>
      </c>
      <c r="AN658" s="86" t="s">
        <v>14315</v>
      </c>
      <c r="AO658" s="86" t="s">
        <v>14315</v>
      </c>
      <c r="AP658" s="83" t="s">
        <v>1525</v>
      </c>
      <c r="AQ658" s="84">
        <v>49847269.834399998</v>
      </c>
      <c r="AR658" s="553">
        <v>40848</v>
      </c>
      <c r="AS658" s="554">
        <v>82</v>
      </c>
      <c r="AT658" s="84"/>
      <c r="AU658" s="553"/>
      <c r="AV658" s="554"/>
      <c r="AW658" s="84"/>
      <c r="AX658" s="553"/>
      <c r="AY658" s="554"/>
      <c r="AZ658" s="84"/>
      <c r="BA658" s="553"/>
      <c r="BB658" s="554"/>
      <c r="BC658" s="84"/>
      <c r="BD658" s="553"/>
      <c r="BE658" s="554"/>
      <c r="BF658" s="84"/>
      <c r="BG658" s="553"/>
      <c r="BH658" s="554"/>
      <c r="BI658" s="84"/>
      <c r="BJ658" s="553"/>
      <c r="BK658" s="554"/>
      <c r="BL658" s="84"/>
      <c r="BM658" s="553"/>
      <c r="BN658" s="554"/>
      <c r="BO658" s="84"/>
      <c r="BP658" s="553"/>
      <c r="BQ658" s="554"/>
      <c r="BR658" s="84"/>
      <c r="BS658" s="553"/>
      <c r="BT658" s="554"/>
      <c r="BU658" s="84"/>
      <c r="BV658" s="553"/>
      <c r="BW658" s="554"/>
      <c r="BX658" s="84"/>
      <c r="BY658" s="553"/>
      <c r="BZ658" s="554"/>
      <c r="CA658" s="84"/>
      <c r="CB658" s="553"/>
      <c r="CC658" s="554"/>
      <c r="CD658" s="84"/>
      <c r="CE658" s="553"/>
      <c r="CF658" s="554"/>
      <c r="CG658" s="84"/>
      <c r="CH658" s="553"/>
      <c r="CI658" s="554"/>
      <c r="CJ658" s="554"/>
      <c r="CK658" s="554"/>
      <c r="CL658" s="554"/>
      <c r="CM658" s="554"/>
      <c r="CN658" s="554"/>
      <c r="CO658" s="554"/>
      <c r="CP658" s="554"/>
      <c r="CQ658" s="554"/>
      <c r="CR658" s="554"/>
      <c r="CS658" s="554"/>
      <c r="CT658" s="554"/>
      <c r="CU658" s="554"/>
      <c r="CV658" s="554"/>
      <c r="CW658" s="554"/>
      <c r="CX658" s="554"/>
      <c r="CY658" s="554">
        <v>49847269.834399998</v>
      </c>
      <c r="CZ658" s="84">
        <v>0</v>
      </c>
      <c r="DA658" s="84"/>
      <c r="DB658" s="856" t="s">
        <v>20809</v>
      </c>
      <c r="DC658" s="85">
        <v>1</v>
      </c>
      <c r="DD658" s="928"/>
      <c r="DE658" s="102" t="s">
        <v>19355</v>
      </c>
      <c r="DF658" s="928"/>
      <c r="DG658" s="555">
        <v>0</v>
      </c>
      <c r="DH658" s="928" t="s">
        <v>2146</v>
      </c>
      <c r="DI658" s="557"/>
      <c r="DJ658" s="111">
        <v>40799</v>
      </c>
      <c r="DK658" s="558">
        <v>15</v>
      </c>
      <c r="DL658" s="558" t="s">
        <v>15786</v>
      </c>
      <c r="DM658" s="619" t="s">
        <v>20758</v>
      </c>
      <c r="DN658" s="890">
        <v>49847269.834399998</v>
      </c>
      <c r="DO658" s="928"/>
      <c r="DP658" s="928"/>
      <c r="DQ658" s="928"/>
      <c r="DR658" s="928"/>
    </row>
    <row r="659" spans="1:122" ht="60.75" customHeight="1" thickTop="1" thickBot="1">
      <c r="A659" s="214">
        <v>648</v>
      </c>
      <c r="B659" s="214" t="s">
        <v>14931</v>
      </c>
      <c r="C659" s="214" t="s">
        <v>13894</v>
      </c>
      <c r="D659" s="374">
        <v>0</v>
      </c>
      <c r="E659" s="517">
        <v>40731</v>
      </c>
      <c r="F659" s="517">
        <v>40784</v>
      </c>
      <c r="G659" s="517">
        <v>40835</v>
      </c>
      <c r="H659" s="517">
        <v>40848</v>
      </c>
      <c r="I659" s="517">
        <v>40731</v>
      </c>
      <c r="J659" s="859">
        <v>6</v>
      </c>
      <c r="K659" s="551">
        <v>40915</v>
      </c>
      <c r="L659" s="552"/>
      <c r="M659" s="117">
        <v>40339</v>
      </c>
      <c r="N659" s="214" t="s">
        <v>533</v>
      </c>
      <c r="O659" s="1166">
        <v>650389477</v>
      </c>
      <c r="P659" s="530"/>
      <c r="Q659" s="530"/>
      <c r="R659" s="530"/>
      <c r="S659" s="530"/>
      <c r="T659" s="530"/>
      <c r="U659" s="530"/>
      <c r="V659" s="530"/>
      <c r="W659" s="530"/>
      <c r="X659" s="530"/>
      <c r="Y659" s="530"/>
      <c r="Z659" s="530"/>
      <c r="AA659" s="530"/>
      <c r="AB659" s="214" t="s">
        <v>2098</v>
      </c>
      <c r="AC659" s="214" t="s">
        <v>223</v>
      </c>
      <c r="AD659" s="214" t="s">
        <v>229</v>
      </c>
      <c r="AE659" s="214" t="s">
        <v>508</v>
      </c>
      <c r="AF659" s="214" t="s">
        <v>334</v>
      </c>
      <c r="AG659" s="626"/>
      <c r="AH659" s="636">
        <v>602083096.98799992</v>
      </c>
      <c r="AI659" s="634">
        <v>0</v>
      </c>
      <c r="AJ659" s="634">
        <v>602083096.98799992</v>
      </c>
      <c r="AK659" s="214" t="s">
        <v>2194</v>
      </c>
      <c r="AL659" s="214" t="s">
        <v>156</v>
      </c>
      <c r="AM659" s="86">
        <v>602083096.98799992</v>
      </c>
      <c r="AN659" s="86" t="s">
        <v>14315</v>
      </c>
      <c r="AO659" s="86" t="s">
        <v>14315</v>
      </c>
      <c r="AP659" s="83" t="s">
        <v>1525</v>
      </c>
      <c r="AQ659" s="84">
        <v>602083096.98799992</v>
      </c>
      <c r="AR659" s="553">
        <v>40848</v>
      </c>
      <c r="AS659" s="554">
        <v>82</v>
      </c>
      <c r="AT659" s="84"/>
      <c r="AU659" s="553"/>
      <c r="AV659" s="554"/>
      <c r="AW659" s="84"/>
      <c r="AX659" s="553"/>
      <c r="AY659" s="554"/>
      <c r="AZ659" s="84"/>
      <c r="BA659" s="553"/>
      <c r="BB659" s="554"/>
      <c r="BC659" s="84"/>
      <c r="BD659" s="553"/>
      <c r="BE659" s="554"/>
      <c r="BF659" s="84"/>
      <c r="BG659" s="553"/>
      <c r="BH659" s="554"/>
      <c r="BI659" s="84"/>
      <c r="BJ659" s="553"/>
      <c r="BK659" s="554"/>
      <c r="BL659" s="84"/>
      <c r="BM659" s="553"/>
      <c r="BN659" s="554"/>
      <c r="BO659" s="84"/>
      <c r="BP659" s="553"/>
      <c r="BQ659" s="554"/>
      <c r="BR659" s="84"/>
      <c r="BS659" s="553"/>
      <c r="BT659" s="554"/>
      <c r="BU659" s="84"/>
      <c r="BV659" s="553"/>
      <c r="BW659" s="554"/>
      <c r="BX659" s="84"/>
      <c r="BY659" s="553"/>
      <c r="BZ659" s="554"/>
      <c r="CA659" s="84"/>
      <c r="CB659" s="553"/>
      <c r="CC659" s="554"/>
      <c r="CD659" s="84"/>
      <c r="CE659" s="553"/>
      <c r="CF659" s="554"/>
      <c r="CG659" s="84"/>
      <c r="CH659" s="553"/>
      <c r="CI659" s="554"/>
      <c r="CJ659" s="554"/>
      <c r="CK659" s="554"/>
      <c r="CL659" s="554"/>
      <c r="CM659" s="554"/>
      <c r="CN659" s="554"/>
      <c r="CO659" s="554"/>
      <c r="CP659" s="554"/>
      <c r="CQ659" s="554"/>
      <c r="CR659" s="554"/>
      <c r="CS659" s="554"/>
      <c r="CT659" s="554"/>
      <c r="CU659" s="554"/>
      <c r="CV659" s="554"/>
      <c r="CW659" s="554"/>
      <c r="CX659" s="554"/>
      <c r="CY659" s="554">
        <v>602083096.98799992</v>
      </c>
      <c r="CZ659" s="84">
        <v>0</v>
      </c>
      <c r="DA659" s="84"/>
      <c r="DB659" s="856" t="s">
        <v>20809</v>
      </c>
      <c r="DC659" s="85">
        <v>1</v>
      </c>
      <c r="DD659" s="928"/>
      <c r="DE659" s="102" t="s">
        <v>19355</v>
      </c>
      <c r="DF659" s="928"/>
      <c r="DG659" s="555">
        <v>0</v>
      </c>
      <c r="DH659" s="928" t="s">
        <v>2147</v>
      </c>
      <c r="DI659" s="557"/>
      <c r="DJ659" s="111">
        <v>40799</v>
      </c>
      <c r="DK659" s="558">
        <v>15</v>
      </c>
      <c r="DL659" s="558" t="s">
        <v>15786</v>
      </c>
      <c r="DM659" s="619" t="s">
        <v>20758</v>
      </c>
      <c r="DN659" s="890">
        <v>602083096.98799992</v>
      </c>
      <c r="DO659" s="928"/>
      <c r="DP659" s="928"/>
      <c r="DQ659" s="928"/>
      <c r="DR659" s="928"/>
    </row>
    <row r="660" spans="1:122" ht="60.75" customHeight="1" thickTop="1" thickBot="1">
      <c r="A660" s="214">
        <v>649</v>
      </c>
      <c r="B660" s="214" t="s">
        <v>14931</v>
      </c>
      <c r="C660" s="214" t="s">
        <v>13894</v>
      </c>
      <c r="D660" s="374">
        <v>0</v>
      </c>
      <c r="E660" s="517">
        <v>40731</v>
      </c>
      <c r="F660" s="517">
        <v>40784</v>
      </c>
      <c r="G660" s="517">
        <v>40840</v>
      </c>
      <c r="H660" s="517">
        <v>40849</v>
      </c>
      <c r="I660" s="517">
        <v>40731</v>
      </c>
      <c r="J660" s="859">
        <v>6</v>
      </c>
      <c r="K660" s="551">
        <v>40915</v>
      </c>
      <c r="L660" s="552"/>
      <c r="M660" s="117">
        <v>40339</v>
      </c>
      <c r="N660" s="214" t="s">
        <v>873</v>
      </c>
      <c r="O660" s="1166">
        <v>650389477</v>
      </c>
      <c r="P660" s="530"/>
      <c r="Q660" s="530"/>
      <c r="R660" s="530"/>
      <c r="S660" s="530"/>
      <c r="T660" s="530"/>
      <c r="U660" s="530"/>
      <c r="V660" s="530"/>
      <c r="W660" s="530"/>
      <c r="X660" s="530"/>
      <c r="Y660" s="530"/>
      <c r="Z660" s="530"/>
      <c r="AA660" s="530"/>
      <c r="AB660" s="214" t="s">
        <v>2099</v>
      </c>
      <c r="AC660" s="214" t="s">
        <v>223</v>
      </c>
      <c r="AD660" s="214" t="s">
        <v>229</v>
      </c>
      <c r="AE660" s="214" t="s">
        <v>508</v>
      </c>
      <c r="AF660" s="214" t="s">
        <v>334</v>
      </c>
      <c r="AG660" s="626"/>
      <c r="AH660" s="636">
        <v>24849894.720000003</v>
      </c>
      <c r="AI660" s="634">
        <v>0</v>
      </c>
      <c r="AJ660" s="634">
        <v>24849894.720000003</v>
      </c>
      <c r="AK660" s="214" t="s">
        <v>2194</v>
      </c>
      <c r="AL660" s="214" t="s">
        <v>156</v>
      </c>
      <c r="AM660" s="86">
        <v>24849894.720000003</v>
      </c>
      <c r="AN660" s="86" t="s">
        <v>14315</v>
      </c>
      <c r="AO660" s="86" t="s">
        <v>14315</v>
      </c>
      <c r="AP660" s="83" t="s">
        <v>1525</v>
      </c>
      <c r="AQ660" s="84">
        <v>24849894.720000003</v>
      </c>
      <c r="AR660" s="553">
        <v>40849</v>
      </c>
      <c r="AS660" s="554">
        <v>85</v>
      </c>
      <c r="AT660" s="84"/>
      <c r="AU660" s="553"/>
      <c r="AV660" s="554"/>
      <c r="AW660" s="84"/>
      <c r="AX660" s="553"/>
      <c r="AY660" s="554"/>
      <c r="AZ660" s="84"/>
      <c r="BA660" s="553"/>
      <c r="BB660" s="554"/>
      <c r="BC660" s="84"/>
      <c r="BD660" s="553"/>
      <c r="BE660" s="554"/>
      <c r="BF660" s="84"/>
      <c r="BG660" s="553"/>
      <c r="BH660" s="554"/>
      <c r="BI660" s="84"/>
      <c r="BJ660" s="553"/>
      <c r="BK660" s="554"/>
      <c r="BL660" s="84"/>
      <c r="BM660" s="553"/>
      <c r="BN660" s="554"/>
      <c r="BO660" s="84"/>
      <c r="BP660" s="553"/>
      <c r="BQ660" s="554"/>
      <c r="BR660" s="84"/>
      <c r="BS660" s="553"/>
      <c r="BT660" s="554"/>
      <c r="BU660" s="84"/>
      <c r="BV660" s="553"/>
      <c r="BW660" s="554"/>
      <c r="BX660" s="84"/>
      <c r="BY660" s="553"/>
      <c r="BZ660" s="554"/>
      <c r="CA660" s="84"/>
      <c r="CB660" s="553"/>
      <c r="CC660" s="554"/>
      <c r="CD660" s="84"/>
      <c r="CE660" s="553"/>
      <c r="CF660" s="554"/>
      <c r="CG660" s="84"/>
      <c r="CH660" s="553"/>
      <c r="CI660" s="554"/>
      <c r="CJ660" s="554"/>
      <c r="CK660" s="554"/>
      <c r="CL660" s="554"/>
      <c r="CM660" s="554"/>
      <c r="CN660" s="554"/>
      <c r="CO660" s="554"/>
      <c r="CP660" s="554"/>
      <c r="CQ660" s="554"/>
      <c r="CR660" s="554"/>
      <c r="CS660" s="554"/>
      <c r="CT660" s="554"/>
      <c r="CU660" s="554"/>
      <c r="CV660" s="554"/>
      <c r="CW660" s="554"/>
      <c r="CX660" s="554"/>
      <c r="CY660" s="554">
        <v>24849894.720000003</v>
      </c>
      <c r="CZ660" s="84">
        <v>0</v>
      </c>
      <c r="DA660" s="84"/>
      <c r="DB660" s="856" t="s">
        <v>20809</v>
      </c>
      <c r="DC660" s="85">
        <v>1</v>
      </c>
      <c r="DD660" s="928"/>
      <c r="DE660" s="102" t="s">
        <v>19355</v>
      </c>
      <c r="DF660" s="928"/>
      <c r="DG660" s="555">
        <v>0</v>
      </c>
      <c r="DH660" s="928" t="s">
        <v>2148</v>
      </c>
      <c r="DI660" s="557"/>
      <c r="DJ660" s="111">
        <v>40799</v>
      </c>
      <c r="DK660" s="558">
        <v>15</v>
      </c>
      <c r="DL660" s="558" t="s">
        <v>15786</v>
      </c>
      <c r="DM660" s="619" t="s">
        <v>20758</v>
      </c>
      <c r="DN660" s="890">
        <v>24849894.720000003</v>
      </c>
      <c r="DO660" s="928"/>
      <c r="DP660" s="928"/>
      <c r="DQ660" s="928"/>
      <c r="DR660" s="928"/>
    </row>
    <row r="661" spans="1:122" ht="60.75" customHeight="1" thickTop="1" thickBot="1">
      <c r="A661" s="214">
        <v>650</v>
      </c>
      <c r="B661" s="214" t="s">
        <v>869</v>
      </c>
      <c r="C661" s="214" t="s">
        <v>543</v>
      </c>
      <c r="D661" s="374">
        <v>1</v>
      </c>
      <c r="E661" s="517">
        <v>40807</v>
      </c>
      <c r="F661" s="517">
        <v>40786</v>
      </c>
      <c r="G661" s="517">
        <v>40807</v>
      </c>
      <c r="H661" s="517">
        <v>40821</v>
      </c>
      <c r="I661" s="517">
        <v>40821</v>
      </c>
      <c r="J661" s="562">
        <v>28</v>
      </c>
      <c r="K661" s="551">
        <v>41675</v>
      </c>
      <c r="L661" s="561">
        <v>40807</v>
      </c>
      <c r="M661" s="117">
        <v>40339</v>
      </c>
      <c r="N661" s="214" t="s">
        <v>688</v>
      </c>
      <c r="O661" s="1166">
        <v>800054293</v>
      </c>
      <c r="P661" s="530" t="s">
        <v>1097</v>
      </c>
      <c r="Q661" s="530" t="s">
        <v>1097</v>
      </c>
      <c r="R661" s="530" t="s">
        <v>1097</v>
      </c>
      <c r="S661" s="530" t="s">
        <v>1097</v>
      </c>
      <c r="T661" s="530" t="s">
        <v>1097</v>
      </c>
      <c r="U661" s="530" t="s">
        <v>1097</v>
      </c>
      <c r="V661" s="530" t="s">
        <v>1097</v>
      </c>
      <c r="W661" s="530" t="s">
        <v>1097</v>
      </c>
      <c r="X661" s="530" t="s">
        <v>1097</v>
      </c>
      <c r="Y661" s="530" t="s">
        <v>1097</v>
      </c>
      <c r="Z661" s="530" t="s">
        <v>1097</v>
      </c>
      <c r="AA661" s="530" t="s">
        <v>1097</v>
      </c>
      <c r="AB661" s="214" t="s">
        <v>2100</v>
      </c>
      <c r="AC661" s="214" t="s">
        <v>223</v>
      </c>
      <c r="AD661" s="214" t="s">
        <v>229</v>
      </c>
      <c r="AE661" s="214" t="s">
        <v>329</v>
      </c>
      <c r="AF661" s="214" t="s">
        <v>12566</v>
      </c>
      <c r="AG661" s="626"/>
      <c r="AH661" s="636">
        <v>198965014</v>
      </c>
      <c r="AI661" s="634">
        <v>132875323</v>
      </c>
      <c r="AJ661" s="634">
        <v>331840337</v>
      </c>
      <c r="AK661" s="214" t="s">
        <v>2190</v>
      </c>
      <c r="AL661" s="214" t="s">
        <v>156</v>
      </c>
      <c r="AM661" s="86">
        <v>198965014</v>
      </c>
      <c r="AN661" s="86" t="s">
        <v>14361</v>
      </c>
      <c r="AO661" s="86" t="s">
        <v>8485</v>
      </c>
      <c r="AP661" s="83" t="s">
        <v>1509</v>
      </c>
      <c r="AQ661" s="84">
        <v>198965014</v>
      </c>
      <c r="AR661" s="553">
        <v>40821</v>
      </c>
      <c r="AS661" s="554">
        <v>78</v>
      </c>
      <c r="AT661" s="84"/>
      <c r="AU661" s="553"/>
      <c r="AV661" s="554"/>
      <c r="AW661" s="84"/>
      <c r="AX661" s="553"/>
      <c r="AY661" s="554"/>
      <c r="AZ661" s="84"/>
      <c r="BA661" s="553"/>
      <c r="BB661" s="554"/>
      <c r="BC661" s="84"/>
      <c r="BD661" s="553"/>
      <c r="BE661" s="554"/>
      <c r="BF661" s="84"/>
      <c r="BG661" s="553"/>
      <c r="BH661" s="554"/>
      <c r="BI661" s="84"/>
      <c r="BJ661" s="553"/>
      <c r="BK661" s="554"/>
      <c r="BL661" s="84"/>
      <c r="BM661" s="553"/>
      <c r="BN661" s="554"/>
      <c r="BO661" s="84"/>
      <c r="BP661" s="553"/>
      <c r="BQ661" s="554"/>
      <c r="BR661" s="84"/>
      <c r="BS661" s="553"/>
      <c r="BT661" s="554"/>
      <c r="BU661" s="84"/>
      <c r="BV661" s="553"/>
      <c r="BW661" s="554"/>
      <c r="BX661" s="84"/>
      <c r="BY661" s="553"/>
      <c r="BZ661" s="554"/>
      <c r="CA661" s="84"/>
      <c r="CB661" s="553"/>
      <c r="CC661" s="554"/>
      <c r="CD661" s="84"/>
      <c r="CE661" s="553"/>
      <c r="CF661" s="554"/>
      <c r="CG661" s="84"/>
      <c r="CH661" s="553"/>
      <c r="CI661" s="554"/>
      <c r="CJ661" s="554"/>
      <c r="CK661" s="554"/>
      <c r="CL661" s="554"/>
      <c r="CM661" s="554"/>
      <c r="CN661" s="554"/>
      <c r="CO661" s="554"/>
      <c r="CP661" s="554"/>
      <c r="CQ661" s="554"/>
      <c r="CR661" s="554"/>
      <c r="CS661" s="554"/>
      <c r="CT661" s="554"/>
      <c r="CU661" s="554"/>
      <c r="CV661" s="554"/>
      <c r="CW661" s="554"/>
      <c r="CX661" s="554"/>
      <c r="CY661" s="554">
        <v>198965014</v>
      </c>
      <c r="CZ661" s="84">
        <v>0</v>
      </c>
      <c r="DA661" s="84"/>
      <c r="DB661" s="856" t="s">
        <v>20809</v>
      </c>
      <c r="DC661" s="85">
        <v>1</v>
      </c>
      <c r="DD661" s="928"/>
      <c r="DE661" s="102" t="s">
        <v>2300</v>
      </c>
      <c r="DF661" s="928"/>
      <c r="DG661" s="555" t="s">
        <v>5697</v>
      </c>
      <c r="DH661" s="928" t="s">
        <v>2149</v>
      </c>
      <c r="DI661" s="557">
        <v>40807</v>
      </c>
      <c r="DJ661" s="111">
        <v>40795</v>
      </c>
      <c r="DK661" s="558">
        <v>9</v>
      </c>
      <c r="DL661" s="97" t="s">
        <v>15785</v>
      </c>
      <c r="DM661" s="619" t="s">
        <v>20760</v>
      </c>
      <c r="DN661" s="890">
        <v>198965014</v>
      </c>
      <c r="DO661" s="928"/>
      <c r="DP661" s="928"/>
      <c r="DQ661" s="928"/>
      <c r="DR661" s="928"/>
    </row>
    <row r="662" spans="1:122" ht="60.75" customHeight="1" thickTop="1" thickBot="1">
      <c r="A662" s="214">
        <v>651</v>
      </c>
      <c r="B662" s="214" t="s">
        <v>869</v>
      </c>
      <c r="C662" s="214" t="s">
        <v>543</v>
      </c>
      <c r="D662" s="374">
        <v>1</v>
      </c>
      <c r="E662" s="517">
        <v>40836</v>
      </c>
      <c r="F662" s="517">
        <v>40786</v>
      </c>
      <c r="G662" s="517">
        <v>40863</v>
      </c>
      <c r="H662" s="517">
        <v>40872</v>
      </c>
      <c r="I662" s="517">
        <v>40872</v>
      </c>
      <c r="J662" s="562">
        <v>28</v>
      </c>
      <c r="K662" s="551">
        <v>41723</v>
      </c>
      <c r="L662" s="561">
        <v>40863</v>
      </c>
      <c r="M662" s="117">
        <v>40339</v>
      </c>
      <c r="N662" s="214" t="s">
        <v>12584</v>
      </c>
      <c r="O662" s="1166">
        <v>890101681</v>
      </c>
      <c r="P662" s="530" t="s">
        <v>1097</v>
      </c>
      <c r="Q662" s="530" t="s">
        <v>1097</v>
      </c>
      <c r="R662" s="530" t="s">
        <v>1097</v>
      </c>
      <c r="S662" s="530" t="s">
        <v>1097</v>
      </c>
      <c r="T662" s="530" t="s">
        <v>1097</v>
      </c>
      <c r="U662" s="530" t="s">
        <v>1097</v>
      </c>
      <c r="V662" s="530" t="s">
        <v>1097</v>
      </c>
      <c r="W662" s="530" t="s">
        <v>1097</v>
      </c>
      <c r="X662" s="530" t="s">
        <v>1097</v>
      </c>
      <c r="Y662" s="530" t="s">
        <v>1097</v>
      </c>
      <c r="Z662" s="530" t="s">
        <v>1097</v>
      </c>
      <c r="AA662" s="530" t="s">
        <v>1097</v>
      </c>
      <c r="AB662" s="214" t="s">
        <v>2101</v>
      </c>
      <c r="AC662" s="214" t="s">
        <v>223</v>
      </c>
      <c r="AD662" s="214" t="s">
        <v>229</v>
      </c>
      <c r="AE662" s="214" t="s">
        <v>329</v>
      </c>
      <c r="AF662" s="214" t="s">
        <v>12566</v>
      </c>
      <c r="AG662" s="626"/>
      <c r="AH662" s="636">
        <v>169005555</v>
      </c>
      <c r="AI662" s="634">
        <v>140970000</v>
      </c>
      <c r="AJ662" s="634">
        <v>309975555</v>
      </c>
      <c r="AK662" s="214" t="s">
        <v>2491</v>
      </c>
      <c r="AL662" s="214" t="s">
        <v>156</v>
      </c>
      <c r="AM662" s="86">
        <v>169005555</v>
      </c>
      <c r="AN662" s="86" t="s">
        <v>1470</v>
      </c>
      <c r="AO662" s="86" t="s">
        <v>8498</v>
      </c>
      <c r="AP662" s="83" t="s">
        <v>1536</v>
      </c>
      <c r="AQ662" s="84">
        <v>169005555</v>
      </c>
      <c r="AR662" s="553">
        <v>40872</v>
      </c>
      <c r="AS662" s="554">
        <v>91</v>
      </c>
      <c r="AT662" s="84"/>
      <c r="AU662" s="553"/>
      <c r="AV662" s="554"/>
      <c r="AW662" s="84"/>
      <c r="AX662" s="553"/>
      <c r="AY662" s="554"/>
      <c r="AZ662" s="84"/>
      <c r="BA662" s="553"/>
      <c r="BB662" s="554"/>
      <c r="BC662" s="84"/>
      <c r="BD662" s="553"/>
      <c r="BE662" s="554"/>
      <c r="BF662" s="84"/>
      <c r="BG662" s="553"/>
      <c r="BH662" s="554"/>
      <c r="BI662" s="84"/>
      <c r="BJ662" s="553"/>
      <c r="BK662" s="554"/>
      <c r="BL662" s="84"/>
      <c r="BM662" s="553"/>
      <c r="BN662" s="554"/>
      <c r="BO662" s="84"/>
      <c r="BP662" s="553"/>
      <c r="BQ662" s="554"/>
      <c r="BR662" s="84"/>
      <c r="BS662" s="553"/>
      <c r="BT662" s="554"/>
      <c r="BU662" s="84"/>
      <c r="BV662" s="553"/>
      <c r="BW662" s="554"/>
      <c r="BX662" s="84"/>
      <c r="BY662" s="553"/>
      <c r="BZ662" s="554"/>
      <c r="CA662" s="84"/>
      <c r="CB662" s="553"/>
      <c r="CC662" s="554"/>
      <c r="CD662" s="84"/>
      <c r="CE662" s="553"/>
      <c r="CF662" s="554"/>
      <c r="CG662" s="84"/>
      <c r="CH662" s="553"/>
      <c r="CI662" s="554"/>
      <c r="CJ662" s="554"/>
      <c r="CK662" s="554"/>
      <c r="CL662" s="554"/>
      <c r="CM662" s="554"/>
      <c r="CN662" s="554"/>
      <c r="CO662" s="554"/>
      <c r="CP662" s="554"/>
      <c r="CQ662" s="554"/>
      <c r="CR662" s="554"/>
      <c r="CS662" s="554"/>
      <c r="CT662" s="554"/>
      <c r="CU662" s="554"/>
      <c r="CV662" s="554"/>
      <c r="CW662" s="554"/>
      <c r="CX662" s="554"/>
      <c r="CY662" s="554">
        <v>169005555</v>
      </c>
      <c r="CZ662" s="84">
        <v>0</v>
      </c>
      <c r="DA662" s="84"/>
      <c r="DB662" s="856" t="s">
        <v>20280</v>
      </c>
      <c r="DC662" s="85">
        <v>1</v>
      </c>
      <c r="DD662" s="928"/>
      <c r="DE662" s="102" t="s">
        <v>19355</v>
      </c>
      <c r="DF662" s="928"/>
      <c r="DG662" s="555" t="s">
        <v>5698</v>
      </c>
      <c r="DH662" s="928" t="s">
        <v>2150</v>
      </c>
      <c r="DI662" s="557">
        <v>40863</v>
      </c>
      <c r="DJ662" s="111">
        <v>40795</v>
      </c>
      <c r="DK662" s="558">
        <v>9</v>
      </c>
      <c r="DL662" s="558" t="s">
        <v>15785</v>
      </c>
      <c r="DM662" s="619" t="s">
        <v>20760</v>
      </c>
      <c r="DN662" s="890">
        <v>169005555</v>
      </c>
      <c r="DO662" s="928"/>
      <c r="DP662" s="928"/>
      <c r="DQ662" s="928"/>
      <c r="DR662" s="928"/>
    </row>
    <row r="663" spans="1:122" ht="60.75" customHeight="1" thickTop="1" thickBot="1">
      <c r="A663" s="214">
        <v>652</v>
      </c>
      <c r="B663" s="214" t="s">
        <v>869</v>
      </c>
      <c r="C663" s="214" t="s">
        <v>86</v>
      </c>
      <c r="D663" s="374">
        <v>0</v>
      </c>
      <c r="E663" s="517">
        <v>40886</v>
      </c>
      <c r="F663" s="517">
        <v>40786</v>
      </c>
      <c r="G663" s="517">
        <v>40889</v>
      </c>
      <c r="H663" s="517">
        <v>40898</v>
      </c>
      <c r="I663" s="517">
        <v>40898</v>
      </c>
      <c r="J663" s="562">
        <v>25</v>
      </c>
      <c r="K663" s="551">
        <v>41660</v>
      </c>
      <c r="L663" s="552"/>
      <c r="M663" s="117">
        <v>40339</v>
      </c>
      <c r="N663" s="214" t="s">
        <v>691</v>
      </c>
      <c r="O663" s="1166">
        <v>899999063</v>
      </c>
      <c r="P663" s="530" t="s">
        <v>1097</v>
      </c>
      <c r="Q663" s="530" t="s">
        <v>1097</v>
      </c>
      <c r="R663" s="530" t="s">
        <v>1097</v>
      </c>
      <c r="S663" s="530" t="s">
        <v>1097</v>
      </c>
      <c r="T663" s="530" t="s">
        <v>1097</v>
      </c>
      <c r="U663" s="530" t="s">
        <v>1097</v>
      </c>
      <c r="V663" s="530" t="s">
        <v>1097</v>
      </c>
      <c r="W663" s="530" t="s">
        <v>1097</v>
      </c>
      <c r="X663" s="530" t="s">
        <v>1097</v>
      </c>
      <c r="Y663" s="530" t="s">
        <v>1097</v>
      </c>
      <c r="Z663" s="530" t="s">
        <v>1097</v>
      </c>
      <c r="AA663" s="530" t="s">
        <v>1097</v>
      </c>
      <c r="AB663" s="214" t="s">
        <v>2102</v>
      </c>
      <c r="AC663" s="214" t="s">
        <v>223</v>
      </c>
      <c r="AD663" s="214" t="s">
        <v>229</v>
      </c>
      <c r="AE663" s="214" t="s">
        <v>329</v>
      </c>
      <c r="AF663" s="214" t="s">
        <v>12566</v>
      </c>
      <c r="AG663" s="626"/>
      <c r="AH663" s="636">
        <v>165150000</v>
      </c>
      <c r="AI663" s="634">
        <v>110100000</v>
      </c>
      <c r="AJ663" s="634">
        <v>275250000</v>
      </c>
      <c r="AK663" s="214" t="s">
        <v>2191</v>
      </c>
      <c r="AL663" s="214" t="s">
        <v>156</v>
      </c>
      <c r="AM663" s="86">
        <v>165150000</v>
      </c>
      <c r="AN663" s="86" t="s">
        <v>14361</v>
      </c>
      <c r="AO663" s="86" t="s">
        <v>8485</v>
      </c>
      <c r="AP663" s="83" t="s">
        <v>1509</v>
      </c>
      <c r="AQ663" s="84">
        <v>165150000</v>
      </c>
      <c r="AR663" s="553">
        <v>40898</v>
      </c>
      <c r="AS663" s="554">
        <v>99</v>
      </c>
      <c r="AT663" s="84"/>
      <c r="AU663" s="553"/>
      <c r="AV663" s="554"/>
      <c r="AW663" s="84"/>
      <c r="AX663" s="553"/>
      <c r="AY663" s="554"/>
      <c r="AZ663" s="84"/>
      <c r="BA663" s="553"/>
      <c r="BB663" s="554"/>
      <c r="BC663" s="84"/>
      <c r="BD663" s="553"/>
      <c r="BE663" s="554"/>
      <c r="BF663" s="84"/>
      <c r="BG663" s="553"/>
      <c r="BH663" s="554"/>
      <c r="BI663" s="84"/>
      <c r="BJ663" s="553"/>
      <c r="BK663" s="554"/>
      <c r="BL663" s="84"/>
      <c r="BM663" s="553"/>
      <c r="BN663" s="554"/>
      <c r="BO663" s="84"/>
      <c r="BP663" s="553"/>
      <c r="BQ663" s="554"/>
      <c r="BR663" s="84"/>
      <c r="BS663" s="553"/>
      <c r="BT663" s="554"/>
      <c r="BU663" s="84"/>
      <c r="BV663" s="553"/>
      <c r="BW663" s="554"/>
      <c r="BX663" s="84"/>
      <c r="BY663" s="553"/>
      <c r="BZ663" s="554"/>
      <c r="CA663" s="84"/>
      <c r="CB663" s="553"/>
      <c r="CC663" s="554"/>
      <c r="CD663" s="84"/>
      <c r="CE663" s="553"/>
      <c r="CF663" s="554"/>
      <c r="CG663" s="84"/>
      <c r="CH663" s="553"/>
      <c r="CI663" s="554"/>
      <c r="CJ663" s="554"/>
      <c r="CK663" s="554"/>
      <c r="CL663" s="554"/>
      <c r="CM663" s="554"/>
      <c r="CN663" s="554"/>
      <c r="CO663" s="554"/>
      <c r="CP663" s="554"/>
      <c r="CQ663" s="554"/>
      <c r="CR663" s="554"/>
      <c r="CS663" s="554"/>
      <c r="CT663" s="554"/>
      <c r="CU663" s="554"/>
      <c r="CV663" s="554"/>
      <c r="CW663" s="554"/>
      <c r="CX663" s="554"/>
      <c r="CY663" s="554">
        <v>165150000</v>
      </c>
      <c r="CZ663" s="84">
        <v>0</v>
      </c>
      <c r="DA663" s="84"/>
      <c r="DB663" s="856" t="s">
        <v>20809</v>
      </c>
      <c r="DC663" s="85">
        <v>1</v>
      </c>
      <c r="DD663" s="928"/>
      <c r="DE663" s="102" t="s">
        <v>19355</v>
      </c>
      <c r="DF663" s="928"/>
      <c r="DG663" s="555" t="s">
        <v>5699</v>
      </c>
      <c r="DH663" s="928" t="s">
        <v>2151</v>
      </c>
      <c r="DI663" s="557"/>
      <c r="DJ663" s="111">
        <v>40795</v>
      </c>
      <c r="DK663" s="558">
        <v>9</v>
      </c>
      <c r="DL663" s="558" t="s">
        <v>15785</v>
      </c>
      <c r="DM663" s="619" t="s">
        <v>20760</v>
      </c>
      <c r="DN663" s="890">
        <v>165150000</v>
      </c>
      <c r="DO663" s="928"/>
      <c r="DP663" s="928"/>
      <c r="DQ663" s="928"/>
      <c r="DR663" s="928"/>
    </row>
    <row r="664" spans="1:122" ht="60.75" customHeight="1" thickTop="1" thickBot="1">
      <c r="A664" s="214">
        <v>653</v>
      </c>
      <c r="B664" s="214" t="s">
        <v>869</v>
      </c>
      <c r="C664" s="214" t="s">
        <v>86</v>
      </c>
      <c r="D664" s="374">
        <v>0</v>
      </c>
      <c r="E664" s="517">
        <v>40829</v>
      </c>
      <c r="F664" s="517">
        <v>40786</v>
      </c>
      <c r="G664" s="517">
        <v>40837</v>
      </c>
      <c r="H664" s="517">
        <v>40849</v>
      </c>
      <c r="I664" s="517">
        <v>40849</v>
      </c>
      <c r="J664" s="859">
        <v>34</v>
      </c>
      <c r="K664" s="551">
        <v>41884</v>
      </c>
      <c r="L664" s="517">
        <v>40829</v>
      </c>
      <c r="M664" s="117">
        <v>40339</v>
      </c>
      <c r="N664" s="214" t="s">
        <v>598</v>
      </c>
      <c r="O664" s="1166">
        <v>890399010</v>
      </c>
      <c r="P664" s="530" t="s">
        <v>1097</v>
      </c>
      <c r="Q664" s="530" t="s">
        <v>1097</v>
      </c>
      <c r="R664" s="530" t="s">
        <v>1097</v>
      </c>
      <c r="S664" s="530" t="s">
        <v>1097</v>
      </c>
      <c r="T664" s="530" t="s">
        <v>1097</v>
      </c>
      <c r="U664" s="530" t="s">
        <v>1097</v>
      </c>
      <c r="V664" s="530" t="s">
        <v>1097</v>
      </c>
      <c r="W664" s="530" t="s">
        <v>1097</v>
      </c>
      <c r="X664" s="530" t="s">
        <v>1097</v>
      </c>
      <c r="Y664" s="530" t="s">
        <v>1097</v>
      </c>
      <c r="Z664" s="530" t="s">
        <v>1097</v>
      </c>
      <c r="AA664" s="530" t="s">
        <v>1097</v>
      </c>
      <c r="AB664" s="214" t="s">
        <v>2103</v>
      </c>
      <c r="AC664" s="214" t="s">
        <v>223</v>
      </c>
      <c r="AD664" s="214" t="s">
        <v>229</v>
      </c>
      <c r="AE664" s="214" t="s">
        <v>329</v>
      </c>
      <c r="AF664" s="214" t="s">
        <v>12566</v>
      </c>
      <c r="AG664" s="626"/>
      <c r="AH664" s="636">
        <v>200000000</v>
      </c>
      <c r="AI664" s="634">
        <v>160000000</v>
      </c>
      <c r="AJ664" s="634">
        <v>360000000</v>
      </c>
      <c r="AK664" s="214" t="s">
        <v>2192</v>
      </c>
      <c r="AL664" s="214" t="s">
        <v>156</v>
      </c>
      <c r="AM664" s="86">
        <v>200000000</v>
      </c>
      <c r="AN664" s="86" t="s">
        <v>1452</v>
      </c>
      <c r="AO664" s="86" t="s">
        <v>11428</v>
      </c>
      <c r="AP664" s="83" t="s">
        <v>1543</v>
      </c>
      <c r="AQ664" s="84">
        <v>200000000</v>
      </c>
      <c r="AR664" s="553">
        <v>40849</v>
      </c>
      <c r="AS664" s="554">
        <v>84</v>
      </c>
      <c r="AT664" s="84"/>
      <c r="AU664" s="553"/>
      <c r="AV664" s="554"/>
      <c r="AW664" s="84"/>
      <c r="AX664" s="553"/>
      <c r="AY664" s="554"/>
      <c r="AZ664" s="84"/>
      <c r="BA664" s="553"/>
      <c r="BB664" s="554"/>
      <c r="BC664" s="84"/>
      <c r="BD664" s="553"/>
      <c r="BE664" s="554"/>
      <c r="BF664" s="84"/>
      <c r="BG664" s="553"/>
      <c r="BH664" s="554"/>
      <c r="BI664" s="84"/>
      <c r="BJ664" s="553"/>
      <c r="BK664" s="554"/>
      <c r="BL664" s="84"/>
      <c r="BM664" s="553"/>
      <c r="BN664" s="554"/>
      <c r="BO664" s="84"/>
      <c r="BP664" s="553"/>
      <c r="BQ664" s="554"/>
      <c r="BR664" s="84"/>
      <c r="BS664" s="553"/>
      <c r="BT664" s="554"/>
      <c r="BU664" s="84"/>
      <c r="BV664" s="553"/>
      <c r="BW664" s="554"/>
      <c r="BX664" s="84"/>
      <c r="BY664" s="553"/>
      <c r="BZ664" s="554"/>
      <c r="CA664" s="84"/>
      <c r="CB664" s="553"/>
      <c r="CC664" s="554"/>
      <c r="CD664" s="84"/>
      <c r="CE664" s="553"/>
      <c r="CF664" s="554"/>
      <c r="CG664" s="84"/>
      <c r="CH664" s="553"/>
      <c r="CI664" s="554"/>
      <c r="CJ664" s="554"/>
      <c r="CK664" s="554"/>
      <c r="CL664" s="554"/>
      <c r="CM664" s="554"/>
      <c r="CN664" s="554"/>
      <c r="CO664" s="554"/>
      <c r="CP664" s="554"/>
      <c r="CQ664" s="554"/>
      <c r="CR664" s="554"/>
      <c r="CS664" s="554"/>
      <c r="CT664" s="554"/>
      <c r="CU664" s="554"/>
      <c r="CV664" s="554"/>
      <c r="CW664" s="554"/>
      <c r="CX664" s="554"/>
      <c r="CY664" s="554">
        <v>200000000</v>
      </c>
      <c r="CZ664" s="84">
        <v>0</v>
      </c>
      <c r="DA664" s="84"/>
      <c r="DB664" s="856" t="s">
        <v>20280</v>
      </c>
      <c r="DC664" s="85">
        <v>1</v>
      </c>
      <c r="DD664" s="928"/>
      <c r="DE664" s="102" t="s">
        <v>19355</v>
      </c>
      <c r="DF664" s="928"/>
      <c r="DG664" s="555" t="s">
        <v>5700</v>
      </c>
      <c r="DH664" s="928" t="s">
        <v>2152</v>
      </c>
      <c r="DI664" s="557"/>
      <c r="DJ664" s="111">
        <v>40795</v>
      </c>
      <c r="DK664" s="558">
        <v>9</v>
      </c>
      <c r="DL664" s="558" t="s">
        <v>15785</v>
      </c>
      <c r="DM664" s="619" t="s">
        <v>20760</v>
      </c>
      <c r="DN664" s="890">
        <v>200000000</v>
      </c>
      <c r="DO664" s="928"/>
      <c r="DP664" s="928"/>
      <c r="DQ664" s="928"/>
      <c r="DR664" s="928"/>
    </row>
    <row r="665" spans="1:122" ht="60.75" customHeight="1" thickTop="1" thickBot="1">
      <c r="A665" s="214">
        <v>654</v>
      </c>
      <c r="B665" s="214" t="s">
        <v>869</v>
      </c>
      <c r="C665" s="214" t="s">
        <v>543</v>
      </c>
      <c r="D665" s="374">
        <v>1</v>
      </c>
      <c r="E665" s="517">
        <v>40836</v>
      </c>
      <c r="F665" s="517">
        <v>40786</v>
      </c>
      <c r="G665" s="517">
        <v>40864</v>
      </c>
      <c r="H665" s="517">
        <v>40872</v>
      </c>
      <c r="I665" s="517">
        <v>40872</v>
      </c>
      <c r="J665" s="859">
        <v>28</v>
      </c>
      <c r="K665" s="551">
        <v>41723</v>
      </c>
      <c r="L665" s="561">
        <v>40864</v>
      </c>
      <c r="M665" s="117">
        <v>40339</v>
      </c>
      <c r="N665" s="214" t="s">
        <v>12584</v>
      </c>
      <c r="O665" s="1166">
        <v>890101681</v>
      </c>
      <c r="P665" s="530" t="s">
        <v>1097</v>
      </c>
      <c r="Q665" s="530" t="s">
        <v>1097</v>
      </c>
      <c r="R665" s="530" t="s">
        <v>1097</v>
      </c>
      <c r="S665" s="530" t="s">
        <v>1097</v>
      </c>
      <c r="T665" s="530" t="s">
        <v>1097</v>
      </c>
      <c r="U665" s="530" t="s">
        <v>1097</v>
      </c>
      <c r="V665" s="530" t="s">
        <v>1097</v>
      </c>
      <c r="W665" s="530" t="s">
        <v>1097</v>
      </c>
      <c r="X665" s="530" t="s">
        <v>1097</v>
      </c>
      <c r="Y665" s="530" t="s">
        <v>1097</v>
      </c>
      <c r="Z665" s="530" t="s">
        <v>1097</v>
      </c>
      <c r="AA665" s="530" t="s">
        <v>1097</v>
      </c>
      <c r="AB665" s="214" t="s">
        <v>2104</v>
      </c>
      <c r="AC665" s="214" t="s">
        <v>223</v>
      </c>
      <c r="AD665" s="214" t="s">
        <v>229</v>
      </c>
      <c r="AE665" s="214" t="s">
        <v>329</v>
      </c>
      <c r="AF665" s="214" t="s">
        <v>12566</v>
      </c>
      <c r="AG665" s="626"/>
      <c r="AH665" s="636">
        <v>197470900</v>
      </c>
      <c r="AI665" s="634">
        <v>149535500</v>
      </c>
      <c r="AJ665" s="634">
        <v>347006400</v>
      </c>
      <c r="AK665" s="214" t="s">
        <v>2492</v>
      </c>
      <c r="AL665" s="214" t="s">
        <v>156</v>
      </c>
      <c r="AM665" s="86">
        <v>197470900</v>
      </c>
      <c r="AN665" s="86" t="s">
        <v>1470</v>
      </c>
      <c r="AO665" s="86" t="s">
        <v>8498</v>
      </c>
      <c r="AP665" s="83" t="s">
        <v>1536</v>
      </c>
      <c r="AQ665" s="84">
        <v>197470900</v>
      </c>
      <c r="AR665" s="553">
        <v>40872</v>
      </c>
      <c r="AS665" s="554">
        <v>91</v>
      </c>
      <c r="AT665" s="84"/>
      <c r="AU665" s="553"/>
      <c r="AV665" s="554"/>
      <c r="AW665" s="84"/>
      <c r="AX665" s="553"/>
      <c r="AY665" s="554"/>
      <c r="AZ665" s="84"/>
      <c r="BA665" s="553"/>
      <c r="BB665" s="554"/>
      <c r="BC665" s="84"/>
      <c r="BD665" s="553"/>
      <c r="BE665" s="554"/>
      <c r="BF665" s="84"/>
      <c r="BG665" s="553"/>
      <c r="BH665" s="554"/>
      <c r="BI665" s="84"/>
      <c r="BJ665" s="553"/>
      <c r="BK665" s="554"/>
      <c r="BL665" s="84"/>
      <c r="BM665" s="553"/>
      <c r="BN665" s="554"/>
      <c r="BO665" s="84"/>
      <c r="BP665" s="553"/>
      <c r="BQ665" s="554"/>
      <c r="BR665" s="84"/>
      <c r="BS665" s="553"/>
      <c r="BT665" s="554"/>
      <c r="BU665" s="84"/>
      <c r="BV665" s="553"/>
      <c r="BW665" s="554"/>
      <c r="BX665" s="84"/>
      <c r="BY665" s="553"/>
      <c r="BZ665" s="554"/>
      <c r="CA665" s="84"/>
      <c r="CB665" s="553"/>
      <c r="CC665" s="554"/>
      <c r="CD665" s="84"/>
      <c r="CE665" s="553"/>
      <c r="CF665" s="554"/>
      <c r="CG665" s="84"/>
      <c r="CH665" s="553"/>
      <c r="CI665" s="554"/>
      <c r="CJ665" s="554"/>
      <c r="CK665" s="554"/>
      <c r="CL665" s="554"/>
      <c r="CM665" s="554"/>
      <c r="CN665" s="554"/>
      <c r="CO665" s="554"/>
      <c r="CP665" s="554"/>
      <c r="CQ665" s="554"/>
      <c r="CR665" s="554"/>
      <c r="CS665" s="554"/>
      <c r="CT665" s="554"/>
      <c r="CU665" s="554"/>
      <c r="CV665" s="554"/>
      <c r="CW665" s="554"/>
      <c r="CX665" s="554"/>
      <c r="CY665" s="554">
        <v>197470900</v>
      </c>
      <c r="CZ665" s="84">
        <v>0</v>
      </c>
      <c r="DA665" s="84"/>
      <c r="DB665" s="856" t="s">
        <v>20280</v>
      </c>
      <c r="DC665" s="85">
        <v>1</v>
      </c>
      <c r="DD665" s="928"/>
      <c r="DE665" s="102" t="s">
        <v>19355</v>
      </c>
      <c r="DF665" s="928"/>
      <c r="DG665" s="555" t="s">
        <v>5701</v>
      </c>
      <c r="DH665" s="928" t="s">
        <v>2153</v>
      </c>
      <c r="DI665" s="557">
        <v>40864</v>
      </c>
      <c r="DJ665" s="111">
        <v>40795</v>
      </c>
      <c r="DK665" s="558">
        <v>9</v>
      </c>
      <c r="DL665" s="558" t="s">
        <v>15785</v>
      </c>
      <c r="DM665" s="619" t="s">
        <v>20760</v>
      </c>
      <c r="DN665" s="890">
        <v>197470900</v>
      </c>
      <c r="DO665" s="928"/>
      <c r="DP665" s="928"/>
      <c r="DQ665" s="928"/>
      <c r="DR665" s="928"/>
    </row>
    <row r="666" spans="1:122" ht="60.75" customHeight="1" thickTop="1" thickBot="1">
      <c r="A666" s="214">
        <v>655</v>
      </c>
      <c r="B666" s="214" t="s">
        <v>568</v>
      </c>
      <c r="C666" s="214" t="s">
        <v>543</v>
      </c>
      <c r="D666" s="374">
        <v>1</v>
      </c>
      <c r="E666" s="517">
        <v>40809</v>
      </c>
      <c r="F666" s="517">
        <v>40786</v>
      </c>
      <c r="G666" s="517">
        <v>40863</v>
      </c>
      <c r="H666" s="517">
        <v>40884</v>
      </c>
      <c r="I666" s="517">
        <v>40884</v>
      </c>
      <c r="J666" s="859">
        <v>40</v>
      </c>
      <c r="K666" s="551">
        <v>42101</v>
      </c>
      <c r="L666" s="561">
        <v>40865</v>
      </c>
      <c r="M666" s="117">
        <v>40339</v>
      </c>
      <c r="N666" s="214" t="s">
        <v>108</v>
      </c>
      <c r="O666" s="1166">
        <v>860075558</v>
      </c>
      <c r="P666" s="530" t="s">
        <v>1097</v>
      </c>
      <c r="Q666" s="530" t="s">
        <v>1097</v>
      </c>
      <c r="R666" s="530" t="s">
        <v>1097</v>
      </c>
      <c r="S666" s="530" t="s">
        <v>1097</v>
      </c>
      <c r="T666" s="530" t="s">
        <v>1097</v>
      </c>
      <c r="U666" s="530" t="s">
        <v>1097</v>
      </c>
      <c r="V666" s="530" t="s">
        <v>1097</v>
      </c>
      <c r="W666" s="530" t="s">
        <v>1097</v>
      </c>
      <c r="X666" s="530" t="s">
        <v>1097</v>
      </c>
      <c r="Y666" s="530" t="s">
        <v>1097</v>
      </c>
      <c r="Z666" s="530" t="s">
        <v>1097</v>
      </c>
      <c r="AA666" s="530" t="s">
        <v>1097</v>
      </c>
      <c r="AB666" s="214" t="s">
        <v>2105</v>
      </c>
      <c r="AC666" s="214" t="s">
        <v>223</v>
      </c>
      <c r="AD666" s="214" t="s">
        <v>229</v>
      </c>
      <c r="AE666" s="214" t="s">
        <v>329</v>
      </c>
      <c r="AF666" s="214" t="s">
        <v>12566</v>
      </c>
      <c r="AG666" s="626"/>
      <c r="AH666" s="636">
        <v>198215000</v>
      </c>
      <c r="AI666" s="634">
        <v>287496875</v>
      </c>
      <c r="AJ666" s="634">
        <v>485711875</v>
      </c>
      <c r="AK666" s="214" t="s">
        <v>2517</v>
      </c>
      <c r="AL666" s="214" t="s">
        <v>156</v>
      </c>
      <c r="AM666" s="86">
        <v>198215000</v>
      </c>
      <c r="AN666" s="86" t="s">
        <v>14315</v>
      </c>
      <c r="AO666" s="86" t="s">
        <v>14315</v>
      </c>
      <c r="AP666" s="83" t="s">
        <v>1525</v>
      </c>
      <c r="AQ666" s="84">
        <v>198215000</v>
      </c>
      <c r="AR666" s="553">
        <v>40884</v>
      </c>
      <c r="AS666" s="554">
        <v>93</v>
      </c>
      <c r="AT666" s="84"/>
      <c r="AU666" s="553"/>
      <c r="AV666" s="554"/>
      <c r="AW666" s="84"/>
      <c r="AX666" s="553"/>
      <c r="AY666" s="554"/>
      <c r="AZ666" s="84"/>
      <c r="BA666" s="553"/>
      <c r="BB666" s="554"/>
      <c r="BC666" s="84"/>
      <c r="BD666" s="553"/>
      <c r="BE666" s="554"/>
      <c r="BF666" s="84"/>
      <c r="BG666" s="553"/>
      <c r="BH666" s="554"/>
      <c r="BI666" s="84"/>
      <c r="BJ666" s="553"/>
      <c r="BK666" s="554"/>
      <c r="BL666" s="84"/>
      <c r="BM666" s="553"/>
      <c r="BN666" s="554"/>
      <c r="BO666" s="84"/>
      <c r="BP666" s="553"/>
      <c r="BQ666" s="554"/>
      <c r="BR666" s="84"/>
      <c r="BS666" s="553"/>
      <c r="BT666" s="554"/>
      <c r="BU666" s="84"/>
      <c r="BV666" s="553"/>
      <c r="BW666" s="554"/>
      <c r="BX666" s="84"/>
      <c r="BY666" s="553"/>
      <c r="BZ666" s="554"/>
      <c r="CA666" s="84"/>
      <c r="CB666" s="553"/>
      <c r="CC666" s="554"/>
      <c r="CD666" s="84"/>
      <c r="CE666" s="553"/>
      <c r="CF666" s="554"/>
      <c r="CG666" s="84"/>
      <c r="CH666" s="553"/>
      <c r="CI666" s="554"/>
      <c r="CJ666" s="554"/>
      <c r="CK666" s="554"/>
      <c r="CL666" s="554"/>
      <c r="CM666" s="554"/>
      <c r="CN666" s="554"/>
      <c r="CO666" s="554"/>
      <c r="CP666" s="554"/>
      <c r="CQ666" s="554"/>
      <c r="CR666" s="554"/>
      <c r="CS666" s="554"/>
      <c r="CT666" s="554"/>
      <c r="CU666" s="554"/>
      <c r="CV666" s="554"/>
      <c r="CW666" s="554"/>
      <c r="CX666" s="554"/>
      <c r="CY666" s="554">
        <v>198215000</v>
      </c>
      <c r="CZ666" s="84">
        <v>0</v>
      </c>
      <c r="DA666" s="84"/>
      <c r="DB666" s="856" t="s">
        <v>20280</v>
      </c>
      <c r="DC666" s="85">
        <v>1</v>
      </c>
      <c r="DD666" s="928"/>
      <c r="DE666" s="102" t="s">
        <v>14525</v>
      </c>
      <c r="DF666" s="928"/>
      <c r="DG666" s="555" t="s">
        <v>5702</v>
      </c>
      <c r="DH666" s="928" t="s">
        <v>2154</v>
      </c>
      <c r="DI666" s="557">
        <v>40865</v>
      </c>
      <c r="DJ666" s="111">
        <v>40799</v>
      </c>
      <c r="DK666" s="558">
        <v>13</v>
      </c>
      <c r="DL666" s="558"/>
      <c r="DM666" s="619" t="s">
        <v>20760</v>
      </c>
      <c r="DN666" s="890">
        <v>198215000</v>
      </c>
      <c r="DO666" s="928"/>
      <c r="DP666" s="928"/>
      <c r="DQ666" s="928"/>
      <c r="DR666" s="928"/>
    </row>
    <row r="667" spans="1:122" ht="60.75" customHeight="1" thickTop="1" thickBot="1">
      <c r="A667" s="214">
        <v>656</v>
      </c>
      <c r="B667" s="214" t="s">
        <v>1049</v>
      </c>
      <c r="C667" s="214" t="s">
        <v>543</v>
      </c>
      <c r="D667" s="374">
        <v>1</v>
      </c>
      <c r="E667" s="517">
        <v>40830</v>
      </c>
      <c r="F667" s="517">
        <v>40786</v>
      </c>
      <c r="G667" s="517">
        <v>40830</v>
      </c>
      <c r="H667" s="517">
        <v>40847</v>
      </c>
      <c r="I667" s="517">
        <v>40847</v>
      </c>
      <c r="J667" s="859">
        <v>40</v>
      </c>
      <c r="K667" s="551">
        <v>42066</v>
      </c>
      <c r="L667" s="561">
        <v>40830</v>
      </c>
      <c r="M667" s="117">
        <v>40339</v>
      </c>
      <c r="N667" s="214" t="s">
        <v>180</v>
      </c>
      <c r="O667" s="1166">
        <v>860007386</v>
      </c>
      <c r="P667" s="530" t="s">
        <v>1097</v>
      </c>
      <c r="Q667" s="530" t="s">
        <v>1097</v>
      </c>
      <c r="R667" s="530" t="s">
        <v>1097</v>
      </c>
      <c r="S667" s="530" t="s">
        <v>1097</v>
      </c>
      <c r="T667" s="530" t="s">
        <v>1097</v>
      </c>
      <c r="U667" s="530" t="s">
        <v>1097</v>
      </c>
      <c r="V667" s="530" t="s">
        <v>1097</v>
      </c>
      <c r="W667" s="530" t="s">
        <v>1097</v>
      </c>
      <c r="X667" s="530" t="s">
        <v>1097</v>
      </c>
      <c r="Y667" s="530" t="s">
        <v>1097</v>
      </c>
      <c r="Z667" s="530" t="s">
        <v>1097</v>
      </c>
      <c r="AA667" s="530" t="s">
        <v>1097</v>
      </c>
      <c r="AB667" s="214" t="s">
        <v>2106</v>
      </c>
      <c r="AC667" s="214" t="s">
        <v>223</v>
      </c>
      <c r="AD667" s="214" t="s">
        <v>229</v>
      </c>
      <c r="AE667" s="214" t="s">
        <v>872</v>
      </c>
      <c r="AF667" s="214" t="s">
        <v>1424</v>
      </c>
      <c r="AG667" s="626"/>
      <c r="AH667" s="636">
        <v>14100000</v>
      </c>
      <c r="AI667" s="634">
        <v>0</v>
      </c>
      <c r="AJ667" s="634">
        <v>14100000</v>
      </c>
      <c r="AK667" s="214" t="s">
        <v>2336</v>
      </c>
      <c r="AL667" s="214" t="s">
        <v>156</v>
      </c>
      <c r="AM667" s="86">
        <v>14100000</v>
      </c>
      <c r="AN667" s="86" t="s">
        <v>14315</v>
      </c>
      <c r="AO667" s="86" t="s">
        <v>14315</v>
      </c>
      <c r="AP667" s="83" t="s">
        <v>1525</v>
      </c>
      <c r="AQ667" s="84">
        <v>14100000</v>
      </c>
      <c r="AR667" s="553">
        <v>40847</v>
      </c>
      <c r="AS667" s="554">
        <v>81</v>
      </c>
      <c r="AT667" s="84"/>
      <c r="AU667" s="553"/>
      <c r="AV667" s="554"/>
      <c r="AW667" s="84"/>
      <c r="AX667" s="553"/>
      <c r="AY667" s="554"/>
      <c r="AZ667" s="84"/>
      <c r="BA667" s="553"/>
      <c r="BB667" s="554"/>
      <c r="BC667" s="84"/>
      <c r="BD667" s="553"/>
      <c r="BE667" s="554"/>
      <c r="BF667" s="84"/>
      <c r="BG667" s="553"/>
      <c r="BH667" s="554"/>
      <c r="BI667" s="84"/>
      <c r="BJ667" s="553"/>
      <c r="BK667" s="554"/>
      <c r="BL667" s="84"/>
      <c r="BM667" s="553"/>
      <c r="BN667" s="554"/>
      <c r="BO667" s="84"/>
      <c r="BP667" s="553"/>
      <c r="BQ667" s="554"/>
      <c r="BR667" s="84"/>
      <c r="BS667" s="553"/>
      <c r="BT667" s="554"/>
      <c r="BU667" s="84"/>
      <c r="BV667" s="553"/>
      <c r="BW667" s="554"/>
      <c r="BX667" s="84"/>
      <c r="BY667" s="553"/>
      <c r="BZ667" s="554"/>
      <c r="CA667" s="84"/>
      <c r="CB667" s="553"/>
      <c r="CC667" s="554"/>
      <c r="CD667" s="84"/>
      <c r="CE667" s="553"/>
      <c r="CF667" s="554"/>
      <c r="CG667" s="84"/>
      <c r="CH667" s="553"/>
      <c r="CI667" s="554"/>
      <c r="CJ667" s="554"/>
      <c r="CK667" s="554"/>
      <c r="CL667" s="554"/>
      <c r="CM667" s="554"/>
      <c r="CN667" s="554"/>
      <c r="CO667" s="554"/>
      <c r="CP667" s="554"/>
      <c r="CQ667" s="554"/>
      <c r="CR667" s="554"/>
      <c r="CS667" s="554"/>
      <c r="CT667" s="554"/>
      <c r="CU667" s="554"/>
      <c r="CV667" s="554"/>
      <c r="CW667" s="554"/>
      <c r="CX667" s="554"/>
      <c r="CY667" s="554">
        <v>14100000</v>
      </c>
      <c r="CZ667" s="84">
        <v>0</v>
      </c>
      <c r="DA667" s="84"/>
      <c r="DB667" s="856" t="s">
        <v>20280</v>
      </c>
      <c r="DC667" s="85">
        <v>1</v>
      </c>
      <c r="DD667" s="928"/>
      <c r="DE667" s="102" t="s">
        <v>19355</v>
      </c>
      <c r="DF667" s="928"/>
      <c r="DG667" s="555">
        <v>0</v>
      </c>
      <c r="DH667" s="928" t="s">
        <v>2155</v>
      </c>
      <c r="DI667" s="557">
        <v>40830</v>
      </c>
      <c r="DJ667" s="111">
        <v>40799</v>
      </c>
      <c r="DK667" s="558">
        <v>13</v>
      </c>
      <c r="DL667" s="558"/>
      <c r="DM667" s="619" t="s">
        <v>20767</v>
      </c>
      <c r="DN667" s="890">
        <v>14100000</v>
      </c>
      <c r="DO667" s="928"/>
      <c r="DP667" s="928"/>
      <c r="DQ667" s="928"/>
      <c r="DR667" s="928"/>
    </row>
    <row r="668" spans="1:122" ht="60.75" customHeight="1" thickTop="1" thickBot="1">
      <c r="A668" s="214">
        <v>657</v>
      </c>
      <c r="B668" s="214" t="s">
        <v>14931</v>
      </c>
      <c r="C668" s="214" t="s">
        <v>13894</v>
      </c>
      <c r="D668" s="374">
        <v>0</v>
      </c>
      <c r="E668" s="517">
        <v>40731</v>
      </c>
      <c r="F668" s="517">
        <v>40798</v>
      </c>
      <c r="G668" s="517">
        <v>40835</v>
      </c>
      <c r="H668" s="517">
        <v>40848</v>
      </c>
      <c r="I668" s="517">
        <v>40731</v>
      </c>
      <c r="J668" s="859">
        <v>6</v>
      </c>
      <c r="K668" s="551">
        <v>40915</v>
      </c>
      <c r="L668" s="552"/>
      <c r="M668" s="117">
        <v>40396</v>
      </c>
      <c r="N668" s="214" t="s">
        <v>533</v>
      </c>
      <c r="O668" s="1166">
        <v>650389477</v>
      </c>
      <c r="P668" s="530"/>
      <c r="Q668" s="530"/>
      <c r="R668" s="530"/>
      <c r="S668" s="530"/>
      <c r="T668" s="530"/>
      <c r="U668" s="530"/>
      <c r="V668" s="530"/>
      <c r="W668" s="530"/>
      <c r="X668" s="530"/>
      <c r="Y668" s="530"/>
      <c r="Z668" s="530"/>
      <c r="AA668" s="530"/>
      <c r="AB668" s="214" t="s">
        <v>2098</v>
      </c>
      <c r="AC668" s="214" t="s">
        <v>223</v>
      </c>
      <c r="AD668" s="214" t="s">
        <v>229</v>
      </c>
      <c r="AE668" s="214" t="s">
        <v>508</v>
      </c>
      <c r="AF668" s="214">
        <v>269</v>
      </c>
      <c r="AG668" s="626"/>
      <c r="AH668" s="636">
        <v>1338816291.8399999</v>
      </c>
      <c r="AI668" s="634">
        <v>0</v>
      </c>
      <c r="AJ668" s="634">
        <v>1338816291.8399999</v>
      </c>
      <c r="AK668" s="214" t="s">
        <v>2194</v>
      </c>
      <c r="AL668" s="214" t="s">
        <v>156</v>
      </c>
      <c r="AM668" s="86">
        <v>1338816291.8399999</v>
      </c>
      <c r="AN668" s="86" t="s">
        <v>14315</v>
      </c>
      <c r="AO668" s="86" t="s">
        <v>14315</v>
      </c>
      <c r="AP668" s="83" t="s">
        <v>1525</v>
      </c>
      <c r="AQ668" s="84">
        <v>1338816291.8399999</v>
      </c>
      <c r="AR668" s="553">
        <v>40848</v>
      </c>
      <c r="AS668" s="554">
        <v>82</v>
      </c>
      <c r="AT668" s="84"/>
      <c r="AU668" s="553"/>
      <c r="AV668" s="554"/>
      <c r="AW668" s="84"/>
      <c r="AX668" s="553"/>
      <c r="AY668" s="554"/>
      <c r="AZ668" s="84"/>
      <c r="BA668" s="553"/>
      <c r="BB668" s="554"/>
      <c r="BC668" s="84"/>
      <c r="BD668" s="553"/>
      <c r="BE668" s="554"/>
      <c r="BF668" s="84"/>
      <c r="BG668" s="553"/>
      <c r="BH668" s="554"/>
      <c r="BI668" s="84"/>
      <c r="BJ668" s="553"/>
      <c r="BK668" s="554"/>
      <c r="BL668" s="84"/>
      <c r="BM668" s="553"/>
      <c r="BN668" s="554"/>
      <c r="BO668" s="84"/>
      <c r="BP668" s="553"/>
      <c r="BQ668" s="554"/>
      <c r="BR668" s="84"/>
      <c r="BS668" s="553"/>
      <c r="BT668" s="554"/>
      <c r="BU668" s="84"/>
      <c r="BV668" s="553"/>
      <c r="BW668" s="554"/>
      <c r="BX668" s="84"/>
      <c r="BY668" s="553"/>
      <c r="BZ668" s="554"/>
      <c r="CA668" s="84"/>
      <c r="CB668" s="553"/>
      <c r="CC668" s="554"/>
      <c r="CD668" s="84"/>
      <c r="CE668" s="553"/>
      <c r="CF668" s="554"/>
      <c r="CG668" s="84"/>
      <c r="CH668" s="553"/>
      <c r="CI668" s="554"/>
      <c r="CJ668" s="554"/>
      <c r="CK668" s="554"/>
      <c r="CL668" s="554"/>
      <c r="CM668" s="554"/>
      <c r="CN668" s="554"/>
      <c r="CO668" s="554"/>
      <c r="CP668" s="554"/>
      <c r="CQ668" s="554"/>
      <c r="CR668" s="554"/>
      <c r="CS668" s="554"/>
      <c r="CT668" s="554"/>
      <c r="CU668" s="554"/>
      <c r="CV668" s="554"/>
      <c r="CW668" s="554"/>
      <c r="CX668" s="554"/>
      <c r="CY668" s="554">
        <v>1338816291.8399999</v>
      </c>
      <c r="CZ668" s="84">
        <v>0</v>
      </c>
      <c r="DA668" s="84"/>
      <c r="DB668" s="856" t="s">
        <v>20809</v>
      </c>
      <c r="DC668" s="85">
        <v>1</v>
      </c>
      <c r="DD668" s="928"/>
      <c r="DE668" s="102" t="s">
        <v>19355</v>
      </c>
      <c r="DF668" s="928"/>
      <c r="DG668" s="555">
        <v>0</v>
      </c>
      <c r="DH668" s="928" t="s">
        <v>2348</v>
      </c>
      <c r="DI668" s="557"/>
      <c r="DJ668" s="111">
        <v>40799</v>
      </c>
      <c r="DK668" s="558">
        <v>1</v>
      </c>
      <c r="DL668" s="558" t="s">
        <v>15786</v>
      </c>
      <c r="DM668" s="619" t="s">
        <v>20629</v>
      </c>
      <c r="DN668" s="890">
        <v>1338816291.8399999</v>
      </c>
      <c r="DO668" s="928"/>
      <c r="DP668" s="928"/>
      <c r="DQ668" s="928"/>
      <c r="DR668" s="928"/>
    </row>
    <row r="669" spans="1:122" ht="60.75" customHeight="1" thickTop="1" thickBot="1">
      <c r="A669" s="214">
        <v>658</v>
      </c>
      <c r="B669" s="214" t="s">
        <v>568</v>
      </c>
      <c r="C669" s="214" t="s">
        <v>86</v>
      </c>
      <c r="D669" s="374">
        <v>0</v>
      </c>
      <c r="E669" s="517">
        <v>40828</v>
      </c>
      <c r="F669" s="517">
        <v>40799</v>
      </c>
      <c r="G669" s="517">
        <v>40828</v>
      </c>
      <c r="H669" s="517">
        <v>40847</v>
      </c>
      <c r="I669" s="517">
        <v>40847</v>
      </c>
      <c r="J669" s="859">
        <v>34</v>
      </c>
      <c r="K669" s="551">
        <v>41882</v>
      </c>
      <c r="L669" s="517">
        <v>40828</v>
      </c>
      <c r="M669" s="117">
        <v>40339</v>
      </c>
      <c r="N669" s="214" t="s">
        <v>691</v>
      </c>
      <c r="O669" s="1166">
        <v>899999063</v>
      </c>
      <c r="P669" s="530" t="s">
        <v>1097</v>
      </c>
      <c r="Q669" s="530" t="s">
        <v>1097</v>
      </c>
      <c r="R669" s="530" t="s">
        <v>1097</v>
      </c>
      <c r="S669" s="530" t="s">
        <v>1097</v>
      </c>
      <c r="T669" s="530" t="s">
        <v>1097</v>
      </c>
      <c r="U669" s="530" t="s">
        <v>1097</v>
      </c>
      <c r="V669" s="530" t="s">
        <v>1097</v>
      </c>
      <c r="W669" s="530" t="s">
        <v>1097</v>
      </c>
      <c r="X669" s="530" t="s">
        <v>1097</v>
      </c>
      <c r="Y669" s="530" t="s">
        <v>1097</v>
      </c>
      <c r="Z669" s="530" t="s">
        <v>1097</v>
      </c>
      <c r="AA669" s="530" t="s">
        <v>1097</v>
      </c>
      <c r="AB669" s="214" t="s">
        <v>2195</v>
      </c>
      <c r="AC669" s="214" t="s">
        <v>223</v>
      </c>
      <c r="AD669" s="214" t="s">
        <v>229</v>
      </c>
      <c r="AE669" s="214" t="s">
        <v>630</v>
      </c>
      <c r="AF669" s="214" t="s">
        <v>12566</v>
      </c>
      <c r="AG669" s="626"/>
      <c r="AH669" s="636">
        <v>200000000</v>
      </c>
      <c r="AI669" s="634">
        <v>133340000</v>
      </c>
      <c r="AJ669" s="634">
        <v>333340000</v>
      </c>
      <c r="AK669" s="214" t="s">
        <v>2296</v>
      </c>
      <c r="AL669" s="214" t="s">
        <v>156</v>
      </c>
      <c r="AM669" s="86">
        <v>200000000</v>
      </c>
      <c r="AN669" s="86" t="s">
        <v>14315</v>
      </c>
      <c r="AO669" s="86" t="s">
        <v>14315</v>
      </c>
      <c r="AP669" s="83" t="s">
        <v>1525</v>
      </c>
      <c r="AQ669" s="84">
        <v>200000000</v>
      </c>
      <c r="AR669" s="553">
        <v>40847</v>
      </c>
      <c r="AS669" s="554">
        <v>81</v>
      </c>
      <c r="AT669" s="84"/>
      <c r="AU669" s="553"/>
      <c r="AV669" s="554"/>
      <c r="AW669" s="84"/>
      <c r="AX669" s="553"/>
      <c r="AY669" s="554"/>
      <c r="AZ669" s="84"/>
      <c r="BA669" s="553"/>
      <c r="BB669" s="554"/>
      <c r="BC669" s="84"/>
      <c r="BD669" s="553"/>
      <c r="BE669" s="554"/>
      <c r="BF669" s="84"/>
      <c r="BG669" s="553"/>
      <c r="BH669" s="554"/>
      <c r="BI669" s="84"/>
      <c r="BJ669" s="553"/>
      <c r="BK669" s="554"/>
      <c r="BL669" s="84"/>
      <c r="BM669" s="553"/>
      <c r="BN669" s="554"/>
      <c r="BO669" s="84"/>
      <c r="BP669" s="553"/>
      <c r="BQ669" s="554"/>
      <c r="BR669" s="84"/>
      <c r="BS669" s="553"/>
      <c r="BT669" s="554"/>
      <c r="BU669" s="84"/>
      <c r="BV669" s="553"/>
      <c r="BW669" s="554"/>
      <c r="BX669" s="84"/>
      <c r="BY669" s="553"/>
      <c r="BZ669" s="554"/>
      <c r="CA669" s="84"/>
      <c r="CB669" s="553"/>
      <c r="CC669" s="554"/>
      <c r="CD669" s="84"/>
      <c r="CE669" s="553"/>
      <c r="CF669" s="554"/>
      <c r="CG669" s="84"/>
      <c r="CH669" s="553"/>
      <c r="CI669" s="554"/>
      <c r="CJ669" s="554"/>
      <c r="CK669" s="554"/>
      <c r="CL669" s="554"/>
      <c r="CM669" s="554"/>
      <c r="CN669" s="554"/>
      <c r="CO669" s="554"/>
      <c r="CP669" s="554"/>
      <c r="CQ669" s="554"/>
      <c r="CR669" s="554"/>
      <c r="CS669" s="554"/>
      <c r="CT669" s="554"/>
      <c r="CU669" s="554"/>
      <c r="CV669" s="554"/>
      <c r="CW669" s="554"/>
      <c r="CX669" s="554"/>
      <c r="CY669" s="554">
        <v>200000000</v>
      </c>
      <c r="CZ669" s="84">
        <v>0</v>
      </c>
      <c r="DA669" s="84"/>
      <c r="DB669" s="856" t="s">
        <v>20280</v>
      </c>
      <c r="DC669" s="85">
        <v>1</v>
      </c>
      <c r="DD669" s="928"/>
      <c r="DE669" s="102" t="s">
        <v>19355</v>
      </c>
      <c r="DF669" s="928"/>
      <c r="DG669" s="555" t="s">
        <v>5703</v>
      </c>
      <c r="DH669" s="928" t="s">
        <v>2349</v>
      </c>
      <c r="DI669" s="557"/>
      <c r="DJ669" s="111">
        <v>40805</v>
      </c>
      <c r="DK669" s="558">
        <v>6</v>
      </c>
      <c r="DL669" s="558" t="s">
        <v>15785</v>
      </c>
      <c r="DM669" s="619" t="s">
        <v>20760</v>
      </c>
      <c r="DN669" s="890">
        <v>200000000</v>
      </c>
      <c r="DO669" s="928"/>
      <c r="DP669" s="928"/>
      <c r="DQ669" s="928"/>
      <c r="DR669" s="928"/>
    </row>
    <row r="670" spans="1:122" ht="60.75" customHeight="1" thickTop="1" thickBot="1">
      <c r="A670" s="214">
        <v>659</v>
      </c>
      <c r="B670" s="214" t="s">
        <v>869</v>
      </c>
      <c r="C670" s="214" t="s">
        <v>86</v>
      </c>
      <c r="D670" s="374">
        <v>0</v>
      </c>
      <c r="E670" s="517">
        <v>40828</v>
      </c>
      <c r="F670" s="517">
        <v>40799</v>
      </c>
      <c r="G670" s="517">
        <v>40828</v>
      </c>
      <c r="H670" s="517">
        <v>40871</v>
      </c>
      <c r="I670" s="517">
        <v>40871</v>
      </c>
      <c r="J670" s="859">
        <v>34</v>
      </c>
      <c r="K670" s="551">
        <v>41906</v>
      </c>
      <c r="L670" s="517">
        <v>40828</v>
      </c>
      <c r="M670" s="117">
        <v>40529</v>
      </c>
      <c r="N670" s="214" t="s">
        <v>691</v>
      </c>
      <c r="O670" s="1166">
        <v>899999063</v>
      </c>
      <c r="P670" s="530" t="s">
        <v>1097</v>
      </c>
      <c r="Q670" s="530" t="s">
        <v>1097</v>
      </c>
      <c r="R670" s="530" t="s">
        <v>1097</v>
      </c>
      <c r="S670" s="530" t="s">
        <v>1097</v>
      </c>
      <c r="T670" s="530" t="s">
        <v>1097</v>
      </c>
      <c r="U670" s="530" t="s">
        <v>1097</v>
      </c>
      <c r="V670" s="530" t="s">
        <v>1097</v>
      </c>
      <c r="W670" s="530" t="s">
        <v>1097</v>
      </c>
      <c r="X670" s="530" t="s">
        <v>1097</v>
      </c>
      <c r="Y670" s="530" t="s">
        <v>1097</v>
      </c>
      <c r="Z670" s="530" t="s">
        <v>1097</v>
      </c>
      <c r="AA670" s="530" t="s">
        <v>1097</v>
      </c>
      <c r="AB670" s="214" t="s">
        <v>2196</v>
      </c>
      <c r="AC670" s="214" t="s">
        <v>223</v>
      </c>
      <c r="AD670" s="214" t="s">
        <v>229</v>
      </c>
      <c r="AE670" s="214" t="s">
        <v>327</v>
      </c>
      <c r="AF670" s="214">
        <v>228</v>
      </c>
      <c r="AG670" s="626"/>
      <c r="AH670" s="636">
        <v>187349214</v>
      </c>
      <c r="AI670" s="634">
        <v>133400000</v>
      </c>
      <c r="AJ670" s="634">
        <v>320749214</v>
      </c>
      <c r="AK670" s="214" t="s">
        <v>2297</v>
      </c>
      <c r="AL670" s="214" t="s">
        <v>156</v>
      </c>
      <c r="AM670" s="86">
        <v>187349214</v>
      </c>
      <c r="AN670" s="86" t="s">
        <v>1487</v>
      </c>
      <c r="AO670" s="86" t="s">
        <v>1542</v>
      </c>
      <c r="AP670" s="83" t="s">
        <v>1562</v>
      </c>
      <c r="AQ670" s="84">
        <v>187349214</v>
      </c>
      <c r="AR670" s="553">
        <v>40871</v>
      </c>
      <c r="AS670" s="554">
        <v>90</v>
      </c>
      <c r="AT670" s="84"/>
      <c r="AU670" s="553"/>
      <c r="AV670" s="554"/>
      <c r="AW670" s="84"/>
      <c r="AX670" s="553"/>
      <c r="AY670" s="554"/>
      <c r="AZ670" s="84"/>
      <c r="BA670" s="553"/>
      <c r="BB670" s="554"/>
      <c r="BC670" s="84"/>
      <c r="BD670" s="553"/>
      <c r="BE670" s="554"/>
      <c r="BF670" s="84"/>
      <c r="BG670" s="553"/>
      <c r="BH670" s="554"/>
      <c r="BI670" s="84"/>
      <c r="BJ670" s="553"/>
      <c r="BK670" s="554"/>
      <c r="BL670" s="84"/>
      <c r="BM670" s="553"/>
      <c r="BN670" s="554"/>
      <c r="BO670" s="84"/>
      <c r="BP670" s="553"/>
      <c r="BQ670" s="554"/>
      <c r="BR670" s="84"/>
      <c r="BS670" s="553"/>
      <c r="BT670" s="554"/>
      <c r="BU670" s="84"/>
      <c r="BV670" s="553"/>
      <c r="BW670" s="554"/>
      <c r="BX670" s="84"/>
      <c r="BY670" s="553"/>
      <c r="BZ670" s="554"/>
      <c r="CA670" s="84"/>
      <c r="CB670" s="553"/>
      <c r="CC670" s="554"/>
      <c r="CD670" s="84"/>
      <c r="CE670" s="553"/>
      <c r="CF670" s="554"/>
      <c r="CG670" s="84"/>
      <c r="CH670" s="553"/>
      <c r="CI670" s="554"/>
      <c r="CJ670" s="554"/>
      <c r="CK670" s="554"/>
      <c r="CL670" s="554"/>
      <c r="CM670" s="554"/>
      <c r="CN670" s="554"/>
      <c r="CO670" s="554"/>
      <c r="CP670" s="554"/>
      <c r="CQ670" s="554"/>
      <c r="CR670" s="554"/>
      <c r="CS670" s="554"/>
      <c r="CT670" s="554"/>
      <c r="CU670" s="554"/>
      <c r="CV670" s="554"/>
      <c r="CW670" s="554"/>
      <c r="CX670" s="554"/>
      <c r="CY670" s="554">
        <v>187349214</v>
      </c>
      <c r="CZ670" s="84">
        <v>0</v>
      </c>
      <c r="DA670" s="84"/>
      <c r="DB670" s="856" t="s">
        <v>20280</v>
      </c>
      <c r="DC670" s="85">
        <v>1</v>
      </c>
      <c r="DD670" s="928"/>
      <c r="DE670" s="102" t="s">
        <v>19355</v>
      </c>
      <c r="DF670" s="928"/>
      <c r="DG670" s="555" t="s">
        <v>5704</v>
      </c>
      <c r="DH670" s="928" t="s">
        <v>2350</v>
      </c>
      <c r="DI670" s="557"/>
      <c r="DJ670" s="111">
        <v>40805</v>
      </c>
      <c r="DK670" s="558">
        <v>6</v>
      </c>
      <c r="DL670" s="558" t="s">
        <v>15785</v>
      </c>
      <c r="DM670" s="619" t="s">
        <v>20589</v>
      </c>
      <c r="DN670" s="890">
        <v>187349214</v>
      </c>
      <c r="DO670" s="928"/>
      <c r="DP670" s="928"/>
      <c r="DQ670" s="928"/>
      <c r="DR670" s="928"/>
    </row>
    <row r="671" spans="1:122" ht="60.75" customHeight="1" thickTop="1" thickBot="1">
      <c r="A671" s="214">
        <v>659</v>
      </c>
      <c r="B671" s="214" t="s">
        <v>869</v>
      </c>
      <c r="C671" s="214" t="s">
        <v>86</v>
      </c>
      <c r="D671" s="374">
        <v>0</v>
      </c>
      <c r="E671" s="517">
        <v>40828</v>
      </c>
      <c r="F671" s="517">
        <v>40799</v>
      </c>
      <c r="G671" s="517">
        <v>40828</v>
      </c>
      <c r="H671" s="517">
        <v>40871</v>
      </c>
      <c r="I671" s="517">
        <v>40871</v>
      </c>
      <c r="J671" s="859">
        <v>34</v>
      </c>
      <c r="K671" s="551">
        <v>41906</v>
      </c>
      <c r="L671" s="552"/>
      <c r="M671" s="117">
        <v>40339</v>
      </c>
      <c r="N671" s="214" t="s">
        <v>691</v>
      </c>
      <c r="O671" s="1166">
        <v>899999063</v>
      </c>
      <c r="P671" s="530" t="s">
        <v>1097</v>
      </c>
      <c r="Q671" s="530" t="s">
        <v>1097</v>
      </c>
      <c r="R671" s="530" t="s">
        <v>1097</v>
      </c>
      <c r="S671" s="530" t="s">
        <v>1097</v>
      </c>
      <c r="T671" s="530" t="s">
        <v>1097</v>
      </c>
      <c r="U671" s="530" t="s">
        <v>1097</v>
      </c>
      <c r="V671" s="530" t="s">
        <v>1097</v>
      </c>
      <c r="W671" s="530" t="s">
        <v>1097</v>
      </c>
      <c r="X671" s="530" t="s">
        <v>1097</v>
      </c>
      <c r="Y671" s="530" t="s">
        <v>1097</v>
      </c>
      <c r="Z671" s="530" t="s">
        <v>1097</v>
      </c>
      <c r="AA671" s="530" t="s">
        <v>1097</v>
      </c>
      <c r="AB671" s="214" t="s">
        <v>2196</v>
      </c>
      <c r="AC671" s="214" t="s">
        <v>223</v>
      </c>
      <c r="AD671" s="214" t="s">
        <v>229</v>
      </c>
      <c r="AE671" s="214" t="s">
        <v>327</v>
      </c>
      <c r="AF671" s="214" t="s">
        <v>12566</v>
      </c>
      <c r="AG671" s="626"/>
      <c r="AH671" s="636">
        <v>12650784</v>
      </c>
      <c r="AI671" s="634"/>
      <c r="AJ671" s="634">
        <v>12650784</v>
      </c>
      <c r="AK671" s="214"/>
      <c r="AL671" s="214" t="s">
        <v>156</v>
      </c>
      <c r="AM671" s="86">
        <v>12650784</v>
      </c>
      <c r="AN671" s="86" t="s">
        <v>1487</v>
      </c>
      <c r="AO671" s="86" t="s">
        <v>1542</v>
      </c>
      <c r="AP671" s="83" t="s">
        <v>1562</v>
      </c>
      <c r="AQ671" s="84">
        <v>12650784</v>
      </c>
      <c r="AR671" s="553">
        <v>40871</v>
      </c>
      <c r="AS671" s="554">
        <v>90</v>
      </c>
      <c r="AT671" s="84"/>
      <c r="AU671" s="553"/>
      <c r="AV671" s="554"/>
      <c r="AW671" s="84"/>
      <c r="AX671" s="553"/>
      <c r="AY671" s="554"/>
      <c r="AZ671" s="84"/>
      <c r="BA671" s="553"/>
      <c r="BB671" s="554"/>
      <c r="BC671" s="84"/>
      <c r="BD671" s="553"/>
      <c r="BE671" s="554"/>
      <c r="BF671" s="84"/>
      <c r="BG671" s="553"/>
      <c r="BH671" s="554"/>
      <c r="BI671" s="84"/>
      <c r="BJ671" s="553"/>
      <c r="BK671" s="554"/>
      <c r="BL671" s="84"/>
      <c r="BM671" s="553"/>
      <c r="BN671" s="554"/>
      <c r="BO671" s="84"/>
      <c r="BP671" s="553"/>
      <c r="BQ671" s="554"/>
      <c r="BR671" s="84"/>
      <c r="BS671" s="553"/>
      <c r="BT671" s="554"/>
      <c r="BU671" s="84"/>
      <c r="BV671" s="553"/>
      <c r="BW671" s="554"/>
      <c r="BX671" s="84"/>
      <c r="BY671" s="553"/>
      <c r="BZ671" s="554"/>
      <c r="CA671" s="84"/>
      <c r="CB671" s="553"/>
      <c r="CC671" s="554"/>
      <c r="CD671" s="84"/>
      <c r="CE671" s="553"/>
      <c r="CF671" s="554"/>
      <c r="CG671" s="84"/>
      <c r="CH671" s="553"/>
      <c r="CI671" s="554"/>
      <c r="CJ671" s="554"/>
      <c r="CK671" s="554"/>
      <c r="CL671" s="554"/>
      <c r="CM671" s="554"/>
      <c r="CN671" s="554"/>
      <c r="CO671" s="554"/>
      <c r="CP671" s="554"/>
      <c r="CQ671" s="554"/>
      <c r="CR671" s="554"/>
      <c r="CS671" s="554"/>
      <c r="CT671" s="554"/>
      <c r="CU671" s="554"/>
      <c r="CV671" s="554"/>
      <c r="CW671" s="554"/>
      <c r="CX671" s="554"/>
      <c r="CY671" s="554">
        <v>12650784</v>
      </c>
      <c r="CZ671" s="84">
        <v>0</v>
      </c>
      <c r="DA671" s="84"/>
      <c r="DB671" s="856" t="s">
        <v>20280</v>
      </c>
      <c r="DC671" s="85">
        <v>1</v>
      </c>
      <c r="DD671" s="928"/>
      <c r="DE671" s="102" t="s">
        <v>19355</v>
      </c>
      <c r="DF671" s="928"/>
      <c r="DG671" s="555" t="s">
        <v>5704</v>
      </c>
      <c r="DH671" s="928" t="s">
        <v>2350</v>
      </c>
      <c r="DI671" s="557"/>
      <c r="DJ671" s="111">
        <v>40805</v>
      </c>
      <c r="DK671" s="558">
        <v>6</v>
      </c>
      <c r="DL671" s="558" t="s">
        <v>15785</v>
      </c>
      <c r="DM671" s="619" t="s">
        <v>20760</v>
      </c>
      <c r="DN671" s="890">
        <v>12650784</v>
      </c>
      <c r="DO671" s="928"/>
      <c r="DP671" s="928"/>
      <c r="DQ671" s="928"/>
      <c r="DR671" s="928"/>
    </row>
    <row r="672" spans="1:122" ht="60.75" customHeight="1" thickTop="1" thickBot="1">
      <c r="A672" s="214">
        <v>660</v>
      </c>
      <c r="B672" s="214" t="s">
        <v>568</v>
      </c>
      <c r="C672" s="214" t="s">
        <v>86</v>
      </c>
      <c r="D672" s="374">
        <v>0</v>
      </c>
      <c r="E672" s="517">
        <v>40835</v>
      </c>
      <c r="F672" s="517">
        <v>40801</v>
      </c>
      <c r="G672" s="517">
        <v>40835</v>
      </c>
      <c r="H672" s="517">
        <v>40848</v>
      </c>
      <c r="I672" s="517">
        <v>40848</v>
      </c>
      <c r="J672" s="562">
        <v>40</v>
      </c>
      <c r="K672" s="551">
        <v>42064</v>
      </c>
      <c r="L672" s="552">
        <v>40835</v>
      </c>
      <c r="M672" s="117">
        <v>40339</v>
      </c>
      <c r="N672" s="214" t="s">
        <v>101</v>
      </c>
      <c r="O672" s="1166">
        <v>890980040</v>
      </c>
      <c r="P672" s="530" t="s">
        <v>1097</v>
      </c>
      <c r="Q672" s="530" t="s">
        <v>1097</v>
      </c>
      <c r="R672" s="530" t="s">
        <v>1097</v>
      </c>
      <c r="S672" s="530" t="s">
        <v>1097</v>
      </c>
      <c r="T672" s="530" t="s">
        <v>1097</v>
      </c>
      <c r="U672" s="530" t="s">
        <v>1097</v>
      </c>
      <c r="V672" s="530" t="s">
        <v>1097</v>
      </c>
      <c r="W672" s="530" t="s">
        <v>1097</v>
      </c>
      <c r="X672" s="530" t="s">
        <v>1097</v>
      </c>
      <c r="Y672" s="530" t="s">
        <v>1097</v>
      </c>
      <c r="Z672" s="530" t="s">
        <v>1097</v>
      </c>
      <c r="AA672" s="530" t="s">
        <v>1097</v>
      </c>
      <c r="AB672" s="214" t="s">
        <v>2197</v>
      </c>
      <c r="AC672" s="214" t="s">
        <v>223</v>
      </c>
      <c r="AD672" s="214" t="s">
        <v>229</v>
      </c>
      <c r="AE672" s="214" t="s">
        <v>327</v>
      </c>
      <c r="AF672" s="214" t="s">
        <v>12566</v>
      </c>
      <c r="AG672" s="626"/>
      <c r="AH672" s="636">
        <v>194580000</v>
      </c>
      <c r="AI672" s="634">
        <v>200019000</v>
      </c>
      <c r="AJ672" s="634">
        <v>394599000</v>
      </c>
      <c r="AK672" s="214" t="s">
        <v>2380</v>
      </c>
      <c r="AL672" s="214" t="s">
        <v>156</v>
      </c>
      <c r="AM672" s="86">
        <v>194580000</v>
      </c>
      <c r="AN672" s="86" t="s">
        <v>14361</v>
      </c>
      <c r="AO672" s="86" t="s">
        <v>8485</v>
      </c>
      <c r="AP672" s="83" t="s">
        <v>1509</v>
      </c>
      <c r="AQ672" s="84">
        <v>194580000</v>
      </c>
      <c r="AR672" s="553">
        <v>40848</v>
      </c>
      <c r="AS672" s="554">
        <v>83</v>
      </c>
      <c r="AT672" s="84"/>
      <c r="AU672" s="553"/>
      <c r="AV672" s="554"/>
      <c r="AW672" s="84"/>
      <c r="AX672" s="553"/>
      <c r="AY672" s="554"/>
      <c r="AZ672" s="84"/>
      <c r="BA672" s="553"/>
      <c r="BB672" s="554"/>
      <c r="BC672" s="84"/>
      <c r="BD672" s="553"/>
      <c r="BE672" s="554"/>
      <c r="BF672" s="84"/>
      <c r="BG672" s="553"/>
      <c r="BH672" s="554"/>
      <c r="BI672" s="84"/>
      <c r="BJ672" s="553"/>
      <c r="BK672" s="554"/>
      <c r="BL672" s="84"/>
      <c r="BM672" s="553"/>
      <c r="BN672" s="554"/>
      <c r="BO672" s="84"/>
      <c r="BP672" s="553"/>
      <c r="BQ672" s="554"/>
      <c r="BR672" s="84"/>
      <c r="BS672" s="553"/>
      <c r="BT672" s="554"/>
      <c r="BU672" s="84"/>
      <c r="BV672" s="553"/>
      <c r="BW672" s="554"/>
      <c r="BX672" s="84"/>
      <c r="BY672" s="553"/>
      <c r="BZ672" s="554"/>
      <c r="CA672" s="84"/>
      <c r="CB672" s="553"/>
      <c r="CC672" s="554"/>
      <c r="CD672" s="84"/>
      <c r="CE672" s="553"/>
      <c r="CF672" s="554"/>
      <c r="CG672" s="84"/>
      <c r="CH672" s="553"/>
      <c r="CI672" s="554"/>
      <c r="CJ672" s="554"/>
      <c r="CK672" s="554"/>
      <c r="CL672" s="554"/>
      <c r="CM672" s="554"/>
      <c r="CN672" s="554"/>
      <c r="CO672" s="554"/>
      <c r="CP672" s="554"/>
      <c r="CQ672" s="554"/>
      <c r="CR672" s="554"/>
      <c r="CS672" s="554"/>
      <c r="CT672" s="554"/>
      <c r="CU672" s="554"/>
      <c r="CV672" s="554"/>
      <c r="CW672" s="554"/>
      <c r="CX672" s="554"/>
      <c r="CY672" s="554">
        <v>194580000</v>
      </c>
      <c r="CZ672" s="84">
        <v>0</v>
      </c>
      <c r="DA672" s="84"/>
      <c r="DB672" s="856" t="s">
        <v>20280</v>
      </c>
      <c r="DC672" s="85">
        <v>1</v>
      </c>
      <c r="DD672" s="928"/>
      <c r="DE672" s="102" t="s">
        <v>19355</v>
      </c>
      <c r="DF672" s="928"/>
      <c r="DG672" s="555" t="s">
        <v>5705</v>
      </c>
      <c r="DH672" s="928" t="s">
        <v>2351</v>
      </c>
      <c r="DI672" s="557"/>
      <c r="DJ672" s="111">
        <v>40808</v>
      </c>
      <c r="DK672" s="558">
        <v>7</v>
      </c>
      <c r="DL672" s="558"/>
      <c r="DM672" s="619" t="s">
        <v>20760</v>
      </c>
      <c r="DN672" s="890">
        <v>194580000</v>
      </c>
      <c r="DO672" s="928"/>
      <c r="DP672" s="928"/>
      <c r="DQ672" s="928"/>
      <c r="DR672" s="928"/>
    </row>
    <row r="673" spans="1:122" ht="71" customHeight="1" thickTop="1" thickBot="1">
      <c r="A673" s="214">
        <v>661</v>
      </c>
      <c r="B673" s="214" t="s">
        <v>568</v>
      </c>
      <c r="C673" s="214" t="s">
        <v>86</v>
      </c>
      <c r="D673" s="374">
        <v>0</v>
      </c>
      <c r="E673" s="517">
        <v>40933</v>
      </c>
      <c r="F673" s="517">
        <v>40801</v>
      </c>
      <c r="G673" s="517">
        <v>41176</v>
      </c>
      <c r="H673" s="517">
        <v>41187</v>
      </c>
      <c r="I673" s="517">
        <v>41187</v>
      </c>
      <c r="J673" s="859">
        <v>18</v>
      </c>
      <c r="K673" s="551">
        <v>41734</v>
      </c>
      <c r="L673" s="517">
        <v>40933</v>
      </c>
      <c r="M673" s="117">
        <v>40339</v>
      </c>
      <c r="N673" s="214" t="s">
        <v>2198</v>
      </c>
      <c r="O673" s="1166">
        <v>899999069</v>
      </c>
      <c r="P673" s="530" t="s">
        <v>1097</v>
      </c>
      <c r="Q673" s="530" t="s">
        <v>1097</v>
      </c>
      <c r="R673" s="530" t="s">
        <v>1097</v>
      </c>
      <c r="S673" s="530" t="s">
        <v>1097</v>
      </c>
      <c r="T673" s="530" t="s">
        <v>1097</v>
      </c>
      <c r="U673" s="530" t="s">
        <v>1097</v>
      </c>
      <c r="V673" s="530" t="s">
        <v>1097</v>
      </c>
      <c r="W673" s="530" t="s">
        <v>1097</v>
      </c>
      <c r="X673" s="530" t="s">
        <v>1097</v>
      </c>
      <c r="Y673" s="530" t="s">
        <v>1097</v>
      </c>
      <c r="Z673" s="530" t="s">
        <v>1097</v>
      </c>
      <c r="AA673" s="530" t="s">
        <v>1097</v>
      </c>
      <c r="AB673" s="214" t="s">
        <v>2199</v>
      </c>
      <c r="AC673" s="214" t="s">
        <v>223</v>
      </c>
      <c r="AD673" s="214" t="s">
        <v>229</v>
      </c>
      <c r="AE673" s="214" t="s">
        <v>327</v>
      </c>
      <c r="AF673" s="214" t="s">
        <v>12566</v>
      </c>
      <c r="AG673" s="626"/>
      <c r="AH673" s="636">
        <v>200000000</v>
      </c>
      <c r="AI673" s="634">
        <v>225873332</v>
      </c>
      <c r="AJ673" s="634">
        <v>425873332</v>
      </c>
      <c r="AK673" s="214" t="s">
        <v>4281</v>
      </c>
      <c r="AL673" s="214" t="s">
        <v>156</v>
      </c>
      <c r="AM673" s="86">
        <v>200000000</v>
      </c>
      <c r="AN673" s="86" t="s">
        <v>14315</v>
      </c>
      <c r="AO673" s="86" t="s">
        <v>14315</v>
      </c>
      <c r="AP673" s="83" t="s">
        <v>1525</v>
      </c>
      <c r="AQ673" s="84">
        <v>101080000</v>
      </c>
      <c r="AR673" s="553">
        <v>41187</v>
      </c>
      <c r="AS673" s="554">
        <v>279</v>
      </c>
      <c r="AT673" s="84">
        <v>98920000</v>
      </c>
      <c r="AU673" s="553">
        <v>41544</v>
      </c>
      <c r="AV673" s="554">
        <v>607</v>
      </c>
      <c r="AW673" s="84"/>
      <c r="AX673" s="553"/>
      <c r="AY673" s="554"/>
      <c r="AZ673" s="84"/>
      <c r="BA673" s="553"/>
      <c r="BB673" s="554"/>
      <c r="BC673" s="84"/>
      <c r="BD673" s="553"/>
      <c r="BE673" s="554"/>
      <c r="BF673" s="84"/>
      <c r="BG673" s="553"/>
      <c r="BH673" s="554"/>
      <c r="BI673" s="84"/>
      <c r="BJ673" s="553"/>
      <c r="BK673" s="554"/>
      <c r="BL673" s="84"/>
      <c r="BM673" s="553"/>
      <c r="BN673" s="554"/>
      <c r="BO673" s="84"/>
      <c r="BP673" s="553"/>
      <c r="BQ673" s="554"/>
      <c r="BR673" s="84"/>
      <c r="BS673" s="553"/>
      <c r="BT673" s="554"/>
      <c r="BU673" s="84"/>
      <c r="BV673" s="553"/>
      <c r="BW673" s="554"/>
      <c r="BX673" s="84"/>
      <c r="BY673" s="553"/>
      <c r="BZ673" s="554"/>
      <c r="CA673" s="84"/>
      <c r="CB673" s="553"/>
      <c r="CC673" s="554"/>
      <c r="CD673" s="84"/>
      <c r="CE673" s="553"/>
      <c r="CF673" s="554"/>
      <c r="CG673" s="84"/>
      <c r="CH673" s="553"/>
      <c r="CI673" s="554"/>
      <c r="CJ673" s="554"/>
      <c r="CK673" s="554"/>
      <c r="CL673" s="554"/>
      <c r="CM673" s="554"/>
      <c r="CN673" s="554"/>
      <c r="CO673" s="554"/>
      <c r="CP673" s="554"/>
      <c r="CQ673" s="554"/>
      <c r="CR673" s="554"/>
      <c r="CS673" s="554"/>
      <c r="CT673" s="554"/>
      <c r="CU673" s="554"/>
      <c r="CV673" s="554"/>
      <c r="CW673" s="554"/>
      <c r="CX673" s="554"/>
      <c r="CY673" s="554">
        <v>200000000</v>
      </c>
      <c r="CZ673" s="84">
        <v>0</v>
      </c>
      <c r="DA673" s="84"/>
      <c r="DB673" s="856" t="s">
        <v>20280</v>
      </c>
      <c r="DC673" s="85">
        <v>1</v>
      </c>
      <c r="DD673" s="928"/>
      <c r="DE673" s="102" t="s">
        <v>14525</v>
      </c>
      <c r="DF673" s="928"/>
      <c r="DG673" s="555" t="s">
        <v>5706</v>
      </c>
      <c r="DH673" s="928" t="s">
        <v>2352</v>
      </c>
      <c r="DI673" s="557"/>
      <c r="DJ673" s="111">
        <v>40809</v>
      </c>
      <c r="DK673" s="558">
        <v>8</v>
      </c>
      <c r="DL673" s="558"/>
      <c r="DM673" s="619" t="s">
        <v>20760</v>
      </c>
      <c r="DN673" s="890">
        <v>200000000</v>
      </c>
      <c r="DO673" s="928"/>
      <c r="DP673" s="928"/>
      <c r="DQ673" s="928"/>
      <c r="DR673" s="928"/>
    </row>
    <row r="674" spans="1:122" ht="60.75" customHeight="1" thickTop="1" thickBot="1">
      <c r="A674" s="214">
        <v>662</v>
      </c>
      <c r="B674" s="214" t="s">
        <v>569</v>
      </c>
      <c r="C674" s="214" t="s">
        <v>86</v>
      </c>
      <c r="D674" s="374">
        <v>0</v>
      </c>
      <c r="E674" s="517">
        <v>40864</v>
      </c>
      <c r="F674" s="517">
        <v>40801</v>
      </c>
      <c r="G674" s="517">
        <v>40864</v>
      </c>
      <c r="H674" s="517">
        <v>40872</v>
      </c>
      <c r="I674" s="517">
        <v>40872</v>
      </c>
      <c r="J674" s="859">
        <v>40</v>
      </c>
      <c r="K674" s="551">
        <v>42088</v>
      </c>
      <c r="L674" s="552"/>
      <c r="M674" s="117">
        <v>40526</v>
      </c>
      <c r="N674" s="214" t="s">
        <v>691</v>
      </c>
      <c r="O674" s="1166">
        <v>899999063</v>
      </c>
      <c r="P674" s="530" t="s">
        <v>18984</v>
      </c>
      <c r="Q674" s="530">
        <v>860042183</v>
      </c>
      <c r="R674" s="530" t="s">
        <v>18985</v>
      </c>
      <c r="S674" s="530">
        <v>890926481</v>
      </c>
      <c r="T674" s="530" t="s">
        <v>18986</v>
      </c>
      <c r="U674" s="530">
        <v>900294384</v>
      </c>
      <c r="V674" s="530" t="s">
        <v>18987</v>
      </c>
      <c r="W674" s="530">
        <v>802010017</v>
      </c>
      <c r="X674" s="530" t="s">
        <v>1097</v>
      </c>
      <c r="Y674" s="530" t="s">
        <v>1097</v>
      </c>
      <c r="Z674" s="530" t="s">
        <v>1097</v>
      </c>
      <c r="AA674" s="530" t="s">
        <v>1097</v>
      </c>
      <c r="AB674" s="214" t="s">
        <v>2200</v>
      </c>
      <c r="AC674" s="214" t="s">
        <v>230</v>
      </c>
      <c r="AD674" s="214" t="s">
        <v>255</v>
      </c>
      <c r="AE674" s="214" t="s">
        <v>327</v>
      </c>
      <c r="AF674" s="214">
        <v>177</v>
      </c>
      <c r="AG674" s="626"/>
      <c r="AH674" s="636">
        <v>755560000</v>
      </c>
      <c r="AI674" s="634">
        <v>1762050000</v>
      </c>
      <c r="AJ674" s="634">
        <v>2517610000</v>
      </c>
      <c r="AK674" s="214" t="s">
        <v>2500</v>
      </c>
      <c r="AL674" s="214" t="s">
        <v>156</v>
      </c>
      <c r="AM674" s="86">
        <v>755560000</v>
      </c>
      <c r="AN674" s="86" t="s">
        <v>14361</v>
      </c>
      <c r="AO674" s="86" t="s">
        <v>8485</v>
      </c>
      <c r="AP674" s="83" t="s">
        <v>1509</v>
      </c>
      <c r="AQ674" s="84">
        <v>755560000</v>
      </c>
      <c r="AR674" s="553">
        <v>40872</v>
      </c>
      <c r="AS674" s="554">
        <v>91</v>
      </c>
      <c r="AT674" s="84"/>
      <c r="AU674" s="553"/>
      <c r="AV674" s="554"/>
      <c r="AW674" s="84"/>
      <c r="AX674" s="553"/>
      <c r="AY674" s="554"/>
      <c r="AZ674" s="84"/>
      <c r="BA674" s="553"/>
      <c r="BB674" s="554"/>
      <c r="BC674" s="84"/>
      <c r="BD674" s="553"/>
      <c r="BE674" s="554"/>
      <c r="BF674" s="84"/>
      <c r="BG674" s="553"/>
      <c r="BH674" s="554"/>
      <c r="BI674" s="84"/>
      <c r="BJ674" s="553"/>
      <c r="BK674" s="554"/>
      <c r="BL674" s="84"/>
      <c r="BM674" s="553"/>
      <c r="BN674" s="554"/>
      <c r="BO674" s="84"/>
      <c r="BP674" s="553"/>
      <c r="BQ674" s="554"/>
      <c r="BR674" s="84"/>
      <c r="BS674" s="553"/>
      <c r="BT674" s="554"/>
      <c r="BU674" s="84"/>
      <c r="BV674" s="553"/>
      <c r="BW674" s="554"/>
      <c r="BX674" s="84"/>
      <c r="BY674" s="553"/>
      <c r="BZ674" s="554"/>
      <c r="CA674" s="84"/>
      <c r="CB674" s="553"/>
      <c r="CC674" s="554"/>
      <c r="CD674" s="84"/>
      <c r="CE674" s="553"/>
      <c r="CF674" s="554"/>
      <c r="CG674" s="84"/>
      <c r="CH674" s="553"/>
      <c r="CI674" s="554"/>
      <c r="CJ674" s="554"/>
      <c r="CK674" s="554"/>
      <c r="CL674" s="554"/>
      <c r="CM674" s="554"/>
      <c r="CN674" s="554"/>
      <c r="CO674" s="554"/>
      <c r="CP674" s="554"/>
      <c r="CQ674" s="554"/>
      <c r="CR674" s="554"/>
      <c r="CS674" s="554"/>
      <c r="CT674" s="554"/>
      <c r="CU674" s="554"/>
      <c r="CV674" s="554"/>
      <c r="CW674" s="554"/>
      <c r="CX674" s="554"/>
      <c r="CY674" s="554">
        <v>755560000</v>
      </c>
      <c r="CZ674" s="84">
        <v>0</v>
      </c>
      <c r="DA674" s="84"/>
      <c r="DB674" s="856" t="s">
        <v>20280</v>
      </c>
      <c r="DC674" s="85">
        <v>1</v>
      </c>
      <c r="DD674" s="928"/>
      <c r="DE674" s="102" t="s">
        <v>19355</v>
      </c>
      <c r="DF674" s="928" t="s">
        <v>4120</v>
      </c>
      <c r="DG674" s="555" t="s">
        <v>5707</v>
      </c>
      <c r="DH674" s="928" t="s">
        <v>2353</v>
      </c>
      <c r="DI674" s="557"/>
      <c r="DJ674" s="111">
        <v>40812</v>
      </c>
      <c r="DK674" s="558">
        <v>11</v>
      </c>
      <c r="DL674" s="558" t="s">
        <v>15785</v>
      </c>
      <c r="DM674" s="619" t="s">
        <v>20570</v>
      </c>
      <c r="DN674" s="890">
        <v>755560000</v>
      </c>
      <c r="DO674" s="928"/>
      <c r="DP674" s="928"/>
      <c r="DQ674" s="928"/>
      <c r="DR674" s="928"/>
    </row>
    <row r="675" spans="1:122" ht="60.75" customHeight="1" thickTop="1" thickBot="1">
      <c r="A675" s="214">
        <v>663</v>
      </c>
      <c r="B675" s="214" t="s">
        <v>2201</v>
      </c>
      <c r="C675" s="214" t="s">
        <v>541</v>
      </c>
      <c r="D675" s="374">
        <v>0</v>
      </c>
      <c r="E675" s="517">
        <v>40862</v>
      </c>
      <c r="F675" s="517">
        <v>40801</v>
      </c>
      <c r="G675" s="517">
        <v>40862</v>
      </c>
      <c r="H675" s="517">
        <v>40872</v>
      </c>
      <c r="I675" s="517">
        <v>40872</v>
      </c>
      <c r="J675" s="859">
        <v>34</v>
      </c>
      <c r="K675" s="551">
        <v>41907</v>
      </c>
      <c r="L675" s="552"/>
      <c r="M675" s="117">
        <v>40204</v>
      </c>
      <c r="N675" s="214" t="s">
        <v>16301</v>
      </c>
      <c r="O675" s="1166">
        <v>891800330</v>
      </c>
      <c r="P675" s="530" t="s">
        <v>1097</v>
      </c>
      <c r="Q675" s="530" t="s">
        <v>1097</v>
      </c>
      <c r="R675" s="530" t="s">
        <v>1097</v>
      </c>
      <c r="S675" s="530" t="s">
        <v>1097</v>
      </c>
      <c r="T675" s="530" t="s">
        <v>1097</v>
      </c>
      <c r="U675" s="530" t="s">
        <v>1097</v>
      </c>
      <c r="V675" s="530" t="s">
        <v>1097</v>
      </c>
      <c r="W675" s="530" t="s">
        <v>1097</v>
      </c>
      <c r="X675" s="530" t="s">
        <v>1097</v>
      </c>
      <c r="Y675" s="530" t="s">
        <v>1097</v>
      </c>
      <c r="Z675" s="530" t="s">
        <v>1097</v>
      </c>
      <c r="AA675" s="530" t="s">
        <v>1097</v>
      </c>
      <c r="AB675" s="214" t="s">
        <v>2202</v>
      </c>
      <c r="AC675" s="214" t="s">
        <v>221</v>
      </c>
      <c r="AD675" s="214" t="s">
        <v>225</v>
      </c>
      <c r="AE675" s="214" t="s">
        <v>327</v>
      </c>
      <c r="AF675" s="214">
        <v>5</v>
      </c>
      <c r="AG675" s="626"/>
      <c r="AH675" s="636">
        <v>1500000000</v>
      </c>
      <c r="AI675" s="634">
        <v>375000000</v>
      </c>
      <c r="AJ675" s="634">
        <v>1875000000</v>
      </c>
      <c r="AK675" s="214" t="s">
        <v>2317</v>
      </c>
      <c r="AL675" s="214" t="s">
        <v>156</v>
      </c>
      <c r="AM675" s="86">
        <v>1500000000</v>
      </c>
      <c r="AN675" s="86" t="s">
        <v>1472</v>
      </c>
      <c r="AO675" s="86" t="s">
        <v>11466</v>
      </c>
      <c r="AP675" s="83" t="s">
        <v>1538</v>
      </c>
      <c r="AQ675" s="84">
        <v>1500000000</v>
      </c>
      <c r="AR675" s="553">
        <v>40872</v>
      </c>
      <c r="AS675" s="554">
        <v>91</v>
      </c>
      <c r="AT675" s="84"/>
      <c r="AU675" s="553"/>
      <c r="AV675" s="554"/>
      <c r="AW675" s="84"/>
      <c r="AX675" s="553"/>
      <c r="AY675" s="554"/>
      <c r="AZ675" s="84"/>
      <c r="BA675" s="553"/>
      <c r="BB675" s="554"/>
      <c r="BC675" s="84"/>
      <c r="BD675" s="553"/>
      <c r="BE675" s="554"/>
      <c r="BF675" s="84"/>
      <c r="BG675" s="553"/>
      <c r="BH675" s="554"/>
      <c r="BI675" s="84"/>
      <c r="BJ675" s="553"/>
      <c r="BK675" s="554"/>
      <c r="BL675" s="84"/>
      <c r="BM675" s="553"/>
      <c r="BN675" s="554"/>
      <c r="BO675" s="84"/>
      <c r="BP675" s="553"/>
      <c r="BQ675" s="554"/>
      <c r="BR675" s="84"/>
      <c r="BS675" s="553"/>
      <c r="BT675" s="554"/>
      <c r="BU675" s="84"/>
      <c r="BV675" s="553"/>
      <c r="BW675" s="554"/>
      <c r="BX675" s="84"/>
      <c r="BY675" s="553"/>
      <c r="BZ675" s="554"/>
      <c r="CA675" s="84"/>
      <c r="CB675" s="553"/>
      <c r="CC675" s="554"/>
      <c r="CD675" s="84"/>
      <c r="CE675" s="553"/>
      <c r="CF675" s="554"/>
      <c r="CG675" s="84"/>
      <c r="CH675" s="553"/>
      <c r="CI675" s="554"/>
      <c r="CJ675" s="554"/>
      <c r="CK675" s="554"/>
      <c r="CL675" s="554"/>
      <c r="CM675" s="554"/>
      <c r="CN675" s="554"/>
      <c r="CO675" s="554"/>
      <c r="CP675" s="554"/>
      <c r="CQ675" s="554"/>
      <c r="CR675" s="554"/>
      <c r="CS675" s="554"/>
      <c r="CT675" s="554"/>
      <c r="CU675" s="554"/>
      <c r="CV675" s="554"/>
      <c r="CW675" s="554"/>
      <c r="CX675" s="554"/>
      <c r="CY675" s="554">
        <v>1500000000</v>
      </c>
      <c r="CZ675" s="84">
        <v>0</v>
      </c>
      <c r="DA675" s="84"/>
      <c r="DB675" s="856" t="s">
        <v>20280</v>
      </c>
      <c r="DC675" s="85">
        <v>1</v>
      </c>
      <c r="DD675" s="928"/>
      <c r="DE675" s="102" t="s">
        <v>19355</v>
      </c>
      <c r="DF675" s="928"/>
      <c r="DG675" s="555">
        <v>0</v>
      </c>
      <c r="DH675" s="928" t="s">
        <v>2354</v>
      </c>
      <c r="DI675" s="557"/>
      <c r="DJ675" s="111">
        <v>40808</v>
      </c>
      <c r="DK675" s="558">
        <v>7</v>
      </c>
      <c r="DL675" s="558"/>
      <c r="DM675" s="619" t="s">
        <v>20546</v>
      </c>
      <c r="DN675" s="890">
        <v>1500000000</v>
      </c>
      <c r="DO675" s="928"/>
      <c r="DP675" s="928"/>
      <c r="DQ675" s="928"/>
      <c r="DR675" s="928"/>
    </row>
    <row r="676" spans="1:122" ht="60.75" customHeight="1" thickTop="1" thickBot="1">
      <c r="A676" s="214">
        <v>664</v>
      </c>
      <c r="B676" s="214" t="s">
        <v>2201</v>
      </c>
      <c r="C676" s="214" t="s">
        <v>541</v>
      </c>
      <c r="D676" s="374">
        <v>0</v>
      </c>
      <c r="E676" s="517">
        <v>40842</v>
      </c>
      <c r="F676" s="517">
        <v>40801</v>
      </c>
      <c r="G676" s="517">
        <v>40848</v>
      </c>
      <c r="H676" s="517">
        <v>40858</v>
      </c>
      <c r="I676" s="517">
        <v>40858</v>
      </c>
      <c r="J676" s="562">
        <v>18</v>
      </c>
      <c r="K676" s="551">
        <v>41405</v>
      </c>
      <c r="L676" s="552">
        <v>40842</v>
      </c>
      <c r="M676" s="117">
        <v>40339</v>
      </c>
      <c r="N676" s="214" t="s">
        <v>16298</v>
      </c>
      <c r="O676" s="1166">
        <v>891680089</v>
      </c>
      <c r="P676" s="530"/>
      <c r="Q676" s="530"/>
      <c r="R676" s="530"/>
      <c r="S676" s="530"/>
      <c r="T676" s="530"/>
      <c r="U676" s="530"/>
      <c r="V676" s="530"/>
      <c r="W676" s="530"/>
      <c r="X676" s="530"/>
      <c r="Y676" s="530"/>
      <c r="Z676" s="530"/>
      <c r="AA676" s="530"/>
      <c r="AB676" s="214" t="s">
        <v>2203</v>
      </c>
      <c r="AC676" s="214" t="s">
        <v>223</v>
      </c>
      <c r="AD676" s="214" t="s">
        <v>229</v>
      </c>
      <c r="AE676" s="214" t="s">
        <v>872</v>
      </c>
      <c r="AF676" s="214" t="s">
        <v>12567</v>
      </c>
      <c r="AG676" s="626"/>
      <c r="AH676" s="636">
        <v>500000000</v>
      </c>
      <c r="AI676" s="634">
        <v>45000000</v>
      </c>
      <c r="AJ676" s="634">
        <v>545000000</v>
      </c>
      <c r="AK676" s="214" t="s">
        <v>2425</v>
      </c>
      <c r="AL676" s="214" t="s">
        <v>156</v>
      </c>
      <c r="AM676" s="86">
        <v>500000000</v>
      </c>
      <c r="AN676" s="86" t="s">
        <v>11098</v>
      </c>
      <c r="AO676" s="86" t="s">
        <v>11499</v>
      </c>
      <c r="AP676" s="83" t="s">
        <v>1521</v>
      </c>
      <c r="AQ676" s="84">
        <v>500000000</v>
      </c>
      <c r="AR676" s="553">
        <v>40858</v>
      </c>
      <c r="AS676" s="554">
        <v>87</v>
      </c>
      <c r="AT676" s="84"/>
      <c r="AU676" s="553"/>
      <c r="AV676" s="554"/>
      <c r="AW676" s="84"/>
      <c r="AX676" s="553"/>
      <c r="AY676" s="554"/>
      <c r="AZ676" s="84"/>
      <c r="BA676" s="553"/>
      <c r="BB676" s="554"/>
      <c r="BC676" s="84"/>
      <c r="BD676" s="553"/>
      <c r="BE676" s="554"/>
      <c r="BF676" s="84"/>
      <c r="BG676" s="553"/>
      <c r="BH676" s="554"/>
      <c r="BI676" s="84"/>
      <c r="BJ676" s="553"/>
      <c r="BK676" s="554"/>
      <c r="BL676" s="84"/>
      <c r="BM676" s="553"/>
      <c r="BN676" s="554"/>
      <c r="BO676" s="84"/>
      <c r="BP676" s="553"/>
      <c r="BQ676" s="554"/>
      <c r="BR676" s="84"/>
      <c r="BS676" s="553"/>
      <c r="BT676" s="554"/>
      <c r="BU676" s="84"/>
      <c r="BV676" s="553"/>
      <c r="BW676" s="554"/>
      <c r="BX676" s="84"/>
      <c r="BY676" s="553"/>
      <c r="BZ676" s="554"/>
      <c r="CA676" s="84"/>
      <c r="CB676" s="553"/>
      <c r="CC676" s="554"/>
      <c r="CD676" s="84"/>
      <c r="CE676" s="553"/>
      <c r="CF676" s="554"/>
      <c r="CG676" s="84"/>
      <c r="CH676" s="553"/>
      <c r="CI676" s="554"/>
      <c r="CJ676" s="554"/>
      <c r="CK676" s="554"/>
      <c r="CL676" s="554"/>
      <c r="CM676" s="554"/>
      <c r="CN676" s="554"/>
      <c r="CO676" s="554"/>
      <c r="CP676" s="554"/>
      <c r="CQ676" s="554"/>
      <c r="CR676" s="554"/>
      <c r="CS676" s="554"/>
      <c r="CT676" s="554"/>
      <c r="CU676" s="554"/>
      <c r="CV676" s="554"/>
      <c r="CW676" s="554"/>
      <c r="CX676" s="554"/>
      <c r="CY676" s="554">
        <v>500000000</v>
      </c>
      <c r="CZ676" s="84">
        <v>0</v>
      </c>
      <c r="DA676" s="84"/>
      <c r="DB676" s="856" t="s">
        <v>20809</v>
      </c>
      <c r="DC676" s="85">
        <v>1</v>
      </c>
      <c r="DD676" s="928"/>
      <c r="DE676" s="102" t="s">
        <v>2300</v>
      </c>
      <c r="DF676" s="928"/>
      <c r="DG676" s="555">
        <v>0</v>
      </c>
      <c r="DH676" s="928" t="s">
        <v>2355</v>
      </c>
      <c r="DI676" s="557"/>
      <c r="DJ676" s="111">
        <v>40835</v>
      </c>
      <c r="DK676" s="558">
        <v>34</v>
      </c>
      <c r="DL676" s="558"/>
      <c r="DM676" s="619" t="s">
        <v>20765</v>
      </c>
      <c r="DN676" s="890">
        <v>500000000</v>
      </c>
      <c r="DO676" s="928"/>
      <c r="DP676" s="928"/>
      <c r="DQ676" s="928"/>
      <c r="DR676" s="928"/>
    </row>
    <row r="677" spans="1:122" ht="60.75" customHeight="1" thickTop="1" thickBot="1">
      <c r="A677" s="214">
        <v>665</v>
      </c>
      <c r="B677" s="214" t="s">
        <v>1405</v>
      </c>
      <c r="C677" s="214" t="s">
        <v>543</v>
      </c>
      <c r="D677" s="374">
        <v>1</v>
      </c>
      <c r="E677" s="517">
        <v>40821</v>
      </c>
      <c r="F677" s="517">
        <v>40807</v>
      </c>
      <c r="G677" s="517">
        <v>40821</v>
      </c>
      <c r="H677" s="517">
        <v>40834</v>
      </c>
      <c r="I677" s="517">
        <v>40834</v>
      </c>
      <c r="J677" s="562">
        <v>33</v>
      </c>
      <c r="K677" s="551">
        <v>41838</v>
      </c>
      <c r="L677" s="561">
        <v>40821</v>
      </c>
      <c r="M677" s="117">
        <v>40536</v>
      </c>
      <c r="N677" s="214" t="s">
        <v>15012</v>
      </c>
      <c r="O677" s="1166">
        <v>900180913</v>
      </c>
      <c r="P677" s="530" t="s">
        <v>1097</v>
      </c>
      <c r="Q677" s="530" t="s">
        <v>1097</v>
      </c>
      <c r="R677" s="530" t="s">
        <v>1097</v>
      </c>
      <c r="S677" s="530" t="s">
        <v>1097</v>
      </c>
      <c r="T677" s="530" t="s">
        <v>1097</v>
      </c>
      <c r="U677" s="530" t="s">
        <v>1097</v>
      </c>
      <c r="V677" s="530" t="s">
        <v>1097</v>
      </c>
      <c r="W677" s="530" t="s">
        <v>1097</v>
      </c>
      <c r="X677" s="530" t="s">
        <v>1097</v>
      </c>
      <c r="Y677" s="530" t="s">
        <v>1097</v>
      </c>
      <c r="Z677" s="530" t="s">
        <v>1097</v>
      </c>
      <c r="AA677" s="530" t="s">
        <v>1097</v>
      </c>
      <c r="AB677" s="214" t="s">
        <v>2305</v>
      </c>
      <c r="AC677" s="214" t="s">
        <v>230</v>
      </c>
      <c r="AD677" s="214" t="s">
        <v>255</v>
      </c>
      <c r="AE677" s="214" t="s">
        <v>329</v>
      </c>
      <c r="AF677" s="214">
        <v>488</v>
      </c>
      <c r="AG677" s="626"/>
      <c r="AH677" s="636">
        <v>371003257</v>
      </c>
      <c r="AI677" s="634">
        <v>1115542384</v>
      </c>
      <c r="AJ677" s="634">
        <v>1486545641</v>
      </c>
      <c r="AK677" s="214" t="s">
        <v>2341</v>
      </c>
      <c r="AL677" s="214" t="s">
        <v>156</v>
      </c>
      <c r="AM677" s="86">
        <v>371003257</v>
      </c>
      <c r="AN677" s="86" t="s">
        <v>14315</v>
      </c>
      <c r="AO677" s="86" t="s">
        <v>14315</v>
      </c>
      <c r="AP677" s="83" t="s">
        <v>1525</v>
      </c>
      <c r="AQ677" s="84">
        <v>306723632</v>
      </c>
      <c r="AR677" s="553">
        <v>40834</v>
      </c>
      <c r="AS677" s="554">
        <v>80</v>
      </c>
      <c r="AT677" s="84">
        <v>57279625</v>
      </c>
      <c r="AU677" s="553">
        <v>41114</v>
      </c>
      <c r="AV677" s="554">
        <v>225</v>
      </c>
      <c r="AW677" s="84">
        <v>7000000</v>
      </c>
      <c r="AX677" s="553">
        <v>41353</v>
      </c>
      <c r="AY677" s="554">
        <v>438</v>
      </c>
      <c r="AZ677" s="84"/>
      <c r="BA677" s="553"/>
      <c r="BB677" s="554"/>
      <c r="BC677" s="84"/>
      <c r="BD677" s="553"/>
      <c r="BE677" s="554"/>
      <c r="BF677" s="84"/>
      <c r="BG677" s="553"/>
      <c r="BH677" s="554"/>
      <c r="BI677" s="84"/>
      <c r="BJ677" s="553"/>
      <c r="BK677" s="554"/>
      <c r="BL677" s="84"/>
      <c r="BM677" s="553"/>
      <c r="BN677" s="554"/>
      <c r="BO677" s="84"/>
      <c r="BP677" s="553"/>
      <c r="BQ677" s="554"/>
      <c r="BR677" s="84"/>
      <c r="BS677" s="553"/>
      <c r="BT677" s="554"/>
      <c r="BU677" s="84"/>
      <c r="BV677" s="553"/>
      <c r="BW677" s="554"/>
      <c r="BX677" s="84"/>
      <c r="BY677" s="553"/>
      <c r="BZ677" s="554"/>
      <c r="CA677" s="84"/>
      <c r="CB677" s="553"/>
      <c r="CC677" s="554"/>
      <c r="CD677" s="84"/>
      <c r="CE677" s="553"/>
      <c r="CF677" s="554"/>
      <c r="CG677" s="84"/>
      <c r="CH677" s="553"/>
      <c r="CI677" s="554"/>
      <c r="CJ677" s="554"/>
      <c r="CK677" s="554"/>
      <c r="CL677" s="554"/>
      <c r="CM677" s="554"/>
      <c r="CN677" s="554"/>
      <c r="CO677" s="554"/>
      <c r="CP677" s="554"/>
      <c r="CQ677" s="554"/>
      <c r="CR677" s="554"/>
      <c r="CS677" s="554"/>
      <c r="CT677" s="554"/>
      <c r="CU677" s="554"/>
      <c r="CV677" s="554"/>
      <c r="CW677" s="554"/>
      <c r="CX677" s="554"/>
      <c r="CY677" s="554">
        <v>371003257</v>
      </c>
      <c r="CZ677" s="84">
        <v>0</v>
      </c>
      <c r="DA677" s="84"/>
      <c r="DB677" s="856" t="s">
        <v>20280</v>
      </c>
      <c r="DC677" s="85">
        <v>1</v>
      </c>
      <c r="DD677" s="928"/>
      <c r="DE677" s="102" t="s">
        <v>14525</v>
      </c>
      <c r="DF677" s="928"/>
      <c r="DG677" s="555">
        <v>0</v>
      </c>
      <c r="DH677" s="928" t="s">
        <v>2356</v>
      </c>
      <c r="DI677" s="557">
        <v>40821</v>
      </c>
      <c r="DJ677" s="111">
        <v>40820</v>
      </c>
      <c r="DK677" s="558">
        <v>13</v>
      </c>
      <c r="DL677" s="558"/>
      <c r="DM677" s="619" t="s">
        <v>20731</v>
      </c>
      <c r="DN677" s="890">
        <v>371003257</v>
      </c>
      <c r="DO677" s="928"/>
      <c r="DP677" s="928"/>
      <c r="DQ677" s="928"/>
      <c r="DR677" s="928"/>
    </row>
    <row r="678" spans="1:122" ht="60.75" customHeight="1" thickTop="1" thickBot="1">
      <c r="A678" s="214">
        <v>666</v>
      </c>
      <c r="B678" s="214" t="s">
        <v>2321</v>
      </c>
      <c r="C678" s="214" t="s">
        <v>539</v>
      </c>
      <c r="D678" s="374">
        <v>1</v>
      </c>
      <c r="E678" s="517">
        <v>40855</v>
      </c>
      <c r="F678" s="517">
        <v>40815</v>
      </c>
      <c r="G678" s="517">
        <v>40918</v>
      </c>
      <c r="H678" s="517">
        <v>40931</v>
      </c>
      <c r="I678" s="517">
        <v>40931</v>
      </c>
      <c r="J678" s="562">
        <v>19</v>
      </c>
      <c r="K678" s="551">
        <v>41509</v>
      </c>
      <c r="L678" s="561">
        <v>40918</v>
      </c>
      <c r="M678" s="117">
        <v>40339</v>
      </c>
      <c r="N678" s="214" t="s">
        <v>12800</v>
      </c>
      <c r="O678" s="1166">
        <v>811016499</v>
      </c>
      <c r="P678" s="530"/>
      <c r="Q678" s="530"/>
      <c r="R678" s="530"/>
      <c r="S678" s="530"/>
      <c r="T678" s="530"/>
      <c r="U678" s="530"/>
      <c r="V678" s="530"/>
      <c r="W678" s="530"/>
      <c r="X678" s="530"/>
      <c r="Y678" s="530"/>
      <c r="Z678" s="530"/>
      <c r="AA678" s="530"/>
      <c r="AB678" s="214" t="s">
        <v>2322</v>
      </c>
      <c r="AC678" s="214" t="s">
        <v>230</v>
      </c>
      <c r="AD678" s="214" t="s">
        <v>229</v>
      </c>
      <c r="AE678" s="214" t="s">
        <v>872</v>
      </c>
      <c r="AF678" s="214" t="s">
        <v>12567</v>
      </c>
      <c r="AG678" s="626"/>
      <c r="AH678" s="636">
        <v>450000000</v>
      </c>
      <c r="AI678" s="634">
        <v>40000000</v>
      </c>
      <c r="AJ678" s="634">
        <v>490000000</v>
      </c>
      <c r="AK678" s="214" t="s">
        <v>2578</v>
      </c>
      <c r="AL678" s="214" t="s">
        <v>156</v>
      </c>
      <c r="AM678" s="86">
        <v>450000000</v>
      </c>
      <c r="AN678" s="86" t="s">
        <v>14361</v>
      </c>
      <c r="AO678" s="86" t="s">
        <v>8485</v>
      </c>
      <c r="AP678" s="83" t="s">
        <v>1509</v>
      </c>
      <c r="AQ678" s="84">
        <v>450000000</v>
      </c>
      <c r="AR678" s="553">
        <v>40931</v>
      </c>
      <c r="AS678" s="554">
        <v>113</v>
      </c>
      <c r="AT678" s="84"/>
      <c r="AU678" s="553"/>
      <c r="AV678" s="554"/>
      <c r="AW678" s="84"/>
      <c r="AX678" s="553"/>
      <c r="AY678" s="554"/>
      <c r="AZ678" s="84"/>
      <c r="BA678" s="553"/>
      <c r="BB678" s="554"/>
      <c r="BC678" s="84"/>
      <c r="BD678" s="553"/>
      <c r="BE678" s="554"/>
      <c r="BF678" s="84"/>
      <c r="BG678" s="553"/>
      <c r="BH678" s="554"/>
      <c r="BI678" s="84"/>
      <c r="BJ678" s="553"/>
      <c r="BK678" s="554"/>
      <c r="BL678" s="84"/>
      <c r="BM678" s="553"/>
      <c r="BN678" s="554"/>
      <c r="BO678" s="84"/>
      <c r="BP678" s="553"/>
      <c r="BQ678" s="554"/>
      <c r="BR678" s="84"/>
      <c r="BS678" s="553"/>
      <c r="BT678" s="554"/>
      <c r="BU678" s="84"/>
      <c r="BV678" s="553"/>
      <c r="BW678" s="554"/>
      <c r="BX678" s="84"/>
      <c r="BY678" s="553"/>
      <c r="BZ678" s="554"/>
      <c r="CA678" s="84"/>
      <c r="CB678" s="553"/>
      <c r="CC678" s="554"/>
      <c r="CD678" s="84"/>
      <c r="CE678" s="553"/>
      <c r="CF678" s="554"/>
      <c r="CG678" s="84"/>
      <c r="CH678" s="553"/>
      <c r="CI678" s="554"/>
      <c r="CJ678" s="554"/>
      <c r="CK678" s="554"/>
      <c r="CL678" s="554"/>
      <c r="CM678" s="554"/>
      <c r="CN678" s="554"/>
      <c r="CO678" s="554"/>
      <c r="CP678" s="554"/>
      <c r="CQ678" s="554"/>
      <c r="CR678" s="554"/>
      <c r="CS678" s="554"/>
      <c r="CT678" s="554"/>
      <c r="CU678" s="554"/>
      <c r="CV678" s="554"/>
      <c r="CW678" s="554"/>
      <c r="CX678" s="554"/>
      <c r="CY678" s="554">
        <v>450000000</v>
      </c>
      <c r="CZ678" s="84">
        <v>0</v>
      </c>
      <c r="DA678" s="84"/>
      <c r="DB678" s="856" t="s">
        <v>20809</v>
      </c>
      <c r="DC678" s="85">
        <v>1</v>
      </c>
      <c r="DD678" s="928"/>
      <c r="DE678" s="102" t="s">
        <v>2300</v>
      </c>
      <c r="DF678" s="928"/>
      <c r="DG678" s="555">
        <v>0</v>
      </c>
      <c r="DH678" s="928" t="s">
        <v>2357</v>
      </c>
      <c r="DI678" s="557">
        <v>40918</v>
      </c>
      <c r="DJ678" s="111">
        <v>40826</v>
      </c>
      <c r="DK678" s="558">
        <v>11</v>
      </c>
      <c r="DL678" s="558" t="s">
        <v>15785</v>
      </c>
      <c r="DM678" s="619" t="s">
        <v>20765</v>
      </c>
      <c r="DN678" s="890">
        <v>450000000</v>
      </c>
      <c r="DO678" s="928"/>
      <c r="DP678" s="928"/>
      <c r="DQ678" s="928"/>
      <c r="DR678" s="928"/>
    </row>
    <row r="679" spans="1:122" ht="60.75" customHeight="1" thickTop="1" thickBot="1">
      <c r="A679" s="214">
        <v>667</v>
      </c>
      <c r="B679" s="214" t="s">
        <v>2321</v>
      </c>
      <c r="C679" s="214" t="s">
        <v>539</v>
      </c>
      <c r="D679" s="374">
        <v>1</v>
      </c>
      <c r="E679" s="517">
        <v>40848</v>
      </c>
      <c r="F679" s="517">
        <v>40821</v>
      </c>
      <c r="G679" s="517">
        <v>40848</v>
      </c>
      <c r="H679" s="517">
        <v>40858</v>
      </c>
      <c r="I679" s="517">
        <v>40858</v>
      </c>
      <c r="J679" s="859">
        <v>13</v>
      </c>
      <c r="K679" s="551">
        <v>41254</v>
      </c>
      <c r="L679" s="561">
        <v>40848</v>
      </c>
      <c r="M679" s="117">
        <v>40339</v>
      </c>
      <c r="N679" s="214" t="s">
        <v>2367</v>
      </c>
      <c r="O679" s="1166">
        <v>800101632</v>
      </c>
      <c r="P679" s="530"/>
      <c r="Q679" s="530"/>
      <c r="R679" s="530"/>
      <c r="S679" s="530"/>
      <c r="T679" s="530"/>
      <c r="U679" s="530"/>
      <c r="V679" s="530"/>
      <c r="W679" s="530"/>
      <c r="X679" s="530"/>
      <c r="Y679" s="530"/>
      <c r="Z679" s="530"/>
      <c r="AA679" s="530"/>
      <c r="AB679" s="214" t="s">
        <v>2368</v>
      </c>
      <c r="AC679" s="214" t="s">
        <v>230</v>
      </c>
      <c r="AD679" s="214" t="s">
        <v>229</v>
      </c>
      <c r="AE679" s="214" t="s">
        <v>313</v>
      </c>
      <c r="AF679" s="214" t="s">
        <v>12567</v>
      </c>
      <c r="AG679" s="626"/>
      <c r="AH679" s="636">
        <v>400000000</v>
      </c>
      <c r="AI679" s="634">
        <v>48000000</v>
      </c>
      <c r="AJ679" s="634">
        <v>448000000</v>
      </c>
      <c r="AK679" s="214" t="s">
        <v>2418</v>
      </c>
      <c r="AL679" s="214" t="s">
        <v>156</v>
      </c>
      <c r="AM679" s="86">
        <v>400000000</v>
      </c>
      <c r="AN679" s="86" t="s">
        <v>1495</v>
      </c>
      <c r="AO679" s="86" t="s">
        <v>11045</v>
      </c>
      <c r="AP679" s="83" t="s">
        <v>1566</v>
      </c>
      <c r="AQ679" s="84">
        <v>400000000</v>
      </c>
      <c r="AR679" s="553">
        <v>40858</v>
      </c>
      <c r="AS679" s="554">
        <v>87</v>
      </c>
      <c r="AT679" s="84"/>
      <c r="AU679" s="553"/>
      <c r="AV679" s="554"/>
      <c r="AW679" s="84"/>
      <c r="AX679" s="553"/>
      <c r="AY679" s="554"/>
      <c r="AZ679" s="84"/>
      <c r="BA679" s="553"/>
      <c r="BB679" s="554"/>
      <c r="BC679" s="84"/>
      <c r="BD679" s="553"/>
      <c r="BE679" s="554"/>
      <c r="BF679" s="84"/>
      <c r="BG679" s="553"/>
      <c r="BH679" s="554"/>
      <c r="BI679" s="84"/>
      <c r="BJ679" s="553"/>
      <c r="BK679" s="554"/>
      <c r="BL679" s="84"/>
      <c r="BM679" s="553"/>
      <c r="BN679" s="554"/>
      <c r="BO679" s="84"/>
      <c r="BP679" s="553"/>
      <c r="BQ679" s="554"/>
      <c r="BR679" s="84"/>
      <c r="BS679" s="553"/>
      <c r="BT679" s="554"/>
      <c r="BU679" s="84"/>
      <c r="BV679" s="553"/>
      <c r="BW679" s="554"/>
      <c r="BX679" s="84"/>
      <c r="BY679" s="553"/>
      <c r="BZ679" s="554"/>
      <c r="CA679" s="84"/>
      <c r="CB679" s="553"/>
      <c r="CC679" s="554"/>
      <c r="CD679" s="84"/>
      <c r="CE679" s="553"/>
      <c r="CF679" s="554"/>
      <c r="CG679" s="84"/>
      <c r="CH679" s="553"/>
      <c r="CI679" s="554"/>
      <c r="CJ679" s="554"/>
      <c r="CK679" s="554"/>
      <c r="CL679" s="554"/>
      <c r="CM679" s="554"/>
      <c r="CN679" s="554"/>
      <c r="CO679" s="554"/>
      <c r="CP679" s="554"/>
      <c r="CQ679" s="554"/>
      <c r="CR679" s="554"/>
      <c r="CS679" s="554"/>
      <c r="CT679" s="554"/>
      <c r="CU679" s="554"/>
      <c r="CV679" s="554"/>
      <c r="CW679" s="554"/>
      <c r="CX679" s="554"/>
      <c r="CY679" s="554">
        <v>400000000</v>
      </c>
      <c r="CZ679" s="84">
        <v>0</v>
      </c>
      <c r="DA679" s="84"/>
      <c r="DB679" s="856" t="s">
        <v>20809</v>
      </c>
      <c r="DC679" s="85">
        <v>1</v>
      </c>
      <c r="DD679" s="928"/>
      <c r="DE679" s="102" t="s">
        <v>19355</v>
      </c>
      <c r="DF679" s="928"/>
      <c r="DG679" s="555">
        <v>0</v>
      </c>
      <c r="DH679" s="928" t="s">
        <v>2369</v>
      </c>
      <c r="DI679" s="557">
        <v>40848</v>
      </c>
      <c r="DJ679" s="111">
        <v>40828</v>
      </c>
      <c r="DK679" s="558">
        <v>7</v>
      </c>
      <c r="DL679" s="558" t="s">
        <v>15789</v>
      </c>
      <c r="DM679" s="619" t="s">
        <v>20765</v>
      </c>
      <c r="DN679" s="890">
        <v>400000000</v>
      </c>
      <c r="DO679" s="928"/>
      <c r="DP679" s="928"/>
      <c r="DQ679" s="928"/>
      <c r="DR679" s="928"/>
    </row>
    <row r="680" spans="1:122" ht="60.75" customHeight="1" thickTop="1" thickBot="1">
      <c r="A680" s="214">
        <v>668</v>
      </c>
      <c r="B680" s="214" t="s">
        <v>568</v>
      </c>
      <c r="C680" s="214" t="s">
        <v>86</v>
      </c>
      <c r="D680" s="374">
        <v>0</v>
      </c>
      <c r="E680" s="517">
        <v>40899</v>
      </c>
      <c r="F680" s="517">
        <v>40828</v>
      </c>
      <c r="G680" s="517">
        <v>40899</v>
      </c>
      <c r="H680" s="517">
        <v>40911</v>
      </c>
      <c r="I680" s="517">
        <v>40911</v>
      </c>
      <c r="J680" s="859">
        <v>28</v>
      </c>
      <c r="K680" s="551">
        <v>41762</v>
      </c>
      <c r="L680" s="552"/>
      <c r="M680" s="117">
        <v>40529</v>
      </c>
      <c r="N680" s="214" t="s">
        <v>691</v>
      </c>
      <c r="O680" s="1166">
        <v>899999063</v>
      </c>
      <c r="P680" s="530" t="s">
        <v>1097</v>
      </c>
      <c r="Q680" s="530" t="s">
        <v>1097</v>
      </c>
      <c r="R680" s="530" t="s">
        <v>1097</v>
      </c>
      <c r="S680" s="530" t="s">
        <v>1097</v>
      </c>
      <c r="T680" s="530" t="s">
        <v>1097</v>
      </c>
      <c r="U680" s="530" t="s">
        <v>1097</v>
      </c>
      <c r="V680" s="530" t="s">
        <v>1097</v>
      </c>
      <c r="W680" s="530" t="s">
        <v>1097</v>
      </c>
      <c r="X680" s="530" t="s">
        <v>1097</v>
      </c>
      <c r="Y680" s="530" t="s">
        <v>1097</v>
      </c>
      <c r="Z680" s="530" t="s">
        <v>1097</v>
      </c>
      <c r="AA680" s="530" t="s">
        <v>1097</v>
      </c>
      <c r="AB680" s="214" t="s">
        <v>2382</v>
      </c>
      <c r="AC680" s="214" t="s">
        <v>221</v>
      </c>
      <c r="AD680" s="214" t="s">
        <v>228</v>
      </c>
      <c r="AE680" s="214" t="s">
        <v>313</v>
      </c>
      <c r="AF680" s="214">
        <v>228</v>
      </c>
      <c r="AG680" s="626"/>
      <c r="AH680" s="636">
        <v>39540000</v>
      </c>
      <c r="AI680" s="634">
        <v>42180000</v>
      </c>
      <c r="AJ680" s="634">
        <v>81720000</v>
      </c>
      <c r="AK680" s="214" t="s">
        <v>2392</v>
      </c>
      <c r="AL680" s="214" t="s">
        <v>156</v>
      </c>
      <c r="AM680" s="86">
        <v>39540000</v>
      </c>
      <c r="AN680" s="86" t="s">
        <v>14315</v>
      </c>
      <c r="AO680" s="86" t="s">
        <v>14315</v>
      </c>
      <c r="AP680" s="83" t="s">
        <v>1525</v>
      </c>
      <c r="AQ680" s="84">
        <v>39540000</v>
      </c>
      <c r="AR680" s="553">
        <v>40911</v>
      </c>
      <c r="AS680" s="554">
        <v>109</v>
      </c>
      <c r="AT680" s="84"/>
      <c r="AU680" s="553"/>
      <c r="AV680" s="554"/>
      <c r="AW680" s="84"/>
      <c r="AX680" s="553"/>
      <c r="AY680" s="554"/>
      <c r="AZ680" s="84"/>
      <c r="BA680" s="553"/>
      <c r="BB680" s="554"/>
      <c r="BC680" s="84"/>
      <c r="BD680" s="553"/>
      <c r="BE680" s="554"/>
      <c r="BF680" s="84"/>
      <c r="BG680" s="553"/>
      <c r="BH680" s="554"/>
      <c r="BI680" s="84"/>
      <c r="BJ680" s="553"/>
      <c r="BK680" s="554"/>
      <c r="BL680" s="84"/>
      <c r="BM680" s="553"/>
      <c r="BN680" s="554"/>
      <c r="BO680" s="84"/>
      <c r="BP680" s="553"/>
      <c r="BQ680" s="554"/>
      <c r="BR680" s="84"/>
      <c r="BS680" s="553"/>
      <c r="BT680" s="554"/>
      <c r="BU680" s="84"/>
      <c r="BV680" s="553"/>
      <c r="BW680" s="554"/>
      <c r="BX680" s="84"/>
      <c r="BY680" s="553"/>
      <c r="BZ680" s="554"/>
      <c r="CA680" s="84"/>
      <c r="CB680" s="553"/>
      <c r="CC680" s="554"/>
      <c r="CD680" s="84"/>
      <c r="CE680" s="553"/>
      <c r="CF680" s="554"/>
      <c r="CG680" s="84"/>
      <c r="CH680" s="553"/>
      <c r="CI680" s="554"/>
      <c r="CJ680" s="554"/>
      <c r="CK680" s="554"/>
      <c r="CL680" s="554"/>
      <c r="CM680" s="554"/>
      <c r="CN680" s="554"/>
      <c r="CO680" s="554"/>
      <c r="CP680" s="554"/>
      <c r="CQ680" s="554"/>
      <c r="CR680" s="554"/>
      <c r="CS680" s="554"/>
      <c r="CT680" s="554"/>
      <c r="CU680" s="554"/>
      <c r="CV680" s="554"/>
      <c r="CW680" s="554"/>
      <c r="CX680" s="554"/>
      <c r="CY680" s="554">
        <v>39540000</v>
      </c>
      <c r="CZ680" s="84">
        <v>0</v>
      </c>
      <c r="DA680" s="84"/>
      <c r="DB680" s="856" t="s">
        <v>20280</v>
      </c>
      <c r="DC680" s="85">
        <v>1</v>
      </c>
      <c r="DD680" s="928"/>
      <c r="DE680" s="102" t="s">
        <v>19355</v>
      </c>
      <c r="DF680" s="928"/>
      <c r="DG680" s="555" t="s">
        <v>5570</v>
      </c>
      <c r="DH680" s="928" t="s">
        <v>2604</v>
      </c>
      <c r="DI680" s="557"/>
      <c r="DJ680" s="111">
        <v>40840</v>
      </c>
      <c r="DK680" s="558">
        <v>12</v>
      </c>
      <c r="DL680" s="558" t="s">
        <v>15785</v>
      </c>
      <c r="DM680" s="619" t="s">
        <v>20589</v>
      </c>
      <c r="DN680" s="890">
        <v>39540000</v>
      </c>
      <c r="DO680" s="928"/>
      <c r="DP680" s="928"/>
      <c r="DQ680" s="928"/>
      <c r="DR680" s="928"/>
    </row>
    <row r="681" spans="1:122" ht="60.75" customHeight="1" thickTop="1" thickBot="1">
      <c r="A681" s="214">
        <v>669</v>
      </c>
      <c r="B681" s="214" t="s">
        <v>740</v>
      </c>
      <c r="C681" s="214" t="s">
        <v>86</v>
      </c>
      <c r="D681" s="374">
        <v>0</v>
      </c>
      <c r="E681" s="517">
        <v>40903</v>
      </c>
      <c r="F681" s="517">
        <v>40841</v>
      </c>
      <c r="G681" s="517">
        <v>40912</v>
      </c>
      <c r="H681" s="517">
        <v>40927</v>
      </c>
      <c r="I681" s="517">
        <v>40927</v>
      </c>
      <c r="J681" s="562">
        <v>28</v>
      </c>
      <c r="K681" s="551">
        <v>41778</v>
      </c>
      <c r="L681" s="552">
        <v>40903</v>
      </c>
      <c r="M681" s="117">
        <v>40800</v>
      </c>
      <c r="N681" s="214" t="s">
        <v>15234</v>
      </c>
      <c r="O681" s="1166">
        <v>890201213</v>
      </c>
      <c r="P681" s="530" t="s">
        <v>1097</v>
      </c>
      <c r="Q681" s="530" t="s">
        <v>1097</v>
      </c>
      <c r="R681" s="530" t="s">
        <v>1097</v>
      </c>
      <c r="S681" s="530" t="s">
        <v>1097</v>
      </c>
      <c r="T681" s="530" t="s">
        <v>1097</v>
      </c>
      <c r="U681" s="530" t="s">
        <v>1097</v>
      </c>
      <c r="V681" s="530" t="s">
        <v>1097</v>
      </c>
      <c r="W681" s="530" t="s">
        <v>1097</v>
      </c>
      <c r="X681" s="530" t="s">
        <v>1097</v>
      </c>
      <c r="Y681" s="530" t="s">
        <v>1097</v>
      </c>
      <c r="Z681" s="530" t="s">
        <v>1097</v>
      </c>
      <c r="AA681" s="530" t="s">
        <v>1097</v>
      </c>
      <c r="AB681" s="214" t="s">
        <v>2395</v>
      </c>
      <c r="AC681" s="214" t="s">
        <v>230</v>
      </c>
      <c r="AD681" s="214" t="s">
        <v>255</v>
      </c>
      <c r="AE681" s="214" t="s">
        <v>329</v>
      </c>
      <c r="AF681" s="214">
        <v>231</v>
      </c>
      <c r="AG681" s="626"/>
      <c r="AH681" s="636">
        <v>102474000</v>
      </c>
      <c r="AI681" s="634">
        <v>36576000</v>
      </c>
      <c r="AJ681" s="634">
        <v>139050000</v>
      </c>
      <c r="AK681" s="214" t="s">
        <v>3011</v>
      </c>
      <c r="AL681" s="214" t="s">
        <v>156</v>
      </c>
      <c r="AM681" s="86">
        <v>102474000</v>
      </c>
      <c r="AN681" s="532" t="s">
        <v>1453</v>
      </c>
      <c r="AO681" s="86" t="s">
        <v>2852</v>
      </c>
      <c r="AP681" s="170" t="s">
        <v>1524</v>
      </c>
      <c r="AQ681" s="84">
        <v>71731800</v>
      </c>
      <c r="AR681" s="553">
        <v>40927</v>
      </c>
      <c r="AS681" s="554">
        <v>112</v>
      </c>
      <c r="AT681" s="84">
        <v>30742200</v>
      </c>
      <c r="AU681" s="553">
        <v>41341</v>
      </c>
      <c r="AV681" s="554">
        <v>429</v>
      </c>
      <c r="AW681" s="84"/>
      <c r="AX681" s="553"/>
      <c r="AY681" s="554"/>
      <c r="AZ681" s="84"/>
      <c r="BA681" s="553"/>
      <c r="BB681" s="554"/>
      <c r="BC681" s="84"/>
      <c r="BD681" s="553"/>
      <c r="BE681" s="554"/>
      <c r="BF681" s="84"/>
      <c r="BG681" s="553"/>
      <c r="BH681" s="554"/>
      <c r="BI681" s="84"/>
      <c r="BJ681" s="553"/>
      <c r="BK681" s="554"/>
      <c r="BL681" s="84"/>
      <c r="BM681" s="553"/>
      <c r="BN681" s="554"/>
      <c r="BO681" s="84"/>
      <c r="BP681" s="553"/>
      <c r="BQ681" s="554"/>
      <c r="BR681" s="84"/>
      <c r="BS681" s="553"/>
      <c r="BT681" s="554"/>
      <c r="BU681" s="84"/>
      <c r="BV681" s="553"/>
      <c r="BW681" s="554"/>
      <c r="BX681" s="84"/>
      <c r="BY681" s="553"/>
      <c r="BZ681" s="554"/>
      <c r="CA681" s="84"/>
      <c r="CB681" s="553"/>
      <c r="CC681" s="554"/>
      <c r="CD681" s="84"/>
      <c r="CE681" s="553"/>
      <c r="CF681" s="554"/>
      <c r="CG681" s="84"/>
      <c r="CH681" s="553"/>
      <c r="CI681" s="554"/>
      <c r="CJ681" s="554"/>
      <c r="CK681" s="554"/>
      <c r="CL681" s="554"/>
      <c r="CM681" s="554"/>
      <c r="CN681" s="554"/>
      <c r="CO681" s="554"/>
      <c r="CP681" s="554"/>
      <c r="CQ681" s="554"/>
      <c r="CR681" s="554"/>
      <c r="CS681" s="554"/>
      <c r="CT681" s="554"/>
      <c r="CU681" s="554"/>
      <c r="CV681" s="554"/>
      <c r="CW681" s="554"/>
      <c r="CX681" s="554"/>
      <c r="CY681" s="554">
        <v>102474000</v>
      </c>
      <c r="CZ681" s="84">
        <v>0</v>
      </c>
      <c r="DA681" s="84"/>
      <c r="DB681" s="856" t="s">
        <v>20280</v>
      </c>
      <c r="DC681" s="565">
        <v>2</v>
      </c>
      <c r="DD681" s="928"/>
      <c r="DE681" s="102" t="s">
        <v>14525</v>
      </c>
      <c r="DF681" s="928"/>
      <c r="DG681" s="555" t="s">
        <v>5708</v>
      </c>
      <c r="DH681" s="928" t="s">
        <v>2396</v>
      </c>
      <c r="DI681" s="557"/>
      <c r="DJ681" s="111">
        <v>40849</v>
      </c>
      <c r="DK681" s="558">
        <v>8</v>
      </c>
      <c r="DL681" s="558"/>
      <c r="DM681" s="619" t="s">
        <v>20592</v>
      </c>
      <c r="DN681" s="890">
        <v>102474000</v>
      </c>
      <c r="DO681" s="928"/>
      <c r="DP681" s="928"/>
      <c r="DQ681" s="928"/>
      <c r="DR681" s="928"/>
    </row>
    <row r="682" spans="1:122" ht="60.75" customHeight="1" thickTop="1" thickBot="1">
      <c r="A682" s="214">
        <v>670</v>
      </c>
      <c r="B682" s="214" t="s">
        <v>740</v>
      </c>
      <c r="C682" s="214" t="s">
        <v>86</v>
      </c>
      <c r="D682" s="374">
        <v>0</v>
      </c>
      <c r="E682" s="517">
        <v>40899</v>
      </c>
      <c r="F682" s="517">
        <v>40841</v>
      </c>
      <c r="G682" s="517">
        <v>40899</v>
      </c>
      <c r="H682" s="517">
        <v>40911</v>
      </c>
      <c r="I682" s="517">
        <v>40911</v>
      </c>
      <c r="J682" s="562">
        <v>26</v>
      </c>
      <c r="K682" s="551">
        <v>41701</v>
      </c>
      <c r="L682" s="552">
        <v>40899</v>
      </c>
      <c r="M682" s="117">
        <v>40800</v>
      </c>
      <c r="N682" s="214" t="s">
        <v>14444</v>
      </c>
      <c r="O682" s="1166">
        <v>891500319</v>
      </c>
      <c r="P682" s="530" t="s">
        <v>1097</v>
      </c>
      <c r="Q682" s="530" t="s">
        <v>1097</v>
      </c>
      <c r="R682" s="530" t="s">
        <v>1097</v>
      </c>
      <c r="S682" s="530" t="s">
        <v>1097</v>
      </c>
      <c r="T682" s="530" t="s">
        <v>1097</v>
      </c>
      <c r="U682" s="530" t="s">
        <v>1097</v>
      </c>
      <c r="V682" s="530" t="s">
        <v>1097</v>
      </c>
      <c r="W682" s="530" t="s">
        <v>1097</v>
      </c>
      <c r="X682" s="530" t="s">
        <v>1097</v>
      </c>
      <c r="Y682" s="530" t="s">
        <v>1097</v>
      </c>
      <c r="Z682" s="530" t="s">
        <v>1097</v>
      </c>
      <c r="AA682" s="530" t="s">
        <v>1097</v>
      </c>
      <c r="AB682" s="214" t="s">
        <v>2397</v>
      </c>
      <c r="AC682" s="214" t="s">
        <v>230</v>
      </c>
      <c r="AD682" s="214" t="s">
        <v>255</v>
      </c>
      <c r="AE682" s="214" t="s">
        <v>329</v>
      </c>
      <c r="AF682" s="214">
        <v>231</v>
      </c>
      <c r="AG682" s="626"/>
      <c r="AH682" s="636">
        <v>102867000</v>
      </c>
      <c r="AI682" s="634">
        <v>104708720</v>
      </c>
      <c r="AJ682" s="634">
        <v>207575720</v>
      </c>
      <c r="AK682" s="214" t="s">
        <v>2437</v>
      </c>
      <c r="AL682" s="214" t="s">
        <v>156</v>
      </c>
      <c r="AM682" s="86">
        <v>102867000</v>
      </c>
      <c r="AN682" s="531" t="s">
        <v>1455</v>
      </c>
      <c r="AO682" s="86" t="s">
        <v>11046</v>
      </c>
      <c r="AP682" s="83" t="s">
        <v>1511</v>
      </c>
      <c r="AQ682" s="84">
        <v>51433500</v>
      </c>
      <c r="AR682" s="553">
        <v>40911</v>
      </c>
      <c r="AS682" s="554">
        <v>109</v>
      </c>
      <c r="AT682" s="84">
        <v>51433500</v>
      </c>
      <c r="AU682" s="553">
        <v>41353</v>
      </c>
      <c r="AV682" s="554">
        <v>438</v>
      </c>
      <c r="AW682" s="84"/>
      <c r="AX682" s="553"/>
      <c r="AY682" s="554"/>
      <c r="AZ682" s="84"/>
      <c r="BA682" s="553"/>
      <c r="BB682" s="554"/>
      <c r="BC682" s="84"/>
      <c r="BD682" s="553"/>
      <c r="BE682" s="554"/>
      <c r="BF682" s="84"/>
      <c r="BG682" s="553"/>
      <c r="BH682" s="554"/>
      <c r="BI682" s="84"/>
      <c r="BJ682" s="553"/>
      <c r="BK682" s="554"/>
      <c r="BL682" s="84"/>
      <c r="BM682" s="553"/>
      <c r="BN682" s="554"/>
      <c r="BO682" s="84"/>
      <c r="BP682" s="553"/>
      <c r="BQ682" s="554"/>
      <c r="BR682" s="84"/>
      <c r="BS682" s="553"/>
      <c r="BT682" s="554"/>
      <c r="BU682" s="84"/>
      <c r="BV682" s="553"/>
      <c r="BW682" s="554"/>
      <c r="BX682" s="84"/>
      <c r="BY682" s="553"/>
      <c r="BZ682" s="554"/>
      <c r="CA682" s="84"/>
      <c r="CB682" s="553"/>
      <c r="CC682" s="554"/>
      <c r="CD682" s="84"/>
      <c r="CE682" s="553"/>
      <c r="CF682" s="554"/>
      <c r="CG682" s="84"/>
      <c r="CH682" s="553"/>
      <c r="CI682" s="554"/>
      <c r="CJ682" s="554"/>
      <c r="CK682" s="554"/>
      <c r="CL682" s="554"/>
      <c r="CM682" s="554"/>
      <c r="CN682" s="554"/>
      <c r="CO682" s="554"/>
      <c r="CP682" s="554"/>
      <c r="CQ682" s="554"/>
      <c r="CR682" s="554"/>
      <c r="CS682" s="554"/>
      <c r="CT682" s="554"/>
      <c r="CU682" s="554"/>
      <c r="CV682" s="554"/>
      <c r="CW682" s="554"/>
      <c r="CX682" s="554"/>
      <c r="CY682" s="554">
        <v>102867000</v>
      </c>
      <c r="CZ682" s="84">
        <v>0</v>
      </c>
      <c r="DA682" s="84"/>
      <c r="DB682" s="856" t="s">
        <v>20809</v>
      </c>
      <c r="DC682" s="565">
        <v>2</v>
      </c>
      <c r="DD682" s="928"/>
      <c r="DE682" s="102" t="s">
        <v>19355</v>
      </c>
      <c r="DF682" s="928"/>
      <c r="DG682" s="555" t="s">
        <v>5709</v>
      </c>
      <c r="DH682" s="928" t="s">
        <v>2605</v>
      </c>
      <c r="DI682" s="557"/>
      <c r="DJ682" s="111">
        <v>40850</v>
      </c>
      <c r="DK682" s="558">
        <v>9</v>
      </c>
      <c r="DL682" s="558"/>
      <c r="DM682" s="619" t="s">
        <v>20592</v>
      </c>
      <c r="DN682" s="890">
        <v>102867000</v>
      </c>
      <c r="DO682" s="928"/>
      <c r="DP682" s="928"/>
      <c r="DQ682" s="928"/>
      <c r="DR682" s="928"/>
    </row>
    <row r="683" spans="1:122" ht="60.75" customHeight="1" thickTop="1" thickBot="1">
      <c r="A683" s="214">
        <v>671</v>
      </c>
      <c r="B683" s="214" t="s">
        <v>569</v>
      </c>
      <c r="C683" s="214" t="s">
        <v>543</v>
      </c>
      <c r="D683" s="374">
        <v>1</v>
      </c>
      <c r="E683" s="517">
        <v>40878</v>
      </c>
      <c r="F683" s="517">
        <v>40841</v>
      </c>
      <c r="G683" s="517">
        <v>40883</v>
      </c>
      <c r="H683" s="517">
        <v>40898</v>
      </c>
      <c r="I683" s="517">
        <v>40883</v>
      </c>
      <c r="J683" s="562">
        <v>22</v>
      </c>
      <c r="K683" s="551">
        <v>41553</v>
      </c>
      <c r="L683" s="561">
        <v>40883</v>
      </c>
      <c r="M683" s="117">
        <v>40800</v>
      </c>
      <c r="N683" s="214" t="s">
        <v>3536</v>
      </c>
      <c r="O683" s="1166">
        <v>811001689</v>
      </c>
      <c r="P683" s="530"/>
      <c r="Q683" s="530"/>
      <c r="R683" s="530"/>
      <c r="S683" s="530"/>
      <c r="T683" s="530"/>
      <c r="U683" s="530"/>
      <c r="V683" s="530"/>
      <c r="W683" s="530"/>
      <c r="X683" s="530"/>
      <c r="Y683" s="530"/>
      <c r="Z683" s="530"/>
      <c r="AA683" s="530"/>
      <c r="AB683" s="214" t="s">
        <v>2399</v>
      </c>
      <c r="AC683" s="214" t="s">
        <v>230</v>
      </c>
      <c r="AD683" s="214" t="s">
        <v>255</v>
      </c>
      <c r="AE683" s="214" t="s">
        <v>630</v>
      </c>
      <c r="AF683" s="214">
        <v>231</v>
      </c>
      <c r="AG683" s="626"/>
      <c r="AH683" s="636">
        <v>141087727</v>
      </c>
      <c r="AI683" s="634">
        <v>98246484</v>
      </c>
      <c r="AJ683" s="634">
        <v>239334211</v>
      </c>
      <c r="AK683" s="214" t="s">
        <v>2716</v>
      </c>
      <c r="AL683" s="214" t="s">
        <v>156</v>
      </c>
      <c r="AM683" s="86">
        <v>141087727</v>
      </c>
      <c r="AN683" s="86" t="s">
        <v>14361</v>
      </c>
      <c r="AO683" s="86" t="s">
        <v>8485</v>
      </c>
      <c r="AP683" s="83" t="s">
        <v>1509</v>
      </c>
      <c r="AQ683" s="84">
        <v>91707023</v>
      </c>
      <c r="AR683" s="553">
        <v>40898</v>
      </c>
      <c r="AS683" s="554">
        <v>97</v>
      </c>
      <c r="AT683" s="84">
        <v>49380704</v>
      </c>
      <c r="AU683" s="553">
        <v>41157</v>
      </c>
      <c r="AV683" s="554">
        <v>253</v>
      </c>
      <c r="AW683" s="84"/>
      <c r="AX683" s="553"/>
      <c r="AY683" s="554"/>
      <c r="AZ683" s="84"/>
      <c r="BA683" s="553"/>
      <c r="BB683" s="554"/>
      <c r="BC683" s="84"/>
      <c r="BD683" s="553"/>
      <c r="BE683" s="554"/>
      <c r="BF683" s="84"/>
      <c r="BG683" s="553"/>
      <c r="BH683" s="554"/>
      <c r="BI683" s="84"/>
      <c r="BJ683" s="553"/>
      <c r="BK683" s="554"/>
      <c r="BL683" s="84"/>
      <c r="BM683" s="553"/>
      <c r="BN683" s="554"/>
      <c r="BO683" s="84"/>
      <c r="BP683" s="553"/>
      <c r="BQ683" s="554"/>
      <c r="BR683" s="84"/>
      <c r="BS683" s="553"/>
      <c r="BT683" s="554"/>
      <c r="BU683" s="84"/>
      <c r="BV683" s="553"/>
      <c r="BW683" s="554"/>
      <c r="BX683" s="84"/>
      <c r="BY683" s="553"/>
      <c r="BZ683" s="554"/>
      <c r="CA683" s="84"/>
      <c r="CB683" s="553"/>
      <c r="CC683" s="554"/>
      <c r="CD683" s="84"/>
      <c r="CE683" s="553"/>
      <c r="CF683" s="554"/>
      <c r="CG683" s="84"/>
      <c r="CH683" s="553"/>
      <c r="CI683" s="554"/>
      <c r="CJ683" s="554"/>
      <c r="CK683" s="554"/>
      <c r="CL683" s="554"/>
      <c r="CM683" s="554"/>
      <c r="CN683" s="554"/>
      <c r="CO683" s="554"/>
      <c r="CP683" s="554"/>
      <c r="CQ683" s="554"/>
      <c r="CR683" s="554"/>
      <c r="CS683" s="554"/>
      <c r="CT683" s="554"/>
      <c r="CU683" s="554"/>
      <c r="CV683" s="554"/>
      <c r="CW683" s="554"/>
      <c r="CX683" s="554"/>
      <c r="CY683" s="554">
        <v>141087727</v>
      </c>
      <c r="CZ683" s="84">
        <v>0</v>
      </c>
      <c r="DA683" s="84"/>
      <c r="DB683" s="856" t="s">
        <v>20809</v>
      </c>
      <c r="DC683" s="565">
        <v>2</v>
      </c>
      <c r="DD683" s="928"/>
      <c r="DE683" s="102" t="s">
        <v>14525</v>
      </c>
      <c r="DF683" s="928"/>
      <c r="DG683" s="555" t="s">
        <v>5710</v>
      </c>
      <c r="DH683" s="928" t="s">
        <v>2606</v>
      </c>
      <c r="DI683" s="557">
        <v>40883</v>
      </c>
      <c r="DJ683" s="111">
        <v>40855</v>
      </c>
      <c r="DK683" s="558">
        <v>14</v>
      </c>
      <c r="DL683" s="558" t="s">
        <v>15785</v>
      </c>
      <c r="DM683" s="619" t="s">
        <v>20592</v>
      </c>
      <c r="DN683" s="890">
        <v>141087727</v>
      </c>
      <c r="DO683" s="928"/>
      <c r="DP683" s="928"/>
      <c r="DQ683" s="928"/>
      <c r="DR683" s="928"/>
    </row>
    <row r="684" spans="1:122" ht="60.75" customHeight="1" thickTop="1" thickBot="1">
      <c r="A684" s="214">
        <v>672</v>
      </c>
      <c r="B684" s="214" t="s">
        <v>569</v>
      </c>
      <c r="C684" s="214" t="s">
        <v>86</v>
      </c>
      <c r="D684" s="374">
        <v>0</v>
      </c>
      <c r="E684" s="517">
        <v>40856</v>
      </c>
      <c r="F684" s="517">
        <v>40841</v>
      </c>
      <c r="G684" s="517">
        <v>41057</v>
      </c>
      <c r="H684" s="517">
        <v>41066</v>
      </c>
      <c r="I684" s="517">
        <v>41066</v>
      </c>
      <c r="J684" s="859">
        <v>40</v>
      </c>
      <c r="K684" s="551">
        <v>42283</v>
      </c>
      <c r="L684" s="552"/>
      <c r="M684" s="117">
        <v>40800</v>
      </c>
      <c r="N684" s="214" t="s">
        <v>15234</v>
      </c>
      <c r="O684" s="1166">
        <v>890201213</v>
      </c>
      <c r="P684" s="530" t="s">
        <v>18988</v>
      </c>
      <c r="Q684" s="530">
        <v>899999068</v>
      </c>
      <c r="R684" s="530" t="s">
        <v>1097</v>
      </c>
      <c r="S684" s="530" t="s">
        <v>1097</v>
      </c>
      <c r="T684" s="530" t="s">
        <v>1097</v>
      </c>
      <c r="U684" s="530" t="s">
        <v>1097</v>
      </c>
      <c r="V684" s="530" t="s">
        <v>1097</v>
      </c>
      <c r="W684" s="530" t="s">
        <v>1097</v>
      </c>
      <c r="X684" s="530" t="s">
        <v>1097</v>
      </c>
      <c r="Y684" s="530" t="s">
        <v>1097</v>
      </c>
      <c r="Z684" s="530" t="s">
        <v>1097</v>
      </c>
      <c r="AA684" s="530" t="s">
        <v>1097</v>
      </c>
      <c r="AB684" s="214" t="s">
        <v>2400</v>
      </c>
      <c r="AC684" s="214" t="s">
        <v>230</v>
      </c>
      <c r="AD684" s="214" t="s">
        <v>255</v>
      </c>
      <c r="AE684" s="214" t="s">
        <v>630</v>
      </c>
      <c r="AF684" s="214">
        <v>231</v>
      </c>
      <c r="AG684" s="626"/>
      <c r="AH684" s="636">
        <v>767600000</v>
      </c>
      <c r="AI684" s="634">
        <v>2208200000</v>
      </c>
      <c r="AJ684" s="634">
        <v>2975800000</v>
      </c>
      <c r="AK684" s="214" t="s">
        <v>5711</v>
      </c>
      <c r="AL684" s="214" t="s">
        <v>156</v>
      </c>
      <c r="AM684" s="86">
        <v>767600000</v>
      </c>
      <c r="AN684" s="86" t="s">
        <v>1453</v>
      </c>
      <c r="AO684" s="86" t="s">
        <v>2852</v>
      </c>
      <c r="AP684" s="83" t="s">
        <v>1524</v>
      </c>
      <c r="AQ684" s="84">
        <v>388000000</v>
      </c>
      <c r="AR684" s="553">
        <v>41066</v>
      </c>
      <c r="AS684" s="554">
        <v>188</v>
      </c>
      <c r="AT684" s="84">
        <v>379600000</v>
      </c>
      <c r="AU684" s="553">
        <v>41526</v>
      </c>
      <c r="AV684" s="554">
        <v>584</v>
      </c>
      <c r="AW684" s="84"/>
      <c r="AX684" s="553"/>
      <c r="AY684" s="554"/>
      <c r="AZ684" s="84"/>
      <c r="BA684" s="553"/>
      <c r="BB684" s="554"/>
      <c r="BC684" s="84"/>
      <c r="BD684" s="553"/>
      <c r="BE684" s="554"/>
      <c r="BF684" s="84"/>
      <c r="BG684" s="553"/>
      <c r="BH684" s="554"/>
      <c r="BI684" s="84"/>
      <c r="BJ684" s="553"/>
      <c r="BK684" s="554"/>
      <c r="BL684" s="84"/>
      <c r="BM684" s="553"/>
      <c r="BN684" s="554"/>
      <c r="BO684" s="84"/>
      <c r="BP684" s="553"/>
      <c r="BQ684" s="554"/>
      <c r="BR684" s="84"/>
      <c r="BS684" s="553"/>
      <c r="BT684" s="554"/>
      <c r="BU684" s="84"/>
      <c r="BV684" s="553"/>
      <c r="BW684" s="554"/>
      <c r="BX684" s="84"/>
      <c r="BY684" s="553"/>
      <c r="BZ684" s="554"/>
      <c r="CA684" s="84"/>
      <c r="CB684" s="553"/>
      <c r="CC684" s="554"/>
      <c r="CD684" s="84"/>
      <c r="CE684" s="553"/>
      <c r="CF684" s="554"/>
      <c r="CG684" s="84"/>
      <c r="CH684" s="553"/>
      <c r="CI684" s="554"/>
      <c r="CJ684" s="554"/>
      <c r="CK684" s="554"/>
      <c r="CL684" s="554"/>
      <c r="CM684" s="554"/>
      <c r="CN684" s="554"/>
      <c r="CO684" s="554"/>
      <c r="CP684" s="554"/>
      <c r="CQ684" s="554"/>
      <c r="CR684" s="554"/>
      <c r="CS684" s="554"/>
      <c r="CT684" s="554"/>
      <c r="CU684" s="554"/>
      <c r="CV684" s="554"/>
      <c r="CW684" s="554"/>
      <c r="CX684" s="554"/>
      <c r="CY684" s="554">
        <v>767600000</v>
      </c>
      <c r="CZ684" s="84">
        <v>0</v>
      </c>
      <c r="DA684" s="84"/>
      <c r="DB684" s="856" t="s">
        <v>20280</v>
      </c>
      <c r="DC684" s="565">
        <v>2</v>
      </c>
      <c r="DD684" s="928"/>
      <c r="DE684" s="102" t="s">
        <v>19355</v>
      </c>
      <c r="DF684" s="928"/>
      <c r="DG684" s="555" t="s">
        <v>5712</v>
      </c>
      <c r="DH684" s="928" t="s">
        <v>2607</v>
      </c>
      <c r="DI684" s="557"/>
      <c r="DJ684" s="111">
        <v>40856</v>
      </c>
      <c r="DK684" s="558">
        <v>15</v>
      </c>
      <c r="DL684" s="558"/>
      <c r="DM684" s="619" t="s">
        <v>20592</v>
      </c>
      <c r="DN684" s="890">
        <v>767600000</v>
      </c>
      <c r="DO684" s="928"/>
      <c r="DP684" s="928"/>
      <c r="DQ684" s="928"/>
      <c r="DR684" s="928"/>
    </row>
    <row r="685" spans="1:122" ht="60.75" customHeight="1" thickTop="1" thickBot="1">
      <c r="A685" s="214">
        <v>673</v>
      </c>
      <c r="B685" s="214" t="s">
        <v>569</v>
      </c>
      <c r="C685" s="214" t="s">
        <v>86</v>
      </c>
      <c r="D685" s="374">
        <v>0</v>
      </c>
      <c r="E685" s="517">
        <v>40870</v>
      </c>
      <c r="F685" s="517">
        <v>40841</v>
      </c>
      <c r="G685" s="517">
        <v>40906</v>
      </c>
      <c r="H685" s="517">
        <v>40921</v>
      </c>
      <c r="I685" s="517">
        <v>40921</v>
      </c>
      <c r="J685" s="859">
        <v>28</v>
      </c>
      <c r="K685" s="551">
        <v>41772</v>
      </c>
      <c r="L685" s="552"/>
      <c r="M685" s="117">
        <v>40800</v>
      </c>
      <c r="N685" s="214" t="s">
        <v>691</v>
      </c>
      <c r="O685" s="1166">
        <v>899999063</v>
      </c>
      <c r="P685" s="530" t="s">
        <v>18989</v>
      </c>
      <c r="Q685" s="530">
        <v>890806646</v>
      </c>
      <c r="R685" s="530" t="s">
        <v>1097</v>
      </c>
      <c r="S685" s="530" t="s">
        <v>1097</v>
      </c>
      <c r="T685" s="530" t="s">
        <v>1097</v>
      </c>
      <c r="U685" s="530" t="s">
        <v>1097</v>
      </c>
      <c r="V685" s="530" t="s">
        <v>1097</v>
      </c>
      <c r="W685" s="530" t="s">
        <v>1097</v>
      </c>
      <c r="X685" s="530" t="s">
        <v>1097</v>
      </c>
      <c r="Y685" s="530" t="s">
        <v>1097</v>
      </c>
      <c r="Z685" s="530" t="s">
        <v>1097</v>
      </c>
      <c r="AA685" s="530" t="s">
        <v>1097</v>
      </c>
      <c r="AB685" s="214" t="s">
        <v>2401</v>
      </c>
      <c r="AC685" s="214" t="s">
        <v>230</v>
      </c>
      <c r="AD685" s="214" t="s">
        <v>255</v>
      </c>
      <c r="AE685" s="214" t="s">
        <v>329</v>
      </c>
      <c r="AF685" s="214">
        <v>231</v>
      </c>
      <c r="AG685" s="626"/>
      <c r="AH685" s="636">
        <v>337000000</v>
      </c>
      <c r="AI685" s="634">
        <v>284800000</v>
      </c>
      <c r="AJ685" s="634">
        <v>621800000</v>
      </c>
      <c r="AK685" s="214" t="s">
        <v>3008</v>
      </c>
      <c r="AL685" s="214" t="s">
        <v>156</v>
      </c>
      <c r="AM685" s="86">
        <v>337000000</v>
      </c>
      <c r="AN685" s="86" t="s">
        <v>1480</v>
      </c>
      <c r="AO685" s="86" t="s">
        <v>1549</v>
      </c>
      <c r="AP685" s="83" t="s">
        <v>1550</v>
      </c>
      <c r="AQ685" s="84">
        <v>269600000</v>
      </c>
      <c r="AR685" s="553">
        <v>40921</v>
      </c>
      <c r="AS685" s="554">
        <v>111</v>
      </c>
      <c r="AT685" s="84">
        <v>67400000</v>
      </c>
      <c r="AU685" s="553">
        <v>41345</v>
      </c>
      <c r="AV685" s="554">
        <v>431</v>
      </c>
      <c r="AW685" s="84"/>
      <c r="AX685" s="553"/>
      <c r="AY685" s="554"/>
      <c r="AZ685" s="84"/>
      <c r="BA685" s="553"/>
      <c r="BB685" s="554"/>
      <c r="BC685" s="84"/>
      <c r="BD685" s="553"/>
      <c r="BE685" s="554"/>
      <c r="BF685" s="84"/>
      <c r="BG685" s="553"/>
      <c r="BH685" s="554"/>
      <c r="BI685" s="84"/>
      <c r="BJ685" s="553"/>
      <c r="BK685" s="554"/>
      <c r="BL685" s="84"/>
      <c r="BM685" s="553"/>
      <c r="BN685" s="554"/>
      <c r="BO685" s="84"/>
      <c r="BP685" s="553"/>
      <c r="BQ685" s="554"/>
      <c r="BR685" s="84"/>
      <c r="BS685" s="553"/>
      <c r="BT685" s="554"/>
      <c r="BU685" s="84"/>
      <c r="BV685" s="553"/>
      <c r="BW685" s="554"/>
      <c r="BX685" s="84"/>
      <c r="BY685" s="553"/>
      <c r="BZ685" s="554"/>
      <c r="CA685" s="84"/>
      <c r="CB685" s="553"/>
      <c r="CC685" s="554"/>
      <c r="CD685" s="84"/>
      <c r="CE685" s="553"/>
      <c r="CF685" s="554"/>
      <c r="CG685" s="84"/>
      <c r="CH685" s="553"/>
      <c r="CI685" s="554"/>
      <c r="CJ685" s="554"/>
      <c r="CK685" s="554"/>
      <c r="CL685" s="554"/>
      <c r="CM685" s="554"/>
      <c r="CN685" s="554"/>
      <c r="CO685" s="554"/>
      <c r="CP685" s="554"/>
      <c r="CQ685" s="554"/>
      <c r="CR685" s="554"/>
      <c r="CS685" s="554"/>
      <c r="CT685" s="554"/>
      <c r="CU685" s="554"/>
      <c r="CV685" s="554"/>
      <c r="CW685" s="554"/>
      <c r="CX685" s="554"/>
      <c r="CY685" s="554">
        <v>337000000</v>
      </c>
      <c r="CZ685" s="84">
        <v>0</v>
      </c>
      <c r="DA685" s="84"/>
      <c r="DB685" s="856" t="s">
        <v>20280</v>
      </c>
      <c r="DC685" s="565">
        <v>2</v>
      </c>
      <c r="DD685" s="928"/>
      <c r="DE685" s="102" t="s">
        <v>19355</v>
      </c>
      <c r="DF685" s="928"/>
      <c r="DG685" s="555" t="s">
        <v>5713</v>
      </c>
      <c r="DH685" s="928" t="s">
        <v>2608</v>
      </c>
      <c r="DI685" s="557"/>
      <c r="DJ685" s="111">
        <v>40849</v>
      </c>
      <c r="DK685" s="558">
        <v>8</v>
      </c>
      <c r="DL685" s="558" t="s">
        <v>15785</v>
      </c>
      <c r="DM685" s="619" t="s">
        <v>20592</v>
      </c>
      <c r="DN685" s="890">
        <v>337000000</v>
      </c>
      <c r="DO685" s="928"/>
      <c r="DP685" s="928"/>
      <c r="DQ685" s="928"/>
      <c r="DR685" s="928"/>
    </row>
    <row r="686" spans="1:122" ht="60.75" customHeight="1" thickTop="1" thickBot="1">
      <c r="A686" s="214">
        <v>674</v>
      </c>
      <c r="B686" s="214" t="s">
        <v>569</v>
      </c>
      <c r="C686" s="214" t="s">
        <v>86</v>
      </c>
      <c r="D686" s="374">
        <v>0</v>
      </c>
      <c r="E686" s="517">
        <v>40863</v>
      </c>
      <c r="F686" s="517">
        <v>40841</v>
      </c>
      <c r="G686" s="517">
        <v>40863</v>
      </c>
      <c r="H686" s="517">
        <v>40884</v>
      </c>
      <c r="I686" s="517">
        <v>40884</v>
      </c>
      <c r="J686" s="859">
        <v>34</v>
      </c>
      <c r="K686" s="551">
        <v>41919</v>
      </c>
      <c r="L686" s="552"/>
      <c r="M686" s="117">
        <v>40800</v>
      </c>
      <c r="N686" s="214" t="s">
        <v>101</v>
      </c>
      <c r="O686" s="1166">
        <v>890980040</v>
      </c>
      <c r="P686" s="530" t="s">
        <v>1097</v>
      </c>
      <c r="Q686" s="530" t="s">
        <v>1097</v>
      </c>
      <c r="R686" s="530" t="s">
        <v>1097</v>
      </c>
      <c r="S686" s="530" t="s">
        <v>1097</v>
      </c>
      <c r="T686" s="530" t="s">
        <v>1097</v>
      </c>
      <c r="U686" s="530" t="s">
        <v>1097</v>
      </c>
      <c r="V686" s="530" t="s">
        <v>1097</v>
      </c>
      <c r="W686" s="530" t="s">
        <v>1097</v>
      </c>
      <c r="X686" s="530" t="s">
        <v>1097</v>
      </c>
      <c r="Y686" s="530" t="s">
        <v>1097</v>
      </c>
      <c r="Z686" s="530" t="s">
        <v>1097</v>
      </c>
      <c r="AA686" s="530" t="s">
        <v>1097</v>
      </c>
      <c r="AB686" s="214" t="s">
        <v>2402</v>
      </c>
      <c r="AC686" s="214" t="s">
        <v>230</v>
      </c>
      <c r="AD686" s="214" t="s">
        <v>255</v>
      </c>
      <c r="AE686" s="214" t="s">
        <v>329</v>
      </c>
      <c r="AF686" s="214">
        <v>231</v>
      </c>
      <c r="AG686" s="626"/>
      <c r="AH686" s="636">
        <v>128333000</v>
      </c>
      <c r="AI686" s="634">
        <v>181790160</v>
      </c>
      <c r="AJ686" s="634">
        <v>310123160</v>
      </c>
      <c r="AK686" s="214" t="s">
        <v>2433</v>
      </c>
      <c r="AL686" s="214" t="s">
        <v>156</v>
      </c>
      <c r="AM686" s="86">
        <v>128333000</v>
      </c>
      <c r="AN686" s="86" t="s">
        <v>14361</v>
      </c>
      <c r="AO686" s="86" t="s">
        <v>8485</v>
      </c>
      <c r="AP686" s="83" t="s">
        <v>1509</v>
      </c>
      <c r="AQ686" s="84">
        <v>100000000</v>
      </c>
      <c r="AR686" s="553">
        <v>40884</v>
      </c>
      <c r="AS686" s="554">
        <v>93</v>
      </c>
      <c r="AT686" s="84">
        <v>28333000</v>
      </c>
      <c r="AU686" s="553">
        <v>41341</v>
      </c>
      <c r="AV686" s="554">
        <v>429</v>
      </c>
      <c r="AW686" s="84"/>
      <c r="AX686" s="553"/>
      <c r="AY686" s="554"/>
      <c r="AZ686" s="84"/>
      <c r="BA686" s="553"/>
      <c r="BB686" s="554"/>
      <c r="BC686" s="84"/>
      <c r="BD686" s="553"/>
      <c r="BE686" s="554"/>
      <c r="BF686" s="84"/>
      <c r="BG686" s="553"/>
      <c r="BH686" s="554"/>
      <c r="BI686" s="84"/>
      <c r="BJ686" s="553"/>
      <c r="BK686" s="554"/>
      <c r="BL686" s="84"/>
      <c r="BM686" s="553"/>
      <c r="BN686" s="554"/>
      <c r="BO686" s="84"/>
      <c r="BP686" s="553"/>
      <c r="BQ686" s="554"/>
      <c r="BR686" s="84"/>
      <c r="BS686" s="553"/>
      <c r="BT686" s="554"/>
      <c r="BU686" s="84"/>
      <c r="BV686" s="553"/>
      <c r="BW686" s="554"/>
      <c r="BX686" s="84"/>
      <c r="BY686" s="553"/>
      <c r="BZ686" s="554"/>
      <c r="CA686" s="84"/>
      <c r="CB686" s="553"/>
      <c r="CC686" s="554"/>
      <c r="CD686" s="84"/>
      <c r="CE686" s="553"/>
      <c r="CF686" s="554"/>
      <c r="CG686" s="84"/>
      <c r="CH686" s="553"/>
      <c r="CI686" s="554"/>
      <c r="CJ686" s="554"/>
      <c r="CK686" s="554"/>
      <c r="CL686" s="554"/>
      <c r="CM686" s="554"/>
      <c r="CN686" s="554"/>
      <c r="CO686" s="554"/>
      <c r="CP686" s="554"/>
      <c r="CQ686" s="554"/>
      <c r="CR686" s="554"/>
      <c r="CS686" s="554"/>
      <c r="CT686" s="554"/>
      <c r="CU686" s="554"/>
      <c r="CV686" s="554"/>
      <c r="CW686" s="554"/>
      <c r="CX686" s="554"/>
      <c r="CY686" s="554">
        <v>128333000</v>
      </c>
      <c r="CZ686" s="84">
        <v>0</v>
      </c>
      <c r="DA686" s="84"/>
      <c r="DB686" s="856" t="s">
        <v>20280</v>
      </c>
      <c r="DC686" s="565">
        <v>2</v>
      </c>
      <c r="DD686" s="928"/>
      <c r="DE686" s="102" t="s">
        <v>19355</v>
      </c>
      <c r="DF686" s="928"/>
      <c r="DG686" s="555" t="s">
        <v>5714</v>
      </c>
      <c r="DH686" s="928" t="s">
        <v>2609</v>
      </c>
      <c r="DI686" s="557"/>
      <c r="DJ686" s="111">
        <v>40849</v>
      </c>
      <c r="DK686" s="558">
        <v>8</v>
      </c>
      <c r="DL686" s="558" t="s">
        <v>15785</v>
      </c>
      <c r="DM686" s="619" t="s">
        <v>20592</v>
      </c>
      <c r="DN686" s="890">
        <v>128333000</v>
      </c>
      <c r="DO686" s="928"/>
      <c r="DP686" s="928"/>
      <c r="DQ686" s="928"/>
      <c r="DR686" s="928"/>
    </row>
    <row r="687" spans="1:122" ht="60.75" customHeight="1" thickTop="1" thickBot="1">
      <c r="A687" s="214">
        <v>675</v>
      </c>
      <c r="B687" s="214" t="s">
        <v>740</v>
      </c>
      <c r="C687" s="214" t="s">
        <v>86</v>
      </c>
      <c r="D687" s="374">
        <v>0</v>
      </c>
      <c r="E687" s="517">
        <v>40893</v>
      </c>
      <c r="F687" s="517">
        <v>40841</v>
      </c>
      <c r="G687" s="517">
        <v>40896</v>
      </c>
      <c r="H687" s="517">
        <v>40910</v>
      </c>
      <c r="I687" s="517">
        <v>40910</v>
      </c>
      <c r="J687" s="859">
        <v>22</v>
      </c>
      <c r="K687" s="551">
        <v>41580</v>
      </c>
      <c r="L687" s="552"/>
      <c r="M687" s="117">
        <v>40800</v>
      </c>
      <c r="N687" s="214" t="s">
        <v>251</v>
      </c>
      <c r="O687" s="1166">
        <v>891480035</v>
      </c>
      <c r="P687" s="530"/>
      <c r="Q687" s="530"/>
      <c r="R687" s="530"/>
      <c r="S687" s="530"/>
      <c r="T687" s="530"/>
      <c r="U687" s="530"/>
      <c r="V687" s="530"/>
      <c r="W687" s="530"/>
      <c r="X687" s="530"/>
      <c r="Y687" s="530"/>
      <c r="Z687" s="530"/>
      <c r="AA687" s="530"/>
      <c r="AB687" s="214" t="s">
        <v>2403</v>
      </c>
      <c r="AC687" s="214" t="s">
        <v>230</v>
      </c>
      <c r="AD687" s="214" t="s">
        <v>255</v>
      </c>
      <c r="AE687" s="214" t="s">
        <v>630</v>
      </c>
      <c r="AF687" s="214">
        <v>231</v>
      </c>
      <c r="AG687" s="626"/>
      <c r="AH687" s="636">
        <v>78300000</v>
      </c>
      <c r="AI687" s="634">
        <v>19586200</v>
      </c>
      <c r="AJ687" s="634">
        <v>97886200</v>
      </c>
      <c r="AK687" s="214" t="s">
        <v>2737</v>
      </c>
      <c r="AL687" s="214" t="s">
        <v>156</v>
      </c>
      <c r="AM687" s="86">
        <v>78300000</v>
      </c>
      <c r="AN687" s="86" t="s">
        <v>1454</v>
      </c>
      <c r="AO687" s="86" t="s">
        <v>1506</v>
      </c>
      <c r="AP687" s="83" t="s">
        <v>1507</v>
      </c>
      <c r="AQ687" s="84">
        <v>46980000</v>
      </c>
      <c r="AR687" s="553">
        <v>40910</v>
      </c>
      <c r="AS687" s="554">
        <v>104</v>
      </c>
      <c r="AT687" s="84">
        <v>31320000</v>
      </c>
      <c r="AU687" s="553">
        <v>41291</v>
      </c>
      <c r="AV687" s="554">
        <v>387</v>
      </c>
      <c r="AW687" s="84"/>
      <c r="AX687" s="553"/>
      <c r="AY687" s="554"/>
      <c r="AZ687" s="84"/>
      <c r="BA687" s="553"/>
      <c r="BB687" s="554"/>
      <c r="BC687" s="84"/>
      <c r="BD687" s="553"/>
      <c r="BE687" s="554"/>
      <c r="BF687" s="84"/>
      <c r="BG687" s="553"/>
      <c r="BH687" s="554"/>
      <c r="BI687" s="84"/>
      <c r="BJ687" s="553"/>
      <c r="BK687" s="554"/>
      <c r="BL687" s="84"/>
      <c r="BM687" s="553"/>
      <c r="BN687" s="554"/>
      <c r="BO687" s="84"/>
      <c r="BP687" s="553"/>
      <c r="BQ687" s="554"/>
      <c r="BR687" s="84"/>
      <c r="BS687" s="553"/>
      <c r="BT687" s="554"/>
      <c r="BU687" s="84"/>
      <c r="BV687" s="553"/>
      <c r="BW687" s="554"/>
      <c r="BX687" s="84"/>
      <c r="BY687" s="553"/>
      <c r="BZ687" s="554"/>
      <c r="CA687" s="84"/>
      <c r="CB687" s="553"/>
      <c r="CC687" s="554"/>
      <c r="CD687" s="84"/>
      <c r="CE687" s="553"/>
      <c r="CF687" s="554"/>
      <c r="CG687" s="84"/>
      <c r="CH687" s="553"/>
      <c r="CI687" s="554"/>
      <c r="CJ687" s="554"/>
      <c r="CK687" s="554"/>
      <c r="CL687" s="554"/>
      <c r="CM687" s="554"/>
      <c r="CN687" s="554"/>
      <c r="CO687" s="554"/>
      <c r="CP687" s="554"/>
      <c r="CQ687" s="554"/>
      <c r="CR687" s="554"/>
      <c r="CS687" s="554"/>
      <c r="CT687" s="554"/>
      <c r="CU687" s="554"/>
      <c r="CV687" s="554"/>
      <c r="CW687" s="554"/>
      <c r="CX687" s="554"/>
      <c r="CY687" s="554">
        <v>78300000</v>
      </c>
      <c r="CZ687" s="84">
        <v>0</v>
      </c>
      <c r="DA687" s="84"/>
      <c r="DB687" s="856" t="s">
        <v>20809</v>
      </c>
      <c r="DC687" s="565">
        <v>2</v>
      </c>
      <c r="DD687" s="928"/>
      <c r="DE687" s="102" t="s">
        <v>19355</v>
      </c>
      <c r="DF687" s="928"/>
      <c r="DG687" s="555" t="s">
        <v>5715</v>
      </c>
      <c r="DH687" s="928" t="s">
        <v>2610</v>
      </c>
      <c r="DI687" s="557"/>
      <c r="DJ687" s="111">
        <v>40856</v>
      </c>
      <c r="DK687" s="558">
        <v>15</v>
      </c>
      <c r="DL687" s="558"/>
      <c r="DM687" s="619" t="s">
        <v>20592</v>
      </c>
      <c r="DN687" s="890">
        <v>78300000</v>
      </c>
      <c r="DO687" s="928"/>
      <c r="DP687" s="928"/>
      <c r="DQ687" s="928"/>
      <c r="DR687" s="928"/>
    </row>
    <row r="688" spans="1:122" ht="60.75" customHeight="1" thickTop="1" thickBot="1">
      <c r="A688" s="214">
        <v>676</v>
      </c>
      <c r="B688" s="214" t="s">
        <v>740</v>
      </c>
      <c r="C688" s="214" t="s">
        <v>86</v>
      </c>
      <c r="D688" s="374">
        <v>0</v>
      </c>
      <c r="E688" s="517">
        <v>40863</v>
      </c>
      <c r="F688" s="517">
        <v>40841</v>
      </c>
      <c r="G688" s="517">
        <v>40863</v>
      </c>
      <c r="H688" s="517">
        <v>40884</v>
      </c>
      <c r="I688" s="517">
        <v>40884</v>
      </c>
      <c r="J688" s="562">
        <v>34</v>
      </c>
      <c r="K688" s="551">
        <v>41919</v>
      </c>
      <c r="L688" s="552">
        <v>40863</v>
      </c>
      <c r="M688" s="117">
        <v>40800</v>
      </c>
      <c r="N688" s="214" t="s">
        <v>101</v>
      </c>
      <c r="O688" s="1166">
        <v>890980040</v>
      </c>
      <c r="P688" s="530" t="s">
        <v>1097</v>
      </c>
      <c r="Q688" s="530" t="s">
        <v>1097</v>
      </c>
      <c r="R688" s="530" t="s">
        <v>1097</v>
      </c>
      <c r="S688" s="530" t="s">
        <v>1097</v>
      </c>
      <c r="T688" s="530" t="s">
        <v>1097</v>
      </c>
      <c r="U688" s="530" t="s">
        <v>1097</v>
      </c>
      <c r="V688" s="530" t="s">
        <v>1097</v>
      </c>
      <c r="W688" s="530" t="s">
        <v>1097</v>
      </c>
      <c r="X688" s="530" t="s">
        <v>1097</v>
      </c>
      <c r="Y688" s="530" t="s">
        <v>1097</v>
      </c>
      <c r="Z688" s="530" t="s">
        <v>1097</v>
      </c>
      <c r="AA688" s="530" t="s">
        <v>1097</v>
      </c>
      <c r="AB688" s="214" t="s">
        <v>2404</v>
      </c>
      <c r="AC688" s="214" t="s">
        <v>230</v>
      </c>
      <c r="AD688" s="214" t="s">
        <v>255</v>
      </c>
      <c r="AE688" s="214" t="s">
        <v>630</v>
      </c>
      <c r="AF688" s="214">
        <v>231</v>
      </c>
      <c r="AG688" s="626"/>
      <c r="AH688" s="636">
        <v>103000000</v>
      </c>
      <c r="AI688" s="634">
        <v>173400000</v>
      </c>
      <c r="AJ688" s="634">
        <v>276400000</v>
      </c>
      <c r="AK688" s="214" t="s">
        <v>2433</v>
      </c>
      <c r="AL688" s="214" t="s">
        <v>156</v>
      </c>
      <c r="AM688" s="86">
        <v>103000000</v>
      </c>
      <c r="AN688" s="86" t="s">
        <v>14361</v>
      </c>
      <c r="AO688" s="86" t="s">
        <v>8485</v>
      </c>
      <c r="AP688" s="83" t="s">
        <v>1509</v>
      </c>
      <c r="AQ688" s="84">
        <v>61800000</v>
      </c>
      <c r="AR688" s="553">
        <v>40884</v>
      </c>
      <c r="AS688" s="554">
        <v>93</v>
      </c>
      <c r="AT688" s="84">
        <v>41200000</v>
      </c>
      <c r="AU688" s="553">
        <v>41226</v>
      </c>
      <c r="AV688" s="554">
        <v>313</v>
      </c>
      <c r="AW688" s="84"/>
      <c r="AX688" s="553"/>
      <c r="AY688" s="554"/>
      <c r="AZ688" s="84"/>
      <c r="BA688" s="553"/>
      <c r="BB688" s="554"/>
      <c r="BC688" s="84"/>
      <c r="BD688" s="553"/>
      <c r="BE688" s="554"/>
      <c r="BF688" s="84"/>
      <c r="BG688" s="553"/>
      <c r="BH688" s="554"/>
      <c r="BI688" s="84"/>
      <c r="BJ688" s="553"/>
      <c r="BK688" s="554"/>
      <c r="BL688" s="84"/>
      <c r="BM688" s="553"/>
      <c r="BN688" s="554"/>
      <c r="BO688" s="84"/>
      <c r="BP688" s="553"/>
      <c r="BQ688" s="554"/>
      <c r="BR688" s="84"/>
      <c r="BS688" s="553"/>
      <c r="BT688" s="554"/>
      <c r="BU688" s="84"/>
      <c r="BV688" s="553"/>
      <c r="BW688" s="554"/>
      <c r="BX688" s="84"/>
      <c r="BY688" s="553"/>
      <c r="BZ688" s="554"/>
      <c r="CA688" s="84"/>
      <c r="CB688" s="553"/>
      <c r="CC688" s="554"/>
      <c r="CD688" s="84"/>
      <c r="CE688" s="553"/>
      <c r="CF688" s="554"/>
      <c r="CG688" s="84"/>
      <c r="CH688" s="553"/>
      <c r="CI688" s="554"/>
      <c r="CJ688" s="554"/>
      <c r="CK688" s="554"/>
      <c r="CL688" s="554"/>
      <c r="CM688" s="554"/>
      <c r="CN688" s="554"/>
      <c r="CO688" s="554"/>
      <c r="CP688" s="554"/>
      <c r="CQ688" s="554"/>
      <c r="CR688" s="554"/>
      <c r="CS688" s="554"/>
      <c r="CT688" s="554"/>
      <c r="CU688" s="554"/>
      <c r="CV688" s="554"/>
      <c r="CW688" s="554"/>
      <c r="CX688" s="554"/>
      <c r="CY688" s="554">
        <v>103000000</v>
      </c>
      <c r="CZ688" s="84">
        <v>0</v>
      </c>
      <c r="DA688" s="84"/>
      <c r="DB688" s="856" t="s">
        <v>20280</v>
      </c>
      <c r="DC688" s="565">
        <v>2</v>
      </c>
      <c r="DD688" s="928"/>
      <c r="DE688" s="102" t="s">
        <v>19355</v>
      </c>
      <c r="DF688" s="928"/>
      <c r="DG688" s="555" t="s">
        <v>5716</v>
      </c>
      <c r="DH688" s="928" t="s">
        <v>2611</v>
      </c>
      <c r="DI688" s="557"/>
      <c r="DJ688" s="111">
        <v>40849</v>
      </c>
      <c r="DK688" s="558">
        <v>8</v>
      </c>
      <c r="DL688" s="558" t="s">
        <v>15785</v>
      </c>
      <c r="DM688" s="619" t="s">
        <v>20592</v>
      </c>
      <c r="DN688" s="890">
        <v>103000000</v>
      </c>
      <c r="DO688" s="928"/>
      <c r="DP688" s="928"/>
      <c r="DQ688" s="928"/>
      <c r="DR688" s="928"/>
    </row>
    <row r="689" spans="1:122" ht="60.75" customHeight="1" thickTop="1" thickBot="1">
      <c r="A689" s="214">
        <v>677</v>
      </c>
      <c r="B689" s="214" t="s">
        <v>740</v>
      </c>
      <c r="C689" s="214" t="s">
        <v>543</v>
      </c>
      <c r="D689" s="374">
        <v>1</v>
      </c>
      <c r="E689" s="517">
        <v>40878</v>
      </c>
      <c r="F689" s="517">
        <v>40841</v>
      </c>
      <c r="G689" s="517">
        <v>40953</v>
      </c>
      <c r="H689" s="517">
        <v>40963</v>
      </c>
      <c r="I689" s="517">
        <v>40963</v>
      </c>
      <c r="J689" s="562">
        <v>30</v>
      </c>
      <c r="K689" s="551">
        <v>41875</v>
      </c>
      <c r="L689" s="561">
        <v>40940</v>
      </c>
      <c r="M689" s="117">
        <v>40800</v>
      </c>
      <c r="N689" s="214" t="s">
        <v>2405</v>
      </c>
      <c r="O689" s="1166">
        <v>890902922</v>
      </c>
      <c r="P689" s="530" t="s">
        <v>1097</v>
      </c>
      <c r="Q689" s="530" t="s">
        <v>1097</v>
      </c>
      <c r="R689" s="530" t="s">
        <v>1097</v>
      </c>
      <c r="S689" s="530" t="s">
        <v>1097</v>
      </c>
      <c r="T689" s="530" t="s">
        <v>1097</v>
      </c>
      <c r="U689" s="530" t="s">
        <v>1097</v>
      </c>
      <c r="V689" s="530" t="s">
        <v>1097</v>
      </c>
      <c r="W689" s="530" t="s">
        <v>1097</v>
      </c>
      <c r="X689" s="530" t="s">
        <v>1097</v>
      </c>
      <c r="Y689" s="530" t="s">
        <v>1097</v>
      </c>
      <c r="Z689" s="530" t="s">
        <v>1097</v>
      </c>
      <c r="AA689" s="530" t="s">
        <v>1097</v>
      </c>
      <c r="AB689" s="214" t="s">
        <v>2406</v>
      </c>
      <c r="AC689" s="214" t="s">
        <v>230</v>
      </c>
      <c r="AD689" s="214" t="s">
        <v>255</v>
      </c>
      <c r="AE689" s="214" t="s">
        <v>630</v>
      </c>
      <c r="AF689" s="214">
        <v>231</v>
      </c>
      <c r="AG689" s="626"/>
      <c r="AH689" s="636">
        <v>68578000</v>
      </c>
      <c r="AI689" s="634">
        <v>28632000</v>
      </c>
      <c r="AJ689" s="634">
        <v>97210000</v>
      </c>
      <c r="AK689" s="214" t="s">
        <v>4282</v>
      </c>
      <c r="AL689" s="214" t="s">
        <v>156</v>
      </c>
      <c r="AM689" s="86">
        <v>68578000</v>
      </c>
      <c r="AN689" s="86" t="s">
        <v>14361</v>
      </c>
      <c r="AO689" s="86" t="s">
        <v>8485</v>
      </c>
      <c r="AP689" s="83" t="s">
        <v>1509</v>
      </c>
      <c r="AQ689" s="84">
        <v>41146800</v>
      </c>
      <c r="AR689" s="553">
        <v>40963</v>
      </c>
      <c r="AS689" s="554">
        <v>129</v>
      </c>
      <c r="AT689" s="84">
        <v>27431200</v>
      </c>
      <c r="AU689" s="553">
        <v>41527</v>
      </c>
      <c r="AV689" s="554">
        <v>585</v>
      </c>
      <c r="AW689" s="84"/>
      <c r="AX689" s="553"/>
      <c r="AY689" s="554"/>
      <c r="AZ689" s="84"/>
      <c r="BA689" s="553"/>
      <c r="BB689" s="554"/>
      <c r="BC689" s="84"/>
      <c r="BD689" s="553"/>
      <c r="BE689" s="554"/>
      <c r="BF689" s="84"/>
      <c r="BG689" s="553"/>
      <c r="BH689" s="554"/>
      <c r="BI689" s="84"/>
      <c r="BJ689" s="553"/>
      <c r="BK689" s="554"/>
      <c r="BL689" s="84"/>
      <c r="BM689" s="553"/>
      <c r="BN689" s="554"/>
      <c r="BO689" s="84"/>
      <c r="BP689" s="553"/>
      <c r="BQ689" s="554"/>
      <c r="BR689" s="84"/>
      <c r="BS689" s="553"/>
      <c r="BT689" s="554"/>
      <c r="BU689" s="84"/>
      <c r="BV689" s="553"/>
      <c r="BW689" s="554"/>
      <c r="BX689" s="84"/>
      <c r="BY689" s="553"/>
      <c r="BZ689" s="554"/>
      <c r="CA689" s="84"/>
      <c r="CB689" s="553"/>
      <c r="CC689" s="554"/>
      <c r="CD689" s="84"/>
      <c r="CE689" s="553"/>
      <c r="CF689" s="554"/>
      <c r="CG689" s="84"/>
      <c r="CH689" s="553"/>
      <c r="CI689" s="554"/>
      <c r="CJ689" s="554"/>
      <c r="CK689" s="554"/>
      <c r="CL689" s="554"/>
      <c r="CM689" s="554"/>
      <c r="CN689" s="554"/>
      <c r="CO689" s="554"/>
      <c r="CP689" s="554"/>
      <c r="CQ689" s="554"/>
      <c r="CR689" s="554"/>
      <c r="CS689" s="554"/>
      <c r="CT689" s="554"/>
      <c r="CU689" s="554"/>
      <c r="CV689" s="554"/>
      <c r="CW689" s="554"/>
      <c r="CX689" s="554"/>
      <c r="CY689" s="554">
        <v>68578000</v>
      </c>
      <c r="CZ689" s="84">
        <v>0</v>
      </c>
      <c r="DA689" s="84"/>
      <c r="DB689" s="856" t="s">
        <v>20280</v>
      </c>
      <c r="DC689" s="565">
        <v>2</v>
      </c>
      <c r="DD689" s="928"/>
      <c r="DE689" s="102" t="s">
        <v>19355</v>
      </c>
      <c r="DF689" s="928"/>
      <c r="DG689" s="555" t="s">
        <v>5717</v>
      </c>
      <c r="DH689" s="928" t="s">
        <v>2612</v>
      </c>
      <c r="DI689" s="557">
        <v>40940</v>
      </c>
      <c r="DJ689" s="111">
        <v>40850</v>
      </c>
      <c r="DK689" s="558">
        <v>9</v>
      </c>
      <c r="DL689" s="558"/>
      <c r="DM689" s="619" t="s">
        <v>20592</v>
      </c>
      <c r="DN689" s="890">
        <v>68578000</v>
      </c>
      <c r="DO689" s="928"/>
      <c r="DP689" s="928"/>
      <c r="DQ689" s="928"/>
      <c r="DR689" s="928"/>
    </row>
    <row r="690" spans="1:122" ht="60.75" customHeight="1" thickTop="1" thickBot="1">
      <c r="A690" s="214">
        <v>678</v>
      </c>
      <c r="B690" s="214" t="s">
        <v>740</v>
      </c>
      <c r="C690" s="214" t="s">
        <v>543</v>
      </c>
      <c r="D690" s="374">
        <v>1</v>
      </c>
      <c r="E690" s="517">
        <v>40858</v>
      </c>
      <c r="F690" s="517">
        <v>40841</v>
      </c>
      <c r="G690" s="517">
        <v>40872</v>
      </c>
      <c r="H690" s="517">
        <v>40884</v>
      </c>
      <c r="I690" s="517">
        <v>40884</v>
      </c>
      <c r="J690" s="562">
        <v>26</v>
      </c>
      <c r="K690" s="551">
        <v>41677</v>
      </c>
      <c r="L690" s="561">
        <v>40872</v>
      </c>
      <c r="M690" s="117">
        <v>40800</v>
      </c>
      <c r="N690" s="214" t="s">
        <v>624</v>
      </c>
      <c r="O690" s="1166">
        <v>860536210</v>
      </c>
      <c r="P690" s="530" t="s">
        <v>1097</v>
      </c>
      <c r="Q690" s="530" t="s">
        <v>1097</v>
      </c>
      <c r="R690" s="530" t="s">
        <v>1097</v>
      </c>
      <c r="S690" s="530" t="s">
        <v>1097</v>
      </c>
      <c r="T690" s="530" t="s">
        <v>1097</v>
      </c>
      <c r="U690" s="530" t="s">
        <v>1097</v>
      </c>
      <c r="V690" s="530" t="s">
        <v>1097</v>
      </c>
      <c r="W690" s="530" t="s">
        <v>1097</v>
      </c>
      <c r="X690" s="530" t="s">
        <v>1097</v>
      </c>
      <c r="Y690" s="530" t="s">
        <v>1097</v>
      </c>
      <c r="Z690" s="530" t="s">
        <v>1097</v>
      </c>
      <c r="AA690" s="530" t="s">
        <v>1097</v>
      </c>
      <c r="AB690" s="214" t="s">
        <v>2407</v>
      </c>
      <c r="AC690" s="214" t="s">
        <v>230</v>
      </c>
      <c r="AD690" s="214" t="s">
        <v>255</v>
      </c>
      <c r="AE690" s="214" t="s">
        <v>630</v>
      </c>
      <c r="AF690" s="214">
        <v>231</v>
      </c>
      <c r="AG690" s="626"/>
      <c r="AH690" s="636">
        <v>80000000</v>
      </c>
      <c r="AI690" s="634">
        <v>20000000</v>
      </c>
      <c r="AJ690" s="634">
        <v>100000000</v>
      </c>
      <c r="AK690" s="214" t="s">
        <v>2501</v>
      </c>
      <c r="AL690" s="214" t="s">
        <v>156</v>
      </c>
      <c r="AM690" s="86">
        <v>80000000</v>
      </c>
      <c r="AN690" s="86" t="s">
        <v>14315</v>
      </c>
      <c r="AO690" s="86" t="s">
        <v>14315</v>
      </c>
      <c r="AP690" s="83" t="s">
        <v>1525</v>
      </c>
      <c r="AQ690" s="84">
        <v>48000000</v>
      </c>
      <c r="AR690" s="553">
        <v>40884</v>
      </c>
      <c r="AS690" s="554">
        <v>93</v>
      </c>
      <c r="AT690" s="84">
        <v>32000000</v>
      </c>
      <c r="AU690" s="553">
        <v>41544</v>
      </c>
      <c r="AV690" s="554">
        <v>613</v>
      </c>
      <c r="AW690" s="84"/>
      <c r="AX690" s="553"/>
      <c r="AY690" s="554"/>
      <c r="AZ690" s="84"/>
      <c r="BA690" s="553"/>
      <c r="BB690" s="554"/>
      <c r="BC690" s="84"/>
      <c r="BD690" s="553"/>
      <c r="BE690" s="554"/>
      <c r="BF690" s="84"/>
      <c r="BG690" s="553"/>
      <c r="BH690" s="554"/>
      <c r="BI690" s="84"/>
      <c r="BJ690" s="553"/>
      <c r="BK690" s="554"/>
      <c r="BL690" s="84"/>
      <c r="BM690" s="553"/>
      <c r="BN690" s="554"/>
      <c r="BO690" s="84"/>
      <c r="BP690" s="553"/>
      <c r="BQ690" s="554"/>
      <c r="BR690" s="84"/>
      <c r="BS690" s="553"/>
      <c r="BT690" s="554"/>
      <c r="BU690" s="84"/>
      <c r="BV690" s="553"/>
      <c r="BW690" s="554"/>
      <c r="BX690" s="84"/>
      <c r="BY690" s="553"/>
      <c r="BZ690" s="554"/>
      <c r="CA690" s="84"/>
      <c r="CB690" s="553"/>
      <c r="CC690" s="554"/>
      <c r="CD690" s="84"/>
      <c r="CE690" s="553"/>
      <c r="CF690" s="554"/>
      <c r="CG690" s="84"/>
      <c r="CH690" s="553"/>
      <c r="CI690" s="554"/>
      <c r="CJ690" s="554"/>
      <c r="CK690" s="554"/>
      <c r="CL690" s="554"/>
      <c r="CM690" s="554"/>
      <c r="CN690" s="554"/>
      <c r="CO690" s="554"/>
      <c r="CP690" s="554"/>
      <c r="CQ690" s="554"/>
      <c r="CR690" s="554"/>
      <c r="CS690" s="554"/>
      <c r="CT690" s="554"/>
      <c r="CU690" s="554"/>
      <c r="CV690" s="554"/>
      <c r="CW690" s="554"/>
      <c r="CX690" s="554"/>
      <c r="CY690" s="554">
        <v>80000000</v>
      </c>
      <c r="CZ690" s="84">
        <v>0</v>
      </c>
      <c r="DA690" s="84"/>
      <c r="DB690" s="856" t="s">
        <v>20809</v>
      </c>
      <c r="DC690" s="565">
        <v>2</v>
      </c>
      <c r="DD690" s="928"/>
      <c r="DE690" s="102" t="s">
        <v>19355</v>
      </c>
      <c r="DF690" s="928"/>
      <c r="DG690" s="555" t="s">
        <v>5718</v>
      </c>
      <c r="DH690" s="928" t="s">
        <v>2613</v>
      </c>
      <c r="DI690" s="557">
        <v>40872</v>
      </c>
      <c r="DJ690" s="111">
        <v>40850</v>
      </c>
      <c r="DK690" s="558">
        <v>9</v>
      </c>
      <c r="DL690" s="558"/>
      <c r="DM690" s="619" t="s">
        <v>20592</v>
      </c>
      <c r="DN690" s="890">
        <v>80000000</v>
      </c>
      <c r="DO690" s="928"/>
      <c r="DP690" s="928"/>
      <c r="DQ690" s="928"/>
      <c r="DR690" s="928"/>
    </row>
    <row r="691" spans="1:122" ht="60.75" customHeight="1" thickTop="1" thickBot="1">
      <c r="A691" s="214">
        <v>679</v>
      </c>
      <c r="B691" s="214" t="s">
        <v>740</v>
      </c>
      <c r="C691" s="214" t="s">
        <v>543</v>
      </c>
      <c r="D691" s="374">
        <v>1</v>
      </c>
      <c r="E691" s="517">
        <v>40858</v>
      </c>
      <c r="F691" s="517">
        <v>40841</v>
      </c>
      <c r="G691" s="517">
        <v>40883</v>
      </c>
      <c r="H691" s="517">
        <v>40898</v>
      </c>
      <c r="I691" s="517">
        <v>40898</v>
      </c>
      <c r="J691" s="562">
        <v>26</v>
      </c>
      <c r="K691" s="551">
        <v>41691</v>
      </c>
      <c r="L691" s="561">
        <v>40882</v>
      </c>
      <c r="M691" s="117">
        <v>40800</v>
      </c>
      <c r="N691" s="214" t="s">
        <v>624</v>
      </c>
      <c r="O691" s="1166">
        <v>860536210</v>
      </c>
      <c r="P691" s="530" t="s">
        <v>1097</v>
      </c>
      <c r="Q691" s="530" t="s">
        <v>1097</v>
      </c>
      <c r="R691" s="530" t="s">
        <v>1097</v>
      </c>
      <c r="S691" s="530" t="s">
        <v>1097</v>
      </c>
      <c r="T691" s="530" t="s">
        <v>1097</v>
      </c>
      <c r="U691" s="530" t="s">
        <v>1097</v>
      </c>
      <c r="V691" s="530" t="s">
        <v>1097</v>
      </c>
      <c r="W691" s="530" t="s">
        <v>1097</v>
      </c>
      <c r="X691" s="530" t="s">
        <v>1097</v>
      </c>
      <c r="Y691" s="530" t="s">
        <v>1097</v>
      </c>
      <c r="Z691" s="530" t="s">
        <v>1097</v>
      </c>
      <c r="AA691" s="530" t="s">
        <v>1097</v>
      </c>
      <c r="AB691" s="214" t="s">
        <v>2408</v>
      </c>
      <c r="AC691" s="214" t="s">
        <v>230</v>
      </c>
      <c r="AD691" s="214" t="s">
        <v>255</v>
      </c>
      <c r="AE691" s="214" t="s">
        <v>630</v>
      </c>
      <c r="AF691" s="214">
        <v>231</v>
      </c>
      <c r="AG691" s="626"/>
      <c r="AH691" s="636">
        <v>80000000</v>
      </c>
      <c r="AI691" s="634">
        <v>20000000</v>
      </c>
      <c r="AJ691" s="634">
        <v>100000000</v>
      </c>
      <c r="AK691" s="214" t="s">
        <v>2727</v>
      </c>
      <c r="AL691" s="214" t="s">
        <v>156</v>
      </c>
      <c r="AM691" s="86">
        <v>80000000</v>
      </c>
      <c r="AN691" s="86" t="s">
        <v>14315</v>
      </c>
      <c r="AO691" s="86" t="s">
        <v>14315</v>
      </c>
      <c r="AP691" s="83" t="s">
        <v>1525</v>
      </c>
      <c r="AQ691" s="84">
        <v>48000000</v>
      </c>
      <c r="AR691" s="553">
        <v>40898</v>
      </c>
      <c r="AS691" s="554">
        <v>97</v>
      </c>
      <c r="AT691" s="84">
        <v>32000000</v>
      </c>
      <c r="AU691" s="553">
        <v>41544</v>
      </c>
      <c r="AV691" s="554">
        <v>613</v>
      </c>
      <c r="AW691" s="84"/>
      <c r="AX691" s="553"/>
      <c r="AY691" s="554"/>
      <c r="AZ691" s="84"/>
      <c r="BA691" s="553"/>
      <c r="BB691" s="554"/>
      <c r="BC691" s="84"/>
      <c r="BD691" s="553"/>
      <c r="BE691" s="554"/>
      <c r="BF691" s="84"/>
      <c r="BG691" s="553"/>
      <c r="BH691" s="554"/>
      <c r="BI691" s="84"/>
      <c r="BJ691" s="553"/>
      <c r="BK691" s="554"/>
      <c r="BL691" s="84"/>
      <c r="BM691" s="553"/>
      <c r="BN691" s="554"/>
      <c r="BO691" s="84"/>
      <c r="BP691" s="553"/>
      <c r="BQ691" s="554"/>
      <c r="BR691" s="84"/>
      <c r="BS691" s="553"/>
      <c r="BT691" s="554"/>
      <c r="BU691" s="84"/>
      <c r="BV691" s="553"/>
      <c r="BW691" s="554"/>
      <c r="BX691" s="84"/>
      <c r="BY691" s="553"/>
      <c r="BZ691" s="554"/>
      <c r="CA691" s="84"/>
      <c r="CB691" s="553"/>
      <c r="CC691" s="554"/>
      <c r="CD691" s="84"/>
      <c r="CE691" s="553"/>
      <c r="CF691" s="554"/>
      <c r="CG691" s="84"/>
      <c r="CH691" s="553"/>
      <c r="CI691" s="554"/>
      <c r="CJ691" s="554"/>
      <c r="CK691" s="554"/>
      <c r="CL691" s="554"/>
      <c r="CM691" s="554"/>
      <c r="CN691" s="554"/>
      <c r="CO691" s="554"/>
      <c r="CP691" s="554"/>
      <c r="CQ691" s="554"/>
      <c r="CR691" s="554"/>
      <c r="CS691" s="554"/>
      <c r="CT691" s="554"/>
      <c r="CU691" s="554"/>
      <c r="CV691" s="554"/>
      <c r="CW691" s="554"/>
      <c r="CX691" s="554"/>
      <c r="CY691" s="554">
        <v>80000000</v>
      </c>
      <c r="CZ691" s="84">
        <v>0</v>
      </c>
      <c r="DA691" s="84"/>
      <c r="DB691" s="856" t="s">
        <v>20809</v>
      </c>
      <c r="DC691" s="565">
        <v>2</v>
      </c>
      <c r="DD691" s="928"/>
      <c r="DE691" s="102" t="s">
        <v>19355</v>
      </c>
      <c r="DF691" s="928"/>
      <c r="DG691" s="555" t="s">
        <v>5719</v>
      </c>
      <c r="DH691" s="928" t="s">
        <v>2614</v>
      </c>
      <c r="DI691" s="557">
        <v>40882</v>
      </c>
      <c r="DJ691" s="111">
        <v>40847</v>
      </c>
      <c r="DK691" s="558">
        <v>6</v>
      </c>
      <c r="DL691" s="558"/>
      <c r="DM691" s="619" t="s">
        <v>20592</v>
      </c>
      <c r="DN691" s="890">
        <v>80000000</v>
      </c>
      <c r="DO691" s="928"/>
      <c r="DP691" s="928"/>
      <c r="DQ691" s="928"/>
      <c r="DR691" s="928"/>
    </row>
    <row r="692" spans="1:122" ht="60.75" customHeight="1" thickTop="1" thickBot="1">
      <c r="A692" s="214">
        <v>680</v>
      </c>
      <c r="B692" s="214" t="s">
        <v>740</v>
      </c>
      <c r="C692" s="214" t="s">
        <v>86</v>
      </c>
      <c r="D692" s="374">
        <v>0</v>
      </c>
      <c r="E692" s="517">
        <v>40867</v>
      </c>
      <c r="F692" s="517">
        <v>40841</v>
      </c>
      <c r="G692" s="517">
        <v>40939</v>
      </c>
      <c r="H692" s="517">
        <v>40960</v>
      </c>
      <c r="I692" s="517">
        <v>40960</v>
      </c>
      <c r="J692" s="859">
        <v>24</v>
      </c>
      <c r="K692" s="551">
        <v>41691</v>
      </c>
      <c r="L692" s="552">
        <v>40867</v>
      </c>
      <c r="M692" s="117">
        <v>40800</v>
      </c>
      <c r="N692" s="214" t="s">
        <v>691</v>
      </c>
      <c r="O692" s="1166">
        <v>899999063</v>
      </c>
      <c r="P692" s="530" t="s">
        <v>1097</v>
      </c>
      <c r="Q692" s="530" t="s">
        <v>1097</v>
      </c>
      <c r="R692" s="530" t="s">
        <v>1097</v>
      </c>
      <c r="S692" s="530" t="s">
        <v>1097</v>
      </c>
      <c r="T692" s="530" t="s">
        <v>1097</v>
      </c>
      <c r="U692" s="530" t="s">
        <v>1097</v>
      </c>
      <c r="V692" s="530" t="s">
        <v>1097</v>
      </c>
      <c r="W692" s="530" t="s">
        <v>1097</v>
      </c>
      <c r="X692" s="530" t="s">
        <v>1097</v>
      </c>
      <c r="Y692" s="530" t="s">
        <v>1097</v>
      </c>
      <c r="Z692" s="530" t="s">
        <v>1097</v>
      </c>
      <c r="AA692" s="530" t="s">
        <v>1097</v>
      </c>
      <c r="AB692" s="214" t="s">
        <v>2409</v>
      </c>
      <c r="AC692" s="214" t="s">
        <v>230</v>
      </c>
      <c r="AD692" s="214" t="s">
        <v>255</v>
      </c>
      <c r="AE692" s="214" t="s">
        <v>630</v>
      </c>
      <c r="AF692" s="214">
        <v>231</v>
      </c>
      <c r="AG692" s="626"/>
      <c r="AH692" s="636">
        <v>79300000</v>
      </c>
      <c r="AI692" s="634">
        <v>130980000</v>
      </c>
      <c r="AJ692" s="634">
        <v>210280000</v>
      </c>
      <c r="AK692" s="214" t="s">
        <v>3786</v>
      </c>
      <c r="AL692" s="214" t="s">
        <v>156</v>
      </c>
      <c r="AM692" s="86">
        <v>79300000</v>
      </c>
      <c r="AN692" s="86" t="s">
        <v>14361</v>
      </c>
      <c r="AO692" s="86" t="s">
        <v>8485</v>
      </c>
      <c r="AP692" s="83" t="s">
        <v>1509</v>
      </c>
      <c r="AQ692" s="84">
        <v>47580000</v>
      </c>
      <c r="AR692" s="553">
        <v>40960</v>
      </c>
      <c r="AS692" s="554">
        <v>126</v>
      </c>
      <c r="AT692" s="84">
        <v>31720000</v>
      </c>
      <c r="AU692" s="553">
        <v>41400</v>
      </c>
      <c r="AV692" s="554">
        <v>475</v>
      </c>
      <c r="AW692" s="84"/>
      <c r="AX692" s="553"/>
      <c r="AY692" s="554"/>
      <c r="AZ692" s="84"/>
      <c r="BA692" s="553"/>
      <c r="BB692" s="554"/>
      <c r="BC692" s="84"/>
      <c r="BD692" s="553"/>
      <c r="BE692" s="554"/>
      <c r="BF692" s="84"/>
      <c r="BG692" s="553"/>
      <c r="BH692" s="554"/>
      <c r="BI692" s="84"/>
      <c r="BJ692" s="553"/>
      <c r="BK692" s="554"/>
      <c r="BL692" s="84"/>
      <c r="BM692" s="553"/>
      <c r="BN692" s="554"/>
      <c r="BO692" s="84"/>
      <c r="BP692" s="553"/>
      <c r="BQ692" s="554"/>
      <c r="BR692" s="84"/>
      <c r="BS692" s="553"/>
      <c r="BT692" s="554"/>
      <c r="BU692" s="84"/>
      <c r="BV692" s="553"/>
      <c r="BW692" s="554"/>
      <c r="BX692" s="84"/>
      <c r="BY692" s="553"/>
      <c r="BZ692" s="554"/>
      <c r="CA692" s="84"/>
      <c r="CB692" s="553"/>
      <c r="CC692" s="554"/>
      <c r="CD692" s="84"/>
      <c r="CE692" s="553"/>
      <c r="CF692" s="554"/>
      <c r="CG692" s="84"/>
      <c r="CH692" s="553"/>
      <c r="CI692" s="554"/>
      <c r="CJ692" s="554"/>
      <c r="CK692" s="554"/>
      <c r="CL692" s="554"/>
      <c r="CM692" s="554"/>
      <c r="CN692" s="554"/>
      <c r="CO692" s="554"/>
      <c r="CP692" s="554"/>
      <c r="CQ692" s="554"/>
      <c r="CR692" s="554"/>
      <c r="CS692" s="554"/>
      <c r="CT692" s="554"/>
      <c r="CU692" s="554"/>
      <c r="CV692" s="554"/>
      <c r="CW692" s="554"/>
      <c r="CX692" s="554"/>
      <c r="CY692" s="554">
        <v>79300000</v>
      </c>
      <c r="CZ692" s="84">
        <v>0</v>
      </c>
      <c r="DA692" s="84"/>
      <c r="DB692" s="856" t="s">
        <v>20809</v>
      </c>
      <c r="DC692" s="565">
        <v>2</v>
      </c>
      <c r="DD692" s="928"/>
      <c r="DE692" s="102" t="s">
        <v>19355</v>
      </c>
      <c r="DF692" s="928"/>
      <c r="DG692" s="555" t="s">
        <v>5720</v>
      </c>
      <c r="DH692" s="928" t="s">
        <v>2615</v>
      </c>
      <c r="DI692" s="557"/>
      <c r="DJ692" s="111">
        <v>40849</v>
      </c>
      <c r="DK692" s="558">
        <v>8</v>
      </c>
      <c r="DL692" s="558" t="s">
        <v>15785</v>
      </c>
      <c r="DM692" s="619" t="s">
        <v>20592</v>
      </c>
      <c r="DN692" s="890">
        <v>79300000</v>
      </c>
      <c r="DO692" s="928"/>
      <c r="DP692" s="928"/>
      <c r="DQ692" s="928"/>
      <c r="DR692" s="928"/>
    </row>
    <row r="693" spans="1:122" ht="60.75" customHeight="1" thickTop="1" thickBot="1">
      <c r="A693" s="214">
        <v>681</v>
      </c>
      <c r="B693" s="214" t="s">
        <v>740</v>
      </c>
      <c r="C693" s="214" t="s">
        <v>86</v>
      </c>
      <c r="D693" s="374">
        <v>0</v>
      </c>
      <c r="E693" s="517">
        <v>40868</v>
      </c>
      <c r="F693" s="517">
        <v>40841</v>
      </c>
      <c r="G693" s="517">
        <v>40953</v>
      </c>
      <c r="H693" s="517">
        <v>40963</v>
      </c>
      <c r="I693" s="517">
        <v>40963</v>
      </c>
      <c r="J693" s="859">
        <v>26</v>
      </c>
      <c r="K693" s="551">
        <v>41753</v>
      </c>
      <c r="L693" s="517">
        <v>40868</v>
      </c>
      <c r="M693" s="117">
        <v>40800</v>
      </c>
      <c r="N693" s="214" t="s">
        <v>691</v>
      </c>
      <c r="O693" s="1166">
        <v>899999063</v>
      </c>
      <c r="P693" s="530"/>
      <c r="Q693" s="530"/>
      <c r="R693" s="530"/>
      <c r="S693" s="530"/>
      <c r="T693" s="530"/>
      <c r="U693" s="530"/>
      <c r="V693" s="530"/>
      <c r="W693" s="530"/>
      <c r="X693" s="530"/>
      <c r="Y693" s="530"/>
      <c r="Z693" s="530"/>
      <c r="AA693" s="530"/>
      <c r="AB693" s="214" t="s">
        <v>2410</v>
      </c>
      <c r="AC693" s="214" t="s">
        <v>230</v>
      </c>
      <c r="AD693" s="214" t="s">
        <v>255</v>
      </c>
      <c r="AE693" s="214" t="s">
        <v>630</v>
      </c>
      <c r="AF693" s="214">
        <v>231</v>
      </c>
      <c r="AG693" s="626"/>
      <c r="AH693" s="636">
        <v>90090000</v>
      </c>
      <c r="AI693" s="634">
        <v>93500000</v>
      </c>
      <c r="AJ693" s="634">
        <v>183590000</v>
      </c>
      <c r="AK693" s="214" t="s">
        <v>3787</v>
      </c>
      <c r="AL693" s="214" t="s">
        <v>156</v>
      </c>
      <c r="AM693" s="86">
        <v>90090000</v>
      </c>
      <c r="AN693" s="86" t="s">
        <v>14361</v>
      </c>
      <c r="AO693" s="86" t="s">
        <v>8485</v>
      </c>
      <c r="AP693" s="83" t="s">
        <v>1509</v>
      </c>
      <c r="AQ693" s="84">
        <v>54054000</v>
      </c>
      <c r="AR693" s="553">
        <v>40963</v>
      </c>
      <c r="AS693" s="554">
        <v>129</v>
      </c>
      <c r="AT693" s="84">
        <v>36036000</v>
      </c>
      <c r="AU693" s="553">
        <v>41318</v>
      </c>
      <c r="AV693" s="554">
        <v>404</v>
      </c>
      <c r="AW693" s="84"/>
      <c r="AX693" s="553"/>
      <c r="AY693" s="554"/>
      <c r="AZ693" s="84"/>
      <c r="BA693" s="553"/>
      <c r="BB693" s="554"/>
      <c r="BC693" s="84"/>
      <c r="BD693" s="553"/>
      <c r="BE693" s="554"/>
      <c r="BF693" s="84"/>
      <c r="BG693" s="553"/>
      <c r="BH693" s="554"/>
      <c r="BI693" s="84"/>
      <c r="BJ693" s="553"/>
      <c r="BK693" s="554"/>
      <c r="BL693" s="84"/>
      <c r="BM693" s="553"/>
      <c r="BN693" s="554"/>
      <c r="BO693" s="84"/>
      <c r="BP693" s="553"/>
      <c r="BQ693" s="554"/>
      <c r="BR693" s="84"/>
      <c r="BS693" s="553"/>
      <c r="BT693" s="554"/>
      <c r="BU693" s="84"/>
      <c r="BV693" s="553"/>
      <c r="BW693" s="554"/>
      <c r="BX693" s="84"/>
      <c r="BY693" s="553"/>
      <c r="BZ693" s="554"/>
      <c r="CA693" s="84"/>
      <c r="CB693" s="553"/>
      <c r="CC693" s="554"/>
      <c r="CD693" s="84"/>
      <c r="CE693" s="553"/>
      <c r="CF693" s="554"/>
      <c r="CG693" s="84"/>
      <c r="CH693" s="553"/>
      <c r="CI693" s="554"/>
      <c r="CJ693" s="554"/>
      <c r="CK693" s="554"/>
      <c r="CL693" s="554"/>
      <c r="CM693" s="554"/>
      <c r="CN693" s="554"/>
      <c r="CO693" s="554"/>
      <c r="CP693" s="554"/>
      <c r="CQ693" s="554"/>
      <c r="CR693" s="554"/>
      <c r="CS693" s="554"/>
      <c r="CT693" s="554"/>
      <c r="CU693" s="554"/>
      <c r="CV693" s="554"/>
      <c r="CW693" s="554"/>
      <c r="CX693" s="554"/>
      <c r="CY693" s="554">
        <v>90090000</v>
      </c>
      <c r="CZ693" s="84">
        <v>0</v>
      </c>
      <c r="DA693" s="84"/>
      <c r="DB693" s="856" t="s">
        <v>20280</v>
      </c>
      <c r="DC693" s="565">
        <v>2</v>
      </c>
      <c r="DD693" s="928"/>
      <c r="DE693" s="102" t="s">
        <v>19355</v>
      </c>
      <c r="DF693" s="928"/>
      <c r="DG693" s="555" t="s">
        <v>5721</v>
      </c>
      <c r="DH693" s="928" t="s">
        <v>2616</v>
      </c>
      <c r="DI693" s="557"/>
      <c r="DJ693" s="111">
        <v>40848</v>
      </c>
      <c r="DK693" s="558">
        <v>7</v>
      </c>
      <c r="DL693" s="558" t="s">
        <v>15785</v>
      </c>
      <c r="DM693" s="619" t="s">
        <v>20592</v>
      </c>
      <c r="DN693" s="890">
        <v>90090000</v>
      </c>
      <c r="DO693" s="928"/>
      <c r="DP693" s="928"/>
      <c r="DQ693" s="928"/>
      <c r="DR693" s="928"/>
    </row>
    <row r="694" spans="1:122" ht="60.75" customHeight="1" thickTop="1" thickBot="1">
      <c r="A694" s="214">
        <v>682</v>
      </c>
      <c r="B694" s="214" t="s">
        <v>740</v>
      </c>
      <c r="C694" s="214" t="s">
        <v>543</v>
      </c>
      <c r="D694" s="374">
        <v>1</v>
      </c>
      <c r="E694" s="517">
        <v>40863</v>
      </c>
      <c r="F694" s="517">
        <v>40841</v>
      </c>
      <c r="G694" s="517">
        <v>40883</v>
      </c>
      <c r="H694" s="517">
        <v>40898</v>
      </c>
      <c r="I694" s="517">
        <v>40898</v>
      </c>
      <c r="J694" s="562">
        <v>31</v>
      </c>
      <c r="K694" s="551">
        <v>41841</v>
      </c>
      <c r="L694" s="561">
        <v>40879</v>
      </c>
      <c r="M694" s="117">
        <v>40800</v>
      </c>
      <c r="N694" s="214" t="s">
        <v>18577</v>
      </c>
      <c r="O694" s="1166">
        <v>804007803</v>
      </c>
      <c r="P694" s="530" t="s">
        <v>1097</v>
      </c>
      <c r="Q694" s="530" t="s">
        <v>1097</v>
      </c>
      <c r="R694" s="530" t="s">
        <v>1097</v>
      </c>
      <c r="S694" s="530" t="s">
        <v>1097</v>
      </c>
      <c r="T694" s="530" t="s">
        <v>1097</v>
      </c>
      <c r="U694" s="530" t="s">
        <v>1097</v>
      </c>
      <c r="V694" s="530" t="s">
        <v>1097</v>
      </c>
      <c r="W694" s="530" t="s">
        <v>1097</v>
      </c>
      <c r="X694" s="530" t="s">
        <v>1097</v>
      </c>
      <c r="Y694" s="530" t="s">
        <v>1097</v>
      </c>
      <c r="Z694" s="530" t="s">
        <v>1097</v>
      </c>
      <c r="AA694" s="530" t="s">
        <v>1097</v>
      </c>
      <c r="AB694" s="214" t="s">
        <v>2411</v>
      </c>
      <c r="AC694" s="214" t="s">
        <v>230</v>
      </c>
      <c r="AD694" s="214" t="s">
        <v>255</v>
      </c>
      <c r="AE694" s="214" t="s">
        <v>630</v>
      </c>
      <c r="AF694" s="214">
        <v>231</v>
      </c>
      <c r="AG694" s="626"/>
      <c r="AH694" s="636">
        <v>102764416</v>
      </c>
      <c r="AI694" s="634">
        <v>93293373</v>
      </c>
      <c r="AJ694" s="634">
        <v>196057789</v>
      </c>
      <c r="AK694" s="214" t="s">
        <v>2510</v>
      </c>
      <c r="AL694" s="214" t="s">
        <v>156</v>
      </c>
      <c r="AM694" s="86">
        <v>102764416</v>
      </c>
      <c r="AN694" s="86" t="s">
        <v>1453</v>
      </c>
      <c r="AO694" s="86" t="s">
        <v>2852</v>
      </c>
      <c r="AP694" s="83" t="s">
        <v>1524</v>
      </c>
      <c r="AQ694" s="84">
        <v>61658650</v>
      </c>
      <c r="AR694" s="553">
        <v>40898</v>
      </c>
      <c r="AS694" s="554">
        <v>97</v>
      </c>
      <c r="AT694" s="84">
        <v>41105766</v>
      </c>
      <c r="AU694" s="553">
        <v>41319</v>
      </c>
      <c r="AV694" s="554">
        <v>402</v>
      </c>
      <c r="AW694" s="84"/>
      <c r="AX694" s="553"/>
      <c r="AY694" s="554"/>
      <c r="AZ694" s="84"/>
      <c r="BA694" s="553"/>
      <c r="BB694" s="554"/>
      <c r="BC694" s="84"/>
      <c r="BD694" s="553"/>
      <c r="BE694" s="554"/>
      <c r="BF694" s="84"/>
      <c r="BG694" s="553"/>
      <c r="BH694" s="554"/>
      <c r="BI694" s="84"/>
      <c r="BJ694" s="553"/>
      <c r="BK694" s="554"/>
      <c r="BL694" s="84"/>
      <c r="BM694" s="553"/>
      <c r="BN694" s="554"/>
      <c r="BO694" s="84"/>
      <c r="BP694" s="553"/>
      <c r="BQ694" s="554"/>
      <c r="BR694" s="84"/>
      <c r="BS694" s="553"/>
      <c r="BT694" s="554"/>
      <c r="BU694" s="84"/>
      <c r="BV694" s="553"/>
      <c r="BW694" s="554"/>
      <c r="BX694" s="84"/>
      <c r="BY694" s="553"/>
      <c r="BZ694" s="554"/>
      <c r="CA694" s="84"/>
      <c r="CB694" s="553"/>
      <c r="CC694" s="554"/>
      <c r="CD694" s="84"/>
      <c r="CE694" s="553"/>
      <c r="CF694" s="554"/>
      <c r="CG694" s="84"/>
      <c r="CH694" s="553"/>
      <c r="CI694" s="554"/>
      <c r="CJ694" s="554"/>
      <c r="CK694" s="554"/>
      <c r="CL694" s="554"/>
      <c r="CM694" s="554"/>
      <c r="CN694" s="554"/>
      <c r="CO694" s="554"/>
      <c r="CP694" s="554"/>
      <c r="CQ694" s="554"/>
      <c r="CR694" s="554"/>
      <c r="CS694" s="554"/>
      <c r="CT694" s="554"/>
      <c r="CU694" s="554"/>
      <c r="CV694" s="554"/>
      <c r="CW694" s="554"/>
      <c r="CX694" s="554"/>
      <c r="CY694" s="554">
        <v>102764416</v>
      </c>
      <c r="CZ694" s="84">
        <v>0</v>
      </c>
      <c r="DA694" s="84"/>
      <c r="DB694" s="856" t="s">
        <v>20280</v>
      </c>
      <c r="DC694" s="565">
        <v>2</v>
      </c>
      <c r="DD694" s="928"/>
      <c r="DE694" s="102" t="s">
        <v>19355</v>
      </c>
      <c r="DF694" s="928"/>
      <c r="DG694" s="555" t="s">
        <v>5722</v>
      </c>
      <c r="DH694" s="928" t="s">
        <v>2617</v>
      </c>
      <c r="DI694" s="557">
        <v>40879</v>
      </c>
      <c r="DJ694" s="111">
        <v>40848</v>
      </c>
      <c r="DK694" s="558">
        <v>7</v>
      </c>
      <c r="DL694" s="558" t="s">
        <v>15785</v>
      </c>
      <c r="DM694" s="619" t="s">
        <v>20592</v>
      </c>
      <c r="DN694" s="890">
        <v>102764416</v>
      </c>
      <c r="DO694" s="928"/>
      <c r="DP694" s="928"/>
      <c r="DQ694" s="928"/>
      <c r="DR694" s="928"/>
    </row>
    <row r="695" spans="1:122" ht="60.75" customHeight="1" thickTop="1" thickBot="1">
      <c r="A695" s="214">
        <v>683</v>
      </c>
      <c r="B695" s="214" t="s">
        <v>740</v>
      </c>
      <c r="C695" s="214" t="s">
        <v>86</v>
      </c>
      <c r="D695" s="374">
        <v>0</v>
      </c>
      <c r="E695" s="517">
        <v>40863</v>
      </c>
      <c r="F695" s="517">
        <v>40841</v>
      </c>
      <c r="G695" s="517">
        <v>40863</v>
      </c>
      <c r="H695" s="517">
        <v>40884</v>
      </c>
      <c r="I695" s="517">
        <v>40884</v>
      </c>
      <c r="J695" s="859">
        <v>16</v>
      </c>
      <c r="K695" s="551">
        <v>41371</v>
      </c>
      <c r="L695" s="552"/>
      <c r="M695" s="117">
        <v>40800</v>
      </c>
      <c r="N695" s="214" t="s">
        <v>101</v>
      </c>
      <c r="O695" s="1166">
        <v>890980040</v>
      </c>
      <c r="P695" s="530"/>
      <c r="Q695" s="530"/>
      <c r="R695" s="530"/>
      <c r="S695" s="530"/>
      <c r="T695" s="530"/>
      <c r="U695" s="530"/>
      <c r="V695" s="530"/>
      <c r="W695" s="530"/>
      <c r="X695" s="530"/>
      <c r="Y695" s="530"/>
      <c r="Z695" s="530"/>
      <c r="AA695" s="530"/>
      <c r="AB695" s="214" t="s">
        <v>2412</v>
      </c>
      <c r="AC695" s="214" t="s">
        <v>230</v>
      </c>
      <c r="AD695" s="214" t="s">
        <v>255</v>
      </c>
      <c r="AE695" s="214" t="s">
        <v>327</v>
      </c>
      <c r="AF695" s="214">
        <v>231</v>
      </c>
      <c r="AG695" s="626"/>
      <c r="AH695" s="636">
        <v>55900000</v>
      </c>
      <c r="AI695" s="634">
        <v>24171024</v>
      </c>
      <c r="AJ695" s="634">
        <v>80071024</v>
      </c>
      <c r="AK695" s="214" t="s">
        <v>2432</v>
      </c>
      <c r="AL695" s="214" t="s">
        <v>156</v>
      </c>
      <c r="AM695" s="86">
        <v>55900000</v>
      </c>
      <c r="AN695" s="86" t="s">
        <v>14361</v>
      </c>
      <c r="AO695" s="86" t="s">
        <v>8485</v>
      </c>
      <c r="AP695" s="83" t="s">
        <v>1509</v>
      </c>
      <c r="AQ695" s="84">
        <v>27950000</v>
      </c>
      <c r="AR695" s="553">
        <v>40884</v>
      </c>
      <c r="AS695" s="554">
        <v>93</v>
      </c>
      <c r="AT695" s="84">
        <v>27950000</v>
      </c>
      <c r="AU695" s="553">
        <v>41298</v>
      </c>
      <c r="AV695" s="554">
        <v>390</v>
      </c>
      <c r="AW695" s="84"/>
      <c r="AX695" s="553"/>
      <c r="AY695" s="554"/>
      <c r="AZ695" s="84"/>
      <c r="BA695" s="553"/>
      <c r="BB695" s="554"/>
      <c r="BC695" s="84"/>
      <c r="BD695" s="553"/>
      <c r="BE695" s="554"/>
      <c r="BF695" s="84"/>
      <c r="BG695" s="553"/>
      <c r="BH695" s="554"/>
      <c r="BI695" s="84"/>
      <c r="BJ695" s="553"/>
      <c r="BK695" s="554"/>
      <c r="BL695" s="84"/>
      <c r="BM695" s="553"/>
      <c r="BN695" s="554"/>
      <c r="BO695" s="84"/>
      <c r="BP695" s="553"/>
      <c r="BQ695" s="554"/>
      <c r="BR695" s="84"/>
      <c r="BS695" s="553"/>
      <c r="BT695" s="554"/>
      <c r="BU695" s="84"/>
      <c r="BV695" s="553"/>
      <c r="BW695" s="554"/>
      <c r="BX695" s="84"/>
      <c r="BY695" s="553"/>
      <c r="BZ695" s="554"/>
      <c r="CA695" s="84"/>
      <c r="CB695" s="553"/>
      <c r="CC695" s="554"/>
      <c r="CD695" s="84"/>
      <c r="CE695" s="553"/>
      <c r="CF695" s="554"/>
      <c r="CG695" s="84"/>
      <c r="CH695" s="553"/>
      <c r="CI695" s="554"/>
      <c r="CJ695" s="554"/>
      <c r="CK695" s="554"/>
      <c r="CL695" s="554"/>
      <c r="CM695" s="554"/>
      <c r="CN695" s="554"/>
      <c r="CO695" s="554"/>
      <c r="CP695" s="554"/>
      <c r="CQ695" s="554"/>
      <c r="CR695" s="554"/>
      <c r="CS695" s="554"/>
      <c r="CT695" s="554"/>
      <c r="CU695" s="554"/>
      <c r="CV695" s="554"/>
      <c r="CW695" s="554"/>
      <c r="CX695" s="554"/>
      <c r="CY695" s="554">
        <v>55900000</v>
      </c>
      <c r="CZ695" s="84">
        <v>0</v>
      </c>
      <c r="DA695" s="84"/>
      <c r="DB695" s="856" t="s">
        <v>20809</v>
      </c>
      <c r="DC695" s="565">
        <v>2</v>
      </c>
      <c r="DD695" s="928"/>
      <c r="DE695" s="102" t="s">
        <v>2300</v>
      </c>
      <c r="DF695" s="928"/>
      <c r="DG695" s="555" t="s">
        <v>5723</v>
      </c>
      <c r="DH695" s="928" t="s">
        <v>2618</v>
      </c>
      <c r="DI695" s="557"/>
      <c r="DJ695" s="111">
        <v>40848</v>
      </c>
      <c r="DK695" s="558">
        <v>7</v>
      </c>
      <c r="DL695" s="558" t="s">
        <v>15785</v>
      </c>
      <c r="DM695" s="619" t="s">
        <v>20592</v>
      </c>
      <c r="DN695" s="890">
        <v>55900000</v>
      </c>
      <c r="DO695" s="928"/>
      <c r="DP695" s="928"/>
      <c r="DQ695" s="928"/>
      <c r="DR695" s="928"/>
    </row>
    <row r="696" spans="1:122" ht="60.75" customHeight="1" thickTop="1" thickBot="1">
      <c r="A696" s="214">
        <v>684</v>
      </c>
      <c r="B696" s="214" t="s">
        <v>740</v>
      </c>
      <c r="C696" s="214" t="s">
        <v>543</v>
      </c>
      <c r="D696" s="374">
        <v>1</v>
      </c>
      <c r="E696" s="517">
        <v>40876</v>
      </c>
      <c r="F696" s="517">
        <v>40841</v>
      </c>
      <c r="G696" s="517">
        <v>40946</v>
      </c>
      <c r="H696" s="517">
        <v>40954</v>
      </c>
      <c r="I696" s="517">
        <v>40954</v>
      </c>
      <c r="J696" s="859">
        <v>22</v>
      </c>
      <c r="K696" s="551">
        <v>41623</v>
      </c>
      <c r="L696" s="561">
        <v>40898</v>
      </c>
      <c r="M696" s="117">
        <v>40800</v>
      </c>
      <c r="N696" s="214" t="s">
        <v>11454</v>
      </c>
      <c r="O696" s="1166">
        <v>800194600</v>
      </c>
      <c r="P696" s="530"/>
      <c r="Q696" s="530"/>
      <c r="R696" s="530"/>
      <c r="S696" s="530"/>
      <c r="T696" s="530"/>
      <c r="U696" s="530"/>
      <c r="V696" s="530"/>
      <c r="W696" s="530"/>
      <c r="X696" s="530"/>
      <c r="Y696" s="530"/>
      <c r="Z696" s="530"/>
      <c r="AA696" s="530"/>
      <c r="AB696" s="214" t="s">
        <v>2413</v>
      </c>
      <c r="AC696" s="214" t="s">
        <v>230</v>
      </c>
      <c r="AD696" s="214" t="s">
        <v>255</v>
      </c>
      <c r="AE696" s="214" t="s">
        <v>327</v>
      </c>
      <c r="AF696" s="214">
        <v>231</v>
      </c>
      <c r="AG696" s="626"/>
      <c r="AH696" s="636">
        <v>82400000</v>
      </c>
      <c r="AI696" s="634">
        <v>20600000</v>
      </c>
      <c r="AJ696" s="634">
        <v>103000000</v>
      </c>
      <c r="AK696" s="214" t="s">
        <v>3788</v>
      </c>
      <c r="AL696" s="214" t="s">
        <v>156</v>
      </c>
      <c r="AM696" s="86">
        <v>82400000</v>
      </c>
      <c r="AN696" s="86" t="s">
        <v>14315</v>
      </c>
      <c r="AO696" s="86" t="s">
        <v>14315</v>
      </c>
      <c r="AP696" s="83" t="s">
        <v>1525</v>
      </c>
      <c r="AQ696" s="84">
        <v>65920000</v>
      </c>
      <c r="AR696" s="553">
        <v>40954</v>
      </c>
      <c r="AS696" s="554">
        <v>123</v>
      </c>
      <c r="AT696" s="84">
        <v>16480000</v>
      </c>
      <c r="AU696" s="553">
        <v>41485</v>
      </c>
      <c r="AV696" s="554">
        <v>555</v>
      </c>
      <c r="AW696" s="84"/>
      <c r="AX696" s="553"/>
      <c r="AY696" s="554"/>
      <c r="AZ696" s="84"/>
      <c r="BA696" s="553"/>
      <c r="BB696" s="554"/>
      <c r="BC696" s="84"/>
      <c r="BD696" s="553"/>
      <c r="BE696" s="554"/>
      <c r="BF696" s="84"/>
      <c r="BG696" s="553"/>
      <c r="BH696" s="554"/>
      <c r="BI696" s="84"/>
      <c r="BJ696" s="553"/>
      <c r="BK696" s="554"/>
      <c r="BL696" s="84"/>
      <c r="BM696" s="553"/>
      <c r="BN696" s="554"/>
      <c r="BO696" s="84"/>
      <c r="BP696" s="553"/>
      <c r="BQ696" s="554"/>
      <c r="BR696" s="84"/>
      <c r="BS696" s="553"/>
      <c r="BT696" s="554"/>
      <c r="BU696" s="84"/>
      <c r="BV696" s="553"/>
      <c r="BW696" s="554"/>
      <c r="BX696" s="84"/>
      <c r="BY696" s="553"/>
      <c r="BZ696" s="554"/>
      <c r="CA696" s="84"/>
      <c r="CB696" s="553"/>
      <c r="CC696" s="554"/>
      <c r="CD696" s="84"/>
      <c r="CE696" s="553"/>
      <c r="CF696" s="554"/>
      <c r="CG696" s="84"/>
      <c r="CH696" s="553"/>
      <c r="CI696" s="554"/>
      <c r="CJ696" s="554"/>
      <c r="CK696" s="554"/>
      <c r="CL696" s="554"/>
      <c r="CM696" s="554"/>
      <c r="CN696" s="554"/>
      <c r="CO696" s="554"/>
      <c r="CP696" s="554"/>
      <c r="CQ696" s="554"/>
      <c r="CR696" s="554"/>
      <c r="CS696" s="554"/>
      <c r="CT696" s="554"/>
      <c r="CU696" s="554"/>
      <c r="CV696" s="554"/>
      <c r="CW696" s="554"/>
      <c r="CX696" s="554"/>
      <c r="CY696" s="554">
        <v>82400000</v>
      </c>
      <c r="CZ696" s="84">
        <v>0</v>
      </c>
      <c r="DA696" s="84"/>
      <c r="DB696" s="856" t="s">
        <v>20809</v>
      </c>
      <c r="DC696" s="565">
        <v>2</v>
      </c>
      <c r="DD696" s="928"/>
      <c r="DE696" s="102" t="s">
        <v>14525</v>
      </c>
      <c r="DF696" s="928"/>
      <c r="DG696" s="555" t="s">
        <v>5724</v>
      </c>
      <c r="DH696" s="928" t="s">
        <v>2619</v>
      </c>
      <c r="DI696" s="557">
        <v>40898</v>
      </c>
      <c r="DJ696" s="111">
        <v>40847</v>
      </c>
      <c r="DK696" s="558">
        <v>6</v>
      </c>
      <c r="DL696" s="558" t="s">
        <v>15785</v>
      </c>
      <c r="DM696" s="619" t="s">
        <v>20592</v>
      </c>
      <c r="DN696" s="890">
        <v>82400000</v>
      </c>
      <c r="DO696" s="928"/>
      <c r="DP696" s="928"/>
      <c r="DQ696" s="928"/>
      <c r="DR696" s="928"/>
    </row>
    <row r="697" spans="1:122" ht="60.75" customHeight="1" thickTop="1" thickBot="1">
      <c r="A697" s="214">
        <v>685</v>
      </c>
      <c r="B697" s="214" t="s">
        <v>740</v>
      </c>
      <c r="C697" s="214" t="s">
        <v>543</v>
      </c>
      <c r="D697" s="374">
        <v>1</v>
      </c>
      <c r="E697" s="517">
        <v>40876</v>
      </c>
      <c r="F697" s="517">
        <v>40841</v>
      </c>
      <c r="G697" s="517">
        <v>40976</v>
      </c>
      <c r="H697" s="517">
        <v>40990</v>
      </c>
      <c r="I697" s="517">
        <v>40990</v>
      </c>
      <c r="J697" s="859">
        <v>22</v>
      </c>
      <c r="K697" s="551">
        <v>41661</v>
      </c>
      <c r="L697" s="552"/>
      <c r="M697" s="117">
        <v>40800</v>
      </c>
      <c r="N697" s="214" t="s">
        <v>11454</v>
      </c>
      <c r="O697" s="1166">
        <v>800194600</v>
      </c>
      <c r="P697" s="530" t="s">
        <v>1097</v>
      </c>
      <c r="Q697" s="530" t="s">
        <v>1097</v>
      </c>
      <c r="R697" s="530" t="s">
        <v>1097</v>
      </c>
      <c r="S697" s="530" t="s">
        <v>1097</v>
      </c>
      <c r="T697" s="530" t="s">
        <v>1097</v>
      </c>
      <c r="U697" s="530" t="s">
        <v>1097</v>
      </c>
      <c r="V697" s="530" t="s">
        <v>1097</v>
      </c>
      <c r="W697" s="530" t="s">
        <v>1097</v>
      </c>
      <c r="X697" s="530" t="s">
        <v>1097</v>
      </c>
      <c r="Y697" s="530" t="s">
        <v>1097</v>
      </c>
      <c r="Z697" s="530" t="s">
        <v>1097</v>
      </c>
      <c r="AA697" s="530" t="s">
        <v>1097</v>
      </c>
      <c r="AB697" s="214" t="s">
        <v>2414</v>
      </c>
      <c r="AC697" s="214" t="s">
        <v>230</v>
      </c>
      <c r="AD697" s="214" t="s">
        <v>255</v>
      </c>
      <c r="AE697" s="214" t="s">
        <v>327</v>
      </c>
      <c r="AF697" s="214">
        <v>231</v>
      </c>
      <c r="AG697" s="626"/>
      <c r="AH697" s="636">
        <v>82400000</v>
      </c>
      <c r="AI697" s="634">
        <v>20600000</v>
      </c>
      <c r="AJ697" s="634">
        <v>103000000</v>
      </c>
      <c r="AK697" s="214" t="s">
        <v>3789</v>
      </c>
      <c r="AL697" s="214" t="s">
        <v>156</v>
      </c>
      <c r="AM697" s="86">
        <v>82400000</v>
      </c>
      <c r="AN697" s="86" t="s">
        <v>14315</v>
      </c>
      <c r="AO697" s="86" t="s">
        <v>14315</v>
      </c>
      <c r="AP697" s="83" t="s">
        <v>1525</v>
      </c>
      <c r="AQ697" s="84">
        <v>65920000</v>
      </c>
      <c r="AR697" s="553">
        <v>40990</v>
      </c>
      <c r="AS697" s="554">
        <v>144</v>
      </c>
      <c r="AT697" s="84">
        <v>16480000</v>
      </c>
      <c r="AU697" s="553">
        <v>41422</v>
      </c>
      <c r="AV697" s="554">
        <v>499</v>
      </c>
      <c r="AW697" s="84"/>
      <c r="AX697" s="553"/>
      <c r="AY697" s="554"/>
      <c r="AZ697" s="84"/>
      <c r="BA697" s="553"/>
      <c r="BB697" s="554"/>
      <c r="BC697" s="84"/>
      <c r="BD697" s="553"/>
      <c r="BE697" s="554"/>
      <c r="BF697" s="84"/>
      <c r="BG697" s="553"/>
      <c r="BH697" s="554"/>
      <c r="BI697" s="84"/>
      <c r="BJ697" s="553"/>
      <c r="BK697" s="554"/>
      <c r="BL697" s="84"/>
      <c r="BM697" s="553"/>
      <c r="BN697" s="554"/>
      <c r="BO697" s="84"/>
      <c r="BP697" s="553"/>
      <c r="BQ697" s="554"/>
      <c r="BR697" s="84"/>
      <c r="BS697" s="553"/>
      <c r="BT697" s="554"/>
      <c r="BU697" s="84"/>
      <c r="BV697" s="553"/>
      <c r="BW697" s="554"/>
      <c r="BX697" s="84"/>
      <c r="BY697" s="553"/>
      <c r="BZ697" s="554"/>
      <c r="CA697" s="84"/>
      <c r="CB697" s="553"/>
      <c r="CC697" s="554"/>
      <c r="CD697" s="84"/>
      <c r="CE697" s="553"/>
      <c r="CF697" s="554"/>
      <c r="CG697" s="84"/>
      <c r="CH697" s="553"/>
      <c r="CI697" s="554"/>
      <c r="CJ697" s="554"/>
      <c r="CK697" s="554"/>
      <c r="CL697" s="554"/>
      <c r="CM697" s="554"/>
      <c r="CN697" s="554"/>
      <c r="CO697" s="554"/>
      <c r="CP697" s="554"/>
      <c r="CQ697" s="554"/>
      <c r="CR697" s="554"/>
      <c r="CS697" s="554"/>
      <c r="CT697" s="554"/>
      <c r="CU697" s="554"/>
      <c r="CV697" s="554"/>
      <c r="CW697" s="554"/>
      <c r="CX697" s="554"/>
      <c r="CY697" s="554">
        <v>82400000</v>
      </c>
      <c r="CZ697" s="84">
        <v>0</v>
      </c>
      <c r="DA697" s="84"/>
      <c r="DB697" s="856" t="s">
        <v>20809</v>
      </c>
      <c r="DC697" s="565">
        <v>2</v>
      </c>
      <c r="DD697" s="928"/>
      <c r="DE697" s="102" t="s">
        <v>19355</v>
      </c>
      <c r="DF697" s="928"/>
      <c r="DG697" s="555" t="s">
        <v>5725</v>
      </c>
      <c r="DH697" s="928" t="s">
        <v>2620</v>
      </c>
      <c r="DI697" s="557"/>
      <c r="DJ697" s="111">
        <v>40847</v>
      </c>
      <c r="DK697" s="558">
        <v>6</v>
      </c>
      <c r="DL697" s="558" t="s">
        <v>15785</v>
      </c>
      <c r="DM697" s="619" t="s">
        <v>20592</v>
      </c>
      <c r="DN697" s="890">
        <v>82400000</v>
      </c>
      <c r="DO697" s="928"/>
      <c r="DP697" s="928"/>
      <c r="DQ697" s="928"/>
      <c r="DR697" s="928"/>
    </row>
    <row r="698" spans="1:122" ht="60.75" customHeight="1" thickTop="1" thickBot="1">
      <c r="A698" s="214">
        <v>686</v>
      </c>
      <c r="B698" s="214" t="s">
        <v>2321</v>
      </c>
      <c r="C698" s="214" t="s">
        <v>541</v>
      </c>
      <c r="D698" s="374">
        <v>0</v>
      </c>
      <c r="E698" s="517">
        <v>40848</v>
      </c>
      <c r="F698" s="517">
        <v>40841</v>
      </c>
      <c r="G698" s="517">
        <v>40925</v>
      </c>
      <c r="H698" s="517">
        <v>40939</v>
      </c>
      <c r="I698" s="517">
        <v>40939</v>
      </c>
      <c r="J698" s="562">
        <v>23</v>
      </c>
      <c r="K698" s="551">
        <v>41639</v>
      </c>
      <c r="L698" s="552">
        <v>40848</v>
      </c>
      <c r="M698" s="117">
        <v>40339</v>
      </c>
      <c r="N698" s="214" t="s">
        <v>14444</v>
      </c>
      <c r="O698" s="1166">
        <v>891500319</v>
      </c>
      <c r="P698" s="530"/>
      <c r="Q698" s="530"/>
      <c r="R698" s="530"/>
      <c r="S698" s="530"/>
      <c r="T698" s="530"/>
      <c r="U698" s="530"/>
      <c r="V698" s="530"/>
      <c r="W698" s="530"/>
      <c r="X698" s="530"/>
      <c r="Y698" s="530"/>
      <c r="Z698" s="530"/>
      <c r="AA698" s="530"/>
      <c r="AB698" s="214" t="s">
        <v>2415</v>
      </c>
      <c r="AC698" s="214" t="s">
        <v>230</v>
      </c>
      <c r="AD698" s="214" t="s">
        <v>229</v>
      </c>
      <c r="AE698" s="214" t="s">
        <v>511</v>
      </c>
      <c r="AF698" s="214" t="s">
        <v>12567</v>
      </c>
      <c r="AG698" s="626"/>
      <c r="AH698" s="636">
        <v>500000000</v>
      </c>
      <c r="AI698" s="634">
        <v>244685784</v>
      </c>
      <c r="AJ698" s="634">
        <v>744685784</v>
      </c>
      <c r="AK698" s="214" t="s">
        <v>2766</v>
      </c>
      <c r="AL698" s="214" t="s">
        <v>156</v>
      </c>
      <c r="AM698" s="86">
        <v>500000000</v>
      </c>
      <c r="AN698" s="531" t="s">
        <v>1455</v>
      </c>
      <c r="AO698" s="86" t="s">
        <v>11046</v>
      </c>
      <c r="AP698" s="83" t="s">
        <v>1511</v>
      </c>
      <c r="AQ698" s="84">
        <v>500000000</v>
      </c>
      <c r="AR698" s="553">
        <v>40939</v>
      </c>
      <c r="AS698" s="554">
        <v>119</v>
      </c>
      <c r="AT698" s="84"/>
      <c r="AU698" s="553"/>
      <c r="AV698" s="554"/>
      <c r="AW698" s="84"/>
      <c r="AX698" s="553"/>
      <c r="AY698" s="554"/>
      <c r="AZ698" s="84"/>
      <c r="BA698" s="553"/>
      <c r="BB698" s="554"/>
      <c r="BC698" s="84"/>
      <c r="BD698" s="553"/>
      <c r="BE698" s="554"/>
      <c r="BF698" s="84"/>
      <c r="BG698" s="553"/>
      <c r="BH698" s="554"/>
      <c r="BI698" s="84"/>
      <c r="BJ698" s="553"/>
      <c r="BK698" s="554"/>
      <c r="BL698" s="84"/>
      <c r="BM698" s="553"/>
      <c r="BN698" s="554"/>
      <c r="BO698" s="84"/>
      <c r="BP698" s="553"/>
      <c r="BQ698" s="554"/>
      <c r="BR698" s="84"/>
      <c r="BS698" s="553"/>
      <c r="BT698" s="554"/>
      <c r="BU698" s="84"/>
      <c r="BV698" s="553"/>
      <c r="BW698" s="554"/>
      <c r="BX698" s="84"/>
      <c r="BY698" s="553"/>
      <c r="BZ698" s="554"/>
      <c r="CA698" s="84"/>
      <c r="CB698" s="553"/>
      <c r="CC698" s="554"/>
      <c r="CD698" s="84"/>
      <c r="CE698" s="553"/>
      <c r="CF698" s="554"/>
      <c r="CG698" s="84"/>
      <c r="CH698" s="553"/>
      <c r="CI698" s="554"/>
      <c r="CJ698" s="554"/>
      <c r="CK698" s="554"/>
      <c r="CL698" s="554"/>
      <c r="CM698" s="554"/>
      <c r="CN698" s="554"/>
      <c r="CO698" s="554"/>
      <c r="CP698" s="554"/>
      <c r="CQ698" s="554"/>
      <c r="CR698" s="554"/>
      <c r="CS698" s="554"/>
      <c r="CT698" s="554"/>
      <c r="CU698" s="554"/>
      <c r="CV698" s="554"/>
      <c r="CW698" s="554"/>
      <c r="CX698" s="554"/>
      <c r="CY698" s="554">
        <v>500000000</v>
      </c>
      <c r="CZ698" s="84">
        <v>0</v>
      </c>
      <c r="DA698" s="84"/>
      <c r="DB698" s="856" t="s">
        <v>20809</v>
      </c>
      <c r="DC698" s="565">
        <v>1</v>
      </c>
      <c r="DD698" s="928"/>
      <c r="DE698" s="102" t="s">
        <v>9704</v>
      </c>
      <c r="DF698" s="928"/>
      <c r="DG698" s="555">
        <v>0</v>
      </c>
      <c r="DH698" s="928" t="s">
        <v>2621</v>
      </c>
      <c r="DI698" s="557"/>
      <c r="DJ698" s="111">
        <v>40848</v>
      </c>
      <c r="DK698" s="558">
        <v>7</v>
      </c>
      <c r="DL698" s="558"/>
      <c r="DM698" s="619" t="s">
        <v>20765</v>
      </c>
      <c r="DN698" s="890">
        <v>500000000</v>
      </c>
      <c r="DO698" s="928"/>
      <c r="DP698" s="928"/>
      <c r="DQ698" s="928"/>
      <c r="DR698" s="928"/>
    </row>
    <row r="699" spans="1:122" ht="60.75" customHeight="1" thickTop="1" thickBot="1">
      <c r="A699" s="214">
        <v>687</v>
      </c>
      <c r="B699" s="214" t="s">
        <v>740</v>
      </c>
      <c r="C699" s="214" t="s">
        <v>543</v>
      </c>
      <c r="D699" s="374">
        <v>1</v>
      </c>
      <c r="E699" s="517">
        <v>40850</v>
      </c>
      <c r="F699" s="517">
        <v>40841</v>
      </c>
      <c r="G699" s="517">
        <v>40863</v>
      </c>
      <c r="H699" s="517">
        <v>40872</v>
      </c>
      <c r="I699" s="517">
        <v>40872</v>
      </c>
      <c r="J699" s="859">
        <v>22</v>
      </c>
      <c r="K699" s="551">
        <v>41542</v>
      </c>
      <c r="L699" s="561">
        <v>40863</v>
      </c>
      <c r="M699" s="117">
        <v>40800</v>
      </c>
      <c r="N699" s="214" t="s">
        <v>122</v>
      </c>
      <c r="O699" s="1166">
        <v>811033264</v>
      </c>
      <c r="P699" s="530"/>
      <c r="Q699" s="530"/>
      <c r="R699" s="530"/>
      <c r="S699" s="530"/>
      <c r="T699" s="530"/>
      <c r="U699" s="530"/>
      <c r="V699" s="530"/>
      <c r="W699" s="530"/>
      <c r="X699" s="530"/>
      <c r="Y699" s="530"/>
      <c r="Z699" s="530"/>
      <c r="AA699" s="530"/>
      <c r="AB699" s="214" t="s">
        <v>2416</v>
      </c>
      <c r="AC699" s="214" t="s">
        <v>230</v>
      </c>
      <c r="AD699" s="214" t="s">
        <v>255</v>
      </c>
      <c r="AE699" s="214" t="s">
        <v>313</v>
      </c>
      <c r="AF699" s="214">
        <v>231</v>
      </c>
      <c r="AG699" s="626"/>
      <c r="AH699" s="636">
        <v>100168000</v>
      </c>
      <c r="AI699" s="634">
        <v>25432000</v>
      </c>
      <c r="AJ699" s="634">
        <v>125600000</v>
      </c>
      <c r="AK699" s="214" t="s">
        <v>2502</v>
      </c>
      <c r="AL699" s="214" t="s">
        <v>156</v>
      </c>
      <c r="AM699" s="86">
        <v>100168000</v>
      </c>
      <c r="AN699" s="86" t="s">
        <v>1491</v>
      </c>
      <c r="AO699" s="86" t="s">
        <v>1508</v>
      </c>
      <c r="AP699" s="83" t="s">
        <v>1567</v>
      </c>
      <c r="AQ699" s="84">
        <v>100168000</v>
      </c>
      <c r="AR699" s="553">
        <v>40872</v>
      </c>
      <c r="AS699" s="554">
        <v>91</v>
      </c>
      <c r="AT699" s="84"/>
      <c r="AU699" s="553"/>
      <c r="AV699" s="554"/>
      <c r="AW699" s="84"/>
      <c r="AX699" s="553"/>
      <c r="AY699" s="554"/>
      <c r="AZ699" s="84"/>
      <c r="BA699" s="553"/>
      <c r="BB699" s="554"/>
      <c r="BC699" s="84"/>
      <c r="BD699" s="553"/>
      <c r="BE699" s="554"/>
      <c r="BF699" s="84"/>
      <c r="BG699" s="553"/>
      <c r="BH699" s="554"/>
      <c r="BI699" s="84"/>
      <c r="BJ699" s="553"/>
      <c r="BK699" s="554"/>
      <c r="BL699" s="84"/>
      <c r="BM699" s="553"/>
      <c r="BN699" s="554"/>
      <c r="BO699" s="84"/>
      <c r="BP699" s="553"/>
      <c r="BQ699" s="554"/>
      <c r="BR699" s="84"/>
      <c r="BS699" s="553"/>
      <c r="BT699" s="554"/>
      <c r="BU699" s="84"/>
      <c r="BV699" s="553"/>
      <c r="BW699" s="554"/>
      <c r="BX699" s="84"/>
      <c r="BY699" s="553"/>
      <c r="BZ699" s="554"/>
      <c r="CA699" s="84"/>
      <c r="CB699" s="553"/>
      <c r="CC699" s="554"/>
      <c r="CD699" s="84"/>
      <c r="CE699" s="553"/>
      <c r="CF699" s="554"/>
      <c r="CG699" s="84"/>
      <c r="CH699" s="553"/>
      <c r="CI699" s="554"/>
      <c r="CJ699" s="554"/>
      <c r="CK699" s="554"/>
      <c r="CL699" s="554"/>
      <c r="CM699" s="554"/>
      <c r="CN699" s="554"/>
      <c r="CO699" s="554"/>
      <c r="CP699" s="554"/>
      <c r="CQ699" s="554"/>
      <c r="CR699" s="554"/>
      <c r="CS699" s="554"/>
      <c r="CT699" s="554"/>
      <c r="CU699" s="554"/>
      <c r="CV699" s="554"/>
      <c r="CW699" s="554"/>
      <c r="CX699" s="554"/>
      <c r="CY699" s="554">
        <v>100168000</v>
      </c>
      <c r="CZ699" s="84">
        <v>0</v>
      </c>
      <c r="DA699" s="84"/>
      <c r="DB699" s="856" t="s">
        <v>20809</v>
      </c>
      <c r="DC699" s="565">
        <v>1</v>
      </c>
      <c r="DD699" s="928"/>
      <c r="DE699" s="102" t="s">
        <v>19355</v>
      </c>
      <c r="DF699" s="928"/>
      <c r="DG699" s="555" t="s">
        <v>5726</v>
      </c>
      <c r="DH699" s="928" t="s">
        <v>2622</v>
      </c>
      <c r="DI699" s="557">
        <v>40863</v>
      </c>
      <c r="DJ699" s="111">
        <v>40847</v>
      </c>
      <c r="DK699" s="558">
        <v>6</v>
      </c>
      <c r="DL699" s="558" t="s">
        <v>15785</v>
      </c>
      <c r="DM699" s="619" t="s">
        <v>20592</v>
      </c>
      <c r="DN699" s="890">
        <v>100168000</v>
      </c>
      <c r="DO699" s="928"/>
      <c r="DP699" s="928"/>
      <c r="DQ699" s="928"/>
      <c r="DR699" s="928"/>
    </row>
    <row r="700" spans="1:122" ht="60.75" customHeight="1" thickTop="1" thickBot="1">
      <c r="A700" s="214">
        <v>688</v>
      </c>
      <c r="B700" s="214" t="s">
        <v>2321</v>
      </c>
      <c r="C700" s="214" t="s">
        <v>539</v>
      </c>
      <c r="D700" s="374">
        <v>1</v>
      </c>
      <c r="E700" s="517">
        <v>40850</v>
      </c>
      <c r="F700" s="517">
        <v>40841</v>
      </c>
      <c r="G700" s="517">
        <v>40864</v>
      </c>
      <c r="H700" s="517">
        <v>40868</v>
      </c>
      <c r="I700" s="517">
        <v>40868</v>
      </c>
      <c r="J700" s="562">
        <v>20</v>
      </c>
      <c r="K700" s="551">
        <v>41476</v>
      </c>
      <c r="L700" s="561">
        <v>40864</v>
      </c>
      <c r="M700" s="117">
        <v>40828</v>
      </c>
      <c r="N700" s="214" t="s">
        <v>1406</v>
      </c>
      <c r="O700" s="1166">
        <v>890203944</v>
      </c>
      <c r="P700" s="530"/>
      <c r="Q700" s="530"/>
      <c r="R700" s="530"/>
      <c r="S700" s="530"/>
      <c r="T700" s="530"/>
      <c r="U700" s="530"/>
      <c r="V700" s="530"/>
      <c r="W700" s="530"/>
      <c r="X700" s="530"/>
      <c r="Y700" s="530"/>
      <c r="Z700" s="530"/>
      <c r="AA700" s="530"/>
      <c r="AB700" s="214" t="s">
        <v>2417</v>
      </c>
      <c r="AC700" s="214" t="s">
        <v>220</v>
      </c>
      <c r="AD700" s="214" t="s">
        <v>226</v>
      </c>
      <c r="AE700" s="214" t="s">
        <v>189</v>
      </c>
      <c r="AF700" s="214" t="s">
        <v>7714</v>
      </c>
      <c r="AG700" s="631"/>
      <c r="AH700" s="685">
        <v>195000000</v>
      </c>
      <c r="AI700" s="634">
        <v>80000000</v>
      </c>
      <c r="AJ700" s="634">
        <v>275000000</v>
      </c>
      <c r="AK700" s="214" t="s">
        <v>2498</v>
      </c>
      <c r="AL700" s="214" t="s">
        <v>156</v>
      </c>
      <c r="AM700" s="86">
        <v>195000000</v>
      </c>
      <c r="AN700" s="86" t="s">
        <v>14315</v>
      </c>
      <c r="AO700" s="86" t="s">
        <v>14315</v>
      </c>
      <c r="AP700" s="83" t="s">
        <v>1525</v>
      </c>
      <c r="AQ700" s="84">
        <v>135000000</v>
      </c>
      <c r="AR700" s="553">
        <v>41257</v>
      </c>
      <c r="AS700" s="554">
        <v>346</v>
      </c>
      <c r="AT700" s="84">
        <v>60000000</v>
      </c>
      <c r="AU700" s="553">
        <v>41348</v>
      </c>
      <c r="AV700" s="554">
        <v>433</v>
      </c>
      <c r="AW700" s="84"/>
      <c r="AX700" s="553"/>
      <c r="AY700" s="554"/>
      <c r="AZ700" s="84"/>
      <c r="BA700" s="553"/>
      <c r="BB700" s="554"/>
      <c r="BC700" s="84"/>
      <c r="BD700" s="553"/>
      <c r="BE700" s="554"/>
      <c r="BF700" s="84"/>
      <c r="BG700" s="553"/>
      <c r="BH700" s="554"/>
      <c r="BI700" s="84"/>
      <c r="BJ700" s="553"/>
      <c r="BK700" s="554"/>
      <c r="BL700" s="84"/>
      <c r="BM700" s="553"/>
      <c r="BN700" s="554"/>
      <c r="BO700" s="84"/>
      <c r="BP700" s="553"/>
      <c r="BQ700" s="554"/>
      <c r="BR700" s="84"/>
      <c r="BS700" s="553"/>
      <c r="BT700" s="554"/>
      <c r="BU700" s="84"/>
      <c r="BV700" s="553"/>
      <c r="BW700" s="554"/>
      <c r="BX700" s="84"/>
      <c r="BY700" s="553"/>
      <c r="BZ700" s="554"/>
      <c r="CA700" s="84"/>
      <c r="CB700" s="553"/>
      <c r="CC700" s="554"/>
      <c r="CD700" s="84"/>
      <c r="CE700" s="553"/>
      <c r="CF700" s="554"/>
      <c r="CG700" s="84"/>
      <c r="CH700" s="553"/>
      <c r="CI700" s="554"/>
      <c r="CJ700" s="554"/>
      <c r="CK700" s="554"/>
      <c r="CL700" s="554"/>
      <c r="CM700" s="554"/>
      <c r="CN700" s="554"/>
      <c r="CO700" s="554"/>
      <c r="CP700" s="554"/>
      <c r="CQ700" s="554"/>
      <c r="CR700" s="554"/>
      <c r="CS700" s="554"/>
      <c r="CT700" s="554"/>
      <c r="CU700" s="554"/>
      <c r="CV700" s="554"/>
      <c r="CW700" s="554"/>
      <c r="CX700" s="554"/>
      <c r="CY700" s="554">
        <v>195000000</v>
      </c>
      <c r="CZ700" s="84">
        <v>0</v>
      </c>
      <c r="DA700" s="84"/>
      <c r="DB700" s="856" t="s">
        <v>20809</v>
      </c>
      <c r="DC700" s="565">
        <v>2</v>
      </c>
      <c r="DD700" s="928"/>
      <c r="DE700" s="102" t="s">
        <v>2307</v>
      </c>
      <c r="DF700" s="928"/>
      <c r="DG700" s="555">
        <v>0</v>
      </c>
      <c r="DH700" s="928" t="s">
        <v>2623</v>
      </c>
      <c r="DI700" s="557">
        <v>40864</v>
      </c>
      <c r="DJ700" s="111">
        <v>40844</v>
      </c>
      <c r="DK700" s="558">
        <v>3</v>
      </c>
      <c r="DL700" s="558" t="s">
        <v>15785</v>
      </c>
      <c r="DM700" s="619" t="s">
        <v>20612</v>
      </c>
      <c r="DN700" s="890">
        <v>195000000</v>
      </c>
      <c r="DO700" s="928"/>
      <c r="DP700" s="928"/>
      <c r="DQ700" s="928"/>
      <c r="DR700" s="928"/>
    </row>
    <row r="701" spans="1:122" ht="60.75" customHeight="1" thickTop="1" thickBot="1">
      <c r="A701" s="214">
        <v>688</v>
      </c>
      <c r="B701" s="214" t="s">
        <v>2321</v>
      </c>
      <c r="C701" s="214" t="s">
        <v>539</v>
      </c>
      <c r="D701" s="374">
        <v>1</v>
      </c>
      <c r="E701" s="517">
        <v>40850</v>
      </c>
      <c r="F701" s="517">
        <v>40841</v>
      </c>
      <c r="G701" s="517">
        <v>40864</v>
      </c>
      <c r="H701" s="517">
        <v>40868</v>
      </c>
      <c r="I701" s="517">
        <v>40868</v>
      </c>
      <c r="J701" s="562">
        <v>20</v>
      </c>
      <c r="K701" s="551">
        <v>41476</v>
      </c>
      <c r="L701" s="561">
        <v>40864</v>
      </c>
      <c r="M701" s="117">
        <v>40828</v>
      </c>
      <c r="N701" s="214" t="s">
        <v>1406</v>
      </c>
      <c r="O701" s="1166">
        <v>890203944</v>
      </c>
      <c r="P701" s="530"/>
      <c r="Q701" s="530"/>
      <c r="R701" s="530"/>
      <c r="S701" s="530"/>
      <c r="T701" s="530"/>
      <c r="U701" s="530"/>
      <c r="V701" s="530"/>
      <c r="W701" s="530"/>
      <c r="X701" s="530"/>
      <c r="Y701" s="530"/>
      <c r="Z701" s="530"/>
      <c r="AA701" s="530"/>
      <c r="AB701" s="214" t="s">
        <v>2417</v>
      </c>
      <c r="AC701" s="214" t="s">
        <v>220</v>
      </c>
      <c r="AD701" s="214" t="s">
        <v>226</v>
      </c>
      <c r="AE701" s="214" t="s">
        <v>189</v>
      </c>
      <c r="AF701" s="214" t="s">
        <v>7712</v>
      </c>
      <c r="AG701" s="631"/>
      <c r="AH701" s="685">
        <v>180000000</v>
      </c>
      <c r="AI701" s="634"/>
      <c r="AJ701" s="634">
        <v>180000000</v>
      </c>
      <c r="AK701" s="214" t="s">
        <v>2498</v>
      </c>
      <c r="AL701" s="214" t="s">
        <v>156</v>
      </c>
      <c r="AM701" s="86">
        <v>180000000</v>
      </c>
      <c r="AN701" s="86" t="s">
        <v>14315</v>
      </c>
      <c r="AO701" s="86" t="s">
        <v>14315</v>
      </c>
      <c r="AP701" s="83" t="s">
        <v>1525</v>
      </c>
      <c r="AQ701" s="84">
        <v>180000000</v>
      </c>
      <c r="AR701" s="553">
        <v>40981</v>
      </c>
      <c r="AS701" s="554">
        <v>140</v>
      </c>
      <c r="AT701" s="84"/>
      <c r="AU701" s="553"/>
      <c r="AV701" s="554"/>
      <c r="AW701" s="84"/>
      <c r="AX701" s="553"/>
      <c r="AY701" s="554"/>
      <c r="AZ701" s="84"/>
      <c r="BA701" s="553"/>
      <c r="BB701" s="554"/>
      <c r="BC701" s="84"/>
      <c r="BD701" s="553"/>
      <c r="BE701" s="554"/>
      <c r="BF701" s="84"/>
      <c r="BG701" s="553"/>
      <c r="BH701" s="554"/>
      <c r="BI701" s="84"/>
      <c r="BJ701" s="553"/>
      <c r="BK701" s="554"/>
      <c r="BL701" s="84"/>
      <c r="BM701" s="553"/>
      <c r="BN701" s="554"/>
      <c r="BO701" s="84"/>
      <c r="BP701" s="553"/>
      <c r="BQ701" s="554"/>
      <c r="BR701" s="84"/>
      <c r="BS701" s="553"/>
      <c r="BT701" s="554"/>
      <c r="BU701" s="84"/>
      <c r="BV701" s="553"/>
      <c r="BW701" s="554"/>
      <c r="BX701" s="84"/>
      <c r="BY701" s="553"/>
      <c r="BZ701" s="554"/>
      <c r="CA701" s="84"/>
      <c r="CB701" s="553"/>
      <c r="CC701" s="554"/>
      <c r="CD701" s="84"/>
      <c r="CE701" s="553"/>
      <c r="CF701" s="554"/>
      <c r="CG701" s="84"/>
      <c r="CH701" s="553"/>
      <c r="CI701" s="554"/>
      <c r="CJ701" s="554"/>
      <c r="CK701" s="554"/>
      <c r="CL701" s="554"/>
      <c r="CM701" s="554"/>
      <c r="CN701" s="554"/>
      <c r="CO701" s="554"/>
      <c r="CP701" s="554"/>
      <c r="CQ701" s="554"/>
      <c r="CR701" s="554"/>
      <c r="CS701" s="554"/>
      <c r="CT701" s="554"/>
      <c r="CU701" s="554"/>
      <c r="CV701" s="554"/>
      <c r="CW701" s="554"/>
      <c r="CX701" s="554"/>
      <c r="CY701" s="554">
        <v>180000000</v>
      </c>
      <c r="CZ701" s="84">
        <v>0</v>
      </c>
      <c r="DA701" s="84"/>
      <c r="DB701" s="856" t="s">
        <v>20809</v>
      </c>
      <c r="DC701" s="565">
        <v>2</v>
      </c>
      <c r="DD701" s="928"/>
      <c r="DE701" s="102" t="s">
        <v>2307</v>
      </c>
      <c r="DF701" s="928"/>
      <c r="DG701" s="555">
        <v>0</v>
      </c>
      <c r="DH701" s="928" t="s">
        <v>2623</v>
      </c>
      <c r="DI701" s="557">
        <v>40864</v>
      </c>
      <c r="DJ701" s="111">
        <v>40844</v>
      </c>
      <c r="DK701" s="558">
        <v>3</v>
      </c>
      <c r="DL701" s="558" t="s">
        <v>15785</v>
      </c>
      <c r="DM701" s="619" t="s">
        <v>20615</v>
      </c>
      <c r="DN701" s="890">
        <v>180000000</v>
      </c>
      <c r="DO701" s="928"/>
      <c r="DP701" s="928"/>
      <c r="DQ701" s="928"/>
      <c r="DR701" s="928"/>
    </row>
    <row r="702" spans="1:122" ht="60.75" customHeight="1" thickTop="1" thickBot="1">
      <c r="A702" s="214">
        <v>688</v>
      </c>
      <c r="B702" s="214" t="s">
        <v>2321</v>
      </c>
      <c r="C702" s="214" t="s">
        <v>539</v>
      </c>
      <c r="D702" s="374">
        <v>1</v>
      </c>
      <c r="E702" s="517">
        <v>40850</v>
      </c>
      <c r="F702" s="517">
        <v>40841</v>
      </c>
      <c r="G702" s="517">
        <v>40864</v>
      </c>
      <c r="H702" s="517">
        <v>40868</v>
      </c>
      <c r="I702" s="517">
        <v>40868</v>
      </c>
      <c r="J702" s="562">
        <v>20</v>
      </c>
      <c r="K702" s="551">
        <v>41476</v>
      </c>
      <c r="L702" s="561">
        <v>40864</v>
      </c>
      <c r="M702" s="117">
        <v>40828</v>
      </c>
      <c r="N702" s="214" t="s">
        <v>1406</v>
      </c>
      <c r="O702" s="1166">
        <v>890203944</v>
      </c>
      <c r="P702" s="530"/>
      <c r="Q702" s="530"/>
      <c r="R702" s="530"/>
      <c r="S702" s="530"/>
      <c r="T702" s="530"/>
      <c r="U702" s="530"/>
      <c r="V702" s="530"/>
      <c r="W702" s="530"/>
      <c r="X702" s="530"/>
      <c r="Y702" s="530"/>
      <c r="Z702" s="530"/>
      <c r="AA702" s="530"/>
      <c r="AB702" s="214" t="s">
        <v>2417</v>
      </c>
      <c r="AC702" s="214" t="s">
        <v>220</v>
      </c>
      <c r="AD702" s="214" t="s">
        <v>226</v>
      </c>
      <c r="AE702" s="214" t="s">
        <v>189</v>
      </c>
      <c r="AF702" s="214" t="s">
        <v>7715</v>
      </c>
      <c r="AG702" s="631"/>
      <c r="AH702" s="685">
        <v>337000000</v>
      </c>
      <c r="AI702" s="634">
        <v>0</v>
      </c>
      <c r="AJ702" s="634">
        <v>337000000</v>
      </c>
      <c r="AK702" s="214" t="s">
        <v>2498</v>
      </c>
      <c r="AL702" s="214" t="s">
        <v>156</v>
      </c>
      <c r="AM702" s="86">
        <v>337000000</v>
      </c>
      <c r="AN702" s="86" t="s">
        <v>14315</v>
      </c>
      <c r="AO702" s="86" t="s">
        <v>14315</v>
      </c>
      <c r="AP702" s="83" t="s">
        <v>1525</v>
      </c>
      <c r="AQ702" s="84">
        <v>337000000</v>
      </c>
      <c r="AR702" s="553">
        <v>40868</v>
      </c>
      <c r="AS702" s="554">
        <v>89</v>
      </c>
      <c r="AT702" s="84"/>
      <c r="AU702" s="553"/>
      <c r="AV702" s="554"/>
      <c r="AW702" s="84"/>
      <c r="AX702" s="553"/>
      <c r="AY702" s="554"/>
      <c r="AZ702" s="84"/>
      <c r="BA702" s="553"/>
      <c r="BB702" s="554"/>
      <c r="BC702" s="84"/>
      <c r="BD702" s="553"/>
      <c r="BE702" s="554"/>
      <c r="BF702" s="84"/>
      <c r="BG702" s="553"/>
      <c r="BH702" s="554"/>
      <c r="BI702" s="84"/>
      <c r="BJ702" s="553"/>
      <c r="BK702" s="554"/>
      <c r="BL702" s="84"/>
      <c r="BM702" s="553"/>
      <c r="BN702" s="554"/>
      <c r="BO702" s="84"/>
      <c r="BP702" s="553"/>
      <c r="BQ702" s="554"/>
      <c r="BR702" s="84"/>
      <c r="BS702" s="553"/>
      <c r="BT702" s="554"/>
      <c r="BU702" s="84"/>
      <c r="BV702" s="553"/>
      <c r="BW702" s="554"/>
      <c r="BX702" s="84"/>
      <c r="BY702" s="553"/>
      <c r="BZ702" s="554"/>
      <c r="CA702" s="84"/>
      <c r="CB702" s="553"/>
      <c r="CC702" s="554"/>
      <c r="CD702" s="84"/>
      <c r="CE702" s="553"/>
      <c r="CF702" s="554"/>
      <c r="CG702" s="84"/>
      <c r="CH702" s="553"/>
      <c r="CI702" s="554"/>
      <c r="CJ702" s="554"/>
      <c r="CK702" s="554"/>
      <c r="CL702" s="554"/>
      <c r="CM702" s="554"/>
      <c r="CN702" s="554"/>
      <c r="CO702" s="554"/>
      <c r="CP702" s="554"/>
      <c r="CQ702" s="554"/>
      <c r="CR702" s="554"/>
      <c r="CS702" s="554"/>
      <c r="CT702" s="554"/>
      <c r="CU702" s="554"/>
      <c r="CV702" s="554"/>
      <c r="CW702" s="554"/>
      <c r="CX702" s="554"/>
      <c r="CY702" s="554">
        <v>337000000</v>
      </c>
      <c r="CZ702" s="84">
        <v>0</v>
      </c>
      <c r="DA702" s="84"/>
      <c r="DB702" s="856" t="s">
        <v>20809</v>
      </c>
      <c r="DC702" s="565">
        <v>2</v>
      </c>
      <c r="DD702" s="928"/>
      <c r="DE702" s="102" t="s">
        <v>2307</v>
      </c>
      <c r="DF702" s="928"/>
      <c r="DG702" s="555">
        <v>0</v>
      </c>
      <c r="DH702" s="928" t="s">
        <v>2623</v>
      </c>
      <c r="DI702" s="557">
        <v>40864</v>
      </c>
      <c r="DJ702" s="111">
        <v>40844</v>
      </c>
      <c r="DK702" s="558">
        <v>3</v>
      </c>
      <c r="DL702" s="558" t="s">
        <v>15785</v>
      </c>
      <c r="DM702" s="619" t="s">
        <v>20614</v>
      </c>
      <c r="DN702" s="890">
        <v>337000000</v>
      </c>
      <c r="DO702" s="928"/>
      <c r="DP702" s="928"/>
      <c r="DQ702" s="928"/>
      <c r="DR702" s="928"/>
    </row>
    <row r="703" spans="1:122" ht="60.75" customHeight="1" thickTop="1" thickBot="1">
      <c r="A703" s="214">
        <v>688</v>
      </c>
      <c r="B703" s="214" t="s">
        <v>2321</v>
      </c>
      <c r="C703" s="214" t="s">
        <v>539</v>
      </c>
      <c r="D703" s="374">
        <v>1</v>
      </c>
      <c r="E703" s="517">
        <v>40850</v>
      </c>
      <c r="F703" s="517">
        <v>40841</v>
      </c>
      <c r="G703" s="517">
        <v>40864</v>
      </c>
      <c r="H703" s="517">
        <v>40868</v>
      </c>
      <c r="I703" s="517">
        <v>40868</v>
      </c>
      <c r="J703" s="562">
        <v>20</v>
      </c>
      <c r="K703" s="551">
        <v>41476</v>
      </c>
      <c r="L703" s="561">
        <v>40864</v>
      </c>
      <c r="M703" s="117">
        <v>40828</v>
      </c>
      <c r="N703" s="214" t="s">
        <v>1406</v>
      </c>
      <c r="O703" s="1166">
        <v>890203944</v>
      </c>
      <c r="P703" s="530"/>
      <c r="Q703" s="530"/>
      <c r="R703" s="530"/>
      <c r="S703" s="530"/>
      <c r="T703" s="530"/>
      <c r="U703" s="530"/>
      <c r="V703" s="530"/>
      <c r="W703" s="530"/>
      <c r="X703" s="530"/>
      <c r="Y703" s="530"/>
      <c r="Z703" s="530"/>
      <c r="AA703" s="530"/>
      <c r="AB703" s="214" t="s">
        <v>2417</v>
      </c>
      <c r="AC703" s="214" t="s">
        <v>220</v>
      </c>
      <c r="AD703" s="214" t="s">
        <v>226</v>
      </c>
      <c r="AE703" s="214" t="s">
        <v>189</v>
      </c>
      <c r="AF703" s="214" t="s">
        <v>7713</v>
      </c>
      <c r="AG703" s="631"/>
      <c r="AH703" s="685">
        <v>300000000</v>
      </c>
      <c r="AI703" s="634"/>
      <c r="AJ703" s="634">
        <v>300000000</v>
      </c>
      <c r="AK703" s="214" t="s">
        <v>2498</v>
      </c>
      <c r="AL703" s="214" t="s">
        <v>156</v>
      </c>
      <c r="AM703" s="86">
        <v>300000000</v>
      </c>
      <c r="AN703" s="86" t="s">
        <v>14315</v>
      </c>
      <c r="AO703" s="86" t="s">
        <v>14315</v>
      </c>
      <c r="AP703" s="83"/>
      <c r="AQ703" s="84">
        <v>300000000</v>
      </c>
      <c r="AR703" s="553">
        <v>40981</v>
      </c>
      <c r="AS703" s="554">
        <v>140</v>
      </c>
      <c r="AT703" s="84"/>
      <c r="AU703" s="553"/>
      <c r="AV703" s="554"/>
      <c r="AW703" s="84"/>
      <c r="AX703" s="553"/>
      <c r="AY703" s="554"/>
      <c r="AZ703" s="84"/>
      <c r="BA703" s="553"/>
      <c r="BB703" s="554"/>
      <c r="BC703" s="84"/>
      <c r="BD703" s="553"/>
      <c r="BE703" s="554"/>
      <c r="BF703" s="84"/>
      <c r="BG703" s="553"/>
      <c r="BH703" s="554"/>
      <c r="BI703" s="84"/>
      <c r="BJ703" s="553"/>
      <c r="BK703" s="554"/>
      <c r="BL703" s="84"/>
      <c r="BM703" s="553"/>
      <c r="BN703" s="554"/>
      <c r="BO703" s="84"/>
      <c r="BP703" s="553"/>
      <c r="BQ703" s="554"/>
      <c r="BR703" s="84"/>
      <c r="BS703" s="553"/>
      <c r="BT703" s="554"/>
      <c r="BU703" s="84"/>
      <c r="BV703" s="553"/>
      <c r="BW703" s="554"/>
      <c r="BX703" s="84"/>
      <c r="BY703" s="553"/>
      <c r="BZ703" s="554"/>
      <c r="CA703" s="84"/>
      <c r="CB703" s="553"/>
      <c r="CC703" s="554"/>
      <c r="CD703" s="84"/>
      <c r="CE703" s="553"/>
      <c r="CF703" s="554"/>
      <c r="CG703" s="84"/>
      <c r="CH703" s="553"/>
      <c r="CI703" s="554"/>
      <c r="CJ703" s="554"/>
      <c r="CK703" s="554"/>
      <c r="CL703" s="554"/>
      <c r="CM703" s="554"/>
      <c r="CN703" s="554"/>
      <c r="CO703" s="554"/>
      <c r="CP703" s="554"/>
      <c r="CQ703" s="554"/>
      <c r="CR703" s="554"/>
      <c r="CS703" s="554"/>
      <c r="CT703" s="554"/>
      <c r="CU703" s="554"/>
      <c r="CV703" s="554"/>
      <c r="CW703" s="554"/>
      <c r="CX703" s="554"/>
      <c r="CY703" s="554">
        <v>300000000</v>
      </c>
      <c r="CZ703" s="84">
        <v>0</v>
      </c>
      <c r="DA703" s="84"/>
      <c r="DB703" s="856" t="s">
        <v>20809</v>
      </c>
      <c r="DC703" s="565">
        <v>1</v>
      </c>
      <c r="DD703" s="928"/>
      <c r="DE703" s="102" t="s">
        <v>2307</v>
      </c>
      <c r="DF703" s="928"/>
      <c r="DG703" s="555"/>
      <c r="DH703" s="928" t="s">
        <v>2623</v>
      </c>
      <c r="DI703" s="557">
        <v>40864</v>
      </c>
      <c r="DJ703" s="111">
        <v>40844</v>
      </c>
      <c r="DK703" s="558">
        <v>3</v>
      </c>
      <c r="DL703" s="558" t="s">
        <v>15785</v>
      </c>
      <c r="DM703" s="619" t="s">
        <v>20618</v>
      </c>
      <c r="DN703" s="890">
        <v>300000000</v>
      </c>
      <c r="DO703" s="928"/>
      <c r="DP703" s="928"/>
      <c r="DQ703" s="928"/>
      <c r="DR703" s="928"/>
    </row>
    <row r="704" spans="1:122" ht="60.75" customHeight="1" thickTop="1" thickBot="1">
      <c r="A704" s="214">
        <v>689</v>
      </c>
      <c r="B704" s="214" t="s">
        <v>569</v>
      </c>
      <c r="C704" s="214" t="s">
        <v>86</v>
      </c>
      <c r="D704" s="374">
        <v>0</v>
      </c>
      <c r="E704" s="517">
        <v>40865</v>
      </c>
      <c r="F704" s="517">
        <v>40842</v>
      </c>
      <c r="G704" s="517">
        <v>40906</v>
      </c>
      <c r="H704" s="517">
        <v>40921</v>
      </c>
      <c r="I704" s="517">
        <v>40921</v>
      </c>
      <c r="J704" s="859">
        <v>40</v>
      </c>
      <c r="K704" s="551">
        <v>42137</v>
      </c>
      <c r="L704" s="552"/>
      <c r="M704" s="117">
        <v>40800</v>
      </c>
      <c r="N704" s="214" t="s">
        <v>2419</v>
      </c>
      <c r="O704" s="1166">
        <v>899999230</v>
      </c>
      <c r="P704" s="530"/>
      <c r="Q704" s="530"/>
      <c r="R704" s="530"/>
      <c r="S704" s="530"/>
      <c r="T704" s="530"/>
      <c r="U704" s="530"/>
      <c r="V704" s="530"/>
      <c r="W704" s="530"/>
      <c r="X704" s="530"/>
      <c r="Y704" s="530"/>
      <c r="Z704" s="530"/>
      <c r="AA704" s="530"/>
      <c r="AB704" s="214" t="s">
        <v>2420</v>
      </c>
      <c r="AC704" s="214" t="s">
        <v>230</v>
      </c>
      <c r="AD704" s="214" t="s">
        <v>255</v>
      </c>
      <c r="AE704" s="214" t="s">
        <v>509</v>
      </c>
      <c r="AF704" s="214">
        <v>231</v>
      </c>
      <c r="AG704" s="626"/>
      <c r="AH704" s="636">
        <v>745000000</v>
      </c>
      <c r="AI704" s="634">
        <v>347080000</v>
      </c>
      <c r="AJ704" s="634">
        <v>1092080000</v>
      </c>
      <c r="AK704" s="214" t="s">
        <v>14225</v>
      </c>
      <c r="AL704" s="214" t="s">
        <v>14125</v>
      </c>
      <c r="AM704" s="86">
        <v>745000000</v>
      </c>
      <c r="AN704" s="86" t="s">
        <v>14315</v>
      </c>
      <c r="AO704" s="86" t="s">
        <v>14315</v>
      </c>
      <c r="AP704" s="83" t="s">
        <v>1525</v>
      </c>
      <c r="AQ704" s="84">
        <v>447000000</v>
      </c>
      <c r="AR704" s="553">
        <v>40921</v>
      </c>
      <c r="AS704" s="554">
        <v>111</v>
      </c>
      <c r="AT704" s="84"/>
      <c r="AU704" s="553"/>
      <c r="AV704" s="554"/>
      <c r="AW704" s="84"/>
      <c r="AX704" s="553"/>
      <c r="AY704" s="554"/>
      <c r="AZ704" s="84"/>
      <c r="BA704" s="553"/>
      <c r="BB704" s="554"/>
      <c r="BC704" s="84"/>
      <c r="BD704" s="553"/>
      <c r="BE704" s="554"/>
      <c r="BF704" s="84"/>
      <c r="BG704" s="553"/>
      <c r="BH704" s="554"/>
      <c r="BI704" s="84"/>
      <c r="BJ704" s="553"/>
      <c r="BK704" s="554"/>
      <c r="BL704" s="84"/>
      <c r="BM704" s="553"/>
      <c r="BN704" s="554"/>
      <c r="BO704" s="84"/>
      <c r="BP704" s="553"/>
      <c r="BQ704" s="554"/>
      <c r="BR704" s="84"/>
      <c r="BS704" s="553"/>
      <c r="BT704" s="554"/>
      <c r="BU704" s="84"/>
      <c r="BV704" s="553"/>
      <c r="BW704" s="554"/>
      <c r="BX704" s="84"/>
      <c r="BY704" s="553"/>
      <c r="BZ704" s="554"/>
      <c r="CA704" s="84"/>
      <c r="CB704" s="553"/>
      <c r="CC704" s="554"/>
      <c r="CD704" s="84"/>
      <c r="CE704" s="553"/>
      <c r="CF704" s="554"/>
      <c r="CG704" s="84"/>
      <c r="CH704" s="553"/>
      <c r="CI704" s="554"/>
      <c r="CJ704" s="554"/>
      <c r="CK704" s="554"/>
      <c r="CL704" s="554"/>
      <c r="CM704" s="554"/>
      <c r="CN704" s="554"/>
      <c r="CO704" s="554"/>
      <c r="CP704" s="554"/>
      <c r="CQ704" s="554"/>
      <c r="CR704" s="554"/>
      <c r="CS704" s="554"/>
      <c r="CT704" s="554"/>
      <c r="CU704" s="554"/>
      <c r="CV704" s="554"/>
      <c r="CW704" s="554"/>
      <c r="CX704" s="554"/>
      <c r="CY704" s="554">
        <v>447000000</v>
      </c>
      <c r="CZ704" s="84">
        <v>298000000</v>
      </c>
      <c r="DA704" s="84"/>
      <c r="DB704" s="727" t="s">
        <v>14125</v>
      </c>
      <c r="DC704" s="565">
        <v>2</v>
      </c>
      <c r="DD704" s="928"/>
      <c r="DE704" s="102" t="s">
        <v>19355</v>
      </c>
      <c r="DF704" s="928"/>
      <c r="DG704" s="555" t="s">
        <v>5727</v>
      </c>
      <c r="DH704" s="928" t="s">
        <v>2624</v>
      </c>
      <c r="DI704" s="557"/>
      <c r="DJ704" s="111">
        <v>40850</v>
      </c>
      <c r="DK704" s="558">
        <v>8</v>
      </c>
      <c r="DL704" s="558"/>
      <c r="DM704" s="619" t="s">
        <v>20597</v>
      </c>
      <c r="DN704" s="890">
        <v>447000000</v>
      </c>
      <c r="DO704" s="928"/>
      <c r="DP704" s="928"/>
      <c r="DQ704" s="928"/>
      <c r="DR704" s="928"/>
    </row>
    <row r="705" spans="1:122" ht="60.75" customHeight="1" thickTop="1" thickBot="1">
      <c r="A705" s="214">
        <v>690</v>
      </c>
      <c r="B705" s="214" t="s">
        <v>1116</v>
      </c>
      <c r="C705" s="214" t="s">
        <v>86</v>
      </c>
      <c r="D705" s="374">
        <v>0</v>
      </c>
      <c r="E705" s="517">
        <v>40899</v>
      </c>
      <c r="F705" s="517">
        <v>40842</v>
      </c>
      <c r="G705" s="517">
        <v>40899</v>
      </c>
      <c r="H705" s="517">
        <v>40911</v>
      </c>
      <c r="I705" s="517">
        <v>40911</v>
      </c>
      <c r="J705" s="859">
        <v>28</v>
      </c>
      <c r="K705" s="551">
        <v>41762</v>
      </c>
      <c r="L705" s="552">
        <v>40899</v>
      </c>
      <c r="M705" s="117">
        <v>40339</v>
      </c>
      <c r="N705" s="214" t="s">
        <v>16301</v>
      </c>
      <c r="O705" s="1166">
        <v>891800330</v>
      </c>
      <c r="P705" s="530" t="s">
        <v>1097</v>
      </c>
      <c r="Q705" s="530" t="s">
        <v>1097</v>
      </c>
      <c r="R705" s="530" t="s">
        <v>1097</v>
      </c>
      <c r="S705" s="530" t="s">
        <v>1097</v>
      </c>
      <c r="T705" s="530" t="s">
        <v>1097</v>
      </c>
      <c r="U705" s="530" t="s">
        <v>1097</v>
      </c>
      <c r="V705" s="530" t="s">
        <v>1097</v>
      </c>
      <c r="W705" s="530" t="s">
        <v>1097</v>
      </c>
      <c r="X705" s="530" t="s">
        <v>1097</v>
      </c>
      <c r="Y705" s="530" t="s">
        <v>1097</v>
      </c>
      <c r="Z705" s="530" t="s">
        <v>1097</v>
      </c>
      <c r="AA705" s="530" t="s">
        <v>1097</v>
      </c>
      <c r="AB705" s="214" t="s">
        <v>2421</v>
      </c>
      <c r="AC705" s="214" t="s">
        <v>223</v>
      </c>
      <c r="AD705" s="214" t="s">
        <v>229</v>
      </c>
      <c r="AE705" s="214" t="s">
        <v>313</v>
      </c>
      <c r="AF705" s="214" t="s">
        <v>1424</v>
      </c>
      <c r="AG705" s="626"/>
      <c r="AH705" s="636">
        <v>17000000</v>
      </c>
      <c r="AI705" s="634"/>
      <c r="AJ705" s="634">
        <v>17000000</v>
      </c>
      <c r="AK705" s="214" t="s">
        <v>2436</v>
      </c>
      <c r="AL705" s="214" t="s">
        <v>156</v>
      </c>
      <c r="AM705" s="86">
        <v>17000000</v>
      </c>
      <c r="AN705" s="86" t="s">
        <v>1472</v>
      </c>
      <c r="AO705" s="86" t="s">
        <v>11466</v>
      </c>
      <c r="AP705" s="83" t="s">
        <v>1538</v>
      </c>
      <c r="AQ705" s="84">
        <v>17000000</v>
      </c>
      <c r="AR705" s="553">
        <v>40911</v>
      </c>
      <c r="AS705" s="554">
        <v>109</v>
      </c>
      <c r="AT705" s="84"/>
      <c r="AU705" s="553"/>
      <c r="AV705" s="554"/>
      <c r="AW705" s="84"/>
      <c r="AX705" s="553"/>
      <c r="AY705" s="554"/>
      <c r="AZ705" s="84"/>
      <c r="BA705" s="553"/>
      <c r="BB705" s="554"/>
      <c r="BC705" s="84"/>
      <c r="BD705" s="553"/>
      <c r="BE705" s="554"/>
      <c r="BF705" s="84"/>
      <c r="BG705" s="553"/>
      <c r="BH705" s="554"/>
      <c r="BI705" s="84"/>
      <c r="BJ705" s="553"/>
      <c r="BK705" s="554"/>
      <c r="BL705" s="84"/>
      <c r="BM705" s="553"/>
      <c r="BN705" s="554"/>
      <c r="BO705" s="84"/>
      <c r="BP705" s="553"/>
      <c r="BQ705" s="554"/>
      <c r="BR705" s="84"/>
      <c r="BS705" s="553"/>
      <c r="BT705" s="554"/>
      <c r="BU705" s="84"/>
      <c r="BV705" s="553"/>
      <c r="BW705" s="554"/>
      <c r="BX705" s="84"/>
      <c r="BY705" s="553"/>
      <c r="BZ705" s="554"/>
      <c r="CA705" s="84"/>
      <c r="CB705" s="553"/>
      <c r="CC705" s="554"/>
      <c r="CD705" s="84"/>
      <c r="CE705" s="553"/>
      <c r="CF705" s="554"/>
      <c r="CG705" s="84"/>
      <c r="CH705" s="553"/>
      <c r="CI705" s="554"/>
      <c r="CJ705" s="554"/>
      <c r="CK705" s="554"/>
      <c r="CL705" s="554"/>
      <c r="CM705" s="554"/>
      <c r="CN705" s="554"/>
      <c r="CO705" s="554"/>
      <c r="CP705" s="554"/>
      <c r="CQ705" s="554"/>
      <c r="CR705" s="554"/>
      <c r="CS705" s="554"/>
      <c r="CT705" s="554"/>
      <c r="CU705" s="554"/>
      <c r="CV705" s="554"/>
      <c r="CW705" s="554"/>
      <c r="CX705" s="554"/>
      <c r="CY705" s="554">
        <v>17000000</v>
      </c>
      <c r="CZ705" s="84">
        <v>0</v>
      </c>
      <c r="DA705" s="84"/>
      <c r="DB705" s="856" t="s">
        <v>20280</v>
      </c>
      <c r="DC705" s="565">
        <v>1</v>
      </c>
      <c r="DD705" s="928"/>
      <c r="DE705" s="102" t="s">
        <v>19355</v>
      </c>
      <c r="DF705" s="928"/>
      <c r="DG705" s="555">
        <v>0</v>
      </c>
      <c r="DH705" s="928" t="s">
        <v>2625</v>
      </c>
      <c r="DI705" s="557"/>
      <c r="DJ705" s="111">
        <v>40850</v>
      </c>
      <c r="DK705" s="558">
        <v>8</v>
      </c>
      <c r="DL705" s="558"/>
      <c r="DM705" s="619" t="s">
        <v>20767</v>
      </c>
      <c r="DN705" s="890">
        <v>17000000</v>
      </c>
      <c r="DO705" s="928"/>
      <c r="DP705" s="928"/>
      <c r="DQ705" s="928"/>
      <c r="DR705" s="928"/>
    </row>
    <row r="706" spans="1:122" ht="60.75" customHeight="1" thickTop="1" thickBot="1">
      <c r="A706" s="214">
        <v>691</v>
      </c>
      <c r="B706" s="214" t="s">
        <v>1049</v>
      </c>
      <c r="C706" s="214" t="s">
        <v>86</v>
      </c>
      <c r="D706" s="374">
        <v>0</v>
      </c>
      <c r="E706" s="517">
        <v>40904</v>
      </c>
      <c r="F706" s="517">
        <v>40842</v>
      </c>
      <c r="G706" s="517">
        <v>40904</v>
      </c>
      <c r="H706" s="517">
        <v>40921</v>
      </c>
      <c r="I706" s="517">
        <v>40921</v>
      </c>
      <c r="J706" s="859">
        <v>28</v>
      </c>
      <c r="K706" s="551">
        <v>41772</v>
      </c>
      <c r="L706" s="552"/>
      <c r="M706" s="117">
        <v>40339</v>
      </c>
      <c r="N706" s="214" t="s">
        <v>691</v>
      </c>
      <c r="O706" s="1166">
        <v>899999063</v>
      </c>
      <c r="P706" s="530" t="s">
        <v>1097</v>
      </c>
      <c r="Q706" s="530" t="s">
        <v>1097</v>
      </c>
      <c r="R706" s="530" t="s">
        <v>1097</v>
      </c>
      <c r="S706" s="530" t="s">
        <v>1097</v>
      </c>
      <c r="T706" s="530" t="s">
        <v>1097</v>
      </c>
      <c r="U706" s="530" t="s">
        <v>1097</v>
      </c>
      <c r="V706" s="530" t="s">
        <v>1097</v>
      </c>
      <c r="W706" s="530" t="s">
        <v>1097</v>
      </c>
      <c r="X706" s="530" t="s">
        <v>1097</v>
      </c>
      <c r="Y706" s="530" t="s">
        <v>1097</v>
      </c>
      <c r="Z706" s="530" t="s">
        <v>1097</v>
      </c>
      <c r="AA706" s="530" t="s">
        <v>1097</v>
      </c>
      <c r="AB706" s="214" t="s">
        <v>2422</v>
      </c>
      <c r="AC706" s="214" t="s">
        <v>223</v>
      </c>
      <c r="AD706" s="214" t="s">
        <v>229</v>
      </c>
      <c r="AE706" s="214" t="s">
        <v>629</v>
      </c>
      <c r="AF706" s="214" t="s">
        <v>1424</v>
      </c>
      <c r="AG706" s="626"/>
      <c r="AH706" s="636">
        <v>10000000</v>
      </c>
      <c r="AI706" s="634"/>
      <c r="AJ706" s="634">
        <v>10000000</v>
      </c>
      <c r="AK706" s="214" t="s">
        <v>3027</v>
      </c>
      <c r="AL706" s="214" t="s">
        <v>156</v>
      </c>
      <c r="AM706" s="86">
        <v>10000000</v>
      </c>
      <c r="AN706" s="86" t="s">
        <v>14315</v>
      </c>
      <c r="AO706" s="86" t="s">
        <v>14315</v>
      </c>
      <c r="AP706" s="83" t="s">
        <v>1525</v>
      </c>
      <c r="AQ706" s="84">
        <v>10000000</v>
      </c>
      <c r="AR706" s="553">
        <v>40921</v>
      </c>
      <c r="AS706" s="554">
        <v>111</v>
      </c>
      <c r="AT706" s="84"/>
      <c r="AU706" s="553"/>
      <c r="AV706" s="554"/>
      <c r="AW706" s="84"/>
      <c r="AX706" s="553"/>
      <c r="AY706" s="554"/>
      <c r="AZ706" s="84"/>
      <c r="BA706" s="553"/>
      <c r="BB706" s="554"/>
      <c r="BC706" s="84"/>
      <c r="BD706" s="553"/>
      <c r="BE706" s="554"/>
      <c r="BF706" s="84"/>
      <c r="BG706" s="553"/>
      <c r="BH706" s="554"/>
      <c r="BI706" s="84"/>
      <c r="BJ706" s="553"/>
      <c r="BK706" s="554"/>
      <c r="BL706" s="84"/>
      <c r="BM706" s="553"/>
      <c r="BN706" s="554"/>
      <c r="BO706" s="84"/>
      <c r="BP706" s="553"/>
      <c r="BQ706" s="554"/>
      <c r="BR706" s="84"/>
      <c r="BS706" s="553"/>
      <c r="BT706" s="554"/>
      <c r="BU706" s="84"/>
      <c r="BV706" s="553"/>
      <c r="BW706" s="554"/>
      <c r="BX706" s="84"/>
      <c r="BY706" s="553"/>
      <c r="BZ706" s="554"/>
      <c r="CA706" s="84"/>
      <c r="CB706" s="553"/>
      <c r="CC706" s="554"/>
      <c r="CD706" s="84"/>
      <c r="CE706" s="553"/>
      <c r="CF706" s="554"/>
      <c r="CG706" s="84"/>
      <c r="CH706" s="553"/>
      <c r="CI706" s="554"/>
      <c r="CJ706" s="554"/>
      <c r="CK706" s="554"/>
      <c r="CL706" s="554"/>
      <c r="CM706" s="554"/>
      <c r="CN706" s="554"/>
      <c r="CO706" s="554"/>
      <c r="CP706" s="554"/>
      <c r="CQ706" s="554"/>
      <c r="CR706" s="554"/>
      <c r="CS706" s="554"/>
      <c r="CT706" s="554"/>
      <c r="CU706" s="554"/>
      <c r="CV706" s="554"/>
      <c r="CW706" s="554"/>
      <c r="CX706" s="554"/>
      <c r="CY706" s="554">
        <v>10000000</v>
      </c>
      <c r="CZ706" s="84">
        <v>0</v>
      </c>
      <c r="DA706" s="84"/>
      <c r="DB706" s="856" t="s">
        <v>20280</v>
      </c>
      <c r="DC706" s="565">
        <v>1</v>
      </c>
      <c r="DD706" s="928"/>
      <c r="DE706" s="102" t="s">
        <v>19355</v>
      </c>
      <c r="DF706" s="928"/>
      <c r="DG706" s="555">
        <v>0</v>
      </c>
      <c r="DH706" s="928" t="s">
        <v>2626</v>
      </c>
      <c r="DI706" s="557"/>
      <c r="DJ706" s="111">
        <v>40850</v>
      </c>
      <c r="DK706" s="558">
        <v>8</v>
      </c>
      <c r="DL706" s="558" t="s">
        <v>15785</v>
      </c>
      <c r="DM706" s="619" t="s">
        <v>20767</v>
      </c>
      <c r="DN706" s="890">
        <v>10000000</v>
      </c>
      <c r="DO706" s="928"/>
      <c r="DP706" s="928"/>
      <c r="DQ706" s="928"/>
      <c r="DR706" s="928"/>
    </row>
    <row r="707" spans="1:122" ht="60.75" customHeight="1" thickTop="1" thickBot="1">
      <c r="A707" s="214">
        <v>692</v>
      </c>
      <c r="B707" s="214" t="s">
        <v>1049</v>
      </c>
      <c r="C707" s="214" t="s">
        <v>86</v>
      </c>
      <c r="D707" s="374">
        <v>0</v>
      </c>
      <c r="E707" s="517">
        <v>40892</v>
      </c>
      <c r="F707" s="517">
        <v>40842</v>
      </c>
      <c r="G707" s="517">
        <v>40892</v>
      </c>
      <c r="H707" s="517">
        <v>40910</v>
      </c>
      <c r="I707" s="517">
        <v>40910</v>
      </c>
      <c r="J707" s="562">
        <v>29</v>
      </c>
      <c r="K707" s="551">
        <v>41792</v>
      </c>
      <c r="L707" s="552">
        <v>40892</v>
      </c>
      <c r="M707" s="117">
        <v>40800</v>
      </c>
      <c r="N707" s="214" t="s">
        <v>251</v>
      </c>
      <c r="O707" s="1166">
        <v>891480035</v>
      </c>
      <c r="P707" s="530" t="s">
        <v>1097</v>
      </c>
      <c r="Q707" s="530" t="s">
        <v>1097</v>
      </c>
      <c r="R707" s="530" t="s">
        <v>1097</v>
      </c>
      <c r="S707" s="530" t="s">
        <v>1097</v>
      </c>
      <c r="T707" s="530" t="s">
        <v>1097</v>
      </c>
      <c r="U707" s="530" t="s">
        <v>1097</v>
      </c>
      <c r="V707" s="530" t="s">
        <v>1097</v>
      </c>
      <c r="W707" s="530" t="s">
        <v>1097</v>
      </c>
      <c r="X707" s="530" t="s">
        <v>1097</v>
      </c>
      <c r="Y707" s="530" t="s">
        <v>1097</v>
      </c>
      <c r="Z707" s="530" t="s">
        <v>1097</v>
      </c>
      <c r="AA707" s="530" t="s">
        <v>1097</v>
      </c>
      <c r="AB707" s="214" t="s">
        <v>2423</v>
      </c>
      <c r="AC707" s="214" t="s">
        <v>230</v>
      </c>
      <c r="AD707" s="214" t="s">
        <v>255</v>
      </c>
      <c r="AE707" s="214" t="s">
        <v>511</v>
      </c>
      <c r="AF707" s="214">
        <v>231</v>
      </c>
      <c r="AG707" s="626"/>
      <c r="AH707" s="636">
        <v>103000000</v>
      </c>
      <c r="AI707" s="634">
        <v>36880000</v>
      </c>
      <c r="AJ707" s="634">
        <v>139880000</v>
      </c>
      <c r="AK707" s="214" t="s">
        <v>2717</v>
      </c>
      <c r="AL707" s="214" t="s">
        <v>156</v>
      </c>
      <c r="AM707" s="86">
        <v>103000000</v>
      </c>
      <c r="AN707" s="86" t="s">
        <v>1454</v>
      </c>
      <c r="AO707" s="86" t="s">
        <v>1506</v>
      </c>
      <c r="AP707" s="83" t="s">
        <v>1507</v>
      </c>
      <c r="AQ707" s="84">
        <v>83000000</v>
      </c>
      <c r="AR707" s="553">
        <v>40910</v>
      </c>
      <c r="AS707" s="554">
        <v>104</v>
      </c>
      <c r="AT707" s="84">
        <v>20000000</v>
      </c>
      <c r="AU707" s="553">
        <v>41627</v>
      </c>
      <c r="AV707" s="554">
        <v>708</v>
      </c>
      <c r="AW707" s="84"/>
      <c r="AX707" s="553"/>
      <c r="AY707" s="554"/>
      <c r="AZ707" s="84"/>
      <c r="BA707" s="553"/>
      <c r="BB707" s="554"/>
      <c r="BC707" s="84"/>
      <c r="BD707" s="553"/>
      <c r="BE707" s="554"/>
      <c r="BF707" s="84"/>
      <c r="BG707" s="553"/>
      <c r="BH707" s="554"/>
      <c r="BI707" s="84"/>
      <c r="BJ707" s="553"/>
      <c r="BK707" s="554"/>
      <c r="BL707" s="84"/>
      <c r="BM707" s="553"/>
      <c r="BN707" s="554"/>
      <c r="BO707" s="84"/>
      <c r="BP707" s="553"/>
      <c r="BQ707" s="554"/>
      <c r="BR707" s="84"/>
      <c r="BS707" s="553"/>
      <c r="BT707" s="554"/>
      <c r="BU707" s="84"/>
      <c r="BV707" s="553"/>
      <c r="BW707" s="554"/>
      <c r="BX707" s="84"/>
      <c r="BY707" s="553"/>
      <c r="BZ707" s="554"/>
      <c r="CA707" s="84"/>
      <c r="CB707" s="553"/>
      <c r="CC707" s="554"/>
      <c r="CD707" s="84"/>
      <c r="CE707" s="553"/>
      <c r="CF707" s="554"/>
      <c r="CG707" s="84"/>
      <c r="CH707" s="553"/>
      <c r="CI707" s="554"/>
      <c r="CJ707" s="554"/>
      <c r="CK707" s="554"/>
      <c r="CL707" s="554"/>
      <c r="CM707" s="554"/>
      <c r="CN707" s="554"/>
      <c r="CO707" s="554"/>
      <c r="CP707" s="554"/>
      <c r="CQ707" s="554"/>
      <c r="CR707" s="554"/>
      <c r="CS707" s="554"/>
      <c r="CT707" s="554"/>
      <c r="CU707" s="554"/>
      <c r="CV707" s="554"/>
      <c r="CW707" s="554"/>
      <c r="CX707" s="554"/>
      <c r="CY707" s="554">
        <v>103000000</v>
      </c>
      <c r="CZ707" s="84">
        <v>0</v>
      </c>
      <c r="DA707" s="84"/>
      <c r="DB707" s="856" t="s">
        <v>20280</v>
      </c>
      <c r="DC707" s="565">
        <v>2</v>
      </c>
      <c r="DD707" s="928"/>
      <c r="DE707" s="102" t="s">
        <v>19355</v>
      </c>
      <c r="DF707" s="928"/>
      <c r="DG707" s="555" t="s">
        <v>5728</v>
      </c>
      <c r="DH707" s="928" t="s">
        <v>2627</v>
      </c>
      <c r="DI707" s="557"/>
      <c r="DJ707" s="111">
        <v>40850</v>
      </c>
      <c r="DK707" s="558">
        <v>8</v>
      </c>
      <c r="DL707" s="558"/>
      <c r="DM707" s="619" t="s">
        <v>20592</v>
      </c>
      <c r="DN707" s="890">
        <v>103000000</v>
      </c>
      <c r="DO707" s="928"/>
      <c r="DP707" s="928"/>
      <c r="DQ707" s="928"/>
      <c r="DR707" s="928"/>
    </row>
    <row r="708" spans="1:122" ht="60.75" customHeight="1" thickTop="1" thickBot="1">
      <c r="A708" s="214">
        <v>693</v>
      </c>
      <c r="B708" s="214" t="s">
        <v>740</v>
      </c>
      <c r="C708" s="214" t="s">
        <v>86</v>
      </c>
      <c r="D708" s="374">
        <v>0</v>
      </c>
      <c r="E708" s="517">
        <v>40863</v>
      </c>
      <c r="F708" s="517">
        <v>40842</v>
      </c>
      <c r="G708" s="517">
        <v>40863</v>
      </c>
      <c r="H708" s="517">
        <v>40884</v>
      </c>
      <c r="I708" s="517">
        <v>40884</v>
      </c>
      <c r="J708" s="562">
        <v>27</v>
      </c>
      <c r="K708" s="551">
        <v>41705</v>
      </c>
      <c r="L708" s="552">
        <v>40863</v>
      </c>
      <c r="M708" s="117">
        <v>40800</v>
      </c>
      <c r="N708" s="214" t="s">
        <v>101</v>
      </c>
      <c r="O708" s="1166">
        <v>890980040</v>
      </c>
      <c r="P708" s="530" t="s">
        <v>1097</v>
      </c>
      <c r="Q708" s="530" t="s">
        <v>1097</v>
      </c>
      <c r="R708" s="530" t="s">
        <v>1097</v>
      </c>
      <c r="S708" s="530" t="s">
        <v>1097</v>
      </c>
      <c r="T708" s="530" t="s">
        <v>1097</v>
      </c>
      <c r="U708" s="530" t="s">
        <v>1097</v>
      </c>
      <c r="V708" s="530" t="s">
        <v>1097</v>
      </c>
      <c r="W708" s="530" t="s">
        <v>1097</v>
      </c>
      <c r="X708" s="530" t="s">
        <v>1097</v>
      </c>
      <c r="Y708" s="530" t="s">
        <v>1097</v>
      </c>
      <c r="Z708" s="530" t="s">
        <v>1097</v>
      </c>
      <c r="AA708" s="530" t="s">
        <v>1097</v>
      </c>
      <c r="AB708" s="214" t="s">
        <v>2424</v>
      </c>
      <c r="AC708" s="214" t="s">
        <v>230</v>
      </c>
      <c r="AD708" s="214" t="s">
        <v>255</v>
      </c>
      <c r="AE708" s="214" t="s">
        <v>511</v>
      </c>
      <c r="AF708" s="214">
        <v>231</v>
      </c>
      <c r="AG708" s="626"/>
      <c r="AH708" s="636">
        <v>86000000</v>
      </c>
      <c r="AI708" s="634">
        <v>86400000</v>
      </c>
      <c r="AJ708" s="634">
        <v>172400000</v>
      </c>
      <c r="AK708" s="214" t="s">
        <v>2438</v>
      </c>
      <c r="AL708" s="214" t="s">
        <v>156</v>
      </c>
      <c r="AM708" s="86">
        <v>86000000</v>
      </c>
      <c r="AN708" s="86" t="s">
        <v>14361</v>
      </c>
      <c r="AO708" s="86" t="s">
        <v>8485</v>
      </c>
      <c r="AP708" s="83" t="s">
        <v>1509</v>
      </c>
      <c r="AQ708" s="84">
        <v>60000000</v>
      </c>
      <c r="AR708" s="553">
        <v>40884</v>
      </c>
      <c r="AS708" s="554">
        <v>93</v>
      </c>
      <c r="AT708" s="84">
        <v>26000000</v>
      </c>
      <c r="AU708" s="553">
        <v>41416</v>
      </c>
      <c r="AV708" s="554">
        <v>489</v>
      </c>
      <c r="AW708" s="84"/>
      <c r="AX708" s="553"/>
      <c r="AY708" s="554"/>
      <c r="AZ708" s="84"/>
      <c r="BA708" s="553"/>
      <c r="BB708" s="554"/>
      <c r="BC708" s="84"/>
      <c r="BD708" s="553"/>
      <c r="BE708" s="554"/>
      <c r="BF708" s="84"/>
      <c r="BG708" s="553"/>
      <c r="BH708" s="554"/>
      <c r="BI708" s="84"/>
      <c r="BJ708" s="553"/>
      <c r="BK708" s="554"/>
      <c r="BL708" s="84"/>
      <c r="BM708" s="553"/>
      <c r="BN708" s="554"/>
      <c r="BO708" s="84"/>
      <c r="BP708" s="553"/>
      <c r="BQ708" s="554"/>
      <c r="BR708" s="84"/>
      <c r="BS708" s="553"/>
      <c r="BT708" s="554"/>
      <c r="BU708" s="84"/>
      <c r="BV708" s="553"/>
      <c r="BW708" s="554"/>
      <c r="BX708" s="84"/>
      <c r="BY708" s="553"/>
      <c r="BZ708" s="554"/>
      <c r="CA708" s="84"/>
      <c r="CB708" s="553"/>
      <c r="CC708" s="554"/>
      <c r="CD708" s="84"/>
      <c r="CE708" s="553"/>
      <c r="CF708" s="554"/>
      <c r="CG708" s="84"/>
      <c r="CH708" s="553"/>
      <c r="CI708" s="554"/>
      <c r="CJ708" s="554"/>
      <c r="CK708" s="554"/>
      <c r="CL708" s="554"/>
      <c r="CM708" s="554"/>
      <c r="CN708" s="554"/>
      <c r="CO708" s="554"/>
      <c r="CP708" s="554"/>
      <c r="CQ708" s="554"/>
      <c r="CR708" s="554"/>
      <c r="CS708" s="554"/>
      <c r="CT708" s="554"/>
      <c r="CU708" s="554"/>
      <c r="CV708" s="554"/>
      <c r="CW708" s="554"/>
      <c r="CX708" s="554"/>
      <c r="CY708" s="554">
        <v>86000000</v>
      </c>
      <c r="CZ708" s="84">
        <v>0</v>
      </c>
      <c r="DA708" s="84"/>
      <c r="DB708" s="856" t="s">
        <v>20809</v>
      </c>
      <c r="DC708" s="565">
        <v>2</v>
      </c>
      <c r="DD708" s="928"/>
      <c r="DE708" s="102" t="s">
        <v>9704</v>
      </c>
      <c r="DF708" s="928"/>
      <c r="DG708" s="555" t="s">
        <v>5729</v>
      </c>
      <c r="DH708" s="928" t="s">
        <v>2628</v>
      </c>
      <c r="DI708" s="557"/>
      <c r="DJ708" s="111">
        <v>40850</v>
      </c>
      <c r="DK708" s="558">
        <v>8</v>
      </c>
      <c r="DL708" s="558" t="s">
        <v>15785</v>
      </c>
      <c r="DM708" s="619" t="s">
        <v>20592</v>
      </c>
      <c r="DN708" s="890">
        <v>86000000</v>
      </c>
      <c r="DO708" s="928"/>
      <c r="DP708" s="928"/>
      <c r="DQ708" s="928"/>
      <c r="DR708" s="928"/>
    </row>
    <row r="709" spans="1:122" ht="60.75" customHeight="1" thickTop="1" thickBot="1">
      <c r="A709" s="214">
        <v>694</v>
      </c>
      <c r="B709" s="214" t="s">
        <v>730</v>
      </c>
      <c r="C709" s="214" t="s">
        <v>543</v>
      </c>
      <c r="D709" s="374">
        <v>1</v>
      </c>
      <c r="E709" s="517">
        <v>40857</v>
      </c>
      <c r="F709" s="517">
        <v>40842</v>
      </c>
      <c r="G709" s="517">
        <v>41068</v>
      </c>
      <c r="H709" s="517">
        <v>41079</v>
      </c>
      <c r="I709" s="517">
        <v>41079</v>
      </c>
      <c r="J709" s="562">
        <v>22</v>
      </c>
      <c r="K709" s="551">
        <v>41748</v>
      </c>
      <c r="L709" s="561">
        <v>41058</v>
      </c>
      <c r="M709" s="117">
        <v>40339</v>
      </c>
      <c r="N709" s="214" t="s">
        <v>731</v>
      </c>
      <c r="O709" s="1166">
        <v>900114937</v>
      </c>
      <c r="P709" s="530" t="s">
        <v>180</v>
      </c>
      <c r="Q709" s="530">
        <v>860007386</v>
      </c>
      <c r="R709" s="530" t="s">
        <v>691</v>
      </c>
      <c r="S709" s="530">
        <v>899999063</v>
      </c>
      <c r="T709" s="530" t="s">
        <v>480</v>
      </c>
      <c r="U709" s="530">
        <v>860007759</v>
      </c>
      <c r="V709" s="530" t="s">
        <v>475</v>
      </c>
      <c r="W709" s="530">
        <v>860013720</v>
      </c>
      <c r="X709" s="530" t="s">
        <v>1097</v>
      </c>
      <c r="Y709" s="530" t="s">
        <v>1097</v>
      </c>
      <c r="Z709" s="530" t="s">
        <v>1097</v>
      </c>
      <c r="AA709" s="530" t="s">
        <v>1097</v>
      </c>
      <c r="AB709" s="214" t="s">
        <v>832</v>
      </c>
      <c r="AC709" s="214" t="s">
        <v>223</v>
      </c>
      <c r="AD709" s="214" t="s">
        <v>229</v>
      </c>
      <c r="AE709" s="214" t="s">
        <v>313</v>
      </c>
      <c r="AF709" s="214" t="s">
        <v>12566</v>
      </c>
      <c r="AG709" s="626"/>
      <c r="AH709" s="636">
        <v>700000000</v>
      </c>
      <c r="AI709" s="634">
        <v>1322438354</v>
      </c>
      <c r="AJ709" s="634">
        <v>2022438354</v>
      </c>
      <c r="AK709" s="214" t="s">
        <v>6202</v>
      </c>
      <c r="AL709" s="214" t="s">
        <v>156</v>
      </c>
      <c r="AM709" s="86">
        <v>700000000</v>
      </c>
      <c r="AN709" s="86" t="s">
        <v>14315</v>
      </c>
      <c r="AO709" s="86" t="s">
        <v>14315</v>
      </c>
      <c r="AP709" s="97" t="s">
        <v>1525</v>
      </c>
      <c r="AQ709" s="84">
        <v>700000000</v>
      </c>
      <c r="AR709" s="553">
        <v>41079</v>
      </c>
      <c r="AS709" s="554">
        <v>198</v>
      </c>
      <c r="AT709" s="84"/>
      <c r="AU709" s="553"/>
      <c r="AV709" s="554"/>
      <c r="AW709" s="84"/>
      <c r="AX709" s="553"/>
      <c r="AY709" s="554"/>
      <c r="AZ709" s="84"/>
      <c r="BA709" s="553"/>
      <c r="BB709" s="554"/>
      <c r="BC709" s="84"/>
      <c r="BD709" s="553"/>
      <c r="BE709" s="554"/>
      <c r="BF709" s="84"/>
      <c r="BG709" s="553"/>
      <c r="BH709" s="554"/>
      <c r="BI709" s="84"/>
      <c r="BJ709" s="553"/>
      <c r="BK709" s="554"/>
      <c r="BL709" s="84"/>
      <c r="BM709" s="553"/>
      <c r="BN709" s="554"/>
      <c r="BO709" s="84"/>
      <c r="BP709" s="553"/>
      <c r="BQ709" s="554"/>
      <c r="BR709" s="84"/>
      <c r="BS709" s="553"/>
      <c r="BT709" s="554"/>
      <c r="BU709" s="84"/>
      <c r="BV709" s="553"/>
      <c r="BW709" s="554"/>
      <c r="BX709" s="84"/>
      <c r="BY709" s="553"/>
      <c r="BZ709" s="554"/>
      <c r="CA709" s="84"/>
      <c r="CB709" s="553"/>
      <c r="CC709" s="554"/>
      <c r="CD709" s="84"/>
      <c r="CE709" s="553"/>
      <c r="CF709" s="554"/>
      <c r="CG709" s="84"/>
      <c r="CH709" s="553"/>
      <c r="CI709" s="554"/>
      <c r="CJ709" s="554"/>
      <c r="CK709" s="554"/>
      <c r="CL709" s="554"/>
      <c r="CM709" s="554"/>
      <c r="CN709" s="554"/>
      <c r="CO709" s="554"/>
      <c r="CP709" s="554"/>
      <c r="CQ709" s="554"/>
      <c r="CR709" s="554"/>
      <c r="CS709" s="554"/>
      <c r="CT709" s="554"/>
      <c r="CU709" s="554"/>
      <c r="CV709" s="554"/>
      <c r="CW709" s="554"/>
      <c r="CX709" s="554"/>
      <c r="CY709" s="554">
        <v>700000000</v>
      </c>
      <c r="CZ709" s="84">
        <v>0</v>
      </c>
      <c r="DA709" s="84"/>
      <c r="DB709" s="856" t="s">
        <v>20280</v>
      </c>
      <c r="DC709" s="565">
        <v>1</v>
      </c>
      <c r="DD709" s="928"/>
      <c r="DE709" s="102" t="s">
        <v>2300</v>
      </c>
      <c r="DF709" s="928"/>
      <c r="DG709" s="555" t="s">
        <v>5730</v>
      </c>
      <c r="DH709" s="928" t="s">
        <v>2629</v>
      </c>
      <c r="DI709" s="557">
        <v>41058</v>
      </c>
      <c r="DJ709" s="111">
        <v>40857</v>
      </c>
      <c r="DK709" s="558">
        <v>15</v>
      </c>
      <c r="DL709" s="558"/>
      <c r="DM709" s="619" t="s">
        <v>20760</v>
      </c>
      <c r="DN709" s="890">
        <v>700000000</v>
      </c>
      <c r="DO709" s="928"/>
      <c r="DP709" s="928"/>
      <c r="DQ709" s="928"/>
      <c r="DR709" s="928"/>
    </row>
    <row r="710" spans="1:122" ht="60.75" customHeight="1" thickTop="1" thickBot="1">
      <c r="A710" s="214">
        <v>695</v>
      </c>
      <c r="B710" s="214" t="s">
        <v>1049</v>
      </c>
      <c r="C710" s="214" t="s">
        <v>86</v>
      </c>
      <c r="D710" s="374">
        <v>0</v>
      </c>
      <c r="E710" s="517">
        <v>40904</v>
      </c>
      <c r="F710" s="517">
        <v>40847</v>
      </c>
      <c r="G710" s="517">
        <v>40904</v>
      </c>
      <c r="H710" s="517">
        <v>40921</v>
      </c>
      <c r="I710" s="517">
        <v>40921</v>
      </c>
      <c r="J710" s="859">
        <v>28</v>
      </c>
      <c r="K710" s="551">
        <v>41772</v>
      </c>
      <c r="L710" s="552"/>
      <c r="M710" s="117">
        <v>40339</v>
      </c>
      <c r="N710" s="214" t="s">
        <v>691</v>
      </c>
      <c r="O710" s="1166">
        <v>899999063</v>
      </c>
      <c r="P710" s="530" t="s">
        <v>1097</v>
      </c>
      <c r="Q710" s="530" t="s">
        <v>1097</v>
      </c>
      <c r="R710" s="530" t="s">
        <v>1097</v>
      </c>
      <c r="S710" s="530" t="s">
        <v>1097</v>
      </c>
      <c r="T710" s="530" t="s">
        <v>1097</v>
      </c>
      <c r="U710" s="530" t="s">
        <v>1097</v>
      </c>
      <c r="V710" s="530" t="s">
        <v>1097</v>
      </c>
      <c r="W710" s="530" t="s">
        <v>1097</v>
      </c>
      <c r="X710" s="530" t="s">
        <v>1097</v>
      </c>
      <c r="Y710" s="530" t="s">
        <v>1097</v>
      </c>
      <c r="Z710" s="530" t="s">
        <v>1097</v>
      </c>
      <c r="AA710" s="530" t="s">
        <v>1097</v>
      </c>
      <c r="AB710" s="214" t="s">
        <v>2429</v>
      </c>
      <c r="AC710" s="214" t="s">
        <v>223</v>
      </c>
      <c r="AD710" s="214" t="s">
        <v>229</v>
      </c>
      <c r="AE710" s="214" t="s">
        <v>329</v>
      </c>
      <c r="AF710" s="214" t="s">
        <v>1424</v>
      </c>
      <c r="AG710" s="626"/>
      <c r="AH710" s="636">
        <v>29000000</v>
      </c>
      <c r="AI710" s="634"/>
      <c r="AJ710" s="634">
        <v>29000000</v>
      </c>
      <c r="AK710" s="214" t="s">
        <v>3036</v>
      </c>
      <c r="AL710" s="214" t="s">
        <v>156</v>
      </c>
      <c r="AM710" s="86">
        <v>29000000</v>
      </c>
      <c r="AN710" s="86" t="s">
        <v>14315</v>
      </c>
      <c r="AO710" s="86" t="s">
        <v>14315</v>
      </c>
      <c r="AP710" s="97" t="s">
        <v>1525</v>
      </c>
      <c r="AQ710" s="84">
        <v>29000000</v>
      </c>
      <c r="AR710" s="553">
        <v>40921</v>
      </c>
      <c r="AS710" s="554">
        <v>111</v>
      </c>
      <c r="AT710" s="84"/>
      <c r="AU710" s="553"/>
      <c r="AV710" s="554"/>
      <c r="AW710" s="84"/>
      <c r="AX710" s="553"/>
      <c r="AY710" s="554"/>
      <c r="AZ710" s="84"/>
      <c r="BA710" s="553"/>
      <c r="BB710" s="554"/>
      <c r="BC710" s="84"/>
      <c r="BD710" s="553"/>
      <c r="BE710" s="554"/>
      <c r="BF710" s="84"/>
      <c r="BG710" s="553"/>
      <c r="BH710" s="554"/>
      <c r="BI710" s="84"/>
      <c r="BJ710" s="553"/>
      <c r="BK710" s="554"/>
      <c r="BL710" s="84"/>
      <c r="BM710" s="553"/>
      <c r="BN710" s="554"/>
      <c r="BO710" s="84"/>
      <c r="BP710" s="553"/>
      <c r="BQ710" s="554"/>
      <c r="BR710" s="84"/>
      <c r="BS710" s="553"/>
      <c r="BT710" s="554"/>
      <c r="BU710" s="84"/>
      <c r="BV710" s="553"/>
      <c r="BW710" s="554"/>
      <c r="BX710" s="84"/>
      <c r="BY710" s="553"/>
      <c r="BZ710" s="554"/>
      <c r="CA710" s="84"/>
      <c r="CB710" s="553"/>
      <c r="CC710" s="554"/>
      <c r="CD710" s="84"/>
      <c r="CE710" s="553"/>
      <c r="CF710" s="554"/>
      <c r="CG710" s="84"/>
      <c r="CH710" s="553"/>
      <c r="CI710" s="554"/>
      <c r="CJ710" s="554"/>
      <c r="CK710" s="554"/>
      <c r="CL710" s="554"/>
      <c r="CM710" s="554"/>
      <c r="CN710" s="554"/>
      <c r="CO710" s="554"/>
      <c r="CP710" s="554"/>
      <c r="CQ710" s="554"/>
      <c r="CR710" s="554"/>
      <c r="CS710" s="554"/>
      <c r="CT710" s="554"/>
      <c r="CU710" s="554"/>
      <c r="CV710" s="554"/>
      <c r="CW710" s="554"/>
      <c r="CX710" s="554"/>
      <c r="CY710" s="554">
        <v>29000000</v>
      </c>
      <c r="CZ710" s="84">
        <v>0</v>
      </c>
      <c r="DA710" s="84"/>
      <c r="DB710" s="856" t="s">
        <v>20280</v>
      </c>
      <c r="DC710" s="565">
        <v>1</v>
      </c>
      <c r="DD710" s="928"/>
      <c r="DE710" s="102" t="s">
        <v>19355</v>
      </c>
      <c r="DF710" s="928"/>
      <c r="DG710" s="555">
        <v>0</v>
      </c>
      <c r="DH710" s="928" t="s">
        <v>2630</v>
      </c>
      <c r="DI710" s="557"/>
      <c r="DJ710" s="111">
        <v>40850</v>
      </c>
      <c r="DK710" s="558">
        <v>3</v>
      </c>
      <c r="DL710" s="558" t="s">
        <v>15785</v>
      </c>
      <c r="DM710" s="619" t="s">
        <v>20767</v>
      </c>
      <c r="DN710" s="890">
        <v>29000000</v>
      </c>
      <c r="DO710" s="928"/>
      <c r="DP710" s="928"/>
      <c r="DQ710" s="928"/>
      <c r="DR710" s="928"/>
    </row>
    <row r="711" spans="1:122" ht="60.75" customHeight="1" thickTop="1" thickBot="1">
      <c r="A711" s="214">
        <v>696</v>
      </c>
      <c r="B711" s="214" t="s">
        <v>1049</v>
      </c>
      <c r="C711" s="214" t="s">
        <v>86</v>
      </c>
      <c r="D711" s="374">
        <v>0</v>
      </c>
      <c r="E711" s="517">
        <v>40904</v>
      </c>
      <c r="F711" s="517">
        <v>40847</v>
      </c>
      <c r="G711" s="517">
        <v>40904</v>
      </c>
      <c r="H711" s="517">
        <v>40921</v>
      </c>
      <c r="I711" s="517">
        <v>40921</v>
      </c>
      <c r="J711" s="859">
        <v>28</v>
      </c>
      <c r="K711" s="551">
        <v>41772</v>
      </c>
      <c r="L711" s="552"/>
      <c r="M711" s="117">
        <v>40339</v>
      </c>
      <c r="N711" s="214" t="s">
        <v>691</v>
      </c>
      <c r="O711" s="1166">
        <v>899999063</v>
      </c>
      <c r="P711" s="530" t="s">
        <v>1097</v>
      </c>
      <c r="Q711" s="530" t="s">
        <v>1097</v>
      </c>
      <c r="R711" s="530" t="s">
        <v>1097</v>
      </c>
      <c r="S711" s="530" t="s">
        <v>1097</v>
      </c>
      <c r="T711" s="530" t="s">
        <v>1097</v>
      </c>
      <c r="U711" s="530" t="s">
        <v>1097</v>
      </c>
      <c r="V711" s="530" t="s">
        <v>1097</v>
      </c>
      <c r="W711" s="530" t="s">
        <v>1097</v>
      </c>
      <c r="X711" s="530" t="s">
        <v>1097</v>
      </c>
      <c r="Y711" s="530" t="s">
        <v>1097</v>
      </c>
      <c r="Z711" s="530" t="s">
        <v>1097</v>
      </c>
      <c r="AA711" s="530" t="s">
        <v>1097</v>
      </c>
      <c r="AB711" s="214" t="s">
        <v>2490</v>
      </c>
      <c r="AC711" s="214" t="s">
        <v>223</v>
      </c>
      <c r="AD711" s="214" t="s">
        <v>229</v>
      </c>
      <c r="AE711" s="214" t="s">
        <v>323</v>
      </c>
      <c r="AF711" s="214" t="s">
        <v>1424</v>
      </c>
      <c r="AG711" s="626"/>
      <c r="AH711" s="636">
        <v>29000000</v>
      </c>
      <c r="AI711" s="634"/>
      <c r="AJ711" s="634">
        <v>29000000</v>
      </c>
      <c r="AK711" s="214" t="s">
        <v>2435</v>
      </c>
      <c r="AL711" s="214" t="s">
        <v>156</v>
      </c>
      <c r="AM711" s="86">
        <v>29000000</v>
      </c>
      <c r="AN711" s="86" t="s">
        <v>14315</v>
      </c>
      <c r="AO711" s="86" t="s">
        <v>14315</v>
      </c>
      <c r="AP711" s="97" t="s">
        <v>1525</v>
      </c>
      <c r="AQ711" s="84">
        <v>29000000</v>
      </c>
      <c r="AR711" s="553">
        <v>40921</v>
      </c>
      <c r="AS711" s="554">
        <v>111</v>
      </c>
      <c r="AT711" s="84"/>
      <c r="AU711" s="553"/>
      <c r="AV711" s="554"/>
      <c r="AW711" s="84"/>
      <c r="AX711" s="553"/>
      <c r="AY711" s="554"/>
      <c r="AZ711" s="84"/>
      <c r="BA711" s="553"/>
      <c r="BB711" s="554"/>
      <c r="BC711" s="84"/>
      <c r="BD711" s="553"/>
      <c r="BE711" s="554"/>
      <c r="BF711" s="84"/>
      <c r="BG711" s="553"/>
      <c r="BH711" s="554"/>
      <c r="BI711" s="84"/>
      <c r="BJ711" s="553"/>
      <c r="BK711" s="554"/>
      <c r="BL711" s="84"/>
      <c r="BM711" s="553"/>
      <c r="BN711" s="554"/>
      <c r="BO711" s="84"/>
      <c r="BP711" s="553"/>
      <c r="BQ711" s="554"/>
      <c r="BR711" s="84"/>
      <c r="BS711" s="553"/>
      <c r="BT711" s="554"/>
      <c r="BU711" s="84"/>
      <c r="BV711" s="553"/>
      <c r="BW711" s="554"/>
      <c r="BX711" s="84"/>
      <c r="BY711" s="553"/>
      <c r="BZ711" s="554"/>
      <c r="CA711" s="84"/>
      <c r="CB711" s="553"/>
      <c r="CC711" s="554"/>
      <c r="CD711" s="84"/>
      <c r="CE711" s="553"/>
      <c r="CF711" s="554"/>
      <c r="CG711" s="84"/>
      <c r="CH711" s="553"/>
      <c r="CI711" s="554"/>
      <c r="CJ711" s="554"/>
      <c r="CK711" s="554"/>
      <c r="CL711" s="554"/>
      <c r="CM711" s="554"/>
      <c r="CN711" s="554"/>
      <c r="CO711" s="554"/>
      <c r="CP711" s="554"/>
      <c r="CQ711" s="554"/>
      <c r="CR711" s="554"/>
      <c r="CS711" s="554"/>
      <c r="CT711" s="554"/>
      <c r="CU711" s="554"/>
      <c r="CV711" s="554"/>
      <c r="CW711" s="554"/>
      <c r="CX711" s="554"/>
      <c r="CY711" s="554">
        <v>29000000</v>
      </c>
      <c r="CZ711" s="84">
        <v>0</v>
      </c>
      <c r="DA711" s="84"/>
      <c r="DB711" s="856" t="s">
        <v>20280</v>
      </c>
      <c r="DC711" s="565">
        <v>1</v>
      </c>
      <c r="DD711" s="928"/>
      <c r="DE711" s="102" t="s">
        <v>19355</v>
      </c>
      <c r="DF711" s="928"/>
      <c r="DG711" s="555">
        <v>0</v>
      </c>
      <c r="DH711" s="928" t="s">
        <v>2631</v>
      </c>
      <c r="DI711" s="557"/>
      <c r="DJ711" s="111">
        <v>40850</v>
      </c>
      <c r="DK711" s="558">
        <v>3</v>
      </c>
      <c r="DL711" s="558" t="s">
        <v>15785</v>
      </c>
      <c r="DM711" s="619" t="s">
        <v>20767</v>
      </c>
      <c r="DN711" s="890">
        <v>29000000</v>
      </c>
      <c r="DO711" s="928"/>
      <c r="DP711" s="928"/>
      <c r="DQ711" s="928"/>
      <c r="DR711" s="928"/>
    </row>
    <row r="712" spans="1:122" ht="60.75" customHeight="1" thickTop="1" thickBot="1">
      <c r="A712" s="214">
        <v>697</v>
      </c>
      <c r="B712" s="214" t="s">
        <v>1049</v>
      </c>
      <c r="C712" s="214" t="s">
        <v>86</v>
      </c>
      <c r="D712" s="374">
        <v>0</v>
      </c>
      <c r="E712" s="517">
        <v>40863</v>
      </c>
      <c r="F712" s="517">
        <v>40847</v>
      </c>
      <c r="G712" s="517">
        <v>40863</v>
      </c>
      <c r="H712" s="517">
        <v>40884</v>
      </c>
      <c r="I712" s="517">
        <v>40884</v>
      </c>
      <c r="J712" s="859">
        <v>28</v>
      </c>
      <c r="K712" s="551">
        <v>41736</v>
      </c>
      <c r="L712" s="552"/>
      <c r="M712" s="117">
        <v>40339</v>
      </c>
      <c r="N712" s="214" t="s">
        <v>101</v>
      </c>
      <c r="O712" s="1166">
        <v>890980040</v>
      </c>
      <c r="P712" s="530" t="s">
        <v>1097</v>
      </c>
      <c r="Q712" s="530" t="s">
        <v>1097</v>
      </c>
      <c r="R712" s="530" t="s">
        <v>1097</v>
      </c>
      <c r="S712" s="530" t="s">
        <v>1097</v>
      </c>
      <c r="T712" s="530" t="s">
        <v>1097</v>
      </c>
      <c r="U712" s="530" t="s">
        <v>1097</v>
      </c>
      <c r="V712" s="530" t="s">
        <v>1097</v>
      </c>
      <c r="W712" s="530" t="s">
        <v>1097</v>
      </c>
      <c r="X712" s="530" t="s">
        <v>1097</v>
      </c>
      <c r="Y712" s="530" t="s">
        <v>1097</v>
      </c>
      <c r="Z712" s="530" t="s">
        <v>1097</v>
      </c>
      <c r="AA712" s="530" t="s">
        <v>1097</v>
      </c>
      <c r="AB712" s="214" t="s">
        <v>2430</v>
      </c>
      <c r="AC712" s="214" t="s">
        <v>223</v>
      </c>
      <c r="AD712" s="214" t="s">
        <v>229</v>
      </c>
      <c r="AE712" s="214" t="s">
        <v>630</v>
      </c>
      <c r="AF712" s="214" t="s">
        <v>1424</v>
      </c>
      <c r="AG712" s="626"/>
      <c r="AH712" s="636">
        <v>21000000</v>
      </c>
      <c r="AI712" s="634"/>
      <c r="AJ712" s="634">
        <v>21000000</v>
      </c>
      <c r="AK712" s="214" t="s">
        <v>2438</v>
      </c>
      <c r="AL712" s="214" t="s">
        <v>156</v>
      </c>
      <c r="AM712" s="86">
        <v>21000000</v>
      </c>
      <c r="AN712" s="86" t="s">
        <v>14361</v>
      </c>
      <c r="AO712" s="86" t="s">
        <v>8485</v>
      </c>
      <c r="AP712" s="83" t="s">
        <v>1509</v>
      </c>
      <c r="AQ712" s="84">
        <v>21000000</v>
      </c>
      <c r="AR712" s="553">
        <v>40884</v>
      </c>
      <c r="AS712" s="554">
        <v>93</v>
      </c>
      <c r="AT712" s="84"/>
      <c r="AU712" s="553"/>
      <c r="AV712" s="554"/>
      <c r="AW712" s="84"/>
      <c r="AX712" s="553"/>
      <c r="AY712" s="554"/>
      <c r="AZ712" s="84"/>
      <c r="BA712" s="553"/>
      <c r="BB712" s="554"/>
      <c r="BC712" s="84"/>
      <c r="BD712" s="553"/>
      <c r="BE712" s="554"/>
      <c r="BF712" s="84"/>
      <c r="BG712" s="553"/>
      <c r="BH712" s="554"/>
      <c r="BI712" s="84"/>
      <c r="BJ712" s="553"/>
      <c r="BK712" s="554"/>
      <c r="BL712" s="84"/>
      <c r="BM712" s="553"/>
      <c r="BN712" s="554"/>
      <c r="BO712" s="84"/>
      <c r="BP712" s="553"/>
      <c r="BQ712" s="554"/>
      <c r="BR712" s="84"/>
      <c r="BS712" s="553"/>
      <c r="BT712" s="554"/>
      <c r="BU712" s="84"/>
      <c r="BV712" s="553"/>
      <c r="BW712" s="554"/>
      <c r="BX712" s="84"/>
      <c r="BY712" s="553"/>
      <c r="BZ712" s="554"/>
      <c r="CA712" s="84"/>
      <c r="CB712" s="553"/>
      <c r="CC712" s="554"/>
      <c r="CD712" s="84"/>
      <c r="CE712" s="553"/>
      <c r="CF712" s="554"/>
      <c r="CG712" s="84"/>
      <c r="CH712" s="553"/>
      <c r="CI712" s="554"/>
      <c r="CJ712" s="554"/>
      <c r="CK712" s="554"/>
      <c r="CL712" s="554"/>
      <c r="CM712" s="554"/>
      <c r="CN712" s="554"/>
      <c r="CO712" s="554"/>
      <c r="CP712" s="554"/>
      <c r="CQ712" s="554"/>
      <c r="CR712" s="554"/>
      <c r="CS712" s="554"/>
      <c r="CT712" s="554"/>
      <c r="CU712" s="554"/>
      <c r="CV712" s="554"/>
      <c r="CW712" s="554"/>
      <c r="CX712" s="554"/>
      <c r="CY712" s="554">
        <v>21000000</v>
      </c>
      <c r="CZ712" s="84">
        <v>0</v>
      </c>
      <c r="DA712" s="84"/>
      <c r="DB712" s="856" t="s">
        <v>20280</v>
      </c>
      <c r="DC712" s="565">
        <v>1</v>
      </c>
      <c r="DD712" s="928"/>
      <c r="DE712" s="102" t="s">
        <v>19355</v>
      </c>
      <c r="DF712" s="928"/>
      <c r="DG712" s="555">
        <v>0</v>
      </c>
      <c r="DH712" s="928" t="s">
        <v>2632</v>
      </c>
      <c r="DI712" s="557"/>
      <c r="DJ712" s="111">
        <v>40850</v>
      </c>
      <c r="DK712" s="558">
        <v>3</v>
      </c>
      <c r="DL712" s="558" t="s">
        <v>15785</v>
      </c>
      <c r="DM712" s="619" t="s">
        <v>20767</v>
      </c>
      <c r="DN712" s="890">
        <v>21000000</v>
      </c>
      <c r="DO712" s="928"/>
      <c r="DP712" s="928"/>
      <c r="DQ712" s="928"/>
      <c r="DR712" s="928"/>
    </row>
    <row r="713" spans="1:122" ht="60.75" customHeight="1" thickTop="1" thickBot="1">
      <c r="A713" s="214">
        <v>698</v>
      </c>
      <c r="B713" s="214" t="s">
        <v>1049</v>
      </c>
      <c r="C713" s="214" t="s">
        <v>543</v>
      </c>
      <c r="D713" s="374">
        <v>1</v>
      </c>
      <c r="E713" s="517">
        <v>40899</v>
      </c>
      <c r="F713" s="517">
        <v>40847</v>
      </c>
      <c r="G713" s="517">
        <v>40953</v>
      </c>
      <c r="H713" s="517">
        <v>40963</v>
      </c>
      <c r="I713" s="517">
        <v>40963</v>
      </c>
      <c r="J713" s="859">
        <v>28</v>
      </c>
      <c r="K713" s="551">
        <v>41814</v>
      </c>
      <c r="L713" s="561">
        <v>40932</v>
      </c>
      <c r="M713" s="117">
        <v>40339</v>
      </c>
      <c r="N713" s="214" t="s">
        <v>750</v>
      </c>
      <c r="O713" s="1166">
        <v>860013720</v>
      </c>
      <c r="P713" s="530" t="s">
        <v>1097</v>
      </c>
      <c r="Q713" s="530" t="s">
        <v>1097</v>
      </c>
      <c r="R713" s="530" t="s">
        <v>1097</v>
      </c>
      <c r="S713" s="530" t="s">
        <v>1097</v>
      </c>
      <c r="T713" s="530" t="s">
        <v>1097</v>
      </c>
      <c r="U713" s="530" t="s">
        <v>1097</v>
      </c>
      <c r="V713" s="530" t="s">
        <v>1097</v>
      </c>
      <c r="W713" s="530" t="s">
        <v>1097</v>
      </c>
      <c r="X713" s="530" t="s">
        <v>1097</v>
      </c>
      <c r="Y713" s="530" t="s">
        <v>1097</v>
      </c>
      <c r="Z713" s="530" t="s">
        <v>1097</v>
      </c>
      <c r="AA713" s="530" t="s">
        <v>1097</v>
      </c>
      <c r="AB713" s="214" t="s">
        <v>2431</v>
      </c>
      <c r="AC713" s="214" t="s">
        <v>223</v>
      </c>
      <c r="AD713" s="214" t="s">
        <v>229</v>
      </c>
      <c r="AE713" s="214" t="s">
        <v>509</v>
      </c>
      <c r="AF713" s="214" t="s">
        <v>1424</v>
      </c>
      <c r="AG713" s="626"/>
      <c r="AH713" s="636">
        <v>8000000</v>
      </c>
      <c r="AI713" s="634"/>
      <c r="AJ713" s="634">
        <v>8000000</v>
      </c>
      <c r="AK713" s="214" t="s">
        <v>3010</v>
      </c>
      <c r="AL713" s="214" t="s">
        <v>156</v>
      </c>
      <c r="AM713" s="86">
        <v>8000000</v>
      </c>
      <c r="AN713" s="86" t="s">
        <v>14315</v>
      </c>
      <c r="AO713" s="86" t="s">
        <v>14315</v>
      </c>
      <c r="AP713" s="97" t="s">
        <v>1525</v>
      </c>
      <c r="AQ713" s="84">
        <v>8000000</v>
      </c>
      <c r="AR713" s="553">
        <v>40963</v>
      </c>
      <c r="AS713" s="554">
        <v>129</v>
      </c>
      <c r="AT713" s="84"/>
      <c r="AU713" s="553"/>
      <c r="AV713" s="554"/>
      <c r="AW713" s="84"/>
      <c r="AX713" s="553"/>
      <c r="AY713" s="554"/>
      <c r="AZ713" s="84"/>
      <c r="BA713" s="553"/>
      <c r="BB713" s="554"/>
      <c r="BC713" s="84"/>
      <c r="BD713" s="553"/>
      <c r="BE713" s="554"/>
      <c r="BF713" s="84"/>
      <c r="BG713" s="553"/>
      <c r="BH713" s="554"/>
      <c r="BI713" s="84"/>
      <c r="BJ713" s="553"/>
      <c r="BK713" s="554"/>
      <c r="BL713" s="84"/>
      <c r="BM713" s="553"/>
      <c r="BN713" s="554"/>
      <c r="BO713" s="84"/>
      <c r="BP713" s="553"/>
      <c r="BQ713" s="554"/>
      <c r="BR713" s="84"/>
      <c r="BS713" s="553"/>
      <c r="BT713" s="554"/>
      <c r="BU713" s="84"/>
      <c r="BV713" s="553"/>
      <c r="BW713" s="554"/>
      <c r="BX713" s="84"/>
      <c r="BY713" s="553"/>
      <c r="BZ713" s="554"/>
      <c r="CA713" s="84"/>
      <c r="CB713" s="553"/>
      <c r="CC713" s="554"/>
      <c r="CD713" s="84"/>
      <c r="CE713" s="553"/>
      <c r="CF713" s="554"/>
      <c r="CG713" s="84"/>
      <c r="CH713" s="553"/>
      <c r="CI713" s="554"/>
      <c r="CJ713" s="554"/>
      <c r="CK713" s="554"/>
      <c r="CL713" s="554"/>
      <c r="CM713" s="554"/>
      <c r="CN713" s="554"/>
      <c r="CO713" s="554"/>
      <c r="CP713" s="554"/>
      <c r="CQ713" s="554"/>
      <c r="CR713" s="554"/>
      <c r="CS713" s="554"/>
      <c r="CT713" s="554"/>
      <c r="CU713" s="554"/>
      <c r="CV713" s="554"/>
      <c r="CW713" s="554"/>
      <c r="CX713" s="554"/>
      <c r="CY713" s="554">
        <v>8000000</v>
      </c>
      <c r="CZ713" s="84">
        <v>0</v>
      </c>
      <c r="DA713" s="84"/>
      <c r="DB713" s="856" t="s">
        <v>20280</v>
      </c>
      <c r="DC713" s="565">
        <v>1</v>
      </c>
      <c r="DD713" s="928"/>
      <c r="DE713" s="102" t="s">
        <v>14525</v>
      </c>
      <c r="DF713" s="928"/>
      <c r="DG713" s="555">
        <v>0</v>
      </c>
      <c r="DH713" s="928" t="s">
        <v>2633</v>
      </c>
      <c r="DI713" s="557">
        <v>40932</v>
      </c>
      <c r="DJ713" s="111">
        <v>40855</v>
      </c>
      <c r="DK713" s="558">
        <v>8</v>
      </c>
      <c r="DL713" s="558" t="s">
        <v>15785</v>
      </c>
      <c r="DM713" s="619" t="s">
        <v>20767</v>
      </c>
      <c r="DN713" s="890">
        <v>8000000</v>
      </c>
      <c r="DO713" s="928"/>
      <c r="DP713" s="928"/>
      <c r="DQ713" s="928"/>
      <c r="DR713" s="928"/>
    </row>
    <row r="714" spans="1:122" ht="60.75" customHeight="1" thickTop="1" thickBot="1">
      <c r="A714" s="214">
        <v>699</v>
      </c>
      <c r="B714" s="214" t="s">
        <v>569</v>
      </c>
      <c r="C714" s="214" t="s">
        <v>543</v>
      </c>
      <c r="D714" s="374">
        <v>1</v>
      </c>
      <c r="E714" s="517">
        <v>40890</v>
      </c>
      <c r="F714" s="517">
        <v>40849</v>
      </c>
      <c r="G714" s="517">
        <v>40911</v>
      </c>
      <c r="H714" s="517">
        <v>40927</v>
      </c>
      <c r="I714" s="517">
        <v>40927</v>
      </c>
      <c r="J714" s="859">
        <v>46</v>
      </c>
      <c r="K714" s="551">
        <v>42327</v>
      </c>
      <c r="L714" s="561">
        <v>40899</v>
      </c>
      <c r="M714" s="117">
        <v>40526</v>
      </c>
      <c r="N714" s="214" t="s">
        <v>180</v>
      </c>
      <c r="O714" s="1166">
        <v>860007386</v>
      </c>
      <c r="P714" s="530" t="s">
        <v>18995</v>
      </c>
      <c r="Q714" s="530">
        <v>900048368</v>
      </c>
      <c r="R714" s="530" t="s">
        <v>18996</v>
      </c>
      <c r="S714" s="530">
        <v>900460418</v>
      </c>
      <c r="T714" s="530" t="s">
        <v>18997</v>
      </c>
      <c r="U714" s="530">
        <v>900224860</v>
      </c>
      <c r="V714" s="530" t="s">
        <v>18998</v>
      </c>
      <c r="W714" s="530">
        <v>830141184</v>
      </c>
      <c r="X714" s="530" t="s">
        <v>1097</v>
      </c>
      <c r="Y714" s="530" t="s">
        <v>1097</v>
      </c>
      <c r="Z714" s="530" t="s">
        <v>1097</v>
      </c>
      <c r="AA714" s="530" t="s">
        <v>1097</v>
      </c>
      <c r="AB714" s="214" t="s">
        <v>2434</v>
      </c>
      <c r="AC714" s="214" t="s">
        <v>230</v>
      </c>
      <c r="AD714" s="214" t="s">
        <v>255</v>
      </c>
      <c r="AE714" s="214" t="s">
        <v>323</v>
      </c>
      <c r="AF714" s="214">
        <v>177</v>
      </c>
      <c r="AG714" s="626"/>
      <c r="AH714" s="636">
        <v>2998082646</v>
      </c>
      <c r="AI714" s="634">
        <v>2388905213</v>
      </c>
      <c r="AJ714" s="634">
        <v>5386987859</v>
      </c>
      <c r="AK714" s="214" t="s">
        <v>2985</v>
      </c>
      <c r="AL714" s="214" t="s">
        <v>156</v>
      </c>
      <c r="AM714" s="86">
        <v>2998082646</v>
      </c>
      <c r="AN714" s="86" t="s">
        <v>14315</v>
      </c>
      <c r="AO714" s="86" t="s">
        <v>14315</v>
      </c>
      <c r="AP714" s="97" t="s">
        <v>1525</v>
      </c>
      <c r="AQ714" s="84">
        <v>927000000</v>
      </c>
      <c r="AR714" s="553">
        <v>40927</v>
      </c>
      <c r="AS714" s="554">
        <v>112</v>
      </c>
      <c r="AT714" s="84">
        <v>927000000</v>
      </c>
      <c r="AU714" s="553">
        <v>41471</v>
      </c>
      <c r="AV714" s="554">
        <v>540</v>
      </c>
      <c r="AW714" s="84"/>
      <c r="AX714" s="553"/>
      <c r="AY714" s="554"/>
      <c r="AZ714" s="84"/>
      <c r="BA714" s="553"/>
      <c r="BB714" s="554"/>
      <c r="BC714" s="84"/>
      <c r="BD714" s="553"/>
      <c r="BE714" s="554"/>
      <c r="BF714" s="84"/>
      <c r="BG714" s="553"/>
      <c r="BH714" s="554"/>
      <c r="BI714" s="84"/>
      <c r="BJ714" s="553"/>
      <c r="BK714" s="554"/>
      <c r="BL714" s="84"/>
      <c r="BM714" s="553"/>
      <c r="BN714" s="554"/>
      <c r="BO714" s="84"/>
      <c r="BP714" s="553"/>
      <c r="BQ714" s="554"/>
      <c r="BR714" s="84"/>
      <c r="BS714" s="553"/>
      <c r="BT714" s="554"/>
      <c r="BU714" s="84"/>
      <c r="BV714" s="553"/>
      <c r="BW714" s="554"/>
      <c r="BX714" s="84"/>
      <c r="BY714" s="553"/>
      <c r="BZ714" s="554"/>
      <c r="CA714" s="84"/>
      <c r="CB714" s="553"/>
      <c r="CC714" s="554"/>
      <c r="CD714" s="84"/>
      <c r="CE714" s="553"/>
      <c r="CF714" s="554"/>
      <c r="CG714" s="84"/>
      <c r="CH714" s="553"/>
      <c r="CI714" s="554"/>
      <c r="CJ714" s="554"/>
      <c r="CK714" s="554"/>
      <c r="CL714" s="554"/>
      <c r="CM714" s="554"/>
      <c r="CN714" s="554"/>
      <c r="CO714" s="554"/>
      <c r="CP714" s="554"/>
      <c r="CQ714" s="554"/>
      <c r="CR714" s="554"/>
      <c r="CS714" s="554"/>
      <c r="CT714" s="554"/>
      <c r="CU714" s="554"/>
      <c r="CV714" s="554"/>
      <c r="CW714" s="554"/>
      <c r="CX714" s="554"/>
      <c r="CY714" s="554">
        <v>1854000000</v>
      </c>
      <c r="CZ714" s="84">
        <v>1144082646</v>
      </c>
      <c r="DA714" s="84"/>
      <c r="DB714" s="856" t="s">
        <v>20280</v>
      </c>
      <c r="DC714" s="565">
        <v>4</v>
      </c>
      <c r="DD714" s="928"/>
      <c r="DE714" s="102" t="s">
        <v>19355</v>
      </c>
      <c r="DF714" s="928" t="s">
        <v>4120</v>
      </c>
      <c r="DG714" s="555" t="s">
        <v>5731</v>
      </c>
      <c r="DH714" s="928" t="s">
        <v>2634</v>
      </c>
      <c r="DI714" s="557">
        <v>40899</v>
      </c>
      <c r="DJ714" s="111">
        <v>40856</v>
      </c>
      <c r="DK714" s="558">
        <v>7</v>
      </c>
      <c r="DL714" s="558"/>
      <c r="DM714" s="619" t="s">
        <v>20570</v>
      </c>
      <c r="DN714" s="890">
        <v>1854000000</v>
      </c>
      <c r="DO714" s="928"/>
      <c r="DP714" s="928"/>
      <c r="DQ714" s="928"/>
      <c r="DR714" s="928"/>
    </row>
    <row r="715" spans="1:122" ht="60.75" customHeight="1" thickTop="1" thickBot="1">
      <c r="A715" s="214">
        <v>700</v>
      </c>
      <c r="B715" s="214" t="s">
        <v>1049</v>
      </c>
      <c r="C715" s="214" t="s">
        <v>543</v>
      </c>
      <c r="D715" s="374">
        <v>1</v>
      </c>
      <c r="E715" s="517">
        <v>40871</v>
      </c>
      <c r="F715" s="517">
        <v>40855</v>
      </c>
      <c r="G715" s="517">
        <v>40886</v>
      </c>
      <c r="H715" s="517">
        <v>40898</v>
      </c>
      <c r="I715" s="517">
        <v>40898</v>
      </c>
      <c r="J715" s="859">
        <v>28</v>
      </c>
      <c r="K715" s="551">
        <v>41750</v>
      </c>
      <c r="L715" s="561">
        <v>40882</v>
      </c>
      <c r="M715" s="117">
        <v>40339</v>
      </c>
      <c r="N715" s="214" t="s">
        <v>180</v>
      </c>
      <c r="O715" s="1166">
        <v>860007386</v>
      </c>
      <c r="P715" s="530" t="s">
        <v>1097</v>
      </c>
      <c r="Q715" s="530" t="s">
        <v>1097</v>
      </c>
      <c r="R715" s="530" t="s">
        <v>1097</v>
      </c>
      <c r="S715" s="530" t="s">
        <v>1097</v>
      </c>
      <c r="T715" s="530" t="s">
        <v>1097</v>
      </c>
      <c r="U715" s="530" t="s">
        <v>1097</v>
      </c>
      <c r="V715" s="530" t="s">
        <v>1097</v>
      </c>
      <c r="W715" s="530" t="s">
        <v>1097</v>
      </c>
      <c r="X715" s="530" t="s">
        <v>1097</v>
      </c>
      <c r="Y715" s="530" t="s">
        <v>1097</v>
      </c>
      <c r="Z715" s="530" t="s">
        <v>1097</v>
      </c>
      <c r="AA715" s="530" t="s">
        <v>1097</v>
      </c>
      <c r="AB715" s="214" t="s">
        <v>2441</v>
      </c>
      <c r="AC715" s="214" t="s">
        <v>223</v>
      </c>
      <c r="AD715" s="214" t="s">
        <v>229</v>
      </c>
      <c r="AE715" s="214" t="s">
        <v>315</v>
      </c>
      <c r="AF715" s="214" t="s">
        <v>1424</v>
      </c>
      <c r="AG715" s="626"/>
      <c r="AH715" s="636">
        <v>29000000</v>
      </c>
      <c r="AI715" s="634"/>
      <c r="AJ715" s="634">
        <v>29000000</v>
      </c>
      <c r="AK715" s="214" t="s">
        <v>2508</v>
      </c>
      <c r="AL715" s="214" t="s">
        <v>156</v>
      </c>
      <c r="AM715" s="86">
        <v>29000000</v>
      </c>
      <c r="AN715" s="86" t="s">
        <v>14315</v>
      </c>
      <c r="AO715" s="86" t="s">
        <v>14315</v>
      </c>
      <c r="AP715" s="97" t="s">
        <v>1525</v>
      </c>
      <c r="AQ715" s="84">
        <v>29000000</v>
      </c>
      <c r="AR715" s="553">
        <v>40898</v>
      </c>
      <c r="AS715" s="554">
        <v>99</v>
      </c>
      <c r="AT715" s="84"/>
      <c r="AU715" s="553"/>
      <c r="AV715" s="554"/>
      <c r="AW715" s="84"/>
      <c r="AX715" s="553"/>
      <c r="AY715" s="554"/>
      <c r="AZ715" s="84"/>
      <c r="BA715" s="553"/>
      <c r="BB715" s="554"/>
      <c r="BC715" s="84"/>
      <c r="BD715" s="553"/>
      <c r="BE715" s="554"/>
      <c r="BF715" s="84"/>
      <c r="BG715" s="553"/>
      <c r="BH715" s="554"/>
      <c r="BI715" s="84"/>
      <c r="BJ715" s="553"/>
      <c r="BK715" s="554"/>
      <c r="BL715" s="84"/>
      <c r="BM715" s="553"/>
      <c r="BN715" s="554"/>
      <c r="BO715" s="84"/>
      <c r="BP715" s="553"/>
      <c r="BQ715" s="554"/>
      <c r="BR715" s="84"/>
      <c r="BS715" s="553"/>
      <c r="BT715" s="554"/>
      <c r="BU715" s="84"/>
      <c r="BV715" s="553"/>
      <c r="BW715" s="554"/>
      <c r="BX715" s="84"/>
      <c r="BY715" s="553"/>
      <c r="BZ715" s="554"/>
      <c r="CA715" s="84"/>
      <c r="CB715" s="553"/>
      <c r="CC715" s="554"/>
      <c r="CD715" s="84"/>
      <c r="CE715" s="553"/>
      <c r="CF715" s="554"/>
      <c r="CG715" s="84"/>
      <c r="CH715" s="553"/>
      <c r="CI715" s="554"/>
      <c r="CJ715" s="554"/>
      <c r="CK715" s="554"/>
      <c r="CL715" s="554"/>
      <c r="CM715" s="554"/>
      <c r="CN715" s="554"/>
      <c r="CO715" s="554"/>
      <c r="CP715" s="554"/>
      <c r="CQ715" s="554"/>
      <c r="CR715" s="554"/>
      <c r="CS715" s="554"/>
      <c r="CT715" s="554"/>
      <c r="CU715" s="554"/>
      <c r="CV715" s="554"/>
      <c r="CW715" s="554"/>
      <c r="CX715" s="554"/>
      <c r="CY715" s="554">
        <v>29000000</v>
      </c>
      <c r="CZ715" s="84">
        <v>0</v>
      </c>
      <c r="DA715" s="84"/>
      <c r="DB715" s="856" t="s">
        <v>20280</v>
      </c>
      <c r="DC715" s="565">
        <v>1</v>
      </c>
      <c r="DD715" s="928"/>
      <c r="DE715" s="102" t="s">
        <v>19355</v>
      </c>
      <c r="DF715" s="928"/>
      <c r="DG715" s="555">
        <v>0</v>
      </c>
      <c r="DH715" s="928" t="s">
        <v>2635</v>
      </c>
      <c r="DI715" s="557">
        <v>40882</v>
      </c>
      <c r="DJ715" s="111">
        <v>40858</v>
      </c>
      <c r="DK715" s="558">
        <v>3</v>
      </c>
      <c r="DL715" s="558"/>
      <c r="DM715" s="619" t="s">
        <v>20767</v>
      </c>
      <c r="DN715" s="890">
        <v>29000000</v>
      </c>
      <c r="DO715" s="928"/>
      <c r="DP715" s="928"/>
      <c r="DQ715" s="928"/>
      <c r="DR715" s="928"/>
    </row>
    <row r="716" spans="1:122" ht="60.75" customHeight="1" thickTop="1" thickBot="1">
      <c r="A716" s="214">
        <v>701</v>
      </c>
      <c r="B716" s="214" t="s">
        <v>569</v>
      </c>
      <c r="C716" s="214" t="s">
        <v>543</v>
      </c>
      <c r="D716" s="374">
        <v>1</v>
      </c>
      <c r="E716" s="517">
        <v>40877</v>
      </c>
      <c r="F716" s="517">
        <v>40855</v>
      </c>
      <c r="G716" s="517">
        <v>40896</v>
      </c>
      <c r="H716" s="517">
        <v>40910</v>
      </c>
      <c r="I716" s="517">
        <v>40910</v>
      </c>
      <c r="J716" s="859">
        <v>43</v>
      </c>
      <c r="K716" s="551">
        <v>42218</v>
      </c>
      <c r="L716" s="561">
        <v>40896</v>
      </c>
      <c r="M716" s="117">
        <v>40800</v>
      </c>
      <c r="N716" s="214" t="s">
        <v>2442</v>
      </c>
      <c r="O716" s="1166">
        <v>800216838</v>
      </c>
      <c r="P716" s="530" t="s">
        <v>18999</v>
      </c>
      <c r="Q716" s="530">
        <v>86035176</v>
      </c>
      <c r="R716" s="530" t="s">
        <v>1097</v>
      </c>
      <c r="S716" s="530" t="s">
        <v>1097</v>
      </c>
      <c r="T716" s="530" t="s">
        <v>1097</v>
      </c>
      <c r="U716" s="530" t="s">
        <v>1097</v>
      </c>
      <c r="V716" s="530" t="s">
        <v>1097</v>
      </c>
      <c r="W716" s="530" t="s">
        <v>1097</v>
      </c>
      <c r="X716" s="530" t="s">
        <v>1097</v>
      </c>
      <c r="Y716" s="530" t="s">
        <v>1097</v>
      </c>
      <c r="Z716" s="530" t="s">
        <v>1097</v>
      </c>
      <c r="AA716" s="530" t="s">
        <v>1097</v>
      </c>
      <c r="AB716" s="214" t="s">
        <v>2443</v>
      </c>
      <c r="AC716" s="214" t="s">
        <v>230</v>
      </c>
      <c r="AD716" s="214" t="s">
        <v>255</v>
      </c>
      <c r="AE716" s="214" t="s">
        <v>315</v>
      </c>
      <c r="AF716" s="214">
        <v>231</v>
      </c>
      <c r="AG716" s="626"/>
      <c r="AH716" s="636">
        <v>499274000</v>
      </c>
      <c r="AI716" s="634">
        <v>381396000</v>
      </c>
      <c r="AJ716" s="634">
        <v>880670000</v>
      </c>
      <c r="AK716" s="214" t="s">
        <v>2512</v>
      </c>
      <c r="AL716" s="214" t="s">
        <v>156</v>
      </c>
      <c r="AM716" s="86">
        <v>499274000</v>
      </c>
      <c r="AN716" s="86" t="s">
        <v>14315</v>
      </c>
      <c r="AO716" s="86" t="s">
        <v>14315</v>
      </c>
      <c r="AP716" s="97" t="s">
        <v>1525</v>
      </c>
      <c r="AQ716" s="84">
        <v>349491800</v>
      </c>
      <c r="AR716" s="553">
        <v>40910</v>
      </c>
      <c r="AS716" s="554">
        <v>104</v>
      </c>
      <c r="AT716" s="84">
        <v>149782200</v>
      </c>
      <c r="AU716" s="553">
        <v>41466</v>
      </c>
      <c r="AV716" s="554">
        <v>539</v>
      </c>
      <c r="AW716" s="84"/>
      <c r="AX716" s="553"/>
      <c r="AY716" s="554"/>
      <c r="AZ716" s="84"/>
      <c r="BA716" s="553"/>
      <c r="BB716" s="554"/>
      <c r="BC716" s="84"/>
      <c r="BD716" s="553"/>
      <c r="BE716" s="554"/>
      <c r="BF716" s="84"/>
      <c r="BG716" s="553"/>
      <c r="BH716" s="554"/>
      <c r="BI716" s="84"/>
      <c r="BJ716" s="553"/>
      <c r="BK716" s="554"/>
      <c r="BL716" s="84"/>
      <c r="BM716" s="553"/>
      <c r="BN716" s="554"/>
      <c r="BO716" s="84"/>
      <c r="BP716" s="553"/>
      <c r="BQ716" s="554"/>
      <c r="BR716" s="84"/>
      <c r="BS716" s="553"/>
      <c r="BT716" s="554"/>
      <c r="BU716" s="84"/>
      <c r="BV716" s="553"/>
      <c r="BW716" s="554"/>
      <c r="BX716" s="84"/>
      <c r="BY716" s="553"/>
      <c r="BZ716" s="554"/>
      <c r="CA716" s="84"/>
      <c r="CB716" s="553"/>
      <c r="CC716" s="554"/>
      <c r="CD716" s="84"/>
      <c r="CE716" s="553"/>
      <c r="CF716" s="554"/>
      <c r="CG716" s="84"/>
      <c r="CH716" s="553"/>
      <c r="CI716" s="554"/>
      <c r="CJ716" s="554"/>
      <c r="CK716" s="554"/>
      <c r="CL716" s="554"/>
      <c r="CM716" s="554"/>
      <c r="CN716" s="554"/>
      <c r="CO716" s="554"/>
      <c r="CP716" s="554"/>
      <c r="CQ716" s="554"/>
      <c r="CR716" s="554"/>
      <c r="CS716" s="554"/>
      <c r="CT716" s="554"/>
      <c r="CU716" s="554"/>
      <c r="CV716" s="554"/>
      <c r="CW716" s="554"/>
      <c r="CX716" s="554"/>
      <c r="CY716" s="554">
        <v>499274000</v>
      </c>
      <c r="CZ716" s="84">
        <v>0</v>
      </c>
      <c r="DA716" s="84"/>
      <c r="DB716" s="856" t="s">
        <v>20280</v>
      </c>
      <c r="DC716" s="565">
        <v>2</v>
      </c>
      <c r="DD716" s="928"/>
      <c r="DE716" s="102" t="s">
        <v>19355</v>
      </c>
      <c r="DF716" s="928"/>
      <c r="DG716" s="555" t="s">
        <v>5732</v>
      </c>
      <c r="DH716" s="928" t="s">
        <v>2636</v>
      </c>
      <c r="DI716" s="557">
        <v>40896</v>
      </c>
      <c r="DJ716" s="111">
        <v>40863</v>
      </c>
      <c r="DK716" s="558">
        <v>8</v>
      </c>
      <c r="DL716" s="558" t="s">
        <v>15785</v>
      </c>
      <c r="DM716" s="619" t="s">
        <v>20592</v>
      </c>
      <c r="DN716" s="890">
        <v>499274000</v>
      </c>
      <c r="DO716" s="928"/>
      <c r="DP716" s="928"/>
      <c r="DQ716" s="928"/>
      <c r="DR716" s="928"/>
    </row>
    <row r="717" spans="1:122" ht="60.75" customHeight="1" thickTop="1" thickBot="1">
      <c r="A717" s="214">
        <v>702</v>
      </c>
      <c r="B717" s="214" t="s">
        <v>569</v>
      </c>
      <c r="C717" s="214" t="s">
        <v>543</v>
      </c>
      <c r="D717" s="374">
        <v>1</v>
      </c>
      <c r="E717" s="517">
        <v>40892</v>
      </c>
      <c r="F717" s="517">
        <v>40855</v>
      </c>
      <c r="G717" s="517">
        <v>40892</v>
      </c>
      <c r="H717" s="517">
        <v>40910</v>
      </c>
      <c r="I717" s="517">
        <v>40910</v>
      </c>
      <c r="J717" s="562">
        <v>24</v>
      </c>
      <c r="K717" s="551">
        <v>41641</v>
      </c>
      <c r="L717" s="561">
        <v>40893</v>
      </c>
      <c r="M717" s="117">
        <v>40800</v>
      </c>
      <c r="N717" s="214" t="s">
        <v>601</v>
      </c>
      <c r="O717" s="1166">
        <v>804001890</v>
      </c>
      <c r="P717" s="530"/>
      <c r="Q717" s="530"/>
      <c r="R717" s="530"/>
      <c r="S717" s="530"/>
      <c r="T717" s="530"/>
      <c r="U717" s="530"/>
      <c r="V717" s="530"/>
      <c r="W717" s="530"/>
      <c r="X717" s="530"/>
      <c r="Y717" s="530"/>
      <c r="Z717" s="530"/>
      <c r="AA717" s="530"/>
      <c r="AB717" s="214" t="s">
        <v>2444</v>
      </c>
      <c r="AC717" s="214" t="s">
        <v>230</v>
      </c>
      <c r="AD717" s="214" t="s">
        <v>255</v>
      </c>
      <c r="AE717" s="214" t="s">
        <v>511</v>
      </c>
      <c r="AF717" s="214">
        <v>231</v>
      </c>
      <c r="AG717" s="626"/>
      <c r="AH717" s="636">
        <v>308302240</v>
      </c>
      <c r="AI717" s="634">
        <v>223641620</v>
      </c>
      <c r="AJ717" s="634">
        <v>531943860</v>
      </c>
      <c r="AK717" s="214" t="s">
        <v>2734</v>
      </c>
      <c r="AL717" s="214" t="s">
        <v>13003</v>
      </c>
      <c r="AM717" s="86">
        <v>308302240</v>
      </c>
      <c r="AN717" s="86" t="s">
        <v>1453</v>
      </c>
      <c r="AO717" s="86" t="s">
        <v>2852</v>
      </c>
      <c r="AP717" s="83">
        <v>68001</v>
      </c>
      <c r="AQ717" s="84">
        <v>240000000</v>
      </c>
      <c r="AR717" s="553">
        <v>40910</v>
      </c>
      <c r="AS717" s="554">
        <v>104</v>
      </c>
      <c r="AT717" s="84">
        <v>68302240</v>
      </c>
      <c r="AU717" s="553">
        <v>41319</v>
      </c>
      <c r="AV717" s="554">
        <v>402</v>
      </c>
      <c r="AW717" s="84"/>
      <c r="AX717" s="553"/>
      <c r="AY717" s="554"/>
      <c r="AZ717" s="84"/>
      <c r="BA717" s="553"/>
      <c r="BB717" s="554"/>
      <c r="BC717" s="84"/>
      <c r="BD717" s="553"/>
      <c r="BE717" s="554"/>
      <c r="BF717" s="84"/>
      <c r="BG717" s="553"/>
      <c r="BH717" s="554"/>
      <c r="BI717" s="84"/>
      <c r="BJ717" s="553"/>
      <c r="BK717" s="554"/>
      <c r="BL717" s="84"/>
      <c r="BM717" s="553"/>
      <c r="BN717" s="554"/>
      <c r="BO717" s="84"/>
      <c r="BP717" s="553"/>
      <c r="BQ717" s="554"/>
      <c r="BR717" s="84"/>
      <c r="BS717" s="553"/>
      <c r="BT717" s="554"/>
      <c r="BU717" s="84"/>
      <c r="BV717" s="553"/>
      <c r="BW717" s="554"/>
      <c r="BX717" s="84"/>
      <c r="BY717" s="553"/>
      <c r="BZ717" s="554"/>
      <c r="CA717" s="84"/>
      <c r="CB717" s="553"/>
      <c r="CC717" s="554"/>
      <c r="CD717" s="84"/>
      <c r="CE717" s="553"/>
      <c r="CF717" s="554"/>
      <c r="CG717" s="84"/>
      <c r="CH717" s="553"/>
      <c r="CI717" s="554"/>
      <c r="CJ717" s="554"/>
      <c r="CK717" s="554"/>
      <c r="CL717" s="554"/>
      <c r="CM717" s="554"/>
      <c r="CN717" s="554"/>
      <c r="CO717" s="554"/>
      <c r="CP717" s="554"/>
      <c r="CQ717" s="554"/>
      <c r="CR717" s="554"/>
      <c r="CS717" s="554"/>
      <c r="CT717" s="554"/>
      <c r="CU717" s="554"/>
      <c r="CV717" s="554"/>
      <c r="CW717" s="554"/>
      <c r="CX717" s="554"/>
      <c r="CY717" s="554">
        <v>308302240</v>
      </c>
      <c r="CZ717" s="84">
        <v>0</v>
      </c>
      <c r="DA717" s="84"/>
      <c r="DB717" s="856" t="s">
        <v>20809</v>
      </c>
      <c r="DC717" s="565">
        <v>2</v>
      </c>
      <c r="DD717" s="928"/>
      <c r="DE717" s="102" t="s">
        <v>19355</v>
      </c>
      <c r="DF717" s="928"/>
      <c r="DG717" s="555" t="s">
        <v>5733</v>
      </c>
      <c r="DH717" s="928" t="s">
        <v>2637</v>
      </c>
      <c r="DI717" s="557">
        <v>40893</v>
      </c>
      <c r="DJ717" s="111">
        <v>40857</v>
      </c>
      <c r="DK717" s="558">
        <v>2</v>
      </c>
      <c r="DL717" s="558" t="s">
        <v>15785</v>
      </c>
      <c r="DM717" s="619" t="s">
        <v>20595</v>
      </c>
      <c r="DN717" s="890">
        <v>308302240</v>
      </c>
      <c r="DO717" s="928"/>
      <c r="DP717" s="928"/>
      <c r="DQ717" s="928"/>
      <c r="DR717" s="928"/>
    </row>
    <row r="718" spans="1:122" ht="60.75" customHeight="1" thickTop="1" thickBot="1">
      <c r="A718" s="214">
        <v>703</v>
      </c>
      <c r="B718" s="214" t="s">
        <v>569</v>
      </c>
      <c r="C718" s="214" t="s">
        <v>86</v>
      </c>
      <c r="D718" s="374">
        <v>0</v>
      </c>
      <c r="E718" s="517">
        <v>40904</v>
      </c>
      <c r="F718" s="517">
        <v>40855</v>
      </c>
      <c r="G718" s="517">
        <v>40904</v>
      </c>
      <c r="H718" s="517">
        <v>40921</v>
      </c>
      <c r="I718" s="517">
        <v>40921</v>
      </c>
      <c r="J718" s="859">
        <v>40</v>
      </c>
      <c r="K718" s="551">
        <v>42137</v>
      </c>
      <c r="L718" s="552"/>
      <c r="M718" s="117">
        <v>40800</v>
      </c>
      <c r="N718" s="214" t="s">
        <v>14444</v>
      </c>
      <c r="O718" s="1166">
        <v>891500319</v>
      </c>
      <c r="P718" s="530" t="s">
        <v>19000</v>
      </c>
      <c r="Q718" s="530">
        <v>891500117</v>
      </c>
      <c r="R718" s="530" t="s">
        <v>1097</v>
      </c>
      <c r="S718" s="530" t="s">
        <v>1097</v>
      </c>
      <c r="T718" s="530" t="s">
        <v>1097</v>
      </c>
      <c r="U718" s="530" t="s">
        <v>1097</v>
      </c>
      <c r="V718" s="530" t="s">
        <v>1097</v>
      </c>
      <c r="W718" s="530" t="s">
        <v>1097</v>
      </c>
      <c r="X718" s="530" t="s">
        <v>1097</v>
      </c>
      <c r="Y718" s="530" t="s">
        <v>1097</v>
      </c>
      <c r="Z718" s="530" t="s">
        <v>1097</v>
      </c>
      <c r="AA718" s="530" t="s">
        <v>1097</v>
      </c>
      <c r="AB718" s="214" t="s">
        <v>2445</v>
      </c>
      <c r="AC718" s="214" t="s">
        <v>230</v>
      </c>
      <c r="AD718" s="214" t="s">
        <v>255</v>
      </c>
      <c r="AE718" s="214" t="s">
        <v>511</v>
      </c>
      <c r="AF718" s="214">
        <v>231</v>
      </c>
      <c r="AG718" s="626"/>
      <c r="AH718" s="636">
        <v>772200000</v>
      </c>
      <c r="AI718" s="634">
        <v>769509000</v>
      </c>
      <c r="AJ718" s="634">
        <v>1541709000</v>
      </c>
      <c r="AK718" s="214" t="s">
        <v>2499</v>
      </c>
      <c r="AL718" s="214" t="s">
        <v>156</v>
      </c>
      <c r="AM718" s="86">
        <v>772200000</v>
      </c>
      <c r="AN718" s="531" t="s">
        <v>1455</v>
      </c>
      <c r="AO718" s="531" t="s">
        <v>11046</v>
      </c>
      <c r="AP718" s="83" t="s">
        <v>1511</v>
      </c>
      <c r="AQ718" s="84">
        <v>500000000</v>
      </c>
      <c r="AR718" s="553">
        <v>40921</v>
      </c>
      <c r="AS718" s="554">
        <v>111</v>
      </c>
      <c r="AT718" s="84"/>
      <c r="AU718" s="553"/>
      <c r="AV718" s="554"/>
      <c r="AW718" s="84"/>
      <c r="AX718" s="553"/>
      <c r="AY718" s="554"/>
      <c r="AZ718" s="84"/>
      <c r="BA718" s="553"/>
      <c r="BB718" s="554"/>
      <c r="BC718" s="84"/>
      <c r="BD718" s="553"/>
      <c r="BE718" s="554"/>
      <c r="BF718" s="84"/>
      <c r="BG718" s="553"/>
      <c r="BH718" s="554"/>
      <c r="BI718" s="84"/>
      <c r="BJ718" s="553"/>
      <c r="BK718" s="554"/>
      <c r="BL718" s="84"/>
      <c r="BM718" s="553"/>
      <c r="BN718" s="554"/>
      <c r="BO718" s="84"/>
      <c r="BP718" s="553"/>
      <c r="BQ718" s="554"/>
      <c r="BR718" s="84"/>
      <c r="BS718" s="553"/>
      <c r="BT718" s="554"/>
      <c r="BU718" s="84"/>
      <c r="BV718" s="553"/>
      <c r="BW718" s="554"/>
      <c r="BX718" s="84"/>
      <c r="BY718" s="553"/>
      <c r="BZ718" s="554"/>
      <c r="CA718" s="84"/>
      <c r="CB718" s="553"/>
      <c r="CC718" s="554"/>
      <c r="CD718" s="84"/>
      <c r="CE718" s="553"/>
      <c r="CF718" s="554"/>
      <c r="CG718" s="84"/>
      <c r="CH718" s="553"/>
      <c r="CI718" s="554"/>
      <c r="CJ718" s="554"/>
      <c r="CK718" s="554"/>
      <c r="CL718" s="554"/>
      <c r="CM718" s="554"/>
      <c r="CN718" s="554"/>
      <c r="CO718" s="554"/>
      <c r="CP718" s="554"/>
      <c r="CQ718" s="554"/>
      <c r="CR718" s="554"/>
      <c r="CS718" s="554"/>
      <c r="CT718" s="554"/>
      <c r="CU718" s="554"/>
      <c r="CV718" s="554"/>
      <c r="CW718" s="554"/>
      <c r="CX718" s="554"/>
      <c r="CY718" s="554">
        <v>500000000</v>
      </c>
      <c r="CZ718" s="84">
        <v>272200000</v>
      </c>
      <c r="DA718" s="84"/>
      <c r="DB718" s="856" t="s">
        <v>20280</v>
      </c>
      <c r="DC718" s="565">
        <v>2</v>
      </c>
      <c r="DD718" s="928"/>
      <c r="DE718" s="102" t="s">
        <v>19355</v>
      </c>
      <c r="DF718" s="928"/>
      <c r="DG718" s="555" t="s">
        <v>5734</v>
      </c>
      <c r="DH718" s="928" t="s">
        <v>2638</v>
      </c>
      <c r="DI718" s="557"/>
      <c r="DJ718" s="111">
        <v>40857</v>
      </c>
      <c r="DK718" s="558">
        <v>2</v>
      </c>
      <c r="DL718" s="558"/>
      <c r="DM718" s="619" t="s">
        <v>20592</v>
      </c>
      <c r="DN718" s="890">
        <v>500000000</v>
      </c>
      <c r="DO718" s="928"/>
      <c r="DP718" s="928"/>
      <c r="DQ718" s="928"/>
      <c r="DR718" s="928"/>
    </row>
    <row r="719" spans="1:122" ht="71" customHeight="1" thickTop="1" thickBot="1">
      <c r="A719" s="214">
        <v>704</v>
      </c>
      <c r="B719" s="214" t="s">
        <v>569</v>
      </c>
      <c r="C719" s="214" t="s">
        <v>86</v>
      </c>
      <c r="D719" s="374">
        <v>0</v>
      </c>
      <c r="E719" s="517">
        <v>41075</v>
      </c>
      <c r="F719" s="517">
        <v>40855</v>
      </c>
      <c r="G719" s="517">
        <v>41242</v>
      </c>
      <c r="H719" s="517">
        <v>41257</v>
      </c>
      <c r="I719" s="517">
        <v>41257</v>
      </c>
      <c r="J719" s="859">
        <v>28</v>
      </c>
      <c r="K719" s="551">
        <v>42108</v>
      </c>
      <c r="L719" s="561">
        <v>40903</v>
      </c>
      <c r="M719" s="117">
        <v>40800</v>
      </c>
      <c r="N719" s="214" t="s">
        <v>15234</v>
      </c>
      <c r="O719" s="1166">
        <v>890201213</v>
      </c>
      <c r="P719" s="530" t="s">
        <v>19001</v>
      </c>
      <c r="Q719" s="530">
        <v>804003221</v>
      </c>
      <c r="R719" s="530" t="s">
        <v>19002</v>
      </c>
      <c r="S719" s="530">
        <v>900242337</v>
      </c>
      <c r="T719" s="530" t="s">
        <v>1097</v>
      </c>
      <c r="U719" s="530" t="s">
        <v>1097</v>
      </c>
      <c r="V719" s="530" t="s">
        <v>1097</v>
      </c>
      <c r="W719" s="530" t="s">
        <v>1097</v>
      </c>
      <c r="X719" s="530" t="s">
        <v>1097</v>
      </c>
      <c r="Y719" s="530" t="s">
        <v>1097</v>
      </c>
      <c r="Z719" s="530" t="s">
        <v>1097</v>
      </c>
      <c r="AA719" s="530" t="s">
        <v>1097</v>
      </c>
      <c r="AB719" s="214" t="s">
        <v>2446</v>
      </c>
      <c r="AC719" s="214" t="s">
        <v>230</v>
      </c>
      <c r="AD719" s="214" t="s">
        <v>255</v>
      </c>
      <c r="AE719" s="214" t="s">
        <v>630</v>
      </c>
      <c r="AF719" s="214">
        <v>231</v>
      </c>
      <c r="AG719" s="626"/>
      <c r="AH719" s="636">
        <v>756716324</v>
      </c>
      <c r="AI719" s="634">
        <v>800518000</v>
      </c>
      <c r="AJ719" s="634">
        <v>1557234324</v>
      </c>
      <c r="AK719" s="214" t="s">
        <v>9618</v>
      </c>
      <c r="AL719" s="214" t="s">
        <v>156</v>
      </c>
      <c r="AM719" s="86">
        <v>756716324</v>
      </c>
      <c r="AN719" s="86" t="s">
        <v>1453</v>
      </c>
      <c r="AO719" s="86" t="s">
        <v>2852</v>
      </c>
      <c r="AP719" s="83">
        <v>68001</v>
      </c>
      <c r="AQ719" s="84">
        <v>647216324</v>
      </c>
      <c r="AR719" s="553">
        <v>41257</v>
      </c>
      <c r="AS719" s="554">
        <v>346</v>
      </c>
      <c r="AT719" s="84"/>
      <c r="AU719" s="553"/>
      <c r="AV719" s="554"/>
      <c r="AW719" s="84"/>
      <c r="AX719" s="553"/>
      <c r="AY719" s="554"/>
      <c r="AZ719" s="84"/>
      <c r="BA719" s="553"/>
      <c r="BB719" s="554"/>
      <c r="BC719" s="84"/>
      <c r="BD719" s="553"/>
      <c r="BE719" s="554"/>
      <c r="BF719" s="84"/>
      <c r="BG719" s="553"/>
      <c r="BH719" s="554"/>
      <c r="BI719" s="84"/>
      <c r="BJ719" s="553"/>
      <c r="BK719" s="554"/>
      <c r="BL719" s="84"/>
      <c r="BM719" s="553"/>
      <c r="BN719" s="554"/>
      <c r="BO719" s="84"/>
      <c r="BP719" s="553"/>
      <c r="BQ719" s="554"/>
      <c r="BR719" s="84"/>
      <c r="BS719" s="553"/>
      <c r="BT719" s="554"/>
      <c r="BU719" s="84"/>
      <c r="BV719" s="553"/>
      <c r="BW719" s="554"/>
      <c r="BX719" s="84"/>
      <c r="BY719" s="553"/>
      <c r="BZ719" s="554"/>
      <c r="CA719" s="84"/>
      <c r="CB719" s="553"/>
      <c r="CC719" s="554"/>
      <c r="CD719" s="84"/>
      <c r="CE719" s="553"/>
      <c r="CF719" s="554"/>
      <c r="CG719" s="84"/>
      <c r="CH719" s="553"/>
      <c r="CI719" s="554"/>
      <c r="CJ719" s="554"/>
      <c r="CK719" s="554"/>
      <c r="CL719" s="554"/>
      <c r="CM719" s="554"/>
      <c r="CN719" s="554"/>
      <c r="CO719" s="554"/>
      <c r="CP719" s="554"/>
      <c r="CQ719" s="554"/>
      <c r="CR719" s="554"/>
      <c r="CS719" s="554"/>
      <c r="CT719" s="554"/>
      <c r="CU719" s="554"/>
      <c r="CV719" s="554"/>
      <c r="CW719" s="554"/>
      <c r="CX719" s="554"/>
      <c r="CY719" s="554">
        <v>647216324</v>
      </c>
      <c r="CZ719" s="84">
        <v>109500000</v>
      </c>
      <c r="DA719" s="84"/>
      <c r="DB719" s="856" t="s">
        <v>20280</v>
      </c>
      <c r="DC719" s="565">
        <v>2</v>
      </c>
      <c r="DD719" s="928"/>
      <c r="DE719" s="102" t="s">
        <v>19355</v>
      </c>
      <c r="DF719" s="928"/>
      <c r="DG719" s="555" t="s">
        <v>5735</v>
      </c>
      <c r="DH719" s="928" t="s">
        <v>2639</v>
      </c>
      <c r="DI719" s="557">
        <v>40903</v>
      </c>
      <c r="DJ719" s="111">
        <v>40858</v>
      </c>
      <c r="DK719" s="558">
        <v>3</v>
      </c>
      <c r="DL719" s="558"/>
      <c r="DM719" s="619" t="s">
        <v>20592</v>
      </c>
      <c r="DN719" s="890">
        <v>647216324</v>
      </c>
      <c r="DO719" s="928"/>
      <c r="DP719" s="928"/>
      <c r="DQ719" s="928"/>
      <c r="DR719" s="928"/>
    </row>
    <row r="720" spans="1:122" ht="60.75" customHeight="1" thickTop="1" thickBot="1">
      <c r="A720" s="214">
        <v>705</v>
      </c>
      <c r="B720" s="214" t="s">
        <v>569</v>
      </c>
      <c r="C720" s="214" t="s">
        <v>543</v>
      </c>
      <c r="D720" s="374">
        <v>1</v>
      </c>
      <c r="E720" s="517">
        <v>40863</v>
      </c>
      <c r="F720" s="517">
        <v>40855</v>
      </c>
      <c r="G720" s="517">
        <v>41010</v>
      </c>
      <c r="H720" s="517">
        <v>41019</v>
      </c>
      <c r="I720" s="517">
        <v>41019</v>
      </c>
      <c r="J720" s="859">
        <v>40</v>
      </c>
      <c r="K720" s="551">
        <v>42236</v>
      </c>
      <c r="L720" s="561">
        <v>41009</v>
      </c>
      <c r="M720" s="117">
        <v>40800</v>
      </c>
      <c r="N720" s="214" t="s">
        <v>2447</v>
      </c>
      <c r="O720" s="1166">
        <v>830098266</v>
      </c>
      <c r="P720" s="530" t="s">
        <v>19003</v>
      </c>
      <c r="Q720" s="530">
        <v>860006848</v>
      </c>
      <c r="R720" s="530" t="s">
        <v>19004</v>
      </c>
      <c r="S720" s="530"/>
      <c r="T720" s="530" t="s">
        <v>1097</v>
      </c>
      <c r="U720" s="530" t="s">
        <v>1097</v>
      </c>
      <c r="V720" s="530" t="s">
        <v>1097</v>
      </c>
      <c r="W720" s="530" t="s">
        <v>1097</v>
      </c>
      <c r="X720" s="530" t="s">
        <v>1097</v>
      </c>
      <c r="Y720" s="530" t="s">
        <v>1097</v>
      </c>
      <c r="Z720" s="530" t="s">
        <v>1097</v>
      </c>
      <c r="AA720" s="530" t="s">
        <v>1097</v>
      </c>
      <c r="AB720" s="214" t="s">
        <v>2448</v>
      </c>
      <c r="AC720" s="214" t="s">
        <v>230</v>
      </c>
      <c r="AD720" s="214" t="s">
        <v>255</v>
      </c>
      <c r="AE720" s="214" t="s">
        <v>327</v>
      </c>
      <c r="AF720" s="214">
        <v>231</v>
      </c>
      <c r="AG720" s="626"/>
      <c r="AH720" s="636">
        <v>188210000</v>
      </c>
      <c r="AI720" s="634">
        <v>164820000</v>
      </c>
      <c r="AJ720" s="634">
        <v>353030000</v>
      </c>
      <c r="AK720" s="214" t="s">
        <v>2513</v>
      </c>
      <c r="AL720" s="214" t="s">
        <v>156</v>
      </c>
      <c r="AM720" s="86">
        <v>188210000</v>
      </c>
      <c r="AN720" s="86" t="s">
        <v>14315</v>
      </c>
      <c r="AO720" s="86" t="s">
        <v>14315</v>
      </c>
      <c r="AP720" s="97" t="s">
        <v>1525</v>
      </c>
      <c r="AQ720" s="84">
        <v>111043900</v>
      </c>
      <c r="AR720" s="553">
        <v>41019</v>
      </c>
      <c r="AS720" s="554">
        <v>157</v>
      </c>
      <c r="AT720" s="488">
        <v>75166100</v>
      </c>
      <c r="AU720" s="763">
        <v>41683</v>
      </c>
      <c r="AV720" s="554">
        <v>749</v>
      </c>
      <c r="AW720" s="84">
        <v>2000000</v>
      </c>
      <c r="AX720" s="553">
        <v>41695</v>
      </c>
      <c r="AY720" s="554">
        <v>759</v>
      </c>
      <c r="AZ720" s="84"/>
      <c r="BA720" s="553"/>
      <c r="BB720" s="554"/>
      <c r="BC720" s="84"/>
      <c r="BD720" s="553"/>
      <c r="BE720" s="554"/>
      <c r="BF720" s="84"/>
      <c r="BG720" s="553"/>
      <c r="BH720" s="554"/>
      <c r="BI720" s="84"/>
      <c r="BJ720" s="553"/>
      <c r="BK720" s="554"/>
      <c r="BL720" s="84"/>
      <c r="BM720" s="553"/>
      <c r="BN720" s="554"/>
      <c r="BO720" s="84"/>
      <c r="BP720" s="553"/>
      <c r="BQ720" s="554"/>
      <c r="BR720" s="84"/>
      <c r="BS720" s="553"/>
      <c r="BT720" s="554"/>
      <c r="BU720" s="84"/>
      <c r="BV720" s="553"/>
      <c r="BW720" s="554"/>
      <c r="BX720" s="84"/>
      <c r="BY720" s="553"/>
      <c r="BZ720" s="554"/>
      <c r="CA720" s="84"/>
      <c r="CB720" s="553"/>
      <c r="CC720" s="554"/>
      <c r="CD720" s="84"/>
      <c r="CE720" s="553"/>
      <c r="CF720" s="554"/>
      <c r="CG720" s="84"/>
      <c r="CH720" s="553"/>
      <c r="CI720" s="554"/>
      <c r="CJ720" s="554"/>
      <c r="CK720" s="554"/>
      <c r="CL720" s="554"/>
      <c r="CM720" s="554"/>
      <c r="CN720" s="554"/>
      <c r="CO720" s="554"/>
      <c r="CP720" s="554"/>
      <c r="CQ720" s="554"/>
      <c r="CR720" s="554"/>
      <c r="CS720" s="554"/>
      <c r="CT720" s="554"/>
      <c r="CU720" s="554"/>
      <c r="CV720" s="554"/>
      <c r="CW720" s="554"/>
      <c r="CX720" s="554"/>
      <c r="CY720" s="554">
        <v>188210000</v>
      </c>
      <c r="CZ720" s="84">
        <v>0</v>
      </c>
      <c r="DA720" s="84"/>
      <c r="DB720" s="856" t="s">
        <v>20280</v>
      </c>
      <c r="DC720" s="565">
        <v>2</v>
      </c>
      <c r="DD720" s="928"/>
      <c r="DE720" s="102" t="s">
        <v>14525</v>
      </c>
      <c r="DF720" s="928"/>
      <c r="DG720" s="555" t="s">
        <v>5736</v>
      </c>
      <c r="DH720" s="928" t="s">
        <v>2640</v>
      </c>
      <c r="DI720" s="557">
        <v>41009</v>
      </c>
      <c r="DJ720" s="111">
        <v>40863</v>
      </c>
      <c r="DK720" s="558">
        <v>8</v>
      </c>
      <c r="DL720" s="558"/>
      <c r="DM720" s="619" t="s">
        <v>20592</v>
      </c>
      <c r="DN720" s="890">
        <v>188210000</v>
      </c>
      <c r="DO720" s="928"/>
      <c r="DP720" s="928"/>
      <c r="DQ720" s="928"/>
      <c r="DR720" s="928"/>
    </row>
    <row r="721" spans="1:122" ht="60.75" customHeight="1" thickTop="1" thickBot="1">
      <c r="A721" s="214">
        <v>706</v>
      </c>
      <c r="B721" s="214" t="s">
        <v>569</v>
      </c>
      <c r="C721" s="214" t="s">
        <v>86</v>
      </c>
      <c r="D721" s="374">
        <v>0</v>
      </c>
      <c r="E721" s="517">
        <v>40878</v>
      </c>
      <c r="F721" s="517">
        <v>40855</v>
      </c>
      <c r="G721" s="517">
        <v>40883</v>
      </c>
      <c r="H721" s="517">
        <v>40898</v>
      </c>
      <c r="I721" s="517">
        <v>40898</v>
      </c>
      <c r="J721" s="859">
        <v>40</v>
      </c>
      <c r="K721" s="551">
        <v>42115</v>
      </c>
      <c r="L721" s="552"/>
      <c r="M721" s="117">
        <v>40800</v>
      </c>
      <c r="N721" s="214" t="s">
        <v>252</v>
      </c>
      <c r="O721" s="1166">
        <v>800118954</v>
      </c>
      <c r="P721" s="530" t="s">
        <v>19005</v>
      </c>
      <c r="Q721" s="530">
        <v>87570543</v>
      </c>
      <c r="R721" s="530" t="s">
        <v>1097</v>
      </c>
      <c r="S721" s="530" t="s">
        <v>1097</v>
      </c>
      <c r="T721" s="530" t="s">
        <v>1097</v>
      </c>
      <c r="U721" s="530" t="s">
        <v>1097</v>
      </c>
      <c r="V721" s="530" t="s">
        <v>1097</v>
      </c>
      <c r="W721" s="530" t="s">
        <v>1097</v>
      </c>
      <c r="X721" s="530" t="s">
        <v>1097</v>
      </c>
      <c r="Y721" s="530" t="s">
        <v>1097</v>
      </c>
      <c r="Z721" s="530" t="s">
        <v>1097</v>
      </c>
      <c r="AA721" s="530" t="s">
        <v>1097</v>
      </c>
      <c r="AB721" s="214" t="s">
        <v>2449</v>
      </c>
      <c r="AC721" s="214" t="s">
        <v>230</v>
      </c>
      <c r="AD721" s="214" t="s">
        <v>255</v>
      </c>
      <c r="AE721" s="214" t="s">
        <v>327</v>
      </c>
      <c r="AF721" s="214">
        <v>231</v>
      </c>
      <c r="AG721" s="626"/>
      <c r="AH721" s="636">
        <v>531964098</v>
      </c>
      <c r="AI721" s="634">
        <v>227740802</v>
      </c>
      <c r="AJ721" s="634">
        <v>759704900</v>
      </c>
      <c r="AK721" s="214" t="s">
        <v>2505</v>
      </c>
      <c r="AL721" s="214" t="s">
        <v>156</v>
      </c>
      <c r="AM721" s="86">
        <v>531964098</v>
      </c>
      <c r="AN721" s="531" t="s">
        <v>1461</v>
      </c>
      <c r="AO721" s="531" t="s">
        <v>1528</v>
      </c>
      <c r="AP721" s="83" t="s">
        <v>1529</v>
      </c>
      <c r="AQ721" s="216">
        <v>319178459</v>
      </c>
      <c r="AR721" s="553">
        <v>40898</v>
      </c>
      <c r="AS721" s="554">
        <v>97</v>
      </c>
      <c r="AT721" s="488">
        <v>212785639</v>
      </c>
      <c r="AU721" s="553">
        <v>41306</v>
      </c>
      <c r="AV721" s="554">
        <v>397</v>
      </c>
      <c r="AW721" s="84"/>
      <c r="AX721" s="553"/>
      <c r="AY721" s="554"/>
      <c r="AZ721" s="84"/>
      <c r="BA721" s="553"/>
      <c r="BB721" s="554"/>
      <c r="BC721" s="84"/>
      <c r="BD721" s="553"/>
      <c r="BE721" s="554"/>
      <c r="BF721" s="84"/>
      <c r="BG721" s="553"/>
      <c r="BH721" s="554"/>
      <c r="BI721" s="84"/>
      <c r="BJ721" s="553"/>
      <c r="BK721" s="554"/>
      <c r="BL721" s="84"/>
      <c r="BM721" s="553"/>
      <c r="BN721" s="554"/>
      <c r="BO721" s="84"/>
      <c r="BP721" s="553"/>
      <c r="BQ721" s="554"/>
      <c r="BR721" s="84"/>
      <c r="BS721" s="553"/>
      <c r="BT721" s="554"/>
      <c r="BU721" s="84"/>
      <c r="BV721" s="553"/>
      <c r="BW721" s="554"/>
      <c r="BX721" s="84"/>
      <c r="BY721" s="553"/>
      <c r="BZ721" s="554"/>
      <c r="CA721" s="84"/>
      <c r="CB721" s="553"/>
      <c r="CC721" s="554"/>
      <c r="CD721" s="84"/>
      <c r="CE721" s="553"/>
      <c r="CF721" s="554"/>
      <c r="CG721" s="84"/>
      <c r="CH721" s="553"/>
      <c r="CI721" s="554"/>
      <c r="CJ721" s="554"/>
      <c r="CK721" s="554"/>
      <c r="CL721" s="554"/>
      <c r="CM721" s="554"/>
      <c r="CN721" s="554"/>
      <c r="CO721" s="554"/>
      <c r="CP721" s="554"/>
      <c r="CQ721" s="554"/>
      <c r="CR721" s="554"/>
      <c r="CS721" s="554"/>
      <c r="CT721" s="554"/>
      <c r="CU721" s="554"/>
      <c r="CV721" s="554"/>
      <c r="CW721" s="554"/>
      <c r="CX721" s="554"/>
      <c r="CY721" s="554">
        <v>531964098</v>
      </c>
      <c r="CZ721" s="84">
        <v>0</v>
      </c>
      <c r="DA721" s="84"/>
      <c r="DB721" s="856" t="s">
        <v>20280</v>
      </c>
      <c r="DC721" s="565">
        <v>2</v>
      </c>
      <c r="DD721" s="928"/>
      <c r="DE721" s="102" t="s">
        <v>19355</v>
      </c>
      <c r="DF721" s="928"/>
      <c r="DG721" s="555" t="s">
        <v>5737</v>
      </c>
      <c r="DH721" s="928" t="s">
        <v>2641</v>
      </c>
      <c r="DI721" s="557"/>
      <c r="DJ721" s="111">
        <v>40858</v>
      </c>
      <c r="DK721" s="558">
        <v>3</v>
      </c>
      <c r="DL721" s="558" t="s">
        <v>15795</v>
      </c>
      <c r="DM721" s="619" t="s">
        <v>20592</v>
      </c>
      <c r="DN721" s="890">
        <v>531964098</v>
      </c>
      <c r="DO721" s="928"/>
      <c r="DP721" s="928"/>
      <c r="DQ721" s="928"/>
      <c r="DR721" s="928"/>
    </row>
    <row r="722" spans="1:122" ht="60.75" customHeight="1" thickTop="1" thickBot="1">
      <c r="A722" s="214">
        <v>707</v>
      </c>
      <c r="B722" s="214" t="s">
        <v>569</v>
      </c>
      <c r="C722" s="214" t="s">
        <v>543</v>
      </c>
      <c r="D722" s="374">
        <v>1</v>
      </c>
      <c r="E722" s="517">
        <v>40868</v>
      </c>
      <c r="F722" s="517">
        <v>40855</v>
      </c>
      <c r="G722" s="517">
        <v>40899</v>
      </c>
      <c r="H722" s="517">
        <v>40911</v>
      </c>
      <c r="I722" s="517">
        <v>40911</v>
      </c>
      <c r="J722" s="859">
        <v>28</v>
      </c>
      <c r="K722" s="551">
        <v>41762</v>
      </c>
      <c r="L722" s="552"/>
      <c r="M722" s="117">
        <v>40800</v>
      </c>
      <c r="N722" s="214" t="s">
        <v>626</v>
      </c>
      <c r="O722" s="1166">
        <v>805001728</v>
      </c>
      <c r="P722" s="530" t="s">
        <v>19006</v>
      </c>
      <c r="Q722" s="530">
        <v>805016117</v>
      </c>
      <c r="R722" s="530" t="s">
        <v>1097</v>
      </c>
      <c r="S722" s="530" t="s">
        <v>1097</v>
      </c>
      <c r="T722" s="530" t="s">
        <v>1097</v>
      </c>
      <c r="U722" s="530" t="s">
        <v>1097</v>
      </c>
      <c r="V722" s="530" t="s">
        <v>1097</v>
      </c>
      <c r="W722" s="530" t="s">
        <v>1097</v>
      </c>
      <c r="X722" s="530" t="s">
        <v>1097</v>
      </c>
      <c r="Y722" s="530" t="s">
        <v>1097</v>
      </c>
      <c r="Z722" s="530" t="s">
        <v>1097</v>
      </c>
      <c r="AA722" s="530" t="s">
        <v>1097</v>
      </c>
      <c r="AB722" s="214" t="s">
        <v>2450</v>
      </c>
      <c r="AC722" s="214" t="s">
        <v>230</v>
      </c>
      <c r="AD722" s="214" t="s">
        <v>255</v>
      </c>
      <c r="AE722" s="214" t="s">
        <v>327</v>
      </c>
      <c r="AF722" s="214">
        <v>231</v>
      </c>
      <c r="AG722" s="626"/>
      <c r="AH722" s="636">
        <v>447700000</v>
      </c>
      <c r="AI722" s="634">
        <v>373000000</v>
      </c>
      <c r="AJ722" s="634">
        <v>820700000</v>
      </c>
      <c r="AK722" s="214" t="s">
        <v>2516</v>
      </c>
      <c r="AL722" s="214" t="s">
        <v>156</v>
      </c>
      <c r="AM722" s="86">
        <v>447700000</v>
      </c>
      <c r="AN722" s="531" t="s">
        <v>1487</v>
      </c>
      <c r="AO722" s="531" t="s">
        <v>1542</v>
      </c>
      <c r="AP722" s="83" t="s">
        <v>1562</v>
      </c>
      <c r="AQ722" s="84">
        <v>313390000</v>
      </c>
      <c r="AR722" s="553">
        <v>40911</v>
      </c>
      <c r="AS722" s="554">
        <v>109</v>
      </c>
      <c r="AT722" s="488">
        <v>134310000</v>
      </c>
      <c r="AU722" s="553">
        <v>41416</v>
      </c>
      <c r="AV722" s="554">
        <v>486</v>
      </c>
      <c r="AW722" s="84"/>
      <c r="AX722" s="553"/>
      <c r="AY722" s="554"/>
      <c r="AZ722" s="84"/>
      <c r="BA722" s="553"/>
      <c r="BB722" s="554"/>
      <c r="BC722" s="84"/>
      <c r="BD722" s="553"/>
      <c r="BE722" s="554"/>
      <c r="BF722" s="84"/>
      <c r="BG722" s="553"/>
      <c r="BH722" s="554"/>
      <c r="BI722" s="84"/>
      <c r="BJ722" s="553"/>
      <c r="BK722" s="554"/>
      <c r="BL722" s="84"/>
      <c r="BM722" s="553"/>
      <c r="BN722" s="554"/>
      <c r="BO722" s="84"/>
      <c r="BP722" s="553"/>
      <c r="BQ722" s="554"/>
      <c r="BR722" s="84"/>
      <c r="BS722" s="553"/>
      <c r="BT722" s="554"/>
      <c r="BU722" s="84"/>
      <c r="BV722" s="553"/>
      <c r="BW722" s="554"/>
      <c r="BX722" s="84"/>
      <c r="BY722" s="553"/>
      <c r="BZ722" s="554"/>
      <c r="CA722" s="84"/>
      <c r="CB722" s="553"/>
      <c r="CC722" s="554"/>
      <c r="CD722" s="84"/>
      <c r="CE722" s="553"/>
      <c r="CF722" s="554"/>
      <c r="CG722" s="84"/>
      <c r="CH722" s="553"/>
      <c r="CI722" s="554"/>
      <c r="CJ722" s="554"/>
      <c r="CK722" s="554"/>
      <c r="CL722" s="554"/>
      <c r="CM722" s="554"/>
      <c r="CN722" s="554"/>
      <c r="CO722" s="554"/>
      <c r="CP722" s="554"/>
      <c r="CQ722" s="554"/>
      <c r="CR722" s="554"/>
      <c r="CS722" s="554"/>
      <c r="CT722" s="554"/>
      <c r="CU722" s="554"/>
      <c r="CV722" s="554"/>
      <c r="CW722" s="554"/>
      <c r="CX722" s="554"/>
      <c r="CY722" s="554">
        <v>447700000</v>
      </c>
      <c r="CZ722" s="84">
        <v>0</v>
      </c>
      <c r="DA722" s="84"/>
      <c r="DB722" s="856" t="s">
        <v>20280</v>
      </c>
      <c r="DC722" s="565">
        <v>2</v>
      </c>
      <c r="DD722" s="928"/>
      <c r="DE722" s="102" t="s">
        <v>19355</v>
      </c>
      <c r="DF722" s="928"/>
      <c r="DG722" s="555" t="s">
        <v>5738</v>
      </c>
      <c r="DH722" s="928" t="s">
        <v>2642</v>
      </c>
      <c r="DI722" s="557"/>
      <c r="DJ722" s="111">
        <v>40864</v>
      </c>
      <c r="DK722" s="558">
        <v>9</v>
      </c>
      <c r="DL722" s="558" t="s">
        <v>15785</v>
      </c>
      <c r="DM722" s="619" t="s">
        <v>20592</v>
      </c>
      <c r="DN722" s="890">
        <v>447700000</v>
      </c>
      <c r="DO722" s="928"/>
      <c r="DP722" s="928"/>
      <c r="DQ722" s="928"/>
      <c r="DR722" s="928"/>
    </row>
    <row r="723" spans="1:122" ht="60.75" customHeight="1" thickTop="1" thickBot="1">
      <c r="A723" s="214">
        <v>708</v>
      </c>
      <c r="B723" s="214" t="s">
        <v>569</v>
      </c>
      <c r="C723" s="214" t="s">
        <v>543</v>
      </c>
      <c r="D723" s="374">
        <v>1</v>
      </c>
      <c r="E723" s="517">
        <v>40864</v>
      </c>
      <c r="F723" s="517">
        <v>40855</v>
      </c>
      <c r="G723" s="517">
        <v>40925</v>
      </c>
      <c r="H723" s="517">
        <v>40939</v>
      </c>
      <c r="I723" s="517">
        <v>40939</v>
      </c>
      <c r="J723" s="859">
        <v>40</v>
      </c>
      <c r="K723" s="551">
        <v>42155</v>
      </c>
      <c r="L723" s="552"/>
      <c r="M723" s="117">
        <v>40800</v>
      </c>
      <c r="N723" s="214" t="s">
        <v>519</v>
      </c>
      <c r="O723" s="1166">
        <v>860042183</v>
      </c>
      <c r="P723" s="530" t="s">
        <v>19007</v>
      </c>
      <c r="Q723" s="530">
        <v>890901580</v>
      </c>
      <c r="R723" s="530" t="s">
        <v>1097</v>
      </c>
      <c r="S723" s="530" t="s">
        <v>1097</v>
      </c>
      <c r="T723" s="530" t="s">
        <v>1097</v>
      </c>
      <c r="U723" s="530" t="s">
        <v>1097</v>
      </c>
      <c r="V723" s="530" t="s">
        <v>1097</v>
      </c>
      <c r="W723" s="530" t="s">
        <v>1097</v>
      </c>
      <c r="X723" s="530" t="s">
        <v>1097</v>
      </c>
      <c r="Y723" s="530" t="s">
        <v>1097</v>
      </c>
      <c r="Z723" s="530" t="s">
        <v>1097</v>
      </c>
      <c r="AA723" s="530" t="s">
        <v>1097</v>
      </c>
      <c r="AB723" s="214" t="s">
        <v>2463</v>
      </c>
      <c r="AC723" s="214" t="s">
        <v>230</v>
      </c>
      <c r="AD723" s="214" t="s">
        <v>255</v>
      </c>
      <c r="AE723" s="214" t="s">
        <v>327</v>
      </c>
      <c r="AF723" s="214">
        <v>231</v>
      </c>
      <c r="AG723" s="626"/>
      <c r="AH723" s="636">
        <v>367528571</v>
      </c>
      <c r="AI723" s="634">
        <v>197900000</v>
      </c>
      <c r="AJ723" s="634">
        <v>565428571</v>
      </c>
      <c r="AK723" s="214" t="s">
        <v>3487</v>
      </c>
      <c r="AL723" s="214" t="s">
        <v>156</v>
      </c>
      <c r="AM723" s="86">
        <v>367528571</v>
      </c>
      <c r="AN723" s="86" t="s">
        <v>14315</v>
      </c>
      <c r="AO723" s="86" t="s">
        <v>14315</v>
      </c>
      <c r="AP723" s="97" t="s">
        <v>1525</v>
      </c>
      <c r="AQ723" s="84">
        <v>220517145</v>
      </c>
      <c r="AR723" s="553">
        <v>40939</v>
      </c>
      <c r="AS723" s="554">
        <v>119</v>
      </c>
      <c r="AT723" s="488">
        <v>147011426</v>
      </c>
      <c r="AU723" s="553">
        <v>41533</v>
      </c>
      <c r="AV723" s="554">
        <v>591</v>
      </c>
      <c r="AW723" s="84"/>
      <c r="AX723" s="553"/>
      <c r="AY723" s="554"/>
      <c r="AZ723" s="84"/>
      <c r="BA723" s="553"/>
      <c r="BB723" s="554"/>
      <c r="BC723" s="84"/>
      <c r="BD723" s="553"/>
      <c r="BE723" s="554"/>
      <c r="BF723" s="84"/>
      <c r="BG723" s="553"/>
      <c r="BH723" s="554"/>
      <c r="BI723" s="84"/>
      <c r="BJ723" s="553"/>
      <c r="BK723" s="554"/>
      <c r="BL723" s="84"/>
      <c r="BM723" s="553"/>
      <c r="BN723" s="554"/>
      <c r="BO723" s="84"/>
      <c r="BP723" s="553"/>
      <c r="BQ723" s="554"/>
      <c r="BR723" s="84"/>
      <c r="BS723" s="553"/>
      <c r="BT723" s="554"/>
      <c r="BU723" s="84"/>
      <c r="BV723" s="553"/>
      <c r="BW723" s="554"/>
      <c r="BX723" s="84"/>
      <c r="BY723" s="553"/>
      <c r="BZ723" s="554"/>
      <c r="CA723" s="84"/>
      <c r="CB723" s="553"/>
      <c r="CC723" s="554"/>
      <c r="CD723" s="84"/>
      <c r="CE723" s="553"/>
      <c r="CF723" s="554"/>
      <c r="CG723" s="84"/>
      <c r="CH723" s="553"/>
      <c r="CI723" s="554"/>
      <c r="CJ723" s="554"/>
      <c r="CK723" s="554"/>
      <c r="CL723" s="554"/>
      <c r="CM723" s="554"/>
      <c r="CN723" s="554"/>
      <c r="CO723" s="554"/>
      <c r="CP723" s="554"/>
      <c r="CQ723" s="554"/>
      <c r="CR723" s="554"/>
      <c r="CS723" s="554"/>
      <c r="CT723" s="554"/>
      <c r="CU723" s="554"/>
      <c r="CV723" s="554"/>
      <c r="CW723" s="554"/>
      <c r="CX723" s="554"/>
      <c r="CY723" s="554">
        <v>367528571</v>
      </c>
      <c r="CZ723" s="84">
        <v>0</v>
      </c>
      <c r="DA723" s="84"/>
      <c r="DB723" s="856" t="s">
        <v>20280</v>
      </c>
      <c r="DC723" s="565">
        <v>2</v>
      </c>
      <c r="DD723" s="928"/>
      <c r="DE723" s="102" t="s">
        <v>19355</v>
      </c>
      <c r="DF723" s="928"/>
      <c r="DG723" s="555" t="s">
        <v>5739</v>
      </c>
      <c r="DH723" s="928" t="s">
        <v>2643</v>
      </c>
      <c r="DI723" s="557"/>
      <c r="DJ723" s="111">
        <v>40864</v>
      </c>
      <c r="DK723" s="558">
        <v>9</v>
      </c>
      <c r="DL723" s="558"/>
      <c r="DM723" s="619" t="s">
        <v>20592</v>
      </c>
      <c r="DN723" s="890">
        <v>367528571</v>
      </c>
      <c r="DO723" s="928"/>
      <c r="DP723" s="928"/>
      <c r="DQ723" s="928"/>
      <c r="DR723" s="928"/>
    </row>
    <row r="724" spans="1:122" ht="60.75" customHeight="1" thickTop="1" thickBot="1">
      <c r="A724" s="214">
        <v>709</v>
      </c>
      <c r="B724" s="214" t="s">
        <v>569</v>
      </c>
      <c r="C724" s="214" t="s">
        <v>86</v>
      </c>
      <c r="D724" s="374">
        <v>0</v>
      </c>
      <c r="E724" s="517">
        <v>40904</v>
      </c>
      <c r="F724" s="517">
        <v>40855</v>
      </c>
      <c r="G724" s="517">
        <v>40904</v>
      </c>
      <c r="H724" s="517">
        <v>40921</v>
      </c>
      <c r="I724" s="517">
        <v>40921</v>
      </c>
      <c r="J724" s="859">
        <v>32</v>
      </c>
      <c r="K724" s="551">
        <v>41895</v>
      </c>
      <c r="L724" s="552"/>
      <c r="M724" s="117">
        <v>40800</v>
      </c>
      <c r="N724" s="214" t="s">
        <v>251</v>
      </c>
      <c r="O724" s="1166">
        <v>891480035</v>
      </c>
      <c r="P724" s="530" t="s">
        <v>19008</v>
      </c>
      <c r="Q724" s="530">
        <v>900279166</v>
      </c>
      <c r="R724" s="530" t="s">
        <v>1097</v>
      </c>
      <c r="S724" s="530" t="s">
        <v>1097</v>
      </c>
      <c r="T724" s="530" t="s">
        <v>1097</v>
      </c>
      <c r="U724" s="530" t="s">
        <v>1097</v>
      </c>
      <c r="V724" s="530" t="s">
        <v>1097</v>
      </c>
      <c r="W724" s="530" t="s">
        <v>1097</v>
      </c>
      <c r="X724" s="530" t="s">
        <v>1097</v>
      </c>
      <c r="Y724" s="530" t="s">
        <v>1097</v>
      </c>
      <c r="Z724" s="530" t="s">
        <v>1097</v>
      </c>
      <c r="AA724" s="530" t="s">
        <v>1097</v>
      </c>
      <c r="AB724" s="214" t="s">
        <v>2464</v>
      </c>
      <c r="AC724" s="214" t="s">
        <v>230</v>
      </c>
      <c r="AD724" s="214" t="s">
        <v>255</v>
      </c>
      <c r="AE724" s="214" t="s">
        <v>327</v>
      </c>
      <c r="AF724" s="214">
        <v>231</v>
      </c>
      <c r="AG724" s="626"/>
      <c r="AH724" s="636">
        <v>289310000</v>
      </c>
      <c r="AI724" s="634">
        <v>327577811</v>
      </c>
      <c r="AJ724" s="634">
        <v>616887811</v>
      </c>
      <c r="AK724" s="214" t="s">
        <v>3028</v>
      </c>
      <c r="AL724" s="214" t="s">
        <v>156</v>
      </c>
      <c r="AM724" s="86">
        <v>289310000</v>
      </c>
      <c r="AN724" s="531" t="s">
        <v>1454</v>
      </c>
      <c r="AO724" s="531" t="s">
        <v>1506</v>
      </c>
      <c r="AP724" s="97">
        <v>66001</v>
      </c>
      <c r="AQ724" s="84">
        <v>144655000</v>
      </c>
      <c r="AR724" s="553">
        <v>40921</v>
      </c>
      <c r="AS724" s="554">
        <v>111</v>
      </c>
      <c r="AT724" s="488"/>
      <c r="AU724" s="553"/>
      <c r="AV724" s="554"/>
      <c r="AW724" s="84"/>
      <c r="AX724" s="553"/>
      <c r="AY724" s="554"/>
      <c r="AZ724" s="84"/>
      <c r="BA724" s="553"/>
      <c r="BB724" s="554"/>
      <c r="BC724" s="84"/>
      <c r="BD724" s="553"/>
      <c r="BE724" s="554"/>
      <c r="BF724" s="84"/>
      <c r="BG724" s="553"/>
      <c r="BH724" s="554"/>
      <c r="BI724" s="84"/>
      <c r="BJ724" s="553"/>
      <c r="BK724" s="554"/>
      <c r="BL724" s="84"/>
      <c r="BM724" s="553"/>
      <c r="BN724" s="554"/>
      <c r="BO724" s="84"/>
      <c r="BP724" s="553"/>
      <c r="BQ724" s="554"/>
      <c r="BR724" s="84"/>
      <c r="BS724" s="553"/>
      <c r="BT724" s="554"/>
      <c r="BU724" s="84"/>
      <c r="BV724" s="553"/>
      <c r="BW724" s="554"/>
      <c r="BX724" s="84"/>
      <c r="BY724" s="553"/>
      <c r="BZ724" s="554"/>
      <c r="CA724" s="84"/>
      <c r="CB724" s="553"/>
      <c r="CC724" s="554"/>
      <c r="CD724" s="84"/>
      <c r="CE724" s="553"/>
      <c r="CF724" s="554"/>
      <c r="CG724" s="84"/>
      <c r="CH724" s="553"/>
      <c r="CI724" s="554"/>
      <c r="CJ724" s="554"/>
      <c r="CK724" s="554"/>
      <c r="CL724" s="554"/>
      <c r="CM724" s="554"/>
      <c r="CN724" s="554"/>
      <c r="CO724" s="554"/>
      <c r="CP724" s="554"/>
      <c r="CQ724" s="554"/>
      <c r="CR724" s="554"/>
      <c r="CS724" s="554"/>
      <c r="CT724" s="554"/>
      <c r="CU724" s="554"/>
      <c r="CV724" s="554"/>
      <c r="CW724" s="554"/>
      <c r="CX724" s="554"/>
      <c r="CY724" s="554">
        <v>144655000</v>
      </c>
      <c r="CZ724" s="84">
        <v>144655000</v>
      </c>
      <c r="DA724" s="84"/>
      <c r="DB724" s="856" t="s">
        <v>20280</v>
      </c>
      <c r="DC724" s="565">
        <v>2</v>
      </c>
      <c r="DD724" s="928"/>
      <c r="DE724" s="102" t="s">
        <v>19355</v>
      </c>
      <c r="DF724" s="928"/>
      <c r="DG724" s="555" t="s">
        <v>5740</v>
      </c>
      <c r="DH724" s="928" t="s">
        <v>2644</v>
      </c>
      <c r="DI724" s="557"/>
      <c r="DJ724" s="111">
        <v>40862</v>
      </c>
      <c r="DK724" s="558">
        <v>7</v>
      </c>
      <c r="DL724" s="558"/>
      <c r="DM724" s="619" t="s">
        <v>20592</v>
      </c>
      <c r="DN724" s="890">
        <v>144655000</v>
      </c>
      <c r="DO724" s="928"/>
      <c r="DP724" s="928"/>
      <c r="DQ724" s="928"/>
      <c r="DR724" s="928"/>
    </row>
    <row r="725" spans="1:122" ht="60.75" customHeight="1" thickTop="1" thickBot="1">
      <c r="A725" s="214">
        <v>710</v>
      </c>
      <c r="B725" s="214" t="s">
        <v>569</v>
      </c>
      <c r="C725" s="214" t="s">
        <v>86</v>
      </c>
      <c r="D725" s="374">
        <v>0</v>
      </c>
      <c r="E725" s="517">
        <v>40890</v>
      </c>
      <c r="F725" s="517">
        <v>40855</v>
      </c>
      <c r="G725" s="517">
        <v>40890</v>
      </c>
      <c r="H725" s="517">
        <v>40898</v>
      </c>
      <c r="I725" s="517">
        <v>40898</v>
      </c>
      <c r="J725" s="859">
        <v>34</v>
      </c>
      <c r="K725" s="551">
        <v>41933</v>
      </c>
      <c r="L725" s="552"/>
      <c r="M725" s="117">
        <v>40800</v>
      </c>
      <c r="N725" s="214" t="s">
        <v>101</v>
      </c>
      <c r="O725" s="1166">
        <v>890980040</v>
      </c>
      <c r="P725" s="530" t="s">
        <v>19009</v>
      </c>
      <c r="Q725" s="530">
        <v>900224026</v>
      </c>
      <c r="R725" s="530" t="s">
        <v>1097</v>
      </c>
      <c r="S725" s="530" t="s">
        <v>1097</v>
      </c>
      <c r="T725" s="530" t="s">
        <v>1097</v>
      </c>
      <c r="U725" s="530" t="s">
        <v>1097</v>
      </c>
      <c r="V725" s="530" t="s">
        <v>1097</v>
      </c>
      <c r="W725" s="530" t="s">
        <v>1097</v>
      </c>
      <c r="X725" s="530" t="s">
        <v>1097</v>
      </c>
      <c r="Y725" s="530" t="s">
        <v>1097</v>
      </c>
      <c r="Z725" s="530" t="s">
        <v>1097</v>
      </c>
      <c r="AA725" s="530" t="s">
        <v>1097</v>
      </c>
      <c r="AB725" s="214" t="s">
        <v>2465</v>
      </c>
      <c r="AC725" s="214" t="s">
        <v>230</v>
      </c>
      <c r="AD725" s="214" t="s">
        <v>255</v>
      </c>
      <c r="AE725" s="214" t="s">
        <v>327</v>
      </c>
      <c r="AF725" s="214">
        <v>231</v>
      </c>
      <c r="AG725" s="626"/>
      <c r="AH725" s="636">
        <v>105050000</v>
      </c>
      <c r="AI725" s="634">
        <v>236598512</v>
      </c>
      <c r="AJ725" s="634">
        <v>341648512</v>
      </c>
      <c r="AK725" s="214" t="s">
        <v>2506</v>
      </c>
      <c r="AL725" s="214" t="s">
        <v>156</v>
      </c>
      <c r="AM725" s="86">
        <v>105050000</v>
      </c>
      <c r="AN725" s="86" t="s">
        <v>14361</v>
      </c>
      <c r="AO725" s="86" t="s">
        <v>8485</v>
      </c>
      <c r="AP725" s="83" t="s">
        <v>1509</v>
      </c>
      <c r="AQ725" s="84">
        <v>73535000</v>
      </c>
      <c r="AR725" s="553">
        <v>40898</v>
      </c>
      <c r="AS725" s="554">
        <v>101</v>
      </c>
      <c r="AT725" s="488"/>
      <c r="AU725" s="553"/>
      <c r="AV725" s="554"/>
      <c r="AW725" s="84"/>
      <c r="AX725" s="553"/>
      <c r="AY725" s="554"/>
      <c r="AZ725" s="84"/>
      <c r="BA725" s="553"/>
      <c r="BB725" s="554"/>
      <c r="BC725" s="84"/>
      <c r="BD725" s="553"/>
      <c r="BE725" s="554"/>
      <c r="BF725" s="84"/>
      <c r="BG725" s="553"/>
      <c r="BH725" s="554"/>
      <c r="BI725" s="84"/>
      <c r="BJ725" s="553"/>
      <c r="BK725" s="554"/>
      <c r="BL725" s="84"/>
      <c r="BM725" s="553"/>
      <c r="BN725" s="554"/>
      <c r="BO725" s="84"/>
      <c r="BP725" s="553"/>
      <c r="BQ725" s="554"/>
      <c r="BR725" s="84"/>
      <c r="BS725" s="553"/>
      <c r="BT725" s="554"/>
      <c r="BU725" s="84"/>
      <c r="BV725" s="553"/>
      <c r="BW725" s="554"/>
      <c r="BX725" s="84"/>
      <c r="BY725" s="553"/>
      <c r="BZ725" s="554"/>
      <c r="CA725" s="84"/>
      <c r="CB725" s="553"/>
      <c r="CC725" s="554"/>
      <c r="CD725" s="84"/>
      <c r="CE725" s="553"/>
      <c r="CF725" s="554"/>
      <c r="CG725" s="84"/>
      <c r="CH725" s="553"/>
      <c r="CI725" s="554"/>
      <c r="CJ725" s="554"/>
      <c r="CK725" s="554"/>
      <c r="CL725" s="554"/>
      <c r="CM725" s="554"/>
      <c r="CN725" s="554"/>
      <c r="CO725" s="554"/>
      <c r="CP725" s="554"/>
      <c r="CQ725" s="554"/>
      <c r="CR725" s="554"/>
      <c r="CS725" s="554"/>
      <c r="CT725" s="554"/>
      <c r="CU725" s="554"/>
      <c r="CV725" s="554"/>
      <c r="CW725" s="554"/>
      <c r="CX725" s="554"/>
      <c r="CY725" s="554">
        <v>73535000</v>
      </c>
      <c r="CZ725" s="84">
        <v>31515000</v>
      </c>
      <c r="DA725" s="84"/>
      <c r="DB725" s="856" t="s">
        <v>20280</v>
      </c>
      <c r="DC725" s="565">
        <v>2</v>
      </c>
      <c r="DD725" s="928"/>
      <c r="DE725" s="102" t="s">
        <v>19355</v>
      </c>
      <c r="DF725" s="928"/>
      <c r="DG725" s="555" t="s">
        <v>5741</v>
      </c>
      <c r="DH725" s="928" t="s">
        <v>2645</v>
      </c>
      <c r="DI725" s="557"/>
      <c r="DJ725" s="111">
        <v>40862</v>
      </c>
      <c r="DK725" s="558">
        <v>7</v>
      </c>
      <c r="DL725" s="558" t="s">
        <v>15785</v>
      </c>
      <c r="DM725" s="619" t="s">
        <v>20592</v>
      </c>
      <c r="DN725" s="890">
        <v>73535000</v>
      </c>
      <c r="DO725" s="928"/>
      <c r="DP725" s="928"/>
      <c r="DQ725" s="928"/>
      <c r="DR725" s="928"/>
    </row>
    <row r="726" spans="1:122" ht="60.75" customHeight="1" thickTop="1" thickBot="1">
      <c r="A726" s="214">
        <v>711</v>
      </c>
      <c r="B726" s="214" t="s">
        <v>569</v>
      </c>
      <c r="C726" s="214" t="s">
        <v>86</v>
      </c>
      <c r="D726" s="374">
        <v>0</v>
      </c>
      <c r="E726" s="517">
        <v>40899</v>
      </c>
      <c r="F726" s="517">
        <v>40855</v>
      </c>
      <c r="G726" s="517">
        <v>40899</v>
      </c>
      <c r="H726" s="517">
        <v>40911</v>
      </c>
      <c r="I726" s="517">
        <v>40911</v>
      </c>
      <c r="J726" s="859">
        <v>40</v>
      </c>
      <c r="K726" s="551">
        <v>42127</v>
      </c>
      <c r="L726" s="552"/>
      <c r="M726" s="117">
        <v>40800</v>
      </c>
      <c r="N726" s="214" t="s">
        <v>537</v>
      </c>
      <c r="O726" s="1166">
        <v>891190346</v>
      </c>
      <c r="P726" s="530" t="s">
        <v>19010</v>
      </c>
      <c r="Q726" s="530">
        <v>828000307</v>
      </c>
      <c r="R726" s="530" t="s">
        <v>1097</v>
      </c>
      <c r="S726" s="530" t="s">
        <v>1097</v>
      </c>
      <c r="T726" s="530" t="s">
        <v>1097</v>
      </c>
      <c r="U726" s="530" t="s">
        <v>1097</v>
      </c>
      <c r="V726" s="530" t="s">
        <v>1097</v>
      </c>
      <c r="W726" s="530" t="s">
        <v>1097</v>
      </c>
      <c r="X726" s="530" t="s">
        <v>1097</v>
      </c>
      <c r="Y726" s="530" t="s">
        <v>1097</v>
      </c>
      <c r="Z726" s="530" t="s">
        <v>1097</v>
      </c>
      <c r="AA726" s="530" t="s">
        <v>1097</v>
      </c>
      <c r="AB726" s="214" t="s">
        <v>2466</v>
      </c>
      <c r="AC726" s="214" t="s">
        <v>230</v>
      </c>
      <c r="AD726" s="214" t="s">
        <v>255</v>
      </c>
      <c r="AE726" s="214" t="s">
        <v>327</v>
      </c>
      <c r="AF726" s="214">
        <v>231</v>
      </c>
      <c r="AG726" s="626"/>
      <c r="AH726" s="636">
        <v>319450000</v>
      </c>
      <c r="AI726" s="634">
        <v>246590000</v>
      </c>
      <c r="AJ726" s="634">
        <v>566040000</v>
      </c>
      <c r="AK726" s="214" t="s">
        <v>2507</v>
      </c>
      <c r="AL726" s="214" t="s">
        <v>156</v>
      </c>
      <c r="AM726" s="86">
        <v>319450000</v>
      </c>
      <c r="AN726" s="531" t="s">
        <v>8508</v>
      </c>
      <c r="AO726" s="531" t="s">
        <v>8509</v>
      </c>
      <c r="AP726" s="83" t="s">
        <v>1534</v>
      </c>
      <c r="AQ726" s="84">
        <v>143752500</v>
      </c>
      <c r="AR726" s="553">
        <v>40911</v>
      </c>
      <c r="AS726" s="554">
        <v>109</v>
      </c>
      <c r="AT726" s="488">
        <v>175697500</v>
      </c>
      <c r="AU726" s="553">
        <v>41437</v>
      </c>
      <c r="AV726" s="554">
        <v>505</v>
      </c>
      <c r="AW726" s="84"/>
      <c r="AX726" s="553"/>
      <c r="AY726" s="554"/>
      <c r="AZ726" s="84"/>
      <c r="BA726" s="553"/>
      <c r="BB726" s="554"/>
      <c r="BC726" s="84"/>
      <c r="BD726" s="553"/>
      <c r="BE726" s="554"/>
      <c r="BF726" s="84"/>
      <c r="BG726" s="553"/>
      <c r="BH726" s="554"/>
      <c r="BI726" s="84"/>
      <c r="BJ726" s="553"/>
      <c r="BK726" s="554"/>
      <c r="BL726" s="84"/>
      <c r="BM726" s="553"/>
      <c r="BN726" s="554"/>
      <c r="BO726" s="84"/>
      <c r="BP726" s="553"/>
      <c r="BQ726" s="554"/>
      <c r="BR726" s="84"/>
      <c r="BS726" s="553"/>
      <c r="BT726" s="554"/>
      <c r="BU726" s="84"/>
      <c r="BV726" s="553"/>
      <c r="BW726" s="554"/>
      <c r="BX726" s="84"/>
      <c r="BY726" s="553"/>
      <c r="BZ726" s="554"/>
      <c r="CA726" s="84"/>
      <c r="CB726" s="553"/>
      <c r="CC726" s="554"/>
      <c r="CD726" s="84"/>
      <c r="CE726" s="553"/>
      <c r="CF726" s="554"/>
      <c r="CG726" s="84"/>
      <c r="CH726" s="553"/>
      <c r="CI726" s="554"/>
      <c r="CJ726" s="554"/>
      <c r="CK726" s="554"/>
      <c r="CL726" s="554"/>
      <c r="CM726" s="554"/>
      <c r="CN726" s="554"/>
      <c r="CO726" s="554"/>
      <c r="CP726" s="554"/>
      <c r="CQ726" s="554"/>
      <c r="CR726" s="554"/>
      <c r="CS726" s="554"/>
      <c r="CT726" s="554"/>
      <c r="CU726" s="554"/>
      <c r="CV726" s="554"/>
      <c r="CW726" s="554"/>
      <c r="CX726" s="554"/>
      <c r="CY726" s="554">
        <v>319450000</v>
      </c>
      <c r="CZ726" s="84">
        <v>0</v>
      </c>
      <c r="DA726" s="84"/>
      <c r="DB726" s="856" t="s">
        <v>20280</v>
      </c>
      <c r="DC726" s="565">
        <v>2</v>
      </c>
      <c r="DD726" s="928"/>
      <c r="DE726" s="102" t="s">
        <v>19355</v>
      </c>
      <c r="DF726" s="928"/>
      <c r="DG726" s="555" t="s">
        <v>5742</v>
      </c>
      <c r="DH726" s="928" t="s">
        <v>2646</v>
      </c>
      <c r="DI726" s="557"/>
      <c r="DJ726" s="111">
        <v>40862</v>
      </c>
      <c r="DK726" s="558">
        <v>7</v>
      </c>
      <c r="DL726" s="558" t="s">
        <v>15785</v>
      </c>
      <c r="DM726" s="619" t="s">
        <v>20592</v>
      </c>
      <c r="DN726" s="890">
        <v>319450000</v>
      </c>
      <c r="DO726" s="928"/>
      <c r="DP726" s="928"/>
      <c r="DQ726" s="928"/>
      <c r="DR726" s="928"/>
    </row>
    <row r="727" spans="1:122" s="877" customFormat="1" ht="60.75" customHeight="1" thickTop="1" thickBot="1">
      <c r="A727" s="291">
        <v>712</v>
      </c>
      <c r="B727" s="291" t="s">
        <v>569</v>
      </c>
      <c r="C727" s="291" t="s">
        <v>86</v>
      </c>
      <c r="D727" s="672">
        <v>0</v>
      </c>
      <c r="E727" s="523"/>
      <c r="F727" s="523">
        <v>40855</v>
      </c>
      <c r="G727" s="523"/>
      <c r="H727" s="523"/>
      <c r="I727" s="523"/>
      <c r="J727" s="660">
        <v>40</v>
      </c>
      <c r="K727" s="864" t="s">
        <v>19355</v>
      </c>
      <c r="L727" s="585"/>
      <c r="M727" s="238">
        <v>40800</v>
      </c>
      <c r="N727" s="291" t="s">
        <v>598</v>
      </c>
      <c r="O727" s="1167">
        <v>890399010</v>
      </c>
      <c r="P727" s="530"/>
      <c r="Q727" s="530"/>
      <c r="R727" s="530"/>
      <c r="S727" s="530"/>
      <c r="T727" s="530"/>
      <c r="U727" s="530"/>
      <c r="V727" s="530"/>
      <c r="W727" s="530"/>
      <c r="X727" s="530"/>
      <c r="Y727" s="530"/>
      <c r="Z727" s="530"/>
      <c r="AA727" s="530"/>
      <c r="AB727" s="291" t="s">
        <v>2467</v>
      </c>
      <c r="AC727" s="291" t="s">
        <v>230</v>
      </c>
      <c r="AD727" s="291" t="s">
        <v>255</v>
      </c>
      <c r="AE727" s="291" t="s">
        <v>629</v>
      </c>
      <c r="AF727" s="291">
        <v>231</v>
      </c>
      <c r="AG727" s="629"/>
      <c r="AH727" s="639">
        <v>0</v>
      </c>
      <c r="AI727" s="639">
        <v>0</v>
      </c>
      <c r="AJ727" s="639">
        <v>0</v>
      </c>
      <c r="AK727" s="291" t="s">
        <v>20074</v>
      </c>
      <c r="AL727" s="291" t="s">
        <v>1387</v>
      </c>
      <c r="AM727" s="538">
        <v>0</v>
      </c>
      <c r="AN727" s="538" t="s">
        <v>1452</v>
      </c>
      <c r="AO727" s="538" t="s">
        <v>11428</v>
      </c>
      <c r="AP727" s="293" t="s">
        <v>1543</v>
      </c>
      <c r="AQ727" s="84">
        <v>0</v>
      </c>
      <c r="AR727" s="553"/>
      <c r="AS727" s="554"/>
      <c r="AT727" s="488"/>
      <c r="AU727" s="553"/>
      <c r="AV727" s="554"/>
      <c r="AW727" s="84"/>
      <c r="AX727" s="553"/>
      <c r="AY727" s="554"/>
      <c r="AZ727" s="84"/>
      <c r="BA727" s="553"/>
      <c r="BB727" s="554"/>
      <c r="BC727" s="84"/>
      <c r="BD727" s="553"/>
      <c r="BE727" s="554"/>
      <c r="BF727" s="84"/>
      <c r="BG727" s="553"/>
      <c r="BH727" s="554"/>
      <c r="BI727" s="84"/>
      <c r="BJ727" s="553"/>
      <c r="BK727" s="554"/>
      <c r="BL727" s="84"/>
      <c r="BM727" s="553"/>
      <c r="BN727" s="554"/>
      <c r="BO727" s="84"/>
      <c r="BP727" s="553"/>
      <c r="BQ727" s="554"/>
      <c r="BR727" s="84"/>
      <c r="BS727" s="553"/>
      <c r="BT727" s="554"/>
      <c r="BU727" s="84"/>
      <c r="BV727" s="553"/>
      <c r="BW727" s="554"/>
      <c r="BX727" s="84"/>
      <c r="BY727" s="553"/>
      <c r="BZ727" s="554"/>
      <c r="CA727" s="84"/>
      <c r="CB727" s="553"/>
      <c r="CC727" s="554"/>
      <c r="CD727" s="84"/>
      <c r="CE727" s="553"/>
      <c r="CF727" s="554"/>
      <c r="CG727" s="84"/>
      <c r="CH727" s="553"/>
      <c r="CI727" s="554"/>
      <c r="CJ727" s="554"/>
      <c r="CK727" s="554"/>
      <c r="CL727" s="554"/>
      <c r="CM727" s="554"/>
      <c r="CN727" s="554"/>
      <c r="CO727" s="554"/>
      <c r="CP727" s="554"/>
      <c r="CQ727" s="554"/>
      <c r="CR727" s="554"/>
      <c r="CS727" s="554"/>
      <c r="CT727" s="554"/>
      <c r="CU727" s="554"/>
      <c r="CV727" s="554"/>
      <c r="CW727" s="554"/>
      <c r="CX727" s="554"/>
      <c r="CY727" s="554">
        <v>0</v>
      </c>
      <c r="CZ727" s="84">
        <v>0</v>
      </c>
      <c r="DA727" s="84"/>
      <c r="DB727" s="726" t="s">
        <v>1387</v>
      </c>
      <c r="DC727" s="588">
        <v>0</v>
      </c>
      <c r="DD727" s="616"/>
      <c r="DE727" s="102" t="s">
        <v>19355</v>
      </c>
      <c r="DF727" s="928"/>
      <c r="DG727" s="590" t="s">
        <v>5743</v>
      </c>
      <c r="DH727" s="616" t="s">
        <v>2647</v>
      </c>
      <c r="DI727" s="591"/>
      <c r="DJ727" s="295">
        <v>40863</v>
      </c>
      <c r="DK727" s="558">
        <v>8</v>
      </c>
      <c r="DL727" s="538" t="s">
        <v>15785</v>
      </c>
      <c r="DM727" s="619" t="s">
        <v>20596</v>
      </c>
      <c r="DN727" s="890">
        <v>0</v>
      </c>
      <c r="DO727" s="616"/>
      <c r="DP727" s="616"/>
      <c r="DQ727" s="616"/>
      <c r="DR727" s="616"/>
    </row>
    <row r="728" spans="1:122" ht="60.75" customHeight="1" thickTop="1" thickBot="1">
      <c r="A728" s="214">
        <v>713</v>
      </c>
      <c r="B728" s="214" t="s">
        <v>569</v>
      </c>
      <c r="C728" s="214" t="s">
        <v>543</v>
      </c>
      <c r="D728" s="374">
        <v>1</v>
      </c>
      <c r="E728" s="517">
        <v>40893</v>
      </c>
      <c r="F728" s="517">
        <v>40855</v>
      </c>
      <c r="G728" s="517">
        <v>40904</v>
      </c>
      <c r="H728" s="517">
        <v>40921</v>
      </c>
      <c r="I728" s="517">
        <v>40921</v>
      </c>
      <c r="J728" s="859">
        <v>40</v>
      </c>
      <c r="K728" s="551">
        <v>42137</v>
      </c>
      <c r="L728" s="561">
        <v>40899</v>
      </c>
      <c r="M728" s="117">
        <v>40800</v>
      </c>
      <c r="N728" s="214" t="s">
        <v>10950</v>
      </c>
      <c r="O728" s="1166">
        <v>800145882</v>
      </c>
      <c r="P728" s="530" t="s">
        <v>19011</v>
      </c>
      <c r="Q728" s="530">
        <v>860024423</v>
      </c>
      <c r="R728" s="530" t="s">
        <v>1097</v>
      </c>
      <c r="S728" s="530" t="s">
        <v>1097</v>
      </c>
      <c r="T728" s="530" t="s">
        <v>1097</v>
      </c>
      <c r="U728" s="530" t="s">
        <v>1097</v>
      </c>
      <c r="V728" s="530" t="s">
        <v>1097</v>
      </c>
      <c r="W728" s="530" t="s">
        <v>1097</v>
      </c>
      <c r="X728" s="530" t="s">
        <v>1097</v>
      </c>
      <c r="Y728" s="530" t="s">
        <v>1097</v>
      </c>
      <c r="Z728" s="530" t="s">
        <v>1097</v>
      </c>
      <c r="AA728" s="530" t="s">
        <v>1097</v>
      </c>
      <c r="AB728" s="214" t="s">
        <v>2468</v>
      </c>
      <c r="AC728" s="214" t="s">
        <v>230</v>
      </c>
      <c r="AD728" s="214" t="s">
        <v>255</v>
      </c>
      <c r="AE728" s="214" t="s">
        <v>629</v>
      </c>
      <c r="AF728" s="214">
        <v>231</v>
      </c>
      <c r="AG728" s="626"/>
      <c r="AH728" s="636">
        <v>509230560</v>
      </c>
      <c r="AI728" s="634">
        <v>886745992</v>
      </c>
      <c r="AJ728" s="634">
        <v>1395976552</v>
      </c>
      <c r="AK728" s="214" t="s">
        <v>3012</v>
      </c>
      <c r="AL728" s="214" t="s">
        <v>156</v>
      </c>
      <c r="AM728" s="86">
        <v>509230560</v>
      </c>
      <c r="AN728" s="86" t="s">
        <v>14315</v>
      </c>
      <c r="AO728" s="86" t="s">
        <v>14315</v>
      </c>
      <c r="AP728" s="97" t="s">
        <v>1525</v>
      </c>
      <c r="AQ728" s="84">
        <v>305538336</v>
      </c>
      <c r="AR728" s="553">
        <v>40921</v>
      </c>
      <c r="AS728" s="554">
        <v>111</v>
      </c>
      <c r="AT728" s="488"/>
      <c r="AU728" s="553"/>
      <c r="AV728" s="554"/>
      <c r="AW728" s="84"/>
      <c r="AX728" s="553"/>
      <c r="AY728" s="554"/>
      <c r="AZ728" s="84"/>
      <c r="BA728" s="553"/>
      <c r="BB728" s="554"/>
      <c r="BC728" s="84"/>
      <c r="BD728" s="553"/>
      <c r="BE728" s="554"/>
      <c r="BF728" s="84"/>
      <c r="BG728" s="553"/>
      <c r="BH728" s="554"/>
      <c r="BI728" s="84"/>
      <c r="BJ728" s="553"/>
      <c r="BK728" s="554"/>
      <c r="BL728" s="84"/>
      <c r="BM728" s="553"/>
      <c r="BN728" s="554"/>
      <c r="BO728" s="84"/>
      <c r="BP728" s="553"/>
      <c r="BQ728" s="554"/>
      <c r="BR728" s="84"/>
      <c r="BS728" s="553"/>
      <c r="BT728" s="554"/>
      <c r="BU728" s="84"/>
      <c r="BV728" s="553"/>
      <c r="BW728" s="554"/>
      <c r="BX728" s="84"/>
      <c r="BY728" s="553"/>
      <c r="BZ728" s="554"/>
      <c r="CA728" s="84"/>
      <c r="CB728" s="553"/>
      <c r="CC728" s="554"/>
      <c r="CD728" s="84"/>
      <c r="CE728" s="553"/>
      <c r="CF728" s="554"/>
      <c r="CG728" s="84"/>
      <c r="CH728" s="553"/>
      <c r="CI728" s="554"/>
      <c r="CJ728" s="554"/>
      <c r="CK728" s="554"/>
      <c r="CL728" s="554"/>
      <c r="CM728" s="554"/>
      <c r="CN728" s="554"/>
      <c r="CO728" s="554"/>
      <c r="CP728" s="554"/>
      <c r="CQ728" s="554"/>
      <c r="CR728" s="554"/>
      <c r="CS728" s="554"/>
      <c r="CT728" s="554"/>
      <c r="CU728" s="554"/>
      <c r="CV728" s="554"/>
      <c r="CW728" s="554"/>
      <c r="CX728" s="554"/>
      <c r="CY728" s="554">
        <v>305538336</v>
      </c>
      <c r="CZ728" s="84">
        <v>203692224</v>
      </c>
      <c r="DA728" s="84"/>
      <c r="DB728" s="856" t="s">
        <v>20280</v>
      </c>
      <c r="DC728" s="565">
        <v>2</v>
      </c>
      <c r="DD728" s="928"/>
      <c r="DE728" s="102" t="s">
        <v>19355</v>
      </c>
      <c r="DF728" s="928"/>
      <c r="DG728" s="555" t="s">
        <v>5744</v>
      </c>
      <c r="DH728" s="928" t="s">
        <v>2648</v>
      </c>
      <c r="DI728" s="557">
        <v>40899</v>
      </c>
      <c r="DJ728" s="111">
        <v>40868</v>
      </c>
      <c r="DK728" s="558">
        <v>13</v>
      </c>
      <c r="DL728" s="558" t="s">
        <v>15785</v>
      </c>
      <c r="DM728" s="619" t="s">
        <v>20592</v>
      </c>
      <c r="DN728" s="890">
        <v>305538336</v>
      </c>
      <c r="DO728" s="928"/>
      <c r="DP728" s="928"/>
      <c r="DQ728" s="928"/>
      <c r="DR728" s="928"/>
    </row>
    <row r="729" spans="1:122" ht="60.75" customHeight="1" thickTop="1" thickBot="1">
      <c r="A729" s="214">
        <v>714</v>
      </c>
      <c r="B729" s="214" t="s">
        <v>569</v>
      </c>
      <c r="C729" s="214" t="s">
        <v>86</v>
      </c>
      <c r="D729" s="374">
        <v>0</v>
      </c>
      <c r="E729" s="517">
        <v>40864</v>
      </c>
      <c r="F729" s="517">
        <v>40855</v>
      </c>
      <c r="G729" s="517">
        <v>41045</v>
      </c>
      <c r="H729" s="517">
        <v>41057</v>
      </c>
      <c r="I729" s="517">
        <v>41057</v>
      </c>
      <c r="J729" s="859">
        <v>28</v>
      </c>
      <c r="K729" s="551">
        <v>41910</v>
      </c>
      <c r="L729" s="552"/>
      <c r="M729" s="117">
        <v>40800</v>
      </c>
      <c r="N729" s="214" t="s">
        <v>691</v>
      </c>
      <c r="O729" s="1166">
        <v>899999063</v>
      </c>
      <c r="P729" s="530" t="s">
        <v>19012</v>
      </c>
      <c r="Q729" s="530">
        <v>860011105</v>
      </c>
      <c r="R729" s="530" t="s">
        <v>1097</v>
      </c>
      <c r="S729" s="530" t="s">
        <v>1097</v>
      </c>
      <c r="T729" s="530" t="s">
        <v>1097</v>
      </c>
      <c r="U729" s="530" t="s">
        <v>1097</v>
      </c>
      <c r="V729" s="530" t="s">
        <v>1097</v>
      </c>
      <c r="W729" s="530" t="s">
        <v>1097</v>
      </c>
      <c r="X729" s="530" t="s">
        <v>1097</v>
      </c>
      <c r="Y729" s="530" t="s">
        <v>1097</v>
      </c>
      <c r="Z729" s="530" t="s">
        <v>1097</v>
      </c>
      <c r="AA729" s="530" t="s">
        <v>1097</v>
      </c>
      <c r="AB729" s="214" t="s">
        <v>2469</v>
      </c>
      <c r="AC729" s="214" t="s">
        <v>230</v>
      </c>
      <c r="AD729" s="214" t="s">
        <v>255</v>
      </c>
      <c r="AE729" s="214" t="s">
        <v>629</v>
      </c>
      <c r="AF729" s="214">
        <v>231</v>
      </c>
      <c r="AG729" s="626"/>
      <c r="AH729" s="636">
        <v>60100000</v>
      </c>
      <c r="AI729" s="634">
        <v>101300000</v>
      </c>
      <c r="AJ729" s="634">
        <v>161400000</v>
      </c>
      <c r="AK729" s="214" t="s">
        <v>4357</v>
      </c>
      <c r="AL729" s="214" t="s">
        <v>156</v>
      </c>
      <c r="AM729" s="86">
        <v>60100000</v>
      </c>
      <c r="AN729" s="86" t="s">
        <v>14315</v>
      </c>
      <c r="AO729" s="86" t="s">
        <v>14315</v>
      </c>
      <c r="AP729" s="97" t="s">
        <v>1525</v>
      </c>
      <c r="AQ729" s="84">
        <v>36060000</v>
      </c>
      <c r="AR729" s="553">
        <v>41057</v>
      </c>
      <c r="AS729" s="554">
        <v>179</v>
      </c>
      <c r="AT729" s="488"/>
      <c r="AU729" s="553"/>
      <c r="AV729" s="554"/>
      <c r="AW729" s="84"/>
      <c r="AX729" s="553"/>
      <c r="AY729" s="554"/>
      <c r="AZ729" s="84"/>
      <c r="BA729" s="553"/>
      <c r="BB729" s="554"/>
      <c r="BC729" s="84"/>
      <c r="BD729" s="553"/>
      <c r="BE729" s="554"/>
      <c r="BF729" s="84"/>
      <c r="BG729" s="553"/>
      <c r="BH729" s="554"/>
      <c r="BI729" s="84"/>
      <c r="BJ729" s="553"/>
      <c r="BK729" s="554"/>
      <c r="BL729" s="84"/>
      <c r="BM729" s="553"/>
      <c r="BN729" s="554"/>
      <c r="BO729" s="84"/>
      <c r="BP729" s="553"/>
      <c r="BQ729" s="554"/>
      <c r="BR729" s="84"/>
      <c r="BS729" s="553"/>
      <c r="BT729" s="554"/>
      <c r="BU729" s="84"/>
      <c r="BV729" s="553"/>
      <c r="BW729" s="554"/>
      <c r="BX729" s="84"/>
      <c r="BY729" s="553"/>
      <c r="BZ729" s="554"/>
      <c r="CA729" s="84"/>
      <c r="CB729" s="553"/>
      <c r="CC729" s="554"/>
      <c r="CD729" s="84"/>
      <c r="CE729" s="553"/>
      <c r="CF729" s="554"/>
      <c r="CG729" s="84"/>
      <c r="CH729" s="553"/>
      <c r="CI729" s="554"/>
      <c r="CJ729" s="554"/>
      <c r="CK729" s="554"/>
      <c r="CL729" s="554"/>
      <c r="CM729" s="554"/>
      <c r="CN729" s="554"/>
      <c r="CO729" s="554"/>
      <c r="CP729" s="554"/>
      <c r="CQ729" s="554"/>
      <c r="CR729" s="554"/>
      <c r="CS729" s="554"/>
      <c r="CT729" s="554"/>
      <c r="CU729" s="554"/>
      <c r="CV729" s="554"/>
      <c r="CW729" s="554"/>
      <c r="CX729" s="554"/>
      <c r="CY729" s="554">
        <v>36060000</v>
      </c>
      <c r="CZ729" s="84">
        <v>24040000</v>
      </c>
      <c r="DA729" s="84"/>
      <c r="DB729" s="856" t="s">
        <v>20280</v>
      </c>
      <c r="DC729" s="565">
        <v>2</v>
      </c>
      <c r="DD729" s="928"/>
      <c r="DE729" s="102" t="s">
        <v>19355</v>
      </c>
      <c r="DF729" s="928"/>
      <c r="DG729" s="555" t="s">
        <v>5745</v>
      </c>
      <c r="DH729" s="928" t="s">
        <v>2649</v>
      </c>
      <c r="DI729" s="557"/>
      <c r="DJ729" s="111">
        <v>40864</v>
      </c>
      <c r="DK729" s="558">
        <v>9</v>
      </c>
      <c r="DL729" s="558" t="s">
        <v>15785</v>
      </c>
      <c r="DM729" s="619" t="s">
        <v>20592</v>
      </c>
      <c r="DN729" s="890">
        <v>36060000</v>
      </c>
      <c r="DO729" s="928"/>
      <c r="DP729" s="928"/>
      <c r="DQ729" s="928"/>
      <c r="DR729" s="928"/>
    </row>
    <row r="730" spans="1:122" ht="60.75" customHeight="1" thickTop="1" thickBot="1">
      <c r="A730" s="214">
        <v>715</v>
      </c>
      <c r="B730" s="214" t="s">
        <v>569</v>
      </c>
      <c r="C730" s="214" t="s">
        <v>543</v>
      </c>
      <c r="D730" s="374">
        <v>1</v>
      </c>
      <c r="E730" s="517">
        <v>40897</v>
      </c>
      <c r="F730" s="517">
        <v>40855</v>
      </c>
      <c r="G730" s="517">
        <v>40953</v>
      </c>
      <c r="H730" s="517">
        <v>40963</v>
      </c>
      <c r="I730" s="517">
        <v>40953</v>
      </c>
      <c r="J730" s="859">
        <v>40</v>
      </c>
      <c r="K730" s="551">
        <v>42169</v>
      </c>
      <c r="L730" s="561">
        <v>40940</v>
      </c>
      <c r="M730" s="117">
        <v>40800</v>
      </c>
      <c r="N730" s="214" t="s">
        <v>819</v>
      </c>
      <c r="O730" s="1166">
        <v>890902920</v>
      </c>
      <c r="P730" s="530" t="s">
        <v>95</v>
      </c>
      <c r="Q730" s="530">
        <v>890984002</v>
      </c>
      <c r="R730" s="530" t="s">
        <v>19013</v>
      </c>
      <c r="S730" s="530">
        <v>811016187</v>
      </c>
      <c r="T730" s="530" t="s">
        <v>1097</v>
      </c>
      <c r="U730" s="530" t="s">
        <v>1097</v>
      </c>
      <c r="V730" s="530" t="s">
        <v>1097</v>
      </c>
      <c r="W730" s="530" t="s">
        <v>1097</v>
      </c>
      <c r="X730" s="530" t="s">
        <v>1097</v>
      </c>
      <c r="Y730" s="530" t="s">
        <v>1097</v>
      </c>
      <c r="Z730" s="530" t="s">
        <v>1097</v>
      </c>
      <c r="AA730" s="530" t="s">
        <v>1097</v>
      </c>
      <c r="AB730" s="214" t="s">
        <v>2470</v>
      </c>
      <c r="AC730" s="214" t="s">
        <v>230</v>
      </c>
      <c r="AD730" s="214" t="s">
        <v>255</v>
      </c>
      <c r="AE730" s="214" t="s">
        <v>629</v>
      </c>
      <c r="AF730" s="214">
        <v>231</v>
      </c>
      <c r="AG730" s="626"/>
      <c r="AH730" s="636">
        <v>305422751</v>
      </c>
      <c r="AI730" s="634">
        <v>509002602</v>
      </c>
      <c r="AJ730" s="634">
        <v>814425353</v>
      </c>
      <c r="AK730" s="214" t="s">
        <v>3790</v>
      </c>
      <c r="AL730" s="214" t="s">
        <v>156</v>
      </c>
      <c r="AM730" s="86">
        <v>305422751</v>
      </c>
      <c r="AN730" s="86" t="s">
        <v>14361</v>
      </c>
      <c r="AO730" s="86" t="s">
        <v>8485</v>
      </c>
      <c r="AP730" s="83" t="s">
        <v>1509</v>
      </c>
      <c r="AQ730" s="84">
        <v>183253651</v>
      </c>
      <c r="AR730" s="553">
        <v>40963</v>
      </c>
      <c r="AS730" s="554">
        <v>129</v>
      </c>
      <c r="AT730" s="488">
        <v>122169100</v>
      </c>
      <c r="AU730" s="553">
        <v>41514</v>
      </c>
      <c r="AV730" s="554">
        <v>577</v>
      </c>
      <c r="AW730" s="84"/>
      <c r="AX730" s="553"/>
      <c r="AY730" s="554"/>
      <c r="AZ730" s="84"/>
      <c r="BA730" s="553"/>
      <c r="BB730" s="554"/>
      <c r="BC730" s="84"/>
      <c r="BD730" s="553"/>
      <c r="BE730" s="554"/>
      <c r="BF730" s="84"/>
      <c r="BG730" s="553"/>
      <c r="BH730" s="554"/>
      <c r="BI730" s="84"/>
      <c r="BJ730" s="553"/>
      <c r="BK730" s="554"/>
      <c r="BL730" s="84"/>
      <c r="BM730" s="553"/>
      <c r="BN730" s="554"/>
      <c r="BO730" s="84"/>
      <c r="BP730" s="553"/>
      <c r="BQ730" s="554"/>
      <c r="BR730" s="84"/>
      <c r="BS730" s="553"/>
      <c r="BT730" s="554"/>
      <c r="BU730" s="84"/>
      <c r="BV730" s="553"/>
      <c r="BW730" s="554"/>
      <c r="BX730" s="84"/>
      <c r="BY730" s="553"/>
      <c r="BZ730" s="554"/>
      <c r="CA730" s="84"/>
      <c r="CB730" s="553"/>
      <c r="CC730" s="554"/>
      <c r="CD730" s="84"/>
      <c r="CE730" s="553"/>
      <c r="CF730" s="554"/>
      <c r="CG730" s="84"/>
      <c r="CH730" s="553"/>
      <c r="CI730" s="554"/>
      <c r="CJ730" s="554"/>
      <c r="CK730" s="554"/>
      <c r="CL730" s="554"/>
      <c r="CM730" s="554"/>
      <c r="CN730" s="554"/>
      <c r="CO730" s="554"/>
      <c r="CP730" s="554"/>
      <c r="CQ730" s="554"/>
      <c r="CR730" s="554"/>
      <c r="CS730" s="554"/>
      <c r="CT730" s="554"/>
      <c r="CU730" s="554"/>
      <c r="CV730" s="554"/>
      <c r="CW730" s="554"/>
      <c r="CX730" s="554"/>
      <c r="CY730" s="554">
        <v>305422751</v>
      </c>
      <c r="CZ730" s="84">
        <v>0</v>
      </c>
      <c r="DA730" s="84"/>
      <c r="DB730" s="856" t="s">
        <v>20280</v>
      </c>
      <c r="DC730" s="565">
        <v>2</v>
      </c>
      <c r="DD730" s="928"/>
      <c r="DE730" s="102" t="s">
        <v>19355</v>
      </c>
      <c r="DF730" s="928"/>
      <c r="DG730" s="555" t="s">
        <v>5746</v>
      </c>
      <c r="DH730" s="928" t="s">
        <v>2650</v>
      </c>
      <c r="DI730" s="557">
        <v>40940</v>
      </c>
      <c r="DJ730" s="111">
        <v>40865</v>
      </c>
      <c r="DK730" s="558">
        <v>10</v>
      </c>
      <c r="DL730" s="558"/>
      <c r="DM730" s="619" t="s">
        <v>20592</v>
      </c>
      <c r="DN730" s="890">
        <v>305422751</v>
      </c>
      <c r="DO730" s="928"/>
      <c r="DP730" s="928"/>
      <c r="DQ730" s="928"/>
      <c r="DR730" s="928"/>
    </row>
    <row r="731" spans="1:122" ht="60.75" customHeight="1" thickTop="1" thickBot="1">
      <c r="A731" s="214">
        <v>716</v>
      </c>
      <c r="B731" s="214" t="s">
        <v>569</v>
      </c>
      <c r="C731" s="214" t="s">
        <v>543</v>
      </c>
      <c r="D731" s="374">
        <v>1</v>
      </c>
      <c r="E731" s="517">
        <v>40890</v>
      </c>
      <c r="F731" s="517">
        <v>40855</v>
      </c>
      <c r="G731" s="517">
        <v>40927</v>
      </c>
      <c r="H731" s="517">
        <v>40939</v>
      </c>
      <c r="I731" s="517">
        <v>40939</v>
      </c>
      <c r="J731" s="859">
        <v>40</v>
      </c>
      <c r="K731" s="551">
        <v>42155</v>
      </c>
      <c r="L731" s="561">
        <v>40926</v>
      </c>
      <c r="M731" s="117">
        <v>40800</v>
      </c>
      <c r="N731" s="214" t="s">
        <v>519</v>
      </c>
      <c r="O731" s="1166">
        <v>860042183</v>
      </c>
      <c r="P731" s="530" t="s">
        <v>19014</v>
      </c>
      <c r="Q731" s="530">
        <v>802010017</v>
      </c>
      <c r="R731" s="530" t="s">
        <v>18985</v>
      </c>
      <c r="S731" s="530">
        <v>890926481</v>
      </c>
      <c r="T731" s="530" t="s">
        <v>1097</v>
      </c>
      <c r="U731" s="530" t="s">
        <v>1097</v>
      </c>
      <c r="V731" s="530" t="s">
        <v>1097</v>
      </c>
      <c r="W731" s="530" t="s">
        <v>1097</v>
      </c>
      <c r="X731" s="530" t="s">
        <v>1097</v>
      </c>
      <c r="Y731" s="530" t="s">
        <v>1097</v>
      </c>
      <c r="Z731" s="530" t="s">
        <v>1097</v>
      </c>
      <c r="AA731" s="530" t="s">
        <v>1097</v>
      </c>
      <c r="AB731" s="214" t="s">
        <v>2471</v>
      </c>
      <c r="AC731" s="214" t="s">
        <v>230</v>
      </c>
      <c r="AD731" s="214" t="s">
        <v>255</v>
      </c>
      <c r="AE731" s="214" t="s">
        <v>629</v>
      </c>
      <c r="AF731" s="214">
        <v>231</v>
      </c>
      <c r="AG731" s="626"/>
      <c r="AH731" s="636">
        <v>588127316</v>
      </c>
      <c r="AI731" s="634">
        <v>977615981</v>
      </c>
      <c r="AJ731" s="634">
        <v>1565743297</v>
      </c>
      <c r="AK731" s="214" t="s">
        <v>3256</v>
      </c>
      <c r="AL731" s="214" t="s">
        <v>156</v>
      </c>
      <c r="AM731" s="86">
        <v>588127316</v>
      </c>
      <c r="AN731" s="86" t="s">
        <v>14315</v>
      </c>
      <c r="AO731" s="86" t="s">
        <v>14315</v>
      </c>
      <c r="AP731" s="97" t="s">
        <v>1525</v>
      </c>
      <c r="AQ731" s="84">
        <v>352876390</v>
      </c>
      <c r="AR731" s="553">
        <v>40939</v>
      </c>
      <c r="AS731" s="554">
        <v>119</v>
      </c>
      <c r="AT731" s="488"/>
      <c r="AU731" s="553"/>
      <c r="AV731" s="554"/>
      <c r="AW731" s="84"/>
      <c r="AX731" s="553"/>
      <c r="AY731" s="554"/>
      <c r="AZ731" s="84"/>
      <c r="BA731" s="553"/>
      <c r="BB731" s="554"/>
      <c r="BC731" s="84"/>
      <c r="BD731" s="553"/>
      <c r="BE731" s="554"/>
      <c r="BF731" s="84"/>
      <c r="BG731" s="553"/>
      <c r="BH731" s="554"/>
      <c r="BI731" s="84"/>
      <c r="BJ731" s="553"/>
      <c r="BK731" s="554"/>
      <c r="BL731" s="84"/>
      <c r="BM731" s="553"/>
      <c r="BN731" s="554"/>
      <c r="BO731" s="84"/>
      <c r="BP731" s="553"/>
      <c r="BQ731" s="554"/>
      <c r="BR731" s="84"/>
      <c r="BS731" s="553"/>
      <c r="BT731" s="554"/>
      <c r="BU731" s="84"/>
      <c r="BV731" s="553"/>
      <c r="BW731" s="554"/>
      <c r="BX731" s="84"/>
      <c r="BY731" s="553"/>
      <c r="BZ731" s="554"/>
      <c r="CA731" s="84"/>
      <c r="CB731" s="553"/>
      <c r="CC731" s="554"/>
      <c r="CD731" s="84"/>
      <c r="CE731" s="553"/>
      <c r="CF731" s="554"/>
      <c r="CG731" s="84"/>
      <c r="CH731" s="553"/>
      <c r="CI731" s="554"/>
      <c r="CJ731" s="554"/>
      <c r="CK731" s="554"/>
      <c r="CL731" s="554"/>
      <c r="CM731" s="554"/>
      <c r="CN731" s="554"/>
      <c r="CO731" s="554"/>
      <c r="CP731" s="554"/>
      <c r="CQ731" s="554"/>
      <c r="CR731" s="554"/>
      <c r="CS731" s="554"/>
      <c r="CT731" s="554"/>
      <c r="CU731" s="554"/>
      <c r="CV731" s="554"/>
      <c r="CW731" s="554"/>
      <c r="CX731" s="554"/>
      <c r="CY731" s="554">
        <v>352876390</v>
      </c>
      <c r="CZ731" s="84">
        <v>235250926</v>
      </c>
      <c r="DA731" s="84"/>
      <c r="DB731" s="856" t="s">
        <v>20280</v>
      </c>
      <c r="DC731" s="565">
        <v>2</v>
      </c>
      <c r="DD731" s="928"/>
      <c r="DE731" s="102" t="s">
        <v>10904</v>
      </c>
      <c r="DF731" s="928"/>
      <c r="DG731" s="555" t="s">
        <v>5747</v>
      </c>
      <c r="DH731" s="928" t="s">
        <v>2651</v>
      </c>
      <c r="DI731" s="557">
        <v>40926</v>
      </c>
      <c r="DJ731" s="111">
        <v>40871</v>
      </c>
      <c r="DK731" s="558">
        <v>16</v>
      </c>
      <c r="DL731" s="558"/>
      <c r="DM731" s="619" t="s">
        <v>20592</v>
      </c>
      <c r="DN731" s="890">
        <v>352876390</v>
      </c>
      <c r="DO731" s="928"/>
      <c r="DP731" s="928"/>
      <c r="DQ731" s="928"/>
      <c r="DR731" s="928"/>
    </row>
    <row r="732" spans="1:122" ht="60.75" customHeight="1" thickTop="1" thickBot="1">
      <c r="A732" s="214">
        <v>717</v>
      </c>
      <c r="B732" s="214" t="s">
        <v>569</v>
      </c>
      <c r="C732" s="214" t="s">
        <v>543</v>
      </c>
      <c r="D732" s="374">
        <v>1</v>
      </c>
      <c r="E732" s="517">
        <v>40876</v>
      </c>
      <c r="F732" s="517">
        <v>40855</v>
      </c>
      <c r="G732" s="517">
        <v>40899</v>
      </c>
      <c r="H732" s="517">
        <v>40911</v>
      </c>
      <c r="I732" s="517">
        <v>40911</v>
      </c>
      <c r="J732" s="859">
        <v>22</v>
      </c>
      <c r="K732" s="551">
        <v>41581</v>
      </c>
      <c r="L732" s="561">
        <v>40890</v>
      </c>
      <c r="M732" s="117">
        <v>40800</v>
      </c>
      <c r="N732" s="214" t="s">
        <v>122</v>
      </c>
      <c r="O732" s="1166">
        <v>811033264</v>
      </c>
      <c r="P732" s="530"/>
      <c r="Q732" s="530"/>
      <c r="R732" s="530"/>
      <c r="S732" s="530"/>
      <c r="T732" s="530"/>
      <c r="U732" s="530"/>
      <c r="V732" s="530"/>
      <c r="W732" s="530"/>
      <c r="X732" s="530"/>
      <c r="Y732" s="530"/>
      <c r="Z732" s="530"/>
      <c r="AA732" s="530"/>
      <c r="AB732" s="214" t="s">
        <v>2472</v>
      </c>
      <c r="AC732" s="214" t="s">
        <v>230</v>
      </c>
      <c r="AD732" s="214" t="s">
        <v>255</v>
      </c>
      <c r="AE732" s="214" t="s">
        <v>629</v>
      </c>
      <c r="AF732" s="214">
        <v>231</v>
      </c>
      <c r="AG732" s="626"/>
      <c r="AH732" s="636">
        <v>232096000</v>
      </c>
      <c r="AI732" s="634">
        <v>369031000</v>
      </c>
      <c r="AJ732" s="634">
        <v>601127000</v>
      </c>
      <c r="AK732" s="214" t="s">
        <v>2757</v>
      </c>
      <c r="AL732" s="214" t="s">
        <v>156</v>
      </c>
      <c r="AM732" s="86">
        <v>232096000</v>
      </c>
      <c r="AN732" s="86" t="s">
        <v>1491</v>
      </c>
      <c r="AO732" s="86" t="s">
        <v>1508</v>
      </c>
      <c r="AP732" s="83" t="s">
        <v>1567</v>
      </c>
      <c r="AQ732" s="84">
        <v>139257600</v>
      </c>
      <c r="AR732" s="553">
        <v>40911</v>
      </c>
      <c r="AS732" s="554">
        <v>109</v>
      </c>
      <c r="AT732" s="488">
        <v>92838400</v>
      </c>
      <c r="AU732" s="553">
        <v>41449</v>
      </c>
      <c r="AV732" s="554">
        <v>525</v>
      </c>
      <c r="AW732" s="84"/>
      <c r="AX732" s="553"/>
      <c r="AY732" s="554"/>
      <c r="AZ732" s="84"/>
      <c r="BA732" s="553"/>
      <c r="BB732" s="554"/>
      <c r="BC732" s="84"/>
      <c r="BD732" s="553"/>
      <c r="BE732" s="554"/>
      <c r="BF732" s="84"/>
      <c r="BG732" s="553"/>
      <c r="BH732" s="554"/>
      <c r="BI732" s="84"/>
      <c r="BJ732" s="553"/>
      <c r="BK732" s="554"/>
      <c r="BL732" s="84"/>
      <c r="BM732" s="553"/>
      <c r="BN732" s="554"/>
      <c r="BO732" s="84"/>
      <c r="BP732" s="553"/>
      <c r="BQ732" s="554"/>
      <c r="BR732" s="84"/>
      <c r="BS732" s="553"/>
      <c r="BT732" s="554"/>
      <c r="BU732" s="84"/>
      <c r="BV732" s="553"/>
      <c r="BW732" s="554"/>
      <c r="BX732" s="84"/>
      <c r="BY732" s="553"/>
      <c r="BZ732" s="554"/>
      <c r="CA732" s="84"/>
      <c r="CB732" s="553"/>
      <c r="CC732" s="554"/>
      <c r="CD732" s="84"/>
      <c r="CE732" s="553"/>
      <c r="CF732" s="554"/>
      <c r="CG732" s="84"/>
      <c r="CH732" s="553"/>
      <c r="CI732" s="554"/>
      <c r="CJ732" s="554"/>
      <c r="CK732" s="554"/>
      <c r="CL732" s="554"/>
      <c r="CM732" s="554"/>
      <c r="CN732" s="554"/>
      <c r="CO732" s="554"/>
      <c r="CP732" s="554"/>
      <c r="CQ732" s="554"/>
      <c r="CR732" s="554"/>
      <c r="CS732" s="554"/>
      <c r="CT732" s="554"/>
      <c r="CU732" s="554"/>
      <c r="CV732" s="554"/>
      <c r="CW732" s="554"/>
      <c r="CX732" s="554"/>
      <c r="CY732" s="554">
        <v>232096000</v>
      </c>
      <c r="CZ732" s="84">
        <v>0</v>
      </c>
      <c r="DA732" s="84"/>
      <c r="DB732" s="856" t="s">
        <v>20809</v>
      </c>
      <c r="DC732" s="565">
        <v>2</v>
      </c>
      <c r="DD732" s="928"/>
      <c r="DE732" s="102" t="s">
        <v>19355</v>
      </c>
      <c r="DF732" s="928"/>
      <c r="DG732" s="555" t="s">
        <v>5748</v>
      </c>
      <c r="DH732" s="928" t="s">
        <v>2652</v>
      </c>
      <c r="DI732" s="557">
        <v>40890</v>
      </c>
      <c r="DJ732" s="111">
        <v>40865</v>
      </c>
      <c r="DK732" s="558">
        <v>10</v>
      </c>
      <c r="DL732" s="558" t="s">
        <v>15785</v>
      </c>
      <c r="DM732" s="619" t="s">
        <v>20592</v>
      </c>
      <c r="DN732" s="890">
        <v>232096000</v>
      </c>
      <c r="DO732" s="928"/>
      <c r="DP732" s="928"/>
      <c r="DQ732" s="928"/>
      <c r="DR732" s="928"/>
    </row>
    <row r="733" spans="1:122" ht="60.75" customHeight="1" thickTop="1" thickBot="1">
      <c r="A733" s="214">
        <v>718</v>
      </c>
      <c r="B733" s="214" t="s">
        <v>569</v>
      </c>
      <c r="C733" s="214" t="s">
        <v>86</v>
      </c>
      <c r="D733" s="374">
        <v>0</v>
      </c>
      <c r="E733" s="517">
        <v>40864</v>
      </c>
      <c r="F733" s="517">
        <v>40855</v>
      </c>
      <c r="G733" s="517">
        <v>40933</v>
      </c>
      <c r="H733" s="517">
        <v>40946</v>
      </c>
      <c r="I733" s="517">
        <v>40946</v>
      </c>
      <c r="J733" s="859">
        <v>34</v>
      </c>
      <c r="K733" s="551">
        <v>41980</v>
      </c>
      <c r="L733" s="552"/>
      <c r="M733" s="117">
        <v>40800</v>
      </c>
      <c r="N733" s="214" t="s">
        <v>101</v>
      </c>
      <c r="O733" s="1166">
        <v>890980040</v>
      </c>
      <c r="P733" s="530" t="s">
        <v>19015</v>
      </c>
      <c r="Q733" s="530">
        <v>811036030</v>
      </c>
      <c r="R733" s="530" t="s">
        <v>1097</v>
      </c>
      <c r="S733" s="530" t="s">
        <v>1097</v>
      </c>
      <c r="T733" s="530" t="s">
        <v>1097</v>
      </c>
      <c r="U733" s="530" t="s">
        <v>1097</v>
      </c>
      <c r="V733" s="530" t="s">
        <v>1097</v>
      </c>
      <c r="W733" s="530" t="s">
        <v>1097</v>
      </c>
      <c r="X733" s="530" t="s">
        <v>1097</v>
      </c>
      <c r="Y733" s="530" t="s">
        <v>1097</v>
      </c>
      <c r="Z733" s="530" t="s">
        <v>1097</v>
      </c>
      <c r="AA733" s="530" t="s">
        <v>1097</v>
      </c>
      <c r="AB733" s="214" t="s">
        <v>2473</v>
      </c>
      <c r="AC733" s="214" t="s">
        <v>230</v>
      </c>
      <c r="AD733" s="214" t="s">
        <v>255</v>
      </c>
      <c r="AE733" s="214" t="s">
        <v>629</v>
      </c>
      <c r="AF733" s="214">
        <v>231</v>
      </c>
      <c r="AG733" s="626"/>
      <c r="AH733" s="636">
        <v>315734348</v>
      </c>
      <c r="AI733" s="634">
        <v>1227207458</v>
      </c>
      <c r="AJ733" s="634">
        <v>1542941806</v>
      </c>
      <c r="AK733" s="214" t="s">
        <v>2515</v>
      </c>
      <c r="AL733" s="214" t="s">
        <v>156</v>
      </c>
      <c r="AM733" s="86">
        <v>315734348</v>
      </c>
      <c r="AN733" s="86" t="s">
        <v>14361</v>
      </c>
      <c r="AO733" s="86" t="s">
        <v>8485</v>
      </c>
      <c r="AP733" s="83" t="s">
        <v>1509</v>
      </c>
      <c r="AQ733" s="84">
        <v>189440608</v>
      </c>
      <c r="AR733" s="553">
        <v>40946</v>
      </c>
      <c r="AS733" s="554">
        <v>121</v>
      </c>
      <c r="AT733" s="488">
        <v>126293739</v>
      </c>
      <c r="AU733" s="553">
        <v>41533</v>
      </c>
      <c r="AV733" s="554">
        <v>591</v>
      </c>
      <c r="AW733" s="84"/>
      <c r="AX733" s="553"/>
      <c r="AY733" s="554"/>
      <c r="AZ733" s="84"/>
      <c r="BA733" s="553"/>
      <c r="BB733" s="554"/>
      <c r="BC733" s="84"/>
      <c r="BD733" s="553"/>
      <c r="BE733" s="554"/>
      <c r="BF733" s="84"/>
      <c r="BG733" s="553"/>
      <c r="BH733" s="554"/>
      <c r="BI733" s="84"/>
      <c r="BJ733" s="553"/>
      <c r="BK733" s="554"/>
      <c r="BL733" s="84"/>
      <c r="BM733" s="553"/>
      <c r="BN733" s="554"/>
      <c r="BO733" s="84"/>
      <c r="BP733" s="553"/>
      <c r="BQ733" s="554"/>
      <c r="BR733" s="84"/>
      <c r="BS733" s="553"/>
      <c r="BT733" s="554"/>
      <c r="BU733" s="84"/>
      <c r="BV733" s="553"/>
      <c r="BW733" s="554"/>
      <c r="BX733" s="84"/>
      <c r="BY733" s="553"/>
      <c r="BZ733" s="554"/>
      <c r="CA733" s="84"/>
      <c r="CB733" s="553"/>
      <c r="CC733" s="554"/>
      <c r="CD733" s="84"/>
      <c r="CE733" s="553"/>
      <c r="CF733" s="554"/>
      <c r="CG733" s="84"/>
      <c r="CH733" s="553"/>
      <c r="CI733" s="554"/>
      <c r="CJ733" s="554"/>
      <c r="CK733" s="554"/>
      <c r="CL733" s="554"/>
      <c r="CM733" s="554"/>
      <c r="CN733" s="554"/>
      <c r="CO733" s="554"/>
      <c r="CP733" s="554"/>
      <c r="CQ733" s="554"/>
      <c r="CR733" s="554"/>
      <c r="CS733" s="554"/>
      <c r="CT733" s="554"/>
      <c r="CU733" s="554"/>
      <c r="CV733" s="554"/>
      <c r="CW733" s="554"/>
      <c r="CX733" s="554"/>
      <c r="CY733" s="554">
        <v>315734347</v>
      </c>
      <c r="CZ733" s="84">
        <v>1</v>
      </c>
      <c r="DA733" s="84"/>
      <c r="DB733" s="856" t="s">
        <v>20280</v>
      </c>
      <c r="DC733" s="565">
        <v>2</v>
      </c>
      <c r="DD733" s="928"/>
      <c r="DE733" s="102" t="s">
        <v>19355</v>
      </c>
      <c r="DF733" s="928"/>
      <c r="DG733" s="555" t="s">
        <v>5749</v>
      </c>
      <c r="DH733" s="928" t="s">
        <v>2653</v>
      </c>
      <c r="DI733" s="557"/>
      <c r="DJ733" s="111">
        <v>40864</v>
      </c>
      <c r="DK733" s="558">
        <v>9</v>
      </c>
      <c r="DL733" s="558" t="s">
        <v>15785</v>
      </c>
      <c r="DM733" s="619" t="s">
        <v>20592</v>
      </c>
      <c r="DN733" s="890">
        <v>315734347</v>
      </c>
      <c r="DO733" s="928"/>
      <c r="DP733" s="928"/>
      <c r="DQ733" s="928"/>
      <c r="DR733" s="928"/>
    </row>
    <row r="734" spans="1:122" ht="60.75" customHeight="1" thickTop="1" thickBot="1">
      <c r="A734" s="214">
        <v>719</v>
      </c>
      <c r="B734" s="214" t="s">
        <v>569</v>
      </c>
      <c r="C734" s="214" t="s">
        <v>86</v>
      </c>
      <c r="D734" s="374">
        <v>0</v>
      </c>
      <c r="E734" s="517">
        <v>40899</v>
      </c>
      <c r="F734" s="517">
        <v>40855</v>
      </c>
      <c r="G734" s="517">
        <v>40899</v>
      </c>
      <c r="H734" s="517">
        <v>40911</v>
      </c>
      <c r="I734" s="517">
        <v>40911</v>
      </c>
      <c r="J734" s="859">
        <v>40</v>
      </c>
      <c r="K734" s="551">
        <v>42127</v>
      </c>
      <c r="L734" s="552"/>
      <c r="M734" s="117">
        <v>40800</v>
      </c>
      <c r="N734" s="214" t="s">
        <v>537</v>
      </c>
      <c r="O734" s="1166">
        <v>891190346</v>
      </c>
      <c r="P734" s="530" t="s">
        <v>19016</v>
      </c>
      <c r="Q734" s="530">
        <v>828000199</v>
      </c>
      <c r="R734" s="530" t="s">
        <v>1097</v>
      </c>
      <c r="S734" s="530" t="s">
        <v>1097</v>
      </c>
      <c r="T734" s="530" t="s">
        <v>1097</v>
      </c>
      <c r="U734" s="530" t="s">
        <v>1097</v>
      </c>
      <c r="V734" s="530" t="s">
        <v>1097</v>
      </c>
      <c r="W734" s="530" t="s">
        <v>1097</v>
      </c>
      <c r="X734" s="530" t="s">
        <v>1097</v>
      </c>
      <c r="Y734" s="530" t="s">
        <v>1097</v>
      </c>
      <c r="Z734" s="530" t="s">
        <v>1097</v>
      </c>
      <c r="AA734" s="530" t="s">
        <v>1097</v>
      </c>
      <c r="AB734" s="214" t="s">
        <v>2474</v>
      </c>
      <c r="AC734" s="214" t="s">
        <v>230</v>
      </c>
      <c r="AD734" s="214" t="s">
        <v>255</v>
      </c>
      <c r="AE734" s="214" t="s">
        <v>327</v>
      </c>
      <c r="AF734" s="214">
        <v>231</v>
      </c>
      <c r="AG734" s="626"/>
      <c r="AH734" s="636">
        <v>710171425</v>
      </c>
      <c r="AI734" s="634">
        <v>540063980</v>
      </c>
      <c r="AJ734" s="634">
        <v>1250235405</v>
      </c>
      <c r="AK734" s="214" t="s">
        <v>2514</v>
      </c>
      <c r="AL734" s="214" t="s">
        <v>156</v>
      </c>
      <c r="AM734" s="86">
        <v>710171425</v>
      </c>
      <c r="AN734" s="531" t="s">
        <v>8508</v>
      </c>
      <c r="AO734" s="531" t="s">
        <v>8509</v>
      </c>
      <c r="AP734" s="83" t="s">
        <v>1534</v>
      </c>
      <c r="AQ734" s="84">
        <v>355085712</v>
      </c>
      <c r="AR734" s="553">
        <v>40911</v>
      </c>
      <c r="AS734" s="554">
        <v>109</v>
      </c>
      <c r="AT734" s="488">
        <v>77000000</v>
      </c>
      <c r="AU734" s="763">
        <v>41683</v>
      </c>
      <c r="AV734" s="554">
        <v>749</v>
      </c>
      <c r="AW734" s="84"/>
      <c r="AX734" s="553"/>
      <c r="AY734" s="554"/>
      <c r="AZ734" s="84"/>
      <c r="BA734" s="553"/>
      <c r="BB734" s="554"/>
      <c r="BC734" s="84"/>
      <c r="BD734" s="553"/>
      <c r="BE734" s="554"/>
      <c r="BF734" s="84"/>
      <c r="BG734" s="553"/>
      <c r="BH734" s="554"/>
      <c r="BI734" s="84"/>
      <c r="BJ734" s="553"/>
      <c r="BK734" s="554"/>
      <c r="BL734" s="84"/>
      <c r="BM734" s="553"/>
      <c r="BN734" s="554"/>
      <c r="BO734" s="84"/>
      <c r="BP734" s="553"/>
      <c r="BQ734" s="554"/>
      <c r="BR734" s="84"/>
      <c r="BS734" s="553"/>
      <c r="BT734" s="554"/>
      <c r="BU734" s="84"/>
      <c r="BV734" s="553"/>
      <c r="BW734" s="554"/>
      <c r="BX734" s="84"/>
      <c r="BY734" s="553"/>
      <c r="BZ734" s="554"/>
      <c r="CA734" s="84"/>
      <c r="CB734" s="553"/>
      <c r="CC734" s="554"/>
      <c r="CD734" s="84"/>
      <c r="CE734" s="553"/>
      <c r="CF734" s="554"/>
      <c r="CG734" s="84"/>
      <c r="CH734" s="553"/>
      <c r="CI734" s="554"/>
      <c r="CJ734" s="554"/>
      <c r="CK734" s="554"/>
      <c r="CL734" s="554"/>
      <c r="CM734" s="554"/>
      <c r="CN734" s="554"/>
      <c r="CO734" s="554"/>
      <c r="CP734" s="554"/>
      <c r="CQ734" s="554"/>
      <c r="CR734" s="554"/>
      <c r="CS734" s="554"/>
      <c r="CT734" s="554"/>
      <c r="CU734" s="554"/>
      <c r="CV734" s="554"/>
      <c r="CW734" s="554"/>
      <c r="CX734" s="554"/>
      <c r="CY734" s="554">
        <v>432085712</v>
      </c>
      <c r="CZ734" s="84">
        <v>278085713</v>
      </c>
      <c r="DA734" s="84"/>
      <c r="DB734" s="856" t="s">
        <v>20280</v>
      </c>
      <c r="DC734" s="565">
        <v>2</v>
      </c>
      <c r="DD734" s="928"/>
      <c r="DE734" s="102" t="s">
        <v>19355</v>
      </c>
      <c r="DF734" s="928"/>
      <c r="DG734" s="555" t="s">
        <v>5750</v>
      </c>
      <c r="DH734" s="928" t="s">
        <v>2654</v>
      </c>
      <c r="DI734" s="557"/>
      <c r="DJ734" s="111">
        <v>40863</v>
      </c>
      <c r="DK734" s="558">
        <v>8</v>
      </c>
      <c r="DL734" s="558" t="s">
        <v>15785</v>
      </c>
      <c r="DM734" s="619" t="s">
        <v>20592</v>
      </c>
      <c r="DN734" s="890">
        <v>432085712</v>
      </c>
      <c r="DO734" s="928"/>
      <c r="DP734" s="928"/>
      <c r="DQ734" s="928"/>
      <c r="DR734" s="928"/>
    </row>
    <row r="735" spans="1:122" ht="60.75" customHeight="1" thickTop="1" thickBot="1">
      <c r="A735" s="214">
        <v>720</v>
      </c>
      <c r="B735" s="214" t="s">
        <v>569</v>
      </c>
      <c r="C735" s="214" t="s">
        <v>86</v>
      </c>
      <c r="D735" s="374">
        <v>0</v>
      </c>
      <c r="E735" s="517">
        <v>40868</v>
      </c>
      <c r="F735" s="517">
        <v>40855</v>
      </c>
      <c r="G735" s="517">
        <v>41036</v>
      </c>
      <c r="H735" s="517">
        <v>41045</v>
      </c>
      <c r="I735" s="517">
        <v>41045</v>
      </c>
      <c r="J735" s="859">
        <v>36</v>
      </c>
      <c r="K735" s="551">
        <v>42140</v>
      </c>
      <c r="L735" s="552"/>
      <c r="M735" s="117">
        <v>40800</v>
      </c>
      <c r="N735" s="214" t="s">
        <v>691</v>
      </c>
      <c r="O735" s="1166">
        <v>899999063</v>
      </c>
      <c r="P735" s="530" t="s">
        <v>19017</v>
      </c>
      <c r="Q735" s="530">
        <v>890900746</v>
      </c>
      <c r="R735" s="530" t="s">
        <v>1097</v>
      </c>
      <c r="S735" s="530" t="s">
        <v>1097</v>
      </c>
      <c r="T735" s="530" t="s">
        <v>1097</v>
      </c>
      <c r="U735" s="530" t="s">
        <v>1097</v>
      </c>
      <c r="V735" s="530" t="s">
        <v>1097</v>
      </c>
      <c r="W735" s="530" t="s">
        <v>1097</v>
      </c>
      <c r="X735" s="530" t="s">
        <v>1097</v>
      </c>
      <c r="Y735" s="530" t="s">
        <v>1097</v>
      </c>
      <c r="Z735" s="530" t="s">
        <v>1097</v>
      </c>
      <c r="AA735" s="530" t="s">
        <v>1097</v>
      </c>
      <c r="AB735" s="214" t="s">
        <v>2475</v>
      </c>
      <c r="AC735" s="214" t="s">
        <v>230</v>
      </c>
      <c r="AD735" s="214" t="s">
        <v>255</v>
      </c>
      <c r="AE735" s="214" t="s">
        <v>327</v>
      </c>
      <c r="AF735" s="214">
        <v>231</v>
      </c>
      <c r="AG735" s="626"/>
      <c r="AH735" s="636">
        <v>529600000</v>
      </c>
      <c r="AI735" s="634">
        <v>565120000</v>
      </c>
      <c r="AJ735" s="634">
        <v>1094720000</v>
      </c>
      <c r="AK735" s="214" t="s">
        <v>5241</v>
      </c>
      <c r="AL735" s="214" t="s">
        <v>156</v>
      </c>
      <c r="AM735" s="86">
        <v>529600000</v>
      </c>
      <c r="AN735" s="86" t="s">
        <v>1480</v>
      </c>
      <c r="AO735" s="86" t="s">
        <v>1549</v>
      </c>
      <c r="AP735" s="83" t="s">
        <v>1550</v>
      </c>
      <c r="AQ735" s="84">
        <v>180064000</v>
      </c>
      <c r="AR735" s="553">
        <v>41045</v>
      </c>
      <c r="AS735" s="554">
        <v>171</v>
      </c>
      <c r="AT735" s="488">
        <v>349536000</v>
      </c>
      <c r="AU735" s="553">
        <v>41478</v>
      </c>
      <c r="AV735" s="554">
        <v>548</v>
      </c>
      <c r="AW735" s="84"/>
      <c r="AX735" s="553"/>
      <c r="AY735" s="554"/>
      <c r="AZ735" s="84"/>
      <c r="BA735" s="553"/>
      <c r="BB735" s="554"/>
      <c r="BC735" s="84"/>
      <c r="BD735" s="553"/>
      <c r="BE735" s="554"/>
      <c r="BF735" s="84"/>
      <c r="BG735" s="553"/>
      <c r="BH735" s="554"/>
      <c r="BI735" s="84"/>
      <c r="BJ735" s="553"/>
      <c r="BK735" s="554"/>
      <c r="BL735" s="84"/>
      <c r="BM735" s="553"/>
      <c r="BN735" s="554"/>
      <c r="BO735" s="84"/>
      <c r="BP735" s="553"/>
      <c r="BQ735" s="554"/>
      <c r="BR735" s="84"/>
      <c r="BS735" s="553"/>
      <c r="BT735" s="554"/>
      <c r="BU735" s="84"/>
      <c r="BV735" s="553"/>
      <c r="BW735" s="554"/>
      <c r="BX735" s="84"/>
      <c r="BY735" s="553"/>
      <c r="BZ735" s="554"/>
      <c r="CA735" s="84"/>
      <c r="CB735" s="553"/>
      <c r="CC735" s="554"/>
      <c r="CD735" s="84"/>
      <c r="CE735" s="553"/>
      <c r="CF735" s="554"/>
      <c r="CG735" s="84"/>
      <c r="CH735" s="553"/>
      <c r="CI735" s="554"/>
      <c r="CJ735" s="554"/>
      <c r="CK735" s="554"/>
      <c r="CL735" s="554"/>
      <c r="CM735" s="554"/>
      <c r="CN735" s="554"/>
      <c r="CO735" s="554"/>
      <c r="CP735" s="554"/>
      <c r="CQ735" s="554"/>
      <c r="CR735" s="554"/>
      <c r="CS735" s="554"/>
      <c r="CT735" s="554"/>
      <c r="CU735" s="554"/>
      <c r="CV735" s="554"/>
      <c r="CW735" s="554"/>
      <c r="CX735" s="554"/>
      <c r="CY735" s="554">
        <v>529600000</v>
      </c>
      <c r="CZ735" s="84">
        <v>0</v>
      </c>
      <c r="DA735" s="84"/>
      <c r="DB735" s="856" t="s">
        <v>20280</v>
      </c>
      <c r="DC735" s="565">
        <v>2</v>
      </c>
      <c r="DD735" s="928"/>
      <c r="DE735" s="102" t="s">
        <v>19355</v>
      </c>
      <c r="DF735" s="928"/>
      <c r="DG735" s="555" t="s">
        <v>5751</v>
      </c>
      <c r="DH735" s="928" t="s">
        <v>2655</v>
      </c>
      <c r="DI735" s="557"/>
      <c r="DJ735" s="111">
        <v>40868</v>
      </c>
      <c r="DK735" s="558">
        <v>13</v>
      </c>
      <c r="DL735" s="558" t="s">
        <v>15785</v>
      </c>
      <c r="DM735" s="619" t="s">
        <v>20592</v>
      </c>
      <c r="DN735" s="890">
        <v>529600000</v>
      </c>
      <c r="DO735" s="928"/>
      <c r="DP735" s="928"/>
      <c r="DQ735" s="928"/>
      <c r="DR735" s="928"/>
    </row>
    <row r="736" spans="1:122" ht="60.75" customHeight="1" thickTop="1" thickBot="1">
      <c r="A736" s="214">
        <v>721</v>
      </c>
      <c r="B736" s="214" t="s">
        <v>569</v>
      </c>
      <c r="C736" s="214" t="s">
        <v>543</v>
      </c>
      <c r="D736" s="374">
        <v>1</v>
      </c>
      <c r="E736" s="517">
        <v>40892</v>
      </c>
      <c r="F736" s="517">
        <v>40855</v>
      </c>
      <c r="G736" s="517">
        <v>40931</v>
      </c>
      <c r="H736" s="517">
        <v>40946</v>
      </c>
      <c r="I736" s="517">
        <v>40946</v>
      </c>
      <c r="J736" s="859">
        <v>40</v>
      </c>
      <c r="K736" s="551">
        <v>42162</v>
      </c>
      <c r="L736" s="561">
        <v>40921</v>
      </c>
      <c r="M736" s="117">
        <v>40800</v>
      </c>
      <c r="N736" s="214" t="s">
        <v>10980</v>
      </c>
      <c r="O736" s="1166">
        <v>860007538</v>
      </c>
      <c r="P736" s="530" t="s">
        <v>1097</v>
      </c>
      <c r="Q736" s="530" t="s">
        <v>1097</v>
      </c>
      <c r="R736" s="530" t="s">
        <v>1097</v>
      </c>
      <c r="S736" s="530" t="s">
        <v>1097</v>
      </c>
      <c r="T736" s="530" t="s">
        <v>1097</v>
      </c>
      <c r="U736" s="530" t="s">
        <v>1097</v>
      </c>
      <c r="V736" s="530" t="s">
        <v>1097</v>
      </c>
      <c r="W736" s="530" t="s">
        <v>1097</v>
      </c>
      <c r="X736" s="530" t="s">
        <v>1097</v>
      </c>
      <c r="Y736" s="530" t="s">
        <v>1097</v>
      </c>
      <c r="Z736" s="530" t="s">
        <v>1097</v>
      </c>
      <c r="AA736" s="530" t="s">
        <v>1097</v>
      </c>
      <c r="AB736" s="214" t="s">
        <v>2476</v>
      </c>
      <c r="AC736" s="214" t="s">
        <v>230</v>
      </c>
      <c r="AD736" s="214" t="s">
        <v>255</v>
      </c>
      <c r="AE736" s="214" t="s">
        <v>327</v>
      </c>
      <c r="AF736" s="214">
        <v>231</v>
      </c>
      <c r="AG736" s="626"/>
      <c r="AH736" s="636">
        <v>201600000</v>
      </c>
      <c r="AI736" s="634">
        <v>313001000</v>
      </c>
      <c r="AJ736" s="634">
        <v>514601000</v>
      </c>
      <c r="AK736" s="214" t="s">
        <v>3605</v>
      </c>
      <c r="AL736" s="214" t="s">
        <v>156</v>
      </c>
      <c r="AM736" s="86">
        <v>201600000</v>
      </c>
      <c r="AN736" s="86" t="s">
        <v>14315</v>
      </c>
      <c r="AO736" s="86" t="s">
        <v>14315</v>
      </c>
      <c r="AP736" s="97" t="s">
        <v>1525</v>
      </c>
      <c r="AQ736" s="84">
        <v>120960000</v>
      </c>
      <c r="AR736" s="553">
        <v>40946</v>
      </c>
      <c r="AS736" s="554">
        <v>121</v>
      </c>
      <c r="AT736" s="488">
        <v>80640000</v>
      </c>
      <c r="AU736" s="553">
        <v>41400</v>
      </c>
      <c r="AV736" s="554">
        <v>475</v>
      </c>
      <c r="AW736" s="84"/>
      <c r="AX736" s="553"/>
      <c r="AY736" s="554"/>
      <c r="AZ736" s="84"/>
      <c r="BA736" s="553"/>
      <c r="BB736" s="554"/>
      <c r="BC736" s="84"/>
      <c r="BD736" s="553"/>
      <c r="BE736" s="554"/>
      <c r="BF736" s="84"/>
      <c r="BG736" s="553"/>
      <c r="BH736" s="554"/>
      <c r="BI736" s="84"/>
      <c r="BJ736" s="553"/>
      <c r="BK736" s="554"/>
      <c r="BL736" s="84"/>
      <c r="BM736" s="553"/>
      <c r="BN736" s="554"/>
      <c r="BO736" s="84"/>
      <c r="BP736" s="553"/>
      <c r="BQ736" s="554"/>
      <c r="BR736" s="84"/>
      <c r="BS736" s="553"/>
      <c r="BT736" s="554"/>
      <c r="BU736" s="84"/>
      <c r="BV736" s="553"/>
      <c r="BW736" s="554"/>
      <c r="BX736" s="84"/>
      <c r="BY736" s="553"/>
      <c r="BZ736" s="554"/>
      <c r="CA736" s="84"/>
      <c r="CB736" s="553"/>
      <c r="CC736" s="554"/>
      <c r="CD736" s="84"/>
      <c r="CE736" s="553"/>
      <c r="CF736" s="554"/>
      <c r="CG736" s="84"/>
      <c r="CH736" s="553"/>
      <c r="CI736" s="554"/>
      <c r="CJ736" s="554"/>
      <c r="CK736" s="554"/>
      <c r="CL736" s="554"/>
      <c r="CM736" s="554"/>
      <c r="CN736" s="554"/>
      <c r="CO736" s="554"/>
      <c r="CP736" s="554"/>
      <c r="CQ736" s="554"/>
      <c r="CR736" s="554"/>
      <c r="CS736" s="554"/>
      <c r="CT736" s="554"/>
      <c r="CU736" s="554"/>
      <c r="CV736" s="554"/>
      <c r="CW736" s="554"/>
      <c r="CX736" s="554"/>
      <c r="CY736" s="554">
        <v>201600000</v>
      </c>
      <c r="CZ736" s="84">
        <v>0</v>
      </c>
      <c r="DA736" s="84"/>
      <c r="DB736" s="856" t="s">
        <v>20280</v>
      </c>
      <c r="DC736" s="565">
        <v>2</v>
      </c>
      <c r="DD736" s="928"/>
      <c r="DE736" s="102" t="s">
        <v>19355</v>
      </c>
      <c r="DF736" s="928"/>
      <c r="DG736" s="555" t="s">
        <v>5752</v>
      </c>
      <c r="DH736" s="928" t="s">
        <v>2656</v>
      </c>
      <c r="DI736" s="557">
        <v>40921</v>
      </c>
      <c r="DJ736" s="111">
        <v>40869</v>
      </c>
      <c r="DK736" s="558">
        <v>14</v>
      </c>
      <c r="DL736" s="558"/>
      <c r="DM736" s="619" t="s">
        <v>20592</v>
      </c>
      <c r="DN736" s="890">
        <v>201600000</v>
      </c>
      <c r="DO736" s="928"/>
      <c r="DP736" s="928"/>
      <c r="DQ736" s="928"/>
      <c r="DR736" s="928"/>
    </row>
    <row r="737" spans="1:122" ht="60.75" customHeight="1" thickTop="1" thickBot="1">
      <c r="A737" s="214">
        <v>722</v>
      </c>
      <c r="B737" s="214" t="s">
        <v>569</v>
      </c>
      <c r="C737" s="214" t="s">
        <v>543</v>
      </c>
      <c r="D737" s="374">
        <v>1</v>
      </c>
      <c r="E737" s="517">
        <v>40884</v>
      </c>
      <c r="F737" s="517">
        <v>40855</v>
      </c>
      <c r="G737" s="517">
        <v>40906</v>
      </c>
      <c r="H737" s="517">
        <v>40921</v>
      </c>
      <c r="I737" s="517">
        <v>40921</v>
      </c>
      <c r="J737" s="859">
        <v>36</v>
      </c>
      <c r="K737" s="551">
        <v>42017</v>
      </c>
      <c r="L737" s="561">
        <v>40905</v>
      </c>
      <c r="M737" s="117">
        <v>40800</v>
      </c>
      <c r="N737" s="214" t="s">
        <v>6565</v>
      </c>
      <c r="O737" s="1166">
        <v>811011515</v>
      </c>
      <c r="P737" s="530" t="s">
        <v>19018</v>
      </c>
      <c r="Q737" s="530">
        <v>890981374</v>
      </c>
      <c r="R737" s="530" t="s">
        <v>1097</v>
      </c>
      <c r="S737" s="530" t="s">
        <v>1097</v>
      </c>
      <c r="T737" s="530" t="s">
        <v>1097</v>
      </c>
      <c r="U737" s="530" t="s">
        <v>1097</v>
      </c>
      <c r="V737" s="530" t="s">
        <v>1097</v>
      </c>
      <c r="W737" s="530" t="s">
        <v>1097</v>
      </c>
      <c r="X737" s="530" t="s">
        <v>1097</v>
      </c>
      <c r="Y737" s="530" t="s">
        <v>1097</v>
      </c>
      <c r="Z737" s="530" t="s">
        <v>1097</v>
      </c>
      <c r="AA737" s="530" t="s">
        <v>1097</v>
      </c>
      <c r="AB737" s="214" t="s">
        <v>2477</v>
      </c>
      <c r="AC737" s="214" t="s">
        <v>230</v>
      </c>
      <c r="AD737" s="214" t="s">
        <v>255</v>
      </c>
      <c r="AE737" s="214" t="s">
        <v>329</v>
      </c>
      <c r="AF737" s="214">
        <v>231</v>
      </c>
      <c r="AG737" s="626"/>
      <c r="AH737" s="636">
        <v>355164000</v>
      </c>
      <c r="AI737" s="634">
        <v>599391000</v>
      </c>
      <c r="AJ737" s="634">
        <v>954555000</v>
      </c>
      <c r="AK737" s="214" t="s">
        <v>2598</v>
      </c>
      <c r="AL737" s="214" t="s">
        <v>156</v>
      </c>
      <c r="AM737" s="86">
        <v>355164000</v>
      </c>
      <c r="AN737" s="86" t="s">
        <v>1491</v>
      </c>
      <c r="AO737" s="86" t="s">
        <v>1508</v>
      </c>
      <c r="AP737" s="83" t="s">
        <v>1567</v>
      </c>
      <c r="AQ737" s="84">
        <v>213098400</v>
      </c>
      <c r="AR737" s="553">
        <v>40921</v>
      </c>
      <c r="AS737" s="554">
        <v>111</v>
      </c>
      <c r="AT737" s="488">
        <v>142065600</v>
      </c>
      <c r="AU737" s="553">
        <v>41402</v>
      </c>
      <c r="AV737" s="554">
        <v>477</v>
      </c>
      <c r="AW737" s="84"/>
      <c r="AX737" s="553"/>
      <c r="AY737" s="554"/>
      <c r="AZ737" s="84"/>
      <c r="BA737" s="553"/>
      <c r="BB737" s="554"/>
      <c r="BC737" s="84"/>
      <c r="BD737" s="553"/>
      <c r="BE737" s="554"/>
      <c r="BF737" s="84"/>
      <c r="BG737" s="553"/>
      <c r="BH737" s="554"/>
      <c r="BI737" s="84"/>
      <c r="BJ737" s="553"/>
      <c r="BK737" s="554"/>
      <c r="BL737" s="84"/>
      <c r="BM737" s="553"/>
      <c r="BN737" s="554"/>
      <c r="BO737" s="84"/>
      <c r="BP737" s="553"/>
      <c r="BQ737" s="554"/>
      <c r="BR737" s="84"/>
      <c r="BS737" s="553"/>
      <c r="BT737" s="554"/>
      <c r="BU737" s="84"/>
      <c r="BV737" s="553"/>
      <c r="BW737" s="554"/>
      <c r="BX737" s="84"/>
      <c r="BY737" s="553"/>
      <c r="BZ737" s="554"/>
      <c r="CA737" s="84"/>
      <c r="CB737" s="553"/>
      <c r="CC737" s="554"/>
      <c r="CD737" s="84"/>
      <c r="CE737" s="553"/>
      <c r="CF737" s="554"/>
      <c r="CG737" s="84"/>
      <c r="CH737" s="553"/>
      <c r="CI737" s="554"/>
      <c r="CJ737" s="554"/>
      <c r="CK737" s="554"/>
      <c r="CL737" s="554"/>
      <c r="CM737" s="554"/>
      <c r="CN737" s="554"/>
      <c r="CO737" s="554"/>
      <c r="CP737" s="554"/>
      <c r="CQ737" s="554"/>
      <c r="CR737" s="554"/>
      <c r="CS737" s="554"/>
      <c r="CT737" s="554"/>
      <c r="CU737" s="554"/>
      <c r="CV737" s="554"/>
      <c r="CW737" s="554"/>
      <c r="CX737" s="554"/>
      <c r="CY737" s="554">
        <v>355164000</v>
      </c>
      <c r="CZ737" s="84">
        <v>0</v>
      </c>
      <c r="DA737" s="84"/>
      <c r="DB737" s="856" t="s">
        <v>20280</v>
      </c>
      <c r="DC737" s="565">
        <v>2</v>
      </c>
      <c r="DD737" s="928"/>
      <c r="DE737" s="102" t="s">
        <v>14525</v>
      </c>
      <c r="DF737" s="928"/>
      <c r="DG737" s="555" t="s">
        <v>5753</v>
      </c>
      <c r="DH737" s="928" t="s">
        <v>2657</v>
      </c>
      <c r="DI737" s="557">
        <v>40905</v>
      </c>
      <c r="DJ737" s="111">
        <v>40875</v>
      </c>
      <c r="DK737" s="558">
        <v>20</v>
      </c>
      <c r="DL737" s="558" t="s">
        <v>15785</v>
      </c>
      <c r="DM737" s="619" t="s">
        <v>20592</v>
      </c>
      <c r="DN737" s="890">
        <v>355164000</v>
      </c>
      <c r="DO737" s="928"/>
      <c r="DP737" s="928"/>
      <c r="DQ737" s="928"/>
      <c r="DR737" s="928"/>
    </row>
    <row r="738" spans="1:122" ht="71" customHeight="1" thickTop="1" thickBot="1">
      <c r="A738" s="214">
        <v>723</v>
      </c>
      <c r="B738" s="214" t="s">
        <v>569</v>
      </c>
      <c r="C738" s="214" t="s">
        <v>86</v>
      </c>
      <c r="D738" s="374">
        <v>0</v>
      </c>
      <c r="E738" s="517">
        <v>41172</v>
      </c>
      <c r="F738" s="517">
        <v>40855</v>
      </c>
      <c r="G738" s="517">
        <v>41176</v>
      </c>
      <c r="H738" s="517">
        <v>41187</v>
      </c>
      <c r="I738" s="517">
        <v>41187</v>
      </c>
      <c r="J738" s="859">
        <v>28</v>
      </c>
      <c r="K738" s="551">
        <v>42040</v>
      </c>
      <c r="L738" s="552"/>
      <c r="M738" s="117">
        <v>40800</v>
      </c>
      <c r="N738" s="214" t="s">
        <v>691</v>
      </c>
      <c r="O738" s="1166">
        <v>899999063</v>
      </c>
      <c r="P738" s="530" t="s">
        <v>19019</v>
      </c>
      <c r="Q738" s="530">
        <v>860003168</v>
      </c>
      <c r="R738" s="530" t="s">
        <v>1097</v>
      </c>
      <c r="S738" s="530" t="s">
        <v>1097</v>
      </c>
      <c r="T738" s="530" t="s">
        <v>1097</v>
      </c>
      <c r="U738" s="530" t="s">
        <v>1097</v>
      </c>
      <c r="V738" s="530" t="s">
        <v>1097</v>
      </c>
      <c r="W738" s="530" t="s">
        <v>1097</v>
      </c>
      <c r="X738" s="530" t="s">
        <v>1097</v>
      </c>
      <c r="Y738" s="530" t="s">
        <v>1097</v>
      </c>
      <c r="Z738" s="530" t="s">
        <v>1097</v>
      </c>
      <c r="AA738" s="530" t="s">
        <v>1097</v>
      </c>
      <c r="AB738" s="214" t="s">
        <v>2478</v>
      </c>
      <c r="AC738" s="214" t="s">
        <v>230</v>
      </c>
      <c r="AD738" s="214" t="s">
        <v>255</v>
      </c>
      <c r="AE738" s="214" t="s">
        <v>329</v>
      </c>
      <c r="AF738" s="214">
        <v>231</v>
      </c>
      <c r="AG738" s="626"/>
      <c r="AH738" s="636">
        <v>454500000</v>
      </c>
      <c r="AI738" s="634">
        <v>1167287800</v>
      </c>
      <c r="AJ738" s="634">
        <v>1621787800</v>
      </c>
      <c r="AK738" s="214" t="s">
        <v>8083</v>
      </c>
      <c r="AL738" s="214" t="s">
        <v>156</v>
      </c>
      <c r="AM738" s="86">
        <v>454500000</v>
      </c>
      <c r="AN738" s="86" t="s">
        <v>14315</v>
      </c>
      <c r="AO738" s="86" t="s">
        <v>14315</v>
      </c>
      <c r="AP738" s="97" t="s">
        <v>1525</v>
      </c>
      <c r="AQ738" s="84">
        <v>318150000</v>
      </c>
      <c r="AR738" s="553">
        <v>41187</v>
      </c>
      <c r="AS738" s="554">
        <v>279</v>
      </c>
      <c r="AT738" s="488">
        <v>136350000</v>
      </c>
      <c r="AU738" s="553">
        <v>41613</v>
      </c>
      <c r="AV738" s="554">
        <v>692</v>
      </c>
      <c r="AW738" s="84"/>
      <c r="AX738" s="553"/>
      <c r="AY738" s="554"/>
      <c r="AZ738" s="84"/>
      <c r="BA738" s="553"/>
      <c r="BB738" s="554"/>
      <c r="BC738" s="84"/>
      <c r="BD738" s="553"/>
      <c r="BE738" s="554"/>
      <c r="BF738" s="84"/>
      <c r="BG738" s="553"/>
      <c r="BH738" s="554"/>
      <c r="BI738" s="84"/>
      <c r="BJ738" s="553"/>
      <c r="BK738" s="554"/>
      <c r="BL738" s="84"/>
      <c r="BM738" s="553"/>
      <c r="BN738" s="554"/>
      <c r="BO738" s="84"/>
      <c r="BP738" s="553"/>
      <c r="BQ738" s="554"/>
      <c r="BR738" s="84"/>
      <c r="BS738" s="553"/>
      <c r="BT738" s="554"/>
      <c r="BU738" s="84"/>
      <c r="BV738" s="553"/>
      <c r="BW738" s="554"/>
      <c r="BX738" s="84"/>
      <c r="BY738" s="553"/>
      <c r="BZ738" s="554"/>
      <c r="CA738" s="84"/>
      <c r="CB738" s="553"/>
      <c r="CC738" s="554"/>
      <c r="CD738" s="84"/>
      <c r="CE738" s="553"/>
      <c r="CF738" s="554"/>
      <c r="CG738" s="84"/>
      <c r="CH738" s="553"/>
      <c r="CI738" s="554"/>
      <c r="CJ738" s="554"/>
      <c r="CK738" s="554"/>
      <c r="CL738" s="554"/>
      <c r="CM738" s="554"/>
      <c r="CN738" s="554"/>
      <c r="CO738" s="554"/>
      <c r="CP738" s="554"/>
      <c r="CQ738" s="554"/>
      <c r="CR738" s="554"/>
      <c r="CS738" s="554"/>
      <c r="CT738" s="554"/>
      <c r="CU738" s="554"/>
      <c r="CV738" s="554"/>
      <c r="CW738" s="554"/>
      <c r="CX738" s="554"/>
      <c r="CY738" s="554">
        <v>454500000</v>
      </c>
      <c r="CZ738" s="84">
        <v>0</v>
      </c>
      <c r="DA738" s="84"/>
      <c r="DB738" s="856" t="s">
        <v>20280</v>
      </c>
      <c r="DC738" s="565">
        <v>2</v>
      </c>
      <c r="DD738" s="928"/>
      <c r="DE738" s="102" t="s">
        <v>19355</v>
      </c>
      <c r="DF738" s="928"/>
      <c r="DG738" s="555" t="s">
        <v>5751</v>
      </c>
      <c r="DH738" s="928" t="s">
        <v>2658</v>
      </c>
      <c r="DI738" s="557"/>
      <c r="DJ738" s="111">
        <v>40868</v>
      </c>
      <c r="DK738" s="558">
        <v>13</v>
      </c>
      <c r="DL738" s="558" t="s">
        <v>15785</v>
      </c>
      <c r="DM738" s="619" t="s">
        <v>20592</v>
      </c>
      <c r="DN738" s="890">
        <v>454500000</v>
      </c>
      <c r="DO738" s="928"/>
      <c r="DP738" s="928"/>
      <c r="DQ738" s="928"/>
      <c r="DR738" s="928"/>
    </row>
    <row r="739" spans="1:122" ht="60.75" customHeight="1" thickTop="1" thickBot="1">
      <c r="A739" s="214">
        <v>724</v>
      </c>
      <c r="B739" s="214" t="s">
        <v>569</v>
      </c>
      <c r="C739" s="214" t="s">
        <v>86</v>
      </c>
      <c r="D739" s="374">
        <v>0</v>
      </c>
      <c r="E739" s="517">
        <v>40899</v>
      </c>
      <c r="F739" s="517">
        <v>40855</v>
      </c>
      <c r="G739" s="517">
        <v>40899</v>
      </c>
      <c r="H739" s="517">
        <v>40911</v>
      </c>
      <c r="I739" s="517">
        <v>40911</v>
      </c>
      <c r="J739" s="562">
        <v>28</v>
      </c>
      <c r="K739" s="551">
        <v>41762</v>
      </c>
      <c r="L739" s="552"/>
      <c r="M739" s="117">
        <v>40800</v>
      </c>
      <c r="N739" s="214" t="s">
        <v>691</v>
      </c>
      <c r="O739" s="1166">
        <v>899999063</v>
      </c>
      <c r="P739" s="530" t="s">
        <v>19020</v>
      </c>
      <c r="Q739" s="530">
        <v>811039755</v>
      </c>
      <c r="R739" s="530" t="s">
        <v>1097</v>
      </c>
      <c r="S739" s="530" t="s">
        <v>1097</v>
      </c>
      <c r="T739" s="530" t="s">
        <v>1097</v>
      </c>
      <c r="U739" s="530" t="s">
        <v>1097</v>
      </c>
      <c r="V739" s="530" t="s">
        <v>1097</v>
      </c>
      <c r="W739" s="530" t="s">
        <v>1097</v>
      </c>
      <c r="X739" s="530" t="s">
        <v>1097</v>
      </c>
      <c r="Y739" s="530" t="s">
        <v>1097</v>
      </c>
      <c r="Z739" s="530" t="s">
        <v>1097</v>
      </c>
      <c r="AA739" s="530" t="s">
        <v>1097</v>
      </c>
      <c r="AB739" s="214" t="s">
        <v>2479</v>
      </c>
      <c r="AC739" s="214" t="s">
        <v>230</v>
      </c>
      <c r="AD739" s="214" t="s">
        <v>255</v>
      </c>
      <c r="AE739" s="214" t="s">
        <v>329</v>
      </c>
      <c r="AF739" s="214">
        <v>231</v>
      </c>
      <c r="AG739" s="626"/>
      <c r="AH739" s="636">
        <v>154000000</v>
      </c>
      <c r="AI739" s="634">
        <v>100020000</v>
      </c>
      <c r="AJ739" s="634">
        <v>254020000</v>
      </c>
      <c r="AK739" s="214" t="s">
        <v>2519</v>
      </c>
      <c r="AL739" s="214" t="s">
        <v>156</v>
      </c>
      <c r="AM739" s="86">
        <v>154000000</v>
      </c>
      <c r="AN739" s="86" t="s">
        <v>14361</v>
      </c>
      <c r="AO739" s="86" t="s">
        <v>8485</v>
      </c>
      <c r="AP739" s="83" t="s">
        <v>1509</v>
      </c>
      <c r="AQ739" s="84">
        <v>77000000</v>
      </c>
      <c r="AR739" s="553">
        <v>40911</v>
      </c>
      <c r="AS739" s="554">
        <v>109</v>
      </c>
      <c r="AT739" s="488">
        <v>77000000</v>
      </c>
      <c r="AU739" s="553">
        <v>41376</v>
      </c>
      <c r="AV739" s="554">
        <v>454</v>
      </c>
      <c r="AW739" s="84"/>
      <c r="AX739" s="553"/>
      <c r="AY739" s="554"/>
      <c r="AZ739" s="84"/>
      <c r="BA739" s="553"/>
      <c r="BB739" s="554"/>
      <c r="BC739" s="84"/>
      <c r="BD739" s="553"/>
      <c r="BE739" s="554"/>
      <c r="BF739" s="84"/>
      <c r="BG739" s="553"/>
      <c r="BH739" s="554"/>
      <c r="BI739" s="84"/>
      <c r="BJ739" s="553"/>
      <c r="BK739" s="554"/>
      <c r="BL739" s="84"/>
      <c r="BM739" s="553"/>
      <c r="BN739" s="554"/>
      <c r="BO739" s="84"/>
      <c r="BP739" s="553"/>
      <c r="BQ739" s="554"/>
      <c r="BR739" s="84"/>
      <c r="BS739" s="553"/>
      <c r="BT739" s="554"/>
      <c r="BU739" s="84"/>
      <c r="BV739" s="553"/>
      <c r="BW739" s="554"/>
      <c r="BX739" s="84"/>
      <c r="BY739" s="553"/>
      <c r="BZ739" s="554"/>
      <c r="CA739" s="84"/>
      <c r="CB739" s="553"/>
      <c r="CC739" s="554"/>
      <c r="CD739" s="84"/>
      <c r="CE739" s="553"/>
      <c r="CF739" s="554"/>
      <c r="CG739" s="84"/>
      <c r="CH739" s="553"/>
      <c r="CI739" s="554"/>
      <c r="CJ739" s="554"/>
      <c r="CK739" s="554"/>
      <c r="CL739" s="554"/>
      <c r="CM739" s="554"/>
      <c r="CN739" s="554"/>
      <c r="CO739" s="554"/>
      <c r="CP739" s="554"/>
      <c r="CQ739" s="554"/>
      <c r="CR739" s="554"/>
      <c r="CS739" s="554"/>
      <c r="CT739" s="554"/>
      <c r="CU739" s="554"/>
      <c r="CV739" s="554"/>
      <c r="CW739" s="554"/>
      <c r="CX739" s="554"/>
      <c r="CY739" s="554">
        <v>154000000</v>
      </c>
      <c r="CZ739" s="84">
        <v>0</v>
      </c>
      <c r="DA739" s="84"/>
      <c r="DB739" s="856" t="s">
        <v>20280</v>
      </c>
      <c r="DC739" s="565">
        <v>2</v>
      </c>
      <c r="DD739" s="928"/>
      <c r="DE739" s="102" t="s">
        <v>9704</v>
      </c>
      <c r="DF739" s="928"/>
      <c r="DG739" s="555" t="s">
        <v>5754</v>
      </c>
      <c r="DH739" s="928" t="s">
        <v>2659</v>
      </c>
      <c r="DI739" s="557"/>
      <c r="DJ739" s="111">
        <v>40865</v>
      </c>
      <c r="DK739" s="558">
        <v>10</v>
      </c>
      <c r="DL739" s="558" t="s">
        <v>15785</v>
      </c>
      <c r="DM739" s="619" t="s">
        <v>20592</v>
      </c>
      <c r="DN739" s="890">
        <v>154000000</v>
      </c>
      <c r="DO739" s="928"/>
      <c r="DP739" s="928"/>
      <c r="DQ739" s="928"/>
      <c r="DR739" s="928"/>
    </row>
    <row r="740" spans="1:122" ht="60.75" customHeight="1" thickTop="1" thickBot="1">
      <c r="A740" s="214">
        <v>725</v>
      </c>
      <c r="B740" s="214" t="s">
        <v>569</v>
      </c>
      <c r="C740" s="214" t="s">
        <v>543</v>
      </c>
      <c r="D740" s="374">
        <v>1</v>
      </c>
      <c r="E740" s="517">
        <v>40877</v>
      </c>
      <c r="F740" s="517">
        <v>40855</v>
      </c>
      <c r="G740" s="517">
        <v>40933</v>
      </c>
      <c r="H740" s="517">
        <v>40946</v>
      </c>
      <c r="I740" s="517">
        <v>40946</v>
      </c>
      <c r="J740" s="859">
        <v>16</v>
      </c>
      <c r="K740" s="551">
        <v>41432</v>
      </c>
      <c r="L740" s="561">
        <v>40932</v>
      </c>
      <c r="M740" s="117">
        <v>40800</v>
      </c>
      <c r="N740" s="214" t="s">
        <v>108</v>
      </c>
      <c r="O740" s="1166">
        <v>860075558</v>
      </c>
      <c r="P740" s="530"/>
      <c r="Q740" s="530"/>
      <c r="R740" s="530"/>
      <c r="S740" s="530"/>
      <c r="T740" s="530"/>
      <c r="U740" s="530"/>
      <c r="V740" s="530"/>
      <c r="W740" s="530"/>
      <c r="X740" s="530"/>
      <c r="Y740" s="530"/>
      <c r="Z740" s="530"/>
      <c r="AA740" s="530"/>
      <c r="AB740" s="214" t="s">
        <v>2480</v>
      </c>
      <c r="AC740" s="214" t="s">
        <v>230</v>
      </c>
      <c r="AD740" s="214" t="s">
        <v>255</v>
      </c>
      <c r="AE740" s="214" t="s">
        <v>329</v>
      </c>
      <c r="AF740" s="214">
        <v>231</v>
      </c>
      <c r="AG740" s="626"/>
      <c r="AH740" s="636">
        <v>41959905</v>
      </c>
      <c r="AI740" s="634">
        <v>37822738</v>
      </c>
      <c r="AJ740" s="634">
        <v>79782643</v>
      </c>
      <c r="AK740" s="214" t="s">
        <v>3013</v>
      </c>
      <c r="AL740" s="214" t="s">
        <v>156</v>
      </c>
      <c r="AM740" s="86">
        <v>41959905</v>
      </c>
      <c r="AN740" s="86" t="s">
        <v>1492</v>
      </c>
      <c r="AO740" s="86" t="s">
        <v>11409</v>
      </c>
      <c r="AP740" s="83" t="s">
        <v>1563</v>
      </c>
      <c r="AQ740" s="84">
        <v>29371934</v>
      </c>
      <c r="AR740" s="553">
        <v>40946</v>
      </c>
      <c r="AS740" s="554">
        <v>121</v>
      </c>
      <c r="AT740" s="488"/>
      <c r="AU740" s="553"/>
      <c r="AV740" s="554"/>
      <c r="AW740" s="84"/>
      <c r="AX740" s="553"/>
      <c r="AY740" s="554"/>
      <c r="AZ740" s="84"/>
      <c r="BA740" s="553"/>
      <c r="BB740" s="554"/>
      <c r="BC740" s="84"/>
      <c r="BD740" s="553"/>
      <c r="BE740" s="554"/>
      <c r="BF740" s="84"/>
      <c r="BG740" s="553"/>
      <c r="BH740" s="554"/>
      <c r="BI740" s="84"/>
      <c r="BJ740" s="553"/>
      <c r="BK740" s="554"/>
      <c r="BL740" s="84"/>
      <c r="BM740" s="553"/>
      <c r="BN740" s="554"/>
      <c r="BO740" s="84"/>
      <c r="BP740" s="553"/>
      <c r="BQ740" s="554"/>
      <c r="BR740" s="84"/>
      <c r="BS740" s="553"/>
      <c r="BT740" s="554"/>
      <c r="BU740" s="84"/>
      <c r="BV740" s="553"/>
      <c r="BW740" s="554"/>
      <c r="BX740" s="84"/>
      <c r="BY740" s="553"/>
      <c r="BZ740" s="554"/>
      <c r="CA740" s="84"/>
      <c r="CB740" s="553"/>
      <c r="CC740" s="554"/>
      <c r="CD740" s="84"/>
      <c r="CE740" s="553"/>
      <c r="CF740" s="554"/>
      <c r="CG740" s="84"/>
      <c r="CH740" s="553"/>
      <c r="CI740" s="554"/>
      <c r="CJ740" s="554"/>
      <c r="CK740" s="554"/>
      <c r="CL740" s="554"/>
      <c r="CM740" s="554"/>
      <c r="CN740" s="554"/>
      <c r="CO740" s="554"/>
      <c r="CP740" s="554"/>
      <c r="CQ740" s="554"/>
      <c r="CR740" s="554"/>
      <c r="CS740" s="554"/>
      <c r="CT740" s="554"/>
      <c r="CU740" s="554"/>
      <c r="CV740" s="554"/>
      <c r="CW740" s="554"/>
      <c r="CX740" s="554"/>
      <c r="CY740" s="554">
        <v>29371934</v>
      </c>
      <c r="CZ740" s="84">
        <v>12587971</v>
      </c>
      <c r="DA740" s="84"/>
      <c r="DB740" s="856" t="s">
        <v>20809</v>
      </c>
      <c r="DC740" s="565">
        <v>2</v>
      </c>
      <c r="DD740" s="928"/>
      <c r="DE740" s="102" t="s">
        <v>19355</v>
      </c>
      <c r="DF740" s="928"/>
      <c r="DG740" s="555" t="s">
        <v>5755</v>
      </c>
      <c r="DH740" s="928" t="s">
        <v>2660</v>
      </c>
      <c r="DI740" s="557">
        <v>40932</v>
      </c>
      <c r="DJ740" s="111">
        <v>40865</v>
      </c>
      <c r="DK740" s="558">
        <v>10</v>
      </c>
      <c r="DL740" s="558"/>
      <c r="DM740" s="619" t="s">
        <v>20592</v>
      </c>
      <c r="DN740" s="890">
        <v>29371934</v>
      </c>
      <c r="DO740" s="928"/>
      <c r="DP740" s="928"/>
      <c r="DQ740" s="928"/>
      <c r="DR740" s="928"/>
    </row>
    <row r="741" spans="1:122" ht="60.75" customHeight="1" thickTop="1" thickBot="1">
      <c r="A741" s="214">
        <v>726</v>
      </c>
      <c r="B741" s="214" t="s">
        <v>569</v>
      </c>
      <c r="C741" s="214" t="s">
        <v>543</v>
      </c>
      <c r="D741" s="374">
        <v>1</v>
      </c>
      <c r="E741" s="517">
        <v>40880</v>
      </c>
      <c r="F741" s="517">
        <v>40855</v>
      </c>
      <c r="G741" s="517">
        <v>40927</v>
      </c>
      <c r="H741" s="517">
        <v>40939</v>
      </c>
      <c r="I741" s="517">
        <v>40939</v>
      </c>
      <c r="J741" s="859">
        <v>16</v>
      </c>
      <c r="K741" s="551">
        <v>41425</v>
      </c>
      <c r="L741" s="552">
        <v>40926</v>
      </c>
      <c r="M741" s="117">
        <v>40800</v>
      </c>
      <c r="N741" s="214" t="s">
        <v>2481</v>
      </c>
      <c r="O741" s="1166">
        <v>900262719</v>
      </c>
      <c r="P741" s="530"/>
      <c r="Q741" s="530"/>
      <c r="R741" s="530"/>
      <c r="S741" s="530"/>
      <c r="T741" s="530"/>
      <c r="U741" s="530"/>
      <c r="V741" s="530"/>
      <c r="W741" s="530"/>
      <c r="X741" s="530"/>
      <c r="Y741" s="530"/>
      <c r="Z741" s="530"/>
      <c r="AA741" s="530"/>
      <c r="AB741" s="214" t="s">
        <v>2482</v>
      </c>
      <c r="AC741" s="214" t="s">
        <v>230</v>
      </c>
      <c r="AD741" s="214" t="s">
        <v>255</v>
      </c>
      <c r="AE741" s="214" t="s">
        <v>329</v>
      </c>
      <c r="AF741" s="214">
        <v>231</v>
      </c>
      <c r="AG741" s="626"/>
      <c r="AH741" s="636">
        <v>160841000</v>
      </c>
      <c r="AI741" s="634">
        <v>59626000</v>
      </c>
      <c r="AJ741" s="634">
        <v>220467000</v>
      </c>
      <c r="AK741" s="214" t="s">
        <v>3261</v>
      </c>
      <c r="AL741" s="214" t="s">
        <v>156</v>
      </c>
      <c r="AM741" s="86">
        <v>160841000</v>
      </c>
      <c r="AN741" s="86" t="s">
        <v>1470</v>
      </c>
      <c r="AO741" s="86" t="s">
        <v>8498</v>
      </c>
      <c r="AP741" s="83" t="s">
        <v>1536</v>
      </c>
      <c r="AQ741" s="84">
        <v>80420500</v>
      </c>
      <c r="AR741" s="553">
        <v>40939</v>
      </c>
      <c r="AS741" s="554">
        <v>119</v>
      </c>
      <c r="AT741" s="488">
        <v>80420500</v>
      </c>
      <c r="AU741" s="553">
        <v>41257</v>
      </c>
      <c r="AV741" s="554">
        <v>346</v>
      </c>
      <c r="AW741" s="84"/>
      <c r="AX741" s="553"/>
      <c r="AY741" s="554"/>
      <c r="AZ741" s="84"/>
      <c r="BA741" s="553"/>
      <c r="BB741" s="554"/>
      <c r="BC741" s="84"/>
      <c r="BD741" s="553"/>
      <c r="BE741" s="554"/>
      <c r="BF741" s="84"/>
      <c r="BG741" s="553"/>
      <c r="BH741" s="554"/>
      <c r="BI741" s="84"/>
      <c r="BJ741" s="553"/>
      <c r="BK741" s="554"/>
      <c r="BL741" s="84"/>
      <c r="BM741" s="553"/>
      <c r="BN741" s="554"/>
      <c r="BO741" s="84"/>
      <c r="BP741" s="553"/>
      <c r="BQ741" s="554"/>
      <c r="BR741" s="84"/>
      <c r="BS741" s="553"/>
      <c r="BT741" s="554"/>
      <c r="BU741" s="84"/>
      <c r="BV741" s="553"/>
      <c r="BW741" s="554"/>
      <c r="BX741" s="84"/>
      <c r="BY741" s="553"/>
      <c r="BZ741" s="554"/>
      <c r="CA741" s="84"/>
      <c r="CB741" s="553"/>
      <c r="CC741" s="554"/>
      <c r="CD741" s="84"/>
      <c r="CE741" s="553"/>
      <c r="CF741" s="554"/>
      <c r="CG741" s="84"/>
      <c r="CH741" s="553"/>
      <c r="CI741" s="554"/>
      <c r="CJ741" s="554"/>
      <c r="CK741" s="554"/>
      <c r="CL741" s="554"/>
      <c r="CM741" s="554"/>
      <c r="CN741" s="554"/>
      <c r="CO741" s="554"/>
      <c r="CP741" s="554"/>
      <c r="CQ741" s="554"/>
      <c r="CR741" s="554"/>
      <c r="CS741" s="554"/>
      <c r="CT741" s="554"/>
      <c r="CU741" s="554"/>
      <c r="CV741" s="554"/>
      <c r="CW741" s="554"/>
      <c r="CX741" s="554"/>
      <c r="CY741" s="554">
        <v>160841000</v>
      </c>
      <c r="CZ741" s="84">
        <v>0</v>
      </c>
      <c r="DA741" s="84"/>
      <c r="DB741" s="856" t="s">
        <v>20809</v>
      </c>
      <c r="DC741" s="565">
        <v>2</v>
      </c>
      <c r="DD741" s="928"/>
      <c r="DE741" s="102" t="s">
        <v>19355</v>
      </c>
      <c r="DF741" s="928"/>
      <c r="DG741" s="555" t="s">
        <v>5756</v>
      </c>
      <c r="DH741" s="928" t="s">
        <v>2661</v>
      </c>
      <c r="DI741" s="557">
        <v>40926</v>
      </c>
      <c r="DJ741" s="111">
        <v>40871</v>
      </c>
      <c r="DK741" s="558">
        <v>16</v>
      </c>
      <c r="DL741" s="558"/>
      <c r="DM741" s="619" t="s">
        <v>20592</v>
      </c>
      <c r="DN741" s="890">
        <v>160841000</v>
      </c>
      <c r="DO741" s="928"/>
      <c r="DP741" s="928"/>
      <c r="DQ741" s="928"/>
      <c r="DR741" s="928"/>
    </row>
    <row r="742" spans="1:122" ht="60.75" customHeight="1" thickTop="1" thickBot="1">
      <c r="A742" s="214">
        <v>727</v>
      </c>
      <c r="B742" s="214" t="s">
        <v>569</v>
      </c>
      <c r="C742" s="214" t="s">
        <v>86</v>
      </c>
      <c r="D742" s="374">
        <v>0</v>
      </c>
      <c r="E742" s="517">
        <v>40905</v>
      </c>
      <c r="F742" s="517">
        <v>40855</v>
      </c>
      <c r="G742" s="517">
        <v>40906</v>
      </c>
      <c r="H742" s="517">
        <v>40921</v>
      </c>
      <c r="I742" s="517">
        <v>40921</v>
      </c>
      <c r="J742" s="562">
        <v>34</v>
      </c>
      <c r="K742" s="551">
        <v>41956</v>
      </c>
      <c r="L742" s="552">
        <v>40905</v>
      </c>
      <c r="M742" s="117">
        <v>40800</v>
      </c>
      <c r="N742" s="214" t="s">
        <v>15234</v>
      </c>
      <c r="O742" s="1166">
        <v>890201213</v>
      </c>
      <c r="P742" s="530" t="s">
        <v>19021</v>
      </c>
      <c r="Q742" s="530">
        <v>890204797</v>
      </c>
      <c r="R742" s="530" t="s">
        <v>1097</v>
      </c>
      <c r="S742" s="530" t="s">
        <v>1097</v>
      </c>
      <c r="T742" s="530" t="s">
        <v>1097</v>
      </c>
      <c r="U742" s="530" t="s">
        <v>1097</v>
      </c>
      <c r="V742" s="530" t="s">
        <v>1097</v>
      </c>
      <c r="W742" s="530" t="s">
        <v>1097</v>
      </c>
      <c r="X742" s="530" t="s">
        <v>1097</v>
      </c>
      <c r="Y742" s="530" t="s">
        <v>1097</v>
      </c>
      <c r="Z742" s="530" t="s">
        <v>1097</v>
      </c>
      <c r="AA742" s="530" t="s">
        <v>1097</v>
      </c>
      <c r="AB742" s="214" t="s">
        <v>2483</v>
      </c>
      <c r="AC742" s="214" t="s">
        <v>230</v>
      </c>
      <c r="AD742" s="214" t="s">
        <v>255</v>
      </c>
      <c r="AE742" s="214" t="s">
        <v>329</v>
      </c>
      <c r="AF742" s="214">
        <v>231</v>
      </c>
      <c r="AG742" s="626"/>
      <c r="AH742" s="636">
        <v>474175975</v>
      </c>
      <c r="AI742" s="634">
        <v>1150865958</v>
      </c>
      <c r="AJ742" s="634">
        <v>1625041933</v>
      </c>
      <c r="AK742" s="214" t="s">
        <v>3258</v>
      </c>
      <c r="AL742" s="214" t="s">
        <v>156</v>
      </c>
      <c r="AM742" s="86">
        <v>474175975</v>
      </c>
      <c r="AN742" s="86" t="s">
        <v>1453</v>
      </c>
      <c r="AO742" s="86" t="s">
        <v>2852</v>
      </c>
      <c r="AP742" s="83">
        <v>68001</v>
      </c>
      <c r="AQ742" s="84">
        <v>237087987</v>
      </c>
      <c r="AR742" s="553">
        <v>40921</v>
      </c>
      <c r="AS742" s="554">
        <v>111</v>
      </c>
      <c r="AT742" s="488">
        <v>237087988</v>
      </c>
      <c r="AU742" s="553">
        <v>41376</v>
      </c>
      <c r="AV742" s="554">
        <v>454</v>
      </c>
      <c r="AW742" s="84"/>
      <c r="AX742" s="553"/>
      <c r="AY742" s="554"/>
      <c r="AZ742" s="84"/>
      <c r="BA742" s="553"/>
      <c r="BB742" s="554"/>
      <c r="BC742" s="84"/>
      <c r="BD742" s="553"/>
      <c r="BE742" s="554"/>
      <c r="BF742" s="84"/>
      <c r="BG742" s="553"/>
      <c r="BH742" s="554"/>
      <c r="BI742" s="84"/>
      <c r="BJ742" s="553"/>
      <c r="BK742" s="554"/>
      <c r="BL742" s="84"/>
      <c r="BM742" s="553"/>
      <c r="BN742" s="554"/>
      <c r="BO742" s="84"/>
      <c r="BP742" s="553"/>
      <c r="BQ742" s="554"/>
      <c r="BR742" s="84"/>
      <c r="BS742" s="553"/>
      <c r="BT742" s="554"/>
      <c r="BU742" s="84"/>
      <c r="BV742" s="553"/>
      <c r="BW742" s="554"/>
      <c r="BX742" s="84"/>
      <c r="BY742" s="553"/>
      <c r="BZ742" s="554"/>
      <c r="CA742" s="84"/>
      <c r="CB742" s="553"/>
      <c r="CC742" s="554"/>
      <c r="CD742" s="84"/>
      <c r="CE742" s="553"/>
      <c r="CF742" s="554"/>
      <c r="CG742" s="84"/>
      <c r="CH742" s="553"/>
      <c r="CI742" s="554"/>
      <c r="CJ742" s="554"/>
      <c r="CK742" s="554"/>
      <c r="CL742" s="554"/>
      <c r="CM742" s="554"/>
      <c r="CN742" s="554"/>
      <c r="CO742" s="554"/>
      <c r="CP742" s="554"/>
      <c r="CQ742" s="554"/>
      <c r="CR742" s="554"/>
      <c r="CS742" s="554"/>
      <c r="CT742" s="554"/>
      <c r="CU742" s="554"/>
      <c r="CV742" s="554"/>
      <c r="CW742" s="554"/>
      <c r="CX742" s="554"/>
      <c r="CY742" s="554">
        <v>474175975</v>
      </c>
      <c r="CZ742" s="84">
        <v>0</v>
      </c>
      <c r="DA742" s="84"/>
      <c r="DB742" s="856" t="s">
        <v>20280</v>
      </c>
      <c r="DC742" s="565">
        <v>2</v>
      </c>
      <c r="DD742" s="928"/>
      <c r="DE742" s="102" t="s">
        <v>14525</v>
      </c>
      <c r="DF742" s="928"/>
      <c r="DG742" s="555" t="s">
        <v>5757</v>
      </c>
      <c r="DH742" s="928" t="s">
        <v>2662</v>
      </c>
      <c r="DI742" s="557"/>
      <c r="DJ742" s="111">
        <v>40865</v>
      </c>
      <c r="DK742" s="558">
        <v>10</v>
      </c>
      <c r="DL742" s="558"/>
      <c r="DM742" s="619" t="s">
        <v>20592</v>
      </c>
      <c r="DN742" s="890">
        <v>474175975</v>
      </c>
      <c r="DO742" s="928"/>
      <c r="DP742" s="928"/>
      <c r="DQ742" s="928"/>
      <c r="DR742" s="928"/>
    </row>
    <row r="743" spans="1:122" ht="60.75" customHeight="1" thickTop="1" thickBot="1">
      <c r="A743" s="214">
        <v>728</v>
      </c>
      <c r="B743" s="214" t="s">
        <v>569</v>
      </c>
      <c r="C743" s="214" t="s">
        <v>86</v>
      </c>
      <c r="D743" s="374">
        <v>0</v>
      </c>
      <c r="E743" s="517">
        <v>40868</v>
      </c>
      <c r="F743" s="517">
        <v>40855</v>
      </c>
      <c r="G743" s="517">
        <v>40976</v>
      </c>
      <c r="H743" s="517">
        <v>40989</v>
      </c>
      <c r="I743" s="517">
        <v>40989</v>
      </c>
      <c r="J743" s="562">
        <v>31</v>
      </c>
      <c r="K743" s="551">
        <v>41933</v>
      </c>
      <c r="L743" s="552">
        <v>40868</v>
      </c>
      <c r="M743" s="117">
        <v>40800</v>
      </c>
      <c r="N743" s="214" t="s">
        <v>691</v>
      </c>
      <c r="O743" s="1166">
        <v>899999063</v>
      </c>
      <c r="P743" s="530" t="s">
        <v>19022</v>
      </c>
      <c r="Q743" s="530">
        <v>806008873</v>
      </c>
      <c r="R743" s="530" t="s">
        <v>1097</v>
      </c>
      <c r="S743" s="530" t="s">
        <v>1097</v>
      </c>
      <c r="T743" s="530" t="s">
        <v>1097</v>
      </c>
      <c r="U743" s="530" t="s">
        <v>1097</v>
      </c>
      <c r="V743" s="530" t="s">
        <v>1097</v>
      </c>
      <c r="W743" s="530" t="s">
        <v>1097</v>
      </c>
      <c r="X743" s="530" t="s">
        <v>1097</v>
      </c>
      <c r="Y743" s="530" t="s">
        <v>1097</v>
      </c>
      <c r="Z743" s="530" t="s">
        <v>1097</v>
      </c>
      <c r="AA743" s="530" t="s">
        <v>1097</v>
      </c>
      <c r="AB743" s="214" t="s">
        <v>2484</v>
      </c>
      <c r="AC743" s="214" t="s">
        <v>230</v>
      </c>
      <c r="AD743" s="214" t="s">
        <v>255</v>
      </c>
      <c r="AE743" s="214" t="s">
        <v>329</v>
      </c>
      <c r="AF743" s="214">
        <v>231</v>
      </c>
      <c r="AG743" s="626"/>
      <c r="AH743" s="636">
        <v>172000000</v>
      </c>
      <c r="AI743" s="634">
        <v>479000000</v>
      </c>
      <c r="AJ743" s="634">
        <v>651000000</v>
      </c>
      <c r="AK743" s="214" t="s">
        <v>2533</v>
      </c>
      <c r="AL743" s="214" t="s">
        <v>156</v>
      </c>
      <c r="AM743" s="86">
        <v>172000000</v>
      </c>
      <c r="AN743" s="86" t="s">
        <v>14315</v>
      </c>
      <c r="AO743" s="86" t="s">
        <v>14315</v>
      </c>
      <c r="AP743" s="97" t="s">
        <v>1525</v>
      </c>
      <c r="AQ743" s="84">
        <v>120400000</v>
      </c>
      <c r="AR743" s="553">
        <v>40989</v>
      </c>
      <c r="AS743" s="554">
        <v>142</v>
      </c>
      <c r="AT743" s="488">
        <v>51600000</v>
      </c>
      <c r="AU743" s="553">
        <v>41464</v>
      </c>
      <c r="AV743" s="554">
        <v>538</v>
      </c>
      <c r="AW743" s="84"/>
      <c r="AX743" s="553"/>
      <c r="AY743" s="554"/>
      <c r="AZ743" s="84"/>
      <c r="BA743" s="553"/>
      <c r="BB743" s="554"/>
      <c r="BC743" s="84"/>
      <c r="BD743" s="553"/>
      <c r="BE743" s="554"/>
      <c r="BF743" s="84"/>
      <c r="BG743" s="553"/>
      <c r="BH743" s="554"/>
      <c r="BI743" s="84"/>
      <c r="BJ743" s="553"/>
      <c r="BK743" s="554"/>
      <c r="BL743" s="84"/>
      <c r="BM743" s="553"/>
      <c r="BN743" s="554"/>
      <c r="BO743" s="84"/>
      <c r="BP743" s="553"/>
      <c r="BQ743" s="554"/>
      <c r="BR743" s="84"/>
      <c r="BS743" s="553"/>
      <c r="BT743" s="554"/>
      <c r="BU743" s="84"/>
      <c r="BV743" s="553"/>
      <c r="BW743" s="554"/>
      <c r="BX743" s="84"/>
      <c r="BY743" s="553"/>
      <c r="BZ743" s="554"/>
      <c r="CA743" s="84"/>
      <c r="CB743" s="553"/>
      <c r="CC743" s="554"/>
      <c r="CD743" s="84"/>
      <c r="CE743" s="553"/>
      <c r="CF743" s="554"/>
      <c r="CG743" s="84"/>
      <c r="CH743" s="553"/>
      <c r="CI743" s="554"/>
      <c r="CJ743" s="554"/>
      <c r="CK743" s="554"/>
      <c r="CL743" s="554"/>
      <c r="CM743" s="554"/>
      <c r="CN743" s="554"/>
      <c r="CO743" s="554"/>
      <c r="CP743" s="554"/>
      <c r="CQ743" s="554"/>
      <c r="CR743" s="554"/>
      <c r="CS743" s="554"/>
      <c r="CT743" s="554"/>
      <c r="CU743" s="554"/>
      <c r="CV743" s="554"/>
      <c r="CW743" s="554"/>
      <c r="CX743" s="554"/>
      <c r="CY743" s="554">
        <v>172000000</v>
      </c>
      <c r="CZ743" s="84">
        <v>0</v>
      </c>
      <c r="DA743" s="84"/>
      <c r="DB743" s="856" t="s">
        <v>20280</v>
      </c>
      <c r="DC743" s="565">
        <v>2</v>
      </c>
      <c r="DD743" s="928"/>
      <c r="DE743" s="102" t="s">
        <v>19355</v>
      </c>
      <c r="DF743" s="928"/>
      <c r="DG743" s="555" t="s">
        <v>5758</v>
      </c>
      <c r="DH743" s="928" t="s">
        <v>2663</v>
      </c>
      <c r="DI743" s="557"/>
      <c r="DJ743" s="111">
        <v>40868</v>
      </c>
      <c r="DK743" s="558">
        <v>13</v>
      </c>
      <c r="DL743" s="558" t="s">
        <v>15785</v>
      </c>
      <c r="DM743" s="619" t="s">
        <v>20592</v>
      </c>
      <c r="DN743" s="890">
        <v>172000000</v>
      </c>
      <c r="DO743" s="928"/>
      <c r="DP743" s="928"/>
      <c r="DQ743" s="928"/>
      <c r="DR743" s="928"/>
    </row>
    <row r="744" spans="1:122" ht="60.75" customHeight="1" thickTop="1" thickBot="1">
      <c r="A744" s="214">
        <v>729</v>
      </c>
      <c r="B744" s="214" t="s">
        <v>569</v>
      </c>
      <c r="C744" s="214" t="s">
        <v>86</v>
      </c>
      <c r="D744" s="374">
        <v>0</v>
      </c>
      <c r="E744" s="517">
        <v>40890</v>
      </c>
      <c r="F744" s="517">
        <v>40855</v>
      </c>
      <c r="G744" s="517">
        <v>40890</v>
      </c>
      <c r="H744" s="517">
        <v>40898</v>
      </c>
      <c r="I744" s="517">
        <v>40898</v>
      </c>
      <c r="J744" s="859">
        <v>34</v>
      </c>
      <c r="K744" s="551">
        <v>41933</v>
      </c>
      <c r="L744" s="552"/>
      <c r="M744" s="117">
        <v>40800</v>
      </c>
      <c r="N744" s="214" t="s">
        <v>691</v>
      </c>
      <c r="O744" s="1166">
        <v>899999063</v>
      </c>
      <c r="P744" s="530" t="s">
        <v>19023</v>
      </c>
      <c r="Q744" s="530">
        <v>900315236</v>
      </c>
      <c r="R744" s="530" t="s">
        <v>19024</v>
      </c>
      <c r="S744" s="530">
        <v>800102517</v>
      </c>
      <c r="T744" s="530" t="s">
        <v>19025</v>
      </c>
      <c r="U744" s="530">
        <v>900185199</v>
      </c>
      <c r="V744" s="530" t="s">
        <v>19026</v>
      </c>
      <c r="W744" s="530">
        <v>16587003</v>
      </c>
      <c r="X744" s="530" t="s">
        <v>1097</v>
      </c>
      <c r="Y744" s="530" t="s">
        <v>1097</v>
      </c>
      <c r="Z744" s="530" t="s">
        <v>1097</v>
      </c>
      <c r="AA744" s="530" t="s">
        <v>1097</v>
      </c>
      <c r="AB744" s="214" t="s">
        <v>2485</v>
      </c>
      <c r="AC744" s="214" t="s">
        <v>230</v>
      </c>
      <c r="AD744" s="214" t="s">
        <v>255</v>
      </c>
      <c r="AE744" s="214" t="s">
        <v>329</v>
      </c>
      <c r="AF744" s="214">
        <v>231</v>
      </c>
      <c r="AG744" s="626"/>
      <c r="AH744" s="636">
        <v>661400000</v>
      </c>
      <c r="AI744" s="634">
        <v>473368740</v>
      </c>
      <c r="AJ744" s="634">
        <v>1134768740</v>
      </c>
      <c r="AK744" s="214" t="s">
        <v>2520</v>
      </c>
      <c r="AL744" s="214" t="s">
        <v>156</v>
      </c>
      <c r="AM744" s="86">
        <v>661400000</v>
      </c>
      <c r="AN744" s="86" t="s">
        <v>14315</v>
      </c>
      <c r="AO744" s="86" t="s">
        <v>14315</v>
      </c>
      <c r="AP744" s="97" t="s">
        <v>1525</v>
      </c>
      <c r="AQ744" s="84">
        <v>330700000</v>
      </c>
      <c r="AR744" s="553">
        <v>40898</v>
      </c>
      <c r="AS744" s="554">
        <v>101</v>
      </c>
      <c r="AT744" s="488">
        <v>330700000</v>
      </c>
      <c r="AU744" s="553">
        <v>41416</v>
      </c>
      <c r="AV744" s="554">
        <v>488</v>
      </c>
      <c r="AW744" s="84"/>
      <c r="AX744" s="553"/>
      <c r="AY744" s="554"/>
      <c r="AZ744" s="84"/>
      <c r="BA744" s="553"/>
      <c r="BB744" s="554"/>
      <c r="BC744" s="84"/>
      <c r="BD744" s="553"/>
      <c r="BE744" s="554"/>
      <c r="BF744" s="84"/>
      <c r="BG744" s="553"/>
      <c r="BH744" s="554"/>
      <c r="BI744" s="84"/>
      <c r="BJ744" s="553"/>
      <c r="BK744" s="554"/>
      <c r="BL744" s="84"/>
      <c r="BM744" s="553"/>
      <c r="BN744" s="554"/>
      <c r="BO744" s="84"/>
      <c r="BP744" s="553"/>
      <c r="BQ744" s="554"/>
      <c r="BR744" s="84"/>
      <c r="BS744" s="553"/>
      <c r="BT744" s="554"/>
      <c r="BU744" s="84"/>
      <c r="BV744" s="553"/>
      <c r="BW744" s="554"/>
      <c r="BX744" s="84"/>
      <c r="BY744" s="553"/>
      <c r="BZ744" s="554"/>
      <c r="CA744" s="84"/>
      <c r="CB744" s="553"/>
      <c r="CC744" s="554"/>
      <c r="CD744" s="84"/>
      <c r="CE744" s="553"/>
      <c r="CF744" s="554"/>
      <c r="CG744" s="84"/>
      <c r="CH744" s="553"/>
      <c r="CI744" s="554"/>
      <c r="CJ744" s="554"/>
      <c r="CK744" s="554"/>
      <c r="CL744" s="554"/>
      <c r="CM744" s="554"/>
      <c r="CN744" s="554"/>
      <c r="CO744" s="554"/>
      <c r="CP744" s="554"/>
      <c r="CQ744" s="554"/>
      <c r="CR744" s="554"/>
      <c r="CS744" s="554"/>
      <c r="CT744" s="554"/>
      <c r="CU744" s="554"/>
      <c r="CV744" s="554"/>
      <c r="CW744" s="554"/>
      <c r="CX744" s="554"/>
      <c r="CY744" s="554">
        <v>661400000</v>
      </c>
      <c r="CZ744" s="84">
        <v>0</v>
      </c>
      <c r="DA744" s="84"/>
      <c r="DB744" s="856" t="s">
        <v>20280</v>
      </c>
      <c r="DC744" s="565">
        <v>2</v>
      </c>
      <c r="DD744" s="928"/>
      <c r="DE744" s="102" t="s">
        <v>19355</v>
      </c>
      <c r="DF744" s="928"/>
      <c r="DG744" s="555" t="s">
        <v>5759</v>
      </c>
      <c r="DH744" s="928" t="s">
        <v>2664</v>
      </c>
      <c r="DI744" s="557"/>
      <c r="DJ744" s="111">
        <v>40865</v>
      </c>
      <c r="DK744" s="558">
        <v>10</v>
      </c>
      <c r="DL744" s="558" t="s">
        <v>15785</v>
      </c>
      <c r="DM744" s="619" t="s">
        <v>20592</v>
      </c>
      <c r="DN744" s="890">
        <v>661400000</v>
      </c>
      <c r="DO744" s="928"/>
      <c r="DP744" s="928"/>
      <c r="DQ744" s="928"/>
      <c r="DR744" s="928"/>
    </row>
    <row r="745" spans="1:122" ht="60.75" customHeight="1" thickTop="1" thickBot="1">
      <c r="A745" s="214">
        <v>730</v>
      </c>
      <c r="B745" s="214" t="s">
        <v>569</v>
      </c>
      <c r="C745" s="214" t="s">
        <v>543</v>
      </c>
      <c r="D745" s="374">
        <v>1</v>
      </c>
      <c r="E745" s="517">
        <v>40871</v>
      </c>
      <c r="F745" s="517">
        <v>40855</v>
      </c>
      <c r="G745" s="517">
        <v>40953</v>
      </c>
      <c r="H745" s="517">
        <v>40963</v>
      </c>
      <c r="I745" s="517">
        <v>40963</v>
      </c>
      <c r="J745" s="562">
        <v>17</v>
      </c>
      <c r="K745" s="551">
        <v>41479</v>
      </c>
      <c r="L745" s="561">
        <v>40939</v>
      </c>
      <c r="M745" s="117">
        <v>40800</v>
      </c>
      <c r="N745" s="214" t="s">
        <v>684</v>
      </c>
      <c r="O745" s="1166">
        <v>890901389</v>
      </c>
      <c r="P745" s="530"/>
      <c r="Q745" s="530"/>
      <c r="R745" s="530"/>
      <c r="S745" s="530"/>
      <c r="T745" s="530"/>
      <c r="U745" s="530"/>
      <c r="V745" s="530"/>
      <c r="W745" s="530"/>
      <c r="X745" s="530"/>
      <c r="Y745" s="530"/>
      <c r="Z745" s="530"/>
      <c r="AA745" s="530"/>
      <c r="AB745" s="214" t="s">
        <v>2486</v>
      </c>
      <c r="AC745" s="214" t="s">
        <v>230</v>
      </c>
      <c r="AD745" s="214" t="s">
        <v>255</v>
      </c>
      <c r="AE745" s="214" t="s">
        <v>329</v>
      </c>
      <c r="AF745" s="214">
        <v>231</v>
      </c>
      <c r="AG745" s="626"/>
      <c r="AH745" s="636">
        <v>105000490</v>
      </c>
      <c r="AI745" s="634">
        <v>79748967</v>
      </c>
      <c r="AJ745" s="634">
        <v>184749457</v>
      </c>
      <c r="AK745" s="214" t="s">
        <v>4133</v>
      </c>
      <c r="AL745" s="214" t="s">
        <v>156</v>
      </c>
      <c r="AM745" s="86">
        <v>105000490</v>
      </c>
      <c r="AN745" s="86" t="s">
        <v>14361</v>
      </c>
      <c r="AO745" s="86" t="s">
        <v>8485</v>
      </c>
      <c r="AP745" s="83" t="s">
        <v>1509</v>
      </c>
      <c r="AQ745" s="84">
        <v>52500245</v>
      </c>
      <c r="AR745" s="553">
        <v>40963</v>
      </c>
      <c r="AS745" s="554">
        <v>129</v>
      </c>
      <c r="AT745" s="488">
        <v>52500245</v>
      </c>
      <c r="AU745" s="553">
        <v>41394</v>
      </c>
      <c r="AV745" s="554">
        <v>470</v>
      </c>
      <c r="AW745" s="84"/>
      <c r="AX745" s="553"/>
      <c r="AY745" s="554"/>
      <c r="AZ745" s="84"/>
      <c r="BA745" s="553"/>
      <c r="BB745" s="554"/>
      <c r="BC745" s="84"/>
      <c r="BD745" s="553"/>
      <c r="BE745" s="554"/>
      <c r="BF745" s="84"/>
      <c r="BG745" s="553"/>
      <c r="BH745" s="554"/>
      <c r="BI745" s="84"/>
      <c r="BJ745" s="553"/>
      <c r="BK745" s="554"/>
      <c r="BL745" s="84"/>
      <c r="BM745" s="553"/>
      <c r="BN745" s="554"/>
      <c r="BO745" s="84"/>
      <c r="BP745" s="553"/>
      <c r="BQ745" s="554"/>
      <c r="BR745" s="84"/>
      <c r="BS745" s="553"/>
      <c r="BT745" s="554"/>
      <c r="BU745" s="84"/>
      <c r="BV745" s="553"/>
      <c r="BW745" s="554"/>
      <c r="BX745" s="84"/>
      <c r="BY745" s="553"/>
      <c r="BZ745" s="554"/>
      <c r="CA745" s="84"/>
      <c r="CB745" s="553"/>
      <c r="CC745" s="554"/>
      <c r="CD745" s="84"/>
      <c r="CE745" s="553"/>
      <c r="CF745" s="554"/>
      <c r="CG745" s="84"/>
      <c r="CH745" s="553"/>
      <c r="CI745" s="554"/>
      <c r="CJ745" s="554"/>
      <c r="CK745" s="554"/>
      <c r="CL745" s="554"/>
      <c r="CM745" s="554"/>
      <c r="CN745" s="554"/>
      <c r="CO745" s="554"/>
      <c r="CP745" s="554"/>
      <c r="CQ745" s="554"/>
      <c r="CR745" s="554"/>
      <c r="CS745" s="554"/>
      <c r="CT745" s="554"/>
      <c r="CU745" s="554"/>
      <c r="CV745" s="554"/>
      <c r="CW745" s="554"/>
      <c r="CX745" s="554"/>
      <c r="CY745" s="554">
        <v>105000490</v>
      </c>
      <c r="CZ745" s="84">
        <v>0</v>
      </c>
      <c r="DA745" s="84"/>
      <c r="DB745" s="856" t="s">
        <v>20809</v>
      </c>
      <c r="DC745" s="565">
        <v>2</v>
      </c>
      <c r="DD745" s="928"/>
      <c r="DE745" s="102" t="s">
        <v>19355</v>
      </c>
      <c r="DF745" s="928"/>
      <c r="DG745" s="555" t="s">
        <v>5760</v>
      </c>
      <c r="DH745" s="928" t="s">
        <v>2665</v>
      </c>
      <c r="DI745" s="557">
        <v>40939</v>
      </c>
      <c r="DJ745" s="111">
        <v>40868</v>
      </c>
      <c r="DK745" s="558">
        <v>13</v>
      </c>
      <c r="DL745" s="558"/>
      <c r="DM745" s="619" t="s">
        <v>20592</v>
      </c>
      <c r="DN745" s="890">
        <v>105000490</v>
      </c>
      <c r="DO745" s="928"/>
      <c r="DP745" s="928"/>
      <c r="DQ745" s="928"/>
      <c r="DR745" s="928"/>
    </row>
    <row r="746" spans="1:122" ht="60.75" customHeight="1" thickTop="1" thickBot="1">
      <c r="A746" s="214">
        <v>731</v>
      </c>
      <c r="B746" s="214" t="s">
        <v>569</v>
      </c>
      <c r="C746" s="214" t="s">
        <v>543</v>
      </c>
      <c r="D746" s="374">
        <v>1</v>
      </c>
      <c r="E746" s="517">
        <v>40889</v>
      </c>
      <c r="F746" s="517">
        <v>40855</v>
      </c>
      <c r="G746" s="517">
        <v>40927</v>
      </c>
      <c r="H746" s="517">
        <v>40939</v>
      </c>
      <c r="I746" s="517">
        <v>40939</v>
      </c>
      <c r="J746" s="859">
        <v>27</v>
      </c>
      <c r="K746" s="551">
        <v>41760</v>
      </c>
      <c r="L746" s="561">
        <v>40926</v>
      </c>
      <c r="M746" s="117">
        <v>40800</v>
      </c>
      <c r="N746" s="214" t="s">
        <v>2481</v>
      </c>
      <c r="O746" s="1166">
        <v>900262719</v>
      </c>
      <c r="P746" s="530" t="s">
        <v>19027</v>
      </c>
      <c r="Q746" s="530">
        <v>800070056</v>
      </c>
      <c r="R746" s="530" t="s">
        <v>1097</v>
      </c>
      <c r="S746" s="530" t="s">
        <v>1097</v>
      </c>
      <c r="T746" s="530" t="s">
        <v>1097</v>
      </c>
      <c r="U746" s="530" t="s">
        <v>1097</v>
      </c>
      <c r="V746" s="530" t="s">
        <v>1097</v>
      </c>
      <c r="W746" s="530" t="s">
        <v>1097</v>
      </c>
      <c r="X746" s="530" t="s">
        <v>1097</v>
      </c>
      <c r="Y746" s="530" t="s">
        <v>1097</v>
      </c>
      <c r="Z746" s="530" t="s">
        <v>1097</v>
      </c>
      <c r="AA746" s="530" t="s">
        <v>1097</v>
      </c>
      <c r="AB746" s="214" t="s">
        <v>2487</v>
      </c>
      <c r="AC746" s="214" t="s">
        <v>230</v>
      </c>
      <c r="AD746" s="214" t="s">
        <v>255</v>
      </c>
      <c r="AE746" s="214" t="s">
        <v>329</v>
      </c>
      <c r="AF746" s="214">
        <v>231</v>
      </c>
      <c r="AG746" s="626"/>
      <c r="AH746" s="636">
        <v>470207000</v>
      </c>
      <c r="AI746" s="634">
        <v>716221000</v>
      </c>
      <c r="AJ746" s="634">
        <v>1186428000</v>
      </c>
      <c r="AK746" s="214" t="s">
        <v>3442</v>
      </c>
      <c r="AL746" s="214" t="s">
        <v>156</v>
      </c>
      <c r="AM746" s="86">
        <v>470207000</v>
      </c>
      <c r="AN746" s="86" t="s">
        <v>1470</v>
      </c>
      <c r="AO746" s="86" t="s">
        <v>8498</v>
      </c>
      <c r="AP746" s="83" t="s">
        <v>1536</v>
      </c>
      <c r="AQ746" s="84">
        <v>235103500</v>
      </c>
      <c r="AR746" s="553">
        <v>40939</v>
      </c>
      <c r="AS746" s="554">
        <v>119</v>
      </c>
      <c r="AT746" s="488">
        <v>235103500</v>
      </c>
      <c r="AU746" s="553">
        <v>41596</v>
      </c>
      <c r="AV746" s="554">
        <v>657</v>
      </c>
      <c r="AW746" s="84"/>
      <c r="AX746" s="553"/>
      <c r="AY746" s="554"/>
      <c r="AZ746" s="84"/>
      <c r="BA746" s="553"/>
      <c r="BB746" s="554"/>
      <c r="BC746" s="84"/>
      <c r="BD746" s="553"/>
      <c r="BE746" s="554"/>
      <c r="BF746" s="84"/>
      <c r="BG746" s="553"/>
      <c r="BH746" s="554"/>
      <c r="BI746" s="84"/>
      <c r="BJ746" s="553"/>
      <c r="BK746" s="554"/>
      <c r="BL746" s="84"/>
      <c r="BM746" s="553"/>
      <c r="BN746" s="554"/>
      <c r="BO746" s="84"/>
      <c r="BP746" s="553"/>
      <c r="BQ746" s="554"/>
      <c r="BR746" s="84"/>
      <c r="BS746" s="553"/>
      <c r="BT746" s="554"/>
      <c r="BU746" s="84"/>
      <c r="BV746" s="553"/>
      <c r="BW746" s="554"/>
      <c r="BX746" s="84"/>
      <c r="BY746" s="553"/>
      <c r="BZ746" s="554"/>
      <c r="CA746" s="84"/>
      <c r="CB746" s="553"/>
      <c r="CC746" s="554"/>
      <c r="CD746" s="84"/>
      <c r="CE746" s="553"/>
      <c r="CF746" s="554"/>
      <c r="CG746" s="84"/>
      <c r="CH746" s="553"/>
      <c r="CI746" s="554"/>
      <c r="CJ746" s="554"/>
      <c r="CK746" s="554"/>
      <c r="CL746" s="554"/>
      <c r="CM746" s="554"/>
      <c r="CN746" s="554"/>
      <c r="CO746" s="554"/>
      <c r="CP746" s="554"/>
      <c r="CQ746" s="554"/>
      <c r="CR746" s="554"/>
      <c r="CS746" s="554"/>
      <c r="CT746" s="554"/>
      <c r="CU746" s="554"/>
      <c r="CV746" s="554"/>
      <c r="CW746" s="554"/>
      <c r="CX746" s="554"/>
      <c r="CY746" s="554">
        <v>470207000</v>
      </c>
      <c r="CZ746" s="84">
        <v>0</v>
      </c>
      <c r="DA746" s="84"/>
      <c r="DB746" s="856" t="s">
        <v>20280</v>
      </c>
      <c r="DC746" s="565">
        <v>2</v>
      </c>
      <c r="DD746" s="928"/>
      <c r="DE746" s="102" t="s">
        <v>19355</v>
      </c>
      <c r="DF746" s="928"/>
      <c r="DG746" s="555" t="s">
        <v>5761</v>
      </c>
      <c r="DH746" s="928" t="s">
        <v>2666</v>
      </c>
      <c r="DI746" s="557">
        <v>40926</v>
      </c>
      <c r="DJ746" s="111">
        <v>40876</v>
      </c>
      <c r="DK746" s="558">
        <v>21</v>
      </c>
      <c r="DL746" s="558"/>
      <c r="DM746" s="619" t="s">
        <v>20592</v>
      </c>
      <c r="DN746" s="890">
        <v>470207000</v>
      </c>
      <c r="DO746" s="928"/>
      <c r="DP746" s="928"/>
      <c r="DQ746" s="928"/>
      <c r="DR746" s="928"/>
    </row>
    <row r="747" spans="1:122" ht="60.75" customHeight="1" thickTop="1" thickBot="1">
      <c r="A747" s="214">
        <v>732</v>
      </c>
      <c r="B747" s="214" t="s">
        <v>569</v>
      </c>
      <c r="C747" s="214" t="s">
        <v>543</v>
      </c>
      <c r="D747" s="374">
        <v>1</v>
      </c>
      <c r="E747" s="517">
        <v>40882</v>
      </c>
      <c r="F747" s="517">
        <v>40855</v>
      </c>
      <c r="G747" s="517">
        <v>40892</v>
      </c>
      <c r="H747" s="517">
        <v>40910</v>
      </c>
      <c r="I747" s="517">
        <v>40910</v>
      </c>
      <c r="J747" s="859">
        <v>16</v>
      </c>
      <c r="K747" s="551">
        <v>41396</v>
      </c>
      <c r="L747" s="552">
        <v>40921</v>
      </c>
      <c r="M747" s="117">
        <v>40800</v>
      </c>
      <c r="N747" s="214" t="s">
        <v>293</v>
      </c>
      <c r="O747" s="1166">
        <v>805002329</v>
      </c>
      <c r="P747" s="530"/>
      <c r="Q747" s="530"/>
      <c r="R747" s="530"/>
      <c r="S747" s="530"/>
      <c r="T747" s="530"/>
      <c r="U747" s="530"/>
      <c r="V747" s="530"/>
      <c r="W747" s="530"/>
      <c r="X747" s="530"/>
      <c r="Y747" s="530"/>
      <c r="Z747" s="530"/>
      <c r="AA747" s="530"/>
      <c r="AB747" s="214" t="s">
        <v>2488</v>
      </c>
      <c r="AC747" s="214" t="s">
        <v>230</v>
      </c>
      <c r="AD747" s="214" t="s">
        <v>255</v>
      </c>
      <c r="AE747" s="214" t="s">
        <v>329</v>
      </c>
      <c r="AF747" s="214">
        <v>231</v>
      </c>
      <c r="AG747" s="626"/>
      <c r="AH747" s="636">
        <v>186000000</v>
      </c>
      <c r="AI747" s="634">
        <v>288200000</v>
      </c>
      <c r="AJ747" s="634">
        <v>474200000</v>
      </c>
      <c r="AK747" s="214" t="s">
        <v>2537</v>
      </c>
      <c r="AL747" s="214" t="s">
        <v>156</v>
      </c>
      <c r="AM747" s="86">
        <v>186000000</v>
      </c>
      <c r="AN747" s="86" t="s">
        <v>1452</v>
      </c>
      <c r="AO747" s="86" t="s">
        <v>11428</v>
      </c>
      <c r="AP747" s="83" t="s">
        <v>1543</v>
      </c>
      <c r="AQ747" s="84">
        <v>93000000</v>
      </c>
      <c r="AR747" s="553">
        <v>40910</v>
      </c>
      <c r="AS747" s="554">
        <v>104</v>
      </c>
      <c r="AT747" s="488">
        <v>93000000</v>
      </c>
      <c r="AU747" s="553">
        <v>41310</v>
      </c>
      <c r="AV747" s="554">
        <v>398</v>
      </c>
      <c r="AW747" s="84"/>
      <c r="AX747" s="553"/>
      <c r="AY747" s="554"/>
      <c r="AZ747" s="84"/>
      <c r="BA747" s="553"/>
      <c r="BB747" s="554"/>
      <c r="BC747" s="84"/>
      <c r="BD747" s="553"/>
      <c r="BE747" s="554"/>
      <c r="BF747" s="84"/>
      <c r="BG747" s="553"/>
      <c r="BH747" s="554"/>
      <c r="BI747" s="84"/>
      <c r="BJ747" s="553"/>
      <c r="BK747" s="554"/>
      <c r="BL747" s="84"/>
      <c r="BM747" s="553"/>
      <c r="BN747" s="554"/>
      <c r="BO747" s="84"/>
      <c r="BP747" s="553"/>
      <c r="BQ747" s="554"/>
      <c r="BR747" s="84"/>
      <c r="BS747" s="553"/>
      <c r="BT747" s="554"/>
      <c r="BU747" s="84"/>
      <c r="BV747" s="553"/>
      <c r="BW747" s="554"/>
      <c r="BX747" s="84"/>
      <c r="BY747" s="553"/>
      <c r="BZ747" s="554"/>
      <c r="CA747" s="84"/>
      <c r="CB747" s="553"/>
      <c r="CC747" s="554"/>
      <c r="CD747" s="84"/>
      <c r="CE747" s="553"/>
      <c r="CF747" s="554"/>
      <c r="CG747" s="84"/>
      <c r="CH747" s="553"/>
      <c r="CI747" s="554"/>
      <c r="CJ747" s="554"/>
      <c r="CK747" s="554"/>
      <c r="CL747" s="554"/>
      <c r="CM747" s="554"/>
      <c r="CN747" s="554"/>
      <c r="CO747" s="554"/>
      <c r="CP747" s="554"/>
      <c r="CQ747" s="554"/>
      <c r="CR747" s="554"/>
      <c r="CS747" s="554"/>
      <c r="CT747" s="554"/>
      <c r="CU747" s="554"/>
      <c r="CV747" s="554"/>
      <c r="CW747" s="554"/>
      <c r="CX747" s="554"/>
      <c r="CY747" s="554">
        <v>186000000</v>
      </c>
      <c r="CZ747" s="84">
        <v>0</v>
      </c>
      <c r="DA747" s="84"/>
      <c r="DB747" s="856" t="s">
        <v>20809</v>
      </c>
      <c r="DC747" s="565">
        <v>2</v>
      </c>
      <c r="DD747" s="928"/>
      <c r="DE747" s="102" t="s">
        <v>14525</v>
      </c>
      <c r="DF747" s="928"/>
      <c r="DG747" s="555" t="s">
        <v>5762</v>
      </c>
      <c r="DH747" s="928" t="s">
        <v>2667</v>
      </c>
      <c r="DI747" s="557">
        <v>40921</v>
      </c>
      <c r="DJ747" s="111">
        <v>40869</v>
      </c>
      <c r="DK747" s="558">
        <v>14</v>
      </c>
      <c r="DL747" s="558" t="s">
        <v>15785</v>
      </c>
      <c r="DM747" s="619" t="s">
        <v>20592</v>
      </c>
      <c r="DN747" s="890">
        <v>186000000</v>
      </c>
      <c r="DO747" s="928"/>
      <c r="DP747" s="928"/>
      <c r="DQ747" s="928"/>
      <c r="DR747" s="928"/>
    </row>
    <row r="748" spans="1:122" ht="60.75" customHeight="1" thickTop="1" thickBot="1">
      <c r="A748" s="214">
        <v>733</v>
      </c>
      <c r="B748" s="214" t="s">
        <v>1150</v>
      </c>
      <c r="C748" s="214" t="s">
        <v>541</v>
      </c>
      <c r="D748" s="374">
        <v>1</v>
      </c>
      <c r="E748" s="517">
        <v>40876</v>
      </c>
      <c r="F748" s="517">
        <v>40865</v>
      </c>
      <c r="G748" s="517">
        <v>40890</v>
      </c>
      <c r="H748" s="517">
        <v>41002</v>
      </c>
      <c r="I748" s="517">
        <v>40876</v>
      </c>
      <c r="J748" s="286">
        <v>41105</v>
      </c>
      <c r="K748" s="551">
        <v>41105</v>
      </c>
      <c r="L748" s="561">
        <v>40879</v>
      </c>
      <c r="M748" s="117">
        <v>40689</v>
      </c>
      <c r="N748" s="214" t="s">
        <v>2528</v>
      </c>
      <c r="O748" s="1166">
        <v>891501835</v>
      </c>
      <c r="P748" s="530"/>
      <c r="Q748" s="530"/>
      <c r="R748" s="530"/>
      <c r="S748" s="530"/>
      <c r="T748" s="530"/>
      <c r="U748" s="530"/>
      <c r="V748" s="530"/>
      <c r="W748" s="530"/>
      <c r="X748" s="530"/>
      <c r="Y748" s="530"/>
      <c r="Z748" s="530"/>
      <c r="AA748" s="530"/>
      <c r="AB748" s="214" t="s">
        <v>2529</v>
      </c>
      <c r="AC748" s="214" t="s">
        <v>220</v>
      </c>
      <c r="AD748" s="214" t="s">
        <v>2725</v>
      </c>
      <c r="AE748" s="214" t="s">
        <v>7057</v>
      </c>
      <c r="AF748" s="214">
        <v>99</v>
      </c>
      <c r="AG748" s="626"/>
      <c r="AH748" s="636">
        <v>2527000000</v>
      </c>
      <c r="AI748" s="634">
        <v>492097760</v>
      </c>
      <c r="AJ748" s="634">
        <v>3019097760</v>
      </c>
      <c r="AK748" s="214" t="s">
        <v>2569</v>
      </c>
      <c r="AL748" s="214" t="s">
        <v>156</v>
      </c>
      <c r="AM748" s="86">
        <v>2527000000</v>
      </c>
      <c r="AN748" s="86" t="s">
        <v>1455</v>
      </c>
      <c r="AO748" s="531" t="s">
        <v>1510</v>
      </c>
      <c r="AP748" s="83" t="s">
        <v>1511</v>
      </c>
      <c r="AQ748" s="84">
        <v>902796574</v>
      </c>
      <c r="AR748" s="553">
        <v>41002</v>
      </c>
      <c r="AS748" s="554">
        <v>152</v>
      </c>
      <c r="AT748" s="488">
        <v>1614336702</v>
      </c>
      <c r="AU748" s="553">
        <v>41137</v>
      </c>
      <c r="AV748" s="554">
        <v>240</v>
      </c>
      <c r="AW748" s="84"/>
      <c r="AX748" s="553"/>
      <c r="AY748" s="554"/>
      <c r="AZ748" s="84"/>
      <c r="BA748" s="553"/>
      <c r="BB748" s="554"/>
      <c r="BC748" s="84"/>
      <c r="BD748" s="553"/>
      <c r="BE748" s="554"/>
      <c r="BF748" s="84"/>
      <c r="BG748" s="553"/>
      <c r="BH748" s="554"/>
      <c r="BI748" s="84"/>
      <c r="BJ748" s="553"/>
      <c r="BK748" s="554"/>
      <c r="BL748" s="84"/>
      <c r="BM748" s="553"/>
      <c r="BN748" s="554"/>
      <c r="BO748" s="84"/>
      <c r="BP748" s="553"/>
      <c r="BQ748" s="554"/>
      <c r="BR748" s="84"/>
      <c r="BS748" s="553"/>
      <c r="BT748" s="554"/>
      <c r="BU748" s="84"/>
      <c r="BV748" s="553"/>
      <c r="BW748" s="554"/>
      <c r="BX748" s="84"/>
      <c r="BY748" s="553"/>
      <c r="BZ748" s="554"/>
      <c r="CA748" s="84"/>
      <c r="CB748" s="553"/>
      <c r="CC748" s="554"/>
      <c r="CD748" s="84"/>
      <c r="CE748" s="553"/>
      <c r="CF748" s="554"/>
      <c r="CG748" s="84"/>
      <c r="CH748" s="553"/>
      <c r="CI748" s="554"/>
      <c r="CJ748" s="554"/>
      <c r="CK748" s="554"/>
      <c r="CL748" s="554"/>
      <c r="CM748" s="554"/>
      <c r="CN748" s="554"/>
      <c r="CO748" s="554"/>
      <c r="CP748" s="554"/>
      <c r="CQ748" s="554"/>
      <c r="CR748" s="554"/>
      <c r="CS748" s="554"/>
      <c r="CT748" s="554"/>
      <c r="CU748" s="554"/>
      <c r="CV748" s="554"/>
      <c r="CW748" s="554"/>
      <c r="CX748" s="554"/>
      <c r="CY748" s="554">
        <v>2517133276</v>
      </c>
      <c r="CZ748" s="84">
        <v>9866724</v>
      </c>
      <c r="DA748" s="84"/>
      <c r="DB748" s="856" t="s">
        <v>20809</v>
      </c>
      <c r="DC748" s="565">
        <v>5</v>
      </c>
      <c r="DD748" s="928"/>
      <c r="DE748" s="102" t="s">
        <v>2300</v>
      </c>
      <c r="DF748" s="928"/>
      <c r="DG748" s="555">
        <v>0</v>
      </c>
      <c r="DH748" s="928" t="s">
        <v>2668</v>
      </c>
      <c r="DI748" s="557">
        <v>40879</v>
      </c>
      <c r="DJ748" s="166">
        <v>40865</v>
      </c>
      <c r="DK748" s="558">
        <v>0</v>
      </c>
      <c r="DL748" s="558"/>
      <c r="DM748" s="619" t="s">
        <v>20560</v>
      </c>
      <c r="DN748" s="890">
        <v>2517133276</v>
      </c>
      <c r="DO748" s="928"/>
      <c r="DP748" s="928"/>
      <c r="DQ748" s="928"/>
      <c r="DR748" s="928"/>
    </row>
    <row r="749" spans="1:122" ht="60.75" customHeight="1" thickTop="1" thickBot="1">
      <c r="A749" s="214">
        <v>734</v>
      </c>
      <c r="B749" s="214" t="s">
        <v>740</v>
      </c>
      <c r="C749" s="214" t="s">
        <v>86</v>
      </c>
      <c r="D749" s="374">
        <v>0</v>
      </c>
      <c r="E749" s="517">
        <v>40871</v>
      </c>
      <c r="F749" s="517">
        <v>40865</v>
      </c>
      <c r="G749" s="517">
        <v>40953</v>
      </c>
      <c r="H749" s="517">
        <v>40963</v>
      </c>
      <c r="I749" s="517">
        <v>40963</v>
      </c>
      <c r="J749" s="859">
        <v>28</v>
      </c>
      <c r="K749" s="551">
        <v>41814</v>
      </c>
      <c r="L749" s="552"/>
      <c r="M749" s="117">
        <v>40800</v>
      </c>
      <c r="N749" s="214" t="s">
        <v>691</v>
      </c>
      <c r="O749" s="1166">
        <v>899999063</v>
      </c>
      <c r="P749" s="530" t="s">
        <v>1097</v>
      </c>
      <c r="Q749" s="530" t="s">
        <v>1097</v>
      </c>
      <c r="R749" s="530" t="s">
        <v>1097</v>
      </c>
      <c r="S749" s="530" t="s">
        <v>1097</v>
      </c>
      <c r="T749" s="530" t="s">
        <v>1097</v>
      </c>
      <c r="U749" s="530" t="s">
        <v>1097</v>
      </c>
      <c r="V749" s="530" t="s">
        <v>1097</v>
      </c>
      <c r="W749" s="530" t="s">
        <v>1097</v>
      </c>
      <c r="X749" s="530" t="s">
        <v>1097</v>
      </c>
      <c r="Y749" s="530" t="s">
        <v>1097</v>
      </c>
      <c r="Z749" s="530" t="s">
        <v>1097</v>
      </c>
      <c r="AA749" s="530" t="s">
        <v>1097</v>
      </c>
      <c r="AB749" s="214" t="s">
        <v>2521</v>
      </c>
      <c r="AC749" s="214" t="s">
        <v>230</v>
      </c>
      <c r="AD749" s="214" t="s">
        <v>255</v>
      </c>
      <c r="AE749" s="214" t="s">
        <v>327</v>
      </c>
      <c r="AF749" s="214">
        <v>231</v>
      </c>
      <c r="AG749" s="626"/>
      <c r="AH749" s="636">
        <v>100000000</v>
      </c>
      <c r="AI749" s="634">
        <v>237000000</v>
      </c>
      <c r="AJ749" s="634">
        <v>337000000</v>
      </c>
      <c r="AK749" s="214" t="s">
        <v>4125</v>
      </c>
      <c r="AL749" s="214" t="s">
        <v>156</v>
      </c>
      <c r="AM749" s="86">
        <v>100000000</v>
      </c>
      <c r="AN749" s="86" t="s">
        <v>14315</v>
      </c>
      <c r="AO749" s="86" t="s">
        <v>14315</v>
      </c>
      <c r="AP749" s="97" t="s">
        <v>1525</v>
      </c>
      <c r="AQ749" s="84">
        <v>80000000</v>
      </c>
      <c r="AR749" s="553">
        <v>40963</v>
      </c>
      <c r="AS749" s="554">
        <v>129</v>
      </c>
      <c r="AT749" s="488">
        <v>20000000</v>
      </c>
      <c r="AU749" s="553">
        <v>41298</v>
      </c>
      <c r="AV749" s="554">
        <v>390</v>
      </c>
      <c r="AW749" s="84"/>
      <c r="AX749" s="553"/>
      <c r="AY749" s="554"/>
      <c r="AZ749" s="84"/>
      <c r="BA749" s="553"/>
      <c r="BB749" s="554"/>
      <c r="BC749" s="84"/>
      <c r="BD749" s="553"/>
      <c r="BE749" s="554"/>
      <c r="BF749" s="84"/>
      <c r="BG749" s="553"/>
      <c r="BH749" s="554"/>
      <c r="BI749" s="84"/>
      <c r="BJ749" s="553"/>
      <c r="BK749" s="554"/>
      <c r="BL749" s="84"/>
      <c r="BM749" s="553"/>
      <c r="BN749" s="554"/>
      <c r="BO749" s="84"/>
      <c r="BP749" s="553"/>
      <c r="BQ749" s="554"/>
      <c r="BR749" s="84"/>
      <c r="BS749" s="553"/>
      <c r="BT749" s="554"/>
      <c r="BU749" s="84"/>
      <c r="BV749" s="553"/>
      <c r="BW749" s="554"/>
      <c r="BX749" s="84"/>
      <c r="BY749" s="553"/>
      <c r="BZ749" s="554"/>
      <c r="CA749" s="84"/>
      <c r="CB749" s="553"/>
      <c r="CC749" s="554"/>
      <c r="CD749" s="84"/>
      <c r="CE749" s="553"/>
      <c r="CF749" s="554"/>
      <c r="CG749" s="84"/>
      <c r="CH749" s="553"/>
      <c r="CI749" s="554"/>
      <c r="CJ749" s="554"/>
      <c r="CK749" s="554"/>
      <c r="CL749" s="554"/>
      <c r="CM749" s="554"/>
      <c r="CN749" s="554"/>
      <c r="CO749" s="554"/>
      <c r="CP749" s="554"/>
      <c r="CQ749" s="554"/>
      <c r="CR749" s="554"/>
      <c r="CS749" s="554"/>
      <c r="CT749" s="554"/>
      <c r="CU749" s="554"/>
      <c r="CV749" s="554"/>
      <c r="CW749" s="554"/>
      <c r="CX749" s="554"/>
      <c r="CY749" s="554">
        <v>100000000</v>
      </c>
      <c r="CZ749" s="84">
        <v>0</v>
      </c>
      <c r="DA749" s="84"/>
      <c r="DB749" s="856" t="s">
        <v>20280</v>
      </c>
      <c r="DC749" s="565">
        <v>2</v>
      </c>
      <c r="DD749" s="928"/>
      <c r="DE749" s="102" t="s">
        <v>19355</v>
      </c>
      <c r="DF749" s="928"/>
      <c r="DG749" s="555" t="s">
        <v>5763</v>
      </c>
      <c r="DH749" s="928" t="s">
        <v>2669</v>
      </c>
      <c r="DI749" s="557"/>
      <c r="DJ749" s="111">
        <v>40871</v>
      </c>
      <c r="DK749" s="558">
        <v>6</v>
      </c>
      <c r="DL749" s="558" t="s">
        <v>15785</v>
      </c>
      <c r="DM749" s="619" t="s">
        <v>20592</v>
      </c>
      <c r="DN749" s="890">
        <v>100000000</v>
      </c>
      <c r="DO749" s="928"/>
      <c r="DP749" s="928"/>
      <c r="DQ749" s="928"/>
      <c r="DR749" s="928"/>
    </row>
    <row r="750" spans="1:122" ht="60.75" customHeight="1" thickTop="1" thickBot="1">
      <c r="A750" s="214">
        <v>735</v>
      </c>
      <c r="B750" s="214" t="s">
        <v>740</v>
      </c>
      <c r="C750" s="214" t="s">
        <v>543</v>
      </c>
      <c r="D750" s="374">
        <v>1</v>
      </c>
      <c r="E750" s="517">
        <v>40905</v>
      </c>
      <c r="F750" s="517">
        <v>40865</v>
      </c>
      <c r="G750" s="517">
        <v>40933</v>
      </c>
      <c r="H750" s="517">
        <v>40946</v>
      </c>
      <c r="I750" s="517">
        <v>40946</v>
      </c>
      <c r="J750" s="859">
        <v>29</v>
      </c>
      <c r="K750" s="551">
        <v>41827</v>
      </c>
      <c r="L750" s="552"/>
      <c r="M750" s="117">
        <v>40800</v>
      </c>
      <c r="N750" s="214" t="s">
        <v>2522</v>
      </c>
      <c r="O750" s="1166">
        <v>806008873</v>
      </c>
      <c r="P750" s="530" t="s">
        <v>1097</v>
      </c>
      <c r="Q750" s="530" t="s">
        <v>1097</v>
      </c>
      <c r="R750" s="530" t="s">
        <v>1097</v>
      </c>
      <c r="S750" s="530" t="s">
        <v>1097</v>
      </c>
      <c r="T750" s="530" t="s">
        <v>1097</v>
      </c>
      <c r="U750" s="530" t="s">
        <v>1097</v>
      </c>
      <c r="V750" s="530" t="s">
        <v>1097</v>
      </c>
      <c r="W750" s="530" t="s">
        <v>1097</v>
      </c>
      <c r="X750" s="530" t="s">
        <v>1097</v>
      </c>
      <c r="Y750" s="530" t="s">
        <v>1097</v>
      </c>
      <c r="Z750" s="530" t="s">
        <v>1097</v>
      </c>
      <c r="AA750" s="530" t="s">
        <v>1097</v>
      </c>
      <c r="AB750" s="214" t="s">
        <v>2523</v>
      </c>
      <c r="AC750" s="214" t="s">
        <v>230</v>
      </c>
      <c r="AD750" s="214" t="s">
        <v>255</v>
      </c>
      <c r="AE750" s="214" t="s">
        <v>329</v>
      </c>
      <c r="AF750" s="214">
        <v>231</v>
      </c>
      <c r="AG750" s="626"/>
      <c r="AH750" s="636">
        <v>99400000</v>
      </c>
      <c r="AI750" s="634">
        <v>210542400</v>
      </c>
      <c r="AJ750" s="634">
        <v>309942400</v>
      </c>
      <c r="AK750" s="214" t="s">
        <v>3616</v>
      </c>
      <c r="AL750" s="214" t="s">
        <v>156</v>
      </c>
      <c r="AM750" s="86">
        <v>99400000</v>
      </c>
      <c r="AN750" s="86" t="s">
        <v>1464</v>
      </c>
      <c r="AO750" s="86" t="s">
        <v>11091</v>
      </c>
      <c r="AP750" s="83" t="s">
        <v>1532</v>
      </c>
      <c r="AQ750" s="84">
        <v>49700000</v>
      </c>
      <c r="AR750" s="553">
        <v>40946</v>
      </c>
      <c r="AS750" s="554">
        <v>121</v>
      </c>
      <c r="AT750" s="488">
        <v>49700000</v>
      </c>
      <c r="AU750" s="553">
        <v>41613</v>
      </c>
      <c r="AV750" s="554">
        <v>692</v>
      </c>
      <c r="AW750" s="84"/>
      <c r="AX750" s="553"/>
      <c r="AY750" s="554"/>
      <c r="AZ750" s="84"/>
      <c r="BA750" s="553"/>
      <c r="BB750" s="554"/>
      <c r="BC750" s="84"/>
      <c r="BD750" s="553"/>
      <c r="BE750" s="554"/>
      <c r="BF750" s="84"/>
      <c r="BG750" s="553"/>
      <c r="BH750" s="554"/>
      <c r="BI750" s="84"/>
      <c r="BJ750" s="553"/>
      <c r="BK750" s="554"/>
      <c r="BL750" s="84"/>
      <c r="BM750" s="553"/>
      <c r="BN750" s="554"/>
      <c r="BO750" s="84"/>
      <c r="BP750" s="553"/>
      <c r="BQ750" s="554"/>
      <c r="BR750" s="84"/>
      <c r="BS750" s="553"/>
      <c r="BT750" s="554"/>
      <c r="BU750" s="84"/>
      <c r="BV750" s="553"/>
      <c r="BW750" s="554"/>
      <c r="BX750" s="84"/>
      <c r="BY750" s="553"/>
      <c r="BZ750" s="554"/>
      <c r="CA750" s="84"/>
      <c r="CB750" s="553"/>
      <c r="CC750" s="554"/>
      <c r="CD750" s="84"/>
      <c r="CE750" s="553"/>
      <c r="CF750" s="554"/>
      <c r="CG750" s="84"/>
      <c r="CH750" s="553"/>
      <c r="CI750" s="554"/>
      <c r="CJ750" s="554"/>
      <c r="CK750" s="554"/>
      <c r="CL750" s="554"/>
      <c r="CM750" s="554"/>
      <c r="CN750" s="554"/>
      <c r="CO750" s="554"/>
      <c r="CP750" s="554"/>
      <c r="CQ750" s="554"/>
      <c r="CR750" s="554"/>
      <c r="CS750" s="554"/>
      <c r="CT750" s="554"/>
      <c r="CU750" s="554"/>
      <c r="CV750" s="554"/>
      <c r="CW750" s="554"/>
      <c r="CX750" s="554"/>
      <c r="CY750" s="554">
        <v>99400000</v>
      </c>
      <c r="CZ750" s="84">
        <v>0</v>
      </c>
      <c r="DA750" s="84"/>
      <c r="DB750" s="856" t="s">
        <v>20280</v>
      </c>
      <c r="DC750" s="565">
        <v>2</v>
      </c>
      <c r="DD750" s="928"/>
      <c r="DE750" s="102" t="s">
        <v>14525</v>
      </c>
      <c r="DF750" s="928"/>
      <c r="DG750" s="555" t="s">
        <v>5764</v>
      </c>
      <c r="DH750" s="928" t="s">
        <v>2670</v>
      </c>
      <c r="DI750" s="557"/>
      <c r="DJ750" s="111">
        <v>40871</v>
      </c>
      <c r="DK750" s="558">
        <v>6</v>
      </c>
      <c r="DL750" s="558" t="s">
        <v>15785</v>
      </c>
      <c r="DM750" s="619" t="s">
        <v>20592</v>
      </c>
      <c r="DN750" s="890">
        <v>99400000</v>
      </c>
      <c r="DO750" s="928"/>
      <c r="DP750" s="928"/>
      <c r="DQ750" s="928"/>
      <c r="DR750" s="928"/>
    </row>
    <row r="751" spans="1:122" ht="60.75" customHeight="1" thickTop="1" thickBot="1">
      <c r="A751" s="214">
        <v>736</v>
      </c>
      <c r="B751" s="214" t="s">
        <v>740</v>
      </c>
      <c r="C751" s="214" t="s">
        <v>543</v>
      </c>
      <c r="D751" s="374">
        <v>1</v>
      </c>
      <c r="E751" s="517">
        <v>40882</v>
      </c>
      <c r="F751" s="517">
        <v>40865</v>
      </c>
      <c r="G751" s="517">
        <v>40918</v>
      </c>
      <c r="H751" s="517">
        <v>40931</v>
      </c>
      <c r="I751" s="517">
        <v>40931</v>
      </c>
      <c r="J751" s="562">
        <v>29</v>
      </c>
      <c r="K751" s="551">
        <v>41813</v>
      </c>
      <c r="L751" s="561">
        <v>40918</v>
      </c>
      <c r="M751" s="117">
        <v>40800</v>
      </c>
      <c r="N751" s="214" t="s">
        <v>15800</v>
      </c>
      <c r="O751" s="1166">
        <v>800250062</v>
      </c>
      <c r="P751" s="530" t="s">
        <v>1097</v>
      </c>
      <c r="Q751" s="530" t="s">
        <v>1097</v>
      </c>
      <c r="R751" s="530" t="s">
        <v>1097</v>
      </c>
      <c r="S751" s="530" t="s">
        <v>1097</v>
      </c>
      <c r="T751" s="530" t="s">
        <v>1097</v>
      </c>
      <c r="U751" s="530" t="s">
        <v>1097</v>
      </c>
      <c r="V751" s="530" t="s">
        <v>1097</v>
      </c>
      <c r="W751" s="530" t="s">
        <v>1097</v>
      </c>
      <c r="X751" s="530" t="s">
        <v>1097</v>
      </c>
      <c r="Y751" s="530" t="s">
        <v>1097</v>
      </c>
      <c r="Z751" s="530" t="s">
        <v>1097</v>
      </c>
      <c r="AA751" s="530" t="s">
        <v>1097</v>
      </c>
      <c r="AB751" s="214" t="s">
        <v>2524</v>
      </c>
      <c r="AC751" s="214" t="s">
        <v>230</v>
      </c>
      <c r="AD751" s="214" t="s">
        <v>255</v>
      </c>
      <c r="AE751" s="214" t="s">
        <v>315</v>
      </c>
      <c r="AF751" s="214">
        <v>231</v>
      </c>
      <c r="AG751" s="626"/>
      <c r="AH751" s="636">
        <v>102966000</v>
      </c>
      <c r="AI751" s="634">
        <v>39713000</v>
      </c>
      <c r="AJ751" s="634">
        <v>142679000</v>
      </c>
      <c r="AK751" s="214" t="s">
        <v>2736</v>
      </c>
      <c r="AL751" s="214" t="s">
        <v>156</v>
      </c>
      <c r="AM751" s="86">
        <v>102966000</v>
      </c>
      <c r="AN751" s="531" t="s">
        <v>1478</v>
      </c>
      <c r="AO751" s="531" t="s">
        <v>1546</v>
      </c>
      <c r="AP751" s="97" t="s">
        <v>1547</v>
      </c>
      <c r="AQ751" s="84">
        <v>82372800</v>
      </c>
      <c r="AR751" s="553">
        <v>40931</v>
      </c>
      <c r="AS751" s="554">
        <v>113</v>
      </c>
      <c r="AT751" s="488">
        <v>20593200</v>
      </c>
      <c r="AU751" s="553">
        <v>41264</v>
      </c>
      <c r="AV751" s="554">
        <v>361</v>
      </c>
      <c r="AW751" s="84"/>
      <c r="AX751" s="553"/>
      <c r="AY751" s="554"/>
      <c r="AZ751" s="84"/>
      <c r="BA751" s="553"/>
      <c r="BB751" s="554"/>
      <c r="BC751" s="84"/>
      <c r="BD751" s="553"/>
      <c r="BE751" s="554"/>
      <c r="BF751" s="84"/>
      <c r="BG751" s="553"/>
      <c r="BH751" s="554"/>
      <c r="BI751" s="84"/>
      <c r="BJ751" s="553"/>
      <c r="BK751" s="554"/>
      <c r="BL751" s="84"/>
      <c r="BM751" s="553"/>
      <c r="BN751" s="554"/>
      <c r="BO751" s="84"/>
      <c r="BP751" s="553"/>
      <c r="BQ751" s="554"/>
      <c r="BR751" s="84"/>
      <c r="BS751" s="553"/>
      <c r="BT751" s="554"/>
      <c r="BU751" s="84"/>
      <c r="BV751" s="553"/>
      <c r="BW751" s="554"/>
      <c r="BX751" s="84"/>
      <c r="BY751" s="553"/>
      <c r="BZ751" s="554"/>
      <c r="CA751" s="84"/>
      <c r="CB751" s="553"/>
      <c r="CC751" s="554"/>
      <c r="CD751" s="84"/>
      <c r="CE751" s="553"/>
      <c r="CF751" s="554"/>
      <c r="CG751" s="84"/>
      <c r="CH751" s="553"/>
      <c r="CI751" s="554"/>
      <c r="CJ751" s="554"/>
      <c r="CK751" s="554"/>
      <c r="CL751" s="554"/>
      <c r="CM751" s="554"/>
      <c r="CN751" s="554"/>
      <c r="CO751" s="554"/>
      <c r="CP751" s="554"/>
      <c r="CQ751" s="554"/>
      <c r="CR751" s="554"/>
      <c r="CS751" s="554"/>
      <c r="CT751" s="554"/>
      <c r="CU751" s="554"/>
      <c r="CV751" s="554"/>
      <c r="CW751" s="554"/>
      <c r="CX751" s="554"/>
      <c r="CY751" s="554">
        <v>102966000</v>
      </c>
      <c r="CZ751" s="84">
        <v>0</v>
      </c>
      <c r="DA751" s="84"/>
      <c r="DB751" s="856" t="s">
        <v>20280</v>
      </c>
      <c r="DC751" s="565">
        <v>2</v>
      </c>
      <c r="DD751" s="928"/>
      <c r="DE751" s="102" t="s">
        <v>19355</v>
      </c>
      <c r="DF751" s="928"/>
      <c r="DG751" s="555" t="s">
        <v>5765</v>
      </c>
      <c r="DH751" s="928" t="s">
        <v>2671</v>
      </c>
      <c r="DI751" s="557">
        <v>40918</v>
      </c>
      <c r="DJ751" s="111">
        <v>40872</v>
      </c>
      <c r="DK751" s="558">
        <v>7</v>
      </c>
      <c r="DL751" s="558" t="s">
        <v>15785</v>
      </c>
      <c r="DM751" s="619" t="s">
        <v>20592</v>
      </c>
      <c r="DN751" s="890">
        <v>102966000</v>
      </c>
      <c r="DO751" s="928"/>
      <c r="DP751" s="928"/>
      <c r="DQ751" s="928"/>
      <c r="DR751" s="928"/>
    </row>
    <row r="752" spans="1:122" ht="60.75" customHeight="1" thickTop="1" thickBot="1">
      <c r="A752" s="214">
        <v>737</v>
      </c>
      <c r="B752" s="214" t="s">
        <v>2525</v>
      </c>
      <c r="C752" s="214" t="s">
        <v>543</v>
      </c>
      <c r="D752" s="374">
        <v>1</v>
      </c>
      <c r="E752" s="517">
        <v>40891</v>
      </c>
      <c r="F752" s="517">
        <v>40865</v>
      </c>
      <c r="G752" s="517">
        <v>40946</v>
      </c>
      <c r="H752" s="517">
        <v>40954</v>
      </c>
      <c r="I752" s="517">
        <v>40946</v>
      </c>
      <c r="J752" s="859">
        <v>16</v>
      </c>
      <c r="K752" s="551">
        <v>41432</v>
      </c>
      <c r="L752" s="561">
        <v>40946</v>
      </c>
      <c r="M752" s="117">
        <v>40339</v>
      </c>
      <c r="N752" s="214" t="s">
        <v>2526</v>
      </c>
      <c r="O752" s="1166">
        <v>860403721</v>
      </c>
      <c r="P752" s="530"/>
      <c r="Q752" s="530"/>
      <c r="R752" s="530"/>
      <c r="S752" s="530"/>
      <c r="T752" s="530"/>
      <c r="U752" s="530"/>
      <c r="V752" s="530"/>
      <c r="W752" s="530"/>
      <c r="X752" s="530"/>
      <c r="Y752" s="530"/>
      <c r="Z752" s="530"/>
      <c r="AA752" s="530"/>
      <c r="AB752" s="214" t="s">
        <v>2527</v>
      </c>
      <c r="AC752" s="214" t="s">
        <v>223</v>
      </c>
      <c r="AD752" s="214" t="s">
        <v>229</v>
      </c>
      <c r="AE752" s="214" t="s">
        <v>315</v>
      </c>
      <c r="AF752" s="214" t="s">
        <v>1424</v>
      </c>
      <c r="AG752" s="626"/>
      <c r="AH752" s="636">
        <v>61600000</v>
      </c>
      <c r="AI752" s="634">
        <v>0</v>
      </c>
      <c r="AJ752" s="634">
        <v>61600000</v>
      </c>
      <c r="AK752" s="214" t="s">
        <v>2768</v>
      </c>
      <c r="AL752" s="214" t="s">
        <v>156</v>
      </c>
      <c r="AM752" s="86">
        <v>61600000</v>
      </c>
      <c r="AN752" s="86" t="s">
        <v>14315</v>
      </c>
      <c r="AO752" s="86" t="s">
        <v>14315</v>
      </c>
      <c r="AP752" s="97" t="s">
        <v>1525</v>
      </c>
      <c r="AQ752" s="84">
        <v>61600000</v>
      </c>
      <c r="AR752" s="553">
        <v>40954</v>
      </c>
      <c r="AS752" s="554">
        <v>123</v>
      </c>
      <c r="AT752" s="488"/>
      <c r="AU752" s="553"/>
      <c r="AV752" s="554"/>
      <c r="AW752" s="84"/>
      <c r="AX752" s="553"/>
      <c r="AY752" s="554"/>
      <c r="AZ752" s="84"/>
      <c r="BA752" s="553"/>
      <c r="BB752" s="554"/>
      <c r="BC752" s="84"/>
      <c r="BD752" s="553"/>
      <c r="BE752" s="554"/>
      <c r="BF752" s="84"/>
      <c r="BG752" s="553"/>
      <c r="BH752" s="554"/>
      <c r="BI752" s="84"/>
      <c r="BJ752" s="553"/>
      <c r="BK752" s="554"/>
      <c r="BL752" s="84"/>
      <c r="BM752" s="553"/>
      <c r="BN752" s="554"/>
      <c r="BO752" s="84"/>
      <c r="BP752" s="553"/>
      <c r="BQ752" s="554"/>
      <c r="BR752" s="84"/>
      <c r="BS752" s="553"/>
      <c r="BT752" s="554"/>
      <c r="BU752" s="84"/>
      <c r="BV752" s="553"/>
      <c r="BW752" s="554"/>
      <c r="BX752" s="84"/>
      <c r="BY752" s="553"/>
      <c r="BZ752" s="554"/>
      <c r="CA752" s="84"/>
      <c r="CB752" s="553"/>
      <c r="CC752" s="554"/>
      <c r="CD752" s="84"/>
      <c r="CE752" s="553"/>
      <c r="CF752" s="554"/>
      <c r="CG752" s="84"/>
      <c r="CH752" s="553"/>
      <c r="CI752" s="554"/>
      <c r="CJ752" s="554"/>
      <c r="CK752" s="554"/>
      <c r="CL752" s="554"/>
      <c r="CM752" s="554"/>
      <c r="CN752" s="554"/>
      <c r="CO752" s="554"/>
      <c r="CP752" s="554"/>
      <c r="CQ752" s="554"/>
      <c r="CR752" s="554"/>
      <c r="CS752" s="554"/>
      <c r="CT752" s="554"/>
      <c r="CU752" s="554"/>
      <c r="CV752" s="554"/>
      <c r="CW752" s="554"/>
      <c r="CX752" s="554"/>
      <c r="CY752" s="554">
        <v>61600000</v>
      </c>
      <c r="CZ752" s="84">
        <v>0</v>
      </c>
      <c r="DA752" s="84"/>
      <c r="DB752" s="856" t="s">
        <v>20809</v>
      </c>
      <c r="DC752" s="565">
        <v>1</v>
      </c>
      <c r="DD752" s="928"/>
      <c r="DE752" s="102" t="s">
        <v>19355</v>
      </c>
      <c r="DF752" s="928"/>
      <c r="DG752" s="555">
        <v>0</v>
      </c>
      <c r="DH752" s="928" t="s">
        <v>2672</v>
      </c>
      <c r="DI752" s="557">
        <v>40946</v>
      </c>
      <c r="DJ752" s="111">
        <v>40872</v>
      </c>
      <c r="DK752" s="558">
        <v>7</v>
      </c>
      <c r="DL752" s="558"/>
      <c r="DM752" s="619" t="s">
        <v>20767</v>
      </c>
      <c r="DN752" s="890">
        <v>61600000</v>
      </c>
      <c r="DO752" s="928"/>
      <c r="DP752" s="928"/>
      <c r="DQ752" s="928"/>
      <c r="DR752" s="928"/>
    </row>
    <row r="753" spans="1:122" ht="60.75" customHeight="1" thickTop="1" thickBot="1">
      <c r="A753" s="214">
        <v>737</v>
      </c>
      <c r="B753" s="214" t="s">
        <v>2525</v>
      </c>
      <c r="C753" s="214" t="s">
        <v>543</v>
      </c>
      <c r="D753" s="374">
        <v>1</v>
      </c>
      <c r="E753" s="517">
        <v>40891</v>
      </c>
      <c r="F753" s="517">
        <v>40865</v>
      </c>
      <c r="G753" s="517">
        <v>40946</v>
      </c>
      <c r="H753" s="517">
        <v>41402</v>
      </c>
      <c r="I753" s="517">
        <v>40946</v>
      </c>
      <c r="J753" s="859">
        <v>16</v>
      </c>
      <c r="K753" s="551">
        <v>41432</v>
      </c>
      <c r="L753" s="552"/>
      <c r="M753" s="117">
        <v>40339</v>
      </c>
      <c r="N753" s="214" t="s">
        <v>2526</v>
      </c>
      <c r="O753" s="1166">
        <v>860403721</v>
      </c>
      <c r="P753" s="530"/>
      <c r="Q753" s="530"/>
      <c r="R753" s="530"/>
      <c r="S753" s="530"/>
      <c r="T753" s="530"/>
      <c r="U753" s="530"/>
      <c r="V753" s="530"/>
      <c r="W753" s="530"/>
      <c r="X753" s="530"/>
      <c r="Y753" s="530"/>
      <c r="Z753" s="530"/>
      <c r="AA753" s="530"/>
      <c r="AB753" s="214" t="s">
        <v>2527</v>
      </c>
      <c r="AC753" s="214" t="s">
        <v>223</v>
      </c>
      <c r="AD753" s="214" t="s">
        <v>6149</v>
      </c>
      <c r="AE753" s="214" t="s">
        <v>13909</v>
      </c>
      <c r="AF753" s="214">
        <v>336</v>
      </c>
      <c r="AG753" s="626" t="s">
        <v>13910</v>
      </c>
      <c r="AH753" s="636">
        <v>25520750</v>
      </c>
      <c r="AI753" s="634">
        <v>0</v>
      </c>
      <c r="AJ753" s="634">
        <v>25520750</v>
      </c>
      <c r="AK753" s="214"/>
      <c r="AL753" s="214" t="s">
        <v>156</v>
      </c>
      <c r="AM753" s="86">
        <v>25520750</v>
      </c>
      <c r="AN753" s="531"/>
      <c r="AO753" s="531"/>
      <c r="AP753" s="97"/>
      <c r="AQ753" s="84">
        <v>25520750</v>
      </c>
      <c r="AR753" s="553">
        <v>41402</v>
      </c>
      <c r="AS753" s="554">
        <v>477</v>
      </c>
      <c r="AT753" s="488"/>
      <c r="AU753" s="553"/>
      <c r="AV753" s="554"/>
      <c r="AW753" s="84"/>
      <c r="AX753" s="553"/>
      <c r="AY753" s="554"/>
      <c r="AZ753" s="84"/>
      <c r="BA753" s="553"/>
      <c r="BB753" s="554"/>
      <c r="BC753" s="84"/>
      <c r="BD753" s="553"/>
      <c r="BE753" s="554"/>
      <c r="BF753" s="84"/>
      <c r="BG753" s="553"/>
      <c r="BH753" s="554"/>
      <c r="BI753" s="84"/>
      <c r="BJ753" s="553"/>
      <c r="BK753" s="554"/>
      <c r="BL753" s="84"/>
      <c r="BM753" s="553"/>
      <c r="BN753" s="554"/>
      <c r="BO753" s="84"/>
      <c r="BP753" s="553"/>
      <c r="BQ753" s="554"/>
      <c r="BR753" s="84"/>
      <c r="BS753" s="553"/>
      <c r="BT753" s="554"/>
      <c r="BU753" s="84"/>
      <c r="BV753" s="553"/>
      <c r="BW753" s="554"/>
      <c r="BX753" s="84"/>
      <c r="BY753" s="553"/>
      <c r="BZ753" s="554"/>
      <c r="CA753" s="84"/>
      <c r="CB753" s="553"/>
      <c r="CC753" s="554"/>
      <c r="CD753" s="84"/>
      <c r="CE753" s="553"/>
      <c r="CF753" s="554"/>
      <c r="CG753" s="84"/>
      <c r="CH753" s="553"/>
      <c r="CI753" s="554"/>
      <c r="CJ753" s="554"/>
      <c r="CK753" s="554"/>
      <c r="CL753" s="554"/>
      <c r="CM753" s="554"/>
      <c r="CN753" s="554"/>
      <c r="CO753" s="554"/>
      <c r="CP753" s="554"/>
      <c r="CQ753" s="554"/>
      <c r="CR753" s="554"/>
      <c r="CS753" s="554"/>
      <c r="CT753" s="554"/>
      <c r="CU753" s="554"/>
      <c r="CV753" s="554"/>
      <c r="CW753" s="554"/>
      <c r="CX753" s="554"/>
      <c r="CY753" s="554">
        <v>25520750</v>
      </c>
      <c r="CZ753" s="84">
        <v>0</v>
      </c>
      <c r="DA753" s="84"/>
      <c r="DB753" s="856" t="s">
        <v>20809</v>
      </c>
      <c r="DC753" s="565">
        <v>1</v>
      </c>
      <c r="DD753" s="928"/>
      <c r="DE753" s="102"/>
      <c r="DF753" s="928"/>
      <c r="DG753" s="555"/>
      <c r="DH753" s="928" t="s">
        <v>2672</v>
      </c>
      <c r="DI753" s="557">
        <v>40946</v>
      </c>
      <c r="DJ753" s="111">
        <v>40872</v>
      </c>
      <c r="DK753" s="558">
        <v>7</v>
      </c>
      <c r="DL753" s="558"/>
      <c r="DM753" s="619" t="s">
        <v>20646</v>
      </c>
      <c r="DN753" s="890">
        <v>25520750</v>
      </c>
      <c r="DO753" s="928"/>
      <c r="DP753" s="928"/>
      <c r="DQ753" s="928"/>
      <c r="DR753" s="928"/>
    </row>
    <row r="754" spans="1:122" ht="60.75" customHeight="1" thickTop="1" thickBot="1">
      <c r="A754" s="214">
        <v>738</v>
      </c>
      <c r="B754" s="214" t="s">
        <v>568</v>
      </c>
      <c r="C754" s="214" t="s">
        <v>86</v>
      </c>
      <c r="D754" s="374">
        <v>0</v>
      </c>
      <c r="E754" s="517">
        <v>40883</v>
      </c>
      <c r="F754" s="517">
        <v>40821</v>
      </c>
      <c r="G754" s="517">
        <v>40912</v>
      </c>
      <c r="H754" s="517">
        <v>40927</v>
      </c>
      <c r="I754" s="517">
        <v>40927</v>
      </c>
      <c r="J754" s="859">
        <v>22</v>
      </c>
      <c r="K754" s="551">
        <v>41597</v>
      </c>
      <c r="L754" s="552">
        <v>40883</v>
      </c>
      <c r="M754" s="117">
        <v>40339</v>
      </c>
      <c r="N754" s="214" t="s">
        <v>598</v>
      </c>
      <c r="O754" s="1166">
        <v>890399010</v>
      </c>
      <c r="P754" s="530"/>
      <c r="Q754" s="530"/>
      <c r="R754" s="530"/>
      <c r="S754" s="530"/>
      <c r="T754" s="530"/>
      <c r="U754" s="530"/>
      <c r="V754" s="530"/>
      <c r="W754" s="530"/>
      <c r="X754" s="530"/>
      <c r="Y754" s="530"/>
      <c r="Z754" s="530"/>
      <c r="AA754" s="530"/>
      <c r="AB754" s="214" t="s">
        <v>2535</v>
      </c>
      <c r="AC754" s="214" t="s">
        <v>223</v>
      </c>
      <c r="AD754" s="214" t="s">
        <v>229</v>
      </c>
      <c r="AE754" s="214" t="s">
        <v>630</v>
      </c>
      <c r="AF754" s="214" t="s">
        <v>12566</v>
      </c>
      <c r="AG754" s="626"/>
      <c r="AH754" s="636">
        <v>200000000</v>
      </c>
      <c r="AI754" s="634">
        <v>151000000</v>
      </c>
      <c r="AJ754" s="634">
        <v>351000000</v>
      </c>
      <c r="AK754" s="214" t="s">
        <v>3007</v>
      </c>
      <c r="AL754" s="214" t="s">
        <v>156</v>
      </c>
      <c r="AM754" s="86">
        <v>200000000</v>
      </c>
      <c r="AN754" s="86" t="s">
        <v>1452</v>
      </c>
      <c r="AO754" s="86" t="s">
        <v>11428</v>
      </c>
      <c r="AP754" s="83" t="s">
        <v>1543</v>
      </c>
      <c r="AQ754" s="84">
        <v>200000000</v>
      </c>
      <c r="AR754" s="553">
        <v>40927</v>
      </c>
      <c r="AS754" s="554">
        <v>112</v>
      </c>
      <c r="AT754" s="488"/>
      <c r="AU754" s="553"/>
      <c r="AV754" s="554"/>
      <c r="AW754" s="84"/>
      <c r="AX754" s="553"/>
      <c r="AY754" s="554"/>
      <c r="AZ754" s="84"/>
      <c r="BA754" s="553"/>
      <c r="BB754" s="554"/>
      <c r="BC754" s="84"/>
      <c r="BD754" s="553"/>
      <c r="BE754" s="554"/>
      <c r="BF754" s="84"/>
      <c r="BG754" s="553"/>
      <c r="BH754" s="554"/>
      <c r="BI754" s="84"/>
      <c r="BJ754" s="553"/>
      <c r="BK754" s="554"/>
      <c r="BL754" s="84"/>
      <c r="BM754" s="553"/>
      <c r="BN754" s="554"/>
      <c r="BO754" s="84"/>
      <c r="BP754" s="553"/>
      <c r="BQ754" s="554"/>
      <c r="BR754" s="84"/>
      <c r="BS754" s="553"/>
      <c r="BT754" s="554"/>
      <c r="BU754" s="84"/>
      <c r="BV754" s="553"/>
      <c r="BW754" s="554"/>
      <c r="BX754" s="84"/>
      <c r="BY754" s="553"/>
      <c r="BZ754" s="554"/>
      <c r="CA754" s="84"/>
      <c r="CB754" s="553"/>
      <c r="CC754" s="554"/>
      <c r="CD754" s="84"/>
      <c r="CE754" s="553"/>
      <c r="CF754" s="554"/>
      <c r="CG754" s="84"/>
      <c r="CH754" s="553"/>
      <c r="CI754" s="554"/>
      <c r="CJ754" s="554"/>
      <c r="CK754" s="554"/>
      <c r="CL754" s="554"/>
      <c r="CM754" s="554"/>
      <c r="CN754" s="554"/>
      <c r="CO754" s="554"/>
      <c r="CP754" s="554"/>
      <c r="CQ754" s="554"/>
      <c r="CR754" s="554"/>
      <c r="CS754" s="554"/>
      <c r="CT754" s="554"/>
      <c r="CU754" s="554"/>
      <c r="CV754" s="554"/>
      <c r="CW754" s="554"/>
      <c r="CX754" s="554"/>
      <c r="CY754" s="554">
        <v>200000000</v>
      </c>
      <c r="CZ754" s="84">
        <v>0</v>
      </c>
      <c r="DA754" s="84"/>
      <c r="DB754" s="856" t="s">
        <v>20809</v>
      </c>
      <c r="DC754" s="565">
        <v>1</v>
      </c>
      <c r="DD754" s="928"/>
      <c r="DE754" s="102" t="s">
        <v>19355</v>
      </c>
      <c r="DF754" s="928"/>
      <c r="DG754" s="555" t="s">
        <v>5766</v>
      </c>
      <c r="DH754" s="928" t="s">
        <v>2673</v>
      </c>
      <c r="DI754" s="557"/>
      <c r="DJ754" s="111">
        <v>40869</v>
      </c>
      <c r="DK754" s="558">
        <v>48</v>
      </c>
      <c r="DL754" s="558" t="s">
        <v>15785</v>
      </c>
      <c r="DM754" s="619" t="s">
        <v>20760</v>
      </c>
      <c r="DN754" s="890">
        <v>200000000</v>
      </c>
      <c r="DO754" s="928"/>
      <c r="DP754" s="928"/>
      <c r="DQ754" s="928"/>
      <c r="DR754" s="928"/>
    </row>
    <row r="755" spans="1:122" ht="60.75" customHeight="1" thickTop="1" thickBot="1">
      <c r="A755" s="214">
        <v>739</v>
      </c>
      <c r="B755" s="214" t="s">
        <v>740</v>
      </c>
      <c r="C755" s="214" t="s">
        <v>543</v>
      </c>
      <c r="D755" s="374">
        <v>1</v>
      </c>
      <c r="E755" s="517">
        <v>40891</v>
      </c>
      <c r="F755" s="517">
        <v>40869</v>
      </c>
      <c r="G755" s="517">
        <v>40927</v>
      </c>
      <c r="H755" s="517">
        <v>40939</v>
      </c>
      <c r="I755" s="517">
        <v>40939</v>
      </c>
      <c r="J755" s="859">
        <v>16</v>
      </c>
      <c r="K755" s="551">
        <v>41425</v>
      </c>
      <c r="L755" s="552">
        <v>40931</v>
      </c>
      <c r="M755" s="117">
        <v>40800</v>
      </c>
      <c r="N755" s="214" t="s">
        <v>2540</v>
      </c>
      <c r="O755" s="1166">
        <v>890902922</v>
      </c>
      <c r="P755" s="530"/>
      <c r="Q755" s="530"/>
      <c r="R755" s="530"/>
      <c r="S755" s="530"/>
      <c r="T755" s="530"/>
      <c r="U755" s="530"/>
      <c r="V755" s="530"/>
      <c r="W755" s="530"/>
      <c r="X755" s="530"/>
      <c r="Y755" s="530"/>
      <c r="Z755" s="530"/>
      <c r="AA755" s="530"/>
      <c r="AB755" s="214" t="s">
        <v>2541</v>
      </c>
      <c r="AC755" s="214" t="s">
        <v>230</v>
      </c>
      <c r="AD755" s="214" t="s">
        <v>255</v>
      </c>
      <c r="AE755" s="214" t="s">
        <v>329</v>
      </c>
      <c r="AF755" s="214">
        <v>231</v>
      </c>
      <c r="AG755" s="626"/>
      <c r="AH755" s="636">
        <v>102589576</v>
      </c>
      <c r="AI755" s="634">
        <v>108042000</v>
      </c>
      <c r="AJ755" s="634">
        <v>210631576</v>
      </c>
      <c r="AK755" s="214" t="s">
        <v>2759</v>
      </c>
      <c r="AL755" s="214" t="s">
        <v>13003</v>
      </c>
      <c r="AM755" s="86">
        <v>102589576</v>
      </c>
      <c r="AN755" s="86" t="s">
        <v>1453</v>
      </c>
      <c r="AO755" s="86" t="s">
        <v>2852</v>
      </c>
      <c r="AP755" s="83">
        <v>68001</v>
      </c>
      <c r="AQ755" s="84">
        <v>51294788</v>
      </c>
      <c r="AR755" s="553">
        <v>40939</v>
      </c>
      <c r="AS755" s="554">
        <v>119</v>
      </c>
      <c r="AT755" s="488">
        <v>51294788</v>
      </c>
      <c r="AU755" s="553">
        <v>41257</v>
      </c>
      <c r="AV755" s="554">
        <v>346</v>
      </c>
      <c r="AW755" s="84"/>
      <c r="AX755" s="553"/>
      <c r="AY755" s="554"/>
      <c r="AZ755" s="84"/>
      <c r="BA755" s="553"/>
      <c r="BB755" s="554"/>
      <c r="BC755" s="84"/>
      <c r="BD755" s="553"/>
      <c r="BE755" s="554"/>
      <c r="BF755" s="84"/>
      <c r="BG755" s="553"/>
      <c r="BH755" s="554"/>
      <c r="BI755" s="84"/>
      <c r="BJ755" s="553"/>
      <c r="BK755" s="554"/>
      <c r="BL755" s="84"/>
      <c r="BM755" s="553"/>
      <c r="BN755" s="554"/>
      <c r="BO755" s="84"/>
      <c r="BP755" s="553"/>
      <c r="BQ755" s="554"/>
      <c r="BR755" s="84"/>
      <c r="BS755" s="553"/>
      <c r="BT755" s="554"/>
      <c r="BU755" s="84"/>
      <c r="BV755" s="553"/>
      <c r="BW755" s="554"/>
      <c r="BX755" s="84"/>
      <c r="BY755" s="553"/>
      <c r="BZ755" s="554"/>
      <c r="CA755" s="84"/>
      <c r="CB755" s="553"/>
      <c r="CC755" s="554"/>
      <c r="CD755" s="84"/>
      <c r="CE755" s="553"/>
      <c r="CF755" s="554"/>
      <c r="CG755" s="84"/>
      <c r="CH755" s="553"/>
      <c r="CI755" s="554"/>
      <c r="CJ755" s="554"/>
      <c r="CK755" s="554"/>
      <c r="CL755" s="554"/>
      <c r="CM755" s="554"/>
      <c r="CN755" s="554"/>
      <c r="CO755" s="554"/>
      <c r="CP755" s="554"/>
      <c r="CQ755" s="554"/>
      <c r="CR755" s="554"/>
      <c r="CS755" s="554"/>
      <c r="CT755" s="554"/>
      <c r="CU755" s="554"/>
      <c r="CV755" s="554"/>
      <c r="CW755" s="554"/>
      <c r="CX755" s="554"/>
      <c r="CY755" s="554">
        <v>102589576</v>
      </c>
      <c r="CZ755" s="84">
        <v>0</v>
      </c>
      <c r="DA755" s="84"/>
      <c r="DB755" s="727" t="s">
        <v>13003</v>
      </c>
      <c r="DC755" s="565">
        <v>2</v>
      </c>
      <c r="DD755" s="928"/>
      <c r="DE755" s="102" t="s">
        <v>19355</v>
      </c>
      <c r="DF755" s="928"/>
      <c r="DG755" s="555" t="s">
        <v>5767</v>
      </c>
      <c r="DH755" s="928" t="s">
        <v>2674</v>
      </c>
      <c r="DI755" s="557">
        <v>40931</v>
      </c>
      <c r="DJ755" s="111">
        <v>40872</v>
      </c>
      <c r="DK755" s="558">
        <v>3</v>
      </c>
      <c r="DL755" s="558"/>
      <c r="DM755" s="619" t="s">
        <v>20595</v>
      </c>
      <c r="DN755" s="890">
        <v>102589576</v>
      </c>
      <c r="DO755" s="928"/>
      <c r="DP755" s="928"/>
      <c r="DQ755" s="928"/>
      <c r="DR755" s="928"/>
    </row>
    <row r="756" spans="1:122" ht="60.75" customHeight="1" thickTop="1" thickBot="1">
      <c r="A756" s="214">
        <v>740</v>
      </c>
      <c r="B756" s="214" t="s">
        <v>740</v>
      </c>
      <c r="C756" s="214" t="s">
        <v>543</v>
      </c>
      <c r="D756" s="374">
        <v>1</v>
      </c>
      <c r="E756" s="517">
        <v>40877</v>
      </c>
      <c r="F756" s="517">
        <v>40869</v>
      </c>
      <c r="G756" s="517">
        <v>40960</v>
      </c>
      <c r="H756" s="517">
        <v>40974</v>
      </c>
      <c r="I756" s="517">
        <v>40974</v>
      </c>
      <c r="J756" s="859">
        <v>28</v>
      </c>
      <c r="K756" s="551">
        <v>41826</v>
      </c>
      <c r="L756" s="561">
        <v>40952</v>
      </c>
      <c r="M756" s="117">
        <v>40800</v>
      </c>
      <c r="N756" s="214" t="s">
        <v>12584</v>
      </c>
      <c r="O756" s="1166">
        <v>890101681</v>
      </c>
      <c r="P756" s="530" t="s">
        <v>1097</v>
      </c>
      <c r="Q756" s="530" t="s">
        <v>1097</v>
      </c>
      <c r="R756" s="530" t="s">
        <v>1097</v>
      </c>
      <c r="S756" s="530" t="s">
        <v>1097</v>
      </c>
      <c r="T756" s="530" t="s">
        <v>1097</v>
      </c>
      <c r="U756" s="530" t="s">
        <v>1097</v>
      </c>
      <c r="V756" s="530" t="s">
        <v>1097</v>
      </c>
      <c r="W756" s="530" t="s">
        <v>1097</v>
      </c>
      <c r="X756" s="530" t="s">
        <v>1097</v>
      </c>
      <c r="Y756" s="530" t="s">
        <v>1097</v>
      </c>
      <c r="Z756" s="530" t="s">
        <v>1097</v>
      </c>
      <c r="AA756" s="530" t="s">
        <v>1097</v>
      </c>
      <c r="AB756" s="214" t="s">
        <v>2542</v>
      </c>
      <c r="AC756" s="214" t="s">
        <v>230</v>
      </c>
      <c r="AD756" s="214" t="s">
        <v>255</v>
      </c>
      <c r="AE756" s="214" t="s">
        <v>329</v>
      </c>
      <c r="AF756" s="214">
        <v>231</v>
      </c>
      <c r="AG756" s="626"/>
      <c r="AH756" s="636">
        <v>102799400</v>
      </c>
      <c r="AI756" s="634">
        <v>113943750</v>
      </c>
      <c r="AJ756" s="634">
        <v>216743150</v>
      </c>
      <c r="AK756" s="214" t="s">
        <v>4283</v>
      </c>
      <c r="AL756" s="214" t="s">
        <v>156</v>
      </c>
      <c r="AM756" s="86">
        <v>102799400</v>
      </c>
      <c r="AN756" s="86" t="s">
        <v>1470</v>
      </c>
      <c r="AO756" s="86" t="s">
        <v>8498</v>
      </c>
      <c r="AP756" s="83" t="s">
        <v>1536</v>
      </c>
      <c r="AQ756" s="84">
        <v>51399700</v>
      </c>
      <c r="AR756" s="553">
        <v>40974</v>
      </c>
      <c r="AS756" s="554">
        <v>133</v>
      </c>
      <c r="AT756" s="488">
        <v>51399700</v>
      </c>
      <c r="AU756" s="553">
        <v>41376</v>
      </c>
      <c r="AV756" s="554">
        <v>454</v>
      </c>
      <c r="AW756" s="84"/>
      <c r="AX756" s="553"/>
      <c r="AY756" s="554"/>
      <c r="AZ756" s="84"/>
      <c r="BA756" s="553"/>
      <c r="BB756" s="554"/>
      <c r="BC756" s="84"/>
      <c r="BD756" s="553"/>
      <c r="BE756" s="554"/>
      <c r="BF756" s="84"/>
      <c r="BG756" s="553"/>
      <c r="BH756" s="554"/>
      <c r="BI756" s="84"/>
      <c r="BJ756" s="553"/>
      <c r="BK756" s="554"/>
      <c r="BL756" s="84"/>
      <c r="BM756" s="553"/>
      <c r="BN756" s="554"/>
      <c r="BO756" s="84"/>
      <c r="BP756" s="553"/>
      <c r="BQ756" s="554"/>
      <c r="BR756" s="84"/>
      <c r="BS756" s="553"/>
      <c r="BT756" s="554"/>
      <c r="BU756" s="84"/>
      <c r="BV756" s="553"/>
      <c r="BW756" s="554"/>
      <c r="BX756" s="84"/>
      <c r="BY756" s="553"/>
      <c r="BZ756" s="554"/>
      <c r="CA756" s="84"/>
      <c r="CB756" s="553"/>
      <c r="CC756" s="554"/>
      <c r="CD756" s="84"/>
      <c r="CE756" s="553"/>
      <c r="CF756" s="554"/>
      <c r="CG756" s="84"/>
      <c r="CH756" s="553"/>
      <c r="CI756" s="554"/>
      <c r="CJ756" s="554"/>
      <c r="CK756" s="554"/>
      <c r="CL756" s="554"/>
      <c r="CM756" s="554"/>
      <c r="CN756" s="554"/>
      <c r="CO756" s="554"/>
      <c r="CP756" s="554"/>
      <c r="CQ756" s="554"/>
      <c r="CR756" s="554"/>
      <c r="CS756" s="554"/>
      <c r="CT756" s="554"/>
      <c r="CU756" s="554"/>
      <c r="CV756" s="554"/>
      <c r="CW756" s="554"/>
      <c r="CX756" s="554"/>
      <c r="CY756" s="554">
        <v>102799400</v>
      </c>
      <c r="CZ756" s="84">
        <v>0</v>
      </c>
      <c r="DA756" s="84"/>
      <c r="DB756" s="856" t="s">
        <v>20280</v>
      </c>
      <c r="DC756" s="565">
        <v>2</v>
      </c>
      <c r="DD756" s="928"/>
      <c r="DE756" s="102" t="s">
        <v>19355</v>
      </c>
      <c r="DF756" s="928"/>
      <c r="DG756" s="555" t="s">
        <v>5768</v>
      </c>
      <c r="DH756" s="928" t="s">
        <v>2675</v>
      </c>
      <c r="DI756" s="557">
        <v>40952</v>
      </c>
      <c r="DJ756" s="111">
        <v>40876</v>
      </c>
      <c r="DK756" s="558">
        <v>7</v>
      </c>
      <c r="DL756" s="558" t="s">
        <v>15785</v>
      </c>
      <c r="DM756" s="619" t="s">
        <v>20592</v>
      </c>
      <c r="DN756" s="890">
        <v>102799400</v>
      </c>
      <c r="DO756" s="928"/>
      <c r="DP756" s="928"/>
      <c r="DQ756" s="928"/>
      <c r="DR756" s="928"/>
    </row>
    <row r="757" spans="1:122" ht="60.75" customHeight="1" thickTop="1" thickBot="1">
      <c r="A757" s="214">
        <v>741</v>
      </c>
      <c r="B757" s="214" t="s">
        <v>740</v>
      </c>
      <c r="C757" s="214" t="s">
        <v>86</v>
      </c>
      <c r="D757" s="374">
        <v>0</v>
      </c>
      <c r="E757" s="517">
        <v>40883</v>
      </c>
      <c r="F757" s="517">
        <v>40869</v>
      </c>
      <c r="G757" s="517">
        <v>40912</v>
      </c>
      <c r="H757" s="517">
        <v>40927</v>
      </c>
      <c r="I757" s="517">
        <v>40927</v>
      </c>
      <c r="J757" s="562">
        <v>32</v>
      </c>
      <c r="K757" s="551">
        <v>41901</v>
      </c>
      <c r="L757" s="552">
        <v>40883</v>
      </c>
      <c r="M757" s="117">
        <v>40800</v>
      </c>
      <c r="N757" s="214" t="s">
        <v>598</v>
      </c>
      <c r="O757" s="1166">
        <v>890399010</v>
      </c>
      <c r="P757" s="530" t="s">
        <v>1097</v>
      </c>
      <c r="Q757" s="530" t="s">
        <v>1097</v>
      </c>
      <c r="R757" s="530" t="s">
        <v>1097</v>
      </c>
      <c r="S757" s="530" t="s">
        <v>1097</v>
      </c>
      <c r="T757" s="530" t="s">
        <v>1097</v>
      </c>
      <c r="U757" s="530" t="s">
        <v>1097</v>
      </c>
      <c r="V757" s="530" t="s">
        <v>1097</v>
      </c>
      <c r="W757" s="530" t="s">
        <v>1097</v>
      </c>
      <c r="X757" s="530" t="s">
        <v>1097</v>
      </c>
      <c r="Y757" s="530" t="s">
        <v>1097</v>
      </c>
      <c r="Z757" s="530" t="s">
        <v>1097</v>
      </c>
      <c r="AA757" s="530" t="s">
        <v>1097</v>
      </c>
      <c r="AB757" s="214" t="s">
        <v>2543</v>
      </c>
      <c r="AC757" s="214" t="s">
        <v>230</v>
      </c>
      <c r="AD757" s="214" t="s">
        <v>255</v>
      </c>
      <c r="AE757" s="214" t="s">
        <v>329</v>
      </c>
      <c r="AF757" s="214">
        <v>231</v>
      </c>
      <c r="AG757" s="626"/>
      <c r="AH757" s="636">
        <v>70724108</v>
      </c>
      <c r="AI757" s="634">
        <v>18470878</v>
      </c>
      <c r="AJ757" s="634">
        <v>89194986</v>
      </c>
      <c r="AK757" s="214" t="s">
        <v>3006</v>
      </c>
      <c r="AL757" s="214" t="s">
        <v>156</v>
      </c>
      <c r="AM757" s="86">
        <v>70724108</v>
      </c>
      <c r="AN757" s="86" t="s">
        <v>1452</v>
      </c>
      <c r="AO757" s="86" t="s">
        <v>11428</v>
      </c>
      <c r="AP757" s="83" t="s">
        <v>1543</v>
      </c>
      <c r="AQ757" s="84">
        <v>50143199</v>
      </c>
      <c r="AR757" s="553">
        <v>40927</v>
      </c>
      <c r="AS757" s="554">
        <v>112</v>
      </c>
      <c r="AT757" s="488">
        <v>20580909</v>
      </c>
      <c r="AU757" s="553">
        <v>41570</v>
      </c>
      <c r="AV757" s="554">
        <v>635</v>
      </c>
      <c r="AW757" s="84"/>
      <c r="AX757" s="553"/>
      <c r="AY757" s="554"/>
      <c r="AZ757" s="84"/>
      <c r="BA757" s="553"/>
      <c r="BB757" s="554"/>
      <c r="BC757" s="84"/>
      <c r="BD757" s="553"/>
      <c r="BE757" s="554"/>
      <c r="BF757" s="84"/>
      <c r="BG757" s="553"/>
      <c r="BH757" s="554"/>
      <c r="BI757" s="84"/>
      <c r="BJ757" s="553"/>
      <c r="BK757" s="554"/>
      <c r="BL757" s="84"/>
      <c r="BM757" s="553"/>
      <c r="BN757" s="554"/>
      <c r="BO757" s="84"/>
      <c r="BP757" s="553"/>
      <c r="BQ757" s="554"/>
      <c r="BR757" s="84"/>
      <c r="BS757" s="553"/>
      <c r="BT757" s="554"/>
      <c r="BU757" s="84"/>
      <c r="BV757" s="553"/>
      <c r="BW757" s="554"/>
      <c r="BX757" s="84"/>
      <c r="BY757" s="553"/>
      <c r="BZ757" s="554"/>
      <c r="CA757" s="84"/>
      <c r="CB757" s="553"/>
      <c r="CC757" s="554"/>
      <c r="CD757" s="84"/>
      <c r="CE757" s="553"/>
      <c r="CF757" s="554"/>
      <c r="CG757" s="84"/>
      <c r="CH757" s="553"/>
      <c r="CI757" s="554"/>
      <c r="CJ757" s="554"/>
      <c r="CK757" s="554"/>
      <c r="CL757" s="554"/>
      <c r="CM757" s="554"/>
      <c r="CN757" s="554"/>
      <c r="CO757" s="554"/>
      <c r="CP757" s="554"/>
      <c r="CQ757" s="554"/>
      <c r="CR757" s="554"/>
      <c r="CS757" s="554"/>
      <c r="CT757" s="554"/>
      <c r="CU757" s="554"/>
      <c r="CV757" s="554"/>
      <c r="CW757" s="554"/>
      <c r="CX757" s="554"/>
      <c r="CY757" s="554">
        <v>70724108</v>
      </c>
      <c r="CZ757" s="84">
        <v>0</v>
      </c>
      <c r="DA757" s="84"/>
      <c r="DB757" s="856" t="s">
        <v>20280</v>
      </c>
      <c r="DC757" s="565">
        <v>2</v>
      </c>
      <c r="DD757" s="928"/>
      <c r="DE757" s="102" t="s">
        <v>14525</v>
      </c>
      <c r="DF757" s="928"/>
      <c r="DG757" s="555" t="s">
        <v>5769</v>
      </c>
      <c r="DH757" s="928" t="s">
        <v>2676</v>
      </c>
      <c r="DI757" s="557"/>
      <c r="DJ757" s="111">
        <v>40876</v>
      </c>
      <c r="DK757" s="558">
        <v>7</v>
      </c>
      <c r="DL757" s="558" t="s">
        <v>15785</v>
      </c>
      <c r="DM757" s="619" t="s">
        <v>20592</v>
      </c>
      <c r="DN757" s="890">
        <v>70724108</v>
      </c>
      <c r="DO757" s="928"/>
      <c r="DP757" s="928"/>
      <c r="DQ757" s="928"/>
      <c r="DR757" s="928"/>
    </row>
    <row r="758" spans="1:122" ht="60.75" customHeight="1" thickTop="1" thickBot="1">
      <c r="A758" s="214">
        <v>742</v>
      </c>
      <c r="B758" s="214" t="s">
        <v>740</v>
      </c>
      <c r="C758" s="214" t="s">
        <v>543</v>
      </c>
      <c r="D758" s="374">
        <v>1</v>
      </c>
      <c r="E758" s="517">
        <v>40879</v>
      </c>
      <c r="F758" s="517">
        <v>40869</v>
      </c>
      <c r="G758" s="517">
        <v>40953</v>
      </c>
      <c r="H758" s="517">
        <v>40963</v>
      </c>
      <c r="I758" s="517">
        <v>40963</v>
      </c>
      <c r="J758" s="859">
        <v>22</v>
      </c>
      <c r="K758" s="551">
        <v>41632</v>
      </c>
      <c r="L758" s="561">
        <v>40954</v>
      </c>
      <c r="M758" s="117">
        <v>40800</v>
      </c>
      <c r="N758" s="214" t="s">
        <v>684</v>
      </c>
      <c r="O758" s="1166">
        <v>890901389</v>
      </c>
      <c r="P758" s="530"/>
      <c r="Q758" s="530"/>
      <c r="R758" s="530"/>
      <c r="S758" s="530"/>
      <c r="T758" s="530"/>
      <c r="U758" s="530"/>
      <c r="V758" s="530"/>
      <c r="W758" s="530"/>
      <c r="X758" s="530"/>
      <c r="Y758" s="530"/>
      <c r="Z758" s="530"/>
      <c r="AA758" s="530"/>
      <c r="AB758" s="214" t="s">
        <v>2544</v>
      </c>
      <c r="AC758" s="214" t="s">
        <v>230</v>
      </c>
      <c r="AD758" s="214" t="s">
        <v>255</v>
      </c>
      <c r="AE758" s="214" t="s">
        <v>329</v>
      </c>
      <c r="AF758" s="214">
        <v>231</v>
      </c>
      <c r="AG758" s="626"/>
      <c r="AH758" s="636">
        <v>100160000</v>
      </c>
      <c r="AI758" s="634">
        <v>134323227</v>
      </c>
      <c r="AJ758" s="634">
        <v>234483227</v>
      </c>
      <c r="AK758" s="214" t="s">
        <v>4132</v>
      </c>
      <c r="AL758" s="214" t="s">
        <v>156</v>
      </c>
      <c r="AM758" s="86">
        <v>100160000</v>
      </c>
      <c r="AN758" s="86" t="s">
        <v>14361</v>
      </c>
      <c r="AO758" s="86" t="s">
        <v>8485</v>
      </c>
      <c r="AP758" s="83" t="s">
        <v>1509</v>
      </c>
      <c r="AQ758" s="84">
        <v>85635000</v>
      </c>
      <c r="AR758" s="553">
        <v>40963</v>
      </c>
      <c r="AS758" s="554">
        <v>129</v>
      </c>
      <c r="AT758" s="488"/>
      <c r="AU758" s="553"/>
      <c r="AV758" s="554"/>
      <c r="AW758" s="84"/>
      <c r="AX758" s="553"/>
      <c r="AY758" s="554"/>
      <c r="AZ758" s="84"/>
      <c r="BA758" s="553"/>
      <c r="BB758" s="554"/>
      <c r="BC758" s="84"/>
      <c r="BD758" s="553"/>
      <c r="BE758" s="554"/>
      <c r="BF758" s="84"/>
      <c r="BG758" s="553"/>
      <c r="BH758" s="554"/>
      <c r="BI758" s="84"/>
      <c r="BJ758" s="553"/>
      <c r="BK758" s="554"/>
      <c r="BL758" s="84"/>
      <c r="BM758" s="553"/>
      <c r="BN758" s="554"/>
      <c r="BO758" s="84"/>
      <c r="BP758" s="553"/>
      <c r="BQ758" s="554"/>
      <c r="BR758" s="84"/>
      <c r="BS758" s="553"/>
      <c r="BT758" s="554"/>
      <c r="BU758" s="84"/>
      <c r="BV758" s="553"/>
      <c r="BW758" s="554"/>
      <c r="BX758" s="84"/>
      <c r="BY758" s="553"/>
      <c r="BZ758" s="554"/>
      <c r="CA758" s="84"/>
      <c r="CB758" s="553"/>
      <c r="CC758" s="554"/>
      <c r="CD758" s="84"/>
      <c r="CE758" s="553"/>
      <c r="CF758" s="554"/>
      <c r="CG758" s="84"/>
      <c r="CH758" s="553"/>
      <c r="CI758" s="554"/>
      <c r="CJ758" s="554"/>
      <c r="CK758" s="554"/>
      <c r="CL758" s="554"/>
      <c r="CM758" s="554"/>
      <c r="CN758" s="554"/>
      <c r="CO758" s="554"/>
      <c r="CP758" s="554"/>
      <c r="CQ758" s="554"/>
      <c r="CR758" s="554"/>
      <c r="CS758" s="554"/>
      <c r="CT758" s="554"/>
      <c r="CU758" s="554"/>
      <c r="CV758" s="554"/>
      <c r="CW758" s="554"/>
      <c r="CX758" s="554"/>
      <c r="CY758" s="554">
        <v>85635000</v>
      </c>
      <c r="CZ758" s="84">
        <v>14525000</v>
      </c>
      <c r="DA758" s="84"/>
      <c r="DB758" s="856" t="s">
        <v>20809</v>
      </c>
      <c r="DC758" s="565">
        <v>2</v>
      </c>
      <c r="DD758" s="928"/>
      <c r="DE758" s="102" t="s">
        <v>19355</v>
      </c>
      <c r="DF758" s="928"/>
      <c r="DG758" s="555" t="s">
        <v>5770</v>
      </c>
      <c r="DH758" s="928" t="s">
        <v>2677</v>
      </c>
      <c r="DI758" s="557">
        <v>40954</v>
      </c>
      <c r="DJ758" s="111">
        <v>40876</v>
      </c>
      <c r="DK758" s="558">
        <v>7</v>
      </c>
      <c r="DL758" s="558"/>
      <c r="DM758" s="619" t="s">
        <v>20592</v>
      </c>
      <c r="DN758" s="890">
        <v>85635000</v>
      </c>
      <c r="DO758" s="928"/>
      <c r="DP758" s="928"/>
      <c r="DQ758" s="928"/>
      <c r="DR758" s="928"/>
    </row>
    <row r="759" spans="1:122" ht="60.75" customHeight="1" thickTop="1" thickBot="1">
      <c r="A759" s="214">
        <v>743</v>
      </c>
      <c r="B759" s="214" t="s">
        <v>569</v>
      </c>
      <c r="C759" s="214" t="s">
        <v>543</v>
      </c>
      <c r="D759" s="374">
        <v>1</v>
      </c>
      <c r="E759" s="517">
        <v>40886</v>
      </c>
      <c r="F759" s="517">
        <v>40869</v>
      </c>
      <c r="G759" s="517">
        <v>40931</v>
      </c>
      <c r="H759" s="517">
        <v>40946</v>
      </c>
      <c r="I759" s="517">
        <v>40946</v>
      </c>
      <c r="J759" s="562">
        <v>24</v>
      </c>
      <c r="K759" s="551">
        <v>41677</v>
      </c>
      <c r="L759" s="561">
        <v>40921</v>
      </c>
      <c r="M759" s="117">
        <v>40800</v>
      </c>
      <c r="N759" s="214" t="s">
        <v>611</v>
      </c>
      <c r="O759" s="1166">
        <v>890316745</v>
      </c>
      <c r="P759" s="530" t="s">
        <v>19028</v>
      </c>
      <c r="Q759" s="530">
        <v>830053662</v>
      </c>
      <c r="R759" s="530" t="s">
        <v>1097</v>
      </c>
      <c r="S759" s="530" t="s">
        <v>1097</v>
      </c>
      <c r="T759" s="530" t="s">
        <v>1097</v>
      </c>
      <c r="U759" s="530" t="s">
        <v>1097</v>
      </c>
      <c r="V759" s="530" t="s">
        <v>1097</v>
      </c>
      <c r="W759" s="530" t="s">
        <v>1097</v>
      </c>
      <c r="X759" s="530" t="s">
        <v>1097</v>
      </c>
      <c r="Y759" s="530" t="s">
        <v>1097</v>
      </c>
      <c r="Z759" s="530" t="s">
        <v>1097</v>
      </c>
      <c r="AA759" s="530" t="s">
        <v>1097</v>
      </c>
      <c r="AB759" s="214" t="s">
        <v>2545</v>
      </c>
      <c r="AC759" s="214" t="s">
        <v>230</v>
      </c>
      <c r="AD759" s="214" t="s">
        <v>255</v>
      </c>
      <c r="AE759" s="214" t="s">
        <v>323</v>
      </c>
      <c r="AF759" s="214">
        <v>231</v>
      </c>
      <c r="AG759" s="626"/>
      <c r="AH759" s="636">
        <v>251832900</v>
      </c>
      <c r="AI759" s="634">
        <v>221120000</v>
      </c>
      <c r="AJ759" s="634">
        <v>472952900</v>
      </c>
      <c r="AK759" s="214" t="s">
        <v>3604</v>
      </c>
      <c r="AL759" s="214" t="s">
        <v>156</v>
      </c>
      <c r="AM759" s="86">
        <v>251832900</v>
      </c>
      <c r="AN759" s="86" t="s">
        <v>1452</v>
      </c>
      <c r="AO759" s="86" t="s">
        <v>11428</v>
      </c>
      <c r="AP759" s="83" t="s">
        <v>1543</v>
      </c>
      <c r="AQ759" s="84">
        <v>176283030</v>
      </c>
      <c r="AR759" s="553">
        <v>40946</v>
      </c>
      <c r="AS759" s="554">
        <v>121</v>
      </c>
      <c r="AT759" s="488">
        <v>75549870</v>
      </c>
      <c r="AU759" s="553">
        <v>41526</v>
      </c>
      <c r="AV759" s="554">
        <v>584</v>
      </c>
      <c r="AW759" s="84"/>
      <c r="AX759" s="553"/>
      <c r="AY759" s="554"/>
      <c r="AZ759" s="84"/>
      <c r="BA759" s="553"/>
      <c r="BB759" s="554"/>
      <c r="BC759" s="84"/>
      <c r="BD759" s="553"/>
      <c r="BE759" s="554"/>
      <c r="BF759" s="84"/>
      <c r="BG759" s="553"/>
      <c r="BH759" s="554"/>
      <c r="BI759" s="84"/>
      <c r="BJ759" s="553"/>
      <c r="BK759" s="554"/>
      <c r="BL759" s="84"/>
      <c r="BM759" s="553"/>
      <c r="BN759" s="554"/>
      <c r="BO759" s="84"/>
      <c r="BP759" s="553"/>
      <c r="BQ759" s="554"/>
      <c r="BR759" s="84"/>
      <c r="BS759" s="553"/>
      <c r="BT759" s="554"/>
      <c r="BU759" s="84"/>
      <c r="BV759" s="553"/>
      <c r="BW759" s="554"/>
      <c r="BX759" s="84"/>
      <c r="BY759" s="553"/>
      <c r="BZ759" s="554"/>
      <c r="CA759" s="84"/>
      <c r="CB759" s="553"/>
      <c r="CC759" s="554"/>
      <c r="CD759" s="84"/>
      <c r="CE759" s="553"/>
      <c r="CF759" s="554"/>
      <c r="CG759" s="84"/>
      <c r="CH759" s="553"/>
      <c r="CI759" s="554"/>
      <c r="CJ759" s="554"/>
      <c r="CK759" s="554"/>
      <c r="CL759" s="554"/>
      <c r="CM759" s="554"/>
      <c r="CN759" s="554"/>
      <c r="CO759" s="554"/>
      <c r="CP759" s="554"/>
      <c r="CQ759" s="554"/>
      <c r="CR759" s="554"/>
      <c r="CS759" s="554"/>
      <c r="CT759" s="554"/>
      <c r="CU759" s="554"/>
      <c r="CV759" s="554"/>
      <c r="CW759" s="554"/>
      <c r="CX759" s="554"/>
      <c r="CY759" s="554">
        <v>251832900</v>
      </c>
      <c r="CZ759" s="84">
        <v>0</v>
      </c>
      <c r="DA759" s="84"/>
      <c r="DB759" s="856" t="s">
        <v>20809</v>
      </c>
      <c r="DC759" s="565">
        <v>2</v>
      </c>
      <c r="DD759" s="928"/>
      <c r="DE759" s="102" t="s">
        <v>19355</v>
      </c>
      <c r="DF759" s="928"/>
      <c r="DG759" s="555" t="s">
        <v>5771</v>
      </c>
      <c r="DH759" s="928" t="s">
        <v>2678</v>
      </c>
      <c r="DI759" s="557">
        <v>40921</v>
      </c>
      <c r="DJ759" s="111">
        <v>40872</v>
      </c>
      <c r="DK759" s="558">
        <v>3</v>
      </c>
      <c r="DL759" s="558"/>
      <c r="DM759" s="619" t="s">
        <v>20592</v>
      </c>
      <c r="DN759" s="890">
        <v>251832900</v>
      </c>
      <c r="DO759" s="928"/>
      <c r="DP759" s="928"/>
      <c r="DQ759" s="928"/>
      <c r="DR759" s="928"/>
    </row>
    <row r="760" spans="1:122" ht="60.75" customHeight="1" thickTop="1" thickBot="1">
      <c r="A760" s="214">
        <v>744</v>
      </c>
      <c r="B760" s="214" t="s">
        <v>569</v>
      </c>
      <c r="C760" s="214" t="s">
        <v>543</v>
      </c>
      <c r="D760" s="374">
        <v>1</v>
      </c>
      <c r="E760" s="517">
        <v>40893</v>
      </c>
      <c r="F760" s="517">
        <v>40869</v>
      </c>
      <c r="G760" s="517">
        <v>40925</v>
      </c>
      <c r="H760" s="517">
        <v>40939</v>
      </c>
      <c r="I760" s="517">
        <v>40939</v>
      </c>
      <c r="J760" s="859">
        <v>40</v>
      </c>
      <c r="K760" s="551">
        <v>42155</v>
      </c>
      <c r="L760" s="561">
        <v>40921</v>
      </c>
      <c r="M760" s="117">
        <v>40800</v>
      </c>
      <c r="N760" s="214" t="s">
        <v>10950</v>
      </c>
      <c r="O760" s="1166">
        <v>800145882</v>
      </c>
      <c r="P760" s="530" t="s">
        <v>19011</v>
      </c>
      <c r="Q760" s="530">
        <v>860024423</v>
      </c>
      <c r="R760" s="530" t="s">
        <v>1097</v>
      </c>
      <c r="S760" s="530" t="s">
        <v>1097</v>
      </c>
      <c r="T760" s="530" t="s">
        <v>1097</v>
      </c>
      <c r="U760" s="530" t="s">
        <v>1097</v>
      </c>
      <c r="V760" s="530" t="s">
        <v>1097</v>
      </c>
      <c r="W760" s="530" t="s">
        <v>1097</v>
      </c>
      <c r="X760" s="530" t="s">
        <v>1097</v>
      </c>
      <c r="Y760" s="530" t="s">
        <v>1097</v>
      </c>
      <c r="Z760" s="530" t="s">
        <v>1097</v>
      </c>
      <c r="AA760" s="530" t="s">
        <v>1097</v>
      </c>
      <c r="AB760" s="214" t="s">
        <v>2546</v>
      </c>
      <c r="AC760" s="214" t="s">
        <v>230</v>
      </c>
      <c r="AD760" s="214" t="s">
        <v>255</v>
      </c>
      <c r="AE760" s="214" t="s">
        <v>327</v>
      </c>
      <c r="AF760" s="214">
        <v>231</v>
      </c>
      <c r="AG760" s="626"/>
      <c r="AH760" s="636">
        <v>712609107</v>
      </c>
      <c r="AI760" s="634">
        <v>1111813411</v>
      </c>
      <c r="AJ760" s="634">
        <v>1824422518</v>
      </c>
      <c r="AK760" s="214" t="s">
        <v>3606</v>
      </c>
      <c r="AL760" s="214" t="s">
        <v>156</v>
      </c>
      <c r="AM760" s="86">
        <v>712609107</v>
      </c>
      <c r="AN760" s="86" t="s">
        <v>14315</v>
      </c>
      <c r="AO760" s="86" t="s">
        <v>14315</v>
      </c>
      <c r="AP760" s="97" t="s">
        <v>1525</v>
      </c>
      <c r="AQ760" s="84">
        <v>498826374</v>
      </c>
      <c r="AR760" s="553">
        <v>40939</v>
      </c>
      <c r="AS760" s="554">
        <v>119</v>
      </c>
      <c r="AT760" s="488">
        <v>213782733</v>
      </c>
      <c r="AU760" s="553">
        <v>41452</v>
      </c>
      <c r="AV760" s="554">
        <v>529</v>
      </c>
      <c r="AW760" s="84"/>
      <c r="AX760" s="553"/>
      <c r="AY760" s="554"/>
      <c r="AZ760" s="84"/>
      <c r="BA760" s="553"/>
      <c r="BB760" s="554"/>
      <c r="BC760" s="84"/>
      <c r="BD760" s="553"/>
      <c r="BE760" s="554"/>
      <c r="BF760" s="84"/>
      <c r="BG760" s="553"/>
      <c r="BH760" s="554"/>
      <c r="BI760" s="84"/>
      <c r="BJ760" s="553"/>
      <c r="BK760" s="554"/>
      <c r="BL760" s="84"/>
      <c r="BM760" s="553"/>
      <c r="BN760" s="554"/>
      <c r="BO760" s="84"/>
      <c r="BP760" s="553"/>
      <c r="BQ760" s="554"/>
      <c r="BR760" s="84"/>
      <c r="BS760" s="553"/>
      <c r="BT760" s="554"/>
      <c r="BU760" s="84"/>
      <c r="BV760" s="553"/>
      <c r="BW760" s="554"/>
      <c r="BX760" s="84"/>
      <c r="BY760" s="553"/>
      <c r="BZ760" s="554"/>
      <c r="CA760" s="84"/>
      <c r="CB760" s="553"/>
      <c r="CC760" s="554"/>
      <c r="CD760" s="84"/>
      <c r="CE760" s="553"/>
      <c r="CF760" s="554"/>
      <c r="CG760" s="84"/>
      <c r="CH760" s="553"/>
      <c r="CI760" s="554"/>
      <c r="CJ760" s="554"/>
      <c r="CK760" s="554"/>
      <c r="CL760" s="554"/>
      <c r="CM760" s="554"/>
      <c r="CN760" s="554"/>
      <c r="CO760" s="554"/>
      <c r="CP760" s="554"/>
      <c r="CQ760" s="554"/>
      <c r="CR760" s="554"/>
      <c r="CS760" s="554"/>
      <c r="CT760" s="554"/>
      <c r="CU760" s="554"/>
      <c r="CV760" s="554"/>
      <c r="CW760" s="554"/>
      <c r="CX760" s="554"/>
      <c r="CY760" s="554">
        <v>712609107</v>
      </c>
      <c r="CZ760" s="84">
        <v>0</v>
      </c>
      <c r="DA760" s="84"/>
      <c r="DB760" s="856" t="s">
        <v>20280</v>
      </c>
      <c r="DC760" s="565">
        <v>2</v>
      </c>
      <c r="DD760" s="928"/>
      <c r="DE760" s="102" t="s">
        <v>19355</v>
      </c>
      <c r="DF760" s="928"/>
      <c r="DG760" s="555" t="s">
        <v>5772</v>
      </c>
      <c r="DH760" s="928" t="s">
        <v>2679</v>
      </c>
      <c r="DI760" s="557">
        <v>40921</v>
      </c>
      <c r="DJ760" s="111">
        <v>40872</v>
      </c>
      <c r="DK760" s="558">
        <v>3</v>
      </c>
      <c r="DL760" s="558" t="s">
        <v>15785</v>
      </c>
      <c r="DM760" s="619" t="s">
        <v>20592</v>
      </c>
      <c r="DN760" s="890">
        <v>712609107</v>
      </c>
      <c r="DO760" s="928"/>
      <c r="DP760" s="928"/>
      <c r="DQ760" s="928"/>
      <c r="DR760" s="928"/>
    </row>
    <row r="761" spans="1:122" ht="60.75" customHeight="1" thickTop="1" thickBot="1">
      <c r="A761" s="214">
        <v>745</v>
      </c>
      <c r="B761" s="214" t="s">
        <v>569</v>
      </c>
      <c r="C761" s="214" t="s">
        <v>543</v>
      </c>
      <c r="D761" s="374">
        <v>1</v>
      </c>
      <c r="E761" s="517">
        <v>40940</v>
      </c>
      <c r="F761" s="517">
        <v>40869</v>
      </c>
      <c r="G761" s="517">
        <v>41018</v>
      </c>
      <c r="H761" s="517">
        <v>41031</v>
      </c>
      <c r="I761" s="517">
        <v>41031</v>
      </c>
      <c r="J761" s="859">
        <v>40</v>
      </c>
      <c r="K761" s="551">
        <v>42249</v>
      </c>
      <c r="L761" s="561">
        <v>41107</v>
      </c>
      <c r="M761" s="117">
        <v>40800</v>
      </c>
      <c r="N761" s="214" t="s">
        <v>10950</v>
      </c>
      <c r="O761" s="1166">
        <v>800145882</v>
      </c>
      <c r="P761" s="530" t="s">
        <v>19011</v>
      </c>
      <c r="Q761" s="530">
        <v>860024423</v>
      </c>
      <c r="R761" s="530" t="s">
        <v>1097</v>
      </c>
      <c r="S761" s="530" t="s">
        <v>1097</v>
      </c>
      <c r="T761" s="530" t="s">
        <v>1097</v>
      </c>
      <c r="U761" s="530" t="s">
        <v>1097</v>
      </c>
      <c r="V761" s="530" t="s">
        <v>1097</v>
      </c>
      <c r="W761" s="530" t="s">
        <v>1097</v>
      </c>
      <c r="X761" s="530" t="s">
        <v>1097</v>
      </c>
      <c r="Y761" s="530" t="s">
        <v>1097</v>
      </c>
      <c r="Z761" s="530" t="s">
        <v>1097</v>
      </c>
      <c r="AA761" s="530" t="s">
        <v>1097</v>
      </c>
      <c r="AB761" s="214" t="s">
        <v>2547</v>
      </c>
      <c r="AC761" s="214" t="s">
        <v>230</v>
      </c>
      <c r="AD761" s="214" t="s">
        <v>255</v>
      </c>
      <c r="AE761" s="214" t="s">
        <v>327</v>
      </c>
      <c r="AF761" s="214">
        <v>231</v>
      </c>
      <c r="AG761" s="626"/>
      <c r="AH761" s="636">
        <v>500265680</v>
      </c>
      <c r="AI761" s="634">
        <v>850714905</v>
      </c>
      <c r="AJ761" s="634">
        <v>1350980585</v>
      </c>
      <c r="AK761" s="214" t="s">
        <v>4271</v>
      </c>
      <c r="AL761" s="214" t="s">
        <v>156</v>
      </c>
      <c r="AM761" s="86">
        <v>500265680</v>
      </c>
      <c r="AN761" s="86" t="s">
        <v>14315</v>
      </c>
      <c r="AO761" s="86" t="s">
        <v>14315</v>
      </c>
      <c r="AP761" s="97" t="s">
        <v>1525</v>
      </c>
      <c r="AQ761" s="84">
        <v>260138140</v>
      </c>
      <c r="AR761" s="553">
        <v>41031</v>
      </c>
      <c r="AS761" s="554">
        <v>163</v>
      </c>
      <c r="AT761" s="488">
        <v>240127540</v>
      </c>
      <c r="AU761" s="553">
        <v>41681</v>
      </c>
      <c r="AV761" s="554">
        <v>747</v>
      </c>
      <c r="AW761" s="84"/>
      <c r="AX761" s="553"/>
      <c r="AY761" s="554"/>
      <c r="AZ761" s="84"/>
      <c r="BA761" s="553"/>
      <c r="BB761" s="554"/>
      <c r="BC761" s="84"/>
      <c r="BD761" s="553"/>
      <c r="BE761" s="554"/>
      <c r="BF761" s="84"/>
      <c r="BG761" s="553"/>
      <c r="BH761" s="554"/>
      <c r="BI761" s="84"/>
      <c r="BJ761" s="553"/>
      <c r="BK761" s="554"/>
      <c r="BL761" s="84"/>
      <c r="BM761" s="553"/>
      <c r="BN761" s="554"/>
      <c r="BO761" s="84"/>
      <c r="BP761" s="553"/>
      <c r="BQ761" s="554"/>
      <c r="BR761" s="84"/>
      <c r="BS761" s="553"/>
      <c r="BT761" s="554"/>
      <c r="BU761" s="84"/>
      <c r="BV761" s="553"/>
      <c r="BW761" s="554"/>
      <c r="BX761" s="84"/>
      <c r="BY761" s="553"/>
      <c r="BZ761" s="554"/>
      <c r="CA761" s="84"/>
      <c r="CB761" s="553"/>
      <c r="CC761" s="554"/>
      <c r="CD761" s="84"/>
      <c r="CE761" s="553"/>
      <c r="CF761" s="554"/>
      <c r="CG761" s="84"/>
      <c r="CH761" s="553"/>
      <c r="CI761" s="554"/>
      <c r="CJ761" s="554"/>
      <c r="CK761" s="554"/>
      <c r="CL761" s="554"/>
      <c r="CM761" s="554"/>
      <c r="CN761" s="554"/>
      <c r="CO761" s="554"/>
      <c r="CP761" s="554"/>
      <c r="CQ761" s="554"/>
      <c r="CR761" s="554"/>
      <c r="CS761" s="554"/>
      <c r="CT761" s="554"/>
      <c r="CU761" s="554"/>
      <c r="CV761" s="554"/>
      <c r="CW761" s="554"/>
      <c r="CX761" s="554"/>
      <c r="CY761" s="554">
        <v>500265680</v>
      </c>
      <c r="CZ761" s="84">
        <v>0</v>
      </c>
      <c r="DA761" s="84"/>
      <c r="DB761" s="856" t="s">
        <v>20280</v>
      </c>
      <c r="DC761" s="565">
        <v>2</v>
      </c>
      <c r="DD761" s="928"/>
      <c r="DE761" s="102" t="s">
        <v>14525</v>
      </c>
      <c r="DF761" s="928"/>
      <c r="DG761" s="555" t="s">
        <v>5773</v>
      </c>
      <c r="DH761" s="928" t="s">
        <v>2680</v>
      </c>
      <c r="DI761" s="557">
        <v>41107</v>
      </c>
      <c r="DJ761" s="111">
        <v>40872</v>
      </c>
      <c r="DK761" s="558">
        <v>3</v>
      </c>
      <c r="DL761" s="558" t="s">
        <v>15785</v>
      </c>
      <c r="DM761" s="619" t="s">
        <v>20592</v>
      </c>
      <c r="DN761" s="890">
        <v>500265680</v>
      </c>
      <c r="DO761" s="928"/>
      <c r="DP761" s="928"/>
      <c r="DQ761" s="928"/>
      <c r="DR761" s="928"/>
    </row>
    <row r="762" spans="1:122" ht="60.75" customHeight="1" thickTop="1" thickBot="1">
      <c r="A762" s="214">
        <v>746</v>
      </c>
      <c r="B762" s="214" t="s">
        <v>569</v>
      </c>
      <c r="C762" s="214" t="s">
        <v>86</v>
      </c>
      <c r="D762" s="374">
        <v>0</v>
      </c>
      <c r="E762" s="517">
        <v>40875</v>
      </c>
      <c r="F762" s="517">
        <v>40869</v>
      </c>
      <c r="G762" s="517">
        <v>40976</v>
      </c>
      <c r="H762" s="517">
        <v>40990</v>
      </c>
      <c r="I762" s="517">
        <v>40990</v>
      </c>
      <c r="J762" s="859">
        <v>40</v>
      </c>
      <c r="K762" s="551">
        <v>42207</v>
      </c>
      <c r="L762" s="552"/>
      <c r="M762" s="117">
        <v>40800</v>
      </c>
      <c r="N762" s="214" t="s">
        <v>16189</v>
      </c>
      <c r="O762" s="1166">
        <v>860061110</v>
      </c>
      <c r="P762" s="530" t="s">
        <v>691</v>
      </c>
      <c r="Q762" s="530">
        <v>899999063</v>
      </c>
      <c r="R762" s="530" t="s">
        <v>19029</v>
      </c>
      <c r="S762" s="530">
        <v>828000307</v>
      </c>
      <c r="T762" s="530" t="s">
        <v>1097</v>
      </c>
      <c r="U762" s="530" t="s">
        <v>1097</v>
      </c>
      <c r="V762" s="530" t="s">
        <v>1097</v>
      </c>
      <c r="W762" s="530" t="s">
        <v>1097</v>
      </c>
      <c r="X762" s="530" t="s">
        <v>1097</v>
      </c>
      <c r="Y762" s="530" t="s">
        <v>1097</v>
      </c>
      <c r="Z762" s="530" t="s">
        <v>1097</v>
      </c>
      <c r="AA762" s="530" t="s">
        <v>1097</v>
      </c>
      <c r="AB762" s="214" t="s">
        <v>2548</v>
      </c>
      <c r="AC762" s="214" t="s">
        <v>230</v>
      </c>
      <c r="AD762" s="214" t="s">
        <v>255</v>
      </c>
      <c r="AE762" s="214" t="s">
        <v>327</v>
      </c>
      <c r="AF762" s="214">
        <v>231</v>
      </c>
      <c r="AG762" s="626"/>
      <c r="AH762" s="636">
        <v>548771000</v>
      </c>
      <c r="AI762" s="634">
        <v>654341723</v>
      </c>
      <c r="AJ762" s="634">
        <v>1203112723</v>
      </c>
      <c r="AK762" s="214" t="s">
        <v>4198</v>
      </c>
      <c r="AL762" s="214" t="s">
        <v>156</v>
      </c>
      <c r="AM762" s="86">
        <v>548771000</v>
      </c>
      <c r="AN762" s="86" t="s">
        <v>14315</v>
      </c>
      <c r="AO762" s="86" t="s">
        <v>14315</v>
      </c>
      <c r="AP762" s="97" t="s">
        <v>1525</v>
      </c>
      <c r="AQ762" s="84">
        <v>230483820</v>
      </c>
      <c r="AR762" s="553">
        <v>40990</v>
      </c>
      <c r="AS762" s="554">
        <v>144</v>
      </c>
      <c r="AT762" s="488">
        <v>318287180</v>
      </c>
      <c r="AU762" s="553">
        <v>41437</v>
      </c>
      <c r="AV762" s="554">
        <v>505</v>
      </c>
      <c r="AW762" s="84"/>
      <c r="AX762" s="553"/>
      <c r="AY762" s="554"/>
      <c r="AZ762" s="84"/>
      <c r="BA762" s="553"/>
      <c r="BB762" s="554"/>
      <c r="BC762" s="84"/>
      <c r="BD762" s="553"/>
      <c r="BE762" s="554"/>
      <c r="BF762" s="84"/>
      <c r="BG762" s="553"/>
      <c r="BH762" s="554"/>
      <c r="BI762" s="84"/>
      <c r="BJ762" s="553"/>
      <c r="BK762" s="554"/>
      <c r="BL762" s="84"/>
      <c r="BM762" s="553"/>
      <c r="BN762" s="554"/>
      <c r="BO762" s="84"/>
      <c r="BP762" s="553"/>
      <c r="BQ762" s="554"/>
      <c r="BR762" s="84"/>
      <c r="BS762" s="553"/>
      <c r="BT762" s="554"/>
      <c r="BU762" s="84"/>
      <c r="BV762" s="553"/>
      <c r="BW762" s="554"/>
      <c r="BX762" s="84"/>
      <c r="BY762" s="553"/>
      <c r="BZ762" s="554"/>
      <c r="CA762" s="84"/>
      <c r="CB762" s="553"/>
      <c r="CC762" s="554"/>
      <c r="CD762" s="84"/>
      <c r="CE762" s="553"/>
      <c r="CF762" s="554"/>
      <c r="CG762" s="84"/>
      <c r="CH762" s="553"/>
      <c r="CI762" s="554"/>
      <c r="CJ762" s="554"/>
      <c r="CK762" s="554"/>
      <c r="CL762" s="554"/>
      <c r="CM762" s="554"/>
      <c r="CN762" s="554"/>
      <c r="CO762" s="554"/>
      <c r="CP762" s="554"/>
      <c r="CQ762" s="554"/>
      <c r="CR762" s="554"/>
      <c r="CS762" s="554"/>
      <c r="CT762" s="554"/>
      <c r="CU762" s="554"/>
      <c r="CV762" s="554"/>
      <c r="CW762" s="554"/>
      <c r="CX762" s="554"/>
      <c r="CY762" s="554">
        <v>548771000</v>
      </c>
      <c r="CZ762" s="84">
        <v>0</v>
      </c>
      <c r="DA762" s="84"/>
      <c r="DB762" s="856" t="s">
        <v>20280</v>
      </c>
      <c r="DC762" s="565">
        <v>2</v>
      </c>
      <c r="DD762" s="928"/>
      <c r="DE762" s="102" t="s">
        <v>19355</v>
      </c>
      <c r="DF762" s="928"/>
      <c r="DG762" s="555" t="s">
        <v>5774</v>
      </c>
      <c r="DH762" s="928" t="s">
        <v>2681</v>
      </c>
      <c r="DI762" s="557"/>
      <c r="DJ762" s="111">
        <v>40875</v>
      </c>
      <c r="DK762" s="558">
        <v>6</v>
      </c>
      <c r="DL762" s="558"/>
      <c r="DM762" s="619" t="s">
        <v>20592</v>
      </c>
      <c r="DN762" s="890">
        <v>548771000</v>
      </c>
      <c r="DO762" s="928"/>
      <c r="DP762" s="928"/>
      <c r="DQ762" s="928"/>
      <c r="DR762" s="928"/>
    </row>
    <row r="763" spans="1:122" ht="60.75" customHeight="1" thickTop="1" thickBot="1">
      <c r="A763" s="214">
        <v>747</v>
      </c>
      <c r="B763" s="214" t="s">
        <v>569</v>
      </c>
      <c r="C763" s="214" t="s">
        <v>543</v>
      </c>
      <c r="D763" s="374">
        <v>1</v>
      </c>
      <c r="E763" s="517">
        <v>40904</v>
      </c>
      <c r="F763" s="517">
        <v>40869</v>
      </c>
      <c r="G763" s="517">
        <v>40925</v>
      </c>
      <c r="H763" s="517">
        <v>40939</v>
      </c>
      <c r="I763" s="517">
        <v>40939</v>
      </c>
      <c r="J763" s="859">
        <v>28</v>
      </c>
      <c r="K763" s="551">
        <v>41790</v>
      </c>
      <c r="L763" s="561">
        <v>40921</v>
      </c>
      <c r="M763" s="117">
        <v>40800</v>
      </c>
      <c r="N763" s="214" t="s">
        <v>1052</v>
      </c>
      <c r="O763" s="1166">
        <v>809004046</v>
      </c>
      <c r="P763" s="530" t="s">
        <v>19030</v>
      </c>
      <c r="Q763" s="530">
        <v>900272161</v>
      </c>
      <c r="R763" s="530" t="s">
        <v>19031</v>
      </c>
      <c r="S763" s="530">
        <v>809012554</v>
      </c>
      <c r="T763" s="530" t="s">
        <v>1097</v>
      </c>
      <c r="U763" s="530" t="s">
        <v>1097</v>
      </c>
      <c r="V763" s="530" t="s">
        <v>1097</v>
      </c>
      <c r="W763" s="530" t="s">
        <v>1097</v>
      </c>
      <c r="X763" s="530" t="s">
        <v>1097</v>
      </c>
      <c r="Y763" s="530" t="s">
        <v>1097</v>
      </c>
      <c r="Z763" s="530" t="s">
        <v>1097</v>
      </c>
      <c r="AA763" s="530" t="s">
        <v>1097</v>
      </c>
      <c r="AB763" s="214" t="s">
        <v>2550</v>
      </c>
      <c r="AC763" s="214" t="s">
        <v>230</v>
      </c>
      <c r="AD763" s="214" t="s">
        <v>255</v>
      </c>
      <c r="AE763" s="214" t="s">
        <v>327</v>
      </c>
      <c r="AF763" s="214">
        <v>231</v>
      </c>
      <c r="AG763" s="626"/>
      <c r="AH763" s="636">
        <v>666732000</v>
      </c>
      <c r="AI763" s="634">
        <v>390000000</v>
      </c>
      <c r="AJ763" s="634">
        <v>1056732000</v>
      </c>
      <c r="AK763" s="214" t="s">
        <v>3262</v>
      </c>
      <c r="AL763" s="214" t="s">
        <v>156</v>
      </c>
      <c r="AM763" s="86">
        <v>666732000</v>
      </c>
      <c r="AN763" s="531" t="s">
        <v>1482</v>
      </c>
      <c r="AO763" s="531" t="s">
        <v>1539</v>
      </c>
      <c r="AP763" s="83" t="s">
        <v>1540</v>
      </c>
      <c r="AQ763" s="84">
        <v>400039200</v>
      </c>
      <c r="AR763" s="553">
        <v>40939</v>
      </c>
      <c r="AS763" s="554">
        <v>119</v>
      </c>
      <c r="AT763" s="488">
        <v>266692800</v>
      </c>
      <c r="AU763" s="553">
        <v>41437</v>
      </c>
      <c r="AV763" s="554">
        <v>505</v>
      </c>
      <c r="AW763" s="84"/>
      <c r="AX763" s="553"/>
      <c r="AY763" s="554"/>
      <c r="AZ763" s="84"/>
      <c r="BA763" s="553"/>
      <c r="BB763" s="554"/>
      <c r="BC763" s="84"/>
      <c r="BD763" s="553"/>
      <c r="BE763" s="554"/>
      <c r="BF763" s="84"/>
      <c r="BG763" s="553"/>
      <c r="BH763" s="554"/>
      <c r="BI763" s="84"/>
      <c r="BJ763" s="553"/>
      <c r="BK763" s="554"/>
      <c r="BL763" s="84"/>
      <c r="BM763" s="553"/>
      <c r="BN763" s="554"/>
      <c r="BO763" s="84"/>
      <c r="BP763" s="553"/>
      <c r="BQ763" s="554"/>
      <c r="BR763" s="84"/>
      <c r="BS763" s="553"/>
      <c r="BT763" s="554"/>
      <c r="BU763" s="84"/>
      <c r="BV763" s="553"/>
      <c r="BW763" s="554"/>
      <c r="BX763" s="84"/>
      <c r="BY763" s="553"/>
      <c r="BZ763" s="554"/>
      <c r="CA763" s="84"/>
      <c r="CB763" s="553"/>
      <c r="CC763" s="554"/>
      <c r="CD763" s="84"/>
      <c r="CE763" s="553"/>
      <c r="CF763" s="554"/>
      <c r="CG763" s="84"/>
      <c r="CH763" s="553"/>
      <c r="CI763" s="554"/>
      <c r="CJ763" s="554"/>
      <c r="CK763" s="554"/>
      <c r="CL763" s="554"/>
      <c r="CM763" s="554"/>
      <c r="CN763" s="554"/>
      <c r="CO763" s="554"/>
      <c r="CP763" s="554"/>
      <c r="CQ763" s="554"/>
      <c r="CR763" s="554"/>
      <c r="CS763" s="554"/>
      <c r="CT763" s="554"/>
      <c r="CU763" s="554"/>
      <c r="CV763" s="554"/>
      <c r="CW763" s="554"/>
      <c r="CX763" s="554"/>
      <c r="CY763" s="554">
        <v>666732000</v>
      </c>
      <c r="CZ763" s="84">
        <v>0</v>
      </c>
      <c r="DA763" s="84"/>
      <c r="DB763" s="856" t="s">
        <v>20280</v>
      </c>
      <c r="DC763" s="565">
        <v>2</v>
      </c>
      <c r="DD763" s="928"/>
      <c r="DE763" s="102" t="s">
        <v>19355</v>
      </c>
      <c r="DF763" s="928"/>
      <c r="DG763" s="555" t="s">
        <v>5775</v>
      </c>
      <c r="DH763" s="928" t="s">
        <v>2682</v>
      </c>
      <c r="DI763" s="557">
        <v>40921</v>
      </c>
      <c r="DJ763" s="111">
        <v>40876</v>
      </c>
      <c r="DK763" s="558">
        <v>7</v>
      </c>
      <c r="DL763" s="558"/>
      <c r="DM763" s="619" t="s">
        <v>20592</v>
      </c>
      <c r="DN763" s="890">
        <v>666732000</v>
      </c>
      <c r="DO763" s="928"/>
      <c r="DP763" s="928"/>
      <c r="DQ763" s="928"/>
      <c r="DR763" s="928"/>
    </row>
    <row r="764" spans="1:122" ht="60.75" customHeight="1" thickTop="1" thickBot="1">
      <c r="A764" s="214">
        <v>748</v>
      </c>
      <c r="B764" s="214" t="s">
        <v>569</v>
      </c>
      <c r="C764" s="214" t="s">
        <v>86</v>
      </c>
      <c r="D764" s="374">
        <v>0</v>
      </c>
      <c r="E764" s="517">
        <v>40898</v>
      </c>
      <c r="F764" s="517">
        <v>40869</v>
      </c>
      <c r="G764" s="517">
        <v>40904</v>
      </c>
      <c r="H764" s="517">
        <v>40921</v>
      </c>
      <c r="I764" s="517">
        <v>40921</v>
      </c>
      <c r="J764" s="859">
        <v>28</v>
      </c>
      <c r="K764" s="551">
        <v>41772</v>
      </c>
      <c r="L764" s="552"/>
      <c r="M764" s="117">
        <v>40800</v>
      </c>
      <c r="N764" s="214" t="s">
        <v>691</v>
      </c>
      <c r="O764" s="1166">
        <v>899999063</v>
      </c>
      <c r="P764" s="530" t="s">
        <v>19032</v>
      </c>
      <c r="Q764" s="530">
        <v>890923668</v>
      </c>
      <c r="R764" s="530" t="s">
        <v>1097</v>
      </c>
      <c r="S764" s="530" t="s">
        <v>1097</v>
      </c>
      <c r="T764" s="530" t="s">
        <v>1097</v>
      </c>
      <c r="U764" s="530" t="s">
        <v>1097</v>
      </c>
      <c r="V764" s="530" t="s">
        <v>1097</v>
      </c>
      <c r="W764" s="530" t="s">
        <v>1097</v>
      </c>
      <c r="X764" s="530" t="s">
        <v>1097</v>
      </c>
      <c r="Y764" s="530" t="s">
        <v>1097</v>
      </c>
      <c r="Z764" s="530" t="s">
        <v>1097</v>
      </c>
      <c r="AA764" s="530" t="s">
        <v>1097</v>
      </c>
      <c r="AB764" s="214" t="s">
        <v>2549</v>
      </c>
      <c r="AC764" s="214" t="s">
        <v>230</v>
      </c>
      <c r="AD764" s="214" t="s">
        <v>255</v>
      </c>
      <c r="AE764" s="214" t="s">
        <v>329</v>
      </c>
      <c r="AF764" s="214">
        <v>231</v>
      </c>
      <c r="AG764" s="626"/>
      <c r="AH764" s="636">
        <v>437600000</v>
      </c>
      <c r="AI764" s="634">
        <v>842159697</v>
      </c>
      <c r="AJ764" s="634">
        <v>1279759697</v>
      </c>
      <c r="AK764" s="214" t="s">
        <v>3029</v>
      </c>
      <c r="AL764" s="214" t="s">
        <v>156</v>
      </c>
      <c r="AM764" s="86">
        <v>437600000</v>
      </c>
      <c r="AN764" s="86" t="s">
        <v>14361</v>
      </c>
      <c r="AO764" s="86" t="s">
        <v>8485</v>
      </c>
      <c r="AP764" s="83" t="s">
        <v>1509</v>
      </c>
      <c r="AQ764" s="84">
        <v>306320000</v>
      </c>
      <c r="AR764" s="553">
        <v>40921</v>
      </c>
      <c r="AS764" s="554">
        <v>111</v>
      </c>
      <c r="AT764" s="488">
        <v>131280000</v>
      </c>
      <c r="AU764" s="553">
        <v>41481</v>
      </c>
      <c r="AV764" s="554">
        <v>552</v>
      </c>
      <c r="AW764" s="84"/>
      <c r="AX764" s="553"/>
      <c r="AY764" s="554"/>
      <c r="AZ764" s="84"/>
      <c r="BA764" s="553"/>
      <c r="BB764" s="554"/>
      <c r="BC764" s="84"/>
      <c r="BD764" s="553"/>
      <c r="BE764" s="554"/>
      <c r="BF764" s="84"/>
      <c r="BG764" s="553"/>
      <c r="BH764" s="554"/>
      <c r="BI764" s="84"/>
      <c r="BJ764" s="553"/>
      <c r="BK764" s="554"/>
      <c r="BL764" s="84"/>
      <c r="BM764" s="553"/>
      <c r="BN764" s="554"/>
      <c r="BO764" s="84"/>
      <c r="BP764" s="553"/>
      <c r="BQ764" s="554"/>
      <c r="BR764" s="84"/>
      <c r="BS764" s="553"/>
      <c r="BT764" s="554"/>
      <c r="BU764" s="84"/>
      <c r="BV764" s="553"/>
      <c r="BW764" s="554"/>
      <c r="BX764" s="84"/>
      <c r="BY764" s="553"/>
      <c r="BZ764" s="554"/>
      <c r="CA764" s="84"/>
      <c r="CB764" s="553"/>
      <c r="CC764" s="554"/>
      <c r="CD764" s="84"/>
      <c r="CE764" s="553"/>
      <c r="CF764" s="554"/>
      <c r="CG764" s="84"/>
      <c r="CH764" s="553"/>
      <c r="CI764" s="554"/>
      <c r="CJ764" s="554"/>
      <c r="CK764" s="554"/>
      <c r="CL764" s="554"/>
      <c r="CM764" s="554"/>
      <c r="CN764" s="554"/>
      <c r="CO764" s="554"/>
      <c r="CP764" s="554"/>
      <c r="CQ764" s="554"/>
      <c r="CR764" s="554"/>
      <c r="CS764" s="554"/>
      <c r="CT764" s="554"/>
      <c r="CU764" s="554"/>
      <c r="CV764" s="554"/>
      <c r="CW764" s="554"/>
      <c r="CX764" s="554"/>
      <c r="CY764" s="554">
        <v>437600000</v>
      </c>
      <c r="CZ764" s="84">
        <v>0</v>
      </c>
      <c r="DA764" s="84"/>
      <c r="DB764" s="856" t="s">
        <v>20280</v>
      </c>
      <c r="DC764" s="565">
        <v>2</v>
      </c>
      <c r="DD764" s="928"/>
      <c r="DE764" s="102" t="s">
        <v>19355</v>
      </c>
      <c r="DF764" s="928"/>
      <c r="DG764" s="555" t="s">
        <v>5776</v>
      </c>
      <c r="DH764" s="928" t="s">
        <v>2683</v>
      </c>
      <c r="DI764" s="557"/>
      <c r="DJ764" s="111">
        <v>40875</v>
      </c>
      <c r="DK764" s="558">
        <v>6</v>
      </c>
      <c r="DL764" s="558" t="s">
        <v>15785</v>
      </c>
      <c r="DM764" s="619" t="s">
        <v>20592</v>
      </c>
      <c r="DN764" s="890">
        <v>437600000</v>
      </c>
      <c r="DO764" s="928"/>
      <c r="DP764" s="928"/>
      <c r="DQ764" s="928"/>
      <c r="DR764" s="928"/>
    </row>
    <row r="765" spans="1:122" ht="71" customHeight="1" thickTop="1" thickBot="1">
      <c r="A765" s="214">
        <v>749</v>
      </c>
      <c r="B765" s="214" t="s">
        <v>569</v>
      </c>
      <c r="C765" s="214" t="s">
        <v>543</v>
      </c>
      <c r="D765" s="374">
        <v>1</v>
      </c>
      <c r="E765" s="517">
        <v>40878</v>
      </c>
      <c r="F765" s="517">
        <v>40871</v>
      </c>
      <c r="G765" s="517">
        <v>41114</v>
      </c>
      <c r="H765" s="517">
        <v>41183</v>
      </c>
      <c r="I765" s="517">
        <v>41183</v>
      </c>
      <c r="J765" s="859">
        <v>24</v>
      </c>
      <c r="K765" s="551">
        <v>41913</v>
      </c>
      <c r="L765" s="561">
        <v>41114</v>
      </c>
      <c r="M765" s="117">
        <v>40800</v>
      </c>
      <c r="N765" s="214" t="s">
        <v>2551</v>
      </c>
      <c r="O765" s="1166">
        <v>860026058</v>
      </c>
      <c r="P765" s="530" t="s">
        <v>19033</v>
      </c>
      <c r="Q765" s="530">
        <v>830040556</v>
      </c>
      <c r="R765" s="530" t="s">
        <v>1097</v>
      </c>
      <c r="S765" s="530" t="s">
        <v>1097</v>
      </c>
      <c r="T765" s="530" t="s">
        <v>1097</v>
      </c>
      <c r="U765" s="530" t="s">
        <v>1097</v>
      </c>
      <c r="V765" s="530" t="s">
        <v>1097</v>
      </c>
      <c r="W765" s="530" t="s">
        <v>1097</v>
      </c>
      <c r="X765" s="530" t="s">
        <v>1097</v>
      </c>
      <c r="Y765" s="530" t="s">
        <v>1097</v>
      </c>
      <c r="Z765" s="530" t="s">
        <v>1097</v>
      </c>
      <c r="AA765" s="530" t="s">
        <v>1097</v>
      </c>
      <c r="AB765" s="214" t="s">
        <v>2552</v>
      </c>
      <c r="AC765" s="214" t="s">
        <v>230</v>
      </c>
      <c r="AD765" s="214" t="s">
        <v>255</v>
      </c>
      <c r="AE765" s="214" t="s">
        <v>323</v>
      </c>
      <c r="AF765" s="214">
        <v>231</v>
      </c>
      <c r="AG765" s="626"/>
      <c r="AH765" s="636">
        <v>268323500</v>
      </c>
      <c r="AI765" s="634">
        <v>145426500</v>
      </c>
      <c r="AJ765" s="634">
        <v>413750000</v>
      </c>
      <c r="AK765" s="214" t="s">
        <v>6981</v>
      </c>
      <c r="AL765" s="214" t="s">
        <v>156</v>
      </c>
      <c r="AM765" s="86">
        <v>268323500</v>
      </c>
      <c r="AN765" s="86" t="s">
        <v>14315</v>
      </c>
      <c r="AO765" s="86" t="s">
        <v>14315</v>
      </c>
      <c r="AP765" s="97" t="s">
        <v>1525</v>
      </c>
      <c r="AQ765" s="84">
        <v>187826450</v>
      </c>
      <c r="AR765" s="553">
        <v>41183</v>
      </c>
      <c r="AS765" s="554">
        <v>276</v>
      </c>
      <c r="AT765" s="488"/>
      <c r="AU765" s="553"/>
      <c r="AV765" s="554"/>
      <c r="AW765" s="84"/>
      <c r="AX765" s="553"/>
      <c r="AY765" s="554"/>
      <c r="AZ765" s="84"/>
      <c r="BA765" s="553"/>
      <c r="BB765" s="554"/>
      <c r="BC765" s="84"/>
      <c r="BD765" s="553"/>
      <c r="BE765" s="554"/>
      <c r="BF765" s="84"/>
      <c r="BG765" s="553"/>
      <c r="BH765" s="554"/>
      <c r="BI765" s="84"/>
      <c r="BJ765" s="553"/>
      <c r="BK765" s="554"/>
      <c r="BL765" s="84"/>
      <c r="BM765" s="553"/>
      <c r="BN765" s="554"/>
      <c r="BO765" s="84"/>
      <c r="BP765" s="553"/>
      <c r="BQ765" s="554"/>
      <c r="BR765" s="84"/>
      <c r="BS765" s="553"/>
      <c r="BT765" s="554"/>
      <c r="BU765" s="84"/>
      <c r="BV765" s="553"/>
      <c r="BW765" s="554"/>
      <c r="BX765" s="84"/>
      <c r="BY765" s="553"/>
      <c r="BZ765" s="554"/>
      <c r="CA765" s="84"/>
      <c r="CB765" s="553"/>
      <c r="CC765" s="554"/>
      <c r="CD765" s="84"/>
      <c r="CE765" s="553"/>
      <c r="CF765" s="554"/>
      <c r="CG765" s="84"/>
      <c r="CH765" s="553"/>
      <c r="CI765" s="554"/>
      <c r="CJ765" s="554"/>
      <c r="CK765" s="554"/>
      <c r="CL765" s="554"/>
      <c r="CM765" s="554"/>
      <c r="CN765" s="554"/>
      <c r="CO765" s="554"/>
      <c r="CP765" s="554"/>
      <c r="CQ765" s="554"/>
      <c r="CR765" s="554"/>
      <c r="CS765" s="554"/>
      <c r="CT765" s="554"/>
      <c r="CU765" s="554"/>
      <c r="CV765" s="554"/>
      <c r="CW765" s="554"/>
      <c r="CX765" s="554"/>
      <c r="CY765" s="554">
        <v>187826450</v>
      </c>
      <c r="CZ765" s="84">
        <v>80497050</v>
      </c>
      <c r="DA765" s="84"/>
      <c r="DB765" s="856" t="s">
        <v>20280</v>
      </c>
      <c r="DC765" s="565">
        <v>2</v>
      </c>
      <c r="DD765" s="928"/>
      <c r="DE765" s="102" t="s">
        <v>19355</v>
      </c>
      <c r="DF765" s="928"/>
      <c r="DG765" s="555" t="s">
        <v>5777</v>
      </c>
      <c r="DH765" s="928" t="s">
        <v>2684</v>
      </c>
      <c r="DI765" s="557">
        <v>41114</v>
      </c>
      <c r="DJ765" s="111">
        <v>40878</v>
      </c>
      <c r="DK765" s="558">
        <v>7</v>
      </c>
      <c r="DL765" s="558"/>
      <c r="DM765" s="619" t="s">
        <v>20592</v>
      </c>
      <c r="DN765" s="890">
        <v>187826450</v>
      </c>
      <c r="DO765" s="928"/>
      <c r="DP765" s="928"/>
      <c r="DQ765" s="928"/>
      <c r="DR765" s="928"/>
    </row>
    <row r="766" spans="1:122" ht="60.75" customHeight="1" thickTop="1" thickBot="1">
      <c r="A766" s="214">
        <v>750</v>
      </c>
      <c r="B766" s="214" t="s">
        <v>569</v>
      </c>
      <c r="C766" s="214" t="s">
        <v>86</v>
      </c>
      <c r="D766" s="374">
        <v>0</v>
      </c>
      <c r="E766" s="517">
        <v>40904</v>
      </c>
      <c r="F766" s="517">
        <v>40871</v>
      </c>
      <c r="G766" s="517">
        <v>40904</v>
      </c>
      <c r="H766" s="517">
        <v>40921</v>
      </c>
      <c r="I766" s="517">
        <v>40921</v>
      </c>
      <c r="J766" s="859">
        <v>31</v>
      </c>
      <c r="K766" s="551">
        <v>41864</v>
      </c>
      <c r="L766" s="517">
        <v>40904</v>
      </c>
      <c r="M766" s="117">
        <v>40800</v>
      </c>
      <c r="N766" s="214" t="s">
        <v>598</v>
      </c>
      <c r="O766" s="1166">
        <v>890399010</v>
      </c>
      <c r="P766" s="530" t="s">
        <v>19034</v>
      </c>
      <c r="Q766" s="530">
        <v>6240877</v>
      </c>
      <c r="R766" s="530" t="s">
        <v>1097</v>
      </c>
      <c r="S766" s="530" t="s">
        <v>1097</v>
      </c>
      <c r="T766" s="530" t="s">
        <v>1097</v>
      </c>
      <c r="U766" s="530" t="s">
        <v>1097</v>
      </c>
      <c r="V766" s="530" t="s">
        <v>1097</v>
      </c>
      <c r="W766" s="530" t="s">
        <v>1097</v>
      </c>
      <c r="X766" s="530" t="s">
        <v>1097</v>
      </c>
      <c r="Y766" s="530" t="s">
        <v>1097</v>
      </c>
      <c r="Z766" s="530" t="s">
        <v>1097</v>
      </c>
      <c r="AA766" s="530" t="s">
        <v>1097</v>
      </c>
      <c r="AB766" s="214" t="s">
        <v>2553</v>
      </c>
      <c r="AC766" s="214" t="s">
        <v>230</v>
      </c>
      <c r="AD766" s="214" t="s">
        <v>255</v>
      </c>
      <c r="AE766" s="214" t="s">
        <v>323</v>
      </c>
      <c r="AF766" s="214">
        <v>231</v>
      </c>
      <c r="AG766" s="626"/>
      <c r="AH766" s="636">
        <v>71860000</v>
      </c>
      <c r="AI766" s="634">
        <v>46500000</v>
      </c>
      <c r="AJ766" s="634">
        <v>118360000</v>
      </c>
      <c r="AK766" s="214" t="s">
        <v>2599</v>
      </c>
      <c r="AL766" s="214" t="s">
        <v>156</v>
      </c>
      <c r="AM766" s="86">
        <v>71860000</v>
      </c>
      <c r="AN766" s="86" t="s">
        <v>1452</v>
      </c>
      <c r="AO766" s="86" t="s">
        <v>11428</v>
      </c>
      <c r="AP766" s="83" t="s">
        <v>1543</v>
      </c>
      <c r="AQ766" s="84">
        <v>50302000</v>
      </c>
      <c r="AR766" s="553">
        <v>40921</v>
      </c>
      <c r="AS766" s="554">
        <v>111</v>
      </c>
      <c r="AT766" s="488">
        <v>21558000</v>
      </c>
      <c r="AU766" s="553">
        <v>41526</v>
      </c>
      <c r="AV766" s="554">
        <v>584</v>
      </c>
      <c r="AW766" s="84"/>
      <c r="AX766" s="553"/>
      <c r="AY766" s="554"/>
      <c r="AZ766" s="84"/>
      <c r="BA766" s="553"/>
      <c r="BB766" s="554"/>
      <c r="BC766" s="84"/>
      <c r="BD766" s="553"/>
      <c r="BE766" s="554"/>
      <c r="BF766" s="84"/>
      <c r="BG766" s="553"/>
      <c r="BH766" s="554"/>
      <c r="BI766" s="84"/>
      <c r="BJ766" s="553"/>
      <c r="BK766" s="554"/>
      <c r="BL766" s="84"/>
      <c r="BM766" s="553"/>
      <c r="BN766" s="554"/>
      <c r="BO766" s="84"/>
      <c r="BP766" s="553"/>
      <c r="BQ766" s="554"/>
      <c r="BR766" s="84"/>
      <c r="BS766" s="553"/>
      <c r="BT766" s="554"/>
      <c r="BU766" s="84"/>
      <c r="BV766" s="553"/>
      <c r="BW766" s="554"/>
      <c r="BX766" s="84"/>
      <c r="BY766" s="553"/>
      <c r="BZ766" s="554"/>
      <c r="CA766" s="84"/>
      <c r="CB766" s="553"/>
      <c r="CC766" s="554"/>
      <c r="CD766" s="84"/>
      <c r="CE766" s="553"/>
      <c r="CF766" s="554"/>
      <c r="CG766" s="84"/>
      <c r="CH766" s="553"/>
      <c r="CI766" s="554"/>
      <c r="CJ766" s="554"/>
      <c r="CK766" s="554"/>
      <c r="CL766" s="554"/>
      <c r="CM766" s="554"/>
      <c r="CN766" s="554"/>
      <c r="CO766" s="554"/>
      <c r="CP766" s="554"/>
      <c r="CQ766" s="554"/>
      <c r="CR766" s="554"/>
      <c r="CS766" s="554"/>
      <c r="CT766" s="554"/>
      <c r="CU766" s="554"/>
      <c r="CV766" s="554"/>
      <c r="CW766" s="554"/>
      <c r="CX766" s="554"/>
      <c r="CY766" s="554">
        <v>71860000</v>
      </c>
      <c r="CZ766" s="84">
        <v>0</v>
      </c>
      <c r="DA766" s="84"/>
      <c r="DB766" s="856" t="s">
        <v>20280</v>
      </c>
      <c r="DC766" s="565">
        <v>2</v>
      </c>
      <c r="DD766" s="928"/>
      <c r="DE766" s="102" t="s">
        <v>19355</v>
      </c>
      <c r="DF766" s="928"/>
      <c r="DG766" s="555" t="s">
        <v>5777</v>
      </c>
      <c r="DH766" s="928" t="s">
        <v>2685</v>
      </c>
      <c r="DI766" s="557"/>
      <c r="DJ766" s="111">
        <v>40877</v>
      </c>
      <c r="DK766" s="558">
        <v>6</v>
      </c>
      <c r="DL766" s="558" t="s">
        <v>15785</v>
      </c>
      <c r="DM766" s="619" t="s">
        <v>20592</v>
      </c>
      <c r="DN766" s="890">
        <v>71860000</v>
      </c>
      <c r="DO766" s="928"/>
      <c r="DP766" s="928"/>
      <c r="DQ766" s="928"/>
      <c r="DR766" s="928"/>
    </row>
    <row r="767" spans="1:122" ht="60.75" customHeight="1" thickTop="1" thickBot="1">
      <c r="A767" s="214">
        <v>751</v>
      </c>
      <c r="B767" s="214" t="s">
        <v>569</v>
      </c>
      <c r="C767" s="214" t="s">
        <v>543</v>
      </c>
      <c r="D767" s="374">
        <v>1</v>
      </c>
      <c r="E767" s="517">
        <v>40883</v>
      </c>
      <c r="F767" s="517">
        <v>40871</v>
      </c>
      <c r="G767" s="517">
        <v>40892</v>
      </c>
      <c r="H767" s="517">
        <v>40910</v>
      </c>
      <c r="I767" s="517">
        <v>40910</v>
      </c>
      <c r="J767" s="562">
        <v>22</v>
      </c>
      <c r="K767" s="551">
        <v>41580</v>
      </c>
      <c r="L767" s="552"/>
      <c r="M767" s="117">
        <v>40800</v>
      </c>
      <c r="N767" s="214" t="s">
        <v>293</v>
      </c>
      <c r="O767" s="1166">
        <v>805002329</v>
      </c>
      <c r="P767" s="530"/>
      <c r="Q767" s="530"/>
      <c r="R767" s="530"/>
      <c r="S767" s="530"/>
      <c r="T767" s="530"/>
      <c r="U767" s="530"/>
      <c r="V767" s="530"/>
      <c r="W767" s="530"/>
      <c r="X767" s="530"/>
      <c r="Y767" s="530"/>
      <c r="Z767" s="530"/>
      <c r="AA767" s="530"/>
      <c r="AB767" s="214" t="s">
        <v>2554</v>
      </c>
      <c r="AC767" s="214" t="s">
        <v>230</v>
      </c>
      <c r="AD767" s="214" t="s">
        <v>255</v>
      </c>
      <c r="AE767" s="214" t="s">
        <v>323</v>
      </c>
      <c r="AF767" s="214">
        <v>231</v>
      </c>
      <c r="AG767" s="626"/>
      <c r="AH767" s="636">
        <v>388500000</v>
      </c>
      <c r="AI767" s="634">
        <v>220000000</v>
      </c>
      <c r="AJ767" s="634">
        <v>608500000</v>
      </c>
      <c r="AK767" s="214" t="s">
        <v>2600</v>
      </c>
      <c r="AL767" s="214" t="s">
        <v>156</v>
      </c>
      <c r="AM767" s="86">
        <v>388500000</v>
      </c>
      <c r="AN767" s="86" t="s">
        <v>1452</v>
      </c>
      <c r="AO767" s="86" t="s">
        <v>11428</v>
      </c>
      <c r="AP767" s="83" t="s">
        <v>1543</v>
      </c>
      <c r="AQ767" s="84">
        <v>271950000</v>
      </c>
      <c r="AR767" s="553">
        <v>40910</v>
      </c>
      <c r="AS767" s="554">
        <v>104</v>
      </c>
      <c r="AT767" s="488"/>
      <c r="AU767" s="553"/>
      <c r="AV767" s="554"/>
      <c r="AW767" s="84"/>
      <c r="AX767" s="553"/>
      <c r="AY767" s="554"/>
      <c r="AZ767" s="84"/>
      <c r="BA767" s="553"/>
      <c r="BB767" s="554"/>
      <c r="BC767" s="84"/>
      <c r="BD767" s="553"/>
      <c r="BE767" s="554"/>
      <c r="BF767" s="84"/>
      <c r="BG767" s="553"/>
      <c r="BH767" s="554"/>
      <c r="BI767" s="84"/>
      <c r="BJ767" s="553"/>
      <c r="BK767" s="554"/>
      <c r="BL767" s="84"/>
      <c r="BM767" s="553"/>
      <c r="BN767" s="554"/>
      <c r="BO767" s="84"/>
      <c r="BP767" s="553"/>
      <c r="BQ767" s="554"/>
      <c r="BR767" s="84"/>
      <c r="BS767" s="553"/>
      <c r="BT767" s="554"/>
      <c r="BU767" s="84"/>
      <c r="BV767" s="553"/>
      <c r="BW767" s="554"/>
      <c r="BX767" s="84"/>
      <c r="BY767" s="553"/>
      <c r="BZ767" s="554"/>
      <c r="CA767" s="84"/>
      <c r="CB767" s="553"/>
      <c r="CC767" s="554"/>
      <c r="CD767" s="84"/>
      <c r="CE767" s="553"/>
      <c r="CF767" s="554"/>
      <c r="CG767" s="84"/>
      <c r="CH767" s="553"/>
      <c r="CI767" s="554"/>
      <c r="CJ767" s="554"/>
      <c r="CK767" s="554"/>
      <c r="CL767" s="554"/>
      <c r="CM767" s="554"/>
      <c r="CN767" s="554"/>
      <c r="CO767" s="554"/>
      <c r="CP767" s="554"/>
      <c r="CQ767" s="554"/>
      <c r="CR767" s="554"/>
      <c r="CS767" s="554"/>
      <c r="CT767" s="554"/>
      <c r="CU767" s="554"/>
      <c r="CV767" s="554"/>
      <c r="CW767" s="554"/>
      <c r="CX767" s="554"/>
      <c r="CY767" s="554">
        <v>271950000</v>
      </c>
      <c r="CZ767" s="84">
        <v>116550000</v>
      </c>
      <c r="DA767" s="84"/>
      <c r="DB767" s="856" t="s">
        <v>20809</v>
      </c>
      <c r="DC767" s="565">
        <v>2</v>
      </c>
      <c r="DD767" s="928"/>
      <c r="DE767" s="102" t="s">
        <v>14525</v>
      </c>
      <c r="DF767" s="928"/>
      <c r="DG767" s="555" t="s">
        <v>5778</v>
      </c>
      <c r="DH767" s="928" t="s">
        <v>2686</v>
      </c>
      <c r="DI767" s="557"/>
      <c r="DJ767" s="111">
        <v>40877</v>
      </c>
      <c r="DK767" s="558">
        <v>6</v>
      </c>
      <c r="DL767" s="558" t="s">
        <v>15785</v>
      </c>
      <c r="DM767" s="619" t="s">
        <v>20592</v>
      </c>
      <c r="DN767" s="890">
        <v>271950000</v>
      </c>
      <c r="DO767" s="928"/>
      <c r="DP767" s="928"/>
      <c r="DQ767" s="928"/>
      <c r="DR767" s="928"/>
    </row>
    <row r="768" spans="1:122" ht="60.75" customHeight="1" thickTop="1" thickBot="1">
      <c r="A768" s="214">
        <v>752</v>
      </c>
      <c r="B768" s="214" t="s">
        <v>569</v>
      </c>
      <c r="C768" s="214" t="s">
        <v>86</v>
      </c>
      <c r="D768" s="374">
        <v>0</v>
      </c>
      <c r="E768" s="517">
        <v>40902</v>
      </c>
      <c r="F768" s="517">
        <v>40871</v>
      </c>
      <c r="G768" s="517">
        <v>40982</v>
      </c>
      <c r="H768" s="517">
        <v>41001</v>
      </c>
      <c r="I768" s="517">
        <v>41001</v>
      </c>
      <c r="J768" s="859">
        <v>40</v>
      </c>
      <c r="K768" s="551">
        <v>42218</v>
      </c>
      <c r="L768" s="552"/>
      <c r="M768" s="117">
        <v>40800</v>
      </c>
      <c r="N768" s="214" t="s">
        <v>15234</v>
      </c>
      <c r="O768" s="1166">
        <v>890201213</v>
      </c>
      <c r="P768" s="530" t="s">
        <v>19035</v>
      </c>
      <c r="Q768" s="530">
        <v>900142547</v>
      </c>
      <c r="R768" s="530" t="s">
        <v>1097</v>
      </c>
      <c r="S768" s="530" t="s">
        <v>1097</v>
      </c>
      <c r="T768" s="530" t="s">
        <v>1097</v>
      </c>
      <c r="U768" s="530" t="s">
        <v>1097</v>
      </c>
      <c r="V768" s="530" t="s">
        <v>1097</v>
      </c>
      <c r="W768" s="530" t="s">
        <v>1097</v>
      </c>
      <c r="X768" s="530" t="s">
        <v>1097</v>
      </c>
      <c r="Y768" s="530" t="s">
        <v>1097</v>
      </c>
      <c r="Z768" s="530" t="s">
        <v>1097</v>
      </c>
      <c r="AA768" s="530" t="s">
        <v>1097</v>
      </c>
      <c r="AB768" s="214" t="s">
        <v>2555</v>
      </c>
      <c r="AC768" s="214" t="s">
        <v>230</v>
      </c>
      <c r="AD768" s="214" t="s">
        <v>255</v>
      </c>
      <c r="AE768" s="214" t="s">
        <v>329</v>
      </c>
      <c r="AF768" s="214">
        <v>231</v>
      </c>
      <c r="AG768" s="626"/>
      <c r="AH768" s="636">
        <v>314800000</v>
      </c>
      <c r="AI768" s="634">
        <v>632200000</v>
      </c>
      <c r="AJ768" s="634">
        <v>947000000</v>
      </c>
      <c r="AK768" s="214" t="s">
        <v>4298</v>
      </c>
      <c r="AL768" s="214" t="s">
        <v>156</v>
      </c>
      <c r="AM768" s="86">
        <v>314800000</v>
      </c>
      <c r="AN768" s="86" t="s">
        <v>1453</v>
      </c>
      <c r="AO768" s="86" t="s">
        <v>2852</v>
      </c>
      <c r="AP768" s="83">
        <v>68001</v>
      </c>
      <c r="AQ768" s="84">
        <v>188880000</v>
      </c>
      <c r="AR768" s="553">
        <v>41001</v>
      </c>
      <c r="AS768" s="554">
        <v>150</v>
      </c>
      <c r="AT768" s="488">
        <v>125920000</v>
      </c>
      <c r="AU768" s="576">
        <v>41590</v>
      </c>
      <c r="AV768" s="554">
        <v>660</v>
      </c>
      <c r="AW768" s="84"/>
      <c r="AX768" s="553"/>
      <c r="AY768" s="554"/>
      <c r="AZ768" s="84"/>
      <c r="BA768" s="553"/>
      <c r="BB768" s="554"/>
      <c r="BC768" s="84"/>
      <c r="BD768" s="553"/>
      <c r="BE768" s="554"/>
      <c r="BF768" s="84"/>
      <c r="BG768" s="553"/>
      <c r="BH768" s="554"/>
      <c r="BI768" s="84"/>
      <c r="BJ768" s="553"/>
      <c r="BK768" s="554"/>
      <c r="BL768" s="84"/>
      <c r="BM768" s="553"/>
      <c r="BN768" s="554"/>
      <c r="BO768" s="84"/>
      <c r="BP768" s="553"/>
      <c r="BQ768" s="554"/>
      <c r="BR768" s="84"/>
      <c r="BS768" s="553"/>
      <c r="BT768" s="554"/>
      <c r="BU768" s="84"/>
      <c r="BV768" s="553"/>
      <c r="BW768" s="554"/>
      <c r="BX768" s="84"/>
      <c r="BY768" s="553"/>
      <c r="BZ768" s="554"/>
      <c r="CA768" s="84"/>
      <c r="CB768" s="553"/>
      <c r="CC768" s="554"/>
      <c r="CD768" s="84"/>
      <c r="CE768" s="553"/>
      <c r="CF768" s="554"/>
      <c r="CG768" s="84"/>
      <c r="CH768" s="553"/>
      <c r="CI768" s="554"/>
      <c r="CJ768" s="554"/>
      <c r="CK768" s="554"/>
      <c r="CL768" s="554"/>
      <c r="CM768" s="554"/>
      <c r="CN768" s="554"/>
      <c r="CO768" s="554"/>
      <c r="CP768" s="554"/>
      <c r="CQ768" s="554"/>
      <c r="CR768" s="554"/>
      <c r="CS768" s="554"/>
      <c r="CT768" s="554"/>
      <c r="CU768" s="554"/>
      <c r="CV768" s="554"/>
      <c r="CW768" s="554"/>
      <c r="CX768" s="554"/>
      <c r="CY768" s="554">
        <v>314800000</v>
      </c>
      <c r="CZ768" s="84">
        <v>0</v>
      </c>
      <c r="DA768" s="84"/>
      <c r="DB768" s="856" t="s">
        <v>20280</v>
      </c>
      <c r="DC768" s="565">
        <v>2</v>
      </c>
      <c r="DD768" s="928"/>
      <c r="DE768" s="102" t="s">
        <v>19355</v>
      </c>
      <c r="DF768" s="928"/>
      <c r="DG768" s="555" t="s">
        <v>5779</v>
      </c>
      <c r="DH768" s="928" t="s">
        <v>2687</v>
      </c>
      <c r="DI768" s="557"/>
      <c r="DJ768" s="111">
        <v>40877</v>
      </c>
      <c r="DK768" s="558">
        <v>6</v>
      </c>
      <c r="DL768" s="558"/>
      <c r="DM768" s="619" t="s">
        <v>20592</v>
      </c>
      <c r="DN768" s="890">
        <v>314800000</v>
      </c>
      <c r="DO768" s="928"/>
      <c r="DP768" s="928"/>
      <c r="DQ768" s="928"/>
      <c r="DR768" s="928"/>
    </row>
    <row r="769" spans="1:122" ht="60.75" customHeight="1" thickTop="1" thickBot="1">
      <c r="A769" s="214">
        <v>753</v>
      </c>
      <c r="B769" s="214" t="s">
        <v>569</v>
      </c>
      <c r="C769" s="214" t="s">
        <v>543</v>
      </c>
      <c r="D769" s="374">
        <v>1</v>
      </c>
      <c r="E769" s="517">
        <v>40889</v>
      </c>
      <c r="F769" s="517">
        <v>40871</v>
      </c>
      <c r="G769" s="517">
        <v>40899</v>
      </c>
      <c r="H769" s="517">
        <v>40911</v>
      </c>
      <c r="I769" s="517">
        <v>40911</v>
      </c>
      <c r="J769" s="859">
        <v>16</v>
      </c>
      <c r="K769" s="551">
        <v>41397</v>
      </c>
      <c r="L769" s="552">
        <v>40893</v>
      </c>
      <c r="M769" s="117">
        <v>40800</v>
      </c>
      <c r="N769" s="214" t="s">
        <v>15012</v>
      </c>
      <c r="O769" s="1166">
        <v>900180913</v>
      </c>
      <c r="P769" s="530"/>
      <c r="Q769" s="530"/>
      <c r="R769" s="530"/>
      <c r="S769" s="530"/>
      <c r="T769" s="530"/>
      <c r="U769" s="530"/>
      <c r="V769" s="530"/>
      <c r="W769" s="530"/>
      <c r="X769" s="530"/>
      <c r="Y769" s="530"/>
      <c r="Z769" s="530"/>
      <c r="AA769" s="530"/>
      <c r="AB769" s="214" t="s">
        <v>2556</v>
      </c>
      <c r="AC769" s="214" t="s">
        <v>230</v>
      </c>
      <c r="AD769" s="214" t="s">
        <v>255</v>
      </c>
      <c r="AE769" s="214" t="s">
        <v>323</v>
      </c>
      <c r="AF769" s="214">
        <v>231</v>
      </c>
      <c r="AG769" s="626"/>
      <c r="AH769" s="636">
        <v>365302560</v>
      </c>
      <c r="AI769" s="634">
        <v>204757000</v>
      </c>
      <c r="AJ769" s="634">
        <v>570059560</v>
      </c>
      <c r="AK769" s="214" t="s">
        <v>2601</v>
      </c>
      <c r="AL769" s="214" t="s">
        <v>156</v>
      </c>
      <c r="AM769" s="86">
        <v>365302560</v>
      </c>
      <c r="AN769" s="86" t="s">
        <v>14315</v>
      </c>
      <c r="AO769" s="86" t="s">
        <v>14315</v>
      </c>
      <c r="AP769" s="97" t="s">
        <v>1525</v>
      </c>
      <c r="AQ769" s="84">
        <v>255711792</v>
      </c>
      <c r="AR769" s="553">
        <v>40911</v>
      </c>
      <c r="AS769" s="554">
        <v>109</v>
      </c>
      <c r="AT769" s="488">
        <v>109590768</v>
      </c>
      <c r="AU769" s="553">
        <v>41157</v>
      </c>
      <c r="AV769" s="554">
        <v>253</v>
      </c>
      <c r="AW769" s="84"/>
      <c r="AX769" s="553"/>
      <c r="AY769" s="554"/>
      <c r="AZ769" s="84"/>
      <c r="BA769" s="553"/>
      <c r="BB769" s="554"/>
      <c r="BC769" s="84"/>
      <c r="BD769" s="553"/>
      <c r="BE769" s="554"/>
      <c r="BF769" s="84"/>
      <c r="BG769" s="553"/>
      <c r="BH769" s="554"/>
      <c r="BI769" s="84"/>
      <c r="BJ769" s="553"/>
      <c r="BK769" s="554"/>
      <c r="BL769" s="84"/>
      <c r="BM769" s="553"/>
      <c r="BN769" s="554"/>
      <c r="BO769" s="84"/>
      <c r="BP769" s="553"/>
      <c r="BQ769" s="554"/>
      <c r="BR769" s="84"/>
      <c r="BS769" s="553"/>
      <c r="BT769" s="554"/>
      <c r="BU769" s="84"/>
      <c r="BV769" s="553"/>
      <c r="BW769" s="554"/>
      <c r="BX769" s="84"/>
      <c r="BY769" s="553"/>
      <c r="BZ769" s="554"/>
      <c r="CA769" s="84"/>
      <c r="CB769" s="553"/>
      <c r="CC769" s="554"/>
      <c r="CD769" s="84"/>
      <c r="CE769" s="553"/>
      <c r="CF769" s="554"/>
      <c r="CG769" s="84"/>
      <c r="CH769" s="553"/>
      <c r="CI769" s="554"/>
      <c r="CJ769" s="554"/>
      <c r="CK769" s="554"/>
      <c r="CL769" s="554"/>
      <c r="CM769" s="554"/>
      <c r="CN769" s="554"/>
      <c r="CO769" s="554"/>
      <c r="CP769" s="554"/>
      <c r="CQ769" s="554"/>
      <c r="CR769" s="554"/>
      <c r="CS769" s="554"/>
      <c r="CT769" s="554"/>
      <c r="CU769" s="554"/>
      <c r="CV769" s="554"/>
      <c r="CW769" s="554"/>
      <c r="CX769" s="554"/>
      <c r="CY769" s="554">
        <v>365302560</v>
      </c>
      <c r="CZ769" s="84">
        <v>0</v>
      </c>
      <c r="DA769" s="84"/>
      <c r="DB769" s="856" t="s">
        <v>20809</v>
      </c>
      <c r="DC769" s="565">
        <v>2</v>
      </c>
      <c r="DD769" s="928"/>
      <c r="DE769" s="102" t="s">
        <v>19355</v>
      </c>
      <c r="DF769" s="928"/>
      <c r="DG769" s="555" t="s">
        <v>5780</v>
      </c>
      <c r="DH769" s="928" t="s">
        <v>2688</v>
      </c>
      <c r="DI769" s="557">
        <v>40893</v>
      </c>
      <c r="DJ769" s="111">
        <v>40877</v>
      </c>
      <c r="DK769" s="558">
        <v>6</v>
      </c>
      <c r="DL769" s="558"/>
      <c r="DM769" s="619" t="s">
        <v>20592</v>
      </c>
      <c r="DN769" s="890">
        <v>365302560</v>
      </c>
      <c r="DO769" s="928"/>
      <c r="DP769" s="928"/>
      <c r="DQ769" s="928"/>
      <c r="DR769" s="928"/>
    </row>
    <row r="770" spans="1:122" ht="60.75" customHeight="1" thickTop="1" thickBot="1">
      <c r="A770" s="214">
        <v>754</v>
      </c>
      <c r="B770" s="214" t="s">
        <v>569</v>
      </c>
      <c r="C770" s="214" t="s">
        <v>543</v>
      </c>
      <c r="D770" s="374">
        <v>1</v>
      </c>
      <c r="E770" s="517">
        <v>40906</v>
      </c>
      <c r="F770" s="517">
        <v>40871</v>
      </c>
      <c r="G770" s="517">
        <v>40976</v>
      </c>
      <c r="H770" s="517">
        <v>40989</v>
      </c>
      <c r="I770" s="517">
        <v>40989</v>
      </c>
      <c r="J770" s="859">
        <v>25</v>
      </c>
      <c r="K770" s="551">
        <v>41750</v>
      </c>
      <c r="L770" s="561">
        <v>40961</v>
      </c>
      <c r="M770" s="117">
        <v>40800</v>
      </c>
      <c r="N770" s="214" t="s">
        <v>2557</v>
      </c>
      <c r="O770" s="1166">
        <v>830105985</v>
      </c>
      <c r="P770" s="530" t="s">
        <v>19036</v>
      </c>
      <c r="Q770" s="530">
        <v>830067768</v>
      </c>
      <c r="R770" s="530" t="s">
        <v>1097</v>
      </c>
      <c r="S770" s="530" t="s">
        <v>1097</v>
      </c>
      <c r="T770" s="530" t="s">
        <v>1097</v>
      </c>
      <c r="U770" s="530" t="s">
        <v>1097</v>
      </c>
      <c r="V770" s="530" t="s">
        <v>1097</v>
      </c>
      <c r="W770" s="530" t="s">
        <v>1097</v>
      </c>
      <c r="X770" s="530" t="s">
        <v>1097</v>
      </c>
      <c r="Y770" s="530" t="s">
        <v>1097</v>
      </c>
      <c r="Z770" s="530" t="s">
        <v>1097</v>
      </c>
      <c r="AA770" s="530" t="s">
        <v>1097</v>
      </c>
      <c r="AB770" s="214" t="s">
        <v>2558</v>
      </c>
      <c r="AC770" s="214" t="s">
        <v>230</v>
      </c>
      <c r="AD770" s="214" t="s">
        <v>255</v>
      </c>
      <c r="AE770" s="214" t="s">
        <v>323</v>
      </c>
      <c r="AF770" s="214">
        <v>231</v>
      </c>
      <c r="AG770" s="626"/>
      <c r="AH770" s="636">
        <v>531719000</v>
      </c>
      <c r="AI770" s="634">
        <v>308000000</v>
      </c>
      <c r="AJ770" s="634">
        <v>839719000</v>
      </c>
      <c r="AK770" s="214" t="s">
        <v>3603</v>
      </c>
      <c r="AL770" s="214" t="s">
        <v>156</v>
      </c>
      <c r="AM770" s="86">
        <v>531719000</v>
      </c>
      <c r="AN770" s="86" t="s">
        <v>14315</v>
      </c>
      <c r="AO770" s="86" t="s">
        <v>14315</v>
      </c>
      <c r="AP770" s="97" t="s">
        <v>1525</v>
      </c>
      <c r="AQ770" s="84">
        <v>372203300</v>
      </c>
      <c r="AR770" s="553">
        <v>40989</v>
      </c>
      <c r="AS770" s="554">
        <v>142</v>
      </c>
      <c r="AT770" s="488">
        <v>159515700</v>
      </c>
      <c r="AU770" s="553">
        <v>41526</v>
      </c>
      <c r="AV770" s="554">
        <v>584</v>
      </c>
      <c r="AW770" s="84"/>
      <c r="AX770" s="553"/>
      <c r="AY770" s="554"/>
      <c r="AZ770" s="84"/>
      <c r="BA770" s="553"/>
      <c r="BB770" s="554"/>
      <c r="BC770" s="84"/>
      <c r="BD770" s="553"/>
      <c r="BE770" s="554"/>
      <c r="BF770" s="84"/>
      <c r="BG770" s="553"/>
      <c r="BH770" s="554"/>
      <c r="BI770" s="84"/>
      <c r="BJ770" s="553"/>
      <c r="BK770" s="554"/>
      <c r="BL770" s="84"/>
      <c r="BM770" s="553"/>
      <c r="BN770" s="554"/>
      <c r="BO770" s="84"/>
      <c r="BP770" s="553"/>
      <c r="BQ770" s="554"/>
      <c r="BR770" s="84"/>
      <c r="BS770" s="553"/>
      <c r="BT770" s="554"/>
      <c r="BU770" s="84"/>
      <c r="BV770" s="553"/>
      <c r="BW770" s="554"/>
      <c r="BX770" s="84"/>
      <c r="BY770" s="553"/>
      <c r="BZ770" s="554"/>
      <c r="CA770" s="84"/>
      <c r="CB770" s="553"/>
      <c r="CC770" s="554"/>
      <c r="CD770" s="84"/>
      <c r="CE770" s="553"/>
      <c r="CF770" s="554"/>
      <c r="CG770" s="84"/>
      <c r="CH770" s="553"/>
      <c r="CI770" s="554"/>
      <c r="CJ770" s="554"/>
      <c r="CK770" s="554"/>
      <c r="CL770" s="554"/>
      <c r="CM770" s="554"/>
      <c r="CN770" s="554"/>
      <c r="CO770" s="554"/>
      <c r="CP770" s="554"/>
      <c r="CQ770" s="554"/>
      <c r="CR770" s="554"/>
      <c r="CS770" s="554"/>
      <c r="CT770" s="554"/>
      <c r="CU770" s="554"/>
      <c r="CV770" s="554"/>
      <c r="CW770" s="554"/>
      <c r="CX770" s="554"/>
      <c r="CY770" s="554">
        <v>531719000</v>
      </c>
      <c r="CZ770" s="84">
        <v>0</v>
      </c>
      <c r="DA770" s="84"/>
      <c r="DB770" s="856" t="s">
        <v>20280</v>
      </c>
      <c r="DC770" s="565">
        <v>2</v>
      </c>
      <c r="DD770" s="928"/>
      <c r="DE770" s="102" t="s">
        <v>19355</v>
      </c>
      <c r="DF770" s="928"/>
      <c r="DG770" s="555" t="s">
        <v>5781</v>
      </c>
      <c r="DH770" s="928" t="s">
        <v>2689</v>
      </c>
      <c r="DI770" s="557">
        <v>40961</v>
      </c>
      <c r="DJ770" s="111">
        <v>40877</v>
      </c>
      <c r="DK770" s="558">
        <v>6</v>
      </c>
      <c r="DL770" s="558"/>
      <c r="DM770" s="619" t="s">
        <v>20592</v>
      </c>
      <c r="DN770" s="890">
        <v>531719000</v>
      </c>
      <c r="DO770" s="928"/>
      <c r="DP770" s="928"/>
      <c r="DQ770" s="928"/>
      <c r="DR770" s="928"/>
    </row>
    <row r="771" spans="1:122" ht="60.75" customHeight="1" thickTop="1" thickBot="1">
      <c r="A771" s="214">
        <v>755</v>
      </c>
      <c r="B771" s="214" t="s">
        <v>569</v>
      </c>
      <c r="C771" s="214" t="s">
        <v>543</v>
      </c>
      <c r="D771" s="374">
        <v>1</v>
      </c>
      <c r="E771" s="517">
        <v>40877</v>
      </c>
      <c r="F771" s="517">
        <v>40871</v>
      </c>
      <c r="G771" s="517">
        <v>40960</v>
      </c>
      <c r="H771" s="517">
        <v>40974</v>
      </c>
      <c r="I771" s="517">
        <v>40974</v>
      </c>
      <c r="J771" s="859">
        <v>24</v>
      </c>
      <c r="K771" s="551">
        <v>41704</v>
      </c>
      <c r="L771" s="561">
        <v>40952</v>
      </c>
      <c r="M771" s="117">
        <v>40800</v>
      </c>
      <c r="N771" s="214" t="s">
        <v>12584</v>
      </c>
      <c r="O771" s="1166">
        <v>890101681</v>
      </c>
      <c r="P771" s="530" t="s">
        <v>19037</v>
      </c>
      <c r="Q771" s="530">
        <v>802011190</v>
      </c>
      <c r="R771" s="530" t="s">
        <v>1097</v>
      </c>
      <c r="S771" s="530" t="s">
        <v>1097</v>
      </c>
      <c r="T771" s="530" t="s">
        <v>1097</v>
      </c>
      <c r="U771" s="530" t="s">
        <v>1097</v>
      </c>
      <c r="V771" s="530" t="s">
        <v>1097</v>
      </c>
      <c r="W771" s="530" t="s">
        <v>1097</v>
      </c>
      <c r="X771" s="530" t="s">
        <v>1097</v>
      </c>
      <c r="Y771" s="530" t="s">
        <v>1097</v>
      </c>
      <c r="Z771" s="530" t="s">
        <v>1097</v>
      </c>
      <c r="AA771" s="530" t="s">
        <v>1097</v>
      </c>
      <c r="AB771" s="214" t="s">
        <v>2559</v>
      </c>
      <c r="AC771" s="214" t="s">
        <v>230</v>
      </c>
      <c r="AD771" s="214" t="s">
        <v>255</v>
      </c>
      <c r="AE771" s="214" t="s">
        <v>630</v>
      </c>
      <c r="AF771" s="214">
        <v>231</v>
      </c>
      <c r="AG771" s="626"/>
      <c r="AH771" s="636">
        <v>260000000</v>
      </c>
      <c r="AI771" s="634">
        <v>390000000</v>
      </c>
      <c r="AJ771" s="634">
        <v>650000000</v>
      </c>
      <c r="AK771" s="214" t="s">
        <v>4284</v>
      </c>
      <c r="AL771" s="214" t="s">
        <v>156</v>
      </c>
      <c r="AM771" s="86">
        <v>260000000</v>
      </c>
      <c r="AN771" s="86" t="s">
        <v>1470</v>
      </c>
      <c r="AO771" s="86" t="s">
        <v>8498</v>
      </c>
      <c r="AP771" s="83" t="s">
        <v>1536</v>
      </c>
      <c r="AQ771" s="84">
        <v>156000000</v>
      </c>
      <c r="AR771" s="553">
        <v>40974</v>
      </c>
      <c r="AS771" s="554">
        <v>133</v>
      </c>
      <c r="AT771" s="488">
        <v>104000000</v>
      </c>
      <c r="AU771" s="553">
        <v>41576</v>
      </c>
      <c r="AV771" s="554">
        <v>653</v>
      </c>
      <c r="AW771" s="84"/>
      <c r="AX771" s="553"/>
      <c r="AY771" s="554"/>
      <c r="AZ771" s="84"/>
      <c r="BA771" s="553"/>
      <c r="BB771" s="554"/>
      <c r="BC771" s="84"/>
      <c r="BD771" s="553"/>
      <c r="BE771" s="554"/>
      <c r="BF771" s="84"/>
      <c r="BG771" s="553"/>
      <c r="BH771" s="554"/>
      <c r="BI771" s="84"/>
      <c r="BJ771" s="553"/>
      <c r="BK771" s="554"/>
      <c r="BL771" s="84"/>
      <c r="BM771" s="553"/>
      <c r="BN771" s="554"/>
      <c r="BO771" s="84"/>
      <c r="BP771" s="553"/>
      <c r="BQ771" s="554"/>
      <c r="BR771" s="84"/>
      <c r="BS771" s="553"/>
      <c r="BT771" s="554"/>
      <c r="BU771" s="84"/>
      <c r="BV771" s="553"/>
      <c r="BW771" s="554"/>
      <c r="BX771" s="84"/>
      <c r="BY771" s="553"/>
      <c r="BZ771" s="554"/>
      <c r="CA771" s="84"/>
      <c r="CB771" s="553"/>
      <c r="CC771" s="554"/>
      <c r="CD771" s="84"/>
      <c r="CE771" s="553"/>
      <c r="CF771" s="554"/>
      <c r="CG771" s="84"/>
      <c r="CH771" s="553"/>
      <c r="CI771" s="554"/>
      <c r="CJ771" s="554"/>
      <c r="CK771" s="554"/>
      <c r="CL771" s="554"/>
      <c r="CM771" s="554"/>
      <c r="CN771" s="554"/>
      <c r="CO771" s="554"/>
      <c r="CP771" s="554"/>
      <c r="CQ771" s="554"/>
      <c r="CR771" s="554"/>
      <c r="CS771" s="554"/>
      <c r="CT771" s="554"/>
      <c r="CU771" s="554"/>
      <c r="CV771" s="554"/>
      <c r="CW771" s="554"/>
      <c r="CX771" s="554"/>
      <c r="CY771" s="554">
        <v>260000000</v>
      </c>
      <c r="CZ771" s="84">
        <v>0</v>
      </c>
      <c r="DA771" s="84"/>
      <c r="DB771" s="856" t="s">
        <v>20809</v>
      </c>
      <c r="DC771" s="565">
        <v>2</v>
      </c>
      <c r="DD771" s="928"/>
      <c r="DE771" s="102" t="s">
        <v>9704</v>
      </c>
      <c r="DF771" s="928"/>
      <c r="DG771" s="555" t="s">
        <v>5782</v>
      </c>
      <c r="DH771" s="928" t="s">
        <v>2690</v>
      </c>
      <c r="DI771" s="557">
        <v>40952</v>
      </c>
      <c r="DJ771" s="111">
        <v>40877</v>
      </c>
      <c r="DK771" s="558">
        <v>6</v>
      </c>
      <c r="DL771" s="558" t="s">
        <v>15785</v>
      </c>
      <c r="DM771" s="619" t="s">
        <v>20592</v>
      </c>
      <c r="DN771" s="890">
        <v>260000000</v>
      </c>
      <c r="DO771" s="928"/>
      <c r="DP771" s="928"/>
      <c r="DQ771" s="928"/>
      <c r="DR771" s="928"/>
    </row>
    <row r="772" spans="1:122" ht="60.75" customHeight="1" thickTop="1" thickBot="1">
      <c r="A772" s="214">
        <v>756</v>
      </c>
      <c r="B772" s="214" t="s">
        <v>568</v>
      </c>
      <c r="C772" s="214" t="s">
        <v>543</v>
      </c>
      <c r="D772" s="374">
        <v>1</v>
      </c>
      <c r="E772" s="517">
        <v>40899</v>
      </c>
      <c r="F772" s="517">
        <v>40871</v>
      </c>
      <c r="G772" s="517">
        <v>40906</v>
      </c>
      <c r="H772" s="517">
        <v>40921</v>
      </c>
      <c r="I772" s="517">
        <v>40921</v>
      </c>
      <c r="J772" s="859">
        <v>34</v>
      </c>
      <c r="K772" s="551">
        <v>41956</v>
      </c>
      <c r="L772" s="561">
        <v>40905</v>
      </c>
      <c r="M772" s="117">
        <v>40339</v>
      </c>
      <c r="N772" s="214" t="s">
        <v>184</v>
      </c>
      <c r="O772" s="1166">
        <v>860066789</v>
      </c>
      <c r="P772" s="530" t="s">
        <v>1097</v>
      </c>
      <c r="Q772" s="530" t="s">
        <v>1097</v>
      </c>
      <c r="R772" s="530" t="s">
        <v>1097</v>
      </c>
      <c r="S772" s="530" t="s">
        <v>1097</v>
      </c>
      <c r="T772" s="530" t="s">
        <v>1097</v>
      </c>
      <c r="U772" s="530" t="s">
        <v>1097</v>
      </c>
      <c r="V772" s="530" t="s">
        <v>1097</v>
      </c>
      <c r="W772" s="530" t="s">
        <v>1097</v>
      </c>
      <c r="X772" s="530" t="s">
        <v>1097</v>
      </c>
      <c r="Y772" s="530" t="s">
        <v>1097</v>
      </c>
      <c r="Z772" s="530" t="s">
        <v>1097</v>
      </c>
      <c r="AA772" s="530" t="s">
        <v>1097</v>
      </c>
      <c r="AB772" s="214" t="s">
        <v>2560</v>
      </c>
      <c r="AC772" s="214" t="s">
        <v>223</v>
      </c>
      <c r="AD772" s="214" t="s">
        <v>229</v>
      </c>
      <c r="AE772" s="214" t="s">
        <v>313</v>
      </c>
      <c r="AF772" s="214" t="s">
        <v>12566</v>
      </c>
      <c r="AG772" s="626"/>
      <c r="AH772" s="636">
        <v>192610000</v>
      </c>
      <c r="AI772" s="634">
        <v>293197928</v>
      </c>
      <c r="AJ772" s="634">
        <v>485807928</v>
      </c>
      <c r="AK772" s="214" t="s">
        <v>3005</v>
      </c>
      <c r="AL772" s="214" t="s">
        <v>156</v>
      </c>
      <c r="AM772" s="86">
        <v>192610000</v>
      </c>
      <c r="AN772" s="86" t="s">
        <v>14315</v>
      </c>
      <c r="AO772" s="86" t="s">
        <v>14315</v>
      </c>
      <c r="AP772" s="97" t="s">
        <v>1525</v>
      </c>
      <c r="AQ772" s="84">
        <v>134827000</v>
      </c>
      <c r="AR772" s="553">
        <v>40921</v>
      </c>
      <c r="AS772" s="554">
        <v>111</v>
      </c>
      <c r="AT772" s="488"/>
      <c r="AU772" s="553"/>
      <c r="AV772" s="554"/>
      <c r="AW772" s="84"/>
      <c r="AX772" s="553"/>
      <c r="AY772" s="554"/>
      <c r="AZ772" s="84"/>
      <c r="BA772" s="553"/>
      <c r="BB772" s="554"/>
      <c r="BC772" s="84"/>
      <c r="BD772" s="553"/>
      <c r="BE772" s="554"/>
      <c r="BF772" s="84"/>
      <c r="BG772" s="553"/>
      <c r="BH772" s="554"/>
      <c r="BI772" s="84"/>
      <c r="BJ772" s="553"/>
      <c r="BK772" s="554"/>
      <c r="BL772" s="84"/>
      <c r="BM772" s="553"/>
      <c r="BN772" s="554"/>
      <c r="BO772" s="84"/>
      <c r="BP772" s="553"/>
      <c r="BQ772" s="554"/>
      <c r="BR772" s="84"/>
      <c r="BS772" s="553"/>
      <c r="BT772" s="554"/>
      <c r="BU772" s="84"/>
      <c r="BV772" s="553"/>
      <c r="BW772" s="554"/>
      <c r="BX772" s="84"/>
      <c r="BY772" s="553"/>
      <c r="BZ772" s="554"/>
      <c r="CA772" s="84"/>
      <c r="CB772" s="553"/>
      <c r="CC772" s="554"/>
      <c r="CD772" s="84"/>
      <c r="CE772" s="553"/>
      <c r="CF772" s="554"/>
      <c r="CG772" s="84"/>
      <c r="CH772" s="553"/>
      <c r="CI772" s="554"/>
      <c r="CJ772" s="554"/>
      <c r="CK772" s="554"/>
      <c r="CL772" s="554"/>
      <c r="CM772" s="554"/>
      <c r="CN772" s="554"/>
      <c r="CO772" s="554"/>
      <c r="CP772" s="554"/>
      <c r="CQ772" s="554"/>
      <c r="CR772" s="554"/>
      <c r="CS772" s="554"/>
      <c r="CT772" s="554"/>
      <c r="CU772" s="554"/>
      <c r="CV772" s="554"/>
      <c r="CW772" s="554"/>
      <c r="CX772" s="554"/>
      <c r="CY772" s="554">
        <v>134827000</v>
      </c>
      <c r="CZ772" s="84">
        <v>57783000</v>
      </c>
      <c r="DA772" s="84"/>
      <c r="DB772" s="856" t="s">
        <v>20280</v>
      </c>
      <c r="DC772" s="565">
        <v>2</v>
      </c>
      <c r="DD772" s="928"/>
      <c r="DE772" s="102" t="s">
        <v>19355</v>
      </c>
      <c r="DF772" s="928"/>
      <c r="DG772" s="555" t="s">
        <v>5783</v>
      </c>
      <c r="DH772" s="928" t="s">
        <v>2691</v>
      </c>
      <c r="DI772" s="557">
        <v>40905</v>
      </c>
      <c r="DJ772" s="111">
        <v>40889</v>
      </c>
      <c r="DK772" s="558">
        <v>18</v>
      </c>
      <c r="DL772" s="558"/>
      <c r="DM772" s="619" t="s">
        <v>20760</v>
      </c>
      <c r="DN772" s="890">
        <v>134827000</v>
      </c>
      <c r="DO772" s="928"/>
      <c r="DP772" s="928"/>
      <c r="DQ772" s="928"/>
      <c r="DR772" s="928"/>
    </row>
    <row r="773" spans="1:122" ht="60.75" customHeight="1" thickTop="1" thickBot="1">
      <c r="A773" s="214">
        <v>757</v>
      </c>
      <c r="B773" s="214" t="s">
        <v>568</v>
      </c>
      <c r="C773" s="214" t="s">
        <v>543</v>
      </c>
      <c r="D773" s="374">
        <v>1</v>
      </c>
      <c r="E773" s="517">
        <v>40896</v>
      </c>
      <c r="F773" s="517">
        <v>40871</v>
      </c>
      <c r="G773" s="517">
        <v>40931</v>
      </c>
      <c r="H773" s="517">
        <v>40946</v>
      </c>
      <c r="I773" s="517">
        <v>40946</v>
      </c>
      <c r="J773" s="859">
        <v>28</v>
      </c>
      <c r="K773" s="551">
        <v>41797</v>
      </c>
      <c r="L773" s="561">
        <v>40928</v>
      </c>
      <c r="M773" s="117">
        <v>40339</v>
      </c>
      <c r="N773" s="214" t="s">
        <v>180</v>
      </c>
      <c r="O773" s="1166">
        <v>860007386</v>
      </c>
      <c r="P773" s="530" t="s">
        <v>1097</v>
      </c>
      <c r="Q773" s="530" t="s">
        <v>1097</v>
      </c>
      <c r="R773" s="530" t="s">
        <v>1097</v>
      </c>
      <c r="S773" s="530" t="s">
        <v>1097</v>
      </c>
      <c r="T773" s="530" t="s">
        <v>1097</v>
      </c>
      <c r="U773" s="530" t="s">
        <v>1097</v>
      </c>
      <c r="V773" s="530" t="s">
        <v>1097</v>
      </c>
      <c r="W773" s="530" t="s">
        <v>1097</v>
      </c>
      <c r="X773" s="530" t="s">
        <v>1097</v>
      </c>
      <c r="Y773" s="530" t="s">
        <v>1097</v>
      </c>
      <c r="Z773" s="530" t="s">
        <v>1097</v>
      </c>
      <c r="AA773" s="530" t="s">
        <v>1097</v>
      </c>
      <c r="AB773" s="214" t="s">
        <v>2561</v>
      </c>
      <c r="AC773" s="214" t="s">
        <v>223</v>
      </c>
      <c r="AD773" s="214" t="s">
        <v>229</v>
      </c>
      <c r="AE773" s="214" t="s">
        <v>313</v>
      </c>
      <c r="AF773" s="214" t="s">
        <v>12566</v>
      </c>
      <c r="AG773" s="626"/>
      <c r="AH773" s="636">
        <v>112769284</v>
      </c>
      <c r="AI773" s="634">
        <v>193757173</v>
      </c>
      <c r="AJ773" s="634">
        <v>306526457</v>
      </c>
      <c r="AK773" s="214" t="s">
        <v>3255</v>
      </c>
      <c r="AL773" s="214" t="s">
        <v>156</v>
      </c>
      <c r="AM773" s="86">
        <v>112769284</v>
      </c>
      <c r="AN773" s="86" t="s">
        <v>14315</v>
      </c>
      <c r="AO773" s="86" t="s">
        <v>14315</v>
      </c>
      <c r="AP773" s="97" t="s">
        <v>1525</v>
      </c>
      <c r="AQ773" s="84">
        <v>78938498</v>
      </c>
      <c r="AR773" s="553">
        <v>40946</v>
      </c>
      <c r="AS773" s="554">
        <v>121</v>
      </c>
      <c r="AT773" s="488"/>
      <c r="AU773" s="553"/>
      <c r="AV773" s="554"/>
      <c r="AW773" s="84"/>
      <c r="AX773" s="553"/>
      <c r="AY773" s="554"/>
      <c r="AZ773" s="84"/>
      <c r="BA773" s="553"/>
      <c r="BB773" s="554"/>
      <c r="BC773" s="84"/>
      <c r="BD773" s="553"/>
      <c r="BE773" s="554"/>
      <c r="BF773" s="84"/>
      <c r="BG773" s="553"/>
      <c r="BH773" s="554"/>
      <c r="BI773" s="84"/>
      <c r="BJ773" s="553"/>
      <c r="BK773" s="554"/>
      <c r="BL773" s="84"/>
      <c r="BM773" s="553"/>
      <c r="BN773" s="554"/>
      <c r="BO773" s="84"/>
      <c r="BP773" s="553"/>
      <c r="BQ773" s="554"/>
      <c r="BR773" s="84"/>
      <c r="BS773" s="553"/>
      <c r="BT773" s="554"/>
      <c r="BU773" s="84"/>
      <c r="BV773" s="553"/>
      <c r="BW773" s="554"/>
      <c r="BX773" s="84"/>
      <c r="BY773" s="553"/>
      <c r="BZ773" s="554"/>
      <c r="CA773" s="84"/>
      <c r="CB773" s="553"/>
      <c r="CC773" s="554"/>
      <c r="CD773" s="84"/>
      <c r="CE773" s="553"/>
      <c r="CF773" s="554"/>
      <c r="CG773" s="84"/>
      <c r="CH773" s="553"/>
      <c r="CI773" s="554"/>
      <c r="CJ773" s="554"/>
      <c r="CK773" s="554"/>
      <c r="CL773" s="554"/>
      <c r="CM773" s="554"/>
      <c r="CN773" s="554"/>
      <c r="CO773" s="554"/>
      <c r="CP773" s="554"/>
      <c r="CQ773" s="554"/>
      <c r="CR773" s="554"/>
      <c r="CS773" s="554"/>
      <c r="CT773" s="554"/>
      <c r="CU773" s="554"/>
      <c r="CV773" s="554"/>
      <c r="CW773" s="554"/>
      <c r="CX773" s="554"/>
      <c r="CY773" s="554">
        <v>78938498</v>
      </c>
      <c r="CZ773" s="84">
        <v>33830786</v>
      </c>
      <c r="DA773" s="84"/>
      <c r="DB773" s="856" t="s">
        <v>20280</v>
      </c>
      <c r="DC773" s="565">
        <v>2</v>
      </c>
      <c r="DD773" s="928"/>
      <c r="DE773" s="102" t="s">
        <v>19355</v>
      </c>
      <c r="DF773" s="928"/>
      <c r="DG773" s="555" t="s">
        <v>5784</v>
      </c>
      <c r="DH773" s="928" t="s">
        <v>2692</v>
      </c>
      <c r="DI773" s="557">
        <v>40928</v>
      </c>
      <c r="DJ773" s="111">
        <v>40877</v>
      </c>
      <c r="DK773" s="558">
        <v>6</v>
      </c>
      <c r="DL773" s="558"/>
      <c r="DM773" s="619" t="s">
        <v>20760</v>
      </c>
      <c r="DN773" s="890">
        <v>78938498</v>
      </c>
      <c r="DO773" s="928"/>
      <c r="DP773" s="928"/>
      <c r="DQ773" s="928"/>
      <c r="DR773" s="928"/>
    </row>
    <row r="774" spans="1:122" ht="60.75" customHeight="1" thickTop="1" thickBot="1">
      <c r="A774" s="214">
        <v>758</v>
      </c>
      <c r="B774" s="214" t="s">
        <v>568</v>
      </c>
      <c r="C774" s="214" t="s">
        <v>86</v>
      </c>
      <c r="D774" s="374">
        <v>0</v>
      </c>
      <c r="E774" s="517">
        <v>40904</v>
      </c>
      <c r="F774" s="517">
        <v>40871</v>
      </c>
      <c r="G774" s="517">
        <v>40904</v>
      </c>
      <c r="H774" s="517">
        <v>40921</v>
      </c>
      <c r="I774" s="517">
        <v>40921</v>
      </c>
      <c r="J774" s="859">
        <v>28</v>
      </c>
      <c r="K774" s="551">
        <v>41772</v>
      </c>
      <c r="L774" s="552"/>
      <c r="M774" s="117">
        <v>40339</v>
      </c>
      <c r="N774" s="214" t="s">
        <v>2562</v>
      </c>
      <c r="O774" s="1166">
        <v>890480123</v>
      </c>
      <c r="P774" s="530" t="s">
        <v>1097</v>
      </c>
      <c r="Q774" s="530" t="s">
        <v>1097</v>
      </c>
      <c r="R774" s="530" t="s">
        <v>1097</v>
      </c>
      <c r="S774" s="530" t="s">
        <v>1097</v>
      </c>
      <c r="T774" s="530" t="s">
        <v>1097</v>
      </c>
      <c r="U774" s="530" t="s">
        <v>1097</v>
      </c>
      <c r="V774" s="530" t="s">
        <v>1097</v>
      </c>
      <c r="W774" s="530" t="s">
        <v>1097</v>
      </c>
      <c r="X774" s="530" t="s">
        <v>1097</v>
      </c>
      <c r="Y774" s="530" t="s">
        <v>1097</v>
      </c>
      <c r="Z774" s="530" t="s">
        <v>1097</v>
      </c>
      <c r="AA774" s="530" t="s">
        <v>1097</v>
      </c>
      <c r="AB774" s="214" t="s">
        <v>2563</v>
      </c>
      <c r="AC774" s="214" t="s">
        <v>223</v>
      </c>
      <c r="AD774" s="214" t="s">
        <v>229</v>
      </c>
      <c r="AE774" s="214" t="s">
        <v>315</v>
      </c>
      <c r="AF774" s="214" t="s">
        <v>12566</v>
      </c>
      <c r="AG774" s="626"/>
      <c r="AH774" s="636">
        <v>200000000</v>
      </c>
      <c r="AI774" s="634">
        <v>368000000</v>
      </c>
      <c r="AJ774" s="634">
        <v>568000000</v>
      </c>
      <c r="AK774" s="214" t="s">
        <v>2719</v>
      </c>
      <c r="AL774" s="214" t="s">
        <v>156</v>
      </c>
      <c r="AM774" s="86">
        <v>200000000</v>
      </c>
      <c r="AN774" s="86" t="s">
        <v>1464</v>
      </c>
      <c r="AO774" s="86" t="s">
        <v>11091</v>
      </c>
      <c r="AP774" s="83" t="s">
        <v>1532</v>
      </c>
      <c r="AQ774" s="84">
        <v>140000000</v>
      </c>
      <c r="AR774" s="553">
        <v>40921</v>
      </c>
      <c r="AS774" s="554">
        <v>111</v>
      </c>
      <c r="AT774" s="488">
        <v>60000000</v>
      </c>
      <c r="AU774" s="553">
        <v>41477</v>
      </c>
      <c r="AV774" s="554">
        <v>544</v>
      </c>
      <c r="AW774" s="84"/>
      <c r="AX774" s="553"/>
      <c r="AY774" s="554"/>
      <c r="AZ774" s="84"/>
      <c r="BA774" s="553"/>
      <c r="BB774" s="554"/>
      <c r="BC774" s="84"/>
      <c r="BD774" s="553"/>
      <c r="BE774" s="554"/>
      <c r="BF774" s="84"/>
      <c r="BG774" s="553"/>
      <c r="BH774" s="554"/>
      <c r="BI774" s="84"/>
      <c r="BJ774" s="553"/>
      <c r="BK774" s="554"/>
      <c r="BL774" s="84"/>
      <c r="BM774" s="553"/>
      <c r="BN774" s="554"/>
      <c r="BO774" s="84"/>
      <c r="BP774" s="553"/>
      <c r="BQ774" s="554"/>
      <c r="BR774" s="84"/>
      <c r="BS774" s="553"/>
      <c r="BT774" s="554"/>
      <c r="BU774" s="84"/>
      <c r="BV774" s="553"/>
      <c r="BW774" s="554"/>
      <c r="BX774" s="84"/>
      <c r="BY774" s="553"/>
      <c r="BZ774" s="554"/>
      <c r="CA774" s="84"/>
      <c r="CB774" s="553"/>
      <c r="CC774" s="554"/>
      <c r="CD774" s="84"/>
      <c r="CE774" s="553"/>
      <c r="CF774" s="554"/>
      <c r="CG774" s="84"/>
      <c r="CH774" s="553"/>
      <c r="CI774" s="554"/>
      <c r="CJ774" s="554"/>
      <c r="CK774" s="554"/>
      <c r="CL774" s="554"/>
      <c r="CM774" s="554"/>
      <c r="CN774" s="554"/>
      <c r="CO774" s="554"/>
      <c r="CP774" s="554"/>
      <c r="CQ774" s="554"/>
      <c r="CR774" s="554"/>
      <c r="CS774" s="554"/>
      <c r="CT774" s="554"/>
      <c r="CU774" s="554"/>
      <c r="CV774" s="554"/>
      <c r="CW774" s="554"/>
      <c r="CX774" s="554"/>
      <c r="CY774" s="554">
        <v>200000000</v>
      </c>
      <c r="CZ774" s="84">
        <v>0</v>
      </c>
      <c r="DA774" s="84"/>
      <c r="DB774" s="856" t="s">
        <v>20280</v>
      </c>
      <c r="DC774" s="565">
        <v>2</v>
      </c>
      <c r="DD774" s="928"/>
      <c r="DE774" s="102" t="s">
        <v>19355</v>
      </c>
      <c r="DF774" s="928"/>
      <c r="DG774" s="555" t="s">
        <v>5785</v>
      </c>
      <c r="DH774" s="928" t="s">
        <v>2693</v>
      </c>
      <c r="DI774" s="557"/>
      <c r="DJ774" s="111">
        <v>40879</v>
      </c>
      <c r="DK774" s="558">
        <v>8</v>
      </c>
      <c r="DL774" s="558"/>
      <c r="DM774" s="619" t="s">
        <v>20760</v>
      </c>
      <c r="DN774" s="890">
        <v>200000000</v>
      </c>
      <c r="DO774" s="928"/>
      <c r="DP774" s="928"/>
      <c r="DQ774" s="928"/>
      <c r="DR774" s="928"/>
    </row>
    <row r="775" spans="1:122" s="877" customFormat="1" ht="60.75" customHeight="1" thickTop="1" thickBot="1">
      <c r="A775" s="291">
        <v>759</v>
      </c>
      <c r="B775" s="291" t="s">
        <v>569</v>
      </c>
      <c r="C775" s="291" t="s">
        <v>86</v>
      </c>
      <c r="D775" s="672">
        <v>0</v>
      </c>
      <c r="E775" s="523"/>
      <c r="F775" s="523">
        <v>40871</v>
      </c>
      <c r="G775" s="523"/>
      <c r="H775" s="523"/>
      <c r="I775" s="523"/>
      <c r="J775" s="660">
        <v>28</v>
      </c>
      <c r="K775" s="864" t="s">
        <v>19355</v>
      </c>
      <c r="L775" s="585">
        <v>40955</v>
      </c>
      <c r="M775" s="238">
        <v>40800</v>
      </c>
      <c r="N775" s="291" t="s">
        <v>62</v>
      </c>
      <c r="O775" s="1167">
        <v>890305881</v>
      </c>
      <c r="P775" s="530"/>
      <c r="Q775" s="530"/>
      <c r="R775" s="530"/>
      <c r="S775" s="530"/>
      <c r="T775" s="530"/>
      <c r="U775" s="530"/>
      <c r="V775" s="530"/>
      <c r="W775" s="530"/>
      <c r="X775" s="530"/>
      <c r="Y775" s="530"/>
      <c r="Z775" s="530"/>
      <c r="AA775" s="530"/>
      <c r="AB775" s="291" t="s">
        <v>2564</v>
      </c>
      <c r="AC775" s="291" t="s">
        <v>230</v>
      </c>
      <c r="AD775" s="291" t="s">
        <v>255</v>
      </c>
      <c r="AE775" s="291" t="s">
        <v>323</v>
      </c>
      <c r="AF775" s="291">
        <v>231</v>
      </c>
      <c r="AG775" s="629"/>
      <c r="AH775" s="639">
        <v>0</v>
      </c>
      <c r="AI775" s="639">
        <v>0</v>
      </c>
      <c r="AJ775" s="639">
        <v>0</v>
      </c>
      <c r="AK775" s="291" t="s">
        <v>6627</v>
      </c>
      <c r="AL775" s="291" t="s">
        <v>1387</v>
      </c>
      <c r="AM775" s="538">
        <v>0</v>
      </c>
      <c r="AN775" s="538" t="s">
        <v>1452</v>
      </c>
      <c r="AO775" s="538" t="s">
        <v>11428</v>
      </c>
      <c r="AP775" s="293" t="s">
        <v>1543</v>
      </c>
      <c r="AQ775" s="84">
        <v>0</v>
      </c>
      <c r="AR775" s="553"/>
      <c r="AS775" s="554"/>
      <c r="AT775" s="488"/>
      <c r="AU775" s="553"/>
      <c r="AV775" s="554"/>
      <c r="AW775" s="84"/>
      <c r="AX775" s="553"/>
      <c r="AY775" s="554"/>
      <c r="AZ775" s="84"/>
      <c r="BA775" s="553"/>
      <c r="BB775" s="554"/>
      <c r="BC775" s="84"/>
      <c r="BD775" s="553"/>
      <c r="BE775" s="554"/>
      <c r="BF775" s="84"/>
      <c r="BG775" s="553"/>
      <c r="BH775" s="554"/>
      <c r="BI775" s="84"/>
      <c r="BJ775" s="553"/>
      <c r="BK775" s="554"/>
      <c r="BL775" s="84"/>
      <c r="BM775" s="553"/>
      <c r="BN775" s="554"/>
      <c r="BO775" s="84"/>
      <c r="BP775" s="553"/>
      <c r="BQ775" s="554"/>
      <c r="BR775" s="84"/>
      <c r="BS775" s="553"/>
      <c r="BT775" s="554"/>
      <c r="BU775" s="84"/>
      <c r="BV775" s="553"/>
      <c r="BW775" s="554"/>
      <c r="BX775" s="84"/>
      <c r="BY775" s="553"/>
      <c r="BZ775" s="554"/>
      <c r="CA775" s="84"/>
      <c r="CB775" s="553"/>
      <c r="CC775" s="554"/>
      <c r="CD775" s="84"/>
      <c r="CE775" s="553"/>
      <c r="CF775" s="554"/>
      <c r="CG775" s="84"/>
      <c r="CH775" s="553"/>
      <c r="CI775" s="554"/>
      <c r="CJ775" s="554"/>
      <c r="CK775" s="554"/>
      <c r="CL775" s="554"/>
      <c r="CM775" s="554"/>
      <c r="CN775" s="554"/>
      <c r="CO775" s="554"/>
      <c r="CP775" s="554"/>
      <c r="CQ775" s="554"/>
      <c r="CR775" s="554"/>
      <c r="CS775" s="554"/>
      <c r="CT775" s="554"/>
      <c r="CU775" s="554"/>
      <c r="CV775" s="554"/>
      <c r="CW775" s="554"/>
      <c r="CX775" s="554"/>
      <c r="CY775" s="554">
        <v>0</v>
      </c>
      <c r="CZ775" s="84">
        <v>0</v>
      </c>
      <c r="DA775" s="84"/>
      <c r="DB775" s="726" t="s">
        <v>1387</v>
      </c>
      <c r="DC775" s="588">
        <v>0</v>
      </c>
      <c r="DD775" s="616"/>
      <c r="DE775" s="102" t="s">
        <v>19355</v>
      </c>
      <c r="DF775" s="928"/>
      <c r="DG775" s="590" t="s">
        <v>5786</v>
      </c>
      <c r="DH775" s="616" t="s">
        <v>2694</v>
      </c>
      <c r="DI775" s="591">
        <v>40955</v>
      </c>
      <c r="DJ775" s="295">
        <v>40877</v>
      </c>
      <c r="DK775" s="558">
        <v>6</v>
      </c>
      <c r="DL775" s="538"/>
      <c r="DM775" s="619" t="s">
        <v>20596</v>
      </c>
      <c r="DN775" s="890">
        <v>0</v>
      </c>
      <c r="DO775" s="616"/>
      <c r="DP775" s="616"/>
      <c r="DQ775" s="616"/>
      <c r="DR775" s="616"/>
    </row>
    <row r="776" spans="1:122" ht="60.75" customHeight="1" thickTop="1" thickBot="1">
      <c r="A776" s="214">
        <v>760</v>
      </c>
      <c r="B776" s="214" t="s">
        <v>569</v>
      </c>
      <c r="C776" s="214" t="s">
        <v>543</v>
      </c>
      <c r="D776" s="374">
        <v>1</v>
      </c>
      <c r="E776" s="517">
        <v>40889</v>
      </c>
      <c r="F776" s="517">
        <v>40871</v>
      </c>
      <c r="G776" s="517">
        <v>40899</v>
      </c>
      <c r="H776" s="517">
        <v>40911</v>
      </c>
      <c r="I776" s="517">
        <v>40911</v>
      </c>
      <c r="J776" s="859">
        <v>22</v>
      </c>
      <c r="K776" s="551">
        <v>41581</v>
      </c>
      <c r="L776" s="561">
        <v>41259</v>
      </c>
      <c r="M776" s="117">
        <v>40800</v>
      </c>
      <c r="N776" s="214" t="s">
        <v>15012</v>
      </c>
      <c r="O776" s="1166">
        <v>900180913</v>
      </c>
      <c r="P776" s="530"/>
      <c r="Q776" s="530"/>
      <c r="R776" s="530"/>
      <c r="S776" s="530"/>
      <c r="T776" s="530"/>
      <c r="U776" s="530"/>
      <c r="V776" s="530"/>
      <c r="W776" s="530"/>
      <c r="X776" s="530"/>
      <c r="Y776" s="530"/>
      <c r="Z776" s="530"/>
      <c r="AA776" s="530"/>
      <c r="AB776" s="214" t="s">
        <v>2565</v>
      </c>
      <c r="AC776" s="214" t="s">
        <v>230</v>
      </c>
      <c r="AD776" s="214" t="s">
        <v>255</v>
      </c>
      <c r="AE776" s="214" t="s">
        <v>323</v>
      </c>
      <c r="AF776" s="214">
        <v>231</v>
      </c>
      <c r="AG776" s="626"/>
      <c r="AH776" s="636">
        <v>576826996</v>
      </c>
      <c r="AI776" s="634">
        <v>1102371084</v>
      </c>
      <c r="AJ776" s="634">
        <v>1679198080</v>
      </c>
      <c r="AK776" s="214" t="s">
        <v>2601</v>
      </c>
      <c r="AL776" s="214" t="s">
        <v>156</v>
      </c>
      <c r="AM776" s="86">
        <v>576826996</v>
      </c>
      <c r="AN776" s="86" t="s">
        <v>14315</v>
      </c>
      <c r="AO776" s="86" t="s">
        <v>14315</v>
      </c>
      <c r="AP776" s="97" t="s">
        <v>1525</v>
      </c>
      <c r="AQ776" s="84">
        <v>403778897</v>
      </c>
      <c r="AR776" s="553">
        <v>40911</v>
      </c>
      <c r="AS776" s="554">
        <v>109</v>
      </c>
      <c r="AT776" s="488">
        <v>173048099</v>
      </c>
      <c r="AU776" s="553">
        <v>41416</v>
      </c>
      <c r="AV776" s="554">
        <v>490</v>
      </c>
      <c r="AW776" s="84"/>
      <c r="AX776" s="553"/>
      <c r="AY776" s="554"/>
      <c r="AZ776" s="84"/>
      <c r="BA776" s="553"/>
      <c r="BB776" s="554"/>
      <c r="BC776" s="84"/>
      <c r="BD776" s="553"/>
      <c r="BE776" s="554"/>
      <c r="BF776" s="84"/>
      <c r="BG776" s="553"/>
      <c r="BH776" s="554"/>
      <c r="BI776" s="84"/>
      <c r="BJ776" s="553"/>
      <c r="BK776" s="554"/>
      <c r="BL776" s="84"/>
      <c r="BM776" s="553"/>
      <c r="BN776" s="554"/>
      <c r="BO776" s="84"/>
      <c r="BP776" s="553"/>
      <c r="BQ776" s="554"/>
      <c r="BR776" s="84"/>
      <c r="BS776" s="553"/>
      <c r="BT776" s="554"/>
      <c r="BU776" s="84"/>
      <c r="BV776" s="553"/>
      <c r="BW776" s="554"/>
      <c r="BX776" s="84"/>
      <c r="BY776" s="553"/>
      <c r="BZ776" s="554"/>
      <c r="CA776" s="84"/>
      <c r="CB776" s="553"/>
      <c r="CC776" s="554"/>
      <c r="CD776" s="84"/>
      <c r="CE776" s="553"/>
      <c r="CF776" s="554"/>
      <c r="CG776" s="84"/>
      <c r="CH776" s="553"/>
      <c r="CI776" s="554"/>
      <c r="CJ776" s="554"/>
      <c r="CK776" s="554"/>
      <c r="CL776" s="554"/>
      <c r="CM776" s="554"/>
      <c r="CN776" s="554"/>
      <c r="CO776" s="554"/>
      <c r="CP776" s="554"/>
      <c r="CQ776" s="554"/>
      <c r="CR776" s="554"/>
      <c r="CS776" s="554"/>
      <c r="CT776" s="554"/>
      <c r="CU776" s="554"/>
      <c r="CV776" s="554"/>
      <c r="CW776" s="554"/>
      <c r="CX776" s="554"/>
      <c r="CY776" s="554">
        <v>576826996</v>
      </c>
      <c r="CZ776" s="84">
        <v>0</v>
      </c>
      <c r="DA776" s="84"/>
      <c r="DB776" s="856" t="s">
        <v>20809</v>
      </c>
      <c r="DC776" s="565">
        <v>2</v>
      </c>
      <c r="DD776" s="928"/>
      <c r="DE776" s="102" t="s">
        <v>19355</v>
      </c>
      <c r="DF776" s="928"/>
      <c r="DG776" s="555" t="s">
        <v>5787</v>
      </c>
      <c r="DH776" s="928" t="s">
        <v>2695</v>
      </c>
      <c r="DI776" s="557">
        <v>41259</v>
      </c>
      <c r="DJ776" s="111">
        <v>40877</v>
      </c>
      <c r="DK776" s="558">
        <v>6</v>
      </c>
      <c r="DL776" s="558"/>
      <c r="DM776" s="619" t="s">
        <v>20592</v>
      </c>
      <c r="DN776" s="890">
        <v>576826996</v>
      </c>
      <c r="DO776" s="928"/>
      <c r="DP776" s="928"/>
      <c r="DQ776" s="928"/>
      <c r="DR776" s="928"/>
    </row>
    <row r="777" spans="1:122" ht="60.75" customHeight="1" thickTop="1" thickBot="1">
      <c r="A777" s="214">
        <v>761</v>
      </c>
      <c r="B777" s="214" t="s">
        <v>569</v>
      </c>
      <c r="C777" s="214" t="s">
        <v>543</v>
      </c>
      <c r="D777" s="374">
        <v>1</v>
      </c>
      <c r="E777" s="517">
        <v>40877</v>
      </c>
      <c r="F777" s="517">
        <v>40871</v>
      </c>
      <c r="G777" s="517">
        <v>41059</v>
      </c>
      <c r="H777" s="517">
        <v>41066</v>
      </c>
      <c r="I777" s="517">
        <v>41066</v>
      </c>
      <c r="J777" s="859">
        <v>30</v>
      </c>
      <c r="K777" s="551">
        <v>41979</v>
      </c>
      <c r="L777" s="561">
        <v>41058</v>
      </c>
      <c r="M777" s="117">
        <v>40800</v>
      </c>
      <c r="N777" s="214" t="s">
        <v>2566</v>
      </c>
      <c r="O777" s="1166">
        <v>860024746</v>
      </c>
      <c r="P777" s="530" t="s">
        <v>19038</v>
      </c>
      <c r="Q777" s="530">
        <v>830084260</v>
      </c>
      <c r="R777" s="530" t="s">
        <v>1097</v>
      </c>
      <c r="S777" s="530" t="s">
        <v>1097</v>
      </c>
      <c r="T777" s="530" t="s">
        <v>1097</v>
      </c>
      <c r="U777" s="530" t="s">
        <v>1097</v>
      </c>
      <c r="V777" s="530" t="s">
        <v>1097</v>
      </c>
      <c r="W777" s="530" t="s">
        <v>1097</v>
      </c>
      <c r="X777" s="530" t="s">
        <v>1097</v>
      </c>
      <c r="Y777" s="530" t="s">
        <v>1097</v>
      </c>
      <c r="Z777" s="530" t="s">
        <v>1097</v>
      </c>
      <c r="AA777" s="530" t="s">
        <v>1097</v>
      </c>
      <c r="AB777" s="214" t="s">
        <v>2567</v>
      </c>
      <c r="AC777" s="214" t="s">
        <v>230</v>
      </c>
      <c r="AD777" s="214" t="s">
        <v>255</v>
      </c>
      <c r="AE777" s="214" t="s">
        <v>323</v>
      </c>
      <c r="AF777" s="214">
        <v>231</v>
      </c>
      <c r="AG777" s="626"/>
      <c r="AH777" s="636">
        <v>298970000</v>
      </c>
      <c r="AI777" s="634">
        <v>252275000</v>
      </c>
      <c r="AJ777" s="634">
        <v>551245000</v>
      </c>
      <c r="AK777" s="214" t="s">
        <v>5166</v>
      </c>
      <c r="AL777" s="214" t="s">
        <v>156</v>
      </c>
      <c r="AM777" s="86">
        <v>298970000</v>
      </c>
      <c r="AN777" s="86" t="s">
        <v>14315</v>
      </c>
      <c r="AO777" s="86" t="s">
        <v>14315</v>
      </c>
      <c r="AP777" s="97" t="s">
        <v>1525</v>
      </c>
      <c r="AQ777" s="84">
        <v>239176000</v>
      </c>
      <c r="AR777" s="553">
        <v>41066</v>
      </c>
      <c r="AS777" s="554">
        <v>189</v>
      </c>
      <c r="AT777" s="488"/>
      <c r="AU777" s="553"/>
      <c r="AV777" s="554"/>
      <c r="AW777" s="84"/>
      <c r="AX777" s="553"/>
      <c r="AY777" s="554"/>
      <c r="AZ777" s="84"/>
      <c r="BA777" s="553"/>
      <c r="BB777" s="554"/>
      <c r="BC777" s="84"/>
      <c r="BD777" s="553"/>
      <c r="BE777" s="554"/>
      <c r="BF777" s="84"/>
      <c r="BG777" s="553"/>
      <c r="BH777" s="554"/>
      <c r="BI777" s="84"/>
      <c r="BJ777" s="553"/>
      <c r="BK777" s="554"/>
      <c r="BL777" s="84"/>
      <c r="BM777" s="553"/>
      <c r="BN777" s="554"/>
      <c r="BO777" s="84"/>
      <c r="BP777" s="553"/>
      <c r="BQ777" s="554"/>
      <c r="BR777" s="84"/>
      <c r="BS777" s="553"/>
      <c r="BT777" s="554"/>
      <c r="BU777" s="84"/>
      <c r="BV777" s="553"/>
      <c r="BW777" s="554"/>
      <c r="BX777" s="84"/>
      <c r="BY777" s="553"/>
      <c r="BZ777" s="554"/>
      <c r="CA777" s="84"/>
      <c r="CB777" s="553"/>
      <c r="CC777" s="554"/>
      <c r="CD777" s="84"/>
      <c r="CE777" s="553"/>
      <c r="CF777" s="554"/>
      <c r="CG777" s="84"/>
      <c r="CH777" s="553"/>
      <c r="CI777" s="554"/>
      <c r="CJ777" s="554"/>
      <c r="CK777" s="554"/>
      <c r="CL777" s="554"/>
      <c r="CM777" s="554"/>
      <c r="CN777" s="554"/>
      <c r="CO777" s="554"/>
      <c r="CP777" s="554"/>
      <c r="CQ777" s="554"/>
      <c r="CR777" s="554"/>
      <c r="CS777" s="554"/>
      <c r="CT777" s="554"/>
      <c r="CU777" s="554"/>
      <c r="CV777" s="554"/>
      <c r="CW777" s="554"/>
      <c r="CX777" s="554"/>
      <c r="CY777" s="554">
        <v>239176000</v>
      </c>
      <c r="CZ777" s="84">
        <v>59794000</v>
      </c>
      <c r="DA777" s="84"/>
      <c r="DB777" s="856" t="s">
        <v>20280</v>
      </c>
      <c r="DC777" s="565">
        <v>2</v>
      </c>
      <c r="DD777" s="928"/>
      <c r="DE777" s="102" t="s">
        <v>19355</v>
      </c>
      <c r="DF777" s="928"/>
      <c r="DG777" s="555" t="s">
        <v>5788</v>
      </c>
      <c r="DH777" s="928" t="s">
        <v>2696</v>
      </c>
      <c r="DI777" s="557">
        <v>41058</v>
      </c>
      <c r="DJ777" s="111">
        <v>40877</v>
      </c>
      <c r="DK777" s="558">
        <v>6</v>
      </c>
      <c r="DL777" s="558"/>
      <c r="DM777" s="619" t="s">
        <v>20592</v>
      </c>
      <c r="DN777" s="890">
        <v>239176000</v>
      </c>
      <c r="DO777" s="928"/>
      <c r="DP777" s="928"/>
      <c r="DQ777" s="928"/>
      <c r="DR777" s="928"/>
    </row>
    <row r="778" spans="1:122" ht="71" customHeight="1" thickTop="1" thickBot="1">
      <c r="A778" s="214">
        <v>762</v>
      </c>
      <c r="B778" s="214" t="s">
        <v>1150</v>
      </c>
      <c r="C778" s="214" t="s">
        <v>541</v>
      </c>
      <c r="D778" s="374">
        <v>1</v>
      </c>
      <c r="E778" s="517">
        <v>40883</v>
      </c>
      <c r="F778" s="517">
        <v>40872</v>
      </c>
      <c r="G778" s="517">
        <v>40893</v>
      </c>
      <c r="H778" s="517">
        <v>41142</v>
      </c>
      <c r="I778" s="517">
        <v>40883</v>
      </c>
      <c r="J778" s="653">
        <v>41075</v>
      </c>
      <c r="K778" s="729">
        <v>41075</v>
      </c>
      <c r="L778" s="561">
        <v>40884</v>
      </c>
      <c r="M778" s="117">
        <v>40689</v>
      </c>
      <c r="N778" s="214" t="s">
        <v>15793</v>
      </c>
      <c r="O778" s="1166">
        <v>800163130</v>
      </c>
      <c r="P778" s="530"/>
      <c r="Q778" s="530"/>
      <c r="R778" s="530"/>
      <c r="S778" s="530"/>
      <c r="T778" s="530"/>
      <c r="U778" s="530"/>
      <c r="V778" s="530"/>
      <c r="W778" s="530"/>
      <c r="X778" s="530"/>
      <c r="Y778" s="530"/>
      <c r="Z778" s="530"/>
      <c r="AA778" s="530"/>
      <c r="AB778" s="374" t="s">
        <v>2568</v>
      </c>
      <c r="AC778" s="214" t="s">
        <v>220</v>
      </c>
      <c r="AD778" s="214" t="s">
        <v>2725</v>
      </c>
      <c r="AE778" s="214" t="s">
        <v>7057</v>
      </c>
      <c r="AF778" s="214">
        <v>99</v>
      </c>
      <c r="AG778" s="626"/>
      <c r="AH778" s="636">
        <v>2362000000</v>
      </c>
      <c r="AI778" s="634">
        <v>2359059480</v>
      </c>
      <c r="AJ778" s="634">
        <v>4721059480</v>
      </c>
      <c r="AK778" s="214" t="s">
        <v>2728</v>
      </c>
      <c r="AL778" s="214" t="s">
        <v>156</v>
      </c>
      <c r="AM778" s="86">
        <v>2362000000</v>
      </c>
      <c r="AN778" s="86" t="s">
        <v>11418</v>
      </c>
      <c r="AO778" s="86" t="s">
        <v>14316</v>
      </c>
      <c r="AP778" s="83" t="s">
        <v>1518</v>
      </c>
      <c r="AQ778" s="84">
        <v>753453017</v>
      </c>
      <c r="AR778" s="553">
        <v>41142</v>
      </c>
      <c r="AS778" s="554">
        <v>241</v>
      </c>
      <c r="AT778" s="488">
        <v>1372346983</v>
      </c>
      <c r="AU778" s="553">
        <v>41204</v>
      </c>
      <c r="AV778" s="554">
        <v>287</v>
      </c>
      <c r="AW778" s="84">
        <v>236200000</v>
      </c>
      <c r="AX778" s="553">
        <v>41374</v>
      </c>
      <c r="AY778" s="554">
        <v>451</v>
      </c>
      <c r="AZ778" s="84"/>
      <c r="BA778" s="553"/>
      <c r="BB778" s="554"/>
      <c r="BC778" s="84"/>
      <c r="BD778" s="553"/>
      <c r="BE778" s="554"/>
      <c r="BF778" s="84"/>
      <c r="BG778" s="553"/>
      <c r="BH778" s="554"/>
      <c r="BI778" s="84"/>
      <c r="BJ778" s="553"/>
      <c r="BK778" s="554"/>
      <c r="BL778" s="84"/>
      <c r="BM778" s="553"/>
      <c r="BN778" s="554"/>
      <c r="BO778" s="84"/>
      <c r="BP778" s="553"/>
      <c r="BQ778" s="554"/>
      <c r="BR778" s="84"/>
      <c r="BS778" s="553"/>
      <c r="BT778" s="554"/>
      <c r="BU778" s="84"/>
      <c r="BV778" s="553"/>
      <c r="BW778" s="554"/>
      <c r="BX778" s="84"/>
      <c r="BY778" s="553"/>
      <c r="BZ778" s="554"/>
      <c r="CA778" s="84"/>
      <c r="CB778" s="553"/>
      <c r="CC778" s="554"/>
      <c r="CD778" s="84"/>
      <c r="CE778" s="553"/>
      <c r="CF778" s="554"/>
      <c r="CG778" s="84"/>
      <c r="CH778" s="553"/>
      <c r="CI778" s="554"/>
      <c r="CJ778" s="554"/>
      <c r="CK778" s="554"/>
      <c r="CL778" s="554"/>
      <c r="CM778" s="554"/>
      <c r="CN778" s="554"/>
      <c r="CO778" s="554"/>
      <c r="CP778" s="554"/>
      <c r="CQ778" s="554"/>
      <c r="CR778" s="554"/>
      <c r="CS778" s="554"/>
      <c r="CT778" s="554"/>
      <c r="CU778" s="554"/>
      <c r="CV778" s="554"/>
      <c r="CW778" s="554"/>
      <c r="CX778" s="554"/>
      <c r="CY778" s="554">
        <v>2362000000</v>
      </c>
      <c r="CZ778" s="84">
        <v>0</v>
      </c>
      <c r="DA778" s="84"/>
      <c r="DB778" s="856" t="s">
        <v>20809</v>
      </c>
      <c r="DC778" s="85">
        <v>3</v>
      </c>
      <c r="DD778" s="928"/>
      <c r="DE778" s="102" t="s">
        <v>14525</v>
      </c>
      <c r="DF778" s="928"/>
      <c r="DG778" s="555">
        <v>0</v>
      </c>
      <c r="DH778" s="214" t="s">
        <v>2697</v>
      </c>
      <c r="DI778" s="557">
        <v>40884</v>
      </c>
      <c r="DJ778" s="111">
        <v>40872</v>
      </c>
      <c r="DK778" s="558">
        <v>0</v>
      </c>
      <c r="DL778" s="558" t="s">
        <v>15785</v>
      </c>
      <c r="DM778" s="619" t="s">
        <v>20560</v>
      </c>
      <c r="DN778" s="890">
        <v>2362000000</v>
      </c>
      <c r="DO778" s="928"/>
      <c r="DP778" s="928"/>
      <c r="DQ778" s="928"/>
      <c r="DR778" s="928"/>
    </row>
    <row r="779" spans="1:122" ht="60.75" customHeight="1" thickTop="1" thickBot="1">
      <c r="A779" s="214">
        <v>763</v>
      </c>
      <c r="B779" s="214" t="s">
        <v>568</v>
      </c>
      <c r="C779" s="214" t="s">
        <v>86</v>
      </c>
      <c r="D779" s="374">
        <v>0</v>
      </c>
      <c r="E779" s="517">
        <v>40900</v>
      </c>
      <c r="F779" s="517">
        <v>40872</v>
      </c>
      <c r="G779" s="517">
        <v>40946</v>
      </c>
      <c r="H779" s="517">
        <v>40954</v>
      </c>
      <c r="I779" s="517">
        <v>40954</v>
      </c>
      <c r="J779" s="859">
        <v>40</v>
      </c>
      <c r="K779" s="551">
        <v>42170</v>
      </c>
      <c r="L779" s="552"/>
      <c r="M779" s="117">
        <v>40339</v>
      </c>
      <c r="N779" s="214" t="s">
        <v>691</v>
      </c>
      <c r="O779" s="1166">
        <v>899999063</v>
      </c>
      <c r="P779" s="530" t="s">
        <v>1097</v>
      </c>
      <c r="Q779" s="530" t="s">
        <v>1097</v>
      </c>
      <c r="R779" s="530" t="s">
        <v>1097</v>
      </c>
      <c r="S779" s="530" t="s">
        <v>1097</v>
      </c>
      <c r="T779" s="530" t="s">
        <v>1097</v>
      </c>
      <c r="U779" s="530" t="s">
        <v>1097</v>
      </c>
      <c r="V779" s="530" t="s">
        <v>1097</v>
      </c>
      <c r="W779" s="530" t="s">
        <v>1097</v>
      </c>
      <c r="X779" s="530" t="s">
        <v>1097</v>
      </c>
      <c r="Y779" s="530" t="s">
        <v>1097</v>
      </c>
      <c r="Z779" s="530" t="s">
        <v>1097</v>
      </c>
      <c r="AA779" s="530" t="s">
        <v>1097</v>
      </c>
      <c r="AB779" s="214" t="s">
        <v>2570</v>
      </c>
      <c r="AC779" s="214" t="s">
        <v>223</v>
      </c>
      <c r="AD779" s="214" t="s">
        <v>229</v>
      </c>
      <c r="AE779" s="214" t="s">
        <v>511</v>
      </c>
      <c r="AF779" s="214" t="s">
        <v>12566</v>
      </c>
      <c r="AG779" s="626"/>
      <c r="AH779" s="636">
        <v>194480000</v>
      </c>
      <c r="AI779" s="634">
        <v>106550000</v>
      </c>
      <c r="AJ779" s="634">
        <v>301030000</v>
      </c>
      <c r="AK779" s="214" t="s">
        <v>3791</v>
      </c>
      <c r="AL779" s="214" t="s">
        <v>156</v>
      </c>
      <c r="AM779" s="86">
        <v>194480000</v>
      </c>
      <c r="AN779" s="86" t="s">
        <v>14361</v>
      </c>
      <c r="AO779" s="86" t="s">
        <v>8485</v>
      </c>
      <c r="AP779" s="83" t="s">
        <v>1509</v>
      </c>
      <c r="AQ779" s="84">
        <v>194480000</v>
      </c>
      <c r="AR779" s="553">
        <v>40954</v>
      </c>
      <c r="AS779" s="554">
        <v>123</v>
      </c>
      <c r="AT779" s="488"/>
      <c r="AU779" s="553"/>
      <c r="AV779" s="554"/>
      <c r="AW779" s="84"/>
      <c r="AX779" s="553"/>
      <c r="AY779" s="554"/>
      <c r="AZ779" s="84"/>
      <c r="BA779" s="553"/>
      <c r="BB779" s="554"/>
      <c r="BC779" s="84"/>
      <c r="BD779" s="553"/>
      <c r="BE779" s="554"/>
      <c r="BF779" s="84"/>
      <c r="BG779" s="553"/>
      <c r="BH779" s="554"/>
      <c r="BI779" s="84"/>
      <c r="BJ779" s="553"/>
      <c r="BK779" s="554"/>
      <c r="BL779" s="84"/>
      <c r="BM779" s="553"/>
      <c r="BN779" s="554"/>
      <c r="BO779" s="84"/>
      <c r="BP779" s="553"/>
      <c r="BQ779" s="554"/>
      <c r="BR779" s="84"/>
      <c r="BS779" s="553"/>
      <c r="BT779" s="554"/>
      <c r="BU779" s="84"/>
      <c r="BV779" s="553"/>
      <c r="BW779" s="554"/>
      <c r="BX779" s="84"/>
      <c r="BY779" s="553"/>
      <c r="BZ779" s="554"/>
      <c r="CA779" s="84"/>
      <c r="CB779" s="553"/>
      <c r="CC779" s="554"/>
      <c r="CD779" s="84"/>
      <c r="CE779" s="553"/>
      <c r="CF779" s="554"/>
      <c r="CG779" s="84"/>
      <c r="CH779" s="553"/>
      <c r="CI779" s="554"/>
      <c r="CJ779" s="554"/>
      <c r="CK779" s="554"/>
      <c r="CL779" s="554"/>
      <c r="CM779" s="554"/>
      <c r="CN779" s="554"/>
      <c r="CO779" s="554"/>
      <c r="CP779" s="554"/>
      <c r="CQ779" s="554"/>
      <c r="CR779" s="554"/>
      <c r="CS779" s="554"/>
      <c r="CT779" s="554"/>
      <c r="CU779" s="554"/>
      <c r="CV779" s="554"/>
      <c r="CW779" s="554"/>
      <c r="CX779" s="554"/>
      <c r="CY779" s="554">
        <v>194480000</v>
      </c>
      <c r="CZ779" s="84">
        <v>0</v>
      </c>
      <c r="DA779" s="84"/>
      <c r="DB779" s="856" t="s">
        <v>20280</v>
      </c>
      <c r="DC779" s="565">
        <v>1</v>
      </c>
      <c r="DD779" s="928"/>
      <c r="DE779" s="102" t="s">
        <v>19355</v>
      </c>
      <c r="DF779" s="928"/>
      <c r="DG779" s="555" t="s">
        <v>5789</v>
      </c>
      <c r="DH779" s="214" t="s">
        <v>2698</v>
      </c>
      <c r="DI779" s="557"/>
      <c r="DJ779" s="111">
        <v>40878</v>
      </c>
      <c r="DK779" s="558">
        <v>6</v>
      </c>
      <c r="DL779" s="558" t="s">
        <v>15785</v>
      </c>
      <c r="DM779" s="619" t="s">
        <v>20760</v>
      </c>
      <c r="DN779" s="890">
        <v>194480000</v>
      </c>
      <c r="DO779" s="928"/>
      <c r="DP779" s="928"/>
      <c r="DQ779" s="928"/>
      <c r="DR779" s="928"/>
    </row>
    <row r="780" spans="1:122" ht="60.75" customHeight="1" thickTop="1" thickBot="1">
      <c r="A780" s="214">
        <v>764</v>
      </c>
      <c r="B780" s="214" t="s">
        <v>568</v>
      </c>
      <c r="C780" s="214" t="s">
        <v>543</v>
      </c>
      <c r="D780" s="374">
        <v>1</v>
      </c>
      <c r="E780" s="517">
        <v>40878</v>
      </c>
      <c r="F780" s="517">
        <v>40872</v>
      </c>
      <c r="G780" s="517">
        <v>40896</v>
      </c>
      <c r="H780" s="517">
        <v>40910</v>
      </c>
      <c r="I780" s="517">
        <v>40910</v>
      </c>
      <c r="J780" s="859">
        <v>28</v>
      </c>
      <c r="K780" s="551">
        <v>41761</v>
      </c>
      <c r="L780" s="561">
        <v>40896</v>
      </c>
      <c r="M780" s="117">
        <v>40339</v>
      </c>
      <c r="N780" s="214" t="s">
        <v>2571</v>
      </c>
      <c r="O780" s="1166">
        <v>860012357</v>
      </c>
      <c r="P780" s="530" t="s">
        <v>1097</v>
      </c>
      <c r="Q780" s="530" t="s">
        <v>1097</v>
      </c>
      <c r="R780" s="530" t="s">
        <v>1097</v>
      </c>
      <c r="S780" s="530" t="s">
        <v>1097</v>
      </c>
      <c r="T780" s="530" t="s">
        <v>1097</v>
      </c>
      <c r="U780" s="530" t="s">
        <v>1097</v>
      </c>
      <c r="V780" s="530" t="s">
        <v>1097</v>
      </c>
      <c r="W780" s="530" t="s">
        <v>1097</v>
      </c>
      <c r="X780" s="530" t="s">
        <v>1097</v>
      </c>
      <c r="Y780" s="530" t="s">
        <v>1097</v>
      </c>
      <c r="Z780" s="530" t="s">
        <v>1097</v>
      </c>
      <c r="AA780" s="530" t="s">
        <v>1097</v>
      </c>
      <c r="AB780" s="214" t="s">
        <v>2572</v>
      </c>
      <c r="AC780" s="214" t="s">
        <v>223</v>
      </c>
      <c r="AD780" s="214" t="s">
        <v>229</v>
      </c>
      <c r="AE780" s="214" t="s">
        <v>509</v>
      </c>
      <c r="AF780" s="214" t="s">
        <v>12566</v>
      </c>
      <c r="AG780" s="626"/>
      <c r="AH780" s="636">
        <v>128183000</v>
      </c>
      <c r="AI780" s="634">
        <v>87619600</v>
      </c>
      <c r="AJ780" s="634">
        <v>215802600</v>
      </c>
      <c r="AK780" s="214" t="s">
        <v>2767</v>
      </c>
      <c r="AL780" s="214" t="s">
        <v>156</v>
      </c>
      <c r="AM780" s="86">
        <v>128183000</v>
      </c>
      <c r="AN780" s="86" t="s">
        <v>1472</v>
      </c>
      <c r="AO780" s="86" t="s">
        <v>11466</v>
      </c>
      <c r="AP780" s="83" t="s">
        <v>1538</v>
      </c>
      <c r="AQ780" s="84">
        <v>128183000</v>
      </c>
      <c r="AR780" s="553">
        <v>40910</v>
      </c>
      <c r="AS780" s="554">
        <v>104</v>
      </c>
      <c r="AT780" s="488"/>
      <c r="AU780" s="553"/>
      <c r="AV780" s="554"/>
      <c r="AW780" s="84"/>
      <c r="AX780" s="553"/>
      <c r="AY780" s="554"/>
      <c r="AZ780" s="84"/>
      <c r="BA780" s="553"/>
      <c r="BB780" s="554"/>
      <c r="BC780" s="84"/>
      <c r="BD780" s="553"/>
      <c r="BE780" s="554"/>
      <c r="BF780" s="84"/>
      <c r="BG780" s="553"/>
      <c r="BH780" s="554"/>
      <c r="BI780" s="84"/>
      <c r="BJ780" s="553"/>
      <c r="BK780" s="554"/>
      <c r="BL780" s="84"/>
      <c r="BM780" s="553"/>
      <c r="BN780" s="554"/>
      <c r="BO780" s="84"/>
      <c r="BP780" s="553"/>
      <c r="BQ780" s="554"/>
      <c r="BR780" s="84"/>
      <c r="BS780" s="553"/>
      <c r="BT780" s="554"/>
      <c r="BU780" s="84"/>
      <c r="BV780" s="553"/>
      <c r="BW780" s="554"/>
      <c r="BX780" s="84"/>
      <c r="BY780" s="553"/>
      <c r="BZ780" s="554"/>
      <c r="CA780" s="84"/>
      <c r="CB780" s="553"/>
      <c r="CC780" s="554"/>
      <c r="CD780" s="84"/>
      <c r="CE780" s="553"/>
      <c r="CF780" s="554"/>
      <c r="CG780" s="84"/>
      <c r="CH780" s="553"/>
      <c r="CI780" s="554"/>
      <c r="CJ780" s="554"/>
      <c r="CK780" s="554"/>
      <c r="CL780" s="554"/>
      <c r="CM780" s="554"/>
      <c r="CN780" s="554"/>
      <c r="CO780" s="554"/>
      <c r="CP780" s="554"/>
      <c r="CQ780" s="554"/>
      <c r="CR780" s="554"/>
      <c r="CS780" s="554"/>
      <c r="CT780" s="554"/>
      <c r="CU780" s="554"/>
      <c r="CV780" s="554"/>
      <c r="CW780" s="554"/>
      <c r="CX780" s="554"/>
      <c r="CY780" s="554">
        <v>128183000</v>
      </c>
      <c r="CZ780" s="84">
        <v>0</v>
      </c>
      <c r="DA780" s="84"/>
      <c r="DB780" s="856" t="s">
        <v>20280</v>
      </c>
      <c r="DC780" s="565">
        <v>1</v>
      </c>
      <c r="DD780" s="928"/>
      <c r="DE780" s="102" t="s">
        <v>19355</v>
      </c>
      <c r="DF780" s="928"/>
      <c r="DG780" s="555" t="s">
        <v>5790</v>
      </c>
      <c r="DH780" s="214" t="s">
        <v>2699</v>
      </c>
      <c r="DI780" s="557">
        <v>40896</v>
      </c>
      <c r="DJ780" s="111">
        <v>40875</v>
      </c>
      <c r="DK780" s="558">
        <v>3</v>
      </c>
      <c r="DL780" s="558"/>
      <c r="DM780" s="619" t="s">
        <v>20760</v>
      </c>
      <c r="DN780" s="890">
        <v>128183000</v>
      </c>
      <c r="DO780" s="928"/>
      <c r="DP780" s="928"/>
      <c r="DQ780" s="928"/>
      <c r="DR780" s="928"/>
    </row>
    <row r="781" spans="1:122" ht="60.75" customHeight="1" thickTop="1" thickBot="1">
      <c r="A781" s="214">
        <v>765</v>
      </c>
      <c r="B781" s="214" t="s">
        <v>568</v>
      </c>
      <c r="C781" s="214" t="s">
        <v>543</v>
      </c>
      <c r="D781" s="374">
        <v>1</v>
      </c>
      <c r="E781" s="517">
        <v>40893</v>
      </c>
      <c r="F781" s="517">
        <v>40872</v>
      </c>
      <c r="G781" s="517">
        <v>40904</v>
      </c>
      <c r="H781" s="517">
        <v>40921</v>
      </c>
      <c r="I781" s="517">
        <v>40921</v>
      </c>
      <c r="J781" s="859">
        <v>16</v>
      </c>
      <c r="K781" s="551">
        <v>41407</v>
      </c>
      <c r="L781" s="552">
        <v>40904</v>
      </c>
      <c r="M781" s="117">
        <v>40339</v>
      </c>
      <c r="N781" s="214" t="s">
        <v>196</v>
      </c>
      <c r="O781" s="1166">
        <v>860056070</v>
      </c>
      <c r="P781" s="530"/>
      <c r="Q781" s="530"/>
      <c r="R781" s="530"/>
      <c r="S781" s="530"/>
      <c r="T781" s="530"/>
      <c r="U781" s="530"/>
      <c r="V781" s="530"/>
      <c r="W781" s="530"/>
      <c r="X781" s="530"/>
      <c r="Y781" s="530"/>
      <c r="Z781" s="530"/>
      <c r="AA781" s="530"/>
      <c r="AB781" s="214" t="s">
        <v>2573</v>
      </c>
      <c r="AC781" s="214" t="s">
        <v>223</v>
      </c>
      <c r="AD781" s="214" t="s">
        <v>229</v>
      </c>
      <c r="AE781" s="214" t="s">
        <v>313</v>
      </c>
      <c r="AF781" s="214" t="s">
        <v>12566</v>
      </c>
      <c r="AG781" s="626"/>
      <c r="AH781" s="636">
        <v>136000000</v>
      </c>
      <c r="AI781" s="634">
        <v>128532000</v>
      </c>
      <c r="AJ781" s="634">
        <v>264532000</v>
      </c>
      <c r="AK781" s="214" t="s">
        <v>3259</v>
      </c>
      <c r="AL781" s="214" t="s">
        <v>156</v>
      </c>
      <c r="AM781" s="86">
        <v>136000000</v>
      </c>
      <c r="AN781" s="86" t="s">
        <v>14315</v>
      </c>
      <c r="AO781" s="86" t="s">
        <v>14315</v>
      </c>
      <c r="AP781" s="97" t="s">
        <v>1525</v>
      </c>
      <c r="AQ781" s="84">
        <v>95200000</v>
      </c>
      <c r="AR781" s="553">
        <v>40921</v>
      </c>
      <c r="AS781" s="554">
        <v>111</v>
      </c>
      <c r="AT781" s="488">
        <v>40800000</v>
      </c>
      <c r="AU781" s="553">
        <v>41264</v>
      </c>
      <c r="AV781" s="554">
        <v>367</v>
      </c>
      <c r="AW781" s="84"/>
      <c r="AX781" s="553"/>
      <c r="AY781" s="554"/>
      <c r="AZ781" s="84"/>
      <c r="BA781" s="553"/>
      <c r="BB781" s="554"/>
      <c r="BC781" s="84"/>
      <c r="BD781" s="553"/>
      <c r="BE781" s="554"/>
      <c r="BF781" s="84"/>
      <c r="BG781" s="553"/>
      <c r="BH781" s="554"/>
      <c r="BI781" s="84"/>
      <c r="BJ781" s="553"/>
      <c r="BK781" s="554"/>
      <c r="BL781" s="84"/>
      <c r="BM781" s="553"/>
      <c r="BN781" s="554"/>
      <c r="BO781" s="84"/>
      <c r="BP781" s="553"/>
      <c r="BQ781" s="554"/>
      <c r="BR781" s="84"/>
      <c r="BS781" s="553"/>
      <c r="BT781" s="554"/>
      <c r="BU781" s="84"/>
      <c r="BV781" s="553"/>
      <c r="BW781" s="554"/>
      <c r="BX781" s="84"/>
      <c r="BY781" s="553"/>
      <c r="BZ781" s="554"/>
      <c r="CA781" s="84"/>
      <c r="CB781" s="553"/>
      <c r="CC781" s="554"/>
      <c r="CD781" s="84"/>
      <c r="CE781" s="553"/>
      <c r="CF781" s="554"/>
      <c r="CG781" s="84"/>
      <c r="CH781" s="553"/>
      <c r="CI781" s="554"/>
      <c r="CJ781" s="554"/>
      <c r="CK781" s="554"/>
      <c r="CL781" s="554"/>
      <c r="CM781" s="554"/>
      <c r="CN781" s="554"/>
      <c r="CO781" s="554"/>
      <c r="CP781" s="554"/>
      <c r="CQ781" s="554"/>
      <c r="CR781" s="554"/>
      <c r="CS781" s="554"/>
      <c r="CT781" s="554"/>
      <c r="CU781" s="554"/>
      <c r="CV781" s="554"/>
      <c r="CW781" s="554"/>
      <c r="CX781" s="554"/>
      <c r="CY781" s="554">
        <v>136000000</v>
      </c>
      <c r="CZ781" s="84">
        <v>0</v>
      </c>
      <c r="DA781" s="84"/>
      <c r="DB781" s="856" t="s">
        <v>20809</v>
      </c>
      <c r="DC781" s="565">
        <v>2</v>
      </c>
      <c r="DD781" s="928"/>
      <c r="DE781" s="102" t="s">
        <v>19355</v>
      </c>
      <c r="DF781" s="928"/>
      <c r="DG781" s="555" t="s">
        <v>5791</v>
      </c>
      <c r="DH781" s="214" t="s">
        <v>2700</v>
      </c>
      <c r="DI781" s="557">
        <v>40904</v>
      </c>
      <c r="DJ781" s="111">
        <v>40879</v>
      </c>
      <c r="DK781" s="558">
        <v>7</v>
      </c>
      <c r="DL781" s="558"/>
      <c r="DM781" s="619" t="s">
        <v>20760</v>
      </c>
      <c r="DN781" s="890">
        <v>136000000</v>
      </c>
      <c r="DO781" s="928"/>
      <c r="DP781" s="928"/>
      <c r="DQ781" s="928"/>
      <c r="DR781" s="928"/>
    </row>
    <row r="782" spans="1:122" ht="60.75" customHeight="1" thickTop="1" thickBot="1">
      <c r="A782" s="214">
        <v>766</v>
      </c>
      <c r="B782" s="214" t="s">
        <v>568</v>
      </c>
      <c r="C782" s="214" t="s">
        <v>543</v>
      </c>
      <c r="D782" s="374">
        <v>1</v>
      </c>
      <c r="E782" s="517">
        <v>40899</v>
      </c>
      <c r="F782" s="517">
        <v>40872</v>
      </c>
      <c r="G782" s="517">
        <v>40918</v>
      </c>
      <c r="H782" s="517">
        <v>40931</v>
      </c>
      <c r="I782" s="517">
        <v>40931</v>
      </c>
      <c r="J782" s="859">
        <v>16</v>
      </c>
      <c r="K782" s="551">
        <v>41417</v>
      </c>
      <c r="L782" s="552">
        <v>40918</v>
      </c>
      <c r="M782" s="117">
        <v>40339</v>
      </c>
      <c r="N782" s="214" t="s">
        <v>15800</v>
      </c>
      <c r="O782" s="1166">
        <v>800250062</v>
      </c>
      <c r="P782" s="530"/>
      <c r="Q782" s="530"/>
      <c r="R782" s="530"/>
      <c r="S782" s="530"/>
      <c r="T782" s="530"/>
      <c r="U782" s="530"/>
      <c r="V782" s="530"/>
      <c r="W782" s="530"/>
      <c r="X782" s="530"/>
      <c r="Y782" s="530"/>
      <c r="Z782" s="530"/>
      <c r="AA782" s="530"/>
      <c r="AB782" s="214" t="s">
        <v>2574</v>
      </c>
      <c r="AC782" s="214" t="s">
        <v>223</v>
      </c>
      <c r="AD782" s="214" t="s">
        <v>229</v>
      </c>
      <c r="AE782" s="214" t="s">
        <v>315</v>
      </c>
      <c r="AF782" s="214" t="s">
        <v>12566</v>
      </c>
      <c r="AG782" s="626"/>
      <c r="AH782" s="636">
        <v>116780023</v>
      </c>
      <c r="AI782" s="634">
        <v>78135676</v>
      </c>
      <c r="AJ782" s="634">
        <v>194915699</v>
      </c>
      <c r="AK782" s="214" t="s">
        <v>3469</v>
      </c>
      <c r="AL782" s="214" t="s">
        <v>156</v>
      </c>
      <c r="AM782" s="86">
        <v>116780023</v>
      </c>
      <c r="AN782" s="531" t="s">
        <v>1478</v>
      </c>
      <c r="AO782" s="531" t="s">
        <v>1546</v>
      </c>
      <c r="AP782" s="97" t="s">
        <v>1547</v>
      </c>
      <c r="AQ782" s="84">
        <v>70100000</v>
      </c>
      <c r="AR782" s="553">
        <v>40931</v>
      </c>
      <c r="AS782" s="554">
        <v>113</v>
      </c>
      <c r="AT782" s="488">
        <v>46680023</v>
      </c>
      <c r="AU782" s="553">
        <v>41264</v>
      </c>
      <c r="AV782" s="554">
        <v>361</v>
      </c>
      <c r="AW782" s="84"/>
      <c r="AX782" s="553"/>
      <c r="AY782" s="554"/>
      <c r="AZ782" s="84"/>
      <c r="BA782" s="553"/>
      <c r="BB782" s="554"/>
      <c r="BC782" s="84"/>
      <c r="BD782" s="553"/>
      <c r="BE782" s="554"/>
      <c r="BF782" s="84"/>
      <c r="BG782" s="553"/>
      <c r="BH782" s="554"/>
      <c r="BI782" s="84"/>
      <c r="BJ782" s="553"/>
      <c r="BK782" s="554"/>
      <c r="BL782" s="84"/>
      <c r="BM782" s="553"/>
      <c r="BN782" s="554"/>
      <c r="BO782" s="84"/>
      <c r="BP782" s="553"/>
      <c r="BQ782" s="554"/>
      <c r="BR782" s="84"/>
      <c r="BS782" s="553"/>
      <c r="BT782" s="554"/>
      <c r="BU782" s="84"/>
      <c r="BV782" s="553"/>
      <c r="BW782" s="554"/>
      <c r="BX782" s="84"/>
      <c r="BY782" s="553"/>
      <c r="BZ782" s="554"/>
      <c r="CA782" s="84"/>
      <c r="CB782" s="553"/>
      <c r="CC782" s="554"/>
      <c r="CD782" s="84"/>
      <c r="CE782" s="553"/>
      <c r="CF782" s="554"/>
      <c r="CG782" s="84"/>
      <c r="CH782" s="553"/>
      <c r="CI782" s="554"/>
      <c r="CJ782" s="554"/>
      <c r="CK782" s="554"/>
      <c r="CL782" s="554"/>
      <c r="CM782" s="554"/>
      <c r="CN782" s="554"/>
      <c r="CO782" s="554"/>
      <c r="CP782" s="554"/>
      <c r="CQ782" s="554"/>
      <c r="CR782" s="554"/>
      <c r="CS782" s="554"/>
      <c r="CT782" s="554"/>
      <c r="CU782" s="554"/>
      <c r="CV782" s="554"/>
      <c r="CW782" s="554"/>
      <c r="CX782" s="554"/>
      <c r="CY782" s="554">
        <v>116780023</v>
      </c>
      <c r="CZ782" s="84">
        <v>0</v>
      </c>
      <c r="DA782" s="84"/>
      <c r="DB782" s="856" t="s">
        <v>20809</v>
      </c>
      <c r="DC782" s="565">
        <v>2</v>
      </c>
      <c r="DD782" s="928"/>
      <c r="DE782" s="102" t="s">
        <v>19355</v>
      </c>
      <c r="DF782" s="928"/>
      <c r="DG782" s="555" t="s">
        <v>5792</v>
      </c>
      <c r="DH782" s="214" t="s">
        <v>2701</v>
      </c>
      <c r="DI782" s="557">
        <v>40918</v>
      </c>
      <c r="DJ782" s="111">
        <v>40879</v>
      </c>
      <c r="DK782" s="558">
        <v>7</v>
      </c>
      <c r="DL782" s="558" t="s">
        <v>15785</v>
      </c>
      <c r="DM782" s="619" t="s">
        <v>20760</v>
      </c>
      <c r="DN782" s="890">
        <v>116780023</v>
      </c>
      <c r="DO782" s="928"/>
      <c r="DP782" s="928"/>
      <c r="DQ782" s="928"/>
      <c r="DR782" s="928"/>
    </row>
    <row r="783" spans="1:122" ht="60.75" customHeight="1" thickTop="1" thickBot="1">
      <c r="A783" s="214">
        <v>767</v>
      </c>
      <c r="B783" s="214" t="s">
        <v>568</v>
      </c>
      <c r="C783" s="214" t="s">
        <v>543</v>
      </c>
      <c r="D783" s="374">
        <v>1</v>
      </c>
      <c r="E783" s="517">
        <v>40892</v>
      </c>
      <c r="F783" s="517">
        <v>40872</v>
      </c>
      <c r="G783" s="517">
        <v>41066</v>
      </c>
      <c r="H783" s="517">
        <v>41080</v>
      </c>
      <c r="I783" s="517">
        <v>41080</v>
      </c>
      <c r="J783" s="859">
        <v>22</v>
      </c>
      <c r="K783" s="551">
        <v>41749</v>
      </c>
      <c r="L783" s="561">
        <v>41054</v>
      </c>
      <c r="M783" s="117">
        <v>40339</v>
      </c>
      <c r="N783" s="214" t="s">
        <v>597</v>
      </c>
      <c r="O783" s="1166">
        <v>890104633</v>
      </c>
      <c r="P783" s="530" t="s">
        <v>1097</v>
      </c>
      <c r="Q783" s="530" t="s">
        <v>1097</v>
      </c>
      <c r="R783" s="530" t="s">
        <v>1097</v>
      </c>
      <c r="S783" s="530" t="s">
        <v>1097</v>
      </c>
      <c r="T783" s="530" t="s">
        <v>1097</v>
      </c>
      <c r="U783" s="530" t="s">
        <v>1097</v>
      </c>
      <c r="V783" s="530" t="s">
        <v>1097</v>
      </c>
      <c r="W783" s="530" t="s">
        <v>1097</v>
      </c>
      <c r="X783" s="530" t="s">
        <v>1097</v>
      </c>
      <c r="Y783" s="530" t="s">
        <v>1097</v>
      </c>
      <c r="Z783" s="530" t="s">
        <v>1097</v>
      </c>
      <c r="AA783" s="530" t="s">
        <v>1097</v>
      </c>
      <c r="AB783" s="214" t="s">
        <v>2575</v>
      </c>
      <c r="AC783" s="214" t="s">
        <v>223</v>
      </c>
      <c r="AD783" s="214" t="s">
        <v>229</v>
      </c>
      <c r="AE783" s="214" t="s">
        <v>509</v>
      </c>
      <c r="AF783" s="214" t="s">
        <v>12566</v>
      </c>
      <c r="AG783" s="626"/>
      <c r="AH783" s="636">
        <v>54280000</v>
      </c>
      <c r="AI783" s="634">
        <v>44720000</v>
      </c>
      <c r="AJ783" s="634">
        <v>99000000</v>
      </c>
      <c r="AK783" s="214" t="s">
        <v>6166</v>
      </c>
      <c r="AL783" s="214" t="s">
        <v>156</v>
      </c>
      <c r="AM783" s="86">
        <v>54280000</v>
      </c>
      <c r="AN783" s="86" t="s">
        <v>1470</v>
      </c>
      <c r="AO783" s="86" t="s">
        <v>8498</v>
      </c>
      <c r="AP783" s="83" t="s">
        <v>1536</v>
      </c>
      <c r="AQ783" s="84">
        <v>54280000</v>
      </c>
      <c r="AR783" s="553">
        <v>41080</v>
      </c>
      <c r="AS783" s="554">
        <v>203</v>
      </c>
      <c r="AT783" s="488"/>
      <c r="AU783" s="553"/>
      <c r="AV783" s="554"/>
      <c r="AW783" s="84"/>
      <c r="AX783" s="553"/>
      <c r="AY783" s="554"/>
      <c r="AZ783" s="84"/>
      <c r="BA783" s="553"/>
      <c r="BB783" s="554"/>
      <c r="BC783" s="84"/>
      <c r="BD783" s="553"/>
      <c r="BE783" s="554"/>
      <c r="BF783" s="84"/>
      <c r="BG783" s="553"/>
      <c r="BH783" s="554"/>
      <c r="BI783" s="84"/>
      <c r="BJ783" s="553"/>
      <c r="BK783" s="554"/>
      <c r="BL783" s="84"/>
      <c r="BM783" s="553"/>
      <c r="BN783" s="554"/>
      <c r="BO783" s="84"/>
      <c r="BP783" s="553"/>
      <c r="BQ783" s="554"/>
      <c r="BR783" s="84"/>
      <c r="BS783" s="553"/>
      <c r="BT783" s="554"/>
      <c r="BU783" s="84"/>
      <c r="BV783" s="553"/>
      <c r="BW783" s="554"/>
      <c r="BX783" s="84"/>
      <c r="BY783" s="553"/>
      <c r="BZ783" s="554"/>
      <c r="CA783" s="84"/>
      <c r="CB783" s="553"/>
      <c r="CC783" s="554"/>
      <c r="CD783" s="84"/>
      <c r="CE783" s="553"/>
      <c r="CF783" s="554"/>
      <c r="CG783" s="84"/>
      <c r="CH783" s="553"/>
      <c r="CI783" s="554"/>
      <c r="CJ783" s="554"/>
      <c r="CK783" s="554"/>
      <c r="CL783" s="554"/>
      <c r="CM783" s="554"/>
      <c r="CN783" s="554"/>
      <c r="CO783" s="554"/>
      <c r="CP783" s="554"/>
      <c r="CQ783" s="554"/>
      <c r="CR783" s="554"/>
      <c r="CS783" s="554"/>
      <c r="CT783" s="554"/>
      <c r="CU783" s="554"/>
      <c r="CV783" s="554"/>
      <c r="CW783" s="554"/>
      <c r="CX783" s="554"/>
      <c r="CY783" s="554">
        <v>54280000</v>
      </c>
      <c r="CZ783" s="84">
        <v>0</v>
      </c>
      <c r="DA783" s="84"/>
      <c r="DB783" s="856" t="s">
        <v>20280</v>
      </c>
      <c r="DC783" s="565">
        <v>1</v>
      </c>
      <c r="DD783" s="928"/>
      <c r="DE783" s="102" t="s">
        <v>19355</v>
      </c>
      <c r="DF783" s="928"/>
      <c r="DG783" s="555" t="s">
        <v>5793</v>
      </c>
      <c r="DH783" s="214" t="s">
        <v>2702</v>
      </c>
      <c r="DI783" s="557">
        <v>41054</v>
      </c>
      <c r="DJ783" s="111">
        <v>40879</v>
      </c>
      <c r="DK783" s="558">
        <v>7</v>
      </c>
      <c r="DL783" s="558"/>
      <c r="DM783" s="619" t="s">
        <v>20760</v>
      </c>
      <c r="DN783" s="890">
        <v>54280000</v>
      </c>
      <c r="DO783" s="928"/>
      <c r="DP783" s="928"/>
      <c r="DQ783" s="928"/>
      <c r="DR783" s="928"/>
    </row>
    <row r="784" spans="1:122" s="877" customFormat="1" ht="60.75" customHeight="1" thickTop="1" thickBot="1">
      <c r="A784" s="291">
        <v>768</v>
      </c>
      <c r="B784" s="291" t="s">
        <v>568</v>
      </c>
      <c r="C784" s="291" t="s">
        <v>86</v>
      </c>
      <c r="D784" s="672">
        <v>0</v>
      </c>
      <c r="E784" s="523"/>
      <c r="F784" s="523">
        <v>40872</v>
      </c>
      <c r="G784" s="523"/>
      <c r="H784" s="523"/>
      <c r="I784" s="523"/>
      <c r="J784" s="660">
        <v>22</v>
      </c>
      <c r="K784" s="864" t="s">
        <v>19355</v>
      </c>
      <c r="L784" s="585"/>
      <c r="M784" s="238">
        <v>40339</v>
      </c>
      <c r="N784" s="291" t="s">
        <v>101</v>
      </c>
      <c r="O784" s="1167">
        <v>890980040</v>
      </c>
      <c r="P784" s="530"/>
      <c r="Q784" s="530"/>
      <c r="R784" s="530"/>
      <c r="S784" s="530"/>
      <c r="T784" s="530"/>
      <c r="U784" s="530"/>
      <c r="V784" s="530"/>
      <c r="W784" s="530"/>
      <c r="X784" s="530"/>
      <c r="Y784" s="530"/>
      <c r="Z784" s="530"/>
      <c r="AA784" s="530"/>
      <c r="AB784" s="291" t="s">
        <v>2576</v>
      </c>
      <c r="AC784" s="291" t="s">
        <v>223</v>
      </c>
      <c r="AD784" s="291" t="s">
        <v>229</v>
      </c>
      <c r="AE784" s="291" t="s">
        <v>509</v>
      </c>
      <c r="AF784" s="291" t="s">
        <v>12566</v>
      </c>
      <c r="AG784" s="629"/>
      <c r="AH784" s="639">
        <v>0</v>
      </c>
      <c r="AI784" s="639">
        <v>0</v>
      </c>
      <c r="AJ784" s="639">
        <v>0</v>
      </c>
      <c r="AK784" s="291" t="s">
        <v>5139</v>
      </c>
      <c r="AL784" s="291" t="s">
        <v>1387</v>
      </c>
      <c r="AM784" s="538">
        <v>0</v>
      </c>
      <c r="AN784" s="538" t="s">
        <v>14361</v>
      </c>
      <c r="AO784" s="538" t="s">
        <v>8485</v>
      </c>
      <c r="AP784" s="293" t="s">
        <v>1509</v>
      </c>
      <c r="AQ784" s="84">
        <v>0</v>
      </c>
      <c r="AR784" s="553"/>
      <c r="AS784" s="554"/>
      <c r="AT784" s="488"/>
      <c r="AU784" s="553"/>
      <c r="AV784" s="554"/>
      <c r="AW784" s="84"/>
      <c r="AX784" s="553"/>
      <c r="AY784" s="554"/>
      <c r="AZ784" s="84"/>
      <c r="BA784" s="553"/>
      <c r="BB784" s="554"/>
      <c r="BC784" s="84"/>
      <c r="BD784" s="553"/>
      <c r="BE784" s="554"/>
      <c r="BF784" s="84"/>
      <c r="BG784" s="553"/>
      <c r="BH784" s="554"/>
      <c r="BI784" s="84"/>
      <c r="BJ784" s="553"/>
      <c r="BK784" s="554"/>
      <c r="BL784" s="84"/>
      <c r="BM784" s="553"/>
      <c r="BN784" s="554"/>
      <c r="BO784" s="84"/>
      <c r="BP784" s="553"/>
      <c r="BQ784" s="554"/>
      <c r="BR784" s="84"/>
      <c r="BS784" s="553"/>
      <c r="BT784" s="554"/>
      <c r="BU784" s="84"/>
      <c r="BV784" s="553"/>
      <c r="BW784" s="554"/>
      <c r="BX784" s="84"/>
      <c r="BY784" s="553"/>
      <c r="BZ784" s="554"/>
      <c r="CA784" s="84"/>
      <c r="CB784" s="553"/>
      <c r="CC784" s="554"/>
      <c r="CD784" s="84"/>
      <c r="CE784" s="553"/>
      <c r="CF784" s="554"/>
      <c r="CG784" s="84"/>
      <c r="CH784" s="553"/>
      <c r="CI784" s="554"/>
      <c r="CJ784" s="554"/>
      <c r="CK784" s="554"/>
      <c r="CL784" s="554"/>
      <c r="CM784" s="554"/>
      <c r="CN784" s="554"/>
      <c r="CO784" s="554"/>
      <c r="CP784" s="554"/>
      <c r="CQ784" s="554"/>
      <c r="CR784" s="554"/>
      <c r="CS784" s="554"/>
      <c r="CT784" s="554"/>
      <c r="CU784" s="554"/>
      <c r="CV784" s="554"/>
      <c r="CW784" s="554"/>
      <c r="CX784" s="554"/>
      <c r="CY784" s="554">
        <v>0</v>
      </c>
      <c r="CZ784" s="84">
        <v>0</v>
      </c>
      <c r="DA784" s="84"/>
      <c r="DB784" s="726" t="s">
        <v>1387</v>
      </c>
      <c r="DC784" s="588">
        <v>0</v>
      </c>
      <c r="DD784" s="616"/>
      <c r="DE784" s="102" t="s">
        <v>19355</v>
      </c>
      <c r="DF784" s="928"/>
      <c r="DG784" s="590" t="s">
        <v>5794</v>
      </c>
      <c r="DH784" s="291" t="s">
        <v>2703</v>
      </c>
      <c r="DI784" s="591"/>
      <c r="DJ784" s="295">
        <v>40879</v>
      </c>
      <c r="DK784" s="558">
        <v>7</v>
      </c>
      <c r="DL784" s="538" t="s">
        <v>15785</v>
      </c>
      <c r="DM784" s="619" t="s">
        <v>20764</v>
      </c>
      <c r="DN784" s="890">
        <v>0</v>
      </c>
      <c r="DO784" s="616"/>
      <c r="DP784" s="616"/>
      <c r="DQ784" s="616"/>
      <c r="DR784" s="616"/>
    </row>
    <row r="785" spans="1:122" ht="71" customHeight="1" thickTop="1" thickBot="1">
      <c r="A785" s="214">
        <v>769</v>
      </c>
      <c r="B785" s="214" t="s">
        <v>1150</v>
      </c>
      <c r="C785" s="214" t="s">
        <v>541</v>
      </c>
      <c r="D785" s="374">
        <v>1</v>
      </c>
      <c r="E785" s="517">
        <v>40878</v>
      </c>
      <c r="F785" s="517">
        <v>40875</v>
      </c>
      <c r="G785" s="517">
        <v>40897</v>
      </c>
      <c r="H785" s="517">
        <v>41165</v>
      </c>
      <c r="I785" s="517">
        <v>40878</v>
      </c>
      <c r="J785" s="653">
        <v>41212</v>
      </c>
      <c r="K785" s="729">
        <v>41212</v>
      </c>
      <c r="L785" s="561">
        <v>40921</v>
      </c>
      <c r="M785" s="117">
        <v>40689</v>
      </c>
      <c r="N785" s="214" t="s">
        <v>2580</v>
      </c>
      <c r="O785" s="1166">
        <v>892099216</v>
      </c>
      <c r="P785" s="530"/>
      <c r="Q785" s="530"/>
      <c r="R785" s="530"/>
      <c r="S785" s="530"/>
      <c r="T785" s="530"/>
      <c r="U785" s="530"/>
      <c r="V785" s="530"/>
      <c r="W785" s="530"/>
      <c r="X785" s="530"/>
      <c r="Y785" s="530"/>
      <c r="Z785" s="530"/>
      <c r="AA785" s="530"/>
      <c r="AB785" s="374" t="s">
        <v>2581</v>
      </c>
      <c r="AC785" s="214" t="s">
        <v>220</v>
      </c>
      <c r="AD785" s="214" t="s">
        <v>2725</v>
      </c>
      <c r="AE785" s="214" t="s">
        <v>7057</v>
      </c>
      <c r="AF785" s="214">
        <v>99</v>
      </c>
      <c r="AG785" s="626"/>
      <c r="AH785" s="636">
        <v>486000000</v>
      </c>
      <c r="AI785" s="634">
        <v>776935718</v>
      </c>
      <c r="AJ785" s="634">
        <v>1262935718</v>
      </c>
      <c r="AK785" s="214" t="s">
        <v>3479</v>
      </c>
      <c r="AL785" s="214" t="s">
        <v>156</v>
      </c>
      <c r="AM785" s="86">
        <v>486000000</v>
      </c>
      <c r="AN785" s="86" t="s">
        <v>2582</v>
      </c>
      <c r="AO785" s="86" t="s">
        <v>14359</v>
      </c>
      <c r="AP785" s="83">
        <v>85001</v>
      </c>
      <c r="AQ785" s="84">
        <v>223505917</v>
      </c>
      <c r="AR785" s="553">
        <v>41165</v>
      </c>
      <c r="AS785" s="554">
        <v>258</v>
      </c>
      <c r="AT785" s="488">
        <v>260972544</v>
      </c>
      <c r="AU785" s="553">
        <v>41332</v>
      </c>
      <c r="AV785" s="554">
        <v>412</v>
      </c>
      <c r="AW785" s="84"/>
      <c r="AX785" s="553"/>
      <c r="AY785" s="554"/>
      <c r="AZ785" s="84"/>
      <c r="BA785" s="553"/>
      <c r="BB785" s="554"/>
      <c r="BC785" s="84"/>
      <c r="BD785" s="553"/>
      <c r="BE785" s="554"/>
      <c r="BF785" s="84"/>
      <c r="BG785" s="553"/>
      <c r="BH785" s="554"/>
      <c r="BI785" s="84"/>
      <c r="BJ785" s="553"/>
      <c r="BK785" s="554"/>
      <c r="BL785" s="84"/>
      <c r="BM785" s="553"/>
      <c r="BN785" s="554"/>
      <c r="BO785" s="84"/>
      <c r="BP785" s="553"/>
      <c r="BQ785" s="554"/>
      <c r="BR785" s="84"/>
      <c r="BS785" s="553"/>
      <c r="BT785" s="554"/>
      <c r="BU785" s="84"/>
      <c r="BV785" s="553"/>
      <c r="BW785" s="554"/>
      <c r="BX785" s="84"/>
      <c r="BY785" s="553"/>
      <c r="BZ785" s="554"/>
      <c r="CA785" s="84"/>
      <c r="CB785" s="553"/>
      <c r="CC785" s="554"/>
      <c r="CD785" s="84"/>
      <c r="CE785" s="553"/>
      <c r="CF785" s="554"/>
      <c r="CG785" s="84"/>
      <c r="CH785" s="553"/>
      <c r="CI785" s="554"/>
      <c r="CJ785" s="554"/>
      <c r="CK785" s="554"/>
      <c r="CL785" s="554"/>
      <c r="CM785" s="554"/>
      <c r="CN785" s="554"/>
      <c r="CO785" s="554"/>
      <c r="CP785" s="554"/>
      <c r="CQ785" s="554"/>
      <c r="CR785" s="554"/>
      <c r="CS785" s="554"/>
      <c r="CT785" s="554"/>
      <c r="CU785" s="554"/>
      <c r="CV785" s="554"/>
      <c r="CW785" s="554"/>
      <c r="CX785" s="554"/>
      <c r="CY785" s="554">
        <v>484478461</v>
      </c>
      <c r="CZ785" s="84">
        <v>1521539</v>
      </c>
      <c r="DA785" s="84"/>
      <c r="DB785" s="856" t="s">
        <v>20809</v>
      </c>
      <c r="DC785" s="565">
        <v>2</v>
      </c>
      <c r="DD785" s="928"/>
      <c r="DE785" s="102" t="s">
        <v>2300</v>
      </c>
      <c r="DF785" s="928"/>
      <c r="DG785" s="555">
        <v>0</v>
      </c>
      <c r="DH785" s="214" t="s">
        <v>2704</v>
      </c>
      <c r="DI785" s="557">
        <v>40921</v>
      </c>
      <c r="DJ785" s="111">
        <v>40876</v>
      </c>
      <c r="DK785" s="558">
        <v>1</v>
      </c>
      <c r="DL785" s="558"/>
      <c r="DM785" s="619" t="s">
        <v>20560</v>
      </c>
      <c r="DN785" s="890">
        <v>484478461</v>
      </c>
      <c r="DO785" s="928"/>
      <c r="DP785" s="928"/>
      <c r="DQ785" s="928"/>
      <c r="DR785" s="928"/>
    </row>
    <row r="786" spans="1:122" ht="60.75" customHeight="1" thickTop="1" thickBot="1">
      <c r="A786" s="214">
        <v>770</v>
      </c>
      <c r="B786" s="214" t="s">
        <v>1150</v>
      </c>
      <c r="C786" s="214" t="s">
        <v>541</v>
      </c>
      <c r="D786" s="374">
        <v>1</v>
      </c>
      <c r="E786" s="517">
        <v>40883</v>
      </c>
      <c r="F786" s="517">
        <v>40875</v>
      </c>
      <c r="G786" s="517">
        <v>40890</v>
      </c>
      <c r="H786" s="517">
        <v>41079</v>
      </c>
      <c r="I786" s="517">
        <v>40883</v>
      </c>
      <c r="J786" s="859">
        <v>7</v>
      </c>
      <c r="K786" s="551">
        <v>41096</v>
      </c>
      <c r="L786" s="561">
        <v>40890</v>
      </c>
      <c r="M786" s="117">
        <v>40689</v>
      </c>
      <c r="N786" s="214" t="s">
        <v>2583</v>
      </c>
      <c r="O786" s="1166">
        <v>890801053</v>
      </c>
      <c r="P786" s="530"/>
      <c r="Q786" s="530"/>
      <c r="R786" s="530"/>
      <c r="S786" s="530"/>
      <c r="T786" s="530"/>
      <c r="U786" s="530"/>
      <c r="V786" s="530"/>
      <c r="W786" s="530"/>
      <c r="X786" s="530"/>
      <c r="Y786" s="530"/>
      <c r="Z786" s="530"/>
      <c r="AA786" s="530"/>
      <c r="AB786" s="374" t="s">
        <v>2584</v>
      </c>
      <c r="AC786" s="214" t="s">
        <v>220</v>
      </c>
      <c r="AD786" s="214" t="s">
        <v>2725</v>
      </c>
      <c r="AE786" s="214" t="s">
        <v>7057</v>
      </c>
      <c r="AF786" s="214">
        <v>99</v>
      </c>
      <c r="AG786" s="626"/>
      <c r="AH786" s="636">
        <v>2000000000</v>
      </c>
      <c r="AI786" s="634">
        <v>1189945690</v>
      </c>
      <c r="AJ786" s="634">
        <v>3189945690</v>
      </c>
      <c r="AK786" s="214" t="s">
        <v>2726</v>
      </c>
      <c r="AL786" s="214" t="s">
        <v>156</v>
      </c>
      <c r="AM786" s="86">
        <v>2000000000</v>
      </c>
      <c r="AN786" s="86" t="s">
        <v>1480</v>
      </c>
      <c r="AO786" s="86" t="s">
        <v>1549</v>
      </c>
      <c r="AP786" s="83" t="s">
        <v>1550</v>
      </c>
      <c r="AQ786" s="84">
        <v>531179052</v>
      </c>
      <c r="AR786" s="553">
        <v>41079</v>
      </c>
      <c r="AS786" s="554">
        <v>202</v>
      </c>
      <c r="AT786" s="488">
        <v>1468820948</v>
      </c>
      <c r="AU786" s="553">
        <v>41220</v>
      </c>
      <c r="AV786" s="554">
        <v>300</v>
      </c>
      <c r="AW786" s="84"/>
      <c r="AX786" s="553"/>
      <c r="AY786" s="554"/>
      <c r="AZ786" s="84"/>
      <c r="BA786" s="553"/>
      <c r="BB786" s="554"/>
      <c r="BC786" s="84"/>
      <c r="BD786" s="553"/>
      <c r="BE786" s="554"/>
      <c r="BF786" s="84"/>
      <c r="BG786" s="553"/>
      <c r="BH786" s="554"/>
      <c r="BI786" s="84"/>
      <c r="BJ786" s="553"/>
      <c r="BK786" s="554"/>
      <c r="BL786" s="84"/>
      <c r="BM786" s="553"/>
      <c r="BN786" s="554"/>
      <c r="BO786" s="84"/>
      <c r="BP786" s="553"/>
      <c r="BQ786" s="554"/>
      <c r="BR786" s="84"/>
      <c r="BS786" s="553"/>
      <c r="BT786" s="554"/>
      <c r="BU786" s="84"/>
      <c r="BV786" s="553"/>
      <c r="BW786" s="554"/>
      <c r="BX786" s="84"/>
      <c r="BY786" s="553"/>
      <c r="BZ786" s="554"/>
      <c r="CA786" s="84"/>
      <c r="CB786" s="553"/>
      <c r="CC786" s="554"/>
      <c r="CD786" s="84"/>
      <c r="CE786" s="553"/>
      <c r="CF786" s="554"/>
      <c r="CG786" s="84"/>
      <c r="CH786" s="553"/>
      <c r="CI786" s="554"/>
      <c r="CJ786" s="554"/>
      <c r="CK786" s="554"/>
      <c r="CL786" s="554"/>
      <c r="CM786" s="554"/>
      <c r="CN786" s="554"/>
      <c r="CO786" s="554"/>
      <c r="CP786" s="554"/>
      <c r="CQ786" s="554"/>
      <c r="CR786" s="554"/>
      <c r="CS786" s="554"/>
      <c r="CT786" s="554"/>
      <c r="CU786" s="554"/>
      <c r="CV786" s="554"/>
      <c r="CW786" s="554"/>
      <c r="CX786" s="554"/>
      <c r="CY786" s="554">
        <v>2000000000</v>
      </c>
      <c r="CZ786" s="84">
        <v>0</v>
      </c>
      <c r="DA786" s="84"/>
      <c r="DB786" s="856" t="s">
        <v>20809</v>
      </c>
      <c r="DC786" s="565">
        <v>2</v>
      </c>
      <c r="DD786" s="928"/>
      <c r="DE786" s="102" t="s">
        <v>2300</v>
      </c>
      <c r="DF786" s="928"/>
      <c r="DG786" s="555">
        <v>0</v>
      </c>
      <c r="DH786" s="214" t="s">
        <v>2705</v>
      </c>
      <c r="DI786" s="557">
        <v>40890</v>
      </c>
      <c r="DJ786" s="111">
        <v>40876</v>
      </c>
      <c r="DK786" s="558">
        <v>1</v>
      </c>
      <c r="DL786" s="558"/>
      <c r="DM786" s="619" t="s">
        <v>20560</v>
      </c>
      <c r="DN786" s="890">
        <v>2000000000</v>
      </c>
      <c r="DO786" s="928"/>
      <c r="DP786" s="928"/>
      <c r="DQ786" s="928"/>
      <c r="DR786" s="928"/>
    </row>
    <row r="787" spans="1:122" ht="60.75" customHeight="1" thickTop="1" thickBot="1">
      <c r="A787" s="214">
        <v>771</v>
      </c>
      <c r="B787" s="214" t="s">
        <v>2585</v>
      </c>
      <c r="C787" s="214" t="s">
        <v>539</v>
      </c>
      <c r="D787" s="374">
        <v>1</v>
      </c>
      <c r="E787" s="517">
        <v>40898</v>
      </c>
      <c r="F787" s="517">
        <v>40875</v>
      </c>
      <c r="G787" s="517">
        <v>40918</v>
      </c>
      <c r="H787" s="517">
        <v>40931</v>
      </c>
      <c r="I787" s="517">
        <v>40931</v>
      </c>
      <c r="J787" s="859">
        <v>16</v>
      </c>
      <c r="K787" s="551">
        <v>41417</v>
      </c>
      <c r="L787" s="552">
        <v>40918</v>
      </c>
      <c r="M787" s="117">
        <v>40526</v>
      </c>
      <c r="N787" s="214" t="s">
        <v>245</v>
      </c>
      <c r="O787" s="1166">
        <v>800093455</v>
      </c>
      <c r="P787" s="530"/>
      <c r="Q787" s="530"/>
      <c r="R787" s="530"/>
      <c r="S787" s="530"/>
      <c r="T787" s="530"/>
      <c r="U787" s="530"/>
      <c r="V787" s="530"/>
      <c r="W787" s="530"/>
      <c r="X787" s="530"/>
      <c r="Y787" s="530"/>
      <c r="Z787" s="530"/>
      <c r="AA787" s="530"/>
      <c r="AB787" s="214" t="s">
        <v>2586</v>
      </c>
      <c r="AC787" s="214" t="s">
        <v>230</v>
      </c>
      <c r="AD787" s="214" t="s">
        <v>255</v>
      </c>
      <c r="AE787" s="214" t="s">
        <v>1065</v>
      </c>
      <c r="AF787" s="214">
        <v>177</v>
      </c>
      <c r="AG787" s="626"/>
      <c r="AH787" s="636">
        <v>200000000</v>
      </c>
      <c r="AI787" s="634">
        <v>12380000</v>
      </c>
      <c r="AJ787" s="634">
        <v>212380000</v>
      </c>
      <c r="AK787" s="214" t="s">
        <v>3037</v>
      </c>
      <c r="AL787" s="214" t="s">
        <v>156</v>
      </c>
      <c r="AM787" s="86">
        <v>200000000</v>
      </c>
      <c r="AN787" s="86" t="s">
        <v>14361</v>
      </c>
      <c r="AO787" s="86" t="s">
        <v>8485</v>
      </c>
      <c r="AP787" s="83" t="s">
        <v>1509</v>
      </c>
      <c r="AQ787" s="84">
        <v>200000000</v>
      </c>
      <c r="AR787" s="553">
        <v>40931</v>
      </c>
      <c r="AS787" s="554">
        <v>113</v>
      </c>
      <c r="AT787" s="488"/>
      <c r="AU787" s="553"/>
      <c r="AV787" s="554"/>
      <c r="AW787" s="84"/>
      <c r="AX787" s="553"/>
      <c r="AY787" s="554"/>
      <c r="AZ787" s="84"/>
      <c r="BA787" s="553"/>
      <c r="BB787" s="554"/>
      <c r="BC787" s="84"/>
      <c r="BD787" s="553"/>
      <c r="BE787" s="554"/>
      <c r="BF787" s="84"/>
      <c r="BG787" s="553"/>
      <c r="BH787" s="554"/>
      <c r="BI787" s="84"/>
      <c r="BJ787" s="553"/>
      <c r="BK787" s="554"/>
      <c r="BL787" s="84"/>
      <c r="BM787" s="553"/>
      <c r="BN787" s="554"/>
      <c r="BO787" s="84"/>
      <c r="BP787" s="553"/>
      <c r="BQ787" s="554"/>
      <c r="BR787" s="84"/>
      <c r="BS787" s="553"/>
      <c r="BT787" s="554"/>
      <c r="BU787" s="84"/>
      <c r="BV787" s="553"/>
      <c r="BW787" s="554"/>
      <c r="BX787" s="84"/>
      <c r="BY787" s="553"/>
      <c r="BZ787" s="554"/>
      <c r="CA787" s="84"/>
      <c r="CB787" s="553"/>
      <c r="CC787" s="554"/>
      <c r="CD787" s="84"/>
      <c r="CE787" s="553"/>
      <c r="CF787" s="554"/>
      <c r="CG787" s="84"/>
      <c r="CH787" s="553"/>
      <c r="CI787" s="554"/>
      <c r="CJ787" s="554"/>
      <c r="CK787" s="554"/>
      <c r="CL787" s="554"/>
      <c r="CM787" s="554"/>
      <c r="CN787" s="554"/>
      <c r="CO787" s="554"/>
      <c r="CP787" s="554"/>
      <c r="CQ787" s="554"/>
      <c r="CR787" s="554"/>
      <c r="CS787" s="554"/>
      <c r="CT787" s="554"/>
      <c r="CU787" s="554"/>
      <c r="CV787" s="554"/>
      <c r="CW787" s="554"/>
      <c r="CX787" s="554"/>
      <c r="CY787" s="554">
        <v>200000000</v>
      </c>
      <c r="CZ787" s="84">
        <v>0</v>
      </c>
      <c r="DA787" s="84"/>
      <c r="DB787" s="856" t="s">
        <v>20809</v>
      </c>
      <c r="DC787" s="565">
        <v>1</v>
      </c>
      <c r="DD787" s="928"/>
      <c r="DE787" s="102" t="s">
        <v>14525</v>
      </c>
      <c r="DF787" s="928" t="s">
        <v>4120</v>
      </c>
      <c r="DG787" s="555">
        <v>0</v>
      </c>
      <c r="DH787" s="214" t="s">
        <v>2706</v>
      </c>
      <c r="DI787" s="557">
        <v>40918</v>
      </c>
      <c r="DJ787" s="111">
        <v>40890</v>
      </c>
      <c r="DK787" s="558">
        <v>15</v>
      </c>
      <c r="DL787" s="558" t="s">
        <v>15785</v>
      </c>
      <c r="DM787" s="619" t="s">
        <v>20570</v>
      </c>
      <c r="DN787" s="890">
        <v>200000000</v>
      </c>
      <c r="DO787" s="928"/>
      <c r="DP787" s="928"/>
      <c r="DQ787" s="928"/>
      <c r="DR787" s="928"/>
    </row>
    <row r="788" spans="1:122" ht="60.75" customHeight="1" thickTop="1" thickBot="1">
      <c r="A788" s="214">
        <v>772</v>
      </c>
      <c r="B788" s="214" t="s">
        <v>568</v>
      </c>
      <c r="C788" s="214" t="s">
        <v>543</v>
      </c>
      <c r="D788" s="374">
        <v>1</v>
      </c>
      <c r="E788" s="517">
        <v>40890</v>
      </c>
      <c r="F788" s="517">
        <v>40875</v>
      </c>
      <c r="G788" s="517">
        <v>40959</v>
      </c>
      <c r="H788" s="517">
        <v>40966</v>
      </c>
      <c r="I788" s="517">
        <v>40966</v>
      </c>
      <c r="J788" s="859">
        <v>40</v>
      </c>
      <c r="K788" s="551">
        <v>42182</v>
      </c>
      <c r="L788" s="561">
        <v>40935</v>
      </c>
      <c r="M788" s="117">
        <v>40339</v>
      </c>
      <c r="N788" s="214" t="s">
        <v>2738</v>
      </c>
      <c r="O788" s="1166">
        <v>860006848</v>
      </c>
      <c r="P788" s="530" t="s">
        <v>1097</v>
      </c>
      <c r="Q788" s="530" t="s">
        <v>1097</v>
      </c>
      <c r="R788" s="530" t="s">
        <v>1097</v>
      </c>
      <c r="S788" s="530" t="s">
        <v>1097</v>
      </c>
      <c r="T788" s="530" t="s">
        <v>1097</v>
      </c>
      <c r="U788" s="530" t="s">
        <v>1097</v>
      </c>
      <c r="V788" s="530" t="s">
        <v>1097</v>
      </c>
      <c r="W788" s="530" t="s">
        <v>1097</v>
      </c>
      <c r="X788" s="530" t="s">
        <v>1097</v>
      </c>
      <c r="Y788" s="530" t="s">
        <v>1097</v>
      </c>
      <c r="Z788" s="530" t="s">
        <v>1097</v>
      </c>
      <c r="AA788" s="530" t="s">
        <v>1097</v>
      </c>
      <c r="AB788" s="214" t="s">
        <v>2587</v>
      </c>
      <c r="AC788" s="214" t="s">
        <v>223</v>
      </c>
      <c r="AD788" s="214" t="s">
        <v>229</v>
      </c>
      <c r="AE788" s="214" t="s">
        <v>329</v>
      </c>
      <c r="AF788" s="214" t="s">
        <v>12566</v>
      </c>
      <c r="AG788" s="626"/>
      <c r="AH788" s="636">
        <v>199320000</v>
      </c>
      <c r="AI788" s="634">
        <v>175814400</v>
      </c>
      <c r="AJ788" s="634">
        <v>375134400</v>
      </c>
      <c r="AK788" s="214" t="s">
        <v>4285</v>
      </c>
      <c r="AL788" s="214" t="s">
        <v>156</v>
      </c>
      <c r="AM788" s="86">
        <v>199320000</v>
      </c>
      <c r="AN788" s="86" t="s">
        <v>14315</v>
      </c>
      <c r="AO788" s="86" t="s">
        <v>14315</v>
      </c>
      <c r="AP788" s="97" t="s">
        <v>1525</v>
      </c>
      <c r="AQ788" s="84">
        <v>119592000</v>
      </c>
      <c r="AR788" s="553">
        <v>40966</v>
      </c>
      <c r="AS788" s="554">
        <v>132</v>
      </c>
      <c r="AT788" s="488">
        <v>79728000</v>
      </c>
      <c r="AU788" s="553">
        <v>41432</v>
      </c>
      <c r="AV788" s="554">
        <v>506</v>
      </c>
      <c r="AW788" s="84"/>
      <c r="AX788" s="553"/>
      <c r="AY788" s="554"/>
      <c r="AZ788" s="84"/>
      <c r="BA788" s="553"/>
      <c r="BB788" s="554"/>
      <c r="BC788" s="84"/>
      <c r="BD788" s="553"/>
      <c r="BE788" s="554"/>
      <c r="BF788" s="84"/>
      <c r="BG788" s="553"/>
      <c r="BH788" s="554"/>
      <c r="BI788" s="84"/>
      <c r="BJ788" s="553"/>
      <c r="BK788" s="554"/>
      <c r="BL788" s="84"/>
      <c r="BM788" s="553"/>
      <c r="BN788" s="554"/>
      <c r="BO788" s="84"/>
      <c r="BP788" s="553"/>
      <c r="BQ788" s="554"/>
      <c r="BR788" s="84"/>
      <c r="BS788" s="553"/>
      <c r="BT788" s="554"/>
      <c r="BU788" s="84"/>
      <c r="BV788" s="553"/>
      <c r="BW788" s="554"/>
      <c r="BX788" s="84"/>
      <c r="BY788" s="553"/>
      <c r="BZ788" s="554"/>
      <c r="CA788" s="84"/>
      <c r="CB788" s="553"/>
      <c r="CC788" s="554"/>
      <c r="CD788" s="84"/>
      <c r="CE788" s="553"/>
      <c r="CF788" s="554"/>
      <c r="CG788" s="84"/>
      <c r="CH788" s="553"/>
      <c r="CI788" s="554"/>
      <c r="CJ788" s="554"/>
      <c r="CK788" s="554"/>
      <c r="CL788" s="554"/>
      <c r="CM788" s="554"/>
      <c r="CN788" s="554"/>
      <c r="CO788" s="554"/>
      <c r="CP788" s="554"/>
      <c r="CQ788" s="554"/>
      <c r="CR788" s="554"/>
      <c r="CS788" s="554"/>
      <c r="CT788" s="554"/>
      <c r="CU788" s="554"/>
      <c r="CV788" s="554"/>
      <c r="CW788" s="554"/>
      <c r="CX788" s="554"/>
      <c r="CY788" s="554">
        <v>199320000</v>
      </c>
      <c r="CZ788" s="84">
        <v>0</v>
      </c>
      <c r="DA788" s="84"/>
      <c r="DB788" s="856" t="s">
        <v>20280</v>
      </c>
      <c r="DC788" s="565">
        <v>2</v>
      </c>
      <c r="DD788" s="928"/>
      <c r="DE788" s="102" t="s">
        <v>19355</v>
      </c>
      <c r="DF788" s="928"/>
      <c r="DG788" s="555" t="s">
        <v>5795</v>
      </c>
      <c r="DH788" s="214" t="s">
        <v>2707</v>
      </c>
      <c r="DI788" s="557">
        <v>40935</v>
      </c>
      <c r="DJ788" s="111">
        <v>40879</v>
      </c>
      <c r="DK788" s="558">
        <v>4</v>
      </c>
      <c r="DL788" s="558"/>
      <c r="DM788" s="619" t="s">
        <v>20760</v>
      </c>
      <c r="DN788" s="890">
        <v>199320000</v>
      </c>
      <c r="DO788" s="928"/>
      <c r="DP788" s="928"/>
      <c r="DQ788" s="928"/>
      <c r="DR788" s="928"/>
    </row>
    <row r="789" spans="1:122" ht="60.75" customHeight="1" thickTop="1" thickBot="1">
      <c r="A789" s="214">
        <v>773</v>
      </c>
      <c r="B789" s="214" t="s">
        <v>568</v>
      </c>
      <c r="C789" s="214" t="s">
        <v>543</v>
      </c>
      <c r="D789" s="374">
        <v>1</v>
      </c>
      <c r="E789" s="517">
        <v>40886</v>
      </c>
      <c r="F789" s="517">
        <v>40875</v>
      </c>
      <c r="G789" s="517">
        <v>40899</v>
      </c>
      <c r="H789" s="517">
        <v>40911</v>
      </c>
      <c r="I789" s="517">
        <v>40911</v>
      </c>
      <c r="J789" s="859">
        <v>22</v>
      </c>
      <c r="K789" s="551">
        <v>41581</v>
      </c>
      <c r="L789" s="561">
        <v>40893</v>
      </c>
      <c r="M789" s="117">
        <v>40339</v>
      </c>
      <c r="N789" s="214" t="s">
        <v>818</v>
      </c>
      <c r="O789" s="1166">
        <v>890905419</v>
      </c>
      <c r="P789" s="530"/>
      <c r="Q789" s="530"/>
      <c r="R789" s="530"/>
      <c r="S789" s="530"/>
      <c r="T789" s="530"/>
      <c r="U789" s="530"/>
      <c r="V789" s="530"/>
      <c r="W789" s="530"/>
      <c r="X789" s="530"/>
      <c r="Y789" s="530"/>
      <c r="Z789" s="530"/>
      <c r="AA789" s="530"/>
      <c r="AB789" s="214" t="s">
        <v>2588</v>
      </c>
      <c r="AC789" s="214" t="s">
        <v>223</v>
      </c>
      <c r="AD789" s="214" t="s">
        <v>229</v>
      </c>
      <c r="AE789" s="214" t="s">
        <v>329</v>
      </c>
      <c r="AF789" s="214" t="s">
        <v>12566</v>
      </c>
      <c r="AG789" s="626"/>
      <c r="AH789" s="636">
        <v>132082800</v>
      </c>
      <c r="AI789" s="634">
        <v>112534160</v>
      </c>
      <c r="AJ789" s="634">
        <v>244616960</v>
      </c>
      <c r="AK789" s="214" t="s">
        <v>2723</v>
      </c>
      <c r="AL789" s="214" t="s">
        <v>156</v>
      </c>
      <c r="AM789" s="86">
        <v>132082800</v>
      </c>
      <c r="AN789" s="86" t="s">
        <v>14361</v>
      </c>
      <c r="AO789" s="86" t="s">
        <v>8485</v>
      </c>
      <c r="AP789" s="83" t="s">
        <v>1509</v>
      </c>
      <c r="AQ789" s="84">
        <v>105666240</v>
      </c>
      <c r="AR789" s="553">
        <v>40911</v>
      </c>
      <c r="AS789" s="554">
        <v>109</v>
      </c>
      <c r="AT789" s="488">
        <v>26416560</v>
      </c>
      <c r="AU789" s="553">
        <v>41400</v>
      </c>
      <c r="AV789" s="554">
        <v>475</v>
      </c>
      <c r="AW789" s="84"/>
      <c r="AX789" s="553"/>
      <c r="AY789" s="554"/>
      <c r="AZ789" s="84"/>
      <c r="BA789" s="553"/>
      <c r="BB789" s="554"/>
      <c r="BC789" s="84"/>
      <c r="BD789" s="553"/>
      <c r="BE789" s="554"/>
      <c r="BF789" s="84"/>
      <c r="BG789" s="553"/>
      <c r="BH789" s="554"/>
      <c r="BI789" s="84"/>
      <c r="BJ789" s="553"/>
      <c r="BK789" s="554"/>
      <c r="BL789" s="84"/>
      <c r="BM789" s="553"/>
      <c r="BN789" s="554"/>
      <c r="BO789" s="84"/>
      <c r="BP789" s="553"/>
      <c r="BQ789" s="554"/>
      <c r="BR789" s="84"/>
      <c r="BS789" s="553"/>
      <c r="BT789" s="554"/>
      <c r="BU789" s="84"/>
      <c r="BV789" s="553"/>
      <c r="BW789" s="554"/>
      <c r="BX789" s="84"/>
      <c r="BY789" s="553"/>
      <c r="BZ789" s="554"/>
      <c r="CA789" s="84"/>
      <c r="CB789" s="553"/>
      <c r="CC789" s="554"/>
      <c r="CD789" s="84"/>
      <c r="CE789" s="553"/>
      <c r="CF789" s="554"/>
      <c r="CG789" s="84"/>
      <c r="CH789" s="553"/>
      <c r="CI789" s="554"/>
      <c r="CJ789" s="554"/>
      <c r="CK789" s="554"/>
      <c r="CL789" s="554"/>
      <c r="CM789" s="554"/>
      <c r="CN789" s="554"/>
      <c r="CO789" s="554"/>
      <c r="CP789" s="554"/>
      <c r="CQ789" s="554"/>
      <c r="CR789" s="554"/>
      <c r="CS789" s="554"/>
      <c r="CT789" s="554"/>
      <c r="CU789" s="554"/>
      <c r="CV789" s="554"/>
      <c r="CW789" s="554"/>
      <c r="CX789" s="554"/>
      <c r="CY789" s="554">
        <v>132082800</v>
      </c>
      <c r="CZ789" s="84">
        <v>0</v>
      </c>
      <c r="DA789" s="84"/>
      <c r="DB789" s="856" t="s">
        <v>20809</v>
      </c>
      <c r="DC789" s="565">
        <v>2</v>
      </c>
      <c r="DD789" s="928"/>
      <c r="DE789" s="102" t="s">
        <v>19355</v>
      </c>
      <c r="DF789" s="928"/>
      <c r="DG789" s="555" t="s">
        <v>5796</v>
      </c>
      <c r="DH789" s="214" t="s">
        <v>2708</v>
      </c>
      <c r="DI789" s="557">
        <v>40893</v>
      </c>
      <c r="DJ789" s="111">
        <v>40882</v>
      </c>
      <c r="DK789" s="558">
        <v>7</v>
      </c>
      <c r="DL789" s="558"/>
      <c r="DM789" s="619" t="s">
        <v>20760</v>
      </c>
      <c r="DN789" s="890">
        <v>132082800</v>
      </c>
      <c r="DO789" s="928"/>
      <c r="DP789" s="928"/>
      <c r="DQ789" s="928"/>
      <c r="DR789" s="928"/>
    </row>
    <row r="790" spans="1:122" ht="60.75" customHeight="1" thickTop="1" thickBot="1">
      <c r="A790" s="214">
        <v>773</v>
      </c>
      <c r="B790" s="214" t="s">
        <v>568</v>
      </c>
      <c r="C790" s="214" t="s">
        <v>543</v>
      </c>
      <c r="D790" s="374">
        <v>1</v>
      </c>
      <c r="E790" s="517">
        <v>40886</v>
      </c>
      <c r="F790" s="517">
        <v>40875</v>
      </c>
      <c r="G790" s="517">
        <v>40899</v>
      </c>
      <c r="H790" s="517">
        <v>40911</v>
      </c>
      <c r="I790" s="517">
        <v>40911</v>
      </c>
      <c r="J790" s="859">
        <v>22</v>
      </c>
      <c r="K790" s="551">
        <v>41581</v>
      </c>
      <c r="L790" s="552"/>
      <c r="M790" s="117">
        <v>40339</v>
      </c>
      <c r="N790" s="214" t="s">
        <v>122</v>
      </c>
      <c r="O790" s="1166">
        <v>811033264</v>
      </c>
      <c r="P790" s="530"/>
      <c r="Q790" s="530"/>
      <c r="R790" s="530"/>
      <c r="S790" s="530"/>
      <c r="T790" s="530"/>
      <c r="U790" s="530"/>
      <c r="V790" s="530"/>
      <c r="W790" s="530"/>
      <c r="X790" s="530"/>
      <c r="Y790" s="530"/>
      <c r="Z790" s="530"/>
      <c r="AA790" s="530"/>
      <c r="AB790" s="214" t="s">
        <v>2588</v>
      </c>
      <c r="AC790" s="214" t="s">
        <v>223</v>
      </c>
      <c r="AD790" s="214" t="s">
        <v>229</v>
      </c>
      <c r="AE790" s="214" t="s">
        <v>329</v>
      </c>
      <c r="AF790" s="214" t="s">
        <v>12566</v>
      </c>
      <c r="AG790" s="626"/>
      <c r="AH790" s="636">
        <v>29640000</v>
      </c>
      <c r="AI790" s="634">
        <v>0</v>
      </c>
      <c r="AJ790" s="634">
        <v>29640000</v>
      </c>
      <c r="AK790" s="214"/>
      <c r="AL790" s="214" t="s">
        <v>156</v>
      </c>
      <c r="AM790" s="86">
        <v>29640000</v>
      </c>
      <c r="AN790" s="86"/>
      <c r="AO790" s="86"/>
      <c r="AP790" s="83"/>
      <c r="AQ790" s="84">
        <v>29640000</v>
      </c>
      <c r="AR790" s="553">
        <v>40911</v>
      </c>
      <c r="AS790" s="554">
        <v>110</v>
      </c>
      <c r="AT790" s="488"/>
      <c r="AU790" s="553"/>
      <c r="AV790" s="554"/>
      <c r="AW790" s="84"/>
      <c r="AX790" s="553"/>
      <c r="AY790" s="554"/>
      <c r="AZ790" s="84"/>
      <c r="BA790" s="553"/>
      <c r="BB790" s="554"/>
      <c r="BC790" s="84"/>
      <c r="BD790" s="553"/>
      <c r="BE790" s="554"/>
      <c r="BF790" s="84"/>
      <c r="BG790" s="553"/>
      <c r="BH790" s="554"/>
      <c r="BI790" s="84"/>
      <c r="BJ790" s="553"/>
      <c r="BK790" s="554"/>
      <c r="BL790" s="84"/>
      <c r="BM790" s="553"/>
      <c r="BN790" s="554"/>
      <c r="BO790" s="84"/>
      <c r="BP790" s="553"/>
      <c r="BQ790" s="554"/>
      <c r="BR790" s="84"/>
      <c r="BS790" s="553"/>
      <c r="BT790" s="554"/>
      <c r="BU790" s="84"/>
      <c r="BV790" s="553"/>
      <c r="BW790" s="554"/>
      <c r="BX790" s="84"/>
      <c r="BY790" s="553"/>
      <c r="BZ790" s="554"/>
      <c r="CA790" s="84"/>
      <c r="CB790" s="553"/>
      <c r="CC790" s="554"/>
      <c r="CD790" s="84"/>
      <c r="CE790" s="553"/>
      <c r="CF790" s="554"/>
      <c r="CG790" s="84"/>
      <c r="CH790" s="553"/>
      <c r="CI790" s="554"/>
      <c r="CJ790" s="554"/>
      <c r="CK790" s="554"/>
      <c r="CL790" s="554"/>
      <c r="CM790" s="554"/>
      <c r="CN790" s="554"/>
      <c r="CO790" s="554"/>
      <c r="CP790" s="554"/>
      <c r="CQ790" s="554"/>
      <c r="CR790" s="554"/>
      <c r="CS790" s="554"/>
      <c r="CT790" s="554"/>
      <c r="CU790" s="554"/>
      <c r="CV790" s="554"/>
      <c r="CW790" s="554"/>
      <c r="CX790" s="554"/>
      <c r="CY790" s="554">
        <v>29640000</v>
      </c>
      <c r="CZ790" s="84">
        <v>0</v>
      </c>
      <c r="DA790" s="84"/>
      <c r="DB790" s="856" t="s">
        <v>20809</v>
      </c>
      <c r="DC790" s="565">
        <v>2</v>
      </c>
      <c r="DD790" s="928"/>
      <c r="DE790" s="102"/>
      <c r="DF790" s="928"/>
      <c r="DG790" s="555"/>
      <c r="DH790" s="214"/>
      <c r="DI790" s="557">
        <v>40893</v>
      </c>
      <c r="DJ790" s="111">
        <v>40883</v>
      </c>
      <c r="DK790" s="861">
        <v>8</v>
      </c>
      <c r="DL790" s="558" t="s">
        <v>15785</v>
      </c>
      <c r="DM790" s="619" t="s">
        <v>20760</v>
      </c>
      <c r="DN790" s="890">
        <v>29640000</v>
      </c>
      <c r="DO790" s="928"/>
      <c r="DP790" s="928"/>
      <c r="DQ790" s="928"/>
      <c r="DR790" s="928"/>
    </row>
    <row r="791" spans="1:122" ht="60.75" customHeight="1" thickTop="1" thickBot="1">
      <c r="A791" s="214">
        <v>774</v>
      </c>
      <c r="B791" s="214" t="s">
        <v>569</v>
      </c>
      <c r="C791" s="214" t="s">
        <v>543</v>
      </c>
      <c r="D791" s="374">
        <v>1</v>
      </c>
      <c r="E791" s="517">
        <v>40906</v>
      </c>
      <c r="F791" s="517">
        <v>40875</v>
      </c>
      <c r="G791" s="517">
        <v>40911</v>
      </c>
      <c r="H791" s="517">
        <v>40927</v>
      </c>
      <c r="I791" s="517">
        <v>40927</v>
      </c>
      <c r="J791" s="859">
        <v>28</v>
      </c>
      <c r="K791" s="551">
        <v>41778</v>
      </c>
      <c r="L791" s="561">
        <v>40911</v>
      </c>
      <c r="M791" s="117">
        <v>40800</v>
      </c>
      <c r="N791" s="214" t="s">
        <v>184</v>
      </c>
      <c r="O791" s="1166">
        <v>860066789</v>
      </c>
      <c r="P791" s="530" t="s">
        <v>19039</v>
      </c>
      <c r="Q791" s="530">
        <v>830091810</v>
      </c>
      <c r="R791" s="530" t="s">
        <v>1097</v>
      </c>
      <c r="S791" s="530" t="s">
        <v>1097</v>
      </c>
      <c r="T791" s="530" t="s">
        <v>1097</v>
      </c>
      <c r="U791" s="530" t="s">
        <v>1097</v>
      </c>
      <c r="V791" s="530" t="s">
        <v>1097</v>
      </c>
      <c r="W791" s="530" t="s">
        <v>1097</v>
      </c>
      <c r="X791" s="530" t="s">
        <v>1097</v>
      </c>
      <c r="Y791" s="530" t="s">
        <v>1097</v>
      </c>
      <c r="Z791" s="530" t="s">
        <v>1097</v>
      </c>
      <c r="AA791" s="530" t="s">
        <v>1097</v>
      </c>
      <c r="AB791" s="214" t="s">
        <v>2589</v>
      </c>
      <c r="AC791" s="214" t="s">
        <v>230</v>
      </c>
      <c r="AD791" s="214" t="s">
        <v>255</v>
      </c>
      <c r="AE791" s="214" t="s">
        <v>510</v>
      </c>
      <c r="AF791" s="214">
        <v>231</v>
      </c>
      <c r="AG791" s="626"/>
      <c r="AH791" s="636">
        <v>358814048</v>
      </c>
      <c r="AI791" s="634">
        <v>363390975</v>
      </c>
      <c r="AJ791" s="634">
        <v>722205023</v>
      </c>
      <c r="AK791" s="214" t="s">
        <v>3440</v>
      </c>
      <c r="AL791" s="214" t="s">
        <v>156</v>
      </c>
      <c r="AM791" s="86">
        <v>358814048</v>
      </c>
      <c r="AN791" s="86" t="s">
        <v>14315</v>
      </c>
      <c r="AO791" s="86" t="s">
        <v>14315</v>
      </c>
      <c r="AP791" s="97" t="s">
        <v>1525</v>
      </c>
      <c r="AQ791" s="84">
        <v>251169833.59999999</v>
      </c>
      <c r="AR791" s="553">
        <v>40927</v>
      </c>
      <c r="AS791" s="554">
        <v>112</v>
      </c>
      <c r="AT791" s="488">
        <v>107644214.40000001</v>
      </c>
      <c r="AU791" s="553">
        <v>41676</v>
      </c>
      <c r="AV791" s="554">
        <v>746</v>
      </c>
      <c r="AW791" s="84"/>
      <c r="AX791" s="553"/>
      <c r="AY791" s="554"/>
      <c r="AZ791" s="84"/>
      <c r="BA791" s="553"/>
      <c r="BB791" s="554"/>
      <c r="BC791" s="84"/>
      <c r="BD791" s="553"/>
      <c r="BE791" s="554"/>
      <c r="BF791" s="84"/>
      <c r="BG791" s="553"/>
      <c r="BH791" s="554"/>
      <c r="BI791" s="84"/>
      <c r="BJ791" s="553"/>
      <c r="BK791" s="554"/>
      <c r="BL791" s="84"/>
      <c r="BM791" s="553"/>
      <c r="BN791" s="554"/>
      <c r="BO791" s="84"/>
      <c r="BP791" s="553"/>
      <c r="BQ791" s="554"/>
      <c r="BR791" s="84"/>
      <c r="BS791" s="553"/>
      <c r="BT791" s="554"/>
      <c r="BU791" s="84"/>
      <c r="BV791" s="553"/>
      <c r="BW791" s="554"/>
      <c r="BX791" s="84"/>
      <c r="BY791" s="553"/>
      <c r="BZ791" s="554"/>
      <c r="CA791" s="84"/>
      <c r="CB791" s="553"/>
      <c r="CC791" s="554"/>
      <c r="CD791" s="84"/>
      <c r="CE791" s="553"/>
      <c r="CF791" s="554"/>
      <c r="CG791" s="84"/>
      <c r="CH791" s="553"/>
      <c r="CI791" s="554"/>
      <c r="CJ791" s="554"/>
      <c r="CK791" s="554"/>
      <c r="CL791" s="554"/>
      <c r="CM791" s="554"/>
      <c r="CN791" s="554"/>
      <c r="CO791" s="554"/>
      <c r="CP791" s="554"/>
      <c r="CQ791" s="554"/>
      <c r="CR791" s="554"/>
      <c r="CS791" s="554"/>
      <c r="CT791" s="554"/>
      <c r="CU791" s="554"/>
      <c r="CV791" s="554"/>
      <c r="CW791" s="554"/>
      <c r="CX791" s="554"/>
      <c r="CY791" s="554">
        <v>358814048</v>
      </c>
      <c r="CZ791" s="84">
        <v>0</v>
      </c>
      <c r="DA791" s="84"/>
      <c r="DB791" s="856" t="s">
        <v>20280</v>
      </c>
      <c r="DC791" s="565">
        <v>2</v>
      </c>
      <c r="DD791" s="928"/>
      <c r="DE791" s="102" t="s">
        <v>19355</v>
      </c>
      <c r="DF791" s="928"/>
      <c r="DG791" s="555" t="s">
        <v>5797</v>
      </c>
      <c r="DH791" s="214" t="s">
        <v>2709</v>
      </c>
      <c r="DI791" s="557">
        <v>40911</v>
      </c>
      <c r="DJ791" s="111">
        <v>40882</v>
      </c>
      <c r="DK791" s="558">
        <v>7</v>
      </c>
      <c r="DL791" s="558"/>
      <c r="DM791" s="619" t="s">
        <v>20592</v>
      </c>
      <c r="DN791" s="890">
        <v>358814048</v>
      </c>
      <c r="DO791" s="928"/>
      <c r="DP791" s="928"/>
      <c r="DQ791" s="928"/>
      <c r="DR791" s="928"/>
    </row>
    <row r="792" spans="1:122" ht="60.75" customHeight="1" thickTop="1" thickBot="1">
      <c r="A792" s="214">
        <v>775</v>
      </c>
      <c r="B792" s="214" t="s">
        <v>569</v>
      </c>
      <c r="C792" s="214" t="s">
        <v>86</v>
      </c>
      <c r="D792" s="374">
        <v>0</v>
      </c>
      <c r="E792" s="517">
        <v>40906</v>
      </c>
      <c r="F792" s="517">
        <v>40875</v>
      </c>
      <c r="G792" s="517">
        <v>40976</v>
      </c>
      <c r="H792" s="517">
        <v>40990</v>
      </c>
      <c r="I792" s="517">
        <v>40990</v>
      </c>
      <c r="J792" s="859">
        <v>40</v>
      </c>
      <c r="K792" s="551">
        <v>42207</v>
      </c>
      <c r="L792" s="552"/>
      <c r="M792" s="117">
        <v>40800</v>
      </c>
      <c r="N792" s="214" t="s">
        <v>691</v>
      </c>
      <c r="O792" s="1166">
        <v>899999063</v>
      </c>
      <c r="P792" s="530" t="s">
        <v>19040</v>
      </c>
      <c r="Q792" s="530">
        <v>830087532</v>
      </c>
      <c r="R792" s="530" t="s">
        <v>1097</v>
      </c>
      <c r="S792" s="530" t="s">
        <v>1097</v>
      </c>
      <c r="T792" s="530" t="s">
        <v>1097</v>
      </c>
      <c r="U792" s="530" t="s">
        <v>1097</v>
      </c>
      <c r="V792" s="530" t="s">
        <v>1097</v>
      </c>
      <c r="W792" s="530" t="s">
        <v>1097</v>
      </c>
      <c r="X792" s="530" t="s">
        <v>1097</v>
      </c>
      <c r="Y792" s="530" t="s">
        <v>1097</v>
      </c>
      <c r="Z792" s="530" t="s">
        <v>1097</v>
      </c>
      <c r="AA792" s="530" t="s">
        <v>1097</v>
      </c>
      <c r="AB792" s="214" t="s">
        <v>2590</v>
      </c>
      <c r="AC792" s="214" t="s">
        <v>230</v>
      </c>
      <c r="AD792" s="214" t="s">
        <v>255</v>
      </c>
      <c r="AE792" s="214" t="s">
        <v>510</v>
      </c>
      <c r="AF792" s="214">
        <v>231</v>
      </c>
      <c r="AG792" s="626"/>
      <c r="AH792" s="636">
        <v>112000000</v>
      </c>
      <c r="AI792" s="634">
        <v>130700000</v>
      </c>
      <c r="AJ792" s="634">
        <v>242700000</v>
      </c>
      <c r="AK792" s="214" t="s">
        <v>2722</v>
      </c>
      <c r="AL792" s="214" t="s">
        <v>156</v>
      </c>
      <c r="AM792" s="86">
        <v>112000000</v>
      </c>
      <c r="AN792" s="86" t="s">
        <v>14315</v>
      </c>
      <c r="AO792" s="86" t="s">
        <v>14315</v>
      </c>
      <c r="AP792" s="97" t="s">
        <v>1525</v>
      </c>
      <c r="AQ792" s="84">
        <v>56000000</v>
      </c>
      <c r="AR792" s="553">
        <v>40990</v>
      </c>
      <c r="AS792" s="554">
        <v>144</v>
      </c>
      <c r="AT792" s="488"/>
      <c r="AU792" s="553"/>
      <c r="AV792" s="554"/>
      <c r="AW792" s="84"/>
      <c r="AX792" s="553"/>
      <c r="AY792" s="554"/>
      <c r="AZ792" s="84"/>
      <c r="BA792" s="553"/>
      <c r="BB792" s="554"/>
      <c r="BC792" s="84"/>
      <c r="BD792" s="553"/>
      <c r="BE792" s="554"/>
      <c r="BF792" s="84"/>
      <c r="BG792" s="553"/>
      <c r="BH792" s="554"/>
      <c r="BI792" s="84"/>
      <c r="BJ792" s="553"/>
      <c r="BK792" s="554"/>
      <c r="BL792" s="84"/>
      <c r="BM792" s="553"/>
      <c r="BN792" s="554"/>
      <c r="BO792" s="84"/>
      <c r="BP792" s="553"/>
      <c r="BQ792" s="554"/>
      <c r="BR792" s="84"/>
      <c r="BS792" s="553"/>
      <c r="BT792" s="554"/>
      <c r="BU792" s="84"/>
      <c r="BV792" s="553"/>
      <c r="BW792" s="554"/>
      <c r="BX792" s="84"/>
      <c r="BY792" s="553"/>
      <c r="BZ792" s="554"/>
      <c r="CA792" s="84"/>
      <c r="CB792" s="553"/>
      <c r="CC792" s="554"/>
      <c r="CD792" s="84"/>
      <c r="CE792" s="553"/>
      <c r="CF792" s="554"/>
      <c r="CG792" s="84"/>
      <c r="CH792" s="553"/>
      <c r="CI792" s="554"/>
      <c r="CJ792" s="554"/>
      <c r="CK792" s="554"/>
      <c r="CL792" s="554"/>
      <c r="CM792" s="554"/>
      <c r="CN792" s="554"/>
      <c r="CO792" s="554"/>
      <c r="CP792" s="554"/>
      <c r="CQ792" s="554"/>
      <c r="CR792" s="554"/>
      <c r="CS792" s="554"/>
      <c r="CT792" s="554"/>
      <c r="CU792" s="554"/>
      <c r="CV792" s="554"/>
      <c r="CW792" s="554"/>
      <c r="CX792" s="554"/>
      <c r="CY792" s="554">
        <v>56000000</v>
      </c>
      <c r="CZ792" s="84">
        <v>56000000</v>
      </c>
      <c r="DA792" s="84"/>
      <c r="DB792" s="856" t="s">
        <v>20280</v>
      </c>
      <c r="DC792" s="565">
        <v>2</v>
      </c>
      <c r="DD792" s="928"/>
      <c r="DE792" s="102" t="s">
        <v>19355</v>
      </c>
      <c r="DF792" s="928"/>
      <c r="DG792" s="555" t="s">
        <v>5798</v>
      </c>
      <c r="DH792" s="214" t="s">
        <v>2710</v>
      </c>
      <c r="DI792" s="557"/>
      <c r="DJ792" s="111">
        <v>40882</v>
      </c>
      <c r="DK792" s="558">
        <v>7</v>
      </c>
      <c r="DL792" s="558" t="s">
        <v>15785</v>
      </c>
      <c r="DM792" s="619" t="s">
        <v>20592</v>
      </c>
      <c r="DN792" s="890">
        <v>56000000</v>
      </c>
      <c r="DO792" s="928"/>
      <c r="DP792" s="928"/>
      <c r="DQ792" s="928"/>
      <c r="DR792" s="928"/>
    </row>
    <row r="793" spans="1:122" ht="60.75" customHeight="1" thickTop="1" thickBot="1">
      <c r="A793" s="214">
        <v>776</v>
      </c>
      <c r="B793" s="214" t="s">
        <v>569</v>
      </c>
      <c r="C793" s="214" t="s">
        <v>543</v>
      </c>
      <c r="D793" s="374">
        <v>1</v>
      </c>
      <c r="E793" s="517">
        <v>40896</v>
      </c>
      <c r="F793" s="517">
        <v>40875</v>
      </c>
      <c r="G793" s="517">
        <v>40911</v>
      </c>
      <c r="H793" s="517">
        <v>40921</v>
      </c>
      <c r="I793" s="517">
        <v>40921</v>
      </c>
      <c r="J793" s="859">
        <v>28</v>
      </c>
      <c r="K793" s="551">
        <v>41772</v>
      </c>
      <c r="L793" s="561">
        <v>40907</v>
      </c>
      <c r="M793" s="117">
        <v>40800</v>
      </c>
      <c r="N793" s="214" t="s">
        <v>2591</v>
      </c>
      <c r="O793" s="1166">
        <v>900308724</v>
      </c>
      <c r="P793" s="530" t="s">
        <v>19041</v>
      </c>
      <c r="Q793" s="530">
        <v>890307200</v>
      </c>
      <c r="R793" s="530" t="s">
        <v>1097</v>
      </c>
      <c r="S793" s="530" t="s">
        <v>1097</v>
      </c>
      <c r="T793" s="530" t="s">
        <v>1097</v>
      </c>
      <c r="U793" s="530" t="s">
        <v>1097</v>
      </c>
      <c r="V793" s="530" t="s">
        <v>1097</v>
      </c>
      <c r="W793" s="530" t="s">
        <v>1097</v>
      </c>
      <c r="X793" s="530" t="s">
        <v>1097</v>
      </c>
      <c r="Y793" s="530" t="s">
        <v>1097</v>
      </c>
      <c r="Z793" s="530" t="s">
        <v>1097</v>
      </c>
      <c r="AA793" s="530" t="s">
        <v>1097</v>
      </c>
      <c r="AB793" s="214" t="s">
        <v>2592</v>
      </c>
      <c r="AC793" s="214" t="s">
        <v>230</v>
      </c>
      <c r="AD793" s="214" t="s">
        <v>255</v>
      </c>
      <c r="AE793" s="214" t="s">
        <v>510</v>
      </c>
      <c r="AF793" s="214">
        <v>231</v>
      </c>
      <c r="AG793" s="626"/>
      <c r="AH793" s="636">
        <v>120468600</v>
      </c>
      <c r="AI793" s="634">
        <v>180702900</v>
      </c>
      <c r="AJ793" s="634">
        <v>301171500</v>
      </c>
      <c r="AK793" s="214" t="s">
        <v>3257</v>
      </c>
      <c r="AL793" s="214" t="s">
        <v>156</v>
      </c>
      <c r="AM793" s="86">
        <v>120468600</v>
      </c>
      <c r="AN793" s="86" t="s">
        <v>1452</v>
      </c>
      <c r="AO793" s="86" t="s">
        <v>11428</v>
      </c>
      <c r="AP793" s="83" t="s">
        <v>1543</v>
      </c>
      <c r="AQ793" s="84">
        <v>60234300</v>
      </c>
      <c r="AR793" s="553">
        <v>40921</v>
      </c>
      <c r="AS793" s="554">
        <v>111</v>
      </c>
      <c r="AT793" s="488">
        <v>60234300</v>
      </c>
      <c r="AU793" s="553">
        <v>41495</v>
      </c>
      <c r="AV793" s="554">
        <v>562</v>
      </c>
      <c r="AW793" s="84"/>
      <c r="AX793" s="553"/>
      <c r="AY793" s="554"/>
      <c r="AZ793" s="84"/>
      <c r="BA793" s="553"/>
      <c r="BB793" s="554"/>
      <c r="BC793" s="84"/>
      <c r="BD793" s="553"/>
      <c r="BE793" s="554"/>
      <c r="BF793" s="84"/>
      <c r="BG793" s="553"/>
      <c r="BH793" s="554"/>
      <c r="BI793" s="84"/>
      <c r="BJ793" s="553"/>
      <c r="BK793" s="554"/>
      <c r="BL793" s="84"/>
      <c r="BM793" s="553"/>
      <c r="BN793" s="554"/>
      <c r="BO793" s="84"/>
      <c r="BP793" s="553"/>
      <c r="BQ793" s="554"/>
      <c r="BR793" s="84"/>
      <c r="BS793" s="553"/>
      <c r="BT793" s="554"/>
      <c r="BU793" s="84"/>
      <c r="BV793" s="553"/>
      <c r="BW793" s="554"/>
      <c r="BX793" s="84"/>
      <c r="BY793" s="553"/>
      <c r="BZ793" s="554"/>
      <c r="CA793" s="84"/>
      <c r="CB793" s="553"/>
      <c r="CC793" s="554"/>
      <c r="CD793" s="84"/>
      <c r="CE793" s="553"/>
      <c r="CF793" s="554"/>
      <c r="CG793" s="84"/>
      <c r="CH793" s="553"/>
      <c r="CI793" s="554"/>
      <c r="CJ793" s="554"/>
      <c r="CK793" s="554"/>
      <c r="CL793" s="554"/>
      <c r="CM793" s="554"/>
      <c r="CN793" s="554"/>
      <c r="CO793" s="554"/>
      <c r="CP793" s="554"/>
      <c r="CQ793" s="554"/>
      <c r="CR793" s="554"/>
      <c r="CS793" s="554"/>
      <c r="CT793" s="554"/>
      <c r="CU793" s="554"/>
      <c r="CV793" s="554"/>
      <c r="CW793" s="554"/>
      <c r="CX793" s="554"/>
      <c r="CY793" s="554">
        <v>120468600</v>
      </c>
      <c r="CZ793" s="84">
        <v>0</v>
      </c>
      <c r="DA793" s="84"/>
      <c r="DB793" s="856" t="s">
        <v>20280</v>
      </c>
      <c r="DC793" s="565">
        <v>2</v>
      </c>
      <c r="DD793" s="928"/>
      <c r="DE793" s="102" t="s">
        <v>19355</v>
      </c>
      <c r="DF793" s="928"/>
      <c r="DG793" s="555" t="s">
        <v>5799</v>
      </c>
      <c r="DH793" s="214" t="s">
        <v>2711</v>
      </c>
      <c r="DI793" s="557">
        <v>40907</v>
      </c>
      <c r="DJ793" s="111">
        <v>40882</v>
      </c>
      <c r="DK793" s="558">
        <v>7</v>
      </c>
      <c r="DL793" s="558"/>
      <c r="DM793" s="619" t="s">
        <v>20592</v>
      </c>
      <c r="DN793" s="890">
        <v>120468600</v>
      </c>
      <c r="DO793" s="928"/>
      <c r="DP793" s="928"/>
      <c r="DQ793" s="928"/>
      <c r="DR793" s="928"/>
    </row>
    <row r="794" spans="1:122" ht="60.75" customHeight="1" thickTop="1" thickBot="1">
      <c r="A794" s="214">
        <v>777</v>
      </c>
      <c r="B794" s="214" t="s">
        <v>569</v>
      </c>
      <c r="C794" s="214" t="s">
        <v>86</v>
      </c>
      <c r="D794" s="374">
        <v>0</v>
      </c>
      <c r="E794" s="517"/>
      <c r="F794" s="517">
        <v>40875</v>
      </c>
      <c r="G794" s="517"/>
      <c r="H794" s="517"/>
      <c r="I794" s="517"/>
      <c r="J794" s="859">
        <v>40</v>
      </c>
      <c r="K794" s="551" t="s">
        <v>19355</v>
      </c>
      <c r="L794" s="552"/>
      <c r="M794" s="117">
        <v>40800</v>
      </c>
      <c r="N794" s="214" t="s">
        <v>691</v>
      </c>
      <c r="O794" s="1166">
        <v>899999063</v>
      </c>
      <c r="P794" s="530"/>
      <c r="Q794" s="530"/>
      <c r="R794" s="530"/>
      <c r="S794" s="530"/>
      <c r="T794" s="530"/>
      <c r="U794" s="530"/>
      <c r="V794" s="530"/>
      <c r="W794" s="530"/>
      <c r="X794" s="530"/>
      <c r="Y794" s="530"/>
      <c r="Z794" s="530"/>
      <c r="AA794" s="530"/>
      <c r="AB794" s="214" t="s">
        <v>2593</v>
      </c>
      <c r="AC794" s="214" t="s">
        <v>230</v>
      </c>
      <c r="AD794" s="214" t="s">
        <v>255</v>
      </c>
      <c r="AE794" s="214" t="s">
        <v>510</v>
      </c>
      <c r="AF794" s="214">
        <v>231</v>
      </c>
      <c r="AG794" s="626"/>
      <c r="AH794" s="636"/>
      <c r="AI794" s="634"/>
      <c r="AJ794" s="634">
        <v>0</v>
      </c>
      <c r="AK794" s="214" t="s">
        <v>18545</v>
      </c>
      <c r="AL794" s="214" t="s">
        <v>19884</v>
      </c>
      <c r="AM794" s="86">
        <v>0</v>
      </c>
      <c r="AN794" s="86" t="s">
        <v>14315</v>
      </c>
      <c r="AO794" s="86" t="s">
        <v>14315</v>
      </c>
      <c r="AP794" s="97" t="s">
        <v>1525</v>
      </c>
      <c r="AQ794" s="84">
        <v>0</v>
      </c>
      <c r="AR794" s="553"/>
      <c r="AS794" s="554"/>
      <c r="AT794" s="488"/>
      <c r="AU794" s="553"/>
      <c r="AV794" s="554"/>
      <c r="AW794" s="84"/>
      <c r="AX794" s="553"/>
      <c r="AY794" s="554"/>
      <c r="AZ794" s="84"/>
      <c r="BA794" s="553"/>
      <c r="BB794" s="554"/>
      <c r="BC794" s="84"/>
      <c r="BD794" s="553"/>
      <c r="BE794" s="554"/>
      <c r="BF794" s="84"/>
      <c r="BG794" s="553"/>
      <c r="BH794" s="554"/>
      <c r="BI794" s="84"/>
      <c r="BJ794" s="553"/>
      <c r="BK794" s="554"/>
      <c r="BL794" s="84"/>
      <c r="BM794" s="553"/>
      <c r="BN794" s="554"/>
      <c r="BO794" s="84"/>
      <c r="BP794" s="553"/>
      <c r="BQ794" s="554"/>
      <c r="BR794" s="84"/>
      <c r="BS794" s="553"/>
      <c r="BT794" s="554"/>
      <c r="BU794" s="84"/>
      <c r="BV794" s="553"/>
      <c r="BW794" s="554"/>
      <c r="BX794" s="84"/>
      <c r="BY794" s="553"/>
      <c r="BZ794" s="554"/>
      <c r="CA794" s="84"/>
      <c r="CB794" s="553"/>
      <c r="CC794" s="554"/>
      <c r="CD794" s="84"/>
      <c r="CE794" s="553"/>
      <c r="CF794" s="554"/>
      <c r="CG794" s="84"/>
      <c r="CH794" s="553"/>
      <c r="CI794" s="554"/>
      <c r="CJ794" s="554"/>
      <c r="CK794" s="554"/>
      <c r="CL794" s="554"/>
      <c r="CM794" s="554"/>
      <c r="CN794" s="554"/>
      <c r="CO794" s="554"/>
      <c r="CP794" s="554"/>
      <c r="CQ794" s="554"/>
      <c r="CR794" s="554"/>
      <c r="CS794" s="554"/>
      <c r="CT794" s="554"/>
      <c r="CU794" s="554"/>
      <c r="CV794" s="554"/>
      <c r="CW794" s="554"/>
      <c r="CX794" s="554"/>
      <c r="CY794" s="554">
        <v>0</v>
      </c>
      <c r="CZ794" s="84">
        <v>0</v>
      </c>
      <c r="DA794" s="84"/>
      <c r="DB794" s="727" t="s">
        <v>19884</v>
      </c>
      <c r="DC794" s="565">
        <v>2</v>
      </c>
      <c r="DD794" s="928"/>
      <c r="DE794" s="102" t="s">
        <v>19355</v>
      </c>
      <c r="DF794" s="928"/>
      <c r="DG794" s="555" t="s">
        <v>5800</v>
      </c>
      <c r="DH794" s="214" t="s">
        <v>2712</v>
      </c>
      <c r="DI794" s="557"/>
      <c r="DJ794" s="111">
        <v>40882</v>
      </c>
      <c r="DK794" s="558">
        <v>7</v>
      </c>
      <c r="DL794" s="558" t="s">
        <v>15785</v>
      </c>
      <c r="DM794" s="619" t="s">
        <v>20810</v>
      </c>
      <c r="DN794" s="890">
        <v>0</v>
      </c>
      <c r="DO794" s="928"/>
      <c r="DP794" s="928"/>
      <c r="DQ794" s="928"/>
      <c r="DR794" s="928"/>
    </row>
    <row r="795" spans="1:122" ht="60.75" customHeight="1" thickTop="1" thickBot="1">
      <c r="A795" s="214">
        <v>778</v>
      </c>
      <c r="B795" s="214" t="s">
        <v>569</v>
      </c>
      <c r="C795" s="214" t="s">
        <v>86</v>
      </c>
      <c r="D795" s="374">
        <v>0</v>
      </c>
      <c r="E795" s="517">
        <v>40883</v>
      </c>
      <c r="F795" s="517">
        <v>40875</v>
      </c>
      <c r="G795" s="517">
        <v>40925</v>
      </c>
      <c r="H795" s="517">
        <v>40939</v>
      </c>
      <c r="I795" s="517">
        <v>40939</v>
      </c>
      <c r="J795" s="859">
        <v>28</v>
      </c>
      <c r="K795" s="551">
        <v>41790</v>
      </c>
      <c r="L795" s="552">
        <v>40883</v>
      </c>
      <c r="M795" s="117">
        <v>40800</v>
      </c>
      <c r="N795" s="214" t="s">
        <v>15234</v>
      </c>
      <c r="O795" s="1166">
        <v>890201213</v>
      </c>
      <c r="P795" s="530" t="s">
        <v>19042</v>
      </c>
      <c r="Q795" s="530">
        <v>804000580</v>
      </c>
      <c r="R795" s="530" t="s">
        <v>1097</v>
      </c>
      <c r="S795" s="530" t="s">
        <v>1097</v>
      </c>
      <c r="T795" s="530" t="s">
        <v>1097</v>
      </c>
      <c r="U795" s="530" t="s">
        <v>1097</v>
      </c>
      <c r="V795" s="530" t="s">
        <v>1097</v>
      </c>
      <c r="W795" s="530" t="s">
        <v>1097</v>
      </c>
      <c r="X795" s="530" t="s">
        <v>1097</v>
      </c>
      <c r="Y795" s="530" t="s">
        <v>1097</v>
      </c>
      <c r="Z795" s="530" t="s">
        <v>1097</v>
      </c>
      <c r="AA795" s="530" t="s">
        <v>1097</v>
      </c>
      <c r="AB795" s="214" t="s">
        <v>2594</v>
      </c>
      <c r="AC795" s="214" t="s">
        <v>230</v>
      </c>
      <c r="AD795" s="214" t="s">
        <v>255</v>
      </c>
      <c r="AE795" s="214" t="s">
        <v>510</v>
      </c>
      <c r="AF795" s="214">
        <v>231</v>
      </c>
      <c r="AG795" s="626"/>
      <c r="AH795" s="636">
        <v>111304420</v>
      </c>
      <c r="AI795" s="634">
        <v>202439865</v>
      </c>
      <c r="AJ795" s="634">
        <v>313744285</v>
      </c>
      <c r="AK795" s="214" t="s">
        <v>3467</v>
      </c>
      <c r="AL795" s="214" t="s">
        <v>156</v>
      </c>
      <c r="AM795" s="86">
        <v>111304420</v>
      </c>
      <c r="AN795" s="86" t="s">
        <v>1453</v>
      </c>
      <c r="AO795" s="86" t="s">
        <v>2852</v>
      </c>
      <c r="AP795" s="83">
        <v>68001</v>
      </c>
      <c r="AQ795" s="84">
        <v>55652210</v>
      </c>
      <c r="AR795" s="553">
        <v>40939</v>
      </c>
      <c r="AS795" s="554">
        <v>119</v>
      </c>
      <c r="AT795" s="488">
        <v>55652210</v>
      </c>
      <c r="AU795" s="553">
        <v>41676</v>
      </c>
      <c r="AV795" s="554">
        <v>746</v>
      </c>
      <c r="AW795" s="84"/>
      <c r="AX795" s="553"/>
      <c r="AY795" s="554"/>
      <c r="AZ795" s="84"/>
      <c r="BA795" s="553"/>
      <c r="BB795" s="554"/>
      <c r="BC795" s="84"/>
      <c r="BD795" s="553"/>
      <c r="BE795" s="554"/>
      <c r="BF795" s="84"/>
      <c r="BG795" s="553"/>
      <c r="BH795" s="554"/>
      <c r="BI795" s="84"/>
      <c r="BJ795" s="553"/>
      <c r="BK795" s="554"/>
      <c r="BL795" s="84"/>
      <c r="BM795" s="553"/>
      <c r="BN795" s="554"/>
      <c r="BO795" s="84"/>
      <c r="BP795" s="553"/>
      <c r="BQ795" s="554"/>
      <c r="BR795" s="84"/>
      <c r="BS795" s="553"/>
      <c r="BT795" s="554"/>
      <c r="BU795" s="84"/>
      <c r="BV795" s="553"/>
      <c r="BW795" s="554"/>
      <c r="BX795" s="84"/>
      <c r="BY795" s="553"/>
      <c r="BZ795" s="554"/>
      <c r="CA795" s="84"/>
      <c r="CB795" s="553"/>
      <c r="CC795" s="554"/>
      <c r="CD795" s="84"/>
      <c r="CE795" s="553"/>
      <c r="CF795" s="554"/>
      <c r="CG795" s="84"/>
      <c r="CH795" s="553"/>
      <c r="CI795" s="554"/>
      <c r="CJ795" s="554"/>
      <c r="CK795" s="554"/>
      <c r="CL795" s="554"/>
      <c r="CM795" s="554"/>
      <c r="CN795" s="554"/>
      <c r="CO795" s="554"/>
      <c r="CP795" s="554"/>
      <c r="CQ795" s="554"/>
      <c r="CR795" s="554"/>
      <c r="CS795" s="554"/>
      <c r="CT795" s="554"/>
      <c r="CU795" s="554"/>
      <c r="CV795" s="554"/>
      <c r="CW795" s="554"/>
      <c r="CX795" s="554"/>
      <c r="CY795" s="554">
        <v>111304420</v>
      </c>
      <c r="CZ795" s="84">
        <v>0</v>
      </c>
      <c r="DA795" s="84"/>
      <c r="DB795" s="856" t="s">
        <v>20280</v>
      </c>
      <c r="DC795" s="565">
        <v>2</v>
      </c>
      <c r="DD795" s="928"/>
      <c r="DE795" s="102" t="s">
        <v>19355</v>
      </c>
      <c r="DF795" s="928"/>
      <c r="DG795" s="555" t="s">
        <v>5801</v>
      </c>
      <c r="DH795" s="214" t="s">
        <v>2713</v>
      </c>
      <c r="DI795" s="557"/>
      <c r="DJ795" s="111">
        <v>40883</v>
      </c>
      <c r="DK795" s="558">
        <v>8</v>
      </c>
      <c r="DL795" s="558"/>
      <c r="DM795" s="619" t="s">
        <v>20592</v>
      </c>
      <c r="DN795" s="890">
        <v>111304420</v>
      </c>
      <c r="DO795" s="928"/>
      <c r="DP795" s="928"/>
      <c r="DQ795" s="928"/>
      <c r="DR795" s="928"/>
    </row>
    <row r="796" spans="1:122" ht="60.75" customHeight="1" thickTop="1" thickBot="1">
      <c r="A796" s="214">
        <v>779</v>
      </c>
      <c r="B796" s="214" t="s">
        <v>569</v>
      </c>
      <c r="C796" s="214" t="s">
        <v>543</v>
      </c>
      <c r="D796" s="374">
        <v>1</v>
      </c>
      <c r="E796" s="517">
        <v>40886</v>
      </c>
      <c r="F796" s="517">
        <v>40875</v>
      </c>
      <c r="G796" s="517">
        <v>40911</v>
      </c>
      <c r="H796" s="517">
        <v>40921</v>
      </c>
      <c r="I796" s="517">
        <v>40921</v>
      </c>
      <c r="J796" s="859">
        <v>40</v>
      </c>
      <c r="K796" s="551">
        <v>42137</v>
      </c>
      <c r="L796" s="552"/>
      <c r="M796" s="117">
        <v>40800</v>
      </c>
      <c r="N796" s="214" t="s">
        <v>6565</v>
      </c>
      <c r="O796" s="1166">
        <v>811011515</v>
      </c>
      <c r="P796" s="530" t="s">
        <v>19043</v>
      </c>
      <c r="Q796" s="530">
        <v>800013834</v>
      </c>
      <c r="R796" s="530" t="s">
        <v>1097</v>
      </c>
      <c r="S796" s="530" t="s">
        <v>1097</v>
      </c>
      <c r="T796" s="530" t="s">
        <v>1097</v>
      </c>
      <c r="U796" s="530" t="s">
        <v>1097</v>
      </c>
      <c r="V796" s="530" t="s">
        <v>1097</v>
      </c>
      <c r="W796" s="530" t="s">
        <v>1097</v>
      </c>
      <c r="X796" s="530" t="s">
        <v>1097</v>
      </c>
      <c r="Y796" s="530" t="s">
        <v>1097</v>
      </c>
      <c r="Z796" s="530" t="s">
        <v>1097</v>
      </c>
      <c r="AA796" s="530" t="s">
        <v>1097</v>
      </c>
      <c r="AB796" s="214" t="s">
        <v>2595</v>
      </c>
      <c r="AC796" s="214" t="s">
        <v>230</v>
      </c>
      <c r="AD796" s="214" t="s">
        <v>255</v>
      </c>
      <c r="AE796" s="214" t="s">
        <v>510</v>
      </c>
      <c r="AF796" s="214">
        <v>231</v>
      </c>
      <c r="AG796" s="626"/>
      <c r="AH796" s="636">
        <v>456591000</v>
      </c>
      <c r="AI796" s="634">
        <v>719500000</v>
      </c>
      <c r="AJ796" s="634">
        <v>1176091000</v>
      </c>
      <c r="AK796" s="214" t="s">
        <v>3030</v>
      </c>
      <c r="AL796" s="214" t="s">
        <v>156</v>
      </c>
      <c r="AM796" s="86">
        <v>456591000</v>
      </c>
      <c r="AN796" s="86" t="s">
        <v>1491</v>
      </c>
      <c r="AO796" s="86" t="s">
        <v>1508</v>
      </c>
      <c r="AP796" s="83" t="s">
        <v>1567</v>
      </c>
      <c r="AQ796" s="84">
        <v>228295500</v>
      </c>
      <c r="AR796" s="553">
        <v>40921</v>
      </c>
      <c r="AS796" s="554">
        <v>111</v>
      </c>
      <c r="AT796" s="488"/>
      <c r="AU796" s="553"/>
      <c r="AV796" s="554"/>
      <c r="AW796" s="84"/>
      <c r="AX796" s="553"/>
      <c r="AY796" s="554"/>
      <c r="AZ796" s="84"/>
      <c r="BA796" s="553"/>
      <c r="BB796" s="554"/>
      <c r="BC796" s="84"/>
      <c r="BD796" s="553"/>
      <c r="BE796" s="554"/>
      <c r="BF796" s="84"/>
      <c r="BG796" s="553"/>
      <c r="BH796" s="554"/>
      <c r="BI796" s="84"/>
      <c r="BJ796" s="553"/>
      <c r="BK796" s="554"/>
      <c r="BL796" s="84"/>
      <c r="BM796" s="553"/>
      <c r="BN796" s="554"/>
      <c r="BO796" s="84"/>
      <c r="BP796" s="553"/>
      <c r="BQ796" s="554"/>
      <c r="BR796" s="84"/>
      <c r="BS796" s="553"/>
      <c r="BT796" s="554"/>
      <c r="BU796" s="84"/>
      <c r="BV796" s="553"/>
      <c r="BW796" s="554"/>
      <c r="BX796" s="84"/>
      <c r="BY796" s="553"/>
      <c r="BZ796" s="554"/>
      <c r="CA796" s="84"/>
      <c r="CB796" s="553"/>
      <c r="CC796" s="554"/>
      <c r="CD796" s="84"/>
      <c r="CE796" s="553"/>
      <c r="CF796" s="554"/>
      <c r="CG796" s="84"/>
      <c r="CH796" s="553"/>
      <c r="CI796" s="554"/>
      <c r="CJ796" s="554"/>
      <c r="CK796" s="554"/>
      <c r="CL796" s="554"/>
      <c r="CM796" s="554"/>
      <c r="CN796" s="554"/>
      <c r="CO796" s="554"/>
      <c r="CP796" s="554"/>
      <c r="CQ796" s="554"/>
      <c r="CR796" s="554"/>
      <c r="CS796" s="554"/>
      <c r="CT796" s="554"/>
      <c r="CU796" s="554"/>
      <c r="CV796" s="554"/>
      <c r="CW796" s="554"/>
      <c r="CX796" s="554"/>
      <c r="CY796" s="554">
        <v>228295500</v>
      </c>
      <c r="CZ796" s="84">
        <v>228295500</v>
      </c>
      <c r="DA796" s="84"/>
      <c r="DB796" s="856" t="s">
        <v>20280</v>
      </c>
      <c r="DC796" s="565">
        <v>2</v>
      </c>
      <c r="DD796" s="928"/>
      <c r="DE796" s="102" t="s">
        <v>14525</v>
      </c>
      <c r="DF796" s="928"/>
      <c r="DG796" s="555" t="s">
        <v>5802</v>
      </c>
      <c r="DH796" s="214" t="s">
        <v>2714</v>
      </c>
      <c r="DI796" s="557"/>
      <c r="DJ796" s="111">
        <v>40883</v>
      </c>
      <c r="DK796" s="558">
        <v>8</v>
      </c>
      <c r="DL796" s="558" t="s">
        <v>15785</v>
      </c>
      <c r="DM796" s="619" t="s">
        <v>20592</v>
      </c>
      <c r="DN796" s="890">
        <v>228295500</v>
      </c>
      <c r="DO796" s="928"/>
      <c r="DP796" s="928"/>
      <c r="DQ796" s="928"/>
      <c r="DR796" s="928"/>
    </row>
    <row r="797" spans="1:122" ht="60.75" customHeight="1" thickTop="1" thickBot="1">
      <c r="A797" s="214">
        <v>780</v>
      </c>
      <c r="B797" s="214" t="s">
        <v>569</v>
      </c>
      <c r="C797" s="214" t="s">
        <v>86</v>
      </c>
      <c r="D797" s="374">
        <v>0</v>
      </c>
      <c r="E797" s="517">
        <v>41607</v>
      </c>
      <c r="F797" s="517">
        <v>40875</v>
      </c>
      <c r="G797" s="517">
        <v>40918</v>
      </c>
      <c r="H797" s="517">
        <v>40931</v>
      </c>
      <c r="I797" s="517">
        <v>40931</v>
      </c>
      <c r="J797" s="859">
        <v>34</v>
      </c>
      <c r="K797" s="551">
        <v>41966</v>
      </c>
      <c r="L797" s="517">
        <v>40903</v>
      </c>
      <c r="M797" s="117">
        <v>40800</v>
      </c>
      <c r="N797" s="214" t="s">
        <v>15234</v>
      </c>
      <c r="O797" s="1166">
        <v>890201213</v>
      </c>
      <c r="P797" s="530" t="s">
        <v>19044</v>
      </c>
      <c r="Q797" s="530">
        <v>804001419</v>
      </c>
      <c r="R797" s="530" t="s">
        <v>1097</v>
      </c>
      <c r="S797" s="530" t="s">
        <v>1097</v>
      </c>
      <c r="T797" s="530" t="s">
        <v>1097</v>
      </c>
      <c r="U797" s="530" t="s">
        <v>1097</v>
      </c>
      <c r="V797" s="530" t="s">
        <v>1097</v>
      </c>
      <c r="W797" s="530" t="s">
        <v>1097</v>
      </c>
      <c r="X797" s="530" t="s">
        <v>1097</v>
      </c>
      <c r="Y797" s="530" t="s">
        <v>1097</v>
      </c>
      <c r="Z797" s="530" t="s">
        <v>1097</v>
      </c>
      <c r="AA797" s="530" t="s">
        <v>1097</v>
      </c>
      <c r="AB797" s="214" t="s">
        <v>2596</v>
      </c>
      <c r="AC797" s="214" t="s">
        <v>230</v>
      </c>
      <c r="AD797" s="214" t="s">
        <v>255</v>
      </c>
      <c r="AE797" s="214" t="s">
        <v>510</v>
      </c>
      <c r="AF797" s="214">
        <v>231</v>
      </c>
      <c r="AG797" s="626"/>
      <c r="AH797" s="636">
        <v>461620000</v>
      </c>
      <c r="AI797" s="634">
        <v>628971999</v>
      </c>
      <c r="AJ797" s="634">
        <v>1090591999</v>
      </c>
      <c r="AK797" s="214" t="s">
        <v>3038</v>
      </c>
      <c r="AL797" s="214" t="s">
        <v>156</v>
      </c>
      <c r="AM797" s="86">
        <v>461620000</v>
      </c>
      <c r="AN797" s="86" t="s">
        <v>1453</v>
      </c>
      <c r="AO797" s="86" t="s">
        <v>2852</v>
      </c>
      <c r="AP797" s="83">
        <v>68001</v>
      </c>
      <c r="AQ797" s="84">
        <v>230810000</v>
      </c>
      <c r="AR797" s="553">
        <v>40931</v>
      </c>
      <c r="AS797" s="554">
        <v>113</v>
      </c>
      <c r="AT797" s="488">
        <v>230810000</v>
      </c>
      <c r="AU797" s="553">
        <v>41529</v>
      </c>
      <c r="AV797" s="554">
        <v>589</v>
      </c>
      <c r="AW797" s="84"/>
      <c r="AX797" s="553"/>
      <c r="AY797" s="554"/>
      <c r="AZ797" s="84"/>
      <c r="BA797" s="553"/>
      <c r="BB797" s="554"/>
      <c r="BC797" s="84"/>
      <c r="BD797" s="553"/>
      <c r="BE797" s="554"/>
      <c r="BF797" s="84"/>
      <c r="BG797" s="553"/>
      <c r="BH797" s="554"/>
      <c r="BI797" s="84"/>
      <c r="BJ797" s="553"/>
      <c r="BK797" s="554"/>
      <c r="BL797" s="84"/>
      <c r="BM797" s="553"/>
      <c r="BN797" s="554"/>
      <c r="BO797" s="84"/>
      <c r="BP797" s="553"/>
      <c r="BQ797" s="554"/>
      <c r="BR797" s="84"/>
      <c r="BS797" s="553"/>
      <c r="BT797" s="554"/>
      <c r="BU797" s="84"/>
      <c r="BV797" s="553"/>
      <c r="BW797" s="554"/>
      <c r="BX797" s="84"/>
      <c r="BY797" s="553"/>
      <c r="BZ797" s="554"/>
      <c r="CA797" s="84"/>
      <c r="CB797" s="553"/>
      <c r="CC797" s="554"/>
      <c r="CD797" s="84"/>
      <c r="CE797" s="553"/>
      <c r="CF797" s="554"/>
      <c r="CG797" s="84"/>
      <c r="CH797" s="553"/>
      <c r="CI797" s="554"/>
      <c r="CJ797" s="554"/>
      <c r="CK797" s="554"/>
      <c r="CL797" s="554"/>
      <c r="CM797" s="554"/>
      <c r="CN797" s="554"/>
      <c r="CO797" s="554"/>
      <c r="CP797" s="554"/>
      <c r="CQ797" s="554"/>
      <c r="CR797" s="554"/>
      <c r="CS797" s="554"/>
      <c r="CT797" s="554"/>
      <c r="CU797" s="554"/>
      <c r="CV797" s="554"/>
      <c r="CW797" s="554"/>
      <c r="CX797" s="554"/>
      <c r="CY797" s="554">
        <v>461620000</v>
      </c>
      <c r="CZ797" s="84">
        <v>0</v>
      </c>
      <c r="DA797" s="84"/>
      <c r="DB797" s="856" t="s">
        <v>20280</v>
      </c>
      <c r="DC797" s="565">
        <v>2</v>
      </c>
      <c r="DD797" s="928"/>
      <c r="DE797" s="102" t="s">
        <v>19355</v>
      </c>
      <c r="DF797" s="928"/>
      <c r="DG797" s="555" t="s">
        <v>5803</v>
      </c>
      <c r="DH797" s="214" t="s">
        <v>2715</v>
      </c>
      <c r="DI797" s="557"/>
      <c r="DJ797" s="111">
        <v>40883</v>
      </c>
      <c r="DK797" s="558">
        <v>8</v>
      </c>
      <c r="DL797" s="558"/>
      <c r="DM797" s="619" t="s">
        <v>20592</v>
      </c>
      <c r="DN797" s="890">
        <v>461620000</v>
      </c>
      <c r="DO797" s="928"/>
      <c r="DP797" s="928"/>
      <c r="DQ797" s="928"/>
      <c r="DR797" s="928"/>
    </row>
    <row r="798" spans="1:122" ht="60.75" customHeight="1" thickTop="1" thickBot="1">
      <c r="A798" s="214">
        <v>781</v>
      </c>
      <c r="B798" s="214" t="s">
        <v>1150</v>
      </c>
      <c r="C798" s="214" t="s">
        <v>541</v>
      </c>
      <c r="D798" s="374">
        <v>1</v>
      </c>
      <c r="E798" s="517">
        <v>40892</v>
      </c>
      <c r="F798" s="517">
        <v>40877</v>
      </c>
      <c r="G798" s="517">
        <v>40912</v>
      </c>
      <c r="H798" s="517">
        <v>41079</v>
      </c>
      <c r="I798" s="517">
        <v>40910</v>
      </c>
      <c r="J798" s="859">
        <v>6.5</v>
      </c>
      <c r="K798" s="551">
        <v>41092</v>
      </c>
      <c r="L798" s="561">
        <v>40906</v>
      </c>
      <c r="M798" s="117">
        <v>40689</v>
      </c>
      <c r="N798" s="214" t="s">
        <v>2602</v>
      </c>
      <c r="O798" s="1166">
        <v>892000148</v>
      </c>
      <c r="P798" s="530"/>
      <c r="Q798" s="530"/>
      <c r="R798" s="530"/>
      <c r="S798" s="530"/>
      <c r="T798" s="530"/>
      <c r="U798" s="530"/>
      <c r="V798" s="530"/>
      <c r="W798" s="530"/>
      <c r="X798" s="530"/>
      <c r="Y798" s="530"/>
      <c r="Z798" s="530"/>
      <c r="AA798" s="530"/>
      <c r="AB798" s="214" t="s">
        <v>2462</v>
      </c>
      <c r="AC798" s="214" t="s">
        <v>220</v>
      </c>
      <c r="AD798" s="214" t="s">
        <v>2725</v>
      </c>
      <c r="AE798" s="214" t="s">
        <v>7057</v>
      </c>
      <c r="AF798" s="214">
        <v>99</v>
      </c>
      <c r="AG798" s="626"/>
      <c r="AH798" s="636">
        <v>1602313600</v>
      </c>
      <c r="AI798" s="634">
        <v>679720000</v>
      </c>
      <c r="AJ798" s="634">
        <v>2282033600</v>
      </c>
      <c r="AK798" s="214" t="s">
        <v>2765</v>
      </c>
      <c r="AL798" s="214" t="s">
        <v>156</v>
      </c>
      <c r="AM798" s="86">
        <v>1602313600</v>
      </c>
      <c r="AN798" s="86" t="s">
        <v>1456</v>
      </c>
      <c r="AO798" s="86" t="s">
        <v>11086</v>
      </c>
      <c r="AP798" s="83" t="s">
        <v>1513</v>
      </c>
      <c r="AQ798" s="84">
        <v>281689440</v>
      </c>
      <c r="AR798" s="553">
        <v>41079</v>
      </c>
      <c r="AS798" s="554">
        <v>202</v>
      </c>
      <c r="AT798" s="488">
        <v>1160392800</v>
      </c>
      <c r="AU798" s="553">
        <v>41170</v>
      </c>
      <c r="AV798" s="554">
        <v>263</v>
      </c>
      <c r="AW798" s="84">
        <v>120052462</v>
      </c>
      <c r="AX798" s="553">
        <v>41422</v>
      </c>
      <c r="AY798" s="554">
        <v>492</v>
      </c>
      <c r="AZ798" s="84"/>
      <c r="BA798" s="553"/>
      <c r="BB798" s="554"/>
      <c r="BC798" s="84"/>
      <c r="BD798" s="553"/>
      <c r="BE798" s="554"/>
      <c r="BF798" s="84"/>
      <c r="BG798" s="553"/>
      <c r="BH798" s="554"/>
      <c r="BI798" s="84"/>
      <c r="BJ798" s="553"/>
      <c r="BK798" s="554"/>
      <c r="BL798" s="84"/>
      <c r="BM798" s="553"/>
      <c r="BN798" s="554"/>
      <c r="BO798" s="84"/>
      <c r="BP798" s="553"/>
      <c r="BQ798" s="554"/>
      <c r="BR798" s="84"/>
      <c r="BS798" s="553"/>
      <c r="BT798" s="554"/>
      <c r="BU798" s="84"/>
      <c r="BV798" s="553"/>
      <c r="BW798" s="554"/>
      <c r="BX798" s="84"/>
      <c r="BY798" s="553"/>
      <c r="BZ798" s="554"/>
      <c r="CA798" s="84"/>
      <c r="CB798" s="553"/>
      <c r="CC798" s="554"/>
      <c r="CD798" s="84"/>
      <c r="CE798" s="553"/>
      <c r="CF798" s="554"/>
      <c r="CG798" s="84"/>
      <c r="CH798" s="553"/>
      <c r="CI798" s="554"/>
      <c r="CJ798" s="554"/>
      <c r="CK798" s="554"/>
      <c r="CL798" s="554"/>
      <c r="CM798" s="554"/>
      <c r="CN798" s="554"/>
      <c r="CO798" s="554"/>
      <c r="CP798" s="554"/>
      <c r="CQ798" s="554"/>
      <c r="CR798" s="554"/>
      <c r="CS798" s="554"/>
      <c r="CT798" s="554"/>
      <c r="CU798" s="554"/>
      <c r="CV798" s="554"/>
      <c r="CW798" s="554"/>
      <c r="CX798" s="554"/>
      <c r="CY798" s="554">
        <v>1562134702</v>
      </c>
      <c r="CZ798" s="84">
        <v>40178898</v>
      </c>
      <c r="DA798" s="84"/>
      <c r="DB798" s="856" t="s">
        <v>20809</v>
      </c>
      <c r="DC798" s="565">
        <v>2</v>
      </c>
      <c r="DD798" s="928"/>
      <c r="DE798" s="102" t="s">
        <v>14069</v>
      </c>
      <c r="DF798" s="928"/>
      <c r="DG798" s="555">
        <v>0</v>
      </c>
      <c r="DH798" s="214" t="s">
        <v>2603</v>
      </c>
      <c r="DI798" s="557">
        <v>40906</v>
      </c>
      <c r="DJ798" s="111">
        <v>40878</v>
      </c>
      <c r="DK798" s="558">
        <v>1</v>
      </c>
      <c r="DL798" s="558"/>
      <c r="DM798" s="619" t="s">
        <v>20560</v>
      </c>
      <c r="DN798" s="890">
        <v>1562134702</v>
      </c>
      <c r="DO798" s="928"/>
      <c r="DP798" s="928"/>
      <c r="DQ798" s="928"/>
      <c r="DR798" s="928"/>
    </row>
    <row r="799" spans="1:122" ht="60.75" customHeight="1" thickTop="1" thickBot="1">
      <c r="A799" s="214">
        <v>782</v>
      </c>
      <c r="B799" s="214" t="s">
        <v>569</v>
      </c>
      <c r="C799" s="214" t="s">
        <v>543</v>
      </c>
      <c r="D799" s="374">
        <v>1</v>
      </c>
      <c r="E799" s="517">
        <v>40898</v>
      </c>
      <c r="F799" s="517">
        <v>40890</v>
      </c>
      <c r="G799" s="517">
        <v>41002</v>
      </c>
      <c r="H799" s="517">
        <v>41011</v>
      </c>
      <c r="I799" s="517">
        <v>41011</v>
      </c>
      <c r="J799" s="859">
        <v>40</v>
      </c>
      <c r="K799" s="551">
        <v>42228</v>
      </c>
      <c r="L799" s="561">
        <v>40998</v>
      </c>
      <c r="M799" s="117">
        <v>40800</v>
      </c>
      <c r="N799" s="214" t="s">
        <v>2740</v>
      </c>
      <c r="O799" s="1166">
        <v>890984812</v>
      </c>
      <c r="P799" s="530" t="s">
        <v>19045</v>
      </c>
      <c r="Q799" s="530">
        <v>890917295</v>
      </c>
      <c r="R799" s="530" t="s">
        <v>1097</v>
      </c>
      <c r="S799" s="530" t="s">
        <v>1097</v>
      </c>
      <c r="T799" s="530" t="s">
        <v>1097</v>
      </c>
      <c r="U799" s="530" t="s">
        <v>1097</v>
      </c>
      <c r="V799" s="530" t="s">
        <v>1097</v>
      </c>
      <c r="W799" s="530" t="s">
        <v>1097</v>
      </c>
      <c r="X799" s="530" t="s">
        <v>1097</v>
      </c>
      <c r="Y799" s="530" t="s">
        <v>1097</v>
      </c>
      <c r="Z799" s="530" t="s">
        <v>1097</v>
      </c>
      <c r="AA799" s="530" t="s">
        <v>1097</v>
      </c>
      <c r="AB799" s="214" t="s">
        <v>2741</v>
      </c>
      <c r="AC799" s="214" t="s">
        <v>230</v>
      </c>
      <c r="AD799" s="214" t="s">
        <v>255</v>
      </c>
      <c r="AE799" s="214" t="s">
        <v>313</v>
      </c>
      <c r="AF799" s="214">
        <v>231</v>
      </c>
      <c r="AG799" s="626"/>
      <c r="AH799" s="636">
        <v>194000000</v>
      </c>
      <c r="AI799" s="634">
        <v>441438796</v>
      </c>
      <c r="AJ799" s="634">
        <v>635438796</v>
      </c>
      <c r="AK799" s="214" t="s">
        <v>2986</v>
      </c>
      <c r="AL799" s="214" t="s">
        <v>156</v>
      </c>
      <c r="AM799" s="86">
        <v>194000000</v>
      </c>
      <c r="AN799" s="86" t="s">
        <v>14361</v>
      </c>
      <c r="AO799" s="86" t="s">
        <v>8485</v>
      </c>
      <c r="AP799" s="83" t="s">
        <v>1509</v>
      </c>
      <c r="AQ799" s="84">
        <v>97000000</v>
      </c>
      <c r="AR799" s="553">
        <v>41011</v>
      </c>
      <c r="AS799" s="554">
        <v>155</v>
      </c>
      <c r="AT799" s="488"/>
      <c r="AU799" s="553"/>
      <c r="AV799" s="554"/>
      <c r="AW799" s="84"/>
      <c r="AX799" s="553"/>
      <c r="AY799" s="554"/>
      <c r="AZ799" s="84"/>
      <c r="BA799" s="553"/>
      <c r="BB799" s="554"/>
      <c r="BC799" s="84"/>
      <c r="BD799" s="553"/>
      <c r="BE799" s="554"/>
      <c r="BF799" s="84"/>
      <c r="BG799" s="553"/>
      <c r="BH799" s="554"/>
      <c r="BI799" s="84"/>
      <c r="BJ799" s="553"/>
      <c r="BK799" s="554"/>
      <c r="BL799" s="84"/>
      <c r="BM799" s="553"/>
      <c r="BN799" s="554"/>
      <c r="BO799" s="84"/>
      <c r="BP799" s="553"/>
      <c r="BQ799" s="554"/>
      <c r="BR799" s="84"/>
      <c r="BS799" s="553"/>
      <c r="BT799" s="554"/>
      <c r="BU799" s="84"/>
      <c r="BV799" s="553"/>
      <c r="BW799" s="554"/>
      <c r="BX799" s="84"/>
      <c r="BY799" s="553"/>
      <c r="BZ799" s="554"/>
      <c r="CA799" s="84"/>
      <c r="CB799" s="553"/>
      <c r="CC799" s="554"/>
      <c r="CD799" s="84"/>
      <c r="CE799" s="553"/>
      <c r="CF799" s="554"/>
      <c r="CG799" s="84"/>
      <c r="CH799" s="553"/>
      <c r="CI799" s="554"/>
      <c r="CJ799" s="554"/>
      <c r="CK799" s="554"/>
      <c r="CL799" s="554"/>
      <c r="CM799" s="554"/>
      <c r="CN799" s="554"/>
      <c r="CO799" s="554"/>
      <c r="CP799" s="554"/>
      <c r="CQ799" s="554"/>
      <c r="CR799" s="554"/>
      <c r="CS799" s="554"/>
      <c r="CT799" s="554"/>
      <c r="CU799" s="554"/>
      <c r="CV799" s="554"/>
      <c r="CW799" s="554"/>
      <c r="CX799" s="554"/>
      <c r="CY799" s="554">
        <v>97000000</v>
      </c>
      <c r="CZ799" s="84">
        <v>97000000</v>
      </c>
      <c r="DA799" s="84"/>
      <c r="DB799" s="856" t="s">
        <v>20280</v>
      </c>
      <c r="DC799" s="565">
        <v>2</v>
      </c>
      <c r="DD799" s="928"/>
      <c r="DE799" s="102" t="s">
        <v>19355</v>
      </c>
      <c r="DF799" s="928"/>
      <c r="DG799" s="555" t="s">
        <v>5804</v>
      </c>
      <c r="DH799" s="214" t="s">
        <v>2769</v>
      </c>
      <c r="DI799" s="557">
        <v>40998</v>
      </c>
      <c r="DJ799" s="111">
        <v>40898</v>
      </c>
      <c r="DK799" s="558">
        <v>8</v>
      </c>
      <c r="DL799" s="558"/>
      <c r="DM799" s="619" t="s">
        <v>20592</v>
      </c>
      <c r="DN799" s="890">
        <v>97000000</v>
      </c>
      <c r="DO799" s="928"/>
      <c r="DP799" s="928"/>
      <c r="DQ799" s="928"/>
      <c r="DR799" s="928"/>
    </row>
    <row r="800" spans="1:122" ht="60.75" customHeight="1" thickTop="1" thickBot="1">
      <c r="A800" s="214">
        <v>783</v>
      </c>
      <c r="B800" s="214" t="s">
        <v>568</v>
      </c>
      <c r="C800" s="214" t="s">
        <v>543</v>
      </c>
      <c r="D800" s="374">
        <v>1</v>
      </c>
      <c r="E800" s="517">
        <v>40904</v>
      </c>
      <c r="F800" s="517">
        <v>40890</v>
      </c>
      <c r="G800" s="517">
        <v>40912</v>
      </c>
      <c r="H800" s="517">
        <v>40927</v>
      </c>
      <c r="I800" s="517">
        <v>40927</v>
      </c>
      <c r="J800" s="562">
        <v>19</v>
      </c>
      <c r="K800" s="551">
        <v>41505</v>
      </c>
      <c r="L800" s="561">
        <v>40912</v>
      </c>
      <c r="M800" s="117">
        <v>40339</v>
      </c>
      <c r="N800" s="214" t="s">
        <v>12584</v>
      </c>
      <c r="O800" s="1166">
        <v>890101681</v>
      </c>
      <c r="P800" s="530"/>
      <c r="Q800" s="530"/>
      <c r="R800" s="530"/>
      <c r="S800" s="530"/>
      <c r="T800" s="530"/>
      <c r="U800" s="530"/>
      <c r="V800" s="530"/>
      <c r="W800" s="530"/>
      <c r="X800" s="530"/>
      <c r="Y800" s="530"/>
      <c r="Z800" s="530"/>
      <c r="AA800" s="530"/>
      <c r="AB800" s="214" t="s">
        <v>2742</v>
      </c>
      <c r="AC800" s="214" t="s">
        <v>223</v>
      </c>
      <c r="AD800" s="214" t="s">
        <v>229</v>
      </c>
      <c r="AE800" s="214" t="s">
        <v>329</v>
      </c>
      <c r="AF800" s="214" t="s">
        <v>12566</v>
      </c>
      <c r="AG800" s="626"/>
      <c r="AH800" s="636">
        <v>165686000</v>
      </c>
      <c r="AI800" s="634">
        <v>110480000</v>
      </c>
      <c r="AJ800" s="634">
        <v>276166000</v>
      </c>
      <c r="AK800" s="214" t="s">
        <v>3263</v>
      </c>
      <c r="AL800" s="214" t="s">
        <v>156</v>
      </c>
      <c r="AM800" s="86">
        <v>165686000</v>
      </c>
      <c r="AN800" s="86" t="s">
        <v>1470</v>
      </c>
      <c r="AO800" s="86" t="s">
        <v>8498</v>
      </c>
      <c r="AP800" s="83" t="s">
        <v>1536</v>
      </c>
      <c r="AQ800" s="84">
        <v>82843000</v>
      </c>
      <c r="AR800" s="553">
        <v>40927</v>
      </c>
      <c r="AS800" s="554">
        <v>112</v>
      </c>
      <c r="AT800" s="488">
        <v>82843000</v>
      </c>
      <c r="AU800" s="553">
        <v>41257</v>
      </c>
      <c r="AV800" s="554">
        <v>346</v>
      </c>
      <c r="AW800" s="84"/>
      <c r="AX800" s="553"/>
      <c r="AY800" s="554"/>
      <c r="AZ800" s="84"/>
      <c r="BA800" s="553"/>
      <c r="BB800" s="554"/>
      <c r="BC800" s="84"/>
      <c r="BD800" s="553"/>
      <c r="BE800" s="554"/>
      <c r="BF800" s="84"/>
      <c r="BG800" s="553"/>
      <c r="BH800" s="554"/>
      <c r="BI800" s="84"/>
      <c r="BJ800" s="553"/>
      <c r="BK800" s="554"/>
      <c r="BL800" s="84"/>
      <c r="BM800" s="553"/>
      <c r="BN800" s="554"/>
      <c r="BO800" s="84"/>
      <c r="BP800" s="553"/>
      <c r="BQ800" s="554"/>
      <c r="BR800" s="84"/>
      <c r="BS800" s="553"/>
      <c r="BT800" s="554"/>
      <c r="BU800" s="84"/>
      <c r="BV800" s="553"/>
      <c r="BW800" s="554"/>
      <c r="BX800" s="84"/>
      <c r="BY800" s="553"/>
      <c r="BZ800" s="554"/>
      <c r="CA800" s="84"/>
      <c r="CB800" s="553"/>
      <c r="CC800" s="554"/>
      <c r="CD800" s="84"/>
      <c r="CE800" s="553"/>
      <c r="CF800" s="554"/>
      <c r="CG800" s="84"/>
      <c r="CH800" s="553"/>
      <c r="CI800" s="554"/>
      <c r="CJ800" s="554"/>
      <c r="CK800" s="554"/>
      <c r="CL800" s="554"/>
      <c r="CM800" s="554"/>
      <c r="CN800" s="554"/>
      <c r="CO800" s="554"/>
      <c r="CP800" s="554"/>
      <c r="CQ800" s="554"/>
      <c r="CR800" s="554"/>
      <c r="CS800" s="554"/>
      <c r="CT800" s="554"/>
      <c r="CU800" s="554"/>
      <c r="CV800" s="554"/>
      <c r="CW800" s="554"/>
      <c r="CX800" s="554"/>
      <c r="CY800" s="554">
        <v>165686000</v>
      </c>
      <c r="CZ800" s="84">
        <v>0</v>
      </c>
      <c r="DA800" s="84"/>
      <c r="DB800" s="856" t="s">
        <v>20809</v>
      </c>
      <c r="DC800" s="565">
        <v>2</v>
      </c>
      <c r="DD800" s="928"/>
      <c r="DE800" s="102" t="s">
        <v>2300</v>
      </c>
      <c r="DF800" s="928"/>
      <c r="DG800" s="555" t="s">
        <v>5805</v>
      </c>
      <c r="DH800" s="214" t="s">
        <v>3267</v>
      </c>
      <c r="DI800" s="557">
        <v>40912</v>
      </c>
      <c r="DJ800" s="111">
        <v>40896</v>
      </c>
      <c r="DK800" s="558">
        <v>6</v>
      </c>
      <c r="DL800" s="558" t="s">
        <v>15785</v>
      </c>
      <c r="DM800" s="619" t="s">
        <v>20760</v>
      </c>
      <c r="DN800" s="890">
        <v>165686000</v>
      </c>
      <c r="DO800" s="928"/>
      <c r="DP800" s="928"/>
      <c r="DQ800" s="928"/>
      <c r="DR800" s="928"/>
    </row>
    <row r="801" spans="1:122" ht="71" customHeight="1" thickTop="1" thickBot="1">
      <c r="A801" s="214">
        <v>784</v>
      </c>
      <c r="B801" s="214" t="s">
        <v>568</v>
      </c>
      <c r="C801" s="214" t="s">
        <v>543</v>
      </c>
      <c r="D801" s="374">
        <v>1</v>
      </c>
      <c r="E801" s="517">
        <v>40896</v>
      </c>
      <c r="F801" s="517">
        <v>40890</v>
      </c>
      <c r="G801" s="517">
        <v>41120</v>
      </c>
      <c r="H801" s="517">
        <v>41130</v>
      </c>
      <c r="I801" s="517">
        <v>41130</v>
      </c>
      <c r="J801" s="859">
        <v>26</v>
      </c>
      <c r="K801" s="551">
        <v>41921</v>
      </c>
      <c r="L801" s="552">
        <v>41120</v>
      </c>
      <c r="M801" s="117">
        <v>40339</v>
      </c>
      <c r="N801" s="214" t="s">
        <v>2743</v>
      </c>
      <c r="O801" s="1166">
        <v>892099267</v>
      </c>
      <c r="P801" s="530" t="s">
        <v>1097</v>
      </c>
      <c r="Q801" s="530" t="s">
        <v>1097</v>
      </c>
      <c r="R801" s="530" t="s">
        <v>1097</v>
      </c>
      <c r="S801" s="530" t="s">
        <v>1097</v>
      </c>
      <c r="T801" s="530" t="s">
        <v>1097</v>
      </c>
      <c r="U801" s="530" t="s">
        <v>1097</v>
      </c>
      <c r="V801" s="530" t="s">
        <v>1097</v>
      </c>
      <c r="W801" s="530" t="s">
        <v>1097</v>
      </c>
      <c r="X801" s="530" t="s">
        <v>1097</v>
      </c>
      <c r="Y801" s="530" t="s">
        <v>1097</v>
      </c>
      <c r="Z801" s="530" t="s">
        <v>1097</v>
      </c>
      <c r="AA801" s="530" t="s">
        <v>1097</v>
      </c>
      <c r="AB801" s="214" t="s">
        <v>2744</v>
      </c>
      <c r="AC801" s="214" t="s">
        <v>223</v>
      </c>
      <c r="AD801" s="214" t="s">
        <v>229</v>
      </c>
      <c r="AE801" s="214" t="s">
        <v>313</v>
      </c>
      <c r="AF801" s="214" t="s">
        <v>12566</v>
      </c>
      <c r="AG801" s="626"/>
      <c r="AH801" s="636">
        <v>73000000</v>
      </c>
      <c r="AI801" s="634">
        <v>211000000</v>
      </c>
      <c r="AJ801" s="634">
        <v>284000000</v>
      </c>
      <c r="AK801" s="214" t="s">
        <v>3622</v>
      </c>
      <c r="AL801" s="214" t="s">
        <v>156</v>
      </c>
      <c r="AM801" s="86">
        <v>73000000</v>
      </c>
      <c r="AN801" s="86" t="s">
        <v>1456</v>
      </c>
      <c r="AO801" s="86" t="s">
        <v>11086</v>
      </c>
      <c r="AP801" s="83" t="s">
        <v>1513</v>
      </c>
      <c r="AQ801" s="84">
        <v>51100000</v>
      </c>
      <c r="AR801" s="553">
        <v>41130</v>
      </c>
      <c r="AS801" s="554">
        <v>232</v>
      </c>
      <c r="AT801" s="488"/>
      <c r="AU801" s="553"/>
      <c r="AV801" s="554"/>
      <c r="AW801" s="84"/>
      <c r="AX801" s="553"/>
      <c r="AY801" s="554"/>
      <c r="AZ801" s="84"/>
      <c r="BA801" s="553"/>
      <c r="BB801" s="554"/>
      <c r="BC801" s="84"/>
      <c r="BD801" s="553"/>
      <c r="BE801" s="554"/>
      <c r="BF801" s="84"/>
      <c r="BG801" s="553"/>
      <c r="BH801" s="554"/>
      <c r="BI801" s="84"/>
      <c r="BJ801" s="553"/>
      <c r="BK801" s="554"/>
      <c r="BL801" s="84"/>
      <c r="BM801" s="553"/>
      <c r="BN801" s="554"/>
      <c r="BO801" s="84"/>
      <c r="BP801" s="553"/>
      <c r="BQ801" s="554"/>
      <c r="BR801" s="84"/>
      <c r="BS801" s="553"/>
      <c r="BT801" s="554"/>
      <c r="BU801" s="84"/>
      <c r="BV801" s="553"/>
      <c r="BW801" s="554"/>
      <c r="BX801" s="84"/>
      <c r="BY801" s="553"/>
      <c r="BZ801" s="554"/>
      <c r="CA801" s="84"/>
      <c r="CB801" s="553"/>
      <c r="CC801" s="554"/>
      <c r="CD801" s="84"/>
      <c r="CE801" s="553"/>
      <c r="CF801" s="554"/>
      <c r="CG801" s="84"/>
      <c r="CH801" s="553"/>
      <c r="CI801" s="554"/>
      <c r="CJ801" s="554"/>
      <c r="CK801" s="554"/>
      <c r="CL801" s="554"/>
      <c r="CM801" s="554"/>
      <c r="CN801" s="554"/>
      <c r="CO801" s="554"/>
      <c r="CP801" s="554"/>
      <c r="CQ801" s="554"/>
      <c r="CR801" s="554"/>
      <c r="CS801" s="554"/>
      <c r="CT801" s="554"/>
      <c r="CU801" s="554"/>
      <c r="CV801" s="554"/>
      <c r="CW801" s="554"/>
      <c r="CX801" s="554"/>
      <c r="CY801" s="554">
        <v>51100000</v>
      </c>
      <c r="CZ801" s="84">
        <v>21900000</v>
      </c>
      <c r="DA801" s="84"/>
      <c r="DB801" s="856" t="s">
        <v>20280</v>
      </c>
      <c r="DC801" s="565">
        <v>2</v>
      </c>
      <c r="DD801" s="928"/>
      <c r="DE801" s="102" t="s">
        <v>19355</v>
      </c>
      <c r="DF801" s="928"/>
      <c r="DG801" s="555" t="s">
        <v>5806</v>
      </c>
      <c r="DH801" s="214" t="s">
        <v>3268</v>
      </c>
      <c r="DI801" s="557">
        <v>41120</v>
      </c>
      <c r="DJ801" s="111">
        <v>40896</v>
      </c>
      <c r="DK801" s="558">
        <v>6</v>
      </c>
      <c r="DL801" s="558"/>
      <c r="DM801" s="619" t="s">
        <v>20760</v>
      </c>
      <c r="DN801" s="890">
        <v>51100000</v>
      </c>
      <c r="DO801" s="928"/>
      <c r="DP801" s="928"/>
      <c r="DQ801" s="928"/>
      <c r="DR801" s="928"/>
    </row>
    <row r="802" spans="1:122" ht="60.75" customHeight="1" thickTop="1" thickBot="1">
      <c r="A802" s="214">
        <v>785</v>
      </c>
      <c r="B802" s="214" t="s">
        <v>2745</v>
      </c>
      <c r="C802" s="214" t="s">
        <v>541</v>
      </c>
      <c r="D802" s="374">
        <v>0</v>
      </c>
      <c r="E802" s="517">
        <v>40903</v>
      </c>
      <c r="F802" s="517">
        <v>40890</v>
      </c>
      <c r="G802" s="517">
        <v>40935</v>
      </c>
      <c r="H802" s="517">
        <v>40946</v>
      </c>
      <c r="I802" s="517">
        <v>40946</v>
      </c>
      <c r="J802" s="562">
        <v>14</v>
      </c>
      <c r="K802" s="551">
        <v>41371</v>
      </c>
      <c r="L802" s="552"/>
      <c r="M802" s="117">
        <v>40339</v>
      </c>
      <c r="N802" s="214" t="s">
        <v>2746</v>
      </c>
      <c r="O802" s="1166">
        <v>891190167</v>
      </c>
      <c r="P802" s="530"/>
      <c r="Q802" s="530"/>
      <c r="R802" s="530"/>
      <c r="S802" s="530"/>
      <c r="T802" s="530"/>
      <c r="U802" s="530"/>
      <c r="V802" s="530"/>
      <c r="W802" s="530"/>
      <c r="X802" s="530"/>
      <c r="Y802" s="530"/>
      <c r="Z802" s="530"/>
      <c r="AA802" s="530"/>
      <c r="AB802" s="214" t="s">
        <v>2747</v>
      </c>
      <c r="AC802" s="214" t="s">
        <v>223</v>
      </c>
      <c r="AD802" s="214" t="s">
        <v>229</v>
      </c>
      <c r="AE802" s="214" t="s">
        <v>189</v>
      </c>
      <c r="AF802" s="214" t="s">
        <v>3460</v>
      </c>
      <c r="AG802" s="626"/>
      <c r="AH802" s="636">
        <v>30000000</v>
      </c>
      <c r="AI802" s="634">
        <v>60000000</v>
      </c>
      <c r="AJ802" s="634">
        <v>90000000</v>
      </c>
      <c r="AK802" s="214" t="s">
        <v>3470</v>
      </c>
      <c r="AL802" s="214" t="s">
        <v>156</v>
      </c>
      <c r="AM802" s="86">
        <v>30000000</v>
      </c>
      <c r="AN802" s="531" t="s">
        <v>1468</v>
      </c>
      <c r="AO802" s="531" t="s">
        <v>1533</v>
      </c>
      <c r="AP802" s="83" t="s">
        <v>1534</v>
      </c>
      <c r="AQ802" s="84">
        <v>30000000</v>
      </c>
      <c r="AR802" s="553">
        <v>40946</v>
      </c>
      <c r="AS802" s="554">
        <v>121</v>
      </c>
      <c r="AT802" s="488"/>
      <c r="AU802" s="553"/>
      <c r="AV802" s="554"/>
      <c r="AW802" s="84"/>
      <c r="AX802" s="553"/>
      <c r="AY802" s="554"/>
      <c r="AZ802" s="84"/>
      <c r="BA802" s="553"/>
      <c r="BB802" s="554"/>
      <c r="BC802" s="84"/>
      <c r="BD802" s="553"/>
      <c r="BE802" s="554"/>
      <c r="BF802" s="84"/>
      <c r="BG802" s="553"/>
      <c r="BH802" s="554"/>
      <c r="BI802" s="84"/>
      <c r="BJ802" s="553"/>
      <c r="BK802" s="554"/>
      <c r="BL802" s="84"/>
      <c r="BM802" s="553"/>
      <c r="BN802" s="554"/>
      <c r="BO802" s="84"/>
      <c r="BP802" s="553"/>
      <c r="BQ802" s="554"/>
      <c r="BR802" s="84"/>
      <c r="BS802" s="553"/>
      <c r="BT802" s="554"/>
      <c r="BU802" s="84"/>
      <c r="BV802" s="553"/>
      <c r="BW802" s="554"/>
      <c r="BX802" s="84"/>
      <c r="BY802" s="553"/>
      <c r="BZ802" s="554"/>
      <c r="CA802" s="84"/>
      <c r="CB802" s="553"/>
      <c r="CC802" s="554"/>
      <c r="CD802" s="84"/>
      <c r="CE802" s="553"/>
      <c r="CF802" s="554"/>
      <c r="CG802" s="84"/>
      <c r="CH802" s="553"/>
      <c r="CI802" s="554"/>
      <c r="CJ802" s="554"/>
      <c r="CK802" s="554"/>
      <c r="CL802" s="554"/>
      <c r="CM802" s="554"/>
      <c r="CN802" s="554"/>
      <c r="CO802" s="554"/>
      <c r="CP802" s="554"/>
      <c r="CQ802" s="554"/>
      <c r="CR802" s="554"/>
      <c r="CS802" s="554"/>
      <c r="CT802" s="554"/>
      <c r="CU802" s="554"/>
      <c r="CV802" s="554"/>
      <c r="CW802" s="554"/>
      <c r="CX802" s="554"/>
      <c r="CY802" s="554">
        <v>30000000</v>
      </c>
      <c r="CZ802" s="84">
        <v>0</v>
      </c>
      <c r="DA802" s="84"/>
      <c r="DB802" s="856" t="s">
        <v>20809</v>
      </c>
      <c r="DC802" s="565">
        <v>1</v>
      </c>
      <c r="DD802" s="928"/>
      <c r="DE802" s="102" t="s">
        <v>9704</v>
      </c>
      <c r="DF802" s="928"/>
      <c r="DG802" s="555">
        <v>0</v>
      </c>
      <c r="DH802" s="214" t="s">
        <v>3269</v>
      </c>
      <c r="DI802" s="557"/>
      <c r="DJ802" s="111">
        <v>40897</v>
      </c>
      <c r="DK802" s="558">
        <v>7</v>
      </c>
      <c r="DL802" s="558"/>
      <c r="DM802" s="619" t="s">
        <v>20768</v>
      </c>
      <c r="DN802" s="890">
        <v>30000000</v>
      </c>
      <c r="DO802" s="928"/>
      <c r="DP802" s="928"/>
      <c r="DQ802" s="928"/>
      <c r="DR802" s="928"/>
    </row>
    <row r="803" spans="1:122" ht="71" customHeight="1" thickTop="1" thickBot="1">
      <c r="A803" s="214">
        <v>786</v>
      </c>
      <c r="B803" s="214" t="s">
        <v>2751</v>
      </c>
      <c r="C803" s="214" t="s">
        <v>543</v>
      </c>
      <c r="D803" s="374">
        <v>1</v>
      </c>
      <c r="E803" s="517">
        <v>40891</v>
      </c>
      <c r="F803" s="517">
        <v>40890</v>
      </c>
      <c r="G803" s="517">
        <v>41117</v>
      </c>
      <c r="H803" s="517">
        <v>41130</v>
      </c>
      <c r="I803" s="517">
        <v>41130</v>
      </c>
      <c r="J803" s="859">
        <v>28</v>
      </c>
      <c r="K803" s="551">
        <v>41982</v>
      </c>
      <c r="L803" s="561">
        <v>41116</v>
      </c>
      <c r="M803" s="117">
        <v>40800</v>
      </c>
      <c r="N803" s="214" t="s">
        <v>11454</v>
      </c>
      <c r="O803" s="1166">
        <v>800194600</v>
      </c>
      <c r="P803" s="530" t="s">
        <v>101</v>
      </c>
      <c r="Q803" s="530">
        <v>890980040</v>
      </c>
      <c r="R803" s="530" t="s">
        <v>19048</v>
      </c>
      <c r="S803" s="530">
        <v>860069804</v>
      </c>
      <c r="T803" s="530" t="s">
        <v>1097</v>
      </c>
      <c r="U803" s="530" t="s">
        <v>1097</v>
      </c>
      <c r="V803" s="530" t="s">
        <v>1097</v>
      </c>
      <c r="W803" s="530" t="s">
        <v>1097</v>
      </c>
      <c r="X803" s="530" t="s">
        <v>1097</v>
      </c>
      <c r="Y803" s="530" t="s">
        <v>1097</v>
      </c>
      <c r="Z803" s="530" t="s">
        <v>1097</v>
      </c>
      <c r="AA803" s="530" t="s">
        <v>1097</v>
      </c>
      <c r="AB803" s="214" t="s">
        <v>2756</v>
      </c>
      <c r="AC803" s="214" t="s">
        <v>230</v>
      </c>
      <c r="AD803" s="214" t="s">
        <v>255</v>
      </c>
      <c r="AE803" s="214" t="s">
        <v>630</v>
      </c>
      <c r="AF803" s="214">
        <v>231</v>
      </c>
      <c r="AG803" s="626"/>
      <c r="AH803" s="636">
        <v>236160000</v>
      </c>
      <c r="AI803" s="634">
        <v>622287000</v>
      </c>
      <c r="AJ803" s="634">
        <v>858447000</v>
      </c>
      <c r="AK803" s="214" t="s">
        <v>6982</v>
      </c>
      <c r="AL803" s="214" t="s">
        <v>156</v>
      </c>
      <c r="AM803" s="86">
        <v>236160000</v>
      </c>
      <c r="AN803" s="86" t="s">
        <v>14315</v>
      </c>
      <c r="AO803" s="86" t="s">
        <v>14315</v>
      </c>
      <c r="AP803" s="97" t="s">
        <v>1525</v>
      </c>
      <c r="AQ803" s="84">
        <v>141696000</v>
      </c>
      <c r="AR803" s="553">
        <v>41130</v>
      </c>
      <c r="AS803" s="554">
        <v>232</v>
      </c>
      <c r="AT803" s="488">
        <v>94464000</v>
      </c>
      <c r="AU803" s="553">
        <v>41576</v>
      </c>
      <c r="AV803" s="554">
        <v>651</v>
      </c>
      <c r="AW803" s="84"/>
      <c r="AX803" s="553"/>
      <c r="AY803" s="554"/>
      <c r="AZ803" s="84"/>
      <c r="BA803" s="553"/>
      <c r="BB803" s="554"/>
      <c r="BC803" s="84"/>
      <c r="BD803" s="553"/>
      <c r="BE803" s="554"/>
      <c r="BF803" s="84"/>
      <c r="BG803" s="553"/>
      <c r="BH803" s="554"/>
      <c r="BI803" s="84"/>
      <c r="BJ803" s="553"/>
      <c r="BK803" s="554"/>
      <c r="BL803" s="84"/>
      <c r="BM803" s="553"/>
      <c r="BN803" s="554"/>
      <c r="BO803" s="84"/>
      <c r="BP803" s="553"/>
      <c r="BQ803" s="554"/>
      <c r="BR803" s="84"/>
      <c r="BS803" s="553"/>
      <c r="BT803" s="554"/>
      <c r="BU803" s="84"/>
      <c r="BV803" s="553"/>
      <c r="BW803" s="554"/>
      <c r="BX803" s="84"/>
      <c r="BY803" s="553"/>
      <c r="BZ803" s="554"/>
      <c r="CA803" s="84"/>
      <c r="CB803" s="553"/>
      <c r="CC803" s="554"/>
      <c r="CD803" s="84"/>
      <c r="CE803" s="553"/>
      <c r="CF803" s="554"/>
      <c r="CG803" s="84"/>
      <c r="CH803" s="553"/>
      <c r="CI803" s="554"/>
      <c r="CJ803" s="554"/>
      <c r="CK803" s="554"/>
      <c r="CL803" s="554"/>
      <c r="CM803" s="554"/>
      <c r="CN803" s="554"/>
      <c r="CO803" s="554"/>
      <c r="CP803" s="554"/>
      <c r="CQ803" s="554"/>
      <c r="CR803" s="554"/>
      <c r="CS803" s="554"/>
      <c r="CT803" s="554"/>
      <c r="CU803" s="554"/>
      <c r="CV803" s="554"/>
      <c r="CW803" s="554"/>
      <c r="CX803" s="554"/>
      <c r="CY803" s="554">
        <v>236160000</v>
      </c>
      <c r="CZ803" s="84">
        <v>0</v>
      </c>
      <c r="DA803" s="84"/>
      <c r="DB803" s="856" t="s">
        <v>20280</v>
      </c>
      <c r="DC803" s="565">
        <v>2</v>
      </c>
      <c r="DD803" s="928"/>
      <c r="DE803" s="102" t="s">
        <v>19355</v>
      </c>
      <c r="DF803" s="928"/>
      <c r="DG803" s="555" t="s">
        <v>5807</v>
      </c>
      <c r="DH803" s="214" t="s">
        <v>3270</v>
      </c>
      <c r="DI803" s="557">
        <v>41116</v>
      </c>
      <c r="DJ803" s="111">
        <v>40891</v>
      </c>
      <c r="DK803" s="558">
        <v>1</v>
      </c>
      <c r="DL803" s="558" t="s">
        <v>15785</v>
      </c>
      <c r="DM803" s="619" t="s">
        <v>20592</v>
      </c>
      <c r="DN803" s="890">
        <v>236160000</v>
      </c>
      <c r="DO803" s="928"/>
      <c r="DP803" s="928"/>
      <c r="DQ803" s="928"/>
      <c r="DR803" s="928"/>
    </row>
    <row r="804" spans="1:122" ht="71" customHeight="1" thickTop="1" thickBot="1">
      <c r="A804" s="214">
        <v>787</v>
      </c>
      <c r="B804" s="214" t="s">
        <v>2751</v>
      </c>
      <c r="C804" s="214" t="s">
        <v>86</v>
      </c>
      <c r="D804" s="374">
        <v>0</v>
      </c>
      <c r="E804" s="517">
        <v>41065</v>
      </c>
      <c r="F804" s="517">
        <v>40890</v>
      </c>
      <c r="G804" s="517">
        <v>41100</v>
      </c>
      <c r="H804" s="517">
        <v>41114</v>
      </c>
      <c r="I804" s="517">
        <v>41114</v>
      </c>
      <c r="J804" s="859">
        <v>28</v>
      </c>
      <c r="K804" s="551">
        <v>41967</v>
      </c>
      <c r="L804" s="552">
        <v>41100</v>
      </c>
      <c r="M804" s="117">
        <v>40800</v>
      </c>
      <c r="N804" s="214" t="s">
        <v>101</v>
      </c>
      <c r="O804" s="1166">
        <v>890980040</v>
      </c>
      <c r="P804" s="530" t="s">
        <v>19049</v>
      </c>
      <c r="Q804" s="530">
        <v>892300285</v>
      </c>
      <c r="R804" s="530" t="s">
        <v>19048</v>
      </c>
      <c r="S804" s="530">
        <v>860069804</v>
      </c>
      <c r="T804" s="530" t="s">
        <v>1097</v>
      </c>
      <c r="U804" s="530" t="s">
        <v>1097</v>
      </c>
      <c r="V804" s="530" t="s">
        <v>1097</v>
      </c>
      <c r="W804" s="530" t="s">
        <v>1097</v>
      </c>
      <c r="X804" s="530" t="s">
        <v>1097</v>
      </c>
      <c r="Y804" s="530" t="s">
        <v>1097</v>
      </c>
      <c r="Z804" s="530" t="s">
        <v>1097</v>
      </c>
      <c r="AA804" s="530" t="s">
        <v>1097</v>
      </c>
      <c r="AB804" s="214" t="s">
        <v>2752</v>
      </c>
      <c r="AC804" s="214" t="s">
        <v>230</v>
      </c>
      <c r="AD804" s="214" t="s">
        <v>255</v>
      </c>
      <c r="AE804" s="214" t="s">
        <v>630</v>
      </c>
      <c r="AF804" s="214">
        <v>231</v>
      </c>
      <c r="AG804" s="626"/>
      <c r="AH804" s="636">
        <v>320000000</v>
      </c>
      <c r="AI804" s="634">
        <v>1309075000</v>
      </c>
      <c r="AJ804" s="634">
        <v>1629075000</v>
      </c>
      <c r="AK804" s="214" t="s">
        <v>6204</v>
      </c>
      <c r="AL804" s="214" t="s">
        <v>156</v>
      </c>
      <c r="AM804" s="86">
        <v>320000000</v>
      </c>
      <c r="AN804" s="86" t="s">
        <v>14361</v>
      </c>
      <c r="AO804" s="86" t="s">
        <v>8485</v>
      </c>
      <c r="AP804" s="83" t="s">
        <v>1509</v>
      </c>
      <c r="AQ804" s="84">
        <v>192000000</v>
      </c>
      <c r="AR804" s="553">
        <v>41114</v>
      </c>
      <c r="AS804" s="554">
        <v>225</v>
      </c>
      <c r="AT804" s="488"/>
      <c r="AU804" s="553"/>
      <c r="AV804" s="554"/>
      <c r="AW804" s="84"/>
      <c r="AX804" s="553"/>
      <c r="AY804" s="554"/>
      <c r="AZ804" s="84"/>
      <c r="BA804" s="553"/>
      <c r="BB804" s="554"/>
      <c r="BC804" s="84"/>
      <c r="BD804" s="553"/>
      <c r="BE804" s="554"/>
      <c r="BF804" s="84"/>
      <c r="BG804" s="553"/>
      <c r="BH804" s="554"/>
      <c r="BI804" s="84"/>
      <c r="BJ804" s="553"/>
      <c r="BK804" s="554"/>
      <c r="BL804" s="84"/>
      <c r="BM804" s="553"/>
      <c r="BN804" s="554"/>
      <c r="BO804" s="84"/>
      <c r="BP804" s="553"/>
      <c r="BQ804" s="554"/>
      <c r="BR804" s="84"/>
      <c r="BS804" s="553"/>
      <c r="BT804" s="554"/>
      <c r="BU804" s="84"/>
      <c r="BV804" s="553"/>
      <c r="BW804" s="554"/>
      <c r="BX804" s="84"/>
      <c r="BY804" s="553"/>
      <c r="BZ804" s="554"/>
      <c r="CA804" s="84"/>
      <c r="CB804" s="553"/>
      <c r="CC804" s="554"/>
      <c r="CD804" s="84"/>
      <c r="CE804" s="553"/>
      <c r="CF804" s="554"/>
      <c r="CG804" s="84"/>
      <c r="CH804" s="553"/>
      <c r="CI804" s="554"/>
      <c r="CJ804" s="554"/>
      <c r="CK804" s="554"/>
      <c r="CL804" s="554"/>
      <c r="CM804" s="554"/>
      <c r="CN804" s="554"/>
      <c r="CO804" s="554"/>
      <c r="CP804" s="554"/>
      <c r="CQ804" s="554"/>
      <c r="CR804" s="554"/>
      <c r="CS804" s="554"/>
      <c r="CT804" s="554"/>
      <c r="CU804" s="554"/>
      <c r="CV804" s="554"/>
      <c r="CW804" s="554"/>
      <c r="CX804" s="554"/>
      <c r="CY804" s="554">
        <v>192000000</v>
      </c>
      <c r="CZ804" s="84">
        <v>128000000</v>
      </c>
      <c r="DA804" s="84"/>
      <c r="DB804" s="856" t="s">
        <v>20280</v>
      </c>
      <c r="DC804" s="565">
        <v>2</v>
      </c>
      <c r="DD804" s="928"/>
      <c r="DE804" s="102" t="s">
        <v>19355</v>
      </c>
      <c r="DF804" s="928"/>
      <c r="DG804" s="555" t="s">
        <v>5808</v>
      </c>
      <c r="DH804" s="214" t="s">
        <v>3271</v>
      </c>
      <c r="DI804" s="557"/>
      <c r="DJ804" s="111">
        <v>40891</v>
      </c>
      <c r="DK804" s="558">
        <v>1</v>
      </c>
      <c r="DL804" s="558" t="s">
        <v>15785</v>
      </c>
      <c r="DM804" s="619" t="s">
        <v>20592</v>
      </c>
      <c r="DN804" s="890">
        <v>192000000</v>
      </c>
      <c r="DO804" s="928"/>
      <c r="DP804" s="928"/>
      <c r="DQ804" s="928"/>
      <c r="DR804" s="928"/>
    </row>
    <row r="805" spans="1:122" ht="60.75" customHeight="1" thickTop="1" thickBot="1">
      <c r="A805" s="214">
        <v>788</v>
      </c>
      <c r="B805" s="214" t="s">
        <v>2751</v>
      </c>
      <c r="C805" s="214" t="s">
        <v>543</v>
      </c>
      <c r="D805" s="374">
        <v>1</v>
      </c>
      <c r="E805" s="517">
        <v>41031</v>
      </c>
      <c r="F805" s="517">
        <v>40890</v>
      </c>
      <c r="G805" s="517">
        <v>41044</v>
      </c>
      <c r="H805" s="517">
        <v>41057</v>
      </c>
      <c r="I805" s="517">
        <v>41057</v>
      </c>
      <c r="J805" s="859">
        <v>28</v>
      </c>
      <c r="K805" s="551">
        <v>41910</v>
      </c>
      <c r="L805" s="561">
        <v>41043</v>
      </c>
      <c r="M805" s="117">
        <v>40800</v>
      </c>
      <c r="N805" s="214" t="s">
        <v>2753</v>
      </c>
      <c r="O805" s="1166">
        <v>800075820</v>
      </c>
      <c r="P805" s="530" t="s">
        <v>19050</v>
      </c>
      <c r="Q805" s="530">
        <v>899999063</v>
      </c>
      <c r="R805" s="530" t="s">
        <v>19048</v>
      </c>
      <c r="S805" s="530">
        <v>860069804</v>
      </c>
      <c r="T805" s="530" t="s">
        <v>1097</v>
      </c>
      <c r="U805" s="530" t="s">
        <v>1097</v>
      </c>
      <c r="V805" s="530" t="s">
        <v>1097</v>
      </c>
      <c r="W805" s="530" t="s">
        <v>1097</v>
      </c>
      <c r="X805" s="530" t="s">
        <v>1097</v>
      </c>
      <c r="Y805" s="530" t="s">
        <v>1097</v>
      </c>
      <c r="Z805" s="530" t="s">
        <v>1097</v>
      </c>
      <c r="AA805" s="530" t="s">
        <v>1097</v>
      </c>
      <c r="AB805" s="214" t="s">
        <v>2754</v>
      </c>
      <c r="AC805" s="214" t="s">
        <v>230</v>
      </c>
      <c r="AD805" s="214" t="s">
        <v>255</v>
      </c>
      <c r="AE805" s="214" t="s">
        <v>630</v>
      </c>
      <c r="AF805" s="214">
        <v>231</v>
      </c>
      <c r="AG805" s="626"/>
      <c r="AH805" s="636">
        <v>205200000</v>
      </c>
      <c r="AI805" s="634">
        <v>463550000</v>
      </c>
      <c r="AJ805" s="634">
        <v>668750000</v>
      </c>
      <c r="AK805" s="214" t="s">
        <v>5809</v>
      </c>
      <c r="AL805" s="214" t="s">
        <v>156</v>
      </c>
      <c r="AM805" s="86">
        <v>205200000</v>
      </c>
      <c r="AN805" s="86" t="s">
        <v>14315</v>
      </c>
      <c r="AO805" s="86" t="s">
        <v>14315</v>
      </c>
      <c r="AP805" s="97" t="s">
        <v>1525</v>
      </c>
      <c r="AQ805" s="84">
        <v>123120000</v>
      </c>
      <c r="AR805" s="553">
        <v>41057</v>
      </c>
      <c r="AS805" s="554">
        <v>178</v>
      </c>
      <c r="AT805" s="488">
        <v>82080000</v>
      </c>
      <c r="AU805" s="553">
        <v>41466</v>
      </c>
      <c r="AV805" s="554">
        <v>539</v>
      </c>
      <c r="AW805" s="84"/>
      <c r="AX805" s="553"/>
      <c r="AY805" s="554"/>
      <c r="AZ805" s="84"/>
      <c r="BA805" s="553"/>
      <c r="BB805" s="554"/>
      <c r="BC805" s="84"/>
      <c r="BD805" s="553"/>
      <c r="BE805" s="554"/>
      <c r="BF805" s="84"/>
      <c r="BG805" s="553"/>
      <c r="BH805" s="554"/>
      <c r="BI805" s="84"/>
      <c r="BJ805" s="553"/>
      <c r="BK805" s="554"/>
      <c r="BL805" s="84"/>
      <c r="BM805" s="553"/>
      <c r="BN805" s="554"/>
      <c r="BO805" s="84"/>
      <c r="BP805" s="553"/>
      <c r="BQ805" s="554"/>
      <c r="BR805" s="84"/>
      <c r="BS805" s="553"/>
      <c r="BT805" s="554"/>
      <c r="BU805" s="84"/>
      <c r="BV805" s="553"/>
      <c r="BW805" s="554"/>
      <c r="BX805" s="84"/>
      <c r="BY805" s="553"/>
      <c r="BZ805" s="554"/>
      <c r="CA805" s="84"/>
      <c r="CB805" s="553"/>
      <c r="CC805" s="554"/>
      <c r="CD805" s="84"/>
      <c r="CE805" s="553"/>
      <c r="CF805" s="554"/>
      <c r="CG805" s="84"/>
      <c r="CH805" s="553"/>
      <c r="CI805" s="554"/>
      <c r="CJ805" s="554"/>
      <c r="CK805" s="554"/>
      <c r="CL805" s="554"/>
      <c r="CM805" s="554"/>
      <c r="CN805" s="554"/>
      <c r="CO805" s="554"/>
      <c r="CP805" s="554"/>
      <c r="CQ805" s="554"/>
      <c r="CR805" s="554"/>
      <c r="CS805" s="554"/>
      <c r="CT805" s="554"/>
      <c r="CU805" s="554"/>
      <c r="CV805" s="554"/>
      <c r="CW805" s="554"/>
      <c r="CX805" s="554"/>
      <c r="CY805" s="554">
        <v>205200000</v>
      </c>
      <c r="CZ805" s="84">
        <v>0</v>
      </c>
      <c r="DA805" s="84"/>
      <c r="DB805" s="856" t="s">
        <v>20280</v>
      </c>
      <c r="DC805" s="565">
        <v>2</v>
      </c>
      <c r="DD805" s="928"/>
      <c r="DE805" s="102" t="s">
        <v>19355</v>
      </c>
      <c r="DF805" s="928"/>
      <c r="DG805" s="555" t="s">
        <v>5810</v>
      </c>
      <c r="DH805" s="214" t="s">
        <v>3272</v>
      </c>
      <c r="DI805" s="557">
        <v>41043</v>
      </c>
      <c r="DJ805" s="111">
        <v>40891</v>
      </c>
      <c r="DK805" s="558">
        <v>1</v>
      </c>
      <c r="DL805" s="558" t="s">
        <v>15785</v>
      </c>
      <c r="DM805" s="619" t="s">
        <v>20592</v>
      </c>
      <c r="DN805" s="890">
        <v>205200000</v>
      </c>
      <c r="DO805" s="928"/>
      <c r="DP805" s="928"/>
      <c r="DQ805" s="928"/>
      <c r="DR805" s="928"/>
    </row>
    <row r="806" spans="1:122" ht="71" customHeight="1" thickTop="1" thickBot="1">
      <c r="A806" s="214">
        <v>789</v>
      </c>
      <c r="B806" s="214" t="s">
        <v>2751</v>
      </c>
      <c r="C806" s="214" t="s">
        <v>86</v>
      </c>
      <c r="D806" s="374">
        <v>0</v>
      </c>
      <c r="E806" s="517">
        <v>40891</v>
      </c>
      <c r="F806" s="517">
        <v>40890</v>
      </c>
      <c r="G806" s="517">
        <v>41101</v>
      </c>
      <c r="H806" s="517">
        <v>41114</v>
      </c>
      <c r="I806" s="517">
        <v>41114</v>
      </c>
      <c r="J806" s="859">
        <v>28</v>
      </c>
      <c r="K806" s="551">
        <v>41967</v>
      </c>
      <c r="L806" s="552">
        <v>41100</v>
      </c>
      <c r="M806" s="117">
        <v>40800</v>
      </c>
      <c r="N806" s="214" t="s">
        <v>691</v>
      </c>
      <c r="O806" s="1166">
        <v>899999063</v>
      </c>
      <c r="P806" s="530" t="s">
        <v>19048</v>
      </c>
      <c r="Q806" s="530">
        <v>860069804</v>
      </c>
      <c r="R806" s="530" t="s">
        <v>1097</v>
      </c>
      <c r="S806" s="530" t="s">
        <v>1097</v>
      </c>
      <c r="T806" s="530" t="s">
        <v>1097</v>
      </c>
      <c r="U806" s="530" t="s">
        <v>1097</v>
      </c>
      <c r="V806" s="530" t="s">
        <v>1097</v>
      </c>
      <c r="W806" s="530" t="s">
        <v>1097</v>
      </c>
      <c r="X806" s="530" t="s">
        <v>1097</v>
      </c>
      <c r="Y806" s="530" t="s">
        <v>1097</v>
      </c>
      <c r="Z806" s="530" t="s">
        <v>1097</v>
      </c>
      <c r="AA806" s="530" t="s">
        <v>1097</v>
      </c>
      <c r="AB806" s="214" t="s">
        <v>2755</v>
      </c>
      <c r="AC806" s="214" t="s">
        <v>230</v>
      </c>
      <c r="AD806" s="214" t="s">
        <v>255</v>
      </c>
      <c r="AE806" s="214" t="s">
        <v>630</v>
      </c>
      <c r="AF806" s="214">
        <v>231</v>
      </c>
      <c r="AG806" s="626"/>
      <c r="AH806" s="636">
        <v>292160000</v>
      </c>
      <c r="AI806" s="634">
        <v>709240000</v>
      </c>
      <c r="AJ806" s="634">
        <v>1001400000</v>
      </c>
      <c r="AK806" s="214" t="s">
        <v>6165</v>
      </c>
      <c r="AL806" s="214" t="s">
        <v>156</v>
      </c>
      <c r="AM806" s="86">
        <v>292160000</v>
      </c>
      <c r="AN806" s="86" t="s">
        <v>14315</v>
      </c>
      <c r="AO806" s="86" t="s">
        <v>14315</v>
      </c>
      <c r="AP806" s="97" t="s">
        <v>1525</v>
      </c>
      <c r="AQ806" s="84">
        <v>175296000</v>
      </c>
      <c r="AR806" s="553">
        <v>41114</v>
      </c>
      <c r="AS806" s="554">
        <v>225</v>
      </c>
      <c r="AT806" s="488">
        <v>116864000</v>
      </c>
      <c r="AU806" s="553">
        <v>41533</v>
      </c>
      <c r="AV806" s="554">
        <v>591</v>
      </c>
      <c r="AW806" s="84"/>
      <c r="AX806" s="553"/>
      <c r="AY806" s="554"/>
      <c r="AZ806" s="84"/>
      <c r="BA806" s="553"/>
      <c r="BB806" s="554"/>
      <c r="BC806" s="84"/>
      <c r="BD806" s="553"/>
      <c r="BE806" s="554"/>
      <c r="BF806" s="84"/>
      <c r="BG806" s="553"/>
      <c r="BH806" s="554"/>
      <c r="BI806" s="84"/>
      <c r="BJ806" s="553"/>
      <c r="BK806" s="554"/>
      <c r="BL806" s="84"/>
      <c r="BM806" s="553"/>
      <c r="BN806" s="554"/>
      <c r="BO806" s="84"/>
      <c r="BP806" s="553"/>
      <c r="BQ806" s="554"/>
      <c r="BR806" s="84"/>
      <c r="BS806" s="553"/>
      <c r="BT806" s="554"/>
      <c r="BU806" s="84"/>
      <c r="BV806" s="553"/>
      <c r="BW806" s="554"/>
      <c r="BX806" s="84"/>
      <c r="BY806" s="553"/>
      <c r="BZ806" s="554"/>
      <c r="CA806" s="84"/>
      <c r="CB806" s="553"/>
      <c r="CC806" s="554"/>
      <c r="CD806" s="84"/>
      <c r="CE806" s="553"/>
      <c r="CF806" s="554"/>
      <c r="CG806" s="84"/>
      <c r="CH806" s="553"/>
      <c r="CI806" s="554"/>
      <c r="CJ806" s="554"/>
      <c r="CK806" s="554"/>
      <c r="CL806" s="554"/>
      <c r="CM806" s="554"/>
      <c r="CN806" s="554"/>
      <c r="CO806" s="554"/>
      <c r="CP806" s="554"/>
      <c r="CQ806" s="554"/>
      <c r="CR806" s="554"/>
      <c r="CS806" s="554"/>
      <c r="CT806" s="554"/>
      <c r="CU806" s="554"/>
      <c r="CV806" s="554"/>
      <c r="CW806" s="554"/>
      <c r="CX806" s="554"/>
      <c r="CY806" s="554">
        <v>292160000</v>
      </c>
      <c r="CZ806" s="84">
        <v>0</v>
      </c>
      <c r="DA806" s="84"/>
      <c r="DB806" s="856" t="s">
        <v>20280</v>
      </c>
      <c r="DC806" s="565">
        <v>2</v>
      </c>
      <c r="DD806" s="928"/>
      <c r="DE806" s="102" t="s">
        <v>19355</v>
      </c>
      <c r="DF806" s="928"/>
      <c r="DG806" s="555" t="s">
        <v>5811</v>
      </c>
      <c r="DH806" s="214" t="s">
        <v>3273</v>
      </c>
      <c r="DI806" s="557"/>
      <c r="DJ806" s="111">
        <v>40891</v>
      </c>
      <c r="DK806" s="558">
        <v>1</v>
      </c>
      <c r="DL806" s="558" t="s">
        <v>15785</v>
      </c>
      <c r="DM806" s="619" t="s">
        <v>20592</v>
      </c>
      <c r="DN806" s="890">
        <v>292160000</v>
      </c>
      <c r="DO806" s="928"/>
      <c r="DP806" s="928"/>
      <c r="DQ806" s="928"/>
      <c r="DR806" s="928"/>
    </row>
    <row r="807" spans="1:122" ht="60.75" customHeight="1" thickTop="1" thickBot="1">
      <c r="A807" s="214">
        <v>790</v>
      </c>
      <c r="B807" s="214" t="s">
        <v>568</v>
      </c>
      <c r="C807" s="214" t="s">
        <v>86</v>
      </c>
      <c r="D807" s="374">
        <v>0</v>
      </c>
      <c r="E807" s="517">
        <v>40905</v>
      </c>
      <c r="F807" s="517">
        <v>40890</v>
      </c>
      <c r="G807" s="517">
        <v>40906</v>
      </c>
      <c r="H807" s="517">
        <v>40921</v>
      </c>
      <c r="I807" s="517">
        <v>40921</v>
      </c>
      <c r="J807" s="562">
        <v>40</v>
      </c>
      <c r="K807" s="551">
        <v>42137</v>
      </c>
      <c r="L807" s="552"/>
      <c r="M807" s="117"/>
      <c r="N807" s="214" t="s">
        <v>691</v>
      </c>
      <c r="O807" s="1166">
        <v>899999063</v>
      </c>
      <c r="P807" s="530" t="s">
        <v>1097</v>
      </c>
      <c r="Q807" s="530" t="s">
        <v>1097</v>
      </c>
      <c r="R807" s="530" t="s">
        <v>1097</v>
      </c>
      <c r="S807" s="530" t="s">
        <v>1097</v>
      </c>
      <c r="T807" s="530" t="s">
        <v>1097</v>
      </c>
      <c r="U807" s="530" t="s">
        <v>1097</v>
      </c>
      <c r="V807" s="530" t="s">
        <v>1097</v>
      </c>
      <c r="W807" s="530" t="s">
        <v>1097</v>
      </c>
      <c r="X807" s="530" t="s">
        <v>1097</v>
      </c>
      <c r="Y807" s="530" t="s">
        <v>1097</v>
      </c>
      <c r="Z807" s="530" t="s">
        <v>1097</v>
      </c>
      <c r="AA807" s="530" t="s">
        <v>1097</v>
      </c>
      <c r="AB807" s="214" t="s">
        <v>2761</v>
      </c>
      <c r="AC807" s="214" t="s">
        <v>223</v>
      </c>
      <c r="AD807" s="214" t="s">
        <v>229</v>
      </c>
      <c r="AE807" s="214" t="s">
        <v>313</v>
      </c>
      <c r="AF807" s="214" t="s">
        <v>12566</v>
      </c>
      <c r="AG807" s="626"/>
      <c r="AH807" s="636">
        <v>200000000</v>
      </c>
      <c r="AI807" s="634">
        <v>228503750</v>
      </c>
      <c r="AJ807" s="634">
        <v>428503750</v>
      </c>
      <c r="AK807" s="214" t="s">
        <v>2770</v>
      </c>
      <c r="AL807" s="214" t="s">
        <v>156</v>
      </c>
      <c r="AM807" s="86">
        <v>200000000</v>
      </c>
      <c r="AN807" s="86" t="s">
        <v>14361</v>
      </c>
      <c r="AO807" s="86" t="s">
        <v>8485</v>
      </c>
      <c r="AP807" s="83" t="s">
        <v>1509</v>
      </c>
      <c r="AQ807" s="84">
        <v>140000000</v>
      </c>
      <c r="AR807" s="553">
        <v>40921</v>
      </c>
      <c r="AS807" s="554">
        <v>111</v>
      </c>
      <c r="AT807" s="488">
        <v>60000000</v>
      </c>
      <c r="AU807" s="553">
        <v>41410</v>
      </c>
      <c r="AV807" s="554">
        <v>478</v>
      </c>
      <c r="AW807" s="84"/>
      <c r="AX807" s="553"/>
      <c r="AY807" s="554"/>
      <c r="AZ807" s="84"/>
      <c r="BA807" s="553"/>
      <c r="BB807" s="554"/>
      <c r="BC807" s="84"/>
      <c r="BD807" s="553"/>
      <c r="BE807" s="554"/>
      <c r="BF807" s="84"/>
      <c r="BG807" s="553"/>
      <c r="BH807" s="554"/>
      <c r="BI807" s="84"/>
      <c r="BJ807" s="553"/>
      <c r="BK807" s="554"/>
      <c r="BL807" s="84"/>
      <c r="BM807" s="553"/>
      <c r="BN807" s="554"/>
      <c r="BO807" s="84"/>
      <c r="BP807" s="553"/>
      <c r="BQ807" s="554"/>
      <c r="BR807" s="84"/>
      <c r="BS807" s="553"/>
      <c r="BT807" s="554"/>
      <c r="BU807" s="84"/>
      <c r="BV807" s="553"/>
      <c r="BW807" s="554"/>
      <c r="BX807" s="84"/>
      <c r="BY807" s="553"/>
      <c r="BZ807" s="554"/>
      <c r="CA807" s="84"/>
      <c r="CB807" s="553"/>
      <c r="CC807" s="554"/>
      <c r="CD807" s="84"/>
      <c r="CE807" s="553"/>
      <c r="CF807" s="554"/>
      <c r="CG807" s="84"/>
      <c r="CH807" s="553"/>
      <c r="CI807" s="554"/>
      <c r="CJ807" s="554"/>
      <c r="CK807" s="554"/>
      <c r="CL807" s="554"/>
      <c r="CM807" s="554"/>
      <c r="CN807" s="554"/>
      <c r="CO807" s="554"/>
      <c r="CP807" s="554"/>
      <c r="CQ807" s="554"/>
      <c r="CR807" s="554"/>
      <c r="CS807" s="554"/>
      <c r="CT807" s="554"/>
      <c r="CU807" s="554"/>
      <c r="CV807" s="554"/>
      <c r="CW807" s="554"/>
      <c r="CX807" s="554"/>
      <c r="CY807" s="554">
        <v>200000000</v>
      </c>
      <c r="CZ807" s="84">
        <v>0</v>
      </c>
      <c r="DA807" s="84"/>
      <c r="DB807" s="856" t="s">
        <v>20280</v>
      </c>
      <c r="DC807" s="565">
        <v>2</v>
      </c>
      <c r="DD807" s="928"/>
      <c r="DE807" s="102" t="s">
        <v>19355</v>
      </c>
      <c r="DF807" s="928"/>
      <c r="DG807" s="555" t="s">
        <v>5812</v>
      </c>
      <c r="DH807" s="214" t="s">
        <v>3274</v>
      </c>
      <c r="DI807" s="557"/>
      <c r="DJ807" s="111">
        <v>40892</v>
      </c>
      <c r="DK807" s="558">
        <v>2</v>
      </c>
      <c r="DL807" s="558" t="s">
        <v>15785</v>
      </c>
      <c r="DM807" s="619" t="s">
        <v>20760</v>
      </c>
      <c r="DN807" s="890">
        <v>200000000</v>
      </c>
      <c r="DO807" s="928"/>
      <c r="DP807" s="928"/>
      <c r="DQ807" s="928"/>
      <c r="DR807" s="928"/>
    </row>
    <row r="808" spans="1:122" ht="60.75" customHeight="1" thickTop="1" thickBot="1">
      <c r="A808" s="214">
        <v>791</v>
      </c>
      <c r="B808" s="214" t="s">
        <v>568</v>
      </c>
      <c r="C808" s="214" t="s">
        <v>543</v>
      </c>
      <c r="D808" s="374">
        <v>1</v>
      </c>
      <c r="E808" s="517">
        <v>40904</v>
      </c>
      <c r="F808" s="517">
        <v>40890</v>
      </c>
      <c r="G808" s="517">
        <v>40925</v>
      </c>
      <c r="H808" s="517">
        <v>40939</v>
      </c>
      <c r="I808" s="517">
        <v>40939</v>
      </c>
      <c r="J808" s="859">
        <v>36</v>
      </c>
      <c r="K808" s="551">
        <v>42035</v>
      </c>
      <c r="L808" s="561">
        <v>40921</v>
      </c>
      <c r="M808" s="117"/>
      <c r="N808" s="214" t="s">
        <v>12584</v>
      </c>
      <c r="O808" s="1166">
        <v>890101681</v>
      </c>
      <c r="P808" s="530" t="s">
        <v>1097</v>
      </c>
      <c r="Q808" s="530" t="s">
        <v>1097</v>
      </c>
      <c r="R808" s="530" t="s">
        <v>1097</v>
      </c>
      <c r="S808" s="530" t="s">
        <v>1097</v>
      </c>
      <c r="T808" s="530" t="s">
        <v>1097</v>
      </c>
      <c r="U808" s="530" t="s">
        <v>1097</v>
      </c>
      <c r="V808" s="530" t="s">
        <v>1097</v>
      </c>
      <c r="W808" s="530" t="s">
        <v>1097</v>
      </c>
      <c r="X808" s="530" t="s">
        <v>1097</v>
      </c>
      <c r="Y808" s="530" t="s">
        <v>1097</v>
      </c>
      <c r="Z808" s="530" t="s">
        <v>1097</v>
      </c>
      <c r="AA808" s="530" t="s">
        <v>1097</v>
      </c>
      <c r="AB808" s="214" t="s">
        <v>2762</v>
      </c>
      <c r="AC808" s="214" t="s">
        <v>223</v>
      </c>
      <c r="AD808" s="214" t="s">
        <v>229</v>
      </c>
      <c r="AE808" s="214" t="s">
        <v>428</v>
      </c>
      <c r="AF808" s="214" t="s">
        <v>12566</v>
      </c>
      <c r="AG808" s="626"/>
      <c r="AH808" s="636">
        <v>118733333</v>
      </c>
      <c r="AI808" s="634">
        <v>218030000</v>
      </c>
      <c r="AJ808" s="634">
        <v>336763333</v>
      </c>
      <c r="AK808" s="214" t="s">
        <v>3264</v>
      </c>
      <c r="AL808" s="214" t="s">
        <v>156</v>
      </c>
      <c r="AM808" s="86">
        <v>118733333</v>
      </c>
      <c r="AN808" s="86" t="s">
        <v>1470</v>
      </c>
      <c r="AO808" s="86" t="s">
        <v>8498</v>
      </c>
      <c r="AP808" s="83" t="s">
        <v>1536</v>
      </c>
      <c r="AQ808" s="84">
        <v>118733333</v>
      </c>
      <c r="AR808" s="553">
        <v>40939</v>
      </c>
      <c r="AS808" s="554">
        <v>119</v>
      </c>
      <c r="AT808" s="488"/>
      <c r="AU808" s="553"/>
      <c r="AV808" s="554"/>
      <c r="AW808" s="84"/>
      <c r="AX808" s="553"/>
      <c r="AY808" s="554"/>
      <c r="AZ808" s="84"/>
      <c r="BA808" s="553"/>
      <c r="BB808" s="554"/>
      <c r="BC808" s="84"/>
      <c r="BD808" s="553"/>
      <c r="BE808" s="554"/>
      <c r="BF808" s="84"/>
      <c r="BG808" s="553"/>
      <c r="BH808" s="554"/>
      <c r="BI808" s="84"/>
      <c r="BJ808" s="553"/>
      <c r="BK808" s="554"/>
      <c r="BL808" s="84"/>
      <c r="BM808" s="553"/>
      <c r="BN808" s="554"/>
      <c r="BO808" s="84"/>
      <c r="BP808" s="553"/>
      <c r="BQ808" s="554"/>
      <c r="BR808" s="84"/>
      <c r="BS808" s="553"/>
      <c r="BT808" s="554"/>
      <c r="BU808" s="84"/>
      <c r="BV808" s="553"/>
      <c r="BW808" s="554"/>
      <c r="BX808" s="84"/>
      <c r="BY808" s="553"/>
      <c r="BZ808" s="554"/>
      <c r="CA808" s="84"/>
      <c r="CB808" s="553"/>
      <c r="CC808" s="554"/>
      <c r="CD808" s="84"/>
      <c r="CE808" s="553"/>
      <c r="CF808" s="554"/>
      <c r="CG808" s="84"/>
      <c r="CH808" s="553"/>
      <c r="CI808" s="554"/>
      <c r="CJ808" s="554"/>
      <c r="CK808" s="554"/>
      <c r="CL808" s="554"/>
      <c r="CM808" s="554"/>
      <c r="CN808" s="554"/>
      <c r="CO808" s="554"/>
      <c r="CP808" s="554"/>
      <c r="CQ808" s="554"/>
      <c r="CR808" s="554"/>
      <c r="CS808" s="554"/>
      <c r="CT808" s="554"/>
      <c r="CU808" s="554"/>
      <c r="CV808" s="554"/>
      <c r="CW808" s="554"/>
      <c r="CX808" s="554"/>
      <c r="CY808" s="554">
        <v>118733333</v>
      </c>
      <c r="CZ808" s="84">
        <v>0</v>
      </c>
      <c r="DA808" s="84"/>
      <c r="DB808" s="856" t="s">
        <v>20280</v>
      </c>
      <c r="DC808" s="565">
        <v>1</v>
      </c>
      <c r="DD808" s="928"/>
      <c r="DE808" s="102" t="s">
        <v>14525</v>
      </c>
      <c r="DF808" s="928"/>
      <c r="DG808" s="555" t="s">
        <v>5813</v>
      </c>
      <c r="DH808" s="214" t="s">
        <v>3275</v>
      </c>
      <c r="DI808" s="557">
        <v>40921</v>
      </c>
      <c r="DJ808" s="111">
        <v>40892</v>
      </c>
      <c r="DK808" s="558">
        <v>2</v>
      </c>
      <c r="DL808" s="558" t="s">
        <v>15785</v>
      </c>
      <c r="DM808" s="619" t="s">
        <v>20760</v>
      </c>
      <c r="DN808" s="890">
        <v>118733333</v>
      </c>
      <c r="DO808" s="928"/>
      <c r="DP808" s="928"/>
      <c r="DQ808" s="928"/>
      <c r="DR808" s="928"/>
    </row>
    <row r="809" spans="1:122" ht="60.75" customHeight="1" thickTop="1" thickBot="1">
      <c r="A809" s="214">
        <v>792</v>
      </c>
      <c r="B809" s="214" t="s">
        <v>568</v>
      </c>
      <c r="C809" s="214" t="s">
        <v>86</v>
      </c>
      <c r="D809" s="374">
        <v>0</v>
      </c>
      <c r="E809" s="517">
        <v>40904</v>
      </c>
      <c r="F809" s="517">
        <v>40890</v>
      </c>
      <c r="G809" s="517">
        <v>40904</v>
      </c>
      <c r="H809" s="517">
        <v>40926</v>
      </c>
      <c r="I809" s="517">
        <v>40926</v>
      </c>
      <c r="J809" s="562">
        <v>31</v>
      </c>
      <c r="K809" s="551">
        <v>41869</v>
      </c>
      <c r="L809" s="552">
        <v>40904</v>
      </c>
      <c r="M809" s="117">
        <v>40339</v>
      </c>
      <c r="N809" s="214" t="s">
        <v>338</v>
      </c>
      <c r="O809" s="1166">
        <v>890102257</v>
      </c>
      <c r="P809" s="530" t="s">
        <v>1097</v>
      </c>
      <c r="Q809" s="530" t="s">
        <v>1097</v>
      </c>
      <c r="R809" s="530" t="s">
        <v>1097</v>
      </c>
      <c r="S809" s="530" t="s">
        <v>1097</v>
      </c>
      <c r="T809" s="530" t="s">
        <v>1097</v>
      </c>
      <c r="U809" s="530" t="s">
        <v>1097</v>
      </c>
      <c r="V809" s="530" t="s">
        <v>1097</v>
      </c>
      <c r="W809" s="530" t="s">
        <v>1097</v>
      </c>
      <c r="X809" s="530" t="s">
        <v>1097</v>
      </c>
      <c r="Y809" s="530" t="s">
        <v>1097</v>
      </c>
      <c r="Z809" s="530" t="s">
        <v>1097</v>
      </c>
      <c r="AA809" s="530" t="s">
        <v>1097</v>
      </c>
      <c r="AB809" s="214" t="s">
        <v>2763</v>
      </c>
      <c r="AC809" s="214" t="s">
        <v>223</v>
      </c>
      <c r="AD809" s="214" t="s">
        <v>229</v>
      </c>
      <c r="AE809" s="214" t="s">
        <v>428</v>
      </c>
      <c r="AF809" s="214" t="s">
        <v>12566</v>
      </c>
      <c r="AG809" s="626"/>
      <c r="AH809" s="636">
        <v>60000000</v>
      </c>
      <c r="AI809" s="634">
        <v>40000000</v>
      </c>
      <c r="AJ809" s="634">
        <v>100000000</v>
      </c>
      <c r="AK809" s="214" t="s">
        <v>2771</v>
      </c>
      <c r="AL809" s="214" t="s">
        <v>156</v>
      </c>
      <c r="AM809" s="86">
        <v>60000000</v>
      </c>
      <c r="AN809" s="86" t="s">
        <v>1470</v>
      </c>
      <c r="AO809" s="86" t="s">
        <v>8498</v>
      </c>
      <c r="AP809" s="83" t="s">
        <v>1536</v>
      </c>
      <c r="AQ809" s="84">
        <v>60000000</v>
      </c>
      <c r="AR809" s="553">
        <v>40926</v>
      </c>
      <c r="AS809" s="554">
        <v>111</v>
      </c>
      <c r="AT809" s="488"/>
      <c r="AU809" s="553"/>
      <c r="AV809" s="554"/>
      <c r="AW809" s="84"/>
      <c r="AX809" s="553"/>
      <c r="AY809" s="554"/>
      <c r="AZ809" s="84"/>
      <c r="BA809" s="553"/>
      <c r="BB809" s="554"/>
      <c r="BC809" s="84"/>
      <c r="BD809" s="553"/>
      <c r="BE809" s="554"/>
      <c r="BF809" s="84"/>
      <c r="BG809" s="553"/>
      <c r="BH809" s="554"/>
      <c r="BI809" s="84"/>
      <c r="BJ809" s="553"/>
      <c r="BK809" s="554"/>
      <c r="BL809" s="84"/>
      <c r="BM809" s="553"/>
      <c r="BN809" s="554"/>
      <c r="BO809" s="84"/>
      <c r="BP809" s="553"/>
      <c r="BQ809" s="554"/>
      <c r="BR809" s="84"/>
      <c r="BS809" s="553"/>
      <c r="BT809" s="554"/>
      <c r="BU809" s="84"/>
      <c r="BV809" s="553"/>
      <c r="BW809" s="554"/>
      <c r="BX809" s="84"/>
      <c r="BY809" s="553"/>
      <c r="BZ809" s="554"/>
      <c r="CA809" s="84"/>
      <c r="CB809" s="553"/>
      <c r="CC809" s="554"/>
      <c r="CD809" s="84"/>
      <c r="CE809" s="553"/>
      <c r="CF809" s="554"/>
      <c r="CG809" s="84"/>
      <c r="CH809" s="553"/>
      <c r="CI809" s="554"/>
      <c r="CJ809" s="554"/>
      <c r="CK809" s="554"/>
      <c r="CL809" s="554"/>
      <c r="CM809" s="554"/>
      <c r="CN809" s="554"/>
      <c r="CO809" s="554"/>
      <c r="CP809" s="554"/>
      <c r="CQ809" s="554"/>
      <c r="CR809" s="554"/>
      <c r="CS809" s="554"/>
      <c r="CT809" s="554"/>
      <c r="CU809" s="554"/>
      <c r="CV809" s="554"/>
      <c r="CW809" s="554"/>
      <c r="CX809" s="554"/>
      <c r="CY809" s="554">
        <v>60000000</v>
      </c>
      <c r="CZ809" s="84">
        <v>0</v>
      </c>
      <c r="DA809" s="84"/>
      <c r="DB809" s="856" t="s">
        <v>20280</v>
      </c>
      <c r="DC809" s="565">
        <v>1</v>
      </c>
      <c r="DD809" s="928"/>
      <c r="DE809" s="102" t="s">
        <v>19355</v>
      </c>
      <c r="DF809" s="928"/>
      <c r="DG809" s="555" t="s">
        <v>5814</v>
      </c>
      <c r="DH809" s="214" t="s">
        <v>3276</v>
      </c>
      <c r="DI809" s="557"/>
      <c r="DJ809" s="111">
        <v>40892</v>
      </c>
      <c r="DK809" s="558">
        <v>2</v>
      </c>
      <c r="DL809" s="558"/>
      <c r="DM809" s="619" t="s">
        <v>20760</v>
      </c>
      <c r="DN809" s="890">
        <v>60000000</v>
      </c>
      <c r="DO809" s="928"/>
      <c r="DP809" s="928"/>
      <c r="DQ809" s="928"/>
      <c r="DR809" s="928"/>
    </row>
    <row r="810" spans="1:122" ht="60.75" customHeight="1" thickTop="1" thickBot="1">
      <c r="A810" s="214">
        <v>793</v>
      </c>
      <c r="B810" s="214" t="s">
        <v>568</v>
      </c>
      <c r="C810" s="214" t="s">
        <v>543</v>
      </c>
      <c r="D810" s="374">
        <v>1</v>
      </c>
      <c r="E810" s="517">
        <v>40896</v>
      </c>
      <c r="F810" s="517">
        <v>40890</v>
      </c>
      <c r="G810" s="517">
        <v>40959</v>
      </c>
      <c r="H810" s="517">
        <v>40966</v>
      </c>
      <c r="I810" s="517">
        <v>40966</v>
      </c>
      <c r="J810" s="859">
        <v>22</v>
      </c>
      <c r="K810" s="551">
        <v>41635</v>
      </c>
      <c r="L810" s="561">
        <v>40956</v>
      </c>
      <c r="M810" s="117"/>
      <c r="N810" s="214" t="s">
        <v>196</v>
      </c>
      <c r="O810" s="1166">
        <v>860056070</v>
      </c>
      <c r="P810" s="530"/>
      <c r="Q810" s="530"/>
      <c r="R810" s="530"/>
      <c r="S810" s="530"/>
      <c r="T810" s="530"/>
      <c r="U810" s="530"/>
      <c r="V810" s="530"/>
      <c r="W810" s="530"/>
      <c r="X810" s="530"/>
      <c r="Y810" s="530"/>
      <c r="Z810" s="530"/>
      <c r="AA810" s="530"/>
      <c r="AB810" s="214" t="s">
        <v>2764</v>
      </c>
      <c r="AC810" s="214" t="s">
        <v>223</v>
      </c>
      <c r="AD810" s="214" t="s">
        <v>229</v>
      </c>
      <c r="AE810" s="214" t="s">
        <v>428</v>
      </c>
      <c r="AF810" s="214" t="s">
        <v>12566</v>
      </c>
      <c r="AG810" s="626"/>
      <c r="AH810" s="636">
        <v>15354000</v>
      </c>
      <c r="AI810" s="634">
        <v>58650000</v>
      </c>
      <c r="AJ810" s="634">
        <v>74004000</v>
      </c>
      <c r="AK810" s="214" t="s">
        <v>3260</v>
      </c>
      <c r="AL810" s="214" t="s">
        <v>156</v>
      </c>
      <c r="AM810" s="86">
        <v>15354000</v>
      </c>
      <c r="AN810" s="86" t="s">
        <v>14315</v>
      </c>
      <c r="AO810" s="86" t="s">
        <v>14315</v>
      </c>
      <c r="AP810" s="97" t="s">
        <v>1525</v>
      </c>
      <c r="AQ810" s="84">
        <v>15354000</v>
      </c>
      <c r="AR810" s="553">
        <v>40966</v>
      </c>
      <c r="AS810" s="554">
        <v>132</v>
      </c>
      <c r="AT810" s="488"/>
      <c r="AU810" s="553"/>
      <c r="AV810" s="554"/>
      <c r="AW810" s="84"/>
      <c r="AX810" s="553"/>
      <c r="AY810" s="554"/>
      <c r="AZ810" s="84"/>
      <c r="BA810" s="553"/>
      <c r="BB810" s="554"/>
      <c r="BC810" s="84"/>
      <c r="BD810" s="553"/>
      <c r="BE810" s="554"/>
      <c r="BF810" s="84"/>
      <c r="BG810" s="553"/>
      <c r="BH810" s="554"/>
      <c r="BI810" s="84"/>
      <c r="BJ810" s="553"/>
      <c r="BK810" s="554"/>
      <c r="BL810" s="84"/>
      <c r="BM810" s="553"/>
      <c r="BN810" s="554"/>
      <c r="BO810" s="84"/>
      <c r="BP810" s="553"/>
      <c r="BQ810" s="554"/>
      <c r="BR810" s="84"/>
      <c r="BS810" s="553"/>
      <c r="BT810" s="554"/>
      <c r="BU810" s="84"/>
      <c r="BV810" s="553"/>
      <c r="BW810" s="554"/>
      <c r="BX810" s="84"/>
      <c r="BY810" s="553"/>
      <c r="BZ810" s="554"/>
      <c r="CA810" s="84"/>
      <c r="CB810" s="553"/>
      <c r="CC810" s="554"/>
      <c r="CD810" s="84"/>
      <c r="CE810" s="553"/>
      <c r="CF810" s="554"/>
      <c r="CG810" s="84"/>
      <c r="CH810" s="553"/>
      <c r="CI810" s="554"/>
      <c r="CJ810" s="554"/>
      <c r="CK810" s="554"/>
      <c r="CL810" s="554"/>
      <c r="CM810" s="554"/>
      <c r="CN810" s="554"/>
      <c r="CO810" s="554"/>
      <c r="CP810" s="554"/>
      <c r="CQ810" s="554"/>
      <c r="CR810" s="554"/>
      <c r="CS810" s="554"/>
      <c r="CT810" s="554"/>
      <c r="CU810" s="554"/>
      <c r="CV810" s="554"/>
      <c r="CW810" s="554"/>
      <c r="CX810" s="554"/>
      <c r="CY810" s="554">
        <v>15354000</v>
      </c>
      <c r="CZ810" s="84">
        <v>0</v>
      </c>
      <c r="DA810" s="84"/>
      <c r="DB810" s="856" t="s">
        <v>20809</v>
      </c>
      <c r="DC810" s="565">
        <v>1</v>
      </c>
      <c r="DD810" s="928"/>
      <c r="DE810" s="102" t="s">
        <v>19355</v>
      </c>
      <c r="DF810" s="928"/>
      <c r="DG810" s="555" t="s">
        <v>5815</v>
      </c>
      <c r="DH810" s="214" t="s">
        <v>3282</v>
      </c>
      <c r="DI810" s="557">
        <v>40956</v>
      </c>
      <c r="DJ810" s="111">
        <v>40892</v>
      </c>
      <c r="DK810" s="558">
        <v>2</v>
      </c>
      <c r="DL810" s="558"/>
      <c r="DM810" s="619" t="s">
        <v>20760</v>
      </c>
      <c r="DN810" s="890">
        <v>15354000</v>
      </c>
      <c r="DO810" s="928"/>
      <c r="DP810" s="928"/>
      <c r="DQ810" s="928"/>
      <c r="DR810" s="928"/>
    </row>
    <row r="811" spans="1:122" ht="60.75" customHeight="1" thickTop="1" thickBot="1">
      <c r="A811" s="214">
        <v>794</v>
      </c>
      <c r="B811" s="214" t="s">
        <v>2201</v>
      </c>
      <c r="C811" s="214" t="s">
        <v>539</v>
      </c>
      <c r="D811" s="374">
        <v>0</v>
      </c>
      <c r="E811" s="517">
        <v>40900</v>
      </c>
      <c r="F811" s="517">
        <v>40898</v>
      </c>
      <c r="G811" s="517">
        <v>40906</v>
      </c>
      <c r="H811" s="517">
        <v>40921</v>
      </c>
      <c r="I811" s="517">
        <v>40921</v>
      </c>
      <c r="J811" s="562">
        <v>14</v>
      </c>
      <c r="K811" s="551">
        <v>41346</v>
      </c>
      <c r="L811" s="561">
        <v>40905</v>
      </c>
      <c r="M811" s="117"/>
      <c r="N811" s="214" t="s">
        <v>104</v>
      </c>
      <c r="O811" s="1166">
        <v>800116217</v>
      </c>
      <c r="P811" s="530"/>
      <c r="Q811" s="530"/>
      <c r="R811" s="530"/>
      <c r="S811" s="530"/>
      <c r="T811" s="530"/>
      <c r="U811" s="530"/>
      <c r="V811" s="530"/>
      <c r="W811" s="530"/>
      <c r="X811" s="530"/>
      <c r="Y811" s="530"/>
      <c r="Z811" s="530"/>
      <c r="AA811" s="530"/>
      <c r="AB811" s="214" t="s">
        <v>2989</v>
      </c>
      <c r="AC811" s="214" t="s">
        <v>223</v>
      </c>
      <c r="AD811" s="214" t="s">
        <v>229</v>
      </c>
      <c r="AE811" s="214" t="s">
        <v>509</v>
      </c>
      <c r="AF811" s="214" t="s">
        <v>12567</v>
      </c>
      <c r="AG811" s="626"/>
      <c r="AH811" s="636">
        <v>500000000</v>
      </c>
      <c r="AI811" s="634">
        <v>500000000</v>
      </c>
      <c r="AJ811" s="634">
        <v>1000000000</v>
      </c>
      <c r="AK811" s="214" t="s">
        <v>3253</v>
      </c>
      <c r="AL811" s="214" t="s">
        <v>156</v>
      </c>
      <c r="AM811" s="86">
        <v>500000000</v>
      </c>
      <c r="AN811" s="86" t="s">
        <v>14315</v>
      </c>
      <c r="AO811" s="86" t="s">
        <v>14315</v>
      </c>
      <c r="AP811" s="97" t="s">
        <v>1525</v>
      </c>
      <c r="AQ811" s="84">
        <v>500000000</v>
      </c>
      <c r="AR811" s="553">
        <v>40921</v>
      </c>
      <c r="AS811" s="554">
        <v>111</v>
      </c>
      <c r="AT811" s="488"/>
      <c r="AU811" s="553"/>
      <c r="AV811" s="554"/>
      <c r="AW811" s="84"/>
      <c r="AX811" s="553"/>
      <c r="AY811" s="554"/>
      <c r="AZ811" s="84"/>
      <c r="BA811" s="553"/>
      <c r="BB811" s="554"/>
      <c r="BC811" s="84"/>
      <c r="BD811" s="553"/>
      <c r="BE811" s="554"/>
      <c r="BF811" s="84"/>
      <c r="BG811" s="553"/>
      <c r="BH811" s="554"/>
      <c r="BI811" s="84"/>
      <c r="BJ811" s="553"/>
      <c r="BK811" s="554"/>
      <c r="BL811" s="84"/>
      <c r="BM811" s="553"/>
      <c r="BN811" s="554"/>
      <c r="BO811" s="84"/>
      <c r="BP811" s="553"/>
      <c r="BQ811" s="554"/>
      <c r="BR811" s="84"/>
      <c r="BS811" s="553"/>
      <c r="BT811" s="554"/>
      <c r="BU811" s="84"/>
      <c r="BV811" s="553"/>
      <c r="BW811" s="554"/>
      <c r="BX811" s="84"/>
      <c r="BY811" s="553"/>
      <c r="BZ811" s="554"/>
      <c r="CA811" s="84"/>
      <c r="CB811" s="553"/>
      <c r="CC811" s="554"/>
      <c r="CD811" s="84"/>
      <c r="CE811" s="553"/>
      <c r="CF811" s="554"/>
      <c r="CG811" s="84"/>
      <c r="CH811" s="553"/>
      <c r="CI811" s="554"/>
      <c r="CJ811" s="554"/>
      <c r="CK811" s="554"/>
      <c r="CL811" s="554"/>
      <c r="CM811" s="554"/>
      <c r="CN811" s="554"/>
      <c r="CO811" s="554"/>
      <c r="CP811" s="554"/>
      <c r="CQ811" s="554"/>
      <c r="CR811" s="554"/>
      <c r="CS811" s="554"/>
      <c r="CT811" s="554"/>
      <c r="CU811" s="554"/>
      <c r="CV811" s="554"/>
      <c r="CW811" s="554"/>
      <c r="CX811" s="554"/>
      <c r="CY811" s="554">
        <v>500000000</v>
      </c>
      <c r="CZ811" s="84">
        <v>0</v>
      </c>
      <c r="DA811" s="84"/>
      <c r="DB811" s="856" t="s">
        <v>20809</v>
      </c>
      <c r="DC811" s="565">
        <v>1</v>
      </c>
      <c r="DD811" s="928"/>
      <c r="DE811" s="102" t="s">
        <v>2300</v>
      </c>
      <c r="DF811" s="928"/>
      <c r="DG811" s="555">
        <v>0</v>
      </c>
      <c r="DH811" s="214" t="s">
        <v>3277</v>
      </c>
      <c r="DI811" s="557">
        <v>40905</v>
      </c>
      <c r="DJ811" s="111">
        <v>40899</v>
      </c>
      <c r="DK811" s="558">
        <v>1</v>
      </c>
      <c r="DL811" s="558" t="s">
        <v>15785</v>
      </c>
      <c r="DM811" s="619" t="s">
        <v>20765</v>
      </c>
      <c r="DN811" s="890">
        <v>500000000</v>
      </c>
      <c r="DO811" s="928"/>
      <c r="DP811" s="928"/>
      <c r="DQ811" s="928"/>
      <c r="DR811" s="928"/>
    </row>
    <row r="812" spans="1:122" ht="60.75" customHeight="1" thickTop="1" thickBot="1">
      <c r="A812" s="214">
        <v>795</v>
      </c>
      <c r="B812" s="214" t="s">
        <v>568</v>
      </c>
      <c r="C812" s="214" t="s">
        <v>86</v>
      </c>
      <c r="D812" s="374">
        <v>0</v>
      </c>
      <c r="E812" s="517">
        <v>40899</v>
      </c>
      <c r="F812" s="517">
        <v>40898</v>
      </c>
      <c r="G812" s="517">
        <v>40935</v>
      </c>
      <c r="H812" s="517">
        <v>40946</v>
      </c>
      <c r="I812" s="517">
        <v>40946</v>
      </c>
      <c r="J812" s="859">
        <v>40</v>
      </c>
      <c r="K812" s="551">
        <v>42162</v>
      </c>
      <c r="L812" s="517">
        <v>40899</v>
      </c>
      <c r="M812" s="117"/>
      <c r="N812" s="214" t="s">
        <v>691</v>
      </c>
      <c r="O812" s="1166">
        <v>899999063</v>
      </c>
      <c r="P812" s="530" t="s">
        <v>1097</v>
      </c>
      <c r="Q812" s="530" t="s">
        <v>1097</v>
      </c>
      <c r="R812" s="530" t="s">
        <v>1097</v>
      </c>
      <c r="S812" s="530" t="s">
        <v>1097</v>
      </c>
      <c r="T812" s="530" t="s">
        <v>1097</v>
      </c>
      <c r="U812" s="530" t="s">
        <v>1097</v>
      </c>
      <c r="V812" s="530" t="s">
        <v>1097</v>
      </c>
      <c r="W812" s="530" t="s">
        <v>1097</v>
      </c>
      <c r="X812" s="530" t="s">
        <v>1097</v>
      </c>
      <c r="Y812" s="530" t="s">
        <v>1097</v>
      </c>
      <c r="Z812" s="530" t="s">
        <v>1097</v>
      </c>
      <c r="AA812" s="530" t="s">
        <v>1097</v>
      </c>
      <c r="AB812" s="214" t="s">
        <v>2990</v>
      </c>
      <c r="AC812" s="214" t="s">
        <v>223</v>
      </c>
      <c r="AD812" s="214" t="s">
        <v>229</v>
      </c>
      <c r="AE812" s="214" t="s">
        <v>630</v>
      </c>
      <c r="AF812" s="214" t="s">
        <v>12566</v>
      </c>
      <c r="AG812" s="626"/>
      <c r="AH812" s="636">
        <v>183940000</v>
      </c>
      <c r="AI812" s="634">
        <v>122700000</v>
      </c>
      <c r="AJ812" s="634">
        <v>306640000</v>
      </c>
      <c r="AK812" s="214" t="s">
        <v>3792</v>
      </c>
      <c r="AL812" s="214" t="s">
        <v>156</v>
      </c>
      <c r="AM812" s="86">
        <v>183940000</v>
      </c>
      <c r="AN812" s="86" t="s">
        <v>14315</v>
      </c>
      <c r="AO812" s="86" t="s">
        <v>14315</v>
      </c>
      <c r="AP812" s="97" t="s">
        <v>1525</v>
      </c>
      <c r="AQ812" s="84">
        <v>110364000</v>
      </c>
      <c r="AR812" s="553">
        <v>40946</v>
      </c>
      <c r="AS812" s="554">
        <v>121</v>
      </c>
      <c r="AT812" s="488">
        <v>73576000</v>
      </c>
      <c r="AU812" s="553">
        <v>41400</v>
      </c>
      <c r="AV812" s="554">
        <v>475</v>
      </c>
      <c r="AW812" s="84"/>
      <c r="AX812" s="553"/>
      <c r="AY812" s="554"/>
      <c r="AZ812" s="84"/>
      <c r="BA812" s="553"/>
      <c r="BB812" s="554"/>
      <c r="BC812" s="84"/>
      <c r="BD812" s="553"/>
      <c r="BE812" s="554"/>
      <c r="BF812" s="84"/>
      <c r="BG812" s="553"/>
      <c r="BH812" s="554"/>
      <c r="BI812" s="84"/>
      <c r="BJ812" s="553"/>
      <c r="BK812" s="554"/>
      <c r="BL812" s="84"/>
      <c r="BM812" s="553"/>
      <c r="BN812" s="554"/>
      <c r="BO812" s="84"/>
      <c r="BP812" s="553"/>
      <c r="BQ812" s="554"/>
      <c r="BR812" s="84"/>
      <c r="BS812" s="553"/>
      <c r="BT812" s="554"/>
      <c r="BU812" s="84"/>
      <c r="BV812" s="553"/>
      <c r="BW812" s="554"/>
      <c r="BX812" s="84"/>
      <c r="BY812" s="553"/>
      <c r="BZ812" s="554"/>
      <c r="CA812" s="84"/>
      <c r="CB812" s="553"/>
      <c r="CC812" s="554"/>
      <c r="CD812" s="84"/>
      <c r="CE812" s="553"/>
      <c r="CF812" s="554"/>
      <c r="CG812" s="84"/>
      <c r="CH812" s="553"/>
      <c r="CI812" s="554"/>
      <c r="CJ812" s="554"/>
      <c r="CK812" s="554"/>
      <c r="CL812" s="554"/>
      <c r="CM812" s="554"/>
      <c r="CN812" s="554"/>
      <c r="CO812" s="554"/>
      <c r="CP812" s="554"/>
      <c r="CQ812" s="554"/>
      <c r="CR812" s="554"/>
      <c r="CS812" s="554"/>
      <c r="CT812" s="554"/>
      <c r="CU812" s="554"/>
      <c r="CV812" s="554"/>
      <c r="CW812" s="554"/>
      <c r="CX812" s="554"/>
      <c r="CY812" s="554">
        <v>183940000</v>
      </c>
      <c r="CZ812" s="84">
        <v>0</v>
      </c>
      <c r="DA812" s="84"/>
      <c r="DB812" s="856" t="s">
        <v>20280</v>
      </c>
      <c r="DC812" s="565">
        <v>2</v>
      </c>
      <c r="DD812" s="928"/>
      <c r="DE812" s="102" t="s">
        <v>19355</v>
      </c>
      <c r="DF812" s="928"/>
      <c r="DG812" s="555" t="s">
        <v>5816</v>
      </c>
      <c r="DH812" s="214" t="s">
        <v>3278</v>
      </c>
      <c r="DI812" s="557"/>
      <c r="DJ812" s="111">
        <v>40899</v>
      </c>
      <c r="DK812" s="558">
        <v>1</v>
      </c>
      <c r="DL812" s="558" t="s">
        <v>15785</v>
      </c>
      <c r="DM812" s="619" t="s">
        <v>20760</v>
      </c>
      <c r="DN812" s="890">
        <v>183940000</v>
      </c>
      <c r="DO812" s="928"/>
      <c r="DP812" s="928"/>
      <c r="DQ812" s="928"/>
      <c r="DR812" s="928"/>
    </row>
    <row r="813" spans="1:122" ht="71" customHeight="1" thickTop="1" thickBot="1">
      <c r="A813" s="214">
        <v>796</v>
      </c>
      <c r="B813" s="214" t="s">
        <v>568</v>
      </c>
      <c r="C813" s="214" t="s">
        <v>543</v>
      </c>
      <c r="D813" s="374">
        <v>0</v>
      </c>
      <c r="E813" s="517">
        <v>41142</v>
      </c>
      <c r="F813" s="517">
        <v>40898</v>
      </c>
      <c r="G813" s="517">
        <v>41199</v>
      </c>
      <c r="H813" s="517">
        <v>41187</v>
      </c>
      <c r="I813" s="517">
        <v>41187</v>
      </c>
      <c r="J813" s="859">
        <v>18</v>
      </c>
      <c r="K813" s="551">
        <v>41734</v>
      </c>
      <c r="L813" s="517">
        <v>41142</v>
      </c>
      <c r="M813" s="117"/>
      <c r="N813" s="214" t="s">
        <v>2198</v>
      </c>
      <c r="O813" s="1166">
        <v>899999069</v>
      </c>
      <c r="P813" s="530" t="s">
        <v>1097</v>
      </c>
      <c r="Q813" s="530" t="s">
        <v>1097</v>
      </c>
      <c r="R813" s="530" t="s">
        <v>1097</v>
      </c>
      <c r="S813" s="530" t="s">
        <v>1097</v>
      </c>
      <c r="T813" s="530" t="s">
        <v>1097</v>
      </c>
      <c r="U813" s="530" t="s">
        <v>1097</v>
      </c>
      <c r="V813" s="530" t="s">
        <v>1097</v>
      </c>
      <c r="W813" s="530" t="s">
        <v>1097</v>
      </c>
      <c r="X813" s="530" t="s">
        <v>1097</v>
      </c>
      <c r="Y813" s="530" t="s">
        <v>1097</v>
      </c>
      <c r="Z813" s="530" t="s">
        <v>1097</v>
      </c>
      <c r="AA813" s="530" t="s">
        <v>1097</v>
      </c>
      <c r="AB813" s="214" t="s">
        <v>2991</v>
      </c>
      <c r="AC813" s="214" t="s">
        <v>223</v>
      </c>
      <c r="AD813" s="214" t="s">
        <v>229</v>
      </c>
      <c r="AE813" s="214" t="s">
        <v>327</v>
      </c>
      <c r="AF813" s="214" t="s">
        <v>12566</v>
      </c>
      <c r="AG813" s="626"/>
      <c r="AH813" s="636">
        <v>199598703</v>
      </c>
      <c r="AI813" s="634">
        <v>288599999</v>
      </c>
      <c r="AJ813" s="634">
        <v>488198702</v>
      </c>
      <c r="AK813" s="214" t="s">
        <v>7350</v>
      </c>
      <c r="AL813" s="214" t="s">
        <v>156</v>
      </c>
      <c r="AM813" s="86">
        <v>199598703</v>
      </c>
      <c r="AN813" s="86" t="s">
        <v>14315</v>
      </c>
      <c r="AO813" s="86" t="s">
        <v>14315</v>
      </c>
      <c r="AP813" s="97" t="s">
        <v>1525</v>
      </c>
      <c r="AQ813" s="84">
        <v>98920000</v>
      </c>
      <c r="AR813" s="553">
        <v>41187</v>
      </c>
      <c r="AS813" s="554">
        <v>279</v>
      </c>
      <c r="AT813" s="488">
        <v>3314456</v>
      </c>
      <c r="AU813" s="553">
        <v>41219</v>
      </c>
      <c r="AV813" s="554">
        <v>306</v>
      </c>
      <c r="AW813" s="84">
        <v>97364247</v>
      </c>
      <c r="AX813" s="553">
        <v>41544</v>
      </c>
      <c r="AY813" s="554">
        <v>607</v>
      </c>
      <c r="AZ813" s="84"/>
      <c r="BA813" s="553"/>
      <c r="BB813" s="554"/>
      <c r="BC813" s="84"/>
      <c r="BD813" s="553"/>
      <c r="BE813" s="554"/>
      <c r="BF813" s="84"/>
      <c r="BG813" s="553"/>
      <c r="BH813" s="554"/>
      <c r="BI813" s="84"/>
      <c r="BJ813" s="553"/>
      <c r="BK813" s="554"/>
      <c r="BL813" s="84"/>
      <c r="BM813" s="553"/>
      <c r="BN813" s="554"/>
      <c r="BO813" s="84"/>
      <c r="BP813" s="553"/>
      <c r="BQ813" s="554"/>
      <c r="BR813" s="84"/>
      <c r="BS813" s="553"/>
      <c r="BT813" s="554"/>
      <c r="BU813" s="84"/>
      <c r="BV813" s="553"/>
      <c r="BW813" s="554"/>
      <c r="BX813" s="84"/>
      <c r="BY813" s="553"/>
      <c r="BZ813" s="554"/>
      <c r="CA813" s="84"/>
      <c r="CB813" s="553"/>
      <c r="CC813" s="554"/>
      <c r="CD813" s="84"/>
      <c r="CE813" s="553"/>
      <c r="CF813" s="554"/>
      <c r="CG813" s="84"/>
      <c r="CH813" s="553"/>
      <c r="CI813" s="554"/>
      <c r="CJ813" s="554"/>
      <c r="CK813" s="554"/>
      <c r="CL813" s="554"/>
      <c r="CM813" s="554"/>
      <c r="CN813" s="554"/>
      <c r="CO813" s="554"/>
      <c r="CP813" s="554"/>
      <c r="CQ813" s="554"/>
      <c r="CR813" s="554"/>
      <c r="CS813" s="554"/>
      <c r="CT813" s="554"/>
      <c r="CU813" s="554"/>
      <c r="CV813" s="554"/>
      <c r="CW813" s="554"/>
      <c r="CX813" s="554"/>
      <c r="CY813" s="554">
        <v>199598703</v>
      </c>
      <c r="CZ813" s="84">
        <v>0</v>
      </c>
      <c r="DA813" s="84"/>
      <c r="DB813" s="856" t="s">
        <v>20280</v>
      </c>
      <c r="DC813" s="565">
        <v>2</v>
      </c>
      <c r="DD813" s="928"/>
      <c r="DE813" s="102" t="s">
        <v>14525</v>
      </c>
      <c r="DF813" s="928"/>
      <c r="DG813" s="555" t="s">
        <v>5817</v>
      </c>
      <c r="DH813" s="214" t="s">
        <v>3279</v>
      </c>
      <c r="DI813" s="557"/>
      <c r="DJ813" s="111">
        <v>40899</v>
      </c>
      <c r="DK813" s="558">
        <v>1</v>
      </c>
      <c r="DL813" s="558"/>
      <c r="DM813" s="619" t="s">
        <v>20760</v>
      </c>
      <c r="DN813" s="890">
        <v>199598703</v>
      </c>
      <c r="DO813" s="928"/>
      <c r="DP813" s="928"/>
      <c r="DQ813" s="928"/>
      <c r="DR813" s="928"/>
    </row>
    <row r="814" spans="1:122" ht="60.75" customHeight="1" thickTop="1" thickBot="1">
      <c r="A814" s="214">
        <v>797</v>
      </c>
      <c r="B814" s="214" t="s">
        <v>568</v>
      </c>
      <c r="C814" s="214" t="s">
        <v>543</v>
      </c>
      <c r="D814" s="374">
        <v>1</v>
      </c>
      <c r="E814" s="517">
        <v>40907</v>
      </c>
      <c r="F814" s="517">
        <v>40898</v>
      </c>
      <c r="G814" s="517">
        <v>40918</v>
      </c>
      <c r="H814" s="517">
        <v>40931</v>
      </c>
      <c r="I814" s="517">
        <v>40931</v>
      </c>
      <c r="J814" s="859">
        <v>28</v>
      </c>
      <c r="K814" s="551">
        <v>41782</v>
      </c>
      <c r="L814" s="561">
        <v>40918</v>
      </c>
      <c r="M814" s="117"/>
      <c r="N814" s="214" t="s">
        <v>2992</v>
      </c>
      <c r="O814" s="1166">
        <v>890908790</v>
      </c>
      <c r="P814" s="530" t="s">
        <v>1097</v>
      </c>
      <c r="Q814" s="530" t="s">
        <v>1097</v>
      </c>
      <c r="R814" s="530" t="s">
        <v>1097</v>
      </c>
      <c r="S814" s="530" t="s">
        <v>1097</v>
      </c>
      <c r="T814" s="530" t="s">
        <v>1097</v>
      </c>
      <c r="U814" s="530" t="s">
        <v>1097</v>
      </c>
      <c r="V814" s="530" t="s">
        <v>1097</v>
      </c>
      <c r="W814" s="530" t="s">
        <v>1097</v>
      </c>
      <c r="X814" s="530" t="s">
        <v>1097</v>
      </c>
      <c r="Y814" s="530" t="s">
        <v>1097</v>
      </c>
      <c r="Z814" s="530" t="s">
        <v>1097</v>
      </c>
      <c r="AA814" s="530" t="s">
        <v>1097</v>
      </c>
      <c r="AB814" s="214" t="s">
        <v>2993</v>
      </c>
      <c r="AC814" s="214" t="s">
        <v>223</v>
      </c>
      <c r="AD814" s="214" t="s">
        <v>229</v>
      </c>
      <c r="AE814" s="214" t="s">
        <v>327</v>
      </c>
      <c r="AF814" s="214" t="s">
        <v>12566</v>
      </c>
      <c r="AG814" s="626"/>
      <c r="AH814" s="636">
        <v>186315000</v>
      </c>
      <c r="AI814" s="634">
        <v>138186050</v>
      </c>
      <c r="AJ814" s="634">
        <v>324501050</v>
      </c>
      <c r="AK814" s="214" t="s">
        <v>3485</v>
      </c>
      <c r="AL814" s="214" t="s">
        <v>156</v>
      </c>
      <c r="AM814" s="86">
        <v>186315000</v>
      </c>
      <c r="AN814" s="86" t="s">
        <v>14361</v>
      </c>
      <c r="AO814" s="86" t="s">
        <v>8485</v>
      </c>
      <c r="AP814" s="83" t="s">
        <v>1509</v>
      </c>
      <c r="AQ814" s="84">
        <v>108062700</v>
      </c>
      <c r="AR814" s="553">
        <v>40931</v>
      </c>
      <c r="AS814" s="554">
        <v>113</v>
      </c>
      <c r="AT814" s="488">
        <v>78252300</v>
      </c>
      <c r="AU814" s="553">
        <v>41442</v>
      </c>
      <c r="AV814" s="554">
        <v>508</v>
      </c>
      <c r="AW814" s="84"/>
      <c r="AX814" s="553"/>
      <c r="AY814" s="554"/>
      <c r="AZ814" s="84"/>
      <c r="BA814" s="553"/>
      <c r="BB814" s="554"/>
      <c r="BC814" s="84"/>
      <c r="BD814" s="553"/>
      <c r="BE814" s="554"/>
      <c r="BF814" s="84"/>
      <c r="BG814" s="553"/>
      <c r="BH814" s="554"/>
      <c r="BI814" s="84"/>
      <c r="BJ814" s="553"/>
      <c r="BK814" s="554"/>
      <c r="BL814" s="84"/>
      <c r="BM814" s="553"/>
      <c r="BN814" s="554"/>
      <c r="BO814" s="84"/>
      <c r="BP814" s="553"/>
      <c r="BQ814" s="554"/>
      <c r="BR814" s="84"/>
      <c r="BS814" s="553"/>
      <c r="BT814" s="554"/>
      <c r="BU814" s="84"/>
      <c r="BV814" s="553"/>
      <c r="BW814" s="554"/>
      <c r="BX814" s="84"/>
      <c r="BY814" s="553"/>
      <c r="BZ814" s="554"/>
      <c r="CA814" s="84"/>
      <c r="CB814" s="553"/>
      <c r="CC814" s="554"/>
      <c r="CD814" s="84"/>
      <c r="CE814" s="553"/>
      <c r="CF814" s="554"/>
      <c r="CG814" s="84"/>
      <c r="CH814" s="553"/>
      <c r="CI814" s="554"/>
      <c r="CJ814" s="554"/>
      <c r="CK814" s="554"/>
      <c r="CL814" s="554"/>
      <c r="CM814" s="554"/>
      <c r="CN814" s="554"/>
      <c r="CO814" s="554"/>
      <c r="CP814" s="554"/>
      <c r="CQ814" s="554"/>
      <c r="CR814" s="554"/>
      <c r="CS814" s="554"/>
      <c r="CT814" s="554"/>
      <c r="CU814" s="554"/>
      <c r="CV814" s="554"/>
      <c r="CW814" s="554"/>
      <c r="CX814" s="554"/>
      <c r="CY814" s="554">
        <v>186315000</v>
      </c>
      <c r="CZ814" s="84">
        <v>0</v>
      </c>
      <c r="DA814" s="84"/>
      <c r="DB814" s="856" t="s">
        <v>20280</v>
      </c>
      <c r="DC814" s="565">
        <v>2</v>
      </c>
      <c r="DD814" s="928"/>
      <c r="DE814" s="102" t="s">
        <v>19355</v>
      </c>
      <c r="DF814" s="928"/>
      <c r="DG814" s="555" t="s">
        <v>5818</v>
      </c>
      <c r="DH814" s="214" t="s">
        <v>3280</v>
      </c>
      <c r="DI814" s="557">
        <v>40918</v>
      </c>
      <c r="DJ814" s="111">
        <v>40899</v>
      </c>
      <c r="DK814" s="558">
        <v>1</v>
      </c>
      <c r="DL814" s="558"/>
      <c r="DM814" s="619" t="s">
        <v>20760</v>
      </c>
      <c r="DN814" s="890">
        <v>186315000</v>
      </c>
      <c r="DO814" s="928"/>
      <c r="DP814" s="928"/>
      <c r="DQ814" s="928"/>
      <c r="DR814" s="928"/>
    </row>
    <row r="815" spans="1:122" ht="60.75" customHeight="1" thickTop="1" thickBot="1">
      <c r="A815" s="214">
        <v>798</v>
      </c>
      <c r="B815" s="214" t="s">
        <v>568</v>
      </c>
      <c r="C815" s="214" t="s">
        <v>543</v>
      </c>
      <c r="D815" s="374">
        <v>1</v>
      </c>
      <c r="E815" s="517">
        <v>40911</v>
      </c>
      <c r="F815" s="517">
        <v>40898</v>
      </c>
      <c r="G815" s="517">
        <v>41032</v>
      </c>
      <c r="H815" s="517">
        <v>41040</v>
      </c>
      <c r="I815" s="517">
        <v>41040</v>
      </c>
      <c r="J815" s="859">
        <v>28</v>
      </c>
      <c r="K815" s="551">
        <v>41893</v>
      </c>
      <c r="L815" s="552"/>
      <c r="M815" s="117"/>
      <c r="N815" s="214" t="s">
        <v>11454</v>
      </c>
      <c r="O815" s="1166">
        <v>800194600</v>
      </c>
      <c r="P815" s="530" t="s">
        <v>1097</v>
      </c>
      <c r="Q815" s="530" t="s">
        <v>1097</v>
      </c>
      <c r="R815" s="530" t="s">
        <v>1097</v>
      </c>
      <c r="S815" s="530" t="s">
        <v>1097</v>
      </c>
      <c r="T815" s="530" t="s">
        <v>1097</v>
      </c>
      <c r="U815" s="530" t="s">
        <v>1097</v>
      </c>
      <c r="V815" s="530" t="s">
        <v>1097</v>
      </c>
      <c r="W815" s="530" t="s">
        <v>1097</v>
      </c>
      <c r="X815" s="530" t="s">
        <v>1097</v>
      </c>
      <c r="Y815" s="530" t="s">
        <v>1097</v>
      </c>
      <c r="Z815" s="530" t="s">
        <v>1097</v>
      </c>
      <c r="AA815" s="530" t="s">
        <v>1097</v>
      </c>
      <c r="AB815" s="214" t="s">
        <v>2994</v>
      </c>
      <c r="AC815" s="214" t="s">
        <v>223</v>
      </c>
      <c r="AD815" s="214" t="s">
        <v>229</v>
      </c>
      <c r="AE815" s="214" t="s">
        <v>327</v>
      </c>
      <c r="AF815" s="214" t="s">
        <v>12566</v>
      </c>
      <c r="AG815" s="626"/>
      <c r="AH815" s="636">
        <v>199774000</v>
      </c>
      <c r="AI815" s="634">
        <v>134631000</v>
      </c>
      <c r="AJ815" s="634">
        <v>334405000</v>
      </c>
      <c r="AK815" s="214" t="s">
        <v>3025</v>
      </c>
      <c r="AL815" s="214" t="s">
        <v>156</v>
      </c>
      <c r="AM815" s="86">
        <v>199774000</v>
      </c>
      <c r="AN815" s="86" t="s">
        <v>14315</v>
      </c>
      <c r="AO815" s="86" t="s">
        <v>14315</v>
      </c>
      <c r="AP815" s="97" t="s">
        <v>1525</v>
      </c>
      <c r="AQ815" s="84">
        <v>139841800</v>
      </c>
      <c r="AR815" s="553">
        <v>41047</v>
      </c>
      <c r="AS815" s="554">
        <v>168</v>
      </c>
      <c r="AT815" s="488"/>
      <c r="AU815" s="553"/>
      <c r="AV815" s="554"/>
      <c r="AW815" s="84"/>
      <c r="AX815" s="553"/>
      <c r="AY815" s="554"/>
      <c r="AZ815" s="84"/>
      <c r="BA815" s="553"/>
      <c r="BB815" s="554"/>
      <c r="BC815" s="84"/>
      <c r="BD815" s="553"/>
      <c r="BE815" s="554"/>
      <c r="BF815" s="84"/>
      <c r="BG815" s="553"/>
      <c r="BH815" s="554"/>
      <c r="BI815" s="84"/>
      <c r="BJ815" s="553"/>
      <c r="BK815" s="554"/>
      <c r="BL815" s="84"/>
      <c r="BM815" s="553"/>
      <c r="BN815" s="554"/>
      <c r="BO815" s="84"/>
      <c r="BP815" s="553"/>
      <c r="BQ815" s="554"/>
      <c r="BR815" s="84"/>
      <c r="BS815" s="553"/>
      <c r="BT815" s="554"/>
      <c r="BU815" s="84"/>
      <c r="BV815" s="553"/>
      <c r="BW815" s="554"/>
      <c r="BX815" s="84"/>
      <c r="BY815" s="553"/>
      <c r="BZ815" s="554"/>
      <c r="CA815" s="84"/>
      <c r="CB815" s="553"/>
      <c r="CC815" s="554"/>
      <c r="CD815" s="84"/>
      <c r="CE815" s="553"/>
      <c r="CF815" s="554"/>
      <c r="CG815" s="84"/>
      <c r="CH815" s="553"/>
      <c r="CI815" s="554"/>
      <c r="CJ815" s="554"/>
      <c r="CK815" s="554"/>
      <c r="CL815" s="554"/>
      <c r="CM815" s="554"/>
      <c r="CN815" s="554"/>
      <c r="CO815" s="554"/>
      <c r="CP815" s="554"/>
      <c r="CQ815" s="554"/>
      <c r="CR815" s="554"/>
      <c r="CS815" s="554"/>
      <c r="CT815" s="554"/>
      <c r="CU815" s="554"/>
      <c r="CV815" s="554"/>
      <c r="CW815" s="554"/>
      <c r="CX815" s="554"/>
      <c r="CY815" s="554">
        <v>139841800</v>
      </c>
      <c r="CZ815" s="84">
        <v>59932200</v>
      </c>
      <c r="DA815" s="84"/>
      <c r="DB815" s="856" t="s">
        <v>20280</v>
      </c>
      <c r="DC815" s="565">
        <v>2</v>
      </c>
      <c r="DD815" s="928"/>
      <c r="DE815" s="102" t="s">
        <v>19355</v>
      </c>
      <c r="DF815" s="928"/>
      <c r="DG815" s="555" t="s">
        <v>5819</v>
      </c>
      <c r="DH815" s="214" t="s">
        <v>3281</v>
      </c>
      <c r="DI815" s="557"/>
      <c r="DJ815" s="111">
        <v>40899</v>
      </c>
      <c r="DK815" s="558">
        <v>1</v>
      </c>
      <c r="DL815" s="558" t="s">
        <v>15785</v>
      </c>
      <c r="DM815" s="619" t="s">
        <v>20760</v>
      </c>
      <c r="DN815" s="890">
        <v>139841800</v>
      </c>
      <c r="DO815" s="928"/>
      <c r="DP815" s="928"/>
      <c r="DQ815" s="928"/>
      <c r="DR815" s="928"/>
    </row>
    <row r="816" spans="1:122" ht="60.75" customHeight="1" thickTop="1" thickBot="1">
      <c r="A816" s="214">
        <v>799</v>
      </c>
      <c r="B816" s="214" t="s">
        <v>568</v>
      </c>
      <c r="C816" s="214" t="s">
        <v>543</v>
      </c>
      <c r="D816" s="374">
        <v>1</v>
      </c>
      <c r="E816" s="517">
        <v>40911</v>
      </c>
      <c r="F816" s="517">
        <v>40898</v>
      </c>
      <c r="G816" s="517">
        <v>40976</v>
      </c>
      <c r="H816" s="517">
        <v>40990</v>
      </c>
      <c r="I816" s="517">
        <v>40990</v>
      </c>
      <c r="J816" s="859">
        <v>28</v>
      </c>
      <c r="K816" s="551">
        <v>41842</v>
      </c>
      <c r="L816" s="552"/>
      <c r="M816" s="117"/>
      <c r="N816" s="214" t="s">
        <v>11454</v>
      </c>
      <c r="O816" s="1166">
        <v>800194600</v>
      </c>
      <c r="P816" s="530" t="s">
        <v>1097</v>
      </c>
      <c r="Q816" s="530" t="s">
        <v>1097</v>
      </c>
      <c r="R816" s="530" t="s">
        <v>1097</v>
      </c>
      <c r="S816" s="530" t="s">
        <v>1097</v>
      </c>
      <c r="T816" s="530" t="s">
        <v>1097</v>
      </c>
      <c r="U816" s="530" t="s">
        <v>1097</v>
      </c>
      <c r="V816" s="530" t="s">
        <v>1097</v>
      </c>
      <c r="W816" s="530" t="s">
        <v>1097</v>
      </c>
      <c r="X816" s="530" t="s">
        <v>1097</v>
      </c>
      <c r="Y816" s="530" t="s">
        <v>1097</v>
      </c>
      <c r="Z816" s="530" t="s">
        <v>1097</v>
      </c>
      <c r="AA816" s="530" t="s">
        <v>1097</v>
      </c>
      <c r="AB816" s="214" t="s">
        <v>2995</v>
      </c>
      <c r="AC816" s="214" t="s">
        <v>223</v>
      </c>
      <c r="AD816" s="214" t="s">
        <v>229</v>
      </c>
      <c r="AE816" s="214" t="s">
        <v>327</v>
      </c>
      <c r="AF816" s="214" t="s">
        <v>12566</v>
      </c>
      <c r="AG816" s="626"/>
      <c r="AH816" s="636">
        <v>175780000</v>
      </c>
      <c r="AI816" s="634">
        <v>117386000</v>
      </c>
      <c r="AJ816" s="634">
        <v>293166000</v>
      </c>
      <c r="AK816" s="214" t="s">
        <v>3025</v>
      </c>
      <c r="AL816" s="214" t="s">
        <v>156</v>
      </c>
      <c r="AM816" s="86">
        <v>175780000</v>
      </c>
      <c r="AN816" s="86" t="s">
        <v>14315</v>
      </c>
      <c r="AO816" s="86" t="s">
        <v>14315</v>
      </c>
      <c r="AP816" s="97" t="s">
        <v>1525</v>
      </c>
      <c r="AQ816" s="84">
        <v>105468000</v>
      </c>
      <c r="AR816" s="553">
        <v>41016</v>
      </c>
      <c r="AS816" s="554">
        <v>144</v>
      </c>
      <c r="AT816" s="488"/>
      <c r="AU816" s="553"/>
      <c r="AV816" s="554"/>
      <c r="AW816" s="84"/>
      <c r="AX816" s="553"/>
      <c r="AY816" s="554"/>
      <c r="AZ816" s="84"/>
      <c r="BA816" s="553"/>
      <c r="BB816" s="554"/>
      <c r="BC816" s="84"/>
      <c r="BD816" s="553"/>
      <c r="BE816" s="554"/>
      <c r="BF816" s="84"/>
      <c r="BG816" s="553"/>
      <c r="BH816" s="554"/>
      <c r="BI816" s="84"/>
      <c r="BJ816" s="553"/>
      <c r="BK816" s="554"/>
      <c r="BL816" s="84"/>
      <c r="BM816" s="553"/>
      <c r="BN816" s="554"/>
      <c r="BO816" s="84"/>
      <c r="BP816" s="553"/>
      <c r="BQ816" s="554"/>
      <c r="BR816" s="84"/>
      <c r="BS816" s="553"/>
      <c r="BT816" s="554"/>
      <c r="BU816" s="84"/>
      <c r="BV816" s="553"/>
      <c r="BW816" s="554"/>
      <c r="BX816" s="84"/>
      <c r="BY816" s="553"/>
      <c r="BZ816" s="554"/>
      <c r="CA816" s="84"/>
      <c r="CB816" s="553"/>
      <c r="CC816" s="554"/>
      <c r="CD816" s="84"/>
      <c r="CE816" s="553"/>
      <c r="CF816" s="554"/>
      <c r="CG816" s="84"/>
      <c r="CH816" s="553"/>
      <c r="CI816" s="554"/>
      <c r="CJ816" s="554"/>
      <c r="CK816" s="554"/>
      <c r="CL816" s="554"/>
      <c r="CM816" s="554"/>
      <c r="CN816" s="554"/>
      <c r="CO816" s="554"/>
      <c r="CP816" s="554"/>
      <c r="CQ816" s="554"/>
      <c r="CR816" s="554"/>
      <c r="CS816" s="554"/>
      <c r="CT816" s="554"/>
      <c r="CU816" s="554"/>
      <c r="CV816" s="554"/>
      <c r="CW816" s="554"/>
      <c r="CX816" s="554"/>
      <c r="CY816" s="554">
        <v>105468000</v>
      </c>
      <c r="CZ816" s="84">
        <v>70312000</v>
      </c>
      <c r="DA816" s="84"/>
      <c r="DB816" s="856" t="s">
        <v>20280</v>
      </c>
      <c r="DC816" s="565">
        <v>2</v>
      </c>
      <c r="DD816" s="928"/>
      <c r="DE816" s="102" t="s">
        <v>19355</v>
      </c>
      <c r="DF816" s="928"/>
      <c r="DG816" s="555" t="s">
        <v>5820</v>
      </c>
      <c r="DH816" s="214" t="s">
        <v>3408</v>
      </c>
      <c r="DI816" s="557"/>
      <c r="DJ816" s="111">
        <v>40899</v>
      </c>
      <c r="DK816" s="558">
        <v>1</v>
      </c>
      <c r="DL816" s="558" t="s">
        <v>15785</v>
      </c>
      <c r="DM816" s="619" t="s">
        <v>20760</v>
      </c>
      <c r="DN816" s="890">
        <v>105468000</v>
      </c>
      <c r="DO816" s="928"/>
      <c r="DP816" s="928"/>
      <c r="DQ816" s="928"/>
      <c r="DR816" s="928"/>
    </row>
    <row r="817" spans="1:122" ht="60.75" customHeight="1" thickTop="1" thickBot="1">
      <c r="A817" s="214">
        <v>800</v>
      </c>
      <c r="B817" s="214" t="s">
        <v>2996</v>
      </c>
      <c r="C817" s="214" t="s">
        <v>543</v>
      </c>
      <c r="D817" s="374">
        <v>1</v>
      </c>
      <c r="E817" s="517">
        <v>40903</v>
      </c>
      <c r="F817" s="517">
        <v>40898</v>
      </c>
      <c r="G817" s="517">
        <v>40933</v>
      </c>
      <c r="H817" s="517">
        <v>40946</v>
      </c>
      <c r="I817" s="517">
        <v>40946</v>
      </c>
      <c r="J817" s="562">
        <v>14</v>
      </c>
      <c r="K817" s="551">
        <v>41371</v>
      </c>
      <c r="L817" s="561">
        <v>40931</v>
      </c>
      <c r="M817" s="117"/>
      <c r="N817" s="214" t="s">
        <v>2997</v>
      </c>
      <c r="O817" s="1166">
        <v>800010480</v>
      </c>
      <c r="P817" s="530"/>
      <c r="Q817" s="530"/>
      <c r="R817" s="530"/>
      <c r="S817" s="530"/>
      <c r="T817" s="530"/>
      <c r="U817" s="530"/>
      <c r="V817" s="530"/>
      <c r="W817" s="530"/>
      <c r="X817" s="530"/>
      <c r="Y817" s="530"/>
      <c r="Z817" s="530"/>
      <c r="AA817" s="530"/>
      <c r="AB817" s="214" t="s">
        <v>2998</v>
      </c>
      <c r="AC817" s="214" t="s">
        <v>230</v>
      </c>
      <c r="AD817" s="214" t="s">
        <v>255</v>
      </c>
      <c r="AE817" s="214" t="s">
        <v>329</v>
      </c>
      <c r="AF817" s="214">
        <v>177</v>
      </c>
      <c r="AG817" s="626"/>
      <c r="AH817" s="636">
        <v>205800000</v>
      </c>
      <c r="AI817" s="634">
        <v>88200000</v>
      </c>
      <c r="AJ817" s="634">
        <v>294000000</v>
      </c>
      <c r="AK817" s="214" t="s">
        <v>3468</v>
      </c>
      <c r="AL817" s="214" t="s">
        <v>156</v>
      </c>
      <c r="AM817" s="86">
        <v>205800000</v>
      </c>
      <c r="AN817" s="86" t="s">
        <v>14315</v>
      </c>
      <c r="AO817" s="86" t="s">
        <v>14315</v>
      </c>
      <c r="AP817" s="97" t="s">
        <v>1525</v>
      </c>
      <c r="AQ817" s="84">
        <v>102900000</v>
      </c>
      <c r="AR817" s="553">
        <v>40946</v>
      </c>
      <c r="AS817" s="554">
        <v>121</v>
      </c>
      <c r="AT817" s="488">
        <v>102900000</v>
      </c>
      <c r="AU817" s="553">
        <v>41162</v>
      </c>
      <c r="AV817" s="554">
        <v>255</v>
      </c>
      <c r="AW817" s="84"/>
      <c r="AX817" s="553"/>
      <c r="AY817" s="554"/>
      <c r="AZ817" s="84"/>
      <c r="BA817" s="553"/>
      <c r="BB817" s="554"/>
      <c r="BC817" s="84"/>
      <c r="BD817" s="553"/>
      <c r="BE817" s="554"/>
      <c r="BF817" s="84"/>
      <c r="BG817" s="553"/>
      <c r="BH817" s="554"/>
      <c r="BI817" s="84"/>
      <c r="BJ817" s="553"/>
      <c r="BK817" s="554"/>
      <c r="BL817" s="84"/>
      <c r="BM817" s="553"/>
      <c r="BN817" s="554"/>
      <c r="BO817" s="84"/>
      <c r="BP817" s="553"/>
      <c r="BQ817" s="554"/>
      <c r="BR817" s="84"/>
      <c r="BS817" s="553"/>
      <c r="BT817" s="554"/>
      <c r="BU817" s="84"/>
      <c r="BV817" s="553"/>
      <c r="BW817" s="554"/>
      <c r="BX817" s="84"/>
      <c r="BY817" s="553"/>
      <c r="BZ817" s="554"/>
      <c r="CA817" s="84"/>
      <c r="CB817" s="553"/>
      <c r="CC817" s="554"/>
      <c r="CD817" s="84"/>
      <c r="CE817" s="553"/>
      <c r="CF817" s="554"/>
      <c r="CG817" s="84"/>
      <c r="CH817" s="553"/>
      <c r="CI817" s="554"/>
      <c r="CJ817" s="554"/>
      <c r="CK817" s="554"/>
      <c r="CL817" s="554"/>
      <c r="CM817" s="554"/>
      <c r="CN817" s="554"/>
      <c r="CO817" s="554"/>
      <c r="CP817" s="554"/>
      <c r="CQ817" s="554"/>
      <c r="CR817" s="554"/>
      <c r="CS817" s="554"/>
      <c r="CT817" s="554"/>
      <c r="CU817" s="554"/>
      <c r="CV817" s="554"/>
      <c r="CW817" s="554"/>
      <c r="CX817" s="554"/>
      <c r="CY817" s="554">
        <v>205800000</v>
      </c>
      <c r="CZ817" s="84">
        <v>0</v>
      </c>
      <c r="DA817" s="84"/>
      <c r="DB817" s="856" t="s">
        <v>20809</v>
      </c>
      <c r="DC817" s="565">
        <v>2</v>
      </c>
      <c r="DD817" s="928"/>
      <c r="DE817" s="102" t="s">
        <v>14525</v>
      </c>
      <c r="DF817" s="928" t="s">
        <v>4120</v>
      </c>
      <c r="DG817" s="555" t="s">
        <v>5821</v>
      </c>
      <c r="DH817" s="214" t="s">
        <v>3409</v>
      </c>
      <c r="DI817" s="557">
        <v>40931</v>
      </c>
      <c r="DJ817" s="111">
        <v>40903</v>
      </c>
      <c r="DK817" s="558">
        <v>5</v>
      </c>
      <c r="DL817" s="558" t="s">
        <v>15785</v>
      </c>
      <c r="DM817" s="619" t="s">
        <v>20570</v>
      </c>
      <c r="DN817" s="890">
        <v>205800000</v>
      </c>
      <c r="DO817" s="928"/>
      <c r="DP817" s="928"/>
      <c r="DQ817" s="928"/>
      <c r="DR817" s="928"/>
    </row>
    <row r="818" spans="1:122" ht="60.75" customHeight="1" thickTop="1" thickBot="1">
      <c r="A818" s="214">
        <v>801</v>
      </c>
      <c r="B818" s="214" t="s">
        <v>2996</v>
      </c>
      <c r="C818" s="214" t="s">
        <v>543</v>
      </c>
      <c r="D818" s="374">
        <v>1</v>
      </c>
      <c r="E818" s="517">
        <v>40904</v>
      </c>
      <c r="F818" s="517">
        <v>40898</v>
      </c>
      <c r="G818" s="517">
        <v>40918</v>
      </c>
      <c r="H818" s="517">
        <v>40931</v>
      </c>
      <c r="I818" s="517">
        <v>40931</v>
      </c>
      <c r="J818" s="859">
        <v>12</v>
      </c>
      <c r="K818" s="551">
        <v>41297</v>
      </c>
      <c r="L818" s="561">
        <v>40918</v>
      </c>
      <c r="M818" s="117"/>
      <c r="N818" s="214" t="s">
        <v>2999</v>
      </c>
      <c r="O818" s="1166">
        <v>890309069</v>
      </c>
      <c r="P818" s="530"/>
      <c r="Q818" s="530"/>
      <c r="R818" s="530"/>
      <c r="S818" s="530"/>
      <c r="T818" s="530"/>
      <c r="U818" s="530"/>
      <c r="V818" s="530"/>
      <c r="W818" s="530"/>
      <c r="X818" s="530"/>
      <c r="Y818" s="530"/>
      <c r="Z818" s="530"/>
      <c r="AA818" s="530"/>
      <c r="AB818" s="214" t="s">
        <v>3000</v>
      </c>
      <c r="AC818" s="214" t="s">
        <v>230</v>
      </c>
      <c r="AD818" s="214" t="s">
        <v>255</v>
      </c>
      <c r="AE818" s="214" t="s">
        <v>329</v>
      </c>
      <c r="AF818" s="214">
        <v>177</v>
      </c>
      <c r="AG818" s="626"/>
      <c r="AH818" s="636">
        <v>266960000</v>
      </c>
      <c r="AI818" s="634">
        <v>116270000</v>
      </c>
      <c r="AJ818" s="634">
        <v>383230000</v>
      </c>
      <c r="AK818" s="214" t="s">
        <v>3484</v>
      </c>
      <c r="AL818" s="214" t="s">
        <v>156</v>
      </c>
      <c r="AM818" s="86">
        <v>266960000</v>
      </c>
      <c r="AN818" s="86" t="s">
        <v>14315</v>
      </c>
      <c r="AO818" s="86" t="s">
        <v>14315</v>
      </c>
      <c r="AP818" s="97" t="s">
        <v>1525</v>
      </c>
      <c r="AQ818" s="84">
        <v>133480000</v>
      </c>
      <c r="AR818" s="553">
        <v>40931</v>
      </c>
      <c r="AS818" s="554">
        <v>113</v>
      </c>
      <c r="AT818" s="488">
        <v>133480000</v>
      </c>
      <c r="AU818" s="553">
        <v>41134</v>
      </c>
      <c r="AV818" s="554">
        <v>234</v>
      </c>
      <c r="AW818" s="84"/>
      <c r="AX818" s="553"/>
      <c r="AY818" s="554"/>
      <c r="AZ818" s="84"/>
      <c r="BA818" s="553"/>
      <c r="BB818" s="554"/>
      <c r="BC818" s="84"/>
      <c r="BD818" s="553"/>
      <c r="BE818" s="554"/>
      <c r="BF818" s="84"/>
      <c r="BG818" s="553"/>
      <c r="BH818" s="554"/>
      <c r="BI818" s="84"/>
      <c r="BJ818" s="553"/>
      <c r="BK818" s="554"/>
      <c r="BL818" s="84"/>
      <c r="BM818" s="553"/>
      <c r="BN818" s="554"/>
      <c r="BO818" s="84"/>
      <c r="BP818" s="553"/>
      <c r="BQ818" s="554"/>
      <c r="BR818" s="84"/>
      <c r="BS818" s="553"/>
      <c r="BT818" s="554"/>
      <c r="BU818" s="84"/>
      <c r="BV818" s="553"/>
      <c r="BW818" s="554"/>
      <c r="BX818" s="84"/>
      <c r="BY818" s="553"/>
      <c r="BZ818" s="554"/>
      <c r="CA818" s="84"/>
      <c r="CB818" s="553"/>
      <c r="CC818" s="554"/>
      <c r="CD818" s="84"/>
      <c r="CE818" s="553"/>
      <c r="CF818" s="554"/>
      <c r="CG818" s="84"/>
      <c r="CH818" s="553"/>
      <c r="CI818" s="554"/>
      <c r="CJ818" s="554"/>
      <c r="CK818" s="554"/>
      <c r="CL818" s="554"/>
      <c r="CM818" s="554"/>
      <c r="CN818" s="554"/>
      <c r="CO818" s="554"/>
      <c r="CP818" s="554"/>
      <c r="CQ818" s="554"/>
      <c r="CR818" s="554"/>
      <c r="CS818" s="554"/>
      <c r="CT818" s="554"/>
      <c r="CU818" s="554"/>
      <c r="CV818" s="554"/>
      <c r="CW818" s="554"/>
      <c r="CX818" s="554"/>
      <c r="CY818" s="554">
        <v>266960000</v>
      </c>
      <c r="CZ818" s="84">
        <v>0</v>
      </c>
      <c r="DA818" s="84"/>
      <c r="DB818" s="856" t="s">
        <v>20809</v>
      </c>
      <c r="DC818" s="565">
        <v>2</v>
      </c>
      <c r="DD818" s="928"/>
      <c r="DE818" s="102" t="s">
        <v>19355</v>
      </c>
      <c r="DF818" s="928" t="s">
        <v>4120</v>
      </c>
      <c r="DG818" s="555" t="s">
        <v>5822</v>
      </c>
      <c r="DH818" s="214" t="s">
        <v>3410</v>
      </c>
      <c r="DI818" s="557">
        <v>40918</v>
      </c>
      <c r="DJ818" s="111">
        <v>40903</v>
      </c>
      <c r="DK818" s="558">
        <v>5</v>
      </c>
      <c r="DL818" s="558"/>
      <c r="DM818" s="619" t="s">
        <v>20570</v>
      </c>
      <c r="DN818" s="890">
        <v>266960000</v>
      </c>
      <c r="DO818" s="928"/>
      <c r="DP818" s="928"/>
      <c r="DQ818" s="928"/>
      <c r="DR818" s="928"/>
    </row>
    <row r="819" spans="1:122" ht="60.75" customHeight="1" thickTop="1" thickBot="1">
      <c r="A819" s="214">
        <v>802</v>
      </c>
      <c r="B819" s="214" t="s">
        <v>569</v>
      </c>
      <c r="C819" s="214" t="s">
        <v>543</v>
      </c>
      <c r="D819" s="374">
        <v>1</v>
      </c>
      <c r="E819" s="517">
        <v>40903</v>
      </c>
      <c r="F819" s="517">
        <v>40898</v>
      </c>
      <c r="G819" s="517">
        <v>40982</v>
      </c>
      <c r="H819" s="517">
        <v>40997</v>
      </c>
      <c r="I819" s="517">
        <v>40997</v>
      </c>
      <c r="J819" s="859">
        <v>40</v>
      </c>
      <c r="K819" s="551">
        <v>42214</v>
      </c>
      <c r="L819" s="561">
        <v>40981</v>
      </c>
      <c r="M819" s="117"/>
      <c r="N819" s="214" t="s">
        <v>11454</v>
      </c>
      <c r="O819" s="1166">
        <v>800194600</v>
      </c>
      <c r="P819" s="530" t="s">
        <v>19012</v>
      </c>
      <c r="Q819" s="530">
        <v>860011105</v>
      </c>
      <c r="R819" s="530" t="s">
        <v>1097</v>
      </c>
      <c r="S819" s="530" t="s">
        <v>1097</v>
      </c>
      <c r="T819" s="530" t="s">
        <v>1097</v>
      </c>
      <c r="U819" s="530" t="s">
        <v>1097</v>
      </c>
      <c r="V819" s="530" t="s">
        <v>1097</v>
      </c>
      <c r="W819" s="530" t="s">
        <v>1097</v>
      </c>
      <c r="X819" s="530" t="s">
        <v>1097</v>
      </c>
      <c r="Y819" s="530" t="s">
        <v>1097</v>
      </c>
      <c r="Z819" s="530" t="s">
        <v>1097</v>
      </c>
      <c r="AA819" s="530" t="s">
        <v>1097</v>
      </c>
      <c r="AB819" s="214" t="s">
        <v>3001</v>
      </c>
      <c r="AC819" s="214" t="s">
        <v>230</v>
      </c>
      <c r="AD819" s="214" t="s">
        <v>255</v>
      </c>
      <c r="AE819" s="214" t="s">
        <v>327</v>
      </c>
      <c r="AF819" s="214">
        <v>231</v>
      </c>
      <c r="AG819" s="626"/>
      <c r="AH819" s="636">
        <v>130173921</v>
      </c>
      <c r="AI819" s="634">
        <v>276810651</v>
      </c>
      <c r="AJ819" s="634">
        <v>406984572</v>
      </c>
      <c r="AK819" s="214" t="s">
        <v>4683</v>
      </c>
      <c r="AL819" s="214" t="s">
        <v>156</v>
      </c>
      <c r="AM819" s="86">
        <v>130173921</v>
      </c>
      <c r="AN819" s="86" t="s">
        <v>14315</v>
      </c>
      <c r="AO819" s="86" t="s">
        <v>14315</v>
      </c>
      <c r="AP819" s="97" t="s">
        <v>1525</v>
      </c>
      <c r="AQ819" s="84">
        <v>84613048</v>
      </c>
      <c r="AR819" s="553">
        <v>40997</v>
      </c>
      <c r="AS819" s="554">
        <v>147</v>
      </c>
      <c r="AT819" s="488">
        <v>45560873</v>
      </c>
      <c r="AU819" s="553">
        <v>41481</v>
      </c>
      <c r="AV819" s="554">
        <v>552</v>
      </c>
      <c r="AW819" s="84"/>
      <c r="AX819" s="553"/>
      <c r="AY819" s="554"/>
      <c r="AZ819" s="84"/>
      <c r="BA819" s="553"/>
      <c r="BB819" s="554"/>
      <c r="BC819" s="84"/>
      <c r="BD819" s="553"/>
      <c r="BE819" s="554"/>
      <c r="BF819" s="84"/>
      <c r="BG819" s="553"/>
      <c r="BH819" s="554"/>
      <c r="BI819" s="84"/>
      <c r="BJ819" s="553"/>
      <c r="BK819" s="554"/>
      <c r="BL819" s="84"/>
      <c r="BM819" s="553"/>
      <c r="BN819" s="554"/>
      <c r="BO819" s="84"/>
      <c r="BP819" s="553"/>
      <c r="BQ819" s="554"/>
      <c r="BR819" s="84"/>
      <c r="BS819" s="553"/>
      <c r="BT819" s="554"/>
      <c r="BU819" s="84"/>
      <c r="BV819" s="553"/>
      <c r="BW819" s="554"/>
      <c r="BX819" s="84"/>
      <c r="BY819" s="553"/>
      <c r="BZ819" s="554"/>
      <c r="CA819" s="84"/>
      <c r="CB819" s="553"/>
      <c r="CC819" s="554"/>
      <c r="CD819" s="84"/>
      <c r="CE819" s="553"/>
      <c r="CF819" s="554"/>
      <c r="CG819" s="84"/>
      <c r="CH819" s="553"/>
      <c r="CI819" s="554"/>
      <c r="CJ819" s="554"/>
      <c r="CK819" s="554"/>
      <c r="CL819" s="554"/>
      <c r="CM819" s="554"/>
      <c r="CN819" s="554"/>
      <c r="CO819" s="554"/>
      <c r="CP819" s="554"/>
      <c r="CQ819" s="554"/>
      <c r="CR819" s="554"/>
      <c r="CS819" s="554"/>
      <c r="CT819" s="554"/>
      <c r="CU819" s="554"/>
      <c r="CV819" s="554"/>
      <c r="CW819" s="554"/>
      <c r="CX819" s="554"/>
      <c r="CY819" s="554">
        <v>130173921</v>
      </c>
      <c r="CZ819" s="84">
        <v>0</v>
      </c>
      <c r="DA819" s="84"/>
      <c r="DB819" s="856" t="s">
        <v>20280</v>
      </c>
      <c r="DC819" s="565">
        <v>2</v>
      </c>
      <c r="DD819" s="928"/>
      <c r="DE819" s="102" t="s">
        <v>19355</v>
      </c>
      <c r="DF819" s="928"/>
      <c r="DG819" s="555" t="s">
        <v>5823</v>
      </c>
      <c r="DH819" s="214" t="s">
        <v>3411</v>
      </c>
      <c r="DI819" s="557">
        <v>40981</v>
      </c>
      <c r="DJ819" s="111">
        <v>40903</v>
      </c>
      <c r="DK819" s="558">
        <v>5</v>
      </c>
      <c r="DL819" s="558" t="s">
        <v>15785</v>
      </c>
      <c r="DM819" s="619" t="s">
        <v>20592</v>
      </c>
      <c r="DN819" s="890">
        <v>130173921</v>
      </c>
      <c r="DO819" s="928"/>
      <c r="DP819" s="928"/>
      <c r="DQ819" s="928"/>
      <c r="DR819" s="928"/>
    </row>
    <row r="820" spans="1:122" ht="60.75" customHeight="1" thickTop="1" thickBot="1">
      <c r="A820" s="214">
        <v>803</v>
      </c>
      <c r="B820" s="214" t="s">
        <v>569</v>
      </c>
      <c r="C820" s="214" t="s">
        <v>543</v>
      </c>
      <c r="D820" s="374">
        <v>1</v>
      </c>
      <c r="E820" s="517">
        <v>40903</v>
      </c>
      <c r="F820" s="517">
        <v>40898</v>
      </c>
      <c r="G820" s="517">
        <v>40953</v>
      </c>
      <c r="H820" s="517">
        <v>40963</v>
      </c>
      <c r="I820" s="517">
        <v>40963</v>
      </c>
      <c r="J820" s="859">
        <v>40</v>
      </c>
      <c r="K820" s="551">
        <v>42179</v>
      </c>
      <c r="L820" s="561">
        <v>40953</v>
      </c>
      <c r="M820" s="117"/>
      <c r="N820" s="214" t="s">
        <v>11454</v>
      </c>
      <c r="O820" s="1166">
        <v>800194600</v>
      </c>
      <c r="P820" s="530" t="s">
        <v>19051</v>
      </c>
      <c r="Q820" s="530">
        <v>800146731</v>
      </c>
      <c r="R820" s="530" t="s">
        <v>1097</v>
      </c>
      <c r="S820" s="530" t="s">
        <v>1097</v>
      </c>
      <c r="T820" s="530" t="s">
        <v>1097</v>
      </c>
      <c r="U820" s="530" t="s">
        <v>1097</v>
      </c>
      <c r="V820" s="530" t="s">
        <v>1097</v>
      </c>
      <c r="W820" s="530" t="s">
        <v>1097</v>
      </c>
      <c r="X820" s="530" t="s">
        <v>1097</v>
      </c>
      <c r="Y820" s="530" t="s">
        <v>1097</v>
      </c>
      <c r="Z820" s="530" t="s">
        <v>1097</v>
      </c>
      <c r="AA820" s="530" t="s">
        <v>1097</v>
      </c>
      <c r="AB820" s="214" t="s">
        <v>3003</v>
      </c>
      <c r="AC820" s="214" t="s">
        <v>230</v>
      </c>
      <c r="AD820" s="214" t="s">
        <v>255</v>
      </c>
      <c r="AE820" s="214" t="s">
        <v>327</v>
      </c>
      <c r="AF820" s="214">
        <v>231</v>
      </c>
      <c r="AG820" s="626"/>
      <c r="AH820" s="636">
        <v>270547200</v>
      </c>
      <c r="AI820" s="634">
        <v>394620068</v>
      </c>
      <c r="AJ820" s="634">
        <v>665167268</v>
      </c>
      <c r="AK820" s="214" t="s">
        <v>4272</v>
      </c>
      <c r="AL820" s="214" t="s">
        <v>156</v>
      </c>
      <c r="AM820" s="86">
        <v>270547200</v>
      </c>
      <c r="AN820" s="86" t="s">
        <v>14315</v>
      </c>
      <c r="AO820" s="86" t="s">
        <v>14315</v>
      </c>
      <c r="AP820" s="97" t="s">
        <v>1525</v>
      </c>
      <c r="AQ820" s="84">
        <v>135273600</v>
      </c>
      <c r="AR820" s="553">
        <v>40963</v>
      </c>
      <c r="AS820" s="554">
        <v>129</v>
      </c>
      <c r="AT820" s="488">
        <v>135273600</v>
      </c>
      <c r="AU820" s="553">
        <v>41648</v>
      </c>
      <c r="AV820" s="554">
        <v>723</v>
      </c>
      <c r="AW820" s="84"/>
      <c r="AX820" s="553"/>
      <c r="AY820" s="554"/>
      <c r="AZ820" s="84"/>
      <c r="BA820" s="553"/>
      <c r="BB820" s="554"/>
      <c r="BC820" s="84"/>
      <c r="BD820" s="553"/>
      <c r="BE820" s="554"/>
      <c r="BF820" s="84"/>
      <c r="BG820" s="553"/>
      <c r="BH820" s="554"/>
      <c r="BI820" s="84"/>
      <c r="BJ820" s="553"/>
      <c r="BK820" s="554"/>
      <c r="BL820" s="84"/>
      <c r="BM820" s="553"/>
      <c r="BN820" s="554"/>
      <c r="BO820" s="84"/>
      <c r="BP820" s="553"/>
      <c r="BQ820" s="554"/>
      <c r="BR820" s="84"/>
      <c r="BS820" s="553"/>
      <c r="BT820" s="554"/>
      <c r="BU820" s="84"/>
      <c r="BV820" s="553"/>
      <c r="BW820" s="554"/>
      <c r="BX820" s="84"/>
      <c r="BY820" s="553"/>
      <c r="BZ820" s="554"/>
      <c r="CA820" s="84"/>
      <c r="CB820" s="553"/>
      <c r="CC820" s="554"/>
      <c r="CD820" s="84"/>
      <c r="CE820" s="553"/>
      <c r="CF820" s="554"/>
      <c r="CG820" s="84"/>
      <c r="CH820" s="553"/>
      <c r="CI820" s="554"/>
      <c r="CJ820" s="554"/>
      <c r="CK820" s="554"/>
      <c r="CL820" s="554"/>
      <c r="CM820" s="554"/>
      <c r="CN820" s="554"/>
      <c r="CO820" s="554"/>
      <c r="CP820" s="554"/>
      <c r="CQ820" s="554"/>
      <c r="CR820" s="554"/>
      <c r="CS820" s="554"/>
      <c r="CT820" s="554"/>
      <c r="CU820" s="554"/>
      <c r="CV820" s="554"/>
      <c r="CW820" s="554"/>
      <c r="CX820" s="554"/>
      <c r="CY820" s="554">
        <v>270547200</v>
      </c>
      <c r="CZ820" s="84">
        <v>0</v>
      </c>
      <c r="DA820" s="84"/>
      <c r="DB820" s="856" t="s">
        <v>20280</v>
      </c>
      <c r="DC820" s="565">
        <v>2</v>
      </c>
      <c r="DD820" s="928"/>
      <c r="DE820" s="102" t="s">
        <v>19355</v>
      </c>
      <c r="DF820" s="928"/>
      <c r="DG820" s="555" t="s">
        <v>5824</v>
      </c>
      <c r="DH820" s="214" t="s">
        <v>3412</v>
      </c>
      <c r="DI820" s="557">
        <v>40953</v>
      </c>
      <c r="DJ820" s="111">
        <v>40903</v>
      </c>
      <c r="DK820" s="558">
        <v>5</v>
      </c>
      <c r="DL820" s="558" t="s">
        <v>15785</v>
      </c>
      <c r="DM820" s="619" t="s">
        <v>20592</v>
      </c>
      <c r="DN820" s="890">
        <v>270547200</v>
      </c>
      <c r="DO820" s="928"/>
      <c r="DP820" s="928"/>
      <c r="DQ820" s="928"/>
      <c r="DR820" s="928"/>
    </row>
    <row r="821" spans="1:122" ht="30" customHeight="1" thickTop="1" thickBot="1">
      <c r="A821" s="214">
        <v>804</v>
      </c>
      <c r="B821" s="214" t="s">
        <v>569</v>
      </c>
      <c r="C821" s="214" t="s">
        <v>543</v>
      </c>
      <c r="D821" s="374">
        <v>1</v>
      </c>
      <c r="E821" s="517">
        <v>40903</v>
      </c>
      <c r="F821" s="517">
        <v>40898</v>
      </c>
      <c r="G821" s="517">
        <v>40959</v>
      </c>
      <c r="H821" s="517">
        <v>40966</v>
      </c>
      <c r="I821" s="517">
        <v>40966</v>
      </c>
      <c r="J821" s="859">
        <v>40</v>
      </c>
      <c r="K821" s="551">
        <v>42182</v>
      </c>
      <c r="L821" s="561">
        <v>40955</v>
      </c>
      <c r="M821" s="117"/>
      <c r="N821" s="214" t="s">
        <v>11454</v>
      </c>
      <c r="O821" s="1166">
        <v>800194600</v>
      </c>
      <c r="P821" s="530" t="s">
        <v>19052</v>
      </c>
      <c r="Q821" s="530">
        <v>809011207</v>
      </c>
      <c r="R821" s="530" t="s">
        <v>1097</v>
      </c>
      <c r="S821" s="530" t="s">
        <v>1097</v>
      </c>
      <c r="T821" s="530" t="s">
        <v>1097</v>
      </c>
      <c r="U821" s="530" t="s">
        <v>1097</v>
      </c>
      <c r="V821" s="530" t="s">
        <v>1097</v>
      </c>
      <c r="W821" s="530" t="s">
        <v>1097</v>
      </c>
      <c r="X821" s="530" t="s">
        <v>1097</v>
      </c>
      <c r="Y821" s="530" t="s">
        <v>1097</v>
      </c>
      <c r="Z821" s="530" t="s">
        <v>1097</v>
      </c>
      <c r="AA821" s="530" t="s">
        <v>1097</v>
      </c>
      <c r="AB821" s="214" t="s">
        <v>3002</v>
      </c>
      <c r="AC821" s="214" t="s">
        <v>230</v>
      </c>
      <c r="AD821" s="214" t="s">
        <v>255</v>
      </c>
      <c r="AE821" s="214" t="s">
        <v>327</v>
      </c>
      <c r="AF821" s="214">
        <v>231</v>
      </c>
      <c r="AG821" s="626"/>
      <c r="AH821" s="636">
        <v>365220000</v>
      </c>
      <c r="AI821" s="634">
        <v>338997000</v>
      </c>
      <c r="AJ821" s="634">
        <v>704217000</v>
      </c>
      <c r="AK821" s="214" t="s">
        <v>4272</v>
      </c>
      <c r="AL821" s="214" t="s">
        <v>156</v>
      </c>
      <c r="AM821" s="86">
        <v>365220000</v>
      </c>
      <c r="AN821" s="86" t="s">
        <v>14315</v>
      </c>
      <c r="AO821" s="86" t="s">
        <v>14315</v>
      </c>
      <c r="AP821" s="97" t="s">
        <v>1525</v>
      </c>
      <c r="AQ821" s="84">
        <v>219132000</v>
      </c>
      <c r="AR821" s="553">
        <v>40966</v>
      </c>
      <c r="AS821" s="554">
        <v>132</v>
      </c>
      <c r="AT821" s="488">
        <v>146088000</v>
      </c>
      <c r="AU821" s="553">
        <v>41449</v>
      </c>
      <c r="AV821" s="554">
        <v>525</v>
      </c>
      <c r="AW821" s="84"/>
      <c r="AX821" s="553"/>
      <c r="AY821" s="554"/>
      <c r="AZ821" s="84"/>
      <c r="BA821" s="553"/>
      <c r="BB821" s="554"/>
      <c r="BC821" s="84"/>
      <c r="BD821" s="553"/>
      <c r="BE821" s="554"/>
      <c r="BF821" s="84"/>
      <c r="BG821" s="553"/>
      <c r="BH821" s="554"/>
      <c r="BI821" s="84"/>
      <c r="BJ821" s="553"/>
      <c r="BK821" s="554"/>
      <c r="BL821" s="84"/>
      <c r="BM821" s="553"/>
      <c r="BN821" s="554"/>
      <c r="BO821" s="84"/>
      <c r="BP821" s="553"/>
      <c r="BQ821" s="554"/>
      <c r="BR821" s="84"/>
      <c r="BS821" s="553"/>
      <c r="BT821" s="554"/>
      <c r="BU821" s="84"/>
      <c r="BV821" s="553"/>
      <c r="BW821" s="554"/>
      <c r="BX821" s="84"/>
      <c r="BY821" s="553"/>
      <c r="BZ821" s="554"/>
      <c r="CA821" s="84"/>
      <c r="CB821" s="553"/>
      <c r="CC821" s="554"/>
      <c r="CD821" s="84"/>
      <c r="CE821" s="553"/>
      <c r="CF821" s="554"/>
      <c r="CG821" s="84"/>
      <c r="CH821" s="553"/>
      <c r="CI821" s="554"/>
      <c r="CJ821" s="554"/>
      <c r="CK821" s="554"/>
      <c r="CL821" s="554"/>
      <c r="CM821" s="554"/>
      <c r="CN821" s="554"/>
      <c r="CO821" s="554"/>
      <c r="CP821" s="554"/>
      <c r="CQ821" s="554"/>
      <c r="CR821" s="554"/>
      <c r="CS821" s="554"/>
      <c r="CT821" s="554"/>
      <c r="CU821" s="554"/>
      <c r="CV821" s="554"/>
      <c r="CW821" s="554"/>
      <c r="CX821" s="554"/>
      <c r="CY821" s="554">
        <v>365220000</v>
      </c>
      <c r="CZ821" s="84">
        <v>0</v>
      </c>
      <c r="DA821" s="84"/>
      <c r="DB821" s="856" t="s">
        <v>20280</v>
      </c>
      <c r="DC821" s="565">
        <v>2</v>
      </c>
      <c r="DD821" s="928"/>
      <c r="DE821" s="102" t="s">
        <v>14525</v>
      </c>
      <c r="DF821" s="928"/>
      <c r="DG821" s="555" t="s">
        <v>5825</v>
      </c>
      <c r="DH821" s="214" t="s">
        <v>3413</v>
      </c>
      <c r="DI821" s="557">
        <v>40955</v>
      </c>
      <c r="DJ821" s="111">
        <v>40903</v>
      </c>
      <c r="DK821" s="558">
        <v>5</v>
      </c>
      <c r="DL821" s="558" t="s">
        <v>15785</v>
      </c>
      <c r="DM821" s="619" t="s">
        <v>20592</v>
      </c>
      <c r="DN821" s="890">
        <v>365220000</v>
      </c>
      <c r="DO821" s="928"/>
      <c r="DP821" s="928"/>
      <c r="DQ821" s="928"/>
      <c r="DR821" s="928"/>
    </row>
    <row r="822" spans="1:122" s="877" customFormat="1" ht="60.75" customHeight="1" thickTop="1" thickBot="1">
      <c r="A822" s="291">
        <v>805</v>
      </c>
      <c r="B822" s="291" t="s">
        <v>569</v>
      </c>
      <c r="C822" s="291" t="s">
        <v>86</v>
      </c>
      <c r="D822" s="672">
        <v>0</v>
      </c>
      <c r="E822" s="523"/>
      <c r="F822" s="523">
        <v>40898</v>
      </c>
      <c r="G822" s="523"/>
      <c r="H822" s="523"/>
      <c r="I822" s="523"/>
      <c r="J822" s="660">
        <v>40</v>
      </c>
      <c r="K822" s="864" t="s">
        <v>19355</v>
      </c>
      <c r="L822" s="585"/>
      <c r="M822" s="238"/>
      <c r="N822" s="291" t="s">
        <v>15234</v>
      </c>
      <c r="O822" s="1167">
        <v>890201213</v>
      </c>
      <c r="P822" s="530"/>
      <c r="Q822" s="530"/>
      <c r="R822" s="530"/>
      <c r="S822" s="530"/>
      <c r="T822" s="530"/>
      <c r="U822" s="530"/>
      <c r="V822" s="530"/>
      <c r="W822" s="530"/>
      <c r="X822" s="530"/>
      <c r="Y822" s="530"/>
      <c r="Z822" s="530"/>
      <c r="AA822" s="530"/>
      <c r="AB822" s="291" t="s">
        <v>3004</v>
      </c>
      <c r="AC822" s="291" t="s">
        <v>230</v>
      </c>
      <c r="AD822" s="291" t="s">
        <v>255</v>
      </c>
      <c r="AE822" s="291" t="s">
        <v>327</v>
      </c>
      <c r="AF822" s="291">
        <v>231</v>
      </c>
      <c r="AG822" s="629"/>
      <c r="AH822" s="639">
        <v>0</v>
      </c>
      <c r="AI822" s="639">
        <v>0</v>
      </c>
      <c r="AJ822" s="639">
        <v>0</v>
      </c>
      <c r="AK822" s="291" t="s">
        <v>7724</v>
      </c>
      <c r="AL822" s="291" t="s">
        <v>1387</v>
      </c>
      <c r="AM822" s="538">
        <v>0</v>
      </c>
      <c r="AN822" s="538" t="s">
        <v>1453</v>
      </c>
      <c r="AO822" s="538" t="s">
        <v>2852</v>
      </c>
      <c r="AP822" s="293">
        <v>68001</v>
      </c>
      <c r="AQ822" s="84">
        <v>0</v>
      </c>
      <c r="AR822" s="553"/>
      <c r="AS822" s="554"/>
      <c r="AT822" s="488"/>
      <c r="AU822" s="553"/>
      <c r="AV822" s="554"/>
      <c r="AW822" s="84"/>
      <c r="AX822" s="553"/>
      <c r="AY822" s="554"/>
      <c r="AZ822" s="84"/>
      <c r="BA822" s="553"/>
      <c r="BB822" s="554"/>
      <c r="BC822" s="84"/>
      <c r="BD822" s="553"/>
      <c r="BE822" s="554"/>
      <c r="BF822" s="84"/>
      <c r="BG822" s="553"/>
      <c r="BH822" s="554"/>
      <c r="BI822" s="84"/>
      <c r="BJ822" s="553"/>
      <c r="BK822" s="554"/>
      <c r="BL822" s="84"/>
      <c r="BM822" s="553"/>
      <c r="BN822" s="554"/>
      <c r="BO822" s="84"/>
      <c r="BP822" s="553"/>
      <c r="BQ822" s="554"/>
      <c r="BR822" s="84"/>
      <c r="BS822" s="553"/>
      <c r="BT822" s="554"/>
      <c r="BU822" s="84"/>
      <c r="BV822" s="553"/>
      <c r="BW822" s="554"/>
      <c r="BX822" s="84"/>
      <c r="BY822" s="553"/>
      <c r="BZ822" s="554"/>
      <c r="CA822" s="84"/>
      <c r="CB822" s="553"/>
      <c r="CC822" s="554"/>
      <c r="CD822" s="84"/>
      <c r="CE822" s="553"/>
      <c r="CF822" s="554"/>
      <c r="CG822" s="84"/>
      <c r="CH822" s="553"/>
      <c r="CI822" s="554"/>
      <c r="CJ822" s="554"/>
      <c r="CK822" s="554"/>
      <c r="CL822" s="554"/>
      <c r="CM822" s="554"/>
      <c r="CN822" s="554"/>
      <c r="CO822" s="554"/>
      <c r="CP822" s="554"/>
      <c r="CQ822" s="554"/>
      <c r="CR822" s="554"/>
      <c r="CS822" s="554"/>
      <c r="CT822" s="554"/>
      <c r="CU822" s="554"/>
      <c r="CV822" s="554"/>
      <c r="CW822" s="554"/>
      <c r="CX822" s="554"/>
      <c r="CY822" s="554">
        <v>0</v>
      </c>
      <c r="CZ822" s="84">
        <v>0</v>
      </c>
      <c r="DA822" s="84"/>
      <c r="DB822" s="726" t="s">
        <v>1387</v>
      </c>
      <c r="DC822" s="588">
        <v>0</v>
      </c>
      <c r="DD822" s="616"/>
      <c r="DE822" s="102" t="s">
        <v>19355</v>
      </c>
      <c r="DF822" s="928"/>
      <c r="DG822" s="590" t="s">
        <v>5826</v>
      </c>
      <c r="DH822" s="291" t="s">
        <v>3414</v>
      </c>
      <c r="DI822" s="591"/>
      <c r="DJ822" s="295">
        <v>40903</v>
      </c>
      <c r="DK822" s="558">
        <v>5</v>
      </c>
      <c r="DL822" s="538"/>
      <c r="DM822" s="619" t="s">
        <v>20596</v>
      </c>
      <c r="DN822" s="890">
        <v>0</v>
      </c>
      <c r="DO822" s="616"/>
      <c r="DP822" s="616"/>
      <c r="DQ822" s="616"/>
      <c r="DR822" s="616"/>
    </row>
    <row r="823" spans="1:122" s="877" customFormat="1" ht="60.75" customHeight="1" thickTop="1" thickBot="1">
      <c r="A823" s="291">
        <v>806</v>
      </c>
      <c r="B823" s="291" t="s">
        <v>729</v>
      </c>
      <c r="C823" s="291" t="s">
        <v>86</v>
      </c>
      <c r="D823" s="672">
        <v>0</v>
      </c>
      <c r="E823" s="523"/>
      <c r="F823" s="523">
        <v>40899</v>
      </c>
      <c r="G823" s="523"/>
      <c r="H823" s="523"/>
      <c r="I823" s="523"/>
      <c r="J823" s="660"/>
      <c r="K823" s="864" t="s">
        <v>19355</v>
      </c>
      <c r="L823" s="585"/>
      <c r="M823" s="238"/>
      <c r="N823" s="291" t="s">
        <v>3021</v>
      </c>
      <c r="O823" s="1167">
        <v>891800846</v>
      </c>
      <c r="P823" s="530"/>
      <c r="Q823" s="530"/>
      <c r="R823" s="530"/>
      <c r="S823" s="530"/>
      <c r="T823" s="530"/>
      <c r="U823" s="530"/>
      <c r="V823" s="530"/>
      <c r="W823" s="530"/>
      <c r="X823" s="530"/>
      <c r="Y823" s="530"/>
      <c r="Z823" s="530"/>
      <c r="AA823" s="530"/>
      <c r="AB823" s="672" t="s">
        <v>3022</v>
      </c>
      <c r="AC823" s="291" t="s">
        <v>220</v>
      </c>
      <c r="AD823" s="291" t="s">
        <v>2725</v>
      </c>
      <c r="AE823" s="291" t="s">
        <v>7057</v>
      </c>
      <c r="AF823" s="291">
        <v>99</v>
      </c>
      <c r="AG823" s="629"/>
      <c r="AH823" s="639">
        <v>0</v>
      </c>
      <c r="AI823" s="639">
        <v>0</v>
      </c>
      <c r="AJ823" s="639">
        <v>0</v>
      </c>
      <c r="AK823" s="291" t="s">
        <v>3483</v>
      </c>
      <c r="AL823" s="291" t="s">
        <v>1387</v>
      </c>
      <c r="AM823" s="538">
        <v>0</v>
      </c>
      <c r="AN823" s="538" t="s">
        <v>1472</v>
      </c>
      <c r="AO823" s="538" t="s">
        <v>11466</v>
      </c>
      <c r="AP823" s="293" t="s">
        <v>1538</v>
      </c>
      <c r="AQ823" s="84">
        <v>0</v>
      </c>
      <c r="AR823" s="553"/>
      <c r="AS823" s="554"/>
      <c r="AT823" s="488"/>
      <c r="AU823" s="553"/>
      <c r="AV823" s="554"/>
      <c r="AW823" s="84"/>
      <c r="AX823" s="553"/>
      <c r="AY823" s="554"/>
      <c r="AZ823" s="84"/>
      <c r="BA823" s="553"/>
      <c r="BB823" s="554"/>
      <c r="BC823" s="84"/>
      <c r="BD823" s="553"/>
      <c r="BE823" s="554"/>
      <c r="BF823" s="84"/>
      <c r="BG823" s="553"/>
      <c r="BH823" s="554"/>
      <c r="BI823" s="84"/>
      <c r="BJ823" s="553"/>
      <c r="BK823" s="554"/>
      <c r="BL823" s="84"/>
      <c r="BM823" s="553"/>
      <c r="BN823" s="554"/>
      <c r="BO823" s="84"/>
      <c r="BP823" s="553"/>
      <c r="BQ823" s="554"/>
      <c r="BR823" s="84"/>
      <c r="BS823" s="553"/>
      <c r="BT823" s="554"/>
      <c r="BU823" s="84"/>
      <c r="BV823" s="553"/>
      <c r="BW823" s="554"/>
      <c r="BX823" s="84"/>
      <c r="BY823" s="553"/>
      <c r="BZ823" s="554"/>
      <c r="CA823" s="84"/>
      <c r="CB823" s="553"/>
      <c r="CC823" s="554"/>
      <c r="CD823" s="84"/>
      <c r="CE823" s="553"/>
      <c r="CF823" s="554"/>
      <c r="CG823" s="84"/>
      <c r="CH823" s="553"/>
      <c r="CI823" s="554"/>
      <c r="CJ823" s="554"/>
      <c r="CK823" s="554"/>
      <c r="CL823" s="554"/>
      <c r="CM823" s="554"/>
      <c r="CN823" s="554"/>
      <c r="CO823" s="554"/>
      <c r="CP823" s="554"/>
      <c r="CQ823" s="554"/>
      <c r="CR823" s="554"/>
      <c r="CS823" s="554"/>
      <c r="CT823" s="554"/>
      <c r="CU823" s="554"/>
      <c r="CV823" s="554"/>
      <c r="CW823" s="554"/>
      <c r="CX823" s="554"/>
      <c r="CY823" s="554">
        <v>0</v>
      </c>
      <c r="CZ823" s="84">
        <v>0</v>
      </c>
      <c r="DA823" s="84"/>
      <c r="DB823" s="726" t="s">
        <v>1387</v>
      </c>
      <c r="DC823" s="588">
        <v>0</v>
      </c>
      <c r="DD823" s="616"/>
      <c r="DE823" s="102" t="s">
        <v>19355</v>
      </c>
      <c r="DF823" s="928"/>
      <c r="DG823" s="590">
        <v>0</v>
      </c>
      <c r="DH823" s="291" t="s">
        <v>3415</v>
      </c>
      <c r="DI823" s="591"/>
      <c r="DJ823" s="295">
        <v>40899</v>
      </c>
      <c r="DK823" s="558">
        <v>0</v>
      </c>
      <c r="DL823" s="538"/>
      <c r="DM823" s="619" t="s">
        <v>20563</v>
      </c>
      <c r="DN823" s="890">
        <v>0</v>
      </c>
      <c r="DO823" s="616"/>
      <c r="DP823" s="616"/>
      <c r="DQ823" s="616"/>
      <c r="DR823" s="616"/>
    </row>
    <row r="824" spans="1:122" ht="60.75" customHeight="1" thickTop="1" thickBot="1">
      <c r="A824" s="214">
        <v>807</v>
      </c>
      <c r="B824" s="214" t="s">
        <v>4724</v>
      </c>
      <c r="C824" s="214" t="s">
        <v>86</v>
      </c>
      <c r="D824" s="374">
        <v>0</v>
      </c>
      <c r="E824" s="517">
        <v>40904</v>
      </c>
      <c r="F824" s="517">
        <v>40899</v>
      </c>
      <c r="G824" s="517">
        <v>40935</v>
      </c>
      <c r="H824" s="517">
        <v>40946</v>
      </c>
      <c r="I824" s="517">
        <v>40946</v>
      </c>
      <c r="J824" s="859">
        <v>28</v>
      </c>
      <c r="K824" s="551">
        <v>41797</v>
      </c>
      <c r="L824" s="552"/>
      <c r="M824" s="117"/>
      <c r="N824" s="214" t="s">
        <v>101</v>
      </c>
      <c r="O824" s="1166">
        <v>890980040</v>
      </c>
      <c r="P824" s="530" t="s">
        <v>1097</v>
      </c>
      <c r="Q824" s="530" t="s">
        <v>1097</v>
      </c>
      <c r="R824" s="530" t="s">
        <v>1097</v>
      </c>
      <c r="S824" s="530" t="s">
        <v>1097</v>
      </c>
      <c r="T824" s="530" t="s">
        <v>1097</v>
      </c>
      <c r="U824" s="530" t="s">
        <v>1097</v>
      </c>
      <c r="V824" s="530" t="s">
        <v>1097</v>
      </c>
      <c r="W824" s="530" t="s">
        <v>1097</v>
      </c>
      <c r="X824" s="530" t="s">
        <v>1097</v>
      </c>
      <c r="Y824" s="530" t="s">
        <v>1097</v>
      </c>
      <c r="Z824" s="530" t="s">
        <v>1097</v>
      </c>
      <c r="AA824" s="530" t="s">
        <v>1097</v>
      </c>
      <c r="AB824" s="214" t="s">
        <v>3014</v>
      </c>
      <c r="AC824" s="214" t="s">
        <v>223</v>
      </c>
      <c r="AD824" s="214" t="s">
        <v>229</v>
      </c>
      <c r="AE824" s="214" t="s">
        <v>3015</v>
      </c>
      <c r="AF824" s="214" t="s">
        <v>1424</v>
      </c>
      <c r="AG824" s="626"/>
      <c r="AH824" s="636">
        <v>17000000</v>
      </c>
      <c r="AI824" s="634">
        <v>8500000</v>
      </c>
      <c r="AJ824" s="634">
        <v>25500000</v>
      </c>
      <c r="AK824" s="214" t="s">
        <v>3251</v>
      </c>
      <c r="AL824" s="214" t="s">
        <v>156</v>
      </c>
      <c r="AM824" s="86">
        <v>17000000</v>
      </c>
      <c r="AN824" s="86" t="s">
        <v>14361</v>
      </c>
      <c r="AO824" s="86" t="s">
        <v>8485</v>
      </c>
      <c r="AP824" s="83" t="s">
        <v>1509</v>
      </c>
      <c r="AQ824" s="84">
        <v>17000000</v>
      </c>
      <c r="AR824" s="553">
        <v>40946</v>
      </c>
      <c r="AS824" s="554">
        <v>121</v>
      </c>
      <c r="AT824" s="488"/>
      <c r="AU824" s="553"/>
      <c r="AV824" s="554"/>
      <c r="AW824" s="84"/>
      <c r="AX824" s="553"/>
      <c r="AY824" s="554"/>
      <c r="AZ824" s="84"/>
      <c r="BA824" s="553"/>
      <c r="BB824" s="554"/>
      <c r="BC824" s="84"/>
      <c r="BD824" s="553"/>
      <c r="BE824" s="554"/>
      <c r="BF824" s="84"/>
      <c r="BG824" s="553"/>
      <c r="BH824" s="554"/>
      <c r="BI824" s="84"/>
      <c r="BJ824" s="553"/>
      <c r="BK824" s="554"/>
      <c r="BL824" s="84"/>
      <c r="BM824" s="553"/>
      <c r="BN824" s="554"/>
      <c r="BO824" s="84"/>
      <c r="BP824" s="553"/>
      <c r="BQ824" s="554"/>
      <c r="BR824" s="84"/>
      <c r="BS824" s="553"/>
      <c r="BT824" s="554"/>
      <c r="BU824" s="84"/>
      <c r="BV824" s="553"/>
      <c r="BW824" s="554"/>
      <c r="BX824" s="84"/>
      <c r="BY824" s="553"/>
      <c r="BZ824" s="554"/>
      <c r="CA824" s="84"/>
      <c r="CB824" s="553"/>
      <c r="CC824" s="554"/>
      <c r="CD824" s="84"/>
      <c r="CE824" s="553"/>
      <c r="CF824" s="554"/>
      <c r="CG824" s="84"/>
      <c r="CH824" s="553"/>
      <c r="CI824" s="554"/>
      <c r="CJ824" s="554"/>
      <c r="CK824" s="554"/>
      <c r="CL824" s="554"/>
      <c r="CM824" s="554"/>
      <c r="CN824" s="554"/>
      <c r="CO824" s="554"/>
      <c r="CP824" s="554"/>
      <c r="CQ824" s="554"/>
      <c r="CR824" s="554"/>
      <c r="CS824" s="554"/>
      <c r="CT824" s="554"/>
      <c r="CU824" s="554"/>
      <c r="CV824" s="554"/>
      <c r="CW824" s="554"/>
      <c r="CX824" s="554"/>
      <c r="CY824" s="554">
        <v>17000000</v>
      </c>
      <c r="CZ824" s="84">
        <v>0</v>
      </c>
      <c r="DA824" s="84"/>
      <c r="DB824" s="856" t="s">
        <v>20280</v>
      </c>
      <c r="DC824" s="565">
        <v>1</v>
      </c>
      <c r="DD824" s="928"/>
      <c r="DE824" s="102" t="s">
        <v>19355</v>
      </c>
      <c r="DF824" s="928"/>
      <c r="DG824" s="555">
        <v>0</v>
      </c>
      <c r="DH824" s="214" t="s">
        <v>3416</v>
      </c>
      <c r="DI824" s="557"/>
      <c r="DJ824" s="111">
        <v>40904</v>
      </c>
      <c r="DK824" s="558">
        <v>5</v>
      </c>
      <c r="DL824" s="558" t="s">
        <v>15785</v>
      </c>
      <c r="DM824" s="619" t="s">
        <v>20767</v>
      </c>
      <c r="DN824" s="890">
        <v>17000000</v>
      </c>
      <c r="DO824" s="928"/>
      <c r="DP824" s="928"/>
      <c r="DQ824" s="928"/>
      <c r="DR824" s="928"/>
    </row>
    <row r="825" spans="1:122" ht="60.75" customHeight="1" thickTop="1" thickBot="1">
      <c r="A825" s="214">
        <v>808</v>
      </c>
      <c r="B825" s="214" t="s">
        <v>4724</v>
      </c>
      <c r="C825" s="214" t="s">
        <v>86</v>
      </c>
      <c r="D825" s="374">
        <v>0</v>
      </c>
      <c r="E825" s="517">
        <v>40904</v>
      </c>
      <c r="F825" s="517">
        <v>40899</v>
      </c>
      <c r="G825" s="517">
        <v>40939</v>
      </c>
      <c r="H825" s="517">
        <v>40960</v>
      </c>
      <c r="I825" s="517">
        <v>40904</v>
      </c>
      <c r="J825" s="859">
        <v>28</v>
      </c>
      <c r="K825" s="551">
        <v>41756</v>
      </c>
      <c r="L825" s="552"/>
      <c r="M825" s="117"/>
      <c r="N825" s="214" t="s">
        <v>101</v>
      </c>
      <c r="O825" s="1166">
        <v>890980040</v>
      </c>
      <c r="P825" s="530" t="s">
        <v>1097</v>
      </c>
      <c r="Q825" s="530" t="s">
        <v>1097</v>
      </c>
      <c r="R825" s="530" t="s">
        <v>1097</v>
      </c>
      <c r="S825" s="530" t="s">
        <v>1097</v>
      </c>
      <c r="T825" s="530" t="s">
        <v>1097</v>
      </c>
      <c r="U825" s="530" t="s">
        <v>1097</v>
      </c>
      <c r="V825" s="530" t="s">
        <v>1097</v>
      </c>
      <c r="W825" s="530" t="s">
        <v>1097</v>
      </c>
      <c r="X825" s="530" t="s">
        <v>1097</v>
      </c>
      <c r="Y825" s="530" t="s">
        <v>1097</v>
      </c>
      <c r="Z825" s="530" t="s">
        <v>1097</v>
      </c>
      <c r="AA825" s="530" t="s">
        <v>1097</v>
      </c>
      <c r="AB825" s="214" t="s">
        <v>3016</v>
      </c>
      <c r="AC825" s="214" t="s">
        <v>223</v>
      </c>
      <c r="AD825" s="214" t="s">
        <v>229</v>
      </c>
      <c r="AE825" s="214" t="s">
        <v>3015</v>
      </c>
      <c r="AF825" s="214" t="s">
        <v>1424</v>
      </c>
      <c r="AG825" s="626"/>
      <c r="AH825" s="636">
        <v>11000000</v>
      </c>
      <c r="AI825" s="634">
        <v>118853000</v>
      </c>
      <c r="AJ825" s="634">
        <v>129853000</v>
      </c>
      <c r="AK825" s="214" t="s">
        <v>3832</v>
      </c>
      <c r="AL825" s="214" t="s">
        <v>156</v>
      </c>
      <c r="AM825" s="86">
        <v>11000000</v>
      </c>
      <c r="AN825" s="86" t="s">
        <v>14361</v>
      </c>
      <c r="AO825" s="86" t="s">
        <v>8485</v>
      </c>
      <c r="AP825" s="83" t="s">
        <v>1509</v>
      </c>
      <c r="AQ825" s="84">
        <v>11000000</v>
      </c>
      <c r="AR825" s="553">
        <v>40960</v>
      </c>
      <c r="AS825" s="554">
        <v>126</v>
      </c>
      <c r="AT825" s="488"/>
      <c r="AU825" s="553"/>
      <c r="AV825" s="554"/>
      <c r="AW825" s="84"/>
      <c r="AX825" s="553"/>
      <c r="AY825" s="554"/>
      <c r="AZ825" s="84"/>
      <c r="BA825" s="553"/>
      <c r="BB825" s="554"/>
      <c r="BC825" s="84"/>
      <c r="BD825" s="553"/>
      <c r="BE825" s="554"/>
      <c r="BF825" s="84"/>
      <c r="BG825" s="553"/>
      <c r="BH825" s="554"/>
      <c r="BI825" s="84"/>
      <c r="BJ825" s="553"/>
      <c r="BK825" s="554"/>
      <c r="BL825" s="84"/>
      <c r="BM825" s="553"/>
      <c r="BN825" s="554"/>
      <c r="BO825" s="84"/>
      <c r="BP825" s="553"/>
      <c r="BQ825" s="554"/>
      <c r="BR825" s="84"/>
      <c r="BS825" s="553"/>
      <c r="BT825" s="554"/>
      <c r="BU825" s="84"/>
      <c r="BV825" s="553"/>
      <c r="BW825" s="554"/>
      <c r="BX825" s="84"/>
      <c r="BY825" s="553"/>
      <c r="BZ825" s="554"/>
      <c r="CA825" s="84"/>
      <c r="CB825" s="553"/>
      <c r="CC825" s="554"/>
      <c r="CD825" s="84"/>
      <c r="CE825" s="553"/>
      <c r="CF825" s="554"/>
      <c r="CG825" s="84"/>
      <c r="CH825" s="553"/>
      <c r="CI825" s="554"/>
      <c r="CJ825" s="554"/>
      <c r="CK825" s="554"/>
      <c r="CL825" s="554"/>
      <c r="CM825" s="554"/>
      <c r="CN825" s="554"/>
      <c r="CO825" s="554"/>
      <c r="CP825" s="554"/>
      <c r="CQ825" s="554"/>
      <c r="CR825" s="554"/>
      <c r="CS825" s="554"/>
      <c r="CT825" s="554"/>
      <c r="CU825" s="554"/>
      <c r="CV825" s="554"/>
      <c r="CW825" s="554"/>
      <c r="CX825" s="554"/>
      <c r="CY825" s="554">
        <v>11000000</v>
      </c>
      <c r="CZ825" s="84">
        <v>0</v>
      </c>
      <c r="DA825" s="84"/>
      <c r="DB825" s="856" t="s">
        <v>20280</v>
      </c>
      <c r="DC825" s="565">
        <v>1</v>
      </c>
      <c r="DD825" s="928"/>
      <c r="DE825" s="102" t="s">
        <v>19355</v>
      </c>
      <c r="DF825" s="928"/>
      <c r="DG825" s="555">
        <v>0</v>
      </c>
      <c r="DH825" s="214" t="s">
        <v>3417</v>
      </c>
      <c r="DI825" s="557"/>
      <c r="DJ825" s="111">
        <v>40904</v>
      </c>
      <c r="DK825" s="558">
        <v>5</v>
      </c>
      <c r="DL825" s="558" t="s">
        <v>15785</v>
      </c>
      <c r="DM825" s="619" t="s">
        <v>20767</v>
      </c>
      <c r="DN825" s="890">
        <v>11000000</v>
      </c>
      <c r="DO825" s="928"/>
      <c r="DP825" s="928"/>
      <c r="DQ825" s="928"/>
      <c r="DR825" s="928"/>
    </row>
    <row r="826" spans="1:122" ht="60.75" customHeight="1" thickTop="1" thickBot="1">
      <c r="A826" s="214">
        <v>809</v>
      </c>
      <c r="B826" s="214" t="s">
        <v>4724</v>
      </c>
      <c r="C826" s="214" t="s">
        <v>543</v>
      </c>
      <c r="D826" s="374">
        <v>1</v>
      </c>
      <c r="E826" s="517">
        <v>40902</v>
      </c>
      <c r="F826" s="517">
        <v>40899</v>
      </c>
      <c r="G826" s="517">
        <v>41010</v>
      </c>
      <c r="H826" s="517">
        <v>41019</v>
      </c>
      <c r="I826" s="517">
        <v>41009</v>
      </c>
      <c r="J826" s="859">
        <v>28</v>
      </c>
      <c r="K826" s="551">
        <v>41861</v>
      </c>
      <c r="L826" s="561">
        <v>41009</v>
      </c>
      <c r="M826" s="117"/>
      <c r="N826" s="214" t="s">
        <v>750</v>
      </c>
      <c r="O826" s="1166">
        <v>860013720</v>
      </c>
      <c r="P826" s="530" t="s">
        <v>1097</v>
      </c>
      <c r="Q826" s="530" t="s">
        <v>1097</v>
      </c>
      <c r="R826" s="530" t="s">
        <v>1097</v>
      </c>
      <c r="S826" s="530" t="s">
        <v>1097</v>
      </c>
      <c r="T826" s="530" t="s">
        <v>1097</v>
      </c>
      <c r="U826" s="530" t="s">
        <v>1097</v>
      </c>
      <c r="V826" s="530" t="s">
        <v>1097</v>
      </c>
      <c r="W826" s="530" t="s">
        <v>1097</v>
      </c>
      <c r="X826" s="530" t="s">
        <v>1097</v>
      </c>
      <c r="Y826" s="530" t="s">
        <v>1097</v>
      </c>
      <c r="Z826" s="530" t="s">
        <v>1097</v>
      </c>
      <c r="AA826" s="530" t="s">
        <v>1097</v>
      </c>
      <c r="AB826" s="214" t="s">
        <v>3017</v>
      </c>
      <c r="AC826" s="214" t="s">
        <v>223</v>
      </c>
      <c r="AD826" s="214" t="s">
        <v>229</v>
      </c>
      <c r="AE826" s="214" t="s">
        <v>3015</v>
      </c>
      <c r="AF826" s="214" t="s">
        <v>1424</v>
      </c>
      <c r="AG826" s="626"/>
      <c r="AH826" s="636">
        <v>20000000</v>
      </c>
      <c r="AI826" s="634">
        <v>17386508</v>
      </c>
      <c r="AJ826" s="634">
        <v>37386508</v>
      </c>
      <c r="AK826" s="214" t="s">
        <v>3252</v>
      </c>
      <c r="AL826" s="214" t="s">
        <v>156</v>
      </c>
      <c r="AM826" s="86">
        <v>20000000</v>
      </c>
      <c r="AN826" s="86" t="s">
        <v>14315</v>
      </c>
      <c r="AO826" s="86" t="s">
        <v>14315</v>
      </c>
      <c r="AP826" s="97" t="s">
        <v>1525</v>
      </c>
      <c r="AQ826" s="84">
        <v>20000000</v>
      </c>
      <c r="AR826" s="553">
        <v>41019</v>
      </c>
      <c r="AS826" s="554">
        <v>157</v>
      </c>
      <c r="AT826" s="488"/>
      <c r="AU826" s="553"/>
      <c r="AV826" s="554"/>
      <c r="AW826" s="84"/>
      <c r="AX826" s="553"/>
      <c r="AY826" s="554"/>
      <c r="AZ826" s="84"/>
      <c r="BA826" s="553"/>
      <c r="BB826" s="554"/>
      <c r="BC826" s="84"/>
      <c r="BD826" s="553"/>
      <c r="BE826" s="554"/>
      <c r="BF826" s="84"/>
      <c r="BG826" s="553"/>
      <c r="BH826" s="554"/>
      <c r="BI826" s="84"/>
      <c r="BJ826" s="553"/>
      <c r="BK826" s="554"/>
      <c r="BL826" s="84"/>
      <c r="BM826" s="553"/>
      <c r="BN826" s="554"/>
      <c r="BO826" s="84"/>
      <c r="BP826" s="553"/>
      <c r="BQ826" s="554"/>
      <c r="BR826" s="84"/>
      <c r="BS826" s="553"/>
      <c r="BT826" s="554"/>
      <c r="BU826" s="84"/>
      <c r="BV826" s="553"/>
      <c r="BW826" s="554"/>
      <c r="BX826" s="84"/>
      <c r="BY826" s="553"/>
      <c r="BZ826" s="554"/>
      <c r="CA826" s="84"/>
      <c r="CB826" s="553"/>
      <c r="CC826" s="554"/>
      <c r="CD826" s="84"/>
      <c r="CE826" s="553"/>
      <c r="CF826" s="554"/>
      <c r="CG826" s="84"/>
      <c r="CH826" s="553"/>
      <c r="CI826" s="554"/>
      <c r="CJ826" s="554"/>
      <c r="CK826" s="554"/>
      <c r="CL826" s="554"/>
      <c r="CM826" s="554"/>
      <c r="CN826" s="554"/>
      <c r="CO826" s="554"/>
      <c r="CP826" s="554"/>
      <c r="CQ826" s="554"/>
      <c r="CR826" s="554"/>
      <c r="CS826" s="554"/>
      <c r="CT826" s="554"/>
      <c r="CU826" s="554"/>
      <c r="CV826" s="554"/>
      <c r="CW826" s="554"/>
      <c r="CX826" s="554"/>
      <c r="CY826" s="554">
        <v>20000000</v>
      </c>
      <c r="CZ826" s="84">
        <v>0</v>
      </c>
      <c r="DA826" s="84"/>
      <c r="DB826" s="856" t="s">
        <v>20280</v>
      </c>
      <c r="DC826" s="565">
        <v>1</v>
      </c>
      <c r="DD826" s="928"/>
      <c r="DE826" s="102" t="s">
        <v>19355</v>
      </c>
      <c r="DF826" s="928"/>
      <c r="DG826" s="555">
        <v>0</v>
      </c>
      <c r="DH826" s="214" t="s">
        <v>3418</v>
      </c>
      <c r="DI826" s="557">
        <v>41009</v>
      </c>
      <c r="DJ826" s="111">
        <v>40903</v>
      </c>
      <c r="DK826" s="558">
        <v>4</v>
      </c>
      <c r="DL826" s="558" t="s">
        <v>15785</v>
      </c>
      <c r="DM826" s="619" t="s">
        <v>20767</v>
      </c>
      <c r="DN826" s="890">
        <v>20000000</v>
      </c>
      <c r="DO826" s="928"/>
      <c r="DP826" s="928"/>
      <c r="DQ826" s="928"/>
      <c r="DR826" s="928"/>
    </row>
    <row r="827" spans="1:122" ht="60.75" customHeight="1" thickTop="1" thickBot="1">
      <c r="A827" s="214">
        <v>810</v>
      </c>
      <c r="B827" s="214" t="s">
        <v>4724</v>
      </c>
      <c r="C827" s="214" t="s">
        <v>86</v>
      </c>
      <c r="D827" s="374">
        <v>0</v>
      </c>
      <c r="E827" s="517">
        <v>40904</v>
      </c>
      <c r="F827" s="517">
        <v>40899</v>
      </c>
      <c r="G827" s="517">
        <v>40935</v>
      </c>
      <c r="H827" s="517">
        <v>40946</v>
      </c>
      <c r="I827" s="517">
        <v>40946</v>
      </c>
      <c r="J827" s="859">
        <v>28</v>
      </c>
      <c r="K827" s="551">
        <v>41797</v>
      </c>
      <c r="L827" s="552"/>
      <c r="M827" s="117"/>
      <c r="N827" s="214" t="s">
        <v>691</v>
      </c>
      <c r="O827" s="1166">
        <v>899999063</v>
      </c>
      <c r="P827" s="530" t="s">
        <v>1097</v>
      </c>
      <c r="Q827" s="530" t="s">
        <v>1097</v>
      </c>
      <c r="R827" s="530" t="s">
        <v>1097</v>
      </c>
      <c r="S827" s="530" t="s">
        <v>1097</v>
      </c>
      <c r="T827" s="530" t="s">
        <v>1097</v>
      </c>
      <c r="U827" s="530" t="s">
        <v>1097</v>
      </c>
      <c r="V827" s="530" t="s">
        <v>1097</v>
      </c>
      <c r="W827" s="530" t="s">
        <v>1097</v>
      </c>
      <c r="X827" s="530" t="s">
        <v>1097</v>
      </c>
      <c r="Y827" s="530" t="s">
        <v>1097</v>
      </c>
      <c r="Z827" s="530" t="s">
        <v>1097</v>
      </c>
      <c r="AA827" s="530" t="s">
        <v>1097</v>
      </c>
      <c r="AB827" s="214" t="s">
        <v>3018</v>
      </c>
      <c r="AC827" s="214" t="s">
        <v>223</v>
      </c>
      <c r="AD827" s="214" t="s">
        <v>229</v>
      </c>
      <c r="AE827" s="214" t="s">
        <v>3015</v>
      </c>
      <c r="AF827" s="214" t="s">
        <v>1424</v>
      </c>
      <c r="AG827" s="626"/>
      <c r="AH827" s="636">
        <v>17000000</v>
      </c>
      <c r="AI827" s="634">
        <v>20000000</v>
      </c>
      <c r="AJ827" s="634">
        <v>37000000</v>
      </c>
      <c r="AK827" s="214" t="s">
        <v>3793</v>
      </c>
      <c r="AL827" s="214" t="s">
        <v>156</v>
      </c>
      <c r="AM827" s="86">
        <v>17000000</v>
      </c>
      <c r="AN827" s="86" t="s">
        <v>14315</v>
      </c>
      <c r="AO827" s="86" t="s">
        <v>14315</v>
      </c>
      <c r="AP827" s="97" t="s">
        <v>1525</v>
      </c>
      <c r="AQ827" s="84">
        <v>17000000</v>
      </c>
      <c r="AR827" s="553">
        <v>40946</v>
      </c>
      <c r="AS827" s="554">
        <v>121</v>
      </c>
      <c r="AT827" s="488"/>
      <c r="AU827" s="553"/>
      <c r="AV827" s="554"/>
      <c r="AW827" s="84"/>
      <c r="AX827" s="553"/>
      <c r="AY827" s="554"/>
      <c r="AZ827" s="84"/>
      <c r="BA827" s="553"/>
      <c r="BB827" s="554"/>
      <c r="BC827" s="84"/>
      <c r="BD827" s="553"/>
      <c r="BE827" s="554"/>
      <c r="BF827" s="84"/>
      <c r="BG827" s="553"/>
      <c r="BH827" s="554"/>
      <c r="BI827" s="84"/>
      <c r="BJ827" s="553"/>
      <c r="BK827" s="554"/>
      <c r="BL827" s="84"/>
      <c r="BM827" s="553"/>
      <c r="BN827" s="554"/>
      <c r="BO827" s="84"/>
      <c r="BP827" s="553"/>
      <c r="BQ827" s="554"/>
      <c r="BR827" s="84"/>
      <c r="BS827" s="553"/>
      <c r="BT827" s="554"/>
      <c r="BU827" s="84"/>
      <c r="BV827" s="553"/>
      <c r="BW827" s="554"/>
      <c r="BX827" s="84"/>
      <c r="BY827" s="553"/>
      <c r="BZ827" s="554"/>
      <c r="CA827" s="84"/>
      <c r="CB827" s="553"/>
      <c r="CC827" s="554"/>
      <c r="CD827" s="84"/>
      <c r="CE827" s="553"/>
      <c r="CF827" s="554"/>
      <c r="CG827" s="84"/>
      <c r="CH827" s="553"/>
      <c r="CI827" s="554"/>
      <c r="CJ827" s="554"/>
      <c r="CK827" s="554"/>
      <c r="CL827" s="554"/>
      <c r="CM827" s="554"/>
      <c r="CN827" s="554"/>
      <c r="CO827" s="554"/>
      <c r="CP827" s="554"/>
      <c r="CQ827" s="554"/>
      <c r="CR827" s="554"/>
      <c r="CS827" s="554"/>
      <c r="CT827" s="554"/>
      <c r="CU827" s="554"/>
      <c r="CV827" s="554"/>
      <c r="CW827" s="554"/>
      <c r="CX827" s="554"/>
      <c r="CY827" s="554">
        <v>17000000</v>
      </c>
      <c r="CZ827" s="84">
        <v>0</v>
      </c>
      <c r="DA827" s="84"/>
      <c r="DB827" s="856" t="s">
        <v>20280</v>
      </c>
      <c r="DC827" s="565">
        <v>1</v>
      </c>
      <c r="DD827" s="928"/>
      <c r="DE827" s="102" t="s">
        <v>19355</v>
      </c>
      <c r="DF827" s="928"/>
      <c r="DG827" s="555">
        <v>0</v>
      </c>
      <c r="DH827" s="214" t="s">
        <v>3419</v>
      </c>
      <c r="DI827" s="557"/>
      <c r="DJ827" s="111">
        <v>40904</v>
      </c>
      <c r="DK827" s="558">
        <v>5</v>
      </c>
      <c r="DL827" s="558" t="s">
        <v>15785</v>
      </c>
      <c r="DM827" s="619" t="s">
        <v>20767</v>
      </c>
      <c r="DN827" s="890">
        <v>17000000</v>
      </c>
      <c r="DO827" s="928"/>
      <c r="DP827" s="928"/>
      <c r="DQ827" s="928"/>
      <c r="DR827" s="928"/>
    </row>
    <row r="828" spans="1:122" ht="60.75" customHeight="1" thickTop="1" thickBot="1">
      <c r="A828" s="214">
        <v>811</v>
      </c>
      <c r="B828" s="214" t="s">
        <v>4724</v>
      </c>
      <c r="C828" s="214" t="s">
        <v>543</v>
      </c>
      <c r="D828" s="374">
        <v>1</v>
      </c>
      <c r="E828" s="517">
        <v>40904</v>
      </c>
      <c r="F828" s="517">
        <v>40899</v>
      </c>
      <c r="G828" s="517">
        <v>40933</v>
      </c>
      <c r="H828" s="517">
        <v>40946</v>
      </c>
      <c r="I828" s="517">
        <v>40946</v>
      </c>
      <c r="J828" s="859">
        <v>28</v>
      </c>
      <c r="K828" s="551">
        <v>41797</v>
      </c>
      <c r="L828" s="552"/>
      <c r="M828" s="117"/>
      <c r="N828" s="214" t="s">
        <v>62</v>
      </c>
      <c r="O828" s="1166">
        <v>890305881</v>
      </c>
      <c r="P828" s="530" t="s">
        <v>1097</v>
      </c>
      <c r="Q828" s="530" t="s">
        <v>1097</v>
      </c>
      <c r="R828" s="530" t="s">
        <v>1097</v>
      </c>
      <c r="S828" s="530" t="s">
        <v>1097</v>
      </c>
      <c r="T828" s="530" t="s">
        <v>1097</v>
      </c>
      <c r="U828" s="530" t="s">
        <v>1097</v>
      </c>
      <c r="V828" s="530" t="s">
        <v>1097</v>
      </c>
      <c r="W828" s="530" t="s">
        <v>1097</v>
      </c>
      <c r="X828" s="530" t="s">
        <v>1097</v>
      </c>
      <c r="Y828" s="530" t="s">
        <v>1097</v>
      </c>
      <c r="Z828" s="530" t="s">
        <v>1097</v>
      </c>
      <c r="AA828" s="530" t="s">
        <v>1097</v>
      </c>
      <c r="AB828" s="214" t="s">
        <v>3019</v>
      </c>
      <c r="AC828" s="214" t="s">
        <v>223</v>
      </c>
      <c r="AD828" s="214" t="s">
        <v>229</v>
      </c>
      <c r="AE828" s="214" t="s">
        <v>3015</v>
      </c>
      <c r="AF828" s="214" t="s">
        <v>1424</v>
      </c>
      <c r="AG828" s="626"/>
      <c r="AH828" s="636">
        <v>20000000</v>
      </c>
      <c r="AI828" s="634">
        <v>11310000</v>
      </c>
      <c r="AJ828" s="634">
        <v>31310000</v>
      </c>
      <c r="AK828" s="214" t="s">
        <v>3652</v>
      </c>
      <c r="AL828" s="214" t="s">
        <v>156</v>
      </c>
      <c r="AM828" s="86">
        <v>20000000</v>
      </c>
      <c r="AN828" s="86" t="s">
        <v>1452</v>
      </c>
      <c r="AO828" s="86" t="s">
        <v>11428</v>
      </c>
      <c r="AP828" s="83" t="s">
        <v>1543</v>
      </c>
      <c r="AQ828" s="84">
        <v>20000000</v>
      </c>
      <c r="AR828" s="553">
        <v>40946</v>
      </c>
      <c r="AS828" s="554">
        <v>121</v>
      </c>
      <c r="AT828" s="488"/>
      <c r="AU828" s="553"/>
      <c r="AV828" s="554"/>
      <c r="AW828" s="84"/>
      <c r="AX828" s="553"/>
      <c r="AY828" s="554"/>
      <c r="AZ828" s="84"/>
      <c r="BA828" s="553"/>
      <c r="BB828" s="554"/>
      <c r="BC828" s="84"/>
      <c r="BD828" s="553"/>
      <c r="BE828" s="554"/>
      <c r="BF828" s="84"/>
      <c r="BG828" s="553"/>
      <c r="BH828" s="554"/>
      <c r="BI828" s="84"/>
      <c r="BJ828" s="553"/>
      <c r="BK828" s="554"/>
      <c r="BL828" s="84"/>
      <c r="BM828" s="553"/>
      <c r="BN828" s="554"/>
      <c r="BO828" s="84"/>
      <c r="BP828" s="553"/>
      <c r="BQ828" s="554"/>
      <c r="BR828" s="84"/>
      <c r="BS828" s="553"/>
      <c r="BT828" s="554"/>
      <c r="BU828" s="84"/>
      <c r="BV828" s="553"/>
      <c r="BW828" s="554"/>
      <c r="BX828" s="84"/>
      <c r="BY828" s="553"/>
      <c r="BZ828" s="554"/>
      <c r="CA828" s="84"/>
      <c r="CB828" s="553"/>
      <c r="CC828" s="554"/>
      <c r="CD828" s="84"/>
      <c r="CE828" s="553"/>
      <c r="CF828" s="554"/>
      <c r="CG828" s="84"/>
      <c r="CH828" s="553"/>
      <c r="CI828" s="554"/>
      <c r="CJ828" s="554"/>
      <c r="CK828" s="554"/>
      <c r="CL828" s="554"/>
      <c r="CM828" s="554"/>
      <c r="CN828" s="554"/>
      <c r="CO828" s="554"/>
      <c r="CP828" s="554"/>
      <c r="CQ828" s="554"/>
      <c r="CR828" s="554"/>
      <c r="CS828" s="554"/>
      <c r="CT828" s="554"/>
      <c r="CU828" s="554"/>
      <c r="CV828" s="554"/>
      <c r="CW828" s="554"/>
      <c r="CX828" s="554"/>
      <c r="CY828" s="554">
        <v>20000000</v>
      </c>
      <c r="CZ828" s="84">
        <v>0</v>
      </c>
      <c r="DA828" s="84"/>
      <c r="DB828" s="856" t="s">
        <v>20280</v>
      </c>
      <c r="DC828" s="565">
        <v>1</v>
      </c>
      <c r="DD828" s="928"/>
      <c r="DE828" s="102" t="s">
        <v>19355</v>
      </c>
      <c r="DF828" s="928"/>
      <c r="DG828" s="555">
        <v>0</v>
      </c>
      <c r="DH828" s="214" t="s">
        <v>3420</v>
      </c>
      <c r="DI828" s="557"/>
      <c r="DJ828" s="111">
        <v>40904</v>
      </c>
      <c r="DK828" s="558">
        <v>5</v>
      </c>
      <c r="DL828" s="558"/>
      <c r="DM828" s="619" t="s">
        <v>20767</v>
      </c>
      <c r="DN828" s="890">
        <v>20000000</v>
      </c>
      <c r="DO828" s="928"/>
      <c r="DP828" s="928"/>
      <c r="DQ828" s="928"/>
      <c r="DR828" s="928"/>
    </row>
    <row r="829" spans="1:122" ht="60.75" customHeight="1" thickTop="1" thickBot="1">
      <c r="A829" s="214">
        <v>812</v>
      </c>
      <c r="B829" s="214" t="s">
        <v>740</v>
      </c>
      <c r="C829" s="214" t="s">
        <v>86</v>
      </c>
      <c r="D829" s="374">
        <v>0</v>
      </c>
      <c r="E829" s="517">
        <v>41001</v>
      </c>
      <c r="F829" s="517">
        <v>40899</v>
      </c>
      <c r="G829" s="517">
        <v>41065</v>
      </c>
      <c r="H829" s="517">
        <v>41075</v>
      </c>
      <c r="I829" s="517">
        <v>41075</v>
      </c>
      <c r="J829" s="859">
        <v>28</v>
      </c>
      <c r="K829" s="551">
        <v>41927</v>
      </c>
      <c r="L829" s="517">
        <v>41001</v>
      </c>
      <c r="M829" s="117"/>
      <c r="N829" s="214" t="s">
        <v>15234</v>
      </c>
      <c r="O829" s="1166">
        <v>890201213</v>
      </c>
      <c r="P829" s="530" t="s">
        <v>1097</v>
      </c>
      <c r="Q829" s="530" t="s">
        <v>1097</v>
      </c>
      <c r="R829" s="530" t="s">
        <v>1097</v>
      </c>
      <c r="S829" s="530" t="s">
        <v>1097</v>
      </c>
      <c r="T829" s="530" t="s">
        <v>1097</v>
      </c>
      <c r="U829" s="530" t="s">
        <v>1097</v>
      </c>
      <c r="V829" s="530" t="s">
        <v>1097</v>
      </c>
      <c r="W829" s="530" t="s">
        <v>1097</v>
      </c>
      <c r="X829" s="530" t="s">
        <v>1097</v>
      </c>
      <c r="Y829" s="530" t="s">
        <v>1097</v>
      </c>
      <c r="Z829" s="530" t="s">
        <v>1097</v>
      </c>
      <c r="AA829" s="530" t="s">
        <v>1097</v>
      </c>
      <c r="AB829" s="214" t="s">
        <v>3020</v>
      </c>
      <c r="AC829" s="214" t="s">
        <v>230</v>
      </c>
      <c r="AD829" s="214" t="s">
        <v>255</v>
      </c>
      <c r="AE829" s="214" t="s">
        <v>510</v>
      </c>
      <c r="AF829" s="214">
        <v>177</v>
      </c>
      <c r="AG829" s="626"/>
      <c r="AH829" s="636">
        <v>97900000</v>
      </c>
      <c r="AI829" s="634">
        <v>62232000</v>
      </c>
      <c r="AJ829" s="634">
        <v>160132000</v>
      </c>
      <c r="AK829" s="214" t="s">
        <v>5238</v>
      </c>
      <c r="AL829" s="214" t="s">
        <v>156</v>
      </c>
      <c r="AM829" s="86">
        <v>97900000</v>
      </c>
      <c r="AN829" s="86" t="s">
        <v>1453</v>
      </c>
      <c r="AO829" s="86" t="s">
        <v>2852</v>
      </c>
      <c r="AP829" s="83">
        <v>68001</v>
      </c>
      <c r="AQ829" s="84">
        <v>56900000</v>
      </c>
      <c r="AR829" s="553">
        <v>41075</v>
      </c>
      <c r="AS829" s="554">
        <v>193</v>
      </c>
      <c r="AT829" s="488">
        <v>41000000</v>
      </c>
      <c r="AU829" s="553">
        <v>41676</v>
      </c>
      <c r="AV829" s="554">
        <v>746</v>
      </c>
      <c r="AW829" s="84"/>
      <c r="AX829" s="553"/>
      <c r="AY829" s="554"/>
      <c r="AZ829" s="84"/>
      <c r="BA829" s="553"/>
      <c r="BB829" s="554"/>
      <c r="BC829" s="84"/>
      <c r="BD829" s="553"/>
      <c r="BE829" s="554"/>
      <c r="BF829" s="84"/>
      <c r="BG829" s="553"/>
      <c r="BH829" s="554"/>
      <c r="BI829" s="84"/>
      <c r="BJ829" s="553"/>
      <c r="BK829" s="554"/>
      <c r="BL829" s="84"/>
      <c r="BM829" s="553"/>
      <c r="BN829" s="554"/>
      <c r="BO829" s="84"/>
      <c r="BP829" s="553"/>
      <c r="BQ829" s="554"/>
      <c r="BR829" s="84"/>
      <c r="BS829" s="553"/>
      <c r="BT829" s="554"/>
      <c r="BU829" s="84"/>
      <c r="BV829" s="553"/>
      <c r="BW829" s="554"/>
      <c r="BX829" s="84"/>
      <c r="BY829" s="553"/>
      <c r="BZ829" s="554"/>
      <c r="CA829" s="84"/>
      <c r="CB829" s="553"/>
      <c r="CC829" s="554"/>
      <c r="CD829" s="84"/>
      <c r="CE829" s="553"/>
      <c r="CF829" s="554"/>
      <c r="CG829" s="84"/>
      <c r="CH829" s="553"/>
      <c r="CI829" s="554"/>
      <c r="CJ829" s="554"/>
      <c r="CK829" s="554"/>
      <c r="CL829" s="554"/>
      <c r="CM829" s="554"/>
      <c r="CN829" s="554"/>
      <c r="CO829" s="554"/>
      <c r="CP829" s="554"/>
      <c r="CQ829" s="554"/>
      <c r="CR829" s="554"/>
      <c r="CS829" s="554"/>
      <c r="CT829" s="554"/>
      <c r="CU829" s="554"/>
      <c r="CV829" s="554"/>
      <c r="CW829" s="554"/>
      <c r="CX829" s="554"/>
      <c r="CY829" s="554">
        <v>97900000</v>
      </c>
      <c r="CZ829" s="84">
        <v>0</v>
      </c>
      <c r="DA829" s="84"/>
      <c r="DB829" s="856" t="s">
        <v>20280</v>
      </c>
      <c r="DC829" s="565">
        <v>2</v>
      </c>
      <c r="DD829" s="928"/>
      <c r="DE829" s="102" t="s">
        <v>19355</v>
      </c>
      <c r="DF829" s="928" t="s">
        <v>4119</v>
      </c>
      <c r="DG829" s="555">
        <v>0</v>
      </c>
      <c r="DH829" s="214" t="s">
        <v>3421</v>
      </c>
      <c r="DI829" s="557"/>
      <c r="DJ829" s="111">
        <v>40903</v>
      </c>
      <c r="DK829" s="558">
        <v>4</v>
      </c>
      <c r="DL829" s="558"/>
      <c r="DM829" s="619" t="s">
        <v>20570</v>
      </c>
      <c r="DN829" s="890">
        <v>97900000</v>
      </c>
      <c r="DO829" s="928"/>
      <c r="DP829" s="928"/>
      <c r="DQ829" s="928"/>
      <c r="DR829" s="928"/>
    </row>
    <row r="830" spans="1:122" ht="60.75" customHeight="1" thickTop="1" thickBot="1">
      <c r="A830" s="214">
        <v>813</v>
      </c>
      <c r="B830" s="214" t="s">
        <v>568</v>
      </c>
      <c r="C830" s="214" t="s">
        <v>86</v>
      </c>
      <c r="D830" s="374">
        <v>0</v>
      </c>
      <c r="E830" s="517">
        <v>40905</v>
      </c>
      <c r="F830" s="517">
        <v>40899</v>
      </c>
      <c r="G830" s="517">
        <v>40906</v>
      </c>
      <c r="H830" s="517">
        <v>40921</v>
      </c>
      <c r="I830" s="517">
        <v>40921</v>
      </c>
      <c r="J830" s="859">
        <v>34</v>
      </c>
      <c r="K830" s="551">
        <v>41956</v>
      </c>
      <c r="L830" s="552"/>
      <c r="M830" s="117"/>
      <c r="N830" s="214" t="s">
        <v>2562</v>
      </c>
      <c r="O830" s="1166">
        <v>890480123</v>
      </c>
      <c r="P830" s="530" t="s">
        <v>1097</v>
      </c>
      <c r="Q830" s="530" t="s">
        <v>1097</v>
      </c>
      <c r="R830" s="530" t="s">
        <v>1097</v>
      </c>
      <c r="S830" s="530" t="s">
        <v>1097</v>
      </c>
      <c r="T830" s="530" t="s">
        <v>1097</v>
      </c>
      <c r="U830" s="530" t="s">
        <v>1097</v>
      </c>
      <c r="V830" s="530" t="s">
        <v>1097</v>
      </c>
      <c r="W830" s="530" t="s">
        <v>1097</v>
      </c>
      <c r="X830" s="530" t="s">
        <v>1097</v>
      </c>
      <c r="Y830" s="530" t="s">
        <v>1097</v>
      </c>
      <c r="Z830" s="530" t="s">
        <v>1097</v>
      </c>
      <c r="AA830" s="530" t="s">
        <v>1097</v>
      </c>
      <c r="AB830" s="214" t="s">
        <v>3023</v>
      </c>
      <c r="AC830" s="214" t="s">
        <v>223</v>
      </c>
      <c r="AD830" s="214" t="s">
        <v>229</v>
      </c>
      <c r="AE830" s="214" t="s">
        <v>313</v>
      </c>
      <c r="AF830" s="214" t="s">
        <v>12566</v>
      </c>
      <c r="AG830" s="626"/>
      <c r="AH830" s="636">
        <v>200000000</v>
      </c>
      <c r="AI830" s="634">
        <v>160200000</v>
      </c>
      <c r="AJ830" s="634">
        <v>360200000</v>
      </c>
      <c r="AK830" s="214" t="s">
        <v>3024</v>
      </c>
      <c r="AL830" s="214" t="s">
        <v>156</v>
      </c>
      <c r="AM830" s="86">
        <v>200000000</v>
      </c>
      <c r="AN830" s="86" t="s">
        <v>1464</v>
      </c>
      <c r="AO830" s="86" t="s">
        <v>11091</v>
      </c>
      <c r="AP830" s="83" t="s">
        <v>1532</v>
      </c>
      <c r="AQ830" s="84">
        <v>184000000</v>
      </c>
      <c r="AR830" s="553">
        <v>40921</v>
      </c>
      <c r="AS830" s="554">
        <v>111</v>
      </c>
      <c r="AT830" s="488">
        <v>16000000</v>
      </c>
      <c r="AU830" s="553">
        <v>41410</v>
      </c>
      <c r="AV830" s="554">
        <v>478</v>
      </c>
      <c r="AW830" s="84"/>
      <c r="AX830" s="553"/>
      <c r="AY830" s="554"/>
      <c r="AZ830" s="84"/>
      <c r="BA830" s="553"/>
      <c r="BB830" s="554"/>
      <c r="BC830" s="84"/>
      <c r="BD830" s="553"/>
      <c r="BE830" s="554"/>
      <c r="BF830" s="84"/>
      <c r="BG830" s="553"/>
      <c r="BH830" s="554"/>
      <c r="BI830" s="84"/>
      <c r="BJ830" s="553"/>
      <c r="BK830" s="554"/>
      <c r="BL830" s="84"/>
      <c r="BM830" s="553"/>
      <c r="BN830" s="554"/>
      <c r="BO830" s="84"/>
      <c r="BP830" s="553"/>
      <c r="BQ830" s="554"/>
      <c r="BR830" s="84"/>
      <c r="BS830" s="553"/>
      <c r="BT830" s="554"/>
      <c r="BU830" s="84"/>
      <c r="BV830" s="553"/>
      <c r="BW830" s="554"/>
      <c r="BX830" s="84"/>
      <c r="BY830" s="553"/>
      <c r="BZ830" s="554"/>
      <c r="CA830" s="84"/>
      <c r="CB830" s="553"/>
      <c r="CC830" s="554"/>
      <c r="CD830" s="84"/>
      <c r="CE830" s="553"/>
      <c r="CF830" s="554"/>
      <c r="CG830" s="84"/>
      <c r="CH830" s="553"/>
      <c r="CI830" s="554"/>
      <c r="CJ830" s="554"/>
      <c r="CK830" s="554"/>
      <c r="CL830" s="554"/>
      <c r="CM830" s="554"/>
      <c r="CN830" s="554"/>
      <c r="CO830" s="554"/>
      <c r="CP830" s="554"/>
      <c r="CQ830" s="554"/>
      <c r="CR830" s="554"/>
      <c r="CS830" s="554"/>
      <c r="CT830" s="554"/>
      <c r="CU830" s="554"/>
      <c r="CV830" s="554"/>
      <c r="CW830" s="554"/>
      <c r="CX830" s="554"/>
      <c r="CY830" s="554">
        <v>200000000</v>
      </c>
      <c r="CZ830" s="84">
        <v>0</v>
      </c>
      <c r="DA830" s="84"/>
      <c r="DB830" s="856" t="s">
        <v>20280</v>
      </c>
      <c r="DC830" s="565">
        <v>2</v>
      </c>
      <c r="DD830" s="928"/>
      <c r="DE830" s="102" t="s">
        <v>19355</v>
      </c>
      <c r="DF830" s="928"/>
      <c r="DG830" s="555" t="s">
        <v>5827</v>
      </c>
      <c r="DH830" s="214" t="s">
        <v>3422</v>
      </c>
      <c r="DI830" s="557"/>
      <c r="DJ830" s="111">
        <v>40899</v>
      </c>
      <c r="DK830" s="558">
        <v>0</v>
      </c>
      <c r="DL830" s="558"/>
      <c r="DM830" s="619" t="s">
        <v>20760</v>
      </c>
      <c r="DN830" s="890">
        <v>200000000</v>
      </c>
      <c r="DO830" s="928"/>
      <c r="DP830" s="928"/>
      <c r="DQ830" s="928"/>
      <c r="DR830" s="928"/>
    </row>
    <row r="831" spans="1:122" ht="60.75" customHeight="1" thickTop="1" thickBot="1">
      <c r="A831" s="214">
        <v>814</v>
      </c>
      <c r="B831" s="214" t="s">
        <v>740</v>
      </c>
      <c r="C831" s="214" t="s">
        <v>86</v>
      </c>
      <c r="D831" s="374">
        <v>0</v>
      </c>
      <c r="E831" s="517">
        <v>41051</v>
      </c>
      <c r="F831" s="517">
        <v>40899</v>
      </c>
      <c r="G831" s="517">
        <v>41065</v>
      </c>
      <c r="H831" s="517">
        <v>41075</v>
      </c>
      <c r="I831" s="517">
        <v>41075</v>
      </c>
      <c r="J831" s="859">
        <v>22</v>
      </c>
      <c r="K831" s="551">
        <v>41744</v>
      </c>
      <c r="L831" s="552"/>
      <c r="M831" s="117"/>
      <c r="N831" s="214" t="s">
        <v>691</v>
      </c>
      <c r="O831" s="1166">
        <v>899999063</v>
      </c>
      <c r="P831" s="530" t="s">
        <v>1097</v>
      </c>
      <c r="Q831" s="530" t="s">
        <v>1097</v>
      </c>
      <c r="R831" s="530" t="s">
        <v>1097</v>
      </c>
      <c r="S831" s="530" t="s">
        <v>1097</v>
      </c>
      <c r="T831" s="530" t="s">
        <v>1097</v>
      </c>
      <c r="U831" s="530" t="s">
        <v>1097</v>
      </c>
      <c r="V831" s="530" t="s">
        <v>1097</v>
      </c>
      <c r="W831" s="530" t="s">
        <v>1097</v>
      </c>
      <c r="X831" s="530" t="s">
        <v>1097</v>
      </c>
      <c r="Y831" s="530" t="s">
        <v>1097</v>
      </c>
      <c r="Z831" s="530" t="s">
        <v>1097</v>
      </c>
      <c r="AA831" s="530" t="s">
        <v>1097</v>
      </c>
      <c r="AB831" s="214" t="s">
        <v>3250</v>
      </c>
      <c r="AC831" s="214" t="s">
        <v>230</v>
      </c>
      <c r="AD831" s="214" t="s">
        <v>255</v>
      </c>
      <c r="AE831" s="214" t="s">
        <v>510</v>
      </c>
      <c r="AF831" s="214">
        <v>177</v>
      </c>
      <c r="AG831" s="626"/>
      <c r="AH831" s="636">
        <v>82000000</v>
      </c>
      <c r="AI831" s="634">
        <v>20500000</v>
      </c>
      <c r="AJ831" s="634">
        <v>102500000</v>
      </c>
      <c r="AK831" s="214" t="s">
        <v>6161</v>
      </c>
      <c r="AL831" s="214" t="s">
        <v>156</v>
      </c>
      <c r="AM831" s="86">
        <v>82000000</v>
      </c>
      <c r="AN831" s="86" t="s">
        <v>14315</v>
      </c>
      <c r="AO831" s="86" t="s">
        <v>14315</v>
      </c>
      <c r="AP831" s="97" t="s">
        <v>1525</v>
      </c>
      <c r="AQ831" s="84">
        <v>49200000</v>
      </c>
      <c r="AR831" s="553">
        <v>41075</v>
      </c>
      <c r="AS831" s="554">
        <v>193</v>
      </c>
      <c r="AT831" s="488"/>
      <c r="AU831" s="553"/>
      <c r="AV831" s="554"/>
      <c r="AW831" s="84"/>
      <c r="AX831" s="553"/>
      <c r="AY831" s="554"/>
      <c r="AZ831" s="84"/>
      <c r="BA831" s="553"/>
      <c r="BB831" s="554"/>
      <c r="BC831" s="84"/>
      <c r="BD831" s="553"/>
      <c r="BE831" s="554"/>
      <c r="BF831" s="84"/>
      <c r="BG831" s="553"/>
      <c r="BH831" s="554"/>
      <c r="BI831" s="84"/>
      <c r="BJ831" s="553"/>
      <c r="BK831" s="554"/>
      <c r="BL831" s="84"/>
      <c r="BM831" s="553"/>
      <c r="BN831" s="554"/>
      <c r="BO831" s="84"/>
      <c r="BP831" s="553"/>
      <c r="BQ831" s="554"/>
      <c r="BR831" s="84"/>
      <c r="BS831" s="553"/>
      <c r="BT831" s="554"/>
      <c r="BU831" s="84"/>
      <c r="BV831" s="553"/>
      <c r="BW831" s="554"/>
      <c r="BX831" s="84"/>
      <c r="BY831" s="553"/>
      <c r="BZ831" s="554"/>
      <c r="CA831" s="84"/>
      <c r="CB831" s="553"/>
      <c r="CC831" s="554"/>
      <c r="CD831" s="84"/>
      <c r="CE831" s="553"/>
      <c r="CF831" s="554"/>
      <c r="CG831" s="84"/>
      <c r="CH831" s="553"/>
      <c r="CI831" s="554"/>
      <c r="CJ831" s="554"/>
      <c r="CK831" s="554"/>
      <c r="CL831" s="554"/>
      <c r="CM831" s="554"/>
      <c r="CN831" s="554"/>
      <c r="CO831" s="554"/>
      <c r="CP831" s="554"/>
      <c r="CQ831" s="554"/>
      <c r="CR831" s="554"/>
      <c r="CS831" s="554"/>
      <c r="CT831" s="554"/>
      <c r="CU831" s="554"/>
      <c r="CV831" s="554"/>
      <c r="CW831" s="554"/>
      <c r="CX831" s="554"/>
      <c r="CY831" s="554">
        <v>49200000</v>
      </c>
      <c r="CZ831" s="84">
        <v>32800000</v>
      </c>
      <c r="DA831" s="84"/>
      <c r="DB831" s="856" t="s">
        <v>20280</v>
      </c>
      <c r="DC831" s="565">
        <v>2</v>
      </c>
      <c r="DD831" s="928"/>
      <c r="DE831" s="102" t="s">
        <v>14525</v>
      </c>
      <c r="DF831" s="928" t="s">
        <v>4119</v>
      </c>
      <c r="DG831" s="555">
        <v>0</v>
      </c>
      <c r="DH831" s="214" t="s">
        <v>3423</v>
      </c>
      <c r="DI831" s="557"/>
      <c r="DJ831" s="111">
        <v>40903</v>
      </c>
      <c r="DK831" s="558">
        <v>4</v>
      </c>
      <c r="DL831" s="558" t="s">
        <v>15785</v>
      </c>
      <c r="DM831" s="619" t="s">
        <v>20570</v>
      </c>
      <c r="DN831" s="890">
        <v>49200000</v>
      </c>
      <c r="DO831" s="928"/>
      <c r="DP831" s="928"/>
      <c r="DQ831" s="928"/>
      <c r="DR831" s="928"/>
    </row>
    <row r="832" spans="1:122" ht="60.75" customHeight="1" thickTop="1" thickBot="1">
      <c r="A832" s="214">
        <v>815</v>
      </c>
      <c r="B832" s="214" t="s">
        <v>568</v>
      </c>
      <c r="C832" s="214" t="s">
        <v>543</v>
      </c>
      <c r="D832" s="374">
        <v>1</v>
      </c>
      <c r="E832" s="517">
        <v>40904</v>
      </c>
      <c r="F832" s="517">
        <v>40899</v>
      </c>
      <c r="G832" s="517">
        <v>41047</v>
      </c>
      <c r="H832" s="517">
        <v>41057</v>
      </c>
      <c r="I832" s="517">
        <v>41057</v>
      </c>
      <c r="J832" s="859">
        <v>40</v>
      </c>
      <c r="K832" s="551">
        <v>42275</v>
      </c>
      <c r="L832" s="561">
        <v>41047</v>
      </c>
      <c r="M832" s="117"/>
      <c r="N832" s="214" t="s">
        <v>99</v>
      </c>
      <c r="O832" s="1166">
        <v>800034586</v>
      </c>
      <c r="P832" s="530" t="s">
        <v>1097</v>
      </c>
      <c r="Q832" s="530" t="s">
        <v>1097</v>
      </c>
      <c r="R832" s="530" t="s">
        <v>1097</v>
      </c>
      <c r="S832" s="530" t="s">
        <v>1097</v>
      </c>
      <c r="T832" s="530" t="s">
        <v>1097</v>
      </c>
      <c r="U832" s="530" t="s">
        <v>1097</v>
      </c>
      <c r="V832" s="530" t="s">
        <v>1097</v>
      </c>
      <c r="W832" s="530" t="s">
        <v>1097</v>
      </c>
      <c r="X832" s="530" t="s">
        <v>1097</v>
      </c>
      <c r="Y832" s="530" t="s">
        <v>1097</v>
      </c>
      <c r="Z832" s="530" t="s">
        <v>1097</v>
      </c>
      <c r="AA832" s="530" t="s">
        <v>1097</v>
      </c>
      <c r="AB832" s="214" t="s">
        <v>3245</v>
      </c>
      <c r="AC832" s="214" t="s">
        <v>223</v>
      </c>
      <c r="AD832" s="214" t="s">
        <v>229</v>
      </c>
      <c r="AE832" s="214" t="s">
        <v>327</v>
      </c>
      <c r="AF832" s="214" t="s">
        <v>12566</v>
      </c>
      <c r="AG832" s="626"/>
      <c r="AH832" s="636">
        <v>200000000</v>
      </c>
      <c r="AI832" s="634">
        <v>163400000</v>
      </c>
      <c r="AJ832" s="634">
        <v>363400000</v>
      </c>
      <c r="AK832" s="214" t="s">
        <v>4286</v>
      </c>
      <c r="AL832" s="214" t="s">
        <v>156</v>
      </c>
      <c r="AM832" s="86">
        <v>200000000</v>
      </c>
      <c r="AN832" s="86" t="s">
        <v>1452</v>
      </c>
      <c r="AO832" s="86" t="s">
        <v>11428</v>
      </c>
      <c r="AP832" s="83" t="s">
        <v>1543</v>
      </c>
      <c r="AQ832" s="84">
        <v>160000000</v>
      </c>
      <c r="AR832" s="553">
        <v>41057</v>
      </c>
      <c r="AS832" s="554">
        <v>182</v>
      </c>
      <c r="AT832" s="488"/>
      <c r="AU832" s="553"/>
      <c r="AV832" s="554"/>
      <c r="AW832" s="84"/>
      <c r="AX832" s="553"/>
      <c r="AY832" s="554"/>
      <c r="AZ832" s="84"/>
      <c r="BA832" s="553"/>
      <c r="BB832" s="554"/>
      <c r="BC832" s="84"/>
      <c r="BD832" s="553"/>
      <c r="BE832" s="554"/>
      <c r="BF832" s="84"/>
      <c r="BG832" s="553"/>
      <c r="BH832" s="554"/>
      <c r="BI832" s="84"/>
      <c r="BJ832" s="553"/>
      <c r="BK832" s="554"/>
      <c r="BL832" s="84"/>
      <c r="BM832" s="553"/>
      <c r="BN832" s="554"/>
      <c r="BO832" s="84"/>
      <c r="BP832" s="553"/>
      <c r="BQ832" s="554"/>
      <c r="BR832" s="84"/>
      <c r="BS832" s="553"/>
      <c r="BT832" s="554"/>
      <c r="BU832" s="84"/>
      <c r="BV832" s="553"/>
      <c r="BW832" s="554"/>
      <c r="BX832" s="84"/>
      <c r="BY832" s="553"/>
      <c r="BZ832" s="554"/>
      <c r="CA832" s="84"/>
      <c r="CB832" s="553"/>
      <c r="CC832" s="554"/>
      <c r="CD832" s="84"/>
      <c r="CE832" s="553"/>
      <c r="CF832" s="554"/>
      <c r="CG832" s="84"/>
      <c r="CH832" s="553"/>
      <c r="CI832" s="554"/>
      <c r="CJ832" s="554"/>
      <c r="CK832" s="554"/>
      <c r="CL832" s="554"/>
      <c r="CM832" s="554"/>
      <c r="CN832" s="554"/>
      <c r="CO832" s="554"/>
      <c r="CP832" s="554"/>
      <c r="CQ832" s="554"/>
      <c r="CR832" s="554"/>
      <c r="CS832" s="554"/>
      <c r="CT832" s="554"/>
      <c r="CU832" s="554"/>
      <c r="CV832" s="554"/>
      <c r="CW832" s="554"/>
      <c r="CX832" s="554"/>
      <c r="CY832" s="554">
        <v>160000000</v>
      </c>
      <c r="CZ832" s="84">
        <v>40000000</v>
      </c>
      <c r="DA832" s="84"/>
      <c r="DB832" s="856" t="s">
        <v>20280</v>
      </c>
      <c r="DC832" s="565">
        <v>2</v>
      </c>
      <c r="DD832" s="928"/>
      <c r="DE832" s="102" t="s">
        <v>19355</v>
      </c>
      <c r="DF832" s="928"/>
      <c r="DG832" s="555" t="s">
        <v>5828</v>
      </c>
      <c r="DH832" s="214" t="s">
        <v>3424</v>
      </c>
      <c r="DI832" s="557">
        <v>41047</v>
      </c>
      <c r="DJ832" s="111">
        <v>40904</v>
      </c>
      <c r="DK832" s="558">
        <v>5</v>
      </c>
      <c r="DL832" s="558" t="s">
        <v>15785</v>
      </c>
      <c r="DM832" s="619" t="s">
        <v>20760</v>
      </c>
      <c r="DN832" s="890">
        <v>160000000</v>
      </c>
      <c r="DO832" s="928"/>
      <c r="DP832" s="928"/>
      <c r="DQ832" s="928"/>
      <c r="DR832" s="928"/>
    </row>
    <row r="833" spans="1:122" ht="60.75" customHeight="1" thickTop="1" thickBot="1">
      <c r="A833" s="214">
        <v>816</v>
      </c>
      <c r="B833" s="214" t="s">
        <v>3243</v>
      </c>
      <c r="C833" s="214" t="s">
        <v>543</v>
      </c>
      <c r="D833" s="374">
        <v>1</v>
      </c>
      <c r="E833" s="517">
        <v>40905</v>
      </c>
      <c r="F833" s="517">
        <v>40899</v>
      </c>
      <c r="G833" s="517">
        <v>40953</v>
      </c>
      <c r="H833" s="517">
        <v>40963</v>
      </c>
      <c r="I833" s="517">
        <v>40963</v>
      </c>
      <c r="J833" s="859">
        <v>40</v>
      </c>
      <c r="K833" s="551">
        <v>42179</v>
      </c>
      <c r="L833" s="561">
        <v>40588</v>
      </c>
      <c r="M833" s="117"/>
      <c r="N833" s="214" t="s">
        <v>11454</v>
      </c>
      <c r="O833" s="1166">
        <v>800194600</v>
      </c>
      <c r="P833" s="530" t="s">
        <v>19053</v>
      </c>
      <c r="Q833" s="530">
        <v>809006310</v>
      </c>
      <c r="R833" s="530" t="s">
        <v>19054</v>
      </c>
      <c r="S833" s="530">
        <v>900076842</v>
      </c>
      <c r="T833" s="530" t="s">
        <v>19031</v>
      </c>
      <c r="U833" s="530">
        <v>809012554</v>
      </c>
      <c r="V833" s="530" t="s">
        <v>1097</v>
      </c>
      <c r="W833" s="530" t="s">
        <v>1097</v>
      </c>
      <c r="X833" s="530" t="s">
        <v>1097</v>
      </c>
      <c r="Y833" s="530" t="s">
        <v>1097</v>
      </c>
      <c r="Z833" s="530" t="s">
        <v>1097</v>
      </c>
      <c r="AA833" s="530" t="s">
        <v>1097</v>
      </c>
      <c r="AB833" s="214" t="s">
        <v>3246</v>
      </c>
      <c r="AC833" s="214" t="s">
        <v>230</v>
      </c>
      <c r="AD833" s="214" t="s">
        <v>255</v>
      </c>
      <c r="AE833" s="214" t="s">
        <v>327</v>
      </c>
      <c r="AF833" s="214">
        <v>231</v>
      </c>
      <c r="AG833" s="626"/>
      <c r="AH833" s="636">
        <v>456528000</v>
      </c>
      <c r="AI833" s="634">
        <v>265791419</v>
      </c>
      <c r="AJ833" s="634">
        <v>722319419</v>
      </c>
      <c r="AK833" s="214" t="s">
        <v>4273</v>
      </c>
      <c r="AL833" s="214" t="s">
        <v>156</v>
      </c>
      <c r="AM833" s="86">
        <v>456528000</v>
      </c>
      <c r="AN833" s="86" t="s">
        <v>14315</v>
      </c>
      <c r="AO833" s="86" t="s">
        <v>14315</v>
      </c>
      <c r="AP833" s="97" t="s">
        <v>1525</v>
      </c>
      <c r="AQ833" s="84">
        <v>182611200</v>
      </c>
      <c r="AR833" s="553">
        <v>40963</v>
      </c>
      <c r="AS833" s="554">
        <v>129</v>
      </c>
      <c r="AT833" s="488">
        <v>273916800</v>
      </c>
      <c r="AU833" s="553">
        <v>41437</v>
      </c>
      <c r="AV833" s="554">
        <v>505</v>
      </c>
      <c r="AW833" s="84"/>
      <c r="AX833" s="553"/>
      <c r="AY833" s="554"/>
      <c r="AZ833" s="84"/>
      <c r="BA833" s="553"/>
      <c r="BB833" s="554"/>
      <c r="BC833" s="84"/>
      <c r="BD833" s="553"/>
      <c r="BE833" s="554"/>
      <c r="BF833" s="84"/>
      <c r="BG833" s="553"/>
      <c r="BH833" s="554"/>
      <c r="BI833" s="84"/>
      <c r="BJ833" s="553"/>
      <c r="BK833" s="554"/>
      <c r="BL833" s="84"/>
      <c r="BM833" s="553"/>
      <c r="BN833" s="554"/>
      <c r="BO833" s="84"/>
      <c r="BP833" s="553"/>
      <c r="BQ833" s="554"/>
      <c r="BR833" s="84"/>
      <c r="BS833" s="553"/>
      <c r="BT833" s="554"/>
      <c r="BU833" s="84"/>
      <c r="BV833" s="553"/>
      <c r="BW833" s="554"/>
      <c r="BX833" s="84"/>
      <c r="BY833" s="553"/>
      <c r="BZ833" s="554"/>
      <c r="CA833" s="84"/>
      <c r="CB833" s="553"/>
      <c r="CC833" s="554"/>
      <c r="CD833" s="84"/>
      <c r="CE833" s="553"/>
      <c r="CF833" s="554"/>
      <c r="CG833" s="84"/>
      <c r="CH833" s="553"/>
      <c r="CI833" s="554"/>
      <c r="CJ833" s="554"/>
      <c r="CK833" s="554"/>
      <c r="CL833" s="554"/>
      <c r="CM833" s="554"/>
      <c r="CN833" s="554"/>
      <c r="CO833" s="554"/>
      <c r="CP833" s="554"/>
      <c r="CQ833" s="554"/>
      <c r="CR833" s="554"/>
      <c r="CS833" s="554"/>
      <c r="CT833" s="554"/>
      <c r="CU833" s="554"/>
      <c r="CV833" s="554"/>
      <c r="CW833" s="554"/>
      <c r="CX833" s="554"/>
      <c r="CY833" s="554">
        <v>456528000</v>
      </c>
      <c r="CZ833" s="84">
        <v>0</v>
      </c>
      <c r="DA833" s="84"/>
      <c r="DB833" s="856" t="s">
        <v>20280</v>
      </c>
      <c r="DC833" s="565">
        <v>2</v>
      </c>
      <c r="DD833" s="928"/>
      <c r="DE833" s="102" t="s">
        <v>19355</v>
      </c>
      <c r="DF833" s="928"/>
      <c r="DG833" s="555" t="s">
        <v>5829</v>
      </c>
      <c r="DH833" s="214" t="s">
        <v>3425</v>
      </c>
      <c r="DI833" s="557">
        <v>40588</v>
      </c>
      <c r="DJ833" s="111">
        <v>40905</v>
      </c>
      <c r="DK833" s="558">
        <v>6</v>
      </c>
      <c r="DL833" s="558" t="s">
        <v>15785</v>
      </c>
      <c r="DM833" s="619" t="s">
        <v>20592</v>
      </c>
      <c r="DN833" s="890">
        <v>456528000</v>
      </c>
      <c r="DO833" s="928"/>
      <c r="DP833" s="928"/>
      <c r="DQ833" s="928"/>
      <c r="DR833" s="928"/>
    </row>
    <row r="834" spans="1:122" ht="60.75" customHeight="1" thickTop="1" thickBot="1">
      <c r="A834" s="214">
        <v>817</v>
      </c>
      <c r="B834" s="214" t="s">
        <v>3243</v>
      </c>
      <c r="C834" s="214" t="s">
        <v>543</v>
      </c>
      <c r="D834" s="374">
        <v>1</v>
      </c>
      <c r="E834" s="517">
        <v>40904</v>
      </c>
      <c r="F834" s="517">
        <v>40899</v>
      </c>
      <c r="G834" s="517">
        <v>40959</v>
      </c>
      <c r="H834" s="517">
        <v>40966</v>
      </c>
      <c r="I834" s="517">
        <v>40966</v>
      </c>
      <c r="J834" s="859">
        <v>40</v>
      </c>
      <c r="K834" s="551">
        <v>42182</v>
      </c>
      <c r="L834" s="561">
        <v>40590</v>
      </c>
      <c r="M834" s="117"/>
      <c r="N834" s="214" t="s">
        <v>11454</v>
      </c>
      <c r="O834" s="1166">
        <v>800194600</v>
      </c>
      <c r="P834" s="530" t="s">
        <v>19055</v>
      </c>
      <c r="Q834" s="530">
        <v>804012999</v>
      </c>
      <c r="R834" s="530" t="s">
        <v>19056</v>
      </c>
      <c r="S834" s="530">
        <v>804009412</v>
      </c>
      <c r="T834" s="530" t="s">
        <v>1097</v>
      </c>
      <c r="U834" s="530" t="s">
        <v>1097</v>
      </c>
      <c r="V834" s="530" t="s">
        <v>1097</v>
      </c>
      <c r="W834" s="530" t="s">
        <v>1097</v>
      </c>
      <c r="X834" s="530" t="s">
        <v>1097</v>
      </c>
      <c r="Y834" s="530" t="s">
        <v>1097</v>
      </c>
      <c r="Z834" s="530" t="s">
        <v>1097</v>
      </c>
      <c r="AA834" s="530" t="s">
        <v>1097</v>
      </c>
      <c r="AB834" s="214" t="s">
        <v>3247</v>
      </c>
      <c r="AC834" s="214" t="s">
        <v>230</v>
      </c>
      <c r="AD834" s="214" t="s">
        <v>255</v>
      </c>
      <c r="AE834" s="214" t="s">
        <v>327</v>
      </c>
      <c r="AF834" s="214">
        <v>231</v>
      </c>
      <c r="AG834" s="626"/>
      <c r="AH834" s="636">
        <v>241147200</v>
      </c>
      <c r="AI834" s="634">
        <v>245631262</v>
      </c>
      <c r="AJ834" s="634">
        <v>486778462</v>
      </c>
      <c r="AK834" s="214" t="s">
        <v>4274</v>
      </c>
      <c r="AL834" s="214" t="s">
        <v>156</v>
      </c>
      <c r="AM834" s="86">
        <v>241147200</v>
      </c>
      <c r="AN834" s="86" t="s">
        <v>14315</v>
      </c>
      <c r="AO834" s="86" t="s">
        <v>14315</v>
      </c>
      <c r="AP834" s="97" t="s">
        <v>1525</v>
      </c>
      <c r="AQ834" s="84">
        <v>144688320</v>
      </c>
      <c r="AR834" s="553">
        <v>40966</v>
      </c>
      <c r="AS834" s="554">
        <v>132</v>
      </c>
      <c r="AT834" s="488">
        <v>96458880</v>
      </c>
      <c r="AU834" s="553">
        <v>41495</v>
      </c>
      <c r="AV834" s="554">
        <v>562</v>
      </c>
      <c r="AW834" s="84"/>
      <c r="AX834" s="553"/>
      <c r="AY834" s="554"/>
      <c r="AZ834" s="84"/>
      <c r="BA834" s="553"/>
      <c r="BB834" s="554"/>
      <c r="BC834" s="84"/>
      <c r="BD834" s="553"/>
      <c r="BE834" s="554"/>
      <c r="BF834" s="84"/>
      <c r="BG834" s="553"/>
      <c r="BH834" s="554"/>
      <c r="BI834" s="84"/>
      <c r="BJ834" s="553"/>
      <c r="BK834" s="554"/>
      <c r="BL834" s="84"/>
      <c r="BM834" s="553"/>
      <c r="BN834" s="554"/>
      <c r="BO834" s="84"/>
      <c r="BP834" s="553"/>
      <c r="BQ834" s="554"/>
      <c r="BR834" s="84"/>
      <c r="BS834" s="553"/>
      <c r="BT834" s="554"/>
      <c r="BU834" s="84"/>
      <c r="BV834" s="553"/>
      <c r="BW834" s="554"/>
      <c r="BX834" s="84"/>
      <c r="BY834" s="553"/>
      <c r="BZ834" s="554"/>
      <c r="CA834" s="84"/>
      <c r="CB834" s="553"/>
      <c r="CC834" s="554"/>
      <c r="CD834" s="84"/>
      <c r="CE834" s="553"/>
      <c r="CF834" s="554"/>
      <c r="CG834" s="84"/>
      <c r="CH834" s="553"/>
      <c r="CI834" s="554"/>
      <c r="CJ834" s="554"/>
      <c r="CK834" s="554"/>
      <c r="CL834" s="554"/>
      <c r="CM834" s="554"/>
      <c r="CN834" s="554"/>
      <c r="CO834" s="554"/>
      <c r="CP834" s="554"/>
      <c r="CQ834" s="554"/>
      <c r="CR834" s="554"/>
      <c r="CS834" s="554"/>
      <c r="CT834" s="554"/>
      <c r="CU834" s="554"/>
      <c r="CV834" s="554"/>
      <c r="CW834" s="554"/>
      <c r="CX834" s="554"/>
      <c r="CY834" s="554">
        <v>241147200</v>
      </c>
      <c r="CZ834" s="84">
        <v>0</v>
      </c>
      <c r="DA834" s="84"/>
      <c r="DB834" s="856" t="s">
        <v>20280</v>
      </c>
      <c r="DC834" s="565">
        <v>2</v>
      </c>
      <c r="DD834" s="928"/>
      <c r="DE834" s="102" t="s">
        <v>19355</v>
      </c>
      <c r="DF834" s="928"/>
      <c r="DG834" s="555" t="s">
        <v>5830</v>
      </c>
      <c r="DH834" s="214" t="s">
        <v>3426</v>
      </c>
      <c r="DI834" s="557">
        <v>40590</v>
      </c>
      <c r="DJ834" s="111">
        <v>40904</v>
      </c>
      <c r="DK834" s="558">
        <v>5</v>
      </c>
      <c r="DL834" s="558" t="s">
        <v>15785</v>
      </c>
      <c r="DM834" s="619" t="s">
        <v>20592</v>
      </c>
      <c r="DN834" s="890">
        <v>241147200</v>
      </c>
      <c r="DO834" s="928"/>
      <c r="DP834" s="928"/>
      <c r="DQ834" s="928"/>
      <c r="DR834" s="928"/>
    </row>
    <row r="835" spans="1:122" ht="60.75" customHeight="1" thickTop="1" thickBot="1">
      <c r="A835" s="214">
        <v>818</v>
      </c>
      <c r="B835" s="214" t="s">
        <v>3243</v>
      </c>
      <c r="C835" s="214" t="s">
        <v>543</v>
      </c>
      <c r="D835" s="374">
        <v>1</v>
      </c>
      <c r="E835" s="517">
        <v>40926</v>
      </c>
      <c r="F835" s="517">
        <v>40899</v>
      </c>
      <c r="G835" s="517">
        <v>40974</v>
      </c>
      <c r="H835" s="517">
        <v>40981</v>
      </c>
      <c r="I835" s="517">
        <v>40971</v>
      </c>
      <c r="J835" s="859">
        <v>28</v>
      </c>
      <c r="K835" s="551">
        <v>41823</v>
      </c>
      <c r="L835" s="561">
        <v>40971</v>
      </c>
      <c r="M835" s="117"/>
      <c r="N835" s="214" t="s">
        <v>3244</v>
      </c>
      <c r="O835" s="1166">
        <v>890902922</v>
      </c>
      <c r="P835" s="530" t="s">
        <v>7304</v>
      </c>
      <c r="Q835" s="530">
        <v>890900281</v>
      </c>
      <c r="R835" s="530" t="s">
        <v>1097</v>
      </c>
      <c r="S835" s="530" t="s">
        <v>1097</v>
      </c>
      <c r="T835" s="530" t="s">
        <v>1097</v>
      </c>
      <c r="U835" s="530" t="s">
        <v>1097</v>
      </c>
      <c r="V835" s="530" t="s">
        <v>1097</v>
      </c>
      <c r="W835" s="530" t="s">
        <v>1097</v>
      </c>
      <c r="X835" s="530" t="s">
        <v>1097</v>
      </c>
      <c r="Y835" s="530" t="s">
        <v>1097</v>
      </c>
      <c r="Z835" s="530" t="s">
        <v>1097</v>
      </c>
      <c r="AA835" s="530" t="s">
        <v>1097</v>
      </c>
      <c r="AB835" s="214" t="s">
        <v>3248</v>
      </c>
      <c r="AC835" s="214" t="s">
        <v>230</v>
      </c>
      <c r="AD835" s="214" t="s">
        <v>255</v>
      </c>
      <c r="AE835" s="214" t="s">
        <v>329</v>
      </c>
      <c r="AF835" s="214">
        <v>231</v>
      </c>
      <c r="AG835" s="626"/>
      <c r="AH835" s="636">
        <v>147350000</v>
      </c>
      <c r="AI835" s="634">
        <v>311945000</v>
      </c>
      <c r="AJ835" s="634">
        <v>459295000</v>
      </c>
      <c r="AK835" s="214" t="s">
        <v>3621</v>
      </c>
      <c r="AL835" s="214" t="s">
        <v>156</v>
      </c>
      <c r="AM835" s="86">
        <v>147350000</v>
      </c>
      <c r="AN835" s="86" t="s">
        <v>14361</v>
      </c>
      <c r="AO835" s="86" t="s">
        <v>8485</v>
      </c>
      <c r="AP835" s="83" t="s">
        <v>1509</v>
      </c>
      <c r="AQ835" s="84">
        <v>88410000</v>
      </c>
      <c r="AR835" s="553">
        <v>40981</v>
      </c>
      <c r="AS835" s="554">
        <v>139</v>
      </c>
      <c r="AT835" s="488">
        <v>58940000</v>
      </c>
      <c r="AU835" s="553">
        <v>41613</v>
      </c>
      <c r="AV835" s="554">
        <v>692</v>
      </c>
      <c r="AW835" s="84"/>
      <c r="AX835" s="553"/>
      <c r="AY835" s="554"/>
      <c r="AZ835" s="84"/>
      <c r="BA835" s="553"/>
      <c r="BB835" s="554"/>
      <c r="BC835" s="84"/>
      <c r="BD835" s="553"/>
      <c r="BE835" s="554"/>
      <c r="BF835" s="84"/>
      <c r="BG835" s="553"/>
      <c r="BH835" s="554"/>
      <c r="BI835" s="84"/>
      <c r="BJ835" s="553"/>
      <c r="BK835" s="554"/>
      <c r="BL835" s="84"/>
      <c r="BM835" s="553"/>
      <c r="BN835" s="554"/>
      <c r="BO835" s="84"/>
      <c r="BP835" s="553"/>
      <c r="BQ835" s="554"/>
      <c r="BR835" s="84"/>
      <c r="BS835" s="553"/>
      <c r="BT835" s="554"/>
      <c r="BU835" s="84"/>
      <c r="BV835" s="553"/>
      <c r="BW835" s="554"/>
      <c r="BX835" s="84"/>
      <c r="BY835" s="553"/>
      <c r="BZ835" s="554"/>
      <c r="CA835" s="84"/>
      <c r="CB835" s="553"/>
      <c r="CC835" s="554"/>
      <c r="CD835" s="84"/>
      <c r="CE835" s="553"/>
      <c r="CF835" s="554"/>
      <c r="CG835" s="84"/>
      <c r="CH835" s="553"/>
      <c r="CI835" s="554"/>
      <c r="CJ835" s="554"/>
      <c r="CK835" s="554"/>
      <c r="CL835" s="554"/>
      <c r="CM835" s="554"/>
      <c r="CN835" s="554"/>
      <c r="CO835" s="554"/>
      <c r="CP835" s="554"/>
      <c r="CQ835" s="554"/>
      <c r="CR835" s="554"/>
      <c r="CS835" s="554"/>
      <c r="CT835" s="554"/>
      <c r="CU835" s="554"/>
      <c r="CV835" s="554"/>
      <c r="CW835" s="554"/>
      <c r="CX835" s="554"/>
      <c r="CY835" s="554">
        <v>147350000</v>
      </c>
      <c r="CZ835" s="84">
        <v>0</v>
      </c>
      <c r="DA835" s="84"/>
      <c r="DB835" s="856" t="s">
        <v>20280</v>
      </c>
      <c r="DC835" s="565">
        <v>2</v>
      </c>
      <c r="DD835" s="928"/>
      <c r="DE835" s="102" t="s">
        <v>19355</v>
      </c>
      <c r="DF835" s="928"/>
      <c r="DG835" s="555" t="s">
        <v>5831</v>
      </c>
      <c r="DH835" s="214" t="s">
        <v>3427</v>
      </c>
      <c r="DI835" s="557">
        <v>40971</v>
      </c>
      <c r="DJ835" s="111">
        <v>40910</v>
      </c>
      <c r="DK835" s="558">
        <v>11</v>
      </c>
      <c r="DL835" s="558"/>
      <c r="DM835" s="619" t="s">
        <v>20592</v>
      </c>
      <c r="DN835" s="890">
        <v>147350000</v>
      </c>
      <c r="DO835" s="928"/>
      <c r="DP835" s="928"/>
      <c r="DQ835" s="928"/>
      <c r="DR835" s="928"/>
    </row>
    <row r="836" spans="1:122" ht="60.75" customHeight="1" thickTop="1" thickBot="1">
      <c r="A836" s="214">
        <v>819</v>
      </c>
      <c r="B836" s="214" t="s">
        <v>3243</v>
      </c>
      <c r="C836" s="214" t="s">
        <v>86</v>
      </c>
      <c r="D836" s="374">
        <v>0</v>
      </c>
      <c r="E836" s="517">
        <v>40906</v>
      </c>
      <c r="F836" s="517">
        <v>40899</v>
      </c>
      <c r="G836" s="517">
        <v>40990</v>
      </c>
      <c r="H836" s="517">
        <v>41040</v>
      </c>
      <c r="I836" s="517">
        <v>40906</v>
      </c>
      <c r="J836" s="859">
        <v>22</v>
      </c>
      <c r="K836" s="551">
        <v>41576</v>
      </c>
      <c r="L836" s="517">
        <v>40906</v>
      </c>
      <c r="M836" s="117"/>
      <c r="N836" s="214" t="s">
        <v>687</v>
      </c>
      <c r="O836" s="1166">
        <v>899999230</v>
      </c>
      <c r="P836" s="530"/>
      <c r="Q836" s="530"/>
      <c r="R836" s="530"/>
      <c r="S836" s="530"/>
      <c r="T836" s="530"/>
      <c r="U836" s="530"/>
      <c r="V836" s="530"/>
      <c r="W836" s="530"/>
      <c r="X836" s="530"/>
      <c r="Y836" s="530"/>
      <c r="Z836" s="530"/>
      <c r="AA836" s="530"/>
      <c r="AB836" s="214" t="s">
        <v>3249</v>
      </c>
      <c r="AC836" s="214" t="s">
        <v>230</v>
      </c>
      <c r="AD836" s="214" t="s">
        <v>255</v>
      </c>
      <c r="AE836" s="214" t="s">
        <v>323</v>
      </c>
      <c r="AF836" s="214">
        <v>231</v>
      </c>
      <c r="AG836" s="626"/>
      <c r="AH836" s="636">
        <v>560000000</v>
      </c>
      <c r="AI836" s="634">
        <v>340000000</v>
      </c>
      <c r="AJ836" s="634">
        <v>900000000</v>
      </c>
      <c r="AK836" s="214" t="s">
        <v>4294</v>
      </c>
      <c r="AL836" s="214" t="s">
        <v>156</v>
      </c>
      <c r="AM836" s="86">
        <v>560000000</v>
      </c>
      <c r="AN836" s="86" t="s">
        <v>14315</v>
      </c>
      <c r="AO836" s="86" t="s">
        <v>14315</v>
      </c>
      <c r="AP836" s="97" t="s">
        <v>1525</v>
      </c>
      <c r="AQ836" s="84">
        <v>392000000</v>
      </c>
      <c r="AR836" s="553">
        <v>41040</v>
      </c>
      <c r="AS836" s="554">
        <v>167</v>
      </c>
      <c r="AT836" s="488"/>
      <c r="AU836" s="553"/>
      <c r="AV836" s="554"/>
      <c r="AW836" s="84"/>
      <c r="AX836" s="553"/>
      <c r="AY836" s="554"/>
      <c r="AZ836" s="84"/>
      <c r="BA836" s="553"/>
      <c r="BB836" s="554"/>
      <c r="BC836" s="84"/>
      <c r="BD836" s="553"/>
      <c r="BE836" s="554"/>
      <c r="BF836" s="84"/>
      <c r="BG836" s="553"/>
      <c r="BH836" s="554"/>
      <c r="BI836" s="84"/>
      <c r="BJ836" s="553"/>
      <c r="BK836" s="554"/>
      <c r="BL836" s="84"/>
      <c r="BM836" s="553"/>
      <c r="BN836" s="554"/>
      <c r="BO836" s="84"/>
      <c r="BP836" s="553"/>
      <c r="BQ836" s="554"/>
      <c r="BR836" s="84"/>
      <c r="BS836" s="553"/>
      <c r="BT836" s="554"/>
      <c r="BU836" s="84"/>
      <c r="BV836" s="553"/>
      <c r="BW836" s="554"/>
      <c r="BX836" s="84"/>
      <c r="BY836" s="553"/>
      <c r="BZ836" s="554"/>
      <c r="CA836" s="84"/>
      <c r="CB836" s="553"/>
      <c r="CC836" s="554"/>
      <c r="CD836" s="84"/>
      <c r="CE836" s="553"/>
      <c r="CF836" s="554"/>
      <c r="CG836" s="84"/>
      <c r="CH836" s="553"/>
      <c r="CI836" s="554"/>
      <c r="CJ836" s="554"/>
      <c r="CK836" s="554"/>
      <c r="CL836" s="554"/>
      <c r="CM836" s="554"/>
      <c r="CN836" s="554"/>
      <c r="CO836" s="554"/>
      <c r="CP836" s="554"/>
      <c r="CQ836" s="554"/>
      <c r="CR836" s="554"/>
      <c r="CS836" s="554"/>
      <c r="CT836" s="554"/>
      <c r="CU836" s="554"/>
      <c r="CV836" s="554"/>
      <c r="CW836" s="554"/>
      <c r="CX836" s="554"/>
      <c r="CY836" s="554">
        <v>392000000</v>
      </c>
      <c r="CZ836" s="84">
        <v>168000000</v>
      </c>
      <c r="DA836" s="84"/>
      <c r="DB836" s="856" t="s">
        <v>20809</v>
      </c>
      <c r="DC836" s="565">
        <v>2</v>
      </c>
      <c r="DD836" s="928"/>
      <c r="DE836" s="102" t="s">
        <v>19355</v>
      </c>
      <c r="DF836" s="928"/>
      <c r="DG836" s="555" t="s">
        <v>5832</v>
      </c>
      <c r="DH836" s="214" t="s">
        <v>3428</v>
      </c>
      <c r="DI836" s="557"/>
      <c r="DJ836" s="111">
        <v>40906</v>
      </c>
      <c r="DK836" s="558">
        <v>7</v>
      </c>
      <c r="DL836" s="558"/>
      <c r="DM836" s="619" t="s">
        <v>20592</v>
      </c>
      <c r="DN836" s="890">
        <v>392000000</v>
      </c>
      <c r="DO836" s="928"/>
      <c r="DP836" s="928"/>
      <c r="DQ836" s="928"/>
      <c r="DR836" s="928"/>
    </row>
    <row r="837" spans="1:122" ht="60.75" customHeight="1" thickTop="1" thickBot="1">
      <c r="A837" s="214">
        <v>820</v>
      </c>
      <c r="B837" s="214" t="s">
        <v>3283</v>
      </c>
      <c r="C837" s="214" t="s">
        <v>539</v>
      </c>
      <c r="D837" s="374">
        <v>1</v>
      </c>
      <c r="E837" s="517">
        <v>40906</v>
      </c>
      <c r="F837" s="517">
        <v>40905</v>
      </c>
      <c r="G837" s="517">
        <v>40931</v>
      </c>
      <c r="H837" s="517">
        <v>40946</v>
      </c>
      <c r="I837" s="517">
        <v>40946</v>
      </c>
      <c r="J837" s="562">
        <v>24</v>
      </c>
      <c r="K837" s="551">
        <v>41677</v>
      </c>
      <c r="L837" s="552">
        <v>40928</v>
      </c>
      <c r="M837" s="117"/>
      <c r="N837" s="214" t="s">
        <v>17955</v>
      </c>
      <c r="O837" s="1166">
        <v>890303666</v>
      </c>
      <c r="P837" s="530" t="s">
        <v>1097</v>
      </c>
      <c r="Q837" s="530" t="s">
        <v>1097</v>
      </c>
      <c r="R837" s="530" t="s">
        <v>1097</v>
      </c>
      <c r="S837" s="530" t="s">
        <v>1097</v>
      </c>
      <c r="T837" s="530" t="s">
        <v>1097</v>
      </c>
      <c r="U837" s="530" t="s">
        <v>1097</v>
      </c>
      <c r="V837" s="530" t="s">
        <v>1097</v>
      </c>
      <c r="W837" s="530" t="s">
        <v>1097</v>
      </c>
      <c r="X837" s="530" t="s">
        <v>1097</v>
      </c>
      <c r="Y837" s="530" t="s">
        <v>1097</v>
      </c>
      <c r="Z837" s="530" t="s">
        <v>1097</v>
      </c>
      <c r="AA837" s="530" t="s">
        <v>1097</v>
      </c>
      <c r="AB837" s="214" t="s">
        <v>3284</v>
      </c>
      <c r="AC837" s="214" t="s">
        <v>220</v>
      </c>
      <c r="AD837" s="214" t="s">
        <v>226</v>
      </c>
      <c r="AE837" s="214" t="s">
        <v>384</v>
      </c>
      <c r="AF837" s="214">
        <v>6</v>
      </c>
      <c r="AG837" s="626"/>
      <c r="AH837" s="636">
        <v>210000000</v>
      </c>
      <c r="AI837" s="634">
        <v>31800000</v>
      </c>
      <c r="AJ837" s="634">
        <v>241800000</v>
      </c>
      <c r="AK837" s="214" t="s">
        <v>3478</v>
      </c>
      <c r="AL837" s="214" t="s">
        <v>156</v>
      </c>
      <c r="AM837" s="86">
        <v>210000000</v>
      </c>
      <c r="AN837" s="86" t="s">
        <v>1452</v>
      </c>
      <c r="AO837" s="86" t="s">
        <v>11428</v>
      </c>
      <c r="AP837" s="83" t="s">
        <v>1543</v>
      </c>
      <c r="AQ837" s="84">
        <v>210000000</v>
      </c>
      <c r="AR837" s="553">
        <v>40946</v>
      </c>
      <c r="AS837" s="554">
        <v>121</v>
      </c>
      <c r="AT837" s="488"/>
      <c r="AU837" s="553"/>
      <c r="AV837" s="554"/>
      <c r="AW837" s="84"/>
      <c r="AX837" s="553"/>
      <c r="AY837" s="554"/>
      <c r="AZ837" s="84"/>
      <c r="BA837" s="553"/>
      <c r="BB837" s="554"/>
      <c r="BC837" s="84"/>
      <c r="BD837" s="553"/>
      <c r="BE837" s="554"/>
      <c r="BF837" s="84"/>
      <c r="BG837" s="553"/>
      <c r="BH837" s="554"/>
      <c r="BI837" s="84"/>
      <c r="BJ837" s="553"/>
      <c r="BK837" s="554"/>
      <c r="BL837" s="84"/>
      <c r="BM837" s="553"/>
      <c r="BN837" s="554"/>
      <c r="BO837" s="84"/>
      <c r="BP837" s="553"/>
      <c r="BQ837" s="554"/>
      <c r="BR837" s="84"/>
      <c r="BS837" s="553"/>
      <c r="BT837" s="554"/>
      <c r="BU837" s="84"/>
      <c r="BV837" s="553"/>
      <c r="BW837" s="554"/>
      <c r="BX837" s="84"/>
      <c r="BY837" s="553"/>
      <c r="BZ837" s="554"/>
      <c r="CA837" s="84"/>
      <c r="CB837" s="553"/>
      <c r="CC837" s="554"/>
      <c r="CD837" s="84"/>
      <c r="CE837" s="553"/>
      <c r="CF837" s="554"/>
      <c r="CG837" s="84"/>
      <c r="CH837" s="553"/>
      <c r="CI837" s="554"/>
      <c r="CJ837" s="554"/>
      <c r="CK837" s="554"/>
      <c r="CL837" s="554"/>
      <c r="CM837" s="554"/>
      <c r="CN837" s="554"/>
      <c r="CO837" s="554"/>
      <c r="CP837" s="554"/>
      <c r="CQ837" s="554"/>
      <c r="CR837" s="554"/>
      <c r="CS837" s="554"/>
      <c r="CT837" s="554"/>
      <c r="CU837" s="554"/>
      <c r="CV837" s="554"/>
      <c r="CW837" s="554"/>
      <c r="CX837" s="554"/>
      <c r="CY837" s="554">
        <v>210000000</v>
      </c>
      <c r="CZ837" s="84">
        <v>0</v>
      </c>
      <c r="DA837" s="84"/>
      <c r="DB837" s="856" t="s">
        <v>20809</v>
      </c>
      <c r="DC837" s="565">
        <v>1</v>
      </c>
      <c r="DD837" s="928"/>
      <c r="DE837" s="102" t="s">
        <v>19355</v>
      </c>
      <c r="DF837" s="928"/>
      <c r="DG837" s="555">
        <v>0</v>
      </c>
      <c r="DH837" s="214" t="s">
        <v>3429</v>
      </c>
      <c r="DI837" s="557">
        <v>40928</v>
      </c>
      <c r="DJ837" s="111">
        <v>40906</v>
      </c>
      <c r="DK837" s="558">
        <v>1</v>
      </c>
      <c r="DL837" s="558"/>
      <c r="DM837" s="619" t="s">
        <v>20549</v>
      </c>
      <c r="DN837" s="890">
        <v>210000000</v>
      </c>
      <c r="DO837" s="928"/>
      <c r="DP837" s="928"/>
      <c r="DQ837" s="928"/>
      <c r="DR837" s="928"/>
    </row>
    <row r="838" spans="1:122" ht="60.75" customHeight="1" thickTop="1" thickBot="1">
      <c r="A838" s="214">
        <v>820</v>
      </c>
      <c r="B838" s="214" t="s">
        <v>3283</v>
      </c>
      <c r="C838" s="214" t="s">
        <v>539</v>
      </c>
      <c r="D838" s="374">
        <v>1</v>
      </c>
      <c r="E838" s="517">
        <v>40906</v>
      </c>
      <c r="F838" s="517">
        <v>40905</v>
      </c>
      <c r="G838" s="517">
        <v>40931</v>
      </c>
      <c r="H838" s="517">
        <v>41529</v>
      </c>
      <c r="I838" s="517">
        <v>40946</v>
      </c>
      <c r="J838" s="562">
        <v>24</v>
      </c>
      <c r="K838" s="551">
        <v>41677</v>
      </c>
      <c r="L838" s="552">
        <v>40928</v>
      </c>
      <c r="M838" s="117"/>
      <c r="N838" s="214" t="s">
        <v>17955</v>
      </c>
      <c r="O838" s="1166">
        <v>890303666</v>
      </c>
      <c r="P838" s="530" t="s">
        <v>1097</v>
      </c>
      <c r="Q838" s="530" t="s">
        <v>1097</v>
      </c>
      <c r="R838" s="530" t="s">
        <v>1097</v>
      </c>
      <c r="S838" s="530" t="s">
        <v>1097</v>
      </c>
      <c r="T838" s="530" t="s">
        <v>1097</v>
      </c>
      <c r="U838" s="530" t="s">
        <v>1097</v>
      </c>
      <c r="V838" s="530" t="s">
        <v>1097</v>
      </c>
      <c r="W838" s="530" t="s">
        <v>1097</v>
      </c>
      <c r="X838" s="530" t="s">
        <v>1097</v>
      </c>
      <c r="Y838" s="530" t="s">
        <v>1097</v>
      </c>
      <c r="Z838" s="530" t="s">
        <v>1097</v>
      </c>
      <c r="AA838" s="530" t="s">
        <v>1097</v>
      </c>
      <c r="AB838" s="214" t="s">
        <v>3284</v>
      </c>
      <c r="AC838" s="214"/>
      <c r="AD838" s="214"/>
      <c r="AE838" s="214" t="s">
        <v>13909</v>
      </c>
      <c r="AF838" s="214" t="s">
        <v>13907</v>
      </c>
      <c r="AG838" s="626" t="s">
        <v>15659</v>
      </c>
      <c r="AH838" s="636">
        <v>110000000</v>
      </c>
      <c r="AI838" s="634"/>
      <c r="AJ838" s="634">
        <v>110000000</v>
      </c>
      <c r="AK838" s="214"/>
      <c r="AL838" s="214" t="s">
        <v>156</v>
      </c>
      <c r="AM838" s="86">
        <v>110000000</v>
      </c>
      <c r="AN838" s="86" t="s">
        <v>1452</v>
      </c>
      <c r="AO838" s="86" t="s">
        <v>11428</v>
      </c>
      <c r="AP838" s="83" t="s">
        <v>1543</v>
      </c>
      <c r="AQ838" s="84">
        <v>110000000</v>
      </c>
      <c r="AR838" s="553">
        <v>41529</v>
      </c>
      <c r="AS838" s="554">
        <v>583</v>
      </c>
      <c r="AT838" s="488"/>
      <c r="AU838" s="553"/>
      <c r="AV838" s="554"/>
      <c r="AW838" s="84"/>
      <c r="AX838" s="553"/>
      <c r="AY838" s="554"/>
      <c r="AZ838" s="84"/>
      <c r="BA838" s="553"/>
      <c r="BB838" s="554"/>
      <c r="BC838" s="84"/>
      <c r="BD838" s="553"/>
      <c r="BE838" s="554"/>
      <c r="BF838" s="84"/>
      <c r="BG838" s="553"/>
      <c r="BH838" s="554"/>
      <c r="BI838" s="84"/>
      <c r="BJ838" s="553"/>
      <c r="BK838" s="554"/>
      <c r="BL838" s="84"/>
      <c r="BM838" s="553"/>
      <c r="BN838" s="554"/>
      <c r="BO838" s="84"/>
      <c r="BP838" s="553"/>
      <c r="BQ838" s="554"/>
      <c r="BR838" s="84"/>
      <c r="BS838" s="553"/>
      <c r="BT838" s="554"/>
      <c r="BU838" s="84"/>
      <c r="BV838" s="553"/>
      <c r="BW838" s="554"/>
      <c r="BX838" s="84"/>
      <c r="BY838" s="553"/>
      <c r="BZ838" s="554"/>
      <c r="CA838" s="84"/>
      <c r="CB838" s="553"/>
      <c r="CC838" s="554"/>
      <c r="CD838" s="84"/>
      <c r="CE838" s="553"/>
      <c r="CF838" s="554"/>
      <c r="CG838" s="84"/>
      <c r="CH838" s="553"/>
      <c r="CI838" s="554"/>
      <c r="CJ838" s="554"/>
      <c r="CK838" s="554"/>
      <c r="CL838" s="554"/>
      <c r="CM838" s="554"/>
      <c r="CN838" s="554"/>
      <c r="CO838" s="554"/>
      <c r="CP838" s="554"/>
      <c r="CQ838" s="554"/>
      <c r="CR838" s="554"/>
      <c r="CS838" s="554"/>
      <c r="CT838" s="554"/>
      <c r="CU838" s="554"/>
      <c r="CV838" s="554"/>
      <c r="CW838" s="554"/>
      <c r="CX838" s="554"/>
      <c r="CY838" s="554">
        <v>110000000</v>
      </c>
      <c r="CZ838" s="84">
        <v>0</v>
      </c>
      <c r="DA838" s="84"/>
      <c r="DB838" s="856" t="s">
        <v>20809</v>
      </c>
      <c r="DC838" s="565">
        <v>1</v>
      </c>
      <c r="DD838" s="928"/>
      <c r="DE838" s="102"/>
      <c r="DF838" s="928"/>
      <c r="DG838" s="555"/>
      <c r="DH838" s="214"/>
      <c r="DI838" s="557">
        <v>40928</v>
      </c>
      <c r="DJ838" s="111">
        <v>40906</v>
      </c>
      <c r="DK838" s="558">
        <v>1</v>
      </c>
      <c r="DL838" s="558"/>
      <c r="DM838" s="619" t="s">
        <v>20602</v>
      </c>
      <c r="DN838" s="890">
        <v>110000000</v>
      </c>
      <c r="DO838" s="928"/>
      <c r="DP838" s="928"/>
      <c r="DQ838" s="928"/>
      <c r="DR838" s="928"/>
    </row>
    <row r="839" spans="1:122" ht="60.75" customHeight="1" thickTop="1" thickBot="1">
      <c r="A839" s="214">
        <v>821</v>
      </c>
      <c r="B839" s="214" t="s">
        <v>3285</v>
      </c>
      <c r="C839" s="214" t="s">
        <v>541</v>
      </c>
      <c r="D839" s="374">
        <v>0</v>
      </c>
      <c r="E839" s="517">
        <v>40906</v>
      </c>
      <c r="F839" s="517">
        <v>40905</v>
      </c>
      <c r="G839" s="517">
        <v>40994</v>
      </c>
      <c r="H839" s="517">
        <v>41003</v>
      </c>
      <c r="I839" s="517">
        <v>40994</v>
      </c>
      <c r="J839" s="562">
        <v>12</v>
      </c>
      <c r="K839" s="551">
        <v>41359</v>
      </c>
      <c r="L839" s="552">
        <v>40906</v>
      </c>
      <c r="M839" s="117">
        <v>41114</v>
      </c>
      <c r="N839" s="214" t="s">
        <v>691</v>
      </c>
      <c r="O839" s="1166">
        <v>899999063</v>
      </c>
      <c r="P839" s="530"/>
      <c r="Q839" s="530"/>
      <c r="R839" s="530"/>
      <c r="S839" s="530"/>
      <c r="T839" s="530"/>
      <c r="U839" s="530"/>
      <c r="V839" s="530"/>
      <c r="W839" s="530"/>
      <c r="X839" s="530"/>
      <c r="Y839" s="530"/>
      <c r="Z839" s="530"/>
      <c r="AA839" s="530"/>
      <c r="AB839" s="214" t="s">
        <v>3286</v>
      </c>
      <c r="AC839" s="214"/>
      <c r="AD839" s="214"/>
      <c r="AE839" s="214" t="s">
        <v>6051</v>
      </c>
      <c r="AF839" s="214" t="s">
        <v>6046</v>
      </c>
      <c r="AG839" s="626"/>
      <c r="AH839" s="636">
        <v>176400000</v>
      </c>
      <c r="AI839" s="634">
        <v>48100000</v>
      </c>
      <c r="AJ839" s="634">
        <v>224500000</v>
      </c>
      <c r="AK839" s="214" t="s">
        <v>3477</v>
      </c>
      <c r="AL839" s="214" t="s">
        <v>156</v>
      </c>
      <c r="AM839" s="86">
        <v>176400000</v>
      </c>
      <c r="AN839" s="531" t="s">
        <v>1485</v>
      </c>
      <c r="AO839" s="531" t="s">
        <v>1557</v>
      </c>
      <c r="AP839" s="97" t="s">
        <v>1558</v>
      </c>
      <c r="AQ839" s="84">
        <v>105840000</v>
      </c>
      <c r="AR839" s="553">
        <v>41003</v>
      </c>
      <c r="AS839" s="554">
        <v>154</v>
      </c>
      <c r="AT839" s="488">
        <v>70560000</v>
      </c>
      <c r="AU839" s="553">
        <v>41421</v>
      </c>
      <c r="AV839" s="554">
        <v>495</v>
      </c>
      <c r="AW839" s="84"/>
      <c r="AX839" s="553"/>
      <c r="AY839" s="554"/>
      <c r="AZ839" s="84"/>
      <c r="BA839" s="553"/>
      <c r="BB839" s="554"/>
      <c r="BC839" s="84"/>
      <c r="BD839" s="553"/>
      <c r="BE839" s="554"/>
      <c r="BF839" s="84"/>
      <c r="BG839" s="553"/>
      <c r="BH839" s="554"/>
      <c r="BI839" s="84"/>
      <c r="BJ839" s="553"/>
      <c r="BK839" s="554"/>
      <c r="BL839" s="84"/>
      <c r="BM839" s="553"/>
      <c r="BN839" s="554"/>
      <c r="BO839" s="84"/>
      <c r="BP839" s="553"/>
      <c r="BQ839" s="554"/>
      <c r="BR839" s="84"/>
      <c r="BS839" s="553"/>
      <c r="BT839" s="554"/>
      <c r="BU839" s="84"/>
      <c r="BV839" s="553"/>
      <c r="BW839" s="554"/>
      <c r="BX839" s="84"/>
      <c r="BY839" s="553"/>
      <c r="BZ839" s="554"/>
      <c r="CA839" s="84"/>
      <c r="CB839" s="553"/>
      <c r="CC839" s="554"/>
      <c r="CD839" s="84"/>
      <c r="CE839" s="553"/>
      <c r="CF839" s="554"/>
      <c r="CG839" s="84"/>
      <c r="CH839" s="553"/>
      <c r="CI839" s="554"/>
      <c r="CJ839" s="554"/>
      <c r="CK839" s="554"/>
      <c r="CL839" s="554"/>
      <c r="CM839" s="554"/>
      <c r="CN839" s="554"/>
      <c r="CO839" s="554"/>
      <c r="CP839" s="554"/>
      <c r="CQ839" s="554"/>
      <c r="CR839" s="554"/>
      <c r="CS839" s="554"/>
      <c r="CT839" s="554"/>
      <c r="CU839" s="554"/>
      <c r="CV839" s="554"/>
      <c r="CW839" s="554"/>
      <c r="CX839" s="554"/>
      <c r="CY839" s="554">
        <v>176400000</v>
      </c>
      <c r="CZ839" s="84">
        <v>0</v>
      </c>
      <c r="DA839" s="84"/>
      <c r="DB839" s="856" t="s">
        <v>20809</v>
      </c>
      <c r="DC839" s="565">
        <v>2</v>
      </c>
      <c r="DD839" s="928"/>
      <c r="DE839" s="102" t="s">
        <v>2300</v>
      </c>
      <c r="DF839" s="928"/>
      <c r="DG839" s="555">
        <v>0</v>
      </c>
      <c r="DH839" s="214" t="s">
        <v>3430</v>
      </c>
      <c r="DI839" s="557"/>
      <c r="DJ839" s="111">
        <v>40905</v>
      </c>
      <c r="DK839" s="558">
        <v>0</v>
      </c>
      <c r="DL839" s="558" t="s">
        <v>15785</v>
      </c>
      <c r="DM839" s="619" t="s">
        <v>20665</v>
      </c>
      <c r="DN839" s="890">
        <v>176400000</v>
      </c>
      <c r="DO839" s="928"/>
      <c r="DP839" s="928"/>
      <c r="DQ839" s="928"/>
      <c r="DR839" s="928"/>
    </row>
    <row r="840" spans="1:122" ht="60.75" customHeight="1" thickTop="1" thickBot="1">
      <c r="A840" s="214">
        <v>822</v>
      </c>
      <c r="B840" s="214" t="s">
        <v>3285</v>
      </c>
      <c r="C840" s="214" t="s">
        <v>539</v>
      </c>
      <c r="D840" s="374">
        <v>1</v>
      </c>
      <c r="E840" s="517">
        <v>40906</v>
      </c>
      <c r="F840" s="517">
        <v>40905</v>
      </c>
      <c r="G840" s="517">
        <v>40933</v>
      </c>
      <c r="H840" s="517">
        <v>40975</v>
      </c>
      <c r="I840" s="517">
        <v>40955</v>
      </c>
      <c r="J840" s="859">
        <v>6</v>
      </c>
      <c r="K840" s="551">
        <v>41137</v>
      </c>
      <c r="L840" s="561">
        <v>40933</v>
      </c>
      <c r="M840" s="117"/>
      <c r="N840" s="214" t="s">
        <v>3287</v>
      </c>
      <c r="O840" s="1166">
        <v>982800053</v>
      </c>
      <c r="P840" s="530"/>
      <c r="Q840" s="530"/>
      <c r="R840" s="530"/>
      <c r="S840" s="530"/>
      <c r="T840" s="530"/>
      <c r="U840" s="530"/>
      <c r="V840" s="530"/>
      <c r="W840" s="530"/>
      <c r="X840" s="530"/>
      <c r="Y840" s="530"/>
      <c r="Z840" s="530"/>
      <c r="AA840" s="530"/>
      <c r="AB840" s="214" t="s">
        <v>3288</v>
      </c>
      <c r="AC840" s="214"/>
      <c r="AD840" s="214"/>
      <c r="AE840" s="214" t="s">
        <v>6051</v>
      </c>
      <c r="AF840" s="214" t="s">
        <v>6046</v>
      </c>
      <c r="AG840" s="626"/>
      <c r="AH840" s="636">
        <v>139950000</v>
      </c>
      <c r="AI840" s="634">
        <v>59865000</v>
      </c>
      <c r="AJ840" s="634">
        <v>199815000</v>
      </c>
      <c r="AK840" s="214" t="s">
        <v>3476</v>
      </c>
      <c r="AL840" s="214" t="s">
        <v>156</v>
      </c>
      <c r="AM840" s="86">
        <v>139950000</v>
      </c>
      <c r="AN840" s="531" t="s">
        <v>1461</v>
      </c>
      <c r="AO840" s="531" t="s">
        <v>1528</v>
      </c>
      <c r="AP840" s="83" t="s">
        <v>1529</v>
      </c>
      <c r="AQ840" s="84">
        <v>83970000</v>
      </c>
      <c r="AR840" s="553">
        <v>40974</v>
      </c>
      <c r="AS840" s="554">
        <v>133</v>
      </c>
      <c r="AT840" s="488">
        <v>55980000</v>
      </c>
      <c r="AU840" s="553">
        <v>41241</v>
      </c>
      <c r="AV840" s="554">
        <v>327</v>
      </c>
      <c r="AW840" s="84"/>
      <c r="AX840" s="553"/>
      <c r="AY840" s="554"/>
      <c r="AZ840" s="84"/>
      <c r="BA840" s="553"/>
      <c r="BB840" s="554"/>
      <c r="BC840" s="84"/>
      <c r="BD840" s="553"/>
      <c r="BE840" s="554"/>
      <c r="BF840" s="84"/>
      <c r="BG840" s="553"/>
      <c r="BH840" s="554"/>
      <c r="BI840" s="84"/>
      <c r="BJ840" s="553"/>
      <c r="BK840" s="554"/>
      <c r="BL840" s="84"/>
      <c r="BM840" s="553"/>
      <c r="BN840" s="554"/>
      <c r="BO840" s="84"/>
      <c r="BP840" s="553"/>
      <c r="BQ840" s="554"/>
      <c r="BR840" s="84"/>
      <c r="BS840" s="553"/>
      <c r="BT840" s="554"/>
      <c r="BU840" s="84"/>
      <c r="BV840" s="553"/>
      <c r="BW840" s="554"/>
      <c r="BX840" s="84"/>
      <c r="BY840" s="553"/>
      <c r="BZ840" s="554"/>
      <c r="CA840" s="84"/>
      <c r="CB840" s="553"/>
      <c r="CC840" s="554"/>
      <c r="CD840" s="84"/>
      <c r="CE840" s="553"/>
      <c r="CF840" s="554"/>
      <c r="CG840" s="84"/>
      <c r="CH840" s="553"/>
      <c r="CI840" s="554"/>
      <c r="CJ840" s="554"/>
      <c r="CK840" s="554"/>
      <c r="CL840" s="554"/>
      <c r="CM840" s="554"/>
      <c r="CN840" s="554"/>
      <c r="CO840" s="554"/>
      <c r="CP840" s="554"/>
      <c r="CQ840" s="554"/>
      <c r="CR840" s="554"/>
      <c r="CS840" s="554"/>
      <c r="CT840" s="554"/>
      <c r="CU840" s="554"/>
      <c r="CV840" s="554"/>
      <c r="CW840" s="554"/>
      <c r="CX840" s="554"/>
      <c r="CY840" s="554">
        <v>139950000</v>
      </c>
      <c r="CZ840" s="84">
        <v>0</v>
      </c>
      <c r="DA840" s="84"/>
      <c r="DB840" s="856" t="s">
        <v>20809</v>
      </c>
      <c r="DC840" s="565">
        <v>2</v>
      </c>
      <c r="DD840" s="928"/>
      <c r="DE840" s="102" t="s">
        <v>19355</v>
      </c>
      <c r="DF840" s="928"/>
      <c r="DG840" s="555">
        <v>0</v>
      </c>
      <c r="DH840" s="214" t="s">
        <v>3432</v>
      </c>
      <c r="DI840" s="557">
        <v>40933</v>
      </c>
      <c r="DJ840" s="111">
        <v>40905</v>
      </c>
      <c r="DK840" s="558">
        <v>0</v>
      </c>
      <c r="DL840" s="558"/>
      <c r="DM840" s="619" t="s">
        <v>20665</v>
      </c>
      <c r="DN840" s="890">
        <v>139950000</v>
      </c>
      <c r="DO840" s="928"/>
      <c r="DP840" s="928"/>
      <c r="DQ840" s="928"/>
      <c r="DR840" s="928"/>
    </row>
    <row r="841" spans="1:122" ht="71" customHeight="1" thickTop="1" thickBot="1">
      <c r="A841" s="214">
        <v>823</v>
      </c>
      <c r="B841" s="214" t="s">
        <v>3285</v>
      </c>
      <c r="C841" s="214" t="s">
        <v>541</v>
      </c>
      <c r="D841" s="374">
        <v>0</v>
      </c>
      <c r="E841" s="517">
        <v>40906</v>
      </c>
      <c r="F841" s="517">
        <v>40905</v>
      </c>
      <c r="G841" s="517">
        <v>41095</v>
      </c>
      <c r="H841" s="517">
        <v>41155</v>
      </c>
      <c r="I841" s="517">
        <v>41115</v>
      </c>
      <c r="J841" s="859">
        <v>6</v>
      </c>
      <c r="K841" s="551">
        <v>41299</v>
      </c>
      <c r="L841" s="552">
        <v>40906</v>
      </c>
      <c r="M841" s="117"/>
      <c r="N841" s="214" t="s">
        <v>14444</v>
      </c>
      <c r="O841" s="1166">
        <v>891500319</v>
      </c>
      <c r="P841" s="530"/>
      <c r="Q841" s="530"/>
      <c r="R841" s="530"/>
      <c r="S841" s="530"/>
      <c r="T841" s="530"/>
      <c r="U841" s="530"/>
      <c r="V841" s="530"/>
      <c r="W841" s="530"/>
      <c r="X841" s="530"/>
      <c r="Y841" s="530"/>
      <c r="Z841" s="530"/>
      <c r="AA841" s="530"/>
      <c r="AB841" s="214" t="s">
        <v>3289</v>
      </c>
      <c r="AC841" s="214"/>
      <c r="AD841" s="214"/>
      <c r="AE841" s="214" t="s">
        <v>6051</v>
      </c>
      <c r="AF841" s="214" t="s">
        <v>6046</v>
      </c>
      <c r="AG841" s="626"/>
      <c r="AH841" s="636">
        <v>139920000</v>
      </c>
      <c r="AI841" s="634">
        <v>214222703</v>
      </c>
      <c r="AJ841" s="634">
        <v>354142703</v>
      </c>
      <c r="AK841" s="214" t="s">
        <v>5143</v>
      </c>
      <c r="AL841" s="214" t="s">
        <v>156</v>
      </c>
      <c r="AM841" s="86">
        <v>139920000</v>
      </c>
      <c r="AN841" s="531" t="s">
        <v>1455</v>
      </c>
      <c r="AO841" s="531" t="s">
        <v>11046</v>
      </c>
      <c r="AP841" s="83" t="s">
        <v>1511</v>
      </c>
      <c r="AQ841" s="84">
        <v>83952000</v>
      </c>
      <c r="AR841" s="553">
        <v>41155</v>
      </c>
      <c r="AS841" s="554">
        <v>252</v>
      </c>
      <c r="AT841" s="488">
        <v>55968000</v>
      </c>
      <c r="AU841" s="553">
        <v>41421</v>
      </c>
      <c r="AV841" s="554">
        <v>495</v>
      </c>
      <c r="AW841" s="84"/>
      <c r="AX841" s="553"/>
      <c r="AY841" s="554"/>
      <c r="AZ841" s="84"/>
      <c r="BA841" s="553"/>
      <c r="BB841" s="554"/>
      <c r="BC841" s="84"/>
      <c r="BD841" s="553"/>
      <c r="BE841" s="554"/>
      <c r="BF841" s="84"/>
      <c r="BG841" s="553"/>
      <c r="BH841" s="554"/>
      <c r="BI841" s="84"/>
      <c r="BJ841" s="553"/>
      <c r="BK841" s="554"/>
      <c r="BL841" s="84"/>
      <c r="BM841" s="553"/>
      <c r="BN841" s="554"/>
      <c r="BO841" s="84"/>
      <c r="BP841" s="553"/>
      <c r="BQ841" s="554"/>
      <c r="BR841" s="84"/>
      <c r="BS841" s="553"/>
      <c r="BT841" s="554"/>
      <c r="BU841" s="84"/>
      <c r="BV841" s="553"/>
      <c r="BW841" s="554"/>
      <c r="BX841" s="84"/>
      <c r="BY841" s="553"/>
      <c r="BZ841" s="554"/>
      <c r="CA841" s="84"/>
      <c r="CB841" s="553"/>
      <c r="CC841" s="554"/>
      <c r="CD841" s="84"/>
      <c r="CE841" s="553"/>
      <c r="CF841" s="554"/>
      <c r="CG841" s="84"/>
      <c r="CH841" s="553"/>
      <c r="CI841" s="554"/>
      <c r="CJ841" s="554"/>
      <c r="CK841" s="554"/>
      <c r="CL841" s="554"/>
      <c r="CM841" s="554"/>
      <c r="CN841" s="554"/>
      <c r="CO841" s="554"/>
      <c r="CP841" s="554"/>
      <c r="CQ841" s="554"/>
      <c r="CR841" s="554"/>
      <c r="CS841" s="554"/>
      <c r="CT841" s="554"/>
      <c r="CU841" s="554"/>
      <c r="CV841" s="554"/>
      <c r="CW841" s="554"/>
      <c r="CX841" s="554"/>
      <c r="CY841" s="554">
        <v>139920000</v>
      </c>
      <c r="CZ841" s="84">
        <v>0</v>
      </c>
      <c r="DA841" s="84"/>
      <c r="DB841" s="856" t="s">
        <v>20809</v>
      </c>
      <c r="DC841" s="565">
        <v>2</v>
      </c>
      <c r="DD841" s="928"/>
      <c r="DE841" s="102" t="s">
        <v>14525</v>
      </c>
      <c r="DF841" s="928"/>
      <c r="DG841" s="555">
        <v>0</v>
      </c>
      <c r="DH841" s="214" t="s">
        <v>3433</v>
      </c>
      <c r="DI841" s="557"/>
      <c r="DJ841" s="111">
        <v>40905</v>
      </c>
      <c r="DK841" s="558">
        <v>0</v>
      </c>
      <c r="DL841" s="558"/>
      <c r="DM841" s="619" t="s">
        <v>20665</v>
      </c>
      <c r="DN841" s="890">
        <v>139920000</v>
      </c>
      <c r="DO841" s="928"/>
      <c r="DP841" s="928"/>
      <c r="DQ841" s="928"/>
      <c r="DR841" s="928"/>
    </row>
    <row r="842" spans="1:122" ht="60.75" customHeight="1" thickTop="1" thickBot="1">
      <c r="A842" s="214">
        <v>824</v>
      </c>
      <c r="B842" s="214" t="s">
        <v>3285</v>
      </c>
      <c r="C842" s="214" t="s">
        <v>539</v>
      </c>
      <c r="D842" s="374">
        <v>1</v>
      </c>
      <c r="E842" s="517">
        <v>40906</v>
      </c>
      <c r="F842" s="517">
        <v>40905</v>
      </c>
      <c r="G842" s="517">
        <v>40946</v>
      </c>
      <c r="H842" s="517">
        <v>40997</v>
      </c>
      <c r="I842" s="517">
        <v>40968</v>
      </c>
      <c r="J842" s="859">
        <v>6</v>
      </c>
      <c r="K842" s="551">
        <v>41150</v>
      </c>
      <c r="L842" s="552">
        <v>40935</v>
      </c>
      <c r="M842" s="117"/>
      <c r="N842" s="214" t="s">
        <v>528</v>
      </c>
      <c r="O842" s="1166">
        <v>830063697</v>
      </c>
      <c r="P842" s="530"/>
      <c r="Q842" s="530"/>
      <c r="R842" s="530"/>
      <c r="S842" s="530"/>
      <c r="T842" s="530"/>
      <c r="U842" s="530"/>
      <c r="V842" s="530"/>
      <c r="W842" s="530"/>
      <c r="X842" s="530"/>
      <c r="Y842" s="530"/>
      <c r="Z842" s="530"/>
      <c r="AA842" s="530"/>
      <c r="AB842" s="214" t="s">
        <v>3290</v>
      </c>
      <c r="AC842" s="214"/>
      <c r="AD842" s="214"/>
      <c r="AE842" s="214" t="s">
        <v>6051</v>
      </c>
      <c r="AF842" s="214" t="s">
        <v>6046</v>
      </c>
      <c r="AG842" s="626"/>
      <c r="AH842" s="636">
        <v>140000000</v>
      </c>
      <c r="AI842" s="634">
        <v>60000000</v>
      </c>
      <c r="AJ842" s="634">
        <v>200000000</v>
      </c>
      <c r="AK842" s="214" t="s">
        <v>3686</v>
      </c>
      <c r="AL842" s="214" t="s">
        <v>156</v>
      </c>
      <c r="AM842" s="86">
        <v>140000000</v>
      </c>
      <c r="AN842" s="86" t="s">
        <v>1472</v>
      </c>
      <c r="AO842" s="86" t="s">
        <v>11466</v>
      </c>
      <c r="AP842" s="83" t="s">
        <v>1538</v>
      </c>
      <c r="AQ842" s="84">
        <v>84000000</v>
      </c>
      <c r="AR842" s="553">
        <v>40997</v>
      </c>
      <c r="AS842" s="554">
        <v>147</v>
      </c>
      <c r="AT842" s="488">
        <v>56000000</v>
      </c>
      <c r="AU842" s="553">
        <v>41345</v>
      </c>
      <c r="AV842" s="554">
        <v>431</v>
      </c>
      <c r="AW842" s="84"/>
      <c r="AX842" s="553"/>
      <c r="AY842" s="554"/>
      <c r="AZ842" s="84"/>
      <c r="BA842" s="553"/>
      <c r="BB842" s="554"/>
      <c r="BC842" s="84"/>
      <c r="BD842" s="553"/>
      <c r="BE842" s="554"/>
      <c r="BF842" s="84"/>
      <c r="BG842" s="553"/>
      <c r="BH842" s="554"/>
      <c r="BI842" s="84"/>
      <c r="BJ842" s="553"/>
      <c r="BK842" s="554"/>
      <c r="BL842" s="84"/>
      <c r="BM842" s="553"/>
      <c r="BN842" s="554"/>
      <c r="BO842" s="84"/>
      <c r="BP842" s="553"/>
      <c r="BQ842" s="554"/>
      <c r="BR842" s="84"/>
      <c r="BS842" s="553"/>
      <c r="BT842" s="554"/>
      <c r="BU842" s="84"/>
      <c r="BV842" s="553"/>
      <c r="BW842" s="554"/>
      <c r="BX842" s="84"/>
      <c r="BY842" s="553"/>
      <c r="BZ842" s="554"/>
      <c r="CA842" s="84"/>
      <c r="CB842" s="553"/>
      <c r="CC842" s="554"/>
      <c r="CD842" s="84"/>
      <c r="CE842" s="553"/>
      <c r="CF842" s="554"/>
      <c r="CG842" s="84"/>
      <c r="CH842" s="553"/>
      <c r="CI842" s="554"/>
      <c r="CJ842" s="554"/>
      <c r="CK842" s="554"/>
      <c r="CL842" s="554"/>
      <c r="CM842" s="554"/>
      <c r="CN842" s="554"/>
      <c r="CO842" s="554"/>
      <c r="CP842" s="554"/>
      <c r="CQ842" s="554"/>
      <c r="CR842" s="554"/>
      <c r="CS842" s="554"/>
      <c r="CT842" s="554"/>
      <c r="CU842" s="554"/>
      <c r="CV842" s="554"/>
      <c r="CW842" s="554"/>
      <c r="CX842" s="554"/>
      <c r="CY842" s="554">
        <v>140000000</v>
      </c>
      <c r="CZ842" s="84">
        <v>0</v>
      </c>
      <c r="DA842" s="84"/>
      <c r="DB842" s="856" t="s">
        <v>20809</v>
      </c>
      <c r="DC842" s="565">
        <v>2</v>
      </c>
      <c r="DD842" s="928"/>
      <c r="DE842" s="102" t="s">
        <v>9704</v>
      </c>
      <c r="DF842" s="928"/>
      <c r="DG842" s="555">
        <v>0</v>
      </c>
      <c r="DH842" s="214" t="s">
        <v>3434</v>
      </c>
      <c r="DI842" s="557"/>
      <c r="DJ842" s="111">
        <v>40905</v>
      </c>
      <c r="DK842" s="558">
        <v>0</v>
      </c>
      <c r="DL842" s="558"/>
      <c r="DM842" s="619" t="s">
        <v>20665</v>
      </c>
      <c r="DN842" s="890">
        <v>140000000</v>
      </c>
      <c r="DO842" s="928"/>
      <c r="DP842" s="928"/>
      <c r="DQ842" s="928"/>
      <c r="DR842" s="928"/>
    </row>
    <row r="843" spans="1:122" s="877" customFormat="1" ht="60.75" customHeight="1" thickTop="1" thickBot="1">
      <c r="A843" s="291">
        <v>825</v>
      </c>
      <c r="B843" s="291" t="s">
        <v>3285</v>
      </c>
      <c r="C843" s="291" t="s">
        <v>86</v>
      </c>
      <c r="D843" s="672">
        <v>0</v>
      </c>
      <c r="E843" s="523"/>
      <c r="F843" s="523">
        <v>40905</v>
      </c>
      <c r="G843" s="523"/>
      <c r="H843" s="523"/>
      <c r="I843" s="523"/>
      <c r="J843" s="660">
        <v>6</v>
      </c>
      <c r="K843" s="864" t="s">
        <v>19355</v>
      </c>
      <c r="L843" s="585"/>
      <c r="M843" s="238"/>
      <c r="N843" s="291" t="s">
        <v>17041</v>
      </c>
      <c r="O843" s="1167">
        <v>45667748</v>
      </c>
      <c r="P843" s="530"/>
      <c r="Q843" s="530"/>
      <c r="R843" s="530"/>
      <c r="S843" s="530"/>
      <c r="T843" s="530"/>
      <c r="U843" s="530"/>
      <c r="V843" s="530"/>
      <c r="W843" s="530"/>
      <c r="X843" s="530"/>
      <c r="Y843" s="530"/>
      <c r="Z843" s="530"/>
      <c r="AA843" s="530"/>
      <c r="AB843" s="291" t="s">
        <v>3291</v>
      </c>
      <c r="AC843" s="291"/>
      <c r="AD843" s="291"/>
      <c r="AE843" s="291" t="s">
        <v>6051</v>
      </c>
      <c r="AF843" s="291" t="s">
        <v>6046</v>
      </c>
      <c r="AG843" s="629"/>
      <c r="AH843" s="639">
        <v>0</v>
      </c>
      <c r="AI843" s="639">
        <v>0</v>
      </c>
      <c r="AJ843" s="639">
        <v>0</v>
      </c>
      <c r="AK843" s="291" t="s">
        <v>4314</v>
      </c>
      <c r="AL843" s="291" t="s">
        <v>1387</v>
      </c>
      <c r="AM843" s="538">
        <v>0</v>
      </c>
      <c r="AN843" s="538" t="s">
        <v>1477</v>
      </c>
      <c r="AO843" s="538" t="s">
        <v>1544</v>
      </c>
      <c r="AP843" s="293" t="s">
        <v>1545</v>
      </c>
      <c r="AQ843" s="84">
        <v>0</v>
      </c>
      <c r="AR843" s="553"/>
      <c r="AS843" s="554"/>
      <c r="AT843" s="488"/>
      <c r="AU843" s="553"/>
      <c r="AV843" s="554"/>
      <c r="AW843" s="84"/>
      <c r="AX843" s="553"/>
      <c r="AY843" s="554"/>
      <c r="AZ843" s="84"/>
      <c r="BA843" s="553"/>
      <c r="BB843" s="554"/>
      <c r="BC843" s="84"/>
      <c r="BD843" s="553"/>
      <c r="BE843" s="554"/>
      <c r="BF843" s="84"/>
      <c r="BG843" s="553"/>
      <c r="BH843" s="554"/>
      <c r="BI843" s="84"/>
      <c r="BJ843" s="553"/>
      <c r="BK843" s="554"/>
      <c r="BL843" s="84"/>
      <c r="BM843" s="553"/>
      <c r="BN843" s="554"/>
      <c r="BO843" s="84"/>
      <c r="BP843" s="553"/>
      <c r="BQ843" s="554"/>
      <c r="BR843" s="84"/>
      <c r="BS843" s="553"/>
      <c r="BT843" s="554"/>
      <c r="BU843" s="84"/>
      <c r="BV843" s="553"/>
      <c r="BW843" s="554"/>
      <c r="BX843" s="84"/>
      <c r="BY843" s="553"/>
      <c r="BZ843" s="554"/>
      <c r="CA843" s="84"/>
      <c r="CB843" s="553"/>
      <c r="CC843" s="554"/>
      <c r="CD843" s="84"/>
      <c r="CE843" s="553"/>
      <c r="CF843" s="554"/>
      <c r="CG843" s="84"/>
      <c r="CH843" s="553"/>
      <c r="CI843" s="554"/>
      <c r="CJ843" s="554"/>
      <c r="CK843" s="554"/>
      <c r="CL843" s="554"/>
      <c r="CM843" s="554"/>
      <c r="CN843" s="554"/>
      <c r="CO843" s="554"/>
      <c r="CP843" s="554"/>
      <c r="CQ843" s="554"/>
      <c r="CR843" s="554"/>
      <c r="CS843" s="554"/>
      <c r="CT843" s="554"/>
      <c r="CU843" s="554"/>
      <c r="CV843" s="554"/>
      <c r="CW843" s="554"/>
      <c r="CX843" s="554"/>
      <c r="CY843" s="554">
        <v>0</v>
      </c>
      <c r="CZ843" s="84">
        <v>0</v>
      </c>
      <c r="DA843" s="84"/>
      <c r="DB843" s="726" t="s">
        <v>1387</v>
      </c>
      <c r="DC843" s="588">
        <v>0</v>
      </c>
      <c r="DD843" s="616"/>
      <c r="DE843" s="102" t="s">
        <v>19355</v>
      </c>
      <c r="DF843" s="928"/>
      <c r="DG843" s="590">
        <v>0</v>
      </c>
      <c r="DH843" s="291" t="s">
        <v>3435</v>
      </c>
      <c r="DI843" s="591"/>
      <c r="DJ843" s="295">
        <v>40905</v>
      </c>
      <c r="DK843" s="558">
        <v>0</v>
      </c>
      <c r="DL843" s="538"/>
      <c r="DM843" s="619" t="s">
        <v>20667</v>
      </c>
      <c r="DN843" s="890">
        <v>0</v>
      </c>
      <c r="DO843" s="616"/>
      <c r="DP843" s="616"/>
      <c r="DQ843" s="616"/>
      <c r="DR843" s="616"/>
    </row>
    <row r="844" spans="1:122" ht="60.75" customHeight="1" thickTop="1" thickBot="1">
      <c r="A844" s="214">
        <v>826</v>
      </c>
      <c r="B844" s="214" t="s">
        <v>3285</v>
      </c>
      <c r="C844" s="214" t="s">
        <v>541</v>
      </c>
      <c r="D844" s="374">
        <v>0</v>
      </c>
      <c r="E844" s="517">
        <v>40963</v>
      </c>
      <c r="F844" s="517">
        <v>40905</v>
      </c>
      <c r="G844" s="517">
        <v>40976</v>
      </c>
      <c r="H844" s="517">
        <v>41001</v>
      </c>
      <c r="I844" s="517">
        <v>40982</v>
      </c>
      <c r="J844" s="859">
        <v>6</v>
      </c>
      <c r="K844" s="551">
        <v>41166</v>
      </c>
      <c r="L844" s="552">
        <v>40963</v>
      </c>
      <c r="M844" s="117"/>
      <c r="N844" s="214" t="s">
        <v>691</v>
      </c>
      <c r="O844" s="1166">
        <v>899999063</v>
      </c>
      <c r="P844" s="530"/>
      <c r="Q844" s="530"/>
      <c r="R844" s="530"/>
      <c r="S844" s="530"/>
      <c r="T844" s="530"/>
      <c r="U844" s="530"/>
      <c r="V844" s="530"/>
      <c r="W844" s="530"/>
      <c r="X844" s="530"/>
      <c r="Y844" s="530"/>
      <c r="Z844" s="530"/>
      <c r="AA844" s="530"/>
      <c r="AB844" s="214" t="s">
        <v>3292</v>
      </c>
      <c r="AC844" s="214"/>
      <c r="AD844" s="214"/>
      <c r="AE844" s="214" t="s">
        <v>6051</v>
      </c>
      <c r="AF844" s="214" t="s">
        <v>6046</v>
      </c>
      <c r="AG844" s="626"/>
      <c r="AH844" s="636">
        <v>179940000</v>
      </c>
      <c r="AI844" s="634">
        <v>25200000</v>
      </c>
      <c r="AJ844" s="634">
        <v>205140000</v>
      </c>
      <c r="AK844" s="214" t="s">
        <v>3489</v>
      </c>
      <c r="AL844" s="214" t="s">
        <v>156</v>
      </c>
      <c r="AM844" s="86">
        <v>179940000</v>
      </c>
      <c r="AN844" s="86" t="s">
        <v>1484</v>
      </c>
      <c r="AO844" s="86" t="s">
        <v>1519</v>
      </c>
      <c r="AP844" s="83" t="s">
        <v>1520</v>
      </c>
      <c r="AQ844" s="84">
        <v>107964000</v>
      </c>
      <c r="AR844" s="553">
        <v>41001</v>
      </c>
      <c r="AS844" s="554">
        <v>150</v>
      </c>
      <c r="AT844" s="488">
        <v>71976000</v>
      </c>
      <c r="AU844" s="553">
        <v>41452</v>
      </c>
      <c r="AV844" s="554">
        <v>532</v>
      </c>
      <c r="AW844" s="84"/>
      <c r="AX844" s="553"/>
      <c r="AY844" s="554"/>
      <c r="AZ844" s="84"/>
      <c r="BA844" s="553"/>
      <c r="BB844" s="554"/>
      <c r="BC844" s="84"/>
      <c r="BD844" s="553"/>
      <c r="BE844" s="554"/>
      <c r="BF844" s="84"/>
      <c r="BG844" s="553"/>
      <c r="BH844" s="554"/>
      <c r="BI844" s="84"/>
      <c r="BJ844" s="553"/>
      <c r="BK844" s="554"/>
      <c r="BL844" s="84"/>
      <c r="BM844" s="553"/>
      <c r="BN844" s="554"/>
      <c r="BO844" s="84"/>
      <c r="BP844" s="553"/>
      <c r="BQ844" s="554"/>
      <c r="BR844" s="84"/>
      <c r="BS844" s="553"/>
      <c r="BT844" s="554"/>
      <c r="BU844" s="84"/>
      <c r="BV844" s="553"/>
      <c r="BW844" s="554"/>
      <c r="BX844" s="84"/>
      <c r="BY844" s="553"/>
      <c r="BZ844" s="554"/>
      <c r="CA844" s="84"/>
      <c r="CB844" s="553"/>
      <c r="CC844" s="554"/>
      <c r="CD844" s="84"/>
      <c r="CE844" s="553"/>
      <c r="CF844" s="554"/>
      <c r="CG844" s="84"/>
      <c r="CH844" s="553"/>
      <c r="CI844" s="554"/>
      <c r="CJ844" s="554"/>
      <c r="CK844" s="554"/>
      <c r="CL844" s="554"/>
      <c r="CM844" s="554"/>
      <c r="CN844" s="554"/>
      <c r="CO844" s="554"/>
      <c r="CP844" s="554"/>
      <c r="CQ844" s="554"/>
      <c r="CR844" s="554"/>
      <c r="CS844" s="554"/>
      <c r="CT844" s="554"/>
      <c r="CU844" s="554"/>
      <c r="CV844" s="554"/>
      <c r="CW844" s="554"/>
      <c r="CX844" s="554"/>
      <c r="CY844" s="554">
        <v>179940000</v>
      </c>
      <c r="CZ844" s="84">
        <v>0</v>
      </c>
      <c r="DA844" s="84"/>
      <c r="DB844" s="856" t="s">
        <v>20809</v>
      </c>
      <c r="DC844" s="565">
        <v>2</v>
      </c>
      <c r="DD844" s="928"/>
      <c r="DE844" s="102" t="s">
        <v>2300</v>
      </c>
      <c r="DF844" s="928"/>
      <c r="DG844" s="555">
        <v>0</v>
      </c>
      <c r="DH844" s="214" t="s">
        <v>3436</v>
      </c>
      <c r="DI844" s="557"/>
      <c r="DJ844" s="111">
        <v>40905</v>
      </c>
      <c r="DK844" s="558">
        <v>0</v>
      </c>
      <c r="DL844" s="558" t="s">
        <v>15785</v>
      </c>
      <c r="DM844" s="619" t="s">
        <v>20665</v>
      </c>
      <c r="DN844" s="890">
        <v>179940000</v>
      </c>
      <c r="DO844" s="928"/>
      <c r="DP844" s="928"/>
      <c r="DQ844" s="928"/>
      <c r="DR844" s="928"/>
    </row>
    <row r="845" spans="1:122" ht="60.75" customHeight="1" thickTop="1" thickBot="1">
      <c r="A845" s="214">
        <v>827</v>
      </c>
      <c r="B845" s="214" t="s">
        <v>3285</v>
      </c>
      <c r="C845" s="214" t="s">
        <v>539</v>
      </c>
      <c r="D845" s="374">
        <v>1</v>
      </c>
      <c r="E845" s="517">
        <v>40906</v>
      </c>
      <c r="F845" s="517">
        <v>40905</v>
      </c>
      <c r="G845" s="517">
        <v>40925</v>
      </c>
      <c r="H845" s="517">
        <v>40989</v>
      </c>
      <c r="I845" s="517">
        <v>40993</v>
      </c>
      <c r="J845" s="859">
        <v>6</v>
      </c>
      <c r="K845" s="551">
        <v>41177</v>
      </c>
      <c r="L845" s="561">
        <v>40921</v>
      </c>
      <c r="M845" s="117"/>
      <c r="N845" s="214" t="s">
        <v>60</v>
      </c>
      <c r="O845" s="1166">
        <v>806004268</v>
      </c>
      <c r="P845" s="530"/>
      <c r="Q845" s="530"/>
      <c r="R845" s="530"/>
      <c r="S845" s="530"/>
      <c r="T845" s="530"/>
      <c r="U845" s="530"/>
      <c r="V845" s="530"/>
      <c r="W845" s="530"/>
      <c r="X845" s="530"/>
      <c r="Y845" s="530"/>
      <c r="Z845" s="530"/>
      <c r="AA845" s="530"/>
      <c r="AB845" s="214" t="s">
        <v>3293</v>
      </c>
      <c r="AC845" s="214"/>
      <c r="AD845" s="214"/>
      <c r="AE845" s="214" t="s">
        <v>6051</v>
      </c>
      <c r="AF845" s="214" t="s">
        <v>6046</v>
      </c>
      <c r="AG845" s="626"/>
      <c r="AH845" s="636">
        <v>139700000</v>
      </c>
      <c r="AI845" s="634">
        <v>60300000</v>
      </c>
      <c r="AJ845" s="634">
        <v>200000000</v>
      </c>
      <c r="AK845" s="214" t="s">
        <v>3486</v>
      </c>
      <c r="AL845" s="214" t="s">
        <v>156</v>
      </c>
      <c r="AM845" s="86">
        <v>139700000</v>
      </c>
      <c r="AN845" s="86" t="s">
        <v>1486</v>
      </c>
      <c r="AO845" s="86" t="s">
        <v>1560</v>
      </c>
      <c r="AP845" s="83" t="s">
        <v>1561</v>
      </c>
      <c r="AQ845" s="84">
        <v>83820000</v>
      </c>
      <c r="AR845" s="553">
        <v>40989</v>
      </c>
      <c r="AS845" s="554">
        <v>142</v>
      </c>
      <c r="AT845" s="488">
        <v>55880000</v>
      </c>
      <c r="AU845" s="553">
        <v>41213</v>
      </c>
      <c r="AV845" s="554">
        <v>307</v>
      </c>
      <c r="AW845" s="84"/>
      <c r="AX845" s="553"/>
      <c r="AY845" s="554"/>
      <c r="AZ845" s="84"/>
      <c r="BA845" s="553"/>
      <c r="BB845" s="554"/>
      <c r="BC845" s="84"/>
      <c r="BD845" s="553"/>
      <c r="BE845" s="554"/>
      <c r="BF845" s="84"/>
      <c r="BG845" s="553"/>
      <c r="BH845" s="554"/>
      <c r="BI845" s="84"/>
      <c r="BJ845" s="553"/>
      <c r="BK845" s="554"/>
      <c r="BL845" s="84"/>
      <c r="BM845" s="553"/>
      <c r="BN845" s="554"/>
      <c r="BO845" s="84"/>
      <c r="BP845" s="553"/>
      <c r="BQ845" s="554"/>
      <c r="BR845" s="84"/>
      <c r="BS845" s="553"/>
      <c r="BT845" s="554"/>
      <c r="BU845" s="84"/>
      <c r="BV845" s="553"/>
      <c r="BW845" s="554"/>
      <c r="BX845" s="84"/>
      <c r="BY845" s="553"/>
      <c r="BZ845" s="554"/>
      <c r="CA845" s="84"/>
      <c r="CB845" s="553"/>
      <c r="CC845" s="554"/>
      <c r="CD845" s="84"/>
      <c r="CE845" s="553"/>
      <c r="CF845" s="554"/>
      <c r="CG845" s="84"/>
      <c r="CH845" s="553"/>
      <c r="CI845" s="554"/>
      <c r="CJ845" s="554"/>
      <c r="CK845" s="554"/>
      <c r="CL845" s="554"/>
      <c r="CM845" s="554"/>
      <c r="CN845" s="554"/>
      <c r="CO845" s="554"/>
      <c r="CP845" s="554"/>
      <c r="CQ845" s="554"/>
      <c r="CR845" s="554"/>
      <c r="CS845" s="554"/>
      <c r="CT845" s="554"/>
      <c r="CU845" s="554"/>
      <c r="CV845" s="554"/>
      <c r="CW845" s="554"/>
      <c r="CX845" s="554"/>
      <c r="CY845" s="554">
        <v>139700000</v>
      </c>
      <c r="CZ845" s="84">
        <v>0</v>
      </c>
      <c r="DA845" s="84"/>
      <c r="DB845" s="856" t="s">
        <v>20809</v>
      </c>
      <c r="DC845" s="565">
        <v>2</v>
      </c>
      <c r="DD845" s="928"/>
      <c r="DE845" s="102" t="s">
        <v>19355</v>
      </c>
      <c r="DF845" s="928"/>
      <c r="DG845" s="555">
        <v>0</v>
      </c>
      <c r="DH845" s="214" t="s">
        <v>3437</v>
      </c>
      <c r="DI845" s="557">
        <v>40921</v>
      </c>
      <c r="DJ845" s="111">
        <v>40905</v>
      </c>
      <c r="DK845" s="558">
        <v>0</v>
      </c>
      <c r="DL845" s="558" t="s">
        <v>15785</v>
      </c>
      <c r="DM845" s="619" t="s">
        <v>20665</v>
      </c>
      <c r="DN845" s="890">
        <v>139700000</v>
      </c>
      <c r="DO845" s="928"/>
      <c r="DP845" s="928"/>
      <c r="DQ845" s="928"/>
      <c r="DR845" s="928"/>
    </row>
    <row r="846" spans="1:122" ht="60.75" customHeight="1" thickTop="1" thickBot="1">
      <c r="A846" s="214">
        <v>828</v>
      </c>
      <c r="B846" s="214" t="s">
        <v>3285</v>
      </c>
      <c r="C846" s="214" t="s">
        <v>539</v>
      </c>
      <c r="D846" s="374">
        <v>1</v>
      </c>
      <c r="E846" s="517">
        <v>40906</v>
      </c>
      <c r="F846" s="517">
        <v>40905</v>
      </c>
      <c r="G846" s="517">
        <v>40946</v>
      </c>
      <c r="H846" s="517">
        <v>40975</v>
      </c>
      <c r="I846" s="517">
        <v>40959</v>
      </c>
      <c r="J846" s="859">
        <v>6</v>
      </c>
      <c r="K846" s="551">
        <v>41141</v>
      </c>
      <c r="L846" s="561">
        <v>40946</v>
      </c>
      <c r="M846" s="117"/>
      <c r="N846" s="214" t="s">
        <v>528</v>
      </c>
      <c r="O846" s="1166">
        <v>830063697</v>
      </c>
      <c r="P846" s="530"/>
      <c r="Q846" s="530"/>
      <c r="R846" s="530"/>
      <c r="S846" s="530"/>
      <c r="T846" s="530"/>
      <c r="U846" s="530"/>
      <c r="V846" s="530"/>
      <c r="W846" s="530"/>
      <c r="X846" s="530"/>
      <c r="Y846" s="530"/>
      <c r="Z846" s="530"/>
      <c r="AA846" s="530"/>
      <c r="AB846" s="214" t="s">
        <v>3294</v>
      </c>
      <c r="AC846" s="214"/>
      <c r="AD846" s="214"/>
      <c r="AE846" s="214" t="s">
        <v>6051</v>
      </c>
      <c r="AF846" s="214" t="s">
        <v>6046</v>
      </c>
      <c r="AG846" s="626"/>
      <c r="AH846" s="636">
        <v>180000000</v>
      </c>
      <c r="AI846" s="634">
        <v>20000000</v>
      </c>
      <c r="AJ846" s="634">
        <v>200000000</v>
      </c>
      <c r="AK846" s="214" t="s">
        <v>3686</v>
      </c>
      <c r="AL846" s="214" t="s">
        <v>156</v>
      </c>
      <c r="AM846" s="86">
        <v>180000000</v>
      </c>
      <c r="AN846" s="86" t="s">
        <v>2582</v>
      </c>
      <c r="AO846" s="86" t="s">
        <v>14359</v>
      </c>
      <c r="AP846" s="83">
        <v>85001</v>
      </c>
      <c r="AQ846" s="84">
        <v>108000000</v>
      </c>
      <c r="AR846" s="553">
        <v>40975</v>
      </c>
      <c r="AS846" s="554">
        <v>135</v>
      </c>
      <c r="AT846" s="488">
        <v>72000000</v>
      </c>
      <c r="AU846" s="553">
        <v>41491</v>
      </c>
      <c r="AV846" s="554">
        <v>558</v>
      </c>
      <c r="AW846" s="84"/>
      <c r="AX846" s="553"/>
      <c r="AY846" s="554"/>
      <c r="AZ846" s="84"/>
      <c r="BA846" s="553"/>
      <c r="BB846" s="554"/>
      <c r="BC846" s="84"/>
      <c r="BD846" s="553"/>
      <c r="BE846" s="554"/>
      <c r="BF846" s="84"/>
      <c r="BG846" s="553"/>
      <c r="BH846" s="554"/>
      <c r="BI846" s="84"/>
      <c r="BJ846" s="553"/>
      <c r="BK846" s="554"/>
      <c r="BL846" s="84"/>
      <c r="BM846" s="553"/>
      <c r="BN846" s="554"/>
      <c r="BO846" s="84"/>
      <c r="BP846" s="553"/>
      <c r="BQ846" s="554"/>
      <c r="BR846" s="84"/>
      <c r="BS846" s="553"/>
      <c r="BT846" s="554"/>
      <c r="BU846" s="84"/>
      <c r="BV846" s="553"/>
      <c r="BW846" s="554"/>
      <c r="BX846" s="84"/>
      <c r="BY846" s="553"/>
      <c r="BZ846" s="554"/>
      <c r="CA846" s="84"/>
      <c r="CB846" s="553"/>
      <c r="CC846" s="554"/>
      <c r="CD846" s="84"/>
      <c r="CE846" s="553"/>
      <c r="CF846" s="554"/>
      <c r="CG846" s="84"/>
      <c r="CH846" s="553"/>
      <c r="CI846" s="554"/>
      <c r="CJ846" s="554"/>
      <c r="CK846" s="554"/>
      <c r="CL846" s="554"/>
      <c r="CM846" s="554"/>
      <c r="CN846" s="554"/>
      <c r="CO846" s="554"/>
      <c r="CP846" s="554"/>
      <c r="CQ846" s="554"/>
      <c r="CR846" s="554"/>
      <c r="CS846" s="554"/>
      <c r="CT846" s="554"/>
      <c r="CU846" s="554"/>
      <c r="CV846" s="554"/>
      <c r="CW846" s="554"/>
      <c r="CX846" s="554"/>
      <c r="CY846" s="554">
        <v>180000000</v>
      </c>
      <c r="CZ846" s="84">
        <v>0</v>
      </c>
      <c r="DA846" s="84"/>
      <c r="DB846" s="856" t="s">
        <v>20809</v>
      </c>
      <c r="DC846" s="565">
        <v>2</v>
      </c>
      <c r="DD846" s="928"/>
      <c r="DE846" s="102" t="s">
        <v>19355</v>
      </c>
      <c r="DF846" s="928"/>
      <c r="DG846" s="555">
        <v>0</v>
      </c>
      <c r="DH846" s="214" t="s">
        <v>3438</v>
      </c>
      <c r="DI846" s="557">
        <v>40946</v>
      </c>
      <c r="DJ846" s="111">
        <v>40905</v>
      </c>
      <c r="DK846" s="558">
        <v>0</v>
      </c>
      <c r="DL846" s="558"/>
      <c r="DM846" s="619" t="s">
        <v>20665</v>
      </c>
      <c r="DN846" s="890">
        <v>180000000</v>
      </c>
      <c r="DO846" s="928"/>
      <c r="DP846" s="928"/>
      <c r="DQ846" s="928"/>
      <c r="DR846" s="928"/>
    </row>
    <row r="847" spans="1:122" s="877" customFormat="1" ht="60.75" customHeight="1" thickTop="1" thickBot="1">
      <c r="A847" s="291">
        <v>829</v>
      </c>
      <c r="B847" s="291" t="s">
        <v>3285</v>
      </c>
      <c r="C847" s="291" t="s">
        <v>86</v>
      </c>
      <c r="D847" s="672">
        <v>0</v>
      </c>
      <c r="E847" s="523"/>
      <c r="F847" s="523">
        <v>40905</v>
      </c>
      <c r="G847" s="523"/>
      <c r="H847" s="523"/>
      <c r="I847" s="523"/>
      <c r="J847" s="660">
        <v>6</v>
      </c>
      <c r="K847" s="864" t="s">
        <v>19355</v>
      </c>
      <c r="L847" s="585"/>
      <c r="M847" s="238"/>
      <c r="N847" s="291" t="s">
        <v>1417</v>
      </c>
      <c r="O847" s="1167">
        <v>890501510</v>
      </c>
      <c r="P847" s="530"/>
      <c r="Q847" s="530"/>
      <c r="R847" s="530"/>
      <c r="S847" s="530"/>
      <c r="T847" s="530"/>
      <c r="U847" s="530"/>
      <c r="V847" s="530"/>
      <c r="W847" s="530"/>
      <c r="X847" s="530"/>
      <c r="Y847" s="530"/>
      <c r="Z847" s="530"/>
      <c r="AA847" s="530"/>
      <c r="AB847" s="291" t="s">
        <v>3431</v>
      </c>
      <c r="AC847" s="291"/>
      <c r="AD847" s="291"/>
      <c r="AE847" s="291" t="s">
        <v>6051</v>
      </c>
      <c r="AF847" s="291" t="s">
        <v>6046</v>
      </c>
      <c r="AG847" s="629"/>
      <c r="AH847" s="639">
        <v>0</v>
      </c>
      <c r="AI847" s="639">
        <v>0</v>
      </c>
      <c r="AJ847" s="639">
        <v>0</v>
      </c>
      <c r="AK847" s="291" t="s">
        <v>7719</v>
      </c>
      <c r="AL847" s="291" t="s">
        <v>1387</v>
      </c>
      <c r="AM847" s="538">
        <v>0</v>
      </c>
      <c r="AN847" s="538" t="s">
        <v>11418</v>
      </c>
      <c r="AO847" s="538" t="s">
        <v>14316</v>
      </c>
      <c r="AP847" s="293" t="s">
        <v>1518</v>
      </c>
      <c r="AQ847" s="84">
        <v>0</v>
      </c>
      <c r="AR847" s="553"/>
      <c r="AS847" s="554"/>
      <c r="AT847" s="488"/>
      <c r="AU847" s="553"/>
      <c r="AV847" s="554"/>
      <c r="AW847" s="84"/>
      <c r="AX847" s="553"/>
      <c r="AY847" s="554"/>
      <c r="AZ847" s="84"/>
      <c r="BA847" s="553"/>
      <c r="BB847" s="554"/>
      <c r="BC847" s="84"/>
      <c r="BD847" s="553"/>
      <c r="BE847" s="554"/>
      <c r="BF847" s="84"/>
      <c r="BG847" s="553"/>
      <c r="BH847" s="554"/>
      <c r="BI847" s="84"/>
      <c r="BJ847" s="553"/>
      <c r="BK847" s="554"/>
      <c r="BL847" s="84"/>
      <c r="BM847" s="553"/>
      <c r="BN847" s="554"/>
      <c r="BO847" s="84"/>
      <c r="BP847" s="553"/>
      <c r="BQ847" s="554"/>
      <c r="BR847" s="84"/>
      <c r="BS847" s="553"/>
      <c r="BT847" s="554"/>
      <c r="BU847" s="84"/>
      <c r="BV847" s="553"/>
      <c r="BW847" s="554"/>
      <c r="BX847" s="84"/>
      <c r="BY847" s="553"/>
      <c r="BZ847" s="554"/>
      <c r="CA847" s="84"/>
      <c r="CB847" s="553"/>
      <c r="CC847" s="554"/>
      <c r="CD847" s="84"/>
      <c r="CE847" s="553"/>
      <c r="CF847" s="554"/>
      <c r="CG847" s="84"/>
      <c r="CH847" s="553"/>
      <c r="CI847" s="554"/>
      <c r="CJ847" s="554"/>
      <c r="CK847" s="554"/>
      <c r="CL847" s="554"/>
      <c r="CM847" s="554"/>
      <c r="CN847" s="554"/>
      <c r="CO847" s="554"/>
      <c r="CP847" s="554"/>
      <c r="CQ847" s="554"/>
      <c r="CR847" s="554"/>
      <c r="CS847" s="554"/>
      <c r="CT847" s="554"/>
      <c r="CU847" s="554"/>
      <c r="CV847" s="554"/>
      <c r="CW847" s="554"/>
      <c r="CX847" s="554"/>
      <c r="CY847" s="554">
        <v>0</v>
      </c>
      <c r="CZ847" s="84">
        <v>0</v>
      </c>
      <c r="DA847" s="84"/>
      <c r="DB847" s="726" t="s">
        <v>1387</v>
      </c>
      <c r="DC847" s="588">
        <v>0</v>
      </c>
      <c r="DD847" s="616"/>
      <c r="DE847" s="102" t="s">
        <v>19355</v>
      </c>
      <c r="DF847" s="928"/>
      <c r="DG847" s="590">
        <v>0</v>
      </c>
      <c r="DH847" s="291" t="s">
        <v>3439</v>
      </c>
      <c r="DI847" s="591"/>
      <c r="DJ847" s="295">
        <v>40905</v>
      </c>
      <c r="DK847" s="558">
        <v>0</v>
      </c>
      <c r="DL847" s="538"/>
      <c r="DM847" s="619" t="s">
        <v>20667</v>
      </c>
      <c r="DN847" s="890">
        <v>0</v>
      </c>
      <c r="DO847" s="616"/>
      <c r="DP847" s="616"/>
      <c r="DQ847" s="616"/>
      <c r="DR847" s="616"/>
    </row>
    <row r="848" spans="1:122" ht="60.75" customHeight="1" thickTop="1" thickBot="1">
      <c r="A848" s="214">
        <v>830</v>
      </c>
      <c r="B848" s="214" t="s">
        <v>4724</v>
      </c>
      <c r="C848" s="214" t="s">
        <v>86</v>
      </c>
      <c r="D848" s="374">
        <v>0</v>
      </c>
      <c r="E848" s="517">
        <v>40906</v>
      </c>
      <c r="F848" s="517">
        <v>40904</v>
      </c>
      <c r="G848" s="517">
        <v>40939</v>
      </c>
      <c r="H848" s="517">
        <v>40960</v>
      </c>
      <c r="I848" s="517">
        <v>40960</v>
      </c>
      <c r="J848" s="859">
        <v>28</v>
      </c>
      <c r="K848" s="551">
        <v>41811</v>
      </c>
      <c r="L848" s="552"/>
      <c r="M848" s="117"/>
      <c r="N848" s="214" t="s">
        <v>251</v>
      </c>
      <c r="O848" s="1166">
        <v>891480035</v>
      </c>
      <c r="P848" s="530" t="s">
        <v>1097</v>
      </c>
      <c r="Q848" s="530" t="s">
        <v>1097</v>
      </c>
      <c r="R848" s="530" t="s">
        <v>1097</v>
      </c>
      <c r="S848" s="530" t="s">
        <v>1097</v>
      </c>
      <c r="T848" s="530" t="s">
        <v>1097</v>
      </c>
      <c r="U848" s="530" t="s">
        <v>1097</v>
      </c>
      <c r="V848" s="530" t="s">
        <v>1097</v>
      </c>
      <c r="W848" s="530" t="s">
        <v>1097</v>
      </c>
      <c r="X848" s="530" t="s">
        <v>1097</v>
      </c>
      <c r="Y848" s="530" t="s">
        <v>1097</v>
      </c>
      <c r="Z848" s="530" t="s">
        <v>1097</v>
      </c>
      <c r="AA848" s="530" t="s">
        <v>1097</v>
      </c>
      <c r="AB848" s="214" t="s">
        <v>3441</v>
      </c>
      <c r="AC848" s="214" t="s">
        <v>223</v>
      </c>
      <c r="AD848" s="214" t="s">
        <v>229</v>
      </c>
      <c r="AE848" s="214" t="s">
        <v>3015</v>
      </c>
      <c r="AF848" s="214" t="s">
        <v>1424</v>
      </c>
      <c r="AG848" s="626"/>
      <c r="AH848" s="636">
        <v>20000000</v>
      </c>
      <c r="AI848" s="634">
        <v>20000000</v>
      </c>
      <c r="AJ848" s="634">
        <v>40000000</v>
      </c>
      <c r="AK848" s="214" t="s">
        <v>3445</v>
      </c>
      <c r="AL848" s="214" t="s">
        <v>156</v>
      </c>
      <c r="AM848" s="86">
        <v>20000000</v>
      </c>
      <c r="AN848" s="531" t="s">
        <v>1454</v>
      </c>
      <c r="AO848" s="531" t="s">
        <v>1506</v>
      </c>
      <c r="AP848" s="97">
        <v>66001</v>
      </c>
      <c r="AQ848" s="84">
        <v>20000000</v>
      </c>
      <c r="AR848" s="553">
        <v>40960</v>
      </c>
      <c r="AS848" s="554">
        <v>126</v>
      </c>
      <c r="AT848" s="488"/>
      <c r="AU848" s="553"/>
      <c r="AV848" s="554"/>
      <c r="AW848" s="84"/>
      <c r="AX848" s="553"/>
      <c r="AY848" s="554"/>
      <c r="AZ848" s="84"/>
      <c r="BA848" s="553"/>
      <c r="BB848" s="554"/>
      <c r="BC848" s="84"/>
      <c r="BD848" s="553"/>
      <c r="BE848" s="554"/>
      <c r="BF848" s="84"/>
      <c r="BG848" s="553"/>
      <c r="BH848" s="554"/>
      <c r="BI848" s="84"/>
      <c r="BJ848" s="553"/>
      <c r="BK848" s="554"/>
      <c r="BL848" s="84"/>
      <c r="BM848" s="553"/>
      <c r="BN848" s="554"/>
      <c r="BO848" s="84"/>
      <c r="BP848" s="553"/>
      <c r="BQ848" s="554"/>
      <c r="BR848" s="84"/>
      <c r="BS848" s="553"/>
      <c r="BT848" s="554"/>
      <c r="BU848" s="84"/>
      <c r="BV848" s="553"/>
      <c r="BW848" s="554"/>
      <c r="BX848" s="84"/>
      <c r="BY848" s="553"/>
      <c r="BZ848" s="554"/>
      <c r="CA848" s="84"/>
      <c r="CB848" s="553"/>
      <c r="CC848" s="554"/>
      <c r="CD848" s="84"/>
      <c r="CE848" s="553"/>
      <c r="CF848" s="554"/>
      <c r="CG848" s="84"/>
      <c r="CH848" s="553"/>
      <c r="CI848" s="554"/>
      <c r="CJ848" s="554"/>
      <c r="CK848" s="554"/>
      <c r="CL848" s="554"/>
      <c r="CM848" s="554"/>
      <c r="CN848" s="554"/>
      <c r="CO848" s="554"/>
      <c r="CP848" s="554"/>
      <c r="CQ848" s="554"/>
      <c r="CR848" s="554"/>
      <c r="CS848" s="554"/>
      <c r="CT848" s="554"/>
      <c r="CU848" s="554"/>
      <c r="CV848" s="554"/>
      <c r="CW848" s="554"/>
      <c r="CX848" s="554"/>
      <c r="CY848" s="554">
        <v>20000000</v>
      </c>
      <c r="CZ848" s="84">
        <v>0</v>
      </c>
      <c r="DA848" s="84"/>
      <c r="DB848" s="856" t="s">
        <v>20280</v>
      </c>
      <c r="DC848" s="565">
        <v>1</v>
      </c>
      <c r="DD848" s="928"/>
      <c r="DE848" s="102" t="s">
        <v>19355</v>
      </c>
      <c r="DF848" s="928"/>
      <c r="DG848" s="555">
        <v>0</v>
      </c>
      <c r="DH848" s="214" t="s">
        <v>3443</v>
      </c>
      <c r="DI848" s="557"/>
      <c r="DJ848" s="111">
        <v>40906</v>
      </c>
      <c r="DK848" s="558">
        <v>2</v>
      </c>
      <c r="DL848" s="558"/>
      <c r="DM848" s="619" t="s">
        <v>20767</v>
      </c>
      <c r="DN848" s="890">
        <v>20000000</v>
      </c>
      <c r="DO848" s="928"/>
      <c r="DP848" s="928"/>
      <c r="DQ848" s="928"/>
      <c r="DR848" s="928"/>
    </row>
    <row r="849" spans="1:122" ht="60.75" customHeight="1" thickTop="1" thickBot="1">
      <c r="A849" s="214" t="s">
        <v>3463</v>
      </c>
      <c r="B849" s="214" t="s">
        <v>3464</v>
      </c>
      <c r="C849" s="214" t="s">
        <v>543</v>
      </c>
      <c r="D849" s="374">
        <v>1</v>
      </c>
      <c r="E849" s="517">
        <v>40920</v>
      </c>
      <c r="F849" s="517">
        <v>40911</v>
      </c>
      <c r="G849" s="517">
        <v>40933</v>
      </c>
      <c r="H849" s="517">
        <v>40976</v>
      </c>
      <c r="I849" s="517">
        <v>40976</v>
      </c>
      <c r="J849" s="562">
        <v>20</v>
      </c>
      <c r="K849" s="551">
        <v>41586</v>
      </c>
      <c r="L849" s="561">
        <v>40931</v>
      </c>
      <c r="M849" s="117">
        <v>40536</v>
      </c>
      <c r="N849" s="214" t="s">
        <v>3465</v>
      </c>
      <c r="O849" s="1166">
        <v>900387076</v>
      </c>
      <c r="P849" s="530"/>
      <c r="Q849" s="530"/>
      <c r="R849" s="530"/>
      <c r="S849" s="530"/>
      <c r="T849" s="530"/>
      <c r="U849" s="530"/>
      <c r="V849" s="530"/>
      <c r="W849" s="530"/>
      <c r="X849" s="530"/>
      <c r="Y849" s="530"/>
      <c r="Z849" s="530"/>
      <c r="AA849" s="530"/>
      <c r="AB849" s="214" t="s">
        <v>3466</v>
      </c>
      <c r="AC849" s="214" t="s">
        <v>230</v>
      </c>
      <c r="AD849" s="214" t="s">
        <v>255</v>
      </c>
      <c r="AE849" s="214" t="s">
        <v>323</v>
      </c>
      <c r="AF849" s="214">
        <v>488</v>
      </c>
      <c r="AG849" s="626"/>
      <c r="AH849" s="636">
        <v>1068613033</v>
      </c>
      <c r="AI849" s="634">
        <v>46800000</v>
      </c>
      <c r="AJ849" s="634">
        <v>1115413033</v>
      </c>
      <c r="AK849" s="214" t="s">
        <v>3644</v>
      </c>
      <c r="AL849" s="214" t="s">
        <v>156</v>
      </c>
      <c r="AM849" s="86">
        <v>1068613033</v>
      </c>
      <c r="AN849" s="86" t="s">
        <v>14315</v>
      </c>
      <c r="AO849" s="86" t="s">
        <v>14315</v>
      </c>
      <c r="AP849" s="97" t="s">
        <v>1525</v>
      </c>
      <c r="AQ849" s="84">
        <v>289845213</v>
      </c>
      <c r="AR849" s="553">
        <v>40976</v>
      </c>
      <c r="AS849" s="554">
        <v>137</v>
      </c>
      <c r="AT849" s="488">
        <v>289845213</v>
      </c>
      <c r="AU849" s="553">
        <v>41264</v>
      </c>
      <c r="AV849" s="554">
        <v>367</v>
      </c>
      <c r="AW849" s="84">
        <v>172000000</v>
      </c>
      <c r="AX849" s="553">
        <v>41442</v>
      </c>
      <c r="AY849" s="554">
        <v>508</v>
      </c>
      <c r="AZ849" s="84"/>
      <c r="BA849" s="553"/>
      <c r="BB849" s="554"/>
      <c r="BC849" s="84"/>
      <c r="BD849" s="553"/>
      <c r="BE849" s="554"/>
      <c r="BF849" s="84"/>
      <c r="BG849" s="553"/>
      <c r="BH849" s="554"/>
      <c r="BI849" s="84"/>
      <c r="BJ849" s="553"/>
      <c r="BK849" s="554"/>
      <c r="BL849" s="84"/>
      <c r="BM849" s="553"/>
      <c r="BN849" s="554"/>
      <c r="BO849" s="84"/>
      <c r="BP849" s="553"/>
      <c r="BQ849" s="554"/>
      <c r="BR849" s="84"/>
      <c r="BS849" s="553"/>
      <c r="BT849" s="554"/>
      <c r="BU849" s="84"/>
      <c r="BV849" s="553"/>
      <c r="BW849" s="554"/>
      <c r="BX849" s="84"/>
      <c r="BY849" s="553"/>
      <c r="BZ849" s="554"/>
      <c r="CA849" s="84"/>
      <c r="CB849" s="553"/>
      <c r="CC849" s="554"/>
      <c r="CD849" s="84"/>
      <c r="CE849" s="553"/>
      <c r="CF849" s="554"/>
      <c r="CG849" s="84"/>
      <c r="CH849" s="553"/>
      <c r="CI849" s="554"/>
      <c r="CJ849" s="554"/>
      <c r="CK849" s="554"/>
      <c r="CL849" s="554"/>
      <c r="CM849" s="554"/>
      <c r="CN849" s="554"/>
      <c r="CO849" s="554"/>
      <c r="CP849" s="554"/>
      <c r="CQ849" s="554"/>
      <c r="CR849" s="554"/>
      <c r="CS849" s="554"/>
      <c r="CT849" s="554"/>
      <c r="CU849" s="554"/>
      <c r="CV849" s="554"/>
      <c r="CW849" s="554"/>
      <c r="CX849" s="554"/>
      <c r="CY849" s="554">
        <v>751690426</v>
      </c>
      <c r="CZ849" s="84">
        <v>316922607</v>
      </c>
      <c r="DA849" s="84"/>
      <c r="DB849" s="856" t="s">
        <v>20809</v>
      </c>
      <c r="DC849" s="565">
        <v>3</v>
      </c>
      <c r="DD849" s="928"/>
      <c r="DE849" s="102" t="s">
        <v>9668</v>
      </c>
      <c r="DF849" s="928"/>
      <c r="DG849" s="555" t="s">
        <v>5833</v>
      </c>
      <c r="DH849" s="214" t="s">
        <v>3463</v>
      </c>
      <c r="DI849" s="557">
        <v>40931</v>
      </c>
      <c r="DJ849" s="111">
        <v>40912</v>
      </c>
      <c r="DK849" s="558">
        <v>1</v>
      </c>
      <c r="DL849" s="558"/>
      <c r="DM849" s="619" t="s">
        <v>20731</v>
      </c>
      <c r="DN849" s="890">
        <v>751690426</v>
      </c>
      <c r="DO849" s="928"/>
      <c r="DP849" s="928"/>
      <c r="DQ849" s="928"/>
      <c r="DR849" s="928"/>
    </row>
    <row r="850" spans="1:122" ht="60.75" customHeight="1" thickTop="1" thickBot="1">
      <c r="A850" s="214" t="s">
        <v>3471</v>
      </c>
      <c r="B850" s="214" t="s">
        <v>2321</v>
      </c>
      <c r="C850" s="214" t="s">
        <v>3472</v>
      </c>
      <c r="D850" s="374">
        <v>0</v>
      </c>
      <c r="E850" s="517">
        <v>40949</v>
      </c>
      <c r="F850" s="517">
        <v>40911</v>
      </c>
      <c r="G850" s="517">
        <v>40949</v>
      </c>
      <c r="H850" s="517">
        <v>41060</v>
      </c>
      <c r="I850" s="517">
        <v>40949</v>
      </c>
      <c r="J850" s="859">
        <v>11</v>
      </c>
      <c r="K850" s="551">
        <v>41284</v>
      </c>
      <c r="L850" s="552"/>
      <c r="M850" s="117"/>
      <c r="N850" s="214" t="s">
        <v>3473</v>
      </c>
      <c r="O850" s="1166">
        <v>860006543</v>
      </c>
      <c r="P850" s="530"/>
      <c r="Q850" s="530"/>
      <c r="R850" s="530"/>
      <c r="S850" s="530"/>
      <c r="T850" s="530"/>
      <c r="U850" s="530"/>
      <c r="V850" s="530"/>
      <c r="W850" s="530"/>
      <c r="X850" s="530"/>
      <c r="Y850" s="530"/>
      <c r="Z850" s="530"/>
      <c r="AA850" s="530"/>
      <c r="AB850" s="214" t="s">
        <v>4197</v>
      </c>
      <c r="AC850" s="214"/>
      <c r="AD850" s="214"/>
      <c r="AE850" s="214" t="s">
        <v>872</v>
      </c>
      <c r="AF850" s="214">
        <v>276</v>
      </c>
      <c r="AG850" s="626"/>
      <c r="AH850" s="636">
        <v>300000000</v>
      </c>
      <c r="AI850" s="634">
        <v>0</v>
      </c>
      <c r="AJ850" s="634">
        <v>300000000</v>
      </c>
      <c r="AK850" s="214" t="s">
        <v>5253</v>
      </c>
      <c r="AL850" s="214" t="s">
        <v>156</v>
      </c>
      <c r="AM850" s="86">
        <v>300000000</v>
      </c>
      <c r="AN850" s="86" t="s">
        <v>14315</v>
      </c>
      <c r="AO850" s="86" t="s">
        <v>14315</v>
      </c>
      <c r="AP850" s="97" t="s">
        <v>1525</v>
      </c>
      <c r="AQ850" s="84">
        <v>93200109.069999993</v>
      </c>
      <c r="AR850" s="553">
        <v>41060</v>
      </c>
      <c r="AS850" s="554">
        <v>184</v>
      </c>
      <c r="AT850" s="488">
        <v>4723545</v>
      </c>
      <c r="AU850" s="553">
        <v>41143</v>
      </c>
      <c r="AV850" s="554">
        <v>242</v>
      </c>
      <c r="AW850" s="84">
        <v>5158773.34</v>
      </c>
      <c r="AX850" s="553">
        <v>41151</v>
      </c>
      <c r="AY850" s="554">
        <v>249</v>
      </c>
      <c r="AZ850" s="84">
        <v>188077337.86000001</v>
      </c>
      <c r="BA850" s="553">
        <v>41214</v>
      </c>
      <c r="BB850" s="554">
        <v>302</v>
      </c>
      <c r="BC850" s="84"/>
      <c r="BD850" s="553"/>
      <c r="BE850" s="554"/>
      <c r="BF850" s="84"/>
      <c r="BG850" s="553"/>
      <c r="BH850" s="554"/>
      <c r="BI850" s="84"/>
      <c r="BJ850" s="553"/>
      <c r="BK850" s="554"/>
      <c r="BL850" s="84"/>
      <c r="BM850" s="553"/>
      <c r="BN850" s="554"/>
      <c r="BO850" s="84"/>
      <c r="BP850" s="553"/>
      <c r="BQ850" s="554"/>
      <c r="BR850" s="84"/>
      <c r="BS850" s="553"/>
      <c r="BT850" s="554"/>
      <c r="BU850" s="84"/>
      <c r="BV850" s="553"/>
      <c r="BW850" s="554"/>
      <c r="BX850" s="84"/>
      <c r="BY850" s="553"/>
      <c r="BZ850" s="554"/>
      <c r="CA850" s="84"/>
      <c r="CB850" s="553"/>
      <c r="CC850" s="554"/>
      <c r="CD850" s="84"/>
      <c r="CE850" s="553"/>
      <c r="CF850" s="554"/>
      <c r="CG850" s="84"/>
      <c r="CH850" s="553"/>
      <c r="CI850" s="554"/>
      <c r="CJ850" s="554"/>
      <c r="CK850" s="554"/>
      <c r="CL850" s="554"/>
      <c r="CM850" s="554"/>
      <c r="CN850" s="554"/>
      <c r="CO850" s="554"/>
      <c r="CP850" s="554"/>
      <c r="CQ850" s="554"/>
      <c r="CR850" s="554"/>
      <c r="CS850" s="554"/>
      <c r="CT850" s="554"/>
      <c r="CU850" s="554"/>
      <c r="CV850" s="554"/>
      <c r="CW850" s="554"/>
      <c r="CX850" s="554"/>
      <c r="CY850" s="554">
        <v>291159765.26999998</v>
      </c>
      <c r="CZ850" s="84">
        <v>8840234.7300000191</v>
      </c>
      <c r="DA850" s="84"/>
      <c r="DB850" s="856" t="s">
        <v>20809</v>
      </c>
      <c r="DC850" s="565">
        <v>1</v>
      </c>
      <c r="DD850" s="928"/>
      <c r="DE850" s="102" t="s">
        <v>2307</v>
      </c>
      <c r="DF850" s="928"/>
      <c r="DG850" s="555">
        <v>0</v>
      </c>
      <c r="DH850" s="214" t="s">
        <v>3471</v>
      </c>
      <c r="DI850" s="557"/>
      <c r="DJ850" s="111">
        <v>40947</v>
      </c>
      <c r="DK850" s="558">
        <v>36</v>
      </c>
      <c r="DL850" s="558"/>
      <c r="DM850" s="619" t="s">
        <v>20631</v>
      </c>
      <c r="DN850" s="890">
        <v>291159765.26999998</v>
      </c>
      <c r="DO850" s="928"/>
      <c r="DP850" s="928"/>
      <c r="DQ850" s="928"/>
      <c r="DR850" s="928"/>
    </row>
    <row r="851" spans="1:122" ht="60.75" customHeight="1" thickTop="1" thickBot="1">
      <c r="A851" s="214" t="s">
        <v>3490</v>
      </c>
      <c r="B851" s="214" t="s">
        <v>2321</v>
      </c>
      <c r="C851" s="214" t="s">
        <v>539</v>
      </c>
      <c r="D851" s="374">
        <v>1</v>
      </c>
      <c r="E851" s="517">
        <v>40921</v>
      </c>
      <c r="F851" s="517">
        <v>40919</v>
      </c>
      <c r="G851" s="517">
        <v>40926</v>
      </c>
      <c r="H851" s="517">
        <v>40946</v>
      </c>
      <c r="I851" s="517">
        <v>40946</v>
      </c>
      <c r="J851" s="859">
        <v>10</v>
      </c>
      <c r="K851" s="551">
        <v>41250</v>
      </c>
      <c r="L851" s="561">
        <v>41011</v>
      </c>
      <c r="M851" s="117"/>
      <c r="N851" s="214" t="s">
        <v>1406</v>
      </c>
      <c r="O851" s="1166">
        <v>890203944</v>
      </c>
      <c r="P851" s="530"/>
      <c r="Q851" s="530"/>
      <c r="R851" s="530"/>
      <c r="S851" s="530"/>
      <c r="T851" s="530"/>
      <c r="U851" s="530"/>
      <c r="V851" s="530"/>
      <c r="W851" s="530"/>
      <c r="X851" s="530"/>
      <c r="Y851" s="530"/>
      <c r="Z851" s="530"/>
      <c r="AA851" s="530"/>
      <c r="AB851" s="214" t="s">
        <v>3491</v>
      </c>
      <c r="AC851" s="214" t="s">
        <v>220</v>
      </c>
      <c r="AD851" s="214" t="s">
        <v>2725</v>
      </c>
      <c r="AE851" s="214" t="s">
        <v>7057</v>
      </c>
      <c r="AF851" s="214">
        <v>99</v>
      </c>
      <c r="AG851" s="626"/>
      <c r="AH851" s="636">
        <v>1272697743</v>
      </c>
      <c r="AI851" s="634">
        <v>80000000</v>
      </c>
      <c r="AJ851" s="634">
        <v>1352697743</v>
      </c>
      <c r="AK851" s="214" t="s">
        <v>3654</v>
      </c>
      <c r="AL851" s="214" t="s">
        <v>156</v>
      </c>
      <c r="AM851" s="86">
        <v>1272697743</v>
      </c>
      <c r="AN851" s="86" t="s">
        <v>14315</v>
      </c>
      <c r="AO851" s="86" t="s">
        <v>14315</v>
      </c>
      <c r="AP851" s="97" t="s">
        <v>1525</v>
      </c>
      <c r="AQ851" s="84">
        <v>381809323</v>
      </c>
      <c r="AR851" s="553">
        <v>40946</v>
      </c>
      <c r="AS851" s="554">
        <v>121</v>
      </c>
      <c r="AT851" s="488">
        <v>424232581</v>
      </c>
      <c r="AU851" s="553">
        <v>41001</v>
      </c>
      <c r="AV851" s="554">
        <v>153</v>
      </c>
      <c r="AW851" s="84">
        <v>424232581</v>
      </c>
      <c r="AX851" s="553">
        <v>41022</v>
      </c>
      <c r="AY851" s="554">
        <v>160</v>
      </c>
      <c r="AZ851" s="84">
        <v>42423258</v>
      </c>
      <c r="BA851" s="553">
        <v>41130</v>
      </c>
      <c r="BB851" s="554">
        <v>231</v>
      </c>
      <c r="BC851" s="84"/>
      <c r="BD851" s="553"/>
      <c r="BE851" s="554"/>
      <c r="BF851" s="84"/>
      <c r="BG851" s="553"/>
      <c r="BH851" s="554"/>
      <c r="BI851" s="84"/>
      <c r="BJ851" s="553"/>
      <c r="BK851" s="554"/>
      <c r="BL851" s="84"/>
      <c r="BM851" s="553"/>
      <c r="BN851" s="554"/>
      <c r="BO851" s="84"/>
      <c r="BP851" s="553"/>
      <c r="BQ851" s="554"/>
      <c r="BR851" s="84"/>
      <c r="BS851" s="553"/>
      <c r="BT851" s="554"/>
      <c r="BU851" s="84"/>
      <c r="BV851" s="553"/>
      <c r="BW851" s="554"/>
      <c r="BX851" s="84"/>
      <c r="BY851" s="553"/>
      <c r="BZ851" s="554"/>
      <c r="CA851" s="84"/>
      <c r="CB851" s="553"/>
      <c r="CC851" s="554"/>
      <c r="CD851" s="84"/>
      <c r="CE851" s="553"/>
      <c r="CF851" s="554"/>
      <c r="CG851" s="84"/>
      <c r="CH851" s="553"/>
      <c r="CI851" s="554"/>
      <c r="CJ851" s="554"/>
      <c r="CK851" s="554"/>
      <c r="CL851" s="554"/>
      <c r="CM851" s="554"/>
      <c r="CN851" s="554"/>
      <c r="CO851" s="554"/>
      <c r="CP851" s="554"/>
      <c r="CQ851" s="554"/>
      <c r="CR851" s="554"/>
      <c r="CS851" s="554"/>
      <c r="CT851" s="554"/>
      <c r="CU851" s="554"/>
      <c r="CV851" s="554"/>
      <c r="CW851" s="554"/>
      <c r="CX851" s="554"/>
      <c r="CY851" s="554">
        <v>1272697743</v>
      </c>
      <c r="CZ851" s="84">
        <v>0</v>
      </c>
      <c r="DA851" s="84"/>
      <c r="DB851" s="856" t="s">
        <v>20809</v>
      </c>
      <c r="DC851" s="565">
        <v>3</v>
      </c>
      <c r="DD851" s="928"/>
      <c r="DE851" s="102" t="s">
        <v>2307</v>
      </c>
      <c r="DF851" s="928"/>
      <c r="DG851" s="555">
        <v>0</v>
      </c>
      <c r="DH851" s="214" t="s">
        <v>3490</v>
      </c>
      <c r="DI851" s="557">
        <v>41011</v>
      </c>
      <c r="DJ851" s="111">
        <v>40920</v>
      </c>
      <c r="DK851" s="558">
        <v>1</v>
      </c>
      <c r="DL851" s="558" t="s">
        <v>15785</v>
      </c>
      <c r="DM851" s="619" t="s">
        <v>20560</v>
      </c>
      <c r="DN851" s="890">
        <v>1272697743</v>
      </c>
      <c r="DO851" s="928"/>
      <c r="DP851" s="928"/>
      <c r="DQ851" s="928"/>
      <c r="DR851" s="928"/>
    </row>
    <row r="852" spans="1:122" ht="60.75" customHeight="1" thickTop="1" thickBot="1">
      <c r="A852" s="214" t="s">
        <v>3492</v>
      </c>
      <c r="B852" s="214" t="s">
        <v>2321</v>
      </c>
      <c r="C852" s="214" t="s">
        <v>539</v>
      </c>
      <c r="D852" s="374">
        <v>1</v>
      </c>
      <c r="E852" s="517">
        <v>40926</v>
      </c>
      <c r="F852" s="517">
        <v>40919</v>
      </c>
      <c r="G852" s="517">
        <v>40934</v>
      </c>
      <c r="H852" s="517">
        <v>40946</v>
      </c>
      <c r="I852" s="517">
        <v>40946</v>
      </c>
      <c r="J852" s="562">
        <v>26</v>
      </c>
      <c r="K852" s="551">
        <v>41736</v>
      </c>
      <c r="L852" s="561">
        <v>40932</v>
      </c>
      <c r="M852" s="117"/>
      <c r="N852" s="214" t="s">
        <v>1406</v>
      </c>
      <c r="O852" s="1166">
        <v>890203944</v>
      </c>
      <c r="P852" s="530" t="s">
        <v>1097</v>
      </c>
      <c r="Q852" s="530" t="s">
        <v>1097</v>
      </c>
      <c r="R852" s="530" t="s">
        <v>1097</v>
      </c>
      <c r="S852" s="530" t="s">
        <v>1097</v>
      </c>
      <c r="T852" s="530" t="s">
        <v>1097</v>
      </c>
      <c r="U852" s="530" t="s">
        <v>1097</v>
      </c>
      <c r="V852" s="530" t="s">
        <v>1097</v>
      </c>
      <c r="W852" s="530" t="s">
        <v>1097</v>
      </c>
      <c r="X852" s="530" t="s">
        <v>1097</v>
      </c>
      <c r="Y852" s="530" t="s">
        <v>1097</v>
      </c>
      <c r="Z852" s="530" t="s">
        <v>1097</v>
      </c>
      <c r="AA852" s="530" t="s">
        <v>1097</v>
      </c>
      <c r="AB852" s="214" t="s">
        <v>3498</v>
      </c>
      <c r="AC852" s="214"/>
      <c r="AD852" s="214" t="s">
        <v>3499</v>
      </c>
      <c r="AE852" s="214" t="s">
        <v>323</v>
      </c>
      <c r="AF852" s="214">
        <v>498</v>
      </c>
      <c r="AG852" s="626"/>
      <c r="AH852" s="636">
        <v>7000000000</v>
      </c>
      <c r="AI852" s="634">
        <v>200000000</v>
      </c>
      <c r="AJ852" s="634">
        <v>7200000000</v>
      </c>
      <c r="AK852" s="214" t="s">
        <v>3502</v>
      </c>
      <c r="AL852" s="214" t="s">
        <v>156</v>
      </c>
      <c r="AM852" s="86">
        <v>7000000000</v>
      </c>
      <c r="AN852" s="86" t="s">
        <v>14315</v>
      </c>
      <c r="AO852" s="86" t="s">
        <v>14315</v>
      </c>
      <c r="AP852" s="97" t="s">
        <v>1525</v>
      </c>
      <c r="AQ852" s="84">
        <v>5000000000</v>
      </c>
      <c r="AR852" s="553">
        <v>40946</v>
      </c>
      <c r="AS852" s="554">
        <v>121</v>
      </c>
      <c r="AT852" s="488">
        <v>2000000000</v>
      </c>
      <c r="AU852" s="553">
        <v>41247</v>
      </c>
      <c r="AV852" s="554">
        <v>329</v>
      </c>
      <c r="AW852" s="84"/>
      <c r="AX852" s="553"/>
      <c r="AY852" s="554"/>
      <c r="AZ852" s="84"/>
      <c r="BA852" s="553"/>
      <c r="BB852" s="554"/>
      <c r="BC852" s="84"/>
      <c r="BD852" s="553"/>
      <c r="BE852" s="554"/>
      <c r="BF852" s="84"/>
      <c r="BG852" s="553"/>
      <c r="BH852" s="554"/>
      <c r="BI852" s="84"/>
      <c r="BJ852" s="553"/>
      <c r="BK852" s="554"/>
      <c r="BL852" s="84"/>
      <c r="BM852" s="553"/>
      <c r="BN852" s="554"/>
      <c r="BO852" s="84"/>
      <c r="BP852" s="553"/>
      <c r="BQ852" s="554"/>
      <c r="BR852" s="84"/>
      <c r="BS852" s="553"/>
      <c r="BT852" s="554"/>
      <c r="BU852" s="84"/>
      <c r="BV852" s="553"/>
      <c r="BW852" s="554"/>
      <c r="BX852" s="84"/>
      <c r="BY852" s="553"/>
      <c r="BZ852" s="554"/>
      <c r="CA852" s="84"/>
      <c r="CB852" s="553"/>
      <c r="CC852" s="554"/>
      <c r="CD852" s="84"/>
      <c r="CE852" s="553"/>
      <c r="CF852" s="554"/>
      <c r="CG852" s="84"/>
      <c r="CH852" s="553"/>
      <c r="CI852" s="554"/>
      <c r="CJ852" s="554"/>
      <c r="CK852" s="554"/>
      <c r="CL852" s="554"/>
      <c r="CM852" s="554"/>
      <c r="CN852" s="554"/>
      <c r="CO852" s="554"/>
      <c r="CP852" s="554"/>
      <c r="CQ852" s="554"/>
      <c r="CR852" s="554"/>
      <c r="CS852" s="554"/>
      <c r="CT852" s="554"/>
      <c r="CU852" s="554"/>
      <c r="CV852" s="554"/>
      <c r="CW852" s="554"/>
      <c r="CX852" s="554"/>
      <c r="CY852" s="554">
        <v>7000000000</v>
      </c>
      <c r="CZ852" s="84">
        <v>0</v>
      </c>
      <c r="DA852" s="84"/>
      <c r="DB852" s="856" t="s">
        <v>20280</v>
      </c>
      <c r="DC852" s="565">
        <v>1</v>
      </c>
      <c r="DD852" s="928"/>
      <c r="DE852" s="102" t="s">
        <v>14525</v>
      </c>
      <c r="DF852" s="928"/>
      <c r="DG852" s="555">
        <v>0</v>
      </c>
      <c r="DH852" s="214" t="s">
        <v>3492</v>
      </c>
      <c r="DI852" s="557">
        <v>40932</v>
      </c>
      <c r="DJ852" s="111">
        <v>40920</v>
      </c>
      <c r="DK852" s="558">
        <v>1</v>
      </c>
      <c r="DL852" s="558" t="s">
        <v>15785</v>
      </c>
      <c r="DM852" s="619" t="s">
        <v>20736</v>
      </c>
      <c r="DN852" s="890">
        <v>7000000000</v>
      </c>
      <c r="DO852" s="928"/>
      <c r="DP852" s="928"/>
      <c r="DQ852" s="928"/>
      <c r="DR852" s="928"/>
    </row>
    <row r="853" spans="1:122" ht="60.75" customHeight="1" thickTop="1" thickBot="1">
      <c r="A853" s="214" t="s">
        <v>3492</v>
      </c>
      <c r="B853" s="214" t="s">
        <v>2321</v>
      </c>
      <c r="C853" s="214" t="s">
        <v>539</v>
      </c>
      <c r="D853" s="374">
        <v>1</v>
      </c>
      <c r="E853" s="517">
        <v>40926</v>
      </c>
      <c r="F853" s="517">
        <v>40919</v>
      </c>
      <c r="G853" s="517">
        <v>40934</v>
      </c>
      <c r="H853" s="517">
        <v>41495</v>
      </c>
      <c r="I853" s="517">
        <v>40946</v>
      </c>
      <c r="J853" s="562">
        <v>26</v>
      </c>
      <c r="K853" s="551">
        <v>41736</v>
      </c>
      <c r="L853" s="561">
        <v>40932</v>
      </c>
      <c r="M853" s="117"/>
      <c r="N853" s="214" t="s">
        <v>1406</v>
      </c>
      <c r="O853" s="1166">
        <v>890203944</v>
      </c>
      <c r="P853" s="530" t="s">
        <v>1097</v>
      </c>
      <c r="Q853" s="530" t="s">
        <v>1097</v>
      </c>
      <c r="R853" s="530" t="s">
        <v>1097</v>
      </c>
      <c r="S853" s="530" t="s">
        <v>1097</v>
      </c>
      <c r="T853" s="530" t="s">
        <v>1097</v>
      </c>
      <c r="U853" s="530" t="s">
        <v>1097</v>
      </c>
      <c r="V853" s="530" t="s">
        <v>1097</v>
      </c>
      <c r="W853" s="530" t="s">
        <v>1097</v>
      </c>
      <c r="X853" s="530" t="s">
        <v>1097</v>
      </c>
      <c r="Y853" s="530" t="s">
        <v>1097</v>
      </c>
      <c r="Z853" s="530" t="s">
        <v>1097</v>
      </c>
      <c r="AA853" s="530" t="s">
        <v>1097</v>
      </c>
      <c r="AB853" s="214" t="s">
        <v>3498</v>
      </c>
      <c r="AC853" s="214"/>
      <c r="AD853" s="214" t="s">
        <v>3499</v>
      </c>
      <c r="AE853" s="214" t="s">
        <v>323</v>
      </c>
      <c r="AF853" s="214" t="s">
        <v>15021</v>
      </c>
      <c r="AG853" s="626"/>
      <c r="AH853" s="636">
        <v>500000000</v>
      </c>
      <c r="AI853" s="634"/>
      <c r="AJ853" s="634">
        <v>500000000</v>
      </c>
      <c r="AK853" s="214"/>
      <c r="AL853" s="214" t="s">
        <v>156</v>
      </c>
      <c r="AM853" s="86">
        <v>500000000</v>
      </c>
      <c r="AN853" s="86" t="s">
        <v>14315</v>
      </c>
      <c r="AO853" s="86" t="s">
        <v>14315</v>
      </c>
      <c r="AP853" s="97" t="s">
        <v>1525</v>
      </c>
      <c r="AQ853" s="84">
        <v>500000000</v>
      </c>
      <c r="AR853" s="553">
        <v>41495</v>
      </c>
      <c r="AS853" s="554">
        <v>563</v>
      </c>
      <c r="AT853" s="488"/>
      <c r="AU853" s="553"/>
      <c r="AV853" s="554"/>
      <c r="AW853" s="84"/>
      <c r="AX853" s="553"/>
      <c r="AY853" s="554"/>
      <c r="AZ853" s="84"/>
      <c r="BA853" s="553"/>
      <c r="BB853" s="554"/>
      <c r="BC853" s="84"/>
      <c r="BD853" s="553"/>
      <c r="BE853" s="554"/>
      <c r="BF853" s="84"/>
      <c r="BG853" s="553"/>
      <c r="BH853" s="554"/>
      <c r="BI853" s="84"/>
      <c r="BJ853" s="553"/>
      <c r="BK853" s="554"/>
      <c r="BL853" s="84"/>
      <c r="BM853" s="553"/>
      <c r="BN853" s="554"/>
      <c r="BO853" s="84"/>
      <c r="BP853" s="553"/>
      <c r="BQ853" s="554"/>
      <c r="BR853" s="84"/>
      <c r="BS853" s="553"/>
      <c r="BT853" s="554"/>
      <c r="BU853" s="84"/>
      <c r="BV853" s="553"/>
      <c r="BW853" s="554"/>
      <c r="BX853" s="84"/>
      <c r="BY853" s="553"/>
      <c r="BZ853" s="554"/>
      <c r="CA853" s="84"/>
      <c r="CB853" s="553"/>
      <c r="CC853" s="554"/>
      <c r="CD853" s="84"/>
      <c r="CE853" s="553"/>
      <c r="CF853" s="554"/>
      <c r="CG853" s="84"/>
      <c r="CH853" s="553"/>
      <c r="CI853" s="554"/>
      <c r="CJ853" s="554"/>
      <c r="CK853" s="554"/>
      <c r="CL853" s="554"/>
      <c r="CM853" s="554"/>
      <c r="CN853" s="554"/>
      <c r="CO853" s="554"/>
      <c r="CP853" s="554"/>
      <c r="CQ853" s="554"/>
      <c r="CR853" s="554"/>
      <c r="CS853" s="554"/>
      <c r="CT853" s="554"/>
      <c r="CU853" s="554"/>
      <c r="CV853" s="554"/>
      <c r="CW853" s="554"/>
      <c r="CX853" s="554"/>
      <c r="CY853" s="554">
        <v>500000000</v>
      </c>
      <c r="CZ853" s="84">
        <v>0</v>
      </c>
      <c r="DA853" s="84"/>
      <c r="DB853" s="856" t="s">
        <v>20280</v>
      </c>
      <c r="DC853" s="565">
        <v>1</v>
      </c>
      <c r="DD853" s="928"/>
      <c r="DE853" s="102"/>
      <c r="DF853" s="928"/>
      <c r="DG853" s="555"/>
      <c r="DH853" s="214"/>
      <c r="DI853" s="557">
        <v>41228</v>
      </c>
      <c r="DJ853" s="111">
        <v>41066</v>
      </c>
      <c r="DK853" s="861">
        <v>147</v>
      </c>
      <c r="DL853" s="558" t="s">
        <v>15785</v>
      </c>
      <c r="DM853" s="619" t="s">
        <v>20739</v>
      </c>
      <c r="DN853" s="890">
        <v>500000000</v>
      </c>
      <c r="DO853" s="928"/>
      <c r="DP853" s="928"/>
      <c r="DQ853" s="928"/>
      <c r="DR853" s="928"/>
    </row>
    <row r="854" spans="1:122" s="879" customFormat="1" ht="60.75" customHeight="1" thickTop="1" thickBot="1">
      <c r="A854" s="494" t="s">
        <v>3493</v>
      </c>
      <c r="B854" s="494" t="s">
        <v>4724</v>
      </c>
      <c r="C854" s="494" t="s">
        <v>86</v>
      </c>
      <c r="D854" s="759">
        <v>0</v>
      </c>
      <c r="E854" s="517">
        <v>40935</v>
      </c>
      <c r="F854" s="522">
        <v>40919</v>
      </c>
      <c r="G854" s="517">
        <v>40935</v>
      </c>
      <c r="H854" s="522">
        <v>40946</v>
      </c>
      <c r="I854" s="517">
        <v>40946</v>
      </c>
      <c r="J854" s="498">
        <v>28</v>
      </c>
      <c r="K854" s="551">
        <v>41797</v>
      </c>
      <c r="L854" s="577"/>
      <c r="M854" s="117"/>
      <c r="N854" s="494" t="s">
        <v>101</v>
      </c>
      <c r="O854" s="1168">
        <v>890980040</v>
      </c>
      <c r="P854" s="533"/>
      <c r="Q854" s="533"/>
      <c r="R854" s="533"/>
      <c r="S854" s="533"/>
      <c r="T854" s="533"/>
      <c r="U854" s="533"/>
      <c r="V854" s="533"/>
      <c r="W854" s="533"/>
      <c r="X854" s="533" t="s">
        <v>1097</v>
      </c>
      <c r="Y854" s="533" t="s">
        <v>1097</v>
      </c>
      <c r="Z854" s="533" t="s">
        <v>1097</v>
      </c>
      <c r="AA854" s="533" t="s">
        <v>1097</v>
      </c>
      <c r="AB854" s="494" t="s">
        <v>3500</v>
      </c>
      <c r="AC854" s="494" t="s">
        <v>223</v>
      </c>
      <c r="AD854" s="494" t="s">
        <v>229</v>
      </c>
      <c r="AE854" s="494" t="s">
        <v>3015</v>
      </c>
      <c r="AF854" s="494" t="s">
        <v>1424</v>
      </c>
      <c r="AG854" s="628"/>
      <c r="AH854" s="684">
        <v>20000000</v>
      </c>
      <c r="AI854" s="637">
        <v>36640000</v>
      </c>
      <c r="AJ854" s="634">
        <v>56640000</v>
      </c>
      <c r="AK854" s="494" t="s">
        <v>3503</v>
      </c>
      <c r="AL854" s="214" t="s">
        <v>156</v>
      </c>
      <c r="AM854" s="86">
        <v>20000000</v>
      </c>
      <c r="AN854" s="86" t="s">
        <v>14361</v>
      </c>
      <c r="AO854" s="86" t="s">
        <v>8485</v>
      </c>
      <c r="AP854" s="83" t="s">
        <v>1509</v>
      </c>
      <c r="AQ854" s="495">
        <v>20000000</v>
      </c>
      <c r="AR854" s="496">
        <v>40946</v>
      </c>
      <c r="AS854" s="570">
        <v>121</v>
      </c>
      <c r="AT854" s="488"/>
      <c r="AU854" s="496"/>
      <c r="AV854" s="570"/>
      <c r="AW854" s="495"/>
      <c r="AX854" s="496"/>
      <c r="AY854" s="570"/>
      <c r="AZ854" s="495"/>
      <c r="BA854" s="496"/>
      <c r="BB854" s="570"/>
      <c r="BC854" s="495"/>
      <c r="BD854" s="496"/>
      <c r="BE854" s="570"/>
      <c r="BF854" s="495"/>
      <c r="BG854" s="496"/>
      <c r="BH854" s="570"/>
      <c r="BI854" s="495"/>
      <c r="BJ854" s="496"/>
      <c r="BK854" s="570"/>
      <c r="BL854" s="495"/>
      <c r="BM854" s="496"/>
      <c r="BN854" s="570"/>
      <c r="BO854" s="495"/>
      <c r="BP854" s="496"/>
      <c r="BQ854" s="570"/>
      <c r="BR854" s="495"/>
      <c r="BS854" s="496"/>
      <c r="BT854" s="570"/>
      <c r="BU854" s="495"/>
      <c r="BV854" s="496"/>
      <c r="BW854" s="570"/>
      <c r="BX854" s="495"/>
      <c r="BY854" s="496"/>
      <c r="BZ854" s="570"/>
      <c r="CA854" s="495"/>
      <c r="CB854" s="496"/>
      <c r="CC854" s="570"/>
      <c r="CD854" s="495"/>
      <c r="CE854" s="496"/>
      <c r="CF854" s="570"/>
      <c r="CG854" s="495"/>
      <c r="CH854" s="496"/>
      <c r="CI854" s="570"/>
      <c r="CJ854" s="570"/>
      <c r="CK854" s="570"/>
      <c r="CL854" s="570"/>
      <c r="CM854" s="570"/>
      <c r="CN854" s="570"/>
      <c r="CO854" s="570"/>
      <c r="CP854" s="570"/>
      <c r="CQ854" s="570"/>
      <c r="CR854" s="570"/>
      <c r="CS854" s="570"/>
      <c r="CT854" s="570"/>
      <c r="CU854" s="570"/>
      <c r="CV854" s="570"/>
      <c r="CW854" s="570"/>
      <c r="CX854" s="570"/>
      <c r="CY854" s="554">
        <v>20000000</v>
      </c>
      <c r="CZ854" s="84">
        <v>0</v>
      </c>
      <c r="DA854" s="495"/>
      <c r="DB854" s="856" t="s">
        <v>20280</v>
      </c>
      <c r="DC854" s="578">
        <v>1</v>
      </c>
      <c r="DD854" s="498"/>
      <c r="DE854" s="571" t="s">
        <v>19355</v>
      </c>
      <c r="DF854" s="498"/>
      <c r="DG854" s="572">
        <v>0</v>
      </c>
      <c r="DH854" s="494" t="s">
        <v>3493</v>
      </c>
      <c r="DI854" s="574"/>
      <c r="DJ854" s="496">
        <v>40920</v>
      </c>
      <c r="DK854" s="558">
        <v>1</v>
      </c>
      <c r="DL854" s="575" t="s">
        <v>15785</v>
      </c>
      <c r="DM854" s="619" t="s">
        <v>20767</v>
      </c>
      <c r="DN854" s="890">
        <v>20000000</v>
      </c>
      <c r="DO854" s="498"/>
      <c r="DP854" s="498"/>
      <c r="DQ854" s="498"/>
      <c r="DR854" s="498"/>
    </row>
    <row r="855" spans="1:122" ht="60.75" customHeight="1" thickTop="1" thickBot="1">
      <c r="A855" s="214" t="s">
        <v>3494</v>
      </c>
      <c r="B855" s="214" t="s">
        <v>4724</v>
      </c>
      <c r="C855" s="214" t="s">
        <v>543</v>
      </c>
      <c r="D855" s="374">
        <v>1</v>
      </c>
      <c r="E855" s="517">
        <v>40932</v>
      </c>
      <c r="F855" s="517">
        <v>40919</v>
      </c>
      <c r="G855" s="517">
        <v>40976</v>
      </c>
      <c r="H855" s="517">
        <v>40989</v>
      </c>
      <c r="I855" s="517">
        <v>40989</v>
      </c>
      <c r="J855" s="859">
        <v>28</v>
      </c>
      <c r="K855" s="551">
        <v>41841</v>
      </c>
      <c r="L855" s="561">
        <v>40976</v>
      </c>
      <c r="M855" s="117"/>
      <c r="N855" s="214" t="s">
        <v>688</v>
      </c>
      <c r="O855" s="1166">
        <v>800054293</v>
      </c>
      <c r="P855" s="530" t="s">
        <v>1097</v>
      </c>
      <c r="Q855" s="530" t="s">
        <v>1097</v>
      </c>
      <c r="R855" s="530" t="s">
        <v>1097</v>
      </c>
      <c r="S855" s="530" t="s">
        <v>1097</v>
      </c>
      <c r="T855" s="530" t="s">
        <v>1097</v>
      </c>
      <c r="U855" s="530" t="s">
        <v>1097</v>
      </c>
      <c r="V855" s="530" t="s">
        <v>1097</v>
      </c>
      <c r="W855" s="530" t="s">
        <v>1097</v>
      </c>
      <c r="X855" s="530" t="s">
        <v>1097</v>
      </c>
      <c r="Y855" s="530" t="s">
        <v>1097</v>
      </c>
      <c r="Z855" s="530" t="s">
        <v>1097</v>
      </c>
      <c r="AA855" s="530" t="s">
        <v>1097</v>
      </c>
      <c r="AB855" s="214" t="s">
        <v>3501</v>
      </c>
      <c r="AC855" s="214" t="s">
        <v>223</v>
      </c>
      <c r="AD855" s="214" t="s">
        <v>229</v>
      </c>
      <c r="AE855" s="214" t="s">
        <v>3015</v>
      </c>
      <c r="AF855" s="214" t="s">
        <v>1424</v>
      </c>
      <c r="AG855" s="626"/>
      <c r="AH855" s="636">
        <v>20000000</v>
      </c>
      <c r="AI855" s="634">
        <v>10000000</v>
      </c>
      <c r="AJ855" s="634">
        <v>30000000</v>
      </c>
      <c r="AK855" s="214" t="s">
        <v>3653</v>
      </c>
      <c r="AL855" s="214" t="s">
        <v>156</v>
      </c>
      <c r="AM855" s="86">
        <v>20000000</v>
      </c>
      <c r="AN855" s="86" t="s">
        <v>14361</v>
      </c>
      <c r="AO855" s="86" t="s">
        <v>8485</v>
      </c>
      <c r="AP855" s="83" t="s">
        <v>1509</v>
      </c>
      <c r="AQ855" s="84">
        <v>20000000</v>
      </c>
      <c r="AR855" s="553">
        <v>40989</v>
      </c>
      <c r="AS855" s="554">
        <v>142</v>
      </c>
      <c r="AT855" s="488"/>
      <c r="AU855" s="553"/>
      <c r="AV855" s="554"/>
      <c r="AW855" s="84"/>
      <c r="AX855" s="553"/>
      <c r="AY855" s="554"/>
      <c r="AZ855" s="84"/>
      <c r="BA855" s="553"/>
      <c r="BB855" s="554"/>
      <c r="BC855" s="84"/>
      <c r="BD855" s="553"/>
      <c r="BE855" s="554"/>
      <c r="BF855" s="84"/>
      <c r="BG855" s="553"/>
      <c r="BH855" s="554"/>
      <c r="BI855" s="84"/>
      <c r="BJ855" s="553"/>
      <c r="BK855" s="554"/>
      <c r="BL855" s="84"/>
      <c r="BM855" s="553"/>
      <c r="BN855" s="554"/>
      <c r="BO855" s="84"/>
      <c r="BP855" s="553"/>
      <c r="BQ855" s="554"/>
      <c r="BR855" s="84"/>
      <c r="BS855" s="553"/>
      <c r="BT855" s="554"/>
      <c r="BU855" s="84"/>
      <c r="BV855" s="553"/>
      <c r="BW855" s="554"/>
      <c r="BX855" s="84"/>
      <c r="BY855" s="553"/>
      <c r="BZ855" s="554"/>
      <c r="CA855" s="84"/>
      <c r="CB855" s="553"/>
      <c r="CC855" s="554"/>
      <c r="CD855" s="84"/>
      <c r="CE855" s="553"/>
      <c r="CF855" s="554"/>
      <c r="CG855" s="84"/>
      <c r="CH855" s="553"/>
      <c r="CI855" s="554"/>
      <c r="CJ855" s="554"/>
      <c r="CK855" s="554"/>
      <c r="CL855" s="554"/>
      <c r="CM855" s="554"/>
      <c r="CN855" s="554"/>
      <c r="CO855" s="554"/>
      <c r="CP855" s="554"/>
      <c r="CQ855" s="554"/>
      <c r="CR855" s="554"/>
      <c r="CS855" s="554"/>
      <c r="CT855" s="554"/>
      <c r="CU855" s="554"/>
      <c r="CV855" s="554"/>
      <c r="CW855" s="554"/>
      <c r="CX855" s="554"/>
      <c r="CY855" s="554">
        <v>20000000</v>
      </c>
      <c r="CZ855" s="84">
        <v>0</v>
      </c>
      <c r="DA855" s="84"/>
      <c r="DB855" s="856" t="s">
        <v>20280</v>
      </c>
      <c r="DC855" s="565">
        <v>1</v>
      </c>
      <c r="DD855" s="928"/>
      <c r="DE855" s="102" t="s">
        <v>19355</v>
      </c>
      <c r="DF855" s="928"/>
      <c r="DG855" s="555">
        <v>0</v>
      </c>
      <c r="DH855" s="214" t="s">
        <v>3494</v>
      </c>
      <c r="DI855" s="557">
        <v>40976</v>
      </c>
      <c r="DJ855" s="111">
        <v>40920</v>
      </c>
      <c r="DK855" s="558">
        <v>1</v>
      </c>
      <c r="DL855" s="97" t="s">
        <v>15785</v>
      </c>
      <c r="DM855" s="619" t="s">
        <v>20767</v>
      </c>
      <c r="DN855" s="890">
        <v>20000000</v>
      </c>
      <c r="DO855" s="928"/>
      <c r="DP855" s="928"/>
      <c r="DQ855" s="928"/>
      <c r="DR855" s="928"/>
    </row>
    <row r="856" spans="1:122" ht="60.75" customHeight="1" thickTop="1" thickBot="1">
      <c r="A856" s="214" t="s">
        <v>3495</v>
      </c>
      <c r="B856" s="214" t="s">
        <v>3587</v>
      </c>
      <c r="C856" s="214" t="s">
        <v>541</v>
      </c>
      <c r="D856" s="374">
        <v>0</v>
      </c>
      <c r="E856" s="517">
        <v>40947</v>
      </c>
      <c r="F856" s="517">
        <v>40921</v>
      </c>
      <c r="G856" s="517">
        <v>40953</v>
      </c>
      <c r="H856" s="517">
        <v>40963</v>
      </c>
      <c r="I856" s="517">
        <v>40963</v>
      </c>
      <c r="J856" s="859">
        <v>18</v>
      </c>
      <c r="K856" s="551">
        <v>41510</v>
      </c>
      <c r="L856" s="552"/>
      <c r="M856" s="117"/>
      <c r="N856" s="214" t="s">
        <v>2496</v>
      </c>
      <c r="O856" s="1166">
        <v>800247350</v>
      </c>
      <c r="P856" s="530"/>
      <c r="Q856" s="530"/>
      <c r="R856" s="530"/>
      <c r="S856" s="530"/>
      <c r="T856" s="530"/>
      <c r="U856" s="530"/>
      <c r="V856" s="530"/>
      <c r="W856" s="530"/>
      <c r="X856" s="530"/>
      <c r="Y856" s="530"/>
      <c r="Z856" s="530"/>
      <c r="AA856" s="530"/>
      <c r="AB856" s="214" t="s">
        <v>1275</v>
      </c>
      <c r="AC856" s="214" t="s">
        <v>223</v>
      </c>
      <c r="AD856" s="214" t="s">
        <v>229</v>
      </c>
      <c r="AE856" s="214" t="s">
        <v>508</v>
      </c>
      <c r="AF856" s="214" t="s">
        <v>335</v>
      </c>
      <c r="AG856" s="626"/>
      <c r="AH856" s="636">
        <v>15425280</v>
      </c>
      <c r="AI856" s="634">
        <v>3856320</v>
      </c>
      <c r="AJ856" s="634">
        <v>19281600</v>
      </c>
      <c r="AK856" s="214" t="s">
        <v>3607</v>
      </c>
      <c r="AL856" s="214" t="s">
        <v>156</v>
      </c>
      <c r="AM856" s="86">
        <v>15425280</v>
      </c>
      <c r="AN856" s="86" t="s">
        <v>14315</v>
      </c>
      <c r="AO856" s="86" t="s">
        <v>14315</v>
      </c>
      <c r="AP856" s="97" t="s">
        <v>1525</v>
      </c>
      <c r="AQ856" s="84">
        <v>15425280</v>
      </c>
      <c r="AR856" s="553">
        <v>40963</v>
      </c>
      <c r="AS856" s="554">
        <v>129</v>
      </c>
      <c r="AT856" s="488"/>
      <c r="AU856" s="553"/>
      <c r="AV856" s="554"/>
      <c r="AW856" s="84"/>
      <c r="AX856" s="553"/>
      <c r="AY856" s="554"/>
      <c r="AZ856" s="84"/>
      <c r="BA856" s="553"/>
      <c r="BB856" s="554"/>
      <c r="BC856" s="84"/>
      <c r="BD856" s="553"/>
      <c r="BE856" s="554"/>
      <c r="BF856" s="84"/>
      <c r="BG856" s="553"/>
      <c r="BH856" s="554"/>
      <c r="BI856" s="84"/>
      <c r="BJ856" s="553"/>
      <c r="BK856" s="554"/>
      <c r="BL856" s="84"/>
      <c r="BM856" s="553"/>
      <c r="BN856" s="554"/>
      <c r="BO856" s="84"/>
      <c r="BP856" s="553"/>
      <c r="BQ856" s="554"/>
      <c r="BR856" s="84"/>
      <c r="BS856" s="553"/>
      <c r="BT856" s="554"/>
      <c r="BU856" s="84"/>
      <c r="BV856" s="553"/>
      <c r="BW856" s="554"/>
      <c r="BX856" s="84"/>
      <c r="BY856" s="553"/>
      <c r="BZ856" s="554"/>
      <c r="CA856" s="84"/>
      <c r="CB856" s="553"/>
      <c r="CC856" s="554"/>
      <c r="CD856" s="84"/>
      <c r="CE856" s="553"/>
      <c r="CF856" s="554"/>
      <c r="CG856" s="84"/>
      <c r="CH856" s="553"/>
      <c r="CI856" s="554"/>
      <c r="CJ856" s="554"/>
      <c r="CK856" s="554"/>
      <c r="CL856" s="554"/>
      <c r="CM856" s="554"/>
      <c r="CN856" s="554"/>
      <c r="CO856" s="554"/>
      <c r="CP856" s="554"/>
      <c r="CQ856" s="554"/>
      <c r="CR856" s="554"/>
      <c r="CS856" s="554"/>
      <c r="CT856" s="554"/>
      <c r="CU856" s="554"/>
      <c r="CV856" s="554"/>
      <c r="CW856" s="554"/>
      <c r="CX856" s="554"/>
      <c r="CY856" s="554">
        <v>15425280</v>
      </c>
      <c r="CZ856" s="84">
        <v>0</v>
      </c>
      <c r="DA856" s="84"/>
      <c r="DB856" s="856" t="s">
        <v>20809</v>
      </c>
      <c r="DC856" s="565">
        <v>1</v>
      </c>
      <c r="DD856" s="928"/>
      <c r="DE856" s="102" t="s">
        <v>19355</v>
      </c>
      <c r="DF856" s="928"/>
      <c r="DG856" s="555">
        <v>0</v>
      </c>
      <c r="DH856" s="214" t="s">
        <v>3495</v>
      </c>
      <c r="DI856" s="557"/>
      <c r="DJ856" s="111">
        <v>40925</v>
      </c>
      <c r="DK856" s="558">
        <v>4</v>
      </c>
      <c r="DL856" s="558" t="s">
        <v>15785</v>
      </c>
      <c r="DM856" s="619" t="s">
        <v>20753</v>
      </c>
      <c r="DN856" s="890">
        <v>15425280</v>
      </c>
      <c r="DO856" s="928"/>
      <c r="DP856" s="928"/>
      <c r="DQ856" s="928"/>
      <c r="DR856" s="928"/>
    </row>
    <row r="857" spans="1:122" ht="60.75" customHeight="1" thickTop="1" thickBot="1">
      <c r="A857" s="214" t="s">
        <v>3496</v>
      </c>
      <c r="B857" s="214" t="s">
        <v>3587</v>
      </c>
      <c r="C857" s="214" t="s">
        <v>541</v>
      </c>
      <c r="D857" s="374">
        <v>0</v>
      </c>
      <c r="E857" s="517">
        <v>40945</v>
      </c>
      <c r="F857" s="517">
        <v>40921</v>
      </c>
      <c r="G857" s="517">
        <v>40959</v>
      </c>
      <c r="H857" s="517">
        <v>40966</v>
      </c>
      <c r="I857" s="517">
        <v>40966</v>
      </c>
      <c r="J857" s="562">
        <v>21</v>
      </c>
      <c r="K857" s="551">
        <v>41605</v>
      </c>
      <c r="L857" s="552">
        <v>40945</v>
      </c>
      <c r="M857" s="117"/>
      <c r="N857" s="214" t="s">
        <v>16301</v>
      </c>
      <c r="O857" s="1166">
        <v>891800330</v>
      </c>
      <c r="P857" s="530"/>
      <c r="Q857" s="530"/>
      <c r="R857" s="530"/>
      <c r="S857" s="530"/>
      <c r="T857" s="530"/>
      <c r="U857" s="530"/>
      <c r="V857" s="530"/>
      <c r="W857" s="530"/>
      <c r="X857" s="530"/>
      <c r="Y857" s="530"/>
      <c r="Z857" s="530"/>
      <c r="AA857" s="530"/>
      <c r="AB857" s="214" t="s">
        <v>1275</v>
      </c>
      <c r="AC857" s="214" t="s">
        <v>223</v>
      </c>
      <c r="AD857" s="214" t="s">
        <v>229</v>
      </c>
      <c r="AE857" s="214" t="s">
        <v>508</v>
      </c>
      <c r="AF857" s="214" t="s">
        <v>335</v>
      </c>
      <c r="AG857" s="626"/>
      <c r="AH857" s="636">
        <v>416482560</v>
      </c>
      <c r="AI857" s="634">
        <v>104120640</v>
      </c>
      <c r="AJ857" s="634">
        <v>520603200</v>
      </c>
      <c r="AK857" s="214" t="s">
        <v>3650</v>
      </c>
      <c r="AL857" s="214" t="s">
        <v>156</v>
      </c>
      <c r="AM857" s="86">
        <v>416482560</v>
      </c>
      <c r="AN857" s="86" t="s">
        <v>1472</v>
      </c>
      <c r="AO857" s="86" t="s">
        <v>11466</v>
      </c>
      <c r="AP857" s="83" t="s">
        <v>1538</v>
      </c>
      <c r="AQ857" s="84">
        <v>416482560</v>
      </c>
      <c r="AR857" s="553">
        <v>40966</v>
      </c>
      <c r="AS857" s="554">
        <v>132</v>
      </c>
      <c r="AT857" s="488"/>
      <c r="AU857" s="553"/>
      <c r="AV857" s="554"/>
      <c r="AW857" s="84"/>
      <c r="AX857" s="553"/>
      <c r="AY857" s="554"/>
      <c r="AZ857" s="84"/>
      <c r="BA857" s="553"/>
      <c r="BB857" s="554"/>
      <c r="BC857" s="84"/>
      <c r="BD857" s="553"/>
      <c r="BE857" s="554"/>
      <c r="BF857" s="84"/>
      <c r="BG857" s="553"/>
      <c r="BH857" s="554"/>
      <c r="BI857" s="84"/>
      <c r="BJ857" s="553"/>
      <c r="BK857" s="554"/>
      <c r="BL857" s="84"/>
      <c r="BM857" s="553"/>
      <c r="BN857" s="554"/>
      <c r="BO857" s="84"/>
      <c r="BP857" s="553"/>
      <c r="BQ857" s="554"/>
      <c r="BR857" s="84"/>
      <c r="BS857" s="553"/>
      <c r="BT857" s="554"/>
      <c r="BU857" s="84"/>
      <c r="BV857" s="553"/>
      <c r="BW857" s="554"/>
      <c r="BX857" s="84"/>
      <c r="BY857" s="553"/>
      <c r="BZ857" s="554"/>
      <c r="CA857" s="84"/>
      <c r="CB857" s="553"/>
      <c r="CC857" s="554"/>
      <c r="CD857" s="84"/>
      <c r="CE857" s="553"/>
      <c r="CF857" s="554"/>
      <c r="CG857" s="84"/>
      <c r="CH857" s="553"/>
      <c r="CI857" s="554"/>
      <c r="CJ857" s="554"/>
      <c r="CK857" s="554"/>
      <c r="CL857" s="554"/>
      <c r="CM857" s="554"/>
      <c r="CN857" s="554"/>
      <c r="CO857" s="554"/>
      <c r="CP857" s="554"/>
      <c r="CQ857" s="554"/>
      <c r="CR857" s="554"/>
      <c r="CS857" s="554"/>
      <c r="CT857" s="554"/>
      <c r="CU857" s="554"/>
      <c r="CV857" s="554"/>
      <c r="CW857" s="554"/>
      <c r="CX857" s="554"/>
      <c r="CY857" s="554">
        <v>416482560</v>
      </c>
      <c r="CZ857" s="84">
        <v>0</v>
      </c>
      <c r="DA857" s="84"/>
      <c r="DB857" s="856" t="s">
        <v>20809</v>
      </c>
      <c r="DC857" s="565">
        <v>1</v>
      </c>
      <c r="DD857" s="928"/>
      <c r="DE857" s="102" t="s">
        <v>19355</v>
      </c>
      <c r="DF857" s="928"/>
      <c r="DG857" s="555">
        <v>0</v>
      </c>
      <c r="DH857" s="214" t="s">
        <v>3496</v>
      </c>
      <c r="DI857" s="557"/>
      <c r="DJ857" s="111">
        <v>40925</v>
      </c>
      <c r="DK857" s="558">
        <v>4</v>
      </c>
      <c r="DL857" s="558"/>
      <c r="DM857" s="619" t="s">
        <v>20753</v>
      </c>
      <c r="DN857" s="890">
        <v>416482560</v>
      </c>
      <c r="DO857" s="928"/>
      <c r="DP857" s="928"/>
      <c r="DQ857" s="928"/>
      <c r="DR857" s="928"/>
    </row>
    <row r="858" spans="1:122" ht="60.75" customHeight="1" thickTop="1" thickBot="1">
      <c r="A858" s="214" t="s">
        <v>3497</v>
      </c>
      <c r="B858" s="214" t="s">
        <v>3587</v>
      </c>
      <c r="C858" s="214" t="s">
        <v>541</v>
      </c>
      <c r="D858" s="374">
        <v>0</v>
      </c>
      <c r="E858" s="517">
        <v>41038</v>
      </c>
      <c r="F858" s="517">
        <v>40921</v>
      </c>
      <c r="G858" s="517">
        <v>41057</v>
      </c>
      <c r="H858" s="517">
        <v>41066</v>
      </c>
      <c r="I858" s="517">
        <v>41066</v>
      </c>
      <c r="J858" s="859">
        <v>18</v>
      </c>
      <c r="K858" s="551">
        <v>41614</v>
      </c>
      <c r="L858" s="517">
        <v>41038</v>
      </c>
      <c r="M858" s="117"/>
      <c r="N858" s="214" t="s">
        <v>91</v>
      </c>
      <c r="O858" s="1166">
        <v>899999124</v>
      </c>
      <c r="P858" s="530"/>
      <c r="Q858" s="530"/>
      <c r="R858" s="530"/>
      <c r="S858" s="530"/>
      <c r="T858" s="530"/>
      <c r="U858" s="530"/>
      <c r="V858" s="530"/>
      <c r="W858" s="530"/>
      <c r="X858" s="530"/>
      <c r="Y858" s="530"/>
      <c r="Z858" s="530"/>
      <c r="AA858" s="530"/>
      <c r="AB858" s="214" t="s">
        <v>1275</v>
      </c>
      <c r="AC858" s="214" t="s">
        <v>223</v>
      </c>
      <c r="AD858" s="214" t="s">
        <v>229</v>
      </c>
      <c r="AE858" s="214" t="s">
        <v>508</v>
      </c>
      <c r="AF858" s="214" t="s">
        <v>335</v>
      </c>
      <c r="AG858" s="626"/>
      <c r="AH858" s="636">
        <v>15425280</v>
      </c>
      <c r="AI858" s="634">
        <v>3856320</v>
      </c>
      <c r="AJ858" s="634">
        <v>19281600</v>
      </c>
      <c r="AK858" s="214" t="s">
        <v>5834</v>
      </c>
      <c r="AL858" s="214" t="s">
        <v>156</v>
      </c>
      <c r="AM858" s="86">
        <v>15425280</v>
      </c>
      <c r="AN858" s="86" t="s">
        <v>3504</v>
      </c>
      <c r="AO858" s="86" t="s">
        <v>1539</v>
      </c>
      <c r="AP858" s="83">
        <v>73443</v>
      </c>
      <c r="AQ858" s="84">
        <v>15425280</v>
      </c>
      <c r="AR858" s="553">
        <v>41066</v>
      </c>
      <c r="AS858" s="554">
        <v>188</v>
      </c>
      <c r="AT858" s="488"/>
      <c r="AU858" s="553"/>
      <c r="AV858" s="554"/>
      <c r="AW858" s="84"/>
      <c r="AX858" s="553"/>
      <c r="AY858" s="554"/>
      <c r="AZ858" s="84"/>
      <c r="BA858" s="553"/>
      <c r="BB858" s="554"/>
      <c r="BC858" s="84"/>
      <c r="BD858" s="553"/>
      <c r="BE858" s="554"/>
      <c r="BF858" s="84"/>
      <c r="BG858" s="553"/>
      <c r="BH858" s="554"/>
      <c r="BI858" s="84"/>
      <c r="BJ858" s="553"/>
      <c r="BK858" s="554"/>
      <c r="BL858" s="84"/>
      <c r="BM858" s="553"/>
      <c r="BN858" s="554"/>
      <c r="BO858" s="84"/>
      <c r="BP858" s="553"/>
      <c r="BQ858" s="554"/>
      <c r="BR858" s="84"/>
      <c r="BS858" s="553"/>
      <c r="BT858" s="554"/>
      <c r="BU858" s="84"/>
      <c r="BV858" s="553"/>
      <c r="BW858" s="554"/>
      <c r="BX858" s="84"/>
      <c r="BY858" s="553"/>
      <c r="BZ858" s="554"/>
      <c r="CA858" s="84"/>
      <c r="CB858" s="553"/>
      <c r="CC858" s="554"/>
      <c r="CD858" s="84"/>
      <c r="CE858" s="553"/>
      <c r="CF858" s="554"/>
      <c r="CG858" s="84"/>
      <c r="CH858" s="553"/>
      <c r="CI858" s="554"/>
      <c r="CJ858" s="554"/>
      <c r="CK858" s="554"/>
      <c r="CL858" s="554"/>
      <c r="CM858" s="554"/>
      <c r="CN858" s="554"/>
      <c r="CO858" s="554"/>
      <c r="CP858" s="554"/>
      <c r="CQ858" s="554"/>
      <c r="CR858" s="554"/>
      <c r="CS858" s="554"/>
      <c r="CT858" s="554"/>
      <c r="CU858" s="554"/>
      <c r="CV858" s="554"/>
      <c r="CW858" s="554"/>
      <c r="CX858" s="554"/>
      <c r="CY858" s="554">
        <v>15425280</v>
      </c>
      <c r="CZ858" s="84">
        <v>0</v>
      </c>
      <c r="DA858" s="84"/>
      <c r="DB858" s="856" t="s">
        <v>20809</v>
      </c>
      <c r="DC858" s="565">
        <v>1</v>
      </c>
      <c r="DD858" s="928"/>
      <c r="DE858" s="102" t="s">
        <v>19355</v>
      </c>
      <c r="DF858" s="928"/>
      <c r="DG858" s="555">
        <v>0</v>
      </c>
      <c r="DH858" s="214" t="s">
        <v>3497</v>
      </c>
      <c r="DI858" s="557"/>
      <c r="DJ858" s="111">
        <v>40925</v>
      </c>
      <c r="DK858" s="558">
        <v>4</v>
      </c>
      <c r="DL858" s="558"/>
      <c r="DM858" s="619" t="s">
        <v>20753</v>
      </c>
      <c r="DN858" s="890">
        <v>15425280</v>
      </c>
      <c r="DO858" s="928"/>
      <c r="DP858" s="928"/>
      <c r="DQ858" s="928"/>
      <c r="DR858" s="928"/>
    </row>
    <row r="859" spans="1:122" ht="60.75" customHeight="1" thickTop="1" thickBot="1">
      <c r="A859" s="214" t="s">
        <v>3505</v>
      </c>
      <c r="B859" s="214" t="s">
        <v>3587</v>
      </c>
      <c r="C859" s="214" t="s">
        <v>541</v>
      </c>
      <c r="D859" s="374">
        <v>1</v>
      </c>
      <c r="E859" s="517">
        <v>40928</v>
      </c>
      <c r="F859" s="517">
        <v>40921</v>
      </c>
      <c r="G859" s="517">
        <v>40953</v>
      </c>
      <c r="H859" s="517">
        <v>40963</v>
      </c>
      <c r="I859" s="517">
        <v>40963</v>
      </c>
      <c r="J859" s="859">
        <v>18</v>
      </c>
      <c r="K859" s="551">
        <v>41510</v>
      </c>
      <c r="L859" s="561">
        <v>40933</v>
      </c>
      <c r="M859" s="117"/>
      <c r="N859" s="214" t="s">
        <v>13</v>
      </c>
      <c r="O859" s="1166">
        <v>890212568</v>
      </c>
      <c r="P859" s="530"/>
      <c r="Q859" s="530"/>
      <c r="R859" s="530"/>
      <c r="S859" s="530"/>
      <c r="T859" s="530"/>
      <c r="U859" s="530"/>
      <c r="V859" s="530"/>
      <c r="W859" s="530"/>
      <c r="X859" s="530"/>
      <c r="Y859" s="530"/>
      <c r="Z859" s="530"/>
      <c r="AA859" s="530"/>
      <c r="AB859" s="214" t="s">
        <v>1275</v>
      </c>
      <c r="AC859" s="214" t="s">
        <v>223</v>
      </c>
      <c r="AD859" s="214" t="s">
        <v>229</v>
      </c>
      <c r="AE859" s="214" t="s">
        <v>508</v>
      </c>
      <c r="AF859" s="214" t="s">
        <v>335</v>
      </c>
      <c r="AG859" s="626"/>
      <c r="AH859" s="636">
        <v>15425280</v>
      </c>
      <c r="AI859" s="634">
        <v>3856320</v>
      </c>
      <c r="AJ859" s="634">
        <v>19281600</v>
      </c>
      <c r="AK859" s="214" t="s">
        <v>3689</v>
      </c>
      <c r="AL859" s="214" t="s">
        <v>156</v>
      </c>
      <c r="AM859" s="86">
        <v>15425280</v>
      </c>
      <c r="AN859" s="86" t="s">
        <v>1494</v>
      </c>
      <c r="AO859" s="86" t="s">
        <v>1523</v>
      </c>
      <c r="AP859" s="83">
        <v>68276</v>
      </c>
      <c r="AQ859" s="84">
        <v>15425280</v>
      </c>
      <c r="AR859" s="553">
        <v>40963</v>
      </c>
      <c r="AS859" s="554">
        <v>129</v>
      </c>
      <c r="AT859" s="488"/>
      <c r="AU859" s="553"/>
      <c r="AV859" s="554"/>
      <c r="AW859" s="84"/>
      <c r="AX859" s="553"/>
      <c r="AY859" s="554"/>
      <c r="AZ859" s="84"/>
      <c r="BA859" s="553"/>
      <c r="BB859" s="554"/>
      <c r="BC859" s="84"/>
      <c r="BD859" s="553"/>
      <c r="BE859" s="554"/>
      <c r="BF859" s="84"/>
      <c r="BG859" s="553"/>
      <c r="BH859" s="554"/>
      <c r="BI859" s="84"/>
      <c r="BJ859" s="553"/>
      <c r="BK859" s="554"/>
      <c r="BL859" s="84"/>
      <c r="BM859" s="553"/>
      <c r="BN859" s="554"/>
      <c r="BO859" s="84"/>
      <c r="BP859" s="553"/>
      <c r="BQ859" s="554"/>
      <c r="BR859" s="84"/>
      <c r="BS859" s="553"/>
      <c r="BT859" s="554"/>
      <c r="BU859" s="84"/>
      <c r="BV859" s="553"/>
      <c r="BW859" s="554"/>
      <c r="BX859" s="84"/>
      <c r="BY859" s="553"/>
      <c r="BZ859" s="554"/>
      <c r="CA859" s="84"/>
      <c r="CB859" s="553"/>
      <c r="CC859" s="554"/>
      <c r="CD859" s="84"/>
      <c r="CE859" s="553"/>
      <c r="CF859" s="554"/>
      <c r="CG859" s="84"/>
      <c r="CH859" s="553"/>
      <c r="CI859" s="554"/>
      <c r="CJ859" s="554"/>
      <c r="CK859" s="554"/>
      <c r="CL859" s="554"/>
      <c r="CM859" s="554"/>
      <c r="CN859" s="554"/>
      <c r="CO859" s="554"/>
      <c r="CP859" s="554"/>
      <c r="CQ859" s="554"/>
      <c r="CR859" s="554"/>
      <c r="CS859" s="554"/>
      <c r="CT859" s="554"/>
      <c r="CU859" s="554"/>
      <c r="CV859" s="554"/>
      <c r="CW859" s="554"/>
      <c r="CX859" s="554"/>
      <c r="CY859" s="554">
        <v>15425280</v>
      </c>
      <c r="CZ859" s="84">
        <v>0</v>
      </c>
      <c r="DA859" s="84"/>
      <c r="DB859" s="856" t="s">
        <v>20809</v>
      </c>
      <c r="DC859" s="565">
        <v>1</v>
      </c>
      <c r="DD859" s="928"/>
      <c r="DE859" s="102" t="s">
        <v>19355</v>
      </c>
      <c r="DF859" s="928"/>
      <c r="DG859" s="555">
        <v>0</v>
      </c>
      <c r="DH859" s="214" t="s">
        <v>3505</v>
      </c>
      <c r="DI859" s="557">
        <v>40933</v>
      </c>
      <c r="DJ859" s="111">
        <v>40925</v>
      </c>
      <c r="DK859" s="558">
        <v>4</v>
      </c>
      <c r="DL859" s="558"/>
      <c r="DM859" s="619" t="s">
        <v>20753</v>
      </c>
      <c r="DN859" s="890">
        <v>15425280</v>
      </c>
      <c r="DO859" s="928"/>
      <c r="DP859" s="928"/>
      <c r="DQ859" s="928"/>
      <c r="DR859" s="928"/>
    </row>
    <row r="860" spans="1:122" ht="60.75" customHeight="1" thickTop="1" thickBot="1">
      <c r="A860" s="214" t="s">
        <v>3506</v>
      </c>
      <c r="B860" s="214" t="s">
        <v>3587</v>
      </c>
      <c r="C860" s="214" t="s">
        <v>539</v>
      </c>
      <c r="D860" s="374">
        <v>1</v>
      </c>
      <c r="E860" s="517">
        <v>40932</v>
      </c>
      <c r="F860" s="517">
        <v>40921</v>
      </c>
      <c r="G860" s="517">
        <v>40935</v>
      </c>
      <c r="H860" s="517">
        <v>40946</v>
      </c>
      <c r="I860" s="517">
        <v>40946</v>
      </c>
      <c r="J860" s="859">
        <v>18</v>
      </c>
      <c r="K860" s="551">
        <v>41493</v>
      </c>
      <c r="L860" s="561">
        <v>40935</v>
      </c>
      <c r="M860" s="117"/>
      <c r="N860" s="214" t="s">
        <v>3509</v>
      </c>
      <c r="O860" s="1166">
        <v>800165375</v>
      </c>
      <c r="P860" s="530"/>
      <c r="Q860" s="530"/>
      <c r="R860" s="530"/>
      <c r="S860" s="530"/>
      <c r="T860" s="530"/>
      <c r="U860" s="530"/>
      <c r="V860" s="530"/>
      <c r="W860" s="530"/>
      <c r="X860" s="530"/>
      <c r="Y860" s="530"/>
      <c r="Z860" s="530"/>
      <c r="AA860" s="530"/>
      <c r="AB860" s="214" t="s">
        <v>1275</v>
      </c>
      <c r="AC860" s="214" t="s">
        <v>223</v>
      </c>
      <c r="AD860" s="214" t="s">
        <v>229</v>
      </c>
      <c r="AE860" s="214" t="s">
        <v>508</v>
      </c>
      <c r="AF860" s="214" t="s">
        <v>335</v>
      </c>
      <c r="AG860" s="626"/>
      <c r="AH860" s="636">
        <v>30850560</v>
      </c>
      <c r="AI860" s="634">
        <v>7712640</v>
      </c>
      <c r="AJ860" s="634">
        <v>38563200</v>
      </c>
      <c r="AK860" s="214" t="s">
        <v>3651</v>
      </c>
      <c r="AL860" s="214" t="s">
        <v>156</v>
      </c>
      <c r="AM860" s="86">
        <v>30850560</v>
      </c>
      <c r="AN860" s="86" t="s">
        <v>1452</v>
      </c>
      <c r="AO860" s="86" t="s">
        <v>11428</v>
      </c>
      <c r="AP860" s="83" t="s">
        <v>1543</v>
      </c>
      <c r="AQ860" s="84">
        <v>30850560</v>
      </c>
      <c r="AR860" s="553">
        <v>40946</v>
      </c>
      <c r="AS860" s="554">
        <v>121</v>
      </c>
      <c r="AT860" s="488"/>
      <c r="AU860" s="553"/>
      <c r="AV860" s="554"/>
      <c r="AW860" s="84"/>
      <c r="AX860" s="553"/>
      <c r="AY860" s="554"/>
      <c r="AZ860" s="84"/>
      <c r="BA860" s="553"/>
      <c r="BB860" s="554"/>
      <c r="BC860" s="84"/>
      <c r="BD860" s="553"/>
      <c r="BE860" s="554"/>
      <c r="BF860" s="84"/>
      <c r="BG860" s="553"/>
      <c r="BH860" s="554"/>
      <c r="BI860" s="84"/>
      <c r="BJ860" s="553"/>
      <c r="BK860" s="554"/>
      <c r="BL860" s="84"/>
      <c r="BM860" s="553"/>
      <c r="BN860" s="554"/>
      <c r="BO860" s="84"/>
      <c r="BP860" s="553"/>
      <c r="BQ860" s="554"/>
      <c r="BR860" s="84"/>
      <c r="BS860" s="553"/>
      <c r="BT860" s="554"/>
      <c r="BU860" s="84"/>
      <c r="BV860" s="553"/>
      <c r="BW860" s="554"/>
      <c r="BX860" s="84"/>
      <c r="BY860" s="553"/>
      <c r="BZ860" s="554"/>
      <c r="CA860" s="84"/>
      <c r="CB860" s="553"/>
      <c r="CC860" s="554"/>
      <c r="CD860" s="84"/>
      <c r="CE860" s="553"/>
      <c r="CF860" s="554"/>
      <c r="CG860" s="84"/>
      <c r="CH860" s="553"/>
      <c r="CI860" s="554"/>
      <c r="CJ860" s="554"/>
      <c r="CK860" s="554"/>
      <c r="CL860" s="554"/>
      <c r="CM860" s="554"/>
      <c r="CN860" s="554"/>
      <c r="CO860" s="554"/>
      <c r="CP860" s="554"/>
      <c r="CQ860" s="554"/>
      <c r="CR860" s="554"/>
      <c r="CS860" s="554"/>
      <c r="CT860" s="554"/>
      <c r="CU860" s="554"/>
      <c r="CV860" s="554"/>
      <c r="CW860" s="554"/>
      <c r="CX860" s="554"/>
      <c r="CY860" s="554">
        <v>30850560</v>
      </c>
      <c r="CZ860" s="84">
        <v>0</v>
      </c>
      <c r="DA860" s="84"/>
      <c r="DB860" s="856" t="s">
        <v>20809</v>
      </c>
      <c r="DC860" s="565">
        <v>1</v>
      </c>
      <c r="DD860" s="928"/>
      <c r="DE860" s="102" t="s">
        <v>19355</v>
      </c>
      <c r="DF860" s="928"/>
      <c r="DG860" s="555">
        <v>0</v>
      </c>
      <c r="DH860" s="214" t="s">
        <v>3506</v>
      </c>
      <c r="DI860" s="557">
        <v>40935</v>
      </c>
      <c r="DJ860" s="111">
        <v>40925</v>
      </c>
      <c r="DK860" s="558">
        <v>4</v>
      </c>
      <c r="DL860" s="558" t="s">
        <v>15785</v>
      </c>
      <c r="DM860" s="619" t="s">
        <v>20753</v>
      </c>
      <c r="DN860" s="890">
        <v>30850560</v>
      </c>
      <c r="DO860" s="928"/>
      <c r="DP860" s="928"/>
      <c r="DQ860" s="928"/>
      <c r="DR860" s="928"/>
    </row>
    <row r="861" spans="1:122" ht="60.75" customHeight="1" thickTop="1" thickBot="1">
      <c r="A861" s="214" t="s">
        <v>3507</v>
      </c>
      <c r="B861" s="214" t="s">
        <v>3587</v>
      </c>
      <c r="C861" s="214" t="s">
        <v>539</v>
      </c>
      <c r="D861" s="374">
        <v>1</v>
      </c>
      <c r="E861" s="517">
        <v>40934</v>
      </c>
      <c r="F861" s="517">
        <v>40921</v>
      </c>
      <c r="G861" s="517">
        <v>40953</v>
      </c>
      <c r="H861" s="517">
        <v>40963</v>
      </c>
      <c r="I861" s="517">
        <v>40963</v>
      </c>
      <c r="J861" s="859">
        <v>18</v>
      </c>
      <c r="K861" s="551">
        <v>41510</v>
      </c>
      <c r="L861" s="561">
        <v>40948</v>
      </c>
      <c r="M861" s="117"/>
      <c r="N861" s="214" t="s">
        <v>3536</v>
      </c>
      <c r="O861" s="1166">
        <v>811001689</v>
      </c>
      <c r="P861" s="530"/>
      <c r="Q861" s="530"/>
      <c r="R861" s="530"/>
      <c r="S861" s="530"/>
      <c r="T861" s="530"/>
      <c r="U861" s="530"/>
      <c r="V861" s="530"/>
      <c r="W861" s="530"/>
      <c r="X861" s="530"/>
      <c r="Y861" s="530"/>
      <c r="Z861" s="530"/>
      <c r="AA861" s="530"/>
      <c r="AB861" s="214" t="s">
        <v>1275</v>
      </c>
      <c r="AC861" s="214" t="s">
        <v>223</v>
      </c>
      <c r="AD861" s="214" t="s">
        <v>229</v>
      </c>
      <c r="AE861" s="214" t="s">
        <v>508</v>
      </c>
      <c r="AF861" s="214" t="s">
        <v>335</v>
      </c>
      <c r="AG861" s="626"/>
      <c r="AH861" s="636">
        <v>15425280</v>
      </c>
      <c r="AI861" s="634">
        <v>3856320</v>
      </c>
      <c r="AJ861" s="634">
        <v>19281600</v>
      </c>
      <c r="AK861" s="214" t="s">
        <v>3887</v>
      </c>
      <c r="AL861" s="214" t="s">
        <v>156</v>
      </c>
      <c r="AM861" s="86">
        <v>15425280</v>
      </c>
      <c r="AN861" s="86" t="s">
        <v>14361</v>
      </c>
      <c r="AO861" s="86" t="s">
        <v>8485</v>
      </c>
      <c r="AP861" s="83" t="s">
        <v>1509</v>
      </c>
      <c r="AQ861" s="84">
        <v>15425280</v>
      </c>
      <c r="AR861" s="553">
        <v>40963</v>
      </c>
      <c r="AS861" s="554">
        <v>129</v>
      </c>
      <c r="AT861" s="488"/>
      <c r="AU861" s="553"/>
      <c r="AV861" s="554"/>
      <c r="AW861" s="84"/>
      <c r="AX861" s="553"/>
      <c r="AY861" s="554"/>
      <c r="AZ861" s="84"/>
      <c r="BA861" s="553"/>
      <c r="BB861" s="554"/>
      <c r="BC861" s="84"/>
      <c r="BD861" s="553"/>
      <c r="BE861" s="554"/>
      <c r="BF861" s="84"/>
      <c r="BG861" s="553"/>
      <c r="BH861" s="554"/>
      <c r="BI861" s="84"/>
      <c r="BJ861" s="553"/>
      <c r="BK861" s="554"/>
      <c r="BL861" s="84"/>
      <c r="BM861" s="553"/>
      <c r="BN861" s="554"/>
      <c r="BO861" s="84"/>
      <c r="BP861" s="553"/>
      <c r="BQ861" s="554"/>
      <c r="BR861" s="84"/>
      <c r="BS861" s="553"/>
      <c r="BT861" s="554"/>
      <c r="BU861" s="84"/>
      <c r="BV861" s="553"/>
      <c r="BW861" s="554"/>
      <c r="BX861" s="84"/>
      <c r="BY861" s="553"/>
      <c r="BZ861" s="554"/>
      <c r="CA861" s="84"/>
      <c r="CB861" s="553"/>
      <c r="CC861" s="554"/>
      <c r="CD861" s="84"/>
      <c r="CE861" s="553"/>
      <c r="CF861" s="554"/>
      <c r="CG861" s="84"/>
      <c r="CH861" s="553"/>
      <c r="CI861" s="554"/>
      <c r="CJ861" s="554"/>
      <c r="CK861" s="554"/>
      <c r="CL861" s="554"/>
      <c r="CM861" s="554"/>
      <c r="CN861" s="554"/>
      <c r="CO861" s="554"/>
      <c r="CP861" s="554"/>
      <c r="CQ861" s="554"/>
      <c r="CR861" s="554"/>
      <c r="CS861" s="554"/>
      <c r="CT861" s="554"/>
      <c r="CU861" s="554"/>
      <c r="CV861" s="554"/>
      <c r="CW861" s="554"/>
      <c r="CX861" s="554"/>
      <c r="CY861" s="554">
        <v>15425280</v>
      </c>
      <c r="CZ861" s="84">
        <v>0</v>
      </c>
      <c r="DA861" s="84"/>
      <c r="DB861" s="856" t="s">
        <v>20809</v>
      </c>
      <c r="DC861" s="565">
        <v>1</v>
      </c>
      <c r="DD861" s="928"/>
      <c r="DE861" s="102" t="s">
        <v>19355</v>
      </c>
      <c r="DF861" s="928"/>
      <c r="DG861" s="555">
        <v>0</v>
      </c>
      <c r="DH861" s="214" t="s">
        <v>3507</v>
      </c>
      <c r="DI861" s="557">
        <v>40948</v>
      </c>
      <c r="DJ861" s="111">
        <v>40925</v>
      </c>
      <c r="DK861" s="558">
        <v>4</v>
      </c>
      <c r="DL861" s="558" t="s">
        <v>15785</v>
      </c>
      <c r="DM861" s="619" t="s">
        <v>20753</v>
      </c>
      <c r="DN861" s="890">
        <v>15425280</v>
      </c>
      <c r="DO861" s="928"/>
      <c r="DP861" s="928"/>
      <c r="DQ861" s="928"/>
      <c r="DR861" s="928"/>
    </row>
    <row r="862" spans="1:122" ht="60.75" customHeight="1" thickTop="1" thickBot="1">
      <c r="A862" s="214" t="s">
        <v>3508</v>
      </c>
      <c r="B862" s="214" t="s">
        <v>3587</v>
      </c>
      <c r="C862" s="214" t="s">
        <v>539</v>
      </c>
      <c r="D862" s="374">
        <v>1</v>
      </c>
      <c r="E862" s="517">
        <v>40933</v>
      </c>
      <c r="F862" s="517">
        <v>40921</v>
      </c>
      <c r="G862" s="517">
        <v>41018</v>
      </c>
      <c r="H862" s="517">
        <v>41031</v>
      </c>
      <c r="I862" s="517">
        <v>41031</v>
      </c>
      <c r="J862" s="859">
        <v>18</v>
      </c>
      <c r="K862" s="551">
        <v>41580</v>
      </c>
      <c r="L862" s="561">
        <v>41017</v>
      </c>
      <c r="M862" s="117"/>
      <c r="N862" s="214" t="s">
        <v>11454</v>
      </c>
      <c r="O862" s="1166">
        <v>800194600</v>
      </c>
      <c r="P862" s="530"/>
      <c r="Q862" s="530"/>
      <c r="R862" s="530"/>
      <c r="S862" s="530"/>
      <c r="T862" s="530"/>
      <c r="U862" s="530"/>
      <c r="V862" s="530"/>
      <c r="W862" s="530"/>
      <c r="X862" s="530"/>
      <c r="Y862" s="530"/>
      <c r="Z862" s="530"/>
      <c r="AA862" s="530"/>
      <c r="AB862" s="214" t="s">
        <v>1275</v>
      </c>
      <c r="AC862" s="214" t="s">
        <v>223</v>
      </c>
      <c r="AD862" s="214" t="s">
        <v>229</v>
      </c>
      <c r="AE862" s="214" t="s">
        <v>508</v>
      </c>
      <c r="AF862" s="214" t="s">
        <v>335</v>
      </c>
      <c r="AG862" s="626"/>
      <c r="AH862" s="636">
        <v>185103360</v>
      </c>
      <c r="AI862" s="634">
        <v>46275840</v>
      </c>
      <c r="AJ862" s="634">
        <v>231379200</v>
      </c>
      <c r="AK862" s="214" t="s">
        <v>5132</v>
      </c>
      <c r="AL862" s="214" t="s">
        <v>156</v>
      </c>
      <c r="AM862" s="86">
        <v>185103360</v>
      </c>
      <c r="AN862" s="86" t="s">
        <v>14315</v>
      </c>
      <c r="AO862" s="86" t="s">
        <v>14315</v>
      </c>
      <c r="AP862" s="97" t="s">
        <v>1525</v>
      </c>
      <c r="AQ862" s="84">
        <v>185103360</v>
      </c>
      <c r="AR862" s="553">
        <v>41031</v>
      </c>
      <c r="AS862" s="554">
        <v>163</v>
      </c>
      <c r="AT862" s="488"/>
      <c r="AU862" s="553"/>
      <c r="AV862" s="554"/>
      <c r="AW862" s="84"/>
      <c r="AX862" s="553"/>
      <c r="AY862" s="554"/>
      <c r="AZ862" s="84"/>
      <c r="BA862" s="553"/>
      <c r="BB862" s="554"/>
      <c r="BC862" s="84"/>
      <c r="BD862" s="553"/>
      <c r="BE862" s="554"/>
      <c r="BF862" s="84"/>
      <c r="BG862" s="553"/>
      <c r="BH862" s="554"/>
      <c r="BI862" s="84"/>
      <c r="BJ862" s="553"/>
      <c r="BK862" s="554"/>
      <c r="BL862" s="84"/>
      <c r="BM862" s="553"/>
      <c r="BN862" s="554"/>
      <c r="BO862" s="84"/>
      <c r="BP862" s="553"/>
      <c r="BQ862" s="554"/>
      <c r="BR862" s="84"/>
      <c r="BS862" s="553"/>
      <c r="BT862" s="554"/>
      <c r="BU862" s="84"/>
      <c r="BV862" s="553"/>
      <c r="BW862" s="554"/>
      <c r="BX862" s="84"/>
      <c r="BY862" s="553"/>
      <c r="BZ862" s="554"/>
      <c r="CA862" s="84"/>
      <c r="CB862" s="553"/>
      <c r="CC862" s="554"/>
      <c r="CD862" s="84"/>
      <c r="CE862" s="553"/>
      <c r="CF862" s="554"/>
      <c r="CG862" s="84"/>
      <c r="CH862" s="553"/>
      <c r="CI862" s="554"/>
      <c r="CJ862" s="554"/>
      <c r="CK862" s="554"/>
      <c r="CL862" s="554"/>
      <c r="CM862" s="554"/>
      <c r="CN862" s="554"/>
      <c r="CO862" s="554"/>
      <c r="CP862" s="554"/>
      <c r="CQ862" s="554"/>
      <c r="CR862" s="554"/>
      <c r="CS862" s="554"/>
      <c r="CT862" s="554"/>
      <c r="CU862" s="554"/>
      <c r="CV862" s="554"/>
      <c r="CW862" s="554"/>
      <c r="CX862" s="554"/>
      <c r="CY862" s="554">
        <v>185103360</v>
      </c>
      <c r="CZ862" s="84">
        <v>0</v>
      </c>
      <c r="DA862" s="84"/>
      <c r="DB862" s="856" t="s">
        <v>20809</v>
      </c>
      <c r="DC862" s="565">
        <v>1</v>
      </c>
      <c r="DD862" s="928"/>
      <c r="DE862" s="102" t="s">
        <v>19355</v>
      </c>
      <c r="DF862" s="928"/>
      <c r="DG862" s="555">
        <v>0</v>
      </c>
      <c r="DH862" s="214" t="s">
        <v>3508</v>
      </c>
      <c r="DI862" s="557">
        <v>41017</v>
      </c>
      <c r="DJ862" s="111">
        <v>40925</v>
      </c>
      <c r="DK862" s="558">
        <v>4</v>
      </c>
      <c r="DL862" s="558" t="s">
        <v>15785</v>
      </c>
      <c r="DM862" s="619" t="s">
        <v>20753</v>
      </c>
      <c r="DN862" s="890">
        <v>185103360</v>
      </c>
      <c r="DO862" s="928"/>
      <c r="DP862" s="928"/>
      <c r="DQ862" s="928"/>
      <c r="DR862" s="928"/>
    </row>
    <row r="863" spans="1:122" ht="60.75" customHeight="1" thickTop="1" thickBot="1">
      <c r="A863" s="214" t="s">
        <v>3510</v>
      </c>
      <c r="B863" s="214" t="s">
        <v>3587</v>
      </c>
      <c r="C863" s="214" t="s">
        <v>539</v>
      </c>
      <c r="D863" s="374">
        <v>1</v>
      </c>
      <c r="E863" s="517">
        <v>40932</v>
      </c>
      <c r="F863" s="517">
        <v>40921</v>
      </c>
      <c r="G863" s="517">
        <v>40939</v>
      </c>
      <c r="H863" s="517">
        <v>40960</v>
      </c>
      <c r="I863" s="517">
        <v>40960</v>
      </c>
      <c r="J863" s="859">
        <v>18</v>
      </c>
      <c r="K863" s="551">
        <v>41507</v>
      </c>
      <c r="L863" s="561">
        <v>40935</v>
      </c>
      <c r="M863" s="117"/>
      <c r="N863" s="214" t="s">
        <v>682</v>
      </c>
      <c r="O863" s="1166">
        <v>830504087</v>
      </c>
      <c r="P863" s="530"/>
      <c r="Q863" s="530"/>
      <c r="R863" s="530"/>
      <c r="S863" s="530"/>
      <c r="T863" s="530"/>
      <c r="U863" s="530"/>
      <c r="V863" s="530"/>
      <c r="W863" s="530"/>
      <c r="X863" s="530"/>
      <c r="Y863" s="530"/>
      <c r="Z863" s="530"/>
      <c r="AA863" s="530"/>
      <c r="AB863" s="214" t="s">
        <v>1275</v>
      </c>
      <c r="AC863" s="214" t="s">
        <v>223</v>
      </c>
      <c r="AD863" s="214" t="s">
        <v>229</v>
      </c>
      <c r="AE863" s="214" t="s">
        <v>508</v>
      </c>
      <c r="AF863" s="214" t="s">
        <v>335</v>
      </c>
      <c r="AG863" s="626"/>
      <c r="AH863" s="636">
        <v>30850560</v>
      </c>
      <c r="AI863" s="634">
        <v>7712640</v>
      </c>
      <c r="AJ863" s="634">
        <v>38563200</v>
      </c>
      <c r="AK863" s="214" t="s">
        <v>3607</v>
      </c>
      <c r="AL863" s="214" t="s">
        <v>156</v>
      </c>
      <c r="AM863" s="86">
        <v>30850560</v>
      </c>
      <c r="AN863" s="86" t="s">
        <v>14315</v>
      </c>
      <c r="AO863" s="86" t="s">
        <v>14315</v>
      </c>
      <c r="AP863" s="97" t="s">
        <v>1525</v>
      </c>
      <c r="AQ863" s="84">
        <v>30850560</v>
      </c>
      <c r="AR863" s="553">
        <v>40960</v>
      </c>
      <c r="AS863" s="554">
        <v>126</v>
      </c>
      <c r="AT863" s="488"/>
      <c r="AU863" s="553"/>
      <c r="AV863" s="554"/>
      <c r="AW863" s="84"/>
      <c r="AX863" s="553"/>
      <c r="AY863" s="554"/>
      <c r="AZ863" s="84"/>
      <c r="BA863" s="553"/>
      <c r="BB863" s="554"/>
      <c r="BC863" s="84"/>
      <c r="BD863" s="553"/>
      <c r="BE863" s="554"/>
      <c r="BF863" s="84"/>
      <c r="BG863" s="553"/>
      <c r="BH863" s="554"/>
      <c r="BI863" s="84"/>
      <c r="BJ863" s="553"/>
      <c r="BK863" s="554"/>
      <c r="BL863" s="84"/>
      <c r="BM863" s="553"/>
      <c r="BN863" s="554"/>
      <c r="BO863" s="84"/>
      <c r="BP863" s="553"/>
      <c r="BQ863" s="554"/>
      <c r="BR863" s="84"/>
      <c r="BS863" s="553"/>
      <c r="BT863" s="554"/>
      <c r="BU863" s="84"/>
      <c r="BV863" s="553"/>
      <c r="BW863" s="554"/>
      <c r="BX863" s="84"/>
      <c r="BY863" s="553"/>
      <c r="BZ863" s="554"/>
      <c r="CA863" s="84"/>
      <c r="CB863" s="553"/>
      <c r="CC863" s="554"/>
      <c r="CD863" s="84"/>
      <c r="CE863" s="553"/>
      <c r="CF863" s="554"/>
      <c r="CG863" s="84"/>
      <c r="CH863" s="553"/>
      <c r="CI863" s="554"/>
      <c r="CJ863" s="554"/>
      <c r="CK863" s="554"/>
      <c r="CL863" s="554"/>
      <c r="CM863" s="554"/>
      <c r="CN863" s="554"/>
      <c r="CO863" s="554"/>
      <c r="CP863" s="554"/>
      <c r="CQ863" s="554"/>
      <c r="CR863" s="554"/>
      <c r="CS863" s="554"/>
      <c r="CT863" s="554"/>
      <c r="CU863" s="554"/>
      <c r="CV863" s="554"/>
      <c r="CW863" s="554"/>
      <c r="CX863" s="554"/>
      <c r="CY863" s="554">
        <v>30850560</v>
      </c>
      <c r="CZ863" s="84">
        <v>0</v>
      </c>
      <c r="DA863" s="84"/>
      <c r="DB863" s="856" t="s">
        <v>20809</v>
      </c>
      <c r="DC863" s="565">
        <v>1</v>
      </c>
      <c r="DD863" s="928"/>
      <c r="DE863" s="102" t="s">
        <v>19355</v>
      </c>
      <c r="DF863" s="928"/>
      <c r="DG863" s="555">
        <v>0</v>
      </c>
      <c r="DH863" s="214" t="s">
        <v>3510</v>
      </c>
      <c r="DI863" s="557">
        <v>40935</v>
      </c>
      <c r="DJ863" s="111">
        <v>40925</v>
      </c>
      <c r="DK863" s="558">
        <v>4</v>
      </c>
      <c r="DL863" s="558"/>
      <c r="DM863" s="619" t="s">
        <v>20753</v>
      </c>
      <c r="DN863" s="890">
        <v>30850560</v>
      </c>
      <c r="DO863" s="928"/>
      <c r="DP863" s="928"/>
      <c r="DQ863" s="928"/>
      <c r="DR863" s="928"/>
    </row>
    <row r="864" spans="1:122" ht="60.75" customHeight="1" thickTop="1" thickBot="1">
      <c r="A864" s="214" t="s">
        <v>3511</v>
      </c>
      <c r="B864" s="214" t="s">
        <v>3587</v>
      </c>
      <c r="C864" s="214" t="s">
        <v>539</v>
      </c>
      <c r="D864" s="374">
        <v>1</v>
      </c>
      <c r="E864" s="517">
        <v>40926</v>
      </c>
      <c r="F864" s="517">
        <v>40921</v>
      </c>
      <c r="G864" s="517">
        <v>40933</v>
      </c>
      <c r="H864" s="517">
        <v>40946</v>
      </c>
      <c r="I864" s="517">
        <v>40946</v>
      </c>
      <c r="J864" s="859">
        <v>18</v>
      </c>
      <c r="K864" s="551">
        <v>41493</v>
      </c>
      <c r="L864" s="561">
        <v>40932</v>
      </c>
      <c r="M864" s="117"/>
      <c r="N864" s="214" t="s">
        <v>747</v>
      </c>
      <c r="O864" s="1166">
        <v>890312562</v>
      </c>
      <c r="P864" s="530"/>
      <c r="Q864" s="530"/>
      <c r="R864" s="530"/>
      <c r="S864" s="530"/>
      <c r="T864" s="530"/>
      <c r="U864" s="530"/>
      <c r="V864" s="530"/>
      <c r="W864" s="530"/>
      <c r="X864" s="530"/>
      <c r="Y864" s="530"/>
      <c r="Z864" s="530"/>
      <c r="AA864" s="530"/>
      <c r="AB864" s="214" t="s">
        <v>1275</v>
      </c>
      <c r="AC864" s="214" t="s">
        <v>223</v>
      </c>
      <c r="AD864" s="214" t="s">
        <v>229</v>
      </c>
      <c r="AE864" s="214" t="s">
        <v>508</v>
      </c>
      <c r="AF864" s="214" t="s">
        <v>335</v>
      </c>
      <c r="AG864" s="626"/>
      <c r="AH864" s="636">
        <v>46275840</v>
      </c>
      <c r="AI864" s="634">
        <v>11568960</v>
      </c>
      <c r="AJ864" s="634">
        <v>57844800</v>
      </c>
      <c r="AK864" s="214" t="s">
        <v>3687</v>
      </c>
      <c r="AL864" s="214" t="s">
        <v>156</v>
      </c>
      <c r="AM864" s="86">
        <v>46275840</v>
      </c>
      <c r="AN864" s="86" t="s">
        <v>1452</v>
      </c>
      <c r="AO864" s="86" t="s">
        <v>11428</v>
      </c>
      <c r="AP864" s="83" t="s">
        <v>1543</v>
      </c>
      <c r="AQ864" s="84">
        <v>46275840</v>
      </c>
      <c r="AR864" s="553">
        <v>40946</v>
      </c>
      <c r="AS864" s="554">
        <v>121</v>
      </c>
      <c r="AT864" s="488"/>
      <c r="AU864" s="553"/>
      <c r="AV864" s="554"/>
      <c r="AW864" s="84"/>
      <c r="AX864" s="553"/>
      <c r="AY864" s="554"/>
      <c r="AZ864" s="84"/>
      <c r="BA864" s="553"/>
      <c r="BB864" s="554"/>
      <c r="BC864" s="84"/>
      <c r="BD864" s="553"/>
      <c r="BE864" s="554"/>
      <c r="BF864" s="84"/>
      <c r="BG864" s="553"/>
      <c r="BH864" s="554"/>
      <c r="BI864" s="84"/>
      <c r="BJ864" s="553"/>
      <c r="BK864" s="554"/>
      <c r="BL864" s="84"/>
      <c r="BM864" s="553"/>
      <c r="BN864" s="554"/>
      <c r="BO864" s="84"/>
      <c r="BP864" s="553"/>
      <c r="BQ864" s="554"/>
      <c r="BR864" s="84"/>
      <c r="BS864" s="553"/>
      <c r="BT864" s="554"/>
      <c r="BU864" s="84"/>
      <c r="BV864" s="553"/>
      <c r="BW864" s="554"/>
      <c r="BX864" s="84"/>
      <c r="BY864" s="553"/>
      <c r="BZ864" s="554"/>
      <c r="CA864" s="84"/>
      <c r="CB864" s="553"/>
      <c r="CC864" s="554"/>
      <c r="CD864" s="84"/>
      <c r="CE864" s="553"/>
      <c r="CF864" s="554"/>
      <c r="CG864" s="84"/>
      <c r="CH864" s="553"/>
      <c r="CI864" s="554"/>
      <c r="CJ864" s="554"/>
      <c r="CK864" s="554"/>
      <c r="CL864" s="554"/>
      <c r="CM864" s="554"/>
      <c r="CN864" s="554"/>
      <c r="CO864" s="554"/>
      <c r="CP864" s="554"/>
      <c r="CQ864" s="554"/>
      <c r="CR864" s="554"/>
      <c r="CS864" s="554"/>
      <c r="CT864" s="554"/>
      <c r="CU864" s="554"/>
      <c r="CV864" s="554"/>
      <c r="CW864" s="554"/>
      <c r="CX864" s="554"/>
      <c r="CY864" s="554">
        <v>46275840</v>
      </c>
      <c r="CZ864" s="84">
        <v>0</v>
      </c>
      <c r="DA864" s="84"/>
      <c r="DB864" s="856" t="s">
        <v>20809</v>
      </c>
      <c r="DC864" s="565">
        <v>1</v>
      </c>
      <c r="DD864" s="928"/>
      <c r="DE864" s="102" t="s">
        <v>19355</v>
      </c>
      <c r="DF864" s="928"/>
      <c r="DG864" s="555">
        <v>0</v>
      </c>
      <c r="DH864" s="214" t="s">
        <v>3511</v>
      </c>
      <c r="DI864" s="557">
        <v>40932</v>
      </c>
      <c r="DJ864" s="111">
        <v>40925</v>
      </c>
      <c r="DK864" s="558">
        <v>4</v>
      </c>
      <c r="DL864" s="558"/>
      <c r="DM864" s="619" t="s">
        <v>20753</v>
      </c>
      <c r="DN864" s="890">
        <v>46275840</v>
      </c>
      <c r="DO864" s="928"/>
      <c r="DP864" s="928"/>
      <c r="DQ864" s="928"/>
      <c r="DR864" s="928"/>
    </row>
    <row r="865" spans="1:122" ht="60.75" customHeight="1" thickTop="1" thickBot="1">
      <c r="A865" s="214" t="s">
        <v>3512</v>
      </c>
      <c r="B865" s="214" t="s">
        <v>3587</v>
      </c>
      <c r="C865" s="214" t="s">
        <v>539</v>
      </c>
      <c r="D865" s="374">
        <v>1</v>
      </c>
      <c r="E865" s="517">
        <v>40932</v>
      </c>
      <c r="F865" s="517">
        <v>40921</v>
      </c>
      <c r="G865" s="517">
        <v>40935</v>
      </c>
      <c r="H865" s="517">
        <v>40946</v>
      </c>
      <c r="I865" s="517">
        <v>40946</v>
      </c>
      <c r="J865" s="859">
        <v>18</v>
      </c>
      <c r="K865" s="551">
        <v>41493</v>
      </c>
      <c r="L865" s="561">
        <v>40935</v>
      </c>
      <c r="M865" s="117"/>
      <c r="N865" s="214" t="s">
        <v>60</v>
      </c>
      <c r="O865" s="1166">
        <v>806004268</v>
      </c>
      <c r="P865" s="530"/>
      <c r="Q865" s="530"/>
      <c r="R865" s="530"/>
      <c r="S865" s="530"/>
      <c r="T865" s="530"/>
      <c r="U865" s="530"/>
      <c r="V865" s="530"/>
      <c r="W865" s="530"/>
      <c r="X865" s="530"/>
      <c r="Y865" s="530"/>
      <c r="Z865" s="530"/>
      <c r="AA865" s="530"/>
      <c r="AB865" s="214" t="s">
        <v>1275</v>
      </c>
      <c r="AC865" s="214" t="s">
        <v>223</v>
      </c>
      <c r="AD865" s="214" t="s">
        <v>229</v>
      </c>
      <c r="AE865" s="214" t="s">
        <v>508</v>
      </c>
      <c r="AF865" s="214" t="s">
        <v>335</v>
      </c>
      <c r="AG865" s="626"/>
      <c r="AH865" s="636">
        <v>30850560</v>
      </c>
      <c r="AI865" s="634">
        <v>7712640</v>
      </c>
      <c r="AJ865" s="634">
        <v>38563200</v>
      </c>
      <c r="AK865" s="214" t="s">
        <v>3651</v>
      </c>
      <c r="AL865" s="214" t="s">
        <v>156</v>
      </c>
      <c r="AM865" s="86">
        <v>30850560</v>
      </c>
      <c r="AN865" s="86" t="s">
        <v>1464</v>
      </c>
      <c r="AO865" s="86" t="s">
        <v>11091</v>
      </c>
      <c r="AP865" s="83" t="s">
        <v>1532</v>
      </c>
      <c r="AQ865" s="84">
        <v>30850560</v>
      </c>
      <c r="AR865" s="553">
        <v>40946</v>
      </c>
      <c r="AS865" s="554">
        <v>121</v>
      </c>
      <c r="AT865" s="488"/>
      <c r="AU865" s="553"/>
      <c r="AV865" s="554"/>
      <c r="AW865" s="84"/>
      <c r="AX865" s="553"/>
      <c r="AY865" s="554"/>
      <c r="AZ865" s="84"/>
      <c r="BA865" s="553"/>
      <c r="BB865" s="554"/>
      <c r="BC865" s="84"/>
      <c r="BD865" s="553"/>
      <c r="BE865" s="554"/>
      <c r="BF865" s="84"/>
      <c r="BG865" s="553"/>
      <c r="BH865" s="554"/>
      <c r="BI865" s="84"/>
      <c r="BJ865" s="553"/>
      <c r="BK865" s="554"/>
      <c r="BL865" s="84"/>
      <c r="BM865" s="553"/>
      <c r="BN865" s="554"/>
      <c r="BO865" s="84"/>
      <c r="BP865" s="553"/>
      <c r="BQ865" s="554"/>
      <c r="BR865" s="84"/>
      <c r="BS865" s="553"/>
      <c r="BT865" s="554"/>
      <c r="BU865" s="84"/>
      <c r="BV865" s="553"/>
      <c r="BW865" s="554"/>
      <c r="BX865" s="84"/>
      <c r="BY865" s="553"/>
      <c r="BZ865" s="554"/>
      <c r="CA865" s="84"/>
      <c r="CB865" s="553"/>
      <c r="CC865" s="554"/>
      <c r="CD865" s="84"/>
      <c r="CE865" s="553"/>
      <c r="CF865" s="554"/>
      <c r="CG865" s="84"/>
      <c r="CH865" s="553"/>
      <c r="CI865" s="554"/>
      <c r="CJ865" s="554"/>
      <c r="CK865" s="554"/>
      <c r="CL865" s="554"/>
      <c r="CM865" s="554"/>
      <c r="CN865" s="554"/>
      <c r="CO865" s="554"/>
      <c r="CP865" s="554"/>
      <c r="CQ865" s="554"/>
      <c r="CR865" s="554"/>
      <c r="CS865" s="554"/>
      <c r="CT865" s="554"/>
      <c r="CU865" s="554"/>
      <c r="CV865" s="554"/>
      <c r="CW865" s="554"/>
      <c r="CX865" s="554"/>
      <c r="CY865" s="554">
        <v>30850560</v>
      </c>
      <c r="CZ865" s="84">
        <v>0</v>
      </c>
      <c r="DA865" s="84"/>
      <c r="DB865" s="856" t="s">
        <v>20809</v>
      </c>
      <c r="DC865" s="565">
        <v>1</v>
      </c>
      <c r="DD865" s="928"/>
      <c r="DE865" s="102" t="s">
        <v>19355</v>
      </c>
      <c r="DF865" s="928"/>
      <c r="DG865" s="555">
        <v>0</v>
      </c>
      <c r="DH865" s="214" t="s">
        <v>3512</v>
      </c>
      <c r="DI865" s="557">
        <v>40935</v>
      </c>
      <c r="DJ865" s="111">
        <v>40925</v>
      </c>
      <c r="DK865" s="558">
        <v>4</v>
      </c>
      <c r="DL865" s="558" t="s">
        <v>15785</v>
      </c>
      <c r="DM865" s="619" t="s">
        <v>20753</v>
      </c>
      <c r="DN865" s="890">
        <v>30850560</v>
      </c>
      <c r="DO865" s="928"/>
      <c r="DP865" s="928"/>
      <c r="DQ865" s="928"/>
      <c r="DR865" s="928"/>
    </row>
    <row r="866" spans="1:122" ht="60.75" customHeight="1" thickTop="1" thickBot="1">
      <c r="A866" s="214" t="s">
        <v>3513</v>
      </c>
      <c r="B866" s="214" t="s">
        <v>3587</v>
      </c>
      <c r="C866" s="214" t="s">
        <v>541</v>
      </c>
      <c r="D866" s="374">
        <v>0</v>
      </c>
      <c r="E866" s="517">
        <v>40968</v>
      </c>
      <c r="F866" s="517">
        <v>40921</v>
      </c>
      <c r="G866" s="517">
        <v>40975</v>
      </c>
      <c r="H866" s="517">
        <v>41018</v>
      </c>
      <c r="I866" s="517">
        <v>41018</v>
      </c>
      <c r="J866" s="859">
        <v>18</v>
      </c>
      <c r="K866" s="551">
        <v>41566</v>
      </c>
      <c r="L866" s="552"/>
      <c r="M866" s="117"/>
      <c r="N866" s="214" t="s">
        <v>338</v>
      </c>
      <c r="O866" s="1166">
        <v>890102257</v>
      </c>
      <c r="P866" s="530"/>
      <c r="Q866" s="530"/>
      <c r="R866" s="530"/>
      <c r="S866" s="530"/>
      <c r="T866" s="530"/>
      <c r="U866" s="530"/>
      <c r="V866" s="530"/>
      <c r="W866" s="530"/>
      <c r="X866" s="530"/>
      <c r="Y866" s="530"/>
      <c r="Z866" s="530"/>
      <c r="AA866" s="530"/>
      <c r="AB866" s="214" t="s">
        <v>1275</v>
      </c>
      <c r="AC866" s="214" t="s">
        <v>223</v>
      </c>
      <c r="AD866" s="214" t="s">
        <v>229</v>
      </c>
      <c r="AE866" s="214" t="s">
        <v>508</v>
      </c>
      <c r="AF866" s="214" t="s">
        <v>335</v>
      </c>
      <c r="AG866" s="626"/>
      <c r="AH866" s="636">
        <v>138827520</v>
      </c>
      <c r="AI866" s="634">
        <v>34706880</v>
      </c>
      <c r="AJ866" s="634">
        <v>173534400</v>
      </c>
      <c r="AK866" s="214" t="s">
        <v>4359</v>
      </c>
      <c r="AL866" s="214" t="s">
        <v>156</v>
      </c>
      <c r="AM866" s="86">
        <v>138827520</v>
      </c>
      <c r="AN866" s="86" t="s">
        <v>1470</v>
      </c>
      <c r="AO866" s="86" t="s">
        <v>8498</v>
      </c>
      <c r="AP866" s="83" t="s">
        <v>1536</v>
      </c>
      <c r="AQ866" s="84">
        <v>138827520</v>
      </c>
      <c r="AR866" s="553">
        <v>41018</v>
      </c>
      <c r="AS866" s="554">
        <v>142</v>
      </c>
      <c r="AT866" s="488"/>
      <c r="AU866" s="553"/>
      <c r="AV866" s="554"/>
      <c r="AW866" s="84"/>
      <c r="AX866" s="553"/>
      <c r="AY866" s="554"/>
      <c r="AZ866" s="84"/>
      <c r="BA866" s="553"/>
      <c r="BB866" s="554"/>
      <c r="BC866" s="84"/>
      <c r="BD866" s="553"/>
      <c r="BE866" s="554"/>
      <c r="BF866" s="84"/>
      <c r="BG866" s="553"/>
      <c r="BH866" s="554"/>
      <c r="BI866" s="84"/>
      <c r="BJ866" s="553"/>
      <c r="BK866" s="554"/>
      <c r="BL866" s="84"/>
      <c r="BM866" s="553"/>
      <c r="BN866" s="554"/>
      <c r="BO866" s="84"/>
      <c r="BP866" s="553"/>
      <c r="BQ866" s="554"/>
      <c r="BR866" s="84"/>
      <c r="BS866" s="553"/>
      <c r="BT866" s="554"/>
      <c r="BU866" s="84"/>
      <c r="BV866" s="553"/>
      <c r="BW866" s="554"/>
      <c r="BX866" s="84"/>
      <c r="BY866" s="553"/>
      <c r="BZ866" s="554"/>
      <c r="CA866" s="84"/>
      <c r="CB866" s="553"/>
      <c r="CC866" s="554"/>
      <c r="CD866" s="84"/>
      <c r="CE866" s="553"/>
      <c r="CF866" s="554"/>
      <c r="CG866" s="84"/>
      <c r="CH866" s="553"/>
      <c r="CI866" s="554"/>
      <c r="CJ866" s="554"/>
      <c r="CK866" s="554"/>
      <c r="CL866" s="554"/>
      <c r="CM866" s="554"/>
      <c r="CN866" s="554"/>
      <c r="CO866" s="554"/>
      <c r="CP866" s="554"/>
      <c r="CQ866" s="554"/>
      <c r="CR866" s="554"/>
      <c r="CS866" s="554"/>
      <c r="CT866" s="554"/>
      <c r="CU866" s="554"/>
      <c r="CV866" s="554"/>
      <c r="CW866" s="554"/>
      <c r="CX866" s="554"/>
      <c r="CY866" s="554">
        <v>138827520</v>
      </c>
      <c r="CZ866" s="84">
        <v>0</v>
      </c>
      <c r="DA866" s="84"/>
      <c r="DB866" s="856" t="s">
        <v>20809</v>
      </c>
      <c r="DC866" s="565">
        <v>1</v>
      </c>
      <c r="DD866" s="928"/>
      <c r="DE866" s="102" t="s">
        <v>19355</v>
      </c>
      <c r="DF866" s="928"/>
      <c r="DG866" s="555">
        <v>0</v>
      </c>
      <c r="DH866" s="214" t="s">
        <v>3513</v>
      </c>
      <c r="DI866" s="557"/>
      <c r="DJ866" s="111">
        <v>40925</v>
      </c>
      <c r="DK866" s="558">
        <v>4</v>
      </c>
      <c r="DL866" s="558"/>
      <c r="DM866" s="619" t="s">
        <v>20753</v>
      </c>
      <c r="DN866" s="890">
        <v>138827520</v>
      </c>
      <c r="DO866" s="928"/>
      <c r="DP866" s="928"/>
      <c r="DQ866" s="928"/>
      <c r="DR866" s="928"/>
    </row>
    <row r="867" spans="1:122" ht="60.75" customHeight="1" thickTop="1" thickBot="1">
      <c r="A867" s="214" t="s">
        <v>3514</v>
      </c>
      <c r="B867" s="214" t="s">
        <v>3587</v>
      </c>
      <c r="C867" s="214" t="s">
        <v>539</v>
      </c>
      <c r="D867" s="374">
        <v>1</v>
      </c>
      <c r="E867" s="517">
        <v>40933</v>
      </c>
      <c r="F867" s="517">
        <v>40921</v>
      </c>
      <c r="G867" s="517">
        <v>40959</v>
      </c>
      <c r="H867" s="517">
        <v>40966</v>
      </c>
      <c r="I867" s="517">
        <v>40966</v>
      </c>
      <c r="J867" s="859">
        <v>18</v>
      </c>
      <c r="K867" s="551">
        <v>41513</v>
      </c>
      <c r="L867" s="561">
        <v>40954</v>
      </c>
      <c r="M867" s="117"/>
      <c r="N867" s="214" t="s">
        <v>103</v>
      </c>
      <c r="O867" s="1166">
        <v>890806001</v>
      </c>
      <c r="P867" s="530"/>
      <c r="Q867" s="530"/>
      <c r="R867" s="530"/>
      <c r="S867" s="530"/>
      <c r="T867" s="530"/>
      <c r="U867" s="530"/>
      <c r="V867" s="530"/>
      <c r="W867" s="530"/>
      <c r="X867" s="530"/>
      <c r="Y867" s="530"/>
      <c r="Z867" s="530"/>
      <c r="AA867" s="530"/>
      <c r="AB867" s="214" t="s">
        <v>1275</v>
      </c>
      <c r="AC867" s="214" t="s">
        <v>223</v>
      </c>
      <c r="AD867" s="214" t="s">
        <v>229</v>
      </c>
      <c r="AE867" s="214" t="s">
        <v>508</v>
      </c>
      <c r="AF867" s="214" t="s">
        <v>335</v>
      </c>
      <c r="AG867" s="626"/>
      <c r="AH867" s="636">
        <v>46275840</v>
      </c>
      <c r="AI867" s="634">
        <v>11568960</v>
      </c>
      <c r="AJ867" s="634">
        <v>57844800</v>
      </c>
      <c r="AK867" s="214" t="s">
        <v>3885</v>
      </c>
      <c r="AL867" s="214" t="s">
        <v>156</v>
      </c>
      <c r="AM867" s="86">
        <v>46275840</v>
      </c>
      <c r="AN867" s="86" t="s">
        <v>1480</v>
      </c>
      <c r="AO867" s="86" t="s">
        <v>1549</v>
      </c>
      <c r="AP867" s="83" t="s">
        <v>1550</v>
      </c>
      <c r="AQ867" s="84">
        <v>46275840</v>
      </c>
      <c r="AR867" s="553">
        <v>40966</v>
      </c>
      <c r="AS867" s="554">
        <v>132</v>
      </c>
      <c r="AT867" s="488"/>
      <c r="AU867" s="553"/>
      <c r="AV867" s="554"/>
      <c r="AW867" s="84"/>
      <c r="AX867" s="553"/>
      <c r="AY867" s="554"/>
      <c r="AZ867" s="84"/>
      <c r="BA867" s="553"/>
      <c r="BB867" s="554"/>
      <c r="BC867" s="84"/>
      <c r="BD867" s="553"/>
      <c r="BE867" s="554"/>
      <c r="BF867" s="84"/>
      <c r="BG867" s="553"/>
      <c r="BH867" s="554"/>
      <c r="BI867" s="84"/>
      <c r="BJ867" s="553"/>
      <c r="BK867" s="554"/>
      <c r="BL867" s="84"/>
      <c r="BM867" s="553"/>
      <c r="BN867" s="554"/>
      <c r="BO867" s="84"/>
      <c r="BP867" s="553"/>
      <c r="BQ867" s="554"/>
      <c r="BR867" s="84"/>
      <c r="BS867" s="553"/>
      <c r="BT867" s="554"/>
      <c r="BU867" s="84"/>
      <c r="BV867" s="553"/>
      <c r="BW867" s="554"/>
      <c r="BX867" s="84"/>
      <c r="BY867" s="553"/>
      <c r="BZ867" s="554"/>
      <c r="CA867" s="84"/>
      <c r="CB867" s="553"/>
      <c r="CC867" s="554"/>
      <c r="CD867" s="84"/>
      <c r="CE867" s="553"/>
      <c r="CF867" s="554"/>
      <c r="CG867" s="84"/>
      <c r="CH867" s="553"/>
      <c r="CI867" s="554"/>
      <c r="CJ867" s="554"/>
      <c r="CK867" s="554"/>
      <c r="CL867" s="554"/>
      <c r="CM867" s="554"/>
      <c r="CN867" s="554"/>
      <c r="CO867" s="554"/>
      <c r="CP867" s="554"/>
      <c r="CQ867" s="554"/>
      <c r="CR867" s="554"/>
      <c r="CS867" s="554"/>
      <c r="CT867" s="554"/>
      <c r="CU867" s="554"/>
      <c r="CV867" s="554"/>
      <c r="CW867" s="554"/>
      <c r="CX867" s="554"/>
      <c r="CY867" s="554">
        <v>46275840</v>
      </c>
      <c r="CZ867" s="84">
        <v>0</v>
      </c>
      <c r="DA867" s="84"/>
      <c r="DB867" s="856" t="s">
        <v>20809</v>
      </c>
      <c r="DC867" s="565">
        <v>1</v>
      </c>
      <c r="DD867" s="928"/>
      <c r="DE867" s="102" t="s">
        <v>19355</v>
      </c>
      <c r="DF867" s="928"/>
      <c r="DG867" s="555">
        <v>0</v>
      </c>
      <c r="DH867" s="214" t="s">
        <v>3514</v>
      </c>
      <c r="DI867" s="557">
        <v>40954</v>
      </c>
      <c r="DJ867" s="111">
        <v>40925</v>
      </c>
      <c r="DK867" s="558">
        <v>4</v>
      </c>
      <c r="DL867" s="558"/>
      <c r="DM867" s="619" t="s">
        <v>20753</v>
      </c>
      <c r="DN867" s="890">
        <v>46275840</v>
      </c>
      <c r="DO867" s="928"/>
      <c r="DP867" s="928"/>
      <c r="DQ867" s="928"/>
      <c r="DR867" s="928"/>
    </row>
    <row r="868" spans="1:122" ht="60.75" customHeight="1" thickTop="1" thickBot="1">
      <c r="A868" s="214" t="s">
        <v>3515</v>
      </c>
      <c r="B868" s="214" t="s">
        <v>3587</v>
      </c>
      <c r="C868" s="214" t="s">
        <v>541</v>
      </c>
      <c r="D868" s="374">
        <v>0</v>
      </c>
      <c r="E868" s="517">
        <v>40935</v>
      </c>
      <c r="F868" s="517">
        <v>40921</v>
      </c>
      <c r="G868" s="517">
        <v>40935</v>
      </c>
      <c r="H868" s="517">
        <v>40946</v>
      </c>
      <c r="I868" s="517">
        <v>40946</v>
      </c>
      <c r="J868" s="859">
        <v>18</v>
      </c>
      <c r="K868" s="551">
        <v>41493</v>
      </c>
      <c r="L868" s="561">
        <v>40948</v>
      </c>
      <c r="M868" s="117"/>
      <c r="N868" s="214" t="s">
        <v>120</v>
      </c>
      <c r="O868" s="1166">
        <v>892000757</v>
      </c>
      <c r="P868" s="530"/>
      <c r="Q868" s="530"/>
      <c r="R868" s="530"/>
      <c r="S868" s="530"/>
      <c r="T868" s="530"/>
      <c r="U868" s="530"/>
      <c r="V868" s="530"/>
      <c r="W868" s="530"/>
      <c r="X868" s="530"/>
      <c r="Y868" s="530"/>
      <c r="Z868" s="530"/>
      <c r="AA868" s="530"/>
      <c r="AB868" s="214" t="s">
        <v>1275</v>
      </c>
      <c r="AC868" s="214" t="s">
        <v>223</v>
      </c>
      <c r="AD868" s="214" t="s">
        <v>229</v>
      </c>
      <c r="AE868" s="214" t="s">
        <v>508</v>
      </c>
      <c r="AF868" s="214" t="s">
        <v>335</v>
      </c>
      <c r="AG868" s="626"/>
      <c r="AH868" s="636">
        <v>61701120</v>
      </c>
      <c r="AI868" s="634">
        <v>15425280</v>
      </c>
      <c r="AJ868" s="634">
        <v>77126400</v>
      </c>
      <c r="AK868" s="214" t="s">
        <v>3650</v>
      </c>
      <c r="AL868" s="214" t="s">
        <v>156</v>
      </c>
      <c r="AM868" s="86">
        <v>61701120</v>
      </c>
      <c r="AN868" s="86" t="s">
        <v>1456</v>
      </c>
      <c r="AO868" s="86" t="s">
        <v>11086</v>
      </c>
      <c r="AP868" s="83" t="s">
        <v>1513</v>
      </c>
      <c r="AQ868" s="84">
        <v>61701120</v>
      </c>
      <c r="AR868" s="553">
        <v>40946</v>
      </c>
      <c r="AS868" s="554">
        <v>121</v>
      </c>
      <c r="AT868" s="488"/>
      <c r="AU868" s="553"/>
      <c r="AV868" s="554"/>
      <c r="AW868" s="84"/>
      <c r="AX868" s="553"/>
      <c r="AY868" s="554"/>
      <c r="AZ868" s="84"/>
      <c r="BA868" s="553"/>
      <c r="BB868" s="554"/>
      <c r="BC868" s="84"/>
      <c r="BD868" s="553"/>
      <c r="BE868" s="554"/>
      <c r="BF868" s="84"/>
      <c r="BG868" s="553"/>
      <c r="BH868" s="554"/>
      <c r="BI868" s="84"/>
      <c r="BJ868" s="553"/>
      <c r="BK868" s="554"/>
      <c r="BL868" s="84"/>
      <c r="BM868" s="553"/>
      <c r="BN868" s="554"/>
      <c r="BO868" s="84"/>
      <c r="BP868" s="553"/>
      <c r="BQ868" s="554"/>
      <c r="BR868" s="84"/>
      <c r="BS868" s="553"/>
      <c r="BT868" s="554"/>
      <c r="BU868" s="84"/>
      <c r="BV868" s="553"/>
      <c r="BW868" s="554"/>
      <c r="BX868" s="84"/>
      <c r="BY868" s="553"/>
      <c r="BZ868" s="554"/>
      <c r="CA868" s="84"/>
      <c r="CB868" s="553"/>
      <c r="CC868" s="554"/>
      <c r="CD868" s="84"/>
      <c r="CE868" s="553"/>
      <c r="CF868" s="554"/>
      <c r="CG868" s="84"/>
      <c r="CH868" s="553"/>
      <c r="CI868" s="554"/>
      <c r="CJ868" s="554"/>
      <c r="CK868" s="554"/>
      <c r="CL868" s="554"/>
      <c r="CM868" s="554"/>
      <c r="CN868" s="554"/>
      <c r="CO868" s="554"/>
      <c r="CP868" s="554"/>
      <c r="CQ868" s="554"/>
      <c r="CR868" s="554"/>
      <c r="CS868" s="554"/>
      <c r="CT868" s="554"/>
      <c r="CU868" s="554"/>
      <c r="CV868" s="554"/>
      <c r="CW868" s="554"/>
      <c r="CX868" s="554"/>
      <c r="CY868" s="554">
        <v>61701120</v>
      </c>
      <c r="CZ868" s="84">
        <v>0</v>
      </c>
      <c r="DA868" s="84"/>
      <c r="DB868" s="856" t="s">
        <v>20809</v>
      </c>
      <c r="DC868" s="565">
        <v>1</v>
      </c>
      <c r="DD868" s="928"/>
      <c r="DE868" s="102" t="s">
        <v>19355</v>
      </c>
      <c r="DF868" s="928"/>
      <c r="DG868" s="555">
        <v>0</v>
      </c>
      <c r="DH868" s="214" t="s">
        <v>3515</v>
      </c>
      <c r="DI868" s="557"/>
      <c r="DJ868" s="111">
        <v>40925</v>
      </c>
      <c r="DK868" s="558">
        <v>4</v>
      </c>
      <c r="DL868" s="558"/>
      <c r="DM868" s="619" t="s">
        <v>20753</v>
      </c>
      <c r="DN868" s="890">
        <v>61701120</v>
      </c>
      <c r="DO868" s="928"/>
      <c r="DP868" s="928"/>
      <c r="DQ868" s="928"/>
      <c r="DR868" s="928"/>
    </row>
    <row r="869" spans="1:122" ht="60.75" customHeight="1" thickTop="1" thickBot="1">
      <c r="A869" s="214" t="s">
        <v>3516</v>
      </c>
      <c r="B869" s="214" t="s">
        <v>3587</v>
      </c>
      <c r="C869" s="214" t="s">
        <v>539</v>
      </c>
      <c r="D869" s="374">
        <v>1</v>
      </c>
      <c r="E869" s="517">
        <v>40941</v>
      </c>
      <c r="F869" s="517">
        <v>40921</v>
      </c>
      <c r="G869" s="517">
        <v>40953</v>
      </c>
      <c r="H869" s="517">
        <v>40963</v>
      </c>
      <c r="I869" s="517">
        <v>40963</v>
      </c>
      <c r="J869" s="859">
        <v>18</v>
      </c>
      <c r="K869" s="551">
        <v>41510</v>
      </c>
      <c r="L869" s="561">
        <v>40966</v>
      </c>
      <c r="M869" s="117"/>
      <c r="N869" s="214" t="s">
        <v>180</v>
      </c>
      <c r="O869" s="1166">
        <v>860007386</v>
      </c>
      <c r="P869" s="530"/>
      <c r="Q869" s="530"/>
      <c r="R869" s="530"/>
      <c r="S869" s="530"/>
      <c r="T869" s="530"/>
      <c r="U869" s="530"/>
      <c r="V869" s="530"/>
      <c r="W869" s="530"/>
      <c r="X869" s="530"/>
      <c r="Y869" s="530"/>
      <c r="Z869" s="530"/>
      <c r="AA869" s="530"/>
      <c r="AB869" s="214" t="s">
        <v>1275</v>
      </c>
      <c r="AC869" s="214" t="s">
        <v>223</v>
      </c>
      <c r="AD869" s="214" t="s">
        <v>229</v>
      </c>
      <c r="AE869" s="214" t="s">
        <v>508</v>
      </c>
      <c r="AF869" s="214" t="s">
        <v>335</v>
      </c>
      <c r="AG869" s="626"/>
      <c r="AH869" s="636">
        <v>138827520</v>
      </c>
      <c r="AI869" s="634">
        <v>34706880</v>
      </c>
      <c r="AJ869" s="634">
        <v>173534400</v>
      </c>
      <c r="AK869" s="214" t="s">
        <v>3607</v>
      </c>
      <c r="AL869" s="214" t="s">
        <v>156</v>
      </c>
      <c r="AM869" s="86">
        <v>138827520</v>
      </c>
      <c r="AN869" s="86" t="s">
        <v>14315</v>
      </c>
      <c r="AO869" s="86" t="s">
        <v>14315</v>
      </c>
      <c r="AP869" s="97" t="s">
        <v>1525</v>
      </c>
      <c r="AQ869" s="84">
        <v>138827520</v>
      </c>
      <c r="AR869" s="553">
        <v>40963</v>
      </c>
      <c r="AS869" s="554">
        <v>129</v>
      </c>
      <c r="AT869" s="488"/>
      <c r="AU869" s="553"/>
      <c r="AV869" s="554"/>
      <c r="AW869" s="84"/>
      <c r="AX869" s="553"/>
      <c r="AY869" s="554"/>
      <c r="AZ869" s="84"/>
      <c r="BA869" s="553"/>
      <c r="BB869" s="554"/>
      <c r="BC869" s="84"/>
      <c r="BD869" s="553"/>
      <c r="BE869" s="554"/>
      <c r="BF869" s="84"/>
      <c r="BG869" s="553"/>
      <c r="BH869" s="554"/>
      <c r="BI869" s="84"/>
      <c r="BJ869" s="553"/>
      <c r="BK869" s="554"/>
      <c r="BL869" s="84"/>
      <c r="BM869" s="553"/>
      <c r="BN869" s="554"/>
      <c r="BO869" s="84"/>
      <c r="BP869" s="553"/>
      <c r="BQ869" s="554"/>
      <c r="BR869" s="84"/>
      <c r="BS869" s="553"/>
      <c r="BT869" s="554"/>
      <c r="BU869" s="84"/>
      <c r="BV869" s="553"/>
      <c r="BW869" s="554"/>
      <c r="BX869" s="84"/>
      <c r="BY869" s="553"/>
      <c r="BZ869" s="554"/>
      <c r="CA869" s="84"/>
      <c r="CB869" s="553"/>
      <c r="CC869" s="554"/>
      <c r="CD869" s="84"/>
      <c r="CE869" s="553"/>
      <c r="CF869" s="554"/>
      <c r="CG869" s="84"/>
      <c r="CH869" s="553"/>
      <c r="CI869" s="554"/>
      <c r="CJ869" s="554"/>
      <c r="CK869" s="554"/>
      <c r="CL869" s="554"/>
      <c r="CM869" s="554"/>
      <c r="CN869" s="554"/>
      <c r="CO869" s="554"/>
      <c r="CP869" s="554"/>
      <c r="CQ869" s="554"/>
      <c r="CR869" s="554"/>
      <c r="CS869" s="554"/>
      <c r="CT869" s="554"/>
      <c r="CU869" s="554"/>
      <c r="CV869" s="554"/>
      <c r="CW869" s="554"/>
      <c r="CX869" s="554"/>
      <c r="CY869" s="554">
        <v>138827520</v>
      </c>
      <c r="CZ869" s="84">
        <v>0</v>
      </c>
      <c r="DA869" s="84"/>
      <c r="DB869" s="856" t="s">
        <v>20809</v>
      </c>
      <c r="DC869" s="565">
        <v>1</v>
      </c>
      <c r="DD869" s="928"/>
      <c r="DE869" s="102" t="s">
        <v>19355</v>
      </c>
      <c r="DF869" s="928"/>
      <c r="DG869" s="555">
        <v>0</v>
      </c>
      <c r="DH869" s="214" t="s">
        <v>3516</v>
      </c>
      <c r="DI869" s="557">
        <v>40948</v>
      </c>
      <c r="DJ869" s="111">
        <v>40925</v>
      </c>
      <c r="DK869" s="558">
        <v>4</v>
      </c>
      <c r="DL869" s="558"/>
      <c r="DM869" s="619" t="s">
        <v>20753</v>
      </c>
      <c r="DN869" s="890">
        <v>138827520</v>
      </c>
      <c r="DO869" s="928"/>
      <c r="DP869" s="928"/>
      <c r="DQ869" s="928"/>
      <c r="DR869" s="928"/>
    </row>
    <row r="870" spans="1:122" ht="60.75" customHeight="1" thickTop="1" thickBot="1">
      <c r="A870" s="214" t="s">
        <v>3517</v>
      </c>
      <c r="B870" s="214" t="s">
        <v>3587</v>
      </c>
      <c r="C870" s="214" t="s">
        <v>539</v>
      </c>
      <c r="D870" s="374">
        <v>1</v>
      </c>
      <c r="E870" s="517">
        <v>40963</v>
      </c>
      <c r="F870" s="517">
        <v>40921</v>
      </c>
      <c r="G870" s="517">
        <v>40967</v>
      </c>
      <c r="H870" s="517">
        <v>40976</v>
      </c>
      <c r="I870" s="517">
        <v>40976</v>
      </c>
      <c r="J870" s="859">
        <v>18</v>
      </c>
      <c r="K870" s="551">
        <v>41525</v>
      </c>
      <c r="L870" s="561">
        <v>40998</v>
      </c>
      <c r="M870" s="117"/>
      <c r="N870" s="214" t="s">
        <v>108</v>
      </c>
      <c r="O870" s="1166">
        <v>860075558</v>
      </c>
      <c r="P870" s="530"/>
      <c r="Q870" s="530"/>
      <c r="R870" s="530"/>
      <c r="S870" s="530"/>
      <c r="T870" s="530"/>
      <c r="U870" s="530"/>
      <c r="V870" s="530"/>
      <c r="W870" s="530"/>
      <c r="X870" s="530"/>
      <c r="Y870" s="530"/>
      <c r="Z870" s="530"/>
      <c r="AA870" s="530"/>
      <c r="AB870" s="214" t="s">
        <v>1275</v>
      </c>
      <c r="AC870" s="214" t="s">
        <v>223</v>
      </c>
      <c r="AD870" s="214" t="s">
        <v>229</v>
      </c>
      <c r="AE870" s="214" t="s">
        <v>508</v>
      </c>
      <c r="AF870" s="214" t="s">
        <v>335</v>
      </c>
      <c r="AG870" s="626"/>
      <c r="AH870" s="636">
        <v>15425280</v>
      </c>
      <c r="AI870" s="634">
        <v>3856320</v>
      </c>
      <c r="AJ870" s="634">
        <v>19281600</v>
      </c>
      <c r="AK870" s="214" t="s">
        <v>3650</v>
      </c>
      <c r="AL870" s="214" t="s">
        <v>156</v>
      </c>
      <c r="AM870" s="86">
        <v>15425280</v>
      </c>
      <c r="AN870" s="86" t="s">
        <v>14315</v>
      </c>
      <c r="AO870" s="86" t="s">
        <v>14315</v>
      </c>
      <c r="AP870" s="97" t="s">
        <v>1525</v>
      </c>
      <c r="AQ870" s="84">
        <v>15425280</v>
      </c>
      <c r="AR870" s="553">
        <v>40976</v>
      </c>
      <c r="AS870" s="554">
        <v>136</v>
      </c>
      <c r="AT870" s="488"/>
      <c r="AU870" s="553"/>
      <c r="AV870" s="554"/>
      <c r="AW870" s="84"/>
      <c r="AX870" s="553"/>
      <c r="AY870" s="554"/>
      <c r="AZ870" s="84"/>
      <c r="BA870" s="553"/>
      <c r="BB870" s="554"/>
      <c r="BC870" s="84"/>
      <c r="BD870" s="553"/>
      <c r="BE870" s="554"/>
      <c r="BF870" s="84"/>
      <c r="BG870" s="553"/>
      <c r="BH870" s="554"/>
      <c r="BI870" s="84"/>
      <c r="BJ870" s="553"/>
      <c r="BK870" s="554"/>
      <c r="BL870" s="84"/>
      <c r="BM870" s="553"/>
      <c r="BN870" s="554"/>
      <c r="BO870" s="84"/>
      <c r="BP870" s="553"/>
      <c r="BQ870" s="554"/>
      <c r="BR870" s="84"/>
      <c r="BS870" s="553"/>
      <c r="BT870" s="554"/>
      <c r="BU870" s="84"/>
      <c r="BV870" s="553"/>
      <c r="BW870" s="554"/>
      <c r="BX870" s="84"/>
      <c r="BY870" s="553"/>
      <c r="BZ870" s="554"/>
      <c r="CA870" s="84"/>
      <c r="CB870" s="553"/>
      <c r="CC870" s="554"/>
      <c r="CD870" s="84"/>
      <c r="CE870" s="553"/>
      <c r="CF870" s="554"/>
      <c r="CG870" s="84"/>
      <c r="CH870" s="553"/>
      <c r="CI870" s="554"/>
      <c r="CJ870" s="554"/>
      <c r="CK870" s="554"/>
      <c r="CL870" s="554"/>
      <c r="CM870" s="554"/>
      <c r="CN870" s="554"/>
      <c r="CO870" s="554"/>
      <c r="CP870" s="554"/>
      <c r="CQ870" s="554"/>
      <c r="CR870" s="554"/>
      <c r="CS870" s="554"/>
      <c r="CT870" s="554"/>
      <c r="CU870" s="554"/>
      <c r="CV870" s="554"/>
      <c r="CW870" s="554"/>
      <c r="CX870" s="554"/>
      <c r="CY870" s="554">
        <v>15425280</v>
      </c>
      <c r="CZ870" s="84">
        <v>0</v>
      </c>
      <c r="DA870" s="84"/>
      <c r="DB870" s="856" t="s">
        <v>20809</v>
      </c>
      <c r="DC870" s="565">
        <v>1</v>
      </c>
      <c r="DD870" s="928"/>
      <c r="DE870" s="102" t="s">
        <v>19355</v>
      </c>
      <c r="DF870" s="928"/>
      <c r="DG870" s="555">
        <v>0</v>
      </c>
      <c r="DH870" s="214" t="s">
        <v>3517</v>
      </c>
      <c r="DI870" s="557">
        <v>40966</v>
      </c>
      <c r="DJ870" s="111">
        <v>40925</v>
      </c>
      <c r="DK870" s="558">
        <v>4</v>
      </c>
      <c r="DL870" s="558"/>
      <c r="DM870" s="619" t="s">
        <v>20753</v>
      </c>
      <c r="DN870" s="890">
        <v>15425280</v>
      </c>
      <c r="DO870" s="928"/>
      <c r="DP870" s="928"/>
      <c r="DQ870" s="928"/>
      <c r="DR870" s="928"/>
    </row>
    <row r="871" spans="1:122" ht="60.75" customHeight="1" thickTop="1" thickBot="1">
      <c r="A871" s="214" t="s">
        <v>3518</v>
      </c>
      <c r="B871" s="214" t="s">
        <v>3587</v>
      </c>
      <c r="C871" s="214" t="s">
        <v>539</v>
      </c>
      <c r="D871" s="374">
        <v>1</v>
      </c>
      <c r="E871" s="517">
        <v>40947</v>
      </c>
      <c r="F871" s="517">
        <v>40921</v>
      </c>
      <c r="G871" s="517">
        <v>41002</v>
      </c>
      <c r="H871" s="517">
        <v>41011</v>
      </c>
      <c r="I871" s="517">
        <v>41011</v>
      </c>
      <c r="J871" s="859">
        <v>18</v>
      </c>
      <c r="K871" s="551">
        <v>41559</v>
      </c>
      <c r="L871" s="561">
        <v>40998</v>
      </c>
      <c r="M871" s="117"/>
      <c r="N871" s="214" t="s">
        <v>95</v>
      </c>
      <c r="O871" s="1166">
        <v>890984002</v>
      </c>
      <c r="P871" s="530"/>
      <c r="Q871" s="530"/>
      <c r="R871" s="530"/>
      <c r="S871" s="530"/>
      <c r="T871" s="530"/>
      <c r="U871" s="530"/>
      <c r="V871" s="530"/>
      <c r="W871" s="530"/>
      <c r="X871" s="530"/>
      <c r="Y871" s="530"/>
      <c r="Z871" s="530"/>
      <c r="AA871" s="530"/>
      <c r="AB871" s="214" t="s">
        <v>1275</v>
      </c>
      <c r="AC871" s="214" t="s">
        <v>223</v>
      </c>
      <c r="AD871" s="214" t="s">
        <v>229</v>
      </c>
      <c r="AE871" s="214" t="s">
        <v>508</v>
      </c>
      <c r="AF871" s="214" t="s">
        <v>335</v>
      </c>
      <c r="AG871" s="626"/>
      <c r="AH871" s="636">
        <v>30850560</v>
      </c>
      <c r="AI871" s="634">
        <v>7712640</v>
      </c>
      <c r="AJ871" s="634">
        <v>38563200</v>
      </c>
      <c r="AK871" s="214" t="s">
        <v>3650</v>
      </c>
      <c r="AL871" s="214" t="s">
        <v>156</v>
      </c>
      <c r="AM871" s="86">
        <v>30850560</v>
      </c>
      <c r="AN871" s="86" t="s">
        <v>14361</v>
      </c>
      <c r="AO871" s="86" t="s">
        <v>8485</v>
      </c>
      <c r="AP871" s="83" t="s">
        <v>1509</v>
      </c>
      <c r="AQ871" s="84">
        <v>30850560</v>
      </c>
      <c r="AR871" s="553">
        <v>41011</v>
      </c>
      <c r="AS871" s="554">
        <v>155</v>
      </c>
      <c r="AT871" s="488"/>
      <c r="AU871" s="553"/>
      <c r="AV871" s="554"/>
      <c r="AW871" s="84"/>
      <c r="AX871" s="553"/>
      <c r="AY871" s="554"/>
      <c r="AZ871" s="84"/>
      <c r="BA871" s="553"/>
      <c r="BB871" s="554"/>
      <c r="BC871" s="84"/>
      <c r="BD871" s="553"/>
      <c r="BE871" s="554"/>
      <c r="BF871" s="84"/>
      <c r="BG871" s="553"/>
      <c r="BH871" s="554"/>
      <c r="BI871" s="84"/>
      <c r="BJ871" s="553"/>
      <c r="BK871" s="554"/>
      <c r="BL871" s="84"/>
      <c r="BM871" s="553"/>
      <c r="BN871" s="554"/>
      <c r="BO871" s="84"/>
      <c r="BP871" s="553"/>
      <c r="BQ871" s="554"/>
      <c r="BR871" s="84"/>
      <c r="BS871" s="553"/>
      <c r="BT871" s="554"/>
      <c r="BU871" s="84"/>
      <c r="BV871" s="553"/>
      <c r="BW871" s="554"/>
      <c r="BX871" s="84"/>
      <c r="BY871" s="553"/>
      <c r="BZ871" s="554"/>
      <c r="CA871" s="84"/>
      <c r="CB871" s="553"/>
      <c r="CC871" s="554"/>
      <c r="CD871" s="84"/>
      <c r="CE871" s="553"/>
      <c r="CF871" s="554"/>
      <c r="CG871" s="84"/>
      <c r="CH871" s="553"/>
      <c r="CI871" s="554"/>
      <c r="CJ871" s="554"/>
      <c r="CK871" s="554"/>
      <c r="CL871" s="554"/>
      <c r="CM871" s="554"/>
      <c r="CN871" s="554"/>
      <c r="CO871" s="554"/>
      <c r="CP871" s="554"/>
      <c r="CQ871" s="554"/>
      <c r="CR871" s="554"/>
      <c r="CS871" s="554"/>
      <c r="CT871" s="554"/>
      <c r="CU871" s="554"/>
      <c r="CV871" s="554"/>
      <c r="CW871" s="554"/>
      <c r="CX871" s="554"/>
      <c r="CY871" s="554">
        <v>30850560</v>
      </c>
      <c r="CZ871" s="84">
        <v>0</v>
      </c>
      <c r="DA871" s="84"/>
      <c r="DB871" s="856" t="s">
        <v>20809</v>
      </c>
      <c r="DC871" s="565">
        <v>1</v>
      </c>
      <c r="DD871" s="928"/>
      <c r="DE871" s="102" t="s">
        <v>19355</v>
      </c>
      <c r="DF871" s="928"/>
      <c r="DG871" s="555">
        <v>0</v>
      </c>
      <c r="DH871" s="214" t="s">
        <v>3518</v>
      </c>
      <c r="DI871" s="557">
        <v>40998</v>
      </c>
      <c r="DJ871" s="111">
        <v>40925</v>
      </c>
      <c r="DK871" s="558">
        <v>4</v>
      </c>
      <c r="DL871" s="558"/>
      <c r="DM871" s="619" t="s">
        <v>20753</v>
      </c>
      <c r="DN871" s="890">
        <v>30850560</v>
      </c>
      <c r="DO871" s="928"/>
      <c r="DP871" s="928"/>
      <c r="DQ871" s="928"/>
      <c r="DR871" s="928"/>
    </row>
    <row r="872" spans="1:122" ht="60.75" customHeight="1" thickTop="1" thickBot="1">
      <c r="A872" s="214" t="s">
        <v>3519</v>
      </c>
      <c r="B872" s="214" t="s">
        <v>3587</v>
      </c>
      <c r="C872" s="214" t="s">
        <v>541</v>
      </c>
      <c r="D872" s="374">
        <v>0</v>
      </c>
      <c r="E872" s="517">
        <v>40956</v>
      </c>
      <c r="F872" s="517">
        <v>40921</v>
      </c>
      <c r="G872" s="517">
        <v>40967</v>
      </c>
      <c r="H872" s="517">
        <v>40976</v>
      </c>
      <c r="I872" s="517">
        <v>40976</v>
      </c>
      <c r="J872" s="859">
        <v>18</v>
      </c>
      <c r="K872" s="551">
        <v>41525</v>
      </c>
      <c r="L872" s="552"/>
      <c r="M872" s="117"/>
      <c r="N872" s="214" t="s">
        <v>3533</v>
      </c>
      <c r="O872" s="1166">
        <v>890980136</v>
      </c>
      <c r="P872" s="530"/>
      <c r="Q872" s="530"/>
      <c r="R872" s="530"/>
      <c r="S872" s="530"/>
      <c r="T872" s="530"/>
      <c r="U872" s="530"/>
      <c r="V872" s="530"/>
      <c r="W872" s="530"/>
      <c r="X872" s="530"/>
      <c r="Y872" s="530"/>
      <c r="Z872" s="530"/>
      <c r="AA872" s="530"/>
      <c r="AB872" s="214" t="s">
        <v>1275</v>
      </c>
      <c r="AC872" s="214" t="s">
        <v>223</v>
      </c>
      <c r="AD872" s="214" t="s">
        <v>229</v>
      </c>
      <c r="AE872" s="214" t="s">
        <v>508</v>
      </c>
      <c r="AF872" s="214" t="s">
        <v>335</v>
      </c>
      <c r="AG872" s="626"/>
      <c r="AH872" s="636">
        <v>15425280</v>
      </c>
      <c r="AI872" s="634">
        <v>3856320</v>
      </c>
      <c r="AJ872" s="634">
        <v>19281600</v>
      </c>
      <c r="AK872" s="214" t="s">
        <v>3607</v>
      </c>
      <c r="AL872" s="214" t="s">
        <v>156</v>
      </c>
      <c r="AM872" s="86">
        <v>15425280</v>
      </c>
      <c r="AN872" s="86" t="s">
        <v>14361</v>
      </c>
      <c r="AO872" s="86" t="s">
        <v>8485</v>
      </c>
      <c r="AP872" s="83" t="s">
        <v>1509</v>
      </c>
      <c r="AQ872" s="84">
        <v>15425280</v>
      </c>
      <c r="AR872" s="553">
        <v>40976</v>
      </c>
      <c r="AS872" s="554">
        <v>136</v>
      </c>
      <c r="AT872" s="488"/>
      <c r="AU872" s="553"/>
      <c r="AV872" s="554"/>
      <c r="AW872" s="84"/>
      <c r="AX872" s="553"/>
      <c r="AY872" s="554"/>
      <c r="AZ872" s="84"/>
      <c r="BA872" s="553"/>
      <c r="BB872" s="554"/>
      <c r="BC872" s="84"/>
      <c r="BD872" s="553"/>
      <c r="BE872" s="554"/>
      <c r="BF872" s="84"/>
      <c r="BG872" s="553"/>
      <c r="BH872" s="554"/>
      <c r="BI872" s="84"/>
      <c r="BJ872" s="553"/>
      <c r="BK872" s="554"/>
      <c r="BL872" s="84"/>
      <c r="BM872" s="553"/>
      <c r="BN872" s="554"/>
      <c r="BO872" s="84"/>
      <c r="BP872" s="553"/>
      <c r="BQ872" s="554"/>
      <c r="BR872" s="84"/>
      <c r="BS872" s="553"/>
      <c r="BT872" s="554"/>
      <c r="BU872" s="84"/>
      <c r="BV872" s="553"/>
      <c r="BW872" s="554"/>
      <c r="BX872" s="84"/>
      <c r="BY872" s="553"/>
      <c r="BZ872" s="554"/>
      <c r="CA872" s="84"/>
      <c r="CB872" s="553"/>
      <c r="CC872" s="554"/>
      <c r="CD872" s="84"/>
      <c r="CE872" s="553"/>
      <c r="CF872" s="554"/>
      <c r="CG872" s="84"/>
      <c r="CH872" s="553"/>
      <c r="CI872" s="554"/>
      <c r="CJ872" s="554"/>
      <c r="CK872" s="554"/>
      <c r="CL872" s="554"/>
      <c r="CM872" s="554"/>
      <c r="CN872" s="554"/>
      <c r="CO872" s="554"/>
      <c r="CP872" s="554"/>
      <c r="CQ872" s="554"/>
      <c r="CR872" s="554"/>
      <c r="CS872" s="554"/>
      <c r="CT872" s="554"/>
      <c r="CU872" s="554"/>
      <c r="CV872" s="554"/>
      <c r="CW872" s="554"/>
      <c r="CX872" s="554"/>
      <c r="CY872" s="554">
        <v>15425280</v>
      </c>
      <c r="CZ872" s="84">
        <v>0</v>
      </c>
      <c r="DA872" s="84"/>
      <c r="DB872" s="856" t="s">
        <v>20809</v>
      </c>
      <c r="DC872" s="565">
        <v>1</v>
      </c>
      <c r="DD872" s="928"/>
      <c r="DE872" s="102" t="s">
        <v>19355</v>
      </c>
      <c r="DF872" s="928"/>
      <c r="DG872" s="555">
        <v>0</v>
      </c>
      <c r="DH872" s="214" t="s">
        <v>3519</v>
      </c>
      <c r="DI872" s="557"/>
      <c r="DJ872" s="111">
        <v>40925</v>
      </c>
      <c r="DK872" s="558">
        <v>4</v>
      </c>
      <c r="DL872" s="558"/>
      <c r="DM872" s="619" t="s">
        <v>20753</v>
      </c>
      <c r="DN872" s="890">
        <v>15425280</v>
      </c>
      <c r="DO872" s="928"/>
      <c r="DP872" s="928"/>
      <c r="DQ872" s="928"/>
      <c r="DR872" s="928"/>
    </row>
    <row r="873" spans="1:122" ht="71" customHeight="1" thickTop="1" thickBot="1">
      <c r="A873" s="214" t="s">
        <v>3520</v>
      </c>
      <c r="B873" s="214" t="s">
        <v>3587</v>
      </c>
      <c r="C873" s="214" t="s">
        <v>539</v>
      </c>
      <c r="D873" s="374">
        <v>1</v>
      </c>
      <c r="E873" s="517">
        <v>40969</v>
      </c>
      <c r="F873" s="517">
        <v>40921</v>
      </c>
      <c r="G873" s="517">
        <v>41086</v>
      </c>
      <c r="H873" s="517">
        <v>41095</v>
      </c>
      <c r="I873" s="517">
        <v>41095</v>
      </c>
      <c r="J873" s="859">
        <v>24</v>
      </c>
      <c r="K873" s="551">
        <v>41825</v>
      </c>
      <c r="L873" s="561">
        <v>41086</v>
      </c>
      <c r="M873" s="117"/>
      <c r="N873" s="214" t="s">
        <v>3534</v>
      </c>
      <c r="O873" s="1166">
        <v>860015685</v>
      </c>
      <c r="P873" s="530" t="s">
        <v>1097</v>
      </c>
      <c r="Q873" s="530" t="s">
        <v>1097</v>
      </c>
      <c r="R873" s="530" t="s">
        <v>1097</v>
      </c>
      <c r="S873" s="530" t="s">
        <v>1097</v>
      </c>
      <c r="T873" s="530" t="s">
        <v>1097</v>
      </c>
      <c r="U873" s="530" t="s">
        <v>1097</v>
      </c>
      <c r="V873" s="530" t="s">
        <v>1097</v>
      </c>
      <c r="W873" s="530" t="s">
        <v>1097</v>
      </c>
      <c r="X873" s="530" t="s">
        <v>1097</v>
      </c>
      <c r="Y873" s="530" t="s">
        <v>1097</v>
      </c>
      <c r="Z873" s="530" t="s">
        <v>1097</v>
      </c>
      <c r="AA873" s="530" t="s">
        <v>1097</v>
      </c>
      <c r="AB873" s="214" t="s">
        <v>1275</v>
      </c>
      <c r="AC873" s="214" t="s">
        <v>223</v>
      </c>
      <c r="AD873" s="214" t="s">
        <v>229</v>
      </c>
      <c r="AE873" s="214" t="s">
        <v>508</v>
      </c>
      <c r="AF873" s="214" t="s">
        <v>335</v>
      </c>
      <c r="AG873" s="626"/>
      <c r="AH873" s="636">
        <v>15425280</v>
      </c>
      <c r="AI873" s="634">
        <v>3856320</v>
      </c>
      <c r="AJ873" s="634">
        <v>19281600</v>
      </c>
      <c r="AK873" s="214" t="s">
        <v>5133</v>
      </c>
      <c r="AL873" s="214" t="s">
        <v>156</v>
      </c>
      <c r="AM873" s="86">
        <v>15425280</v>
      </c>
      <c r="AN873" s="86" t="s">
        <v>1459</v>
      </c>
      <c r="AO873" s="86" t="s">
        <v>12895</v>
      </c>
      <c r="AP873" s="83" t="s">
        <v>1522</v>
      </c>
      <c r="AQ873" s="84">
        <v>15425280</v>
      </c>
      <c r="AR873" s="553">
        <v>41095</v>
      </c>
      <c r="AS873" s="554">
        <v>215</v>
      </c>
      <c r="AT873" s="488"/>
      <c r="AU873" s="553"/>
      <c r="AV873" s="554"/>
      <c r="AW873" s="84"/>
      <c r="AX873" s="553"/>
      <c r="AY873" s="554"/>
      <c r="AZ873" s="84"/>
      <c r="BA873" s="553"/>
      <c r="BB873" s="554"/>
      <c r="BC873" s="84"/>
      <c r="BD873" s="553"/>
      <c r="BE873" s="554"/>
      <c r="BF873" s="84"/>
      <c r="BG873" s="553"/>
      <c r="BH873" s="554"/>
      <c r="BI873" s="84"/>
      <c r="BJ873" s="553"/>
      <c r="BK873" s="554"/>
      <c r="BL873" s="84"/>
      <c r="BM873" s="553"/>
      <c r="BN873" s="554"/>
      <c r="BO873" s="84"/>
      <c r="BP873" s="553"/>
      <c r="BQ873" s="554"/>
      <c r="BR873" s="84"/>
      <c r="BS873" s="553"/>
      <c r="BT873" s="554"/>
      <c r="BU873" s="84"/>
      <c r="BV873" s="553"/>
      <c r="BW873" s="554"/>
      <c r="BX873" s="84"/>
      <c r="BY873" s="553"/>
      <c r="BZ873" s="554"/>
      <c r="CA873" s="84"/>
      <c r="CB873" s="553"/>
      <c r="CC873" s="554"/>
      <c r="CD873" s="84"/>
      <c r="CE873" s="553"/>
      <c r="CF873" s="554"/>
      <c r="CG873" s="84"/>
      <c r="CH873" s="553"/>
      <c r="CI873" s="554"/>
      <c r="CJ873" s="554"/>
      <c r="CK873" s="554"/>
      <c r="CL873" s="554"/>
      <c r="CM873" s="554"/>
      <c r="CN873" s="554"/>
      <c r="CO873" s="554"/>
      <c r="CP873" s="554"/>
      <c r="CQ873" s="554"/>
      <c r="CR873" s="554"/>
      <c r="CS873" s="554"/>
      <c r="CT873" s="554"/>
      <c r="CU873" s="554"/>
      <c r="CV873" s="554"/>
      <c r="CW873" s="554"/>
      <c r="CX873" s="554"/>
      <c r="CY873" s="554">
        <v>15425280</v>
      </c>
      <c r="CZ873" s="84">
        <v>0</v>
      </c>
      <c r="DA873" s="84"/>
      <c r="DB873" s="856" t="s">
        <v>20280</v>
      </c>
      <c r="DC873" s="565">
        <v>1</v>
      </c>
      <c r="DD873" s="928"/>
      <c r="DE873" s="102" t="s">
        <v>19355</v>
      </c>
      <c r="DF873" s="928"/>
      <c r="DG873" s="555">
        <v>0</v>
      </c>
      <c r="DH873" s="214" t="s">
        <v>3520</v>
      </c>
      <c r="DI873" s="557">
        <v>41086</v>
      </c>
      <c r="DJ873" s="111">
        <v>40925</v>
      </c>
      <c r="DK873" s="558">
        <v>4</v>
      </c>
      <c r="DL873" s="558"/>
      <c r="DM873" s="619" t="s">
        <v>20753</v>
      </c>
      <c r="DN873" s="890">
        <v>15425280</v>
      </c>
      <c r="DO873" s="928"/>
      <c r="DP873" s="928"/>
      <c r="DQ873" s="928"/>
      <c r="DR873" s="928"/>
    </row>
    <row r="874" spans="1:122" ht="60.75" customHeight="1" thickTop="1" thickBot="1">
      <c r="A874" s="214" t="s">
        <v>3521</v>
      </c>
      <c r="B874" s="214" t="s">
        <v>3587</v>
      </c>
      <c r="C874" s="214" t="s">
        <v>539</v>
      </c>
      <c r="D874" s="374">
        <v>1</v>
      </c>
      <c r="E874" s="517">
        <v>40938</v>
      </c>
      <c r="F874" s="517">
        <v>40921</v>
      </c>
      <c r="G874" s="517">
        <v>40974</v>
      </c>
      <c r="H874" s="517">
        <v>40981</v>
      </c>
      <c r="I874" s="517">
        <v>40981</v>
      </c>
      <c r="J874" s="859">
        <v>18</v>
      </c>
      <c r="K874" s="551">
        <v>41530</v>
      </c>
      <c r="L874" s="561">
        <v>40961</v>
      </c>
      <c r="M874" s="117"/>
      <c r="N874" s="214" t="s">
        <v>357</v>
      </c>
      <c r="O874" s="1166">
        <v>800135124</v>
      </c>
      <c r="P874" s="530"/>
      <c r="Q874" s="530"/>
      <c r="R874" s="530"/>
      <c r="S874" s="530"/>
      <c r="T874" s="530"/>
      <c r="U874" s="530"/>
      <c r="V874" s="530"/>
      <c r="W874" s="530"/>
      <c r="X874" s="530"/>
      <c r="Y874" s="530"/>
      <c r="Z874" s="530"/>
      <c r="AA874" s="530"/>
      <c r="AB874" s="214" t="s">
        <v>1275</v>
      </c>
      <c r="AC874" s="214" t="s">
        <v>223</v>
      </c>
      <c r="AD874" s="214" t="s">
        <v>229</v>
      </c>
      <c r="AE874" s="214" t="s">
        <v>508</v>
      </c>
      <c r="AF874" s="214" t="s">
        <v>335</v>
      </c>
      <c r="AG874" s="626"/>
      <c r="AH874" s="636">
        <v>92551680</v>
      </c>
      <c r="AI874" s="634">
        <v>23137920</v>
      </c>
      <c r="AJ874" s="634">
        <v>115689600</v>
      </c>
      <c r="AK874" s="214" t="s">
        <v>3887</v>
      </c>
      <c r="AL874" s="214" t="s">
        <v>156</v>
      </c>
      <c r="AM874" s="86">
        <v>92551680</v>
      </c>
      <c r="AN874" s="86" t="s">
        <v>14315</v>
      </c>
      <c r="AO874" s="86" t="s">
        <v>14315</v>
      </c>
      <c r="AP874" s="97" t="s">
        <v>1525</v>
      </c>
      <c r="AQ874" s="84">
        <v>92551680</v>
      </c>
      <c r="AR874" s="553">
        <v>40981</v>
      </c>
      <c r="AS874" s="554">
        <v>139</v>
      </c>
      <c r="AT874" s="488"/>
      <c r="AU874" s="553"/>
      <c r="AV874" s="554"/>
      <c r="AW874" s="84"/>
      <c r="AX874" s="553"/>
      <c r="AY874" s="554"/>
      <c r="AZ874" s="84"/>
      <c r="BA874" s="553"/>
      <c r="BB874" s="554"/>
      <c r="BC874" s="84"/>
      <c r="BD874" s="553"/>
      <c r="BE874" s="554"/>
      <c r="BF874" s="84"/>
      <c r="BG874" s="553"/>
      <c r="BH874" s="554"/>
      <c r="BI874" s="84"/>
      <c r="BJ874" s="553"/>
      <c r="BK874" s="554"/>
      <c r="BL874" s="84"/>
      <c r="BM874" s="553"/>
      <c r="BN874" s="554"/>
      <c r="BO874" s="84"/>
      <c r="BP874" s="553"/>
      <c r="BQ874" s="554"/>
      <c r="BR874" s="84"/>
      <c r="BS874" s="553"/>
      <c r="BT874" s="554"/>
      <c r="BU874" s="84"/>
      <c r="BV874" s="553"/>
      <c r="BW874" s="554"/>
      <c r="BX874" s="84"/>
      <c r="BY874" s="553"/>
      <c r="BZ874" s="554"/>
      <c r="CA874" s="84"/>
      <c r="CB874" s="553"/>
      <c r="CC874" s="554"/>
      <c r="CD874" s="84"/>
      <c r="CE874" s="553"/>
      <c r="CF874" s="554"/>
      <c r="CG874" s="84"/>
      <c r="CH874" s="553"/>
      <c r="CI874" s="554"/>
      <c r="CJ874" s="554"/>
      <c r="CK874" s="554"/>
      <c r="CL874" s="554"/>
      <c r="CM874" s="554"/>
      <c r="CN874" s="554"/>
      <c r="CO874" s="554"/>
      <c r="CP874" s="554"/>
      <c r="CQ874" s="554"/>
      <c r="CR874" s="554"/>
      <c r="CS874" s="554"/>
      <c r="CT874" s="554"/>
      <c r="CU874" s="554"/>
      <c r="CV874" s="554"/>
      <c r="CW874" s="554"/>
      <c r="CX874" s="554"/>
      <c r="CY874" s="554">
        <v>92551680</v>
      </c>
      <c r="CZ874" s="84">
        <v>0</v>
      </c>
      <c r="DA874" s="84"/>
      <c r="DB874" s="856" t="s">
        <v>20809</v>
      </c>
      <c r="DC874" s="565">
        <v>1</v>
      </c>
      <c r="DD874" s="928"/>
      <c r="DE874" s="102" t="s">
        <v>19355</v>
      </c>
      <c r="DF874" s="928"/>
      <c r="DG874" s="555">
        <v>0</v>
      </c>
      <c r="DH874" s="214" t="s">
        <v>3521</v>
      </c>
      <c r="DI874" s="557">
        <v>40961</v>
      </c>
      <c r="DJ874" s="111">
        <v>40925</v>
      </c>
      <c r="DK874" s="558">
        <v>4</v>
      </c>
      <c r="DL874" s="558" t="s">
        <v>15785</v>
      </c>
      <c r="DM874" s="619" t="s">
        <v>20753</v>
      </c>
      <c r="DN874" s="890">
        <v>92551680</v>
      </c>
      <c r="DO874" s="928"/>
      <c r="DP874" s="928"/>
      <c r="DQ874" s="928"/>
      <c r="DR874" s="928"/>
    </row>
    <row r="875" spans="1:122" ht="60.75" customHeight="1" thickTop="1" thickBot="1">
      <c r="A875" s="214" t="s">
        <v>3522</v>
      </c>
      <c r="B875" s="214" t="s">
        <v>3587</v>
      </c>
      <c r="C875" s="214" t="s">
        <v>539</v>
      </c>
      <c r="D875" s="374">
        <v>1</v>
      </c>
      <c r="E875" s="517">
        <v>40927</v>
      </c>
      <c r="F875" s="517">
        <v>40921</v>
      </c>
      <c r="G875" s="517">
        <v>40960</v>
      </c>
      <c r="H875" s="517">
        <v>40974</v>
      </c>
      <c r="I875" s="517">
        <v>40974</v>
      </c>
      <c r="J875" s="859">
        <v>18</v>
      </c>
      <c r="K875" s="551">
        <v>41523</v>
      </c>
      <c r="L875" s="561">
        <v>40946</v>
      </c>
      <c r="M875" s="117"/>
      <c r="N875" s="214" t="s">
        <v>62</v>
      </c>
      <c r="O875" s="1166">
        <v>890305881</v>
      </c>
      <c r="P875" s="530"/>
      <c r="Q875" s="530"/>
      <c r="R875" s="530"/>
      <c r="S875" s="530"/>
      <c r="T875" s="530"/>
      <c r="U875" s="530"/>
      <c r="V875" s="530"/>
      <c r="W875" s="530"/>
      <c r="X875" s="530"/>
      <c r="Y875" s="530"/>
      <c r="Z875" s="530"/>
      <c r="AA875" s="530"/>
      <c r="AB875" s="214" t="s">
        <v>1275</v>
      </c>
      <c r="AC875" s="214" t="s">
        <v>223</v>
      </c>
      <c r="AD875" s="214" t="s">
        <v>229</v>
      </c>
      <c r="AE875" s="214" t="s">
        <v>508</v>
      </c>
      <c r="AF875" s="214" t="s">
        <v>335</v>
      </c>
      <c r="AG875" s="626"/>
      <c r="AH875" s="636">
        <v>107976960</v>
      </c>
      <c r="AI875" s="634">
        <v>26994240</v>
      </c>
      <c r="AJ875" s="634">
        <v>134971200</v>
      </c>
      <c r="AK875" s="214" t="s">
        <v>4126</v>
      </c>
      <c r="AL875" s="214" t="s">
        <v>156</v>
      </c>
      <c r="AM875" s="86">
        <v>107976960</v>
      </c>
      <c r="AN875" s="86" t="s">
        <v>1452</v>
      </c>
      <c r="AO875" s="86" t="s">
        <v>11428</v>
      </c>
      <c r="AP875" s="83" t="s">
        <v>1543</v>
      </c>
      <c r="AQ875" s="84">
        <v>107976960</v>
      </c>
      <c r="AR875" s="553">
        <v>40974</v>
      </c>
      <c r="AS875" s="554">
        <v>133</v>
      </c>
      <c r="AT875" s="488"/>
      <c r="AU875" s="553"/>
      <c r="AV875" s="554"/>
      <c r="AW875" s="84"/>
      <c r="AX875" s="553"/>
      <c r="AY875" s="554"/>
      <c r="AZ875" s="84"/>
      <c r="BA875" s="553"/>
      <c r="BB875" s="554"/>
      <c r="BC875" s="84"/>
      <c r="BD875" s="553"/>
      <c r="BE875" s="554"/>
      <c r="BF875" s="84"/>
      <c r="BG875" s="553"/>
      <c r="BH875" s="554"/>
      <c r="BI875" s="84"/>
      <c r="BJ875" s="553"/>
      <c r="BK875" s="554"/>
      <c r="BL875" s="84"/>
      <c r="BM875" s="553"/>
      <c r="BN875" s="554"/>
      <c r="BO875" s="84"/>
      <c r="BP875" s="553"/>
      <c r="BQ875" s="554"/>
      <c r="BR875" s="84"/>
      <c r="BS875" s="553"/>
      <c r="BT875" s="554"/>
      <c r="BU875" s="84"/>
      <c r="BV875" s="553"/>
      <c r="BW875" s="554"/>
      <c r="BX875" s="84"/>
      <c r="BY875" s="553"/>
      <c r="BZ875" s="554"/>
      <c r="CA875" s="84"/>
      <c r="CB875" s="553"/>
      <c r="CC875" s="554"/>
      <c r="CD875" s="84"/>
      <c r="CE875" s="553"/>
      <c r="CF875" s="554"/>
      <c r="CG875" s="84"/>
      <c r="CH875" s="553"/>
      <c r="CI875" s="554"/>
      <c r="CJ875" s="554"/>
      <c r="CK875" s="554"/>
      <c r="CL875" s="554"/>
      <c r="CM875" s="554"/>
      <c r="CN875" s="554"/>
      <c r="CO875" s="554"/>
      <c r="CP875" s="554"/>
      <c r="CQ875" s="554"/>
      <c r="CR875" s="554"/>
      <c r="CS875" s="554"/>
      <c r="CT875" s="554"/>
      <c r="CU875" s="554"/>
      <c r="CV875" s="554"/>
      <c r="CW875" s="554"/>
      <c r="CX875" s="554"/>
      <c r="CY875" s="554">
        <v>107976960</v>
      </c>
      <c r="CZ875" s="84">
        <v>0</v>
      </c>
      <c r="DA875" s="84"/>
      <c r="DB875" s="856" t="s">
        <v>20809</v>
      </c>
      <c r="DC875" s="565">
        <v>1</v>
      </c>
      <c r="DD875" s="928"/>
      <c r="DE875" s="102" t="s">
        <v>19355</v>
      </c>
      <c r="DF875" s="928"/>
      <c r="DG875" s="555">
        <v>0</v>
      </c>
      <c r="DH875" s="214" t="s">
        <v>3522</v>
      </c>
      <c r="DI875" s="557">
        <v>40946</v>
      </c>
      <c r="DJ875" s="111">
        <v>40925</v>
      </c>
      <c r="DK875" s="558">
        <v>4</v>
      </c>
      <c r="DL875" s="558"/>
      <c r="DM875" s="619" t="s">
        <v>20753</v>
      </c>
      <c r="DN875" s="890">
        <v>107976960</v>
      </c>
      <c r="DO875" s="928"/>
      <c r="DP875" s="928"/>
      <c r="DQ875" s="928"/>
      <c r="DR875" s="928"/>
    </row>
    <row r="876" spans="1:122" ht="60.75" customHeight="1" thickTop="1" thickBot="1">
      <c r="A876" s="214" t="s">
        <v>3523</v>
      </c>
      <c r="B876" s="214" t="s">
        <v>3587</v>
      </c>
      <c r="C876" s="214" t="s">
        <v>539</v>
      </c>
      <c r="D876" s="374">
        <v>1</v>
      </c>
      <c r="E876" s="517">
        <v>40945</v>
      </c>
      <c r="F876" s="517">
        <v>40921</v>
      </c>
      <c r="G876" s="517">
        <v>41010</v>
      </c>
      <c r="H876" s="517">
        <v>41019</v>
      </c>
      <c r="I876" s="517">
        <v>41019</v>
      </c>
      <c r="J876" s="859">
        <v>18</v>
      </c>
      <c r="K876" s="551">
        <v>41567</v>
      </c>
      <c r="L876" s="561">
        <v>41008</v>
      </c>
      <c r="M876" s="117"/>
      <c r="N876" s="214" t="s">
        <v>528</v>
      </c>
      <c r="O876" s="1166">
        <v>830063697</v>
      </c>
      <c r="P876" s="530"/>
      <c r="Q876" s="530"/>
      <c r="R876" s="530"/>
      <c r="S876" s="530"/>
      <c r="T876" s="530"/>
      <c r="U876" s="530"/>
      <c r="V876" s="530"/>
      <c r="W876" s="530"/>
      <c r="X876" s="530"/>
      <c r="Y876" s="530"/>
      <c r="Z876" s="530"/>
      <c r="AA876" s="530"/>
      <c r="AB876" s="214" t="s">
        <v>1275</v>
      </c>
      <c r="AC876" s="214" t="s">
        <v>223</v>
      </c>
      <c r="AD876" s="214" t="s">
        <v>229</v>
      </c>
      <c r="AE876" s="214" t="s">
        <v>508</v>
      </c>
      <c r="AF876" s="214" t="s">
        <v>335</v>
      </c>
      <c r="AG876" s="626"/>
      <c r="AH876" s="636">
        <v>46275840</v>
      </c>
      <c r="AI876" s="634">
        <v>11568960</v>
      </c>
      <c r="AJ876" s="634">
        <v>57844800</v>
      </c>
      <c r="AK876" s="214" t="s">
        <v>4279</v>
      </c>
      <c r="AL876" s="214" t="s">
        <v>156</v>
      </c>
      <c r="AM876" s="86">
        <v>46275840</v>
      </c>
      <c r="AN876" s="86" t="s">
        <v>14315</v>
      </c>
      <c r="AO876" s="86" t="s">
        <v>14315</v>
      </c>
      <c r="AP876" s="97" t="s">
        <v>1525</v>
      </c>
      <c r="AQ876" s="84">
        <v>46275840</v>
      </c>
      <c r="AR876" s="553">
        <v>41019</v>
      </c>
      <c r="AS876" s="554">
        <v>157</v>
      </c>
      <c r="AT876" s="488"/>
      <c r="AU876" s="553"/>
      <c r="AV876" s="554"/>
      <c r="AW876" s="84"/>
      <c r="AX876" s="553"/>
      <c r="AY876" s="554"/>
      <c r="AZ876" s="84"/>
      <c r="BA876" s="553"/>
      <c r="BB876" s="554"/>
      <c r="BC876" s="84"/>
      <c r="BD876" s="553"/>
      <c r="BE876" s="554"/>
      <c r="BF876" s="84"/>
      <c r="BG876" s="553"/>
      <c r="BH876" s="554"/>
      <c r="BI876" s="84"/>
      <c r="BJ876" s="553"/>
      <c r="BK876" s="554"/>
      <c r="BL876" s="84"/>
      <c r="BM876" s="553"/>
      <c r="BN876" s="554"/>
      <c r="BO876" s="84"/>
      <c r="BP876" s="553"/>
      <c r="BQ876" s="554"/>
      <c r="BR876" s="84"/>
      <c r="BS876" s="553"/>
      <c r="BT876" s="554"/>
      <c r="BU876" s="84"/>
      <c r="BV876" s="553"/>
      <c r="BW876" s="554"/>
      <c r="BX876" s="84"/>
      <c r="BY876" s="553"/>
      <c r="BZ876" s="554"/>
      <c r="CA876" s="84"/>
      <c r="CB876" s="553"/>
      <c r="CC876" s="554"/>
      <c r="CD876" s="84"/>
      <c r="CE876" s="553"/>
      <c r="CF876" s="554"/>
      <c r="CG876" s="84"/>
      <c r="CH876" s="553"/>
      <c r="CI876" s="554"/>
      <c r="CJ876" s="554"/>
      <c r="CK876" s="554"/>
      <c r="CL876" s="554"/>
      <c r="CM876" s="554"/>
      <c r="CN876" s="554"/>
      <c r="CO876" s="554"/>
      <c r="CP876" s="554"/>
      <c r="CQ876" s="554"/>
      <c r="CR876" s="554"/>
      <c r="CS876" s="554"/>
      <c r="CT876" s="554"/>
      <c r="CU876" s="554"/>
      <c r="CV876" s="554"/>
      <c r="CW876" s="554"/>
      <c r="CX876" s="554"/>
      <c r="CY876" s="554">
        <v>46275840</v>
      </c>
      <c r="CZ876" s="84">
        <v>0</v>
      </c>
      <c r="DA876" s="84"/>
      <c r="DB876" s="856" t="s">
        <v>20809</v>
      </c>
      <c r="DC876" s="565">
        <v>1</v>
      </c>
      <c r="DD876" s="928"/>
      <c r="DE876" s="102" t="s">
        <v>19355</v>
      </c>
      <c r="DF876" s="928"/>
      <c r="DG876" s="555">
        <v>0</v>
      </c>
      <c r="DH876" s="214" t="s">
        <v>3523</v>
      </c>
      <c r="DI876" s="557">
        <v>41008</v>
      </c>
      <c r="DJ876" s="111">
        <v>40925</v>
      </c>
      <c r="DK876" s="558">
        <v>4</v>
      </c>
      <c r="DL876" s="558"/>
      <c r="DM876" s="619" t="s">
        <v>20753</v>
      </c>
      <c r="DN876" s="890">
        <v>46275840</v>
      </c>
      <c r="DO876" s="928"/>
      <c r="DP876" s="928"/>
      <c r="DQ876" s="928"/>
      <c r="DR876" s="928"/>
    </row>
    <row r="877" spans="1:122" ht="60.75" customHeight="1" thickTop="1" thickBot="1">
      <c r="A877" s="214" t="s">
        <v>3524</v>
      </c>
      <c r="B877" s="214" t="s">
        <v>3587</v>
      </c>
      <c r="C877" s="214" t="s">
        <v>541</v>
      </c>
      <c r="D877" s="374">
        <v>0</v>
      </c>
      <c r="E877" s="517">
        <v>40945</v>
      </c>
      <c r="F877" s="517">
        <v>40921</v>
      </c>
      <c r="G877" s="517">
        <v>40946</v>
      </c>
      <c r="H877" s="517">
        <v>40954</v>
      </c>
      <c r="I877" s="517">
        <v>40954</v>
      </c>
      <c r="J877" s="859">
        <v>18</v>
      </c>
      <c r="K877" s="551">
        <v>41501</v>
      </c>
      <c r="L877" s="552"/>
      <c r="M877" s="117"/>
      <c r="N877" s="214" t="s">
        <v>610</v>
      </c>
      <c r="O877" s="1166">
        <v>800144829</v>
      </c>
      <c r="P877" s="530"/>
      <c r="Q877" s="530"/>
      <c r="R877" s="530"/>
      <c r="S877" s="530"/>
      <c r="T877" s="530"/>
      <c r="U877" s="530"/>
      <c r="V877" s="530"/>
      <c r="W877" s="530"/>
      <c r="X877" s="530"/>
      <c r="Y877" s="530"/>
      <c r="Z877" s="530"/>
      <c r="AA877" s="530"/>
      <c r="AB877" s="214" t="s">
        <v>1275</v>
      </c>
      <c r="AC877" s="214" t="s">
        <v>223</v>
      </c>
      <c r="AD877" s="214" t="s">
        <v>229</v>
      </c>
      <c r="AE877" s="214" t="s">
        <v>508</v>
      </c>
      <c r="AF877" s="214" t="s">
        <v>335</v>
      </c>
      <c r="AG877" s="626"/>
      <c r="AH877" s="636">
        <v>30850560</v>
      </c>
      <c r="AI877" s="634">
        <v>7712640</v>
      </c>
      <c r="AJ877" s="634">
        <v>38563200</v>
      </c>
      <c r="AK877" s="214" t="s">
        <v>3607</v>
      </c>
      <c r="AL877" s="214" t="s">
        <v>156</v>
      </c>
      <c r="AM877" s="86">
        <v>30850560</v>
      </c>
      <c r="AN877" s="86" t="s">
        <v>14315</v>
      </c>
      <c r="AO877" s="86" t="s">
        <v>14315</v>
      </c>
      <c r="AP877" s="97" t="s">
        <v>1525</v>
      </c>
      <c r="AQ877" s="84">
        <v>30850560</v>
      </c>
      <c r="AR877" s="553">
        <v>40954</v>
      </c>
      <c r="AS877" s="554">
        <v>123</v>
      </c>
      <c r="AT877" s="488"/>
      <c r="AU877" s="553"/>
      <c r="AV877" s="554"/>
      <c r="AW877" s="84"/>
      <c r="AX877" s="553"/>
      <c r="AY877" s="554"/>
      <c r="AZ877" s="84"/>
      <c r="BA877" s="553"/>
      <c r="BB877" s="554"/>
      <c r="BC877" s="84"/>
      <c r="BD877" s="553"/>
      <c r="BE877" s="554"/>
      <c r="BF877" s="84"/>
      <c r="BG877" s="553"/>
      <c r="BH877" s="554"/>
      <c r="BI877" s="84"/>
      <c r="BJ877" s="553"/>
      <c r="BK877" s="554"/>
      <c r="BL877" s="84"/>
      <c r="BM877" s="553"/>
      <c r="BN877" s="554"/>
      <c r="BO877" s="84"/>
      <c r="BP877" s="553"/>
      <c r="BQ877" s="554"/>
      <c r="BR877" s="84"/>
      <c r="BS877" s="553"/>
      <c r="BT877" s="554"/>
      <c r="BU877" s="84"/>
      <c r="BV877" s="553"/>
      <c r="BW877" s="554"/>
      <c r="BX877" s="84"/>
      <c r="BY877" s="553"/>
      <c r="BZ877" s="554"/>
      <c r="CA877" s="84"/>
      <c r="CB877" s="553"/>
      <c r="CC877" s="554"/>
      <c r="CD877" s="84"/>
      <c r="CE877" s="553"/>
      <c r="CF877" s="554"/>
      <c r="CG877" s="84"/>
      <c r="CH877" s="553"/>
      <c r="CI877" s="554"/>
      <c r="CJ877" s="554"/>
      <c r="CK877" s="554"/>
      <c r="CL877" s="554"/>
      <c r="CM877" s="554"/>
      <c r="CN877" s="554"/>
      <c r="CO877" s="554"/>
      <c r="CP877" s="554"/>
      <c r="CQ877" s="554"/>
      <c r="CR877" s="554"/>
      <c r="CS877" s="554"/>
      <c r="CT877" s="554"/>
      <c r="CU877" s="554"/>
      <c r="CV877" s="554"/>
      <c r="CW877" s="554"/>
      <c r="CX877" s="554"/>
      <c r="CY877" s="554">
        <v>30850560</v>
      </c>
      <c r="CZ877" s="84">
        <v>0</v>
      </c>
      <c r="DA877" s="84"/>
      <c r="DB877" s="856" t="s">
        <v>20809</v>
      </c>
      <c r="DC877" s="565">
        <v>1</v>
      </c>
      <c r="DD877" s="928"/>
      <c r="DE877" s="102" t="s">
        <v>19355</v>
      </c>
      <c r="DF877" s="928"/>
      <c r="DG877" s="555">
        <v>0</v>
      </c>
      <c r="DH877" s="214" t="s">
        <v>3524</v>
      </c>
      <c r="DI877" s="557"/>
      <c r="DJ877" s="111">
        <v>40925</v>
      </c>
      <c r="DK877" s="558">
        <v>4</v>
      </c>
      <c r="DL877" s="558" t="s">
        <v>15785</v>
      </c>
      <c r="DM877" s="619" t="s">
        <v>20753</v>
      </c>
      <c r="DN877" s="890">
        <v>30850560</v>
      </c>
      <c r="DO877" s="928"/>
      <c r="DP877" s="928"/>
      <c r="DQ877" s="928"/>
      <c r="DR877" s="928"/>
    </row>
    <row r="878" spans="1:122" ht="60.75" customHeight="1" thickTop="1" thickBot="1">
      <c r="A878" s="214" t="s">
        <v>3525</v>
      </c>
      <c r="B878" s="214" t="s">
        <v>3587</v>
      </c>
      <c r="C878" s="214" t="s">
        <v>539</v>
      </c>
      <c r="D878" s="374">
        <v>1</v>
      </c>
      <c r="E878" s="517">
        <v>40935</v>
      </c>
      <c r="F878" s="517">
        <v>40921</v>
      </c>
      <c r="G878" s="517">
        <v>40953</v>
      </c>
      <c r="H878" s="517">
        <v>40963</v>
      </c>
      <c r="I878" s="517">
        <v>40963</v>
      </c>
      <c r="J878" s="859">
        <v>18</v>
      </c>
      <c r="K878" s="551">
        <v>41510</v>
      </c>
      <c r="L878" s="561">
        <v>40953</v>
      </c>
      <c r="M878" s="117"/>
      <c r="N878" s="214" t="s">
        <v>750</v>
      </c>
      <c r="O878" s="1166">
        <v>860013720</v>
      </c>
      <c r="P878" s="530"/>
      <c r="Q878" s="530"/>
      <c r="R878" s="530"/>
      <c r="S878" s="530"/>
      <c r="T878" s="530"/>
      <c r="U878" s="530"/>
      <c r="V878" s="530"/>
      <c r="W878" s="530"/>
      <c r="X878" s="530"/>
      <c r="Y878" s="530"/>
      <c r="Z878" s="530"/>
      <c r="AA878" s="530"/>
      <c r="AB878" s="214" t="s">
        <v>1275</v>
      </c>
      <c r="AC878" s="214" t="s">
        <v>223</v>
      </c>
      <c r="AD878" s="214" t="s">
        <v>229</v>
      </c>
      <c r="AE878" s="214" t="s">
        <v>508</v>
      </c>
      <c r="AF878" s="214" t="s">
        <v>335</v>
      </c>
      <c r="AG878" s="626"/>
      <c r="AH878" s="636">
        <v>107976960</v>
      </c>
      <c r="AI878" s="634">
        <v>26994240</v>
      </c>
      <c r="AJ878" s="634">
        <v>134971200</v>
      </c>
      <c r="AK878" s="214" t="s">
        <v>3831</v>
      </c>
      <c r="AL878" s="214" t="s">
        <v>156</v>
      </c>
      <c r="AM878" s="86">
        <v>107976960</v>
      </c>
      <c r="AN878" s="86" t="s">
        <v>1452</v>
      </c>
      <c r="AO878" s="86" t="s">
        <v>11428</v>
      </c>
      <c r="AP878" s="83" t="s">
        <v>1543</v>
      </c>
      <c r="AQ878" s="84">
        <v>107976960</v>
      </c>
      <c r="AR878" s="553">
        <v>40963</v>
      </c>
      <c r="AS878" s="554">
        <v>129</v>
      </c>
      <c r="AT878" s="488"/>
      <c r="AU878" s="553"/>
      <c r="AV878" s="554"/>
      <c r="AW878" s="84"/>
      <c r="AX878" s="553"/>
      <c r="AY878" s="554"/>
      <c r="AZ878" s="84"/>
      <c r="BA878" s="553"/>
      <c r="BB878" s="554"/>
      <c r="BC878" s="84"/>
      <c r="BD878" s="553"/>
      <c r="BE878" s="554"/>
      <c r="BF878" s="84"/>
      <c r="BG878" s="553"/>
      <c r="BH878" s="554"/>
      <c r="BI878" s="84"/>
      <c r="BJ878" s="553"/>
      <c r="BK878" s="554"/>
      <c r="BL878" s="84"/>
      <c r="BM878" s="553"/>
      <c r="BN878" s="554"/>
      <c r="BO878" s="84"/>
      <c r="BP878" s="553"/>
      <c r="BQ878" s="554"/>
      <c r="BR878" s="84"/>
      <c r="BS878" s="553"/>
      <c r="BT878" s="554"/>
      <c r="BU878" s="84"/>
      <c r="BV878" s="553"/>
      <c r="BW878" s="554"/>
      <c r="BX878" s="84"/>
      <c r="BY878" s="553"/>
      <c r="BZ878" s="554"/>
      <c r="CA878" s="84"/>
      <c r="CB878" s="553"/>
      <c r="CC878" s="554"/>
      <c r="CD878" s="84"/>
      <c r="CE878" s="553"/>
      <c r="CF878" s="554"/>
      <c r="CG878" s="84"/>
      <c r="CH878" s="553"/>
      <c r="CI878" s="554"/>
      <c r="CJ878" s="554"/>
      <c r="CK878" s="554"/>
      <c r="CL878" s="554"/>
      <c r="CM878" s="554"/>
      <c r="CN878" s="554"/>
      <c r="CO878" s="554"/>
      <c r="CP878" s="554"/>
      <c r="CQ878" s="554"/>
      <c r="CR878" s="554"/>
      <c r="CS878" s="554"/>
      <c r="CT878" s="554"/>
      <c r="CU878" s="554"/>
      <c r="CV878" s="554"/>
      <c r="CW878" s="554"/>
      <c r="CX878" s="554"/>
      <c r="CY878" s="554">
        <v>107976960</v>
      </c>
      <c r="CZ878" s="84">
        <v>0</v>
      </c>
      <c r="DA878" s="84"/>
      <c r="DB878" s="856" t="s">
        <v>20809</v>
      </c>
      <c r="DC878" s="565">
        <v>1</v>
      </c>
      <c r="DD878" s="928"/>
      <c r="DE878" s="102" t="s">
        <v>19355</v>
      </c>
      <c r="DF878" s="928"/>
      <c r="DG878" s="555">
        <v>0</v>
      </c>
      <c r="DH878" s="214" t="s">
        <v>3525</v>
      </c>
      <c r="DI878" s="557">
        <v>40953</v>
      </c>
      <c r="DJ878" s="111">
        <v>40925</v>
      </c>
      <c r="DK878" s="558">
        <v>4</v>
      </c>
      <c r="DL878" s="558" t="s">
        <v>15785</v>
      </c>
      <c r="DM878" s="619" t="s">
        <v>20753</v>
      </c>
      <c r="DN878" s="890">
        <v>107976960</v>
      </c>
      <c r="DO878" s="928"/>
      <c r="DP878" s="928"/>
      <c r="DQ878" s="928"/>
      <c r="DR878" s="928"/>
    </row>
    <row r="879" spans="1:122" ht="60.75" customHeight="1" thickTop="1" thickBot="1">
      <c r="A879" s="214" t="s">
        <v>3526</v>
      </c>
      <c r="B879" s="214" t="s">
        <v>3587</v>
      </c>
      <c r="C879" s="214" t="s">
        <v>539</v>
      </c>
      <c r="D879" s="374">
        <v>1</v>
      </c>
      <c r="E879" s="517">
        <v>40935</v>
      </c>
      <c r="F879" s="517">
        <v>40921</v>
      </c>
      <c r="G879" s="517">
        <v>40970</v>
      </c>
      <c r="H879" s="517">
        <v>40981</v>
      </c>
      <c r="I879" s="517">
        <v>40981</v>
      </c>
      <c r="J879" s="859">
        <v>18</v>
      </c>
      <c r="K879" s="551">
        <v>41530</v>
      </c>
      <c r="L879" s="561">
        <v>40961</v>
      </c>
      <c r="M879" s="117"/>
      <c r="N879" s="214" t="s">
        <v>109</v>
      </c>
      <c r="O879" s="1166">
        <v>830009610</v>
      </c>
      <c r="P879" s="530"/>
      <c r="Q879" s="530"/>
      <c r="R879" s="530"/>
      <c r="S879" s="530"/>
      <c r="T879" s="530"/>
      <c r="U879" s="530"/>
      <c r="V879" s="530"/>
      <c r="W879" s="530"/>
      <c r="X879" s="530"/>
      <c r="Y879" s="530"/>
      <c r="Z879" s="530"/>
      <c r="AA879" s="530"/>
      <c r="AB879" s="214" t="s">
        <v>1275</v>
      </c>
      <c r="AC879" s="214" t="s">
        <v>223</v>
      </c>
      <c r="AD879" s="214" t="s">
        <v>229</v>
      </c>
      <c r="AE879" s="214" t="s">
        <v>508</v>
      </c>
      <c r="AF879" s="214" t="s">
        <v>335</v>
      </c>
      <c r="AG879" s="626"/>
      <c r="AH879" s="636">
        <v>61701120</v>
      </c>
      <c r="AI879" s="634">
        <v>15425280</v>
      </c>
      <c r="AJ879" s="634">
        <v>77126400</v>
      </c>
      <c r="AK879" s="214" t="s">
        <v>3834</v>
      </c>
      <c r="AL879" s="214" t="s">
        <v>156</v>
      </c>
      <c r="AM879" s="86">
        <v>61701120</v>
      </c>
      <c r="AN879" s="86" t="s">
        <v>14315</v>
      </c>
      <c r="AO879" s="86" t="s">
        <v>14315</v>
      </c>
      <c r="AP879" s="97" t="s">
        <v>1525</v>
      </c>
      <c r="AQ879" s="84">
        <v>61701120</v>
      </c>
      <c r="AR879" s="553">
        <v>40981</v>
      </c>
      <c r="AS879" s="554">
        <v>138</v>
      </c>
      <c r="AT879" s="488"/>
      <c r="AU879" s="553"/>
      <c r="AV879" s="554"/>
      <c r="AW879" s="84"/>
      <c r="AX879" s="553"/>
      <c r="AY879" s="554"/>
      <c r="AZ879" s="84"/>
      <c r="BA879" s="553"/>
      <c r="BB879" s="554"/>
      <c r="BC879" s="84"/>
      <c r="BD879" s="553"/>
      <c r="BE879" s="554"/>
      <c r="BF879" s="84"/>
      <c r="BG879" s="553"/>
      <c r="BH879" s="554"/>
      <c r="BI879" s="84"/>
      <c r="BJ879" s="553"/>
      <c r="BK879" s="554"/>
      <c r="BL879" s="84"/>
      <c r="BM879" s="553"/>
      <c r="BN879" s="554"/>
      <c r="BO879" s="84"/>
      <c r="BP879" s="553"/>
      <c r="BQ879" s="554"/>
      <c r="BR879" s="84"/>
      <c r="BS879" s="553"/>
      <c r="BT879" s="554"/>
      <c r="BU879" s="84"/>
      <c r="BV879" s="553"/>
      <c r="BW879" s="554"/>
      <c r="BX879" s="84"/>
      <c r="BY879" s="553"/>
      <c r="BZ879" s="554"/>
      <c r="CA879" s="84"/>
      <c r="CB879" s="553"/>
      <c r="CC879" s="554"/>
      <c r="CD879" s="84"/>
      <c r="CE879" s="553"/>
      <c r="CF879" s="554"/>
      <c r="CG879" s="84"/>
      <c r="CH879" s="553"/>
      <c r="CI879" s="554"/>
      <c r="CJ879" s="554"/>
      <c r="CK879" s="554"/>
      <c r="CL879" s="554"/>
      <c r="CM879" s="554"/>
      <c r="CN879" s="554"/>
      <c r="CO879" s="554"/>
      <c r="CP879" s="554"/>
      <c r="CQ879" s="554"/>
      <c r="CR879" s="554"/>
      <c r="CS879" s="554"/>
      <c r="CT879" s="554"/>
      <c r="CU879" s="554"/>
      <c r="CV879" s="554"/>
      <c r="CW879" s="554"/>
      <c r="CX879" s="554"/>
      <c r="CY879" s="554">
        <v>61701120</v>
      </c>
      <c r="CZ879" s="84">
        <v>0</v>
      </c>
      <c r="DA879" s="84"/>
      <c r="DB879" s="856" t="s">
        <v>20809</v>
      </c>
      <c r="DC879" s="565">
        <v>1</v>
      </c>
      <c r="DD879" s="928"/>
      <c r="DE879" s="102" t="s">
        <v>19355</v>
      </c>
      <c r="DF879" s="928"/>
      <c r="DG879" s="555">
        <v>0</v>
      </c>
      <c r="DH879" s="214" t="s">
        <v>3526</v>
      </c>
      <c r="DI879" s="557">
        <v>40961</v>
      </c>
      <c r="DJ879" s="111">
        <v>40925</v>
      </c>
      <c r="DK879" s="558">
        <v>4</v>
      </c>
      <c r="DL879" s="558"/>
      <c r="DM879" s="619" t="s">
        <v>20753</v>
      </c>
      <c r="DN879" s="890">
        <v>61701120</v>
      </c>
      <c r="DO879" s="928"/>
      <c r="DP879" s="928"/>
      <c r="DQ879" s="928"/>
      <c r="DR879" s="928"/>
    </row>
    <row r="880" spans="1:122" ht="60.75" customHeight="1" thickTop="1" thickBot="1">
      <c r="A880" s="214" t="s">
        <v>3527</v>
      </c>
      <c r="B880" s="214" t="s">
        <v>3587</v>
      </c>
      <c r="C880" s="214" t="s">
        <v>541</v>
      </c>
      <c r="D880" s="374">
        <v>0</v>
      </c>
      <c r="E880" s="517">
        <v>40969</v>
      </c>
      <c r="F880" s="517">
        <v>40921</v>
      </c>
      <c r="G880" s="517">
        <v>41047</v>
      </c>
      <c r="H880" s="517">
        <v>41057</v>
      </c>
      <c r="I880" s="517">
        <v>41057</v>
      </c>
      <c r="J880" s="859">
        <v>18</v>
      </c>
      <c r="K880" s="551">
        <v>41606</v>
      </c>
      <c r="L880" s="561">
        <v>41047</v>
      </c>
      <c r="M880" s="117"/>
      <c r="N880" s="214" t="s">
        <v>613</v>
      </c>
      <c r="O880" s="1166">
        <v>890200499</v>
      </c>
      <c r="P880" s="530"/>
      <c r="Q880" s="530"/>
      <c r="R880" s="530"/>
      <c r="S880" s="530"/>
      <c r="T880" s="530"/>
      <c r="U880" s="530"/>
      <c r="V880" s="530"/>
      <c r="W880" s="530"/>
      <c r="X880" s="530"/>
      <c r="Y880" s="530"/>
      <c r="Z880" s="530"/>
      <c r="AA880" s="530"/>
      <c r="AB880" s="214" t="s">
        <v>1275</v>
      </c>
      <c r="AC880" s="214" t="s">
        <v>223</v>
      </c>
      <c r="AD880" s="214" t="s">
        <v>229</v>
      </c>
      <c r="AE880" s="214" t="s">
        <v>508</v>
      </c>
      <c r="AF880" s="214" t="s">
        <v>335</v>
      </c>
      <c r="AG880" s="626"/>
      <c r="AH880" s="636">
        <v>77126400</v>
      </c>
      <c r="AI880" s="634">
        <v>19281600</v>
      </c>
      <c r="AJ880" s="634">
        <v>96408000</v>
      </c>
      <c r="AK880" s="214" t="s">
        <v>4126</v>
      </c>
      <c r="AL880" s="214" t="s">
        <v>156</v>
      </c>
      <c r="AM880" s="86">
        <v>77126400</v>
      </c>
      <c r="AN880" s="86" t="s">
        <v>1453</v>
      </c>
      <c r="AO880" s="86" t="s">
        <v>2852</v>
      </c>
      <c r="AP880" s="83">
        <v>68001</v>
      </c>
      <c r="AQ880" s="84">
        <v>77126400</v>
      </c>
      <c r="AR880" s="553">
        <v>41057</v>
      </c>
      <c r="AS880" s="554">
        <v>182</v>
      </c>
      <c r="AT880" s="488"/>
      <c r="AU880" s="553"/>
      <c r="AV880" s="554"/>
      <c r="AW880" s="84"/>
      <c r="AX880" s="553"/>
      <c r="AY880" s="554"/>
      <c r="AZ880" s="84"/>
      <c r="BA880" s="553"/>
      <c r="BB880" s="554"/>
      <c r="BC880" s="84"/>
      <c r="BD880" s="553"/>
      <c r="BE880" s="554"/>
      <c r="BF880" s="84"/>
      <c r="BG880" s="553"/>
      <c r="BH880" s="554"/>
      <c r="BI880" s="84"/>
      <c r="BJ880" s="553"/>
      <c r="BK880" s="554"/>
      <c r="BL880" s="84"/>
      <c r="BM880" s="553"/>
      <c r="BN880" s="554"/>
      <c r="BO880" s="84"/>
      <c r="BP880" s="553"/>
      <c r="BQ880" s="554"/>
      <c r="BR880" s="84"/>
      <c r="BS880" s="553"/>
      <c r="BT880" s="554"/>
      <c r="BU880" s="84"/>
      <c r="BV880" s="553"/>
      <c r="BW880" s="554"/>
      <c r="BX880" s="84"/>
      <c r="BY880" s="553"/>
      <c r="BZ880" s="554"/>
      <c r="CA880" s="84"/>
      <c r="CB880" s="553"/>
      <c r="CC880" s="554"/>
      <c r="CD880" s="84"/>
      <c r="CE880" s="553"/>
      <c r="CF880" s="554"/>
      <c r="CG880" s="84"/>
      <c r="CH880" s="553"/>
      <c r="CI880" s="554"/>
      <c r="CJ880" s="554"/>
      <c r="CK880" s="554"/>
      <c r="CL880" s="554"/>
      <c r="CM880" s="554"/>
      <c r="CN880" s="554"/>
      <c r="CO880" s="554"/>
      <c r="CP880" s="554"/>
      <c r="CQ880" s="554"/>
      <c r="CR880" s="554"/>
      <c r="CS880" s="554"/>
      <c r="CT880" s="554"/>
      <c r="CU880" s="554"/>
      <c r="CV880" s="554"/>
      <c r="CW880" s="554"/>
      <c r="CX880" s="554"/>
      <c r="CY880" s="554">
        <v>77126400</v>
      </c>
      <c r="CZ880" s="84">
        <v>0</v>
      </c>
      <c r="DA880" s="84"/>
      <c r="DB880" s="856" t="s">
        <v>20809</v>
      </c>
      <c r="DC880" s="565">
        <v>1</v>
      </c>
      <c r="DD880" s="928"/>
      <c r="DE880" s="102" t="s">
        <v>19355</v>
      </c>
      <c r="DF880" s="928"/>
      <c r="DG880" s="555">
        <v>0</v>
      </c>
      <c r="DH880" s="214" t="s">
        <v>3527</v>
      </c>
      <c r="DI880" s="557">
        <v>41047</v>
      </c>
      <c r="DJ880" s="111">
        <v>40925</v>
      </c>
      <c r="DK880" s="558">
        <v>4</v>
      </c>
      <c r="DL880" s="558"/>
      <c r="DM880" s="619" t="s">
        <v>20753</v>
      </c>
      <c r="DN880" s="890">
        <v>77126400</v>
      </c>
      <c r="DO880" s="928"/>
      <c r="DP880" s="928"/>
      <c r="DQ880" s="928"/>
      <c r="DR880" s="928"/>
    </row>
    <row r="881" spans="1:122" ht="60.75" customHeight="1" thickTop="1" thickBot="1">
      <c r="A881" s="214" t="s">
        <v>3528</v>
      </c>
      <c r="B881" s="214" t="s">
        <v>3587</v>
      </c>
      <c r="C881" s="214" t="s">
        <v>539</v>
      </c>
      <c r="D881" s="374">
        <v>1</v>
      </c>
      <c r="E881" s="517">
        <v>40956</v>
      </c>
      <c r="F881" s="517">
        <v>40921</v>
      </c>
      <c r="G881" s="517">
        <v>40990</v>
      </c>
      <c r="H881" s="517">
        <v>41002</v>
      </c>
      <c r="I881" s="517">
        <v>41002</v>
      </c>
      <c r="J881" s="859">
        <v>18</v>
      </c>
      <c r="K881" s="551">
        <v>41550</v>
      </c>
      <c r="L881" s="561">
        <v>40988</v>
      </c>
      <c r="M881" s="117"/>
      <c r="N881" s="214" t="s">
        <v>3537</v>
      </c>
      <c r="O881" s="1166">
        <v>891408261</v>
      </c>
      <c r="P881" s="530"/>
      <c r="Q881" s="530"/>
      <c r="R881" s="530"/>
      <c r="S881" s="530"/>
      <c r="T881" s="530"/>
      <c r="U881" s="530"/>
      <c r="V881" s="530"/>
      <c r="W881" s="530"/>
      <c r="X881" s="530"/>
      <c r="Y881" s="530"/>
      <c r="Z881" s="530"/>
      <c r="AA881" s="530"/>
      <c r="AB881" s="214" t="s">
        <v>1275</v>
      </c>
      <c r="AC881" s="214" t="s">
        <v>223</v>
      </c>
      <c r="AD881" s="214" t="s">
        <v>229</v>
      </c>
      <c r="AE881" s="214" t="s">
        <v>508</v>
      </c>
      <c r="AF881" s="214" t="s">
        <v>335</v>
      </c>
      <c r="AG881" s="626"/>
      <c r="AH881" s="636">
        <v>15425280</v>
      </c>
      <c r="AI881" s="634">
        <v>3856320</v>
      </c>
      <c r="AJ881" s="634">
        <v>19281600</v>
      </c>
      <c r="AK881" s="214" t="s">
        <v>4634</v>
      </c>
      <c r="AL881" s="214" t="s">
        <v>156</v>
      </c>
      <c r="AM881" s="86">
        <v>15425280</v>
      </c>
      <c r="AN881" s="531" t="s">
        <v>1454</v>
      </c>
      <c r="AO881" s="531" t="s">
        <v>1506</v>
      </c>
      <c r="AP881" s="97">
        <v>66001</v>
      </c>
      <c r="AQ881" s="84">
        <v>15425280</v>
      </c>
      <c r="AR881" s="553">
        <v>41002</v>
      </c>
      <c r="AS881" s="554">
        <v>152</v>
      </c>
      <c r="AT881" s="488"/>
      <c r="AU881" s="553"/>
      <c r="AV881" s="554"/>
      <c r="AW881" s="84"/>
      <c r="AX881" s="553"/>
      <c r="AY881" s="554"/>
      <c r="AZ881" s="84"/>
      <c r="BA881" s="553"/>
      <c r="BB881" s="554"/>
      <c r="BC881" s="84"/>
      <c r="BD881" s="553"/>
      <c r="BE881" s="554"/>
      <c r="BF881" s="84"/>
      <c r="BG881" s="553"/>
      <c r="BH881" s="554"/>
      <c r="BI881" s="84"/>
      <c r="BJ881" s="553"/>
      <c r="BK881" s="554"/>
      <c r="BL881" s="84"/>
      <c r="BM881" s="553"/>
      <c r="BN881" s="554"/>
      <c r="BO881" s="84"/>
      <c r="BP881" s="553"/>
      <c r="BQ881" s="554"/>
      <c r="BR881" s="84"/>
      <c r="BS881" s="553"/>
      <c r="BT881" s="554"/>
      <c r="BU881" s="84"/>
      <c r="BV881" s="553"/>
      <c r="BW881" s="554"/>
      <c r="BX881" s="84"/>
      <c r="BY881" s="553"/>
      <c r="BZ881" s="554"/>
      <c r="CA881" s="84"/>
      <c r="CB881" s="553"/>
      <c r="CC881" s="554"/>
      <c r="CD881" s="84"/>
      <c r="CE881" s="553"/>
      <c r="CF881" s="554"/>
      <c r="CG881" s="84"/>
      <c r="CH881" s="553"/>
      <c r="CI881" s="554"/>
      <c r="CJ881" s="554"/>
      <c r="CK881" s="554"/>
      <c r="CL881" s="554"/>
      <c r="CM881" s="554"/>
      <c r="CN881" s="554"/>
      <c r="CO881" s="554"/>
      <c r="CP881" s="554"/>
      <c r="CQ881" s="554"/>
      <c r="CR881" s="554"/>
      <c r="CS881" s="554"/>
      <c r="CT881" s="554"/>
      <c r="CU881" s="554"/>
      <c r="CV881" s="554"/>
      <c r="CW881" s="554"/>
      <c r="CX881" s="554"/>
      <c r="CY881" s="554">
        <v>15425280</v>
      </c>
      <c r="CZ881" s="84">
        <v>0</v>
      </c>
      <c r="DA881" s="84"/>
      <c r="DB881" s="856" t="s">
        <v>20809</v>
      </c>
      <c r="DC881" s="565">
        <v>1</v>
      </c>
      <c r="DD881" s="928"/>
      <c r="DE881" s="102" t="s">
        <v>19355</v>
      </c>
      <c r="DF881" s="928"/>
      <c r="DG881" s="555">
        <v>0</v>
      </c>
      <c r="DH881" s="214" t="s">
        <v>3528</v>
      </c>
      <c r="DI881" s="557">
        <v>40988</v>
      </c>
      <c r="DJ881" s="111">
        <v>40925</v>
      </c>
      <c r="DK881" s="558">
        <v>4</v>
      </c>
      <c r="DL881" s="558"/>
      <c r="DM881" s="619" t="s">
        <v>20753</v>
      </c>
      <c r="DN881" s="890">
        <v>15425280</v>
      </c>
      <c r="DO881" s="928"/>
      <c r="DP881" s="928"/>
      <c r="DQ881" s="928"/>
      <c r="DR881" s="928"/>
    </row>
    <row r="882" spans="1:122" ht="60.75" customHeight="1" thickTop="1" thickBot="1">
      <c r="A882" s="214" t="s">
        <v>3529</v>
      </c>
      <c r="B882" s="214" t="s">
        <v>3587</v>
      </c>
      <c r="C882" s="214" t="s">
        <v>539</v>
      </c>
      <c r="D882" s="374">
        <v>1</v>
      </c>
      <c r="E882" s="517">
        <v>40935</v>
      </c>
      <c r="F882" s="517">
        <v>40921</v>
      </c>
      <c r="G882" s="517">
        <v>40959</v>
      </c>
      <c r="H882" s="517">
        <v>40966</v>
      </c>
      <c r="I882" s="517">
        <v>40966</v>
      </c>
      <c r="J882" s="859">
        <v>18</v>
      </c>
      <c r="K882" s="551">
        <v>41513</v>
      </c>
      <c r="L882" s="561">
        <v>40956</v>
      </c>
      <c r="M882" s="117"/>
      <c r="N882" s="214" t="s">
        <v>116</v>
      </c>
      <c r="O882" s="1166">
        <v>800199105</v>
      </c>
      <c r="P882" s="530"/>
      <c r="Q882" s="530"/>
      <c r="R882" s="530"/>
      <c r="S882" s="530"/>
      <c r="T882" s="530"/>
      <c r="U882" s="530"/>
      <c r="V882" s="530"/>
      <c r="W882" s="530"/>
      <c r="X882" s="530"/>
      <c r="Y882" s="530"/>
      <c r="Z882" s="530"/>
      <c r="AA882" s="530"/>
      <c r="AB882" s="214" t="s">
        <v>1275</v>
      </c>
      <c r="AC882" s="214" t="s">
        <v>223</v>
      </c>
      <c r="AD882" s="214" t="s">
        <v>229</v>
      </c>
      <c r="AE882" s="214" t="s">
        <v>508</v>
      </c>
      <c r="AF882" s="214" t="s">
        <v>335</v>
      </c>
      <c r="AG882" s="626"/>
      <c r="AH882" s="636">
        <v>77126400</v>
      </c>
      <c r="AI882" s="634">
        <v>19281600</v>
      </c>
      <c r="AJ882" s="634">
        <v>96408000</v>
      </c>
      <c r="AK882" s="214" t="s">
        <v>3830</v>
      </c>
      <c r="AL882" s="214" t="s">
        <v>156</v>
      </c>
      <c r="AM882" s="86">
        <v>77126400</v>
      </c>
      <c r="AN882" s="86" t="s">
        <v>14315</v>
      </c>
      <c r="AO882" s="86" t="s">
        <v>14315</v>
      </c>
      <c r="AP882" s="97" t="s">
        <v>1525</v>
      </c>
      <c r="AQ882" s="84">
        <v>77126400</v>
      </c>
      <c r="AR882" s="553">
        <v>40966</v>
      </c>
      <c r="AS882" s="554">
        <v>132</v>
      </c>
      <c r="AT882" s="488"/>
      <c r="AU882" s="553"/>
      <c r="AV882" s="554"/>
      <c r="AW882" s="84"/>
      <c r="AX882" s="553"/>
      <c r="AY882" s="554"/>
      <c r="AZ882" s="84"/>
      <c r="BA882" s="553"/>
      <c r="BB882" s="554"/>
      <c r="BC882" s="84"/>
      <c r="BD882" s="553"/>
      <c r="BE882" s="554"/>
      <c r="BF882" s="84"/>
      <c r="BG882" s="553"/>
      <c r="BH882" s="554"/>
      <c r="BI882" s="84"/>
      <c r="BJ882" s="553"/>
      <c r="BK882" s="554"/>
      <c r="BL882" s="84"/>
      <c r="BM882" s="553"/>
      <c r="BN882" s="554"/>
      <c r="BO882" s="84"/>
      <c r="BP882" s="553"/>
      <c r="BQ882" s="554"/>
      <c r="BR882" s="84"/>
      <c r="BS882" s="553"/>
      <c r="BT882" s="554"/>
      <c r="BU882" s="84"/>
      <c r="BV882" s="553"/>
      <c r="BW882" s="554"/>
      <c r="BX882" s="84"/>
      <c r="BY882" s="553"/>
      <c r="BZ882" s="554"/>
      <c r="CA882" s="84"/>
      <c r="CB882" s="553"/>
      <c r="CC882" s="554"/>
      <c r="CD882" s="84"/>
      <c r="CE882" s="553"/>
      <c r="CF882" s="554"/>
      <c r="CG882" s="84"/>
      <c r="CH882" s="553"/>
      <c r="CI882" s="554"/>
      <c r="CJ882" s="554"/>
      <c r="CK882" s="554"/>
      <c r="CL882" s="554"/>
      <c r="CM882" s="554"/>
      <c r="CN882" s="554"/>
      <c r="CO882" s="554"/>
      <c r="CP882" s="554"/>
      <c r="CQ882" s="554"/>
      <c r="CR882" s="554"/>
      <c r="CS882" s="554"/>
      <c r="CT882" s="554"/>
      <c r="CU882" s="554"/>
      <c r="CV882" s="554"/>
      <c r="CW882" s="554"/>
      <c r="CX882" s="554"/>
      <c r="CY882" s="554">
        <v>77126400</v>
      </c>
      <c r="CZ882" s="84">
        <v>0</v>
      </c>
      <c r="DA882" s="84"/>
      <c r="DB882" s="856" t="s">
        <v>20809</v>
      </c>
      <c r="DC882" s="565">
        <v>1</v>
      </c>
      <c r="DD882" s="928"/>
      <c r="DE882" s="102" t="s">
        <v>19355</v>
      </c>
      <c r="DF882" s="928"/>
      <c r="DG882" s="555">
        <v>0</v>
      </c>
      <c r="DH882" s="214" t="s">
        <v>3529</v>
      </c>
      <c r="DI882" s="557">
        <v>40956</v>
      </c>
      <c r="DJ882" s="111">
        <v>40925</v>
      </c>
      <c r="DK882" s="558">
        <v>4</v>
      </c>
      <c r="DL882" s="558" t="s">
        <v>15785</v>
      </c>
      <c r="DM882" s="619" t="s">
        <v>20753</v>
      </c>
      <c r="DN882" s="890">
        <v>77126400</v>
      </c>
      <c r="DO882" s="928"/>
      <c r="DP882" s="928"/>
      <c r="DQ882" s="928"/>
      <c r="DR882" s="928"/>
    </row>
    <row r="883" spans="1:122" ht="60.75" customHeight="1" thickTop="1" thickBot="1">
      <c r="A883" s="214" t="s">
        <v>3530</v>
      </c>
      <c r="B883" s="214" t="s">
        <v>3587</v>
      </c>
      <c r="C883" s="214" t="s">
        <v>539</v>
      </c>
      <c r="D883" s="374">
        <v>1</v>
      </c>
      <c r="E883" s="517">
        <v>40931</v>
      </c>
      <c r="F883" s="517">
        <v>40921</v>
      </c>
      <c r="G883" s="517">
        <v>40953</v>
      </c>
      <c r="H883" s="517">
        <v>40963</v>
      </c>
      <c r="I883" s="517">
        <v>40963</v>
      </c>
      <c r="J883" s="859">
        <v>18</v>
      </c>
      <c r="K883" s="551">
        <v>41510</v>
      </c>
      <c r="L883" s="561">
        <v>40948</v>
      </c>
      <c r="M883" s="117"/>
      <c r="N883" s="214" t="s">
        <v>3538</v>
      </c>
      <c r="O883" s="1166">
        <v>891801101</v>
      </c>
      <c r="P883" s="530"/>
      <c r="Q883" s="530"/>
      <c r="R883" s="530"/>
      <c r="S883" s="530"/>
      <c r="T883" s="530"/>
      <c r="U883" s="530"/>
      <c r="V883" s="530"/>
      <c r="W883" s="530"/>
      <c r="X883" s="530"/>
      <c r="Y883" s="530"/>
      <c r="Z883" s="530"/>
      <c r="AA883" s="530"/>
      <c r="AB883" s="214" t="s">
        <v>1275</v>
      </c>
      <c r="AC883" s="214" t="s">
        <v>223</v>
      </c>
      <c r="AD883" s="214" t="s">
        <v>229</v>
      </c>
      <c r="AE883" s="214" t="s">
        <v>508</v>
      </c>
      <c r="AF883" s="214" t="s">
        <v>335</v>
      </c>
      <c r="AG883" s="626"/>
      <c r="AH883" s="636">
        <v>61701120</v>
      </c>
      <c r="AI883" s="634">
        <v>15425280</v>
      </c>
      <c r="AJ883" s="634">
        <v>77126400</v>
      </c>
      <c r="AK883" s="214" t="s">
        <v>3757</v>
      </c>
      <c r="AL883" s="214" t="s">
        <v>156</v>
      </c>
      <c r="AM883" s="86">
        <v>61701120</v>
      </c>
      <c r="AN883" s="86" t="s">
        <v>1472</v>
      </c>
      <c r="AO883" s="86" t="s">
        <v>11466</v>
      </c>
      <c r="AP883" s="83" t="s">
        <v>1538</v>
      </c>
      <c r="AQ883" s="84">
        <v>61701120</v>
      </c>
      <c r="AR883" s="553">
        <v>40963</v>
      </c>
      <c r="AS883" s="554">
        <v>129</v>
      </c>
      <c r="AT883" s="488"/>
      <c r="AU883" s="553"/>
      <c r="AV883" s="554"/>
      <c r="AW883" s="84"/>
      <c r="AX883" s="553"/>
      <c r="AY883" s="554"/>
      <c r="AZ883" s="84"/>
      <c r="BA883" s="553"/>
      <c r="BB883" s="554"/>
      <c r="BC883" s="84"/>
      <c r="BD883" s="553"/>
      <c r="BE883" s="554"/>
      <c r="BF883" s="84"/>
      <c r="BG883" s="553"/>
      <c r="BH883" s="554"/>
      <c r="BI883" s="84"/>
      <c r="BJ883" s="553"/>
      <c r="BK883" s="554"/>
      <c r="BL883" s="84"/>
      <c r="BM883" s="553"/>
      <c r="BN883" s="554"/>
      <c r="BO883" s="84"/>
      <c r="BP883" s="553"/>
      <c r="BQ883" s="554"/>
      <c r="BR883" s="84"/>
      <c r="BS883" s="553"/>
      <c r="BT883" s="554"/>
      <c r="BU883" s="84"/>
      <c r="BV883" s="553"/>
      <c r="BW883" s="554"/>
      <c r="BX883" s="84"/>
      <c r="BY883" s="553"/>
      <c r="BZ883" s="554"/>
      <c r="CA883" s="84"/>
      <c r="CB883" s="553"/>
      <c r="CC883" s="554"/>
      <c r="CD883" s="84"/>
      <c r="CE883" s="553"/>
      <c r="CF883" s="554"/>
      <c r="CG883" s="84"/>
      <c r="CH883" s="553"/>
      <c r="CI883" s="554"/>
      <c r="CJ883" s="554"/>
      <c r="CK883" s="554"/>
      <c r="CL883" s="554"/>
      <c r="CM883" s="554"/>
      <c r="CN883" s="554"/>
      <c r="CO883" s="554"/>
      <c r="CP883" s="554"/>
      <c r="CQ883" s="554"/>
      <c r="CR883" s="554"/>
      <c r="CS883" s="554"/>
      <c r="CT883" s="554"/>
      <c r="CU883" s="554"/>
      <c r="CV883" s="554"/>
      <c r="CW883" s="554"/>
      <c r="CX883" s="554"/>
      <c r="CY883" s="554">
        <v>61701120</v>
      </c>
      <c r="CZ883" s="84">
        <v>0</v>
      </c>
      <c r="DA883" s="84"/>
      <c r="DB883" s="856" t="s">
        <v>20809</v>
      </c>
      <c r="DC883" s="565">
        <v>1</v>
      </c>
      <c r="DD883" s="928"/>
      <c r="DE883" s="102" t="s">
        <v>19355</v>
      </c>
      <c r="DF883" s="928"/>
      <c r="DG883" s="555">
        <v>0</v>
      </c>
      <c r="DH883" s="214" t="s">
        <v>3530</v>
      </c>
      <c r="DI883" s="557">
        <v>40948</v>
      </c>
      <c r="DJ883" s="111">
        <v>40925</v>
      </c>
      <c r="DK883" s="558">
        <v>4</v>
      </c>
      <c r="DL883" s="558"/>
      <c r="DM883" s="619" t="s">
        <v>20753</v>
      </c>
      <c r="DN883" s="890">
        <v>61701120</v>
      </c>
      <c r="DO883" s="928"/>
      <c r="DP883" s="928"/>
      <c r="DQ883" s="928"/>
      <c r="DR883" s="928"/>
    </row>
    <row r="884" spans="1:122" ht="60.75" customHeight="1" thickTop="1" thickBot="1">
      <c r="A884" s="214" t="s">
        <v>3531</v>
      </c>
      <c r="B884" s="214" t="s">
        <v>3587</v>
      </c>
      <c r="C884" s="214" t="s">
        <v>541</v>
      </c>
      <c r="D884" s="374">
        <v>0</v>
      </c>
      <c r="E884" s="517">
        <v>40945</v>
      </c>
      <c r="F884" s="517">
        <v>40921</v>
      </c>
      <c r="G884" s="517">
        <v>40946</v>
      </c>
      <c r="H884" s="517">
        <v>40954</v>
      </c>
      <c r="I884" s="517">
        <v>40954</v>
      </c>
      <c r="J884" s="859">
        <v>18</v>
      </c>
      <c r="K884" s="551">
        <v>41501</v>
      </c>
      <c r="L884" s="552"/>
      <c r="M884" s="117"/>
      <c r="N884" s="214" t="s">
        <v>337</v>
      </c>
      <c r="O884" s="1166">
        <v>800225340</v>
      </c>
      <c r="P884" s="530"/>
      <c r="Q884" s="530"/>
      <c r="R884" s="530"/>
      <c r="S884" s="530"/>
      <c r="T884" s="530"/>
      <c r="U884" s="530"/>
      <c r="V884" s="530"/>
      <c r="W884" s="530"/>
      <c r="X884" s="530"/>
      <c r="Y884" s="530"/>
      <c r="Z884" s="530"/>
      <c r="AA884" s="530"/>
      <c r="AB884" s="214" t="s">
        <v>1275</v>
      </c>
      <c r="AC884" s="214" t="s">
        <v>223</v>
      </c>
      <c r="AD884" s="214" t="s">
        <v>229</v>
      </c>
      <c r="AE884" s="214" t="s">
        <v>508</v>
      </c>
      <c r="AF884" s="214" t="s">
        <v>335</v>
      </c>
      <c r="AG884" s="626"/>
      <c r="AH884" s="636">
        <v>30850560</v>
      </c>
      <c r="AI884" s="634">
        <v>7712640</v>
      </c>
      <c r="AJ884" s="634">
        <v>38563200</v>
      </c>
      <c r="AK884" s="214" t="s">
        <v>3607</v>
      </c>
      <c r="AL884" s="214" t="s">
        <v>156</v>
      </c>
      <c r="AM884" s="86">
        <v>30850560</v>
      </c>
      <c r="AN884" s="86" t="s">
        <v>14315</v>
      </c>
      <c r="AO884" s="86" t="s">
        <v>14315</v>
      </c>
      <c r="AP884" s="97" t="s">
        <v>1525</v>
      </c>
      <c r="AQ884" s="84">
        <v>30850560</v>
      </c>
      <c r="AR884" s="553">
        <v>40954</v>
      </c>
      <c r="AS884" s="554">
        <v>123</v>
      </c>
      <c r="AT884" s="488"/>
      <c r="AU884" s="553"/>
      <c r="AV884" s="554"/>
      <c r="AW884" s="84"/>
      <c r="AX884" s="553"/>
      <c r="AY884" s="554"/>
      <c r="AZ884" s="84"/>
      <c r="BA884" s="553"/>
      <c r="BB884" s="554"/>
      <c r="BC884" s="84"/>
      <c r="BD884" s="553"/>
      <c r="BE884" s="554"/>
      <c r="BF884" s="84"/>
      <c r="BG884" s="553"/>
      <c r="BH884" s="554"/>
      <c r="BI884" s="84"/>
      <c r="BJ884" s="553"/>
      <c r="BK884" s="554"/>
      <c r="BL884" s="84"/>
      <c r="BM884" s="553"/>
      <c r="BN884" s="554"/>
      <c r="BO884" s="84"/>
      <c r="BP884" s="553"/>
      <c r="BQ884" s="554"/>
      <c r="BR884" s="84"/>
      <c r="BS884" s="553"/>
      <c r="BT884" s="554"/>
      <c r="BU884" s="84"/>
      <c r="BV884" s="553"/>
      <c r="BW884" s="554"/>
      <c r="BX884" s="84"/>
      <c r="BY884" s="553"/>
      <c r="BZ884" s="554"/>
      <c r="CA884" s="84"/>
      <c r="CB884" s="553"/>
      <c r="CC884" s="554"/>
      <c r="CD884" s="84"/>
      <c r="CE884" s="553"/>
      <c r="CF884" s="554"/>
      <c r="CG884" s="84"/>
      <c r="CH884" s="553"/>
      <c r="CI884" s="554"/>
      <c r="CJ884" s="554"/>
      <c r="CK884" s="554"/>
      <c r="CL884" s="554"/>
      <c r="CM884" s="554"/>
      <c r="CN884" s="554"/>
      <c r="CO884" s="554"/>
      <c r="CP884" s="554"/>
      <c r="CQ884" s="554"/>
      <c r="CR884" s="554"/>
      <c r="CS884" s="554"/>
      <c r="CT884" s="554"/>
      <c r="CU884" s="554"/>
      <c r="CV884" s="554"/>
      <c r="CW884" s="554"/>
      <c r="CX884" s="554"/>
      <c r="CY884" s="554">
        <v>30850560</v>
      </c>
      <c r="CZ884" s="84">
        <v>0</v>
      </c>
      <c r="DA884" s="84"/>
      <c r="DB884" s="856" t="s">
        <v>20809</v>
      </c>
      <c r="DC884" s="565">
        <v>1</v>
      </c>
      <c r="DD884" s="928"/>
      <c r="DE884" s="102" t="s">
        <v>19355</v>
      </c>
      <c r="DF884" s="928"/>
      <c r="DG884" s="555">
        <v>0</v>
      </c>
      <c r="DH884" s="214" t="s">
        <v>3531</v>
      </c>
      <c r="DI884" s="557"/>
      <c r="DJ884" s="111">
        <v>40925</v>
      </c>
      <c r="DK884" s="558">
        <v>4</v>
      </c>
      <c r="DL884" s="558" t="s">
        <v>15785</v>
      </c>
      <c r="DM884" s="619" t="s">
        <v>20753</v>
      </c>
      <c r="DN884" s="890">
        <v>30850560</v>
      </c>
      <c r="DO884" s="928"/>
      <c r="DP884" s="928"/>
      <c r="DQ884" s="928"/>
      <c r="DR884" s="928"/>
    </row>
    <row r="885" spans="1:122" ht="60.75" customHeight="1" thickTop="1" thickBot="1">
      <c r="A885" s="214" t="s">
        <v>3532</v>
      </c>
      <c r="B885" s="214" t="s">
        <v>3587</v>
      </c>
      <c r="C885" s="214" t="s">
        <v>541</v>
      </c>
      <c r="D885" s="374">
        <v>0</v>
      </c>
      <c r="E885" s="517">
        <v>40927</v>
      </c>
      <c r="F885" s="517">
        <v>40921</v>
      </c>
      <c r="G885" s="517">
        <v>40933</v>
      </c>
      <c r="H885" s="517">
        <v>40946</v>
      </c>
      <c r="I885" s="517">
        <v>40946</v>
      </c>
      <c r="J885" s="859">
        <v>18</v>
      </c>
      <c r="K885" s="551">
        <v>41493</v>
      </c>
      <c r="L885" s="552"/>
      <c r="M885" s="117"/>
      <c r="N885" s="214" t="s">
        <v>3535</v>
      </c>
      <c r="O885" s="1166">
        <v>899999092</v>
      </c>
      <c r="P885" s="530"/>
      <c r="Q885" s="530"/>
      <c r="R885" s="530"/>
      <c r="S885" s="530"/>
      <c r="T885" s="530"/>
      <c r="U885" s="530"/>
      <c r="V885" s="530"/>
      <c r="W885" s="530"/>
      <c r="X885" s="530"/>
      <c r="Y885" s="530"/>
      <c r="Z885" s="530"/>
      <c r="AA885" s="530"/>
      <c r="AB885" s="214" t="s">
        <v>1275</v>
      </c>
      <c r="AC885" s="214" t="s">
        <v>223</v>
      </c>
      <c r="AD885" s="214" t="s">
        <v>229</v>
      </c>
      <c r="AE885" s="214" t="s">
        <v>508</v>
      </c>
      <c r="AF885" s="214" t="s">
        <v>335</v>
      </c>
      <c r="AG885" s="626"/>
      <c r="AH885" s="636">
        <v>15425280</v>
      </c>
      <c r="AI885" s="634">
        <v>3856320</v>
      </c>
      <c r="AJ885" s="634">
        <v>19281600</v>
      </c>
      <c r="AK885" s="214" t="s">
        <v>3607</v>
      </c>
      <c r="AL885" s="214" t="s">
        <v>156</v>
      </c>
      <c r="AM885" s="86">
        <v>15425280</v>
      </c>
      <c r="AN885" s="86" t="s">
        <v>14315</v>
      </c>
      <c r="AO885" s="86" t="s">
        <v>14315</v>
      </c>
      <c r="AP885" s="97" t="s">
        <v>1525</v>
      </c>
      <c r="AQ885" s="84">
        <v>15425280</v>
      </c>
      <c r="AR885" s="553">
        <v>40946</v>
      </c>
      <c r="AS885" s="554">
        <v>121</v>
      </c>
      <c r="AT885" s="488"/>
      <c r="AU885" s="553"/>
      <c r="AV885" s="554"/>
      <c r="AW885" s="84"/>
      <c r="AX885" s="553"/>
      <c r="AY885" s="554"/>
      <c r="AZ885" s="84"/>
      <c r="BA885" s="553"/>
      <c r="BB885" s="554"/>
      <c r="BC885" s="84"/>
      <c r="BD885" s="553"/>
      <c r="BE885" s="554"/>
      <c r="BF885" s="84"/>
      <c r="BG885" s="553"/>
      <c r="BH885" s="554"/>
      <c r="BI885" s="84"/>
      <c r="BJ885" s="553"/>
      <c r="BK885" s="554"/>
      <c r="BL885" s="84"/>
      <c r="BM885" s="553"/>
      <c r="BN885" s="554"/>
      <c r="BO885" s="84"/>
      <c r="BP885" s="553"/>
      <c r="BQ885" s="554"/>
      <c r="BR885" s="84"/>
      <c r="BS885" s="553"/>
      <c r="BT885" s="554"/>
      <c r="BU885" s="84"/>
      <c r="BV885" s="553"/>
      <c r="BW885" s="554"/>
      <c r="BX885" s="84"/>
      <c r="BY885" s="553"/>
      <c r="BZ885" s="554"/>
      <c r="CA885" s="84"/>
      <c r="CB885" s="553"/>
      <c r="CC885" s="554"/>
      <c r="CD885" s="84"/>
      <c r="CE885" s="553"/>
      <c r="CF885" s="554"/>
      <c r="CG885" s="84"/>
      <c r="CH885" s="553"/>
      <c r="CI885" s="554"/>
      <c r="CJ885" s="554"/>
      <c r="CK885" s="554"/>
      <c r="CL885" s="554"/>
      <c r="CM885" s="554"/>
      <c r="CN885" s="554"/>
      <c r="CO885" s="554"/>
      <c r="CP885" s="554"/>
      <c r="CQ885" s="554"/>
      <c r="CR885" s="554"/>
      <c r="CS885" s="554"/>
      <c r="CT885" s="554"/>
      <c r="CU885" s="554"/>
      <c r="CV885" s="554"/>
      <c r="CW885" s="554"/>
      <c r="CX885" s="554"/>
      <c r="CY885" s="554">
        <v>15425280</v>
      </c>
      <c r="CZ885" s="84">
        <v>0</v>
      </c>
      <c r="DA885" s="84"/>
      <c r="DB885" s="856" t="s">
        <v>20809</v>
      </c>
      <c r="DC885" s="565">
        <v>1</v>
      </c>
      <c r="DD885" s="928"/>
      <c r="DE885" s="102" t="s">
        <v>19355</v>
      </c>
      <c r="DF885" s="928"/>
      <c r="DG885" s="555">
        <v>0</v>
      </c>
      <c r="DH885" s="214" t="s">
        <v>3532</v>
      </c>
      <c r="DI885" s="557"/>
      <c r="DJ885" s="111">
        <v>40925</v>
      </c>
      <c r="DK885" s="558">
        <v>4</v>
      </c>
      <c r="DL885" s="558"/>
      <c r="DM885" s="619" t="s">
        <v>20753</v>
      </c>
      <c r="DN885" s="890">
        <v>15425280</v>
      </c>
      <c r="DO885" s="928"/>
      <c r="DP885" s="928"/>
      <c r="DQ885" s="928"/>
      <c r="DR885" s="928"/>
    </row>
    <row r="886" spans="1:122" ht="60.75" customHeight="1" thickTop="1" thickBot="1">
      <c r="A886" s="214" t="s">
        <v>3539</v>
      </c>
      <c r="B886" s="214" t="s">
        <v>3587</v>
      </c>
      <c r="C886" s="214" t="s">
        <v>541</v>
      </c>
      <c r="D886" s="374">
        <v>0</v>
      </c>
      <c r="E886" s="517">
        <v>40947</v>
      </c>
      <c r="F886" s="517">
        <v>40921</v>
      </c>
      <c r="G886" s="517">
        <v>40959</v>
      </c>
      <c r="H886" s="517">
        <v>40966</v>
      </c>
      <c r="I886" s="517">
        <v>40966</v>
      </c>
      <c r="J886" s="859">
        <v>18</v>
      </c>
      <c r="K886" s="551">
        <v>41513</v>
      </c>
      <c r="L886" s="552"/>
      <c r="M886" s="117"/>
      <c r="N886" s="214" t="s">
        <v>15234</v>
      </c>
      <c r="O886" s="1166">
        <v>890201213</v>
      </c>
      <c r="P886" s="530"/>
      <c r="Q886" s="530"/>
      <c r="R886" s="530"/>
      <c r="S886" s="530"/>
      <c r="T886" s="530"/>
      <c r="U886" s="530"/>
      <c r="V886" s="530"/>
      <c r="W886" s="530"/>
      <c r="X886" s="530"/>
      <c r="Y886" s="530"/>
      <c r="Z886" s="530"/>
      <c r="AA886" s="530"/>
      <c r="AB886" s="214" t="s">
        <v>1275</v>
      </c>
      <c r="AC886" s="214" t="s">
        <v>223</v>
      </c>
      <c r="AD886" s="214" t="s">
        <v>229</v>
      </c>
      <c r="AE886" s="214" t="s">
        <v>508</v>
      </c>
      <c r="AF886" s="214" t="s">
        <v>335</v>
      </c>
      <c r="AG886" s="626"/>
      <c r="AH886" s="636">
        <v>586160640</v>
      </c>
      <c r="AI886" s="634">
        <v>146540160</v>
      </c>
      <c r="AJ886" s="634">
        <v>732700800</v>
      </c>
      <c r="AK886" s="214" t="s">
        <v>3688</v>
      </c>
      <c r="AL886" s="214" t="s">
        <v>156</v>
      </c>
      <c r="AM886" s="86">
        <v>586160640</v>
      </c>
      <c r="AN886" s="86" t="s">
        <v>1453</v>
      </c>
      <c r="AO886" s="86" t="s">
        <v>2852</v>
      </c>
      <c r="AP886" s="83">
        <v>68001</v>
      </c>
      <c r="AQ886" s="84">
        <v>586160640</v>
      </c>
      <c r="AR886" s="553">
        <v>40966</v>
      </c>
      <c r="AS886" s="554">
        <v>132</v>
      </c>
      <c r="AT886" s="488"/>
      <c r="AU886" s="553"/>
      <c r="AV886" s="554"/>
      <c r="AW886" s="84"/>
      <c r="AX886" s="553"/>
      <c r="AY886" s="554"/>
      <c r="AZ886" s="84"/>
      <c r="BA886" s="553"/>
      <c r="BB886" s="554"/>
      <c r="BC886" s="84"/>
      <c r="BD886" s="553"/>
      <c r="BE886" s="554"/>
      <c r="BF886" s="84"/>
      <c r="BG886" s="553"/>
      <c r="BH886" s="554"/>
      <c r="BI886" s="84"/>
      <c r="BJ886" s="553"/>
      <c r="BK886" s="554"/>
      <c r="BL886" s="84"/>
      <c r="BM886" s="553"/>
      <c r="BN886" s="554"/>
      <c r="BO886" s="84"/>
      <c r="BP886" s="553"/>
      <c r="BQ886" s="554"/>
      <c r="BR886" s="84"/>
      <c r="BS886" s="553"/>
      <c r="BT886" s="554"/>
      <c r="BU886" s="84"/>
      <c r="BV886" s="553"/>
      <c r="BW886" s="554"/>
      <c r="BX886" s="84"/>
      <c r="BY886" s="553"/>
      <c r="BZ886" s="554"/>
      <c r="CA886" s="84"/>
      <c r="CB886" s="553"/>
      <c r="CC886" s="554"/>
      <c r="CD886" s="84"/>
      <c r="CE886" s="553"/>
      <c r="CF886" s="554"/>
      <c r="CG886" s="84"/>
      <c r="CH886" s="553"/>
      <c r="CI886" s="554"/>
      <c r="CJ886" s="554"/>
      <c r="CK886" s="554"/>
      <c r="CL886" s="554"/>
      <c r="CM886" s="554"/>
      <c r="CN886" s="554"/>
      <c r="CO886" s="554"/>
      <c r="CP886" s="554"/>
      <c r="CQ886" s="554"/>
      <c r="CR886" s="554"/>
      <c r="CS886" s="554"/>
      <c r="CT886" s="554"/>
      <c r="CU886" s="554"/>
      <c r="CV886" s="554"/>
      <c r="CW886" s="554"/>
      <c r="CX886" s="554"/>
      <c r="CY886" s="554">
        <v>586160640</v>
      </c>
      <c r="CZ886" s="84">
        <v>0</v>
      </c>
      <c r="DA886" s="84"/>
      <c r="DB886" s="856" t="s">
        <v>20809</v>
      </c>
      <c r="DC886" s="565">
        <v>1</v>
      </c>
      <c r="DD886" s="928"/>
      <c r="DE886" s="102" t="s">
        <v>19355</v>
      </c>
      <c r="DF886" s="928"/>
      <c r="DG886" s="555">
        <v>0</v>
      </c>
      <c r="DH886" s="214" t="s">
        <v>3539</v>
      </c>
      <c r="DI886" s="557"/>
      <c r="DJ886" s="111">
        <v>40925</v>
      </c>
      <c r="DK886" s="558">
        <v>4</v>
      </c>
      <c r="DL886" s="558"/>
      <c r="DM886" s="619" t="s">
        <v>20753</v>
      </c>
      <c r="DN886" s="890">
        <v>586160640</v>
      </c>
      <c r="DO886" s="928"/>
      <c r="DP886" s="928"/>
      <c r="DQ886" s="928"/>
      <c r="DR886" s="928"/>
    </row>
    <row r="887" spans="1:122" ht="60.75" customHeight="1" thickTop="1" thickBot="1">
      <c r="A887" s="214" t="s">
        <v>3540</v>
      </c>
      <c r="B887" s="214" t="s">
        <v>3587</v>
      </c>
      <c r="C887" s="214" t="s">
        <v>541</v>
      </c>
      <c r="D887" s="374">
        <v>0</v>
      </c>
      <c r="E887" s="517">
        <v>40935</v>
      </c>
      <c r="F887" s="517">
        <v>40921</v>
      </c>
      <c r="G887" s="517">
        <v>40935</v>
      </c>
      <c r="H887" s="517">
        <v>40946</v>
      </c>
      <c r="I887" s="517">
        <v>40946</v>
      </c>
      <c r="J887" s="859">
        <v>18</v>
      </c>
      <c r="K887" s="551">
        <v>41493</v>
      </c>
      <c r="L887" s="552"/>
      <c r="M887" s="117"/>
      <c r="N887" s="214" t="s">
        <v>101</v>
      </c>
      <c r="O887" s="1166">
        <v>890980040</v>
      </c>
      <c r="P887" s="530"/>
      <c r="Q887" s="530"/>
      <c r="R887" s="530"/>
      <c r="S887" s="530"/>
      <c r="T887" s="530"/>
      <c r="U887" s="530"/>
      <c r="V887" s="530"/>
      <c r="W887" s="530"/>
      <c r="X887" s="530"/>
      <c r="Y887" s="530"/>
      <c r="Z887" s="530"/>
      <c r="AA887" s="530"/>
      <c r="AB887" s="214" t="s">
        <v>1275</v>
      </c>
      <c r="AC887" s="214" t="s">
        <v>223</v>
      </c>
      <c r="AD887" s="214" t="s">
        <v>229</v>
      </c>
      <c r="AE887" s="214" t="s">
        <v>508</v>
      </c>
      <c r="AF887" s="214" t="s">
        <v>335</v>
      </c>
      <c r="AG887" s="626"/>
      <c r="AH887" s="636">
        <v>771264000</v>
      </c>
      <c r="AI887" s="634">
        <v>192816000</v>
      </c>
      <c r="AJ887" s="634">
        <v>964080000</v>
      </c>
      <c r="AK887" s="214" t="s">
        <v>3650</v>
      </c>
      <c r="AL887" s="214" t="s">
        <v>156</v>
      </c>
      <c r="AM887" s="86">
        <v>771264000</v>
      </c>
      <c r="AN887" s="86" t="s">
        <v>14361</v>
      </c>
      <c r="AO887" s="86" t="s">
        <v>8485</v>
      </c>
      <c r="AP887" s="83" t="s">
        <v>1509</v>
      </c>
      <c r="AQ887" s="84">
        <v>771264000</v>
      </c>
      <c r="AR887" s="553">
        <v>40946</v>
      </c>
      <c r="AS887" s="554">
        <v>121</v>
      </c>
      <c r="AT887" s="488"/>
      <c r="AU887" s="553"/>
      <c r="AV887" s="554"/>
      <c r="AW887" s="84"/>
      <c r="AX887" s="553"/>
      <c r="AY887" s="554"/>
      <c r="AZ887" s="84"/>
      <c r="BA887" s="553"/>
      <c r="BB887" s="554"/>
      <c r="BC887" s="84"/>
      <c r="BD887" s="553"/>
      <c r="BE887" s="554"/>
      <c r="BF887" s="84"/>
      <c r="BG887" s="553"/>
      <c r="BH887" s="554"/>
      <c r="BI887" s="84"/>
      <c r="BJ887" s="553"/>
      <c r="BK887" s="554"/>
      <c r="BL887" s="84"/>
      <c r="BM887" s="553"/>
      <c r="BN887" s="554"/>
      <c r="BO887" s="84"/>
      <c r="BP887" s="553"/>
      <c r="BQ887" s="554"/>
      <c r="BR887" s="84"/>
      <c r="BS887" s="553"/>
      <c r="BT887" s="554"/>
      <c r="BU887" s="84"/>
      <c r="BV887" s="553"/>
      <c r="BW887" s="554"/>
      <c r="BX887" s="84"/>
      <c r="BY887" s="553"/>
      <c r="BZ887" s="554"/>
      <c r="CA887" s="84"/>
      <c r="CB887" s="553"/>
      <c r="CC887" s="554"/>
      <c r="CD887" s="84"/>
      <c r="CE887" s="553"/>
      <c r="CF887" s="554"/>
      <c r="CG887" s="84"/>
      <c r="CH887" s="553"/>
      <c r="CI887" s="554"/>
      <c r="CJ887" s="554"/>
      <c r="CK887" s="554"/>
      <c r="CL887" s="554"/>
      <c r="CM887" s="554"/>
      <c r="CN887" s="554"/>
      <c r="CO887" s="554"/>
      <c r="CP887" s="554"/>
      <c r="CQ887" s="554"/>
      <c r="CR887" s="554"/>
      <c r="CS887" s="554"/>
      <c r="CT887" s="554"/>
      <c r="CU887" s="554"/>
      <c r="CV887" s="554"/>
      <c r="CW887" s="554"/>
      <c r="CX887" s="554"/>
      <c r="CY887" s="554">
        <v>771264000</v>
      </c>
      <c r="CZ887" s="84">
        <v>0</v>
      </c>
      <c r="DA887" s="84"/>
      <c r="DB887" s="856" t="s">
        <v>20809</v>
      </c>
      <c r="DC887" s="565">
        <v>1</v>
      </c>
      <c r="DD887" s="928"/>
      <c r="DE887" s="102" t="s">
        <v>19355</v>
      </c>
      <c r="DF887" s="928"/>
      <c r="DG887" s="555">
        <v>0</v>
      </c>
      <c r="DH887" s="214" t="s">
        <v>3540</v>
      </c>
      <c r="DI887" s="557"/>
      <c r="DJ887" s="111">
        <v>40925</v>
      </c>
      <c r="DK887" s="558">
        <v>4</v>
      </c>
      <c r="DL887" s="558" t="s">
        <v>15785</v>
      </c>
      <c r="DM887" s="619" t="s">
        <v>20753</v>
      </c>
      <c r="DN887" s="890">
        <v>771264000</v>
      </c>
      <c r="DO887" s="928"/>
      <c r="DP887" s="928"/>
      <c r="DQ887" s="928"/>
      <c r="DR887" s="928"/>
    </row>
    <row r="888" spans="1:122" ht="60.75" customHeight="1" thickTop="1" thickBot="1">
      <c r="A888" s="214" t="s">
        <v>3541</v>
      </c>
      <c r="B888" s="214" t="s">
        <v>3587</v>
      </c>
      <c r="C888" s="214" t="s">
        <v>541</v>
      </c>
      <c r="D888" s="374">
        <v>0</v>
      </c>
      <c r="E888" s="517">
        <v>40956</v>
      </c>
      <c r="F888" s="517">
        <v>40921</v>
      </c>
      <c r="G888" s="517">
        <v>40959</v>
      </c>
      <c r="H888" s="517">
        <v>40966</v>
      </c>
      <c r="I888" s="517">
        <v>40966</v>
      </c>
      <c r="J888" s="562">
        <v>24</v>
      </c>
      <c r="K888" s="551">
        <v>41697</v>
      </c>
      <c r="L888" s="552">
        <v>40956</v>
      </c>
      <c r="M888" s="117"/>
      <c r="N888" s="214" t="s">
        <v>622</v>
      </c>
      <c r="O888" s="1166">
        <v>892300285</v>
      </c>
      <c r="P888" s="530" t="s">
        <v>1097</v>
      </c>
      <c r="Q888" s="530" t="s">
        <v>1097</v>
      </c>
      <c r="R888" s="530" t="s">
        <v>1097</v>
      </c>
      <c r="S888" s="530" t="s">
        <v>1097</v>
      </c>
      <c r="T888" s="530" t="s">
        <v>1097</v>
      </c>
      <c r="U888" s="530" t="s">
        <v>1097</v>
      </c>
      <c r="V888" s="530" t="s">
        <v>1097</v>
      </c>
      <c r="W888" s="530" t="s">
        <v>1097</v>
      </c>
      <c r="X888" s="530" t="s">
        <v>1097</v>
      </c>
      <c r="Y888" s="530" t="s">
        <v>1097</v>
      </c>
      <c r="Z888" s="530" t="s">
        <v>1097</v>
      </c>
      <c r="AA888" s="530" t="s">
        <v>1097</v>
      </c>
      <c r="AB888" s="214" t="s">
        <v>1275</v>
      </c>
      <c r="AC888" s="214" t="s">
        <v>223</v>
      </c>
      <c r="AD888" s="214" t="s">
        <v>229</v>
      </c>
      <c r="AE888" s="214" t="s">
        <v>508</v>
      </c>
      <c r="AF888" s="214" t="s">
        <v>335</v>
      </c>
      <c r="AG888" s="626"/>
      <c r="AH888" s="636">
        <v>215953920</v>
      </c>
      <c r="AI888" s="634">
        <v>53988480</v>
      </c>
      <c r="AJ888" s="634">
        <v>269942400</v>
      </c>
      <c r="AK888" s="214" t="s">
        <v>3650</v>
      </c>
      <c r="AL888" s="214" t="s">
        <v>156</v>
      </c>
      <c r="AM888" s="86">
        <v>215953920</v>
      </c>
      <c r="AN888" s="86" t="s">
        <v>1474</v>
      </c>
      <c r="AO888" s="86" t="s">
        <v>11085</v>
      </c>
      <c r="AP888" s="97" t="s">
        <v>1541</v>
      </c>
      <c r="AQ888" s="84">
        <v>215953920</v>
      </c>
      <c r="AR888" s="553">
        <v>40966</v>
      </c>
      <c r="AS888" s="554">
        <v>132</v>
      </c>
      <c r="AT888" s="488"/>
      <c r="AU888" s="553"/>
      <c r="AV888" s="554"/>
      <c r="AW888" s="84"/>
      <c r="AX888" s="553"/>
      <c r="AY888" s="554"/>
      <c r="AZ888" s="84"/>
      <c r="BA888" s="553"/>
      <c r="BB888" s="554"/>
      <c r="BC888" s="84"/>
      <c r="BD888" s="553"/>
      <c r="BE888" s="554"/>
      <c r="BF888" s="84"/>
      <c r="BG888" s="553"/>
      <c r="BH888" s="554"/>
      <c r="BI888" s="84"/>
      <c r="BJ888" s="553"/>
      <c r="BK888" s="554"/>
      <c r="BL888" s="84"/>
      <c r="BM888" s="553"/>
      <c r="BN888" s="554"/>
      <c r="BO888" s="84"/>
      <c r="BP888" s="553"/>
      <c r="BQ888" s="554"/>
      <c r="BR888" s="84"/>
      <c r="BS888" s="553"/>
      <c r="BT888" s="554"/>
      <c r="BU888" s="84"/>
      <c r="BV888" s="553"/>
      <c r="BW888" s="554"/>
      <c r="BX888" s="84"/>
      <c r="BY888" s="553"/>
      <c r="BZ888" s="554"/>
      <c r="CA888" s="84"/>
      <c r="CB888" s="553"/>
      <c r="CC888" s="554"/>
      <c r="CD888" s="84"/>
      <c r="CE888" s="553"/>
      <c r="CF888" s="554"/>
      <c r="CG888" s="84"/>
      <c r="CH888" s="553"/>
      <c r="CI888" s="554"/>
      <c r="CJ888" s="554"/>
      <c r="CK888" s="554"/>
      <c r="CL888" s="554"/>
      <c r="CM888" s="554"/>
      <c r="CN888" s="554"/>
      <c r="CO888" s="554"/>
      <c r="CP888" s="554"/>
      <c r="CQ888" s="554"/>
      <c r="CR888" s="554"/>
      <c r="CS888" s="554"/>
      <c r="CT888" s="554"/>
      <c r="CU888" s="554"/>
      <c r="CV888" s="554"/>
      <c r="CW888" s="554"/>
      <c r="CX888" s="554"/>
      <c r="CY888" s="554">
        <v>215953920</v>
      </c>
      <c r="CZ888" s="84">
        <v>0</v>
      </c>
      <c r="DA888" s="84"/>
      <c r="DB888" s="856" t="s">
        <v>20809</v>
      </c>
      <c r="DC888" s="565">
        <v>1</v>
      </c>
      <c r="DD888" s="928"/>
      <c r="DE888" s="102" t="s">
        <v>19355</v>
      </c>
      <c r="DF888" s="928"/>
      <c r="DG888" s="555">
        <v>0</v>
      </c>
      <c r="DH888" s="214" t="s">
        <v>3541</v>
      </c>
      <c r="DI888" s="557"/>
      <c r="DJ888" s="111">
        <v>40925</v>
      </c>
      <c r="DK888" s="558">
        <v>4</v>
      </c>
      <c r="DL888" s="558"/>
      <c r="DM888" s="619" t="s">
        <v>20753</v>
      </c>
      <c r="DN888" s="890">
        <v>215953920</v>
      </c>
      <c r="DO888" s="928"/>
      <c r="DP888" s="928"/>
      <c r="DQ888" s="928"/>
      <c r="DR888" s="928"/>
    </row>
    <row r="889" spans="1:122" ht="60.75" customHeight="1" thickTop="1" thickBot="1">
      <c r="A889" s="214" t="s">
        <v>3542</v>
      </c>
      <c r="B889" s="214" t="s">
        <v>3587</v>
      </c>
      <c r="C889" s="214" t="s">
        <v>539</v>
      </c>
      <c r="D889" s="374">
        <v>1</v>
      </c>
      <c r="E889" s="517">
        <v>40926</v>
      </c>
      <c r="F889" s="517">
        <v>40921</v>
      </c>
      <c r="G889" s="517">
        <v>40946</v>
      </c>
      <c r="H889" s="517">
        <v>40954</v>
      </c>
      <c r="I889" s="517">
        <v>40954</v>
      </c>
      <c r="J889" s="859">
        <v>18</v>
      </c>
      <c r="K889" s="551">
        <v>41501</v>
      </c>
      <c r="L889" s="561">
        <v>40946</v>
      </c>
      <c r="M889" s="117"/>
      <c r="N889" s="214" t="s">
        <v>2320</v>
      </c>
      <c r="O889" s="1166">
        <v>800092879</v>
      </c>
      <c r="P889" s="530"/>
      <c r="Q889" s="530"/>
      <c r="R889" s="530"/>
      <c r="S889" s="530"/>
      <c r="T889" s="530"/>
      <c r="U889" s="530"/>
      <c r="V889" s="530"/>
      <c r="W889" s="530"/>
      <c r="X889" s="530"/>
      <c r="Y889" s="530"/>
      <c r="Z889" s="530"/>
      <c r="AA889" s="530"/>
      <c r="AB889" s="214" t="s">
        <v>1275</v>
      </c>
      <c r="AC889" s="214" t="s">
        <v>223</v>
      </c>
      <c r="AD889" s="214" t="s">
        <v>229</v>
      </c>
      <c r="AE889" s="214" t="s">
        <v>508</v>
      </c>
      <c r="AF889" s="214" t="s">
        <v>335</v>
      </c>
      <c r="AG889" s="626"/>
      <c r="AH889" s="636">
        <v>138827520</v>
      </c>
      <c r="AI889" s="634">
        <v>34706880</v>
      </c>
      <c r="AJ889" s="634">
        <v>173534400</v>
      </c>
      <c r="AK889" s="214" t="s">
        <v>3830</v>
      </c>
      <c r="AL889" s="214" t="s">
        <v>156</v>
      </c>
      <c r="AM889" s="86">
        <v>138827520</v>
      </c>
      <c r="AN889" s="86" t="s">
        <v>1452</v>
      </c>
      <c r="AO889" s="86" t="s">
        <v>11428</v>
      </c>
      <c r="AP889" s="83" t="s">
        <v>1543</v>
      </c>
      <c r="AQ889" s="84">
        <v>138827520</v>
      </c>
      <c r="AR889" s="553">
        <v>40954</v>
      </c>
      <c r="AS889" s="554">
        <v>123</v>
      </c>
      <c r="AT889" s="488"/>
      <c r="AU889" s="553"/>
      <c r="AV889" s="554"/>
      <c r="AW889" s="84"/>
      <c r="AX889" s="553"/>
      <c r="AY889" s="554"/>
      <c r="AZ889" s="84"/>
      <c r="BA889" s="553"/>
      <c r="BB889" s="554"/>
      <c r="BC889" s="84"/>
      <c r="BD889" s="553"/>
      <c r="BE889" s="554"/>
      <c r="BF889" s="84"/>
      <c r="BG889" s="553"/>
      <c r="BH889" s="554"/>
      <c r="BI889" s="84"/>
      <c r="BJ889" s="553"/>
      <c r="BK889" s="554"/>
      <c r="BL889" s="84"/>
      <c r="BM889" s="553"/>
      <c r="BN889" s="554"/>
      <c r="BO889" s="84"/>
      <c r="BP889" s="553"/>
      <c r="BQ889" s="554"/>
      <c r="BR889" s="84"/>
      <c r="BS889" s="553"/>
      <c r="BT889" s="554"/>
      <c r="BU889" s="84"/>
      <c r="BV889" s="553"/>
      <c r="BW889" s="554"/>
      <c r="BX889" s="84"/>
      <c r="BY889" s="553"/>
      <c r="BZ889" s="554"/>
      <c r="CA889" s="84"/>
      <c r="CB889" s="553"/>
      <c r="CC889" s="554"/>
      <c r="CD889" s="84"/>
      <c r="CE889" s="553"/>
      <c r="CF889" s="554"/>
      <c r="CG889" s="84"/>
      <c r="CH889" s="553"/>
      <c r="CI889" s="554"/>
      <c r="CJ889" s="554"/>
      <c r="CK889" s="554"/>
      <c r="CL889" s="554"/>
      <c r="CM889" s="554"/>
      <c r="CN889" s="554"/>
      <c r="CO889" s="554"/>
      <c r="CP889" s="554"/>
      <c r="CQ889" s="554"/>
      <c r="CR889" s="554"/>
      <c r="CS889" s="554"/>
      <c r="CT889" s="554"/>
      <c r="CU889" s="554"/>
      <c r="CV889" s="554"/>
      <c r="CW889" s="554"/>
      <c r="CX889" s="554"/>
      <c r="CY889" s="554">
        <v>138827520</v>
      </c>
      <c r="CZ889" s="84">
        <v>0</v>
      </c>
      <c r="DA889" s="84"/>
      <c r="DB889" s="856" t="s">
        <v>20809</v>
      </c>
      <c r="DC889" s="565">
        <v>1</v>
      </c>
      <c r="DD889" s="928"/>
      <c r="DE889" s="102" t="s">
        <v>19355</v>
      </c>
      <c r="DF889" s="928"/>
      <c r="DG889" s="555">
        <v>0</v>
      </c>
      <c r="DH889" s="214" t="s">
        <v>3542</v>
      </c>
      <c r="DI889" s="557">
        <v>40946</v>
      </c>
      <c r="DJ889" s="111">
        <v>40925</v>
      </c>
      <c r="DK889" s="558">
        <v>4</v>
      </c>
      <c r="DL889" s="558" t="s">
        <v>15785</v>
      </c>
      <c r="DM889" s="619" t="s">
        <v>20753</v>
      </c>
      <c r="DN889" s="890">
        <v>138827520</v>
      </c>
      <c r="DO889" s="928"/>
      <c r="DP889" s="928"/>
      <c r="DQ889" s="928"/>
      <c r="DR889" s="928"/>
    </row>
    <row r="890" spans="1:122" ht="60.75" customHeight="1" thickTop="1" thickBot="1">
      <c r="A890" s="214" t="s">
        <v>3543</v>
      </c>
      <c r="B890" s="214" t="s">
        <v>3587</v>
      </c>
      <c r="C890" s="214" t="s">
        <v>539</v>
      </c>
      <c r="D890" s="374">
        <v>1</v>
      </c>
      <c r="E890" s="517">
        <v>40926</v>
      </c>
      <c r="F890" s="517">
        <v>40921</v>
      </c>
      <c r="G890" s="517">
        <v>40939</v>
      </c>
      <c r="H890" s="517">
        <v>40960</v>
      </c>
      <c r="I890" s="517">
        <v>40960</v>
      </c>
      <c r="J890" s="859">
        <v>18</v>
      </c>
      <c r="K890" s="551">
        <v>41507</v>
      </c>
      <c r="L890" s="561">
        <v>40935</v>
      </c>
      <c r="M890" s="117"/>
      <c r="N890" s="214" t="s">
        <v>535</v>
      </c>
      <c r="O890" s="1166">
        <v>890401962</v>
      </c>
      <c r="P890" s="530"/>
      <c r="Q890" s="530"/>
      <c r="R890" s="530"/>
      <c r="S890" s="530"/>
      <c r="T890" s="530"/>
      <c r="U890" s="530"/>
      <c r="V890" s="530"/>
      <c r="W890" s="530"/>
      <c r="X890" s="530"/>
      <c r="Y890" s="530"/>
      <c r="Z890" s="530"/>
      <c r="AA890" s="530"/>
      <c r="AB890" s="214" t="s">
        <v>1275</v>
      </c>
      <c r="AC890" s="214" t="s">
        <v>223</v>
      </c>
      <c r="AD890" s="214" t="s">
        <v>229</v>
      </c>
      <c r="AE890" s="214" t="s">
        <v>508</v>
      </c>
      <c r="AF890" s="214" t="s">
        <v>335</v>
      </c>
      <c r="AG890" s="626"/>
      <c r="AH890" s="636">
        <v>308505600</v>
      </c>
      <c r="AI890" s="634">
        <v>77126400</v>
      </c>
      <c r="AJ890" s="634">
        <v>385632000</v>
      </c>
      <c r="AK890" s="214" t="s">
        <v>3607</v>
      </c>
      <c r="AL890" s="214" t="s">
        <v>156</v>
      </c>
      <c r="AM890" s="86">
        <v>308505600</v>
      </c>
      <c r="AN890" s="86" t="s">
        <v>1464</v>
      </c>
      <c r="AO890" s="86" t="s">
        <v>11091</v>
      </c>
      <c r="AP890" s="83" t="s">
        <v>1532</v>
      </c>
      <c r="AQ890" s="84">
        <v>308505600</v>
      </c>
      <c r="AR890" s="553">
        <v>40960</v>
      </c>
      <c r="AS890" s="554">
        <v>126</v>
      </c>
      <c r="AT890" s="488"/>
      <c r="AU890" s="553"/>
      <c r="AV890" s="554"/>
      <c r="AW890" s="84"/>
      <c r="AX890" s="553"/>
      <c r="AY890" s="554"/>
      <c r="AZ890" s="84"/>
      <c r="BA890" s="553"/>
      <c r="BB890" s="554"/>
      <c r="BC890" s="84"/>
      <c r="BD890" s="553"/>
      <c r="BE890" s="554"/>
      <c r="BF890" s="84"/>
      <c r="BG890" s="553"/>
      <c r="BH890" s="554"/>
      <c r="BI890" s="84"/>
      <c r="BJ890" s="553"/>
      <c r="BK890" s="554"/>
      <c r="BL890" s="84"/>
      <c r="BM890" s="553"/>
      <c r="BN890" s="554"/>
      <c r="BO890" s="84"/>
      <c r="BP890" s="553"/>
      <c r="BQ890" s="554"/>
      <c r="BR890" s="84"/>
      <c r="BS890" s="553"/>
      <c r="BT890" s="554"/>
      <c r="BU890" s="84"/>
      <c r="BV890" s="553"/>
      <c r="BW890" s="554"/>
      <c r="BX890" s="84"/>
      <c r="BY890" s="553"/>
      <c r="BZ890" s="554"/>
      <c r="CA890" s="84"/>
      <c r="CB890" s="553"/>
      <c r="CC890" s="554"/>
      <c r="CD890" s="84"/>
      <c r="CE890" s="553"/>
      <c r="CF890" s="554"/>
      <c r="CG890" s="84"/>
      <c r="CH890" s="553"/>
      <c r="CI890" s="554"/>
      <c r="CJ890" s="554"/>
      <c r="CK890" s="554"/>
      <c r="CL890" s="554"/>
      <c r="CM890" s="554"/>
      <c r="CN890" s="554"/>
      <c r="CO890" s="554"/>
      <c r="CP890" s="554"/>
      <c r="CQ890" s="554"/>
      <c r="CR890" s="554"/>
      <c r="CS890" s="554"/>
      <c r="CT890" s="554"/>
      <c r="CU890" s="554"/>
      <c r="CV890" s="554"/>
      <c r="CW890" s="554"/>
      <c r="CX890" s="554"/>
      <c r="CY890" s="554">
        <v>308505600</v>
      </c>
      <c r="CZ890" s="84">
        <v>0</v>
      </c>
      <c r="DA890" s="84"/>
      <c r="DB890" s="856" t="s">
        <v>20809</v>
      </c>
      <c r="DC890" s="565">
        <v>1</v>
      </c>
      <c r="DD890" s="928"/>
      <c r="DE890" s="102" t="s">
        <v>19355</v>
      </c>
      <c r="DF890" s="928"/>
      <c r="DG890" s="555">
        <v>0</v>
      </c>
      <c r="DH890" s="214" t="s">
        <v>3543</v>
      </c>
      <c r="DI890" s="557">
        <v>40935</v>
      </c>
      <c r="DJ890" s="111">
        <v>40925</v>
      </c>
      <c r="DK890" s="558">
        <v>4</v>
      </c>
      <c r="DL890" s="558"/>
      <c r="DM890" s="619" t="s">
        <v>20753</v>
      </c>
      <c r="DN890" s="890">
        <v>308505600</v>
      </c>
      <c r="DO890" s="928"/>
      <c r="DP890" s="928"/>
      <c r="DQ890" s="928"/>
      <c r="DR890" s="928"/>
    </row>
    <row r="891" spans="1:122" ht="60.75" customHeight="1" thickTop="1" thickBot="1">
      <c r="A891" s="214" t="s">
        <v>3544</v>
      </c>
      <c r="B891" s="214" t="s">
        <v>3587</v>
      </c>
      <c r="C891" s="214" t="s">
        <v>541</v>
      </c>
      <c r="D891" s="374">
        <v>0</v>
      </c>
      <c r="E891" s="517">
        <v>40945</v>
      </c>
      <c r="F891" s="517">
        <v>40921</v>
      </c>
      <c r="G891" s="517">
        <v>40946</v>
      </c>
      <c r="H891" s="517">
        <v>40954</v>
      </c>
      <c r="I891" s="517">
        <v>40954</v>
      </c>
      <c r="J891" s="859">
        <v>18</v>
      </c>
      <c r="K891" s="551">
        <v>41501</v>
      </c>
      <c r="L891" s="552"/>
      <c r="M891" s="117"/>
      <c r="N891" s="214" t="s">
        <v>612</v>
      </c>
      <c r="O891" s="1166">
        <v>891180084</v>
      </c>
      <c r="P891" s="530"/>
      <c r="Q891" s="530"/>
      <c r="R891" s="530"/>
      <c r="S891" s="530"/>
      <c r="T891" s="530"/>
      <c r="U891" s="530"/>
      <c r="V891" s="530"/>
      <c r="W891" s="530"/>
      <c r="X891" s="530"/>
      <c r="Y891" s="530"/>
      <c r="Z891" s="530"/>
      <c r="AA891" s="530"/>
      <c r="AB891" s="214" t="s">
        <v>1275</v>
      </c>
      <c r="AC891" s="214" t="s">
        <v>223</v>
      </c>
      <c r="AD891" s="214" t="s">
        <v>229</v>
      </c>
      <c r="AE891" s="214" t="s">
        <v>508</v>
      </c>
      <c r="AF891" s="214" t="s">
        <v>335</v>
      </c>
      <c r="AG891" s="626"/>
      <c r="AH891" s="636">
        <v>185103360</v>
      </c>
      <c r="AI891" s="634">
        <v>46275840</v>
      </c>
      <c r="AJ891" s="634">
        <v>231379200</v>
      </c>
      <c r="AK891" s="214" t="s">
        <v>3607</v>
      </c>
      <c r="AL891" s="214" t="s">
        <v>156</v>
      </c>
      <c r="AM891" s="86">
        <v>185103360</v>
      </c>
      <c r="AN891" s="86" t="s">
        <v>1458</v>
      </c>
      <c r="AO891" s="86" t="s">
        <v>1515</v>
      </c>
      <c r="AP891" s="83" t="s">
        <v>1516</v>
      </c>
      <c r="AQ891" s="84">
        <v>185103360</v>
      </c>
      <c r="AR891" s="553">
        <v>40954</v>
      </c>
      <c r="AS891" s="554">
        <v>123</v>
      </c>
      <c r="AT891" s="488"/>
      <c r="AU891" s="553"/>
      <c r="AV891" s="554"/>
      <c r="AW891" s="84"/>
      <c r="AX891" s="553"/>
      <c r="AY891" s="554"/>
      <c r="AZ891" s="84"/>
      <c r="BA891" s="553"/>
      <c r="BB891" s="554"/>
      <c r="BC891" s="84"/>
      <c r="BD891" s="553"/>
      <c r="BE891" s="554"/>
      <c r="BF891" s="84"/>
      <c r="BG891" s="553"/>
      <c r="BH891" s="554"/>
      <c r="BI891" s="84"/>
      <c r="BJ891" s="553"/>
      <c r="BK891" s="554"/>
      <c r="BL891" s="84"/>
      <c r="BM891" s="553"/>
      <c r="BN891" s="554"/>
      <c r="BO891" s="84"/>
      <c r="BP891" s="553"/>
      <c r="BQ891" s="554"/>
      <c r="BR891" s="84"/>
      <c r="BS891" s="553"/>
      <c r="BT891" s="554"/>
      <c r="BU891" s="84"/>
      <c r="BV891" s="553"/>
      <c r="BW891" s="554"/>
      <c r="BX891" s="84"/>
      <c r="BY891" s="553"/>
      <c r="BZ891" s="554"/>
      <c r="CA891" s="84"/>
      <c r="CB891" s="553"/>
      <c r="CC891" s="554"/>
      <c r="CD891" s="84"/>
      <c r="CE891" s="553"/>
      <c r="CF891" s="554"/>
      <c r="CG891" s="84"/>
      <c r="CH891" s="553"/>
      <c r="CI891" s="554"/>
      <c r="CJ891" s="554"/>
      <c r="CK891" s="554"/>
      <c r="CL891" s="554"/>
      <c r="CM891" s="554"/>
      <c r="CN891" s="554"/>
      <c r="CO891" s="554"/>
      <c r="CP891" s="554"/>
      <c r="CQ891" s="554"/>
      <c r="CR891" s="554"/>
      <c r="CS891" s="554"/>
      <c r="CT891" s="554"/>
      <c r="CU891" s="554"/>
      <c r="CV891" s="554"/>
      <c r="CW891" s="554"/>
      <c r="CX891" s="554"/>
      <c r="CY891" s="554">
        <v>185103360</v>
      </c>
      <c r="CZ891" s="84">
        <v>0</v>
      </c>
      <c r="DA891" s="84"/>
      <c r="DB891" s="856" t="s">
        <v>20809</v>
      </c>
      <c r="DC891" s="565">
        <v>1</v>
      </c>
      <c r="DD891" s="928"/>
      <c r="DE891" s="102" t="s">
        <v>19355</v>
      </c>
      <c r="DF891" s="928"/>
      <c r="DG891" s="555">
        <v>0</v>
      </c>
      <c r="DH891" s="214" t="s">
        <v>3544</v>
      </c>
      <c r="DI891" s="557"/>
      <c r="DJ891" s="111">
        <v>40925</v>
      </c>
      <c r="DK891" s="558">
        <v>4</v>
      </c>
      <c r="DL891" s="558"/>
      <c r="DM891" s="619" t="s">
        <v>20753</v>
      </c>
      <c r="DN891" s="890">
        <v>185103360</v>
      </c>
      <c r="DO891" s="928"/>
      <c r="DP891" s="928"/>
      <c r="DQ891" s="928"/>
      <c r="DR891" s="928"/>
    </row>
    <row r="892" spans="1:122" ht="60.75" customHeight="1" thickTop="1" thickBot="1">
      <c r="A892" s="214" t="s">
        <v>3545</v>
      </c>
      <c r="B892" s="214" t="s">
        <v>3587</v>
      </c>
      <c r="C892" s="214" t="s">
        <v>541</v>
      </c>
      <c r="D892" s="374">
        <v>0</v>
      </c>
      <c r="E892" s="517">
        <v>40974</v>
      </c>
      <c r="F892" s="517">
        <v>40921</v>
      </c>
      <c r="G892" s="517">
        <v>40976</v>
      </c>
      <c r="H892" s="517">
        <v>40990</v>
      </c>
      <c r="I892" s="517">
        <v>40990</v>
      </c>
      <c r="J892" s="562">
        <v>24</v>
      </c>
      <c r="K892" s="551">
        <v>41720</v>
      </c>
      <c r="L892" s="552">
        <v>40974</v>
      </c>
      <c r="M892" s="117"/>
      <c r="N892" s="214" t="s">
        <v>691</v>
      </c>
      <c r="O892" s="1166">
        <v>899999063</v>
      </c>
      <c r="P892" s="530" t="s">
        <v>1097</v>
      </c>
      <c r="Q892" s="530" t="s">
        <v>1097</v>
      </c>
      <c r="R892" s="530" t="s">
        <v>1097</v>
      </c>
      <c r="S892" s="530" t="s">
        <v>1097</v>
      </c>
      <c r="T892" s="530" t="s">
        <v>1097</v>
      </c>
      <c r="U892" s="530" t="s">
        <v>1097</v>
      </c>
      <c r="V892" s="530" t="s">
        <v>1097</v>
      </c>
      <c r="W892" s="530" t="s">
        <v>1097</v>
      </c>
      <c r="X892" s="530" t="s">
        <v>1097</v>
      </c>
      <c r="Y892" s="530" t="s">
        <v>1097</v>
      </c>
      <c r="Z892" s="530" t="s">
        <v>1097</v>
      </c>
      <c r="AA892" s="530" t="s">
        <v>1097</v>
      </c>
      <c r="AB892" s="214" t="s">
        <v>1275</v>
      </c>
      <c r="AC892" s="214" t="s">
        <v>223</v>
      </c>
      <c r="AD892" s="214" t="s">
        <v>229</v>
      </c>
      <c r="AE892" s="214" t="s">
        <v>508</v>
      </c>
      <c r="AF892" s="214" t="s">
        <v>335</v>
      </c>
      <c r="AG892" s="626"/>
      <c r="AH892" s="636">
        <v>2992504320</v>
      </c>
      <c r="AI892" s="634">
        <v>748126080</v>
      </c>
      <c r="AJ892" s="634">
        <v>3740630400</v>
      </c>
      <c r="AK892" s="214" t="s">
        <v>4275</v>
      </c>
      <c r="AL892" s="214" t="s">
        <v>156</v>
      </c>
      <c r="AM892" s="86">
        <v>2992504320</v>
      </c>
      <c r="AN892" s="86" t="s">
        <v>14315</v>
      </c>
      <c r="AO892" s="86" t="s">
        <v>14315</v>
      </c>
      <c r="AP892" s="97" t="s">
        <v>1525</v>
      </c>
      <c r="AQ892" s="84">
        <v>2992504320</v>
      </c>
      <c r="AR892" s="553">
        <v>40990</v>
      </c>
      <c r="AS892" s="554">
        <v>144</v>
      </c>
      <c r="AT892" s="488"/>
      <c r="AU892" s="553"/>
      <c r="AV892" s="554"/>
      <c r="AW892" s="84"/>
      <c r="AX892" s="553"/>
      <c r="AY892" s="554"/>
      <c r="AZ892" s="84"/>
      <c r="BA892" s="553"/>
      <c r="BB892" s="554"/>
      <c r="BC892" s="84"/>
      <c r="BD892" s="553"/>
      <c r="BE892" s="554"/>
      <c r="BF892" s="84"/>
      <c r="BG892" s="553"/>
      <c r="BH892" s="554"/>
      <c r="BI892" s="84"/>
      <c r="BJ892" s="553"/>
      <c r="BK892" s="554"/>
      <c r="BL892" s="84"/>
      <c r="BM892" s="553"/>
      <c r="BN892" s="554"/>
      <c r="BO892" s="84"/>
      <c r="BP892" s="553"/>
      <c r="BQ892" s="554"/>
      <c r="BR892" s="84"/>
      <c r="BS892" s="553"/>
      <c r="BT892" s="554"/>
      <c r="BU892" s="84"/>
      <c r="BV892" s="553"/>
      <c r="BW892" s="554"/>
      <c r="BX892" s="84"/>
      <c r="BY892" s="553"/>
      <c r="BZ892" s="554"/>
      <c r="CA892" s="84"/>
      <c r="CB892" s="553"/>
      <c r="CC892" s="554"/>
      <c r="CD892" s="84"/>
      <c r="CE892" s="553"/>
      <c r="CF892" s="554"/>
      <c r="CG892" s="84"/>
      <c r="CH892" s="553"/>
      <c r="CI892" s="554"/>
      <c r="CJ892" s="554"/>
      <c r="CK892" s="554"/>
      <c r="CL892" s="554"/>
      <c r="CM892" s="554"/>
      <c r="CN892" s="554"/>
      <c r="CO892" s="554"/>
      <c r="CP892" s="554"/>
      <c r="CQ892" s="554"/>
      <c r="CR892" s="554"/>
      <c r="CS892" s="554"/>
      <c r="CT892" s="554"/>
      <c r="CU892" s="554"/>
      <c r="CV892" s="554"/>
      <c r="CW892" s="554"/>
      <c r="CX892" s="554"/>
      <c r="CY892" s="554">
        <v>2992504320</v>
      </c>
      <c r="CZ892" s="84">
        <v>0</v>
      </c>
      <c r="DA892" s="84"/>
      <c r="DB892" s="856" t="s">
        <v>20280</v>
      </c>
      <c r="DC892" s="565">
        <v>1</v>
      </c>
      <c r="DD892" s="928"/>
      <c r="DE892" s="102" t="s">
        <v>19355</v>
      </c>
      <c r="DF892" s="928"/>
      <c r="DG892" s="555">
        <v>0</v>
      </c>
      <c r="DH892" s="214" t="s">
        <v>3545</v>
      </c>
      <c r="DI892" s="557"/>
      <c r="DJ892" s="111">
        <v>40925</v>
      </c>
      <c r="DK892" s="558">
        <v>4</v>
      </c>
      <c r="DL892" s="558" t="s">
        <v>15785</v>
      </c>
      <c r="DM892" s="619" t="s">
        <v>20753</v>
      </c>
      <c r="DN892" s="890">
        <v>2992504320</v>
      </c>
      <c r="DO892" s="928"/>
      <c r="DP892" s="928"/>
      <c r="DQ892" s="928"/>
      <c r="DR892" s="928"/>
    </row>
    <row r="893" spans="1:122" ht="60.75" customHeight="1" thickTop="1" thickBot="1">
      <c r="A893" s="214" t="s">
        <v>3546</v>
      </c>
      <c r="B893" s="214" t="s">
        <v>3587</v>
      </c>
      <c r="C893" s="214" t="s">
        <v>541</v>
      </c>
      <c r="D893" s="374">
        <v>0</v>
      </c>
      <c r="E893" s="517">
        <v>40959</v>
      </c>
      <c r="F893" s="517">
        <v>40921</v>
      </c>
      <c r="G893" s="517">
        <v>40973</v>
      </c>
      <c r="H893" s="517">
        <v>40981</v>
      </c>
      <c r="I893" s="517">
        <v>40981</v>
      </c>
      <c r="J893" s="859">
        <v>18</v>
      </c>
      <c r="K893" s="551">
        <v>41530</v>
      </c>
      <c r="L893" s="552"/>
      <c r="M893" s="117"/>
      <c r="N893" s="214" t="s">
        <v>640</v>
      </c>
      <c r="O893" s="1166">
        <v>890801063</v>
      </c>
      <c r="P893" s="530"/>
      <c r="Q893" s="530"/>
      <c r="R893" s="530"/>
      <c r="S893" s="530"/>
      <c r="T893" s="530"/>
      <c r="U893" s="530"/>
      <c r="V893" s="530"/>
      <c r="W893" s="530"/>
      <c r="X893" s="530"/>
      <c r="Y893" s="530"/>
      <c r="Z893" s="530"/>
      <c r="AA893" s="530"/>
      <c r="AB893" s="214" t="s">
        <v>1275</v>
      </c>
      <c r="AC893" s="214" t="s">
        <v>223</v>
      </c>
      <c r="AD893" s="214" t="s">
        <v>229</v>
      </c>
      <c r="AE893" s="214" t="s">
        <v>508</v>
      </c>
      <c r="AF893" s="214" t="s">
        <v>335</v>
      </c>
      <c r="AG893" s="626"/>
      <c r="AH893" s="636">
        <v>354781440</v>
      </c>
      <c r="AI893" s="634">
        <v>88695360</v>
      </c>
      <c r="AJ893" s="634">
        <v>443476800</v>
      </c>
      <c r="AK893" s="214" t="s">
        <v>3607</v>
      </c>
      <c r="AL893" s="214" t="s">
        <v>156</v>
      </c>
      <c r="AM893" s="86">
        <v>354781440</v>
      </c>
      <c r="AN893" s="86" t="s">
        <v>1480</v>
      </c>
      <c r="AO893" s="86" t="s">
        <v>1549</v>
      </c>
      <c r="AP893" s="83" t="s">
        <v>1550</v>
      </c>
      <c r="AQ893" s="84">
        <v>354781440</v>
      </c>
      <c r="AR893" s="553">
        <v>40981</v>
      </c>
      <c r="AS893" s="554">
        <v>139</v>
      </c>
      <c r="AT893" s="488"/>
      <c r="AU893" s="553"/>
      <c r="AV893" s="554"/>
      <c r="AW893" s="84"/>
      <c r="AX893" s="553"/>
      <c r="AY893" s="554"/>
      <c r="AZ893" s="84"/>
      <c r="BA893" s="553"/>
      <c r="BB893" s="554"/>
      <c r="BC893" s="84"/>
      <c r="BD893" s="553"/>
      <c r="BE893" s="554"/>
      <c r="BF893" s="84"/>
      <c r="BG893" s="553"/>
      <c r="BH893" s="554"/>
      <c r="BI893" s="84"/>
      <c r="BJ893" s="553"/>
      <c r="BK893" s="554"/>
      <c r="BL893" s="84"/>
      <c r="BM893" s="553"/>
      <c r="BN893" s="554"/>
      <c r="BO893" s="84"/>
      <c r="BP893" s="553"/>
      <c r="BQ893" s="554"/>
      <c r="BR893" s="84"/>
      <c r="BS893" s="553"/>
      <c r="BT893" s="554"/>
      <c r="BU893" s="84"/>
      <c r="BV893" s="553"/>
      <c r="BW893" s="554"/>
      <c r="BX893" s="84"/>
      <c r="BY893" s="553"/>
      <c r="BZ893" s="554"/>
      <c r="CA893" s="84"/>
      <c r="CB893" s="553"/>
      <c r="CC893" s="554"/>
      <c r="CD893" s="84"/>
      <c r="CE893" s="553"/>
      <c r="CF893" s="554"/>
      <c r="CG893" s="84"/>
      <c r="CH893" s="553"/>
      <c r="CI893" s="554"/>
      <c r="CJ893" s="554"/>
      <c r="CK893" s="554"/>
      <c r="CL893" s="554"/>
      <c r="CM893" s="554"/>
      <c r="CN893" s="554"/>
      <c r="CO893" s="554"/>
      <c r="CP893" s="554"/>
      <c r="CQ893" s="554"/>
      <c r="CR893" s="554"/>
      <c r="CS893" s="554"/>
      <c r="CT893" s="554"/>
      <c r="CU893" s="554"/>
      <c r="CV893" s="554"/>
      <c r="CW893" s="554"/>
      <c r="CX893" s="554"/>
      <c r="CY893" s="554">
        <v>354781440</v>
      </c>
      <c r="CZ893" s="84">
        <v>0</v>
      </c>
      <c r="DA893" s="84"/>
      <c r="DB893" s="856" t="s">
        <v>20809</v>
      </c>
      <c r="DC893" s="565">
        <v>1</v>
      </c>
      <c r="DD893" s="928"/>
      <c r="DE893" s="102" t="s">
        <v>19355</v>
      </c>
      <c r="DF893" s="928"/>
      <c r="DG893" s="555">
        <v>0</v>
      </c>
      <c r="DH893" s="214" t="s">
        <v>3546</v>
      </c>
      <c r="DI893" s="557"/>
      <c r="DJ893" s="111">
        <v>40925</v>
      </c>
      <c r="DK893" s="558">
        <v>4</v>
      </c>
      <c r="DL893" s="558"/>
      <c r="DM893" s="619" t="s">
        <v>20753</v>
      </c>
      <c r="DN893" s="890">
        <v>354781440</v>
      </c>
      <c r="DO893" s="928"/>
      <c r="DP893" s="928"/>
      <c r="DQ893" s="928"/>
      <c r="DR893" s="928"/>
    </row>
    <row r="894" spans="1:122" ht="60.75" customHeight="1" thickTop="1" thickBot="1">
      <c r="A894" s="214" t="s">
        <v>3547</v>
      </c>
      <c r="B894" s="214" t="s">
        <v>3587</v>
      </c>
      <c r="C894" s="214" t="s">
        <v>539</v>
      </c>
      <c r="D894" s="374">
        <v>1</v>
      </c>
      <c r="E894" s="517">
        <v>40967</v>
      </c>
      <c r="F894" s="517">
        <v>40921</v>
      </c>
      <c r="G894" s="517">
        <v>40990</v>
      </c>
      <c r="H894" s="517">
        <v>41002</v>
      </c>
      <c r="I894" s="517">
        <v>41002</v>
      </c>
      <c r="J894" s="859">
        <v>18</v>
      </c>
      <c r="K894" s="551">
        <v>41550</v>
      </c>
      <c r="L894" s="561">
        <v>40988</v>
      </c>
      <c r="M894" s="117"/>
      <c r="N894" s="214" t="s">
        <v>750</v>
      </c>
      <c r="O894" s="1166">
        <v>860013720</v>
      </c>
      <c r="P894" s="530"/>
      <c r="Q894" s="530"/>
      <c r="R894" s="530"/>
      <c r="S894" s="530"/>
      <c r="T894" s="530"/>
      <c r="U894" s="530"/>
      <c r="V894" s="530"/>
      <c r="W894" s="530"/>
      <c r="X894" s="530"/>
      <c r="Y894" s="530"/>
      <c r="Z894" s="530"/>
      <c r="AA894" s="530"/>
      <c r="AB894" s="214" t="s">
        <v>1275</v>
      </c>
      <c r="AC894" s="214" t="s">
        <v>223</v>
      </c>
      <c r="AD894" s="214" t="s">
        <v>229</v>
      </c>
      <c r="AE894" s="214" t="s">
        <v>508</v>
      </c>
      <c r="AF894" s="214" t="s">
        <v>335</v>
      </c>
      <c r="AG894" s="626"/>
      <c r="AH894" s="636">
        <v>663287040</v>
      </c>
      <c r="AI894" s="634">
        <v>165821760</v>
      </c>
      <c r="AJ894" s="634">
        <v>829108800</v>
      </c>
      <c r="AK894" s="214" t="s">
        <v>4359</v>
      </c>
      <c r="AL894" s="214" t="s">
        <v>156</v>
      </c>
      <c r="AM894" s="86">
        <v>663287040</v>
      </c>
      <c r="AN894" s="86" t="s">
        <v>14315</v>
      </c>
      <c r="AO894" s="86" t="s">
        <v>14315</v>
      </c>
      <c r="AP894" s="97" t="s">
        <v>1525</v>
      </c>
      <c r="AQ894" s="84">
        <v>663287040</v>
      </c>
      <c r="AR894" s="553">
        <v>41002</v>
      </c>
      <c r="AS894" s="554">
        <v>152</v>
      </c>
      <c r="AT894" s="488"/>
      <c r="AU894" s="553"/>
      <c r="AV894" s="554"/>
      <c r="AW894" s="84"/>
      <c r="AX894" s="553"/>
      <c r="AY894" s="554"/>
      <c r="AZ894" s="84"/>
      <c r="BA894" s="553"/>
      <c r="BB894" s="554"/>
      <c r="BC894" s="84"/>
      <c r="BD894" s="553"/>
      <c r="BE894" s="554"/>
      <c r="BF894" s="84"/>
      <c r="BG894" s="553"/>
      <c r="BH894" s="554"/>
      <c r="BI894" s="84"/>
      <c r="BJ894" s="553"/>
      <c r="BK894" s="554"/>
      <c r="BL894" s="84"/>
      <c r="BM894" s="553"/>
      <c r="BN894" s="554"/>
      <c r="BO894" s="84"/>
      <c r="BP894" s="553"/>
      <c r="BQ894" s="554"/>
      <c r="BR894" s="84"/>
      <c r="BS894" s="553"/>
      <c r="BT894" s="554"/>
      <c r="BU894" s="84"/>
      <c r="BV894" s="553"/>
      <c r="BW894" s="554"/>
      <c r="BX894" s="84"/>
      <c r="BY894" s="553"/>
      <c r="BZ894" s="554"/>
      <c r="CA894" s="84"/>
      <c r="CB894" s="553"/>
      <c r="CC894" s="554"/>
      <c r="CD894" s="84"/>
      <c r="CE894" s="553"/>
      <c r="CF894" s="554"/>
      <c r="CG894" s="84"/>
      <c r="CH894" s="553"/>
      <c r="CI894" s="554"/>
      <c r="CJ894" s="554"/>
      <c r="CK894" s="554"/>
      <c r="CL894" s="554"/>
      <c r="CM894" s="554"/>
      <c r="CN894" s="554"/>
      <c r="CO894" s="554"/>
      <c r="CP894" s="554"/>
      <c r="CQ894" s="554"/>
      <c r="CR894" s="554"/>
      <c r="CS894" s="554"/>
      <c r="CT894" s="554"/>
      <c r="CU894" s="554"/>
      <c r="CV894" s="554"/>
      <c r="CW894" s="554"/>
      <c r="CX894" s="554"/>
      <c r="CY894" s="554">
        <v>663287040</v>
      </c>
      <c r="CZ894" s="84">
        <v>0</v>
      </c>
      <c r="DA894" s="84"/>
      <c r="DB894" s="856" t="s">
        <v>20809</v>
      </c>
      <c r="DC894" s="565">
        <v>1</v>
      </c>
      <c r="DD894" s="928"/>
      <c r="DE894" s="102" t="s">
        <v>19355</v>
      </c>
      <c r="DF894" s="928"/>
      <c r="DG894" s="555">
        <v>0</v>
      </c>
      <c r="DH894" s="214" t="s">
        <v>3547</v>
      </c>
      <c r="DI894" s="557">
        <v>40988</v>
      </c>
      <c r="DJ894" s="111">
        <v>40925</v>
      </c>
      <c r="DK894" s="558">
        <v>4</v>
      </c>
      <c r="DL894" s="558" t="s">
        <v>15785</v>
      </c>
      <c r="DM894" s="619" t="s">
        <v>20753</v>
      </c>
      <c r="DN894" s="890">
        <v>663287040</v>
      </c>
      <c r="DO894" s="928"/>
      <c r="DP894" s="928"/>
      <c r="DQ894" s="928"/>
      <c r="DR894" s="928"/>
    </row>
    <row r="895" spans="1:122" ht="60.75" customHeight="1" thickTop="1" thickBot="1">
      <c r="A895" s="214" t="s">
        <v>3548</v>
      </c>
      <c r="B895" s="214" t="s">
        <v>3587</v>
      </c>
      <c r="C895" s="214" t="s">
        <v>539</v>
      </c>
      <c r="D895" s="374">
        <v>1</v>
      </c>
      <c r="E895" s="517">
        <v>40926</v>
      </c>
      <c r="F895" s="517">
        <v>40921</v>
      </c>
      <c r="G895" s="517">
        <v>41015</v>
      </c>
      <c r="H895" s="517">
        <v>41023</v>
      </c>
      <c r="I895" s="517">
        <v>41023</v>
      </c>
      <c r="J895" s="859">
        <v>18</v>
      </c>
      <c r="K895" s="551">
        <v>41571</v>
      </c>
      <c r="L895" s="561">
        <v>41010</v>
      </c>
      <c r="M895" s="117"/>
      <c r="N895" s="214" t="s">
        <v>684</v>
      </c>
      <c r="O895" s="1166">
        <v>890901389</v>
      </c>
      <c r="P895" s="530"/>
      <c r="Q895" s="530"/>
      <c r="R895" s="530"/>
      <c r="S895" s="530"/>
      <c r="T895" s="530"/>
      <c r="U895" s="530"/>
      <c r="V895" s="530"/>
      <c r="W895" s="530"/>
      <c r="X895" s="530"/>
      <c r="Y895" s="530"/>
      <c r="Z895" s="530"/>
      <c r="AA895" s="530"/>
      <c r="AB895" s="214" t="s">
        <v>1275</v>
      </c>
      <c r="AC895" s="214" t="s">
        <v>223</v>
      </c>
      <c r="AD895" s="214" t="s">
        <v>229</v>
      </c>
      <c r="AE895" s="214" t="s">
        <v>508</v>
      </c>
      <c r="AF895" s="214" t="s">
        <v>335</v>
      </c>
      <c r="AG895" s="626"/>
      <c r="AH895" s="636">
        <v>246804480</v>
      </c>
      <c r="AI895" s="634">
        <v>61701120</v>
      </c>
      <c r="AJ895" s="634">
        <v>308505600</v>
      </c>
      <c r="AK895" s="214" t="s">
        <v>3885</v>
      </c>
      <c r="AL895" s="214" t="s">
        <v>156</v>
      </c>
      <c r="AM895" s="86">
        <v>246804480</v>
      </c>
      <c r="AN895" s="86" t="s">
        <v>14361</v>
      </c>
      <c r="AO895" s="86" t="s">
        <v>8485</v>
      </c>
      <c r="AP895" s="83" t="s">
        <v>1509</v>
      </c>
      <c r="AQ895" s="84">
        <v>246804480</v>
      </c>
      <c r="AR895" s="553">
        <v>41023</v>
      </c>
      <c r="AS895" s="554">
        <v>160</v>
      </c>
      <c r="AT895" s="488"/>
      <c r="AU895" s="553"/>
      <c r="AV895" s="554"/>
      <c r="AW895" s="84"/>
      <c r="AX895" s="553"/>
      <c r="AY895" s="554"/>
      <c r="AZ895" s="84"/>
      <c r="BA895" s="553"/>
      <c r="BB895" s="554"/>
      <c r="BC895" s="84"/>
      <c r="BD895" s="553"/>
      <c r="BE895" s="554"/>
      <c r="BF895" s="84"/>
      <c r="BG895" s="553"/>
      <c r="BH895" s="554"/>
      <c r="BI895" s="84"/>
      <c r="BJ895" s="553"/>
      <c r="BK895" s="554"/>
      <c r="BL895" s="84"/>
      <c r="BM895" s="553"/>
      <c r="BN895" s="554"/>
      <c r="BO895" s="84"/>
      <c r="BP895" s="553"/>
      <c r="BQ895" s="554"/>
      <c r="BR895" s="84"/>
      <c r="BS895" s="553"/>
      <c r="BT895" s="554"/>
      <c r="BU895" s="84"/>
      <c r="BV895" s="553"/>
      <c r="BW895" s="554"/>
      <c r="BX895" s="84"/>
      <c r="BY895" s="553"/>
      <c r="BZ895" s="554"/>
      <c r="CA895" s="84"/>
      <c r="CB895" s="553"/>
      <c r="CC895" s="554"/>
      <c r="CD895" s="84"/>
      <c r="CE895" s="553"/>
      <c r="CF895" s="554"/>
      <c r="CG895" s="84"/>
      <c r="CH895" s="553"/>
      <c r="CI895" s="554"/>
      <c r="CJ895" s="554"/>
      <c r="CK895" s="554"/>
      <c r="CL895" s="554"/>
      <c r="CM895" s="554"/>
      <c r="CN895" s="554"/>
      <c r="CO895" s="554"/>
      <c r="CP895" s="554"/>
      <c r="CQ895" s="554"/>
      <c r="CR895" s="554"/>
      <c r="CS895" s="554"/>
      <c r="CT895" s="554"/>
      <c r="CU895" s="554"/>
      <c r="CV895" s="554"/>
      <c r="CW895" s="554"/>
      <c r="CX895" s="554"/>
      <c r="CY895" s="554">
        <v>246804480</v>
      </c>
      <c r="CZ895" s="84">
        <v>0</v>
      </c>
      <c r="DA895" s="84"/>
      <c r="DB895" s="856" t="s">
        <v>20809</v>
      </c>
      <c r="DC895" s="565">
        <v>1</v>
      </c>
      <c r="DD895" s="928"/>
      <c r="DE895" s="102" t="s">
        <v>19355</v>
      </c>
      <c r="DF895" s="928"/>
      <c r="DG895" s="555">
        <v>0</v>
      </c>
      <c r="DH895" s="214" t="s">
        <v>3548</v>
      </c>
      <c r="DI895" s="557">
        <v>41010</v>
      </c>
      <c r="DJ895" s="111">
        <v>40925</v>
      </c>
      <c r="DK895" s="558">
        <v>4</v>
      </c>
      <c r="DL895" s="558"/>
      <c r="DM895" s="619" t="s">
        <v>20753</v>
      </c>
      <c r="DN895" s="890">
        <v>246804480</v>
      </c>
      <c r="DO895" s="928"/>
      <c r="DP895" s="928"/>
      <c r="DQ895" s="928"/>
      <c r="DR895" s="928"/>
    </row>
    <row r="896" spans="1:122" ht="60.75" customHeight="1" thickTop="1" thickBot="1">
      <c r="A896" s="214" t="s">
        <v>3549</v>
      </c>
      <c r="B896" s="214" t="s">
        <v>3587</v>
      </c>
      <c r="C896" s="214" t="s">
        <v>539</v>
      </c>
      <c r="D896" s="374">
        <v>1</v>
      </c>
      <c r="E896" s="517">
        <v>40969</v>
      </c>
      <c r="F896" s="517">
        <v>40921</v>
      </c>
      <c r="G896" s="517">
        <v>40980</v>
      </c>
      <c r="H896" s="517">
        <v>40990</v>
      </c>
      <c r="I896" s="517">
        <v>40990</v>
      </c>
      <c r="J896" s="859">
        <v>18</v>
      </c>
      <c r="K896" s="551">
        <v>41539</v>
      </c>
      <c r="L896" s="561">
        <v>40980</v>
      </c>
      <c r="M896" s="117"/>
      <c r="N896" s="214" t="s">
        <v>10950</v>
      </c>
      <c r="O896" s="1166">
        <v>800145882</v>
      </c>
      <c r="P896" s="530"/>
      <c r="Q896" s="530"/>
      <c r="R896" s="530"/>
      <c r="S896" s="530"/>
      <c r="T896" s="530"/>
      <c r="U896" s="530"/>
      <c r="V896" s="530"/>
      <c r="W896" s="530"/>
      <c r="X896" s="530"/>
      <c r="Y896" s="530"/>
      <c r="Z896" s="530"/>
      <c r="AA896" s="530"/>
      <c r="AB896" s="214" t="s">
        <v>1275</v>
      </c>
      <c r="AC896" s="214" t="s">
        <v>223</v>
      </c>
      <c r="AD896" s="214" t="s">
        <v>229</v>
      </c>
      <c r="AE896" s="214" t="s">
        <v>508</v>
      </c>
      <c r="AF896" s="214" t="s">
        <v>335</v>
      </c>
      <c r="AG896" s="626"/>
      <c r="AH896" s="636">
        <v>30850560</v>
      </c>
      <c r="AI896" s="634">
        <v>7712640</v>
      </c>
      <c r="AJ896" s="634">
        <v>38563200</v>
      </c>
      <c r="AK896" s="214" t="s">
        <v>4127</v>
      </c>
      <c r="AL896" s="214" t="s">
        <v>156</v>
      </c>
      <c r="AM896" s="86">
        <v>30850560</v>
      </c>
      <c r="AN896" s="86" t="s">
        <v>14315</v>
      </c>
      <c r="AO896" s="86" t="s">
        <v>14315</v>
      </c>
      <c r="AP896" s="97" t="s">
        <v>1525</v>
      </c>
      <c r="AQ896" s="84">
        <v>30850560</v>
      </c>
      <c r="AR896" s="553">
        <v>40990</v>
      </c>
      <c r="AS896" s="554">
        <v>144</v>
      </c>
      <c r="AT896" s="488"/>
      <c r="AU896" s="553"/>
      <c r="AV896" s="554"/>
      <c r="AW896" s="84"/>
      <c r="AX896" s="553"/>
      <c r="AY896" s="554"/>
      <c r="AZ896" s="84"/>
      <c r="BA896" s="553"/>
      <c r="BB896" s="554"/>
      <c r="BC896" s="84"/>
      <c r="BD896" s="553"/>
      <c r="BE896" s="554"/>
      <c r="BF896" s="84"/>
      <c r="BG896" s="553"/>
      <c r="BH896" s="554"/>
      <c r="BI896" s="84"/>
      <c r="BJ896" s="553"/>
      <c r="BK896" s="554"/>
      <c r="BL896" s="84"/>
      <c r="BM896" s="553"/>
      <c r="BN896" s="554"/>
      <c r="BO896" s="84"/>
      <c r="BP896" s="553"/>
      <c r="BQ896" s="554"/>
      <c r="BR896" s="84"/>
      <c r="BS896" s="553"/>
      <c r="BT896" s="554"/>
      <c r="BU896" s="84"/>
      <c r="BV896" s="553"/>
      <c r="BW896" s="554"/>
      <c r="BX896" s="84"/>
      <c r="BY896" s="553"/>
      <c r="BZ896" s="554"/>
      <c r="CA896" s="84"/>
      <c r="CB896" s="553"/>
      <c r="CC896" s="554"/>
      <c r="CD896" s="84"/>
      <c r="CE896" s="553"/>
      <c r="CF896" s="554"/>
      <c r="CG896" s="84"/>
      <c r="CH896" s="553"/>
      <c r="CI896" s="554"/>
      <c r="CJ896" s="554"/>
      <c r="CK896" s="554"/>
      <c r="CL896" s="554"/>
      <c r="CM896" s="554"/>
      <c r="CN896" s="554"/>
      <c r="CO896" s="554"/>
      <c r="CP896" s="554"/>
      <c r="CQ896" s="554"/>
      <c r="CR896" s="554"/>
      <c r="CS896" s="554"/>
      <c r="CT896" s="554"/>
      <c r="CU896" s="554"/>
      <c r="CV896" s="554"/>
      <c r="CW896" s="554"/>
      <c r="CX896" s="554"/>
      <c r="CY896" s="554">
        <v>30850560</v>
      </c>
      <c r="CZ896" s="84">
        <v>0</v>
      </c>
      <c r="DA896" s="84"/>
      <c r="DB896" s="856" t="s">
        <v>20809</v>
      </c>
      <c r="DC896" s="565">
        <v>1</v>
      </c>
      <c r="DD896" s="928"/>
      <c r="DE896" s="102" t="s">
        <v>19355</v>
      </c>
      <c r="DF896" s="928"/>
      <c r="DG896" s="555">
        <v>0</v>
      </c>
      <c r="DH896" s="214" t="s">
        <v>3549</v>
      </c>
      <c r="DI896" s="557">
        <v>40980</v>
      </c>
      <c r="DJ896" s="111">
        <v>40926</v>
      </c>
      <c r="DK896" s="558">
        <v>5</v>
      </c>
      <c r="DL896" s="558" t="s">
        <v>15785</v>
      </c>
      <c r="DM896" s="619" t="s">
        <v>20753</v>
      </c>
      <c r="DN896" s="890">
        <v>30850560</v>
      </c>
      <c r="DO896" s="928"/>
      <c r="DP896" s="928"/>
      <c r="DQ896" s="928"/>
      <c r="DR896" s="928"/>
    </row>
    <row r="897" spans="1:122" ht="60.75" customHeight="1" thickTop="1" thickBot="1">
      <c r="A897" s="214" t="s">
        <v>3550</v>
      </c>
      <c r="B897" s="214" t="s">
        <v>3587</v>
      </c>
      <c r="C897" s="214" t="s">
        <v>541</v>
      </c>
      <c r="D897" s="374">
        <v>0</v>
      </c>
      <c r="E897" s="517">
        <v>40969</v>
      </c>
      <c r="F897" s="517">
        <v>40921</v>
      </c>
      <c r="G897" s="517">
        <v>40974</v>
      </c>
      <c r="H897" s="517">
        <v>40989</v>
      </c>
      <c r="I897" s="517">
        <v>40989</v>
      </c>
      <c r="J897" s="859">
        <v>18</v>
      </c>
      <c r="K897" s="551">
        <v>41538</v>
      </c>
      <c r="L897" s="552"/>
      <c r="M897" s="117"/>
      <c r="N897" s="214" t="s">
        <v>525</v>
      </c>
      <c r="O897" s="1166">
        <v>890500622</v>
      </c>
      <c r="P897" s="530"/>
      <c r="Q897" s="530"/>
      <c r="R897" s="530"/>
      <c r="S897" s="530"/>
      <c r="T897" s="530"/>
      <c r="U897" s="530"/>
      <c r="V897" s="530"/>
      <c r="W897" s="530"/>
      <c r="X897" s="530"/>
      <c r="Y897" s="530"/>
      <c r="Z897" s="530"/>
      <c r="AA897" s="530"/>
      <c r="AB897" s="214" t="s">
        <v>1275</v>
      </c>
      <c r="AC897" s="214" t="s">
        <v>223</v>
      </c>
      <c r="AD897" s="214" t="s">
        <v>229</v>
      </c>
      <c r="AE897" s="214" t="s">
        <v>508</v>
      </c>
      <c r="AF897" s="214" t="s">
        <v>335</v>
      </c>
      <c r="AG897" s="626"/>
      <c r="AH897" s="636">
        <v>46275840</v>
      </c>
      <c r="AI897" s="634">
        <v>11568960</v>
      </c>
      <c r="AJ897" s="634">
        <v>57844800</v>
      </c>
      <c r="AK897" s="214" t="s">
        <v>3649</v>
      </c>
      <c r="AL897" s="214" t="s">
        <v>156</v>
      </c>
      <c r="AM897" s="86">
        <v>46275840</v>
      </c>
      <c r="AN897" s="86" t="s">
        <v>11418</v>
      </c>
      <c r="AO897" s="86" t="s">
        <v>14316</v>
      </c>
      <c r="AP897" s="83" t="s">
        <v>1518</v>
      </c>
      <c r="AQ897" s="84">
        <v>46275840</v>
      </c>
      <c r="AR897" s="553">
        <v>40989</v>
      </c>
      <c r="AS897" s="554">
        <v>142</v>
      </c>
      <c r="AT897" s="488"/>
      <c r="AU897" s="553"/>
      <c r="AV897" s="554"/>
      <c r="AW897" s="84"/>
      <c r="AX897" s="553"/>
      <c r="AY897" s="554"/>
      <c r="AZ897" s="84"/>
      <c r="BA897" s="553"/>
      <c r="BB897" s="554"/>
      <c r="BC897" s="84"/>
      <c r="BD897" s="553"/>
      <c r="BE897" s="554"/>
      <c r="BF897" s="84"/>
      <c r="BG897" s="553"/>
      <c r="BH897" s="554"/>
      <c r="BI897" s="84"/>
      <c r="BJ897" s="553"/>
      <c r="BK897" s="554"/>
      <c r="BL897" s="84"/>
      <c r="BM897" s="553"/>
      <c r="BN897" s="554"/>
      <c r="BO897" s="84"/>
      <c r="BP897" s="553"/>
      <c r="BQ897" s="554"/>
      <c r="BR897" s="84"/>
      <c r="BS897" s="553"/>
      <c r="BT897" s="554"/>
      <c r="BU897" s="84"/>
      <c r="BV897" s="553"/>
      <c r="BW897" s="554"/>
      <c r="BX897" s="84"/>
      <c r="BY897" s="553"/>
      <c r="BZ897" s="554"/>
      <c r="CA897" s="84"/>
      <c r="CB897" s="553"/>
      <c r="CC897" s="554"/>
      <c r="CD897" s="84"/>
      <c r="CE897" s="553"/>
      <c r="CF897" s="554"/>
      <c r="CG897" s="84"/>
      <c r="CH897" s="553"/>
      <c r="CI897" s="554"/>
      <c r="CJ897" s="554"/>
      <c r="CK897" s="554"/>
      <c r="CL897" s="554"/>
      <c r="CM897" s="554"/>
      <c r="CN897" s="554"/>
      <c r="CO897" s="554"/>
      <c r="CP897" s="554"/>
      <c r="CQ897" s="554"/>
      <c r="CR897" s="554"/>
      <c r="CS897" s="554"/>
      <c r="CT897" s="554"/>
      <c r="CU897" s="554"/>
      <c r="CV897" s="554"/>
      <c r="CW897" s="554"/>
      <c r="CX897" s="554"/>
      <c r="CY897" s="554">
        <v>46275840</v>
      </c>
      <c r="CZ897" s="84">
        <v>0</v>
      </c>
      <c r="DA897" s="84"/>
      <c r="DB897" s="856" t="s">
        <v>20809</v>
      </c>
      <c r="DC897" s="565">
        <v>1</v>
      </c>
      <c r="DD897" s="928"/>
      <c r="DE897" s="102" t="s">
        <v>19355</v>
      </c>
      <c r="DF897" s="928"/>
      <c r="DG897" s="555">
        <v>0</v>
      </c>
      <c r="DH897" s="214" t="s">
        <v>3550</v>
      </c>
      <c r="DI897" s="557"/>
      <c r="DJ897" s="111">
        <v>40926</v>
      </c>
      <c r="DK897" s="558">
        <v>5</v>
      </c>
      <c r="DL897" s="558"/>
      <c r="DM897" s="619" t="s">
        <v>20753</v>
      </c>
      <c r="DN897" s="890">
        <v>46275840</v>
      </c>
      <c r="DO897" s="928"/>
      <c r="DP897" s="928"/>
      <c r="DQ897" s="928"/>
      <c r="DR897" s="928"/>
    </row>
    <row r="898" spans="1:122" ht="60.75" customHeight="1" thickTop="1" thickBot="1">
      <c r="A898" s="214" t="s">
        <v>3551</v>
      </c>
      <c r="B898" s="214" t="s">
        <v>3587</v>
      </c>
      <c r="C898" s="214" t="s">
        <v>539</v>
      </c>
      <c r="D898" s="374">
        <v>1</v>
      </c>
      <c r="E898" s="517">
        <v>41038</v>
      </c>
      <c r="F898" s="517">
        <v>40921</v>
      </c>
      <c r="G898" s="517">
        <v>41067</v>
      </c>
      <c r="H898" s="517">
        <v>41079</v>
      </c>
      <c r="I898" s="517">
        <v>41079</v>
      </c>
      <c r="J898" s="859">
        <v>18</v>
      </c>
      <c r="K898" s="551">
        <v>41627</v>
      </c>
      <c r="L898" s="561">
        <v>41066</v>
      </c>
      <c r="M898" s="117"/>
      <c r="N898" s="214" t="s">
        <v>426</v>
      </c>
      <c r="O898" s="1166">
        <v>860014918</v>
      </c>
      <c r="P898" s="530"/>
      <c r="Q898" s="530"/>
      <c r="R898" s="530"/>
      <c r="S898" s="530"/>
      <c r="T898" s="530"/>
      <c r="U898" s="530"/>
      <c r="V898" s="530"/>
      <c r="W898" s="530"/>
      <c r="X898" s="530"/>
      <c r="Y898" s="530"/>
      <c r="Z898" s="530"/>
      <c r="AA898" s="530"/>
      <c r="AB898" s="214" t="s">
        <v>1275</v>
      </c>
      <c r="AC898" s="214" t="s">
        <v>223</v>
      </c>
      <c r="AD898" s="214" t="s">
        <v>229</v>
      </c>
      <c r="AE898" s="214" t="s">
        <v>508</v>
      </c>
      <c r="AF898" s="214" t="s">
        <v>335</v>
      </c>
      <c r="AG898" s="626"/>
      <c r="AH898" s="636">
        <v>30850560</v>
      </c>
      <c r="AI898" s="634">
        <v>7712640</v>
      </c>
      <c r="AJ898" s="634">
        <v>38563200</v>
      </c>
      <c r="AK898" s="214" t="s">
        <v>5835</v>
      </c>
      <c r="AL898" s="214" t="s">
        <v>156</v>
      </c>
      <c r="AM898" s="86">
        <v>30850560</v>
      </c>
      <c r="AN898" s="86" t="s">
        <v>14315</v>
      </c>
      <c r="AO898" s="86" t="s">
        <v>14315</v>
      </c>
      <c r="AP898" s="97" t="s">
        <v>1525</v>
      </c>
      <c r="AQ898" s="84">
        <v>30850560</v>
      </c>
      <c r="AR898" s="553">
        <v>41079</v>
      </c>
      <c r="AS898" s="554">
        <v>197</v>
      </c>
      <c r="AT898" s="488"/>
      <c r="AU898" s="553"/>
      <c r="AV898" s="554"/>
      <c r="AW898" s="84"/>
      <c r="AX898" s="553"/>
      <c r="AY898" s="554"/>
      <c r="AZ898" s="84"/>
      <c r="BA898" s="553"/>
      <c r="BB898" s="554"/>
      <c r="BC898" s="84"/>
      <c r="BD898" s="553"/>
      <c r="BE898" s="554"/>
      <c r="BF898" s="84"/>
      <c r="BG898" s="553"/>
      <c r="BH898" s="554"/>
      <c r="BI898" s="84"/>
      <c r="BJ898" s="553"/>
      <c r="BK898" s="554"/>
      <c r="BL898" s="84"/>
      <c r="BM898" s="553"/>
      <c r="BN898" s="554"/>
      <c r="BO898" s="84"/>
      <c r="BP898" s="553"/>
      <c r="BQ898" s="554"/>
      <c r="BR898" s="84"/>
      <c r="BS898" s="553"/>
      <c r="BT898" s="554"/>
      <c r="BU898" s="84"/>
      <c r="BV898" s="553"/>
      <c r="BW898" s="554"/>
      <c r="BX898" s="84"/>
      <c r="BY898" s="553"/>
      <c r="BZ898" s="554"/>
      <c r="CA898" s="84"/>
      <c r="CB898" s="553"/>
      <c r="CC898" s="554"/>
      <c r="CD898" s="84"/>
      <c r="CE898" s="553"/>
      <c r="CF898" s="554"/>
      <c r="CG898" s="84"/>
      <c r="CH898" s="553"/>
      <c r="CI898" s="554"/>
      <c r="CJ898" s="554"/>
      <c r="CK898" s="554"/>
      <c r="CL898" s="554"/>
      <c r="CM898" s="554"/>
      <c r="CN898" s="554"/>
      <c r="CO898" s="554"/>
      <c r="CP898" s="554"/>
      <c r="CQ898" s="554"/>
      <c r="CR898" s="554"/>
      <c r="CS898" s="554"/>
      <c r="CT898" s="554"/>
      <c r="CU898" s="554"/>
      <c r="CV898" s="554"/>
      <c r="CW898" s="554"/>
      <c r="CX898" s="554"/>
      <c r="CY898" s="554">
        <v>30850560</v>
      </c>
      <c r="CZ898" s="84">
        <v>0</v>
      </c>
      <c r="DA898" s="84"/>
      <c r="DB898" s="856" t="s">
        <v>20809</v>
      </c>
      <c r="DC898" s="565">
        <v>1</v>
      </c>
      <c r="DD898" s="928"/>
      <c r="DE898" s="102" t="s">
        <v>19355</v>
      </c>
      <c r="DF898" s="928"/>
      <c r="DG898" s="555">
        <v>0</v>
      </c>
      <c r="DH898" s="214" t="s">
        <v>3551</v>
      </c>
      <c r="DI898" s="557">
        <v>41066</v>
      </c>
      <c r="DJ898" s="111">
        <v>40926</v>
      </c>
      <c r="DK898" s="558">
        <v>5</v>
      </c>
      <c r="DL898" s="558"/>
      <c r="DM898" s="619" t="s">
        <v>20753</v>
      </c>
      <c r="DN898" s="890">
        <v>30850560</v>
      </c>
      <c r="DO898" s="928"/>
      <c r="DP898" s="928"/>
      <c r="DQ898" s="928"/>
      <c r="DR898" s="928"/>
    </row>
    <row r="899" spans="1:122" ht="60.75" customHeight="1" thickTop="1" thickBot="1">
      <c r="A899" s="214" t="s">
        <v>3552</v>
      </c>
      <c r="B899" s="214" t="s">
        <v>3587</v>
      </c>
      <c r="C899" s="214" t="s">
        <v>539</v>
      </c>
      <c r="D899" s="374">
        <v>1</v>
      </c>
      <c r="E899" s="517">
        <v>40969</v>
      </c>
      <c r="F899" s="517">
        <v>40921</v>
      </c>
      <c r="G899" s="517">
        <v>41022</v>
      </c>
      <c r="H899" s="517">
        <v>41036</v>
      </c>
      <c r="I899" s="517">
        <v>41036</v>
      </c>
      <c r="J899" s="859">
        <v>18</v>
      </c>
      <c r="K899" s="551">
        <v>41585</v>
      </c>
      <c r="L899" s="561">
        <v>41009</v>
      </c>
      <c r="M899" s="117"/>
      <c r="N899" s="214" t="s">
        <v>3588</v>
      </c>
      <c r="O899" s="1166">
        <v>860012357</v>
      </c>
      <c r="P899" s="530"/>
      <c r="Q899" s="530"/>
      <c r="R899" s="530"/>
      <c r="S899" s="530"/>
      <c r="T899" s="530"/>
      <c r="U899" s="530"/>
      <c r="V899" s="530"/>
      <c r="W899" s="530"/>
      <c r="X899" s="530"/>
      <c r="Y899" s="530"/>
      <c r="Z899" s="530"/>
      <c r="AA899" s="530"/>
      <c r="AB899" s="214" t="s">
        <v>1275</v>
      </c>
      <c r="AC899" s="214" t="s">
        <v>223</v>
      </c>
      <c r="AD899" s="214" t="s">
        <v>229</v>
      </c>
      <c r="AE899" s="214" t="s">
        <v>508</v>
      </c>
      <c r="AF899" s="214" t="s">
        <v>335</v>
      </c>
      <c r="AG899" s="626"/>
      <c r="AH899" s="636">
        <v>30850560</v>
      </c>
      <c r="AI899" s="634">
        <v>7712640</v>
      </c>
      <c r="AJ899" s="634">
        <v>38563200</v>
      </c>
      <c r="AK899" s="214" t="s">
        <v>5153</v>
      </c>
      <c r="AL899" s="214" t="s">
        <v>156</v>
      </c>
      <c r="AM899" s="86">
        <v>30850560</v>
      </c>
      <c r="AN899" s="86" t="s">
        <v>1453</v>
      </c>
      <c r="AO899" s="86" t="s">
        <v>2852</v>
      </c>
      <c r="AP899" s="83">
        <v>68001</v>
      </c>
      <c r="AQ899" s="84">
        <v>30850560</v>
      </c>
      <c r="AR899" s="553">
        <v>41036</v>
      </c>
      <c r="AS899" s="554">
        <v>164</v>
      </c>
      <c r="AT899" s="488"/>
      <c r="AU899" s="553"/>
      <c r="AV899" s="554"/>
      <c r="AW899" s="84"/>
      <c r="AX899" s="553"/>
      <c r="AY899" s="554"/>
      <c r="AZ899" s="84"/>
      <c r="BA899" s="553"/>
      <c r="BB899" s="554"/>
      <c r="BC899" s="84"/>
      <c r="BD899" s="553"/>
      <c r="BE899" s="554"/>
      <c r="BF899" s="84"/>
      <c r="BG899" s="553"/>
      <c r="BH899" s="554"/>
      <c r="BI899" s="84"/>
      <c r="BJ899" s="553"/>
      <c r="BK899" s="554"/>
      <c r="BL899" s="84"/>
      <c r="BM899" s="553"/>
      <c r="BN899" s="554"/>
      <c r="BO899" s="84"/>
      <c r="BP899" s="553"/>
      <c r="BQ899" s="554"/>
      <c r="BR899" s="84"/>
      <c r="BS899" s="553"/>
      <c r="BT899" s="554"/>
      <c r="BU899" s="84"/>
      <c r="BV899" s="553"/>
      <c r="BW899" s="554"/>
      <c r="BX899" s="84"/>
      <c r="BY899" s="553"/>
      <c r="BZ899" s="554"/>
      <c r="CA899" s="84"/>
      <c r="CB899" s="553"/>
      <c r="CC899" s="554"/>
      <c r="CD899" s="84"/>
      <c r="CE899" s="553"/>
      <c r="CF899" s="554"/>
      <c r="CG899" s="84"/>
      <c r="CH899" s="553"/>
      <c r="CI899" s="554"/>
      <c r="CJ899" s="554"/>
      <c r="CK899" s="554"/>
      <c r="CL899" s="554"/>
      <c r="CM899" s="554"/>
      <c r="CN899" s="554"/>
      <c r="CO899" s="554"/>
      <c r="CP899" s="554"/>
      <c r="CQ899" s="554"/>
      <c r="CR899" s="554"/>
      <c r="CS899" s="554"/>
      <c r="CT899" s="554"/>
      <c r="CU899" s="554"/>
      <c r="CV899" s="554"/>
      <c r="CW899" s="554"/>
      <c r="CX899" s="554"/>
      <c r="CY899" s="554">
        <v>30850560</v>
      </c>
      <c r="CZ899" s="84">
        <v>0</v>
      </c>
      <c r="DA899" s="84"/>
      <c r="DB899" s="856" t="s">
        <v>20809</v>
      </c>
      <c r="DC899" s="565">
        <v>1</v>
      </c>
      <c r="DD899" s="928"/>
      <c r="DE899" s="102" t="s">
        <v>19355</v>
      </c>
      <c r="DF899" s="928"/>
      <c r="DG899" s="555">
        <v>0</v>
      </c>
      <c r="DH899" s="214" t="s">
        <v>3552</v>
      </c>
      <c r="DI899" s="557">
        <v>41009</v>
      </c>
      <c r="DJ899" s="111">
        <v>40926</v>
      </c>
      <c r="DK899" s="558">
        <v>5</v>
      </c>
      <c r="DL899" s="558"/>
      <c r="DM899" s="619" t="s">
        <v>20753</v>
      </c>
      <c r="DN899" s="890">
        <v>30850560</v>
      </c>
      <c r="DO899" s="928"/>
      <c r="DP899" s="928"/>
      <c r="DQ899" s="928"/>
      <c r="DR899" s="928"/>
    </row>
    <row r="900" spans="1:122" ht="60.75" customHeight="1" thickTop="1" thickBot="1">
      <c r="A900" s="214" t="s">
        <v>3553</v>
      </c>
      <c r="B900" s="214" t="s">
        <v>3587</v>
      </c>
      <c r="C900" s="214" t="s">
        <v>539</v>
      </c>
      <c r="D900" s="374">
        <v>1</v>
      </c>
      <c r="E900" s="517">
        <v>40981</v>
      </c>
      <c r="F900" s="517">
        <v>40921</v>
      </c>
      <c r="G900" s="517">
        <v>41002</v>
      </c>
      <c r="H900" s="517">
        <v>41011</v>
      </c>
      <c r="I900" s="517">
        <v>41011</v>
      </c>
      <c r="J900" s="859">
        <v>18</v>
      </c>
      <c r="K900" s="551">
        <v>41559</v>
      </c>
      <c r="L900" s="561">
        <v>40994</v>
      </c>
      <c r="M900" s="117"/>
      <c r="N900" s="214" t="s">
        <v>621</v>
      </c>
      <c r="O900" s="1166">
        <v>860351894</v>
      </c>
      <c r="P900" s="530"/>
      <c r="Q900" s="530"/>
      <c r="R900" s="530"/>
      <c r="S900" s="530"/>
      <c r="T900" s="530"/>
      <c r="U900" s="530"/>
      <c r="V900" s="530"/>
      <c r="W900" s="530"/>
      <c r="X900" s="530"/>
      <c r="Y900" s="530"/>
      <c r="Z900" s="530"/>
      <c r="AA900" s="530"/>
      <c r="AB900" s="214" t="s">
        <v>1275</v>
      </c>
      <c r="AC900" s="214" t="s">
        <v>223</v>
      </c>
      <c r="AD900" s="214" t="s">
        <v>229</v>
      </c>
      <c r="AE900" s="214" t="s">
        <v>508</v>
      </c>
      <c r="AF900" s="214" t="s">
        <v>335</v>
      </c>
      <c r="AG900" s="626"/>
      <c r="AH900" s="636">
        <v>15425280</v>
      </c>
      <c r="AI900" s="634">
        <v>3856320</v>
      </c>
      <c r="AJ900" s="634">
        <v>19281600</v>
      </c>
      <c r="AK900" s="214" t="s">
        <v>3649</v>
      </c>
      <c r="AL900" s="214" t="s">
        <v>156</v>
      </c>
      <c r="AM900" s="86">
        <v>15425280</v>
      </c>
      <c r="AN900" s="86" t="s">
        <v>14315</v>
      </c>
      <c r="AO900" s="86" t="s">
        <v>14315</v>
      </c>
      <c r="AP900" s="97" t="s">
        <v>1525</v>
      </c>
      <c r="AQ900" s="84">
        <v>15425280</v>
      </c>
      <c r="AR900" s="553">
        <v>41011</v>
      </c>
      <c r="AS900" s="554">
        <v>155</v>
      </c>
      <c r="AT900" s="488"/>
      <c r="AU900" s="553"/>
      <c r="AV900" s="554"/>
      <c r="AW900" s="84"/>
      <c r="AX900" s="553"/>
      <c r="AY900" s="554"/>
      <c r="AZ900" s="84"/>
      <c r="BA900" s="553"/>
      <c r="BB900" s="554"/>
      <c r="BC900" s="84"/>
      <c r="BD900" s="553"/>
      <c r="BE900" s="554"/>
      <c r="BF900" s="84"/>
      <c r="BG900" s="553"/>
      <c r="BH900" s="554"/>
      <c r="BI900" s="84"/>
      <c r="BJ900" s="553"/>
      <c r="BK900" s="554"/>
      <c r="BL900" s="84"/>
      <c r="BM900" s="553"/>
      <c r="BN900" s="554"/>
      <c r="BO900" s="84"/>
      <c r="BP900" s="553"/>
      <c r="BQ900" s="554"/>
      <c r="BR900" s="84"/>
      <c r="BS900" s="553"/>
      <c r="BT900" s="554"/>
      <c r="BU900" s="84"/>
      <c r="BV900" s="553"/>
      <c r="BW900" s="554"/>
      <c r="BX900" s="84"/>
      <c r="BY900" s="553"/>
      <c r="BZ900" s="554"/>
      <c r="CA900" s="84"/>
      <c r="CB900" s="553"/>
      <c r="CC900" s="554"/>
      <c r="CD900" s="84"/>
      <c r="CE900" s="553"/>
      <c r="CF900" s="554"/>
      <c r="CG900" s="84"/>
      <c r="CH900" s="553"/>
      <c r="CI900" s="554"/>
      <c r="CJ900" s="554"/>
      <c r="CK900" s="554"/>
      <c r="CL900" s="554"/>
      <c r="CM900" s="554"/>
      <c r="CN900" s="554"/>
      <c r="CO900" s="554"/>
      <c r="CP900" s="554"/>
      <c r="CQ900" s="554"/>
      <c r="CR900" s="554"/>
      <c r="CS900" s="554"/>
      <c r="CT900" s="554"/>
      <c r="CU900" s="554"/>
      <c r="CV900" s="554"/>
      <c r="CW900" s="554"/>
      <c r="CX900" s="554"/>
      <c r="CY900" s="554">
        <v>15425280</v>
      </c>
      <c r="CZ900" s="84">
        <v>0</v>
      </c>
      <c r="DA900" s="84"/>
      <c r="DB900" s="856" t="s">
        <v>20809</v>
      </c>
      <c r="DC900" s="565">
        <v>1</v>
      </c>
      <c r="DD900" s="928"/>
      <c r="DE900" s="102" t="s">
        <v>19355</v>
      </c>
      <c r="DF900" s="928"/>
      <c r="DG900" s="555">
        <v>0</v>
      </c>
      <c r="DH900" s="214" t="s">
        <v>3553</v>
      </c>
      <c r="DI900" s="557">
        <v>40994</v>
      </c>
      <c r="DJ900" s="111">
        <v>40926</v>
      </c>
      <c r="DK900" s="558">
        <v>5</v>
      </c>
      <c r="DL900" s="558"/>
      <c r="DM900" s="619" t="s">
        <v>20753</v>
      </c>
      <c r="DN900" s="890">
        <v>15425280</v>
      </c>
      <c r="DO900" s="928"/>
      <c r="DP900" s="928"/>
      <c r="DQ900" s="928"/>
      <c r="DR900" s="928"/>
    </row>
    <row r="901" spans="1:122" ht="60.75" customHeight="1" thickTop="1" thickBot="1">
      <c r="A901" s="214" t="s">
        <v>3554</v>
      </c>
      <c r="B901" s="214" t="s">
        <v>3587</v>
      </c>
      <c r="C901" s="214" t="s">
        <v>541</v>
      </c>
      <c r="D901" s="374">
        <v>0</v>
      </c>
      <c r="E901" s="517">
        <v>40939</v>
      </c>
      <c r="F901" s="517">
        <v>40921</v>
      </c>
      <c r="G901" s="517">
        <v>40939</v>
      </c>
      <c r="H901" s="517">
        <v>40960</v>
      </c>
      <c r="I901" s="517">
        <v>40960</v>
      </c>
      <c r="J901" s="562">
        <v>24</v>
      </c>
      <c r="K901" s="551">
        <v>41691</v>
      </c>
      <c r="L901" s="552"/>
      <c r="M901" s="117"/>
      <c r="N901" s="214" t="s">
        <v>251</v>
      </c>
      <c r="O901" s="1166">
        <v>891480035</v>
      </c>
      <c r="P901" s="530" t="s">
        <v>1097</v>
      </c>
      <c r="Q901" s="530" t="s">
        <v>1097</v>
      </c>
      <c r="R901" s="530" t="s">
        <v>1097</v>
      </c>
      <c r="S901" s="530" t="s">
        <v>1097</v>
      </c>
      <c r="T901" s="530" t="s">
        <v>1097</v>
      </c>
      <c r="U901" s="530" t="s">
        <v>1097</v>
      </c>
      <c r="V901" s="530" t="s">
        <v>1097</v>
      </c>
      <c r="W901" s="530" t="s">
        <v>1097</v>
      </c>
      <c r="X901" s="530" t="s">
        <v>1097</v>
      </c>
      <c r="Y901" s="530" t="s">
        <v>1097</v>
      </c>
      <c r="Z901" s="530" t="s">
        <v>1097</v>
      </c>
      <c r="AA901" s="530" t="s">
        <v>1097</v>
      </c>
      <c r="AB901" s="214" t="s">
        <v>1275</v>
      </c>
      <c r="AC901" s="214" t="s">
        <v>223</v>
      </c>
      <c r="AD901" s="214" t="s">
        <v>229</v>
      </c>
      <c r="AE901" s="214" t="s">
        <v>508</v>
      </c>
      <c r="AF901" s="214" t="s">
        <v>335</v>
      </c>
      <c r="AG901" s="626"/>
      <c r="AH901" s="636">
        <v>678712320</v>
      </c>
      <c r="AI901" s="634">
        <v>169678080</v>
      </c>
      <c r="AJ901" s="634">
        <v>848390400</v>
      </c>
      <c r="AK901" s="214" t="s">
        <v>3649</v>
      </c>
      <c r="AL901" s="214" t="s">
        <v>156</v>
      </c>
      <c r="AM901" s="86">
        <v>678712320</v>
      </c>
      <c r="AN901" s="531" t="s">
        <v>1454</v>
      </c>
      <c r="AO901" s="531" t="s">
        <v>1506</v>
      </c>
      <c r="AP901" s="97">
        <v>66001</v>
      </c>
      <c r="AQ901" s="84">
        <v>678712320</v>
      </c>
      <c r="AR901" s="553">
        <v>40960</v>
      </c>
      <c r="AS901" s="554">
        <v>126</v>
      </c>
      <c r="AT901" s="488"/>
      <c r="AU901" s="553"/>
      <c r="AV901" s="554"/>
      <c r="AW901" s="84"/>
      <c r="AX901" s="553"/>
      <c r="AY901" s="554"/>
      <c r="AZ901" s="84"/>
      <c r="BA901" s="553"/>
      <c r="BB901" s="554"/>
      <c r="BC901" s="84"/>
      <c r="BD901" s="553"/>
      <c r="BE901" s="554"/>
      <c r="BF901" s="84"/>
      <c r="BG901" s="553"/>
      <c r="BH901" s="554"/>
      <c r="BI901" s="84"/>
      <c r="BJ901" s="553"/>
      <c r="BK901" s="554"/>
      <c r="BL901" s="84"/>
      <c r="BM901" s="553"/>
      <c r="BN901" s="554"/>
      <c r="BO901" s="84"/>
      <c r="BP901" s="553"/>
      <c r="BQ901" s="554"/>
      <c r="BR901" s="84"/>
      <c r="BS901" s="553"/>
      <c r="BT901" s="554"/>
      <c r="BU901" s="84"/>
      <c r="BV901" s="553"/>
      <c r="BW901" s="554"/>
      <c r="BX901" s="84"/>
      <c r="BY901" s="553"/>
      <c r="BZ901" s="554"/>
      <c r="CA901" s="84"/>
      <c r="CB901" s="553"/>
      <c r="CC901" s="554"/>
      <c r="CD901" s="84"/>
      <c r="CE901" s="553"/>
      <c r="CF901" s="554"/>
      <c r="CG901" s="84"/>
      <c r="CH901" s="553"/>
      <c r="CI901" s="554"/>
      <c r="CJ901" s="554"/>
      <c r="CK901" s="554"/>
      <c r="CL901" s="554"/>
      <c r="CM901" s="554"/>
      <c r="CN901" s="554"/>
      <c r="CO901" s="554"/>
      <c r="CP901" s="554"/>
      <c r="CQ901" s="554"/>
      <c r="CR901" s="554"/>
      <c r="CS901" s="554"/>
      <c r="CT901" s="554"/>
      <c r="CU901" s="554"/>
      <c r="CV901" s="554"/>
      <c r="CW901" s="554"/>
      <c r="CX901" s="554"/>
      <c r="CY901" s="554">
        <v>678712320</v>
      </c>
      <c r="CZ901" s="84">
        <v>0</v>
      </c>
      <c r="DA901" s="84"/>
      <c r="DB901" s="856" t="s">
        <v>20809</v>
      </c>
      <c r="DC901" s="565">
        <v>1</v>
      </c>
      <c r="DD901" s="928"/>
      <c r="DE901" s="102" t="s">
        <v>6494</v>
      </c>
      <c r="DF901" s="928"/>
      <c r="DG901" s="555">
        <v>0</v>
      </c>
      <c r="DH901" s="214" t="s">
        <v>3554</v>
      </c>
      <c r="DI901" s="557"/>
      <c r="DJ901" s="111">
        <v>40926</v>
      </c>
      <c r="DK901" s="558">
        <v>5</v>
      </c>
      <c r="DL901" s="558"/>
      <c r="DM901" s="619" t="s">
        <v>20753</v>
      </c>
      <c r="DN901" s="890">
        <v>678712320</v>
      </c>
      <c r="DO901" s="928"/>
      <c r="DP901" s="928"/>
      <c r="DQ901" s="928"/>
      <c r="DR901" s="928"/>
    </row>
    <row r="902" spans="1:122" ht="60.75" customHeight="1" thickTop="1" thickBot="1">
      <c r="A902" s="214" t="s">
        <v>3555</v>
      </c>
      <c r="B902" s="214" t="s">
        <v>3587</v>
      </c>
      <c r="C902" s="214" t="s">
        <v>539</v>
      </c>
      <c r="D902" s="374">
        <v>1</v>
      </c>
      <c r="E902" s="517">
        <v>40932</v>
      </c>
      <c r="F902" s="517">
        <v>40921</v>
      </c>
      <c r="G902" s="517">
        <v>40953</v>
      </c>
      <c r="H902" s="517">
        <v>40963</v>
      </c>
      <c r="I902" s="517">
        <v>40963</v>
      </c>
      <c r="J902" s="859">
        <v>18</v>
      </c>
      <c r="K902" s="551">
        <v>41510</v>
      </c>
      <c r="L902" s="561">
        <v>40953</v>
      </c>
      <c r="M902" s="117"/>
      <c r="N902" s="214" t="s">
        <v>3589</v>
      </c>
      <c r="O902" s="1166">
        <v>890983722</v>
      </c>
      <c r="P902" s="530"/>
      <c r="Q902" s="530"/>
      <c r="R902" s="530"/>
      <c r="S902" s="530"/>
      <c r="T902" s="530"/>
      <c r="U902" s="530"/>
      <c r="V902" s="530"/>
      <c r="W902" s="530"/>
      <c r="X902" s="530"/>
      <c r="Y902" s="530"/>
      <c r="Z902" s="530"/>
      <c r="AA902" s="530"/>
      <c r="AB902" s="214" t="s">
        <v>1275</v>
      </c>
      <c r="AC902" s="214" t="s">
        <v>223</v>
      </c>
      <c r="AD902" s="214" t="s">
        <v>229</v>
      </c>
      <c r="AE902" s="214" t="s">
        <v>508</v>
      </c>
      <c r="AF902" s="214" t="s">
        <v>335</v>
      </c>
      <c r="AG902" s="626"/>
      <c r="AH902" s="636">
        <v>30850560</v>
      </c>
      <c r="AI902" s="634">
        <v>7712640</v>
      </c>
      <c r="AJ902" s="634">
        <v>38563200</v>
      </c>
      <c r="AK902" s="214" t="s">
        <v>4128</v>
      </c>
      <c r="AL902" s="214" t="s">
        <v>156</v>
      </c>
      <c r="AM902" s="86">
        <v>30850560</v>
      </c>
      <c r="AN902" s="86" t="s">
        <v>14361</v>
      </c>
      <c r="AO902" s="86" t="s">
        <v>8485</v>
      </c>
      <c r="AP902" s="83" t="s">
        <v>1509</v>
      </c>
      <c r="AQ902" s="84">
        <v>30850560</v>
      </c>
      <c r="AR902" s="553">
        <v>40963</v>
      </c>
      <c r="AS902" s="554">
        <v>129</v>
      </c>
      <c r="AT902" s="488"/>
      <c r="AU902" s="553"/>
      <c r="AV902" s="554"/>
      <c r="AW902" s="84"/>
      <c r="AX902" s="553"/>
      <c r="AY902" s="554"/>
      <c r="AZ902" s="84"/>
      <c r="BA902" s="553"/>
      <c r="BB902" s="554"/>
      <c r="BC902" s="84"/>
      <c r="BD902" s="553"/>
      <c r="BE902" s="554"/>
      <c r="BF902" s="84"/>
      <c r="BG902" s="553"/>
      <c r="BH902" s="554"/>
      <c r="BI902" s="84"/>
      <c r="BJ902" s="553"/>
      <c r="BK902" s="554"/>
      <c r="BL902" s="84"/>
      <c r="BM902" s="553"/>
      <c r="BN902" s="554"/>
      <c r="BO902" s="84"/>
      <c r="BP902" s="553"/>
      <c r="BQ902" s="554"/>
      <c r="BR902" s="84"/>
      <c r="BS902" s="553"/>
      <c r="BT902" s="554"/>
      <c r="BU902" s="84"/>
      <c r="BV902" s="553"/>
      <c r="BW902" s="554"/>
      <c r="BX902" s="84"/>
      <c r="BY902" s="553"/>
      <c r="BZ902" s="554"/>
      <c r="CA902" s="84"/>
      <c r="CB902" s="553"/>
      <c r="CC902" s="554"/>
      <c r="CD902" s="84"/>
      <c r="CE902" s="553"/>
      <c r="CF902" s="554"/>
      <c r="CG902" s="84"/>
      <c r="CH902" s="553"/>
      <c r="CI902" s="554"/>
      <c r="CJ902" s="554"/>
      <c r="CK902" s="554"/>
      <c r="CL902" s="554"/>
      <c r="CM902" s="554"/>
      <c r="CN902" s="554"/>
      <c r="CO902" s="554"/>
      <c r="CP902" s="554"/>
      <c r="CQ902" s="554"/>
      <c r="CR902" s="554"/>
      <c r="CS902" s="554"/>
      <c r="CT902" s="554"/>
      <c r="CU902" s="554"/>
      <c r="CV902" s="554"/>
      <c r="CW902" s="554"/>
      <c r="CX902" s="554"/>
      <c r="CY902" s="554">
        <v>30850560</v>
      </c>
      <c r="CZ902" s="84">
        <v>0</v>
      </c>
      <c r="DA902" s="84"/>
      <c r="DB902" s="856" t="s">
        <v>20809</v>
      </c>
      <c r="DC902" s="565">
        <v>1</v>
      </c>
      <c r="DD902" s="928"/>
      <c r="DE902" s="102" t="s">
        <v>19355</v>
      </c>
      <c r="DF902" s="928"/>
      <c r="DG902" s="555">
        <v>0</v>
      </c>
      <c r="DH902" s="214" t="s">
        <v>3555</v>
      </c>
      <c r="DI902" s="557">
        <v>40953</v>
      </c>
      <c r="DJ902" s="111">
        <v>40926</v>
      </c>
      <c r="DK902" s="558">
        <v>5</v>
      </c>
      <c r="DL902" s="558"/>
      <c r="DM902" s="619" t="s">
        <v>20753</v>
      </c>
      <c r="DN902" s="890">
        <v>30850560</v>
      </c>
      <c r="DO902" s="928"/>
      <c r="DP902" s="928"/>
      <c r="DQ902" s="928"/>
      <c r="DR902" s="928"/>
    </row>
    <row r="903" spans="1:122" ht="60.75" customHeight="1" thickTop="1" thickBot="1">
      <c r="A903" s="214" t="s">
        <v>3556</v>
      </c>
      <c r="B903" s="214" t="s">
        <v>3587</v>
      </c>
      <c r="C903" s="214" t="s">
        <v>541</v>
      </c>
      <c r="D903" s="374">
        <v>0</v>
      </c>
      <c r="E903" s="517">
        <v>40935</v>
      </c>
      <c r="F903" s="517">
        <v>40921</v>
      </c>
      <c r="G903" s="517">
        <v>40935</v>
      </c>
      <c r="H903" s="517">
        <v>40946</v>
      </c>
      <c r="I903" s="517">
        <v>40946</v>
      </c>
      <c r="J903" s="859">
        <v>18</v>
      </c>
      <c r="K903" s="551">
        <v>41493</v>
      </c>
      <c r="L903" s="552"/>
      <c r="M903" s="117"/>
      <c r="N903" s="214" t="s">
        <v>598</v>
      </c>
      <c r="O903" s="1166">
        <v>890399010</v>
      </c>
      <c r="P903" s="530"/>
      <c r="Q903" s="530"/>
      <c r="R903" s="530"/>
      <c r="S903" s="530"/>
      <c r="T903" s="530"/>
      <c r="U903" s="530"/>
      <c r="V903" s="530"/>
      <c r="W903" s="530"/>
      <c r="X903" s="530"/>
      <c r="Y903" s="530"/>
      <c r="Z903" s="530"/>
      <c r="AA903" s="530"/>
      <c r="AB903" s="214" t="s">
        <v>1275</v>
      </c>
      <c r="AC903" s="214" t="s">
        <v>223</v>
      </c>
      <c r="AD903" s="214" t="s">
        <v>229</v>
      </c>
      <c r="AE903" s="214" t="s">
        <v>508</v>
      </c>
      <c r="AF903" s="214" t="s">
        <v>335</v>
      </c>
      <c r="AG903" s="626"/>
      <c r="AH903" s="636">
        <v>1064344320</v>
      </c>
      <c r="AI903" s="634">
        <v>266086080</v>
      </c>
      <c r="AJ903" s="634">
        <v>1330430400</v>
      </c>
      <c r="AK903" s="214" t="s">
        <v>3649</v>
      </c>
      <c r="AL903" s="214" t="s">
        <v>156</v>
      </c>
      <c r="AM903" s="86">
        <v>1064344320</v>
      </c>
      <c r="AN903" s="86" t="s">
        <v>1452</v>
      </c>
      <c r="AO903" s="86" t="s">
        <v>11428</v>
      </c>
      <c r="AP903" s="83" t="s">
        <v>1543</v>
      </c>
      <c r="AQ903" s="84">
        <v>1064344320</v>
      </c>
      <c r="AR903" s="553">
        <v>40946</v>
      </c>
      <c r="AS903" s="554">
        <v>121</v>
      </c>
      <c r="AT903" s="488"/>
      <c r="AU903" s="553"/>
      <c r="AV903" s="554"/>
      <c r="AW903" s="84"/>
      <c r="AX903" s="553"/>
      <c r="AY903" s="554"/>
      <c r="AZ903" s="84"/>
      <c r="BA903" s="553"/>
      <c r="BB903" s="554"/>
      <c r="BC903" s="84"/>
      <c r="BD903" s="553"/>
      <c r="BE903" s="554"/>
      <c r="BF903" s="84"/>
      <c r="BG903" s="553"/>
      <c r="BH903" s="554"/>
      <c r="BI903" s="84"/>
      <c r="BJ903" s="553"/>
      <c r="BK903" s="554"/>
      <c r="BL903" s="84"/>
      <c r="BM903" s="553"/>
      <c r="BN903" s="554"/>
      <c r="BO903" s="84"/>
      <c r="BP903" s="553"/>
      <c r="BQ903" s="554"/>
      <c r="BR903" s="84"/>
      <c r="BS903" s="553"/>
      <c r="BT903" s="554"/>
      <c r="BU903" s="84"/>
      <c r="BV903" s="553"/>
      <c r="BW903" s="554"/>
      <c r="BX903" s="84"/>
      <c r="BY903" s="553"/>
      <c r="BZ903" s="554"/>
      <c r="CA903" s="84"/>
      <c r="CB903" s="553"/>
      <c r="CC903" s="554"/>
      <c r="CD903" s="84"/>
      <c r="CE903" s="553"/>
      <c r="CF903" s="554"/>
      <c r="CG903" s="84"/>
      <c r="CH903" s="553"/>
      <c r="CI903" s="554"/>
      <c r="CJ903" s="554"/>
      <c r="CK903" s="554"/>
      <c r="CL903" s="554"/>
      <c r="CM903" s="554"/>
      <c r="CN903" s="554"/>
      <c r="CO903" s="554"/>
      <c r="CP903" s="554"/>
      <c r="CQ903" s="554"/>
      <c r="CR903" s="554"/>
      <c r="CS903" s="554"/>
      <c r="CT903" s="554"/>
      <c r="CU903" s="554"/>
      <c r="CV903" s="554"/>
      <c r="CW903" s="554"/>
      <c r="CX903" s="554"/>
      <c r="CY903" s="554">
        <v>1064344320</v>
      </c>
      <c r="CZ903" s="84">
        <v>0</v>
      </c>
      <c r="DA903" s="84"/>
      <c r="DB903" s="856" t="s">
        <v>20809</v>
      </c>
      <c r="DC903" s="565">
        <v>1</v>
      </c>
      <c r="DD903" s="928"/>
      <c r="DE903" s="102" t="s">
        <v>19355</v>
      </c>
      <c r="DF903" s="928"/>
      <c r="DG903" s="555">
        <v>0</v>
      </c>
      <c r="DH903" s="214" t="s">
        <v>3556</v>
      </c>
      <c r="DI903" s="557"/>
      <c r="DJ903" s="111">
        <v>40926</v>
      </c>
      <c r="DK903" s="558">
        <v>5</v>
      </c>
      <c r="DL903" s="558" t="s">
        <v>15785</v>
      </c>
      <c r="DM903" s="619" t="s">
        <v>20753</v>
      </c>
      <c r="DN903" s="890">
        <v>1064344320</v>
      </c>
      <c r="DO903" s="928"/>
      <c r="DP903" s="928"/>
      <c r="DQ903" s="928"/>
      <c r="DR903" s="928"/>
    </row>
    <row r="904" spans="1:122" ht="60.75" customHeight="1" thickTop="1" thickBot="1">
      <c r="A904" s="214" t="s">
        <v>3557</v>
      </c>
      <c r="B904" s="214" t="s">
        <v>3587</v>
      </c>
      <c r="C904" s="214" t="s">
        <v>541</v>
      </c>
      <c r="D904" s="374">
        <v>0</v>
      </c>
      <c r="E904" s="517">
        <v>40931</v>
      </c>
      <c r="F904" s="517">
        <v>40921</v>
      </c>
      <c r="G904" s="517">
        <v>40935</v>
      </c>
      <c r="H904" s="517">
        <v>40946</v>
      </c>
      <c r="I904" s="517">
        <v>40946</v>
      </c>
      <c r="J904" s="859">
        <v>18</v>
      </c>
      <c r="K904" s="551">
        <v>41493</v>
      </c>
      <c r="L904" s="552"/>
      <c r="M904" s="117"/>
      <c r="N904" s="214" t="s">
        <v>303</v>
      </c>
      <c r="O904" s="1166">
        <v>890000432</v>
      </c>
      <c r="P904" s="530"/>
      <c r="Q904" s="530"/>
      <c r="R904" s="530"/>
      <c r="S904" s="530"/>
      <c r="T904" s="530"/>
      <c r="U904" s="530"/>
      <c r="V904" s="530"/>
      <c r="W904" s="530"/>
      <c r="X904" s="530"/>
      <c r="Y904" s="530"/>
      <c r="Z904" s="530"/>
      <c r="AA904" s="530"/>
      <c r="AB904" s="214" t="s">
        <v>1275</v>
      </c>
      <c r="AC904" s="214" t="s">
        <v>223</v>
      </c>
      <c r="AD904" s="214" t="s">
        <v>229</v>
      </c>
      <c r="AE904" s="214" t="s">
        <v>508</v>
      </c>
      <c r="AF904" s="214" t="s">
        <v>335</v>
      </c>
      <c r="AG904" s="626"/>
      <c r="AH904" s="636">
        <v>185103360</v>
      </c>
      <c r="AI904" s="634">
        <v>46275840</v>
      </c>
      <c r="AJ904" s="634">
        <v>231379200</v>
      </c>
      <c r="AK904" s="214" t="s">
        <v>3618</v>
      </c>
      <c r="AL904" s="214" t="s">
        <v>156</v>
      </c>
      <c r="AM904" s="86">
        <v>185103360</v>
      </c>
      <c r="AN904" s="86" t="s">
        <v>1459</v>
      </c>
      <c r="AO904" s="86" t="s">
        <v>12895</v>
      </c>
      <c r="AP904" s="83" t="s">
        <v>1522</v>
      </c>
      <c r="AQ904" s="84">
        <v>185103360</v>
      </c>
      <c r="AR904" s="553">
        <v>40946</v>
      </c>
      <c r="AS904" s="554">
        <v>121</v>
      </c>
      <c r="AT904" s="488"/>
      <c r="AU904" s="553"/>
      <c r="AV904" s="554"/>
      <c r="AW904" s="84"/>
      <c r="AX904" s="553"/>
      <c r="AY904" s="554"/>
      <c r="AZ904" s="84"/>
      <c r="BA904" s="553"/>
      <c r="BB904" s="554"/>
      <c r="BC904" s="84"/>
      <c r="BD904" s="553"/>
      <c r="BE904" s="554"/>
      <c r="BF904" s="84"/>
      <c r="BG904" s="553"/>
      <c r="BH904" s="554"/>
      <c r="BI904" s="84"/>
      <c r="BJ904" s="553"/>
      <c r="BK904" s="554"/>
      <c r="BL904" s="84"/>
      <c r="BM904" s="553"/>
      <c r="BN904" s="554"/>
      <c r="BO904" s="84"/>
      <c r="BP904" s="553"/>
      <c r="BQ904" s="554"/>
      <c r="BR904" s="84"/>
      <c r="BS904" s="553"/>
      <c r="BT904" s="554"/>
      <c r="BU904" s="84"/>
      <c r="BV904" s="553"/>
      <c r="BW904" s="554"/>
      <c r="BX904" s="84"/>
      <c r="BY904" s="553"/>
      <c r="BZ904" s="554"/>
      <c r="CA904" s="84"/>
      <c r="CB904" s="553"/>
      <c r="CC904" s="554"/>
      <c r="CD904" s="84"/>
      <c r="CE904" s="553"/>
      <c r="CF904" s="554"/>
      <c r="CG904" s="84"/>
      <c r="CH904" s="553"/>
      <c r="CI904" s="554"/>
      <c r="CJ904" s="554"/>
      <c r="CK904" s="554"/>
      <c r="CL904" s="554"/>
      <c r="CM904" s="554"/>
      <c r="CN904" s="554"/>
      <c r="CO904" s="554"/>
      <c r="CP904" s="554"/>
      <c r="CQ904" s="554"/>
      <c r="CR904" s="554"/>
      <c r="CS904" s="554"/>
      <c r="CT904" s="554"/>
      <c r="CU904" s="554"/>
      <c r="CV904" s="554"/>
      <c r="CW904" s="554"/>
      <c r="CX904" s="554"/>
      <c r="CY904" s="554">
        <v>185103360</v>
      </c>
      <c r="CZ904" s="84">
        <v>0</v>
      </c>
      <c r="DA904" s="84"/>
      <c r="DB904" s="856" t="s">
        <v>20809</v>
      </c>
      <c r="DC904" s="565">
        <v>1</v>
      </c>
      <c r="DD904" s="928"/>
      <c r="DE904" s="102" t="s">
        <v>19355</v>
      </c>
      <c r="DF904" s="928"/>
      <c r="DG904" s="555">
        <v>0</v>
      </c>
      <c r="DH904" s="214" t="s">
        <v>3557</v>
      </c>
      <c r="DI904" s="557"/>
      <c r="DJ904" s="111">
        <v>40926</v>
      </c>
      <c r="DK904" s="558">
        <v>5</v>
      </c>
      <c r="DL904" s="558" t="s">
        <v>15785</v>
      </c>
      <c r="DM904" s="619" t="s">
        <v>20753</v>
      </c>
      <c r="DN904" s="890">
        <v>185103360</v>
      </c>
      <c r="DO904" s="928"/>
      <c r="DP904" s="928"/>
      <c r="DQ904" s="928"/>
      <c r="DR904" s="928"/>
    </row>
    <row r="905" spans="1:122" ht="60.75" customHeight="1" thickTop="1" thickBot="1">
      <c r="A905" s="214" t="s">
        <v>3558</v>
      </c>
      <c r="B905" s="214" t="s">
        <v>3587</v>
      </c>
      <c r="C905" s="214" t="s">
        <v>539</v>
      </c>
      <c r="D905" s="374">
        <v>1</v>
      </c>
      <c r="E905" s="517">
        <v>40940</v>
      </c>
      <c r="F905" s="517">
        <v>40921</v>
      </c>
      <c r="G905" s="517">
        <v>40959</v>
      </c>
      <c r="H905" s="517">
        <v>40966</v>
      </c>
      <c r="I905" s="517">
        <v>40966</v>
      </c>
      <c r="J905" s="859">
        <v>18</v>
      </c>
      <c r="K905" s="551">
        <v>41513</v>
      </c>
      <c r="L905" s="561">
        <v>40959</v>
      </c>
      <c r="M905" s="117"/>
      <c r="N905" s="214" t="s">
        <v>3590</v>
      </c>
      <c r="O905" s="1166">
        <v>860022382</v>
      </c>
      <c r="P905" s="530"/>
      <c r="Q905" s="530"/>
      <c r="R905" s="530"/>
      <c r="S905" s="530"/>
      <c r="T905" s="530"/>
      <c r="U905" s="530"/>
      <c r="V905" s="530"/>
      <c r="W905" s="530"/>
      <c r="X905" s="530"/>
      <c r="Y905" s="530"/>
      <c r="Z905" s="530"/>
      <c r="AA905" s="530"/>
      <c r="AB905" s="214" t="s">
        <v>1275</v>
      </c>
      <c r="AC905" s="214" t="s">
        <v>223</v>
      </c>
      <c r="AD905" s="214" t="s">
        <v>229</v>
      </c>
      <c r="AE905" s="214" t="s">
        <v>508</v>
      </c>
      <c r="AF905" s="214" t="s">
        <v>335</v>
      </c>
      <c r="AG905" s="626"/>
      <c r="AH905" s="636">
        <v>46275840</v>
      </c>
      <c r="AI905" s="634">
        <v>11568960</v>
      </c>
      <c r="AJ905" s="634">
        <v>57844800</v>
      </c>
      <c r="AK905" s="214" t="s">
        <v>4226</v>
      </c>
      <c r="AL905" s="214" t="s">
        <v>156</v>
      </c>
      <c r="AM905" s="86">
        <v>46275840</v>
      </c>
      <c r="AN905" s="86" t="s">
        <v>14315</v>
      </c>
      <c r="AO905" s="86" t="s">
        <v>14315</v>
      </c>
      <c r="AP905" s="97" t="s">
        <v>1525</v>
      </c>
      <c r="AQ905" s="84">
        <v>46275840</v>
      </c>
      <c r="AR905" s="553">
        <v>40966</v>
      </c>
      <c r="AS905" s="554">
        <v>132</v>
      </c>
      <c r="AT905" s="488"/>
      <c r="AU905" s="553"/>
      <c r="AV905" s="554"/>
      <c r="AW905" s="84"/>
      <c r="AX905" s="553"/>
      <c r="AY905" s="554"/>
      <c r="AZ905" s="84"/>
      <c r="BA905" s="553"/>
      <c r="BB905" s="554"/>
      <c r="BC905" s="84"/>
      <c r="BD905" s="553"/>
      <c r="BE905" s="554"/>
      <c r="BF905" s="84"/>
      <c r="BG905" s="553"/>
      <c r="BH905" s="554"/>
      <c r="BI905" s="84"/>
      <c r="BJ905" s="553"/>
      <c r="BK905" s="554"/>
      <c r="BL905" s="84"/>
      <c r="BM905" s="553"/>
      <c r="BN905" s="554"/>
      <c r="BO905" s="84"/>
      <c r="BP905" s="553"/>
      <c r="BQ905" s="554"/>
      <c r="BR905" s="84"/>
      <c r="BS905" s="553"/>
      <c r="BT905" s="554"/>
      <c r="BU905" s="84"/>
      <c r="BV905" s="553"/>
      <c r="BW905" s="554"/>
      <c r="BX905" s="84"/>
      <c r="BY905" s="553"/>
      <c r="BZ905" s="554"/>
      <c r="CA905" s="84"/>
      <c r="CB905" s="553"/>
      <c r="CC905" s="554"/>
      <c r="CD905" s="84"/>
      <c r="CE905" s="553"/>
      <c r="CF905" s="554"/>
      <c r="CG905" s="84"/>
      <c r="CH905" s="553"/>
      <c r="CI905" s="554"/>
      <c r="CJ905" s="554"/>
      <c r="CK905" s="554"/>
      <c r="CL905" s="554"/>
      <c r="CM905" s="554"/>
      <c r="CN905" s="554"/>
      <c r="CO905" s="554"/>
      <c r="CP905" s="554"/>
      <c r="CQ905" s="554"/>
      <c r="CR905" s="554"/>
      <c r="CS905" s="554"/>
      <c r="CT905" s="554"/>
      <c r="CU905" s="554"/>
      <c r="CV905" s="554"/>
      <c r="CW905" s="554"/>
      <c r="CX905" s="554"/>
      <c r="CY905" s="554">
        <v>46275840</v>
      </c>
      <c r="CZ905" s="84">
        <v>0</v>
      </c>
      <c r="DA905" s="84"/>
      <c r="DB905" s="856" t="s">
        <v>20809</v>
      </c>
      <c r="DC905" s="565">
        <v>1</v>
      </c>
      <c r="DD905" s="928"/>
      <c r="DE905" s="102" t="s">
        <v>19355</v>
      </c>
      <c r="DF905" s="928"/>
      <c r="DG905" s="555">
        <v>0</v>
      </c>
      <c r="DH905" s="214" t="s">
        <v>3558</v>
      </c>
      <c r="DI905" s="557">
        <v>40959</v>
      </c>
      <c r="DJ905" s="111">
        <v>40926</v>
      </c>
      <c r="DK905" s="558">
        <v>5</v>
      </c>
      <c r="DL905" s="558"/>
      <c r="DM905" s="619" t="s">
        <v>20753</v>
      </c>
      <c r="DN905" s="890">
        <v>46275840</v>
      </c>
      <c r="DO905" s="928"/>
      <c r="DP905" s="928"/>
      <c r="DQ905" s="928"/>
      <c r="DR905" s="928"/>
    </row>
    <row r="906" spans="1:122" ht="60.75" customHeight="1" thickTop="1" thickBot="1">
      <c r="A906" s="214" t="s">
        <v>3559</v>
      </c>
      <c r="B906" s="214" t="s">
        <v>3587</v>
      </c>
      <c r="C906" s="214" t="s">
        <v>541</v>
      </c>
      <c r="D906" s="374">
        <v>0</v>
      </c>
      <c r="E906" s="517">
        <v>40939</v>
      </c>
      <c r="F906" s="517">
        <v>40921</v>
      </c>
      <c r="G906" s="517">
        <v>40946</v>
      </c>
      <c r="H906" s="517">
        <v>40954</v>
      </c>
      <c r="I906" s="517">
        <v>40954</v>
      </c>
      <c r="J906" s="859">
        <v>18</v>
      </c>
      <c r="K906" s="551">
        <v>41501</v>
      </c>
      <c r="L906" s="552"/>
      <c r="M906" s="117"/>
      <c r="N906" s="214" t="s">
        <v>16298</v>
      </c>
      <c r="O906" s="1166">
        <v>891680089</v>
      </c>
      <c r="P906" s="530"/>
      <c r="Q906" s="530"/>
      <c r="R906" s="530"/>
      <c r="S906" s="530"/>
      <c r="T906" s="530"/>
      <c r="U906" s="530"/>
      <c r="V906" s="530"/>
      <c r="W906" s="530"/>
      <c r="X906" s="530"/>
      <c r="Y906" s="530"/>
      <c r="Z906" s="530"/>
      <c r="AA906" s="530"/>
      <c r="AB906" s="214" t="s">
        <v>1275</v>
      </c>
      <c r="AC906" s="214" t="s">
        <v>223</v>
      </c>
      <c r="AD906" s="214" t="s">
        <v>229</v>
      </c>
      <c r="AE906" s="214" t="s">
        <v>508</v>
      </c>
      <c r="AF906" s="214" t="s">
        <v>335</v>
      </c>
      <c r="AG906" s="626"/>
      <c r="AH906" s="636">
        <v>138827520</v>
      </c>
      <c r="AI906" s="634">
        <v>34706880</v>
      </c>
      <c r="AJ906" s="634">
        <v>173534400</v>
      </c>
      <c r="AK906" s="214" t="s">
        <v>3618</v>
      </c>
      <c r="AL906" s="214" t="s">
        <v>156</v>
      </c>
      <c r="AM906" s="86">
        <v>138827520</v>
      </c>
      <c r="AN906" s="86" t="s">
        <v>11098</v>
      </c>
      <c r="AO906" s="86" t="s">
        <v>11499</v>
      </c>
      <c r="AP906" s="83" t="s">
        <v>1521</v>
      </c>
      <c r="AQ906" s="84">
        <v>138827520</v>
      </c>
      <c r="AR906" s="553">
        <v>40954</v>
      </c>
      <c r="AS906" s="554">
        <v>123</v>
      </c>
      <c r="AT906" s="488"/>
      <c r="AU906" s="553"/>
      <c r="AV906" s="554"/>
      <c r="AW906" s="84"/>
      <c r="AX906" s="553"/>
      <c r="AY906" s="554"/>
      <c r="AZ906" s="84"/>
      <c r="BA906" s="553"/>
      <c r="BB906" s="554"/>
      <c r="BC906" s="84"/>
      <c r="BD906" s="553"/>
      <c r="BE906" s="554"/>
      <c r="BF906" s="84"/>
      <c r="BG906" s="553"/>
      <c r="BH906" s="554"/>
      <c r="BI906" s="84"/>
      <c r="BJ906" s="553"/>
      <c r="BK906" s="554"/>
      <c r="BL906" s="84"/>
      <c r="BM906" s="553"/>
      <c r="BN906" s="554"/>
      <c r="BO906" s="84"/>
      <c r="BP906" s="553"/>
      <c r="BQ906" s="554"/>
      <c r="BR906" s="84"/>
      <c r="BS906" s="553"/>
      <c r="BT906" s="554"/>
      <c r="BU906" s="84"/>
      <c r="BV906" s="553"/>
      <c r="BW906" s="554"/>
      <c r="BX906" s="84"/>
      <c r="BY906" s="553"/>
      <c r="BZ906" s="554"/>
      <c r="CA906" s="84"/>
      <c r="CB906" s="553"/>
      <c r="CC906" s="554"/>
      <c r="CD906" s="84"/>
      <c r="CE906" s="553"/>
      <c r="CF906" s="554"/>
      <c r="CG906" s="84"/>
      <c r="CH906" s="553"/>
      <c r="CI906" s="554"/>
      <c r="CJ906" s="554"/>
      <c r="CK906" s="554"/>
      <c r="CL906" s="554"/>
      <c r="CM906" s="554"/>
      <c r="CN906" s="554"/>
      <c r="CO906" s="554"/>
      <c r="CP906" s="554"/>
      <c r="CQ906" s="554"/>
      <c r="CR906" s="554"/>
      <c r="CS906" s="554"/>
      <c r="CT906" s="554"/>
      <c r="CU906" s="554"/>
      <c r="CV906" s="554"/>
      <c r="CW906" s="554"/>
      <c r="CX906" s="554"/>
      <c r="CY906" s="554">
        <v>138827520</v>
      </c>
      <c r="CZ906" s="84">
        <v>0</v>
      </c>
      <c r="DA906" s="84"/>
      <c r="DB906" s="856" t="s">
        <v>20809</v>
      </c>
      <c r="DC906" s="565">
        <v>1</v>
      </c>
      <c r="DD906" s="928"/>
      <c r="DE906" s="102" t="s">
        <v>19355</v>
      </c>
      <c r="DF906" s="928"/>
      <c r="DG906" s="555">
        <v>0</v>
      </c>
      <c r="DH906" s="214" t="s">
        <v>3559</v>
      </c>
      <c r="DI906" s="557"/>
      <c r="DJ906" s="111">
        <v>40926</v>
      </c>
      <c r="DK906" s="558">
        <v>5</v>
      </c>
      <c r="DL906" s="558"/>
      <c r="DM906" s="619" t="s">
        <v>20753</v>
      </c>
      <c r="DN906" s="890">
        <v>138827520</v>
      </c>
      <c r="DO906" s="928"/>
      <c r="DP906" s="928"/>
      <c r="DQ906" s="928"/>
      <c r="DR906" s="928"/>
    </row>
    <row r="907" spans="1:122" ht="60.75" customHeight="1" thickTop="1" thickBot="1">
      <c r="A907" s="214" t="s">
        <v>3560</v>
      </c>
      <c r="B907" s="214" t="s">
        <v>3587</v>
      </c>
      <c r="C907" s="214" t="s">
        <v>539</v>
      </c>
      <c r="D907" s="374">
        <v>1</v>
      </c>
      <c r="E907" s="517">
        <v>40927</v>
      </c>
      <c r="F907" s="517">
        <v>40921</v>
      </c>
      <c r="G907" s="517">
        <v>40953</v>
      </c>
      <c r="H907" s="517">
        <v>40963</v>
      </c>
      <c r="I907" s="517">
        <v>40963</v>
      </c>
      <c r="J907" s="859">
        <v>18</v>
      </c>
      <c r="K907" s="551">
        <v>41510</v>
      </c>
      <c r="L907" s="561">
        <v>40942</v>
      </c>
      <c r="M907" s="117"/>
      <c r="N907" s="214" t="s">
        <v>3591</v>
      </c>
      <c r="O907" s="1166">
        <v>891501835</v>
      </c>
      <c r="P907" s="530"/>
      <c r="Q907" s="530"/>
      <c r="R907" s="530"/>
      <c r="S907" s="530"/>
      <c r="T907" s="530"/>
      <c r="U907" s="530"/>
      <c r="V907" s="530"/>
      <c r="W907" s="530"/>
      <c r="X907" s="530"/>
      <c r="Y907" s="530"/>
      <c r="Z907" s="530"/>
      <c r="AA907" s="530"/>
      <c r="AB907" s="214" t="s">
        <v>1275</v>
      </c>
      <c r="AC907" s="214" t="s">
        <v>223</v>
      </c>
      <c r="AD907" s="214" t="s">
        <v>229</v>
      </c>
      <c r="AE907" s="214" t="s">
        <v>508</v>
      </c>
      <c r="AF907" s="214" t="s">
        <v>335</v>
      </c>
      <c r="AG907" s="626"/>
      <c r="AH907" s="636">
        <v>15425280</v>
      </c>
      <c r="AI907" s="634">
        <v>3856320</v>
      </c>
      <c r="AJ907" s="634">
        <v>19281600</v>
      </c>
      <c r="AK907" s="214" t="s">
        <v>3833</v>
      </c>
      <c r="AL907" s="214" t="s">
        <v>156</v>
      </c>
      <c r="AM907" s="86">
        <v>15425280</v>
      </c>
      <c r="AN907" s="86" t="s">
        <v>1455</v>
      </c>
      <c r="AO907" s="531" t="s">
        <v>1510</v>
      </c>
      <c r="AP907" s="83" t="s">
        <v>1511</v>
      </c>
      <c r="AQ907" s="84">
        <v>15425280</v>
      </c>
      <c r="AR907" s="553">
        <v>40963</v>
      </c>
      <c r="AS907" s="554">
        <v>129</v>
      </c>
      <c r="AT907" s="488"/>
      <c r="AU907" s="553"/>
      <c r="AV907" s="554"/>
      <c r="AW907" s="84"/>
      <c r="AX907" s="553"/>
      <c r="AY907" s="554"/>
      <c r="AZ907" s="84"/>
      <c r="BA907" s="553"/>
      <c r="BB907" s="554"/>
      <c r="BC907" s="84"/>
      <c r="BD907" s="553"/>
      <c r="BE907" s="554"/>
      <c r="BF907" s="84"/>
      <c r="BG907" s="553"/>
      <c r="BH907" s="554"/>
      <c r="BI907" s="84"/>
      <c r="BJ907" s="553"/>
      <c r="BK907" s="554"/>
      <c r="BL907" s="84"/>
      <c r="BM907" s="553"/>
      <c r="BN907" s="554"/>
      <c r="BO907" s="84"/>
      <c r="BP907" s="553"/>
      <c r="BQ907" s="554"/>
      <c r="BR907" s="84"/>
      <c r="BS907" s="553"/>
      <c r="BT907" s="554"/>
      <c r="BU907" s="84"/>
      <c r="BV907" s="553"/>
      <c r="BW907" s="554"/>
      <c r="BX907" s="84"/>
      <c r="BY907" s="553"/>
      <c r="BZ907" s="554"/>
      <c r="CA907" s="84"/>
      <c r="CB907" s="553"/>
      <c r="CC907" s="554"/>
      <c r="CD907" s="84"/>
      <c r="CE907" s="553"/>
      <c r="CF907" s="554"/>
      <c r="CG907" s="84"/>
      <c r="CH907" s="553"/>
      <c r="CI907" s="554"/>
      <c r="CJ907" s="554"/>
      <c r="CK907" s="554"/>
      <c r="CL907" s="554"/>
      <c r="CM907" s="554"/>
      <c r="CN907" s="554"/>
      <c r="CO907" s="554"/>
      <c r="CP907" s="554"/>
      <c r="CQ907" s="554"/>
      <c r="CR907" s="554"/>
      <c r="CS907" s="554"/>
      <c r="CT907" s="554"/>
      <c r="CU907" s="554"/>
      <c r="CV907" s="554"/>
      <c r="CW907" s="554"/>
      <c r="CX907" s="554"/>
      <c r="CY907" s="554">
        <v>15425280</v>
      </c>
      <c r="CZ907" s="84">
        <v>0</v>
      </c>
      <c r="DA907" s="84"/>
      <c r="DB907" s="856" t="s">
        <v>20809</v>
      </c>
      <c r="DC907" s="565">
        <v>1</v>
      </c>
      <c r="DD907" s="928"/>
      <c r="DE907" s="102" t="s">
        <v>19355</v>
      </c>
      <c r="DF907" s="928"/>
      <c r="DG907" s="555">
        <v>0</v>
      </c>
      <c r="DH907" s="214" t="s">
        <v>3560</v>
      </c>
      <c r="DI907" s="557">
        <v>40942</v>
      </c>
      <c r="DJ907" s="111">
        <v>40926</v>
      </c>
      <c r="DK907" s="558">
        <v>5</v>
      </c>
      <c r="DL907" s="558"/>
      <c r="DM907" s="619" t="s">
        <v>20753</v>
      </c>
      <c r="DN907" s="890">
        <v>15425280</v>
      </c>
      <c r="DO907" s="928"/>
      <c r="DP907" s="928"/>
      <c r="DQ907" s="928"/>
      <c r="DR907" s="928"/>
    </row>
    <row r="908" spans="1:122" ht="60.75" customHeight="1" thickTop="1" thickBot="1">
      <c r="A908" s="214" t="s">
        <v>3561</v>
      </c>
      <c r="B908" s="214" t="s">
        <v>3587</v>
      </c>
      <c r="C908" s="214" t="s">
        <v>539</v>
      </c>
      <c r="D908" s="374">
        <v>1</v>
      </c>
      <c r="E908" s="517">
        <v>40969</v>
      </c>
      <c r="F908" s="517">
        <v>40921</v>
      </c>
      <c r="G908" s="517">
        <v>41002</v>
      </c>
      <c r="H908" s="517">
        <v>41011</v>
      </c>
      <c r="I908" s="517">
        <v>41011</v>
      </c>
      <c r="J908" s="859">
        <v>18</v>
      </c>
      <c r="K908" s="551">
        <v>41559</v>
      </c>
      <c r="L908" s="561">
        <v>40989</v>
      </c>
      <c r="M908" s="117"/>
      <c r="N908" s="214" t="s">
        <v>3592</v>
      </c>
      <c r="O908" s="1166">
        <v>819003850</v>
      </c>
      <c r="P908" s="530"/>
      <c r="Q908" s="530"/>
      <c r="R908" s="530"/>
      <c r="S908" s="530"/>
      <c r="T908" s="530"/>
      <c r="U908" s="530"/>
      <c r="V908" s="530"/>
      <c r="W908" s="530"/>
      <c r="X908" s="530"/>
      <c r="Y908" s="530"/>
      <c r="Z908" s="530"/>
      <c r="AA908" s="530"/>
      <c r="AB908" s="214" t="s">
        <v>1275</v>
      </c>
      <c r="AC908" s="214" t="s">
        <v>223</v>
      </c>
      <c r="AD908" s="214" t="s">
        <v>229</v>
      </c>
      <c r="AE908" s="214" t="s">
        <v>508</v>
      </c>
      <c r="AF908" s="214" t="s">
        <v>335</v>
      </c>
      <c r="AG908" s="626"/>
      <c r="AH908" s="636">
        <v>15425280</v>
      </c>
      <c r="AI908" s="634">
        <v>3856320</v>
      </c>
      <c r="AJ908" s="634">
        <v>19281600</v>
      </c>
      <c r="AK908" s="214" t="s">
        <v>4227</v>
      </c>
      <c r="AL908" s="214" t="s">
        <v>156</v>
      </c>
      <c r="AM908" s="86">
        <v>15425280</v>
      </c>
      <c r="AN908" s="531" t="s">
        <v>1478</v>
      </c>
      <c r="AO908" s="531" t="s">
        <v>1546</v>
      </c>
      <c r="AP908" s="97" t="s">
        <v>1547</v>
      </c>
      <c r="AQ908" s="84">
        <v>15425280</v>
      </c>
      <c r="AR908" s="553">
        <v>41011</v>
      </c>
      <c r="AS908" s="554">
        <v>155</v>
      </c>
      <c r="AT908" s="488"/>
      <c r="AU908" s="553"/>
      <c r="AV908" s="554"/>
      <c r="AW908" s="84"/>
      <c r="AX908" s="553"/>
      <c r="AY908" s="554"/>
      <c r="AZ908" s="84"/>
      <c r="BA908" s="553"/>
      <c r="BB908" s="554"/>
      <c r="BC908" s="84"/>
      <c r="BD908" s="553"/>
      <c r="BE908" s="554"/>
      <c r="BF908" s="84"/>
      <c r="BG908" s="553"/>
      <c r="BH908" s="554"/>
      <c r="BI908" s="84"/>
      <c r="BJ908" s="553"/>
      <c r="BK908" s="554"/>
      <c r="BL908" s="84"/>
      <c r="BM908" s="553"/>
      <c r="BN908" s="554"/>
      <c r="BO908" s="84"/>
      <c r="BP908" s="553"/>
      <c r="BQ908" s="554"/>
      <c r="BR908" s="84"/>
      <c r="BS908" s="553"/>
      <c r="BT908" s="554"/>
      <c r="BU908" s="84"/>
      <c r="BV908" s="553"/>
      <c r="BW908" s="554"/>
      <c r="BX908" s="84"/>
      <c r="BY908" s="553"/>
      <c r="BZ908" s="554"/>
      <c r="CA908" s="84"/>
      <c r="CB908" s="553"/>
      <c r="CC908" s="554"/>
      <c r="CD908" s="84"/>
      <c r="CE908" s="553"/>
      <c r="CF908" s="554"/>
      <c r="CG908" s="84"/>
      <c r="CH908" s="553"/>
      <c r="CI908" s="554"/>
      <c r="CJ908" s="554"/>
      <c r="CK908" s="554"/>
      <c r="CL908" s="554"/>
      <c r="CM908" s="554"/>
      <c r="CN908" s="554"/>
      <c r="CO908" s="554"/>
      <c r="CP908" s="554"/>
      <c r="CQ908" s="554"/>
      <c r="CR908" s="554"/>
      <c r="CS908" s="554"/>
      <c r="CT908" s="554"/>
      <c r="CU908" s="554"/>
      <c r="CV908" s="554"/>
      <c r="CW908" s="554"/>
      <c r="CX908" s="554"/>
      <c r="CY908" s="554">
        <v>15425280</v>
      </c>
      <c r="CZ908" s="84">
        <v>0</v>
      </c>
      <c r="DA908" s="84"/>
      <c r="DB908" s="856" t="s">
        <v>20809</v>
      </c>
      <c r="DC908" s="565">
        <v>1</v>
      </c>
      <c r="DD908" s="928"/>
      <c r="DE908" s="102" t="s">
        <v>19355</v>
      </c>
      <c r="DF908" s="928"/>
      <c r="DG908" s="555">
        <v>0</v>
      </c>
      <c r="DH908" s="214" t="s">
        <v>3561</v>
      </c>
      <c r="DI908" s="557">
        <v>40989</v>
      </c>
      <c r="DJ908" s="111">
        <v>40926</v>
      </c>
      <c r="DK908" s="558">
        <v>5</v>
      </c>
      <c r="DL908" s="558"/>
      <c r="DM908" s="619" t="s">
        <v>20753</v>
      </c>
      <c r="DN908" s="890">
        <v>15425280</v>
      </c>
      <c r="DO908" s="928"/>
      <c r="DP908" s="928"/>
      <c r="DQ908" s="928"/>
      <c r="DR908" s="928"/>
    </row>
    <row r="909" spans="1:122" ht="71" customHeight="1" thickTop="1" thickBot="1">
      <c r="A909" s="214" t="s">
        <v>3562</v>
      </c>
      <c r="B909" s="214" t="s">
        <v>3587</v>
      </c>
      <c r="C909" s="214" t="s">
        <v>539</v>
      </c>
      <c r="D909" s="374">
        <v>1</v>
      </c>
      <c r="E909" s="517">
        <v>41036</v>
      </c>
      <c r="F909" s="517">
        <v>40921</v>
      </c>
      <c r="G909" s="517">
        <v>41113</v>
      </c>
      <c r="H909" s="517">
        <v>41121</v>
      </c>
      <c r="I909" s="517">
        <v>41121</v>
      </c>
      <c r="J909" s="859">
        <v>18</v>
      </c>
      <c r="K909" s="551">
        <v>41670</v>
      </c>
      <c r="L909" s="561">
        <v>41109</v>
      </c>
      <c r="M909" s="117"/>
      <c r="N909" s="214" t="s">
        <v>3593</v>
      </c>
      <c r="O909" s="1166">
        <v>890205361</v>
      </c>
      <c r="P909" s="530" t="s">
        <v>1097</v>
      </c>
      <c r="Q909" s="530" t="s">
        <v>1097</v>
      </c>
      <c r="R909" s="530" t="s">
        <v>1097</v>
      </c>
      <c r="S909" s="530" t="s">
        <v>1097</v>
      </c>
      <c r="T909" s="530" t="s">
        <v>1097</v>
      </c>
      <c r="U909" s="530" t="s">
        <v>1097</v>
      </c>
      <c r="V909" s="530" t="s">
        <v>1097</v>
      </c>
      <c r="W909" s="530" t="s">
        <v>1097</v>
      </c>
      <c r="X909" s="530" t="s">
        <v>1097</v>
      </c>
      <c r="Y909" s="530" t="s">
        <v>1097</v>
      </c>
      <c r="Z909" s="530" t="s">
        <v>1097</v>
      </c>
      <c r="AA909" s="530" t="s">
        <v>1097</v>
      </c>
      <c r="AB909" s="214" t="s">
        <v>1275</v>
      </c>
      <c r="AC909" s="214" t="s">
        <v>223</v>
      </c>
      <c r="AD909" s="214" t="s">
        <v>229</v>
      </c>
      <c r="AE909" s="214" t="s">
        <v>508</v>
      </c>
      <c r="AF909" s="214" t="s">
        <v>335</v>
      </c>
      <c r="AG909" s="626"/>
      <c r="AH909" s="636">
        <v>30850560</v>
      </c>
      <c r="AI909" s="634">
        <v>7712640</v>
      </c>
      <c r="AJ909" s="634">
        <v>38563200</v>
      </c>
      <c r="AK909" s="214" t="s">
        <v>6575</v>
      </c>
      <c r="AL909" s="214" t="s">
        <v>156</v>
      </c>
      <c r="AM909" s="86">
        <v>30850560</v>
      </c>
      <c r="AN909" s="86" t="s">
        <v>1453</v>
      </c>
      <c r="AO909" s="86" t="s">
        <v>2852</v>
      </c>
      <c r="AP909" s="83">
        <v>68001</v>
      </c>
      <c r="AQ909" s="84">
        <v>30850560</v>
      </c>
      <c r="AR909" s="553">
        <v>41121</v>
      </c>
      <c r="AS909" s="554">
        <v>229</v>
      </c>
      <c r="AT909" s="488"/>
      <c r="AU909" s="553"/>
      <c r="AV909" s="554"/>
      <c r="AW909" s="84"/>
      <c r="AX909" s="553"/>
      <c r="AY909" s="554"/>
      <c r="AZ909" s="84"/>
      <c r="BA909" s="553"/>
      <c r="BB909" s="554"/>
      <c r="BC909" s="84"/>
      <c r="BD909" s="553"/>
      <c r="BE909" s="554"/>
      <c r="BF909" s="84"/>
      <c r="BG909" s="553"/>
      <c r="BH909" s="554"/>
      <c r="BI909" s="84"/>
      <c r="BJ909" s="553"/>
      <c r="BK909" s="554"/>
      <c r="BL909" s="84"/>
      <c r="BM909" s="553"/>
      <c r="BN909" s="554"/>
      <c r="BO909" s="84"/>
      <c r="BP909" s="553"/>
      <c r="BQ909" s="554"/>
      <c r="BR909" s="84"/>
      <c r="BS909" s="553"/>
      <c r="BT909" s="554"/>
      <c r="BU909" s="84"/>
      <c r="BV909" s="553"/>
      <c r="BW909" s="554"/>
      <c r="BX909" s="84"/>
      <c r="BY909" s="553"/>
      <c r="BZ909" s="554"/>
      <c r="CA909" s="84"/>
      <c r="CB909" s="553"/>
      <c r="CC909" s="554"/>
      <c r="CD909" s="84"/>
      <c r="CE909" s="553"/>
      <c r="CF909" s="554"/>
      <c r="CG909" s="84"/>
      <c r="CH909" s="553"/>
      <c r="CI909" s="554"/>
      <c r="CJ909" s="554"/>
      <c r="CK909" s="554"/>
      <c r="CL909" s="554"/>
      <c r="CM909" s="554"/>
      <c r="CN909" s="554"/>
      <c r="CO909" s="554"/>
      <c r="CP909" s="554"/>
      <c r="CQ909" s="554"/>
      <c r="CR909" s="554"/>
      <c r="CS909" s="554"/>
      <c r="CT909" s="554"/>
      <c r="CU909" s="554"/>
      <c r="CV909" s="554"/>
      <c r="CW909" s="554"/>
      <c r="CX909" s="554"/>
      <c r="CY909" s="554">
        <v>30850560</v>
      </c>
      <c r="CZ909" s="84">
        <v>0</v>
      </c>
      <c r="DA909" s="84"/>
      <c r="DB909" s="856" t="s">
        <v>20809</v>
      </c>
      <c r="DC909" s="565">
        <v>1</v>
      </c>
      <c r="DD909" s="928"/>
      <c r="DE909" s="102" t="s">
        <v>19355</v>
      </c>
      <c r="DF909" s="928"/>
      <c r="DG909" s="555">
        <v>0</v>
      </c>
      <c r="DH909" s="214" t="s">
        <v>3562</v>
      </c>
      <c r="DI909" s="557">
        <v>41109</v>
      </c>
      <c r="DJ909" s="111">
        <v>40926</v>
      </c>
      <c r="DK909" s="558">
        <v>5</v>
      </c>
      <c r="DL909" s="558"/>
      <c r="DM909" s="619" t="s">
        <v>20753</v>
      </c>
      <c r="DN909" s="890">
        <v>30850560</v>
      </c>
      <c r="DO909" s="928"/>
      <c r="DP909" s="928"/>
      <c r="DQ909" s="928"/>
      <c r="DR909" s="928"/>
    </row>
    <row r="910" spans="1:122" ht="60.75" customHeight="1" thickTop="1" thickBot="1">
      <c r="A910" s="214" t="s">
        <v>3563</v>
      </c>
      <c r="B910" s="214" t="s">
        <v>3587</v>
      </c>
      <c r="C910" s="214" t="s">
        <v>539</v>
      </c>
      <c r="D910" s="374">
        <v>1</v>
      </c>
      <c r="E910" s="517">
        <v>40969</v>
      </c>
      <c r="F910" s="517">
        <v>40921</v>
      </c>
      <c r="G910" s="517">
        <v>41039</v>
      </c>
      <c r="H910" s="517">
        <v>41047</v>
      </c>
      <c r="I910" s="517">
        <v>41047</v>
      </c>
      <c r="J910" s="859">
        <v>18</v>
      </c>
      <c r="K910" s="551">
        <v>41596</v>
      </c>
      <c r="L910" s="561">
        <v>41037</v>
      </c>
      <c r="M910" s="117"/>
      <c r="N910" s="214" t="s">
        <v>3594</v>
      </c>
      <c r="O910" s="1166">
        <v>900143823</v>
      </c>
      <c r="P910" s="530"/>
      <c r="Q910" s="530"/>
      <c r="R910" s="530"/>
      <c r="S910" s="530"/>
      <c r="T910" s="530"/>
      <c r="U910" s="530"/>
      <c r="V910" s="530"/>
      <c r="W910" s="530"/>
      <c r="X910" s="530"/>
      <c r="Y910" s="530"/>
      <c r="Z910" s="530"/>
      <c r="AA910" s="530"/>
      <c r="AB910" s="214" t="s">
        <v>1275</v>
      </c>
      <c r="AC910" s="214" t="s">
        <v>223</v>
      </c>
      <c r="AD910" s="214" t="s">
        <v>229</v>
      </c>
      <c r="AE910" s="214" t="s">
        <v>508</v>
      </c>
      <c r="AF910" s="214" t="s">
        <v>335</v>
      </c>
      <c r="AG910" s="626"/>
      <c r="AH910" s="636">
        <v>15425280</v>
      </c>
      <c r="AI910" s="634">
        <v>3856320</v>
      </c>
      <c r="AJ910" s="634">
        <v>19281600</v>
      </c>
      <c r="AK910" s="214" t="s">
        <v>4361</v>
      </c>
      <c r="AL910" s="214" t="s">
        <v>156</v>
      </c>
      <c r="AM910" s="86">
        <v>15425280</v>
      </c>
      <c r="AN910" s="86" t="s">
        <v>14315</v>
      </c>
      <c r="AO910" s="86" t="s">
        <v>14315</v>
      </c>
      <c r="AP910" s="97" t="s">
        <v>1525</v>
      </c>
      <c r="AQ910" s="84">
        <v>15425280</v>
      </c>
      <c r="AR910" s="553">
        <v>41047</v>
      </c>
      <c r="AS910" s="554">
        <v>175</v>
      </c>
      <c r="AT910" s="488"/>
      <c r="AU910" s="553"/>
      <c r="AV910" s="554"/>
      <c r="AW910" s="84"/>
      <c r="AX910" s="553"/>
      <c r="AY910" s="554"/>
      <c r="AZ910" s="84"/>
      <c r="BA910" s="553"/>
      <c r="BB910" s="554"/>
      <c r="BC910" s="84"/>
      <c r="BD910" s="553"/>
      <c r="BE910" s="554"/>
      <c r="BF910" s="84"/>
      <c r="BG910" s="553"/>
      <c r="BH910" s="554"/>
      <c r="BI910" s="84"/>
      <c r="BJ910" s="553"/>
      <c r="BK910" s="554"/>
      <c r="BL910" s="84"/>
      <c r="BM910" s="553"/>
      <c r="BN910" s="554"/>
      <c r="BO910" s="84"/>
      <c r="BP910" s="553"/>
      <c r="BQ910" s="554"/>
      <c r="BR910" s="84"/>
      <c r="BS910" s="553"/>
      <c r="BT910" s="554"/>
      <c r="BU910" s="84"/>
      <c r="BV910" s="553"/>
      <c r="BW910" s="554"/>
      <c r="BX910" s="84"/>
      <c r="BY910" s="553"/>
      <c r="BZ910" s="554"/>
      <c r="CA910" s="84"/>
      <c r="CB910" s="553"/>
      <c r="CC910" s="554"/>
      <c r="CD910" s="84"/>
      <c r="CE910" s="553"/>
      <c r="CF910" s="554"/>
      <c r="CG910" s="84"/>
      <c r="CH910" s="553"/>
      <c r="CI910" s="554"/>
      <c r="CJ910" s="554"/>
      <c r="CK910" s="554"/>
      <c r="CL910" s="554"/>
      <c r="CM910" s="554"/>
      <c r="CN910" s="554"/>
      <c r="CO910" s="554"/>
      <c r="CP910" s="554"/>
      <c r="CQ910" s="554"/>
      <c r="CR910" s="554"/>
      <c r="CS910" s="554"/>
      <c r="CT910" s="554"/>
      <c r="CU910" s="554"/>
      <c r="CV910" s="554"/>
      <c r="CW910" s="554"/>
      <c r="CX910" s="554"/>
      <c r="CY910" s="554">
        <v>15425280</v>
      </c>
      <c r="CZ910" s="84">
        <v>0</v>
      </c>
      <c r="DA910" s="84"/>
      <c r="DB910" s="856" t="s">
        <v>20809</v>
      </c>
      <c r="DC910" s="565">
        <v>1</v>
      </c>
      <c r="DD910" s="928"/>
      <c r="DE910" s="102" t="s">
        <v>19355</v>
      </c>
      <c r="DF910" s="928"/>
      <c r="DG910" s="555">
        <v>0</v>
      </c>
      <c r="DH910" s="214" t="s">
        <v>3563</v>
      </c>
      <c r="DI910" s="557">
        <v>41037</v>
      </c>
      <c r="DJ910" s="111">
        <v>40926</v>
      </c>
      <c r="DK910" s="558">
        <v>5</v>
      </c>
      <c r="DL910" s="558"/>
      <c r="DM910" s="619" t="s">
        <v>20753</v>
      </c>
      <c r="DN910" s="890">
        <v>15425280</v>
      </c>
      <c r="DO910" s="928"/>
      <c r="DP910" s="928"/>
      <c r="DQ910" s="928"/>
      <c r="DR910" s="928"/>
    </row>
    <row r="911" spans="1:122" ht="60.75" customHeight="1" thickTop="1" thickBot="1">
      <c r="A911" s="214" t="s">
        <v>3564</v>
      </c>
      <c r="B911" s="214" t="s">
        <v>3587</v>
      </c>
      <c r="C911" s="214" t="s">
        <v>539</v>
      </c>
      <c r="D911" s="374">
        <v>1</v>
      </c>
      <c r="E911" s="517">
        <v>40935</v>
      </c>
      <c r="F911" s="517">
        <v>40921</v>
      </c>
      <c r="G911" s="517">
        <v>40976</v>
      </c>
      <c r="H911" s="517">
        <v>40989</v>
      </c>
      <c r="I911" s="517">
        <v>40989</v>
      </c>
      <c r="J911" s="859">
        <v>18</v>
      </c>
      <c r="K911" s="551">
        <v>41538</v>
      </c>
      <c r="L911" s="561">
        <v>40974</v>
      </c>
      <c r="M911" s="117"/>
      <c r="N911" s="214" t="s">
        <v>3595</v>
      </c>
      <c r="O911" s="1166">
        <v>860051853</v>
      </c>
      <c r="P911" s="530"/>
      <c r="Q911" s="530"/>
      <c r="R911" s="530"/>
      <c r="S911" s="530"/>
      <c r="T911" s="530"/>
      <c r="U911" s="530"/>
      <c r="V911" s="530"/>
      <c r="W911" s="530"/>
      <c r="X911" s="530"/>
      <c r="Y911" s="530"/>
      <c r="Z911" s="530"/>
      <c r="AA911" s="530"/>
      <c r="AB911" s="214" t="s">
        <v>1275</v>
      </c>
      <c r="AC911" s="214" t="s">
        <v>223</v>
      </c>
      <c r="AD911" s="214" t="s">
        <v>229</v>
      </c>
      <c r="AE911" s="214" t="s">
        <v>508</v>
      </c>
      <c r="AF911" s="214" t="s">
        <v>335</v>
      </c>
      <c r="AG911" s="626"/>
      <c r="AH911" s="636">
        <v>15425280</v>
      </c>
      <c r="AI911" s="634">
        <v>3856320</v>
      </c>
      <c r="AJ911" s="634">
        <v>19281600</v>
      </c>
      <c r="AK911" s="214" t="s">
        <v>4287</v>
      </c>
      <c r="AL911" s="214" t="s">
        <v>156</v>
      </c>
      <c r="AM911" s="86">
        <v>15425280</v>
      </c>
      <c r="AN911" s="86" t="s">
        <v>14315</v>
      </c>
      <c r="AO911" s="86" t="s">
        <v>14315</v>
      </c>
      <c r="AP911" s="97" t="s">
        <v>1525</v>
      </c>
      <c r="AQ911" s="84">
        <v>15425280</v>
      </c>
      <c r="AR911" s="553">
        <v>40989</v>
      </c>
      <c r="AS911" s="554">
        <v>142</v>
      </c>
      <c r="AT911" s="488"/>
      <c r="AU911" s="553"/>
      <c r="AV911" s="554"/>
      <c r="AW911" s="84"/>
      <c r="AX911" s="553"/>
      <c r="AY911" s="554"/>
      <c r="AZ911" s="84"/>
      <c r="BA911" s="553"/>
      <c r="BB911" s="554"/>
      <c r="BC911" s="84"/>
      <c r="BD911" s="553"/>
      <c r="BE911" s="554"/>
      <c r="BF911" s="84"/>
      <c r="BG911" s="553"/>
      <c r="BH911" s="554"/>
      <c r="BI911" s="84"/>
      <c r="BJ911" s="553"/>
      <c r="BK911" s="554"/>
      <c r="BL911" s="84"/>
      <c r="BM911" s="553"/>
      <c r="BN911" s="554"/>
      <c r="BO911" s="84"/>
      <c r="BP911" s="553"/>
      <c r="BQ911" s="554"/>
      <c r="BR911" s="84"/>
      <c r="BS911" s="553"/>
      <c r="BT911" s="554"/>
      <c r="BU911" s="84"/>
      <c r="BV911" s="553"/>
      <c r="BW911" s="554"/>
      <c r="BX911" s="84"/>
      <c r="BY911" s="553"/>
      <c r="BZ911" s="554"/>
      <c r="CA911" s="84"/>
      <c r="CB911" s="553"/>
      <c r="CC911" s="554"/>
      <c r="CD911" s="84"/>
      <c r="CE911" s="553"/>
      <c r="CF911" s="554"/>
      <c r="CG911" s="84"/>
      <c r="CH911" s="553"/>
      <c r="CI911" s="554"/>
      <c r="CJ911" s="554"/>
      <c r="CK911" s="554"/>
      <c r="CL911" s="554"/>
      <c r="CM911" s="554"/>
      <c r="CN911" s="554"/>
      <c r="CO911" s="554"/>
      <c r="CP911" s="554"/>
      <c r="CQ911" s="554"/>
      <c r="CR911" s="554"/>
      <c r="CS911" s="554"/>
      <c r="CT911" s="554"/>
      <c r="CU911" s="554"/>
      <c r="CV911" s="554"/>
      <c r="CW911" s="554"/>
      <c r="CX911" s="554"/>
      <c r="CY911" s="554">
        <v>15425280</v>
      </c>
      <c r="CZ911" s="84">
        <v>0</v>
      </c>
      <c r="DA911" s="84"/>
      <c r="DB911" s="856" t="s">
        <v>20809</v>
      </c>
      <c r="DC911" s="565">
        <v>1</v>
      </c>
      <c r="DD911" s="928"/>
      <c r="DE911" s="102" t="s">
        <v>19355</v>
      </c>
      <c r="DF911" s="928"/>
      <c r="DG911" s="555">
        <v>0</v>
      </c>
      <c r="DH911" s="214" t="s">
        <v>3564</v>
      </c>
      <c r="DI911" s="557">
        <v>40974</v>
      </c>
      <c r="DJ911" s="111">
        <v>40926</v>
      </c>
      <c r="DK911" s="558">
        <v>5</v>
      </c>
      <c r="DL911" s="558"/>
      <c r="DM911" s="619" t="s">
        <v>20753</v>
      </c>
      <c r="DN911" s="890">
        <v>15425280</v>
      </c>
      <c r="DO911" s="928"/>
      <c r="DP911" s="928"/>
      <c r="DQ911" s="928"/>
      <c r="DR911" s="928"/>
    </row>
    <row r="912" spans="1:122" ht="60.75" customHeight="1" thickTop="1" thickBot="1">
      <c r="A912" s="214" t="s">
        <v>3565</v>
      </c>
      <c r="B912" s="214" t="s">
        <v>3587</v>
      </c>
      <c r="C912" s="214" t="s">
        <v>539</v>
      </c>
      <c r="D912" s="374">
        <v>1</v>
      </c>
      <c r="E912" s="517">
        <v>40938</v>
      </c>
      <c r="F912" s="517">
        <v>40921</v>
      </c>
      <c r="G912" s="517">
        <v>41015</v>
      </c>
      <c r="H912" s="517">
        <v>41023</v>
      </c>
      <c r="I912" s="517">
        <v>41023</v>
      </c>
      <c r="J912" s="859">
        <v>18</v>
      </c>
      <c r="K912" s="551">
        <v>41571</v>
      </c>
      <c r="L912" s="561">
        <v>41015</v>
      </c>
      <c r="M912" s="117"/>
      <c r="N912" s="214" t="s">
        <v>12584</v>
      </c>
      <c r="O912" s="1166">
        <v>890101681</v>
      </c>
      <c r="P912" s="530"/>
      <c r="Q912" s="530"/>
      <c r="R912" s="530"/>
      <c r="S912" s="530"/>
      <c r="T912" s="530"/>
      <c r="U912" s="530"/>
      <c r="V912" s="530"/>
      <c r="W912" s="530"/>
      <c r="X912" s="530"/>
      <c r="Y912" s="530"/>
      <c r="Z912" s="530"/>
      <c r="AA912" s="530"/>
      <c r="AB912" s="214" t="s">
        <v>1275</v>
      </c>
      <c r="AC912" s="214" t="s">
        <v>223</v>
      </c>
      <c r="AD912" s="214" t="s">
        <v>229</v>
      </c>
      <c r="AE912" s="214" t="s">
        <v>508</v>
      </c>
      <c r="AF912" s="214" t="s">
        <v>335</v>
      </c>
      <c r="AG912" s="626"/>
      <c r="AH912" s="636">
        <v>586160640</v>
      </c>
      <c r="AI912" s="634">
        <v>146540160</v>
      </c>
      <c r="AJ912" s="634">
        <v>732700800</v>
      </c>
      <c r="AK912" s="214" t="s">
        <v>3648</v>
      </c>
      <c r="AL912" s="214" t="s">
        <v>156</v>
      </c>
      <c r="AM912" s="86">
        <v>586160640</v>
      </c>
      <c r="AN912" s="86" t="s">
        <v>1470</v>
      </c>
      <c r="AO912" s="86" t="s">
        <v>8498</v>
      </c>
      <c r="AP912" s="83" t="s">
        <v>1536</v>
      </c>
      <c r="AQ912" s="84">
        <v>586160640</v>
      </c>
      <c r="AR912" s="553">
        <v>41023</v>
      </c>
      <c r="AS912" s="554">
        <v>160</v>
      </c>
      <c r="AT912" s="488"/>
      <c r="AU912" s="553"/>
      <c r="AV912" s="554"/>
      <c r="AW912" s="84"/>
      <c r="AX912" s="553"/>
      <c r="AY912" s="554"/>
      <c r="AZ912" s="84"/>
      <c r="BA912" s="553"/>
      <c r="BB912" s="554"/>
      <c r="BC912" s="84"/>
      <c r="BD912" s="553"/>
      <c r="BE912" s="554"/>
      <c r="BF912" s="84"/>
      <c r="BG912" s="553"/>
      <c r="BH912" s="554"/>
      <c r="BI912" s="84"/>
      <c r="BJ912" s="553"/>
      <c r="BK912" s="554"/>
      <c r="BL912" s="84"/>
      <c r="BM912" s="553"/>
      <c r="BN912" s="554"/>
      <c r="BO912" s="84"/>
      <c r="BP912" s="553"/>
      <c r="BQ912" s="554"/>
      <c r="BR912" s="84"/>
      <c r="BS912" s="553"/>
      <c r="BT912" s="554"/>
      <c r="BU912" s="84"/>
      <c r="BV912" s="553"/>
      <c r="BW912" s="554"/>
      <c r="BX912" s="84"/>
      <c r="BY912" s="553"/>
      <c r="BZ912" s="554"/>
      <c r="CA912" s="84"/>
      <c r="CB912" s="553"/>
      <c r="CC912" s="554"/>
      <c r="CD912" s="84"/>
      <c r="CE912" s="553"/>
      <c r="CF912" s="554"/>
      <c r="CG912" s="84"/>
      <c r="CH912" s="553"/>
      <c r="CI912" s="554"/>
      <c r="CJ912" s="554"/>
      <c r="CK912" s="554"/>
      <c r="CL912" s="554"/>
      <c r="CM912" s="554"/>
      <c r="CN912" s="554"/>
      <c r="CO912" s="554"/>
      <c r="CP912" s="554"/>
      <c r="CQ912" s="554"/>
      <c r="CR912" s="554"/>
      <c r="CS912" s="554"/>
      <c r="CT912" s="554"/>
      <c r="CU912" s="554"/>
      <c r="CV912" s="554"/>
      <c r="CW912" s="554"/>
      <c r="CX912" s="554"/>
      <c r="CY912" s="554">
        <v>586160640</v>
      </c>
      <c r="CZ912" s="84">
        <v>0</v>
      </c>
      <c r="DA912" s="84"/>
      <c r="DB912" s="856" t="s">
        <v>20809</v>
      </c>
      <c r="DC912" s="565">
        <v>1</v>
      </c>
      <c r="DD912" s="928"/>
      <c r="DE912" s="102" t="s">
        <v>19355</v>
      </c>
      <c r="DF912" s="928"/>
      <c r="DG912" s="555">
        <v>0</v>
      </c>
      <c r="DH912" s="214" t="s">
        <v>3565</v>
      </c>
      <c r="DI912" s="557">
        <v>41015</v>
      </c>
      <c r="DJ912" s="111">
        <v>40926</v>
      </c>
      <c r="DK912" s="558">
        <v>5</v>
      </c>
      <c r="DL912" s="558" t="s">
        <v>15785</v>
      </c>
      <c r="DM912" s="619" t="s">
        <v>20753</v>
      </c>
      <c r="DN912" s="890">
        <v>586160640</v>
      </c>
      <c r="DO912" s="928"/>
      <c r="DP912" s="928"/>
      <c r="DQ912" s="928"/>
      <c r="DR912" s="928"/>
    </row>
    <row r="913" spans="1:122" ht="60.75" customHeight="1" thickTop="1" thickBot="1">
      <c r="A913" s="214" t="s">
        <v>3566</v>
      </c>
      <c r="B913" s="214" t="s">
        <v>3587</v>
      </c>
      <c r="C913" s="214" t="s">
        <v>539</v>
      </c>
      <c r="D913" s="374">
        <v>1</v>
      </c>
      <c r="E913" s="517">
        <v>41043</v>
      </c>
      <c r="F913" s="517">
        <v>40921</v>
      </c>
      <c r="G913" s="517">
        <v>41059</v>
      </c>
      <c r="H913" s="517">
        <v>41066</v>
      </c>
      <c r="I913" s="517">
        <v>41066</v>
      </c>
      <c r="J913" s="859">
        <v>18</v>
      </c>
      <c r="K913" s="551">
        <v>41614</v>
      </c>
      <c r="L913" s="561">
        <v>41058</v>
      </c>
      <c r="M913" s="117"/>
      <c r="N913" s="214" t="s">
        <v>480</v>
      </c>
      <c r="O913" s="1166">
        <v>860007759</v>
      </c>
      <c r="P913" s="530"/>
      <c r="Q913" s="530"/>
      <c r="R913" s="530"/>
      <c r="S913" s="530"/>
      <c r="T913" s="530"/>
      <c r="U913" s="530"/>
      <c r="V913" s="530"/>
      <c r="W913" s="530"/>
      <c r="X913" s="530"/>
      <c r="Y913" s="530"/>
      <c r="Z913" s="530"/>
      <c r="AA913" s="530"/>
      <c r="AB913" s="214" t="s">
        <v>1275</v>
      </c>
      <c r="AC913" s="214" t="s">
        <v>223</v>
      </c>
      <c r="AD913" s="214" t="s">
        <v>229</v>
      </c>
      <c r="AE913" s="214" t="s">
        <v>508</v>
      </c>
      <c r="AF913" s="214" t="s">
        <v>335</v>
      </c>
      <c r="AG913" s="626"/>
      <c r="AH913" s="636">
        <v>154252800</v>
      </c>
      <c r="AI913" s="634">
        <v>38563200</v>
      </c>
      <c r="AJ913" s="634">
        <v>192816000</v>
      </c>
      <c r="AK913" s="214" t="s">
        <v>5181</v>
      </c>
      <c r="AL913" s="214" t="s">
        <v>156</v>
      </c>
      <c r="AM913" s="86">
        <v>154252800</v>
      </c>
      <c r="AN913" s="86" t="s">
        <v>14315</v>
      </c>
      <c r="AO913" s="86" t="s">
        <v>14315</v>
      </c>
      <c r="AP913" s="97" t="s">
        <v>1525</v>
      </c>
      <c r="AQ913" s="84">
        <v>154252800</v>
      </c>
      <c r="AR913" s="553">
        <v>41066</v>
      </c>
      <c r="AS913" s="554">
        <v>189</v>
      </c>
      <c r="AT913" s="488"/>
      <c r="AU913" s="553"/>
      <c r="AV913" s="554"/>
      <c r="AW913" s="84"/>
      <c r="AX913" s="553"/>
      <c r="AY913" s="554"/>
      <c r="AZ913" s="84"/>
      <c r="BA913" s="553"/>
      <c r="BB913" s="554"/>
      <c r="BC913" s="84"/>
      <c r="BD913" s="553"/>
      <c r="BE913" s="554"/>
      <c r="BF913" s="84"/>
      <c r="BG913" s="553"/>
      <c r="BH913" s="554"/>
      <c r="BI913" s="84"/>
      <c r="BJ913" s="553"/>
      <c r="BK913" s="554"/>
      <c r="BL913" s="84"/>
      <c r="BM913" s="553"/>
      <c r="BN913" s="554"/>
      <c r="BO913" s="84"/>
      <c r="BP913" s="553"/>
      <c r="BQ913" s="554"/>
      <c r="BR913" s="84"/>
      <c r="BS913" s="553"/>
      <c r="BT913" s="554"/>
      <c r="BU913" s="84"/>
      <c r="BV913" s="553"/>
      <c r="BW913" s="554"/>
      <c r="BX913" s="84"/>
      <c r="BY913" s="553"/>
      <c r="BZ913" s="554"/>
      <c r="CA913" s="84"/>
      <c r="CB913" s="553"/>
      <c r="CC913" s="554"/>
      <c r="CD913" s="84"/>
      <c r="CE913" s="553"/>
      <c r="CF913" s="554"/>
      <c r="CG913" s="84"/>
      <c r="CH913" s="553"/>
      <c r="CI913" s="554"/>
      <c r="CJ913" s="554"/>
      <c r="CK913" s="554"/>
      <c r="CL913" s="554"/>
      <c r="CM913" s="554"/>
      <c r="CN913" s="554"/>
      <c r="CO913" s="554"/>
      <c r="CP913" s="554"/>
      <c r="CQ913" s="554"/>
      <c r="CR913" s="554"/>
      <c r="CS913" s="554"/>
      <c r="CT913" s="554"/>
      <c r="CU913" s="554"/>
      <c r="CV913" s="554"/>
      <c r="CW913" s="554"/>
      <c r="CX913" s="554"/>
      <c r="CY913" s="554">
        <v>154252800</v>
      </c>
      <c r="CZ913" s="84">
        <v>0</v>
      </c>
      <c r="DA913" s="84"/>
      <c r="DB913" s="856" t="s">
        <v>20809</v>
      </c>
      <c r="DC913" s="565">
        <v>1</v>
      </c>
      <c r="DD913" s="928"/>
      <c r="DE913" s="102" t="s">
        <v>19355</v>
      </c>
      <c r="DF913" s="928"/>
      <c r="DG913" s="555">
        <v>0</v>
      </c>
      <c r="DH913" s="214" t="s">
        <v>3566</v>
      </c>
      <c r="DI913" s="557">
        <v>41058</v>
      </c>
      <c r="DJ913" s="111">
        <v>40926</v>
      </c>
      <c r="DK913" s="558">
        <v>5</v>
      </c>
      <c r="DL913" s="558"/>
      <c r="DM913" s="619" t="s">
        <v>20753</v>
      </c>
      <c r="DN913" s="890">
        <v>154252800</v>
      </c>
      <c r="DO913" s="928"/>
      <c r="DP913" s="928"/>
      <c r="DQ913" s="928"/>
      <c r="DR913" s="928"/>
    </row>
    <row r="914" spans="1:122" ht="60.75" customHeight="1" thickTop="1" thickBot="1">
      <c r="A914" s="214" t="s">
        <v>3567</v>
      </c>
      <c r="B914" s="214" t="s">
        <v>3587</v>
      </c>
      <c r="C914" s="214" t="s">
        <v>539</v>
      </c>
      <c r="D914" s="374">
        <v>1</v>
      </c>
      <c r="E914" s="517">
        <v>40932</v>
      </c>
      <c r="F914" s="517">
        <v>40921</v>
      </c>
      <c r="G914" s="517">
        <v>40976</v>
      </c>
      <c r="H914" s="517">
        <v>40989</v>
      </c>
      <c r="I914" s="517">
        <v>40989</v>
      </c>
      <c r="J914" s="859">
        <v>18</v>
      </c>
      <c r="K914" s="551">
        <v>41538</v>
      </c>
      <c r="L914" s="561">
        <v>40976</v>
      </c>
      <c r="M914" s="117"/>
      <c r="N914" s="214" t="s">
        <v>688</v>
      </c>
      <c r="O914" s="1166">
        <v>800054293</v>
      </c>
      <c r="P914" s="530"/>
      <c r="Q914" s="530"/>
      <c r="R914" s="530"/>
      <c r="S914" s="530"/>
      <c r="T914" s="530"/>
      <c r="U914" s="530"/>
      <c r="V914" s="530"/>
      <c r="W914" s="530"/>
      <c r="X914" s="530"/>
      <c r="Y914" s="530"/>
      <c r="Z914" s="530"/>
      <c r="AA914" s="530"/>
      <c r="AB914" s="214" t="s">
        <v>1275</v>
      </c>
      <c r="AC914" s="214" t="s">
        <v>223</v>
      </c>
      <c r="AD914" s="214" t="s">
        <v>229</v>
      </c>
      <c r="AE914" s="214" t="s">
        <v>508</v>
      </c>
      <c r="AF914" s="214" t="s">
        <v>335</v>
      </c>
      <c r="AG914" s="626"/>
      <c r="AH914" s="636">
        <v>15425280</v>
      </c>
      <c r="AI914" s="634">
        <v>3856320</v>
      </c>
      <c r="AJ914" s="634">
        <v>19281600</v>
      </c>
      <c r="AK914" s="374">
        <v>40926</v>
      </c>
      <c r="AL914" s="214" t="s">
        <v>156</v>
      </c>
      <c r="AM914" s="86">
        <v>15425280</v>
      </c>
      <c r="AN914" s="86" t="s">
        <v>14361</v>
      </c>
      <c r="AO914" s="86" t="s">
        <v>8485</v>
      </c>
      <c r="AP914" s="83" t="s">
        <v>1509</v>
      </c>
      <c r="AQ914" s="84">
        <v>15425280</v>
      </c>
      <c r="AR914" s="553">
        <v>40989</v>
      </c>
      <c r="AS914" s="554">
        <v>142</v>
      </c>
      <c r="AT914" s="488"/>
      <c r="AU914" s="553"/>
      <c r="AV914" s="554"/>
      <c r="AW914" s="84"/>
      <c r="AX914" s="553"/>
      <c r="AY914" s="554"/>
      <c r="AZ914" s="84"/>
      <c r="BA914" s="553"/>
      <c r="BB914" s="554"/>
      <c r="BC914" s="84"/>
      <c r="BD914" s="553"/>
      <c r="BE914" s="554"/>
      <c r="BF914" s="84"/>
      <c r="BG914" s="553"/>
      <c r="BH914" s="554"/>
      <c r="BI914" s="84"/>
      <c r="BJ914" s="553"/>
      <c r="BK914" s="554"/>
      <c r="BL914" s="84"/>
      <c r="BM914" s="553"/>
      <c r="BN914" s="554"/>
      <c r="BO914" s="84"/>
      <c r="BP914" s="553"/>
      <c r="BQ914" s="554"/>
      <c r="BR914" s="84"/>
      <c r="BS914" s="553"/>
      <c r="BT914" s="554"/>
      <c r="BU914" s="84"/>
      <c r="BV914" s="553"/>
      <c r="BW914" s="554"/>
      <c r="BX914" s="84"/>
      <c r="BY914" s="553"/>
      <c r="BZ914" s="554"/>
      <c r="CA914" s="84"/>
      <c r="CB914" s="553"/>
      <c r="CC914" s="554"/>
      <c r="CD914" s="84"/>
      <c r="CE914" s="553"/>
      <c r="CF914" s="554"/>
      <c r="CG914" s="84"/>
      <c r="CH914" s="553"/>
      <c r="CI914" s="554"/>
      <c r="CJ914" s="554"/>
      <c r="CK914" s="554"/>
      <c r="CL914" s="554"/>
      <c r="CM914" s="554"/>
      <c r="CN914" s="554"/>
      <c r="CO914" s="554"/>
      <c r="CP914" s="554"/>
      <c r="CQ914" s="554"/>
      <c r="CR914" s="554"/>
      <c r="CS914" s="554"/>
      <c r="CT914" s="554"/>
      <c r="CU914" s="554"/>
      <c r="CV914" s="554"/>
      <c r="CW914" s="554"/>
      <c r="CX914" s="554"/>
      <c r="CY914" s="554">
        <v>15425280</v>
      </c>
      <c r="CZ914" s="84">
        <v>0</v>
      </c>
      <c r="DA914" s="84"/>
      <c r="DB914" s="856" t="s">
        <v>20809</v>
      </c>
      <c r="DC914" s="565">
        <v>1</v>
      </c>
      <c r="DD914" s="928"/>
      <c r="DE914" s="102" t="s">
        <v>19355</v>
      </c>
      <c r="DF914" s="928"/>
      <c r="DG914" s="555">
        <v>0</v>
      </c>
      <c r="DH914" s="214" t="s">
        <v>3567</v>
      </c>
      <c r="DI914" s="557">
        <v>40976</v>
      </c>
      <c r="DJ914" s="111">
        <v>40926</v>
      </c>
      <c r="DK914" s="558">
        <v>5</v>
      </c>
      <c r="DL914" s="97" t="s">
        <v>15785</v>
      </c>
      <c r="DM914" s="619" t="s">
        <v>20753</v>
      </c>
      <c r="DN914" s="890">
        <v>15425280</v>
      </c>
      <c r="DO914" s="928"/>
      <c r="DP914" s="928"/>
      <c r="DQ914" s="928"/>
      <c r="DR914" s="928"/>
    </row>
    <row r="915" spans="1:122" ht="60.75" customHeight="1" thickTop="1" thickBot="1">
      <c r="A915" s="214" t="s">
        <v>3568</v>
      </c>
      <c r="B915" s="214" t="s">
        <v>3587</v>
      </c>
      <c r="C915" s="214" t="s">
        <v>539</v>
      </c>
      <c r="D915" s="374">
        <v>1</v>
      </c>
      <c r="E915" s="517">
        <v>40931</v>
      </c>
      <c r="F915" s="517">
        <v>40921</v>
      </c>
      <c r="G915" s="517">
        <v>40953</v>
      </c>
      <c r="H915" s="517">
        <v>40963</v>
      </c>
      <c r="I915" s="517">
        <v>40963</v>
      </c>
      <c r="J915" s="859">
        <v>18</v>
      </c>
      <c r="K915" s="551">
        <v>41510</v>
      </c>
      <c r="L915" s="561">
        <v>40948</v>
      </c>
      <c r="M915" s="117"/>
      <c r="N915" s="214" t="s">
        <v>519</v>
      </c>
      <c r="O915" s="1166">
        <v>860042183</v>
      </c>
      <c r="P915" s="530"/>
      <c r="Q915" s="530"/>
      <c r="R915" s="530"/>
      <c r="S915" s="530"/>
      <c r="T915" s="530"/>
      <c r="U915" s="530"/>
      <c r="V915" s="530"/>
      <c r="W915" s="530"/>
      <c r="X915" s="530"/>
      <c r="Y915" s="530"/>
      <c r="Z915" s="530"/>
      <c r="AA915" s="530"/>
      <c r="AB915" s="214" t="s">
        <v>1275</v>
      </c>
      <c r="AC915" s="214" t="s">
        <v>223</v>
      </c>
      <c r="AD915" s="214" t="s">
        <v>229</v>
      </c>
      <c r="AE915" s="214" t="s">
        <v>508</v>
      </c>
      <c r="AF915" s="214" t="s">
        <v>335</v>
      </c>
      <c r="AG915" s="631"/>
      <c r="AH915" s="636">
        <v>15425280</v>
      </c>
      <c r="AI915" s="634">
        <v>3856320</v>
      </c>
      <c r="AJ915" s="634">
        <v>19281600</v>
      </c>
      <c r="AK915" s="214" t="s">
        <v>3618</v>
      </c>
      <c r="AL915" s="214" t="s">
        <v>156</v>
      </c>
      <c r="AM915" s="86">
        <v>15425280</v>
      </c>
      <c r="AN915" s="86" t="s">
        <v>14315</v>
      </c>
      <c r="AO915" s="86" t="s">
        <v>14315</v>
      </c>
      <c r="AP915" s="97" t="s">
        <v>1525</v>
      </c>
      <c r="AQ915" s="84">
        <v>15425280</v>
      </c>
      <c r="AR915" s="553">
        <v>40963</v>
      </c>
      <c r="AS915" s="554">
        <v>129</v>
      </c>
      <c r="AT915" s="488"/>
      <c r="AU915" s="553"/>
      <c r="AV915" s="554"/>
      <c r="AW915" s="84"/>
      <c r="AX915" s="553"/>
      <c r="AY915" s="554"/>
      <c r="AZ915" s="84"/>
      <c r="BA915" s="553"/>
      <c r="BB915" s="554"/>
      <c r="BC915" s="84"/>
      <c r="BD915" s="553"/>
      <c r="BE915" s="554"/>
      <c r="BF915" s="84"/>
      <c r="BG915" s="553"/>
      <c r="BH915" s="554"/>
      <c r="BI915" s="84"/>
      <c r="BJ915" s="553"/>
      <c r="BK915" s="554"/>
      <c r="BL915" s="84"/>
      <c r="BM915" s="553"/>
      <c r="BN915" s="554"/>
      <c r="BO915" s="84"/>
      <c r="BP915" s="553"/>
      <c r="BQ915" s="554"/>
      <c r="BR915" s="84"/>
      <c r="BS915" s="553"/>
      <c r="BT915" s="554"/>
      <c r="BU915" s="84"/>
      <c r="BV915" s="553"/>
      <c r="BW915" s="554"/>
      <c r="BX915" s="84"/>
      <c r="BY915" s="553"/>
      <c r="BZ915" s="554"/>
      <c r="CA915" s="84"/>
      <c r="CB915" s="553"/>
      <c r="CC915" s="554"/>
      <c r="CD915" s="84"/>
      <c r="CE915" s="553"/>
      <c r="CF915" s="554"/>
      <c r="CG915" s="84"/>
      <c r="CH915" s="553"/>
      <c r="CI915" s="554"/>
      <c r="CJ915" s="554"/>
      <c r="CK915" s="554"/>
      <c r="CL915" s="554"/>
      <c r="CM915" s="554"/>
      <c r="CN915" s="554"/>
      <c r="CO915" s="554"/>
      <c r="CP915" s="554"/>
      <c r="CQ915" s="554"/>
      <c r="CR915" s="554"/>
      <c r="CS915" s="554"/>
      <c r="CT915" s="554"/>
      <c r="CU915" s="554"/>
      <c r="CV915" s="554"/>
      <c r="CW915" s="554"/>
      <c r="CX915" s="554"/>
      <c r="CY915" s="554">
        <v>15425280</v>
      </c>
      <c r="CZ915" s="84">
        <v>0</v>
      </c>
      <c r="DA915" s="84"/>
      <c r="DB915" s="856" t="s">
        <v>20809</v>
      </c>
      <c r="DC915" s="565">
        <v>1</v>
      </c>
      <c r="DD915" s="928"/>
      <c r="DE915" s="102" t="s">
        <v>19355</v>
      </c>
      <c r="DF915" s="928"/>
      <c r="DG915" s="555">
        <v>0</v>
      </c>
      <c r="DH915" s="214" t="s">
        <v>3568</v>
      </c>
      <c r="DI915" s="557">
        <v>40948</v>
      </c>
      <c r="DJ915" s="111">
        <v>40926</v>
      </c>
      <c r="DK915" s="558">
        <v>5</v>
      </c>
      <c r="DL915" s="558"/>
      <c r="DM915" s="619" t="s">
        <v>20753</v>
      </c>
      <c r="DN915" s="890">
        <v>15425280</v>
      </c>
      <c r="DO915" s="928"/>
      <c r="DP915" s="928"/>
      <c r="DQ915" s="928"/>
      <c r="DR915" s="928"/>
    </row>
    <row r="916" spans="1:122" ht="60.75" customHeight="1" thickTop="1" thickBot="1">
      <c r="A916" s="214" t="s">
        <v>3569</v>
      </c>
      <c r="B916" s="214" t="s">
        <v>3587</v>
      </c>
      <c r="C916" s="214" t="s">
        <v>539</v>
      </c>
      <c r="D916" s="374">
        <v>1</v>
      </c>
      <c r="E916" s="517">
        <v>41031</v>
      </c>
      <c r="F916" s="517">
        <v>40921</v>
      </c>
      <c r="G916" s="517">
        <v>41057</v>
      </c>
      <c r="H916" s="517">
        <v>41066</v>
      </c>
      <c r="I916" s="517">
        <v>41066</v>
      </c>
      <c r="J916" s="859">
        <v>18</v>
      </c>
      <c r="K916" s="551">
        <v>41614</v>
      </c>
      <c r="L916" s="561">
        <v>41054</v>
      </c>
      <c r="M916" s="117"/>
      <c r="N916" s="214" t="s">
        <v>3596</v>
      </c>
      <c r="O916" s="1166">
        <v>860013798</v>
      </c>
      <c r="P916" s="530"/>
      <c r="Q916" s="530"/>
      <c r="R916" s="530"/>
      <c r="S916" s="530"/>
      <c r="T916" s="530"/>
      <c r="U916" s="530"/>
      <c r="V916" s="530"/>
      <c r="W916" s="530"/>
      <c r="X916" s="530"/>
      <c r="Y916" s="530"/>
      <c r="Z916" s="530"/>
      <c r="AA916" s="530"/>
      <c r="AB916" s="214" t="s">
        <v>1275</v>
      </c>
      <c r="AC916" s="214" t="s">
        <v>223</v>
      </c>
      <c r="AD916" s="214" t="s">
        <v>229</v>
      </c>
      <c r="AE916" s="214" t="s">
        <v>508</v>
      </c>
      <c r="AF916" s="214" t="s">
        <v>335</v>
      </c>
      <c r="AG916" s="626"/>
      <c r="AH916" s="636">
        <v>46275840</v>
      </c>
      <c r="AI916" s="634">
        <v>11568960</v>
      </c>
      <c r="AJ916" s="634">
        <v>57844800</v>
      </c>
      <c r="AK916" s="214" t="s">
        <v>5836</v>
      </c>
      <c r="AL916" s="214" t="s">
        <v>156</v>
      </c>
      <c r="AM916" s="86">
        <v>46275840</v>
      </c>
      <c r="AN916" s="86" t="s">
        <v>1470</v>
      </c>
      <c r="AO916" s="86" t="s">
        <v>8498</v>
      </c>
      <c r="AP916" s="83" t="s">
        <v>1536</v>
      </c>
      <c r="AQ916" s="84">
        <v>46275840</v>
      </c>
      <c r="AR916" s="553">
        <v>41066</v>
      </c>
      <c r="AS916" s="554">
        <v>188</v>
      </c>
      <c r="AT916" s="488"/>
      <c r="AU916" s="553"/>
      <c r="AV916" s="554"/>
      <c r="AW916" s="84"/>
      <c r="AX916" s="553"/>
      <c r="AY916" s="554"/>
      <c r="AZ916" s="84"/>
      <c r="BA916" s="553"/>
      <c r="BB916" s="554"/>
      <c r="BC916" s="84"/>
      <c r="BD916" s="553"/>
      <c r="BE916" s="554"/>
      <c r="BF916" s="84"/>
      <c r="BG916" s="553"/>
      <c r="BH916" s="554"/>
      <c r="BI916" s="84"/>
      <c r="BJ916" s="553"/>
      <c r="BK916" s="554"/>
      <c r="BL916" s="84"/>
      <c r="BM916" s="553"/>
      <c r="BN916" s="554"/>
      <c r="BO916" s="84"/>
      <c r="BP916" s="553"/>
      <c r="BQ916" s="554"/>
      <c r="BR916" s="84"/>
      <c r="BS916" s="553"/>
      <c r="BT916" s="554"/>
      <c r="BU916" s="84"/>
      <c r="BV916" s="553"/>
      <c r="BW916" s="554"/>
      <c r="BX916" s="84"/>
      <c r="BY916" s="553"/>
      <c r="BZ916" s="554"/>
      <c r="CA916" s="84"/>
      <c r="CB916" s="553"/>
      <c r="CC916" s="554"/>
      <c r="CD916" s="84"/>
      <c r="CE916" s="553"/>
      <c r="CF916" s="554"/>
      <c r="CG916" s="84"/>
      <c r="CH916" s="553"/>
      <c r="CI916" s="554"/>
      <c r="CJ916" s="554"/>
      <c r="CK916" s="554"/>
      <c r="CL916" s="554"/>
      <c r="CM916" s="554"/>
      <c r="CN916" s="554"/>
      <c r="CO916" s="554"/>
      <c r="CP916" s="554"/>
      <c r="CQ916" s="554"/>
      <c r="CR916" s="554"/>
      <c r="CS916" s="554"/>
      <c r="CT916" s="554"/>
      <c r="CU916" s="554"/>
      <c r="CV916" s="554"/>
      <c r="CW916" s="554"/>
      <c r="CX916" s="554"/>
      <c r="CY916" s="554">
        <v>46275840</v>
      </c>
      <c r="CZ916" s="84">
        <v>0</v>
      </c>
      <c r="DA916" s="84"/>
      <c r="DB916" s="856" t="s">
        <v>20809</v>
      </c>
      <c r="DC916" s="565">
        <v>1</v>
      </c>
      <c r="DD916" s="928"/>
      <c r="DE916" s="102" t="s">
        <v>19355</v>
      </c>
      <c r="DF916" s="928"/>
      <c r="DG916" s="555">
        <v>0</v>
      </c>
      <c r="DH916" s="214" t="s">
        <v>3569</v>
      </c>
      <c r="DI916" s="557">
        <v>41054</v>
      </c>
      <c r="DJ916" s="111">
        <v>40926</v>
      </c>
      <c r="DK916" s="558">
        <v>5</v>
      </c>
      <c r="DL916" s="558"/>
      <c r="DM916" s="619" t="s">
        <v>20753</v>
      </c>
      <c r="DN916" s="890">
        <v>46275840</v>
      </c>
      <c r="DO916" s="928"/>
      <c r="DP916" s="928"/>
      <c r="DQ916" s="928"/>
      <c r="DR916" s="928"/>
    </row>
    <row r="917" spans="1:122" ht="60.75" customHeight="1" thickTop="1" thickBot="1">
      <c r="A917" s="214" t="s">
        <v>3570</v>
      </c>
      <c r="B917" s="214" t="s">
        <v>3587</v>
      </c>
      <c r="C917" s="214" t="s">
        <v>539</v>
      </c>
      <c r="D917" s="374">
        <v>1</v>
      </c>
      <c r="E917" s="517">
        <v>40932</v>
      </c>
      <c r="F917" s="517">
        <v>40921</v>
      </c>
      <c r="G917" s="517">
        <v>40946</v>
      </c>
      <c r="H917" s="517">
        <v>40954</v>
      </c>
      <c r="I917" s="517">
        <v>40954</v>
      </c>
      <c r="J917" s="859">
        <v>18</v>
      </c>
      <c r="K917" s="551">
        <v>41501</v>
      </c>
      <c r="L917" s="561">
        <v>40946</v>
      </c>
      <c r="M917" s="117"/>
      <c r="N917" s="214" t="s">
        <v>2738</v>
      </c>
      <c r="O917" s="1166">
        <v>860006848</v>
      </c>
      <c r="P917" s="530"/>
      <c r="Q917" s="530"/>
      <c r="R917" s="530"/>
      <c r="S917" s="530"/>
      <c r="T917" s="530"/>
      <c r="U917" s="530"/>
      <c r="V917" s="530"/>
      <c r="W917" s="530"/>
      <c r="X917" s="530"/>
      <c r="Y917" s="530"/>
      <c r="Z917" s="530"/>
      <c r="AA917" s="530"/>
      <c r="AB917" s="214" t="s">
        <v>1275</v>
      </c>
      <c r="AC917" s="214" t="s">
        <v>223</v>
      </c>
      <c r="AD917" s="214" t="s">
        <v>229</v>
      </c>
      <c r="AE917" s="214" t="s">
        <v>508</v>
      </c>
      <c r="AF917" s="214" t="s">
        <v>335</v>
      </c>
      <c r="AG917" s="626"/>
      <c r="AH917" s="636">
        <v>30850560</v>
      </c>
      <c r="AI917" s="634">
        <v>7712640</v>
      </c>
      <c r="AJ917" s="634">
        <v>38563200</v>
      </c>
      <c r="AK917" s="214" t="s">
        <v>3886</v>
      </c>
      <c r="AL917" s="214" t="s">
        <v>156</v>
      </c>
      <c r="AM917" s="86">
        <v>30850560</v>
      </c>
      <c r="AN917" s="86" t="s">
        <v>14315</v>
      </c>
      <c r="AO917" s="86" t="s">
        <v>14315</v>
      </c>
      <c r="AP917" s="97" t="s">
        <v>1525</v>
      </c>
      <c r="AQ917" s="84">
        <v>30850560</v>
      </c>
      <c r="AR917" s="553">
        <v>40954</v>
      </c>
      <c r="AS917" s="554">
        <v>123</v>
      </c>
      <c r="AT917" s="488"/>
      <c r="AU917" s="553"/>
      <c r="AV917" s="554"/>
      <c r="AW917" s="84"/>
      <c r="AX917" s="553"/>
      <c r="AY917" s="554"/>
      <c r="AZ917" s="84"/>
      <c r="BA917" s="553"/>
      <c r="BB917" s="554"/>
      <c r="BC917" s="84"/>
      <c r="BD917" s="553"/>
      <c r="BE917" s="554"/>
      <c r="BF917" s="84"/>
      <c r="BG917" s="553"/>
      <c r="BH917" s="554"/>
      <c r="BI917" s="84"/>
      <c r="BJ917" s="553"/>
      <c r="BK917" s="554"/>
      <c r="BL917" s="84"/>
      <c r="BM917" s="553"/>
      <c r="BN917" s="554"/>
      <c r="BO917" s="84"/>
      <c r="BP917" s="553"/>
      <c r="BQ917" s="554"/>
      <c r="BR917" s="84"/>
      <c r="BS917" s="553"/>
      <c r="BT917" s="554"/>
      <c r="BU917" s="84"/>
      <c r="BV917" s="553"/>
      <c r="BW917" s="554"/>
      <c r="BX917" s="84"/>
      <c r="BY917" s="553"/>
      <c r="BZ917" s="554"/>
      <c r="CA917" s="84"/>
      <c r="CB917" s="553"/>
      <c r="CC917" s="554"/>
      <c r="CD917" s="84"/>
      <c r="CE917" s="553"/>
      <c r="CF917" s="554"/>
      <c r="CG917" s="84"/>
      <c r="CH917" s="553"/>
      <c r="CI917" s="554"/>
      <c r="CJ917" s="554"/>
      <c r="CK917" s="554"/>
      <c r="CL917" s="554"/>
      <c r="CM917" s="554"/>
      <c r="CN917" s="554"/>
      <c r="CO917" s="554"/>
      <c r="CP917" s="554"/>
      <c r="CQ917" s="554"/>
      <c r="CR917" s="554"/>
      <c r="CS917" s="554"/>
      <c r="CT917" s="554"/>
      <c r="CU917" s="554"/>
      <c r="CV917" s="554"/>
      <c r="CW917" s="554"/>
      <c r="CX917" s="554"/>
      <c r="CY917" s="554">
        <v>30850560</v>
      </c>
      <c r="CZ917" s="84">
        <v>0</v>
      </c>
      <c r="DA917" s="84"/>
      <c r="DB917" s="856" t="s">
        <v>20809</v>
      </c>
      <c r="DC917" s="565">
        <v>1</v>
      </c>
      <c r="DD917" s="928"/>
      <c r="DE917" s="102" t="s">
        <v>19355</v>
      </c>
      <c r="DF917" s="928"/>
      <c r="DG917" s="555">
        <v>0</v>
      </c>
      <c r="DH917" s="214" t="s">
        <v>3570</v>
      </c>
      <c r="DI917" s="557">
        <v>40946</v>
      </c>
      <c r="DJ917" s="111">
        <v>40926</v>
      </c>
      <c r="DK917" s="558">
        <v>5</v>
      </c>
      <c r="DL917" s="558"/>
      <c r="DM917" s="619" t="s">
        <v>20753</v>
      </c>
      <c r="DN917" s="890">
        <v>30850560</v>
      </c>
      <c r="DO917" s="928"/>
      <c r="DP917" s="928"/>
      <c r="DQ917" s="928"/>
      <c r="DR917" s="928"/>
    </row>
    <row r="918" spans="1:122" ht="60.75" customHeight="1" thickTop="1" thickBot="1">
      <c r="A918" s="214" t="s">
        <v>3571</v>
      </c>
      <c r="B918" s="214" t="s">
        <v>3587</v>
      </c>
      <c r="C918" s="214" t="s">
        <v>539</v>
      </c>
      <c r="D918" s="374">
        <v>1</v>
      </c>
      <c r="E918" s="517">
        <v>40941</v>
      </c>
      <c r="F918" s="517">
        <v>40921</v>
      </c>
      <c r="G918" s="517">
        <v>40953</v>
      </c>
      <c r="H918" s="517">
        <v>40963</v>
      </c>
      <c r="I918" s="517">
        <v>40963</v>
      </c>
      <c r="J918" s="859">
        <v>18</v>
      </c>
      <c r="K918" s="551">
        <v>41510</v>
      </c>
      <c r="L918" s="561">
        <v>40948</v>
      </c>
      <c r="M918" s="117"/>
      <c r="N918" s="214" t="s">
        <v>3597</v>
      </c>
      <c r="O918" s="1166">
        <v>890303797</v>
      </c>
      <c r="P918" s="530"/>
      <c r="Q918" s="530"/>
      <c r="R918" s="530"/>
      <c r="S918" s="530"/>
      <c r="T918" s="530"/>
      <c r="U918" s="530"/>
      <c r="V918" s="530"/>
      <c r="W918" s="530"/>
      <c r="X918" s="530"/>
      <c r="Y918" s="530"/>
      <c r="Z918" s="530"/>
      <c r="AA918" s="530"/>
      <c r="AB918" s="214" t="s">
        <v>1275</v>
      </c>
      <c r="AC918" s="214" t="s">
        <v>223</v>
      </c>
      <c r="AD918" s="214" t="s">
        <v>229</v>
      </c>
      <c r="AE918" s="214" t="s">
        <v>508</v>
      </c>
      <c r="AF918" s="214" t="s">
        <v>335</v>
      </c>
      <c r="AG918" s="626"/>
      <c r="AH918" s="636">
        <v>15425280</v>
      </c>
      <c r="AI918" s="634">
        <v>3856320</v>
      </c>
      <c r="AJ918" s="634">
        <v>19281600</v>
      </c>
      <c r="AK918" s="214" t="s">
        <v>3649</v>
      </c>
      <c r="AL918" s="214" t="s">
        <v>156</v>
      </c>
      <c r="AM918" s="86">
        <v>15425280</v>
      </c>
      <c r="AN918" s="86" t="s">
        <v>1452</v>
      </c>
      <c r="AO918" s="86" t="s">
        <v>11428</v>
      </c>
      <c r="AP918" s="83" t="s">
        <v>1543</v>
      </c>
      <c r="AQ918" s="84">
        <v>15425280</v>
      </c>
      <c r="AR918" s="553">
        <v>40963</v>
      </c>
      <c r="AS918" s="554">
        <v>129</v>
      </c>
      <c r="AT918" s="488"/>
      <c r="AU918" s="553"/>
      <c r="AV918" s="554"/>
      <c r="AW918" s="84"/>
      <c r="AX918" s="553"/>
      <c r="AY918" s="554"/>
      <c r="AZ918" s="84"/>
      <c r="BA918" s="553"/>
      <c r="BB918" s="554"/>
      <c r="BC918" s="84"/>
      <c r="BD918" s="553"/>
      <c r="BE918" s="554"/>
      <c r="BF918" s="84"/>
      <c r="BG918" s="553"/>
      <c r="BH918" s="554"/>
      <c r="BI918" s="84"/>
      <c r="BJ918" s="553"/>
      <c r="BK918" s="554"/>
      <c r="BL918" s="84"/>
      <c r="BM918" s="553"/>
      <c r="BN918" s="554"/>
      <c r="BO918" s="84"/>
      <c r="BP918" s="553"/>
      <c r="BQ918" s="554"/>
      <c r="BR918" s="84"/>
      <c r="BS918" s="553"/>
      <c r="BT918" s="554"/>
      <c r="BU918" s="84"/>
      <c r="BV918" s="553"/>
      <c r="BW918" s="554"/>
      <c r="BX918" s="84"/>
      <c r="BY918" s="553"/>
      <c r="BZ918" s="554"/>
      <c r="CA918" s="84"/>
      <c r="CB918" s="553"/>
      <c r="CC918" s="554"/>
      <c r="CD918" s="84"/>
      <c r="CE918" s="553"/>
      <c r="CF918" s="554"/>
      <c r="CG918" s="84"/>
      <c r="CH918" s="553"/>
      <c r="CI918" s="554"/>
      <c r="CJ918" s="554"/>
      <c r="CK918" s="554"/>
      <c r="CL918" s="554"/>
      <c r="CM918" s="554"/>
      <c r="CN918" s="554"/>
      <c r="CO918" s="554"/>
      <c r="CP918" s="554"/>
      <c r="CQ918" s="554"/>
      <c r="CR918" s="554"/>
      <c r="CS918" s="554"/>
      <c r="CT918" s="554"/>
      <c r="CU918" s="554"/>
      <c r="CV918" s="554"/>
      <c r="CW918" s="554"/>
      <c r="CX918" s="554"/>
      <c r="CY918" s="554">
        <v>15425280</v>
      </c>
      <c r="CZ918" s="84">
        <v>0</v>
      </c>
      <c r="DA918" s="84"/>
      <c r="DB918" s="856" t="s">
        <v>20809</v>
      </c>
      <c r="DC918" s="565">
        <v>1</v>
      </c>
      <c r="DD918" s="928"/>
      <c r="DE918" s="102" t="s">
        <v>19355</v>
      </c>
      <c r="DF918" s="928"/>
      <c r="DG918" s="555">
        <v>0</v>
      </c>
      <c r="DH918" s="214" t="s">
        <v>3571</v>
      </c>
      <c r="DI918" s="557">
        <v>40948</v>
      </c>
      <c r="DJ918" s="111">
        <v>40926</v>
      </c>
      <c r="DK918" s="558">
        <v>5</v>
      </c>
      <c r="DL918" s="558"/>
      <c r="DM918" s="619" t="s">
        <v>20753</v>
      </c>
      <c r="DN918" s="890">
        <v>15425280</v>
      </c>
      <c r="DO918" s="928"/>
      <c r="DP918" s="928"/>
      <c r="DQ918" s="928"/>
      <c r="DR918" s="928"/>
    </row>
    <row r="919" spans="1:122" ht="60.75" customHeight="1" thickTop="1" thickBot="1">
      <c r="A919" s="214" t="s">
        <v>3572</v>
      </c>
      <c r="B919" s="214" t="s">
        <v>3587</v>
      </c>
      <c r="C919" s="214" t="s">
        <v>539</v>
      </c>
      <c r="D919" s="374">
        <v>1</v>
      </c>
      <c r="E919" s="517">
        <v>40940</v>
      </c>
      <c r="F919" s="517">
        <v>40921</v>
      </c>
      <c r="G919" s="517">
        <v>40959</v>
      </c>
      <c r="H919" s="517">
        <v>40966</v>
      </c>
      <c r="I919" s="517">
        <v>40966</v>
      </c>
      <c r="J919" s="859">
        <v>18</v>
      </c>
      <c r="K919" s="551">
        <v>41513</v>
      </c>
      <c r="L919" s="561">
        <v>40954</v>
      </c>
      <c r="M919" s="117"/>
      <c r="N919" s="214" t="s">
        <v>3598</v>
      </c>
      <c r="O919" s="1166">
        <v>860012357</v>
      </c>
      <c r="P919" s="530"/>
      <c r="Q919" s="530"/>
      <c r="R919" s="530"/>
      <c r="S919" s="530"/>
      <c r="T919" s="530"/>
      <c r="U919" s="530"/>
      <c r="V919" s="530"/>
      <c r="W919" s="530"/>
      <c r="X919" s="530"/>
      <c r="Y919" s="530"/>
      <c r="Z919" s="530"/>
      <c r="AA919" s="530"/>
      <c r="AB919" s="214" t="s">
        <v>1275</v>
      </c>
      <c r="AC919" s="214" t="s">
        <v>223</v>
      </c>
      <c r="AD919" s="214" t="s">
        <v>229</v>
      </c>
      <c r="AE919" s="214" t="s">
        <v>508</v>
      </c>
      <c r="AF919" s="214" t="s">
        <v>335</v>
      </c>
      <c r="AG919" s="626"/>
      <c r="AH919" s="636">
        <v>77126400</v>
      </c>
      <c r="AI919" s="634">
        <v>19281600</v>
      </c>
      <c r="AJ919" s="634">
        <v>96408000</v>
      </c>
      <c r="AK919" s="214" t="s">
        <v>4115</v>
      </c>
      <c r="AL919" s="214" t="s">
        <v>156</v>
      </c>
      <c r="AM919" s="86">
        <v>77126400</v>
      </c>
      <c r="AN919" s="86" t="s">
        <v>14315</v>
      </c>
      <c r="AO919" s="86" t="s">
        <v>14315</v>
      </c>
      <c r="AP919" s="97" t="s">
        <v>1525</v>
      </c>
      <c r="AQ919" s="84">
        <v>77126400</v>
      </c>
      <c r="AR919" s="553">
        <v>40966</v>
      </c>
      <c r="AS919" s="554">
        <v>132</v>
      </c>
      <c r="AT919" s="488"/>
      <c r="AU919" s="553"/>
      <c r="AV919" s="554"/>
      <c r="AW919" s="84"/>
      <c r="AX919" s="553"/>
      <c r="AY919" s="554"/>
      <c r="AZ919" s="84"/>
      <c r="BA919" s="553"/>
      <c r="BB919" s="554"/>
      <c r="BC919" s="84"/>
      <c r="BD919" s="553"/>
      <c r="BE919" s="554"/>
      <c r="BF919" s="84"/>
      <c r="BG919" s="553"/>
      <c r="BH919" s="554"/>
      <c r="BI919" s="84"/>
      <c r="BJ919" s="553"/>
      <c r="BK919" s="554"/>
      <c r="BL919" s="84"/>
      <c r="BM919" s="553"/>
      <c r="BN919" s="554"/>
      <c r="BO919" s="84"/>
      <c r="BP919" s="553"/>
      <c r="BQ919" s="554"/>
      <c r="BR919" s="84"/>
      <c r="BS919" s="553"/>
      <c r="BT919" s="554"/>
      <c r="BU919" s="84"/>
      <c r="BV919" s="553"/>
      <c r="BW919" s="554"/>
      <c r="BX919" s="84"/>
      <c r="BY919" s="553"/>
      <c r="BZ919" s="554"/>
      <c r="CA919" s="84"/>
      <c r="CB919" s="553"/>
      <c r="CC919" s="554"/>
      <c r="CD919" s="84"/>
      <c r="CE919" s="553"/>
      <c r="CF919" s="554"/>
      <c r="CG919" s="84"/>
      <c r="CH919" s="553"/>
      <c r="CI919" s="554"/>
      <c r="CJ919" s="554"/>
      <c r="CK919" s="554"/>
      <c r="CL919" s="554"/>
      <c r="CM919" s="554"/>
      <c r="CN919" s="554"/>
      <c r="CO919" s="554"/>
      <c r="CP919" s="554"/>
      <c r="CQ919" s="554"/>
      <c r="CR919" s="554"/>
      <c r="CS919" s="554"/>
      <c r="CT919" s="554"/>
      <c r="CU919" s="554"/>
      <c r="CV919" s="554"/>
      <c r="CW919" s="554"/>
      <c r="CX919" s="554"/>
      <c r="CY919" s="554">
        <v>77126400</v>
      </c>
      <c r="CZ919" s="84">
        <v>0</v>
      </c>
      <c r="DA919" s="84"/>
      <c r="DB919" s="856" t="s">
        <v>20809</v>
      </c>
      <c r="DC919" s="565">
        <v>1</v>
      </c>
      <c r="DD919" s="928"/>
      <c r="DE919" s="102" t="s">
        <v>19355</v>
      </c>
      <c r="DF919" s="928"/>
      <c r="DG919" s="555">
        <v>0</v>
      </c>
      <c r="DH919" s="214" t="s">
        <v>3572</v>
      </c>
      <c r="DI919" s="557">
        <v>40954</v>
      </c>
      <c r="DJ919" s="111">
        <v>40926</v>
      </c>
      <c r="DK919" s="558">
        <v>5</v>
      </c>
      <c r="DL919" s="558"/>
      <c r="DM919" s="619" t="s">
        <v>20753</v>
      </c>
      <c r="DN919" s="890">
        <v>77126400</v>
      </c>
      <c r="DO919" s="928"/>
      <c r="DP919" s="928"/>
      <c r="DQ919" s="928"/>
      <c r="DR919" s="928"/>
    </row>
    <row r="920" spans="1:122" ht="60.75" customHeight="1" thickTop="1" thickBot="1">
      <c r="A920" s="214" t="s">
        <v>3573</v>
      </c>
      <c r="B920" s="214" t="s">
        <v>3587</v>
      </c>
      <c r="C920" s="214" t="s">
        <v>539</v>
      </c>
      <c r="D920" s="374">
        <v>1</v>
      </c>
      <c r="E920" s="517">
        <v>40934</v>
      </c>
      <c r="F920" s="517">
        <v>40921</v>
      </c>
      <c r="G920" s="517">
        <v>40946</v>
      </c>
      <c r="H920" s="517">
        <v>40954</v>
      </c>
      <c r="I920" s="517">
        <v>40954</v>
      </c>
      <c r="J920" s="859">
        <v>18</v>
      </c>
      <c r="K920" s="551">
        <v>41501</v>
      </c>
      <c r="L920" s="561">
        <v>40946</v>
      </c>
      <c r="M920" s="117"/>
      <c r="N920" s="214" t="s">
        <v>611</v>
      </c>
      <c r="O920" s="1166">
        <v>890316745</v>
      </c>
      <c r="P920" s="530"/>
      <c r="Q920" s="530"/>
      <c r="R920" s="530"/>
      <c r="S920" s="530"/>
      <c r="T920" s="530"/>
      <c r="U920" s="530"/>
      <c r="V920" s="530"/>
      <c r="W920" s="530"/>
      <c r="X920" s="530"/>
      <c r="Y920" s="530"/>
      <c r="Z920" s="530"/>
      <c r="AA920" s="530"/>
      <c r="AB920" s="214" t="s">
        <v>1275</v>
      </c>
      <c r="AC920" s="214" t="s">
        <v>223</v>
      </c>
      <c r="AD920" s="214" t="s">
        <v>229</v>
      </c>
      <c r="AE920" s="214" t="s">
        <v>508</v>
      </c>
      <c r="AF920" s="214" t="s">
        <v>335</v>
      </c>
      <c r="AG920" s="626"/>
      <c r="AH920" s="636">
        <v>185103360</v>
      </c>
      <c r="AI920" s="634">
        <v>46275840</v>
      </c>
      <c r="AJ920" s="634">
        <v>231379200</v>
      </c>
      <c r="AK920" s="214" t="s">
        <v>3881</v>
      </c>
      <c r="AL920" s="214" t="s">
        <v>156</v>
      </c>
      <c r="AM920" s="86">
        <v>185103360</v>
      </c>
      <c r="AN920" s="86" t="s">
        <v>1452</v>
      </c>
      <c r="AO920" s="86" t="s">
        <v>11428</v>
      </c>
      <c r="AP920" s="83" t="s">
        <v>1543</v>
      </c>
      <c r="AQ920" s="84">
        <v>185103360</v>
      </c>
      <c r="AR920" s="553">
        <v>40954</v>
      </c>
      <c r="AS920" s="554">
        <v>123</v>
      </c>
      <c r="AT920" s="488"/>
      <c r="AU920" s="553"/>
      <c r="AV920" s="554"/>
      <c r="AW920" s="84"/>
      <c r="AX920" s="553"/>
      <c r="AY920" s="554"/>
      <c r="AZ920" s="84"/>
      <c r="BA920" s="553"/>
      <c r="BB920" s="554"/>
      <c r="BC920" s="84"/>
      <c r="BD920" s="553"/>
      <c r="BE920" s="554"/>
      <c r="BF920" s="84"/>
      <c r="BG920" s="553"/>
      <c r="BH920" s="554"/>
      <c r="BI920" s="84"/>
      <c r="BJ920" s="553"/>
      <c r="BK920" s="554"/>
      <c r="BL920" s="84"/>
      <c r="BM920" s="553"/>
      <c r="BN920" s="554"/>
      <c r="BO920" s="84"/>
      <c r="BP920" s="553"/>
      <c r="BQ920" s="554"/>
      <c r="BR920" s="84"/>
      <c r="BS920" s="553"/>
      <c r="BT920" s="554"/>
      <c r="BU920" s="84"/>
      <c r="BV920" s="553"/>
      <c r="BW920" s="554"/>
      <c r="BX920" s="84"/>
      <c r="BY920" s="553"/>
      <c r="BZ920" s="554"/>
      <c r="CA920" s="84"/>
      <c r="CB920" s="553"/>
      <c r="CC920" s="554"/>
      <c r="CD920" s="84"/>
      <c r="CE920" s="553"/>
      <c r="CF920" s="554"/>
      <c r="CG920" s="84"/>
      <c r="CH920" s="553"/>
      <c r="CI920" s="554"/>
      <c r="CJ920" s="554"/>
      <c r="CK920" s="554"/>
      <c r="CL920" s="554"/>
      <c r="CM920" s="554"/>
      <c r="CN920" s="554"/>
      <c r="CO920" s="554"/>
      <c r="CP920" s="554"/>
      <c r="CQ920" s="554"/>
      <c r="CR920" s="554"/>
      <c r="CS920" s="554"/>
      <c r="CT920" s="554"/>
      <c r="CU920" s="554"/>
      <c r="CV920" s="554"/>
      <c r="CW920" s="554"/>
      <c r="CX920" s="554"/>
      <c r="CY920" s="554">
        <v>185103360</v>
      </c>
      <c r="CZ920" s="84">
        <v>0</v>
      </c>
      <c r="DA920" s="84"/>
      <c r="DB920" s="856" t="s">
        <v>20809</v>
      </c>
      <c r="DC920" s="565">
        <v>1</v>
      </c>
      <c r="DD920" s="928"/>
      <c r="DE920" s="102" t="s">
        <v>19355</v>
      </c>
      <c r="DF920" s="928"/>
      <c r="DG920" s="555">
        <v>0</v>
      </c>
      <c r="DH920" s="214" t="s">
        <v>3573</v>
      </c>
      <c r="DI920" s="557">
        <v>40946</v>
      </c>
      <c r="DJ920" s="111">
        <v>40926</v>
      </c>
      <c r="DK920" s="558">
        <v>5</v>
      </c>
      <c r="DL920" s="558"/>
      <c r="DM920" s="619" t="s">
        <v>20753</v>
      </c>
      <c r="DN920" s="890">
        <v>185103360</v>
      </c>
      <c r="DO920" s="928"/>
      <c r="DP920" s="928"/>
      <c r="DQ920" s="928"/>
      <c r="DR920" s="928"/>
    </row>
    <row r="921" spans="1:122" ht="60.75" customHeight="1" thickTop="1" thickBot="1">
      <c r="A921" s="214" t="s">
        <v>3574</v>
      </c>
      <c r="B921" s="214" t="s">
        <v>3587</v>
      </c>
      <c r="C921" s="214" t="s">
        <v>539</v>
      </c>
      <c r="D921" s="374">
        <v>1</v>
      </c>
      <c r="E921" s="517">
        <v>40945</v>
      </c>
      <c r="F921" s="517">
        <v>40921</v>
      </c>
      <c r="G921" s="517">
        <v>40984</v>
      </c>
      <c r="H921" s="517">
        <v>40997</v>
      </c>
      <c r="I921" s="517">
        <v>40997</v>
      </c>
      <c r="J921" s="859">
        <v>18</v>
      </c>
      <c r="K921" s="551">
        <v>41546</v>
      </c>
      <c r="L921" s="561">
        <v>40983</v>
      </c>
      <c r="M921" s="117"/>
      <c r="N921" s="214" t="s">
        <v>184</v>
      </c>
      <c r="O921" s="1166">
        <v>860066789</v>
      </c>
      <c r="P921" s="530"/>
      <c r="Q921" s="530"/>
      <c r="R921" s="530"/>
      <c r="S921" s="530"/>
      <c r="T921" s="530"/>
      <c r="U921" s="530"/>
      <c r="V921" s="530"/>
      <c r="W921" s="530"/>
      <c r="X921" s="530"/>
      <c r="Y921" s="530"/>
      <c r="Z921" s="530"/>
      <c r="AA921" s="530"/>
      <c r="AB921" s="214" t="s">
        <v>1275</v>
      </c>
      <c r="AC921" s="214" t="s">
        <v>223</v>
      </c>
      <c r="AD921" s="214" t="s">
        <v>229</v>
      </c>
      <c r="AE921" s="214" t="s">
        <v>508</v>
      </c>
      <c r="AF921" s="214" t="s">
        <v>335</v>
      </c>
      <c r="AG921" s="626"/>
      <c r="AH921" s="636">
        <v>46275840</v>
      </c>
      <c r="AI921" s="634">
        <v>11568960</v>
      </c>
      <c r="AJ921" s="634">
        <v>57844800</v>
      </c>
      <c r="AK921" s="214" t="s">
        <v>4131</v>
      </c>
      <c r="AL921" s="214" t="s">
        <v>156</v>
      </c>
      <c r="AM921" s="86">
        <v>46275840</v>
      </c>
      <c r="AN921" s="86" t="s">
        <v>14315</v>
      </c>
      <c r="AO921" s="86" t="s">
        <v>14315</v>
      </c>
      <c r="AP921" s="97" t="s">
        <v>1525</v>
      </c>
      <c r="AQ921" s="84">
        <v>46275840</v>
      </c>
      <c r="AR921" s="553">
        <v>40997</v>
      </c>
      <c r="AS921" s="554">
        <v>147</v>
      </c>
      <c r="AT921" s="488"/>
      <c r="AU921" s="553"/>
      <c r="AV921" s="554"/>
      <c r="AW921" s="84"/>
      <c r="AX921" s="553"/>
      <c r="AY921" s="554"/>
      <c r="AZ921" s="84"/>
      <c r="BA921" s="553"/>
      <c r="BB921" s="554"/>
      <c r="BC921" s="84"/>
      <c r="BD921" s="553"/>
      <c r="BE921" s="554"/>
      <c r="BF921" s="84"/>
      <c r="BG921" s="553"/>
      <c r="BH921" s="554"/>
      <c r="BI921" s="84"/>
      <c r="BJ921" s="553"/>
      <c r="BK921" s="554"/>
      <c r="BL921" s="84"/>
      <c r="BM921" s="553"/>
      <c r="BN921" s="554"/>
      <c r="BO921" s="84"/>
      <c r="BP921" s="553"/>
      <c r="BQ921" s="554"/>
      <c r="BR921" s="84"/>
      <c r="BS921" s="553"/>
      <c r="BT921" s="554"/>
      <c r="BU921" s="84"/>
      <c r="BV921" s="553"/>
      <c r="BW921" s="554"/>
      <c r="BX921" s="84"/>
      <c r="BY921" s="553"/>
      <c r="BZ921" s="554"/>
      <c r="CA921" s="84"/>
      <c r="CB921" s="553"/>
      <c r="CC921" s="554"/>
      <c r="CD921" s="84"/>
      <c r="CE921" s="553"/>
      <c r="CF921" s="554"/>
      <c r="CG921" s="84"/>
      <c r="CH921" s="553"/>
      <c r="CI921" s="554"/>
      <c r="CJ921" s="554"/>
      <c r="CK921" s="554"/>
      <c r="CL921" s="554"/>
      <c r="CM921" s="554"/>
      <c r="CN921" s="554"/>
      <c r="CO921" s="554"/>
      <c r="CP921" s="554"/>
      <c r="CQ921" s="554"/>
      <c r="CR921" s="554"/>
      <c r="CS921" s="554"/>
      <c r="CT921" s="554"/>
      <c r="CU921" s="554"/>
      <c r="CV921" s="554"/>
      <c r="CW921" s="554"/>
      <c r="CX921" s="554"/>
      <c r="CY921" s="554">
        <v>46275840</v>
      </c>
      <c r="CZ921" s="84">
        <v>0</v>
      </c>
      <c r="DA921" s="84"/>
      <c r="DB921" s="856" t="s">
        <v>20809</v>
      </c>
      <c r="DC921" s="565">
        <v>1</v>
      </c>
      <c r="DD921" s="928"/>
      <c r="DE921" s="102" t="s">
        <v>19355</v>
      </c>
      <c r="DF921" s="928"/>
      <c r="DG921" s="555">
        <v>0</v>
      </c>
      <c r="DH921" s="214" t="s">
        <v>3574</v>
      </c>
      <c r="DI921" s="557">
        <v>40983</v>
      </c>
      <c r="DJ921" s="111">
        <v>40926</v>
      </c>
      <c r="DK921" s="558">
        <v>5</v>
      </c>
      <c r="DL921" s="558"/>
      <c r="DM921" s="619" t="s">
        <v>20753</v>
      </c>
      <c r="DN921" s="890">
        <v>46275840</v>
      </c>
      <c r="DO921" s="928"/>
      <c r="DP921" s="928"/>
      <c r="DQ921" s="928"/>
      <c r="DR921" s="928"/>
    </row>
    <row r="922" spans="1:122" ht="60.75" customHeight="1" thickTop="1" thickBot="1">
      <c r="A922" s="214" t="s">
        <v>3575</v>
      </c>
      <c r="B922" s="214" t="s">
        <v>3587</v>
      </c>
      <c r="C922" s="214" t="s">
        <v>541</v>
      </c>
      <c r="D922" s="374">
        <v>0</v>
      </c>
      <c r="E922" s="517">
        <v>40945</v>
      </c>
      <c r="F922" s="517">
        <v>40921</v>
      </c>
      <c r="G922" s="517">
        <v>40946</v>
      </c>
      <c r="H922" s="517">
        <v>40954</v>
      </c>
      <c r="I922" s="517">
        <v>40954</v>
      </c>
      <c r="J922" s="859">
        <v>18</v>
      </c>
      <c r="K922" s="551">
        <v>41501</v>
      </c>
      <c r="L922" s="552"/>
      <c r="M922" s="117"/>
      <c r="N922" s="214" t="s">
        <v>593</v>
      </c>
      <c r="O922" s="1166">
        <v>890700640</v>
      </c>
      <c r="P922" s="530"/>
      <c r="Q922" s="530"/>
      <c r="R922" s="530"/>
      <c r="S922" s="530"/>
      <c r="T922" s="530"/>
      <c r="U922" s="530"/>
      <c r="V922" s="530"/>
      <c r="W922" s="530"/>
      <c r="X922" s="530"/>
      <c r="Y922" s="530"/>
      <c r="Z922" s="530"/>
      <c r="AA922" s="530"/>
      <c r="AB922" s="214" t="s">
        <v>1275</v>
      </c>
      <c r="AC922" s="214" t="s">
        <v>223</v>
      </c>
      <c r="AD922" s="214" t="s">
        <v>229</v>
      </c>
      <c r="AE922" s="214" t="s">
        <v>508</v>
      </c>
      <c r="AF922" s="214" t="s">
        <v>335</v>
      </c>
      <c r="AG922" s="626"/>
      <c r="AH922" s="636">
        <v>215953920</v>
      </c>
      <c r="AI922" s="634">
        <v>53988480</v>
      </c>
      <c r="AJ922" s="634">
        <v>269942400</v>
      </c>
      <c r="AK922" s="214" t="s">
        <v>3618</v>
      </c>
      <c r="AL922" s="214" t="s">
        <v>156</v>
      </c>
      <c r="AM922" s="86">
        <v>215953920</v>
      </c>
      <c r="AN922" s="531" t="s">
        <v>1482</v>
      </c>
      <c r="AO922" s="531" t="s">
        <v>1539</v>
      </c>
      <c r="AP922" s="83" t="s">
        <v>1540</v>
      </c>
      <c r="AQ922" s="84">
        <v>215953920</v>
      </c>
      <c r="AR922" s="553">
        <v>40954</v>
      </c>
      <c r="AS922" s="554">
        <v>123</v>
      </c>
      <c r="AT922" s="488"/>
      <c r="AU922" s="553"/>
      <c r="AV922" s="554"/>
      <c r="AW922" s="84"/>
      <c r="AX922" s="553"/>
      <c r="AY922" s="554"/>
      <c r="AZ922" s="84"/>
      <c r="BA922" s="553"/>
      <c r="BB922" s="554"/>
      <c r="BC922" s="84"/>
      <c r="BD922" s="553"/>
      <c r="BE922" s="554"/>
      <c r="BF922" s="84"/>
      <c r="BG922" s="553"/>
      <c r="BH922" s="554"/>
      <c r="BI922" s="84"/>
      <c r="BJ922" s="553"/>
      <c r="BK922" s="554"/>
      <c r="BL922" s="84"/>
      <c r="BM922" s="553"/>
      <c r="BN922" s="554"/>
      <c r="BO922" s="84"/>
      <c r="BP922" s="553"/>
      <c r="BQ922" s="554"/>
      <c r="BR922" s="84"/>
      <c r="BS922" s="553"/>
      <c r="BT922" s="554"/>
      <c r="BU922" s="84"/>
      <c r="BV922" s="553"/>
      <c r="BW922" s="554"/>
      <c r="BX922" s="84"/>
      <c r="BY922" s="553"/>
      <c r="BZ922" s="554"/>
      <c r="CA922" s="84"/>
      <c r="CB922" s="553"/>
      <c r="CC922" s="554"/>
      <c r="CD922" s="84"/>
      <c r="CE922" s="553"/>
      <c r="CF922" s="554"/>
      <c r="CG922" s="84"/>
      <c r="CH922" s="553"/>
      <c r="CI922" s="554"/>
      <c r="CJ922" s="554"/>
      <c r="CK922" s="554"/>
      <c r="CL922" s="554"/>
      <c r="CM922" s="554"/>
      <c r="CN922" s="554"/>
      <c r="CO922" s="554"/>
      <c r="CP922" s="554"/>
      <c r="CQ922" s="554"/>
      <c r="CR922" s="554"/>
      <c r="CS922" s="554"/>
      <c r="CT922" s="554"/>
      <c r="CU922" s="554"/>
      <c r="CV922" s="554"/>
      <c r="CW922" s="554"/>
      <c r="CX922" s="554"/>
      <c r="CY922" s="554">
        <v>215953920</v>
      </c>
      <c r="CZ922" s="84">
        <v>0</v>
      </c>
      <c r="DA922" s="84"/>
      <c r="DB922" s="856" t="s">
        <v>20809</v>
      </c>
      <c r="DC922" s="565">
        <v>1</v>
      </c>
      <c r="DD922" s="928"/>
      <c r="DE922" s="102" t="s">
        <v>19355</v>
      </c>
      <c r="DF922" s="928"/>
      <c r="DG922" s="555">
        <v>0</v>
      </c>
      <c r="DH922" s="214" t="s">
        <v>3575</v>
      </c>
      <c r="DI922" s="557"/>
      <c r="DJ922" s="111">
        <v>40926</v>
      </c>
      <c r="DK922" s="558">
        <v>5</v>
      </c>
      <c r="DL922" s="558"/>
      <c r="DM922" s="619" t="s">
        <v>20753</v>
      </c>
      <c r="DN922" s="890">
        <v>215953920</v>
      </c>
      <c r="DO922" s="928"/>
      <c r="DP922" s="928"/>
      <c r="DQ922" s="928"/>
      <c r="DR922" s="928"/>
    </row>
    <row r="923" spans="1:122" ht="60.75" customHeight="1" thickTop="1" thickBot="1">
      <c r="A923" s="214" t="s">
        <v>3576</v>
      </c>
      <c r="B923" s="214" t="s">
        <v>3587</v>
      </c>
      <c r="C923" s="214" t="s">
        <v>541</v>
      </c>
      <c r="D923" s="374">
        <v>0</v>
      </c>
      <c r="E923" s="517">
        <v>40940</v>
      </c>
      <c r="F923" s="517">
        <v>40921</v>
      </c>
      <c r="G923" s="517">
        <v>40984</v>
      </c>
      <c r="H923" s="517">
        <v>40997</v>
      </c>
      <c r="I923" s="517">
        <v>40997</v>
      </c>
      <c r="J923" s="859">
        <v>18</v>
      </c>
      <c r="K923" s="551">
        <v>41546</v>
      </c>
      <c r="L923" s="552"/>
      <c r="M923" s="117"/>
      <c r="N923" s="214" t="s">
        <v>687</v>
      </c>
      <c r="O923" s="1166">
        <v>899999230</v>
      </c>
      <c r="P923" s="530"/>
      <c r="Q923" s="530"/>
      <c r="R923" s="530"/>
      <c r="S923" s="530"/>
      <c r="T923" s="530"/>
      <c r="U923" s="530"/>
      <c r="V923" s="530"/>
      <c r="W923" s="530"/>
      <c r="X923" s="530"/>
      <c r="Y923" s="530"/>
      <c r="Z923" s="530"/>
      <c r="AA923" s="530"/>
      <c r="AB923" s="214" t="s">
        <v>1275</v>
      </c>
      <c r="AC923" s="214" t="s">
        <v>223</v>
      </c>
      <c r="AD923" s="214" t="s">
        <v>229</v>
      </c>
      <c r="AE923" s="214" t="s">
        <v>508</v>
      </c>
      <c r="AF923" s="214" t="s">
        <v>335</v>
      </c>
      <c r="AG923" s="626"/>
      <c r="AH923" s="636">
        <v>107976960</v>
      </c>
      <c r="AI923" s="634">
        <v>26994240</v>
      </c>
      <c r="AJ923" s="634">
        <v>134971200</v>
      </c>
      <c r="AK923" s="214" t="s">
        <v>4682</v>
      </c>
      <c r="AL923" s="214" t="s">
        <v>156</v>
      </c>
      <c r="AM923" s="86">
        <v>107976960</v>
      </c>
      <c r="AN923" s="86" t="s">
        <v>14315</v>
      </c>
      <c r="AO923" s="86" t="s">
        <v>14315</v>
      </c>
      <c r="AP923" s="97" t="s">
        <v>1525</v>
      </c>
      <c r="AQ923" s="84">
        <v>107976960</v>
      </c>
      <c r="AR923" s="553">
        <v>40997</v>
      </c>
      <c r="AS923" s="554">
        <v>147</v>
      </c>
      <c r="AT923" s="488"/>
      <c r="AU923" s="553"/>
      <c r="AV923" s="554"/>
      <c r="AW923" s="84"/>
      <c r="AX923" s="553"/>
      <c r="AY923" s="554"/>
      <c r="AZ923" s="84"/>
      <c r="BA923" s="553"/>
      <c r="BB923" s="554"/>
      <c r="BC923" s="84"/>
      <c r="BD923" s="553"/>
      <c r="BE923" s="554"/>
      <c r="BF923" s="84"/>
      <c r="BG923" s="553"/>
      <c r="BH923" s="554"/>
      <c r="BI923" s="84"/>
      <c r="BJ923" s="553"/>
      <c r="BK923" s="554"/>
      <c r="BL923" s="84"/>
      <c r="BM923" s="553"/>
      <c r="BN923" s="554"/>
      <c r="BO923" s="84"/>
      <c r="BP923" s="553"/>
      <c r="BQ923" s="554"/>
      <c r="BR923" s="84"/>
      <c r="BS923" s="553"/>
      <c r="BT923" s="554"/>
      <c r="BU923" s="84"/>
      <c r="BV923" s="553"/>
      <c r="BW923" s="554"/>
      <c r="BX923" s="84"/>
      <c r="BY923" s="553"/>
      <c r="BZ923" s="554"/>
      <c r="CA923" s="84"/>
      <c r="CB923" s="553"/>
      <c r="CC923" s="554"/>
      <c r="CD923" s="84"/>
      <c r="CE923" s="553"/>
      <c r="CF923" s="554"/>
      <c r="CG923" s="84"/>
      <c r="CH923" s="553"/>
      <c r="CI923" s="554"/>
      <c r="CJ923" s="554"/>
      <c r="CK923" s="554"/>
      <c r="CL923" s="554"/>
      <c r="CM923" s="554"/>
      <c r="CN923" s="554"/>
      <c r="CO923" s="554"/>
      <c r="CP923" s="554"/>
      <c r="CQ923" s="554"/>
      <c r="CR923" s="554"/>
      <c r="CS923" s="554"/>
      <c r="CT923" s="554"/>
      <c r="CU923" s="554"/>
      <c r="CV923" s="554"/>
      <c r="CW923" s="554"/>
      <c r="CX923" s="554"/>
      <c r="CY923" s="554">
        <v>107976960</v>
      </c>
      <c r="CZ923" s="84">
        <v>0</v>
      </c>
      <c r="DA923" s="84"/>
      <c r="DB923" s="856" t="s">
        <v>20809</v>
      </c>
      <c r="DC923" s="565">
        <v>1</v>
      </c>
      <c r="DD923" s="928"/>
      <c r="DE923" s="102" t="s">
        <v>19355</v>
      </c>
      <c r="DF923" s="928"/>
      <c r="DG923" s="555">
        <v>0</v>
      </c>
      <c r="DH923" s="214" t="s">
        <v>3576</v>
      </c>
      <c r="DI923" s="557"/>
      <c r="DJ923" s="111">
        <v>40926</v>
      </c>
      <c r="DK923" s="558">
        <v>5</v>
      </c>
      <c r="DL923" s="558"/>
      <c r="DM923" s="619" t="s">
        <v>20753</v>
      </c>
      <c r="DN923" s="890">
        <v>107976960</v>
      </c>
      <c r="DO923" s="928"/>
      <c r="DP923" s="928"/>
      <c r="DQ923" s="928"/>
      <c r="DR923" s="928"/>
    </row>
    <row r="924" spans="1:122" ht="60.75" customHeight="1" thickTop="1" thickBot="1">
      <c r="A924" s="214" t="s">
        <v>3577</v>
      </c>
      <c r="B924" s="214" t="s">
        <v>3587</v>
      </c>
      <c r="C924" s="214" t="s">
        <v>539</v>
      </c>
      <c r="D924" s="374">
        <v>1</v>
      </c>
      <c r="E924" s="517">
        <v>40932</v>
      </c>
      <c r="F924" s="517">
        <v>40921</v>
      </c>
      <c r="G924" s="517">
        <v>40953</v>
      </c>
      <c r="H924" s="517">
        <v>40963</v>
      </c>
      <c r="I924" s="517">
        <v>40963</v>
      </c>
      <c r="J924" s="859">
        <v>18</v>
      </c>
      <c r="K924" s="551">
        <v>41510</v>
      </c>
      <c r="L924" s="561">
        <v>40948</v>
      </c>
      <c r="M924" s="117"/>
      <c r="N924" s="214" t="s">
        <v>111</v>
      </c>
      <c r="O924" s="1166">
        <v>890908790</v>
      </c>
      <c r="P924" s="530"/>
      <c r="Q924" s="530"/>
      <c r="R924" s="530"/>
      <c r="S924" s="530"/>
      <c r="T924" s="530"/>
      <c r="U924" s="530"/>
      <c r="V924" s="530"/>
      <c r="W924" s="530"/>
      <c r="X924" s="530"/>
      <c r="Y924" s="530"/>
      <c r="Z924" s="530"/>
      <c r="AA924" s="530"/>
      <c r="AB924" s="214" t="s">
        <v>1275</v>
      </c>
      <c r="AC924" s="214" t="s">
        <v>223</v>
      </c>
      <c r="AD924" s="214" t="s">
        <v>229</v>
      </c>
      <c r="AE924" s="214" t="s">
        <v>508</v>
      </c>
      <c r="AF924" s="214" t="s">
        <v>335</v>
      </c>
      <c r="AG924" s="626"/>
      <c r="AH924" s="636">
        <v>92551680</v>
      </c>
      <c r="AI924" s="634">
        <v>23137920</v>
      </c>
      <c r="AJ924" s="634">
        <v>115689600</v>
      </c>
      <c r="AK924" s="214" t="s">
        <v>3881</v>
      </c>
      <c r="AL924" s="214" t="s">
        <v>156</v>
      </c>
      <c r="AM924" s="86">
        <v>92551680</v>
      </c>
      <c r="AN924" s="86" t="s">
        <v>14361</v>
      </c>
      <c r="AO924" s="86" t="s">
        <v>8485</v>
      </c>
      <c r="AP924" s="83" t="s">
        <v>1509</v>
      </c>
      <c r="AQ924" s="84">
        <v>92551680</v>
      </c>
      <c r="AR924" s="553">
        <v>40963</v>
      </c>
      <c r="AS924" s="554">
        <v>129</v>
      </c>
      <c r="AT924" s="488"/>
      <c r="AU924" s="553"/>
      <c r="AV924" s="554"/>
      <c r="AW924" s="84"/>
      <c r="AX924" s="553"/>
      <c r="AY924" s="554"/>
      <c r="AZ924" s="84"/>
      <c r="BA924" s="553"/>
      <c r="BB924" s="554"/>
      <c r="BC924" s="84"/>
      <c r="BD924" s="553"/>
      <c r="BE924" s="554"/>
      <c r="BF924" s="84"/>
      <c r="BG924" s="553"/>
      <c r="BH924" s="554"/>
      <c r="BI924" s="84"/>
      <c r="BJ924" s="553"/>
      <c r="BK924" s="554"/>
      <c r="BL924" s="84"/>
      <c r="BM924" s="553"/>
      <c r="BN924" s="554"/>
      <c r="BO924" s="84"/>
      <c r="BP924" s="553"/>
      <c r="BQ924" s="554"/>
      <c r="BR924" s="84"/>
      <c r="BS924" s="553"/>
      <c r="BT924" s="554"/>
      <c r="BU924" s="84"/>
      <c r="BV924" s="553"/>
      <c r="BW924" s="554"/>
      <c r="BX924" s="84"/>
      <c r="BY924" s="553"/>
      <c r="BZ924" s="554"/>
      <c r="CA924" s="84"/>
      <c r="CB924" s="553"/>
      <c r="CC924" s="554"/>
      <c r="CD924" s="84"/>
      <c r="CE924" s="553"/>
      <c r="CF924" s="554"/>
      <c r="CG924" s="84"/>
      <c r="CH924" s="553"/>
      <c r="CI924" s="554"/>
      <c r="CJ924" s="554"/>
      <c r="CK924" s="554"/>
      <c r="CL924" s="554"/>
      <c r="CM924" s="554"/>
      <c r="CN924" s="554"/>
      <c r="CO924" s="554"/>
      <c r="CP924" s="554"/>
      <c r="CQ924" s="554"/>
      <c r="CR924" s="554"/>
      <c r="CS924" s="554"/>
      <c r="CT924" s="554"/>
      <c r="CU924" s="554"/>
      <c r="CV924" s="554"/>
      <c r="CW924" s="554"/>
      <c r="CX924" s="554"/>
      <c r="CY924" s="554">
        <v>92551680</v>
      </c>
      <c r="CZ924" s="84">
        <v>0</v>
      </c>
      <c r="DA924" s="84"/>
      <c r="DB924" s="856" t="s">
        <v>20809</v>
      </c>
      <c r="DC924" s="565">
        <v>1</v>
      </c>
      <c r="DD924" s="928"/>
      <c r="DE924" s="102" t="s">
        <v>19355</v>
      </c>
      <c r="DF924" s="928"/>
      <c r="DG924" s="555">
        <v>0</v>
      </c>
      <c r="DH924" s="214" t="s">
        <v>3577</v>
      </c>
      <c r="DI924" s="557">
        <v>40948</v>
      </c>
      <c r="DJ924" s="111">
        <v>40926</v>
      </c>
      <c r="DK924" s="558">
        <v>5</v>
      </c>
      <c r="DL924" s="558"/>
      <c r="DM924" s="619" t="s">
        <v>20753</v>
      </c>
      <c r="DN924" s="890">
        <v>92551680</v>
      </c>
      <c r="DO924" s="928"/>
      <c r="DP924" s="928"/>
      <c r="DQ924" s="928"/>
      <c r="DR924" s="928"/>
    </row>
    <row r="925" spans="1:122" ht="60.75" customHeight="1" thickTop="1" thickBot="1">
      <c r="A925" s="214" t="s">
        <v>3578</v>
      </c>
      <c r="B925" s="214" t="s">
        <v>3587</v>
      </c>
      <c r="C925" s="214" t="s">
        <v>539</v>
      </c>
      <c r="D925" s="374">
        <v>1</v>
      </c>
      <c r="E925" s="517">
        <v>40949</v>
      </c>
      <c r="F925" s="517">
        <v>40921</v>
      </c>
      <c r="G925" s="517">
        <v>41016</v>
      </c>
      <c r="H925" s="517">
        <v>41031</v>
      </c>
      <c r="I925" s="517">
        <v>41031</v>
      </c>
      <c r="J925" s="859">
        <v>18</v>
      </c>
      <c r="K925" s="551">
        <v>41580</v>
      </c>
      <c r="L925" s="561">
        <v>41015</v>
      </c>
      <c r="M925" s="117"/>
      <c r="N925" s="214" t="s">
        <v>3599</v>
      </c>
      <c r="O925" s="1166">
        <v>802012232</v>
      </c>
      <c r="P925" s="530"/>
      <c r="Q925" s="530"/>
      <c r="R925" s="530"/>
      <c r="S925" s="530"/>
      <c r="T925" s="530"/>
      <c r="U925" s="530"/>
      <c r="V925" s="530"/>
      <c r="W925" s="530"/>
      <c r="X925" s="530"/>
      <c r="Y925" s="530"/>
      <c r="Z925" s="530"/>
      <c r="AA925" s="530"/>
      <c r="AB925" s="214" t="s">
        <v>1275</v>
      </c>
      <c r="AC925" s="214" t="s">
        <v>223</v>
      </c>
      <c r="AD925" s="214" t="s">
        <v>229</v>
      </c>
      <c r="AE925" s="214" t="s">
        <v>508</v>
      </c>
      <c r="AF925" s="214" t="s">
        <v>335</v>
      </c>
      <c r="AG925" s="626"/>
      <c r="AH925" s="636">
        <v>46275840</v>
      </c>
      <c r="AI925" s="634">
        <v>11568960</v>
      </c>
      <c r="AJ925" s="634">
        <v>57844800</v>
      </c>
      <c r="AK925" s="214" t="s">
        <v>4228</v>
      </c>
      <c r="AL925" s="214" t="s">
        <v>156</v>
      </c>
      <c r="AM925" s="86">
        <v>46275840</v>
      </c>
      <c r="AN925" s="86" t="s">
        <v>1470</v>
      </c>
      <c r="AO925" s="86" t="s">
        <v>8498</v>
      </c>
      <c r="AP925" s="83" t="s">
        <v>1536</v>
      </c>
      <c r="AQ925" s="84">
        <v>46275840</v>
      </c>
      <c r="AR925" s="553">
        <v>41031</v>
      </c>
      <c r="AS925" s="554">
        <v>163</v>
      </c>
      <c r="AT925" s="488"/>
      <c r="AU925" s="553"/>
      <c r="AV925" s="554"/>
      <c r="AW925" s="84"/>
      <c r="AX925" s="553"/>
      <c r="AY925" s="554"/>
      <c r="AZ925" s="84"/>
      <c r="BA925" s="553"/>
      <c r="BB925" s="554"/>
      <c r="BC925" s="84"/>
      <c r="BD925" s="553"/>
      <c r="BE925" s="554"/>
      <c r="BF925" s="84"/>
      <c r="BG925" s="553"/>
      <c r="BH925" s="554"/>
      <c r="BI925" s="84"/>
      <c r="BJ925" s="553"/>
      <c r="BK925" s="554"/>
      <c r="BL925" s="84"/>
      <c r="BM925" s="553"/>
      <c r="BN925" s="554"/>
      <c r="BO925" s="84"/>
      <c r="BP925" s="553"/>
      <c r="BQ925" s="554"/>
      <c r="BR925" s="84"/>
      <c r="BS925" s="553"/>
      <c r="BT925" s="554"/>
      <c r="BU925" s="84"/>
      <c r="BV925" s="553"/>
      <c r="BW925" s="554"/>
      <c r="BX925" s="84"/>
      <c r="BY925" s="553"/>
      <c r="BZ925" s="554"/>
      <c r="CA925" s="84"/>
      <c r="CB925" s="553"/>
      <c r="CC925" s="554"/>
      <c r="CD925" s="84"/>
      <c r="CE925" s="553"/>
      <c r="CF925" s="554"/>
      <c r="CG925" s="84"/>
      <c r="CH925" s="553"/>
      <c r="CI925" s="554"/>
      <c r="CJ925" s="554"/>
      <c r="CK925" s="554"/>
      <c r="CL925" s="554"/>
      <c r="CM925" s="554"/>
      <c r="CN925" s="554"/>
      <c r="CO925" s="554"/>
      <c r="CP925" s="554"/>
      <c r="CQ925" s="554"/>
      <c r="CR925" s="554"/>
      <c r="CS925" s="554"/>
      <c r="CT925" s="554"/>
      <c r="CU925" s="554"/>
      <c r="CV925" s="554"/>
      <c r="CW925" s="554"/>
      <c r="CX925" s="554"/>
      <c r="CY925" s="554">
        <v>46275840</v>
      </c>
      <c r="CZ925" s="84">
        <v>0</v>
      </c>
      <c r="DA925" s="84"/>
      <c r="DB925" s="856" t="s">
        <v>20809</v>
      </c>
      <c r="DC925" s="565">
        <v>1</v>
      </c>
      <c r="DD925" s="928"/>
      <c r="DE925" s="102" t="s">
        <v>19355</v>
      </c>
      <c r="DF925" s="928"/>
      <c r="DG925" s="555">
        <v>0</v>
      </c>
      <c r="DH925" s="214" t="s">
        <v>3578</v>
      </c>
      <c r="DI925" s="557">
        <v>41015</v>
      </c>
      <c r="DJ925" s="111">
        <v>40926</v>
      </c>
      <c r="DK925" s="558">
        <v>5</v>
      </c>
      <c r="DL925" s="558" t="s">
        <v>15785</v>
      </c>
      <c r="DM925" s="619" t="s">
        <v>20753</v>
      </c>
      <c r="DN925" s="890">
        <v>46275840</v>
      </c>
      <c r="DO925" s="928"/>
      <c r="DP925" s="928"/>
      <c r="DQ925" s="928"/>
      <c r="DR925" s="928"/>
    </row>
    <row r="926" spans="1:122" ht="60.75" customHeight="1" thickTop="1" thickBot="1">
      <c r="A926" s="214" t="s">
        <v>3579</v>
      </c>
      <c r="B926" s="214" t="s">
        <v>3587</v>
      </c>
      <c r="C926" s="214" t="s">
        <v>539</v>
      </c>
      <c r="D926" s="374">
        <v>1</v>
      </c>
      <c r="E926" s="517">
        <v>41029</v>
      </c>
      <c r="F926" s="517">
        <v>40921</v>
      </c>
      <c r="G926" s="517">
        <v>41044</v>
      </c>
      <c r="H926" s="517">
        <v>41057</v>
      </c>
      <c r="I926" s="517">
        <v>41057</v>
      </c>
      <c r="J926" s="859">
        <v>18</v>
      </c>
      <c r="K926" s="551">
        <v>41606</v>
      </c>
      <c r="L926" s="561">
        <v>41043</v>
      </c>
      <c r="M926" s="117"/>
      <c r="N926" s="214" t="s">
        <v>3600</v>
      </c>
      <c r="O926" s="1166">
        <v>800324177</v>
      </c>
      <c r="P926" s="530"/>
      <c r="Q926" s="530"/>
      <c r="R926" s="530"/>
      <c r="S926" s="530"/>
      <c r="T926" s="530"/>
      <c r="U926" s="530"/>
      <c r="V926" s="530"/>
      <c r="W926" s="530"/>
      <c r="X926" s="530"/>
      <c r="Y926" s="530"/>
      <c r="Z926" s="530"/>
      <c r="AA926" s="530"/>
      <c r="AB926" s="214" t="s">
        <v>1275</v>
      </c>
      <c r="AC926" s="214" t="s">
        <v>223</v>
      </c>
      <c r="AD926" s="214" t="s">
        <v>229</v>
      </c>
      <c r="AE926" s="214" t="s">
        <v>508</v>
      </c>
      <c r="AF926" s="214" t="s">
        <v>335</v>
      </c>
      <c r="AG926" s="626"/>
      <c r="AH926" s="636">
        <v>15425280</v>
      </c>
      <c r="AI926" s="634">
        <v>3856320</v>
      </c>
      <c r="AJ926" s="634">
        <v>19281600</v>
      </c>
      <c r="AK926" s="214" t="s">
        <v>4360</v>
      </c>
      <c r="AL926" s="214" t="s">
        <v>156</v>
      </c>
      <c r="AM926" s="86">
        <v>15425280</v>
      </c>
      <c r="AN926" s="86" t="s">
        <v>1452</v>
      </c>
      <c r="AO926" s="86" t="s">
        <v>11428</v>
      </c>
      <c r="AP926" s="83" t="s">
        <v>1543</v>
      </c>
      <c r="AQ926" s="84">
        <v>15425280</v>
      </c>
      <c r="AR926" s="553">
        <v>41057</v>
      </c>
      <c r="AS926" s="554">
        <v>178</v>
      </c>
      <c r="AT926" s="488"/>
      <c r="AU926" s="553"/>
      <c r="AV926" s="554"/>
      <c r="AW926" s="84"/>
      <c r="AX926" s="553"/>
      <c r="AY926" s="554"/>
      <c r="AZ926" s="84"/>
      <c r="BA926" s="553"/>
      <c r="BB926" s="554"/>
      <c r="BC926" s="84"/>
      <c r="BD926" s="553"/>
      <c r="BE926" s="554"/>
      <c r="BF926" s="84"/>
      <c r="BG926" s="553"/>
      <c r="BH926" s="554"/>
      <c r="BI926" s="84"/>
      <c r="BJ926" s="553"/>
      <c r="BK926" s="554"/>
      <c r="BL926" s="84"/>
      <c r="BM926" s="553"/>
      <c r="BN926" s="554"/>
      <c r="BO926" s="84"/>
      <c r="BP926" s="553"/>
      <c r="BQ926" s="554"/>
      <c r="BR926" s="84"/>
      <c r="BS926" s="553"/>
      <c r="BT926" s="554"/>
      <c r="BU926" s="84"/>
      <c r="BV926" s="553"/>
      <c r="BW926" s="554"/>
      <c r="BX926" s="84"/>
      <c r="BY926" s="553"/>
      <c r="BZ926" s="554"/>
      <c r="CA926" s="84"/>
      <c r="CB926" s="553"/>
      <c r="CC926" s="554"/>
      <c r="CD926" s="84"/>
      <c r="CE926" s="553"/>
      <c r="CF926" s="554"/>
      <c r="CG926" s="84"/>
      <c r="CH926" s="553"/>
      <c r="CI926" s="554"/>
      <c r="CJ926" s="554"/>
      <c r="CK926" s="554"/>
      <c r="CL926" s="554"/>
      <c r="CM926" s="554"/>
      <c r="CN926" s="554"/>
      <c r="CO926" s="554"/>
      <c r="CP926" s="554"/>
      <c r="CQ926" s="554"/>
      <c r="CR926" s="554"/>
      <c r="CS926" s="554"/>
      <c r="CT926" s="554"/>
      <c r="CU926" s="554"/>
      <c r="CV926" s="554"/>
      <c r="CW926" s="554"/>
      <c r="CX926" s="554"/>
      <c r="CY926" s="554">
        <v>15425280</v>
      </c>
      <c r="CZ926" s="84">
        <v>0</v>
      </c>
      <c r="DA926" s="84"/>
      <c r="DB926" s="856" t="s">
        <v>20809</v>
      </c>
      <c r="DC926" s="565">
        <v>1</v>
      </c>
      <c r="DD926" s="928"/>
      <c r="DE926" s="102" t="s">
        <v>19355</v>
      </c>
      <c r="DF926" s="928"/>
      <c r="DG926" s="555">
        <v>0</v>
      </c>
      <c r="DH926" s="214" t="s">
        <v>3579</v>
      </c>
      <c r="DI926" s="557">
        <v>41043</v>
      </c>
      <c r="DJ926" s="111">
        <v>40926</v>
      </c>
      <c r="DK926" s="558">
        <v>5</v>
      </c>
      <c r="DL926" s="558" t="s">
        <v>15785</v>
      </c>
      <c r="DM926" s="619" t="s">
        <v>20753</v>
      </c>
      <c r="DN926" s="890">
        <v>15425280</v>
      </c>
      <c r="DO926" s="928"/>
      <c r="DP926" s="928"/>
      <c r="DQ926" s="928"/>
      <c r="DR926" s="928"/>
    </row>
    <row r="927" spans="1:122" ht="60.75" customHeight="1" thickTop="1" thickBot="1">
      <c r="A927" s="214" t="s">
        <v>3580</v>
      </c>
      <c r="B927" s="214" t="s">
        <v>3587</v>
      </c>
      <c r="C927" s="214" t="s">
        <v>541</v>
      </c>
      <c r="D927" s="374">
        <v>0</v>
      </c>
      <c r="E927" s="517">
        <v>40935</v>
      </c>
      <c r="F927" s="517">
        <v>40921</v>
      </c>
      <c r="G927" s="517">
        <v>40953</v>
      </c>
      <c r="H927" s="517">
        <v>40963</v>
      </c>
      <c r="I927" s="517">
        <v>40963</v>
      </c>
      <c r="J927" s="562">
        <v>21</v>
      </c>
      <c r="K927" s="551">
        <v>41602</v>
      </c>
      <c r="L927" s="553">
        <v>40963</v>
      </c>
      <c r="M927" s="117"/>
      <c r="N927" s="214" t="s">
        <v>14444</v>
      </c>
      <c r="O927" s="1166">
        <v>891500319</v>
      </c>
      <c r="P927" s="530"/>
      <c r="Q927" s="530"/>
      <c r="R927" s="530"/>
      <c r="S927" s="530"/>
      <c r="T927" s="530"/>
      <c r="U927" s="530"/>
      <c r="V927" s="530"/>
      <c r="W927" s="530"/>
      <c r="X927" s="530"/>
      <c r="Y927" s="530"/>
      <c r="Z927" s="530"/>
      <c r="AA927" s="530"/>
      <c r="AB927" s="214" t="s">
        <v>1275</v>
      </c>
      <c r="AC927" s="214" t="s">
        <v>223</v>
      </c>
      <c r="AD927" s="214" t="s">
        <v>229</v>
      </c>
      <c r="AE927" s="214" t="s">
        <v>508</v>
      </c>
      <c r="AF927" s="214" t="s">
        <v>335</v>
      </c>
      <c r="AG927" s="626"/>
      <c r="AH927" s="636">
        <v>262229760</v>
      </c>
      <c r="AI927" s="634">
        <v>65557440</v>
      </c>
      <c r="AJ927" s="634">
        <v>327787200</v>
      </c>
      <c r="AK927" s="214" t="s">
        <v>3647</v>
      </c>
      <c r="AL927" s="214" t="s">
        <v>156</v>
      </c>
      <c r="AM927" s="86">
        <v>262229760</v>
      </c>
      <c r="AN927" s="531" t="s">
        <v>1455</v>
      </c>
      <c r="AO927" s="531" t="s">
        <v>11046</v>
      </c>
      <c r="AP927" s="83" t="s">
        <v>1511</v>
      </c>
      <c r="AQ927" s="84">
        <v>262229760</v>
      </c>
      <c r="AR927" s="553">
        <v>40963</v>
      </c>
      <c r="AS927" s="554">
        <v>129</v>
      </c>
      <c r="AT927" s="488"/>
      <c r="AU927" s="553"/>
      <c r="AV927" s="554"/>
      <c r="AW927" s="84"/>
      <c r="AX927" s="553"/>
      <c r="AY927" s="554"/>
      <c r="AZ927" s="84"/>
      <c r="BA927" s="553"/>
      <c r="BB927" s="554"/>
      <c r="BC927" s="84"/>
      <c r="BD927" s="553"/>
      <c r="BE927" s="554"/>
      <c r="BF927" s="84"/>
      <c r="BG927" s="553"/>
      <c r="BH927" s="554"/>
      <c r="BI927" s="84"/>
      <c r="BJ927" s="553"/>
      <c r="BK927" s="554"/>
      <c r="BL927" s="84"/>
      <c r="BM927" s="553"/>
      <c r="BN927" s="554"/>
      <c r="BO927" s="84"/>
      <c r="BP927" s="553"/>
      <c r="BQ927" s="554"/>
      <c r="BR927" s="84"/>
      <c r="BS927" s="553"/>
      <c r="BT927" s="554"/>
      <c r="BU927" s="84"/>
      <c r="BV927" s="553"/>
      <c r="BW927" s="554"/>
      <c r="BX927" s="84"/>
      <c r="BY927" s="553"/>
      <c r="BZ927" s="554"/>
      <c r="CA927" s="84"/>
      <c r="CB927" s="553"/>
      <c r="CC927" s="554"/>
      <c r="CD927" s="84"/>
      <c r="CE927" s="553"/>
      <c r="CF927" s="554"/>
      <c r="CG927" s="84"/>
      <c r="CH927" s="553"/>
      <c r="CI927" s="554"/>
      <c r="CJ927" s="554"/>
      <c r="CK927" s="554"/>
      <c r="CL927" s="554"/>
      <c r="CM927" s="554"/>
      <c r="CN927" s="554"/>
      <c r="CO927" s="554"/>
      <c r="CP927" s="554"/>
      <c r="CQ927" s="554"/>
      <c r="CR927" s="554"/>
      <c r="CS927" s="554"/>
      <c r="CT927" s="554"/>
      <c r="CU927" s="554"/>
      <c r="CV927" s="554"/>
      <c r="CW927" s="554"/>
      <c r="CX927" s="554"/>
      <c r="CY927" s="554">
        <v>262229760</v>
      </c>
      <c r="CZ927" s="84">
        <v>0</v>
      </c>
      <c r="DA927" s="84"/>
      <c r="DB927" s="856" t="s">
        <v>20809</v>
      </c>
      <c r="DC927" s="565">
        <v>1</v>
      </c>
      <c r="DD927" s="928"/>
      <c r="DE927" s="102" t="s">
        <v>2300</v>
      </c>
      <c r="DF927" s="928"/>
      <c r="DG927" s="555">
        <v>0</v>
      </c>
      <c r="DH927" s="214" t="s">
        <v>3580</v>
      </c>
      <c r="DI927" s="557"/>
      <c r="DJ927" s="111">
        <v>40926</v>
      </c>
      <c r="DK927" s="558">
        <v>5</v>
      </c>
      <c r="DL927" s="558"/>
      <c r="DM927" s="619" t="s">
        <v>20753</v>
      </c>
      <c r="DN927" s="890">
        <v>262229760</v>
      </c>
      <c r="DO927" s="928"/>
      <c r="DP927" s="928"/>
      <c r="DQ927" s="928"/>
      <c r="DR927" s="928"/>
    </row>
    <row r="928" spans="1:122" ht="60.75" customHeight="1" thickTop="1" thickBot="1">
      <c r="A928" s="214" t="s">
        <v>3581</v>
      </c>
      <c r="B928" s="214" t="s">
        <v>3587</v>
      </c>
      <c r="C928" s="214" t="s">
        <v>541</v>
      </c>
      <c r="D928" s="374">
        <v>0</v>
      </c>
      <c r="E928" s="517">
        <v>40983</v>
      </c>
      <c r="F928" s="517">
        <v>40921</v>
      </c>
      <c r="G928" s="517">
        <v>40990</v>
      </c>
      <c r="H928" s="517">
        <v>41002</v>
      </c>
      <c r="I928" s="517">
        <v>41002</v>
      </c>
      <c r="J928" s="859">
        <v>18</v>
      </c>
      <c r="K928" s="551">
        <v>41550</v>
      </c>
      <c r="L928" s="553">
        <v>41002</v>
      </c>
      <c r="M928" s="117"/>
      <c r="N928" s="214" t="s">
        <v>607</v>
      </c>
      <c r="O928" s="1166">
        <v>891780111</v>
      </c>
      <c r="P928" s="530"/>
      <c r="Q928" s="530"/>
      <c r="R928" s="530"/>
      <c r="S928" s="530"/>
      <c r="T928" s="530"/>
      <c r="U928" s="530"/>
      <c r="V928" s="530"/>
      <c r="W928" s="530"/>
      <c r="X928" s="530"/>
      <c r="Y928" s="530"/>
      <c r="Z928" s="530"/>
      <c r="AA928" s="530"/>
      <c r="AB928" s="214" t="s">
        <v>1275</v>
      </c>
      <c r="AC928" s="214" t="s">
        <v>223</v>
      </c>
      <c r="AD928" s="214" t="s">
        <v>229</v>
      </c>
      <c r="AE928" s="214" t="s">
        <v>508</v>
      </c>
      <c r="AF928" s="214" t="s">
        <v>335</v>
      </c>
      <c r="AG928" s="626"/>
      <c r="AH928" s="636">
        <v>123402240</v>
      </c>
      <c r="AI928" s="634">
        <v>30850560</v>
      </c>
      <c r="AJ928" s="634">
        <v>154252800</v>
      </c>
      <c r="AK928" s="214" t="s">
        <v>3649</v>
      </c>
      <c r="AL928" s="214" t="s">
        <v>156</v>
      </c>
      <c r="AM928" s="86">
        <v>123402240</v>
      </c>
      <c r="AN928" s="531" t="s">
        <v>8482</v>
      </c>
      <c r="AO928" s="531" t="s">
        <v>8483</v>
      </c>
      <c r="AP928" s="97" t="s">
        <v>1547</v>
      </c>
      <c r="AQ928" s="84">
        <v>123402240</v>
      </c>
      <c r="AR928" s="553">
        <v>41002</v>
      </c>
      <c r="AS928" s="554">
        <v>152</v>
      </c>
      <c r="AT928" s="488"/>
      <c r="AU928" s="553"/>
      <c r="AV928" s="554"/>
      <c r="AW928" s="84"/>
      <c r="AX928" s="553"/>
      <c r="AY928" s="554"/>
      <c r="AZ928" s="84"/>
      <c r="BA928" s="553"/>
      <c r="BB928" s="554"/>
      <c r="BC928" s="84"/>
      <c r="BD928" s="553"/>
      <c r="BE928" s="554"/>
      <c r="BF928" s="84"/>
      <c r="BG928" s="553"/>
      <c r="BH928" s="554"/>
      <c r="BI928" s="84"/>
      <c r="BJ928" s="553"/>
      <c r="BK928" s="554"/>
      <c r="BL928" s="84"/>
      <c r="BM928" s="553"/>
      <c r="BN928" s="554"/>
      <c r="BO928" s="84"/>
      <c r="BP928" s="553"/>
      <c r="BQ928" s="554"/>
      <c r="BR928" s="84"/>
      <c r="BS928" s="553"/>
      <c r="BT928" s="554"/>
      <c r="BU928" s="84"/>
      <c r="BV928" s="553"/>
      <c r="BW928" s="554"/>
      <c r="BX928" s="84"/>
      <c r="BY928" s="553"/>
      <c r="BZ928" s="554"/>
      <c r="CA928" s="84"/>
      <c r="CB928" s="553"/>
      <c r="CC928" s="554"/>
      <c r="CD928" s="84"/>
      <c r="CE928" s="553"/>
      <c r="CF928" s="554"/>
      <c r="CG928" s="84"/>
      <c r="CH928" s="553"/>
      <c r="CI928" s="554"/>
      <c r="CJ928" s="554"/>
      <c r="CK928" s="554"/>
      <c r="CL928" s="554"/>
      <c r="CM928" s="554"/>
      <c r="CN928" s="554"/>
      <c r="CO928" s="554"/>
      <c r="CP928" s="554"/>
      <c r="CQ928" s="554"/>
      <c r="CR928" s="554"/>
      <c r="CS928" s="554"/>
      <c r="CT928" s="554"/>
      <c r="CU928" s="554"/>
      <c r="CV928" s="554"/>
      <c r="CW928" s="554"/>
      <c r="CX928" s="554"/>
      <c r="CY928" s="554">
        <v>123402240</v>
      </c>
      <c r="CZ928" s="84">
        <v>0</v>
      </c>
      <c r="DA928" s="84"/>
      <c r="DB928" s="856" t="s">
        <v>20809</v>
      </c>
      <c r="DC928" s="565">
        <v>1</v>
      </c>
      <c r="DD928" s="928"/>
      <c r="DE928" s="102" t="s">
        <v>19355</v>
      </c>
      <c r="DF928" s="928"/>
      <c r="DG928" s="555">
        <v>0</v>
      </c>
      <c r="DH928" s="214" t="s">
        <v>3581</v>
      </c>
      <c r="DI928" s="557"/>
      <c r="DJ928" s="111">
        <v>40926</v>
      </c>
      <c r="DK928" s="558">
        <v>5</v>
      </c>
      <c r="DL928" s="558"/>
      <c r="DM928" s="619" t="s">
        <v>20753</v>
      </c>
      <c r="DN928" s="890">
        <v>123402240</v>
      </c>
      <c r="DO928" s="928"/>
      <c r="DP928" s="928"/>
      <c r="DQ928" s="928"/>
      <c r="DR928" s="928"/>
    </row>
    <row r="929" spans="1:122" ht="60.75" customHeight="1" thickTop="1" thickBot="1">
      <c r="A929" s="214" t="s">
        <v>3582</v>
      </c>
      <c r="B929" s="214" t="s">
        <v>3587</v>
      </c>
      <c r="C929" s="214" t="s">
        <v>539</v>
      </c>
      <c r="D929" s="374">
        <v>1</v>
      </c>
      <c r="E929" s="517">
        <v>40966</v>
      </c>
      <c r="F929" s="517">
        <v>40921</v>
      </c>
      <c r="G929" s="517">
        <v>40995</v>
      </c>
      <c r="H929" s="517">
        <v>41003</v>
      </c>
      <c r="I929" s="517">
        <v>41003</v>
      </c>
      <c r="J929" s="859">
        <v>18</v>
      </c>
      <c r="K929" s="551">
        <v>41551</v>
      </c>
      <c r="L929" s="561">
        <v>40989</v>
      </c>
      <c r="M929" s="117"/>
      <c r="N929" s="214" t="s">
        <v>819</v>
      </c>
      <c r="O929" s="1166">
        <v>890902920</v>
      </c>
      <c r="P929" s="530"/>
      <c r="Q929" s="530"/>
      <c r="R929" s="530"/>
      <c r="S929" s="530"/>
      <c r="T929" s="530"/>
      <c r="U929" s="530"/>
      <c r="V929" s="530"/>
      <c r="W929" s="530"/>
      <c r="X929" s="530"/>
      <c r="Y929" s="530"/>
      <c r="Z929" s="530"/>
      <c r="AA929" s="530"/>
      <c r="AB929" s="214" t="s">
        <v>1275</v>
      </c>
      <c r="AC929" s="214" t="s">
        <v>223</v>
      </c>
      <c r="AD929" s="214" t="s">
        <v>229</v>
      </c>
      <c r="AE929" s="214" t="s">
        <v>508</v>
      </c>
      <c r="AF929" s="214" t="s">
        <v>335</v>
      </c>
      <c r="AG929" s="626"/>
      <c r="AH929" s="636">
        <v>123402240</v>
      </c>
      <c r="AI929" s="634">
        <v>30850560</v>
      </c>
      <c r="AJ929" s="634">
        <v>154252800</v>
      </c>
      <c r="AK929" s="214" t="s">
        <v>4623</v>
      </c>
      <c r="AL929" s="214" t="s">
        <v>156</v>
      </c>
      <c r="AM929" s="86">
        <v>123402240</v>
      </c>
      <c r="AN929" s="86" t="s">
        <v>14361</v>
      </c>
      <c r="AO929" s="86" t="s">
        <v>8485</v>
      </c>
      <c r="AP929" s="83" t="s">
        <v>1509</v>
      </c>
      <c r="AQ929" s="84">
        <v>123402240</v>
      </c>
      <c r="AR929" s="553">
        <v>41003</v>
      </c>
      <c r="AS929" s="554">
        <v>154</v>
      </c>
      <c r="AT929" s="488"/>
      <c r="AU929" s="553"/>
      <c r="AV929" s="554"/>
      <c r="AW929" s="84"/>
      <c r="AX929" s="553"/>
      <c r="AY929" s="554"/>
      <c r="AZ929" s="84"/>
      <c r="BA929" s="553"/>
      <c r="BB929" s="554"/>
      <c r="BC929" s="84"/>
      <c r="BD929" s="553"/>
      <c r="BE929" s="554"/>
      <c r="BF929" s="84"/>
      <c r="BG929" s="553"/>
      <c r="BH929" s="554"/>
      <c r="BI929" s="84"/>
      <c r="BJ929" s="553"/>
      <c r="BK929" s="554"/>
      <c r="BL929" s="84"/>
      <c r="BM929" s="553"/>
      <c r="BN929" s="554"/>
      <c r="BO929" s="84"/>
      <c r="BP929" s="553"/>
      <c r="BQ929" s="554"/>
      <c r="BR929" s="84"/>
      <c r="BS929" s="553"/>
      <c r="BT929" s="554"/>
      <c r="BU929" s="84"/>
      <c r="BV929" s="553"/>
      <c r="BW929" s="554"/>
      <c r="BX929" s="84"/>
      <c r="BY929" s="553"/>
      <c r="BZ929" s="554"/>
      <c r="CA929" s="84"/>
      <c r="CB929" s="553"/>
      <c r="CC929" s="554"/>
      <c r="CD929" s="84"/>
      <c r="CE929" s="553"/>
      <c r="CF929" s="554"/>
      <c r="CG929" s="84"/>
      <c r="CH929" s="553"/>
      <c r="CI929" s="554"/>
      <c r="CJ929" s="554"/>
      <c r="CK929" s="554"/>
      <c r="CL929" s="554"/>
      <c r="CM929" s="554"/>
      <c r="CN929" s="554"/>
      <c r="CO929" s="554"/>
      <c r="CP929" s="554"/>
      <c r="CQ929" s="554"/>
      <c r="CR929" s="554"/>
      <c r="CS929" s="554"/>
      <c r="CT929" s="554"/>
      <c r="CU929" s="554"/>
      <c r="CV929" s="554"/>
      <c r="CW929" s="554"/>
      <c r="CX929" s="554"/>
      <c r="CY929" s="554">
        <v>123402240</v>
      </c>
      <c r="CZ929" s="84">
        <v>0</v>
      </c>
      <c r="DA929" s="84"/>
      <c r="DB929" s="856" t="s">
        <v>20809</v>
      </c>
      <c r="DC929" s="565">
        <v>1</v>
      </c>
      <c r="DD929" s="928"/>
      <c r="DE929" s="102" t="s">
        <v>19355</v>
      </c>
      <c r="DF929" s="928"/>
      <c r="DG929" s="555">
        <v>0</v>
      </c>
      <c r="DH929" s="214" t="s">
        <v>3582</v>
      </c>
      <c r="DI929" s="557">
        <v>40989</v>
      </c>
      <c r="DJ929" s="111">
        <v>40926</v>
      </c>
      <c r="DK929" s="558">
        <v>5</v>
      </c>
      <c r="DL929" s="558"/>
      <c r="DM929" s="619" t="s">
        <v>20753</v>
      </c>
      <c r="DN929" s="890">
        <v>123402240</v>
      </c>
      <c r="DO929" s="928"/>
      <c r="DP929" s="928"/>
      <c r="DQ929" s="928"/>
      <c r="DR929" s="928"/>
    </row>
    <row r="930" spans="1:122" ht="60.75" customHeight="1" thickTop="1" thickBot="1">
      <c r="A930" s="214" t="s">
        <v>3583</v>
      </c>
      <c r="B930" s="214" t="s">
        <v>3587</v>
      </c>
      <c r="C930" s="214" t="s">
        <v>541</v>
      </c>
      <c r="D930" s="374">
        <v>0</v>
      </c>
      <c r="E930" s="517">
        <v>40939</v>
      </c>
      <c r="F930" s="517">
        <v>40921</v>
      </c>
      <c r="G930" s="517">
        <v>40939</v>
      </c>
      <c r="H930" s="517">
        <v>40960</v>
      </c>
      <c r="I930" s="517">
        <v>40960</v>
      </c>
      <c r="J930" s="859">
        <v>18</v>
      </c>
      <c r="K930" s="551">
        <v>41507</v>
      </c>
      <c r="L930" s="552"/>
      <c r="M930" s="117"/>
      <c r="N930" s="214" t="s">
        <v>2562</v>
      </c>
      <c r="O930" s="1166">
        <v>890480123</v>
      </c>
      <c r="P930" s="530"/>
      <c r="Q930" s="530"/>
      <c r="R930" s="530"/>
      <c r="S930" s="530"/>
      <c r="T930" s="530"/>
      <c r="U930" s="530"/>
      <c r="V930" s="530"/>
      <c r="W930" s="530"/>
      <c r="X930" s="530"/>
      <c r="Y930" s="530"/>
      <c r="Z930" s="530"/>
      <c r="AA930" s="530"/>
      <c r="AB930" s="214" t="s">
        <v>1275</v>
      </c>
      <c r="AC930" s="214" t="s">
        <v>223</v>
      </c>
      <c r="AD930" s="214" t="s">
        <v>229</v>
      </c>
      <c r="AE930" s="214" t="s">
        <v>508</v>
      </c>
      <c r="AF930" s="214" t="s">
        <v>335</v>
      </c>
      <c r="AG930" s="626"/>
      <c r="AH930" s="636">
        <v>786689280</v>
      </c>
      <c r="AI930" s="634">
        <v>196672320</v>
      </c>
      <c r="AJ930" s="634">
        <v>983361600</v>
      </c>
      <c r="AK930" s="214" t="s">
        <v>3618</v>
      </c>
      <c r="AL930" s="214" t="s">
        <v>156</v>
      </c>
      <c r="AM930" s="86">
        <v>786689280</v>
      </c>
      <c r="AN930" s="86" t="s">
        <v>1464</v>
      </c>
      <c r="AO930" s="86" t="s">
        <v>11091</v>
      </c>
      <c r="AP930" s="83" t="s">
        <v>1532</v>
      </c>
      <c r="AQ930" s="84">
        <v>786689280</v>
      </c>
      <c r="AR930" s="553">
        <v>40960</v>
      </c>
      <c r="AS930" s="554">
        <v>126</v>
      </c>
      <c r="AT930" s="488"/>
      <c r="AU930" s="553"/>
      <c r="AV930" s="554"/>
      <c r="AW930" s="84"/>
      <c r="AX930" s="553"/>
      <c r="AY930" s="554"/>
      <c r="AZ930" s="84"/>
      <c r="BA930" s="553"/>
      <c r="BB930" s="554"/>
      <c r="BC930" s="84"/>
      <c r="BD930" s="553"/>
      <c r="BE930" s="554"/>
      <c r="BF930" s="84"/>
      <c r="BG930" s="553"/>
      <c r="BH930" s="554"/>
      <c r="BI930" s="84"/>
      <c r="BJ930" s="553"/>
      <c r="BK930" s="554"/>
      <c r="BL930" s="84"/>
      <c r="BM930" s="553"/>
      <c r="BN930" s="554"/>
      <c r="BO930" s="84"/>
      <c r="BP930" s="553"/>
      <c r="BQ930" s="554"/>
      <c r="BR930" s="84"/>
      <c r="BS930" s="553"/>
      <c r="BT930" s="554"/>
      <c r="BU930" s="84"/>
      <c r="BV930" s="553"/>
      <c r="BW930" s="554"/>
      <c r="BX930" s="84"/>
      <c r="BY930" s="553"/>
      <c r="BZ930" s="554"/>
      <c r="CA930" s="84"/>
      <c r="CB930" s="553"/>
      <c r="CC930" s="554"/>
      <c r="CD930" s="84"/>
      <c r="CE930" s="553"/>
      <c r="CF930" s="554"/>
      <c r="CG930" s="84"/>
      <c r="CH930" s="553"/>
      <c r="CI930" s="554"/>
      <c r="CJ930" s="554"/>
      <c r="CK930" s="554"/>
      <c r="CL930" s="554"/>
      <c r="CM930" s="554"/>
      <c r="CN930" s="554"/>
      <c r="CO930" s="554"/>
      <c r="CP930" s="554"/>
      <c r="CQ930" s="554"/>
      <c r="CR930" s="554"/>
      <c r="CS930" s="554"/>
      <c r="CT930" s="554"/>
      <c r="CU930" s="554"/>
      <c r="CV930" s="554"/>
      <c r="CW930" s="554"/>
      <c r="CX930" s="554"/>
      <c r="CY930" s="554">
        <v>786689280</v>
      </c>
      <c r="CZ930" s="84">
        <v>0</v>
      </c>
      <c r="DA930" s="84"/>
      <c r="DB930" s="856" t="s">
        <v>20809</v>
      </c>
      <c r="DC930" s="565">
        <v>1</v>
      </c>
      <c r="DD930" s="928"/>
      <c r="DE930" s="102" t="s">
        <v>19355</v>
      </c>
      <c r="DF930" s="928"/>
      <c r="DG930" s="555">
        <v>0</v>
      </c>
      <c r="DH930" s="214" t="s">
        <v>3583</v>
      </c>
      <c r="DI930" s="557"/>
      <c r="DJ930" s="111">
        <v>40926</v>
      </c>
      <c r="DK930" s="558">
        <v>5</v>
      </c>
      <c r="DL930" s="558"/>
      <c r="DM930" s="619" t="s">
        <v>20753</v>
      </c>
      <c r="DN930" s="890">
        <v>786689280</v>
      </c>
      <c r="DO930" s="928"/>
      <c r="DP930" s="928"/>
      <c r="DQ930" s="928"/>
      <c r="DR930" s="928"/>
    </row>
    <row r="931" spans="1:122" ht="60.75" customHeight="1" thickTop="1" thickBot="1">
      <c r="A931" s="214" t="s">
        <v>3584</v>
      </c>
      <c r="B931" s="214" t="s">
        <v>3587</v>
      </c>
      <c r="C931" s="214" t="s">
        <v>541</v>
      </c>
      <c r="D931" s="374">
        <v>0</v>
      </c>
      <c r="E931" s="517">
        <v>40956</v>
      </c>
      <c r="F931" s="517">
        <v>40921</v>
      </c>
      <c r="G931" s="517">
        <v>40967</v>
      </c>
      <c r="H931" s="517">
        <v>40976</v>
      </c>
      <c r="I931" s="517">
        <v>40976</v>
      </c>
      <c r="J931" s="859">
        <v>18</v>
      </c>
      <c r="K931" s="551">
        <v>41525</v>
      </c>
      <c r="L931" s="552"/>
      <c r="M931" s="117"/>
      <c r="N931" s="214" t="s">
        <v>3601</v>
      </c>
      <c r="O931" s="1166">
        <v>890680062</v>
      </c>
      <c r="P931" s="530"/>
      <c r="Q931" s="530"/>
      <c r="R931" s="530"/>
      <c r="S931" s="530"/>
      <c r="T931" s="530"/>
      <c r="U931" s="530"/>
      <c r="V931" s="530"/>
      <c r="W931" s="530"/>
      <c r="X931" s="530"/>
      <c r="Y931" s="530"/>
      <c r="Z931" s="530"/>
      <c r="AA931" s="530"/>
      <c r="AB931" s="214" t="s">
        <v>1275</v>
      </c>
      <c r="AC931" s="214" t="s">
        <v>223</v>
      </c>
      <c r="AD931" s="214" t="s">
        <v>229</v>
      </c>
      <c r="AE931" s="214" t="s">
        <v>508</v>
      </c>
      <c r="AF931" s="214" t="s">
        <v>335</v>
      </c>
      <c r="AG931" s="626"/>
      <c r="AH931" s="636">
        <v>30850560</v>
      </c>
      <c r="AI931" s="634">
        <v>7712640</v>
      </c>
      <c r="AJ931" s="634">
        <v>38563200</v>
      </c>
      <c r="AK931" s="214" t="s">
        <v>3618</v>
      </c>
      <c r="AL931" s="214" t="s">
        <v>156</v>
      </c>
      <c r="AM931" s="86">
        <v>30850560</v>
      </c>
      <c r="AN931" s="86" t="s">
        <v>14315</v>
      </c>
      <c r="AO931" s="86" t="s">
        <v>14315</v>
      </c>
      <c r="AP931" s="97" t="s">
        <v>1525</v>
      </c>
      <c r="AQ931" s="84">
        <v>30850560</v>
      </c>
      <c r="AR931" s="553">
        <v>40976</v>
      </c>
      <c r="AS931" s="554">
        <v>136</v>
      </c>
      <c r="AT931" s="488"/>
      <c r="AU931" s="553"/>
      <c r="AV931" s="554"/>
      <c r="AW931" s="84"/>
      <c r="AX931" s="553"/>
      <c r="AY931" s="554"/>
      <c r="AZ931" s="84"/>
      <c r="BA931" s="553"/>
      <c r="BB931" s="554"/>
      <c r="BC931" s="84"/>
      <c r="BD931" s="553"/>
      <c r="BE931" s="554"/>
      <c r="BF931" s="84"/>
      <c r="BG931" s="553"/>
      <c r="BH931" s="554"/>
      <c r="BI931" s="84"/>
      <c r="BJ931" s="553"/>
      <c r="BK931" s="554"/>
      <c r="BL931" s="84"/>
      <c r="BM931" s="553"/>
      <c r="BN931" s="554"/>
      <c r="BO931" s="84"/>
      <c r="BP931" s="553"/>
      <c r="BQ931" s="554"/>
      <c r="BR931" s="84"/>
      <c r="BS931" s="553"/>
      <c r="BT931" s="554"/>
      <c r="BU931" s="84"/>
      <c r="BV931" s="553"/>
      <c r="BW931" s="554"/>
      <c r="BX931" s="84"/>
      <c r="BY931" s="553"/>
      <c r="BZ931" s="554"/>
      <c r="CA931" s="84"/>
      <c r="CB931" s="553"/>
      <c r="CC931" s="554"/>
      <c r="CD931" s="84"/>
      <c r="CE931" s="553"/>
      <c r="CF931" s="554"/>
      <c r="CG931" s="84"/>
      <c r="CH931" s="553"/>
      <c r="CI931" s="554"/>
      <c r="CJ931" s="554"/>
      <c r="CK931" s="554"/>
      <c r="CL931" s="554"/>
      <c r="CM931" s="554"/>
      <c r="CN931" s="554"/>
      <c r="CO931" s="554"/>
      <c r="CP931" s="554"/>
      <c r="CQ931" s="554"/>
      <c r="CR931" s="554"/>
      <c r="CS931" s="554"/>
      <c r="CT931" s="554"/>
      <c r="CU931" s="554"/>
      <c r="CV931" s="554"/>
      <c r="CW931" s="554"/>
      <c r="CX931" s="554"/>
      <c r="CY931" s="554">
        <v>30850560</v>
      </c>
      <c r="CZ931" s="84">
        <v>0</v>
      </c>
      <c r="DA931" s="84"/>
      <c r="DB931" s="856" t="s">
        <v>20809</v>
      </c>
      <c r="DC931" s="565">
        <v>1</v>
      </c>
      <c r="DD931" s="928"/>
      <c r="DE931" s="102" t="s">
        <v>19355</v>
      </c>
      <c r="DF931" s="928"/>
      <c r="DG931" s="555">
        <v>0</v>
      </c>
      <c r="DH931" s="214" t="s">
        <v>3584</v>
      </c>
      <c r="DI931" s="557"/>
      <c r="DJ931" s="111">
        <v>40926</v>
      </c>
      <c r="DK931" s="558">
        <v>5</v>
      </c>
      <c r="DL931" s="558"/>
      <c r="DM931" s="619" t="s">
        <v>20753</v>
      </c>
      <c r="DN931" s="890">
        <v>30850560</v>
      </c>
      <c r="DO931" s="928"/>
      <c r="DP931" s="928"/>
      <c r="DQ931" s="928"/>
      <c r="DR931" s="928"/>
    </row>
    <row r="932" spans="1:122" ht="60.75" customHeight="1" thickTop="1" thickBot="1">
      <c r="A932" s="214" t="s">
        <v>3585</v>
      </c>
      <c r="B932" s="214" t="s">
        <v>3587</v>
      </c>
      <c r="C932" s="214" t="s">
        <v>541</v>
      </c>
      <c r="D932" s="374">
        <v>0</v>
      </c>
      <c r="E932" s="517">
        <v>40956</v>
      </c>
      <c r="F932" s="517">
        <v>40921</v>
      </c>
      <c r="G932" s="517">
        <v>41016</v>
      </c>
      <c r="H932" s="517">
        <v>41031</v>
      </c>
      <c r="I932" s="517">
        <v>41031</v>
      </c>
      <c r="J932" s="859">
        <v>18</v>
      </c>
      <c r="K932" s="551">
        <v>41580</v>
      </c>
      <c r="L932" s="552"/>
      <c r="M932" s="117"/>
      <c r="N932" s="214" t="s">
        <v>537</v>
      </c>
      <c r="O932" s="1166">
        <v>891190346</v>
      </c>
      <c r="P932" s="530"/>
      <c r="Q932" s="530"/>
      <c r="R932" s="530"/>
      <c r="S932" s="530"/>
      <c r="T932" s="530"/>
      <c r="U932" s="530"/>
      <c r="V932" s="530"/>
      <c r="W932" s="530"/>
      <c r="X932" s="530"/>
      <c r="Y932" s="530"/>
      <c r="Z932" s="530"/>
      <c r="AA932" s="530"/>
      <c r="AB932" s="214" t="s">
        <v>1275</v>
      </c>
      <c r="AC932" s="214" t="s">
        <v>223</v>
      </c>
      <c r="AD932" s="214" t="s">
        <v>229</v>
      </c>
      <c r="AE932" s="214" t="s">
        <v>508</v>
      </c>
      <c r="AF932" s="214" t="s">
        <v>335</v>
      </c>
      <c r="AG932" s="626"/>
      <c r="AH932" s="636">
        <v>46275840</v>
      </c>
      <c r="AI932" s="634">
        <v>11568960</v>
      </c>
      <c r="AJ932" s="634">
        <v>57844800</v>
      </c>
      <c r="AK932" s="214" t="s">
        <v>4291</v>
      </c>
      <c r="AL932" s="214" t="s">
        <v>156</v>
      </c>
      <c r="AM932" s="86">
        <v>46275840</v>
      </c>
      <c r="AN932" s="531" t="s">
        <v>8508</v>
      </c>
      <c r="AO932" s="531" t="s">
        <v>8509</v>
      </c>
      <c r="AP932" s="83" t="s">
        <v>1534</v>
      </c>
      <c r="AQ932" s="84">
        <v>46275840</v>
      </c>
      <c r="AR932" s="553">
        <v>41031</v>
      </c>
      <c r="AS932" s="554">
        <v>163</v>
      </c>
      <c r="AT932" s="488"/>
      <c r="AU932" s="553"/>
      <c r="AV932" s="554"/>
      <c r="AW932" s="84"/>
      <c r="AX932" s="553"/>
      <c r="AY932" s="554"/>
      <c r="AZ932" s="84"/>
      <c r="BA932" s="553"/>
      <c r="BB932" s="554"/>
      <c r="BC932" s="84"/>
      <c r="BD932" s="553"/>
      <c r="BE932" s="554"/>
      <c r="BF932" s="84"/>
      <c r="BG932" s="553"/>
      <c r="BH932" s="554"/>
      <c r="BI932" s="84"/>
      <c r="BJ932" s="553"/>
      <c r="BK932" s="554"/>
      <c r="BL932" s="84"/>
      <c r="BM932" s="553"/>
      <c r="BN932" s="554"/>
      <c r="BO932" s="84"/>
      <c r="BP932" s="553"/>
      <c r="BQ932" s="554"/>
      <c r="BR932" s="84"/>
      <c r="BS932" s="553"/>
      <c r="BT932" s="554"/>
      <c r="BU932" s="84"/>
      <c r="BV932" s="553"/>
      <c r="BW932" s="554"/>
      <c r="BX932" s="84"/>
      <c r="BY932" s="553"/>
      <c r="BZ932" s="554"/>
      <c r="CA932" s="84"/>
      <c r="CB932" s="553"/>
      <c r="CC932" s="554"/>
      <c r="CD932" s="84"/>
      <c r="CE932" s="553"/>
      <c r="CF932" s="554"/>
      <c r="CG932" s="84"/>
      <c r="CH932" s="553"/>
      <c r="CI932" s="554"/>
      <c r="CJ932" s="554"/>
      <c r="CK932" s="554"/>
      <c r="CL932" s="554"/>
      <c r="CM932" s="554"/>
      <c r="CN932" s="554"/>
      <c r="CO932" s="554"/>
      <c r="CP932" s="554"/>
      <c r="CQ932" s="554"/>
      <c r="CR932" s="554"/>
      <c r="CS932" s="554"/>
      <c r="CT932" s="554"/>
      <c r="CU932" s="554"/>
      <c r="CV932" s="554"/>
      <c r="CW932" s="554"/>
      <c r="CX932" s="554"/>
      <c r="CY932" s="554">
        <v>46275840</v>
      </c>
      <c r="CZ932" s="84">
        <v>0</v>
      </c>
      <c r="DA932" s="84"/>
      <c r="DB932" s="856" t="s">
        <v>20809</v>
      </c>
      <c r="DC932" s="565">
        <v>1</v>
      </c>
      <c r="DD932" s="928"/>
      <c r="DE932" s="102" t="s">
        <v>19355</v>
      </c>
      <c r="DF932" s="928"/>
      <c r="DG932" s="555">
        <v>0</v>
      </c>
      <c r="DH932" s="214" t="s">
        <v>3585</v>
      </c>
      <c r="DI932" s="557"/>
      <c r="DJ932" s="111">
        <v>40926</v>
      </c>
      <c r="DK932" s="558">
        <v>5</v>
      </c>
      <c r="DL932" s="558" t="s">
        <v>15785</v>
      </c>
      <c r="DM932" s="619" t="s">
        <v>20753</v>
      </c>
      <c r="DN932" s="890">
        <v>46275840</v>
      </c>
      <c r="DO932" s="928"/>
      <c r="DP932" s="928"/>
      <c r="DQ932" s="928"/>
      <c r="DR932" s="928"/>
    </row>
    <row r="933" spans="1:122" ht="60.75" customHeight="1" thickTop="1" thickBot="1">
      <c r="A933" s="214" t="s">
        <v>3586</v>
      </c>
      <c r="B933" s="214" t="s">
        <v>3587</v>
      </c>
      <c r="C933" s="214" t="s">
        <v>541</v>
      </c>
      <c r="D933" s="374">
        <v>0</v>
      </c>
      <c r="E933" s="517">
        <v>40969</v>
      </c>
      <c r="F933" s="517">
        <v>40921</v>
      </c>
      <c r="G933" s="517">
        <v>40982</v>
      </c>
      <c r="H933" s="517">
        <v>40997</v>
      </c>
      <c r="I933" s="517">
        <v>40997</v>
      </c>
      <c r="J933" s="859">
        <v>18</v>
      </c>
      <c r="K933" s="551">
        <v>41546</v>
      </c>
      <c r="L933" s="552"/>
      <c r="M933" s="117"/>
      <c r="N933" s="214" t="s">
        <v>523</v>
      </c>
      <c r="O933" s="1166">
        <v>891080031</v>
      </c>
      <c r="P933" s="530"/>
      <c r="Q933" s="530"/>
      <c r="R933" s="530"/>
      <c r="S933" s="530"/>
      <c r="T933" s="530"/>
      <c r="U933" s="530"/>
      <c r="V933" s="530"/>
      <c r="W933" s="530"/>
      <c r="X933" s="530"/>
      <c r="Y933" s="530"/>
      <c r="Z933" s="530"/>
      <c r="AA933" s="530"/>
      <c r="AB933" s="214" t="s">
        <v>1275</v>
      </c>
      <c r="AC933" s="214" t="s">
        <v>223</v>
      </c>
      <c r="AD933" s="214" t="s">
        <v>229</v>
      </c>
      <c r="AE933" s="214" t="s">
        <v>508</v>
      </c>
      <c r="AF933" s="214" t="s">
        <v>335</v>
      </c>
      <c r="AG933" s="626"/>
      <c r="AH933" s="636">
        <v>92551680</v>
      </c>
      <c r="AI933" s="634">
        <v>23137920</v>
      </c>
      <c r="AJ933" s="634">
        <v>115689600</v>
      </c>
      <c r="AK933" s="214" t="s">
        <v>3618</v>
      </c>
      <c r="AL933" s="214" t="s">
        <v>156</v>
      </c>
      <c r="AM933" s="86">
        <v>92551680</v>
      </c>
      <c r="AN933" s="86" t="s">
        <v>1486</v>
      </c>
      <c r="AO933" s="86" t="s">
        <v>1560</v>
      </c>
      <c r="AP933" s="83" t="s">
        <v>1561</v>
      </c>
      <c r="AQ933" s="84">
        <v>92551680</v>
      </c>
      <c r="AR933" s="553">
        <v>40997</v>
      </c>
      <c r="AS933" s="554">
        <v>147</v>
      </c>
      <c r="AT933" s="488"/>
      <c r="AU933" s="553"/>
      <c r="AV933" s="554"/>
      <c r="AW933" s="84"/>
      <c r="AX933" s="553"/>
      <c r="AY933" s="554"/>
      <c r="AZ933" s="84"/>
      <c r="BA933" s="553"/>
      <c r="BB933" s="554"/>
      <c r="BC933" s="84"/>
      <c r="BD933" s="553"/>
      <c r="BE933" s="554"/>
      <c r="BF933" s="84"/>
      <c r="BG933" s="553"/>
      <c r="BH933" s="554"/>
      <c r="BI933" s="84"/>
      <c r="BJ933" s="553"/>
      <c r="BK933" s="554"/>
      <c r="BL933" s="84"/>
      <c r="BM933" s="553"/>
      <c r="BN933" s="554"/>
      <c r="BO933" s="84"/>
      <c r="BP933" s="553"/>
      <c r="BQ933" s="554"/>
      <c r="BR933" s="84"/>
      <c r="BS933" s="553"/>
      <c r="BT933" s="554"/>
      <c r="BU933" s="84"/>
      <c r="BV933" s="553"/>
      <c r="BW933" s="554"/>
      <c r="BX933" s="84"/>
      <c r="BY933" s="553"/>
      <c r="BZ933" s="554"/>
      <c r="CA933" s="84"/>
      <c r="CB933" s="553"/>
      <c r="CC933" s="554"/>
      <c r="CD933" s="84"/>
      <c r="CE933" s="553"/>
      <c r="CF933" s="554"/>
      <c r="CG933" s="84"/>
      <c r="CH933" s="553"/>
      <c r="CI933" s="554"/>
      <c r="CJ933" s="554"/>
      <c r="CK933" s="554"/>
      <c r="CL933" s="554"/>
      <c r="CM933" s="554"/>
      <c r="CN933" s="554"/>
      <c r="CO933" s="554"/>
      <c r="CP933" s="554"/>
      <c r="CQ933" s="554"/>
      <c r="CR933" s="554"/>
      <c r="CS933" s="554"/>
      <c r="CT933" s="554"/>
      <c r="CU933" s="554"/>
      <c r="CV933" s="554"/>
      <c r="CW933" s="554"/>
      <c r="CX933" s="554"/>
      <c r="CY933" s="554">
        <v>92551680</v>
      </c>
      <c r="CZ933" s="84">
        <v>0</v>
      </c>
      <c r="DA933" s="84"/>
      <c r="DB933" s="856" t="s">
        <v>20809</v>
      </c>
      <c r="DC933" s="565">
        <v>1</v>
      </c>
      <c r="DD933" s="928"/>
      <c r="DE933" s="102" t="s">
        <v>19355</v>
      </c>
      <c r="DF933" s="928"/>
      <c r="DG933" s="555">
        <v>0</v>
      </c>
      <c r="DH933" s="214" t="s">
        <v>3586</v>
      </c>
      <c r="DI933" s="557"/>
      <c r="DJ933" s="111">
        <v>40926</v>
      </c>
      <c r="DK933" s="558">
        <v>5</v>
      </c>
      <c r="DL933" s="558"/>
      <c r="DM933" s="619" t="s">
        <v>20753</v>
      </c>
      <c r="DN933" s="890">
        <v>92551680</v>
      </c>
      <c r="DO933" s="928"/>
      <c r="DP933" s="928"/>
      <c r="DQ933" s="928"/>
      <c r="DR933" s="928"/>
    </row>
    <row r="934" spans="1:122" ht="60.75" customHeight="1" thickTop="1" thickBot="1">
      <c r="A934" s="214" t="s">
        <v>3609</v>
      </c>
      <c r="B934" s="214" t="s">
        <v>3243</v>
      </c>
      <c r="C934" s="214" t="s">
        <v>543</v>
      </c>
      <c r="D934" s="374">
        <v>1</v>
      </c>
      <c r="E934" s="517">
        <v>41002</v>
      </c>
      <c r="F934" s="517">
        <v>40925</v>
      </c>
      <c r="G934" s="517">
        <v>41032</v>
      </c>
      <c r="H934" s="517">
        <v>41040</v>
      </c>
      <c r="I934" s="517">
        <v>41040</v>
      </c>
      <c r="J934" s="859">
        <v>34</v>
      </c>
      <c r="K934" s="551">
        <v>42074</v>
      </c>
      <c r="L934" s="561">
        <v>41032</v>
      </c>
      <c r="M934" s="117"/>
      <c r="N934" s="214" t="s">
        <v>12584</v>
      </c>
      <c r="O934" s="1166">
        <v>890101681</v>
      </c>
      <c r="P934" s="530" t="s">
        <v>19057</v>
      </c>
      <c r="Q934" s="530">
        <v>860026753</v>
      </c>
      <c r="R934" s="530" t="s">
        <v>19058</v>
      </c>
      <c r="S934" s="530">
        <v>802017659</v>
      </c>
      <c r="T934" s="530" t="s">
        <v>1097</v>
      </c>
      <c r="U934" s="530" t="s">
        <v>1097</v>
      </c>
      <c r="V934" s="530" t="s">
        <v>1097</v>
      </c>
      <c r="W934" s="530" t="s">
        <v>1097</v>
      </c>
      <c r="X934" s="530" t="s">
        <v>1097</v>
      </c>
      <c r="Y934" s="530" t="s">
        <v>1097</v>
      </c>
      <c r="Z934" s="530" t="s">
        <v>1097</v>
      </c>
      <c r="AA934" s="530" t="s">
        <v>1097</v>
      </c>
      <c r="AB934" s="214" t="s">
        <v>3612</v>
      </c>
      <c r="AC934" s="214" t="s">
        <v>230</v>
      </c>
      <c r="AD934" s="214" t="s">
        <v>255</v>
      </c>
      <c r="AE934" s="214" t="s">
        <v>329</v>
      </c>
      <c r="AF934" s="214">
        <v>231</v>
      </c>
      <c r="AG934" s="626"/>
      <c r="AH934" s="636">
        <v>1173643000</v>
      </c>
      <c r="AI934" s="634">
        <v>3542530000</v>
      </c>
      <c r="AJ934" s="634">
        <v>4716173000</v>
      </c>
      <c r="AK934" s="214" t="s">
        <v>5125</v>
      </c>
      <c r="AL934" s="214" t="s">
        <v>156</v>
      </c>
      <c r="AM934" s="86">
        <v>1173643000</v>
      </c>
      <c r="AN934" s="531" t="s">
        <v>3613</v>
      </c>
      <c r="AO934" s="531" t="s">
        <v>1535</v>
      </c>
      <c r="AP934" s="647"/>
      <c r="AQ934" s="84">
        <v>586821500</v>
      </c>
      <c r="AR934" s="553">
        <v>41040</v>
      </c>
      <c r="AS934" s="554">
        <v>168</v>
      </c>
      <c r="AT934" s="488">
        <v>586821500</v>
      </c>
      <c r="AU934" s="553">
        <v>41627</v>
      </c>
      <c r="AV934" s="554">
        <v>702</v>
      </c>
      <c r="AW934" s="84"/>
      <c r="AX934" s="553"/>
      <c r="AY934" s="554"/>
      <c r="AZ934" s="84"/>
      <c r="BA934" s="553"/>
      <c r="BB934" s="554"/>
      <c r="BC934" s="84"/>
      <c r="BD934" s="553"/>
      <c r="BE934" s="554"/>
      <c r="BF934" s="84"/>
      <c r="BG934" s="553"/>
      <c r="BH934" s="554"/>
      <c r="BI934" s="84"/>
      <c r="BJ934" s="553"/>
      <c r="BK934" s="554"/>
      <c r="BL934" s="84"/>
      <c r="BM934" s="553"/>
      <c r="BN934" s="554"/>
      <c r="BO934" s="84"/>
      <c r="BP934" s="553"/>
      <c r="BQ934" s="554"/>
      <c r="BR934" s="84"/>
      <c r="BS934" s="553"/>
      <c r="BT934" s="554"/>
      <c r="BU934" s="84"/>
      <c r="BV934" s="553"/>
      <c r="BW934" s="554"/>
      <c r="BX934" s="84"/>
      <c r="BY934" s="553"/>
      <c r="BZ934" s="554"/>
      <c r="CA934" s="84"/>
      <c r="CB934" s="553"/>
      <c r="CC934" s="554"/>
      <c r="CD934" s="84"/>
      <c r="CE934" s="553"/>
      <c r="CF934" s="554"/>
      <c r="CG934" s="84"/>
      <c r="CH934" s="553"/>
      <c r="CI934" s="554"/>
      <c r="CJ934" s="554"/>
      <c r="CK934" s="554"/>
      <c r="CL934" s="554"/>
      <c r="CM934" s="554"/>
      <c r="CN934" s="554"/>
      <c r="CO934" s="554"/>
      <c r="CP934" s="554"/>
      <c r="CQ934" s="554"/>
      <c r="CR934" s="554"/>
      <c r="CS934" s="554"/>
      <c r="CT934" s="554"/>
      <c r="CU934" s="554"/>
      <c r="CV934" s="554"/>
      <c r="CW934" s="554"/>
      <c r="CX934" s="554"/>
      <c r="CY934" s="554">
        <v>1173643000</v>
      </c>
      <c r="CZ934" s="84">
        <v>0</v>
      </c>
      <c r="DA934" s="84"/>
      <c r="DB934" s="856" t="s">
        <v>20280</v>
      </c>
      <c r="DC934" s="565">
        <v>3</v>
      </c>
      <c r="DD934" s="928"/>
      <c r="DE934" s="102" t="s">
        <v>19355</v>
      </c>
      <c r="DF934" s="928"/>
      <c r="DG934" s="555" t="s">
        <v>6227</v>
      </c>
      <c r="DH934" s="214" t="s">
        <v>3609</v>
      </c>
      <c r="DI934" s="557">
        <v>41032</v>
      </c>
      <c r="DJ934" s="111">
        <v>40934</v>
      </c>
      <c r="DK934" s="558">
        <v>9</v>
      </c>
      <c r="DL934" s="558" t="s">
        <v>15785</v>
      </c>
      <c r="DM934" s="619" t="s">
        <v>20592</v>
      </c>
      <c r="DN934" s="890">
        <v>1173643000</v>
      </c>
      <c r="DO934" s="928"/>
      <c r="DP934" s="928"/>
      <c r="DQ934" s="928"/>
      <c r="DR934" s="928"/>
    </row>
    <row r="935" spans="1:122" ht="60.75" customHeight="1" thickTop="1" thickBot="1">
      <c r="A935" s="214" t="s">
        <v>3610</v>
      </c>
      <c r="B935" s="214" t="s">
        <v>3243</v>
      </c>
      <c r="C935" s="214" t="s">
        <v>543</v>
      </c>
      <c r="D935" s="374">
        <v>1</v>
      </c>
      <c r="E935" s="517">
        <v>40941</v>
      </c>
      <c r="F935" s="517">
        <v>40925</v>
      </c>
      <c r="G935" s="517">
        <v>40976</v>
      </c>
      <c r="H935" s="517">
        <v>40989</v>
      </c>
      <c r="I935" s="517">
        <v>40989</v>
      </c>
      <c r="J935" s="859">
        <v>40</v>
      </c>
      <c r="K935" s="551">
        <v>42206</v>
      </c>
      <c r="L935" s="561">
        <v>40976</v>
      </c>
      <c r="M935" s="117"/>
      <c r="N935" s="214" t="s">
        <v>6565</v>
      </c>
      <c r="O935" s="1166">
        <v>811011515</v>
      </c>
      <c r="P935" s="530" t="s">
        <v>19043</v>
      </c>
      <c r="Q935" s="530">
        <v>800013834</v>
      </c>
      <c r="R935" s="530" t="s">
        <v>1097</v>
      </c>
      <c r="S935" s="530" t="s">
        <v>1097</v>
      </c>
      <c r="T935" s="530" t="s">
        <v>1097</v>
      </c>
      <c r="U935" s="530" t="s">
        <v>1097</v>
      </c>
      <c r="V935" s="530" t="s">
        <v>1097</v>
      </c>
      <c r="W935" s="530" t="s">
        <v>1097</v>
      </c>
      <c r="X935" s="530" t="s">
        <v>1097</v>
      </c>
      <c r="Y935" s="530" t="s">
        <v>1097</v>
      </c>
      <c r="Z935" s="530" t="s">
        <v>1097</v>
      </c>
      <c r="AA935" s="530" t="s">
        <v>1097</v>
      </c>
      <c r="AB935" s="214" t="s">
        <v>3614</v>
      </c>
      <c r="AC935" s="214" t="s">
        <v>230</v>
      </c>
      <c r="AD935" s="214" t="s">
        <v>255</v>
      </c>
      <c r="AE935" s="214" t="s">
        <v>329</v>
      </c>
      <c r="AF935" s="214">
        <v>231</v>
      </c>
      <c r="AG935" s="626"/>
      <c r="AH935" s="636">
        <v>775985000</v>
      </c>
      <c r="AI935" s="634">
        <v>1304409000</v>
      </c>
      <c r="AJ935" s="634">
        <v>2080394000</v>
      </c>
      <c r="AK935" s="214" t="s">
        <v>4356</v>
      </c>
      <c r="AL935" s="214" t="s">
        <v>156</v>
      </c>
      <c r="AM935" s="86">
        <v>775985000</v>
      </c>
      <c r="AN935" s="86" t="s">
        <v>1491</v>
      </c>
      <c r="AO935" s="86" t="s">
        <v>1508</v>
      </c>
      <c r="AP935" s="83" t="s">
        <v>1567</v>
      </c>
      <c r="AQ935" s="84">
        <v>465591000</v>
      </c>
      <c r="AR935" s="553">
        <v>40989</v>
      </c>
      <c r="AS935" s="554">
        <v>142</v>
      </c>
      <c r="AT935" s="488">
        <v>310394000</v>
      </c>
      <c r="AU935" s="553">
        <v>41570</v>
      </c>
      <c r="AV935" s="554">
        <v>635</v>
      </c>
      <c r="AW935" s="84"/>
      <c r="AX935" s="553"/>
      <c r="AY935" s="554"/>
      <c r="AZ935" s="84"/>
      <c r="BA935" s="553"/>
      <c r="BB935" s="554"/>
      <c r="BC935" s="84"/>
      <c r="BD935" s="553"/>
      <c r="BE935" s="554"/>
      <c r="BF935" s="84"/>
      <c r="BG935" s="553"/>
      <c r="BH935" s="554"/>
      <c r="BI935" s="84"/>
      <c r="BJ935" s="553"/>
      <c r="BK935" s="554"/>
      <c r="BL935" s="84"/>
      <c r="BM935" s="553"/>
      <c r="BN935" s="554"/>
      <c r="BO935" s="84"/>
      <c r="BP935" s="553"/>
      <c r="BQ935" s="554"/>
      <c r="BR935" s="84"/>
      <c r="BS935" s="553"/>
      <c r="BT935" s="554"/>
      <c r="BU935" s="84"/>
      <c r="BV935" s="553"/>
      <c r="BW935" s="554"/>
      <c r="BX935" s="84"/>
      <c r="BY935" s="553"/>
      <c r="BZ935" s="554"/>
      <c r="CA935" s="84"/>
      <c r="CB935" s="553"/>
      <c r="CC935" s="554"/>
      <c r="CD935" s="84"/>
      <c r="CE935" s="553"/>
      <c r="CF935" s="554"/>
      <c r="CG935" s="84"/>
      <c r="CH935" s="553"/>
      <c r="CI935" s="554"/>
      <c r="CJ935" s="554"/>
      <c r="CK935" s="554"/>
      <c r="CL935" s="554"/>
      <c r="CM935" s="554"/>
      <c r="CN935" s="554"/>
      <c r="CO935" s="554"/>
      <c r="CP935" s="554"/>
      <c r="CQ935" s="554"/>
      <c r="CR935" s="554"/>
      <c r="CS935" s="554"/>
      <c r="CT935" s="554"/>
      <c r="CU935" s="554"/>
      <c r="CV935" s="554"/>
      <c r="CW935" s="554"/>
      <c r="CX935" s="554"/>
      <c r="CY935" s="554">
        <v>775985000</v>
      </c>
      <c r="CZ935" s="84">
        <v>0</v>
      </c>
      <c r="DA935" s="84"/>
      <c r="DB935" s="856" t="s">
        <v>20280</v>
      </c>
      <c r="DC935" s="565">
        <v>2</v>
      </c>
      <c r="DD935" s="928"/>
      <c r="DE935" s="102" t="s">
        <v>19355</v>
      </c>
      <c r="DF935" s="928"/>
      <c r="DG935" s="555" t="s">
        <v>6228</v>
      </c>
      <c r="DH935" s="214" t="s">
        <v>3610</v>
      </c>
      <c r="DI935" s="557">
        <v>40976</v>
      </c>
      <c r="DJ935" s="111">
        <v>40928</v>
      </c>
      <c r="DK935" s="558">
        <v>3</v>
      </c>
      <c r="DL935" s="558" t="s">
        <v>15785</v>
      </c>
      <c r="DM935" s="619" t="s">
        <v>20592</v>
      </c>
      <c r="DN935" s="890">
        <v>775985000</v>
      </c>
      <c r="DO935" s="928"/>
      <c r="DP935" s="928"/>
      <c r="DQ935" s="928"/>
      <c r="DR935" s="928"/>
    </row>
    <row r="936" spans="1:122" ht="60.75" customHeight="1" thickTop="1" thickBot="1">
      <c r="A936" s="214" t="s">
        <v>3611</v>
      </c>
      <c r="B936" s="214" t="s">
        <v>3243</v>
      </c>
      <c r="C936" s="214" t="s">
        <v>543</v>
      </c>
      <c r="D936" s="374">
        <v>1</v>
      </c>
      <c r="E936" s="517">
        <v>40933</v>
      </c>
      <c r="F936" s="517">
        <v>40925</v>
      </c>
      <c r="G936" s="517">
        <v>40994</v>
      </c>
      <c r="H936" s="517">
        <v>41003</v>
      </c>
      <c r="I936" s="517">
        <v>41003</v>
      </c>
      <c r="J936" s="859">
        <v>24</v>
      </c>
      <c r="K936" s="551">
        <v>41733</v>
      </c>
      <c r="L936" s="561">
        <v>40994</v>
      </c>
      <c r="M936" s="117"/>
      <c r="N936" s="214" t="s">
        <v>611</v>
      </c>
      <c r="O936" s="1166">
        <v>890316745</v>
      </c>
      <c r="P936" s="530" t="s">
        <v>19028</v>
      </c>
      <c r="Q936" s="530">
        <v>830053662</v>
      </c>
      <c r="R936" s="530" t="s">
        <v>1097</v>
      </c>
      <c r="S936" s="530" t="s">
        <v>1097</v>
      </c>
      <c r="T936" s="530" t="s">
        <v>1097</v>
      </c>
      <c r="U936" s="530" t="s">
        <v>1097</v>
      </c>
      <c r="V936" s="530" t="s">
        <v>1097</v>
      </c>
      <c r="W936" s="530" t="s">
        <v>1097</v>
      </c>
      <c r="X936" s="530" t="s">
        <v>1097</v>
      </c>
      <c r="Y936" s="530" t="s">
        <v>1097</v>
      </c>
      <c r="Z936" s="530" t="s">
        <v>1097</v>
      </c>
      <c r="AA936" s="530" t="s">
        <v>1097</v>
      </c>
      <c r="AB936" s="214" t="s">
        <v>3615</v>
      </c>
      <c r="AC936" s="214" t="s">
        <v>230</v>
      </c>
      <c r="AD936" s="214" t="s">
        <v>255</v>
      </c>
      <c r="AE936" s="214" t="s">
        <v>323</v>
      </c>
      <c r="AF936" s="214">
        <v>231</v>
      </c>
      <c r="AG936" s="626"/>
      <c r="AH936" s="636">
        <v>431875000</v>
      </c>
      <c r="AI936" s="634">
        <v>293140000</v>
      </c>
      <c r="AJ936" s="634">
        <v>725015000</v>
      </c>
      <c r="AK936" s="214" t="s">
        <v>3645</v>
      </c>
      <c r="AL936" s="214" t="s">
        <v>156</v>
      </c>
      <c r="AM936" s="86">
        <v>431875000</v>
      </c>
      <c r="AN936" s="86" t="s">
        <v>1452</v>
      </c>
      <c r="AO936" s="86" t="s">
        <v>11428</v>
      </c>
      <c r="AP936" s="83" t="s">
        <v>1543</v>
      </c>
      <c r="AQ936" s="84">
        <v>302312500</v>
      </c>
      <c r="AR936" s="553">
        <v>41003</v>
      </c>
      <c r="AS936" s="554">
        <v>154</v>
      </c>
      <c r="AT936" s="488">
        <v>129562500</v>
      </c>
      <c r="AU936" s="553">
        <v>41514</v>
      </c>
      <c r="AV936" s="554">
        <v>577</v>
      </c>
      <c r="AW936" s="84"/>
      <c r="AX936" s="553"/>
      <c r="AY936" s="554"/>
      <c r="AZ936" s="84"/>
      <c r="BA936" s="553"/>
      <c r="BB936" s="554"/>
      <c r="BC936" s="84"/>
      <c r="BD936" s="553"/>
      <c r="BE936" s="554"/>
      <c r="BF936" s="84"/>
      <c r="BG936" s="553"/>
      <c r="BH936" s="554"/>
      <c r="BI936" s="84"/>
      <c r="BJ936" s="553"/>
      <c r="BK936" s="554"/>
      <c r="BL936" s="84"/>
      <c r="BM936" s="553"/>
      <c r="BN936" s="554"/>
      <c r="BO936" s="84"/>
      <c r="BP936" s="553"/>
      <c r="BQ936" s="554"/>
      <c r="BR936" s="84"/>
      <c r="BS936" s="553"/>
      <c r="BT936" s="554"/>
      <c r="BU936" s="84"/>
      <c r="BV936" s="553"/>
      <c r="BW936" s="554"/>
      <c r="BX936" s="84"/>
      <c r="BY936" s="553"/>
      <c r="BZ936" s="554"/>
      <c r="CA936" s="84"/>
      <c r="CB936" s="553"/>
      <c r="CC936" s="554"/>
      <c r="CD936" s="84"/>
      <c r="CE936" s="553"/>
      <c r="CF936" s="554"/>
      <c r="CG936" s="84"/>
      <c r="CH936" s="553"/>
      <c r="CI936" s="554"/>
      <c r="CJ936" s="554"/>
      <c r="CK936" s="554"/>
      <c r="CL936" s="554"/>
      <c r="CM936" s="554"/>
      <c r="CN936" s="554"/>
      <c r="CO936" s="554"/>
      <c r="CP936" s="554"/>
      <c r="CQ936" s="554"/>
      <c r="CR936" s="554"/>
      <c r="CS936" s="554"/>
      <c r="CT936" s="554"/>
      <c r="CU936" s="554"/>
      <c r="CV936" s="554"/>
      <c r="CW936" s="554"/>
      <c r="CX936" s="554"/>
      <c r="CY936" s="554">
        <v>431875000</v>
      </c>
      <c r="CZ936" s="84">
        <v>0</v>
      </c>
      <c r="DA936" s="84"/>
      <c r="DB936" s="856" t="s">
        <v>20280</v>
      </c>
      <c r="DC936" s="565">
        <v>2</v>
      </c>
      <c r="DD936" s="928"/>
      <c r="DE936" s="102" t="s">
        <v>19355</v>
      </c>
      <c r="DF936" s="928"/>
      <c r="DG936" s="555" t="s">
        <v>6229</v>
      </c>
      <c r="DH936" s="214" t="s">
        <v>3611</v>
      </c>
      <c r="DI936" s="557">
        <v>40994</v>
      </c>
      <c r="DJ936" s="111">
        <v>40928</v>
      </c>
      <c r="DK936" s="558">
        <v>3</v>
      </c>
      <c r="DL936" s="558"/>
      <c r="DM936" s="619" t="s">
        <v>20592</v>
      </c>
      <c r="DN936" s="890">
        <v>431875000</v>
      </c>
      <c r="DO936" s="928"/>
      <c r="DP936" s="928"/>
      <c r="DQ936" s="928"/>
      <c r="DR936" s="928"/>
    </row>
    <row r="937" spans="1:122" ht="71" customHeight="1" thickTop="1" thickBot="1">
      <c r="A937" s="214" t="s">
        <v>3619</v>
      </c>
      <c r="B937" s="214" t="s">
        <v>3631</v>
      </c>
      <c r="C937" s="214" t="s">
        <v>543</v>
      </c>
      <c r="D937" s="374">
        <v>0</v>
      </c>
      <c r="E937" s="517">
        <v>40998</v>
      </c>
      <c r="F937" s="517">
        <v>40926</v>
      </c>
      <c r="G937" s="517">
        <v>41001</v>
      </c>
      <c r="H937" s="517">
        <v>41094</v>
      </c>
      <c r="I937" s="517">
        <v>41094</v>
      </c>
      <c r="J937" s="859">
        <v>6</v>
      </c>
      <c r="K937" s="551">
        <v>41278</v>
      </c>
      <c r="L937" s="552"/>
      <c r="M937" s="117"/>
      <c r="N937" s="214" t="s">
        <v>3632</v>
      </c>
      <c r="O937" s="1166">
        <v>830099210</v>
      </c>
      <c r="P937" s="530"/>
      <c r="Q937" s="530"/>
      <c r="R937" s="530"/>
      <c r="S937" s="530"/>
      <c r="T937" s="530"/>
      <c r="U937" s="530"/>
      <c r="V937" s="530"/>
      <c r="W937" s="530"/>
      <c r="X937" s="530"/>
      <c r="Y937" s="530"/>
      <c r="Z937" s="530"/>
      <c r="AA937" s="530"/>
      <c r="AB937" s="214">
        <v>55</v>
      </c>
      <c r="AC937" s="214"/>
      <c r="AD937" s="214"/>
      <c r="AE937" s="214" t="s">
        <v>329</v>
      </c>
      <c r="AF937" s="214">
        <v>424</v>
      </c>
      <c r="AG937" s="626"/>
      <c r="AH937" s="636">
        <v>697214497</v>
      </c>
      <c r="AI937" s="634">
        <v>0</v>
      </c>
      <c r="AJ937" s="634">
        <v>697214497</v>
      </c>
      <c r="AK937" s="214" t="s">
        <v>4382</v>
      </c>
      <c r="AL937" s="214" t="s">
        <v>156</v>
      </c>
      <c r="AM937" s="86">
        <v>697214497</v>
      </c>
      <c r="AN937" s="86" t="s">
        <v>14315</v>
      </c>
      <c r="AO937" s="86" t="s">
        <v>14315</v>
      </c>
      <c r="AP937" s="97" t="s">
        <v>1525</v>
      </c>
      <c r="AQ937" s="84">
        <v>92343777.599999994</v>
      </c>
      <c r="AR937" s="553">
        <v>41094</v>
      </c>
      <c r="AS937" s="554">
        <v>210</v>
      </c>
      <c r="AT937" s="488">
        <v>99084257.599999994</v>
      </c>
      <c r="AU937" s="553">
        <v>41094</v>
      </c>
      <c r="AV937" s="554">
        <v>211</v>
      </c>
      <c r="AW937" s="84">
        <v>101192373.89</v>
      </c>
      <c r="AX937" s="553">
        <v>41219</v>
      </c>
      <c r="AY937" s="554">
        <v>309</v>
      </c>
      <c r="AZ937" s="84">
        <v>92343777.599999994</v>
      </c>
      <c r="BA937" s="553">
        <v>41219</v>
      </c>
      <c r="BB937" s="554">
        <v>310</v>
      </c>
      <c r="BC937" s="84">
        <v>123125036.8</v>
      </c>
      <c r="BD937" s="553">
        <v>41248</v>
      </c>
      <c r="BE937" s="554">
        <v>340</v>
      </c>
      <c r="BF937" s="84">
        <v>101342591.70999999</v>
      </c>
      <c r="BG937" s="553">
        <v>41247</v>
      </c>
      <c r="BH937" s="554">
        <v>339</v>
      </c>
      <c r="BI937" s="84">
        <v>33780863</v>
      </c>
      <c r="BJ937" s="553">
        <v>41247</v>
      </c>
      <c r="BK937" s="554">
        <v>339</v>
      </c>
      <c r="BL937" s="84"/>
      <c r="BM937" s="553"/>
      <c r="BN937" s="554"/>
      <c r="BO937" s="84"/>
      <c r="BP937" s="553"/>
      <c r="BQ937" s="554"/>
      <c r="BR937" s="84"/>
      <c r="BS937" s="553"/>
      <c r="BT937" s="554"/>
      <c r="BU937" s="84"/>
      <c r="BV937" s="553"/>
      <c r="BW937" s="554"/>
      <c r="BX937" s="84"/>
      <c r="BY937" s="553"/>
      <c r="BZ937" s="554"/>
      <c r="CA937" s="84"/>
      <c r="CB937" s="553"/>
      <c r="CC937" s="554"/>
      <c r="CD937" s="84"/>
      <c r="CE937" s="553"/>
      <c r="CF937" s="554"/>
      <c r="CG937" s="84"/>
      <c r="CH937" s="553"/>
      <c r="CI937" s="554"/>
      <c r="CJ937" s="554"/>
      <c r="CK937" s="554"/>
      <c r="CL937" s="554"/>
      <c r="CM937" s="554"/>
      <c r="CN937" s="554"/>
      <c r="CO937" s="554"/>
      <c r="CP937" s="554"/>
      <c r="CQ937" s="554"/>
      <c r="CR937" s="554"/>
      <c r="CS937" s="554"/>
      <c r="CT937" s="554"/>
      <c r="CU937" s="554"/>
      <c r="CV937" s="554"/>
      <c r="CW937" s="554"/>
      <c r="CX937" s="554"/>
      <c r="CY937" s="554">
        <v>643212678.19999993</v>
      </c>
      <c r="CZ937" s="84">
        <v>54001818.800000072</v>
      </c>
      <c r="DA937" s="84"/>
      <c r="DB937" s="856" t="s">
        <v>20809</v>
      </c>
      <c r="DC937" s="565">
        <v>3</v>
      </c>
      <c r="DD937" s="928"/>
      <c r="DE937" s="102" t="s">
        <v>19355</v>
      </c>
      <c r="DF937" s="928"/>
      <c r="DG937" s="555">
        <v>0</v>
      </c>
      <c r="DH937" s="214" t="s">
        <v>3619</v>
      </c>
      <c r="DI937" s="557"/>
      <c r="DJ937" s="111">
        <v>40970</v>
      </c>
      <c r="DK937" s="558">
        <v>44</v>
      </c>
      <c r="DL937" s="558"/>
      <c r="DM937" s="619" t="s">
        <v>20708</v>
      </c>
      <c r="DN937" s="890">
        <v>643212678.19999993</v>
      </c>
      <c r="DO937" s="928"/>
      <c r="DP937" s="928"/>
      <c r="DQ937" s="928"/>
      <c r="DR937" s="928"/>
    </row>
    <row r="938" spans="1:122" ht="71" customHeight="1" thickTop="1" thickBot="1">
      <c r="A938" s="214" t="s">
        <v>3620</v>
      </c>
      <c r="B938" s="214" t="s">
        <v>3631</v>
      </c>
      <c r="C938" s="214" t="s">
        <v>543</v>
      </c>
      <c r="D938" s="374">
        <v>0</v>
      </c>
      <c r="E938" s="517">
        <v>41029</v>
      </c>
      <c r="F938" s="517">
        <v>40926</v>
      </c>
      <c r="G938" s="517">
        <v>41032</v>
      </c>
      <c r="H938" s="517">
        <v>41113</v>
      </c>
      <c r="I938" s="517">
        <v>41113</v>
      </c>
      <c r="J938" s="859">
        <v>6</v>
      </c>
      <c r="K938" s="551">
        <v>41297</v>
      </c>
      <c r="L938" s="552"/>
      <c r="M938" s="117"/>
      <c r="N938" s="214" t="s">
        <v>3861</v>
      </c>
      <c r="O938" s="1166"/>
      <c r="P938" s="530"/>
      <c r="Q938" s="530"/>
      <c r="R938" s="530"/>
      <c r="S938" s="530"/>
      <c r="T938" s="530"/>
      <c r="U938" s="530"/>
      <c r="V938" s="530"/>
      <c r="W938" s="530"/>
      <c r="X938" s="530"/>
      <c r="Y938" s="530"/>
      <c r="Z938" s="530"/>
      <c r="AA938" s="530"/>
      <c r="AB938" s="214" t="s">
        <v>3862</v>
      </c>
      <c r="AC938" s="214"/>
      <c r="AD938" s="214"/>
      <c r="AE938" s="214" t="s">
        <v>329</v>
      </c>
      <c r="AF938" s="214">
        <v>424</v>
      </c>
      <c r="AG938" s="626"/>
      <c r="AH938" s="636">
        <v>505785503</v>
      </c>
      <c r="AI938" s="634"/>
      <c r="AJ938" s="634">
        <v>505785503</v>
      </c>
      <c r="AK938" s="214" t="s">
        <v>4624</v>
      </c>
      <c r="AL938" s="214" t="s">
        <v>156</v>
      </c>
      <c r="AM938" s="86">
        <v>505785503</v>
      </c>
      <c r="AN938" s="86" t="s">
        <v>14315</v>
      </c>
      <c r="AO938" s="86" t="s">
        <v>14315</v>
      </c>
      <c r="AP938" s="97" t="s">
        <v>1525</v>
      </c>
      <c r="AQ938" s="84">
        <v>75867822.069999993</v>
      </c>
      <c r="AR938" s="553">
        <v>41113</v>
      </c>
      <c r="AS938" s="554">
        <v>218</v>
      </c>
      <c r="AT938" s="488">
        <v>278182016.11000001</v>
      </c>
      <c r="AU938" s="553">
        <v>41219</v>
      </c>
      <c r="AV938" s="554">
        <v>308</v>
      </c>
      <c r="AW938" s="84">
        <v>128799463</v>
      </c>
      <c r="AX938" s="553">
        <v>41249</v>
      </c>
      <c r="AY938" s="554">
        <v>344</v>
      </c>
      <c r="AZ938" s="84">
        <v>22936180.530000001</v>
      </c>
      <c r="BA938" s="553">
        <v>41249</v>
      </c>
      <c r="BB938" s="554">
        <v>344</v>
      </c>
      <c r="BC938" s="84"/>
      <c r="BD938" s="553"/>
      <c r="BE938" s="554"/>
      <c r="BF938" s="84"/>
      <c r="BG938" s="553"/>
      <c r="BH938" s="554"/>
      <c r="BI938" s="84"/>
      <c r="BJ938" s="553"/>
      <c r="BK938" s="554"/>
      <c r="BL938" s="84"/>
      <c r="BM938" s="553"/>
      <c r="BN938" s="554"/>
      <c r="BO938" s="84"/>
      <c r="BP938" s="553"/>
      <c r="BQ938" s="554"/>
      <c r="BR938" s="84"/>
      <c r="BS938" s="553"/>
      <c r="BT938" s="554"/>
      <c r="BU938" s="84"/>
      <c r="BV938" s="553"/>
      <c r="BW938" s="554"/>
      <c r="BX938" s="84"/>
      <c r="BY938" s="553"/>
      <c r="BZ938" s="554"/>
      <c r="CA938" s="84"/>
      <c r="CB938" s="553"/>
      <c r="CC938" s="554"/>
      <c r="CD938" s="84"/>
      <c r="CE938" s="553"/>
      <c r="CF938" s="554"/>
      <c r="CG938" s="84"/>
      <c r="CH938" s="553"/>
      <c r="CI938" s="554"/>
      <c r="CJ938" s="554"/>
      <c r="CK938" s="554"/>
      <c r="CL938" s="554"/>
      <c r="CM938" s="554"/>
      <c r="CN938" s="554"/>
      <c r="CO938" s="554"/>
      <c r="CP938" s="554"/>
      <c r="CQ938" s="554"/>
      <c r="CR938" s="554"/>
      <c r="CS938" s="554"/>
      <c r="CT938" s="554"/>
      <c r="CU938" s="554"/>
      <c r="CV938" s="554"/>
      <c r="CW938" s="554"/>
      <c r="CX938" s="554"/>
      <c r="CY938" s="554">
        <v>505785481.71000004</v>
      </c>
      <c r="CZ938" s="84">
        <v>21.289999961853027</v>
      </c>
      <c r="DA938" s="84"/>
      <c r="DB938" s="856" t="s">
        <v>20809</v>
      </c>
      <c r="DC938" s="565">
        <v>4</v>
      </c>
      <c r="DD938" s="928"/>
      <c r="DE938" s="102" t="s">
        <v>14525</v>
      </c>
      <c r="DF938" s="928"/>
      <c r="DG938" s="555">
        <v>0</v>
      </c>
      <c r="DH938" s="214" t="s">
        <v>3620</v>
      </c>
      <c r="DI938" s="557"/>
      <c r="DJ938" s="111">
        <v>40974</v>
      </c>
      <c r="DK938" s="558">
        <v>48</v>
      </c>
      <c r="DL938" s="558"/>
      <c r="DM938" s="619" t="s">
        <v>20708</v>
      </c>
      <c r="DN938" s="890">
        <v>505785481.71000004</v>
      </c>
      <c r="DO938" s="928"/>
      <c r="DP938" s="928"/>
      <c r="DQ938" s="928"/>
      <c r="DR938" s="928"/>
    </row>
    <row r="939" spans="1:122" ht="60.75" customHeight="1" thickTop="1" thickBot="1">
      <c r="A939" s="214" t="s">
        <v>3623</v>
      </c>
      <c r="B939" s="214" t="s">
        <v>3633</v>
      </c>
      <c r="C939" s="214" t="s">
        <v>543</v>
      </c>
      <c r="D939" s="374">
        <v>1</v>
      </c>
      <c r="E939" s="517">
        <v>40945</v>
      </c>
      <c r="F939" s="517">
        <v>40927</v>
      </c>
      <c r="G939" s="517">
        <v>40976</v>
      </c>
      <c r="H939" s="517">
        <v>40990</v>
      </c>
      <c r="I939" s="517">
        <v>40990</v>
      </c>
      <c r="J939" s="562">
        <v>9</v>
      </c>
      <c r="K939" s="551">
        <v>41265</v>
      </c>
      <c r="L939" s="561">
        <v>40960</v>
      </c>
      <c r="M939" s="117"/>
      <c r="N939" s="214" t="s">
        <v>12800</v>
      </c>
      <c r="O939" s="1166">
        <v>811016499</v>
      </c>
      <c r="P939" s="530"/>
      <c r="Q939" s="530"/>
      <c r="R939" s="530"/>
      <c r="S939" s="530"/>
      <c r="T939" s="530"/>
      <c r="U939" s="530"/>
      <c r="V939" s="530"/>
      <c r="W939" s="530"/>
      <c r="X939" s="530"/>
      <c r="Y939" s="530"/>
      <c r="Z939" s="530"/>
      <c r="AA939" s="530"/>
      <c r="AB939" s="214" t="s">
        <v>3634</v>
      </c>
      <c r="AC939" s="214" t="s">
        <v>230</v>
      </c>
      <c r="AD939" s="214" t="s">
        <v>255</v>
      </c>
      <c r="AE939" s="214" t="s">
        <v>3635</v>
      </c>
      <c r="AF939" s="214">
        <v>177</v>
      </c>
      <c r="AG939" s="626"/>
      <c r="AH939" s="636">
        <v>40000000</v>
      </c>
      <c r="AI939" s="634">
        <v>30900000</v>
      </c>
      <c r="AJ939" s="634">
        <v>70900000</v>
      </c>
      <c r="AK939" s="214" t="s">
        <v>4129</v>
      </c>
      <c r="AL939" s="214" t="s">
        <v>156</v>
      </c>
      <c r="AM939" s="86">
        <v>40000000</v>
      </c>
      <c r="AN939" s="86" t="s">
        <v>14361</v>
      </c>
      <c r="AO939" s="86" t="s">
        <v>8485</v>
      </c>
      <c r="AP939" s="83" t="s">
        <v>1509</v>
      </c>
      <c r="AQ939" s="84">
        <v>40000000</v>
      </c>
      <c r="AR939" s="553">
        <v>40990</v>
      </c>
      <c r="AS939" s="554">
        <v>144</v>
      </c>
      <c r="AT939" s="488"/>
      <c r="AU939" s="553"/>
      <c r="AV939" s="554"/>
      <c r="AW939" s="84"/>
      <c r="AX939" s="553"/>
      <c r="AY939" s="554"/>
      <c r="AZ939" s="84"/>
      <c r="BA939" s="553"/>
      <c r="BB939" s="554"/>
      <c r="BC939" s="84"/>
      <c r="BD939" s="553"/>
      <c r="BE939" s="554"/>
      <c r="BF939" s="84"/>
      <c r="BG939" s="553"/>
      <c r="BH939" s="554"/>
      <c r="BI939" s="84"/>
      <c r="BJ939" s="553"/>
      <c r="BK939" s="554"/>
      <c r="BL939" s="84"/>
      <c r="BM939" s="553"/>
      <c r="BN939" s="554"/>
      <c r="BO939" s="84"/>
      <c r="BP939" s="553"/>
      <c r="BQ939" s="554"/>
      <c r="BR939" s="84"/>
      <c r="BS939" s="553"/>
      <c r="BT939" s="554"/>
      <c r="BU939" s="84"/>
      <c r="BV939" s="553"/>
      <c r="BW939" s="554"/>
      <c r="BX939" s="84"/>
      <c r="BY939" s="553"/>
      <c r="BZ939" s="554"/>
      <c r="CA939" s="84"/>
      <c r="CB939" s="553"/>
      <c r="CC939" s="554"/>
      <c r="CD939" s="84"/>
      <c r="CE939" s="553"/>
      <c r="CF939" s="554"/>
      <c r="CG939" s="84"/>
      <c r="CH939" s="553"/>
      <c r="CI939" s="554"/>
      <c r="CJ939" s="554"/>
      <c r="CK939" s="554"/>
      <c r="CL939" s="554"/>
      <c r="CM939" s="554"/>
      <c r="CN939" s="554"/>
      <c r="CO939" s="554"/>
      <c r="CP939" s="554"/>
      <c r="CQ939" s="554"/>
      <c r="CR939" s="554"/>
      <c r="CS939" s="554"/>
      <c r="CT939" s="554"/>
      <c r="CU939" s="554"/>
      <c r="CV939" s="554"/>
      <c r="CW939" s="554"/>
      <c r="CX939" s="554"/>
      <c r="CY939" s="554">
        <v>40000000</v>
      </c>
      <c r="CZ939" s="84">
        <v>0</v>
      </c>
      <c r="DA939" s="84"/>
      <c r="DB939" s="856" t="s">
        <v>20809</v>
      </c>
      <c r="DC939" s="565">
        <v>1</v>
      </c>
      <c r="DD939" s="928"/>
      <c r="DE939" s="102" t="s">
        <v>2300</v>
      </c>
      <c r="DF939" s="928" t="s">
        <v>4118</v>
      </c>
      <c r="DG939" s="555" t="s">
        <v>5837</v>
      </c>
      <c r="DH939" s="214" t="s">
        <v>3623</v>
      </c>
      <c r="DI939" s="557">
        <v>40960</v>
      </c>
      <c r="DJ939" s="111">
        <v>40932</v>
      </c>
      <c r="DK939" s="558">
        <v>5</v>
      </c>
      <c r="DL939" s="558" t="s">
        <v>15785</v>
      </c>
      <c r="DM939" s="619" t="s">
        <v>20570</v>
      </c>
      <c r="DN939" s="890">
        <v>40000000</v>
      </c>
      <c r="DO939" s="928"/>
      <c r="DP939" s="928"/>
      <c r="DQ939" s="928"/>
      <c r="DR939" s="928"/>
    </row>
    <row r="940" spans="1:122" ht="60.75" customHeight="1" thickTop="1" thickBot="1">
      <c r="A940" s="214" t="s">
        <v>3624</v>
      </c>
      <c r="B940" s="214" t="s">
        <v>3633</v>
      </c>
      <c r="C940" s="214" t="s">
        <v>543</v>
      </c>
      <c r="D940" s="374">
        <v>1</v>
      </c>
      <c r="E940" s="517">
        <v>40953</v>
      </c>
      <c r="F940" s="517">
        <v>40927</v>
      </c>
      <c r="G940" s="517">
        <v>40976</v>
      </c>
      <c r="H940" s="517">
        <v>41001</v>
      </c>
      <c r="I940" s="517">
        <v>41001</v>
      </c>
      <c r="J940" s="859">
        <v>8</v>
      </c>
      <c r="K940" s="551">
        <v>41245</v>
      </c>
      <c r="L940" s="561">
        <v>40961</v>
      </c>
      <c r="M940" s="117"/>
      <c r="N940" s="214" t="s">
        <v>3636</v>
      </c>
      <c r="O940" s="1166">
        <v>817006005</v>
      </c>
      <c r="P940" s="530"/>
      <c r="Q940" s="530"/>
      <c r="R940" s="530"/>
      <c r="S940" s="530"/>
      <c r="T940" s="530"/>
      <c r="U940" s="530"/>
      <c r="V940" s="530"/>
      <c r="W940" s="530"/>
      <c r="X940" s="530"/>
      <c r="Y940" s="530"/>
      <c r="Z940" s="530"/>
      <c r="AA940" s="530"/>
      <c r="AB940" s="214" t="s">
        <v>3637</v>
      </c>
      <c r="AC940" s="214" t="s">
        <v>230</v>
      </c>
      <c r="AD940" s="214" t="s">
        <v>255</v>
      </c>
      <c r="AE940" s="214" t="s">
        <v>3635</v>
      </c>
      <c r="AF940" s="214">
        <v>177</v>
      </c>
      <c r="AG940" s="626"/>
      <c r="AH940" s="636">
        <v>60000000</v>
      </c>
      <c r="AI940" s="634">
        <v>26529776</v>
      </c>
      <c r="AJ940" s="634">
        <v>86529776</v>
      </c>
      <c r="AK940" s="214" t="s">
        <v>4276</v>
      </c>
      <c r="AL940" s="214" t="s">
        <v>156</v>
      </c>
      <c r="AM940" s="86">
        <v>60000000</v>
      </c>
      <c r="AN940" s="86" t="s">
        <v>1455</v>
      </c>
      <c r="AO940" s="531" t="s">
        <v>1510</v>
      </c>
      <c r="AP940" s="83" t="s">
        <v>1511</v>
      </c>
      <c r="AQ940" s="84">
        <v>60000000</v>
      </c>
      <c r="AR940" s="553">
        <v>41001</v>
      </c>
      <c r="AS940" s="554">
        <v>150</v>
      </c>
      <c r="AT940" s="488"/>
      <c r="AU940" s="553"/>
      <c r="AV940" s="554"/>
      <c r="AW940" s="84"/>
      <c r="AX940" s="553"/>
      <c r="AY940" s="554"/>
      <c r="AZ940" s="84"/>
      <c r="BA940" s="553"/>
      <c r="BB940" s="554"/>
      <c r="BC940" s="84"/>
      <c r="BD940" s="553"/>
      <c r="BE940" s="554"/>
      <c r="BF940" s="84"/>
      <c r="BG940" s="553"/>
      <c r="BH940" s="554"/>
      <c r="BI940" s="84"/>
      <c r="BJ940" s="553"/>
      <c r="BK940" s="554"/>
      <c r="BL940" s="84"/>
      <c r="BM940" s="553"/>
      <c r="BN940" s="554"/>
      <c r="BO940" s="84"/>
      <c r="BP940" s="553"/>
      <c r="BQ940" s="554"/>
      <c r="BR940" s="84"/>
      <c r="BS940" s="553"/>
      <c r="BT940" s="554"/>
      <c r="BU940" s="84"/>
      <c r="BV940" s="553"/>
      <c r="BW940" s="554"/>
      <c r="BX940" s="84"/>
      <c r="BY940" s="553"/>
      <c r="BZ940" s="554"/>
      <c r="CA940" s="84"/>
      <c r="CB940" s="553"/>
      <c r="CC940" s="554"/>
      <c r="CD940" s="84"/>
      <c r="CE940" s="553"/>
      <c r="CF940" s="554"/>
      <c r="CG940" s="84"/>
      <c r="CH940" s="553"/>
      <c r="CI940" s="554"/>
      <c r="CJ940" s="554"/>
      <c r="CK940" s="554"/>
      <c r="CL940" s="554"/>
      <c r="CM940" s="554"/>
      <c r="CN940" s="554"/>
      <c r="CO940" s="554"/>
      <c r="CP940" s="554"/>
      <c r="CQ940" s="554"/>
      <c r="CR940" s="554"/>
      <c r="CS940" s="554"/>
      <c r="CT940" s="554"/>
      <c r="CU940" s="554"/>
      <c r="CV940" s="554"/>
      <c r="CW940" s="554"/>
      <c r="CX940" s="554"/>
      <c r="CY940" s="554">
        <v>60000000</v>
      </c>
      <c r="CZ940" s="84">
        <v>0</v>
      </c>
      <c r="DA940" s="84"/>
      <c r="DB940" s="856" t="s">
        <v>20809</v>
      </c>
      <c r="DC940" s="565">
        <v>1</v>
      </c>
      <c r="DD940" s="928"/>
      <c r="DE940" s="102" t="s">
        <v>19355</v>
      </c>
      <c r="DF940" s="928" t="s">
        <v>4118</v>
      </c>
      <c r="DG940" s="555" t="s">
        <v>5838</v>
      </c>
      <c r="DH940" s="214" t="s">
        <v>3624</v>
      </c>
      <c r="DI940" s="557">
        <v>40961</v>
      </c>
      <c r="DJ940" s="111">
        <v>40932</v>
      </c>
      <c r="DK940" s="558">
        <v>5</v>
      </c>
      <c r="DL940" s="558"/>
      <c r="DM940" s="619" t="s">
        <v>20570</v>
      </c>
      <c r="DN940" s="890">
        <v>60000000</v>
      </c>
      <c r="DO940" s="928"/>
      <c r="DP940" s="928"/>
      <c r="DQ940" s="928"/>
      <c r="DR940" s="928"/>
    </row>
    <row r="941" spans="1:122" ht="60.75" customHeight="1" thickTop="1" thickBot="1">
      <c r="A941" s="214" t="s">
        <v>3625</v>
      </c>
      <c r="B941" s="214" t="s">
        <v>3633</v>
      </c>
      <c r="C941" s="214" t="s">
        <v>86</v>
      </c>
      <c r="D941" s="374">
        <v>0</v>
      </c>
      <c r="E941" s="517">
        <v>41196</v>
      </c>
      <c r="F941" s="517">
        <v>40927</v>
      </c>
      <c r="G941" s="517">
        <v>41199</v>
      </c>
      <c r="H941" s="517">
        <v>41298</v>
      </c>
      <c r="I941" s="517">
        <v>41298</v>
      </c>
      <c r="J941" s="562">
        <v>13</v>
      </c>
      <c r="K941" s="551">
        <v>41694</v>
      </c>
      <c r="L941" s="552">
        <v>41196</v>
      </c>
      <c r="M941" s="117"/>
      <c r="N941" s="214" t="s">
        <v>101</v>
      </c>
      <c r="O941" s="1166">
        <v>890980040</v>
      </c>
      <c r="P941" s="530" t="s">
        <v>1097</v>
      </c>
      <c r="Q941" s="530" t="s">
        <v>1097</v>
      </c>
      <c r="R941" s="530" t="s">
        <v>1097</v>
      </c>
      <c r="S941" s="530" t="s">
        <v>1097</v>
      </c>
      <c r="T941" s="530" t="s">
        <v>1097</v>
      </c>
      <c r="U941" s="530" t="s">
        <v>1097</v>
      </c>
      <c r="V941" s="530" t="s">
        <v>1097</v>
      </c>
      <c r="W941" s="530" t="s">
        <v>1097</v>
      </c>
      <c r="X941" s="530" t="s">
        <v>1097</v>
      </c>
      <c r="Y941" s="530" t="s">
        <v>1097</v>
      </c>
      <c r="Z941" s="530" t="s">
        <v>1097</v>
      </c>
      <c r="AA941" s="530" t="s">
        <v>1097</v>
      </c>
      <c r="AB941" s="214" t="s">
        <v>3638</v>
      </c>
      <c r="AC941" s="214" t="s">
        <v>230</v>
      </c>
      <c r="AD941" s="214" t="s">
        <v>255</v>
      </c>
      <c r="AE941" s="214" t="s">
        <v>3635</v>
      </c>
      <c r="AF941" s="214">
        <v>177</v>
      </c>
      <c r="AG941" s="626"/>
      <c r="AH941" s="636">
        <v>40000000</v>
      </c>
      <c r="AI941" s="634">
        <v>12000000</v>
      </c>
      <c r="AJ941" s="634">
        <v>52000000</v>
      </c>
      <c r="AK941" s="214" t="s">
        <v>3655</v>
      </c>
      <c r="AL941" s="214" t="s">
        <v>156</v>
      </c>
      <c r="AM941" s="86">
        <v>40000000</v>
      </c>
      <c r="AN941" s="86" t="s">
        <v>14361</v>
      </c>
      <c r="AO941" s="86" t="s">
        <v>8485</v>
      </c>
      <c r="AP941" s="83" t="s">
        <v>1509</v>
      </c>
      <c r="AQ941" s="84">
        <v>40000000</v>
      </c>
      <c r="AR941" s="553">
        <v>41298</v>
      </c>
      <c r="AS941" s="554">
        <v>390</v>
      </c>
      <c r="AT941" s="488"/>
      <c r="AU941" s="553"/>
      <c r="AV941" s="554"/>
      <c r="AW941" s="84"/>
      <c r="AX941" s="553"/>
      <c r="AY941" s="554"/>
      <c r="AZ941" s="84"/>
      <c r="BA941" s="553"/>
      <c r="BB941" s="554"/>
      <c r="BC941" s="84"/>
      <c r="BD941" s="553"/>
      <c r="BE941" s="554"/>
      <c r="BF941" s="84"/>
      <c r="BG941" s="553"/>
      <c r="BH941" s="554"/>
      <c r="BI941" s="84"/>
      <c r="BJ941" s="553"/>
      <c r="BK941" s="554"/>
      <c r="BL941" s="84"/>
      <c r="BM941" s="553"/>
      <c r="BN941" s="554"/>
      <c r="BO941" s="84"/>
      <c r="BP941" s="553"/>
      <c r="BQ941" s="554"/>
      <c r="BR941" s="84"/>
      <c r="BS941" s="553"/>
      <c r="BT941" s="554"/>
      <c r="BU941" s="84"/>
      <c r="BV941" s="553"/>
      <c r="BW941" s="554"/>
      <c r="BX941" s="84"/>
      <c r="BY941" s="553"/>
      <c r="BZ941" s="554"/>
      <c r="CA941" s="84"/>
      <c r="CB941" s="553"/>
      <c r="CC941" s="554"/>
      <c r="CD941" s="84"/>
      <c r="CE941" s="553"/>
      <c r="CF941" s="554"/>
      <c r="CG941" s="84"/>
      <c r="CH941" s="553"/>
      <c r="CI941" s="554"/>
      <c r="CJ941" s="554"/>
      <c r="CK941" s="554"/>
      <c r="CL941" s="554"/>
      <c r="CM941" s="554"/>
      <c r="CN941" s="554"/>
      <c r="CO941" s="554"/>
      <c r="CP941" s="554"/>
      <c r="CQ941" s="554"/>
      <c r="CR941" s="554"/>
      <c r="CS941" s="554"/>
      <c r="CT941" s="554"/>
      <c r="CU941" s="554"/>
      <c r="CV941" s="554"/>
      <c r="CW941" s="554"/>
      <c r="CX941" s="554"/>
      <c r="CY941" s="554">
        <v>40000000</v>
      </c>
      <c r="CZ941" s="84">
        <v>0</v>
      </c>
      <c r="DA941" s="84"/>
      <c r="DB941" s="856" t="s">
        <v>20809</v>
      </c>
      <c r="DC941" s="565">
        <v>1</v>
      </c>
      <c r="DD941" s="928"/>
      <c r="DE941" s="102" t="s">
        <v>19355</v>
      </c>
      <c r="DF941" s="928" t="s">
        <v>4118</v>
      </c>
      <c r="DG941" s="555" t="s">
        <v>5839</v>
      </c>
      <c r="DH941" s="214" t="s">
        <v>3625</v>
      </c>
      <c r="DI941" s="557"/>
      <c r="DJ941" s="111">
        <v>40932</v>
      </c>
      <c r="DK941" s="558">
        <v>5</v>
      </c>
      <c r="DL941" s="558" t="s">
        <v>15785</v>
      </c>
      <c r="DM941" s="619" t="s">
        <v>20570</v>
      </c>
      <c r="DN941" s="890">
        <v>40000000</v>
      </c>
      <c r="DO941" s="928"/>
      <c r="DP941" s="928"/>
      <c r="DQ941" s="928"/>
      <c r="DR941" s="928"/>
    </row>
    <row r="942" spans="1:122" ht="60.75" customHeight="1" thickTop="1" thickBot="1">
      <c r="A942" s="214" t="s">
        <v>3626</v>
      </c>
      <c r="B942" s="214" t="s">
        <v>3633</v>
      </c>
      <c r="C942" s="214" t="s">
        <v>543</v>
      </c>
      <c r="D942" s="374">
        <v>1</v>
      </c>
      <c r="E942" s="517">
        <v>40953</v>
      </c>
      <c r="F942" s="517">
        <v>40927</v>
      </c>
      <c r="G942" s="517">
        <v>40959</v>
      </c>
      <c r="H942" s="517">
        <v>40990</v>
      </c>
      <c r="I942" s="517">
        <v>40990</v>
      </c>
      <c r="J942" s="859">
        <v>8</v>
      </c>
      <c r="K942" s="551">
        <v>41235</v>
      </c>
      <c r="L942" s="561">
        <v>40959</v>
      </c>
      <c r="M942" s="117"/>
      <c r="N942" s="214" t="s">
        <v>15732</v>
      </c>
      <c r="O942" s="1166">
        <v>810004699</v>
      </c>
      <c r="P942" s="530"/>
      <c r="Q942" s="530"/>
      <c r="R942" s="530"/>
      <c r="S942" s="530"/>
      <c r="T942" s="530"/>
      <c r="U942" s="530"/>
      <c r="V942" s="530"/>
      <c r="W942" s="530"/>
      <c r="X942" s="530"/>
      <c r="Y942" s="530"/>
      <c r="Z942" s="530"/>
      <c r="AA942" s="530"/>
      <c r="AB942" s="214" t="s">
        <v>3639</v>
      </c>
      <c r="AC942" s="214" t="s">
        <v>230</v>
      </c>
      <c r="AD942" s="214" t="s">
        <v>255</v>
      </c>
      <c r="AE942" s="214" t="s">
        <v>3635</v>
      </c>
      <c r="AF942" s="214">
        <v>177</v>
      </c>
      <c r="AG942" s="626"/>
      <c r="AH942" s="636">
        <v>40000000</v>
      </c>
      <c r="AI942" s="634">
        <v>17543656</v>
      </c>
      <c r="AJ942" s="634">
        <v>57543656</v>
      </c>
      <c r="AK942" s="214" t="s">
        <v>4288</v>
      </c>
      <c r="AL942" s="214" t="s">
        <v>156</v>
      </c>
      <c r="AM942" s="86">
        <v>40000000</v>
      </c>
      <c r="AN942" s="86" t="s">
        <v>1480</v>
      </c>
      <c r="AO942" s="86" t="s">
        <v>1549</v>
      </c>
      <c r="AP942" s="83" t="s">
        <v>1550</v>
      </c>
      <c r="AQ942" s="84">
        <v>40000000</v>
      </c>
      <c r="AR942" s="553">
        <v>40990</v>
      </c>
      <c r="AS942" s="554">
        <v>144</v>
      </c>
      <c r="AT942" s="488"/>
      <c r="AU942" s="553"/>
      <c r="AV942" s="554"/>
      <c r="AW942" s="84"/>
      <c r="AX942" s="553"/>
      <c r="AY942" s="554"/>
      <c r="AZ942" s="84"/>
      <c r="BA942" s="553"/>
      <c r="BB942" s="554"/>
      <c r="BC942" s="84"/>
      <c r="BD942" s="553"/>
      <c r="BE942" s="554"/>
      <c r="BF942" s="84"/>
      <c r="BG942" s="553"/>
      <c r="BH942" s="554"/>
      <c r="BI942" s="84"/>
      <c r="BJ942" s="553"/>
      <c r="BK942" s="554"/>
      <c r="BL942" s="84"/>
      <c r="BM942" s="553"/>
      <c r="BN942" s="554"/>
      <c r="BO942" s="84"/>
      <c r="BP942" s="553"/>
      <c r="BQ942" s="554"/>
      <c r="BR942" s="84"/>
      <c r="BS942" s="553"/>
      <c r="BT942" s="554"/>
      <c r="BU942" s="84"/>
      <c r="BV942" s="553"/>
      <c r="BW942" s="554"/>
      <c r="BX942" s="84"/>
      <c r="BY942" s="553"/>
      <c r="BZ942" s="554"/>
      <c r="CA942" s="84"/>
      <c r="CB942" s="553"/>
      <c r="CC942" s="554"/>
      <c r="CD942" s="84"/>
      <c r="CE942" s="553"/>
      <c r="CF942" s="554"/>
      <c r="CG942" s="84"/>
      <c r="CH942" s="553"/>
      <c r="CI942" s="554"/>
      <c r="CJ942" s="554"/>
      <c r="CK942" s="554"/>
      <c r="CL942" s="554"/>
      <c r="CM942" s="554"/>
      <c r="CN942" s="554"/>
      <c r="CO942" s="554"/>
      <c r="CP942" s="554"/>
      <c r="CQ942" s="554"/>
      <c r="CR942" s="554"/>
      <c r="CS942" s="554"/>
      <c r="CT942" s="554"/>
      <c r="CU942" s="554"/>
      <c r="CV942" s="554"/>
      <c r="CW942" s="554"/>
      <c r="CX942" s="554"/>
      <c r="CY942" s="554">
        <v>40000000</v>
      </c>
      <c r="CZ942" s="84">
        <v>0</v>
      </c>
      <c r="DA942" s="84"/>
      <c r="DB942" s="856" t="s">
        <v>20809</v>
      </c>
      <c r="DC942" s="565">
        <v>1</v>
      </c>
      <c r="DD942" s="928"/>
      <c r="DE942" s="102" t="s">
        <v>19355</v>
      </c>
      <c r="DF942" s="928" t="s">
        <v>4118</v>
      </c>
      <c r="DG942" s="555" t="s">
        <v>5840</v>
      </c>
      <c r="DH942" s="214" t="s">
        <v>3626</v>
      </c>
      <c r="DI942" s="557">
        <v>40959</v>
      </c>
      <c r="DJ942" s="111">
        <v>40932</v>
      </c>
      <c r="DK942" s="558">
        <v>5</v>
      </c>
      <c r="DL942" s="558" t="s">
        <v>15785</v>
      </c>
      <c r="DM942" s="619" t="s">
        <v>20570</v>
      </c>
      <c r="DN942" s="890">
        <v>40000000</v>
      </c>
      <c r="DO942" s="928"/>
      <c r="DP942" s="928"/>
      <c r="DQ942" s="928"/>
      <c r="DR942" s="928"/>
    </row>
    <row r="943" spans="1:122" ht="71" customHeight="1" thickTop="1" thickBot="1">
      <c r="A943" s="214" t="s">
        <v>3627</v>
      </c>
      <c r="B943" s="214" t="s">
        <v>3633</v>
      </c>
      <c r="C943" s="214" t="s">
        <v>86</v>
      </c>
      <c r="D943" s="374">
        <v>1</v>
      </c>
      <c r="E943" s="517">
        <v>41079</v>
      </c>
      <c r="F943" s="517">
        <v>40927</v>
      </c>
      <c r="G943" s="517">
        <v>41117</v>
      </c>
      <c r="H943" s="517">
        <v>41152</v>
      </c>
      <c r="I943" s="517">
        <v>41152</v>
      </c>
      <c r="J943" s="859">
        <v>10</v>
      </c>
      <c r="K943" s="551">
        <v>41456</v>
      </c>
      <c r="L943" s="561">
        <v>41099</v>
      </c>
      <c r="M943" s="117"/>
      <c r="N943" s="214" t="s">
        <v>101</v>
      </c>
      <c r="O943" s="1166">
        <v>890980040</v>
      </c>
      <c r="P943" s="530"/>
      <c r="Q943" s="530"/>
      <c r="R943" s="530"/>
      <c r="S943" s="530"/>
      <c r="T943" s="530"/>
      <c r="U943" s="530"/>
      <c r="V943" s="530"/>
      <c r="W943" s="530"/>
      <c r="X943" s="530"/>
      <c r="Y943" s="530"/>
      <c r="Z943" s="530"/>
      <c r="AA943" s="530"/>
      <c r="AB943" s="214" t="s">
        <v>3640</v>
      </c>
      <c r="AC943" s="214" t="s">
        <v>230</v>
      </c>
      <c r="AD943" s="214" t="s">
        <v>255</v>
      </c>
      <c r="AE943" s="214" t="s">
        <v>3635</v>
      </c>
      <c r="AF943" s="214">
        <v>177</v>
      </c>
      <c r="AG943" s="626"/>
      <c r="AH943" s="636">
        <v>40150000</v>
      </c>
      <c r="AI943" s="634">
        <v>61070187</v>
      </c>
      <c r="AJ943" s="634">
        <v>101220187</v>
      </c>
      <c r="AK943" s="214" t="s">
        <v>6983</v>
      </c>
      <c r="AL943" s="214" t="s">
        <v>156</v>
      </c>
      <c r="AM943" s="86">
        <v>40150000</v>
      </c>
      <c r="AN943" s="86" t="s">
        <v>14361</v>
      </c>
      <c r="AO943" s="86" t="s">
        <v>8485</v>
      </c>
      <c r="AP943" s="83" t="s">
        <v>1509</v>
      </c>
      <c r="AQ943" s="84">
        <v>40150000</v>
      </c>
      <c r="AR943" s="553">
        <v>41152</v>
      </c>
      <c r="AS943" s="554">
        <v>248</v>
      </c>
      <c r="AT943" s="488"/>
      <c r="AU943" s="553"/>
      <c r="AV943" s="554"/>
      <c r="AW943" s="84"/>
      <c r="AX943" s="553"/>
      <c r="AY943" s="554"/>
      <c r="AZ943" s="84"/>
      <c r="BA943" s="553"/>
      <c r="BB943" s="554"/>
      <c r="BC943" s="84"/>
      <c r="BD943" s="553"/>
      <c r="BE943" s="554"/>
      <c r="BF943" s="84"/>
      <c r="BG943" s="553"/>
      <c r="BH943" s="554"/>
      <c r="BI943" s="84"/>
      <c r="BJ943" s="553"/>
      <c r="BK943" s="554"/>
      <c r="BL943" s="84"/>
      <c r="BM943" s="553"/>
      <c r="BN943" s="554"/>
      <c r="BO943" s="84"/>
      <c r="BP943" s="553"/>
      <c r="BQ943" s="554"/>
      <c r="BR943" s="84"/>
      <c r="BS943" s="553"/>
      <c r="BT943" s="554"/>
      <c r="BU943" s="84"/>
      <c r="BV943" s="553"/>
      <c r="BW943" s="554"/>
      <c r="BX943" s="84"/>
      <c r="BY943" s="553"/>
      <c r="BZ943" s="554"/>
      <c r="CA943" s="84"/>
      <c r="CB943" s="553"/>
      <c r="CC943" s="554"/>
      <c r="CD943" s="84"/>
      <c r="CE943" s="553"/>
      <c r="CF943" s="554"/>
      <c r="CG943" s="84"/>
      <c r="CH943" s="553"/>
      <c r="CI943" s="554"/>
      <c r="CJ943" s="554"/>
      <c r="CK943" s="554"/>
      <c r="CL943" s="554"/>
      <c r="CM943" s="554"/>
      <c r="CN943" s="554"/>
      <c r="CO943" s="554"/>
      <c r="CP943" s="554"/>
      <c r="CQ943" s="554"/>
      <c r="CR943" s="554"/>
      <c r="CS943" s="554"/>
      <c r="CT943" s="554"/>
      <c r="CU943" s="554"/>
      <c r="CV943" s="554"/>
      <c r="CW943" s="554"/>
      <c r="CX943" s="554"/>
      <c r="CY943" s="554">
        <v>40150000</v>
      </c>
      <c r="CZ943" s="84">
        <v>0</v>
      </c>
      <c r="DA943" s="84"/>
      <c r="DB943" s="856" t="s">
        <v>20809</v>
      </c>
      <c r="DC943" s="565">
        <v>1</v>
      </c>
      <c r="DD943" s="928"/>
      <c r="DE943" s="102" t="s">
        <v>19355</v>
      </c>
      <c r="DF943" s="928" t="s">
        <v>4118</v>
      </c>
      <c r="DG943" s="555" t="s">
        <v>5841</v>
      </c>
      <c r="DH943" s="214" t="s">
        <v>3627</v>
      </c>
      <c r="DI943" s="557">
        <v>41099</v>
      </c>
      <c r="DJ943" s="111">
        <v>40933</v>
      </c>
      <c r="DK943" s="558">
        <v>6</v>
      </c>
      <c r="DL943" s="558" t="s">
        <v>15785</v>
      </c>
      <c r="DM943" s="619" t="s">
        <v>20570</v>
      </c>
      <c r="DN943" s="890">
        <v>40150000</v>
      </c>
      <c r="DO943" s="928"/>
      <c r="DP943" s="928"/>
      <c r="DQ943" s="928"/>
      <c r="DR943" s="928"/>
    </row>
    <row r="944" spans="1:122" s="877" customFormat="1" ht="60.75" customHeight="1" thickTop="1" thickBot="1">
      <c r="A944" s="291" t="s">
        <v>3628</v>
      </c>
      <c r="B944" s="291" t="s">
        <v>3633</v>
      </c>
      <c r="C944" s="291" t="s">
        <v>543</v>
      </c>
      <c r="D944" s="672">
        <v>1</v>
      </c>
      <c r="E944" s="523"/>
      <c r="F944" s="523">
        <v>40927</v>
      </c>
      <c r="G944" s="523"/>
      <c r="H944" s="523"/>
      <c r="I944" s="523"/>
      <c r="J944" s="660">
        <v>9</v>
      </c>
      <c r="K944" s="864" t="s">
        <v>19355</v>
      </c>
      <c r="L944" s="585"/>
      <c r="M944" s="238"/>
      <c r="N944" s="291" t="s">
        <v>15803</v>
      </c>
      <c r="O944" s="1167">
        <v>811007547</v>
      </c>
      <c r="P944" s="530"/>
      <c r="Q944" s="530"/>
      <c r="R944" s="530"/>
      <c r="S944" s="530"/>
      <c r="T944" s="530"/>
      <c r="U944" s="530"/>
      <c r="V944" s="530"/>
      <c r="W944" s="530"/>
      <c r="X944" s="530"/>
      <c r="Y944" s="530"/>
      <c r="Z944" s="530"/>
      <c r="AA944" s="530"/>
      <c r="AB944" s="291" t="s">
        <v>3641</v>
      </c>
      <c r="AC944" s="291" t="s">
        <v>230</v>
      </c>
      <c r="AD944" s="291" t="s">
        <v>255</v>
      </c>
      <c r="AE944" s="291" t="s">
        <v>3635</v>
      </c>
      <c r="AF944" s="291">
        <v>177</v>
      </c>
      <c r="AG944" s="629"/>
      <c r="AH944" s="639">
        <v>0</v>
      </c>
      <c r="AI944" s="639">
        <v>0</v>
      </c>
      <c r="AJ944" s="639">
        <v>0</v>
      </c>
      <c r="AK944" s="291" t="s">
        <v>16172</v>
      </c>
      <c r="AL944" s="291" t="s">
        <v>1387</v>
      </c>
      <c r="AM944" s="538">
        <v>0</v>
      </c>
      <c r="AN944" s="538" t="s">
        <v>14361</v>
      </c>
      <c r="AO944" s="538" t="s">
        <v>8485</v>
      </c>
      <c r="AP944" s="293" t="s">
        <v>1509</v>
      </c>
      <c r="AQ944" s="84">
        <v>0</v>
      </c>
      <c r="AR944" s="553"/>
      <c r="AS944" s="554"/>
      <c r="AT944" s="488"/>
      <c r="AU944" s="553"/>
      <c r="AV944" s="554"/>
      <c r="AW944" s="84"/>
      <c r="AX944" s="553"/>
      <c r="AY944" s="554"/>
      <c r="AZ944" s="84"/>
      <c r="BA944" s="553"/>
      <c r="BB944" s="554"/>
      <c r="BC944" s="84"/>
      <c r="BD944" s="553"/>
      <c r="BE944" s="554"/>
      <c r="BF944" s="84"/>
      <c r="BG944" s="553"/>
      <c r="BH944" s="554"/>
      <c r="BI944" s="84"/>
      <c r="BJ944" s="553"/>
      <c r="BK944" s="554"/>
      <c r="BL944" s="84"/>
      <c r="BM944" s="553"/>
      <c r="BN944" s="554"/>
      <c r="BO944" s="84"/>
      <c r="BP944" s="553"/>
      <c r="BQ944" s="554"/>
      <c r="BR944" s="84"/>
      <c r="BS944" s="553"/>
      <c r="BT944" s="554"/>
      <c r="BU944" s="84"/>
      <c r="BV944" s="553"/>
      <c r="BW944" s="554"/>
      <c r="BX944" s="84"/>
      <c r="BY944" s="553"/>
      <c r="BZ944" s="554"/>
      <c r="CA944" s="84"/>
      <c r="CB944" s="553"/>
      <c r="CC944" s="554"/>
      <c r="CD944" s="84"/>
      <c r="CE944" s="553"/>
      <c r="CF944" s="554"/>
      <c r="CG944" s="84"/>
      <c r="CH944" s="553"/>
      <c r="CI944" s="554"/>
      <c r="CJ944" s="554"/>
      <c r="CK944" s="554"/>
      <c r="CL944" s="554"/>
      <c r="CM944" s="554"/>
      <c r="CN944" s="554"/>
      <c r="CO944" s="554"/>
      <c r="CP944" s="554"/>
      <c r="CQ944" s="554"/>
      <c r="CR944" s="554"/>
      <c r="CS944" s="554"/>
      <c r="CT944" s="554"/>
      <c r="CU944" s="554"/>
      <c r="CV944" s="554"/>
      <c r="CW944" s="554"/>
      <c r="CX944" s="554"/>
      <c r="CY944" s="554">
        <v>0</v>
      </c>
      <c r="CZ944" s="84">
        <v>0</v>
      </c>
      <c r="DA944" s="84"/>
      <c r="DB944" s="726" t="s">
        <v>1387</v>
      </c>
      <c r="DC944" s="588">
        <v>1</v>
      </c>
      <c r="DD944" s="616"/>
      <c r="DE944" s="102" t="s">
        <v>14525</v>
      </c>
      <c r="DF944" s="928" t="s">
        <v>4118</v>
      </c>
      <c r="DG944" s="590" t="s">
        <v>5842</v>
      </c>
      <c r="DH944" s="291" t="s">
        <v>3628</v>
      </c>
      <c r="DI944" s="591" t="s">
        <v>20448</v>
      </c>
      <c r="DJ944" s="295">
        <v>40933</v>
      </c>
      <c r="DK944" s="538">
        <v>6</v>
      </c>
      <c r="DL944" s="538" t="s">
        <v>15785</v>
      </c>
      <c r="DM944" s="619" t="s">
        <v>20575</v>
      </c>
      <c r="DN944" s="890">
        <v>0</v>
      </c>
      <c r="DO944" s="616"/>
      <c r="DP944" s="616"/>
      <c r="DQ944" s="616"/>
      <c r="DR944" s="616"/>
    </row>
    <row r="945" spans="1:122" ht="60.75" customHeight="1" thickTop="1" thickBot="1">
      <c r="A945" s="214" t="s">
        <v>3629</v>
      </c>
      <c r="B945" s="214" t="s">
        <v>3633</v>
      </c>
      <c r="C945" s="214" t="s">
        <v>543</v>
      </c>
      <c r="D945" s="374">
        <v>1</v>
      </c>
      <c r="E945" s="517">
        <v>40981</v>
      </c>
      <c r="F945" s="517">
        <v>40927</v>
      </c>
      <c r="G945" s="517">
        <v>41032</v>
      </c>
      <c r="H945" s="517">
        <v>41066</v>
      </c>
      <c r="I945" s="517">
        <v>41066</v>
      </c>
      <c r="J945" s="859">
        <v>9</v>
      </c>
      <c r="K945" s="551">
        <v>41339</v>
      </c>
      <c r="L945" s="561">
        <v>41029</v>
      </c>
      <c r="M945" s="117"/>
      <c r="N945" s="214" t="s">
        <v>15803</v>
      </c>
      <c r="O945" s="1166">
        <v>811007547</v>
      </c>
      <c r="P945" s="530"/>
      <c r="Q945" s="530"/>
      <c r="R945" s="530"/>
      <c r="S945" s="530"/>
      <c r="T945" s="530"/>
      <c r="U945" s="530"/>
      <c r="V945" s="530"/>
      <c r="W945" s="530"/>
      <c r="X945" s="530"/>
      <c r="Y945" s="530"/>
      <c r="Z945" s="530"/>
      <c r="AA945" s="530"/>
      <c r="AB945" s="214" t="s">
        <v>3642</v>
      </c>
      <c r="AC945" s="214" t="s">
        <v>230</v>
      </c>
      <c r="AD945" s="214" t="s">
        <v>255</v>
      </c>
      <c r="AE945" s="214" t="s">
        <v>3635</v>
      </c>
      <c r="AF945" s="214">
        <v>177</v>
      </c>
      <c r="AG945" s="626"/>
      <c r="AH945" s="636">
        <v>40000000</v>
      </c>
      <c r="AI945" s="634">
        <v>23500000</v>
      </c>
      <c r="AJ945" s="634">
        <v>63500000</v>
      </c>
      <c r="AK945" s="214" t="s">
        <v>5235</v>
      </c>
      <c r="AL945" s="214" t="s">
        <v>156</v>
      </c>
      <c r="AM945" s="86">
        <v>40000000</v>
      </c>
      <c r="AN945" s="86" t="s">
        <v>14361</v>
      </c>
      <c r="AO945" s="86" t="s">
        <v>8485</v>
      </c>
      <c r="AP945" s="83" t="s">
        <v>1509</v>
      </c>
      <c r="AQ945" s="84">
        <v>40000000</v>
      </c>
      <c r="AR945" s="553">
        <v>41066</v>
      </c>
      <c r="AS945" s="554">
        <v>188</v>
      </c>
      <c r="AT945" s="488"/>
      <c r="AU945" s="553"/>
      <c r="AV945" s="554"/>
      <c r="AW945" s="84"/>
      <c r="AX945" s="553"/>
      <c r="AY945" s="554"/>
      <c r="AZ945" s="84"/>
      <c r="BA945" s="553"/>
      <c r="BB945" s="554"/>
      <c r="BC945" s="84"/>
      <c r="BD945" s="553"/>
      <c r="BE945" s="554"/>
      <c r="BF945" s="84"/>
      <c r="BG945" s="553"/>
      <c r="BH945" s="554"/>
      <c r="BI945" s="84"/>
      <c r="BJ945" s="553"/>
      <c r="BK945" s="554"/>
      <c r="BL945" s="84"/>
      <c r="BM945" s="553"/>
      <c r="BN945" s="554"/>
      <c r="BO945" s="84"/>
      <c r="BP945" s="553"/>
      <c r="BQ945" s="554"/>
      <c r="BR945" s="84"/>
      <c r="BS945" s="553"/>
      <c r="BT945" s="554"/>
      <c r="BU945" s="84"/>
      <c r="BV945" s="553"/>
      <c r="BW945" s="554"/>
      <c r="BX945" s="84"/>
      <c r="BY945" s="553"/>
      <c r="BZ945" s="554"/>
      <c r="CA945" s="84"/>
      <c r="CB945" s="553"/>
      <c r="CC945" s="554"/>
      <c r="CD945" s="84"/>
      <c r="CE945" s="553"/>
      <c r="CF945" s="554"/>
      <c r="CG945" s="84"/>
      <c r="CH945" s="553"/>
      <c r="CI945" s="554"/>
      <c r="CJ945" s="554"/>
      <c r="CK945" s="554"/>
      <c r="CL945" s="554"/>
      <c r="CM945" s="554"/>
      <c r="CN945" s="554"/>
      <c r="CO945" s="554"/>
      <c r="CP945" s="554"/>
      <c r="CQ945" s="554"/>
      <c r="CR945" s="554"/>
      <c r="CS945" s="554"/>
      <c r="CT945" s="554"/>
      <c r="CU945" s="554"/>
      <c r="CV945" s="554"/>
      <c r="CW945" s="554"/>
      <c r="CX945" s="554"/>
      <c r="CY945" s="554">
        <v>40000000</v>
      </c>
      <c r="CZ945" s="84">
        <v>0</v>
      </c>
      <c r="DA945" s="84"/>
      <c r="DB945" s="856" t="s">
        <v>20809</v>
      </c>
      <c r="DC945" s="565">
        <v>1</v>
      </c>
      <c r="DD945" s="928"/>
      <c r="DE945" s="102" t="s">
        <v>19355</v>
      </c>
      <c r="DF945" s="928" t="s">
        <v>4118</v>
      </c>
      <c r="DG945" s="555" t="s">
        <v>5843</v>
      </c>
      <c r="DH945" s="214" t="s">
        <v>3629</v>
      </c>
      <c r="DI945" s="557">
        <v>41029</v>
      </c>
      <c r="DJ945" s="111">
        <v>40933</v>
      </c>
      <c r="DK945" s="558">
        <v>6</v>
      </c>
      <c r="DL945" s="558" t="s">
        <v>15785</v>
      </c>
      <c r="DM945" s="619" t="s">
        <v>20570</v>
      </c>
      <c r="DN945" s="890">
        <v>40000000</v>
      </c>
      <c r="DO945" s="928"/>
      <c r="DP945" s="928"/>
      <c r="DQ945" s="928"/>
      <c r="DR945" s="928"/>
    </row>
    <row r="946" spans="1:122" ht="60.75" customHeight="1" thickTop="1" thickBot="1">
      <c r="A946" s="214" t="s">
        <v>3630</v>
      </c>
      <c r="B946" s="214" t="s">
        <v>3633</v>
      </c>
      <c r="C946" s="214" t="s">
        <v>543</v>
      </c>
      <c r="D946" s="374">
        <v>1</v>
      </c>
      <c r="E946" s="517">
        <v>40962</v>
      </c>
      <c r="F946" s="517">
        <v>40927</v>
      </c>
      <c r="G946" s="517">
        <v>40980</v>
      </c>
      <c r="H946" s="517">
        <v>40990</v>
      </c>
      <c r="I946" s="517">
        <v>40990</v>
      </c>
      <c r="J946" s="562">
        <v>11</v>
      </c>
      <c r="K946" s="551">
        <v>41327</v>
      </c>
      <c r="L946" s="561">
        <v>40980</v>
      </c>
      <c r="M946" s="117"/>
      <c r="N946" s="214" t="s">
        <v>3758</v>
      </c>
      <c r="O946" s="1166">
        <v>816006661</v>
      </c>
      <c r="P946" s="530"/>
      <c r="Q946" s="530"/>
      <c r="R946" s="530"/>
      <c r="S946" s="530"/>
      <c r="T946" s="530"/>
      <c r="U946" s="530"/>
      <c r="V946" s="530"/>
      <c r="W946" s="530"/>
      <c r="X946" s="530"/>
      <c r="Y946" s="530"/>
      <c r="Z946" s="530"/>
      <c r="AA946" s="530"/>
      <c r="AB946" s="214" t="s">
        <v>3643</v>
      </c>
      <c r="AC946" s="214" t="s">
        <v>230</v>
      </c>
      <c r="AD946" s="214" t="s">
        <v>255</v>
      </c>
      <c r="AE946" s="214" t="s">
        <v>3635</v>
      </c>
      <c r="AF946" s="214">
        <v>177</v>
      </c>
      <c r="AG946" s="626"/>
      <c r="AH946" s="636">
        <v>109724129</v>
      </c>
      <c r="AI946" s="634">
        <v>41340714</v>
      </c>
      <c r="AJ946" s="634">
        <v>151064843</v>
      </c>
      <c r="AK946" s="214" t="s">
        <v>4377</v>
      </c>
      <c r="AL946" s="214" t="s">
        <v>156</v>
      </c>
      <c r="AM946" s="86">
        <v>109724129</v>
      </c>
      <c r="AN946" s="531" t="s">
        <v>11047</v>
      </c>
      <c r="AO946" s="531" t="s">
        <v>11045</v>
      </c>
      <c r="AP946" s="97">
        <v>66001</v>
      </c>
      <c r="AQ946" s="84">
        <v>43889652</v>
      </c>
      <c r="AR946" s="553">
        <v>40990</v>
      </c>
      <c r="AS946" s="554">
        <v>144</v>
      </c>
      <c r="AT946" s="488">
        <v>65834477</v>
      </c>
      <c r="AU946" s="553">
        <v>41177</v>
      </c>
      <c r="AV946" s="554">
        <v>269</v>
      </c>
      <c r="AW946" s="84"/>
      <c r="AX946" s="553"/>
      <c r="AY946" s="554"/>
      <c r="AZ946" s="84"/>
      <c r="BA946" s="553"/>
      <c r="BB946" s="554"/>
      <c r="BC946" s="84"/>
      <c r="BD946" s="553"/>
      <c r="BE946" s="554"/>
      <c r="BF946" s="84"/>
      <c r="BG946" s="553"/>
      <c r="BH946" s="554"/>
      <c r="BI946" s="84"/>
      <c r="BJ946" s="553"/>
      <c r="BK946" s="554"/>
      <c r="BL946" s="84"/>
      <c r="BM946" s="553"/>
      <c r="BN946" s="554"/>
      <c r="BO946" s="84"/>
      <c r="BP946" s="553"/>
      <c r="BQ946" s="554"/>
      <c r="BR946" s="84"/>
      <c r="BS946" s="553"/>
      <c r="BT946" s="554"/>
      <c r="BU946" s="84"/>
      <c r="BV946" s="553"/>
      <c r="BW946" s="554"/>
      <c r="BX946" s="84"/>
      <c r="BY946" s="553"/>
      <c r="BZ946" s="554"/>
      <c r="CA946" s="84"/>
      <c r="CB946" s="553"/>
      <c r="CC946" s="554"/>
      <c r="CD946" s="84"/>
      <c r="CE946" s="553"/>
      <c r="CF946" s="554"/>
      <c r="CG946" s="84"/>
      <c r="CH946" s="553"/>
      <c r="CI946" s="554"/>
      <c r="CJ946" s="554"/>
      <c r="CK946" s="554"/>
      <c r="CL946" s="554"/>
      <c r="CM946" s="554"/>
      <c r="CN946" s="554"/>
      <c r="CO946" s="554"/>
      <c r="CP946" s="554"/>
      <c r="CQ946" s="554"/>
      <c r="CR946" s="554"/>
      <c r="CS946" s="554"/>
      <c r="CT946" s="554"/>
      <c r="CU946" s="554"/>
      <c r="CV946" s="554"/>
      <c r="CW946" s="554"/>
      <c r="CX946" s="554"/>
      <c r="CY946" s="554">
        <v>109724129</v>
      </c>
      <c r="CZ946" s="84">
        <v>0</v>
      </c>
      <c r="DA946" s="84"/>
      <c r="DB946" s="856" t="s">
        <v>20809</v>
      </c>
      <c r="DC946" s="565">
        <v>1</v>
      </c>
      <c r="DD946" s="565"/>
      <c r="DE946" s="102" t="s">
        <v>9704</v>
      </c>
      <c r="DF946" s="928" t="s">
        <v>4118</v>
      </c>
      <c r="DG946" s="555" t="s">
        <v>5844</v>
      </c>
      <c r="DH946" s="214" t="s">
        <v>3630</v>
      </c>
      <c r="DI946" s="557">
        <v>40980</v>
      </c>
      <c r="DJ946" s="111">
        <v>40933</v>
      </c>
      <c r="DK946" s="558">
        <v>6</v>
      </c>
      <c r="DL946" s="558" t="s">
        <v>15785</v>
      </c>
      <c r="DM946" s="619" t="s">
        <v>20570</v>
      </c>
      <c r="DN946" s="890">
        <v>109724129</v>
      </c>
      <c r="DO946" s="928"/>
      <c r="DP946" s="928"/>
      <c r="DQ946" s="928"/>
      <c r="DR946" s="928"/>
    </row>
    <row r="947" spans="1:122" ht="71" customHeight="1" thickTop="1" thickBot="1">
      <c r="A947" s="214" t="s">
        <v>3656</v>
      </c>
      <c r="B947" s="214" t="s">
        <v>3243</v>
      </c>
      <c r="C947" s="214" t="s">
        <v>543</v>
      </c>
      <c r="D947" s="374">
        <v>1</v>
      </c>
      <c r="E947" s="517">
        <v>41149</v>
      </c>
      <c r="F947" s="517">
        <v>40932</v>
      </c>
      <c r="G947" s="517">
        <v>41199</v>
      </c>
      <c r="H947" s="517">
        <v>41214</v>
      </c>
      <c r="I947" s="517">
        <v>41214</v>
      </c>
      <c r="J947" s="859">
        <v>40</v>
      </c>
      <c r="K947" s="551">
        <v>42430</v>
      </c>
      <c r="L947" s="561">
        <v>41192</v>
      </c>
      <c r="M947" s="117"/>
      <c r="N947" s="214" t="s">
        <v>11454</v>
      </c>
      <c r="O947" s="1166">
        <v>800194600</v>
      </c>
      <c r="P947" s="530" t="s">
        <v>19059</v>
      </c>
      <c r="Q947" s="530">
        <v>860003009</v>
      </c>
      <c r="R947" s="530" t="s">
        <v>1097</v>
      </c>
      <c r="S947" s="530" t="s">
        <v>1097</v>
      </c>
      <c r="T947" s="530" t="s">
        <v>1097</v>
      </c>
      <c r="U947" s="530" t="s">
        <v>1097</v>
      </c>
      <c r="V947" s="530" t="s">
        <v>1097</v>
      </c>
      <c r="W947" s="530" t="s">
        <v>1097</v>
      </c>
      <c r="X947" s="530" t="s">
        <v>1097</v>
      </c>
      <c r="Y947" s="530" t="s">
        <v>1097</v>
      </c>
      <c r="Z947" s="530" t="s">
        <v>1097</v>
      </c>
      <c r="AA947" s="530" t="s">
        <v>1097</v>
      </c>
      <c r="AB947" s="214" t="s">
        <v>3666</v>
      </c>
      <c r="AC947" s="214" t="s">
        <v>230</v>
      </c>
      <c r="AD947" s="214" t="s">
        <v>255</v>
      </c>
      <c r="AE947" s="214" t="s">
        <v>327</v>
      </c>
      <c r="AF947" s="214">
        <v>231</v>
      </c>
      <c r="AG947" s="626"/>
      <c r="AH947" s="636">
        <v>198000000</v>
      </c>
      <c r="AI947" s="634">
        <v>414326133</v>
      </c>
      <c r="AJ947" s="634">
        <v>612326133</v>
      </c>
      <c r="AK947" s="214" t="s">
        <v>7984</v>
      </c>
      <c r="AL947" s="214" t="s">
        <v>156</v>
      </c>
      <c r="AM947" s="86">
        <v>198000000</v>
      </c>
      <c r="AN947" s="86" t="s">
        <v>14315</v>
      </c>
      <c r="AO947" s="86" t="s">
        <v>14315</v>
      </c>
      <c r="AP947" s="97" t="s">
        <v>1525</v>
      </c>
      <c r="AQ947" s="84">
        <v>99000000</v>
      </c>
      <c r="AR947" s="553">
        <v>41214</v>
      </c>
      <c r="AS947" s="554">
        <v>301</v>
      </c>
      <c r="AT947" s="488">
        <v>99000000</v>
      </c>
      <c r="AU947" s="553">
        <v>41648</v>
      </c>
      <c r="AV947" s="554">
        <v>724</v>
      </c>
      <c r="AW947" s="84"/>
      <c r="AX947" s="553"/>
      <c r="AY947" s="554"/>
      <c r="AZ947" s="84"/>
      <c r="BA947" s="553"/>
      <c r="BB947" s="554"/>
      <c r="BC947" s="84"/>
      <c r="BD947" s="553"/>
      <c r="BE947" s="554"/>
      <c r="BF947" s="84"/>
      <c r="BG947" s="553"/>
      <c r="BH947" s="554"/>
      <c r="BI947" s="84"/>
      <c r="BJ947" s="553"/>
      <c r="BK947" s="554"/>
      <c r="BL947" s="84"/>
      <c r="BM947" s="553"/>
      <c r="BN947" s="554"/>
      <c r="BO947" s="84"/>
      <c r="BP947" s="553"/>
      <c r="BQ947" s="554"/>
      <c r="BR947" s="84"/>
      <c r="BS947" s="553"/>
      <c r="BT947" s="554"/>
      <c r="BU947" s="84"/>
      <c r="BV947" s="553"/>
      <c r="BW947" s="554"/>
      <c r="BX947" s="84"/>
      <c r="BY947" s="553"/>
      <c r="BZ947" s="554"/>
      <c r="CA947" s="84"/>
      <c r="CB947" s="553"/>
      <c r="CC947" s="554"/>
      <c r="CD947" s="84"/>
      <c r="CE947" s="553"/>
      <c r="CF947" s="554"/>
      <c r="CG947" s="84"/>
      <c r="CH947" s="553"/>
      <c r="CI947" s="554"/>
      <c r="CJ947" s="554"/>
      <c r="CK947" s="554"/>
      <c r="CL947" s="554"/>
      <c r="CM947" s="554"/>
      <c r="CN947" s="554"/>
      <c r="CO947" s="554"/>
      <c r="CP947" s="554"/>
      <c r="CQ947" s="554"/>
      <c r="CR947" s="554"/>
      <c r="CS947" s="554"/>
      <c r="CT947" s="554"/>
      <c r="CU947" s="554"/>
      <c r="CV947" s="554"/>
      <c r="CW947" s="554"/>
      <c r="CX947" s="554"/>
      <c r="CY947" s="554">
        <v>198000000</v>
      </c>
      <c r="CZ947" s="84">
        <v>0</v>
      </c>
      <c r="DA947" s="84"/>
      <c r="DB947" s="856" t="s">
        <v>20280</v>
      </c>
      <c r="DC947" s="565">
        <v>2</v>
      </c>
      <c r="DD947" s="928"/>
      <c r="DE947" s="102" t="s">
        <v>19355</v>
      </c>
      <c r="DF947" s="928"/>
      <c r="DG947" s="555" t="s">
        <v>6230</v>
      </c>
      <c r="DH947" s="214" t="s">
        <v>3656</v>
      </c>
      <c r="DI947" s="557">
        <v>41192</v>
      </c>
      <c r="DJ947" s="111">
        <v>40934</v>
      </c>
      <c r="DK947" s="558">
        <v>2</v>
      </c>
      <c r="DL947" s="558" t="s">
        <v>15785</v>
      </c>
      <c r="DM947" s="619" t="s">
        <v>20592</v>
      </c>
      <c r="DN947" s="890">
        <v>198000000</v>
      </c>
      <c r="DO947" s="928"/>
      <c r="DP947" s="928"/>
      <c r="DQ947" s="928"/>
      <c r="DR947" s="928"/>
    </row>
    <row r="948" spans="1:122" ht="60.75" customHeight="1" thickTop="1" thickBot="1">
      <c r="A948" s="214" t="s">
        <v>3657</v>
      </c>
      <c r="B948" s="214" t="s">
        <v>3243</v>
      </c>
      <c r="C948" s="214" t="s">
        <v>543</v>
      </c>
      <c r="D948" s="374">
        <v>1</v>
      </c>
      <c r="E948" s="517">
        <v>40996</v>
      </c>
      <c r="F948" s="517">
        <v>40932</v>
      </c>
      <c r="G948" s="517">
        <v>41002</v>
      </c>
      <c r="H948" s="517">
        <v>41019</v>
      </c>
      <c r="I948" s="517">
        <v>41019</v>
      </c>
      <c r="J948" s="562">
        <v>20</v>
      </c>
      <c r="K948" s="551">
        <v>41628</v>
      </c>
      <c r="L948" s="561">
        <v>40972</v>
      </c>
      <c r="M948" s="117"/>
      <c r="N948" s="214" t="s">
        <v>3667</v>
      </c>
      <c r="O948" s="1166">
        <v>890481276</v>
      </c>
      <c r="P948" s="530"/>
      <c r="Q948" s="530"/>
      <c r="R948" s="530"/>
      <c r="S948" s="530"/>
      <c r="T948" s="530"/>
      <c r="U948" s="530"/>
      <c r="V948" s="530"/>
      <c r="W948" s="530"/>
      <c r="X948" s="530"/>
      <c r="Y948" s="530"/>
      <c r="Z948" s="530"/>
      <c r="AA948" s="530"/>
      <c r="AB948" s="214" t="s">
        <v>3668</v>
      </c>
      <c r="AC948" s="214" t="s">
        <v>230</v>
      </c>
      <c r="AD948" s="214" t="s">
        <v>255</v>
      </c>
      <c r="AE948" s="214" t="s">
        <v>323</v>
      </c>
      <c r="AF948" s="214">
        <v>231</v>
      </c>
      <c r="AG948" s="626"/>
      <c r="AH948" s="636">
        <v>31200000</v>
      </c>
      <c r="AI948" s="634">
        <v>36500000</v>
      </c>
      <c r="AJ948" s="634">
        <v>67700000</v>
      </c>
      <c r="AK948" s="214" t="s">
        <v>3794</v>
      </c>
      <c r="AL948" s="214" t="s">
        <v>156</v>
      </c>
      <c r="AM948" s="86">
        <v>31200000</v>
      </c>
      <c r="AN948" s="86" t="s">
        <v>1464</v>
      </c>
      <c r="AO948" s="86" t="s">
        <v>11091</v>
      </c>
      <c r="AP948" s="83" t="s">
        <v>1532</v>
      </c>
      <c r="AQ948" s="84">
        <v>21840000</v>
      </c>
      <c r="AR948" s="553">
        <v>41019</v>
      </c>
      <c r="AS948" s="554">
        <v>158</v>
      </c>
      <c r="AT948" s="488">
        <v>9360000</v>
      </c>
      <c r="AU948" s="553">
        <v>41537</v>
      </c>
      <c r="AV948" s="554">
        <v>596</v>
      </c>
      <c r="AW948" s="84"/>
      <c r="AX948" s="553"/>
      <c r="AY948" s="554"/>
      <c r="AZ948" s="84"/>
      <c r="BA948" s="553"/>
      <c r="BB948" s="554"/>
      <c r="BC948" s="84"/>
      <c r="BD948" s="553"/>
      <c r="BE948" s="554"/>
      <c r="BF948" s="84"/>
      <c r="BG948" s="553"/>
      <c r="BH948" s="554"/>
      <c r="BI948" s="84"/>
      <c r="BJ948" s="553"/>
      <c r="BK948" s="554"/>
      <c r="BL948" s="84"/>
      <c r="BM948" s="553"/>
      <c r="BN948" s="554"/>
      <c r="BO948" s="84"/>
      <c r="BP948" s="553"/>
      <c r="BQ948" s="554"/>
      <c r="BR948" s="84"/>
      <c r="BS948" s="553"/>
      <c r="BT948" s="554"/>
      <c r="BU948" s="84"/>
      <c r="BV948" s="553"/>
      <c r="BW948" s="554"/>
      <c r="BX948" s="84"/>
      <c r="BY948" s="553"/>
      <c r="BZ948" s="554"/>
      <c r="CA948" s="84"/>
      <c r="CB948" s="553"/>
      <c r="CC948" s="554"/>
      <c r="CD948" s="84"/>
      <c r="CE948" s="553"/>
      <c r="CF948" s="554"/>
      <c r="CG948" s="84"/>
      <c r="CH948" s="553"/>
      <c r="CI948" s="554"/>
      <c r="CJ948" s="554"/>
      <c r="CK948" s="554"/>
      <c r="CL948" s="554"/>
      <c r="CM948" s="554"/>
      <c r="CN948" s="554"/>
      <c r="CO948" s="554"/>
      <c r="CP948" s="554"/>
      <c r="CQ948" s="554"/>
      <c r="CR948" s="554"/>
      <c r="CS948" s="554"/>
      <c r="CT948" s="554"/>
      <c r="CU948" s="554"/>
      <c r="CV948" s="554"/>
      <c r="CW948" s="554"/>
      <c r="CX948" s="554"/>
      <c r="CY948" s="554">
        <v>31200000</v>
      </c>
      <c r="CZ948" s="84">
        <v>0</v>
      </c>
      <c r="DA948" s="84"/>
      <c r="DB948" s="856" t="s">
        <v>20809</v>
      </c>
      <c r="DC948" s="565">
        <v>2</v>
      </c>
      <c r="DD948" s="928"/>
      <c r="DE948" s="102" t="s">
        <v>19355</v>
      </c>
      <c r="DF948" s="928"/>
      <c r="DG948" s="555" t="s">
        <v>6231</v>
      </c>
      <c r="DH948" s="214" t="s">
        <v>3657</v>
      </c>
      <c r="DI948" s="557">
        <v>40972</v>
      </c>
      <c r="DJ948" s="111">
        <v>40934</v>
      </c>
      <c r="DK948" s="558">
        <v>2</v>
      </c>
      <c r="DL948" s="558"/>
      <c r="DM948" s="619" t="s">
        <v>20592</v>
      </c>
      <c r="DN948" s="890">
        <v>31200000</v>
      </c>
      <c r="DO948" s="928"/>
      <c r="DP948" s="928"/>
      <c r="DQ948" s="928"/>
      <c r="DR948" s="928"/>
    </row>
    <row r="949" spans="1:122" ht="60.75" customHeight="1" thickTop="1" thickBot="1">
      <c r="A949" s="214" t="s">
        <v>3658</v>
      </c>
      <c r="B949" s="214" t="s">
        <v>3633</v>
      </c>
      <c r="C949" s="214" t="s">
        <v>543</v>
      </c>
      <c r="D949" s="374">
        <v>1</v>
      </c>
      <c r="E949" s="517">
        <v>40963</v>
      </c>
      <c r="F949" s="517">
        <v>40932</v>
      </c>
      <c r="G949" s="517">
        <v>40990</v>
      </c>
      <c r="H949" s="517">
        <v>41002</v>
      </c>
      <c r="I949" s="517">
        <v>41002</v>
      </c>
      <c r="J949" s="562">
        <v>15</v>
      </c>
      <c r="K949" s="551">
        <v>41458</v>
      </c>
      <c r="L949" s="552">
        <v>40983</v>
      </c>
      <c r="M949" s="117"/>
      <c r="N949" s="214" t="s">
        <v>15798</v>
      </c>
      <c r="O949" s="1166">
        <v>802010941</v>
      </c>
      <c r="P949" s="530"/>
      <c r="Q949" s="530"/>
      <c r="R949" s="530"/>
      <c r="S949" s="530"/>
      <c r="T949" s="530"/>
      <c r="U949" s="530"/>
      <c r="V949" s="530"/>
      <c r="W949" s="530"/>
      <c r="X949" s="530"/>
      <c r="Y949" s="530"/>
      <c r="Z949" s="530"/>
      <c r="AA949" s="530"/>
      <c r="AB949" s="214" t="s">
        <v>3672</v>
      </c>
      <c r="AC949" s="214" t="s">
        <v>230</v>
      </c>
      <c r="AD949" s="214" t="s">
        <v>255</v>
      </c>
      <c r="AE949" s="214" t="s">
        <v>3635</v>
      </c>
      <c r="AF949" s="214">
        <v>177</v>
      </c>
      <c r="AG949" s="626"/>
      <c r="AH949" s="636">
        <v>150000000</v>
      </c>
      <c r="AI949" s="634">
        <v>64400000</v>
      </c>
      <c r="AJ949" s="634">
        <v>214400000</v>
      </c>
      <c r="AK949" s="214" t="s">
        <v>3836</v>
      </c>
      <c r="AL949" s="214" t="s">
        <v>156</v>
      </c>
      <c r="AM949" s="86">
        <v>150000000</v>
      </c>
      <c r="AN949" s="86" t="s">
        <v>1470</v>
      </c>
      <c r="AO949" s="86" t="s">
        <v>8498</v>
      </c>
      <c r="AP949" s="83" t="s">
        <v>1536</v>
      </c>
      <c r="AQ949" s="84">
        <v>60000000</v>
      </c>
      <c r="AR949" s="553">
        <v>41002</v>
      </c>
      <c r="AS949" s="554">
        <v>152</v>
      </c>
      <c r="AT949" s="488">
        <v>90000000</v>
      </c>
      <c r="AU949" s="553">
        <v>41177</v>
      </c>
      <c r="AV949" s="554">
        <v>269</v>
      </c>
      <c r="AW949" s="84"/>
      <c r="AX949" s="553"/>
      <c r="AY949" s="554"/>
      <c r="AZ949" s="84"/>
      <c r="BA949" s="553"/>
      <c r="BB949" s="554"/>
      <c r="BC949" s="84"/>
      <c r="BD949" s="553"/>
      <c r="BE949" s="554"/>
      <c r="BF949" s="84"/>
      <c r="BG949" s="553"/>
      <c r="BH949" s="554"/>
      <c r="BI949" s="84"/>
      <c r="BJ949" s="553"/>
      <c r="BK949" s="554"/>
      <c r="BL949" s="84"/>
      <c r="BM949" s="553"/>
      <c r="BN949" s="554"/>
      <c r="BO949" s="84"/>
      <c r="BP949" s="553"/>
      <c r="BQ949" s="554"/>
      <c r="BR949" s="84"/>
      <c r="BS949" s="553"/>
      <c r="BT949" s="554"/>
      <c r="BU949" s="84"/>
      <c r="BV949" s="553"/>
      <c r="BW949" s="554"/>
      <c r="BX949" s="84"/>
      <c r="BY949" s="553"/>
      <c r="BZ949" s="554"/>
      <c r="CA949" s="84"/>
      <c r="CB949" s="553"/>
      <c r="CC949" s="554"/>
      <c r="CD949" s="84"/>
      <c r="CE949" s="553"/>
      <c r="CF949" s="554"/>
      <c r="CG949" s="84"/>
      <c r="CH949" s="553"/>
      <c r="CI949" s="554"/>
      <c r="CJ949" s="554"/>
      <c r="CK949" s="554"/>
      <c r="CL949" s="554"/>
      <c r="CM949" s="554"/>
      <c r="CN949" s="554"/>
      <c r="CO949" s="554"/>
      <c r="CP949" s="554"/>
      <c r="CQ949" s="554"/>
      <c r="CR949" s="554"/>
      <c r="CS949" s="554"/>
      <c r="CT949" s="554"/>
      <c r="CU949" s="554"/>
      <c r="CV949" s="554"/>
      <c r="CW949" s="554"/>
      <c r="CX949" s="554"/>
      <c r="CY949" s="554">
        <v>150000000</v>
      </c>
      <c r="CZ949" s="84">
        <v>0</v>
      </c>
      <c r="DA949" s="84"/>
      <c r="DB949" s="856" t="s">
        <v>20809</v>
      </c>
      <c r="DC949" s="565">
        <v>2</v>
      </c>
      <c r="DD949" s="928"/>
      <c r="DE949" s="102" t="s">
        <v>9704</v>
      </c>
      <c r="DF949" s="928" t="s">
        <v>4117</v>
      </c>
      <c r="DG949" s="555" t="s">
        <v>5845</v>
      </c>
      <c r="DH949" s="214" t="s">
        <v>3658</v>
      </c>
      <c r="DI949" s="557">
        <v>40983</v>
      </c>
      <c r="DJ949" s="111">
        <v>40938</v>
      </c>
      <c r="DK949" s="558">
        <v>6</v>
      </c>
      <c r="DL949" s="558" t="s">
        <v>15785</v>
      </c>
      <c r="DM949" s="619" t="s">
        <v>20570</v>
      </c>
      <c r="DN949" s="890">
        <v>150000000</v>
      </c>
      <c r="DO949" s="928"/>
      <c r="DP949" s="928"/>
      <c r="DQ949" s="928"/>
      <c r="DR949" s="928"/>
    </row>
    <row r="950" spans="1:122" ht="60.75" customHeight="1" thickTop="1" thickBot="1">
      <c r="A950" s="214" t="s">
        <v>3659</v>
      </c>
      <c r="B950" s="214" t="s">
        <v>3633</v>
      </c>
      <c r="C950" s="214" t="s">
        <v>543</v>
      </c>
      <c r="D950" s="374">
        <v>1</v>
      </c>
      <c r="E950" s="517">
        <v>41002</v>
      </c>
      <c r="F950" s="517">
        <v>40932</v>
      </c>
      <c r="G950" s="517">
        <v>41032</v>
      </c>
      <c r="H950" s="517">
        <v>41040</v>
      </c>
      <c r="I950" s="517">
        <v>41040</v>
      </c>
      <c r="J950" s="859">
        <v>3</v>
      </c>
      <c r="K950" s="551">
        <v>41132</v>
      </c>
      <c r="L950" s="561">
        <v>41032</v>
      </c>
      <c r="M950" s="117"/>
      <c r="N950" s="214" t="s">
        <v>15798</v>
      </c>
      <c r="O950" s="1166">
        <v>802010941</v>
      </c>
      <c r="P950" s="530"/>
      <c r="Q950" s="530"/>
      <c r="R950" s="530"/>
      <c r="S950" s="530"/>
      <c r="T950" s="530"/>
      <c r="U950" s="530"/>
      <c r="V950" s="530"/>
      <c r="W950" s="530"/>
      <c r="X950" s="530"/>
      <c r="Y950" s="530"/>
      <c r="Z950" s="530"/>
      <c r="AA950" s="530"/>
      <c r="AB950" s="214" t="s">
        <v>3673</v>
      </c>
      <c r="AC950" s="214" t="s">
        <v>230</v>
      </c>
      <c r="AD950" s="214" t="s">
        <v>255</v>
      </c>
      <c r="AE950" s="214" t="s">
        <v>3635</v>
      </c>
      <c r="AF950" s="214">
        <v>177</v>
      </c>
      <c r="AG950" s="626"/>
      <c r="AH950" s="636">
        <v>40000000</v>
      </c>
      <c r="AI950" s="634">
        <v>30150000</v>
      </c>
      <c r="AJ950" s="634">
        <v>70150000</v>
      </c>
      <c r="AK950" s="214" t="s">
        <v>5233</v>
      </c>
      <c r="AL950" s="214" t="s">
        <v>156</v>
      </c>
      <c r="AM950" s="86">
        <v>40000000</v>
      </c>
      <c r="AN950" s="86" t="s">
        <v>1470</v>
      </c>
      <c r="AO950" s="86" t="s">
        <v>8498</v>
      </c>
      <c r="AP950" s="83" t="s">
        <v>1536</v>
      </c>
      <c r="AQ950" s="84">
        <v>40000000</v>
      </c>
      <c r="AR950" s="553">
        <v>41040</v>
      </c>
      <c r="AS950" s="554">
        <v>168</v>
      </c>
      <c r="AT950" s="488"/>
      <c r="AU950" s="553"/>
      <c r="AV950" s="554"/>
      <c r="AW950" s="84"/>
      <c r="AX950" s="553"/>
      <c r="AY950" s="554"/>
      <c r="AZ950" s="84"/>
      <c r="BA950" s="553"/>
      <c r="BB950" s="554"/>
      <c r="BC950" s="84"/>
      <c r="BD950" s="553"/>
      <c r="BE950" s="554"/>
      <c r="BF950" s="84"/>
      <c r="BG950" s="553"/>
      <c r="BH950" s="554"/>
      <c r="BI950" s="84"/>
      <c r="BJ950" s="553"/>
      <c r="BK950" s="554"/>
      <c r="BL950" s="84"/>
      <c r="BM950" s="553"/>
      <c r="BN950" s="554"/>
      <c r="BO950" s="84"/>
      <c r="BP950" s="553"/>
      <c r="BQ950" s="554"/>
      <c r="BR950" s="84"/>
      <c r="BS950" s="553"/>
      <c r="BT950" s="554"/>
      <c r="BU950" s="84"/>
      <c r="BV950" s="553"/>
      <c r="BW950" s="554"/>
      <c r="BX950" s="84"/>
      <c r="BY950" s="553"/>
      <c r="BZ950" s="554"/>
      <c r="CA950" s="84"/>
      <c r="CB950" s="553"/>
      <c r="CC950" s="554"/>
      <c r="CD950" s="84"/>
      <c r="CE950" s="553"/>
      <c r="CF950" s="554"/>
      <c r="CG950" s="84"/>
      <c r="CH950" s="553"/>
      <c r="CI950" s="554"/>
      <c r="CJ950" s="554"/>
      <c r="CK950" s="554"/>
      <c r="CL950" s="554"/>
      <c r="CM950" s="554"/>
      <c r="CN950" s="554"/>
      <c r="CO950" s="554"/>
      <c r="CP950" s="554"/>
      <c r="CQ950" s="554"/>
      <c r="CR950" s="554"/>
      <c r="CS950" s="554"/>
      <c r="CT950" s="554"/>
      <c r="CU950" s="554"/>
      <c r="CV950" s="554"/>
      <c r="CW950" s="554"/>
      <c r="CX950" s="554"/>
      <c r="CY950" s="554">
        <v>40000000</v>
      </c>
      <c r="CZ950" s="84">
        <v>0</v>
      </c>
      <c r="DA950" s="84"/>
      <c r="DB950" s="856" t="s">
        <v>20809</v>
      </c>
      <c r="DC950" s="565">
        <v>1</v>
      </c>
      <c r="DD950" s="928"/>
      <c r="DE950" s="102" t="s">
        <v>19355</v>
      </c>
      <c r="DF950" s="928" t="s">
        <v>4117</v>
      </c>
      <c r="DG950" s="555" t="s">
        <v>5846</v>
      </c>
      <c r="DH950" s="214" t="s">
        <v>3659</v>
      </c>
      <c r="DI950" s="557">
        <v>41032</v>
      </c>
      <c r="DJ950" s="111">
        <v>40938</v>
      </c>
      <c r="DK950" s="558">
        <v>6</v>
      </c>
      <c r="DL950" s="558" t="s">
        <v>15785</v>
      </c>
      <c r="DM950" s="619" t="s">
        <v>20570</v>
      </c>
      <c r="DN950" s="890">
        <v>40000000</v>
      </c>
      <c r="DO950" s="928"/>
      <c r="DP950" s="928"/>
      <c r="DQ950" s="928"/>
      <c r="DR950" s="928"/>
    </row>
    <row r="951" spans="1:122" ht="60.75" customHeight="1" thickTop="1" thickBot="1">
      <c r="A951" s="214" t="s">
        <v>3660</v>
      </c>
      <c r="B951" s="214" t="s">
        <v>3633</v>
      </c>
      <c r="C951" s="214" t="s">
        <v>543</v>
      </c>
      <c r="D951" s="374">
        <v>1</v>
      </c>
      <c r="E951" s="517">
        <v>40963</v>
      </c>
      <c r="F951" s="517">
        <v>40932</v>
      </c>
      <c r="G951" s="517">
        <v>40990</v>
      </c>
      <c r="H951" s="517">
        <v>41002</v>
      </c>
      <c r="I951" s="517">
        <v>41002</v>
      </c>
      <c r="J951" s="859">
        <v>7</v>
      </c>
      <c r="K951" s="551">
        <v>41216</v>
      </c>
      <c r="L951" s="561">
        <v>40983</v>
      </c>
      <c r="M951" s="117"/>
      <c r="N951" s="214" t="s">
        <v>15798</v>
      </c>
      <c r="O951" s="1166">
        <v>802010941</v>
      </c>
      <c r="P951" s="530"/>
      <c r="Q951" s="530"/>
      <c r="R951" s="530"/>
      <c r="S951" s="530"/>
      <c r="T951" s="530"/>
      <c r="U951" s="530"/>
      <c r="V951" s="530"/>
      <c r="W951" s="530"/>
      <c r="X951" s="530"/>
      <c r="Y951" s="530"/>
      <c r="Z951" s="530"/>
      <c r="AA951" s="530"/>
      <c r="AB951" s="214" t="s">
        <v>3674</v>
      </c>
      <c r="AC951" s="214" t="s">
        <v>230</v>
      </c>
      <c r="AD951" s="214" t="s">
        <v>255</v>
      </c>
      <c r="AE951" s="214" t="s">
        <v>3635</v>
      </c>
      <c r="AF951" s="214">
        <v>177</v>
      </c>
      <c r="AG951" s="626"/>
      <c r="AH951" s="636">
        <v>40000000</v>
      </c>
      <c r="AI951" s="634">
        <v>17400000</v>
      </c>
      <c r="AJ951" s="634">
        <v>57400000</v>
      </c>
      <c r="AK951" s="214" t="s">
        <v>3836</v>
      </c>
      <c r="AL951" s="214" t="s">
        <v>156</v>
      </c>
      <c r="AM951" s="86">
        <v>40000000</v>
      </c>
      <c r="AN951" s="86" t="s">
        <v>1470</v>
      </c>
      <c r="AO951" s="86" t="s">
        <v>8498</v>
      </c>
      <c r="AP951" s="83" t="s">
        <v>1536</v>
      </c>
      <c r="AQ951" s="84">
        <v>40000000</v>
      </c>
      <c r="AR951" s="553">
        <v>41002</v>
      </c>
      <c r="AS951" s="554">
        <v>152</v>
      </c>
      <c r="AT951" s="488"/>
      <c r="AU951" s="553"/>
      <c r="AV951" s="554"/>
      <c r="AW951" s="84"/>
      <c r="AX951" s="553"/>
      <c r="AY951" s="554"/>
      <c r="AZ951" s="84"/>
      <c r="BA951" s="553"/>
      <c r="BB951" s="554"/>
      <c r="BC951" s="84"/>
      <c r="BD951" s="553"/>
      <c r="BE951" s="554"/>
      <c r="BF951" s="84"/>
      <c r="BG951" s="553"/>
      <c r="BH951" s="554"/>
      <c r="BI951" s="84"/>
      <c r="BJ951" s="553"/>
      <c r="BK951" s="554"/>
      <c r="BL951" s="84"/>
      <c r="BM951" s="553"/>
      <c r="BN951" s="554"/>
      <c r="BO951" s="84"/>
      <c r="BP951" s="553"/>
      <c r="BQ951" s="554"/>
      <c r="BR951" s="84"/>
      <c r="BS951" s="553"/>
      <c r="BT951" s="554"/>
      <c r="BU951" s="84"/>
      <c r="BV951" s="553"/>
      <c r="BW951" s="554"/>
      <c r="BX951" s="84"/>
      <c r="BY951" s="553"/>
      <c r="BZ951" s="554"/>
      <c r="CA951" s="84"/>
      <c r="CB951" s="553"/>
      <c r="CC951" s="554"/>
      <c r="CD951" s="84"/>
      <c r="CE951" s="553"/>
      <c r="CF951" s="554"/>
      <c r="CG951" s="84"/>
      <c r="CH951" s="553"/>
      <c r="CI951" s="554"/>
      <c r="CJ951" s="554"/>
      <c r="CK951" s="554"/>
      <c r="CL951" s="554"/>
      <c r="CM951" s="554"/>
      <c r="CN951" s="554"/>
      <c r="CO951" s="554"/>
      <c r="CP951" s="554"/>
      <c r="CQ951" s="554"/>
      <c r="CR951" s="554"/>
      <c r="CS951" s="554"/>
      <c r="CT951" s="554"/>
      <c r="CU951" s="554"/>
      <c r="CV951" s="554"/>
      <c r="CW951" s="554"/>
      <c r="CX951" s="554"/>
      <c r="CY951" s="554">
        <v>40000000</v>
      </c>
      <c r="CZ951" s="84">
        <v>0</v>
      </c>
      <c r="DA951" s="84"/>
      <c r="DB951" s="856" t="s">
        <v>20809</v>
      </c>
      <c r="DC951" s="565">
        <v>1</v>
      </c>
      <c r="DD951" s="928"/>
      <c r="DE951" s="102" t="s">
        <v>19355</v>
      </c>
      <c r="DF951" s="928" t="s">
        <v>4117</v>
      </c>
      <c r="DG951" s="555" t="s">
        <v>5847</v>
      </c>
      <c r="DH951" s="214" t="s">
        <v>3660</v>
      </c>
      <c r="DI951" s="557">
        <v>40983</v>
      </c>
      <c r="DJ951" s="111">
        <v>40938</v>
      </c>
      <c r="DK951" s="558">
        <v>6</v>
      </c>
      <c r="DL951" s="558" t="s">
        <v>15785</v>
      </c>
      <c r="DM951" s="619" t="s">
        <v>20570</v>
      </c>
      <c r="DN951" s="890">
        <v>40000000</v>
      </c>
      <c r="DO951" s="928"/>
      <c r="DP951" s="928"/>
      <c r="DQ951" s="928"/>
      <c r="DR951" s="928"/>
    </row>
    <row r="952" spans="1:122" ht="60.75" customHeight="1" thickTop="1" thickBot="1">
      <c r="A952" s="214" t="s">
        <v>3661</v>
      </c>
      <c r="B952" s="214" t="s">
        <v>3633</v>
      </c>
      <c r="C952" s="214" t="s">
        <v>543</v>
      </c>
      <c r="D952" s="374">
        <v>1</v>
      </c>
      <c r="E952" s="517">
        <v>41010</v>
      </c>
      <c r="F952" s="517">
        <v>40932</v>
      </c>
      <c r="G952" s="517">
        <v>41039</v>
      </c>
      <c r="H952" s="517">
        <v>41047</v>
      </c>
      <c r="I952" s="517">
        <v>41047</v>
      </c>
      <c r="J952" s="859">
        <v>10.5</v>
      </c>
      <c r="K952" s="551">
        <v>41351</v>
      </c>
      <c r="L952" s="561">
        <v>41037</v>
      </c>
      <c r="M952" s="117"/>
      <c r="N952" s="214" t="s">
        <v>3675</v>
      </c>
      <c r="O952" s="1166">
        <v>830084359</v>
      </c>
      <c r="P952" s="530"/>
      <c r="Q952" s="530"/>
      <c r="R952" s="530"/>
      <c r="S952" s="530"/>
      <c r="T952" s="530"/>
      <c r="U952" s="530"/>
      <c r="V952" s="530"/>
      <c r="W952" s="530"/>
      <c r="X952" s="530"/>
      <c r="Y952" s="530"/>
      <c r="Z952" s="530"/>
      <c r="AA952" s="530"/>
      <c r="AB952" s="214" t="s">
        <v>3676</v>
      </c>
      <c r="AC952" s="214" t="s">
        <v>230</v>
      </c>
      <c r="AD952" s="214" t="s">
        <v>255</v>
      </c>
      <c r="AE952" s="214" t="s">
        <v>3635</v>
      </c>
      <c r="AF952" s="214">
        <v>177</v>
      </c>
      <c r="AG952" s="626"/>
      <c r="AH952" s="636">
        <v>65700000</v>
      </c>
      <c r="AI952" s="634">
        <v>22125000</v>
      </c>
      <c r="AJ952" s="634">
        <v>87825000</v>
      </c>
      <c r="AK952" s="214" t="s">
        <v>5164</v>
      </c>
      <c r="AL952" s="214" t="s">
        <v>156</v>
      </c>
      <c r="AM952" s="86">
        <v>65700000</v>
      </c>
      <c r="AN952" s="86" t="s">
        <v>14315</v>
      </c>
      <c r="AO952" s="86" t="s">
        <v>14315</v>
      </c>
      <c r="AP952" s="97" t="s">
        <v>1525</v>
      </c>
      <c r="AQ952" s="84">
        <v>65700000</v>
      </c>
      <c r="AR952" s="553">
        <v>41047</v>
      </c>
      <c r="AS952" s="554">
        <v>175</v>
      </c>
      <c r="AT952" s="488"/>
      <c r="AU952" s="553"/>
      <c r="AV952" s="554"/>
      <c r="AW952" s="84"/>
      <c r="AX952" s="553"/>
      <c r="AY952" s="554"/>
      <c r="AZ952" s="84"/>
      <c r="BA952" s="553"/>
      <c r="BB952" s="554"/>
      <c r="BC952" s="84"/>
      <c r="BD952" s="553"/>
      <c r="BE952" s="554"/>
      <c r="BF952" s="84"/>
      <c r="BG952" s="553"/>
      <c r="BH952" s="554"/>
      <c r="BI952" s="84"/>
      <c r="BJ952" s="553"/>
      <c r="BK952" s="554"/>
      <c r="BL952" s="84"/>
      <c r="BM952" s="553"/>
      <c r="BN952" s="554"/>
      <c r="BO952" s="84"/>
      <c r="BP952" s="553"/>
      <c r="BQ952" s="554"/>
      <c r="BR952" s="84"/>
      <c r="BS952" s="553"/>
      <c r="BT952" s="554"/>
      <c r="BU952" s="84"/>
      <c r="BV952" s="553"/>
      <c r="BW952" s="554"/>
      <c r="BX952" s="84"/>
      <c r="BY952" s="553"/>
      <c r="BZ952" s="554"/>
      <c r="CA952" s="84"/>
      <c r="CB952" s="553"/>
      <c r="CC952" s="554"/>
      <c r="CD952" s="84"/>
      <c r="CE952" s="553"/>
      <c r="CF952" s="554"/>
      <c r="CG952" s="84"/>
      <c r="CH952" s="553"/>
      <c r="CI952" s="554"/>
      <c r="CJ952" s="554"/>
      <c r="CK952" s="554"/>
      <c r="CL952" s="554"/>
      <c r="CM952" s="554"/>
      <c r="CN952" s="554"/>
      <c r="CO952" s="554"/>
      <c r="CP952" s="554"/>
      <c r="CQ952" s="554"/>
      <c r="CR952" s="554"/>
      <c r="CS952" s="554"/>
      <c r="CT952" s="554"/>
      <c r="CU952" s="554"/>
      <c r="CV952" s="554"/>
      <c r="CW952" s="554"/>
      <c r="CX952" s="554"/>
      <c r="CY952" s="554">
        <v>65700000</v>
      </c>
      <c r="CZ952" s="84">
        <v>0</v>
      </c>
      <c r="DA952" s="84"/>
      <c r="DB952" s="856" t="s">
        <v>20809</v>
      </c>
      <c r="DC952" s="565">
        <v>1</v>
      </c>
      <c r="DD952" s="928"/>
      <c r="DE952" s="102" t="s">
        <v>9704</v>
      </c>
      <c r="DF952" s="928" t="s">
        <v>4117</v>
      </c>
      <c r="DG952" s="555" t="s">
        <v>5848</v>
      </c>
      <c r="DH952" s="214" t="s">
        <v>3661</v>
      </c>
      <c r="DI952" s="557">
        <v>41037</v>
      </c>
      <c r="DJ952" s="111">
        <v>40938</v>
      </c>
      <c r="DK952" s="558">
        <v>6</v>
      </c>
      <c r="DL952" s="558"/>
      <c r="DM952" s="619" t="s">
        <v>20570</v>
      </c>
      <c r="DN952" s="890">
        <v>65700000</v>
      </c>
      <c r="DO952" s="928"/>
      <c r="DP952" s="928"/>
      <c r="DQ952" s="928"/>
      <c r="DR952" s="928"/>
    </row>
    <row r="953" spans="1:122" ht="60.75" customHeight="1" thickTop="1" thickBot="1">
      <c r="A953" s="214" t="s">
        <v>3662</v>
      </c>
      <c r="B953" s="214" t="s">
        <v>3633</v>
      </c>
      <c r="C953" s="214" t="s">
        <v>543</v>
      </c>
      <c r="D953" s="374">
        <v>1</v>
      </c>
      <c r="E953" s="517">
        <v>40945</v>
      </c>
      <c r="F953" s="517">
        <v>40932</v>
      </c>
      <c r="G953" s="517">
        <v>40953</v>
      </c>
      <c r="H953" s="517">
        <v>40966</v>
      </c>
      <c r="I953" s="517">
        <v>40966</v>
      </c>
      <c r="J953" s="859">
        <v>7</v>
      </c>
      <c r="K953" s="551">
        <v>41179</v>
      </c>
      <c r="L953" s="561">
        <v>40952</v>
      </c>
      <c r="M953" s="117"/>
      <c r="N953" s="214" t="s">
        <v>3677</v>
      </c>
      <c r="O953" s="1166">
        <v>830092262</v>
      </c>
      <c r="P953" s="530"/>
      <c r="Q953" s="530"/>
      <c r="R953" s="530"/>
      <c r="S953" s="530"/>
      <c r="T953" s="530"/>
      <c r="U953" s="530"/>
      <c r="V953" s="530"/>
      <c r="W953" s="530"/>
      <c r="X953" s="530"/>
      <c r="Y953" s="530"/>
      <c r="Z953" s="530"/>
      <c r="AA953" s="530"/>
      <c r="AB953" s="214" t="s">
        <v>3678</v>
      </c>
      <c r="AC953" s="214" t="s">
        <v>230</v>
      </c>
      <c r="AD953" s="214" t="s">
        <v>255</v>
      </c>
      <c r="AE953" s="214" t="s">
        <v>3635</v>
      </c>
      <c r="AF953" s="214">
        <v>177</v>
      </c>
      <c r="AG953" s="626"/>
      <c r="AH953" s="636">
        <v>42800000</v>
      </c>
      <c r="AI953" s="634">
        <v>20630000</v>
      </c>
      <c r="AJ953" s="634">
        <v>63430000</v>
      </c>
      <c r="AK953" s="214" t="s">
        <v>4130</v>
      </c>
      <c r="AL953" s="214" t="s">
        <v>156</v>
      </c>
      <c r="AM953" s="86">
        <v>42800000</v>
      </c>
      <c r="AN953" s="86" t="s">
        <v>14315</v>
      </c>
      <c r="AO953" s="86" t="s">
        <v>14315</v>
      </c>
      <c r="AP953" s="97" t="s">
        <v>1525</v>
      </c>
      <c r="AQ953" s="84">
        <v>42800000</v>
      </c>
      <c r="AR953" s="553">
        <v>40966</v>
      </c>
      <c r="AS953" s="554">
        <v>132</v>
      </c>
      <c r="AT953" s="488"/>
      <c r="AU953" s="553"/>
      <c r="AV953" s="554"/>
      <c r="AW953" s="84"/>
      <c r="AX953" s="553"/>
      <c r="AY953" s="554"/>
      <c r="AZ953" s="84"/>
      <c r="BA953" s="553"/>
      <c r="BB953" s="554"/>
      <c r="BC953" s="84"/>
      <c r="BD953" s="553"/>
      <c r="BE953" s="554"/>
      <c r="BF953" s="84"/>
      <c r="BG953" s="553"/>
      <c r="BH953" s="554"/>
      <c r="BI953" s="84"/>
      <c r="BJ953" s="553"/>
      <c r="BK953" s="554"/>
      <c r="BL953" s="84"/>
      <c r="BM953" s="553"/>
      <c r="BN953" s="554"/>
      <c r="BO953" s="84"/>
      <c r="BP953" s="553"/>
      <c r="BQ953" s="554"/>
      <c r="BR953" s="84"/>
      <c r="BS953" s="553"/>
      <c r="BT953" s="554"/>
      <c r="BU953" s="84"/>
      <c r="BV953" s="553"/>
      <c r="BW953" s="554"/>
      <c r="BX953" s="84"/>
      <c r="BY953" s="553"/>
      <c r="BZ953" s="554"/>
      <c r="CA953" s="84"/>
      <c r="CB953" s="553"/>
      <c r="CC953" s="554"/>
      <c r="CD953" s="84"/>
      <c r="CE953" s="553"/>
      <c r="CF953" s="554"/>
      <c r="CG953" s="84"/>
      <c r="CH953" s="553"/>
      <c r="CI953" s="554"/>
      <c r="CJ953" s="554"/>
      <c r="CK953" s="554"/>
      <c r="CL953" s="554"/>
      <c r="CM953" s="554"/>
      <c r="CN953" s="554"/>
      <c r="CO953" s="554"/>
      <c r="CP953" s="554"/>
      <c r="CQ953" s="554"/>
      <c r="CR953" s="554"/>
      <c r="CS953" s="554"/>
      <c r="CT953" s="554"/>
      <c r="CU953" s="554"/>
      <c r="CV953" s="554"/>
      <c r="CW953" s="554"/>
      <c r="CX953" s="554"/>
      <c r="CY953" s="554">
        <v>42800000</v>
      </c>
      <c r="CZ953" s="84">
        <v>0</v>
      </c>
      <c r="DA953" s="84"/>
      <c r="DB953" s="856" t="s">
        <v>20809</v>
      </c>
      <c r="DC953" s="565">
        <v>1</v>
      </c>
      <c r="DD953" s="928"/>
      <c r="DE953" s="102" t="s">
        <v>19355</v>
      </c>
      <c r="DF953" s="928" t="s">
        <v>4117</v>
      </c>
      <c r="DG953" s="555" t="s">
        <v>5849</v>
      </c>
      <c r="DH953" s="214" t="s">
        <v>3662</v>
      </c>
      <c r="DI953" s="557">
        <v>40952</v>
      </c>
      <c r="DJ953" s="111">
        <v>40938</v>
      </c>
      <c r="DK953" s="558">
        <v>6</v>
      </c>
      <c r="DL953" s="558"/>
      <c r="DM953" s="619" t="s">
        <v>20570</v>
      </c>
      <c r="DN953" s="890">
        <v>42800000</v>
      </c>
      <c r="DO953" s="928"/>
      <c r="DP953" s="928"/>
      <c r="DQ953" s="928"/>
      <c r="DR953" s="928"/>
    </row>
    <row r="954" spans="1:122" ht="60.75" customHeight="1" thickTop="1" thickBot="1">
      <c r="A954" s="214" t="s">
        <v>3663</v>
      </c>
      <c r="B954" s="214" t="s">
        <v>3633</v>
      </c>
      <c r="C954" s="214" t="s">
        <v>543</v>
      </c>
      <c r="D954" s="374">
        <v>1</v>
      </c>
      <c r="E954" s="517">
        <v>40945</v>
      </c>
      <c r="F954" s="517">
        <v>40932</v>
      </c>
      <c r="G954" s="517">
        <v>40953</v>
      </c>
      <c r="H954" s="517">
        <v>40966</v>
      </c>
      <c r="I954" s="517">
        <v>40966</v>
      </c>
      <c r="J954" s="859">
        <v>9</v>
      </c>
      <c r="K954" s="551">
        <v>41240</v>
      </c>
      <c r="L954" s="561">
        <v>40952</v>
      </c>
      <c r="M954" s="117"/>
      <c r="N954" s="214" t="s">
        <v>3677</v>
      </c>
      <c r="O954" s="1166">
        <v>830092262</v>
      </c>
      <c r="P954" s="530"/>
      <c r="Q954" s="530"/>
      <c r="R954" s="530"/>
      <c r="S954" s="530"/>
      <c r="T954" s="530"/>
      <c r="U954" s="530"/>
      <c r="V954" s="530"/>
      <c r="W954" s="530"/>
      <c r="X954" s="530"/>
      <c r="Y954" s="530"/>
      <c r="Z954" s="530"/>
      <c r="AA954" s="530"/>
      <c r="AB954" s="214" t="s">
        <v>3679</v>
      </c>
      <c r="AC954" s="214" t="s">
        <v>230</v>
      </c>
      <c r="AD954" s="214" t="s">
        <v>255</v>
      </c>
      <c r="AE954" s="214" t="s">
        <v>3635</v>
      </c>
      <c r="AF954" s="214">
        <v>177</v>
      </c>
      <c r="AG954" s="626"/>
      <c r="AH954" s="636">
        <v>40000000</v>
      </c>
      <c r="AI954" s="634">
        <v>28916667</v>
      </c>
      <c r="AJ954" s="634">
        <v>68916667</v>
      </c>
      <c r="AK954" s="214" t="s">
        <v>4130</v>
      </c>
      <c r="AL954" s="214" t="s">
        <v>156</v>
      </c>
      <c r="AM954" s="86">
        <v>40000000</v>
      </c>
      <c r="AN954" s="86" t="s">
        <v>14315</v>
      </c>
      <c r="AO954" s="86" t="s">
        <v>14315</v>
      </c>
      <c r="AP954" s="97" t="s">
        <v>1525</v>
      </c>
      <c r="AQ954" s="84">
        <v>40000000</v>
      </c>
      <c r="AR954" s="553">
        <v>40966</v>
      </c>
      <c r="AS954" s="554">
        <v>132</v>
      </c>
      <c r="AT954" s="488"/>
      <c r="AU954" s="553"/>
      <c r="AV954" s="554"/>
      <c r="AW954" s="84"/>
      <c r="AX954" s="553"/>
      <c r="AY954" s="554"/>
      <c r="AZ954" s="84"/>
      <c r="BA954" s="553"/>
      <c r="BB954" s="554"/>
      <c r="BC954" s="84"/>
      <c r="BD954" s="553"/>
      <c r="BE954" s="554"/>
      <c r="BF954" s="84"/>
      <c r="BG954" s="553"/>
      <c r="BH954" s="554"/>
      <c r="BI954" s="84"/>
      <c r="BJ954" s="553"/>
      <c r="BK954" s="554"/>
      <c r="BL954" s="84"/>
      <c r="BM954" s="553"/>
      <c r="BN954" s="554"/>
      <c r="BO954" s="84"/>
      <c r="BP954" s="553"/>
      <c r="BQ954" s="554"/>
      <c r="BR954" s="84"/>
      <c r="BS954" s="553"/>
      <c r="BT954" s="554"/>
      <c r="BU954" s="84"/>
      <c r="BV954" s="553"/>
      <c r="BW954" s="554"/>
      <c r="BX954" s="84"/>
      <c r="BY954" s="553"/>
      <c r="BZ954" s="554"/>
      <c r="CA954" s="84"/>
      <c r="CB954" s="553"/>
      <c r="CC954" s="554"/>
      <c r="CD954" s="84"/>
      <c r="CE954" s="553"/>
      <c r="CF954" s="554"/>
      <c r="CG954" s="84"/>
      <c r="CH954" s="553"/>
      <c r="CI954" s="554"/>
      <c r="CJ954" s="554"/>
      <c r="CK954" s="554"/>
      <c r="CL954" s="554"/>
      <c r="CM954" s="554"/>
      <c r="CN954" s="554"/>
      <c r="CO954" s="554"/>
      <c r="CP954" s="554"/>
      <c r="CQ954" s="554"/>
      <c r="CR954" s="554"/>
      <c r="CS954" s="554"/>
      <c r="CT954" s="554"/>
      <c r="CU954" s="554"/>
      <c r="CV954" s="554"/>
      <c r="CW954" s="554"/>
      <c r="CX954" s="554"/>
      <c r="CY954" s="554">
        <v>40000000</v>
      </c>
      <c r="CZ954" s="84">
        <v>0</v>
      </c>
      <c r="DA954" s="84"/>
      <c r="DB954" s="856" t="s">
        <v>20809</v>
      </c>
      <c r="DC954" s="565">
        <v>1</v>
      </c>
      <c r="DD954" s="928"/>
      <c r="DE954" s="102" t="s">
        <v>19355</v>
      </c>
      <c r="DF954" s="928" t="s">
        <v>4117</v>
      </c>
      <c r="DG954" s="555" t="s">
        <v>5850</v>
      </c>
      <c r="DH954" s="214" t="s">
        <v>3663</v>
      </c>
      <c r="DI954" s="557">
        <v>40952</v>
      </c>
      <c r="DJ954" s="111">
        <v>40938</v>
      </c>
      <c r="DK954" s="558">
        <v>6</v>
      </c>
      <c r="DL954" s="558"/>
      <c r="DM954" s="619" t="s">
        <v>20570</v>
      </c>
      <c r="DN954" s="890">
        <v>40000000</v>
      </c>
      <c r="DO954" s="928"/>
      <c r="DP954" s="928"/>
      <c r="DQ954" s="928"/>
      <c r="DR954" s="928"/>
    </row>
    <row r="955" spans="1:122" ht="60.75" customHeight="1" thickTop="1" thickBot="1">
      <c r="A955" s="214" t="s">
        <v>3664</v>
      </c>
      <c r="B955" s="214" t="s">
        <v>3633</v>
      </c>
      <c r="C955" s="214" t="s">
        <v>543</v>
      </c>
      <c r="D955" s="374">
        <v>1</v>
      </c>
      <c r="E955" s="517">
        <v>40990</v>
      </c>
      <c r="F955" s="517">
        <v>40932</v>
      </c>
      <c r="G955" s="517">
        <v>41043</v>
      </c>
      <c r="H955" s="517">
        <v>41058</v>
      </c>
      <c r="I955" s="517">
        <v>41058</v>
      </c>
      <c r="J955" s="859">
        <v>8</v>
      </c>
      <c r="K955" s="551">
        <v>41303</v>
      </c>
      <c r="L955" s="561">
        <v>41040</v>
      </c>
      <c r="M955" s="117"/>
      <c r="N955" s="214" t="s">
        <v>3680</v>
      </c>
      <c r="O955" s="1166">
        <v>860531081</v>
      </c>
      <c r="P955" s="530"/>
      <c r="Q955" s="530"/>
      <c r="R955" s="530"/>
      <c r="S955" s="530"/>
      <c r="T955" s="530"/>
      <c r="U955" s="530"/>
      <c r="V955" s="530"/>
      <c r="W955" s="530"/>
      <c r="X955" s="530"/>
      <c r="Y955" s="530"/>
      <c r="Z955" s="530"/>
      <c r="AA955" s="530"/>
      <c r="AB955" s="214" t="s">
        <v>3681</v>
      </c>
      <c r="AC955" s="214" t="s">
        <v>230</v>
      </c>
      <c r="AD955" s="214" t="s">
        <v>255</v>
      </c>
      <c r="AE955" s="214" t="s">
        <v>3635</v>
      </c>
      <c r="AF955" s="214">
        <v>177</v>
      </c>
      <c r="AG955" s="626"/>
      <c r="AH955" s="636">
        <v>40000000</v>
      </c>
      <c r="AI955" s="634">
        <v>17667000</v>
      </c>
      <c r="AJ955" s="634">
        <v>57667000</v>
      </c>
      <c r="AK955" s="214" t="s">
        <v>5163</v>
      </c>
      <c r="AL955" s="214" t="s">
        <v>156</v>
      </c>
      <c r="AM955" s="86">
        <v>40000000</v>
      </c>
      <c r="AN955" s="86" t="s">
        <v>14315</v>
      </c>
      <c r="AO955" s="86" t="s">
        <v>14315</v>
      </c>
      <c r="AP955" s="97" t="s">
        <v>1525</v>
      </c>
      <c r="AQ955" s="84">
        <v>40000000</v>
      </c>
      <c r="AR955" s="553">
        <v>41058</v>
      </c>
      <c r="AS955" s="554">
        <v>183</v>
      </c>
      <c r="AT955" s="488"/>
      <c r="AU955" s="553"/>
      <c r="AV955" s="554"/>
      <c r="AW955" s="84"/>
      <c r="AX955" s="553"/>
      <c r="AY955" s="554"/>
      <c r="AZ955" s="84"/>
      <c r="BA955" s="553"/>
      <c r="BB955" s="554"/>
      <c r="BC955" s="84"/>
      <c r="BD955" s="553"/>
      <c r="BE955" s="554"/>
      <c r="BF955" s="84"/>
      <c r="BG955" s="553"/>
      <c r="BH955" s="554"/>
      <c r="BI955" s="84"/>
      <c r="BJ955" s="553"/>
      <c r="BK955" s="554"/>
      <c r="BL955" s="84"/>
      <c r="BM955" s="553"/>
      <c r="BN955" s="554"/>
      <c r="BO955" s="84"/>
      <c r="BP955" s="553"/>
      <c r="BQ955" s="554"/>
      <c r="BR955" s="84"/>
      <c r="BS955" s="553"/>
      <c r="BT955" s="554"/>
      <c r="BU955" s="84"/>
      <c r="BV955" s="553"/>
      <c r="BW955" s="554"/>
      <c r="BX955" s="84"/>
      <c r="BY955" s="553"/>
      <c r="BZ955" s="554"/>
      <c r="CA955" s="84"/>
      <c r="CB955" s="553"/>
      <c r="CC955" s="554"/>
      <c r="CD955" s="84"/>
      <c r="CE955" s="553"/>
      <c r="CF955" s="554"/>
      <c r="CG955" s="84"/>
      <c r="CH955" s="553"/>
      <c r="CI955" s="554"/>
      <c r="CJ955" s="554"/>
      <c r="CK955" s="554"/>
      <c r="CL955" s="554"/>
      <c r="CM955" s="554"/>
      <c r="CN955" s="554"/>
      <c r="CO955" s="554"/>
      <c r="CP955" s="554"/>
      <c r="CQ955" s="554"/>
      <c r="CR955" s="554"/>
      <c r="CS955" s="554"/>
      <c r="CT955" s="554"/>
      <c r="CU955" s="554"/>
      <c r="CV955" s="554"/>
      <c r="CW955" s="554"/>
      <c r="CX955" s="554"/>
      <c r="CY955" s="554">
        <v>40000000</v>
      </c>
      <c r="CZ955" s="84">
        <v>0</v>
      </c>
      <c r="DA955" s="84"/>
      <c r="DB955" s="856" t="s">
        <v>20809</v>
      </c>
      <c r="DC955" s="565">
        <v>1</v>
      </c>
      <c r="DD955" s="928"/>
      <c r="DE955" s="102" t="s">
        <v>19355</v>
      </c>
      <c r="DF955" s="928" t="s">
        <v>4117</v>
      </c>
      <c r="DG955" s="555" t="s">
        <v>5851</v>
      </c>
      <c r="DH955" s="214" t="s">
        <v>3664</v>
      </c>
      <c r="DI955" s="557">
        <v>41040</v>
      </c>
      <c r="DJ955" s="111">
        <v>40938</v>
      </c>
      <c r="DK955" s="558">
        <v>6</v>
      </c>
      <c r="DL955" s="558"/>
      <c r="DM955" s="619" t="s">
        <v>20570</v>
      </c>
      <c r="DN955" s="890">
        <v>40000000</v>
      </c>
      <c r="DO955" s="928"/>
      <c r="DP955" s="928"/>
      <c r="DQ955" s="928"/>
      <c r="DR955" s="928"/>
    </row>
    <row r="956" spans="1:122" ht="60.75" customHeight="1" thickTop="1" thickBot="1">
      <c r="A956" s="214" t="s">
        <v>3665</v>
      </c>
      <c r="B956" s="214" t="s">
        <v>3633</v>
      </c>
      <c r="C956" s="214" t="s">
        <v>543</v>
      </c>
      <c r="D956" s="374">
        <v>1</v>
      </c>
      <c r="E956" s="517">
        <v>40956</v>
      </c>
      <c r="F956" s="517">
        <v>40932</v>
      </c>
      <c r="G956" s="517">
        <v>41002</v>
      </c>
      <c r="H956" s="517">
        <v>41011</v>
      </c>
      <c r="I956" s="517">
        <v>41011</v>
      </c>
      <c r="J956" s="562">
        <v>14</v>
      </c>
      <c r="K956" s="551">
        <v>41437</v>
      </c>
      <c r="L956" s="561">
        <v>40988</v>
      </c>
      <c r="M956" s="117"/>
      <c r="N956" s="214" t="s">
        <v>3682</v>
      </c>
      <c r="O956" s="1166">
        <v>820004735</v>
      </c>
      <c r="P956" s="530"/>
      <c r="Q956" s="530"/>
      <c r="R956" s="530"/>
      <c r="S956" s="530"/>
      <c r="T956" s="530"/>
      <c r="U956" s="530"/>
      <c r="V956" s="530"/>
      <c r="W956" s="530"/>
      <c r="X956" s="530"/>
      <c r="Y956" s="530"/>
      <c r="Z956" s="530"/>
      <c r="AA956" s="530"/>
      <c r="AB956" s="214" t="s">
        <v>3683</v>
      </c>
      <c r="AC956" s="214" t="s">
        <v>230</v>
      </c>
      <c r="AD956" s="214" t="s">
        <v>255</v>
      </c>
      <c r="AE956" s="214" t="s">
        <v>3635</v>
      </c>
      <c r="AF956" s="214">
        <v>177</v>
      </c>
      <c r="AG956" s="626"/>
      <c r="AH956" s="636">
        <v>110709900</v>
      </c>
      <c r="AI956" s="634">
        <v>47447100</v>
      </c>
      <c r="AJ956" s="634">
        <v>158157000</v>
      </c>
      <c r="AK956" s="214" t="s">
        <v>4764</v>
      </c>
      <c r="AL956" s="214" t="s">
        <v>156</v>
      </c>
      <c r="AM956" s="86">
        <v>110709900</v>
      </c>
      <c r="AN956" s="86" t="s">
        <v>1472</v>
      </c>
      <c r="AO956" s="86" t="s">
        <v>11466</v>
      </c>
      <c r="AP956" s="83" t="s">
        <v>1538</v>
      </c>
      <c r="AQ956" s="84">
        <v>44283960</v>
      </c>
      <c r="AR956" s="553">
        <v>41011</v>
      </c>
      <c r="AS956" s="554">
        <v>155</v>
      </c>
      <c r="AT956" s="488">
        <v>66425940</v>
      </c>
      <c r="AU956" s="553">
        <v>41248</v>
      </c>
      <c r="AV956" s="554">
        <v>338</v>
      </c>
      <c r="AW956" s="84"/>
      <c r="AX956" s="553"/>
      <c r="AY956" s="554"/>
      <c r="AZ956" s="84"/>
      <c r="BA956" s="553"/>
      <c r="BB956" s="554"/>
      <c r="BC956" s="84"/>
      <c r="BD956" s="553"/>
      <c r="BE956" s="554"/>
      <c r="BF956" s="84"/>
      <c r="BG956" s="553"/>
      <c r="BH956" s="554"/>
      <c r="BI956" s="84"/>
      <c r="BJ956" s="553"/>
      <c r="BK956" s="554"/>
      <c r="BL956" s="84"/>
      <c r="BM956" s="553"/>
      <c r="BN956" s="554"/>
      <c r="BO956" s="84"/>
      <c r="BP956" s="553"/>
      <c r="BQ956" s="554"/>
      <c r="BR956" s="84"/>
      <c r="BS956" s="553"/>
      <c r="BT956" s="554"/>
      <c r="BU956" s="84"/>
      <c r="BV956" s="553"/>
      <c r="BW956" s="554"/>
      <c r="BX956" s="84"/>
      <c r="BY956" s="553"/>
      <c r="BZ956" s="554"/>
      <c r="CA956" s="84"/>
      <c r="CB956" s="553"/>
      <c r="CC956" s="554"/>
      <c r="CD956" s="84"/>
      <c r="CE956" s="553"/>
      <c r="CF956" s="554"/>
      <c r="CG956" s="84"/>
      <c r="CH956" s="553"/>
      <c r="CI956" s="554"/>
      <c r="CJ956" s="554"/>
      <c r="CK956" s="554"/>
      <c r="CL956" s="554"/>
      <c r="CM956" s="554"/>
      <c r="CN956" s="554"/>
      <c r="CO956" s="554"/>
      <c r="CP956" s="554"/>
      <c r="CQ956" s="554"/>
      <c r="CR956" s="554"/>
      <c r="CS956" s="554"/>
      <c r="CT956" s="554"/>
      <c r="CU956" s="554"/>
      <c r="CV956" s="554"/>
      <c r="CW956" s="554"/>
      <c r="CX956" s="554"/>
      <c r="CY956" s="554">
        <v>110709900</v>
      </c>
      <c r="CZ956" s="84">
        <v>0</v>
      </c>
      <c r="DA956" s="84"/>
      <c r="DB956" s="856" t="s">
        <v>20809</v>
      </c>
      <c r="DC956" s="565">
        <v>2</v>
      </c>
      <c r="DD956" s="928"/>
      <c r="DE956" s="102" t="s">
        <v>9704</v>
      </c>
      <c r="DF956" s="928" t="s">
        <v>4117</v>
      </c>
      <c r="DG956" s="555" t="s">
        <v>5852</v>
      </c>
      <c r="DH956" s="214" t="s">
        <v>3665</v>
      </c>
      <c r="DI956" s="557">
        <v>40988</v>
      </c>
      <c r="DJ956" s="111">
        <v>40938</v>
      </c>
      <c r="DK956" s="558">
        <v>6</v>
      </c>
      <c r="DL956" s="558"/>
      <c r="DM956" s="619" t="s">
        <v>20570</v>
      </c>
      <c r="DN956" s="890">
        <v>110709900</v>
      </c>
      <c r="DO956" s="928"/>
      <c r="DP956" s="928"/>
      <c r="DQ956" s="928"/>
      <c r="DR956" s="928"/>
    </row>
    <row r="957" spans="1:122" ht="60.75" customHeight="1" thickTop="1" thickBot="1">
      <c r="A957" s="214" t="s">
        <v>3669</v>
      </c>
      <c r="B957" s="214" t="s">
        <v>3633</v>
      </c>
      <c r="C957" s="214" t="s">
        <v>543</v>
      </c>
      <c r="D957" s="374">
        <v>1</v>
      </c>
      <c r="E957" s="517">
        <v>40947</v>
      </c>
      <c r="F957" s="517">
        <v>40932</v>
      </c>
      <c r="G957" s="517">
        <v>41016</v>
      </c>
      <c r="H957" s="517">
        <v>41031</v>
      </c>
      <c r="I957" s="517">
        <v>41031</v>
      </c>
      <c r="J957" s="562">
        <v>19</v>
      </c>
      <c r="K957" s="551">
        <v>41610</v>
      </c>
      <c r="L957" s="561">
        <v>40982</v>
      </c>
      <c r="M957" s="117"/>
      <c r="N957" s="214" t="s">
        <v>535</v>
      </c>
      <c r="O957" s="1166">
        <v>890401962</v>
      </c>
      <c r="P957" s="530"/>
      <c r="Q957" s="530"/>
      <c r="R957" s="530"/>
      <c r="S957" s="530"/>
      <c r="T957" s="530"/>
      <c r="U957" s="530"/>
      <c r="V957" s="530"/>
      <c r="W957" s="530"/>
      <c r="X957" s="530"/>
      <c r="Y957" s="530"/>
      <c r="Z957" s="530"/>
      <c r="AA957" s="530"/>
      <c r="AB957" s="214" t="s">
        <v>3684</v>
      </c>
      <c r="AC957" s="214" t="s">
        <v>230</v>
      </c>
      <c r="AD957" s="214" t="s">
        <v>255</v>
      </c>
      <c r="AE957" s="214" t="s">
        <v>3635</v>
      </c>
      <c r="AF957" s="214">
        <v>177</v>
      </c>
      <c r="AG957" s="626"/>
      <c r="AH957" s="636">
        <v>97000000</v>
      </c>
      <c r="AI957" s="634">
        <v>35000000</v>
      </c>
      <c r="AJ957" s="634">
        <v>132000000</v>
      </c>
      <c r="AK957" s="214" t="s">
        <v>3837</v>
      </c>
      <c r="AL957" s="214" t="s">
        <v>156</v>
      </c>
      <c r="AM957" s="86">
        <v>97000000</v>
      </c>
      <c r="AN957" s="86" t="s">
        <v>1464</v>
      </c>
      <c r="AO957" s="86" t="s">
        <v>11091</v>
      </c>
      <c r="AP957" s="83" t="s">
        <v>1532</v>
      </c>
      <c r="AQ957" s="84">
        <v>38800000</v>
      </c>
      <c r="AR957" s="553">
        <v>41031</v>
      </c>
      <c r="AS957" s="554">
        <v>163</v>
      </c>
      <c r="AT957" s="488">
        <v>58200000</v>
      </c>
      <c r="AU957" s="553">
        <v>41326</v>
      </c>
      <c r="AV957" s="554">
        <v>411</v>
      </c>
      <c r="AW957" s="84"/>
      <c r="AX957" s="553"/>
      <c r="AY957" s="554"/>
      <c r="AZ957" s="84"/>
      <c r="BA957" s="553"/>
      <c r="BB957" s="554"/>
      <c r="BC957" s="84"/>
      <c r="BD957" s="553"/>
      <c r="BE957" s="554"/>
      <c r="BF957" s="84"/>
      <c r="BG957" s="553"/>
      <c r="BH957" s="554"/>
      <c r="BI957" s="84"/>
      <c r="BJ957" s="553"/>
      <c r="BK957" s="554"/>
      <c r="BL957" s="84"/>
      <c r="BM957" s="553"/>
      <c r="BN957" s="554"/>
      <c r="BO957" s="84"/>
      <c r="BP957" s="553"/>
      <c r="BQ957" s="554"/>
      <c r="BR957" s="84"/>
      <c r="BS957" s="553"/>
      <c r="BT957" s="554"/>
      <c r="BU957" s="84"/>
      <c r="BV957" s="553"/>
      <c r="BW957" s="554"/>
      <c r="BX957" s="84"/>
      <c r="BY957" s="553"/>
      <c r="BZ957" s="554"/>
      <c r="CA957" s="84"/>
      <c r="CB957" s="553"/>
      <c r="CC957" s="554"/>
      <c r="CD957" s="84"/>
      <c r="CE957" s="553"/>
      <c r="CF957" s="554"/>
      <c r="CG957" s="84"/>
      <c r="CH957" s="553"/>
      <c r="CI957" s="554"/>
      <c r="CJ957" s="554"/>
      <c r="CK957" s="554"/>
      <c r="CL957" s="554"/>
      <c r="CM957" s="554"/>
      <c r="CN957" s="554"/>
      <c r="CO957" s="554"/>
      <c r="CP957" s="554"/>
      <c r="CQ957" s="554"/>
      <c r="CR957" s="554"/>
      <c r="CS957" s="554"/>
      <c r="CT957" s="554"/>
      <c r="CU957" s="554"/>
      <c r="CV957" s="554"/>
      <c r="CW957" s="554"/>
      <c r="CX957" s="554"/>
      <c r="CY957" s="554">
        <v>97000000</v>
      </c>
      <c r="CZ957" s="84">
        <v>0</v>
      </c>
      <c r="DA957" s="84"/>
      <c r="DB957" s="856" t="s">
        <v>20809</v>
      </c>
      <c r="DC957" s="565">
        <v>2</v>
      </c>
      <c r="DD957" s="928"/>
      <c r="DE957" s="102" t="s">
        <v>9704</v>
      </c>
      <c r="DF957" s="928" t="s">
        <v>4118</v>
      </c>
      <c r="DG957" s="555" t="s">
        <v>5853</v>
      </c>
      <c r="DH957" s="214" t="s">
        <v>3669</v>
      </c>
      <c r="DI957" s="557">
        <v>40982</v>
      </c>
      <c r="DJ957" s="111">
        <v>40938</v>
      </c>
      <c r="DK957" s="558">
        <v>6</v>
      </c>
      <c r="DL957" s="558"/>
      <c r="DM957" s="619" t="s">
        <v>20570</v>
      </c>
      <c r="DN957" s="890">
        <v>97000000</v>
      </c>
      <c r="DO957" s="928"/>
      <c r="DP957" s="928"/>
      <c r="DQ957" s="928"/>
      <c r="DR957" s="928"/>
    </row>
    <row r="958" spans="1:122" ht="60.75" customHeight="1" thickTop="1" thickBot="1">
      <c r="A958" s="214" t="s">
        <v>3670</v>
      </c>
      <c r="B958" s="214" t="s">
        <v>3633</v>
      </c>
      <c r="C958" s="214" t="s">
        <v>543</v>
      </c>
      <c r="D958" s="374">
        <v>1</v>
      </c>
      <c r="E958" s="517">
        <v>40940</v>
      </c>
      <c r="F958" s="517">
        <v>40932</v>
      </c>
      <c r="G958" s="517">
        <v>40959</v>
      </c>
      <c r="H958" s="517">
        <v>40990</v>
      </c>
      <c r="I958" s="517">
        <v>40990</v>
      </c>
      <c r="J958" s="859">
        <v>9</v>
      </c>
      <c r="K958" s="551">
        <v>41265</v>
      </c>
      <c r="L958" s="561">
        <v>40959</v>
      </c>
      <c r="M958" s="117"/>
      <c r="N958" s="214" t="s">
        <v>15732</v>
      </c>
      <c r="O958" s="1166">
        <v>810004699</v>
      </c>
      <c r="P958" s="530"/>
      <c r="Q958" s="530"/>
      <c r="R958" s="530"/>
      <c r="S958" s="530"/>
      <c r="T958" s="530"/>
      <c r="U958" s="530"/>
      <c r="V958" s="530"/>
      <c r="W958" s="530"/>
      <c r="X958" s="530"/>
      <c r="Y958" s="530"/>
      <c r="Z958" s="530"/>
      <c r="AA958" s="530"/>
      <c r="AB958" s="214" t="s">
        <v>3685</v>
      </c>
      <c r="AC958" s="214" t="s">
        <v>230</v>
      </c>
      <c r="AD958" s="214" t="s">
        <v>255</v>
      </c>
      <c r="AE958" s="214" t="s">
        <v>3635</v>
      </c>
      <c r="AF958" s="214">
        <v>177</v>
      </c>
      <c r="AG958" s="626"/>
      <c r="AH958" s="636">
        <v>40000000</v>
      </c>
      <c r="AI958" s="634">
        <v>17600000</v>
      </c>
      <c r="AJ958" s="634">
        <v>57600000</v>
      </c>
      <c r="AK958" s="214" t="s">
        <v>4289</v>
      </c>
      <c r="AL958" s="214" t="s">
        <v>156</v>
      </c>
      <c r="AM958" s="86">
        <v>40000000</v>
      </c>
      <c r="AN958" s="86" t="s">
        <v>1480</v>
      </c>
      <c r="AO958" s="86" t="s">
        <v>1549</v>
      </c>
      <c r="AP958" s="83" t="s">
        <v>1550</v>
      </c>
      <c r="AQ958" s="84">
        <v>40000000</v>
      </c>
      <c r="AR958" s="553">
        <v>40990</v>
      </c>
      <c r="AS958" s="554">
        <v>144</v>
      </c>
      <c r="AT958" s="488"/>
      <c r="AU958" s="553"/>
      <c r="AV958" s="554"/>
      <c r="AW958" s="84"/>
      <c r="AX958" s="553"/>
      <c r="AY958" s="554"/>
      <c r="AZ958" s="84"/>
      <c r="BA958" s="553"/>
      <c r="BB958" s="554"/>
      <c r="BC958" s="84"/>
      <c r="BD958" s="553"/>
      <c r="BE958" s="554"/>
      <c r="BF958" s="84"/>
      <c r="BG958" s="553"/>
      <c r="BH958" s="554"/>
      <c r="BI958" s="84"/>
      <c r="BJ958" s="553"/>
      <c r="BK958" s="554"/>
      <c r="BL958" s="84"/>
      <c r="BM958" s="553"/>
      <c r="BN958" s="554"/>
      <c r="BO958" s="84"/>
      <c r="BP958" s="553"/>
      <c r="BQ958" s="554"/>
      <c r="BR958" s="84"/>
      <c r="BS958" s="553"/>
      <c r="BT958" s="554"/>
      <c r="BU958" s="84"/>
      <c r="BV958" s="553"/>
      <c r="BW958" s="554"/>
      <c r="BX958" s="84"/>
      <c r="BY958" s="553"/>
      <c r="BZ958" s="554"/>
      <c r="CA958" s="84"/>
      <c r="CB958" s="553"/>
      <c r="CC958" s="554"/>
      <c r="CD958" s="84"/>
      <c r="CE958" s="553"/>
      <c r="CF958" s="554"/>
      <c r="CG958" s="84"/>
      <c r="CH958" s="553"/>
      <c r="CI958" s="554"/>
      <c r="CJ958" s="554"/>
      <c r="CK958" s="554"/>
      <c r="CL958" s="554"/>
      <c r="CM958" s="554"/>
      <c r="CN958" s="554"/>
      <c r="CO958" s="554"/>
      <c r="CP958" s="554"/>
      <c r="CQ958" s="554"/>
      <c r="CR958" s="554"/>
      <c r="CS958" s="554"/>
      <c r="CT958" s="554"/>
      <c r="CU958" s="554"/>
      <c r="CV958" s="554"/>
      <c r="CW958" s="554"/>
      <c r="CX958" s="554"/>
      <c r="CY958" s="554">
        <v>40000000</v>
      </c>
      <c r="CZ958" s="84">
        <v>0</v>
      </c>
      <c r="DA958" s="84"/>
      <c r="DB958" s="856" t="s">
        <v>20809</v>
      </c>
      <c r="DC958" s="565">
        <v>1</v>
      </c>
      <c r="DD958" s="928"/>
      <c r="DE958" s="102" t="s">
        <v>19355</v>
      </c>
      <c r="DF958" s="928" t="s">
        <v>4118</v>
      </c>
      <c r="DG958" s="555" t="s">
        <v>5854</v>
      </c>
      <c r="DH958" s="214" t="s">
        <v>3670</v>
      </c>
      <c r="DI958" s="557">
        <v>40959</v>
      </c>
      <c r="DJ958" s="111">
        <v>40938</v>
      </c>
      <c r="DK958" s="558">
        <v>6</v>
      </c>
      <c r="DL958" s="558" t="s">
        <v>15785</v>
      </c>
      <c r="DM958" s="619" t="s">
        <v>20570</v>
      </c>
      <c r="DN958" s="890">
        <v>40000000</v>
      </c>
      <c r="DO958" s="928"/>
      <c r="DP958" s="928"/>
      <c r="DQ958" s="928"/>
      <c r="DR958" s="928"/>
    </row>
    <row r="959" spans="1:122" ht="60.75" customHeight="1" thickTop="1" thickBot="1">
      <c r="A959" s="214" t="s">
        <v>3690</v>
      </c>
      <c r="B959" s="214" t="s">
        <v>3633</v>
      </c>
      <c r="C959" s="214" t="s">
        <v>543</v>
      </c>
      <c r="D959" s="374">
        <v>1</v>
      </c>
      <c r="E959" s="517">
        <v>40976</v>
      </c>
      <c r="F959" s="517">
        <v>40932</v>
      </c>
      <c r="G959" s="517">
        <v>40990</v>
      </c>
      <c r="H959" s="517">
        <v>41002</v>
      </c>
      <c r="I959" s="517">
        <v>41002</v>
      </c>
      <c r="J959" s="859">
        <v>10</v>
      </c>
      <c r="K959" s="551">
        <v>41308</v>
      </c>
      <c r="L959" s="561">
        <v>40989</v>
      </c>
      <c r="M959" s="117"/>
      <c r="N959" s="214" t="s">
        <v>3701</v>
      </c>
      <c r="O959" s="1166">
        <v>804001183</v>
      </c>
      <c r="P959" s="530"/>
      <c r="Q959" s="530"/>
      <c r="R959" s="530"/>
      <c r="S959" s="530"/>
      <c r="T959" s="530"/>
      <c r="U959" s="530"/>
      <c r="V959" s="530"/>
      <c r="W959" s="530"/>
      <c r="X959" s="530"/>
      <c r="Y959" s="530"/>
      <c r="Z959" s="530"/>
      <c r="AA959" s="530"/>
      <c r="AB959" s="214" t="s">
        <v>3702</v>
      </c>
      <c r="AC959" s="214" t="s">
        <v>230</v>
      </c>
      <c r="AD959" s="214" t="s">
        <v>255</v>
      </c>
      <c r="AE959" s="214" t="s">
        <v>3635</v>
      </c>
      <c r="AF959" s="214">
        <v>177</v>
      </c>
      <c r="AG959" s="626"/>
      <c r="AH959" s="636">
        <v>40000000</v>
      </c>
      <c r="AI959" s="634">
        <v>17143000</v>
      </c>
      <c r="AJ959" s="634">
        <v>57143000</v>
      </c>
      <c r="AK959" s="214" t="s">
        <v>4225</v>
      </c>
      <c r="AL959" s="214" t="s">
        <v>156</v>
      </c>
      <c r="AM959" s="86">
        <v>40000000</v>
      </c>
      <c r="AN959" s="86" t="s">
        <v>1453</v>
      </c>
      <c r="AO959" s="86" t="s">
        <v>2852</v>
      </c>
      <c r="AP959" s="83">
        <v>68001</v>
      </c>
      <c r="AQ959" s="84">
        <v>40000000</v>
      </c>
      <c r="AR959" s="553">
        <v>41002</v>
      </c>
      <c r="AS959" s="554">
        <v>152</v>
      </c>
      <c r="AT959" s="488"/>
      <c r="AU959" s="553"/>
      <c r="AV959" s="554"/>
      <c r="AW959" s="84"/>
      <c r="AX959" s="553"/>
      <c r="AY959" s="554"/>
      <c r="AZ959" s="84"/>
      <c r="BA959" s="553"/>
      <c r="BB959" s="554"/>
      <c r="BC959" s="84"/>
      <c r="BD959" s="553"/>
      <c r="BE959" s="554"/>
      <c r="BF959" s="84"/>
      <c r="BG959" s="553"/>
      <c r="BH959" s="554"/>
      <c r="BI959" s="84"/>
      <c r="BJ959" s="553"/>
      <c r="BK959" s="554"/>
      <c r="BL959" s="84"/>
      <c r="BM959" s="553"/>
      <c r="BN959" s="554"/>
      <c r="BO959" s="84"/>
      <c r="BP959" s="553"/>
      <c r="BQ959" s="554"/>
      <c r="BR959" s="84"/>
      <c r="BS959" s="553"/>
      <c r="BT959" s="554"/>
      <c r="BU959" s="84"/>
      <c r="BV959" s="553"/>
      <c r="BW959" s="554"/>
      <c r="BX959" s="84"/>
      <c r="BY959" s="553"/>
      <c r="BZ959" s="554"/>
      <c r="CA959" s="84"/>
      <c r="CB959" s="553"/>
      <c r="CC959" s="554"/>
      <c r="CD959" s="84"/>
      <c r="CE959" s="553"/>
      <c r="CF959" s="554"/>
      <c r="CG959" s="84"/>
      <c r="CH959" s="553"/>
      <c r="CI959" s="554"/>
      <c r="CJ959" s="554"/>
      <c r="CK959" s="554"/>
      <c r="CL959" s="554"/>
      <c r="CM959" s="554"/>
      <c r="CN959" s="554"/>
      <c r="CO959" s="554"/>
      <c r="CP959" s="554"/>
      <c r="CQ959" s="554"/>
      <c r="CR959" s="554"/>
      <c r="CS959" s="554"/>
      <c r="CT959" s="554"/>
      <c r="CU959" s="554"/>
      <c r="CV959" s="554"/>
      <c r="CW959" s="554"/>
      <c r="CX959" s="554"/>
      <c r="CY959" s="554">
        <v>40000000</v>
      </c>
      <c r="CZ959" s="84">
        <v>0</v>
      </c>
      <c r="DA959" s="84"/>
      <c r="DB959" s="856" t="s">
        <v>20809</v>
      </c>
      <c r="DC959" s="565">
        <v>1</v>
      </c>
      <c r="DD959" s="928"/>
      <c r="DE959" s="102" t="s">
        <v>19355</v>
      </c>
      <c r="DF959" s="928" t="s">
        <v>4118</v>
      </c>
      <c r="DG959" s="555" t="s">
        <v>5855</v>
      </c>
      <c r="DH959" s="214" t="s">
        <v>3690</v>
      </c>
      <c r="DI959" s="557">
        <v>40989</v>
      </c>
      <c r="DJ959" s="111">
        <v>40948</v>
      </c>
      <c r="DK959" s="558">
        <v>16</v>
      </c>
      <c r="DL959" s="558" t="s">
        <v>15785</v>
      </c>
      <c r="DM959" s="619" t="s">
        <v>20570</v>
      </c>
      <c r="DN959" s="890">
        <v>40000000</v>
      </c>
      <c r="DO959" s="928"/>
      <c r="DP959" s="928"/>
      <c r="DQ959" s="928"/>
      <c r="DR959" s="928"/>
    </row>
    <row r="960" spans="1:122" ht="60.75" customHeight="1" thickTop="1" thickBot="1">
      <c r="A960" s="214" t="s">
        <v>3691</v>
      </c>
      <c r="B960" s="214" t="s">
        <v>3633</v>
      </c>
      <c r="C960" s="214" t="s">
        <v>543</v>
      </c>
      <c r="D960" s="374">
        <v>1</v>
      </c>
      <c r="E960" s="517">
        <v>40976</v>
      </c>
      <c r="F960" s="517">
        <v>40932</v>
      </c>
      <c r="G960" s="517">
        <v>41010</v>
      </c>
      <c r="H960" s="517">
        <v>41019</v>
      </c>
      <c r="I960" s="517">
        <v>41019</v>
      </c>
      <c r="J960" s="562">
        <v>12</v>
      </c>
      <c r="K960" s="551">
        <v>41384</v>
      </c>
      <c r="L960" s="561">
        <v>41008</v>
      </c>
      <c r="M960" s="117"/>
      <c r="N960" s="214" t="s">
        <v>3701</v>
      </c>
      <c r="O960" s="1166">
        <v>804001183</v>
      </c>
      <c r="P960" s="530"/>
      <c r="Q960" s="530"/>
      <c r="R960" s="530"/>
      <c r="S960" s="530"/>
      <c r="T960" s="530"/>
      <c r="U960" s="530"/>
      <c r="V960" s="530"/>
      <c r="W960" s="530"/>
      <c r="X960" s="530"/>
      <c r="Y960" s="530"/>
      <c r="Z960" s="530"/>
      <c r="AA960" s="530"/>
      <c r="AB960" s="214" t="s">
        <v>3703</v>
      </c>
      <c r="AC960" s="214" t="s">
        <v>230</v>
      </c>
      <c r="AD960" s="214" t="s">
        <v>255</v>
      </c>
      <c r="AE960" s="214" t="s">
        <v>3635</v>
      </c>
      <c r="AF960" s="214">
        <v>177</v>
      </c>
      <c r="AG960" s="626"/>
      <c r="AH960" s="636">
        <v>125200000</v>
      </c>
      <c r="AI960" s="634">
        <v>56020000</v>
      </c>
      <c r="AJ960" s="634">
        <v>181220000</v>
      </c>
      <c r="AK960" s="214" t="s">
        <v>5131</v>
      </c>
      <c r="AL960" s="214" t="s">
        <v>156</v>
      </c>
      <c r="AM960" s="86">
        <v>125200000</v>
      </c>
      <c r="AN960" s="86" t="s">
        <v>1453</v>
      </c>
      <c r="AO960" s="86" t="s">
        <v>2852</v>
      </c>
      <c r="AP960" s="83">
        <v>68001</v>
      </c>
      <c r="AQ960" s="84">
        <v>50080000</v>
      </c>
      <c r="AR960" s="553">
        <v>41019</v>
      </c>
      <c r="AS960" s="554">
        <v>157</v>
      </c>
      <c r="AT960" s="488">
        <v>75120000</v>
      </c>
      <c r="AU960" s="553">
        <v>41192</v>
      </c>
      <c r="AV960" s="554">
        <v>281</v>
      </c>
      <c r="AW960" s="84"/>
      <c r="AX960" s="553"/>
      <c r="AY960" s="554"/>
      <c r="AZ960" s="84"/>
      <c r="BA960" s="553"/>
      <c r="BB960" s="554"/>
      <c r="BC960" s="84"/>
      <c r="BD960" s="553"/>
      <c r="BE960" s="554"/>
      <c r="BF960" s="84"/>
      <c r="BG960" s="553"/>
      <c r="BH960" s="554"/>
      <c r="BI960" s="84"/>
      <c r="BJ960" s="553"/>
      <c r="BK960" s="554"/>
      <c r="BL960" s="84"/>
      <c r="BM960" s="553"/>
      <c r="BN960" s="554"/>
      <c r="BO960" s="84"/>
      <c r="BP960" s="553"/>
      <c r="BQ960" s="554"/>
      <c r="BR960" s="84"/>
      <c r="BS960" s="553"/>
      <c r="BT960" s="554"/>
      <c r="BU960" s="84"/>
      <c r="BV960" s="553"/>
      <c r="BW960" s="554"/>
      <c r="BX960" s="84"/>
      <c r="BY960" s="553"/>
      <c r="BZ960" s="554"/>
      <c r="CA960" s="84"/>
      <c r="CB960" s="553"/>
      <c r="CC960" s="554"/>
      <c r="CD960" s="84"/>
      <c r="CE960" s="553"/>
      <c r="CF960" s="554"/>
      <c r="CG960" s="84"/>
      <c r="CH960" s="553"/>
      <c r="CI960" s="554"/>
      <c r="CJ960" s="554"/>
      <c r="CK960" s="554"/>
      <c r="CL960" s="554"/>
      <c r="CM960" s="554"/>
      <c r="CN960" s="554"/>
      <c r="CO960" s="554"/>
      <c r="CP960" s="554"/>
      <c r="CQ960" s="554"/>
      <c r="CR960" s="554"/>
      <c r="CS960" s="554"/>
      <c r="CT960" s="554"/>
      <c r="CU960" s="554"/>
      <c r="CV960" s="554"/>
      <c r="CW960" s="554"/>
      <c r="CX960" s="554"/>
      <c r="CY960" s="554">
        <v>125200000</v>
      </c>
      <c r="CZ960" s="84">
        <v>0</v>
      </c>
      <c r="DA960" s="84"/>
      <c r="DB960" s="856" t="s">
        <v>20809</v>
      </c>
      <c r="DC960" s="565">
        <v>2</v>
      </c>
      <c r="DD960" s="928"/>
      <c r="DE960" s="102" t="s">
        <v>2300</v>
      </c>
      <c r="DF960" s="928" t="s">
        <v>4118</v>
      </c>
      <c r="DG960" s="555" t="s">
        <v>5856</v>
      </c>
      <c r="DH960" s="214" t="s">
        <v>3691</v>
      </c>
      <c r="DI960" s="557">
        <v>41008</v>
      </c>
      <c r="DJ960" s="111">
        <v>40948</v>
      </c>
      <c r="DK960" s="558">
        <v>16</v>
      </c>
      <c r="DL960" s="558" t="s">
        <v>15785</v>
      </c>
      <c r="DM960" s="619" t="s">
        <v>20570</v>
      </c>
      <c r="DN960" s="890">
        <v>125200000</v>
      </c>
      <c r="DO960" s="928"/>
      <c r="DP960" s="928"/>
      <c r="DQ960" s="928"/>
      <c r="DR960" s="928"/>
    </row>
    <row r="961" spans="1:122" ht="60.75" customHeight="1" thickTop="1" thickBot="1">
      <c r="A961" s="214" t="s">
        <v>3692</v>
      </c>
      <c r="B961" s="214" t="s">
        <v>3633</v>
      </c>
      <c r="C961" s="214" t="s">
        <v>543</v>
      </c>
      <c r="D961" s="374">
        <v>1</v>
      </c>
      <c r="E961" s="517">
        <v>40976</v>
      </c>
      <c r="F961" s="517">
        <v>40932</v>
      </c>
      <c r="G961" s="517">
        <v>40990</v>
      </c>
      <c r="H961" s="517">
        <v>41002</v>
      </c>
      <c r="I961" s="517">
        <v>41002</v>
      </c>
      <c r="J961" s="859">
        <v>10</v>
      </c>
      <c r="K961" s="551">
        <v>41308</v>
      </c>
      <c r="L961" s="561">
        <v>40989</v>
      </c>
      <c r="M961" s="117"/>
      <c r="N961" s="214" t="s">
        <v>3701</v>
      </c>
      <c r="O961" s="1166">
        <v>804001183</v>
      </c>
      <c r="P961" s="530"/>
      <c r="Q961" s="530"/>
      <c r="R961" s="530"/>
      <c r="S961" s="530"/>
      <c r="T961" s="530"/>
      <c r="U961" s="530"/>
      <c r="V961" s="530"/>
      <c r="W961" s="530"/>
      <c r="X961" s="530"/>
      <c r="Y961" s="530"/>
      <c r="Z961" s="530"/>
      <c r="AA961" s="530"/>
      <c r="AB961" s="214" t="s">
        <v>3704</v>
      </c>
      <c r="AC961" s="214" t="s">
        <v>230</v>
      </c>
      <c r="AD961" s="214" t="s">
        <v>255</v>
      </c>
      <c r="AE961" s="214" t="s">
        <v>3635</v>
      </c>
      <c r="AF961" s="214">
        <v>177</v>
      </c>
      <c r="AG961" s="626"/>
      <c r="AH961" s="636">
        <v>150000000</v>
      </c>
      <c r="AI961" s="634">
        <v>64285000</v>
      </c>
      <c r="AJ961" s="634">
        <v>214285000</v>
      </c>
      <c r="AK961" s="214" t="s">
        <v>4225</v>
      </c>
      <c r="AL961" s="214" t="s">
        <v>156</v>
      </c>
      <c r="AM961" s="86">
        <v>150000000</v>
      </c>
      <c r="AN961" s="86" t="s">
        <v>1453</v>
      </c>
      <c r="AO961" s="86" t="s">
        <v>2852</v>
      </c>
      <c r="AP961" s="83">
        <v>68001</v>
      </c>
      <c r="AQ961" s="84">
        <v>60000000</v>
      </c>
      <c r="AR961" s="553">
        <v>41002</v>
      </c>
      <c r="AS961" s="554">
        <v>152</v>
      </c>
      <c r="AT961" s="488">
        <v>90000000</v>
      </c>
      <c r="AU961" s="553">
        <v>41177</v>
      </c>
      <c r="AV961" s="554">
        <v>270</v>
      </c>
      <c r="AW961" s="84"/>
      <c r="AX961" s="553"/>
      <c r="AY961" s="554"/>
      <c r="AZ961" s="84"/>
      <c r="BA961" s="553"/>
      <c r="BB961" s="554"/>
      <c r="BC961" s="84"/>
      <c r="BD961" s="553"/>
      <c r="BE961" s="554"/>
      <c r="BF961" s="84"/>
      <c r="BG961" s="553"/>
      <c r="BH961" s="554"/>
      <c r="BI961" s="84"/>
      <c r="BJ961" s="553"/>
      <c r="BK961" s="554"/>
      <c r="BL961" s="84"/>
      <c r="BM961" s="553"/>
      <c r="BN961" s="554"/>
      <c r="BO961" s="84"/>
      <c r="BP961" s="553"/>
      <c r="BQ961" s="554"/>
      <c r="BR961" s="84"/>
      <c r="BS961" s="553"/>
      <c r="BT961" s="554"/>
      <c r="BU961" s="84"/>
      <c r="BV961" s="553"/>
      <c r="BW961" s="554"/>
      <c r="BX961" s="84"/>
      <c r="BY961" s="553"/>
      <c r="BZ961" s="554"/>
      <c r="CA961" s="84"/>
      <c r="CB961" s="553"/>
      <c r="CC961" s="554"/>
      <c r="CD961" s="84"/>
      <c r="CE961" s="553"/>
      <c r="CF961" s="554"/>
      <c r="CG961" s="84"/>
      <c r="CH961" s="553"/>
      <c r="CI961" s="554"/>
      <c r="CJ961" s="554"/>
      <c r="CK961" s="554"/>
      <c r="CL961" s="554"/>
      <c r="CM961" s="554"/>
      <c r="CN961" s="554"/>
      <c r="CO961" s="554"/>
      <c r="CP961" s="554"/>
      <c r="CQ961" s="554"/>
      <c r="CR961" s="554"/>
      <c r="CS961" s="554"/>
      <c r="CT961" s="554"/>
      <c r="CU961" s="554"/>
      <c r="CV961" s="554"/>
      <c r="CW961" s="554"/>
      <c r="CX961" s="554"/>
      <c r="CY961" s="554">
        <v>150000000</v>
      </c>
      <c r="CZ961" s="84">
        <v>0</v>
      </c>
      <c r="DA961" s="84"/>
      <c r="DB961" s="856" t="s">
        <v>20809</v>
      </c>
      <c r="DC961" s="565">
        <v>2</v>
      </c>
      <c r="DD961" s="928"/>
      <c r="DE961" s="102" t="s">
        <v>2300</v>
      </c>
      <c r="DF961" s="928" t="s">
        <v>4117</v>
      </c>
      <c r="DG961" s="555" t="s">
        <v>5857</v>
      </c>
      <c r="DH961" s="214" t="s">
        <v>3692</v>
      </c>
      <c r="DI961" s="557">
        <v>40989</v>
      </c>
      <c r="DJ961" s="111">
        <v>40948</v>
      </c>
      <c r="DK961" s="558">
        <v>16</v>
      </c>
      <c r="DL961" s="558" t="s">
        <v>15785</v>
      </c>
      <c r="DM961" s="619" t="s">
        <v>20570</v>
      </c>
      <c r="DN961" s="890">
        <v>150000000</v>
      </c>
      <c r="DO961" s="928"/>
      <c r="DP961" s="928"/>
      <c r="DQ961" s="928"/>
      <c r="DR961" s="928"/>
    </row>
    <row r="962" spans="1:122" ht="60.75" customHeight="1" thickTop="1" thickBot="1">
      <c r="A962" s="214" t="s">
        <v>3693</v>
      </c>
      <c r="B962" s="214" t="s">
        <v>3633</v>
      </c>
      <c r="C962" s="214" t="s">
        <v>543</v>
      </c>
      <c r="D962" s="374">
        <v>1</v>
      </c>
      <c r="E962" s="517">
        <v>40976</v>
      </c>
      <c r="F962" s="517">
        <v>40932</v>
      </c>
      <c r="G962" s="517">
        <v>40990</v>
      </c>
      <c r="H962" s="517">
        <v>41002</v>
      </c>
      <c r="I962" s="517">
        <v>41002</v>
      </c>
      <c r="J962" s="562">
        <v>13</v>
      </c>
      <c r="K962" s="551">
        <v>41397</v>
      </c>
      <c r="L962" s="561">
        <v>40989</v>
      </c>
      <c r="M962" s="117"/>
      <c r="N962" s="214" t="s">
        <v>3701</v>
      </c>
      <c r="O962" s="1166">
        <v>804001183</v>
      </c>
      <c r="P962" s="530"/>
      <c r="Q962" s="530"/>
      <c r="R962" s="530"/>
      <c r="S962" s="530"/>
      <c r="T962" s="530"/>
      <c r="U962" s="530"/>
      <c r="V962" s="530"/>
      <c r="W962" s="530"/>
      <c r="X962" s="530"/>
      <c r="Y962" s="530"/>
      <c r="Z962" s="530"/>
      <c r="AA962" s="530"/>
      <c r="AB962" s="214" t="s">
        <v>3705</v>
      </c>
      <c r="AC962" s="214" t="s">
        <v>230</v>
      </c>
      <c r="AD962" s="214" t="s">
        <v>255</v>
      </c>
      <c r="AE962" s="214" t="s">
        <v>3635</v>
      </c>
      <c r="AF962" s="214">
        <v>177</v>
      </c>
      <c r="AG962" s="626"/>
      <c r="AH962" s="636">
        <v>107401250</v>
      </c>
      <c r="AI962" s="634">
        <v>46091000</v>
      </c>
      <c r="AJ962" s="634">
        <v>153492250</v>
      </c>
      <c r="AK962" s="214" t="s">
        <v>4225</v>
      </c>
      <c r="AL962" s="214" t="s">
        <v>156</v>
      </c>
      <c r="AM962" s="86">
        <v>107401250</v>
      </c>
      <c r="AN962" s="86" t="s">
        <v>1453</v>
      </c>
      <c r="AO962" s="86" t="s">
        <v>2852</v>
      </c>
      <c r="AP962" s="83">
        <v>68001</v>
      </c>
      <c r="AQ962" s="84">
        <v>42960500</v>
      </c>
      <c r="AR962" s="553">
        <v>41002</v>
      </c>
      <c r="AS962" s="554">
        <v>152</v>
      </c>
      <c r="AT962" s="488">
        <v>64440750</v>
      </c>
      <c r="AU962" s="553">
        <v>41177</v>
      </c>
      <c r="AV962" s="554">
        <v>270</v>
      </c>
      <c r="AW962" s="84"/>
      <c r="AX962" s="553"/>
      <c r="AY962" s="554"/>
      <c r="AZ962" s="84"/>
      <c r="BA962" s="553"/>
      <c r="BB962" s="554"/>
      <c r="BC962" s="84"/>
      <c r="BD962" s="553"/>
      <c r="BE962" s="554"/>
      <c r="BF962" s="84"/>
      <c r="BG962" s="553"/>
      <c r="BH962" s="554"/>
      <c r="BI962" s="84"/>
      <c r="BJ962" s="553"/>
      <c r="BK962" s="554"/>
      <c r="BL962" s="84"/>
      <c r="BM962" s="553"/>
      <c r="BN962" s="554"/>
      <c r="BO962" s="84"/>
      <c r="BP962" s="553"/>
      <c r="BQ962" s="554"/>
      <c r="BR962" s="84"/>
      <c r="BS962" s="553"/>
      <c r="BT962" s="554"/>
      <c r="BU962" s="84"/>
      <c r="BV962" s="553"/>
      <c r="BW962" s="554"/>
      <c r="BX962" s="84"/>
      <c r="BY962" s="553"/>
      <c r="BZ962" s="554"/>
      <c r="CA962" s="84"/>
      <c r="CB962" s="553"/>
      <c r="CC962" s="554"/>
      <c r="CD962" s="84"/>
      <c r="CE962" s="553"/>
      <c r="CF962" s="554"/>
      <c r="CG962" s="84"/>
      <c r="CH962" s="553"/>
      <c r="CI962" s="554"/>
      <c r="CJ962" s="554"/>
      <c r="CK962" s="554"/>
      <c r="CL962" s="554"/>
      <c r="CM962" s="554"/>
      <c r="CN962" s="554"/>
      <c r="CO962" s="554"/>
      <c r="CP962" s="554"/>
      <c r="CQ962" s="554"/>
      <c r="CR962" s="554"/>
      <c r="CS962" s="554"/>
      <c r="CT962" s="554"/>
      <c r="CU962" s="554"/>
      <c r="CV962" s="554"/>
      <c r="CW962" s="554"/>
      <c r="CX962" s="554"/>
      <c r="CY962" s="554">
        <v>107401250</v>
      </c>
      <c r="CZ962" s="84">
        <v>0</v>
      </c>
      <c r="DA962" s="84"/>
      <c r="DB962" s="856" t="s">
        <v>20809</v>
      </c>
      <c r="DC962" s="565">
        <v>2</v>
      </c>
      <c r="DD962" s="928"/>
      <c r="DE962" s="102" t="s">
        <v>9704</v>
      </c>
      <c r="DF962" s="928" t="s">
        <v>4118</v>
      </c>
      <c r="DG962" s="555" t="s">
        <v>5858</v>
      </c>
      <c r="DH962" s="214" t="s">
        <v>3693</v>
      </c>
      <c r="DI962" s="557">
        <v>40989</v>
      </c>
      <c r="DJ962" s="111">
        <v>40948</v>
      </c>
      <c r="DK962" s="558">
        <v>16</v>
      </c>
      <c r="DL962" s="558" t="s">
        <v>15785</v>
      </c>
      <c r="DM962" s="619" t="s">
        <v>20570</v>
      </c>
      <c r="DN962" s="890">
        <v>107401250</v>
      </c>
      <c r="DO962" s="928"/>
      <c r="DP962" s="928"/>
      <c r="DQ962" s="928"/>
      <c r="DR962" s="928"/>
    </row>
    <row r="963" spans="1:122" ht="60.75" customHeight="1" thickTop="1" thickBot="1">
      <c r="A963" s="214" t="s">
        <v>3694</v>
      </c>
      <c r="B963" s="214" t="s">
        <v>3633</v>
      </c>
      <c r="C963" s="214" t="s">
        <v>543</v>
      </c>
      <c r="D963" s="374">
        <v>1</v>
      </c>
      <c r="E963" s="517">
        <v>40976</v>
      </c>
      <c r="F963" s="517">
        <v>40932</v>
      </c>
      <c r="G963" s="517">
        <v>41010</v>
      </c>
      <c r="H963" s="517">
        <v>41019</v>
      </c>
      <c r="I963" s="517">
        <v>41019</v>
      </c>
      <c r="J963" s="562">
        <v>11</v>
      </c>
      <c r="K963" s="551">
        <v>41353</v>
      </c>
      <c r="L963" s="561">
        <v>41008</v>
      </c>
      <c r="M963" s="117"/>
      <c r="N963" s="214" t="s">
        <v>3701</v>
      </c>
      <c r="O963" s="1166">
        <v>804001183</v>
      </c>
      <c r="P963" s="530"/>
      <c r="Q963" s="530"/>
      <c r="R963" s="530"/>
      <c r="S963" s="530"/>
      <c r="T963" s="530"/>
      <c r="U963" s="530"/>
      <c r="V963" s="530"/>
      <c r="W963" s="530"/>
      <c r="X963" s="530"/>
      <c r="Y963" s="530"/>
      <c r="Z963" s="530"/>
      <c r="AA963" s="530"/>
      <c r="AB963" s="214" t="s">
        <v>3706</v>
      </c>
      <c r="AC963" s="214" t="s">
        <v>230</v>
      </c>
      <c r="AD963" s="214" t="s">
        <v>255</v>
      </c>
      <c r="AE963" s="214" t="s">
        <v>3635</v>
      </c>
      <c r="AF963" s="214">
        <v>177</v>
      </c>
      <c r="AG963" s="626"/>
      <c r="AH963" s="636">
        <v>40000000</v>
      </c>
      <c r="AI963" s="634">
        <v>17400000</v>
      </c>
      <c r="AJ963" s="634">
        <v>57400000</v>
      </c>
      <c r="AK963" s="214" t="s">
        <v>5131</v>
      </c>
      <c r="AL963" s="214" t="s">
        <v>13003</v>
      </c>
      <c r="AM963" s="86">
        <v>40000000</v>
      </c>
      <c r="AN963" s="86" t="s">
        <v>1453</v>
      </c>
      <c r="AO963" s="86" t="s">
        <v>2852</v>
      </c>
      <c r="AP963" s="83">
        <v>68001</v>
      </c>
      <c r="AQ963" s="84">
        <v>40000000</v>
      </c>
      <c r="AR963" s="553">
        <v>41019</v>
      </c>
      <c r="AS963" s="554">
        <v>157</v>
      </c>
      <c r="AT963" s="488"/>
      <c r="AU963" s="553"/>
      <c r="AV963" s="554"/>
      <c r="AW963" s="84"/>
      <c r="AX963" s="553"/>
      <c r="AY963" s="554"/>
      <c r="AZ963" s="84"/>
      <c r="BA963" s="553"/>
      <c r="BB963" s="554"/>
      <c r="BC963" s="84"/>
      <c r="BD963" s="553"/>
      <c r="BE963" s="554"/>
      <c r="BF963" s="84"/>
      <c r="BG963" s="553"/>
      <c r="BH963" s="554"/>
      <c r="BI963" s="84"/>
      <c r="BJ963" s="553"/>
      <c r="BK963" s="554"/>
      <c r="BL963" s="84"/>
      <c r="BM963" s="553"/>
      <c r="BN963" s="554"/>
      <c r="BO963" s="84"/>
      <c r="BP963" s="553"/>
      <c r="BQ963" s="554"/>
      <c r="BR963" s="84"/>
      <c r="BS963" s="553"/>
      <c r="BT963" s="554"/>
      <c r="BU963" s="84"/>
      <c r="BV963" s="553"/>
      <c r="BW963" s="554"/>
      <c r="BX963" s="84"/>
      <c r="BY963" s="553"/>
      <c r="BZ963" s="554"/>
      <c r="CA963" s="84"/>
      <c r="CB963" s="553"/>
      <c r="CC963" s="554"/>
      <c r="CD963" s="84"/>
      <c r="CE963" s="553"/>
      <c r="CF963" s="554"/>
      <c r="CG963" s="84"/>
      <c r="CH963" s="553"/>
      <c r="CI963" s="554"/>
      <c r="CJ963" s="554"/>
      <c r="CK963" s="554"/>
      <c r="CL963" s="554"/>
      <c r="CM963" s="554"/>
      <c r="CN963" s="554"/>
      <c r="CO963" s="554"/>
      <c r="CP963" s="554"/>
      <c r="CQ963" s="554"/>
      <c r="CR963" s="554"/>
      <c r="CS963" s="554"/>
      <c r="CT963" s="554"/>
      <c r="CU963" s="554"/>
      <c r="CV963" s="554"/>
      <c r="CW963" s="554"/>
      <c r="CX963" s="554"/>
      <c r="CY963" s="554">
        <v>40000000</v>
      </c>
      <c r="CZ963" s="84">
        <v>0</v>
      </c>
      <c r="DA963" s="84"/>
      <c r="DB963" s="727" t="s">
        <v>13003</v>
      </c>
      <c r="DC963" s="565">
        <v>1</v>
      </c>
      <c r="DD963" s="928"/>
      <c r="DE963" s="102" t="s">
        <v>9704</v>
      </c>
      <c r="DF963" s="928" t="s">
        <v>4118</v>
      </c>
      <c r="DG963" s="555" t="s">
        <v>5859</v>
      </c>
      <c r="DH963" s="214" t="s">
        <v>3694</v>
      </c>
      <c r="DI963" s="557">
        <v>41008</v>
      </c>
      <c r="DJ963" s="111">
        <v>40948</v>
      </c>
      <c r="DK963" s="558">
        <v>16</v>
      </c>
      <c r="DL963" s="558" t="s">
        <v>15785</v>
      </c>
      <c r="DM963" s="619" t="s">
        <v>20574</v>
      </c>
      <c r="DN963" s="890">
        <v>40000000</v>
      </c>
      <c r="DO963" s="928"/>
      <c r="DP963" s="928"/>
      <c r="DQ963" s="928"/>
      <c r="DR963" s="928"/>
    </row>
    <row r="964" spans="1:122" ht="60.75" customHeight="1" thickTop="1" thickBot="1">
      <c r="A964" s="214" t="s">
        <v>3695</v>
      </c>
      <c r="B964" s="214" t="s">
        <v>3633</v>
      </c>
      <c r="C964" s="214" t="s">
        <v>543</v>
      </c>
      <c r="D964" s="374">
        <v>1</v>
      </c>
      <c r="E964" s="517">
        <v>40976</v>
      </c>
      <c r="F964" s="517">
        <v>40932</v>
      </c>
      <c r="G964" s="517">
        <v>41002</v>
      </c>
      <c r="H964" s="517">
        <v>41044</v>
      </c>
      <c r="I964" s="517">
        <v>41044</v>
      </c>
      <c r="J964" s="562">
        <v>20</v>
      </c>
      <c r="K964" s="551">
        <v>41654</v>
      </c>
      <c r="L964" s="561">
        <v>40997</v>
      </c>
      <c r="M964" s="117"/>
      <c r="N964" s="214" t="s">
        <v>3701</v>
      </c>
      <c r="O964" s="1166">
        <v>804001183</v>
      </c>
      <c r="P964" s="530" t="s">
        <v>19060</v>
      </c>
      <c r="Q964" s="530">
        <v>900188103</v>
      </c>
      <c r="R964" s="530" t="s">
        <v>1097</v>
      </c>
      <c r="S964" s="530" t="s">
        <v>1097</v>
      </c>
      <c r="T964" s="530" t="s">
        <v>1097</v>
      </c>
      <c r="U964" s="530" t="s">
        <v>1097</v>
      </c>
      <c r="V964" s="530" t="s">
        <v>1097</v>
      </c>
      <c r="W964" s="530" t="s">
        <v>1097</v>
      </c>
      <c r="X964" s="530" t="s">
        <v>1097</v>
      </c>
      <c r="Y964" s="530" t="s">
        <v>1097</v>
      </c>
      <c r="Z964" s="530" t="s">
        <v>1097</v>
      </c>
      <c r="AA964" s="530" t="s">
        <v>1097</v>
      </c>
      <c r="AB964" s="214" t="s">
        <v>3707</v>
      </c>
      <c r="AC964" s="214" t="s">
        <v>230</v>
      </c>
      <c r="AD964" s="214" t="s">
        <v>255</v>
      </c>
      <c r="AE964" s="214" t="s">
        <v>3635</v>
      </c>
      <c r="AF964" s="214">
        <v>177</v>
      </c>
      <c r="AG964" s="626"/>
      <c r="AH964" s="636">
        <v>95000000</v>
      </c>
      <c r="AI964" s="634">
        <v>59575460</v>
      </c>
      <c r="AJ964" s="634">
        <v>154575460</v>
      </c>
      <c r="AK964" s="214" t="s">
        <v>4225</v>
      </c>
      <c r="AL964" s="214" t="s">
        <v>156</v>
      </c>
      <c r="AM964" s="86">
        <v>95000000</v>
      </c>
      <c r="AN964" s="532" t="s">
        <v>1453</v>
      </c>
      <c r="AO964" s="86" t="s">
        <v>2852</v>
      </c>
      <c r="AP964" s="83">
        <v>68001</v>
      </c>
      <c r="AQ964" s="84">
        <v>38000000</v>
      </c>
      <c r="AR964" s="553">
        <v>41044</v>
      </c>
      <c r="AS964" s="554">
        <v>170</v>
      </c>
      <c r="AT964" s="488">
        <v>57000000</v>
      </c>
      <c r="AU964" s="553">
        <v>41298</v>
      </c>
      <c r="AV964" s="554">
        <v>390</v>
      </c>
      <c r="AW964" s="84"/>
      <c r="AX964" s="553"/>
      <c r="AY964" s="554"/>
      <c r="AZ964" s="84"/>
      <c r="BA964" s="553"/>
      <c r="BB964" s="554"/>
      <c r="BC964" s="84"/>
      <c r="BD964" s="553"/>
      <c r="BE964" s="554"/>
      <c r="BF964" s="84"/>
      <c r="BG964" s="553"/>
      <c r="BH964" s="554"/>
      <c r="BI964" s="84"/>
      <c r="BJ964" s="553"/>
      <c r="BK964" s="554"/>
      <c r="BL964" s="84"/>
      <c r="BM964" s="553"/>
      <c r="BN964" s="554"/>
      <c r="BO964" s="84"/>
      <c r="BP964" s="553"/>
      <c r="BQ964" s="554"/>
      <c r="BR964" s="84"/>
      <c r="BS964" s="553"/>
      <c r="BT964" s="554"/>
      <c r="BU964" s="84"/>
      <c r="BV964" s="553"/>
      <c r="BW964" s="554"/>
      <c r="BX964" s="84"/>
      <c r="BY964" s="553"/>
      <c r="BZ964" s="554"/>
      <c r="CA964" s="84"/>
      <c r="CB964" s="553"/>
      <c r="CC964" s="554"/>
      <c r="CD964" s="84"/>
      <c r="CE964" s="553"/>
      <c r="CF964" s="554"/>
      <c r="CG964" s="84"/>
      <c r="CH964" s="553"/>
      <c r="CI964" s="554"/>
      <c r="CJ964" s="554"/>
      <c r="CK964" s="554"/>
      <c r="CL964" s="554"/>
      <c r="CM964" s="554"/>
      <c r="CN964" s="554"/>
      <c r="CO964" s="554"/>
      <c r="CP964" s="554"/>
      <c r="CQ964" s="554"/>
      <c r="CR964" s="554"/>
      <c r="CS964" s="554"/>
      <c r="CT964" s="554"/>
      <c r="CU964" s="554"/>
      <c r="CV964" s="554"/>
      <c r="CW964" s="554"/>
      <c r="CX964" s="554"/>
      <c r="CY964" s="554">
        <v>95000000</v>
      </c>
      <c r="CZ964" s="84">
        <v>0</v>
      </c>
      <c r="DA964" s="84"/>
      <c r="DB964" s="856" t="s">
        <v>20809</v>
      </c>
      <c r="DC964" s="565">
        <v>2</v>
      </c>
      <c r="DD964" s="928"/>
      <c r="DE964" s="102" t="s">
        <v>9704</v>
      </c>
      <c r="DF964" s="928" t="s">
        <v>4118</v>
      </c>
      <c r="DG964" s="555" t="s">
        <v>5860</v>
      </c>
      <c r="DH964" s="214" t="s">
        <v>3695</v>
      </c>
      <c r="DI964" s="557">
        <v>40997</v>
      </c>
      <c r="DJ964" s="111">
        <v>40948</v>
      </c>
      <c r="DK964" s="558">
        <v>16</v>
      </c>
      <c r="DL964" s="558" t="s">
        <v>15785</v>
      </c>
      <c r="DM964" s="619" t="s">
        <v>20570</v>
      </c>
      <c r="DN964" s="890">
        <v>95000000</v>
      </c>
      <c r="DO964" s="928"/>
      <c r="DP964" s="928"/>
      <c r="DQ964" s="928"/>
      <c r="DR964" s="928"/>
    </row>
    <row r="965" spans="1:122" ht="71" customHeight="1" thickTop="1" thickBot="1">
      <c r="A965" s="214" t="s">
        <v>3696</v>
      </c>
      <c r="B965" s="214" t="s">
        <v>3633</v>
      </c>
      <c r="C965" s="214" t="s">
        <v>543</v>
      </c>
      <c r="D965" s="374">
        <v>1</v>
      </c>
      <c r="E965" s="517">
        <v>40956</v>
      </c>
      <c r="F965" s="517">
        <v>40932</v>
      </c>
      <c r="G965" s="517">
        <v>41089</v>
      </c>
      <c r="H965" s="517">
        <v>41103</v>
      </c>
      <c r="I965" s="517">
        <v>41103</v>
      </c>
      <c r="J965" s="562">
        <v>11</v>
      </c>
      <c r="K965" s="551">
        <v>41438</v>
      </c>
      <c r="L965" s="552">
        <v>41089</v>
      </c>
      <c r="M965" s="117"/>
      <c r="N965" s="214" t="s">
        <v>684</v>
      </c>
      <c r="O965" s="1166">
        <v>890901389</v>
      </c>
      <c r="P965" s="530"/>
      <c r="Q965" s="530"/>
      <c r="R965" s="530"/>
      <c r="S965" s="530"/>
      <c r="T965" s="530"/>
      <c r="U965" s="530"/>
      <c r="V965" s="530"/>
      <c r="W965" s="530"/>
      <c r="X965" s="530"/>
      <c r="Y965" s="530"/>
      <c r="Z965" s="530"/>
      <c r="AA965" s="530"/>
      <c r="AB965" s="214" t="s">
        <v>3708</v>
      </c>
      <c r="AC965" s="214" t="s">
        <v>230</v>
      </c>
      <c r="AD965" s="214" t="s">
        <v>255</v>
      </c>
      <c r="AE965" s="214" t="s">
        <v>3635</v>
      </c>
      <c r="AF965" s="214">
        <v>177</v>
      </c>
      <c r="AG965" s="626"/>
      <c r="AH965" s="636">
        <v>40000000</v>
      </c>
      <c r="AI965" s="634">
        <v>44220417</v>
      </c>
      <c r="AJ965" s="634">
        <v>84220417</v>
      </c>
      <c r="AK965" s="214" t="s">
        <v>5861</v>
      </c>
      <c r="AL965" s="214" t="s">
        <v>156</v>
      </c>
      <c r="AM965" s="86">
        <v>40000000</v>
      </c>
      <c r="AN965" s="86" t="s">
        <v>14361</v>
      </c>
      <c r="AO965" s="86" t="s">
        <v>8485</v>
      </c>
      <c r="AP965" s="83" t="s">
        <v>1509</v>
      </c>
      <c r="AQ965" s="84">
        <v>40000000</v>
      </c>
      <c r="AR965" s="553">
        <v>41103</v>
      </c>
      <c r="AS965" s="554">
        <v>216</v>
      </c>
      <c r="AT965" s="488"/>
      <c r="AU965" s="553"/>
      <c r="AV965" s="554"/>
      <c r="AW965" s="84"/>
      <c r="AX965" s="553"/>
      <c r="AY965" s="554"/>
      <c r="AZ965" s="84"/>
      <c r="BA965" s="553"/>
      <c r="BB965" s="554"/>
      <c r="BC965" s="84"/>
      <c r="BD965" s="553"/>
      <c r="BE965" s="554"/>
      <c r="BF965" s="84"/>
      <c r="BG965" s="553"/>
      <c r="BH965" s="554"/>
      <c r="BI965" s="84"/>
      <c r="BJ965" s="553"/>
      <c r="BK965" s="554"/>
      <c r="BL965" s="84"/>
      <c r="BM965" s="553"/>
      <c r="BN965" s="554"/>
      <c r="BO965" s="84"/>
      <c r="BP965" s="553"/>
      <c r="BQ965" s="554"/>
      <c r="BR965" s="84"/>
      <c r="BS965" s="553"/>
      <c r="BT965" s="554"/>
      <c r="BU965" s="84"/>
      <c r="BV965" s="553"/>
      <c r="BW965" s="554"/>
      <c r="BX965" s="84"/>
      <c r="BY965" s="553"/>
      <c r="BZ965" s="554"/>
      <c r="CA965" s="84"/>
      <c r="CB965" s="553"/>
      <c r="CC965" s="554"/>
      <c r="CD965" s="84"/>
      <c r="CE965" s="553"/>
      <c r="CF965" s="554"/>
      <c r="CG965" s="84"/>
      <c r="CH965" s="553"/>
      <c r="CI965" s="554"/>
      <c r="CJ965" s="554"/>
      <c r="CK965" s="554"/>
      <c r="CL965" s="554"/>
      <c r="CM965" s="554"/>
      <c r="CN965" s="554"/>
      <c r="CO965" s="554"/>
      <c r="CP965" s="554"/>
      <c r="CQ965" s="554"/>
      <c r="CR965" s="554"/>
      <c r="CS965" s="554"/>
      <c r="CT965" s="554"/>
      <c r="CU965" s="554"/>
      <c r="CV965" s="554"/>
      <c r="CW965" s="554"/>
      <c r="CX965" s="554"/>
      <c r="CY965" s="554">
        <v>40000000</v>
      </c>
      <c r="CZ965" s="84">
        <v>0</v>
      </c>
      <c r="DA965" s="84"/>
      <c r="DB965" s="856" t="s">
        <v>20809</v>
      </c>
      <c r="DC965" s="565">
        <v>1</v>
      </c>
      <c r="DD965" s="928"/>
      <c r="DE965" s="102" t="s">
        <v>9704</v>
      </c>
      <c r="DF965" s="928" t="s">
        <v>4118</v>
      </c>
      <c r="DG965" s="555" t="s">
        <v>5862</v>
      </c>
      <c r="DH965" s="214" t="s">
        <v>3696</v>
      </c>
      <c r="DI965" s="557">
        <v>41089</v>
      </c>
      <c r="DJ965" s="111">
        <v>40949</v>
      </c>
      <c r="DK965" s="558">
        <v>17</v>
      </c>
      <c r="DL965" s="558"/>
      <c r="DM965" s="619" t="s">
        <v>20570</v>
      </c>
      <c r="DN965" s="890">
        <v>40000000</v>
      </c>
      <c r="DO965" s="928"/>
      <c r="DP965" s="928"/>
      <c r="DQ965" s="928"/>
      <c r="DR965" s="928"/>
    </row>
    <row r="966" spans="1:122" ht="71" customHeight="1" thickTop="1" thickBot="1">
      <c r="A966" s="214" t="s">
        <v>3697</v>
      </c>
      <c r="B966" s="214" t="s">
        <v>3633</v>
      </c>
      <c r="C966" s="214" t="s">
        <v>543</v>
      </c>
      <c r="D966" s="374">
        <v>1</v>
      </c>
      <c r="E966" s="517">
        <v>40962</v>
      </c>
      <c r="F966" s="517">
        <v>40932</v>
      </c>
      <c r="G966" s="517">
        <v>41089</v>
      </c>
      <c r="H966" s="517">
        <v>41103</v>
      </c>
      <c r="I966" s="517">
        <v>41103</v>
      </c>
      <c r="J966" s="562">
        <v>12</v>
      </c>
      <c r="K966" s="551">
        <v>41468</v>
      </c>
      <c r="L966" s="552">
        <v>41089</v>
      </c>
      <c r="M966" s="117"/>
      <c r="N966" s="214" t="s">
        <v>684</v>
      </c>
      <c r="O966" s="1166">
        <v>890901389</v>
      </c>
      <c r="P966" s="530"/>
      <c r="Q966" s="530"/>
      <c r="R966" s="530"/>
      <c r="S966" s="530"/>
      <c r="T966" s="530"/>
      <c r="U966" s="530"/>
      <c r="V966" s="530"/>
      <c r="W966" s="530"/>
      <c r="X966" s="530"/>
      <c r="Y966" s="530"/>
      <c r="Z966" s="530"/>
      <c r="AA966" s="530"/>
      <c r="AB966" s="214" t="s">
        <v>3709</v>
      </c>
      <c r="AC966" s="214" t="s">
        <v>230</v>
      </c>
      <c r="AD966" s="214" t="s">
        <v>255</v>
      </c>
      <c r="AE966" s="214" t="s">
        <v>3635</v>
      </c>
      <c r="AF966" s="214">
        <v>177</v>
      </c>
      <c r="AG966" s="626"/>
      <c r="AH966" s="636">
        <v>39938972</v>
      </c>
      <c r="AI966" s="634">
        <v>34275000</v>
      </c>
      <c r="AJ966" s="634">
        <v>74213972</v>
      </c>
      <c r="AK966" s="214" t="s">
        <v>5861</v>
      </c>
      <c r="AL966" s="214" t="s">
        <v>156</v>
      </c>
      <c r="AM966" s="86">
        <v>39938972</v>
      </c>
      <c r="AN966" s="86" t="s">
        <v>14361</v>
      </c>
      <c r="AO966" s="86" t="s">
        <v>8485</v>
      </c>
      <c r="AP966" s="83" t="s">
        <v>1509</v>
      </c>
      <c r="AQ966" s="84">
        <v>39938972</v>
      </c>
      <c r="AR966" s="553">
        <v>41103</v>
      </c>
      <c r="AS966" s="554">
        <v>216</v>
      </c>
      <c r="AT966" s="488"/>
      <c r="AU966" s="553"/>
      <c r="AV966" s="554"/>
      <c r="AW966" s="84"/>
      <c r="AX966" s="553"/>
      <c r="AY966" s="554"/>
      <c r="AZ966" s="84"/>
      <c r="BA966" s="553"/>
      <c r="BB966" s="554"/>
      <c r="BC966" s="84"/>
      <c r="BD966" s="553"/>
      <c r="BE966" s="554"/>
      <c r="BF966" s="84"/>
      <c r="BG966" s="553"/>
      <c r="BH966" s="554"/>
      <c r="BI966" s="84"/>
      <c r="BJ966" s="553"/>
      <c r="BK966" s="554"/>
      <c r="BL966" s="84"/>
      <c r="BM966" s="553"/>
      <c r="BN966" s="554"/>
      <c r="BO966" s="84"/>
      <c r="BP966" s="553"/>
      <c r="BQ966" s="554"/>
      <c r="BR966" s="84"/>
      <c r="BS966" s="553"/>
      <c r="BT966" s="554"/>
      <c r="BU966" s="84"/>
      <c r="BV966" s="553"/>
      <c r="BW966" s="554"/>
      <c r="BX966" s="84"/>
      <c r="BY966" s="553"/>
      <c r="BZ966" s="554"/>
      <c r="CA966" s="84"/>
      <c r="CB966" s="553"/>
      <c r="CC966" s="554"/>
      <c r="CD966" s="84"/>
      <c r="CE966" s="553"/>
      <c r="CF966" s="554"/>
      <c r="CG966" s="84"/>
      <c r="CH966" s="553"/>
      <c r="CI966" s="554"/>
      <c r="CJ966" s="554"/>
      <c r="CK966" s="554"/>
      <c r="CL966" s="554"/>
      <c r="CM966" s="554"/>
      <c r="CN966" s="554"/>
      <c r="CO966" s="554"/>
      <c r="CP966" s="554"/>
      <c r="CQ966" s="554"/>
      <c r="CR966" s="554"/>
      <c r="CS966" s="554"/>
      <c r="CT966" s="554"/>
      <c r="CU966" s="554"/>
      <c r="CV966" s="554"/>
      <c r="CW966" s="554"/>
      <c r="CX966" s="554"/>
      <c r="CY966" s="554">
        <v>39938972</v>
      </c>
      <c r="CZ966" s="84">
        <v>0</v>
      </c>
      <c r="DA966" s="84"/>
      <c r="DB966" s="856" t="s">
        <v>20809</v>
      </c>
      <c r="DC966" s="565">
        <v>1</v>
      </c>
      <c r="DD966" s="928"/>
      <c r="DE966" s="102" t="s">
        <v>9704</v>
      </c>
      <c r="DF966" s="928" t="s">
        <v>4118</v>
      </c>
      <c r="DG966" s="555" t="s">
        <v>5863</v>
      </c>
      <c r="DH966" s="214" t="s">
        <v>3697</v>
      </c>
      <c r="DI966" s="557">
        <v>41089</v>
      </c>
      <c r="DJ966" s="111">
        <v>40949</v>
      </c>
      <c r="DK966" s="558">
        <v>17</v>
      </c>
      <c r="DL966" s="558"/>
      <c r="DM966" s="619" t="s">
        <v>20570</v>
      </c>
      <c r="DN966" s="890">
        <v>39938972</v>
      </c>
      <c r="DO966" s="928"/>
      <c r="DP966" s="928"/>
      <c r="DQ966" s="928"/>
      <c r="DR966" s="928"/>
    </row>
    <row r="967" spans="1:122" ht="60.75" customHeight="1" thickTop="1" thickBot="1">
      <c r="A967" s="214" t="s">
        <v>3698</v>
      </c>
      <c r="B967" s="214" t="s">
        <v>3633</v>
      </c>
      <c r="C967" s="214" t="s">
        <v>543</v>
      </c>
      <c r="D967" s="374">
        <v>1</v>
      </c>
      <c r="E967" s="517">
        <v>40969</v>
      </c>
      <c r="F967" s="517">
        <v>40932</v>
      </c>
      <c r="G967" s="517">
        <v>40995</v>
      </c>
      <c r="H967" s="517">
        <v>41003</v>
      </c>
      <c r="I967" s="517">
        <v>41003</v>
      </c>
      <c r="J967" s="562">
        <v>16</v>
      </c>
      <c r="K967" s="551">
        <v>41490</v>
      </c>
      <c r="L967" s="561">
        <v>40994</v>
      </c>
      <c r="M967" s="117"/>
      <c r="N967" s="214" t="s">
        <v>3636</v>
      </c>
      <c r="O967" s="1166">
        <v>817006005</v>
      </c>
      <c r="P967" s="530"/>
      <c r="Q967" s="530"/>
      <c r="R967" s="530"/>
      <c r="S967" s="530"/>
      <c r="T967" s="530"/>
      <c r="U967" s="530"/>
      <c r="V967" s="530"/>
      <c r="W967" s="530"/>
      <c r="X967" s="530"/>
      <c r="Y967" s="530"/>
      <c r="Z967" s="530"/>
      <c r="AA967" s="530"/>
      <c r="AB967" s="214" t="s">
        <v>3710</v>
      </c>
      <c r="AC967" s="214" t="s">
        <v>230</v>
      </c>
      <c r="AD967" s="214" t="s">
        <v>255</v>
      </c>
      <c r="AE967" s="214" t="s">
        <v>3635</v>
      </c>
      <c r="AF967" s="214">
        <v>177</v>
      </c>
      <c r="AG967" s="626"/>
      <c r="AH967" s="636">
        <v>150000000</v>
      </c>
      <c r="AI967" s="634">
        <v>64160000</v>
      </c>
      <c r="AJ967" s="634">
        <v>214160000</v>
      </c>
      <c r="AK967" s="214" t="s">
        <v>4748</v>
      </c>
      <c r="AL967" s="214" t="s">
        <v>156</v>
      </c>
      <c r="AM967" s="86">
        <v>150000000</v>
      </c>
      <c r="AN967" s="86" t="s">
        <v>1455</v>
      </c>
      <c r="AO967" s="531" t="s">
        <v>1510</v>
      </c>
      <c r="AP967" s="83" t="s">
        <v>1511</v>
      </c>
      <c r="AQ967" s="84">
        <v>60000000</v>
      </c>
      <c r="AR967" s="553">
        <v>41003</v>
      </c>
      <c r="AS967" s="554">
        <v>154</v>
      </c>
      <c r="AT967" s="488">
        <v>90000000</v>
      </c>
      <c r="AU967" s="553">
        <v>41326</v>
      </c>
      <c r="AV967" s="554">
        <v>411</v>
      </c>
      <c r="AW967" s="84"/>
      <c r="AX967" s="553"/>
      <c r="AY967" s="554"/>
      <c r="AZ967" s="84"/>
      <c r="BA967" s="553"/>
      <c r="BB967" s="554"/>
      <c r="BC967" s="84"/>
      <c r="BD967" s="553"/>
      <c r="BE967" s="554"/>
      <c r="BF967" s="84"/>
      <c r="BG967" s="553"/>
      <c r="BH967" s="554"/>
      <c r="BI967" s="84"/>
      <c r="BJ967" s="553"/>
      <c r="BK967" s="554"/>
      <c r="BL967" s="84"/>
      <c r="BM967" s="553"/>
      <c r="BN967" s="554"/>
      <c r="BO967" s="84"/>
      <c r="BP967" s="553"/>
      <c r="BQ967" s="554"/>
      <c r="BR967" s="84"/>
      <c r="BS967" s="553"/>
      <c r="BT967" s="554"/>
      <c r="BU967" s="84"/>
      <c r="BV967" s="553"/>
      <c r="BW967" s="554"/>
      <c r="BX967" s="84"/>
      <c r="BY967" s="553"/>
      <c r="BZ967" s="554"/>
      <c r="CA967" s="84"/>
      <c r="CB967" s="553"/>
      <c r="CC967" s="554"/>
      <c r="CD967" s="84"/>
      <c r="CE967" s="553"/>
      <c r="CF967" s="554"/>
      <c r="CG967" s="84"/>
      <c r="CH967" s="553"/>
      <c r="CI967" s="554"/>
      <c r="CJ967" s="554"/>
      <c r="CK967" s="554"/>
      <c r="CL967" s="554"/>
      <c r="CM967" s="554"/>
      <c r="CN967" s="554"/>
      <c r="CO967" s="554"/>
      <c r="CP967" s="554"/>
      <c r="CQ967" s="554"/>
      <c r="CR967" s="554"/>
      <c r="CS967" s="554"/>
      <c r="CT967" s="554"/>
      <c r="CU967" s="554"/>
      <c r="CV967" s="554"/>
      <c r="CW967" s="554"/>
      <c r="CX967" s="554"/>
      <c r="CY967" s="554">
        <v>150000000</v>
      </c>
      <c r="CZ967" s="84">
        <v>0</v>
      </c>
      <c r="DA967" s="84"/>
      <c r="DB967" s="856" t="s">
        <v>20809</v>
      </c>
      <c r="DC967" s="565">
        <v>2</v>
      </c>
      <c r="DD967" s="928"/>
      <c r="DE967" s="102" t="s">
        <v>9704</v>
      </c>
      <c r="DF967" s="928" t="s">
        <v>4118</v>
      </c>
      <c r="DG967" s="555" t="s">
        <v>5864</v>
      </c>
      <c r="DH967" s="214" t="s">
        <v>3698</v>
      </c>
      <c r="DI967" s="557">
        <v>40994</v>
      </c>
      <c r="DJ967" s="111">
        <v>40949</v>
      </c>
      <c r="DK967" s="558">
        <v>17</v>
      </c>
      <c r="DL967" s="558"/>
      <c r="DM967" s="619" t="s">
        <v>20570</v>
      </c>
      <c r="DN967" s="890">
        <v>150000000</v>
      </c>
      <c r="DO967" s="928"/>
      <c r="DP967" s="928"/>
      <c r="DQ967" s="928"/>
      <c r="DR967" s="928"/>
    </row>
    <row r="968" spans="1:122" ht="71" customHeight="1" thickTop="1" thickBot="1">
      <c r="A968" s="214" t="s">
        <v>3699</v>
      </c>
      <c r="B968" s="214" t="s">
        <v>3633</v>
      </c>
      <c r="C968" s="214" t="s">
        <v>86</v>
      </c>
      <c r="D968" s="374">
        <v>0</v>
      </c>
      <c r="E968" s="517">
        <v>41149</v>
      </c>
      <c r="F968" s="517">
        <v>40932</v>
      </c>
      <c r="G968" s="517">
        <v>41149</v>
      </c>
      <c r="H968" s="517">
        <v>41183</v>
      </c>
      <c r="I968" s="517">
        <v>41183</v>
      </c>
      <c r="J968" s="562">
        <v>11</v>
      </c>
      <c r="K968" s="551">
        <v>41518</v>
      </c>
      <c r="L968" s="552"/>
      <c r="M968" s="117"/>
      <c r="N968" s="214" t="s">
        <v>640</v>
      </c>
      <c r="O968" s="1166">
        <v>890801063</v>
      </c>
      <c r="P968" s="530"/>
      <c r="Q968" s="530"/>
      <c r="R968" s="530"/>
      <c r="S968" s="530"/>
      <c r="T968" s="530"/>
      <c r="U968" s="530"/>
      <c r="V968" s="530"/>
      <c r="W968" s="530"/>
      <c r="X968" s="530"/>
      <c r="Y968" s="530"/>
      <c r="Z968" s="530"/>
      <c r="AA968" s="530"/>
      <c r="AB968" s="214" t="s">
        <v>3711</v>
      </c>
      <c r="AC968" s="214" t="s">
        <v>230</v>
      </c>
      <c r="AD968" s="214" t="s">
        <v>255</v>
      </c>
      <c r="AE968" s="214" t="s">
        <v>3635</v>
      </c>
      <c r="AF968" s="214">
        <v>177</v>
      </c>
      <c r="AG968" s="626"/>
      <c r="AH968" s="636">
        <v>76285000</v>
      </c>
      <c r="AI968" s="634">
        <v>54333620</v>
      </c>
      <c r="AJ968" s="634">
        <v>130618620</v>
      </c>
      <c r="AK968" s="214" t="s">
        <v>4229</v>
      </c>
      <c r="AL968" s="214" t="s">
        <v>156</v>
      </c>
      <c r="AM968" s="86">
        <v>76285000</v>
      </c>
      <c r="AN968" s="86" t="s">
        <v>1480</v>
      </c>
      <c r="AO968" s="86" t="s">
        <v>1549</v>
      </c>
      <c r="AP968" s="83" t="s">
        <v>1550</v>
      </c>
      <c r="AQ968" s="84">
        <v>30514000</v>
      </c>
      <c r="AR968" s="553">
        <v>41183</v>
      </c>
      <c r="AS968" s="554">
        <v>276</v>
      </c>
      <c r="AT968" s="488">
        <v>45771000</v>
      </c>
      <c r="AU968" s="553">
        <v>41326</v>
      </c>
      <c r="AV968" s="554">
        <v>411</v>
      </c>
      <c r="AW968" s="84"/>
      <c r="AX968" s="553"/>
      <c r="AY968" s="554"/>
      <c r="AZ968" s="84"/>
      <c r="BA968" s="553"/>
      <c r="BB968" s="554"/>
      <c r="BC968" s="84"/>
      <c r="BD968" s="553"/>
      <c r="BE968" s="554"/>
      <c r="BF968" s="84"/>
      <c r="BG968" s="553"/>
      <c r="BH968" s="554"/>
      <c r="BI968" s="84"/>
      <c r="BJ968" s="553"/>
      <c r="BK968" s="554"/>
      <c r="BL968" s="84"/>
      <c r="BM968" s="553"/>
      <c r="BN968" s="554"/>
      <c r="BO968" s="84"/>
      <c r="BP968" s="553"/>
      <c r="BQ968" s="554"/>
      <c r="BR968" s="84"/>
      <c r="BS968" s="553"/>
      <c r="BT968" s="554"/>
      <c r="BU968" s="84"/>
      <c r="BV968" s="553"/>
      <c r="BW968" s="554"/>
      <c r="BX968" s="84"/>
      <c r="BY968" s="553"/>
      <c r="BZ968" s="554"/>
      <c r="CA968" s="84"/>
      <c r="CB968" s="553"/>
      <c r="CC968" s="554"/>
      <c r="CD968" s="84"/>
      <c r="CE968" s="553"/>
      <c r="CF968" s="554"/>
      <c r="CG968" s="84"/>
      <c r="CH968" s="553"/>
      <c r="CI968" s="554"/>
      <c r="CJ968" s="554"/>
      <c r="CK968" s="554"/>
      <c r="CL968" s="554"/>
      <c r="CM968" s="554"/>
      <c r="CN968" s="554"/>
      <c r="CO968" s="554"/>
      <c r="CP968" s="554"/>
      <c r="CQ968" s="554"/>
      <c r="CR968" s="554"/>
      <c r="CS968" s="554"/>
      <c r="CT968" s="554"/>
      <c r="CU968" s="554"/>
      <c r="CV968" s="554"/>
      <c r="CW968" s="554"/>
      <c r="CX968" s="554"/>
      <c r="CY968" s="554">
        <v>76285000</v>
      </c>
      <c r="CZ968" s="84">
        <v>0</v>
      </c>
      <c r="DA968" s="84"/>
      <c r="DB968" s="856" t="s">
        <v>20809</v>
      </c>
      <c r="DC968" s="565">
        <v>2</v>
      </c>
      <c r="DD968" s="928"/>
      <c r="DE968" s="102" t="s">
        <v>14525</v>
      </c>
      <c r="DF968" s="928" t="s">
        <v>4118</v>
      </c>
      <c r="DG968" s="555" t="s">
        <v>5865</v>
      </c>
      <c r="DH968" s="214" t="s">
        <v>3699</v>
      </c>
      <c r="DI968" s="557"/>
      <c r="DJ968" s="111">
        <v>40949</v>
      </c>
      <c r="DK968" s="558">
        <v>17</v>
      </c>
      <c r="DL968" s="558"/>
      <c r="DM968" s="619" t="s">
        <v>20570</v>
      </c>
      <c r="DN968" s="890">
        <v>76285000</v>
      </c>
      <c r="DO968" s="928"/>
      <c r="DP968" s="928"/>
      <c r="DQ968" s="928"/>
      <c r="DR968" s="928"/>
    </row>
    <row r="969" spans="1:122" ht="60.75" customHeight="1" thickTop="1" thickBot="1">
      <c r="A969" s="214" t="s">
        <v>3700</v>
      </c>
      <c r="B969" s="214" t="s">
        <v>3633</v>
      </c>
      <c r="C969" s="214" t="s">
        <v>543</v>
      </c>
      <c r="D969" s="374">
        <v>1</v>
      </c>
      <c r="E969" s="517">
        <v>40975</v>
      </c>
      <c r="F969" s="517">
        <v>40932</v>
      </c>
      <c r="G969" s="517">
        <v>41010</v>
      </c>
      <c r="H969" s="517">
        <v>41019</v>
      </c>
      <c r="I969" s="517">
        <v>41019</v>
      </c>
      <c r="J969" s="859">
        <v>10</v>
      </c>
      <c r="K969" s="551">
        <v>41325</v>
      </c>
      <c r="L969" s="561">
        <v>41009</v>
      </c>
      <c r="M969" s="117"/>
      <c r="N969" s="214" t="s">
        <v>15732</v>
      </c>
      <c r="O969" s="1166">
        <v>810004699</v>
      </c>
      <c r="P969" s="530"/>
      <c r="Q969" s="530"/>
      <c r="R969" s="530"/>
      <c r="S969" s="530"/>
      <c r="T969" s="530"/>
      <c r="U969" s="530"/>
      <c r="V969" s="530"/>
      <c r="W969" s="530"/>
      <c r="X969" s="530"/>
      <c r="Y969" s="530"/>
      <c r="Z969" s="530"/>
      <c r="AA969" s="530"/>
      <c r="AB969" s="214" t="s">
        <v>3712</v>
      </c>
      <c r="AC969" s="214" t="s">
        <v>230</v>
      </c>
      <c r="AD969" s="214" t="s">
        <v>255</v>
      </c>
      <c r="AE969" s="214" t="s">
        <v>3635</v>
      </c>
      <c r="AF969" s="214">
        <v>177</v>
      </c>
      <c r="AG969" s="626"/>
      <c r="AH969" s="636">
        <v>39999293</v>
      </c>
      <c r="AI969" s="634">
        <v>19238168</v>
      </c>
      <c r="AJ969" s="634">
        <v>59237461</v>
      </c>
      <c r="AK969" s="214" t="s">
        <v>4632</v>
      </c>
      <c r="AL969" s="214" t="s">
        <v>156</v>
      </c>
      <c r="AM969" s="86">
        <v>39999293</v>
      </c>
      <c r="AN969" s="86" t="s">
        <v>1480</v>
      </c>
      <c r="AO969" s="86" t="s">
        <v>1549</v>
      </c>
      <c r="AP969" s="83" t="s">
        <v>1550</v>
      </c>
      <c r="AQ969" s="84">
        <v>39999293</v>
      </c>
      <c r="AR969" s="553">
        <v>41019</v>
      </c>
      <c r="AS969" s="554">
        <v>157</v>
      </c>
      <c r="AT969" s="488"/>
      <c r="AU969" s="553"/>
      <c r="AV969" s="554"/>
      <c r="AW969" s="84"/>
      <c r="AX969" s="553"/>
      <c r="AY969" s="554"/>
      <c r="AZ969" s="84"/>
      <c r="BA969" s="553"/>
      <c r="BB969" s="554"/>
      <c r="BC969" s="84"/>
      <c r="BD969" s="553"/>
      <c r="BE969" s="554"/>
      <c r="BF969" s="84"/>
      <c r="BG969" s="553"/>
      <c r="BH969" s="554"/>
      <c r="BI969" s="84"/>
      <c r="BJ969" s="553"/>
      <c r="BK969" s="554"/>
      <c r="BL969" s="84"/>
      <c r="BM969" s="553"/>
      <c r="BN969" s="554"/>
      <c r="BO969" s="84"/>
      <c r="BP969" s="553"/>
      <c r="BQ969" s="554"/>
      <c r="BR969" s="84"/>
      <c r="BS969" s="553"/>
      <c r="BT969" s="554"/>
      <c r="BU969" s="84"/>
      <c r="BV969" s="553"/>
      <c r="BW969" s="554"/>
      <c r="BX969" s="84"/>
      <c r="BY969" s="553"/>
      <c r="BZ969" s="554"/>
      <c r="CA969" s="84"/>
      <c r="CB969" s="553"/>
      <c r="CC969" s="554"/>
      <c r="CD969" s="84"/>
      <c r="CE969" s="553"/>
      <c r="CF969" s="554"/>
      <c r="CG969" s="84"/>
      <c r="CH969" s="553"/>
      <c r="CI969" s="554"/>
      <c r="CJ969" s="554"/>
      <c r="CK969" s="554"/>
      <c r="CL969" s="554"/>
      <c r="CM969" s="554"/>
      <c r="CN969" s="554"/>
      <c r="CO969" s="554"/>
      <c r="CP969" s="554"/>
      <c r="CQ969" s="554"/>
      <c r="CR969" s="554"/>
      <c r="CS969" s="554"/>
      <c r="CT969" s="554"/>
      <c r="CU969" s="554"/>
      <c r="CV969" s="554"/>
      <c r="CW969" s="554"/>
      <c r="CX969" s="554"/>
      <c r="CY969" s="554">
        <v>39999293</v>
      </c>
      <c r="CZ969" s="84">
        <v>0</v>
      </c>
      <c r="DA969" s="84"/>
      <c r="DB969" s="856" t="s">
        <v>20809</v>
      </c>
      <c r="DC969" s="565">
        <v>1</v>
      </c>
      <c r="DD969" s="928"/>
      <c r="DE969" s="102" t="s">
        <v>19355</v>
      </c>
      <c r="DF969" s="928" t="s">
        <v>4118</v>
      </c>
      <c r="DG969" s="555" t="s">
        <v>5866</v>
      </c>
      <c r="DH969" s="214" t="s">
        <v>3700</v>
      </c>
      <c r="DI969" s="557">
        <v>41009</v>
      </c>
      <c r="DJ969" s="111">
        <v>40949</v>
      </c>
      <c r="DK969" s="558">
        <v>17</v>
      </c>
      <c r="DL969" s="558" t="s">
        <v>15785</v>
      </c>
      <c r="DM969" s="619" t="s">
        <v>20570</v>
      </c>
      <c r="DN969" s="890">
        <v>39999293</v>
      </c>
      <c r="DO969" s="928"/>
      <c r="DP969" s="928"/>
      <c r="DQ969" s="928"/>
      <c r="DR969" s="928"/>
    </row>
    <row r="970" spans="1:122" ht="71" customHeight="1" thickTop="1" thickBot="1">
      <c r="A970" s="214" t="s">
        <v>3713</v>
      </c>
      <c r="B970" s="214" t="s">
        <v>3633</v>
      </c>
      <c r="C970" s="214" t="s">
        <v>543</v>
      </c>
      <c r="D970" s="374">
        <v>1</v>
      </c>
      <c r="E970" s="517">
        <v>41073</v>
      </c>
      <c r="F970" s="517">
        <v>40932</v>
      </c>
      <c r="G970" s="517">
        <v>41089</v>
      </c>
      <c r="H970" s="517">
        <v>41103</v>
      </c>
      <c r="I970" s="517">
        <v>41103</v>
      </c>
      <c r="J970" s="562">
        <v>9</v>
      </c>
      <c r="K970" s="551">
        <v>41377</v>
      </c>
      <c r="L970" s="561">
        <v>41089</v>
      </c>
      <c r="M970" s="117"/>
      <c r="N970" s="214" t="s">
        <v>3675</v>
      </c>
      <c r="O970" s="1166">
        <v>830084359</v>
      </c>
      <c r="P970" s="530"/>
      <c r="Q970" s="530"/>
      <c r="R970" s="530"/>
      <c r="S970" s="530"/>
      <c r="T970" s="530"/>
      <c r="U970" s="530"/>
      <c r="V970" s="530"/>
      <c r="W970" s="530"/>
      <c r="X970" s="530"/>
      <c r="Y970" s="530"/>
      <c r="Z970" s="530"/>
      <c r="AA970" s="530"/>
      <c r="AB970" s="214" t="s">
        <v>3741</v>
      </c>
      <c r="AC970" s="214" t="s">
        <v>230</v>
      </c>
      <c r="AD970" s="214" t="s">
        <v>255</v>
      </c>
      <c r="AE970" s="214" t="s">
        <v>3635</v>
      </c>
      <c r="AF970" s="214">
        <v>177</v>
      </c>
      <c r="AG970" s="626"/>
      <c r="AH970" s="636">
        <v>47445200</v>
      </c>
      <c r="AI970" s="634">
        <v>24968000</v>
      </c>
      <c r="AJ970" s="634">
        <v>72413200</v>
      </c>
      <c r="AK970" s="214" t="s">
        <v>6525</v>
      </c>
      <c r="AL970" s="214" t="s">
        <v>156</v>
      </c>
      <c r="AM970" s="86">
        <v>47445200</v>
      </c>
      <c r="AN970" s="86" t="s">
        <v>14315</v>
      </c>
      <c r="AO970" s="86" t="s">
        <v>14315</v>
      </c>
      <c r="AP970" s="97" t="s">
        <v>1525</v>
      </c>
      <c r="AQ970" s="84">
        <v>47445200</v>
      </c>
      <c r="AR970" s="553">
        <v>41103</v>
      </c>
      <c r="AS970" s="554">
        <v>216</v>
      </c>
      <c r="AT970" s="488"/>
      <c r="AU970" s="553"/>
      <c r="AV970" s="554"/>
      <c r="AW970" s="84"/>
      <c r="AX970" s="553"/>
      <c r="AY970" s="554"/>
      <c r="AZ970" s="84"/>
      <c r="BA970" s="553"/>
      <c r="BB970" s="554"/>
      <c r="BC970" s="84"/>
      <c r="BD970" s="553"/>
      <c r="BE970" s="554"/>
      <c r="BF970" s="84"/>
      <c r="BG970" s="553"/>
      <c r="BH970" s="554"/>
      <c r="BI970" s="84"/>
      <c r="BJ970" s="553"/>
      <c r="BK970" s="554"/>
      <c r="BL970" s="84"/>
      <c r="BM970" s="553"/>
      <c r="BN970" s="554"/>
      <c r="BO970" s="84"/>
      <c r="BP970" s="553"/>
      <c r="BQ970" s="554"/>
      <c r="BR970" s="84"/>
      <c r="BS970" s="553"/>
      <c r="BT970" s="554"/>
      <c r="BU970" s="84"/>
      <c r="BV970" s="553"/>
      <c r="BW970" s="554"/>
      <c r="BX970" s="84"/>
      <c r="BY970" s="553"/>
      <c r="BZ970" s="554"/>
      <c r="CA970" s="84"/>
      <c r="CB970" s="553"/>
      <c r="CC970" s="554"/>
      <c r="CD970" s="84"/>
      <c r="CE970" s="553"/>
      <c r="CF970" s="554"/>
      <c r="CG970" s="84"/>
      <c r="CH970" s="553"/>
      <c r="CI970" s="554"/>
      <c r="CJ970" s="554"/>
      <c r="CK970" s="554"/>
      <c r="CL970" s="554"/>
      <c r="CM970" s="554"/>
      <c r="CN970" s="554"/>
      <c r="CO970" s="554"/>
      <c r="CP970" s="554"/>
      <c r="CQ970" s="554"/>
      <c r="CR970" s="554"/>
      <c r="CS970" s="554"/>
      <c r="CT970" s="554"/>
      <c r="CU970" s="554"/>
      <c r="CV970" s="554"/>
      <c r="CW970" s="554"/>
      <c r="CX970" s="554"/>
      <c r="CY970" s="554">
        <v>47445200</v>
      </c>
      <c r="CZ970" s="84">
        <v>0</v>
      </c>
      <c r="DA970" s="84"/>
      <c r="DB970" s="856" t="s">
        <v>20809</v>
      </c>
      <c r="DC970" s="565">
        <v>1</v>
      </c>
      <c r="DD970" s="928"/>
      <c r="DE970" s="102" t="s">
        <v>2300</v>
      </c>
      <c r="DF970" s="928" t="s">
        <v>4117</v>
      </c>
      <c r="DG970" s="555" t="s">
        <v>5867</v>
      </c>
      <c r="DH970" s="214" t="s">
        <v>3713</v>
      </c>
      <c r="DI970" s="557">
        <v>41089</v>
      </c>
      <c r="DJ970" s="111">
        <v>40939</v>
      </c>
      <c r="DK970" s="558">
        <v>7</v>
      </c>
      <c r="DL970" s="558"/>
      <c r="DM970" s="619" t="s">
        <v>20570</v>
      </c>
      <c r="DN970" s="890">
        <v>47445200</v>
      </c>
      <c r="DO970" s="928"/>
      <c r="DP970" s="928"/>
      <c r="DQ970" s="928"/>
      <c r="DR970" s="928"/>
    </row>
    <row r="971" spans="1:122" ht="60.75" customHeight="1" thickTop="1" thickBot="1">
      <c r="A971" s="214" t="s">
        <v>3714</v>
      </c>
      <c r="B971" s="214" t="s">
        <v>3633</v>
      </c>
      <c r="C971" s="214" t="s">
        <v>543</v>
      </c>
      <c r="D971" s="374">
        <v>1</v>
      </c>
      <c r="E971" s="517">
        <v>40994</v>
      </c>
      <c r="F971" s="517">
        <v>40932</v>
      </c>
      <c r="G971" s="517">
        <v>41026</v>
      </c>
      <c r="H971" s="517">
        <v>41057</v>
      </c>
      <c r="I971" s="517">
        <v>41057</v>
      </c>
      <c r="J971" s="859">
        <v>9</v>
      </c>
      <c r="K971" s="551">
        <v>41333</v>
      </c>
      <c r="L971" s="561">
        <v>41025</v>
      </c>
      <c r="M971" s="117"/>
      <c r="N971" s="214" t="s">
        <v>15803</v>
      </c>
      <c r="O971" s="1166">
        <v>811007547</v>
      </c>
      <c r="P971" s="530"/>
      <c r="Q971" s="530"/>
      <c r="R971" s="530"/>
      <c r="S971" s="530"/>
      <c r="T971" s="530"/>
      <c r="U971" s="530"/>
      <c r="V971" s="530"/>
      <c r="W971" s="530"/>
      <c r="X971" s="530"/>
      <c r="Y971" s="530"/>
      <c r="Z971" s="530"/>
      <c r="AA971" s="530"/>
      <c r="AB971" s="214" t="s">
        <v>3742</v>
      </c>
      <c r="AC971" s="214" t="s">
        <v>230</v>
      </c>
      <c r="AD971" s="214" t="s">
        <v>255</v>
      </c>
      <c r="AE971" s="214" t="s">
        <v>3635</v>
      </c>
      <c r="AF971" s="214">
        <v>177</v>
      </c>
      <c r="AG971" s="626"/>
      <c r="AH971" s="636">
        <v>39500400</v>
      </c>
      <c r="AI971" s="634">
        <v>17000000</v>
      </c>
      <c r="AJ971" s="634">
        <v>56500400</v>
      </c>
      <c r="AK971" s="214" t="s">
        <v>3883</v>
      </c>
      <c r="AL971" s="214" t="s">
        <v>156</v>
      </c>
      <c r="AM971" s="86">
        <v>39500400</v>
      </c>
      <c r="AN971" s="86" t="s">
        <v>14361</v>
      </c>
      <c r="AO971" s="86" t="s">
        <v>8485</v>
      </c>
      <c r="AP971" s="83" t="s">
        <v>1509</v>
      </c>
      <c r="AQ971" s="84">
        <v>39500400</v>
      </c>
      <c r="AR971" s="553">
        <v>41057</v>
      </c>
      <c r="AS971" s="554">
        <v>178</v>
      </c>
      <c r="AT971" s="488"/>
      <c r="AU971" s="553"/>
      <c r="AV971" s="554"/>
      <c r="AW971" s="84"/>
      <c r="AX971" s="553"/>
      <c r="AY971" s="554"/>
      <c r="AZ971" s="84"/>
      <c r="BA971" s="553"/>
      <c r="BB971" s="554"/>
      <c r="BC971" s="84"/>
      <c r="BD971" s="553"/>
      <c r="BE971" s="554"/>
      <c r="BF971" s="84"/>
      <c r="BG971" s="553"/>
      <c r="BH971" s="554"/>
      <c r="BI971" s="84"/>
      <c r="BJ971" s="553"/>
      <c r="BK971" s="554"/>
      <c r="BL971" s="84"/>
      <c r="BM971" s="553"/>
      <c r="BN971" s="554"/>
      <c r="BO971" s="84"/>
      <c r="BP971" s="553"/>
      <c r="BQ971" s="554"/>
      <c r="BR971" s="84"/>
      <c r="BS971" s="553"/>
      <c r="BT971" s="554"/>
      <c r="BU971" s="84"/>
      <c r="BV971" s="553"/>
      <c r="BW971" s="554"/>
      <c r="BX971" s="84"/>
      <c r="BY971" s="553"/>
      <c r="BZ971" s="554"/>
      <c r="CA971" s="84"/>
      <c r="CB971" s="553"/>
      <c r="CC971" s="554"/>
      <c r="CD971" s="84"/>
      <c r="CE971" s="553"/>
      <c r="CF971" s="554"/>
      <c r="CG971" s="84"/>
      <c r="CH971" s="553"/>
      <c r="CI971" s="554"/>
      <c r="CJ971" s="554"/>
      <c r="CK971" s="554"/>
      <c r="CL971" s="554"/>
      <c r="CM971" s="554"/>
      <c r="CN971" s="554"/>
      <c r="CO971" s="554"/>
      <c r="CP971" s="554"/>
      <c r="CQ971" s="554"/>
      <c r="CR971" s="554"/>
      <c r="CS971" s="554"/>
      <c r="CT971" s="554"/>
      <c r="CU971" s="554"/>
      <c r="CV971" s="554"/>
      <c r="CW971" s="554"/>
      <c r="CX971" s="554"/>
      <c r="CY971" s="554">
        <v>39500400</v>
      </c>
      <c r="CZ971" s="84">
        <v>0</v>
      </c>
      <c r="DA971" s="84"/>
      <c r="DB971" s="856" t="s">
        <v>20809</v>
      </c>
      <c r="DC971" s="565">
        <v>1</v>
      </c>
      <c r="DD971" s="928"/>
      <c r="DE971" s="102" t="s">
        <v>19355</v>
      </c>
      <c r="DF971" s="928" t="s">
        <v>4117</v>
      </c>
      <c r="DG971" s="555" t="s">
        <v>5868</v>
      </c>
      <c r="DH971" s="214" t="s">
        <v>3714</v>
      </c>
      <c r="DI971" s="557">
        <v>41025</v>
      </c>
      <c r="DJ971" s="111">
        <v>40939</v>
      </c>
      <c r="DK971" s="558">
        <v>7</v>
      </c>
      <c r="DL971" s="558" t="s">
        <v>15785</v>
      </c>
      <c r="DM971" s="619" t="s">
        <v>20570</v>
      </c>
      <c r="DN971" s="890">
        <v>39500400</v>
      </c>
      <c r="DO971" s="928"/>
      <c r="DP971" s="928"/>
      <c r="DQ971" s="928"/>
      <c r="DR971" s="928"/>
    </row>
    <row r="972" spans="1:122" ht="60.75" customHeight="1" thickTop="1" thickBot="1">
      <c r="A972" s="214" t="s">
        <v>3715</v>
      </c>
      <c r="B972" s="214" t="s">
        <v>3633</v>
      </c>
      <c r="C972" s="214" t="s">
        <v>543</v>
      </c>
      <c r="D972" s="374">
        <v>1</v>
      </c>
      <c r="E972" s="517">
        <v>41010</v>
      </c>
      <c r="F972" s="517">
        <v>40932</v>
      </c>
      <c r="G972" s="517">
        <v>41065</v>
      </c>
      <c r="H972" s="517">
        <v>41075</v>
      </c>
      <c r="I972" s="517">
        <v>41075</v>
      </c>
      <c r="J972" s="562">
        <v>14</v>
      </c>
      <c r="K972" s="551">
        <v>41501</v>
      </c>
      <c r="L972" s="561">
        <v>41037</v>
      </c>
      <c r="M972" s="117"/>
      <c r="N972" s="214" t="s">
        <v>3675</v>
      </c>
      <c r="O972" s="1166">
        <v>830084359</v>
      </c>
      <c r="P972" s="530"/>
      <c r="Q972" s="530"/>
      <c r="R972" s="530"/>
      <c r="S972" s="530"/>
      <c r="T972" s="530"/>
      <c r="U972" s="530"/>
      <c r="V972" s="530"/>
      <c r="W972" s="530"/>
      <c r="X972" s="530"/>
      <c r="Y972" s="530"/>
      <c r="Z972" s="530"/>
      <c r="AA972" s="530"/>
      <c r="AB972" s="214" t="s">
        <v>3743</v>
      </c>
      <c r="AC972" s="214" t="s">
        <v>230</v>
      </c>
      <c r="AD972" s="214" t="s">
        <v>255</v>
      </c>
      <c r="AE972" s="214" t="s">
        <v>3635</v>
      </c>
      <c r="AF972" s="214">
        <v>177</v>
      </c>
      <c r="AG972" s="626"/>
      <c r="AH972" s="636">
        <v>145271428</v>
      </c>
      <c r="AI972" s="634">
        <v>72860307</v>
      </c>
      <c r="AJ972" s="634">
        <v>218131735</v>
      </c>
      <c r="AK972" s="214" t="s">
        <v>5869</v>
      </c>
      <c r="AL972" s="214" t="s">
        <v>156</v>
      </c>
      <c r="AM972" s="86">
        <v>145271428</v>
      </c>
      <c r="AN972" s="86" t="s">
        <v>14315</v>
      </c>
      <c r="AO972" s="86" t="s">
        <v>14315</v>
      </c>
      <c r="AP972" s="97" t="s">
        <v>1525</v>
      </c>
      <c r="AQ972" s="84">
        <v>58108571</v>
      </c>
      <c r="AR972" s="553">
        <v>41075</v>
      </c>
      <c r="AS972" s="554">
        <v>193</v>
      </c>
      <c r="AT972" s="488">
        <v>87162857</v>
      </c>
      <c r="AU972" s="553">
        <v>41298</v>
      </c>
      <c r="AV972" s="554">
        <v>390</v>
      </c>
      <c r="AW972" s="84"/>
      <c r="AX972" s="553"/>
      <c r="AY972" s="554"/>
      <c r="AZ972" s="84"/>
      <c r="BA972" s="553"/>
      <c r="BB972" s="554"/>
      <c r="BC972" s="84"/>
      <c r="BD972" s="553"/>
      <c r="BE972" s="554"/>
      <c r="BF972" s="84"/>
      <c r="BG972" s="553"/>
      <c r="BH972" s="554"/>
      <c r="BI972" s="84"/>
      <c r="BJ972" s="553"/>
      <c r="BK972" s="554"/>
      <c r="BL972" s="84"/>
      <c r="BM972" s="553"/>
      <c r="BN972" s="554"/>
      <c r="BO972" s="84"/>
      <c r="BP972" s="553"/>
      <c r="BQ972" s="554"/>
      <c r="BR972" s="84"/>
      <c r="BS972" s="553"/>
      <c r="BT972" s="554"/>
      <c r="BU972" s="84"/>
      <c r="BV972" s="553"/>
      <c r="BW972" s="554"/>
      <c r="BX972" s="84"/>
      <c r="BY972" s="553"/>
      <c r="BZ972" s="554"/>
      <c r="CA972" s="84"/>
      <c r="CB972" s="553"/>
      <c r="CC972" s="554"/>
      <c r="CD972" s="84"/>
      <c r="CE972" s="553"/>
      <c r="CF972" s="554"/>
      <c r="CG972" s="84"/>
      <c r="CH972" s="553"/>
      <c r="CI972" s="554"/>
      <c r="CJ972" s="554"/>
      <c r="CK972" s="554"/>
      <c r="CL972" s="554"/>
      <c r="CM972" s="554"/>
      <c r="CN972" s="554"/>
      <c r="CO972" s="554"/>
      <c r="CP972" s="554"/>
      <c r="CQ972" s="554"/>
      <c r="CR972" s="554"/>
      <c r="CS972" s="554"/>
      <c r="CT972" s="554"/>
      <c r="CU972" s="554"/>
      <c r="CV972" s="554"/>
      <c r="CW972" s="554"/>
      <c r="CX972" s="554"/>
      <c r="CY972" s="554">
        <v>145271428</v>
      </c>
      <c r="CZ972" s="84">
        <v>0</v>
      </c>
      <c r="DA972" s="84"/>
      <c r="DB972" s="856" t="s">
        <v>20809</v>
      </c>
      <c r="DC972" s="565">
        <v>2</v>
      </c>
      <c r="DD972" s="928"/>
      <c r="DE972" s="102" t="s">
        <v>14525</v>
      </c>
      <c r="DF972" s="928" t="s">
        <v>4117</v>
      </c>
      <c r="DG972" s="555" t="s">
        <v>5870</v>
      </c>
      <c r="DH972" s="214" t="s">
        <v>3715</v>
      </c>
      <c r="DI972" s="557">
        <v>41037</v>
      </c>
      <c r="DJ972" s="111">
        <v>40939</v>
      </c>
      <c r="DK972" s="558">
        <v>7</v>
      </c>
      <c r="DL972" s="558"/>
      <c r="DM972" s="619" t="s">
        <v>20570</v>
      </c>
      <c r="DN972" s="890">
        <v>145271428</v>
      </c>
      <c r="DO972" s="928"/>
      <c r="DP972" s="928"/>
      <c r="DQ972" s="928"/>
      <c r="DR972" s="928"/>
    </row>
    <row r="973" spans="1:122" ht="60.75" customHeight="1" thickTop="1" thickBot="1">
      <c r="A973" s="214" t="s">
        <v>3716</v>
      </c>
      <c r="B973" s="214" t="s">
        <v>3633</v>
      </c>
      <c r="C973" s="214" t="s">
        <v>543</v>
      </c>
      <c r="D973" s="374">
        <v>1</v>
      </c>
      <c r="E973" s="517">
        <v>40938</v>
      </c>
      <c r="F973" s="517">
        <v>40932</v>
      </c>
      <c r="G973" s="517">
        <v>40946</v>
      </c>
      <c r="H973" s="517">
        <v>40959</v>
      </c>
      <c r="I973" s="517">
        <v>40959</v>
      </c>
      <c r="J973" s="859">
        <v>8</v>
      </c>
      <c r="K973" s="551">
        <v>41202</v>
      </c>
      <c r="L973" s="561">
        <v>40946</v>
      </c>
      <c r="M973" s="117"/>
      <c r="N973" s="214" t="s">
        <v>3744</v>
      </c>
      <c r="O973" s="1166">
        <v>830130764</v>
      </c>
      <c r="P973" s="530"/>
      <c r="Q973" s="530"/>
      <c r="R973" s="530"/>
      <c r="S973" s="530"/>
      <c r="T973" s="530"/>
      <c r="U973" s="530"/>
      <c r="V973" s="530"/>
      <c r="W973" s="530"/>
      <c r="X973" s="530"/>
      <c r="Y973" s="530"/>
      <c r="Z973" s="530"/>
      <c r="AA973" s="530"/>
      <c r="AB973" s="214" t="s">
        <v>3745</v>
      </c>
      <c r="AC973" s="214" t="s">
        <v>230</v>
      </c>
      <c r="AD973" s="214" t="s">
        <v>255</v>
      </c>
      <c r="AE973" s="214" t="s">
        <v>3635</v>
      </c>
      <c r="AF973" s="214">
        <v>177</v>
      </c>
      <c r="AG973" s="626"/>
      <c r="AH973" s="636">
        <v>21000000</v>
      </c>
      <c r="AI973" s="634">
        <v>18000000</v>
      </c>
      <c r="AJ973" s="634">
        <v>39000000</v>
      </c>
      <c r="AK973" s="214" t="s">
        <v>3795</v>
      </c>
      <c r="AL973" s="214" t="s">
        <v>156</v>
      </c>
      <c r="AM973" s="86">
        <v>21000000</v>
      </c>
      <c r="AN973" s="86" t="s">
        <v>14315</v>
      </c>
      <c r="AO973" s="86" t="s">
        <v>14315</v>
      </c>
      <c r="AP973" s="97" t="s">
        <v>1525</v>
      </c>
      <c r="AQ973" s="84">
        <v>21000000</v>
      </c>
      <c r="AR973" s="553">
        <v>40959</v>
      </c>
      <c r="AS973" s="554">
        <v>125</v>
      </c>
      <c r="AT973" s="488"/>
      <c r="AU973" s="553"/>
      <c r="AV973" s="554"/>
      <c r="AW973" s="84"/>
      <c r="AX973" s="553"/>
      <c r="AY973" s="554"/>
      <c r="AZ973" s="84"/>
      <c r="BA973" s="553"/>
      <c r="BB973" s="554"/>
      <c r="BC973" s="84"/>
      <c r="BD973" s="553"/>
      <c r="BE973" s="554"/>
      <c r="BF973" s="84"/>
      <c r="BG973" s="553"/>
      <c r="BH973" s="554"/>
      <c r="BI973" s="84"/>
      <c r="BJ973" s="553"/>
      <c r="BK973" s="554"/>
      <c r="BL973" s="84"/>
      <c r="BM973" s="553"/>
      <c r="BN973" s="554"/>
      <c r="BO973" s="84"/>
      <c r="BP973" s="553"/>
      <c r="BQ973" s="554"/>
      <c r="BR973" s="84"/>
      <c r="BS973" s="553"/>
      <c r="BT973" s="554"/>
      <c r="BU973" s="84"/>
      <c r="BV973" s="553"/>
      <c r="BW973" s="554"/>
      <c r="BX973" s="84"/>
      <c r="BY973" s="553"/>
      <c r="BZ973" s="554"/>
      <c r="CA973" s="84"/>
      <c r="CB973" s="553"/>
      <c r="CC973" s="554"/>
      <c r="CD973" s="84"/>
      <c r="CE973" s="553"/>
      <c r="CF973" s="554"/>
      <c r="CG973" s="84"/>
      <c r="CH973" s="553"/>
      <c r="CI973" s="554"/>
      <c r="CJ973" s="554"/>
      <c r="CK973" s="554"/>
      <c r="CL973" s="554"/>
      <c r="CM973" s="554"/>
      <c r="CN973" s="554"/>
      <c r="CO973" s="554"/>
      <c r="CP973" s="554"/>
      <c r="CQ973" s="554"/>
      <c r="CR973" s="554"/>
      <c r="CS973" s="554"/>
      <c r="CT973" s="554"/>
      <c r="CU973" s="554"/>
      <c r="CV973" s="554"/>
      <c r="CW973" s="554"/>
      <c r="CX973" s="554"/>
      <c r="CY973" s="554">
        <v>21000000</v>
      </c>
      <c r="CZ973" s="84">
        <v>0</v>
      </c>
      <c r="DA973" s="84"/>
      <c r="DB973" s="856" t="s">
        <v>20809</v>
      </c>
      <c r="DC973" s="565">
        <v>1</v>
      </c>
      <c r="DD973" s="928"/>
      <c r="DE973" s="102" t="s">
        <v>19355</v>
      </c>
      <c r="DF973" s="928" t="s">
        <v>4117</v>
      </c>
      <c r="DG973" s="555" t="s">
        <v>5871</v>
      </c>
      <c r="DH973" s="214" t="s">
        <v>3716</v>
      </c>
      <c r="DI973" s="557">
        <v>40946</v>
      </c>
      <c r="DJ973" s="111">
        <v>40934</v>
      </c>
      <c r="DK973" s="558">
        <v>2</v>
      </c>
      <c r="DL973" s="558"/>
      <c r="DM973" s="619" t="s">
        <v>20570</v>
      </c>
      <c r="DN973" s="890">
        <v>21000000</v>
      </c>
      <c r="DO973" s="928"/>
      <c r="DP973" s="928"/>
      <c r="DQ973" s="928"/>
      <c r="DR973" s="928"/>
    </row>
    <row r="974" spans="1:122" ht="60.75" customHeight="1" thickTop="1" thickBot="1">
      <c r="A974" s="214" t="s">
        <v>3717</v>
      </c>
      <c r="B974" s="214" t="s">
        <v>3633</v>
      </c>
      <c r="C974" s="214" t="s">
        <v>543</v>
      </c>
      <c r="D974" s="374">
        <v>1</v>
      </c>
      <c r="E974" s="517">
        <v>40938</v>
      </c>
      <c r="F974" s="517">
        <v>40932</v>
      </c>
      <c r="G974" s="517">
        <v>40946</v>
      </c>
      <c r="H974" s="517">
        <v>40959</v>
      </c>
      <c r="I974" s="517">
        <v>40959</v>
      </c>
      <c r="J974" s="859">
        <v>7</v>
      </c>
      <c r="K974" s="551">
        <v>41172</v>
      </c>
      <c r="L974" s="561">
        <v>40946</v>
      </c>
      <c r="M974" s="117"/>
      <c r="N974" s="214" t="s">
        <v>3744</v>
      </c>
      <c r="O974" s="1166">
        <v>830130764</v>
      </c>
      <c r="P974" s="530"/>
      <c r="Q974" s="530"/>
      <c r="R974" s="530"/>
      <c r="S974" s="530"/>
      <c r="T974" s="530"/>
      <c r="U974" s="530"/>
      <c r="V974" s="530"/>
      <c r="W974" s="530"/>
      <c r="X974" s="530"/>
      <c r="Y974" s="530"/>
      <c r="Z974" s="530"/>
      <c r="AA974" s="530"/>
      <c r="AB974" s="214" t="s">
        <v>3746</v>
      </c>
      <c r="AC974" s="214" t="s">
        <v>230</v>
      </c>
      <c r="AD974" s="214" t="s">
        <v>255</v>
      </c>
      <c r="AE974" s="214" t="s">
        <v>3635</v>
      </c>
      <c r="AF974" s="214">
        <v>177</v>
      </c>
      <c r="AG974" s="626"/>
      <c r="AH974" s="636">
        <v>39900000</v>
      </c>
      <c r="AI974" s="634">
        <v>19500000</v>
      </c>
      <c r="AJ974" s="634">
        <v>59400000</v>
      </c>
      <c r="AK974" s="214" t="s">
        <v>3795</v>
      </c>
      <c r="AL974" s="214" t="s">
        <v>156</v>
      </c>
      <c r="AM974" s="86">
        <v>39900000</v>
      </c>
      <c r="AN974" s="86" t="s">
        <v>14315</v>
      </c>
      <c r="AO974" s="86" t="s">
        <v>14315</v>
      </c>
      <c r="AP974" s="97" t="s">
        <v>1525</v>
      </c>
      <c r="AQ974" s="84">
        <v>39900000</v>
      </c>
      <c r="AR974" s="553">
        <v>40959</v>
      </c>
      <c r="AS974" s="554">
        <v>125</v>
      </c>
      <c r="AT974" s="488"/>
      <c r="AU974" s="553"/>
      <c r="AV974" s="554"/>
      <c r="AW974" s="84"/>
      <c r="AX974" s="553"/>
      <c r="AY974" s="554"/>
      <c r="AZ974" s="84"/>
      <c r="BA974" s="553"/>
      <c r="BB974" s="554"/>
      <c r="BC974" s="84"/>
      <c r="BD974" s="553"/>
      <c r="BE974" s="554"/>
      <c r="BF974" s="84"/>
      <c r="BG974" s="553"/>
      <c r="BH974" s="554"/>
      <c r="BI974" s="84"/>
      <c r="BJ974" s="553"/>
      <c r="BK974" s="554"/>
      <c r="BL974" s="84"/>
      <c r="BM974" s="553"/>
      <c r="BN974" s="554"/>
      <c r="BO974" s="84"/>
      <c r="BP974" s="553"/>
      <c r="BQ974" s="554"/>
      <c r="BR974" s="84"/>
      <c r="BS974" s="553"/>
      <c r="BT974" s="554"/>
      <c r="BU974" s="84"/>
      <c r="BV974" s="553"/>
      <c r="BW974" s="554"/>
      <c r="BX974" s="84"/>
      <c r="BY974" s="553"/>
      <c r="BZ974" s="554"/>
      <c r="CA974" s="84"/>
      <c r="CB974" s="553"/>
      <c r="CC974" s="554"/>
      <c r="CD974" s="84"/>
      <c r="CE974" s="553"/>
      <c r="CF974" s="554"/>
      <c r="CG974" s="84"/>
      <c r="CH974" s="553"/>
      <c r="CI974" s="554"/>
      <c r="CJ974" s="554"/>
      <c r="CK974" s="554"/>
      <c r="CL974" s="554"/>
      <c r="CM974" s="554"/>
      <c r="CN974" s="554"/>
      <c r="CO974" s="554"/>
      <c r="CP974" s="554"/>
      <c r="CQ974" s="554"/>
      <c r="CR974" s="554"/>
      <c r="CS974" s="554"/>
      <c r="CT974" s="554"/>
      <c r="CU974" s="554"/>
      <c r="CV974" s="554"/>
      <c r="CW974" s="554"/>
      <c r="CX974" s="554"/>
      <c r="CY974" s="554">
        <v>39900000</v>
      </c>
      <c r="CZ974" s="84">
        <v>0</v>
      </c>
      <c r="DA974" s="84"/>
      <c r="DB974" s="856" t="s">
        <v>20809</v>
      </c>
      <c r="DC974" s="565">
        <v>1</v>
      </c>
      <c r="DD974" s="928"/>
      <c r="DE974" s="102" t="s">
        <v>19355</v>
      </c>
      <c r="DF974" s="928" t="s">
        <v>4117</v>
      </c>
      <c r="DG974" s="555" t="s">
        <v>5872</v>
      </c>
      <c r="DH974" s="214" t="s">
        <v>3717</v>
      </c>
      <c r="DI974" s="557">
        <v>40946</v>
      </c>
      <c r="DJ974" s="111">
        <v>40934</v>
      </c>
      <c r="DK974" s="558">
        <v>2</v>
      </c>
      <c r="DL974" s="558"/>
      <c r="DM974" s="619" t="s">
        <v>20570</v>
      </c>
      <c r="DN974" s="890">
        <v>39900000</v>
      </c>
      <c r="DO974" s="928"/>
      <c r="DP974" s="928"/>
      <c r="DQ974" s="928"/>
      <c r="DR974" s="928"/>
    </row>
    <row r="975" spans="1:122" ht="60.75" customHeight="1" thickTop="1" thickBot="1">
      <c r="A975" s="214" t="s">
        <v>3718</v>
      </c>
      <c r="B975" s="214" t="s">
        <v>3633</v>
      </c>
      <c r="C975" s="214" t="s">
        <v>543</v>
      </c>
      <c r="D975" s="374">
        <v>1</v>
      </c>
      <c r="E975" s="517">
        <v>40994</v>
      </c>
      <c r="F975" s="517">
        <v>40932</v>
      </c>
      <c r="G975" s="517">
        <v>41026</v>
      </c>
      <c r="H975" s="517">
        <v>41040</v>
      </c>
      <c r="I975" s="517">
        <v>41040</v>
      </c>
      <c r="J975" s="562">
        <v>14</v>
      </c>
      <c r="K975" s="551">
        <v>41466</v>
      </c>
      <c r="L975" s="561">
        <v>41025</v>
      </c>
      <c r="M975" s="117"/>
      <c r="N975" s="214" t="s">
        <v>15803</v>
      </c>
      <c r="O975" s="1166">
        <v>811007547</v>
      </c>
      <c r="P975" s="530"/>
      <c r="Q975" s="530"/>
      <c r="R975" s="530"/>
      <c r="S975" s="530"/>
      <c r="T975" s="530"/>
      <c r="U975" s="530"/>
      <c r="V975" s="530"/>
      <c r="W975" s="530"/>
      <c r="X975" s="530"/>
      <c r="Y975" s="530"/>
      <c r="Z975" s="530"/>
      <c r="AA975" s="530"/>
      <c r="AB975" s="214" t="s">
        <v>3747</v>
      </c>
      <c r="AC975" s="214" t="s">
        <v>230</v>
      </c>
      <c r="AD975" s="214" t="s">
        <v>255</v>
      </c>
      <c r="AE975" s="214" t="s">
        <v>3635</v>
      </c>
      <c r="AF975" s="214">
        <v>177</v>
      </c>
      <c r="AG975" s="626"/>
      <c r="AH975" s="636">
        <v>150000000</v>
      </c>
      <c r="AI975" s="634">
        <v>64600000</v>
      </c>
      <c r="AJ975" s="634">
        <v>214600000</v>
      </c>
      <c r="AK975" s="214" t="s">
        <v>3883</v>
      </c>
      <c r="AL975" s="214" t="s">
        <v>156</v>
      </c>
      <c r="AM975" s="86">
        <v>150000000</v>
      </c>
      <c r="AN975" s="86" t="s">
        <v>14361</v>
      </c>
      <c r="AO975" s="86" t="s">
        <v>8485</v>
      </c>
      <c r="AP975" s="83" t="s">
        <v>1509</v>
      </c>
      <c r="AQ975" s="84">
        <v>60000000</v>
      </c>
      <c r="AR975" s="553">
        <v>41040</v>
      </c>
      <c r="AS975" s="554">
        <v>168</v>
      </c>
      <c r="AT975" s="488">
        <v>90000000</v>
      </c>
      <c r="AU975" s="553">
        <v>41298</v>
      </c>
      <c r="AV975" s="554">
        <v>390</v>
      </c>
      <c r="AW975" s="84"/>
      <c r="AX975" s="553"/>
      <c r="AY975" s="554"/>
      <c r="AZ975" s="84"/>
      <c r="BA975" s="553"/>
      <c r="BB975" s="554"/>
      <c r="BC975" s="84"/>
      <c r="BD975" s="553"/>
      <c r="BE975" s="554"/>
      <c r="BF975" s="84"/>
      <c r="BG975" s="553"/>
      <c r="BH975" s="554"/>
      <c r="BI975" s="84"/>
      <c r="BJ975" s="553"/>
      <c r="BK975" s="554"/>
      <c r="BL975" s="84"/>
      <c r="BM975" s="553"/>
      <c r="BN975" s="554"/>
      <c r="BO975" s="84"/>
      <c r="BP975" s="553"/>
      <c r="BQ975" s="554"/>
      <c r="BR975" s="84"/>
      <c r="BS975" s="553"/>
      <c r="BT975" s="554"/>
      <c r="BU975" s="84"/>
      <c r="BV975" s="553"/>
      <c r="BW975" s="554"/>
      <c r="BX975" s="84"/>
      <c r="BY975" s="553"/>
      <c r="BZ975" s="554"/>
      <c r="CA975" s="84"/>
      <c r="CB975" s="553"/>
      <c r="CC975" s="554"/>
      <c r="CD975" s="84"/>
      <c r="CE975" s="553"/>
      <c r="CF975" s="554"/>
      <c r="CG975" s="84"/>
      <c r="CH975" s="553"/>
      <c r="CI975" s="554"/>
      <c r="CJ975" s="554"/>
      <c r="CK975" s="554"/>
      <c r="CL975" s="554"/>
      <c r="CM975" s="554"/>
      <c r="CN975" s="554"/>
      <c r="CO975" s="554"/>
      <c r="CP975" s="554"/>
      <c r="CQ975" s="554"/>
      <c r="CR975" s="554"/>
      <c r="CS975" s="554"/>
      <c r="CT975" s="554"/>
      <c r="CU975" s="554"/>
      <c r="CV975" s="554"/>
      <c r="CW975" s="554"/>
      <c r="CX975" s="554"/>
      <c r="CY975" s="554">
        <v>150000000</v>
      </c>
      <c r="CZ975" s="84">
        <v>0</v>
      </c>
      <c r="DA975" s="84"/>
      <c r="DB975" s="856" t="s">
        <v>20809</v>
      </c>
      <c r="DC975" s="565">
        <v>2</v>
      </c>
      <c r="DD975" s="928"/>
      <c r="DE975" s="102" t="s">
        <v>14525</v>
      </c>
      <c r="DF975" s="928" t="s">
        <v>4117</v>
      </c>
      <c r="DG975" s="555" t="s">
        <v>5873</v>
      </c>
      <c r="DH975" s="214" t="s">
        <v>3718</v>
      </c>
      <c r="DI975" s="557">
        <v>41025</v>
      </c>
      <c r="DJ975" s="111">
        <v>40939</v>
      </c>
      <c r="DK975" s="558">
        <v>7</v>
      </c>
      <c r="DL975" s="558" t="s">
        <v>15785</v>
      </c>
      <c r="DM975" s="619" t="s">
        <v>20570</v>
      </c>
      <c r="DN975" s="890">
        <v>150000000</v>
      </c>
      <c r="DO975" s="928"/>
      <c r="DP975" s="928"/>
      <c r="DQ975" s="928"/>
      <c r="DR975" s="928"/>
    </row>
    <row r="976" spans="1:122" ht="60.75" customHeight="1" thickTop="1" thickBot="1">
      <c r="A976" s="214" t="s">
        <v>3719</v>
      </c>
      <c r="B976" s="214" t="s">
        <v>3633</v>
      </c>
      <c r="C976" s="214" t="s">
        <v>543</v>
      </c>
      <c r="D976" s="374">
        <v>1</v>
      </c>
      <c r="E976" s="517">
        <v>40938</v>
      </c>
      <c r="F976" s="517">
        <v>40932</v>
      </c>
      <c r="G976" s="517">
        <v>40946</v>
      </c>
      <c r="H976" s="517">
        <v>40954</v>
      </c>
      <c r="I976" s="517">
        <v>40954</v>
      </c>
      <c r="J976" s="562">
        <v>12</v>
      </c>
      <c r="K976" s="551">
        <v>41320</v>
      </c>
      <c r="L976" s="561">
        <v>40946</v>
      </c>
      <c r="M976" s="117"/>
      <c r="N976" s="214" t="s">
        <v>3744</v>
      </c>
      <c r="O976" s="1166">
        <v>830130764</v>
      </c>
      <c r="P976" s="530"/>
      <c r="Q976" s="530"/>
      <c r="R976" s="530"/>
      <c r="S976" s="530"/>
      <c r="T976" s="530"/>
      <c r="U976" s="530"/>
      <c r="V976" s="530"/>
      <c r="W976" s="530"/>
      <c r="X976" s="530"/>
      <c r="Y976" s="530"/>
      <c r="Z976" s="530"/>
      <c r="AA976" s="530"/>
      <c r="AB976" s="214" t="s">
        <v>3748</v>
      </c>
      <c r="AC976" s="214" t="s">
        <v>230</v>
      </c>
      <c r="AD976" s="214" t="s">
        <v>255</v>
      </c>
      <c r="AE976" s="214" t="s">
        <v>3635</v>
      </c>
      <c r="AF976" s="214">
        <v>177</v>
      </c>
      <c r="AG976" s="626"/>
      <c r="AH976" s="636">
        <v>137800000</v>
      </c>
      <c r="AI976" s="634">
        <v>52490000</v>
      </c>
      <c r="AJ976" s="634">
        <v>190290000</v>
      </c>
      <c r="AK976" s="214" t="s">
        <v>3795</v>
      </c>
      <c r="AL976" s="214" t="s">
        <v>156</v>
      </c>
      <c r="AM976" s="86">
        <v>137800000</v>
      </c>
      <c r="AN976" s="86" t="s">
        <v>14315</v>
      </c>
      <c r="AO976" s="86" t="s">
        <v>14315</v>
      </c>
      <c r="AP976" s="97" t="s">
        <v>1525</v>
      </c>
      <c r="AQ976" s="84">
        <v>55120000</v>
      </c>
      <c r="AR976" s="553">
        <v>40954</v>
      </c>
      <c r="AS976" s="554">
        <v>124</v>
      </c>
      <c r="AT976" s="488">
        <v>82680000</v>
      </c>
      <c r="AU976" s="553">
        <v>41134</v>
      </c>
      <c r="AV976" s="554">
        <v>234</v>
      </c>
      <c r="AW976" s="84"/>
      <c r="AX976" s="553"/>
      <c r="AY976" s="554"/>
      <c r="AZ976" s="84"/>
      <c r="BA976" s="553"/>
      <c r="BB976" s="554"/>
      <c r="BC976" s="84"/>
      <c r="BD976" s="553"/>
      <c r="BE976" s="554"/>
      <c r="BF976" s="84"/>
      <c r="BG976" s="553"/>
      <c r="BH976" s="554"/>
      <c r="BI976" s="84"/>
      <c r="BJ976" s="553"/>
      <c r="BK976" s="554"/>
      <c r="BL976" s="84"/>
      <c r="BM976" s="553"/>
      <c r="BN976" s="554"/>
      <c r="BO976" s="84"/>
      <c r="BP976" s="553"/>
      <c r="BQ976" s="554"/>
      <c r="BR976" s="84"/>
      <c r="BS976" s="553"/>
      <c r="BT976" s="554"/>
      <c r="BU976" s="84"/>
      <c r="BV976" s="553"/>
      <c r="BW976" s="554"/>
      <c r="BX976" s="84"/>
      <c r="BY976" s="553"/>
      <c r="BZ976" s="554"/>
      <c r="CA976" s="84"/>
      <c r="CB976" s="553"/>
      <c r="CC976" s="554"/>
      <c r="CD976" s="84"/>
      <c r="CE976" s="553"/>
      <c r="CF976" s="554"/>
      <c r="CG976" s="84"/>
      <c r="CH976" s="553"/>
      <c r="CI976" s="554"/>
      <c r="CJ976" s="554"/>
      <c r="CK976" s="554"/>
      <c r="CL976" s="554"/>
      <c r="CM976" s="554"/>
      <c r="CN976" s="554"/>
      <c r="CO976" s="554"/>
      <c r="CP976" s="554"/>
      <c r="CQ976" s="554"/>
      <c r="CR976" s="554"/>
      <c r="CS976" s="554"/>
      <c r="CT976" s="554"/>
      <c r="CU976" s="554"/>
      <c r="CV976" s="554"/>
      <c r="CW976" s="554"/>
      <c r="CX976" s="554"/>
      <c r="CY976" s="554">
        <v>137800000</v>
      </c>
      <c r="CZ976" s="84">
        <v>0</v>
      </c>
      <c r="DA976" s="84"/>
      <c r="DB976" s="856" t="s">
        <v>20809</v>
      </c>
      <c r="DC976" s="565">
        <v>2</v>
      </c>
      <c r="DD976" s="928"/>
      <c r="DE976" s="102" t="s">
        <v>2300</v>
      </c>
      <c r="DF976" s="928" t="s">
        <v>4117</v>
      </c>
      <c r="DG976" s="555" t="s">
        <v>5874</v>
      </c>
      <c r="DH976" s="214" t="s">
        <v>3719</v>
      </c>
      <c r="DI976" s="557">
        <v>40946</v>
      </c>
      <c r="DJ976" s="111">
        <v>40934</v>
      </c>
      <c r="DK976" s="558">
        <v>2</v>
      </c>
      <c r="DL976" s="558"/>
      <c r="DM976" s="619" t="s">
        <v>20570</v>
      </c>
      <c r="DN976" s="890">
        <v>137800000</v>
      </c>
      <c r="DO976" s="928"/>
      <c r="DP976" s="928"/>
      <c r="DQ976" s="928"/>
      <c r="DR976" s="928"/>
    </row>
    <row r="977" spans="1:122" ht="60.75" customHeight="1" thickTop="1" thickBot="1">
      <c r="A977" s="214" t="s">
        <v>3720</v>
      </c>
      <c r="B977" s="214" t="s">
        <v>3633</v>
      </c>
      <c r="C977" s="214" t="s">
        <v>543</v>
      </c>
      <c r="D977" s="374">
        <v>1</v>
      </c>
      <c r="E977" s="517">
        <v>40994</v>
      </c>
      <c r="F977" s="517">
        <v>40932</v>
      </c>
      <c r="G977" s="517">
        <v>41026</v>
      </c>
      <c r="H977" s="517">
        <v>41040</v>
      </c>
      <c r="I977" s="517">
        <v>41040</v>
      </c>
      <c r="J977" s="562">
        <v>9</v>
      </c>
      <c r="K977" s="551">
        <v>41316</v>
      </c>
      <c r="L977" s="561">
        <v>41025</v>
      </c>
      <c r="M977" s="117"/>
      <c r="N977" s="214" t="s">
        <v>15803</v>
      </c>
      <c r="O977" s="1166">
        <v>811007547</v>
      </c>
      <c r="P977" s="530"/>
      <c r="Q977" s="530"/>
      <c r="R977" s="530"/>
      <c r="S977" s="530"/>
      <c r="T977" s="530"/>
      <c r="U977" s="530"/>
      <c r="V977" s="530"/>
      <c r="W977" s="530"/>
      <c r="X977" s="530"/>
      <c r="Y977" s="530"/>
      <c r="Z977" s="530"/>
      <c r="AA977" s="530"/>
      <c r="AB977" s="214" t="s">
        <v>3749</v>
      </c>
      <c r="AC977" s="214" t="s">
        <v>230</v>
      </c>
      <c r="AD977" s="214" t="s">
        <v>255</v>
      </c>
      <c r="AE977" s="214" t="s">
        <v>3635</v>
      </c>
      <c r="AF977" s="214">
        <v>177</v>
      </c>
      <c r="AG977" s="626"/>
      <c r="AH977" s="636">
        <v>40000000</v>
      </c>
      <c r="AI977" s="634">
        <v>17500000</v>
      </c>
      <c r="AJ977" s="634">
        <v>57500000</v>
      </c>
      <c r="AK977" s="214" t="s">
        <v>3883</v>
      </c>
      <c r="AL977" s="214" t="s">
        <v>156</v>
      </c>
      <c r="AM977" s="86">
        <v>40000000</v>
      </c>
      <c r="AN977" s="86" t="s">
        <v>14361</v>
      </c>
      <c r="AO977" s="86" t="s">
        <v>8485</v>
      </c>
      <c r="AP977" s="83" t="s">
        <v>1509</v>
      </c>
      <c r="AQ977" s="84">
        <v>40000000</v>
      </c>
      <c r="AR977" s="553">
        <v>41040</v>
      </c>
      <c r="AS977" s="554">
        <v>168</v>
      </c>
      <c r="AT977" s="488"/>
      <c r="AU977" s="553"/>
      <c r="AV977" s="554"/>
      <c r="AW977" s="84"/>
      <c r="AX977" s="553"/>
      <c r="AY977" s="554"/>
      <c r="AZ977" s="84"/>
      <c r="BA977" s="553"/>
      <c r="BB977" s="554"/>
      <c r="BC977" s="84"/>
      <c r="BD977" s="553"/>
      <c r="BE977" s="554"/>
      <c r="BF977" s="84"/>
      <c r="BG977" s="553"/>
      <c r="BH977" s="554"/>
      <c r="BI977" s="84"/>
      <c r="BJ977" s="553"/>
      <c r="BK977" s="554"/>
      <c r="BL977" s="84"/>
      <c r="BM977" s="553"/>
      <c r="BN977" s="554"/>
      <c r="BO977" s="84"/>
      <c r="BP977" s="553"/>
      <c r="BQ977" s="554"/>
      <c r="BR977" s="84"/>
      <c r="BS977" s="553"/>
      <c r="BT977" s="554"/>
      <c r="BU977" s="84"/>
      <c r="BV977" s="553"/>
      <c r="BW977" s="554"/>
      <c r="BX977" s="84"/>
      <c r="BY977" s="553"/>
      <c r="BZ977" s="554"/>
      <c r="CA977" s="84"/>
      <c r="CB977" s="553"/>
      <c r="CC977" s="554"/>
      <c r="CD977" s="84"/>
      <c r="CE977" s="553"/>
      <c r="CF977" s="554"/>
      <c r="CG977" s="84"/>
      <c r="CH977" s="553"/>
      <c r="CI977" s="554"/>
      <c r="CJ977" s="554"/>
      <c r="CK977" s="554"/>
      <c r="CL977" s="554"/>
      <c r="CM977" s="554"/>
      <c r="CN977" s="554"/>
      <c r="CO977" s="554"/>
      <c r="CP977" s="554"/>
      <c r="CQ977" s="554"/>
      <c r="CR977" s="554"/>
      <c r="CS977" s="554"/>
      <c r="CT977" s="554"/>
      <c r="CU977" s="554"/>
      <c r="CV977" s="554"/>
      <c r="CW977" s="554"/>
      <c r="CX977" s="554"/>
      <c r="CY977" s="554">
        <v>40000000</v>
      </c>
      <c r="CZ977" s="84">
        <v>0</v>
      </c>
      <c r="DA977" s="84"/>
      <c r="DB977" s="856" t="s">
        <v>20809</v>
      </c>
      <c r="DC977" s="565">
        <v>1</v>
      </c>
      <c r="DD977" s="928"/>
      <c r="DE977" s="102" t="s">
        <v>2300</v>
      </c>
      <c r="DF977" s="928" t="s">
        <v>4117</v>
      </c>
      <c r="DG977" s="555" t="s">
        <v>5875</v>
      </c>
      <c r="DH977" s="214" t="s">
        <v>3720</v>
      </c>
      <c r="DI977" s="557">
        <v>41025</v>
      </c>
      <c r="DJ977" s="111">
        <v>40939</v>
      </c>
      <c r="DK977" s="558">
        <v>7</v>
      </c>
      <c r="DL977" s="558" t="s">
        <v>15785</v>
      </c>
      <c r="DM977" s="619" t="s">
        <v>20570</v>
      </c>
      <c r="DN977" s="890">
        <v>40000000</v>
      </c>
      <c r="DO977" s="928"/>
      <c r="DP977" s="928"/>
      <c r="DQ977" s="928"/>
      <c r="DR977" s="928"/>
    </row>
    <row r="978" spans="1:122" ht="60.75" customHeight="1" thickTop="1" thickBot="1">
      <c r="A978" s="214" t="s">
        <v>3721</v>
      </c>
      <c r="B978" s="214" t="s">
        <v>3633</v>
      </c>
      <c r="C978" s="214" t="s">
        <v>543</v>
      </c>
      <c r="D978" s="374">
        <v>1</v>
      </c>
      <c r="E978" s="517">
        <v>40954</v>
      </c>
      <c r="F978" s="517">
        <v>40932</v>
      </c>
      <c r="G978" s="517">
        <v>40967</v>
      </c>
      <c r="H978" s="517">
        <v>40976</v>
      </c>
      <c r="I978" s="517">
        <v>40976</v>
      </c>
      <c r="J978" s="859">
        <v>7</v>
      </c>
      <c r="K978" s="551">
        <v>41190</v>
      </c>
      <c r="L978" s="561">
        <v>40966</v>
      </c>
      <c r="M978" s="117"/>
      <c r="N978" s="214" t="s">
        <v>3750</v>
      </c>
      <c r="O978" s="1166">
        <v>860034667</v>
      </c>
      <c r="P978" s="530"/>
      <c r="Q978" s="530"/>
      <c r="R978" s="530"/>
      <c r="S978" s="530"/>
      <c r="T978" s="530"/>
      <c r="U978" s="530"/>
      <c r="V978" s="530"/>
      <c r="W978" s="530"/>
      <c r="X978" s="530"/>
      <c r="Y978" s="530"/>
      <c r="Z978" s="530"/>
      <c r="AA978" s="530"/>
      <c r="AB978" s="214" t="s">
        <v>3751</v>
      </c>
      <c r="AC978" s="214" t="s">
        <v>230</v>
      </c>
      <c r="AD978" s="214" t="s">
        <v>255</v>
      </c>
      <c r="AE978" s="214" t="s">
        <v>3635</v>
      </c>
      <c r="AF978" s="214">
        <v>177</v>
      </c>
      <c r="AG978" s="626"/>
      <c r="AH978" s="636">
        <v>50000000</v>
      </c>
      <c r="AI978" s="634">
        <v>33225000</v>
      </c>
      <c r="AJ978" s="634">
        <v>83225000</v>
      </c>
      <c r="AK978" s="214" t="s">
        <v>3882</v>
      </c>
      <c r="AL978" s="214" t="s">
        <v>156</v>
      </c>
      <c r="AM978" s="86">
        <v>50000000</v>
      </c>
      <c r="AN978" s="86" t="s">
        <v>14315</v>
      </c>
      <c r="AO978" s="86" t="s">
        <v>14315</v>
      </c>
      <c r="AP978" s="97" t="s">
        <v>1525</v>
      </c>
      <c r="AQ978" s="84">
        <v>50000000</v>
      </c>
      <c r="AR978" s="553">
        <v>40976</v>
      </c>
      <c r="AS978" s="554">
        <v>136</v>
      </c>
      <c r="AT978" s="488"/>
      <c r="AU978" s="553"/>
      <c r="AV978" s="554"/>
      <c r="AW978" s="84"/>
      <c r="AX978" s="553"/>
      <c r="AY978" s="554"/>
      <c r="AZ978" s="84"/>
      <c r="BA978" s="553"/>
      <c r="BB978" s="554"/>
      <c r="BC978" s="84"/>
      <c r="BD978" s="553"/>
      <c r="BE978" s="554"/>
      <c r="BF978" s="84"/>
      <c r="BG978" s="553"/>
      <c r="BH978" s="554"/>
      <c r="BI978" s="84"/>
      <c r="BJ978" s="553"/>
      <c r="BK978" s="554"/>
      <c r="BL978" s="84"/>
      <c r="BM978" s="553"/>
      <c r="BN978" s="554"/>
      <c r="BO978" s="84"/>
      <c r="BP978" s="553"/>
      <c r="BQ978" s="554"/>
      <c r="BR978" s="84"/>
      <c r="BS978" s="553"/>
      <c r="BT978" s="554"/>
      <c r="BU978" s="84"/>
      <c r="BV978" s="553"/>
      <c r="BW978" s="554"/>
      <c r="BX978" s="84"/>
      <c r="BY978" s="553"/>
      <c r="BZ978" s="554"/>
      <c r="CA978" s="84"/>
      <c r="CB978" s="553"/>
      <c r="CC978" s="554"/>
      <c r="CD978" s="84"/>
      <c r="CE978" s="553"/>
      <c r="CF978" s="554"/>
      <c r="CG978" s="84"/>
      <c r="CH978" s="553"/>
      <c r="CI978" s="554"/>
      <c r="CJ978" s="554"/>
      <c r="CK978" s="554"/>
      <c r="CL978" s="554"/>
      <c r="CM978" s="554"/>
      <c r="CN978" s="554"/>
      <c r="CO978" s="554"/>
      <c r="CP978" s="554"/>
      <c r="CQ978" s="554"/>
      <c r="CR978" s="554"/>
      <c r="CS978" s="554"/>
      <c r="CT978" s="554"/>
      <c r="CU978" s="554"/>
      <c r="CV978" s="554"/>
      <c r="CW978" s="554"/>
      <c r="CX978" s="554"/>
      <c r="CY978" s="554">
        <v>50000000</v>
      </c>
      <c r="CZ978" s="84">
        <v>0</v>
      </c>
      <c r="DA978" s="84"/>
      <c r="DB978" s="856" t="s">
        <v>20809</v>
      </c>
      <c r="DC978" s="565">
        <v>1</v>
      </c>
      <c r="DD978" s="928"/>
      <c r="DE978" s="102" t="s">
        <v>19355</v>
      </c>
      <c r="DF978" s="928" t="s">
        <v>4117</v>
      </c>
      <c r="DG978" s="555" t="s">
        <v>5876</v>
      </c>
      <c r="DH978" s="214" t="s">
        <v>3721</v>
      </c>
      <c r="DI978" s="557">
        <v>40966</v>
      </c>
      <c r="DJ978" s="111">
        <v>40939</v>
      </c>
      <c r="DK978" s="558">
        <v>7</v>
      </c>
      <c r="DL978" s="558"/>
      <c r="DM978" s="619" t="s">
        <v>20570</v>
      </c>
      <c r="DN978" s="890">
        <v>50000000</v>
      </c>
      <c r="DO978" s="928"/>
      <c r="DP978" s="928"/>
      <c r="DQ978" s="928"/>
      <c r="DR978" s="928"/>
    </row>
    <row r="979" spans="1:122" ht="60.75" customHeight="1" thickTop="1" thickBot="1">
      <c r="A979" s="214" t="s">
        <v>3722</v>
      </c>
      <c r="B979" s="214" t="s">
        <v>3633</v>
      </c>
      <c r="C979" s="214" t="s">
        <v>543</v>
      </c>
      <c r="D979" s="374">
        <v>1</v>
      </c>
      <c r="E979" s="517">
        <v>41033</v>
      </c>
      <c r="F979" s="517">
        <v>40932</v>
      </c>
      <c r="G979" s="517">
        <v>41081</v>
      </c>
      <c r="H979" s="517">
        <v>41088</v>
      </c>
      <c r="I979" s="517">
        <v>41088</v>
      </c>
      <c r="J979" s="859">
        <v>10</v>
      </c>
      <c r="K979" s="551">
        <v>41392</v>
      </c>
      <c r="L979" s="561">
        <v>41068</v>
      </c>
      <c r="M979" s="117"/>
      <c r="N979" s="214" t="s">
        <v>684</v>
      </c>
      <c r="O979" s="1166">
        <v>890901389</v>
      </c>
      <c r="P979" s="530"/>
      <c r="Q979" s="530"/>
      <c r="R979" s="530"/>
      <c r="S979" s="530"/>
      <c r="T979" s="530"/>
      <c r="U979" s="530"/>
      <c r="V979" s="530"/>
      <c r="W979" s="530"/>
      <c r="X979" s="530"/>
      <c r="Y979" s="530"/>
      <c r="Z979" s="530"/>
      <c r="AA979" s="530"/>
      <c r="AB979" s="214" t="s">
        <v>3752</v>
      </c>
      <c r="AC979" s="214" t="s">
        <v>230</v>
      </c>
      <c r="AD979" s="214" t="s">
        <v>255</v>
      </c>
      <c r="AE979" s="214" t="s">
        <v>3635</v>
      </c>
      <c r="AF979" s="214">
        <v>177</v>
      </c>
      <c r="AG979" s="626"/>
      <c r="AH979" s="636">
        <v>40000000</v>
      </c>
      <c r="AI979" s="634">
        <v>14565878</v>
      </c>
      <c r="AJ979" s="634">
        <v>54565878</v>
      </c>
      <c r="AK979" s="214" t="s">
        <v>5877</v>
      </c>
      <c r="AL979" s="214" t="s">
        <v>156</v>
      </c>
      <c r="AM979" s="86">
        <v>40000000</v>
      </c>
      <c r="AN979" s="86" t="s">
        <v>14361</v>
      </c>
      <c r="AO979" s="86" t="s">
        <v>8485</v>
      </c>
      <c r="AP979" s="83" t="s">
        <v>1509</v>
      </c>
      <c r="AQ979" s="84">
        <v>40000000</v>
      </c>
      <c r="AR979" s="553">
        <v>41088</v>
      </c>
      <c r="AS979" s="554">
        <v>209</v>
      </c>
      <c r="AT979" s="488"/>
      <c r="AU979" s="553"/>
      <c r="AV979" s="554"/>
      <c r="AW979" s="84"/>
      <c r="AX979" s="553"/>
      <c r="AY979" s="554"/>
      <c r="AZ979" s="84"/>
      <c r="BA979" s="553"/>
      <c r="BB979" s="554"/>
      <c r="BC979" s="84"/>
      <c r="BD979" s="553"/>
      <c r="BE979" s="554"/>
      <c r="BF979" s="84"/>
      <c r="BG979" s="553"/>
      <c r="BH979" s="554"/>
      <c r="BI979" s="84"/>
      <c r="BJ979" s="553"/>
      <c r="BK979" s="554"/>
      <c r="BL979" s="84"/>
      <c r="BM979" s="553"/>
      <c r="BN979" s="554"/>
      <c r="BO979" s="84"/>
      <c r="BP979" s="553"/>
      <c r="BQ979" s="554"/>
      <c r="BR979" s="84"/>
      <c r="BS979" s="553"/>
      <c r="BT979" s="554"/>
      <c r="BU979" s="84"/>
      <c r="BV979" s="553"/>
      <c r="BW979" s="554"/>
      <c r="BX979" s="84"/>
      <c r="BY979" s="553"/>
      <c r="BZ979" s="554"/>
      <c r="CA979" s="84"/>
      <c r="CB979" s="553"/>
      <c r="CC979" s="554"/>
      <c r="CD979" s="84"/>
      <c r="CE979" s="553"/>
      <c r="CF979" s="554"/>
      <c r="CG979" s="84"/>
      <c r="CH979" s="553"/>
      <c r="CI979" s="554"/>
      <c r="CJ979" s="554"/>
      <c r="CK979" s="554"/>
      <c r="CL979" s="554"/>
      <c r="CM979" s="554"/>
      <c r="CN979" s="554"/>
      <c r="CO979" s="554"/>
      <c r="CP979" s="554"/>
      <c r="CQ979" s="554"/>
      <c r="CR979" s="554"/>
      <c r="CS979" s="554"/>
      <c r="CT979" s="554"/>
      <c r="CU979" s="554"/>
      <c r="CV979" s="554"/>
      <c r="CW979" s="554"/>
      <c r="CX979" s="554"/>
      <c r="CY979" s="554">
        <v>40000000</v>
      </c>
      <c r="CZ979" s="84">
        <v>0</v>
      </c>
      <c r="DA979" s="84"/>
      <c r="DB979" s="856" t="s">
        <v>20809</v>
      </c>
      <c r="DC979" s="565">
        <v>1</v>
      </c>
      <c r="DD979" s="928"/>
      <c r="DE979" s="102" t="s">
        <v>19355</v>
      </c>
      <c r="DF979" s="928" t="s">
        <v>4118</v>
      </c>
      <c r="DG979" s="555" t="s">
        <v>5878</v>
      </c>
      <c r="DH979" s="214" t="s">
        <v>3722</v>
      </c>
      <c r="DI979" s="557">
        <v>41068</v>
      </c>
      <c r="DJ979" s="111">
        <v>40945</v>
      </c>
      <c r="DK979" s="558">
        <v>13</v>
      </c>
      <c r="DL979" s="558"/>
      <c r="DM979" s="619" t="s">
        <v>20570</v>
      </c>
      <c r="DN979" s="890">
        <v>40000000</v>
      </c>
      <c r="DO979" s="928"/>
      <c r="DP979" s="928"/>
      <c r="DQ979" s="928"/>
      <c r="DR979" s="928"/>
    </row>
    <row r="980" spans="1:122" ht="60.75" customHeight="1" thickTop="1" thickBot="1">
      <c r="A980" s="214" t="s">
        <v>3723</v>
      </c>
      <c r="B980" s="214" t="s">
        <v>3633</v>
      </c>
      <c r="C980" s="214" t="s">
        <v>543</v>
      </c>
      <c r="D980" s="374">
        <v>1</v>
      </c>
      <c r="E980" s="517">
        <v>40973</v>
      </c>
      <c r="F980" s="517">
        <v>40932</v>
      </c>
      <c r="G980" s="517">
        <v>40995</v>
      </c>
      <c r="H980" s="517">
        <v>41003</v>
      </c>
      <c r="I980" s="517">
        <v>41003</v>
      </c>
      <c r="J980" s="562">
        <v>15</v>
      </c>
      <c r="K980" s="551">
        <v>41459</v>
      </c>
      <c r="L980" s="561">
        <v>41008</v>
      </c>
      <c r="M980" s="117"/>
      <c r="N980" s="214" t="s">
        <v>62</v>
      </c>
      <c r="O980" s="1166">
        <v>890305881</v>
      </c>
      <c r="P980" s="530"/>
      <c r="Q980" s="530"/>
      <c r="R980" s="530"/>
      <c r="S980" s="530"/>
      <c r="T980" s="530"/>
      <c r="U980" s="530"/>
      <c r="V980" s="530"/>
      <c r="W980" s="530"/>
      <c r="X980" s="530"/>
      <c r="Y980" s="530"/>
      <c r="Z980" s="530"/>
      <c r="AA980" s="530"/>
      <c r="AB980" s="214" t="s">
        <v>3753</v>
      </c>
      <c r="AC980" s="214" t="s">
        <v>230</v>
      </c>
      <c r="AD980" s="214" t="s">
        <v>255</v>
      </c>
      <c r="AE980" s="214" t="s">
        <v>3635</v>
      </c>
      <c r="AF980" s="214">
        <v>177</v>
      </c>
      <c r="AG980" s="626"/>
      <c r="AH980" s="636">
        <v>39821540</v>
      </c>
      <c r="AI980" s="634">
        <v>251569400</v>
      </c>
      <c r="AJ980" s="634">
        <v>291390940</v>
      </c>
      <c r="AK980" s="214" t="s">
        <v>4121</v>
      </c>
      <c r="AL980" s="214" t="s">
        <v>156</v>
      </c>
      <c r="AM980" s="86">
        <v>39821540</v>
      </c>
      <c r="AN980" s="86" t="s">
        <v>1452</v>
      </c>
      <c r="AO980" s="86" t="s">
        <v>11428</v>
      </c>
      <c r="AP980" s="83" t="s">
        <v>1543</v>
      </c>
      <c r="AQ980" s="84">
        <v>39821540</v>
      </c>
      <c r="AR980" s="553">
        <v>41003</v>
      </c>
      <c r="AS980" s="554">
        <v>154</v>
      </c>
      <c r="AT980" s="488"/>
      <c r="AU980" s="553"/>
      <c r="AV980" s="554"/>
      <c r="AW980" s="84"/>
      <c r="AX980" s="553"/>
      <c r="AY980" s="554"/>
      <c r="AZ980" s="84"/>
      <c r="BA980" s="553"/>
      <c r="BB980" s="554"/>
      <c r="BC980" s="84"/>
      <c r="BD980" s="553"/>
      <c r="BE980" s="554"/>
      <c r="BF980" s="84"/>
      <c r="BG980" s="553"/>
      <c r="BH980" s="554"/>
      <c r="BI980" s="84"/>
      <c r="BJ980" s="553"/>
      <c r="BK980" s="554"/>
      <c r="BL980" s="84"/>
      <c r="BM980" s="553"/>
      <c r="BN980" s="554"/>
      <c r="BO980" s="84"/>
      <c r="BP980" s="553"/>
      <c r="BQ980" s="554"/>
      <c r="BR980" s="84"/>
      <c r="BS980" s="553"/>
      <c r="BT980" s="554"/>
      <c r="BU980" s="84"/>
      <c r="BV980" s="553"/>
      <c r="BW980" s="554"/>
      <c r="BX980" s="84"/>
      <c r="BY980" s="553"/>
      <c r="BZ980" s="554"/>
      <c r="CA980" s="84"/>
      <c r="CB980" s="553"/>
      <c r="CC980" s="554"/>
      <c r="CD980" s="84"/>
      <c r="CE980" s="553"/>
      <c r="CF980" s="554"/>
      <c r="CG980" s="84"/>
      <c r="CH980" s="553"/>
      <c r="CI980" s="554"/>
      <c r="CJ980" s="554"/>
      <c r="CK980" s="554"/>
      <c r="CL980" s="554"/>
      <c r="CM980" s="554"/>
      <c r="CN980" s="554"/>
      <c r="CO980" s="554"/>
      <c r="CP980" s="554"/>
      <c r="CQ980" s="554"/>
      <c r="CR980" s="554"/>
      <c r="CS980" s="554"/>
      <c r="CT980" s="554"/>
      <c r="CU980" s="554"/>
      <c r="CV980" s="554"/>
      <c r="CW980" s="554"/>
      <c r="CX980" s="554"/>
      <c r="CY980" s="554">
        <v>39821540</v>
      </c>
      <c r="CZ980" s="84">
        <v>0</v>
      </c>
      <c r="DA980" s="84"/>
      <c r="DB980" s="856" t="s">
        <v>20809</v>
      </c>
      <c r="DC980" s="565">
        <v>1</v>
      </c>
      <c r="DD980" s="928"/>
      <c r="DE980" s="102" t="s">
        <v>9704</v>
      </c>
      <c r="DF980" s="928" t="s">
        <v>4118</v>
      </c>
      <c r="DG980" s="555" t="s">
        <v>5879</v>
      </c>
      <c r="DH980" s="214" t="s">
        <v>3723</v>
      </c>
      <c r="DI980" s="557">
        <v>41008</v>
      </c>
      <c r="DJ980" s="111">
        <v>40945</v>
      </c>
      <c r="DK980" s="558">
        <v>13</v>
      </c>
      <c r="DL980" s="558"/>
      <c r="DM980" s="619" t="s">
        <v>20570</v>
      </c>
      <c r="DN980" s="890">
        <v>39821540</v>
      </c>
      <c r="DO980" s="928"/>
      <c r="DP980" s="928"/>
      <c r="DQ980" s="928"/>
      <c r="DR980" s="928"/>
    </row>
    <row r="981" spans="1:122" ht="60.75" customHeight="1" thickTop="1" thickBot="1">
      <c r="A981" s="214" t="s">
        <v>3724</v>
      </c>
      <c r="B981" s="214" t="s">
        <v>3633</v>
      </c>
      <c r="C981" s="214" t="s">
        <v>543</v>
      </c>
      <c r="D981" s="374">
        <v>1</v>
      </c>
      <c r="E981" s="517">
        <v>40941</v>
      </c>
      <c r="F981" s="517">
        <v>40932</v>
      </c>
      <c r="G981" s="517">
        <v>40959</v>
      </c>
      <c r="H981" s="517">
        <v>40966</v>
      </c>
      <c r="I981" s="517">
        <v>40966</v>
      </c>
      <c r="J981" s="859">
        <v>7</v>
      </c>
      <c r="K981" s="551">
        <v>41179</v>
      </c>
      <c r="L981" s="561">
        <v>40959</v>
      </c>
      <c r="M981" s="117"/>
      <c r="N981" s="214" t="s">
        <v>15732</v>
      </c>
      <c r="O981" s="1166">
        <v>810004699</v>
      </c>
      <c r="P981" s="530"/>
      <c r="Q981" s="530"/>
      <c r="R981" s="530"/>
      <c r="S981" s="530"/>
      <c r="T981" s="530"/>
      <c r="U981" s="530"/>
      <c r="V981" s="530"/>
      <c r="W981" s="530"/>
      <c r="X981" s="530"/>
      <c r="Y981" s="530"/>
      <c r="Z981" s="530"/>
      <c r="AA981" s="530"/>
      <c r="AB981" s="214" t="s">
        <v>3754</v>
      </c>
      <c r="AC981" s="214" t="s">
        <v>230</v>
      </c>
      <c r="AD981" s="214" t="s">
        <v>255</v>
      </c>
      <c r="AE981" s="214" t="s">
        <v>3635</v>
      </c>
      <c r="AF981" s="214">
        <v>177</v>
      </c>
      <c r="AG981" s="626"/>
      <c r="AH981" s="636">
        <v>40000000</v>
      </c>
      <c r="AI981" s="634">
        <v>17652480</v>
      </c>
      <c r="AJ981" s="634">
        <v>57652480</v>
      </c>
      <c r="AK981" s="214" t="s">
        <v>4290</v>
      </c>
      <c r="AL981" s="214" t="s">
        <v>156</v>
      </c>
      <c r="AM981" s="86">
        <v>40000000</v>
      </c>
      <c r="AN981" s="86" t="s">
        <v>1480</v>
      </c>
      <c r="AO981" s="86" t="s">
        <v>1549</v>
      </c>
      <c r="AP981" s="83" t="s">
        <v>1550</v>
      </c>
      <c r="AQ981" s="84">
        <v>40000000</v>
      </c>
      <c r="AR981" s="553">
        <v>40966</v>
      </c>
      <c r="AS981" s="554">
        <v>132</v>
      </c>
      <c r="AT981" s="488"/>
      <c r="AU981" s="553"/>
      <c r="AV981" s="554"/>
      <c r="AW981" s="84"/>
      <c r="AX981" s="553"/>
      <c r="AY981" s="554"/>
      <c r="AZ981" s="84"/>
      <c r="BA981" s="553"/>
      <c r="BB981" s="554"/>
      <c r="BC981" s="84"/>
      <c r="BD981" s="553"/>
      <c r="BE981" s="554"/>
      <c r="BF981" s="84"/>
      <c r="BG981" s="553"/>
      <c r="BH981" s="554"/>
      <c r="BI981" s="84"/>
      <c r="BJ981" s="553"/>
      <c r="BK981" s="554"/>
      <c r="BL981" s="84"/>
      <c r="BM981" s="553"/>
      <c r="BN981" s="554"/>
      <c r="BO981" s="84"/>
      <c r="BP981" s="553"/>
      <c r="BQ981" s="554"/>
      <c r="BR981" s="84"/>
      <c r="BS981" s="553"/>
      <c r="BT981" s="554"/>
      <c r="BU981" s="84"/>
      <c r="BV981" s="553"/>
      <c r="BW981" s="554"/>
      <c r="BX981" s="84"/>
      <c r="BY981" s="553"/>
      <c r="BZ981" s="554"/>
      <c r="CA981" s="84"/>
      <c r="CB981" s="553"/>
      <c r="CC981" s="554"/>
      <c r="CD981" s="84"/>
      <c r="CE981" s="553"/>
      <c r="CF981" s="554"/>
      <c r="CG981" s="84"/>
      <c r="CH981" s="553"/>
      <c r="CI981" s="554"/>
      <c r="CJ981" s="554"/>
      <c r="CK981" s="554"/>
      <c r="CL981" s="554"/>
      <c r="CM981" s="554"/>
      <c r="CN981" s="554"/>
      <c r="CO981" s="554"/>
      <c r="CP981" s="554"/>
      <c r="CQ981" s="554"/>
      <c r="CR981" s="554"/>
      <c r="CS981" s="554"/>
      <c r="CT981" s="554"/>
      <c r="CU981" s="554"/>
      <c r="CV981" s="554"/>
      <c r="CW981" s="554"/>
      <c r="CX981" s="554"/>
      <c r="CY981" s="554">
        <v>40000000</v>
      </c>
      <c r="CZ981" s="84">
        <v>0</v>
      </c>
      <c r="DA981" s="84"/>
      <c r="DB981" s="856" t="s">
        <v>20809</v>
      </c>
      <c r="DC981" s="565">
        <v>1</v>
      </c>
      <c r="DD981" s="928"/>
      <c r="DE981" s="102" t="s">
        <v>19355</v>
      </c>
      <c r="DF981" s="928" t="s">
        <v>4118</v>
      </c>
      <c r="DG981" s="555" t="s">
        <v>5880</v>
      </c>
      <c r="DH981" s="214" t="s">
        <v>3724</v>
      </c>
      <c r="DI981" s="557">
        <v>40959</v>
      </c>
      <c r="DJ981" s="111">
        <v>40939</v>
      </c>
      <c r="DK981" s="558">
        <v>7</v>
      </c>
      <c r="DL981" s="558" t="s">
        <v>15785</v>
      </c>
      <c r="DM981" s="619" t="s">
        <v>20570</v>
      </c>
      <c r="DN981" s="890">
        <v>40000000</v>
      </c>
      <c r="DO981" s="928"/>
      <c r="DP981" s="928"/>
      <c r="DQ981" s="928"/>
      <c r="DR981" s="928"/>
    </row>
    <row r="982" spans="1:122" ht="60.75" customHeight="1" thickTop="1" thickBot="1">
      <c r="A982" s="214" t="s">
        <v>3725</v>
      </c>
      <c r="B982" s="214" t="s">
        <v>3633</v>
      </c>
      <c r="C982" s="214" t="s">
        <v>543</v>
      </c>
      <c r="D982" s="374">
        <v>1</v>
      </c>
      <c r="E982" s="517">
        <v>40969</v>
      </c>
      <c r="F982" s="517">
        <v>40932</v>
      </c>
      <c r="G982" s="517">
        <v>40974</v>
      </c>
      <c r="H982" s="517">
        <v>40989</v>
      </c>
      <c r="I982" s="517">
        <v>40989</v>
      </c>
      <c r="J982" s="562">
        <v>15</v>
      </c>
      <c r="K982" s="551">
        <v>41446</v>
      </c>
      <c r="L982" s="561">
        <v>40961</v>
      </c>
      <c r="M982" s="117"/>
      <c r="N982" s="214" t="s">
        <v>15732</v>
      </c>
      <c r="O982" s="1166">
        <v>810004699</v>
      </c>
      <c r="P982" s="530"/>
      <c r="Q982" s="530"/>
      <c r="R982" s="530"/>
      <c r="S982" s="530"/>
      <c r="T982" s="530"/>
      <c r="U982" s="530"/>
      <c r="V982" s="530"/>
      <c r="W982" s="530"/>
      <c r="X982" s="530"/>
      <c r="Y982" s="530"/>
      <c r="Z982" s="530"/>
      <c r="AA982" s="530"/>
      <c r="AB982" s="214" t="s">
        <v>3755</v>
      </c>
      <c r="AC982" s="214" t="s">
        <v>230</v>
      </c>
      <c r="AD982" s="214" t="s">
        <v>255</v>
      </c>
      <c r="AE982" s="214" t="s">
        <v>3635</v>
      </c>
      <c r="AF982" s="214">
        <v>177</v>
      </c>
      <c r="AG982" s="626"/>
      <c r="AH982" s="636">
        <v>83282399</v>
      </c>
      <c r="AI982" s="634">
        <v>36614843</v>
      </c>
      <c r="AJ982" s="634">
        <v>119897242</v>
      </c>
      <c r="AK982" s="214" t="s">
        <v>3884</v>
      </c>
      <c r="AL982" s="214" t="s">
        <v>156</v>
      </c>
      <c r="AM982" s="86">
        <v>83282399</v>
      </c>
      <c r="AN982" s="86" t="s">
        <v>1480</v>
      </c>
      <c r="AO982" s="86" t="s">
        <v>1549</v>
      </c>
      <c r="AP982" s="83" t="s">
        <v>1550</v>
      </c>
      <c r="AQ982" s="84">
        <v>33312960</v>
      </c>
      <c r="AR982" s="553">
        <v>40989</v>
      </c>
      <c r="AS982" s="554">
        <v>142</v>
      </c>
      <c r="AT982" s="488">
        <v>49969439</v>
      </c>
      <c r="AU982" s="553">
        <v>41176</v>
      </c>
      <c r="AV982" s="554">
        <v>265</v>
      </c>
      <c r="AW982" s="84"/>
      <c r="AX982" s="553"/>
      <c r="AY982" s="554"/>
      <c r="AZ982" s="84"/>
      <c r="BA982" s="553"/>
      <c r="BB982" s="554"/>
      <c r="BC982" s="84"/>
      <c r="BD982" s="553"/>
      <c r="BE982" s="554"/>
      <c r="BF982" s="84"/>
      <c r="BG982" s="553"/>
      <c r="BH982" s="554"/>
      <c r="BI982" s="84"/>
      <c r="BJ982" s="553"/>
      <c r="BK982" s="554"/>
      <c r="BL982" s="84"/>
      <c r="BM982" s="553"/>
      <c r="BN982" s="554"/>
      <c r="BO982" s="84"/>
      <c r="BP982" s="553"/>
      <c r="BQ982" s="554"/>
      <c r="BR982" s="84"/>
      <c r="BS982" s="553"/>
      <c r="BT982" s="554"/>
      <c r="BU982" s="84"/>
      <c r="BV982" s="553"/>
      <c r="BW982" s="554"/>
      <c r="BX982" s="84"/>
      <c r="BY982" s="553"/>
      <c r="BZ982" s="554"/>
      <c r="CA982" s="84"/>
      <c r="CB982" s="553"/>
      <c r="CC982" s="554"/>
      <c r="CD982" s="84"/>
      <c r="CE982" s="553"/>
      <c r="CF982" s="554"/>
      <c r="CG982" s="84"/>
      <c r="CH982" s="553"/>
      <c r="CI982" s="554"/>
      <c r="CJ982" s="554"/>
      <c r="CK982" s="554"/>
      <c r="CL982" s="554"/>
      <c r="CM982" s="554"/>
      <c r="CN982" s="554"/>
      <c r="CO982" s="554"/>
      <c r="CP982" s="554"/>
      <c r="CQ982" s="554"/>
      <c r="CR982" s="554"/>
      <c r="CS982" s="554"/>
      <c r="CT982" s="554"/>
      <c r="CU982" s="554"/>
      <c r="CV982" s="554"/>
      <c r="CW982" s="554"/>
      <c r="CX982" s="554"/>
      <c r="CY982" s="554">
        <v>83282399</v>
      </c>
      <c r="CZ982" s="84">
        <v>0</v>
      </c>
      <c r="DA982" s="84"/>
      <c r="DB982" s="856" t="s">
        <v>20809</v>
      </c>
      <c r="DC982" s="565">
        <v>2</v>
      </c>
      <c r="DD982" s="928"/>
      <c r="DE982" s="102" t="s">
        <v>9704</v>
      </c>
      <c r="DF982" s="928" t="s">
        <v>4118</v>
      </c>
      <c r="DG982" s="555" t="s">
        <v>5881</v>
      </c>
      <c r="DH982" s="214" t="s">
        <v>3725</v>
      </c>
      <c r="DI982" s="557">
        <v>40961</v>
      </c>
      <c r="DJ982" s="111">
        <v>40939</v>
      </c>
      <c r="DK982" s="558">
        <v>7</v>
      </c>
      <c r="DL982" s="558" t="s">
        <v>15785</v>
      </c>
      <c r="DM982" s="619" t="s">
        <v>20570</v>
      </c>
      <c r="DN982" s="890">
        <v>83282399</v>
      </c>
      <c r="DO982" s="928"/>
      <c r="DP982" s="928"/>
      <c r="DQ982" s="928"/>
      <c r="DR982" s="928"/>
    </row>
    <row r="983" spans="1:122" ht="71" customHeight="1" thickTop="1" thickBot="1">
      <c r="A983" s="214" t="s">
        <v>3726</v>
      </c>
      <c r="B983" s="214" t="s">
        <v>3633</v>
      </c>
      <c r="C983" s="214" t="s">
        <v>543</v>
      </c>
      <c r="D983" s="374">
        <v>1</v>
      </c>
      <c r="E983" s="517">
        <v>40982</v>
      </c>
      <c r="F983" s="517">
        <v>40932</v>
      </c>
      <c r="G983" s="517">
        <v>41089</v>
      </c>
      <c r="H983" s="517">
        <v>41103</v>
      </c>
      <c r="I983" s="517">
        <v>41103</v>
      </c>
      <c r="J983" s="859">
        <v>10</v>
      </c>
      <c r="K983" s="551">
        <v>41407</v>
      </c>
      <c r="L983" s="552">
        <v>41089</v>
      </c>
      <c r="M983" s="117"/>
      <c r="N983" s="214" t="s">
        <v>15732</v>
      </c>
      <c r="O983" s="1166">
        <v>810004699</v>
      </c>
      <c r="P983" s="530"/>
      <c r="Q983" s="530"/>
      <c r="R983" s="530"/>
      <c r="S983" s="530"/>
      <c r="T983" s="530"/>
      <c r="U983" s="530"/>
      <c r="V983" s="530"/>
      <c r="W983" s="530"/>
      <c r="X983" s="530"/>
      <c r="Y983" s="530"/>
      <c r="Z983" s="530"/>
      <c r="AA983" s="530"/>
      <c r="AB983" s="214" t="s">
        <v>3756</v>
      </c>
      <c r="AC983" s="214" t="s">
        <v>230</v>
      </c>
      <c r="AD983" s="214" t="s">
        <v>255</v>
      </c>
      <c r="AE983" s="214" t="s">
        <v>3635</v>
      </c>
      <c r="AF983" s="214">
        <v>177</v>
      </c>
      <c r="AG983" s="626"/>
      <c r="AH983" s="636">
        <v>40000000</v>
      </c>
      <c r="AI983" s="634">
        <v>37000000</v>
      </c>
      <c r="AJ983" s="634">
        <v>77000000</v>
      </c>
      <c r="AK983" s="214" t="s">
        <v>6612</v>
      </c>
      <c r="AL983" s="214" t="s">
        <v>156</v>
      </c>
      <c r="AM983" s="86">
        <v>40000000</v>
      </c>
      <c r="AN983" s="86" t="s">
        <v>1480</v>
      </c>
      <c r="AO983" s="86" t="s">
        <v>1549</v>
      </c>
      <c r="AP983" s="83" t="s">
        <v>1550</v>
      </c>
      <c r="AQ983" s="84">
        <v>40000000</v>
      </c>
      <c r="AR983" s="553">
        <v>41103</v>
      </c>
      <c r="AS983" s="554">
        <v>216</v>
      </c>
      <c r="AT983" s="488"/>
      <c r="AU983" s="553"/>
      <c r="AV983" s="554"/>
      <c r="AW983" s="84"/>
      <c r="AX983" s="553"/>
      <c r="AY983" s="554"/>
      <c r="AZ983" s="84"/>
      <c r="BA983" s="553"/>
      <c r="BB983" s="554"/>
      <c r="BC983" s="84"/>
      <c r="BD983" s="553"/>
      <c r="BE983" s="554"/>
      <c r="BF983" s="84"/>
      <c r="BG983" s="553"/>
      <c r="BH983" s="554"/>
      <c r="BI983" s="84"/>
      <c r="BJ983" s="553"/>
      <c r="BK983" s="554"/>
      <c r="BL983" s="84"/>
      <c r="BM983" s="553"/>
      <c r="BN983" s="554"/>
      <c r="BO983" s="84"/>
      <c r="BP983" s="553"/>
      <c r="BQ983" s="554"/>
      <c r="BR983" s="84"/>
      <c r="BS983" s="553"/>
      <c r="BT983" s="554"/>
      <c r="BU983" s="84"/>
      <c r="BV983" s="553"/>
      <c r="BW983" s="554"/>
      <c r="BX983" s="84"/>
      <c r="BY983" s="553"/>
      <c r="BZ983" s="554"/>
      <c r="CA983" s="84"/>
      <c r="CB983" s="553"/>
      <c r="CC983" s="554"/>
      <c r="CD983" s="84"/>
      <c r="CE983" s="553"/>
      <c r="CF983" s="554"/>
      <c r="CG983" s="84"/>
      <c r="CH983" s="553"/>
      <c r="CI983" s="554"/>
      <c r="CJ983" s="554"/>
      <c r="CK983" s="554"/>
      <c r="CL983" s="554"/>
      <c r="CM983" s="554"/>
      <c r="CN983" s="554"/>
      <c r="CO983" s="554"/>
      <c r="CP983" s="554"/>
      <c r="CQ983" s="554"/>
      <c r="CR983" s="554"/>
      <c r="CS983" s="554"/>
      <c r="CT983" s="554"/>
      <c r="CU983" s="554"/>
      <c r="CV983" s="554"/>
      <c r="CW983" s="554"/>
      <c r="CX983" s="554"/>
      <c r="CY983" s="554">
        <v>40000000</v>
      </c>
      <c r="CZ983" s="84">
        <v>0</v>
      </c>
      <c r="DA983" s="84"/>
      <c r="DB983" s="856" t="s">
        <v>20809</v>
      </c>
      <c r="DC983" s="565">
        <v>1</v>
      </c>
      <c r="DD983" s="928"/>
      <c r="DE983" s="102" t="s">
        <v>19355</v>
      </c>
      <c r="DF983" s="928" t="s">
        <v>4118</v>
      </c>
      <c r="DG983" s="555" t="s">
        <v>5882</v>
      </c>
      <c r="DH983" s="214" t="s">
        <v>3726</v>
      </c>
      <c r="DI983" s="557">
        <v>41089</v>
      </c>
      <c r="DJ983" s="111">
        <v>40939</v>
      </c>
      <c r="DK983" s="558">
        <v>7</v>
      </c>
      <c r="DL983" s="558" t="s">
        <v>15785</v>
      </c>
      <c r="DM983" s="619" t="s">
        <v>20570</v>
      </c>
      <c r="DN983" s="890">
        <v>40000000</v>
      </c>
      <c r="DO983" s="928"/>
      <c r="DP983" s="928"/>
      <c r="DQ983" s="928"/>
      <c r="DR983" s="928"/>
    </row>
    <row r="984" spans="1:122" ht="60.75" customHeight="1" thickTop="1" thickBot="1">
      <c r="A984" s="214" t="s">
        <v>3727</v>
      </c>
      <c r="B984" s="214" t="s">
        <v>3633</v>
      </c>
      <c r="C984" s="214" t="s">
        <v>543</v>
      </c>
      <c r="D984" s="374">
        <v>1</v>
      </c>
      <c r="E984" s="517">
        <v>40953</v>
      </c>
      <c r="F984" s="517">
        <v>40932</v>
      </c>
      <c r="G984" s="517">
        <v>40970</v>
      </c>
      <c r="H984" s="517">
        <v>40981</v>
      </c>
      <c r="I984" s="517">
        <v>40981</v>
      </c>
      <c r="J984" s="562">
        <v>13</v>
      </c>
      <c r="K984" s="551">
        <v>41377</v>
      </c>
      <c r="L984" s="552"/>
      <c r="M984" s="117"/>
      <c r="N984" s="214" t="s">
        <v>3758</v>
      </c>
      <c r="O984" s="1166">
        <v>816006661</v>
      </c>
      <c r="P984" s="530"/>
      <c r="Q984" s="530"/>
      <c r="R984" s="530"/>
      <c r="S984" s="530"/>
      <c r="T984" s="530"/>
      <c r="U984" s="530"/>
      <c r="V984" s="530"/>
      <c r="W984" s="530"/>
      <c r="X984" s="530"/>
      <c r="Y984" s="530"/>
      <c r="Z984" s="530"/>
      <c r="AA984" s="530"/>
      <c r="AB984" s="214" t="s">
        <v>3759</v>
      </c>
      <c r="AC984" s="214" t="s">
        <v>230</v>
      </c>
      <c r="AD984" s="214" t="s">
        <v>255</v>
      </c>
      <c r="AE984" s="214" t="s">
        <v>3635</v>
      </c>
      <c r="AF984" s="214">
        <v>177</v>
      </c>
      <c r="AG984" s="626"/>
      <c r="AH984" s="636">
        <v>144500000</v>
      </c>
      <c r="AI984" s="634">
        <v>67500000</v>
      </c>
      <c r="AJ984" s="634">
        <v>212000000</v>
      </c>
      <c r="AK984" s="214" t="s">
        <v>4293</v>
      </c>
      <c r="AL984" s="214" t="s">
        <v>156</v>
      </c>
      <c r="AM984" s="86">
        <v>144500000</v>
      </c>
      <c r="AN984" s="86" t="s">
        <v>11047</v>
      </c>
      <c r="AO984" s="86" t="s">
        <v>11045</v>
      </c>
      <c r="AP984" s="83" t="s">
        <v>1550</v>
      </c>
      <c r="AQ984" s="84">
        <v>57800000</v>
      </c>
      <c r="AR984" s="553">
        <v>40981</v>
      </c>
      <c r="AS984" s="554">
        <v>138</v>
      </c>
      <c r="AT984" s="488">
        <v>86700000</v>
      </c>
      <c r="AU984" s="553">
        <v>41177</v>
      </c>
      <c r="AV984" s="554">
        <v>270</v>
      </c>
      <c r="AW984" s="84"/>
      <c r="AX984" s="553"/>
      <c r="AY984" s="554"/>
      <c r="AZ984" s="84"/>
      <c r="BA984" s="553"/>
      <c r="BB984" s="554"/>
      <c r="BC984" s="84"/>
      <c r="BD984" s="553"/>
      <c r="BE984" s="554"/>
      <c r="BF984" s="84"/>
      <c r="BG984" s="553"/>
      <c r="BH984" s="554"/>
      <c r="BI984" s="84"/>
      <c r="BJ984" s="553"/>
      <c r="BK984" s="554"/>
      <c r="BL984" s="84"/>
      <c r="BM984" s="553"/>
      <c r="BN984" s="554"/>
      <c r="BO984" s="84"/>
      <c r="BP984" s="553"/>
      <c r="BQ984" s="554"/>
      <c r="BR984" s="84"/>
      <c r="BS984" s="553"/>
      <c r="BT984" s="554"/>
      <c r="BU984" s="84"/>
      <c r="BV984" s="553"/>
      <c r="BW984" s="554"/>
      <c r="BX984" s="84"/>
      <c r="BY984" s="553"/>
      <c r="BZ984" s="554"/>
      <c r="CA984" s="84"/>
      <c r="CB984" s="553"/>
      <c r="CC984" s="554"/>
      <c r="CD984" s="84"/>
      <c r="CE984" s="553"/>
      <c r="CF984" s="554"/>
      <c r="CG984" s="84"/>
      <c r="CH984" s="553"/>
      <c r="CI984" s="554"/>
      <c r="CJ984" s="554"/>
      <c r="CK984" s="554"/>
      <c r="CL984" s="554"/>
      <c r="CM984" s="554"/>
      <c r="CN984" s="554"/>
      <c r="CO984" s="554"/>
      <c r="CP984" s="554"/>
      <c r="CQ984" s="554"/>
      <c r="CR984" s="554"/>
      <c r="CS984" s="554"/>
      <c r="CT984" s="554"/>
      <c r="CU984" s="554"/>
      <c r="CV984" s="554"/>
      <c r="CW984" s="554"/>
      <c r="CX984" s="554"/>
      <c r="CY984" s="554">
        <v>144500000</v>
      </c>
      <c r="CZ984" s="84">
        <v>0</v>
      </c>
      <c r="DA984" s="84"/>
      <c r="DB984" s="856" t="s">
        <v>20809</v>
      </c>
      <c r="DC984" s="565">
        <v>2</v>
      </c>
      <c r="DD984" s="928"/>
      <c r="DE984" s="102" t="s">
        <v>2300</v>
      </c>
      <c r="DF984" s="928" t="s">
        <v>4118</v>
      </c>
      <c r="DG984" s="555" t="s">
        <v>5883</v>
      </c>
      <c r="DH984" s="214" t="s">
        <v>3727</v>
      </c>
      <c r="DI984" s="557">
        <v>40966</v>
      </c>
      <c r="DJ984" s="111">
        <v>40945</v>
      </c>
      <c r="DK984" s="558">
        <v>13</v>
      </c>
      <c r="DL984" s="558" t="s">
        <v>15785</v>
      </c>
      <c r="DM984" s="619" t="s">
        <v>20570</v>
      </c>
      <c r="DN984" s="890">
        <v>144500000</v>
      </c>
      <c r="DO984" s="928"/>
      <c r="DP984" s="928"/>
      <c r="DQ984" s="928"/>
      <c r="DR984" s="928"/>
    </row>
    <row r="985" spans="1:122" ht="71" customHeight="1" thickTop="1" thickBot="1">
      <c r="A985" s="214" t="s">
        <v>3728</v>
      </c>
      <c r="B985" s="214" t="s">
        <v>3633</v>
      </c>
      <c r="C985" s="214" t="s">
        <v>543</v>
      </c>
      <c r="D985" s="374">
        <v>1</v>
      </c>
      <c r="E985" s="517">
        <v>40953</v>
      </c>
      <c r="F985" s="517">
        <v>40932</v>
      </c>
      <c r="G985" s="517">
        <v>41108</v>
      </c>
      <c r="H985" s="517">
        <v>41121</v>
      </c>
      <c r="I985" s="517">
        <v>41121</v>
      </c>
      <c r="J985" s="859">
        <v>7</v>
      </c>
      <c r="K985" s="551">
        <v>41336</v>
      </c>
      <c r="L985" s="561">
        <v>41107</v>
      </c>
      <c r="M985" s="117"/>
      <c r="N985" s="214" t="s">
        <v>12584</v>
      </c>
      <c r="O985" s="1166">
        <v>890101681</v>
      </c>
      <c r="P985" s="530"/>
      <c r="Q985" s="530"/>
      <c r="R985" s="530"/>
      <c r="S985" s="530"/>
      <c r="T985" s="530"/>
      <c r="U985" s="530"/>
      <c r="V985" s="530"/>
      <c r="W985" s="530"/>
      <c r="X985" s="530"/>
      <c r="Y985" s="530"/>
      <c r="Z985" s="530"/>
      <c r="AA985" s="530"/>
      <c r="AB985" s="214" t="s">
        <v>3760</v>
      </c>
      <c r="AC985" s="214" t="s">
        <v>230</v>
      </c>
      <c r="AD985" s="214" t="s">
        <v>255</v>
      </c>
      <c r="AE985" s="214" t="s">
        <v>3635</v>
      </c>
      <c r="AF985" s="214">
        <v>177</v>
      </c>
      <c r="AG985" s="626"/>
      <c r="AH985" s="636">
        <v>40000000</v>
      </c>
      <c r="AI985" s="634">
        <v>17500000</v>
      </c>
      <c r="AJ985" s="634">
        <v>57500000</v>
      </c>
      <c r="AK985" s="214" t="s">
        <v>6984</v>
      </c>
      <c r="AL985" s="214" t="s">
        <v>156</v>
      </c>
      <c r="AM985" s="86">
        <v>40000000</v>
      </c>
      <c r="AN985" s="86" t="s">
        <v>1470</v>
      </c>
      <c r="AO985" s="86" t="s">
        <v>8498</v>
      </c>
      <c r="AP985" s="83" t="s">
        <v>1536</v>
      </c>
      <c r="AQ985" s="84">
        <v>40000000</v>
      </c>
      <c r="AR985" s="553">
        <v>41121</v>
      </c>
      <c r="AS985" s="554">
        <v>229</v>
      </c>
      <c r="AT985" s="488"/>
      <c r="AU985" s="553"/>
      <c r="AV985" s="554"/>
      <c r="AW985" s="84"/>
      <c r="AX985" s="553"/>
      <c r="AY985" s="554"/>
      <c r="AZ985" s="84"/>
      <c r="BA985" s="553"/>
      <c r="BB985" s="554"/>
      <c r="BC985" s="84"/>
      <c r="BD985" s="553"/>
      <c r="BE985" s="554"/>
      <c r="BF985" s="84"/>
      <c r="BG985" s="553"/>
      <c r="BH985" s="554"/>
      <c r="BI985" s="84"/>
      <c r="BJ985" s="553"/>
      <c r="BK985" s="554"/>
      <c r="BL985" s="84"/>
      <c r="BM985" s="553"/>
      <c r="BN985" s="554"/>
      <c r="BO985" s="84"/>
      <c r="BP985" s="553"/>
      <c r="BQ985" s="554"/>
      <c r="BR985" s="84"/>
      <c r="BS985" s="553"/>
      <c r="BT985" s="554"/>
      <c r="BU985" s="84"/>
      <c r="BV985" s="553"/>
      <c r="BW985" s="554"/>
      <c r="BX985" s="84"/>
      <c r="BY985" s="553"/>
      <c r="BZ985" s="554"/>
      <c r="CA985" s="84"/>
      <c r="CB985" s="553"/>
      <c r="CC985" s="554"/>
      <c r="CD985" s="84"/>
      <c r="CE985" s="553"/>
      <c r="CF985" s="554"/>
      <c r="CG985" s="84"/>
      <c r="CH985" s="553"/>
      <c r="CI985" s="554"/>
      <c r="CJ985" s="554"/>
      <c r="CK985" s="554"/>
      <c r="CL985" s="554"/>
      <c r="CM985" s="554"/>
      <c r="CN985" s="554"/>
      <c r="CO985" s="554"/>
      <c r="CP985" s="554"/>
      <c r="CQ985" s="554"/>
      <c r="CR985" s="554"/>
      <c r="CS985" s="554"/>
      <c r="CT985" s="554"/>
      <c r="CU985" s="554"/>
      <c r="CV985" s="554"/>
      <c r="CW985" s="554"/>
      <c r="CX985" s="554"/>
      <c r="CY985" s="554">
        <v>40000000</v>
      </c>
      <c r="CZ985" s="84">
        <v>0</v>
      </c>
      <c r="DA985" s="84"/>
      <c r="DB985" s="856" t="s">
        <v>20809</v>
      </c>
      <c r="DC985" s="565">
        <v>1</v>
      </c>
      <c r="DD985" s="928"/>
      <c r="DE985" s="102" t="s">
        <v>19355</v>
      </c>
      <c r="DF985" s="928" t="s">
        <v>4118</v>
      </c>
      <c r="DG985" s="555" t="s">
        <v>5884</v>
      </c>
      <c r="DH985" s="214" t="s">
        <v>3728</v>
      </c>
      <c r="DI985" s="557">
        <v>41107</v>
      </c>
      <c r="DJ985" s="111">
        <v>40945</v>
      </c>
      <c r="DK985" s="558">
        <v>13</v>
      </c>
      <c r="DL985" s="558" t="s">
        <v>15785</v>
      </c>
      <c r="DM985" s="619" t="s">
        <v>20570</v>
      </c>
      <c r="DN985" s="890">
        <v>40000000</v>
      </c>
      <c r="DO985" s="928"/>
      <c r="DP985" s="928"/>
      <c r="DQ985" s="928"/>
      <c r="DR985" s="928"/>
    </row>
    <row r="986" spans="1:122" ht="71" customHeight="1" thickTop="1" thickBot="1">
      <c r="A986" s="214" t="s">
        <v>3729</v>
      </c>
      <c r="B986" s="214" t="s">
        <v>3633</v>
      </c>
      <c r="C986" s="214" t="s">
        <v>543</v>
      </c>
      <c r="D986" s="374">
        <v>1</v>
      </c>
      <c r="E986" s="517">
        <v>40952</v>
      </c>
      <c r="F986" s="517">
        <v>40932</v>
      </c>
      <c r="G986" s="517">
        <v>41100</v>
      </c>
      <c r="H986" s="517">
        <v>41114</v>
      </c>
      <c r="I986" s="517">
        <v>41114</v>
      </c>
      <c r="J986" s="859">
        <v>7</v>
      </c>
      <c r="K986" s="551">
        <v>41329</v>
      </c>
      <c r="L986" s="561">
        <v>41099</v>
      </c>
      <c r="M986" s="117"/>
      <c r="N986" s="214" t="s">
        <v>12584</v>
      </c>
      <c r="O986" s="1166">
        <v>890101681</v>
      </c>
      <c r="P986" s="530"/>
      <c r="Q986" s="530"/>
      <c r="R986" s="530"/>
      <c r="S986" s="530"/>
      <c r="T986" s="530"/>
      <c r="U986" s="530"/>
      <c r="V986" s="530"/>
      <c r="W986" s="530"/>
      <c r="X986" s="530"/>
      <c r="Y986" s="530"/>
      <c r="Z986" s="530"/>
      <c r="AA986" s="530"/>
      <c r="AB986" s="214" t="s">
        <v>3761</v>
      </c>
      <c r="AC986" s="214" t="s">
        <v>230</v>
      </c>
      <c r="AD986" s="214" t="s">
        <v>255</v>
      </c>
      <c r="AE986" s="214" t="s">
        <v>3635</v>
      </c>
      <c r="AF986" s="214">
        <v>177</v>
      </c>
      <c r="AG986" s="626"/>
      <c r="AH986" s="636">
        <v>39862000</v>
      </c>
      <c r="AI986" s="634">
        <v>17336000</v>
      </c>
      <c r="AJ986" s="634">
        <v>57198000</v>
      </c>
      <c r="AK986" s="214" t="s">
        <v>4123</v>
      </c>
      <c r="AL986" s="214" t="s">
        <v>156</v>
      </c>
      <c r="AM986" s="86">
        <v>39862000</v>
      </c>
      <c r="AN986" s="86" t="s">
        <v>1470</v>
      </c>
      <c r="AO986" s="86" t="s">
        <v>8498</v>
      </c>
      <c r="AP986" s="83" t="s">
        <v>1536</v>
      </c>
      <c r="AQ986" s="84">
        <v>39862000</v>
      </c>
      <c r="AR986" s="553">
        <v>41114</v>
      </c>
      <c r="AS986" s="554">
        <v>225</v>
      </c>
      <c r="AT986" s="488"/>
      <c r="AU986" s="553"/>
      <c r="AV986" s="554"/>
      <c r="AW986" s="84"/>
      <c r="AX986" s="553"/>
      <c r="AY986" s="554"/>
      <c r="AZ986" s="84"/>
      <c r="BA986" s="553"/>
      <c r="BB986" s="554"/>
      <c r="BC986" s="84"/>
      <c r="BD986" s="553"/>
      <c r="BE986" s="554"/>
      <c r="BF986" s="84"/>
      <c r="BG986" s="553"/>
      <c r="BH986" s="554"/>
      <c r="BI986" s="84"/>
      <c r="BJ986" s="553"/>
      <c r="BK986" s="554"/>
      <c r="BL986" s="84"/>
      <c r="BM986" s="553"/>
      <c r="BN986" s="554"/>
      <c r="BO986" s="84"/>
      <c r="BP986" s="553"/>
      <c r="BQ986" s="554"/>
      <c r="BR986" s="84"/>
      <c r="BS986" s="553"/>
      <c r="BT986" s="554"/>
      <c r="BU986" s="84"/>
      <c r="BV986" s="553"/>
      <c r="BW986" s="554"/>
      <c r="BX986" s="84"/>
      <c r="BY986" s="553"/>
      <c r="BZ986" s="554"/>
      <c r="CA986" s="84"/>
      <c r="CB986" s="553"/>
      <c r="CC986" s="554"/>
      <c r="CD986" s="84"/>
      <c r="CE986" s="553"/>
      <c r="CF986" s="554"/>
      <c r="CG986" s="84"/>
      <c r="CH986" s="553"/>
      <c r="CI986" s="554"/>
      <c r="CJ986" s="554"/>
      <c r="CK986" s="554"/>
      <c r="CL986" s="554"/>
      <c r="CM986" s="554"/>
      <c r="CN986" s="554"/>
      <c r="CO986" s="554"/>
      <c r="CP986" s="554"/>
      <c r="CQ986" s="554"/>
      <c r="CR986" s="554"/>
      <c r="CS986" s="554"/>
      <c r="CT986" s="554"/>
      <c r="CU986" s="554"/>
      <c r="CV986" s="554"/>
      <c r="CW986" s="554"/>
      <c r="CX986" s="554"/>
      <c r="CY986" s="554">
        <v>39862000</v>
      </c>
      <c r="CZ986" s="84">
        <v>0</v>
      </c>
      <c r="DA986" s="84"/>
      <c r="DB986" s="856" t="s">
        <v>20809</v>
      </c>
      <c r="DC986" s="565">
        <v>1</v>
      </c>
      <c r="DD986" s="928"/>
      <c r="DE986" s="102" t="s">
        <v>19355</v>
      </c>
      <c r="DF986" s="928" t="s">
        <v>4118</v>
      </c>
      <c r="DG986" s="555" t="s">
        <v>5885</v>
      </c>
      <c r="DH986" s="214" t="s">
        <v>3729</v>
      </c>
      <c r="DI986" s="557">
        <v>41099</v>
      </c>
      <c r="DJ986" s="111">
        <v>40945</v>
      </c>
      <c r="DK986" s="558">
        <v>13</v>
      </c>
      <c r="DL986" s="558" t="s">
        <v>15785</v>
      </c>
      <c r="DM986" s="619" t="s">
        <v>20570</v>
      </c>
      <c r="DN986" s="890">
        <v>39862000</v>
      </c>
      <c r="DO986" s="928"/>
      <c r="DP986" s="928"/>
      <c r="DQ986" s="928"/>
      <c r="DR986" s="928"/>
    </row>
    <row r="987" spans="1:122" ht="71" customHeight="1" thickTop="1" thickBot="1">
      <c r="A987" s="214" t="s">
        <v>3730</v>
      </c>
      <c r="B987" s="214" t="s">
        <v>3633</v>
      </c>
      <c r="C987" s="214" t="s">
        <v>543</v>
      </c>
      <c r="D987" s="374">
        <v>1</v>
      </c>
      <c r="E987" s="517">
        <v>40952</v>
      </c>
      <c r="F987" s="517">
        <v>40932</v>
      </c>
      <c r="G987" s="517">
        <v>41100</v>
      </c>
      <c r="H987" s="517">
        <v>41114</v>
      </c>
      <c r="I987" s="517">
        <v>41114</v>
      </c>
      <c r="J987" s="859">
        <v>7</v>
      </c>
      <c r="K987" s="551">
        <v>41329</v>
      </c>
      <c r="L987" s="561">
        <v>41080</v>
      </c>
      <c r="M987" s="117"/>
      <c r="N987" s="214" t="s">
        <v>12584</v>
      </c>
      <c r="O987" s="1166">
        <v>890101681</v>
      </c>
      <c r="P987" s="530"/>
      <c r="Q987" s="530"/>
      <c r="R987" s="530"/>
      <c r="S987" s="530"/>
      <c r="T987" s="530"/>
      <c r="U987" s="530"/>
      <c r="V987" s="530"/>
      <c r="W987" s="530"/>
      <c r="X987" s="530"/>
      <c r="Y987" s="530"/>
      <c r="Z987" s="530"/>
      <c r="AA987" s="530"/>
      <c r="AB987" s="214" t="s">
        <v>3762</v>
      </c>
      <c r="AC987" s="214" t="s">
        <v>230</v>
      </c>
      <c r="AD987" s="214" t="s">
        <v>255</v>
      </c>
      <c r="AE987" s="214" t="s">
        <v>3635</v>
      </c>
      <c r="AF987" s="214">
        <v>177</v>
      </c>
      <c r="AG987" s="626"/>
      <c r="AH987" s="636">
        <v>40000000</v>
      </c>
      <c r="AI987" s="634">
        <v>17142857</v>
      </c>
      <c r="AJ987" s="634">
        <v>57142857</v>
      </c>
      <c r="AK987" s="214" t="s">
        <v>6613</v>
      </c>
      <c r="AL987" s="214" t="s">
        <v>156</v>
      </c>
      <c r="AM987" s="86">
        <v>40000000</v>
      </c>
      <c r="AN987" s="86" t="s">
        <v>1470</v>
      </c>
      <c r="AO987" s="86" t="s">
        <v>8498</v>
      </c>
      <c r="AP987" s="83" t="s">
        <v>1536</v>
      </c>
      <c r="AQ987" s="84">
        <v>40000000</v>
      </c>
      <c r="AR987" s="553">
        <v>41114</v>
      </c>
      <c r="AS987" s="554">
        <v>225</v>
      </c>
      <c r="AT987" s="488"/>
      <c r="AU987" s="553"/>
      <c r="AV987" s="554"/>
      <c r="AW987" s="84"/>
      <c r="AX987" s="553"/>
      <c r="AY987" s="554"/>
      <c r="AZ987" s="84"/>
      <c r="BA987" s="553"/>
      <c r="BB987" s="554"/>
      <c r="BC987" s="84"/>
      <c r="BD987" s="553"/>
      <c r="BE987" s="554"/>
      <c r="BF987" s="84"/>
      <c r="BG987" s="553"/>
      <c r="BH987" s="554"/>
      <c r="BI987" s="84"/>
      <c r="BJ987" s="553"/>
      <c r="BK987" s="554"/>
      <c r="BL987" s="84"/>
      <c r="BM987" s="553"/>
      <c r="BN987" s="554"/>
      <c r="BO987" s="84"/>
      <c r="BP987" s="553"/>
      <c r="BQ987" s="554"/>
      <c r="BR987" s="84"/>
      <c r="BS987" s="553"/>
      <c r="BT987" s="554"/>
      <c r="BU987" s="84"/>
      <c r="BV987" s="553"/>
      <c r="BW987" s="554"/>
      <c r="BX987" s="84"/>
      <c r="BY987" s="553"/>
      <c r="BZ987" s="554"/>
      <c r="CA987" s="84"/>
      <c r="CB987" s="553"/>
      <c r="CC987" s="554"/>
      <c r="CD987" s="84"/>
      <c r="CE987" s="553"/>
      <c r="CF987" s="554"/>
      <c r="CG987" s="84"/>
      <c r="CH987" s="553"/>
      <c r="CI987" s="554"/>
      <c r="CJ987" s="554"/>
      <c r="CK987" s="554"/>
      <c r="CL987" s="554"/>
      <c r="CM987" s="554"/>
      <c r="CN987" s="554"/>
      <c r="CO987" s="554"/>
      <c r="CP987" s="554"/>
      <c r="CQ987" s="554"/>
      <c r="CR987" s="554"/>
      <c r="CS987" s="554"/>
      <c r="CT987" s="554"/>
      <c r="CU987" s="554"/>
      <c r="CV987" s="554"/>
      <c r="CW987" s="554"/>
      <c r="CX987" s="554"/>
      <c r="CY987" s="554">
        <v>40000000</v>
      </c>
      <c r="CZ987" s="84">
        <v>0</v>
      </c>
      <c r="DA987" s="84"/>
      <c r="DB987" s="856" t="s">
        <v>20809</v>
      </c>
      <c r="DC987" s="565">
        <v>1</v>
      </c>
      <c r="DD987" s="928"/>
      <c r="DE987" s="102" t="s">
        <v>19355</v>
      </c>
      <c r="DF987" s="928" t="s">
        <v>4118</v>
      </c>
      <c r="DG987" s="555" t="s">
        <v>5886</v>
      </c>
      <c r="DH987" s="214" t="s">
        <v>3730</v>
      </c>
      <c r="DI987" s="557">
        <v>41080</v>
      </c>
      <c r="DJ987" s="111">
        <v>40945</v>
      </c>
      <c r="DK987" s="558">
        <v>13</v>
      </c>
      <c r="DL987" s="558" t="s">
        <v>15785</v>
      </c>
      <c r="DM987" s="619" t="s">
        <v>20570</v>
      </c>
      <c r="DN987" s="890">
        <v>40000000</v>
      </c>
      <c r="DO987" s="928"/>
      <c r="DP987" s="928"/>
      <c r="DQ987" s="928"/>
      <c r="DR987" s="928"/>
    </row>
    <row r="988" spans="1:122" ht="60.75" customHeight="1" thickTop="1" thickBot="1">
      <c r="A988" s="214" t="s">
        <v>3731</v>
      </c>
      <c r="B988" s="214" t="s">
        <v>3633</v>
      </c>
      <c r="C988" s="214" t="s">
        <v>543</v>
      </c>
      <c r="D988" s="374">
        <v>1</v>
      </c>
      <c r="E988" s="517">
        <v>41019</v>
      </c>
      <c r="F988" s="517">
        <v>40932</v>
      </c>
      <c r="G988" s="517">
        <v>41065</v>
      </c>
      <c r="H988" s="517">
        <v>41075</v>
      </c>
      <c r="I988" s="517">
        <v>41075</v>
      </c>
      <c r="J988" s="562">
        <v>12</v>
      </c>
      <c r="K988" s="551">
        <v>41440</v>
      </c>
      <c r="L988" s="561">
        <v>41045</v>
      </c>
      <c r="M988" s="117"/>
      <c r="N988" s="214" t="s">
        <v>12584</v>
      </c>
      <c r="O988" s="1166">
        <v>890101681</v>
      </c>
      <c r="P988" s="530"/>
      <c r="Q988" s="530"/>
      <c r="R988" s="530"/>
      <c r="S988" s="530"/>
      <c r="T988" s="530"/>
      <c r="U988" s="530"/>
      <c r="V988" s="530"/>
      <c r="W988" s="530"/>
      <c r="X988" s="530"/>
      <c r="Y988" s="530"/>
      <c r="Z988" s="530"/>
      <c r="AA988" s="530"/>
      <c r="AB988" s="214" t="s">
        <v>3763</v>
      </c>
      <c r="AC988" s="214" t="s">
        <v>230</v>
      </c>
      <c r="AD988" s="214" t="s">
        <v>255</v>
      </c>
      <c r="AE988" s="214" t="s">
        <v>3635</v>
      </c>
      <c r="AF988" s="214">
        <v>177</v>
      </c>
      <c r="AG988" s="626"/>
      <c r="AH988" s="636">
        <v>116680000</v>
      </c>
      <c r="AI988" s="634">
        <v>75400000</v>
      </c>
      <c r="AJ988" s="634">
        <v>192080000</v>
      </c>
      <c r="AK988" s="214" t="s">
        <v>5887</v>
      </c>
      <c r="AL988" s="214" t="s">
        <v>156</v>
      </c>
      <c r="AM988" s="86">
        <v>116680000</v>
      </c>
      <c r="AN988" s="86" t="s">
        <v>1470</v>
      </c>
      <c r="AO988" s="86" t="s">
        <v>8498</v>
      </c>
      <c r="AP988" s="83" t="s">
        <v>1536</v>
      </c>
      <c r="AQ988" s="84">
        <v>46672000</v>
      </c>
      <c r="AR988" s="553">
        <v>41075</v>
      </c>
      <c r="AS988" s="554">
        <v>193</v>
      </c>
      <c r="AT988" s="488">
        <v>70008000</v>
      </c>
      <c r="AU988" s="553">
        <v>41298</v>
      </c>
      <c r="AV988" s="554">
        <v>390</v>
      </c>
      <c r="AW988" s="84"/>
      <c r="AX988" s="553"/>
      <c r="AY988" s="554"/>
      <c r="AZ988" s="84"/>
      <c r="BA988" s="553"/>
      <c r="BB988" s="554"/>
      <c r="BC988" s="84"/>
      <c r="BD988" s="553"/>
      <c r="BE988" s="554"/>
      <c r="BF988" s="84"/>
      <c r="BG988" s="553"/>
      <c r="BH988" s="554"/>
      <c r="BI988" s="84"/>
      <c r="BJ988" s="553"/>
      <c r="BK988" s="554"/>
      <c r="BL988" s="84"/>
      <c r="BM988" s="553"/>
      <c r="BN988" s="554"/>
      <c r="BO988" s="84"/>
      <c r="BP988" s="553"/>
      <c r="BQ988" s="554"/>
      <c r="BR988" s="84"/>
      <c r="BS988" s="553"/>
      <c r="BT988" s="554"/>
      <c r="BU988" s="84"/>
      <c r="BV988" s="553"/>
      <c r="BW988" s="554"/>
      <c r="BX988" s="84"/>
      <c r="BY988" s="553"/>
      <c r="BZ988" s="554"/>
      <c r="CA988" s="84"/>
      <c r="CB988" s="553"/>
      <c r="CC988" s="554"/>
      <c r="CD988" s="84"/>
      <c r="CE988" s="553"/>
      <c r="CF988" s="554"/>
      <c r="CG988" s="84"/>
      <c r="CH988" s="553"/>
      <c r="CI988" s="554"/>
      <c r="CJ988" s="554"/>
      <c r="CK988" s="554"/>
      <c r="CL988" s="554"/>
      <c r="CM988" s="554"/>
      <c r="CN988" s="554"/>
      <c r="CO988" s="554"/>
      <c r="CP988" s="554"/>
      <c r="CQ988" s="554"/>
      <c r="CR988" s="554"/>
      <c r="CS988" s="554"/>
      <c r="CT988" s="554"/>
      <c r="CU988" s="554"/>
      <c r="CV988" s="554"/>
      <c r="CW988" s="554"/>
      <c r="CX988" s="554"/>
      <c r="CY988" s="554">
        <v>116680000</v>
      </c>
      <c r="CZ988" s="84">
        <v>0</v>
      </c>
      <c r="DA988" s="84"/>
      <c r="DB988" s="856" t="s">
        <v>20809</v>
      </c>
      <c r="DC988" s="565">
        <v>2</v>
      </c>
      <c r="DD988" s="928"/>
      <c r="DE988" s="102" t="s">
        <v>14525</v>
      </c>
      <c r="DF988" s="928" t="s">
        <v>4118</v>
      </c>
      <c r="DG988" s="555" t="s">
        <v>5888</v>
      </c>
      <c r="DH988" s="214" t="s">
        <v>3731</v>
      </c>
      <c r="DI988" s="557">
        <v>41045</v>
      </c>
      <c r="DJ988" s="111">
        <v>40945</v>
      </c>
      <c r="DK988" s="558">
        <v>13</v>
      </c>
      <c r="DL988" s="558" t="s">
        <v>15785</v>
      </c>
      <c r="DM988" s="619" t="s">
        <v>20570</v>
      </c>
      <c r="DN988" s="890">
        <v>116680000</v>
      </c>
      <c r="DO988" s="928"/>
      <c r="DP988" s="928"/>
      <c r="DQ988" s="928"/>
      <c r="DR988" s="928"/>
    </row>
    <row r="989" spans="1:122" ht="60.75" customHeight="1" thickTop="1" thickBot="1">
      <c r="A989" s="214" t="s">
        <v>3732</v>
      </c>
      <c r="B989" s="214" t="s">
        <v>3633</v>
      </c>
      <c r="C989" s="214" t="s">
        <v>543</v>
      </c>
      <c r="D989" s="374">
        <v>1</v>
      </c>
      <c r="E989" s="517">
        <v>40976</v>
      </c>
      <c r="F989" s="517">
        <v>40932</v>
      </c>
      <c r="G989" s="517">
        <v>40994</v>
      </c>
      <c r="H989" s="517">
        <v>41003</v>
      </c>
      <c r="I989" s="517">
        <v>41003</v>
      </c>
      <c r="J989" s="562">
        <v>12</v>
      </c>
      <c r="K989" s="551">
        <v>41368</v>
      </c>
      <c r="L989" s="561">
        <v>40989</v>
      </c>
      <c r="M989" s="117"/>
      <c r="N989" s="214" t="s">
        <v>3765</v>
      </c>
      <c r="O989" s="1166">
        <v>804001183</v>
      </c>
      <c r="P989" s="530"/>
      <c r="Q989" s="530"/>
      <c r="R989" s="530"/>
      <c r="S989" s="530"/>
      <c r="T989" s="530"/>
      <c r="U989" s="530"/>
      <c r="V989" s="530"/>
      <c r="W989" s="530"/>
      <c r="X989" s="530"/>
      <c r="Y989" s="530"/>
      <c r="Z989" s="530"/>
      <c r="AA989" s="530"/>
      <c r="AB989" s="214" t="s">
        <v>3764</v>
      </c>
      <c r="AC989" s="214" t="s">
        <v>230</v>
      </c>
      <c r="AD989" s="214" t="s">
        <v>255</v>
      </c>
      <c r="AE989" s="214" t="s">
        <v>3635</v>
      </c>
      <c r="AF989" s="214">
        <v>177</v>
      </c>
      <c r="AG989" s="626"/>
      <c r="AH989" s="636">
        <v>114100000</v>
      </c>
      <c r="AI989" s="634">
        <v>49900000</v>
      </c>
      <c r="AJ989" s="634">
        <v>164000000</v>
      </c>
      <c r="AK989" s="214" t="s">
        <v>4124</v>
      </c>
      <c r="AL989" s="214" t="s">
        <v>156</v>
      </c>
      <c r="AM989" s="86">
        <v>114100000</v>
      </c>
      <c r="AN989" s="86" t="s">
        <v>1453</v>
      </c>
      <c r="AO989" s="86" t="s">
        <v>2852</v>
      </c>
      <c r="AP989" s="83">
        <v>68001</v>
      </c>
      <c r="AQ989" s="84">
        <v>45640000</v>
      </c>
      <c r="AR989" s="553">
        <v>41003</v>
      </c>
      <c r="AS989" s="554">
        <v>154</v>
      </c>
      <c r="AT989" s="488">
        <v>68460000</v>
      </c>
      <c r="AU989" s="553">
        <v>41190</v>
      </c>
      <c r="AV989" s="554">
        <v>280</v>
      </c>
      <c r="AW989" s="84"/>
      <c r="AX989" s="553"/>
      <c r="AY989" s="554"/>
      <c r="AZ989" s="84"/>
      <c r="BA989" s="553"/>
      <c r="BB989" s="554"/>
      <c r="BC989" s="84"/>
      <c r="BD989" s="553"/>
      <c r="BE989" s="554"/>
      <c r="BF989" s="84"/>
      <c r="BG989" s="553"/>
      <c r="BH989" s="554"/>
      <c r="BI989" s="84"/>
      <c r="BJ989" s="553"/>
      <c r="BK989" s="554"/>
      <c r="BL989" s="84"/>
      <c r="BM989" s="553"/>
      <c r="BN989" s="554"/>
      <c r="BO989" s="84"/>
      <c r="BP989" s="553"/>
      <c r="BQ989" s="554"/>
      <c r="BR989" s="84"/>
      <c r="BS989" s="553"/>
      <c r="BT989" s="554"/>
      <c r="BU989" s="84"/>
      <c r="BV989" s="553"/>
      <c r="BW989" s="554"/>
      <c r="BX989" s="84"/>
      <c r="BY989" s="553"/>
      <c r="BZ989" s="554"/>
      <c r="CA989" s="84"/>
      <c r="CB989" s="553"/>
      <c r="CC989" s="554"/>
      <c r="CD989" s="84"/>
      <c r="CE989" s="553"/>
      <c r="CF989" s="554"/>
      <c r="CG989" s="84"/>
      <c r="CH989" s="553"/>
      <c r="CI989" s="554"/>
      <c r="CJ989" s="554"/>
      <c r="CK989" s="554"/>
      <c r="CL989" s="554"/>
      <c r="CM989" s="554"/>
      <c r="CN989" s="554"/>
      <c r="CO989" s="554"/>
      <c r="CP989" s="554"/>
      <c r="CQ989" s="554"/>
      <c r="CR989" s="554"/>
      <c r="CS989" s="554"/>
      <c r="CT989" s="554"/>
      <c r="CU989" s="554"/>
      <c r="CV989" s="554"/>
      <c r="CW989" s="554"/>
      <c r="CX989" s="554"/>
      <c r="CY989" s="554">
        <v>114100000</v>
      </c>
      <c r="CZ989" s="84">
        <v>0</v>
      </c>
      <c r="DA989" s="84"/>
      <c r="DB989" s="856" t="s">
        <v>20809</v>
      </c>
      <c r="DC989" s="565">
        <v>2</v>
      </c>
      <c r="DD989" s="928"/>
      <c r="DE989" s="102" t="s">
        <v>9704</v>
      </c>
      <c r="DF989" s="928" t="s">
        <v>4118</v>
      </c>
      <c r="DG989" s="555" t="s">
        <v>5889</v>
      </c>
      <c r="DH989" s="214" t="s">
        <v>3732</v>
      </c>
      <c r="DI989" s="557">
        <v>40989</v>
      </c>
      <c r="DJ989" s="111">
        <v>40945</v>
      </c>
      <c r="DK989" s="558">
        <v>13</v>
      </c>
      <c r="DL989" s="558" t="s">
        <v>15785</v>
      </c>
      <c r="DM989" s="619" t="s">
        <v>20570</v>
      </c>
      <c r="DN989" s="890">
        <v>114100000</v>
      </c>
      <c r="DO989" s="928"/>
      <c r="DP989" s="928"/>
      <c r="DQ989" s="928"/>
      <c r="DR989" s="928"/>
    </row>
    <row r="990" spans="1:122" ht="60.75" customHeight="1" thickTop="1" thickBot="1">
      <c r="A990" s="214" t="s">
        <v>3733</v>
      </c>
      <c r="B990" s="214" t="s">
        <v>3633</v>
      </c>
      <c r="C990" s="214" t="s">
        <v>543</v>
      </c>
      <c r="D990" s="374">
        <v>1</v>
      </c>
      <c r="E990" s="517">
        <v>40989</v>
      </c>
      <c r="F990" s="517">
        <v>40932</v>
      </c>
      <c r="G990" s="517">
        <v>41032</v>
      </c>
      <c r="H990" s="517">
        <v>41040</v>
      </c>
      <c r="I990" s="517">
        <v>41040</v>
      </c>
      <c r="J990" s="859">
        <v>10</v>
      </c>
      <c r="K990" s="551">
        <v>41344</v>
      </c>
      <c r="L990" s="561">
        <v>41016</v>
      </c>
      <c r="M990" s="117"/>
      <c r="N990" s="214" t="s">
        <v>3675</v>
      </c>
      <c r="O990" s="1166">
        <v>830084359</v>
      </c>
      <c r="P990" s="530"/>
      <c r="Q990" s="530"/>
      <c r="R990" s="530"/>
      <c r="S990" s="530"/>
      <c r="T990" s="530"/>
      <c r="U990" s="530"/>
      <c r="V990" s="530"/>
      <c r="W990" s="530"/>
      <c r="X990" s="530"/>
      <c r="Y990" s="530"/>
      <c r="Z990" s="530"/>
      <c r="AA990" s="530"/>
      <c r="AB990" s="214" t="s">
        <v>3766</v>
      </c>
      <c r="AC990" s="214" t="s">
        <v>230</v>
      </c>
      <c r="AD990" s="214" t="s">
        <v>255</v>
      </c>
      <c r="AE990" s="214" t="s">
        <v>3635</v>
      </c>
      <c r="AF990" s="214">
        <v>177</v>
      </c>
      <c r="AG990" s="626"/>
      <c r="AH990" s="636">
        <v>150000000</v>
      </c>
      <c r="AI990" s="634">
        <v>120000000</v>
      </c>
      <c r="AJ990" s="634">
        <v>270000000</v>
      </c>
      <c r="AK990" s="214" t="s">
        <v>5240</v>
      </c>
      <c r="AL990" s="214" t="s">
        <v>156</v>
      </c>
      <c r="AM990" s="86">
        <v>150000000</v>
      </c>
      <c r="AN990" s="86" t="s">
        <v>14315</v>
      </c>
      <c r="AO990" s="86" t="s">
        <v>14315</v>
      </c>
      <c r="AP990" s="97" t="s">
        <v>1525</v>
      </c>
      <c r="AQ990" s="84">
        <v>60000000</v>
      </c>
      <c r="AR990" s="553">
        <v>41040</v>
      </c>
      <c r="AS990" s="554">
        <v>168</v>
      </c>
      <c r="AT990" s="488">
        <v>90000000</v>
      </c>
      <c r="AU990" s="553">
        <v>41177</v>
      </c>
      <c r="AV990" s="554">
        <v>269</v>
      </c>
      <c r="AW990" s="84"/>
      <c r="AX990" s="553"/>
      <c r="AY990" s="554"/>
      <c r="AZ990" s="84"/>
      <c r="BA990" s="553"/>
      <c r="BB990" s="554"/>
      <c r="BC990" s="84"/>
      <c r="BD990" s="553"/>
      <c r="BE990" s="554"/>
      <c r="BF990" s="84"/>
      <c r="BG990" s="553"/>
      <c r="BH990" s="554"/>
      <c r="BI990" s="84"/>
      <c r="BJ990" s="553"/>
      <c r="BK990" s="554"/>
      <c r="BL990" s="84"/>
      <c r="BM990" s="553"/>
      <c r="BN990" s="554"/>
      <c r="BO990" s="84"/>
      <c r="BP990" s="553"/>
      <c r="BQ990" s="554"/>
      <c r="BR990" s="84"/>
      <c r="BS990" s="553"/>
      <c r="BT990" s="554"/>
      <c r="BU990" s="84"/>
      <c r="BV990" s="553"/>
      <c r="BW990" s="554"/>
      <c r="BX990" s="84"/>
      <c r="BY990" s="553"/>
      <c r="BZ990" s="554"/>
      <c r="CA990" s="84"/>
      <c r="CB990" s="553"/>
      <c r="CC990" s="554"/>
      <c r="CD990" s="84"/>
      <c r="CE990" s="553"/>
      <c r="CF990" s="554"/>
      <c r="CG990" s="84"/>
      <c r="CH990" s="553"/>
      <c r="CI990" s="554"/>
      <c r="CJ990" s="554"/>
      <c r="CK990" s="554"/>
      <c r="CL990" s="554"/>
      <c r="CM990" s="554"/>
      <c r="CN990" s="554"/>
      <c r="CO990" s="554"/>
      <c r="CP990" s="554"/>
      <c r="CQ990" s="554"/>
      <c r="CR990" s="554"/>
      <c r="CS990" s="554"/>
      <c r="CT990" s="554"/>
      <c r="CU990" s="554"/>
      <c r="CV990" s="554"/>
      <c r="CW990" s="554"/>
      <c r="CX990" s="554"/>
      <c r="CY990" s="554">
        <v>150000000</v>
      </c>
      <c r="CZ990" s="84">
        <v>0</v>
      </c>
      <c r="DA990" s="84"/>
      <c r="DB990" s="856" t="s">
        <v>20809</v>
      </c>
      <c r="DC990" s="565">
        <v>2</v>
      </c>
      <c r="DD990" s="928"/>
      <c r="DE990" s="102" t="s">
        <v>19355</v>
      </c>
      <c r="DF990" s="928" t="s">
        <v>4117</v>
      </c>
      <c r="DG990" s="555" t="s">
        <v>5890</v>
      </c>
      <c r="DH990" s="214" t="s">
        <v>3733</v>
      </c>
      <c r="DI990" s="557">
        <v>41016</v>
      </c>
      <c r="DJ990" s="111">
        <v>40934</v>
      </c>
      <c r="DK990" s="558">
        <v>2</v>
      </c>
      <c r="DL990" s="558"/>
      <c r="DM990" s="619" t="s">
        <v>20570</v>
      </c>
      <c r="DN990" s="890">
        <v>150000000</v>
      </c>
      <c r="DO990" s="928"/>
      <c r="DP990" s="928"/>
      <c r="DQ990" s="928"/>
      <c r="DR990" s="928"/>
    </row>
    <row r="991" spans="1:122" ht="60.75" customHeight="1" thickTop="1" thickBot="1">
      <c r="A991" s="214" t="s">
        <v>3734</v>
      </c>
      <c r="B991" s="214" t="s">
        <v>3633</v>
      </c>
      <c r="C991" s="214" t="s">
        <v>543</v>
      </c>
      <c r="D991" s="374">
        <v>1</v>
      </c>
      <c r="E991" s="517">
        <v>40966</v>
      </c>
      <c r="F991" s="517">
        <v>40932</v>
      </c>
      <c r="G991" s="517">
        <v>40982</v>
      </c>
      <c r="H991" s="517">
        <v>41003</v>
      </c>
      <c r="I991" s="517">
        <v>41003</v>
      </c>
      <c r="J991" s="859">
        <v>10</v>
      </c>
      <c r="K991" s="551">
        <v>41309</v>
      </c>
      <c r="L991" s="561">
        <v>40981</v>
      </c>
      <c r="M991" s="117"/>
      <c r="N991" s="214" t="s">
        <v>3758</v>
      </c>
      <c r="O991" s="1166">
        <v>816006661</v>
      </c>
      <c r="P991" s="530"/>
      <c r="Q991" s="530"/>
      <c r="R991" s="530"/>
      <c r="S991" s="530"/>
      <c r="T991" s="530"/>
      <c r="U991" s="530"/>
      <c r="V991" s="530"/>
      <c r="W991" s="530"/>
      <c r="X991" s="530"/>
      <c r="Y991" s="530"/>
      <c r="Z991" s="530"/>
      <c r="AA991" s="530"/>
      <c r="AB991" s="214" t="s">
        <v>3767</v>
      </c>
      <c r="AC991" s="214" t="s">
        <v>230</v>
      </c>
      <c r="AD991" s="214" t="s">
        <v>255</v>
      </c>
      <c r="AE991" s="214" t="s">
        <v>3635</v>
      </c>
      <c r="AF991" s="214">
        <v>177</v>
      </c>
      <c r="AG991" s="626"/>
      <c r="AH991" s="636">
        <v>27927200</v>
      </c>
      <c r="AI991" s="634">
        <v>12000000</v>
      </c>
      <c r="AJ991" s="634">
        <v>39927200</v>
      </c>
      <c r="AK991" s="214" t="s">
        <v>4122</v>
      </c>
      <c r="AL991" s="214" t="s">
        <v>156</v>
      </c>
      <c r="AM991" s="86">
        <v>27927200</v>
      </c>
      <c r="AN991" s="531" t="s">
        <v>11047</v>
      </c>
      <c r="AO991" s="531" t="s">
        <v>11045</v>
      </c>
      <c r="AP991" s="97">
        <v>66001</v>
      </c>
      <c r="AQ991" s="84">
        <v>27927200</v>
      </c>
      <c r="AR991" s="553">
        <v>41003</v>
      </c>
      <c r="AS991" s="554">
        <v>154</v>
      </c>
      <c r="AT991" s="488"/>
      <c r="AU991" s="553"/>
      <c r="AV991" s="554"/>
      <c r="AW991" s="84"/>
      <c r="AX991" s="553"/>
      <c r="AY991" s="554"/>
      <c r="AZ991" s="84"/>
      <c r="BA991" s="553"/>
      <c r="BB991" s="554"/>
      <c r="BC991" s="84"/>
      <c r="BD991" s="553"/>
      <c r="BE991" s="554"/>
      <c r="BF991" s="84"/>
      <c r="BG991" s="553"/>
      <c r="BH991" s="554"/>
      <c r="BI991" s="84"/>
      <c r="BJ991" s="553"/>
      <c r="BK991" s="554"/>
      <c r="BL991" s="84"/>
      <c r="BM991" s="553"/>
      <c r="BN991" s="554"/>
      <c r="BO991" s="84"/>
      <c r="BP991" s="553"/>
      <c r="BQ991" s="554"/>
      <c r="BR991" s="84"/>
      <c r="BS991" s="553"/>
      <c r="BT991" s="554"/>
      <c r="BU991" s="84"/>
      <c r="BV991" s="553"/>
      <c r="BW991" s="554"/>
      <c r="BX991" s="84"/>
      <c r="BY991" s="553"/>
      <c r="BZ991" s="554"/>
      <c r="CA991" s="84"/>
      <c r="CB991" s="553"/>
      <c r="CC991" s="554"/>
      <c r="CD991" s="84"/>
      <c r="CE991" s="553"/>
      <c r="CF991" s="554"/>
      <c r="CG991" s="84"/>
      <c r="CH991" s="553"/>
      <c r="CI991" s="554"/>
      <c r="CJ991" s="554"/>
      <c r="CK991" s="554"/>
      <c r="CL991" s="554"/>
      <c r="CM991" s="554"/>
      <c r="CN991" s="554"/>
      <c r="CO991" s="554"/>
      <c r="CP991" s="554"/>
      <c r="CQ991" s="554"/>
      <c r="CR991" s="554"/>
      <c r="CS991" s="554"/>
      <c r="CT991" s="554"/>
      <c r="CU991" s="554"/>
      <c r="CV991" s="554"/>
      <c r="CW991" s="554"/>
      <c r="CX991" s="554"/>
      <c r="CY991" s="554">
        <v>27927200</v>
      </c>
      <c r="CZ991" s="84">
        <v>0</v>
      </c>
      <c r="DA991" s="84"/>
      <c r="DB991" s="856" t="s">
        <v>20809</v>
      </c>
      <c r="DC991" s="565">
        <v>1</v>
      </c>
      <c r="DD991" s="928"/>
      <c r="DE991" s="102" t="s">
        <v>19355</v>
      </c>
      <c r="DF991" s="928" t="s">
        <v>4118</v>
      </c>
      <c r="DG991" s="555" t="s">
        <v>5891</v>
      </c>
      <c r="DH991" s="214" t="s">
        <v>3734</v>
      </c>
      <c r="DI991" s="557">
        <v>40981</v>
      </c>
      <c r="DJ991" s="111">
        <v>40945</v>
      </c>
      <c r="DK991" s="558">
        <v>13</v>
      </c>
      <c r="DL991" s="558" t="s">
        <v>15785</v>
      </c>
      <c r="DM991" s="619" t="s">
        <v>20570</v>
      </c>
      <c r="DN991" s="890">
        <v>27927200</v>
      </c>
      <c r="DO991" s="928"/>
      <c r="DP991" s="928"/>
      <c r="DQ991" s="928"/>
      <c r="DR991" s="928"/>
    </row>
    <row r="992" spans="1:122" ht="60.75" customHeight="1" thickTop="1" thickBot="1">
      <c r="A992" s="214" t="s">
        <v>3735</v>
      </c>
      <c r="B992" s="214" t="s">
        <v>3633</v>
      </c>
      <c r="C992" s="214" t="s">
        <v>543</v>
      </c>
      <c r="D992" s="374">
        <v>1</v>
      </c>
      <c r="E992" s="517">
        <v>40968</v>
      </c>
      <c r="F992" s="517">
        <v>40932</v>
      </c>
      <c r="G992" s="517">
        <v>40980</v>
      </c>
      <c r="H992" s="517">
        <v>41003</v>
      </c>
      <c r="I992" s="517">
        <v>41003</v>
      </c>
      <c r="J992" s="562">
        <v>13</v>
      </c>
      <c r="K992" s="551">
        <v>41398</v>
      </c>
      <c r="L992" s="552">
        <v>40980</v>
      </c>
      <c r="M992" s="117"/>
      <c r="N992" s="214" t="s">
        <v>3758</v>
      </c>
      <c r="O992" s="1166">
        <v>816006661</v>
      </c>
      <c r="P992" s="530"/>
      <c r="Q992" s="530"/>
      <c r="R992" s="530"/>
      <c r="S992" s="530"/>
      <c r="T992" s="530"/>
      <c r="U992" s="530"/>
      <c r="V992" s="530"/>
      <c r="W992" s="530"/>
      <c r="X992" s="530"/>
      <c r="Y992" s="530"/>
      <c r="Z992" s="530"/>
      <c r="AA992" s="530"/>
      <c r="AB992" s="214" t="s">
        <v>3768</v>
      </c>
      <c r="AC992" s="214" t="s">
        <v>230</v>
      </c>
      <c r="AD992" s="214" t="s">
        <v>255</v>
      </c>
      <c r="AE992" s="214" t="s">
        <v>3635</v>
      </c>
      <c r="AF992" s="214">
        <v>177</v>
      </c>
      <c r="AG992" s="626"/>
      <c r="AH992" s="636">
        <v>150000000</v>
      </c>
      <c r="AI992" s="634">
        <v>66000000</v>
      </c>
      <c r="AJ992" s="634">
        <v>216000000</v>
      </c>
      <c r="AK992" s="214" t="s">
        <v>4122</v>
      </c>
      <c r="AL992" s="214" t="s">
        <v>156</v>
      </c>
      <c r="AM992" s="86">
        <v>150000000</v>
      </c>
      <c r="AN992" s="531" t="s">
        <v>11047</v>
      </c>
      <c r="AO992" s="531" t="s">
        <v>11045</v>
      </c>
      <c r="AP992" s="97">
        <v>66001</v>
      </c>
      <c r="AQ992" s="84">
        <v>60000000</v>
      </c>
      <c r="AR992" s="553">
        <v>41003</v>
      </c>
      <c r="AS992" s="554">
        <v>154</v>
      </c>
      <c r="AT992" s="488">
        <v>90000000</v>
      </c>
      <c r="AU992" s="553">
        <v>41215</v>
      </c>
      <c r="AV992" s="554">
        <v>305</v>
      </c>
      <c r="AW992" s="84"/>
      <c r="AX992" s="553"/>
      <c r="AY992" s="554"/>
      <c r="AZ992" s="84"/>
      <c r="BA992" s="553"/>
      <c r="BB992" s="554"/>
      <c r="BC992" s="84"/>
      <c r="BD992" s="553"/>
      <c r="BE992" s="554"/>
      <c r="BF992" s="84"/>
      <c r="BG992" s="553"/>
      <c r="BH992" s="554"/>
      <c r="BI992" s="84"/>
      <c r="BJ992" s="553"/>
      <c r="BK992" s="554"/>
      <c r="BL992" s="84"/>
      <c r="BM992" s="553"/>
      <c r="BN992" s="554"/>
      <c r="BO992" s="84"/>
      <c r="BP992" s="553"/>
      <c r="BQ992" s="554"/>
      <c r="BR992" s="84"/>
      <c r="BS992" s="553"/>
      <c r="BT992" s="554"/>
      <c r="BU992" s="84"/>
      <c r="BV992" s="553"/>
      <c r="BW992" s="554"/>
      <c r="BX992" s="84"/>
      <c r="BY992" s="553"/>
      <c r="BZ992" s="554"/>
      <c r="CA992" s="84"/>
      <c r="CB992" s="553"/>
      <c r="CC992" s="554"/>
      <c r="CD992" s="84"/>
      <c r="CE992" s="553"/>
      <c r="CF992" s="554"/>
      <c r="CG992" s="84"/>
      <c r="CH992" s="553"/>
      <c r="CI992" s="554"/>
      <c r="CJ992" s="554"/>
      <c r="CK992" s="554"/>
      <c r="CL992" s="554"/>
      <c r="CM992" s="554"/>
      <c r="CN992" s="554"/>
      <c r="CO992" s="554"/>
      <c r="CP992" s="554"/>
      <c r="CQ992" s="554"/>
      <c r="CR992" s="554"/>
      <c r="CS992" s="554"/>
      <c r="CT992" s="554"/>
      <c r="CU992" s="554"/>
      <c r="CV992" s="554"/>
      <c r="CW992" s="554"/>
      <c r="CX992" s="554"/>
      <c r="CY992" s="554">
        <v>150000000</v>
      </c>
      <c r="CZ992" s="84">
        <v>0</v>
      </c>
      <c r="DA992" s="84"/>
      <c r="DB992" s="856" t="s">
        <v>20809</v>
      </c>
      <c r="DC992" s="565">
        <v>2</v>
      </c>
      <c r="DD992" s="928"/>
      <c r="DE992" s="102" t="s">
        <v>2300</v>
      </c>
      <c r="DF992" s="928" t="s">
        <v>4118</v>
      </c>
      <c r="DG992" s="555" t="s">
        <v>5892</v>
      </c>
      <c r="DH992" s="214" t="s">
        <v>3735</v>
      </c>
      <c r="DI992" s="557">
        <v>40980</v>
      </c>
      <c r="DJ992" s="111">
        <v>40945</v>
      </c>
      <c r="DK992" s="558">
        <v>13</v>
      </c>
      <c r="DL992" s="558" t="s">
        <v>15785</v>
      </c>
      <c r="DM992" s="619" t="s">
        <v>20570</v>
      </c>
      <c r="DN992" s="890">
        <v>150000000</v>
      </c>
      <c r="DO992" s="928"/>
      <c r="DP992" s="928"/>
      <c r="DQ992" s="928"/>
      <c r="DR992" s="928"/>
    </row>
    <row r="993" spans="1:122" ht="60.75" customHeight="1" thickTop="1" thickBot="1">
      <c r="A993" s="214" t="s">
        <v>3736</v>
      </c>
      <c r="B993" s="214" t="s">
        <v>3633</v>
      </c>
      <c r="C993" s="214" t="s">
        <v>543</v>
      </c>
      <c r="D993" s="374">
        <v>1</v>
      </c>
      <c r="E993" s="517">
        <v>40968</v>
      </c>
      <c r="F993" s="517">
        <v>40932</v>
      </c>
      <c r="G993" s="517">
        <v>41074</v>
      </c>
      <c r="H993" s="517">
        <v>41086</v>
      </c>
      <c r="I993" s="517">
        <v>41086</v>
      </c>
      <c r="J993" s="562">
        <v>14</v>
      </c>
      <c r="K993" s="551">
        <v>41512</v>
      </c>
      <c r="L993" s="561">
        <v>40980</v>
      </c>
      <c r="M993" s="117"/>
      <c r="N993" s="214" t="s">
        <v>3758</v>
      </c>
      <c r="O993" s="1166">
        <v>816006661</v>
      </c>
      <c r="P993" s="530"/>
      <c r="Q993" s="530"/>
      <c r="R993" s="530"/>
      <c r="S993" s="530"/>
      <c r="T993" s="530"/>
      <c r="U993" s="530"/>
      <c r="V993" s="530"/>
      <c r="W993" s="530"/>
      <c r="X993" s="530"/>
      <c r="Y993" s="530"/>
      <c r="Z993" s="530"/>
      <c r="AA993" s="530"/>
      <c r="AB993" s="214" t="s">
        <v>4232</v>
      </c>
      <c r="AC993" s="214" t="s">
        <v>230</v>
      </c>
      <c r="AD993" s="214" t="s">
        <v>255</v>
      </c>
      <c r="AE993" s="214" t="s">
        <v>3635</v>
      </c>
      <c r="AF993" s="214">
        <v>177</v>
      </c>
      <c r="AG993" s="626"/>
      <c r="AH993" s="636">
        <v>150000000</v>
      </c>
      <c r="AI993" s="634">
        <v>70315000</v>
      </c>
      <c r="AJ993" s="634">
        <v>220315000</v>
      </c>
      <c r="AK993" s="214" t="s">
        <v>6193</v>
      </c>
      <c r="AL993" s="214" t="s">
        <v>156</v>
      </c>
      <c r="AM993" s="86">
        <v>150000000</v>
      </c>
      <c r="AN993" s="531" t="s">
        <v>11047</v>
      </c>
      <c r="AO993" s="531" t="s">
        <v>11045</v>
      </c>
      <c r="AP993" s="97">
        <v>66001</v>
      </c>
      <c r="AQ993" s="84">
        <v>60000000</v>
      </c>
      <c r="AR993" s="553">
        <v>41086</v>
      </c>
      <c r="AS993" s="554">
        <v>206</v>
      </c>
      <c r="AT993" s="488">
        <v>90000000</v>
      </c>
      <c r="AU993" s="553">
        <v>41298</v>
      </c>
      <c r="AV993" s="554">
        <v>390</v>
      </c>
      <c r="AW993" s="84"/>
      <c r="AX993" s="553"/>
      <c r="AY993" s="554"/>
      <c r="AZ993" s="84"/>
      <c r="BA993" s="553"/>
      <c r="BB993" s="554"/>
      <c r="BC993" s="84"/>
      <c r="BD993" s="553"/>
      <c r="BE993" s="554"/>
      <c r="BF993" s="84"/>
      <c r="BG993" s="553"/>
      <c r="BH993" s="554"/>
      <c r="BI993" s="84"/>
      <c r="BJ993" s="553"/>
      <c r="BK993" s="554"/>
      <c r="BL993" s="84"/>
      <c r="BM993" s="553"/>
      <c r="BN993" s="554"/>
      <c r="BO993" s="84"/>
      <c r="BP993" s="553"/>
      <c r="BQ993" s="554"/>
      <c r="BR993" s="84"/>
      <c r="BS993" s="553"/>
      <c r="BT993" s="554"/>
      <c r="BU993" s="84"/>
      <c r="BV993" s="553"/>
      <c r="BW993" s="554"/>
      <c r="BX993" s="84"/>
      <c r="BY993" s="553"/>
      <c r="BZ993" s="554"/>
      <c r="CA993" s="84"/>
      <c r="CB993" s="553"/>
      <c r="CC993" s="554"/>
      <c r="CD993" s="84"/>
      <c r="CE993" s="553"/>
      <c r="CF993" s="554"/>
      <c r="CG993" s="84"/>
      <c r="CH993" s="553"/>
      <c r="CI993" s="554"/>
      <c r="CJ993" s="554"/>
      <c r="CK993" s="554"/>
      <c r="CL993" s="554"/>
      <c r="CM993" s="554"/>
      <c r="CN993" s="554"/>
      <c r="CO993" s="554"/>
      <c r="CP993" s="554"/>
      <c r="CQ993" s="554"/>
      <c r="CR993" s="554"/>
      <c r="CS993" s="554"/>
      <c r="CT993" s="554"/>
      <c r="CU993" s="554"/>
      <c r="CV993" s="554"/>
      <c r="CW993" s="554"/>
      <c r="CX993" s="554"/>
      <c r="CY993" s="554">
        <v>150000000</v>
      </c>
      <c r="CZ993" s="84">
        <v>0</v>
      </c>
      <c r="DA993" s="84"/>
      <c r="DB993" s="856" t="s">
        <v>20809</v>
      </c>
      <c r="DC993" s="565">
        <v>2</v>
      </c>
      <c r="DD993" s="928"/>
      <c r="DE993" s="102" t="s">
        <v>14525</v>
      </c>
      <c r="DF993" s="928" t="s">
        <v>4118</v>
      </c>
      <c r="DG993" s="555" t="s">
        <v>5893</v>
      </c>
      <c r="DH993" s="214" t="s">
        <v>3736</v>
      </c>
      <c r="DI993" s="557">
        <v>40980</v>
      </c>
      <c r="DJ993" s="111">
        <v>40945</v>
      </c>
      <c r="DK993" s="558">
        <v>13</v>
      </c>
      <c r="DL993" s="558" t="s">
        <v>15785</v>
      </c>
      <c r="DM993" s="619" t="s">
        <v>20570</v>
      </c>
      <c r="DN993" s="890">
        <v>150000000</v>
      </c>
      <c r="DO993" s="928"/>
      <c r="DP993" s="928"/>
      <c r="DQ993" s="928"/>
      <c r="DR993" s="928"/>
    </row>
    <row r="994" spans="1:122" ht="60.75" customHeight="1" thickTop="1" thickBot="1">
      <c r="A994" s="214" t="s">
        <v>3737</v>
      </c>
      <c r="B994" s="214" t="s">
        <v>3633</v>
      </c>
      <c r="C994" s="214" t="s">
        <v>543</v>
      </c>
      <c r="D994" s="374">
        <v>0</v>
      </c>
      <c r="E994" s="517">
        <v>41044</v>
      </c>
      <c r="F994" s="517">
        <v>40932</v>
      </c>
      <c r="G994" s="517">
        <v>41047</v>
      </c>
      <c r="H994" s="517">
        <v>41065</v>
      </c>
      <c r="I994" s="517">
        <v>41065</v>
      </c>
      <c r="J994" s="562">
        <v>13</v>
      </c>
      <c r="K994" s="551">
        <v>41460</v>
      </c>
      <c r="L994" s="552"/>
      <c r="M994" s="117"/>
      <c r="N994" s="214" t="s">
        <v>3758</v>
      </c>
      <c r="O994" s="1166">
        <v>816006661</v>
      </c>
      <c r="P994" s="530"/>
      <c r="Q994" s="530"/>
      <c r="R994" s="530"/>
      <c r="S994" s="530"/>
      <c r="T994" s="530"/>
      <c r="U994" s="530"/>
      <c r="V994" s="530"/>
      <c r="W994" s="530"/>
      <c r="X994" s="530"/>
      <c r="Y994" s="530"/>
      <c r="Z994" s="530"/>
      <c r="AA994" s="530"/>
      <c r="AB994" s="214" t="s">
        <v>3769</v>
      </c>
      <c r="AC994" s="214" t="s">
        <v>230</v>
      </c>
      <c r="AD994" s="214" t="s">
        <v>255</v>
      </c>
      <c r="AE994" s="214" t="s">
        <v>3635</v>
      </c>
      <c r="AF994" s="214">
        <v>177</v>
      </c>
      <c r="AG994" s="626"/>
      <c r="AH994" s="636">
        <v>40000000</v>
      </c>
      <c r="AI994" s="634">
        <v>14256000</v>
      </c>
      <c r="AJ994" s="634">
        <v>54256000</v>
      </c>
      <c r="AK994" s="214" t="s">
        <v>5894</v>
      </c>
      <c r="AL994" s="214" t="s">
        <v>156</v>
      </c>
      <c r="AM994" s="86">
        <v>40000000</v>
      </c>
      <c r="AN994" s="531" t="s">
        <v>11047</v>
      </c>
      <c r="AO994" s="531" t="s">
        <v>11045</v>
      </c>
      <c r="AP994" s="97">
        <v>66001</v>
      </c>
      <c r="AQ994" s="84">
        <v>40000000</v>
      </c>
      <c r="AR994" s="553">
        <v>41065</v>
      </c>
      <c r="AS994" s="554">
        <v>185</v>
      </c>
      <c r="AT994" s="488"/>
      <c r="AU994" s="553"/>
      <c r="AV994" s="554"/>
      <c r="AW994" s="84"/>
      <c r="AX994" s="553"/>
      <c r="AY994" s="554"/>
      <c r="AZ994" s="84"/>
      <c r="BA994" s="553"/>
      <c r="BB994" s="554"/>
      <c r="BC994" s="84"/>
      <c r="BD994" s="553"/>
      <c r="BE994" s="554"/>
      <c r="BF994" s="84"/>
      <c r="BG994" s="553"/>
      <c r="BH994" s="554"/>
      <c r="BI994" s="84"/>
      <c r="BJ994" s="553"/>
      <c r="BK994" s="554"/>
      <c r="BL994" s="84"/>
      <c r="BM994" s="553"/>
      <c r="BN994" s="554"/>
      <c r="BO994" s="84"/>
      <c r="BP994" s="553"/>
      <c r="BQ994" s="554"/>
      <c r="BR994" s="84"/>
      <c r="BS994" s="553"/>
      <c r="BT994" s="554"/>
      <c r="BU994" s="84"/>
      <c r="BV994" s="553"/>
      <c r="BW994" s="554"/>
      <c r="BX994" s="84"/>
      <c r="BY994" s="553"/>
      <c r="BZ994" s="554"/>
      <c r="CA994" s="84"/>
      <c r="CB994" s="553"/>
      <c r="CC994" s="554"/>
      <c r="CD994" s="84"/>
      <c r="CE994" s="553"/>
      <c r="CF994" s="554"/>
      <c r="CG994" s="84"/>
      <c r="CH994" s="553"/>
      <c r="CI994" s="554"/>
      <c r="CJ994" s="554"/>
      <c r="CK994" s="554"/>
      <c r="CL994" s="554"/>
      <c r="CM994" s="554"/>
      <c r="CN994" s="554"/>
      <c r="CO994" s="554"/>
      <c r="CP994" s="554"/>
      <c r="CQ994" s="554"/>
      <c r="CR994" s="554"/>
      <c r="CS994" s="554"/>
      <c r="CT994" s="554"/>
      <c r="CU994" s="554"/>
      <c r="CV994" s="554"/>
      <c r="CW994" s="554"/>
      <c r="CX994" s="554"/>
      <c r="CY994" s="554">
        <v>40000000</v>
      </c>
      <c r="CZ994" s="84">
        <v>0</v>
      </c>
      <c r="DA994" s="84"/>
      <c r="DB994" s="856" t="s">
        <v>20809</v>
      </c>
      <c r="DC994" s="565">
        <v>1</v>
      </c>
      <c r="DD994" s="928"/>
      <c r="DE994" s="102" t="s">
        <v>9704</v>
      </c>
      <c r="DF994" s="928" t="s">
        <v>4118</v>
      </c>
      <c r="DG994" s="555" t="s">
        <v>5895</v>
      </c>
      <c r="DH994" s="214" t="s">
        <v>3737</v>
      </c>
      <c r="DI994" s="557"/>
      <c r="DJ994" s="111">
        <v>40945</v>
      </c>
      <c r="DK994" s="558">
        <v>13</v>
      </c>
      <c r="DL994" s="558" t="s">
        <v>15785</v>
      </c>
      <c r="DM994" s="619" t="s">
        <v>20570</v>
      </c>
      <c r="DN994" s="890">
        <v>40000000</v>
      </c>
      <c r="DO994" s="928"/>
      <c r="DP994" s="928"/>
      <c r="DQ994" s="928"/>
      <c r="DR994" s="928"/>
    </row>
    <row r="995" spans="1:122" ht="60.75" customHeight="1" thickTop="1" thickBot="1">
      <c r="A995" s="214" t="s">
        <v>3738</v>
      </c>
      <c r="B995" s="214" t="s">
        <v>3633</v>
      </c>
      <c r="C995" s="214" t="s">
        <v>543</v>
      </c>
      <c r="D995" s="374">
        <v>0</v>
      </c>
      <c r="E995" s="517">
        <v>41044</v>
      </c>
      <c r="F995" s="517">
        <v>40932</v>
      </c>
      <c r="G995" s="517">
        <v>41047</v>
      </c>
      <c r="H995" s="517">
        <v>41057</v>
      </c>
      <c r="I995" s="517">
        <v>41057</v>
      </c>
      <c r="J995" s="562">
        <v>12</v>
      </c>
      <c r="K995" s="551">
        <v>41422</v>
      </c>
      <c r="L995" s="552">
        <v>41044</v>
      </c>
      <c r="M995" s="117"/>
      <c r="N995" s="214" t="s">
        <v>3758</v>
      </c>
      <c r="O995" s="1166">
        <v>816006661</v>
      </c>
      <c r="P995" s="530"/>
      <c r="Q995" s="530"/>
      <c r="R995" s="530"/>
      <c r="S995" s="530"/>
      <c r="T995" s="530"/>
      <c r="U995" s="530"/>
      <c r="V995" s="530"/>
      <c r="W995" s="530"/>
      <c r="X995" s="530"/>
      <c r="Y995" s="530"/>
      <c r="Z995" s="530"/>
      <c r="AA995" s="530"/>
      <c r="AB995" s="214" t="s">
        <v>3770</v>
      </c>
      <c r="AC995" s="214" t="s">
        <v>230</v>
      </c>
      <c r="AD995" s="214" t="s">
        <v>255</v>
      </c>
      <c r="AE995" s="214" t="s">
        <v>3635</v>
      </c>
      <c r="AF995" s="214">
        <v>177</v>
      </c>
      <c r="AG995" s="626"/>
      <c r="AH995" s="636">
        <v>39933650</v>
      </c>
      <c r="AI995" s="634">
        <v>16380476</v>
      </c>
      <c r="AJ995" s="634">
        <v>56314126</v>
      </c>
      <c r="AK995" s="214" t="s">
        <v>5894</v>
      </c>
      <c r="AL995" s="214" t="s">
        <v>156</v>
      </c>
      <c r="AM995" s="86">
        <v>39933650</v>
      </c>
      <c r="AN995" s="531" t="s">
        <v>11047</v>
      </c>
      <c r="AO995" s="531" t="s">
        <v>11045</v>
      </c>
      <c r="AP995" s="97">
        <v>66001</v>
      </c>
      <c r="AQ995" s="84">
        <v>39933650</v>
      </c>
      <c r="AR995" s="553">
        <v>41057</v>
      </c>
      <c r="AS995" s="554">
        <v>182</v>
      </c>
      <c r="AT995" s="488"/>
      <c r="AU995" s="553"/>
      <c r="AV995" s="554"/>
      <c r="AW995" s="84"/>
      <c r="AX995" s="553"/>
      <c r="AY995" s="554"/>
      <c r="AZ995" s="84"/>
      <c r="BA995" s="553"/>
      <c r="BB995" s="554"/>
      <c r="BC995" s="84"/>
      <c r="BD995" s="553"/>
      <c r="BE995" s="554"/>
      <c r="BF995" s="84"/>
      <c r="BG995" s="553"/>
      <c r="BH995" s="554"/>
      <c r="BI995" s="84"/>
      <c r="BJ995" s="553"/>
      <c r="BK995" s="554"/>
      <c r="BL995" s="84"/>
      <c r="BM995" s="553"/>
      <c r="BN995" s="554"/>
      <c r="BO995" s="84"/>
      <c r="BP995" s="553"/>
      <c r="BQ995" s="554"/>
      <c r="BR995" s="84"/>
      <c r="BS995" s="553"/>
      <c r="BT995" s="554"/>
      <c r="BU995" s="84"/>
      <c r="BV995" s="553"/>
      <c r="BW995" s="554"/>
      <c r="BX995" s="84"/>
      <c r="BY995" s="553"/>
      <c r="BZ995" s="554"/>
      <c r="CA995" s="84"/>
      <c r="CB995" s="553"/>
      <c r="CC995" s="554"/>
      <c r="CD995" s="84"/>
      <c r="CE995" s="553"/>
      <c r="CF995" s="554"/>
      <c r="CG995" s="84"/>
      <c r="CH995" s="553"/>
      <c r="CI995" s="554"/>
      <c r="CJ995" s="554"/>
      <c r="CK995" s="554"/>
      <c r="CL995" s="554"/>
      <c r="CM995" s="554"/>
      <c r="CN995" s="554"/>
      <c r="CO995" s="554"/>
      <c r="CP995" s="554"/>
      <c r="CQ995" s="554"/>
      <c r="CR995" s="554"/>
      <c r="CS995" s="554"/>
      <c r="CT995" s="554"/>
      <c r="CU995" s="554"/>
      <c r="CV995" s="554"/>
      <c r="CW995" s="554"/>
      <c r="CX995" s="554"/>
      <c r="CY995" s="554">
        <v>39933650</v>
      </c>
      <c r="CZ995" s="84">
        <v>0</v>
      </c>
      <c r="DA995" s="84"/>
      <c r="DB995" s="856" t="s">
        <v>20809</v>
      </c>
      <c r="DC995" s="565">
        <v>1</v>
      </c>
      <c r="DD995" s="928"/>
      <c r="DE995" s="102" t="s">
        <v>2300</v>
      </c>
      <c r="DF995" s="928" t="s">
        <v>4118</v>
      </c>
      <c r="DG995" s="555" t="s">
        <v>5896</v>
      </c>
      <c r="DH995" s="214" t="s">
        <v>3738</v>
      </c>
      <c r="DI995" s="557"/>
      <c r="DJ995" s="111">
        <v>40945</v>
      </c>
      <c r="DK995" s="558">
        <v>13</v>
      </c>
      <c r="DL995" s="558" t="s">
        <v>15785</v>
      </c>
      <c r="DM995" s="619" t="s">
        <v>20570</v>
      </c>
      <c r="DN995" s="890">
        <v>39933650</v>
      </c>
      <c r="DO995" s="928"/>
      <c r="DP995" s="928"/>
      <c r="DQ995" s="928"/>
      <c r="DR995" s="928"/>
    </row>
    <row r="996" spans="1:122" ht="60.75" customHeight="1" thickTop="1" thickBot="1">
      <c r="A996" s="214" t="s">
        <v>3739</v>
      </c>
      <c r="B996" s="214" t="s">
        <v>3633</v>
      </c>
      <c r="C996" s="214" t="s">
        <v>543</v>
      </c>
      <c r="D996" s="374">
        <v>1</v>
      </c>
      <c r="E996" s="517">
        <v>40976</v>
      </c>
      <c r="F996" s="517">
        <v>40932</v>
      </c>
      <c r="G996" s="517">
        <v>41066</v>
      </c>
      <c r="H996" s="517">
        <v>41080</v>
      </c>
      <c r="I996" s="517">
        <v>41080</v>
      </c>
      <c r="J996" s="562">
        <v>12</v>
      </c>
      <c r="K996" s="551">
        <v>41445</v>
      </c>
      <c r="L996" s="561">
        <v>40989</v>
      </c>
      <c r="M996" s="117"/>
      <c r="N996" s="214" t="s">
        <v>3758</v>
      </c>
      <c r="O996" s="1166">
        <v>816006661</v>
      </c>
      <c r="P996" s="530"/>
      <c r="Q996" s="530"/>
      <c r="R996" s="530"/>
      <c r="S996" s="530"/>
      <c r="T996" s="530"/>
      <c r="U996" s="530"/>
      <c r="V996" s="530"/>
      <c r="W996" s="530"/>
      <c r="X996" s="530"/>
      <c r="Y996" s="530"/>
      <c r="Z996" s="530"/>
      <c r="AA996" s="530"/>
      <c r="AB996" s="214" t="s">
        <v>3771</v>
      </c>
      <c r="AC996" s="214" t="s">
        <v>230</v>
      </c>
      <c r="AD996" s="214" t="s">
        <v>255</v>
      </c>
      <c r="AE996" s="214" t="s">
        <v>3635</v>
      </c>
      <c r="AF996" s="214">
        <v>177</v>
      </c>
      <c r="AG996" s="626"/>
      <c r="AH996" s="636">
        <v>39981712</v>
      </c>
      <c r="AI996" s="634">
        <v>56977142</v>
      </c>
      <c r="AJ996" s="634">
        <v>96958854</v>
      </c>
      <c r="AK996" s="214" t="s">
        <v>4759</v>
      </c>
      <c r="AL996" s="214" t="s">
        <v>156</v>
      </c>
      <c r="AM996" s="86">
        <v>39981712</v>
      </c>
      <c r="AN996" s="531" t="s">
        <v>11047</v>
      </c>
      <c r="AO996" s="531" t="s">
        <v>11045</v>
      </c>
      <c r="AP996" s="97">
        <v>66001</v>
      </c>
      <c r="AQ996" s="84">
        <v>39981712</v>
      </c>
      <c r="AR996" s="553">
        <v>41080</v>
      </c>
      <c r="AS996" s="554">
        <v>203</v>
      </c>
      <c r="AT996" s="488"/>
      <c r="AU996" s="553"/>
      <c r="AV996" s="554"/>
      <c r="AW996" s="84"/>
      <c r="AX996" s="553"/>
      <c r="AY996" s="554"/>
      <c r="AZ996" s="84"/>
      <c r="BA996" s="553"/>
      <c r="BB996" s="554"/>
      <c r="BC996" s="84"/>
      <c r="BD996" s="553"/>
      <c r="BE996" s="554"/>
      <c r="BF996" s="84"/>
      <c r="BG996" s="553"/>
      <c r="BH996" s="554"/>
      <c r="BI996" s="84"/>
      <c r="BJ996" s="553"/>
      <c r="BK996" s="554"/>
      <c r="BL996" s="84"/>
      <c r="BM996" s="553"/>
      <c r="BN996" s="554"/>
      <c r="BO996" s="84"/>
      <c r="BP996" s="553"/>
      <c r="BQ996" s="554"/>
      <c r="BR996" s="84"/>
      <c r="BS996" s="553"/>
      <c r="BT996" s="554"/>
      <c r="BU996" s="84"/>
      <c r="BV996" s="553"/>
      <c r="BW996" s="554"/>
      <c r="BX996" s="84"/>
      <c r="BY996" s="553"/>
      <c r="BZ996" s="554"/>
      <c r="CA996" s="84"/>
      <c r="CB996" s="553"/>
      <c r="CC996" s="554"/>
      <c r="CD996" s="84"/>
      <c r="CE996" s="553"/>
      <c r="CF996" s="554"/>
      <c r="CG996" s="84"/>
      <c r="CH996" s="553"/>
      <c r="CI996" s="554"/>
      <c r="CJ996" s="554"/>
      <c r="CK996" s="554"/>
      <c r="CL996" s="554"/>
      <c r="CM996" s="554"/>
      <c r="CN996" s="554"/>
      <c r="CO996" s="554"/>
      <c r="CP996" s="554"/>
      <c r="CQ996" s="554"/>
      <c r="CR996" s="554"/>
      <c r="CS996" s="554"/>
      <c r="CT996" s="554"/>
      <c r="CU996" s="554"/>
      <c r="CV996" s="554"/>
      <c r="CW996" s="554"/>
      <c r="CX996" s="554"/>
      <c r="CY996" s="554">
        <v>39981712</v>
      </c>
      <c r="CZ996" s="84">
        <v>0</v>
      </c>
      <c r="DA996" s="84"/>
      <c r="DB996" s="856" t="s">
        <v>20809</v>
      </c>
      <c r="DC996" s="565">
        <v>1</v>
      </c>
      <c r="DD996" s="928"/>
      <c r="DE996" s="102" t="s">
        <v>9704</v>
      </c>
      <c r="DF996" s="928" t="s">
        <v>4118</v>
      </c>
      <c r="DG996" s="555" t="s">
        <v>5897</v>
      </c>
      <c r="DH996" s="214" t="s">
        <v>3739</v>
      </c>
      <c r="DI996" s="557">
        <v>40989</v>
      </c>
      <c r="DJ996" s="111">
        <v>40945</v>
      </c>
      <c r="DK996" s="558">
        <v>13</v>
      </c>
      <c r="DL996" s="558" t="s">
        <v>15785</v>
      </c>
      <c r="DM996" s="619" t="s">
        <v>20570</v>
      </c>
      <c r="DN996" s="890">
        <v>39981712</v>
      </c>
      <c r="DO996" s="928"/>
      <c r="DP996" s="928"/>
      <c r="DQ996" s="928"/>
      <c r="DR996" s="928"/>
    </row>
    <row r="997" spans="1:122" ht="60.75" customHeight="1" thickTop="1" thickBot="1">
      <c r="A997" s="214" t="s">
        <v>3740</v>
      </c>
      <c r="B997" s="214" t="s">
        <v>3633</v>
      </c>
      <c r="C997" s="214" t="s">
        <v>543</v>
      </c>
      <c r="D997" s="374">
        <v>1</v>
      </c>
      <c r="E997" s="517">
        <v>41043</v>
      </c>
      <c r="F997" s="517">
        <v>40932</v>
      </c>
      <c r="G997" s="517">
        <v>41044</v>
      </c>
      <c r="H997" s="517">
        <v>41057</v>
      </c>
      <c r="I997" s="517">
        <v>41057</v>
      </c>
      <c r="J997" s="562">
        <v>12</v>
      </c>
      <c r="K997" s="551">
        <v>41422</v>
      </c>
      <c r="L997" s="552">
        <v>40946</v>
      </c>
      <c r="M997" s="117"/>
      <c r="N997" s="214" t="s">
        <v>3758</v>
      </c>
      <c r="O997" s="1166">
        <v>816006661</v>
      </c>
      <c r="P997" s="530"/>
      <c r="Q997" s="530"/>
      <c r="R997" s="530"/>
      <c r="S997" s="530"/>
      <c r="T997" s="530"/>
      <c r="U997" s="530"/>
      <c r="V997" s="530"/>
      <c r="W997" s="530"/>
      <c r="X997" s="530"/>
      <c r="Y997" s="530"/>
      <c r="Z997" s="530"/>
      <c r="AA997" s="530"/>
      <c r="AB997" s="214" t="s">
        <v>3772</v>
      </c>
      <c r="AC997" s="214" t="s">
        <v>230</v>
      </c>
      <c r="AD997" s="214" t="s">
        <v>255</v>
      </c>
      <c r="AE997" s="214" t="s">
        <v>3635</v>
      </c>
      <c r="AF997" s="214">
        <v>177</v>
      </c>
      <c r="AG997" s="626"/>
      <c r="AH997" s="636">
        <v>40000000</v>
      </c>
      <c r="AI997" s="634">
        <v>17000000</v>
      </c>
      <c r="AJ997" s="634">
        <v>57000000</v>
      </c>
      <c r="AK997" s="214" t="s">
        <v>5898</v>
      </c>
      <c r="AL997" s="214" t="s">
        <v>156</v>
      </c>
      <c r="AM997" s="86">
        <v>40000000</v>
      </c>
      <c r="AN997" s="531" t="s">
        <v>11047</v>
      </c>
      <c r="AO997" s="531" t="s">
        <v>11045</v>
      </c>
      <c r="AP997" s="97">
        <v>66001</v>
      </c>
      <c r="AQ997" s="84">
        <v>40000000</v>
      </c>
      <c r="AR997" s="553">
        <v>41057</v>
      </c>
      <c r="AS997" s="554">
        <v>178</v>
      </c>
      <c r="AT997" s="488"/>
      <c r="AU997" s="553"/>
      <c r="AV997" s="554"/>
      <c r="AW997" s="84"/>
      <c r="AX997" s="553"/>
      <c r="AY997" s="554"/>
      <c r="AZ997" s="84"/>
      <c r="BA997" s="553"/>
      <c r="BB997" s="554"/>
      <c r="BC997" s="84"/>
      <c r="BD997" s="553"/>
      <c r="BE997" s="554"/>
      <c r="BF997" s="84"/>
      <c r="BG997" s="553"/>
      <c r="BH997" s="554"/>
      <c r="BI997" s="84"/>
      <c r="BJ997" s="553"/>
      <c r="BK997" s="554"/>
      <c r="BL997" s="84"/>
      <c r="BM997" s="553"/>
      <c r="BN997" s="554"/>
      <c r="BO997" s="84"/>
      <c r="BP997" s="553"/>
      <c r="BQ997" s="554"/>
      <c r="BR997" s="84"/>
      <c r="BS997" s="553"/>
      <c r="BT997" s="554"/>
      <c r="BU997" s="84"/>
      <c r="BV997" s="553"/>
      <c r="BW997" s="554"/>
      <c r="BX997" s="84"/>
      <c r="BY997" s="553"/>
      <c r="BZ997" s="554"/>
      <c r="CA997" s="84"/>
      <c r="CB997" s="553"/>
      <c r="CC997" s="554"/>
      <c r="CD997" s="84"/>
      <c r="CE997" s="553"/>
      <c r="CF997" s="554"/>
      <c r="CG997" s="84"/>
      <c r="CH997" s="553"/>
      <c r="CI997" s="554"/>
      <c r="CJ997" s="554"/>
      <c r="CK997" s="554"/>
      <c r="CL997" s="554"/>
      <c r="CM997" s="554"/>
      <c r="CN997" s="554"/>
      <c r="CO997" s="554"/>
      <c r="CP997" s="554"/>
      <c r="CQ997" s="554"/>
      <c r="CR997" s="554"/>
      <c r="CS997" s="554"/>
      <c r="CT997" s="554"/>
      <c r="CU997" s="554"/>
      <c r="CV997" s="554"/>
      <c r="CW997" s="554"/>
      <c r="CX997" s="554"/>
      <c r="CY997" s="554">
        <v>40000000</v>
      </c>
      <c r="CZ997" s="84">
        <v>0</v>
      </c>
      <c r="DA997" s="84"/>
      <c r="DB997" s="856" t="s">
        <v>20809</v>
      </c>
      <c r="DC997" s="565">
        <v>1</v>
      </c>
      <c r="DD997" s="928"/>
      <c r="DE997" s="102" t="s">
        <v>2300</v>
      </c>
      <c r="DF997" s="928" t="s">
        <v>4118</v>
      </c>
      <c r="DG997" s="555" t="s">
        <v>5899</v>
      </c>
      <c r="DH997" s="214" t="s">
        <v>3740</v>
      </c>
      <c r="DI997" s="557">
        <v>40946</v>
      </c>
      <c r="DJ997" s="111">
        <v>40945</v>
      </c>
      <c r="DK997" s="558">
        <v>13</v>
      </c>
      <c r="DL997" s="558" t="s">
        <v>15785</v>
      </c>
      <c r="DM997" s="619" t="s">
        <v>20570</v>
      </c>
      <c r="DN997" s="890">
        <v>40000000</v>
      </c>
      <c r="DO997" s="928"/>
      <c r="DP997" s="928"/>
      <c r="DQ997" s="928"/>
      <c r="DR997" s="928"/>
    </row>
    <row r="998" spans="1:122" ht="60.75" customHeight="1" thickTop="1" thickBot="1">
      <c r="A998" s="214" t="s">
        <v>3773</v>
      </c>
      <c r="B998" s="214" t="s">
        <v>3633</v>
      </c>
      <c r="C998" s="214" t="s">
        <v>543</v>
      </c>
      <c r="D998" s="374">
        <v>1</v>
      </c>
      <c r="E998" s="517">
        <v>40938</v>
      </c>
      <c r="F998" s="517">
        <v>40933</v>
      </c>
      <c r="G998" s="517">
        <v>40946</v>
      </c>
      <c r="H998" s="517">
        <v>40959</v>
      </c>
      <c r="I998" s="517">
        <v>40959</v>
      </c>
      <c r="J998" s="859">
        <v>9</v>
      </c>
      <c r="K998" s="551">
        <v>41233</v>
      </c>
      <c r="L998" s="561">
        <v>40946</v>
      </c>
      <c r="M998" s="117"/>
      <c r="N998" s="214" t="s">
        <v>3744</v>
      </c>
      <c r="O998" s="1166">
        <v>830130764</v>
      </c>
      <c r="P998" s="530"/>
      <c r="Q998" s="530"/>
      <c r="R998" s="530"/>
      <c r="S998" s="530"/>
      <c r="T998" s="530"/>
      <c r="U998" s="530"/>
      <c r="V998" s="530"/>
      <c r="W998" s="530"/>
      <c r="X998" s="530"/>
      <c r="Y998" s="530"/>
      <c r="Z998" s="530"/>
      <c r="AA998" s="530"/>
      <c r="AB998" s="214" t="s">
        <v>4231</v>
      </c>
      <c r="AC998" s="214" t="s">
        <v>230</v>
      </c>
      <c r="AD998" s="214" t="s">
        <v>255</v>
      </c>
      <c r="AE998" s="214" t="s">
        <v>3635</v>
      </c>
      <c r="AF998" s="214">
        <v>177</v>
      </c>
      <c r="AG998" s="626"/>
      <c r="AH998" s="636">
        <v>155235000</v>
      </c>
      <c r="AI998" s="634">
        <v>48000000</v>
      </c>
      <c r="AJ998" s="634">
        <v>203235000</v>
      </c>
      <c r="AK998" s="214" t="s">
        <v>3795</v>
      </c>
      <c r="AL998" s="214" t="s">
        <v>156</v>
      </c>
      <c r="AM998" s="86">
        <v>155235000</v>
      </c>
      <c r="AN998" s="86" t="s">
        <v>14315</v>
      </c>
      <c r="AO998" s="86" t="s">
        <v>14315</v>
      </c>
      <c r="AP998" s="97" t="s">
        <v>1525</v>
      </c>
      <c r="AQ998" s="84">
        <v>62094000</v>
      </c>
      <c r="AR998" s="553">
        <v>40959</v>
      </c>
      <c r="AS998" s="554">
        <v>125</v>
      </c>
      <c r="AT998" s="488">
        <v>93141000</v>
      </c>
      <c r="AU998" s="553">
        <v>41134</v>
      </c>
      <c r="AV998" s="554">
        <v>234</v>
      </c>
      <c r="AW998" s="84"/>
      <c r="AX998" s="553"/>
      <c r="AY998" s="554"/>
      <c r="AZ998" s="84"/>
      <c r="BA998" s="553"/>
      <c r="BB998" s="554"/>
      <c r="BC998" s="84"/>
      <c r="BD998" s="553"/>
      <c r="BE998" s="554"/>
      <c r="BF998" s="84"/>
      <c r="BG998" s="553"/>
      <c r="BH998" s="554"/>
      <c r="BI998" s="84"/>
      <c r="BJ998" s="553"/>
      <c r="BK998" s="554"/>
      <c r="BL998" s="84"/>
      <c r="BM998" s="553"/>
      <c r="BN998" s="554"/>
      <c r="BO998" s="84"/>
      <c r="BP998" s="553"/>
      <c r="BQ998" s="554"/>
      <c r="BR998" s="84"/>
      <c r="BS998" s="553"/>
      <c r="BT998" s="554"/>
      <c r="BU998" s="84"/>
      <c r="BV998" s="553"/>
      <c r="BW998" s="554"/>
      <c r="BX998" s="84"/>
      <c r="BY998" s="553"/>
      <c r="BZ998" s="554"/>
      <c r="CA998" s="84"/>
      <c r="CB998" s="553"/>
      <c r="CC998" s="554"/>
      <c r="CD998" s="84"/>
      <c r="CE998" s="553"/>
      <c r="CF998" s="554"/>
      <c r="CG998" s="84"/>
      <c r="CH998" s="553"/>
      <c r="CI998" s="554"/>
      <c r="CJ998" s="554"/>
      <c r="CK998" s="554"/>
      <c r="CL998" s="554"/>
      <c r="CM998" s="554"/>
      <c r="CN998" s="554"/>
      <c r="CO998" s="554"/>
      <c r="CP998" s="554"/>
      <c r="CQ998" s="554"/>
      <c r="CR998" s="554"/>
      <c r="CS998" s="554"/>
      <c r="CT998" s="554"/>
      <c r="CU998" s="554"/>
      <c r="CV998" s="554"/>
      <c r="CW998" s="554"/>
      <c r="CX998" s="554"/>
      <c r="CY998" s="554">
        <v>155235000</v>
      </c>
      <c r="CZ998" s="84">
        <v>0</v>
      </c>
      <c r="DA998" s="84"/>
      <c r="DB998" s="856" t="s">
        <v>20809</v>
      </c>
      <c r="DC998" s="565">
        <v>2</v>
      </c>
      <c r="DD998" s="928"/>
      <c r="DE998" s="102" t="s">
        <v>19355</v>
      </c>
      <c r="DF998" s="928" t="s">
        <v>4117</v>
      </c>
      <c r="DG998" s="555" t="s">
        <v>5900</v>
      </c>
      <c r="DH998" s="214" t="s">
        <v>3773</v>
      </c>
      <c r="DI998" s="557">
        <v>40946</v>
      </c>
      <c r="DJ998" s="111">
        <v>40934</v>
      </c>
      <c r="DK998" s="558">
        <v>1</v>
      </c>
      <c r="DL998" s="558"/>
      <c r="DM998" s="619" t="s">
        <v>20570</v>
      </c>
      <c r="DN998" s="890">
        <v>155235000</v>
      </c>
      <c r="DO998" s="928"/>
      <c r="DP998" s="928"/>
      <c r="DQ998" s="928"/>
      <c r="DR998" s="928"/>
    </row>
    <row r="999" spans="1:122" ht="60.75" customHeight="1" thickTop="1" thickBot="1">
      <c r="A999" s="214" t="s">
        <v>3774</v>
      </c>
      <c r="B999" s="214" t="s">
        <v>3633</v>
      </c>
      <c r="C999" s="214" t="s">
        <v>543</v>
      </c>
      <c r="D999" s="374">
        <v>1</v>
      </c>
      <c r="E999" s="517">
        <v>40938</v>
      </c>
      <c r="F999" s="517">
        <v>40933</v>
      </c>
      <c r="G999" s="517">
        <v>40946</v>
      </c>
      <c r="H999" s="517">
        <v>40959</v>
      </c>
      <c r="I999" s="517">
        <v>40959</v>
      </c>
      <c r="J999" s="859">
        <v>9</v>
      </c>
      <c r="K999" s="551">
        <v>41233</v>
      </c>
      <c r="L999" s="561">
        <v>40946</v>
      </c>
      <c r="M999" s="117"/>
      <c r="N999" s="214" t="s">
        <v>3744</v>
      </c>
      <c r="O999" s="1166">
        <v>830130764</v>
      </c>
      <c r="P999" s="530"/>
      <c r="Q999" s="530"/>
      <c r="R999" s="530"/>
      <c r="S999" s="530"/>
      <c r="T999" s="530"/>
      <c r="U999" s="530"/>
      <c r="V999" s="530"/>
      <c r="W999" s="530"/>
      <c r="X999" s="530"/>
      <c r="Y999" s="530"/>
      <c r="Z999" s="530"/>
      <c r="AA999" s="530"/>
      <c r="AB999" s="214" t="s">
        <v>3775</v>
      </c>
      <c r="AC999" s="214" t="s">
        <v>230</v>
      </c>
      <c r="AD999" s="214" t="s">
        <v>255</v>
      </c>
      <c r="AE999" s="214" t="s">
        <v>3635</v>
      </c>
      <c r="AF999" s="214">
        <v>177</v>
      </c>
      <c r="AG999" s="626"/>
      <c r="AH999" s="636">
        <v>76235000</v>
      </c>
      <c r="AI999" s="634">
        <v>23200000</v>
      </c>
      <c r="AJ999" s="634">
        <v>99435000</v>
      </c>
      <c r="AK999" s="214" t="s">
        <v>3795</v>
      </c>
      <c r="AL999" s="214" t="s">
        <v>156</v>
      </c>
      <c r="AM999" s="86">
        <v>76235000</v>
      </c>
      <c r="AN999" s="86" t="s">
        <v>14315</v>
      </c>
      <c r="AO999" s="86" t="s">
        <v>14315</v>
      </c>
      <c r="AP999" s="97" t="s">
        <v>1525</v>
      </c>
      <c r="AQ999" s="84">
        <v>76235000</v>
      </c>
      <c r="AR999" s="553">
        <v>40959</v>
      </c>
      <c r="AS999" s="554">
        <v>125</v>
      </c>
      <c r="AT999" s="488"/>
      <c r="AU999" s="553"/>
      <c r="AV999" s="554"/>
      <c r="AW999" s="84"/>
      <c r="AX999" s="553"/>
      <c r="AY999" s="554"/>
      <c r="AZ999" s="84"/>
      <c r="BA999" s="553"/>
      <c r="BB999" s="554"/>
      <c r="BC999" s="84"/>
      <c r="BD999" s="553"/>
      <c r="BE999" s="554"/>
      <c r="BF999" s="84"/>
      <c r="BG999" s="553"/>
      <c r="BH999" s="554"/>
      <c r="BI999" s="84"/>
      <c r="BJ999" s="553"/>
      <c r="BK999" s="554"/>
      <c r="BL999" s="84"/>
      <c r="BM999" s="553"/>
      <c r="BN999" s="554"/>
      <c r="BO999" s="84"/>
      <c r="BP999" s="553"/>
      <c r="BQ999" s="554"/>
      <c r="BR999" s="84"/>
      <c r="BS999" s="553"/>
      <c r="BT999" s="554"/>
      <c r="BU999" s="84"/>
      <c r="BV999" s="553"/>
      <c r="BW999" s="554"/>
      <c r="BX999" s="84"/>
      <c r="BY999" s="553"/>
      <c r="BZ999" s="554"/>
      <c r="CA999" s="84"/>
      <c r="CB999" s="553"/>
      <c r="CC999" s="554"/>
      <c r="CD999" s="84"/>
      <c r="CE999" s="553"/>
      <c r="CF999" s="554"/>
      <c r="CG999" s="84"/>
      <c r="CH999" s="553"/>
      <c r="CI999" s="554"/>
      <c r="CJ999" s="554"/>
      <c r="CK999" s="554"/>
      <c r="CL999" s="554"/>
      <c r="CM999" s="554"/>
      <c r="CN999" s="554"/>
      <c r="CO999" s="554"/>
      <c r="CP999" s="554"/>
      <c r="CQ999" s="554"/>
      <c r="CR999" s="554"/>
      <c r="CS999" s="554"/>
      <c r="CT999" s="554"/>
      <c r="CU999" s="554"/>
      <c r="CV999" s="554"/>
      <c r="CW999" s="554"/>
      <c r="CX999" s="554"/>
      <c r="CY999" s="554">
        <v>76235000</v>
      </c>
      <c r="CZ999" s="84">
        <v>0</v>
      </c>
      <c r="DA999" s="84"/>
      <c r="DB999" s="856" t="s">
        <v>20809</v>
      </c>
      <c r="DC999" s="565">
        <v>1</v>
      </c>
      <c r="DD999" s="928"/>
      <c r="DE999" s="102" t="s">
        <v>19355</v>
      </c>
      <c r="DF999" s="928" t="s">
        <v>4117</v>
      </c>
      <c r="DG999" s="555" t="s">
        <v>5901</v>
      </c>
      <c r="DH999" s="214" t="s">
        <v>3774</v>
      </c>
      <c r="DI999" s="557">
        <v>40946</v>
      </c>
      <c r="DJ999" s="111">
        <v>40934</v>
      </c>
      <c r="DK999" s="558">
        <v>1</v>
      </c>
      <c r="DL999" s="558"/>
      <c r="DM999" s="619" t="s">
        <v>20570</v>
      </c>
      <c r="DN999" s="890">
        <v>76235000</v>
      </c>
      <c r="DO999" s="928"/>
      <c r="DP999" s="928"/>
      <c r="DQ999" s="928"/>
      <c r="DR999" s="928"/>
    </row>
    <row r="1000" spans="1:122" s="877" customFormat="1" ht="60.75" customHeight="1" thickTop="1" thickBot="1">
      <c r="A1000" s="291" t="s">
        <v>3776</v>
      </c>
      <c r="B1000" s="291" t="s">
        <v>3587</v>
      </c>
      <c r="C1000" s="291" t="s">
        <v>539</v>
      </c>
      <c r="D1000" s="672">
        <v>1</v>
      </c>
      <c r="E1000" s="523"/>
      <c r="F1000" s="523">
        <v>40932</v>
      </c>
      <c r="G1000" s="523"/>
      <c r="H1000" s="523"/>
      <c r="I1000" s="523"/>
      <c r="J1000" s="660">
        <v>18</v>
      </c>
      <c r="K1000" s="864" t="s">
        <v>19355</v>
      </c>
      <c r="L1000" s="585"/>
      <c r="M1000" s="238"/>
      <c r="N1000" s="291" t="s">
        <v>3781</v>
      </c>
      <c r="O1000" s="1167">
        <v>860013798</v>
      </c>
      <c r="P1000" s="530"/>
      <c r="Q1000" s="530"/>
      <c r="R1000" s="530"/>
      <c r="S1000" s="530"/>
      <c r="T1000" s="530"/>
      <c r="U1000" s="530"/>
      <c r="V1000" s="530"/>
      <c r="W1000" s="530"/>
      <c r="X1000" s="530"/>
      <c r="Y1000" s="530"/>
      <c r="Z1000" s="530"/>
      <c r="AA1000" s="530"/>
      <c r="AB1000" s="291" t="s">
        <v>1275</v>
      </c>
      <c r="AC1000" s="291" t="s">
        <v>223</v>
      </c>
      <c r="AD1000" s="291" t="s">
        <v>229</v>
      </c>
      <c r="AE1000" s="291" t="s">
        <v>508</v>
      </c>
      <c r="AF1000" s="291" t="s">
        <v>335</v>
      </c>
      <c r="AG1000" s="629"/>
      <c r="AH1000" s="639">
        <v>0</v>
      </c>
      <c r="AI1000" s="639">
        <v>0</v>
      </c>
      <c r="AJ1000" s="639">
        <v>0</v>
      </c>
      <c r="AK1000" s="291" t="s">
        <v>17235</v>
      </c>
      <c r="AL1000" s="291" t="s">
        <v>1387</v>
      </c>
      <c r="AM1000" s="538">
        <v>0</v>
      </c>
      <c r="AN1000" s="538" t="s">
        <v>14315</v>
      </c>
      <c r="AO1000" s="538" t="s">
        <v>14315</v>
      </c>
      <c r="AP1000" s="293" t="s">
        <v>1525</v>
      </c>
      <c r="AQ1000" s="84">
        <v>0</v>
      </c>
      <c r="AR1000" s="553"/>
      <c r="AS1000" s="554"/>
      <c r="AT1000" s="488"/>
      <c r="AU1000" s="553"/>
      <c r="AV1000" s="554"/>
      <c r="AW1000" s="84"/>
      <c r="AX1000" s="553"/>
      <c r="AY1000" s="554"/>
      <c r="AZ1000" s="84"/>
      <c r="BA1000" s="553"/>
      <c r="BB1000" s="554"/>
      <c r="BC1000" s="84"/>
      <c r="BD1000" s="553"/>
      <c r="BE1000" s="554"/>
      <c r="BF1000" s="84"/>
      <c r="BG1000" s="553"/>
      <c r="BH1000" s="554"/>
      <c r="BI1000" s="84"/>
      <c r="BJ1000" s="553"/>
      <c r="BK1000" s="554"/>
      <c r="BL1000" s="84"/>
      <c r="BM1000" s="553"/>
      <c r="BN1000" s="554"/>
      <c r="BO1000" s="84"/>
      <c r="BP1000" s="553"/>
      <c r="BQ1000" s="554"/>
      <c r="BR1000" s="84"/>
      <c r="BS1000" s="553"/>
      <c r="BT1000" s="554"/>
      <c r="BU1000" s="84"/>
      <c r="BV1000" s="553"/>
      <c r="BW1000" s="554"/>
      <c r="BX1000" s="84"/>
      <c r="BY1000" s="553"/>
      <c r="BZ1000" s="554"/>
      <c r="CA1000" s="84"/>
      <c r="CB1000" s="553"/>
      <c r="CC1000" s="554"/>
      <c r="CD1000" s="84"/>
      <c r="CE1000" s="553"/>
      <c r="CF1000" s="554"/>
      <c r="CG1000" s="84"/>
      <c r="CH1000" s="553"/>
      <c r="CI1000" s="554"/>
      <c r="CJ1000" s="554"/>
      <c r="CK1000" s="554"/>
      <c r="CL1000" s="554"/>
      <c r="CM1000" s="554"/>
      <c r="CN1000" s="554"/>
      <c r="CO1000" s="554"/>
      <c r="CP1000" s="554"/>
      <c r="CQ1000" s="554"/>
      <c r="CR1000" s="554"/>
      <c r="CS1000" s="554"/>
      <c r="CT1000" s="554"/>
      <c r="CU1000" s="554"/>
      <c r="CV1000" s="554"/>
      <c r="CW1000" s="554"/>
      <c r="CX1000" s="554"/>
      <c r="CY1000" s="554">
        <v>0</v>
      </c>
      <c r="CZ1000" s="84">
        <v>0</v>
      </c>
      <c r="DA1000" s="84"/>
      <c r="DB1000" s="726" t="s">
        <v>1387</v>
      </c>
      <c r="DC1000" s="588">
        <v>1</v>
      </c>
      <c r="DD1000" s="616"/>
      <c r="DE1000" s="102" t="s">
        <v>19355</v>
      </c>
      <c r="DF1000" s="928"/>
      <c r="DG1000" s="590">
        <v>0</v>
      </c>
      <c r="DH1000" s="291" t="s">
        <v>3776</v>
      </c>
      <c r="DI1000" s="591" t="s">
        <v>20448</v>
      </c>
      <c r="DJ1000" s="295">
        <v>40954</v>
      </c>
      <c r="DK1000" s="538">
        <v>22</v>
      </c>
      <c r="DL1000" s="538"/>
      <c r="DM1000" s="619" t="s">
        <v>20756</v>
      </c>
      <c r="DN1000" s="890">
        <v>0</v>
      </c>
      <c r="DO1000" s="616"/>
      <c r="DP1000" s="616"/>
      <c r="DQ1000" s="616"/>
      <c r="DR1000" s="616"/>
    </row>
    <row r="1001" spans="1:122" s="877" customFormat="1" ht="60.75" customHeight="1" thickTop="1" thickBot="1">
      <c r="A1001" s="291" t="s">
        <v>3777</v>
      </c>
      <c r="B1001" s="291" t="s">
        <v>568</v>
      </c>
      <c r="C1001" s="291" t="s">
        <v>86</v>
      </c>
      <c r="D1001" s="672">
        <v>0</v>
      </c>
      <c r="E1001" s="523"/>
      <c r="F1001" s="523">
        <v>40932</v>
      </c>
      <c r="G1001" s="523"/>
      <c r="H1001" s="523"/>
      <c r="I1001" s="523"/>
      <c r="J1001" s="660">
        <v>28</v>
      </c>
      <c r="K1001" s="864" t="s">
        <v>19355</v>
      </c>
      <c r="L1001" s="585"/>
      <c r="M1001" s="238"/>
      <c r="N1001" s="291" t="s">
        <v>691</v>
      </c>
      <c r="O1001" s="1167">
        <v>899999063</v>
      </c>
      <c r="P1001" s="530"/>
      <c r="Q1001" s="530"/>
      <c r="R1001" s="530"/>
      <c r="S1001" s="530"/>
      <c r="T1001" s="530"/>
      <c r="U1001" s="530"/>
      <c r="V1001" s="530"/>
      <c r="W1001" s="530"/>
      <c r="X1001" s="530"/>
      <c r="Y1001" s="530"/>
      <c r="Z1001" s="530"/>
      <c r="AA1001" s="530"/>
      <c r="AB1001" s="291" t="s">
        <v>3782</v>
      </c>
      <c r="AC1001" s="291" t="s">
        <v>223</v>
      </c>
      <c r="AD1001" s="291" t="s">
        <v>229</v>
      </c>
      <c r="AE1001" s="291" t="s">
        <v>327</v>
      </c>
      <c r="AF1001" s="291" t="s">
        <v>12566</v>
      </c>
      <c r="AG1001" s="629"/>
      <c r="AH1001" s="639">
        <v>0</v>
      </c>
      <c r="AI1001" s="639">
        <v>0</v>
      </c>
      <c r="AJ1001" s="639">
        <v>0</v>
      </c>
      <c r="AK1001" s="291" t="s">
        <v>4701</v>
      </c>
      <c r="AL1001" s="291" t="s">
        <v>1387</v>
      </c>
      <c r="AM1001" s="538">
        <v>0</v>
      </c>
      <c r="AN1001" s="538" t="s">
        <v>14315</v>
      </c>
      <c r="AO1001" s="538" t="s">
        <v>14315</v>
      </c>
      <c r="AP1001" s="293" t="s">
        <v>1525</v>
      </c>
      <c r="AQ1001" s="84">
        <v>0</v>
      </c>
      <c r="AR1001" s="553"/>
      <c r="AS1001" s="554"/>
      <c r="AT1001" s="488"/>
      <c r="AU1001" s="553"/>
      <c r="AV1001" s="554"/>
      <c r="AW1001" s="84"/>
      <c r="AX1001" s="553"/>
      <c r="AY1001" s="554"/>
      <c r="AZ1001" s="84"/>
      <c r="BA1001" s="553"/>
      <c r="BB1001" s="554"/>
      <c r="BC1001" s="84"/>
      <c r="BD1001" s="553"/>
      <c r="BE1001" s="554"/>
      <c r="BF1001" s="84"/>
      <c r="BG1001" s="553"/>
      <c r="BH1001" s="554"/>
      <c r="BI1001" s="84"/>
      <c r="BJ1001" s="553"/>
      <c r="BK1001" s="554"/>
      <c r="BL1001" s="84"/>
      <c r="BM1001" s="553"/>
      <c r="BN1001" s="554"/>
      <c r="BO1001" s="84"/>
      <c r="BP1001" s="553"/>
      <c r="BQ1001" s="554"/>
      <c r="BR1001" s="84"/>
      <c r="BS1001" s="553"/>
      <c r="BT1001" s="554"/>
      <c r="BU1001" s="84"/>
      <c r="BV1001" s="553"/>
      <c r="BW1001" s="554"/>
      <c r="BX1001" s="84"/>
      <c r="BY1001" s="553"/>
      <c r="BZ1001" s="554"/>
      <c r="CA1001" s="84"/>
      <c r="CB1001" s="553"/>
      <c r="CC1001" s="554"/>
      <c r="CD1001" s="84"/>
      <c r="CE1001" s="553"/>
      <c r="CF1001" s="554"/>
      <c r="CG1001" s="84"/>
      <c r="CH1001" s="553"/>
      <c r="CI1001" s="554"/>
      <c r="CJ1001" s="554"/>
      <c r="CK1001" s="554"/>
      <c r="CL1001" s="554"/>
      <c r="CM1001" s="554"/>
      <c r="CN1001" s="554"/>
      <c r="CO1001" s="554"/>
      <c r="CP1001" s="554"/>
      <c r="CQ1001" s="554"/>
      <c r="CR1001" s="554"/>
      <c r="CS1001" s="554"/>
      <c r="CT1001" s="554"/>
      <c r="CU1001" s="554"/>
      <c r="CV1001" s="554"/>
      <c r="CW1001" s="554"/>
      <c r="CX1001" s="554"/>
      <c r="CY1001" s="554">
        <v>0</v>
      </c>
      <c r="CZ1001" s="84">
        <v>0</v>
      </c>
      <c r="DA1001" s="84"/>
      <c r="DB1001" s="726" t="s">
        <v>1387</v>
      </c>
      <c r="DC1001" s="588">
        <v>0</v>
      </c>
      <c r="DD1001" s="616"/>
      <c r="DE1001" s="102" t="s">
        <v>19355</v>
      </c>
      <c r="DF1001" s="928"/>
      <c r="DG1001" s="590" t="s">
        <v>5687</v>
      </c>
      <c r="DH1001" s="291" t="s">
        <v>3777</v>
      </c>
      <c r="DI1001" s="591"/>
      <c r="DJ1001" s="295">
        <v>40954</v>
      </c>
      <c r="DK1001" s="558">
        <v>22</v>
      </c>
      <c r="DL1001" s="538" t="s">
        <v>15794</v>
      </c>
      <c r="DM1001" s="619" t="s">
        <v>20764</v>
      </c>
      <c r="DN1001" s="890">
        <v>0</v>
      </c>
      <c r="DO1001" s="616"/>
      <c r="DP1001" s="616"/>
      <c r="DQ1001" s="616"/>
      <c r="DR1001" s="616"/>
    </row>
    <row r="1002" spans="1:122" ht="60.75" customHeight="1" thickTop="1" thickBot="1">
      <c r="A1002" s="214" t="s">
        <v>3778</v>
      </c>
      <c r="B1002" s="214" t="s">
        <v>568</v>
      </c>
      <c r="C1002" s="214" t="s">
        <v>86</v>
      </c>
      <c r="D1002" s="374">
        <v>0</v>
      </c>
      <c r="E1002" s="517">
        <v>41264</v>
      </c>
      <c r="F1002" s="517">
        <v>40932</v>
      </c>
      <c r="G1002" s="517">
        <v>41393</v>
      </c>
      <c r="H1002" s="517">
        <v>41408</v>
      </c>
      <c r="I1002" s="517">
        <v>41408</v>
      </c>
      <c r="J1002" s="859">
        <v>40</v>
      </c>
      <c r="K1002" s="551">
        <v>42627</v>
      </c>
      <c r="L1002" s="552"/>
      <c r="M1002" s="117"/>
      <c r="N1002" s="214" t="s">
        <v>691</v>
      </c>
      <c r="O1002" s="1166">
        <v>899999063</v>
      </c>
      <c r="P1002" s="530" t="s">
        <v>1097</v>
      </c>
      <c r="Q1002" s="530" t="s">
        <v>1097</v>
      </c>
      <c r="R1002" s="530" t="s">
        <v>1097</v>
      </c>
      <c r="S1002" s="530" t="s">
        <v>1097</v>
      </c>
      <c r="T1002" s="530" t="s">
        <v>1097</v>
      </c>
      <c r="U1002" s="530" t="s">
        <v>1097</v>
      </c>
      <c r="V1002" s="530" t="s">
        <v>1097</v>
      </c>
      <c r="W1002" s="530" t="s">
        <v>1097</v>
      </c>
      <c r="X1002" s="530" t="s">
        <v>1097</v>
      </c>
      <c r="Y1002" s="530" t="s">
        <v>1097</v>
      </c>
      <c r="Z1002" s="530" t="s">
        <v>1097</v>
      </c>
      <c r="AA1002" s="530" t="s">
        <v>1097</v>
      </c>
      <c r="AB1002" s="214" t="s">
        <v>3783</v>
      </c>
      <c r="AC1002" s="214" t="s">
        <v>223</v>
      </c>
      <c r="AD1002" s="214" t="s">
        <v>229</v>
      </c>
      <c r="AE1002" s="214" t="s">
        <v>629</v>
      </c>
      <c r="AF1002" s="214" t="s">
        <v>12566</v>
      </c>
      <c r="AG1002" s="626"/>
      <c r="AH1002" s="636">
        <v>200000000</v>
      </c>
      <c r="AI1002" s="634">
        <v>217720000</v>
      </c>
      <c r="AJ1002" s="634">
        <v>417720000</v>
      </c>
      <c r="AK1002" s="214" t="s">
        <v>4313</v>
      </c>
      <c r="AL1002" s="214" t="s">
        <v>156</v>
      </c>
      <c r="AM1002" s="86">
        <v>200000000</v>
      </c>
      <c r="AN1002" s="86" t="s">
        <v>14361</v>
      </c>
      <c r="AO1002" s="86" t="s">
        <v>8485</v>
      </c>
      <c r="AP1002" s="83" t="s">
        <v>1509</v>
      </c>
      <c r="AQ1002" s="84">
        <v>120000000</v>
      </c>
      <c r="AR1002" s="553">
        <v>41408</v>
      </c>
      <c r="AS1002" s="554">
        <v>481</v>
      </c>
      <c r="AT1002" s="488"/>
      <c r="AU1002" s="553"/>
      <c r="AV1002" s="554"/>
      <c r="AW1002" s="84"/>
      <c r="AX1002" s="553"/>
      <c r="AY1002" s="554"/>
      <c r="AZ1002" s="84"/>
      <c r="BA1002" s="553"/>
      <c r="BB1002" s="554"/>
      <c r="BC1002" s="84"/>
      <c r="BD1002" s="553"/>
      <c r="BE1002" s="554"/>
      <c r="BF1002" s="84"/>
      <c r="BG1002" s="553"/>
      <c r="BH1002" s="554"/>
      <c r="BI1002" s="84"/>
      <c r="BJ1002" s="553"/>
      <c r="BK1002" s="554"/>
      <c r="BL1002" s="84"/>
      <c r="BM1002" s="553"/>
      <c r="BN1002" s="554"/>
      <c r="BO1002" s="84"/>
      <c r="BP1002" s="553"/>
      <c r="BQ1002" s="554"/>
      <c r="BR1002" s="84"/>
      <c r="BS1002" s="553"/>
      <c r="BT1002" s="554"/>
      <c r="BU1002" s="84"/>
      <c r="BV1002" s="553"/>
      <c r="BW1002" s="554"/>
      <c r="BX1002" s="84"/>
      <c r="BY1002" s="553"/>
      <c r="BZ1002" s="554"/>
      <c r="CA1002" s="84"/>
      <c r="CB1002" s="553"/>
      <c r="CC1002" s="554"/>
      <c r="CD1002" s="84"/>
      <c r="CE1002" s="553"/>
      <c r="CF1002" s="554"/>
      <c r="CG1002" s="84"/>
      <c r="CH1002" s="553"/>
      <c r="CI1002" s="554"/>
      <c r="CJ1002" s="554"/>
      <c r="CK1002" s="554"/>
      <c r="CL1002" s="554"/>
      <c r="CM1002" s="554"/>
      <c r="CN1002" s="554"/>
      <c r="CO1002" s="554"/>
      <c r="CP1002" s="554"/>
      <c r="CQ1002" s="554"/>
      <c r="CR1002" s="554"/>
      <c r="CS1002" s="554"/>
      <c r="CT1002" s="554"/>
      <c r="CU1002" s="554"/>
      <c r="CV1002" s="554"/>
      <c r="CW1002" s="554"/>
      <c r="CX1002" s="554"/>
      <c r="CY1002" s="554">
        <v>120000000</v>
      </c>
      <c r="CZ1002" s="84">
        <v>80000000</v>
      </c>
      <c r="DA1002" s="84"/>
      <c r="DB1002" s="856" t="s">
        <v>20280</v>
      </c>
      <c r="DC1002" s="565">
        <v>2</v>
      </c>
      <c r="DD1002" s="928"/>
      <c r="DE1002" s="102" t="s">
        <v>19355</v>
      </c>
      <c r="DF1002" s="928"/>
      <c r="DG1002" s="555" t="s">
        <v>5902</v>
      </c>
      <c r="DH1002" s="214" t="s">
        <v>3778</v>
      </c>
      <c r="DI1002" s="557"/>
      <c r="DJ1002" s="111">
        <v>40955</v>
      </c>
      <c r="DK1002" s="558">
        <v>23</v>
      </c>
      <c r="DL1002" s="558" t="s">
        <v>15785</v>
      </c>
      <c r="DM1002" s="619" t="s">
        <v>20760</v>
      </c>
      <c r="DN1002" s="890">
        <v>120000000</v>
      </c>
      <c r="DO1002" s="928"/>
      <c r="DP1002" s="928"/>
      <c r="DQ1002" s="928"/>
      <c r="DR1002" s="928"/>
    </row>
    <row r="1003" spans="1:122" ht="71" customHeight="1" thickTop="1" thickBot="1">
      <c r="A1003" s="214" t="s">
        <v>3779</v>
      </c>
      <c r="B1003" s="214" t="s">
        <v>568</v>
      </c>
      <c r="C1003" s="214" t="s">
        <v>543</v>
      </c>
      <c r="D1003" s="374">
        <v>1</v>
      </c>
      <c r="E1003" s="517">
        <v>40963</v>
      </c>
      <c r="F1003" s="517">
        <v>40932</v>
      </c>
      <c r="G1003" s="517">
        <v>41082</v>
      </c>
      <c r="H1003" s="517">
        <v>41093</v>
      </c>
      <c r="I1003" s="517">
        <v>41093</v>
      </c>
      <c r="J1003" s="859">
        <v>40</v>
      </c>
      <c r="K1003" s="551">
        <v>42311</v>
      </c>
      <c r="L1003" s="561">
        <v>41080</v>
      </c>
      <c r="M1003" s="117"/>
      <c r="N1003" s="214" t="s">
        <v>10980</v>
      </c>
      <c r="O1003" s="1166">
        <v>860007538</v>
      </c>
      <c r="P1003" s="530" t="s">
        <v>1097</v>
      </c>
      <c r="Q1003" s="530" t="s">
        <v>1097</v>
      </c>
      <c r="R1003" s="530" t="s">
        <v>1097</v>
      </c>
      <c r="S1003" s="530" t="s">
        <v>1097</v>
      </c>
      <c r="T1003" s="530" t="s">
        <v>1097</v>
      </c>
      <c r="U1003" s="530" t="s">
        <v>1097</v>
      </c>
      <c r="V1003" s="530" t="s">
        <v>1097</v>
      </c>
      <c r="W1003" s="530" t="s">
        <v>1097</v>
      </c>
      <c r="X1003" s="530" t="s">
        <v>1097</v>
      </c>
      <c r="Y1003" s="530" t="s">
        <v>1097</v>
      </c>
      <c r="Z1003" s="530" t="s">
        <v>1097</v>
      </c>
      <c r="AA1003" s="530" t="s">
        <v>1097</v>
      </c>
      <c r="AB1003" s="214" t="s">
        <v>3784</v>
      </c>
      <c r="AC1003" s="214" t="s">
        <v>223</v>
      </c>
      <c r="AD1003" s="214" t="s">
        <v>229</v>
      </c>
      <c r="AE1003" s="214" t="s">
        <v>629</v>
      </c>
      <c r="AF1003" s="214" t="s">
        <v>12566</v>
      </c>
      <c r="AG1003" s="626"/>
      <c r="AH1003" s="636">
        <v>199680000</v>
      </c>
      <c r="AI1003" s="634">
        <v>135720000</v>
      </c>
      <c r="AJ1003" s="634">
        <v>335400000</v>
      </c>
      <c r="AK1003" s="214" t="s">
        <v>6603</v>
      </c>
      <c r="AL1003" s="214" t="s">
        <v>156</v>
      </c>
      <c r="AM1003" s="86">
        <v>199680000</v>
      </c>
      <c r="AN1003" s="86" t="s">
        <v>1480</v>
      </c>
      <c r="AO1003" s="86" t="s">
        <v>1549</v>
      </c>
      <c r="AP1003" s="83" t="s">
        <v>1550</v>
      </c>
      <c r="AQ1003" s="84">
        <v>119808000</v>
      </c>
      <c r="AR1003" s="553">
        <v>41093</v>
      </c>
      <c r="AS1003" s="554">
        <v>212</v>
      </c>
      <c r="AT1003" s="488"/>
      <c r="AU1003" s="553"/>
      <c r="AV1003" s="554"/>
      <c r="AW1003" s="84"/>
      <c r="AX1003" s="553"/>
      <c r="AY1003" s="554"/>
      <c r="AZ1003" s="84"/>
      <c r="BA1003" s="553"/>
      <c r="BB1003" s="554"/>
      <c r="BC1003" s="84"/>
      <c r="BD1003" s="553"/>
      <c r="BE1003" s="554"/>
      <c r="BF1003" s="84"/>
      <c r="BG1003" s="553"/>
      <c r="BH1003" s="554"/>
      <c r="BI1003" s="84"/>
      <c r="BJ1003" s="553"/>
      <c r="BK1003" s="554"/>
      <c r="BL1003" s="84"/>
      <c r="BM1003" s="553"/>
      <c r="BN1003" s="554"/>
      <c r="BO1003" s="84"/>
      <c r="BP1003" s="553"/>
      <c r="BQ1003" s="554"/>
      <c r="BR1003" s="84"/>
      <c r="BS1003" s="553"/>
      <c r="BT1003" s="554"/>
      <c r="BU1003" s="84"/>
      <c r="BV1003" s="553"/>
      <c r="BW1003" s="554"/>
      <c r="BX1003" s="84"/>
      <c r="BY1003" s="553"/>
      <c r="BZ1003" s="554"/>
      <c r="CA1003" s="84"/>
      <c r="CB1003" s="553"/>
      <c r="CC1003" s="554"/>
      <c r="CD1003" s="84"/>
      <c r="CE1003" s="553"/>
      <c r="CF1003" s="554"/>
      <c r="CG1003" s="84"/>
      <c r="CH1003" s="553"/>
      <c r="CI1003" s="554"/>
      <c r="CJ1003" s="554"/>
      <c r="CK1003" s="554"/>
      <c r="CL1003" s="554"/>
      <c r="CM1003" s="554"/>
      <c r="CN1003" s="554"/>
      <c r="CO1003" s="554"/>
      <c r="CP1003" s="554"/>
      <c r="CQ1003" s="554"/>
      <c r="CR1003" s="554"/>
      <c r="CS1003" s="554"/>
      <c r="CT1003" s="554"/>
      <c r="CU1003" s="554"/>
      <c r="CV1003" s="554"/>
      <c r="CW1003" s="554"/>
      <c r="CX1003" s="554"/>
      <c r="CY1003" s="554">
        <v>119808000</v>
      </c>
      <c r="CZ1003" s="84">
        <v>79872000</v>
      </c>
      <c r="DA1003" s="84"/>
      <c r="DB1003" s="856" t="s">
        <v>20280</v>
      </c>
      <c r="DC1003" s="565">
        <v>2</v>
      </c>
      <c r="DD1003" s="928"/>
      <c r="DE1003" s="102" t="s">
        <v>19355</v>
      </c>
      <c r="DF1003" s="928"/>
      <c r="DG1003" s="555" t="s">
        <v>5903</v>
      </c>
      <c r="DH1003" s="214" t="s">
        <v>3779</v>
      </c>
      <c r="DI1003" s="557">
        <v>41080</v>
      </c>
      <c r="DJ1003" s="111">
        <v>40954</v>
      </c>
      <c r="DK1003" s="558">
        <v>22</v>
      </c>
      <c r="DL1003" s="558"/>
      <c r="DM1003" s="619" t="s">
        <v>20760</v>
      </c>
      <c r="DN1003" s="890">
        <v>119808000</v>
      </c>
      <c r="DO1003" s="928"/>
      <c r="DP1003" s="928"/>
      <c r="DQ1003" s="928"/>
      <c r="DR1003" s="928"/>
    </row>
    <row r="1004" spans="1:122" ht="60.75" customHeight="1" thickTop="1" thickBot="1">
      <c r="A1004" s="214" t="s">
        <v>3780</v>
      </c>
      <c r="B1004" s="214" t="s">
        <v>568</v>
      </c>
      <c r="C1004" s="214" t="s">
        <v>86</v>
      </c>
      <c r="D1004" s="374">
        <v>0</v>
      </c>
      <c r="E1004" s="517">
        <v>40969</v>
      </c>
      <c r="F1004" s="517">
        <v>40932</v>
      </c>
      <c r="G1004" s="517">
        <v>40980</v>
      </c>
      <c r="H1004" s="517">
        <v>40990</v>
      </c>
      <c r="I1004" s="517">
        <v>40990</v>
      </c>
      <c r="J1004" s="859">
        <v>28</v>
      </c>
      <c r="K1004" s="551">
        <v>41842</v>
      </c>
      <c r="L1004" s="552"/>
      <c r="M1004" s="117"/>
      <c r="N1004" s="214" t="s">
        <v>101</v>
      </c>
      <c r="O1004" s="1166">
        <v>890980040</v>
      </c>
      <c r="P1004" s="530" t="s">
        <v>1097</v>
      </c>
      <c r="Q1004" s="530" t="s">
        <v>1097</v>
      </c>
      <c r="R1004" s="530" t="s">
        <v>1097</v>
      </c>
      <c r="S1004" s="530" t="s">
        <v>1097</v>
      </c>
      <c r="T1004" s="530" t="s">
        <v>1097</v>
      </c>
      <c r="U1004" s="530" t="s">
        <v>1097</v>
      </c>
      <c r="V1004" s="530" t="s">
        <v>1097</v>
      </c>
      <c r="W1004" s="530" t="s">
        <v>1097</v>
      </c>
      <c r="X1004" s="530" t="s">
        <v>1097</v>
      </c>
      <c r="Y1004" s="530" t="s">
        <v>1097</v>
      </c>
      <c r="Z1004" s="530" t="s">
        <v>1097</v>
      </c>
      <c r="AA1004" s="530" t="s">
        <v>1097</v>
      </c>
      <c r="AB1004" s="214" t="s">
        <v>3785</v>
      </c>
      <c r="AC1004" s="214" t="s">
        <v>223</v>
      </c>
      <c r="AD1004" s="214" t="s">
        <v>229</v>
      </c>
      <c r="AE1004" s="214" t="s">
        <v>629</v>
      </c>
      <c r="AF1004" s="214" t="s">
        <v>12566</v>
      </c>
      <c r="AG1004" s="626"/>
      <c r="AH1004" s="636">
        <v>197670000</v>
      </c>
      <c r="AI1004" s="634">
        <v>133449640</v>
      </c>
      <c r="AJ1004" s="634">
        <v>331119640</v>
      </c>
      <c r="AK1004" s="214" t="s">
        <v>4295</v>
      </c>
      <c r="AL1004" s="214" t="s">
        <v>156</v>
      </c>
      <c r="AM1004" s="86">
        <v>197670000</v>
      </c>
      <c r="AN1004" s="86" t="s">
        <v>14361</v>
      </c>
      <c r="AO1004" s="86" t="s">
        <v>8485</v>
      </c>
      <c r="AP1004" s="83" t="s">
        <v>1509</v>
      </c>
      <c r="AQ1004" s="84">
        <v>118602000</v>
      </c>
      <c r="AR1004" s="553">
        <v>40990</v>
      </c>
      <c r="AS1004" s="554">
        <v>144</v>
      </c>
      <c r="AT1004" s="488">
        <v>79068000</v>
      </c>
      <c r="AU1004" s="553">
        <v>41568</v>
      </c>
      <c r="AV1004" s="554">
        <v>631</v>
      </c>
      <c r="AW1004" s="84"/>
      <c r="AX1004" s="553"/>
      <c r="AY1004" s="554"/>
      <c r="AZ1004" s="84"/>
      <c r="BA1004" s="553"/>
      <c r="BB1004" s="554"/>
      <c r="BC1004" s="84"/>
      <c r="BD1004" s="553"/>
      <c r="BE1004" s="554"/>
      <c r="BF1004" s="84"/>
      <c r="BG1004" s="553"/>
      <c r="BH1004" s="554"/>
      <c r="BI1004" s="84"/>
      <c r="BJ1004" s="553"/>
      <c r="BK1004" s="554"/>
      <c r="BL1004" s="84"/>
      <c r="BM1004" s="553"/>
      <c r="BN1004" s="554"/>
      <c r="BO1004" s="84"/>
      <c r="BP1004" s="553"/>
      <c r="BQ1004" s="554"/>
      <c r="BR1004" s="84"/>
      <c r="BS1004" s="553"/>
      <c r="BT1004" s="554"/>
      <c r="BU1004" s="84"/>
      <c r="BV1004" s="553"/>
      <c r="BW1004" s="554"/>
      <c r="BX1004" s="84"/>
      <c r="BY1004" s="553"/>
      <c r="BZ1004" s="554"/>
      <c r="CA1004" s="84"/>
      <c r="CB1004" s="553"/>
      <c r="CC1004" s="554"/>
      <c r="CD1004" s="84"/>
      <c r="CE1004" s="553"/>
      <c r="CF1004" s="554"/>
      <c r="CG1004" s="84"/>
      <c r="CH1004" s="553"/>
      <c r="CI1004" s="554"/>
      <c r="CJ1004" s="554"/>
      <c r="CK1004" s="554"/>
      <c r="CL1004" s="554"/>
      <c r="CM1004" s="554"/>
      <c r="CN1004" s="554"/>
      <c r="CO1004" s="554"/>
      <c r="CP1004" s="554"/>
      <c r="CQ1004" s="554"/>
      <c r="CR1004" s="554"/>
      <c r="CS1004" s="554"/>
      <c r="CT1004" s="554"/>
      <c r="CU1004" s="554"/>
      <c r="CV1004" s="554"/>
      <c r="CW1004" s="554"/>
      <c r="CX1004" s="554"/>
      <c r="CY1004" s="554">
        <v>197670000</v>
      </c>
      <c r="CZ1004" s="84">
        <v>0</v>
      </c>
      <c r="DA1004" s="84"/>
      <c r="DB1004" s="856" t="s">
        <v>20280</v>
      </c>
      <c r="DC1004" s="565">
        <v>2</v>
      </c>
      <c r="DD1004" s="928"/>
      <c r="DE1004" s="102" t="s">
        <v>19355</v>
      </c>
      <c r="DF1004" s="928"/>
      <c r="DG1004" s="555" t="s">
        <v>5904</v>
      </c>
      <c r="DH1004" s="214" t="s">
        <v>3780</v>
      </c>
      <c r="DI1004" s="557"/>
      <c r="DJ1004" s="111">
        <v>40954</v>
      </c>
      <c r="DK1004" s="558">
        <v>22</v>
      </c>
      <c r="DL1004" s="558" t="s">
        <v>15785</v>
      </c>
      <c r="DM1004" s="619" t="s">
        <v>20760</v>
      </c>
      <c r="DN1004" s="890">
        <v>197670000</v>
      </c>
      <c r="DO1004" s="928"/>
      <c r="DP1004" s="928"/>
      <c r="DQ1004" s="928"/>
      <c r="DR1004" s="928"/>
    </row>
    <row r="1005" spans="1:122" ht="60.75" customHeight="1" thickTop="1" thickBot="1">
      <c r="A1005" s="214" t="s">
        <v>3796</v>
      </c>
      <c r="B1005" s="214" t="s">
        <v>3633</v>
      </c>
      <c r="C1005" s="214" t="s">
        <v>543</v>
      </c>
      <c r="D1005" s="374">
        <v>1</v>
      </c>
      <c r="E1005" s="517">
        <v>40976</v>
      </c>
      <c r="F1005" s="517">
        <v>40934</v>
      </c>
      <c r="G1005" s="517">
        <v>40984</v>
      </c>
      <c r="H1005" s="517">
        <v>41001</v>
      </c>
      <c r="I1005" s="517">
        <v>41001</v>
      </c>
      <c r="J1005" s="859">
        <v>7</v>
      </c>
      <c r="K1005" s="551">
        <v>41215</v>
      </c>
      <c r="L1005" s="561">
        <v>40983</v>
      </c>
      <c r="M1005" s="117"/>
      <c r="N1005" s="214" t="s">
        <v>3677</v>
      </c>
      <c r="O1005" s="1166">
        <v>830092262</v>
      </c>
      <c r="P1005" s="530"/>
      <c r="Q1005" s="530"/>
      <c r="R1005" s="530"/>
      <c r="S1005" s="530"/>
      <c r="T1005" s="530"/>
      <c r="U1005" s="530"/>
      <c r="V1005" s="530"/>
      <c r="W1005" s="530"/>
      <c r="X1005" s="530"/>
      <c r="Y1005" s="530"/>
      <c r="Z1005" s="530"/>
      <c r="AA1005" s="530"/>
      <c r="AB1005" s="214" t="s">
        <v>3812</v>
      </c>
      <c r="AC1005" s="214" t="s">
        <v>230</v>
      </c>
      <c r="AD1005" s="214" t="s">
        <v>255</v>
      </c>
      <c r="AE1005" s="214" t="s">
        <v>3635</v>
      </c>
      <c r="AF1005" s="214">
        <v>177</v>
      </c>
      <c r="AG1005" s="626"/>
      <c r="AH1005" s="636">
        <v>51481130</v>
      </c>
      <c r="AI1005" s="634">
        <v>17022110</v>
      </c>
      <c r="AJ1005" s="634">
        <v>68503240</v>
      </c>
      <c r="AK1005" s="214" t="s">
        <v>4296</v>
      </c>
      <c r="AL1005" s="214" t="s">
        <v>156</v>
      </c>
      <c r="AM1005" s="86">
        <v>51481130</v>
      </c>
      <c r="AN1005" s="86" t="s">
        <v>14315</v>
      </c>
      <c r="AO1005" s="86" t="s">
        <v>14315</v>
      </c>
      <c r="AP1005" s="97" t="s">
        <v>1525</v>
      </c>
      <c r="AQ1005" s="84">
        <v>51481130</v>
      </c>
      <c r="AR1005" s="553">
        <v>41001</v>
      </c>
      <c r="AS1005" s="554">
        <v>150</v>
      </c>
      <c r="AT1005" s="488"/>
      <c r="AU1005" s="553"/>
      <c r="AV1005" s="554"/>
      <c r="AW1005" s="84"/>
      <c r="AX1005" s="553"/>
      <c r="AY1005" s="554"/>
      <c r="AZ1005" s="84"/>
      <c r="BA1005" s="553"/>
      <c r="BB1005" s="554"/>
      <c r="BC1005" s="84"/>
      <c r="BD1005" s="553"/>
      <c r="BE1005" s="554"/>
      <c r="BF1005" s="84"/>
      <c r="BG1005" s="553"/>
      <c r="BH1005" s="554"/>
      <c r="BI1005" s="84"/>
      <c r="BJ1005" s="553"/>
      <c r="BK1005" s="554"/>
      <c r="BL1005" s="84"/>
      <c r="BM1005" s="553"/>
      <c r="BN1005" s="554"/>
      <c r="BO1005" s="84"/>
      <c r="BP1005" s="553"/>
      <c r="BQ1005" s="554"/>
      <c r="BR1005" s="84"/>
      <c r="BS1005" s="553"/>
      <c r="BT1005" s="554"/>
      <c r="BU1005" s="84"/>
      <c r="BV1005" s="553"/>
      <c r="BW1005" s="554"/>
      <c r="BX1005" s="84"/>
      <c r="BY1005" s="553"/>
      <c r="BZ1005" s="554"/>
      <c r="CA1005" s="84"/>
      <c r="CB1005" s="553"/>
      <c r="CC1005" s="554"/>
      <c r="CD1005" s="84"/>
      <c r="CE1005" s="553"/>
      <c r="CF1005" s="554"/>
      <c r="CG1005" s="84"/>
      <c r="CH1005" s="553"/>
      <c r="CI1005" s="554"/>
      <c r="CJ1005" s="554"/>
      <c r="CK1005" s="554"/>
      <c r="CL1005" s="554"/>
      <c r="CM1005" s="554"/>
      <c r="CN1005" s="554"/>
      <c r="CO1005" s="554"/>
      <c r="CP1005" s="554"/>
      <c r="CQ1005" s="554"/>
      <c r="CR1005" s="554"/>
      <c r="CS1005" s="554"/>
      <c r="CT1005" s="554"/>
      <c r="CU1005" s="554"/>
      <c r="CV1005" s="554"/>
      <c r="CW1005" s="554"/>
      <c r="CX1005" s="554"/>
      <c r="CY1005" s="554">
        <v>51481130</v>
      </c>
      <c r="CZ1005" s="84">
        <v>0</v>
      </c>
      <c r="DA1005" s="84"/>
      <c r="DB1005" s="856" t="s">
        <v>20809</v>
      </c>
      <c r="DC1005" s="565">
        <v>1</v>
      </c>
      <c r="DD1005" s="928"/>
      <c r="DE1005" s="102" t="s">
        <v>19355</v>
      </c>
      <c r="DF1005" s="928" t="s">
        <v>4117</v>
      </c>
      <c r="DG1005" s="555" t="s">
        <v>5905</v>
      </c>
      <c r="DH1005" s="214" t="s">
        <v>3796</v>
      </c>
      <c r="DI1005" s="557">
        <v>40983</v>
      </c>
      <c r="DJ1005" s="111">
        <v>40954</v>
      </c>
      <c r="DK1005" s="558">
        <v>20</v>
      </c>
      <c r="DL1005" s="558"/>
      <c r="DM1005" s="619" t="s">
        <v>20570</v>
      </c>
      <c r="DN1005" s="890">
        <v>51481130</v>
      </c>
      <c r="DO1005" s="928"/>
      <c r="DP1005" s="928"/>
      <c r="DQ1005" s="928"/>
      <c r="DR1005" s="928"/>
    </row>
    <row r="1006" spans="1:122" ht="60.75" customHeight="1" thickTop="1" thickBot="1">
      <c r="A1006" s="214" t="s">
        <v>3797</v>
      </c>
      <c r="B1006" s="214" t="s">
        <v>3633</v>
      </c>
      <c r="C1006" s="214" t="s">
        <v>543</v>
      </c>
      <c r="D1006" s="374">
        <v>1</v>
      </c>
      <c r="E1006" s="517">
        <v>41012</v>
      </c>
      <c r="F1006" s="517">
        <v>40934</v>
      </c>
      <c r="G1006" s="517">
        <v>41044</v>
      </c>
      <c r="H1006" s="517">
        <v>41066</v>
      </c>
      <c r="I1006" s="517">
        <v>41066</v>
      </c>
      <c r="J1006" s="562">
        <v>13</v>
      </c>
      <c r="K1006" s="551">
        <v>41461</v>
      </c>
      <c r="L1006" s="561">
        <v>41039</v>
      </c>
      <c r="M1006" s="117"/>
      <c r="N1006" s="214" t="s">
        <v>15798</v>
      </c>
      <c r="O1006" s="1166">
        <v>802010941</v>
      </c>
      <c r="P1006" s="530"/>
      <c r="Q1006" s="530"/>
      <c r="R1006" s="530"/>
      <c r="S1006" s="530"/>
      <c r="T1006" s="530"/>
      <c r="U1006" s="530"/>
      <c r="V1006" s="530"/>
      <c r="W1006" s="530"/>
      <c r="X1006" s="530"/>
      <c r="Y1006" s="530"/>
      <c r="Z1006" s="530"/>
      <c r="AA1006" s="530"/>
      <c r="AB1006" s="214" t="s">
        <v>3813</v>
      </c>
      <c r="AC1006" s="214" t="s">
        <v>230</v>
      </c>
      <c r="AD1006" s="214" t="s">
        <v>255</v>
      </c>
      <c r="AE1006" s="214" t="s">
        <v>3635</v>
      </c>
      <c r="AF1006" s="214">
        <v>177</v>
      </c>
      <c r="AG1006" s="626"/>
      <c r="AH1006" s="636">
        <v>149840000</v>
      </c>
      <c r="AI1006" s="634">
        <v>64200000</v>
      </c>
      <c r="AJ1006" s="634">
        <v>214040000</v>
      </c>
      <c r="AK1006" s="214" t="s">
        <v>4366</v>
      </c>
      <c r="AL1006" s="214" t="s">
        <v>156</v>
      </c>
      <c r="AM1006" s="86">
        <v>149840000</v>
      </c>
      <c r="AN1006" s="86" t="s">
        <v>1470</v>
      </c>
      <c r="AO1006" s="86" t="s">
        <v>8498</v>
      </c>
      <c r="AP1006" s="83" t="s">
        <v>1536</v>
      </c>
      <c r="AQ1006" s="84">
        <v>59936000</v>
      </c>
      <c r="AR1006" s="553">
        <v>41066</v>
      </c>
      <c r="AS1006" s="554">
        <v>188</v>
      </c>
      <c r="AT1006" s="488"/>
      <c r="AU1006" s="553"/>
      <c r="AV1006" s="554"/>
      <c r="AW1006" s="84"/>
      <c r="AX1006" s="553"/>
      <c r="AY1006" s="554"/>
      <c r="AZ1006" s="84"/>
      <c r="BA1006" s="553"/>
      <c r="BB1006" s="554"/>
      <c r="BC1006" s="84"/>
      <c r="BD1006" s="553"/>
      <c r="BE1006" s="554"/>
      <c r="BF1006" s="84"/>
      <c r="BG1006" s="553"/>
      <c r="BH1006" s="554"/>
      <c r="BI1006" s="84"/>
      <c r="BJ1006" s="553"/>
      <c r="BK1006" s="554"/>
      <c r="BL1006" s="84"/>
      <c r="BM1006" s="553"/>
      <c r="BN1006" s="554"/>
      <c r="BO1006" s="84"/>
      <c r="BP1006" s="553"/>
      <c r="BQ1006" s="554"/>
      <c r="BR1006" s="84"/>
      <c r="BS1006" s="553"/>
      <c r="BT1006" s="554"/>
      <c r="BU1006" s="84"/>
      <c r="BV1006" s="553"/>
      <c r="BW1006" s="554"/>
      <c r="BX1006" s="84"/>
      <c r="BY1006" s="553"/>
      <c r="BZ1006" s="554"/>
      <c r="CA1006" s="84"/>
      <c r="CB1006" s="553"/>
      <c r="CC1006" s="554"/>
      <c r="CD1006" s="84"/>
      <c r="CE1006" s="553"/>
      <c r="CF1006" s="554"/>
      <c r="CG1006" s="84"/>
      <c r="CH1006" s="553"/>
      <c r="CI1006" s="554"/>
      <c r="CJ1006" s="554"/>
      <c r="CK1006" s="554"/>
      <c r="CL1006" s="554"/>
      <c r="CM1006" s="554"/>
      <c r="CN1006" s="554"/>
      <c r="CO1006" s="554"/>
      <c r="CP1006" s="554"/>
      <c r="CQ1006" s="554"/>
      <c r="CR1006" s="554"/>
      <c r="CS1006" s="554"/>
      <c r="CT1006" s="554"/>
      <c r="CU1006" s="554"/>
      <c r="CV1006" s="554"/>
      <c r="CW1006" s="554"/>
      <c r="CX1006" s="554"/>
      <c r="CY1006" s="554">
        <v>59936000</v>
      </c>
      <c r="CZ1006" s="84">
        <v>89904000</v>
      </c>
      <c r="DA1006" s="84"/>
      <c r="DB1006" s="856" t="s">
        <v>20809</v>
      </c>
      <c r="DC1006" s="565">
        <v>2</v>
      </c>
      <c r="DD1006" s="928"/>
      <c r="DE1006" s="102" t="s">
        <v>6494</v>
      </c>
      <c r="DF1006" s="928" t="s">
        <v>4117</v>
      </c>
      <c r="DG1006" s="555" t="s">
        <v>5906</v>
      </c>
      <c r="DH1006" s="214" t="s">
        <v>3797</v>
      </c>
      <c r="DI1006" s="557">
        <v>41039</v>
      </c>
      <c r="DJ1006" s="111">
        <v>40953</v>
      </c>
      <c r="DK1006" s="558">
        <v>19</v>
      </c>
      <c r="DL1006" s="558" t="s">
        <v>15785</v>
      </c>
      <c r="DM1006" s="619" t="s">
        <v>20570</v>
      </c>
      <c r="DN1006" s="890">
        <v>59936000</v>
      </c>
      <c r="DO1006" s="928"/>
      <c r="DP1006" s="928"/>
      <c r="DQ1006" s="928"/>
      <c r="DR1006" s="928"/>
    </row>
    <row r="1007" spans="1:122" ht="60.75" customHeight="1" thickTop="1" thickBot="1">
      <c r="A1007" s="214" t="s">
        <v>3798</v>
      </c>
      <c r="B1007" s="214" t="s">
        <v>3633</v>
      </c>
      <c r="C1007" s="214" t="s">
        <v>543</v>
      </c>
      <c r="D1007" s="374">
        <v>1</v>
      </c>
      <c r="E1007" s="517">
        <v>40938</v>
      </c>
      <c r="F1007" s="517">
        <v>40934</v>
      </c>
      <c r="G1007" s="517">
        <v>40959</v>
      </c>
      <c r="H1007" s="517">
        <v>40966</v>
      </c>
      <c r="I1007" s="517">
        <v>40966</v>
      </c>
      <c r="J1007" s="562">
        <v>17</v>
      </c>
      <c r="K1007" s="551">
        <v>41482</v>
      </c>
      <c r="L1007" s="561">
        <v>40959</v>
      </c>
      <c r="M1007" s="117"/>
      <c r="N1007" s="214" t="s">
        <v>3744</v>
      </c>
      <c r="O1007" s="1166">
        <v>830130764</v>
      </c>
      <c r="P1007" s="530"/>
      <c r="Q1007" s="530"/>
      <c r="R1007" s="530"/>
      <c r="S1007" s="530"/>
      <c r="T1007" s="530"/>
      <c r="U1007" s="530"/>
      <c r="V1007" s="530"/>
      <c r="W1007" s="530"/>
      <c r="X1007" s="530"/>
      <c r="Y1007" s="530"/>
      <c r="Z1007" s="530"/>
      <c r="AA1007" s="530"/>
      <c r="AB1007" s="214" t="s">
        <v>3814</v>
      </c>
      <c r="AC1007" s="214" t="s">
        <v>230</v>
      </c>
      <c r="AD1007" s="214" t="s">
        <v>255</v>
      </c>
      <c r="AE1007" s="214" t="s">
        <v>3635</v>
      </c>
      <c r="AF1007" s="214">
        <v>177</v>
      </c>
      <c r="AG1007" s="626"/>
      <c r="AH1007" s="636">
        <v>114800000</v>
      </c>
      <c r="AI1007" s="634">
        <v>35000000</v>
      </c>
      <c r="AJ1007" s="634">
        <v>149800000</v>
      </c>
      <c r="AK1007" s="214" t="s">
        <v>4206</v>
      </c>
      <c r="AL1007" s="214" t="s">
        <v>156</v>
      </c>
      <c r="AM1007" s="86">
        <v>114800000</v>
      </c>
      <c r="AN1007" s="86" t="s">
        <v>14315</v>
      </c>
      <c r="AO1007" s="86" t="s">
        <v>14315</v>
      </c>
      <c r="AP1007" s="97" t="s">
        <v>1525</v>
      </c>
      <c r="AQ1007" s="84">
        <v>45920000</v>
      </c>
      <c r="AR1007" s="553">
        <v>40966</v>
      </c>
      <c r="AS1007" s="554">
        <v>132</v>
      </c>
      <c r="AT1007" s="488">
        <v>68880000</v>
      </c>
      <c r="AU1007" s="553">
        <v>41164</v>
      </c>
      <c r="AV1007" s="554">
        <v>257</v>
      </c>
      <c r="AW1007" s="84"/>
      <c r="AX1007" s="553"/>
      <c r="AY1007" s="554"/>
      <c r="AZ1007" s="84"/>
      <c r="BA1007" s="553"/>
      <c r="BB1007" s="554"/>
      <c r="BC1007" s="84"/>
      <c r="BD1007" s="553"/>
      <c r="BE1007" s="554"/>
      <c r="BF1007" s="84"/>
      <c r="BG1007" s="553"/>
      <c r="BH1007" s="554"/>
      <c r="BI1007" s="84"/>
      <c r="BJ1007" s="553"/>
      <c r="BK1007" s="554"/>
      <c r="BL1007" s="84"/>
      <c r="BM1007" s="553"/>
      <c r="BN1007" s="554"/>
      <c r="BO1007" s="84"/>
      <c r="BP1007" s="553"/>
      <c r="BQ1007" s="554"/>
      <c r="BR1007" s="84"/>
      <c r="BS1007" s="553"/>
      <c r="BT1007" s="554"/>
      <c r="BU1007" s="84"/>
      <c r="BV1007" s="553"/>
      <c r="BW1007" s="554"/>
      <c r="BX1007" s="84"/>
      <c r="BY1007" s="553"/>
      <c r="BZ1007" s="554"/>
      <c r="CA1007" s="84"/>
      <c r="CB1007" s="553"/>
      <c r="CC1007" s="554"/>
      <c r="CD1007" s="84"/>
      <c r="CE1007" s="553"/>
      <c r="CF1007" s="554"/>
      <c r="CG1007" s="84"/>
      <c r="CH1007" s="553"/>
      <c r="CI1007" s="554"/>
      <c r="CJ1007" s="554"/>
      <c r="CK1007" s="554"/>
      <c r="CL1007" s="554"/>
      <c r="CM1007" s="554"/>
      <c r="CN1007" s="554"/>
      <c r="CO1007" s="554"/>
      <c r="CP1007" s="554"/>
      <c r="CQ1007" s="554"/>
      <c r="CR1007" s="554"/>
      <c r="CS1007" s="554"/>
      <c r="CT1007" s="554"/>
      <c r="CU1007" s="554"/>
      <c r="CV1007" s="554"/>
      <c r="CW1007" s="554"/>
      <c r="CX1007" s="554"/>
      <c r="CY1007" s="554">
        <v>114800000</v>
      </c>
      <c r="CZ1007" s="84">
        <v>0</v>
      </c>
      <c r="DA1007" s="84"/>
      <c r="DB1007" s="856" t="s">
        <v>20809</v>
      </c>
      <c r="DC1007" s="565">
        <v>2</v>
      </c>
      <c r="DD1007" s="928"/>
      <c r="DE1007" s="102" t="s">
        <v>2300</v>
      </c>
      <c r="DF1007" s="928" t="s">
        <v>4117</v>
      </c>
      <c r="DG1007" s="555" t="s">
        <v>5907</v>
      </c>
      <c r="DH1007" s="214" t="s">
        <v>3798</v>
      </c>
      <c r="DI1007" s="557">
        <v>40959</v>
      </c>
      <c r="DJ1007" s="111">
        <v>40947</v>
      </c>
      <c r="DK1007" s="558">
        <v>13</v>
      </c>
      <c r="DL1007" s="558"/>
      <c r="DM1007" s="619" t="s">
        <v>20570</v>
      </c>
      <c r="DN1007" s="890">
        <v>114800000</v>
      </c>
      <c r="DO1007" s="928"/>
      <c r="DP1007" s="928"/>
      <c r="DQ1007" s="928"/>
      <c r="DR1007" s="928"/>
    </row>
    <row r="1008" spans="1:122" ht="60.75" customHeight="1" thickTop="1" thickBot="1">
      <c r="A1008" s="214" t="s">
        <v>3799</v>
      </c>
      <c r="B1008" s="214" t="s">
        <v>3633</v>
      </c>
      <c r="C1008" s="214" t="s">
        <v>543</v>
      </c>
      <c r="D1008" s="374">
        <v>1</v>
      </c>
      <c r="E1008" s="517">
        <v>41033</v>
      </c>
      <c r="F1008" s="517">
        <v>40934</v>
      </c>
      <c r="G1008" s="517">
        <v>41047</v>
      </c>
      <c r="H1008" s="517">
        <v>41066</v>
      </c>
      <c r="I1008" s="517">
        <v>41066</v>
      </c>
      <c r="J1008" s="562">
        <v>11</v>
      </c>
      <c r="K1008" s="551">
        <v>41400</v>
      </c>
      <c r="L1008" s="552">
        <v>41047</v>
      </c>
      <c r="M1008" s="117"/>
      <c r="N1008" s="214" t="s">
        <v>3815</v>
      </c>
      <c r="O1008" s="1166">
        <v>823004441</v>
      </c>
      <c r="P1008" s="530"/>
      <c r="Q1008" s="530"/>
      <c r="R1008" s="530"/>
      <c r="S1008" s="530"/>
      <c r="T1008" s="530"/>
      <c r="U1008" s="530"/>
      <c r="V1008" s="530"/>
      <c r="W1008" s="530"/>
      <c r="X1008" s="530"/>
      <c r="Y1008" s="530"/>
      <c r="Z1008" s="530"/>
      <c r="AA1008" s="530"/>
      <c r="AB1008" s="214" t="s">
        <v>3816</v>
      </c>
      <c r="AC1008" s="214" t="s">
        <v>230</v>
      </c>
      <c r="AD1008" s="214" t="s">
        <v>255</v>
      </c>
      <c r="AE1008" s="214" t="s">
        <v>3635</v>
      </c>
      <c r="AF1008" s="214">
        <v>177</v>
      </c>
      <c r="AG1008" s="626"/>
      <c r="AH1008" s="636">
        <v>144748024</v>
      </c>
      <c r="AI1008" s="634">
        <v>62034891</v>
      </c>
      <c r="AJ1008" s="634">
        <v>206782915</v>
      </c>
      <c r="AK1008" s="214" t="s">
        <v>5908</v>
      </c>
      <c r="AL1008" s="214" t="s">
        <v>156</v>
      </c>
      <c r="AM1008" s="86">
        <v>144748024</v>
      </c>
      <c r="AN1008" s="86" t="s">
        <v>1462</v>
      </c>
      <c r="AO1008" s="86" t="s">
        <v>1530</v>
      </c>
      <c r="AP1008" s="83" t="s">
        <v>1531</v>
      </c>
      <c r="AQ1008" s="84">
        <v>57899210</v>
      </c>
      <c r="AR1008" s="553">
        <v>41066</v>
      </c>
      <c r="AS1008" s="554">
        <v>188</v>
      </c>
      <c r="AT1008" s="488">
        <v>86848814</v>
      </c>
      <c r="AU1008" s="553">
        <v>41187</v>
      </c>
      <c r="AV1008" s="554">
        <v>279</v>
      </c>
      <c r="AW1008" s="84"/>
      <c r="AX1008" s="553"/>
      <c r="AY1008" s="554"/>
      <c r="AZ1008" s="84"/>
      <c r="BA1008" s="553"/>
      <c r="BB1008" s="554"/>
      <c r="BC1008" s="84"/>
      <c r="BD1008" s="553"/>
      <c r="BE1008" s="554"/>
      <c r="BF1008" s="84"/>
      <c r="BG1008" s="553"/>
      <c r="BH1008" s="554"/>
      <c r="BI1008" s="84"/>
      <c r="BJ1008" s="553"/>
      <c r="BK1008" s="554"/>
      <c r="BL1008" s="84"/>
      <c r="BM1008" s="553"/>
      <c r="BN1008" s="554"/>
      <c r="BO1008" s="84"/>
      <c r="BP1008" s="553"/>
      <c r="BQ1008" s="554"/>
      <c r="BR1008" s="84"/>
      <c r="BS1008" s="553"/>
      <c r="BT1008" s="554"/>
      <c r="BU1008" s="84"/>
      <c r="BV1008" s="553"/>
      <c r="BW1008" s="554"/>
      <c r="BX1008" s="84"/>
      <c r="BY1008" s="553"/>
      <c r="BZ1008" s="554"/>
      <c r="CA1008" s="84"/>
      <c r="CB1008" s="553"/>
      <c r="CC1008" s="554"/>
      <c r="CD1008" s="84"/>
      <c r="CE1008" s="553"/>
      <c r="CF1008" s="554"/>
      <c r="CG1008" s="84"/>
      <c r="CH1008" s="553"/>
      <c r="CI1008" s="554"/>
      <c r="CJ1008" s="554"/>
      <c r="CK1008" s="554"/>
      <c r="CL1008" s="554"/>
      <c r="CM1008" s="554"/>
      <c r="CN1008" s="554"/>
      <c r="CO1008" s="554"/>
      <c r="CP1008" s="554"/>
      <c r="CQ1008" s="554"/>
      <c r="CR1008" s="554"/>
      <c r="CS1008" s="554"/>
      <c r="CT1008" s="554"/>
      <c r="CU1008" s="554"/>
      <c r="CV1008" s="554"/>
      <c r="CW1008" s="554"/>
      <c r="CX1008" s="554"/>
      <c r="CY1008" s="554">
        <v>144748024</v>
      </c>
      <c r="CZ1008" s="84">
        <v>0</v>
      </c>
      <c r="DA1008" s="84"/>
      <c r="DB1008" s="856" t="s">
        <v>20809</v>
      </c>
      <c r="DC1008" s="565">
        <v>2</v>
      </c>
      <c r="DD1008" s="928"/>
      <c r="DE1008" s="102" t="s">
        <v>2300</v>
      </c>
      <c r="DF1008" s="928" t="s">
        <v>4118</v>
      </c>
      <c r="DG1008" s="555" t="s">
        <v>5909</v>
      </c>
      <c r="DH1008" s="214" t="s">
        <v>3799</v>
      </c>
      <c r="DI1008" s="557">
        <v>41047</v>
      </c>
      <c r="DJ1008" s="111">
        <v>40955</v>
      </c>
      <c r="DK1008" s="558">
        <v>21</v>
      </c>
      <c r="DL1008" s="558"/>
      <c r="DM1008" s="619" t="s">
        <v>20570</v>
      </c>
      <c r="DN1008" s="890">
        <v>144748024</v>
      </c>
      <c r="DO1008" s="928"/>
      <c r="DP1008" s="928"/>
      <c r="DQ1008" s="928"/>
      <c r="DR1008" s="928"/>
    </row>
    <row r="1009" spans="1:122" ht="71" customHeight="1" thickTop="1" thickBot="1">
      <c r="A1009" s="214" t="s">
        <v>3800</v>
      </c>
      <c r="B1009" s="214" t="s">
        <v>3633</v>
      </c>
      <c r="C1009" s="214" t="s">
        <v>543</v>
      </c>
      <c r="D1009" s="374">
        <v>1</v>
      </c>
      <c r="E1009" s="517">
        <v>40994</v>
      </c>
      <c r="F1009" s="517">
        <v>40934</v>
      </c>
      <c r="G1009" s="517">
        <v>41082</v>
      </c>
      <c r="H1009" s="517">
        <v>41103</v>
      </c>
      <c r="I1009" s="517">
        <v>41103</v>
      </c>
      <c r="J1009" s="859">
        <v>8</v>
      </c>
      <c r="K1009" s="551">
        <v>41346</v>
      </c>
      <c r="L1009" s="561">
        <v>41080</v>
      </c>
      <c r="M1009" s="117"/>
      <c r="N1009" s="214" t="s">
        <v>15803</v>
      </c>
      <c r="O1009" s="1166">
        <v>811007547</v>
      </c>
      <c r="P1009" s="530"/>
      <c r="Q1009" s="530"/>
      <c r="R1009" s="530"/>
      <c r="S1009" s="530"/>
      <c r="T1009" s="530"/>
      <c r="U1009" s="530"/>
      <c r="V1009" s="530"/>
      <c r="W1009" s="530"/>
      <c r="X1009" s="530"/>
      <c r="Y1009" s="530"/>
      <c r="Z1009" s="530"/>
      <c r="AA1009" s="530"/>
      <c r="AB1009" s="214" t="s">
        <v>3817</v>
      </c>
      <c r="AC1009" s="214" t="s">
        <v>230</v>
      </c>
      <c r="AD1009" s="214" t="s">
        <v>255</v>
      </c>
      <c r="AE1009" s="214" t="s">
        <v>3635</v>
      </c>
      <c r="AF1009" s="214">
        <v>177</v>
      </c>
      <c r="AG1009" s="626"/>
      <c r="AH1009" s="636">
        <v>43850000</v>
      </c>
      <c r="AI1009" s="634">
        <v>18800000</v>
      </c>
      <c r="AJ1009" s="634">
        <v>62650000</v>
      </c>
      <c r="AK1009" s="214" t="s">
        <v>4278</v>
      </c>
      <c r="AL1009" s="214" t="s">
        <v>156</v>
      </c>
      <c r="AM1009" s="86">
        <v>43850000</v>
      </c>
      <c r="AN1009" s="86" t="s">
        <v>14361</v>
      </c>
      <c r="AO1009" s="86" t="s">
        <v>8485</v>
      </c>
      <c r="AP1009" s="83" t="s">
        <v>1509</v>
      </c>
      <c r="AQ1009" s="84">
        <v>43850000</v>
      </c>
      <c r="AR1009" s="553">
        <v>41103</v>
      </c>
      <c r="AS1009" s="554">
        <v>216</v>
      </c>
      <c r="AT1009" s="488"/>
      <c r="AU1009" s="553"/>
      <c r="AV1009" s="554"/>
      <c r="AW1009" s="84"/>
      <c r="AX1009" s="553"/>
      <c r="AY1009" s="554"/>
      <c r="AZ1009" s="84"/>
      <c r="BA1009" s="553"/>
      <c r="BB1009" s="554"/>
      <c r="BC1009" s="84"/>
      <c r="BD1009" s="553"/>
      <c r="BE1009" s="554"/>
      <c r="BF1009" s="84"/>
      <c r="BG1009" s="553"/>
      <c r="BH1009" s="554"/>
      <c r="BI1009" s="84"/>
      <c r="BJ1009" s="553"/>
      <c r="BK1009" s="554"/>
      <c r="BL1009" s="84"/>
      <c r="BM1009" s="553"/>
      <c r="BN1009" s="554"/>
      <c r="BO1009" s="84"/>
      <c r="BP1009" s="553"/>
      <c r="BQ1009" s="554"/>
      <c r="BR1009" s="84"/>
      <c r="BS1009" s="553"/>
      <c r="BT1009" s="554"/>
      <c r="BU1009" s="84"/>
      <c r="BV1009" s="553"/>
      <c r="BW1009" s="554"/>
      <c r="BX1009" s="84"/>
      <c r="BY1009" s="553"/>
      <c r="BZ1009" s="554"/>
      <c r="CA1009" s="84"/>
      <c r="CB1009" s="553"/>
      <c r="CC1009" s="554"/>
      <c r="CD1009" s="84"/>
      <c r="CE1009" s="553"/>
      <c r="CF1009" s="554"/>
      <c r="CG1009" s="84"/>
      <c r="CH1009" s="553"/>
      <c r="CI1009" s="554"/>
      <c r="CJ1009" s="554"/>
      <c r="CK1009" s="554"/>
      <c r="CL1009" s="554"/>
      <c r="CM1009" s="554"/>
      <c r="CN1009" s="554"/>
      <c r="CO1009" s="554"/>
      <c r="CP1009" s="554"/>
      <c r="CQ1009" s="554"/>
      <c r="CR1009" s="554"/>
      <c r="CS1009" s="554"/>
      <c r="CT1009" s="554"/>
      <c r="CU1009" s="554"/>
      <c r="CV1009" s="554"/>
      <c r="CW1009" s="554"/>
      <c r="CX1009" s="554"/>
      <c r="CY1009" s="554">
        <v>43850000</v>
      </c>
      <c r="CZ1009" s="84">
        <v>0</v>
      </c>
      <c r="DA1009" s="84"/>
      <c r="DB1009" s="856" t="s">
        <v>20809</v>
      </c>
      <c r="DC1009" s="565">
        <v>1</v>
      </c>
      <c r="DD1009" s="928"/>
      <c r="DE1009" s="102" t="s">
        <v>19355</v>
      </c>
      <c r="DF1009" s="928" t="s">
        <v>4117</v>
      </c>
      <c r="DG1009" s="555" t="s">
        <v>5910</v>
      </c>
      <c r="DH1009" s="214" t="s">
        <v>3800</v>
      </c>
      <c r="DI1009" s="557">
        <v>41080</v>
      </c>
      <c r="DJ1009" s="111">
        <v>40953</v>
      </c>
      <c r="DK1009" s="558">
        <v>19</v>
      </c>
      <c r="DL1009" s="558" t="s">
        <v>15785</v>
      </c>
      <c r="DM1009" s="619" t="s">
        <v>20570</v>
      </c>
      <c r="DN1009" s="890">
        <v>43850000</v>
      </c>
      <c r="DO1009" s="928"/>
      <c r="DP1009" s="928"/>
      <c r="DQ1009" s="928"/>
      <c r="DR1009" s="928"/>
    </row>
    <row r="1010" spans="1:122" ht="60.75" customHeight="1" thickTop="1" thickBot="1">
      <c r="A1010" s="214" t="s">
        <v>3801</v>
      </c>
      <c r="B1010" s="214" t="s">
        <v>3633</v>
      </c>
      <c r="C1010" s="214" t="s">
        <v>543</v>
      </c>
      <c r="D1010" s="374">
        <v>1</v>
      </c>
      <c r="E1010" s="517">
        <v>41010</v>
      </c>
      <c r="F1010" s="517">
        <v>40934</v>
      </c>
      <c r="G1010" s="517">
        <v>41057</v>
      </c>
      <c r="H1010" s="517">
        <v>41066</v>
      </c>
      <c r="I1010" s="517">
        <v>41066</v>
      </c>
      <c r="J1010" s="859">
        <v>8</v>
      </c>
      <c r="K1010" s="551">
        <v>41311</v>
      </c>
      <c r="L1010" s="561">
        <v>41054</v>
      </c>
      <c r="M1010" s="117"/>
      <c r="N1010" s="214" t="s">
        <v>108</v>
      </c>
      <c r="O1010" s="1166">
        <v>860075558</v>
      </c>
      <c r="P1010" s="530"/>
      <c r="Q1010" s="530"/>
      <c r="R1010" s="530"/>
      <c r="S1010" s="530"/>
      <c r="T1010" s="530"/>
      <c r="U1010" s="530"/>
      <c r="V1010" s="530"/>
      <c r="W1010" s="530"/>
      <c r="X1010" s="530"/>
      <c r="Y1010" s="530"/>
      <c r="Z1010" s="530"/>
      <c r="AA1010" s="530"/>
      <c r="AB1010" s="214" t="s">
        <v>3818</v>
      </c>
      <c r="AC1010" s="214" t="s">
        <v>230</v>
      </c>
      <c r="AD1010" s="214" t="s">
        <v>255</v>
      </c>
      <c r="AE1010" s="214" t="s">
        <v>3635</v>
      </c>
      <c r="AF1010" s="214">
        <v>177</v>
      </c>
      <c r="AG1010" s="626"/>
      <c r="AH1010" s="636">
        <v>40000000</v>
      </c>
      <c r="AI1010" s="634">
        <v>35600000</v>
      </c>
      <c r="AJ1010" s="634">
        <v>75600000</v>
      </c>
      <c r="AK1010" s="214" t="s">
        <v>4761</v>
      </c>
      <c r="AL1010" s="214" t="s">
        <v>13003</v>
      </c>
      <c r="AM1010" s="86">
        <v>40000000</v>
      </c>
      <c r="AN1010" s="86" t="s">
        <v>14315</v>
      </c>
      <c r="AO1010" s="86" t="s">
        <v>14315</v>
      </c>
      <c r="AP1010" s="97" t="s">
        <v>1525</v>
      </c>
      <c r="AQ1010" s="84">
        <v>40000000</v>
      </c>
      <c r="AR1010" s="553">
        <v>41066</v>
      </c>
      <c r="AS1010" s="554">
        <v>188</v>
      </c>
      <c r="AT1010" s="488"/>
      <c r="AU1010" s="553"/>
      <c r="AV1010" s="554"/>
      <c r="AW1010" s="84"/>
      <c r="AX1010" s="553"/>
      <c r="AY1010" s="554"/>
      <c r="AZ1010" s="84"/>
      <c r="BA1010" s="553"/>
      <c r="BB1010" s="554"/>
      <c r="BC1010" s="84"/>
      <c r="BD1010" s="553"/>
      <c r="BE1010" s="554"/>
      <c r="BF1010" s="84"/>
      <c r="BG1010" s="553"/>
      <c r="BH1010" s="554"/>
      <c r="BI1010" s="84"/>
      <c r="BJ1010" s="553"/>
      <c r="BK1010" s="554"/>
      <c r="BL1010" s="84"/>
      <c r="BM1010" s="553"/>
      <c r="BN1010" s="554"/>
      <c r="BO1010" s="84"/>
      <c r="BP1010" s="553"/>
      <c r="BQ1010" s="554"/>
      <c r="BR1010" s="84"/>
      <c r="BS1010" s="553"/>
      <c r="BT1010" s="554"/>
      <c r="BU1010" s="84"/>
      <c r="BV1010" s="553"/>
      <c r="BW1010" s="554"/>
      <c r="BX1010" s="84"/>
      <c r="BY1010" s="553"/>
      <c r="BZ1010" s="554"/>
      <c r="CA1010" s="84"/>
      <c r="CB1010" s="553"/>
      <c r="CC1010" s="554"/>
      <c r="CD1010" s="84"/>
      <c r="CE1010" s="553"/>
      <c r="CF1010" s="554"/>
      <c r="CG1010" s="84"/>
      <c r="CH1010" s="553"/>
      <c r="CI1010" s="554"/>
      <c r="CJ1010" s="554"/>
      <c r="CK1010" s="554"/>
      <c r="CL1010" s="554"/>
      <c r="CM1010" s="554"/>
      <c r="CN1010" s="554"/>
      <c r="CO1010" s="554"/>
      <c r="CP1010" s="554"/>
      <c r="CQ1010" s="554"/>
      <c r="CR1010" s="554"/>
      <c r="CS1010" s="554"/>
      <c r="CT1010" s="554"/>
      <c r="CU1010" s="554"/>
      <c r="CV1010" s="554"/>
      <c r="CW1010" s="554"/>
      <c r="CX1010" s="554"/>
      <c r="CY1010" s="554">
        <v>40000000</v>
      </c>
      <c r="CZ1010" s="84">
        <v>0</v>
      </c>
      <c r="DA1010" s="84"/>
      <c r="DB1010" s="727" t="s">
        <v>13003</v>
      </c>
      <c r="DC1010" s="565">
        <v>1</v>
      </c>
      <c r="DD1010" s="928"/>
      <c r="DE1010" s="102" t="s">
        <v>19355</v>
      </c>
      <c r="DF1010" s="928" t="s">
        <v>4117</v>
      </c>
      <c r="DG1010" s="555" t="s">
        <v>5911</v>
      </c>
      <c r="DH1010" s="214" t="s">
        <v>3801</v>
      </c>
      <c r="DI1010" s="557">
        <v>41054</v>
      </c>
      <c r="DJ1010" s="111">
        <v>40955</v>
      </c>
      <c r="DK1010" s="558">
        <v>21</v>
      </c>
      <c r="DL1010" s="558"/>
      <c r="DM1010" s="619" t="s">
        <v>20574</v>
      </c>
      <c r="DN1010" s="890">
        <v>40000000</v>
      </c>
      <c r="DO1010" s="928"/>
      <c r="DP1010" s="928"/>
      <c r="DQ1010" s="928"/>
      <c r="DR1010" s="928"/>
    </row>
    <row r="1011" spans="1:122" ht="60.75" customHeight="1" thickTop="1" thickBot="1">
      <c r="A1011" s="214" t="s">
        <v>3802</v>
      </c>
      <c r="B1011" s="214" t="s">
        <v>3633</v>
      </c>
      <c r="C1011" s="214" t="s">
        <v>543</v>
      </c>
      <c r="D1011" s="374">
        <v>1</v>
      </c>
      <c r="E1011" s="517">
        <v>40962</v>
      </c>
      <c r="F1011" s="517">
        <v>40934</v>
      </c>
      <c r="G1011" s="517">
        <v>41032</v>
      </c>
      <c r="H1011" s="517">
        <v>41040</v>
      </c>
      <c r="I1011" s="517">
        <v>41040</v>
      </c>
      <c r="J1011" s="859">
        <v>7</v>
      </c>
      <c r="K1011" s="551">
        <v>41254</v>
      </c>
      <c r="L1011" s="561">
        <v>41029</v>
      </c>
      <c r="M1011" s="117"/>
      <c r="N1011" s="214" t="s">
        <v>535</v>
      </c>
      <c r="O1011" s="1166">
        <v>890401962</v>
      </c>
      <c r="P1011" s="530"/>
      <c r="Q1011" s="530"/>
      <c r="R1011" s="530"/>
      <c r="S1011" s="530"/>
      <c r="T1011" s="530"/>
      <c r="U1011" s="530"/>
      <c r="V1011" s="530"/>
      <c r="W1011" s="530"/>
      <c r="X1011" s="530"/>
      <c r="Y1011" s="530"/>
      <c r="Z1011" s="530"/>
      <c r="AA1011" s="530"/>
      <c r="AB1011" s="214" t="s">
        <v>3819</v>
      </c>
      <c r="AC1011" s="214" t="s">
        <v>230</v>
      </c>
      <c r="AD1011" s="214" t="s">
        <v>255</v>
      </c>
      <c r="AE1011" s="214" t="s">
        <v>3635</v>
      </c>
      <c r="AF1011" s="214">
        <v>177</v>
      </c>
      <c r="AG1011" s="626"/>
      <c r="AH1011" s="636">
        <v>40000000</v>
      </c>
      <c r="AI1011" s="634">
        <v>15166667</v>
      </c>
      <c r="AJ1011" s="634">
        <v>55166667</v>
      </c>
      <c r="AK1011" s="214" t="s">
        <v>4300</v>
      </c>
      <c r="AL1011" s="214" t="s">
        <v>156</v>
      </c>
      <c r="AM1011" s="86">
        <v>40000000</v>
      </c>
      <c r="AN1011" s="86" t="s">
        <v>1464</v>
      </c>
      <c r="AO1011" s="86" t="s">
        <v>11091</v>
      </c>
      <c r="AP1011" s="83" t="s">
        <v>1532</v>
      </c>
      <c r="AQ1011" s="84">
        <v>40000000</v>
      </c>
      <c r="AR1011" s="553">
        <v>41040</v>
      </c>
      <c r="AS1011" s="554">
        <v>168</v>
      </c>
      <c r="AT1011" s="488"/>
      <c r="AU1011" s="553"/>
      <c r="AV1011" s="554"/>
      <c r="AW1011" s="84"/>
      <c r="AX1011" s="553"/>
      <c r="AY1011" s="554"/>
      <c r="AZ1011" s="84"/>
      <c r="BA1011" s="553"/>
      <c r="BB1011" s="554"/>
      <c r="BC1011" s="84"/>
      <c r="BD1011" s="553"/>
      <c r="BE1011" s="554"/>
      <c r="BF1011" s="84"/>
      <c r="BG1011" s="553"/>
      <c r="BH1011" s="554"/>
      <c r="BI1011" s="84"/>
      <c r="BJ1011" s="553"/>
      <c r="BK1011" s="554"/>
      <c r="BL1011" s="84"/>
      <c r="BM1011" s="553"/>
      <c r="BN1011" s="554"/>
      <c r="BO1011" s="84"/>
      <c r="BP1011" s="553"/>
      <c r="BQ1011" s="554"/>
      <c r="BR1011" s="84"/>
      <c r="BS1011" s="553"/>
      <c r="BT1011" s="554"/>
      <c r="BU1011" s="84"/>
      <c r="BV1011" s="553"/>
      <c r="BW1011" s="554"/>
      <c r="BX1011" s="84"/>
      <c r="BY1011" s="553"/>
      <c r="BZ1011" s="554"/>
      <c r="CA1011" s="84"/>
      <c r="CB1011" s="553"/>
      <c r="CC1011" s="554"/>
      <c r="CD1011" s="84"/>
      <c r="CE1011" s="553"/>
      <c r="CF1011" s="554"/>
      <c r="CG1011" s="84"/>
      <c r="CH1011" s="553"/>
      <c r="CI1011" s="554"/>
      <c r="CJ1011" s="554"/>
      <c r="CK1011" s="554"/>
      <c r="CL1011" s="554"/>
      <c r="CM1011" s="554"/>
      <c r="CN1011" s="554"/>
      <c r="CO1011" s="554"/>
      <c r="CP1011" s="554"/>
      <c r="CQ1011" s="554"/>
      <c r="CR1011" s="554"/>
      <c r="CS1011" s="554"/>
      <c r="CT1011" s="554"/>
      <c r="CU1011" s="554"/>
      <c r="CV1011" s="554"/>
      <c r="CW1011" s="554"/>
      <c r="CX1011" s="554"/>
      <c r="CY1011" s="554">
        <v>40000000</v>
      </c>
      <c r="CZ1011" s="84">
        <v>0</v>
      </c>
      <c r="DA1011" s="84"/>
      <c r="DB1011" s="856" t="s">
        <v>20809</v>
      </c>
      <c r="DC1011" s="565">
        <v>1</v>
      </c>
      <c r="DD1011" s="928"/>
      <c r="DE1011" s="102" t="s">
        <v>19355</v>
      </c>
      <c r="DF1011" s="928" t="s">
        <v>4117</v>
      </c>
      <c r="DG1011" s="555" t="s">
        <v>5912</v>
      </c>
      <c r="DH1011" s="214" t="s">
        <v>3802</v>
      </c>
      <c r="DI1011" s="557">
        <v>41029</v>
      </c>
      <c r="DJ1011" s="111">
        <v>40955</v>
      </c>
      <c r="DK1011" s="558">
        <v>21</v>
      </c>
      <c r="DL1011" s="558"/>
      <c r="DM1011" s="619" t="s">
        <v>20570</v>
      </c>
      <c r="DN1011" s="890">
        <v>40000000</v>
      </c>
      <c r="DO1011" s="928"/>
      <c r="DP1011" s="928"/>
      <c r="DQ1011" s="928"/>
      <c r="DR1011" s="928"/>
    </row>
    <row r="1012" spans="1:122" ht="71" customHeight="1" thickTop="1" thickBot="1">
      <c r="A1012" s="214" t="s">
        <v>3803</v>
      </c>
      <c r="B1012" s="214" t="s">
        <v>3633</v>
      </c>
      <c r="C1012" s="214" t="s">
        <v>543</v>
      </c>
      <c r="D1012" s="374">
        <v>1</v>
      </c>
      <c r="E1012" s="517">
        <v>41088</v>
      </c>
      <c r="F1012" s="517">
        <v>40934</v>
      </c>
      <c r="G1012" s="517">
        <v>41099</v>
      </c>
      <c r="H1012" s="517">
        <v>41109</v>
      </c>
      <c r="I1012" s="517">
        <v>41109</v>
      </c>
      <c r="J1012" s="859">
        <v>8</v>
      </c>
      <c r="K1012" s="551">
        <v>41352</v>
      </c>
      <c r="L1012" s="561">
        <v>41099</v>
      </c>
      <c r="M1012" s="117"/>
      <c r="N1012" s="214" t="s">
        <v>3820</v>
      </c>
      <c r="O1012" s="1166">
        <v>890481183</v>
      </c>
      <c r="P1012" s="530"/>
      <c r="Q1012" s="530"/>
      <c r="R1012" s="530"/>
      <c r="S1012" s="530"/>
      <c r="T1012" s="530"/>
      <c r="U1012" s="530"/>
      <c r="V1012" s="530"/>
      <c r="W1012" s="530"/>
      <c r="X1012" s="530"/>
      <c r="Y1012" s="530"/>
      <c r="Z1012" s="530"/>
      <c r="AA1012" s="530"/>
      <c r="AB1012" s="214" t="s">
        <v>3821</v>
      </c>
      <c r="AC1012" s="214" t="s">
        <v>230</v>
      </c>
      <c r="AD1012" s="214" t="s">
        <v>255</v>
      </c>
      <c r="AE1012" s="214" t="s">
        <v>3635</v>
      </c>
      <c r="AF1012" s="214">
        <v>177</v>
      </c>
      <c r="AG1012" s="626"/>
      <c r="AH1012" s="636">
        <v>40200000</v>
      </c>
      <c r="AI1012" s="634">
        <v>14825850</v>
      </c>
      <c r="AJ1012" s="634">
        <v>55025850</v>
      </c>
      <c r="AK1012" s="214" t="s">
        <v>6985</v>
      </c>
      <c r="AL1012" s="214" t="s">
        <v>156</v>
      </c>
      <c r="AM1012" s="86">
        <v>40200000</v>
      </c>
      <c r="AN1012" s="86" t="s">
        <v>1464</v>
      </c>
      <c r="AO1012" s="86" t="s">
        <v>11091</v>
      </c>
      <c r="AP1012" s="83" t="s">
        <v>1532</v>
      </c>
      <c r="AQ1012" s="84">
        <v>40200000</v>
      </c>
      <c r="AR1012" s="553">
        <v>41109</v>
      </c>
      <c r="AS1012" s="554">
        <v>220</v>
      </c>
      <c r="AT1012" s="488"/>
      <c r="AU1012" s="553"/>
      <c r="AV1012" s="554"/>
      <c r="AW1012" s="84"/>
      <c r="AX1012" s="553"/>
      <c r="AY1012" s="554"/>
      <c r="AZ1012" s="84"/>
      <c r="BA1012" s="553"/>
      <c r="BB1012" s="554"/>
      <c r="BC1012" s="84"/>
      <c r="BD1012" s="553"/>
      <c r="BE1012" s="554"/>
      <c r="BF1012" s="84"/>
      <c r="BG1012" s="553"/>
      <c r="BH1012" s="554"/>
      <c r="BI1012" s="84"/>
      <c r="BJ1012" s="553"/>
      <c r="BK1012" s="554"/>
      <c r="BL1012" s="84"/>
      <c r="BM1012" s="553"/>
      <c r="BN1012" s="554"/>
      <c r="BO1012" s="84"/>
      <c r="BP1012" s="553"/>
      <c r="BQ1012" s="554"/>
      <c r="BR1012" s="84"/>
      <c r="BS1012" s="553"/>
      <c r="BT1012" s="554"/>
      <c r="BU1012" s="84"/>
      <c r="BV1012" s="553"/>
      <c r="BW1012" s="554"/>
      <c r="BX1012" s="84"/>
      <c r="BY1012" s="553"/>
      <c r="BZ1012" s="554"/>
      <c r="CA1012" s="84"/>
      <c r="CB1012" s="553"/>
      <c r="CC1012" s="554"/>
      <c r="CD1012" s="84"/>
      <c r="CE1012" s="553"/>
      <c r="CF1012" s="554"/>
      <c r="CG1012" s="84"/>
      <c r="CH1012" s="553"/>
      <c r="CI1012" s="554"/>
      <c r="CJ1012" s="554"/>
      <c r="CK1012" s="554"/>
      <c r="CL1012" s="554"/>
      <c r="CM1012" s="554"/>
      <c r="CN1012" s="554"/>
      <c r="CO1012" s="554"/>
      <c r="CP1012" s="554"/>
      <c r="CQ1012" s="554"/>
      <c r="CR1012" s="554"/>
      <c r="CS1012" s="554"/>
      <c r="CT1012" s="554"/>
      <c r="CU1012" s="554"/>
      <c r="CV1012" s="554"/>
      <c r="CW1012" s="554"/>
      <c r="CX1012" s="554"/>
      <c r="CY1012" s="554">
        <v>40200000</v>
      </c>
      <c r="CZ1012" s="84">
        <v>0</v>
      </c>
      <c r="DA1012" s="84"/>
      <c r="DB1012" s="856" t="s">
        <v>20809</v>
      </c>
      <c r="DC1012" s="565">
        <v>1</v>
      </c>
      <c r="DD1012" s="928"/>
      <c r="DE1012" s="102" t="s">
        <v>19355</v>
      </c>
      <c r="DF1012" s="928" t="s">
        <v>4118</v>
      </c>
      <c r="DG1012" s="555" t="s">
        <v>5913</v>
      </c>
      <c r="DH1012" s="214" t="s">
        <v>3803</v>
      </c>
      <c r="DI1012" s="557">
        <v>41099</v>
      </c>
      <c r="DJ1012" s="111">
        <v>40954</v>
      </c>
      <c r="DK1012" s="558">
        <v>20</v>
      </c>
      <c r="DL1012" s="558"/>
      <c r="DM1012" s="619" t="s">
        <v>20570</v>
      </c>
      <c r="DN1012" s="890">
        <v>40200000</v>
      </c>
      <c r="DO1012" s="928"/>
      <c r="DP1012" s="928"/>
      <c r="DQ1012" s="928"/>
      <c r="DR1012" s="928"/>
    </row>
    <row r="1013" spans="1:122" ht="60.75" customHeight="1" thickTop="1" thickBot="1">
      <c r="A1013" s="214" t="s">
        <v>3804</v>
      </c>
      <c r="B1013" s="214" t="s">
        <v>3633</v>
      </c>
      <c r="C1013" s="214" t="s">
        <v>543</v>
      </c>
      <c r="D1013" s="374">
        <v>1</v>
      </c>
      <c r="E1013" s="517">
        <v>41010</v>
      </c>
      <c r="F1013" s="517">
        <v>40934</v>
      </c>
      <c r="G1013" s="517">
        <v>41044</v>
      </c>
      <c r="H1013" s="517">
        <v>41057</v>
      </c>
      <c r="I1013" s="517">
        <v>41057</v>
      </c>
      <c r="J1013" s="859">
        <v>10</v>
      </c>
      <c r="K1013" s="551">
        <v>41361</v>
      </c>
      <c r="L1013" s="561">
        <v>41044</v>
      </c>
      <c r="M1013" s="117"/>
      <c r="N1013" s="214" t="s">
        <v>3675</v>
      </c>
      <c r="O1013" s="1166">
        <v>830084359</v>
      </c>
      <c r="P1013" s="530"/>
      <c r="Q1013" s="530"/>
      <c r="R1013" s="530"/>
      <c r="S1013" s="530"/>
      <c r="T1013" s="530"/>
      <c r="U1013" s="530"/>
      <c r="V1013" s="530"/>
      <c r="W1013" s="530"/>
      <c r="X1013" s="530"/>
      <c r="Y1013" s="530"/>
      <c r="Z1013" s="530"/>
      <c r="AA1013" s="530"/>
      <c r="AB1013" s="214" t="s">
        <v>3822</v>
      </c>
      <c r="AC1013" s="214" t="s">
        <v>230</v>
      </c>
      <c r="AD1013" s="214" t="s">
        <v>255</v>
      </c>
      <c r="AE1013" s="214" t="s">
        <v>3635</v>
      </c>
      <c r="AF1013" s="214">
        <v>177</v>
      </c>
      <c r="AG1013" s="626"/>
      <c r="AH1013" s="636">
        <v>28000000</v>
      </c>
      <c r="AI1013" s="634">
        <v>12000000</v>
      </c>
      <c r="AJ1013" s="634">
        <v>40000000</v>
      </c>
      <c r="AK1013" s="214" t="s">
        <v>5165</v>
      </c>
      <c r="AL1013" s="214" t="s">
        <v>156</v>
      </c>
      <c r="AM1013" s="86">
        <v>28000000</v>
      </c>
      <c r="AN1013" s="86" t="s">
        <v>14315</v>
      </c>
      <c r="AO1013" s="86" t="s">
        <v>14315</v>
      </c>
      <c r="AP1013" s="97" t="s">
        <v>1525</v>
      </c>
      <c r="AQ1013" s="84">
        <v>28000000</v>
      </c>
      <c r="AR1013" s="553">
        <v>41057</v>
      </c>
      <c r="AS1013" s="554">
        <v>178</v>
      </c>
      <c r="AT1013" s="488"/>
      <c r="AU1013" s="553"/>
      <c r="AV1013" s="554"/>
      <c r="AW1013" s="84"/>
      <c r="AX1013" s="553"/>
      <c r="AY1013" s="554"/>
      <c r="AZ1013" s="84"/>
      <c r="BA1013" s="553"/>
      <c r="BB1013" s="554"/>
      <c r="BC1013" s="84"/>
      <c r="BD1013" s="553"/>
      <c r="BE1013" s="554"/>
      <c r="BF1013" s="84"/>
      <c r="BG1013" s="553"/>
      <c r="BH1013" s="554"/>
      <c r="BI1013" s="84"/>
      <c r="BJ1013" s="553"/>
      <c r="BK1013" s="554"/>
      <c r="BL1013" s="84"/>
      <c r="BM1013" s="553"/>
      <c r="BN1013" s="554"/>
      <c r="BO1013" s="84"/>
      <c r="BP1013" s="553"/>
      <c r="BQ1013" s="554"/>
      <c r="BR1013" s="84"/>
      <c r="BS1013" s="553"/>
      <c r="BT1013" s="554"/>
      <c r="BU1013" s="84"/>
      <c r="BV1013" s="553"/>
      <c r="BW1013" s="554"/>
      <c r="BX1013" s="84"/>
      <c r="BY1013" s="553"/>
      <c r="BZ1013" s="554"/>
      <c r="CA1013" s="84"/>
      <c r="CB1013" s="553"/>
      <c r="CC1013" s="554"/>
      <c r="CD1013" s="84"/>
      <c r="CE1013" s="553"/>
      <c r="CF1013" s="554"/>
      <c r="CG1013" s="84"/>
      <c r="CH1013" s="553"/>
      <c r="CI1013" s="554"/>
      <c r="CJ1013" s="554"/>
      <c r="CK1013" s="554"/>
      <c r="CL1013" s="554"/>
      <c r="CM1013" s="554"/>
      <c r="CN1013" s="554"/>
      <c r="CO1013" s="554"/>
      <c r="CP1013" s="554"/>
      <c r="CQ1013" s="554"/>
      <c r="CR1013" s="554"/>
      <c r="CS1013" s="554"/>
      <c r="CT1013" s="554"/>
      <c r="CU1013" s="554"/>
      <c r="CV1013" s="554"/>
      <c r="CW1013" s="554"/>
      <c r="CX1013" s="554"/>
      <c r="CY1013" s="554">
        <v>28000000</v>
      </c>
      <c r="CZ1013" s="84">
        <v>0</v>
      </c>
      <c r="DA1013" s="84"/>
      <c r="DB1013" s="856" t="s">
        <v>20809</v>
      </c>
      <c r="DC1013" s="565">
        <v>1</v>
      </c>
      <c r="DD1013" s="928"/>
      <c r="DE1013" s="102" t="s">
        <v>19355</v>
      </c>
      <c r="DF1013" s="928" t="s">
        <v>4117</v>
      </c>
      <c r="DG1013" s="555" t="s">
        <v>5914</v>
      </c>
      <c r="DH1013" s="214" t="s">
        <v>3804</v>
      </c>
      <c r="DI1013" s="557">
        <v>41044</v>
      </c>
      <c r="DJ1013" s="111">
        <v>40974</v>
      </c>
      <c r="DK1013" s="558">
        <v>40</v>
      </c>
      <c r="DL1013" s="558"/>
      <c r="DM1013" s="619" t="s">
        <v>20570</v>
      </c>
      <c r="DN1013" s="890">
        <v>28000000</v>
      </c>
      <c r="DO1013" s="928"/>
      <c r="DP1013" s="928"/>
      <c r="DQ1013" s="928"/>
      <c r="DR1013" s="928"/>
    </row>
    <row r="1014" spans="1:122" ht="71" customHeight="1" thickTop="1" thickBot="1">
      <c r="A1014" s="214" t="s">
        <v>3805</v>
      </c>
      <c r="B1014" s="214" t="s">
        <v>3633</v>
      </c>
      <c r="C1014" s="214" t="s">
        <v>543</v>
      </c>
      <c r="D1014" s="374">
        <v>1</v>
      </c>
      <c r="E1014" s="517">
        <v>41116</v>
      </c>
      <c r="F1014" s="517">
        <v>40934</v>
      </c>
      <c r="G1014" s="517">
        <v>41121</v>
      </c>
      <c r="H1014" s="517">
        <v>41134</v>
      </c>
      <c r="I1014" s="517">
        <v>41134</v>
      </c>
      <c r="J1014" s="859">
        <v>10</v>
      </c>
      <c r="K1014" s="551">
        <v>41438</v>
      </c>
      <c r="L1014" s="552"/>
      <c r="M1014" s="117"/>
      <c r="N1014" s="214" t="s">
        <v>426</v>
      </c>
      <c r="O1014" s="1166">
        <v>860014918</v>
      </c>
      <c r="P1014" s="530"/>
      <c r="Q1014" s="530"/>
      <c r="R1014" s="530"/>
      <c r="S1014" s="530"/>
      <c r="T1014" s="530"/>
      <c r="U1014" s="530"/>
      <c r="V1014" s="530"/>
      <c r="W1014" s="530"/>
      <c r="X1014" s="530"/>
      <c r="Y1014" s="530"/>
      <c r="Z1014" s="530"/>
      <c r="AA1014" s="530"/>
      <c r="AB1014" s="214" t="s">
        <v>3823</v>
      </c>
      <c r="AC1014" s="214" t="s">
        <v>230</v>
      </c>
      <c r="AD1014" s="214" t="s">
        <v>255</v>
      </c>
      <c r="AE1014" s="214" t="s">
        <v>3635</v>
      </c>
      <c r="AF1014" s="214">
        <v>177</v>
      </c>
      <c r="AG1014" s="626"/>
      <c r="AH1014" s="636">
        <v>39978372</v>
      </c>
      <c r="AI1014" s="634">
        <v>18000000</v>
      </c>
      <c r="AJ1014" s="634">
        <v>57978372</v>
      </c>
      <c r="AK1014" s="214" t="s">
        <v>4299</v>
      </c>
      <c r="AL1014" s="214" t="s">
        <v>156</v>
      </c>
      <c r="AM1014" s="86">
        <v>39978372</v>
      </c>
      <c r="AN1014" s="86" t="s">
        <v>14315</v>
      </c>
      <c r="AO1014" s="86" t="s">
        <v>14315</v>
      </c>
      <c r="AP1014" s="97" t="s">
        <v>1525</v>
      </c>
      <c r="AQ1014" s="84">
        <v>39978372</v>
      </c>
      <c r="AR1014" s="553">
        <v>41134</v>
      </c>
      <c r="AS1014" s="554">
        <v>234</v>
      </c>
      <c r="AT1014" s="488"/>
      <c r="AU1014" s="553"/>
      <c r="AV1014" s="554"/>
      <c r="AW1014" s="84"/>
      <c r="AX1014" s="553"/>
      <c r="AY1014" s="554"/>
      <c r="AZ1014" s="84"/>
      <c r="BA1014" s="553"/>
      <c r="BB1014" s="554"/>
      <c r="BC1014" s="84"/>
      <c r="BD1014" s="553"/>
      <c r="BE1014" s="554"/>
      <c r="BF1014" s="84"/>
      <c r="BG1014" s="553"/>
      <c r="BH1014" s="554"/>
      <c r="BI1014" s="84"/>
      <c r="BJ1014" s="553"/>
      <c r="BK1014" s="554"/>
      <c r="BL1014" s="84"/>
      <c r="BM1014" s="553"/>
      <c r="BN1014" s="554"/>
      <c r="BO1014" s="84"/>
      <c r="BP1014" s="553"/>
      <c r="BQ1014" s="554"/>
      <c r="BR1014" s="84"/>
      <c r="BS1014" s="553"/>
      <c r="BT1014" s="554"/>
      <c r="BU1014" s="84"/>
      <c r="BV1014" s="553"/>
      <c r="BW1014" s="554"/>
      <c r="BX1014" s="84"/>
      <c r="BY1014" s="553"/>
      <c r="BZ1014" s="554"/>
      <c r="CA1014" s="84"/>
      <c r="CB1014" s="553"/>
      <c r="CC1014" s="554"/>
      <c r="CD1014" s="84"/>
      <c r="CE1014" s="553"/>
      <c r="CF1014" s="554"/>
      <c r="CG1014" s="84"/>
      <c r="CH1014" s="553"/>
      <c r="CI1014" s="554"/>
      <c r="CJ1014" s="554"/>
      <c r="CK1014" s="554"/>
      <c r="CL1014" s="554"/>
      <c r="CM1014" s="554"/>
      <c r="CN1014" s="554"/>
      <c r="CO1014" s="554"/>
      <c r="CP1014" s="554"/>
      <c r="CQ1014" s="554"/>
      <c r="CR1014" s="554"/>
      <c r="CS1014" s="554"/>
      <c r="CT1014" s="554"/>
      <c r="CU1014" s="554"/>
      <c r="CV1014" s="554"/>
      <c r="CW1014" s="554"/>
      <c r="CX1014" s="554"/>
      <c r="CY1014" s="554">
        <v>39978372</v>
      </c>
      <c r="CZ1014" s="84">
        <v>0</v>
      </c>
      <c r="DA1014" s="84"/>
      <c r="DB1014" s="856" t="s">
        <v>20809</v>
      </c>
      <c r="DC1014" s="565">
        <v>1</v>
      </c>
      <c r="DD1014" s="928"/>
      <c r="DE1014" s="102" t="s">
        <v>19355</v>
      </c>
      <c r="DF1014" s="928" t="s">
        <v>4117</v>
      </c>
      <c r="DG1014" s="555" t="s">
        <v>5915</v>
      </c>
      <c r="DH1014" s="214" t="s">
        <v>3805</v>
      </c>
      <c r="DI1014" s="557">
        <v>41120</v>
      </c>
      <c r="DJ1014" s="111">
        <v>40955</v>
      </c>
      <c r="DK1014" s="558">
        <v>21</v>
      </c>
      <c r="DL1014" s="558"/>
      <c r="DM1014" s="619" t="s">
        <v>20570</v>
      </c>
      <c r="DN1014" s="890">
        <v>39978372</v>
      </c>
      <c r="DO1014" s="928"/>
      <c r="DP1014" s="928"/>
      <c r="DQ1014" s="928"/>
      <c r="DR1014" s="928"/>
    </row>
    <row r="1015" spans="1:122" ht="60.75" customHeight="1" thickTop="1" thickBot="1">
      <c r="A1015" s="214" t="s">
        <v>3806</v>
      </c>
      <c r="B1015" s="214" t="s">
        <v>3633</v>
      </c>
      <c r="C1015" s="214" t="s">
        <v>543</v>
      </c>
      <c r="D1015" s="374">
        <v>1</v>
      </c>
      <c r="E1015" s="517">
        <v>40963</v>
      </c>
      <c r="F1015" s="517">
        <v>40934</v>
      </c>
      <c r="G1015" s="517">
        <v>40990</v>
      </c>
      <c r="H1015" s="517">
        <v>41002</v>
      </c>
      <c r="I1015" s="517">
        <v>41002</v>
      </c>
      <c r="J1015" s="562">
        <v>10</v>
      </c>
      <c r="K1015" s="551">
        <v>41308</v>
      </c>
      <c r="L1015" s="561">
        <v>40983</v>
      </c>
      <c r="M1015" s="117"/>
      <c r="N1015" s="214" t="s">
        <v>15798</v>
      </c>
      <c r="O1015" s="1166">
        <v>802010941</v>
      </c>
      <c r="P1015" s="530"/>
      <c r="Q1015" s="530"/>
      <c r="R1015" s="530"/>
      <c r="S1015" s="530"/>
      <c r="T1015" s="530"/>
      <c r="U1015" s="530"/>
      <c r="V1015" s="530"/>
      <c r="W1015" s="530"/>
      <c r="X1015" s="530"/>
      <c r="Y1015" s="530"/>
      <c r="Z1015" s="530"/>
      <c r="AA1015" s="530"/>
      <c r="AB1015" s="214" t="s">
        <v>3824</v>
      </c>
      <c r="AC1015" s="214" t="s">
        <v>230</v>
      </c>
      <c r="AD1015" s="214" t="s">
        <v>255</v>
      </c>
      <c r="AE1015" s="214" t="s">
        <v>3635</v>
      </c>
      <c r="AF1015" s="214">
        <v>177</v>
      </c>
      <c r="AG1015" s="626"/>
      <c r="AH1015" s="636">
        <v>40000000</v>
      </c>
      <c r="AI1015" s="634">
        <v>17500000</v>
      </c>
      <c r="AJ1015" s="634">
        <v>57500000</v>
      </c>
      <c r="AK1015" s="214" t="s">
        <v>4277</v>
      </c>
      <c r="AL1015" s="214" t="s">
        <v>156</v>
      </c>
      <c r="AM1015" s="86">
        <v>40000000</v>
      </c>
      <c r="AN1015" s="86" t="s">
        <v>1470</v>
      </c>
      <c r="AO1015" s="86" t="s">
        <v>8498</v>
      </c>
      <c r="AP1015" s="83" t="s">
        <v>1536</v>
      </c>
      <c r="AQ1015" s="84">
        <v>40000000</v>
      </c>
      <c r="AR1015" s="553">
        <v>41002</v>
      </c>
      <c r="AS1015" s="554">
        <v>152</v>
      </c>
      <c r="AT1015" s="488"/>
      <c r="AU1015" s="553"/>
      <c r="AV1015" s="554"/>
      <c r="AW1015" s="84"/>
      <c r="AX1015" s="553"/>
      <c r="AY1015" s="554"/>
      <c r="AZ1015" s="84"/>
      <c r="BA1015" s="553"/>
      <c r="BB1015" s="554"/>
      <c r="BC1015" s="84"/>
      <c r="BD1015" s="553"/>
      <c r="BE1015" s="554"/>
      <c r="BF1015" s="84"/>
      <c r="BG1015" s="553"/>
      <c r="BH1015" s="554"/>
      <c r="BI1015" s="84"/>
      <c r="BJ1015" s="553"/>
      <c r="BK1015" s="554"/>
      <c r="BL1015" s="84"/>
      <c r="BM1015" s="553"/>
      <c r="BN1015" s="554"/>
      <c r="BO1015" s="84"/>
      <c r="BP1015" s="553"/>
      <c r="BQ1015" s="554"/>
      <c r="BR1015" s="84"/>
      <c r="BS1015" s="553"/>
      <c r="BT1015" s="554"/>
      <c r="BU1015" s="84"/>
      <c r="BV1015" s="553"/>
      <c r="BW1015" s="554"/>
      <c r="BX1015" s="84"/>
      <c r="BY1015" s="553"/>
      <c r="BZ1015" s="554"/>
      <c r="CA1015" s="84"/>
      <c r="CB1015" s="553"/>
      <c r="CC1015" s="554"/>
      <c r="CD1015" s="84"/>
      <c r="CE1015" s="553"/>
      <c r="CF1015" s="554"/>
      <c r="CG1015" s="84"/>
      <c r="CH1015" s="553"/>
      <c r="CI1015" s="554"/>
      <c r="CJ1015" s="554"/>
      <c r="CK1015" s="554"/>
      <c r="CL1015" s="554"/>
      <c r="CM1015" s="554"/>
      <c r="CN1015" s="554"/>
      <c r="CO1015" s="554"/>
      <c r="CP1015" s="554"/>
      <c r="CQ1015" s="554"/>
      <c r="CR1015" s="554"/>
      <c r="CS1015" s="554"/>
      <c r="CT1015" s="554"/>
      <c r="CU1015" s="554"/>
      <c r="CV1015" s="554"/>
      <c r="CW1015" s="554"/>
      <c r="CX1015" s="554"/>
      <c r="CY1015" s="554">
        <v>40000000</v>
      </c>
      <c r="CZ1015" s="84">
        <v>0</v>
      </c>
      <c r="DA1015" s="84"/>
      <c r="DB1015" s="856" t="s">
        <v>20809</v>
      </c>
      <c r="DC1015" s="565">
        <v>1</v>
      </c>
      <c r="DD1015" s="928"/>
      <c r="DE1015" s="102" t="s">
        <v>2300</v>
      </c>
      <c r="DF1015" s="928" t="s">
        <v>4117</v>
      </c>
      <c r="DG1015" s="555" t="s">
        <v>5916</v>
      </c>
      <c r="DH1015" s="214" t="s">
        <v>3806</v>
      </c>
      <c r="DI1015" s="557">
        <v>40983</v>
      </c>
      <c r="DJ1015" s="111">
        <v>40953</v>
      </c>
      <c r="DK1015" s="558">
        <v>19</v>
      </c>
      <c r="DL1015" s="558" t="s">
        <v>15785</v>
      </c>
      <c r="DM1015" s="619" t="s">
        <v>20570</v>
      </c>
      <c r="DN1015" s="890">
        <v>40000000</v>
      </c>
      <c r="DO1015" s="928"/>
      <c r="DP1015" s="928"/>
      <c r="DQ1015" s="928"/>
      <c r="DR1015" s="928"/>
    </row>
    <row r="1016" spans="1:122" ht="60.75" customHeight="1" thickTop="1" thickBot="1">
      <c r="A1016" s="214" t="s">
        <v>3807</v>
      </c>
      <c r="B1016" s="214" t="s">
        <v>3633</v>
      </c>
      <c r="C1016" s="214" t="s">
        <v>543</v>
      </c>
      <c r="D1016" s="374">
        <v>1</v>
      </c>
      <c r="E1016" s="517">
        <v>40994</v>
      </c>
      <c r="F1016" s="517">
        <v>40934</v>
      </c>
      <c r="G1016" s="517">
        <v>41026</v>
      </c>
      <c r="H1016" s="517">
        <v>41040</v>
      </c>
      <c r="I1016" s="517">
        <v>41040</v>
      </c>
      <c r="J1016" s="562">
        <v>15</v>
      </c>
      <c r="K1016" s="551">
        <v>41497</v>
      </c>
      <c r="L1016" s="561">
        <v>41025</v>
      </c>
      <c r="M1016" s="117"/>
      <c r="N1016" s="214" t="s">
        <v>15803</v>
      </c>
      <c r="O1016" s="1166">
        <v>811007547</v>
      </c>
      <c r="P1016" s="530"/>
      <c r="Q1016" s="530"/>
      <c r="R1016" s="530"/>
      <c r="S1016" s="530"/>
      <c r="T1016" s="530"/>
      <c r="U1016" s="530"/>
      <c r="V1016" s="530"/>
      <c r="W1016" s="530"/>
      <c r="X1016" s="530"/>
      <c r="Y1016" s="530"/>
      <c r="Z1016" s="530"/>
      <c r="AA1016" s="530"/>
      <c r="AB1016" s="214" t="s">
        <v>3825</v>
      </c>
      <c r="AC1016" s="214" t="s">
        <v>230</v>
      </c>
      <c r="AD1016" s="214" t="s">
        <v>255</v>
      </c>
      <c r="AE1016" s="214" t="s">
        <v>3635</v>
      </c>
      <c r="AF1016" s="214">
        <v>177</v>
      </c>
      <c r="AG1016" s="626"/>
      <c r="AH1016" s="636">
        <v>134140000</v>
      </c>
      <c r="AI1016" s="634">
        <v>54400000</v>
      </c>
      <c r="AJ1016" s="634">
        <v>188540000</v>
      </c>
      <c r="AK1016" s="214" t="s">
        <v>4278</v>
      </c>
      <c r="AL1016" s="214" t="s">
        <v>156</v>
      </c>
      <c r="AM1016" s="86">
        <v>134140000</v>
      </c>
      <c r="AN1016" s="86" t="s">
        <v>14361</v>
      </c>
      <c r="AO1016" s="86" t="s">
        <v>8485</v>
      </c>
      <c r="AP1016" s="83" t="s">
        <v>1509</v>
      </c>
      <c r="AQ1016" s="84">
        <v>53656000</v>
      </c>
      <c r="AR1016" s="553">
        <v>41040</v>
      </c>
      <c r="AS1016" s="554">
        <v>168</v>
      </c>
      <c r="AT1016" s="488">
        <v>80484000</v>
      </c>
      <c r="AU1016" s="553">
        <v>41248</v>
      </c>
      <c r="AV1016" s="554">
        <v>338</v>
      </c>
      <c r="AW1016" s="84"/>
      <c r="AX1016" s="553"/>
      <c r="AY1016" s="554"/>
      <c r="AZ1016" s="84"/>
      <c r="BA1016" s="553"/>
      <c r="BB1016" s="554"/>
      <c r="BC1016" s="84"/>
      <c r="BD1016" s="553"/>
      <c r="BE1016" s="554"/>
      <c r="BF1016" s="84"/>
      <c r="BG1016" s="553"/>
      <c r="BH1016" s="554"/>
      <c r="BI1016" s="84"/>
      <c r="BJ1016" s="553"/>
      <c r="BK1016" s="554"/>
      <c r="BL1016" s="84"/>
      <c r="BM1016" s="553"/>
      <c r="BN1016" s="554"/>
      <c r="BO1016" s="84"/>
      <c r="BP1016" s="553"/>
      <c r="BQ1016" s="554"/>
      <c r="BR1016" s="84"/>
      <c r="BS1016" s="553"/>
      <c r="BT1016" s="554"/>
      <c r="BU1016" s="84"/>
      <c r="BV1016" s="553"/>
      <c r="BW1016" s="554"/>
      <c r="BX1016" s="84"/>
      <c r="BY1016" s="553"/>
      <c r="BZ1016" s="554"/>
      <c r="CA1016" s="84"/>
      <c r="CB1016" s="553"/>
      <c r="CC1016" s="554"/>
      <c r="CD1016" s="84"/>
      <c r="CE1016" s="553"/>
      <c r="CF1016" s="554"/>
      <c r="CG1016" s="84"/>
      <c r="CH1016" s="553"/>
      <c r="CI1016" s="554"/>
      <c r="CJ1016" s="554"/>
      <c r="CK1016" s="554"/>
      <c r="CL1016" s="554"/>
      <c r="CM1016" s="554"/>
      <c r="CN1016" s="554"/>
      <c r="CO1016" s="554"/>
      <c r="CP1016" s="554"/>
      <c r="CQ1016" s="554"/>
      <c r="CR1016" s="554"/>
      <c r="CS1016" s="554"/>
      <c r="CT1016" s="554"/>
      <c r="CU1016" s="554"/>
      <c r="CV1016" s="554"/>
      <c r="CW1016" s="554"/>
      <c r="CX1016" s="554"/>
      <c r="CY1016" s="554">
        <v>134140000</v>
      </c>
      <c r="CZ1016" s="84">
        <v>0</v>
      </c>
      <c r="DA1016" s="84"/>
      <c r="DB1016" s="856" t="s">
        <v>20809</v>
      </c>
      <c r="DC1016" s="565">
        <v>2</v>
      </c>
      <c r="DD1016" s="928"/>
      <c r="DE1016" s="102" t="s">
        <v>9704</v>
      </c>
      <c r="DF1016" s="928" t="s">
        <v>4117</v>
      </c>
      <c r="DG1016" s="555" t="s">
        <v>5917</v>
      </c>
      <c r="DH1016" s="214" t="s">
        <v>3807</v>
      </c>
      <c r="DI1016" s="557">
        <v>41025</v>
      </c>
      <c r="DJ1016" s="111">
        <v>40953</v>
      </c>
      <c r="DK1016" s="558">
        <v>19</v>
      </c>
      <c r="DL1016" s="558" t="s">
        <v>15785</v>
      </c>
      <c r="DM1016" s="619" t="s">
        <v>20570</v>
      </c>
      <c r="DN1016" s="890">
        <v>134140000</v>
      </c>
      <c r="DO1016" s="928"/>
      <c r="DP1016" s="928"/>
      <c r="DQ1016" s="928"/>
      <c r="DR1016" s="928"/>
    </row>
    <row r="1017" spans="1:122" ht="60.75" customHeight="1" thickTop="1" thickBot="1">
      <c r="A1017" s="214" t="s">
        <v>3808</v>
      </c>
      <c r="B1017" s="214" t="s">
        <v>3633</v>
      </c>
      <c r="C1017" s="214" t="s">
        <v>543</v>
      </c>
      <c r="D1017" s="374">
        <v>1</v>
      </c>
      <c r="E1017" s="517">
        <v>40938</v>
      </c>
      <c r="F1017" s="517">
        <v>40934</v>
      </c>
      <c r="G1017" s="517">
        <v>40959</v>
      </c>
      <c r="H1017" s="517">
        <v>40966</v>
      </c>
      <c r="I1017" s="517">
        <v>40966</v>
      </c>
      <c r="J1017" s="859">
        <v>8</v>
      </c>
      <c r="K1017" s="551">
        <v>41209</v>
      </c>
      <c r="L1017" s="561">
        <v>40959</v>
      </c>
      <c r="M1017" s="117"/>
      <c r="N1017" s="214" t="s">
        <v>3744</v>
      </c>
      <c r="O1017" s="1166">
        <v>830130764</v>
      </c>
      <c r="P1017" s="530"/>
      <c r="Q1017" s="530"/>
      <c r="R1017" s="530"/>
      <c r="S1017" s="530"/>
      <c r="T1017" s="530"/>
      <c r="U1017" s="530"/>
      <c r="V1017" s="530"/>
      <c r="W1017" s="530"/>
      <c r="X1017" s="530"/>
      <c r="Y1017" s="530"/>
      <c r="Z1017" s="530"/>
      <c r="AA1017" s="530"/>
      <c r="AB1017" s="214" t="s">
        <v>3826</v>
      </c>
      <c r="AC1017" s="214" t="s">
        <v>230</v>
      </c>
      <c r="AD1017" s="214" t="s">
        <v>255</v>
      </c>
      <c r="AE1017" s="214" t="s">
        <v>3635</v>
      </c>
      <c r="AF1017" s="214">
        <v>177</v>
      </c>
      <c r="AG1017" s="626"/>
      <c r="AH1017" s="636">
        <v>39040000</v>
      </c>
      <c r="AI1017" s="634">
        <v>11756000</v>
      </c>
      <c r="AJ1017" s="634">
        <v>50796000</v>
      </c>
      <c r="AK1017" s="214" t="s">
        <v>4206</v>
      </c>
      <c r="AL1017" s="214" t="s">
        <v>156</v>
      </c>
      <c r="AM1017" s="86">
        <v>39040000</v>
      </c>
      <c r="AN1017" s="86" t="s">
        <v>14315</v>
      </c>
      <c r="AO1017" s="86" t="s">
        <v>14315</v>
      </c>
      <c r="AP1017" s="97" t="s">
        <v>1525</v>
      </c>
      <c r="AQ1017" s="84">
        <v>39040000</v>
      </c>
      <c r="AR1017" s="553">
        <v>40966</v>
      </c>
      <c r="AS1017" s="554">
        <v>132</v>
      </c>
      <c r="AT1017" s="488"/>
      <c r="AU1017" s="553"/>
      <c r="AV1017" s="554"/>
      <c r="AW1017" s="84"/>
      <c r="AX1017" s="553"/>
      <c r="AY1017" s="554"/>
      <c r="AZ1017" s="84"/>
      <c r="BA1017" s="553"/>
      <c r="BB1017" s="554"/>
      <c r="BC1017" s="84"/>
      <c r="BD1017" s="553"/>
      <c r="BE1017" s="554"/>
      <c r="BF1017" s="84"/>
      <c r="BG1017" s="553"/>
      <c r="BH1017" s="554"/>
      <c r="BI1017" s="84"/>
      <c r="BJ1017" s="553"/>
      <c r="BK1017" s="554"/>
      <c r="BL1017" s="84"/>
      <c r="BM1017" s="553"/>
      <c r="BN1017" s="554"/>
      <c r="BO1017" s="84"/>
      <c r="BP1017" s="553"/>
      <c r="BQ1017" s="554"/>
      <c r="BR1017" s="84"/>
      <c r="BS1017" s="553"/>
      <c r="BT1017" s="554"/>
      <c r="BU1017" s="84"/>
      <c r="BV1017" s="553"/>
      <c r="BW1017" s="554"/>
      <c r="BX1017" s="84"/>
      <c r="BY1017" s="553"/>
      <c r="BZ1017" s="554"/>
      <c r="CA1017" s="84"/>
      <c r="CB1017" s="553"/>
      <c r="CC1017" s="554"/>
      <c r="CD1017" s="84"/>
      <c r="CE1017" s="553"/>
      <c r="CF1017" s="554"/>
      <c r="CG1017" s="84"/>
      <c r="CH1017" s="553"/>
      <c r="CI1017" s="554"/>
      <c r="CJ1017" s="554"/>
      <c r="CK1017" s="554"/>
      <c r="CL1017" s="554"/>
      <c r="CM1017" s="554"/>
      <c r="CN1017" s="554"/>
      <c r="CO1017" s="554"/>
      <c r="CP1017" s="554"/>
      <c r="CQ1017" s="554"/>
      <c r="CR1017" s="554"/>
      <c r="CS1017" s="554"/>
      <c r="CT1017" s="554"/>
      <c r="CU1017" s="554"/>
      <c r="CV1017" s="554"/>
      <c r="CW1017" s="554"/>
      <c r="CX1017" s="554"/>
      <c r="CY1017" s="554">
        <v>39040000</v>
      </c>
      <c r="CZ1017" s="84">
        <v>0</v>
      </c>
      <c r="DA1017" s="84"/>
      <c r="DB1017" s="856" t="s">
        <v>20809</v>
      </c>
      <c r="DC1017" s="565">
        <v>1</v>
      </c>
      <c r="DD1017" s="928"/>
      <c r="DE1017" s="102" t="s">
        <v>19355</v>
      </c>
      <c r="DF1017" s="928" t="s">
        <v>4117</v>
      </c>
      <c r="DG1017" s="555" t="s">
        <v>5918</v>
      </c>
      <c r="DH1017" s="214" t="s">
        <v>3808</v>
      </c>
      <c r="DI1017" s="557">
        <v>40959</v>
      </c>
      <c r="DJ1017" s="111">
        <v>40947</v>
      </c>
      <c r="DK1017" s="558">
        <v>13</v>
      </c>
      <c r="DL1017" s="558"/>
      <c r="DM1017" s="619" t="s">
        <v>20570</v>
      </c>
      <c r="DN1017" s="890">
        <v>39040000</v>
      </c>
      <c r="DO1017" s="928"/>
      <c r="DP1017" s="928"/>
      <c r="DQ1017" s="928"/>
      <c r="DR1017" s="928"/>
    </row>
    <row r="1018" spans="1:122" ht="71" customHeight="1" thickTop="1" thickBot="1">
      <c r="A1018" s="214" t="s">
        <v>3809</v>
      </c>
      <c r="B1018" s="214" t="s">
        <v>3633</v>
      </c>
      <c r="C1018" s="214" t="s">
        <v>543</v>
      </c>
      <c r="D1018" s="374">
        <v>1</v>
      </c>
      <c r="E1018" s="517">
        <v>41058</v>
      </c>
      <c r="F1018" s="517">
        <v>40934</v>
      </c>
      <c r="G1018" s="517">
        <v>41138</v>
      </c>
      <c r="H1018" s="517">
        <v>41151</v>
      </c>
      <c r="I1018" s="517">
        <v>41151</v>
      </c>
      <c r="J1018" s="562">
        <v>11</v>
      </c>
      <c r="K1018" s="551">
        <v>41485</v>
      </c>
      <c r="L1018" s="561">
        <v>41089</v>
      </c>
      <c r="M1018" s="117"/>
      <c r="N1018" s="214" t="s">
        <v>535</v>
      </c>
      <c r="O1018" s="1166">
        <v>890401962</v>
      </c>
      <c r="P1018" s="530"/>
      <c r="Q1018" s="530"/>
      <c r="R1018" s="530"/>
      <c r="S1018" s="530"/>
      <c r="T1018" s="530"/>
      <c r="U1018" s="530"/>
      <c r="V1018" s="530"/>
      <c r="W1018" s="530"/>
      <c r="X1018" s="530"/>
      <c r="Y1018" s="530"/>
      <c r="Z1018" s="530"/>
      <c r="AA1018" s="530"/>
      <c r="AB1018" s="214" t="s">
        <v>3827</v>
      </c>
      <c r="AC1018" s="214" t="s">
        <v>230</v>
      </c>
      <c r="AD1018" s="214" t="s">
        <v>255</v>
      </c>
      <c r="AE1018" s="214" t="s">
        <v>3635</v>
      </c>
      <c r="AF1018" s="214">
        <v>177</v>
      </c>
      <c r="AG1018" s="626"/>
      <c r="AH1018" s="636">
        <v>32500000</v>
      </c>
      <c r="AI1018" s="634">
        <v>11000000</v>
      </c>
      <c r="AJ1018" s="634">
        <v>43500000</v>
      </c>
      <c r="AK1018" s="214" t="s">
        <v>6986</v>
      </c>
      <c r="AL1018" s="214" t="s">
        <v>156</v>
      </c>
      <c r="AM1018" s="86">
        <v>32500000</v>
      </c>
      <c r="AN1018" s="86" t="s">
        <v>1464</v>
      </c>
      <c r="AO1018" s="86" t="s">
        <v>11091</v>
      </c>
      <c r="AP1018" s="83" t="s">
        <v>1532</v>
      </c>
      <c r="AQ1018" s="84">
        <v>32500000</v>
      </c>
      <c r="AR1018" s="553">
        <v>41151</v>
      </c>
      <c r="AS1018" s="554">
        <v>247</v>
      </c>
      <c r="AT1018" s="488"/>
      <c r="AU1018" s="553"/>
      <c r="AV1018" s="554"/>
      <c r="AW1018" s="84"/>
      <c r="AX1018" s="553"/>
      <c r="AY1018" s="554"/>
      <c r="AZ1018" s="84"/>
      <c r="BA1018" s="553"/>
      <c r="BB1018" s="554"/>
      <c r="BC1018" s="84"/>
      <c r="BD1018" s="553"/>
      <c r="BE1018" s="554"/>
      <c r="BF1018" s="84"/>
      <c r="BG1018" s="553"/>
      <c r="BH1018" s="554"/>
      <c r="BI1018" s="84"/>
      <c r="BJ1018" s="553"/>
      <c r="BK1018" s="554"/>
      <c r="BL1018" s="84"/>
      <c r="BM1018" s="553"/>
      <c r="BN1018" s="554"/>
      <c r="BO1018" s="84"/>
      <c r="BP1018" s="553"/>
      <c r="BQ1018" s="554"/>
      <c r="BR1018" s="84"/>
      <c r="BS1018" s="553"/>
      <c r="BT1018" s="554"/>
      <c r="BU1018" s="84"/>
      <c r="BV1018" s="553"/>
      <c r="BW1018" s="554"/>
      <c r="BX1018" s="84"/>
      <c r="BY1018" s="553"/>
      <c r="BZ1018" s="554"/>
      <c r="CA1018" s="84"/>
      <c r="CB1018" s="553"/>
      <c r="CC1018" s="554"/>
      <c r="CD1018" s="84"/>
      <c r="CE1018" s="553"/>
      <c r="CF1018" s="554"/>
      <c r="CG1018" s="84"/>
      <c r="CH1018" s="553"/>
      <c r="CI1018" s="554"/>
      <c r="CJ1018" s="554"/>
      <c r="CK1018" s="554"/>
      <c r="CL1018" s="554"/>
      <c r="CM1018" s="554"/>
      <c r="CN1018" s="554"/>
      <c r="CO1018" s="554"/>
      <c r="CP1018" s="554"/>
      <c r="CQ1018" s="554"/>
      <c r="CR1018" s="554"/>
      <c r="CS1018" s="554"/>
      <c r="CT1018" s="554"/>
      <c r="CU1018" s="554"/>
      <c r="CV1018" s="554"/>
      <c r="CW1018" s="554"/>
      <c r="CX1018" s="554"/>
      <c r="CY1018" s="554">
        <v>32500000</v>
      </c>
      <c r="CZ1018" s="84">
        <v>0</v>
      </c>
      <c r="DA1018" s="84"/>
      <c r="DB1018" s="856" t="s">
        <v>20809</v>
      </c>
      <c r="DC1018" s="565">
        <v>1</v>
      </c>
      <c r="DD1018" s="928"/>
      <c r="DE1018" s="102" t="s">
        <v>14525</v>
      </c>
      <c r="DF1018" s="928" t="s">
        <v>4118</v>
      </c>
      <c r="DG1018" s="555" t="s">
        <v>5919</v>
      </c>
      <c r="DH1018" s="214" t="s">
        <v>3809</v>
      </c>
      <c r="DI1018" s="557">
        <v>41089</v>
      </c>
      <c r="DJ1018" s="111">
        <v>40955</v>
      </c>
      <c r="DK1018" s="558">
        <v>21</v>
      </c>
      <c r="DL1018" s="558"/>
      <c r="DM1018" s="619" t="s">
        <v>20570</v>
      </c>
      <c r="DN1018" s="890">
        <v>32500000</v>
      </c>
      <c r="DO1018" s="928"/>
      <c r="DP1018" s="928"/>
      <c r="DQ1018" s="928"/>
      <c r="DR1018" s="928"/>
    </row>
    <row r="1019" spans="1:122" s="877" customFormat="1" ht="60.75" customHeight="1" thickTop="1" thickBot="1">
      <c r="A1019" s="291" t="s">
        <v>3810</v>
      </c>
      <c r="B1019" s="291" t="s">
        <v>3633</v>
      </c>
      <c r="C1019" s="291" t="s">
        <v>86</v>
      </c>
      <c r="D1019" s="672">
        <v>0</v>
      </c>
      <c r="E1019" s="523"/>
      <c r="F1019" s="523">
        <v>40934</v>
      </c>
      <c r="G1019" s="523"/>
      <c r="H1019" s="523"/>
      <c r="I1019" s="523"/>
      <c r="J1019" s="660">
        <v>8</v>
      </c>
      <c r="K1019" s="864" t="s">
        <v>19355</v>
      </c>
      <c r="L1019" s="585"/>
      <c r="M1019" s="238"/>
      <c r="N1019" s="291" t="s">
        <v>3677</v>
      </c>
      <c r="O1019" s="1167">
        <v>830092262</v>
      </c>
      <c r="P1019" s="530"/>
      <c r="Q1019" s="530"/>
      <c r="R1019" s="530"/>
      <c r="S1019" s="530"/>
      <c r="T1019" s="530"/>
      <c r="U1019" s="530"/>
      <c r="V1019" s="530"/>
      <c r="W1019" s="530"/>
      <c r="X1019" s="530"/>
      <c r="Y1019" s="530"/>
      <c r="Z1019" s="530"/>
      <c r="AA1019" s="530"/>
      <c r="AB1019" s="291" t="s">
        <v>3828</v>
      </c>
      <c r="AC1019" s="291" t="s">
        <v>230</v>
      </c>
      <c r="AD1019" s="291" t="s">
        <v>255</v>
      </c>
      <c r="AE1019" s="291" t="s">
        <v>3635</v>
      </c>
      <c r="AF1019" s="291">
        <v>177</v>
      </c>
      <c r="AG1019" s="629"/>
      <c r="AH1019" s="639">
        <v>0</v>
      </c>
      <c r="AI1019" s="639">
        <v>0</v>
      </c>
      <c r="AJ1019" s="639">
        <v>0</v>
      </c>
      <c r="AK1019" s="291" t="s">
        <v>15556</v>
      </c>
      <c r="AL1019" s="291" t="s">
        <v>1387</v>
      </c>
      <c r="AM1019" s="538">
        <v>0</v>
      </c>
      <c r="AN1019" s="538" t="s">
        <v>14315</v>
      </c>
      <c r="AO1019" s="538" t="s">
        <v>14315</v>
      </c>
      <c r="AP1019" s="293" t="s">
        <v>1525</v>
      </c>
      <c r="AQ1019" s="84">
        <v>0</v>
      </c>
      <c r="AR1019" s="553"/>
      <c r="AS1019" s="554"/>
      <c r="AT1019" s="488"/>
      <c r="AU1019" s="553"/>
      <c r="AV1019" s="554"/>
      <c r="AW1019" s="84"/>
      <c r="AX1019" s="553"/>
      <c r="AY1019" s="554"/>
      <c r="AZ1019" s="84"/>
      <c r="BA1019" s="553"/>
      <c r="BB1019" s="554"/>
      <c r="BC1019" s="84"/>
      <c r="BD1019" s="553"/>
      <c r="BE1019" s="554"/>
      <c r="BF1019" s="84"/>
      <c r="BG1019" s="553"/>
      <c r="BH1019" s="554"/>
      <c r="BI1019" s="84"/>
      <c r="BJ1019" s="553"/>
      <c r="BK1019" s="554"/>
      <c r="BL1019" s="84"/>
      <c r="BM1019" s="553"/>
      <c r="BN1019" s="554"/>
      <c r="BO1019" s="84"/>
      <c r="BP1019" s="553"/>
      <c r="BQ1019" s="554"/>
      <c r="BR1019" s="84"/>
      <c r="BS1019" s="553"/>
      <c r="BT1019" s="554"/>
      <c r="BU1019" s="84"/>
      <c r="BV1019" s="553"/>
      <c r="BW1019" s="554"/>
      <c r="BX1019" s="84"/>
      <c r="BY1019" s="553"/>
      <c r="BZ1019" s="554"/>
      <c r="CA1019" s="84"/>
      <c r="CB1019" s="553"/>
      <c r="CC1019" s="554"/>
      <c r="CD1019" s="84"/>
      <c r="CE1019" s="553"/>
      <c r="CF1019" s="554"/>
      <c r="CG1019" s="84"/>
      <c r="CH1019" s="553"/>
      <c r="CI1019" s="554"/>
      <c r="CJ1019" s="554"/>
      <c r="CK1019" s="554"/>
      <c r="CL1019" s="554"/>
      <c r="CM1019" s="554"/>
      <c r="CN1019" s="554"/>
      <c r="CO1019" s="554"/>
      <c r="CP1019" s="554"/>
      <c r="CQ1019" s="554"/>
      <c r="CR1019" s="554"/>
      <c r="CS1019" s="554"/>
      <c r="CT1019" s="554"/>
      <c r="CU1019" s="554"/>
      <c r="CV1019" s="554"/>
      <c r="CW1019" s="554"/>
      <c r="CX1019" s="554"/>
      <c r="CY1019" s="554">
        <v>0</v>
      </c>
      <c r="CZ1019" s="84">
        <v>0</v>
      </c>
      <c r="DA1019" s="84"/>
      <c r="DB1019" s="726" t="s">
        <v>1387</v>
      </c>
      <c r="DC1019" s="588">
        <v>0</v>
      </c>
      <c r="DD1019" s="616"/>
      <c r="DE1019" s="102" t="s">
        <v>19355</v>
      </c>
      <c r="DF1019" s="928" t="s">
        <v>4118</v>
      </c>
      <c r="DG1019" s="590" t="s">
        <v>5920</v>
      </c>
      <c r="DH1019" s="291" t="s">
        <v>3810</v>
      </c>
      <c r="DI1019" s="591"/>
      <c r="DJ1019" s="295">
        <v>40954</v>
      </c>
      <c r="DK1019" s="558">
        <v>20</v>
      </c>
      <c r="DL1019" s="538"/>
      <c r="DM1019" s="619" t="s">
        <v>20575</v>
      </c>
      <c r="DN1019" s="890">
        <v>0</v>
      </c>
      <c r="DO1019" s="616"/>
      <c r="DP1019" s="616"/>
      <c r="DQ1019" s="616"/>
      <c r="DR1019" s="616"/>
    </row>
    <row r="1020" spans="1:122" ht="60.75" customHeight="1" thickTop="1" thickBot="1">
      <c r="A1020" s="214" t="s">
        <v>3811</v>
      </c>
      <c r="B1020" s="214" t="s">
        <v>3633</v>
      </c>
      <c r="C1020" s="214" t="s">
        <v>543</v>
      </c>
      <c r="D1020" s="374">
        <v>1</v>
      </c>
      <c r="E1020" s="517">
        <v>40963</v>
      </c>
      <c r="F1020" s="517">
        <v>40934</v>
      </c>
      <c r="G1020" s="517">
        <v>40990</v>
      </c>
      <c r="H1020" s="517">
        <v>41002</v>
      </c>
      <c r="I1020" s="517">
        <v>41002</v>
      </c>
      <c r="J1020" s="859">
        <v>7</v>
      </c>
      <c r="K1020" s="551">
        <v>41216</v>
      </c>
      <c r="L1020" s="561">
        <v>40983</v>
      </c>
      <c r="M1020" s="117"/>
      <c r="N1020" s="214" t="s">
        <v>15798</v>
      </c>
      <c r="O1020" s="1166">
        <v>802010941</v>
      </c>
      <c r="P1020" s="530"/>
      <c r="Q1020" s="530"/>
      <c r="R1020" s="530"/>
      <c r="S1020" s="530"/>
      <c r="T1020" s="530"/>
      <c r="U1020" s="530"/>
      <c r="V1020" s="530"/>
      <c r="W1020" s="530"/>
      <c r="X1020" s="530"/>
      <c r="Y1020" s="530"/>
      <c r="Z1020" s="530"/>
      <c r="AA1020" s="530"/>
      <c r="AB1020" s="214" t="s">
        <v>3829</v>
      </c>
      <c r="AC1020" s="214" t="s">
        <v>230</v>
      </c>
      <c r="AD1020" s="214" t="s">
        <v>255</v>
      </c>
      <c r="AE1020" s="214" t="s">
        <v>3635</v>
      </c>
      <c r="AF1020" s="214">
        <v>177</v>
      </c>
      <c r="AG1020" s="626"/>
      <c r="AH1020" s="636">
        <v>40000000</v>
      </c>
      <c r="AI1020" s="634">
        <v>24498000</v>
      </c>
      <c r="AJ1020" s="634">
        <v>64498000</v>
      </c>
      <c r="AK1020" s="214" t="s">
        <v>4277</v>
      </c>
      <c r="AL1020" s="214" t="s">
        <v>156</v>
      </c>
      <c r="AM1020" s="86">
        <v>40000000</v>
      </c>
      <c r="AN1020" s="86" t="s">
        <v>1470</v>
      </c>
      <c r="AO1020" s="86" t="s">
        <v>8498</v>
      </c>
      <c r="AP1020" s="83" t="s">
        <v>1536</v>
      </c>
      <c r="AQ1020" s="84">
        <v>40000000</v>
      </c>
      <c r="AR1020" s="553">
        <v>41002</v>
      </c>
      <c r="AS1020" s="554">
        <v>152</v>
      </c>
      <c r="AT1020" s="488"/>
      <c r="AU1020" s="553"/>
      <c r="AV1020" s="554"/>
      <c r="AW1020" s="84"/>
      <c r="AX1020" s="553"/>
      <c r="AY1020" s="554"/>
      <c r="AZ1020" s="84"/>
      <c r="BA1020" s="553"/>
      <c r="BB1020" s="554"/>
      <c r="BC1020" s="84"/>
      <c r="BD1020" s="553"/>
      <c r="BE1020" s="554"/>
      <c r="BF1020" s="84"/>
      <c r="BG1020" s="553"/>
      <c r="BH1020" s="554"/>
      <c r="BI1020" s="84"/>
      <c r="BJ1020" s="553"/>
      <c r="BK1020" s="554"/>
      <c r="BL1020" s="84"/>
      <c r="BM1020" s="553"/>
      <c r="BN1020" s="554"/>
      <c r="BO1020" s="84"/>
      <c r="BP1020" s="553"/>
      <c r="BQ1020" s="554"/>
      <c r="BR1020" s="84"/>
      <c r="BS1020" s="553"/>
      <c r="BT1020" s="554"/>
      <c r="BU1020" s="84"/>
      <c r="BV1020" s="553"/>
      <c r="BW1020" s="554"/>
      <c r="BX1020" s="84"/>
      <c r="BY1020" s="553"/>
      <c r="BZ1020" s="554"/>
      <c r="CA1020" s="84"/>
      <c r="CB1020" s="553"/>
      <c r="CC1020" s="554"/>
      <c r="CD1020" s="84"/>
      <c r="CE1020" s="553"/>
      <c r="CF1020" s="554"/>
      <c r="CG1020" s="84"/>
      <c r="CH1020" s="553"/>
      <c r="CI1020" s="554"/>
      <c r="CJ1020" s="554"/>
      <c r="CK1020" s="554"/>
      <c r="CL1020" s="554"/>
      <c r="CM1020" s="554"/>
      <c r="CN1020" s="554"/>
      <c r="CO1020" s="554"/>
      <c r="CP1020" s="554"/>
      <c r="CQ1020" s="554"/>
      <c r="CR1020" s="554"/>
      <c r="CS1020" s="554"/>
      <c r="CT1020" s="554"/>
      <c r="CU1020" s="554"/>
      <c r="CV1020" s="554"/>
      <c r="CW1020" s="554"/>
      <c r="CX1020" s="554"/>
      <c r="CY1020" s="554">
        <v>40000000</v>
      </c>
      <c r="CZ1020" s="84">
        <v>0</v>
      </c>
      <c r="DA1020" s="84"/>
      <c r="DB1020" s="856" t="s">
        <v>20809</v>
      </c>
      <c r="DC1020" s="565">
        <v>1</v>
      </c>
      <c r="DD1020" s="928"/>
      <c r="DE1020" s="102" t="s">
        <v>19355</v>
      </c>
      <c r="DF1020" s="928" t="s">
        <v>4117</v>
      </c>
      <c r="DG1020" s="555" t="s">
        <v>5921</v>
      </c>
      <c r="DH1020" s="214" t="s">
        <v>3811</v>
      </c>
      <c r="DI1020" s="557">
        <v>40983</v>
      </c>
      <c r="DJ1020" s="111">
        <v>40953</v>
      </c>
      <c r="DK1020" s="558">
        <v>19</v>
      </c>
      <c r="DL1020" s="558" t="s">
        <v>15785</v>
      </c>
      <c r="DM1020" s="619" t="s">
        <v>20570</v>
      </c>
      <c r="DN1020" s="890">
        <v>40000000</v>
      </c>
      <c r="DO1020" s="928"/>
      <c r="DP1020" s="928"/>
      <c r="DQ1020" s="928"/>
      <c r="DR1020" s="928"/>
    </row>
    <row r="1021" spans="1:122" s="877" customFormat="1" ht="60.75" customHeight="1" thickTop="1" thickBot="1">
      <c r="A1021" s="291" t="s">
        <v>3838</v>
      </c>
      <c r="B1021" s="291" t="s">
        <v>4308</v>
      </c>
      <c r="C1021" s="291" t="s">
        <v>86</v>
      </c>
      <c r="D1021" s="672">
        <v>0</v>
      </c>
      <c r="E1021" s="523"/>
      <c r="F1021" s="523">
        <v>40938</v>
      </c>
      <c r="G1021" s="523"/>
      <c r="H1021" s="523"/>
      <c r="I1021" s="523"/>
      <c r="J1021" s="660">
        <v>16</v>
      </c>
      <c r="K1021" s="864" t="s">
        <v>19355</v>
      </c>
      <c r="L1021" s="585"/>
      <c r="M1021" s="238"/>
      <c r="N1021" s="291" t="s">
        <v>3854</v>
      </c>
      <c r="O1021" s="1167">
        <v>832003882</v>
      </c>
      <c r="P1021" s="530"/>
      <c r="Q1021" s="530"/>
      <c r="R1021" s="530"/>
      <c r="S1021" s="530"/>
      <c r="T1021" s="530"/>
      <c r="U1021" s="530"/>
      <c r="V1021" s="530"/>
      <c r="W1021" s="530"/>
      <c r="X1021" s="530"/>
      <c r="Y1021" s="530"/>
      <c r="Z1021" s="530"/>
      <c r="AA1021" s="530"/>
      <c r="AB1021" s="291" t="s">
        <v>3855</v>
      </c>
      <c r="AC1021" s="291"/>
      <c r="AD1021" s="291"/>
      <c r="AE1021" s="291" t="s">
        <v>6053</v>
      </c>
      <c r="AF1021" s="291" t="s">
        <v>5406</v>
      </c>
      <c r="AG1021" s="629"/>
      <c r="AH1021" s="639">
        <v>0</v>
      </c>
      <c r="AI1021" s="639">
        <v>0</v>
      </c>
      <c r="AJ1021" s="639">
        <v>0</v>
      </c>
      <c r="AK1021" s="291" t="s">
        <v>6648</v>
      </c>
      <c r="AL1021" s="291" t="s">
        <v>1387</v>
      </c>
      <c r="AM1021" s="538">
        <v>0</v>
      </c>
      <c r="AN1021" s="538" t="s">
        <v>14315</v>
      </c>
      <c r="AO1021" s="538" t="s">
        <v>14315</v>
      </c>
      <c r="AP1021" s="293" t="s">
        <v>1525</v>
      </c>
      <c r="AQ1021" s="84">
        <v>0</v>
      </c>
      <c r="AR1021" s="553"/>
      <c r="AS1021" s="554"/>
      <c r="AT1021" s="488"/>
      <c r="AU1021" s="553"/>
      <c r="AV1021" s="554"/>
      <c r="AW1021" s="84"/>
      <c r="AX1021" s="553"/>
      <c r="AY1021" s="554"/>
      <c r="AZ1021" s="84"/>
      <c r="BA1021" s="553"/>
      <c r="BB1021" s="554"/>
      <c r="BC1021" s="84"/>
      <c r="BD1021" s="553"/>
      <c r="BE1021" s="554"/>
      <c r="BF1021" s="84"/>
      <c r="BG1021" s="553"/>
      <c r="BH1021" s="554"/>
      <c r="BI1021" s="84"/>
      <c r="BJ1021" s="553"/>
      <c r="BK1021" s="554"/>
      <c r="BL1021" s="84"/>
      <c r="BM1021" s="553"/>
      <c r="BN1021" s="554"/>
      <c r="BO1021" s="84"/>
      <c r="BP1021" s="553"/>
      <c r="BQ1021" s="554"/>
      <c r="BR1021" s="84"/>
      <c r="BS1021" s="553"/>
      <c r="BT1021" s="554"/>
      <c r="BU1021" s="84"/>
      <c r="BV1021" s="553"/>
      <c r="BW1021" s="554"/>
      <c r="BX1021" s="84"/>
      <c r="BY1021" s="553"/>
      <c r="BZ1021" s="554"/>
      <c r="CA1021" s="84"/>
      <c r="CB1021" s="553"/>
      <c r="CC1021" s="554"/>
      <c r="CD1021" s="84"/>
      <c r="CE1021" s="553"/>
      <c r="CF1021" s="554"/>
      <c r="CG1021" s="84"/>
      <c r="CH1021" s="553"/>
      <c r="CI1021" s="554"/>
      <c r="CJ1021" s="554"/>
      <c r="CK1021" s="554"/>
      <c r="CL1021" s="554"/>
      <c r="CM1021" s="554"/>
      <c r="CN1021" s="554"/>
      <c r="CO1021" s="554"/>
      <c r="CP1021" s="554"/>
      <c r="CQ1021" s="554"/>
      <c r="CR1021" s="554"/>
      <c r="CS1021" s="554"/>
      <c r="CT1021" s="554"/>
      <c r="CU1021" s="554"/>
      <c r="CV1021" s="554"/>
      <c r="CW1021" s="554"/>
      <c r="CX1021" s="554"/>
      <c r="CY1021" s="554">
        <v>0</v>
      </c>
      <c r="CZ1021" s="84">
        <v>0</v>
      </c>
      <c r="DA1021" s="84"/>
      <c r="DB1021" s="726" t="s">
        <v>1387</v>
      </c>
      <c r="DC1021" s="588">
        <v>0</v>
      </c>
      <c r="DD1021" s="616"/>
      <c r="DE1021" s="102" t="s">
        <v>19355</v>
      </c>
      <c r="DF1021" s="928"/>
      <c r="DG1021" s="590">
        <v>0</v>
      </c>
      <c r="DH1021" s="291" t="s">
        <v>3838</v>
      </c>
      <c r="DI1021" s="591"/>
      <c r="DJ1021" s="295">
        <v>40963</v>
      </c>
      <c r="DK1021" s="558">
        <v>25</v>
      </c>
      <c r="DL1021" s="538"/>
      <c r="DM1021" s="619" t="s">
        <v>20700</v>
      </c>
      <c r="DN1021" s="890">
        <v>0</v>
      </c>
      <c r="DO1021" s="616"/>
      <c r="DP1021" s="616"/>
      <c r="DQ1021" s="616"/>
      <c r="DR1021" s="616"/>
    </row>
    <row r="1022" spans="1:122" ht="60.75" customHeight="1" thickTop="1" thickBot="1">
      <c r="A1022" s="214" t="s">
        <v>3839</v>
      </c>
      <c r="B1022" s="214" t="s">
        <v>4308</v>
      </c>
      <c r="C1022" s="214" t="s">
        <v>543</v>
      </c>
      <c r="D1022" s="374">
        <v>1</v>
      </c>
      <c r="E1022" s="517">
        <v>40997</v>
      </c>
      <c r="F1022" s="517">
        <v>40938</v>
      </c>
      <c r="G1022" s="517">
        <v>41043</v>
      </c>
      <c r="H1022" s="517">
        <v>41088</v>
      </c>
      <c r="I1022" s="517">
        <v>41043</v>
      </c>
      <c r="J1022" s="562">
        <v>13</v>
      </c>
      <c r="K1022" s="551">
        <v>41439</v>
      </c>
      <c r="L1022" s="552">
        <v>41036</v>
      </c>
      <c r="M1022" s="117"/>
      <c r="N1022" s="214" t="s">
        <v>3856</v>
      </c>
      <c r="O1022" s="1166">
        <v>860035992</v>
      </c>
      <c r="P1022" s="530"/>
      <c r="Q1022" s="530"/>
      <c r="R1022" s="530"/>
      <c r="S1022" s="530"/>
      <c r="T1022" s="530"/>
      <c r="U1022" s="530"/>
      <c r="V1022" s="530"/>
      <c r="W1022" s="530"/>
      <c r="X1022" s="530"/>
      <c r="Y1022" s="530"/>
      <c r="Z1022" s="530"/>
      <c r="AA1022" s="530"/>
      <c r="AB1022" s="214" t="s">
        <v>3855</v>
      </c>
      <c r="AC1022" s="214"/>
      <c r="AD1022" s="214"/>
      <c r="AE1022" s="214" t="s">
        <v>6053</v>
      </c>
      <c r="AF1022" s="214" t="s">
        <v>5406</v>
      </c>
      <c r="AG1022" s="626"/>
      <c r="AH1022" s="636">
        <v>128544000</v>
      </c>
      <c r="AI1022" s="634">
        <v>49920000</v>
      </c>
      <c r="AJ1022" s="634">
        <v>178464000</v>
      </c>
      <c r="AK1022" s="214" t="s">
        <v>5174</v>
      </c>
      <c r="AL1022" s="214" t="s">
        <v>156</v>
      </c>
      <c r="AM1022" s="86">
        <v>128544000</v>
      </c>
      <c r="AN1022" s="86" t="s">
        <v>14315</v>
      </c>
      <c r="AO1022" s="86" t="s">
        <v>14315</v>
      </c>
      <c r="AP1022" s="97" t="s">
        <v>1525</v>
      </c>
      <c r="AQ1022" s="84">
        <v>64272000</v>
      </c>
      <c r="AR1022" s="553">
        <v>41088</v>
      </c>
      <c r="AS1022" s="554">
        <v>209</v>
      </c>
      <c r="AT1022" s="488">
        <v>64272000</v>
      </c>
      <c r="AU1022" s="553">
        <v>41306</v>
      </c>
      <c r="AV1022" s="554">
        <v>397</v>
      </c>
      <c r="AW1022" s="84"/>
      <c r="AX1022" s="553"/>
      <c r="AY1022" s="554"/>
      <c r="AZ1022" s="84"/>
      <c r="BA1022" s="553"/>
      <c r="BB1022" s="554"/>
      <c r="BC1022" s="84"/>
      <c r="BD1022" s="553"/>
      <c r="BE1022" s="554"/>
      <c r="BF1022" s="84"/>
      <c r="BG1022" s="553"/>
      <c r="BH1022" s="554"/>
      <c r="BI1022" s="84"/>
      <c r="BJ1022" s="553"/>
      <c r="BK1022" s="554"/>
      <c r="BL1022" s="84"/>
      <c r="BM1022" s="553"/>
      <c r="BN1022" s="554"/>
      <c r="BO1022" s="84"/>
      <c r="BP1022" s="553"/>
      <c r="BQ1022" s="554"/>
      <c r="BR1022" s="84"/>
      <c r="BS1022" s="553"/>
      <c r="BT1022" s="554"/>
      <c r="BU1022" s="84"/>
      <c r="BV1022" s="553"/>
      <c r="BW1022" s="554"/>
      <c r="BX1022" s="84"/>
      <c r="BY1022" s="553"/>
      <c r="BZ1022" s="554"/>
      <c r="CA1022" s="84"/>
      <c r="CB1022" s="553"/>
      <c r="CC1022" s="554"/>
      <c r="CD1022" s="84"/>
      <c r="CE1022" s="553"/>
      <c r="CF1022" s="554"/>
      <c r="CG1022" s="84"/>
      <c r="CH1022" s="553"/>
      <c r="CI1022" s="554"/>
      <c r="CJ1022" s="554"/>
      <c r="CK1022" s="554"/>
      <c r="CL1022" s="554"/>
      <c r="CM1022" s="554"/>
      <c r="CN1022" s="554"/>
      <c r="CO1022" s="554"/>
      <c r="CP1022" s="554"/>
      <c r="CQ1022" s="554"/>
      <c r="CR1022" s="554"/>
      <c r="CS1022" s="554"/>
      <c r="CT1022" s="554"/>
      <c r="CU1022" s="554"/>
      <c r="CV1022" s="554"/>
      <c r="CW1022" s="554"/>
      <c r="CX1022" s="554"/>
      <c r="CY1022" s="554">
        <v>128544000</v>
      </c>
      <c r="CZ1022" s="84">
        <v>0</v>
      </c>
      <c r="DA1022" s="84"/>
      <c r="DB1022" s="856" t="s">
        <v>20809</v>
      </c>
      <c r="DC1022" s="565">
        <v>2</v>
      </c>
      <c r="DD1022" s="928"/>
      <c r="DE1022" s="102" t="s">
        <v>14525</v>
      </c>
      <c r="DF1022" s="928"/>
      <c r="DG1022" s="555">
        <v>0</v>
      </c>
      <c r="DH1022" s="214" t="s">
        <v>3839</v>
      </c>
      <c r="DI1022" s="557">
        <v>41036</v>
      </c>
      <c r="DJ1022" s="111">
        <v>40963</v>
      </c>
      <c r="DK1022" s="558">
        <v>25</v>
      </c>
      <c r="DL1022" s="558"/>
      <c r="DM1022" s="619" t="s">
        <v>20698</v>
      </c>
      <c r="DN1022" s="890">
        <v>128544000</v>
      </c>
      <c r="DO1022" s="928"/>
      <c r="DP1022" s="928"/>
      <c r="DQ1022" s="928"/>
      <c r="DR1022" s="928"/>
    </row>
    <row r="1023" spans="1:122" ht="60.75" customHeight="1" thickTop="1" thickBot="1">
      <c r="A1023" s="214" t="s">
        <v>3840</v>
      </c>
      <c r="B1023" s="214" t="s">
        <v>4308</v>
      </c>
      <c r="C1023" s="214" t="s">
        <v>543</v>
      </c>
      <c r="D1023" s="374">
        <v>1</v>
      </c>
      <c r="E1023" s="517">
        <v>40990</v>
      </c>
      <c r="F1023" s="517">
        <v>40938</v>
      </c>
      <c r="G1023" s="517">
        <v>41038</v>
      </c>
      <c r="H1023" s="517">
        <v>41045</v>
      </c>
      <c r="I1023" s="517">
        <v>41038</v>
      </c>
      <c r="J1023" s="859">
        <v>12</v>
      </c>
      <c r="K1023" s="551">
        <v>41403</v>
      </c>
      <c r="L1023" s="561">
        <v>41008</v>
      </c>
      <c r="M1023" s="117"/>
      <c r="N1023" s="214" t="s">
        <v>3857</v>
      </c>
      <c r="O1023" s="1166">
        <v>816007055</v>
      </c>
      <c r="P1023" s="530"/>
      <c r="Q1023" s="530"/>
      <c r="R1023" s="530"/>
      <c r="S1023" s="530"/>
      <c r="T1023" s="530"/>
      <c r="U1023" s="530"/>
      <c r="V1023" s="530"/>
      <c r="W1023" s="530"/>
      <c r="X1023" s="530"/>
      <c r="Y1023" s="530"/>
      <c r="Z1023" s="530"/>
      <c r="AA1023" s="530"/>
      <c r="AB1023" s="214" t="s">
        <v>3855</v>
      </c>
      <c r="AC1023" s="214"/>
      <c r="AD1023" s="214"/>
      <c r="AE1023" s="214" t="s">
        <v>6053</v>
      </c>
      <c r="AF1023" s="214" t="s">
        <v>5406</v>
      </c>
      <c r="AG1023" s="626"/>
      <c r="AH1023" s="636">
        <v>128544000</v>
      </c>
      <c r="AI1023" s="634">
        <v>36898716</v>
      </c>
      <c r="AJ1023" s="634">
        <v>165442716</v>
      </c>
      <c r="AK1023" s="214" t="s">
        <v>5922</v>
      </c>
      <c r="AL1023" s="214" t="s">
        <v>13003</v>
      </c>
      <c r="AM1023" s="86">
        <v>128544000</v>
      </c>
      <c r="AN1023" s="531" t="s">
        <v>1454</v>
      </c>
      <c r="AO1023" s="531" t="s">
        <v>1506</v>
      </c>
      <c r="AP1023" s="97">
        <v>66001</v>
      </c>
      <c r="AQ1023" s="84">
        <v>64272000</v>
      </c>
      <c r="AR1023" s="553">
        <v>41045</v>
      </c>
      <c r="AS1023" s="554">
        <v>174</v>
      </c>
      <c r="AT1023" s="488">
        <v>64272000</v>
      </c>
      <c r="AU1023" s="553">
        <v>41213</v>
      </c>
      <c r="AV1023" s="554">
        <v>307</v>
      </c>
      <c r="AW1023" s="84"/>
      <c r="AX1023" s="553"/>
      <c r="AY1023" s="554"/>
      <c r="AZ1023" s="84"/>
      <c r="BA1023" s="553"/>
      <c r="BB1023" s="554"/>
      <c r="BC1023" s="84"/>
      <c r="BD1023" s="553"/>
      <c r="BE1023" s="554"/>
      <c r="BF1023" s="84"/>
      <c r="BG1023" s="553"/>
      <c r="BH1023" s="554"/>
      <c r="BI1023" s="84"/>
      <c r="BJ1023" s="553"/>
      <c r="BK1023" s="554"/>
      <c r="BL1023" s="84"/>
      <c r="BM1023" s="553"/>
      <c r="BN1023" s="554"/>
      <c r="BO1023" s="84"/>
      <c r="BP1023" s="553"/>
      <c r="BQ1023" s="554"/>
      <c r="BR1023" s="84"/>
      <c r="BS1023" s="553"/>
      <c r="BT1023" s="554"/>
      <c r="BU1023" s="84"/>
      <c r="BV1023" s="553"/>
      <c r="BW1023" s="554"/>
      <c r="BX1023" s="84"/>
      <c r="BY1023" s="553"/>
      <c r="BZ1023" s="554"/>
      <c r="CA1023" s="84"/>
      <c r="CB1023" s="553"/>
      <c r="CC1023" s="554"/>
      <c r="CD1023" s="84"/>
      <c r="CE1023" s="553"/>
      <c r="CF1023" s="554"/>
      <c r="CG1023" s="84"/>
      <c r="CH1023" s="553"/>
      <c r="CI1023" s="554"/>
      <c r="CJ1023" s="554"/>
      <c r="CK1023" s="554"/>
      <c r="CL1023" s="554"/>
      <c r="CM1023" s="554"/>
      <c r="CN1023" s="554"/>
      <c r="CO1023" s="554"/>
      <c r="CP1023" s="554"/>
      <c r="CQ1023" s="554"/>
      <c r="CR1023" s="554"/>
      <c r="CS1023" s="554"/>
      <c r="CT1023" s="554"/>
      <c r="CU1023" s="554"/>
      <c r="CV1023" s="554"/>
      <c r="CW1023" s="554"/>
      <c r="CX1023" s="554"/>
      <c r="CY1023" s="554">
        <v>128544000</v>
      </c>
      <c r="CZ1023" s="84">
        <v>0</v>
      </c>
      <c r="DA1023" s="84"/>
      <c r="DB1023" s="727" t="s">
        <v>13003</v>
      </c>
      <c r="DC1023" s="565">
        <v>2</v>
      </c>
      <c r="DD1023" s="928"/>
      <c r="DE1023" s="102" t="s">
        <v>14525</v>
      </c>
      <c r="DF1023" s="928"/>
      <c r="DG1023" s="555">
        <v>0</v>
      </c>
      <c r="DH1023" s="214" t="s">
        <v>3840</v>
      </c>
      <c r="DI1023" s="557">
        <v>41008</v>
      </c>
      <c r="DJ1023" s="111">
        <v>40963</v>
      </c>
      <c r="DK1023" s="558">
        <v>25</v>
      </c>
      <c r="DL1023" s="558"/>
      <c r="DM1023" s="619" t="s">
        <v>20699</v>
      </c>
      <c r="DN1023" s="890">
        <v>128544000</v>
      </c>
      <c r="DO1023" s="928"/>
      <c r="DP1023" s="928"/>
      <c r="DQ1023" s="928"/>
      <c r="DR1023" s="928"/>
    </row>
    <row r="1024" spans="1:122" ht="60.75" customHeight="1" thickTop="1" thickBot="1">
      <c r="A1024" s="214" t="s">
        <v>3841</v>
      </c>
      <c r="B1024" s="214" t="s">
        <v>4308</v>
      </c>
      <c r="C1024" s="214" t="s">
        <v>543</v>
      </c>
      <c r="D1024" s="374">
        <v>1</v>
      </c>
      <c r="E1024" s="517">
        <v>40997</v>
      </c>
      <c r="F1024" s="517">
        <v>40938</v>
      </c>
      <c r="G1024" s="517">
        <v>41010</v>
      </c>
      <c r="H1024" s="517">
        <v>41036</v>
      </c>
      <c r="I1024" s="517">
        <v>41010</v>
      </c>
      <c r="J1024" s="859">
        <v>12</v>
      </c>
      <c r="K1024" s="551">
        <v>41375</v>
      </c>
      <c r="L1024" s="552">
        <v>40963</v>
      </c>
      <c r="M1024" s="117"/>
      <c r="N1024" s="214" t="s">
        <v>3858</v>
      </c>
      <c r="O1024" s="1166">
        <v>800046226</v>
      </c>
      <c r="P1024" s="530"/>
      <c r="Q1024" s="530"/>
      <c r="R1024" s="530"/>
      <c r="S1024" s="530"/>
      <c r="T1024" s="530"/>
      <c r="U1024" s="530"/>
      <c r="V1024" s="530"/>
      <c r="W1024" s="530"/>
      <c r="X1024" s="530"/>
      <c r="Y1024" s="530"/>
      <c r="Z1024" s="530"/>
      <c r="AA1024" s="530"/>
      <c r="AB1024" s="214" t="s">
        <v>3855</v>
      </c>
      <c r="AC1024" s="214"/>
      <c r="AD1024" s="214"/>
      <c r="AE1024" s="214" t="s">
        <v>6053</v>
      </c>
      <c r="AF1024" s="214" t="s">
        <v>5406</v>
      </c>
      <c r="AG1024" s="626"/>
      <c r="AH1024" s="636">
        <v>128544000</v>
      </c>
      <c r="AI1024" s="634">
        <v>34512436</v>
      </c>
      <c r="AJ1024" s="634">
        <v>163056436</v>
      </c>
      <c r="AK1024" s="214" t="s">
        <v>4824</v>
      </c>
      <c r="AL1024" s="214" t="s">
        <v>13003</v>
      </c>
      <c r="AM1024" s="86">
        <v>128544000</v>
      </c>
      <c r="AN1024" s="86" t="s">
        <v>14315</v>
      </c>
      <c r="AO1024" s="86" t="s">
        <v>14315</v>
      </c>
      <c r="AP1024" s="97" t="s">
        <v>1525</v>
      </c>
      <c r="AQ1024" s="84">
        <v>64272000</v>
      </c>
      <c r="AR1024" s="553">
        <v>41036</v>
      </c>
      <c r="AS1024" s="554">
        <v>164</v>
      </c>
      <c r="AT1024" s="488">
        <v>64272000</v>
      </c>
      <c r="AU1024" s="553">
        <v>41213</v>
      </c>
      <c r="AV1024" s="554">
        <v>307</v>
      </c>
      <c r="AW1024" s="84"/>
      <c r="AX1024" s="553"/>
      <c r="AY1024" s="554"/>
      <c r="AZ1024" s="84"/>
      <c r="BA1024" s="553"/>
      <c r="BB1024" s="554"/>
      <c r="BC1024" s="84"/>
      <c r="BD1024" s="553"/>
      <c r="BE1024" s="554"/>
      <c r="BF1024" s="84"/>
      <c r="BG1024" s="553"/>
      <c r="BH1024" s="554"/>
      <c r="BI1024" s="84"/>
      <c r="BJ1024" s="553"/>
      <c r="BK1024" s="554"/>
      <c r="BL1024" s="84"/>
      <c r="BM1024" s="553"/>
      <c r="BN1024" s="554"/>
      <c r="BO1024" s="84"/>
      <c r="BP1024" s="553"/>
      <c r="BQ1024" s="554"/>
      <c r="BR1024" s="84"/>
      <c r="BS1024" s="553"/>
      <c r="BT1024" s="554"/>
      <c r="BU1024" s="84"/>
      <c r="BV1024" s="553"/>
      <c r="BW1024" s="554"/>
      <c r="BX1024" s="84"/>
      <c r="BY1024" s="553"/>
      <c r="BZ1024" s="554"/>
      <c r="CA1024" s="84"/>
      <c r="CB1024" s="553"/>
      <c r="CC1024" s="554"/>
      <c r="CD1024" s="84"/>
      <c r="CE1024" s="553"/>
      <c r="CF1024" s="554"/>
      <c r="CG1024" s="84"/>
      <c r="CH1024" s="553"/>
      <c r="CI1024" s="554"/>
      <c r="CJ1024" s="554"/>
      <c r="CK1024" s="554"/>
      <c r="CL1024" s="554"/>
      <c r="CM1024" s="554"/>
      <c r="CN1024" s="554"/>
      <c r="CO1024" s="554"/>
      <c r="CP1024" s="554"/>
      <c r="CQ1024" s="554"/>
      <c r="CR1024" s="554"/>
      <c r="CS1024" s="554"/>
      <c r="CT1024" s="554"/>
      <c r="CU1024" s="554"/>
      <c r="CV1024" s="554"/>
      <c r="CW1024" s="554"/>
      <c r="CX1024" s="554"/>
      <c r="CY1024" s="554">
        <v>128544000</v>
      </c>
      <c r="CZ1024" s="84">
        <v>0</v>
      </c>
      <c r="DA1024" s="84"/>
      <c r="DB1024" s="727" t="s">
        <v>13003</v>
      </c>
      <c r="DC1024" s="565">
        <v>2</v>
      </c>
      <c r="DD1024" s="928"/>
      <c r="DE1024" s="102" t="s">
        <v>14525</v>
      </c>
      <c r="DF1024" s="928"/>
      <c r="DG1024" s="555">
        <v>0</v>
      </c>
      <c r="DH1024" s="214" t="s">
        <v>3841</v>
      </c>
      <c r="DI1024" s="557">
        <v>41008</v>
      </c>
      <c r="DJ1024" s="111">
        <v>40963</v>
      </c>
      <c r="DK1024" s="558">
        <v>25</v>
      </c>
      <c r="DL1024" s="558" t="s">
        <v>15785</v>
      </c>
      <c r="DM1024" s="619" t="s">
        <v>20699</v>
      </c>
      <c r="DN1024" s="890">
        <v>128544000</v>
      </c>
      <c r="DO1024" s="928"/>
      <c r="DP1024" s="928"/>
      <c r="DQ1024" s="928"/>
      <c r="DR1024" s="928"/>
    </row>
    <row r="1025" spans="1:122" ht="60.75" customHeight="1" thickTop="1" thickBot="1">
      <c r="A1025" s="214" t="s">
        <v>3842</v>
      </c>
      <c r="B1025" s="214" t="s">
        <v>4308</v>
      </c>
      <c r="C1025" s="214" t="s">
        <v>543</v>
      </c>
      <c r="D1025" s="374">
        <v>1</v>
      </c>
      <c r="E1025" s="517">
        <v>40974</v>
      </c>
      <c r="F1025" s="517">
        <v>40938</v>
      </c>
      <c r="G1025" s="517">
        <v>41032</v>
      </c>
      <c r="H1025" s="517">
        <v>41066</v>
      </c>
      <c r="I1025" s="517">
        <v>41032</v>
      </c>
      <c r="J1025" s="859">
        <v>12</v>
      </c>
      <c r="K1025" s="551">
        <v>41397</v>
      </c>
      <c r="L1025" s="552">
        <v>40988</v>
      </c>
      <c r="M1025" s="117"/>
      <c r="N1025" s="214" t="s">
        <v>3859</v>
      </c>
      <c r="O1025" s="1166">
        <v>800011951</v>
      </c>
      <c r="P1025" s="530"/>
      <c r="Q1025" s="530"/>
      <c r="R1025" s="530"/>
      <c r="S1025" s="530"/>
      <c r="T1025" s="530"/>
      <c r="U1025" s="530"/>
      <c r="V1025" s="530"/>
      <c r="W1025" s="530"/>
      <c r="X1025" s="530"/>
      <c r="Y1025" s="530"/>
      <c r="Z1025" s="530"/>
      <c r="AA1025" s="530"/>
      <c r="AB1025" s="214" t="s">
        <v>3855</v>
      </c>
      <c r="AC1025" s="214"/>
      <c r="AD1025" s="214"/>
      <c r="AE1025" s="214" t="s">
        <v>6053</v>
      </c>
      <c r="AF1025" s="214" t="s">
        <v>5406</v>
      </c>
      <c r="AG1025" s="626"/>
      <c r="AH1025" s="636">
        <v>128544000</v>
      </c>
      <c r="AI1025" s="634">
        <v>73842880</v>
      </c>
      <c r="AJ1025" s="634">
        <v>202386880</v>
      </c>
      <c r="AK1025" s="214" t="s">
        <v>4705</v>
      </c>
      <c r="AL1025" s="214" t="s">
        <v>156</v>
      </c>
      <c r="AM1025" s="86">
        <v>128544000</v>
      </c>
      <c r="AN1025" s="86" t="s">
        <v>14315</v>
      </c>
      <c r="AO1025" s="86" t="s">
        <v>14315</v>
      </c>
      <c r="AP1025" s="97" t="s">
        <v>1525</v>
      </c>
      <c r="AQ1025" s="84">
        <v>64272000</v>
      </c>
      <c r="AR1025" s="553">
        <v>41066</v>
      </c>
      <c r="AS1025" s="554">
        <v>188</v>
      </c>
      <c r="AT1025" s="488">
        <v>64272000</v>
      </c>
      <c r="AU1025" s="553">
        <v>41264</v>
      </c>
      <c r="AV1025" s="554">
        <v>361</v>
      </c>
      <c r="AW1025" s="84"/>
      <c r="AX1025" s="553"/>
      <c r="AY1025" s="554"/>
      <c r="AZ1025" s="84"/>
      <c r="BA1025" s="553"/>
      <c r="BB1025" s="554"/>
      <c r="BC1025" s="84"/>
      <c r="BD1025" s="553"/>
      <c r="BE1025" s="554"/>
      <c r="BF1025" s="84"/>
      <c r="BG1025" s="553"/>
      <c r="BH1025" s="554"/>
      <c r="BI1025" s="84"/>
      <c r="BJ1025" s="553"/>
      <c r="BK1025" s="554"/>
      <c r="BL1025" s="84"/>
      <c r="BM1025" s="553"/>
      <c r="BN1025" s="554"/>
      <c r="BO1025" s="84"/>
      <c r="BP1025" s="553"/>
      <c r="BQ1025" s="554"/>
      <c r="BR1025" s="84"/>
      <c r="BS1025" s="553"/>
      <c r="BT1025" s="554"/>
      <c r="BU1025" s="84"/>
      <c r="BV1025" s="553"/>
      <c r="BW1025" s="554"/>
      <c r="BX1025" s="84"/>
      <c r="BY1025" s="553"/>
      <c r="BZ1025" s="554"/>
      <c r="CA1025" s="84"/>
      <c r="CB1025" s="553"/>
      <c r="CC1025" s="554"/>
      <c r="CD1025" s="84"/>
      <c r="CE1025" s="553"/>
      <c r="CF1025" s="554"/>
      <c r="CG1025" s="84"/>
      <c r="CH1025" s="553"/>
      <c r="CI1025" s="554"/>
      <c r="CJ1025" s="554"/>
      <c r="CK1025" s="554"/>
      <c r="CL1025" s="554"/>
      <c r="CM1025" s="554"/>
      <c r="CN1025" s="554"/>
      <c r="CO1025" s="554"/>
      <c r="CP1025" s="554"/>
      <c r="CQ1025" s="554"/>
      <c r="CR1025" s="554"/>
      <c r="CS1025" s="554"/>
      <c r="CT1025" s="554"/>
      <c r="CU1025" s="554"/>
      <c r="CV1025" s="554"/>
      <c r="CW1025" s="554"/>
      <c r="CX1025" s="554"/>
      <c r="CY1025" s="554">
        <v>128544000</v>
      </c>
      <c r="CZ1025" s="84">
        <v>0</v>
      </c>
      <c r="DA1025" s="84"/>
      <c r="DB1025" s="856" t="s">
        <v>20809</v>
      </c>
      <c r="DC1025" s="565">
        <v>2</v>
      </c>
      <c r="DD1025" s="928"/>
      <c r="DE1025" s="102" t="s">
        <v>14525</v>
      </c>
      <c r="DF1025" s="928"/>
      <c r="DG1025" s="555">
        <v>0</v>
      </c>
      <c r="DH1025" s="214" t="s">
        <v>3842</v>
      </c>
      <c r="DI1025" s="557">
        <v>40988</v>
      </c>
      <c r="DJ1025" s="111">
        <v>40963</v>
      </c>
      <c r="DK1025" s="558">
        <v>25</v>
      </c>
      <c r="DL1025" s="558" t="s">
        <v>15785</v>
      </c>
      <c r="DM1025" s="619" t="s">
        <v>20698</v>
      </c>
      <c r="DN1025" s="890">
        <v>128544000</v>
      </c>
      <c r="DO1025" s="928"/>
      <c r="DP1025" s="928"/>
      <c r="DQ1025" s="928"/>
      <c r="DR1025" s="928"/>
    </row>
    <row r="1026" spans="1:122" ht="60.75" customHeight="1" thickTop="1" thickBot="1">
      <c r="A1026" s="214" t="s">
        <v>3843</v>
      </c>
      <c r="B1026" s="214" t="s">
        <v>4308</v>
      </c>
      <c r="C1026" s="214" t="s">
        <v>543</v>
      </c>
      <c r="D1026" s="374">
        <v>1</v>
      </c>
      <c r="E1026" s="517">
        <v>41011</v>
      </c>
      <c r="F1026" s="517">
        <v>40938</v>
      </c>
      <c r="G1026" s="517">
        <v>41029</v>
      </c>
      <c r="H1026" s="517">
        <v>41057</v>
      </c>
      <c r="I1026" s="517">
        <v>41029</v>
      </c>
      <c r="J1026" s="859">
        <v>12</v>
      </c>
      <c r="K1026" s="551">
        <v>41394</v>
      </c>
      <c r="L1026" s="561">
        <v>41026</v>
      </c>
      <c r="M1026" s="117"/>
      <c r="N1026" s="214" t="s">
        <v>3860</v>
      </c>
      <c r="O1026" s="1166">
        <v>890900826</v>
      </c>
      <c r="P1026" s="530"/>
      <c r="Q1026" s="530"/>
      <c r="R1026" s="530"/>
      <c r="S1026" s="530"/>
      <c r="T1026" s="530"/>
      <c r="U1026" s="530"/>
      <c r="V1026" s="530"/>
      <c r="W1026" s="530"/>
      <c r="X1026" s="530"/>
      <c r="Y1026" s="530"/>
      <c r="Z1026" s="530"/>
      <c r="AA1026" s="530"/>
      <c r="AB1026" s="214" t="s">
        <v>3855</v>
      </c>
      <c r="AC1026" s="214"/>
      <c r="AD1026" s="214"/>
      <c r="AE1026" s="214" t="s">
        <v>6053</v>
      </c>
      <c r="AF1026" s="214" t="s">
        <v>5406</v>
      </c>
      <c r="AG1026" s="626"/>
      <c r="AH1026" s="636">
        <v>128544000</v>
      </c>
      <c r="AI1026" s="634">
        <v>28757729</v>
      </c>
      <c r="AJ1026" s="634">
        <v>157301729</v>
      </c>
      <c r="AK1026" s="214" t="s">
        <v>4746</v>
      </c>
      <c r="AL1026" s="214" t="s">
        <v>156</v>
      </c>
      <c r="AM1026" s="86">
        <v>128544000</v>
      </c>
      <c r="AN1026" s="86" t="s">
        <v>14361</v>
      </c>
      <c r="AO1026" s="86" t="s">
        <v>8485</v>
      </c>
      <c r="AP1026" s="83" t="s">
        <v>1509</v>
      </c>
      <c r="AQ1026" s="84">
        <v>64272000</v>
      </c>
      <c r="AR1026" s="553">
        <v>41057</v>
      </c>
      <c r="AS1026" s="554">
        <v>179</v>
      </c>
      <c r="AT1026" s="488">
        <v>64272000</v>
      </c>
      <c r="AU1026" s="553">
        <v>41262</v>
      </c>
      <c r="AV1026" s="554">
        <v>349</v>
      </c>
      <c r="AW1026" s="84"/>
      <c r="AX1026" s="553"/>
      <c r="AY1026" s="554"/>
      <c r="AZ1026" s="84"/>
      <c r="BA1026" s="553"/>
      <c r="BB1026" s="554"/>
      <c r="BC1026" s="84"/>
      <c r="BD1026" s="553"/>
      <c r="BE1026" s="554"/>
      <c r="BF1026" s="84"/>
      <c r="BG1026" s="553"/>
      <c r="BH1026" s="554"/>
      <c r="BI1026" s="84"/>
      <c r="BJ1026" s="553"/>
      <c r="BK1026" s="554"/>
      <c r="BL1026" s="84"/>
      <c r="BM1026" s="553"/>
      <c r="BN1026" s="554"/>
      <c r="BO1026" s="84"/>
      <c r="BP1026" s="553"/>
      <c r="BQ1026" s="554"/>
      <c r="BR1026" s="84"/>
      <c r="BS1026" s="553"/>
      <c r="BT1026" s="554"/>
      <c r="BU1026" s="84"/>
      <c r="BV1026" s="553"/>
      <c r="BW1026" s="554"/>
      <c r="BX1026" s="84"/>
      <c r="BY1026" s="553"/>
      <c r="BZ1026" s="554"/>
      <c r="CA1026" s="84"/>
      <c r="CB1026" s="553"/>
      <c r="CC1026" s="554"/>
      <c r="CD1026" s="84"/>
      <c r="CE1026" s="553"/>
      <c r="CF1026" s="554"/>
      <c r="CG1026" s="84"/>
      <c r="CH1026" s="553"/>
      <c r="CI1026" s="554"/>
      <c r="CJ1026" s="554"/>
      <c r="CK1026" s="554"/>
      <c r="CL1026" s="554"/>
      <c r="CM1026" s="554"/>
      <c r="CN1026" s="554"/>
      <c r="CO1026" s="554"/>
      <c r="CP1026" s="554"/>
      <c r="CQ1026" s="554"/>
      <c r="CR1026" s="554"/>
      <c r="CS1026" s="554"/>
      <c r="CT1026" s="554"/>
      <c r="CU1026" s="554"/>
      <c r="CV1026" s="554"/>
      <c r="CW1026" s="554"/>
      <c r="CX1026" s="554"/>
      <c r="CY1026" s="554">
        <v>128544000</v>
      </c>
      <c r="CZ1026" s="84">
        <v>0</v>
      </c>
      <c r="DA1026" s="84"/>
      <c r="DB1026" s="856" t="s">
        <v>20809</v>
      </c>
      <c r="DC1026" s="565">
        <v>2</v>
      </c>
      <c r="DD1026" s="928"/>
      <c r="DE1026" s="102" t="s">
        <v>14525</v>
      </c>
      <c r="DF1026" s="928"/>
      <c r="DG1026" s="555">
        <v>0</v>
      </c>
      <c r="DH1026" s="214" t="s">
        <v>3843</v>
      </c>
      <c r="DI1026" s="557">
        <v>41026</v>
      </c>
      <c r="DJ1026" s="111">
        <v>40963</v>
      </c>
      <c r="DK1026" s="558">
        <v>25</v>
      </c>
      <c r="DL1026" s="558"/>
      <c r="DM1026" s="619" t="s">
        <v>20698</v>
      </c>
      <c r="DN1026" s="890">
        <v>128544000</v>
      </c>
      <c r="DO1026" s="928"/>
      <c r="DP1026" s="928"/>
      <c r="DQ1026" s="928"/>
      <c r="DR1026" s="928"/>
    </row>
    <row r="1027" spans="1:122" ht="60.75" customHeight="1" thickTop="1" thickBot="1">
      <c r="A1027" s="214" t="s">
        <v>3844</v>
      </c>
      <c r="B1027" s="214" t="s">
        <v>4308</v>
      </c>
      <c r="C1027" s="214" t="s">
        <v>543</v>
      </c>
      <c r="D1027" s="374">
        <v>1</v>
      </c>
      <c r="E1027" s="517">
        <v>40981</v>
      </c>
      <c r="F1027" s="517">
        <v>40938</v>
      </c>
      <c r="G1027" s="517">
        <v>41029</v>
      </c>
      <c r="H1027" s="517">
        <v>41047</v>
      </c>
      <c r="I1027" s="517">
        <v>41029</v>
      </c>
      <c r="J1027" s="859">
        <v>24</v>
      </c>
      <c r="K1027" s="551">
        <v>41759</v>
      </c>
      <c r="L1027" s="552">
        <v>40961</v>
      </c>
      <c r="M1027" s="117"/>
      <c r="N1027" s="214" t="s">
        <v>3864</v>
      </c>
      <c r="O1027" s="1166">
        <v>811036030</v>
      </c>
      <c r="P1027" s="530" t="s">
        <v>1097</v>
      </c>
      <c r="Q1027" s="530" t="s">
        <v>1097</v>
      </c>
      <c r="R1027" s="530" t="s">
        <v>1097</v>
      </c>
      <c r="S1027" s="530" t="s">
        <v>1097</v>
      </c>
      <c r="T1027" s="530" t="s">
        <v>1097</v>
      </c>
      <c r="U1027" s="530" t="s">
        <v>1097</v>
      </c>
      <c r="V1027" s="530" t="s">
        <v>1097</v>
      </c>
      <c r="W1027" s="530" t="s">
        <v>1097</v>
      </c>
      <c r="X1027" s="530" t="s">
        <v>1097</v>
      </c>
      <c r="Y1027" s="530" t="s">
        <v>1097</v>
      </c>
      <c r="Z1027" s="530" t="s">
        <v>1097</v>
      </c>
      <c r="AA1027" s="530" t="s">
        <v>1097</v>
      </c>
      <c r="AB1027" s="214" t="s">
        <v>3865</v>
      </c>
      <c r="AC1027" s="214" t="s">
        <v>230</v>
      </c>
      <c r="AD1027" s="214" t="s">
        <v>255</v>
      </c>
      <c r="AE1027" s="214" t="s">
        <v>6053</v>
      </c>
      <c r="AF1027" s="214">
        <v>231</v>
      </c>
      <c r="AG1027" s="626"/>
      <c r="AH1027" s="636">
        <v>257088000</v>
      </c>
      <c r="AI1027" s="634">
        <v>71881416</v>
      </c>
      <c r="AJ1027" s="634">
        <v>328969416</v>
      </c>
      <c r="AK1027" s="214" t="s">
        <v>5250</v>
      </c>
      <c r="AL1027" s="214" t="s">
        <v>156</v>
      </c>
      <c r="AM1027" s="86">
        <v>257088000</v>
      </c>
      <c r="AN1027" s="86" t="s">
        <v>14361</v>
      </c>
      <c r="AO1027" s="86" t="s">
        <v>8485</v>
      </c>
      <c r="AP1027" s="83" t="s">
        <v>1509</v>
      </c>
      <c r="AQ1027" s="84">
        <v>128544000</v>
      </c>
      <c r="AR1027" s="553">
        <v>41047</v>
      </c>
      <c r="AS1027" s="554">
        <v>175</v>
      </c>
      <c r="AT1027" s="488">
        <v>128544000</v>
      </c>
      <c r="AU1027" s="553">
        <v>41374</v>
      </c>
      <c r="AV1027" s="554">
        <v>451</v>
      </c>
      <c r="AW1027" s="84"/>
      <c r="AX1027" s="553"/>
      <c r="AY1027" s="554"/>
      <c r="AZ1027" s="84"/>
      <c r="BA1027" s="553"/>
      <c r="BB1027" s="554"/>
      <c r="BC1027" s="84"/>
      <c r="BD1027" s="553"/>
      <c r="BE1027" s="554"/>
      <c r="BF1027" s="84"/>
      <c r="BG1027" s="553"/>
      <c r="BH1027" s="554"/>
      <c r="BI1027" s="84"/>
      <c r="BJ1027" s="553"/>
      <c r="BK1027" s="554"/>
      <c r="BL1027" s="84"/>
      <c r="BM1027" s="553"/>
      <c r="BN1027" s="554"/>
      <c r="BO1027" s="84"/>
      <c r="BP1027" s="553"/>
      <c r="BQ1027" s="554"/>
      <c r="BR1027" s="84"/>
      <c r="BS1027" s="553"/>
      <c r="BT1027" s="554"/>
      <c r="BU1027" s="84"/>
      <c r="BV1027" s="553"/>
      <c r="BW1027" s="554"/>
      <c r="BX1027" s="84"/>
      <c r="BY1027" s="553"/>
      <c r="BZ1027" s="554"/>
      <c r="CA1027" s="84"/>
      <c r="CB1027" s="553"/>
      <c r="CC1027" s="554"/>
      <c r="CD1027" s="84"/>
      <c r="CE1027" s="553"/>
      <c r="CF1027" s="554"/>
      <c r="CG1027" s="84"/>
      <c r="CH1027" s="553"/>
      <c r="CI1027" s="554"/>
      <c r="CJ1027" s="554"/>
      <c r="CK1027" s="554"/>
      <c r="CL1027" s="554"/>
      <c r="CM1027" s="554"/>
      <c r="CN1027" s="554"/>
      <c r="CO1027" s="554"/>
      <c r="CP1027" s="554"/>
      <c r="CQ1027" s="554"/>
      <c r="CR1027" s="554"/>
      <c r="CS1027" s="554"/>
      <c r="CT1027" s="554"/>
      <c r="CU1027" s="554"/>
      <c r="CV1027" s="554"/>
      <c r="CW1027" s="554"/>
      <c r="CX1027" s="554"/>
      <c r="CY1027" s="554">
        <v>257088000</v>
      </c>
      <c r="CZ1027" s="84">
        <v>0</v>
      </c>
      <c r="DA1027" s="84"/>
      <c r="DB1027" s="856" t="s">
        <v>20280</v>
      </c>
      <c r="DC1027" s="565">
        <v>2</v>
      </c>
      <c r="DD1027" s="928"/>
      <c r="DE1027" s="102" t="s">
        <v>14525</v>
      </c>
      <c r="DF1027" s="928"/>
      <c r="DG1027" s="555" t="s">
        <v>6232</v>
      </c>
      <c r="DH1027" s="214" t="s">
        <v>3844</v>
      </c>
      <c r="DI1027" s="557">
        <v>41022</v>
      </c>
      <c r="DJ1027" s="111">
        <v>40961</v>
      </c>
      <c r="DK1027" s="558">
        <v>23</v>
      </c>
      <c r="DL1027" s="558" t="s">
        <v>15785</v>
      </c>
      <c r="DM1027" s="619" t="s">
        <v>20592</v>
      </c>
      <c r="DN1027" s="890">
        <v>257088000</v>
      </c>
      <c r="DO1027" s="928"/>
      <c r="DP1027" s="928"/>
      <c r="DQ1027" s="928"/>
      <c r="DR1027" s="928"/>
    </row>
    <row r="1028" spans="1:122" ht="60.75" customHeight="1" thickTop="1" thickBot="1">
      <c r="A1028" s="214" t="s">
        <v>3845</v>
      </c>
      <c r="B1028" s="214" t="s">
        <v>4308</v>
      </c>
      <c r="C1028" s="214" t="s">
        <v>543</v>
      </c>
      <c r="D1028" s="374">
        <v>1</v>
      </c>
      <c r="E1028" s="517">
        <v>41036</v>
      </c>
      <c r="F1028" s="517">
        <v>40938</v>
      </c>
      <c r="G1028" s="517">
        <v>41057</v>
      </c>
      <c r="H1028" s="517">
        <v>41086</v>
      </c>
      <c r="I1028" s="517">
        <v>41057</v>
      </c>
      <c r="J1028" s="859">
        <v>24</v>
      </c>
      <c r="K1028" s="551">
        <v>41787</v>
      </c>
      <c r="L1028" s="552">
        <v>41054</v>
      </c>
      <c r="M1028" s="117"/>
      <c r="N1028" s="214" t="s">
        <v>3866</v>
      </c>
      <c r="O1028" s="1166">
        <v>860006853</v>
      </c>
      <c r="P1028" s="530" t="s">
        <v>1097</v>
      </c>
      <c r="Q1028" s="530" t="s">
        <v>1097</v>
      </c>
      <c r="R1028" s="530" t="s">
        <v>1097</v>
      </c>
      <c r="S1028" s="530" t="s">
        <v>1097</v>
      </c>
      <c r="T1028" s="530" t="s">
        <v>1097</v>
      </c>
      <c r="U1028" s="530" t="s">
        <v>1097</v>
      </c>
      <c r="V1028" s="530" t="s">
        <v>1097</v>
      </c>
      <c r="W1028" s="530" t="s">
        <v>1097</v>
      </c>
      <c r="X1028" s="530" t="s">
        <v>1097</v>
      </c>
      <c r="Y1028" s="530" t="s">
        <v>1097</v>
      </c>
      <c r="Z1028" s="530" t="s">
        <v>1097</v>
      </c>
      <c r="AA1028" s="530" t="s">
        <v>1097</v>
      </c>
      <c r="AB1028" s="214" t="s">
        <v>3867</v>
      </c>
      <c r="AC1028" s="214" t="s">
        <v>230</v>
      </c>
      <c r="AD1028" s="214" t="s">
        <v>255</v>
      </c>
      <c r="AE1028" s="214" t="s">
        <v>6053</v>
      </c>
      <c r="AF1028" s="214">
        <v>231</v>
      </c>
      <c r="AG1028" s="626"/>
      <c r="AH1028" s="636">
        <v>257088000</v>
      </c>
      <c r="AI1028" s="634">
        <v>67400000</v>
      </c>
      <c r="AJ1028" s="634">
        <v>324488000</v>
      </c>
      <c r="AK1028" s="214" t="s">
        <v>5395</v>
      </c>
      <c r="AL1028" s="214" t="s">
        <v>156</v>
      </c>
      <c r="AM1028" s="86">
        <v>257088000</v>
      </c>
      <c r="AN1028" s="86" t="s">
        <v>14315</v>
      </c>
      <c r="AO1028" s="86" t="s">
        <v>14315</v>
      </c>
      <c r="AP1028" s="97" t="s">
        <v>1525</v>
      </c>
      <c r="AQ1028" s="84">
        <v>128544000</v>
      </c>
      <c r="AR1028" s="553">
        <v>41086</v>
      </c>
      <c r="AS1028" s="554">
        <v>206</v>
      </c>
      <c r="AT1028" s="488">
        <v>128544000</v>
      </c>
      <c r="AU1028" s="553">
        <v>41467</v>
      </c>
      <c r="AV1028" s="554">
        <v>539</v>
      </c>
      <c r="AW1028" s="84"/>
      <c r="AX1028" s="553"/>
      <c r="AY1028" s="554"/>
      <c r="AZ1028" s="84"/>
      <c r="BA1028" s="553"/>
      <c r="BB1028" s="554"/>
      <c r="BC1028" s="84"/>
      <c r="BD1028" s="553"/>
      <c r="BE1028" s="554"/>
      <c r="BF1028" s="84"/>
      <c r="BG1028" s="553"/>
      <c r="BH1028" s="554"/>
      <c r="BI1028" s="84"/>
      <c r="BJ1028" s="553"/>
      <c r="BK1028" s="554"/>
      <c r="BL1028" s="84"/>
      <c r="BM1028" s="553"/>
      <c r="BN1028" s="554"/>
      <c r="BO1028" s="84"/>
      <c r="BP1028" s="553"/>
      <c r="BQ1028" s="554"/>
      <c r="BR1028" s="84"/>
      <c r="BS1028" s="553"/>
      <c r="BT1028" s="554"/>
      <c r="BU1028" s="84"/>
      <c r="BV1028" s="553"/>
      <c r="BW1028" s="554"/>
      <c r="BX1028" s="84"/>
      <c r="BY1028" s="553"/>
      <c r="BZ1028" s="554"/>
      <c r="CA1028" s="84"/>
      <c r="CB1028" s="553"/>
      <c r="CC1028" s="554"/>
      <c r="CD1028" s="84"/>
      <c r="CE1028" s="553"/>
      <c r="CF1028" s="554"/>
      <c r="CG1028" s="84"/>
      <c r="CH1028" s="553"/>
      <c r="CI1028" s="554"/>
      <c r="CJ1028" s="554"/>
      <c r="CK1028" s="554"/>
      <c r="CL1028" s="554"/>
      <c r="CM1028" s="554"/>
      <c r="CN1028" s="554"/>
      <c r="CO1028" s="554"/>
      <c r="CP1028" s="554"/>
      <c r="CQ1028" s="554"/>
      <c r="CR1028" s="554"/>
      <c r="CS1028" s="554"/>
      <c r="CT1028" s="554"/>
      <c r="CU1028" s="554"/>
      <c r="CV1028" s="554"/>
      <c r="CW1028" s="554"/>
      <c r="CX1028" s="554"/>
      <c r="CY1028" s="554">
        <v>257088000</v>
      </c>
      <c r="CZ1028" s="84">
        <v>0</v>
      </c>
      <c r="DA1028" s="84"/>
      <c r="DB1028" s="856" t="s">
        <v>20280</v>
      </c>
      <c r="DC1028" s="565">
        <v>2</v>
      </c>
      <c r="DD1028" s="928"/>
      <c r="DE1028" s="102" t="s">
        <v>19355</v>
      </c>
      <c r="DF1028" s="928"/>
      <c r="DG1028" s="555" t="s">
        <v>6233</v>
      </c>
      <c r="DH1028" s="214" t="s">
        <v>3845</v>
      </c>
      <c r="DI1028" s="557">
        <v>41054</v>
      </c>
      <c r="DJ1028" s="111">
        <v>40967</v>
      </c>
      <c r="DK1028" s="558">
        <v>29</v>
      </c>
      <c r="DL1028" s="558"/>
      <c r="DM1028" s="619" t="s">
        <v>20592</v>
      </c>
      <c r="DN1028" s="890">
        <v>257088000</v>
      </c>
      <c r="DO1028" s="928"/>
      <c r="DP1028" s="928"/>
      <c r="DQ1028" s="928"/>
      <c r="DR1028" s="928"/>
    </row>
    <row r="1029" spans="1:122" ht="60.75" customHeight="1" thickTop="1" thickBot="1">
      <c r="A1029" s="214" t="s">
        <v>3846</v>
      </c>
      <c r="B1029" s="214" t="s">
        <v>4308</v>
      </c>
      <c r="C1029" s="214" t="s">
        <v>543</v>
      </c>
      <c r="D1029" s="374">
        <v>1</v>
      </c>
      <c r="E1029" s="517">
        <v>40977</v>
      </c>
      <c r="F1029" s="517">
        <v>40938</v>
      </c>
      <c r="G1029" s="517">
        <v>41015</v>
      </c>
      <c r="H1029" s="517">
        <v>41036</v>
      </c>
      <c r="I1029" s="517">
        <v>41015</v>
      </c>
      <c r="J1029" s="859">
        <v>24</v>
      </c>
      <c r="K1029" s="551">
        <v>41745</v>
      </c>
      <c r="L1029" s="561">
        <v>41010</v>
      </c>
      <c r="M1029" s="117"/>
      <c r="N1029" s="214" t="s">
        <v>3868</v>
      </c>
      <c r="O1029" s="1166">
        <v>800092723</v>
      </c>
      <c r="P1029" s="530" t="s">
        <v>1097</v>
      </c>
      <c r="Q1029" s="530" t="s">
        <v>1097</v>
      </c>
      <c r="R1029" s="530" t="s">
        <v>1097</v>
      </c>
      <c r="S1029" s="530" t="s">
        <v>1097</v>
      </c>
      <c r="T1029" s="530" t="s">
        <v>1097</v>
      </c>
      <c r="U1029" s="530" t="s">
        <v>1097</v>
      </c>
      <c r="V1029" s="530" t="s">
        <v>1097</v>
      </c>
      <c r="W1029" s="530" t="s">
        <v>1097</v>
      </c>
      <c r="X1029" s="530" t="s">
        <v>1097</v>
      </c>
      <c r="Y1029" s="530" t="s">
        <v>1097</v>
      </c>
      <c r="Z1029" s="530" t="s">
        <v>1097</v>
      </c>
      <c r="AA1029" s="530" t="s">
        <v>1097</v>
      </c>
      <c r="AB1029" s="214" t="s">
        <v>3869</v>
      </c>
      <c r="AC1029" s="214" t="s">
        <v>230</v>
      </c>
      <c r="AD1029" s="214" t="s">
        <v>255</v>
      </c>
      <c r="AE1029" s="214" t="s">
        <v>6053</v>
      </c>
      <c r="AF1029" s="214">
        <v>231</v>
      </c>
      <c r="AG1029" s="626"/>
      <c r="AH1029" s="636">
        <v>257088000</v>
      </c>
      <c r="AI1029" s="634">
        <v>63800672</v>
      </c>
      <c r="AJ1029" s="634">
        <v>320888672</v>
      </c>
      <c r="AK1029" s="214" t="s">
        <v>4742</v>
      </c>
      <c r="AL1029" s="214" t="s">
        <v>156</v>
      </c>
      <c r="AM1029" s="86">
        <v>257088000</v>
      </c>
      <c r="AN1029" s="86" t="s">
        <v>14361</v>
      </c>
      <c r="AO1029" s="86" t="s">
        <v>8485</v>
      </c>
      <c r="AP1029" s="83" t="s">
        <v>1509</v>
      </c>
      <c r="AQ1029" s="84">
        <v>128544000</v>
      </c>
      <c r="AR1029" s="553">
        <v>41036</v>
      </c>
      <c r="AS1029" s="554">
        <v>164</v>
      </c>
      <c r="AT1029" s="488">
        <v>128544000</v>
      </c>
      <c r="AU1029" s="553">
        <v>41359</v>
      </c>
      <c r="AV1029" s="554">
        <v>441</v>
      </c>
      <c r="AW1029" s="84"/>
      <c r="AX1029" s="553"/>
      <c r="AY1029" s="554"/>
      <c r="AZ1029" s="84"/>
      <c r="BA1029" s="553"/>
      <c r="BB1029" s="554"/>
      <c r="BC1029" s="84"/>
      <c r="BD1029" s="553"/>
      <c r="BE1029" s="554"/>
      <c r="BF1029" s="84"/>
      <c r="BG1029" s="553"/>
      <c r="BH1029" s="554"/>
      <c r="BI1029" s="84"/>
      <c r="BJ1029" s="553"/>
      <c r="BK1029" s="554"/>
      <c r="BL1029" s="84"/>
      <c r="BM1029" s="553"/>
      <c r="BN1029" s="554"/>
      <c r="BO1029" s="84"/>
      <c r="BP1029" s="553"/>
      <c r="BQ1029" s="554"/>
      <c r="BR1029" s="84"/>
      <c r="BS1029" s="553"/>
      <c r="BT1029" s="554"/>
      <c r="BU1029" s="84"/>
      <c r="BV1029" s="553"/>
      <c r="BW1029" s="554"/>
      <c r="BX1029" s="84"/>
      <c r="BY1029" s="553"/>
      <c r="BZ1029" s="554"/>
      <c r="CA1029" s="84"/>
      <c r="CB1029" s="553"/>
      <c r="CC1029" s="554"/>
      <c r="CD1029" s="84"/>
      <c r="CE1029" s="553"/>
      <c r="CF1029" s="554"/>
      <c r="CG1029" s="84"/>
      <c r="CH1029" s="553"/>
      <c r="CI1029" s="554"/>
      <c r="CJ1029" s="554"/>
      <c r="CK1029" s="554"/>
      <c r="CL1029" s="554"/>
      <c r="CM1029" s="554"/>
      <c r="CN1029" s="554"/>
      <c r="CO1029" s="554"/>
      <c r="CP1029" s="554"/>
      <c r="CQ1029" s="554"/>
      <c r="CR1029" s="554"/>
      <c r="CS1029" s="554"/>
      <c r="CT1029" s="554"/>
      <c r="CU1029" s="554"/>
      <c r="CV1029" s="554"/>
      <c r="CW1029" s="554"/>
      <c r="CX1029" s="554"/>
      <c r="CY1029" s="554">
        <v>257088000</v>
      </c>
      <c r="CZ1029" s="84">
        <v>0</v>
      </c>
      <c r="DA1029" s="84"/>
      <c r="DB1029" s="856" t="s">
        <v>20280</v>
      </c>
      <c r="DC1029" s="565">
        <v>2</v>
      </c>
      <c r="DD1029" s="928"/>
      <c r="DE1029" s="102" t="s">
        <v>14525</v>
      </c>
      <c r="DF1029" s="928"/>
      <c r="DG1029" s="555" t="s">
        <v>6234</v>
      </c>
      <c r="DH1029" s="214" t="s">
        <v>3846</v>
      </c>
      <c r="DI1029" s="557">
        <v>41010</v>
      </c>
      <c r="DJ1029" s="111">
        <v>40961</v>
      </c>
      <c r="DK1029" s="558">
        <v>23</v>
      </c>
      <c r="DL1029" s="558" t="s">
        <v>15785</v>
      </c>
      <c r="DM1029" s="619" t="s">
        <v>20592</v>
      </c>
      <c r="DN1029" s="890">
        <v>257088000</v>
      </c>
      <c r="DO1029" s="928"/>
      <c r="DP1029" s="928"/>
      <c r="DQ1029" s="928"/>
      <c r="DR1029" s="928"/>
    </row>
    <row r="1030" spans="1:122" ht="60.75" customHeight="1" thickTop="1" thickBot="1">
      <c r="A1030" s="214" t="s">
        <v>3847</v>
      </c>
      <c r="B1030" s="214" t="s">
        <v>4308</v>
      </c>
      <c r="C1030" s="214" t="s">
        <v>543</v>
      </c>
      <c r="D1030" s="374">
        <v>1</v>
      </c>
      <c r="E1030" s="517">
        <v>41015</v>
      </c>
      <c r="F1030" s="517">
        <v>40938</v>
      </c>
      <c r="G1030" s="517">
        <v>41026</v>
      </c>
      <c r="H1030" s="517">
        <v>41080</v>
      </c>
      <c r="I1030" s="517">
        <v>41026</v>
      </c>
      <c r="J1030" s="859">
        <v>38</v>
      </c>
      <c r="K1030" s="551">
        <v>42182</v>
      </c>
      <c r="L1030" s="552">
        <v>40967</v>
      </c>
      <c r="M1030" s="117"/>
      <c r="N1030" s="214" t="s">
        <v>3870</v>
      </c>
      <c r="O1030" s="1166">
        <v>860074450</v>
      </c>
      <c r="P1030" s="530" t="s">
        <v>1097</v>
      </c>
      <c r="Q1030" s="530" t="s">
        <v>1097</v>
      </c>
      <c r="R1030" s="530" t="s">
        <v>1097</v>
      </c>
      <c r="S1030" s="530" t="s">
        <v>1097</v>
      </c>
      <c r="T1030" s="530" t="s">
        <v>1097</v>
      </c>
      <c r="U1030" s="530" t="s">
        <v>1097</v>
      </c>
      <c r="V1030" s="530" t="s">
        <v>1097</v>
      </c>
      <c r="W1030" s="530" t="s">
        <v>1097</v>
      </c>
      <c r="X1030" s="530" t="s">
        <v>1097</v>
      </c>
      <c r="Y1030" s="530" t="s">
        <v>1097</v>
      </c>
      <c r="Z1030" s="530" t="s">
        <v>1097</v>
      </c>
      <c r="AA1030" s="530" t="s">
        <v>1097</v>
      </c>
      <c r="AB1030" s="214" t="s">
        <v>3871</v>
      </c>
      <c r="AC1030" s="214" t="s">
        <v>230</v>
      </c>
      <c r="AD1030" s="214" t="s">
        <v>255</v>
      </c>
      <c r="AE1030" s="214" t="s">
        <v>6053</v>
      </c>
      <c r="AF1030" s="214">
        <v>231</v>
      </c>
      <c r="AG1030" s="626"/>
      <c r="AH1030" s="636">
        <v>385632000</v>
      </c>
      <c r="AI1030" s="634">
        <v>107976960</v>
      </c>
      <c r="AJ1030" s="634">
        <v>493608960</v>
      </c>
      <c r="AK1030" s="214" t="s">
        <v>5256</v>
      </c>
      <c r="AL1030" s="214" t="s">
        <v>156</v>
      </c>
      <c r="AM1030" s="86">
        <v>385632000</v>
      </c>
      <c r="AN1030" s="86" t="s">
        <v>14315</v>
      </c>
      <c r="AO1030" s="86" t="s">
        <v>14315</v>
      </c>
      <c r="AP1030" s="97" t="s">
        <v>1525</v>
      </c>
      <c r="AQ1030" s="84">
        <v>128544000</v>
      </c>
      <c r="AR1030" s="553">
        <v>41080</v>
      </c>
      <c r="AS1030" s="554">
        <v>203</v>
      </c>
      <c r="AT1030" s="488">
        <v>128544000</v>
      </c>
      <c r="AU1030" s="553">
        <v>41537</v>
      </c>
      <c r="AV1030" s="554">
        <v>596</v>
      </c>
      <c r="AW1030" s="84"/>
      <c r="AX1030" s="553"/>
      <c r="AY1030" s="554"/>
      <c r="AZ1030" s="84"/>
      <c r="BA1030" s="553"/>
      <c r="BB1030" s="554"/>
      <c r="BC1030" s="84"/>
      <c r="BD1030" s="553"/>
      <c r="BE1030" s="554"/>
      <c r="BF1030" s="84"/>
      <c r="BG1030" s="553"/>
      <c r="BH1030" s="554"/>
      <c r="BI1030" s="84"/>
      <c r="BJ1030" s="553"/>
      <c r="BK1030" s="554"/>
      <c r="BL1030" s="84"/>
      <c r="BM1030" s="553"/>
      <c r="BN1030" s="554"/>
      <c r="BO1030" s="84"/>
      <c r="BP1030" s="553"/>
      <c r="BQ1030" s="554"/>
      <c r="BR1030" s="84"/>
      <c r="BS1030" s="553"/>
      <c r="BT1030" s="554"/>
      <c r="BU1030" s="84"/>
      <c r="BV1030" s="553"/>
      <c r="BW1030" s="554"/>
      <c r="BX1030" s="84"/>
      <c r="BY1030" s="553"/>
      <c r="BZ1030" s="554"/>
      <c r="CA1030" s="84"/>
      <c r="CB1030" s="553"/>
      <c r="CC1030" s="554"/>
      <c r="CD1030" s="84"/>
      <c r="CE1030" s="553"/>
      <c r="CF1030" s="554"/>
      <c r="CG1030" s="84"/>
      <c r="CH1030" s="553"/>
      <c r="CI1030" s="554"/>
      <c r="CJ1030" s="554"/>
      <c r="CK1030" s="554"/>
      <c r="CL1030" s="554"/>
      <c r="CM1030" s="554"/>
      <c r="CN1030" s="554"/>
      <c r="CO1030" s="554"/>
      <c r="CP1030" s="554"/>
      <c r="CQ1030" s="554"/>
      <c r="CR1030" s="554"/>
      <c r="CS1030" s="554"/>
      <c r="CT1030" s="554"/>
      <c r="CU1030" s="554"/>
      <c r="CV1030" s="554"/>
      <c r="CW1030" s="554"/>
      <c r="CX1030" s="554"/>
      <c r="CY1030" s="554">
        <v>257088000</v>
      </c>
      <c r="CZ1030" s="84">
        <v>128544000</v>
      </c>
      <c r="DA1030" s="84"/>
      <c r="DB1030" s="856" t="s">
        <v>20280</v>
      </c>
      <c r="DC1030" s="565">
        <v>3</v>
      </c>
      <c r="DD1030" s="928"/>
      <c r="DE1030" s="102" t="s">
        <v>14525</v>
      </c>
      <c r="DF1030" s="928"/>
      <c r="DG1030" s="555" t="s">
        <v>6235</v>
      </c>
      <c r="DH1030" s="214" t="s">
        <v>3847</v>
      </c>
      <c r="DI1030" s="557">
        <v>41026</v>
      </c>
      <c r="DJ1030" s="111">
        <v>40967</v>
      </c>
      <c r="DK1030" s="558">
        <v>29</v>
      </c>
      <c r="DL1030" s="558"/>
      <c r="DM1030" s="619" t="s">
        <v>20592</v>
      </c>
      <c r="DN1030" s="890">
        <v>257088000</v>
      </c>
      <c r="DO1030" s="928"/>
      <c r="DP1030" s="928"/>
      <c r="DQ1030" s="928"/>
      <c r="DR1030" s="928"/>
    </row>
    <row r="1031" spans="1:122" ht="71" customHeight="1" thickTop="1" thickBot="1">
      <c r="A1031" s="214" t="s">
        <v>3848</v>
      </c>
      <c r="B1031" s="214" t="s">
        <v>4308</v>
      </c>
      <c r="C1031" s="214" t="s">
        <v>543</v>
      </c>
      <c r="D1031" s="374">
        <v>1</v>
      </c>
      <c r="E1031" s="517">
        <v>41087</v>
      </c>
      <c r="F1031" s="517">
        <v>40938</v>
      </c>
      <c r="G1031" s="517">
        <v>41089</v>
      </c>
      <c r="H1031" s="517">
        <v>41115</v>
      </c>
      <c r="I1031" s="517">
        <v>41089</v>
      </c>
      <c r="J1031" s="859">
        <v>38</v>
      </c>
      <c r="K1031" s="551">
        <v>42245</v>
      </c>
      <c r="L1031" s="552">
        <v>41089</v>
      </c>
      <c r="M1031" s="117"/>
      <c r="N1031" s="214" t="s">
        <v>3872</v>
      </c>
      <c r="O1031" s="1166">
        <v>900204651</v>
      </c>
      <c r="P1031" s="530" t="s">
        <v>687</v>
      </c>
      <c r="Q1031" s="530">
        <v>899999230</v>
      </c>
      <c r="R1031" s="530" t="s">
        <v>1097</v>
      </c>
      <c r="S1031" s="530" t="s">
        <v>1097</v>
      </c>
      <c r="T1031" s="530" t="s">
        <v>1097</v>
      </c>
      <c r="U1031" s="530" t="s">
        <v>1097</v>
      </c>
      <c r="V1031" s="530" t="s">
        <v>1097</v>
      </c>
      <c r="W1031" s="530" t="s">
        <v>1097</v>
      </c>
      <c r="X1031" s="530" t="s">
        <v>1097</v>
      </c>
      <c r="Y1031" s="530" t="s">
        <v>1097</v>
      </c>
      <c r="Z1031" s="530" t="s">
        <v>1097</v>
      </c>
      <c r="AA1031" s="530" t="s">
        <v>1097</v>
      </c>
      <c r="AB1031" s="214" t="s">
        <v>6649</v>
      </c>
      <c r="AC1031" s="214" t="s">
        <v>230</v>
      </c>
      <c r="AD1031" s="214" t="s">
        <v>255</v>
      </c>
      <c r="AE1031" s="214" t="s">
        <v>6053</v>
      </c>
      <c r="AF1031" s="214">
        <v>231</v>
      </c>
      <c r="AG1031" s="626"/>
      <c r="AH1031" s="636">
        <v>385632000</v>
      </c>
      <c r="AI1031" s="634">
        <v>80900000</v>
      </c>
      <c r="AJ1031" s="634">
        <v>466532000</v>
      </c>
      <c r="AK1031" s="214" t="s">
        <v>6462</v>
      </c>
      <c r="AL1031" s="214" t="s">
        <v>156</v>
      </c>
      <c r="AM1031" s="86">
        <v>385632000</v>
      </c>
      <c r="AN1031" s="86" t="s">
        <v>14315</v>
      </c>
      <c r="AO1031" s="86" t="s">
        <v>14315</v>
      </c>
      <c r="AP1031" s="97" t="s">
        <v>1525</v>
      </c>
      <c r="AQ1031" s="84">
        <v>128544000</v>
      </c>
      <c r="AR1031" s="553">
        <v>41115</v>
      </c>
      <c r="AS1031" s="554">
        <v>227</v>
      </c>
      <c r="AT1031" s="488">
        <v>128544000</v>
      </c>
      <c r="AU1031" s="553">
        <v>41696</v>
      </c>
      <c r="AV1031" s="554">
        <v>757</v>
      </c>
      <c r="AW1031" s="84"/>
      <c r="AX1031" s="553"/>
      <c r="AY1031" s="554"/>
      <c r="AZ1031" s="84"/>
      <c r="BA1031" s="553"/>
      <c r="BB1031" s="554"/>
      <c r="BC1031" s="84"/>
      <c r="BD1031" s="553"/>
      <c r="BE1031" s="554"/>
      <c r="BF1031" s="84"/>
      <c r="BG1031" s="553"/>
      <c r="BH1031" s="554"/>
      <c r="BI1031" s="84"/>
      <c r="BJ1031" s="553"/>
      <c r="BK1031" s="554"/>
      <c r="BL1031" s="84"/>
      <c r="BM1031" s="553"/>
      <c r="BN1031" s="554"/>
      <c r="BO1031" s="84"/>
      <c r="BP1031" s="553"/>
      <c r="BQ1031" s="554"/>
      <c r="BR1031" s="84"/>
      <c r="BS1031" s="553"/>
      <c r="BT1031" s="554"/>
      <c r="BU1031" s="84"/>
      <c r="BV1031" s="553"/>
      <c r="BW1031" s="554"/>
      <c r="BX1031" s="84"/>
      <c r="BY1031" s="553"/>
      <c r="BZ1031" s="554"/>
      <c r="CA1031" s="84"/>
      <c r="CB1031" s="553"/>
      <c r="CC1031" s="554"/>
      <c r="CD1031" s="84"/>
      <c r="CE1031" s="553"/>
      <c r="CF1031" s="554"/>
      <c r="CG1031" s="84"/>
      <c r="CH1031" s="553"/>
      <c r="CI1031" s="554"/>
      <c r="CJ1031" s="554"/>
      <c r="CK1031" s="554"/>
      <c r="CL1031" s="554"/>
      <c r="CM1031" s="554"/>
      <c r="CN1031" s="554"/>
      <c r="CO1031" s="554"/>
      <c r="CP1031" s="554"/>
      <c r="CQ1031" s="554"/>
      <c r="CR1031" s="554"/>
      <c r="CS1031" s="554"/>
      <c r="CT1031" s="554"/>
      <c r="CU1031" s="554"/>
      <c r="CV1031" s="554"/>
      <c r="CW1031" s="554"/>
      <c r="CX1031" s="554"/>
      <c r="CY1031" s="554">
        <v>257088000</v>
      </c>
      <c r="CZ1031" s="84">
        <v>128544000</v>
      </c>
      <c r="DA1031" s="84"/>
      <c r="DB1031" s="856" t="s">
        <v>20280</v>
      </c>
      <c r="DC1031" s="565">
        <v>3</v>
      </c>
      <c r="DD1031" s="928"/>
      <c r="DE1031" s="102" t="s">
        <v>19355</v>
      </c>
      <c r="DF1031" s="928"/>
      <c r="DG1031" s="555" t="s">
        <v>6236</v>
      </c>
      <c r="DH1031" s="214" t="s">
        <v>3848</v>
      </c>
      <c r="DI1031" s="557">
        <v>41089</v>
      </c>
      <c r="DJ1031" s="111">
        <v>40980</v>
      </c>
      <c r="DK1031" s="558">
        <v>42</v>
      </c>
      <c r="DL1031" s="558"/>
      <c r="DM1031" s="619" t="s">
        <v>20592</v>
      </c>
      <c r="DN1031" s="890">
        <v>257088000</v>
      </c>
      <c r="DO1031" s="928"/>
      <c r="DP1031" s="928"/>
      <c r="DQ1031" s="928"/>
      <c r="DR1031" s="928"/>
    </row>
    <row r="1032" spans="1:122" ht="60.75" customHeight="1" thickTop="1" thickBot="1">
      <c r="A1032" s="214" t="s">
        <v>3849</v>
      </c>
      <c r="B1032" s="214" t="s">
        <v>4308</v>
      </c>
      <c r="C1032" s="214" t="s">
        <v>543</v>
      </c>
      <c r="D1032" s="374">
        <v>1</v>
      </c>
      <c r="E1032" s="517">
        <v>40974</v>
      </c>
      <c r="F1032" s="517">
        <v>40938</v>
      </c>
      <c r="G1032" s="517">
        <v>41010</v>
      </c>
      <c r="H1032" s="517">
        <v>41079</v>
      </c>
      <c r="I1032" s="517">
        <v>41010</v>
      </c>
      <c r="J1032" s="859">
        <v>24</v>
      </c>
      <c r="K1032" s="551">
        <v>41740</v>
      </c>
      <c r="L1032" s="552">
        <v>41009</v>
      </c>
      <c r="M1032" s="117"/>
      <c r="N1032" s="214" t="s">
        <v>3873</v>
      </c>
      <c r="O1032" s="1166">
        <v>890900120</v>
      </c>
      <c r="P1032" s="530" t="s">
        <v>1097</v>
      </c>
      <c r="Q1032" s="530" t="s">
        <v>1097</v>
      </c>
      <c r="R1032" s="530" t="s">
        <v>1097</v>
      </c>
      <c r="S1032" s="530" t="s">
        <v>1097</v>
      </c>
      <c r="T1032" s="530" t="s">
        <v>1097</v>
      </c>
      <c r="U1032" s="530" t="s">
        <v>1097</v>
      </c>
      <c r="V1032" s="530" t="s">
        <v>1097</v>
      </c>
      <c r="W1032" s="530" t="s">
        <v>1097</v>
      </c>
      <c r="X1032" s="530" t="s">
        <v>1097</v>
      </c>
      <c r="Y1032" s="530" t="s">
        <v>1097</v>
      </c>
      <c r="Z1032" s="530" t="s">
        <v>1097</v>
      </c>
      <c r="AA1032" s="530" t="s">
        <v>1097</v>
      </c>
      <c r="AB1032" s="214" t="s">
        <v>3874</v>
      </c>
      <c r="AC1032" s="214" t="s">
        <v>230</v>
      </c>
      <c r="AD1032" s="214" t="s">
        <v>255</v>
      </c>
      <c r="AE1032" s="214" t="s">
        <v>6053</v>
      </c>
      <c r="AF1032" s="214">
        <v>231</v>
      </c>
      <c r="AG1032" s="626"/>
      <c r="AH1032" s="636">
        <v>257088000</v>
      </c>
      <c r="AI1032" s="634">
        <v>75326784</v>
      </c>
      <c r="AJ1032" s="634">
        <v>332414784</v>
      </c>
      <c r="AK1032" s="214" t="s">
        <v>4741</v>
      </c>
      <c r="AL1032" s="214" t="s">
        <v>156</v>
      </c>
      <c r="AM1032" s="86">
        <v>257088000</v>
      </c>
      <c r="AN1032" s="86" t="s">
        <v>14361</v>
      </c>
      <c r="AO1032" s="86" t="s">
        <v>8485</v>
      </c>
      <c r="AP1032" s="83" t="s">
        <v>1509</v>
      </c>
      <c r="AQ1032" s="84">
        <v>128544000</v>
      </c>
      <c r="AR1032" s="553">
        <v>41079</v>
      </c>
      <c r="AS1032" s="554">
        <v>198</v>
      </c>
      <c r="AT1032" s="488">
        <v>128544000</v>
      </c>
      <c r="AU1032" s="553">
        <v>41387</v>
      </c>
      <c r="AV1032" s="554">
        <v>462</v>
      </c>
      <c r="AW1032" s="84"/>
      <c r="AX1032" s="553"/>
      <c r="AY1032" s="554"/>
      <c r="AZ1032" s="84"/>
      <c r="BA1032" s="553"/>
      <c r="BB1032" s="554"/>
      <c r="BC1032" s="84"/>
      <c r="BD1032" s="553"/>
      <c r="BE1032" s="554"/>
      <c r="BF1032" s="84"/>
      <c r="BG1032" s="553"/>
      <c r="BH1032" s="554"/>
      <c r="BI1032" s="84"/>
      <c r="BJ1032" s="553"/>
      <c r="BK1032" s="554"/>
      <c r="BL1032" s="84"/>
      <c r="BM1032" s="553"/>
      <c r="BN1032" s="554"/>
      <c r="BO1032" s="84"/>
      <c r="BP1032" s="553"/>
      <c r="BQ1032" s="554"/>
      <c r="BR1032" s="84"/>
      <c r="BS1032" s="553"/>
      <c r="BT1032" s="554"/>
      <c r="BU1032" s="84"/>
      <c r="BV1032" s="553"/>
      <c r="BW1032" s="554"/>
      <c r="BX1032" s="84"/>
      <c r="BY1032" s="553"/>
      <c r="BZ1032" s="554"/>
      <c r="CA1032" s="84"/>
      <c r="CB1032" s="553"/>
      <c r="CC1032" s="554"/>
      <c r="CD1032" s="84"/>
      <c r="CE1032" s="553"/>
      <c r="CF1032" s="554"/>
      <c r="CG1032" s="84"/>
      <c r="CH1032" s="553"/>
      <c r="CI1032" s="554"/>
      <c r="CJ1032" s="554"/>
      <c r="CK1032" s="554"/>
      <c r="CL1032" s="554"/>
      <c r="CM1032" s="554"/>
      <c r="CN1032" s="554"/>
      <c r="CO1032" s="554"/>
      <c r="CP1032" s="554"/>
      <c r="CQ1032" s="554"/>
      <c r="CR1032" s="554"/>
      <c r="CS1032" s="554"/>
      <c r="CT1032" s="554"/>
      <c r="CU1032" s="554"/>
      <c r="CV1032" s="554"/>
      <c r="CW1032" s="554"/>
      <c r="CX1032" s="554"/>
      <c r="CY1032" s="554">
        <v>257088000</v>
      </c>
      <c r="CZ1032" s="84">
        <v>0</v>
      </c>
      <c r="DA1032" s="84"/>
      <c r="DB1032" s="856" t="s">
        <v>20280</v>
      </c>
      <c r="DC1032" s="565">
        <v>2</v>
      </c>
      <c r="DD1032" s="928"/>
      <c r="DE1032" s="102" t="s">
        <v>14525</v>
      </c>
      <c r="DF1032" s="928"/>
      <c r="DG1032" s="555" t="s">
        <v>6237</v>
      </c>
      <c r="DH1032" s="214" t="s">
        <v>3849</v>
      </c>
      <c r="DI1032" s="557">
        <v>41009</v>
      </c>
      <c r="DJ1032" s="111">
        <v>40967</v>
      </c>
      <c r="DK1032" s="558">
        <v>29</v>
      </c>
      <c r="DL1032" s="558"/>
      <c r="DM1032" s="619" t="s">
        <v>20592</v>
      </c>
      <c r="DN1032" s="890">
        <v>257088000</v>
      </c>
      <c r="DO1032" s="928"/>
      <c r="DP1032" s="928"/>
      <c r="DQ1032" s="928"/>
      <c r="DR1032" s="928"/>
    </row>
    <row r="1033" spans="1:122" ht="60.75" customHeight="1" thickTop="1" thickBot="1">
      <c r="A1033" s="214" t="s">
        <v>3850</v>
      </c>
      <c r="B1033" s="214" t="s">
        <v>4308</v>
      </c>
      <c r="C1033" s="214" t="s">
        <v>543</v>
      </c>
      <c r="D1033" s="374">
        <v>1</v>
      </c>
      <c r="E1033" s="517">
        <v>40988</v>
      </c>
      <c r="F1033" s="517">
        <v>40938</v>
      </c>
      <c r="G1033" s="517">
        <v>41010</v>
      </c>
      <c r="H1033" s="517">
        <v>41045</v>
      </c>
      <c r="I1033" s="517">
        <v>41010</v>
      </c>
      <c r="J1033" s="859">
        <v>36</v>
      </c>
      <c r="K1033" s="551">
        <v>42105</v>
      </c>
      <c r="L1033" s="552">
        <v>41008</v>
      </c>
      <c r="M1033" s="117"/>
      <c r="N1033" s="214" t="s">
        <v>3875</v>
      </c>
      <c r="O1033" s="1166">
        <v>890903939</v>
      </c>
      <c r="P1033" s="530" t="s">
        <v>1097</v>
      </c>
      <c r="Q1033" s="530" t="s">
        <v>1097</v>
      </c>
      <c r="R1033" s="530" t="s">
        <v>1097</v>
      </c>
      <c r="S1033" s="530" t="s">
        <v>1097</v>
      </c>
      <c r="T1033" s="530" t="s">
        <v>1097</v>
      </c>
      <c r="U1033" s="530" t="s">
        <v>1097</v>
      </c>
      <c r="V1033" s="530" t="s">
        <v>1097</v>
      </c>
      <c r="W1033" s="530" t="s">
        <v>1097</v>
      </c>
      <c r="X1033" s="530" t="s">
        <v>1097</v>
      </c>
      <c r="Y1033" s="530" t="s">
        <v>1097</v>
      </c>
      <c r="Z1033" s="530" t="s">
        <v>1097</v>
      </c>
      <c r="AA1033" s="530" t="s">
        <v>1097</v>
      </c>
      <c r="AB1033" s="214" t="s">
        <v>3876</v>
      </c>
      <c r="AC1033" s="214" t="s">
        <v>230</v>
      </c>
      <c r="AD1033" s="214" t="s">
        <v>255</v>
      </c>
      <c r="AE1033" s="214" t="s">
        <v>6053</v>
      </c>
      <c r="AF1033" s="214">
        <v>231</v>
      </c>
      <c r="AG1033" s="626"/>
      <c r="AH1033" s="636">
        <v>385632000</v>
      </c>
      <c r="AI1033" s="634">
        <v>100264000</v>
      </c>
      <c r="AJ1033" s="634">
        <v>485896000</v>
      </c>
      <c r="AK1033" s="214" t="s">
        <v>19899</v>
      </c>
      <c r="AL1033" s="214" t="s">
        <v>156</v>
      </c>
      <c r="AM1033" s="86">
        <v>385632000</v>
      </c>
      <c r="AN1033" s="86" t="s">
        <v>14361</v>
      </c>
      <c r="AO1033" s="86" t="s">
        <v>8485</v>
      </c>
      <c r="AP1033" s="83" t="s">
        <v>1509</v>
      </c>
      <c r="AQ1033" s="84">
        <v>128544000</v>
      </c>
      <c r="AR1033" s="553">
        <v>41045</v>
      </c>
      <c r="AS1033" s="554">
        <v>171</v>
      </c>
      <c r="AT1033" s="488">
        <v>128544000</v>
      </c>
      <c r="AU1033" s="553">
        <v>41374</v>
      </c>
      <c r="AV1033" s="554">
        <v>451</v>
      </c>
      <c r="AW1033" s="84"/>
      <c r="AX1033" s="553"/>
      <c r="AY1033" s="554"/>
      <c r="AZ1033" s="84"/>
      <c r="BA1033" s="553"/>
      <c r="BB1033" s="554"/>
      <c r="BC1033" s="84"/>
      <c r="BD1033" s="553"/>
      <c r="BE1033" s="554"/>
      <c r="BF1033" s="84"/>
      <c r="BG1033" s="553"/>
      <c r="BH1033" s="554"/>
      <c r="BI1033" s="84"/>
      <c r="BJ1033" s="553"/>
      <c r="BK1033" s="554"/>
      <c r="BL1033" s="84"/>
      <c r="BM1033" s="553"/>
      <c r="BN1033" s="554"/>
      <c r="BO1033" s="84"/>
      <c r="BP1033" s="553"/>
      <c r="BQ1033" s="554"/>
      <c r="BR1033" s="84"/>
      <c r="BS1033" s="553"/>
      <c r="BT1033" s="554"/>
      <c r="BU1033" s="84"/>
      <c r="BV1033" s="553"/>
      <c r="BW1033" s="554"/>
      <c r="BX1033" s="84"/>
      <c r="BY1033" s="553"/>
      <c r="BZ1033" s="554"/>
      <c r="CA1033" s="84"/>
      <c r="CB1033" s="553"/>
      <c r="CC1033" s="554"/>
      <c r="CD1033" s="84"/>
      <c r="CE1033" s="553"/>
      <c r="CF1033" s="554"/>
      <c r="CG1033" s="84"/>
      <c r="CH1033" s="553"/>
      <c r="CI1033" s="554"/>
      <c r="CJ1033" s="554"/>
      <c r="CK1033" s="554"/>
      <c r="CL1033" s="554"/>
      <c r="CM1033" s="554"/>
      <c r="CN1033" s="554"/>
      <c r="CO1033" s="554"/>
      <c r="CP1033" s="554"/>
      <c r="CQ1033" s="554"/>
      <c r="CR1033" s="554"/>
      <c r="CS1033" s="554"/>
      <c r="CT1033" s="554"/>
      <c r="CU1033" s="554"/>
      <c r="CV1033" s="554"/>
      <c r="CW1033" s="554"/>
      <c r="CX1033" s="554"/>
      <c r="CY1033" s="554">
        <v>257088000</v>
      </c>
      <c r="CZ1033" s="84">
        <v>128544000</v>
      </c>
      <c r="DA1033" s="84"/>
      <c r="DB1033" s="856" t="s">
        <v>20280</v>
      </c>
      <c r="DC1033" s="565">
        <v>3</v>
      </c>
      <c r="DD1033" s="928"/>
      <c r="DE1033" s="102" t="s">
        <v>14525</v>
      </c>
      <c r="DF1033" s="928"/>
      <c r="DG1033" s="555" t="s">
        <v>6238</v>
      </c>
      <c r="DH1033" s="214" t="s">
        <v>3850</v>
      </c>
      <c r="DI1033" s="557">
        <v>41008</v>
      </c>
      <c r="DJ1033" s="111">
        <v>40967</v>
      </c>
      <c r="DK1033" s="558">
        <v>29</v>
      </c>
      <c r="DL1033" s="558"/>
      <c r="DM1033" s="619" t="s">
        <v>20592</v>
      </c>
      <c r="DN1033" s="890">
        <v>257088000</v>
      </c>
      <c r="DO1033" s="928"/>
      <c r="DP1033" s="928"/>
      <c r="DQ1033" s="928"/>
      <c r="DR1033" s="928"/>
    </row>
    <row r="1034" spans="1:122" ht="60.75" customHeight="1" thickTop="1" thickBot="1">
      <c r="A1034" s="214" t="s">
        <v>3851</v>
      </c>
      <c r="B1034" s="214" t="s">
        <v>4308</v>
      </c>
      <c r="C1034" s="214" t="s">
        <v>543</v>
      </c>
      <c r="D1034" s="374">
        <v>1</v>
      </c>
      <c r="E1034" s="517">
        <v>40968</v>
      </c>
      <c r="F1034" s="517">
        <v>40938</v>
      </c>
      <c r="G1034" s="517">
        <v>40982</v>
      </c>
      <c r="H1034" s="517">
        <v>41023</v>
      </c>
      <c r="I1034" s="517">
        <v>40982</v>
      </c>
      <c r="J1034" s="859">
        <v>18</v>
      </c>
      <c r="K1034" s="551">
        <v>41531</v>
      </c>
      <c r="L1034" s="552">
        <v>41346</v>
      </c>
      <c r="M1034" s="117"/>
      <c r="N1034" s="214" t="s">
        <v>3877</v>
      </c>
      <c r="O1034" s="1166">
        <v>830098111</v>
      </c>
      <c r="P1034" s="530"/>
      <c r="Q1034" s="530"/>
      <c r="R1034" s="530"/>
      <c r="S1034" s="530"/>
      <c r="T1034" s="530"/>
      <c r="U1034" s="530"/>
      <c r="V1034" s="530"/>
      <c r="W1034" s="530"/>
      <c r="X1034" s="530"/>
      <c r="Y1034" s="530"/>
      <c r="Z1034" s="530"/>
      <c r="AA1034" s="530"/>
      <c r="AB1034" s="214" t="s">
        <v>3878</v>
      </c>
      <c r="AC1034" s="214" t="s">
        <v>230</v>
      </c>
      <c r="AD1034" s="214" t="s">
        <v>255</v>
      </c>
      <c r="AE1034" s="214" t="s">
        <v>6053</v>
      </c>
      <c r="AF1034" s="214">
        <v>231</v>
      </c>
      <c r="AG1034" s="626"/>
      <c r="AH1034" s="636">
        <v>192816000</v>
      </c>
      <c r="AI1034" s="634">
        <v>32130000</v>
      </c>
      <c r="AJ1034" s="634">
        <v>224946000</v>
      </c>
      <c r="AK1034" s="214" t="s">
        <v>4380</v>
      </c>
      <c r="AL1034" s="214" t="s">
        <v>156</v>
      </c>
      <c r="AM1034" s="86">
        <v>192816000</v>
      </c>
      <c r="AN1034" s="531" t="s">
        <v>1482</v>
      </c>
      <c r="AO1034" s="531" t="s">
        <v>1539</v>
      </c>
      <c r="AP1034" s="83" t="s">
        <v>1540</v>
      </c>
      <c r="AQ1034" s="84">
        <v>128544000</v>
      </c>
      <c r="AR1034" s="553">
        <v>41023</v>
      </c>
      <c r="AS1034" s="554">
        <v>160</v>
      </c>
      <c r="AT1034" s="488">
        <v>64272000</v>
      </c>
      <c r="AU1034" s="553">
        <v>41374</v>
      </c>
      <c r="AV1034" s="554">
        <v>451</v>
      </c>
      <c r="AW1034" s="84"/>
      <c r="AX1034" s="553"/>
      <c r="AY1034" s="554"/>
      <c r="AZ1034" s="84"/>
      <c r="BA1034" s="553"/>
      <c r="BB1034" s="554"/>
      <c r="BC1034" s="84"/>
      <c r="BD1034" s="553"/>
      <c r="BE1034" s="554"/>
      <c r="BF1034" s="84"/>
      <c r="BG1034" s="553"/>
      <c r="BH1034" s="554"/>
      <c r="BI1034" s="84"/>
      <c r="BJ1034" s="553"/>
      <c r="BK1034" s="554"/>
      <c r="BL1034" s="84"/>
      <c r="BM1034" s="553"/>
      <c r="BN1034" s="554"/>
      <c r="BO1034" s="84"/>
      <c r="BP1034" s="553"/>
      <c r="BQ1034" s="554"/>
      <c r="BR1034" s="84"/>
      <c r="BS1034" s="553"/>
      <c r="BT1034" s="554"/>
      <c r="BU1034" s="84"/>
      <c r="BV1034" s="553"/>
      <c r="BW1034" s="554"/>
      <c r="BX1034" s="84"/>
      <c r="BY1034" s="553"/>
      <c r="BZ1034" s="554"/>
      <c r="CA1034" s="84"/>
      <c r="CB1034" s="553"/>
      <c r="CC1034" s="554"/>
      <c r="CD1034" s="84"/>
      <c r="CE1034" s="553"/>
      <c r="CF1034" s="554"/>
      <c r="CG1034" s="84"/>
      <c r="CH1034" s="553"/>
      <c r="CI1034" s="554"/>
      <c r="CJ1034" s="554"/>
      <c r="CK1034" s="554"/>
      <c r="CL1034" s="554"/>
      <c r="CM1034" s="554"/>
      <c r="CN1034" s="554"/>
      <c r="CO1034" s="554"/>
      <c r="CP1034" s="554"/>
      <c r="CQ1034" s="554"/>
      <c r="CR1034" s="554"/>
      <c r="CS1034" s="554"/>
      <c r="CT1034" s="554"/>
      <c r="CU1034" s="554"/>
      <c r="CV1034" s="554"/>
      <c r="CW1034" s="554"/>
      <c r="CX1034" s="554"/>
      <c r="CY1034" s="554">
        <v>192816000</v>
      </c>
      <c r="CZ1034" s="84">
        <v>0</v>
      </c>
      <c r="DA1034" s="84"/>
      <c r="DB1034" s="856" t="s">
        <v>20809</v>
      </c>
      <c r="DC1034" s="565">
        <v>2</v>
      </c>
      <c r="DD1034" s="928"/>
      <c r="DE1034" s="102" t="s">
        <v>14525</v>
      </c>
      <c r="DF1034" s="928"/>
      <c r="DG1034" s="555" t="s">
        <v>6239</v>
      </c>
      <c r="DH1034" s="214" t="s">
        <v>3851</v>
      </c>
      <c r="DI1034" s="557">
        <v>40981</v>
      </c>
      <c r="DJ1034" s="111">
        <v>40967</v>
      </c>
      <c r="DK1034" s="558">
        <v>29</v>
      </c>
      <c r="DL1034" s="558"/>
      <c r="DM1034" s="619" t="s">
        <v>20592</v>
      </c>
      <c r="DN1034" s="890">
        <v>192816000</v>
      </c>
      <c r="DO1034" s="928"/>
      <c r="DP1034" s="928"/>
      <c r="DQ1034" s="928"/>
      <c r="DR1034" s="928"/>
    </row>
    <row r="1035" spans="1:122" ht="71" customHeight="1" thickTop="1" thickBot="1">
      <c r="A1035" s="214" t="s">
        <v>3852</v>
      </c>
      <c r="B1035" s="214" t="s">
        <v>4308</v>
      </c>
      <c r="C1035" s="214" t="s">
        <v>543</v>
      </c>
      <c r="D1035" s="374">
        <v>1</v>
      </c>
      <c r="E1035" s="517">
        <v>40988</v>
      </c>
      <c r="F1035" s="517">
        <v>40938</v>
      </c>
      <c r="G1035" s="517">
        <v>41046</v>
      </c>
      <c r="H1035" s="517">
        <v>41130</v>
      </c>
      <c r="I1035" s="517">
        <v>41046</v>
      </c>
      <c r="J1035" s="859">
        <v>24</v>
      </c>
      <c r="K1035" s="551">
        <v>41776</v>
      </c>
      <c r="L1035" s="561">
        <v>41010</v>
      </c>
      <c r="M1035" s="117"/>
      <c r="N1035" s="214" t="s">
        <v>3879</v>
      </c>
      <c r="O1035" s="1166">
        <v>890100251</v>
      </c>
      <c r="P1035" s="530" t="s">
        <v>1097</v>
      </c>
      <c r="Q1035" s="530" t="s">
        <v>1097</v>
      </c>
      <c r="R1035" s="530" t="s">
        <v>1097</v>
      </c>
      <c r="S1035" s="530" t="s">
        <v>1097</v>
      </c>
      <c r="T1035" s="530" t="s">
        <v>1097</v>
      </c>
      <c r="U1035" s="530" t="s">
        <v>1097</v>
      </c>
      <c r="V1035" s="530" t="s">
        <v>1097</v>
      </c>
      <c r="W1035" s="530" t="s">
        <v>1097</v>
      </c>
      <c r="X1035" s="530" t="s">
        <v>1097</v>
      </c>
      <c r="Y1035" s="530" t="s">
        <v>1097</v>
      </c>
      <c r="Z1035" s="530" t="s">
        <v>1097</v>
      </c>
      <c r="AA1035" s="530" t="s">
        <v>1097</v>
      </c>
      <c r="AB1035" s="214" t="s">
        <v>3880</v>
      </c>
      <c r="AC1035" s="214" t="s">
        <v>230</v>
      </c>
      <c r="AD1035" s="214" t="s">
        <v>255</v>
      </c>
      <c r="AE1035" s="214" t="s">
        <v>6053</v>
      </c>
      <c r="AF1035" s="214">
        <v>231</v>
      </c>
      <c r="AG1035" s="626"/>
      <c r="AH1035" s="636">
        <v>257088000</v>
      </c>
      <c r="AI1035" s="634">
        <v>61532470</v>
      </c>
      <c r="AJ1035" s="634">
        <v>318620470</v>
      </c>
      <c r="AK1035" s="214" t="s">
        <v>5259</v>
      </c>
      <c r="AL1035" s="214" t="s">
        <v>156</v>
      </c>
      <c r="AM1035" s="86">
        <v>257088000</v>
      </c>
      <c r="AN1035" s="86" t="s">
        <v>14361</v>
      </c>
      <c r="AO1035" s="86" t="s">
        <v>8485</v>
      </c>
      <c r="AP1035" s="83" t="s">
        <v>1509</v>
      </c>
      <c r="AQ1035" s="84">
        <v>128544000</v>
      </c>
      <c r="AR1035" s="553">
        <v>41130</v>
      </c>
      <c r="AS1035" s="554">
        <v>232</v>
      </c>
      <c r="AT1035" s="488">
        <v>128544000</v>
      </c>
      <c r="AU1035" s="553">
        <v>41634</v>
      </c>
      <c r="AV1035" s="554">
        <v>720</v>
      </c>
      <c r="AW1035" s="84"/>
      <c r="AX1035" s="553"/>
      <c r="AY1035" s="554"/>
      <c r="AZ1035" s="84"/>
      <c r="BA1035" s="553"/>
      <c r="BB1035" s="554"/>
      <c r="BC1035" s="84"/>
      <c r="BD1035" s="553"/>
      <c r="BE1035" s="554"/>
      <c r="BF1035" s="84"/>
      <c r="BG1035" s="553"/>
      <c r="BH1035" s="554"/>
      <c r="BI1035" s="84"/>
      <c r="BJ1035" s="553"/>
      <c r="BK1035" s="554"/>
      <c r="BL1035" s="84"/>
      <c r="BM1035" s="553"/>
      <c r="BN1035" s="554"/>
      <c r="BO1035" s="84"/>
      <c r="BP1035" s="553"/>
      <c r="BQ1035" s="554"/>
      <c r="BR1035" s="84"/>
      <c r="BS1035" s="553"/>
      <c r="BT1035" s="554"/>
      <c r="BU1035" s="84"/>
      <c r="BV1035" s="553"/>
      <c r="BW1035" s="554"/>
      <c r="BX1035" s="84"/>
      <c r="BY1035" s="553"/>
      <c r="BZ1035" s="554"/>
      <c r="CA1035" s="84"/>
      <c r="CB1035" s="553"/>
      <c r="CC1035" s="554"/>
      <c r="CD1035" s="84"/>
      <c r="CE1035" s="553"/>
      <c r="CF1035" s="554"/>
      <c r="CG1035" s="84"/>
      <c r="CH1035" s="553"/>
      <c r="CI1035" s="554"/>
      <c r="CJ1035" s="554"/>
      <c r="CK1035" s="554"/>
      <c r="CL1035" s="554"/>
      <c r="CM1035" s="554"/>
      <c r="CN1035" s="554"/>
      <c r="CO1035" s="554"/>
      <c r="CP1035" s="554"/>
      <c r="CQ1035" s="554"/>
      <c r="CR1035" s="554"/>
      <c r="CS1035" s="554"/>
      <c r="CT1035" s="554"/>
      <c r="CU1035" s="554"/>
      <c r="CV1035" s="554"/>
      <c r="CW1035" s="554"/>
      <c r="CX1035" s="554"/>
      <c r="CY1035" s="554">
        <v>257088000</v>
      </c>
      <c r="CZ1035" s="84">
        <v>0</v>
      </c>
      <c r="DA1035" s="84"/>
      <c r="DB1035" s="856" t="s">
        <v>20280</v>
      </c>
      <c r="DC1035" s="565">
        <v>2</v>
      </c>
      <c r="DD1035" s="928"/>
      <c r="DE1035" s="102" t="s">
        <v>19355</v>
      </c>
      <c r="DF1035" s="928"/>
      <c r="DG1035" s="555" t="s">
        <v>6232</v>
      </c>
      <c r="DH1035" s="214" t="s">
        <v>3852</v>
      </c>
      <c r="DI1035" s="557">
        <v>41010</v>
      </c>
      <c r="DJ1035" s="111">
        <v>40967</v>
      </c>
      <c r="DK1035" s="558">
        <v>29</v>
      </c>
      <c r="DL1035" s="558"/>
      <c r="DM1035" s="619" t="s">
        <v>20592</v>
      </c>
      <c r="DN1035" s="890">
        <v>257088000</v>
      </c>
      <c r="DO1035" s="928"/>
      <c r="DP1035" s="928"/>
      <c r="DQ1035" s="928"/>
      <c r="DR1035" s="928"/>
    </row>
    <row r="1036" spans="1:122" ht="60.75" customHeight="1" thickTop="1" thickBot="1">
      <c r="A1036" s="214" t="s">
        <v>3853</v>
      </c>
      <c r="B1036" s="214" t="s">
        <v>4308</v>
      </c>
      <c r="C1036" s="214" t="s">
        <v>543</v>
      </c>
      <c r="D1036" s="374">
        <v>1</v>
      </c>
      <c r="E1036" s="517">
        <v>40988</v>
      </c>
      <c r="F1036" s="517">
        <v>40938</v>
      </c>
      <c r="G1036" s="517">
        <v>41046</v>
      </c>
      <c r="H1036" s="517">
        <v>41057</v>
      </c>
      <c r="I1036" s="517">
        <v>41046</v>
      </c>
      <c r="J1036" s="859">
        <v>28</v>
      </c>
      <c r="K1036" s="551">
        <v>41899</v>
      </c>
      <c r="L1036" s="561">
        <v>41010</v>
      </c>
      <c r="M1036" s="117"/>
      <c r="N1036" s="214" t="s">
        <v>3879</v>
      </c>
      <c r="O1036" s="1166">
        <v>890100251</v>
      </c>
      <c r="P1036" s="530" t="s">
        <v>1097</v>
      </c>
      <c r="Q1036" s="530" t="s">
        <v>1097</v>
      </c>
      <c r="R1036" s="530" t="s">
        <v>1097</v>
      </c>
      <c r="S1036" s="530" t="s">
        <v>1097</v>
      </c>
      <c r="T1036" s="530" t="s">
        <v>1097</v>
      </c>
      <c r="U1036" s="530" t="s">
        <v>1097</v>
      </c>
      <c r="V1036" s="530" t="s">
        <v>1097</v>
      </c>
      <c r="W1036" s="530" t="s">
        <v>1097</v>
      </c>
      <c r="X1036" s="530" t="s">
        <v>1097</v>
      </c>
      <c r="Y1036" s="530" t="s">
        <v>1097</v>
      </c>
      <c r="Z1036" s="530" t="s">
        <v>1097</v>
      </c>
      <c r="AA1036" s="530" t="s">
        <v>1097</v>
      </c>
      <c r="AB1036" s="214" t="s">
        <v>3880</v>
      </c>
      <c r="AC1036" s="214" t="s">
        <v>230</v>
      </c>
      <c r="AD1036" s="214" t="s">
        <v>255</v>
      </c>
      <c r="AE1036" s="214" t="s">
        <v>6053</v>
      </c>
      <c r="AF1036" s="214">
        <v>231</v>
      </c>
      <c r="AG1036" s="626"/>
      <c r="AH1036" s="636">
        <v>299936000</v>
      </c>
      <c r="AI1036" s="634">
        <v>71787882</v>
      </c>
      <c r="AJ1036" s="634">
        <v>371723882</v>
      </c>
      <c r="AK1036" s="214" t="s">
        <v>5259</v>
      </c>
      <c r="AL1036" s="214" t="s">
        <v>156</v>
      </c>
      <c r="AM1036" s="86">
        <v>299936000</v>
      </c>
      <c r="AN1036" s="86" t="s">
        <v>14361</v>
      </c>
      <c r="AO1036" s="86" t="s">
        <v>8485</v>
      </c>
      <c r="AP1036" s="83" t="s">
        <v>1509</v>
      </c>
      <c r="AQ1036" s="84">
        <v>128544000</v>
      </c>
      <c r="AR1036" s="553">
        <v>41057</v>
      </c>
      <c r="AS1036" s="554">
        <v>182</v>
      </c>
      <c r="AT1036" s="488">
        <v>128544000</v>
      </c>
      <c r="AU1036" s="553">
        <v>41474</v>
      </c>
      <c r="AV1036" s="554">
        <v>542</v>
      </c>
      <c r="AW1036" s="84"/>
      <c r="AX1036" s="553"/>
      <c r="AY1036" s="554"/>
      <c r="AZ1036" s="84"/>
      <c r="BA1036" s="553"/>
      <c r="BB1036" s="554"/>
      <c r="BC1036" s="84"/>
      <c r="BD1036" s="553"/>
      <c r="BE1036" s="554"/>
      <c r="BF1036" s="84"/>
      <c r="BG1036" s="553"/>
      <c r="BH1036" s="554"/>
      <c r="BI1036" s="84"/>
      <c r="BJ1036" s="553"/>
      <c r="BK1036" s="554"/>
      <c r="BL1036" s="84"/>
      <c r="BM1036" s="553"/>
      <c r="BN1036" s="554"/>
      <c r="BO1036" s="84"/>
      <c r="BP1036" s="553"/>
      <c r="BQ1036" s="554"/>
      <c r="BR1036" s="84"/>
      <c r="BS1036" s="553"/>
      <c r="BT1036" s="554"/>
      <c r="BU1036" s="84"/>
      <c r="BV1036" s="553"/>
      <c r="BW1036" s="554"/>
      <c r="BX1036" s="84"/>
      <c r="BY1036" s="553"/>
      <c r="BZ1036" s="554"/>
      <c r="CA1036" s="84"/>
      <c r="CB1036" s="553"/>
      <c r="CC1036" s="554"/>
      <c r="CD1036" s="84"/>
      <c r="CE1036" s="553"/>
      <c r="CF1036" s="554"/>
      <c r="CG1036" s="84"/>
      <c r="CH1036" s="553"/>
      <c r="CI1036" s="554"/>
      <c r="CJ1036" s="554"/>
      <c r="CK1036" s="554"/>
      <c r="CL1036" s="554"/>
      <c r="CM1036" s="554"/>
      <c r="CN1036" s="554"/>
      <c r="CO1036" s="554"/>
      <c r="CP1036" s="554"/>
      <c r="CQ1036" s="554"/>
      <c r="CR1036" s="554"/>
      <c r="CS1036" s="554"/>
      <c r="CT1036" s="554"/>
      <c r="CU1036" s="554"/>
      <c r="CV1036" s="554"/>
      <c r="CW1036" s="554"/>
      <c r="CX1036" s="554"/>
      <c r="CY1036" s="554">
        <v>257088000</v>
      </c>
      <c r="CZ1036" s="84">
        <v>42848000</v>
      </c>
      <c r="DA1036" s="84"/>
      <c r="DB1036" s="856" t="s">
        <v>20280</v>
      </c>
      <c r="DC1036" s="565">
        <v>3</v>
      </c>
      <c r="DD1036" s="928"/>
      <c r="DE1036" s="102" t="s">
        <v>19355</v>
      </c>
      <c r="DF1036" s="928"/>
      <c r="DG1036" s="555" t="s">
        <v>6240</v>
      </c>
      <c r="DH1036" s="214" t="s">
        <v>3853</v>
      </c>
      <c r="DI1036" s="557">
        <v>41010</v>
      </c>
      <c r="DJ1036" s="111">
        <v>40967</v>
      </c>
      <c r="DK1036" s="558">
        <v>29</v>
      </c>
      <c r="DL1036" s="558"/>
      <c r="DM1036" s="619" t="s">
        <v>20592</v>
      </c>
      <c r="DN1036" s="890">
        <v>257088000</v>
      </c>
      <c r="DO1036" s="928"/>
      <c r="DP1036" s="928"/>
      <c r="DQ1036" s="928"/>
      <c r="DR1036" s="928"/>
    </row>
    <row r="1037" spans="1:122" ht="71" customHeight="1" thickTop="1" thickBot="1">
      <c r="A1037" s="214" t="s">
        <v>3863</v>
      </c>
      <c r="B1037" s="214" t="s">
        <v>4308</v>
      </c>
      <c r="C1037" s="214" t="s">
        <v>543</v>
      </c>
      <c r="D1037" s="374">
        <v>1</v>
      </c>
      <c r="E1037" s="517">
        <v>40988</v>
      </c>
      <c r="F1037" s="517">
        <v>40938</v>
      </c>
      <c r="G1037" s="517">
        <v>41046</v>
      </c>
      <c r="H1037" s="517">
        <v>41115</v>
      </c>
      <c r="I1037" s="517">
        <v>41046</v>
      </c>
      <c r="J1037" s="859">
        <v>24</v>
      </c>
      <c r="K1037" s="551">
        <v>41776</v>
      </c>
      <c r="L1037" s="552">
        <v>41010</v>
      </c>
      <c r="M1037" s="117"/>
      <c r="N1037" s="214" t="s">
        <v>3879</v>
      </c>
      <c r="O1037" s="1166">
        <v>890100251</v>
      </c>
      <c r="P1037" s="530" t="s">
        <v>1097</v>
      </c>
      <c r="Q1037" s="530" t="s">
        <v>1097</v>
      </c>
      <c r="R1037" s="530" t="s">
        <v>1097</v>
      </c>
      <c r="S1037" s="530" t="s">
        <v>1097</v>
      </c>
      <c r="T1037" s="530" t="s">
        <v>1097</v>
      </c>
      <c r="U1037" s="530" t="s">
        <v>1097</v>
      </c>
      <c r="V1037" s="530" t="s">
        <v>1097</v>
      </c>
      <c r="W1037" s="530" t="s">
        <v>1097</v>
      </c>
      <c r="X1037" s="530" t="s">
        <v>1097</v>
      </c>
      <c r="Y1037" s="530" t="s">
        <v>1097</v>
      </c>
      <c r="Z1037" s="530" t="s">
        <v>1097</v>
      </c>
      <c r="AA1037" s="530" t="s">
        <v>1097</v>
      </c>
      <c r="AB1037" s="214" t="s">
        <v>3880</v>
      </c>
      <c r="AC1037" s="214" t="s">
        <v>230</v>
      </c>
      <c r="AD1037" s="214" t="s">
        <v>255</v>
      </c>
      <c r="AE1037" s="214" t="s">
        <v>6053</v>
      </c>
      <c r="AF1037" s="214">
        <v>231</v>
      </c>
      <c r="AG1037" s="626"/>
      <c r="AH1037" s="636">
        <v>257088000</v>
      </c>
      <c r="AI1037" s="634">
        <v>61532470</v>
      </c>
      <c r="AJ1037" s="634">
        <v>318620470</v>
      </c>
      <c r="AK1037" s="214" t="s">
        <v>5259</v>
      </c>
      <c r="AL1037" s="214" t="s">
        <v>156</v>
      </c>
      <c r="AM1037" s="86">
        <v>257088000</v>
      </c>
      <c r="AN1037" s="86" t="s">
        <v>14361</v>
      </c>
      <c r="AO1037" s="86" t="s">
        <v>8485</v>
      </c>
      <c r="AP1037" s="83" t="s">
        <v>1509</v>
      </c>
      <c r="AQ1037" s="84">
        <v>128544000</v>
      </c>
      <c r="AR1037" s="553">
        <v>41115</v>
      </c>
      <c r="AS1037" s="554">
        <v>227</v>
      </c>
      <c r="AT1037" s="488">
        <v>128544000</v>
      </c>
      <c r="AU1037" s="553">
        <v>41466</v>
      </c>
      <c r="AV1037" s="554">
        <v>539</v>
      </c>
      <c r="AW1037" s="84"/>
      <c r="AX1037" s="553"/>
      <c r="AY1037" s="554"/>
      <c r="AZ1037" s="84"/>
      <c r="BA1037" s="553"/>
      <c r="BB1037" s="554"/>
      <c r="BC1037" s="84"/>
      <c r="BD1037" s="553"/>
      <c r="BE1037" s="554"/>
      <c r="BF1037" s="84"/>
      <c r="BG1037" s="553"/>
      <c r="BH1037" s="554"/>
      <c r="BI1037" s="84"/>
      <c r="BJ1037" s="553"/>
      <c r="BK1037" s="554"/>
      <c r="BL1037" s="84"/>
      <c r="BM1037" s="553"/>
      <c r="BN1037" s="554"/>
      <c r="BO1037" s="84"/>
      <c r="BP1037" s="553"/>
      <c r="BQ1037" s="554"/>
      <c r="BR1037" s="84"/>
      <c r="BS1037" s="553"/>
      <c r="BT1037" s="554"/>
      <c r="BU1037" s="84"/>
      <c r="BV1037" s="553"/>
      <c r="BW1037" s="554"/>
      <c r="BX1037" s="84"/>
      <c r="BY1037" s="553"/>
      <c r="BZ1037" s="554"/>
      <c r="CA1037" s="84"/>
      <c r="CB1037" s="553"/>
      <c r="CC1037" s="554"/>
      <c r="CD1037" s="84"/>
      <c r="CE1037" s="553"/>
      <c r="CF1037" s="554"/>
      <c r="CG1037" s="84"/>
      <c r="CH1037" s="553"/>
      <c r="CI1037" s="554"/>
      <c r="CJ1037" s="554"/>
      <c r="CK1037" s="554"/>
      <c r="CL1037" s="554"/>
      <c r="CM1037" s="554"/>
      <c r="CN1037" s="554"/>
      <c r="CO1037" s="554"/>
      <c r="CP1037" s="554"/>
      <c r="CQ1037" s="554"/>
      <c r="CR1037" s="554"/>
      <c r="CS1037" s="554"/>
      <c r="CT1037" s="554"/>
      <c r="CU1037" s="554"/>
      <c r="CV1037" s="554"/>
      <c r="CW1037" s="554"/>
      <c r="CX1037" s="554"/>
      <c r="CY1037" s="554">
        <v>257088000</v>
      </c>
      <c r="CZ1037" s="84">
        <v>0</v>
      </c>
      <c r="DA1037" s="84"/>
      <c r="DB1037" s="856" t="s">
        <v>20280</v>
      </c>
      <c r="DC1037" s="565">
        <v>2</v>
      </c>
      <c r="DD1037" s="928"/>
      <c r="DE1037" s="102" t="s">
        <v>19355</v>
      </c>
      <c r="DF1037" s="928"/>
      <c r="DG1037" s="555" t="s">
        <v>6234</v>
      </c>
      <c r="DH1037" s="214" t="s">
        <v>3863</v>
      </c>
      <c r="DI1037" s="557">
        <v>41010</v>
      </c>
      <c r="DJ1037" s="111">
        <v>40967</v>
      </c>
      <c r="DK1037" s="558">
        <v>29</v>
      </c>
      <c r="DL1037" s="558"/>
      <c r="DM1037" s="619" t="s">
        <v>20592</v>
      </c>
      <c r="DN1037" s="890">
        <v>257088000</v>
      </c>
      <c r="DO1037" s="928"/>
      <c r="DP1037" s="928"/>
      <c r="DQ1037" s="928"/>
      <c r="DR1037" s="928"/>
    </row>
    <row r="1038" spans="1:122" ht="60.75" customHeight="1" thickTop="1" thickBot="1">
      <c r="A1038" s="214" t="s">
        <v>4134</v>
      </c>
      <c r="B1038" s="214" t="s">
        <v>3633</v>
      </c>
      <c r="C1038" s="214" t="s">
        <v>543</v>
      </c>
      <c r="D1038" s="374">
        <v>1</v>
      </c>
      <c r="E1038" s="517">
        <v>40976</v>
      </c>
      <c r="F1038" s="517">
        <v>40946</v>
      </c>
      <c r="G1038" s="517">
        <v>40984</v>
      </c>
      <c r="H1038" s="517">
        <v>41001</v>
      </c>
      <c r="I1038" s="517">
        <v>41001</v>
      </c>
      <c r="J1038" s="562">
        <v>14</v>
      </c>
      <c r="K1038" s="551">
        <v>41427</v>
      </c>
      <c r="L1038" s="561">
        <v>40983</v>
      </c>
      <c r="M1038" s="117"/>
      <c r="N1038" s="214" t="s">
        <v>3677</v>
      </c>
      <c r="O1038" s="1166">
        <v>830092262</v>
      </c>
      <c r="P1038" s="530"/>
      <c r="Q1038" s="530"/>
      <c r="R1038" s="530"/>
      <c r="S1038" s="530"/>
      <c r="T1038" s="530"/>
      <c r="U1038" s="530"/>
      <c r="V1038" s="530"/>
      <c r="W1038" s="530"/>
      <c r="X1038" s="530"/>
      <c r="Y1038" s="530"/>
      <c r="Z1038" s="530"/>
      <c r="AA1038" s="530"/>
      <c r="AB1038" s="214" t="s">
        <v>4140</v>
      </c>
      <c r="AC1038" s="214" t="s">
        <v>230</v>
      </c>
      <c r="AD1038" s="214" t="s">
        <v>255</v>
      </c>
      <c r="AE1038" s="214" t="s">
        <v>3635</v>
      </c>
      <c r="AF1038" s="214">
        <v>177</v>
      </c>
      <c r="AG1038" s="626"/>
      <c r="AH1038" s="636">
        <v>145309454</v>
      </c>
      <c r="AI1038" s="634">
        <v>44065737</v>
      </c>
      <c r="AJ1038" s="634">
        <v>189375191</v>
      </c>
      <c r="AK1038" s="214" t="s">
        <v>4358</v>
      </c>
      <c r="AL1038" s="214" t="s">
        <v>156</v>
      </c>
      <c r="AM1038" s="86">
        <v>145309454</v>
      </c>
      <c r="AN1038" s="86" t="s">
        <v>14315</v>
      </c>
      <c r="AO1038" s="86" t="s">
        <v>14315</v>
      </c>
      <c r="AP1038" s="97" t="s">
        <v>1525</v>
      </c>
      <c r="AQ1038" s="84">
        <v>58015782</v>
      </c>
      <c r="AR1038" s="553">
        <v>41001</v>
      </c>
      <c r="AS1038" s="554">
        <v>150</v>
      </c>
      <c r="AT1038" s="488">
        <v>87293672</v>
      </c>
      <c r="AU1038" s="553">
        <v>41187</v>
      </c>
      <c r="AV1038" s="554">
        <v>279</v>
      </c>
      <c r="AW1038" s="84"/>
      <c r="AX1038" s="553"/>
      <c r="AY1038" s="554"/>
      <c r="AZ1038" s="84"/>
      <c r="BA1038" s="553"/>
      <c r="BB1038" s="554"/>
      <c r="BC1038" s="84"/>
      <c r="BD1038" s="553"/>
      <c r="BE1038" s="554"/>
      <c r="BF1038" s="84"/>
      <c r="BG1038" s="553"/>
      <c r="BH1038" s="554"/>
      <c r="BI1038" s="84"/>
      <c r="BJ1038" s="553"/>
      <c r="BK1038" s="554"/>
      <c r="BL1038" s="84"/>
      <c r="BM1038" s="553"/>
      <c r="BN1038" s="554"/>
      <c r="BO1038" s="84"/>
      <c r="BP1038" s="553"/>
      <c r="BQ1038" s="554"/>
      <c r="BR1038" s="84"/>
      <c r="BS1038" s="553"/>
      <c r="BT1038" s="554"/>
      <c r="BU1038" s="84"/>
      <c r="BV1038" s="553"/>
      <c r="BW1038" s="554"/>
      <c r="BX1038" s="84"/>
      <c r="BY1038" s="553"/>
      <c r="BZ1038" s="554"/>
      <c r="CA1038" s="84"/>
      <c r="CB1038" s="553"/>
      <c r="CC1038" s="554"/>
      <c r="CD1038" s="84"/>
      <c r="CE1038" s="553"/>
      <c r="CF1038" s="554"/>
      <c r="CG1038" s="84"/>
      <c r="CH1038" s="553"/>
      <c r="CI1038" s="554"/>
      <c r="CJ1038" s="554"/>
      <c r="CK1038" s="554"/>
      <c r="CL1038" s="554"/>
      <c r="CM1038" s="554"/>
      <c r="CN1038" s="554"/>
      <c r="CO1038" s="554"/>
      <c r="CP1038" s="554"/>
      <c r="CQ1038" s="554"/>
      <c r="CR1038" s="554"/>
      <c r="CS1038" s="554"/>
      <c r="CT1038" s="554"/>
      <c r="CU1038" s="554"/>
      <c r="CV1038" s="554"/>
      <c r="CW1038" s="554"/>
      <c r="CX1038" s="554"/>
      <c r="CY1038" s="554">
        <v>145309454</v>
      </c>
      <c r="CZ1038" s="84">
        <v>0</v>
      </c>
      <c r="DA1038" s="84"/>
      <c r="DB1038" s="856" t="s">
        <v>20809</v>
      </c>
      <c r="DC1038" s="565">
        <v>2</v>
      </c>
      <c r="DD1038" s="928"/>
      <c r="DE1038" s="102" t="s">
        <v>2300</v>
      </c>
      <c r="DF1038" s="928" t="s">
        <v>4117</v>
      </c>
      <c r="DG1038" s="555" t="s">
        <v>5923</v>
      </c>
      <c r="DH1038" s="214" t="s">
        <v>4134</v>
      </c>
      <c r="DI1038" s="557">
        <v>40983</v>
      </c>
      <c r="DJ1038" s="111">
        <v>40954</v>
      </c>
      <c r="DK1038" s="558">
        <v>8</v>
      </c>
      <c r="DL1038" s="558"/>
      <c r="DM1038" s="619" t="s">
        <v>20570</v>
      </c>
      <c r="DN1038" s="890">
        <v>145309454</v>
      </c>
      <c r="DO1038" s="928"/>
      <c r="DP1038" s="928"/>
      <c r="DQ1038" s="928"/>
      <c r="DR1038" s="928"/>
    </row>
    <row r="1039" spans="1:122" ht="60.75" customHeight="1" thickTop="1" thickBot="1">
      <c r="A1039" s="214" t="s">
        <v>4135</v>
      </c>
      <c r="B1039" s="214" t="s">
        <v>3633</v>
      </c>
      <c r="C1039" s="214" t="s">
        <v>543</v>
      </c>
      <c r="D1039" s="374">
        <v>1</v>
      </c>
      <c r="E1039" s="517">
        <v>40976</v>
      </c>
      <c r="F1039" s="517">
        <v>40946</v>
      </c>
      <c r="G1039" s="517">
        <v>40990</v>
      </c>
      <c r="H1039" s="517">
        <v>41002</v>
      </c>
      <c r="I1039" s="517">
        <v>41002</v>
      </c>
      <c r="J1039" s="859">
        <v>8</v>
      </c>
      <c r="K1039" s="551">
        <v>41246</v>
      </c>
      <c r="L1039" s="561">
        <v>40983</v>
      </c>
      <c r="M1039" s="117"/>
      <c r="N1039" s="214" t="s">
        <v>3677</v>
      </c>
      <c r="O1039" s="1166">
        <v>830092262</v>
      </c>
      <c r="P1039" s="530"/>
      <c r="Q1039" s="530"/>
      <c r="R1039" s="530"/>
      <c r="S1039" s="530"/>
      <c r="T1039" s="530"/>
      <c r="U1039" s="530"/>
      <c r="V1039" s="530"/>
      <c r="W1039" s="530"/>
      <c r="X1039" s="530"/>
      <c r="Y1039" s="530"/>
      <c r="Z1039" s="530"/>
      <c r="AA1039" s="530"/>
      <c r="AB1039" s="214" t="s">
        <v>4141</v>
      </c>
      <c r="AC1039" s="214" t="s">
        <v>230</v>
      </c>
      <c r="AD1039" s="214" t="s">
        <v>255</v>
      </c>
      <c r="AE1039" s="214" t="s">
        <v>3635</v>
      </c>
      <c r="AF1039" s="214">
        <v>177</v>
      </c>
      <c r="AG1039" s="626"/>
      <c r="AH1039" s="636">
        <v>98960000</v>
      </c>
      <c r="AI1039" s="634">
        <v>57000000</v>
      </c>
      <c r="AJ1039" s="634">
        <v>155960000</v>
      </c>
      <c r="AK1039" s="214" t="s">
        <v>4699</v>
      </c>
      <c r="AL1039" s="214" t="s">
        <v>156</v>
      </c>
      <c r="AM1039" s="86">
        <v>98960000</v>
      </c>
      <c r="AN1039" s="86" t="s">
        <v>14315</v>
      </c>
      <c r="AO1039" s="86" t="s">
        <v>14315</v>
      </c>
      <c r="AP1039" s="97" t="s">
        <v>1525</v>
      </c>
      <c r="AQ1039" s="84">
        <v>98960000</v>
      </c>
      <c r="AR1039" s="553">
        <v>41002</v>
      </c>
      <c r="AS1039" s="554">
        <v>152</v>
      </c>
      <c r="AT1039" s="488"/>
      <c r="AU1039" s="553"/>
      <c r="AV1039" s="554"/>
      <c r="AW1039" s="84"/>
      <c r="AX1039" s="553"/>
      <c r="AY1039" s="554"/>
      <c r="AZ1039" s="84"/>
      <c r="BA1039" s="553"/>
      <c r="BB1039" s="554"/>
      <c r="BC1039" s="84"/>
      <c r="BD1039" s="553"/>
      <c r="BE1039" s="554"/>
      <c r="BF1039" s="84"/>
      <c r="BG1039" s="553"/>
      <c r="BH1039" s="554"/>
      <c r="BI1039" s="84"/>
      <c r="BJ1039" s="553"/>
      <c r="BK1039" s="554"/>
      <c r="BL1039" s="84"/>
      <c r="BM1039" s="553"/>
      <c r="BN1039" s="554"/>
      <c r="BO1039" s="84"/>
      <c r="BP1039" s="553"/>
      <c r="BQ1039" s="554"/>
      <c r="BR1039" s="84"/>
      <c r="BS1039" s="553"/>
      <c r="BT1039" s="554"/>
      <c r="BU1039" s="84"/>
      <c r="BV1039" s="553"/>
      <c r="BW1039" s="554"/>
      <c r="BX1039" s="84"/>
      <c r="BY1039" s="553"/>
      <c r="BZ1039" s="554"/>
      <c r="CA1039" s="84"/>
      <c r="CB1039" s="553"/>
      <c r="CC1039" s="554"/>
      <c r="CD1039" s="84"/>
      <c r="CE1039" s="553"/>
      <c r="CF1039" s="554"/>
      <c r="CG1039" s="84"/>
      <c r="CH1039" s="553"/>
      <c r="CI1039" s="554"/>
      <c r="CJ1039" s="554"/>
      <c r="CK1039" s="554"/>
      <c r="CL1039" s="554"/>
      <c r="CM1039" s="554"/>
      <c r="CN1039" s="554"/>
      <c r="CO1039" s="554"/>
      <c r="CP1039" s="554"/>
      <c r="CQ1039" s="554"/>
      <c r="CR1039" s="554"/>
      <c r="CS1039" s="554"/>
      <c r="CT1039" s="554"/>
      <c r="CU1039" s="554"/>
      <c r="CV1039" s="554"/>
      <c r="CW1039" s="554"/>
      <c r="CX1039" s="554"/>
      <c r="CY1039" s="554">
        <v>98960000</v>
      </c>
      <c r="CZ1039" s="84">
        <v>0</v>
      </c>
      <c r="DA1039" s="84"/>
      <c r="DB1039" s="856" t="s">
        <v>20809</v>
      </c>
      <c r="DC1039" s="565">
        <v>1</v>
      </c>
      <c r="DD1039" s="928"/>
      <c r="DE1039" s="102" t="s">
        <v>19355</v>
      </c>
      <c r="DF1039" s="928" t="s">
        <v>4118</v>
      </c>
      <c r="DG1039" s="555" t="s">
        <v>5924</v>
      </c>
      <c r="DH1039" s="214" t="s">
        <v>4135</v>
      </c>
      <c r="DI1039" s="557">
        <v>40983</v>
      </c>
      <c r="DJ1039" s="111">
        <v>40956</v>
      </c>
      <c r="DK1039" s="558">
        <v>10</v>
      </c>
      <c r="DL1039" s="558"/>
      <c r="DM1039" s="619" t="s">
        <v>20570</v>
      </c>
      <c r="DN1039" s="890">
        <v>98960000</v>
      </c>
      <c r="DO1039" s="928"/>
      <c r="DP1039" s="928"/>
      <c r="DQ1039" s="928"/>
      <c r="DR1039" s="928"/>
    </row>
    <row r="1040" spans="1:122" ht="60.75" customHeight="1" thickTop="1" thickBot="1">
      <c r="A1040" s="214" t="s">
        <v>4136</v>
      </c>
      <c r="B1040" s="214" t="s">
        <v>3633</v>
      </c>
      <c r="C1040" s="214" t="s">
        <v>543</v>
      </c>
      <c r="D1040" s="374">
        <v>1</v>
      </c>
      <c r="E1040" s="517">
        <v>40975</v>
      </c>
      <c r="F1040" s="517">
        <v>40946</v>
      </c>
      <c r="G1040" s="517">
        <v>40994</v>
      </c>
      <c r="H1040" s="517">
        <v>41003</v>
      </c>
      <c r="I1040" s="517">
        <v>41003</v>
      </c>
      <c r="J1040" s="859">
        <v>10</v>
      </c>
      <c r="K1040" s="551">
        <v>41309</v>
      </c>
      <c r="L1040" s="561">
        <v>40984</v>
      </c>
      <c r="M1040" s="117"/>
      <c r="N1040" s="214" t="s">
        <v>4142</v>
      </c>
      <c r="O1040" s="1166">
        <v>860030212</v>
      </c>
      <c r="P1040" s="530"/>
      <c r="Q1040" s="530"/>
      <c r="R1040" s="530"/>
      <c r="S1040" s="530"/>
      <c r="T1040" s="530"/>
      <c r="U1040" s="530"/>
      <c r="V1040" s="530"/>
      <c r="W1040" s="530"/>
      <c r="X1040" s="530"/>
      <c r="Y1040" s="530"/>
      <c r="Z1040" s="530"/>
      <c r="AA1040" s="530"/>
      <c r="AB1040" s="214" t="s">
        <v>4233</v>
      </c>
      <c r="AC1040" s="214" t="s">
        <v>230</v>
      </c>
      <c r="AD1040" s="214" t="s">
        <v>255</v>
      </c>
      <c r="AE1040" s="214" t="s">
        <v>3635</v>
      </c>
      <c r="AF1040" s="214">
        <v>177</v>
      </c>
      <c r="AG1040" s="626"/>
      <c r="AH1040" s="636">
        <v>85556436</v>
      </c>
      <c r="AI1040" s="634">
        <v>78015008</v>
      </c>
      <c r="AJ1040" s="634">
        <v>163571444</v>
      </c>
      <c r="AK1040" s="214" t="s">
        <v>4745</v>
      </c>
      <c r="AL1040" s="214" t="s">
        <v>156</v>
      </c>
      <c r="AM1040" s="86">
        <v>85556436</v>
      </c>
      <c r="AN1040" s="86" t="s">
        <v>14315</v>
      </c>
      <c r="AO1040" s="86" t="s">
        <v>14315</v>
      </c>
      <c r="AP1040" s="97" t="s">
        <v>1525</v>
      </c>
      <c r="AQ1040" s="84">
        <v>34222574</v>
      </c>
      <c r="AR1040" s="553">
        <v>41003</v>
      </c>
      <c r="AS1040" s="554">
        <v>154</v>
      </c>
      <c r="AT1040" s="488">
        <v>51333862</v>
      </c>
      <c r="AU1040" s="553">
        <v>41192</v>
      </c>
      <c r="AV1040" s="554">
        <v>281</v>
      </c>
      <c r="AW1040" s="84"/>
      <c r="AX1040" s="553"/>
      <c r="AY1040" s="554"/>
      <c r="AZ1040" s="84"/>
      <c r="BA1040" s="553"/>
      <c r="BB1040" s="554"/>
      <c r="BC1040" s="84"/>
      <c r="BD1040" s="553"/>
      <c r="BE1040" s="554"/>
      <c r="BF1040" s="84"/>
      <c r="BG1040" s="553"/>
      <c r="BH1040" s="554"/>
      <c r="BI1040" s="84"/>
      <c r="BJ1040" s="553"/>
      <c r="BK1040" s="554"/>
      <c r="BL1040" s="84"/>
      <c r="BM1040" s="553"/>
      <c r="BN1040" s="554"/>
      <c r="BO1040" s="84"/>
      <c r="BP1040" s="553"/>
      <c r="BQ1040" s="554"/>
      <c r="BR1040" s="84"/>
      <c r="BS1040" s="553"/>
      <c r="BT1040" s="554"/>
      <c r="BU1040" s="84"/>
      <c r="BV1040" s="553"/>
      <c r="BW1040" s="554"/>
      <c r="BX1040" s="84"/>
      <c r="BY1040" s="553"/>
      <c r="BZ1040" s="554"/>
      <c r="CA1040" s="84"/>
      <c r="CB1040" s="553"/>
      <c r="CC1040" s="554"/>
      <c r="CD1040" s="84"/>
      <c r="CE1040" s="553"/>
      <c r="CF1040" s="554"/>
      <c r="CG1040" s="84"/>
      <c r="CH1040" s="553"/>
      <c r="CI1040" s="554"/>
      <c r="CJ1040" s="554"/>
      <c r="CK1040" s="554"/>
      <c r="CL1040" s="554"/>
      <c r="CM1040" s="554"/>
      <c r="CN1040" s="554"/>
      <c r="CO1040" s="554"/>
      <c r="CP1040" s="554"/>
      <c r="CQ1040" s="554"/>
      <c r="CR1040" s="554"/>
      <c r="CS1040" s="554"/>
      <c r="CT1040" s="554"/>
      <c r="CU1040" s="554"/>
      <c r="CV1040" s="554"/>
      <c r="CW1040" s="554"/>
      <c r="CX1040" s="554"/>
      <c r="CY1040" s="554">
        <v>85556436</v>
      </c>
      <c r="CZ1040" s="84">
        <v>0</v>
      </c>
      <c r="DA1040" s="84"/>
      <c r="DB1040" s="856" t="s">
        <v>20809</v>
      </c>
      <c r="DC1040" s="565">
        <v>2</v>
      </c>
      <c r="DD1040" s="928"/>
      <c r="DE1040" s="102" t="s">
        <v>19355</v>
      </c>
      <c r="DF1040" s="928" t="s">
        <v>4117</v>
      </c>
      <c r="DG1040" s="555" t="s">
        <v>5925</v>
      </c>
      <c r="DH1040" s="214" t="s">
        <v>4136</v>
      </c>
      <c r="DI1040" s="557">
        <v>40984</v>
      </c>
      <c r="DJ1040" s="111">
        <v>40953</v>
      </c>
      <c r="DK1040" s="558">
        <v>7</v>
      </c>
      <c r="DL1040" s="558"/>
      <c r="DM1040" s="619" t="s">
        <v>20570</v>
      </c>
      <c r="DN1040" s="890">
        <v>85556436</v>
      </c>
      <c r="DO1040" s="928"/>
      <c r="DP1040" s="928"/>
      <c r="DQ1040" s="928"/>
      <c r="DR1040" s="928"/>
    </row>
    <row r="1041" spans="1:122" ht="60.75" customHeight="1" thickTop="1" thickBot="1">
      <c r="A1041" s="214" t="s">
        <v>4137</v>
      </c>
      <c r="B1041" s="214" t="s">
        <v>3633</v>
      </c>
      <c r="C1041" s="214" t="s">
        <v>543</v>
      </c>
      <c r="D1041" s="374">
        <v>1</v>
      </c>
      <c r="E1041" s="517">
        <v>40975</v>
      </c>
      <c r="F1041" s="517">
        <v>40946</v>
      </c>
      <c r="G1041" s="517">
        <v>40994</v>
      </c>
      <c r="H1041" s="517">
        <v>41003</v>
      </c>
      <c r="I1041" s="517">
        <v>41003</v>
      </c>
      <c r="J1041" s="859">
        <v>10</v>
      </c>
      <c r="K1041" s="551">
        <v>41309</v>
      </c>
      <c r="L1041" s="561">
        <v>40984</v>
      </c>
      <c r="M1041" s="117"/>
      <c r="N1041" s="214" t="s">
        <v>4142</v>
      </c>
      <c r="O1041" s="1166">
        <v>860030212</v>
      </c>
      <c r="P1041" s="530"/>
      <c r="Q1041" s="530"/>
      <c r="R1041" s="530"/>
      <c r="S1041" s="530"/>
      <c r="T1041" s="530"/>
      <c r="U1041" s="530"/>
      <c r="V1041" s="530"/>
      <c r="W1041" s="530"/>
      <c r="X1041" s="530"/>
      <c r="Y1041" s="530"/>
      <c r="Z1041" s="530"/>
      <c r="AA1041" s="530"/>
      <c r="AB1041" s="214" t="s">
        <v>4143</v>
      </c>
      <c r="AC1041" s="214" t="s">
        <v>230</v>
      </c>
      <c r="AD1041" s="214" t="s">
        <v>255</v>
      </c>
      <c r="AE1041" s="214" t="s">
        <v>3635</v>
      </c>
      <c r="AF1041" s="214">
        <v>177</v>
      </c>
      <c r="AG1041" s="626"/>
      <c r="AH1041" s="636">
        <v>40000000</v>
      </c>
      <c r="AI1041" s="634">
        <v>48166496</v>
      </c>
      <c r="AJ1041" s="634">
        <v>88166496</v>
      </c>
      <c r="AK1041" s="214" t="s">
        <v>4745</v>
      </c>
      <c r="AL1041" s="214" t="s">
        <v>13003</v>
      </c>
      <c r="AM1041" s="86">
        <v>40000000</v>
      </c>
      <c r="AN1041" s="86" t="s">
        <v>14315</v>
      </c>
      <c r="AO1041" s="86" t="s">
        <v>14315</v>
      </c>
      <c r="AP1041" s="97" t="s">
        <v>1525</v>
      </c>
      <c r="AQ1041" s="84">
        <v>40000000</v>
      </c>
      <c r="AR1041" s="553">
        <v>41003</v>
      </c>
      <c r="AS1041" s="554">
        <v>154</v>
      </c>
      <c r="AT1041" s="488"/>
      <c r="AU1041" s="553"/>
      <c r="AV1041" s="554"/>
      <c r="AW1041" s="84"/>
      <c r="AX1041" s="553"/>
      <c r="AY1041" s="554"/>
      <c r="AZ1041" s="84"/>
      <c r="BA1041" s="553"/>
      <c r="BB1041" s="554"/>
      <c r="BC1041" s="84"/>
      <c r="BD1041" s="553"/>
      <c r="BE1041" s="554"/>
      <c r="BF1041" s="84"/>
      <c r="BG1041" s="553"/>
      <c r="BH1041" s="554"/>
      <c r="BI1041" s="84"/>
      <c r="BJ1041" s="553"/>
      <c r="BK1041" s="554"/>
      <c r="BL1041" s="84"/>
      <c r="BM1041" s="553"/>
      <c r="BN1041" s="554"/>
      <c r="BO1041" s="84"/>
      <c r="BP1041" s="553"/>
      <c r="BQ1041" s="554"/>
      <c r="BR1041" s="84"/>
      <c r="BS1041" s="553"/>
      <c r="BT1041" s="554"/>
      <c r="BU1041" s="84"/>
      <c r="BV1041" s="553"/>
      <c r="BW1041" s="554"/>
      <c r="BX1041" s="84"/>
      <c r="BY1041" s="553"/>
      <c r="BZ1041" s="554"/>
      <c r="CA1041" s="84"/>
      <c r="CB1041" s="553"/>
      <c r="CC1041" s="554"/>
      <c r="CD1041" s="84"/>
      <c r="CE1041" s="553"/>
      <c r="CF1041" s="554"/>
      <c r="CG1041" s="84"/>
      <c r="CH1041" s="553"/>
      <c r="CI1041" s="554"/>
      <c r="CJ1041" s="554"/>
      <c r="CK1041" s="554"/>
      <c r="CL1041" s="554"/>
      <c r="CM1041" s="554"/>
      <c r="CN1041" s="554"/>
      <c r="CO1041" s="554"/>
      <c r="CP1041" s="554"/>
      <c r="CQ1041" s="554"/>
      <c r="CR1041" s="554"/>
      <c r="CS1041" s="554"/>
      <c r="CT1041" s="554"/>
      <c r="CU1041" s="554"/>
      <c r="CV1041" s="554"/>
      <c r="CW1041" s="554"/>
      <c r="CX1041" s="554"/>
      <c r="CY1041" s="554">
        <v>40000000</v>
      </c>
      <c r="CZ1041" s="84">
        <v>0</v>
      </c>
      <c r="DA1041" s="84"/>
      <c r="DB1041" s="727" t="s">
        <v>13003</v>
      </c>
      <c r="DC1041" s="565">
        <v>1</v>
      </c>
      <c r="DD1041" s="928"/>
      <c r="DE1041" s="102" t="s">
        <v>19355</v>
      </c>
      <c r="DF1041" s="928" t="s">
        <v>4117</v>
      </c>
      <c r="DG1041" s="555" t="s">
        <v>5926</v>
      </c>
      <c r="DH1041" s="214" t="s">
        <v>4137</v>
      </c>
      <c r="DI1041" s="557">
        <v>40984</v>
      </c>
      <c r="DJ1041" s="111">
        <v>40953</v>
      </c>
      <c r="DK1041" s="558">
        <v>7</v>
      </c>
      <c r="DL1041" s="558"/>
      <c r="DM1041" s="619" t="s">
        <v>20574</v>
      </c>
      <c r="DN1041" s="890">
        <v>40000000</v>
      </c>
      <c r="DO1041" s="928"/>
      <c r="DP1041" s="928"/>
      <c r="DQ1041" s="928"/>
      <c r="DR1041" s="928"/>
    </row>
    <row r="1042" spans="1:122" ht="60.75" customHeight="1" thickTop="1" thickBot="1">
      <c r="A1042" s="214" t="s">
        <v>4138</v>
      </c>
      <c r="B1042" s="214" t="s">
        <v>3633</v>
      </c>
      <c r="C1042" s="214" t="s">
        <v>543</v>
      </c>
      <c r="D1042" s="374">
        <v>1</v>
      </c>
      <c r="E1042" s="517">
        <v>40976</v>
      </c>
      <c r="F1042" s="517">
        <v>40946</v>
      </c>
      <c r="G1042" s="517">
        <v>40994</v>
      </c>
      <c r="H1042" s="517">
        <v>41003</v>
      </c>
      <c r="I1042" s="517">
        <v>41003</v>
      </c>
      <c r="J1042" s="859">
        <v>10</v>
      </c>
      <c r="K1042" s="551">
        <v>41309</v>
      </c>
      <c r="L1042" s="561">
        <v>40989</v>
      </c>
      <c r="M1042" s="117"/>
      <c r="N1042" s="214" t="s">
        <v>3701</v>
      </c>
      <c r="O1042" s="1166">
        <v>804001183</v>
      </c>
      <c r="P1042" s="530"/>
      <c r="Q1042" s="530"/>
      <c r="R1042" s="530"/>
      <c r="S1042" s="530"/>
      <c r="T1042" s="530"/>
      <c r="U1042" s="530"/>
      <c r="V1042" s="530"/>
      <c r="W1042" s="530"/>
      <c r="X1042" s="530"/>
      <c r="Y1042" s="530"/>
      <c r="Z1042" s="530"/>
      <c r="AA1042" s="530"/>
      <c r="AB1042" s="214" t="s">
        <v>4144</v>
      </c>
      <c r="AC1042" s="214" t="s">
        <v>230</v>
      </c>
      <c r="AD1042" s="214" t="s">
        <v>255</v>
      </c>
      <c r="AE1042" s="214" t="s">
        <v>3635</v>
      </c>
      <c r="AF1042" s="214">
        <v>177</v>
      </c>
      <c r="AG1042" s="626"/>
      <c r="AH1042" s="636">
        <v>40000000</v>
      </c>
      <c r="AI1042" s="634">
        <v>92869993</v>
      </c>
      <c r="AJ1042" s="634">
        <v>132869993</v>
      </c>
      <c r="AK1042" s="214" t="s">
        <v>4317</v>
      </c>
      <c r="AL1042" s="214" t="s">
        <v>156</v>
      </c>
      <c r="AM1042" s="86">
        <v>40000000</v>
      </c>
      <c r="AN1042" s="86" t="s">
        <v>1453</v>
      </c>
      <c r="AO1042" s="86" t="s">
        <v>2852</v>
      </c>
      <c r="AP1042" s="83">
        <v>68001</v>
      </c>
      <c r="AQ1042" s="84">
        <v>40000000</v>
      </c>
      <c r="AR1042" s="553">
        <v>41003</v>
      </c>
      <c r="AS1042" s="554">
        <v>154</v>
      </c>
      <c r="AT1042" s="488"/>
      <c r="AU1042" s="553"/>
      <c r="AV1042" s="554"/>
      <c r="AW1042" s="84"/>
      <c r="AX1042" s="553"/>
      <c r="AY1042" s="554"/>
      <c r="AZ1042" s="84"/>
      <c r="BA1042" s="553"/>
      <c r="BB1042" s="554"/>
      <c r="BC1042" s="84"/>
      <c r="BD1042" s="553"/>
      <c r="BE1042" s="554"/>
      <c r="BF1042" s="84"/>
      <c r="BG1042" s="553"/>
      <c r="BH1042" s="554"/>
      <c r="BI1042" s="84"/>
      <c r="BJ1042" s="553"/>
      <c r="BK1042" s="554"/>
      <c r="BL1042" s="84"/>
      <c r="BM1042" s="553"/>
      <c r="BN1042" s="554"/>
      <c r="BO1042" s="84"/>
      <c r="BP1042" s="553"/>
      <c r="BQ1042" s="554"/>
      <c r="BR1042" s="84"/>
      <c r="BS1042" s="553"/>
      <c r="BT1042" s="554"/>
      <c r="BU1042" s="84"/>
      <c r="BV1042" s="553"/>
      <c r="BW1042" s="554"/>
      <c r="BX1042" s="84"/>
      <c r="BY1042" s="553"/>
      <c r="BZ1042" s="554"/>
      <c r="CA1042" s="84"/>
      <c r="CB1042" s="553"/>
      <c r="CC1042" s="554"/>
      <c r="CD1042" s="84"/>
      <c r="CE1042" s="553"/>
      <c r="CF1042" s="554"/>
      <c r="CG1042" s="84"/>
      <c r="CH1042" s="553"/>
      <c r="CI1042" s="554"/>
      <c r="CJ1042" s="554"/>
      <c r="CK1042" s="554"/>
      <c r="CL1042" s="554"/>
      <c r="CM1042" s="554"/>
      <c r="CN1042" s="554"/>
      <c r="CO1042" s="554"/>
      <c r="CP1042" s="554"/>
      <c r="CQ1042" s="554"/>
      <c r="CR1042" s="554"/>
      <c r="CS1042" s="554"/>
      <c r="CT1042" s="554"/>
      <c r="CU1042" s="554"/>
      <c r="CV1042" s="554"/>
      <c r="CW1042" s="554"/>
      <c r="CX1042" s="554"/>
      <c r="CY1042" s="554">
        <v>40000000</v>
      </c>
      <c r="CZ1042" s="84">
        <v>0</v>
      </c>
      <c r="DA1042" s="84"/>
      <c r="DB1042" s="856" t="s">
        <v>20809</v>
      </c>
      <c r="DC1042" s="565">
        <v>1</v>
      </c>
      <c r="DD1042" s="928"/>
      <c r="DE1042" s="102" t="s">
        <v>19355</v>
      </c>
      <c r="DF1042" s="928" t="s">
        <v>4118</v>
      </c>
      <c r="DG1042" s="555" t="s">
        <v>5927</v>
      </c>
      <c r="DH1042" s="214" t="s">
        <v>4138</v>
      </c>
      <c r="DI1042" s="557">
        <v>40989</v>
      </c>
      <c r="DJ1042" s="111">
        <v>40956</v>
      </c>
      <c r="DK1042" s="558">
        <v>10</v>
      </c>
      <c r="DL1042" s="558" t="s">
        <v>15785</v>
      </c>
      <c r="DM1042" s="619" t="s">
        <v>20570</v>
      </c>
      <c r="DN1042" s="890">
        <v>40000000</v>
      </c>
      <c r="DO1042" s="928"/>
      <c r="DP1042" s="928"/>
      <c r="DQ1042" s="928"/>
      <c r="DR1042" s="928"/>
    </row>
    <row r="1043" spans="1:122" ht="60.75" customHeight="1" thickTop="1" thickBot="1">
      <c r="A1043" s="214" t="s">
        <v>4139</v>
      </c>
      <c r="B1043" s="214" t="s">
        <v>3633</v>
      </c>
      <c r="C1043" s="214" t="s">
        <v>86</v>
      </c>
      <c r="D1043" s="374">
        <v>1</v>
      </c>
      <c r="E1043" s="517">
        <v>41018</v>
      </c>
      <c r="F1043" s="517">
        <v>40946</v>
      </c>
      <c r="G1043" s="517">
        <v>41059</v>
      </c>
      <c r="H1043" s="517">
        <v>41066</v>
      </c>
      <c r="I1043" s="517">
        <v>41066</v>
      </c>
      <c r="J1043" s="859">
        <v>8</v>
      </c>
      <c r="K1043" s="551">
        <v>41311</v>
      </c>
      <c r="L1043" s="561">
        <v>41058</v>
      </c>
      <c r="M1043" s="117"/>
      <c r="N1043" s="214" t="s">
        <v>4145</v>
      </c>
      <c r="O1043" s="1166">
        <v>891800462</v>
      </c>
      <c r="P1043" s="530"/>
      <c r="Q1043" s="530"/>
      <c r="R1043" s="530"/>
      <c r="S1043" s="530"/>
      <c r="T1043" s="530"/>
      <c r="U1043" s="530"/>
      <c r="V1043" s="530"/>
      <c r="W1043" s="530"/>
      <c r="X1043" s="530"/>
      <c r="Y1043" s="530"/>
      <c r="Z1043" s="530"/>
      <c r="AA1043" s="530"/>
      <c r="AB1043" s="214" t="s">
        <v>4146</v>
      </c>
      <c r="AC1043" s="214" t="s">
        <v>230</v>
      </c>
      <c r="AD1043" s="214" t="s">
        <v>255</v>
      </c>
      <c r="AE1043" s="214" t="s">
        <v>3635</v>
      </c>
      <c r="AF1043" s="214">
        <v>177</v>
      </c>
      <c r="AG1043" s="626"/>
      <c r="AH1043" s="636">
        <v>89800000</v>
      </c>
      <c r="AI1043" s="634">
        <v>124000000</v>
      </c>
      <c r="AJ1043" s="634">
        <v>213800000</v>
      </c>
      <c r="AK1043" s="214" t="s">
        <v>4852</v>
      </c>
      <c r="AL1043" s="214" t="s">
        <v>156</v>
      </c>
      <c r="AM1043" s="86">
        <v>89800000</v>
      </c>
      <c r="AN1043" s="86" t="s">
        <v>1472</v>
      </c>
      <c r="AO1043" s="86" t="s">
        <v>11466</v>
      </c>
      <c r="AP1043" s="83" t="s">
        <v>1538</v>
      </c>
      <c r="AQ1043" s="84">
        <v>89800000</v>
      </c>
      <c r="AR1043" s="553">
        <v>41066</v>
      </c>
      <c r="AS1043" s="554">
        <v>189</v>
      </c>
      <c r="AT1043" s="488"/>
      <c r="AU1043" s="553"/>
      <c r="AV1043" s="554"/>
      <c r="AW1043" s="84"/>
      <c r="AX1043" s="553"/>
      <c r="AY1043" s="554"/>
      <c r="AZ1043" s="84"/>
      <c r="BA1043" s="553"/>
      <c r="BB1043" s="554"/>
      <c r="BC1043" s="84"/>
      <c r="BD1043" s="553"/>
      <c r="BE1043" s="554"/>
      <c r="BF1043" s="84"/>
      <c r="BG1043" s="553"/>
      <c r="BH1043" s="554"/>
      <c r="BI1043" s="84"/>
      <c r="BJ1043" s="553"/>
      <c r="BK1043" s="554"/>
      <c r="BL1043" s="84"/>
      <c r="BM1043" s="553"/>
      <c r="BN1043" s="554"/>
      <c r="BO1043" s="84"/>
      <c r="BP1043" s="553"/>
      <c r="BQ1043" s="554"/>
      <c r="BR1043" s="84"/>
      <c r="BS1043" s="553"/>
      <c r="BT1043" s="554"/>
      <c r="BU1043" s="84"/>
      <c r="BV1043" s="553"/>
      <c r="BW1043" s="554"/>
      <c r="BX1043" s="84"/>
      <c r="BY1043" s="553"/>
      <c r="BZ1043" s="554"/>
      <c r="CA1043" s="84"/>
      <c r="CB1043" s="553"/>
      <c r="CC1043" s="554"/>
      <c r="CD1043" s="84"/>
      <c r="CE1043" s="553"/>
      <c r="CF1043" s="554"/>
      <c r="CG1043" s="84"/>
      <c r="CH1043" s="553"/>
      <c r="CI1043" s="554"/>
      <c r="CJ1043" s="554"/>
      <c r="CK1043" s="554"/>
      <c r="CL1043" s="554"/>
      <c r="CM1043" s="554"/>
      <c r="CN1043" s="554"/>
      <c r="CO1043" s="554"/>
      <c r="CP1043" s="554"/>
      <c r="CQ1043" s="554"/>
      <c r="CR1043" s="554"/>
      <c r="CS1043" s="554"/>
      <c r="CT1043" s="554"/>
      <c r="CU1043" s="554"/>
      <c r="CV1043" s="554"/>
      <c r="CW1043" s="554"/>
      <c r="CX1043" s="554"/>
      <c r="CY1043" s="554">
        <v>89800000</v>
      </c>
      <c r="CZ1043" s="84">
        <v>0</v>
      </c>
      <c r="DA1043" s="84"/>
      <c r="DB1043" s="856" t="s">
        <v>20809</v>
      </c>
      <c r="DC1043" s="565">
        <v>1</v>
      </c>
      <c r="DD1043" s="928"/>
      <c r="DE1043" s="102" t="s">
        <v>19355</v>
      </c>
      <c r="DF1043" s="928" t="s">
        <v>4117</v>
      </c>
      <c r="DG1043" s="555" t="s">
        <v>5928</v>
      </c>
      <c r="DH1043" s="214" t="s">
        <v>4139</v>
      </c>
      <c r="DI1043" s="557">
        <v>41058</v>
      </c>
      <c r="DJ1043" s="111">
        <v>40963</v>
      </c>
      <c r="DK1043" s="558">
        <v>17</v>
      </c>
      <c r="DL1043" s="558"/>
      <c r="DM1043" s="619" t="s">
        <v>20570</v>
      </c>
      <c r="DN1043" s="890">
        <v>89800000</v>
      </c>
      <c r="DO1043" s="928"/>
      <c r="DP1043" s="928"/>
      <c r="DQ1043" s="928"/>
      <c r="DR1043" s="928"/>
    </row>
    <row r="1044" spans="1:122" ht="71" customHeight="1" thickTop="1" thickBot="1">
      <c r="A1044" s="214" t="s">
        <v>4147</v>
      </c>
      <c r="B1044" s="214" t="s">
        <v>3243</v>
      </c>
      <c r="C1044" s="214" t="s">
        <v>543</v>
      </c>
      <c r="D1044" s="374">
        <v>1</v>
      </c>
      <c r="E1044" s="517">
        <v>41079</v>
      </c>
      <c r="F1044" s="517">
        <v>40946</v>
      </c>
      <c r="G1044" s="517">
        <v>41100</v>
      </c>
      <c r="H1044" s="517">
        <v>41114</v>
      </c>
      <c r="I1044" s="517">
        <v>41114</v>
      </c>
      <c r="J1044" s="859">
        <v>40</v>
      </c>
      <c r="K1044" s="551">
        <v>42332</v>
      </c>
      <c r="L1044" s="561">
        <v>41100</v>
      </c>
      <c r="M1044" s="117"/>
      <c r="N1044" s="214" t="s">
        <v>819</v>
      </c>
      <c r="O1044" s="1166">
        <v>890902920</v>
      </c>
      <c r="P1044" s="530" t="s">
        <v>95</v>
      </c>
      <c r="Q1044" s="530">
        <v>890984002</v>
      </c>
      <c r="R1044" s="530" t="s">
        <v>19061</v>
      </c>
      <c r="S1044" s="530">
        <v>811040700</v>
      </c>
      <c r="T1044" s="530" t="s">
        <v>1097</v>
      </c>
      <c r="U1044" s="530" t="s">
        <v>1097</v>
      </c>
      <c r="V1044" s="530" t="s">
        <v>1097</v>
      </c>
      <c r="W1044" s="530" t="s">
        <v>1097</v>
      </c>
      <c r="X1044" s="530" t="s">
        <v>1097</v>
      </c>
      <c r="Y1044" s="530" t="s">
        <v>1097</v>
      </c>
      <c r="Z1044" s="530" t="s">
        <v>1097</v>
      </c>
      <c r="AA1044" s="530" t="s">
        <v>1097</v>
      </c>
      <c r="AB1044" s="214" t="s">
        <v>4149</v>
      </c>
      <c r="AC1044" s="214" t="s">
        <v>230</v>
      </c>
      <c r="AD1044" s="214" t="s">
        <v>255</v>
      </c>
      <c r="AE1044" s="214" t="s">
        <v>327</v>
      </c>
      <c r="AF1044" s="214">
        <v>231</v>
      </c>
      <c r="AG1044" s="626"/>
      <c r="AH1044" s="636">
        <v>236500000</v>
      </c>
      <c r="AI1044" s="634">
        <v>521091358</v>
      </c>
      <c r="AJ1044" s="634">
        <v>757591358</v>
      </c>
      <c r="AK1044" s="214" t="s">
        <v>6577</v>
      </c>
      <c r="AL1044" s="214" t="s">
        <v>156</v>
      </c>
      <c r="AM1044" s="86">
        <v>236500000</v>
      </c>
      <c r="AN1044" s="86" t="s">
        <v>14361</v>
      </c>
      <c r="AO1044" s="86" t="s">
        <v>8485</v>
      </c>
      <c r="AP1044" s="83" t="s">
        <v>1509</v>
      </c>
      <c r="AQ1044" s="84">
        <v>165550000</v>
      </c>
      <c r="AR1044" s="553">
        <v>41114</v>
      </c>
      <c r="AS1044" s="554">
        <v>225</v>
      </c>
      <c r="AT1044" s="488"/>
      <c r="AU1044" s="553"/>
      <c r="AV1044" s="554"/>
      <c r="AW1044" s="84"/>
      <c r="AX1044" s="553"/>
      <c r="AY1044" s="554"/>
      <c r="AZ1044" s="84"/>
      <c r="BA1044" s="553"/>
      <c r="BB1044" s="554"/>
      <c r="BC1044" s="84"/>
      <c r="BD1044" s="553"/>
      <c r="BE1044" s="554"/>
      <c r="BF1044" s="84"/>
      <c r="BG1044" s="553"/>
      <c r="BH1044" s="554"/>
      <c r="BI1044" s="84"/>
      <c r="BJ1044" s="553"/>
      <c r="BK1044" s="554"/>
      <c r="BL1044" s="84"/>
      <c r="BM1044" s="553"/>
      <c r="BN1044" s="554"/>
      <c r="BO1044" s="84"/>
      <c r="BP1044" s="553"/>
      <c r="BQ1044" s="554"/>
      <c r="BR1044" s="84"/>
      <c r="BS1044" s="553"/>
      <c r="BT1044" s="554"/>
      <c r="BU1044" s="84"/>
      <c r="BV1044" s="553"/>
      <c r="BW1044" s="554"/>
      <c r="BX1044" s="84"/>
      <c r="BY1044" s="553"/>
      <c r="BZ1044" s="554"/>
      <c r="CA1044" s="84"/>
      <c r="CB1044" s="553"/>
      <c r="CC1044" s="554"/>
      <c r="CD1044" s="84"/>
      <c r="CE1044" s="553"/>
      <c r="CF1044" s="554"/>
      <c r="CG1044" s="84"/>
      <c r="CH1044" s="553"/>
      <c r="CI1044" s="554"/>
      <c r="CJ1044" s="554"/>
      <c r="CK1044" s="554"/>
      <c r="CL1044" s="554"/>
      <c r="CM1044" s="554"/>
      <c r="CN1044" s="554"/>
      <c r="CO1044" s="554"/>
      <c r="CP1044" s="554"/>
      <c r="CQ1044" s="554"/>
      <c r="CR1044" s="554"/>
      <c r="CS1044" s="554"/>
      <c r="CT1044" s="554"/>
      <c r="CU1044" s="554"/>
      <c r="CV1044" s="554"/>
      <c r="CW1044" s="554"/>
      <c r="CX1044" s="554"/>
      <c r="CY1044" s="554">
        <v>165550000</v>
      </c>
      <c r="CZ1044" s="84">
        <v>70950000</v>
      </c>
      <c r="DA1044" s="84"/>
      <c r="DB1044" s="856" t="s">
        <v>20280</v>
      </c>
      <c r="DC1044" s="565">
        <v>2</v>
      </c>
      <c r="DD1044" s="928"/>
      <c r="DE1044" s="102" t="s">
        <v>19355</v>
      </c>
      <c r="DF1044" s="928"/>
      <c r="DG1044" s="555" t="s">
        <v>6241</v>
      </c>
      <c r="DH1044" s="214" t="s">
        <v>4147</v>
      </c>
      <c r="DI1044" s="557">
        <v>41100</v>
      </c>
      <c r="DJ1044" s="111">
        <v>40970</v>
      </c>
      <c r="DK1044" s="558">
        <v>24</v>
      </c>
      <c r="DL1044" s="558"/>
      <c r="DM1044" s="619" t="s">
        <v>20592</v>
      </c>
      <c r="DN1044" s="890">
        <v>165550000</v>
      </c>
      <c r="DO1044" s="928"/>
      <c r="DP1044" s="928"/>
      <c r="DQ1044" s="928"/>
      <c r="DR1044" s="928"/>
    </row>
    <row r="1045" spans="1:122" ht="71" customHeight="1" thickTop="1" thickBot="1">
      <c r="A1045" s="214" t="s">
        <v>4148</v>
      </c>
      <c r="B1045" s="214" t="s">
        <v>3243</v>
      </c>
      <c r="C1045" s="214" t="s">
        <v>543</v>
      </c>
      <c r="D1045" s="374">
        <v>1</v>
      </c>
      <c r="E1045" s="517">
        <v>41122</v>
      </c>
      <c r="F1045" s="517">
        <v>40946</v>
      </c>
      <c r="G1045" s="517">
        <v>41144</v>
      </c>
      <c r="H1045" s="517">
        <v>41155</v>
      </c>
      <c r="I1045" s="517">
        <v>41155</v>
      </c>
      <c r="J1045" s="859">
        <v>52</v>
      </c>
      <c r="K1045" s="551">
        <v>42738</v>
      </c>
      <c r="L1045" s="561">
        <v>41142</v>
      </c>
      <c r="M1045" s="117"/>
      <c r="N1045" s="214" t="s">
        <v>11454</v>
      </c>
      <c r="O1045" s="1166">
        <v>800194600</v>
      </c>
      <c r="P1045" s="530" t="s">
        <v>19054</v>
      </c>
      <c r="Q1045" s="530">
        <v>900076842</v>
      </c>
      <c r="R1045" s="530" t="s">
        <v>19062</v>
      </c>
      <c r="S1045" s="530">
        <v>900163925</v>
      </c>
      <c r="T1045" s="530" t="s">
        <v>1097</v>
      </c>
      <c r="U1045" s="530" t="s">
        <v>1097</v>
      </c>
      <c r="V1045" s="530" t="s">
        <v>1097</v>
      </c>
      <c r="W1045" s="530" t="s">
        <v>1097</v>
      </c>
      <c r="X1045" s="530" t="s">
        <v>1097</v>
      </c>
      <c r="Y1045" s="530" t="s">
        <v>1097</v>
      </c>
      <c r="Z1045" s="530" t="s">
        <v>1097</v>
      </c>
      <c r="AA1045" s="530" t="s">
        <v>1097</v>
      </c>
      <c r="AB1045" s="214" t="s">
        <v>4150</v>
      </c>
      <c r="AC1045" s="214" t="s">
        <v>230</v>
      </c>
      <c r="AD1045" s="214" t="s">
        <v>255</v>
      </c>
      <c r="AE1045" s="214" t="s">
        <v>327</v>
      </c>
      <c r="AF1045" s="214">
        <v>231</v>
      </c>
      <c r="AG1045" s="626"/>
      <c r="AH1045" s="636">
        <v>2859807437</v>
      </c>
      <c r="AI1045" s="634">
        <v>2000761013</v>
      </c>
      <c r="AJ1045" s="634">
        <v>4860568450</v>
      </c>
      <c r="AK1045" s="214" t="s">
        <v>7336</v>
      </c>
      <c r="AL1045" s="214" t="s">
        <v>156</v>
      </c>
      <c r="AM1045" s="86">
        <v>2859807437</v>
      </c>
      <c r="AN1045" s="86" t="s">
        <v>14315</v>
      </c>
      <c r="AO1045" s="86" t="s">
        <v>14315</v>
      </c>
      <c r="AP1045" s="97" t="s">
        <v>1525</v>
      </c>
      <c r="AQ1045" s="84">
        <v>1429903718</v>
      </c>
      <c r="AR1045" s="553">
        <v>41155</v>
      </c>
      <c r="AS1045" s="554">
        <v>250</v>
      </c>
      <c r="AT1045" s="488">
        <v>1429903719</v>
      </c>
      <c r="AU1045" s="553">
        <v>41648</v>
      </c>
      <c r="AV1045" s="554">
        <v>724</v>
      </c>
      <c r="AW1045" s="84"/>
      <c r="AX1045" s="553"/>
      <c r="AY1045" s="554"/>
      <c r="AZ1045" s="84"/>
      <c r="BA1045" s="553"/>
      <c r="BB1045" s="554"/>
      <c r="BC1045" s="84"/>
      <c r="BD1045" s="553"/>
      <c r="BE1045" s="554"/>
      <c r="BF1045" s="84"/>
      <c r="BG1045" s="553"/>
      <c r="BH1045" s="554"/>
      <c r="BI1045" s="84"/>
      <c r="BJ1045" s="553"/>
      <c r="BK1045" s="554"/>
      <c r="BL1045" s="84"/>
      <c r="BM1045" s="553"/>
      <c r="BN1045" s="554"/>
      <c r="BO1045" s="84"/>
      <c r="BP1045" s="553"/>
      <c r="BQ1045" s="554"/>
      <c r="BR1045" s="84"/>
      <c r="BS1045" s="553"/>
      <c r="BT1045" s="554"/>
      <c r="BU1045" s="84"/>
      <c r="BV1045" s="553"/>
      <c r="BW1045" s="554"/>
      <c r="BX1045" s="84"/>
      <c r="BY1045" s="553"/>
      <c r="BZ1045" s="554"/>
      <c r="CA1045" s="84"/>
      <c r="CB1045" s="553"/>
      <c r="CC1045" s="554"/>
      <c r="CD1045" s="84"/>
      <c r="CE1045" s="553"/>
      <c r="CF1045" s="554"/>
      <c r="CG1045" s="84"/>
      <c r="CH1045" s="553"/>
      <c r="CI1045" s="554"/>
      <c r="CJ1045" s="554"/>
      <c r="CK1045" s="554"/>
      <c r="CL1045" s="554"/>
      <c r="CM1045" s="554"/>
      <c r="CN1045" s="554"/>
      <c r="CO1045" s="554"/>
      <c r="CP1045" s="554"/>
      <c r="CQ1045" s="554"/>
      <c r="CR1045" s="554"/>
      <c r="CS1045" s="554"/>
      <c r="CT1045" s="554"/>
      <c r="CU1045" s="554"/>
      <c r="CV1045" s="554"/>
      <c r="CW1045" s="554"/>
      <c r="CX1045" s="554"/>
      <c r="CY1045" s="554">
        <v>2859807437</v>
      </c>
      <c r="CZ1045" s="84">
        <v>0</v>
      </c>
      <c r="DA1045" s="84"/>
      <c r="DB1045" s="856" t="s">
        <v>20280</v>
      </c>
      <c r="DC1045" s="565">
        <v>2</v>
      </c>
      <c r="DD1045" s="928"/>
      <c r="DE1045" s="102" t="s">
        <v>19355</v>
      </c>
      <c r="DF1045" s="928"/>
      <c r="DG1045" s="555" t="s">
        <v>6242</v>
      </c>
      <c r="DH1045" s="214" t="s">
        <v>4148</v>
      </c>
      <c r="DI1045" s="557">
        <v>41142</v>
      </c>
      <c r="DJ1045" s="111">
        <v>40980</v>
      </c>
      <c r="DK1045" s="558">
        <v>34</v>
      </c>
      <c r="DL1045" s="558" t="s">
        <v>15785</v>
      </c>
      <c r="DM1045" s="619" t="s">
        <v>20592</v>
      </c>
      <c r="DN1045" s="890">
        <v>2859807437</v>
      </c>
      <c r="DO1045" s="928"/>
      <c r="DP1045" s="928"/>
      <c r="DQ1045" s="928"/>
      <c r="DR1045" s="928"/>
    </row>
    <row r="1046" spans="1:122" ht="71" customHeight="1" thickTop="1" thickBot="1">
      <c r="A1046" s="214" t="s">
        <v>4151</v>
      </c>
      <c r="B1046" s="214" t="s">
        <v>4152</v>
      </c>
      <c r="C1046" s="214" t="s">
        <v>543</v>
      </c>
      <c r="D1046" s="374">
        <v>1</v>
      </c>
      <c r="E1046" s="517">
        <v>41148</v>
      </c>
      <c r="F1046" s="517">
        <v>40946</v>
      </c>
      <c r="G1046" s="517">
        <v>41163</v>
      </c>
      <c r="H1046" s="517">
        <v>41199</v>
      </c>
      <c r="I1046" s="517">
        <v>41199</v>
      </c>
      <c r="J1046" s="859">
        <v>28</v>
      </c>
      <c r="K1046" s="551">
        <v>42052</v>
      </c>
      <c r="L1046" s="561">
        <v>41163</v>
      </c>
      <c r="M1046" s="117"/>
      <c r="N1046" s="214" t="s">
        <v>180</v>
      </c>
      <c r="O1046" s="1166">
        <v>860007386</v>
      </c>
      <c r="P1046" s="530" t="s">
        <v>1097</v>
      </c>
      <c r="Q1046" s="530" t="s">
        <v>1097</v>
      </c>
      <c r="R1046" s="530" t="s">
        <v>1097</v>
      </c>
      <c r="S1046" s="530" t="s">
        <v>1097</v>
      </c>
      <c r="T1046" s="530" t="s">
        <v>1097</v>
      </c>
      <c r="U1046" s="530" t="s">
        <v>1097</v>
      </c>
      <c r="V1046" s="530" t="s">
        <v>1097</v>
      </c>
      <c r="W1046" s="530" t="s">
        <v>1097</v>
      </c>
      <c r="X1046" s="530" t="s">
        <v>1097</v>
      </c>
      <c r="Y1046" s="530" t="s">
        <v>1097</v>
      </c>
      <c r="Z1046" s="530" t="s">
        <v>1097</v>
      </c>
      <c r="AA1046" s="530" t="s">
        <v>1097</v>
      </c>
      <c r="AB1046" s="214" t="s">
        <v>4153</v>
      </c>
      <c r="AC1046" s="214" t="s">
        <v>230</v>
      </c>
      <c r="AD1046" s="214" t="s">
        <v>255</v>
      </c>
      <c r="AE1046" s="214" t="s">
        <v>630</v>
      </c>
      <c r="AF1046" s="214">
        <v>231</v>
      </c>
      <c r="AG1046" s="626"/>
      <c r="AH1046" s="636">
        <v>196533000</v>
      </c>
      <c r="AI1046" s="635">
        <v>458928000</v>
      </c>
      <c r="AJ1046" s="634">
        <v>655461000</v>
      </c>
      <c r="AK1046" s="214" t="s">
        <v>7351</v>
      </c>
      <c r="AL1046" s="214" t="s">
        <v>156</v>
      </c>
      <c r="AM1046" s="86">
        <v>196533000</v>
      </c>
      <c r="AN1046" s="86" t="s">
        <v>14315</v>
      </c>
      <c r="AO1046" s="86" t="s">
        <v>14315</v>
      </c>
      <c r="AP1046" s="97" t="s">
        <v>1525</v>
      </c>
      <c r="AQ1046" s="84">
        <v>137573000</v>
      </c>
      <c r="AR1046" s="553">
        <v>41199</v>
      </c>
      <c r="AS1046" s="554">
        <v>284</v>
      </c>
      <c r="AT1046" s="488"/>
      <c r="AU1046" s="553"/>
      <c r="AV1046" s="554"/>
      <c r="AW1046" s="84"/>
      <c r="AX1046" s="553"/>
      <c r="AY1046" s="554"/>
      <c r="AZ1046" s="84"/>
      <c r="BA1046" s="553"/>
      <c r="BB1046" s="554"/>
      <c r="BC1046" s="84"/>
      <c r="BD1046" s="553"/>
      <c r="BE1046" s="554"/>
      <c r="BF1046" s="84"/>
      <c r="BG1046" s="553"/>
      <c r="BH1046" s="554"/>
      <c r="BI1046" s="84"/>
      <c r="BJ1046" s="553"/>
      <c r="BK1046" s="554"/>
      <c r="BL1046" s="84"/>
      <c r="BM1046" s="553"/>
      <c r="BN1046" s="554"/>
      <c r="BO1046" s="84"/>
      <c r="BP1046" s="553"/>
      <c r="BQ1046" s="554"/>
      <c r="BR1046" s="84"/>
      <c r="BS1046" s="553"/>
      <c r="BT1046" s="554"/>
      <c r="BU1046" s="84"/>
      <c r="BV1046" s="553"/>
      <c r="BW1046" s="554"/>
      <c r="BX1046" s="84"/>
      <c r="BY1046" s="553"/>
      <c r="BZ1046" s="554"/>
      <c r="CA1046" s="84"/>
      <c r="CB1046" s="553"/>
      <c r="CC1046" s="554"/>
      <c r="CD1046" s="84"/>
      <c r="CE1046" s="553"/>
      <c r="CF1046" s="554"/>
      <c r="CG1046" s="84"/>
      <c r="CH1046" s="553"/>
      <c r="CI1046" s="554"/>
      <c r="CJ1046" s="554"/>
      <c r="CK1046" s="554"/>
      <c r="CL1046" s="554"/>
      <c r="CM1046" s="554"/>
      <c r="CN1046" s="554"/>
      <c r="CO1046" s="554"/>
      <c r="CP1046" s="554"/>
      <c r="CQ1046" s="554"/>
      <c r="CR1046" s="554"/>
      <c r="CS1046" s="554"/>
      <c r="CT1046" s="554"/>
      <c r="CU1046" s="554"/>
      <c r="CV1046" s="554"/>
      <c r="CW1046" s="554"/>
      <c r="CX1046" s="554"/>
      <c r="CY1046" s="554">
        <v>137573000</v>
      </c>
      <c r="CZ1046" s="84">
        <v>58960000</v>
      </c>
      <c r="DA1046" s="84"/>
      <c r="DB1046" s="856" t="s">
        <v>20280</v>
      </c>
      <c r="DC1046" s="565">
        <v>2</v>
      </c>
      <c r="DD1046" s="928"/>
      <c r="DE1046" s="102" t="s">
        <v>19355</v>
      </c>
      <c r="DF1046" s="928"/>
      <c r="DG1046" s="555" t="s">
        <v>5929</v>
      </c>
      <c r="DH1046" s="214" t="s">
        <v>4151</v>
      </c>
      <c r="DI1046" s="557">
        <v>41163</v>
      </c>
      <c r="DJ1046" s="111">
        <v>40983</v>
      </c>
      <c r="DK1046" s="558">
        <v>37</v>
      </c>
      <c r="DL1046" s="558"/>
      <c r="DM1046" s="619" t="s">
        <v>20592</v>
      </c>
      <c r="DN1046" s="890">
        <v>137573000</v>
      </c>
      <c r="DO1046" s="928"/>
      <c r="DP1046" s="928"/>
      <c r="DQ1046" s="928"/>
      <c r="DR1046" s="928"/>
    </row>
    <row r="1047" spans="1:122" ht="60.75" customHeight="1" thickTop="1" thickBot="1">
      <c r="A1047" s="214" t="s">
        <v>4154</v>
      </c>
      <c r="B1047" s="214" t="s">
        <v>3243</v>
      </c>
      <c r="C1047" s="214" t="s">
        <v>543</v>
      </c>
      <c r="D1047" s="374">
        <v>1</v>
      </c>
      <c r="E1047" s="517">
        <v>40990</v>
      </c>
      <c r="F1047" s="517">
        <v>40946</v>
      </c>
      <c r="G1047" s="517">
        <v>41010</v>
      </c>
      <c r="H1047" s="517">
        <v>41045</v>
      </c>
      <c r="I1047" s="517">
        <v>41045</v>
      </c>
      <c r="J1047" s="562">
        <v>21</v>
      </c>
      <c r="K1047" s="551">
        <v>41686</v>
      </c>
      <c r="L1047" s="561">
        <v>41009</v>
      </c>
      <c r="M1047" s="117"/>
      <c r="N1047" s="214" t="s">
        <v>15012</v>
      </c>
      <c r="O1047" s="1166">
        <v>900180913</v>
      </c>
      <c r="P1047" s="530" t="s">
        <v>19063</v>
      </c>
      <c r="Q1047" s="530">
        <v>830050856</v>
      </c>
      <c r="R1047" s="530" t="s">
        <v>1097</v>
      </c>
      <c r="S1047" s="530" t="s">
        <v>1097</v>
      </c>
      <c r="T1047" s="530" t="s">
        <v>1097</v>
      </c>
      <c r="U1047" s="530" t="s">
        <v>1097</v>
      </c>
      <c r="V1047" s="530" t="s">
        <v>1097</v>
      </c>
      <c r="W1047" s="530" t="s">
        <v>1097</v>
      </c>
      <c r="X1047" s="530" t="s">
        <v>1097</v>
      </c>
      <c r="Y1047" s="530" t="s">
        <v>1097</v>
      </c>
      <c r="Z1047" s="530" t="s">
        <v>1097</v>
      </c>
      <c r="AA1047" s="530" t="s">
        <v>1097</v>
      </c>
      <c r="AB1047" s="214" t="s">
        <v>4163</v>
      </c>
      <c r="AC1047" s="214" t="s">
        <v>230</v>
      </c>
      <c r="AD1047" s="214" t="s">
        <v>3499</v>
      </c>
      <c r="AE1047" s="214" t="s">
        <v>323</v>
      </c>
      <c r="AF1047" s="214">
        <v>488</v>
      </c>
      <c r="AG1047" s="626"/>
      <c r="AH1047" s="636">
        <v>322186300</v>
      </c>
      <c r="AI1047" s="634">
        <v>463837440</v>
      </c>
      <c r="AJ1047" s="634">
        <v>786023740</v>
      </c>
      <c r="AK1047" s="214" t="s">
        <v>4760</v>
      </c>
      <c r="AL1047" s="214" t="s">
        <v>156</v>
      </c>
      <c r="AM1047" s="86">
        <v>322186300</v>
      </c>
      <c r="AN1047" s="86" t="s">
        <v>14315</v>
      </c>
      <c r="AO1047" s="86" t="s">
        <v>14315</v>
      </c>
      <c r="AP1047" s="97" t="s">
        <v>1525</v>
      </c>
      <c r="AQ1047" s="84">
        <v>225530410</v>
      </c>
      <c r="AR1047" s="553">
        <v>41045</v>
      </c>
      <c r="AS1047" s="554">
        <v>171</v>
      </c>
      <c r="AT1047" s="488">
        <v>96655890</v>
      </c>
      <c r="AU1047" s="553">
        <v>41353</v>
      </c>
      <c r="AV1047" s="554">
        <v>438</v>
      </c>
      <c r="AW1047" s="84"/>
      <c r="AX1047" s="553"/>
      <c r="AY1047" s="554"/>
      <c r="AZ1047" s="84"/>
      <c r="BA1047" s="553"/>
      <c r="BB1047" s="554"/>
      <c r="BC1047" s="84"/>
      <c r="BD1047" s="553"/>
      <c r="BE1047" s="554"/>
      <c r="BF1047" s="84"/>
      <c r="BG1047" s="553"/>
      <c r="BH1047" s="554"/>
      <c r="BI1047" s="84"/>
      <c r="BJ1047" s="553"/>
      <c r="BK1047" s="554"/>
      <c r="BL1047" s="84"/>
      <c r="BM1047" s="553"/>
      <c r="BN1047" s="554"/>
      <c r="BO1047" s="84"/>
      <c r="BP1047" s="553"/>
      <c r="BQ1047" s="554"/>
      <c r="BR1047" s="84"/>
      <c r="BS1047" s="553"/>
      <c r="BT1047" s="554"/>
      <c r="BU1047" s="84"/>
      <c r="BV1047" s="553"/>
      <c r="BW1047" s="554"/>
      <c r="BX1047" s="84"/>
      <c r="BY1047" s="553"/>
      <c r="BZ1047" s="554"/>
      <c r="CA1047" s="84"/>
      <c r="CB1047" s="553"/>
      <c r="CC1047" s="554"/>
      <c r="CD1047" s="84"/>
      <c r="CE1047" s="553"/>
      <c r="CF1047" s="554"/>
      <c r="CG1047" s="84"/>
      <c r="CH1047" s="553"/>
      <c r="CI1047" s="554"/>
      <c r="CJ1047" s="554"/>
      <c r="CK1047" s="554"/>
      <c r="CL1047" s="554"/>
      <c r="CM1047" s="554"/>
      <c r="CN1047" s="554"/>
      <c r="CO1047" s="554"/>
      <c r="CP1047" s="554"/>
      <c r="CQ1047" s="554"/>
      <c r="CR1047" s="554"/>
      <c r="CS1047" s="554"/>
      <c r="CT1047" s="554"/>
      <c r="CU1047" s="554"/>
      <c r="CV1047" s="554"/>
      <c r="CW1047" s="554"/>
      <c r="CX1047" s="554"/>
      <c r="CY1047" s="554">
        <v>322186300</v>
      </c>
      <c r="CZ1047" s="84">
        <v>0</v>
      </c>
      <c r="DA1047" s="84"/>
      <c r="DB1047" s="856" t="s">
        <v>20809</v>
      </c>
      <c r="DC1047" s="565">
        <v>2</v>
      </c>
      <c r="DD1047" s="928"/>
      <c r="DE1047" s="102" t="s">
        <v>19355</v>
      </c>
      <c r="DF1047" s="928"/>
      <c r="DG1047" s="555">
        <v>0</v>
      </c>
      <c r="DH1047" s="214" t="s">
        <v>4154</v>
      </c>
      <c r="DI1047" s="557">
        <v>41009</v>
      </c>
      <c r="DJ1047" s="111">
        <v>40977</v>
      </c>
      <c r="DK1047" s="558">
        <v>31</v>
      </c>
      <c r="DL1047" s="558"/>
      <c r="DM1047" s="619" t="s">
        <v>20731</v>
      </c>
      <c r="DN1047" s="890">
        <v>322186300</v>
      </c>
      <c r="DO1047" s="928"/>
      <c r="DP1047" s="928"/>
      <c r="DQ1047" s="928"/>
      <c r="DR1047" s="928"/>
    </row>
    <row r="1048" spans="1:122" ht="60.75" customHeight="1" thickTop="1" thickBot="1">
      <c r="A1048" s="214" t="s">
        <v>4155</v>
      </c>
      <c r="B1048" s="214" t="s">
        <v>3243</v>
      </c>
      <c r="C1048" s="214" t="s">
        <v>543</v>
      </c>
      <c r="D1048" s="374">
        <v>1</v>
      </c>
      <c r="E1048" s="517">
        <v>40994</v>
      </c>
      <c r="F1048" s="517">
        <v>40946</v>
      </c>
      <c r="G1048" s="517">
        <v>41047</v>
      </c>
      <c r="H1048" s="517">
        <v>0</v>
      </c>
      <c r="I1048" s="517">
        <v>0</v>
      </c>
      <c r="J1048" s="859">
        <v>16</v>
      </c>
      <c r="K1048" s="551" t="s">
        <v>19355</v>
      </c>
      <c r="L1048" s="561">
        <v>41047</v>
      </c>
      <c r="M1048" s="117"/>
      <c r="N1048" s="214" t="s">
        <v>15012</v>
      </c>
      <c r="O1048" s="1166">
        <v>900180913</v>
      </c>
      <c r="P1048" s="530"/>
      <c r="Q1048" s="530"/>
      <c r="R1048" s="530"/>
      <c r="S1048" s="530"/>
      <c r="T1048" s="530"/>
      <c r="U1048" s="530"/>
      <c r="V1048" s="530"/>
      <c r="W1048" s="530"/>
      <c r="X1048" s="530"/>
      <c r="Y1048" s="530"/>
      <c r="Z1048" s="530"/>
      <c r="AA1048" s="530"/>
      <c r="AB1048" s="214" t="s">
        <v>4164</v>
      </c>
      <c r="AC1048" s="214" t="s">
        <v>230</v>
      </c>
      <c r="AD1048" s="214" t="s">
        <v>3499</v>
      </c>
      <c r="AE1048" s="214" t="s">
        <v>323</v>
      </c>
      <c r="AF1048" s="214">
        <v>488</v>
      </c>
      <c r="AG1048" s="626"/>
      <c r="AH1048" s="636">
        <v>299400000</v>
      </c>
      <c r="AI1048" s="634">
        <v>183481600</v>
      </c>
      <c r="AJ1048" s="634">
        <v>482881600</v>
      </c>
      <c r="AK1048" s="214" t="s">
        <v>5157</v>
      </c>
      <c r="AL1048" s="214" t="s">
        <v>13003</v>
      </c>
      <c r="AM1048" s="86">
        <v>299400000</v>
      </c>
      <c r="AN1048" s="86" t="s">
        <v>14315</v>
      </c>
      <c r="AO1048" s="86" t="s">
        <v>14315</v>
      </c>
      <c r="AP1048" s="97" t="s">
        <v>1525</v>
      </c>
      <c r="AQ1048" s="84">
        <v>0</v>
      </c>
      <c r="AR1048" s="553"/>
      <c r="AS1048" s="554"/>
      <c r="AT1048" s="488"/>
      <c r="AU1048" s="553"/>
      <c r="AV1048" s="554"/>
      <c r="AW1048" s="84"/>
      <c r="AX1048" s="553"/>
      <c r="AY1048" s="554"/>
      <c r="AZ1048" s="84"/>
      <c r="BA1048" s="553"/>
      <c r="BB1048" s="554"/>
      <c r="BC1048" s="84"/>
      <c r="BD1048" s="553"/>
      <c r="BE1048" s="554"/>
      <c r="BF1048" s="84"/>
      <c r="BG1048" s="553"/>
      <c r="BH1048" s="554"/>
      <c r="BI1048" s="84"/>
      <c r="BJ1048" s="553"/>
      <c r="BK1048" s="554"/>
      <c r="BL1048" s="84"/>
      <c r="BM1048" s="553"/>
      <c r="BN1048" s="554"/>
      <c r="BO1048" s="84"/>
      <c r="BP1048" s="553"/>
      <c r="BQ1048" s="554"/>
      <c r="BR1048" s="84"/>
      <c r="BS1048" s="553"/>
      <c r="BT1048" s="554"/>
      <c r="BU1048" s="84"/>
      <c r="BV1048" s="553"/>
      <c r="BW1048" s="554"/>
      <c r="BX1048" s="84"/>
      <c r="BY1048" s="553"/>
      <c r="BZ1048" s="554"/>
      <c r="CA1048" s="84"/>
      <c r="CB1048" s="553"/>
      <c r="CC1048" s="554"/>
      <c r="CD1048" s="84"/>
      <c r="CE1048" s="553"/>
      <c r="CF1048" s="554"/>
      <c r="CG1048" s="84"/>
      <c r="CH1048" s="553"/>
      <c r="CI1048" s="554"/>
      <c r="CJ1048" s="554"/>
      <c r="CK1048" s="554"/>
      <c r="CL1048" s="554"/>
      <c r="CM1048" s="554"/>
      <c r="CN1048" s="554"/>
      <c r="CO1048" s="554"/>
      <c r="CP1048" s="554"/>
      <c r="CQ1048" s="554"/>
      <c r="CR1048" s="554"/>
      <c r="CS1048" s="554"/>
      <c r="CT1048" s="554"/>
      <c r="CU1048" s="554"/>
      <c r="CV1048" s="554"/>
      <c r="CW1048" s="554"/>
      <c r="CX1048" s="554"/>
      <c r="CY1048" s="554">
        <v>0</v>
      </c>
      <c r="CZ1048" s="84">
        <v>299400000</v>
      </c>
      <c r="DA1048" s="84"/>
      <c r="DB1048" s="727" t="s">
        <v>13003</v>
      </c>
      <c r="DC1048" s="565">
        <v>2</v>
      </c>
      <c r="DD1048" s="928"/>
      <c r="DE1048" s="102" t="s">
        <v>19355</v>
      </c>
      <c r="DF1048" s="928"/>
      <c r="DG1048" s="555">
        <v>0</v>
      </c>
      <c r="DH1048" s="214" t="s">
        <v>4155</v>
      </c>
      <c r="DI1048" s="557">
        <v>41047</v>
      </c>
      <c r="DJ1048" s="111">
        <v>40974</v>
      </c>
      <c r="DK1048" s="558">
        <v>28</v>
      </c>
      <c r="DL1048" s="558"/>
      <c r="DM1048" s="619" t="s">
        <v>20734</v>
      </c>
      <c r="DN1048" s="890">
        <v>0</v>
      </c>
      <c r="DO1048" s="928"/>
      <c r="DP1048" s="928"/>
      <c r="DQ1048" s="928"/>
      <c r="DR1048" s="928"/>
    </row>
    <row r="1049" spans="1:122" ht="60.75" customHeight="1" thickTop="1" thickBot="1">
      <c r="A1049" s="214" t="s">
        <v>4156</v>
      </c>
      <c r="B1049" s="214" t="s">
        <v>3243</v>
      </c>
      <c r="C1049" s="214" t="s">
        <v>543</v>
      </c>
      <c r="D1049" s="374">
        <v>1</v>
      </c>
      <c r="E1049" s="517">
        <v>40960</v>
      </c>
      <c r="F1049" s="517">
        <v>40946</v>
      </c>
      <c r="G1049" s="517">
        <v>41002</v>
      </c>
      <c r="H1049" s="517">
        <v>41036</v>
      </c>
      <c r="I1049" s="517">
        <v>41036</v>
      </c>
      <c r="J1049" s="859">
        <v>16</v>
      </c>
      <c r="K1049" s="551">
        <v>41524</v>
      </c>
      <c r="L1049" s="561">
        <v>40966</v>
      </c>
      <c r="M1049" s="117"/>
      <c r="N1049" s="214" t="s">
        <v>15012</v>
      </c>
      <c r="O1049" s="1166">
        <v>900180913</v>
      </c>
      <c r="P1049" s="530"/>
      <c r="Q1049" s="530"/>
      <c r="R1049" s="530"/>
      <c r="S1049" s="530"/>
      <c r="T1049" s="530"/>
      <c r="U1049" s="530"/>
      <c r="V1049" s="530"/>
      <c r="W1049" s="530"/>
      <c r="X1049" s="530"/>
      <c r="Y1049" s="530"/>
      <c r="Z1049" s="530"/>
      <c r="AA1049" s="530"/>
      <c r="AB1049" s="214" t="s">
        <v>4165</v>
      </c>
      <c r="AC1049" s="214" t="s">
        <v>230</v>
      </c>
      <c r="AD1049" s="214" t="s">
        <v>3499</v>
      </c>
      <c r="AE1049" s="214" t="s">
        <v>323</v>
      </c>
      <c r="AF1049" s="214">
        <v>488</v>
      </c>
      <c r="AG1049" s="626"/>
      <c r="AH1049" s="636">
        <v>496256375</v>
      </c>
      <c r="AI1049" s="634">
        <v>333379125</v>
      </c>
      <c r="AJ1049" s="634">
        <v>829635500</v>
      </c>
      <c r="AK1049" s="214" t="s">
        <v>4758</v>
      </c>
      <c r="AL1049" s="214" t="s">
        <v>156</v>
      </c>
      <c r="AM1049" s="86">
        <v>496256375</v>
      </c>
      <c r="AN1049" s="86" t="s">
        <v>14315</v>
      </c>
      <c r="AO1049" s="86" t="s">
        <v>14315</v>
      </c>
      <c r="AP1049" s="97" t="s">
        <v>1525</v>
      </c>
      <c r="AQ1049" s="84">
        <v>347379462</v>
      </c>
      <c r="AR1049" s="553">
        <v>41036</v>
      </c>
      <c r="AS1049" s="554">
        <v>166</v>
      </c>
      <c r="AT1049" s="488">
        <v>148876913</v>
      </c>
      <c r="AU1049" s="553">
        <v>41319</v>
      </c>
      <c r="AV1049" s="554">
        <v>404</v>
      </c>
      <c r="AW1049" s="84"/>
      <c r="AX1049" s="553"/>
      <c r="AY1049" s="554"/>
      <c r="AZ1049" s="84"/>
      <c r="BA1049" s="553"/>
      <c r="BB1049" s="554"/>
      <c r="BC1049" s="84"/>
      <c r="BD1049" s="553"/>
      <c r="BE1049" s="554"/>
      <c r="BF1049" s="84"/>
      <c r="BG1049" s="553"/>
      <c r="BH1049" s="554"/>
      <c r="BI1049" s="84"/>
      <c r="BJ1049" s="553"/>
      <c r="BK1049" s="554"/>
      <c r="BL1049" s="84"/>
      <c r="BM1049" s="553"/>
      <c r="BN1049" s="554"/>
      <c r="BO1049" s="84"/>
      <c r="BP1049" s="553"/>
      <c r="BQ1049" s="554"/>
      <c r="BR1049" s="84"/>
      <c r="BS1049" s="553"/>
      <c r="BT1049" s="554"/>
      <c r="BU1049" s="84"/>
      <c r="BV1049" s="553"/>
      <c r="BW1049" s="554"/>
      <c r="BX1049" s="84"/>
      <c r="BY1049" s="553"/>
      <c r="BZ1049" s="554"/>
      <c r="CA1049" s="84"/>
      <c r="CB1049" s="553"/>
      <c r="CC1049" s="554"/>
      <c r="CD1049" s="84"/>
      <c r="CE1049" s="553"/>
      <c r="CF1049" s="554"/>
      <c r="CG1049" s="84"/>
      <c r="CH1049" s="553"/>
      <c r="CI1049" s="554"/>
      <c r="CJ1049" s="554"/>
      <c r="CK1049" s="554"/>
      <c r="CL1049" s="554"/>
      <c r="CM1049" s="554"/>
      <c r="CN1049" s="554"/>
      <c r="CO1049" s="554"/>
      <c r="CP1049" s="554"/>
      <c r="CQ1049" s="554"/>
      <c r="CR1049" s="554"/>
      <c r="CS1049" s="554"/>
      <c r="CT1049" s="554"/>
      <c r="CU1049" s="554"/>
      <c r="CV1049" s="554"/>
      <c r="CW1049" s="554"/>
      <c r="CX1049" s="554"/>
      <c r="CY1049" s="554">
        <v>496256375</v>
      </c>
      <c r="CZ1049" s="84">
        <v>0</v>
      </c>
      <c r="DA1049" s="84"/>
      <c r="DB1049" s="856" t="s">
        <v>20809</v>
      </c>
      <c r="DC1049" s="565">
        <v>2</v>
      </c>
      <c r="DD1049" s="928"/>
      <c r="DE1049" s="102" t="s">
        <v>14525</v>
      </c>
      <c r="DF1049" s="928"/>
      <c r="DG1049" s="555">
        <v>0</v>
      </c>
      <c r="DH1049" s="214" t="s">
        <v>4156</v>
      </c>
      <c r="DI1049" s="557">
        <v>40966</v>
      </c>
      <c r="DJ1049" s="111">
        <v>40955</v>
      </c>
      <c r="DK1049" s="558">
        <v>9</v>
      </c>
      <c r="DL1049" s="558"/>
      <c r="DM1049" s="619" t="s">
        <v>20731</v>
      </c>
      <c r="DN1049" s="890">
        <v>496256375</v>
      </c>
      <c r="DO1049" s="928"/>
      <c r="DP1049" s="928"/>
      <c r="DQ1049" s="928"/>
      <c r="DR1049" s="928"/>
    </row>
    <row r="1050" spans="1:122" ht="71" customHeight="1" thickTop="1" thickBot="1">
      <c r="A1050" s="214" t="s">
        <v>4157</v>
      </c>
      <c r="B1050" s="214" t="s">
        <v>3243</v>
      </c>
      <c r="C1050" s="214" t="s">
        <v>543</v>
      </c>
      <c r="D1050" s="374">
        <v>1</v>
      </c>
      <c r="E1050" s="517">
        <v>41057</v>
      </c>
      <c r="F1050" s="517">
        <v>40946</v>
      </c>
      <c r="G1050" s="517">
        <v>41059</v>
      </c>
      <c r="H1050" s="517">
        <v>41117</v>
      </c>
      <c r="I1050" s="517">
        <v>41117</v>
      </c>
      <c r="J1050" s="562">
        <v>15</v>
      </c>
      <c r="K1050" s="551">
        <v>41574</v>
      </c>
      <c r="L1050" s="552">
        <v>41059</v>
      </c>
      <c r="M1050" s="117"/>
      <c r="N1050" s="214" t="s">
        <v>4166</v>
      </c>
      <c r="O1050" s="1166">
        <v>805019256</v>
      </c>
      <c r="P1050" s="530"/>
      <c r="Q1050" s="530"/>
      <c r="R1050" s="530"/>
      <c r="S1050" s="530"/>
      <c r="T1050" s="530"/>
      <c r="U1050" s="530"/>
      <c r="V1050" s="530"/>
      <c r="W1050" s="530"/>
      <c r="X1050" s="530"/>
      <c r="Y1050" s="530"/>
      <c r="Z1050" s="530"/>
      <c r="AA1050" s="530"/>
      <c r="AB1050" s="214" t="s">
        <v>4167</v>
      </c>
      <c r="AC1050" s="214" t="s">
        <v>230</v>
      </c>
      <c r="AD1050" s="214" t="s">
        <v>3499</v>
      </c>
      <c r="AE1050" s="214" t="s">
        <v>323</v>
      </c>
      <c r="AF1050" s="214">
        <v>488</v>
      </c>
      <c r="AG1050" s="626"/>
      <c r="AH1050" s="636">
        <v>433498000</v>
      </c>
      <c r="AI1050" s="634">
        <v>233422000</v>
      </c>
      <c r="AJ1050" s="634">
        <v>666920000</v>
      </c>
      <c r="AK1050" s="214" t="s">
        <v>6194</v>
      </c>
      <c r="AL1050" s="214" t="s">
        <v>156</v>
      </c>
      <c r="AM1050" s="86">
        <v>433498000</v>
      </c>
      <c r="AN1050" s="86" t="s">
        <v>14315</v>
      </c>
      <c r="AO1050" s="86" t="s">
        <v>14315</v>
      </c>
      <c r="AP1050" s="97" t="s">
        <v>1525</v>
      </c>
      <c r="AQ1050" s="84">
        <v>303448600</v>
      </c>
      <c r="AR1050" s="553">
        <v>41117</v>
      </c>
      <c r="AS1050" s="554">
        <v>228</v>
      </c>
      <c r="AT1050" s="488">
        <v>130049400</v>
      </c>
      <c r="AU1050" s="553">
        <v>41326</v>
      </c>
      <c r="AV1050" s="554">
        <v>411</v>
      </c>
      <c r="AW1050" s="84"/>
      <c r="AX1050" s="553"/>
      <c r="AY1050" s="554"/>
      <c r="AZ1050" s="84"/>
      <c r="BA1050" s="553"/>
      <c r="BB1050" s="554"/>
      <c r="BC1050" s="84"/>
      <c r="BD1050" s="553"/>
      <c r="BE1050" s="554"/>
      <c r="BF1050" s="84"/>
      <c r="BG1050" s="553"/>
      <c r="BH1050" s="554"/>
      <c r="BI1050" s="84"/>
      <c r="BJ1050" s="553"/>
      <c r="BK1050" s="554"/>
      <c r="BL1050" s="84"/>
      <c r="BM1050" s="553"/>
      <c r="BN1050" s="554"/>
      <c r="BO1050" s="84"/>
      <c r="BP1050" s="553"/>
      <c r="BQ1050" s="554"/>
      <c r="BR1050" s="84"/>
      <c r="BS1050" s="553"/>
      <c r="BT1050" s="554"/>
      <c r="BU1050" s="84"/>
      <c r="BV1050" s="553"/>
      <c r="BW1050" s="554"/>
      <c r="BX1050" s="84"/>
      <c r="BY1050" s="553"/>
      <c r="BZ1050" s="554"/>
      <c r="CA1050" s="84"/>
      <c r="CB1050" s="553"/>
      <c r="CC1050" s="554"/>
      <c r="CD1050" s="84"/>
      <c r="CE1050" s="553"/>
      <c r="CF1050" s="554"/>
      <c r="CG1050" s="84"/>
      <c r="CH1050" s="553"/>
      <c r="CI1050" s="554"/>
      <c r="CJ1050" s="554"/>
      <c r="CK1050" s="554"/>
      <c r="CL1050" s="554"/>
      <c r="CM1050" s="554"/>
      <c r="CN1050" s="554"/>
      <c r="CO1050" s="554"/>
      <c r="CP1050" s="554"/>
      <c r="CQ1050" s="554"/>
      <c r="CR1050" s="554"/>
      <c r="CS1050" s="554"/>
      <c r="CT1050" s="554"/>
      <c r="CU1050" s="554"/>
      <c r="CV1050" s="554"/>
      <c r="CW1050" s="554"/>
      <c r="CX1050" s="554"/>
      <c r="CY1050" s="554">
        <v>433498000</v>
      </c>
      <c r="CZ1050" s="84">
        <v>0</v>
      </c>
      <c r="DA1050" s="84"/>
      <c r="DB1050" s="856" t="s">
        <v>20809</v>
      </c>
      <c r="DC1050" s="565">
        <v>2</v>
      </c>
      <c r="DD1050" s="928"/>
      <c r="DE1050" s="102" t="s">
        <v>19355</v>
      </c>
      <c r="DF1050" s="928"/>
      <c r="DG1050" s="555">
        <v>0</v>
      </c>
      <c r="DH1050" s="214" t="s">
        <v>4157</v>
      </c>
      <c r="DI1050" s="557">
        <v>41059</v>
      </c>
      <c r="DJ1050" s="111">
        <v>40966</v>
      </c>
      <c r="DK1050" s="558">
        <v>20</v>
      </c>
      <c r="DL1050" s="558" t="s">
        <v>15785</v>
      </c>
      <c r="DM1050" s="619" t="s">
        <v>20731</v>
      </c>
      <c r="DN1050" s="890">
        <v>433498000</v>
      </c>
      <c r="DO1050" s="928"/>
      <c r="DP1050" s="928"/>
      <c r="DQ1050" s="928"/>
      <c r="DR1050" s="928"/>
    </row>
    <row r="1051" spans="1:122" ht="60.75" customHeight="1" thickTop="1" thickBot="1">
      <c r="A1051" s="214" t="s">
        <v>4158</v>
      </c>
      <c r="B1051" s="214" t="s">
        <v>3243</v>
      </c>
      <c r="C1051" s="214" t="s">
        <v>543</v>
      </c>
      <c r="D1051" s="374">
        <v>1</v>
      </c>
      <c r="E1051" s="517">
        <v>40988</v>
      </c>
      <c r="F1051" s="517">
        <v>40946</v>
      </c>
      <c r="G1051" s="517">
        <v>41045</v>
      </c>
      <c r="H1051" s="517">
        <v>41057</v>
      </c>
      <c r="I1051" s="517">
        <v>41057</v>
      </c>
      <c r="J1051" s="859">
        <v>34</v>
      </c>
      <c r="K1051" s="551">
        <v>42091</v>
      </c>
      <c r="L1051" s="561">
        <v>41015</v>
      </c>
      <c r="M1051" s="117"/>
      <c r="N1051" s="214" t="s">
        <v>2557</v>
      </c>
      <c r="O1051" s="1166">
        <v>830105985</v>
      </c>
      <c r="P1051" s="530" t="s">
        <v>19064</v>
      </c>
      <c r="Q1051" s="530">
        <v>860534047</v>
      </c>
      <c r="R1051" s="530" t="s">
        <v>1097</v>
      </c>
      <c r="S1051" s="530" t="s">
        <v>1097</v>
      </c>
      <c r="T1051" s="530" t="s">
        <v>1097</v>
      </c>
      <c r="U1051" s="530" t="s">
        <v>1097</v>
      </c>
      <c r="V1051" s="530" t="s">
        <v>1097</v>
      </c>
      <c r="W1051" s="530" t="s">
        <v>1097</v>
      </c>
      <c r="X1051" s="530" t="s">
        <v>1097</v>
      </c>
      <c r="Y1051" s="530" t="s">
        <v>1097</v>
      </c>
      <c r="Z1051" s="530" t="s">
        <v>1097</v>
      </c>
      <c r="AA1051" s="530" t="s">
        <v>1097</v>
      </c>
      <c r="AB1051" s="214" t="s">
        <v>4168</v>
      </c>
      <c r="AC1051" s="214" t="s">
        <v>230</v>
      </c>
      <c r="AD1051" s="214" t="s">
        <v>255</v>
      </c>
      <c r="AE1051" s="214" t="s">
        <v>323</v>
      </c>
      <c r="AF1051" s="214">
        <v>231</v>
      </c>
      <c r="AG1051" s="626"/>
      <c r="AH1051" s="636">
        <v>2254046000</v>
      </c>
      <c r="AI1051" s="634">
        <v>1343817000</v>
      </c>
      <c r="AJ1051" s="634">
        <v>3597863000</v>
      </c>
      <c r="AK1051" s="214" t="s">
        <v>5182</v>
      </c>
      <c r="AL1051" s="214" t="s">
        <v>156</v>
      </c>
      <c r="AM1051" s="86">
        <v>2254046000</v>
      </c>
      <c r="AN1051" s="86" t="s">
        <v>14315</v>
      </c>
      <c r="AO1051" s="86" t="s">
        <v>14315</v>
      </c>
      <c r="AP1051" s="97" t="s">
        <v>1525</v>
      </c>
      <c r="AQ1051" s="84">
        <v>676213800</v>
      </c>
      <c r="AR1051" s="553">
        <v>41057</v>
      </c>
      <c r="AS1051" s="554">
        <v>179</v>
      </c>
      <c r="AT1051" s="488">
        <v>676213800</v>
      </c>
      <c r="AU1051" s="553">
        <v>41423</v>
      </c>
      <c r="AV1051" s="554">
        <v>500</v>
      </c>
      <c r="AW1051" s="84">
        <v>676213800</v>
      </c>
      <c r="AX1051" s="553">
        <v>41696</v>
      </c>
      <c r="AY1051" s="554">
        <v>762</v>
      </c>
      <c r="AZ1051" s="84"/>
      <c r="BA1051" s="553"/>
      <c r="BB1051" s="554"/>
      <c r="BC1051" s="84"/>
      <c r="BD1051" s="553"/>
      <c r="BE1051" s="554"/>
      <c r="BF1051" s="84"/>
      <c r="BG1051" s="553"/>
      <c r="BH1051" s="554"/>
      <c r="BI1051" s="84"/>
      <c r="BJ1051" s="553"/>
      <c r="BK1051" s="554"/>
      <c r="BL1051" s="84"/>
      <c r="BM1051" s="553"/>
      <c r="BN1051" s="554"/>
      <c r="BO1051" s="84"/>
      <c r="BP1051" s="553"/>
      <c r="BQ1051" s="554"/>
      <c r="BR1051" s="84"/>
      <c r="BS1051" s="553"/>
      <c r="BT1051" s="554"/>
      <c r="BU1051" s="84"/>
      <c r="BV1051" s="553"/>
      <c r="BW1051" s="554"/>
      <c r="BX1051" s="84"/>
      <c r="BY1051" s="553"/>
      <c r="BZ1051" s="554"/>
      <c r="CA1051" s="84"/>
      <c r="CB1051" s="553"/>
      <c r="CC1051" s="554"/>
      <c r="CD1051" s="84"/>
      <c r="CE1051" s="553"/>
      <c r="CF1051" s="554"/>
      <c r="CG1051" s="84"/>
      <c r="CH1051" s="553"/>
      <c r="CI1051" s="554"/>
      <c r="CJ1051" s="554"/>
      <c r="CK1051" s="554"/>
      <c r="CL1051" s="554"/>
      <c r="CM1051" s="554"/>
      <c r="CN1051" s="554"/>
      <c r="CO1051" s="554"/>
      <c r="CP1051" s="554"/>
      <c r="CQ1051" s="554"/>
      <c r="CR1051" s="554"/>
      <c r="CS1051" s="554"/>
      <c r="CT1051" s="554"/>
      <c r="CU1051" s="554"/>
      <c r="CV1051" s="554"/>
      <c r="CW1051" s="554"/>
      <c r="CX1051" s="554"/>
      <c r="CY1051" s="554">
        <v>2028641400</v>
      </c>
      <c r="CZ1051" s="84">
        <v>225404600</v>
      </c>
      <c r="DA1051" s="84"/>
      <c r="DB1051" s="856" t="s">
        <v>20280</v>
      </c>
      <c r="DC1051" s="565">
        <v>4</v>
      </c>
      <c r="DD1051" s="928"/>
      <c r="DE1051" s="102" t="s">
        <v>19355</v>
      </c>
      <c r="DF1051" s="928"/>
      <c r="DG1051" s="555" t="s">
        <v>6243</v>
      </c>
      <c r="DH1051" s="214" t="s">
        <v>4158</v>
      </c>
      <c r="DI1051" s="557">
        <v>41015</v>
      </c>
      <c r="DJ1051" s="111">
        <v>40974</v>
      </c>
      <c r="DK1051" s="558">
        <v>28</v>
      </c>
      <c r="DL1051" s="558"/>
      <c r="DM1051" s="619" t="s">
        <v>20592</v>
      </c>
      <c r="DN1051" s="890">
        <v>2028641400</v>
      </c>
      <c r="DO1051" s="928"/>
      <c r="DP1051" s="928"/>
      <c r="DQ1051" s="928"/>
      <c r="DR1051" s="928"/>
    </row>
    <row r="1052" spans="1:122" ht="71" customHeight="1" thickTop="1" thickBot="1">
      <c r="A1052" s="214" t="s">
        <v>4159</v>
      </c>
      <c r="B1052" s="214" t="s">
        <v>3243</v>
      </c>
      <c r="C1052" s="214" t="s">
        <v>543</v>
      </c>
      <c r="D1052" s="374">
        <v>1</v>
      </c>
      <c r="E1052" s="517">
        <v>41122</v>
      </c>
      <c r="F1052" s="517">
        <v>40946</v>
      </c>
      <c r="G1052" s="517">
        <v>41144</v>
      </c>
      <c r="H1052" s="517">
        <v>41155</v>
      </c>
      <c r="I1052" s="517">
        <v>41155</v>
      </c>
      <c r="J1052" s="859">
        <v>40</v>
      </c>
      <c r="K1052" s="551">
        <v>42372</v>
      </c>
      <c r="L1052" s="561">
        <v>41142</v>
      </c>
      <c r="M1052" s="117"/>
      <c r="N1052" s="214" t="s">
        <v>11454</v>
      </c>
      <c r="O1052" s="1166">
        <v>800194600</v>
      </c>
      <c r="P1052" s="530" t="s">
        <v>19065</v>
      </c>
      <c r="Q1052" s="530">
        <v>800034586</v>
      </c>
      <c r="R1052" s="530" t="s">
        <v>19056</v>
      </c>
      <c r="S1052" s="530">
        <v>804009412</v>
      </c>
      <c r="T1052" s="530" t="s">
        <v>19066</v>
      </c>
      <c r="U1052" s="530">
        <v>900176020</v>
      </c>
      <c r="V1052" s="530" t="s">
        <v>1097</v>
      </c>
      <c r="W1052" s="530" t="s">
        <v>1097</v>
      </c>
      <c r="X1052" s="530" t="s">
        <v>1097</v>
      </c>
      <c r="Y1052" s="530" t="s">
        <v>1097</v>
      </c>
      <c r="Z1052" s="530" t="s">
        <v>1097</v>
      </c>
      <c r="AA1052" s="530" t="s">
        <v>1097</v>
      </c>
      <c r="AB1052" s="214" t="s">
        <v>4169</v>
      </c>
      <c r="AC1052" s="214" t="s">
        <v>230</v>
      </c>
      <c r="AD1052" s="214" t="s">
        <v>255</v>
      </c>
      <c r="AE1052" s="214" t="s">
        <v>327</v>
      </c>
      <c r="AF1052" s="214">
        <v>231</v>
      </c>
      <c r="AG1052" s="626"/>
      <c r="AH1052" s="636">
        <v>766760563</v>
      </c>
      <c r="AI1052" s="634">
        <v>548886124</v>
      </c>
      <c r="AJ1052" s="634">
        <v>1315646687</v>
      </c>
      <c r="AK1052" s="214" t="s">
        <v>7337</v>
      </c>
      <c r="AL1052" s="214" t="s">
        <v>156</v>
      </c>
      <c r="AM1052" s="86">
        <v>766760563</v>
      </c>
      <c r="AN1052" s="86" t="s">
        <v>14315</v>
      </c>
      <c r="AO1052" s="86" t="s">
        <v>14315</v>
      </c>
      <c r="AP1052" s="97" t="s">
        <v>1525</v>
      </c>
      <c r="AQ1052" s="84">
        <v>383380282</v>
      </c>
      <c r="AR1052" s="553">
        <v>41155</v>
      </c>
      <c r="AS1052" s="554">
        <v>250</v>
      </c>
      <c r="AT1052" s="488">
        <v>383380281</v>
      </c>
      <c r="AU1052" s="553">
        <v>41681</v>
      </c>
      <c r="AV1052" s="554">
        <v>747</v>
      </c>
      <c r="AW1052" s="84"/>
      <c r="AX1052" s="553"/>
      <c r="AY1052" s="554"/>
      <c r="AZ1052" s="84"/>
      <c r="BA1052" s="553"/>
      <c r="BB1052" s="554"/>
      <c r="BC1052" s="84"/>
      <c r="BD1052" s="553"/>
      <c r="BE1052" s="554"/>
      <c r="BF1052" s="84"/>
      <c r="BG1052" s="553"/>
      <c r="BH1052" s="554"/>
      <c r="BI1052" s="84"/>
      <c r="BJ1052" s="553"/>
      <c r="BK1052" s="554"/>
      <c r="BL1052" s="84"/>
      <c r="BM1052" s="553"/>
      <c r="BN1052" s="554"/>
      <c r="BO1052" s="84"/>
      <c r="BP1052" s="553"/>
      <c r="BQ1052" s="554"/>
      <c r="BR1052" s="84"/>
      <c r="BS1052" s="553"/>
      <c r="BT1052" s="554"/>
      <c r="BU1052" s="84"/>
      <c r="BV1052" s="553"/>
      <c r="BW1052" s="554"/>
      <c r="BX1052" s="84"/>
      <c r="BY1052" s="553"/>
      <c r="BZ1052" s="554"/>
      <c r="CA1052" s="84"/>
      <c r="CB1052" s="553"/>
      <c r="CC1052" s="554"/>
      <c r="CD1052" s="84"/>
      <c r="CE1052" s="553"/>
      <c r="CF1052" s="554"/>
      <c r="CG1052" s="84"/>
      <c r="CH1052" s="553"/>
      <c r="CI1052" s="554"/>
      <c r="CJ1052" s="554"/>
      <c r="CK1052" s="554"/>
      <c r="CL1052" s="554"/>
      <c r="CM1052" s="554"/>
      <c r="CN1052" s="554"/>
      <c r="CO1052" s="554"/>
      <c r="CP1052" s="554"/>
      <c r="CQ1052" s="554"/>
      <c r="CR1052" s="554"/>
      <c r="CS1052" s="554"/>
      <c r="CT1052" s="554"/>
      <c r="CU1052" s="554"/>
      <c r="CV1052" s="554"/>
      <c r="CW1052" s="554"/>
      <c r="CX1052" s="554"/>
      <c r="CY1052" s="554">
        <v>766760563</v>
      </c>
      <c r="CZ1052" s="84">
        <v>0</v>
      </c>
      <c r="DA1052" s="84"/>
      <c r="DB1052" s="856" t="s">
        <v>20280</v>
      </c>
      <c r="DC1052" s="565">
        <v>2</v>
      </c>
      <c r="DD1052" s="928"/>
      <c r="DE1052" s="102" t="s">
        <v>19355</v>
      </c>
      <c r="DF1052" s="928"/>
      <c r="DG1052" s="555" t="s">
        <v>6244</v>
      </c>
      <c r="DH1052" s="214" t="s">
        <v>4159</v>
      </c>
      <c r="DI1052" s="557">
        <v>41142</v>
      </c>
      <c r="DJ1052" s="111">
        <v>40974</v>
      </c>
      <c r="DK1052" s="558">
        <v>28</v>
      </c>
      <c r="DL1052" s="558" t="s">
        <v>15785</v>
      </c>
      <c r="DM1052" s="619" t="s">
        <v>20592</v>
      </c>
      <c r="DN1052" s="890">
        <v>766760563</v>
      </c>
      <c r="DO1052" s="928"/>
      <c r="DP1052" s="928"/>
      <c r="DQ1052" s="928"/>
      <c r="DR1052" s="928"/>
    </row>
    <row r="1053" spans="1:122" ht="60.75" customHeight="1" thickTop="1" thickBot="1">
      <c r="A1053" s="214" t="s">
        <v>4160</v>
      </c>
      <c r="B1053" s="214" t="s">
        <v>3243</v>
      </c>
      <c r="C1053" s="214" t="s">
        <v>86</v>
      </c>
      <c r="D1053" s="374">
        <v>0</v>
      </c>
      <c r="E1053" s="517">
        <v>41031</v>
      </c>
      <c r="F1053" s="517">
        <v>40946</v>
      </c>
      <c r="G1053" s="517">
        <v>41036</v>
      </c>
      <c r="H1053" s="517">
        <v>41045</v>
      </c>
      <c r="I1053" s="517">
        <v>41045</v>
      </c>
      <c r="J1053" s="859">
        <v>40</v>
      </c>
      <c r="K1053" s="551">
        <v>42263</v>
      </c>
      <c r="L1053" s="552"/>
      <c r="M1053" s="117"/>
      <c r="N1053" s="214" t="s">
        <v>691</v>
      </c>
      <c r="O1053" s="1166">
        <v>899999063</v>
      </c>
      <c r="P1053" s="530" t="s">
        <v>19067</v>
      </c>
      <c r="Q1053" s="530">
        <v>823005216</v>
      </c>
      <c r="R1053" s="530" t="s">
        <v>19068</v>
      </c>
      <c r="S1053" s="530">
        <v>830500448</v>
      </c>
      <c r="T1053" s="530" t="s">
        <v>19069</v>
      </c>
      <c r="U1053" s="530">
        <v>820003735</v>
      </c>
      <c r="V1053" s="530" t="s">
        <v>1097</v>
      </c>
      <c r="W1053" s="530" t="s">
        <v>1097</v>
      </c>
      <c r="X1053" s="530" t="s">
        <v>1097</v>
      </c>
      <c r="Y1053" s="530" t="s">
        <v>1097</v>
      </c>
      <c r="Z1053" s="530" t="s">
        <v>1097</v>
      </c>
      <c r="AA1053" s="530" t="s">
        <v>1097</v>
      </c>
      <c r="AB1053" s="214" t="s">
        <v>4170</v>
      </c>
      <c r="AC1053" s="214" t="s">
        <v>230</v>
      </c>
      <c r="AD1053" s="214" t="s">
        <v>255</v>
      </c>
      <c r="AE1053" s="214" t="s">
        <v>327</v>
      </c>
      <c r="AF1053" s="214">
        <v>231</v>
      </c>
      <c r="AG1053" s="626"/>
      <c r="AH1053" s="636">
        <v>1400000000</v>
      </c>
      <c r="AI1053" s="634">
        <v>855220000</v>
      </c>
      <c r="AJ1053" s="634">
        <v>2255220000</v>
      </c>
      <c r="AK1053" s="214" t="s">
        <v>4628</v>
      </c>
      <c r="AL1053" s="214" t="s">
        <v>156</v>
      </c>
      <c r="AM1053" s="86">
        <v>1400000000</v>
      </c>
      <c r="AN1053" s="86" t="s">
        <v>14315</v>
      </c>
      <c r="AO1053" s="86" t="s">
        <v>14315</v>
      </c>
      <c r="AP1053" s="97" t="s">
        <v>1525</v>
      </c>
      <c r="AQ1053" s="84">
        <v>588000000</v>
      </c>
      <c r="AR1053" s="553">
        <v>41045</v>
      </c>
      <c r="AS1053" s="554">
        <v>171</v>
      </c>
      <c r="AT1053" s="488">
        <v>812000000</v>
      </c>
      <c r="AU1053" s="553">
        <v>41485</v>
      </c>
      <c r="AV1053" s="554">
        <v>555</v>
      </c>
      <c r="AW1053" s="84"/>
      <c r="AX1053" s="553"/>
      <c r="AY1053" s="554"/>
      <c r="AZ1053" s="84"/>
      <c r="BA1053" s="553"/>
      <c r="BB1053" s="554"/>
      <c r="BC1053" s="84"/>
      <c r="BD1053" s="553"/>
      <c r="BE1053" s="554"/>
      <c r="BF1053" s="84"/>
      <c r="BG1053" s="553"/>
      <c r="BH1053" s="554"/>
      <c r="BI1053" s="84"/>
      <c r="BJ1053" s="553"/>
      <c r="BK1053" s="554"/>
      <c r="BL1053" s="84"/>
      <c r="BM1053" s="553"/>
      <c r="BN1053" s="554"/>
      <c r="BO1053" s="84"/>
      <c r="BP1053" s="553"/>
      <c r="BQ1053" s="554"/>
      <c r="BR1053" s="84"/>
      <c r="BS1053" s="553"/>
      <c r="BT1053" s="554"/>
      <c r="BU1053" s="84"/>
      <c r="BV1053" s="553"/>
      <c r="BW1053" s="554"/>
      <c r="BX1053" s="84"/>
      <c r="BY1053" s="553"/>
      <c r="BZ1053" s="554"/>
      <c r="CA1053" s="84"/>
      <c r="CB1053" s="553"/>
      <c r="CC1053" s="554"/>
      <c r="CD1053" s="84"/>
      <c r="CE1053" s="553"/>
      <c r="CF1053" s="554"/>
      <c r="CG1053" s="84"/>
      <c r="CH1053" s="553"/>
      <c r="CI1053" s="554"/>
      <c r="CJ1053" s="554"/>
      <c r="CK1053" s="554"/>
      <c r="CL1053" s="554"/>
      <c r="CM1053" s="554"/>
      <c r="CN1053" s="554"/>
      <c r="CO1053" s="554"/>
      <c r="CP1053" s="554"/>
      <c r="CQ1053" s="554"/>
      <c r="CR1053" s="554"/>
      <c r="CS1053" s="554"/>
      <c r="CT1053" s="554"/>
      <c r="CU1053" s="554"/>
      <c r="CV1053" s="554"/>
      <c r="CW1053" s="554"/>
      <c r="CX1053" s="554"/>
      <c r="CY1053" s="554">
        <v>1400000000</v>
      </c>
      <c r="CZ1053" s="84">
        <v>0</v>
      </c>
      <c r="DA1053" s="84"/>
      <c r="DB1053" s="856" t="s">
        <v>20280</v>
      </c>
      <c r="DC1053" s="565">
        <v>2</v>
      </c>
      <c r="DD1053" s="928"/>
      <c r="DE1053" s="102" t="s">
        <v>19355</v>
      </c>
      <c r="DF1053" s="928"/>
      <c r="DG1053" s="555" t="s">
        <v>6245</v>
      </c>
      <c r="DH1053" s="214" t="s">
        <v>4160</v>
      </c>
      <c r="DI1053" s="557"/>
      <c r="DJ1053" s="111">
        <v>40976</v>
      </c>
      <c r="DK1053" s="558">
        <v>30</v>
      </c>
      <c r="DL1053" s="558" t="s">
        <v>15785</v>
      </c>
      <c r="DM1053" s="619" t="s">
        <v>20592</v>
      </c>
      <c r="DN1053" s="890">
        <v>1400000000</v>
      </c>
      <c r="DO1053" s="928"/>
      <c r="DP1053" s="928"/>
      <c r="DQ1053" s="928"/>
      <c r="DR1053" s="928"/>
    </row>
    <row r="1054" spans="1:122" ht="60.75" customHeight="1" thickTop="1" thickBot="1">
      <c r="A1054" s="214" t="s">
        <v>4161</v>
      </c>
      <c r="B1054" s="214" t="s">
        <v>3243</v>
      </c>
      <c r="C1054" s="214" t="s">
        <v>86</v>
      </c>
      <c r="D1054" s="374">
        <v>0</v>
      </c>
      <c r="E1054" s="517">
        <v>41019</v>
      </c>
      <c r="F1054" s="517">
        <v>40946</v>
      </c>
      <c r="G1054" s="517">
        <v>41022</v>
      </c>
      <c r="H1054" s="517">
        <v>41065</v>
      </c>
      <c r="I1054" s="517">
        <v>41065</v>
      </c>
      <c r="J1054" s="859">
        <v>28</v>
      </c>
      <c r="K1054" s="551">
        <v>41917</v>
      </c>
      <c r="L1054" s="552"/>
      <c r="M1054" s="117"/>
      <c r="N1054" s="214" t="s">
        <v>14444</v>
      </c>
      <c r="O1054" s="1166">
        <v>891500319</v>
      </c>
      <c r="P1054" s="530" t="s">
        <v>19070</v>
      </c>
      <c r="Q1054" s="530">
        <v>817002734</v>
      </c>
      <c r="R1054" s="530" t="s">
        <v>1097</v>
      </c>
      <c r="S1054" s="530" t="s">
        <v>1097</v>
      </c>
      <c r="T1054" s="530" t="s">
        <v>1097</v>
      </c>
      <c r="U1054" s="530" t="s">
        <v>1097</v>
      </c>
      <c r="V1054" s="530" t="s">
        <v>1097</v>
      </c>
      <c r="W1054" s="530" t="s">
        <v>1097</v>
      </c>
      <c r="X1054" s="530" t="s">
        <v>1097</v>
      </c>
      <c r="Y1054" s="530" t="s">
        <v>1097</v>
      </c>
      <c r="Z1054" s="530" t="s">
        <v>1097</v>
      </c>
      <c r="AA1054" s="530" t="s">
        <v>1097</v>
      </c>
      <c r="AB1054" s="214" t="s">
        <v>4171</v>
      </c>
      <c r="AC1054" s="214" t="s">
        <v>230</v>
      </c>
      <c r="AD1054" s="214" t="s">
        <v>255</v>
      </c>
      <c r="AE1054" s="214" t="s">
        <v>327</v>
      </c>
      <c r="AF1054" s="214">
        <v>231</v>
      </c>
      <c r="AG1054" s="626"/>
      <c r="AH1054" s="636">
        <v>771980000</v>
      </c>
      <c r="AI1054" s="634">
        <v>662074000</v>
      </c>
      <c r="AJ1054" s="634">
        <v>1434054000</v>
      </c>
      <c r="AK1054" s="214" t="s">
        <v>4627</v>
      </c>
      <c r="AL1054" s="214" t="s">
        <v>156</v>
      </c>
      <c r="AM1054" s="86">
        <v>771980000</v>
      </c>
      <c r="AN1054" s="531" t="s">
        <v>1455</v>
      </c>
      <c r="AO1054" s="531" t="s">
        <v>11046</v>
      </c>
      <c r="AP1054" s="83" t="s">
        <v>1511</v>
      </c>
      <c r="AQ1054" s="84">
        <v>500000000</v>
      </c>
      <c r="AR1054" s="553">
        <v>41065</v>
      </c>
      <c r="AS1054" s="554">
        <v>185</v>
      </c>
      <c r="AT1054" s="488">
        <v>271980000</v>
      </c>
      <c r="AU1054" s="553">
        <v>41695</v>
      </c>
      <c r="AV1054" s="554">
        <v>759</v>
      </c>
      <c r="AW1054" s="84"/>
      <c r="AX1054" s="553"/>
      <c r="AY1054" s="554"/>
      <c r="AZ1054" s="84"/>
      <c r="BA1054" s="553"/>
      <c r="BB1054" s="554"/>
      <c r="BC1054" s="84"/>
      <c r="BD1054" s="553"/>
      <c r="BE1054" s="554"/>
      <c r="BF1054" s="84"/>
      <c r="BG1054" s="553"/>
      <c r="BH1054" s="554"/>
      <c r="BI1054" s="84"/>
      <c r="BJ1054" s="553"/>
      <c r="BK1054" s="554"/>
      <c r="BL1054" s="84"/>
      <c r="BM1054" s="553"/>
      <c r="BN1054" s="554"/>
      <c r="BO1054" s="84"/>
      <c r="BP1054" s="553"/>
      <c r="BQ1054" s="554"/>
      <c r="BR1054" s="84"/>
      <c r="BS1054" s="553"/>
      <c r="BT1054" s="554"/>
      <c r="BU1054" s="84"/>
      <c r="BV1054" s="553"/>
      <c r="BW1054" s="554"/>
      <c r="BX1054" s="84"/>
      <c r="BY1054" s="553"/>
      <c r="BZ1054" s="554"/>
      <c r="CA1054" s="84"/>
      <c r="CB1054" s="553"/>
      <c r="CC1054" s="554"/>
      <c r="CD1054" s="84"/>
      <c r="CE1054" s="553"/>
      <c r="CF1054" s="554"/>
      <c r="CG1054" s="84"/>
      <c r="CH1054" s="553"/>
      <c r="CI1054" s="554"/>
      <c r="CJ1054" s="554"/>
      <c r="CK1054" s="554"/>
      <c r="CL1054" s="554"/>
      <c r="CM1054" s="554"/>
      <c r="CN1054" s="554"/>
      <c r="CO1054" s="554"/>
      <c r="CP1054" s="554"/>
      <c r="CQ1054" s="554"/>
      <c r="CR1054" s="554"/>
      <c r="CS1054" s="554"/>
      <c r="CT1054" s="554"/>
      <c r="CU1054" s="554"/>
      <c r="CV1054" s="554"/>
      <c r="CW1054" s="554"/>
      <c r="CX1054" s="554"/>
      <c r="CY1054" s="554">
        <v>771980000</v>
      </c>
      <c r="CZ1054" s="84">
        <v>0</v>
      </c>
      <c r="DA1054" s="84"/>
      <c r="DB1054" s="856" t="s">
        <v>20280</v>
      </c>
      <c r="DC1054" s="565">
        <v>2</v>
      </c>
      <c r="DD1054" s="928"/>
      <c r="DE1054" s="102" t="s">
        <v>19355</v>
      </c>
      <c r="DF1054" s="928"/>
      <c r="DG1054" s="555" t="s">
        <v>6246</v>
      </c>
      <c r="DH1054" s="214" t="s">
        <v>4161</v>
      </c>
      <c r="DI1054" s="557"/>
      <c r="DJ1054" s="111">
        <v>40974</v>
      </c>
      <c r="DK1054" s="558">
        <v>28</v>
      </c>
      <c r="DL1054" s="558"/>
      <c r="DM1054" s="619" t="s">
        <v>20592</v>
      </c>
      <c r="DN1054" s="890">
        <v>771980000</v>
      </c>
      <c r="DO1054" s="928"/>
      <c r="DP1054" s="928"/>
      <c r="DQ1054" s="928"/>
      <c r="DR1054" s="928"/>
    </row>
    <row r="1055" spans="1:122" ht="71" customHeight="1" thickTop="1" thickBot="1">
      <c r="A1055" s="214" t="s">
        <v>4162</v>
      </c>
      <c r="B1055" s="214" t="s">
        <v>3243</v>
      </c>
      <c r="C1055" s="214" t="s">
        <v>543</v>
      </c>
      <c r="D1055" s="374">
        <v>1</v>
      </c>
      <c r="E1055" s="517">
        <v>41063</v>
      </c>
      <c r="F1055" s="517">
        <v>40946</v>
      </c>
      <c r="G1055" s="517">
        <v>41113</v>
      </c>
      <c r="H1055" s="517">
        <v>41121</v>
      </c>
      <c r="I1055" s="517">
        <v>41121</v>
      </c>
      <c r="J1055" s="859">
        <v>40</v>
      </c>
      <c r="K1055" s="551">
        <v>42339</v>
      </c>
      <c r="L1055" s="561">
        <v>41109</v>
      </c>
      <c r="M1055" s="117"/>
      <c r="N1055" s="214" t="s">
        <v>478</v>
      </c>
      <c r="O1055" s="1166">
        <v>860015542</v>
      </c>
      <c r="P1055" s="530" t="s">
        <v>19071</v>
      </c>
      <c r="Q1055" s="530">
        <v>800128936</v>
      </c>
      <c r="R1055" s="530" t="s">
        <v>1097</v>
      </c>
      <c r="S1055" s="530" t="s">
        <v>1097</v>
      </c>
      <c r="T1055" s="530" t="s">
        <v>1097</v>
      </c>
      <c r="U1055" s="530" t="s">
        <v>1097</v>
      </c>
      <c r="V1055" s="530" t="s">
        <v>1097</v>
      </c>
      <c r="W1055" s="530" t="s">
        <v>1097</v>
      </c>
      <c r="X1055" s="530" t="s">
        <v>1097</v>
      </c>
      <c r="Y1055" s="530" t="s">
        <v>1097</v>
      </c>
      <c r="Z1055" s="530" t="s">
        <v>1097</v>
      </c>
      <c r="AA1055" s="530" t="s">
        <v>1097</v>
      </c>
      <c r="AB1055" s="214" t="s">
        <v>4172</v>
      </c>
      <c r="AC1055" s="214" t="s">
        <v>230</v>
      </c>
      <c r="AD1055" s="214" t="s">
        <v>255</v>
      </c>
      <c r="AE1055" s="214" t="s">
        <v>327</v>
      </c>
      <c r="AF1055" s="214">
        <v>231</v>
      </c>
      <c r="AG1055" s="626"/>
      <c r="AH1055" s="636">
        <v>380605500</v>
      </c>
      <c r="AI1055" s="634">
        <v>580220000</v>
      </c>
      <c r="AJ1055" s="634">
        <v>960825500</v>
      </c>
      <c r="AK1055" s="214" t="s">
        <v>6987</v>
      </c>
      <c r="AL1055" s="214" t="s">
        <v>156</v>
      </c>
      <c r="AM1055" s="86">
        <v>380605500</v>
      </c>
      <c r="AN1055" s="86" t="s">
        <v>14315</v>
      </c>
      <c r="AO1055" s="86" t="s">
        <v>14315</v>
      </c>
      <c r="AP1055" s="97" t="s">
        <v>1525</v>
      </c>
      <c r="AQ1055" s="84">
        <v>228363300</v>
      </c>
      <c r="AR1055" s="553">
        <v>41121</v>
      </c>
      <c r="AS1055" s="554">
        <v>229</v>
      </c>
      <c r="AT1055" s="488"/>
      <c r="AU1055" s="553"/>
      <c r="AV1055" s="554"/>
      <c r="AW1055" s="84"/>
      <c r="AX1055" s="553"/>
      <c r="AY1055" s="554"/>
      <c r="AZ1055" s="84"/>
      <c r="BA1055" s="553"/>
      <c r="BB1055" s="554"/>
      <c r="BC1055" s="84"/>
      <c r="BD1055" s="553"/>
      <c r="BE1055" s="554"/>
      <c r="BF1055" s="84"/>
      <c r="BG1055" s="553"/>
      <c r="BH1055" s="554"/>
      <c r="BI1055" s="84"/>
      <c r="BJ1055" s="553"/>
      <c r="BK1055" s="554"/>
      <c r="BL1055" s="84"/>
      <c r="BM1055" s="553"/>
      <c r="BN1055" s="554"/>
      <c r="BO1055" s="84"/>
      <c r="BP1055" s="553"/>
      <c r="BQ1055" s="554"/>
      <c r="BR1055" s="84"/>
      <c r="BS1055" s="553"/>
      <c r="BT1055" s="554"/>
      <c r="BU1055" s="84"/>
      <c r="BV1055" s="553"/>
      <c r="BW1055" s="554"/>
      <c r="BX1055" s="84"/>
      <c r="BY1055" s="553"/>
      <c r="BZ1055" s="554"/>
      <c r="CA1055" s="84"/>
      <c r="CB1055" s="553"/>
      <c r="CC1055" s="554"/>
      <c r="CD1055" s="84"/>
      <c r="CE1055" s="553"/>
      <c r="CF1055" s="554"/>
      <c r="CG1055" s="84"/>
      <c r="CH1055" s="553"/>
      <c r="CI1055" s="554"/>
      <c r="CJ1055" s="554"/>
      <c r="CK1055" s="554"/>
      <c r="CL1055" s="554"/>
      <c r="CM1055" s="554"/>
      <c r="CN1055" s="554"/>
      <c r="CO1055" s="554"/>
      <c r="CP1055" s="554"/>
      <c r="CQ1055" s="554"/>
      <c r="CR1055" s="554"/>
      <c r="CS1055" s="554"/>
      <c r="CT1055" s="554"/>
      <c r="CU1055" s="554"/>
      <c r="CV1055" s="554"/>
      <c r="CW1055" s="554"/>
      <c r="CX1055" s="554"/>
      <c r="CY1055" s="554">
        <v>228363300</v>
      </c>
      <c r="CZ1055" s="84">
        <v>152242200</v>
      </c>
      <c r="DA1055" s="84"/>
      <c r="DB1055" s="856" t="s">
        <v>20280</v>
      </c>
      <c r="DC1055" s="565">
        <v>2</v>
      </c>
      <c r="DD1055" s="928"/>
      <c r="DE1055" s="102" t="s">
        <v>19355</v>
      </c>
      <c r="DF1055" s="928"/>
      <c r="DG1055" s="555" t="s">
        <v>6247</v>
      </c>
      <c r="DH1055" s="214" t="s">
        <v>4162</v>
      </c>
      <c r="DI1055" s="557">
        <v>41109</v>
      </c>
      <c r="DJ1055" s="111">
        <v>40974</v>
      </c>
      <c r="DK1055" s="558">
        <v>28</v>
      </c>
      <c r="DL1055" s="558"/>
      <c r="DM1055" s="619" t="s">
        <v>20592</v>
      </c>
      <c r="DN1055" s="890">
        <v>228363300</v>
      </c>
      <c r="DO1055" s="928"/>
      <c r="DP1055" s="928"/>
      <c r="DQ1055" s="928"/>
      <c r="DR1055" s="928"/>
    </row>
    <row r="1056" spans="1:122" ht="60.75" customHeight="1" thickTop="1" thickBot="1">
      <c r="A1056" s="214" t="s">
        <v>4173</v>
      </c>
      <c r="B1056" s="214" t="s">
        <v>3587</v>
      </c>
      <c r="C1056" s="214" t="s">
        <v>539</v>
      </c>
      <c r="D1056" s="374">
        <v>1</v>
      </c>
      <c r="E1056" s="517">
        <v>40984</v>
      </c>
      <c r="F1056" s="517">
        <v>40946</v>
      </c>
      <c r="G1056" s="517">
        <v>41043</v>
      </c>
      <c r="H1056" s="517">
        <v>41058</v>
      </c>
      <c r="I1056" s="517">
        <v>41058</v>
      </c>
      <c r="J1056" s="859">
        <v>18</v>
      </c>
      <c r="K1056" s="551">
        <v>41607</v>
      </c>
      <c r="L1056" s="561">
        <v>41039</v>
      </c>
      <c r="M1056" s="117"/>
      <c r="N1056" s="214" t="s">
        <v>16189</v>
      </c>
      <c r="O1056" s="1166">
        <v>860061110</v>
      </c>
      <c r="P1056" s="530"/>
      <c r="Q1056" s="530"/>
      <c r="R1056" s="530"/>
      <c r="S1056" s="530"/>
      <c r="T1056" s="530"/>
      <c r="U1056" s="530"/>
      <c r="V1056" s="530"/>
      <c r="W1056" s="530"/>
      <c r="X1056" s="530"/>
      <c r="Y1056" s="530"/>
      <c r="Z1056" s="530"/>
      <c r="AA1056" s="530"/>
      <c r="AB1056" s="214" t="s">
        <v>1275</v>
      </c>
      <c r="AC1056" s="214" t="s">
        <v>222</v>
      </c>
      <c r="AD1056" s="214" t="s">
        <v>227</v>
      </c>
      <c r="AE1056" s="214" t="s">
        <v>508</v>
      </c>
      <c r="AF1056" s="214">
        <v>306</v>
      </c>
      <c r="AG1056" s="626"/>
      <c r="AH1056" s="636">
        <v>15425280</v>
      </c>
      <c r="AI1056" s="634">
        <v>3856320</v>
      </c>
      <c r="AJ1056" s="634">
        <v>19281600</v>
      </c>
      <c r="AK1056" s="214" t="s">
        <v>5156</v>
      </c>
      <c r="AL1056" s="214" t="s">
        <v>156</v>
      </c>
      <c r="AM1056" s="86">
        <v>15425280</v>
      </c>
      <c r="AN1056" s="531" t="s">
        <v>1485</v>
      </c>
      <c r="AO1056" s="531" t="s">
        <v>1557</v>
      </c>
      <c r="AP1056" s="97" t="s">
        <v>1558</v>
      </c>
      <c r="AQ1056" s="84">
        <v>15425280</v>
      </c>
      <c r="AR1056" s="553">
        <v>41058</v>
      </c>
      <c r="AS1056" s="554">
        <v>183</v>
      </c>
      <c r="AT1056" s="488"/>
      <c r="AU1056" s="553"/>
      <c r="AV1056" s="554"/>
      <c r="AW1056" s="84"/>
      <c r="AX1056" s="553"/>
      <c r="AY1056" s="554"/>
      <c r="AZ1056" s="84"/>
      <c r="BA1056" s="553"/>
      <c r="BB1056" s="554"/>
      <c r="BC1056" s="84"/>
      <c r="BD1056" s="553"/>
      <c r="BE1056" s="554"/>
      <c r="BF1056" s="84"/>
      <c r="BG1056" s="553"/>
      <c r="BH1056" s="554"/>
      <c r="BI1056" s="84"/>
      <c r="BJ1056" s="553"/>
      <c r="BK1056" s="554"/>
      <c r="BL1056" s="84"/>
      <c r="BM1056" s="553"/>
      <c r="BN1056" s="554"/>
      <c r="BO1056" s="84"/>
      <c r="BP1056" s="553"/>
      <c r="BQ1056" s="554"/>
      <c r="BR1056" s="84"/>
      <c r="BS1056" s="553"/>
      <c r="BT1056" s="554"/>
      <c r="BU1056" s="84"/>
      <c r="BV1056" s="553"/>
      <c r="BW1056" s="554"/>
      <c r="BX1056" s="84"/>
      <c r="BY1056" s="553"/>
      <c r="BZ1056" s="554"/>
      <c r="CA1056" s="84"/>
      <c r="CB1056" s="553"/>
      <c r="CC1056" s="554"/>
      <c r="CD1056" s="84"/>
      <c r="CE1056" s="553"/>
      <c r="CF1056" s="554"/>
      <c r="CG1056" s="84"/>
      <c r="CH1056" s="553"/>
      <c r="CI1056" s="554"/>
      <c r="CJ1056" s="554"/>
      <c r="CK1056" s="554"/>
      <c r="CL1056" s="554"/>
      <c r="CM1056" s="554"/>
      <c r="CN1056" s="554"/>
      <c r="CO1056" s="554"/>
      <c r="CP1056" s="554"/>
      <c r="CQ1056" s="554"/>
      <c r="CR1056" s="554"/>
      <c r="CS1056" s="554"/>
      <c r="CT1056" s="554"/>
      <c r="CU1056" s="554"/>
      <c r="CV1056" s="554"/>
      <c r="CW1056" s="554"/>
      <c r="CX1056" s="554"/>
      <c r="CY1056" s="554">
        <v>15425280</v>
      </c>
      <c r="CZ1056" s="84">
        <v>0</v>
      </c>
      <c r="DA1056" s="84"/>
      <c r="DB1056" s="856" t="s">
        <v>20809</v>
      </c>
      <c r="DC1056" s="565">
        <v>1</v>
      </c>
      <c r="DD1056" s="928"/>
      <c r="DE1056" s="102" t="s">
        <v>19355</v>
      </c>
      <c r="DF1056" s="928"/>
      <c r="DG1056" s="555">
        <v>0</v>
      </c>
      <c r="DH1056" s="214" t="s">
        <v>4173</v>
      </c>
      <c r="DI1056" s="557">
        <v>41039</v>
      </c>
      <c r="DJ1056" s="111">
        <v>40954</v>
      </c>
      <c r="DK1056" s="558">
        <v>8</v>
      </c>
      <c r="DL1056" s="558"/>
      <c r="DM1056" s="619" t="s">
        <v>20637</v>
      </c>
      <c r="DN1056" s="890">
        <v>15425280</v>
      </c>
      <c r="DO1056" s="928"/>
      <c r="DP1056" s="928"/>
      <c r="DQ1056" s="928"/>
      <c r="DR1056" s="928"/>
    </row>
    <row r="1057" spans="1:122" ht="60.75" customHeight="1" thickTop="1" thickBot="1">
      <c r="A1057" s="214" t="s">
        <v>4174</v>
      </c>
      <c r="B1057" s="214" t="s">
        <v>3587</v>
      </c>
      <c r="C1057" s="214" t="s">
        <v>541</v>
      </c>
      <c r="D1057" s="374">
        <v>0</v>
      </c>
      <c r="E1057" s="517">
        <v>40956</v>
      </c>
      <c r="F1057" s="517">
        <v>40946</v>
      </c>
      <c r="G1057" s="517">
        <v>40967</v>
      </c>
      <c r="H1057" s="517">
        <v>40976</v>
      </c>
      <c r="I1057" s="517">
        <v>40976</v>
      </c>
      <c r="J1057" s="859">
        <v>18</v>
      </c>
      <c r="K1057" s="551">
        <v>41525</v>
      </c>
      <c r="L1057" s="552"/>
      <c r="M1057" s="117"/>
      <c r="N1057" s="214" t="s">
        <v>818</v>
      </c>
      <c r="O1057" s="1166">
        <v>890905419</v>
      </c>
      <c r="P1057" s="530"/>
      <c r="Q1057" s="530"/>
      <c r="R1057" s="530"/>
      <c r="S1057" s="530"/>
      <c r="T1057" s="530"/>
      <c r="U1057" s="530"/>
      <c r="V1057" s="530"/>
      <c r="W1057" s="530"/>
      <c r="X1057" s="530"/>
      <c r="Y1057" s="530"/>
      <c r="Z1057" s="530"/>
      <c r="AA1057" s="530"/>
      <c r="AB1057" s="214" t="s">
        <v>1275</v>
      </c>
      <c r="AC1057" s="214" t="s">
        <v>222</v>
      </c>
      <c r="AD1057" s="214" t="s">
        <v>227</v>
      </c>
      <c r="AE1057" s="214" t="s">
        <v>508</v>
      </c>
      <c r="AF1057" s="214">
        <v>306</v>
      </c>
      <c r="AG1057" s="626"/>
      <c r="AH1057" s="636">
        <v>15425280</v>
      </c>
      <c r="AI1057" s="634">
        <v>3856320</v>
      </c>
      <c r="AJ1057" s="634">
        <v>19281600</v>
      </c>
      <c r="AK1057" s="214" t="s">
        <v>4292</v>
      </c>
      <c r="AL1057" s="214" t="s">
        <v>156</v>
      </c>
      <c r="AM1057" s="86">
        <v>15425280</v>
      </c>
      <c r="AN1057" s="86" t="s">
        <v>14361</v>
      </c>
      <c r="AO1057" s="86" t="s">
        <v>8485</v>
      </c>
      <c r="AP1057" s="83" t="s">
        <v>1509</v>
      </c>
      <c r="AQ1057" s="84">
        <v>15425280</v>
      </c>
      <c r="AR1057" s="553">
        <v>40976</v>
      </c>
      <c r="AS1057" s="554">
        <v>136</v>
      </c>
      <c r="AT1057" s="488"/>
      <c r="AU1057" s="553"/>
      <c r="AV1057" s="554"/>
      <c r="AW1057" s="84"/>
      <c r="AX1057" s="553"/>
      <c r="AY1057" s="554"/>
      <c r="AZ1057" s="84"/>
      <c r="BA1057" s="553"/>
      <c r="BB1057" s="554"/>
      <c r="BC1057" s="84"/>
      <c r="BD1057" s="553"/>
      <c r="BE1057" s="554"/>
      <c r="BF1057" s="84"/>
      <c r="BG1057" s="553"/>
      <c r="BH1057" s="554"/>
      <c r="BI1057" s="84"/>
      <c r="BJ1057" s="553"/>
      <c r="BK1057" s="554"/>
      <c r="BL1057" s="84"/>
      <c r="BM1057" s="553"/>
      <c r="BN1057" s="554"/>
      <c r="BO1057" s="84"/>
      <c r="BP1057" s="553"/>
      <c r="BQ1057" s="554"/>
      <c r="BR1057" s="84"/>
      <c r="BS1057" s="553"/>
      <c r="BT1057" s="554"/>
      <c r="BU1057" s="84"/>
      <c r="BV1057" s="553"/>
      <c r="BW1057" s="554"/>
      <c r="BX1057" s="84"/>
      <c r="BY1057" s="553"/>
      <c r="BZ1057" s="554"/>
      <c r="CA1057" s="84"/>
      <c r="CB1057" s="553"/>
      <c r="CC1057" s="554"/>
      <c r="CD1057" s="84"/>
      <c r="CE1057" s="553"/>
      <c r="CF1057" s="554"/>
      <c r="CG1057" s="84"/>
      <c r="CH1057" s="553"/>
      <c r="CI1057" s="554"/>
      <c r="CJ1057" s="554"/>
      <c r="CK1057" s="554"/>
      <c r="CL1057" s="554"/>
      <c r="CM1057" s="554"/>
      <c r="CN1057" s="554"/>
      <c r="CO1057" s="554"/>
      <c r="CP1057" s="554"/>
      <c r="CQ1057" s="554"/>
      <c r="CR1057" s="554"/>
      <c r="CS1057" s="554"/>
      <c r="CT1057" s="554"/>
      <c r="CU1057" s="554"/>
      <c r="CV1057" s="554"/>
      <c r="CW1057" s="554"/>
      <c r="CX1057" s="554"/>
      <c r="CY1057" s="554">
        <v>15425280</v>
      </c>
      <c r="CZ1057" s="84">
        <v>0</v>
      </c>
      <c r="DA1057" s="84"/>
      <c r="DB1057" s="856" t="s">
        <v>20809</v>
      </c>
      <c r="DC1057" s="565">
        <v>1</v>
      </c>
      <c r="DD1057" s="928"/>
      <c r="DE1057" s="102" t="s">
        <v>19355</v>
      </c>
      <c r="DF1057" s="928"/>
      <c r="DG1057" s="555">
        <v>0</v>
      </c>
      <c r="DH1057" s="214" t="s">
        <v>4174</v>
      </c>
      <c r="DI1057" s="557"/>
      <c r="DJ1057" s="111">
        <v>40954</v>
      </c>
      <c r="DK1057" s="558">
        <v>8</v>
      </c>
      <c r="DL1057" s="558"/>
      <c r="DM1057" s="619" t="s">
        <v>20637</v>
      </c>
      <c r="DN1057" s="890">
        <v>15425280</v>
      </c>
      <c r="DO1057" s="928"/>
      <c r="DP1057" s="928"/>
      <c r="DQ1057" s="928"/>
      <c r="DR1057" s="928"/>
    </row>
    <row r="1058" spans="1:122" ht="60.75" customHeight="1" thickTop="1" thickBot="1">
      <c r="A1058" s="214" t="s">
        <v>4175</v>
      </c>
      <c r="B1058" s="214" t="s">
        <v>3587</v>
      </c>
      <c r="C1058" s="214" t="s">
        <v>541</v>
      </c>
      <c r="D1058" s="374">
        <v>0</v>
      </c>
      <c r="E1058" s="517">
        <v>41010</v>
      </c>
      <c r="F1058" s="517">
        <v>40946</v>
      </c>
      <c r="G1058" s="517">
        <v>41022</v>
      </c>
      <c r="H1058" s="517">
        <v>41036</v>
      </c>
      <c r="I1058" s="517">
        <v>41036</v>
      </c>
      <c r="J1058" s="859">
        <v>18</v>
      </c>
      <c r="K1058" s="551">
        <v>41585</v>
      </c>
      <c r="L1058" s="552"/>
      <c r="M1058" s="117"/>
      <c r="N1058" s="214" t="s">
        <v>251</v>
      </c>
      <c r="O1058" s="1166">
        <v>891480035</v>
      </c>
      <c r="P1058" s="530"/>
      <c r="Q1058" s="530"/>
      <c r="R1058" s="530"/>
      <c r="S1058" s="530"/>
      <c r="T1058" s="530"/>
      <c r="U1058" s="530"/>
      <c r="V1058" s="530"/>
      <c r="W1058" s="530"/>
      <c r="X1058" s="530"/>
      <c r="Y1058" s="530"/>
      <c r="Z1058" s="530"/>
      <c r="AA1058" s="530"/>
      <c r="AB1058" s="214" t="s">
        <v>4184</v>
      </c>
      <c r="AC1058" s="214" t="s">
        <v>223</v>
      </c>
      <c r="AD1058" s="214" t="s">
        <v>229</v>
      </c>
      <c r="AE1058" s="214" t="s">
        <v>508</v>
      </c>
      <c r="AF1058" s="214" t="s">
        <v>3459</v>
      </c>
      <c r="AG1058" s="626"/>
      <c r="AH1058" s="636">
        <v>17353440</v>
      </c>
      <c r="AI1058" s="634">
        <v>1928160</v>
      </c>
      <c r="AJ1058" s="634">
        <v>19281600</v>
      </c>
      <c r="AK1058" s="214" t="s">
        <v>5155</v>
      </c>
      <c r="AL1058" s="214" t="s">
        <v>156</v>
      </c>
      <c r="AM1058" s="86">
        <v>17353440</v>
      </c>
      <c r="AN1058" s="531" t="s">
        <v>1454</v>
      </c>
      <c r="AO1058" s="531" t="s">
        <v>1506</v>
      </c>
      <c r="AP1058" s="97">
        <v>66001</v>
      </c>
      <c r="AQ1058" s="84">
        <v>17353440</v>
      </c>
      <c r="AR1058" s="553">
        <v>41036</v>
      </c>
      <c r="AS1058" s="554">
        <v>164</v>
      </c>
      <c r="AT1058" s="488"/>
      <c r="AU1058" s="553"/>
      <c r="AV1058" s="554"/>
      <c r="AW1058" s="84"/>
      <c r="AX1058" s="553"/>
      <c r="AY1058" s="554"/>
      <c r="AZ1058" s="84"/>
      <c r="BA1058" s="553"/>
      <c r="BB1058" s="554"/>
      <c r="BC1058" s="84"/>
      <c r="BD1058" s="553"/>
      <c r="BE1058" s="554"/>
      <c r="BF1058" s="84"/>
      <c r="BG1058" s="553"/>
      <c r="BH1058" s="554"/>
      <c r="BI1058" s="84"/>
      <c r="BJ1058" s="553"/>
      <c r="BK1058" s="554"/>
      <c r="BL1058" s="84"/>
      <c r="BM1058" s="553"/>
      <c r="BN1058" s="554"/>
      <c r="BO1058" s="84"/>
      <c r="BP1058" s="553"/>
      <c r="BQ1058" s="554"/>
      <c r="BR1058" s="84"/>
      <c r="BS1058" s="553"/>
      <c r="BT1058" s="554"/>
      <c r="BU1058" s="84"/>
      <c r="BV1058" s="553"/>
      <c r="BW1058" s="554"/>
      <c r="BX1058" s="84"/>
      <c r="BY1058" s="553"/>
      <c r="BZ1058" s="554"/>
      <c r="CA1058" s="84"/>
      <c r="CB1058" s="553"/>
      <c r="CC1058" s="554"/>
      <c r="CD1058" s="84"/>
      <c r="CE1058" s="553"/>
      <c r="CF1058" s="554"/>
      <c r="CG1058" s="84"/>
      <c r="CH1058" s="553"/>
      <c r="CI1058" s="554"/>
      <c r="CJ1058" s="554"/>
      <c r="CK1058" s="554"/>
      <c r="CL1058" s="554"/>
      <c r="CM1058" s="554"/>
      <c r="CN1058" s="554"/>
      <c r="CO1058" s="554"/>
      <c r="CP1058" s="554"/>
      <c r="CQ1058" s="554"/>
      <c r="CR1058" s="554"/>
      <c r="CS1058" s="554"/>
      <c r="CT1058" s="554"/>
      <c r="CU1058" s="554"/>
      <c r="CV1058" s="554"/>
      <c r="CW1058" s="554"/>
      <c r="CX1058" s="554"/>
      <c r="CY1058" s="554">
        <v>17353440</v>
      </c>
      <c r="CZ1058" s="84">
        <v>0</v>
      </c>
      <c r="DA1058" s="84"/>
      <c r="DB1058" s="856" t="s">
        <v>20809</v>
      </c>
      <c r="DC1058" s="565">
        <v>1</v>
      </c>
      <c r="DD1058" s="928"/>
      <c r="DE1058" s="102" t="s">
        <v>19355</v>
      </c>
      <c r="DF1058" s="928"/>
      <c r="DG1058" s="555">
        <v>0</v>
      </c>
      <c r="DH1058" s="214" t="s">
        <v>4175</v>
      </c>
      <c r="DI1058" s="557"/>
      <c r="DJ1058" s="111">
        <v>40970</v>
      </c>
      <c r="DK1058" s="558">
        <v>24</v>
      </c>
      <c r="DL1058" s="558"/>
      <c r="DM1058" s="619" t="s">
        <v>20770</v>
      </c>
      <c r="DN1058" s="890">
        <v>17353440</v>
      </c>
      <c r="DO1058" s="928"/>
      <c r="DP1058" s="928"/>
      <c r="DQ1058" s="928"/>
      <c r="DR1058" s="928"/>
    </row>
    <row r="1059" spans="1:122" ht="60.75" customHeight="1" thickTop="1" thickBot="1">
      <c r="A1059" s="214" t="s">
        <v>4176</v>
      </c>
      <c r="B1059" s="214" t="s">
        <v>3587</v>
      </c>
      <c r="C1059" s="214" t="s">
        <v>539</v>
      </c>
      <c r="D1059" s="374">
        <v>1</v>
      </c>
      <c r="E1059" s="517">
        <v>40961</v>
      </c>
      <c r="F1059" s="517">
        <v>40946</v>
      </c>
      <c r="G1059" s="517">
        <v>41057</v>
      </c>
      <c r="H1059" s="517">
        <v>41066</v>
      </c>
      <c r="I1059" s="517">
        <v>41066</v>
      </c>
      <c r="J1059" s="859">
        <v>18</v>
      </c>
      <c r="K1059" s="551">
        <v>41614</v>
      </c>
      <c r="L1059" s="561">
        <v>40989</v>
      </c>
      <c r="M1059" s="117"/>
      <c r="N1059" s="214" t="s">
        <v>4185</v>
      </c>
      <c r="O1059" s="1166">
        <v>900073342</v>
      </c>
      <c r="P1059" s="530"/>
      <c r="Q1059" s="530"/>
      <c r="R1059" s="530"/>
      <c r="S1059" s="530"/>
      <c r="T1059" s="530"/>
      <c r="U1059" s="530"/>
      <c r="V1059" s="530"/>
      <c r="W1059" s="530"/>
      <c r="X1059" s="530"/>
      <c r="Y1059" s="530"/>
      <c r="Z1059" s="530"/>
      <c r="AA1059" s="530"/>
      <c r="AB1059" s="214" t="s">
        <v>4184</v>
      </c>
      <c r="AC1059" s="214" t="s">
        <v>223</v>
      </c>
      <c r="AD1059" s="214" t="s">
        <v>229</v>
      </c>
      <c r="AE1059" s="214" t="s">
        <v>508</v>
      </c>
      <c r="AF1059" s="214" t="s">
        <v>3459</v>
      </c>
      <c r="AG1059" s="626"/>
      <c r="AH1059" s="636">
        <v>17353440</v>
      </c>
      <c r="AI1059" s="634">
        <v>1928160</v>
      </c>
      <c r="AJ1059" s="634">
        <v>19281600</v>
      </c>
      <c r="AK1059" s="214" t="s">
        <v>4633</v>
      </c>
      <c r="AL1059" s="214" t="s">
        <v>156</v>
      </c>
      <c r="AM1059" s="86">
        <v>17353440</v>
      </c>
      <c r="AN1059" s="86" t="s">
        <v>1453</v>
      </c>
      <c r="AO1059" s="86" t="s">
        <v>2852</v>
      </c>
      <c r="AP1059" s="83">
        <v>68001</v>
      </c>
      <c r="AQ1059" s="84">
        <v>17353440</v>
      </c>
      <c r="AR1059" s="553">
        <v>41066</v>
      </c>
      <c r="AS1059" s="554">
        <v>188</v>
      </c>
      <c r="AT1059" s="488"/>
      <c r="AU1059" s="553"/>
      <c r="AV1059" s="554"/>
      <c r="AW1059" s="84"/>
      <c r="AX1059" s="553"/>
      <c r="AY1059" s="554"/>
      <c r="AZ1059" s="84"/>
      <c r="BA1059" s="553"/>
      <c r="BB1059" s="554"/>
      <c r="BC1059" s="84"/>
      <c r="BD1059" s="553"/>
      <c r="BE1059" s="554"/>
      <c r="BF1059" s="84"/>
      <c r="BG1059" s="553"/>
      <c r="BH1059" s="554"/>
      <c r="BI1059" s="84"/>
      <c r="BJ1059" s="553"/>
      <c r="BK1059" s="554"/>
      <c r="BL1059" s="84"/>
      <c r="BM1059" s="553"/>
      <c r="BN1059" s="554"/>
      <c r="BO1059" s="84"/>
      <c r="BP1059" s="553"/>
      <c r="BQ1059" s="554"/>
      <c r="BR1059" s="84"/>
      <c r="BS1059" s="553"/>
      <c r="BT1059" s="554"/>
      <c r="BU1059" s="84"/>
      <c r="BV1059" s="553"/>
      <c r="BW1059" s="554"/>
      <c r="BX1059" s="84"/>
      <c r="BY1059" s="553"/>
      <c r="BZ1059" s="554"/>
      <c r="CA1059" s="84"/>
      <c r="CB1059" s="553"/>
      <c r="CC1059" s="554"/>
      <c r="CD1059" s="84"/>
      <c r="CE1059" s="553"/>
      <c r="CF1059" s="554"/>
      <c r="CG1059" s="84"/>
      <c r="CH1059" s="553"/>
      <c r="CI1059" s="554"/>
      <c r="CJ1059" s="554"/>
      <c r="CK1059" s="554"/>
      <c r="CL1059" s="554"/>
      <c r="CM1059" s="554"/>
      <c r="CN1059" s="554"/>
      <c r="CO1059" s="554"/>
      <c r="CP1059" s="554"/>
      <c r="CQ1059" s="554"/>
      <c r="CR1059" s="554"/>
      <c r="CS1059" s="554"/>
      <c r="CT1059" s="554"/>
      <c r="CU1059" s="554"/>
      <c r="CV1059" s="554"/>
      <c r="CW1059" s="554"/>
      <c r="CX1059" s="554"/>
      <c r="CY1059" s="554">
        <v>17353440</v>
      </c>
      <c r="CZ1059" s="84">
        <v>0</v>
      </c>
      <c r="DA1059" s="84"/>
      <c r="DB1059" s="856" t="s">
        <v>20809</v>
      </c>
      <c r="DC1059" s="565">
        <v>1</v>
      </c>
      <c r="DD1059" s="928"/>
      <c r="DE1059" s="102" t="s">
        <v>19355</v>
      </c>
      <c r="DF1059" s="928"/>
      <c r="DG1059" s="555">
        <v>0</v>
      </c>
      <c r="DH1059" s="214" t="s">
        <v>4176</v>
      </c>
      <c r="DI1059" s="557">
        <v>40989</v>
      </c>
      <c r="DJ1059" s="111">
        <v>40961</v>
      </c>
      <c r="DK1059" s="558">
        <v>15</v>
      </c>
      <c r="DL1059" s="558"/>
      <c r="DM1059" s="619" t="s">
        <v>20770</v>
      </c>
      <c r="DN1059" s="890">
        <v>17353440</v>
      </c>
      <c r="DO1059" s="928"/>
      <c r="DP1059" s="928"/>
      <c r="DQ1059" s="928"/>
      <c r="DR1059" s="928"/>
    </row>
    <row r="1060" spans="1:122" ht="60.75" customHeight="1" thickTop="1" thickBot="1">
      <c r="A1060" s="214" t="s">
        <v>4177</v>
      </c>
      <c r="B1060" s="214" t="s">
        <v>3587</v>
      </c>
      <c r="C1060" s="214" t="s">
        <v>541</v>
      </c>
      <c r="D1060" s="374">
        <v>1</v>
      </c>
      <c r="E1060" s="517">
        <v>41036</v>
      </c>
      <c r="F1060" s="517">
        <v>40946</v>
      </c>
      <c r="G1060" s="517">
        <v>41057</v>
      </c>
      <c r="H1060" s="517">
        <v>41066</v>
      </c>
      <c r="I1060" s="517">
        <v>41066</v>
      </c>
      <c r="J1060" s="859">
        <v>18</v>
      </c>
      <c r="K1060" s="551">
        <v>41614</v>
      </c>
      <c r="L1060" s="552"/>
      <c r="M1060" s="117"/>
      <c r="N1060" s="214" t="s">
        <v>15234</v>
      </c>
      <c r="O1060" s="1166">
        <v>890201213</v>
      </c>
      <c r="P1060" s="530"/>
      <c r="Q1060" s="530"/>
      <c r="R1060" s="530"/>
      <c r="S1060" s="530"/>
      <c r="T1060" s="530"/>
      <c r="U1060" s="530"/>
      <c r="V1060" s="530"/>
      <c r="W1060" s="530"/>
      <c r="X1060" s="530"/>
      <c r="Y1060" s="530"/>
      <c r="Z1060" s="530"/>
      <c r="AA1060" s="530"/>
      <c r="AB1060" s="214" t="s">
        <v>4184</v>
      </c>
      <c r="AC1060" s="214" t="s">
        <v>223</v>
      </c>
      <c r="AD1060" s="214" t="s">
        <v>229</v>
      </c>
      <c r="AE1060" s="214" t="s">
        <v>508</v>
      </c>
      <c r="AF1060" s="214" t="s">
        <v>3459</v>
      </c>
      <c r="AG1060" s="626"/>
      <c r="AH1060" s="636">
        <v>17353440</v>
      </c>
      <c r="AI1060" s="634">
        <v>1928160</v>
      </c>
      <c r="AJ1060" s="634">
        <v>19281600</v>
      </c>
      <c r="AK1060" s="214" t="s">
        <v>5402</v>
      </c>
      <c r="AL1060" s="214" t="s">
        <v>156</v>
      </c>
      <c r="AM1060" s="86">
        <v>17353440</v>
      </c>
      <c r="AN1060" s="86" t="s">
        <v>1453</v>
      </c>
      <c r="AO1060" s="86" t="s">
        <v>2852</v>
      </c>
      <c r="AP1060" s="83">
        <v>68001</v>
      </c>
      <c r="AQ1060" s="84">
        <v>17353440</v>
      </c>
      <c r="AR1060" s="553">
        <v>41066</v>
      </c>
      <c r="AS1060" s="554">
        <v>188</v>
      </c>
      <c r="AT1060" s="488"/>
      <c r="AU1060" s="553"/>
      <c r="AV1060" s="554"/>
      <c r="AW1060" s="84"/>
      <c r="AX1060" s="553"/>
      <c r="AY1060" s="554"/>
      <c r="AZ1060" s="84"/>
      <c r="BA1060" s="553"/>
      <c r="BB1060" s="554"/>
      <c r="BC1060" s="84"/>
      <c r="BD1060" s="553"/>
      <c r="BE1060" s="554"/>
      <c r="BF1060" s="84"/>
      <c r="BG1060" s="553"/>
      <c r="BH1060" s="554"/>
      <c r="BI1060" s="84"/>
      <c r="BJ1060" s="553"/>
      <c r="BK1060" s="554"/>
      <c r="BL1060" s="84"/>
      <c r="BM1060" s="553"/>
      <c r="BN1060" s="554"/>
      <c r="BO1060" s="84"/>
      <c r="BP1060" s="553"/>
      <c r="BQ1060" s="554"/>
      <c r="BR1060" s="84"/>
      <c r="BS1060" s="553"/>
      <c r="BT1060" s="554"/>
      <c r="BU1060" s="84"/>
      <c r="BV1060" s="553"/>
      <c r="BW1060" s="554"/>
      <c r="BX1060" s="84"/>
      <c r="BY1060" s="553"/>
      <c r="BZ1060" s="554"/>
      <c r="CA1060" s="84"/>
      <c r="CB1060" s="553"/>
      <c r="CC1060" s="554"/>
      <c r="CD1060" s="84"/>
      <c r="CE1060" s="553"/>
      <c r="CF1060" s="554"/>
      <c r="CG1060" s="84"/>
      <c r="CH1060" s="553"/>
      <c r="CI1060" s="554"/>
      <c r="CJ1060" s="554"/>
      <c r="CK1060" s="554"/>
      <c r="CL1060" s="554"/>
      <c r="CM1060" s="554"/>
      <c r="CN1060" s="554"/>
      <c r="CO1060" s="554"/>
      <c r="CP1060" s="554"/>
      <c r="CQ1060" s="554"/>
      <c r="CR1060" s="554"/>
      <c r="CS1060" s="554"/>
      <c r="CT1060" s="554"/>
      <c r="CU1060" s="554"/>
      <c r="CV1060" s="554"/>
      <c r="CW1060" s="554"/>
      <c r="CX1060" s="554"/>
      <c r="CY1060" s="554">
        <v>17353440</v>
      </c>
      <c r="CZ1060" s="84">
        <v>0</v>
      </c>
      <c r="DA1060" s="84"/>
      <c r="DB1060" s="856" t="s">
        <v>20809</v>
      </c>
      <c r="DC1060" s="565">
        <v>1</v>
      </c>
      <c r="DD1060" s="928"/>
      <c r="DE1060" s="102" t="s">
        <v>19355</v>
      </c>
      <c r="DF1060" s="928"/>
      <c r="DG1060" s="555">
        <v>0</v>
      </c>
      <c r="DH1060" s="214" t="s">
        <v>4177</v>
      </c>
      <c r="DI1060" s="557"/>
      <c r="DJ1060" s="111">
        <v>40961</v>
      </c>
      <c r="DK1060" s="558">
        <v>15</v>
      </c>
      <c r="DL1060" s="558"/>
      <c r="DM1060" s="619" t="s">
        <v>20770</v>
      </c>
      <c r="DN1060" s="890">
        <v>17353440</v>
      </c>
      <c r="DO1060" s="928"/>
      <c r="DP1060" s="928"/>
      <c r="DQ1060" s="928"/>
      <c r="DR1060" s="928"/>
    </row>
    <row r="1061" spans="1:122" ht="71" customHeight="1" thickTop="1" thickBot="1">
      <c r="A1061" s="214" t="s">
        <v>4178</v>
      </c>
      <c r="B1061" s="214" t="s">
        <v>3587</v>
      </c>
      <c r="C1061" s="214" t="s">
        <v>539</v>
      </c>
      <c r="D1061" s="374">
        <v>1</v>
      </c>
      <c r="E1061" s="517">
        <v>41066</v>
      </c>
      <c r="F1061" s="517">
        <v>40946</v>
      </c>
      <c r="G1061" s="517">
        <v>41094</v>
      </c>
      <c r="H1061" s="517">
        <v>41103</v>
      </c>
      <c r="I1061" s="517">
        <v>41103</v>
      </c>
      <c r="J1061" s="859">
        <v>18</v>
      </c>
      <c r="K1061" s="551">
        <v>41652</v>
      </c>
      <c r="L1061" s="561">
        <v>41094</v>
      </c>
      <c r="M1061" s="117"/>
      <c r="N1061" s="214" t="s">
        <v>19072</v>
      </c>
      <c r="O1061" s="1166">
        <v>65535982</v>
      </c>
      <c r="P1061" s="530" t="s">
        <v>19073</v>
      </c>
      <c r="Q1061" s="530">
        <v>890200499</v>
      </c>
      <c r="R1061" s="530" t="s">
        <v>1097</v>
      </c>
      <c r="S1061" s="530" t="s">
        <v>1097</v>
      </c>
      <c r="T1061" s="530" t="s">
        <v>1097</v>
      </c>
      <c r="U1061" s="530" t="s">
        <v>1097</v>
      </c>
      <c r="V1061" s="530" t="s">
        <v>1097</v>
      </c>
      <c r="W1061" s="530" t="s">
        <v>1097</v>
      </c>
      <c r="X1061" s="530" t="s">
        <v>1097</v>
      </c>
      <c r="Y1061" s="530" t="s">
        <v>1097</v>
      </c>
      <c r="Z1061" s="530" t="s">
        <v>1097</v>
      </c>
      <c r="AA1061" s="530" t="s">
        <v>1097</v>
      </c>
      <c r="AB1061" s="214" t="s">
        <v>4184</v>
      </c>
      <c r="AC1061" s="214" t="s">
        <v>223</v>
      </c>
      <c r="AD1061" s="214" t="s">
        <v>229</v>
      </c>
      <c r="AE1061" s="214" t="s">
        <v>508</v>
      </c>
      <c r="AF1061" s="214" t="s">
        <v>3459</v>
      </c>
      <c r="AG1061" s="626"/>
      <c r="AH1061" s="636">
        <v>17353440</v>
      </c>
      <c r="AI1061" s="634">
        <v>1928160</v>
      </c>
      <c r="AJ1061" s="634">
        <v>19281600</v>
      </c>
      <c r="AK1061" s="214" t="s">
        <v>6200</v>
      </c>
      <c r="AL1061" s="214" t="s">
        <v>156</v>
      </c>
      <c r="AM1061" s="86">
        <v>17353440</v>
      </c>
      <c r="AN1061" s="86" t="s">
        <v>1453</v>
      </c>
      <c r="AO1061" s="86" t="s">
        <v>2852</v>
      </c>
      <c r="AP1061" s="83">
        <v>68001</v>
      </c>
      <c r="AQ1061" s="84">
        <v>17353440</v>
      </c>
      <c r="AR1061" s="553">
        <v>41103</v>
      </c>
      <c r="AS1061" s="554">
        <v>217</v>
      </c>
      <c r="AT1061" s="488"/>
      <c r="AU1061" s="553"/>
      <c r="AV1061" s="554"/>
      <c r="AW1061" s="84"/>
      <c r="AX1061" s="553"/>
      <c r="AY1061" s="554"/>
      <c r="AZ1061" s="84"/>
      <c r="BA1061" s="553"/>
      <c r="BB1061" s="554"/>
      <c r="BC1061" s="84"/>
      <c r="BD1061" s="553"/>
      <c r="BE1061" s="554"/>
      <c r="BF1061" s="84"/>
      <c r="BG1061" s="553"/>
      <c r="BH1061" s="554"/>
      <c r="BI1061" s="84"/>
      <c r="BJ1061" s="553"/>
      <c r="BK1061" s="554"/>
      <c r="BL1061" s="84"/>
      <c r="BM1061" s="553"/>
      <c r="BN1061" s="554"/>
      <c r="BO1061" s="84"/>
      <c r="BP1061" s="553"/>
      <c r="BQ1061" s="554"/>
      <c r="BR1061" s="84"/>
      <c r="BS1061" s="553"/>
      <c r="BT1061" s="554"/>
      <c r="BU1061" s="84"/>
      <c r="BV1061" s="553"/>
      <c r="BW1061" s="554"/>
      <c r="BX1061" s="84"/>
      <c r="BY1061" s="553"/>
      <c r="BZ1061" s="554"/>
      <c r="CA1061" s="84"/>
      <c r="CB1061" s="553"/>
      <c r="CC1061" s="554"/>
      <c r="CD1061" s="84"/>
      <c r="CE1061" s="553"/>
      <c r="CF1061" s="554"/>
      <c r="CG1061" s="84"/>
      <c r="CH1061" s="553"/>
      <c r="CI1061" s="554"/>
      <c r="CJ1061" s="554"/>
      <c r="CK1061" s="554"/>
      <c r="CL1061" s="554"/>
      <c r="CM1061" s="554"/>
      <c r="CN1061" s="554"/>
      <c r="CO1061" s="554"/>
      <c r="CP1061" s="554"/>
      <c r="CQ1061" s="554"/>
      <c r="CR1061" s="554"/>
      <c r="CS1061" s="554"/>
      <c r="CT1061" s="554"/>
      <c r="CU1061" s="554"/>
      <c r="CV1061" s="554"/>
      <c r="CW1061" s="554"/>
      <c r="CX1061" s="554"/>
      <c r="CY1061" s="554">
        <v>17353440</v>
      </c>
      <c r="CZ1061" s="84">
        <v>0</v>
      </c>
      <c r="DA1061" s="84"/>
      <c r="DB1061" s="856" t="s">
        <v>20809</v>
      </c>
      <c r="DC1061" s="565">
        <v>1</v>
      </c>
      <c r="DD1061" s="928"/>
      <c r="DE1061" s="102" t="s">
        <v>19355</v>
      </c>
      <c r="DF1061" s="928"/>
      <c r="DG1061" s="555">
        <v>0</v>
      </c>
      <c r="DH1061" s="214" t="s">
        <v>4178</v>
      </c>
      <c r="DI1061" s="557">
        <v>41094</v>
      </c>
      <c r="DJ1061" s="111">
        <v>40961</v>
      </c>
      <c r="DK1061" s="558">
        <v>15</v>
      </c>
      <c r="DL1061" s="558"/>
      <c r="DM1061" s="619" t="s">
        <v>20770</v>
      </c>
      <c r="DN1061" s="890">
        <v>17353440</v>
      </c>
      <c r="DO1061" s="928"/>
      <c r="DP1061" s="928"/>
      <c r="DQ1061" s="928"/>
      <c r="DR1061" s="928"/>
    </row>
    <row r="1062" spans="1:122" ht="60.75" customHeight="1" thickTop="1" thickBot="1">
      <c r="A1062" s="214" t="s">
        <v>4179</v>
      </c>
      <c r="B1062" s="214" t="s">
        <v>3587</v>
      </c>
      <c r="C1062" s="214" t="s">
        <v>539</v>
      </c>
      <c r="D1062" s="374">
        <v>1</v>
      </c>
      <c r="E1062" s="517">
        <v>40968</v>
      </c>
      <c r="F1062" s="517">
        <v>40946</v>
      </c>
      <c r="G1062" s="517">
        <v>41059</v>
      </c>
      <c r="H1062" s="517">
        <v>41073</v>
      </c>
      <c r="I1062" s="517">
        <v>41073</v>
      </c>
      <c r="J1062" s="859">
        <v>18</v>
      </c>
      <c r="K1062" s="551">
        <v>41621</v>
      </c>
      <c r="L1062" s="561">
        <v>41058</v>
      </c>
      <c r="M1062" s="117"/>
      <c r="N1062" s="214" t="s">
        <v>605</v>
      </c>
      <c r="O1062" s="1166">
        <v>890140530</v>
      </c>
      <c r="P1062" s="530"/>
      <c r="Q1062" s="530"/>
      <c r="R1062" s="530"/>
      <c r="S1062" s="530"/>
      <c r="T1062" s="530"/>
      <c r="U1062" s="530"/>
      <c r="V1062" s="530"/>
      <c r="W1062" s="530"/>
      <c r="X1062" s="530"/>
      <c r="Y1062" s="530"/>
      <c r="Z1062" s="530"/>
      <c r="AA1062" s="530"/>
      <c r="AB1062" s="214" t="s">
        <v>1275</v>
      </c>
      <c r="AC1062" s="214" t="s">
        <v>222</v>
      </c>
      <c r="AD1062" s="214" t="s">
        <v>227</v>
      </c>
      <c r="AE1062" s="214" t="s">
        <v>508</v>
      </c>
      <c r="AF1062" s="214">
        <v>306</v>
      </c>
      <c r="AG1062" s="626"/>
      <c r="AH1062" s="636">
        <v>61701120</v>
      </c>
      <c r="AI1062" s="634">
        <v>15425280</v>
      </c>
      <c r="AJ1062" s="634">
        <v>77126400</v>
      </c>
      <c r="AK1062" s="214" t="s">
        <v>5396</v>
      </c>
      <c r="AL1062" s="214" t="s">
        <v>156</v>
      </c>
      <c r="AM1062" s="86">
        <v>61701120</v>
      </c>
      <c r="AN1062" s="86" t="s">
        <v>1470</v>
      </c>
      <c r="AO1062" s="86" t="s">
        <v>8498</v>
      </c>
      <c r="AP1062" s="83" t="s">
        <v>1536</v>
      </c>
      <c r="AQ1062" s="84">
        <v>61701120</v>
      </c>
      <c r="AR1062" s="553">
        <v>41073</v>
      </c>
      <c r="AS1062" s="554">
        <v>191</v>
      </c>
      <c r="AT1062" s="488"/>
      <c r="AU1062" s="553"/>
      <c r="AV1062" s="554"/>
      <c r="AW1062" s="84"/>
      <c r="AX1062" s="553"/>
      <c r="AY1062" s="554"/>
      <c r="AZ1062" s="84"/>
      <c r="BA1062" s="553"/>
      <c r="BB1062" s="554"/>
      <c r="BC1062" s="84"/>
      <c r="BD1062" s="553"/>
      <c r="BE1062" s="554"/>
      <c r="BF1062" s="84"/>
      <c r="BG1062" s="553"/>
      <c r="BH1062" s="554"/>
      <c r="BI1062" s="84"/>
      <c r="BJ1062" s="553"/>
      <c r="BK1062" s="554"/>
      <c r="BL1062" s="84"/>
      <c r="BM1062" s="553"/>
      <c r="BN1062" s="554"/>
      <c r="BO1062" s="84"/>
      <c r="BP1062" s="553"/>
      <c r="BQ1062" s="554"/>
      <c r="BR1062" s="84"/>
      <c r="BS1062" s="553"/>
      <c r="BT1062" s="554"/>
      <c r="BU1062" s="84"/>
      <c r="BV1062" s="553"/>
      <c r="BW1062" s="554"/>
      <c r="BX1062" s="84"/>
      <c r="BY1062" s="553"/>
      <c r="BZ1062" s="554"/>
      <c r="CA1062" s="84"/>
      <c r="CB1062" s="553"/>
      <c r="CC1062" s="554"/>
      <c r="CD1062" s="84"/>
      <c r="CE1062" s="553"/>
      <c r="CF1062" s="554"/>
      <c r="CG1062" s="84"/>
      <c r="CH1062" s="553"/>
      <c r="CI1062" s="554"/>
      <c r="CJ1062" s="554"/>
      <c r="CK1062" s="554"/>
      <c r="CL1062" s="554"/>
      <c r="CM1062" s="554"/>
      <c r="CN1062" s="554"/>
      <c r="CO1062" s="554"/>
      <c r="CP1062" s="554"/>
      <c r="CQ1062" s="554"/>
      <c r="CR1062" s="554"/>
      <c r="CS1062" s="554"/>
      <c r="CT1062" s="554"/>
      <c r="CU1062" s="554"/>
      <c r="CV1062" s="554"/>
      <c r="CW1062" s="554"/>
      <c r="CX1062" s="554"/>
      <c r="CY1062" s="554">
        <v>61701120</v>
      </c>
      <c r="CZ1062" s="84">
        <v>0</v>
      </c>
      <c r="DA1062" s="84"/>
      <c r="DB1062" s="856" t="s">
        <v>20809</v>
      </c>
      <c r="DC1062" s="565">
        <v>1</v>
      </c>
      <c r="DD1062" s="928"/>
      <c r="DE1062" s="102" t="s">
        <v>19355</v>
      </c>
      <c r="DF1062" s="928"/>
      <c r="DG1062" s="555">
        <v>0</v>
      </c>
      <c r="DH1062" s="214" t="s">
        <v>4179</v>
      </c>
      <c r="DI1062" s="557">
        <v>41058</v>
      </c>
      <c r="DJ1062" s="111">
        <v>40954</v>
      </c>
      <c r="DK1062" s="558">
        <v>8</v>
      </c>
      <c r="DL1062" s="558"/>
      <c r="DM1062" s="619" t="s">
        <v>20637</v>
      </c>
      <c r="DN1062" s="890">
        <v>61701120</v>
      </c>
      <c r="DO1062" s="928"/>
      <c r="DP1062" s="928"/>
      <c r="DQ1062" s="928"/>
      <c r="DR1062" s="928"/>
    </row>
    <row r="1063" spans="1:122" ht="60.75" customHeight="1" thickTop="1" thickBot="1">
      <c r="A1063" s="214" t="s">
        <v>4180</v>
      </c>
      <c r="B1063" s="214" t="s">
        <v>3587</v>
      </c>
      <c r="C1063" s="214" t="s">
        <v>541</v>
      </c>
      <c r="D1063" s="374">
        <v>0</v>
      </c>
      <c r="E1063" s="517">
        <v>41036</v>
      </c>
      <c r="F1063" s="517">
        <v>40946</v>
      </c>
      <c r="G1063" s="517">
        <v>41059</v>
      </c>
      <c r="H1063" s="517">
        <v>41085</v>
      </c>
      <c r="I1063" s="517">
        <v>41085</v>
      </c>
      <c r="J1063" s="859">
        <v>18</v>
      </c>
      <c r="K1063" s="551">
        <v>41633</v>
      </c>
      <c r="L1063" s="561">
        <v>41059</v>
      </c>
      <c r="M1063" s="117"/>
      <c r="N1063" s="214" t="s">
        <v>251</v>
      </c>
      <c r="O1063" s="1166">
        <v>891480035</v>
      </c>
      <c r="P1063" s="530"/>
      <c r="Q1063" s="530"/>
      <c r="R1063" s="530"/>
      <c r="S1063" s="530"/>
      <c r="T1063" s="530"/>
      <c r="U1063" s="530"/>
      <c r="V1063" s="530"/>
      <c r="W1063" s="530"/>
      <c r="X1063" s="530"/>
      <c r="Y1063" s="530"/>
      <c r="Z1063" s="530"/>
      <c r="AA1063" s="530"/>
      <c r="AB1063" s="214" t="s">
        <v>4184</v>
      </c>
      <c r="AC1063" s="214" t="s">
        <v>223</v>
      </c>
      <c r="AD1063" s="214" t="s">
        <v>229</v>
      </c>
      <c r="AE1063" s="214" t="s">
        <v>508</v>
      </c>
      <c r="AF1063" s="214" t="s">
        <v>3459</v>
      </c>
      <c r="AG1063" s="626"/>
      <c r="AH1063" s="636">
        <v>17353440</v>
      </c>
      <c r="AI1063" s="634">
        <v>1928160</v>
      </c>
      <c r="AJ1063" s="634">
        <v>19281600</v>
      </c>
      <c r="AK1063" s="214" t="s">
        <v>5399</v>
      </c>
      <c r="AL1063" s="214" t="s">
        <v>156</v>
      </c>
      <c r="AM1063" s="86">
        <v>17353440</v>
      </c>
      <c r="AN1063" s="531" t="s">
        <v>1454</v>
      </c>
      <c r="AO1063" s="531" t="s">
        <v>1506</v>
      </c>
      <c r="AP1063" s="97">
        <v>66001</v>
      </c>
      <c r="AQ1063" s="84">
        <v>17353440</v>
      </c>
      <c r="AR1063" s="553">
        <v>41085</v>
      </c>
      <c r="AS1063" s="554">
        <v>191</v>
      </c>
      <c r="AT1063" s="488"/>
      <c r="AU1063" s="553"/>
      <c r="AV1063" s="554"/>
      <c r="AW1063" s="84"/>
      <c r="AX1063" s="553"/>
      <c r="AY1063" s="554"/>
      <c r="AZ1063" s="84"/>
      <c r="BA1063" s="553"/>
      <c r="BB1063" s="554"/>
      <c r="BC1063" s="84"/>
      <c r="BD1063" s="553"/>
      <c r="BE1063" s="554"/>
      <c r="BF1063" s="84"/>
      <c r="BG1063" s="553"/>
      <c r="BH1063" s="554"/>
      <c r="BI1063" s="84"/>
      <c r="BJ1063" s="553"/>
      <c r="BK1063" s="554"/>
      <c r="BL1063" s="84"/>
      <c r="BM1063" s="553"/>
      <c r="BN1063" s="554"/>
      <c r="BO1063" s="84"/>
      <c r="BP1063" s="553"/>
      <c r="BQ1063" s="554"/>
      <c r="BR1063" s="84"/>
      <c r="BS1063" s="553"/>
      <c r="BT1063" s="554"/>
      <c r="BU1063" s="84"/>
      <c r="BV1063" s="553"/>
      <c r="BW1063" s="554"/>
      <c r="BX1063" s="84"/>
      <c r="BY1063" s="553"/>
      <c r="BZ1063" s="554"/>
      <c r="CA1063" s="84"/>
      <c r="CB1063" s="553"/>
      <c r="CC1063" s="554"/>
      <c r="CD1063" s="84"/>
      <c r="CE1063" s="553"/>
      <c r="CF1063" s="554"/>
      <c r="CG1063" s="84"/>
      <c r="CH1063" s="553"/>
      <c r="CI1063" s="554"/>
      <c r="CJ1063" s="554"/>
      <c r="CK1063" s="554"/>
      <c r="CL1063" s="554"/>
      <c r="CM1063" s="554"/>
      <c r="CN1063" s="554"/>
      <c r="CO1063" s="554"/>
      <c r="CP1063" s="554"/>
      <c r="CQ1063" s="554"/>
      <c r="CR1063" s="554"/>
      <c r="CS1063" s="554"/>
      <c r="CT1063" s="554"/>
      <c r="CU1063" s="554"/>
      <c r="CV1063" s="554"/>
      <c r="CW1063" s="554"/>
      <c r="CX1063" s="554"/>
      <c r="CY1063" s="554">
        <v>17353440</v>
      </c>
      <c r="CZ1063" s="84">
        <v>0</v>
      </c>
      <c r="DA1063" s="84"/>
      <c r="DB1063" s="856" t="s">
        <v>20809</v>
      </c>
      <c r="DC1063" s="565">
        <v>1</v>
      </c>
      <c r="DD1063" s="928"/>
      <c r="DE1063" s="102" t="s">
        <v>19355</v>
      </c>
      <c r="DF1063" s="928"/>
      <c r="DG1063" s="555">
        <v>0</v>
      </c>
      <c r="DH1063" s="214" t="s">
        <v>4180</v>
      </c>
      <c r="DI1063" s="557">
        <v>41059</v>
      </c>
      <c r="DJ1063" s="111">
        <v>40961</v>
      </c>
      <c r="DK1063" s="558">
        <v>15</v>
      </c>
      <c r="DL1063" s="558"/>
      <c r="DM1063" s="619" t="s">
        <v>20770</v>
      </c>
      <c r="DN1063" s="890">
        <v>17353440</v>
      </c>
      <c r="DO1063" s="928"/>
      <c r="DP1063" s="928"/>
      <c r="DQ1063" s="928"/>
      <c r="DR1063" s="928"/>
    </row>
    <row r="1064" spans="1:122" ht="60.75" customHeight="1" thickTop="1" thickBot="1">
      <c r="A1064" s="214" t="s">
        <v>4181</v>
      </c>
      <c r="B1064" s="214" t="s">
        <v>3587</v>
      </c>
      <c r="C1064" s="214" t="s">
        <v>541</v>
      </c>
      <c r="D1064" s="374">
        <v>0</v>
      </c>
      <c r="E1064" s="517">
        <v>41015</v>
      </c>
      <c r="F1064" s="517">
        <v>40946</v>
      </c>
      <c r="G1064" s="517">
        <v>41016</v>
      </c>
      <c r="H1064" s="517">
        <v>41031</v>
      </c>
      <c r="I1064" s="517">
        <v>41031</v>
      </c>
      <c r="J1064" s="859">
        <v>18</v>
      </c>
      <c r="K1064" s="551">
        <v>41580</v>
      </c>
      <c r="L1064" s="552"/>
      <c r="M1064" s="117"/>
      <c r="N1064" s="214" t="s">
        <v>303</v>
      </c>
      <c r="O1064" s="1166">
        <v>890000432</v>
      </c>
      <c r="P1064" s="530"/>
      <c r="Q1064" s="530"/>
      <c r="R1064" s="530"/>
      <c r="S1064" s="530"/>
      <c r="T1064" s="530"/>
      <c r="U1064" s="530"/>
      <c r="V1064" s="530"/>
      <c r="W1064" s="530"/>
      <c r="X1064" s="530"/>
      <c r="Y1064" s="530"/>
      <c r="Z1064" s="530"/>
      <c r="AA1064" s="530"/>
      <c r="AB1064" s="214" t="s">
        <v>4184</v>
      </c>
      <c r="AC1064" s="214" t="s">
        <v>223</v>
      </c>
      <c r="AD1064" s="214" t="s">
        <v>229</v>
      </c>
      <c r="AE1064" s="214" t="s">
        <v>508</v>
      </c>
      <c r="AF1064" s="214" t="s">
        <v>3459</v>
      </c>
      <c r="AG1064" s="626"/>
      <c r="AH1064" s="636">
        <v>17353440</v>
      </c>
      <c r="AI1064" s="634">
        <v>1928160</v>
      </c>
      <c r="AJ1064" s="634">
        <v>19281600</v>
      </c>
      <c r="AK1064" s="214" t="s">
        <v>4364</v>
      </c>
      <c r="AL1064" s="214" t="s">
        <v>156</v>
      </c>
      <c r="AM1064" s="86">
        <v>17353440</v>
      </c>
      <c r="AN1064" s="86" t="s">
        <v>1459</v>
      </c>
      <c r="AO1064" s="86" t="s">
        <v>12895</v>
      </c>
      <c r="AP1064" s="83" t="s">
        <v>1522</v>
      </c>
      <c r="AQ1064" s="84">
        <v>17353440</v>
      </c>
      <c r="AR1064" s="553">
        <v>41031</v>
      </c>
      <c r="AS1064" s="554">
        <v>163</v>
      </c>
      <c r="AT1064" s="488"/>
      <c r="AU1064" s="553"/>
      <c r="AV1064" s="554"/>
      <c r="AW1064" s="84"/>
      <c r="AX1064" s="553"/>
      <c r="AY1064" s="554"/>
      <c r="AZ1064" s="84"/>
      <c r="BA1064" s="553"/>
      <c r="BB1064" s="554"/>
      <c r="BC1064" s="84"/>
      <c r="BD1064" s="553"/>
      <c r="BE1064" s="554"/>
      <c r="BF1064" s="84"/>
      <c r="BG1064" s="553"/>
      <c r="BH1064" s="554"/>
      <c r="BI1064" s="84"/>
      <c r="BJ1064" s="553"/>
      <c r="BK1064" s="554"/>
      <c r="BL1064" s="84"/>
      <c r="BM1064" s="553"/>
      <c r="BN1064" s="554"/>
      <c r="BO1064" s="84"/>
      <c r="BP1064" s="553"/>
      <c r="BQ1064" s="554"/>
      <c r="BR1064" s="84"/>
      <c r="BS1064" s="553"/>
      <c r="BT1064" s="554"/>
      <c r="BU1064" s="84"/>
      <c r="BV1064" s="553"/>
      <c r="BW1064" s="554"/>
      <c r="BX1064" s="84"/>
      <c r="BY1064" s="553"/>
      <c r="BZ1064" s="554"/>
      <c r="CA1064" s="84"/>
      <c r="CB1064" s="553"/>
      <c r="CC1064" s="554"/>
      <c r="CD1064" s="84"/>
      <c r="CE1064" s="553"/>
      <c r="CF1064" s="554"/>
      <c r="CG1064" s="84"/>
      <c r="CH1064" s="553"/>
      <c r="CI1064" s="554"/>
      <c r="CJ1064" s="554"/>
      <c r="CK1064" s="554"/>
      <c r="CL1064" s="554"/>
      <c r="CM1064" s="554"/>
      <c r="CN1064" s="554"/>
      <c r="CO1064" s="554"/>
      <c r="CP1064" s="554"/>
      <c r="CQ1064" s="554"/>
      <c r="CR1064" s="554"/>
      <c r="CS1064" s="554"/>
      <c r="CT1064" s="554"/>
      <c r="CU1064" s="554"/>
      <c r="CV1064" s="554"/>
      <c r="CW1064" s="554"/>
      <c r="CX1064" s="554"/>
      <c r="CY1064" s="554">
        <v>17353440</v>
      </c>
      <c r="CZ1064" s="84">
        <v>0</v>
      </c>
      <c r="DA1064" s="84"/>
      <c r="DB1064" s="856" t="s">
        <v>20809</v>
      </c>
      <c r="DC1064" s="565">
        <v>1</v>
      </c>
      <c r="DD1064" s="928"/>
      <c r="DE1064" s="102" t="s">
        <v>19355</v>
      </c>
      <c r="DF1064" s="928"/>
      <c r="DG1064" s="555">
        <v>0</v>
      </c>
      <c r="DH1064" s="214" t="s">
        <v>4181</v>
      </c>
      <c r="DI1064" s="557"/>
      <c r="DJ1064" s="111">
        <v>40961</v>
      </c>
      <c r="DK1064" s="558">
        <v>15</v>
      </c>
      <c r="DL1064" s="558" t="s">
        <v>15785</v>
      </c>
      <c r="DM1064" s="619" t="s">
        <v>20770</v>
      </c>
      <c r="DN1064" s="890">
        <v>17353440</v>
      </c>
      <c r="DO1064" s="928"/>
      <c r="DP1064" s="928"/>
      <c r="DQ1064" s="928"/>
      <c r="DR1064" s="928"/>
    </row>
    <row r="1065" spans="1:122" ht="60.75" customHeight="1" thickTop="1" thickBot="1">
      <c r="A1065" s="214" t="s">
        <v>4182</v>
      </c>
      <c r="B1065" s="214" t="s">
        <v>3587</v>
      </c>
      <c r="C1065" s="214" t="s">
        <v>539</v>
      </c>
      <c r="D1065" s="374">
        <v>1</v>
      </c>
      <c r="E1065" s="517">
        <v>41001</v>
      </c>
      <c r="F1065" s="517">
        <v>40946</v>
      </c>
      <c r="G1065" s="517">
        <v>41032</v>
      </c>
      <c r="H1065" s="517">
        <v>41040</v>
      </c>
      <c r="I1065" s="517">
        <v>41040</v>
      </c>
      <c r="J1065" s="859">
        <v>18</v>
      </c>
      <c r="K1065" s="551">
        <v>41589</v>
      </c>
      <c r="L1065" s="561">
        <v>41036</v>
      </c>
      <c r="M1065" s="117"/>
      <c r="N1065" s="214" t="s">
        <v>4194</v>
      </c>
      <c r="O1065" s="1166">
        <v>891501766</v>
      </c>
      <c r="P1065" s="530"/>
      <c r="Q1065" s="530"/>
      <c r="R1065" s="530"/>
      <c r="S1065" s="530"/>
      <c r="T1065" s="530"/>
      <c r="U1065" s="530"/>
      <c r="V1065" s="530"/>
      <c r="W1065" s="530"/>
      <c r="X1065" s="530"/>
      <c r="Y1065" s="530"/>
      <c r="Z1065" s="530"/>
      <c r="AA1065" s="530"/>
      <c r="AB1065" s="214" t="s">
        <v>1275</v>
      </c>
      <c r="AC1065" s="214" t="s">
        <v>222</v>
      </c>
      <c r="AD1065" s="214" t="s">
        <v>227</v>
      </c>
      <c r="AE1065" s="214" t="s">
        <v>508</v>
      </c>
      <c r="AF1065" s="214">
        <v>306</v>
      </c>
      <c r="AG1065" s="626"/>
      <c r="AH1065" s="636">
        <v>30850560</v>
      </c>
      <c r="AI1065" s="634">
        <v>7712640</v>
      </c>
      <c r="AJ1065" s="634">
        <v>38563200</v>
      </c>
      <c r="AK1065" s="214" t="s">
        <v>5293</v>
      </c>
      <c r="AL1065" s="214" t="s">
        <v>156</v>
      </c>
      <c r="AM1065" s="86">
        <v>30850560</v>
      </c>
      <c r="AN1065" s="531" t="s">
        <v>1455</v>
      </c>
      <c r="AO1065" s="531" t="s">
        <v>1510</v>
      </c>
      <c r="AP1065" s="83" t="s">
        <v>1511</v>
      </c>
      <c r="AQ1065" s="84">
        <v>30850560</v>
      </c>
      <c r="AR1065" s="553">
        <v>41040</v>
      </c>
      <c r="AS1065" s="554">
        <v>168</v>
      </c>
      <c r="AT1065" s="488"/>
      <c r="AU1065" s="553"/>
      <c r="AV1065" s="554"/>
      <c r="AW1065" s="84"/>
      <c r="AX1065" s="553"/>
      <c r="AY1065" s="554"/>
      <c r="AZ1065" s="84"/>
      <c r="BA1065" s="553"/>
      <c r="BB1065" s="554"/>
      <c r="BC1065" s="84"/>
      <c r="BD1065" s="553"/>
      <c r="BE1065" s="554"/>
      <c r="BF1065" s="84"/>
      <c r="BG1065" s="553"/>
      <c r="BH1065" s="554"/>
      <c r="BI1065" s="84"/>
      <c r="BJ1065" s="553"/>
      <c r="BK1065" s="554"/>
      <c r="BL1065" s="84"/>
      <c r="BM1065" s="553"/>
      <c r="BN1065" s="554"/>
      <c r="BO1065" s="84"/>
      <c r="BP1065" s="553"/>
      <c r="BQ1065" s="554"/>
      <c r="BR1065" s="84"/>
      <c r="BS1065" s="553"/>
      <c r="BT1065" s="554"/>
      <c r="BU1065" s="84"/>
      <c r="BV1065" s="553"/>
      <c r="BW1065" s="554"/>
      <c r="BX1065" s="84"/>
      <c r="BY1065" s="553"/>
      <c r="BZ1065" s="554"/>
      <c r="CA1065" s="84"/>
      <c r="CB1065" s="553"/>
      <c r="CC1065" s="554"/>
      <c r="CD1065" s="84"/>
      <c r="CE1065" s="553"/>
      <c r="CF1065" s="554"/>
      <c r="CG1065" s="84"/>
      <c r="CH1065" s="553"/>
      <c r="CI1065" s="554"/>
      <c r="CJ1065" s="554"/>
      <c r="CK1065" s="554"/>
      <c r="CL1065" s="554"/>
      <c r="CM1065" s="554"/>
      <c r="CN1065" s="554"/>
      <c r="CO1065" s="554"/>
      <c r="CP1065" s="554"/>
      <c r="CQ1065" s="554"/>
      <c r="CR1065" s="554"/>
      <c r="CS1065" s="554"/>
      <c r="CT1065" s="554"/>
      <c r="CU1065" s="554"/>
      <c r="CV1065" s="554"/>
      <c r="CW1065" s="554"/>
      <c r="CX1065" s="554"/>
      <c r="CY1065" s="554">
        <v>30850560</v>
      </c>
      <c r="CZ1065" s="84">
        <v>0</v>
      </c>
      <c r="DA1065" s="84"/>
      <c r="DB1065" s="856" t="s">
        <v>20809</v>
      </c>
      <c r="DC1065" s="565">
        <v>1</v>
      </c>
      <c r="DD1065" s="928"/>
      <c r="DE1065" s="102" t="s">
        <v>19355</v>
      </c>
      <c r="DF1065" s="928"/>
      <c r="DG1065" s="555">
        <v>0</v>
      </c>
      <c r="DH1065" s="214" t="s">
        <v>4182</v>
      </c>
      <c r="DI1065" s="557">
        <v>41036</v>
      </c>
      <c r="DJ1065" s="111">
        <v>40954</v>
      </c>
      <c r="DK1065" s="558">
        <v>8</v>
      </c>
      <c r="DL1065" s="558"/>
      <c r="DM1065" s="619" t="s">
        <v>20637</v>
      </c>
      <c r="DN1065" s="890">
        <v>30850560</v>
      </c>
      <c r="DO1065" s="928"/>
      <c r="DP1065" s="928"/>
      <c r="DQ1065" s="928"/>
      <c r="DR1065" s="928"/>
    </row>
    <row r="1066" spans="1:122" ht="60.75" customHeight="1" thickTop="1" thickBot="1">
      <c r="A1066" s="214" t="s">
        <v>4183</v>
      </c>
      <c r="B1066" s="214" t="s">
        <v>3587</v>
      </c>
      <c r="C1066" s="214" t="s">
        <v>541</v>
      </c>
      <c r="D1066" s="374">
        <v>1</v>
      </c>
      <c r="E1066" s="517">
        <v>41015</v>
      </c>
      <c r="F1066" s="517">
        <v>40946</v>
      </c>
      <c r="G1066" s="517">
        <v>41016</v>
      </c>
      <c r="H1066" s="517">
        <v>41031</v>
      </c>
      <c r="I1066" s="517">
        <v>41031</v>
      </c>
      <c r="J1066" s="859">
        <v>18</v>
      </c>
      <c r="K1066" s="551">
        <v>41580</v>
      </c>
      <c r="L1066" s="561">
        <v>41016</v>
      </c>
      <c r="M1066" s="117"/>
      <c r="N1066" s="214" t="s">
        <v>303</v>
      </c>
      <c r="O1066" s="1166">
        <v>890000432</v>
      </c>
      <c r="P1066" s="530"/>
      <c r="Q1066" s="530"/>
      <c r="R1066" s="530"/>
      <c r="S1066" s="530"/>
      <c r="T1066" s="530"/>
      <c r="U1066" s="530"/>
      <c r="V1066" s="530"/>
      <c r="W1066" s="530"/>
      <c r="X1066" s="530"/>
      <c r="Y1066" s="530"/>
      <c r="Z1066" s="530"/>
      <c r="AA1066" s="530"/>
      <c r="AB1066" s="214" t="s">
        <v>4184</v>
      </c>
      <c r="AC1066" s="214" t="s">
        <v>223</v>
      </c>
      <c r="AD1066" s="214" t="s">
        <v>229</v>
      </c>
      <c r="AE1066" s="214" t="s">
        <v>508</v>
      </c>
      <c r="AF1066" s="214" t="s">
        <v>3459</v>
      </c>
      <c r="AG1066" s="626"/>
      <c r="AH1066" s="636">
        <v>17353440</v>
      </c>
      <c r="AI1066" s="634">
        <v>1928160</v>
      </c>
      <c r="AJ1066" s="634">
        <v>19281600</v>
      </c>
      <c r="AK1066" s="214" t="s">
        <v>4365</v>
      </c>
      <c r="AL1066" s="214" t="s">
        <v>156</v>
      </c>
      <c r="AM1066" s="86">
        <v>17353440</v>
      </c>
      <c r="AN1066" s="86" t="s">
        <v>1459</v>
      </c>
      <c r="AO1066" s="86" t="s">
        <v>12895</v>
      </c>
      <c r="AP1066" s="83" t="s">
        <v>1522</v>
      </c>
      <c r="AQ1066" s="84">
        <v>17353440</v>
      </c>
      <c r="AR1066" s="553">
        <v>41031</v>
      </c>
      <c r="AS1066" s="554">
        <v>163</v>
      </c>
      <c r="AT1066" s="488"/>
      <c r="AU1066" s="553"/>
      <c r="AV1066" s="554"/>
      <c r="AW1066" s="84"/>
      <c r="AX1066" s="553"/>
      <c r="AY1066" s="554"/>
      <c r="AZ1066" s="84"/>
      <c r="BA1066" s="553"/>
      <c r="BB1066" s="554"/>
      <c r="BC1066" s="84"/>
      <c r="BD1066" s="553"/>
      <c r="BE1066" s="554"/>
      <c r="BF1066" s="84"/>
      <c r="BG1066" s="553"/>
      <c r="BH1066" s="554"/>
      <c r="BI1066" s="84"/>
      <c r="BJ1066" s="553"/>
      <c r="BK1066" s="554"/>
      <c r="BL1066" s="84"/>
      <c r="BM1066" s="553"/>
      <c r="BN1066" s="554"/>
      <c r="BO1066" s="84"/>
      <c r="BP1066" s="553"/>
      <c r="BQ1066" s="554"/>
      <c r="BR1066" s="84"/>
      <c r="BS1066" s="553"/>
      <c r="BT1066" s="554"/>
      <c r="BU1066" s="84"/>
      <c r="BV1066" s="553"/>
      <c r="BW1066" s="554"/>
      <c r="BX1066" s="84"/>
      <c r="BY1066" s="553"/>
      <c r="BZ1066" s="554"/>
      <c r="CA1066" s="84"/>
      <c r="CB1066" s="553"/>
      <c r="CC1066" s="554"/>
      <c r="CD1066" s="84"/>
      <c r="CE1066" s="553"/>
      <c r="CF1066" s="554"/>
      <c r="CG1066" s="84"/>
      <c r="CH1066" s="553"/>
      <c r="CI1066" s="554"/>
      <c r="CJ1066" s="554"/>
      <c r="CK1066" s="554"/>
      <c r="CL1066" s="554"/>
      <c r="CM1066" s="554"/>
      <c r="CN1066" s="554"/>
      <c r="CO1066" s="554"/>
      <c r="CP1066" s="554"/>
      <c r="CQ1066" s="554"/>
      <c r="CR1066" s="554"/>
      <c r="CS1066" s="554"/>
      <c r="CT1066" s="554"/>
      <c r="CU1066" s="554"/>
      <c r="CV1066" s="554"/>
      <c r="CW1066" s="554"/>
      <c r="CX1066" s="554"/>
      <c r="CY1066" s="554">
        <v>17353440</v>
      </c>
      <c r="CZ1066" s="84">
        <v>0</v>
      </c>
      <c r="DA1066" s="84"/>
      <c r="DB1066" s="856" t="s">
        <v>20809</v>
      </c>
      <c r="DC1066" s="565">
        <v>1</v>
      </c>
      <c r="DD1066" s="928"/>
      <c r="DE1066" s="102" t="s">
        <v>19355</v>
      </c>
      <c r="DF1066" s="928"/>
      <c r="DG1066" s="555">
        <v>0</v>
      </c>
      <c r="DH1066" s="214" t="s">
        <v>4183</v>
      </c>
      <c r="DI1066" s="557">
        <v>41016</v>
      </c>
      <c r="DJ1066" s="111">
        <v>40961</v>
      </c>
      <c r="DK1066" s="558">
        <v>15</v>
      </c>
      <c r="DL1066" s="558" t="s">
        <v>15785</v>
      </c>
      <c r="DM1066" s="619" t="s">
        <v>20770</v>
      </c>
      <c r="DN1066" s="890">
        <v>17353440</v>
      </c>
      <c r="DO1066" s="928"/>
      <c r="DP1066" s="928"/>
      <c r="DQ1066" s="928"/>
      <c r="DR1066" s="928"/>
    </row>
    <row r="1067" spans="1:122" s="879" customFormat="1" ht="71" customHeight="1" thickTop="1" thickBot="1">
      <c r="A1067" s="494" t="s">
        <v>4186</v>
      </c>
      <c r="B1067" s="494" t="s">
        <v>3587</v>
      </c>
      <c r="C1067" s="494" t="s">
        <v>539</v>
      </c>
      <c r="D1067" s="759">
        <v>1</v>
      </c>
      <c r="E1067" s="517">
        <v>41038</v>
      </c>
      <c r="F1067" s="522">
        <v>40946</v>
      </c>
      <c r="G1067" s="517">
        <v>41117</v>
      </c>
      <c r="H1067" s="522">
        <v>41130</v>
      </c>
      <c r="I1067" s="517">
        <v>41130</v>
      </c>
      <c r="J1067" s="498">
        <v>18</v>
      </c>
      <c r="K1067" s="551">
        <v>41679</v>
      </c>
      <c r="L1067" s="569">
        <v>41116</v>
      </c>
      <c r="M1067" s="117"/>
      <c r="N1067" s="494" t="s">
        <v>4195</v>
      </c>
      <c r="O1067" s="1168">
        <v>800036781</v>
      </c>
      <c r="P1067" s="533"/>
      <c r="Q1067" s="533"/>
      <c r="R1067" s="533"/>
      <c r="S1067" s="533"/>
      <c r="T1067" s="533"/>
      <c r="U1067" s="533"/>
      <c r="V1067" s="533"/>
      <c r="W1067" s="533"/>
      <c r="X1067" s="533" t="s">
        <v>1097</v>
      </c>
      <c r="Y1067" s="533" t="s">
        <v>1097</v>
      </c>
      <c r="Z1067" s="533" t="s">
        <v>1097</v>
      </c>
      <c r="AA1067" s="533" t="s">
        <v>1097</v>
      </c>
      <c r="AB1067" s="494" t="s">
        <v>1275</v>
      </c>
      <c r="AC1067" s="494" t="s">
        <v>222</v>
      </c>
      <c r="AD1067" s="494" t="s">
        <v>227</v>
      </c>
      <c r="AE1067" s="494" t="s">
        <v>508</v>
      </c>
      <c r="AF1067" s="494">
        <v>306</v>
      </c>
      <c r="AG1067" s="628"/>
      <c r="AH1067" s="684">
        <v>15425280</v>
      </c>
      <c r="AI1067" s="637">
        <v>3856320</v>
      </c>
      <c r="AJ1067" s="634">
        <v>19281600</v>
      </c>
      <c r="AK1067" s="494" t="s">
        <v>6988</v>
      </c>
      <c r="AL1067" s="214" t="s">
        <v>156</v>
      </c>
      <c r="AM1067" s="86">
        <v>15425280</v>
      </c>
      <c r="AN1067" s="86" t="s">
        <v>14361</v>
      </c>
      <c r="AO1067" s="86" t="s">
        <v>8485</v>
      </c>
      <c r="AP1067" s="83" t="s">
        <v>1509</v>
      </c>
      <c r="AQ1067" s="495">
        <v>15425280</v>
      </c>
      <c r="AR1067" s="496">
        <v>41130</v>
      </c>
      <c r="AS1067" s="570">
        <v>232</v>
      </c>
      <c r="AT1067" s="488"/>
      <c r="AU1067" s="496"/>
      <c r="AV1067" s="570"/>
      <c r="AW1067" s="495"/>
      <c r="AX1067" s="496"/>
      <c r="AY1067" s="570"/>
      <c r="AZ1067" s="495"/>
      <c r="BA1067" s="496"/>
      <c r="BB1067" s="570"/>
      <c r="BC1067" s="495"/>
      <c r="BD1067" s="496"/>
      <c r="BE1067" s="570"/>
      <c r="BF1067" s="495"/>
      <c r="BG1067" s="496"/>
      <c r="BH1067" s="570"/>
      <c r="BI1067" s="495"/>
      <c r="BJ1067" s="496"/>
      <c r="BK1067" s="570"/>
      <c r="BL1067" s="495"/>
      <c r="BM1067" s="496"/>
      <c r="BN1067" s="570"/>
      <c r="BO1067" s="495"/>
      <c r="BP1067" s="496"/>
      <c r="BQ1067" s="570"/>
      <c r="BR1067" s="495"/>
      <c r="BS1067" s="496"/>
      <c r="BT1067" s="570"/>
      <c r="BU1067" s="495"/>
      <c r="BV1067" s="496"/>
      <c r="BW1067" s="570"/>
      <c r="BX1067" s="495"/>
      <c r="BY1067" s="496"/>
      <c r="BZ1067" s="570"/>
      <c r="CA1067" s="495"/>
      <c r="CB1067" s="496"/>
      <c r="CC1067" s="570"/>
      <c r="CD1067" s="495"/>
      <c r="CE1067" s="496"/>
      <c r="CF1067" s="570"/>
      <c r="CG1067" s="495"/>
      <c r="CH1067" s="496"/>
      <c r="CI1067" s="570"/>
      <c r="CJ1067" s="570"/>
      <c r="CK1067" s="570"/>
      <c r="CL1067" s="570"/>
      <c r="CM1067" s="570"/>
      <c r="CN1067" s="570"/>
      <c r="CO1067" s="570"/>
      <c r="CP1067" s="570"/>
      <c r="CQ1067" s="570"/>
      <c r="CR1067" s="570"/>
      <c r="CS1067" s="570"/>
      <c r="CT1067" s="570"/>
      <c r="CU1067" s="570"/>
      <c r="CV1067" s="570"/>
      <c r="CW1067" s="570"/>
      <c r="CX1067" s="570"/>
      <c r="CY1067" s="554">
        <v>15425280</v>
      </c>
      <c r="CZ1067" s="84">
        <v>0</v>
      </c>
      <c r="DA1067" s="495"/>
      <c r="DB1067" s="856" t="s">
        <v>20809</v>
      </c>
      <c r="DC1067" s="578">
        <v>1</v>
      </c>
      <c r="DD1067" s="498"/>
      <c r="DE1067" s="571" t="s">
        <v>19355</v>
      </c>
      <c r="DF1067" s="498"/>
      <c r="DG1067" s="572">
        <v>0</v>
      </c>
      <c r="DH1067" s="494" t="s">
        <v>4186</v>
      </c>
      <c r="DI1067" s="574">
        <v>41116</v>
      </c>
      <c r="DJ1067" s="496">
        <v>40954</v>
      </c>
      <c r="DK1067" s="558">
        <v>8</v>
      </c>
      <c r="DL1067" s="575" t="s">
        <v>15785</v>
      </c>
      <c r="DM1067" s="619" t="s">
        <v>20637</v>
      </c>
      <c r="DN1067" s="890">
        <v>15425280</v>
      </c>
      <c r="DO1067" s="498"/>
      <c r="DP1067" s="498"/>
      <c r="DQ1067" s="498"/>
      <c r="DR1067" s="498"/>
    </row>
    <row r="1068" spans="1:122" ht="60.75" customHeight="1" thickTop="1" thickBot="1">
      <c r="A1068" s="214" t="s">
        <v>4187</v>
      </c>
      <c r="B1068" s="214" t="s">
        <v>3587</v>
      </c>
      <c r="C1068" s="214" t="s">
        <v>539</v>
      </c>
      <c r="D1068" s="374">
        <v>0</v>
      </c>
      <c r="E1068" s="517">
        <v>41019</v>
      </c>
      <c r="F1068" s="517">
        <v>40946</v>
      </c>
      <c r="G1068" s="517">
        <v>41022</v>
      </c>
      <c r="H1068" s="517">
        <v>41036</v>
      </c>
      <c r="I1068" s="517">
        <v>41036</v>
      </c>
      <c r="J1068" s="859">
        <v>18</v>
      </c>
      <c r="K1068" s="551">
        <v>41585</v>
      </c>
      <c r="L1068" s="552"/>
      <c r="M1068" s="117"/>
      <c r="N1068" s="214" t="s">
        <v>17955</v>
      </c>
      <c r="O1068" s="1166">
        <v>890303666</v>
      </c>
      <c r="P1068" s="530"/>
      <c r="Q1068" s="530"/>
      <c r="R1068" s="530"/>
      <c r="S1068" s="530"/>
      <c r="T1068" s="530"/>
      <c r="U1068" s="530"/>
      <c r="V1068" s="530"/>
      <c r="W1068" s="530"/>
      <c r="X1068" s="530"/>
      <c r="Y1068" s="530"/>
      <c r="Z1068" s="530"/>
      <c r="AA1068" s="530"/>
      <c r="AB1068" s="214" t="s">
        <v>4196</v>
      </c>
      <c r="AC1068" s="214" t="s">
        <v>223</v>
      </c>
      <c r="AD1068" s="214" t="s">
        <v>229</v>
      </c>
      <c r="AE1068" s="214" t="s">
        <v>508</v>
      </c>
      <c r="AF1068" s="214" t="s">
        <v>3459</v>
      </c>
      <c r="AG1068" s="626"/>
      <c r="AH1068" s="636">
        <v>17353440</v>
      </c>
      <c r="AI1068" s="634">
        <v>1928160</v>
      </c>
      <c r="AJ1068" s="634">
        <v>19281600</v>
      </c>
      <c r="AK1068" s="214" t="s">
        <v>5145</v>
      </c>
      <c r="AL1068" s="214" t="s">
        <v>156</v>
      </c>
      <c r="AM1068" s="86">
        <v>17353440</v>
      </c>
      <c r="AN1068" s="86" t="s">
        <v>1452</v>
      </c>
      <c r="AO1068" s="86" t="s">
        <v>11428</v>
      </c>
      <c r="AP1068" s="83" t="s">
        <v>1543</v>
      </c>
      <c r="AQ1068" s="84">
        <v>17353440</v>
      </c>
      <c r="AR1068" s="553">
        <v>41036</v>
      </c>
      <c r="AS1068" s="554">
        <v>164</v>
      </c>
      <c r="AT1068" s="488"/>
      <c r="AU1068" s="553"/>
      <c r="AV1068" s="554"/>
      <c r="AW1068" s="84"/>
      <c r="AX1068" s="553"/>
      <c r="AY1068" s="554"/>
      <c r="AZ1068" s="84"/>
      <c r="BA1068" s="553"/>
      <c r="BB1068" s="554"/>
      <c r="BC1068" s="84"/>
      <c r="BD1068" s="553"/>
      <c r="BE1068" s="554"/>
      <c r="BF1068" s="84"/>
      <c r="BG1068" s="553"/>
      <c r="BH1068" s="554"/>
      <c r="BI1068" s="84"/>
      <c r="BJ1068" s="553"/>
      <c r="BK1068" s="554"/>
      <c r="BL1068" s="84"/>
      <c r="BM1068" s="553"/>
      <c r="BN1068" s="554"/>
      <c r="BO1068" s="84"/>
      <c r="BP1068" s="553"/>
      <c r="BQ1068" s="554"/>
      <c r="BR1068" s="84"/>
      <c r="BS1068" s="553"/>
      <c r="BT1068" s="554"/>
      <c r="BU1068" s="84"/>
      <c r="BV1068" s="553"/>
      <c r="BW1068" s="554"/>
      <c r="BX1068" s="84"/>
      <c r="BY1068" s="553"/>
      <c r="BZ1068" s="554"/>
      <c r="CA1068" s="84"/>
      <c r="CB1068" s="553"/>
      <c r="CC1068" s="554"/>
      <c r="CD1068" s="84"/>
      <c r="CE1068" s="553"/>
      <c r="CF1068" s="554"/>
      <c r="CG1068" s="84"/>
      <c r="CH1068" s="553"/>
      <c r="CI1068" s="554"/>
      <c r="CJ1068" s="554"/>
      <c r="CK1068" s="554"/>
      <c r="CL1068" s="554"/>
      <c r="CM1068" s="554"/>
      <c r="CN1068" s="554"/>
      <c r="CO1068" s="554"/>
      <c r="CP1068" s="554"/>
      <c r="CQ1068" s="554"/>
      <c r="CR1068" s="554"/>
      <c r="CS1068" s="554"/>
      <c r="CT1068" s="554"/>
      <c r="CU1068" s="554"/>
      <c r="CV1068" s="554"/>
      <c r="CW1068" s="554"/>
      <c r="CX1068" s="554"/>
      <c r="CY1068" s="554">
        <v>17353440</v>
      </c>
      <c r="CZ1068" s="84">
        <v>0</v>
      </c>
      <c r="DA1068" s="84"/>
      <c r="DB1068" s="856" t="s">
        <v>20809</v>
      </c>
      <c r="DC1068" s="565">
        <v>1</v>
      </c>
      <c r="DD1068" s="928"/>
      <c r="DE1068" s="102" t="s">
        <v>19355</v>
      </c>
      <c r="DF1068" s="928"/>
      <c r="DG1068" s="555">
        <v>0</v>
      </c>
      <c r="DH1068" s="214" t="s">
        <v>4187</v>
      </c>
      <c r="DI1068" s="557"/>
      <c r="DJ1068" s="111">
        <v>40961</v>
      </c>
      <c r="DK1068" s="558">
        <v>15</v>
      </c>
      <c r="DL1068" s="558"/>
      <c r="DM1068" s="619" t="s">
        <v>20770</v>
      </c>
      <c r="DN1068" s="890">
        <v>17353440</v>
      </c>
      <c r="DO1068" s="928"/>
      <c r="DP1068" s="928"/>
      <c r="DQ1068" s="928"/>
      <c r="DR1068" s="928"/>
    </row>
    <row r="1069" spans="1:122" ht="71" customHeight="1" thickTop="1" thickBot="1">
      <c r="A1069" s="214" t="s">
        <v>4188</v>
      </c>
      <c r="B1069" s="214" t="s">
        <v>3587</v>
      </c>
      <c r="C1069" s="214" t="s">
        <v>541</v>
      </c>
      <c r="D1069" s="374">
        <v>1</v>
      </c>
      <c r="E1069" s="517">
        <v>41009</v>
      </c>
      <c r="F1069" s="517">
        <v>40946</v>
      </c>
      <c r="G1069" s="517">
        <v>41134</v>
      </c>
      <c r="H1069" s="517">
        <v>41151</v>
      </c>
      <c r="I1069" s="517">
        <v>41151</v>
      </c>
      <c r="J1069" s="859">
        <v>18</v>
      </c>
      <c r="K1069" s="551">
        <v>41700</v>
      </c>
      <c r="L1069" s="552"/>
      <c r="M1069" s="117"/>
      <c r="N1069" s="214" t="s">
        <v>19074</v>
      </c>
      <c r="O1069" s="1166">
        <v>800052640</v>
      </c>
      <c r="P1069" s="404" t="s">
        <v>303</v>
      </c>
      <c r="Q1069" s="530">
        <v>890000432</v>
      </c>
      <c r="R1069" s="530" t="s">
        <v>1097</v>
      </c>
      <c r="S1069" s="530" t="s">
        <v>1097</v>
      </c>
      <c r="T1069" s="530" t="s">
        <v>1097</v>
      </c>
      <c r="U1069" s="530" t="s">
        <v>1097</v>
      </c>
      <c r="V1069" s="530" t="s">
        <v>1097</v>
      </c>
      <c r="W1069" s="530" t="s">
        <v>1097</v>
      </c>
      <c r="X1069" s="530" t="s">
        <v>1097</v>
      </c>
      <c r="Y1069" s="530" t="s">
        <v>1097</v>
      </c>
      <c r="Z1069" s="530" t="s">
        <v>1097</v>
      </c>
      <c r="AA1069" s="530" t="s">
        <v>1097</v>
      </c>
      <c r="AB1069" s="214" t="s">
        <v>4184</v>
      </c>
      <c r="AC1069" s="214" t="s">
        <v>223</v>
      </c>
      <c r="AD1069" s="214" t="s">
        <v>229</v>
      </c>
      <c r="AE1069" s="214" t="s">
        <v>508</v>
      </c>
      <c r="AF1069" s="214" t="s">
        <v>3459</v>
      </c>
      <c r="AG1069" s="626"/>
      <c r="AH1069" s="636">
        <v>17353440</v>
      </c>
      <c r="AI1069" s="634">
        <v>1928160</v>
      </c>
      <c r="AJ1069" s="634">
        <v>19281600</v>
      </c>
      <c r="AK1069" s="214" t="s">
        <v>5230</v>
      </c>
      <c r="AL1069" s="214" t="s">
        <v>156</v>
      </c>
      <c r="AM1069" s="86">
        <v>17353440</v>
      </c>
      <c r="AN1069" s="86" t="s">
        <v>1459</v>
      </c>
      <c r="AO1069" s="86" t="s">
        <v>12895</v>
      </c>
      <c r="AP1069" s="83" t="s">
        <v>1522</v>
      </c>
      <c r="AQ1069" s="84">
        <v>17353440</v>
      </c>
      <c r="AR1069" s="553">
        <v>41151</v>
      </c>
      <c r="AS1069" s="554">
        <v>247</v>
      </c>
      <c r="AT1069" s="488"/>
      <c r="AU1069" s="553"/>
      <c r="AV1069" s="554"/>
      <c r="AW1069" s="84"/>
      <c r="AX1069" s="553"/>
      <c r="AY1069" s="554"/>
      <c r="AZ1069" s="84"/>
      <c r="BA1069" s="553"/>
      <c r="BB1069" s="554"/>
      <c r="BC1069" s="84"/>
      <c r="BD1069" s="553"/>
      <c r="BE1069" s="554"/>
      <c r="BF1069" s="84"/>
      <c r="BG1069" s="553"/>
      <c r="BH1069" s="554"/>
      <c r="BI1069" s="84"/>
      <c r="BJ1069" s="553"/>
      <c r="BK1069" s="554"/>
      <c r="BL1069" s="84"/>
      <c r="BM1069" s="553"/>
      <c r="BN1069" s="554"/>
      <c r="BO1069" s="84"/>
      <c r="BP1069" s="553"/>
      <c r="BQ1069" s="554"/>
      <c r="BR1069" s="84"/>
      <c r="BS1069" s="553"/>
      <c r="BT1069" s="554"/>
      <c r="BU1069" s="84"/>
      <c r="BV1069" s="553"/>
      <c r="BW1069" s="554"/>
      <c r="BX1069" s="84"/>
      <c r="BY1069" s="553"/>
      <c r="BZ1069" s="554"/>
      <c r="CA1069" s="84"/>
      <c r="CB1069" s="553"/>
      <c r="CC1069" s="554"/>
      <c r="CD1069" s="84"/>
      <c r="CE1069" s="553"/>
      <c r="CF1069" s="554"/>
      <c r="CG1069" s="84"/>
      <c r="CH1069" s="553"/>
      <c r="CI1069" s="554"/>
      <c r="CJ1069" s="554"/>
      <c r="CK1069" s="554"/>
      <c r="CL1069" s="554"/>
      <c r="CM1069" s="554"/>
      <c r="CN1069" s="554"/>
      <c r="CO1069" s="554"/>
      <c r="CP1069" s="554"/>
      <c r="CQ1069" s="554"/>
      <c r="CR1069" s="554"/>
      <c r="CS1069" s="554"/>
      <c r="CT1069" s="554"/>
      <c r="CU1069" s="554"/>
      <c r="CV1069" s="554"/>
      <c r="CW1069" s="554"/>
      <c r="CX1069" s="554"/>
      <c r="CY1069" s="554">
        <v>17353440</v>
      </c>
      <c r="CZ1069" s="84">
        <v>0</v>
      </c>
      <c r="DA1069" s="84"/>
      <c r="DB1069" s="856" t="s">
        <v>20809</v>
      </c>
      <c r="DC1069" s="565">
        <v>1</v>
      </c>
      <c r="DD1069" s="928"/>
      <c r="DE1069" s="102" t="s">
        <v>19355</v>
      </c>
      <c r="DF1069" s="928"/>
      <c r="DG1069" s="555">
        <v>0</v>
      </c>
      <c r="DH1069" s="214" t="s">
        <v>4188</v>
      </c>
      <c r="DI1069" s="557">
        <v>41134</v>
      </c>
      <c r="DJ1069" s="111">
        <v>40961</v>
      </c>
      <c r="DK1069" s="558">
        <v>15</v>
      </c>
      <c r="DL1069" s="558" t="s">
        <v>15785</v>
      </c>
      <c r="DM1069" s="619" t="s">
        <v>20770</v>
      </c>
      <c r="DN1069" s="890">
        <v>17353440</v>
      </c>
      <c r="DO1069" s="928"/>
      <c r="DP1069" s="928"/>
      <c r="DQ1069" s="928"/>
      <c r="DR1069" s="928"/>
    </row>
    <row r="1070" spans="1:122" ht="60.75" customHeight="1" thickTop="1" thickBot="1">
      <c r="A1070" s="214" t="s">
        <v>4189</v>
      </c>
      <c r="B1070" s="214" t="s">
        <v>3587</v>
      </c>
      <c r="C1070" s="214" t="s">
        <v>539</v>
      </c>
      <c r="D1070" s="374">
        <v>0</v>
      </c>
      <c r="E1070" s="517">
        <v>40997</v>
      </c>
      <c r="F1070" s="517">
        <v>40946</v>
      </c>
      <c r="G1070" s="517">
        <v>41002</v>
      </c>
      <c r="H1070" s="517">
        <v>41011</v>
      </c>
      <c r="I1070" s="517">
        <v>41011</v>
      </c>
      <c r="J1070" s="859">
        <v>18</v>
      </c>
      <c r="K1070" s="551">
        <v>41559</v>
      </c>
      <c r="L1070" s="552"/>
      <c r="M1070" s="117"/>
      <c r="N1070" s="214" t="s">
        <v>17955</v>
      </c>
      <c r="O1070" s="1166">
        <v>890303666</v>
      </c>
      <c r="P1070" s="530"/>
      <c r="Q1070" s="530"/>
      <c r="R1070" s="530"/>
      <c r="S1070" s="530"/>
      <c r="T1070" s="530"/>
      <c r="U1070" s="530"/>
      <c r="V1070" s="530"/>
      <c r="W1070" s="530"/>
      <c r="X1070" s="530"/>
      <c r="Y1070" s="530"/>
      <c r="Z1070" s="530"/>
      <c r="AA1070" s="530"/>
      <c r="AB1070" s="214" t="s">
        <v>4196</v>
      </c>
      <c r="AC1070" s="214" t="s">
        <v>223</v>
      </c>
      <c r="AD1070" s="214" t="s">
        <v>229</v>
      </c>
      <c r="AE1070" s="214" t="s">
        <v>508</v>
      </c>
      <c r="AF1070" s="214" t="s">
        <v>3459</v>
      </c>
      <c r="AG1070" s="626"/>
      <c r="AH1070" s="636">
        <v>17353440</v>
      </c>
      <c r="AI1070" s="634">
        <v>1928160</v>
      </c>
      <c r="AJ1070" s="634">
        <v>19281600</v>
      </c>
      <c r="AK1070" s="214" t="s">
        <v>4762</v>
      </c>
      <c r="AL1070" s="214" t="s">
        <v>156</v>
      </c>
      <c r="AM1070" s="86">
        <v>17353440</v>
      </c>
      <c r="AN1070" s="86" t="s">
        <v>1452</v>
      </c>
      <c r="AO1070" s="86" t="s">
        <v>11428</v>
      </c>
      <c r="AP1070" s="83" t="s">
        <v>1543</v>
      </c>
      <c r="AQ1070" s="84">
        <v>17353440</v>
      </c>
      <c r="AR1070" s="553">
        <v>41011</v>
      </c>
      <c r="AS1070" s="554">
        <v>155</v>
      </c>
      <c r="AT1070" s="488"/>
      <c r="AU1070" s="553"/>
      <c r="AV1070" s="554"/>
      <c r="AW1070" s="84"/>
      <c r="AX1070" s="553"/>
      <c r="AY1070" s="554"/>
      <c r="AZ1070" s="84"/>
      <c r="BA1070" s="553"/>
      <c r="BB1070" s="554"/>
      <c r="BC1070" s="84"/>
      <c r="BD1070" s="553"/>
      <c r="BE1070" s="554"/>
      <c r="BF1070" s="84"/>
      <c r="BG1070" s="553"/>
      <c r="BH1070" s="554"/>
      <c r="BI1070" s="84"/>
      <c r="BJ1070" s="553"/>
      <c r="BK1070" s="554"/>
      <c r="BL1070" s="84"/>
      <c r="BM1070" s="553"/>
      <c r="BN1070" s="554"/>
      <c r="BO1070" s="84"/>
      <c r="BP1070" s="553"/>
      <c r="BQ1070" s="554"/>
      <c r="BR1070" s="84"/>
      <c r="BS1070" s="553"/>
      <c r="BT1070" s="554"/>
      <c r="BU1070" s="84"/>
      <c r="BV1070" s="553"/>
      <c r="BW1070" s="554"/>
      <c r="BX1070" s="84"/>
      <c r="BY1070" s="553"/>
      <c r="BZ1070" s="554"/>
      <c r="CA1070" s="84"/>
      <c r="CB1070" s="553"/>
      <c r="CC1070" s="554"/>
      <c r="CD1070" s="84"/>
      <c r="CE1070" s="553"/>
      <c r="CF1070" s="554"/>
      <c r="CG1070" s="84"/>
      <c r="CH1070" s="553"/>
      <c r="CI1070" s="554"/>
      <c r="CJ1070" s="554"/>
      <c r="CK1070" s="554"/>
      <c r="CL1070" s="554"/>
      <c r="CM1070" s="554"/>
      <c r="CN1070" s="554"/>
      <c r="CO1070" s="554"/>
      <c r="CP1070" s="554"/>
      <c r="CQ1070" s="554"/>
      <c r="CR1070" s="554"/>
      <c r="CS1070" s="554"/>
      <c r="CT1070" s="554"/>
      <c r="CU1070" s="554"/>
      <c r="CV1070" s="554"/>
      <c r="CW1070" s="554"/>
      <c r="CX1070" s="554"/>
      <c r="CY1070" s="554">
        <v>17353440</v>
      </c>
      <c r="CZ1070" s="84">
        <v>0</v>
      </c>
      <c r="DA1070" s="84"/>
      <c r="DB1070" s="856" t="s">
        <v>20809</v>
      </c>
      <c r="DC1070" s="565">
        <v>1</v>
      </c>
      <c r="DD1070" s="928"/>
      <c r="DE1070" s="102" t="s">
        <v>19355</v>
      </c>
      <c r="DF1070" s="928"/>
      <c r="DG1070" s="555">
        <v>0</v>
      </c>
      <c r="DH1070" s="214" t="s">
        <v>4189</v>
      </c>
      <c r="DI1070" s="557"/>
      <c r="DJ1070" s="111">
        <v>40961</v>
      </c>
      <c r="DK1070" s="558">
        <v>15</v>
      </c>
      <c r="DL1070" s="558"/>
      <c r="DM1070" s="619" t="s">
        <v>20770</v>
      </c>
      <c r="DN1070" s="890">
        <v>17353440</v>
      </c>
      <c r="DO1070" s="928"/>
      <c r="DP1070" s="928"/>
      <c r="DQ1070" s="928"/>
      <c r="DR1070" s="928"/>
    </row>
    <row r="1071" spans="1:122" ht="60.75" customHeight="1" thickTop="1" thickBot="1">
      <c r="A1071" s="214" t="s">
        <v>4190</v>
      </c>
      <c r="B1071" s="214" t="s">
        <v>3587</v>
      </c>
      <c r="C1071" s="214" t="s">
        <v>541</v>
      </c>
      <c r="D1071" s="374">
        <v>1</v>
      </c>
      <c r="E1071" s="517">
        <v>41040</v>
      </c>
      <c r="F1071" s="517">
        <v>40946</v>
      </c>
      <c r="G1071" s="517">
        <v>41045</v>
      </c>
      <c r="H1071" s="517">
        <v>41057</v>
      </c>
      <c r="I1071" s="517">
        <v>41057</v>
      </c>
      <c r="J1071" s="859">
        <v>18</v>
      </c>
      <c r="K1071" s="551">
        <v>41606</v>
      </c>
      <c r="L1071" s="561">
        <v>41016</v>
      </c>
      <c r="M1071" s="117"/>
      <c r="N1071" s="214" t="s">
        <v>691</v>
      </c>
      <c r="O1071" s="1166">
        <v>899999063</v>
      </c>
      <c r="P1071" s="530"/>
      <c r="Q1071" s="530"/>
      <c r="R1071" s="530"/>
      <c r="S1071" s="530"/>
      <c r="T1071" s="530"/>
      <c r="U1071" s="530"/>
      <c r="V1071" s="530"/>
      <c r="W1071" s="530"/>
      <c r="X1071" s="530"/>
      <c r="Y1071" s="530"/>
      <c r="Z1071" s="530"/>
      <c r="AA1071" s="530"/>
      <c r="AB1071" s="214" t="s">
        <v>4184</v>
      </c>
      <c r="AC1071" s="214" t="s">
        <v>223</v>
      </c>
      <c r="AD1071" s="214" t="s">
        <v>229</v>
      </c>
      <c r="AE1071" s="214" t="s">
        <v>508</v>
      </c>
      <c r="AF1071" s="214" t="s">
        <v>3459</v>
      </c>
      <c r="AG1071" s="626"/>
      <c r="AH1071" s="636">
        <v>17353440</v>
      </c>
      <c r="AI1071" s="634">
        <v>1928160</v>
      </c>
      <c r="AJ1071" s="634">
        <v>19281600</v>
      </c>
      <c r="AK1071" s="214" t="s">
        <v>5930</v>
      </c>
      <c r="AL1071" s="214" t="s">
        <v>156</v>
      </c>
      <c r="AM1071" s="86">
        <v>17353440</v>
      </c>
      <c r="AN1071" s="86" t="s">
        <v>14315</v>
      </c>
      <c r="AO1071" s="86" t="s">
        <v>14315</v>
      </c>
      <c r="AP1071" s="97" t="s">
        <v>1525</v>
      </c>
      <c r="AQ1071" s="84">
        <v>17353440</v>
      </c>
      <c r="AR1071" s="553">
        <v>41057</v>
      </c>
      <c r="AS1071" s="554">
        <v>179</v>
      </c>
      <c r="AT1071" s="488"/>
      <c r="AU1071" s="553"/>
      <c r="AV1071" s="554"/>
      <c r="AW1071" s="84"/>
      <c r="AX1071" s="553"/>
      <c r="AY1071" s="554"/>
      <c r="AZ1071" s="84"/>
      <c r="BA1071" s="553"/>
      <c r="BB1071" s="554"/>
      <c r="BC1071" s="84"/>
      <c r="BD1071" s="553"/>
      <c r="BE1071" s="554"/>
      <c r="BF1071" s="84"/>
      <c r="BG1071" s="553"/>
      <c r="BH1071" s="554"/>
      <c r="BI1071" s="84"/>
      <c r="BJ1071" s="553"/>
      <c r="BK1071" s="554"/>
      <c r="BL1071" s="84"/>
      <c r="BM1071" s="553"/>
      <c r="BN1071" s="554"/>
      <c r="BO1071" s="84"/>
      <c r="BP1071" s="553"/>
      <c r="BQ1071" s="554"/>
      <c r="BR1071" s="84"/>
      <c r="BS1071" s="553"/>
      <c r="BT1071" s="554"/>
      <c r="BU1071" s="84"/>
      <c r="BV1071" s="553"/>
      <c r="BW1071" s="554"/>
      <c r="BX1071" s="84"/>
      <c r="BY1071" s="553"/>
      <c r="BZ1071" s="554"/>
      <c r="CA1071" s="84"/>
      <c r="CB1071" s="553"/>
      <c r="CC1071" s="554"/>
      <c r="CD1071" s="84"/>
      <c r="CE1071" s="553"/>
      <c r="CF1071" s="554"/>
      <c r="CG1071" s="84"/>
      <c r="CH1071" s="553"/>
      <c r="CI1071" s="554"/>
      <c r="CJ1071" s="554"/>
      <c r="CK1071" s="554"/>
      <c r="CL1071" s="554"/>
      <c r="CM1071" s="554"/>
      <c r="CN1071" s="554"/>
      <c r="CO1071" s="554"/>
      <c r="CP1071" s="554"/>
      <c r="CQ1071" s="554"/>
      <c r="CR1071" s="554"/>
      <c r="CS1071" s="554"/>
      <c r="CT1071" s="554"/>
      <c r="CU1071" s="554"/>
      <c r="CV1071" s="554"/>
      <c r="CW1071" s="554"/>
      <c r="CX1071" s="554"/>
      <c r="CY1071" s="554">
        <v>17353440</v>
      </c>
      <c r="CZ1071" s="84">
        <v>0</v>
      </c>
      <c r="DA1071" s="84"/>
      <c r="DB1071" s="856" t="s">
        <v>20809</v>
      </c>
      <c r="DC1071" s="565">
        <v>1</v>
      </c>
      <c r="DD1071" s="928"/>
      <c r="DE1071" s="102" t="s">
        <v>19355</v>
      </c>
      <c r="DF1071" s="928"/>
      <c r="DG1071" s="555">
        <v>0</v>
      </c>
      <c r="DH1071" s="214" t="s">
        <v>4190</v>
      </c>
      <c r="DI1071" s="557">
        <v>41016</v>
      </c>
      <c r="DJ1071" s="111">
        <v>40948</v>
      </c>
      <c r="DK1071" s="558">
        <v>2</v>
      </c>
      <c r="DL1071" s="558" t="s">
        <v>15785</v>
      </c>
      <c r="DM1071" s="619" t="s">
        <v>20770</v>
      </c>
      <c r="DN1071" s="890">
        <v>17353440</v>
      </c>
      <c r="DO1071" s="928"/>
      <c r="DP1071" s="928"/>
      <c r="DQ1071" s="928"/>
      <c r="DR1071" s="928"/>
    </row>
    <row r="1072" spans="1:122" ht="60.75" customHeight="1" thickTop="1" thickBot="1">
      <c r="A1072" s="214" t="s">
        <v>4191</v>
      </c>
      <c r="B1072" s="214" t="s">
        <v>3587</v>
      </c>
      <c r="C1072" s="214" t="s">
        <v>541</v>
      </c>
      <c r="D1072" s="374">
        <v>0</v>
      </c>
      <c r="E1072" s="517">
        <v>41031</v>
      </c>
      <c r="F1072" s="517">
        <v>40946</v>
      </c>
      <c r="G1072" s="517">
        <v>41036</v>
      </c>
      <c r="H1072" s="517">
        <v>41045</v>
      </c>
      <c r="I1072" s="517">
        <v>41045</v>
      </c>
      <c r="J1072" s="859">
        <v>18</v>
      </c>
      <c r="K1072" s="551">
        <v>41594</v>
      </c>
      <c r="L1072" s="552"/>
      <c r="M1072" s="117"/>
      <c r="N1072" s="214" t="s">
        <v>303</v>
      </c>
      <c r="O1072" s="1166">
        <v>890000432</v>
      </c>
      <c r="P1072" s="530"/>
      <c r="Q1072" s="530"/>
      <c r="R1072" s="530"/>
      <c r="S1072" s="530"/>
      <c r="T1072" s="530"/>
      <c r="U1072" s="530"/>
      <c r="V1072" s="530"/>
      <c r="W1072" s="530"/>
      <c r="X1072" s="530"/>
      <c r="Y1072" s="530"/>
      <c r="Z1072" s="530"/>
      <c r="AA1072" s="530"/>
      <c r="AB1072" s="214" t="s">
        <v>4184</v>
      </c>
      <c r="AC1072" s="214" t="s">
        <v>223</v>
      </c>
      <c r="AD1072" s="214" t="s">
        <v>229</v>
      </c>
      <c r="AE1072" s="214" t="s">
        <v>508</v>
      </c>
      <c r="AF1072" s="214" t="s">
        <v>3459</v>
      </c>
      <c r="AG1072" s="626"/>
      <c r="AH1072" s="636">
        <v>17353440</v>
      </c>
      <c r="AI1072" s="634">
        <v>1928160</v>
      </c>
      <c r="AJ1072" s="634">
        <v>19281600</v>
      </c>
      <c r="AK1072" s="214" t="s">
        <v>4363</v>
      </c>
      <c r="AL1072" s="214" t="s">
        <v>156</v>
      </c>
      <c r="AM1072" s="86">
        <v>17353440</v>
      </c>
      <c r="AN1072" s="86" t="s">
        <v>1459</v>
      </c>
      <c r="AO1072" s="86" t="s">
        <v>12895</v>
      </c>
      <c r="AP1072" s="83" t="s">
        <v>1522</v>
      </c>
      <c r="AQ1072" s="84">
        <v>17353440</v>
      </c>
      <c r="AR1072" s="553">
        <v>41045</v>
      </c>
      <c r="AS1072" s="554">
        <v>171</v>
      </c>
      <c r="AT1072" s="488"/>
      <c r="AU1072" s="553"/>
      <c r="AV1072" s="554"/>
      <c r="AW1072" s="84"/>
      <c r="AX1072" s="553"/>
      <c r="AY1072" s="554"/>
      <c r="AZ1072" s="84"/>
      <c r="BA1072" s="553"/>
      <c r="BB1072" s="554"/>
      <c r="BC1072" s="84"/>
      <c r="BD1072" s="553"/>
      <c r="BE1072" s="554"/>
      <c r="BF1072" s="84"/>
      <c r="BG1072" s="553"/>
      <c r="BH1072" s="554"/>
      <c r="BI1072" s="84"/>
      <c r="BJ1072" s="553"/>
      <c r="BK1072" s="554"/>
      <c r="BL1072" s="84"/>
      <c r="BM1072" s="553"/>
      <c r="BN1072" s="554"/>
      <c r="BO1072" s="84"/>
      <c r="BP1072" s="553"/>
      <c r="BQ1072" s="554"/>
      <c r="BR1072" s="84"/>
      <c r="BS1072" s="553"/>
      <c r="BT1072" s="554"/>
      <c r="BU1072" s="84"/>
      <c r="BV1072" s="553"/>
      <c r="BW1072" s="554"/>
      <c r="BX1072" s="84"/>
      <c r="BY1072" s="553"/>
      <c r="BZ1072" s="554"/>
      <c r="CA1072" s="84"/>
      <c r="CB1072" s="553"/>
      <c r="CC1072" s="554"/>
      <c r="CD1072" s="84"/>
      <c r="CE1072" s="553"/>
      <c r="CF1072" s="554"/>
      <c r="CG1072" s="84"/>
      <c r="CH1072" s="553"/>
      <c r="CI1072" s="554"/>
      <c r="CJ1072" s="554"/>
      <c r="CK1072" s="554"/>
      <c r="CL1072" s="554"/>
      <c r="CM1072" s="554"/>
      <c r="CN1072" s="554"/>
      <c r="CO1072" s="554"/>
      <c r="CP1072" s="554"/>
      <c r="CQ1072" s="554"/>
      <c r="CR1072" s="554"/>
      <c r="CS1072" s="554"/>
      <c r="CT1072" s="554"/>
      <c r="CU1072" s="554"/>
      <c r="CV1072" s="554"/>
      <c r="CW1072" s="554"/>
      <c r="CX1072" s="554"/>
      <c r="CY1072" s="554">
        <v>17353440</v>
      </c>
      <c r="CZ1072" s="84">
        <v>0</v>
      </c>
      <c r="DA1072" s="84"/>
      <c r="DB1072" s="856" t="s">
        <v>20809</v>
      </c>
      <c r="DC1072" s="565">
        <v>1</v>
      </c>
      <c r="DD1072" s="928"/>
      <c r="DE1072" s="102" t="s">
        <v>19355</v>
      </c>
      <c r="DF1072" s="928"/>
      <c r="DG1072" s="555">
        <v>0</v>
      </c>
      <c r="DH1072" s="214" t="s">
        <v>4191</v>
      </c>
      <c r="DI1072" s="557"/>
      <c r="DJ1072" s="111">
        <v>40961</v>
      </c>
      <c r="DK1072" s="558">
        <v>15</v>
      </c>
      <c r="DL1072" s="558" t="s">
        <v>15785</v>
      </c>
      <c r="DM1072" s="619" t="s">
        <v>20770</v>
      </c>
      <c r="DN1072" s="890">
        <v>17353440</v>
      </c>
      <c r="DO1072" s="928"/>
      <c r="DP1072" s="928"/>
      <c r="DQ1072" s="928"/>
      <c r="DR1072" s="928"/>
    </row>
    <row r="1073" spans="1:122" ht="60.75" customHeight="1" thickTop="1" thickBot="1">
      <c r="A1073" s="214" t="s">
        <v>4192</v>
      </c>
      <c r="B1073" s="214" t="s">
        <v>3587</v>
      </c>
      <c r="C1073" s="214" t="s">
        <v>541</v>
      </c>
      <c r="D1073" s="374">
        <v>0</v>
      </c>
      <c r="E1073" s="517">
        <v>40973</v>
      </c>
      <c r="F1073" s="517">
        <v>40946</v>
      </c>
      <c r="G1073" s="517">
        <v>41029</v>
      </c>
      <c r="H1073" s="517">
        <v>41040</v>
      </c>
      <c r="I1073" s="517">
        <v>41040</v>
      </c>
      <c r="J1073" s="859">
        <v>18</v>
      </c>
      <c r="K1073" s="551">
        <v>41589</v>
      </c>
      <c r="L1073" s="552"/>
      <c r="M1073" s="117"/>
      <c r="N1073" s="214" t="s">
        <v>101</v>
      </c>
      <c r="O1073" s="1166">
        <v>890980040</v>
      </c>
      <c r="P1073" s="530"/>
      <c r="Q1073" s="530"/>
      <c r="R1073" s="530"/>
      <c r="S1073" s="530"/>
      <c r="T1073" s="530"/>
      <c r="U1073" s="530"/>
      <c r="V1073" s="530"/>
      <c r="W1073" s="530"/>
      <c r="X1073" s="530"/>
      <c r="Y1073" s="530"/>
      <c r="Z1073" s="530"/>
      <c r="AA1073" s="530"/>
      <c r="AB1073" s="214" t="s">
        <v>4196</v>
      </c>
      <c r="AC1073" s="214" t="s">
        <v>223</v>
      </c>
      <c r="AD1073" s="214" t="s">
        <v>229</v>
      </c>
      <c r="AE1073" s="214" t="s">
        <v>508</v>
      </c>
      <c r="AF1073" s="214" t="s">
        <v>3459</v>
      </c>
      <c r="AG1073" s="626"/>
      <c r="AH1073" s="636">
        <v>34706880</v>
      </c>
      <c r="AI1073" s="634">
        <v>3856320</v>
      </c>
      <c r="AJ1073" s="634">
        <v>38563200</v>
      </c>
      <c r="AK1073" s="214" t="s">
        <v>5257</v>
      </c>
      <c r="AL1073" s="214" t="s">
        <v>156</v>
      </c>
      <c r="AM1073" s="86">
        <v>34706880</v>
      </c>
      <c r="AN1073" s="86" t="s">
        <v>14361</v>
      </c>
      <c r="AO1073" s="86" t="s">
        <v>8485</v>
      </c>
      <c r="AP1073" s="83" t="s">
        <v>1509</v>
      </c>
      <c r="AQ1073" s="84">
        <v>34706880</v>
      </c>
      <c r="AR1073" s="553">
        <v>41040</v>
      </c>
      <c r="AS1073" s="554">
        <v>168</v>
      </c>
      <c r="AT1073" s="488"/>
      <c r="AU1073" s="553"/>
      <c r="AV1073" s="554"/>
      <c r="AW1073" s="84"/>
      <c r="AX1073" s="553"/>
      <c r="AY1073" s="554"/>
      <c r="AZ1073" s="84"/>
      <c r="BA1073" s="553"/>
      <c r="BB1073" s="554"/>
      <c r="BC1073" s="84"/>
      <c r="BD1073" s="553"/>
      <c r="BE1073" s="554"/>
      <c r="BF1073" s="84"/>
      <c r="BG1073" s="553"/>
      <c r="BH1073" s="554"/>
      <c r="BI1073" s="84"/>
      <c r="BJ1073" s="553"/>
      <c r="BK1073" s="554"/>
      <c r="BL1073" s="84"/>
      <c r="BM1073" s="553"/>
      <c r="BN1073" s="554"/>
      <c r="BO1073" s="84"/>
      <c r="BP1073" s="553"/>
      <c r="BQ1073" s="554"/>
      <c r="BR1073" s="84"/>
      <c r="BS1073" s="553"/>
      <c r="BT1073" s="554"/>
      <c r="BU1073" s="84"/>
      <c r="BV1073" s="553"/>
      <c r="BW1073" s="554"/>
      <c r="BX1073" s="84"/>
      <c r="BY1073" s="553"/>
      <c r="BZ1073" s="554"/>
      <c r="CA1073" s="84"/>
      <c r="CB1073" s="553"/>
      <c r="CC1073" s="554"/>
      <c r="CD1073" s="84"/>
      <c r="CE1073" s="553"/>
      <c r="CF1073" s="554"/>
      <c r="CG1073" s="84"/>
      <c r="CH1073" s="553"/>
      <c r="CI1073" s="554"/>
      <c r="CJ1073" s="554"/>
      <c r="CK1073" s="554"/>
      <c r="CL1073" s="554"/>
      <c r="CM1073" s="554"/>
      <c r="CN1073" s="554"/>
      <c r="CO1073" s="554"/>
      <c r="CP1073" s="554"/>
      <c r="CQ1073" s="554"/>
      <c r="CR1073" s="554"/>
      <c r="CS1073" s="554"/>
      <c r="CT1073" s="554"/>
      <c r="CU1073" s="554"/>
      <c r="CV1073" s="554"/>
      <c r="CW1073" s="554"/>
      <c r="CX1073" s="554"/>
      <c r="CY1073" s="554">
        <v>34706880</v>
      </c>
      <c r="CZ1073" s="84">
        <v>0</v>
      </c>
      <c r="DA1073" s="84"/>
      <c r="DB1073" s="856" t="s">
        <v>20809</v>
      </c>
      <c r="DC1073" s="565">
        <v>1</v>
      </c>
      <c r="DD1073" s="928"/>
      <c r="DE1073" s="102" t="s">
        <v>19355</v>
      </c>
      <c r="DF1073" s="928"/>
      <c r="DG1073" s="555">
        <v>0</v>
      </c>
      <c r="DH1073" s="214" t="s">
        <v>4192</v>
      </c>
      <c r="DI1073" s="557"/>
      <c r="DJ1073" s="111">
        <v>40961</v>
      </c>
      <c r="DK1073" s="558">
        <v>15</v>
      </c>
      <c r="DL1073" s="558" t="s">
        <v>15785</v>
      </c>
      <c r="DM1073" s="619" t="s">
        <v>20770</v>
      </c>
      <c r="DN1073" s="890">
        <v>34706880</v>
      </c>
      <c r="DO1073" s="928"/>
      <c r="DP1073" s="928"/>
      <c r="DQ1073" s="928"/>
      <c r="DR1073" s="928"/>
    </row>
    <row r="1074" spans="1:122" ht="60.75" customHeight="1" thickTop="1" thickBot="1">
      <c r="A1074" s="214" t="s">
        <v>4193</v>
      </c>
      <c r="B1074" s="214" t="s">
        <v>3587</v>
      </c>
      <c r="C1074" s="214" t="s">
        <v>541</v>
      </c>
      <c r="D1074" s="374">
        <v>0</v>
      </c>
      <c r="E1074" s="517">
        <v>41053</v>
      </c>
      <c r="F1074" s="517">
        <v>40946</v>
      </c>
      <c r="G1074" s="517">
        <v>41059</v>
      </c>
      <c r="H1074" s="517">
        <v>41073</v>
      </c>
      <c r="I1074" s="517">
        <v>41073</v>
      </c>
      <c r="J1074" s="859">
        <v>18</v>
      </c>
      <c r="K1074" s="551">
        <v>41621</v>
      </c>
      <c r="L1074" s="552"/>
      <c r="M1074" s="117"/>
      <c r="N1074" s="214" t="s">
        <v>252</v>
      </c>
      <c r="O1074" s="1166">
        <v>800118954</v>
      </c>
      <c r="P1074" s="530"/>
      <c r="Q1074" s="530"/>
      <c r="R1074" s="530"/>
      <c r="S1074" s="530"/>
      <c r="T1074" s="530"/>
      <c r="U1074" s="530"/>
      <c r="V1074" s="530"/>
      <c r="W1074" s="530"/>
      <c r="X1074" s="530"/>
      <c r="Y1074" s="530"/>
      <c r="Z1074" s="530"/>
      <c r="AA1074" s="530"/>
      <c r="AB1074" s="214" t="s">
        <v>1275</v>
      </c>
      <c r="AC1074" s="214" t="s">
        <v>222</v>
      </c>
      <c r="AD1074" s="214" t="s">
        <v>227</v>
      </c>
      <c r="AE1074" s="214" t="s">
        <v>508</v>
      </c>
      <c r="AF1074" s="214">
        <v>306</v>
      </c>
      <c r="AG1074" s="626"/>
      <c r="AH1074" s="636">
        <v>92551680</v>
      </c>
      <c r="AI1074" s="634">
        <v>23137920</v>
      </c>
      <c r="AJ1074" s="634">
        <v>115689600</v>
      </c>
      <c r="AK1074" s="214" t="s">
        <v>4292</v>
      </c>
      <c r="AL1074" s="214" t="s">
        <v>156</v>
      </c>
      <c r="AM1074" s="86">
        <v>92551680</v>
      </c>
      <c r="AN1074" s="531" t="s">
        <v>1461</v>
      </c>
      <c r="AO1074" s="531" t="s">
        <v>1528</v>
      </c>
      <c r="AP1074" s="83" t="s">
        <v>1529</v>
      </c>
      <c r="AQ1074" s="216">
        <v>92551680</v>
      </c>
      <c r="AR1074" s="553">
        <v>41073</v>
      </c>
      <c r="AS1074" s="554">
        <v>191</v>
      </c>
      <c r="AT1074" s="488"/>
      <c r="AU1074" s="553"/>
      <c r="AV1074" s="554"/>
      <c r="AW1074" s="84"/>
      <c r="AX1074" s="553"/>
      <c r="AY1074" s="554"/>
      <c r="AZ1074" s="84"/>
      <c r="BA1074" s="553"/>
      <c r="BB1074" s="554"/>
      <c r="BC1074" s="84"/>
      <c r="BD1074" s="553"/>
      <c r="BE1074" s="554"/>
      <c r="BF1074" s="84"/>
      <c r="BG1074" s="553"/>
      <c r="BH1074" s="554"/>
      <c r="BI1074" s="84"/>
      <c r="BJ1074" s="553"/>
      <c r="BK1074" s="554"/>
      <c r="BL1074" s="84"/>
      <c r="BM1074" s="553"/>
      <c r="BN1074" s="554"/>
      <c r="BO1074" s="84"/>
      <c r="BP1074" s="553"/>
      <c r="BQ1074" s="554"/>
      <c r="BR1074" s="84"/>
      <c r="BS1074" s="553"/>
      <c r="BT1074" s="554"/>
      <c r="BU1074" s="84"/>
      <c r="BV1074" s="553"/>
      <c r="BW1074" s="554"/>
      <c r="BX1074" s="84"/>
      <c r="BY1074" s="553"/>
      <c r="BZ1074" s="554"/>
      <c r="CA1074" s="84"/>
      <c r="CB1074" s="553"/>
      <c r="CC1074" s="554"/>
      <c r="CD1074" s="84"/>
      <c r="CE1074" s="553"/>
      <c r="CF1074" s="554"/>
      <c r="CG1074" s="84"/>
      <c r="CH1074" s="553"/>
      <c r="CI1074" s="554"/>
      <c r="CJ1074" s="554"/>
      <c r="CK1074" s="554"/>
      <c r="CL1074" s="554"/>
      <c r="CM1074" s="554"/>
      <c r="CN1074" s="554"/>
      <c r="CO1074" s="554"/>
      <c r="CP1074" s="554"/>
      <c r="CQ1074" s="554"/>
      <c r="CR1074" s="554"/>
      <c r="CS1074" s="554"/>
      <c r="CT1074" s="554"/>
      <c r="CU1074" s="554"/>
      <c r="CV1074" s="554"/>
      <c r="CW1074" s="554"/>
      <c r="CX1074" s="554"/>
      <c r="CY1074" s="554">
        <v>92551680</v>
      </c>
      <c r="CZ1074" s="84">
        <v>0</v>
      </c>
      <c r="DA1074" s="84"/>
      <c r="DB1074" s="856" t="s">
        <v>20809</v>
      </c>
      <c r="DC1074" s="565">
        <v>1</v>
      </c>
      <c r="DD1074" s="928"/>
      <c r="DE1074" s="102" t="s">
        <v>19355</v>
      </c>
      <c r="DF1074" s="928"/>
      <c r="DG1074" s="555">
        <v>0</v>
      </c>
      <c r="DH1074" s="214" t="s">
        <v>4193</v>
      </c>
      <c r="DI1074" s="557"/>
      <c r="DJ1074" s="111">
        <v>40954</v>
      </c>
      <c r="DK1074" s="558">
        <v>8</v>
      </c>
      <c r="DL1074" s="558" t="s">
        <v>15795</v>
      </c>
      <c r="DM1074" s="619" t="s">
        <v>20637</v>
      </c>
      <c r="DN1074" s="890">
        <v>92551680</v>
      </c>
      <c r="DO1074" s="928"/>
      <c r="DP1074" s="928"/>
      <c r="DQ1074" s="928"/>
      <c r="DR1074" s="928"/>
    </row>
    <row r="1075" spans="1:122" ht="60.75" customHeight="1" thickTop="1" thickBot="1">
      <c r="A1075" s="214" t="s">
        <v>4199</v>
      </c>
      <c r="B1075" s="214" t="s">
        <v>3587</v>
      </c>
      <c r="C1075" s="214" t="s">
        <v>541</v>
      </c>
      <c r="D1075" s="374">
        <v>0</v>
      </c>
      <c r="E1075" s="517">
        <v>41019</v>
      </c>
      <c r="F1075" s="517">
        <v>40946</v>
      </c>
      <c r="G1075" s="517">
        <v>41022</v>
      </c>
      <c r="H1075" s="517">
        <v>41036</v>
      </c>
      <c r="I1075" s="517">
        <v>41036</v>
      </c>
      <c r="J1075" s="859">
        <v>18</v>
      </c>
      <c r="K1075" s="551">
        <v>41585</v>
      </c>
      <c r="L1075" s="552"/>
      <c r="M1075" s="117"/>
      <c r="N1075" s="214" t="s">
        <v>645</v>
      </c>
      <c r="O1075" s="1166">
        <v>892115029</v>
      </c>
      <c r="P1075" s="530"/>
      <c r="Q1075" s="530"/>
      <c r="R1075" s="530"/>
      <c r="S1075" s="530"/>
      <c r="T1075" s="530"/>
      <c r="U1075" s="530"/>
      <c r="V1075" s="530"/>
      <c r="W1075" s="530"/>
      <c r="X1075" s="530"/>
      <c r="Y1075" s="530"/>
      <c r="Z1075" s="530"/>
      <c r="AA1075" s="530"/>
      <c r="AB1075" s="214" t="s">
        <v>1275</v>
      </c>
      <c r="AC1075" s="214" t="s">
        <v>222</v>
      </c>
      <c r="AD1075" s="214" t="s">
        <v>227</v>
      </c>
      <c r="AE1075" s="214" t="s">
        <v>508</v>
      </c>
      <c r="AF1075" s="214">
        <v>306</v>
      </c>
      <c r="AG1075" s="626"/>
      <c r="AH1075" s="636">
        <v>30850560</v>
      </c>
      <c r="AI1075" s="634">
        <v>7712640</v>
      </c>
      <c r="AJ1075" s="634">
        <v>38563200</v>
      </c>
      <c r="AK1075" s="214" t="s">
        <v>4297</v>
      </c>
      <c r="AL1075" s="214" t="s">
        <v>156</v>
      </c>
      <c r="AM1075" s="86">
        <v>30850560</v>
      </c>
      <c r="AN1075" s="86" t="s">
        <v>1460</v>
      </c>
      <c r="AO1075" s="86" t="s">
        <v>1526</v>
      </c>
      <c r="AP1075" s="83" t="s">
        <v>1527</v>
      </c>
      <c r="AQ1075" s="84">
        <v>30850560</v>
      </c>
      <c r="AR1075" s="553">
        <v>41036</v>
      </c>
      <c r="AS1075" s="554">
        <v>164</v>
      </c>
      <c r="AT1075" s="488"/>
      <c r="AU1075" s="553"/>
      <c r="AV1075" s="554"/>
      <c r="AW1075" s="84"/>
      <c r="AX1075" s="553"/>
      <c r="AY1075" s="554"/>
      <c r="AZ1075" s="84"/>
      <c r="BA1075" s="553"/>
      <c r="BB1075" s="554"/>
      <c r="BC1075" s="84"/>
      <c r="BD1075" s="553"/>
      <c r="BE1075" s="554"/>
      <c r="BF1075" s="84"/>
      <c r="BG1075" s="553"/>
      <c r="BH1075" s="554"/>
      <c r="BI1075" s="84"/>
      <c r="BJ1075" s="553"/>
      <c r="BK1075" s="554"/>
      <c r="BL1075" s="84"/>
      <c r="BM1075" s="553"/>
      <c r="BN1075" s="554"/>
      <c r="BO1075" s="84"/>
      <c r="BP1075" s="553"/>
      <c r="BQ1075" s="554"/>
      <c r="BR1075" s="84"/>
      <c r="BS1075" s="553"/>
      <c r="BT1075" s="554"/>
      <c r="BU1075" s="84"/>
      <c r="BV1075" s="553"/>
      <c r="BW1075" s="554"/>
      <c r="BX1075" s="84"/>
      <c r="BY1075" s="553"/>
      <c r="BZ1075" s="554"/>
      <c r="CA1075" s="84"/>
      <c r="CB1075" s="553"/>
      <c r="CC1075" s="554"/>
      <c r="CD1075" s="84"/>
      <c r="CE1075" s="553"/>
      <c r="CF1075" s="554"/>
      <c r="CG1075" s="84"/>
      <c r="CH1075" s="553"/>
      <c r="CI1075" s="554"/>
      <c r="CJ1075" s="554"/>
      <c r="CK1075" s="554"/>
      <c r="CL1075" s="554"/>
      <c r="CM1075" s="554"/>
      <c r="CN1075" s="554"/>
      <c r="CO1075" s="554"/>
      <c r="CP1075" s="554"/>
      <c r="CQ1075" s="554"/>
      <c r="CR1075" s="554"/>
      <c r="CS1075" s="554"/>
      <c r="CT1075" s="554"/>
      <c r="CU1075" s="554"/>
      <c r="CV1075" s="554"/>
      <c r="CW1075" s="554"/>
      <c r="CX1075" s="554"/>
      <c r="CY1075" s="554">
        <v>30850560</v>
      </c>
      <c r="CZ1075" s="84">
        <v>0</v>
      </c>
      <c r="DA1075" s="84"/>
      <c r="DB1075" s="856" t="s">
        <v>20809</v>
      </c>
      <c r="DC1075" s="565">
        <v>1</v>
      </c>
      <c r="DD1075" s="928"/>
      <c r="DE1075" s="102" t="s">
        <v>19355</v>
      </c>
      <c r="DF1075" s="928"/>
      <c r="DG1075" s="555">
        <v>0</v>
      </c>
      <c r="DH1075" s="214" t="s">
        <v>4199</v>
      </c>
      <c r="DI1075" s="557"/>
      <c r="DJ1075" s="111">
        <v>40954</v>
      </c>
      <c r="DK1075" s="558">
        <v>8</v>
      </c>
      <c r="DL1075" s="558"/>
      <c r="DM1075" s="619" t="s">
        <v>20637</v>
      </c>
      <c r="DN1075" s="890">
        <v>30850560</v>
      </c>
      <c r="DO1075" s="928"/>
      <c r="DP1075" s="928"/>
      <c r="DQ1075" s="928"/>
      <c r="DR1075" s="928"/>
    </row>
    <row r="1076" spans="1:122" ht="60.75" customHeight="1" thickTop="1" thickBot="1">
      <c r="A1076" s="214" t="s">
        <v>4200</v>
      </c>
      <c r="B1076" s="214" t="s">
        <v>3587</v>
      </c>
      <c r="C1076" s="214" t="s">
        <v>539</v>
      </c>
      <c r="D1076" s="374">
        <v>1</v>
      </c>
      <c r="E1076" s="517">
        <v>40969</v>
      </c>
      <c r="F1076" s="517">
        <v>40946</v>
      </c>
      <c r="G1076" s="517">
        <v>41010</v>
      </c>
      <c r="H1076" s="517">
        <v>41019</v>
      </c>
      <c r="I1076" s="517">
        <v>41019</v>
      </c>
      <c r="J1076" s="859">
        <v>18</v>
      </c>
      <c r="K1076" s="551">
        <v>41567</v>
      </c>
      <c r="L1076" s="561">
        <v>41003</v>
      </c>
      <c r="M1076" s="117"/>
      <c r="N1076" s="214" t="s">
        <v>604</v>
      </c>
      <c r="O1076" s="1166">
        <v>890704382</v>
      </c>
      <c r="P1076" s="530"/>
      <c r="Q1076" s="530"/>
      <c r="R1076" s="530"/>
      <c r="S1076" s="530"/>
      <c r="T1076" s="530"/>
      <c r="U1076" s="530"/>
      <c r="V1076" s="530"/>
      <c r="W1076" s="530"/>
      <c r="X1076" s="530"/>
      <c r="Y1076" s="530"/>
      <c r="Z1076" s="530"/>
      <c r="AA1076" s="530"/>
      <c r="AB1076" s="214" t="s">
        <v>1275</v>
      </c>
      <c r="AC1076" s="214" t="s">
        <v>222</v>
      </c>
      <c r="AD1076" s="214" t="s">
        <v>227</v>
      </c>
      <c r="AE1076" s="214" t="s">
        <v>508</v>
      </c>
      <c r="AF1076" s="214">
        <v>306</v>
      </c>
      <c r="AG1076" s="626"/>
      <c r="AH1076" s="636">
        <v>92551680</v>
      </c>
      <c r="AI1076" s="634">
        <v>23137920</v>
      </c>
      <c r="AJ1076" s="634">
        <v>115689600</v>
      </c>
      <c r="AK1076" s="214" t="s">
        <v>4297</v>
      </c>
      <c r="AL1076" s="214" t="s">
        <v>156</v>
      </c>
      <c r="AM1076" s="86">
        <v>92551680</v>
      </c>
      <c r="AN1076" s="531" t="s">
        <v>1482</v>
      </c>
      <c r="AO1076" s="531" t="s">
        <v>1539</v>
      </c>
      <c r="AP1076" s="83" t="s">
        <v>1540</v>
      </c>
      <c r="AQ1076" s="84">
        <v>92551680</v>
      </c>
      <c r="AR1076" s="553">
        <v>41019</v>
      </c>
      <c r="AS1076" s="554">
        <v>157</v>
      </c>
      <c r="AT1076" s="488"/>
      <c r="AU1076" s="553"/>
      <c r="AV1076" s="554"/>
      <c r="AW1076" s="84"/>
      <c r="AX1076" s="553"/>
      <c r="AY1076" s="554"/>
      <c r="AZ1076" s="84"/>
      <c r="BA1076" s="553"/>
      <c r="BB1076" s="554"/>
      <c r="BC1076" s="84"/>
      <c r="BD1076" s="553"/>
      <c r="BE1076" s="554"/>
      <c r="BF1076" s="84"/>
      <c r="BG1076" s="553"/>
      <c r="BH1076" s="554"/>
      <c r="BI1076" s="84"/>
      <c r="BJ1076" s="553"/>
      <c r="BK1076" s="554"/>
      <c r="BL1076" s="84"/>
      <c r="BM1076" s="553"/>
      <c r="BN1076" s="554"/>
      <c r="BO1076" s="84"/>
      <c r="BP1076" s="553"/>
      <c r="BQ1076" s="554"/>
      <c r="BR1076" s="84"/>
      <c r="BS1076" s="553"/>
      <c r="BT1076" s="554"/>
      <c r="BU1076" s="84"/>
      <c r="BV1076" s="553"/>
      <c r="BW1076" s="554"/>
      <c r="BX1076" s="84"/>
      <c r="BY1076" s="553"/>
      <c r="BZ1076" s="554"/>
      <c r="CA1076" s="84"/>
      <c r="CB1076" s="553"/>
      <c r="CC1076" s="554"/>
      <c r="CD1076" s="84"/>
      <c r="CE1076" s="553"/>
      <c r="CF1076" s="554"/>
      <c r="CG1076" s="84"/>
      <c r="CH1076" s="553"/>
      <c r="CI1076" s="554"/>
      <c r="CJ1076" s="554"/>
      <c r="CK1076" s="554"/>
      <c r="CL1076" s="554"/>
      <c r="CM1076" s="554"/>
      <c r="CN1076" s="554"/>
      <c r="CO1076" s="554"/>
      <c r="CP1076" s="554"/>
      <c r="CQ1076" s="554"/>
      <c r="CR1076" s="554"/>
      <c r="CS1076" s="554"/>
      <c r="CT1076" s="554"/>
      <c r="CU1076" s="554"/>
      <c r="CV1076" s="554"/>
      <c r="CW1076" s="554"/>
      <c r="CX1076" s="554"/>
      <c r="CY1076" s="554">
        <v>92551680</v>
      </c>
      <c r="CZ1076" s="84">
        <v>0</v>
      </c>
      <c r="DA1076" s="84"/>
      <c r="DB1076" s="856" t="s">
        <v>20809</v>
      </c>
      <c r="DC1076" s="565">
        <v>1</v>
      </c>
      <c r="DD1076" s="928"/>
      <c r="DE1076" s="102" t="s">
        <v>19355</v>
      </c>
      <c r="DF1076" s="928"/>
      <c r="DG1076" s="555">
        <v>0</v>
      </c>
      <c r="DH1076" s="214" t="s">
        <v>4200</v>
      </c>
      <c r="DI1076" s="557">
        <v>41003</v>
      </c>
      <c r="DJ1076" s="111">
        <v>40954</v>
      </c>
      <c r="DK1076" s="558">
        <v>8</v>
      </c>
      <c r="DL1076" s="558"/>
      <c r="DM1076" s="619" t="s">
        <v>20637</v>
      </c>
      <c r="DN1076" s="890">
        <v>92551680</v>
      </c>
      <c r="DO1076" s="928"/>
      <c r="DP1076" s="928"/>
      <c r="DQ1076" s="928"/>
      <c r="DR1076" s="928"/>
    </row>
    <row r="1077" spans="1:122" ht="60.75" customHeight="1" thickTop="1" thickBot="1">
      <c r="A1077" s="214" t="s">
        <v>4201</v>
      </c>
      <c r="B1077" s="214" t="s">
        <v>3587</v>
      </c>
      <c r="C1077" s="214" t="s">
        <v>539</v>
      </c>
      <c r="D1077" s="374">
        <v>1</v>
      </c>
      <c r="E1077" s="517">
        <v>40960</v>
      </c>
      <c r="F1077" s="517">
        <v>40946</v>
      </c>
      <c r="G1077" s="517">
        <v>40990</v>
      </c>
      <c r="H1077" s="517">
        <v>41002</v>
      </c>
      <c r="I1077" s="517">
        <v>41002</v>
      </c>
      <c r="J1077" s="859">
        <v>18</v>
      </c>
      <c r="K1077" s="551">
        <v>41550</v>
      </c>
      <c r="L1077" s="561">
        <v>40989</v>
      </c>
      <c r="M1077" s="117"/>
      <c r="N1077" s="214" t="s">
        <v>2405</v>
      </c>
      <c r="O1077" s="1166">
        <v>890902922</v>
      </c>
      <c r="P1077" s="530"/>
      <c r="Q1077" s="530"/>
      <c r="R1077" s="530"/>
      <c r="S1077" s="530"/>
      <c r="T1077" s="530"/>
      <c r="U1077" s="530"/>
      <c r="V1077" s="530"/>
      <c r="W1077" s="530"/>
      <c r="X1077" s="530"/>
      <c r="Y1077" s="530"/>
      <c r="Z1077" s="530"/>
      <c r="AA1077" s="530"/>
      <c r="AB1077" s="214" t="s">
        <v>1275</v>
      </c>
      <c r="AC1077" s="214" t="s">
        <v>222</v>
      </c>
      <c r="AD1077" s="214" t="s">
        <v>227</v>
      </c>
      <c r="AE1077" s="214" t="s">
        <v>508</v>
      </c>
      <c r="AF1077" s="214">
        <v>306</v>
      </c>
      <c r="AG1077" s="626"/>
      <c r="AH1077" s="636">
        <v>92551680</v>
      </c>
      <c r="AI1077" s="634">
        <v>23137920</v>
      </c>
      <c r="AJ1077" s="634">
        <v>115689600</v>
      </c>
      <c r="AK1077" s="214" t="s">
        <v>4383</v>
      </c>
      <c r="AL1077" s="214" t="s">
        <v>156</v>
      </c>
      <c r="AM1077" s="86">
        <v>92551680</v>
      </c>
      <c r="AN1077" s="86" t="s">
        <v>14361</v>
      </c>
      <c r="AO1077" s="86" t="s">
        <v>8485</v>
      </c>
      <c r="AP1077" s="83" t="s">
        <v>1509</v>
      </c>
      <c r="AQ1077" s="84">
        <v>92551680</v>
      </c>
      <c r="AR1077" s="553">
        <v>41002</v>
      </c>
      <c r="AS1077" s="554">
        <v>152</v>
      </c>
      <c r="AT1077" s="488"/>
      <c r="AU1077" s="553"/>
      <c r="AV1077" s="554"/>
      <c r="AW1077" s="84"/>
      <c r="AX1077" s="553"/>
      <c r="AY1077" s="554"/>
      <c r="AZ1077" s="84"/>
      <c r="BA1077" s="553"/>
      <c r="BB1077" s="554"/>
      <c r="BC1077" s="84"/>
      <c r="BD1077" s="553"/>
      <c r="BE1077" s="554"/>
      <c r="BF1077" s="84"/>
      <c r="BG1077" s="553"/>
      <c r="BH1077" s="554"/>
      <c r="BI1077" s="84"/>
      <c r="BJ1077" s="553"/>
      <c r="BK1077" s="554"/>
      <c r="BL1077" s="84"/>
      <c r="BM1077" s="553"/>
      <c r="BN1077" s="554"/>
      <c r="BO1077" s="84"/>
      <c r="BP1077" s="553"/>
      <c r="BQ1077" s="554"/>
      <c r="BR1077" s="84"/>
      <c r="BS1077" s="553"/>
      <c r="BT1077" s="554"/>
      <c r="BU1077" s="84"/>
      <c r="BV1077" s="553"/>
      <c r="BW1077" s="554"/>
      <c r="BX1077" s="84"/>
      <c r="BY1077" s="553"/>
      <c r="BZ1077" s="554"/>
      <c r="CA1077" s="84"/>
      <c r="CB1077" s="553"/>
      <c r="CC1077" s="554"/>
      <c r="CD1077" s="84"/>
      <c r="CE1077" s="553"/>
      <c r="CF1077" s="554"/>
      <c r="CG1077" s="84"/>
      <c r="CH1077" s="553"/>
      <c r="CI1077" s="554"/>
      <c r="CJ1077" s="554"/>
      <c r="CK1077" s="554"/>
      <c r="CL1077" s="554"/>
      <c r="CM1077" s="554"/>
      <c r="CN1077" s="554"/>
      <c r="CO1077" s="554"/>
      <c r="CP1077" s="554"/>
      <c r="CQ1077" s="554"/>
      <c r="CR1077" s="554"/>
      <c r="CS1077" s="554"/>
      <c r="CT1077" s="554"/>
      <c r="CU1077" s="554"/>
      <c r="CV1077" s="554"/>
      <c r="CW1077" s="554"/>
      <c r="CX1077" s="554"/>
      <c r="CY1077" s="554">
        <v>92551680</v>
      </c>
      <c r="CZ1077" s="84">
        <v>0</v>
      </c>
      <c r="DA1077" s="84"/>
      <c r="DB1077" s="856" t="s">
        <v>20809</v>
      </c>
      <c r="DC1077" s="565">
        <v>1</v>
      </c>
      <c r="DD1077" s="928"/>
      <c r="DE1077" s="102" t="s">
        <v>19355</v>
      </c>
      <c r="DF1077" s="928"/>
      <c r="DG1077" s="555">
        <v>0</v>
      </c>
      <c r="DH1077" s="214" t="s">
        <v>4201</v>
      </c>
      <c r="DI1077" s="557">
        <v>40989</v>
      </c>
      <c r="DJ1077" s="111">
        <v>40954</v>
      </c>
      <c r="DK1077" s="558">
        <v>8</v>
      </c>
      <c r="DL1077" s="558"/>
      <c r="DM1077" s="619" t="s">
        <v>20637</v>
      </c>
      <c r="DN1077" s="890">
        <v>92551680</v>
      </c>
      <c r="DO1077" s="928"/>
      <c r="DP1077" s="928"/>
      <c r="DQ1077" s="928"/>
      <c r="DR1077" s="928"/>
    </row>
    <row r="1078" spans="1:122" ht="60.75" customHeight="1" thickTop="1" thickBot="1">
      <c r="A1078" s="214" t="s">
        <v>4202</v>
      </c>
      <c r="B1078" s="214" t="s">
        <v>3587</v>
      </c>
      <c r="C1078" s="214" t="s">
        <v>541</v>
      </c>
      <c r="D1078" s="374">
        <v>0</v>
      </c>
      <c r="E1078" s="517">
        <v>40974</v>
      </c>
      <c r="F1078" s="517">
        <v>40946</v>
      </c>
      <c r="G1078" s="517">
        <v>40976</v>
      </c>
      <c r="H1078" s="517">
        <v>40990</v>
      </c>
      <c r="I1078" s="517">
        <v>40990</v>
      </c>
      <c r="J1078" s="859">
        <v>18</v>
      </c>
      <c r="K1078" s="551">
        <v>41539</v>
      </c>
      <c r="L1078" s="552"/>
      <c r="M1078" s="117"/>
      <c r="N1078" s="214" t="s">
        <v>93</v>
      </c>
      <c r="O1078" s="1166">
        <v>892200323</v>
      </c>
      <c r="P1078" s="530"/>
      <c r="Q1078" s="530"/>
      <c r="R1078" s="530"/>
      <c r="S1078" s="530"/>
      <c r="T1078" s="530"/>
      <c r="U1078" s="530"/>
      <c r="V1078" s="530"/>
      <c r="W1078" s="530"/>
      <c r="X1078" s="530"/>
      <c r="Y1078" s="530"/>
      <c r="Z1078" s="530"/>
      <c r="AA1078" s="530"/>
      <c r="AB1078" s="214" t="s">
        <v>1275</v>
      </c>
      <c r="AC1078" s="214" t="s">
        <v>222</v>
      </c>
      <c r="AD1078" s="214" t="s">
        <v>227</v>
      </c>
      <c r="AE1078" s="214" t="s">
        <v>508</v>
      </c>
      <c r="AF1078" s="214">
        <v>306</v>
      </c>
      <c r="AG1078" s="626"/>
      <c r="AH1078" s="636">
        <v>169678080</v>
      </c>
      <c r="AI1078" s="634">
        <v>42419520</v>
      </c>
      <c r="AJ1078" s="634">
        <v>212097600</v>
      </c>
      <c r="AK1078" s="214" t="s">
        <v>4297</v>
      </c>
      <c r="AL1078" s="214" t="s">
        <v>156</v>
      </c>
      <c r="AM1078" s="86">
        <v>169678080</v>
      </c>
      <c r="AN1078" s="86" t="s">
        <v>1462</v>
      </c>
      <c r="AO1078" s="86" t="s">
        <v>1530</v>
      </c>
      <c r="AP1078" s="83" t="s">
        <v>1531</v>
      </c>
      <c r="AQ1078" s="84">
        <v>169678080</v>
      </c>
      <c r="AR1078" s="553">
        <v>40990</v>
      </c>
      <c r="AS1078" s="554">
        <v>144</v>
      </c>
      <c r="AT1078" s="488"/>
      <c r="AU1078" s="553"/>
      <c r="AV1078" s="554"/>
      <c r="AW1078" s="84"/>
      <c r="AX1078" s="553"/>
      <c r="AY1078" s="554"/>
      <c r="AZ1078" s="84"/>
      <c r="BA1078" s="553"/>
      <c r="BB1078" s="554"/>
      <c r="BC1078" s="84"/>
      <c r="BD1078" s="553"/>
      <c r="BE1078" s="554"/>
      <c r="BF1078" s="84"/>
      <c r="BG1078" s="553"/>
      <c r="BH1078" s="554"/>
      <c r="BI1078" s="84"/>
      <c r="BJ1078" s="553"/>
      <c r="BK1078" s="554"/>
      <c r="BL1078" s="84"/>
      <c r="BM1078" s="553"/>
      <c r="BN1078" s="554"/>
      <c r="BO1078" s="84"/>
      <c r="BP1078" s="553"/>
      <c r="BQ1078" s="554"/>
      <c r="BR1078" s="84"/>
      <c r="BS1078" s="553"/>
      <c r="BT1078" s="554"/>
      <c r="BU1078" s="84"/>
      <c r="BV1078" s="553"/>
      <c r="BW1078" s="554"/>
      <c r="BX1078" s="84"/>
      <c r="BY1078" s="553"/>
      <c r="BZ1078" s="554"/>
      <c r="CA1078" s="84"/>
      <c r="CB1078" s="553"/>
      <c r="CC1078" s="554"/>
      <c r="CD1078" s="84"/>
      <c r="CE1078" s="553"/>
      <c r="CF1078" s="554"/>
      <c r="CG1078" s="84"/>
      <c r="CH1078" s="553"/>
      <c r="CI1078" s="554"/>
      <c r="CJ1078" s="554"/>
      <c r="CK1078" s="554"/>
      <c r="CL1078" s="554"/>
      <c r="CM1078" s="554"/>
      <c r="CN1078" s="554"/>
      <c r="CO1078" s="554"/>
      <c r="CP1078" s="554"/>
      <c r="CQ1078" s="554"/>
      <c r="CR1078" s="554"/>
      <c r="CS1078" s="554"/>
      <c r="CT1078" s="554"/>
      <c r="CU1078" s="554"/>
      <c r="CV1078" s="554"/>
      <c r="CW1078" s="554"/>
      <c r="CX1078" s="554"/>
      <c r="CY1078" s="554">
        <v>169678080</v>
      </c>
      <c r="CZ1078" s="84">
        <v>0</v>
      </c>
      <c r="DA1078" s="84"/>
      <c r="DB1078" s="856" t="s">
        <v>20809</v>
      </c>
      <c r="DC1078" s="565">
        <v>1</v>
      </c>
      <c r="DD1078" s="928"/>
      <c r="DE1078" s="102" t="s">
        <v>19355</v>
      </c>
      <c r="DF1078" s="928"/>
      <c r="DG1078" s="555">
        <v>0</v>
      </c>
      <c r="DH1078" s="214" t="s">
        <v>4202</v>
      </c>
      <c r="DI1078" s="557"/>
      <c r="DJ1078" s="111">
        <v>40954</v>
      </c>
      <c r="DK1078" s="558">
        <v>8</v>
      </c>
      <c r="DL1078" s="558"/>
      <c r="DM1078" s="619" t="s">
        <v>20637</v>
      </c>
      <c r="DN1078" s="890">
        <v>169678080</v>
      </c>
      <c r="DO1078" s="928"/>
      <c r="DP1078" s="928"/>
      <c r="DQ1078" s="928"/>
      <c r="DR1078" s="928"/>
    </row>
    <row r="1079" spans="1:122" ht="60.75" customHeight="1" thickTop="1" thickBot="1">
      <c r="A1079" s="214" t="s">
        <v>4203</v>
      </c>
      <c r="B1079" s="214" t="s">
        <v>3587</v>
      </c>
      <c r="C1079" s="214" t="s">
        <v>539</v>
      </c>
      <c r="D1079" s="374">
        <v>1</v>
      </c>
      <c r="E1079" s="517">
        <v>41010</v>
      </c>
      <c r="F1079" s="517">
        <v>40946</v>
      </c>
      <c r="G1079" s="517">
        <v>41066</v>
      </c>
      <c r="H1079" s="517">
        <v>41080</v>
      </c>
      <c r="I1079" s="517">
        <v>41080</v>
      </c>
      <c r="J1079" s="859">
        <v>18</v>
      </c>
      <c r="K1079" s="551">
        <v>41628</v>
      </c>
      <c r="L1079" s="561">
        <v>41054</v>
      </c>
      <c r="M1079" s="117"/>
      <c r="N1079" s="214" t="s">
        <v>597</v>
      </c>
      <c r="O1079" s="1166">
        <v>890104633</v>
      </c>
      <c r="P1079" s="530"/>
      <c r="Q1079" s="530"/>
      <c r="R1079" s="530"/>
      <c r="S1079" s="530"/>
      <c r="T1079" s="530"/>
      <c r="U1079" s="530"/>
      <c r="V1079" s="530"/>
      <c r="W1079" s="530"/>
      <c r="X1079" s="530"/>
      <c r="Y1079" s="530"/>
      <c r="Z1079" s="530"/>
      <c r="AA1079" s="530"/>
      <c r="AB1079" s="214" t="s">
        <v>1275</v>
      </c>
      <c r="AC1079" s="214" t="s">
        <v>222</v>
      </c>
      <c r="AD1079" s="214" t="s">
        <v>227</v>
      </c>
      <c r="AE1079" s="214" t="s">
        <v>508</v>
      </c>
      <c r="AF1079" s="214">
        <v>306</v>
      </c>
      <c r="AG1079" s="626"/>
      <c r="AH1079" s="636">
        <v>15425280</v>
      </c>
      <c r="AI1079" s="634">
        <v>3856320</v>
      </c>
      <c r="AJ1079" s="634">
        <v>19281600</v>
      </c>
      <c r="AK1079" s="214" t="s">
        <v>6167</v>
      </c>
      <c r="AL1079" s="214" t="s">
        <v>156</v>
      </c>
      <c r="AM1079" s="86">
        <v>15425280</v>
      </c>
      <c r="AN1079" s="86" t="s">
        <v>1470</v>
      </c>
      <c r="AO1079" s="86" t="s">
        <v>8498</v>
      </c>
      <c r="AP1079" s="83" t="s">
        <v>1536</v>
      </c>
      <c r="AQ1079" s="84">
        <v>15425280</v>
      </c>
      <c r="AR1079" s="553">
        <v>41080</v>
      </c>
      <c r="AS1079" s="554">
        <v>203</v>
      </c>
      <c r="AT1079" s="488"/>
      <c r="AU1079" s="553"/>
      <c r="AV1079" s="554"/>
      <c r="AW1079" s="84"/>
      <c r="AX1079" s="553"/>
      <c r="AY1079" s="554"/>
      <c r="AZ1079" s="84"/>
      <c r="BA1079" s="553"/>
      <c r="BB1079" s="554"/>
      <c r="BC1079" s="84"/>
      <c r="BD1079" s="553"/>
      <c r="BE1079" s="554"/>
      <c r="BF1079" s="84"/>
      <c r="BG1079" s="553"/>
      <c r="BH1079" s="554"/>
      <c r="BI1079" s="84"/>
      <c r="BJ1079" s="553"/>
      <c r="BK1079" s="554"/>
      <c r="BL1079" s="84"/>
      <c r="BM1079" s="553"/>
      <c r="BN1079" s="554"/>
      <c r="BO1079" s="84"/>
      <c r="BP1079" s="553"/>
      <c r="BQ1079" s="554"/>
      <c r="BR1079" s="84"/>
      <c r="BS1079" s="553"/>
      <c r="BT1079" s="554"/>
      <c r="BU1079" s="84"/>
      <c r="BV1079" s="553"/>
      <c r="BW1079" s="554"/>
      <c r="BX1079" s="84"/>
      <c r="BY1079" s="553"/>
      <c r="BZ1079" s="554"/>
      <c r="CA1079" s="84"/>
      <c r="CB1079" s="553"/>
      <c r="CC1079" s="554"/>
      <c r="CD1079" s="84"/>
      <c r="CE1079" s="553"/>
      <c r="CF1079" s="554"/>
      <c r="CG1079" s="84"/>
      <c r="CH1079" s="553"/>
      <c r="CI1079" s="554"/>
      <c r="CJ1079" s="554"/>
      <c r="CK1079" s="554"/>
      <c r="CL1079" s="554"/>
      <c r="CM1079" s="554"/>
      <c r="CN1079" s="554"/>
      <c r="CO1079" s="554"/>
      <c r="CP1079" s="554"/>
      <c r="CQ1079" s="554"/>
      <c r="CR1079" s="554"/>
      <c r="CS1079" s="554"/>
      <c r="CT1079" s="554"/>
      <c r="CU1079" s="554"/>
      <c r="CV1079" s="554"/>
      <c r="CW1079" s="554"/>
      <c r="CX1079" s="554"/>
      <c r="CY1079" s="554">
        <v>15425280</v>
      </c>
      <c r="CZ1079" s="84">
        <v>0</v>
      </c>
      <c r="DA1079" s="84"/>
      <c r="DB1079" s="856" t="s">
        <v>20809</v>
      </c>
      <c r="DC1079" s="565">
        <v>1</v>
      </c>
      <c r="DD1079" s="928"/>
      <c r="DE1079" s="102" t="s">
        <v>19355</v>
      </c>
      <c r="DF1079" s="928"/>
      <c r="DG1079" s="555">
        <v>0</v>
      </c>
      <c r="DH1079" s="214" t="s">
        <v>4203</v>
      </c>
      <c r="DI1079" s="557">
        <v>41054</v>
      </c>
      <c r="DJ1079" s="111">
        <v>40954</v>
      </c>
      <c r="DK1079" s="558">
        <v>8</v>
      </c>
      <c r="DL1079" s="558"/>
      <c r="DM1079" s="619" t="s">
        <v>20637</v>
      </c>
      <c r="DN1079" s="890">
        <v>15425280</v>
      </c>
      <c r="DO1079" s="928"/>
      <c r="DP1079" s="928"/>
      <c r="DQ1079" s="928"/>
      <c r="DR1079" s="928"/>
    </row>
    <row r="1080" spans="1:122" ht="60.75" customHeight="1" thickTop="1" thickBot="1">
      <c r="A1080" s="214" t="s">
        <v>4204</v>
      </c>
      <c r="B1080" s="214" t="s">
        <v>3587</v>
      </c>
      <c r="C1080" s="214" t="s">
        <v>539</v>
      </c>
      <c r="D1080" s="374">
        <v>1</v>
      </c>
      <c r="E1080" s="517">
        <v>40949</v>
      </c>
      <c r="F1080" s="517">
        <v>40946</v>
      </c>
      <c r="G1080" s="517">
        <v>41022</v>
      </c>
      <c r="H1080" s="517">
        <v>41036</v>
      </c>
      <c r="I1080" s="517">
        <v>41036</v>
      </c>
      <c r="J1080" s="859">
        <v>18</v>
      </c>
      <c r="K1080" s="551">
        <v>41585</v>
      </c>
      <c r="L1080" s="561">
        <v>41022</v>
      </c>
      <c r="M1080" s="117"/>
      <c r="N1080" s="214" t="s">
        <v>601</v>
      </c>
      <c r="O1080" s="1166">
        <v>804001890</v>
      </c>
      <c r="P1080" s="530"/>
      <c r="Q1080" s="530"/>
      <c r="R1080" s="530"/>
      <c r="S1080" s="530"/>
      <c r="T1080" s="530"/>
      <c r="U1080" s="530"/>
      <c r="V1080" s="530"/>
      <c r="W1080" s="530"/>
      <c r="X1080" s="530"/>
      <c r="Y1080" s="530"/>
      <c r="Z1080" s="530"/>
      <c r="AA1080" s="530"/>
      <c r="AB1080" s="214" t="s">
        <v>1275</v>
      </c>
      <c r="AC1080" s="214" t="s">
        <v>222</v>
      </c>
      <c r="AD1080" s="214" t="s">
        <v>227</v>
      </c>
      <c r="AE1080" s="214" t="s">
        <v>508</v>
      </c>
      <c r="AF1080" s="214">
        <v>306</v>
      </c>
      <c r="AG1080" s="626"/>
      <c r="AH1080" s="636">
        <v>15425280</v>
      </c>
      <c r="AI1080" s="634">
        <v>3856320</v>
      </c>
      <c r="AJ1080" s="634">
        <v>19281600</v>
      </c>
      <c r="AK1080" s="214" t="s">
        <v>4743</v>
      </c>
      <c r="AL1080" s="214" t="s">
        <v>156</v>
      </c>
      <c r="AM1080" s="86">
        <v>15425280</v>
      </c>
      <c r="AN1080" s="86" t="s">
        <v>11418</v>
      </c>
      <c r="AO1080" s="86" t="s">
        <v>14316</v>
      </c>
      <c r="AP1080" s="83" t="s">
        <v>1518</v>
      </c>
      <c r="AQ1080" s="84">
        <v>15425280</v>
      </c>
      <c r="AR1080" s="553">
        <v>41036</v>
      </c>
      <c r="AS1080" s="554">
        <v>164</v>
      </c>
      <c r="AT1080" s="488"/>
      <c r="AU1080" s="553"/>
      <c r="AV1080" s="554"/>
      <c r="AW1080" s="84"/>
      <c r="AX1080" s="553"/>
      <c r="AY1080" s="554"/>
      <c r="AZ1080" s="84"/>
      <c r="BA1080" s="553"/>
      <c r="BB1080" s="554"/>
      <c r="BC1080" s="84"/>
      <c r="BD1080" s="553"/>
      <c r="BE1080" s="554"/>
      <c r="BF1080" s="84"/>
      <c r="BG1080" s="553"/>
      <c r="BH1080" s="554"/>
      <c r="BI1080" s="84"/>
      <c r="BJ1080" s="553"/>
      <c r="BK1080" s="554"/>
      <c r="BL1080" s="84"/>
      <c r="BM1080" s="553"/>
      <c r="BN1080" s="554"/>
      <c r="BO1080" s="84"/>
      <c r="BP1080" s="553"/>
      <c r="BQ1080" s="554"/>
      <c r="BR1080" s="84"/>
      <c r="BS1080" s="553"/>
      <c r="BT1080" s="554"/>
      <c r="BU1080" s="84"/>
      <c r="BV1080" s="553"/>
      <c r="BW1080" s="554"/>
      <c r="BX1080" s="84"/>
      <c r="BY1080" s="553"/>
      <c r="BZ1080" s="554"/>
      <c r="CA1080" s="84"/>
      <c r="CB1080" s="553"/>
      <c r="CC1080" s="554"/>
      <c r="CD1080" s="84"/>
      <c r="CE1080" s="553"/>
      <c r="CF1080" s="554"/>
      <c r="CG1080" s="84"/>
      <c r="CH1080" s="553"/>
      <c r="CI1080" s="554"/>
      <c r="CJ1080" s="554"/>
      <c r="CK1080" s="554"/>
      <c r="CL1080" s="554"/>
      <c r="CM1080" s="554"/>
      <c r="CN1080" s="554"/>
      <c r="CO1080" s="554"/>
      <c r="CP1080" s="554"/>
      <c r="CQ1080" s="554"/>
      <c r="CR1080" s="554"/>
      <c r="CS1080" s="554"/>
      <c r="CT1080" s="554"/>
      <c r="CU1080" s="554"/>
      <c r="CV1080" s="554"/>
      <c r="CW1080" s="554"/>
      <c r="CX1080" s="554"/>
      <c r="CY1080" s="554">
        <v>15425280</v>
      </c>
      <c r="CZ1080" s="84">
        <v>0</v>
      </c>
      <c r="DA1080" s="84"/>
      <c r="DB1080" s="856" t="s">
        <v>20809</v>
      </c>
      <c r="DC1080" s="565">
        <v>1</v>
      </c>
      <c r="DD1080" s="928"/>
      <c r="DE1080" s="102" t="s">
        <v>19355</v>
      </c>
      <c r="DF1080" s="928"/>
      <c r="DG1080" s="555">
        <v>0</v>
      </c>
      <c r="DH1080" s="214" t="s">
        <v>4204</v>
      </c>
      <c r="DI1080" s="557">
        <v>41022</v>
      </c>
      <c r="DJ1080" s="111">
        <v>40954</v>
      </c>
      <c r="DK1080" s="558">
        <v>8</v>
      </c>
      <c r="DL1080" s="558" t="s">
        <v>15785</v>
      </c>
      <c r="DM1080" s="619" t="s">
        <v>20637</v>
      </c>
      <c r="DN1080" s="890">
        <v>15425280</v>
      </c>
      <c r="DO1080" s="928"/>
      <c r="DP1080" s="928"/>
      <c r="DQ1080" s="928"/>
      <c r="DR1080" s="928"/>
    </row>
    <row r="1081" spans="1:122" ht="60.75" customHeight="1" thickTop="1" thickBot="1">
      <c r="A1081" s="214" t="s">
        <v>4205</v>
      </c>
      <c r="B1081" s="214" t="s">
        <v>3587</v>
      </c>
      <c r="C1081" s="214" t="s">
        <v>541</v>
      </c>
      <c r="D1081" s="374">
        <v>0</v>
      </c>
      <c r="E1081" s="517">
        <v>41038</v>
      </c>
      <c r="F1081" s="517">
        <v>40946</v>
      </c>
      <c r="G1081" s="517">
        <v>41039</v>
      </c>
      <c r="H1081" s="517">
        <v>41047</v>
      </c>
      <c r="I1081" s="517">
        <v>41047</v>
      </c>
      <c r="J1081" s="859">
        <v>18</v>
      </c>
      <c r="K1081" s="551">
        <v>41596</v>
      </c>
      <c r="L1081" s="552"/>
      <c r="M1081" s="117"/>
      <c r="N1081" s="214" t="s">
        <v>303</v>
      </c>
      <c r="O1081" s="1166">
        <v>890000432</v>
      </c>
      <c r="P1081" s="530"/>
      <c r="Q1081" s="530"/>
      <c r="R1081" s="530"/>
      <c r="S1081" s="530"/>
      <c r="T1081" s="530"/>
      <c r="U1081" s="530"/>
      <c r="V1081" s="530"/>
      <c r="W1081" s="530"/>
      <c r="X1081" s="530"/>
      <c r="Y1081" s="530"/>
      <c r="Z1081" s="530"/>
      <c r="AA1081" s="530"/>
      <c r="AB1081" s="214" t="s">
        <v>4184</v>
      </c>
      <c r="AC1081" s="214" t="s">
        <v>223</v>
      </c>
      <c r="AD1081" s="214" t="s">
        <v>229</v>
      </c>
      <c r="AE1081" s="214" t="s">
        <v>508</v>
      </c>
      <c r="AF1081" s="214" t="s">
        <v>3459</v>
      </c>
      <c r="AG1081" s="626"/>
      <c r="AH1081" s="636">
        <v>17353440</v>
      </c>
      <c r="AI1081" s="634">
        <v>1928160</v>
      </c>
      <c r="AJ1081" s="634">
        <v>19281600</v>
      </c>
      <c r="AK1081" s="214" t="s">
        <v>4362</v>
      </c>
      <c r="AL1081" s="214" t="s">
        <v>156</v>
      </c>
      <c r="AM1081" s="86">
        <v>17353440</v>
      </c>
      <c r="AN1081" s="86" t="s">
        <v>1459</v>
      </c>
      <c r="AO1081" s="86" t="s">
        <v>12895</v>
      </c>
      <c r="AP1081" s="83" t="s">
        <v>1522</v>
      </c>
      <c r="AQ1081" s="84">
        <v>17353440</v>
      </c>
      <c r="AR1081" s="553">
        <v>41047</v>
      </c>
      <c r="AS1081" s="554">
        <v>175</v>
      </c>
      <c r="AT1081" s="488"/>
      <c r="AU1081" s="553"/>
      <c r="AV1081" s="554"/>
      <c r="AW1081" s="84"/>
      <c r="AX1081" s="553"/>
      <c r="AY1081" s="554"/>
      <c r="AZ1081" s="84"/>
      <c r="BA1081" s="553"/>
      <c r="BB1081" s="554"/>
      <c r="BC1081" s="84"/>
      <c r="BD1081" s="553"/>
      <c r="BE1081" s="554"/>
      <c r="BF1081" s="84"/>
      <c r="BG1081" s="553"/>
      <c r="BH1081" s="554"/>
      <c r="BI1081" s="84"/>
      <c r="BJ1081" s="553"/>
      <c r="BK1081" s="554"/>
      <c r="BL1081" s="84"/>
      <c r="BM1081" s="553"/>
      <c r="BN1081" s="554"/>
      <c r="BO1081" s="84"/>
      <c r="BP1081" s="553"/>
      <c r="BQ1081" s="554"/>
      <c r="BR1081" s="84"/>
      <c r="BS1081" s="553"/>
      <c r="BT1081" s="554"/>
      <c r="BU1081" s="84"/>
      <c r="BV1081" s="553"/>
      <c r="BW1081" s="554"/>
      <c r="BX1081" s="84"/>
      <c r="BY1081" s="553"/>
      <c r="BZ1081" s="554"/>
      <c r="CA1081" s="84"/>
      <c r="CB1081" s="553"/>
      <c r="CC1081" s="554"/>
      <c r="CD1081" s="84"/>
      <c r="CE1081" s="553"/>
      <c r="CF1081" s="554"/>
      <c r="CG1081" s="84"/>
      <c r="CH1081" s="553"/>
      <c r="CI1081" s="554"/>
      <c r="CJ1081" s="554"/>
      <c r="CK1081" s="554"/>
      <c r="CL1081" s="554"/>
      <c r="CM1081" s="554"/>
      <c r="CN1081" s="554"/>
      <c r="CO1081" s="554"/>
      <c r="CP1081" s="554"/>
      <c r="CQ1081" s="554"/>
      <c r="CR1081" s="554"/>
      <c r="CS1081" s="554"/>
      <c r="CT1081" s="554"/>
      <c r="CU1081" s="554"/>
      <c r="CV1081" s="554"/>
      <c r="CW1081" s="554"/>
      <c r="CX1081" s="554"/>
      <c r="CY1081" s="554">
        <v>17353440</v>
      </c>
      <c r="CZ1081" s="84">
        <v>0</v>
      </c>
      <c r="DA1081" s="84"/>
      <c r="DB1081" s="856" t="s">
        <v>20809</v>
      </c>
      <c r="DC1081" s="565">
        <v>1</v>
      </c>
      <c r="DD1081" s="928"/>
      <c r="DE1081" s="102" t="s">
        <v>19355</v>
      </c>
      <c r="DF1081" s="928"/>
      <c r="DG1081" s="555">
        <v>0</v>
      </c>
      <c r="DH1081" s="214" t="s">
        <v>4205</v>
      </c>
      <c r="DI1081" s="557"/>
      <c r="DJ1081" s="111">
        <v>40961</v>
      </c>
      <c r="DK1081" s="558">
        <v>15</v>
      </c>
      <c r="DL1081" s="558" t="s">
        <v>15785</v>
      </c>
      <c r="DM1081" s="619" t="s">
        <v>20770</v>
      </c>
      <c r="DN1081" s="890">
        <v>17353440</v>
      </c>
      <c r="DO1081" s="928"/>
      <c r="DP1081" s="928"/>
      <c r="DQ1081" s="928"/>
      <c r="DR1081" s="928"/>
    </row>
    <row r="1082" spans="1:122" ht="60.75" customHeight="1" thickTop="1" thickBot="1">
      <c r="A1082" s="214" t="s">
        <v>4207</v>
      </c>
      <c r="B1082" s="214" t="s">
        <v>3587</v>
      </c>
      <c r="C1082" s="214" t="s">
        <v>539</v>
      </c>
      <c r="D1082" s="374">
        <v>1</v>
      </c>
      <c r="E1082" s="517">
        <v>40984</v>
      </c>
      <c r="F1082" s="517">
        <v>40946</v>
      </c>
      <c r="G1082" s="517">
        <v>41018</v>
      </c>
      <c r="H1082" s="517">
        <v>41031</v>
      </c>
      <c r="I1082" s="517">
        <v>41031</v>
      </c>
      <c r="J1082" s="859">
        <v>18</v>
      </c>
      <c r="K1082" s="551">
        <v>41580</v>
      </c>
      <c r="L1082" s="561">
        <v>41018</v>
      </c>
      <c r="M1082" s="117"/>
      <c r="N1082" s="214" t="s">
        <v>99</v>
      </c>
      <c r="O1082" s="1166">
        <v>800034586</v>
      </c>
      <c r="P1082" s="530"/>
      <c r="Q1082" s="530"/>
      <c r="R1082" s="530"/>
      <c r="S1082" s="530"/>
      <c r="T1082" s="530"/>
      <c r="U1082" s="530"/>
      <c r="V1082" s="530"/>
      <c r="W1082" s="530"/>
      <c r="X1082" s="530"/>
      <c r="Y1082" s="530"/>
      <c r="Z1082" s="530"/>
      <c r="AA1082" s="530"/>
      <c r="AB1082" s="214" t="s">
        <v>1275</v>
      </c>
      <c r="AC1082" s="214" t="s">
        <v>222</v>
      </c>
      <c r="AD1082" s="214" t="s">
        <v>227</v>
      </c>
      <c r="AE1082" s="214" t="s">
        <v>508</v>
      </c>
      <c r="AF1082" s="214">
        <v>306</v>
      </c>
      <c r="AG1082" s="626"/>
      <c r="AH1082" s="636">
        <v>15425280</v>
      </c>
      <c r="AI1082" s="634">
        <v>3856320</v>
      </c>
      <c r="AJ1082" s="634">
        <v>19281600</v>
      </c>
      <c r="AK1082" s="214" t="s">
        <v>4756</v>
      </c>
      <c r="AL1082" s="214" t="s">
        <v>156</v>
      </c>
      <c r="AM1082" s="86">
        <v>15425280</v>
      </c>
      <c r="AN1082" s="86" t="s">
        <v>1452</v>
      </c>
      <c r="AO1082" s="86" t="s">
        <v>11428</v>
      </c>
      <c r="AP1082" s="83" t="s">
        <v>1543</v>
      </c>
      <c r="AQ1082" s="84">
        <v>15425280</v>
      </c>
      <c r="AR1082" s="553">
        <v>41031</v>
      </c>
      <c r="AS1082" s="554">
        <v>163</v>
      </c>
      <c r="AT1082" s="488"/>
      <c r="AU1082" s="553"/>
      <c r="AV1082" s="554"/>
      <c r="AW1082" s="84"/>
      <c r="AX1082" s="553"/>
      <c r="AY1082" s="554"/>
      <c r="AZ1082" s="84"/>
      <c r="BA1082" s="553"/>
      <c r="BB1082" s="554"/>
      <c r="BC1082" s="84"/>
      <c r="BD1082" s="553"/>
      <c r="BE1082" s="554"/>
      <c r="BF1082" s="84"/>
      <c r="BG1082" s="553"/>
      <c r="BH1082" s="554"/>
      <c r="BI1082" s="84"/>
      <c r="BJ1082" s="553"/>
      <c r="BK1082" s="554"/>
      <c r="BL1082" s="84"/>
      <c r="BM1082" s="553"/>
      <c r="BN1082" s="554"/>
      <c r="BO1082" s="84"/>
      <c r="BP1082" s="553"/>
      <c r="BQ1082" s="554"/>
      <c r="BR1082" s="84"/>
      <c r="BS1082" s="553"/>
      <c r="BT1082" s="554"/>
      <c r="BU1082" s="84"/>
      <c r="BV1082" s="553"/>
      <c r="BW1082" s="554"/>
      <c r="BX1082" s="84"/>
      <c r="BY1082" s="553"/>
      <c r="BZ1082" s="554"/>
      <c r="CA1082" s="84"/>
      <c r="CB1082" s="553"/>
      <c r="CC1082" s="554"/>
      <c r="CD1082" s="84"/>
      <c r="CE1082" s="553"/>
      <c r="CF1082" s="554"/>
      <c r="CG1082" s="84"/>
      <c r="CH1082" s="553"/>
      <c r="CI1082" s="554"/>
      <c r="CJ1082" s="554"/>
      <c r="CK1082" s="554"/>
      <c r="CL1082" s="554"/>
      <c r="CM1082" s="554"/>
      <c r="CN1082" s="554"/>
      <c r="CO1082" s="554"/>
      <c r="CP1082" s="554"/>
      <c r="CQ1082" s="554"/>
      <c r="CR1082" s="554"/>
      <c r="CS1082" s="554"/>
      <c r="CT1082" s="554"/>
      <c r="CU1082" s="554"/>
      <c r="CV1082" s="554"/>
      <c r="CW1082" s="554"/>
      <c r="CX1082" s="554"/>
      <c r="CY1082" s="554">
        <v>15425280</v>
      </c>
      <c r="CZ1082" s="84">
        <v>0</v>
      </c>
      <c r="DA1082" s="84"/>
      <c r="DB1082" s="856" t="s">
        <v>20809</v>
      </c>
      <c r="DC1082" s="565">
        <v>1</v>
      </c>
      <c r="DD1082" s="928"/>
      <c r="DE1082" s="102" t="s">
        <v>19355</v>
      </c>
      <c r="DF1082" s="928"/>
      <c r="DG1082" s="555">
        <v>0</v>
      </c>
      <c r="DH1082" s="214" t="s">
        <v>4207</v>
      </c>
      <c r="DI1082" s="557">
        <v>41018</v>
      </c>
      <c r="DJ1082" s="111">
        <v>40954</v>
      </c>
      <c r="DK1082" s="558">
        <v>8</v>
      </c>
      <c r="DL1082" s="558" t="s">
        <v>15785</v>
      </c>
      <c r="DM1082" s="619" t="s">
        <v>20637</v>
      </c>
      <c r="DN1082" s="890">
        <v>15425280</v>
      </c>
      <c r="DO1082" s="928"/>
      <c r="DP1082" s="928"/>
      <c r="DQ1082" s="928"/>
      <c r="DR1082" s="928"/>
    </row>
    <row r="1083" spans="1:122" s="877" customFormat="1" ht="60.75" customHeight="1" thickTop="1" thickBot="1">
      <c r="A1083" s="291" t="s">
        <v>4208</v>
      </c>
      <c r="B1083" s="291" t="s">
        <v>3587</v>
      </c>
      <c r="C1083" s="291" t="s">
        <v>539</v>
      </c>
      <c r="D1083" s="672">
        <v>1</v>
      </c>
      <c r="E1083" s="523"/>
      <c r="F1083" s="523">
        <v>40946</v>
      </c>
      <c r="G1083" s="523"/>
      <c r="H1083" s="523"/>
      <c r="I1083" s="523"/>
      <c r="J1083" s="660">
        <v>18</v>
      </c>
      <c r="K1083" s="864" t="s">
        <v>19355</v>
      </c>
      <c r="L1083" s="585"/>
      <c r="M1083" s="238"/>
      <c r="N1083" s="291" t="s">
        <v>62</v>
      </c>
      <c r="O1083" s="1167">
        <v>890305881</v>
      </c>
      <c r="P1083" s="530"/>
      <c r="Q1083" s="530"/>
      <c r="R1083" s="530"/>
      <c r="S1083" s="530"/>
      <c r="T1083" s="530"/>
      <c r="U1083" s="530"/>
      <c r="V1083" s="530"/>
      <c r="W1083" s="530"/>
      <c r="X1083" s="530"/>
      <c r="Y1083" s="530"/>
      <c r="Z1083" s="530"/>
      <c r="AA1083" s="530"/>
      <c r="AB1083" s="291" t="s">
        <v>4184</v>
      </c>
      <c r="AC1083" s="291" t="s">
        <v>223</v>
      </c>
      <c r="AD1083" s="291" t="s">
        <v>229</v>
      </c>
      <c r="AE1083" s="291" t="s">
        <v>508</v>
      </c>
      <c r="AF1083" s="291" t="s">
        <v>3459</v>
      </c>
      <c r="AG1083" s="629"/>
      <c r="AH1083" s="639">
        <v>0</v>
      </c>
      <c r="AI1083" s="639">
        <v>0</v>
      </c>
      <c r="AJ1083" s="639">
        <v>0</v>
      </c>
      <c r="AK1083" s="291" t="s">
        <v>17236</v>
      </c>
      <c r="AL1083" s="291" t="s">
        <v>1387</v>
      </c>
      <c r="AM1083" s="538">
        <v>0</v>
      </c>
      <c r="AN1083" s="538" t="s">
        <v>1452</v>
      </c>
      <c r="AO1083" s="538" t="s">
        <v>11428</v>
      </c>
      <c r="AP1083" s="293" t="s">
        <v>1543</v>
      </c>
      <c r="AQ1083" s="84">
        <v>0</v>
      </c>
      <c r="AR1083" s="553"/>
      <c r="AS1083" s="554"/>
      <c r="AT1083" s="488"/>
      <c r="AU1083" s="553"/>
      <c r="AV1083" s="554"/>
      <c r="AW1083" s="84"/>
      <c r="AX1083" s="553"/>
      <c r="AY1083" s="554"/>
      <c r="AZ1083" s="84"/>
      <c r="BA1083" s="553"/>
      <c r="BB1083" s="554"/>
      <c r="BC1083" s="84"/>
      <c r="BD1083" s="553"/>
      <c r="BE1083" s="554"/>
      <c r="BF1083" s="84"/>
      <c r="BG1083" s="553"/>
      <c r="BH1083" s="554"/>
      <c r="BI1083" s="84"/>
      <c r="BJ1083" s="553"/>
      <c r="BK1083" s="554"/>
      <c r="BL1083" s="84"/>
      <c r="BM1083" s="553"/>
      <c r="BN1083" s="554"/>
      <c r="BO1083" s="84"/>
      <c r="BP1083" s="553"/>
      <c r="BQ1083" s="554"/>
      <c r="BR1083" s="84"/>
      <c r="BS1083" s="553"/>
      <c r="BT1083" s="554"/>
      <c r="BU1083" s="84"/>
      <c r="BV1083" s="553"/>
      <c r="BW1083" s="554"/>
      <c r="BX1083" s="84"/>
      <c r="BY1083" s="553"/>
      <c r="BZ1083" s="554"/>
      <c r="CA1083" s="84"/>
      <c r="CB1083" s="553"/>
      <c r="CC1083" s="554"/>
      <c r="CD1083" s="84"/>
      <c r="CE1083" s="553"/>
      <c r="CF1083" s="554"/>
      <c r="CG1083" s="84"/>
      <c r="CH1083" s="553"/>
      <c r="CI1083" s="554"/>
      <c r="CJ1083" s="554"/>
      <c r="CK1083" s="554"/>
      <c r="CL1083" s="554"/>
      <c r="CM1083" s="554"/>
      <c r="CN1083" s="554"/>
      <c r="CO1083" s="554"/>
      <c r="CP1083" s="554"/>
      <c r="CQ1083" s="554"/>
      <c r="CR1083" s="554"/>
      <c r="CS1083" s="554"/>
      <c r="CT1083" s="554"/>
      <c r="CU1083" s="554"/>
      <c r="CV1083" s="554"/>
      <c r="CW1083" s="554"/>
      <c r="CX1083" s="554"/>
      <c r="CY1083" s="554">
        <v>0</v>
      </c>
      <c r="CZ1083" s="84">
        <v>0</v>
      </c>
      <c r="DA1083" s="84"/>
      <c r="DB1083" s="726" t="s">
        <v>1387</v>
      </c>
      <c r="DC1083" s="588">
        <v>1</v>
      </c>
      <c r="DD1083" s="616"/>
      <c r="DE1083" s="102" t="s">
        <v>19355</v>
      </c>
      <c r="DF1083" s="928"/>
      <c r="DG1083" s="590">
        <v>0</v>
      </c>
      <c r="DH1083" s="291" t="s">
        <v>4208</v>
      </c>
      <c r="DI1083" s="591" t="s">
        <v>20448</v>
      </c>
      <c r="DJ1083" s="295">
        <v>40970</v>
      </c>
      <c r="DK1083" s="538">
        <v>24</v>
      </c>
      <c r="DL1083" s="538"/>
      <c r="DM1083" s="619" t="s">
        <v>20771</v>
      </c>
      <c r="DN1083" s="890">
        <v>0</v>
      </c>
      <c r="DO1083" s="616"/>
      <c r="DP1083" s="616"/>
      <c r="DQ1083" s="616"/>
      <c r="DR1083" s="616"/>
    </row>
    <row r="1084" spans="1:122" ht="60.75" customHeight="1" thickTop="1" thickBot="1">
      <c r="A1084" s="214" t="s">
        <v>4209</v>
      </c>
      <c r="B1084" s="214" t="s">
        <v>3587</v>
      </c>
      <c r="C1084" s="214" t="s">
        <v>539</v>
      </c>
      <c r="D1084" s="374">
        <v>1</v>
      </c>
      <c r="E1084" s="517">
        <v>41075</v>
      </c>
      <c r="F1084" s="517">
        <v>40946</v>
      </c>
      <c r="G1084" s="517">
        <v>41079</v>
      </c>
      <c r="H1084" s="517">
        <v>41085</v>
      </c>
      <c r="I1084" s="517">
        <v>41085</v>
      </c>
      <c r="J1084" s="859">
        <v>18</v>
      </c>
      <c r="K1084" s="551">
        <v>41633</v>
      </c>
      <c r="L1084" s="561">
        <v>41079</v>
      </c>
      <c r="M1084" s="117"/>
      <c r="N1084" s="214" t="s">
        <v>10980</v>
      </c>
      <c r="O1084" s="1166">
        <v>860007538</v>
      </c>
      <c r="P1084" s="530"/>
      <c r="Q1084" s="530"/>
      <c r="R1084" s="530"/>
      <c r="S1084" s="530"/>
      <c r="T1084" s="530"/>
      <c r="U1084" s="530"/>
      <c r="V1084" s="530"/>
      <c r="W1084" s="530"/>
      <c r="X1084" s="530"/>
      <c r="Y1084" s="530"/>
      <c r="Z1084" s="530"/>
      <c r="AA1084" s="530"/>
      <c r="AB1084" s="214" t="s">
        <v>4184</v>
      </c>
      <c r="AC1084" s="214" t="s">
        <v>223</v>
      </c>
      <c r="AD1084" s="214" t="s">
        <v>229</v>
      </c>
      <c r="AE1084" s="214" t="s">
        <v>508</v>
      </c>
      <c r="AF1084" s="214" t="s">
        <v>3459</v>
      </c>
      <c r="AG1084" s="626"/>
      <c r="AH1084" s="636">
        <v>52060320</v>
      </c>
      <c r="AI1084" s="634">
        <v>5784480</v>
      </c>
      <c r="AJ1084" s="634">
        <v>57844800</v>
      </c>
      <c r="AK1084" s="214" t="s">
        <v>6464</v>
      </c>
      <c r="AL1084" s="214" t="s">
        <v>156</v>
      </c>
      <c r="AM1084" s="86">
        <v>52060320</v>
      </c>
      <c r="AN1084" s="86" t="s">
        <v>1480</v>
      </c>
      <c r="AO1084" s="86" t="s">
        <v>1549</v>
      </c>
      <c r="AP1084" s="83" t="s">
        <v>1536</v>
      </c>
      <c r="AQ1084" s="84">
        <v>52060320</v>
      </c>
      <c r="AR1084" s="553">
        <v>41085</v>
      </c>
      <c r="AS1084" s="554">
        <v>207</v>
      </c>
      <c r="AT1084" s="488"/>
      <c r="AU1084" s="553"/>
      <c r="AV1084" s="554"/>
      <c r="AW1084" s="84"/>
      <c r="AX1084" s="553"/>
      <c r="AY1084" s="554"/>
      <c r="AZ1084" s="84"/>
      <c r="BA1084" s="553"/>
      <c r="BB1084" s="554"/>
      <c r="BC1084" s="84"/>
      <c r="BD1084" s="553"/>
      <c r="BE1084" s="554"/>
      <c r="BF1084" s="84"/>
      <c r="BG1084" s="553"/>
      <c r="BH1084" s="554"/>
      <c r="BI1084" s="84"/>
      <c r="BJ1084" s="553"/>
      <c r="BK1084" s="554"/>
      <c r="BL1084" s="84"/>
      <c r="BM1084" s="553"/>
      <c r="BN1084" s="554"/>
      <c r="BO1084" s="84"/>
      <c r="BP1084" s="553"/>
      <c r="BQ1084" s="554"/>
      <c r="BR1084" s="84"/>
      <c r="BS1084" s="553"/>
      <c r="BT1084" s="554"/>
      <c r="BU1084" s="84"/>
      <c r="BV1084" s="553"/>
      <c r="BW1084" s="554"/>
      <c r="BX1084" s="84"/>
      <c r="BY1084" s="553"/>
      <c r="BZ1084" s="554"/>
      <c r="CA1084" s="84"/>
      <c r="CB1084" s="553"/>
      <c r="CC1084" s="554"/>
      <c r="CD1084" s="84"/>
      <c r="CE1084" s="553"/>
      <c r="CF1084" s="554"/>
      <c r="CG1084" s="84"/>
      <c r="CH1084" s="553"/>
      <c r="CI1084" s="554"/>
      <c r="CJ1084" s="554"/>
      <c r="CK1084" s="554"/>
      <c r="CL1084" s="554"/>
      <c r="CM1084" s="554"/>
      <c r="CN1084" s="554"/>
      <c r="CO1084" s="554"/>
      <c r="CP1084" s="554"/>
      <c r="CQ1084" s="554"/>
      <c r="CR1084" s="554"/>
      <c r="CS1084" s="554"/>
      <c r="CT1084" s="554"/>
      <c r="CU1084" s="554"/>
      <c r="CV1084" s="554"/>
      <c r="CW1084" s="554"/>
      <c r="CX1084" s="554"/>
      <c r="CY1084" s="554">
        <v>52060320</v>
      </c>
      <c r="CZ1084" s="84">
        <v>0</v>
      </c>
      <c r="DA1084" s="84"/>
      <c r="DB1084" s="856" t="s">
        <v>20809</v>
      </c>
      <c r="DC1084" s="565">
        <v>1</v>
      </c>
      <c r="DD1084" s="928"/>
      <c r="DE1084" s="102" t="s">
        <v>19355</v>
      </c>
      <c r="DF1084" s="928"/>
      <c r="DG1084" s="555">
        <v>0</v>
      </c>
      <c r="DH1084" s="214" t="s">
        <v>4209</v>
      </c>
      <c r="DI1084" s="557">
        <v>41079</v>
      </c>
      <c r="DJ1084" s="111">
        <v>40980</v>
      </c>
      <c r="DK1084" s="558">
        <v>34</v>
      </c>
      <c r="DL1084" s="558"/>
      <c r="DM1084" s="619" t="s">
        <v>20770</v>
      </c>
      <c r="DN1084" s="890">
        <v>52060320</v>
      </c>
      <c r="DO1084" s="928"/>
      <c r="DP1084" s="928"/>
      <c r="DQ1084" s="928"/>
      <c r="DR1084" s="928"/>
    </row>
    <row r="1085" spans="1:122" ht="60.75" customHeight="1" thickTop="1" thickBot="1">
      <c r="A1085" s="214" t="s">
        <v>4210</v>
      </c>
      <c r="B1085" s="214" t="s">
        <v>3587</v>
      </c>
      <c r="C1085" s="214" t="s">
        <v>541</v>
      </c>
      <c r="D1085" s="374">
        <v>0</v>
      </c>
      <c r="E1085" s="517">
        <v>41010</v>
      </c>
      <c r="F1085" s="517">
        <v>40946</v>
      </c>
      <c r="G1085" s="517">
        <v>41022</v>
      </c>
      <c r="H1085" s="517">
        <v>41036</v>
      </c>
      <c r="I1085" s="517">
        <v>41036</v>
      </c>
      <c r="J1085" s="859">
        <v>18</v>
      </c>
      <c r="K1085" s="551">
        <v>41585</v>
      </c>
      <c r="L1085" s="552"/>
      <c r="M1085" s="117"/>
      <c r="N1085" s="214" t="s">
        <v>251</v>
      </c>
      <c r="O1085" s="1166">
        <v>891480035</v>
      </c>
      <c r="P1085" s="530"/>
      <c r="Q1085" s="530"/>
      <c r="R1085" s="530"/>
      <c r="S1085" s="530"/>
      <c r="T1085" s="530"/>
      <c r="U1085" s="530"/>
      <c r="V1085" s="530"/>
      <c r="W1085" s="530"/>
      <c r="X1085" s="530"/>
      <c r="Y1085" s="530"/>
      <c r="Z1085" s="530"/>
      <c r="AA1085" s="530"/>
      <c r="AB1085" s="214" t="s">
        <v>4184</v>
      </c>
      <c r="AC1085" s="214" t="s">
        <v>223</v>
      </c>
      <c r="AD1085" s="214" t="s">
        <v>229</v>
      </c>
      <c r="AE1085" s="214" t="s">
        <v>508</v>
      </c>
      <c r="AF1085" s="214" t="s">
        <v>3459</v>
      </c>
      <c r="AG1085" s="626"/>
      <c r="AH1085" s="636">
        <v>52060320</v>
      </c>
      <c r="AI1085" s="634">
        <v>5784480</v>
      </c>
      <c r="AJ1085" s="634">
        <v>57844800</v>
      </c>
      <c r="AK1085" s="214" t="s">
        <v>5127</v>
      </c>
      <c r="AL1085" s="214" t="s">
        <v>156</v>
      </c>
      <c r="AM1085" s="86">
        <v>52060320</v>
      </c>
      <c r="AN1085" s="531" t="s">
        <v>1454</v>
      </c>
      <c r="AO1085" s="531" t="s">
        <v>1506</v>
      </c>
      <c r="AP1085" s="97">
        <v>66001</v>
      </c>
      <c r="AQ1085" s="84">
        <v>52060320</v>
      </c>
      <c r="AR1085" s="553">
        <v>41036</v>
      </c>
      <c r="AS1085" s="554">
        <v>164</v>
      </c>
      <c r="AT1085" s="488"/>
      <c r="AU1085" s="553"/>
      <c r="AV1085" s="554"/>
      <c r="AW1085" s="84"/>
      <c r="AX1085" s="553"/>
      <c r="AY1085" s="554"/>
      <c r="AZ1085" s="84"/>
      <c r="BA1085" s="553"/>
      <c r="BB1085" s="554"/>
      <c r="BC1085" s="84"/>
      <c r="BD1085" s="553"/>
      <c r="BE1085" s="554"/>
      <c r="BF1085" s="84"/>
      <c r="BG1085" s="553"/>
      <c r="BH1085" s="554"/>
      <c r="BI1085" s="84"/>
      <c r="BJ1085" s="553"/>
      <c r="BK1085" s="554"/>
      <c r="BL1085" s="84"/>
      <c r="BM1085" s="553"/>
      <c r="BN1085" s="554"/>
      <c r="BO1085" s="84"/>
      <c r="BP1085" s="553"/>
      <c r="BQ1085" s="554"/>
      <c r="BR1085" s="84"/>
      <c r="BS1085" s="553"/>
      <c r="BT1085" s="554"/>
      <c r="BU1085" s="84"/>
      <c r="BV1085" s="553"/>
      <c r="BW1085" s="554"/>
      <c r="BX1085" s="84"/>
      <c r="BY1085" s="553"/>
      <c r="BZ1085" s="554"/>
      <c r="CA1085" s="84"/>
      <c r="CB1085" s="553"/>
      <c r="CC1085" s="554"/>
      <c r="CD1085" s="84"/>
      <c r="CE1085" s="553"/>
      <c r="CF1085" s="554"/>
      <c r="CG1085" s="84"/>
      <c r="CH1085" s="553"/>
      <c r="CI1085" s="554"/>
      <c r="CJ1085" s="554"/>
      <c r="CK1085" s="554"/>
      <c r="CL1085" s="554"/>
      <c r="CM1085" s="554"/>
      <c r="CN1085" s="554"/>
      <c r="CO1085" s="554"/>
      <c r="CP1085" s="554"/>
      <c r="CQ1085" s="554"/>
      <c r="CR1085" s="554"/>
      <c r="CS1085" s="554"/>
      <c r="CT1085" s="554"/>
      <c r="CU1085" s="554"/>
      <c r="CV1085" s="554"/>
      <c r="CW1085" s="554"/>
      <c r="CX1085" s="554"/>
      <c r="CY1085" s="554">
        <v>52060320</v>
      </c>
      <c r="CZ1085" s="84">
        <v>0</v>
      </c>
      <c r="DA1085" s="84"/>
      <c r="DB1085" s="856" t="s">
        <v>20809</v>
      </c>
      <c r="DC1085" s="565">
        <v>1</v>
      </c>
      <c r="DD1085" s="928"/>
      <c r="DE1085" s="102" t="s">
        <v>19355</v>
      </c>
      <c r="DF1085" s="928"/>
      <c r="DG1085" s="555">
        <v>0</v>
      </c>
      <c r="DH1085" s="214" t="s">
        <v>4210</v>
      </c>
      <c r="DI1085" s="557"/>
      <c r="DJ1085" s="111">
        <v>40970</v>
      </c>
      <c r="DK1085" s="558">
        <v>24</v>
      </c>
      <c r="DL1085" s="558"/>
      <c r="DM1085" s="619" t="s">
        <v>20770</v>
      </c>
      <c r="DN1085" s="890">
        <v>52060320</v>
      </c>
      <c r="DO1085" s="928"/>
      <c r="DP1085" s="928"/>
      <c r="DQ1085" s="928"/>
      <c r="DR1085" s="928"/>
    </row>
    <row r="1086" spans="1:122" ht="60.75" customHeight="1" thickTop="1" thickBot="1">
      <c r="A1086" s="214" t="s">
        <v>4211</v>
      </c>
      <c r="B1086" s="214" t="s">
        <v>3587</v>
      </c>
      <c r="C1086" s="214" t="s">
        <v>541</v>
      </c>
      <c r="D1086" s="374">
        <v>0</v>
      </c>
      <c r="E1086" s="517">
        <v>41012</v>
      </c>
      <c r="F1086" s="517">
        <v>40946</v>
      </c>
      <c r="G1086" s="517">
        <v>41022</v>
      </c>
      <c r="H1086" s="517">
        <v>41036</v>
      </c>
      <c r="I1086" s="517">
        <v>41036</v>
      </c>
      <c r="J1086" s="859">
        <v>18</v>
      </c>
      <c r="K1086" s="551">
        <v>41585</v>
      </c>
      <c r="L1086" s="552"/>
      <c r="M1086" s="117"/>
      <c r="N1086" s="214" t="s">
        <v>30</v>
      </c>
      <c r="O1086" s="1166">
        <v>899999403</v>
      </c>
      <c r="P1086" s="530"/>
      <c r="Q1086" s="530"/>
      <c r="R1086" s="530"/>
      <c r="S1086" s="530"/>
      <c r="T1086" s="530"/>
      <c r="U1086" s="530"/>
      <c r="V1086" s="530"/>
      <c r="W1086" s="530"/>
      <c r="X1086" s="530"/>
      <c r="Y1086" s="530"/>
      <c r="Z1086" s="530"/>
      <c r="AA1086" s="530"/>
      <c r="AB1086" s="214" t="s">
        <v>1275</v>
      </c>
      <c r="AC1086" s="214" t="s">
        <v>222</v>
      </c>
      <c r="AD1086" s="214" t="s">
        <v>227</v>
      </c>
      <c r="AE1086" s="214" t="s">
        <v>508</v>
      </c>
      <c r="AF1086" s="214">
        <v>306</v>
      </c>
      <c r="AG1086" s="626"/>
      <c r="AH1086" s="636">
        <v>92551680</v>
      </c>
      <c r="AI1086" s="634">
        <v>23137920</v>
      </c>
      <c r="AJ1086" s="634">
        <v>115689600</v>
      </c>
      <c r="AK1086" s="214" t="s">
        <v>4367</v>
      </c>
      <c r="AL1086" s="214" t="s">
        <v>156</v>
      </c>
      <c r="AM1086" s="86">
        <v>92551680</v>
      </c>
      <c r="AN1086" s="86" t="s">
        <v>14315</v>
      </c>
      <c r="AO1086" s="86" t="s">
        <v>14315</v>
      </c>
      <c r="AP1086" s="97" t="s">
        <v>1525</v>
      </c>
      <c r="AQ1086" s="84">
        <v>92551680</v>
      </c>
      <c r="AR1086" s="553">
        <v>41452</v>
      </c>
      <c r="AS1086" s="554">
        <v>531</v>
      </c>
      <c r="AT1086" s="488"/>
      <c r="AU1086" s="553"/>
      <c r="AV1086" s="554"/>
      <c r="AW1086" s="84"/>
      <c r="AX1086" s="553"/>
      <c r="AY1086" s="554"/>
      <c r="AZ1086" s="84"/>
      <c r="BA1086" s="553"/>
      <c r="BB1086" s="554"/>
      <c r="BC1086" s="84"/>
      <c r="BD1086" s="553"/>
      <c r="BE1086" s="554"/>
      <c r="BF1086" s="84"/>
      <c r="BG1086" s="553"/>
      <c r="BH1086" s="554"/>
      <c r="BI1086" s="84"/>
      <c r="BJ1086" s="553"/>
      <c r="BK1086" s="554"/>
      <c r="BL1086" s="84"/>
      <c r="BM1086" s="553"/>
      <c r="BN1086" s="554"/>
      <c r="BO1086" s="84"/>
      <c r="BP1086" s="553"/>
      <c r="BQ1086" s="554"/>
      <c r="BR1086" s="84"/>
      <c r="BS1086" s="553"/>
      <c r="BT1086" s="554"/>
      <c r="BU1086" s="84"/>
      <c r="BV1086" s="553"/>
      <c r="BW1086" s="554"/>
      <c r="BX1086" s="84"/>
      <c r="BY1086" s="553"/>
      <c r="BZ1086" s="554"/>
      <c r="CA1086" s="84"/>
      <c r="CB1086" s="553"/>
      <c r="CC1086" s="554"/>
      <c r="CD1086" s="84"/>
      <c r="CE1086" s="553"/>
      <c r="CF1086" s="554"/>
      <c r="CG1086" s="84"/>
      <c r="CH1086" s="553"/>
      <c r="CI1086" s="554"/>
      <c r="CJ1086" s="554"/>
      <c r="CK1086" s="554"/>
      <c r="CL1086" s="554"/>
      <c r="CM1086" s="554"/>
      <c r="CN1086" s="554"/>
      <c r="CO1086" s="554"/>
      <c r="CP1086" s="554"/>
      <c r="CQ1086" s="554"/>
      <c r="CR1086" s="554"/>
      <c r="CS1086" s="554"/>
      <c r="CT1086" s="554"/>
      <c r="CU1086" s="554"/>
      <c r="CV1086" s="554"/>
      <c r="CW1086" s="554"/>
      <c r="CX1086" s="554"/>
      <c r="CY1086" s="554">
        <v>92551680</v>
      </c>
      <c r="CZ1086" s="84">
        <v>0</v>
      </c>
      <c r="DA1086" s="84"/>
      <c r="DB1086" s="856" t="s">
        <v>20809</v>
      </c>
      <c r="DC1086" s="565">
        <v>1</v>
      </c>
      <c r="DD1086" s="928"/>
      <c r="DE1086" s="102" t="s">
        <v>14525</v>
      </c>
      <c r="DF1086" s="928"/>
      <c r="DG1086" s="555">
        <v>0</v>
      </c>
      <c r="DH1086" s="214" t="s">
        <v>4211</v>
      </c>
      <c r="DI1086" s="557"/>
      <c r="DJ1086" s="111">
        <v>40962</v>
      </c>
      <c r="DK1086" s="558">
        <v>16</v>
      </c>
      <c r="DL1086" s="558"/>
      <c r="DM1086" s="619" t="s">
        <v>20637</v>
      </c>
      <c r="DN1086" s="890">
        <v>92551680</v>
      </c>
      <c r="DO1086" s="928"/>
      <c r="DP1086" s="928"/>
      <c r="DQ1086" s="928"/>
      <c r="DR1086" s="928"/>
    </row>
    <row r="1087" spans="1:122" ht="60.75" customHeight="1" thickTop="1" thickBot="1">
      <c r="A1087" s="214" t="s">
        <v>4212</v>
      </c>
      <c r="B1087" s="214" t="s">
        <v>3587</v>
      </c>
      <c r="C1087" s="214" t="s">
        <v>539</v>
      </c>
      <c r="D1087" s="374">
        <v>1</v>
      </c>
      <c r="E1087" s="517">
        <v>40969</v>
      </c>
      <c r="F1087" s="517">
        <v>40946</v>
      </c>
      <c r="G1087" s="517">
        <v>41002</v>
      </c>
      <c r="H1087" s="517">
        <v>41011</v>
      </c>
      <c r="I1087" s="517">
        <v>41011</v>
      </c>
      <c r="J1087" s="859">
        <v>18</v>
      </c>
      <c r="K1087" s="551">
        <v>41559</v>
      </c>
      <c r="L1087" s="561">
        <v>40997</v>
      </c>
      <c r="M1087" s="117"/>
      <c r="N1087" s="214" t="s">
        <v>355</v>
      </c>
      <c r="O1087" s="1166">
        <v>890805051</v>
      </c>
      <c r="P1087" s="530"/>
      <c r="Q1087" s="530"/>
      <c r="R1087" s="530"/>
      <c r="S1087" s="530"/>
      <c r="T1087" s="530"/>
      <c r="U1087" s="530"/>
      <c r="V1087" s="530"/>
      <c r="W1087" s="530"/>
      <c r="X1087" s="530"/>
      <c r="Y1087" s="530"/>
      <c r="Z1087" s="530"/>
      <c r="AA1087" s="530"/>
      <c r="AB1087" s="214" t="s">
        <v>1275</v>
      </c>
      <c r="AC1087" s="214" t="s">
        <v>222</v>
      </c>
      <c r="AD1087" s="214" t="s">
        <v>227</v>
      </c>
      <c r="AE1087" s="214" t="s">
        <v>508</v>
      </c>
      <c r="AF1087" s="214">
        <v>306</v>
      </c>
      <c r="AG1087" s="626"/>
      <c r="AH1087" s="636">
        <v>30850560</v>
      </c>
      <c r="AI1087" s="634">
        <v>7712640</v>
      </c>
      <c r="AJ1087" s="634">
        <v>38563200</v>
      </c>
      <c r="AK1087" s="214" t="s">
        <v>4297</v>
      </c>
      <c r="AL1087" s="214" t="s">
        <v>156</v>
      </c>
      <c r="AM1087" s="86">
        <v>30850560</v>
      </c>
      <c r="AN1087" s="86" t="s">
        <v>1480</v>
      </c>
      <c r="AO1087" s="86" t="s">
        <v>1549</v>
      </c>
      <c r="AP1087" s="83" t="s">
        <v>1536</v>
      </c>
      <c r="AQ1087" s="84">
        <v>30850560</v>
      </c>
      <c r="AR1087" s="553">
        <v>41011</v>
      </c>
      <c r="AS1087" s="554">
        <v>155</v>
      </c>
      <c r="AT1087" s="488"/>
      <c r="AU1087" s="553"/>
      <c r="AV1087" s="554"/>
      <c r="AW1087" s="84"/>
      <c r="AX1087" s="553"/>
      <c r="AY1087" s="554"/>
      <c r="AZ1087" s="84"/>
      <c r="BA1087" s="553"/>
      <c r="BB1087" s="554"/>
      <c r="BC1087" s="84"/>
      <c r="BD1087" s="553"/>
      <c r="BE1087" s="554"/>
      <c r="BF1087" s="84"/>
      <c r="BG1087" s="553"/>
      <c r="BH1087" s="554"/>
      <c r="BI1087" s="84"/>
      <c r="BJ1087" s="553"/>
      <c r="BK1087" s="554"/>
      <c r="BL1087" s="84"/>
      <c r="BM1087" s="553"/>
      <c r="BN1087" s="554"/>
      <c r="BO1087" s="84"/>
      <c r="BP1087" s="553"/>
      <c r="BQ1087" s="554"/>
      <c r="BR1087" s="84"/>
      <c r="BS1087" s="553"/>
      <c r="BT1087" s="554"/>
      <c r="BU1087" s="84"/>
      <c r="BV1087" s="553"/>
      <c r="BW1087" s="554"/>
      <c r="BX1087" s="84"/>
      <c r="BY1087" s="553"/>
      <c r="BZ1087" s="554"/>
      <c r="CA1087" s="84"/>
      <c r="CB1087" s="553"/>
      <c r="CC1087" s="554"/>
      <c r="CD1087" s="84"/>
      <c r="CE1087" s="553"/>
      <c r="CF1087" s="554"/>
      <c r="CG1087" s="84"/>
      <c r="CH1087" s="553"/>
      <c r="CI1087" s="554"/>
      <c r="CJ1087" s="554"/>
      <c r="CK1087" s="554"/>
      <c r="CL1087" s="554"/>
      <c r="CM1087" s="554"/>
      <c r="CN1087" s="554"/>
      <c r="CO1087" s="554"/>
      <c r="CP1087" s="554"/>
      <c r="CQ1087" s="554"/>
      <c r="CR1087" s="554"/>
      <c r="CS1087" s="554"/>
      <c r="CT1087" s="554"/>
      <c r="CU1087" s="554"/>
      <c r="CV1087" s="554"/>
      <c r="CW1087" s="554"/>
      <c r="CX1087" s="554"/>
      <c r="CY1087" s="554">
        <v>30850560</v>
      </c>
      <c r="CZ1087" s="84">
        <v>0</v>
      </c>
      <c r="DA1087" s="84"/>
      <c r="DB1087" s="856" t="s">
        <v>20809</v>
      </c>
      <c r="DC1087" s="565">
        <v>1</v>
      </c>
      <c r="DD1087" s="928"/>
      <c r="DE1087" s="102" t="s">
        <v>19355</v>
      </c>
      <c r="DF1087" s="928"/>
      <c r="DG1087" s="555">
        <v>0</v>
      </c>
      <c r="DH1087" s="214" t="s">
        <v>4212</v>
      </c>
      <c r="DI1087" s="557">
        <v>40997</v>
      </c>
      <c r="DJ1087" s="111">
        <v>40954</v>
      </c>
      <c r="DK1087" s="558">
        <v>8</v>
      </c>
      <c r="DL1087" s="558"/>
      <c r="DM1087" s="619" t="s">
        <v>20637</v>
      </c>
      <c r="DN1087" s="890">
        <v>30850560</v>
      </c>
      <c r="DO1087" s="928"/>
      <c r="DP1087" s="928"/>
      <c r="DQ1087" s="928"/>
      <c r="DR1087" s="928"/>
    </row>
    <row r="1088" spans="1:122" ht="60.75" customHeight="1" thickTop="1" thickBot="1">
      <c r="A1088" s="214" t="s">
        <v>4213</v>
      </c>
      <c r="B1088" s="214" t="s">
        <v>3587</v>
      </c>
      <c r="C1088" s="214" t="s">
        <v>539</v>
      </c>
      <c r="D1088" s="374">
        <v>1</v>
      </c>
      <c r="E1088" s="517">
        <v>40988</v>
      </c>
      <c r="F1088" s="517">
        <v>40946</v>
      </c>
      <c r="G1088" s="517">
        <v>41046</v>
      </c>
      <c r="H1088" s="517">
        <v>41057</v>
      </c>
      <c r="I1088" s="517">
        <v>41057</v>
      </c>
      <c r="J1088" s="859">
        <v>18</v>
      </c>
      <c r="K1088" s="551">
        <v>41606</v>
      </c>
      <c r="L1088" s="561">
        <v>41043</v>
      </c>
      <c r="M1088" s="117"/>
      <c r="N1088" s="214" t="s">
        <v>3534</v>
      </c>
      <c r="O1088" s="1166">
        <v>860015685</v>
      </c>
      <c r="P1088" s="530"/>
      <c r="Q1088" s="530"/>
      <c r="R1088" s="530"/>
      <c r="S1088" s="530"/>
      <c r="T1088" s="530"/>
      <c r="U1088" s="530"/>
      <c r="V1088" s="530"/>
      <c r="W1088" s="530"/>
      <c r="X1088" s="530"/>
      <c r="Y1088" s="530"/>
      <c r="Z1088" s="530"/>
      <c r="AA1088" s="530"/>
      <c r="AB1088" s="214" t="s">
        <v>4184</v>
      </c>
      <c r="AC1088" s="214" t="s">
        <v>223</v>
      </c>
      <c r="AD1088" s="214" t="s">
        <v>229</v>
      </c>
      <c r="AE1088" s="214" t="s">
        <v>508</v>
      </c>
      <c r="AF1088" s="214" t="s">
        <v>3459</v>
      </c>
      <c r="AG1088" s="626"/>
      <c r="AH1088" s="636">
        <v>34706880</v>
      </c>
      <c r="AI1088" s="634">
        <v>3856320</v>
      </c>
      <c r="AJ1088" s="634">
        <v>38563200</v>
      </c>
      <c r="AK1088" s="214" t="s">
        <v>5931</v>
      </c>
      <c r="AL1088" s="214" t="s">
        <v>156</v>
      </c>
      <c r="AM1088" s="86">
        <v>34706880</v>
      </c>
      <c r="AN1088" s="86" t="s">
        <v>1459</v>
      </c>
      <c r="AO1088" s="86" t="s">
        <v>12895</v>
      </c>
      <c r="AP1088" s="83" t="s">
        <v>1522</v>
      </c>
      <c r="AQ1088" s="84">
        <v>34706880</v>
      </c>
      <c r="AR1088" s="553">
        <v>41057</v>
      </c>
      <c r="AS1088" s="554">
        <v>182</v>
      </c>
      <c r="AT1088" s="488"/>
      <c r="AU1088" s="553"/>
      <c r="AV1088" s="554"/>
      <c r="AW1088" s="84"/>
      <c r="AX1088" s="553"/>
      <c r="AY1088" s="554"/>
      <c r="AZ1088" s="84"/>
      <c r="BA1088" s="553"/>
      <c r="BB1088" s="554"/>
      <c r="BC1088" s="84"/>
      <c r="BD1088" s="553"/>
      <c r="BE1088" s="554"/>
      <c r="BF1088" s="84"/>
      <c r="BG1088" s="553"/>
      <c r="BH1088" s="554"/>
      <c r="BI1088" s="84"/>
      <c r="BJ1088" s="553"/>
      <c r="BK1088" s="554"/>
      <c r="BL1088" s="84"/>
      <c r="BM1088" s="553"/>
      <c r="BN1088" s="554"/>
      <c r="BO1088" s="84"/>
      <c r="BP1088" s="553"/>
      <c r="BQ1088" s="554"/>
      <c r="BR1088" s="84"/>
      <c r="BS1088" s="553"/>
      <c r="BT1088" s="554"/>
      <c r="BU1088" s="84"/>
      <c r="BV1088" s="553"/>
      <c r="BW1088" s="554"/>
      <c r="BX1088" s="84"/>
      <c r="BY1088" s="553"/>
      <c r="BZ1088" s="554"/>
      <c r="CA1088" s="84"/>
      <c r="CB1088" s="553"/>
      <c r="CC1088" s="554"/>
      <c r="CD1088" s="84"/>
      <c r="CE1088" s="553"/>
      <c r="CF1088" s="554"/>
      <c r="CG1088" s="84"/>
      <c r="CH1088" s="553"/>
      <c r="CI1088" s="554"/>
      <c r="CJ1088" s="554"/>
      <c r="CK1088" s="554"/>
      <c r="CL1088" s="554"/>
      <c r="CM1088" s="554"/>
      <c r="CN1088" s="554"/>
      <c r="CO1088" s="554"/>
      <c r="CP1088" s="554"/>
      <c r="CQ1088" s="554"/>
      <c r="CR1088" s="554"/>
      <c r="CS1088" s="554"/>
      <c r="CT1088" s="554"/>
      <c r="CU1088" s="554"/>
      <c r="CV1088" s="554"/>
      <c r="CW1088" s="554"/>
      <c r="CX1088" s="554"/>
      <c r="CY1088" s="554">
        <v>34706880</v>
      </c>
      <c r="CZ1088" s="84">
        <v>0</v>
      </c>
      <c r="DA1088" s="84"/>
      <c r="DB1088" s="856" t="s">
        <v>20809</v>
      </c>
      <c r="DC1088" s="565">
        <v>1</v>
      </c>
      <c r="DD1088" s="928"/>
      <c r="DE1088" s="102" t="s">
        <v>19355</v>
      </c>
      <c r="DF1088" s="928"/>
      <c r="DG1088" s="555">
        <v>0</v>
      </c>
      <c r="DH1088" s="214" t="s">
        <v>4213</v>
      </c>
      <c r="DI1088" s="557">
        <v>41043</v>
      </c>
      <c r="DJ1088" s="111">
        <v>40970</v>
      </c>
      <c r="DK1088" s="558">
        <v>24</v>
      </c>
      <c r="DL1088" s="558"/>
      <c r="DM1088" s="619" t="s">
        <v>20770</v>
      </c>
      <c r="DN1088" s="890">
        <v>34706880</v>
      </c>
      <c r="DO1088" s="928"/>
      <c r="DP1088" s="928"/>
      <c r="DQ1088" s="928"/>
      <c r="DR1088" s="928"/>
    </row>
    <row r="1089" spans="1:122" ht="60.75" customHeight="1" thickTop="1" thickBot="1">
      <c r="A1089" s="214" t="s">
        <v>4214</v>
      </c>
      <c r="B1089" s="214" t="s">
        <v>3587</v>
      </c>
      <c r="C1089" s="214" t="s">
        <v>539</v>
      </c>
      <c r="D1089" s="374">
        <v>1</v>
      </c>
      <c r="E1089" s="517">
        <v>41010</v>
      </c>
      <c r="F1089" s="517">
        <v>40946</v>
      </c>
      <c r="G1089" s="517">
        <v>41029</v>
      </c>
      <c r="H1089" s="517">
        <v>41040</v>
      </c>
      <c r="I1089" s="517">
        <v>41040</v>
      </c>
      <c r="J1089" s="859">
        <v>18</v>
      </c>
      <c r="K1089" s="551">
        <v>41589</v>
      </c>
      <c r="L1089" s="561">
        <v>41026</v>
      </c>
      <c r="M1089" s="117"/>
      <c r="N1089" s="214" t="s">
        <v>4221</v>
      </c>
      <c r="O1089" s="1166">
        <v>890002590</v>
      </c>
      <c r="P1089" s="530"/>
      <c r="Q1089" s="530"/>
      <c r="R1089" s="530"/>
      <c r="S1089" s="530"/>
      <c r="T1089" s="530"/>
      <c r="U1089" s="530"/>
      <c r="V1089" s="530"/>
      <c r="W1089" s="530"/>
      <c r="X1089" s="530"/>
      <c r="Y1089" s="530"/>
      <c r="Z1089" s="530"/>
      <c r="AA1089" s="530"/>
      <c r="AB1089" s="214" t="s">
        <v>4184</v>
      </c>
      <c r="AC1089" s="214" t="s">
        <v>223</v>
      </c>
      <c r="AD1089" s="214" t="s">
        <v>229</v>
      </c>
      <c r="AE1089" s="214" t="s">
        <v>508</v>
      </c>
      <c r="AF1089" s="214" t="s">
        <v>3459</v>
      </c>
      <c r="AG1089" s="626"/>
      <c r="AH1089" s="636">
        <v>17353440</v>
      </c>
      <c r="AI1089" s="634">
        <v>1928160</v>
      </c>
      <c r="AJ1089" s="634">
        <v>19281600</v>
      </c>
      <c r="AK1089" s="214" t="s">
        <v>5161</v>
      </c>
      <c r="AL1089" s="214" t="s">
        <v>156</v>
      </c>
      <c r="AM1089" s="86">
        <v>17353440</v>
      </c>
      <c r="AN1089" s="86" t="s">
        <v>1459</v>
      </c>
      <c r="AO1089" s="86" t="s">
        <v>12895</v>
      </c>
      <c r="AP1089" s="83" t="s">
        <v>1522</v>
      </c>
      <c r="AQ1089" s="84">
        <v>17353440</v>
      </c>
      <c r="AR1089" s="553">
        <v>41040</v>
      </c>
      <c r="AS1089" s="554">
        <v>168</v>
      </c>
      <c r="AT1089" s="488"/>
      <c r="AU1089" s="553"/>
      <c r="AV1089" s="554"/>
      <c r="AW1089" s="84"/>
      <c r="AX1089" s="553"/>
      <c r="AY1089" s="554"/>
      <c r="AZ1089" s="84"/>
      <c r="BA1089" s="553"/>
      <c r="BB1089" s="554"/>
      <c r="BC1089" s="84"/>
      <c r="BD1089" s="553"/>
      <c r="BE1089" s="554"/>
      <c r="BF1089" s="84"/>
      <c r="BG1089" s="553"/>
      <c r="BH1089" s="554"/>
      <c r="BI1089" s="84"/>
      <c r="BJ1089" s="553"/>
      <c r="BK1089" s="554"/>
      <c r="BL1089" s="84"/>
      <c r="BM1089" s="553"/>
      <c r="BN1089" s="554"/>
      <c r="BO1089" s="84"/>
      <c r="BP1089" s="553"/>
      <c r="BQ1089" s="554"/>
      <c r="BR1089" s="84"/>
      <c r="BS1089" s="553"/>
      <c r="BT1089" s="554"/>
      <c r="BU1089" s="84"/>
      <c r="BV1089" s="553"/>
      <c r="BW1089" s="554"/>
      <c r="BX1089" s="84"/>
      <c r="BY1089" s="553"/>
      <c r="BZ1089" s="554"/>
      <c r="CA1089" s="84"/>
      <c r="CB1089" s="553"/>
      <c r="CC1089" s="554"/>
      <c r="CD1089" s="84"/>
      <c r="CE1089" s="553"/>
      <c r="CF1089" s="554"/>
      <c r="CG1089" s="84"/>
      <c r="CH1089" s="553"/>
      <c r="CI1089" s="554"/>
      <c r="CJ1089" s="554"/>
      <c r="CK1089" s="554"/>
      <c r="CL1089" s="554"/>
      <c r="CM1089" s="554"/>
      <c r="CN1089" s="554"/>
      <c r="CO1089" s="554"/>
      <c r="CP1089" s="554"/>
      <c r="CQ1089" s="554"/>
      <c r="CR1089" s="554"/>
      <c r="CS1089" s="554"/>
      <c r="CT1089" s="554"/>
      <c r="CU1089" s="554"/>
      <c r="CV1089" s="554"/>
      <c r="CW1089" s="554"/>
      <c r="CX1089" s="554"/>
      <c r="CY1089" s="554">
        <v>17353440</v>
      </c>
      <c r="CZ1089" s="84">
        <v>0</v>
      </c>
      <c r="DA1089" s="84"/>
      <c r="DB1089" s="856" t="s">
        <v>20809</v>
      </c>
      <c r="DC1089" s="565">
        <v>1</v>
      </c>
      <c r="DD1089" s="928"/>
      <c r="DE1089" s="102" t="s">
        <v>19355</v>
      </c>
      <c r="DF1089" s="928"/>
      <c r="DG1089" s="555">
        <v>0</v>
      </c>
      <c r="DH1089" s="214" t="s">
        <v>4214</v>
      </c>
      <c r="DI1089" s="557">
        <v>41026</v>
      </c>
      <c r="DJ1089" s="111">
        <v>40969</v>
      </c>
      <c r="DK1089" s="558">
        <v>23</v>
      </c>
      <c r="DL1089" s="558"/>
      <c r="DM1089" s="619" t="s">
        <v>20770</v>
      </c>
      <c r="DN1089" s="890">
        <v>17353440</v>
      </c>
      <c r="DO1089" s="928"/>
      <c r="DP1089" s="928"/>
      <c r="DQ1089" s="928"/>
      <c r="DR1089" s="928"/>
    </row>
    <row r="1090" spans="1:122" ht="60.75" customHeight="1" thickTop="1" thickBot="1">
      <c r="A1090" s="214" t="s">
        <v>4215</v>
      </c>
      <c r="B1090" s="214" t="s">
        <v>3587</v>
      </c>
      <c r="C1090" s="214" t="s">
        <v>541</v>
      </c>
      <c r="D1090" s="374">
        <v>0</v>
      </c>
      <c r="E1090" s="517">
        <v>41031</v>
      </c>
      <c r="F1090" s="517">
        <v>40946</v>
      </c>
      <c r="G1090" s="517">
        <v>41036</v>
      </c>
      <c r="H1090" s="517">
        <v>41045</v>
      </c>
      <c r="I1090" s="517">
        <v>41045</v>
      </c>
      <c r="J1090" s="859">
        <v>18</v>
      </c>
      <c r="K1090" s="551">
        <v>41594</v>
      </c>
      <c r="L1090" s="552"/>
      <c r="M1090" s="117"/>
      <c r="N1090" s="214" t="s">
        <v>303</v>
      </c>
      <c r="O1090" s="1166">
        <v>890000432</v>
      </c>
      <c r="P1090" s="530"/>
      <c r="Q1090" s="530"/>
      <c r="R1090" s="530"/>
      <c r="S1090" s="530"/>
      <c r="T1090" s="530"/>
      <c r="U1090" s="530"/>
      <c r="V1090" s="530"/>
      <c r="W1090" s="530"/>
      <c r="X1090" s="530"/>
      <c r="Y1090" s="530"/>
      <c r="Z1090" s="530"/>
      <c r="AA1090" s="530"/>
      <c r="AB1090" s="214" t="s">
        <v>4184</v>
      </c>
      <c r="AC1090" s="214" t="s">
        <v>223</v>
      </c>
      <c r="AD1090" s="214" t="s">
        <v>229</v>
      </c>
      <c r="AE1090" s="214" t="s">
        <v>508</v>
      </c>
      <c r="AF1090" s="214" t="s">
        <v>3459</v>
      </c>
      <c r="AG1090" s="626"/>
      <c r="AH1090" s="636">
        <v>17353440</v>
      </c>
      <c r="AI1090" s="634">
        <v>1928160</v>
      </c>
      <c r="AJ1090" s="634">
        <v>19281600</v>
      </c>
      <c r="AK1090" s="214" t="s">
        <v>4378</v>
      </c>
      <c r="AL1090" s="214" t="s">
        <v>156</v>
      </c>
      <c r="AM1090" s="86">
        <v>17353440</v>
      </c>
      <c r="AN1090" s="86" t="s">
        <v>1459</v>
      </c>
      <c r="AO1090" s="86" t="s">
        <v>12895</v>
      </c>
      <c r="AP1090" s="83" t="s">
        <v>1522</v>
      </c>
      <c r="AQ1090" s="84">
        <v>17353440</v>
      </c>
      <c r="AR1090" s="553">
        <v>41045</v>
      </c>
      <c r="AS1090" s="554">
        <v>171</v>
      </c>
      <c r="AT1090" s="488"/>
      <c r="AU1090" s="553"/>
      <c r="AV1090" s="554"/>
      <c r="AW1090" s="84"/>
      <c r="AX1090" s="553"/>
      <c r="AY1090" s="554"/>
      <c r="AZ1090" s="84"/>
      <c r="BA1090" s="553"/>
      <c r="BB1090" s="554"/>
      <c r="BC1090" s="84"/>
      <c r="BD1090" s="553"/>
      <c r="BE1090" s="554"/>
      <c r="BF1090" s="84"/>
      <c r="BG1090" s="553"/>
      <c r="BH1090" s="554"/>
      <c r="BI1090" s="84"/>
      <c r="BJ1090" s="553"/>
      <c r="BK1090" s="554"/>
      <c r="BL1090" s="84"/>
      <c r="BM1090" s="553"/>
      <c r="BN1090" s="554"/>
      <c r="BO1090" s="84"/>
      <c r="BP1090" s="553"/>
      <c r="BQ1090" s="554"/>
      <c r="BR1090" s="84"/>
      <c r="BS1090" s="553"/>
      <c r="BT1090" s="554"/>
      <c r="BU1090" s="84"/>
      <c r="BV1090" s="553"/>
      <c r="BW1090" s="554"/>
      <c r="BX1090" s="84"/>
      <c r="BY1090" s="553"/>
      <c r="BZ1090" s="554"/>
      <c r="CA1090" s="84"/>
      <c r="CB1090" s="553"/>
      <c r="CC1090" s="554"/>
      <c r="CD1090" s="84"/>
      <c r="CE1090" s="553"/>
      <c r="CF1090" s="554"/>
      <c r="CG1090" s="84"/>
      <c r="CH1090" s="553"/>
      <c r="CI1090" s="554"/>
      <c r="CJ1090" s="554"/>
      <c r="CK1090" s="554"/>
      <c r="CL1090" s="554"/>
      <c r="CM1090" s="554"/>
      <c r="CN1090" s="554"/>
      <c r="CO1090" s="554"/>
      <c r="CP1090" s="554"/>
      <c r="CQ1090" s="554"/>
      <c r="CR1090" s="554"/>
      <c r="CS1090" s="554"/>
      <c r="CT1090" s="554"/>
      <c r="CU1090" s="554"/>
      <c r="CV1090" s="554"/>
      <c r="CW1090" s="554"/>
      <c r="CX1090" s="554"/>
      <c r="CY1090" s="554">
        <v>17353440</v>
      </c>
      <c r="CZ1090" s="84">
        <v>0</v>
      </c>
      <c r="DA1090" s="84"/>
      <c r="DB1090" s="856" t="s">
        <v>20809</v>
      </c>
      <c r="DC1090" s="565">
        <v>1</v>
      </c>
      <c r="DD1090" s="928"/>
      <c r="DE1090" s="102" t="s">
        <v>19355</v>
      </c>
      <c r="DF1090" s="928"/>
      <c r="DG1090" s="555">
        <v>0</v>
      </c>
      <c r="DH1090" s="214" t="s">
        <v>4215</v>
      </c>
      <c r="DI1090" s="557"/>
      <c r="DJ1090" s="111">
        <v>40973</v>
      </c>
      <c r="DK1090" s="558">
        <v>27</v>
      </c>
      <c r="DL1090" s="558" t="s">
        <v>15785</v>
      </c>
      <c r="DM1090" s="619" t="s">
        <v>20770</v>
      </c>
      <c r="DN1090" s="890">
        <v>17353440</v>
      </c>
      <c r="DO1090" s="928"/>
      <c r="DP1090" s="928"/>
      <c r="DQ1090" s="928"/>
      <c r="DR1090" s="928"/>
    </row>
    <row r="1091" spans="1:122" ht="60.75" customHeight="1" thickTop="1" thickBot="1">
      <c r="A1091" s="214" t="s">
        <v>4216</v>
      </c>
      <c r="B1091" s="214" t="s">
        <v>3587</v>
      </c>
      <c r="C1091" s="214" t="s">
        <v>541</v>
      </c>
      <c r="D1091" s="374">
        <v>0</v>
      </c>
      <c r="E1091" s="517">
        <v>41043</v>
      </c>
      <c r="F1091" s="517">
        <v>40946</v>
      </c>
      <c r="G1091" s="517">
        <v>41044</v>
      </c>
      <c r="H1091" s="517">
        <v>41057</v>
      </c>
      <c r="I1091" s="517">
        <v>41057</v>
      </c>
      <c r="J1091" s="859">
        <v>18</v>
      </c>
      <c r="K1091" s="551">
        <v>41606</v>
      </c>
      <c r="L1091" s="552"/>
      <c r="M1091" s="117"/>
      <c r="N1091" s="214" t="s">
        <v>303</v>
      </c>
      <c r="O1091" s="1166">
        <v>890000432</v>
      </c>
      <c r="P1091" s="530"/>
      <c r="Q1091" s="530"/>
      <c r="R1091" s="530"/>
      <c r="S1091" s="530"/>
      <c r="T1091" s="530"/>
      <c r="U1091" s="530"/>
      <c r="V1091" s="530"/>
      <c r="W1091" s="530"/>
      <c r="X1091" s="530"/>
      <c r="Y1091" s="530"/>
      <c r="Z1091" s="530"/>
      <c r="AA1091" s="530"/>
      <c r="AB1091" s="214" t="s">
        <v>4184</v>
      </c>
      <c r="AC1091" s="214" t="s">
        <v>223</v>
      </c>
      <c r="AD1091" s="214" t="s">
        <v>229</v>
      </c>
      <c r="AE1091" s="214" t="s">
        <v>508</v>
      </c>
      <c r="AF1091" s="214" t="s">
        <v>3459</v>
      </c>
      <c r="AG1091" s="626"/>
      <c r="AH1091" s="636">
        <v>17353440</v>
      </c>
      <c r="AI1091" s="634">
        <v>1928160</v>
      </c>
      <c r="AJ1091" s="634">
        <v>19281600</v>
      </c>
      <c r="AK1091" s="214" t="s">
        <v>4382</v>
      </c>
      <c r="AL1091" s="214" t="s">
        <v>156</v>
      </c>
      <c r="AM1091" s="86">
        <v>17353440</v>
      </c>
      <c r="AN1091" s="86" t="s">
        <v>1459</v>
      </c>
      <c r="AO1091" s="86" t="s">
        <v>12895</v>
      </c>
      <c r="AP1091" s="83" t="s">
        <v>1522</v>
      </c>
      <c r="AQ1091" s="84">
        <v>17353440</v>
      </c>
      <c r="AR1091" s="553">
        <v>41057</v>
      </c>
      <c r="AS1091" s="554">
        <v>178</v>
      </c>
      <c r="AT1091" s="488"/>
      <c r="AU1091" s="553"/>
      <c r="AV1091" s="554"/>
      <c r="AW1091" s="84"/>
      <c r="AX1091" s="553"/>
      <c r="AY1091" s="554"/>
      <c r="AZ1091" s="84"/>
      <c r="BA1091" s="553"/>
      <c r="BB1091" s="554"/>
      <c r="BC1091" s="84"/>
      <c r="BD1091" s="553"/>
      <c r="BE1091" s="554"/>
      <c r="BF1091" s="84"/>
      <c r="BG1091" s="553"/>
      <c r="BH1091" s="554"/>
      <c r="BI1091" s="84"/>
      <c r="BJ1091" s="553"/>
      <c r="BK1091" s="554"/>
      <c r="BL1091" s="84"/>
      <c r="BM1091" s="553"/>
      <c r="BN1091" s="554"/>
      <c r="BO1091" s="84"/>
      <c r="BP1091" s="553"/>
      <c r="BQ1091" s="554"/>
      <c r="BR1091" s="84"/>
      <c r="BS1091" s="553"/>
      <c r="BT1091" s="554"/>
      <c r="BU1091" s="84"/>
      <c r="BV1091" s="553"/>
      <c r="BW1091" s="554"/>
      <c r="BX1091" s="84"/>
      <c r="BY1091" s="553"/>
      <c r="BZ1091" s="554"/>
      <c r="CA1091" s="84"/>
      <c r="CB1091" s="553"/>
      <c r="CC1091" s="554"/>
      <c r="CD1091" s="84"/>
      <c r="CE1091" s="553"/>
      <c r="CF1091" s="554"/>
      <c r="CG1091" s="84"/>
      <c r="CH1091" s="553"/>
      <c r="CI1091" s="554"/>
      <c r="CJ1091" s="554"/>
      <c r="CK1091" s="554"/>
      <c r="CL1091" s="554"/>
      <c r="CM1091" s="554"/>
      <c r="CN1091" s="554"/>
      <c r="CO1091" s="554"/>
      <c r="CP1091" s="554"/>
      <c r="CQ1091" s="554"/>
      <c r="CR1091" s="554"/>
      <c r="CS1091" s="554"/>
      <c r="CT1091" s="554"/>
      <c r="CU1091" s="554"/>
      <c r="CV1091" s="554"/>
      <c r="CW1091" s="554"/>
      <c r="CX1091" s="554"/>
      <c r="CY1091" s="554">
        <v>17353440</v>
      </c>
      <c r="CZ1091" s="84">
        <v>0</v>
      </c>
      <c r="DA1091" s="84"/>
      <c r="DB1091" s="856" t="s">
        <v>20809</v>
      </c>
      <c r="DC1091" s="565">
        <v>1</v>
      </c>
      <c r="DD1091" s="928"/>
      <c r="DE1091" s="102" t="s">
        <v>19355</v>
      </c>
      <c r="DF1091" s="928"/>
      <c r="DG1091" s="555">
        <v>0</v>
      </c>
      <c r="DH1091" s="214" t="s">
        <v>4216</v>
      </c>
      <c r="DI1091" s="557"/>
      <c r="DJ1091" s="111">
        <v>40970</v>
      </c>
      <c r="DK1091" s="558">
        <v>24</v>
      </c>
      <c r="DL1091" s="558" t="s">
        <v>15785</v>
      </c>
      <c r="DM1091" s="619" t="s">
        <v>20770</v>
      </c>
      <c r="DN1091" s="890">
        <v>17353440</v>
      </c>
      <c r="DO1091" s="928"/>
      <c r="DP1091" s="928"/>
      <c r="DQ1091" s="928"/>
      <c r="DR1091" s="928"/>
    </row>
    <row r="1092" spans="1:122" ht="60.75" customHeight="1" thickTop="1" thickBot="1">
      <c r="A1092" s="214" t="s">
        <v>4217</v>
      </c>
      <c r="B1092" s="214" t="s">
        <v>3587</v>
      </c>
      <c r="C1092" s="214" t="s">
        <v>541</v>
      </c>
      <c r="D1092" s="374">
        <v>0</v>
      </c>
      <c r="E1092" s="517">
        <v>41010</v>
      </c>
      <c r="F1092" s="517">
        <v>40946</v>
      </c>
      <c r="G1092" s="517">
        <v>41022</v>
      </c>
      <c r="H1092" s="517">
        <v>41036</v>
      </c>
      <c r="I1092" s="517">
        <v>41036</v>
      </c>
      <c r="J1092" s="859">
        <v>18</v>
      </c>
      <c r="K1092" s="551">
        <v>41585</v>
      </c>
      <c r="L1092" s="552"/>
      <c r="M1092" s="117"/>
      <c r="N1092" s="214" t="s">
        <v>251</v>
      </c>
      <c r="O1092" s="1166">
        <v>891480035</v>
      </c>
      <c r="P1092" s="530"/>
      <c r="Q1092" s="530"/>
      <c r="R1092" s="530"/>
      <c r="S1092" s="530"/>
      <c r="T1092" s="530"/>
      <c r="U1092" s="530"/>
      <c r="V1092" s="530"/>
      <c r="W1092" s="530"/>
      <c r="X1092" s="530"/>
      <c r="Y1092" s="530"/>
      <c r="Z1092" s="530"/>
      <c r="AA1092" s="530"/>
      <c r="AB1092" s="214" t="s">
        <v>4184</v>
      </c>
      <c r="AC1092" s="214" t="s">
        <v>223</v>
      </c>
      <c r="AD1092" s="214" t="s">
        <v>229</v>
      </c>
      <c r="AE1092" s="214" t="s">
        <v>508</v>
      </c>
      <c r="AF1092" s="214" t="s">
        <v>3459</v>
      </c>
      <c r="AG1092" s="626"/>
      <c r="AH1092" s="636">
        <v>17353440</v>
      </c>
      <c r="AI1092" s="634">
        <v>1928160</v>
      </c>
      <c r="AJ1092" s="634">
        <v>19281600</v>
      </c>
      <c r="AK1092" s="214" t="s">
        <v>5155</v>
      </c>
      <c r="AL1092" s="214" t="s">
        <v>156</v>
      </c>
      <c r="AM1092" s="86">
        <v>17353440</v>
      </c>
      <c r="AN1092" s="531" t="s">
        <v>1454</v>
      </c>
      <c r="AO1092" s="531" t="s">
        <v>1506</v>
      </c>
      <c r="AP1092" s="97">
        <v>66001</v>
      </c>
      <c r="AQ1092" s="84">
        <v>17353440</v>
      </c>
      <c r="AR1092" s="553">
        <v>41036</v>
      </c>
      <c r="AS1092" s="554">
        <v>164</v>
      </c>
      <c r="AT1092" s="488"/>
      <c r="AU1092" s="553"/>
      <c r="AV1092" s="554"/>
      <c r="AW1092" s="84"/>
      <c r="AX1092" s="553"/>
      <c r="AY1092" s="554"/>
      <c r="AZ1092" s="84"/>
      <c r="BA1092" s="553"/>
      <c r="BB1092" s="554"/>
      <c r="BC1092" s="84"/>
      <c r="BD1092" s="553"/>
      <c r="BE1092" s="554"/>
      <c r="BF1092" s="84"/>
      <c r="BG1092" s="553"/>
      <c r="BH1092" s="554"/>
      <c r="BI1092" s="84"/>
      <c r="BJ1092" s="553"/>
      <c r="BK1092" s="554"/>
      <c r="BL1092" s="84"/>
      <c r="BM1092" s="553"/>
      <c r="BN1092" s="554"/>
      <c r="BO1092" s="84"/>
      <c r="BP1092" s="553"/>
      <c r="BQ1092" s="554"/>
      <c r="BR1092" s="84"/>
      <c r="BS1092" s="553"/>
      <c r="BT1092" s="554"/>
      <c r="BU1092" s="84"/>
      <c r="BV1092" s="553"/>
      <c r="BW1092" s="554"/>
      <c r="BX1092" s="84"/>
      <c r="BY1092" s="553"/>
      <c r="BZ1092" s="554"/>
      <c r="CA1092" s="84"/>
      <c r="CB1092" s="553"/>
      <c r="CC1092" s="554"/>
      <c r="CD1092" s="84"/>
      <c r="CE1092" s="553"/>
      <c r="CF1092" s="554"/>
      <c r="CG1092" s="84"/>
      <c r="CH1092" s="553"/>
      <c r="CI1092" s="554"/>
      <c r="CJ1092" s="554"/>
      <c r="CK1092" s="554"/>
      <c r="CL1092" s="554"/>
      <c r="CM1092" s="554"/>
      <c r="CN1092" s="554"/>
      <c r="CO1092" s="554"/>
      <c r="CP1092" s="554"/>
      <c r="CQ1092" s="554"/>
      <c r="CR1092" s="554"/>
      <c r="CS1092" s="554"/>
      <c r="CT1092" s="554"/>
      <c r="CU1092" s="554"/>
      <c r="CV1092" s="554"/>
      <c r="CW1092" s="554"/>
      <c r="CX1092" s="554"/>
      <c r="CY1092" s="554">
        <v>17353440</v>
      </c>
      <c r="CZ1092" s="84">
        <v>0</v>
      </c>
      <c r="DA1092" s="84"/>
      <c r="DB1092" s="856" t="s">
        <v>20809</v>
      </c>
      <c r="DC1092" s="565">
        <v>1</v>
      </c>
      <c r="DD1092" s="928"/>
      <c r="DE1092" s="102" t="s">
        <v>19355</v>
      </c>
      <c r="DF1092" s="928"/>
      <c r="DG1092" s="555">
        <v>0</v>
      </c>
      <c r="DH1092" s="214" t="s">
        <v>4217</v>
      </c>
      <c r="DI1092" s="557"/>
      <c r="DJ1092" s="111">
        <v>40970</v>
      </c>
      <c r="DK1092" s="558">
        <v>24</v>
      </c>
      <c r="DL1092" s="558"/>
      <c r="DM1092" s="619" t="s">
        <v>20770</v>
      </c>
      <c r="DN1092" s="890">
        <v>17353440</v>
      </c>
      <c r="DO1092" s="928"/>
      <c r="DP1092" s="928"/>
      <c r="DQ1092" s="928"/>
      <c r="DR1092" s="928"/>
    </row>
    <row r="1093" spans="1:122" ht="60.75" customHeight="1" thickTop="1" thickBot="1">
      <c r="A1093" s="214" t="s">
        <v>4218</v>
      </c>
      <c r="B1093" s="214" t="s">
        <v>3587</v>
      </c>
      <c r="C1093" s="214" t="s">
        <v>539</v>
      </c>
      <c r="D1093" s="374">
        <v>1</v>
      </c>
      <c r="E1093" s="517">
        <v>41019</v>
      </c>
      <c r="F1093" s="517">
        <v>40946</v>
      </c>
      <c r="G1093" s="517">
        <v>41073</v>
      </c>
      <c r="H1093" s="517">
        <v>41085</v>
      </c>
      <c r="I1093" s="517">
        <v>41085</v>
      </c>
      <c r="J1093" s="859">
        <v>18</v>
      </c>
      <c r="K1093" s="551">
        <v>41633</v>
      </c>
      <c r="L1093" s="561">
        <v>41068</v>
      </c>
      <c r="M1093" s="117"/>
      <c r="N1093" s="214" t="s">
        <v>12584</v>
      </c>
      <c r="O1093" s="1166">
        <v>890101681</v>
      </c>
      <c r="P1093" s="530"/>
      <c r="Q1093" s="530"/>
      <c r="R1093" s="530"/>
      <c r="S1093" s="530"/>
      <c r="T1093" s="530"/>
      <c r="U1093" s="530"/>
      <c r="V1093" s="530"/>
      <c r="W1093" s="530"/>
      <c r="X1093" s="530"/>
      <c r="Y1093" s="530"/>
      <c r="Z1093" s="530"/>
      <c r="AA1093" s="530"/>
      <c r="AB1093" s="214" t="s">
        <v>4184</v>
      </c>
      <c r="AC1093" s="214" t="s">
        <v>223</v>
      </c>
      <c r="AD1093" s="214" t="s">
        <v>229</v>
      </c>
      <c r="AE1093" s="214" t="s">
        <v>508</v>
      </c>
      <c r="AF1093" s="214" t="s">
        <v>3459</v>
      </c>
      <c r="AG1093" s="626"/>
      <c r="AH1093" s="636">
        <v>17353440</v>
      </c>
      <c r="AI1093" s="634">
        <v>1928160</v>
      </c>
      <c r="AJ1093" s="634">
        <v>19281600</v>
      </c>
      <c r="AK1093" s="214" t="s">
        <v>5232</v>
      </c>
      <c r="AL1093" s="214" t="s">
        <v>156</v>
      </c>
      <c r="AM1093" s="86">
        <v>17353440</v>
      </c>
      <c r="AN1093" s="86" t="s">
        <v>1470</v>
      </c>
      <c r="AO1093" s="86" t="s">
        <v>8498</v>
      </c>
      <c r="AP1093" s="83" t="s">
        <v>1536</v>
      </c>
      <c r="AQ1093" s="84">
        <v>17353440</v>
      </c>
      <c r="AR1093" s="553">
        <v>41085</v>
      </c>
      <c r="AS1093" s="554">
        <v>204</v>
      </c>
      <c r="AT1093" s="488"/>
      <c r="AU1093" s="553"/>
      <c r="AV1093" s="554"/>
      <c r="AW1093" s="84"/>
      <c r="AX1093" s="553"/>
      <c r="AY1093" s="554"/>
      <c r="AZ1093" s="84"/>
      <c r="BA1093" s="553"/>
      <c r="BB1093" s="554"/>
      <c r="BC1093" s="84"/>
      <c r="BD1093" s="553"/>
      <c r="BE1093" s="554"/>
      <c r="BF1093" s="84"/>
      <c r="BG1093" s="553"/>
      <c r="BH1093" s="554"/>
      <c r="BI1093" s="84"/>
      <c r="BJ1093" s="553"/>
      <c r="BK1093" s="554"/>
      <c r="BL1093" s="84"/>
      <c r="BM1093" s="553"/>
      <c r="BN1093" s="554"/>
      <c r="BO1093" s="84"/>
      <c r="BP1093" s="553"/>
      <c r="BQ1093" s="554"/>
      <c r="BR1093" s="84"/>
      <c r="BS1093" s="553"/>
      <c r="BT1093" s="554"/>
      <c r="BU1093" s="84"/>
      <c r="BV1093" s="553"/>
      <c r="BW1093" s="554"/>
      <c r="BX1093" s="84"/>
      <c r="BY1093" s="553"/>
      <c r="BZ1093" s="554"/>
      <c r="CA1093" s="84"/>
      <c r="CB1093" s="553"/>
      <c r="CC1093" s="554"/>
      <c r="CD1093" s="84"/>
      <c r="CE1093" s="553"/>
      <c r="CF1093" s="554"/>
      <c r="CG1093" s="84"/>
      <c r="CH1093" s="553"/>
      <c r="CI1093" s="554"/>
      <c r="CJ1093" s="554"/>
      <c r="CK1093" s="554"/>
      <c r="CL1093" s="554"/>
      <c r="CM1093" s="554"/>
      <c r="CN1093" s="554"/>
      <c r="CO1093" s="554"/>
      <c r="CP1093" s="554"/>
      <c r="CQ1093" s="554"/>
      <c r="CR1093" s="554"/>
      <c r="CS1093" s="554"/>
      <c r="CT1093" s="554"/>
      <c r="CU1093" s="554"/>
      <c r="CV1093" s="554"/>
      <c r="CW1093" s="554"/>
      <c r="CX1093" s="554"/>
      <c r="CY1093" s="554">
        <v>17353440</v>
      </c>
      <c r="CZ1093" s="84">
        <v>0</v>
      </c>
      <c r="DA1093" s="84"/>
      <c r="DB1093" s="856" t="s">
        <v>20809</v>
      </c>
      <c r="DC1093" s="565">
        <v>1</v>
      </c>
      <c r="DD1093" s="928"/>
      <c r="DE1093" s="102" t="s">
        <v>19355</v>
      </c>
      <c r="DF1093" s="928"/>
      <c r="DG1093" s="555">
        <v>0</v>
      </c>
      <c r="DH1093" s="214" t="s">
        <v>4218</v>
      </c>
      <c r="DI1093" s="557">
        <v>41068</v>
      </c>
      <c r="DJ1093" s="111">
        <v>40970</v>
      </c>
      <c r="DK1093" s="558">
        <v>24</v>
      </c>
      <c r="DL1093" s="558" t="s">
        <v>15785</v>
      </c>
      <c r="DM1093" s="619" t="s">
        <v>20770</v>
      </c>
      <c r="DN1093" s="890">
        <v>17353440</v>
      </c>
      <c r="DO1093" s="928"/>
      <c r="DP1093" s="928"/>
      <c r="DQ1093" s="928"/>
      <c r="DR1093" s="928"/>
    </row>
    <row r="1094" spans="1:122" ht="71" customHeight="1" thickTop="1" thickBot="1">
      <c r="A1094" s="214" t="s">
        <v>4219</v>
      </c>
      <c r="B1094" s="214" t="s">
        <v>3587</v>
      </c>
      <c r="C1094" s="214" t="s">
        <v>539</v>
      </c>
      <c r="D1094" s="374">
        <v>1</v>
      </c>
      <c r="E1094" s="517">
        <v>41114</v>
      </c>
      <c r="F1094" s="517">
        <v>40946</v>
      </c>
      <c r="G1094" s="517">
        <v>41124</v>
      </c>
      <c r="H1094" s="517">
        <v>41136</v>
      </c>
      <c r="I1094" s="517">
        <v>41136</v>
      </c>
      <c r="J1094" s="859">
        <v>18</v>
      </c>
      <c r="K1094" s="551">
        <v>41685</v>
      </c>
      <c r="L1094" s="552"/>
      <c r="M1094" s="117"/>
      <c r="N1094" s="214" t="s">
        <v>19075</v>
      </c>
      <c r="O1094" s="1166">
        <v>800101632</v>
      </c>
      <c r="P1094" s="404" t="s">
        <v>3537</v>
      </c>
      <c r="Q1094" s="530">
        <v>891408261</v>
      </c>
      <c r="R1094" s="530" t="s">
        <v>1097</v>
      </c>
      <c r="S1094" s="530" t="s">
        <v>1097</v>
      </c>
      <c r="T1094" s="530" t="s">
        <v>1097</v>
      </c>
      <c r="U1094" s="530" t="s">
        <v>1097</v>
      </c>
      <c r="V1094" s="530" t="s">
        <v>1097</v>
      </c>
      <c r="W1094" s="530" t="s">
        <v>1097</v>
      </c>
      <c r="X1094" s="530" t="s">
        <v>1097</v>
      </c>
      <c r="Y1094" s="530" t="s">
        <v>1097</v>
      </c>
      <c r="Z1094" s="530" t="s">
        <v>1097</v>
      </c>
      <c r="AA1094" s="530" t="s">
        <v>1097</v>
      </c>
      <c r="AB1094" s="214" t="s">
        <v>4184</v>
      </c>
      <c r="AC1094" s="214" t="s">
        <v>223</v>
      </c>
      <c r="AD1094" s="214" t="s">
        <v>229</v>
      </c>
      <c r="AE1094" s="214" t="s">
        <v>508</v>
      </c>
      <c r="AF1094" s="214" t="s">
        <v>3459</v>
      </c>
      <c r="AG1094" s="626"/>
      <c r="AH1094" s="636">
        <v>17353440</v>
      </c>
      <c r="AI1094" s="634">
        <v>1928160</v>
      </c>
      <c r="AJ1094" s="634">
        <v>19281600</v>
      </c>
      <c r="AK1094" s="214" t="s">
        <v>4382</v>
      </c>
      <c r="AL1094" s="214" t="s">
        <v>156</v>
      </c>
      <c r="AM1094" s="86">
        <v>17353440</v>
      </c>
      <c r="AN1094" s="531" t="s">
        <v>1454</v>
      </c>
      <c r="AO1094" s="531" t="s">
        <v>1506</v>
      </c>
      <c r="AP1094" s="97">
        <v>66001</v>
      </c>
      <c r="AQ1094" s="84">
        <v>17353440</v>
      </c>
      <c r="AR1094" s="553">
        <v>41136</v>
      </c>
      <c r="AS1094" s="554">
        <v>238</v>
      </c>
      <c r="AT1094" s="488"/>
      <c r="AU1094" s="553"/>
      <c r="AV1094" s="554"/>
      <c r="AW1094" s="84"/>
      <c r="AX1094" s="553"/>
      <c r="AY1094" s="554"/>
      <c r="AZ1094" s="84"/>
      <c r="BA1094" s="553"/>
      <c r="BB1094" s="554"/>
      <c r="BC1094" s="84"/>
      <c r="BD1094" s="553"/>
      <c r="BE1094" s="554"/>
      <c r="BF1094" s="84"/>
      <c r="BG1094" s="553"/>
      <c r="BH1094" s="554"/>
      <c r="BI1094" s="84"/>
      <c r="BJ1094" s="553"/>
      <c r="BK1094" s="554"/>
      <c r="BL1094" s="84"/>
      <c r="BM1094" s="553"/>
      <c r="BN1094" s="554"/>
      <c r="BO1094" s="84"/>
      <c r="BP1094" s="553"/>
      <c r="BQ1094" s="554"/>
      <c r="BR1094" s="84"/>
      <c r="BS1094" s="553"/>
      <c r="BT1094" s="554"/>
      <c r="BU1094" s="84"/>
      <c r="BV1094" s="553"/>
      <c r="BW1094" s="554"/>
      <c r="BX1094" s="84"/>
      <c r="BY1094" s="553"/>
      <c r="BZ1094" s="554"/>
      <c r="CA1094" s="84"/>
      <c r="CB1094" s="553"/>
      <c r="CC1094" s="554"/>
      <c r="CD1094" s="84"/>
      <c r="CE1094" s="553"/>
      <c r="CF1094" s="554"/>
      <c r="CG1094" s="84"/>
      <c r="CH1094" s="553"/>
      <c r="CI1094" s="554"/>
      <c r="CJ1094" s="554"/>
      <c r="CK1094" s="554"/>
      <c r="CL1094" s="554"/>
      <c r="CM1094" s="554"/>
      <c r="CN1094" s="554"/>
      <c r="CO1094" s="554"/>
      <c r="CP1094" s="554"/>
      <c r="CQ1094" s="554"/>
      <c r="CR1094" s="554"/>
      <c r="CS1094" s="554"/>
      <c r="CT1094" s="554"/>
      <c r="CU1094" s="554"/>
      <c r="CV1094" s="554"/>
      <c r="CW1094" s="554"/>
      <c r="CX1094" s="554"/>
      <c r="CY1094" s="554">
        <v>17353440</v>
      </c>
      <c r="CZ1094" s="84">
        <v>0</v>
      </c>
      <c r="DA1094" s="84"/>
      <c r="DB1094" s="856" t="s">
        <v>20809</v>
      </c>
      <c r="DC1094" s="565">
        <v>1</v>
      </c>
      <c r="DD1094" s="928"/>
      <c r="DE1094" s="102" t="s">
        <v>19355</v>
      </c>
      <c r="DF1094" s="928"/>
      <c r="DG1094" s="555">
        <v>0</v>
      </c>
      <c r="DH1094" s="214" t="s">
        <v>4219</v>
      </c>
      <c r="DI1094" s="557">
        <v>41124</v>
      </c>
      <c r="DJ1094" s="111">
        <v>40970</v>
      </c>
      <c r="DK1094" s="558">
        <v>24</v>
      </c>
      <c r="DL1094" s="558"/>
      <c r="DM1094" s="619" t="s">
        <v>20770</v>
      </c>
      <c r="DN1094" s="890">
        <v>17353440</v>
      </c>
      <c r="DO1094" s="928"/>
      <c r="DP1094" s="928"/>
      <c r="DQ1094" s="928"/>
      <c r="DR1094" s="928"/>
    </row>
    <row r="1095" spans="1:122" ht="60.75" customHeight="1" thickTop="1" thickBot="1">
      <c r="A1095" s="214" t="s">
        <v>4220</v>
      </c>
      <c r="B1095" s="214" t="s">
        <v>3587</v>
      </c>
      <c r="C1095" s="214" t="s">
        <v>541</v>
      </c>
      <c r="D1095" s="374">
        <v>0</v>
      </c>
      <c r="E1095" s="517">
        <v>41038</v>
      </c>
      <c r="F1095" s="517">
        <v>40946</v>
      </c>
      <c r="G1095" s="517">
        <v>41039</v>
      </c>
      <c r="H1095" s="517">
        <v>41047</v>
      </c>
      <c r="I1095" s="517">
        <v>41047</v>
      </c>
      <c r="J1095" s="859">
        <v>18</v>
      </c>
      <c r="K1095" s="551">
        <v>41596</v>
      </c>
      <c r="L1095" s="552"/>
      <c r="M1095" s="117"/>
      <c r="N1095" s="214" t="s">
        <v>303</v>
      </c>
      <c r="O1095" s="1166">
        <v>890000432</v>
      </c>
      <c r="P1095" s="530"/>
      <c r="Q1095" s="530"/>
      <c r="R1095" s="530"/>
      <c r="S1095" s="530"/>
      <c r="T1095" s="530"/>
      <c r="U1095" s="530"/>
      <c r="V1095" s="530"/>
      <c r="W1095" s="530"/>
      <c r="X1095" s="530"/>
      <c r="Y1095" s="530"/>
      <c r="Z1095" s="530"/>
      <c r="AA1095" s="530"/>
      <c r="AB1095" s="214" t="s">
        <v>4184</v>
      </c>
      <c r="AC1095" s="214" t="s">
        <v>223</v>
      </c>
      <c r="AD1095" s="214" t="s">
        <v>229</v>
      </c>
      <c r="AE1095" s="214" t="s">
        <v>508</v>
      </c>
      <c r="AF1095" s="214" t="s">
        <v>3459</v>
      </c>
      <c r="AG1095" s="626"/>
      <c r="AH1095" s="636">
        <v>17353440</v>
      </c>
      <c r="AI1095" s="634">
        <v>1928160</v>
      </c>
      <c r="AJ1095" s="634">
        <v>19281600</v>
      </c>
      <c r="AK1095" s="214" t="s">
        <v>6163</v>
      </c>
      <c r="AL1095" s="214" t="s">
        <v>156</v>
      </c>
      <c r="AM1095" s="86">
        <v>17353440</v>
      </c>
      <c r="AN1095" s="86" t="s">
        <v>1459</v>
      </c>
      <c r="AO1095" s="86" t="s">
        <v>12895</v>
      </c>
      <c r="AP1095" s="83" t="s">
        <v>1522</v>
      </c>
      <c r="AQ1095" s="84">
        <v>17353440</v>
      </c>
      <c r="AR1095" s="553">
        <v>41047</v>
      </c>
      <c r="AS1095" s="554">
        <v>175</v>
      </c>
      <c r="AT1095" s="488"/>
      <c r="AU1095" s="553"/>
      <c r="AV1095" s="554"/>
      <c r="AW1095" s="84"/>
      <c r="AX1095" s="553"/>
      <c r="AY1095" s="554"/>
      <c r="AZ1095" s="84"/>
      <c r="BA1095" s="553"/>
      <c r="BB1095" s="554"/>
      <c r="BC1095" s="84"/>
      <c r="BD1095" s="553"/>
      <c r="BE1095" s="554"/>
      <c r="BF1095" s="84"/>
      <c r="BG1095" s="553"/>
      <c r="BH1095" s="554"/>
      <c r="BI1095" s="84"/>
      <c r="BJ1095" s="553"/>
      <c r="BK1095" s="554"/>
      <c r="BL1095" s="84"/>
      <c r="BM1095" s="553"/>
      <c r="BN1095" s="554"/>
      <c r="BO1095" s="84"/>
      <c r="BP1095" s="553"/>
      <c r="BQ1095" s="554"/>
      <c r="BR1095" s="84"/>
      <c r="BS1095" s="553"/>
      <c r="BT1095" s="554"/>
      <c r="BU1095" s="84"/>
      <c r="BV1095" s="553"/>
      <c r="BW1095" s="554"/>
      <c r="BX1095" s="84"/>
      <c r="BY1095" s="553"/>
      <c r="BZ1095" s="554"/>
      <c r="CA1095" s="84"/>
      <c r="CB1095" s="553"/>
      <c r="CC1095" s="554"/>
      <c r="CD1095" s="84"/>
      <c r="CE1095" s="553"/>
      <c r="CF1095" s="554"/>
      <c r="CG1095" s="84"/>
      <c r="CH1095" s="553"/>
      <c r="CI1095" s="554"/>
      <c r="CJ1095" s="554"/>
      <c r="CK1095" s="554"/>
      <c r="CL1095" s="554"/>
      <c r="CM1095" s="554"/>
      <c r="CN1095" s="554"/>
      <c r="CO1095" s="554"/>
      <c r="CP1095" s="554"/>
      <c r="CQ1095" s="554"/>
      <c r="CR1095" s="554"/>
      <c r="CS1095" s="554"/>
      <c r="CT1095" s="554"/>
      <c r="CU1095" s="554"/>
      <c r="CV1095" s="554"/>
      <c r="CW1095" s="554"/>
      <c r="CX1095" s="554"/>
      <c r="CY1095" s="554">
        <v>17353440</v>
      </c>
      <c r="CZ1095" s="84">
        <v>0</v>
      </c>
      <c r="DA1095" s="84"/>
      <c r="DB1095" s="856" t="s">
        <v>20809</v>
      </c>
      <c r="DC1095" s="565">
        <v>1</v>
      </c>
      <c r="DD1095" s="928"/>
      <c r="DE1095" s="102" t="s">
        <v>19355</v>
      </c>
      <c r="DF1095" s="928"/>
      <c r="DG1095" s="555">
        <v>0</v>
      </c>
      <c r="DH1095" s="214" t="s">
        <v>4220</v>
      </c>
      <c r="DI1095" s="557"/>
      <c r="DJ1095" s="111">
        <v>40973</v>
      </c>
      <c r="DK1095" s="558">
        <v>27</v>
      </c>
      <c r="DL1095" s="558" t="s">
        <v>15785</v>
      </c>
      <c r="DM1095" s="619" t="s">
        <v>20770</v>
      </c>
      <c r="DN1095" s="890">
        <v>17353440</v>
      </c>
      <c r="DO1095" s="928"/>
      <c r="DP1095" s="928"/>
      <c r="DQ1095" s="928"/>
      <c r="DR1095" s="928"/>
    </row>
    <row r="1096" spans="1:122" ht="71" customHeight="1" thickTop="1" thickBot="1">
      <c r="A1096" s="214" t="s">
        <v>4222</v>
      </c>
      <c r="B1096" s="214" t="s">
        <v>3587</v>
      </c>
      <c r="C1096" s="214" t="s">
        <v>541</v>
      </c>
      <c r="D1096" s="374">
        <v>1</v>
      </c>
      <c r="E1096" s="517">
        <v>41105</v>
      </c>
      <c r="F1096" s="517">
        <v>40946</v>
      </c>
      <c r="G1096" s="517">
        <v>41123</v>
      </c>
      <c r="H1096" s="517">
        <v>41136</v>
      </c>
      <c r="I1096" s="517">
        <v>41136</v>
      </c>
      <c r="J1096" s="859">
        <v>18</v>
      </c>
      <c r="K1096" s="551">
        <v>41685</v>
      </c>
      <c r="L1096" s="552"/>
      <c r="M1096" s="117"/>
      <c r="N1096" s="214" t="s">
        <v>19076</v>
      </c>
      <c r="O1096" s="1166">
        <v>801004383</v>
      </c>
      <c r="P1096" s="404" t="s">
        <v>303</v>
      </c>
      <c r="Q1096" s="530">
        <v>890000432</v>
      </c>
      <c r="R1096" s="530" t="s">
        <v>1097</v>
      </c>
      <c r="S1096" s="530" t="s">
        <v>1097</v>
      </c>
      <c r="T1096" s="530" t="s">
        <v>1097</v>
      </c>
      <c r="U1096" s="530" t="s">
        <v>1097</v>
      </c>
      <c r="V1096" s="530" t="s">
        <v>1097</v>
      </c>
      <c r="W1096" s="530" t="s">
        <v>1097</v>
      </c>
      <c r="X1096" s="530" t="s">
        <v>1097</v>
      </c>
      <c r="Y1096" s="530" t="s">
        <v>1097</v>
      </c>
      <c r="Z1096" s="530" t="s">
        <v>1097</v>
      </c>
      <c r="AA1096" s="530" t="s">
        <v>1097</v>
      </c>
      <c r="AB1096" s="214" t="s">
        <v>4184</v>
      </c>
      <c r="AC1096" s="214" t="s">
        <v>223</v>
      </c>
      <c r="AD1096" s="214" t="s">
        <v>229</v>
      </c>
      <c r="AE1096" s="214" t="s">
        <v>508</v>
      </c>
      <c r="AF1096" s="214" t="s">
        <v>3459</v>
      </c>
      <c r="AG1096" s="626"/>
      <c r="AH1096" s="636">
        <v>17353440</v>
      </c>
      <c r="AI1096" s="634">
        <v>1928160</v>
      </c>
      <c r="AJ1096" s="634">
        <v>19281600</v>
      </c>
      <c r="AK1096" s="214" t="s">
        <v>6989</v>
      </c>
      <c r="AL1096" s="214" t="s">
        <v>156</v>
      </c>
      <c r="AM1096" s="86">
        <v>17353440</v>
      </c>
      <c r="AN1096" s="86" t="s">
        <v>1459</v>
      </c>
      <c r="AO1096" s="86" t="s">
        <v>12895</v>
      </c>
      <c r="AP1096" s="83" t="s">
        <v>1522</v>
      </c>
      <c r="AQ1096" s="84">
        <v>17353440</v>
      </c>
      <c r="AR1096" s="553">
        <v>41136</v>
      </c>
      <c r="AS1096" s="554">
        <v>238</v>
      </c>
      <c r="AT1096" s="488"/>
      <c r="AU1096" s="553"/>
      <c r="AV1096" s="554"/>
      <c r="AW1096" s="84"/>
      <c r="AX1096" s="553"/>
      <c r="AY1096" s="554"/>
      <c r="AZ1096" s="84"/>
      <c r="BA1096" s="553"/>
      <c r="BB1096" s="554"/>
      <c r="BC1096" s="84"/>
      <c r="BD1096" s="553"/>
      <c r="BE1096" s="554"/>
      <c r="BF1096" s="84"/>
      <c r="BG1096" s="553"/>
      <c r="BH1096" s="554"/>
      <c r="BI1096" s="84"/>
      <c r="BJ1096" s="553"/>
      <c r="BK1096" s="554"/>
      <c r="BL1096" s="84"/>
      <c r="BM1096" s="553"/>
      <c r="BN1096" s="554"/>
      <c r="BO1096" s="84"/>
      <c r="BP1096" s="553"/>
      <c r="BQ1096" s="554"/>
      <c r="BR1096" s="84"/>
      <c r="BS1096" s="553"/>
      <c r="BT1096" s="554"/>
      <c r="BU1096" s="84"/>
      <c r="BV1096" s="553"/>
      <c r="BW1096" s="554"/>
      <c r="BX1096" s="84"/>
      <c r="BY1096" s="553"/>
      <c r="BZ1096" s="554"/>
      <c r="CA1096" s="84"/>
      <c r="CB1096" s="553"/>
      <c r="CC1096" s="554"/>
      <c r="CD1096" s="84"/>
      <c r="CE1096" s="553"/>
      <c r="CF1096" s="554"/>
      <c r="CG1096" s="84"/>
      <c r="CH1096" s="553"/>
      <c r="CI1096" s="554"/>
      <c r="CJ1096" s="554"/>
      <c r="CK1096" s="554"/>
      <c r="CL1096" s="554"/>
      <c r="CM1096" s="554"/>
      <c r="CN1096" s="554"/>
      <c r="CO1096" s="554"/>
      <c r="CP1096" s="554"/>
      <c r="CQ1096" s="554"/>
      <c r="CR1096" s="554"/>
      <c r="CS1096" s="554"/>
      <c r="CT1096" s="554"/>
      <c r="CU1096" s="554"/>
      <c r="CV1096" s="554"/>
      <c r="CW1096" s="554"/>
      <c r="CX1096" s="554"/>
      <c r="CY1096" s="554">
        <v>17353440</v>
      </c>
      <c r="CZ1096" s="84">
        <v>0</v>
      </c>
      <c r="DA1096" s="84"/>
      <c r="DB1096" s="856" t="s">
        <v>20809</v>
      </c>
      <c r="DC1096" s="565">
        <v>1</v>
      </c>
      <c r="DD1096" s="928"/>
      <c r="DE1096" s="102" t="s">
        <v>19355</v>
      </c>
      <c r="DF1096" s="928"/>
      <c r="DG1096" s="555">
        <v>0</v>
      </c>
      <c r="DH1096" s="214" t="s">
        <v>4222</v>
      </c>
      <c r="DI1096" s="557">
        <v>41123</v>
      </c>
      <c r="DJ1096" s="111">
        <v>40973</v>
      </c>
      <c r="DK1096" s="558">
        <v>27</v>
      </c>
      <c r="DL1096" s="558" t="s">
        <v>15785</v>
      </c>
      <c r="DM1096" s="619" t="s">
        <v>20770</v>
      </c>
      <c r="DN1096" s="890">
        <v>17353440</v>
      </c>
      <c r="DO1096" s="928"/>
      <c r="DP1096" s="928"/>
      <c r="DQ1096" s="928"/>
      <c r="DR1096" s="928"/>
    </row>
    <row r="1097" spans="1:122" ht="60.75" customHeight="1" thickTop="1" thickBot="1">
      <c r="A1097" s="214" t="s">
        <v>4223</v>
      </c>
      <c r="B1097" s="214" t="s">
        <v>3587</v>
      </c>
      <c r="C1097" s="214" t="s">
        <v>541</v>
      </c>
      <c r="D1097" s="374">
        <v>0</v>
      </c>
      <c r="E1097" s="517">
        <v>41010</v>
      </c>
      <c r="F1097" s="517">
        <v>40946</v>
      </c>
      <c r="G1097" s="517">
        <v>41029</v>
      </c>
      <c r="H1097" s="517">
        <v>41040</v>
      </c>
      <c r="I1097" s="517">
        <v>41040</v>
      </c>
      <c r="J1097" s="859">
        <v>18</v>
      </c>
      <c r="K1097" s="551">
        <v>41589</v>
      </c>
      <c r="L1097" s="552"/>
      <c r="M1097" s="117"/>
      <c r="N1097" s="214" t="s">
        <v>251</v>
      </c>
      <c r="O1097" s="1166">
        <v>891480035</v>
      </c>
      <c r="P1097" s="530"/>
      <c r="Q1097" s="530"/>
      <c r="R1097" s="530"/>
      <c r="S1097" s="530"/>
      <c r="T1097" s="530"/>
      <c r="U1097" s="530"/>
      <c r="V1097" s="530"/>
      <c r="W1097" s="530"/>
      <c r="X1097" s="530"/>
      <c r="Y1097" s="530"/>
      <c r="Z1097" s="530"/>
      <c r="AA1097" s="530"/>
      <c r="AB1097" s="214" t="s">
        <v>4184</v>
      </c>
      <c r="AC1097" s="214" t="s">
        <v>223</v>
      </c>
      <c r="AD1097" s="214" t="s">
        <v>229</v>
      </c>
      <c r="AE1097" s="214" t="s">
        <v>508</v>
      </c>
      <c r="AF1097" s="214" t="s">
        <v>3459</v>
      </c>
      <c r="AG1097" s="626"/>
      <c r="AH1097" s="636">
        <v>17353440</v>
      </c>
      <c r="AI1097" s="634">
        <v>1928160</v>
      </c>
      <c r="AJ1097" s="634">
        <v>19281600</v>
      </c>
      <c r="AK1097" s="214" t="s">
        <v>5129</v>
      </c>
      <c r="AL1097" s="214" t="s">
        <v>156</v>
      </c>
      <c r="AM1097" s="86">
        <v>17353440</v>
      </c>
      <c r="AN1097" s="531" t="s">
        <v>1454</v>
      </c>
      <c r="AO1097" s="531" t="s">
        <v>1506</v>
      </c>
      <c r="AP1097" s="97">
        <v>66001</v>
      </c>
      <c r="AQ1097" s="84">
        <v>17353440</v>
      </c>
      <c r="AR1097" s="553">
        <v>41040</v>
      </c>
      <c r="AS1097" s="554">
        <v>168</v>
      </c>
      <c r="AT1097" s="488"/>
      <c r="AU1097" s="553"/>
      <c r="AV1097" s="554"/>
      <c r="AW1097" s="84"/>
      <c r="AX1097" s="553"/>
      <c r="AY1097" s="554"/>
      <c r="AZ1097" s="84"/>
      <c r="BA1097" s="553"/>
      <c r="BB1097" s="554"/>
      <c r="BC1097" s="84"/>
      <c r="BD1097" s="553"/>
      <c r="BE1097" s="554"/>
      <c r="BF1097" s="84"/>
      <c r="BG1097" s="553"/>
      <c r="BH1097" s="554"/>
      <c r="BI1097" s="84"/>
      <c r="BJ1097" s="553"/>
      <c r="BK1097" s="554"/>
      <c r="BL1097" s="84"/>
      <c r="BM1097" s="553"/>
      <c r="BN1097" s="554"/>
      <c r="BO1097" s="84"/>
      <c r="BP1097" s="553"/>
      <c r="BQ1097" s="554"/>
      <c r="BR1097" s="84"/>
      <c r="BS1097" s="553"/>
      <c r="BT1097" s="554"/>
      <c r="BU1097" s="84"/>
      <c r="BV1097" s="553"/>
      <c r="BW1097" s="554"/>
      <c r="BX1097" s="84"/>
      <c r="BY1097" s="553"/>
      <c r="BZ1097" s="554"/>
      <c r="CA1097" s="84"/>
      <c r="CB1097" s="553"/>
      <c r="CC1097" s="554"/>
      <c r="CD1097" s="84"/>
      <c r="CE1097" s="553"/>
      <c r="CF1097" s="554"/>
      <c r="CG1097" s="84"/>
      <c r="CH1097" s="553"/>
      <c r="CI1097" s="554"/>
      <c r="CJ1097" s="554"/>
      <c r="CK1097" s="554"/>
      <c r="CL1097" s="554"/>
      <c r="CM1097" s="554"/>
      <c r="CN1097" s="554"/>
      <c r="CO1097" s="554"/>
      <c r="CP1097" s="554"/>
      <c r="CQ1097" s="554"/>
      <c r="CR1097" s="554"/>
      <c r="CS1097" s="554"/>
      <c r="CT1097" s="554"/>
      <c r="CU1097" s="554"/>
      <c r="CV1097" s="554"/>
      <c r="CW1097" s="554"/>
      <c r="CX1097" s="554"/>
      <c r="CY1097" s="554">
        <v>17353440</v>
      </c>
      <c r="CZ1097" s="84">
        <v>0</v>
      </c>
      <c r="DA1097" s="84"/>
      <c r="DB1097" s="856" t="s">
        <v>20809</v>
      </c>
      <c r="DC1097" s="565">
        <v>1</v>
      </c>
      <c r="DD1097" s="928"/>
      <c r="DE1097" s="102" t="s">
        <v>19355</v>
      </c>
      <c r="DF1097" s="928"/>
      <c r="DG1097" s="555">
        <v>0</v>
      </c>
      <c r="DH1097" s="214" t="s">
        <v>4223</v>
      </c>
      <c r="DI1097" s="557"/>
      <c r="DJ1097" s="111">
        <v>40970</v>
      </c>
      <c r="DK1097" s="558">
        <v>24</v>
      </c>
      <c r="DL1097" s="558"/>
      <c r="DM1097" s="619" t="s">
        <v>20770</v>
      </c>
      <c r="DN1097" s="890">
        <v>17353440</v>
      </c>
      <c r="DO1097" s="928"/>
      <c r="DP1097" s="928"/>
      <c r="DQ1097" s="928"/>
      <c r="DR1097" s="928"/>
    </row>
    <row r="1098" spans="1:122" ht="60.75" customHeight="1" thickTop="1" thickBot="1">
      <c r="A1098" s="214" t="s">
        <v>4224</v>
      </c>
      <c r="B1098" s="214" t="s">
        <v>3587</v>
      </c>
      <c r="C1098" s="214" t="s">
        <v>539</v>
      </c>
      <c r="D1098" s="374">
        <v>1</v>
      </c>
      <c r="E1098" s="517">
        <v>41271</v>
      </c>
      <c r="F1098" s="517">
        <v>40946</v>
      </c>
      <c r="G1098" s="517">
        <v>41310</v>
      </c>
      <c r="H1098" s="517">
        <v>41325</v>
      </c>
      <c r="I1098" s="517">
        <v>41325</v>
      </c>
      <c r="J1098" s="859">
        <v>18</v>
      </c>
      <c r="K1098" s="551">
        <v>41871</v>
      </c>
      <c r="L1098" s="552"/>
      <c r="M1098" s="117"/>
      <c r="N1098" s="214" t="s">
        <v>19077</v>
      </c>
      <c r="O1098" s="1166">
        <v>890480024</v>
      </c>
      <c r="P1098" s="404" t="s">
        <v>60</v>
      </c>
      <c r="Q1098" s="530">
        <v>806004268</v>
      </c>
      <c r="R1098" s="530" t="s">
        <v>1097</v>
      </c>
      <c r="S1098" s="530" t="s">
        <v>1097</v>
      </c>
      <c r="T1098" s="530" t="s">
        <v>1097</v>
      </c>
      <c r="U1098" s="530" t="s">
        <v>1097</v>
      </c>
      <c r="V1098" s="530" t="s">
        <v>1097</v>
      </c>
      <c r="W1098" s="530" t="s">
        <v>1097</v>
      </c>
      <c r="X1098" s="530" t="s">
        <v>1097</v>
      </c>
      <c r="Y1098" s="530" t="s">
        <v>1097</v>
      </c>
      <c r="Z1098" s="530" t="s">
        <v>1097</v>
      </c>
      <c r="AA1098" s="530" t="s">
        <v>1097</v>
      </c>
      <c r="AB1098" s="214" t="s">
        <v>4184</v>
      </c>
      <c r="AC1098" s="214" t="s">
        <v>223</v>
      </c>
      <c r="AD1098" s="214" t="s">
        <v>229</v>
      </c>
      <c r="AE1098" s="214" t="s">
        <v>508</v>
      </c>
      <c r="AF1098" s="214" t="s">
        <v>3459</v>
      </c>
      <c r="AG1098" s="626"/>
      <c r="AH1098" s="636">
        <v>17353440</v>
      </c>
      <c r="AI1098" s="634">
        <v>1928160</v>
      </c>
      <c r="AJ1098" s="634">
        <v>19281600</v>
      </c>
      <c r="AK1098" s="214" t="s">
        <v>9619</v>
      </c>
      <c r="AL1098" s="214" t="s">
        <v>156</v>
      </c>
      <c r="AM1098" s="86">
        <v>17353440</v>
      </c>
      <c r="AN1098" s="86" t="s">
        <v>1464</v>
      </c>
      <c r="AO1098" s="86" t="s">
        <v>11091</v>
      </c>
      <c r="AP1098" s="83" t="s">
        <v>1532</v>
      </c>
      <c r="AQ1098" s="84">
        <v>17353440</v>
      </c>
      <c r="AR1098" s="553">
        <v>41325</v>
      </c>
      <c r="AS1098" s="554">
        <v>405</v>
      </c>
      <c r="AT1098" s="488"/>
      <c r="AU1098" s="553"/>
      <c r="AV1098" s="554"/>
      <c r="AW1098" s="84"/>
      <c r="AX1098" s="553"/>
      <c r="AY1098" s="554"/>
      <c r="AZ1098" s="84"/>
      <c r="BA1098" s="553"/>
      <c r="BB1098" s="554"/>
      <c r="BC1098" s="84"/>
      <c r="BD1098" s="553"/>
      <c r="BE1098" s="554"/>
      <c r="BF1098" s="84"/>
      <c r="BG1098" s="553"/>
      <c r="BH1098" s="554"/>
      <c r="BI1098" s="84"/>
      <c r="BJ1098" s="553"/>
      <c r="BK1098" s="554"/>
      <c r="BL1098" s="84"/>
      <c r="BM1098" s="553"/>
      <c r="BN1098" s="554"/>
      <c r="BO1098" s="84"/>
      <c r="BP1098" s="553"/>
      <c r="BQ1098" s="554"/>
      <c r="BR1098" s="84"/>
      <c r="BS1098" s="553"/>
      <c r="BT1098" s="554"/>
      <c r="BU1098" s="84"/>
      <c r="BV1098" s="553"/>
      <c r="BW1098" s="554"/>
      <c r="BX1098" s="84"/>
      <c r="BY1098" s="553"/>
      <c r="BZ1098" s="554"/>
      <c r="CA1098" s="84"/>
      <c r="CB1098" s="553"/>
      <c r="CC1098" s="554"/>
      <c r="CD1098" s="84"/>
      <c r="CE1098" s="553"/>
      <c r="CF1098" s="554"/>
      <c r="CG1098" s="84"/>
      <c r="CH1098" s="553"/>
      <c r="CI1098" s="554"/>
      <c r="CJ1098" s="554"/>
      <c r="CK1098" s="554"/>
      <c r="CL1098" s="554"/>
      <c r="CM1098" s="554"/>
      <c r="CN1098" s="554"/>
      <c r="CO1098" s="554"/>
      <c r="CP1098" s="554"/>
      <c r="CQ1098" s="554"/>
      <c r="CR1098" s="554"/>
      <c r="CS1098" s="554"/>
      <c r="CT1098" s="554"/>
      <c r="CU1098" s="554"/>
      <c r="CV1098" s="554"/>
      <c r="CW1098" s="554"/>
      <c r="CX1098" s="554"/>
      <c r="CY1098" s="554">
        <v>17353440</v>
      </c>
      <c r="CZ1098" s="84">
        <v>0</v>
      </c>
      <c r="DA1098" s="84"/>
      <c r="DB1098" s="856" t="s">
        <v>20280</v>
      </c>
      <c r="DC1098" s="565">
        <v>1</v>
      </c>
      <c r="DD1098" s="928"/>
      <c r="DE1098" s="102" t="s">
        <v>19355</v>
      </c>
      <c r="DF1098" s="928"/>
      <c r="DG1098" s="555">
        <v>0</v>
      </c>
      <c r="DH1098" s="214" t="s">
        <v>4224</v>
      </c>
      <c r="DI1098" s="557">
        <v>41297</v>
      </c>
      <c r="DJ1098" s="111">
        <v>40970</v>
      </c>
      <c r="DK1098" s="558">
        <v>24</v>
      </c>
      <c r="DL1098" s="558" t="s">
        <v>15785</v>
      </c>
      <c r="DM1098" s="619" t="s">
        <v>20770</v>
      </c>
      <c r="DN1098" s="890">
        <v>17353440</v>
      </c>
      <c r="DO1098" s="928"/>
      <c r="DP1098" s="928"/>
      <c r="DQ1098" s="928"/>
      <c r="DR1098" s="928"/>
    </row>
    <row r="1099" spans="1:122" ht="60.75" customHeight="1" thickTop="1" thickBot="1">
      <c r="A1099" s="214" t="s">
        <v>4234</v>
      </c>
      <c r="B1099" s="214" t="s">
        <v>3633</v>
      </c>
      <c r="C1099" s="214" t="s">
        <v>86</v>
      </c>
      <c r="D1099" s="374">
        <v>0</v>
      </c>
      <c r="E1099" s="517">
        <v>41072</v>
      </c>
      <c r="F1099" s="517">
        <v>40952</v>
      </c>
      <c r="G1099" s="517">
        <v>41073</v>
      </c>
      <c r="H1099" s="517">
        <v>41086</v>
      </c>
      <c r="I1099" s="517">
        <v>41086</v>
      </c>
      <c r="J1099" s="562">
        <v>14</v>
      </c>
      <c r="K1099" s="551">
        <v>41512</v>
      </c>
      <c r="L1099" s="552">
        <v>41072</v>
      </c>
      <c r="M1099" s="117"/>
      <c r="N1099" s="214" t="s">
        <v>598</v>
      </c>
      <c r="O1099" s="1166">
        <v>890399010</v>
      </c>
      <c r="P1099" s="530"/>
      <c r="Q1099" s="530"/>
      <c r="R1099" s="530"/>
      <c r="S1099" s="530"/>
      <c r="T1099" s="530"/>
      <c r="U1099" s="530"/>
      <c r="V1099" s="530"/>
      <c r="W1099" s="530"/>
      <c r="X1099" s="530"/>
      <c r="Y1099" s="530"/>
      <c r="Z1099" s="530"/>
      <c r="AA1099" s="530"/>
      <c r="AB1099" s="214" t="s">
        <v>4251</v>
      </c>
      <c r="AC1099" s="214" t="s">
        <v>230</v>
      </c>
      <c r="AD1099" s="214" t="s">
        <v>255</v>
      </c>
      <c r="AE1099" s="214" t="s">
        <v>3635</v>
      </c>
      <c r="AF1099" s="214">
        <v>177</v>
      </c>
      <c r="AG1099" s="626"/>
      <c r="AH1099" s="636">
        <v>56836413</v>
      </c>
      <c r="AI1099" s="634">
        <v>19519950</v>
      </c>
      <c r="AJ1099" s="634">
        <v>76356363</v>
      </c>
      <c r="AK1099" s="214" t="s">
        <v>4381</v>
      </c>
      <c r="AL1099" s="214" t="s">
        <v>156</v>
      </c>
      <c r="AM1099" s="86">
        <v>56836413</v>
      </c>
      <c r="AN1099" s="86" t="s">
        <v>1452</v>
      </c>
      <c r="AO1099" s="86" t="s">
        <v>11428</v>
      </c>
      <c r="AP1099" s="83" t="s">
        <v>1543</v>
      </c>
      <c r="AQ1099" s="84">
        <v>34101848</v>
      </c>
      <c r="AR1099" s="553">
        <v>41086</v>
      </c>
      <c r="AS1099" s="554">
        <v>206</v>
      </c>
      <c r="AT1099" s="488">
        <v>22734565</v>
      </c>
      <c r="AU1099" s="553">
        <v>41298</v>
      </c>
      <c r="AV1099" s="554">
        <v>390</v>
      </c>
      <c r="AW1099" s="84"/>
      <c r="AX1099" s="553"/>
      <c r="AY1099" s="554"/>
      <c r="AZ1099" s="84"/>
      <c r="BA1099" s="553"/>
      <c r="BB1099" s="554"/>
      <c r="BC1099" s="84"/>
      <c r="BD1099" s="553"/>
      <c r="BE1099" s="554"/>
      <c r="BF1099" s="84"/>
      <c r="BG1099" s="553"/>
      <c r="BH1099" s="554"/>
      <c r="BI1099" s="84"/>
      <c r="BJ1099" s="553"/>
      <c r="BK1099" s="554"/>
      <c r="BL1099" s="84"/>
      <c r="BM1099" s="553"/>
      <c r="BN1099" s="554"/>
      <c r="BO1099" s="84"/>
      <c r="BP1099" s="553"/>
      <c r="BQ1099" s="554"/>
      <c r="BR1099" s="84"/>
      <c r="BS1099" s="553"/>
      <c r="BT1099" s="554"/>
      <c r="BU1099" s="84"/>
      <c r="BV1099" s="553"/>
      <c r="BW1099" s="554"/>
      <c r="BX1099" s="84"/>
      <c r="BY1099" s="553"/>
      <c r="BZ1099" s="554"/>
      <c r="CA1099" s="84"/>
      <c r="CB1099" s="553"/>
      <c r="CC1099" s="554"/>
      <c r="CD1099" s="84"/>
      <c r="CE1099" s="553"/>
      <c r="CF1099" s="554"/>
      <c r="CG1099" s="84"/>
      <c r="CH1099" s="553"/>
      <c r="CI1099" s="554"/>
      <c r="CJ1099" s="554"/>
      <c r="CK1099" s="554"/>
      <c r="CL1099" s="554"/>
      <c r="CM1099" s="554"/>
      <c r="CN1099" s="554"/>
      <c r="CO1099" s="554"/>
      <c r="CP1099" s="554"/>
      <c r="CQ1099" s="554"/>
      <c r="CR1099" s="554"/>
      <c r="CS1099" s="554"/>
      <c r="CT1099" s="554"/>
      <c r="CU1099" s="554"/>
      <c r="CV1099" s="554"/>
      <c r="CW1099" s="554"/>
      <c r="CX1099" s="554"/>
      <c r="CY1099" s="554">
        <v>56836413</v>
      </c>
      <c r="CZ1099" s="84">
        <v>0</v>
      </c>
      <c r="DA1099" s="84"/>
      <c r="DB1099" s="856" t="s">
        <v>20809</v>
      </c>
      <c r="DC1099" s="565">
        <v>2</v>
      </c>
      <c r="DD1099" s="928"/>
      <c r="DE1099" s="102" t="s">
        <v>14525</v>
      </c>
      <c r="DF1099" s="928" t="s">
        <v>4118</v>
      </c>
      <c r="DG1099" s="555" t="s">
        <v>5932</v>
      </c>
      <c r="DH1099" s="214" t="s">
        <v>4234</v>
      </c>
      <c r="DI1099" s="557"/>
      <c r="DJ1099" s="111">
        <v>40970</v>
      </c>
      <c r="DK1099" s="558">
        <v>18</v>
      </c>
      <c r="DL1099" s="558" t="s">
        <v>15785</v>
      </c>
      <c r="DM1099" s="619" t="s">
        <v>20570</v>
      </c>
      <c r="DN1099" s="890">
        <v>56836413</v>
      </c>
      <c r="DO1099" s="928"/>
      <c r="DP1099" s="928"/>
      <c r="DQ1099" s="928"/>
      <c r="DR1099" s="928"/>
    </row>
    <row r="1100" spans="1:122" ht="71" customHeight="1" thickTop="1" thickBot="1">
      <c r="A1100" s="214" t="s">
        <v>4235</v>
      </c>
      <c r="B1100" s="214" t="s">
        <v>3633</v>
      </c>
      <c r="C1100" s="214" t="s">
        <v>86</v>
      </c>
      <c r="D1100" s="374">
        <v>0</v>
      </c>
      <c r="E1100" s="517">
        <v>41095</v>
      </c>
      <c r="F1100" s="517">
        <v>40952</v>
      </c>
      <c r="G1100" s="517">
        <v>41103</v>
      </c>
      <c r="H1100" s="517">
        <v>41220</v>
      </c>
      <c r="I1100" s="517">
        <v>41220</v>
      </c>
      <c r="J1100" s="562">
        <v>18</v>
      </c>
      <c r="K1100" s="551">
        <v>41766</v>
      </c>
      <c r="L1100" s="517">
        <v>41095</v>
      </c>
      <c r="M1100" s="117"/>
      <c r="N1100" s="214" t="s">
        <v>598</v>
      </c>
      <c r="O1100" s="1166">
        <v>890399010</v>
      </c>
      <c r="P1100" s="530" t="s">
        <v>19078</v>
      </c>
      <c r="Q1100" s="530">
        <v>19271463</v>
      </c>
      <c r="R1100" s="530" t="s">
        <v>1097</v>
      </c>
      <c r="S1100" s="530" t="s">
        <v>1097</v>
      </c>
      <c r="T1100" s="530" t="s">
        <v>1097</v>
      </c>
      <c r="U1100" s="530" t="s">
        <v>1097</v>
      </c>
      <c r="V1100" s="530" t="s">
        <v>1097</v>
      </c>
      <c r="W1100" s="530" t="s">
        <v>1097</v>
      </c>
      <c r="X1100" s="530" t="s">
        <v>1097</v>
      </c>
      <c r="Y1100" s="530" t="s">
        <v>1097</v>
      </c>
      <c r="Z1100" s="530" t="s">
        <v>1097</v>
      </c>
      <c r="AA1100" s="530" t="s">
        <v>1097</v>
      </c>
      <c r="AB1100" s="214" t="s">
        <v>4252</v>
      </c>
      <c r="AC1100" s="214" t="s">
        <v>230</v>
      </c>
      <c r="AD1100" s="214" t="s">
        <v>255</v>
      </c>
      <c r="AE1100" s="214" t="s">
        <v>3635</v>
      </c>
      <c r="AF1100" s="214">
        <v>177</v>
      </c>
      <c r="AG1100" s="626"/>
      <c r="AH1100" s="636">
        <v>87900000</v>
      </c>
      <c r="AI1100" s="634">
        <v>32000000</v>
      </c>
      <c r="AJ1100" s="634">
        <v>119900000</v>
      </c>
      <c r="AK1100" s="214" t="s">
        <v>6990</v>
      </c>
      <c r="AL1100" s="214" t="s">
        <v>156</v>
      </c>
      <c r="AM1100" s="86">
        <v>87900000</v>
      </c>
      <c r="AN1100" s="86" t="s">
        <v>1452</v>
      </c>
      <c r="AO1100" s="86" t="s">
        <v>11428</v>
      </c>
      <c r="AP1100" s="83" t="s">
        <v>1543</v>
      </c>
      <c r="AQ1100" s="84">
        <v>52740000</v>
      </c>
      <c r="AR1100" s="553">
        <v>41220</v>
      </c>
      <c r="AS1100" s="554">
        <v>300</v>
      </c>
      <c r="AT1100" s="488">
        <v>35160000</v>
      </c>
      <c r="AU1100" s="553">
        <v>41619</v>
      </c>
      <c r="AV1100" s="554">
        <v>698</v>
      </c>
      <c r="AW1100" s="84"/>
      <c r="AX1100" s="553"/>
      <c r="AY1100" s="554"/>
      <c r="AZ1100" s="84"/>
      <c r="BA1100" s="553"/>
      <c r="BB1100" s="554"/>
      <c r="BC1100" s="84"/>
      <c r="BD1100" s="553"/>
      <c r="BE1100" s="554"/>
      <c r="BF1100" s="84"/>
      <c r="BG1100" s="553"/>
      <c r="BH1100" s="554"/>
      <c r="BI1100" s="84"/>
      <c r="BJ1100" s="553"/>
      <c r="BK1100" s="554"/>
      <c r="BL1100" s="84"/>
      <c r="BM1100" s="553"/>
      <c r="BN1100" s="554"/>
      <c r="BO1100" s="84"/>
      <c r="BP1100" s="553"/>
      <c r="BQ1100" s="554"/>
      <c r="BR1100" s="84"/>
      <c r="BS1100" s="553"/>
      <c r="BT1100" s="554"/>
      <c r="BU1100" s="84"/>
      <c r="BV1100" s="553"/>
      <c r="BW1100" s="554"/>
      <c r="BX1100" s="84"/>
      <c r="BY1100" s="553"/>
      <c r="BZ1100" s="554"/>
      <c r="CA1100" s="84"/>
      <c r="CB1100" s="553"/>
      <c r="CC1100" s="554"/>
      <c r="CD1100" s="84"/>
      <c r="CE1100" s="553"/>
      <c r="CF1100" s="554"/>
      <c r="CG1100" s="84"/>
      <c r="CH1100" s="553"/>
      <c r="CI1100" s="554"/>
      <c r="CJ1100" s="554"/>
      <c r="CK1100" s="554"/>
      <c r="CL1100" s="554"/>
      <c r="CM1100" s="554"/>
      <c r="CN1100" s="554"/>
      <c r="CO1100" s="554"/>
      <c r="CP1100" s="554"/>
      <c r="CQ1100" s="554"/>
      <c r="CR1100" s="554"/>
      <c r="CS1100" s="554"/>
      <c r="CT1100" s="554"/>
      <c r="CU1100" s="554"/>
      <c r="CV1100" s="554"/>
      <c r="CW1100" s="554"/>
      <c r="CX1100" s="554"/>
      <c r="CY1100" s="554">
        <v>87900000</v>
      </c>
      <c r="CZ1100" s="84">
        <v>0</v>
      </c>
      <c r="DA1100" s="84"/>
      <c r="DB1100" s="856" t="s">
        <v>20280</v>
      </c>
      <c r="DC1100" s="565">
        <v>2</v>
      </c>
      <c r="DD1100" s="928"/>
      <c r="DE1100" s="102" t="s">
        <v>19355</v>
      </c>
      <c r="DF1100" s="928" t="s">
        <v>4118</v>
      </c>
      <c r="DG1100" s="555" t="s">
        <v>5933</v>
      </c>
      <c r="DH1100" s="214" t="s">
        <v>4235</v>
      </c>
      <c r="DI1100" s="557"/>
      <c r="DJ1100" s="111">
        <v>40967</v>
      </c>
      <c r="DK1100" s="558">
        <v>15</v>
      </c>
      <c r="DL1100" s="558" t="s">
        <v>15785</v>
      </c>
      <c r="DM1100" s="619" t="s">
        <v>20570</v>
      </c>
      <c r="DN1100" s="890">
        <v>87900000</v>
      </c>
      <c r="DO1100" s="928"/>
      <c r="DP1100" s="928"/>
      <c r="DQ1100" s="928"/>
      <c r="DR1100" s="928"/>
    </row>
    <row r="1101" spans="1:122" ht="60.75" customHeight="1" thickTop="1" thickBot="1">
      <c r="A1101" s="214" t="s">
        <v>4236</v>
      </c>
      <c r="B1101" s="214" t="s">
        <v>3633</v>
      </c>
      <c r="C1101" s="214" t="s">
        <v>86</v>
      </c>
      <c r="D1101" s="374">
        <v>0</v>
      </c>
      <c r="E1101" s="517">
        <v>41072</v>
      </c>
      <c r="F1101" s="517">
        <v>40952</v>
      </c>
      <c r="G1101" s="517">
        <v>41073</v>
      </c>
      <c r="H1101" s="517">
        <v>41086</v>
      </c>
      <c r="I1101" s="517">
        <v>41086</v>
      </c>
      <c r="J1101" s="562">
        <v>14</v>
      </c>
      <c r="K1101" s="551">
        <v>41512</v>
      </c>
      <c r="L1101" s="552">
        <v>41072</v>
      </c>
      <c r="M1101" s="117"/>
      <c r="N1101" s="214" t="s">
        <v>598</v>
      </c>
      <c r="O1101" s="1166">
        <v>890399010</v>
      </c>
      <c r="P1101" s="530"/>
      <c r="Q1101" s="530"/>
      <c r="R1101" s="530"/>
      <c r="S1101" s="530"/>
      <c r="T1101" s="530"/>
      <c r="U1101" s="530"/>
      <c r="V1101" s="530"/>
      <c r="W1101" s="530"/>
      <c r="X1101" s="530"/>
      <c r="Y1101" s="530"/>
      <c r="Z1101" s="530"/>
      <c r="AA1101" s="530"/>
      <c r="AB1101" s="214" t="s">
        <v>4253</v>
      </c>
      <c r="AC1101" s="214" t="s">
        <v>230</v>
      </c>
      <c r="AD1101" s="214" t="s">
        <v>255</v>
      </c>
      <c r="AE1101" s="214" t="s">
        <v>3635</v>
      </c>
      <c r="AF1101" s="214">
        <v>177</v>
      </c>
      <c r="AG1101" s="626"/>
      <c r="AH1101" s="636">
        <v>97150000</v>
      </c>
      <c r="AI1101" s="634">
        <v>37444444</v>
      </c>
      <c r="AJ1101" s="634">
        <v>134594444</v>
      </c>
      <c r="AK1101" s="214" t="s">
        <v>6524</v>
      </c>
      <c r="AL1101" s="214" t="s">
        <v>156</v>
      </c>
      <c r="AM1101" s="86">
        <v>97150000</v>
      </c>
      <c r="AN1101" s="86" t="s">
        <v>1452</v>
      </c>
      <c r="AO1101" s="86" t="s">
        <v>11428</v>
      </c>
      <c r="AP1101" s="83" t="s">
        <v>1543</v>
      </c>
      <c r="AQ1101" s="84">
        <v>58290000</v>
      </c>
      <c r="AR1101" s="553">
        <v>41086</v>
      </c>
      <c r="AS1101" s="554">
        <v>206</v>
      </c>
      <c r="AT1101" s="488">
        <v>38860000</v>
      </c>
      <c r="AU1101" s="553">
        <v>41298</v>
      </c>
      <c r="AV1101" s="554">
        <v>390</v>
      </c>
      <c r="AW1101" s="84"/>
      <c r="AX1101" s="553"/>
      <c r="AY1101" s="554"/>
      <c r="AZ1101" s="84"/>
      <c r="BA1101" s="553"/>
      <c r="BB1101" s="554"/>
      <c r="BC1101" s="84"/>
      <c r="BD1101" s="553"/>
      <c r="BE1101" s="554"/>
      <c r="BF1101" s="84"/>
      <c r="BG1101" s="553"/>
      <c r="BH1101" s="554"/>
      <c r="BI1101" s="84"/>
      <c r="BJ1101" s="553"/>
      <c r="BK1101" s="554"/>
      <c r="BL1101" s="84"/>
      <c r="BM1101" s="553"/>
      <c r="BN1101" s="554"/>
      <c r="BO1101" s="84"/>
      <c r="BP1101" s="553"/>
      <c r="BQ1101" s="554"/>
      <c r="BR1101" s="84"/>
      <c r="BS1101" s="553"/>
      <c r="BT1101" s="554"/>
      <c r="BU1101" s="84"/>
      <c r="BV1101" s="553"/>
      <c r="BW1101" s="554"/>
      <c r="BX1101" s="84"/>
      <c r="BY1101" s="553"/>
      <c r="BZ1101" s="554"/>
      <c r="CA1101" s="84"/>
      <c r="CB1101" s="553"/>
      <c r="CC1101" s="554"/>
      <c r="CD1101" s="84"/>
      <c r="CE1101" s="553"/>
      <c r="CF1101" s="554"/>
      <c r="CG1101" s="84"/>
      <c r="CH1101" s="553"/>
      <c r="CI1101" s="554"/>
      <c r="CJ1101" s="554"/>
      <c r="CK1101" s="554"/>
      <c r="CL1101" s="554"/>
      <c r="CM1101" s="554"/>
      <c r="CN1101" s="554"/>
      <c r="CO1101" s="554"/>
      <c r="CP1101" s="554"/>
      <c r="CQ1101" s="554"/>
      <c r="CR1101" s="554"/>
      <c r="CS1101" s="554"/>
      <c r="CT1101" s="554"/>
      <c r="CU1101" s="554"/>
      <c r="CV1101" s="554"/>
      <c r="CW1101" s="554"/>
      <c r="CX1101" s="554"/>
      <c r="CY1101" s="554">
        <v>97150000</v>
      </c>
      <c r="CZ1101" s="84">
        <v>0</v>
      </c>
      <c r="DA1101" s="84"/>
      <c r="DB1101" s="856" t="s">
        <v>20809</v>
      </c>
      <c r="DC1101" s="565">
        <v>2</v>
      </c>
      <c r="DD1101" s="928"/>
      <c r="DE1101" s="102" t="s">
        <v>14525</v>
      </c>
      <c r="DF1101" s="928" t="s">
        <v>4118</v>
      </c>
      <c r="DG1101" s="555" t="s">
        <v>5934</v>
      </c>
      <c r="DH1101" s="214" t="s">
        <v>4236</v>
      </c>
      <c r="DI1101" s="557"/>
      <c r="DJ1101" s="111">
        <v>40967</v>
      </c>
      <c r="DK1101" s="558">
        <v>15</v>
      </c>
      <c r="DL1101" s="558" t="s">
        <v>15785</v>
      </c>
      <c r="DM1101" s="619" t="s">
        <v>20570</v>
      </c>
      <c r="DN1101" s="890">
        <v>97150000</v>
      </c>
      <c r="DO1101" s="928"/>
      <c r="DP1101" s="928"/>
      <c r="DQ1101" s="928"/>
      <c r="DR1101" s="928"/>
    </row>
    <row r="1102" spans="1:122" ht="71" customHeight="1" thickTop="1" thickBot="1">
      <c r="A1102" s="214" t="s">
        <v>4237</v>
      </c>
      <c r="B1102" s="214" t="s">
        <v>3633</v>
      </c>
      <c r="C1102" s="214" t="s">
        <v>86</v>
      </c>
      <c r="D1102" s="374">
        <v>0</v>
      </c>
      <c r="E1102" s="517">
        <v>41072</v>
      </c>
      <c r="F1102" s="517">
        <v>40952</v>
      </c>
      <c r="G1102" s="517">
        <v>41073</v>
      </c>
      <c r="H1102" s="517">
        <v>41103</v>
      </c>
      <c r="I1102" s="517">
        <v>41103</v>
      </c>
      <c r="J1102" s="562">
        <v>20</v>
      </c>
      <c r="K1102" s="551">
        <v>41711</v>
      </c>
      <c r="L1102" s="552">
        <v>41072</v>
      </c>
      <c r="M1102" s="117"/>
      <c r="N1102" s="214" t="s">
        <v>598</v>
      </c>
      <c r="O1102" s="1166">
        <v>890399010</v>
      </c>
      <c r="P1102" s="530" t="s">
        <v>19079</v>
      </c>
      <c r="Q1102" s="530">
        <v>900335334</v>
      </c>
      <c r="R1102" s="530" t="s">
        <v>1097</v>
      </c>
      <c r="S1102" s="530" t="s">
        <v>1097</v>
      </c>
      <c r="T1102" s="530" t="s">
        <v>1097</v>
      </c>
      <c r="U1102" s="530" t="s">
        <v>1097</v>
      </c>
      <c r="V1102" s="530" t="s">
        <v>1097</v>
      </c>
      <c r="W1102" s="530" t="s">
        <v>1097</v>
      </c>
      <c r="X1102" s="530" t="s">
        <v>1097</v>
      </c>
      <c r="Y1102" s="530" t="s">
        <v>1097</v>
      </c>
      <c r="Z1102" s="530" t="s">
        <v>1097</v>
      </c>
      <c r="AA1102" s="530" t="s">
        <v>1097</v>
      </c>
      <c r="AB1102" s="214" t="s">
        <v>4254</v>
      </c>
      <c r="AC1102" s="214" t="s">
        <v>230</v>
      </c>
      <c r="AD1102" s="214" t="s">
        <v>255</v>
      </c>
      <c r="AE1102" s="214" t="s">
        <v>3635</v>
      </c>
      <c r="AF1102" s="214">
        <v>177</v>
      </c>
      <c r="AG1102" s="626"/>
      <c r="AH1102" s="636">
        <v>76600000</v>
      </c>
      <c r="AI1102" s="634">
        <v>23000000</v>
      </c>
      <c r="AJ1102" s="634">
        <v>99600000</v>
      </c>
      <c r="AK1102" s="214" t="s">
        <v>4379</v>
      </c>
      <c r="AL1102" s="214" t="s">
        <v>156</v>
      </c>
      <c r="AM1102" s="86">
        <v>76600000</v>
      </c>
      <c r="AN1102" s="86" t="s">
        <v>1452</v>
      </c>
      <c r="AO1102" s="86" t="s">
        <v>11428</v>
      </c>
      <c r="AP1102" s="83" t="s">
        <v>1543</v>
      </c>
      <c r="AQ1102" s="84">
        <v>45960000</v>
      </c>
      <c r="AR1102" s="553">
        <v>41103</v>
      </c>
      <c r="AS1102" s="554">
        <v>216</v>
      </c>
      <c r="AT1102" s="488">
        <v>30640000</v>
      </c>
      <c r="AU1102" s="553">
        <v>41298</v>
      </c>
      <c r="AV1102" s="554">
        <v>390</v>
      </c>
      <c r="AW1102" s="84"/>
      <c r="AX1102" s="553"/>
      <c r="AY1102" s="554"/>
      <c r="AZ1102" s="84"/>
      <c r="BA1102" s="553"/>
      <c r="BB1102" s="554"/>
      <c r="BC1102" s="84"/>
      <c r="BD1102" s="553"/>
      <c r="BE1102" s="554"/>
      <c r="BF1102" s="84"/>
      <c r="BG1102" s="553"/>
      <c r="BH1102" s="554"/>
      <c r="BI1102" s="84"/>
      <c r="BJ1102" s="553"/>
      <c r="BK1102" s="554"/>
      <c r="BL1102" s="84"/>
      <c r="BM1102" s="553"/>
      <c r="BN1102" s="554"/>
      <c r="BO1102" s="84"/>
      <c r="BP1102" s="553"/>
      <c r="BQ1102" s="554"/>
      <c r="BR1102" s="84"/>
      <c r="BS1102" s="553"/>
      <c r="BT1102" s="554"/>
      <c r="BU1102" s="84"/>
      <c r="BV1102" s="553"/>
      <c r="BW1102" s="554"/>
      <c r="BX1102" s="84"/>
      <c r="BY1102" s="553"/>
      <c r="BZ1102" s="554"/>
      <c r="CA1102" s="84"/>
      <c r="CB1102" s="553"/>
      <c r="CC1102" s="554"/>
      <c r="CD1102" s="84"/>
      <c r="CE1102" s="553"/>
      <c r="CF1102" s="554"/>
      <c r="CG1102" s="84"/>
      <c r="CH1102" s="553"/>
      <c r="CI1102" s="554"/>
      <c r="CJ1102" s="554"/>
      <c r="CK1102" s="554"/>
      <c r="CL1102" s="554"/>
      <c r="CM1102" s="554"/>
      <c r="CN1102" s="554"/>
      <c r="CO1102" s="554"/>
      <c r="CP1102" s="554"/>
      <c r="CQ1102" s="554"/>
      <c r="CR1102" s="554"/>
      <c r="CS1102" s="554"/>
      <c r="CT1102" s="554"/>
      <c r="CU1102" s="554"/>
      <c r="CV1102" s="554"/>
      <c r="CW1102" s="554"/>
      <c r="CX1102" s="554"/>
      <c r="CY1102" s="554">
        <v>76600000</v>
      </c>
      <c r="CZ1102" s="84">
        <v>0</v>
      </c>
      <c r="DA1102" s="84"/>
      <c r="DB1102" s="856" t="s">
        <v>20809</v>
      </c>
      <c r="DC1102" s="565">
        <v>2</v>
      </c>
      <c r="DD1102" s="928"/>
      <c r="DE1102" s="102" t="s">
        <v>14525</v>
      </c>
      <c r="DF1102" s="928" t="s">
        <v>4118</v>
      </c>
      <c r="DG1102" s="555" t="s">
        <v>5935</v>
      </c>
      <c r="DH1102" s="214" t="s">
        <v>4237</v>
      </c>
      <c r="DI1102" s="557"/>
      <c r="DJ1102" s="111">
        <v>40967</v>
      </c>
      <c r="DK1102" s="558">
        <v>15</v>
      </c>
      <c r="DL1102" s="558" t="s">
        <v>15785</v>
      </c>
      <c r="DM1102" s="619" t="s">
        <v>20570</v>
      </c>
      <c r="DN1102" s="890">
        <v>76600000</v>
      </c>
      <c r="DO1102" s="928"/>
      <c r="DP1102" s="928"/>
      <c r="DQ1102" s="928"/>
      <c r="DR1102" s="928"/>
    </row>
    <row r="1103" spans="1:122" ht="60.75" customHeight="1" thickTop="1" thickBot="1">
      <c r="A1103" s="214" t="s">
        <v>4238</v>
      </c>
      <c r="B1103" s="214" t="s">
        <v>3633</v>
      </c>
      <c r="C1103" s="214" t="s">
        <v>543</v>
      </c>
      <c r="D1103" s="374">
        <v>1</v>
      </c>
      <c r="E1103" s="517">
        <v>41033</v>
      </c>
      <c r="F1103" s="517">
        <v>40952</v>
      </c>
      <c r="G1103" s="517">
        <v>41065</v>
      </c>
      <c r="H1103" s="517">
        <v>41085</v>
      </c>
      <c r="I1103" s="517">
        <v>41085</v>
      </c>
      <c r="J1103" s="562">
        <v>12</v>
      </c>
      <c r="K1103" s="551">
        <v>41450</v>
      </c>
      <c r="L1103" s="561">
        <v>41064</v>
      </c>
      <c r="M1103" s="117"/>
      <c r="N1103" s="214" t="s">
        <v>684</v>
      </c>
      <c r="O1103" s="1166">
        <v>890901389</v>
      </c>
      <c r="P1103" s="530"/>
      <c r="Q1103" s="530"/>
      <c r="R1103" s="530"/>
      <c r="S1103" s="530"/>
      <c r="T1103" s="530"/>
      <c r="U1103" s="530"/>
      <c r="V1103" s="530"/>
      <c r="W1103" s="530"/>
      <c r="X1103" s="530"/>
      <c r="Y1103" s="530"/>
      <c r="Z1103" s="530"/>
      <c r="AA1103" s="530"/>
      <c r="AB1103" s="214" t="s">
        <v>4255</v>
      </c>
      <c r="AC1103" s="214" t="s">
        <v>230</v>
      </c>
      <c r="AD1103" s="214" t="s">
        <v>255</v>
      </c>
      <c r="AE1103" s="214" t="s">
        <v>3635</v>
      </c>
      <c r="AF1103" s="214">
        <v>177</v>
      </c>
      <c r="AG1103" s="626"/>
      <c r="AH1103" s="636">
        <v>150000000</v>
      </c>
      <c r="AI1103" s="634">
        <v>70242214</v>
      </c>
      <c r="AJ1103" s="634">
        <v>220242214</v>
      </c>
      <c r="AK1103" s="214" t="s">
        <v>5936</v>
      </c>
      <c r="AL1103" s="214" t="s">
        <v>156</v>
      </c>
      <c r="AM1103" s="86">
        <v>150000000</v>
      </c>
      <c r="AN1103" s="86" t="s">
        <v>14361</v>
      </c>
      <c r="AO1103" s="86" t="s">
        <v>8485</v>
      </c>
      <c r="AP1103" s="83" t="s">
        <v>1509</v>
      </c>
      <c r="AQ1103" s="84">
        <v>60000000</v>
      </c>
      <c r="AR1103" s="553">
        <v>41085</v>
      </c>
      <c r="AS1103" s="554">
        <v>204</v>
      </c>
      <c r="AT1103" s="488">
        <v>90000000</v>
      </c>
      <c r="AU1103" s="553">
        <v>41298</v>
      </c>
      <c r="AV1103" s="554">
        <v>390</v>
      </c>
      <c r="AW1103" s="84"/>
      <c r="AX1103" s="553"/>
      <c r="AY1103" s="554"/>
      <c r="AZ1103" s="84"/>
      <c r="BA1103" s="553"/>
      <c r="BB1103" s="554"/>
      <c r="BC1103" s="84"/>
      <c r="BD1103" s="553"/>
      <c r="BE1103" s="554"/>
      <c r="BF1103" s="84"/>
      <c r="BG1103" s="553"/>
      <c r="BH1103" s="554"/>
      <c r="BI1103" s="84"/>
      <c r="BJ1103" s="553"/>
      <c r="BK1103" s="554"/>
      <c r="BL1103" s="84"/>
      <c r="BM1103" s="553"/>
      <c r="BN1103" s="554"/>
      <c r="BO1103" s="84"/>
      <c r="BP1103" s="553"/>
      <c r="BQ1103" s="554"/>
      <c r="BR1103" s="84"/>
      <c r="BS1103" s="553"/>
      <c r="BT1103" s="554"/>
      <c r="BU1103" s="84"/>
      <c r="BV1103" s="553"/>
      <c r="BW1103" s="554"/>
      <c r="BX1103" s="84"/>
      <c r="BY1103" s="553"/>
      <c r="BZ1103" s="554"/>
      <c r="CA1103" s="84"/>
      <c r="CB1103" s="553"/>
      <c r="CC1103" s="554"/>
      <c r="CD1103" s="84"/>
      <c r="CE1103" s="553"/>
      <c r="CF1103" s="554"/>
      <c r="CG1103" s="84"/>
      <c r="CH1103" s="553"/>
      <c r="CI1103" s="554"/>
      <c r="CJ1103" s="554"/>
      <c r="CK1103" s="554"/>
      <c r="CL1103" s="554"/>
      <c r="CM1103" s="554"/>
      <c r="CN1103" s="554"/>
      <c r="CO1103" s="554"/>
      <c r="CP1103" s="554"/>
      <c r="CQ1103" s="554"/>
      <c r="CR1103" s="554"/>
      <c r="CS1103" s="554"/>
      <c r="CT1103" s="554"/>
      <c r="CU1103" s="554"/>
      <c r="CV1103" s="554"/>
      <c r="CW1103" s="554"/>
      <c r="CX1103" s="554"/>
      <c r="CY1103" s="554">
        <v>150000000</v>
      </c>
      <c r="CZ1103" s="84">
        <v>0</v>
      </c>
      <c r="DA1103" s="84"/>
      <c r="DB1103" s="856" t="s">
        <v>20809</v>
      </c>
      <c r="DC1103" s="565">
        <v>2</v>
      </c>
      <c r="DD1103" s="928"/>
      <c r="DE1103" s="102" t="s">
        <v>14525</v>
      </c>
      <c r="DF1103" s="928" t="s">
        <v>4118</v>
      </c>
      <c r="DG1103" s="555" t="s">
        <v>5937</v>
      </c>
      <c r="DH1103" s="214" t="s">
        <v>4238</v>
      </c>
      <c r="DI1103" s="557">
        <v>41064</v>
      </c>
      <c r="DJ1103" s="111">
        <v>40967</v>
      </c>
      <c r="DK1103" s="558">
        <v>15</v>
      </c>
      <c r="DL1103" s="558"/>
      <c r="DM1103" s="619" t="s">
        <v>20570</v>
      </c>
      <c r="DN1103" s="890">
        <v>150000000</v>
      </c>
      <c r="DO1103" s="928"/>
      <c r="DP1103" s="928"/>
      <c r="DQ1103" s="928"/>
      <c r="DR1103" s="928"/>
    </row>
    <row r="1104" spans="1:122" ht="60.75" customHeight="1" thickTop="1" thickBot="1">
      <c r="A1104" s="214" t="s">
        <v>4239</v>
      </c>
      <c r="B1104" s="214" t="s">
        <v>3633</v>
      </c>
      <c r="C1104" s="214" t="s">
        <v>543</v>
      </c>
      <c r="D1104" s="374">
        <v>1</v>
      </c>
      <c r="E1104" s="517">
        <v>41033</v>
      </c>
      <c r="F1104" s="517">
        <v>40952</v>
      </c>
      <c r="G1104" s="517">
        <v>41065</v>
      </c>
      <c r="H1104" s="517">
        <v>41079</v>
      </c>
      <c r="I1104" s="517">
        <v>41079</v>
      </c>
      <c r="J1104" s="562">
        <v>15</v>
      </c>
      <c r="K1104" s="551">
        <v>41536</v>
      </c>
      <c r="L1104" s="561">
        <v>41064</v>
      </c>
      <c r="M1104" s="117"/>
      <c r="N1104" s="214" t="s">
        <v>684</v>
      </c>
      <c r="O1104" s="1166">
        <v>890901389</v>
      </c>
      <c r="P1104" s="530"/>
      <c r="Q1104" s="530"/>
      <c r="R1104" s="530"/>
      <c r="S1104" s="530"/>
      <c r="T1104" s="530"/>
      <c r="U1104" s="530"/>
      <c r="V1104" s="530"/>
      <c r="W1104" s="530"/>
      <c r="X1104" s="530"/>
      <c r="Y1104" s="530"/>
      <c r="Z1104" s="530"/>
      <c r="AA1104" s="530"/>
      <c r="AB1104" s="214" t="s">
        <v>4256</v>
      </c>
      <c r="AC1104" s="214" t="s">
        <v>230</v>
      </c>
      <c r="AD1104" s="214" t="s">
        <v>255</v>
      </c>
      <c r="AE1104" s="214" t="s">
        <v>3635</v>
      </c>
      <c r="AF1104" s="214">
        <v>177</v>
      </c>
      <c r="AG1104" s="626"/>
      <c r="AH1104" s="636">
        <v>140875116</v>
      </c>
      <c r="AI1104" s="634">
        <v>88619912</v>
      </c>
      <c r="AJ1104" s="634">
        <v>229495028</v>
      </c>
      <c r="AK1104" s="214" t="s">
        <v>5936</v>
      </c>
      <c r="AL1104" s="214" t="s">
        <v>156</v>
      </c>
      <c r="AM1104" s="86">
        <v>140875116</v>
      </c>
      <c r="AN1104" s="86" t="s">
        <v>14361</v>
      </c>
      <c r="AO1104" s="86" t="s">
        <v>8485</v>
      </c>
      <c r="AP1104" s="83" t="s">
        <v>1509</v>
      </c>
      <c r="AQ1104" s="84">
        <v>56350000</v>
      </c>
      <c r="AR1104" s="553">
        <v>41079</v>
      </c>
      <c r="AS1104" s="554">
        <v>197</v>
      </c>
      <c r="AT1104" s="488">
        <v>84525116</v>
      </c>
      <c r="AU1104" s="553">
        <v>41298</v>
      </c>
      <c r="AV1104" s="554">
        <v>390</v>
      </c>
      <c r="AW1104" s="84"/>
      <c r="AX1104" s="553"/>
      <c r="AY1104" s="554"/>
      <c r="AZ1104" s="84"/>
      <c r="BA1104" s="553"/>
      <c r="BB1104" s="554"/>
      <c r="BC1104" s="84"/>
      <c r="BD1104" s="553"/>
      <c r="BE1104" s="554"/>
      <c r="BF1104" s="84"/>
      <c r="BG1104" s="553"/>
      <c r="BH1104" s="554"/>
      <c r="BI1104" s="84"/>
      <c r="BJ1104" s="553"/>
      <c r="BK1104" s="554"/>
      <c r="BL1104" s="84"/>
      <c r="BM1104" s="553"/>
      <c r="BN1104" s="554"/>
      <c r="BO1104" s="84"/>
      <c r="BP1104" s="553"/>
      <c r="BQ1104" s="554"/>
      <c r="BR1104" s="84"/>
      <c r="BS1104" s="553"/>
      <c r="BT1104" s="554"/>
      <c r="BU1104" s="84"/>
      <c r="BV1104" s="553"/>
      <c r="BW1104" s="554"/>
      <c r="BX1104" s="84"/>
      <c r="BY1104" s="553"/>
      <c r="BZ1104" s="554"/>
      <c r="CA1104" s="84"/>
      <c r="CB1104" s="553"/>
      <c r="CC1104" s="554"/>
      <c r="CD1104" s="84"/>
      <c r="CE1104" s="553"/>
      <c r="CF1104" s="554"/>
      <c r="CG1104" s="84"/>
      <c r="CH1104" s="553"/>
      <c r="CI1104" s="554"/>
      <c r="CJ1104" s="554"/>
      <c r="CK1104" s="554"/>
      <c r="CL1104" s="554"/>
      <c r="CM1104" s="554"/>
      <c r="CN1104" s="554"/>
      <c r="CO1104" s="554"/>
      <c r="CP1104" s="554"/>
      <c r="CQ1104" s="554"/>
      <c r="CR1104" s="554"/>
      <c r="CS1104" s="554"/>
      <c r="CT1104" s="554"/>
      <c r="CU1104" s="554"/>
      <c r="CV1104" s="554"/>
      <c r="CW1104" s="554"/>
      <c r="CX1104" s="554"/>
      <c r="CY1104" s="554">
        <v>140875116</v>
      </c>
      <c r="CZ1104" s="84">
        <v>0</v>
      </c>
      <c r="DA1104" s="84"/>
      <c r="DB1104" s="856" t="s">
        <v>20809</v>
      </c>
      <c r="DC1104" s="565">
        <v>2</v>
      </c>
      <c r="DD1104" s="928"/>
      <c r="DE1104" s="102" t="s">
        <v>14525</v>
      </c>
      <c r="DF1104" s="928" t="s">
        <v>4118</v>
      </c>
      <c r="DG1104" s="555" t="s">
        <v>5937</v>
      </c>
      <c r="DH1104" s="214" t="s">
        <v>4239</v>
      </c>
      <c r="DI1104" s="557">
        <v>41064</v>
      </c>
      <c r="DJ1104" s="111">
        <v>40967</v>
      </c>
      <c r="DK1104" s="558">
        <v>15</v>
      </c>
      <c r="DL1104" s="558"/>
      <c r="DM1104" s="619" t="s">
        <v>20570</v>
      </c>
      <c r="DN1104" s="890">
        <v>140875116</v>
      </c>
      <c r="DO1104" s="928"/>
      <c r="DP1104" s="928"/>
      <c r="DQ1104" s="928"/>
      <c r="DR1104" s="928"/>
    </row>
    <row r="1105" spans="1:122" ht="71" customHeight="1" thickTop="1" thickBot="1">
      <c r="A1105" s="214" t="s">
        <v>4240</v>
      </c>
      <c r="B1105" s="214" t="s">
        <v>3633</v>
      </c>
      <c r="C1105" s="214" t="s">
        <v>543</v>
      </c>
      <c r="D1105" s="374">
        <v>1</v>
      </c>
      <c r="E1105" s="517">
        <v>41089</v>
      </c>
      <c r="F1105" s="517">
        <v>40952</v>
      </c>
      <c r="G1105" s="517">
        <v>41135</v>
      </c>
      <c r="H1105" s="517">
        <v>41151</v>
      </c>
      <c r="I1105" s="517">
        <v>41151</v>
      </c>
      <c r="J1105" s="562">
        <v>11</v>
      </c>
      <c r="K1105" s="551">
        <v>41485</v>
      </c>
      <c r="L1105" s="561">
        <v>41131</v>
      </c>
      <c r="M1105" s="117"/>
      <c r="N1105" s="214" t="s">
        <v>4353</v>
      </c>
      <c r="O1105" s="1166">
        <v>800020712</v>
      </c>
      <c r="P1105" s="530"/>
      <c r="Q1105" s="530"/>
      <c r="R1105" s="530"/>
      <c r="S1105" s="530"/>
      <c r="T1105" s="530"/>
      <c r="U1105" s="530"/>
      <c r="V1105" s="530"/>
      <c r="W1105" s="530"/>
      <c r="X1105" s="530"/>
      <c r="Y1105" s="530"/>
      <c r="Z1105" s="530"/>
      <c r="AA1105" s="530"/>
      <c r="AB1105" s="214" t="s">
        <v>4257</v>
      </c>
      <c r="AC1105" s="214" t="s">
        <v>230</v>
      </c>
      <c r="AD1105" s="214" t="s">
        <v>255</v>
      </c>
      <c r="AE1105" s="214" t="s">
        <v>3635</v>
      </c>
      <c r="AF1105" s="214">
        <v>177</v>
      </c>
      <c r="AG1105" s="626"/>
      <c r="AH1105" s="636">
        <v>149844000</v>
      </c>
      <c r="AI1105" s="634">
        <v>140861600</v>
      </c>
      <c r="AJ1105" s="634">
        <v>290705600</v>
      </c>
      <c r="AK1105" s="214" t="s">
        <v>7282</v>
      </c>
      <c r="AL1105" s="214" t="s">
        <v>156</v>
      </c>
      <c r="AM1105" s="86">
        <v>149844000</v>
      </c>
      <c r="AN1105" s="86" t="s">
        <v>14361</v>
      </c>
      <c r="AO1105" s="86" t="s">
        <v>8485</v>
      </c>
      <c r="AP1105" s="83" t="s">
        <v>1509</v>
      </c>
      <c r="AQ1105" s="84">
        <v>59937600</v>
      </c>
      <c r="AR1105" s="553">
        <v>41151</v>
      </c>
      <c r="AS1105" s="554">
        <v>247</v>
      </c>
      <c r="AT1105" s="488">
        <v>89906400</v>
      </c>
      <c r="AU1105" s="553">
        <v>41326</v>
      </c>
      <c r="AV1105" s="554">
        <v>411</v>
      </c>
      <c r="AW1105" s="84"/>
      <c r="AX1105" s="553"/>
      <c r="AY1105" s="554"/>
      <c r="AZ1105" s="84"/>
      <c r="BA1105" s="553"/>
      <c r="BB1105" s="554"/>
      <c r="BC1105" s="84"/>
      <c r="BD1105" s="553"/>
      <c r="BE1105" s="554"/>
      <c r="BF1105" s="84"/>
      <c r="BG1105" s="553"/>
      <c r="BH1105" s="554"/>
      <c r="BI1105" s="84"/>
      <c r="BJ1105" s="553"/>
      <c r="BK1105" s="554"/>
      <c r="BL1105" s="84"/>
      <c r="BM1105" s="553"/>
      <c r="BN1105" s="554"/>
      <c r="BO1105" s="84"/>
      <c r="BP1105" s="553"/>
      <c r="BQ1105" s="554"/>
      <c r="BR1105" s="84"/>
      <c r="BS1105" s="553"/>
      <c r="BT1105" s="554"/>
      <c r="BU1105" s="84"/>
      <c r="BV1105" s="553"/>
      <c r="BW1105" s="554"/>
      <c r="BX1105" s="84"/>
      <c r="BY1105" s="553"/>
      <c r="BZ1105" s="554"/>
      <c r="CA1105" s="84"/>
      <c r="CB1105" s="553"/>
      <c r="CC1105" s="554"/>
      <c r="CD1105" s="84"/>
      <c r="CE1105" s="553"/>
      <c r="CF1105" s="554"/>
      <c r="CG1105" s="84"/>
      <c r="CH1105" s="553"/>
      <c r="CI1105" s="554"/>
      <c r="CJ1105" s="554"/>
      <c r="CK1105" s="554"/>
      <c r="CL1105" s="554"/>
      <c r="CM1105" s="554"/>
      <c r="CN1105" s="554"/>
      <c r="CO1105" s="554"/>
      <c r="CP1105" s="554"/>
      <c r="CQ1105" s="554"/>
      <c r="CR1105" s="554"/>
      <c r="CS1105" s="554"/>
      <c r="CT1105" s="554"/>
      <c r="CU1105" s="554"/>
      <c r="CV1105" s="554"/>
      <c r="CW1105" s="554"/>
      <c r="CX1105" s="554"/>
      <c r="CY1105" s="554">
        <v>149844000</v>
      </c>
      <c r="CZ1105" s="84">
        <v>0</v>
      </c>
      <c r="DA1105" s="84"/>
      <c r="DB1105" s="856" t="s">
        <v>20809</v>
      </c>
      <c r="DC1105" s="565">
        <v>2</v>
      </c>
      <c r="DD1105" s="928"/>
      <c r="DE1105" s="102" t="s">
        <v>14525</v>
      </c>
      <c r="DF1105" s="928" t="s">
        <v>4118</v>
      </c>
      <c r="DG1105" s="555" t="s">
        <v>5938</v>
      </c>
      <c r="DH1105" s="214" t="s">
        <v>4240</v>
      </c>
      <c r="DI1105" s="557">
        <v>41131</v>
      </c>
      <c r="DJ1105" s="111">
        <v>40962</v>
      </c>
      <c r="DK1105" s="558">
        <v>10</v>
      </c>
      <c r="DL1105" s="558" t="s">
        <v>15785</v>
      </c>
      <c r="DM1105" s="619" t="s">
        <v>20570</v>
      </c>
      <c r="DN1105" s="890">
        <v>149844000</v>
      </c>
      <c r="DO1105" s="928"/>
      <c r="DP1105" s="928"/>
      <c r="DQ1105" s="928"/>
      <c r="DR1105" s="928"/>
    </row>
    <row r="1106" spans="1:122" ht="71" customHeight="1" thickTop="1" thickBot="1">
      <c r="A1106" s="214" t="s">
        <v>4241</v>
      </c>
      <c r="B1106" s="214" t="s">
        <v>3633</v>
      </c>
      <c r="C1106" s="214" t="s">
        <v>543</v>
      </c>
      <c r="D1106" s="374">
        <v>1</v>
      </c>
      <c r="E1106" s="517">
        <v>41128</v>
      </c>
      <c r="F1106" s="517">
        <v>40952</v>
      </c>
      <c r="G1106" s="517">
        <v>41162</v>
      </c>
      <c r="H1106" s="517">
        <v>41183</v>
      </c>
      <c r="I1106" s="517">
        <v>41183</v>
      </c>
      <c r="J1106" s="562">
        <v>11</v>
      </c>
      <c r="K1106" s="551">
        <v>41518</v>
      </c>
      <c r="L1106" s="561">
        <v>41145</v>
      </c>
      <c r="M1106" s="117"/>
      <c r="N1106" s="214" t="s">
        <v>684</v>
      </c>
      <c r="O1106" s="1166">
        <v>890901389</v>
      </c>
      <c r="P1106" s="530"/>
      <c r="Q1106" s="530"/>
      <c r="R1106" s="530"/>
      <c r="S1106" s="530"/>
      <c r="T1106" s="530"/>
      <c r="U1106" s="530"/>
      <c r="V1106" s="530"/>
      <c r="W1106" s="530"/>
      <c r="X1106" s="530"/>
      <c r="Y1106" s="530"/>
      <c r="Z1106" s="530"/>
      <c r="AA1106" s="530"/>
      <c r="AB1106" s="214" t="s">
        <v>4258</v>
      </c>
      <c r="AC1106" s="214" t="s">
        <v>230</v>
      </c>
      <c r="AD1106" s="214" t="s">
        <v>255</v>
      </c>
      <c r="AE1106" s="214" t="s">
        <v>3635</v>
      </c>
      <c r="AF1106" s="214">
        <v>177</v>
      </c>
      <c r="AG1106" s="626"/>
      <c r="AH1106" s="636">
        <v>149640000</v>
      </c>
      <c r="AI1106" s="634">
        <v>54174000</v>
      </c>
      <c r="AJ1106" s="634">
        <v>203814000</v>
      </c>
      <c r="AK1106" s="214" t="s">
        <v>7347</v>
      </c>
      <c r="AL1106" s="214" t="s">
        <v>156</v>
      </c>
      <c r="AM1106" s="86">
        <v>149640000</v>
      </c>
      <c r="AN1106" s="86" t="s">
        <v>14361</v>
      </c>
      <c r="AO1106" s="86" t="s">
        <v>8485</v>
      </c>
      <c r="AP1106" s="83" t="s">
        <v>1509</v>
      </c>
      <c r="AQ1106" s="84">
        <v>59856000</v>
      </c>
      <c r="AR1106" s="553">
        <v>41183</v>
      </c>
      <c r="AS1106" s="554">
        <v>276</v>
      </c>
      <c r="AT1106" s="488">
        <v>89784000</v>
      </c>
      <c r="AU1106" s="553">
        <v>41326</v>
      </c>
      <c r="AV1106" s="554">
        <v>411</v>
      </c>
      <c r="AW1106" s="84"/>
      <c r="AX1106" s="553"/>
      <c r="AY1106" s="554"/>
      <c r="AZ1106" s="84"/>
      <c r="BA1106" s="553"/>
      <c r="BB1106" s="554"/>
      <c r="BC1106" s="84"/>
      <c r="BD1106" s="553"/>
      <c r="BE1106" s="554"/>
      <c r="BF1106" s="84"/>
      <c r="BG1106" s="553"/>
      <c r="BH1106" s="554"/>
      <c r="BI1106" s="84"/>
      <c r="BJ1106" s="553"/>
      <c r="BK1106" s="554"/>
      <c r="BL1106" s="84"/>
      <c r="BM1106" s="553"/>
      <c r="BN1106" s="554"/>
      <c r="BO1106" s="84"/>
      <c r="BP1106" s="553"/>
      <c r="BQ1106" s="554"/>
      <c r="BR1106" s="84"/>
      <c r="BS1106" s="553"/>
      <c r="BT1106" s="554"/>
      <c r="BU1106" s="84"/>
      <c r="BV1106" s="553"/>
      <c r="BW1106" s="554"/>
      <c r="BX1106" s="84"/>
      <c r="BY1106" s="553"/>
      <c r="BZ1106" s="554"/>
      <c r="CA1106" s="84"/>
      <c r="CB1106" s="553"/>
      <c r="CC1106" s="554"/>
      <c r="CD1106" s="84"/>
      <c r="CE1106" s="553"/>
      <c r="CF1106" s="554"/>
      <c r="CG1106" s="84"/>
      <c r="CH1106" s="553"/>
      <c r="CI1106" s="554"/>
      <c r="CJ1106" s="554"/>
      <c r="CK1106" s="554"/>
      <c r="CL1106" s="554"/>
      <c r="CM1106" s="554"/>
      <c r="CN1106" s="554"/>
      <c r="CO1106" s="554"/>
      <c r="CP1106" s="554"/>
      <c r="CQ1106" s="554"/>
      <c r="CR1106" s="554"/>
      <c r="CS1106" s="554"/>
      <c r="CT1106" s="554"/>
      <c r="CU1106" s="554"/>
      <c r="CV1106" s="554"/>
      <c r="CW1106" s="554"/>
      <c r="CX1106" s="554"/>
      <c r="CY1106" s="554">
        <v>149640000</v>
      </c>
      <c r="CZ1106" s="84">
        <v>0</v>
      </c>
      <c r="DA1106" s="84"/>
      <c r="DB1106" s="856" t="s">
        <v>20809</v>
      </c>
      <c r="DC1106" s="565">
        <v>2</v>
      </c>
      <c r="DD1106" s="928"/>
      <c r="DE1106" s="102" t="s">
        <v>14525</v>
      </c>
      <c r="DF1106" s="928" t="s">
        <v>4118</v>
      </c>
      <c r="DG1106" s="555" t="s">
        <v>5939</v>
      </c>
      <c r="DH1106" s="214" t="s">
        <v>4241</v>
      </c>
      <c r="DI1106" s="557">
        <v>41145</v>
      </c>
      <c r="DJ1106" s="111">
        <v>40970</v>
      </c>
      <c r="DK1106" s="558">
        <v>18</v>
      </c>
      <c r="DL1106" s="558"/>
      <c r="DM1106" s="619" t="s">
        <v>20570</v>
      </c>
      <c r="DN1106" s="890">
        <v>149640000</v>
      </c>
      <c r="DO1106" s="928"/>
      <c r="DP1106" s="928"/>
      <c r="DQ1106" s="928"/>
      <c r="DR1106" s="928"/>
    </row>
    <row r="1107" spans="1:122" ht="71" customHeight="1" thickTop="1" thickBot="1">
      <c r="A1107" s="214" t="s">
        <v>4242</v>
      </c>
      <c r="B1107" s="214" t="s">
        <v>3633</v>
      </c>
      <c r="C1107" s="214" t="s">
        <v>86</v>
      </c>
      <c r="D1107" s="374">
        <v>0</v>
      </c>
      <c r="E1107" s="517">
        <v>41073</v>
      </c>
      <c r="F1107" s="517">
        <v>40952</v>
      </c>
      <c r="G1107" s="517">
        <v>41082</v>
      </c>
      <c r="H1107" s="517">
        <v>41093</v>
      </c>
      <c r="I1107" s="517">
        <v>41093</v>
      </c>
      <c r="J1107" s="562">
        <v>12</v>
      </c>
      <c r="K1107" s="551">
        <v>41458</v>
      </c>
      <c r="L1107" s="561">
        <v>41080</v>
      </c>
      <c r="M1107" s="117"/>
      <c r="N1107" s="214" t="s">
        <v>101</v>
      </c>
      <c r="O1107" s="1166">
        <v>890980040</v>
      </c>
      <c r="P1107" s="530"/>
      <c r="Q1107" s="530"/>
      <c r="R1107" s="530"/>
      <c r="S1107" s="530"/>
      <c r="T1107" s="530"/>
      <c r="U1107" s="530"/>
      <c r="V1107" s="530"/>
      <c r="W1107" s="530"/>
      <c r="X1107" s="530"/>
      <c r="Y1107" s="530"/>
      <c r="Z1107" s="530"/>
      <c r="AA1107" s="530"/>
      <c r="AB1107" s="214" t="s">
        <v>4259</v>
      </c>
      <c r="AC1107" s="214" t="s">
        <v>230</v>
      </c>
      <c r="AD1107" s="214" t="s">
        <v>255</v>
      </c>
      <c r="AE1107" s="214" t="s">
        <v>3635</v>
      </c>
      <c r="AF1107" s="214">
        <v>177</v>
      </c>
      <c r="AG1107" s="626"/>
      <c r="AH1107" s="636">
        <v>150000000</v>
      </c>
      <c r="AI1107" s="634">
        <v>71000000</v>
      </c>
      <c r="AJ1107" s="634">
        <v>221000000</v>
      </c>
      <c r="AK1107" s="214" t="s">
        <v>4386</v>
      </c>
      <c r="AL1107" s="214" t="s">
        <v>156</v>
      </c>
      <c r="AM1107" s="86">
        <v>150000000</v>
      </c>
      <c r="AN1107" s="86" t="s">
        <v>14361</v>
      </c>
      <c r="AO1107" s="86" t="s">
        <v>8485</v>
      </c>
      <c r="AP1107" s="83" t="s">
        <v>1509</v>
      </c>
      <c r="AQ1107" s="84">
        <v>90000000</v>
      </c>
      <c r="AR1107" s="553">
        <v>41093</v>
      </c>
      <c r="AS1107" s="554">
        <v>212</v>
      </c>
      <c r="AT1107" s="488">
        <v>60000000</v>
      </c>
      <c r="AU1107" s="553">
        <v>41298</v>
      </c>
      <c r="AV1107" s="554">
        <v>390</v>
      </c>
      <c r="AW1107" s="84"/>
      <c r="AX1107" s="553"/>
      <c r="AY1107" s="554"/>
      <c r="AZ1107" s="84"/>
      <c r="BA1107" s="553"/>
      <c r="BB1107" s="554"/>
      <c r="BC1107" s="84"/>
      <c r="BD1107" s="553"/>
      <c r="BE1107" s="554"/>
      <c r="BF1107" s="84"/>
      <c r="BG1107" s="553"/>
      <c r="BH1107" s="554"/>
      <c r="BI1107" s="84"/>
      <c r="BJ1107" s="553"/>
      <c r="BK1107" s="554"/>
      <c r="BL1107" s="84"/>
      <c r="BM1107" s="553"/>
      <c r="BN1107" s="554"/>
      <c r="BO1107" s="84"/>
      <c r="BP1107" s="553"/>
      <c r="BQ1107" s="554"/>
      <c r="BR1107" s="84"/>
      <c r="BS1107" s="553"/>
      <c r="BT1107" s="554"/>
      <c r="BU1107" s="84"/>
      <c r="BV1107" s="553"/>
      <c r="BW1107" s="554"/>
      <c r="BX1107" s="84"/>
      <c r="BY1107" s="553"/>
      <c r="BZ1107" s="554"/>
      <c r="CA1107" s="84"/>
      <c r="CB1107" s="553"/>
      <c r="CC1107" s="554"/>
      <c r="CD1107" s="84"/>
      <c r="CE1107" s="553"/>
      <c r="CF1107" s="554"/>
      <c r="CG1107" s="84"/>
      <c r="CH1107" s="553"/>
      <c r="CI1107" s="554"/>
      <c r="CJ1107" s="554"/>
      <c r="CK1107" s="554"/>
      <c r="CL1107" s="554"/>
      <c r="CM1107" s="554"/>
      <c r="CN1107" s="554"/>
      <c r="CO1107" s="554"/>
      <c r="CP1107" s="554"/>
      <c r="CQ1107" s="554"/>
      <c r="CR1107" s="554"/>
      <c r="CS1107" s="554"/>
      <c r="CT1107" s="554"/>
      <c r="CU1107" s="554"/>
      <c r="CV1107" s="554"/>
      <c r="CW1107" s="554"/>
      <c r="CX1107" s="554"/>
      <c r="CY1107" s="554">
        <v>150000000</v>
      </c>
      <c r="CZ1107" s="84">
        <v>0</v>
      </c>
      <c r="DA1107" s="84"/>
      <c r="DB1107" s="856" t="s">
        <v>20809</v>
      </c>
      <c r="DC1107" s="565">
        <v>2</v>
      </c>
      <c r="DD1107" s="928"/>
      <c r="DE1107" s="102" t="s">
        <v>14525</v>
      </c>
      <c r="DF1107" s="928" t="s">
        <v>4118</v>
      </c>
      <c r="DG1107" s="555" t="s">
        <v>5940</v>
      </c>
      <c r="DH1107" s="214" t="s">
        <v>4242</v>
      </c>
      <c r="DI1107" s="557">
        <v>41080</v>
      </c>
      <c r="DJ1107" s="111">
        <v>40970</v>
      </c>
      <c r="DK1107" s="558">
        <v>18</v>
      </c>
      <c r="DL1107" s="558" t="s">
        <v>15785</v>
      </c>
      <c r="DM1107" s="619" t="s">
        <v>20570</v>
      </c>
      <c r="DN1107" s="890">
        <v>150000000</v>
      </c>
      <c r="DO1107" s="928"/>
      <c r="DP1107" s="928"/>
      <c r="DQ1107" s="928"/>
      <c r="DR1107" s="928"/>
    </row>
    <row r="1108" spans="1:122" ht="60.75" customHeight="1" thickTop="1" thickBot="1">
      <c r="A1108" s="214" t="s">
        <v>4243</v>
      </c>
      <c r="B1108" s="214" t="s">
        <v>3633</v>
      </c>
      <c r="C1108" s="214" t="s">
        <v>543</v>
      </c>
      <c r="D1108" s="374">
        <v>1</v>
      </c>
      <c r="E1108" s="517">
        <v>40969</v>
      </c>
      <c r="F1108" s="517">
        <v>40952</v>
      </c>
      <c r="G1108" s="517">
        <v>41011</v>
      </c>
      <c r="H1108" s="517">
        <v>41023</v>
      </c>
      <c r="I1108" s="517">
        <v>41023</v>
      </c>
      <c r="J1108" s="859">
        <v>8</v>
      </c>
      <c r="K1108" s="551">
        <v>41267</v>
      </c>
      <c r="L1108" s="561">
        <v>40997</v>
      </c>
      <c r="M1108" s="117"/>
      <c r="N1108" s="214" t="s">
        <v>4260</v>
      </c>
      <c r="O1108" s="1166">
        <v>900128226</v>
      </c>
      <c r="P1108" s="530"/>
      <c r="Q1108" s="530"/>
      <c r="R1108" s="530"/>
      <c r="S1108" s="530"/>
      <c r="T1108" s="530"/>
      <c r="U1108" s="530"/>
      <c r="V1108" s="530"/>
      <c r="W1108" s="530"/>
      <c r="X1108" s="530"/>
      <c r="Y1108" s="530"/>
      <c r="Z1108" s="530"/>
      <c r="AA1108" s="530"/>
      <c r="AB1108" s="214" t="s">
        <v>4261</v>
      </c>
      <c r="AC1108" s="214" t="s">
        <v>230</v>
      </c>
      <c r="AD1108" s="214" t="s">
        <v>255</v>
      </c>
      <c r="AE1108" s="214" t="s">
        <v>3635</v>
      </c>
      <c r="AF1108" s="214">
        <v>177</v>
      </c>
      <c r="AG1108" s="626"/>
      <c r="AH1108" s="636">
        <v>66850000</v>
      </c>
      <c r="AI1108" s="634">
        <v>30526889</v>
      </c>
      <c r="AJ1108" s="634">
        <v>97376889</v>
      </c>
      <c r="AK1108" s="214" t="s">
        <v>4384</v>
      </c>
      <c r="AL1108" s="214" t="s">
        <v>156</v>
      </c>
      <c r="AM1108" s="86">
        <v>66850000</v>
      </c>
      <c r="AN1108" s="531" t="s">
        <v>1455</v>
      </c>
      <c r="AO1108" s="531" t="s">
        <v>1510</v>
      </c>
      <c r="AP1108" s="83" t="s">
        <v>1511</v>
      </c>
      <c r="AQ1108" s="84">
        <v>66850000</v>
      </c>
      <c r="AR1108" s="553">
        <v>41023</v>
      </c>
      <c r="AS1108" s="554">
        <v>160</v>
      </c>
      <c r="AT1108" s="488"/>
      <c r="AU1108" s="553"/>
      <c r="AV1108" s="554"/>
      <c r="AW1108" s="84"/>
      <c r="AX1108" s="553"/>
      <c r="AY1108" s="554"/>
      <c r="AZ1108" s="84"/>
      <c r="BA1108" s="553"/>
      <c r="BB1108" s="554"/>
      <c r="BC1108" s="84"/>
      <c r="BD1108" s="553"/>
      <c r="BE1108" s="554"/>
      <c r="BF1108" s="84"/>
      <c r="BG1108" s="553"/>
      <c r="BH1108" s="554"/>
      <c r="BI1108" s="84"/>
      <c r="BJ1108" s="553"/>
      <c r="BK1108" s="554"/>
      <c r="BL1108" s="84"/>
      <c r="BM1108" s="553"/>
      <c r="BN1108" s="554"/>
      <c r="BO1108" s="84"/>
      <c r="BP1108" s="553"/>
      <c r="BQ1108" s="554"/>
      <c r="BR1108" s="84"/>
      <c r="BS1108" s="553"/>
      <c r="BT1108" s="554"/>
      <c r="BU1108" s="84"/>
      <c r="BV1108" s="553"/>
      <c r="BW1108" s="554"/>
      <c r="BX1108" s="84"/>
      <c r="BY1108" s="553"/>
      <c r="BZ1108" s="554"/>
      <c r="CA1108" s="84"/>
      <c r="CB1108" s="553"/>
      <c r="CC1108" s="554"/>
      <c r="CD1108" s="84"/>
      <c r="CE1108" s="553"/>
      <c r="CF1108" s="554"/>
      <c r="CG1108" s="84"/>
      <c r="CH1108" s="553"/>
      <c r="CI1108" s="554"/>
      <c r="CJ1108" s="554"/>
      <c r="CK1108" s="554"/>
      <c r="CL1108" s="554"/>
      <c r="CM1108" s="554"/>
      <c r="CN1108" s="554"/>
      <c r="CO1108" s="554"/>
      <c r="CP1108" s="554"/>
      <c r="CQ1108" s="554"/>
      <c r="CR1108" s="554"/>
      <c r="CS1108" s="554"/>
      <c r="CT1108" s="554"/>
      <c r="CU1108" s="554"/>
      <c r="CV1108" s="554"/>
      <c r="CW1108" s="554"/>
      <c r="CX1108" s="554"/>
      <c r="CY1108" s="554">
        <v>66850000</v>
      </c>
      <c r="CZ1108" s="84">
        <v>0</v>
      </c>
      <c r="DA1108" s="84"/>
      <c r="DB1108" s="856" t="s">
        <v>20809</v>
      </c>
      <c r="DC1108" s="565">
        <v>1</v>
      </c>
      <c r="DD1108" s="928"/>
      <c r="DE1108" s="102" t="s">
        <v>19355</v>
      </c>
      <c r="DF1108" s="928" t="s">
        <v>4118</v>
      </c>
      <c r="DG1108" s="555" t="s">
        <v>5941</v>
      </c>
      <c r="DH1108" s="214" t="s">
        <v>4243</v>
      </c>
      <c r="DI1108" s="557">
        <v>40997</v>
      </c>
      <c r="DJ1108" s="111">
        <v>40970</v>
      </c>
      <c r="DK1108" s="558">
        <v>18</v>
      </c>
      <c r="DL1108" s="558"/>
      <c r="DM1108" s="619" t="s">
        <v>20570</v>
      </c>
      <c r="DN1108" s="890">
        <v>66850000</v>
      </c>
      <c r="DO1108" s="928"/>
      <c r="DP1108" s="928"/>
      <c r="DQ1108" s="928"/>
      <c r="DR1108" s="928"/>
    </row>
    <row r="1109" spans="1:122" ht="60.75" customHeight="1" thickTop="1" thickBot="1">
      <c r="A1109" s="214" t="s">
        <v>4244</v>
      </c>
      <c r="B1109" s="214" t="s">
        <v>3633</v>
      </c>
      <c r="C1109" s="214" t="s">
        <v>543</v>
      </c>
      <c r="D1109" s="374">
        <v>1</v>
      </c>
      <c r="E1109" s="517">
        <v>40973</v>
      </c>
      <c r="F1109" s="517">
        <v>40952</v>
      </c>
      <c r="G1109" s="517">
        <v>40995</v>
      </c>
      <c r="H1109" s="517">
        <v>41003</v>
      </c>
      <c r="I1109" s="517">
        <v>41003</v>
      </c>
      <c r="J1109" s="562">
        <v>10</v>
      </c>
      <c r="K1109" s="551">
        <v>41309</v>
      </c>
      <c r="L1109" s="561">
        <v>40983</v>
      </c>
      <c r="M1109" s="117"/>
      <c r="N1109" s="214" t="s">
        <v>62</v>
      </c>
      <c r="O1109" s="1166">
        <v>890305881</v>
      </c>
      <c r="P1109" s="530"/>
      <c r="Q1109" s="530"/>
      <c r="R1109" s="530"/>
      <c r="S1109" s="530"/>
      <c r="T1109" s="530"/>
      <c r="U1109" s="530"/>
      <c r="V1109" s="530"/>
      <c r="W1109" s="530"/>
      <c r="X1109" s="530"/>
      <c r="Y1109" s="530"/>
      <c r="Z1109" s="530"/>
      <c r="AA1109" s="530"/>
      <c r="AB1109" s="214" t="s">
        <v>4262</v>
      </c>
      <c r="AC1109" s="214" t="s">
        <v>230</v>
      </c>
      <c r="AD1109" s="214" t="s">
        <v>255</v>
      </c>
      <c r="AE1109" s="214" t="s">
        <v>3635</v>
      </c>
      <c r="AF1109" s="214">
        <v>177</v>
      </c>
      <c r="AG1109" s="626"/>
      <c r="AH1109" s="636">
        <v>49914186</v>
      </c>
      <c r="AI1109" s="634">
        <v>15000000</v>
      </c>
      <c r="AJ1109" s="634">
        <v>64914186</v>
      </c>
      <c r="AK1109" s="214" t="s">
        <v>4700</v>
      </c>
      <c r="AL1109" s="214" t="s">
        <v>156</v>
      </c>
      <c r="AM1109" s="86">
        <v>49914186</v>
      </c>
      <c r="AN1109" s="86" t="s">
        <v>1452</v>
      </c>
      <c r="AO1109" s="86" t="s">
        <v>11428</v>
      </c>
      <c r="AP1109" s="83" t="s">
        <v>1543</v>
      </c>
      <c r="AQ1109" s="84">
        <v>49914186</v>
      </c>
      <c r="AR1109" s="553">
        <v>41003</v>
      </c>
      <c r="AS1109" s="554">
        <v>154</v>
      </c>
      <c r="AT1109" s="488"/>
      <c r="AU1109" s="553"/>
      <c r="AV1109" s="554"/>
      <c r="AW1109" s="84"/>
      <c r="AX1109" s="553"/>
      <c r="AY1109" s="554"/>
      <c r="AZ1109" s="84"/>
      <c r="BA1109" s="553"/>
      <c r="BB1109" s="554"/>
      <c r="BC1109" s="84"/>
      <c r="BD1109" s="553"/>
      <c r="BE1109" s="554"/>
      <c r="BF1109" s="84"/>
      <c r="BG1109" s="553"/>
      <c r="BH1109" s="554"/>
      <c r="BI1109" s="84"/>
      <c r="BJ1109" s="553"/>
      <c r="BK1109" s="554"/>
      <c r="BL1109" s="84"/>
      <c r="BM1109" s="553"/>
      <c r="BN1109" s="554"/>
      <c r="BO1109" s="84"/>
      <c r="BP1109" s="553"/>
      <c r="BQ1109" s="554"/>
      <c r="BR1109" s="84"/>
      <c r="BS1109" s="553"/>
      <c r="BT1109" s="554"/>
      <c r="BU1109" s="84"/>
      <c r="BV1109" s="553"/>
      <c r="BW1109" s="554"/>
      <c r="BX1109" s="84"/>
      <c r="BY1109" s="553"/>
      <c r="BZ1109" s="554"/>
      <c r="CA1109" s="84"/>
      <c r="CB1109" s="553"/>
      <c r="CC1109" s="554"/>
      <c r="CD1109" s="84"/>
      <c r="CE1109" s="553"/>
      <c r="CF1109" s="554"/>
      <c r="CG1109" s="84"/>
      <c r="CH1109" s="553"/>
      <c r="CI1109" s="554"/>
      <c r="CJ1109" s="554"/>
      <c r="CK1109" s="554"/>
      <c r="CL1109" s="554"/>
      <c r="CM1109" s="554"/>
      <c r="CN1109" s="554"/>
      <c r="CO1109" s="554"/>
      <c r="CP1109" s="554"/>
      <c r="CQ1109" s="554"/>
      <c r="CR1109" s="554"/>
      <c r="CS1109" s="554"/>
      <c r="CT1109" s="554"/>
      <c r="CU1109" s="554"/>
      <c r="CV1109" s="554"/>
      <c r="CW1109" s="554"/>
      <c r="CX1109" s="554"/>
      <c r="CY1109" s="554">
        <v>49914186</v>
      </c>
      <c r="CZ1109" s="84">
        <v>0</v>
      </c>
      <c r="DA1109" s="84"/>
      <c r="DB1109" s="856" t="s">
        <v>20809</v>
      </c>
      <c r="DC1109" s="565">
        <v>1</v>
      </c>
      <c r="DD1109" s="928"/>
      <c r="DE1109" s="102" t="s">
        <v>2300</v>
      </c>
      <c r="DF1109" s="928" t="s">
        <v>4118</v>
      </c>
      <c r="DG1109" s="555" t="s">
        <v>5942</v>
      </c>
      <c r="DH1109" s="214" t="s">
        <v>4244</v>
      </c>
      <c r="DI1109" s="557">
        <v>40983</v>
      </c>
      <c r="DJ1109" s="111">
        <v>40960</v>
      </c>
      <c r="DK1109" s="558">
        <v>8</v>
      </c>
      <c r="DL1109" s="558"/>
      <c r="DM1109" s="619" t="s">
        <v>20570</v>
      </c>
      <c r="DN1109" s="890">
        <v>49914186</v>
      </c>
      <c r="DO1109" s="928"/>
      <c r="DP1109" s="928"/>
      <c r="DQ1109" s="928"/>
      <c r="DR1109" s="928"/>
    </row>
    <row r="1110" spans="1:122" ht="60.75" customHeight="1" thickTop="1" thickBot="1">
      <c r="A1110" s="214" t="s">
        <v>4245</v>
      </c>
      <c r="B1110" s="214" t="s">
        <v>3633</v>
      </c>
      <c r="C1110" s="214" t="s">
        <v>543</v>
      </c>
      <c r="D1110" s="374">
        <v>1</v>
      </c>
      <c r="E1110" s="517">
        <v>40980</v>
      </c>
      <c r="F1110" s="517">
        <v>40952</v>
      </c>
      <c r="G1110" s="517">
        <v>40994</v>
      </c>
      <c r="H1110" s="517">
        <v>41003</v>
      </c>
      <c r="I1110" s="517">
        <v>41003</v>
      </c>
      <c r="J1110" s="859">
        <v>10</v>
      </c>
      <c r="K1110" s="551">
        <v>41309</v>
      </c>
      <c r="L1110" s="561">
        <v>40988</v>
      </c>
      <c r="M1110" s="117"/>
      <c r="N1110" s="214" t="s">
        <v>611</v>
      </c>
      <c r="O1110" s="1166">
        <v>890316745</v>
      </c>
      <c r="P1110" s="530"/>
      <c r="Q1110" s="530"/>
      <c r="R1110" s="530"/>
      <c r="S1110" s="530"/>
      <c r="T1110" s="530"/>
      <c r="U1110" s="530"/>
      <c r="V1110" s="530"/>
      <c r="W1110" s="530"/>
      <c r="X1110" s="530"/>
      <c r="Y1110" s="530"/>
      <c r="Z1110" s="530"/>
      <c r="AA1110" s="530"/>
      <c r="AB1110" s="214" t="s">
        <v>4263</v>
      </c>
      <c r="AC1110" s="214" t="s">
        <v>230</v>
      </c>
      <c r="AD1110" s="214" t="s">
        <v>255</v>
      </c>
      <c r="AE1110" s="214" t="s">
        <v>3635</v>
      </c>
      <c r="AF1110" s="214">
        <v>177</v>
      </c>
      <c r="AG1110" s="626"/>
      <c r="AH1110" s="636">
        <v>82768000</v>
      </c>
      <c r="AI1110" s="634">
        <v>37000000</v>
      </c>
      <c r="AJ1110" s="634">
        <v>119768000</v>
      </c>
      <c r="AK1110" s="214" t="s">
        <v>4629</v>
      </c>
      <c r="AL1110" s="214" t="s">
        <v>156</v>
      </c>
      <c r="AM1110" s="86">
        <v>82768000</v>
      </c>
      <c r="AN1110" s="86" t="s">
        <v>1452</v>
      </c>
      <c r="AO1110" s="86" t="s">
        <v>11428</v>
      </c>
      <c r="AP1110" s="83" t="s">
        <v>1543</v>
      </c>
      <c r="AQ1110" s="84">
        <v>82768000</v>
      </c>
      <c r="AR1110" s="553">
        <v>41003</v>
      </c>
      <c r="AS1110" s="554">
        <v>154</v>
      </c>
      <c r="AT1110" s="488"/>
      <c r="AU1110" s="553"/>
      <c r="AV1110" s="554"/>
      <c r="AW1110" s="84"/>
      <c r="AX1110" s="553"/>
      <c r="AY1110" s="554"/>
      <c r="AZ1110" s="84"/>
      <c r="BA1110" s="553"/>
      <c r="BB1110" s="554"/>
      <c r="BC1110" s="84"/>
      <c r="BD1110" s="553"/>
      <c r="BE1110" s="554"/>
      <c r="BF1110" s="84"/>
      <c r="BG1110" s="553"/>
      <c r="BH1110" s="554"/>
      <c r="BI1110" s="84"/>
      <c r="BJ1110" s="553"/>
      <c r="BK1110" s="554"/>
      <c r="BL1110" s="84"/>
      <c r="BM1110" s="553"/>
      <c r="BN1110" s="554"/>
      <c r="BO1110" s="84"/>
      <c r="BP1110" s="553"/>
      <c r="BQ1110" s="554"/>
      <c r="BR1110" s="84"/>
      <c r="BS1110" s="553"/>
      <c r="BT1110" s="554"/>
      <c r="BU1110" s="84"/>
      <c r="BV1110" s="553"/>
      <c r="BW1110" s="554"/>
      <c r="BX1110" s="84"/>
      <c r="BY1110" s="553"/>
      <c r="BZ1110" s="554"/>
      <c r="CA1110" s="84"/>
      <c r="CB1110" s="553"/>
      <c r="CC1110" s="554"/>
      <c r="CD1110" s="84"/>
      <c r="CE1110" s="553"/>
      <c r="CF1110" s="554"/>
      <c r="CG1110" s="84"/>
      <c r="CH1110" s="553"/>
      <c r="CI1110" s="554"/>
      <c r="CJ1110" s="554"/>
      <c r="CK1110" s="554"/>
      <c r="CL1110" s="554"/>
      <c r="CM1110" s="554"/>
      <c r="CN1110" s="554"/>
      <c r="CO1110" s="554"/>
      <c r="CP1110" s="554"/>
      <c r="CQ1110" s="554"/>
      <c r="CR1110" s="554"/>
      <c r="CS1110" s="554"/>
      <c r="CT1110" s="554"/>
      <c r="CU1110" s="554"/>
      <c r="CV1110" s="554"/>
      <c r="CW1110" s="554"/>
      <c r="CX1110" s="554"/>
      <c r="CY1110" s="554">
        <v>82768000</v>
      </c>
      <c r="CZ1110" s="84">
        <v>0</v>
      </c>
      <c r="DA1110" s="84"/>
      <c r="DB1110" s="856" t="s">
        <v>20809</v>
      </c>
      <c r="DC1110" s="565">
        <v>2</v>
      </c>
      <c r="DD1110" s="928"/>
      <c r="DE1110" s="102" t="s">
        <v>19355</v>
      </c>
      <c r="DF1110" s="928" t="s">
        <v>4118</v>
      </c>
      <c r="DG1110" s="555" t="s">
        <v>5943</v>
      </c>
      <c r="DH1110" s="214" t="s">
        <v>4245</v>
      </c>
      <c r="DI1110" s="557">
        <v>40988</v>
      </c>
      <c r="DJ1110" s="111">
        <v>40977</v>
      </c>
      <c r="DK1110" s="558">
        <v>25</v>
      </c>
      <c r="DL1110" s="558"/>
      <c r="DM1110" s="619" t="s">
        <v>20570</v>
      </c>
      <c r="DN1110" s="890">
        <v>82768000</v>
      </c>
      <c r="DO1110" s="928"/>
      <c r="DP1110" s="928"/>
      <c r="DQ1110" s="928"/>
      <c r="DR1110" s="928"/>
    </row>
    <row r="1111" spans="1:122" s="877" customFormat="1" ht="60.75" customHeight="1" thickTop="1" thickBot="1">
      <c r="A1111" s="291" t="s">
        <v>4246</v>
      </c>
      <c r="B1111" s="291" t="s">
        <v>3633</v>
      </c>
      <c r="C1111" s="291" t="s">
        <v>86</v>
      </c>
      <c r="D1111" s="672">
        <v>0</v>
      </c>
      <c r="E1111" s="523"/>
      <c r="F1111" s="523">
        <v>40952</v>
      </c>
      <c r="G1111" s="523"/>
      <c r="H1111" s="523"/>
      <c r="I1111" s="523"/>
      <c r="J1111" s="660">
        <v>10</v>
      </c>
      <c r="K1111" s="864" t="s">
        <v>19355</v>
      </c>
      <c r="L1111" s="585"/>
      <c r="M1111" s="238"/>
      <c r="N1111" s="291" t="s">
        <v>4264</v>
      </c>
      <c r="O1111" s="1167">
        <v>899999063</v>
      </c>
      <c r="P1111" s="530"/>
      <c r="Q1111" s="530"/>
      <c r="R1111" s="530"/>
      <c r="S1111" s="530"/>
      <c r="T1111" s="530"/>
      <c r="U1111" s="530"/>
      <c r="V1111" s="530"/>
      <c r="W1111" s="530"/>
      <c r="X1111" s="530"/>
      <c r="Y1111" s="530"/>
      <c r="Z1111" s="530"/>
      <c r="AA1111" s="530"/>
      <c r="AB1111" s="291" t="s">
        <v>4265</v>
      </c>
      <c r="AC1111" s="291" t="s">
        <v>230</v>
      </c>
      <c r="AD1111" s="291" t="s">
        <v>255</v>
      </c>
      <c r="AE1111" s="291" t="s">
        <v>3635</v>
      </c>
      <c r="AF1111" s="291">
        <v>177</v>
      </c>
      <c r="AG1111" s="629"/>
      <c r="AH1111" s="639">
        <v>0</v>
      </c>
      <c r="AI1111" s="639">
        <v>0</v>
      </c>
      <c r="AJ1111" s="639">
        <v>0</v>
      </c>
      <c r="AK1111" s="291" t="s">
        <v>15554</v>
      </c>
      <c r="AL1111" s="291" t="s">
        <v>1387</v>
      </c>
      <c r="AM1111" s="538">
        <v>0</v>
      </c>
      <c r="AN1111" s="538" t="s">
        <v>14315</v>
      </c>
      <c r="AO1111" s="538" t="s">
        <v>14315</v>
      </c>
      <c r="AP1111" s="293" t="s">
        <v>1525</v>
      </c>
      <c r="AQ1111" s="84">
        <v>0</v>
      </c>
      <c r="AR1111" s="553"/>
      <c r="AS1111" s="554"/>
      <c r="AT1111" s="488"/>
      <c r="AU1111" s="553"/>
      <c r="AV1111" s="554"/>
      <c r="AW1111" s="84"/>
      <c r="AX1111" s="553"/>
      <c r="AY1111" s="554"/>
      <c r="AZ1111" s="84"/>
      <c r="BA1111" s="553"/>
      <c r="BB1111" s="554"/>
      <c r="BC1111" s="84"/>
      <c r="BD1111" s="553"/>
      <c r="BE1111" s="554"/>
      <c r="BF1111" s="84"/>
      <c r="BG1111" s="553"/>
      <c r="BH1111" s="554"/>
      <c r="BI1111" s="84"/>
      <c r="BJ1111" s="553"/>
      <c r="BK1111" s="554"/>
      <c r="BL1111" s="84"/>
      <c r="BM1111" s="553"/>
      <c r="BN1111" s="554"/>
      <c r="BO1111" s="84"/>
      <c r="BP1111" s="553"/>
      <c r="BQ1111" s="554"/>
      <c r="BR1111" s="84"/>
      <c r="BS1111" s="553"/>
      <c r="BT1111" s="554"/>
      <c r="BU1111" s="84"/>
      <c r="BV1111" s="553"/>
      <c r="BW1111" s="554"/>
      <c r="BX1111" s="84"/>
      <c r="BY1111" s="553"/>
      <c r="BZ1111" s="554"/>
      <c r="CA1111" s="84"/>
      <c r="CB1111" s="553"/>
      <c r="CC1111" s="554"/>
      <c r="CD1111" s="84"/>
      <c r="CE1111" s="553"/>
      <c r="CF1111" s="554"/>
      <c r="CG1111" s="84"/>
      <c r="CH1111" s="553"/>
      <c r="CI1111" s="554"/>
      <c r="CJ1111" s="554"/>
      <c r="CK1111" s="554"/>
      <c r="CL1111" s="554"/>
      <c r="CM1111" s="554"/>
      <c r="CN1111" s="554"/>
      <c r="CO1111" s="554"/>
      <c r="CP1111" s="554"/>
      <c r="CQ1111" s="554"/>
      <c r="CR1111" s="554"/>
      <c r="CS1111" s="554"/>
      <c r="CT1111" s="554"/>
      <c r="CU1111" s="554"/>
      <c r="CV1111" s="554"/>
      <c r="CW1111" s="554"/>
      <c r="CX1111" s="554"/>
      <c r="CY1111" s="554">
        <v>0</v>
      </c>
      <c r="CZ1111" s="84">
        <v>0</v>
      </c>
      <c r="DA1111" s="84"/>
      <c r="DB1111" s="726" t="s">
        <v>1387</v>
      </c>
      <c r="DC1111" s="588">
        <v>0</v>
      </c>
      <c r="DD1111" s="616"/>
      <c r="DE1111" s="102">
        <v>0</v>
      </c>
      <c r="DF1111" s="928" t="s">
        <v>4118</v>
      </c>
      <c r="DG1111" s="590" t="s">
        <v>5944</v>
      </c>
      <c r="DH1111" s="291" t="s">
        <v>4246</v>
      </c>
      <c r="DI1111" s="591"/>
      <c r="DJ1111" s="295">
        <v>40970</v>
      </c>
      <c r="DK1111" s="558">
        <v>18</v>
      </c>
      <c r="DL1111" s="538" t="s">
        <v>15794</v>
      </c>
      <c r="DM1111" s="619" t="s">
        <v>20575</v>
      </c>
      <c r="DN1111" s="890">
        <v>0</v>
      </c>
      <c r="DO1111" s="616"/>
      <c r="DP1111" s="616"/>
      <c r="DQ1111" s="616"/>
      <c r="DR1111" s="616"/>
    </row>
    <row r="1112" spans="1:122" ht="60.75" customHeight="1" thickTop="1" thickBot="1">
      <c r="A1112" s="214" t="s">
        <v>4247</v>
      </c>
      <c r="B1112" s="214" t="s">
        <v>3633</v>
      </c>
      <c r="C1112" s="214" t="s">
        <v>543</v>
      </c>
      <c r="D1112" s="374">
        <v>1</v>
      </c>
      <c r="E1112" s="517">
        <v>41008</v>
      </c>
      <c r="F1112" s="517">
        <v>40952</v>
      </c>
      <c r="G1112" s="517">
        <v>41024</v>
      </c>
      <c r="H1112" s="517">
        <v>41036</v>
      </c>
      <c r="I1112" s="517">
        <v>41036</v>
      </c>
      <c r="J1112" s="859">
        <v>10</v>
      </c>
      <c r="K1112" s="551">
        <v>41340</v>
      </c>
      <c r="L1112" s="561">
        <v>41024</v>
      </c>
      <c r="M1112" s="117"/>
      <c r="N1112" s="214" t="s">
        <v>13194</v>
      </c>
      <c r="O1112" s="1166">
        <v>810006985</v>
      </c>
      <c r="P1112" s="530"/>
      <c r="Q1112" s="530"/>
      <c r="R1112" s="530"/>
      <c r="S1112" s="530"/>
      <c r="T1112" s="530"/>
      <c r="U1112" s="530"/>
      <c r="V1112" s="530"/>
      <c r="W1112" s="530"/>
      <c r="X1112" s="530"/>
      <c r="Y1112" s="530"/>
      <c r="Z1112" s="530"/>
      <c r="AA1112" s="530"/>
      <c r="AB1112" s="214" t="s">
        <v>4266</v>
      </c>
      <c r="AC1112" s="214" t="s">
        <v>230</v>
      </c>
      <c r="AD1112" s="214" t="s">
        <v>255</v>
      </c>
      <c r="AE1112" s="214" t="s">
        <v>3635</v>
      </c>
      <c r="AF1112" s="214">
        <v>177</v>
      </c>
      <c r="AG1112" s="626"/>
      <c r="AH1112" s="636">
        <v>95358736</v>
      </c>
      <c r="AI1112" s="634">
        <v>55827200</v>
      </c>
      <c r="AJ1112" s="634">
        <v>151185936</v>
      </c>
      <c r="AK1112" s="214" t="s">
        <v>5234</v>
      </c>
      <c r="AL1112" s="214" t="s">
        <v>156</v>
      </c>
      <c r="AM1112" s="86">
        <v>95358736</v>
      </c>
      <c r="AN1112" s="86" t="s">
        <v>1480</v>
      </c>
      <c r="AO1112" s="86" t="s">
        <v>1549</v>
      </c>
      <c r="AP1112" s="83" t="s">
        <v>1536</v>
      </c>
      <c r="AQ1112" s="84">
        <v>38143494</v>
      </c>
      <c r="AR1112" s="553">
        <v>41036</v>
      </c>
      <c r="AS1112" s="554">
        <v>166</v>
      </c>
      <c r="AT1112" s="488">
        <v>57215242</v>
      </c>
      <c r="AU1112" s="553">
        <v>41214</v>
      </c>
      <c r="AV1112" s="554">
        <v>301</v>
      </c>
      <c r="AW1112" s="84"/>
      <c r="AX1112" s="553"/>
      <c r="AY1112" s="554"/>
      <c r="AZ1112" s="84"/>
      <c r="BA1112" s="553"/>
      <c r="BB1112" s="554"/>
      <c r="BC1112" s="84"/>
      <c r="BD1112" s="553"/>
      <c r="BE1112" s="554"/>
      <c r="BF1112" s="84"/>
      <c r="BG1112" s="553"/>
      <c r="BH1112" s="554"/>
      <c r="BI1112" s="84"/>
      <c r="BJ1112" s="553"/>
      <c r="BK1112" s="554"/>
      <c r="BL1112" s="84"/>
      <c r="BM1112" s="553"/>
      <c r="BN1112" s="554"/>
      <c r="BO1112" s="84"/>
      <c r="BP1112" s="553"/>
      <c r="BQ1112" s="554"/>
      <c r="BR1112" s="84"/>
      <c r="BS1112" s="553"/>
      <c r="BT1112" s="554"/>
      <c r="BU1112" s="84"/>
      <c r="BV1112" s="553"/>
      <c r="BW1112" s="554"/>
      <c r="BX1112" s="84"/>
      <c r="BY1112" s="553"/>
      <c r="BZ1112" s="554"/>
      <c r="CA1112" s="84"/>
      <c r="CB1112" s="553"/>
      <c r="CC1112" s="554"/>
      <c r="CD1112" s="84"/>
      <c r="CE1112" s="553"/>
      <c r="CF1112" s="554"/>
      <c r="CG1112" s="84"/>
      <c r="CH1112" s="553"/>
      <c r="CI1112" s="554"/>
      <c r="CJ1112" s="554"/>
      <c r="CK1112" s="554"/>
      <c r="CL1112" s="554"/>
      <c r="CM1112" s="554"/>
      <c r="CN1112" s="554"/>
      <c r="CO1112" s="554"/>
      <c r="CP1112" s="554"/>
      <c r="CQ1112" s="554"/>
      <c r="CR1112" s="554"/>
      <c r="CS1112" s="554"/>
      <c r="CT1112" s="554"/>
      <c r="CU1112" s="554"/>
      <c r="CV1112" s="554"/>
      <c r="CW1112" s="554"/>
      <c r="CX1112" s="554"/>
      <c r="CY1112" s="554">
        <v>95358736</v>
      </c>
      <c r="CZ1112" s="84">
        <v>0</v>
      </c>
      <c r="DA1112" s="84"/>
      <c r="DB1112" s="856" t="s">
        <v>20809</v>
      </c>
      <c r="DC1112" s="565">
        <v>2</v>
      </c>
      <c r="DD1112" s="928"/>
      <c r="DE1112" s="102" t="s">
        <v>19355</v>
      </c>
      <c r="DF1112" s="928" t="s">
        <v>4118</v>
      </c>
      <c r="DG1112" s="555" t="s">
        <v>5945</v>
      </c>
      <c r="DH1112" s="214" t="s">
        <v>4247</v>
      </c>
      <c r="DI1112" s="557">
        <v>41024</v>
      </c>
      <c r="DJ1112" s="111">
        <v>40970</v>
      </c>
      <c r="DK1112" s="558">
        <v>18</v>
      </c>
      <c r="DL1112" s="558" t="s">
        <v>15785</v>
      </c>
      <c r="DM1112" s="619" t="s">
        <v>20570</v>
      </c>
      <c r="DN1112" s="890">
        <v>95358736</v>
      </c>
      <c r="DO1112" s="928"/>
      <c r="DP1112" s="928"/>
      <c r="DQ1112" s="928"/>
      <c r="DR1112" s="928"/>
    </row>
    <row r="1113" spans="1:122" ht="60.75" customHeight="1" thickTop="1" thickBot="1">
      <c r="A1113" s="214" t="s">
        <v>4248</v>
      </c>
      <c r="B1113" s="214" t="s">
        <v>3633</v>
      </c>
      <c r="C1113" s="214" t="s">
        <v>86</v>
      </c>
      <c r="D1113" s="374">
        <v>0</v>
      </c>
      <c r="E1113" s="517">
        <v>41024</v>
      </c>
      <c r="F1113" s="517">
        <v>40952</v>
      </c>
      <c r="G1113" s="517">
        <v>41036</v>
      </c>
      <c r="H1113" s="517">
        <v>41045</v>
      </c>
      <c r="I1113" s="517">
        <v>41045</v>
      </c>
      <c r="J1113" s="859">
        <v>9</v>
      </c>
      <c r="K1113" s="551">
        <v>41321</v>
      </c>
      <c r="L1113" s="561">
        <v>41031</v>
      </c>
      <c r="M1113" s="117"/>
      <c r="N1113" s="214" t="s">
        <v>691</v>
      </c>
      <c r="O1113" s="1166">
        <v>899999063</v>
      </c>
      <c r="P1113" s="530"/>
      <c r="Q1113" s="530"/>
      <c r="R1113" s="530"/>
      <c r="S1113" s="530"/>
      <c r="T1113" s="530"/>
      <c r="U1113" s="530"/>
      <c r="V1113" s="530"/>
      <c r="W1113" s="530"/>
      <c r="X1113" s="530"/>
      <c r="Y1113" s="530"/>
      <c r="Z1113" s="530"/>
      <c r="AA1113" s="530"/>
      <c r="AB1113" s="214" t="s">
        <v>4267</v>
      </c>
      <c r="AC1113" s="214" t="s">
        <v>230</v>
      </c>
      <c r="AD1113" s="214" t="s">
        <v>255</v>
      </c>
      <c r="AE1113" s="214" t="s">
        <v>3635</v>
      </c>
      <c r="AF1113" s="214">
        <v>177</v>
      </c>
      <c r="AG1113" s="626"/>
      <c r="AH1113" s="636">
        <v>40000000</v>
      </c>
      <c r="AI1113" s="634">
        <v>32587500</v>
      </c>
      <c r="AJ1113" s="634">
        <v>72587500</v>
      </c>
      <c r="AK1113" s="214" t="s">
        <v>4385</v>
      </c>
      <c r="AL1113" s="214" t="s">
        <v>156</v>
      </c>
      <c r="AM1113" s="86">
        <v>40000000</v>
      </c>
      <c r="AN1113" s="86" t="s">
        <v>1480</v>
      </c>
      <c r="AO1113" s="86" t="s">
        <v>1549</v>
      </c>
      <c r="AP1113" s="83" t="s">
        <v>1536</v>
      </c>
      <c r="AQ1113" s="84">
        <v>40000000</v>
      </c>
      <c r="AR1113" s="553">
        <v>41045</v>
      </c>
      <c r="AS1113" s="554">
        <v>171</v>
      </c>
      <c r="AT1113" s="488"/>
      <c r="AU1113" s="553"/>
      <c r="AV1113" s="554"/>
      <c r="AW1113" s="84"/>
      <c r="AX1113" s="553"/>
      <c r="AY1113" s="554"/>
      <c r="AZ1113" s="84"/>
      <c r="BA1113" s="553"/>
      <c r="BB1113" s="554"/>
      <c r="BC1113" s="84"/>
      <c r="BD1113" s="553"/>
      <c r="BE1113" s="554"/>
      <c r="BF1113" s="84"/>
      <c r="BG1113" s="553"/>
      <c r="BH1113" s="554"/>
      <c r="BI1113" s="84"/>
      <c r="BJ1113" s="553"/>
      <c r="BK1113" s="554"/>
      <c r="BL1113" s="84"/>
      <c r="BM1113" s="553"/>
      <c r="BN1113" s="554"/>
      <c r="BO1113" s="84"/>
      <c r="BP1113" s="553"/>
      <c r="BQ1113" s="554"/>
      <c r="BR1113" s="84"/>
      <c r="BS1113" s="553"/>
      <c r="BT1113" s="554"/>
      <c r="BU1113" s="84"/>
      <c r="BV1113" s="553"/>
      <c r="BW1113" s="554"/>
      <c r="BX1113" s="84"/>
      <c r="BY1113" s="553"/>
      <c r="BZ1113" s="554"/>
      <c r="CA1113" s="84"/>
      <c r="CB1113" s="553"/>
      <c r="CC1113" s="554"/>
      <c r="CD1113" s="84"/>
      <c r="CE1113" s="553"/>
      <c r="CF1113" s="554"/>
      <c r="CG1113" s="84"/>
      <c r="CH1113" s="553"/>
      <c r="CI1113" s="554"/>
      <c r="CJ1113" s="554"/>
      <c r="CK1113" s="554"/>
      <c r="CL1113" s="554"/>
      <c r="CM1113" s="554"/>
      <c r="CN1113" s="554"/>
      <c r="CO1113" s="554"/>
      <c r="CP1113" s="554"/>
      <c r="CQ1113" s="554"/>
      <c r="CR1113" s="554"/>
      <c r="CS1113" s="554"/>
      <c r="CT1113" s="554"/>
      <c r="CU1113" s="554"/>
      <c r="CV1113" s="554"/>
      <c r="CW1113" s="554"/>
      <c r="CX1113" s="554"/>
      <c r="CY1113" s="554">
        <v>40000000</v>
      </c>
      <c r="CZ1113" s="84">
        <v>0</v>
      </c>
      <c r="DA1113" s="84"/>
      <c r="DB1113" s="856" t="s">
        <v>20809</v>
      </c>
      <c r="DC1113" s="565">
        <v>1</v>
      </c>
      <c r="DD1113" s="928"/>
      <c r="DE1113" s="102" t="s">
        <v>19355</v>
      </c>
      <c r="DF1113" s="928" t="s">
        <v>4118</v>
      </c>
      <c r="DG1113" s="555" t="s">
        <v>5946</v>
      </c>
      <c r="DH1113" s="214" t="s">
        <v>4248</v>
      </c>
      <c r="DI1113" s="557">
        <v>41031</v>
      </c>
      <c r="DJ1113" s="111">
        <v>40970</v>
      </c>
      <c r="DK1113" s="558">
        <v>18</v>
      </c>
      <c r="DL1113" s="558" t="s">
        <v>15785</v>
      </c>
      <c r="DM1113" s="619" t="s">
        <v>20570</v>
      </c>
      <c r="DN1113" s="890">
        <v>40000000</v>
      </c>
      <c r="DO1113" s="928"/>
      <c r="DP1113" s="928"/>
      <c r="DQ1113" s="928"/>
      <c r="DR1113" s="928"/>
    </row>
    <row r="1114" spans="1:122" ht="60.75" customHeight="1" thickTop="1" thickBot="1">
      <c r="A1114" s="214" t="s">
        <v>4249</v>
      </c>
      <c r="B1114" s="214" t="s">
        <v>3633</v>
      </c>
      <c r="C1114" s="214" t="s">
        <v>543</v>
      </c>
      <c r="D1114" s="374">
        <v>1</v>
      </c>
      <c r="E1114" s="517">
        <v>40981</v>
      </c>
      <c r="F1114" s="517">
        <v>40952</v>
      </c>
      <c r="G1114" s="517">
        <v>41018</v>
      </c>
      <c r="H1114" s="517">
        <v>41079</v>
      </c>
      <c r="I1114" s="517">
        <v>41079</v>
      </c>
      <c r="J1114" s="562">
        <v>14</v>
      </c>
      <c r="K1114" s="551">
        <v>41505</v>
      </c>
      <c r="L1114" s="561">
        <v>41017</v>
      </c>
      <c r="M1114" s="117"/>
      <c r="N1114" s="214" t="s">
        <v>4268</v>
      </c>
      <c r="O1114" s="1166">
        <v>890983722</v>
      </c>
      <c r="P1114" s="530"/>
      <c r="Q1114" s="530"/>
      <c r="R1114" s="530"/>
      <c r="S1114" s="530"/>
      <c r="T1114" s="530"/>
      <c r="U1114" s="530"/>
      <c r="V1114" s="530"/>
      <c r="W1114" s="530"/>
      <c r="X1114" s="530"/>
      <c r="Y1114" s="530"/>
      <c r="Z1114" s="530"/>
      <c r="AA1114" s="530"/>
      <c r="AB1114" s="214" t="s">
        <v>4269</v>
      </c>
      <c r="AC1114" s="214" t="s">
        <v>230</v>
      </c>
      <c r="AD1114" s="214" t="s">
        <v>255</v>
      </c>
      <c r="AE1114" s="214" t="s">
        <v>3635</v>
      </c>
      <c r="AF1114" s="214">
        <v>177</v>
      </c>
      <c r="AG1114" s="626"/>
      <c r="AH1114" s="636">
        <v>39990942</v>
      </c>
      <c r="AI1114" s="634">
        <v>17320000</v>
      </c>
      <c r="AJ1114" s="634">
        <v>57310942</v>
      </c>
      <c r="AK1114" s="214" t="s">
        <v>5180</v>
      </c>
      <c r="AL1114" s="214" t="s">
        <v>156</v>
      </c>
      <c r="AM1114" s="86">
        <v>39990942</v>
      </c>
      <c r="AN1114" s="86" t="s">
        <v>14361</v>
      </c>
      <c r="AO1114" s="86" t="s">
        <v>8485</v>
      </c>
      <c r="AP1114" s="83" t="s">
        <v>1509</v>
      </c>
      <c r="AQ1114" s="84">
        <v>39990942</v>
      </c>
      <c r="AR1114" s="553">
        <v>41079</v>
      </c>
      <c r="AS1114" s="554">
        <v>197</v>
      </c>
      <c r="AT1114" s="488"/>
      <c r="AU1114" s="553"/>
      <c r="AV1114" s="554"/>
      <c r="AW1114" s="84"/>
      <c r="AX1114" s="553"/>
      <c r="AY1114" s="554"/>
      <c r="AZ1114" s="84"/>
      <c r="BA1114" s="553"/>
      <c r="BB1114" s="554"/>
      <c r="BC1114" s="84"/>
      <c r="BD1114" s="553"/>
      <c r="BE1114" s="554"/>
      <c r="BF1114" s="84"/>
      <c r="BG1114" s="553"/>
      <c r="BH1114" s="554"/>
      <c r="BI1114" s="84"/>
      <c r="BJ1114" s="553"/>
      <c r="BK1114" s="554"/>
      <c r="BL1114" s="84"/>
      <c r="BM1114" s="553"/>
      <c r="BN1114" s="554"/>
      <c r="BO1114" s="84"/>
      <c r="BP1114" s="553"/>
      <c r="BQ1114" s="554"/>
      <c r="BR1114" s="84"/>
      <c r="BS1114" s="553"/>
      <c r="BT1114" s="554"/>
      <c r="BU1114" s="84"/>
      <c r="BV1114" s="553"/>
      <c r="BW1114" s="554"/>
      <c r="BX1114" s="84"/>
      <c r="BY1114" s="553"/>
      <c r="BZ1114" s="554"/>
      <c r="CA1114" s="84"/>
      <c r="CB1114" s="553"/>
      <c r="CC1114" s="554"/>
      <c r="CD1114" s="84"/>
      <c r="CE1114" s="553"/>
      <c r="CF1114" s="554"/>
      <c r="CG1114" s="84"/>
      <c r="CH1114" s="553"/>
      <c r="CI1114" s="554"/>
      <c r="CJ1114" s="554"/>
      <c r="CK1114" s="554"/>
      <c r="CL1114" s="554"/>
      <c r="CM1114" s="554"/>
      <c r="CN1114" s="554"/>
      <c r="CO1114" s="554"/>
      <c r="CP1114" s="554"/>
      <c r="CQ1114" s="554"/>
      <c r="CR1114" s="554"/>
      <c r="CS1114" s="554"/>
      <c r="CT1114" s="554"/>
      <c r="CU1114" s="554"/>
      <c r="CV1114" s="554"/>
      <c r="CW1114" s="554"/>
      <c r="CX1114" s="554"/>
      <c r="CY1114" s="554">
        <v>39990942</v>
      </c>
      <c r="CZ1114" s="84">
        <v>0</v>
      </c>
      <c r="DA1114" s="84"/>
      <c r="DB1114" s="856" t="s">
        <v>20809</v>
      </c>
      <c r="DC1114" s="565">
        <v>1</v>
      </c>
      <c r="DD1114" s="928"/>
      <c r="DE1114" s="102" t="s">
        <v>6494</v>
      </c>
      <c r="DF1114" s="928" t="s">
        <v>4118</v>
      </c>
      <c r="DG1114" s="555" t="s">
        <v>5947</v>
      </c>
      <c r="DH1114" s="214" t="s">
        <v>4249</v>
      </c>
      <c r="DI1114" s="557">
        <v>41017</v>
      </c>
      <c r="DJ1114" s="111">
        <v>40970</v>
      </c>
      <c r="DK1114" s="558">
        <v>18</v>
      </c>
      <c r="DL1114" s="558"/>
      <c r="DM1114" s="619" t="s">
        <v>20570</v>
      </c>
      <c r="DN1114" s="890">
        <v>39990942</v>
      </c>
      <c r="DO1114" s="928"/>
      <c r="DP1114" s="928"/>
      <c r="DQ1114" s="928"/>
      <c r="DR1114" s="928"/>
    </row>
    <row r="1115" spans="1:122" ht="60.75" customHeight="1" thickTop="1" thickBot="1">
      <c r="A1115" s="214" t="s">
        <v>4250</v>
      </c>
      <c r="B1115" s="214" t="s">
        <v>3633</v>
      </c>
      <c r="C1115" s="214" t="s">
        <v>543</v>
      </c>
      <c r="D1115" s="374">
        <v>1</v>
      </c>
      <c r="E1115" s="517">
        <v>41019</v>
      </c>
      <c r="F1115" s="517">
        <v>40952</v>
      </c>
      <c r="G1115" s="517">
        <v>41022</v>
      </c>
      <c r="H1115" s="517">
        <v>41036</v>
      </c>
      <c r="I1115" s="517">
        <v>41036</v>
      </c>
      <c r="J1115" s="562">
        <v>12</v>
      </c>
      <c r="K1115" s="551">
        <v>41401</v>
      </c>
      <c r="L1115" s="552">
        <v>41015</v>
      </c>
      <c r="M1115" s="117"/>
      <c r="N1115" s="214" t="s">
        <v>3701</v>
      </c>
      <c r="O1115" s="1166">
        <v>804001183</v>
      </c>
      <c r="P1115" s="530"/>
      <c r="Q1115" s="530"/>
      <c r="R1115" s="530"/>
      <c r="S1115" s="530"/>
      <c r="T1115" s="530"/>
      <c r="U1115" s="530"/>
      <c r="V1115" s="530"/>
      <c r="W1115" s="530"/>
      <c r="X1115" s="530"/>
      <c r="Y1115" s="530"/>
      <c r="Z1115" s="530"/>
      <c r="AA1115" s="530"/>
      <c r="AB1115" s="214" t="s">
        <v>4270</v>
      </c>
      <c r="AC1115" s="214" t="s">
        <v>230</v>
      </c>
      <c r="AD1115" s="214" t="s">
        <v>255</v>
      </c>
      <c r="AE1115" s="214" t="s">
        <v>3635</v>
      </c>
      <c r="AF1115" s="214">
        <v>177</v>
      </c>
      <c r="AG1115" s="626"/>
      <c r="AH1115" s="636">
        <v>112200000</v>
      </c>
      <c r="AI1115" s="634">
        <v>48075000</v>
      </c>
      <c r="AJ1115" s="634">
        <v>160275000</v>
      </c>
      <c r="AK1115" s="214" t="s">
        <v>4382</v>
      </c>
      <c r="AL1115" s="214" t="s">
        <v>156</v>
      </c>
      <c r="AM1115" s="86">
        <v>112200000</v>
      </c>
      <c r="AN1115" s="86" t="s">
        <v>1453</v>
      </c>
      <c r="AO1115" s="86" t="s">
        <v>2852</v>
      </c>
      <c r="AP1115" s="83">
        <v>68001</v>
      </c>
      <c r="AQ1115" s="84">
        <v>44880000</v>
      </c>
      <c r="AR1115" s="553">
        <v>41036</v>
      </c>
      <c r="AS1115" s="554">
        <v>164</v>
      </c>
      <c r="AT1115" s="488">
        <v>67320000</v>
      </c>
      <c r="AU1115" s="553">
        <v>41190</v>
      </c>
      <c r="AV1115" s="554">
        <v>280</v>
      </c>
      <c r="AW1115" s="84"/>
      <c r="AX1115" s="553"/>
      <c r="AY1115" s="554"/>
      <c r="AZ1115" s="84"/>
      <c r="BA1115" s="553"/>
      <c r="BB1115" s="554"/>
      <c r="BC1115" s="84"/>
      <c r="BD1115" s="553"/>
      <c r="BE1115" s="554"/>
      <c r="BF1115" s="84"/>
      <c r="BG1115" s="553"/>
      <c r="BH1115" s="554"/>
      <c r="BI1115" s="84"/>
      <c r="BJ1115" s="553"/>
      <c r="BK1115" s="554"/>
      <c r="BL1115" s="84"/>
      <c r="BM1115" s="553"/>
      <c r="BN1115" s="554"/>
      <c r="BO1115" s="84"/>
      <c r="BP1115" s="553"/>
      <c r="BQ1115" s="554"/>
      <c r="BR1115" s="84"/>
      <c r="BS1115" s="553"/>
      <c r="BT1115" s="554"/>
      <c r="BU1115" s="84"/>
      <c r="BV1115" s="553"/>
      <c r="BW1115" s="554"/>
      <c r="BX1115" s="84"/>
      <c r="BY1115" s="553"/>
      <c r="BZ1115" s="554"/>
      <c r="CA1115" s="84"/>
      <c r="CB1115" s="553"/>
      <c r="CC1115" s="554"/>
      <c r="CD1115" s="84"/>
      <c r="CE1115" s="553"/>
      <c r="CF1115" s="554"/>
      <c r="CG1115" s="84"/>
      <c r="CH1115" s="553"/>
      <c r="CI1115" s="554"/>
      <c r="CJ1115" s="554"/>
      <c r="CK1115" s="554"/>
      <c r="CL1115" s="554"/>
      <c r="CM1115" s="554"/>
      <c r="CN1115" s="554"/>
      <c r="CO1115" s="554"/>
      <c r="CP1115" s="554"/>
      <c r="CQ1115" s="554"/>
      <c r="CR1115" s="554"/>
      <c r="CS1115" s="554"/>
      <c r="CT1115" s="554"/>
      <c r="CU1115" s="554"/>
      <c r="CV1115" s="554"/>
      <c r="CW1115" s="554"/>
      <c r="CX1115" s="554"/>
      <c r="CY1115" s="554">
        <v>112200000</v>
      </c>
      <c r="CZ1115" s="84">
        <v>0</v>
      </c>
      <c r="DA1115" s="84"/>
      <c r="DB1115" s="856" t="s">
        <v>20809</v>
      </c>
      <c r="DC1115" s="565">
        <v>2</v>
      </c>
      <c r="DD1115" s="928"/>
      <c r="DE1115" s="102" t="s">
        <v>2300</v>
      </c>
      <c r="DF1115" s="928" t="s">
        <v>4118</v>
      </c>
      <c r="DG1115" s="555" t="s">
        <v>5948</v>
      </c>
      <c r="DH1115" s="214" t="s">
        <v>4250</v>
      </c>
      <c r="DI1115" s="557">
        <v>41015</v>
      </c>
      <c r="DJ1115" s="111">
        <v>40970</v>
      </c>
      <c r="DK1115" s="558">
        <v>18</v>
      </c>
      <c r="DL1115" s="558" t="s">
        <v>15785</v>
      </c>
      <c r="DM1115" s="619" t="s">
        <v>20570</v>
      </c>
      <c r="DN1115" s="890">
        <v>112200000</v>
      </c>
      <c r="DO1115" s="928"/>
      <c r="DP1115" s="928"/>
      <c r="DQ1115" s="928"/>
      <c r="DR1115" s="928"/>
    </row>
    <row r="1116" spans="1:122" ht="60.75" customHeight="1" thickTop="1" thickBot="1">
      <c r="A1116" s="214" t="s">
        <v>4301</v>
      </c>
      <c r="B1116" s="214" t="s">
        <v>3633</v>
      </c>
      <c r="C1116" s="214" t="s">
        <v>543</v>
      </c>
      <c r="D1116" s="374">
        <v>1</v>
      </c>
      <c r="E1116" s="517"/>
      <c r="F1116" s="517">
        <v>40954</v>
      </c>
      <c r="G1116" s="517"/>
      <c r="H1116" s="517"/>
      <c r="I1116" s="517"/>
      <c r="J1116" s="859">
        <v>10</v>
      </c>
      <c r="K1116" s="551" t="s">
        <v>19355</v>
      </c>
      <c r="L1116" s="552"/>
      <c r="M1116" s="117"/>
      <c r="N1116" s="214" t="s">
        <v>513</v>
      </c>
      <c r="O1116" s="1166">
        <v>811016187</v>
      </c>
      <c r="P1116" s="530"/>
      <c r="Q1116" s="530"/>
      <c r="R1116" s="530"/>
      <c r="S1116" s="530"/>
      <c r="T1116" s="530"/>
      <c r="U1116" s="530"/>
      <c r="V1116" s="530"/>
      <c r="W1116" s="530"/>
      <c r="X1116" s="530"/>
      <c r="Y1116" s="530"/>
      <c r="Z1116" s="530"/>
      <c r="AA1116" s="530"/>
      <c r="AB1116" s="214" t="s">
        <v>4305</v>
      </c>
      <c r="AC1116" s="214" t="s">
        <v>230</v>
      </c>
      <c r="AD1116" s="214" t="s">
        <v>255</v>
      </c>
      <c r="AE1116" s="214" t="s">
        <v>3635</v>
      </c>
      <c r="AF1116" s="214">
        <v>177</v>
      </c>
      <c r="AG1116" s="626"/>
      <c r="AH1116" s="636">
        <v>40000000</v>
      </c>
      <c r="AI1116" s="634">
        <v>29636557</v>
      </c>
      <c r="AJ1116" s="634">
        <v>69636557</v>
      </c>
      <c r="AK1116" s="214" t="s">
        <v>4631</v>
      </c>
      <c r="AL1116" s="214" t="s">
        <v>470</v>
      </c>
      <c r="AM1116" s="86">
        <v>40000000</v>
      </c>
      <c r="AN1116" s="86" t="s">
        <v>14361</v>
      </c>
      <c r="AO1116" s="86" t="s">
        <v>8485</v>
      </c>
      <c r="AP1116" s="83" t="s">
        <v>1509</v>
      </c>
      <c r="AQ1116" s="84">
        <v>0</v>
      </c>
      <c r="AR1116" s="553"/>
      <c r="AS1116" s="554"/>
      <c r="AT1116" s="488"/>
      <c r="AU1116" s="553"/>
      <c r="AV1116" s="554"/>
      <c r="AW1116" s="84"/>
      <c r="AX1116" s="553"/>
      <c r="AY1116" s="554"/>
      <c r="AZ1116" s="84"/>
      <c r="BA1116" s="553"/>
      <c r="BB1116" s="554"/>
      <c r="BC1116" s="84"/>
      <c r="BD1116" s="553"/>
      <c r="BE1116" s="554"/>
      <c r="BF1116" s="84"/>
      <c r="BG1116" s="553"/>
      <c r="BH1116" s="554"/>
      <c r="BI1116" s="84"/>
      <c r="BJ1116" s="553"/>
      <c r="BK1116" s="554"/>
      <c r="BL1116" s="84"/>
      <c r="BM1116" s="553"/>
      <c r="BN1116" s="554"/>
      <c r="BO1116" s="84"/>
      <c r="BP1116" s="553"/>
      <c r="BQ1116" s="554"/>
      <c r="BR1116" s="84"/>
      <c r="BS1116" s="553"/>
      <c r="BT1116" s="554"/>
      <c r="BU1116" s="84"/>
      <c r="BV1116" s="553"/>
      <c r="BW1116" s="554"/>
      <c r="BX1116" s="84"/>
      <c r="BY1116" s="553"/>
      <c r="BZ1116" s="554"/>
      <c r="CA1116" s="84"/>
      <c r="CB1116" s="553"/>
      <c r="CC1116" s="554"/>
      <c r="CD1116" s="84"/>
      <c r="CE1116" s="553"/>
      <c r="CF1116" s="554"/>
      <c r="CG1116" s="84"/>
      <c r="CH1116" s="553"/>
      <c r="CI1116" s="554"/>
      <c r="CJ1116" s="554"/>
      <c r="CK1116" s="554"/>
      <c r="CL1116" s="554"/>
      <c r="CM1116" s="554"/>
      <c r="CN1116" s="554"/>
      <c r="CO1116" s="554"/>
      <c r="CP1116" s="554"/>
      <c r="CQ1116" s="554"/>
      <c r="CR1116" s="554"/>
      <c r="CS1116" s="554"/>
      <c r="CT1116" s="554"/>
      <c r="CU1116" s="554"/>
      <c r="CV1116" s="554"/>
      <c r="CW1116" s="554"/>
      <c r="CX1116" s="554"/>
      <c r="CY1116" s="554">
        <v>0</v>
      </c>
      <c r="CZ1116" s="84">
        <v>40000000</v>
      </c>
      <c r="DA1116" s="84"/>
      <c r="DB1116" s="727" t="s">
        <v>470</v>
      </c>
      <c r="DC1116" s="565">
        <v>1</v>
      </c>
      <c r="DD1116" s="928"/>
      <c r="DE1116" s="102" t="s">
        <v>19355</v>
      </c>
      <c r="DF1116" s="928" t="s">
        <v>4118</v>
      </c>
      <c r="DG1116" s="555" t="s">
        <v>5949</v>
      </c>
      <c r="DH1116" s="214" t="s">
        <v>4301</v>
      </c>
      <c r="DI1116" s="927" t="s">
        <v>20443</v>
      </c>
      <c r="DJ1116" s="111">
        <v>40977</v>
      </c>
      <c r="DK1116" s="558">
        <v>23</v>
      </c>
      <c r="DL1116" s="558" t="s">
        <v>15785</v>
      </c>
      <c r="DM1116" s="619" t="s">
        <v>20572</v>
      </c>
      <c r="DN1116" s="890">
        <v>0</v>
      </c>
      <c r="DO1116" s="928"/>
      <c r="DP1116" s="928"/>
      <c r="DQ1116" s="928"/>
      <c r="DR1116" s="928"/>
    </row>
    <row r="1117" spans="1:122" ht="60.75" customHeight="1" thickTop="1" thickBot="1">
      <c r="A1117" s="214" t="s">
        <v>4302</v>
      </c>
      <c r="B1117" s="214" t="s">
        <v>3633</v>
      </c>
      <c r="C1117" s="214" t="s">
        <v>86</v>
      </c>
      <c r="D1117" s="374">
        <v>0</v>
      </c>
      <c r="E1117" s="517">
        <v>40996</v>
      </c>
      <c r="F1117" s="517">
        <v>40954</v>
      </c>
      <c r="G1117" s="517">
        <v>41026</v>
      </c>
      <c r="H1117" s="517">
        <v>41040</v>
      </c>
      <c r="I1117" s="517">
        <v>41040</v>
      </c>
      <c r="J1117" s="859">
        <v>9</v>
      </c>
      <c r="K1117" s="551">
        <v>41316</v>
      </c>
      <c r="L1117" s="561">
        <v>41026</v>
      </c>
      <c r="M1117" s="117"/>
      <c r="N1117" s="214" t="s">
        <v>4306</v>
      </c>
      <c r="O1117" s="1166">
        <v>899999034</v>
      </c>
      <c r="P1117" s="530"/>
      <c r="Q1117" s="530"/>
      <c r="R1117" s="530"/>
      <c r="S1117" s="530"/>
      <c r="T1117" s="530"/>
      <c r="U1117" s="530"/>
      <c r="V1117" s="530"/>
      <c r="W1117" s="530"/>
      <c r="X1117" s="530"/>
      <c r="Y1117" s="530"/>
      <c r="Z1117" s="530"/>
      <c r="AA1117" s="530"/>
      <c r="AB1117" s="214" t="s">
        <v>4307</v>
      </c>
      <c r="AC1117" s="214" t="s">
        <v>230</v>
      </c>
      <c r="AD1117" s="214" t="s">
        <v>255</v>
      </c>
      <c r="AE1117" s="214" t="s">
        <v>3635</v>
      </c>
      <c r="AF1117" s="214">
        <v>177</v>
      </c>
      <c r="AG1117" s="626"/>
      <c r="AH1117" s="636">
        <v>40000000</v>
      </c>
      <c r="AI1117" s="634">
        <v>58698632</v>
      </c>
      <c r="AJ1117" s="634">
        <v>98698632</v>
      </c>
      <c r="AK1117" s="214" t="s">
        <v>4737</v>
      </c>
      <c r="AL1117" s="214" t="s">
        <v>156</v>
      </c>
      <c r="AM1117" s="86">
        <v>40000000</v>
      </c>
      <c r="AN1117" s="86" t="s">
        <v>14361</v>
      </c>
      <c r="AO1117" s="86" t="s">
        <v>8485</v>
      </c>
      <c r="AP1117" s="83" t="s">
        <v>1509</v>
      </c>
      <c r="AQ1117" s="84">
        <v>40000000</v>
      </c>
      <c r="AR1117" s="553">
        <v>41040</v>
      </c>
      <c r="AS1117" s="554">
        <v>168</v>
      </c>
      <c r="AT1117" s="488"/>
      <c r="AU1117" s="553"/>
      <c r="AV1117" s="554"/>
      <c r="AW1117" s="84"/>
      <c r="AX1117" s="553"/>
      <c r="AY1117" s="554"/>
      <c r="AZ1117" s="84"/>
      <c r="BA1117" s="553"/>
      <c r="BB1117" s="554"/>
      <c r="BC1117" s="84"/>
      <c r="BD1117" s="553"/>
      <c r="BE1117" s="554"/>
      <c r="BF1117" s="84"/>
      <c r="BG1117" s="553"/>
      <c r="BH1117" s="554"/>
      <c r="BI1117" s="84"/>
      <c r="BJ1117" s="553"/>
      <c r="BK1117" s="554"/>
      <c r="BL1117" s="84"/>
      <c r="BM1117" s="553"/>
      <c r="BN1117" s="554"/>
      <c r="BO1117" s="84"/>
      <c r="BP1117" s="553"/>
      <c r="BQ1117" s="554"/>
      <c r="BR1117" s="84"/>
      <c r="BS1117" s="553"/>
      <c r="BT1117" s="554"/>
      <c r="BU1117" s="84"/>
      <c r="BV1117" s="553"/>
      <c r="BW1117" s="554"/>
      <c r="BX1117" s="84"/>
      <c r="BY1117" s="553"/>
      <c r="BZ1117" s="554"/>
      <c r="CA1117" s="84"/>
      <c r="CB1117" s="553"/>
      <c r="CC1117" s="554"/>
      <c r="CD1117" s="84"/>
      <c r="CE1117" s="553"/>
      <c r="CF1117" s="554"/>
      <c r="CG1117" s="84"/>
      <c r="CH1117" s="553"/>
      <c r="CI1117" s="554"/>
      <c r="CJ1117" s="554"/>
      <c r="CK1117" s="554"/>
      <c r="CL1117" s="554"/>
      <c r="CM1117" s="554"/>
      <c r="CN1117" s="554"/>
      <c r="CO1117" s="554"/>
      <c r="CP1117" s="554"/>
      <c r="CQ1117" s="554"/>
      <c r="CR1117" s="554"/>
      <c r="CS1117" s="554"/>
      <c r="CT1117" s="554"/>
      <c r="CU1117" s="554"/>
      <c r="CV1117" s="554"/>
      <c r="CW1117" s="554"/>
      <c r="CX1117" s="554"/>
      <c r="CY1117" s="554">
        <v>40000000</v>
      </c>
      <c r="CZ1117" s="84">
        <v>0</v>
      </c>
      <c r="DA1117" s="84"/>
      <c r="DB1117" s="856" t="s">
        <v>20809</v>
      </c>
      <c r="DC1117" s="565">
        <v>1</v>
      </c>
      <c r="DD1117" s="928"/>
      <c r="DE1117" s="102" t="s">
        <v>19355</v>
      </c>
      <c r="DF1117" s="928" t="s">
        <v>4118</v>
      </c>
      <c r="DG1117" s="555" t="s">
        <v>5950</v>
      </c>
      <c r="DH1117" s="214" t="s">
        <v>4302</v>
      </c>
      <c r="DI1117" s="557">
        <v>41026</v>
      </c>
      <c r="DJ1117" s="111">
        <v>40991</v>
      </c>
      <c r="DK1117" s="558">
        <v>37</v>
      </c>
      <c r="DL1117" s="558"/>
      <c r="DM1117" s="619" t="s">
        <v>20570</v>
      </c>
      <c r="DN1117" s="890">
        <v>40000000</v>
      </c>
      <c r="DO1117" s="928"/>
      <c r="DP1117" s="928"/>
      <c r="DQ1117" s="928"/>
      <c r="DR1117" s="928"/>
    </row>
    <row r="1118" spans="1:122" s="877" customFormat="1" ht="60.75" customHeight="1" thickTop="1" thickBot="1">
      <c r="A1118" s="291" t="s">
        <v>4303</v>
      </c>
      <c r="B1118" s="291" t="s">
        <v>4308</v>
      </c>
      <c r="C1118" s="291" t="s">
        <v>86</v>
      </c>
      <c r="D1118" s="672">
        <v>0</v>
      </c>
      <c r="E1118" s="523"/>
      <c r="F1118" s="523">
        <v>40954</v>
      </c>
      <c r="G1118" s="523"/>
      <c r="H1118" s="523"/>
      <c r="I1118" s="523"/>
      <c r="J1118" s="660">
        <v>16</v>
      </c>
      <c r="K1118" s="864" t="s">
        <v>19355</v>
      </c>
      <c r="L1118" s="585"/>
      <c r="M1118" s="238"/>
      <c r="N1118" s="291" t="s">
        <v>4309</v>
      </c>
      <c r="O1118" s="1167">
        <v>800207932</v>
      </c>
      <c r="P1118" s="530"/>
      <c r="Q1118" s="530"/>
      <c r="R1118" s="530"/>
      <c r="S1118" s="530"/>
      <c r="T1118" s="530"/>
      <c r="U1118" s="530"/>
      <c r="V1118" s="530"/>
      <c r="W1118" s="530"/>
      <c r="X1118" s="530"/>
      <c r="Y1118" s="530"/>
      <c r="Z1118" s="530"/>
      <c r="AA1118" s="530"/>
      <c r="AB1118" s="291" t="s">
        <v>4310</v>
      </c>
      <c r="AC1118" s="291"/>
      <c r="AD1118" s="291"/>
      <c r="AE1118" s="291" t="s">
        <v>6053</v>
      </c>
      <c r="AF1118" s="291" t="s">
        <v>5406</v>
      </c>
      <c r="AG1118" s="629"/>
      <c r="AH1118" s="639">
        <v>0</v>
      </c>
      <c r="AI1118" s="639">
        <v>0</v>
      </c>
      <c r="AJ1118" s="639">
        <v>0</v>
      </c>
      <c r="AK1118" s="291" t="s">
        <v>9620</v>
      </c>
      <c r="AL1118" s="291" t="s">
        <v>1387</v>
      </c>
      <c r="AM1118" s="538">
        <v>0</v>
      </c>
      <c r="AN1118" s="538" t="s">
        <v>4311</v>
      </c>
      <c r="AO1118" s="538" t="s">
        <v>2852</v>
      </c>
      <c r="AP1118" s="293"/>
      <c r="AQ1118" s="84">
        <v>0</v>
      </c>
      <c r="AR1118" s="553"/>
      <c r="AS1118" s="554"/>
      <c r="AT1118" s="488"/>
      <c r="AU1118" s="553"/>
      <c r="AV1118" s="554"/>
      <c r="AW1118" s="84"/>
      <c r="AX1118" s="553"/>
      <c r="AY1118" s="554"/>
      <c r="AZ1118" s="84"/>
      <c r="BA1118" s="553"/>
      <c r="BB1118" s="554"/>
      <c r="BC1118" s="84"/>
      <c r="BD1118" s="553"/>
      <c r="BE1118" s="554"/>
      <c r="BF1118" s="84"/>
      <c r="BG1118" s="553"/>
      <c r="BH1118" s="554"/>
      <c r="BI1118" s="84"/>
      <c r="BJ1118" s="553"/>
      <c r="BK1118" s="554"/>
      <c r="BL1118" s="84"/>
      <c r="BM1118" s="553"/>
      <c r="BN1118" s="554"/>
      <c r="BO1118" s="84"/>
      <c r="BP1118" s="553"/>
      <c r="BQ1118" s="554"/>
      <c r="BR1118" s="84"/>
      <c r="BS1118" s="553"/>
      <c r="BT1118" s="554"/>
      <c r="BU1118" s="84"/>
      <c r="BV1118" s="553"/>
      <c r="BW1118" s="554"/>
      <c r="BX1118" s="84"/>
      <c r="BY1118" s="553"/>
      <c r="BZ1118" s="554"/>
      <c r="CA1118" s="84"/>
      <c r="CB1118" s="553"/>
      <c r="CC1118" s="554"/>
      <c r="CD1118" s="84"/>
      <c r="CE1118" s="553"/>
      <c r="CF1118" s="554"/>
      <c r="CG1118" s="84"/>
      <c r="CH1118" s="553"/>
      <c r="CI1118" s="554"/>
      <c r="CJ1118" s="554"/>
      <c r="CK1118" s="554"/>
      <c r="CL1118" s="554"/>
      <c r="CM1118" s="554"/>
      <c r="CN1118" s="554"/>
      <c r="CO1118" s="554"/>
      <c r="CP1118" s="554"/>
      <c r="CQ1118" s="554"/>
      <c r="CR1118" s="554"/>
      <c r="CS1118" s="554"/>
      <c r="CT1118" s="554"/>
      <c r="CU1118" s="554"/>
      <c r="CV1118" s="554"/>
      <c r="CW1118" s="554"/>
      <c r="CX1118" s="554"/>
      <c r="CY1118" s="554">
        <v>0</v>
      </c>
      <c r="CZ1118" s="84">
        <v>0</v>
      </c>
      <c r="DA1118" s="84"/>
      <c r="DB1118" s="726" t="s">
        <v>1387</v>
      </c>
      <c r="DC1118" s="588">
        <v>0</v>
      </c>
      <c r="DD1118" s="616"/>
      <c r="DE1118" s="102" t="s">
        <v>19355</v>
      </c>
      <c r="DF1118" s="928"/>
      <c r="DG1118" s="590">
        <v>0</v>
      </c>
      <c r="DH1118" s="291" t="s">
        <v>4303</v>
      </c>
      <c r="DI1118" s="591"/>
      <c r="DJ1118" s="295">
        <v>40984</v>
      </c>
      <c r="DK1118" s="558">
        <v>30</v>
      </c>
      <c r="DL1118" s="538"/>
      <c r="DM1118" s="619" t="s">
        <v>20700</v>
      </c>
      <c r="DN1118" s="890">
        <v>0</v>
      </c>
      <c r="DO1118" s="616"/>
      <c r="DP1118" s="616"/>
      <c r="DQ1118" s="616"/>
      <c r="DR1118" s="616"/>
    </row>
    <row r="1119" spans="1:122" ht="60.75" customHeight="1" thickTop="1" thickBot="1">
      <c r="A1119" s="214" t="s">
        <v>4304</v>
      </c>
      <c r="B1119" s="214" t="s">
        <v>4308</v>
      </c>
      <c r="C1119" s="214" t="s">
        <v>543</v>
      </c>
      <c r="D1119" s="374">
        <v>1</v>
      </c>
      <c r="E1119" s="517">
        <v>41038</v>
      </c>
      <c r="F1119" s="517">
        <v>40954</v>
      </c>
      <c r="G1119" s="517">
        <v>41045</v>
      </c>
      <c r="H1119" s="517">
        <v>41075</v>
      </c>
      <c r="I1119" s="517">
        <v>41045</v>
      </c>
      <c r="J1119" s="859">
        <v>16</v>
      </c>
      <c r="K1119" s="551">
        <v>41533</v>
      </c>
      <c r="L1119" s="561">
        <v>41045</v>
      </c>
      <c r="M1119" s="117"/>
      <c r="N1119" s="214" t="s">
        <v>4312</v>
      </c>
      <c r="O1119" s="1166">
        <v>860071892</v>
      </c>
      <c r="P1119" s="530"/>
      <c r="Q1119" s="530"/>
      <c r="R1119" s="530"/>
      <c r="S1119" s="530"/>
      <c r="T1119" s="530"/>
      <c r="U1119" s="530"/>
      <c r="V1119" s="530"/>
      <c r="W1119" s="530"/>
      <c r="X1119" s="530"/>
      <c r="Y1119" s="530"/>
      <c r="Z1119" s="530"/>
      <c r="AA1119" s="530"/>
      <c r="AB1119" s="214" t="s">
        <v>4310</v>
      </c>
      <c r="AC1119" s="214"/>
      <c r="AD1119" s="214"/>
      <c r="AE1119" s="214" t="s">
        <v>6053</v>
      </c>
      <c r="AF1119" s="214" t="s">
        <v>5406</v>
      </c>
      <c r="AG1119" s="626"/>
      <c r="AH1119" s="636">
        <v>128544000</v>
      </c>
      <c r="AI1119" s="634">
        <v>95159197</v>
      </c>
      <c r="AJ1119" s="634">
        <v>223703197</v>
      </c>
      <c r="AK1119" s="214" t="s">
        <v>5159</v>
      </c>
      <c r="AL1119" s="214" t="s">
        <v>13003</v>
      </c>
      <c r="AM1119" s="86">
        <v>128544000</v>
      </c>
      <c r="AN1119" s="86" t="s">
        <v>14315</v>
      </c>
      <c r="AO1119" s="86" t="s">
        <v>14315</v>
      </c>
      <c r="AP1119" s="97">
        <v>11001</v>
      </c>
      <c r="AQ1119" s="84">
        <v>64272000</v>
      </c>
      <c r="AR1119" s="553">
        <v>41075</v>
      </c>
      <c r="AS1119" s="554">
        <v>193</v>
      </c>
      <c r="AT1119" s="488">
        <v>64272000</v>
      </c>
      <c r="AU1119" s="553">
        <v>41262</v>
      </c>
      <c r="AV1119" s="554">
        <v>349</v>
      </c>
      <c r="AW1119" s="84"/>
      <c r="AX1119" s="553"/>
      <c r="AY1119" s="554"/>
      <c r="AZ1119" s="84"/>
      <c r="BA1119" s="553"/>
      <c r="BB1119" s="554"/>
      <c r="BC1119" s="84"/>
      <c r="BD1119" s="553"/>
      <c r="BE1119" s="554"/>
      <c r="BF1119" s="84"/>
      <c r="BG1119" s="553"/>
      <c r="BH1119" s="554"/>
      <c r="BI1119" s="84"/>
      <c r="BJ1119" s="553"/>
      <c r="BK1119" s="554"/>
      <c r="BL1119" s="84"/>
      <c r="BM1119" s="553"/>
      <c r="BN1119" s="554"/>
      <c r="BO1119" s="84"/>
      <c r="BP1119" s="553"/>
      <c r="BQ1119" s="554"/>
      <c r="BR1119" s="84"/>
      <c r="BS1119" s="553"/>
      <c r="BT1119" s="554"/>
      <c r="BU1119" s="84"/>
      <c r="BV1119" s="553"/>
      <c r="BW1119" s="554"/>
      <c r="BX1119" s="84"/>
      <c r="BY1119" s="553"/>
      <c r="BZ1119" s="554"/>
      <c r="CA1119" s="84"/>
      <c r="CB1119" s="553"/>
      <c r="CC1119" s="554"/>
      <c r="CD1119" s="84"/>
      <c r="CE1119" s="553"/>
      <c r="CF1119" s="554"/>
      <c r="CG1119" s="84"/>
      <c r="CH1119" s="553"/>
      <c r="CI1119" s="554"/>
      <c r="CJ1119" s="554"/>
      <c r="CK1119" s="554"/>
      <c r="CL1119" s="554"/>
      <c r="CM1119" s="554"/>
      <c r="CN1119" s="554"/>
      <c r="CO1119" s="554"/>
      <c r="CP1119" s="554"/>
      <c r="CQ1119" s="554"/>
      <c r="CR1119" s="554"/>
      <c r="CS1119" s="554"/>
      <c r="CT1119" s="554"/>
      <c r="CU1119" s="554"/>
      <c r="CV1119" s="554"/>
      <c r="CW1119" s="554"/>
      <c r="CX1119" s="554"/>
      <c r="CY1119" s="554">
        <v>128544000</v>
      </c>
      <c r="CZ1119" s="84">
        <v>0</v>
      </c>
      <c r="DA1119" s="84"/>
      <c r="DB1119" s="727" t="s">
        <v>13003</v>
      </c>
      <c r="DC1119" s="565">
        <v>2</v>
      </c>
      <c r="DD1119" s="928"/>
      <c r="DE1119" s="102" t="s">
        <v>14525</v>
      </c>
      <c r="DF1119" s="928"/>
      <c r="DG1119" s="555">
        <v>0</v>
      </c>
      <c r="DH1119" s="214" t="s">
        <v>4304</v>
      </c>
      <c r="DI1119" s="557">
        <v>41045</v>
      </c>
      <c r="DJ1119" s="111">
        <v>40984</v>
      </c>
      <c r="DK1119" s="558">
        <v>30</v>
      </c>
      <c r="DL1119" s="558"/>
      <c r="DM1119" s="619" t="s">
        <v>20699</v>
      </c>
      <c r="DN1119" s="890">
        <v>128544000</v>
      </c>
      <c r="DO1119" s="928"/>
      <c r="DP1119" s="928"/>
      <c r="DQ1119" s="928"/>
      <c r="DR1119" s="928"/>
    </row>
    <row r="1120" spans="1:122" ht="60.75" customHeight="1" thickTop="1" thickBot="1">
      <c r="A1120" s="214" t="s">
        <v>4315</v>
      </c>
      <c r="B1120" s="214" t="s">
        <v>4316</v>
      </c>
      <c r="C1120" s="214" t="s">
        <v>543</v>
      </c>
      <c r="D1120" s="374">
        <v>1</v>
      </c>
      <c r="E1120" s="517">
        <v>40956</v>
      </c>
      <c r="F1120" s="517">
        <v>40955</v>
      </c>
      <c r="G1120" s="517">
        <v>40959</v>
      </c>
      <c r="H1120" s="517">
        <v>40966</v>
      </c>
      <c r="I1120" s="517">
        <v>40966</v>
      </c>
      <c r="J1120" s="859">
        <v>16</v>
      </c>
      <c r="K1120" s="551">
        <v>41452</v>
      </c>
      <c r="L1120" s="561">
        <v>40959</v>
      </c>
      <c r="M1120" s="117"/>
      <c r="N1120" s="214" t="s">
        <v>370</v>
      </c>
      <c r="O1120" s="1166">
        <v>830084143</v>
      </c>
      <c r="P1120" s="530"/>
      <c r="Q1120" s="530"/>
      <c r="R1120" s="530"/>
      <c r="S1120" s="530"/>
      <c r="T1120" s="530"/>
      <c r="U1120" s="530"/>
      <c r="V1120" s="530"/>
      <c r="W1120" s="530"/>
      <c r="X1120" s="530"/>
      <c r="Y1120" s="530"/>
      <c r="Z1120" s="530"/>
      <c r="AA1120" s="530"/>
      <c r="AB1120" s="214" t="s">
        <v>4318</v>
      </c>
      <c r="AC1120" s="214" t="s">
        <v>223</v>
      </c>
      <c r="AD1120" s="214" t="s">
        <v>229</v>
      </c>
      <c r="AE1120" s="214" t="s">
        <v>510</v>
      </c>
      <c r="AF1120" s="214" t="s">
        <v>334</v>
      </c>
      <c r="AG1120" s="626"/>
      <c r="AH1120" s="636">
        <v>319646080</v>
      </c>
      <c r="AI1120" s="634">
        <v>150000000</v>
      </c>
      <c r="AJ1120" s="634">
        <v>469646080</v>
      </c>
      <c r="AK1120" s="214" t="s">
        <v>4319</v>
      </c>
      <c r="AL1120" s="214" t="s">
        <v>156</v>
      </c>
      <c r="AM1120" s="86">
        <v>319646080</v>
      </c>
      <c r="AN1120" s="86" t="s">
        <v>14315</v>
      </c>
      <c r="AO1120" s="86" t="s">
        <v>14315</v>
      </c>
      <c r="AP1120" s="97">
        <v>11001</v>
      </c>
      <c r="AQ1120" s="84">
        <v>319646080</v>
      </c>
      <c r="AR1120" s="553">
        <v>40966</v>
      </c>
      <c r="AS1120" s="554">
        <v>132</v>
      </c>
      <c r="AT1120" s="488"/>
      <c r="AU1120" s="553"/>
      <c r="AV1120" s="554"/>
      <c r="AW1120" s="84"/>
      <c r="AX1120" s="553"/>
      <c r="AY1120" s="554"/>
      <c r="AZ1120" s="84"/>
      <c r="BA1120" s="553"/>
      <c r="BB1120" s="554"/>
      <c r="BC1120" s="84"/>
      <c r="BD1120" s="553"/>
      <c r="BE1120" s="554"/>
      <c r="BF1120" s="84"/>
      <c r="BG1120" s="553"/>
      <c r="BH1120" s="554"/>
      <c r="BI1120" s="84"/>
      <c r="BJ1120" s="553"/>
      <c r="BK1120" s="554"/>
      <c r="BL1120" s="84"/>
      <c r="BM1120" s="553"/>
      <c r="BN1120" s="554"/>
      <c r="BO1120" s="84"/>
      <c r="BP1120" s="553"/>
      <c r="BQ1120" s="554"/>
      <c r="BR1120" s="84"/>
      <c r="BS1120" s="553"/>
      <c r="BT1120" s="554"/>
      <c r="BU1120" s="84"/>
      <c r="BV1120" s="553"/>
      <c r="BW1120" s="554"/>
      <c r="BX1120" s="84"/>
      <c r="BY1120" s="553"/>
      <c r="BZ1120" s="554"/>
      <c r="CA1120" s="84"/>
      <c r="CB1120" s="553"/>
      <c r="CC1120" s="554"/>
      <c r="CD1120" s="84"/>
      <c r="CE1120" s="553"/>
      <c r="CF1120" s="554"/>
      <c r="CG1120" s="84"/>
      <c r="CH1120" s="553"/>
      <c r="CI1120" s="554"/>
      <c r="CJ1120" s="554"/>
      <c r="CK1120" s="554"/>
      <c r="CL1120" s="554"/>
      <c r="CM1120" s="554"/>
      <c r="CN1120" s="554"/>
      <c r="CO1120" s="554"/>
      <c r="CP1120" s="554"/>
      <c r="CQ1120" s="554"/>
      <c r="CR1120" s="554"/>
      <c r="CS1120" s="554"/>
      <c r="CT1120" s="554"/>
      <c r="CU1120" s="554"/>
      <c r="CV1120" s="554"/>
      <c r="CW1120" s="554"/>
      <c r="CX1120" s="554"/>
      <c r="CY1120" s="554">
        <v>319646080</v>
      </c>
      <c r="CZ1120" s="84">
        <v>0</v>
      </c>
      <c r="DA1120" s="84"/>
      <c r="DB1120" s="856" t="s">
        <v>20809</v>
      </c>
      <c r="DC1120" s="565">
        <v>1</v>
      </c>
      <c r="DD1120" s="928"/>
      <c r="DE1120" s="102" t="s">
        <v>19355</v>
      </c>
      <c r="DF1120" s="928"/>
      <c r="DG1120" s="555">
        <v>0</v>
      </c>
      <c r="DH1120" s="214" t="s">
        <v>4315</v>
      </c>
      <c r="DI1120" s="557">
        <v>40959</v>
      </c>
      <c r="DJ1120" s="111">
        <v>40956</v>
      </c>
      <c r="DK1120" s="558">
        <v>1</v>
      </c>
      <c r="DL1120" s="558"/>
      <c r="DM1120" s="619" t="s">
        <v>20758</v>
      </c>
      <c r="DN1120" s="890">
        <v>319646080</v>
      </c>
      <c r="DO1120" s="928"/>
      <c r="DP1120" s="928"/>
      <c r="DQ1120" s="928"/>
      <c r="DR1120" s="928"/>
    </row>
    <row r="1121" spans="1:122" ht="71" customHeight="1" thickTop="1" thickBot="1">
      <c r="A1121" s="214" t="s">
        <v>4320</v>
      </c>
      <c r="B1121" s="214" t="s">
        <v>4321</v>
      </c>
      <c r="C1121" s="214" t="s">
        <v>539</v>
      </c>
      <c r="D1121" s="374">
        <v>1</v>
      </c>
      <c r="E1121" s="517">
        <v>40974</v>
      </c>
      <c r="F1121" s="517">
        <v>40955</v>
      </c>
      <c r="G1121" s="517">
        <v>41043</v>
      </c>
      <c r="H1121" s="517">
        <v>41130</v>
      </c>
      <c r="I1121" s="517" t="s">
        <v>5126</v>
      </c>
      <c r="J1121" s="859">
        <v>11.25</v>
      </c>
      <c r="K1121" s="551" t="e">
        <v>#VALUE!</v>
      </c>
      <c r="L1121" s="561">
        <v>41012</v>
      </c>
      <c r="M1121" s="117"/>
      <c r="N1121" s="214" t="s">
        <v>3021</v>
      </c>
      <c r="O1121" s="1166">
        <v>891800846</v>
      </c>
      <c r="P1121" s="530" t="s">
        <v>19080</v>
      </c>
      <c r="Q1121" s="530">
        <v>820004735</v>
      </c>
      <c r="R1121" s="530" t="s">
        <v>1097</v>
      </c>
      <c r="S1121" s="530" t="s">
        <v>1097</v>
      </c>
      <c r="T1121" s="530" t="s">
        <v>1097</v>
      </c>
      <c r="U1121" s="530" t="s">
        <v>1097</v>
      </c>
      <c r="V1121" s="530" t="s">
        <v>1097</v>
      </c>
      <c r="W1121" s="530" t="s">
        <v>1097</v>
      </c>
      <c r="X1121" s="530" t="s">
        <v>1097</v>
      </c>
      <c r="Y1121" s="530" t="s">
        <v>1097</v>
      </c>
      <c r="Z1121" s="530" t="s">
        <v>1097</v>
      </c>
      <c r="AA1121" s="530" t="s">
        <v>1097</v>
      </c>
      <c r="AB1121" s="374" t="s">
        <v>3022</v>
      </c>
      <c r="AC1121" s="214" t="s">
        <v>220</v>
      </c>
      <c r="AD1121" s="214" t="s">
        <v>2725</v>
      </c>
      <c r="AE1121" s="214" t="s">
        <v>7057</v>
      </c>
      <c r="AF1121" s="214">
        <v>99</v>
      </c>
      <c r="AG1121" s="626"/>
      <c r="AH1121" s="636">
        <v>1500000000</v>
      </c>
      <c r="AI1121" s="634">
        <v>2060000000</v>
      </c>
      <c r="AJ1121" s="634">
        <v>3560000000</v>
      </c>
      <c r="AK1121" s="214" t="s">
        <v>5176</v>
      </c>
      <c r="AL1121" s="214" t="s">
        <v>156</v>
      </c>
      <c r="AM1121" s="86">
        <v>1500000000</v>
      </c>
      <c r="AN1121" s="86" t="s">
        <v>1472</v>
      </c>
      <c r="AO1121" s="86" t="s">
        <v>11466</v>
      </c>
      <c r="AP1121" s="83" t="s">
        <v>1538</v>
      </c>
      <c r="AQ1121" s="84">
        <v>924500000</v>
      </c>
      <c r="AR1121" s="553">
        <v>41130</v>
      </c>
      <c r="AS1121" s="554">
        <v>232</v>
      </c>
      <c r="AT1121" s="488">
        <v>425500000</v>
      </c>
      <c r="AU1121" s="553">
        <v>41183</v>
      </c>
      <c r="AV1121" s="554">
        <v>275</v>
      </c>
      <c r="AW1121" s="366">
        <v>150000000</v>
      </c>
      <c r="AX1121" s="553">
        <v>41598</v>
      </c>
      <c r="AY1121" s="554">
        <v>670</v>
      </c>
      <c r="AZ1121" s="84"/>
      <c r="BA1121" s="553"/>
      <c r="BB1121" s="554"/>
      <c r="BC1121" s="84"/>
      <c r="BD1121" s="553"/>
      <c r="BE1121" s="554"/>
      <c r="BF1121" s="84"/>
      <c r="BG1121" s="553"/>
      <c r="BH1121" s="554"/>
      <c r="BI1121" s="84"/>
      <c r="BJ1121" s="553"/>
      <c r="BK1121" s="554"/>
      <c r="BL1121" s="84"/>
      <c r="BM1121" s="553"/>
      <c r="BN1121" s="554"/>
      <c r="BO1121" s="84"/>
      <c r="BP1121" s="553"/>
      <c r="BQ1121" s="554"/>
      <c r="BR1121" s="84"/>
      <c r="BS1121" s="553"/>
      <c r="BT1121" s="554"/>
      <c r="BU1121" s="84"/>
      <c r="BV1121" s="553"/>
      <c r="BW1121" s="554"/>
      <c r="BX1121" s="84"/>
      <c r="BY1121" s="553"/>
      <c r="BZ1121" s="554"/>
      <c r="CA1121" s="84"/>
      <c r="CB1121" s="553"/>
      <c r="CC1121" s="554"/>
      <c r="CD1121" s="84"/>
      <c r="CE1121" s="553"/>
      <c r="CF1121" s="554"/>
      <c r="CG1121" s="84"/>
      <c r="CH1121" s="553"/>
      <c r="CI1121" s="554"/>
      <c r="CJ1121" s="554"/>
      <c r="CK1121" s="554"/>
      <c r="CL1121" s="554"/>
      <c r="CM1121" s="554"/>
      <c r="CN1121" s="554"/>
      <c r="CO1121" s="554"/>
      <c r="CP1121" s="554"/>
      <c r="CQ1121" s="554"/>
      <c r="CR1121" s="554"/>
      <c r="CS1121" s="554"/>
      <c r="CT1121" s="554"/>
      <c r="CU1121" s="554"/>
      <c r="CV1121" s="554"/>
      <c r="CW1121" s="554"/>
      <c r="CX1121" s="554"/>
      <c r="CY1121" s="554">
        <v>1500000000</v>
      </c>
      <c r="CZ1121" s="84">
        <v>0</v>
      </c>
      <c r="DA1121" s="84"/>
      <c r="DB1121" s="856" t="e">
        <v>#VALUE!</v>
      </c>
      <c r="DC1121" s="565">
        <v>4</v>
      </c>
      <c r="DD1121" s="928"/>
      <c r="DE1121" s="102" t="s">
        <v>9704</v>
      </c>
      <c r="DF1121" s="928"/>
      <c r="DG1121" s="555">
        <v>0</v>
      </c>
      <c r="DH1121" s="214" t="s">
        <v>4320</v>
      </c>
      <c r="DI1121" s="557">
        <v>41012</v>
      </c>
      <c r="DJ1121" s="111">
        <v>40960</v>
      </c>
      <c r="DK1121" s="558">
        <v>5</v>
      </c>
      <c r="DL1121" s="558"/>
      <c r="DM1121" s="619" t="s">
        <v>20560</v>
      </c>
      <c r="DN1121" s="890">
        <v>1500000000</v>
      </c>
      <c r="DO1121" s="928"/>
      <c r="DP1121" s="928"/>
      <c r="DQ1121" s="928"/>
      <c r="DR1121" s="928"/>
    </row>
    <row r="1122" spans="1:122" ht="60.75" customHeight="1" thickTop="1" thickBot="1">
      <c r="A1122" s="214" t="s">
        <v>4322</v>
      </c>
      <c r="B1122" s="214" t="s">
        <v>4336</v>
      </c>
      <c r="C1122" s="214" t="s">
        <v>543</v>
      </c>
      <c r="D1122" s="374">
        <v>1</v>
      </c>
      <c r="E1122" s="517">
        <v>40982</v>
      </c>
      <c r="F1122" s="517">
        <v>40955</v>
      </c>
      <c r="G1122" s="517">
        <v>41015</v>
      </c>
      <c r="H1122" s="517">
        <v>41023</v>
      </c>
      <c r="I1122" s="517">
        <v>41015</v>
      </c>
      <c r="J1122" s="859">
        <v>22</v>
      </c>
      <c r="K1122" s="551">
        <v>41686</v>
      </c>
      <c r="L1122" s="561">
        <v>41015</v>
      </c>
      <c r="M1122" s="117"/>
      <c r="N1122" s="214" t="s">
        <v>4337</v>
      </c>
      <c r="O1122" s="1166">
        <v>900283924</v>
      </c>
      <c r="P1122" s="530" t="s">
        <v>19081</v>
      </c>
      <c r="Q1122" s="530">
        <v>94404356</v>
      </c>
      <c r="R1122" s="530" t="s">
        <v>1097</v>
      </c>
      <c r="S1122" s="530" t="s">
        <v>1097</v>
      </c>
      <c r="T1122" s="530" t="s">
        <v>1097</v>
      </c>
      <c r="U1122" s="530" t="s">
        <v>1097</v>
      </c>
      <c r="V1122" s="530" t="s">
        <v>1097</v>
      </c>
      <c r="W1122" s="530" t="s">
        <v>1097</v>
      </c>
      <c r="X1122" s="530" t="s">
        <v>1097</v>
      </c>
      <c r="Y1122" s="530" t="s">
        <v>1097</v>
      </c>
      <c r="Z1122" s="530" t="s">
        <v>1097</v>
      </c>
      <c r="AA1122" s="530" t="s">
        <v>1097</v>
      </c>
      <c r="AB1122" s="214" t="s">
        <v>4338</v>
      </c>
      <c r="AC1122" s="214"/>
      <c r="AD1122" s="214"/>
      <c r="AE1122" s="214" t="s">
        <v>6052</v>
      </c>
      <c r="AF1122" s="214">
        <v>177</v>
      </c>
      <c r="AG1122" s="626"/>
      <c r="AH1122" s="636">
        <v>91000000</v>
      </c>
      <c r="AI1122" s="634">
        <v>91000000</v>
      </c>
      <c r="AJ1122" s="634">
        <v>182000000</v>
      </c>
      <c r="AK1122" s="214" t="s">
        <v>5130</v>
      </c>
      <c r="AL1122" s="214" t="s">
        <v>156</v>
      </c>
      <c r="AM1122" s="86">
        <v>91000000</v>
      </c>
      <c r="AN1122" s="531" t="s">
        <v>1480</v>
      </c>
      <c r="AO1122" s="531" t="s">
        <v>1549</v>
      </c>
      <c r="AP1122" s="83" t="s">
        <v>1536</v>
      </c>
      <c r="AQ1122" s="84">
        <v>45500000</v>
      </c>
      <c r="AR1122" s="553">
        <v>41023</v>
      </c>
      <c r="AS1122" s="554">
        <v>160</v>
      </c>
      <c r="AT1122" s="488">
        <v>45500000</v>
      </c>
      <c r="AU1122" s="553">
        <v>41422</v>
      </c>
      <c r="AV1122" s="554">
        <v>492</v>
      </c>
      <c r="AW1122" s="84"/>
      <c r="AX1122" s="553"/>
      <c r="AY1122" s="554"/>
      <c r="AZ1122" s="84"/>
      <c r="BA1122" s="553"/>
      <c r="BB1122" s="554"/>
      <c r="BC1122" s="84"/>
      <c r="BD1122" s="553"/>
      <c r="BE1122" s="554"/>
      <c r="BF1122" s="84"/>
      <c r="BG1122" s="553"/>
      <c r="BH1122" s="554"/>
      <c r="BI1122" s="84"/>
      <c r="BJ1122" s="553"/>
      <c r="BK1122" s="554"/>
      <c r="BL1122" s="84"/>
      <c r="BM1122" s="553"/>
      <c r="BN1122" s="554"/>
      <c r="BO1122" s="84"/>
      <c r="BP1122" s="553"/>
      <c r="BQ1122" s="554"/>
      <c r="BR1122" s="84"/>
      <c r="BS1122" s="553"/>
      <c r="BT1122" s="554"/>
      <c r="BU1122" s="84"/>
      <c r="BV1122" s="553"/>
      <c r="BW1122" s="554"/>
      <c r="BX1122" s="84"/>
      <c r="BY1122" s="553"/>
      <c r="BZ1122" s="554"/>
      <c r="CA1122" s="84"/>
      <c r="CB1122" s="553"/>
      <c r="CC1122" s="554"/>
      <c r="CD1122" s="84"/>
      <c r="CE1122" s="553"/>
      <c r="CF1122" s="554"/>
      <c r="CG1122" s="84"/>
      <c r="CH1122" s="553"/>
      <c r="CI1122" s="554"/>
      <c r="CJ1122" s="554"/>
      <c r="CK1122" s="554"/>
      <c r="CL1122" s="554"/>
      <c r="CM1122" s="554"/>
      <c r="CN1122" s="554"/>
      <c r="CO1122" s="554"/>
      <c r="CP1122" s="554"/>
      <c r="CQ1122" s="554"/>
      <c r="CR1122" s="554"/>
      <c r="CS1122" s="554"/>
      <c r="CT1122" s="554"/>
      <c r="CU1122" s="554"/>
      <c r="CV1122" s="554"/>
      <c r="CW1122" s="554"/>
      <c r="CX1122" s="554"/>
      <c r="CY1122" s="554">
        <v>91000000</v>
      </c>
      <c r="CZ1122" s="84">
        <v>0</v>
      </c>
      <c r="DA1122" s="84"/>
      <c r="DB1122" s="856" t="s">
        <v>20809</v>
      </c>
      <c r="DC1122" s="565">
        <v>2</v>
      </c>
      <c r="DD1122" s="928"/>
      <c r="DE1122" s="102" t="s">
        <v>19355</v>
      </c>
      <c r="DF1122" s="928" t="s">
        <v>4118</v>
      </c>
      <c r="DG1122" s="555" t="s">
        <v>5951</v>
      </c>
      <c r="DH1122" s="214" t="s">
        <v>4322</v>
      </c>
      <c r="DI1122" s="557">
        <v>41015</v>
      </c>
      <c r="DJ1122" s="111">
        <v>40980</v>
      </c>
      <c r="DK1122" s="558">
        <v>25</v>
      </c>
      <c r="DL1122" s="558"/>
      <c r="DM1122" s="619" t="s">
        <v>20570</v>
      </c>
      <c r="DN1122" s="890">
        <v>91000000</v>
      </c>
      <c r="DO1122" s="928"/>
      <c r="DP1122" s="928"/>
      <c r="DQ1122" s="928"/>
      <c r="DR1122" s="928"/>
    </row>
    <row r="1123" spans="1:122" ht="60.75" customHeight="1" thickTop="1" thickBot="1">
      <c r="A1123" s="214" t="s">
        <v>4323</v>
      </c>
      <c r="B1123" s="214" t="s">
        <v>4336</v>
      </c>
      <c r="C1123" s="214" t="s">
        <v>543</v>
      </c>
      <c r="D1123" s="374">
        <v>1</v>
      </c>
      <c r="E1123" s="517">
        <v>40988</v>
      </c>
      <c r="F1123" s="517">
        <v>40955</v>
      </c>
      <c r="G1123" s="517">
        <v>40994</v>
      </c>
      <c r="H1123" s="517">
        <v>41003</v>
      </c>
      <c r="I1123" s="517">
        <v>40990</v>
      </c>
      <c r="J1123" s="859">
        <v>28</v>
      </c>
      <c r="K1123" s="551">
        <v>41842</v>
      </c>
      <c r="L1123" s="561">
        <v>40990</v>
      </c>
      <c r="M1123" s="117"/>
      <c r="N1123" s="214" t="s">
        <v>4339</v>
      </c>
      <c r="O1123" s="1166">
        <v>900205301</v>
      </c>
      <c r="P1123" s="530" t="s">
        <v>19082</v>
      </c>
      <c r="Q1123" s="530">
        <v>900204651</v>
      </c>
      <c r="R1123" s="530" t="s">
        <v>1097</v>
      </c>
      <c r="S1123" s="530" t="s">
        <v>1097</v>
      </c>
      <c r="T1123" s="530" t="s">
        <v>1097</v>
      </c>
      <c r="U1123" s="530" t="s">
        <v>1097</v>
      </c>
      <c r="V1123" s="530" t="s">
        <v>1097</v>
      </c>
      <c r="W1123" s="530" t="s">
        <v>1097</v>
      </c>
      <c r="X1123" s="530" t="s">
        <v>1097</v>
      </c>
      <c r="Y1123" s="530" t="s">
        <v>1097</v>
      </c>
      <c r="Z1123" s="530" t="s">
        <v>1097</v>
      </c>
      <c r="AA1123" s="530" t="s">
        <v>1097</v>
      </c>
      <c r="AB1123" s="214" t="s">
        <v>4340</v>
      </c>
      <c r="AC1123" s="214"/>
      <c r="AD1123" s="214"/>
      <c r="AE1123" s="214" t="s">
        <v>6052</v>
      </c>
      <c r="AF1123" s="214">
        <v>177</v>
      </c>
      <c r="AG1123" s="626"/>
      <c r="AH1123" s="636">
        <v>225000000</v>
      </c>
      <c r="AI1123" s="634">
        <v>225400000</v>
      </c>
      <c r="AJ1123" s="634">
        <v>450400000</v>
      </c>
      <c r="AK1123" s="214" t="s">
        <v>4681</v>
      </c>
      <c r="AL1123" s="214" t="s">
        <v>156</v>
      </c>
      <c r="AM1123" s="86">
        <v>225000000</v>
      </c>
      <c r="AN1123" s="86" t="s">
        <v>14315</v>
      </c>
      <c r="AO1123" s="86" t="s">
        <v>14315</v>
      </c>
      <c r="AP1123" s="97">
        <v>11001</v>
      </c>
      <c r="AQ1123" s="84">
        <v>112500000</v>
      </c>
      <c r="AR1123" s="553">
        <v>41003</v>
      </c>
      <c r="AS1123" s="554">
        <v>154</v>
      </c>
      <c r="AT1123" s="488">
        <v>112500000</v>
      </c>
      <c r="AU1123" s="553">
        <v>41627</v>
      </c>
      <c r="AV1123" s="554">
        <v>708</v>
      </c>
      <c r="AW1123" s="84"/>
      <c r="AX1123" s="553"/>
      <c r="AY1123" s="554"/>
      <c r="AZ1123" s="84"/>
      <c r="BA1123" s="553"/>
      <c r="BB1123" s="554"/>
      <c r="BC1123" s="84"/>
      <c r="BD1123" s="553"/>
      <c r="BE1123" s="554"/>
      <c r="BF1123" s="84"/>
      <c r="BG1123" s="553"/>
      <c r="BH1123" s="554"/>
      <c r="BI1123" s="84"/>
      <c r="BJ1123" s="553"/>
      <c r="BK1123" s="554"/>
      <c r="BL1123" s="84"/>
      <c r="BM1123" s="553"/>
      <c r="BN1123" s="554"/>
      <c r="BO1123" s="84"/>
      <c r="BP1123" s="553"/>
      <c r="BQ1123" s="554"/>
      <c r="BR1123" s="84"/>
      <c r="BS1123" s="553"/>
      <c r="BT1123" s="554"/>
      <c r="BU1123" s="84"/>
      <c r="BV1123" s="553"/>
      <c r="BW1123" s="554"/>
      <c r="BX1123" s="84"/>
      <c r="BY1123" s="553"/>
      <c r="BZ1123" s="554"/>
      <c r="CA1123" s="84"/>
      <c r="CB1123" s="553"/>
      <c r="CC1123" s="554"/>
      <c r="CD1123" s="84"/>
      <c r="CE1123" s="553"/>
      <c r="CF1123" s="554"/>
      <c r="CG1123" s="84"/>
      <c r="CH1123" s="553"/>
      <c r="CI1123" s="554"/>
      <c r="CJ1123" s="554"/>
      <c r="CK1123" s="554"/>
      <c r="CL1123" s="554"/>
      <c r="CM1123" s="554"/>
      <c r="CN1123" s="554"/>
      <c r="CO1123" s="554"/>
      <c r="CP1123" s="554"/>
      <c r="CQ1123" s="554"/>
      <c r="CR1123" s="554"/>
      <c r="CS1123" s="554"/>
      <c r="CT1123" s="554"/>
      <c r="CU1123" s="554"/>
      <c r="CV1123" s="554"/>
      <c r="CW1123" s="554"/>
      <c r="CX1123" s="554"/>
      <c r="CY1123" s="554">
        <v>225000000</v>
      </c>
      <c r="CZ1123" s="84">
        <v>0</v>
      </c>
      <c r="DA1123" s="84"/>
      <c r="DB1123" s="856" t="s">
        <v>20280</v>
      </c>
      <c r="DC1123" s="565">
        <v>2</v>
      </c>
      <c r="DD1123" s="928"/>
      <c r="DE1123" s="102" t="s">
        <v>19355</v>
      </c>
      <c r="DF1123" s="928" t="s">
        <v>4118</v>
      </c>
      <c r="DG1123" s="555" t="s">
        <v>5952</v>
      </c>
      <c r="DH1123" s="214" t="s">
        <v>4323</v>
      </c>
      <c r="DI1123" s="557">
        <v>40990</v>
      </c>
      <c r="DJ1123" s="111">
        <v>40981</v>
      </c>
      <c r="DK1123" s="558">
        <v>26</v>
      </c>
      <c r="DL1123" s="558"/>
      <c r="DM1123" s="619" t="s">
        <v>20570</v>
      </c>
      <c r="DN1123" s="890">
        <v>225000000</v>
      </c>
      <c r="DO1123" s="928"/>
      <c r="DP1123" s="928"/>
      <c r="DQ1123" s="928"/>
      <c r="DR1123" s="928"/>
    </row>
    <row r="1124" spans="1:122" ht="60.75" customHeight="1" thickTop="1" thickBot="1">
      <c r="A1124" s="214" t="s">
        <v>4324</v>
      </c>
      <c r="B1124" s="214" t="s">
        <v>4336</v>
      </c>
      <c r="C1124" s="214" t="s">
        <v>543</v>
      </c>
      <c r="D1124" s="374">
        <v>1</v>
      </c>
      <c r="E1124" s="517">
        <v>41011</v>
      </c>
      <c r="F1124" s="517">
        <v>40955</v>
      </c>
      <c r="G1124" s="517">
        <v>41036</v>
      </c>
      <c r="H1124" s="517">
        <v>41047</v>
      </c>
      <c r="I1124" s="517">
        <v>41036</v>
      </c>
      <c r="J1124" s="859">
        <v>28</v>
      </c>
      <c r="K1124" s="551">
        <v>41889</v>
      </c>
      <c r="L1124" s="561">
        <v>41036</v>
      </c>
      <c r="M1124" s="117"/>
      <c r="N1124" s="214" t="s">
        <v>4341</v>
      </c>
      <c r="O1124" s="1166">
        <v>890924167</v>
      </c>
      <c r="P1124" s="530" t="s">
        <v>19083</v>
      </c>
      <c r="Q1124" s="530">
        <v>900319883</v>
      </c>
      <c r="R1124" s="530" t="s">
        <v>1097</v>
      </c>
      <c r="S1124" s="530" t="s">
        <v>1097</v>
      </c>
      <c r="T1124" s="530" t="s">
        <v>1097</v>
      </c>
      <c r="U1124" s="530" t="s">
        <v>1097</v>
      </c>
      <c r="V1124" s="530" t="s">
        <v>1097</v>
      </c>
      <c r="W1124" s="530" t="s">
        <v>1097</v>
      </c>
      <c r="X1124" s="530" t="s">
        <v>1097</v>
      </c>
      <c r="Y1124" s="530" t="s">
        <v>1097</v>
      </c>
      <c r="Z1124" s="530" t="s">
        <v>1097</v>
      </c>
      <c r="AA1124" s="530" t="s">
        <v>1097</v>
      </c>
      <c r="AB1124" s="214" t="s">
        <v>4342</v>
      </c>
      <c r="AC1124" s="214"/>
      <c r="AD1124" s="214"/>
      <c r="AE1124" s="214" t="s">
        <v>6052</v>
      </c>
      <c r="AF1124" s="214">
        <v>177</v>
      </c>
      <c r="AG1124" s="626"/>
      <c r="AH1124" s="636">
        <v>72500000</v>
      </c>
      <c r="AI1124" s="634">
        <v>74750000</v>
      </c>
      <c r="AJ1124" s="634">
        <v>147250000</v>
      </c>
      <c r="AK1124" s="214" t="s">
        <v>4681</v>
      </c>
      <c r="AL1124" s="214" t="s">
        <v>156</v>
      </c>
      <c r="AM1124" s="86">
        <v>72500000</v>
      </c>
      <c r="AN1124" s="86" t="s">
        <v>14361</v>
      </c>
      <c r="AO1124" s="86" t="s">
        <v>8485</v>
      </c>
      <c r="AP1124" s="97">
        <v>5001</v>
      </c>
      <c r="AQ1124" s="84">
        <v>36250000</v>
      </c>
      <c r="AR1124" s="553">
        <v>41047</v>
      </c>
      <c r="AS1124" s="554">
        <v>175</v>
      </c>
      <c r="AT1124" s="488">
        <v>36250000</v>
      </c>
      <c r="AU1124" s="553">
        <v>41544</v>
      </c>
      <c r="AV1124" s="554">
        <v>610</v>
      </c>
      <c r="AW1124" s="84"/>
      <c r="AX1124" s="553"/>
      <c r="AY1124" s="554"/>
      <c r="AZ1124" s="84"/>
      <c r="BA1124" s="553"/>
      <c r="BB1124" s="554"/>
      <c r="BC1124" s="84"/>
      <c r="BD1124" s="553"/>
      <c r="BE1124" s="554"/>
      <c r="BF1124" s="84"/>
      <c r="BG1124" s="553"/>
      <c r="BH1124" s="554"/>
      <c r="BI1124" s="84"/>
      <c r="BJ1124" s="553"/>
      <c r="BK1124" s="554"/>
      <c r="BL1124" s="84"/>
      <c r="BM1124" s="553"/>
      <c r="BN1124" s="554"/>
      <c r="BO1124" s="84"/>
      <c r="BP1124" s="553"/>
      <c r="BQ1124" s="554"/>
      <c r="BR1124" s="84"/>
      <c r="BS1124" s="553"/>
      <c r="BT1124" s="554"/>
      <c r="BU1124" s="84"/>
      <c r="BV1124" s="553"/>
      <c r="BW1124" s="554"/>
      <c r="BX1124" s="84"/>
      <c r="BY1124" s="553"/>
      <c r="BZ1124" s="554"/>
      <c r="CA1124" s="84"/>
      <c r="CB1124" s="553"/>
      <c r="CC1124" s="554"/>
      <c r="CD1124" s="84"/>
      <c r="CE1124" s="553"/>
      <c r="CF1124" s="554"/>
      <c r="CG1124" s="84"/>
      <c r="CH1124" s="553"/>
      <c r="CI1124" s="554"/>
      <c r="CJ1124" s="554"/>
      <c r="CK1124" s="554"/>
      <c r="CL1124" s="554"/>
      <c r="CM1124" s="554"/>
      <c r="CN1124" s="554"/>
      <c r="CO1124" s="554"/>
      <c r="CP1124" s="554"/>
      <c r="CQ1124" s="554"/>
      <c r="CR1124" s="554"/>
      <c r="CS1124" s="554"/>
      <c r="CT1124" s="554"/>
      <c r="CU1124" s="554"/>
      <c r="CV1124" s="554"/>
      <c r="CW1124" s="554"/>
      <c r="CX1124" s="554"/>
      <c r="CY1124" s="554">
        <v>72500000</v>
      </c>
      <c r="CZ1124" s="84">
        <v>0</v>
      </c>
      <c r="DA1124" s="84"/>
      <c r="DB1124" s="856" t="s">
        <v>20280</v>
      </c>
      <c r="DC1124" s="565">
        <v>2</v>
      </c>
      <c r="DD1124" s="928"/>
      <c r="DE1124" s="102" t="s">
        <v>19355</v>
      </c>
      <c r="DF1124" s="928" t="s">
        <v>4118</v>
      </c>
      <c r="DG1124" s="555" t="s">
        <v>5953</v>
      </c>
      <c r="DH1124" s="214" t="s">
        <v>4324</v>
      </c>
      <c r="DI1124" s="557">
        <v>41036</v>
      </c>
      <c r="DJ1124" s="111">
        <v>40981</v>
      </c>
      <c r="DK1124" s="558">
        <v>26</v>
      </c>
      <c r="DL1124" s="558"/>
      <c r="DM1124" s="619" t="s">
        <v>20570</v>
      </c>
      <c r="DN1124" s="890">
        <v>72500000</v>
      </c>
      <c r="DO1124" s="928"/>
      <c r="DP1124" s="928"/>
      <c r="DQ1124" s="928"/>
      <c r="DR1124" s="928"/>
    </row>
    <row r="1125" spans="1:122" ht="71" customHeight="1" thickTop="1" thickBot="1">
      <c r="A1125" s="214" t="s">
        <v>4325</v>
      </c>
      <c r="B1125" s="214" t="s">
        <v>4336</v>
      </c>
      <c r="C1125" s="214" t="s">
        <v>543</v>
      </c>
      <c r="D1125" s="374">
        <v>1</v>
      </c>
      <c r="E1125" s="517">
        <v>41044</v>
      </c>
      <c r="F1125" s="517">
        <v>40955</v>
      </c>
      <c r="G1125" s="517">
        <v>41082</v>
      </c>
      <c r="H1125" s="517">
        <v>41093</v>
      </c>
      <c r="I1125" s="517">
        <v>41079</v>
      </c>
      <c r="J1125" s="859">
        <v>28</v>
      </c>
      <c r="K1125" s="551">
        <v>41931</v>
      </c>
      <c r="L1125" s="561">
        <v>41079</v>
      </c>
      <c r="M1125" s="117"/>
      <c r="N1125" s="214" t="s">
        <v>4343</v>
      </c>
      <c r="O1125" s="1169">
        <v>830037248</v>
      </c>
      <c r="P1125" s="534" t="s">
        <v>19084</v>
      </c>
      <c r="Q1125" s="534">
        <v>900224607</v>
      </c>
      <c r="R1125" s="534" t="s">
        <v>1097</v>
      </c>
      <c r="S1125" s="534" t="s">
        <v>1097</v>
      </c>
      <c r="T1125" s="534" t="s">
        <v>1097</v>
      </c>
      <c r="U1125" s="534" t="s">
        <v>1097</v>
      </c>
      <c r="V1125" s="534" t="s">
        <v>1097</v>
      </c>
      <c r="W1125" s="534" t="s">
        <v>1097</v>
      </c>
      <c r="X1125" s="534" t="s">
        <v>1097</v>
      </c>
      <c r="Y1125" s="534" t="s">
        <v>1097</v>
      </c>
      <c r="Z1125" s="534" t="s">
        <v>1097</v>
      </c>
      <c r="AA1125" s="534" t="s">
        <v>1097</v>
      </c>
      <c r="AB1125" s="214" t="s">
        <v>4344</v>
      </c>
      <c r="AC1125" s="214"/>
      <c r="AD1125" s="214"/>
      <c r="AE1125" s="214" t="s">
        <v>6052</v>
      </c>
      <c r="AF1125" s="214">
        <v>177</v>
      </c>
      <c r="AG1125" s="626"/>
      <c r="AH1125" s="636">
        <v>224989600</v>
      </c>
      <c r="AI1125" s="634">
        <v>224994800</v>
      </c>
      <c r="AJ1125" s="634">
        <v>449984400</v>
      </c>
      <c r="AK1125" s="214" t="s">
        <v>6601</v>
      </c>
      <c r="AL1125" s="214" t="s">
        <v>156</v>
      </c>
      <c r="AM1125" s="86">
        <v>224989600</v>
      </c>
      <c r="AN1125" s="86" t="s">
        <v>14315</v>
      </c>
      <c r="AO1125" s="86" t="s">
        <v>14315</v>
      </c>
      <c r="AP1125" s="97">
        <v>11001</v>
      </c>
      <c r="AQ1125" s="84">
        <v>112494800</v>
      </c>
      <c r="AR1125" s="553">
        <v>41093</v>
      </c>
      <c r="AS1125" s="554">
        <v>212</v>
      </c>
      <c r="AT1125" s="488">
        <v>112494800</v>
      </c>
      <c r="AU1125" s="553">
        <v>41557</v>
      </c>
      <c r="AV1125" s="554">
        <v>623</v>
      </c>
      <c r="AW1125" s="84"/>
      <c r="AX1125" s="553"/>
      <c r="AY1125" s="554"/>
      <c r="AZ1125" s="84"/>
      <c r="BA1125" s="553"/>
      <c r="BB1125" s="554"/>
      <c r="BC1125" s="84"/>
      <c r="BD1125" s="553"/>
      <c r="BE1125" s="554"/>
      <c r="BF1125" s="84"/>
      <c r="BG1125" s="553"/>
      <c r="BH1125" s="554"/>
      <c r="BI1125" s="84"/>
      <c r="BJ1125" s="553"/>
      <c r="BK1125" s="554"/>
      <c r="BL1125" s="84"/>
      <c r="BM1125" s="553"/>
      <c r="BN1125" s="554"/>
      <c r="BO1125" s="84"/>
      <c r="BP1125" s="553"/>
      <c r="BQ1125" s="554"/>
      <c r="BR1125" s="84"/>
      <c r="BS1125" s="553"/>
      <c r="BT1125" s="554"/>
      <c r="BU1125" s="84"/>
      <c r="BV1125" s="553"/>
      <c r="BW1125" s="554"/>
      <c r="BX1125" s="84"/>
      <c r="BY1125" s="553"/>
      <c r="BZ1125" s="554"/>
      <c r="CA1125" s="84"/>
      <c r="CB1125" s="553"/>
      <c r="CC1125" s="554"/>
      <c r="CD1125" s="84"/>
      <c r="CE1125" s="553"/>
      <c r="CF1125" s="554"/>
      <c r="CG1125" s="84"/>
      <c r="CH1125" s="553"/>
      <c r="CI1125" s="554"/>
      <c r="CJ1125" s="554"/>
      <c r="CK1125" s="554"/>
      <c r="CL1125" s="554"/>
      <c r="CM1125" s="554"/>
      <c r="CN1125" s="554"/>
      <c r="CO1125" s="554"/>
      <c r="CP1125" s="554"/>
      <c r="CQ1125" s="554"/>
      <c r="CR1125" s="554"/>
      <c r="CS1125" s="554"/>
      <c r="CT1125" s="554"/>
      <c r="CU1125" s="554"/>
      <c r="CV1125" s="554"/>
      <c r="CW1125" s="554"/>
      <c r="CX1125" s="554"/>
      <c r="CY1125" s="554">
        <v>224989600</v>
      </c>
      <c r="CZ1125" s="84">
        <v>0</v>
      </c>
      <c r="DA1125" s="84"/>
      <c r="DB1125" s="856" t="s">
        <v>20280</v>
      </c>
      <c r="DC1125" s="565">
        <v>2</v>
      </c>
      <c r="DD1125" s="928"/>
      <c r="DE1125" s="102" t="s">
        <v>14525</v>
      </c>
      <c r="DF1125" s="928" t="s">
        <v>4118</v>
      </c>
      <c r="DG1125" s="555" t="s">
        <v>5954</v>
      </c>
      <c r="DH1125" s="214" t="s">
        <v>4325</v>
      </c>
      <c r="DI1125" s="557">
        <v>41079</v>
      </c>
      <c r="DJ1125" s="111">
        <v>40981</v>
      </c>
      <c r="DK1125" s="558">
        <v>26</v>
      </c>
      <c r="DL1125" s="558"/>
      <c r="DM1125" s="619" t="s">
        <v>20570</v>
      </c>
      <c r="DN1125" s="890">
        <v>224989600</v>
      </c>
      <c r="DO1125" s="928"/>
      <c r="DP1125" s="928"/>
      <c r="DQ1125" s="928"/>
      <c r="DR1125" s="928"/>
    </row>
    <row r="1126" spans="1:122" ht="71" customHeight="1" thickTop="1" thickBot="1">
      <c r="A1126" s="214" t="s">
        <v>4326</v>
      </c>
      <c r="B1126" s="214" t="s">
        <v>3633</v>
      </c>
      <c r="C1126" s="214" t="s">
        <v>543</v>
      </c>
      <c r="D1126" s="374">
        <v>1</v>
      </c>
      <c r="E1126" s="517">
        <v>41029</v>
      </c>
      <c r="F1126" s="517">
        <v>40955</v>
      </c>
      <c r="G1126" s="517">
        <v>41115</v>
      </c>
      <c r="H1126" s="517">
        <v>41130</v>
      </c>
      <c r="I1126" s="517">
        <v>41130</v>
      </c>
      <c r="J1126" s="859">
        <v>9</v>
      </c>
      <c r="K1126" s="551">
        <v>41403</v>
      </c>
      <c r="L1126" s="552">
        <v>41095</v>
      </c>
      <c r="M1126" s="117"/>
      <c r="N1126" s="214" t="s">
        <v>3533</v>
      </c>
      <c r="O1126" s="1166">
        <v>890980136</v>
      </c>
      <c r="P1126" s="530"/>
      <c r="Q1126" s="530"/>
      <c r="R1126" s="530"/>
      <c r="S1126" s="530"/>
      <c r="T1126" s="530"/>
      <c r="U1126" s="530"/>
      <c r="V1126" s="530"/>
      <c r="W1126" s="530"/>
      <c r="X1126" s="530"/>
      <c r="Y1126" s="530"/>
      <c r="Z1126" s="530"/>
      <c r="AA1126" s="530"/>
      <c r="AB1126" s="214" t="s">
        <v>4345</v>
      </c>
      <c r="AC1126" s="214"/>
      <c r="AD1126" s="214"/>
      <c r="AE1126" s="214" t="s">
        <v>329</v>
      </c>
      <c r="AF1126" s="214">
        <v>177</v>
      </c>
      <c r="AG1126" s="626"/>
      <c r="AH1126" s="636">
        <v>150000000</v>
      </c>
      <c r="AI1126" s="634">
        <v>61405000</v>
      </c>
      <c r="AJ1126" s="634">
        <v>211405000</v>
      </c>
      <c r="AK1126" s="214" t="s">
        <v>6991</v>
      </c>
      <c r="AL1126" s="214" t="s">
        <v>156</v>
      </c>
      <c r="AM1126" s="86">
        <v>150000000</v>
      </c>
      <c r="AN1126" s="86" t="s">
        <v>14361</v>
      </c>
      <c r="AO1126" s="86" t="s">
        <v>8485</v>
      </c>
      <c r="AP1126" s="97">
        <v>5001</v>
      </c>
      <c r="AQ1126" s="84">
        <v>60000000</v>
      </c>
      <c r="AR1126" s="553">
        <v>41130</v>
      </c>
      <c r="AS1126" s="554">
        <v>231</v>
      </c>
      <c r="AT1126" s="488">
        <v>90000000</v>
      </c>
      <c r="AU1126" s="553">
        <v>41416</v>
      </c>
      <c r="AV1126" s="554">
        <v>486</v>
      </c>
      <c r="AW1126" s="84"/>
      <c r="AX1126" s="553"/>
      <c r="AY1126" s="554"/>
      <c r="AZ1126" s="84"/>
      <c r="BA1126" s="553"/>
      <c r="BB1126" s="554"/>
      <c r="BC1126" s="84"/>
      <c r="BD1126" s="553"/>
      <c r="BE1126" s="554"/>
      <c r="BF1126" s="84"/>
      <c r="BG1126" s="553"/>
      <c r="BH1126" s="554"/>
      <c r="BI1126" s="84"/>
      <c r="BJ1126" s="553"/>
      <c r="BK1126" s="554"/>
      <c r="BL1126" s="84"/>
      <c r="BM1126" s="553"/>
      <c r="BN1126" s="554"/>
      <c r="BO1126" s="84"/>
      <c r="BP1126" s="553"/>
      <c r="BQ1126" s="554"/>
      <c r="BR1126" s="84"/>
      <c r="BS1126" s="553"/>
      <c r="BT1126" s="554"/>
      <c r="BU1126" s="84"/>
      <c r="BV1126" s="553"/>
      <c r="BW1126" s="554"/>
      <c r="BX1126" s="84"/>
      <c r="BY1126" s="553"/>
      <c r="BZ1126" s="554"/>
      <c r="CA1126" s="84"/>
      <c r="CB1126" s="553"/>
      <c r="CC1126" s="554"/>
      <c r="CD1126" s="84"/>
      <c r="CE1126" s="553"/>
      <c r="CF1126" s="554"/>
      <c r="CG1126" s="84"/>
      <c r="CH1126" s="553"/>
      <c r="CI1126" s="554"/>
      <c r="CJ1126" s="554"/>
      <c r="CK1126" s="554"/>
      <c r="CL1126" s="554"/>
      <c r="CM1126" s="554"/>
      <c r="CN1126" s="554"/>
      <c r="CO1126" s="554"/>
      <c r="CP1126" s="554"/>
      <c r="CQ1126" s="554"/>
      <c r="CR1126" s="554"/>
      <c r="CS1126" s="554"/>
      <c r="CT1126" s="554"/>
      <c r="CU1126" s="554"/>
      <c r="CV1126" s="554"/>
      <c r="CW1126" s="554"/>
      <c r="CX1126" s="554"/>
      <c r="CY1126" s="554">
        <v>150000000</v>
      </c>
      <c r="CZ1126" s="84">
        <v>0</v>
      </c>
      <c r="DA1126" s="84"/>
      <c r="DB1126" s="856" t="s">
        <v>20809</v>
      </c>
      <c r="DC1126" s="565">
        <v>2</v>
      </c>
      <c r="DD1126" s="928"/>
      <c r="DE1126" s="102" t="s">
        <v>14525</v>
      </c>
      <c r="DF1126" s="928" t="s">
        <v>4118</v>
      </c>
      <c r="DG1126" s="555" t="s">
        <v>5955</v>
      </c>
      <c r="DH1126" s="214" t="s">
        <v>4326</v>
      </c>
      <c r="DI1126" s="557">
        <v>41095</v>
      </c>
      <c r="DJ1126" s="111">
        <v>40977</v>
      </c>
      <c r="DK1126" s="558">
        <v>22</v>
      </c>
      <c r="DL1126" s="558"/>
      <c r="DM1126" s="619" t="s">
        <v>20570</v>
      </c>
      <c r="DN1126" s="890">
        <v>150000000</v>
      </c>
      <c r="DO1126" s="928"/>
      <c r="DP1126" s="928"/>
      <c r="DQ1126" s="928"/>
      <c r="DR1126" s="928"/>
    </row>
    <row r="1127" spans="1:122" ht="60.75" customHeight="1" thickTop="1" thickBot="1">
      <c r="A1127" s="214" t="s">
        <v>4327</v>
      </c>
      <c r="B1127" s="214" t="s">
        <v>3633</v>
      </c>
      <c r="C1127" s="214" t="s">
        <v>543</v>
      </c>
      <c r="D1127" s="374">
        <v>1</v>
      </c>
      <c r="E1127" s="517"/>
      <c r="F1127" s="517">
        <v>40955</v>
      </c>
      <c r="G1127" s="517"/>
      <c r="H1127" s="517"/>
      <c r="I1127" s="517"/>
      <c r="J1127" s="859">
        <v>10</v>
      </c>
      <c r="K1127" s="551" t="s">
        <v>19355</v>
      </c>
      <c r="L1127" s="552"/>
      <c r="M1127" s="117"/>
      <c r="N1127" s="214" t="s">
        <v>3701</v>
      </c>
      <c r="O1127" s="1166">
        <v>804001183</v>
      </c>
      <c r="P1127" s="530"/>
      <c r="Q1127" s="530"/>
      <c r="R1127" s="530"/>
      <c r="S1127" s="530"/>
      <c r="T1127" s="530"/>
      <c r="U1127" s="530"/>
      <c r="V1127" s="530"/>
      <c r="W1127" s="530"/>
      <c r="X1127" s="530"/>
      <c r="Y1127" s="530"/>
      <c r="Z1127" s="530"/>
      <c r="AA1127" s="530"/>
      <c r="AB1127" s="214" t="s">
        <v>4346</v>
      </c>
      <c r="AC1127" s="214"/>
      <c r="AD1127" s="214"/>
      <c r="AE1127" s="214" t="s">
        <v>329</v>
      </c>
      <c r="AF1127" s="214">
        <v>177</v>
      </c>
      <c r="AG1127" s="626"/>
      <c r="AH1127" s="636">
        <v>79800000</v>
      </c>
      <c r="AI1127" s="634">
        <v>34200000</v>
      </c>
      <c r="AJ1127" s="634">
        <v>114000000</v>
      </c>
      <c r="AK1127" s="214" t="s">
        <v>4622</v>
      </c>
      <c r="AL1127" s="214" t="s">
        <v>470</v>
      </c>
      <c r="AM1127" s="86">
        <v>79800000</v>
      </c>
      <c r="AN1127" s="86" t="s">
        <v>1453</v>
      </c>
      <c r="AO1127" s="86" t="s">
        <v>2852</v>
      </c>
      <c r="AP1127" s="83">
        <v>68001</v>
      </c>
      <c r="AQ1127" s="84">
        <v>0</v>
      </c>
      <c r="AR1127" s="553"/>
      <c r="AS1127" s="554"/>
      <c r="AT1127" s="488"/>
      <c r="AU1127" s="553"/>
      <c r="AV1127" s="554"/>
      <c r="AW1127" s="84"/>
      <c r="AX1127" s="553"/>
      <c r="AY1127" s="554"/>
      <c r="AZ1127" s="84"/>
      <c r="BA1127" s="553"/>
      <c r="BB1127" s="554"/>
      <c r="BC1127" s="84"/>
      <c r="BD1127" s="553"/>
      <c r="BE1127" s="554"/>
      <c r="BF1127" s="84"/>
      <c r="BG1127" s="553"/>
      <c r="BH1127" s="554"/>
      <c r="BI1127" s="84"/>
      <c r="BJ1127" s="553"/>
      <c r="BK1127" s="554"/>
      <c r="BL1127" s="84"/>
      <c r="BM1127" s="553"/>
      <c r="BN1127" s="554"/>
      <c r="BO1127" s="84"/>
      <c r="BP1127" s="553"/>
      <c r="BQ1127" s="554"/>
      <c r="BR1127" s="84"/>
      <c r="BS1127" s="553"/>
      <c r="BT1127" s="554"/>
      <c r="BU1127" s="84"/>
      <c r="BV1127" s="553"/>
      <c r="BW1127" s="554"/>
      <c r="BX1127" s="84"/>
      <c r="BY1127" s="553"/>
      <c r="BZ1127" s="554"/>
      <c r="CA1127" s="84"/>
      <c r="CB1127" s="553"/>
      <c r="CC1127" s="554"/>
      <c r="CD1127" s="84"/>
      <c r="CE1127" s="553"/>
      <c r="CF1127" s="554"/>
      <c r="CG1127" s="84"/>
      <c r="CH1127" s="553"/>
      <c r="CI1127" s="554"/>
      <c r="CJ1127" s="554"/>
      <c r="CK1127" s="554"/>
      <c r="CL1127" s="554"/>
      <c r="CM1127" s="554"/>
      <c r="CN1127" s="554"/>
      <c r="CO1127" s="554"/>
      <c r="CP1127" s="554"/>
      <c r="CQ1127" s="554"/>
      <c r="CR1127" s="554"/>
      <c r="CS1127" s="554"/>
      <c r="CT1127" s="554"/>
      <c r="CU1127" s="554"/>
      <c r="CV1127" s="554"/>
      <c r="CW1127" s="554"/>
      <c r="CX1127" s="554"/>
      <c r="CY1127" s="554">
        <v>0</v>
      </c>
      <c r="CZ1127" s="84">
        <v>79800000</v>
      </c>
      <c r="DA1127" s="84"/>
      <c r="DB1127" s="727" t="s">
        <v>470</v>
      </c>
      <c r="DC1127" s="565">
        <v>2</v>
      </c>
      <c r="DD1127" s="928"/>
      <c r="DE1127" s="102" t="s">
        <v>19355</v>
      </c>
      <c r="DF1127" s="928" t="s">
        <v>4118</v>
      </c>
      <c r="DG1127" s="555" t="s">
        <v>5956</v>
      </c>
      <c r="DH1127" s="214" t="s">
        <v>4327</v>
      </c>
      <c r="DI1127" s="927" t="s">
        <v>20443</v>
      </c>
      <c r="DJ1127" s="111">
        <v>40974</v>
      </c>
      <c r="DK1127" s="558">
        <v>19</v>
      </c>
      <c r="DL1127" s="558" t="s">
        <v>15785</v>
      </c>
      <c r="DM1127" s="619" t="s">
        <v>20572</v>
      </c>
      <c r="DN1127" s="890">
        <v>0</v>
      </c>
      <c r="DO1127" s="928"/>
      <c r="DP1127" s="928"/>
      <c r="DQ1127" s="928"/>
      <c r="DR1127" s="928"/>
    </row>
    <row r="1128" spans="1:122" ht="71" customHeight="1" thickTop="1" thickBot="1">
      <c r="A1128" s="214" t="s">
        <v>4328</v>
      </c>
      <c r="B1128" s="214" t="s">
        <v>3633</v>
      </c>
      <c r="C1128" s="214" t="s">
        <v>86</v>
      </c>
      <c r="D1128" s="374">
        <v>1</v>
      </c>
      <c r="E1128" s="517">
        <v>41036</v>
      </c>
      <c r="F1128" s="517">
        <v>40955</v>
      </c>
      <c r="G1128" s="517">
        <v>41100</v>
      </c>
      <c r="H1128" s="517">
        <v>41114</v>
      </c>
      <c r="I1128" s="517">
        <v>41114</v>
      </c>
      <c r="J1128" s="859">
        <v>10</v>
      </c>
      <c r="K1128" s="551">
        <v>41418</v>
      </c>
      <c r="L1128" s="561">
        <v>41100</v>
      </c>
      <c r="M1128" s="117"/>
      <c r="N1128" s="214" t="s">
        <v>15234</v>
      </c>
      <c r="O1128" s="1166">
        <v>890201213</v>
      </c>
      <c r="P1128" s="530"/>
      <c r="Q1128" s="530"/>
      <c r="R1128" s="530"/>
      <c r="S1128" s="530"/>
      <c r="T1128" s="530"/>
      <c r="U1128" s="530"/>
      <c r="V1128" s="530"/>
      <c r="W1128" s="530"/>
      <c r="X1128" s="530"/>
      <c r="Y1128" s="530"/>
      <c r="Z1128" s="530"/>
      <c r="AA1128" s="530"/>
      <c r="AB1128" s="214" t="s">
        <v>4347</v>
      </c>
      <c r="AC1128" s="214"/>
      <c r="AD1128" s="214"/>
      <c r="AE1128" s="214" t="s">
        <v>329</v>
      </c>
      <c r="AF1128" s="214">
        <v>177</v>
      </c>
      <c r="AG1128" s="626"/>
      <c r="AH1128" s="636">
        <v>40000000</v>
      </c>
      <c r="AI1128" s="634">
        <v>55200352</v>
      </c>
      <c r="AJ1128" s="634">
        <v>95200352</v>
      </c>
      <c r="AK1128" s="214" t="s">
        <v>5401</v>
      </c>
      <c r="AL1128" s="214" t="s">
        <v>156</v>
      </c>
      <c r="AM1128" s="86">
        <v>40000000</v>
      </c>
      <c r="AN1128" s="86" t="s">
        <v>1453</v>
      </c>
      <c r="AO1128" s="86" t="s">
        <v>2852</v>
      </c>
      <c r="AP1128" s="83">
        <v>68001</v>
      </c>
      <c r="AQ1128" s="84">
        <v>40000000</v>
      </c>
      <c r="AR1128" s="553">
        <v>41114</v>
      </c>
      <c r="AS1128" s="554">
        <v>225</v>
      </c>
      <c r="AT1128" s="488"/>
      <c r="AU1128" s="553"/>
      <c r="AV1128" s="554"/>
      <c r="AW1128" s="84"/>
      <c r="AX1128" s="553"/>
      <c r="AY1128" s="554"/>
      <c r="AZ1128" s="84"/>
      <c r="BA1128" s="553"/>
      <c r="BB1128" s="554"/>
      <c r="BC1128" s="84"/>
      <c r="BD1128" s="553"/>
      <c r="BE1128" s="554"/>
      <c r="BF1128" s="84"/>
      <c r="BG1128" s="553"/>
      <c r="BH1128" s="554"/>
      <c r="BI1128" s="84"/>
      <c r="BJ1128" s="553"/>
      <c r="BK1128" s="554"/>
      <c r="BL1128" s="84"/>
      <c r="BM1128" s="553"/>
      <c r="BN1128" s="554"/>
      <c r="BO1128" s="84"/>
      <c r="BP1128" s="553"/>
      <c r="BQ1128" s="554"/>
      <c r="BR1128" s="84"/>
      <c r="BS1128" s="553"/>
      <c r="BT1128" s="554"/>
      <c r="BU1128" s="84"/>
      <c r="BV1128" s="553"/>
      <c r="BW1128" s="554"/>
      <c r="BX1128" s="84"/>
      <c r="BY1128" s="553"/>
      <c r="BZ1128" s="554"/>
      <c r="CA1128" s="84"/>
      <c r="CB1128" s="553"/>
      <c r="CC1128" s="554"/>
      <c r="CD1128" s="84"/>
      <c r="CE1128" s="553"/>
      <c r="CF1128" s="554"/>
      <c r="CG1128" s="84"/>
      <c r="CH1128" s="553"/>
      <c r="CI1128" s="554"/>
      <c r="CJ1128" s="554"/>
      <c r="CK1128" s="554"/>
      <c r="CL1128" s="554"/>
      <c r="CM1128" s="554"/>
      <c r="CN1128" s="554"/>
      <c r="CO1128" s="554"/>
      <c r="CP1128" s="554"/>
      <c r="CQ1128" s="554"/>
      <c r="CR1128" s="554"/>
      <c r="CS1128" s="554"/>
      <c r="CT1128" s="554"/>
      <c r="CU1128" s="554"/>
      <c r="CV1128" s="554"/>
      <c r="CW1128" s="554"/>
      <c r="CX1128" s="554"/>
      <c r="CY1128" s="554">
        <v>40000000</v>
      </c>
      <c r="CZ1128" s="84">
        <v>0</v>
      </c>
      <c r="DA1128" s="84"/>
      <c r="DB1128" s="856" t="s">
        <v>20809</v>
      </c>
      <c r="DC1128" s="565">
        <v>2</v>
      </c>
      <c r="DD1128" s="928"/>
      <c r="DE1128" s="102" t="s">
        <v>19355</v>
      </c>
      <c r="DF1128" s="928" t="s">
        <v>4118</v>
      </c>
      <c r="DG1128" s="555" t="s">
        <v>5957</v>
      </c>
      <c r="DH1128" s="214" t="s">
        <v>4328</v>
      </c>
      <c r="DI1128" s="557">
        <v>41100</v>
      </c>
      <c r="DJ1128" s="111">
        <v>40977</v>
      </c>
      <c r="DK1128" s="558">
        <v>22</v>
      </c>
      <c r="DL1128" s="558"/>
      <c r="DM1128" s="619" t="s">
        <v>20570</v>
      </c>
      <c r="DN1128" s="890">
        <v>40000000</v>
      </c>
      <c r="DO1128" s="928"/>
      <c r="DP1128" s="928"/>
      <c r="DQ1128" s="928"/>
      <c r="DR1128" s="928"/>
    </row>
    <row r="1129" spans="1:122" ht="60.75" customHeight="1" thickTop="1" thickBot="1">
      <c r="A1129" s="214" t="s">
        <v>4329</v>
      </c>
      <c r="B1129" s="214" t="s">
        <v>3633</v>
      </c>
      <c r="C1129" s="214" t="s">
        <v>86</v>
      </c>
      <c r="D1129" s="374">
        <v>1</v>
      </c>
      <c r="E1129" s="517">
        <v>41045</v>
      </c>
      <c r="F1129" s="517">
        <v>40955</v>
      </c>
      <c r="G1129" s="517">
        <v>41059</v>
      </c>
      <c r="H1129" s="517">
        <v>41073</v>
      </c>
      <c r="I1129" s="517">
        <v>41073</v>
      </c>
      <c r="J1129" s="562">
        <v>16</v>
      </c>
      <c r="K1129" s="551">
        <v>41560</v>
      </c>
      <c r="L1129" s="561">
        <v>41058</v>
      </c>
      <c r="M1129" s="117"/>
      <c r="N1129" s="214" t="s">
        <v>15234</v>
      </c>
      <c r="O1129" s="1166">
        <v>890201213</v>
      </c>
      <c r="P1129" s="530"/>
      <c r="Q1129" s="530"/>
      <c r="R1129" s="530"/>
      <c r="S1129" s="530"/>
      <c r="T1129" s="530"/>
      <c r="U1129" s="530"/>
      <c r="V1129" s="530"/>
      <c r="W1129" s="530"/>
      <c r="X1129" s="530"/>
      <c r="Y1129" s="530"/>
      <c r="Z1129" s="530"/>
      <c r="AA1129" s="530"/>
      <c r="AB1129" s="214" t="s">
        <v>4348</v>
      </c>
      <c r="AC1129" s="214"/>
      <c r="AD1129" s="214"/>
      <c r="AE1129" s="214" t="s">
        <v>329</v>
      </c>
      <c r="AF1129" s="214">
        <v>177</v>
      </c>
      <c r="AG1129" s="626"/>
      <c r="AH1129" s="636">
        <v>143963000</v>
      </c>
      <c r="AI1129" s="634">
        <v>62908000</v>
      </c>
      <c r="AJ1129" s="634">
        <v>206871000</v>
      </c>
      <c r="AK1129" s="214" t="s">
        <v>5958</v>
      </c>
      <c r="AL1129" s="214" t="s">
        <v>156</v>
      </c>
      <c r="AM1129" s="86">
        <v>143963000</v>
      </c>
      <c r="AN1129" s="86" t="s">
        <v>1453</v>
      </c>
      <c r="AO1129" s="86" t="s">
        <v>2852</v>
      </c>
      <c r="AP1129" s="83">
        <v>68001</v>
      </c>
      <c r="AQ1129" s="84">
        <v>57585200</v>
      </c>
      <c r="AR1129" s="553">
        <v>41073</v>
      </c>
      <c r="AS1129" s="554">
        <v>191</v>
      </c>
      <c r="AT1129" s="488">
        <v>86377800</v>
      </c>
      <c r="AU1129" s="553">
        <v>41298</v>
      </c>
      <c r="AV1129" s="554">
        <v>390</v>
      </c>
      <c r="AW1129" s="84"/>
      <c r="AX1129" s="553"/>
      <c r="AY1129" s="554"/>
      <c r="AZ1129" s="84"/>
      <c r="BA1129" s="553"/>
      <c r="BB1129" s="554"/>
      <c r="BC1129" s="84"/>
      <c r="BD1129" s="553"/>
      <c r="BE1129" s="554"/>
      <c r="BF1129" s="84"/>
      <c r="BG1129" s="553"/>
      <c r="BH1129" s="554"/>
      <c r="BI1129" s="84"/>
      <c r="BJ1129" s="553"/>
      <c r="BK1129" s="554"/>
      <c r="BL1129" s="84"/>
      <c r="BM1129" s="553"/>
      <c r="BN1129" s="554"/>
      <c r="BO1129" s="84"/>
      <c r="BP1129" s="553"/>
      <c r="BQ1129" s="554"/>
      <c r="BR1129" s="84"/>
      <c r="BS1129" s="553"/>
      <c r="BT1129" s="554"/>
      <c r="BU1129" s="84"/>
      <c r="BV1129" s="553"/>
      <c r="BW1129" s="554"/>
      <c r="BX1129" s="84"/>
      <c r="BY1129" s="553"/>
      <c r="BZ1129" s="554"/>
      <c r="CA1129" s="84"/>
      <c r="CB1129" s="553"/>
      <c r="CC1129" s="554"/>
      <c r="CD1129" s="84"/>
      <c r="CE1129" s="553"/>
      <c r="CF1129" s="554"/>
      <c r="CG1129" s="84"/>
      <c r="CH1129" s="553"/>
      <c r="CI1129" s="554"/>
      <c r="CJ1129" s="554"/>
      <c r="CK1129" s="554"/>
      <c r="CL1129" s="554"/>
      <c r="CM1129" s="554"/>
      <c r="CN1129" s="554"/>
      <c r="CO1129" s="554"/>
      <c r="CP1129" s="554"/>
      <c r="CQ1129" s="554"/>
      <c r="CR1129" s="554"/>
      <c r="CS1129" s="554"/>
      <c r="CT1129" s="554"/>
      <c r="CU1129" s="554"/>
      <c r="CV1129" s="554"/>
      <c r="CW1129" s="554"/>
      <c r="CX1129" s="554"/>
      <c r="CY1129" s="554">
        <v>143963000</v>
      </c>
      <c r="CZ1129" s="84">
        <v>0</v>
      </c>
      <c r="DA1129" s="84"/>
      <c r="DB1129" s="856" t="s">
        <v>20809</v>
      </c>
      <c r="DC1129" s="565">
        <v>2</v>
      </c>
      <c r="DD1129" s="928"/>
      <c r="DE1129" s="102" t="s">
        <v>14525</v>
      </c>
      <c r="DF1129" s="928" t="s">
        <v>4118</v>
      </c>
      <c r="DG1129" s="555" t="s">
        <v>5959</v>
      </c>
      <c r="DH1129" s="214" t="s">
        <v>4329</v>
      </c>
      <c r="DI1129" s="557">
        <v>41058</v>
      </c>
      <c r="DJ1129" s="111">
        <v>40977</v>
      </c>
      <c r="DK1129" s="558">
        <v>22</v>
      </c>
      <c r="DL1129" s="558"/>
      <c r="DM1129" s="619" t="s">
        <v>20570</v>
      </c>
      <c r="DN1129" s="890">
        <v>143963000</v>
      </c>
      <c r="DO1129" s="928"/>
      <c r="DP1129" s="928"/>
      <c r="DQ1129" s="928"/>
      <c r="DR1129" s="928"/>
    </row>
    <row r="1130" spans="1:122" ht="60.75" customHeight="1" thickTop="1" thickBot="1">
      <c r="A1130" s="214" t="s">
        <v>4330</v>
      </c>
      <c r="B1130" s="214" t="s">
        <v>3633</v>
      </c>
      <c r="C1130" s="214" t="s">
        <v>543</v>
      </c>
      <c r="D1130" s="374">
        <v>0</v>
      </c>
      <c r="E1130" s="517"/>
      <c r="F1130" s="517">
        <v>40955</v>
      </c>
      <c r="G1130" s="517"/>
      <c r="H1130" s="517"/>
      <c r="I1130" s="517"/>
      <c r="J1130" s="859">
        <v>10</v>
      </c>
      <c r="K1130" s="551" t="s">
        <v>19355</v>
      </c>
      <c r="L1130" s="552"/>
      <c r="M1130" s="117"/>
      <c r="N1130" s="214" t="s">
        <v>691</v>
      </c>
      <c r="O1130" s="1166">
        <v>899999063</v>
      </c>
      <c r="P1130" s="530"/>
      <c r="Q1130" s="530"/>
      <c r="R1130" s="530"/>
      <c r="S1130" s="530"/>
      <c r="T1130" s="530"/>
      <c r="U1130" s="530"/>
      <c r="V1130" s="530"/>
      <c r="W1130" s="530"/>
      <c r="X1130" s="530"/>
      <c r="Y1130" s="530"/>
      <c r="Z1130" s="530"/>
      <c r="AA1130" s="530"/>
      <c r="AB1130" s="214" t="s">
        <v>4349</v>
      </c>
      <c r="AC1130" s="214"/>
      <c r="AD1130" s="214"/>
      <c r="AE1130" s="214" t="s">
        <v>329</v>
      </c>
      <c r="AF1130" s="214">
        <v>177</v>
      </c>
      <c r="AG1130" s="626"/>
      <c r="AH1130" s="636">
        <v>115933641</v>
      </c>
      <c r="AI1130" s="634">
        <v>28650000</v>
      </c>
      <c r="AJ1130" s="634">
        <v>144583641</v>
      </c>
      <c r="AK1130" s="214" t="s">
        <v>14055</v>
      </c>
      <c r="AL1130" s="214" t="s">
        <v>470</v>
      </c>
      <c r="AM1130" s="86">
        <v>115933641</v>
      </c>
      <c r="AN1130" s="86" t="s">
        <v>14315</v>
      </c>
      <c r="AO1130" s="86" t="s">
        <v>14315</v>
      </c>
      <c r="AP1130" s="97">
        <v>11001</v>
      </c>
      <c r="AQ1130" s="84">
        <v>0</v>
      </c>
      <c r="AR1130" s="553"/>
      <c r="AS1130" s="554"/>
      <c r="AT1130" s="488"/>
      <c r="AU1130" s="553"/>
      <c r="AV1130" s="554"/>
      <c r="AW1130" s="84"/>
      <c r="AX1130" s="553"/>
      <c r="AY1130" s="554"/>
      <c r="AZ1130" s="84"/>
      <c r="BA1130" s="553"/>
      <c r="BB1130" s="554"/>
      <c r="BC1130" s="84"/>
      <c r="BD1130" s="553"/>
      <c r="BE1130" s="554"/>
      <c r="BF1130" s="84"/>
      <c r="BG1130" s="553"/>
      <c r="BH1130" s="554"/>
      <c r="BI1130" s="84"/>
      <c r="BJ1130" s="553"/>
      <c r="BK1130" s="554"/>
      <c r="BL1130" s="84"/>
      <c r="BM1130" s="553"/>
      <c r="BN1130" s="554"/>
      <c r="BO1130" s="84"/>
      <c r="BP1130" s="553"/>
      <c r="BQ1130" s="554"/>
      <c r="BR1130" s="84"/>
      <c r="BS1130" s="553"/>
      <c r="BT1130" s="554"/>
      <c r="BU1130" s="84"/>
      <c r="BV1130" s="553"/>
      <c r="BW1130" s="554"/>
      <c r="BX1130" s="84"/>
      <c r="BY1130" s="553"/>
      <c r="BZ1130" s="554"/>
      <c r="CA1130" s="84"/>
      <c r="CB1130" s="553"/>
      <c r="CC1130" s="554"/>
      <c r="CD1130" s="84"/>
      <c r="CE1130" s="553"/>
      <c r="CF1130" s="554"/>
      <c r="CG1130" s="84"/>
      <c r="CH1130" s="553"/>
      <c r="CI1130" s="554"/>
      <c r="CJ1130" s="554"/>
      <c r="CK1130" s="554"/>
      <c r="CL1130" s="554"/>
      <c r="CM1130" s="554"/>
      <c r="CN1130" s="554"/>
      <c r="CO1130" s="554"/>
      <c r="CP1130" s="554"/>
      <c r="CQ1130" s="554"/>
      <c r="CR1130" s="554"/>
      <c r="CS1130" s="554"/>
      <c r="CT1130" s="554"/>
      <c r="CU1130" s="554"/>
      <c r="CV1130" s="554"/>
      <c r="CW1130" s="554"/>
      <c r="CX1130" s="554"/>
      <c r="CY1130" s="554">
        <v>0</v>
      </c>
      <c r="CZ1130" s="84">
        <v>115933641</v>
      </c>
      <c r="DA1130" s="84"/>
      <c r="DB1130" s="727" t="s">
        <v>470</v>
      </c>
      <c r="DC1130" s="565">
        <v>2</v>
      </c>
      <c r="DD1130" s="928"/>
      <c r="DE1130" s="102">
        <v>0</v>
      </c>
      <c r="DF1130" s="928" t="s">
        <v>4118</v>
      </c>
      <c r="DG1130" s="555" t="s">
        <v>5960</v>
      </c>
      <c r="DH1130" s="214" t="s">
        <v>4330</v>
      </c>
      <c r="DI1130" s="557"/>
      <c r="DJ1130" s="111">
        <v>40974</v>
      </c>
      <c r="DK1130" s="558">
        <v>19</v>
      </c>
      <c r="DL1130" s="558" t="s">
        <v>15785</v>
      </c>
      <c r="DM1130" s="619" t="s">
        <v>20572</v>
      </c>
      <c r="DN1130" s="890">
        <v>0</v>
      </c>
      <c r="DO1130" s="928"/>
      <c r="DP1130" s="928"/>
      <c r="DQ1130" s="928"/>
      <c r="DR1130" s="928"/>
    </row>
    <row r="1131" spans="1:122" ht="60.75" customHeight="1" thickTop="1" thickBot="1">
      <c r="A1131" s="214" t="s">
        <v>4331</v>
      </c>
      <c r="B1131" s="214" t="s">
        <v>3633</v>
      </c>
      <c r="C1131" s="214" t="s">
        <v>543</v>
      </c>
      <c r="D1131" s="374">
        <v>0</v>
      </c>
      <c r="E1131" s="517">
        <v>41264</v>
      </c>
      <c r="F1131" s="517">
        <v>40955</v>
      </c>
      <c r="G1131" s="517">
        <v>41333</v>
      </c>
      <c r="H1131" s="517">
        <v>41345</v>
      </c>
      <c r="I1131" s="517">
        <v>41345</v>
      </c>
      <c r="J1131" s="859">
        <v>10</v>
      </c>
      <c r="K1131" s="551">
        <v>41651</v>
      </c>
      <c r="L1131" s="517">
        <v>41264</v>
      </c>
      <c r="M1131" s="117"/>
      <c r="N1131" s="214" t="s">
        <v>691</v>
      </c>
      <c r="O1131" s="1166">
        <v>899999063</v>
      </c>
      <c r="P1131" s="530" t="s">
        <v>19085</v>
      </c>
      <c r="Q1131" s="530">
        <v>79488236</v>
      </c>
      <c r="R1131" s="530" t="s">
        <v>1097</v>
      </c>
      <c r="S1131" s="530" t="s">
        <v>1097</v>
      </c>
      <c r="T1131" s="530" t="s">
        <v>1097</v>
      </c>
      <c r="U1131" s="530" t="s">
        <v>1097</v>
      </c>
      <c r="V1131" s="530" t="s">
        <v>1097</v>
      </c>
      <c r="W1131" s="530" t="s">
        <v>1097</v>
      </c>
      <c r="X1131" s="530" t="s">
        <v>1097</v>
      </c>
      <c r="Y1131" s="530" t="s">
        <v>1097</v>
      </c>
      <c r="Z1131" s="530" t="s">
        <v>1097</v>
      </c>
      <c r="AA1131" s="530" t="s">
        <v>1097</v>
      </c>
      <c r="AB1131" s="214" t="s">
        <v>4350</v>
      </c>
      <c r="AC1131" s="214"/>
      <c r="AD1131" s="214"/>
      <c r="AE1131" s="214" t="s">
        <v>329</v>
      </c>
      <c r="AF1131" s="214">
        <v>177</v>
      </c>
      <c r="AG1131" s="626"/>
      <c r="AH1131" s="636">
        <v>217391304</v>
      </c>
      <c r="AI1131" s="634">
        <v>45000000</v>
      </c>
      <c r="AJ1131" s="634">
        <v>262391304</v>
      </c>
      <c r="AK1131" s="214" t="s">
        <v>4622</v>
      </c>
      <c r="AL1131" s="214" t="s">
        <v>156</v>
      </c>
      <c r="AM1131" s="86">
        <v>217391304</v>
      </c>
      <c r="AN1131" s="86" t="s">
        <v>14315</v>
      </c>
      <c r="AO1131" s="86" t="s">
        <v>14315</v>
      </c>
      <c r="AP1131" s="97">
        <v>11001</v>
      </c>
      <c r="AQ1131" s="84">
        <v>152173913</v>
      </c>
      <c r="AR1131" s="553">
        <v>41345</v>
      </c>
      <c r="AS1131" s="554">
        <v>431</v>
      </c>
      <c r="AT1131" s="488">
        <v>65217391</v>
      </c>
      <c r="AU1131" s="576">
        <v>41590</v>
      </c>
      <c r="AV1131" s="554">
        <v>660</v>
      </c>
      <c r="AW1131" s="84"/>
      <c r="AX1131" s="553"/>
      <c r="AY1131" s="554"/>
      <c r="AZ1131" s="84"/>
      <c r="BA1131" s="553"/>
      <c r="BB1131" s="554"/>
      <c r="BC1131" s="84"/>
      <c r="BD1131" s="553"/>
      <c r="BE1131" s="554"/>
      <c r="BF1131" s="84"/>
      <c r="BG1131" s="553"/>
      <c r="BH1131" s="554"/>
      <c r="BI1131" s="84"/>
      <c r="BJ1131" s="553"/>
      <c r="BK1131" s="554"/>
      <c r="BL1131" s="84"/>
      <c r="BM1131" s="553"/>
      <c r="BN1131" s="554"/>
      <c r="BO1131" s="84"/>
      <c r="BP1131" s="553"/>
      <c r="BQ1131" s="554"/>
      <c r="BR1131" s="84"/>
      <c r="BS1131" s="553"/>
      <c r="BT1131" s="554"/>
      <c r="BU1131" s="84"/>
      <c r="BV1131" s="553"/>
      <c r="BW1131" s="554"/>
      <c r="BX1131" s="84"/>
      <c r="BY1131" s="553"/>
      <c r="BZ1131" s="554"/>
      <c r="CA1131" s="84"/>
      <c r="CB1131" s="553"/>
      <c r="CC1131" s="554"/>
      <c r="CD1131" s="84"/>
      <c r="CE1131" s="553"/>
      <c r="CF1131" s="554"/>
      <c r="CG1131" s="84"/>
      <c r="CH1131" s="553"/>
      <c r="CI1131" s="554"/>
      <c r="CJ1131" s="554"/>
      <c r="CK1131" s="554"/>
      <c r="CL1131" s="554"/>
      <c r="CM1131" s="554"/>
      <c r="CN1131" s="554"/>
      <c r="CO1131" s="554"/>
      <c r="CP1131" s="554"/>
      <c r="CQ1131" s="554"/>
      <c r="CR1131" s="554"/>
      <c r="CS1131" s="554"/>
      <c r="CT1131" s="554"/>
      <c r="CU1131" s="554"/>
      <c r="CV1131" s="554"/>
      <c r="CW1131" s="554"/>
      <c r="CX1131" s="554"/>
      <c r="CY1131" s="554">
        <v>217391304</v>
      </c>
      <c r="CZ1131" s="84">
        <v>0</v>
      </c>
      <c r="DA1131" s="84"/>
      <c r="DB1131" s="856" t="s">
        <v>20809</v>
      </c>
      <c r="DC1131" s="565">
        <v>2</v>
      </c>
      <c r="DD1131" s="928"/>
      <c r="DE1131" s="102">
        <v>0</v>
      </c>
      <c r="DF1131" s="928" t="s">
        <v>4118</v>
      </c>
      <c r="DG1131" s="555" t="s">
        <v>5961</v>
      </c>
      <c r="DH1131" s="214" t="s">
        <v>4331</v>
      </c>
      <c r="DI1131" s="557"/>
      <c r="DJ1131" s="111">
        <v>40974</v>
      </c>
      <c r="DK1131" s="558">
        <v>19</v>
      </c>
      <c r="DL1131" s="558" t="s">
        <v>15785</v>
      </c>
      <c r="DM1131" s="619" t="s">
        <v>20570</v>
      </c>
      <c r="DN1131" s="890">
        <v>217391304</v>
      </c>
      <c r="DO1131" s="928"/>
      <c r="DP1131" s="928"/>
      <c r="DQ1131" s="928"/>
      <c r="DR1131" s="928"/>
    </row>
    <row r="1132" spans="1:122" ht="60.75" customHeight="1" thickTop="1" thickBot="1">
      <c r="A1132" s="214" t="s">
        <v>4332</v>
      </c>
      <c r="B1132" s="214" t="s">
        <v>3633</v>
      </c>
      <c r="C1132" s="214" t="s">
        <v>543</v>
      </c>
      <c r="D1132" s="374">
        <v>0</v>
      </c>
      <c r="E1132" s="517">
        <v>41264</v>
      </c>
      <c r="F1132" s="517">
        <v>40955</v>
      </c>
      <c r="G1132" s="517">
        <v>41333</v>
      </c>
      <c r="H1132" s="517">
        <v>41345</v>
      </c>
      <c r="I1132" s="517">
        <v>41345</v>
      </c>
      <c r="J1132" s="859">
        <v>12</v>
      </c>
      <c r="K1132" s="551">
        <v>41710</v>
      </c>
      <c r="L1132" s="552"/>
      <c r="M1132" s="117"/>
      <c r="N1132" s="214" t="s">
        <v>691</v>
      </c>
      <c r="O1132" s="1166">
        <v>899999063</v>
      </c>
      <c r="P1132" s="530" t="s">
        <v>19086</v>
      </c>
      <c r="Q1132" s="530">
        <v>80221019</v>
      </c>
      <c r="R1132" s="530" t="s">
        <v>1097</v>
      </c>
      <c r="S1132" s="530" t="s">
        <v>1097</v>
      </c>
      <c r="T1132" s="530" t="s">
        <v>1097</v>
      </c>
      <c r="U1132" s="530" t="s">
        <v>1097</v>
      </c>
      <c r="V1132" s="530" t="s">
        <v>1097</v>
      </c>
      <c r="W1132" s="530" t="s">
        <v>1097</v>
      </c>
      <c r="X1132" s="530" t="s">
        <v>1097</v>
      </c>
      <c r="Y1132" s="530" t="s">
        <v>1097</v>
      </c>
      <c r="Z1132" s="530" t="s">
        <v>1097</v>
      </c>
      <c r="AA1132" s="530" t="s">
        <v>1097</v>
      </c>
      <c r="AB1132" s="214" t="s">
        <v>4351</v>
      </c>
      <c r="AC1132" s="214"/>
      <c r="AD1132" s="214"/>
      <c r="AE1132" s="214" t="s">
        <v>329</v>
      </c>
      <c r="AF1132" s="214">
        <v>177</v>
      </c>
      <c r="AG1132" s="626"/>
      <c r="AH1132" s="636">
        <v>100695652</v>
      </c>
      <c r="AI1132" s="634">
        <v>24050000</v>
      </c>
      <c r="AJ1132" s="634">
        <v>124745652</v>
      </c>
      <c r="AK1132" s="214" t="s">
        <v>4622</v>
      </c>
      <c r="AL1132" s="214" t="s">
        <v>156</v>
      </c>
      <c r="AM1132" s="86">
        <v>100695652</v>
      </c>
      <c r="AN1132" s="86" t="s">
        <v>14315</v>
      </c>
      <c r="AO1132" s="86" t="s">
        <v>14315</v>
      </c>
      <c r="AP1132" s="97">
        <v>11001</v>
      </c>
      <c r="AQ1132" s="84">
        <v>70486956</v>
      </c>
      <c r="AR1132" s="553">
        <v>41345</v>
      </c>
      <c r="AS1132" s="554">
        <v>431</v>
      </c>
      <c r="AT1132" s="488"/>
      <c r="AU1132" s="553"/>
      <c r="AV1132" s="554"/>
      <c r="AW1132" s="84"/>
      <c r="AX1132" s="553"/>
      <c r="AY1132" s="554"/>
      <c r="AZ1132" s="84"/>
      <c r="BA1132" s="553"/>
      <c r="BB1132" s="554"/>
      <c r="BC1132" s="84"/>
      <c r="BD1132" s="553"/>
      <c r="BE1132" s="554"/>
      <c r="BF1132" s="84"/>
      <c r="BG1132" s="553"/>
      <c r="BH1132" s="554"/>
      <c r="BI1132" s="84"/>
      <c r="BJ1132" s="553"/>
      <c r="BK1132" s="554"/>
      <c r="BL1132" s="84"/>
      <c r="BM1132" s="553"/>
      <c r="BN1132" s="554"/>
      <c r="BO1132" s="84"/>
      <c r="BP1132" s="553"/>
      <c r="BQ1132" s="554"/>
      <c r="BR1132" s="84"/>
      <c r="BS1132" s="553"/>
      <c r="BT1132" s="554"/>
      <c r="BU1132" s="84"/>
      <c r="BV1132" s="553"/>
      <c r="BW1132" s="554"/>
      <c r="BX1132" s="84"/>
      <c r="BY1132" s="553"/>
      <c r="BZ1132" s="554"/>
      <c r="CA1132" s="84"/>
      <c r="CB1132" s="553"/>
      <c r="CC1132" s="554"/>
      <c r="CD1132" s="84"/>
      <c r="CE1132" s="553"/>
      <c r="CF1132" s="554"/>
      <c r="CG1132" s="84"/>
      <c r="CH1132" s="553"/>
      <c r="CI1132" s="554"/>
      <c r="CJ1132" s="554"/>
      <c r="CK1132" s="554"/>
      <c r="CL1132" s="554"/>
      <c r="CM1132" s="554"/>
      <c r="CN1132" s="554"/>
      <c r="CO1132" s="554"/>
      <c r="CP1132" s="554"/>
      <c r="CQ1132" s="554"/>
      <c r="CR1132" s="554"/>
      <c r="CS1132" s="554"/>
      <c r="CT1132" s="554"/>
      <c r="CU1132" s="554"/>
      <c r="CV1132" s="554"/>
      <c r="CW1132" s="554"/>
      <c r="CX1132" s="554"/>
      <c r="CY1132" s="554">
        <v>70486956</v>
      </c>
      <c r="CZ1132" s="84">
        <v>30208696</v>
      </c>
      <c r="DA1132" s="84"/>
      <c r="DB1132" s="856" t="s">
        <v>20809</v>
      </c>
      <c r="DC1132" s="565">
        <v>2</v>
      </c>
      <c r="DD1132" s="928"/>
      <c r="DE1132" s="102">
        <v>0</v>
      </c>
      <c r="DF1132" s="928" t="s">
        <v>4118</v>
      </c>
      <c r="DG1132" s="555" t="s">
        <v>5962</v>
      </c>
      <c r="DH1132" s="214" t="s">
        <v>4332</v>
      </c>
      <c r="DI1132" s="557"/>
      <c r="DJ1132" s="111">
        <v>40974</v>
      </c>
      <c r="DK1132" s="558">
        <v>19</v>
      </c>
      <c r="DL1132" s="558" t="s">
        <v>15785</v>
      </c>
      <c r="DM1132" s="619" t="s">
        <v>20570</v>
      </c>
      <c r="DN1132" s="890">
        <v>70486956</v>
      </c>
      <c r="DO1132" s="928"/>
      <c r="DP1132" s="928"/>
      <c r="DQ1132" s="928"/>
      <c r="DR1132" s="928"/>
    </row>
    <row r="1133" spans="1:122" ht="71" customHeight="1" thickTop="1" thickBot="1">
      <c r="A1133" s="214" t="s">
        <v>4333</v>
      </c>
      <c r="B1133" s="214" t="s">
        <v>3633</v>
      </c>
      <c r="C1133" s="214" t="s">
        <v>543</v>
      </c>
      <c r="D1133" s="374">
        <v>1</v>
      </c>
      <c r="E1133" s="517">
        <v>41102</v>
      </c>
      <c r="F1133" s="517">
        <v>40955</v>
      </c>
      <c r="G1133" s="517">
        <v>41155</v>
      </c>
      <c r="H1133" s="517">
        <v>41162</v>
      </c>
      <c r="I1133" s="517">
        <v>41162</v>
      </c>
      <c r="J1133" s="859">
        <v>11</v>
      </c>
      <c r="K1133" s="551">
        <v>41496</v>
      </c>
      <c r="L1133" s="561">
        <v>41151</v>
      </c>
      <c r="M1133" s="117"/>
      <c r="N1133" s="214" t="s">
        <v>750</v>
      </c>
      <c r="O1133" s="1166">
        <v>860013720</v>
      </c>
      <c r="P1133" s="530"/>
      <c r="Q1133" s="530"/>
      <c r="R1133" s="530"/>
      <c r="S1133" s="530"/>
      <c r="T1133" s="530"/>
      <c r="U1133" s="530"/>
      <c r="V1133" s="530"/>
      <c r="W1133" s="530"/>
      <c r="X1133" s="530"/>
      <c r="Y1133" s="530"/>
      <c r="Z1133" s="530"/>
      <c r="AA1133" s="530"/>
      <c r="AB1133" s="214" t="s">
        <v>4352</v>
      </c>
      <c r="AC1133" s="214"/>
      <c r="AD1133" s="214"/>
      <c r="AE1133" s="214" t="s">
        <v>329</v>
      </c>
      <c r="AF1133" s="214">
        <v>177</v>
      </c>
      <c r="AG1133" s="626"/>
      <c r="AH1133" s="636">
        <v>148050000</v>
      </c>
      <c r="AI1133" s="634">
        <v>150738372</v>
      </c>
      <c r="AJ1133" s="634">
        <v>298788372</v>
      </c>
      <c r="AK1133" s="214" t="s">
        <v>6992</v>
      </c>
      <c r="AL1133" s="214" t="s">
        <v>156</v>
      </c>
      <c r="AM1133" s="86">
        <v>148050000</v>
      </c>
      <c r="AN1133" s="86" t="s">
        <v>14315</v>
      </c>
      <c r="AO1133" s="86" t="s">
        <v>14315</v>
      </c>
      <c r="AP1133" s="97">
        <v>11001</v>
      </c>
      <c r="AQ1133" s="84">
        <v>59220000</v>
      </c>
      <c r="AR1133" s="553">
        <v>41162</v>
      </c>
      <c r="AS1133" s="554">
        <v>255</v>
      </c>
      <c r="AT1133" s="488">
        <v>88830000</v>
      </c>
      <c r="AU1133" s="553">
        <v>41437</v>
      </c>
      <c r="AV1133" s="554">
        <v>505</v>
      </c>
      <c r="AW1133" s="84"/>
      <c r="AX1133" s="553"/>
      <c r="AY1133" s="554"/>
      <c r="AZ1133" s="84"/>
      <c r="BA1133" s="553"/>
      <c r="BB1133" s="554"/>
      <c r="BC1133" s="84"/>
      <c r="BD1133" s="553"/>
      <c r="BE1133" s="554"/>
      <c r="BF1133" s="84"/>
      <c r="BG1133" s="553"/>
      <c r="BH1133" s="554"/>
      <c r="BI1133" s="84"/>
      <c r="BJ1133" s="553"/>
      <c r="BK1133" s="554"/>
      <c r="BL1133" s="84"/>
      <c r="BM1133" s="553"/>
      <c r="BN1133" s="554"/>
      <c r="BO1133" s="84"/>
      <c r="BP1133" s="553"/>
      <c r="BQ1133" s="554"/>
      <c r="BR1133" s="84"/>
      <c r="BS1133" s="553"/>
      <c r="BT1133" s="554"/>
      <c r="BU1133" s="84"/>
      <c r="BV1133" s="553"/>
      <c r="BW1133" s="554"/>
      <c r="BX1133" s="84"/>
      <c r="BY1133" s="553"/>
      <c r="BZ1133" s="554"/>
      <c r="CA1133" s="84"/>
      <c r="CB1133" s="553"/>
      <c r="CC1133" s="554"/>
      <c r="CD1133" s="84"/>
      <c r="CE1133" s="553"/>
      <c r="CF1133" s="554"/>
      <c r="CG1133" s="84"/>
      <c r="CH1133" s="553"/>
      <c r="CI1133" s="554"/>
      <c r="CJ1133" s="554"/>
      <c r="CK1133" s="554"/>
      <c r="CL1133" s="554"/>
      <c r="CM1133" s="554"/>
      <c r="CN1133" s="554"/>
      <c r="CO1133" s="554"/>
      <c r="CP1133" s="554"/>
      <c r="CQ1133" s="554"/>
      <c r="CR1133" s="554"/>
      <c r="CS1133" s="554"/>
      <c r="CT1133" s="554"/>
      <c r="CU1133" s="554"/>
      <c r="CV1133" s="554"/>
      <c r="CW1133" s="554"/>
      <c r="CX1133" s="554"/>
      <c r="CY1133" s="554">
        <v>148050000</v>
      </c>
      <c r="CZ1133" s="84">
        <v>0</v>
      </c>
      <c r="DA1133" s="84"/>
      <c r="DB1133" s="856" t="s">
        <v>20809</v>
      </c>
      <c r="DC1133" s="565">
        <v>2</v>
      </c>
      <c r="DD1133" s="928"/>
      <c r="DE1133" s="102" t="s">
        <v>14525</v>
      </c>
      <c r="DF1133" s="928" t="s">
        <v>4117</v>
      </c>
      <c r="DG1133" s="555" t="s">
        <v>5963</v>
      </c>
      <c r="DH1133" s="214" t="s">
        <v>4333</v>
      </c>
      <c r="DI1133" s="557">
        <v>41151</v>
      </c>
      <c r="DJ1133" s="111">
        <v>40981</v>
      </c>
      <c r="DK1133" s="558">
        <v>26</v>
      </c>
      <c r="DL1133" s="558" t="s">
        <v>15785</v>
      </c>
      <c r="DM1133" s="619" t="s">
        <v>20570</v>
      </c>
      <c r="DN1133" s="890">
        <v>148050000</v>
      </c>
      <c r="DO1133" s="928"/>
      <c r="DP1133" s="928"/>
      <c r="DQ1133" s="928"/>
      <c r="DR1133" s="928"/>
    </row>
    <row r="1134" spans="1:122" ht="60.75" customHeight="1" thickTop="1" thickBot="1">
      <c r="A1134" s="214" t="s">
        <v>4334</v>
      </c>
      <c r="B1134" s="214" t="s">
        <v>3633</v>
      </c>
      <c r="C1134" s="214" t="s">
        <v>543</v>
      </c>
      <c r="D1134" s="374">
        <v>1</v>
      </c>
      <c r="E1134" s="517">
        <v>40983</v>
      </c>
      <c r="F1134" s="517">
        <v>40955</v>
      </c>
      <c r="G1134" s="517">
        <v>40994</v>
      </c>
      <c r="H1134" s="517">
        <v>41003</v>
      </c>
      <c r="I1134" s="517">
        <v>41003</v>
      </c>
      <c r="J1134" s="562">
        <v>16</v>
      </c>
      <c r="K1134" s="551">
        <v>41490</v>
      </c>
      <c r="L1134" s="561">
        <v>40990</v>
      </c>
      <c r="M1134" s="117"/>
      <c r="N1134" s="214" t="s">
        <v>4353</v>
      </c>
      <c r="O1134" s="1166">
        <v>800020712</v>
      </c>
      <c r="P1134" s="530"/>
      <c r="Q1134" s="530"/>
      <c r="R1134" s="530"/>
      <c r="S1134" s="530"/>
      <c r="T1134" s="530"/>
      <c r="U1134" s="530"/>
      <c r="V1134" s="530"/>
      <c r="W1134" s="530"/>
      <c r="X1134" s="530"/>
      <c r="Y1134" s="530"/>
      <c r="Z1134" s="530"/>
      <c r="AA1134" s="530"/>
      <c r="AB1134" s="214" t="s">
        <v>4354</v>
      </c>
      <c r="AC1134" s="214"/>
      <c r="AD1134" s="214"/>
      <c r="AE1134" s="214" t="s">
        <v>329</v>
      </c>
      <c r="AF1134" s="214">
        <v>177</v>
      </c>
      <c r="AG1134" s="626"/>
      <c r="AH1134" s="636">
        <v>150000000</v>
      </c>
      <c r="AI1134" s="634">
        <v>185000000</v>
      </c>
      <c r="AJ1134" s="634">
        <v>335000000</v>
      </c>
      <c r="AK1134" s="214" t="s">
        <v>4630</v>
      </c>
      <c r="AL1134" s="214" t="s">
        <v>156</v>
      </c>
      <c r="AM1134" s="86">
        <v>150000000</v>
      </c>
      <c r="AN1134" s="86" t="s">
        <v>14315</v>
      </c>
      <c r="AO1134" s="86" t="s">
        <v>14315</v>
      </c>
      <c r="AP1134" s="97">
        <v>11001</v>
      </c>
      <c r="AQ1134" s="84">
        <v>60000000</v>
      </c>
      <c r="AR1134" s="553">
        <v>41003</v>
      </c>
      <c r="AS1134" s="554">
        <v>154</v>
      </c>
      <c r="AT1134" s="488">
        <v>90000000</v>
      </c>
      <c r="AU1134" s="553">
        <v>41247</v>
      </c>
      <c r="AV1134" s="554">
        <v>332</v>
      </c>
      <c r="AW1134" s="84"/>
      <c r="AX1134" s="553"/>
      <c r="AY1134" s="554"/>
      <c r="AZ1134" s="84"/>
      <c r="BA1134" s="553"/>
      <c r="BB1134" s="554"/>
      <c r="BC1134" s="84"/>
      <c r="BD1134" s="553"/>
      <c r="BE1134" s="554"/>
      <c r="BF1134" s="84"/>
      <c r="BG1134" s="553"/>
      <c r="BH1134" s="554"/>
      <c r="BI1134" s="84"/>
      <c r="BJ1134" s="553"/>
      <c r="BK1134" s="554"/>
      <c r="BL1134" s="84"/>
      <c r="BM1134" s="553"/>
      <c r="BN1134" s="554"/>
      <c r="BO1134" s="84"/>
      <c r="BP1134" s="553"/>
      <c r="BQ1134" s="554"/>
      <c r="BR1134" s="84"/>
      <c r="BS1134" s="553"/>
      <c r="BT1134" s="554"/>
      <c r="BU1134" s="84"/>
      <c r="BV1134" s="553"/>
      <c r="BW1134" s="554"/>
      <c r="BX1134" s="84"/>
      <c r="BY1134" s="553"/>
      <c r="BZ1134" s="554"/>
      <c r="CA1134" s="84"/>
      <c r="CB1134" s="553"/>
      <c r="CC1134" s="554"/>
      <c r="CD1134" s="84"/>
      <c r="CE1134" s="553"/>
      <c r="CF1134" s="554"/>
      <c r="CG1134" s="84"/>
      <c r="CH1134" s="553"/>
      <c r="CI1134" s="554"/>
      <c r="CJ1134" s="554"/>
      <c r="CK1134" s="554"/>
      <c r="CL1134" s="554"/>
      <c r="CM1134" s="554"/>
      <c r="CN1134" s="554"/>
      <c r="CO1134" s="554"/>
      <c r="CP1134" s="554"/>
      <c r="CQ1134" s="554"/>
      <c r="CR1134" s="554"/>
      <c r="CS1134" s="554"/>
      <c r="CT1134" s="554"/>
      <c r="CU1134" s="554"/>
      <c r="CV1134" s="554"/>
      <c r="CW1134" s="554"/>
      <c r="CX1134" s="554"/>
      <c r="CY1134" s="554">
        <v>150000000</v>
      </c>
      <c r="CZ1134" s="84">
        <v>0</v>
      </c>
      <c r="DA1134" s="84"/>
      <c r="DB1134" s="856" t="s">
        <v>20809</v>
      </c>
      <c r="DC1134" s="565">
        <v>2</v>
      </c>
      <c r="DD1134" s="928"/>
      <c r="DE1134" s="102" t="s">
        <v>9704</v>
      </c>
      <c r="DF1134" s="928" t="s">
        <v>4118</v>
      </c>
      <c r="DG1134" s="555" t="s">
        <v>5964</v>
      </c>
      <c r="DH1134" s="214" t="s">
        <v>4334</v>
      </c>
      <c r="DI1134" s="557">
        <v>40990</v>
      </c>
      <c r="DJ1134" s="111">
        <v>40977</v>
      </c>
      <c r="DK1134" s="558">
        <v>22</v>
      </c>
      <c r="DL1134" s="558" t="s">
        <v>15785</v>
      </c>
      <c r="DM1134" s="619" t="s">
        <v>20570</v>
      </c>
      <c r="DN1134" s="890">
        <v>150000000</v>
      </c>
      <c r="DO1134" s="928"/>
      <c r="DP1134" s="928"/>
      <c r="DQ1134" s="928"/>
      <c r="DR1134" s="928"/>
    </row>
    <row r="1135" spans="1:122" ht="60.75" customHeight="1" thickTop="1" thickBot="1">
      <c r="A1135" s="214" t="s">
        <v>4335</v>
      </c>
      <c r="B1135" s="214" t="s">
        <v>3633</v>
      </c>
      <c r="C1135" s="214" t="s">
        <v>543</v>
      </c>
      <c r="D1135" s="374">
        <v>1</v>
      </c>
      <c r="E1135" s="517">
        <v>40983</v>
      </c>
      <c r="F1135" s="517">
        <v>40955</v>
      </c>
      <c r="G1135" s="517">
        <v>41010</v>
      </c>
      <c r="H1135" s="517">
        <v>41019</v>
      </c>
      <c r="I1135" s="517">
        <v>41019</v>
      </c>
      <c r="J1135" s="859">
        <v>11</v>
      </c>
      <c r="K1135" s="551">
        <v>41353</v>
      </c>
      <c r="L1135" s="561">
        <v>41009</v>
      </c>
      <c r="M1135" s="117"/>
      <c r="N1135" s="214" t="s">
        <v>3677</v>
      </c>
      <c r="O1135" s="1169">
        <v>830092262</v>
      </c>
      <c r="P1135" s="534"/>
      <c r="Q1135" s="534"/>
      <c r="R1135" s="534"/>
      <c r="S1135" s="534"/>
      <c r="T1135" s="534"/>
      <c r="U1135" s="534"/>
      <c r="V1135" s="534"/>
      <c r="W1135" s="534"/>
      <c r="X1135" s="534"/>
      <c r="Y1135" s="534"/>
      <c r="Z1135" s="534"/>
      <c r="AA1135" s="534"/>
      <c r="AB1135" s="214" t="s">
        <v>4355</v>
      </c>
      <c r="AC1135" s="214"/>
      <c r="AD1135" s="214"/>
      <c r="AE1135" s="214" t="s">
        <v>329</v>
      </c>
      <c r="AF1135" s="214">
        <v>177</v>
      </c>
      <c r="AG1135" s="626"/>
      <c r="AH1135" s="636">
        <v>157916892</v>
      </c>
      <c r="AI1135" s="634">
        <v>67962286</v>
      </c>
      <c r="AJ1135" s="634">
        <v>225879178</v>
      </c>
      <c r="AK1135" s="214" t="s">
        <v>4747</v>
      </c>
      <c r="AL1135" s="214" t="s">
        <v>156</v>
      </c>
      <c r="AM1135" s="86">
        <v>157916892</v>
      </c>
      <c r="AN1135" s="86" t="s">
        <v>14315</v>
      </c>
      <c r="AO1135" s="86" t="s">
        <v>14315</v>
      </c>
      <c r="AP1135" s="97">
        <v>11001</v>
      </c>
      <c r="AQ1135" s="84">
        <v>63166757</v>
      </c>
      <c r="AR1135" s="553">
        <v>41019</v>
      </c>
      <c r="AS1135" s="554">
        <v>157</v>
      </c>
      <c r="AT1135" s="488">
        <v>94750135</v>
      </c>
      <c r="AU1135" s="553">
        <v>41177</v>
      </c>
      <c r="AV1135" s="554">
        <v>270</v>
      </c>
      <c r="AW1135" s="84"/>
      <c r="AX1135" s="553"/>
      <c r="AY1135" s="554"/>
      <c r="AZ1135" s="84"/>
      <c r="BA1135" s="553"/>
      <c r="BB1135" s="554"/>
      <c r="BC1135" s="84"/>
      <c r="BD1135" s="553"/>
      <c r="BE1135" s="554"/>
      <c r="BF1135" s="84"/>
      <c r="BG1135" s="553"/>
      <c r="BH1135" s="554"/>
      <c r="BI1135" s="84"/>
      <c r="BJ1135" s="553"/>
      <c r="BK1135" s="554"/>
      <c r="BL1135" s="84"/>
      <c r="BM1135" s="553"/>
      <c r="BN1135" s="554"/>
      <c r="BO1135" s="84"/>
      <c r="BP1135" s="553"/>
      <c r="BQ1135" s="554"/>
      <c r="BR1135" s="84"/>
      <c r="BS1135" s="553"/>
      <c r="BT1135" s="554"/>
      <c r="BU1135" s="84"/>
      <c r="BV1135" s="553"/>
      <c r="BW1135" s="554"/>
      <c r="BX1135" s="84"/>
      <c r="BY1135" s="553"/>
      <c r="BZ1135" s="554"/>
      <c r="CA1135" s="84"/>
      <c r="CB1135" s="553"/>
      <c r="CC1135" s="554"/>
      <c r="CD1135" s="84"/>
      <c r="CE1135" s="553"/>
      <c r="CF1135" s="554"/>
      <c r="CG1135" s="84"/>
      <c r="CH1135" s="553"/>
      <c r="CI1135" s="554"/>
      <c r="CJ1135" s="554"/>
      <c r="CK1135" s="554"/>
      <c r="CL1135" s="554"/>
      <c r="CM1135" s="554"/>
      <c r="CN1135" s="554"/>
      <c r="CO1135" s="554"/>
      <c r="CP1135" s="554"/>
      <c r="CQ1135" s="554"/>
      <c r="CR1135" s="554"/>
      <c r="CS1135" s="554"/>
      <c r="CT1135" s="554"/>
      <c r="CU1135" s="554"/>
      <c r="CV1135" s="554"/>
      <c r="CW1135" s="554"/>
      <c r="CX1135" s="554"/>
      <c r="CY1135" s="554">
        <v>157916892</v>
      </c>
      <c r="CZ1135" s="84">
        <v>0</v>
      </c>
      <c r="DA1135" s="84"/>
      <c r="DB1135" s="856" t="s">
        <v>20809</v>
      </c>
      <c r="DC1135" s="565">
        <v>2</v>
      </c>
      <c r="DD1135" s="928"/>
      <c r="DE1135" s="102" t="s">
        <v>9704</v>
      </c>
      <c r="DF1135" s="928" t="s">
        <v>4118</v>
      </c>
      <c r="DG1135" s="555" t="s">
        <v>5965</v>
      </c>
      <c r="DH1135" s="214" t="s">
        <v>4335</v>
      </c>
      <c r="DI1135" s="557">
        <v>41009</v>
      </c>
      <c r="DJ1135" s="111">
        <v>40977</v>
      </c>
      <c r="DK1135" s="558">
        <v>22</v>
      </c>
      <c r="DL1135" s="558"/>
      <c r="DM1135" s="619" t="s">
        <v>20570</v>
      </c>
      <c r="DN1135" s="890">
        <v>157916892</v>
      </c>
      <c r="DO1135" s="928"/>
      <c r="DP1135" s="928"/>
      <c r="DQ1135" s="928"/>
      <c r="DR1135" s="928"/>
    </row>
    <row r="1136" spans="1:122" ht="60.75" customHeight="1" thickTop="1" thickBot="1">
      <c r="A1136" s="214" t="s">
        <v>4368</v>
      </c>
      <c r="B1136" s="214" t="s">
        <v>4370</v>
      </c>
      <c r="C1136" s="214" t="s">
        <v>539</v>
      </c>
      <c r="D1136" s="374">
        <v>1</v>
      </c>
      <c r="E1136" s="517">
        <v>40963</v>
      </c>
      <c r="F1136" s="517">
        <v>40963</v>
      </c>
      <c r="G1136" s="517">
        <v>41024</v>
      </c>
      <c r="H1136" s="517">
        <v>41036</v>
      </c>
      <c r="I1136" s="517">
        <v>41024</v>
      </c>
      <c r="J1136" s="859">
        <v>6</v>
      </c>
      <c r="K1136" s="551">
        <v>41207</v>
      </c>
      <c r="L1136" s="561">
        <v>40972</v>
      </c>
      <c r="M1136" s="117"/>
      <c r="N1136" s="214" t="s">
        <v>2320</v>
      </c>
      <c r="O1136" s="1166">
        <v>800092879</v>
      </c>
      <c r="P1136" s="530"/>
      <c r="Q1136" s="530"/>
      <c r="R1136" s="530"/>
      <c r="S1136" s="530"/>
      <c r="T1136" s="530"/>
      <c r="U1136" s="530"/>
      <c r="V1136" s="530"/>
      <c r="W1136" s="530"/>
      <c r="X1136" s="530"/>
      <c r="Y1136" s="530"/>
      <c r="Z1136" s="530"/>
      <c r="AA1136" s="530"/>
      <c r="AB1136" s="214" t="s">
        <v>4369</v>
      </c>
      <c r="AC1136" s="214" t="s">
        <v>220</v>
      </c>
      <c r="AD1136" s="214" t="s">
        <v>226</v>
      </c>
      <c r="AE1136" s="214" t="s">
        <v>189</v>
      </c>
      <c r="AF1136" s="214" t="s">
        <v>7712</v>
      </c>
      <c r="AG1136" s="626" t="s">
        <v>15721</v>
      </c>
      <c r="AH1136" s="636">
        <v>11026368</v>
      </c>
      <c r="AI1136" s="634">
        <v>113415414</v>
      </c>
      <c r="AJ1136" s="634">
        <v>124441782</v>
      </c>
      <c r="AK1136" s="214" t="s">
        <v>5254</v>
      </c>
      <c r="AL1136" s="214" t="s">
        <v>156</v>
      </c>
      <c r="AM1136" s="86">
        <v>11026368</v>
      </c>
      <c r="AN1136" s="86" t="s">
        <v>14315</v>
      </c>
      <c r="AO1136" s="86" t="s">
        <v>14315</v>
      </c>
      <c r="AP1136" s="97">
        <v>11001</v>
      </c>
      <c r="AQ1136" s="84">
        <v>11026368</v>
      </c>
      <c r="AR1136" s="553">
        <v>41036</v>
      </c>
      <c r="AS1136" s="554">
        <v>166</v>
      </c>
      <c r="AT1136" s="488"/>
      <c r="AU1136" s="553"/>
      <c r="AV1136" s="554"/>
      <c r="AW1136" s="84"/>
      <c r="AX1136" s="553"/>
      <c r="AY1136" s="554"/>
      <c r="AZ1136" s="84"/>
      <c r="BA1136" s="553"/>
      <c r="BB1136" s="554"/>
      <c r="BC1136" s="84"/>
      <c r="BD1136" s="553"/>
      <c r="BE1136" s="554"/>
      <c r="BF1136" s="84"/>
      <c r="BG1136" s="553"/>
      <c r="BH1136" s="554"/>
      <c r="BI1136" s="84"/>
      <c r="BJ1136" s="553"/>
      <c r="BK1136" s="554"/>
      <c r="BL1136" s="84"/>
      <c r="BM1136" s="553"/>
      <c r="BN1136" s="554"/>
      <c r="BO1136" s="84"/>
      <c r="BP1136" s="553"/>
      <c r="BQ1136" s="554"/>
      <c r="BR1136" s="84"/>
      <c r="BS1136" s="553"/>
      <c r="BT1136" s="554"/>
      <c r="BU1136" s="84"/>
      <c r="BV1136" s="553"/>
      <c r="BW1136" s="554"/>
      <c r="BX1136" s="84"/>
      <c r="BY1136" s="553"/>
      <c r="BZ1136" s="554"/>
      <c r="CA1136" s="84"/>
      <c r="CB1136" s="553"/>
      <c r="CC1136" s="554"/>
      <c r="CD1136" s="84"/>
      <c r="CE1136" s="553"/>
      <c r="CF1136" s="554"/>
      <c r="CG1136" s="84"/>
      <c r="CH1136" s="553"/>
      <c r="CI1136" s="554"/>
      <c r="CJ1136" s="554"/>
      <c r="CK1136" s="554"/>
      <c r="CL1136" s="554"/>
      <c r="CM1136" s="554"/>
      <c r="CN1136" s="554"/>
      <c r="CO1136" s="554"/>
      <c r="CP1136" s="554"/>
      <c r="CQ1136" s="554"/>
      <c r="CR1136" s="554"/>
      <c r="CS1136" s="554"/>
      <c r="CT1136" s="554"/>
      <c r="CU1136" s="554"/>
      <c r="CV1136" s="554"/>
      <c r="CW1136" s="554"/>
      <c r="CX1136" s="554"/>
      <c r="CY1136" s="554">
        <v>11026368</v>
      </c>
      <c r="CZ1136" s="84">
        <v>0</v>
      </c>
      <c r="DA1136" s="84"/>
      <c r="DB1136" s="856" t="s">
        <v>20809</v>
      </c>
      <c r="DC1136" s="565">
        <v>1</v>
      </c>
      <c r="DD1136" s="928"/>
      <c r="DE1136" s="102" t="s">
        <v>14525</v>
      </c>
      <c r="DF1136" s="928"/>
      <c r="DG1136" s="555">
        <v>0</v>
      </c>
      <c r="DH1136" s="214" t="s">
        <v>4368</v>
      </c>
      <c r="DI1136" s="557">
        <v>40972</v>
      </c>
      <c r="DJ1136" s="111">
        <v>40963</v>
      </c>
      <c r="DK1136" s="558">
        <v>0</v>
      </c>
      <c r="DL1136" s="558" t="s">
        <v>15785</v>
      </c>
      <c r="DM1136" s="619" t="s">
        <v>20615</v>
      </c>
      <c r="DN1136" s="890">
        <v>11026368</v>
      </c>
      <c r="DO1136" s="928"/>
      <c r="DP1136" s="928"/>
      <c r="DQ1136" s="928"/>
      <c r="DR1136" s="928"/>
    </row>
    <row r="1137" spans="1:122" ht="60.75" customHeight="1" thickTop="1" thickBot="1">
      <c r="A1137" s="214" t="s">
        <v>4368</v>
      </c>
      <c r="B1137" s="214" t="s">
        <v>4370</v>
      </c>
      <c r="C1137" s="214" t="s">
        <v>539</v>
      </c>
      <c r="D1137" s="374">
        <v>1</v>
      </c>
      <c r="E1137" s="517">
        <v>40963</v>
      </c>
      <c r="F1137" s="517">
        <v>40963</v>
      </c>
      <c r="G1137" s="517">
        <v>41024</v>
      </c>
      <c r="H1137" s="517">
        <v>41036</v>
      </c>
      <c r="I1137" s="517">
        <v>41024</v>
      </c>
      <c r="J1137" s="859">
        <v>6</v>
      </c>
      <c r="K1137" s="551">
        <v>41207</v>
      </c>
      <c r="L1137" s="561">
        <v>40972</v>
      </c>
      <c r="M1137" s="117"/>
      <c r="N1137" s="214" t="s">
        <v>2320</v>
      </c>
      <c r="O1137" s="1166">
        <v>800092879</v>
      </c>
      <c r="P1137" s="530"/>
      <c r="Q1137" s="530"/>
      <c r="R1137" s="530"/>
      <c r="S1137" s="530"/>
      <c r="T1137" s="530"/>
      <c r="U1137" s="530"/>
      <c r="V1137" s="530"/>
      <c r="W1137" s="530"/>
      <c r="X1137" s="530"/>
      <c r="Y1137" s="530"/>
      <c r="Z1137" s="530"/>
      <c r="AA1137" s="530"/>
      <c r="AB1137" s="214" t="s">
        <v>4369</v>
      </c>
      <c r="AC1137" s="214" t="s">
        <v>220</v>
      </c>
      <c r="AD1137" s="214" t="s">
        <v>226</v>
      </c>
      <c r="AE1137" s="214" t="s">
        <v>189</v>
      </c>
      <c r="AF1137" s="214" t="s">
        <v>7714</v>
      </c>
      <c r="AG1137" s="626" t="s">
        <v>15721</v>
      </c>
      <c r="AH1137" s="636">
        <v>1773632</v>
      </c>
      <c r="AI1137" s="638">
        <v>0</v>
      </c>
      <c r="AJ1137" s="634">
        <v>1773632</v>
      </c>
      <c r="AK1137" s="214" t="s">
        <v>5254</v>
      </c>
      <c r="AL1137" s="214" t="s">
        <v>156</v>
      </c>
      <c r="AM1137" s="86">
        <v>1773632</v>
      </c>
      <c r="AN1137" s="86" t="s">
        <v>14315</v>
      </c>
      <c r="AO1137" s="86" t="s">
        <v>14315</v>
      </c>
      <c r="AP1137" s="97">
        <v>11001</v>
      </c>
      <c r="AQ1137" s="84">
        <v>1773632</v>
      </c>
      <c r="AR1137" s="553">
        <v>41036</v>
      </c>
      <c r="AS1137" s="554">
        <v>166</v>
      </c>
      <c r="AT1137" s="488"/>
      <c r="AU1137" s="553"/>
      <c r="AV1137" s="554"/>
      <c r="AW1137" s="84"/>
      <c r="AX1137" s="553"/>
      <c r="AY1137" s="554"/>
      <c r="AZ1137" s="84"/>
      <c r="BA1137" s="553"/>
      <c r="BB1137" s="554"/>
      <c r="BC1137" s="84"/>
      <c r="BD1137" s="553"/>
      <c r="BE1137" s="554"/>
      <c r="BF1137" s="84"/>
      <c r="BG1137" s="553"/>
      <c r="BH1137" s="554"/>
      <c r="BI1137" s="84"/>
      <c r="BJ1137" s="553"/>
      <c r="BK1137" s="554"/>
      <c r="BL1137" s="84"/>
      <c r="BM1137" s="553"/>
      <c r="BN1137" s="554"/>
      <c r="BO1137" s="84"/>
      <c r="BP1137" s="553"/>
      <c r="BQ1137" s="554"/>
      <c r="BR1137" s="84"/>
      <c r="BS1137" s="553"/>
      <c r="BT1137" s="554"/>
      <c r="BU1137" s="84"/>
      <c r="BV1137" s="553"/>
      <c r="BW1137" s="554"/>
      <c r="BX1137" s="84"/>
      <c r="BY1137" s="553"/>
      <c r="BZ1137" s="554"/>
      <c r="CA1137" s="84"/>
      <c r="CB1137" s="553"/>
      <c r="CC1137" s="554"/>
      <c r="CD1137" s="84"/>
      <c r="CE1137" s="553"/>
      <c r="CF1137" s="554"/>
      <c r="CG1137" s="84"/>
      <c r="CH1137" s="553"/>
      <c r="CI1137" s="554"/>
      <c r="CJ1137" s="554"/>
      <c r="CK1137" s="554"/>
      <c r="CL1137" s="554"/>
      <c r="CM1137" s="554"/>
      <c r="CN1137" s="554"/>
      <c r="CO1137" s="554"/>
      <c r="CP1137" s="554"/>
      <c r="CQ1137" s="554"/>
      <c r="CR1137" s="554"/>
      <c r="CS1137" s="554"/>
      <c r="CT1137" s="554"/>
      <c r="CU1137" s="554"/>
      <c r="CV1137" s="554"/>
      <c r="CW1137" s="554"/>
      <c r="CX1137" s="554"/>
      <c r="CY1137" s="554">
        <v>1773632</v>
      </c>
      <c r="CZ1137" s="84">
        <v>0</v>
      </c>
      <c r="DA1137" s="84"/>
      <c r="DB1137" s="856" t="s">
        <v>20809</v>
      </c>
      <c r="DC1137" s="565">
        <v>1</v>
      </c>
      <c r="DD1137" s="928"/>
      <c r="DE1137" s="102" t="s">
        <v>14525</v>
      </c>
      <c r="DF1137" s="928"/>
      <c r="DG1137" s="555">
        <v>0</v>
      </c>
      <c r="DH1137" s="214" t="s">
        <v>4368</v>
      </c>
      <c r="DI1137" s="557">
        <v>40972</v>
      </c>
      <c r="DJ1137" s="111">
        <v>40963</v>
      </c>
      <c r="DK1137" s="558">
        <v>0</v>
      </c>
      <c r="DL1137" s="686" t="s">
        <v>15785</v>
      </c>
      <c r="DM1137" s="619" t="s">
        <v>20612</v>
      </c>
      <c r="DN1137" s="890">
        <v>1773632</v>
      </c>
      <c r="DO1137" s="928"/>
      <c r="DP1137" s="928"/>
      <c r="DQ1137" s="928"/>
      <c r="DR1137" s="928"/>
    </row>
    <row r="1138" spans="1:122" ht="71" customHeight="1" thickTop="1" thickBot="1">
      <c r="A1138" s="214" t="s">
        <v>4371</v>
      </c>
      <c r="B1138" s="214" t="s">
        <v>4308</v>
      </c>
      <c r="C1138" s="214" t="s">
        <v>543</v>
      </c>
      <c r="D1138" s="374">
        <v>1</v>
      </c>
      <c r="E1138" s="517">
        <v>41043</v>
      </c>
      <c r="F1138" s="517">
        <v>40963</v>
      </c>
      <c r="G1138" s="517">
        <v>41073</v>
      </c>
      <c r="H1138" s="517">
        <v>41115</v>
      </c>
      <c r="I1138" s="517">
        <v>41073</v>
      </c>
      <c r="J1138" s="859">
        <v>38</v>
      </c>
      <c r="K1138" s="551">
        <v>42229</v>
      </c>
      <c r="L1138" s="552">
        <v>40983</v>
      </c>
      <c r="M1138" s="117"/>
      <c r="N1138" s="214" t="s">
        <v>4372</v>
      </c>
      <c r="O1138" s="1166">
        <v>830113706</v>
      </c>
      <c r="P1138" s="530" t="s">
        <v>1097</v>
      </c>
      <c r="Q1138" s="530" t="s">
        <v>1097</v>
      </c>
      <c r="R1138" s="530" t="s">
        <v>1097</v>
      </c>
      <c r="S1138" s="530" t="s">
        <v>1097</v>
      </c>
      <c r="T1138" s="530" t="s">
        <v>1097</v>
      </c>
      <c r="U1138" s="530" t="s">
        <v>1097</v>
      </c>
      <c r="V1138" s="530" t="s">
        <v>1097</v>
      </c>
      <c r="W1138" s="530" t="s">
        <v>1097</v>
      </c>
      <c r="X1138" s="530" t="s">
        <v>1097</v>
      </c>
      <c r="Y1138" s="530" t="s">
        <v>1097</v>
      </c>
      <c r="Z1138" s="530" t="s">
        <v>1097</v>
      </c>
      <c r="AA1138" s="530" t="s">
        <v>1097</v>
      </c>
      <c r="AB1138" s="214" t="s">
        <v>4373</v>
      </c>
      <c r="AC1138" s="214"/>
      <c r="AD1138" s="214"/>
      <c r="AE1138" s="214" t="s">
        <v>6053</v>
      </c>
      <c r="AF1138" s="214">
        <v>231</v>
      </c>
      <c r="AG1138" s="626"/>
      <c r="AH1138" s="636">
        <v>385632000</v>
      </c>
      <c r="AI1138" s="634">
        <v>207470016</v>
      </c>
      <c r="AJ1138" s="634">
        <v>593102016</v>
      </c>
      <c r="AK1138" s="214" t="s">
        <v>6140</v>
      </c>
      <c r="AL1138" s="214" t="s">
        <v>156</v>
      </c>
      <c r="AM1138" s="86">
        <v>385632000</v>
      </c>
      <c r="AN1138" s="86" t="s">
        <v>14315</v>
      </c>
      <c r="AO1138" s="86" t="s">
        <v>14315</v>
      </c>
      <c r="AP1138" s="97">
        <v>11001</v>
      </c>
      <c r="AQ1138" s="84">
        <v>128544000</v>
      </c>
      <c r="AR1138" s="553">
        <v>41115</v>
      </c>
      <c r="AS1138" s="554">
        <v>227</v>
      </c>
      <c r="AT1138" s="488">
        <v>128544000</v>
      </c>
      <c r="AU1138" s="553">
        <v>41499</v>
      </c>
      <c r="AV1138" s="554">
        <v>565</v>
      </c>
      <c r="AW1138" s="84"/>
      <c r="AX1138" s="553"/>
      <c r="AY1138" s="554"/>
      <c r="AZ1138" s="84"/>
      <c r="BA1138" s="553"/>
      <c r="BB1138" s="554"/>
      <c r="BC1138" s="84"/>
      <c r="BD1138" s="553"/>
      <c r="BE1138" s="554"/>
      <c r="BF1138" s="84"/>
      <c r="BG1138" s="553"/>
      <c r="BH1138" s="554"/>
      <c r="BI1138" s="84"/>
      <c r="BJ1138" s="553"/>
      <c r="BK1138" s="554"/>
      <c r="BL1138" s="84"/>
      <c r="BM1138" s="553"/>
      <c r="BN1138" s="554"/>
      <c r="BO1138" s="84"/>
      <c r="BP1138" s="553"/>
      <c r="BQ1138" s="554"/>
      <c r="BR1138" s="84"/>
      <c r="BS1138" s="553"/>
      <c r="BT1138" s="554"/>
      <c r="BU1138" s="84"/>
      <c r="BV1138" s="553"/>
      <c r="BW1138" s="554"/>
      <c r="BX1138" s="84"/>
      <c r="BY1138" s="553"/>
      <c r="BZ1138" s="554"/>
      <c r="CA1138" s="84"/>
      <c r="CB1138" s="553"/>
      <c r="CC1138" s="554"/>
      <c r="CD1138" s="84"/>
      <c r="CE1138" s="553"/>
      <c r="CF1138" s="554"/>
      <c r="CG1138" s="84"/>
      <c r="CH1138" s="553"/>
      <c r="CI1138" s="554"/>
      <c r="CJ1138" s="554"/>
      <c r="CK1138" s="554"/>
      <c r="CL1138" s="554"/>
      <c r="CM1138" s="554"/>
      <c r="CN1138" s="554"/>
      <c r="CO1138" s="554"/>
      <c r="CP1138" s="554"/>
      <c r="CQ1138" s="554"/>
      <c r="CR1138" s="554"/>
      <c r="CS1138" s="554"/>
      <c r="CT1138" s="554"/>
      <c r="CU1138" s="554"/>
      <c r="CV1138" s="554"/>
      <c r="CW1138" s="554"/>
      <c r="CX1138" s="554"/>
      <c r="CY1138" s="554">
        <v>257088000</v>
      </c>
      <c r="CZ1138" s="84">
        <v>128544000</v>
      </c>
      <c r="DA1138" s="84"/>
      <c r="DB1138" s="856" t="s">
        <v>20280</v>
      </c>
      <c r="DC1138" s="565">
        <v>3</v>
      </c>
      <c r="DD1138" s="928"/>
      <c r="DE1138" s="102" t="s">
        <v>14525</v>
      </c>
      <c r="DF1138" s="928"/>
      <c r="DG1138" s="555" t="s">
        <v>6248</v>
      </c>
      <c r="DH1138" s="214" t="s">
        <v>4371</v>
      </c>
      <c r="DI1138" s="557">
        <v>41068</v>
      </c>
      <c r="DJ1138" s="111">
        <v>40983</v>
      </c>
      <c r="DK1138" s="558">
        <v>20</v>
      </c>
      <c r="DL1138" s="558"/>
      <c r="DM1138" s="619" t="s">
        <v>20592</v>
      </c>
      <c r="DN1138" s="890">
        <v>257088000</v>
      </c>
      <c r="DO1138" s="928"/>
      <c r="DP1138" s="928"/>
      <c r="DQ1138" s="928"/>
      <c r="DR1138" s="928"/>
    </row>
    <row r="1139" spans="1:122" s="877" customFormat="1" ht="60.75" customHeight="1" thickTop="1" thickBot="1">
      <c r="A1139" s="291" t="s">
        <v>4374</v>
      </c>
      <c r="B1139" s="291" t="s">
        <v>3587</v>
      </c>
      <c r="C1139" s="291" t="s">
        <v>86</v>
      </c>
      <c r="D1139" s="672">
        <v>0</v>
      </c>
      <c r="E1139" s="523"/>
      <c r="F1139" s="523">
        <v>40963</v>
      </c>
      <c r="G1139" s="523"/>
      <c r="H1139" s="523"/>
      <c r="I1139" s="523"/>
      <c r="J1139" s="660">
        <v>18</v>
      </c>
      <c r="K1139" s="864" t="s">
        <v>19355</v>
      </c>
      <c r="L1139" s="585"/>
      <c r="M1139" s="238"/>
      <c r="N1139" s="291" t="s">
        <v>4375</v>
      </c>
      <c r="O1139" s="1167">
        <v>900053090</v>
      </c>
      <c r="P1139" s="530"/>
      <c r="Q1139" s="530"/>
      <c r="R1139" s="530"/>
      <c r="S1139" s="530"/>
      <c r="T1139" s="530"/>
      <c r="U1139" s="530"/>
      <c r="V1139" s="530"/>
      <c r="W1139" s="530"/>
      <c r="X1139" s="530"/>
      <c r="Y1139" s="530"/>
      <c r="Z1139" s="530"/>
      <c r="AA1139" s="530"/>
      <c r="AB1139" s="291" t="s">
        <v>4184</v>
      </c>
      <c r="AC1139" s="291" t="s">
        <v>223</v>
      </c>
      <c r="AD1139" s="291" t="s">
        <v>229</v>
      </c>
      <c r="AE1139" s="291" t="s">
        <v>508</v>
      </c>
      <c r="AF1139" s="291" t="s">
        <v>335</v>
      </c>
      <c r="AG1139" s="629"/>
      <c r="AH1139" s="639">
        <v>0</v>
      </c>
      <c r="AI1139" s="639">
        <v>0</v>
      </c>
      <c r="AJ1139" s="639">
        <v>0</v>
      </c>
      <c r="AK1139" s="291"/>
      <c r="AL1139" s="291" t="s">
        <v>1387</v>
      </c>
      <c r="AM1139" s="538">
        <v>0</v>
      </c>
      <c r="AN1139" s="538" t="s">
        <v>1454</v>
      </c>
      <c r="AO1139" s="538" t="s">
        <v>1506</v>
      </c>
      <c r="AP1139" s="293" t="s">
        <v>1507</v>
      </c>
      <c r="AQ1139" s="84">
        <v>0</v>
      </c>
      <c r="AR1139" s="553"/>
      <c r="AS1139" s="554"/>
      <c r="AT1139" s="488"/>
      <c r="AU1139" s="553"/>
      <c r="AV1139" s="554"/>
      <c r="AW1139" s="84"/>
      <c r="AX1139" s="553"/>
      <c r="AY1139" s="554"/>
      <c r="AZ1139" s="84"/>
      <c r="BA1139" s="553"/>
      <c r="BB1139" s="554"/>
      <c r="BC1139" s="84"/>
      <c r="BD1139" s="553"/>
      <c r="BE1139" s="554"/>
      <c r="BF1139" s="84"/>
      <c r="BG1139" s="553"/>
      <c r="BH1139" s="554"/>
      <c r="BI1139" s="84"/>
      <c r="BJ1139" s="553"/>
      <c r="BK1139" s="554"/>
      <c r="BL1139" s="84"/>
      <c r="BM1139" s="553"/>
      <c r="BN1139" s="554"/>
      <c r="BO1139" s="84"/>
      <c r="BP1139" s="553"/>
      <c r="BQ1139" s="554"/>
      <c r="BR1139" s="84"/>
      <c r="BS1139" s="553"/>
      <c r="BT1139" s="554"/>
      <c r="BU1139" s="84"/>
      <c r="BV1139" s="553"/>
      <c r="BW1139" s="554"/>
      <c r="BX1139" s="84"/>
      <c r="BY1139" s="553"/>
      <c r="BZ1139" s="554"/>
      <c r="CA1139" s="84"/>
      <c r="CB1139" s="553"/>
      <c r="CC1139" s="554"/>
      <c r="CD1139" s="84"/>
      <c r="CE1139" s="553"/>
      <c r="CF1139" s="554"/>
      <c r="CG1139" s="84"/>
      <c r="CH1139" s="553"/>
      <c r="CI1139" s="554"/>
      <c r="CJ1139" s="554"/>
      <c r="CK1139" s="554"/>
      <c r="CL1139" s="554"/>
      <c r="CM1139" s="554"/>
      <c r="CN1139" s="554"/>
      <c r="CO1139" s="554"/>
      <c r="CP1139" s="554"/>
      <c r="CQ1139" s="554"/>
      <c r="CR1139" s="554"/>
      <c r="CS1139" s="554"/>
      <c r="CT1139" s="554"/>
      <c r="CU1139" s="554"/>
      <c r="CV1139" s="554"/>
      <c r="CW1139" s="554"/>
      <c r="CX1139" s="554"/>
      <c r="CY1139" s="554">
        <v>0</v>
      </c>
      <c r="CZ1139" s="84">
        <v>0</v>
      </c>
      <c r="DA1139" s="84"/>
      <c r="DB1139" s="726" t="s">
        <v>1387</v>
      </c>
      <c r="DC1139" s="588">
        <v>0</v>
      </c>
      <c r="DD1139" s="616"/>
      <c r="DE1139" s="102" t="s">
        <v>19355</v>
      </c>
      <c r="DF1139" s="928"/>
      <c r="DG1139" s="590">
        <v>0</v>
      </c>
      <c r="DH1139" s="291" t="s">
        <v>4374</v>
      </c>
      <c r="DI1139" s="591"/>
      <c r="DJ1139" s="295">
        <v>40963</v>
      </c>
      <c r="DK1139" s="558">
        <v>0</v>
      </c>
      <c r="DL1139" s="538"/>
      <c r="DM1139" s="619" t="s">
        <v>20756</v>
      </c>
      <c r="DN1139" s="890">
        <v>0</v>
      </c>
      <c r="DO1139" s="616"/>
      <c r="DP1139" s="616"/>
      <c r="DQ1139" s="616"/>
      <c r="DR1139" s="616"/>
    </row>
    <row r="1140" spans="1:122" ht="60.75" customHeight="1" thickTop="1" thickBot="1">
      <c r="A1140" s="214" t="s">
        <v>4376</v>
      </c>
      <c r="B1140" s="214" t="s">
        <v>3587</v>
      </c>
      <c r="C1140" s="214" t="s">
        <v>86</v>
      </c>
      <c r="D1140" s="374">
        <v>0</v>
      </c>
      <c r="E1140" s="517">
        <v>41009</v>
      </c>
      <c r="F1140" s="517">
        <v>40968</v>
      </c>
      <c r="G1140" s="517">
        <v>41010</v>
      </c>
      <c r="H1140" s="517">
        <v>41019</v>
      </c>
      <c r="I1140" s="517">
        <v>41019</v>
      </c>
      <c r="J1140" s="859">
        <v>18</v>
      </c>
      <c r="K1140" s="551">
        <v>41567</v>
      </c>
      <c r="L1140" s="552"/>
      <c r="M1140" s="117"/>
      <c r="N1140" s="214" t="s">
        <v>525</v>
      </c>
      <c r="O1140" s="1166">
        <v>890500622</v>
      </c>
      <c r="P1140" s="530"/>
      <c r="Q1140" s="530"/>
      <c r="R1140" s="530"/>
      <c r="S1140" s="530"/>
      <c r="T1140" s="530"/>
      <c r="U1140" s="530"/>
      <c r="V1140" s="530"/>
      <c r="W1140" s="530"/>
      <c r="X1140" s="530"/>
      <c r="Y1140" s="530"/>
      <c r="Z1140" s="530"/>
      <c r="AA1140" s="530"/>
      <c r="AB1140" s="214" t="s">
        <v>4184</v>
      </c>
      <c r="AC1140" s="214" t="s">
        <v>223</v>
      </c>
      <c r="AD1140" s="214" t="s">
        <v>229</v>
      </c>
      <c r="AE1140" s="214" t="s">
        <v>508</v>
      </c>
      <c r="AF1140" s="214" t="s">
        <v>3459</v>
      </c>
      <c r="AG1140" s="626"/>
      <c r="AH1140" s="636">
        <v>17353440</v>
      </c>
      <c r="AI1140" s="634">
        <v>1928160</v>
      </c>
      <c r="AJ1140" s="634">
        <v>19281600</v>
      </c>
      <c r="AK1140" s="214" t="s">
        <v>5128</v>
      </c>
      <c r="AL1140" s="214" t="s">
        <v>156</v>
      </c>
      <c r="AM1140" s="86">
        <v>17353440</v>
      </c>
      <c r="AN1140" s="86" t="s">
        <v>11418</v>
      </c>
      <c r="AO1140" s="86" t="s">
        <v>14316</v>
      </c>
      <c r="AP1140" s="83" t="s">
        <v>1518</v>
      </c>
      <c r="AQ1140" s="84">
        <v>17353440</v>
      </c>
      <c r="AR1140" s="553">
        <v>41019</v>
      </c>
      <c r="AS1140" s="554">
        <v>157</v>
      </c>
      <c r="AT1140" s="488"/>
      <c r="AU1140" s="553"/>
      <c r="AV1140" s="554"/>
      <c r="AW1140" s="84"/>
      <c r="AX1140" s="553"/>
      <c r="AY1140" s="554"/>
      <c r="AZ1140" s="84"/>
      <c r="BA1140" s="553"/>
      <c r="BB1140" s="554"/>
      <c r="BC1140" s="84"/>
      <c r="BD1140" s="553"/>
      <c r="BE1140" s="554"/>
      <c r="BF1140" s="84"/>
      <c r="BG1140" s="553"/>
      <c r="BH1140" s="554"/>
      <c r="BI1140" s="84"/>
      <c r="BJ1140" s="553"/>
      <c r="BK1140" s="554"/>
      <c r="BL1140" s="84"/>
      <c r="BM1140" s="553"/>
      <c r="BN1140" s="554"/>
      <c r="BO1140" s="84"/>
      <c r="BP1140" s="553"/>
      <c r="BQ1140" s="554"/>
      <c r="BR1140" s="84"/>
      <c r="BS1140" s="553"/>
      <c r="BT1140" s="554"/>
      <c r="BU1140" s="84"/>
      <c r="BV1140" s="553"/>
      <c r="BW1140" s="554"/>
      <c r="BX1140" s="84"/>
      <c r="BY1140" s="553"/>
      <c r="BZ1140" s="554"/>
      <c r="CA1140" s="84"/>
      <c r="CB1140" s="553"/>
      <c r="CC1140" s="554"/>
      <c r="CD1140" s="84"/>
      <c r="CE1140" s="553"/>
      <c r="CF1140" s="554"/>
      <c r="CG1140" s="84"/>
      <c r="CH1140" s="553"/>
      <c r="CI1140" s="554"/>
      <c r="CJ1140" s="554"/>
      <c r="CK1140" s="554"/>
      <c r="CL1140" s="554"/>
      <c r="CM1140" s="554"/>
      <c r="CN1140" s="554"/>
      <c r="CO1140" s="554"/>
      <c r="CP1140" s="554"/>
      <c r="CQ1140" s="554"/>
      <c r="CR1140" s="554"/>
      <c r="CS1140" s="554"/>
      <c r="CT1140" s="554"/>
      <c r="CU1140" s="554"/>
      <c r="CV1140" s="554"/>
      <c r="CW1140" s="554"/>
      <c r="CX1140" s="554"/>
      <c r="CY1140" s="554">
        <v>17353440</v>
      </c>
      <c r="CZ1140" s="84">
        <v>0</v>
      </c>
      <c r="DA1140" s="84"/>
      <c r="DB1140" s="856" t="s">
        <v>20809</v>
      </c>
      <c r="DC1140" s="565">
        <v>1</v>
      </c>
      <c r="DD1140" s="928"/>
      <c r="DE1140" s="102" t="s">
        <v>19355</v>
      </c>
      <c r="DF1140" s="928"/>
      <c r="DG1140" s="555">
        <v>0</v>
      </c>
      <c r="DH1140" s="214" t="s">
        <v>4376</v>
      </c>
      <c r="DI1140" s="557"/>
      <c r="DJ1140" s="111">
        <v>40970</v>
      </c>
      <c r="DK1140" s="558">
        <v>2</v>
      </c>
      <c r="DL1140" s="558"/>
      <c r="DM1140" s="619" t="s">
        <v>20770</v>
      </c>
      <c r="DN1140" s="890">
        <v>17353440</v>
      </c>
      <c r="DO1140" s="928"/>
      <c r="DP1140" s="928"/>
      <c r="DQ1140" s="928"/>
      <c r="DR1140" s="928"/>
    </row>
    <row r="1141" spans="1:122" ht="60.75" customHeight="1" thickTop="1" thickBot="1">
      <c r="A1141" s="214" t="s">
        <v>4391</v>
      </c>
      <c r="B1141" s="214" t="s">
        <v>4724</v>
      </c>
      <c r="C1141" s="214" t="s">
        <v>86</v>
      </c>
      <c r="D1141" s="374">
        <v>0</v>
      </c>
      <c r="E1141" s="517">
        <v>41068</v>
      </c>
      <c r="F1141" s="517">
        <v>40968</v>
      </c>
      <c r="G1141" s="517">
        <v>41068</v>
      </c>
      <c r="H1141" s="517">
        <v>41079</v>
      </c>
      <c r="I1141" s="517">
        <v>41079</v>
      </c>
      <c r="J1141" s="859">
        <v>28</v>
      </c>
      <c r="K1141" s="551">
        <v>41931</v>
      </c>
      <c r="L1141" s="552"/>
      <c r="M1141" s="117"/>
      <c r="N1141" s="214" t="s">
        <v>101</v>
      </c>
      <c r="O1141" s="1166">
        <v>890980040</v>
      </c>
      <c r="P1141" s="530" t="s">
        <v>1097</v>
      </c>
      <c r="Q1141" s="530" t="s">
        <v>1097</v>
      </c>
      <c r="R1141" s="530" t="s">
        <v>1097</v>
      </c>
      <c r="S1141" s="530" t="s">
        <v>1097</v>
      </c>
      <c r="T1141" s="530" t="s">
        <v>1097</v>
      </c>
      <c r="U1141" s="530" t="s">
        <v>1097</v>
      </c>
      <c r="V1141" s="530" t="s">
        <v>1097</v>
      </c>
      <c r="W1141" s="530" t="s">
        <v>1097</v>
      </c>
      <c r="X1141" s="530" t="s">
        <v>1097</v>
      </c>
      <c r="Y1141" s="530" t="s">
        <v>1097</v>
      </c>
      <c r="Z1141" s="530" t="s">
        <v>1097</v>
      </c>
      <c r="AA1141" s="530" t="s">
        <v>1097</v>
      </c>
      <c r="AB1141" s="214" t="s">
        <v>4393</v>
      </c>
      <c r="AC1141" s="214"/>
      <c r="AD1141" s="214"/>
      <c r="AE1141" s="214" t="s">
        <v>3015</v>
      </c>
      <c r="AF1141" s="214">
        <v>336</v>
      </c>
      <c r="AG1141" s="626"/>
      <c r="AH1141" s="636">
        <v>14000000</v>
      </c>
      <c r="AI1141" s="634">
        <v>44400000</v>
      </c>
      <c r="AJ1141" s="634">
        <v>58400000</v>
      </c>
      <c r="AK1141" s="214" t="s">
        <v>6118</v>
      </c>
      <c r="AL1141" s="214" t="s">
        <v>156</v>
      </c>
      <c r="AM1141" s="86">
        <v>14000000</v>
      </c>
      <c r="AN1141" s="86" t="s">
        <v>14361</v>
      </c>
      <c r="AO1141" s="86" t="s">
        <v>8485</v>
      </c>
      <c r="AP1141" s="97">
        <v>5001</v>
      </c>
      <c r="AQ1141" s="84">
        <v>14000000</v>
      </c>
      <c r="AR1141" s="553">
        <v>41079</v>
      </c>
      <c r="AS1141" s="554">
        <v>198</v>
      </c>
      <c r="AT1141" s="488"/>
      <c r="AU1141" s="553"/>
      <c r="AV1141" s="554"/>
      <c r="AW1141" s="84"/>
      <c r="AX1141" s="553"/>
      <c r="AY1141" s="554"/>
      <c r="AZ1141" s="84"/>
      <c r="BA1141" s="553"/>
      <c r="BB1141" s="554"/>
      <c r="BC1141" s="84"/>
      <c r="BD1141" s="553"/>
      <c r="BE1141" s="554"/>
      <c r="BF1141" s="84"/>
      <c r="BG1141" s="553"/>
      <c r="BH1141" s="554"/>
      <c r="BI1141" s="84"/>
      <c r="BJ1141" s="553"/>
      <c r="BK1141" s="554"/>
      <c r="BL1141" s="84"/>
      <c r="BM1141" s="553"/>
      <c r="BN1141" s="554"/>
      <c r="BO1141" s="84"/>
      <c r="BP1141" s="553"/>
      <c r="BQ1141" s="554"/>
      <c r="BR1141" s="84"/>
      <c r="BS1141" s="553"/>
      <c r="BT1141" s="554"/>
      <c r="BU1141" s="84"/>
      <c r="BV1141" s="553"/>
      <c r="BW1141" s="554"/>
      <c r="BX1141" s="84"/>
      <c r="BY1141" s="553"/>
      <c r="BZ1141" s="554"/>
      <c r="CA1141" s="84"/>
      <c r="CB1141" s="553"/>
      <c r="CC1141" s="554"/>
      <c r="CD1141" s="84"/>
      <c r="CE1141" s="553"/>
      <c r="CF1141" s="554"/>
      <c r="CG1141" s="84"/>
      <c r="CH1141" s="553"/>
      <c r="CI1141" s="554"/>
      <c r="CJ1141" s="554"/>
      <c r="CK1141" s="554"/>
      <c r="CL1141" s="554"/>
      <c r="CM1141" s="554"/>
      <c r="CN1141" s="554"/>
      <c r="CO1141" s="554"/>
      <c r="CP1141" s="554"/>
      <c r="CQ1141" s="554"/>
      <c r="CR1141" s="554"/>
      <c r="CS1141" s="554"/>
      <c r="CT1141" s="554"/>
      <c r="CU1141" s="554"/>
      <c r="CV1141" s="554"/>
      <c r="CW1141" s="554"/>
      <c r="CX1141" s="554"/>
      <c r="CY1141" s="554">
        <v>14000000</v>
      </c>
      <c r="CZ1141" s="84">
        <v>0</v>
      </c>
      <c r="DA1141" s="84"/>
      <c r="DB1141" s="856" t="s">
        <v>20280</v>
      </c>
      <c r="DC1141" s="565">
        <v>1</v>
      </c>
      <c r="DD1141" s="928"/>
      <c r="DE1141" s="102" t="s">
        <v>19355</v>
      </c>
      <c r="DF1141" s="928"/>
      <c r="DG1141" s="555">
        <v>0</v>
      </c>
      <c r="DH1141" s="214" t="s">
        <v>4391</v>
      </c>
      <c r="DI1141" s="557"/>
      <c r="DJ1141" s="111">
        <v>40984</v>
      </c>
      <c r="DK1141" s="558">
        <v>16</v>
      </c>
      <c r="DL1141" s="558" t="s">
        <v>15785</v>
      </c>
      <c r="DM1141" s="619" t="s">
        <v>20646</v>
      </c>
      <c r="DN1141" s="890">
        <v>14000000</v>
      </c>
      <c r="DO1141" s="928"/>
      <c r="DP1141" s="928"/>
      <c r="DQ1141" s="928"/>
      <c r="DR1141" s="928"/>
    </row>
    <row r="1142" spans="1:122" ht="60.75" customHeight="1" thickTop="1" thickBot="1">
      <c r="A1142" s="214" t="s">
        <v>4392</v>
      </c>
      <c r="B1142" s="214" t="s">
        <v>4724</v>
      </c>
      <c r="C1142" s="214" t="s">
        <v>86</v>
      </c>
      <c r="D1142" s="374">
        <v>0</v>
      </c>
      <c r="E1142" s="517">
        <v>41044</v>
      </c>
      <c r="F1142" s="517">
        <v>40968</v>
      </c>
      <c r="G1142" s="517">
        <v>41065</v>
      </c>
      <c r="H1142" s="517">
        <v>41075</v>
      </c>
      <c r="I1142" s="517">
        <v>41075</v>
      </c>
      <c r="J1142" s="859">
        <v>28</v>
      </c>
      <c r="K1142" s="551">
        <v>41927</v>
      </c>
      <c r="L1142" s="552"/>
      <c r="M1142" s="117"/>
      <c r="N1142" s="214" t="s">
        <v>15234</v>
      </c>
      <c r="O1142" s="1166">
        <v>890201213</v>
      </c>
      <c r="P1142" s="530" t="s">
        <v>1097</v>
      </c>
      <c r="Q1142" s="530" t="s">
        <v>1097</v>
      </c>
      <c r="R1142" s="530" t="s">
        <v>1097</v>
      </c>
      <c r="S1142" s="530" t="s">
        <v>1097</v>
      </c>
      <c r="T1142" s="530" t="s">
        <v>1097</v>
      </c>
      <c r="U1142" s="530" t="s">
        <v>1097</v>
      </c>
      <c r="V1142" s="530" t="s">
        <v>1097</v>
      </c>
      <c r="W1142" s="530" t="s">
        <v>1097</v>
      </c>
      <c r="X1142" s="530" t="s">
        <v>1097</v>
      </c>
      <c r="Y1142" s="530" t="s">
        <v>1097</v>
      </c>
      <c r="Z1142" s="530" t="s">
        <v>1097</v>
      </c>
      <c r="AA1142" s="530" t="s">
        <v>1097</v>
      </c>
      <c r="AB1142" s="214" t="s">
        <v>4394</v>
      </c>
      <c r="AC1142" s="214"/>
      <c r="AD1142" s="214"/>
      <c r="AE1142" s="214" t="s">
        <v>3015</v>
      </c>
      <c r="AF1142" s="214">
        <v>336</v>
      </c>
      <c r="AG1142" s="626"/>
      <c r="AH1142" s="636">
        <v>15000000</v>
      </c>
      <c r="AI1142" s="634">
        <v>10200000</v>
      </c>
      <c r="AJ1142" s="634">
        <v>25200000</v>
      </c>
      <c r="AK1142" s="214" t="s">
        <v>5966</v>
      </c>
      <c r="AL1142" s="214" t="s">
        <v>156</v>
      </c>
      <c r="AM1142" s="86">
        <v>15000000</v>
      </c>
      <c r="AN1142" s="86" t="s">
        <v>1453</v>
      </c>
      <c r="AO1142" s="86" t="s">
        <v>2852</v>
      </c>
      <c r="AP1142" s="83">
        <v>68001</v>
      </c>
      <c r="AQ1142" s="84">
        <v>15000000</v>
      </c>
      <c r="AR1142" s="553">
        <v>41075</v>
      </c>
      <c r="AS1142" s="554">
        <v>193</v>
      </c>
      <c r="AT1142" s="488"/>
      <c r="AU1142" s="553"/>
      <c r="AV1142" s="554"/>
      <c r="AW1142" s="84"/>
      <c r="AX1142" s="553"/>
      <c r="AY1142" s="554"/>
      <c r="AZ1142" s="84"/>
      <c r="BA1142" s="553"/>
      <c r="BB1142" s="554"/>
      <c r="BC1142" s="84"/>
      <c r="BD1142" s="553"/>
      <c r="BE1142" s="554"/>
      <c r="BF1142" s="84"/>
      <c r="BG1142" s="553"/>
      <c r="BH1142" s="554"/>
      <c r="BI1142" s="84"/>
      <c r="BJ1142" s="553"/>
      <c r="BK1142" s="554"/>
      <c r="BL1142" s="84"/>
      <c r="BM1142" s="553"/>
      <c r="BN1142" s="554"/>
      <c r="BO1142" s="84"/>
      <c r="BP1142" s="553"/>
      <c r="BQ1142" s="554"/>
      <c r="BR1142" s="84"/>
      <c r="BS1142" s="553"/>
      <c r="BT1142" s="554"/>
      <c r="BU1142" s="84"/>
      <c r="BV1142" s="553"/>
      <c r="BW1142" s="554"/>
      <c r="BX1142" s="84"/>
      <c r="BY1142" s="553"/>
      <c r="BZ1142" s="554"/>
      <c r="CA1142" s="84"/>
      <c r="CB1142" s="553"/>
      <c r="CC1142" s="554"/>
      <c r="CD1142" s="84"/>
      <c r="CE1142" s="553"/>
      <c r="CF1142" s="554"/>
      <c r="CG1142" s="84"/>
      <c r="CH1142" s="553"/>
      <c r="CI1142" s="554"/>
      <c r="CJ1142" s="554"/>
      <c r="CK1142" s="554"/>
      <c r="CL1142" s="554"/>
      <c r="CM1142" s="554"/>
      <c r="CN1142" s="554"/>
      <c r="CO1142" s="554"/>
      <c r="CP1142" s="554"/>
      <c r="CQ1142" s="554"/>
      <c r="CR1142" s="554"/>
      <c r="CS1142" s="554"/>
      <c r="CT1142" s="554"/>
      <c r="CU1142" s="554"/>
      <c r="CV1142" s="554"/>
      <c r="CW1142" s="554"/>
      <c r="CX1142" s="554"/>
      <c r="CY1142" s="554">
        <v>15000000</v>
      </c>
      <c r="CZ1142" s="84">
        <v>0</v>
      </c>
      <c r="DA1142" s="84"/>
      <c r="DB1142" s="856" t="s">
        <v>20280</v>
      </c>
      <c r="DC1142" s="565">
        <v>1</v>
      </c>
      <c r="DD1142" s="928"/>
      <c r="DE1142" s="102" t="s">
        <v>14525</v>
      </c>
      <c r="DF1142" s="928"/>
      <c r="DG1142" s="555">
        <v>0</v>
      </c>
      <c r="DH1142" s="214" t="s">
        <v>4392</v>
      </c>
      <c r="DI1142" s="557"/>
      <c r="DJ1142" s="111">
        <v>40984</v>
      </c>
      <c r="DK1142" s="558">
        <v>16</v>
      </c>
      <c r="DL1142" s="558"/>
      <c r="DM1142" s="619" t="s">
        <v>20646</v>
      </c>
      <c r="DN1142" s="890">
        <v>15000000</v>
      </c>
      <c r="DO1142" s="928"/>
      <c r="DP1142" s="928"/>
      <c r="DQ1142" s="928"/>
      <c r="DR1142" s="928"/>
    </row>
    <row r="1143" spans="1:122" ht="71" customHeight="1" thickTop="1" thickBot="1">
      <c r="A1143" s="214" t="s">
        <v>4395</v>
      </c>
      <c r="B1143" s="214" t="s">
        <v>4336</v>
      </c>
      <c r="C1143" s="214" t="s">
        <v>543</v>
      </c>
      <c r="D1143" s="374">
        <v>1</v>
      </c>
      <c r="E1143" s="517">
        <v>41022</v>
      </c>
      <c r="F1143" s="517">
        <v>40968</v>
      </c>
      <c r="G1143" s="517">
        <v>41117</v>
      </c>
      <c r="H1143" s="517">
        <v>41130</v>
      </c>
      <c r="I1143" s="517">
        <v>41130</v>
      </c>
      <c r="J1143" s="859">
        <v>28</v>
      </c>
      <c r="K1143" s="551">
        <v>41982</v>
      </c>
      <c r="L1143" s="552"/>
      <c r="M1143" s="117"/>
      <c r="N1143" s="214" t="s">
        <v>4400</v>
      </c>
      <c r="O1143" s="1166">
        <v>890938300</v>
      </c>
      <c r="P1143" s="530" t="s">
        <v>19087</v>
      </c>
      <c r="Q1143" s="530">
        <v>800093455</v>
      </c>
      <c r="R1143" s="530" t="s">
        <v>19088</v>
      </c>
      <c r="S1143" s="530">
        <v>811011515</v>
      </c>
      <c r="T1143" s="530" t="s">
        <v>1097</v>
      </c>
      <c r="U1143" s="530" t="s">
        <v>1097</v>
      </c>
      <c r="V1143" s="530" t="s">
        <v>1097</v>
      </c>
      <c r="W1143" s="530" t="s">
        <v>1097</v>
      </c>
      <c r="X1143" s="530" t="s">
        <v>1097</v>
      </c>
      <c r="Y1143" s="530" t="s">
        <v>1097</v>
      </c>
      <c r="Z1143" s="530" t="s">
        <v>1097</v>
      </c>
      <c r="AA1143" s="530" t="s">
        <v>1097</v>
      </c>
      <c r="AB1143" s="214" t="s">
        <v>4401</v>
      </c>
      <c r="AC1143" s="214"/>
      <c r="AD1143" s="214"/>
      <c r="AE1143" s="214" t="s">
        <v>6052</v>
      </c>
      <c r="AF1143" s="214">
        <v>177</v>
      </c>
      <c r="AG1143" s="626"/>
      <c r="AH1143" s="636">
        <v>91904576</v>
      </c>
      <c r="AI1143" s="634">
        <v>91904656</v>
      </c>
      <c r="AJ1143" s="634">
        <v>183809232</v>
      </c>
      <c r="AK1143" s="214" t="s">
        <v>6993</v>
      </c>
      <c r="AL1143" s="214" t="s">
        <v>156</v>
      </c>
      <c r="AM1143" s="86">
        <v>91904576</v>
      </c>
      <c r="AN1143" s="86" t="s">
        <v>14361</v>
      </c>
      <c r="AO1143" s="86" t="s">
        <v>8485</v>
      </c>
      <c r="AP1143" s="97">
        <v>5001</v>
      </c>
      <c r="AQ1143" s="84">
        <v>45952288</v>
      </c>
      <c r="AR1143" s="553">
        <v>41130</v>
      </c>
      <c r="AS1143" s="554">
        <v>232</v>
      </c>
      <c r="AT1143" s="488">
        <v>45952288</v>
      </c>
      <c r="AU1143" s="763">
        <v>41687</v>
      </c>
      <c r="AV1143" s="554">
        <v>750</v>
      </c>
      <c r="AW1143" s="84"/>
      <c r="AX1143" s="553"/>
      <c r="AY1143" s="554"/>
      <c r="AZ1143" s="84"/>
      <c r="BA1143" s="553"/>
      <c r="BB1143" s="554"/>
      <c r="BC1143" s="84"/>
      <c r="BD1143" s="553"/>
      <c r="BE1143" s="554"/>
      <c r="BF1143" s="84"/>
      <c r="BG1143" s="553"/>
      <c r="BH1143" s="554"/>
      <c r="BI1143" s="84"/>
      <c r="BJ1143" s="553"/>
      <c r="BK1143" s="554"/>
      <c r="BL1143" s="84"/>
      <c r="BM1143" s="553"/>
      <c r="BN1143" s="554"/>
      <c r="BO1143" s="84"/>
      <c r="BP1143" s="553"/>
      <c r="BQ1143" s="554"/>
      <c r="BR1143" s="84"/>
      <c r="BS1143" s="553"/>
      <c r="BT1143" s="554"/>
      <c r="BU1143" s="84"/>
      <c r="BV1143" s="553"/>
      <c r="BW1143" s="554"/>
      <c r="BX1143" s="84"/>
      <c r="BY1143" s="553"/>
      <c r="BZ1143" s="554"/>
      <c r="CA1143" s="84"/>
      <c r="CB1143" s="553"/>
      <c r="CC1143" s="554"/>
      <c r="CD1143" s="84"/>
      <c r="CE1143" s="553"/>
      <c r="CF1143" s="554"/>
      <c r="CG1143" s="84"/>
      <c r="CH1143" s="553"/>
      <c r="CI1143" s="554"/>
      <c r="CJ1143" s="554"/>
      <c r="CK1143" s="554"/>
      <c r="CL1143" s="554"/>
      <c r="CM1143" s="554"/>
      <c r="CN1143" s="554"/>
      <c r="CO1143" s="554"/>
      <c r="CP1143" s="554"/>
      <c r="CQ1143" s="554"/>
      <c r="CR1143" s="554"/>
      <c r="CS1143" s="554"/>
      <c r="CT1143" s="554"/>
      <c r="CU1143" s="554"/>
      <c r="CV1143" s="554"/>
      <c r="CW1143" s="554"/>
      <c r="CX1143" s="554"/>
      <c r="CY1143" s="554">
        <v>91904576</v>
      </c>
      <c r="CZ1143" s="84">
        <v>0</v>
      </c>
      <c r="DA1143" s="84"/>
      <c r="DB1143" s="856" t="s">
        <v>20280</v>
      </c>
      <c r="DC1143" s="565">
        <v>2</v>
      </c>
      <c r="DD1143" s="928"/>
      <c r="DE1143" s="102" t="s">
        <v>19355</v>
      </c>
      <c r="DF1143" s="928" t="s">
        <v>4118</v>
      </c>
      <c r="DG1143" s="555" t="s">
        <v>6206</v>
      </c>
      <c r="DH1143" s="214" t="s">
        <v>4395</v>
      </c>
      <c r="DI1143" s="557"/>
      <c r="DJ1143" s="111">
        <v>40990</v>
      </c>
      <c r="DK1143" s="558">
        <v>22</v>
      </c>
      <c r="DL1143" s="558"/>
      <c r="DM1143" s="619" t="s">
        <v>20570</v>
      </c>
      <c r="DN1143" s="890">
        <v>91904576</v>
      </c>
      <c r="DO1143" s="928"/>
      <c r="DP1143" s="928"/>
      <c r="DQ1143" s="928"/>
      <c r="DR1143" s="928"/>
    </row>
    <row r="1144" spans="1:122" ht="71" customHeight="1" thickTop="1" thickBot="1">
      <c r="A1144" s="214" t="s">
        <v>4396</v>
      </c>
      <c r="B1144" s="214" t="s">
        <v>4336</v>
      </c>
      <c r="C1144" s="214" t="s">
        <v>543</v>
      </c>
      <c r="D1144" s="374">
        <v>1</v>
      </c>
      <c r="E1144" s="517">
        <v>41059</v>
      </c>
      <c r="F1144" s="517">
        <v>40968</v>
      </c>
      <c r="G1144" s="517">
        <v>41113</v>
      </c>
      <c r="H1144" s="517">
        <v>41257</v>
      </c>
      <c r="I1144" s="517">
        <v>41109</v>
      </c>
      <c r="J1144" s="859">
        <v>28</v>
      </c>
      <c r="K1144" s="551">
        <v>41962</v>
      </c>
      <c r="L1144" s="561">
        <v>41109</v>
      </c>
      <c r="M1144" s="117"/>
      <c r="N1144" s="214" t="s">
        <v>4402</v>
      </c>
      <c r="O1144" s="1166">
        <v>830056058</v>
      </c>
      <c r="P1144" s="530" t="s">
        <v>19082</v>
      </c>
      <c r="Q1144" s="530">
        <v>900204651</v>
      </c>
      <c r="R1144" s="530" t="s">
        <v>1097</v>
      </c>
      <c r="S1144" s="530" t="s">
        <v>1097</v>
      </c>
      <c r="T1144" s="530" t="s">
        <v>1097</v>
      </c>
      <c r="U1144" s="530" t="s">
        <v>1097</v>
      </c>
      <c r="V1144" s="530" t="s">
        <v>1097</v>
      </c>
      <c r="W1144" s="530" t="s">
        <v>1097</v>
      </c>
      <c r="X1144" s="530" t="s">
        <v>1097</v>
      </c>
      <c r="Y1144" s="530" t="s">
        <v>1097</v>
      </c>
      <c r="Z1144" s="530" t="s">
        <v>1097</v>
      </c>
      <c r="AA1144" s="530" t="s">
        <v>1097</v>
      </c>
      <c r="AB1144" s="214" t="s">
        <v>4403</v>
      </c>
      <c r="AC1144" s="214"/>
      <c r="AD1144" s="214"/>
      <c r="AE1144" s="214" t="s">
        <v>6052</v>
      </c>
      <c r="AF1144" s="214">
        <v>177</v>
      </c>
      <c r="AG1144" s="626"/>
      <c r="AH1144" s="636">
        <v>225000000</v>
      </c>
      <c r="AI1144" s="634">
        <v>225000000</v>
      </c>
      <c r="AJ1144" s="634">
        <v>450000000</v>
      </c>
      <c r="AK1144" s="214" t="s">
        <v>6994</v>
      </c>
      <c r="AL1144" s="214" t="s">
        <v>156</v>
      </c>
      <c r="AM1144" s="86">
        <v>225000000</v>
      </c>
      <c r="AN1144" s="86" t="s">
        <v>14315</v>
      </c>
      <c r="AO1144" s="86" t="s">
        <v>14315</v>
      </c>
      <c r="AP1144" s="97">
        <v>11001</v>
      </c>
      <c r="AQ1144" s="84">
        <v>112500000</v>
      </c>
      <c r="AR1144" s="553">
        <v>41257</v>
      </c>
      <c r="AS1144" s="554">
        <v>346</v>
      </c>
      <c r="AT1144" s="488"/>
      <c r="AU1144" s="553"/>
      <c r="AV1144" s="554"/>
      <c r="AW1144" s="84"/>
      <c r="AX1144" s="553"/>
      <c r="AY1144" s="554"/>
      <c r="AZ1144" s="84"/>
      <c r="BA1144" s="553"/>
      <c r="BB1144" s="554"/>
      <c r="BC1144" s="84"/>
      <c r="BD1144" s="553"/>
      <c r="BE1144" s="554"/>
      <c r="BF1144" s="84"/>
      <c r="BG1144" s="553"/>
      <c r="BH1144" s="554"/>
      <c r="BI1144" s="84"/>
      <c r="BJ1144" s="553"/>
      <c r="BK1144" s="554"/>
      <c r="BL1144" s="84"/>
      <c r="BM1144" s="553"/>
      <c r="BN1144" s="554"/>
      <c r="BO1144" s="84"/>
      <c r="BP1144" s="553"/>
      <c r="BQ1144" s="554"/>
      <c r="BR1144" s="84"/>
      <c r="BS1144" s="553"/>
      <c r="BT1144" s="554"/>
      <c r="BU1144" s="84"/>
      <c r="BV1144" s="553"/>
      <c r="BW1144" s="554"/>
      <c r="BX1144" s="84"/>
      <c r="BY1144" s="553"/>
      <c r="BZ1144" s="554"/>
      <c r="CA1144" s="84"/>
      <c r="CB1144" s="553"/>
      <c r="CC1144" s="554"/>
      <c r="CD1144" s="84"/>
      <c r="CE1144" s="553"/>
      <c r="CF1144" s="554"/>
      <c r="CG1144" s="84"/>
      <c r="CH1144" s="553"/>
      <c r="CI1144" s="554"/>
      <c r="CJ1144" s="554"/>
      <c r="CK1144" s="554"/>
      <c r="CL1144" s="554"/>
      <c r="CM1144" s="554"/>
      <c r="CN1144" s="554"/>
      <c r="CO1144" s="554"/>
      <c r="CP1144" s="554"/>
      <c r="CQ1144" s="554"/>
      <c r="CR1144" s="554"/>
      <c r="CS1144" s="554"/>
      <c r="CT1144" s="554"/>
      <c r="CU1144" s="554"/>
      <c r="CV1144" s="554"/>
      <c r="CW1144" s="554"/>
      <c r="CX1144" s="554"/>
      <c r="CY1144" s="554">
        <v>112500000</v>
      </c>
      <c r="CZ1144" s="84">
        <v>112500000</v>
      </c>
      <c r="DA1144" s="84"/>
      <c r="DB1144" s="856" t="s">
        <v>20280</v>
      </c>
      <c r="DC1144" s="565">
        <v>2</v>
      </c>
      <c r="DD1144" s="928"/>
      <c r="DE1144" s="102" t="s">
        <v>19355</v>
      </c>
      <c r="DF1144" s="928" t="s">
        <v>4118</v>
      </c>
      <c r="DG1144" s="555" t="s">
        <v>6207</v>
      </c>
      <c r="DH1144" s="214" t="s">
        <v>4396</v>
      </c>
      <c r="DI1144" s="557">
        <v>41109</v>
      </c>
      <c r="DJ1144" s="111">
        <v>40990</v>
      </c>
      <c r="DK1144" s="558">
        <v>22</v>
      </c>
      <c r="DL1144" s="558"/>
      <c r="DM1144" s="619" t="s">
        <v>20570</v>
      </c>
      <c r="DN1144" s="890">
        <v>112500000</v>
      </c>
      <c r="DO1144" s="928"/>
      <c r="DP1144" s="928"/>
      <c r="DQ1144" s="928"/>
      <c r="DR1144" s="928"/>
    </row>
    <row r="1145" spans="1:122" ht="71" customHeight="1" thickTop="1" thickBot="1">
      <c r="A1145" s="214" t="s">
        <v>4397</v>
      </c>
      <c r="B1145" s="214" t="s">
        <v>4336</v>
      </c>
      <c r="C1145" s="214" t="s">
        <v>543</v>
      </c>
      <c r="D1145" s="374">
        <v>1</v>
      </c>
      <c r="E1145" s="517">
        <v>41046</v>
      </c>
      <c r="F1145" s="517">
        <v>40968</v>
      </c>
      <c r="G1145" s="517">
        <v>41096</v>
      </c>
      <c r="H1145" s="517">
        <v>41109</v>
      </c>
      <c r="I1145" s="517">
        <v>41095</v>
      </c>
      <c r="J1145" s="859">
        <v>22</v>
      </c>
      <c r="K1145" s="551">
        <v>41764</v>
      </c>
      <c r="L1145" s="561">
        <v>41095</v>
      </c>
      <c r="M1145" s="117"/>
      <c r="N1145" s="214" t="s">
        <v>4404</v>
      </c>
      <c r="O1145" s="1166">
        <v>890900297</v>
      </c>
      <c r="P1145" s="530" t="s">
        <v>19089</v>
      </c>
      <c r="Q1145" s="530">
        <v>900157683</v>
      </c>
      <c r="R1145" s="530" t="s">
        <v>1097</v>
      </c>
      <c r="S1145" s="530" t="s">
        <v>1097</v>
      </c>
      <c r="T1145" s="530" t="s">
        <v>1097</v>
      </c>
      <c r="U1145" s="530" t="s">
        <v>1097</v>
      </c>
      <c r="V1145" s="530" t="s">
        <v>1097</v>
      </c>
      <c r="W1145" s="530" t="s">
        <v>1097</v>
      </c>
      <c r="X1145" s="530" t="s">
        <v>1097</v>
      </c>
      <c r="Y1145" s="530" t="s">
        <v>1097</v>
      </c>
      <c r="Z1145" s="530" t="s">
        <v>1097</v>
      </c>
      <c r="AA1145" s="530" t="s">
        <v>1097</v>
      </c>
      <c r="AB1145" s="214" t="s">
        <v>4405</v>
      </c>
      <c r="AC1145" s="214"/>
      <c r="AD1145" s="214"/>
      <c r="AE1145" s="214" t="s">
        <v>6052</v>
      </c>
      <c r="AF1145" s="214">
        <v>177</v>
      </c>
      <c r="AG1145" s="626"/>
      <c r="AH1145" s="636">
        <v>158250000</v>
      </c>
      <c r="AI1145" s="634">
        <v>158250000</v>
      </c>
      <c r="AJ1145" s="634">
        <v>316500000</v>
      </c>
      <c r="AK1145" s="214" t="s">
        <v>6618</v>
      </c>
      <c r="AL1145" s="214" t="s">
        <v>156</v>
      </c>
      <c r="AM1145" s="86">
        <v>158250000</v>
      </c>
      <c r="AN1145" s="86" t="s">
        <v>14361</v>
      </c>
      <c r="AO1145" s="86" t="s">
        <v>8485</v>
      </c>
      <c r="AP1145" s="97">
        <v>5001</v>
      </c>
      <c r="AQ1145" s="84">
        <v>79125000</v>
      </c>
      <c r="AR1145" s="553">
        <v>41109</v>
      </c>
      <c r="AS1145" s="554">
        <v>220</v>
      </c>
      <c r="AT1145" s="488">
        <v>79125000</v>
      </c>
      <c r="AU1145" s="553">
        <v>41472</v>
      </c>
      <c r="AV1145" s="554">
        <v>541</v>
      </c>
      <c r="AW1145" s="84"/>
      <c r="AX1145" s="553"/>
      <c r="AY1145" s="554"/>
      <c r="AZ1145" s="84"/>
      <c r="BA1145" s="553"/>
      <c r="BB1145" s="554"/>
      <c r="BC1145" s="84"/>
      <c r="BD1145" s="553"/>
      <c r="BE1145" s="554"/>
      <c r="BF1145" s="84"/>
      <c r="BG1145" s="553"/>
      <c r="BH1145" s="554"/>
      <c r="BI1145" s="84"/>
      <c r="BJ1145" s="553"/>
      <c r="BK1145" s="554"/>
      <c r="BL1145" s="84"/>
      <c r="BM1145" s="553"/>
      <c r="BN1145" s="554"/>
      <c r="BO1145" s="84"/>
      <c r="BP1145" s="553"/>
      <c r="BQ1145" s="554"/>
      <c r="BR1145" s="84"/>
      <c r="BS1145" s="553"/>
      <c r="BT1145" s="554"/>
      <c r="BU1145" s="84"/>
      <c r="BV1145" s="553"/>
      <c r="BW1145" s="554"/>
      <c r="BX1145" s="84"/>
      <c r="BY1145" s="553"/>
      <c r="BZ1145" s="554"/>
      <c r="CA1145" s="84"/>
      <c r="CB1145" s="553"/>
      <c r="CC1145" s="554"/>
      <c r="CD1145" s="84"/>
      <c r="CE1145" s="553"/>
      <c r="CF1145" s="554"/>
      <c r="CG1145" s="84"/>
      <c r="CH1145" s="553"/>
      <c r="CI1145" s="554"/>
      <c r="CJ1145" s="554"/>
      <c r="CK1145" s="554"/>
      <c r="CL1145" s="554"/>
      <c r="CM1145" s="554"/>
      <c r="CN1145" s="554"/>
      <c r="CO1145" s="554"/>
      <c r="CP1145" s="554"/>
      <c r="CQ1145" s="554"/>
      <c r="CR1145" s="554"/>
      <c r="CS1145" s="554"/>
      <c r="CT1145" s="554"/>
      <c r="CU1145" s="554"/>
      <c r="CV1145" s="554"/>
      <c r="CW1145" s="554"/>
      <c r="CX1145" s="554"/>
      <c r="CY1145" s="554">
        <v>158250000</v>
      </c>
      <c r="CZ1145" s="84">
        <v>0</v>
      </c>
      <c r="DA1145" s="84"/>
      <c r="DB1145" s="856" t="s">
        <v>20280</v>
      </c>
      <c r="DC1145" s="565">
        <v>2</v>
      </c>
      <c r="DD1145" s="928"/>
      <c r="DE1145" s="102" t="s">
        <v>19355</v>
      </c>
      <c r="DF1145" s="928" t="s">
        <v>4118</v>
      </c>
      <c r="DG1145" s="555" t="s">
        <v>6208</v>
      </c>
      <c r="DH1145" s="214" t="s">
        <v>4397</v>
      </c>
      <c r="DI1145" s="557">
        <v>41095</v>
      </c>
      <c r="DJ1145" s="111">
        <v>40990</v>
      </c>
      <c r="DK1145" s="558">
        <v>22</v>
      </c>
      <c r="DL1145" s="558"/>
      <c r="DM1145" s="619" t="s">
        <v>20570</v>
      </c>
      <c r="DN1145" s="890">
        <v>158250000</v>
      </c>
      <c r="DO1145" s="928"/>
      <c r="DP1145" s="928"/>
      <c r="DQ1145" s="928"/>
      <c r="DR1145" s="928"/>
    </row>
    <row r="1146" spans="1:122" ht="71" customHeight="1" thickTop="1" thickBot="1">
      <c r="A1146" s="214" t="s">
        <v>4398</v>
      </c>
      <c r="B1146" s="214" t="s">
        <v>4336</v>
      </c>
      <c r="C1146" s="214" t="s">
        <v>543</v>
      </c>
      <c r="D1146" s="374">
        <v>1</v>
      </c>
      <c r="E1146" s="517">
        <v>41061</v>
      </c>
      <c r="F1146" s="517">
        <v>40968</v>
      </c>
      <c r="G1146" s="517">
        <v>41148</v>
      </c>
      <c r="H1146" s="517">
        <v>41157</v>
      </c>
      <c r="I1146" s="517">
        <v>41145</v>
      </c>
      <c r="J1146" s="859">
        <v>28</v>
      </c>
      <c r="K1146" s="551">
        <v>41997</v>
      </c>
      <c r="L1146" s="561">
        <v>41145</v>
      </c>
      <c r="M1146" s="117"/>
      <c r="N1146" s="214" t="s">
        <v>4406</v>
      </c>
      <c r="O1146" s="1166">
        <v>890107394</v>
      </c>
      <c r="P1146" s="530" t="s">
        <v>19090</v>
      </c>
      <c r="Q1146" s="530">
        <v>890104530</v>
      </c>
      <c r="R1146" s="530" t="s">
        <v>19091</v>
      </c>
      <c r="S1146" s="530">
        <v>900262719</v>
      </c>
      <c r="T1146" s="530" t="s">
        <v>1097</v>
      </c>
      <c r="U1146" s="530" t="s">
        <v>1097</v>
      </c>
      <c r="V1146" s="530" t="s">
        <v>1097</v>
      </c>
      <c r="W1146" s="530" t="s">
        <v>1097</v>
      </c>
      <c r="X1146" s="530" t="s">
        <v>1097</v>
      </c>
      <c r="Y1146" s="530" t="s">
        <v>1097</v>
      </c>
      <c r="Z1146" s="530" t="s">
        <v>1097</v>
      </c>
      <c r="AA1146" s="530" t="s">
        <v>1097</v>
      </c>
      <c r="AB1146" s="214" t="s">
        <v>4407</v>
      </c>
      <c r="AC1146" s="214"/>
      <c r="AD1146" s="214"/>
      <c r="AE1146" s="214" t="s">
        <v>6052</v>
      </c>
      <c r="AF1146" s="214">
        <v>177</v>
      </c>
      <c r="AG1146" s="626"/>
      <c r="AH1146" s="636">
        <v>224722000</v>
      </c>
      <c r="AI1146" s="634">
        <v>265457000</v>
      </c>
      <c r="AJ1146" s="634">
        <v>490179000</v>
      </c>
      <c r="AK1146" s="214" t="s">
        <v>4737</v>
      </c>
      <c r="AL1146" s="214" t="s">
        <v>156</v>
      </c>
      <c r="AM1146" s="86">
        <v>224722000</v>
      </c>
      <c r="AN1146" s="86" t="s">
        <v>1470</v>
      </c>
      <c r="AO1146" s="86" t="s">
        <v>8498</v>
      </c>
      <c r="AP1146" s="83" t="s">
        <v>1536</v>
      </c>
      <c r="AQ1146" s="84">
        <v>112361000</v>
      </c>
      <c r="AR1146" s="553">
        <v>41157</v>
      </c>
      <c r="AS1146" s="554">
        <v>253</v>
      </c>
      <c r="AT1146" s="488"/>
      <c r="AU1146" s="553"/>
      <c r="AV1146" s="554"/>
      <c r="AW1146" s="84"/>
      <c r="AX1146" s="553"/>
      <c r="AY1146" s="554"/>
      <c r="AZ1146" s="84"/>
      <c r="BA1146" s="553"/>
      <c r="BB1146" s="554"/>
      <c r="BC1146" s="84"/>
      <c r="BD1146" s="553"/>
      <c r="BE1146" s="554"/>
      <c r="BF1146" s="84"/>
      <c r="BG1146" s="553"/>
      <c r="BH1146" s="554"/>
      <c r="BI1146" s="84"/>
      <c r="BJ1146" s="553"/>
      <c r="BK1146" s="554"/>
      <c r="BL1146" s="84"/>
      <c r="BM1146" s="553"/>
      <c r="BN1146" s="554"/>
      <c r="BO1146" s="84"/>
      <c r="BP1146" s="553"/>
      <c r="BQ1146" s="554"/>
      <c r="BR1146" s="84"/>
      <c r="BS1146" s="553"/>
      <c r="BT1146" s="554"/>
      <c r="BU1146" s="84"/>
      <c r="BV1146" s="553"/>
      <c r="BW1146" s="554"/>
      <c r="BX1146" s="84"/>
      <c r="BY1146" s="553"/>
      <c r="BZ1146" s="554"/>
      <c r="CA1146" s="84"/>
      <c r="CB1146" s="553"/>
      <c r="CC1146" s="554"/>
      <c r="CD1146" s="84"/>
      <c r="CE1146" s="553"/>
      <c r="CF1146" s="554"/>
      <c r="CG1146" s="84"/>
      <c r="CH1146" s="553"/>
      <c r="CI1146" s="554"/>
      <c r="CJ1146" s="554"/>
      <c r="CK1146" s="554"/>
      <c r="CL1146" s="554"/>
      <c r="CM1146" s="554"/>
      <c r="CN1146" s="554"/>
      <c r="CO1146" s="554"/>
      <c r="CP1146" s="554"/>
      <c r="CQ1146" s="554"/>
      <c r="CR1146" s="554"/>
      <c r="CS1146" s="554"/>
      <c r="CT1146" s="554"/>
      <c r="CU1146" s="554"/>
      <c r="CV1146" s="554"/>
      <c r="CW1146" s="554"/>
      <c r="CX1146" s="554"/>
      <c r="CY1146" s="554">
        <v>112361000</v>
      </c>
      <c r="CZ1146" s="84">
        <v>112361000</v>
      </c>
      <c r="DA1146" s="84"/>
      <c r="DB1146" s="856" t="s">
        <v>20280</v>
      </c>
      <c r="DC1146" s="565">
        <v>2</v>
      </c>
      <c r="DD1146" s="928"/>
      <c r="DE1146" s="102" t="s">
        <v>19355</v>
      </c>
      <c r="DF1146" s="928" t="s">
        <v>4118</v>
      </c>
      <c r="DG1146" s="555" t="s">
        <v>6209</v>
      </c>
      <c r="DH1146" s="214" t="s">
        <v>4398</v>
      </c>
      <c r="DI1146" s="557">
        <v>41145</v>
      </c>
      <c r="DJ1146" s="111">
        <v>40990</v>
      </c>
      <c r="DK1146" s="558">
        <v>22</v>
      </c>
      <c r="DL1146" s="558"/>
      <c r="DM1146" s="619" t="s">
        <v>20570</v>
      </c>
      <c r="DN1146" s="890">
        <v>112361000</v>
      </c>
      <c r="DO1146" s="928"/>
      <c r="DP1146" s="928"/>
      <c r="DQ1146" s="928"/>
      <c r="DR1146" s="928"/>
    </row>
    <row r="1147" spans="1:122" ht="62.25" customHeight="1" thickTop="1" thickBot="1">
      <c r="A1147" s="214" t="s">
        <v>4399</v>
      </c>
      <c r="B1147" s="214" t="s">
        <v>4336</v>
      </c>
      <c r="C1147" s="214" t="s">
        <v>543</v>
      </c>
      <c r="D1147" s="374">
        <v>1</v>
      </c>
      <c r="E1147" s="517">
        <v>41012</v>
      </c>
      <c r="F1147" s="517">
        <v>40968</v>
      </c>
      <c r="G1147" s="517">
        <v>41081</v>
      </c>
      <c r="H1147" s="517">
        <v>41088</v>
      </c>
      <c r="I1147" s="517">
        <v>41080</v>
      </c>
      <c r="J1147" s="859">
        <v>28</v>
      </c>
      <c r="K1147" s="551">
        <v>41932</v>
      </c>
      <c r="L1147" s="561">
        <v>41080</v>
      </c>
      <c r="M1147" s="117"/>
      <c r="N1147" s="214" t="s">
        <v>4408</v>
      </c>
      <c r="O1147" s="1166">
        <v>860013704</v>
      </c>
      <c r="P1147" s="530" t="s">
        <v>19083</v>
      </c>
      <c r="Q1147" s="530">
        <v>900319883</v>
      </c>
      <c r="R1147" s="530" t="s">
        <v>1097</v>
      </c>
      <c r="S1147" s="530" t="s">
        <v>1097</v>
      </c>
      <c r="T1147" s="530" t="s">
        <v>1097</v>
      </c>
      <c r="U1147" s="530" t="s">
        <v>1097</v>
      </c>
      <c r="V1147" s="530" t="s">
        <v>1097</v>
      </c>
      <c r="W1147" s="530" t="s">
        <v>1097</v>
      </c>
      <c r="X1147" s="530" t="s">
        <v>1097</v>
      </c>
      <c r="Y1147" s="530" t="s">
        <v>1097</v>
      </c>
      <c r="Z1147" s="530" t="s">
        <v>1097</v>
      </c>
      <c r="AA1147" s="530" t="s">
        <v>1097</v>
      </c>
      <c r="AB1147" s="214" t="s">
        <v>4409</v>
      </c>
      <c r="AC1147" s="214"/>
      <c r="AD1147" s="214"/>
      <c r="AE1147" s="214" t="s">
        <v>6052</v>
      </c>
      <c r="AF1147" s="214">
        <v>177</v>
      </c>
      <c r="AG1147" s="626"/>
      <c r="AH1147" s="636">
        <v>165000000</v>
      </c>
      <c r="AI1147" s="634">
        <v>571400232</v>
      </c>
      <c r="AJ1147" s="634">
        <v>736400232</v>
      </c>
      <c r="AK1147" s="214" t="s">
        <v>5967</v>
      </c>
      <c r="AL1147" s="214" t="s">
        <v>156</v>
      </c>
      <c r="AM1147" s="86">
        <v>165000000</v>
      </c>
      <c r="AN1147" s="86" t="s">
        <v>14361</v>
      </c>
      <c r="AO1147" s="86" t="s">
        <v>8485</v>
      </c>
      <c r="AP1147" s="97">
        <v>5001</v>
      </c>
      <c r="AQ1147" s="84">
        <v>82500000</v>
      </c>
      <c r="AR1147" s="553">
        <v>41088</v>
      </c>
      <c r="AS1147" s="554">
        <v>209</v>
      </c>
      <c r="AT1147" s="488">
        <v>82500000</v>
      </c>
      <c r="AU1147" s="553">
        <v>41625</v>
      </c>
      <c r="AV1147" s="554">
        <v>703</v>
      </c>
      <c r="AW1147" s="84"/>
      <c r="AX1147" s="553"/>
      <c r="AY1147" s="554"/>
      <c r="AZ1147" s="84"/>
      <c r="BA1147" s="553"/>
      <c r="BB1147" s="554"/>
      <c r="BC1147" s="84"/>
      <c r="BD1147" s="553"/>
      <c r="BE1147" s="554"/>
      <c r="BF1147" s="84"/>
      <c r="BG1147" s="553"/>
      <c r="BH1147" s="554"/>
      <c r="BI1147" s="84"/>
      <c r="BJ1147" s="553"/>
      <c r="BK1147" s="554"/>
      <c r="BL1147" s="84"/>
      <c r="BM1147" s="553"/>
      <c r="BN1147" s="554"/>
      <c r="BO1147" s="84"/>
      <c r="BP1147" s="553"/>
      <c r="BQ1147" s="554"/>
      <c r="BR1147" s="84"/>
      <c r="BS1147" s="553"/>
      <c r="BT1147" s="554"/>
      <c r="BU1147" s="84"/>
      <c r="BV1147" s="553"/>
      <c r="BW1147" s="554"/>
      <c r="BX1147" s="84"/>
      <c r="BY1147" s="553"/>
      <c r="BZ1147" s="554"/>
      <c r="CA1147" s="84"/>
      <c r="CB1147" s="553"/>
      <c r="CC1147" s="554"/>
      <c r="CD1147" s="84"/>
      <c r="CE1147" s="553"/>
      <c r="CF1147" s="554"/>
      <c r="CG1147" s="84"/>
      <c r="CH1147" s="553"/>
      <c r="CI1147" s="554"/>
      <c r="CJ1147" s="554"/>
      <c r="CK1147" s="554"/>
      <c r="CL1147" s="554"/>
      <c r="CM1147" s="554"/>
      <c r="CN1147" s="554"/>
      <c r="CO1147" s="554"/>
      <c r="CP1147" s="554"/>
      <c r="CQ1147" s="554"/>
      <c r="CR1147" s="554"/>
      <c r="CS1147" s="554"/>
      <c r="CT1147" s="554"/>
      <c r="CU1147" s="554"/>
      <c r="CV1147" s="554"/>
      <c r="CW1147" s="554"/>
      <c r="CX1147" s="554"/>
      <c r="CY1147" s="554">
        <v>165000000</v>
      </c>
      <c r="CZ1147" s="84">
        <v>0</v>
      </c>
      <c r="DA1147" s="84"/>
      <c r="DB1147" s="856" t="s">
        <v>20280</v>
      </c>
      <c r="DC1147" s="565">
        <v>2</v>
      </c>
      <c r="DD1147" s="928"/>
      <c r="DE1147" s="102" t="s">
        <v>14525</v>
      </c>
      <c r="DF1147" s="928" t="s">
        <v>4118</v>
      </c>
      <c r="DG1147" s="555" t="s">
        <v>6210</v>
      </c>
      <c r="DH1147" s="214" t="s">
        <v>4399</v>
      </c>
      <c r="DI1147" s="557">
        <v>41080</v>
      </c>
      <c r="DJ1147" s="111">
        <v>40990</v>
      </c>
      <c r="DK1147" s="558">
        <v>22</v>
      </c>
      <c r="DL1147" s="558"/>
      <c r="DM1147" s="619" t="s">
        <v>20570</v>
      </c>
      <c r="DN1147" s="890">
        <v>165000000</v>
      </c>
      <c r="DO1147" s="928"/>
      <c r="DP1147" s="928"/>
      <c r="DQ1147" s="928"/>
      <c r="DR1147" s="928"/>
    </row>
    <row r="1148" spans="1:122" ht="60.75" customHeight="1" thickTop="1" thickBot="1">
      <c r="A1148" s="214" t="s">
        <v>4410</v>
      </c>
      <c r="B1148" s="214" t="s">
        <v>4411</v>
      </c>
      <c r="C1148" s="214" t="s">
        <v>539</v>
      </c>
      <c r="D1148" s="374">
        <v>1</v>
      </c>
      <c r="E1148" s="517">
        <v>40998</v>
      </c>
      <c r="F1148" s="517">
        <v>40968</v>
      </c>
      <c r="G1148" s="517">
        <v>41059</v>
      </c>
      <c r="H1148" s="517">
        <v>41073</v>
      </c>
      <c r="I1148" s="517">
        <v>41058</v>
      </c>
      <c r="J1148" s="562">
        <v>22</v>
      </c>
      <c r="K1148" s="551">
        <v>41727</v>
      </c>
      <c r="L1148" s="561">
        <v>41058</v>
      </c>
      <c r="M1148" s="117"/>
      <c r="N1148" s="214" t="s">
        <v>17955</v>
      </c>
      <c r="O1148" s="1166">
        <v>890303666</v>
      </c>
      <c r="P1148" s="530" t="s">
        <v>1097</v>
      </c>
      <c r="Q1148" s="530" t="s">
        <v>1097</v>
      </c>
      <c r="R1148" s="530" t="s">
        <v>1097</v>
      </c>
      <c r="S1148" s="530" t="s">
        <v>1097</v>
      </c>
      <c r="T1148" s="530" t="s">
        <v>1097</v>
      </c>
      <c r="U1148" s="530" t="s">
        <v>1097</v>
      </c>
      <c r="V1148" s="530" t="s">
        <v>1097</v>
      </c>
      <c r="W1148" s="530" t="s">
        <v>1097</v>
      </c>
      <c r="X1148" s="530" t="s">
        <v>1097</v>
      </c>
      <c r="Y1148" s="530" t="s">
        <v>1097</v>
      </c>
      <c r="Z1148" s="530" t="s">
        <v>1097</v>
      </c>
      <c r="AA1148" s="530" t="s">
        <v>1097</v>
      </c>
      <c r="AB1148" s="214" t="s">
        <v>4412</v>
      </c>
      <c r="AC1148" s="214" t="s">
        <v>220</v>
      </c>
      <c r="AD1148" s="214" t="s">
        <v>226</v>
      </c>
      <c r="AE1148" s="214" t="s">
        <v>384</v>
      </c>
      <c r="AF1148" s="214" t="s">
        <v>7714</v>
      </c>
      <c r="AG1148" s="626" t="s">
        <v>15728</v>
      </c>
      <c r="AH1148" s="636">
        <v>200000000</v>
      </c>
      <c r="AI1148" s="634">
        <v>30000000</v>
      </c>
      <c r="AJ1148" s="634">
        <v>230000000</v>
      </c>
      <c r="AK1148" s="214" t="s">
        <v>5160</v>
      </c>
      <c r="AL1148" s="214" t="s">
        <v>156</v>
      </c>
      <c r="AM1148" s="86">
        <v>200000000</v>
      </c>
      <c r="AN1148" s="86" t="s">
        <v>14315</v>
      </c>
      <c r="AO1148" s="86" t="s">
        <v>14315</v>
      </c>
      <c r="AP1148" s="97">
        <v>11001</v>
      </c>
      <c r="AQ1148" s="84">
        <v>200000000</v>
      </c>
      <c r="AR1148" s="553">
        <v>41073</v>
      </c>
      <c r="AS1148" s="554">
        <v>191</v>
      </c>
      <c r="AT1148" s="488"/>
      <c r="AU1148" s="553"/>
      <c r="AV1148" s="554"/>
      <c r="AW1148" s="84"/>
      <c r="AX1148" s="553"/>
      <c r="AY1148" s="554"/>
      <c r="AZ1148" s="84"/>
      <c r="BA1148" s="553"/>
      <c r="BB1148" s="554"/>
      <c r="BC1148" s="84"/>
      <c r="BD1148" s="553"/>
      <c r="BE1148" s="554"/>
      <c r="BF1148" s="84"/>
      <c r="BG1148" s="553"/>
      <c r="BH1148" s="554"/>
      <c r="BI1148" s="84"/>
      <c r="BJ1148" s="553"/>
      <c r="BK1148" s="554"/>
      <c r="BL1148" s="84"/>
      <c r="BM1148" s="553"/>
      <c r="BN1148" s="554"/>
      <c r="BO1148" s="84"/>
      <c r="BP1148" s="553"/>
      <c r="BQ1148" s="554"/>
      <c r="BR1148" s="84"/>
      <c r="BS1148" s="553"/>
      <c r="BT1148" s="554"/>
      <c r="BU1148" s="84"/>
      <c r="BV1148" s="553"/>
      <c r="BW1148" s="554"/>
      <c r="BX1148" s="84"/>
      <c r="BY1148" s="553"/>
      <c r="BZ1148" s="554"/>
      <c r="CA1148" s="84"/>
      <c r="CB1148" s="553"/>
      <c r="CC1148" s="554"/>
      <c r="CD1148" s="84"/>
      <c r="CE1148" s="553"/>
      <c r="CF1148" s="554"/>
      <c r="CG1148" s="84"/>
      <c r="CH1148" s="553"/>
      <c r="CI1148" s="554"/>
      <c r="CJ1148" s="554"/>
      <c r="CK1148" s="554"/>
      <c r="CL1148" s="554"/>
      <c r="CM1148" s="554"/>
      <c r="CN1148" s="554"/>
      <c r="CO1148" s="554"/>
      <c r="CP1148" s="554"/>
      <c r="CQ1148" s="554"/>
      <c r="CR1148" s="554"/>
      <c r="CS1148" s="554"/>
      <c r="CT1148" s="554"/>
      <c r="CU1148" s="554"/>
      <c r="CV1148" s="554"/>
      <c r="CW1148" s="554"/>
      <c r="CX1148" s="554"/>
      <c r="CY1148" s="554">
        <v>200000000</v>
      </c>
      <c r="CZ1148" s="84">
        <v>0</v>
      </c>
      <c r="DA1148" s="84"/>
      <c r="DB1148" s="856" t="s">
        <v>20280</v>
      </c>
      <c r="DC1148" s="565">
        <v>1</v>
      </c>
      <c r="DD1148" s="928"/>
      <c r="DE1148" s="102" t="s">
        <v>14645</v>
      </c>
      <c r="DF1148" s="928"/>
      <c r="DG1148" s="555">
        <v>0</v>
      </c>
      <c r="DH1148" s="214" t="s">
        <v>4410</v>
      </c>
      <c r="DI1148" s="557">
        <v>41058</v>
      </c>
      <c r="DJ1148" s="111">
        <v>40983</v>
      </c>
      <c r="DK1148" s="558">
        <v>15</v>
      </c>
      <c r="DL1148" s="558"/>
      <c r="DM1148" s="619" t="s">
        <v>20612</v>
      </c>
      <c r="DN1148" s="890">
        <v>200000000</v>
      </c>
      <c r="DO1148" s="928"/>
      <c r="DP1148" s="928"/>
      <c r="DQ1148" s="928"/>
      <c r="DR1148" s="928"/>
    </row>
    <row r="1149" spans="1:122" ht="60.75" customHeight="1" thickTop="1" thickBot="1">
      <c r="A1149" s="214" t="s">
        <v>4410</v>
      </c>
      <c r="B1149" s="214" t="s">
        <v>4411</v>
      </c>
      <c r="C1149" s="214" t="s">
        <v>539</v>
      </c>
      <c r="D1149" s="374">
        <v>1</v>
      </c>
      <c r="E1149" s="517">
        <v>40998</v>
      </c>
      <c r="F1149" s="517">
        <v>40968</v>
      </c>
      <c r="G1149" s="517">
        <v>41059</v>
      </c>
      <c r="H1149" s="517">
        <v>41073</v>
      </c>
      <c r="I1149" s="517">
        <v>41058</v>
      </c>
      <c r="J1149" s="562">
        <v>22</v>
      </c>
      <c r="K1149" s="551">
        <v>41727</v>
      </c>
      <c r="L1149" s="552">
        <v>41058</v>
      </c>
      <c r="M1149" s="117"/>
      <c r="N1149" s="214" t="s">
        <v>17955</v>
      </c>
      <c r="O1149" s="1166">
        <v>890303666</v>
      </c>
      <c r="P1149" s="530" t="s">
        <v>1097</v>
      </c>
      <c r="Q1149" s="530" t="s">
        <v>1097</v>
      </c>
      <c r="R1149" s="530" t="s">
        <v>1097</v>
      </c>
      <c r="S1149" s="530" t="s">
        <v>1097</v>
      </c>
      <c r="T1149" s="530" t="s">
        <v>1097</v>
      </c>
      <c r="U1149" s="530" t="s">
        <v>1097</v>
      </c>
      <c r="V1149" s="530" t="s">
        <v>1097</v>
      </c>
      <c r="W1149" s="530" t="s">
        <v>1097</v>
      </c>
      <c r="X1149" s="530" t="s">
        <v>1097</v>
      </c>
      <c r="Y1149" s="530" t="s">
        <v>1097</v>
      </c>
      <c r="Z1149" s="530" t="s">
        <v>1097</v>
      </c>
      <c r="AA1149" s="530" t="s">
        <v>1097</v>
      </c>
      <c r="AB1149" s="214" t="s">
        <v>4412</v>
      </c>
      <c r="AC1149" s="214"/>
      <c r="AD1149" s="214" t="s">
        <v>226</v>
      </c>
      <c r="AE1149" s="214" t="s">
        <v>384</v>
      </c>
      <c r="AF1149" s="214">
        <v>298</v>
      </c>
      <c r="AG1149" s="626" t="s">
        <v>15727</v>
      </c>
      <c r="AH1149" s="636">
        <v>350000000</v>
      </c>
      <c r="AI1149" s="634">
        <v>0</v>
      </c>
      <c r="AJ1149" s="634">
        <v>350000000</v>
      </c>
      <c r="AK1149" s="214" t="s">
        <v>4696</v>
      </c>
      <c r="AL1149" s="214" t="s">
        <v>156</v>
      </c>
      <c r="AM1149" s="86">
        <v>350000000</v>
      </c>
      <c r="AN1149" s="86" t="s">
        <v>14315</v>
      </c>
      <c r="AO1149" s="86" t="s">
        <v>14315</v>
      </c>
      <c r="AP1149" s="97">
        <v>11001</v>
      </c>
      <c r="AQ1149" s="84">
        <v>350000000</v>
      </c>
      <c r="AR1149" s="553">
        <v>41073</v>
      </c>
      <c r="AS1149" s="554">
        <v>191</v>
      </c>
      <c r="AT1149" s="488"/>
      <c r="AU1149" s="553"/>
      <c r="AV1149" s="554"/>
      <c r="AW1149" s="84"/>
      <c r="AX1149" s="553"/>
      <c r="AY1149" s="554"/>
      <c r="AZ1149" s="84"/>
      <c r="BA1149" s="553"/>
      <c r="BB1149" s="554"/>
      <c r="BC1149" s="84"/>
      <c r="BD1149" s="553"/>
      <c r="BE1149" s="554"/>
      <c r="BF1149" s="84"/>
      <c r="BG1149" s="553"/>
      <c r="BH1149" s="554"/>
      <c r="BI1149" s="84"/>
      <c r="BJ1149" s="553"/>
      <c r="BK1149" s="554"/>
      <c r="BL1149" s="84"/>
      <c r="BM1149" s="553"/>
      <c r="BN1149" s="554"/>
      <c r="BO1149" s="84"/>
      <c r="BP1149" s="553"/>
      <c r="BQ1149" s="554"/>
      <c r="BR1149" s="84"/>
      <c r="BS1149" s="553"/>
      <c r="BT1149" s="554"/>
      <c r="BU1149" s="84"/>
      <c r="BV1149" s="553"/>
      <c r="BW1149" s="554"/>
      <c r="BX1149" s="84"/>
      <c r="BY1149" s="553"/>
      <c r="BZ1149" s="554"/>
      <c r="CA1149" s="84"/>
      <c r="CB1149" s="553"/>
      <c r="CC1149" s="554"/>
      <c r="CD1149" s="84"/>
      <c r="CE1149" s="553"/>
      <c r="CF1149" s="554"/>
      <c r="CG1149" s="84"/>
      <c r="CH1149" s="553"/>
      <c r="CI1149" s="554"/>
      <c r="CJ1149" s="554"/>
      <c r="CK1149" s="554"/>
      <c r="CL1149" s="554"/>
      <c r="CM1149" s="554"/>
      <c r="CN1149" s="554"/>
      <c r="CO1149" s="554"/>
      <c r="CP1149" s="554"/>
      <c r="CQ1149" s="554"/>
      <c r="CR1149" s="554"/>
      <c r="CS1149" s="554"/>
      <c r="CT1149" s="554"/>
      <c r="CU1149" s="554"/>
      <c r="CV1149" s="554"/>
      <c r="CW1149" s="554"/>
      <c r="CX1149" s="554"/>
      <c r="CY1149" s="554">
        <v>350000000</v>
      </c>
      <c r="CZ1149" s="84">
        <v>0</v>
      </c>
      <c r="DA1149" s="84"/>
      <c r="DB1149" s="856" t="s">
        <v>20280</v>
      </c>
      <c r="DC1149" s="565">
        <v>1</v>
      </c>
      <c r="DD1149" s="928"/>
      <c r="DE1149" s="102" t="s">
        <v>14645</v>
      </c>
      <c r="DF1149" s="928"/>
      <c r="DG1149" s="555">
        <v>0</v>
      </c>
      <c r="DH1149" s="214" t="s">
        <v>4410</v>
      </c>
      <c r="DI1149" s="557">
        <v>41058</v>
      </c>
      <c r="DJ1149" s="111">
        <v>40983</v>
      </c>
      <c r="DK1149" s="558">
        <v>15</v>
      </c>
      <c r="DL1149" s="558"/>
      <c r="DM1149" s="619" t="s">
        <v>20633</v>
      </c>
      <c r="DN1149" s="890">
        <v>350000000</v>
      </c>
      <c r="DO1149" s="928"/>
      <c r="DP1149" s="928"/>
      <c r="DQ1149" s="928"/>
      <c r="DR1149" s="928"/>
    </row>
    <row r="1150" spans="1:122" ht="60.75" customHeight="1" thickTop="1" thickBot="1">
      <c r="A1150" s="214" t="s">
        <v>4410</v>
      </c>
      <c r="B1150" s="214" t="s">
        <v>4411</v>
      </c>
      <c r="C1150" s="214" t="s">
        <v>539</v>
      </c>
      <c r="D1150" s="374">
        <v>1</v>
      </c>
      <c r="E1150" s="517">
        <v>40998</v>
      </c>
      <c r="F1150" s="517">
        <v>40968</v>
      </c>
      <c r="G1150" s="517">
        <v>41059</v>
      </c>
      <c r="H1150" s="517">
        <v>41073</v>
      </c>
      <c r="I1150" s="517">
        <v>41058</v>
      </c>
      <c r="J1150" s="562">
        <v>22</v>
      </c>
      <c r="K1150" s="551">
        <v>41727</v>
      </c>
      <c r="L1150" s="552">
        <v>40983</v>
      </c>
      <c r="M1150" s="117"/>
      <c r="N1150" s="214" t="s">
        <v>17955</v>
      </c>
      <c r="O1150" s="1166">
        <v>890303666</v>
      </c>
      <c r="P1150" s="530" t="s">
        <v>1097</v>
      </c>
      <c r="Q1150" s="530" t="s">
        <v>1097</v>
      </c>
      <c r="R1150" s="530" t="s">
        <v>1097</v>
      </c>
      <c r="S1150" s="530" t="s">
        <v>1097</v>
      </c>
      <c r="T1150" s="530" t="s">
        <v>1097</v>
      </c>
      <c r="U1150" s="530" t="s">
        <v>1097</v>
      </c>
      <c r="V1150" s="530" t="s">
        <v>1097</v>
      </c>
      <c r="W1150" s="530" t="s">
        <v>1097</v>
      </c>
      <c r="X1150" s="530" t="s">
        <v>1097</v>
      </c>
      <c r="Y1150" s="530" t="s">
        <v>1097</v>
      </c>
      <c r="Z1150" s="530" t="s">
        <v>1097</v>
      </c>
      <c r="AA1150" s="530" t="s">
        <v>1097</v>
      </c>
      <c r="AB1150" s="214" t="s">
        <v>4412</v>
      </c>
      <c r="AC1150" s="214"/>
      <c r="AD1150" s="214" t="s">
        <v>226</v>
      </c>
      <c r="AE1150" s="214" t="s">
        <v>384</v>
      </c>
      <c r="AF1150" s="214" t="s">
        <v>7713</v>
      </c>
      <c r="AG1150" s="626" t="s">
        <v>15729</v>
      </c>
      <c r="AH1150" s="636">
        <v>200000000</v>
      </c>
      <c r="AI1150" s="634">
        <v>0</v>
      </c>
      <c r="AJ1150" s="634">
        <v>200000000</v>
      </c>
      <c r="AK1150" s="214" t="s">
        <v>4696</v>
      </c>
      <c r="AL1150" s="214" t="s">
        <v>156</v>
      </c>
      <c r="AM1150" s="86">
        <v>200000000</v>
      </c>
      <c r="AN1150" s="86" t="s">
        <v>14315</v>
      </c>
      <c r="AO1150" s="86" t="s">
        <v>14315</v>
      </c>
      <c r="AP1150" s="97">
        <v>11001</v>
      </c>
      <c r="AQ1150" s="84">
        <v>200000000</v>
      </c>
      <c r="AR1150" s="553">
        <v>41404</v>
      </c>
      <c r="AS1150" s="554">
        <v>479</v>
      </c>
      <c r="AT1150" s="488"/>
      <c r="AU1150" s="553"/>
      <c r="AV1150" s="554"/>
      <c r="AW1150" s="84"/>
      <c r="AX1150" s="553"/>
      <c r="AY1150" s="554"/>
      <c r="AZ1150" s="84"/>
      <c r="BA1150" s="553"/>
      <c r="BB1150" s="554"/>
      <c r="BC1150" s="84"/>
      <c r="BD1150" s="553"/>
      <c r="BE1150" s="554"/>
      <c r="BF1150" s="84"/>
      <c r="BG1150" s="553"/>
      <c r="BH1150" s="554"/>
      <c r="BI1150" s="84"/>
      <c r="BJ1150" s="553"/>
      <c r="BK1150" s="554"/>
      <c r="BL1150" s="84"/>
      <c r="BM1150" s="553"/>
      <c r="BN1150" s="554"/>
      <c r="BO1150" s="84"/>
      <c r="BP1150" s="553"/>
      <c r="BQ1150" s="554"/>
      <c r="BR1150" s="84"/>
      <c r="BS1150" s="553"/>
      <c r="BT1150" s="554"/>
      <c r="BU1150" s="84"/>
      <c r="BV1150" s="553"/>
      <c r="BW1150" s="554"/>
      <c r="BX1150" s="84"/>
      <c r="BY1150" s="553"/>
      <c r="BZ1150" s="554"/>
      <c r="CA1150" s="84"/>
      <c r="CB1150" s="553"/>
      <c r="CC1150" s="554"/>
      <c r="CD1150" s="84"/>
      <c r="CE1150" s="553"/>
      <c r="CF1150" s="554"/>
      <c r="CG1150" s="84"/>
      <c r="CH1150" s="553"/>
      <c r="CI1150" s="554"/>
      <c r="CJ1150" s="554"/>
      <c r="CK1150" s="554"/>
      <c r="CL1150" s="554"/>
      <c r="CM1150" s="554"/>
      <c r="CN1150" s="554"/>
      <c r="CO1150" s="554"/>
      <c r="CP1150" s="554"/>
      <c r="CQ1150" s="554"/>
      <c r="CR1150" s="554"/>
      <c r="CS1150" s="554"/>
      <c r="CT1150" s="554"/>
      <c r="CU1150" s="554"/>
      <c r="CV1150" s="554"/>
      <c r="CW1150" s="554"/>
      <c r="CX1150" s="554"/>
      <c r="CY1150" s="554">
        <v>200000000</v>
      </c>
      <c r="CZ1150" s="84">
        <v>0</v>
      </c>
      <c r="DA1150" s="84"/>
      <c r="DB1150" s="856" t="s">
        <v>20280</v>
      </c>
      <c r="DC1150" s="565">
        <v>1</v>
      </c>
      <c r="DD1150" s="928"/>
      <c r="DE1150" s="102" t="s">
        <v>14645</v>
      </c>
      <c r="DF1150" s="928"/>
      <c r="DG1150" s="555"/>
      <c r="DH1150" s="214" t="s">
        <v>4410</v>
      </c>
      <c r="DI1150" s="557">
        <v>41058</v>
      </c>
      <c r="DJ1150" s="111">
        <v>40983</v>
      </c>
      <c r="DK1150" s="558">
        <v>15</v>
      </c>
      <c r="DL1150" s="558"/>
      <c r="DM1150" s="619" t="s">
        <v>20618</v>
      </c>
      <c r="DN1150" s="890">
        <v>200000000</v>
      </c>
      <c r="DO1150" s="928"/>
      <c r="DP1150" s="928"/>
      <c r="DQ1150" s="928"/>
      <c r="DR1150" s="928"/>
    </row>
    <row r="1151" spans="1:122" ht="60.75" customHeight="1" thickTop="1" thickBot="1">
      <c r="A1151" s="214" t="s">
        <v>4410</v>
      </c>
      <c r="B1151" s="214" t="s">
        <v>4411</v>
      </c>
      <c r="C1151" s="214" t="s">
        <v>539</v>
      </c>
      <c r="D1151" s="374">
        <v>1</v>
      </c>
      <c r="E1151" s="517">
        <v>40998</v>
      </c>
      <c r="F1151" s="517">
        <v>40968</v>
      </c>
      <c r="G1151" s="517">
        <v>41059</v>
      </c>
      <c r="H1151" s="517">
        <v>41459</v>
      </c>
      <c r="I1151" s="517">
        <v>41058</v>
      </c>
      <c r="J1151" s="562">
        <v>22</v>
      </c>
      <c r="K1151" s="551">
        <v>41727</v>
      </c>
      <c r="L1151" s="552">
        <v>40983</v>
      </c>
      <c r="M1151" s="117"/>
      <c r="N1151" s="214" t="s">
        <v>17955</v>
      </c>
      <c r="O1151" s="1166">
        <v>890303666</v>
      </c>
      <c r="P1151" s="530" t="s">
        <v>1097</v>
      </c>
      <c r="Q1151" s="530" t="s">
        <v>1097</v>
      </c>
      <c r="R1151" s="530" t="s">
        <v>1097</v>
      </c>
      <c r="S1151" s="530" t="s">
        <v>1097</v>
      </c>
      <c r="T1151" s="530" t="s">
        <v>1097</v>
      </c>
      <c r="U1151" s="530" t="s">
        <v>1097</v>
      </c>
      <c r="V1151" s="530" t="s">
        <v>1097</v>
      </c>
      <c r="W1151" s="530" t="s">
        <v>1097</v>
      </c>
      <c r="X1151" s="530" t="s">
        <v>1097</v>
      </c>
      <c r="Y1151" s="530" t="s">
        <v>1097</v>
      </c>
      <c r="Z1151" s="530" t="s">
        <v>1097</v>
      </c>
      <c r="AA1151" s="530" t="s">
        <v>1097</v>
      </c>
      <c r="AB1151" s="214" t="s">
        <v>4412</v>
      </c>
      <c r="AC1151" s="214"/>
      <c r="AD1151" s="214" t="s">
        <v>226</v>
      </c>
      <c r="AE1151" s="214" t="s">
        <v>384</v>
      </c>
      <c r="AF1151" s="214" t="s">
        <v>13560</v>
      </c>
      <c r="AG1151" s="626" t="s">
        <v>15730</v>
      </c>
      <c r="AH1151" s="636">
        <v>84441872</v>
      </c>
      <c r="AI1151" s="634">
        <v>0</v>
      </c>
      <c r="AJ1151" s="634">
        <v>84441872</v>
      </c>
      <c r="AK1151" s="214" t="s">
        <v>4696</v>
      </c>
      <c r="AL1151" s="214" t="s">
        <v>156</v>
      </c>
      <c r="AM1151" s="86">
        <v>84441872</v>
      </c>
      <c r="AN1151" s="86" t="s">
        <v>14315</v>
      </c>
      <c r="AO1151" s="86" t="s">
        <v>14315</v>
      </c>
      <c r="AP1151" s="97">
        <v>11001</v>
      </c>
      <c r="AQ1151" s="84">
        <v>84441872</v>
      </c>
      <c r="AR1151" s="553">
        <v>41459</v>
      </c>
      <c r="AS1151" s="554">
        <v>536</v>
      </c>
      <c r="AT1151" s="488"/>
      <c r="AU1151" s="553"/>
      <c r="AV1151" s="554"/>
      <c r="AW1151" s="84"/>
      <c r="AX1151" s="553"/>
      <c r="AY1151" s="554"/>
      <c r="AZ1151" s="84"/>
      <c r="BA1151" s="553"/>
      <c r="BB1151" s="554"/>
      <c r="BC1151" s="84"/>
      <c r="BD1151" s="553"/>
      <c r="BE1151" s="554"/>
      <c r="BF1151" s="84"/>
      <c r="BG1151" s="553"/>
      <c r="BH1151" s="554"/>
      <c r="BI1151" s="84"/>
      <c r="BJ1151" s="553"/>
      <c r="BK1151" s="554"/>
      <c r="BL1151" s="84"/>
      <c r="BM1151" s="553"/>
      <c r="BN1151" s="554"/>
      <c r="BO1151" s="84"/>
      <c r="BP1151" s="553"/>
      <c r="BQ1151" s="554"/>
      <c r="BR1151" s="84"/>
      <c r="BS1151" s="553"/>
      <c r="BT1151" s="554"/>
      <c r="BU1151" s="84"/>
      <c r="BV1151" s="553"/>
      <c r="BW1151" s="554"/>
      <c r="BX1151" s="84"/>
      <c r="BY1151" s="553"/>
      <c r="BZ1151" s="554"/>
      <c r="CA1151" s="84"/>
      <c r="CB1151" s="553"/>
      <c r="CC1151" s="554"/>
      <c r="CD1151" s="84"/>
      <c r="CE1151" s="553"/>
      <c r="CF1151" s="554"/>
      <c r="CG1151" s="84"/>
      <c r="CH1151" s="553"/>
      <c r="CI1151" s="554"/>
      <c r="CJ1151" s="554"/>
      <c r="CK1151" s="554"/>
      <c r="CL1151" s="554"/>
      <c r="CM1151" s="554"/>
      <c r="CN1151" s="554"/>
      <c r="CO1151" s="554"/>
      <c r="CP1151" s="554"/>
      <c r="CQ1151" s="554"/>
      <c r="CR1151" s="554"/>
      <c r="CS1151" s="554"/>
      <c r="CT1151" s="554"/>
      <c r="CU1151" s="554"/>
      <c r="CV1151" s="554"/>
      <c r="CW1151" s="554"/>
      <c r="CX1151" s="554"/>
      <c r="CY1151" s="554">
        <v>84441872</v>
      </c>
      <c r="CZ1151" s="84">
        <v>0</v>
      </c>
      <c r="DA1151" s="84"/>
      <c r="DB1151" s="856" t="s">
        <v>20280</v>
      </c>
      <c r="DC1151" s="565">
        <v>1</v>
      </c>
      <c r="DD1151" s="928"/>
      <c r="DE1151" s="102"/>
      <c r="DF1151" s="928"/>
      <c r="DG1151" s="555"/>
      <c r="DH1151" s="214"/>
      <c r="DI1151" s="557">
        <v>41058</v>
      </c>
      <c r="DJ1151" s="111">
        <v>40983</v>
      </c>
      <c r="DK1151" s="558">
        <v>15</v>
      </c>
      <c r="DL1151" s="558"/>
      <c r="DM1151" s="619" t="s">
        <v>20635</v>
      </c>
      <c r="DN1151" s="890">
        <v>84441872</v>
      </c>
      <c r="DO1151" s="928"/>
      <c r="DP1151" s="928"/>
      <c r="DQ1151" s="928"/>
      <c r="DR1151" s="928"/>
    </row>
    <row r="1152" spans="1:122" ht="60.75" customHeight="1" thickTop="1" thickBot="1">
      <c r="A1152" s="214" t="s">
        <v>4413</v>
      </c>
      <c r="B1152" s="214" t="s">
        <v>4336</v>
      </c>
      <c r="C1152" s="214" t="s">
        <v>543</v>
      </c>
      <c r="D1152" s="374">
        <v>1</v>
      </c>
      <c r="E1152" s="517">
        <v>41052</v>
      </c>
      <c r="F1152" s="517">
        <v>40968</v>
      </c>
      <c r="G1152" s="517">
        <v>41074</v>
      </c>
      <c r="H1152" s="517">
        <v>41086</v>
      </c>
      <c r="I1152" s="517">
        <v>41066</v>
      </c>
      <c r="J1152" s="859">
        <v>28</v>
      </c>
      <c r="K1152" s="551">
        <v>41918</v>
      </c>
      <c r="L1152" s="561">
        <v>41066</v>
      </c>
      <c r="M1152" s="117"/>
      <c r="N1152" s="214" t="s">
        <v>6460</v>
      </c>
      <c r="O1152" s="1169">
        <v>860008448</v>
      </c>
      <c r="P1152" s="534" t="s">
        <v>19089</v>
      </c>
      <c r="Q1152" s="534">
        <v>900157683</v>
      </c>
      <c r="R1152" s="534" t="s">
        <v>1097</v>
      </c>
      <c r="S1152" s="534" t="s">
        <v>1097</v>
      </c>
      <c r="T1152" s="534" t="s">
        <v>1097</v>
      </c>
      <c r="U1152" s="534" t="s">
        <v>1097</v>
      </c>
      <c r="V1152" s="534" t="s">
        <v>1097</v>
      </c>
      <c r="W1152" s="534" t="s">
        <v>1097</v>
      </c>
      <c r="X1152" s="534" t="s">
        <v>1097</v>
      </c>
      <c r="Y1152" s="534" t="s">
        <v>1097</v>
      </c>
      <c r="Z1152" s="534" t="s">
        <v>1097</v>
      </c>
      <c r="AA1152" s="534" t="s">
        <v>1097</v>
      </c>
      <c r="AB1152" s="214" t="s">
        <v>4424</v>
      </c>
      <c r="AC1152" s="214"/>
      <c r="AD1152" s="214"/>
      <c r="AE1152" s="214" t="s">
        <v>6052</v>
      </c>
      <c r="AF1152" s="214">
        <v>177</v>
      </c>
      <c r="AG1152" s="626"/>
      <c r="AH1152" s="636">
        <v>188537500</v>
      </c>
      <c r="AI1152" s="634">
        <v>188537500</v>
      </c>
      <c r="AJ1152" s="634">
        <v>377075000</v>
      </c>
      <c r="AK1152" s="214" t="s">
        <v>6527</v>
      </c>
      <c r="AL1152" s="214" t="s">
        <v>156</v>
      </c>
      <c r="AM1152" s="86">
        <v>188537500</v>
      </c>
      <c r="AN1152" s="86" t="s">
        <v>14315</v>
      </c>
      <c r="AO1152" s="86" t="s">
        <v>14315</v>
      </c>
      <c r="AP1152" s="97">
        <v>11001</v>
      </c>
      <c r="AQ1152" s="84">
        <v>94268750</v>
      </c>
      <c r="AR1152" s="553">
        <v>41086</v>
      </c>
      <c r="AS1152" s="554">
        <v>206</v>
      </c>
      <c r="AT1152" s="488"/>
      <c r="AU1152" s="553"/>
      <c r="AV1152" s="554"/>
      <c r="AW1152" s="84"/>
      <c r="AX1152" s="553"/>
      <c r="AY1152" s="554"/>
      <c r="AZ1152" s="84"/>
      <c r="BA1152" s="553"/>
      <c r="BB1152" s="554"/>
      <c r="BC1152" s="84"/>
      <c r="BD1152" s="553"/>
      <c r="BE1152" s="554"/>
      <c r="BF1152" s="84"/>
      <c r="BG1152" s="553"/>
      <c r="BH1152" s="554"/>
      <c r="BI1152" s="84"/>
      <c r="BJ1152" s="553"/>
      <c r="BK1152" s="554"/>
      <c r="BL1152" s="84"/>
      <c r="BM1152" s="553"/>
      <c r="BN1152" s="554"/>
      <c r="BO1152" s="84"/>
      <c r="BP1152" s="553"/>
      <c r="BQ1152" s="554"/>
      <c r="BR1152" s="84"/>
      <c r="BS1152" s="553"/>
      <c r="BT1152" s="554"/>
      <c r="BU1152" s="84"/>
      <c r="BV1152" s="553"/>
      <c r="BW1152" s="554"/>
      <c r="BX1152" s="84"/>
      <c r="BY1152" s="553"/>
      <c r="BZ1152" s="554"/>
      <c r="CA1152" s="84"/>
      <c r="CB1152" s="553"/>
      <c r="CC1152" s="554"/>
      <c r="CD1152" s="84"/>
      <c r="CE1152" s="553"/>
      <c r="CF1152" s="554"/>
      <c r="CG1152" s="84"/>
      <c r="CH1152" s="553"/>
      <c r="CI1152" s="554"/>
      <c r="CJ1152" s="554"/>
      <c r="CK1152" s="554"/>
      <c r="CL1152" s="554"/>
      <c r="CM1152" s="554"/>
      <c r="CN1152" s="554"/>
      <c r="CO1152" s="554"/>
      <c r="CP1152" s="554"/>
      <c r="CQ1152" s="554"/>
      <c r="CR1152" s="554"/>
      <c r="CS1152" s="554"/>
      <c r="CT1152" s="554"/>
      <c r="CU1152" s="554"/>
      <c r="CV1152" s="554"/>
      <c r="CW1152" s="554"/>
      <c r="CX1152" s="554"/>
      <c r="CY1152" s="554">
        <v>94268750</v>
      </c>
      <c r="CZ1152" s="84">
        <v>94268750</v>
      </c>
      <c r="DA1152" s="84"/>
      <c r="DB1152" s="856" t="s">
        <v>20280</v>
      </c>
      <c r="DC1152" s="565">
        <v>2</v>
      </c>
      <c r="DD1152" s="928"/>
      <c r="DE1152" s="102" t="s">
        <v>19355</v>
      </c>
      <c r="DF1152" s="928" t="s">
        <v>4118</v>
      </c>
      <c r="DG1152" s="555" t="s">
        <v>6211</v>
      </c>
      <c r="DH1152" s="214" t="s">
        <v>4413</v>
      </c>
      <c r="DI1152" s="557">
        <v>41066</v>
      </c>
      <c r="DJ1152" s="111">
        <v>40981</v>
      </c>
      <c r="DK1152" s="558">
        <v>13</v>
      </c>
      <c r="DL1152" s="558"/>
      <c r="DM1152" s="619" t="s">
        <v>20570</v>
      </c>
      <c r="DN1152" s="890">
        <v>94268750</v>
      </c>
      <c r="DO1152" s="928"/>
      <c r="DP1152" s="928"/>
      <c r="DQ1152" s="928"/>
      <c r="DR1152" s="928"/>
    </row>
    <row r="1153" spans="1:122" ht="60.75" customHeight="1" thickTop="1" thickBot="1">
      <c r="A1153" s="214" t="s">
        <v>4414</v>
      </c>
      <c r="B1153" s="214" t="s">
        <v>4336</v>
      </c>
      <c r="C1153" s="214" t="s">
        <v>543</v>
      </c>
      <c r="D1153" s="374">
        <v>1</v>
      </c>
      <c r="E1153" s="517">
        <v>41010</v>
      </c>
      <c r="F1153" s="517">
        <v>40968</v>
      </c>
      <c r="G1153" s="517">
        <v>41029</v>
      </c>
      <c r="H1153" s="517">
        <v>41047</v>
      </c>
      <c r="I1153" s="517">
        <v>41045</v>
      </c>
      <c r="J1153" s="859">
        <v>28</v>
      </c>
      <c r="K1153" s="551">
        <v>41898</v>
      </c>
      <c r="L1153" s="561">
        <v>41045</v>
      </c>
      <c r="M1153" s="117"/>
      <c r="N1153" s="214" t="s">
        <v>4425</v>
      </c>
      <c r="O1153" s="1166">
        <v>830084203</v>
      </c>
      <c r="P1153" s="530" t="s">
        <v>19092</v>
      </c>
      <c r="Q1153" s="530">
        <v>830105985</v>
      </c>
      <c r="R1153" s="530" t="s">
        <v>1097</v>
      </c>
      <c r="S1153" s="530" t="s">
        <v>1097</v>
      </c>
      <c r="T1153" s="530" t="s">
        <v>1097</v>
      </c>
      <c r="U1153" s="530" t="s">
        <v>1097</v>
      </c>
      <c r="V1153" s="530" t="s">
        <v>1097</v>
      </c>
      <c r="W1153" s="530" t="s">
        <v>1097</v>
      </c>
      <c r="X1153" s="530" t="s">
        <v>1097</v>
      </c>
      <c r="Y1153" s="530" t="s">
        <v>1097</v>
      </c>
      <c r="Z1153" s="530" t="s">
        <v>1097</v>
      </c>
      <c r="AA1153" s="530" t="s">
        <v>1097</v>
      </c>
      <c r="AB1153" s="214" t="s">
        <v>4426</v>
      </c>
      <c r="AC1153" s="214"/>
      <c r="AD1153" s="214"/>
      <c r="AE1153" s="214" t="s">
        <v>6052</v>
      </c>
      <c r="AF1153" s="214">
        <v>177</v>
      </c>
      <c r="AG1153" s="626"/>
      <c r="AH1153" s="636">
        <v>165600000</v>
      </c>
      <c r="AI1153" s="634">
        <v>167100000</v>
      </c>
      <c r="AJ1153" s="634">
        <v>332700000</v>
      </c>
      <c r="AK1153" s="214" t="s">
        <v>5158</v>
      </c>
      <c r="AL1153" s="214" t="s">
        <v>156</v>
      </c>
      <c r="AM1153" s="86">
        <v>165600000</v>
      </c>
      <c r="AN1153" s="86" t="s">
        <v>14315</v>
      </c>
      <c r="AO1153" s="86" t="s">
        <v>14315</v>
      </c>
      <c r="AP1153" s="97">
        <v>11001</v>
      </c>
      <c r="AQ1153" s="84">
        <v>82800000</v>
      </c>
      <c r="AR1153" s="553">
        <v>41047</v>
      </c>
      <c r="AS1153" s="554">
        <v>175</v>
      </c>
      <c r="AT1153" s="488">
        <v>82800000</v>
      </c>
      <c r="AU1153" s="553">
        <v>41625</v>
      </c>
      <c r="AV1153" s="554">
        <v>703</v>
      </c>
      <c r="AW1153" s="84"/>
      <c r="AX1153" s="553"/>
      <c r="AY1153" s="554"/>
      <c r="AZ1153" s="84"/>
      <c r="BA1153" s="553"/>
      <c r="BB1153" s="554"/>
      <c r="BC1153" s="84"/>
      <c r="BD1153" s="553"/>
      <c r="BE1153" s="554"/>
      <c r="BF1153" s="84"/>
      <c r="BG1153" s="553"/>
      <c r="BH1153" s="554"/>
      <c r="BI1153" s="84"/>
      <c r="BJ1153" s="553"/>
      <c r="BK1153" s="554"/>
      <c r="BL1153" s="84"/>
      <c r="BM1153" s="553"/>
      <c r="BN1153" s="554"/>
      <c r="BO1153" s="84"/>
      <c r="BP1153" s="553"/>
      <c r="BQ1153" s="554"/>
      <c r="BR1153" s="84"/>
      <c r="BS1153" s="553"/>
      <c r="BT1153" s="554"/>
      <c r="BU1153" s="84"/>
      <c r="BV1153" s="553"/>
      <c r="BW1153" s="554"/>
      <c r="BX1153" s="84"/>
      <c r="BY1153" s="553"/>
      <c r="BZ1153" s="554"/>
      <c r="CA1153" s="84"/>
      <c r="CB1153" s="553"/>
      <c r="CC1153" s="554"/>
      <c r="CD1153" s="84"/>
      <c r="CE1153" s="553"/>
      <c r="CF1153" s="554"/>
      <c r="CG1153" s="84"/>
      <c r="CH1153" s="553"/>
      <c r="CI1153" s="554"/>
      <c r="CJ1153" s="554"/>
      <c r="CK1153" s="554"/>
      <c r="CL1153" s="554"/>
      <c r="CM1153" s="554"/>
      <c r="CN1153" s="554"/>
      <c r="CO1153" s="554"/>
      <c r="CP1153" s="554"/>
      <c r="CQ1153" s="554"/>
      <c r="CR1153" s="554"/>
      <c r="CS1153" s="554"/>
      <c r="CT1153" s="554"/>
      <c r="CU1153" s="554"/>
      <c r="CV1153" s="554"/>
      <c r="CW1153" s="554"/>
      <c r="CX1153" s="554"/>
      <c r="CY1153" s="554">
        <v>165600000</v>
      </c>
      <c r="CZ1153" s="84">
        <v>0</v>
      </c>
      <c r="DA1153" s="84"/>
      <c r="DB1153" s="856" t="s">
        <v>20280</v>
      </c>
      <c r="DC1153" s="565">
        <v>2</v>
      </c>
      <c r="DD1153" s="928"/>
      <c r="DE1153" s="102" t="s">
        <v>19355</v>
      </c>
      <c r="DF1153" s="928" t="s">
        <v>4118</v>
      </c>
      <c r="DG1153" s="555" t="s">
        <v>6212</v>
      </c>
      <c r="DH1153" s="214" t="s">
        <v>4414</v>
      </c>
      <c r="DI1153" s="557">
        <v>41045</v>
      </c>
      <c r="DJ1153" s="111">
        <v>40981</v>
      </c>
      <c r="DK1153" s="558">
        <v>13</v>
      </c>
      <c r="DL1153" s="558"/>
      <c r="DM1153" s="619" t="s">
        <v>20570</v>
      </c>
      <c r="DN1153" s="890">
        <v>165600000</v>
      </c>
      <c r="DO1153" s="928"/>
      <c r="DP1153" s="928"/>
      <c r="DQ1153" s="928"/>
      <c r="DR1153" s="928"/>
    </row>
    <row r="1154" spans="1:122" ht="60.75" customHeight="1" thickTop="1" thickBot="1">
      <c r="A1154" s="214" t="s">
        <v>4415</v>
      </c>
      <c r="B1154" s="214" t="s">
        <v>4336</v>
      </c>
      <c r="C1154" s="214" t="s">
        <v>543</v>
      </c>
      <c r="D1154" s="374">
        <v>1</v>
      </c>
      <c r="E1154" s="517"/>
      <c r="F1154" s="517">
        <v>40968</v>
      </c>
      <c r="G1154" s="517"/>
      <c r="H1154" s="517"/>
      <c r="I1154" s="517"/>
      <c r="J1154" s="859">
        <v>22</v>
      </c>
      <c r="K1154" s="551" t="s">
        <v>19355</v>
      </c>
      <c r="L1154" s="552"/>
      <c r="M1154" s="117"/>
      <c r="N1154" s="214" t="s">
        <v>4427</v>
      </c>
      <c r="O1154" s="1166">
        <v>890106527</v>
      </c>
      <c r="P1154" s="530"/>
      <c r="Q1154" s="530"/>
      <c r="R1154" s="530"/>
      <c r="S1154" s="530"/>
      <c r="T1154" s="530"/>
      <c r="U1154" s="530"/>
      <c r="V1154" s="530"/>
      <c r="W1154" s="530"/>
      <c r="X1154" s="530"/>
      <c r="Y1154" s="530"/>
      <c r="Z1154" s="530"/>
      <c r="AA1154" s="530"/>
      <c r="AB1154" s="214" t="s">
        <v>4428</v>
      </c>
      <c r="AC1154" s="214"/>
      <c r="AD1154" s="214"/>
      <c r="AE1154" s="214" t="s">
        <v>6052</v>
      </c>
      <c r="AF1154" s="214">
        <v>177</v>
      </c>
      <c r="AG1154" s="626"/>
      <c r="AH1154" s="636">
        <v>225000000</v>
      </c>
      <c r="AI1154" s="634">
        <v>228000000</v>
      </c>
      <c r="AJ1154" s="634">
        <v>453000000</v>
      </c>
      <c r="AK1154" s="214" t="s">
        <v>4681</v>
      </c>
      <c r="AL1154" s="214" t="s">
        <v>470</v>
      </c>
      <c r="AM1154" s="86">
        <v>225000000</v>
      </c>
      <c r="AN1154" s="86" t="s">
        <v>1470</v>
      </c>
      <c r="AO1154" s="86" t="s">
        <v>8498</v>
      </c>
      <c r="AP1154" s="83" t="s">
        <v>1536</v>
      </c>
      <c r="AQ1154" s="84">
        <v>0</v>
      </c>
      <c r="AR1154" s="553"/>
      <c r="AS1154" s="554"/>
      <c r="AT1154" s="488"/>
      <c r="AU1154" s="553"/>
      <c r="AV1154" s="554"/>
      <c r="AW1154" s="84"/>
      <c r="AX1154" s="553"/>
      <c r="AY1154" s="554"/>
      <c r="AZ1154" s="84"/>
      <c r="BA1154" s="553"/>
      <c r="BB1154" s="554"/>
      <c r="BC1154" s="84"/>
      <c r="BD1154" s="553"/>
      <c r="BE1154" s="554"/>
      <c r="BF1154" s="84"/>
      <c r="BG1154" s="553"/>
      <c r="BH1154" s="554"/>
      <c r="BI1154" s="84"/>
      <c r="BJ1154" s="553"/>
      <c r="BK1154" s="554"/>
      <c r="BL1154" s="84"/>
      <c r="BM1154" s="553"/>
      <c r="BN1154" s="554"/>
      <c r="BO1154" s="84"/>
      <c r="BP1154" s="553"/>
      <c r="BQ1154" s="554"/>
      <c r="BR1154" s="84"/>
      <c r="BS1154" s="553"/>
      <c r="BT1154" s="554"/>
      <c r="BU1154" s="84"/>
      <c r="BV1154" s="553"/>
      <c r="BW1154" s="554"/>
      <c r="BX1154" s="84"/>
      <c r="BY1154" s="553"/>
      <c r="BZ1154" s="554"/>
      <c r="CA1154" s="84"/>
      <c r="CB1154" s="553"/>
      <c r="CC1154" s="554"/>
      <c r="CD1154" s="84"/>
      <c r="CE1154" s="553"/>
      <c r="CF1154" s="554"/>
      <c r="CG1154" s="84"/>
      <c r="CH1154" s="553"/>
      <c r="CI1154" s="554"/>
      <c r="CJ1154" s="554"/>
      <c r="CK1154" s="554"/>
      <c r="CL1154" s="554"/>
      <c r="CM1154" s="554"/>
      <c r="CN1154" s="554"/>
      <c r="CO1154" s="554"/>
      <c r="CP1154" s="554"/>
      <c r="CQ1154" s="554"/>
      <c r="CR1154" s="554"/>
      <c r="CS1154" s="554"/>
      <c r="CT1154" s="554"/>
      <c r="CU1154" s="554"/>
      <c r="CV1154" s="554"/>
      <c r="CW1154" s="554"/>
      <c r="CX1154" s="554"/>
      <c r="CY1154" s="554">
        <v>0</v>
      </c>
      <c r="CZ1154" s="84">
        <v>225000000</v>
      </c>
      <c r="DA1154" s="84"/>
      <c r="DB1154" s="727" t="s">
        <v>470</v>
      </c>
      <c r="DC1154" s="565">
        <v>2</v>
      </c>
      <c r="DD1154" s="928"/>
      <c r="DE1154" s="102" t="s">
        <v>19355</v>
      </c>
      <c r="DF1154" s="928" t="s">
        <v>4118</v>
      </c>
      <c r="DG1154" s="555" t="s">
        <v>6213</v>
      </c>
      <c r="DH1154" s="214" t="s">
        <v>4415</v>
      </c>
      <c r="DI1154" s="557"/>
      <c r="DJ1154" s="111">
        <v>40981</v>
      </c>
      <c r="DK1154" s="558">
        <v>13</v>
      </c>
      <c r="DL1154" s="558"/>
      <c r="DM1154" s="619" t="s">
        <v>20572</v>
      </c>
      <c r="DN1154" s="890">
        <v>0</v>
      </c>
      <c r="DO1154" s="928"/>
      <c r="DP1154" s="928"/>
      <c r="DQ1154" s="928"/>
      <c r="DR1154" s="928"/>
    </row>
    <row r="1155" spans="1:122" ht="71" customHeight="1" thickTop="1" thickBot="1">
      <c r="A1155" s="214" t="s">
        <v>4416</v>
      </c>
      <c r="B1155" s="214" t="s">
        <v>4336</v>
      </c>
      <c r="C1155" s="214" t="s">
        <v>543</v>
      </c>
      <c r="D1155" s="374">
        <v>1</v>
      </c>
      <c r="E1155" s="517">
        <v>41037</v>
      </c>
      <c r="F1155" s="517">
        <v>40968</v>
      </c>
      <c r="G1155" s="517">
        <v>41075</v>
      </c>
      <c r="H1155" s="517">
        <v>41093</v>
      </c>
      <c r="I1155" s="517">
        <v>40981</v>
      </c>
      <c r="J1155" s="859">
        <v>28</v>
      </c>
      <c r="K1155" s="551">
        <v>41833</v>
      </c>
      <c r="L1155" s="561">
        <v>41073</v>
      </c>
      <c r="M1155" s="117"/>
      <c r="N1155" s="214" t="s">
        <v>3873</v>
      </c>
      <c r="O1155" s="1169">
        <v>890900120</v>
      </c>
      <c r="P1155" s="534" t="s">
        <v>19089</v>
      </c>
      <c r="Q1155" s="534">
        <v>900157683</v>
      </c>
      <c r="R1155" s="534" t="s">
        <v>1097</v>
      </c>
      <c r="S1155" s="534" t="s">
        <v>1097</v>
      </c>
      <c r="T1155" s="534" t="s">
        <v>1097</v>
      </c>
      <c r="U1155" s="534" t="s">
        <v>1097</v>
      </c>
      <c r="V1155" s="534" t="s">
        <v>1097</v>
      </c>
      <c r="W1155" s="534" t="s">
        <v>1097</v>
      </c>
      <c r="X1155" s="534" t="s">
        <v>1097</v>
      </c>
      <c r="Y1155" s="534" t="s">
        <v>1097</v>
      </c>
      <c r="Z1155" s="534" t="s">
        <v>1097</v>
      </c>
      <c r="AA1155" s="534" t="s">
        <v>1097</v>
      </c>
      <c r="AB1155" s="214" t="s">
        <v>4429</v>
      </c>
      <c r="AC1155" s="214"/>
      <c r="AD1155" s="214"/>
      <c r="AE1155" s="214" t="s">
        <v>6052</v>
      </c>
      <c r="AF1155" s="214">
        <v>177</v>
      </c>
      <c r="AG1155" s="626"/>
      <c r="AH1155" s="636">
        <v>225000000</v>
      </c>
      <c r="AI1155" s="634">
        <v>196963569</v>
      </c>
      <c r="AJ1155" s="634">
        <v>421963569</v>
      </c>
      <c r="AK1155" s="214" t="s">
        <v>6526</v>
      </c>
      <c r="AL1155" s="214" t="s">
        <v>156</v>
      </c>
      <c r="AM1155" s="86">
        <v>225000000</v>
      </c>
      <c r="AN1155" s="531" t="s">
        <v>4430</v>
      </c>
      <c r="AO1155" s="531" t="s">
        <v>1508</v>
      </c>
      <c r="AP1155" s="83" t="s">
        <v>1568</v>
      </c>
      <c r="AQ1155" s="84">
        <v>112500000</v>
      </c>
      <c r="AR1155" s="553">
        <v>41093</v>
      </c>
      <c r="AS1155" s="554">
        <v>212</v>
      </c>
      <c r="AT1155" s="488"/>
      <c r="AU1155" s="553"/>
      <c r="AV1155" s="554"/>
      <c r="AW1155" s="84"/>
      <c r="AX1155" s="553"/>
      <c r="AY1155" s="554"/>
      <c r="AZ1155" s="84"/>
      <c r="BA1155" s="553"/>
      <c r="BB1155" s="554"/>
      <c r="BC1155" s="84"/>
      <c r="BD1155" s="553"/>
      <c r="BE1155" s="554"/>
      <c r="BF1155" s="84"/>
      <c r="BG1155" s="553"/>
      <c r="BH1155" s="554"/>
      <c r="BI1155" s="84"/>
      <c r="BJ1155" s="553"/>
      <c r="BK1155" s="554"/>
      <c r="BL1155" s="84"/>
      <c r="BM1155" s="553"/>
      <c r="BN1155" s="554"/>
      <c r="BO1155" s="84"/>
      <c r="BP1155" s="553"/>
      <c r="BQ1155" s="554"/>
      <c r="BR1155" s="84"/>
      <c r="BS1155" s="553"/>
      <c r="BT1155" s="554"/>
      <c r="BU1155" s="84"/>
      <c r="BV1155" s="553"/>
      <c r="BW1155" s="554"/>
      <c r="BX1155" s="84"/>
      <c r="BY1155" s="553"/>
      <c r="BZ1155" s="554"/>
      <c r="CA1155" s="84"/>
      <c r="CB1155" s="553"/>
      <c r="CC1155" s="554"/>
      <c r="CD1155" s="84"/>
      <c r="CE1155" s="553"/>
      <c r="CF1155" s="554"/>
      <c r="CG1155" s="84"/>
      <c r="CH1155" s="553"/>
      <c r="CI1155" s="554"/>
      <c r="CJ1155" s="554"/>
      <c r="CK1155" s="554"/>
      <c r="CL1155" s="554"/>
      <c r="CM1155" s="554"/>
      <c r="CN1155" s="554"/>
      <c r="CO1155" s="554"/>
      <c r="CP1155" s="554"/>
      <c r="CQ1155" s="554"/>
      <c r="CR1155" s="554"/>
      <c r="CS1155" s="554"/>
      <c r="CT1155" s="554"/>
      <c r="CU1155" s="554"/>
      <c r="CV1155" s="554"/>
      <c r="CW1155" s="554"/>
      <c r="CX1155" s="554"/>
      <c r="CY1155" s="554">
        <v>112500000</v>
      </c>
      <c r="CZ1155" s="84">
        <v>112500000</v>
      </c>
      <c r="DA1155" s="84"/>
      <c r="DB1155" s="856" t="s">
        <v>20280</v>
      </c>
      <c r="DC1155" s="565">
        <v>2</v>
      </c>
      <c r="DD1155" s="928"/>
      <c r="DE1155" s="102" t="s">
        <v>19355</v>
      </c>
      <c r="DF1155" s="928" t="s">
        <v>4118</v>
      </c>
      <c r="DG1155" s="555" t="s">
        <v>6214</v>
      </c>
      <c r="DH1155" s="214" t="s">
        <v>4416</v>
      </c>
      <c r="DI1155" s="557">
        <v>41073</v>
      </c>
      <c r="DJ1155" s="111">
        <v>40981</v>
      </c>
      <c r="DK1155" s="558">
        <v>13</v>
      </c>
      <c r="DL1155" s="558"/>
      <c r="DM1155" s="619" t="s">
        <v>20570</v>
      </c>
      <c r="DN1155" s="890">
        <v>112500000</v>
      </c>
      <c r="DO1155" s="928"/>
      <c r="DP1155" s="928"/>
      <c r="DQ1155" s="928"/>
      <c r="DR1155" s="928"/>
    </row>
    <row r="1156" spans="1:122" ht="60.75" customHeight="1" thickTop="1" thickBot="1">
      <c r="A1156" s="214" t="s">
        <v>4417</v>
      </c>
      <c r="B1156" s="214" t="s">
        <v>4336</v>
      </c>
      <c r="C1156" s="214" t="s">
        <v>543</v>
      </c>
      <c r="D1156" s="374">
        <v>1</v>
      </c>
      <c r="E1156" s="517">
        <v>41012</v>
      </c>
      <c r="F1156" s="517">
        <v>40968</v>
      </c>
      <c r="G1156" s="517">
        <v>41032</v>
      </c>
      <c r="H1156" s="517">
        <v>41047</v>
      </c>
      <c r="I1156" s="517">
        <v>41029</v>
      </c>
      <c r="J1156" s="859">
        <v>28</v>
      </c>
      <c r="K1156" s="551">
        <v>41881</v>
      </c>
      <c r="L1156" s="561">
        <v>41029</v>
      </c>
      <c r="M1156" s="117"/>
      <c r="N1156" s="214" t="s">
        <v>4431</v>
      </c>
      <c r="O1156" s="1166">
        <v>890805267</v>
      </c>
      <c r="P1156" s="530" t="s">
        <v>19093</v>
      </c>
      <c r="Q1156" s="530">
        <v>891480035</v>
      </c>
      <c r="R1156" s="530" t="s">
        <v>1097</v>
      </c>
      <c r="S1156" s="530" t="s">
        <v>1097</v>
      </c>
      <c r="T1156" s="530" t="s">
        <v>1097</v>
      </c>
      <c r="U1156" s="530" t="s">
        <v>1097</v>
      </c>
      <c r="V1156" s="530" t="s">
        <v>1097</v>
      </c>
      <c r="W1156" s="530" t="s">
        <v>1097</v>
      </c>
      <c r="X1156" s="530" t="s">
        <v>1097</v>
      </c>
      <c r="Y1156" s="530" t="s">
        <v>1097</v>
      </c>
      <c r="Z1156" s="530" t="s">
        <v>1097</v>
      </c>
      <c r="AA1156" s="530" t="s">
        <v>1097</v>
      </c>
      <c r="AB1156" s="214" t="s">
        <v>4432</v>
      </c>
      <c r="AC1156" s="214"/>
      <c r="AD1156" s="214"/>
      <c r="AE1156" s="214" t="s">
        <v>6052</v>
      </c>
      <c r="AF1156" s="214">
        <v>177</v>
      </c>
      <c r="AG1156" s="626"/>
      <c r="AH1156" s="636">
        <v>225000000</v>
      </c>
      <c r="AI1156" s="634">
        <v>225000400</v>
      </c>
      <c r="AJ1156" s="634">
        <v>450000400</v>
      </c>
      <c r="AK1156" s="214" t="s">
        <v>4684</v>
      </c>
      <c r="AL1156" s="214" t="s">
        <v>156</v>
      </c>
      <c r="AM1156" s="86">
        <v>225000000</v>
      </c>
      <c r="AN1156" s="531"/>
      <c r="AO1156" s="531"/>
      <c r="AP1156" s="97"/>
      <c r="AQ1156" s="84">
        <v>112500000</v>
      </c>
      <c r="AR1156" s="553">
        <v>41047</v>
      </c>
      <c r="AS1156" s="554">
        <v>175</v>
      </c>
      <c r="AT1156" s="488">
        <v>112500000</v>
      </c>
      <c r="AU1156" s="553">
        <v>41613</v>
      </c>
      <c r="AV1156" s="554">
        <v>692</v>
      </c>
      <c r="AW1156" s="84"/>
      <c r="AX1156" s="553"/>
      <c r="AY1156" s="554"/>
      <c r="AZ1156" s="84"/>
      <c r="BA1156" s="553"/>
      <c r="BB1156" s="554"/>
      <c r="BC1156" s="84"/>
      <c r="BD1156" s="553"/>
      <c r="BE1156" s="554"/>
      <c r="BF1156" s="84"/>
      <c r="BG1156" s="553"/>
      <c r="BH1156" s="554"/>
      <c r="BI1156" s="84"/>
      <c r="BJ1156" s="553"/>
      <c r="BK1156" s="554"/>
      <c r="BL1156" s="84"/>
      <c r="BM1156" s="553"/>
      <c r="BN1156" s="554"/>
      <c r="BO1156" s="84"/>
      <c r="BP1156" s="553"/>
      <c r="BQ1156" s="554"/>
      <c r="BR1156" s="84"/>
      <c r="BS1156" s="553"/>
      <c r="BT1156" s="554"/>
      <c r="BU1156" s="84"/>
      <c r="BV1156" s="553"/>
      <c r="BW1156" s="554"/>
      <c r="BX1156" s="84"/>
      <c r="BY1156" s="553"/>
      <c r="BZ1156" s="554"/>
      <c r="CA1156" s="84"/>
      <c r="CB1156" s="553"/>
      <c r="CC1156" s="554"/>
      <c r="CD1156" s="84"/>
      <c r="CE1156" s="553"/>
      <c r="CF1156" s="554"/>
      <c r="CG1156" s="84"/>
      <c r="CH1156" s="553"/>
      <c r="CI1156" s="554"/>
      <c r="CJ1156" s="554"/>
      <c r="CK1156" s="554"/>
      <c r="CL1156" s="554"/>
      <c r="CM1156" s="554"/>
      <c r="CN1156" s="554"/>
      <c r="CO1156" s="554"/>
      <c r="CP1156" s="554"/>
      <c r="CQ1156" s="554"/>
      <c r="CR1156" s="554"/>
      <c r="CS1156" s="554"/>
      <c r="CT1156" s="554"/>
      <c r="CU1156" s="554"/>
      <c r="CV1156" s="554"/>
      <c r="CW1156" s="554"/>
      <c r="CX1156" s="554"/>
      <c r="CY1156" s="554">
        <v>225000000</v>
      </c>
      <c r="CZ1156" s="84">
        <v>0</v>
      </c>
      <c r="DA1156" s="84"/>
      <c r="DB1156" s="856" t="s">
        <v>20280</v>
      </c>
      <c r="DC1156" s="565">
        <v>2</v>
      </c>
      <c r="DD1156" s="928"/>
      <c r="DE1156" s="102" t="s">
        <v>14525</v>
      </c>
      <c r="DF1156" s="928" t="s">
        <v>4118</v>
      </c>
      <c r="DG1156" s="555" t="s">
        <v>6215</v>
      </c>
      <c r="DH1156" s="214" t="s">
        <v>4417</v>
      </c>
      <c r="DI1156" s="557">
        <v>41029</v>
      </c>
      <c r="DJ1156" s="111">
        <v>40981</v>
      </c>
      <c r="DK1156" s="558">
        <v>13</v>
      </c>
      <c r="DL1156" s="558"/>
      <c r="DM1156" s="619" t="s">
        <v>20570</v>
      </c>
      <c r="DN1156" s="890">
        <v>225000000</v>
      </c>
      <c r="DO1156" s="928"/>
      <c r="DP1156" s="928"/>
      <c r="DQ1156" s="928"/>
      <c r="DR1156" s="928"/>
    </row>
    <row r="1157" spans="1:122" ht="62.25" customHeight="1" thickTop="1" thickBot="1">
      <c r="A1157" s="214" t="s">
        <v>4418</v>
      </c>
      <c r="B1157" s="214" t="s">
        <v>4336</v>
      </c>
      <c r="C1157" s="214" t="s">
        <v>543</v>
      </c>
      <c r="D1157" s="374">
        <v>1</v>
      </c>
      <c r="E1157" s="517">
        <v>41179</v>
      </c>
      <c r="F1157" s="517">
        <v>40968</v>
      </c>
      <c r="G1157" s="517">
        <v>41248</v>
      </c>
      <c r="H1157" s="517">
        <v>41306</v>
      </c>
      <c r="I1157" s="517">
        <v>41179</v>
      </c>
      <c r="J1157" s="859">
        <v>28</v>
      </c>
      <c r="K1157" s="551">
        <v>42031</v>
      </c>
      <c r="L1157" s="561">
        <v>41179</v>
      </c>
      <c r="M1157" s="117"/>
      <c r="N1157" s="214" t="s">
        <v>4433</v>
      </c>
      <c r="O1157" s="1166">
        <v>900042857</v>
      </c>
      <c r="P1157" s="530" t="s">
        <v>19094</v>
      </c>
      <c r="Q1157" s="530">
        <v>811001689</v>
      </c>
      <c r="R1157" s="530" t="s">
        <v>1097</v>
      </c>
      <c r="S1157" s="530" t="s">
        <v>1097</v>
      </c>
      <c r="T1157" s="530" t="s">
        <v>1097</v>
      </c>
      <c r="U1157" s="530" t="s">
        <v>1097</v>
      </c>
      <c r="V1157" s="530" t="s">
        <v>1097</v>
      </c>
      <c r="W1157" s="530" t="s">
        <v>1097</v>
      </c>
      <c r="X1157" s="530" t="s">
        <v>1097</v>
      </c>
      <c r="Y1157" s="530" t="s">
        <v>1097</v>
      </c>
      <c r="Z1157" s="530" t="s">
        <v>1097</v>
      </c>
      <c r="AA1157" s="530" t="s">
        <v>1097</v>
      </c>
      <c r="AB1157" s="214" t="s">
        <v>4434</v>
      </c>
      <c r="AC1157" s="214"/>
      <c r="AD1157" s="214"/>
      <c r="AE1157" s="214" t="s">
        <v>6052</v>
      </c>
      <c r="AF1157" s="214">
        <v>177</v>
      </c>
      <c r="AG1157" s="626"/>
      <c r="AH1157" s="636">
        <v>224854559</v>
      </c>
      <c r="AI1157" s="634">
        <v>237240000</v>
      </c>
      <c r="AJ1157" s="634">
        <v>462094559</v>
      </c>
      <c r="AK1157" s="214" t="s">
        <v>10264</v>
      </c>
      <c r="AL1157" s="214" t="s">
        <v>156</v>
      </c>
      <c r="AM1157" s="86">
        <v>224854559</v>
      </c>
      <c r="AN1157" s="86" t="s">
        <v>14361</v>
      </c>
      <c r="AO1157" s="86" t="s">
        <v>8485</v>
      </c>
      <c r="AP1157" s="97">
        <v>5001</v>
      </c>
      <c r="AQ1157" s="84">
        <v>112427280</v>
      </c>
      <c r="AR1157" s="553">
        <v>41306</v>
      </c>
      <c r="AS1157" s="554">
        <v>397</v>
      </c>
      <c r="AT1157" s="488"/>
      <c r="AU1157" s="553"/>
      <c r="AV1157" s="554"/>
      <c r="AW1157" s="84"/>
      <c r="AX1157" s="553"/>
      <c r="AY1157" s="554"/>
      <c r="AZ1157" s="84"/>
      <c r="BA1157" s="553"/>
      <c r="BB1157" s="554"/>
      <c r="BC1157" s="84"/>
      <c r="BD1157" s="553"/>
      <c r="BE1157" s="554"/>
      <c r="BF1157" s="84"/>
      <c r="BG1157" s="553"/>
      <c r="BH1157" s="554"/>
      <c r="BI1157" s="84"/>
      <c r="BJ1157" s="553"/>
      <c r="BK1157" s="554"/>
      <c r="BL1157" s="84"/>
      <c r="BM1157" s="553"/>
      <c r="BN1157" s="554"/>
      <c r="BO1157" s="84"/>
      <c r="BP1157" s="553"/>
      <c r="BQ1157" s="554"/>
      <c r="BR1157" s="84"/>
      <c r="BS1157" s="553"/>
      <c r="BT1157" s="554"/>
      <c r="BU1157" s="84"/>
      <c r="BV1157" s="553"/>
      <c r="BW1157" s="554"/>
      <c r="BX1157" s="84"/>
      <c r="BY1157" s="553"/>
      <c r="BZ1157" s="554"/>
      <c r="CA1157" s="84"/>
      <c r="CB1157" s="553"/>
      <c r="CC1157" s="554"/>
      <c r="CD1157" s="84"/>
      <c r="CE1157" s="553"/>
      <c r="CF1157" s="554"/>
      <c r="CG1157" s="84"/>
      <c r="CH1157" s="553"/>
      <c r="CI1157" s="554"/>
      <c r="CJ1157" s="554"/>
      <c r="CK1157" s="554"/>
      <c r="CL1157" s="554"/>
      <c r="CM1157" s="554"/>
      <c r="CN1157" s="554"/>
      <c r="CO1157" s="554"/>
      <c r="CP1157" s="554"/>
      <c r="CQ1157" s="554"/>
      <c r="CR1157" s="554"/>
      <c r="CS1157" s="554"/>
      <c r="CT1157" s="554"/>
      <c r="CU1157" s="554"/>
      <c r="CV1157" s="554"/>
      <c r="CW1157" s="554"/>
      <c r="CX1157" s="554"/>
      <c r="CY1157" s="554">
        <v>112427280</v>
      </c>
      <c r="CZ1157" s="84">
        <v>112427279</v>
      </c>
      <c r="DA1157" s="84"/>
      <c r="DB1157" s="856" t="s">
        <v>20280</v>
      </c>
      <c r="DC1157" s="565">
        <v>2</v>
      </c>
      <c r="DD1157" s="928"/>
      <c r="DE1157" s="102" t="s">
        <v>19355</v>
      </c>
      <c r="DF1157" s="928" t="s">
        <v>4118</v>
      </c>
      <c r="DG1157" s="555" t="s">
        <v>6216</v>
      </c>
      <c r="DH1157" s="214" t="s">
        <v>4418</v>
      </c>
      <c r="DI1157" s="557">
        <v>41179</v>
      </c>
      <c r="DJ1157" s="111">
        <v>40981</v>
      </c>
      <c r="DK1157" s="558">
        <v>13</v>
      </c>
      <c r="DL1157" s="558"/>
      <c r="DM1157" s="619" t="s">
        <v>20570</v>
      </c>
      <c r="DN1157" s="890">
        <v>112427280</v>
      </c>
      <c r="DO1157" s="928"/>
      <c r="DP1157" s="928"/>
      <c r="DQ1157" s="928"/>
      <c r="DR1157" s="928"/>
    </row>
    <row r="1158" spans="1:122" ht="60.75" customHeight="1" thickTop="1" thickBot="1">
      <c r="A1158" s="214" t="s">
        <v>4419</v>
      </c>
      <c r="B1158" s="214" t="s">
        <v>4336</v>
      </c>
      <c r="C1158" s="214" t="s">
        <v>543</v>
      </c>
      <c r="D1158" s="374">
        <v>1</v>
      </c>
      <c r="E1158" s="517">
        <v>41019</v>
      </c>
      <c r="F1158" s="517">
        <v>40968</v>
      </c>
      <c r="G1158" s="517">
        <v>41059</v>
      </c>
      <c r="H1158" s="517">
        <v>41073</v>
      </c>
      <c r="I1158" s="517">
        <v>41059</v>
      </c>
      <c r="J1158" s="859">
        <v>28</v>
      </c>
      <c r="K1158" s="551">
        <v>41912</v>
      </c>
      <c r="L1158" s="561">
        <v>41059</v>
      </c>
      <c r="M1158" s="117"/>
      <c r="N1158" s="214" t="s">
        <v>4435</v>
      </c>
      <c r="O1158" s="1166">
        <v>860002523</v>
      </c>
      <c r="P1158" s="530" t="s">
        <v>19095</v>
      </c>
      <c r="Q1158" s="530">
        <v>809004046</v>
      </c>
      <c r="R1158" s="530" t="s">
        <v>1097</v>
      </c>
      <c r="S1158" s="530" t="s">
        <v>1097</v>
      </c>
      <c r="T1158" s="530" t="s">
        <v>1097</v>
      </c>
      <c r="U1158" s="530" t="s">
        <v>1097</v>
      </c>
      <c r="V1158" s="530" t="s">
        <v>1097</v>
      </c>
      <c r="W1158" s="530" t="s">
        <v>1097</v>
      </c>
      <c r="X1158" s="530" t="s">
        <v>1097</v>
      </c>
      <c r="Y1158" s="530" t="s">
        <v>1097</v>
      </c>
      <c r="Z1158" s="530" t="s">
        <v>1097</v>
      </c>
      <c r="AA1158" s="530" t="s">
        <v>1097</v>
      </c>
      <c r="AB1158" s="214" t="s">
        <v>4436</v>
      </c>
      <c r="AC1158" s="214"/>
      <c r="AD1158" s="214"/>
      <c r="AE1158" s="214" t="s">
        <v>6052</v>
      </c>
      <c r="AF1158" s="214">
        <v>177</v>
      </c>
      <c r="AG1158" s="626"/>
      <c r="AH1158" s="636">
        <v>225735000</v>
      </c>
      <c r="AI1158" s="634">
        <v>328598320</v>
      </c>
      <c r="AJ1158" s="634">
        <v>554333320</v>
      </c>
      <c r="AK1158" s="214" t="s">
        <v>5231</v>
      </c>
      <c r="AL1158" s="214" t="s">
        <v>156</v>
      </c>
      <c r="AM1158" s="86">
        <v>225735000</v>
      </c>
      <c r="AN1158" s="86" t="s">
        <v>14315</v>
      </c>
      <c r="AO1158" s="86" t="s">
        <v>14315</v>
      </c>
      <c r="AP1158" s="97">
        <v>11001</v>
      </c>
      <c r="AQ1158" s="84">
        <v>112867500</v>
      </c>
      <c r="AR1158" s="553">
        <v>41073</v>
      </c>
      <c r="AS1158" s="554">
        <v>191</v>
      </c>
      <c r="AT1158" s="488">
        <v>112867500</v>
      </c>
      <c r="AU1158" s="553">
        <v>41675</v>
      </c>
      <c r="AV1158" s="554">
        <v>745</v>
      </c>
      <c r="AW1158" s="84"/>
      <c r="AX1158" s="553"/>
      <c r="AY1158" s="554"/>
      <c r="AZ1158" s="84"/>
      <c r="BA1158" s="553"/>
      <c r="BB1158" s="554"/>
      <c r="BC1158" s="84"/>
      <c r="BD1158" s="553"/>
      <c r="BE1158" s="554"/>
      <c r="BF1158" s="84"/>
      <c r="BG1158" s="553"/>
      <c r="BH1158" s="554"/>
      <c r="BI1158" s="84"/>
      <c r="BJ1158" s="553"/>
      <c r="BK1158" s="554"/>
      <c r="BL1158" s="84"/>
      <c r="BM1158" s="553"/>
      <c r="BN1158" s="554"/>
      <c r="BO1158" s="84"/>
      <c r="BP1158" s="553"/>
      <c r="BQ1158" s="554"/>
      <c r="BR1158" s="84"/>
      <c r="BS1158" s="553"/>
      <c r="BT1158" s="554"/>
      <c r="BU1158" s="84"/>
      <c r="BV1158" s="553"/>
      <c r="BW1158" s="554"/>
      <c r="BX1158" s="84"/>
      <c r="BY1158" s="553"/>
      <c r="BZ1158" s="554"/>
      <c r="CA1158" s="84"/>
      <c r="CB1158" s="553"/>
      <c r="CC1158" s="554"/>
      <c r="CD1158" s="84"/>
      <c r="CE1158" s="553"/>
      <c r="CF1158" s="554"/>
      <c r="CG1158" s="84"/>
      <c r="CH1158" s="553"/>
      <c r="CI1158" s="554"/>
      <c r="CJ1158" s="554"/>
      <c r="CK1158" s="554"/>
      <c r="CL1158" s="554"/>
      <c r="CM1158" s="554"/>
      <c r="CN1158" s="554"/>
      <c r="CO1158" s="554"/>
      <c r="CP1158" s="554"/>
      <c r="CQ1158" s="554"/>
      <c r="CR1158" s="554"/>
      <c r="CS1158" s="554"/>
      <c r="CT1158" s="554"/>
      <c r="CU1158" s="554"/>
      <c r="CV1158" s="554"/>
      <c r="CW1158" s="554"/>
      <c r="CX1158" s="554"/>
      <c r="CY1158" s="554">
        <v>225735000</v>
      </c>
      <c r="CZ1158" s="84">
        <v>0</v>
      </c>
      <c r="DA1158" s="84"/>
      <c r="DB1158" s="856" t="s">
        <v>20280</v>
      </c>
      <c r="DC1158" s="565">
        <v>2</v>
      </c>
      <c r="DD1158" s="928"/>
      <c r="DE1158" s="102" t="s">
        <v>19355</v>
      </c>
      <c r="DF1158" s="928" t="s">
        <v>4118</v>
      </c>
      <c r="DG1158" s="555" t="s">
        <v>6217</v>
      </c>
      <c r="DH1158" s="214" t="s">
        <v>4419</v>
      </c>
      <c r="DI1158" s="557">
        <v>41059</v>
      </c>
      <c r="DJ1158" s="111">
        <v>40977</v>
      </c>
      <c r="DK1158" s="558">
        <v>9</v>
      </c>
      <c r="DL1158" s="558"/>
      <c r="DM1158" s="619" t="s">
        <v>20570</v>
      </c>
      <c r="DN1158" s="890">
        <v>225735000</v>
      </c>
      <c r="DO1158" s="928"/>
      <c r="DP1158" s="928"/>
      <c r="DQ1158" s="928"/>
      <c r="DR1158" s="928"/>
    </row>
    <row r="1159" spans="1:122" ht="71" customHeight="1" thickTop="1" thickBot="1">
      <c r="A1159" s="214" t="s">
        <v>4420</v>
      </c>
      <c r="B1159" s="214" t="s">
        <v>4336</v>
      </c>
      <c r="C1159" s="214" t="s">
        <v>543</v>
      </c>
      <c r="D1159" s="374">
        <v>1</v>
      </c>
      <c r="E1159" s="517">
        <v>41095</v>
      </c>
      <c r="F1159" s="517">
        <v>40968</v>
      </c>
      <c r="G1159" s="517">
        <v>41117</v>
      </c>
      <c r="H1159" s="517">
        <v>41130</v>
      </c>
      <c r="I1159" s="517">
        <v>41117</v>
      </c>
      <c r="J1159" s="859">
        <v>28</v>
      </c>
      <c r="K1159" s="551">
        <v>41970</v>
      </c>
      <c r="L1159" s="561">
        <v>41116</v>
      </c>
      <c r="M1159" s="117"/>
      <c r="N1159" s="214" t="s">
        <v>4437</v>
      </c>
      <c r="O1159" s="1166">
        <v>800239098</v>
      </c>
      <c r="P1159" s="530" t="s">
        <v>19096</v>
      </c>
      <c r="Q1159" s="530">
        <v>900199012</v>
      </c>
      <c r="R1159" s="530" t="s">
        <v>684</v>
      </c>
      <c r="S1159" s="530">
        <v>890901389</v>
      </c>
      <c r="T1159" s="530" t="s">
        <v>1097</v>
      </c>
      <c r="U1159" s="530" t="s">
        <v>1097</v>
      </c>
      <c r="V1159" s="530" t="s">
        <v>1097</v>
      </c>
      <c r="W1159" s="530" t="s">
        <v>1097</v>
      </c>
      <c r="X1159" s="530" t="s">
        <v>1097</v>
      </c>
      <c r="Y1159" s="530" t="s">
        <v>1097</v>
      </c>
      <c r="Z1159" s="530" t="s">
        <v>1097</v>
      </c>
      <c r="AA1159" s="530" t="s">
        <v>1097</v>
      </c>
      <c r="AB1159" s="214" t="s">
        <v>4438</v>
      </c>
      <c r="AC1159" s="214"/>
      <c r="AD1159" s="214"/>
      <c r="AE1159" s="214" t="s">
        <v>6052</v>
      </c>
      <c r="AF1159" s="214">
        <v>177</v>
      </c>
      <c r="AG1159" s="626"/>
      <c r="AH1159" s="636">
        <v>355799829</v>
      </c>
      <c r="AI1159" s="634">
        <v>237199338</v>
      </c>
      <c r="AJ1159" s="634">
        <v>592999167</v>
      </c>
      <c r="AK1159" s="214" t="s">
        <v>6995</v>
      </c>
      <c r="AL1159" s="214" t="s">
        <v>156</v>
      </c>
      <c r="AM1159" s="86">
        <v>355799829</v>
      </c>
      <c r="AN1159" s="86" t="s">
        <v>14361</v>
      </c>
      <c r="AO1159" s="86" t="s">
        <v>8485</v>
      </c>
      <c r="AP1159" s="97">
        <v>5001</v>
      </c>
      <c r="AQ1159" s="84">
        <v>177899915</v>
      </c>
      <c r="AR1159" s="553">
        <v>41130</v>
      </c>
      <c r="AS1159" s="554">
        <v>232</v>
      </c>
      <c r="AT1159" s="488">
        <v>177899914</v>
      </c>
      <c r="AU1159" s="553">
        <v>41634</v>
      </c>
      <c r="AV1159" s="554">
        <v>720</v>
      </c>
      <c r="AW1159" s="84"/>
      <c r="AX1159" s="553"/>
      <c r="AY1159" s="554"/>
      <c r="AZ1159" s="84"/>
      <c r="BA1159" s="553"/>
      <c r="BB1159" s="554"/>
      <c r="BC1159" s="84"/>
      <c r="BD1159" s="553"/>
      <c r="BE1159" s="554"/>
      <c r="BF1159" s="84"/>
      <c r="BG1159" s="553"/>
      <c r="BH1159" s="554"/>
      <c r="BI1159" s="84"/>
      <c r="BJ1159" s="553"/>
      <c r="BK1159" s="554"/>
      <c r="BL1159" s="84"/>
      <c r="BM1159" s="553"/>
      <c r="BN1159" s="554"/>
      <c r="BO1159" s="84"/>
      <c r="BP1159" s="553"/>
      <c r="BQ1159" s="554"/>
      <c r="BR1159" s="84"/>
      <c r="BS1159" s="553"/>
      <c r="BT1159" s="554"/>
      <c r="BU1159" s="84"/>
      <c r="BV1159" s="553"/>
      <c r="BW1159" s="554"/>
      <c r="BX1159" s="84"/>
      <c r="BY1159" s="553"/>
      <c r="BZ1159" s="554"/>
      <c r="CA1159" s="84"/>
      <c r="CB1159" s="553"/>
      <c r="CC1159" s="554"/>
      <c r="CD1159" s="84"/>
      <c r="CE1159" s="553"/>
      <c r="CF1159" s="554"/>
      <c r="CG1159" s="84"/>
      <c r="CH1159" s="553"/>
      <c r="CI1159" s="554"/>
      <c r="CJ1159" s="554"/>
      <c r="CK1159" s="554"/>
      <c r="CL1159" s="554"/>
      <c r="CM1159" s="554"/>
      <c r="CN1159" s="554"/>
      <c r="CO1159" s="554"/>
      <c r="CP1159" s="554"/>
      <c r="CQ1159" s="554"/>
      <c r="CR1159" s="554"/>
      <c r="CS1159" s="554"/>
      <c r="CT1159" s="554"/>
      <c r="CU1159" s="554"/>
      <c r="CV1159" s="554"/>
      <c r="CW1159" s="554"/>
      <c r="CX1159" s="554"/>
      <c r="CY1159" s="554">
        <v>355799829</v>
      </c>
      <c r="CZ1159" s="84">
        <v>0</v>
      </c>
      <c r="DA1159" s="84"/>
      <c r="DB1159" s="856" t="s">
        <v>20280</v>
      </c>
      <c r="DC1159" s="565">
        <v>2</v>
      </c>
      <c r="DD1159" s="928"/>
      <c r="DE1159" s="102" t="s">
        <v>14525</v>
      </c>
      <c r="DF1159" s="928" t="s">
        <v>4118</v>
      </c>
      <c r="DG1159" s="555" t="s">
        <v>6218</v>
      </c>
      <c r="DH1159" s="214" t="s">
        <v>4420</v>
      </c>
      <c r="DI1159" s="557">
        <v>41116</v>
      </c>
      <c r="DJ1159" s="111">
        <v>41008</v>
      </c>
      <c r="DK1159" s="558">
        <v>40</v>
      </c>
      <c r="DL1159" s="558" t="s">
        <v>15785</v>
      </c>
      <c r="DM1159" s="619" t="s">
        <v>20570</v>
      </c>
      <c r="DN1159" s="890">
        <v>355799829</v>
      </c>
      <c r="DO1159" s="928"/>
      <c r="DP1159" s="928"/>
      <c r="DQ1159" s="928"/>
      <c r="DR1159" s="928"/>
    </row>
    <row r="1160" spans="1:122" ht="71" customHeight="1" thickTop="1" thickBot="1">
      <c r="A1160" s="214" t="s">
        <v>4421</v>
      </c>
      <c r="B1160" s="214" t="s">
        <v>4336</v>
      </c>
      <c r="C1160" s="214" t="s">
        <v>543</v>
      </c>
      <c r="D1160" s="374">
        <v>1</v>
      </c>
      <c r="E1160" s="517">
        <v>41108</v>
      </c>
      <c r="F1160" s="517">
        <v>40968</v>
      </c>
      <c r="G1160" s="517">
        <v>41163</v>
      </c>
      <c r="H1160" s="517">
        <v>41226</v>
      </c>
      <c r="I1160" s="517">
        <v>41163</v>
      </c>
      <c r="J1160" s="859">
        <v>22</v>
      </c>
      <c r="K1160" s="551">
        <v>41831</v>
      </c>
      <c r="L1160" s="561">
        <v>41163</v>
      </c>
      <c r="M1160" s="117"/>
      <c r="N1160" s="214" t="s">
        <v>4439</v>
      </c>
      <c r="O1160" s="1166">
        <v>890938750</v>
      </c>
      <c r="P1160" s="530" t="s">
        <v>19089</v>
      </c>
      <c r="Q1160" s="530">
        <v>900157683</v>
      </c>
      <c r="R1160" s="530" t="s">
        <v>1097</v>
      </c>
      <c r="S1160" s="530" t="s">
        <v>1097</v>
      </c>
      <c r="T1160" s="530" t="s">
        <v>1097</v>
      </c>
      <c r="U1160" s="530" t="s">
        <v>1097</v>
      </c>
      <c r="V1160" s="530" t="s">
        <v>1097</v>
      </c>
      <c r="W1160" s="530" t="s">
        <v>1097</v>
      </c>
      <c r="X1160" s="530" t="s">
        <v>1097</v>
      </c>
      <c r="Y1160" s="530" t="s">
        <v>1097</v>
      </c>
      <c r="Z1160" s="530" t="s">
        <v>1097</v>
      </c>
      <c r="AA1160" s="530" t="s">
        <v>1097</v>
      </c>
      <c r="AB1160" s="214" t="s">
        <v>4443</v>
      </c>
      <c r="AC1160" s="214"/>
      <c r="AD1160" s="214"/>
      <c r="AE1160" s="214" t="s">
        <v>6052</v>
      </c>
      <c r="AF1160" s="214">
        <v>177</v>
      </c>
      <c r="AG1160" s="626"/>
      <c r="AH1160" s="636">
        <v>151425000</v>
      </c>
      <c r="AI1160" s="634">
        <v>151424993</v>
      </c>
      <c r="AJ1160" s="634">
        <v>302849993</v>
      </c>
      <c r="AK1160" s="214" t="s">
        <v>4684</v>
      </c>
      <c r="AL1160" s="214" t="s">
        <v>156</v>
      </c>
      <c r="AM1160" s="86">
        <v>151425000</v>
      </c>
      <c r="AN1160" s="86" t="s">
        <v>14361</v>
      </c>
      <c r="AO1160" s="86" t="s">
        <v>8485</v>
      </c>
      <c r="AP1160" s="97">
        <v>5001</v>
      </c>
      <c r="AQ1160" s="84">
        <v>75712500</v>
      </c>
      <c r="AR1160" s="553">
        <v>41226</v>
      </c>
      <c r="AS1160" s="554">
        <v>313</v>
      </c>
      <c r="AT1160" s="488"/>
      <c r="AU1160" s="553"/>
      <c r="AV1160" s="554"/>
      <c r="AW1160" s="84"/>
      <c r="AX1160" s="553"/>
      <c r="AY1160" s="554"/>
      <c r="AZ1160" s="84"/>
      <c r="BA1160" s="553"/>
      <c r="BB1160" s="554"/>
      <c r="BC1160" s="84"/>
      <c r="BD1160" s="553"/>
      <c r="BE1160" s="554"/>
      <c r="BF1160" s="84"/>
      <c r="BG1160" s="553"/>
      <c r="BH1160" s="554"/>
      <c r="BI1160" s="84"/>
      <c r="BJ1160" s="553"/>
      <c r="BK1160" s="554"/>
      <c r="BL1160" s="84"/>
      <c r="BM1160" s="553"/>
      <c r="BN1160" s="554"/>
      <c r="BO1160" s="84"/>
      <c r="BP1160" s="553"/>
      <c r="BQ1160" s="554"/>
      <c r="BR1160" s="84"/>
      <c r="BS1160" s="553"/>
      <c r="BT1160" s="554"/>
      <c r="BU1160" s="84"/>
      <c r="BV1160" s="553"/>
      <c r="BW1160" s="554"/>
      <c r="BX1160" s="84"/>
      <c r="BY1160" s="553"/>
      <c r="BZ1160" s="554"/>
      <c r="CA1160" s="84"/>
      <c r="CB1160" s="553"/>
      <c r="CC1160" s="554"/>
      <c r="CD1160" s="84"/>
      <c r="CE1160" s="553"/>
      <c r="CF1160" s="554"/>
      <c r="CG1160" s="84"/>
      <c r="CH1160" s="553"/>
      <c r="CI1160" s="554"/>
      <c r="CJ1160" s="554"/>
      <c r="CK1160" s="554"/>
      <c r="CL1160" s="554"/>
      <c r="CM1160" s="554"/>
      <c r="CN1160" s="554"/>
      <c r="CO1160" s="554"/>
      <c r="CP1160" s="554"/>
      <c r="CQ1160" s="554"/>
      <c r="CR1160" s="554"/>
      <c r="CS1160" s="554"/>
      <c r="CT1160" s="554"/>
      <c r="CU1160" s="554"/>
      <c r="CV1160" s="554"/>
      <c r="CW1160" s="554"/>
      <c r="CX1160" s="554"/>
      <c r="CY1160" s="554">
        <v>75712500</v>
      </c>
      <c r="CZ1160" s="84">
        <v>75712500</v>
      </c>
      <c r="DA1160" s="84"/>
      <c r="DB1160" s="856" t="s">
        <v>20280</v>
      </c>
      <c r="DC1160" s="565">
        <v>2</v>
      </c>
      <c r="DD1160" s="928"/>
      <c r="DE1160" s="102" t="s">
        <v>19355</v>
      </c>
      <c r="DF1160" s="928" t="s">
        <v>4118</v>
      </c>
      <c r="DG1160" s="555" t="s">
        <v>6219</v>
      </c>
      <c r="DH1160" s="214" t="s">
        <v>4421</v>
      </c>
      <c r="DI1160" s="557">
        <v>41163</v>
      </c>
      <c r="DJ1160" s="111">
        <v>40981</v>
      </c>
      <c r="DK1160" s="558">
        <v>13</v>
      </c>
      <c r="DL1160" s="558"/>
      <c r="DM1160" s="619" t="s">
        <v>20570</v>
      </c>
      <c r="DN1160" s="890">
        <v>75712500</v>
      </c>
      <c r="DO1160" s="928"/>
      <c r="DP1160" s="928"/>
      <c r="DQ1160" s="928"/>
      <c r="DR1160" s="928"/>
    </row>
    <row r="1161" spans="1:122" ht="60.75" customHeight="1" thickTop="1" thickBot="1">
      <c r="A1161" s="214" t="s">
        <v>4422</v>
      </c>
      <c r="B1161" s="214" t="s">
        <v>4336</v>
      </c>
      <c r="C1161" s="214" t="s">
        <v>543</v>
      </c>
      <c r="D1161" s="374">
        <v>1</v>
      </c>
      <c r="E1161" s="517">
        <v>40995</v>
      </c>
      <c r="F1161" s="517">
        <v>40968</v>
      </c>
      <c r="G1161" s="517">
        <v>41075</v>
      </c>
      <c r="H1161" s="517">
        <v>41086</v>
      </c>
      <c r="I1161" s="517">
        <v>41073</v>
      </c>
      <c r="J1161" s="859">
        <v>28</v>
      </c>
      <c r="K1161" s="551">
        <v>41925</v>
      </c>
      <c r="L1161" s="561">
        <v>41073</v>
      </c>
      <c r="M1161" s="117"/>
      <c r="N1161" s="214" t="s">
        <v>608</v>
      </c>
      <c r="O1161" s="1166">
        <v>811035741</v>
      </c>
      <c r="P1161" s="530" t="s">
        <v>19089</v>
      </c>
      <c r="Q1161" s="530">
        <v>900157683</v>
      </c>
      <c r="R1161" s="530" t="s">
        <v>1097</v>
      </c>
      <c r="S1161" s="530" t="s">
        <v>1097</v>
      </c>
      <c r="T1161" s="530" t="s">
        <v>1097</v>
      </c>
      <c r="U1161" s="530" t="s">
        <v>1097</v>
      </c>
      <c r="V1161" s="530" t="s">
        <v>1097</v>
      </c>
      <c r="W1161" s="530" t="s">
        <v>1097</v>
      </c>
      <c r="X1161" s="530" t="s">
        <v>1097</v>
      </c>
      <c r="Y1161" s="530" t="s">
        <v>1097</v>
      </c>
      <c r="Z1161" s="530" t="s">
        <v>1097</v>
      </c>
      <c r="AA1161" s="530" t="s">
        <v>1097</v>
      </c>
      <c r="AB1161" s="214" t="s">
        <v>4442</v>
      </c>
      <c r="AC1161" s="214"/>
      <c r="AD1161" s="214"/>
      <c r="AE1161" s="214" t="s">
        <v>6052</v>
      </c>
      <c r="AF1161" s="214">
        <v>177</v>
      </c>
      <c r="AG1161" s="626"/>
      <c r="AH1161" s="636">
        <v>177250000</v>
      </c>
      <c r="AI1161" s="634">
        <v>177250000</v>
      </c>
      <c r="AJ1161" s="634">
        <v>354500000</v>
      </c>
      <c r="AK1161" s="214" t="s">
        <v>5968</v>
      </c>
      <c r="AL1161" s="214" t="s">
        <v>156</v>
      </c>
      <c r="AM1161" s="86">
        <v>177250000</v>
      </c>
      <c r="AN1161" s="86" t="s">
        <v>14361</v>
      </c>
      <c r="AO1161" s="86" t="s">
        <v>8485</v>
      </c>
      <c r="AP1161" s="97">
        <v>5001</v>
      </c>
      <c r="AQ1161" s="84">
        <v>88625000</v>
      </c>
      <c r="AR1161" s="553">
        <v>41086</v>
      </c>
      <c r="AS1161" s="554">
        <v>206</v>
      </c>
      <c r="AT1161" s="488">
        <v>88625000</v>
      </c>
      <c r="AU1161" s="553">
        <v>41625</v>
      </c>
      <c r="AV1161" s="554">
        <v>703</v>
      </c>
      <c r="AW1161" s="84"/>
      <c r="AX1161" s="553"/>
      <c r="AY1161" s="554"/>
      <c r="AZ1161" s="84"/>
      <c r="BA1161" s="553"/>
      <c r="BB1161" s="554"/>
      <c r="BC1161" s="84"/>
      <c r="BD1161" s="553"/>
      <c r="BE1161" s="554"/>
      <c r="BF1161" s="84"/>
      <c r="BG1161" s="553"/>
      <c r="BH1161" s="554"/>
      <c r="BI1161" s="84"/>
      <c r="BJ1161" s="553"/>
      <c r="BK1161" s="554"/>
      <c r="BL1161" s="84"/>
      <c r="BM1161" s="553"/>
      <c r="BN1161" s="554"/>
      <c r="BO1161" s="84"/>
      <c r="BP1161" s="553"/>
      <c r="BQ1161" s="554"/>
      <c r="BR1161" s="84"/>
      <c r="BS1161" s="553"/>
      <c r="BT1161" s="554"/>
      <c r="BU1161" s="84"/>
      <c r="BV1161" s="553"/>
      <c r="BW1161" s="554"/>
      <c r="BX1161" s="84"/>
      <c r="BY1161" s="553"/>
      <c r="BZ1161" s="554"/>
      <c r="CA1161" s="84"/>
      <c r="CB1161" s="553"/>
      <c r="CC1161" s="554"/>
      <c r="CD1161" s="84"/>
      <c r="CE1161" s="553"/>
      <c r="CF1161" s="554"/>
      <c r="CG1161" s="84"/>
      <c r="CH1161" s="553"/>
      <c r="CI1161" s="554"/>
      <c r="CJ1161" s="554"/>
      <c r="CK1161" s="554"/>
      <c r="CL1161" s="554"/>
      <c r="CM1161" s="554"/>
      <c r="CN1161" s="554"/>
      <c r="CO1161" s="554"/>
      <c r="CP1161" s="554"/>
      <c r="CQ1161" s="554"/>
      <c r="CR1161" s="554"/>
      <c r="CS1161" s="554"/>
      <c r="CT1161" s="554"/>
      <c r="CU1161" s="554"/>
      <c r="CV1161" s="554"/>
      <c r="CW1161" s="554"/>
      <c r="CX1161" s="554"/>
      <c r="CY1161" s="554">
        <v>177250000</v>
      </c>
      <c r="CZ1161" s="84">
        <v>0</v>
      </c>
      <c r="DA1161" s="84"/>
      <c r="DB1161" s="856" t="s">
        <v>20280</v>
      </c>
      <c r="DC1161" s="565">
        <v>2</v>
      </c>
      <c r="DD1161" s="928"/>
      <c r="DE1161" s="102" t="s">
        <v>19355</v>
      </c>
      <c r="DF1161" s="928" t="s">
        <v>4118</v>
      </c>
      <c r="DG1161" s="555" t="s">
        <v>6220</v>
      </c>
      <c r="DH1161" s="214" t="s">
        <v>4422</v>
      </c>
      <c r="DI1161" s="557">
        <v>41073</v>
      </c>
      <c r="DJ1161" s="111">
        <v>40981</v>
      </c>
      <c r="DK1161" s="558">
        <v>13</v>
      </c>
      <c r="DL1161" s="558" t="s">
        <v>15785</v>
      </c>
      <c r="DM1161" s="619" t="s">
        <v>20570</v>
      </c>
      <c r="DN1161" s="890">
        <v>177250000</v>
      </c>
      <c r="DO1161" s="928"/>
      <c r="DP1161" s="928"/>
      <c r="DQ1161" s="928"/>
      <c r="DR1161" s="928"/>
    </row>
    <row r="1162" spans="1:122" ht="71" customHeight="1" thickTop="1" thickBot="1">
      <c r="A1162" s="214" t="s">
        <v>4423</v>
      </c>
      <c r="B1162" s="214" t="s">
        <v>4336</v>
      </c>
      <c r="C1162" s="214" t="s">
        <v>543</v>
      </c>
      <c r="D1162" s="374">
        <v>1</v>
      </c>
      <c r="E1162" s="517">
        <v>41016</v>
      </c>
      <c r="F1162" s="517">
        <v>40968</v>
      </c>
      <c r="G1162" s="517">
        <v>41079</v>
      </c>
      <c r="H1162" s="517">
        <v>41109</v>
      </c>
      <c r="I1162" s="517">
        <v>41079</v>
      </c>
      <c r="J1162" s="859">
        <v>28</v>
      </c>
      <c r="K1162" s="551">
        <v>41931</v>
      </c>
      <c r="L1162" s="561">
        <v>41079</v>
      </c>
      <c r="M1162" s="117"/>
      <c r="N1162" s="214" t="s">
        <v>4440</v>
      </c>
      <c r="O1162" s="1166">
        <v>830048381</v>
      </c>
      <c r="P1162" s="530" t="s">
        <v>19092</v>
      </c>
      <c r="Q1162" s="530">
        <v>830105985</v>
      </c>
      <c r="R1162" s="530" t="s">
        <v>1097</v>
      </c>
      <c r="S1162" s="530" t="s">
        <v>1097</v>
      </c>
      <c r="T1162" s="530" t="s">
        <v>1097</v>
      </c>
      <c r="U1162" s="530" t="s">
        <v>1097</v>
      </c>
      <c r="V1162" s="530" t="s">
        <v>1097</v>
      </c>
      <c r="W1162" s="530" t="s">
        <v>1097</v>
      </c>
      <c r="X1162" s="530" t="s">
        <v>1097</v>
      </c>
      <c r="Y1162" s="530" t="s">
        <v>1097</v>
      </c>
      <c r="Z1162" s="530" t="s">
        <v>1097</v>
      </c>
      <c r="AA1162" s="530" t="s">
        <v>1097</v>
      </c>
      <c r="AB1162" s="214" t="s">
        <v>4441</v>
      </c>
      <c r="AC1162" s="214"/>
      <c r="AD1162" s="214"/>
      <c r="AE1162" s="214" t="s">
        <v>6052</v>
      </c>
      <c r="AF1162" s="214">
        <v>177</v>
      </c>
      <c r="AG1162" s="626"/>
      <c r="AH1162" s="636">
        <v>191750000</v>
      </c>
      <c r="AI1162" s="634">
        <v>196600000</v>
      </c>
      <c r="AJ1162" s="634">
        <v>388350000</v>
      </c>
      <c r="AK1162" s="214" t="s">
        <v>5179</v>
      </c>
      <c r="AL1162" s="214" t="s">
        <v>156</v>
      </c>
      <c r="AM1162" s="86">
        <v>191750000</v>
      </c>
      <c r="AN1162" s="86" t="s">
        <v>14315</v>
      </c>
      <c r="AO1162" s="86" t="s">
        <v>14315</v>
      </c>
      <c r="AP1162" s="97">
        <v>11001</v>
      </c>
      <c r="AQ1162" s="84">
        <v>95875000</v>
      </c>
      <c r="AR1162" s="553">
        <v>41109</v>
      </c>
      <c r="AS1162" s="554">
        <v>220</v>
      </c>
      <c r="AT1162" s="488"/>
      <c r="AU1162" s="553"/>
      <c r="AV1162" s="554"/>
      <c r="AW1162" s="84"/>
      <c r="AX1162" s="553"/>
      <c r="AY1162" s="554"/>
      <c r="AZ1162" s="84"/>
      <c r="BA1162" s="553"/>
      <c r="BB1162" s="554"/>
      <c r="BC1162" s="84"/>
      <c r="BD1162" s="553"/>
      <c r="BE1162" s="554"/>
      <c r="BF1162" s="84"/>
      <c r="BG1162" s="553"/>
      <c r="BH1162" s="554"/>
      <c r="BI1162" s="84"/>
      <c r="BJ1162" s="553"/>
      <c r="BK1162" s="554"/>
      <c r="BL1162" s="84"/>
      <c r="BM1162" s="553"/>
      <c r="BN1162" s="554"/>
      <c r="BO1162" s="84"/>
      <c r="BP1162" s="553"/>
      <c r="BQ1162" s="554"/>
      <c r="BR1162" s="84"/>
      <c r="BS1162" s="553"/>
      <c r="BT1162" s="554"/>
      <c r="BU1162" s="84"/>
      <c r="BV1162" s="553"/>
      <c r="BW1162" s="554"/>
      <c r="BX1162" s="84"/>
      <c r="BY1162" s="553"/>
      <c r="BZ1162" s="554"/>
      <c r="CA1162" s="84"/>
      <c r="CB1162" s="553"/>
      <c r="CC1162" s="554"/>
      <c r="CD1162" s="84"/>
      <c r="CE1162" s="553"/>
      <c r="CF1162" s="554"/>
      <c r="CG1162" s="84"/>
      <c r="CH1162" s="553"/>
      <c r="CI1162" s="554"/>
      <c r="CJ1162" s="554"/>
      <c r="CK1162" s="554"/>
      <c r="CL1162" s="554"/>
      <c r="CM1162" s="554"/>
      <c r="CN1162" s="554"/>
      <c r="CO1162" s="554"/>
      <c r="CP1162" s="554"/>
      <c r="CQ1162" s="554"/>
      <c r="CR1162" s="554"/>
      <c r="CS1162" s="554"/>
      <c r="CT1162" s="554"/>
      <c r="CU1162" s="554"/>
      <c r="CV1162" s="554"/>
      <c r="CW1162" s="554"/>
      <c r="CX1162" s="554"/>
      <c r="CY1162" s="554">
        <v>95875000</v>
      </c>
      <c r="CZ1162" s="84">
        <v>95875000</v>
      </c>
      <c r="DA1162" s="84"/>
      <c r="DB1162" s="856" t="s">
        <v>20280</v>
      </c>
      <c r="DC1162" s="565">
        <v>2</v>
      </c>
      <c r="DD1162" s="928"/>
      <c r="DE1162" s="102" t="s">
        <v>19355</v>
      </c>
      <c r="DF1162" s="928" t="s">
        <v>4118</v>
      </c>
      <c r="DG1162" s="555" t="s">
        <v>6221</v>
      </c>
      <c r="DH1162" s="214" t="s">
        <v>4423</v>
      </c>
      <c r="DI1162" s="557">
        <v>41079</v>
      </c>
      <c r="DJ1162" s="111">
        <v>41016</v>
      </c>
      <c r="DK1162" s="558">
        <v>48</v>
      </c>
      <c r="DL1162" s="558"/>
      <c r="DM1162" s="619" t="s">
        <v>20570</v>
      </c>
      <c r="DN1162" s="890">
        <v>95875000</v>
      </c>
      <c r="DO1162" s="928"/>
      <c r="DP1162" s="928"/>
      <c r="DQ1162" s="928"/>
      <c r="DR1162" s="928"/>
    </row>
    <row r="1163" spans="1:122" s="877" customFormat="1" ht="60.75" customHeight="1" thickTop="1" thickBot="1">
      <c r="A1163" s="291" t="s">
        <v>4444</v>
      </c>
      <c r="B1163" s="291" t="s">
        <v>4308</v>
      </c>
      <c r="C1163" s="291" t="s">
        <v>86</v>
      </c>
      <c r="D1163" s="672">
        <v>0</v>
      </c>
      <c r="E1163" s="523"/>
      <c r="F1163" s="523">
        <v>40973</v>
      </c>
      <c r="G1163" s="523"/>
      <c r="H1163" s="523"/>
      <c r="I1163" s="523"/>
      <c r="J1163" s="660">
        <v>40</v>
      </c>
      <c r="K1163" s="864" t="s">
        <v>19355</v>
      </c>
      <c r="L1163" s="585"/>
      <c r="M1163" s="238"/>
      <c r="N1163" s="291" t="s">
        <v>4445</v>
      </c>
      <c r="O1163" s="1167">
        <v>800207932</v>
      </c>
      <c r="P1163" s="530"/>
      <c r="Q1163" s="530"/>
      <c r="R1163" s="530"/>
      <c r="S1163" s="530"/>
      <c r="T1163" s="530"/>
      <c r="U1163" s="530"/>
      <c r="V1163" s="530"/>
      <c r="W1163" s="530"/>
      <c r="X1163" s="530"/>
      <c r="Y1163" s="530"/>
      <c r="Z1163" s="530"/>
      <c r="AA1163" s="530"/>
      <c r="AB1163" s="291" t="s">
        <v>4446</v>
      </c>
      <c r="AC1163" s="291"/>
      <c r="AD1163" s="291"/>
      <c r="AE1163" s="291" t="s">
        <v>6053</v>
      </c>
      <c r="AF1163" s="291">
        <v>396</v>
      </c>
      <c r="AG1163" s="629"/>
      <c r="AH1163" s="639">
        <v>0</v>
      </c>
      <c r="AI1163" s="639">
        <v>0</v>
      </c>
      <c r="AJ1163" s="639">
        <v>0</v>
      </c>
      <c r="AK1163" s="291" t="s">
        <v>4757</v>
      </c>
      <c r="AL1163" s="291" t="s">
        <v>1387</v>
      </c>
      <c r="AM1163" s="538">
        <v>0</v>
      </c>
      <c r="AN1163" s="538" t="s">
        <v>4311</v>
      </c>
      <c r="AO1163" s="538" t="s">
        <v>2852</v>
      </c>
      <c r="AP1163" s="293"/>
      <c r="AQ1163" s="84">
        <v>0</v>
      </c>
      <c r="AR1163" s="553"/>
      <c r="AS1163" s="554"/>
      <c r="AT1163" s="488"/>
      <c r="AU1163" s="553"/>
      <c r="AV1163" s="554"/>
      <c r="AW1163" s="84"/>
      <c r="AX1163" s="553"/>
      <c r="AY1163" s="554"/>
      <c r="AZ1163" s="84"/>
      <c r="BA1163" s="553"/>
      <c r="BB1163" s="554"/>
      <c r="BC1163" s="84"/>
      <c r="BD1163" s="553"/>
      <c r="BE1163" s="554"/>
      <c r="BF1163" s="84"/>
      <c r="BG1163" s="553"/>
      <c r="BH1163" s="554"/>
      <c r="BI1163" s="84"/>
      <c r="BJ1163" s="553"/>
      <c r="BK1163" s="554"/>
      <c r="BL1163" s="84"/>
      <c r="BM1163" s="553"/>
      <c r="BN1163" s="554"/>
      <c r="BO1163" s="84"/>
      <c r="BP1163" s="553"/>
      <c r="BQ1163" s="554"/>
      <c r="BR1163" s="84"/>
      <c r="BS1163" s="553"/>
      <c r="BT1163" s="554"/>
      <c r="BU1163" s="84"/>
      <c r="BV1163" s="553"/>
      <c r="BW1163" s="554"/>
      <c r="BX1163" s="84"/>
      <c r="BY1163" s="553"/>
      <c r="BZ1163" s="554"/>
      <c r="CA1163" s="84"/>
      <c r="CB1163" s="553"/>
      <c r="CC1163" s="554"/>
      <c r="CD1163" s="84"/>
      <c r="CE1163" s="553"/>
      <c r="CF1163" s="554"/>
      <c r="CG1163" s="84"/>
      <c r="CH1163" s="553"/>
      <c r="CI1163" s="554"/>
      <c r="CJ1163" s="554"/>
      <c r="CK1163" s="554"/>
      <c r="CL1163" s="554"/>
      <c r="CM1163" s="554"/>
      <c r="CN1163" s="554"/>
      <c r="CO1163" s="554"/>
      <c r="CP1163" s="554"/>
      <c r="CQ1163" s="554"/>
      <c r="CR1163" s="554"/>
      <c r="CS1163" s="554"/>
      <c r="CT1163" s="554"/>
      <c r="CU1163" s="554"/>
      <c r="CV1163" s="554"/>
      <c r="CW1163" s="554"/>
      <c r="CX1163" s="554"/>
      <c r="CY1163" s="554">
        <v>0</v>
      </c>
      <c r="CZ1163" s="84">
        <v>0</v>
      </c>
      <c r="DA1163" s="84"/>
      <c r="DB1163" s="726" t="s">
        <v>1387</v>
      </c>
      <c r="DC1163" s="588">
        <v>0</v>
      </c>
      <c r="DD1163" s="616"/>
      <c r="DE1163" s="102" t="s">
        <v>19355</v>
      </c>
      <c r="DF1163" s="928"/>
      <c r="DG1163" s="590">
        <v>0</v>
      </c>
      <c r="DH1163" s="291" t="s">
        <v>4444</v>
      </c>
      <c r="DI1163" s="591"/>
      <c r="DJ1163" s="295">
        <v>40997</v>
      </c>
      <c r="DK1163" s="558">
        <v>24</v>
      </c>
      <c r="DL1163" s="538"/>
      <c r="DM1163" s="619" t="s">
        <v>20697</v>
      </c>
      <c r="DN1163" s="890">
        <v>0</v>
      </c>
      <c r="DO1163" s="616"/>
      <c r="DP1163" s="616"/>
      <c r="DQ1163" s="616"/>
      <c r="DR1163" s="616"/>
    </row>
    <row r="1164" spans="1:122" ht="71" customHeight="1" thickTop="1" thickBot="1">
      <c r="A1164" s="214" t="s">
        <v>4447</v>
      </c>
      <c r="B1164" s="214" t="s">
        <v>1150</v>
      </c>
      <c r="C1164" s="214" t="s">
        <v>539</v>
      </c>
      <c r="D1164" s="374">
        <v>1</v>
      </c>
      <c r="E1164" s="517">
        <v>41024</v>
      </c>
      <c r="F1164" s="517">
        <v>40973</v>
      </c>
      <c r="G1164" s="517">
        <v>41057</v>
      </c>
      <c r="H1164" s="517">
        <v>41192</v>
      </c>
      <c r="I1164" s="517">
        <v>41031</v>
      </c>
      <c r="J1164" s="859"/>
      <c r="K1164" s="551">
        <v>41505</v>
      </c>
      <c r="L1164" s="552">
        <v>41043</v>
      </c>
      <c r="M1164" s="117"/>
      <c r="N1164" s="214" t="s">
        <v>4448</v>
      </c>
      <c r="O1164" s="1166">
        <v>892400038</v>
      </c>
      <c r="P1164" s="530"/>
      <c r="Q1164" s="530"/>
      <c r="R1164" s="530"/>
      <c r="S1164" s="530"/>
      <c r="T1164" s="530"/>
      <c r="U1164" s="530"/>
      <c r="V1164" s="530"/>
      <c r="W1164" s="530"/>
      <c r="X1164" s="530"/>
      <c r="Y1164" s="530"/>
      <c r="Z1164" s="530"/>
      <c r="AA1164" s="530"/>
      <c r="AB1164" s="214" t="s">
        <v>3291</v>
      </c>
      <c r="AC1164" s="214"/>
      <c r="AD1164" s="214"/>
      <c r="AE1164" s="214" t="s">
        <v>189</v>
      </c>
      <c r="AF1164" s="214">
        <v>99</v>
      </c>
      <c r="AG1164" s="626"/>
      <c r="AH1164" s="636">
        <v>1143000000</v>
      </c>
      <c r="AI1164" s="634">
        <v>463047198</v>
      </c>
      <c r="AJ1164" s="634">
        <v>1606047198</v>
      </c>
      <c r="AK1164" s="214" t="s">
        <v>5969</v>
      </c>
      <c r="AL1164" s="214" t="s">
        <v>156</v>
      </c>
      <c r="AM1164" s="86">
        <v>1143000000</v>
      </c>
      <c r="AN1164" s="531" t="s">
        <v>1477</v>
      </c>
      <c r="AO1164" s="531" t="s">
        <v>1544</v>
      </c>
      <c r="AP1164" s="97" t="s">
        <v>1545</v>
      </c>
      <c r="AQ1164" s="84">
        <v>1028700000</v>
      </c>
      <c r="AR1164" s="553">
        <v>41192</v>
      </c>
      <c r="AS1164" s="554">
        <v>281</v>
      </c>
      <c r="AT1164" s="488"/>
      <c r="AU1164" s="553"/>
      <c r="AV1164" s="554"/>
      <c r="AW1164" s="84"/>
      <c r="AX1164" s="553"/>
      <c r="AY1164" s="554"/>
      <c r="AZ1164" s="84"/>
      <c r="BA1164" s="553"/>
      <c r="BB1164" s="554"/>
      <c r="BC1164" s="84"/>
      <c r="BD1164" s="553"/>
      <c r="BE1164" s="554"/>
      <c r="BF1164" s="84"/>
      <c r="BG1164" s="553"/>
      <c r="BH1164" s="554"/>
      <c r="BI1164" s="84"/>
      <c r="BJ1164" s="553"/>
      <c r="BK1164" s="554"/>
      <c r="BL1164" s="84"/>
      <c r="BM1164" s="553"/>
      <c r="BN1164" s="554"/>
      <c r="BO1164" s="84"/>
      <c r="BP1164" s="553"/>
      <c r="BQ1164" s="554"/>
      <c r="BR1164" s="84"/>
      <c r="BS1164" s="553"/>
      <c r="BT1164" s="554"/>
      <c r="BU1164" s="84"/>
      <c r="BV1164" s="553"/>
      <c r="BW1164" s="554"/>
      <c r="BX1164" s="84"/>
      <c r="BY1164" s="553"/>
      <c r="BZ1164" s="554"/>
      <c r="CA1164" s="84"/>
      <c r="CB1164" s="553"/>
      <c r="CC1164" s="554"/>
      <c r="CD1164" s="84"/>
      <c r="CE1164" s="553"/>
      <c r="CF1164" s="554"/>
      <c r="CG1164" s="84"/>
      <c r="CH1164" s="553"/>
      <c r="CI1164" s="554"/>
      <c r="CJ1164" s="554"/>
      <c r="CK1164" s="554"/>
      <c r="CL1164" s="554"/>
      <c r="CM1164" s="554"/>
      <c r="CN1164" s="554"/>
      <c r="CO1164" s="554"/>
      <c r="CP1164" s="554"/>
      <c r="CQ1164" s="554"/>
      <c r="CR1164" s="554"/>
      <c r="CS1164" s="554"/>
      <c r="CT1164" s="554"/>
      <c r="CU1164" s="554"/>
      <c r="CV1164" s="554"/>
      <c r="CW1164" s="554"/>
      <c r="CX1164" s="554"/>
      <c r="CY1164" s="554">
        <v>1028700000</v>
      </c>
      <c r="CZ1164" s="84">
        <v>114300000</v>
      </c>
      <c r="DA1164" s="84"/>
      <c r="DB1164" s="856" t="s">
        <v>20809</v>
      </c>
      <c r="DC1164" s="565">
        <v>4</v>
      </c>
      <c r="DD1164" s="928"/>
      <c r="DE1164" s="102" t="s">
        <v>9704</v>
      </c>
      <c r="DF1164" s="928"/>
      <c r="DG1164" s="555">
        <v>0</v>
      </c>
      <c r="DH1164" s="214" t="s">
        <v>4447</v>
      </c>
      <c r="DI1164" s="557">
        <v>41043</v>
      </c>
      <c r="DJ1164" s="111">
        <v>40980</v>
      </c>
      <c r="DK1164" s="558">
        <v>7</v>
      </c>
      <c r="DL1164" s="558"/>
      <c r="DM1164" s="619" t="s">
        <v>20560</v>
      </c>
      <c r="DN1164" s="890">
        <v>1028700000</v>
      </c>
      <c r="DO1164" s="928"/>
      <c r="DP1164" s="928"/>
      <c r="DQ1164" s="928"/>
      <c r="DR1164" s="928"/>
    </row>
    <row r="1165" spans="1:122" ht="60.75" customHeight="1" thickTop="1" thickBot="1">
      <c r="A1165" s="214" t="s">
        <v>4449</v>
      </c>
      <c r="B1165" s="214" t="s">
        <v>4450</v>
      </c>
      <c r="C1165" s="214" t="s">
        <v>539</v>
      </c>
      <c r="D1165" s="374">
        <v>1</v>
      </c>
      <c r="E1165" s="517">
        <v>40983</v>
      </c>
      <c r="F1165" s="517">
        <v>40973</v>
      </c>
      <c r="G1165" s="517">
        <v>41018</v>
      </c>
      <c r="H1165" s="517">
        <v>41031</v>
      </c>
      <c r="I1165" s="517">
        <v>41018</v>
      </c>
      <c r="J1165" s="562">
        <v>17</v>
      </c>
      <c r="K1165" s="551">
        <v>41536</v>
      </c>
      <c r="L1165" s="561">
        <v>41018</v>
      </c>
      <c r="M1165" s="117"/>
      <c r="N1165" s="214" t="s">
        <v>4451</v>
      </c>
      <c r="O1165" s="1166">
        <v>811012120</v>
      </c>
      <c r="P1165" s="530"/>
      <c r="Q1165" s="530"/>
      <c r="R1165" s="530"/>
      <c r="S1165" s="530"/>
      <c r="T1165" s="530"/>
      <c r="U1165" s="530"/>
      <c r="V1165" s="530"/>
      <c r="W1165" s="530"/>
      <c r="X1165" s="530"/>
      <c r="Y1165" s="530"/>
      <c r="Z1165" s="530"/>
      <c r="AA1165" s="530"/>
      <c r="AB1165" s="214" t="s">
        <v>4452</v>
      </c>
      <c r="AC1165" s="214"/>
      <c r="AD1165" s="214"/>
      <c r="AE1165" s="214" t="s">
        <v>4453</v>
      </c>
      <c r="AF1165" s="214">
        <v>398</v>
      </c>
      <c r="AG1165" s="626"/>
      <c r="AH1165" s="636">
        <v>1997600000</v>
      </c>
      <c r="AI1165" s="634">
        <v>1757255506</v>
      </c>
      <c r="AJ1165" s="634">
        <v>3754855506</v>
      </c>
      <c r="AK1165" s="214" t="s">
        <v>4740</v>
      </c>
      <c r="AL1165" s="214" t="s">
        <v>156</v>
      </c>
      <c r="AM1165" s="86">
        <v>1997600000</v>
      </c>
      <c r="AN1165" s="86" t="s">
        <v>14315</v>
      </c>
      <c r="AO1165" s="86" t="s">
        <v>14315</v>
      </c>
      <c r="AP1165" s="97">
        <v>11001</v>
      </c>
      <c r="AQ1165" s="84">
        <v>399520000</v>
      </c>
      <c r="AR1165" s="553">
        <v>41031</v>
      </c>
      <c r="AS1165" s="554">
        <v>163</v>
      </c>
      <c r="AT1165" s="488">
        <v>998800000</v>
      </c>
      <c r="AU1165" s="553">
        <v>41164</v>
      </c>
      <c r="AV1165" s="554">
        <v>257</v>
      </c>
      <c r="AW1165" s="84">
        <v>599280000</v>
      </c>
      <c r="AX1165" s="553">
        <v>41264</v>
      </c>
      <c r="AY1165" s="554">
        <v>367</v>
      </c>
      <c r="AZ1165" s="84"/>
      <c r="BA1165" s="553"/>
      <c r="BB1165" s="554"/>
      <c r="BC1165" s="84"/>
      <c r="BD1165" s="553"/>
      <c r="BE1165" s="554"/>
      <c r="BF1165" s="84"/>
      <c r="BG1165" s="553"/>
      <c r="BH1165" s="554"/>
      <c r="BI1165" s="84"/>
      <c r="BJ1165" s="553"/>
      <c r="BK1165" s="554"/>
      <c r="BL1165" s="84"/>
      <c r="BM1165" s="553"/>
      <c r="BN1165" s="554"/>
      <c r="BO1165" s="84"/>
      <c r="BP1165" s="553"/>
      <c r="BQ1165" s="554"/>
      <c r="BR1165" s="84"/>
      <c r="BS1165" s="553"/>
      <c r="BT1165" s="554"/>
      <c r="BU1165" s="84"/>
      <c r="BV1165" s="553"/>
      <c r="BW1165" s="554"/>
      <c r="BX1165" s="84"/>
      <c r="BY1165" s="553"/>
      <c r="BZ1165" s="554"/>
      <c r="CA1165" s="84"/>
      <c r="CB1165" s="553"/>
      <c r="CC1165" s="554"/>
      <c r="CD1165" s="84"/>
      <c r="CE1165" s="553"/>
      <c r="CF1165" s="554"/>
      <c r="CG1165" s="84"/>
      <c r="CH1165" s="553"/>
      <c r="CI1165" s="554"/>
      <c r="CJ1165" s="554"/>
      <c r="CK1165" s="554"/>
      <c r="CL1165" s="554"/>
      <c r="CM1165" s="554"/>
      <c r="CN1165" s="554"/>
      <c r="CO1165" s="554"/>
      <c r="CP1165" s="554"/>
      <c r="CQ1165" s="554"/>
      <c r="CR1165" s="554"/>
      <c r="CS1165" s="554"/>
      <c r="CT1165" s="554"/>
      <c r="CU1165" s="554"/>
      <c r="CV1165" s="554"/>
      <c r="CW1165" s="554"/>
      <c r="CX1165" s="554"/>
      <c r="CY1165" s="554">
        <v>1997600000</v>
      </c>
      <c r="CZ1165" s="84">
        <v>0</v>
      </c>
      <c r="DA1165" s="84"/>
      <c r="DB1165" s="856" t="s">
        <v>20809</v>
      </c>
      <c r="DC1165" s="565">
        <v>5</v>
      </c>
      <c r="DD1165" s="928"/>
      <c r="DE1165" s="102" t="s">
        <v>14525</v>
      </c>
      <c r="DF1165" s="928"/>
      <c r="DG1165" s="555">
        <v>0</v>
      </c>
      <c r="DH1165" s="214" t="s">
        <v>4449</v>
      </c>
      <c r="DI1165" s="557">
        <v>41018</v>
      </c>
      <c r="DJ1165" s="111">
        <v>40988</v>
      </c>
      <c r="DK1165" s="558">
        <v>15</v>
      </c>
      <c r="DL1165" s="558" t="s">
        <v>15785</v>
      </c>
      <c r="DM1165" s="619" t="s">
        <v>20704</v>
      </c>
      <c r="DN1165" s="890">
        <v>1997600000</v>
      </c>
      <c r="DO1165" s="928"/>
      <c r="DP1165" s="928"/>
      <c r="DQ1165" s="928"/>
      <c r="DR1165" s="928"/>
    </row>
    <row r="1166" spans="1:122" ht="60.75" customHeight="1" thickTop="1" thickBot="1">
      <c r="A1166" s="214" t="s">
        <v>4635</v>
      </c>
      <c r="B1166" s="214" t="s">
        <v>4316</v>
      </c>
      <c r="C1166" s="214" t="s">
        <v>543</v>
      </c>
      <c r="D1166" s="374">
        <v>1</v>
      </c>
      <c r="E1166" s="517">
        <v>40984</v>
      </c>
      <c r="F1166" s="517">
        <v>40976</v>
      </c>
      <c r="G1166" s="517">
        <v>40994</v>
      </c>
      <c r="H1166" s="517">
        <v>41003</v>
      </c>
      <c r="I1166" s="517">
        <v>41003</v>
      </c>
      <c r="J1166" s="859">
        <v>16</v>
      </c>
      <c r="K1166" s="551">
        <v>41490</v>
      </c>
      <c r="L1166" s="561">
        <v>40990</v>
      </c>
      <c r="M1166" s="117"/>
      <c r="N1166" s="214" t="s">
        <v>4652</v>
      </c>
      <c r="O1166" s="1166">
        <v>800165375</v>
      </c>
      <c r="P1166" s="530"/>
      <c r="Q1166" s="530"/>
      <c r="R1166" s="530"/>
      <c r="S1166" s="530"/>
      <c r="T1166" s="530"/>
      <c r="U1166" s="530"/>
      <c r="V1166" s="530"/>
      <c r="W1166" s="530"/>
      <c r="X1166" s="530"/>
      <c r="Y1166" s="530"/>
      <c r="Z1166" s="530"/>
      <c r="AA1166" s="530"/>
      <c r="AB1166" s="214" t="s">
        <v>4653</v>
      </c>
      <c r="AC1166" s="214"/>
      <c r="AD1166" s="214"/>
      <c r="AE1166" s="214" t="s">
        <v>4453</v>
      </c>
      <c r="AF1166" s="214" t="s">
        <v>334</v>
      </c>
      <c r="AG1166" s="626"/>
      <c r="AH1166" s="636">
        <v>996000000</v>
      </c>
      <c r="AI1166" s="634">
        <v>255000000</v>
      </c>
      <c r="AJ1166" s="634">
        <v>1251000000</v>
      </c>
      <c r="AK1166" s="214" t="s">
        <v>4696</v>
      </c>
      <c r="AL1166" s="214" t="s">
        <v>156</v>
      </c>
      <c r="AM1166" s="86">
        <v>996000000</v>
      </c>
      <c r="AN1166" s="86" t="s">
        <v>1452</v>
      </c>
      <c r="AO1166" s="86" t="s">
        <v>11428</v>
      </c>
      <c r="AP1166" s="83" t="s">
        <v>1543</v>
      </c>
      <c r="AQ1166" s="84">
        <v>996000000</v>
      </c>
      <c r="AR1166" s="553">
        <v>41003</v>
      </c>
      <c r="AS1166" s="554">
        <v>154</v>
      </c>
      <c r="AT1166" s="488"/>
      <c r="AU1166" s="553"/>
      <c r="AV1166" s="554"/>
      <c r="AW1166" s="84"/>
      <c r="AX1166" s="553"/>
      <c r="AY1166" s="554"/>
      <c r="AZ1166" s="84"/>
      <c r="BA1166" s="553"/>
      <c r="BB1166" s="554"/>
      <c r="BC1166" s="84"/>
      <c r="BD1166" s="553"/>
      <c r="BE1166" s="554"/>
      <c r="BF1166" s="84"/>
      <c r="BG1166" s="553"/>
      <c r="BH1166" s="554"/>
      <c r="BI1166" s="84"/>
      <c r="BJ1166" s="553"/>
      <c r="BK1166" s="554"/>
      <c r="BL1166" s="84"/>
      <c r="BM1166" s="553"/>
      <c r="BN1166" s="554"/>
      <c r="BO1166" s="84"/>
      <c r="BP1166" s="553"/>
      <c r="BQ1166" s="554"/>
      <c r="BR1166" s="84"/>
      <c r="BS1166" s="553"/>
      <c r="BT1166" s="554"/>
      <c r="BU1166" s="84"/>
      <c r="BV1166" s="553"/>
      <c r="BW1166" s="554"/>
      <c r="BX1166" s="84"/>
      <c r="BY1166" s="553"/>
      <c r="BZ1166" s="554"/>
      <c r="CA1166" s="84"/>
      <c r="CB1166" s="553"/>
      <c r="CC1166" s="554"/>
      <c r="CD1166" s="84"/>
      <c r="CE1166" s="553"/>
      <c r="CF1166" s="554"/>
      <c r="CG1166" s="84"/>
      <c r="CH1166" s="553"/>
      <c r="CI1166" s="554"/>
      <c r="CJ1166" s="554"/>
      <c r="CK1166" s="554"/>
      <c r="CL1166" s="554"/>
      <c r="CM1166" s="554"/>
      <c r="CN1166" s="554"/>
      <c r="CO1166" s="554"/>
      <c r="CP1166" s="554"/>
      <c r="CQ1166" s="554"/>
      <c r="CR1166" s="554"/>
      <c r="CS1166" s="554"/>
      <c r="CT1166" s="554"/>
      <c r="CU1166" s="554"/>
      <c r="CV1166" s="554"/>
      <c r="CW1166" s="554"/>
      <c r="CX1166" s="554"/>
      <c r="CY1166" s="554">
        <v>996000000</v>
      </c>
      <c r="CZ1166" s="84">
        <v>0</v>
      </c>
      <c r="DA1166" s="84"/>
      <c r="DB1166" s="856" t="s">
        <v>20809</v>
      </c>
      <c r="DC1166" s="565">
        <v>1</v>
      </c>
      <c r="DD1166" s="928"/>
      <c r="DE1166" s="102" t="s">
        <v>19355</v>
      </c>
      <c r="DF1166" s="928"/>
      <c r="DG1166" s="555">
        <v>0</v>
      </c>
      <c r="DH1166" s="214" t="s">
        <v>4635</v>
      </c>
      <c r="DI1166" s="557">
        <v>40990</v>
      </c>
      <c r="DJ1166" s="111">
        <v>40983</v>
      </c>
      <c r="DK1166" s="558">
        <v>7</v>
      </c>
      <c r="DL1166" s="558" t="s">
        <v>15785</v>
      </c>
      <c r="DM1166" s="619" t="s">
        <v>20758</v>
      </c>
      <c r="DN1166" s="890">
        <v>996000000</v>
      </c>
      <c r="DO1166" s="928"/>
      <c r="DP1166" s="928"/>
      <c r="DQ1166" s="928"/>
      <c r="DR1166" s="928"/>
    </row>
    <row r="1167" spans="1:122" ht="71" customHeight="1" thickTop="1" thickBot="1">
      <c r="A1167" s="214" t="s">
        <v>4636</v>
      </c>
      <c r="B1167" s="214" t="s">
        <v>4308</v>
      </c>
      <c r="C1167" s="214" t="s">
        <v>543</v>
      </c>
      <c r="D1167" s="374">
        <v>1</v>
      </c>
      <c r="E1167" s="517">
        <v>41081</v>
      </c>
      <c r="F1167" s="517">
        <v>40976</v>
      </c>
      <c r="G1167" s="517">
        <v>41113</v>
      </c>
      <c r="H1167" s="517">
        <v>41151</v>
      </c>
      <c r="I1167" s="517">
        <v>41113</v>
      </c>
      <c r="J1167" s="859">
        <v>38</v>
      </c>
      <c r="K1167" s="551">
        <v>42270</v>
      </c>
      <c r="L1167" s="561">
        <v>41109</v>
      </c>
      <c r="M1167" s="117"/>
      <c r="N1167" s="214" t="s">
        <v>5146</v>
      </c>
      <c r="O1167" s="1166">
        <v>891480000</v>
      </c>
      <c r="P1167" s="530" t="s">
        <v>1097</v>
      </c>
      <c r="Q1167" s="530" t="s">
        <v>1097</v>
      </c>
      <c r="R1167" s="530" t="s">
        <v>1097</v>
      </c>
      <c r="S1167" s="530" t="s">
        <v>1097</v>
      </c>
      <c r="T1167" s="530" t="s">
        <v>1097</v>
      </c>
      <c r="U1167" s="530" t="s">
        <v>1097</v>
      </c>
      <c r="V1167" s="530" t="s">
        <v>1097</v>
      </c>
      <c r="W1167" s="530" t="s">
        <v>1097</v>
      </c>
      <c r="X1167" s="530" t="s">
        <v>1097</v>
      </c>
      <c r="Y1167" s="530" t="s">
        <v>1097</v>
      </c>
      <c r="Z1167" s="530" t="s">
        <v>1097</v>
      </c>
      <c r="AA1167" s="530" t="s">
        <v>1097</v>
      </c>
      <c r="AB1167" s="214" t="s">
        <v>4654</v>
      </c>
      <c r="AC1167" s="214"/>
      <c r="AD1167" s="214"/>
      <c r="AE1167" s="214" t="s">
        <v>6053</v>
      </c>
      <c r="AF1167" s="214">
        <v>396</v>
      </c>
      <c r="AG1167" s="626"/>
      <c r="AH1167" s="636">
        <v>385632000</v>
      </c>
      <c r="AI1167" s="634">
        <v>86382000</v>
      </c>
      <c r="AJ1167" s="634">
        <v>472014000</v>
      </c>
      <c r="AK1167" s="214" t="s">
        <v>6647</v>
      </c>
      <c r="AL1167" s="214" t="s">
        <v>156</v>
      </c>
      <c r="AM1167" s="86">
        <v>385632000</v>
      </c>
      <c r="AN1167" s="531" t="s">
        <v>1454</v>
      </c>
      <c r="AO1167" s="531" t="s">
        <v>1506</v>
      </c>
      <c r="AP1167" s="83" t="s">
        <v>1507</v>
      </c>
      <c r="AQ1167" s="84">
        <v>128544000</v>
      </c>
      <c r="AR1167" s="553">
        <v>41151</v>
      </c>
      <c r="AS1167" s="554">
        <v>247</v>
      </c>
      <c r="AT1167" s="488">
        <v>128544000</v>
      </c>
      <c r="AU1167" s="553">
        <v>41624</v>
      </c>
      <c r="AV1167" s="554">
        <v>701</v>
      </c>
      <c r="AW1167" s="84"/>
      <c r="AX1167" s="553"/>
      <c r="AY1167" s="554"/>
      <c r="AZ1167" s="84"/>
      <c r="BA1167" s="553"/>
      <c r="BB1167" s="554"/>
      <c r="BC1167" s="84"/>
      <c r="BD1167" s="553"/>
      <c r="BE1167" s="554"/>
      <c r="BF1167" s="84"/>
      <c r="BG1167" s="553"/>
      <c r="BH1167" s="554"/>
      <c r="BI1167" s="84"/>
      <c r="BJ1167" s="553"/>
      <c r="BK1167" s="554"/>
      <c r="BL1167" s="84"/>
      <c r="BM1167" s="553"/>
      <c r="BN1167" s="554"/>
      <c r="BO1167" s="84"/>
      <c r="BP1167" s="553"/>
      <c r="BQ1167" s="554"/>
      <c r="BR1167" s="84"/>
      <c r="BS1167" s="553"/>
      <c r="BT1167" s="554"/>
      <c r="BU1167" s="84"/>
      <c r="BV1167" s="553"/>
      <c r="BW1167" s="554"/>
      <c r="BX1167" s="84"/>
      <c r="BY1167" s="553"/>
      <c r="BZ1167" s="554"/>
      <c r="CA1167" s="84"/>
      <c r="CB1167" s="553"/>
      <c r="CC1167" s="554"/>
      <c r="CD1167" s="84"/>
      <c r="CE1167" s="553"/>
      <c r="CF1167" s="554"/>
      <c r="CG1167" s="84"/>
      <c r="CH1167" s="553"/>
      <c r="CI1167" s="554"/>
      <c r="CJ1167" s="554"/>
      <c r="CK1167" s="554"/>
      <c r="CL1167" s="554"/>
      <c r="CM1167" s="554"/>
      <c r="CN1167" s="554"/>
      <c r="CO1167" s="554"/>
      <c r="CP1167" s="554"/>
      <c r="CQ1167" s="554"/>
      <c r="CR1167" s="554"/>
      <c r="CS1167" s="554"/>
      <c r="CT1167" s="554"/>
      <c r="CU1167" s="554"/>
      <c r="CV1167" s="554"/>
      <c r="CW1167" s="554"/>
      <c r="CX1167" s="554"/>
      <c r="CY1167" s="554">
        <v>257088000</v>
      </c>
      <c r="CZ1167" s="84">
        <v>128544000</v>
      </c>
      <c r="DA1167" s="84"/>
      <c r="DB1167" s="856" t="s">
        <v>20280</v>
      </c>
      <c r="DC1167" s="565">
        <v>3</v>
      </c>
      <c r="DD1167" s="928"/>
      <c r="DE1167" s="102" t="s">
        <v>19355</v>
      </c>
      <c r="DF1167" s="928"/>
      <c r="DG1167" s="555">
        <v>0</v>
      </c>
      <c r="DH1167" s="214" t="s">
        <v>4636</v>
      </c>
      <c r="DI1167" s="557">
        <v>41109</v>
      </c>
      <c r="DJ1167" s="111">
        <v>41009</v>
      </c>
      <c r="DK1167" s="558">
        <v>33</v>
      </c>
      <c r="DL1167" s="558"/>
      <c r="DM1167" s="619" t="s">
        <v>20696</v>
      </c>
      <c r="DN1167" s="890">
        <v>257088000</v>
      </c>
      <c r="DO1167" s="928"/>
      <c r="DP1167" s="928"/>
      <c r="DQ1167" s="928"/>
      <c r="DR1167" s="928"/>
    </row>
    <row r="1168" spans="1:122" ht="60.75" customHeight="1" thickTop="1" thickBot="1">
      <c r="A1168" s="214" t="s">
        <v>4637</v>
      </c>
      <c r="B1168" s="214" t="s">
        <v>4308</v>
      </c>
      <c r="C1168" s="214" t="s">
        <v>543</v>
      </c>
      <c r="D1168" s="374">
        <v>1</v>
      </c>
      <c r="E1168" s="517">
        <v>41068</v>
      </c>
      <c r="F1168" s="517">
        <v>40976</v>
      </c>
      <c r="G1168" s="517">
        <v>41108</v>
      </c>
      <c r="H1168" s="517"/>
      <c r="I1168" s="517">
        <v>41108</v>
      </c>
      <c r="J1168" s="859">
        <v>22</v>
      </c>
      <c r="K1168" s="551">
        <v>41777</v>
      </c>
      <c r="L1168" s="552">
        <v>41107</v>
      </c>
      <c r="M1168" s="117"/>
      <c r="N1168" s="214" t="s">
        <v>4655</v>
      </c>
      <c r="O1168" s="1169">
        <v>900135828</v>
      </c>
      <c r="P1168" s="534" t="s">
        <v>1097</v>
      </c>
      <c r="Q1168" s="534" t="s">
        <v>1097</v>
      </c>
      <c r="R1168" s="534" t="s">
        <v>1097</v>
      </c>
      <c r="S1168" s="534" t="s">
        <v>1097</v>
      </c>
      <c r="T1168" s="534" t="s">
        <v>1097</v>
      </c>
      <c r="U1168" s="534" t="s">
        <v>1097</v>
      </c>
      <c r="V1168" s="534" t="s">
        <v>1097</v>
      </c>
      <c r="W1168" s="534" t="s">
        <v>1097</v>
      </c>
      <c r="X1168" s="534" t="s">
        <v>1097</v>
      </c>
      <c r="Y1168" s="534" t="s">
        <v>1097</v>
      </c>
      <c r="Z1168" s="534" t="s">
        <v>1097</v>
      </c>
      <c r="AA1168" s="534" t="s">
        <v>1097</v>
      </c>
      <c r="AB1168" s="214" t="s">
        <v>4656</v>
      </c>
      <c r="AC1168" s="214"/>
      <c r="AD1168" s="214"/>
      <c r="AE1168" s="214" t="s">
        <v>6053</v>
      </c>
      <c r="AF1168" s="214">
        <v>231</v>
      </c>
      <c r="AG1168" s="626"/>
      <c r="AH1168" s="636">
        <v>192816000</v>
      </c>
      <c r="AI1168" s="634">
        <v>77569434</v>
      </c>
      <c r="AJ1168" s="634">
        <v>270385434</v>
      </c>
      <c r="AK1168" s="214" t="s">
        <v>15702</v>
      </c>
      <c r="AL1168" s="214" t="s">
        <v>527</v>
      </c>
      <c r="AM1168" s="86">
        <v>192816000</v>
      </c>
      <c r="AN1168" s="86" t="s">
        <v>14361</v>
      </c>
      <c r="AO1168" s="86" t="s">
        <v>8485</v>
      </c>
      <c r="AP1168" s="97">
        <v>5001</v>
      </c>
      <c r="AQ1168" s="84">
        <v>0</v>
      </c>
      <c r="AR1168" s="553"/>
      <c r="AS1168" s="554"/>
      <c r="AT1168" s="488"/>
      <c r="AU1168" s="553"/>
      <c r="AV1168" s="554"/>
      <c r="AW1168" s="84"/>
      <c r="AX1168" s="553"/>
      <c r="AY1168" s="554"/>
      <c r="AZ1168" s="84"/>
      <c r="BA1168" s="553"/>
      <c r="BB1168" s="554"/>
      <c r="BC1168" s="84"/>
      <c r="BD1168" s="553"/>
      <c r="BE1168" s="554"/>
      <c r="BF1168" s="84"/>
      <c r="BG1168" s="553"/>
      <c r="BH1168" s="554"/>
      <c r="BI1168" s="84"/>
      <c r="BJ1168" s="553"/>
      <c r="BK1168" s="554"/>
      <c r="BL1168" s="84"/>
      <c r="BM1168" s="553"/>
      <c r="BN1168" s="554"/>
      <c r="BO1168" s="84"/>
      <c r="BP1168" s="553"/>
      <c r="BQ1168" s="554"/>
      <c r="BR1168" s="84"/>
      <c r="BS1168" s="553"/>
      <c r="BT1168" s="554"/>
      <c r="BU1168" s="84"/>
      <c r="BV1168" s="553"/>
      <c r="BW1168" s="554"/>
      <c r="BX1168" s="84"/>
      <c r="BY1168" s="553"/>
      <c r="BZ1168" s="554"/>
      <c r="CA1168" s="84"/>
      <c r="CB1168" s="553"/>
      <c r="CC1168" s="554"/>
      <c r="CD1168" s="84"/>
      <c r="CE1168" s="553"/>
      <c r="CF1168" s="554"/>
      <c r="CG1168" s="84"/>
      <c r="CH1168" s="553"/>
      <c r="CI1168" s="554"/>
      <c r="CJ1168" s="554"/>
      <c r="CK1168" s="554"/>
      <c r="CL1168" s="554"/>
      <c r="CM1168" s="554"/>
      <c r="CN1168" s="554"/>
      <c r="CO1168" s="554"/>
      <c r="CP1168" s="554"/>
      <c r="CQ1168" s="554"/>
      <c r="CR1168" s="554"/>
      <c r="CS1168" s="554"/>
      <c r="CT1168" s="554"/>
      <c r="CU1168" s="554"/>
      <c r="CV1168" s="554"/>
      <c r="CW1168" s="554"/>
      <c r="CX1168" s="554"/>
      <c r="CY1168" s="554">
        <v>0</v>
      </c>
      <c r="CZ1168" s="84">
        <v>192816000</v>
      </c>
      <c r="DA1168" s="84"/>
      <c r="DB1168" s="856" t="s">
        <v>20280</v>
      </c>
      <c r="DC1168" s="565">
        <v>2</v>
      </c>
      <c r="DD1168" s="928"/>
      <c r="DE1168" s="102" t="s">
        <v>19355</v>
      </c>
      <c r="DF1168" s="928"/>
      <c r="DG1168" s="555" t="s">
        <v>6249</v>
      </c>
      <c r="DH1168" s="214" t="s">
        <v>4637</v>
      </c>
      <c r="DI1168" s="557">
        <v>41107</v>
      </c>
      <c r="DJ1168" s="111">
        <v>41008</v>
      </c>
      <c r="DK1168" s="558">
        <v>32</v>
      </c>
      <c r="DL1168" s="558"/>
      <c r="DM1168" s="619" t="s">
        <v>20593</v>
      </c>
      <c r="DN1168" s="890">
        <v>0</v>
      </c>
      <c r="DO1168" s="928"/>
      <c r="DP1168" s="928"/>
      <c r="DQ1168" s="928"/>
      <c r="DR1168" s="928"/>
    </row>
    <row r="1169" spans="1:122" ht="71" customHeight="1" thickTop="1" thickBot="1">
      <c r="A1169" s="214" t="s">
        <v>4638</v>
      </c>
      <c r="B1169" s="214" t="s">
        <v>4308</v>
      </c>
      <c r="C1169" s="214" t="s">
        <v>543</v>
      </c>
      <c r="D1169" s="374">
        <v>1</v>
      </c>
      <c r="E1169" s="517">
        <v>41091</v>
      </c>
      <c r="F1169" s="517">
        <v>40976</v>
      </c>
      <c r="G1169" s="517">
        <v>41113</v>
      </c>
      <c r="H1169" s="517">
        <v>41130</v>
      </c>
      <c r="I1169" s="517">
        <v>41113</v>
      </c>
      <c r="J1169" s="859">
        <v>38</v>
      </c>
      <c r="K1169" s="551">
        <v>42270</v>
      </c>
      <c r="L1169" s="561">
        <v>41109</v>
      </c>
      <c r="M1169" s="117"/>
      <c r="N1169" s="214" t="s">
        <v>4657</v>
      </c>
      <c r="O1169" s="1166">
        <v>891301963</v>
      </c>
      <c r="P1169" s="530" t="s">
        <v>19097</v>
      </c>
      <c r="Q1169" s="530">
        <v>890312562</v>
      </c>
      <c r="R1169" s="530" t="s">
        <v>1097</v>
      </c>
      <c r="S1169" s="530" t="s">
        <v>1097</v>
      </c>
      <c r="T1169" s="530" t="s">
        <v>1097</v>
      </c>
      <c r="U1169" s="530" t="s">
        <v>1097</v>
      </c>
      <c r="V1169" s="530" t="s">
        <v>1097</v>
      </c>
      <c r="W1169" s="530" t="s">
        <v>1097</v>
      </c>
      <c r="X1169" s="530" t="s">
        <v>1097</v>
      </c>
      <c r="Y1169" s="530" t="s">
        <v>1097</v>
      </c>
      <c r="Z1169" s="530" t="s">
        <v>1097</v>
      </c>
      <c r="AA1169" s="530" t="s">
        <v>1097</v>
      </c>
      <c r="AB1169" s="214" t="s">
        <v>4658</v>
      </c>
      <c r="AC1169" s="214"/>
      <c r="AD1169" s="214"/>
      <c r="AE1169" s="214" t="s">
        <v>6053</v>
      </c>
      <c r="AF1169" s="214">
        <v>396</v>
      </c>
      <c r="AG1169" s="626"/>
      <c r="AH1169" s="636">
        <v>385632000</v>
      </c>
      <c r="AI1169" s="634">
        <v>69786540</v>
      </c>
      <c r="AJ1169" s="634">
        <v>455418540</v>
      </c>
      <c r="AK1169" s="214" t="s">
        <v>6646</v>
      </c>
      <c r="AL1169" s="214" t="s">
        <v>156</v>
      </c>
      <c r="AM1169" s="86">
        <v>385632000</v>
      </c>
      <c r="AN1169" s="531" t="s">
        <v>1487</v>
      </c>
      <c r="AO1169" s="531" t="s">
        <v>1542</v>
      </c>
      <c r="AP1169" s="83" t="s">
        <v>1562</v>
      </c>
      <c r="AQ1169" s="84">
        <v>42848000</v>
      </c>
      <c r="AR1169" s="553">
        <v>41130</v>
      </c>
      <c r="AS1169" s="554">
        <v>231</v>
      </c>
      <c r="AT1169" s="488">
        <v>128544000</v>
      </c>
      <c r="AU1169" s="553">
        <v>41249</v>
      </c>
      <c r="AV1169" s="554">
        <v>343</v>
      </c>
      <c r="AW1169" s="84"/>
      <c r="AX1169" s="553"/>
      <c r="AY1169" s="554"/>
      <c r="AZ1169" s="84"/>
      <c r="BA1169" s="553"/>
      <c r="BB1169" s="554"/>
      <c r="BC1169" s="84"/>
      <c r="BD1169" s="553"/>
      <c r="BE1169" s="554"/>
      <c r="BF1169" s="84"/>
      <c r="BG1169" s="553"/>
      <c r="BH1169" s="554"/>
      <c r="BI1169" s="84"/>
      <c r="BJ1169" s="553"/>
      <c r="BK1169" s="554"/>
      <c r="BL1169" s="84"/>
      <c r="BM1169" s="553"/>
      <c r="BN1169" s="554"/>
      <c r="BO1169" s="84"/>
      <c r="BP1169" s="553"/>
      <c r="BQ1169" s="554"/>
      <c r="BR1169" s="84"/>
      <c r="BS1169" s="553"/>
      <c r="BT1169" s="554"/>
      <c r="BU1169" s="84"/>
      <c r="BV1169" s="553"/>
      <c r="BW1169" s="554"/>
      <c r="BX1169" s="84"/>
      <c r="BY1169" s="553"/>
      <c r="BZ1169" s="554"/>
      <c r="CA1169" s="84"/>
      <c r="CB1169" s="553"/>
      <c r="CC1169" s="554"/>
      <c r="CD1169" s="84"/>
      <c r="CE1169" s="553"/>
      <c r="CF1169" s="554"/>
      <c r="CG1169" s="84"/>
      <c r="CH1169" s="553"/>
      <c r="CI1169" s="554"/>
      <c r="CJ1169" s="554"/>
      <c r="CK1169" s="554"/>
      <c r="CL1169" s="554"/>
      <c r="CM1169" s="554"/>
      <c r="CN1169" s="554"/>
      <c r="CO1169" s="554"/>
      <c r="CP1169" s="554"/>
      <c r="CQ1169" s="554"/>
      <c r="CR1169" s="554"/>
      <c r="CS1169" s="554"/>
      <c r="CT1169" s="554"/>
      <c r="CU1169" s="554"/>
      <c r="CV1169" s="554"/>
      <c r="CW1169" s="554"/>
      <c r="CX1169" s="554"/>
      <c r="CY1169" s="554">
        <v>171392000</v>
      </c>
      <c r="CZ1169" s="84">
        <v>214240000</v>
      </c>
      <c r="DA1169" s="84"/>
      <c r="DB1169" s="856" t="s">
        <v>20280</v>
      </c>
      <c r="DC1169" s="565">
        <v>4</v>
      </c>
      <c r="DD1169" s="928"/>
      <c r="DE1169" s="102" t="s">
        <v>19355</v>
      </c>
      <c r="DF1169" s="928"/>
      <c r="DG1169" s="555">
        <v>0</v>
      </c>
      <c r="DH1169" s="214" t="s">
        <v>4638</v>
      </c>
      <c r="DI1169" s="557">
        <v>41109</v>
      </c>
      <c r="DJ1169" s="111">
        <v>41008</v>
      </c>
      <c r="DK1169" s="558">
        <v>32</v>
      </c>
      <c r="DL1169" s="558"/>
      <c r="DM1169" s="619" t="s">
        <v>20696</v>
      </c>
      <c r="DN1169" s="890">
        <v>171392000</v>
      </c>
      <c r="DO1169" s="928"/>
      <c r="DP1169" s="928"/>
      <c r="DQ1169" s="928"/>
      <c r="DR1169" s="928"/>
    </row>
    <row r="1170" spans="1:122" s="877" customFormat="1" ht="60.75" customHeight="1" thickTop="1" thickBot="1">
      <c r="A1170" s="291" t="s">
        <v>4639</v>
      </c>
      <c r="B1170" s="291" t="s">
        <v>4152</v>
      </c>
      <c r="C1170" s="291" t="s">
        <v>86</v>
      </c>
      <c r="D1170" s="672">
        <v>0</v>
      </c>
      <c r="E1170" s="523"/>
      <c r="F1170" s="523">
        <v>40976</v>
      </c>
      <c r="G1170" s="523"/>
      <c r="H1170" s="523"/>
      <c r="I1170" s="523"/>
      <c r="J1170" s="660">
        <v>28</v>
      </c>
      <c r="K1170" s="864" t="s">
        <v>19355</v>
      </c>
      <c r="L1170" s="585"/>
      <c r="M1170" s="238"/>
      <c r="N1170" s="291" t="s">
        <v>180</v>
      </c>
      <c r="O1170" s="1167">
        <v>860007386</v>
      </c>
      <c r="P1170" s="530"/>
      <c r="Q1170" s="530"/>
      <c r="R1170" s="530"/>
      <c r="S1170" s="530"/>
      <c r="T1170" s="530"/>
      <c r="U1170" s="530"/>
      <c r="V1170" s="530"/>
      <c r="W1170" s="530"/>
      <c r="X1170" s="530"/>
      <c r="Y1170" s="530"/>
      <c r="Z1170" s="530"/>
      <c r="AA1170" s="530"/>
      <c r="AB1170" s="291" t="s">
        <v>4659</v>
      </c>
      <c r="AC1170" s="291"/>
      <c r="AD1170" s="291"/>
      <c r="AE1170" s="291" t="s">
        <v>630</v>
      </c>
      <c r="AF1170" s="291">
        <v>231</v>
      </c>
      <c r="AG1170" s="629"/>
      <c r="AH1170" s="639">
        <v>0</v>
      </c>
      <c r="AI1170" s="639">
        <v>0</v>
      </c>
      <c r="AJ1170" s="639">
        <v>0</v>
      </c>
      <c r="AK1170" s="291" t="s">
        <v>5297</v>
      </c>
      <c r="AL1170" s="291" t="s">
        <v>1387</v>
      </c>
      <c r="AM1170" s="538">
        <v>0</v>
      </c>
      <c r="AN1170" s="538" t="s">
        <v>14315</v>
      </c>
      <c r="AO1170" s="538" t="s">
        <v>14315</v>
      </c>
      <c r="AP1170" s="293">
        <v>11001</v>
      </c>
      <c r="AQ1170" s="84">
        <v>0</v>
      </c>
      <c r="AR1170" s="553"/>
      <c r="AS1170" s="554"/>
      <c r="AT1170" s="488"/>
      <c r="AU1170" s="553"/>
      <c r="AV1170" s="554"/>
      <c r="AW1170" s="84"/>
      <c r="AX1170" s="553"/>
      <c r="AY1170" s="554"/>
      <c r="AZ1170" s="84"/>
      <c r="BA1170" s="553"/>
      <c r="BB1170" s="554"/>
      <c r="BC1170" s="84"/>
      <c r="BD1170" s="553"/>
      <c r="BE1170" s="554"/>
      <c r="BF1170" s="84"/>
      <c r="BG1170" s="553"/>
      <c r="BH1170" s="554"/>
      <c r="BI1170" s="84"/>
      <c r="BJ1170" s="553"/>
      <c r="BK1170" s="554"/>
      <c r="BL1170" s="84"/>
      <c r="BM1170" s="553"/>
      <c r="BN1170" s="554"/>
      <c r="BO1170" s="84"/>
      <c r="BP1170" s="553"/>
      <c r="BQ1170" s="554"/>
      <c r="BR1170" s="84"/>
      <c r="BS1170" s="553"/>
      <c r="BT1170" s="554"/>
      <c r="BU1170" s="84"/>
      <c r="BV1170" s="553"/>
      <c r="BW1170" s="554"/>
      <c r="BX1170" s="84"/>
      <c r="BY1170" s="553"/>
      <c r="BZ1170" s="554"/>
      <c r="CA1170" s="84"/>
      <c r="CB1170" s="553"/>
      <c r="CC1170" s="554"/>
      <c r="CD1170" s="84"/>
      <c r="CE1170" s="553"/>
      <c r="CF1170" s="554"/>
      <c r="CG1170" s="84"/>
      <c r="CH1170" s="553"/>
      <c r="CI1170" s="554"/>
      <c r="CJ1170" s="554"/>
      <c r="CK1170" s="554"/>
      <c r="CL1170" s="554"/>
      <c r="CM1170" s="554"/>
      <c r="CN1170" s="554"/>
      <c r="CO1170" s="554"/>
      <c r="CP1170" s="554"/>
      <c r="CQ1170" s="554"/>
      <c r="CR1170" s="554"/>
      <c r="CS1170" s="554"/>
      <c r="CT1170" s="554"/>
      <c r="CU1170" s="554"/>
      <c r="CV1170" s="554"/>
      <c r="CW1170" s="554"/>
      <c r="CX1170" s="554"/>
      <c r="CY1170" s="554">
        <v>0</v>
      </c>
      <c r="CZ1170" s="84">
        <v>0</v>
      </c>
      <c r="DA1170" s="84"/>
      <c r="DB1170" s="726" t="s">
        <v>1387</v>
      </c>
      <c r="DC1170" s="588">
        <v>0</v>
      </c>
      <c r="DD1170" s="616"/>
      <c r="DE1170" s="102" t="s">
        <v>19355</v>
      </c>
      <c r="DF1170" s="928"/>
      <c r="DG1170" s="590" t="s">
        <v>5970</v>
      </c>
      <c r="DH1170" s="291" t="s">
        <v>4639</v>
      </c>
      <c r="DI1170" s="591"/>
      <c r="DJ1170" s="295">
        <v>40998</v>
      </c>
      <c r="DK1170" s="558">
        <v>22</v>
      </c>
      <c r="DL1170" s="538"/>
      <c r="DM1170" s="619" t="s">
        <v>20596</v>
      </c>
      <c r="DN1170" s="890">
        <v>0</v>
      </c>
      <c r="DO1170" s="616"/>
      <c r="DP1170" s="616"/>
      <c r="DQ1170" s="616"/>
      <c r="DR1170" s="616"/>
    </row>
    <row r="1171" spans="1:122" ht="71" customHeight="1" thickTop="1" thickBot="1">
      <c r="A1171" s="214" t="s">
        <v>4640</v>
      </c>
      <c r="B1171" s="214" t="s">
        <v>4651</v>
      </c>
      <c r="C1171" s="214" t="s">
        <v>543</v>
      </c>
      <c r="D1171" s="374">
        <v>1</v>
      </c>
      <c r="E1171" s="517">
        <v>41080</v>
      </c>
      <c r="F1171" s="517">
        <v>40976</v>
      </c>
      <c r="G1171" s="517">
        <v>41089</v>
      </c>
      <c r="H1171" s="517">
        <v>41103</v>
      </c>
      <c r="I1171" s="517">
        <v>41080</v>
      </c>
      <c r="J1171" s="859">
        <v>16</v>
      </c>
      <c r="K1171" s="551">
        <v>41567</v>
      </c>
      <c r="L1171" s="561">
        <v>41080</v>
      </c>
      <c r="M1171" s="117"/>
      <c r="N1171" s="214" t="s">
        <v>5971</v>
      </c>
      <c r="O1171" s="1166">
        <v>892201263</v>
      </c>
      <c r="P1171" s="530"/>
      <c r="Q1171" s="530"/>
      <c r="R1171" s="530"/>
      <c r="S1171" s="530"/>
      <c r="T1171" s="530"/>
      <c r="U1171" s="530"/>
      <c r="V1171" s="530"/>
      <c r="W1171" s="530"/>
      <c r="X1171" s="530"/>
      <c r="Y1171" s="530"/>
      <c r="Z1171" s="530"/>
      <c r="AA1171" s="530"/>
      <c r="AB1171" s="214" t="s">
        <v>4662</v>
      </c>
      <c r="AC1171" s="214"/>
      <c r="AD1171" s="214"/>
      <c r="AE1171" s="214" t="s">
        <v>384</v>
      </c>
      <c r="AF1171" s="214">
        <v>6</v>
      </c>
      <c r="AG1171" s="626"/>
      <c r="AH1171" s="636">
        <v>102000000</v>
      </c>
      <c r="AI1171" s="634">
        <v>10000000</v>
      </c>
      <c r="AJ1171" s="634">
        <v>112000000</v>
      </c>
      <c r="AK1171" s="214" t="s">
        <v>5298</v>
      </c>
      <c r="AL1171" s="214" t="s">
        <v>156</v>
      </c>
      <c r="AM1171" s="86">
        <v>102000000</v>
      </c>
      <c r="AN1171" s="86" t="s">
        <v>1462</v>
      </c>
      <c r="AO1171" s="86" t="s">
        <v>1530</v>
      </c>
      <c r="AP1171" s="83" t="s">
        <v>1531</v>
      </c>
      <c r="AQ1171" s="84">
        <v>102000000</v>
      </c>
      <c r="AR1171" s="553">
        <v>41103</v>
      </c>
      <c r="AS1171" s="554">
        <v>216</v>
      </c>
      <c r="AT1171" s="488"/>
      <c r="AU1171" s="553"/>
      <c r="AV1171" s="554"/>
      <c r="AW1171" s="84"/>
      <c r="AX1171" s="553"/>
      <c r="AY1171" s="554"/>
      <c r="AZ1171" s="84"/>
      <c r="BA1171" s="553"/>
      <c r="BB1171" s="554"/>
      <c r="BC1171" s="84"/>
      <c r="BD1171" s="553"/>
      <c r="BE1171" s="554"/>
      <c r="BF1171" s="84"/>
      <c r="BG1171" s="553"/>
      <c r="BH1171" s="554"/>
      <c r="BI1171" s="84"/>
      <c r="BJ1171" s="553"/>
      <c r="BK1171" s="554"/>
      <c r="BL1171" s="84"/>
      <c r="BM1171" s="553"/>
      <c r="BN1171" s="554"/>
      <c r="BO1171" s="84"/>
      <c r="BP1171" s="553"/>
      <c r="BQ1171" s="554"/>
      <c r="BR1171" s="84"/>
      <c r="BS1171" s="553"/>
      <c r="BT1171" s="554"/>
      <c r="BU1171" s="84"/>
      <c r="BV1171" s="553"/>
      <c r="BW1171" s="554"/>
      <c r="BX1171" s="84"/>
      <c r="BY1171" s="553"/>
      <c r="BZ1171" s="554"/>
      <c r="CA1171" s="84"/>
      <c r="CB1171" s="553"/>
      <c r="CC1171" s="554"/>
      <c r="CD1171" s="84"/>
      <c r="CE1171" s="553"/>
      <c r="CF1171" s="554"/>
      <c r="CG1171" s="84"/>
      <c r="CH1171" s="553"/>
      <c r="CI1171" s="554"/>
      <c r="CJ1171" s="554"/>
      <c r="CK1171" s="554"/>
      <c r="CL1171" s="554"/>
      <c r="CM1171" s="554"/>
      <c r="CN1171" s="554"/>
      <c r="CO1171" s="554"/>
      <c r="CP1171" s="554"/>
      <c r="CQ1171" s="554"/>
      <c r="CR1171" s="554"/>
      <c r="CS1171" s="554"/>
      <c r="CT1171" s="554"/>
      <c r="CU1171" s="554"/>
      <c r="CV1171" s="554"/>
      <c r="CW1171" s="554"/>
      <c r="CX1171" s="554"/>
      <c r="CY1171" s="554">
        <v>102000000</v>
      </c>
      <c r="CZ1171" s="84">
        <v>0</v>
      </c>
      <c r="DA1171" s="84"/>
      <c r="DB1171" s="856" t="s">
        <v>20809</v>
      </c>
      <c r="DC1171" s="565">
        <v>1</v>
      </c>
      <c r="DD1171" s="928"/>
      <c r="DE1171" s="102" t="s">
        <v>19355</v>
      </c>
      <c r="DF1171" s="928" t="s">
        <v>4118</v>
      </c>
      <c r="DG1171" s="555">
        <v>0</v>
      </c>
      <c r="DH1171" s="214" t="s">
        <v>4640</v>
      </c>
      <c r="DI1171" s="557">
        <v>41080</v>
      </c>
      <c r="DJ1171" s="111">
        <v>40997</v>
      </c>
      <c r="DK1171" s="558">
        <v>21</v>
      </c>
      <c r="DL1171" s="558"/>
      <c r="DM1171" s="619" t="s">
        <v>20549</v>
      </c>
      <c r="DN1171" s="890">
        <v>102000000</v>
      </c>
      <c r="DO1171" s="928"/>
      <c r="DP1171" s="928"/>
      <c r="DQ1171" s="928"/>
      <c r="DR1171" s="928"/>
    </row>
    <row r="1172" spans="1:122" ht="71" customHeight="1" thickTop="1" thickBot="1">
      <c r="A1172" s="214" t="s">
        <v>4641</v>
      </c>
      <c r="B1172" s="214" t="s">
        <v>3633</v>
      </c>
      <c r="C1172" s="214" t="s">
        <v>543</v>
      </c>
      <c r="D1172" s="374">
        <v>1</v>
      </c>
      <c r="E1172" s="517">
        <v>41102</v>
      </c>
      <c r="F1172" s="517">
        <v>40976</v>
      </c>
      <c r="G1172" s="517">
        <v>41155</v>
      </c>
      <c r="H1172" s="517">
        <v>41204</v>
      </c>
      <c r="I1172" s="517">
        <v>41204</v>
      </c>
      <c r="J1172" s="562">
        <v>13</v>
      </c>
      <c r="K1172" s="551">
        <v>41600</v>
      </c>
      <c r="L1172" s="561">
        <v>41151</v>
      </c>
      <c r="M1172" s="117"/>
      <c r="N1172" s="214" t="s">
        <v>750</v>
      </c>
      <c r="O1172" s="1166">
        <v>860013720</v>
      </c>
      <c r="P1172" s="530"/>
      <c r="Q1172" s="530"/>
      <c r="R1172" s="530"/>
      <c r="S1172" s="530"/>
      <c r="T1172" s="530"/>
      <c r="U1172" s="530"/>
      <c r="V1172" s="530"/>
      <c r="W1172" s="530"/>
      <c r="X1172" s="530"/>
      <c r="Y1172" s="530"/>
      <c r="Z1172" s="530"/>
      <c r="AA1172" s="530"/>
      <c r="AB1172" s="214" t="s">
        <v>4663</v>
      </c>
      <c r="AC1172" s="214"/>
      <c r="AD1172" s="214"/>
      <c r="AE1172" s="214" t="s">
        <v>329</v>
      </c>
      <c r="AF1172" s="214">
        <v>177</v>
      </c>
      <c r="AG1172" s="626"/>
      <c r="AH1172" s="636">
        <v>156500000</v>
      </c>
      <c r="AI1172" s="634">
        <v>279893627</v>
      </c>
      <c r="AJ1172" s="634">
        <v>436393627</v>
      </c>
      <c r="AK1172" s="214" t="s">
        <v>6996</v>
      </c>
      <c r="AL1172" s="214" t="s">
        <v>156</v>
      </c>
      <c r="AM1172" s="86">
        <v>156500000</v>
      </c>
      <c r="AN1172" s="86" t="s">
        <v>14315</v>
      </c>
      <c r="AO1172" s="86" t="s">
        <v>14315</v>
      </c>
      <c r="AP1172" s="97">
        <v>11001</v>
      </c>
      <c r="AQ1172" s="84">
        <v>62600000</v>
      </c>
      <c r="AR1172" s="553">
        <v>41204</v>
      </c>
      <c r="AS1172" s="554">
        <v>287</v>
      </c>
      <c r="AT1172" s="488">
        <v>93900000</v>
      </c>
      <c r="AU1172" s="553">
        <v>41437</v>
      </c>
      <c r="AV1172" s="554">
        <v>505</v>
      </c>
      <c r="AW1172" s="84"/>
      <c r="AX1172" s="553"/>
      <c r="AY1172" s="554"/>
      <c r="AZ1172" s="84"/>
      <c r="BA1172" s="553"/>
      <c r="BB1172" s="554"/>
      <c r="BC1172" s="84"/>
      <c r="BD1172" s="553"/>
      <c r="BE1172" s="554"/>
      <c r="BF1172" s="84"/>
      <c r="BG1172" s="553"/>
      <c r="BH1172" s="554"/>
      <c r="BI1172" s="84"/>
      <c r="BJ1172" s="553"/>
      <c r="BK1172" s="554"/>
      <c r="BL1172" s="84"/>
      <c r="BM1172" s="553"/>
      <c r="BN1172" s="554"/>
      <c r="BO1172" s="84"/>
      <c r="BP1172" s="553"/>
      <c r="BQ1172" s="554"/>
      <c r="BR1172" s="84"/>
      <c r="BS1172" s="553"/>
      <c r="BT1172" s="554"/>
      <c r="BU1172" s="84"/>
      <c r="BV1172" s="553"/>
      <c r="BW1172" s="554"/>
      <c r="BX1172" s="84"/>
      <c r="BY1172" s="553"/>
      <c r="BZ1172" s="554"/>
      <c r="CA1172" s="84"/>
      <c r="CB1172" s="553"/>
      <c r="CC1172" s="554"/>
      <c r="CD1172" s="84"/>
      <c r="CE1172" s="553"/>
      <c r="CF1172" s="554"/>
      <c r="CG1172" s="84"/>
      <c r="CH1172" s="553"/>
      <c r="CI1172" s="554"/>
      <c r="CJ1172" s="554"/>
      <c r="CK1172" s="554"/>
      <c r="CL1172" s="554"/>
      <c r="CM1172" s="554"/>
      <c r="CN1172" s="554"/>
      <c r="CO1172" s="554"/>
      <c r="CP1172" s="554"/>
      <c r="CQ1172" s="554"/>
      <c r="CR1172" s="554"/>
      <c r="CS1172" s="554"/>
      <c r="CT1172" s="554"/>
      <c r="CU1172" s="554"/>
      <c r="CV1172" s="554"/>
      <c r="CW1172" s="554"/>
      <c r="CX1172" s="554"/>
      <c r="CY1172" s="554">
        <v>156500000</v>
      </c>
      <c r="CZ1172" s="84">
        <v>0</v>
      </c>
      <c r="DA1172" s="84"/>
      <c r="DB1172" s="856" t="s">
        <v>20809</v>
      </c>
      <c r="DC1172" s="565">
        <v>2</v>
      </c>
      <c r="DD1172" s="928"/>
      <c r="DE1172" s="102" t="s">
        <v>14525</v>
      </c>
      <c r="DF1172" s="928" t="s">
        <v>4118</v>
      </c>
      <c r="DG1172" s="555" t="s">
        <v>5972</v>
      </c>
      <c r="DH1172" s="214" t="s">
        <v>4641</v>
      </c>
      <c r="DI1172" s="557">
        <v>41151</v>
      </c>
      <c r="DJ1172" s="111">
        <v>40998</v>
      </c>
      <c r="DK1172" s="558">
        <v>22</v>
      </c>
      <c r="DL1172" s="558" t="s">
        <v>15785</v>
      </c>
      <c r="DM1172" s="619" t="s">
        <v>20570</v>
      </c>
      <c r="DN1172" s="890">
        <v>156500000</v>
      </c>
      <c r="DO1172" s="928"/>
      <c r="DP1172" s="928"/>
      <c r="DQ1172" s="928"/>
      <c r="DR1172" s="928"/>
    </row>
    <row r="1173" spans="1:122" s="877" customFormat="1" ht="60.75" customHeight="1" thickTop="1" thickBot="1">
      <c r="A1173" s="291" t="s">
        <v>4642</v>
      </c>
      <c r="B1173" s="291" t="s">
        <v>3633</v>
      </c>
      <c r="C1173" s="291" t="s">
        <v>543</v>
      </c>
      <c r="D1173" s="672">
        <v>1</v>
      </c>
      <c r="E1173" s="523"/>
      <c r="F1173" s="523">
        <v>40976</v>
      </c>
      <c r="G1173" s="523"/>
      <c r="H1173" s="523"/>
      <c r="I1173" s="523"/>
      <c r="J1173" s="660">
        <v>10</v>
      </c>
      <c r="K1173" s="864" t="s">
        <v>19355</v>
      </c>
      <c r="L1173" s="585"/>
      <c r="M1173" s="238"/>
      <c r="N1173" s="291" t="s">
        <v>4664</v>
      </c>
      <c r="O1173" s="1167">
        <v>814006263</v>
      </c>
      <c r="P1173" s="530"/>
      <c r="Q1173" s="530"/>
      <c r="R1173" s="530"/>
      <c r="S1173" s="530"/>
      <c r="T1173" s="530"/>
      <c r="U1173" s="530"/>
      <c r="V1173" s="530"/>
      <c r="W1173" s="530"/>
      <c r="X1173" s="530"/>
      <c r="Y1173" s="530"/>
      <c r="Z1173" s="530"/>
      <c r="AA1173" s="530"/>
      <c r="AB1173" s="291" t="s">
        <v>4665</v>
      </c>
      <c r="AC1173" s="291"/>
      <c r="AD1173" s="291"/>
      <c r="AE1173" s="291" t="s">
        <v>329</v>
      </c>
      <c r="AF1173" s="291">
        <v>177</v>
      </c>
      <c r="AG1173" s="629"/>
      <c r="AH1173" s="639">
        <v>0</v>
      </c>
      <c r="AI1173" s="639">
        <v>0</v>
      </c>
      <c r="AJ1173" s="639">
        <v>0</v>
      </c>
      <c r="AK1173" s="291" t="s">
        <v>20075</v>
      </c>
      <c r="AL1173" s="291" t="s">
        <v>1387</v>
      </c>
      <c r="AM1173" s="538">
        <v>0</v>
      </c>
      <c r="AN1173" s="538" t="s">
        <v>1461</v>
      </c>
      <c r="AO1173" s="538" t="s">
        <v>1528</v>
      </c>
      <c r="AP1173" s="293" t="s">
        <v>1529</v>
      </c>
      <c r="AQ1173" s="84">
        <v>0</v>
      </c>
      <c r="AR1173" s="553"/>
      <c r="AS1173" s="554"/>
      <c r="AT1173" s="488"/>
      <c r="AU1173" s="553"/>
      <c r="AV1173" s="554"/>
      <c r="AW1173" s="84"/>
      <c r="AX1173" s="553"/>
      <c r="AY1173" s="554"/>
      <c r="AZ1173" s="84"/>
      <c r="BA1173" s="553"/>
      <c r="BB1173" s="554"/>
      <c r="BC1173" s="84"/>
      <c r="BD1173" s="553"/>
      <c r="BE1173" s="554"/>
      <c r="BF1173" s="84"/>
      <c r="BG1173" s="553"/>
      <c r="BH1173" s="554"/>
      <c r="BI1173" s="84"/>
      <c r="BJ1173" s="553"/>
      <c r="BK1173" s="554"/>
      <c r="BL1173" s="84"/>
      <c r="BM1173" s="553"/>
      <c r="BN1173" s="554"/>
      <c r="BO1173" s="84"/>
      <c r="BP1173" s="553"/>
      <c r="BQ1173" s="554"/>
      <c r="BR1173" s="84"/>
      <c r="BS1173" s="553"/>
      <c r="BT1173" s="554"/>
      <c r="BU1173" s="84"/>
      <c r="BV1173" s="553"/>
      <c r="BW1173" s="554"/>
      <c r="BX1173" s="84"/>
      <c r="BY1173" s="553"/>
      <c r="BZ1173" s="554"/>
      <c r="CA1173" s="84"/>
      <c r="CB1173" s="553"/>
      <c r="CC1173" s="554"/>
      <c r="CD1173" s="84"/>
      <c r="CE1173" s="553"/>
      <c r="CF1173" s="554"/>
      <c r="CG1173" s="84"/>
      <c r="CH1173" s="553"/>
      <c r="CI1173" s="554"/>
      <c r="CJ1173" s="554"/>
      <c r="CK1173" s="554"/>
      <c r="CL1173" s="554"/>
      <c r="CM1173" s="554"/>
      <c r="CN1173" s="554"/>
      <c r="CO1173" s="554"/>
      <c r="CP1173" s="554"/>
      <c r="CQ1173" s="554"/>
      <c r="CR1173" s="554"/>
      <c r="CS1173" s="554"/>
      <c r="CT1173" s="554"/>
      <c r="CU1173" s="554"/>
      <c r="CV1173" s="554"/>
      <c r="CW1173" s="554"/>
      <c r="CX1173" s="554"/>
      <c r="CY1173" s="554">
        <v>0</v>
      </c>
      <c r="CZ1173" s="84">
        <v>0</v>
      </c>
      <c r="DA1173" s="84"/>
      <c r="DB1173" s="726" t="s">
        <v>1387</v>
      </c>
      <c r="DC1173" s="588">
        <v>1</v>
      </c>
      <c r="DD1173" s="616"/>
      <c r="DE1173" s="102" t="s">
        <v>19355</v>
      </c>
      <c r="DF1173" s="928" t="s">
        <v>4118</v>
      </c>
      <c r="DG1173" s="590" t="s">
        <v>5973</v>
      </c>
      <c r="DH1173" s="291" t="s">
        <v>4642</v>
      </c>
      <c r="DI1173" s="591" t="s">
        <v>20448</v>
      </c>
      <c r="DJ1173" s="295">
        <v>40998</v>
      </c>
      <c r="DK1173" s="538">
        <v>22</v>
      </c>
      <c r="DL1173" s="538" t="s">
        <v>15785</v>
      </c>
      <c r="DM1173" s="619" t="s">
        <v>20575</v>
      </c>
      <c r="DN1173" s="890">
        <v>0</v>
      </c>
      <c r="DO1173" s="616"/>
      <c r="DP1173" s="616"/>
      <c r="DQ1173" s="616"/>
      <c r="DR1173" s="616"/>
    </row>
    <row r="1174" spans="1:122" ht="71" customHeight="1" thickTop="1" thickBot="1">
      <c r="A1174" s="214" t="s">
        <v>4643</v>
      </c>
      <c r="B1174" s="214" t="s">
        <v>4336</v>
      </c>
      <c r="C1174" s="214" t="s">
        <v>543</v>
      </c>
      <c r="D1174" s="374">
        <v>1</v>
      </c>
      <c r="E1174" s="517">
        <v>41087</v>
      </c>
      <c r="F1174" s="517">
        <v>40976</v>
      </c>
      <c r="G1174" s="517">
        <v>41108</v>
      </c>
      <c r="H1174" s="517">
        <v>41121</v>
      </c>
      <c r="I1174" s="517">
        <v>41107</v>
      </c>
      <c r="J1174" s="562">
        <v>23</v>
      </c>
      <c r="K1174" s="551">
        <v>41807</v>
      </c>
      <c r="L1174" s="561">
        <v>41107</v>
      </c>
      <c r="M1174" s="117"/>
      <c r="N1174" s="214" t="s">
        <v>4666</v>
      </c>
      <c r="O1174" s="1166">
        <v>890316586</v>
      </c>
      <c r="P1174" s="530" t="s">
        <v>691</v>
      </c>
      <c r="Q1174" s="530">
        <v>899999063</v>
      </c>
      <c r="R1174" s="530" t="s">
        <v>1097</v>
      </c>
      <c r="S1174" s="530" t="s">
        <v>1097</v>
      </c>
      <c r="T1174" s="530" t="s">
        <v>1097</v>
      </c>
      <c r="U1174" s="530" t="s">
        <v>1097</v>
      </c>
      <c r="V1174" s="530" t="s">
        <v>1097</v>
      </c>
      <c r="W1174" s="530" t="s">
        <v>1097</v>
      </c>
      <c r="X1174" s="530" t="s">
        <v>1097</v>
      </c>
      <c r="Y1174" s="530" t="s">
        <v>1097</v>
      </c>
      <c r="Z1174" s="530" t="s">
        <v>1097</v>
      </c>
      <c r="AA1174" s="530" t="s">
        <v>1097</v>
      </c>
      <c r="AB1174" s="214" t="s">
        <v>4667</v>
      </c>
      <c r="AC1174" s="214"/>
      <c r="AD1174" s="214"/>
      <c r="AE1174" s="214" t="s">
        <v>6052</v>
      </c>
      <c r="AF1174" s="214" t="s">
        <v>6050</v>
      </c>
      <c r="AG1174" s="626"/>
      <c r="AH1174" s="636">
        <v>127571000</v>
      </c>
      <c r="AI1174" s="634">
        <v>131405000</v>
      </c>
      <c r="AJ1174" s="634">
        <v>258976000</v>
      </c>
      <c r="AK1174" s="214" t="s">
        <v>6619</v>
      </c>
      <c r="AL1174" s="214" t="s">
        <v>156</v>
      </c>
      <c r="AM1174" s="86">
        <v>127571000</v>
      </c>
      <c r="AN1174" s="86" t="s">
        <v>14361</v>
      </c>
      <c r="AO1174" s="86" t="s">
        <v>8485</v>
      </c>
      <c r="AP1174" s="83" t="s">
        <v>1509</v>
      </c>
      <c r="AQ1174" s="84">
        <v>63785500</v>
      </c>
      <c r="AR1174" s="553">
        <v>41121</v>
      </c>
      <c r="AS1174" s="554">
        <v>229</v>
      </c>
      <c r="AT1174" s="488">
        <v>63785500</v>
      </c>
      <c r="AU1174" s="553">
        <v>41565</v>
      </c>
      <c r="AV1174" s="554">
        <v>632</v>
      </c>
      <c r="AW1174" s="84"/>
      <c r="AX1174" s="553"/>
      <c r="AY1174" s="554"/>
      <c r="AZ1174" s="84"/>
      <c r="BA1174" s="553"/>
      <c r="BB1174" s="554"/>
      <c r="BC1174" s="84"/>
      <c r="BD1174" s="553"/>
      <c r="BE1174" s="554"/>
      <c r="BF1174" s="84"/>
      <c r="BG1174" s="553"/>
      <c r="BH1174" s="554"/>
      <c r="BI1174" s="84"/>
      <c r="BJ1174" s="553"/>
      <c r="BK1174" s="554"/>
      <c r="BL1174" s="84"/>
      <c r="BM1174" s="553"/>
      <c r="BN1174" s="554"/>
      <c r="BO1174" s="84"/>
      <c r="BP1174" s="553"/>
      <c r="BQ1174" s="554"/>
      <c r="BR1174" s="84"/>
      <c r="BS1174" s="553"/>
      <c r="BT1174" s="554"/>
      <c r="BU1174" s="84"/>
      <c r="BV1174" s="553"/>
      <c r="BW1174" s="554"/>
      <c r="BX1174" s="84"/>
      <c r="BY1174" s="553"/>
      <c r="BZ1174" s="554"/>
      <c r="CA1174" s="84"/>
      <c r="CB1174" s="553"/>
      <c r="CC1174" s="554"/>
      <c r="CD1174" s="84"/>
      <c r="CE1174" s="553"/>
      <c r="CF1174" s="554"/>
      <c r="CG1174" s="84"/>
      <c r="CH1174" s="553"/>
      <c r="CI1174" s="554"/>
      <c r="CJ1174" s="554"/>
      <c r="CK1174" s="554"/>
      <c r="CL1174" s="554"/>
      <c r="CM1174" s="554"/>
      <c r="CN1174" s="554"/>
      <c r="CO1174" s="554"/>
      <c r="CP1174" s="554"/>
      <c r="CQ1174" s="554"/>
      <c r="CR1174" s="554"/>
      <c r="CS1174" s="554"/>
      <c r="CT1174" s="554"/>
      <c r="CU1174" s="554"/>
      <c r="CV1174" s="554"/>
      <c r="CW1174" s="554"/>
      <c r="CX1174" s="554"/>
      <c r="CY1174" s="554">
        <v>127571000</v>
      </c>
      <c r="CZ1174" s="84">
        <v>0</v>
      </c>
      <c r="DA1174" s="84"/>
      <c r="DB1174" s="856" t="s">
        <v>20280</v>
      </c>
      <c r="DC1174" s="565">
        <v>2</v>
      </c>
      <c r="DD1174" s="928"/>
      <c r="DE1174" s="102" t="s">
        <v>19355</v>
      </c>
      <c r="DF1174" s="928"/>
      <c r="DG1174" s="555">
        <v>0</v>
      </c>
      <c r="DH1174" s="214" t="s">
        <v>4643</v>
      </c>
      <c r="DI1174" s="557">
        <v>41107</v>
      </c>
      <c r="DJ1174" s="111">
        <v>40983</v>
      </c>
      <c r="DK1174" s="558">
        <v>7</v>
      </c>
      <c r="DL1174" s="558"/>
      <c r="DM1174" s="619" t="s">
        <v>20703</v>
      </c>
      <c r="DN1174" s="890">
        <v>127571000</v>
      </c>
      <c r="DO1174" s="928"/>
      <c r="DP1174" s="928"/>
      <c r="DQ1174" s="928"/>
      <c r="DR1174" s="928"/>
    </row>
    <row r="1175" spans="1:122" ht="60.75" customHeight="1" thickTop="1" thickBot="1">
      <c r="A1175" s="214" t="s">
        <v>4644</v>
      </c>
      <c r="B1175" s="214" t="s">
        <v>4336</v>
      </c>
      <c r="C1175" s="214" t="s">
        <v>543</v>
      </c>
      <c r="D1175" s="374">
        <v>1</v>
      </c>
      <c r="E1175" s="517">
        <v>41009</v>
      </c>
      <c r="F1175" s="517">
        <v>40976</v>
      </c>
      <c r="G1175" s="517">
        <v>41039</v>
      </c>
      <c r="H1175" s="517">
        <v>41047</v>
      </c>
      <c r="I1175" s="517">
        <v>41038</v>
      </c>
      <c r="J1175" s="859">
        <v>18</v>
      </c>
      <c r="K1175" s="551">
        <v>41587</v>
      </c>
      <c r="L1175" s="561">
        <v>41038</v>
      </c>
      <c r="M1175" s="117"/>
      <c r="N1175" s="214" t="s">
        <v>4668</v>
      </c>
      <c r="O1175" s="1166">
        <v>800144934</v>
      </c>
      <c r="P1175" s="530"/>
      <c r="Q1175" s="530"/>
      <c r="R1175" s="530"/>
      <c r="S1175" s="530"/>
      <c r="T1175" s="530"/>
      <c r="U1175" s="530"/>
      <c r="V1175" s="530"/>
      <c r="W1175" s="530"/>
      <c r="X1175" s="530"/>
      <c r="Y1175" s="530"/>
      <c r="Z1175" s="530"/>
      <c r="AA1175" s="530"/>
      <c r="AB1175" s="214" t="s">
        <v>4669</v>
      </c>
      <c r="AC1175" s="214"/>
      <c r="AD1175" s="214"/>
      <c r="AE1175" s="214" t="s">
        <v>6052</v>
      </c>
      <c r="AF1175" s="214" t="s">
        <v>6050</v>
      </c>
      <c r="AG1175" s="626"/>
      <c r="AH1175" s="636">
        <v>116666667</v>
      </c>
      <c r="AI1175" s="634">
        <v>116666667</v>
      </c>
      <c r="AJ1175" s="634">
        <v>233333334</v>
      </c>
      <c r="AK1175" s="214" t="s">
        <v>5397</v>
      </c>
      <c r="AL1175" s="214" t="s">
        <v>156</v>
      </c>
      <c r="AM1175" s="86">
        <v>116666667</v>
      </c>
      <c r="AN1175" s="86" t="s">
        <v>1452</v>
      </c>
      <c r="AO1175" s="86" t="s">
        <v>11428</v>
      </c>
      <c r="AP1175" s="83" t="s">
        <v>1543</v>
      </c>
      <c r="AQ1175" s="84">
        <v>58333334</v>
      </c>
      <c r="AR1175" s="553">
        <v>41047</v>
      </c>
      <c r="AS1175" s="554">
        <v>175</v>
      </c>
      <c r="AT1175" s="488">
        <v>58333333</v>
      </c>
      <c r="AU1175" s="553">
        <v>41514</v>
      </c>
      <c r="AV1175" s="554">
        <v>575</v>
      </c>
      <c r="AW1175" s="84"/>
      <c r="AX1175" s="553"/>
      <c r="AY1175" s="554"/>
      <c r="AZ1175" s="84"/>
      <c r="BA1175" s="553"/>
      <c r="BB1175" s="554"/>
      <c r="BC1175" s="84"/>
      <c r="BD1175" s="553"/>
      <c r="BE1175" s="554"/>
      <c r="BF1175" s="84"/>
      <c r="BG1175" s="553"/>
      <c r="BH1175" s="554"/>
      <c r="BI1175" s="84"/>
      <c r="BJ1175" s="553"/>
      <c r="BK1175" s="554"/>
      <c r="BL1175" s="84"/>
      <c r="BM1175" s="553"/>
      <c r="BN1175" s="554"/>
      <c r="BO1175" s="84"/>
      <c r="BP1175" s="553"/>
      <c r="BQ1175" s="554"/>
      <c r="BR1175" s="84"/>
      <c r="BS1175" s="553"/>
      <c r="BT1175" s="554"/>
      <c r="BU1175" s="84"/>
      <c r="BV1175" s="553"/>
      <c r="BW1175" s="554"/>
      <c r="BX1175" s="84"/>
      <c r="BY1175" s="553"/>
      <c r="BZ1175" s="554"/>
      <c r="CA1175" s="84"/>
      <c r="CB1175" s="553"/>
      <c r="CC1175" s="554"/>
      <c r="CD1175" s="84"/>
      <c r="CE1175" s="553"/>
      <c r="CF1175" s="554"/>
      <c r="CG1175" s="84"/>
      <c r="CH1175" s="553"/>
      <c r="CI1175" s="554"/>
      <c r="CJ1175" s="554"/>
      <c r="CK1175" s="554"/>
      <c r="CL1175" s="554"/>
      <c r="CM1175" s="554"/>
      <c r="CN1175" s="554"/>
      <c r="CO1175" s="554"/>
      <c r="CP1175" s="554"/>
      <c r="CQ1175" s="554"/>
      <c r="CR1175" s="554"/>
      <c r="CS1175" s="554"/>
      <c r="CT1175" s="554"/>
      <c r="CU1175" s="554"/>
      <c r="CV1175" s="554"/>
      <c r="CW1175" s="554"/>
      <c r="CX1175" s="554"/>
      <c r="CY1175" s="554">
        <v>116666667</v>
      </c>
      <c r="CZ1175" s="84">
        <v>0</v>
      </c>
      <c r="DA1175" s="84"/>
      <c r="DB1175" s="856" t="s">
        <v>20809</v>
      </c>
      <c r="DC1175" s="565">
        <v>2</v>
      </c>
      <c r="DD1175" s="928"/>
      <c r="DE1175" s="102" t="s">
        <v>19355</v>
      </c>
      <c r="DF1175" s="928"/>
      <c r="DG1175" s="555">
        <v>0</v>
      </c>
      <c r="DH1175" s="214" t="s">
        <v>4644</v>
      </c>
      <c r="DI1175" s="557">
        <v>41038</v>
      </c>
      <c r="DJ1175" s="111">
        <v>40995</v>
      </c>
      <c r="DK1175" s="558">
        <v>19</v>
      </c>
      <c r="DL1175" s="558" t="s">
        <v>15785</v>
      </c>
      <c r="DM1175" s="619" t="s">
        <v>20703</v>
      </c>
      <c r="DN1175" s="890">
        <v>116666667</v>
      </c>
      <c r="DO1175" s="928"/>
      <c r="DP1175" s="928"/>
      <c r="DQ1175" s="928"/>
      <c r="DR1175" s="928"/>
    </row>
    <row r="1176" spans="1:122" ht="60.75" customHeight="1" thickTop="1" thickBot="1">
      <c r="A1176" s="214" t="s">
        <v>4645</v>
      </c>
      <c r="B1176" s="214" t="s">
        <v>4336</v>
      </c>
      <c r="C1176" s="214" t="s">
        <v>543</v>
      </c>
      <c r="D1176" s="374">
        <v>1</v>
      </c>
      <c r="E1176" s="517">
        <v>41016</v>
      </c>
      <c r="F1176" s="517">
        <v>40976</v>
      </c>
      <c r="G1176" s="517">
        <v>41045</v>
      </c>
      <c r="H1176" s="517">
        <v>41057</v>
      </c>
      <c r="I1176" s="517">
        <v>41045</v>
      </c>
      <c r="J1176" s="859">
        <v>22</v>
      </c>
      <c r="K1176" s="551">
        <v>41714</v>
      </c>
      <c r="L1176" s="561">
        <v>41045</v>
      </c>
      <c r="M1176" s="117"/>
      <c r="N1176" s="214" t="s">
        <v>4670</v>
      </c>
      <c r="O1176" s="1166">
        <v>811025446</v>
      </c>
      <c r="P1176" s="530" t="s">
        <v>19094</v>
      </c>
      <c r="Q1176" s="530">
        <v>811001689</v>
      </c>
      <c r="R1176" s="530" t="s">
        <v>1097</v>
      </c>
      <c r="S1176" s="530" t="s">
        <v>1097</v>
      </c>
      <c r="T1176" s="530" t="s">
        <v>1097</v>
      </c>
      <c r="U1176" s="530" t="s">
        <v>1097</v>
      </c>
      <c r="V1176" s="530" t="s">
        <v>1097</v>
      </c>
      <c r="W1176" s="530" t="s">
        <v>1097</v>
      </c>
      <c r="X1176" s="530" t="s">
        <v>1097</v>
      </c>
      <c r="Y1176" s="530" t="s">
        <v>1097</v>
      </c>
      <c r="Z1176" s="530" t="s">
        <v>1097</v>
      </c>
      <c r="AA1176" s="530" t="s">
        <v>1097</v>
      </c>
      <c r="AB1176" s="214" t="s">
        <v>4671</v>
      </c>
      <c r="AC1176" s="214"/>
      <c r="AD1176" s="214"/>
      <c r="AE1176" s="214" t="s">
        <v>6052</v>
      </c>
      <c r="AF1176" s="214" t="s">
        <v>6050</v>
      </c>
      <c r="AG1176" s="626"/>
      <c r="AH1176" s="636">
        <v>198560000</v>
      </c>
      <c r="AI1176" s="634">
        <v>198824000</v>
      </c>
      <c r="AJ1176" s="634">
        <v>397384000</v>
      </c>
      <c r="AK1176" s="214" t="s">
        <v>5974</v>
      </c>
      <c r="AL1176" s="214" t="s">
        <v>156</v>
      </c>
      <c r="AM1176" s="86">
        <v>198560000</v>
      </c>
      <c r="AN1176" s="86" t="s">
        <v>14361</v>
      </c>
      <c r="AO1176" s="86" t="s">
        <v>8485</v>
      </c>
      <c r="AP1176" s="83" t="s">
        <v>1509</v>
      </c>
      <c r="AQ1176" s="84">
        <v>99280000</v>
      </c>
      <c r="AR1176" s="553">
        <v>41057</v>
      </c>
      <c r="AS1176" s="554">
        <v>179</v>
      </c>
      <c r="AT1176" s="488">
        <v>99280000</v>
      </c>
      <c r="AU1176" s="553">
        <v>41613</v>
      </c>
      <c r="AV1176" s="554">
        <v>691</v>
      </c>
      <c r="AW1176" s="84"/>
      <c r="AX1176" s="553"/>
      <c r="AY1176" s="554"/>
      <c r="AZ1176" s="84"/>
      <c r="BA1176" s="553"/>
      <c r="BB1176" s="554"/>
      <c r="BC1176" s="84"/>
      <c r="BD1176" s="553"/>
      <c r="BE1176" s="554"/>
      <c r="BF1176" s="84"/>
      <c r="BG1176" s="553"/>
      <c r="BH1176" s="554"/>
      <c r="BI1176" s="84"/>
      <c r="BJ1176" s="553"/>
      <c r="BK1176" s="554"/>
      <c r="BL1176" s="84"/>
      <c r="BM1176" s="553"/>
      <c r="BN1176" s="554"/>
      <c r="BO1176" s="84"/>
      <c r="BP1176" s="553"/>
      <c r="BQ1176" s="554"/>
      <c r="BR1176" s="84"/>
      <c r="BS1176" s="553"/>
      <c r="BT1176" s="554"/>
      <c r="BU1176" s="84"/>
      <c r="BV1176" s="553"/>
      <c r="BW1176" s="554"/>
      <c r="BX1176" s="84"/>
      <c r="BY1176" s="553"/>
      <c r="BZ1176" s="554"/>
      <c r="CA1176" s="84"/>
      <c r="CB1176" s="553"/>
      <c r="CC1176" s="554"/>
      <c r="CD1176" s="84"/>
      <c r="CE1176" s="553"/>
      <c r="CF1176" s="554"/>
      <c r="CG1176" s="84"/>
      <c r="CH1176" s="553"/>
      <c r="CI1176" s="554"/>
      <c r="CJ1176" s="554"/>
      <c r="CK1176" s="554"/>
      <c r="CL1176" s="554"/>
      <c r="CM1176" s="554"/>
      <c r="CN1176" s="554"/>
      <c r="CO1176" s="554"/>
      <c r="CP1176" s="554"/>
      <c r="CQ1176" s="554"/>
      <c r="CR1176" s="554"/>
      <c r="CS1176" s="554"/>
      <c r="CT1176" s="554"/>
      <c r="CU1176" s="554"/>
      <c r="CV1176" s="554"/>
      <c r="CW1176" s="554"/>
      <c r="CX1176" s="554"/>
      <c r="CY1176" s="554">
        <v>198560000</v>
      </c>
      <c r="CZ1176" s="84">
        <v>0</v>
      </c>
      <c r="DA1176" s="84"/>
      <c r="DB1176" s="856" t="s">
        <v>20809</v>
      </c>
      <c r="DC1176" s="565">
        <v>2</v>
      </c>
      <c r="DD1176" s="928"/>
      <c r="DE1176" s="102" t="s">
        <v>19355</v>
      </c>
      <c r="DF1176" s="928"/>
      <c r="DG1176" s="555">
        <v>0</v>
      </c>
      <c r="DH1176" s="214" t="s">
        <v>4645</v>
      </c>
      <c r="DI1176" s="557">
        <v>41045</v>
      </c>
      <c r="DJ1176" s="111">
        <v>40995</v>
      </c>
      <c r="DK1176" s="558">
        <v>19</v>
      </c>
      <c r="DL1176" s="558" t="s">
        <v>15785</v>
      </c>
      <c r="DM1176" s="619" t="s">
        <v>20703</v>
      </c>
      <c r="DN1176" s="890">
        <v>198560000</v>
      </c>
      <c r="DO1176" s="928"/>
      <c r="DP1176" s="928"/>
      <c r="DQ1176" s="928"/>
      <c r="DR1176" s="928"/>
    </row>
    <row r="1177" spans="1:122" ht="60.75" customHeight="1" thickTop="1" thickBot="1">
      <c r="A1177" s="214" t="s">
        <v>4646</v>
      </c>
      <c r="B1177" s="214" t="s">
        <v>4336</v>
      </c>
      <c r="C1177" s="214" t="s">
        <v>543</v>
      </c>
      <c r="D1177" s="374">
        <v>1</v>
      </c>
      <c r="E1177" s="517">
        <v>40996</v>
      </c>
      <c r="F1177" s="517">
        <v>40976</v>
      </c>
      <c r="G1177" s="517">
        <v>41016</v>
      </c>
      <c r="H1177" s="517">
        <v>41031</v>
      </c>
      <c r="I1177" s="517">
        <v>41015</v>
      </c>
      <c r="J1177" s="859">
        <v>23</v>
      </c>
      <c r="K1177" s="551">
        <v>41714</v>
      </c>
      <c r="L1177" s="561">
        <v>41015</v>
      </c>
      <c r="M1177" s="117"/>
      <c r="N1177" s="214" t="s">
        <v>4672</v>
      </c>
      <c r="O1177" s="1166">
        <v>811022489</v>
      </c>
      <c r="P1177" s="530" t="s">
        <v>19098</v>
      </c>
      <c r="Q1177" s="530">
        <v>900377665</v>
      </c>
      <c r="R1177" s="530" t="s">
        <v>1097</v>
      </c>
      <c r="S1177" s="530" t="s">
        <v>1097</v>
      </c>
      <c r="T1177" s="530" t="s">
        <v>1097</v>
      </c>
      <c r="U1177" s="530" t="s">
        <v>1097</v>
      </c>
      <c r="V1177" s="530" t="s">
        <v>1097</v>
      </c>
      <c r="W1177" s="530" t="s">
        <v>1097</v>
      </c>
      <c r="X1177" s="530" t="s">
        <v>1097</v>
      </c>
      <c r="Y1177" s="530" t="s">
        <v>1097</v>
      </c>
      <c r="Z1177" s="530" t="s">
        <v>1097</v>
      </c>
      <c r="AA1177" s="530" t="s">
        <v>1097</v>
      </c>
      <c r="AB1177" s="214" t="s">
        <v>4673</v>
      </c>
      <c r="AC1177" s="214"/>
      <c r="AD1177" s="214"/>
      <c r="AE1177" s="214" t="s">
        <v>6052</v>
      </c>
      <c r="AF1177" s="214" t="s">
        <v>6050</v>
      </c>
      <c r="AG1177" s="626"/>
      <c r="AH1177" s="636">
        <v>222123000</v>
      </c>
      <c r="AI1177" s="634">
        <v>232080000</v>
      </c>
      <c r="AJ1177" s="634">
        <v>454203000</v>
      </c>
      <c r="AK1177" s="214" t="s">
        <v>17974</v>
      </c>
      <c r="AL1177" s="214" t="s">
        <v>156</v>
      </c>
      <c r="AM1177" s="86">
        <v>222123000</v>
      </c>
      <c r="AN1177" s="531" t="s">
        <v>4674</v>
      </c>
      <c r="AO1177" s="86" t="s">
        <v>8485</v>
      </c>
      <c r="AP1177" s="83" t="s">
        <v>1569</v>
      </c>
      <c r="AQ1177" s="84">
        <v>111061500</v>
      </c>
      <c r="AR1177" s="553">
        <v>41031</v>
      </c>
      <c r="AS1177" s="554">
        <v>163</v>
      </c>
      <c r="AT1177" s="488">
        <v>111061500</v>
      </c>
      <c r="AU1177" s="553">
        <v>41416</v>
      </c>
      <c r="AV1177" s="554">
        <v>486</v>
      </c>
      <c r="AW1177" s="84"/>
      <c r="AX1177" s="553"/>
      <c r="AY1177" s="554"/>
      <c r="AZ1177" s="84"/>
      <c r="BA1177" s="553"/>
      <c r="BB1177" s="554"/>
      <c r="BC1177" s="84"/>
      <c r="BD1177" s="553"/>
      <c r="BE1177" s="554"/>
      <c r="BF1177" s="84"/>
      <c r="BG1177" s="553"/>
      <c r="BH1177" s="554"/>
      <c r="BI1177" s="84"/>
      <c r="BJ1177" s="553"/>
      <c r="BK1177" s="554"/>
      <c r="BL1177" s="84"/>
      <c r="BM1177" s="553"/>
      <c r="BN1177" s="554"/>
      <c r="BO1177" s="84"/>
      <c r="BP1177" s="553"/>
      <c r="BQ1177" s="554"/>
      <c r="BR1177" s="84"/>
      <c r="BS1177" s="553"/>
      <c r="BT1177" s="554"/>
      <c r="BU1177" s="84"/>
      <c r="BV1177" s="553"/>
      <c r="BW1177" s="554"/>
      <c r="BX1177" s="84"/>
      <c r="BY1177" s="553"/>
      <c r="BZ1177" s="554"/>
      <c r="CA1177" s="84"/>
      <c r="CB1177" s="553"/>
      <c r="CC1177" s="554"/>
      <c r="CD1177" s="84"/>
      <c r="CE1177" s="553"/>
      <c r="CF1177" s="554"/>
      <c r="CG1177" s="84"/>
      <c r="CH1177" s="553"/>
      <c r="CI1177" s="554"/>
      <c r="CJ1177" s="554"/>
      <c r="CK1177" s="554"/>
      <c r="CL1177" s="554"/>
      <c r="CM1177" s="554"/>
      <c r="CN1177" s="554"/>
      <c r="CO1177" s="554"/>
      <c r="CP1177" s="554"/>
      <c r="CQ1177" s="554"/>
      <c r="CR1177" s="554"/>
      <c r="CS1177" s="554"/>
      <c r="CT1177" s="554"/>
      <c r="CU1177" s="554"/>
      <c r="CV1177" s="554"/>
      <c r="CW1177" s="554"/>
      <c r="CX1177" s="554"/>
      <c r="CY1177" s="554">
        <v>222123000</v>
      </c>
      <c r="CZ1177" s="84">
        <v>0</v>
      </c>
      <c r="DA1177" s="84"/>
      <c r="DB1177" s="856" t="s">
        <v>20809</v>
      </c>
      <c r="DC1177" s="565">
        <v>2</v>
      </c>
      <c r="DD1177" s="928"/>
      <c r="DE1177" s="102" t="s">
        <v>19355</v>
      </c>
      <c r="DF1177" s="928"/>
      <c r="DG1177" s="555">
        <v>0</v>
      </c>
      <c r="DH1177" s="214" t="s">
        <v>4646</v>
      </c>
      <c r="DI1177" s="557">
        <v>41015</v>
      </c>
      <c r="DJ1177" s="111">
        <v>40984</v>
      </c>
      <c r="DK1177" s="558">
        <v>8</v>
      </c>
      <c r="DL1177" s="558" t="s">
        <v>15785</v>
      </c>
      <c r="DM1177" s="619" t="s">
        <v>20703</v>
      </c>
      <c r="DN1177" s="890">
        <v>222123000</v>
      </c>
      <c r="DO1177" s="928"/>
      <c r="DP1177" s="928"/>
      <c r="DQ1177" s="928"/>
      <c r="DR1177" s="928"/>
    </row>
    <row r="1178" spans="1:122" ht="60.75" customHeight="1" thickTop="1" thickBot="1">
      <c r="A1178" s="214" t="s">
        <v>4647</v>
      </c>
      <c r="B1178" s="214" t="s">
        <v>4336</v>
      </c>
      <c r="C1178" s="214" t="s">
        <v>543</v>
      </c>
      <c r="D1178" s="374">
        <v>1</v>
      </c>
      <c r="E1178" s="517">
        <v>41000</v>
      </c>
      <c r="F1178" s="517">
        <v>40976</v>
      </c>
      <c r="G1178" s="517">
        <v>41045</v>
      </c>
      <c r="H1178" s="517">
        <v>41057</v>
      </c>
      <c r="I1178" s="517">
        <v>41044</v>
      </c>
      <c r="J1178" s="859">
        <v>18</v>
      </c>
      <c r="K1178" s="551">
        <v>41593</v>
      </c>
      <c r="L1178" s="561">
        <v>41044</v>
      </c>
      <c r="M1178" s="117"/>
      <c r="N1178" s="214" t="s">
        <v>4675</v>
      </c>
      <c r="O1178" s="1166">
        <v>860000261</v>
      </c>
      <c r="P1178" s="530"/>
      <c r="Q1178" s="530"/>
      <c r="R1178" s="530"/>
      <c r="S1178" s="530"/>
      <c r="T1178" s="530"/>
      <c r="U1178" s="530"/>
      <c r="V1178" s="530"/>
      <c r="W1178" s="530"/>
      <c r="X1178" s="530"/>
      <c r="Y1178" s="530"/>
      <c r="Z1178" s="530"/>
      <c r="AA1178" s="530"/>
      <c r="AB1178" s="214" t="s">
        <v>4676</v>
      </c>
      <c r="AC1178" s="214"/>
      <c r="AD1178" s="214"/>
      <c r="AE1178" s="214" t="s">
        <v>6052</v>
      </c>
      <c r="AF1178" s="214" t="s">
        <v>6050</v>
      </c>
      <c r="AG1178" s="626"/>
      <c r="AH1178" s="636">
        <v>166666668</v>
      </c>
      <c r="AI1178" s="634">
        <v>166666666</v>
      </c>
      <c r="AJ1178" s="634">
        <v>333333334</v>
      </c>
      <c r="AK1178" s="214" t="s">
        <v>5237</v>
      </c>
      <c r="AL1178" s="214" t="s">
        <v>156</v>
      </c>
      <c r="AM1178" s="86">
        <v>166666668</v>
      </c>
      <c r="AN1178" s="86" t="s">
        <v>14315</v>
      </c>
      <c r="AO1178" s="86" t="s">
        <v>14315</v>
      </c>
      <c r="AP1178" s="97">
        <v>11001</v>
      </c>
      <c r="AQ1178" s="84">
        <v>83333334</v>
      </c>
      <c r="AR1178" s="553">
        <v>41057</v>
      </c>
      <c r="AS1178" s="554">
        <v>179</v>
      </c>
      <c r="AT1178" s="488">
        <v>83333334</v>
      </c>
      <c r="AU1178" s="553">
        <v>41416</v>
      </c>
      <c r="AV1178" s="554">
        <v>486</v>
      </c>
      <c r="AW1178" s="84"/>
      <c r="AX1178" s="553"/>
      <c r="AY1178" s="554"/>
      <c r="AZ1178" s="84"/>
      <c r="BA1178" s="553"/>
      <c r="BB1178" s="554"/>
      <c r="BC1178" s="84"/>
      <c r="BD1178" s="553"/>
      <c r="BE1178" s="554"/>
      <c r="BF1178" s="84"/>
      <c r="BG1178" s="553"/>
      <c r="BH1178" s="554"/>
      <c r="BI1178" s="84"/>
      <c r="BJ1178" s="553"/>
      <c r="BK1178" s="554"/>
      <c r="BL1178" s="84"/>
      <c r="BM1178" s="553"/>
      <c r="BN1178" s="554"/>
      <c r="BO1178" s="84"/>
      <c r="BP1178" s="553"/>
      <c r="BQ1178" s="554"/>
      <c r="BR1178" s="84"/>
      <c r="BS1178" s="553"/>
      <c r="BT1178" s="554"/>
      <c r="BU1178" s="84"/>
      <c r="BV1178" s="553"/>
      <c r="BW1178" s="554"/>
      <c r="BX1178" s="84"/>
      <c r="BY1178" s="553"/>
      <c r="BZ1178" s="554"/>
      <c r="CA1178" s="84"/>
      <c r="CB1178" s="553"/>
      <c r="CC1178" s="554"/>
      <c r="CD1178" s="84"/>
      <c r="CE1178" s="553"/>
      <c r="CF1178" s="554"/>
      <c r="CG1178" s="84"/>
      <c r="CH1178" s="553"/>
      <c r="CI1178" s="554"/>
      <c r="CJ1178" s="554"/>
      <c r="CK1178" s="554"/>
      <c r="CL1178" s="554"/>
      <c r="CM1178" s="554"/>
      <c r="CN1178" s="554"/>
      <c r="CO1178" s="554"/>
      <c r="CP1178" s="554"/>
      <c r="CQ1178" s="554"/>
      <c r="CR1178" s="554"/>
      <c r="CS1178" s="554"/>
      <c r="CT1178" s="554"/>
      <c r="CU1178" s="554"/>
      <c r="CV1178" s="554"/>
      <c r="CW1178" s="554"/>
      <c r="CX1178" s="554"/>
      <c r="CY1178" s="554">
        <v>166666668</v>
      </c>
      <c r="CZ1178" s="84">
        <v>0</v>
      </c>
      <c r="DA1178" s="84"/>
      <c r="DB1178" s="856" t="s">
        <v>20809</v>
      </c>
      <c r="DC1178" s="565">
        <v>2</v>
      </c>
      <c r="DD1178" s="928"/>
      <c r="DE1178" s="102" t="s">
        <v>19355</v>
      </c>
      <c r="DF1178" s="928"/>
      <c r="DG1178" s="555">
        <v>0</v>
      </c>
      <c r="DH1178" s="214" t="s">
        <v>4647</v>
      </c>
      <c r="DI1178" s="557">
        <v>41044</v>
      </c>
      <c r="DJ1178" s="111">
        <v>40984</v>
      </c>
      <c r="DK1178" s="558">
        <v>8</v>
      </c>
      <c r="DL1178" s="558"/>
      <c r="DM1178" s="619" t="s">
        <v>20703</v>
      </c>
      <c r="DN1178" s="890">
        <v>166666668</v>
      </c>
      <c r="DO1178" s="928"/>
      <c r="DP1178" s="928"/>
      <c r="DQ1178" s="928"/>
      <c r="DR1178" s="928"/>
    </row>
    <row r="1179" spans="1:122" ht="71" customHeight="1" thickTop="1" thickBot="1">
      <c r="A1179" s="214" t="s">
        <v>4648</v>
      </c>
      <c r="B1179" s="214" t="s">
        <v>4336</v>
      </c>
      <c r="C1179" s="214" t="s">
        <v>543</v>
      </c>
      <c r="D1179" s="374">
        <v>1</v>
      </c>
      <c r="E1179" s="517">
        <v>41121</v>
      </c>
      <c r="F1179" s="517">
        <v>40976</v>
      </c>
      <c r="G1179" s="517">
        <v>41131</v>
      </c>
      <c r="H1179" s="517">
        <v>41151</v>
      </c>
      <c r="I1179" s="517">
        <v>41131</v>
      </c>
      <c r="J1179" s="859">
        <v>22</v>
      </c>
      <c r="K1179" s="551">
        <v>41800</v>
      </c>
      <c r="L1179" s="561">
        <v>41131</v>
      </c>
      <c r="M1179" s="117"/>
      <c r="N1179" s="214" t="s">
        <v>4677</v>
      </c>
      <c r="O1179" s="1166">
        <v>800114766</v>
      </c>
      <c r="P1179" s="530" t="s">
        <v>19099</v>
      </c>
      <c r="Q1179" s="530">
        <v>804013564</v>
      </c>
      <c r="R1179" s="530" t="s">
        <v>1097</v>
      </c>
      <c r="S1179" s="530" t="s">
        <v>1097</v>
      </c>
      <c r="T1179" s="530" t="s">
        <v>1097</v>
      </c>
      <c r="U1179" s="530" t="s">
        <v>1097</v>
      </c>
      <c r="V1179" s="530" t="s">
        <v>1097</v>
      </c>
      <c r="W1179" s="530" t="s">
        <v>1097</v>
      </c>
      <c r="X1179" s="530" t="s">
        <v>1097</v>
      </c>
      <c r="Y1179" s="530" t="s">
        <v>1097</v>
      </c>
      <c r="Z1179" s="530" t="s">
        <v>1097</v>
      </c>
      <c r="AA1179" s="530" t="s">
        <v>1097</v>
      </c>
      <c r="AB1179" s="214" t="s">
        <v>4678</v>
      </c>
      <c r="AC1179" s="214"/>
      <c r="AD1179" s="214"/>
      <c r="AE1179" s="214" t="s">
        <v>6052</v>
      </c>
      <c r="AF1179" s="214" t="s">
        <v>6050</v>
      </c>
      <c r="AG1179" s="626"/>
      <c r="AH1179" s="636">
        <v>179560000</v>
      </c>
      <c r="AI1179" s="634">
        <v>205450000</v>
      </c>
      <c r="AJ1179" s="634">
        <v>385010000</v>
      </c>
      <c r="AK1179" s="214" t="s">
        <v>7113</v>
      </c>
      <c r="AL1179" s="214" t="s">
        <v>156</v>
      </c>
      <c r="AM1179" s="86">
        <v>179560000</v>
      </c>
      <c r="AN1179" s="86" t="s">
        <v>1453</v>
      </c>
      <c r="AO1179" s="86" t="s">
        <v>2852</v>
      </c>
      <c r="AP1179" s="83">
        <v>68001</v>
      </c>
      <c r="AQ1179" s="84">
        <v>89780000</v>
      </c>
      <c r="AR1179" s="553">
        <v>41151</v>
      </c>
      <c r="AS1179" s="554">
        <v>247</v>
      </c>
      <c r="AT1179" s="488">
        <v>89780000</v>
      </c>
      <c r="AU1179" s="553">
        <v>41442</v>
      </c>
      <c r="AV1179" s="554">
        <v>517</v>
      </c>
      <c r="AW1179" s="84"/>
      <c r="AX1179" s="553"/>
      <c r="AY1179" s="554"/>
      <c r="AZ1179" s="84"/>
      <c r="BA1179" s="553"/>
      <c r="BB1179" s="554"/>
      <c r="BC1179" s="84"/>
      <c r="BD1179" s="553"/>
      <c r="BE1179" s="554"/>
      <c r="BF1179" s="84"/>
      <c r="BG1179" s="553"/>
      <c r="BH1179" s="554"/>
      <c r="BI1179" s="84"/>
      <c r="BJ1179" s="553"/>
      <c r="BK1179" s="554"/>
      <c r="BL1179" s="84"/>
      <c r="BM1179" s="553"/>
      <c r="BN1179" s="554"/>
      <c r="BO1179" s="84"/>
      <c r="BP1179" s="553"/>
      <c r="BQ1179" s="554"/>
      <c r="BR1179" s="84"/>
      <c r="BS1179" s="553"/>
      <c r="BT1179" s="554"/>
      <c r="BU1179" s="84"/>
      <c r="BV1179" s="553"/>
      <c r="BW1179" s="554"/>
      <c r="BX1179" s="84"/>
      <c r="BY1179" s="553"/>
      <c r="BZ1179" s="554"/>
      <c r="CA1179" s="84"/>
      <c r="CB1179" s="553"/>
      <c r="CC1179" s="554"/>
      <c r="CD1179" s="84"/>
      <c r="CE1179" s="553"/>
      <c r="CF1179" s="554"/>
      <c r="CG1179" s="84"/>
      <c r="CH1179" s="553"/>
      <c r="CI1179" s="554"/>
      <c r="CJ1179" s="554"/>
      <c r="CK1179" s="554"/>
      <c r="CL1179" s="554"/>
      <c r="CM1179" s="554"/>
      <c r="CN1179" s="554"/>
      <c r="CO1179" s="554"/>
      <c r="CP1179" s="554"/>
      <c r="CQ1179" s="554"/>
      <c r="CR1179" s="554"/>
      <c r="CS1179" s="554"/>
      <c r="CT1179" s="554"/>
      <c r="CU1179" s="554"/>
      <c r="CV1179" s="554"/>
      <c r="CW1179" s="554"/>
      <c r="CX1179" s="554"/>
      <c r="CY1179" s="554">
        <v>179560000</v>
      </c>
      <c r="CZ1179" s="84">
        <v>0</v>
      </c>
      <c r="DA1179" s="84"/>
      <c r="DB1179" s="856" t="s">
        <v>20280</v>
      </c>
      <c r="DC1179" s="565">
        <v>2</v>
      </c>
      <c r="DD1179" s="928"/>
      <c r="DE1179" s="102" t="s">
        <v>19355</v>
      </c>
      <c r="DF1179" s="928"/>
      <c r="DG1179" s="555">
        <v>0</v>
      </c>
      <c r="DH1179" s="214" t="s">
        <v>4648</v>
      </c>
      <c r="DI1179" s="557">
        <v>41131</v>
      </c>
      <c r="DJ1179" s="111">
        <v>40984</v>
      </c>
      <c r="DK1179" s="558">
        <v>8</v>
      </c>
      <c r="DL1179" s="558" t="s">
        <v>15785</v>
      </c>
      <c r="DM1179" s="619" t="s">
        <v>20703</v>
      </c>
      <c r="DN1179" s="890">
        <v>179560000</v>
      </c>
      <c r="DO1179" s="928"/>
      <c r="DP1179" s="928"/>
      <c r="DQ1179" s="928"/>
      <c r="DR1179" s="928"/>
    </row>
    <row r="1180" spans="1:122" ht="71" customHeight="1" thickTop="1" thickBot="1">
      <c r="A1180" s="214" t="s">
        <v>4649</v>
      </c>
      <c r="B1180" s="214" t="s">
        <v>4336</v>
      </c>
      <c r="C1180" s="214" t="s">
        <v>543</v>
      </c>
      <c r="D1180" s="374">
        <v>1</v>
      </c>
      <c r="E1180" s="517">
        <v>41082</v>
      </c>
      <c r="F1180" s="517">
        <v>40976</v>
      </c>
      <c r="G1180" s="517">
        <v>41099</v>
      </c>
      <c r="H1180" s="517">
        <v>41130</v>
      </c>
      <c r="I1180" s="517">
        <v>41095</v>
      </c>
      <c r="J1180" s="859">
        <v>18</v>
      </c>
      <c r="K1180" s="551">
        <v>41644</v>
      </c>
      <c r="L1180" s="561">
        <v>41095</v>
      </c>
      <c r="M1180" s="117"/>
      <c r="N1180" s="214" t="s">
        <v>4679</v>
      </c>
      <c r="O1180" s="1166">
        <v>890105526</v>
      </c>
      <c r="P1180" s="530"/>
      <c r="Q1180" s="530"/>
      <c r="R1180" s="530"/>
      <c r="S1180" s="530"/>
      <c r="T1180" s="530"/>
      <c r="U1180" s="530"/>
      <c r="V1180" s="530"/>
      <c r="W1180" s="530"/>
      <c r="X1180" s="530"/>
      <c r="Y1180" s="530"/>
      <c r="Z1180" s="530"/>
      <c r="AA1180" s="530"/>
      <c r="AB1180" s="214" t="s">
        <v>4680</v>
      </c>
      <c r="AC1180" s="214"/>
      <c r="AD1180" s="214"/>
      <c r="AE1180" s="214" t="s">
        <v>6052</v>
      </c>
      <c r="AF1180" s="214" t="s">
        <v>6050</v>
      </c>
      <c r="AG1180" s="626"/>
      <c r="AH1180" s="636">
        <v>133000000</v>
      </c>
      <c r="AI1180" s="634">
        <v>141000000</v>
      </c>
      <c r="AJ1180" s="634">
        <v>274000000</v>
      </c>
      <c r="AK1180" s="214" t="s">
        <v>6621</v>
      </c>
      <c r="AL1180" s="214" t="s">
        <v>156</v>
      </c>
      <c r="AM1180" s="86">
        <v>133000000</v>
      </c>
      <c r="AN1180" s="86" t="s">
        <v>1470</v>
      </c>
      <c r="AO1180" s="86" t="s">
        <v>8498</v>
      </c>
      <c r="AP1180" s="83" t="s">
        <v>1536</v>
      </c>
      <c r="AQ1180" s="84">
        <v>66500000</v>
      </c>
      <c r="AR1180" s="553">
        <v>41130</v>
      </c>
      <c r="AS1180" s="554">
        <v>231</v>
      </c>
      <c r="AT1180" s="488">
        <v>66500000</v>
      </c>
      <c r="AU1180" s="553">
        <v>41422</v>
      </c>
      <c r="AV1180" s="554">
        <v>492</v>
      </c>
      <c r="AW1180" s="84"/>
      <c r="AX1180" s="553"/>
      <c r="AY1180" s="554"/>
      <c r="AZ1180" s="84"/>
      <c r="BA1180" s="553"/>
      <c r="BB1180" s="554"/>
      <c r="BC1180" s="84"/>
      <c r="BD1180" s="553"/>
      <c r="BE1180" s="554"/>
      <c r="BF1180" s="84"/>
      <c r="BG1180" s="553"/>
      <c r="BH1180" s="554"/>
      <c r="BI1180" s="84"/>
      <c r="BJ1180" s="553"/>
      <c r="BK1180" s="554"/>
      <c r="BL1180" s="84"/>
      <c r="BM1180" s="553"/>
      <c r="BN1180" s="554"/>
      <c r="BO1180" s="84"/>
      <c r="BP1180" s="553"/>
      <c r="BQ1180" s="554"/>
      <c r="BR1180" s="84"/>
      <c r="BS1180" s="553"/>
      <c r="BT1180" s="554"/>
      <c r="BU1180" s="84"/>
      <c r="BV1180" s="553"/>
      <c r="BW1180" s="554"/>
      <c r="BX1180" s="84"/>
      <c r="BY1180" s="553"/>
      <c r="BZ1180" s="554"/>
      <c r="CA1180" s="84"/>
      <c r="CB1180" s="553"/>
      <c r="CC1180" s="554"/>
      <c r="CD1180" s="84"/>
      <c r="CE1180" s="553"/>
      <c r="CF1180" s="554"/>
      <c r="CG1180" s="84"/>
      <c r="CH1180" s="553"/>
      <c r="CI1180" s="554"/>
      <c r="CJ1180" s="554"/>
      <c r="CK1180" s="554"/>
      <c r="CL1180" s="554"/>
      <c r="CM1180" s="554"/>
      <c r="CN1180" s="554"/>
      <c r="CO1180" s="554"/>
      <c r="CP1180" s="554"/>
      <c r="CQ1180" s="554"/>
      <c r="CR1180" s="554"/>
      <c r="CS1180" s="554"/>
      <c r="CT1180" s="554"/>
      <c r="CU1180" s="554"/>
      <c r="CV1180" s="554"/>
      <c r="CW1180" s="554"/>
      <c r="CX1180" s="554"/>
      <c r="CY1180" s="554">
        <v>133000000</v>
      </c>
      <c r="CZ1180" s="84">
        <v>0</v>
      </c>
      <c r="DA1180" s="84"/>
      <c r="DB1180" s="856" t="s">
        <v>20809</v>
      </c>
      <c r="DC1180" s="565">
        <v>2</v>
      </c>
      <c r="DD1180" s="928"/>
      <c r="DE1180" s="102" t="s">
        <v>19355</v>
      </c>
      <c r="DF1180" s="928"/>
      <c r="DG1180" s="555">
        <v>0</v>
      </c>
      <c r="DH1180" s="214" t="s">
        <v>4649</v>
      </c>
      <c r="DI1180" s="557">
        <v>41095</v>
      </c>
      <c r="DJ1180" s="111">
        <v>41003</v>
      </c>
      <c r="DK1180" s="558">
        <v>27</v>
      </c>
      <c r="DL1180" s="558"/>
      <c r="DM1180" s="619" t="s">
        <v>20703</v>
      </c>
      <c r="DN1180" s="890">
        <v>133000000</v>
      </c>
      <c r="DO1180" s="928"/>
      <c r="DP1180" s="928"/>
      <c r="DQ1180" s="928"/>
      <c r="DR1180" s="928"/>
    </row>
    <row r="1181" spans="1:122" ht="60.75" customHeight="1" thickTop="1" thickBot="1">
      <c r="A1181" s="214" t="s">
        <v>4650</v>
      </c>
      <c r="B1181" s="214" t="s">
        <v>4660</v>
      </c>
      <c r="C1181" s="214" t="s">
        <v>86</v>
      </c>
      <c r="D1181" s="374">
        <v>0</v>
      </c>
      <c r="E1181" s="517">
        <v>40980</v>
      </c>
      <c r="F1181" s="517">
        <v>40977</v>
      </c>
      <c r="G1181" s="517">
        <v>41039</v>
      </c>
      <c r="H1181" s="517">
        <v>41047</v>
      </c>
      <c r="I1181" s="517">
        <v>41047</v>
      </c>
      <c r="J1181" s="859">
        <v>2</v>
      </c>
      <c r="K1181" s="551">
        <v>41108</v>
      </c>
      <c r="L1181" s="552">
        <v>40980</v>
      </c>
      <c r="M1181" s="117"/>
      <c r="N1181" s="214" t="s">
        <v>101</v>
      </c>
      <c r="O1181" s="1166">
        <v>890980040</v>
      </c>
      <c r="P1181" s="530"/>
      <c r="Q1181" s="530"/>
      <c r="R1181" s="530"/>
      <c r="S1181" s="530"/>
      <c r="T1181" s="530"/>
      <c r="U1181" s="530"/>
      <c r="V1181" s="530"/>
      <c r="W1181" s="530"/>
      <c r="X1181" s="530"/>
      <c r="Y1181" s="530"/>
      <c r="Z1181" s="530"/>
      <c r="AA1181" s="530"/>
      <c r="AB1181" s="214" t="s">
        <v>4661</v>
      </c>
      <c r="AC1181" s="214" t="s">
        <v>220</v>
      </c>
      <c r="AD1181" s="214" t="s">
        <v>226</v>
      </c>
      <c r="AE1181" s="214" t="s">
        <v>189</v>
      </c>
      <c r="AF1181" s="214" t="s">
        <v>7714</v>
      </c>
      <c r="AG1181" s="626"/>
      <c r="AH1181" s="636">
        <v>14500000</v>
      </c>
      <c r="AI1181" s="634">
        <v>104685000</v>
      </c>
      <c r="AJ1181" s="634">
        <v>119185000</v>
      </c>
      <c r="AK1181" s="214" t="s">
        <v>4744</v>
      </c>
      <c r="AL1181" s="214" t="s">
        <v>13003</v>
      </c>
      <c r="AM1181" s="86">
        <v>14500000</v>
      </c>
      <c r="AN1181" s="86" t="s">
        <v>14361</v>
      </c>
      <c r="AO1181" s="86" t="s">
        <v>8485</v>
      </c>
      <c r="AP1181" s="97">
        <v>5001</v>
      </c>
      <c r="AQ1181" s="84">
        <v>14500000</v>
      </c>
      <c r="AR1181" s="553">
        <v>41047</v>
      </c>
      <c r="AS1181" s="554">
        <v>175</v>
      </c>
      <c r="AT1181" s="488"/>
      <c r="AU1181" s="553"/>
      <c r="AV1181" s="554"/>
      <c r="AW1181" s="84"/>
      <c r="AX1181" s="553"/>
      <c r="AY1181" s="554"/>
      <c r="AZ1181" s="84"/>
      <c r="BA1181" s="553"/>
      <c r="BB1181" s="554"/>
      <c r="BC1181" s="84"/>
      <c r="BD1181" s="553"/>
      <c r="BE1181" s="554"/>
      <c r="BF1181" s="84"/>
      <c r="BG1181" s="553"/>
      <c r="BH1181" s="554"/>
      <c r="BI1181" s="84"/>
      <c r="BJ1181" s="553"/>
      <c r="BK1181" s="554"/>
      <c r="BL1181" s="84"/>
      <c r="BM1181" s="553"/>
      <c r="BN1181" s="554"/>
      <c r="BO1181" s="84"/>
      <c r="BP1181" s="553"/>
      <c r="BQ1181" s="554"/>
      <c r="BR1181" s="84"/>
      <c r="BS1181" s="553"/>
      <c r="BT1181" s="554"/>
      <c r="BU1181" s="84"/>
      <c r="BV1181" s="553"/>
      <c r="BW1181" s="554"/>
      <c r="BX1181" s="84"/>
      <c r="BY1181" s="553"/>
      <c r="BZ1181" s="554"/>
      <c r="CA1181" s="84"/>
      <c r="CB1181" s="553"/>
      <c r="CC1181" s="554"/>
      <c r="CD1181" s="84"/>
      <c r="CE1181" s="553"/>
      <c r="CF1181" s="554"/>
      <c r="CG1181" s="84"/>
      <c r="CH1181" s="553"/>
      <c r="CI1181" s="554"/>
      <c r="CJ1181" s="554"/>
      <c r="CK1181" s="554"/>
      <c r="CL1181" s="554"/>
      <c r="CM1181" s="554"/>
      <c r="CN1181" s="554"/>
      <c r="CO1181" s="554"/>
      <c r="CP1181" s="554"/>
      <c r="CQ1181" s="554"/>
      <c r="CR1181" s="554"/>
      <c r="CS1181" s="554"/>
      <c r="CT1181" s="554"/>
      <c r="CU1181" s="554"/>
      <c r="CV1181" s="554"/>
      <c r="CW1181" s="554"/>
      <c r="CX1181" s="554"/>
      <c r="CY1181" s="554">
        <v>14500000</v>
      </c>
      <c r="CZ1181" s="84">
        <v>0</v>
      </c>
      <c r="DA1181" s="84"/>
      <c r="DB1181" s="727" t="s">
        <v>13003</v>
      </c>
      <c r="DC1181" s="565">
        <v>1</v>
      </c>
      <c r="DD1181" s="928"/>
      <c r="DE1181" s="102" t="s">
        <v>19355</v>
      </c>
      <c r="DF1181" s="928"/>
      <c r="DG1181" s="555">
        <v>0</v>
      </c>
      <c r="DH1181" s="214" t="s">
        <v>4650</v>
      </c>
      <c r="DI1181" s="557"/>
      <c r="DJ1181" s="111">
        <v>40977</v>
      </c>
      <c r="DK1181" s="558">
        <v>0</v>
      </c>
      <c r="DL1181" s="558" t="s">
        <v>15785</v>
      </c>
      <c r="DM1181" s="619" t="s">
        <v>20613</v>
      </c>
      <c r="DN1181" s="890">
        <v>14500000</v>
      </c>
      <c r="DO1181" s="928"/>
      <c r="DP1181" s="928"/>
      <c r="DQ1181" s="928"/>
      <c r="DR1181" s="928"/>
    </row>
    <row r="1182" spans="1:122" ht="71" customHeight="1" thickTop="1" thickBot="1">
      <c r="A1182" s="214" t="s">
        <v>4702</v>
      </c>
      <c r="B1182" s="214" t="s">
        <v>3243</v>
      </c>
      <c r="C1182" s="214" t="s">
        <v>86</v>
      </c>
      <c r="D1182" s="374">
        <v>1</v>
      </c>
      <c r="E1182" s="517">
        <v>41107</v>
      </c>
      <c r="F1182" s="517">
        <v>40984</v>
      </c>
      <c r="G1182" s="517">
        <v>41138</v>
      </c>
      <c r="H1182" s="517">
        <v>41151</v>
      </c>
      <c r="I1182" s="517">
        <v>41151</v>
      </c>
      <c r="J1182" s="859">
        <v>40</v>
      </c>
      <c r="K1182" s="551">
        <v>42368</v>
      </c>
      <c r="L1182" s="561">
        <v>41136</v>
      </c>
      <c r="M1182" s="117"/>
      <c r="N1182" s="214" t="s">
        <v>10980</v>
      </c>
      <c r="O1182" s="1166">
        <v>860007538</v>
      </c>
      <c r="P1182" s="530" t="s">
        <v>19100</v>
      </c>
      <c r="Q1182" s="530">
        <v>810004482</v>
      </c>
      <c r="R1182" s="530" t="s">
        <v>1097</v>
      </c>
      <c r="S1182" s="530" t="s">
        <v>1097</v>
      </c>
      <c r="T1182" s="530" t="s">
        <v>1097</v>
      </c>
      <c r="U1182" s="530" t="s">
        <v>1097</v>
      </c>
      <c r="V1182" s="530" t="s">
        <v>1097</v>
      </c>
      <c r="W1182" s="530" t="s">
        <v>1097</v>
      </c>
      <c r="X1182" s="530" t="s">
        <v>1097</v>
      </c>
      <c r="Y1182" s="530" t="s">
        <v>1097</v>
      </c>
      <c r="Z1182" s="530" t="s">
        <v>1097</v>
      </c>
      <c r="AA1182" s="530" t="s">
        <v>1097</v>
      </c>
      <c r="AB1182" s="214" t="s">
        <v>4703</v>
      </c>
      <c r="AC1182" s="214"/>
      <c r="AD1182" s="214"/>
      <c r="AE1182" s="214" t="s">
        <v>629</v>
      </c>
      <c r="AF1182" s="214">
        <v>231</v>
      </c>
      <c r="AG1182" s="626"/>
      <c r="AH1182" s="636">
        <v>382000000</v>
      </c>
      <c r="AI1182" s="634">
        <v>187209000</v>
      </c>
      <c r="AJ1182" s="634">
        <v>569209000</v>
      </c>
      <c r="AK1182" s="214" t="s">
        <v>4763</v>
      </c>
      <c r="AL1182" s="214" t="s">
        <v>156</v>
      </c>
      <c r="AM1182" s="86">
        <v>382000000</v>
      </c>
      <c r="AN1182" s="531" t="s">
        <v>4704</v>
      </c>
      <c r="AO1182" s="531" t="s">
        <v>8492</v>
      </c>
      <c r="AP1182" s="97"/>
      <c r="AQ1182" s="84">
        <v>229200000</v>
      </c>
      <c r="AR1182" s="553">
        <v>41151</v>
      </c>
      <c r="AS1182" s="554">
        <v>247</v>
      </c>
      <c r="AT1182" s="488"/>
      <c r="AU1182" s="553"/>
      <c r="AV1182" s="554"/>
      <c r="AW1182" s="84"/>
      <c r="AX1182" s="553"/>
      <c r="AY1182" s="554"/>
      <c r="AZ1182" s="84"/>
      <c r="BA1182" s="553"/>
      <c r="BB1182" s="554"/>
      <c r="BC1182" s="84"/>
      <c r="BD1182" s="553"/>
      <c r="BE1182" s="554"/>
      <c r="BF1182" s="84"/>
      <c r="BG1182" s="553"/>
      <c r="BH1182" s="554"/>
      <c r="BI1182" s="84"/>
      <c r="BJ1182" s="553"/>
      <c r="BK1182" s="554"/>
      <c r="BL1182" s="84"/>
      <c r="BM1182" s="553"/>
      <c r="BN1182" s="554"/>
      <c r="BO1182" s="84"/>
      <c r="BP1182" s="553"/>
      <c r="BQ1182" s="554"/>
      <c r="BR1182" s="84"/>
      <c r="BS1182" s="553"/>
      <c r="BT1182" s="554"/>
      <c r="BU1182" s="84"/>
      <c r="BV1182" s="553"/>
      <c r="BW1182" s="554"/>
      <c r="BX1182" s="84"/>
      <c r="BY1182" s="553"/>
      <c r="BZ1182" s="554"/>
      <c r="CA1182" s="84"/>
      <c r="CB1182" s="553"/>
      <c r="CC1182" s="554"/>
      <c r="CD1182" s="84"/>
      <c r="CE1182" s="553"/>
      <c r="CF1182" s="554"/>
      <c r="CG1182" s="84"/>
      <c r="CH1182" s="553"/>
      <c r="CI1182" s="554"/>
      <c r="CJ1182" s="554"/>
      <c r="CK1182" s="554"/>
      <c r="CL1182" s="554"/>
      <c r="CM1182" s="554"/>
      <c r="CN1182" s="554"/>
      <c r="CO1182" s="554"/>
      <c r="CP1182" s="554"/>
      <c r="CQ1182" s="554"/>
      <c r="CR1182" s="554"/>
      <c r="CS1182" s="554"/>
      <c r="CT1182" s="554"/>
      <c r="CU1182" s="554"/>
      <c r="CV1182" s="554"/>
      <c r="CW1182" s="554"/>
      <c r="CX1182" s="554"/>
      <c r="CY1182" s="554">
        <v>229200000</v>
      </c>
      <c r="CZ1182" s="84">
        <v>152800000</v>
      </c>
      <c r="DA1182" s="84"/>
      <c r="DB1182" s="856" t="s">
        <v>20280</v>
      </c>
      <c r="DC1182" s="565">
        <v>2</v>
      </c>
      <c r="DD1182" s="928"/>
      <c r="DE1182" s="102" t="s">
        <v>19355</v>
      </c>
      <c r="DF1182" s="928"/>
      <c r="DG1182" s="555" t="s">
        <v>6250</v>
      </c>
      <c r="DH1182" s="214" t="s">
        <v>4702</v>
      </c>
      <c r="DI1182" s="557">
        <v>41136</v>
      </c>
      <c r="DJ1182" s="111">
        <v>40998</v>
      </c>
      <c r="DK1182" s="558">
        <v>14</v>
      </c>
      <c r="DL1182" s="558"/>
      <c r="DM1182" s="619" t="s">
        <v>20592</v>
      </c>
      <c r="DN1182" s="890">
        <v>229200000</v>
      </c>
      <c r="DO1182" s="928"/>
      <c r="DP1182" s="928"/>
      <c r="DQ1182" s="928"/>
      <c r="DR1182" s="928"/>
    </row>
    <row r="1183" spans="1:122" ht="69.75" customHeight="1" thickTop="1" thickBot="1">
      <c r="A1183" s="214" t="s">
        <v>4706</v>
      </c>
      <c r="B1183" s="214" t="s">
        <v>4722</v>
      </c>
      <c r="C1183" s="214" t="s">
        <v>86</v>
      </c>
      <c r="D1183" s="374">
        <v>0</v>
      </c>
      <c r="E1183" s="517">
        <v>41045</v>
      </c>
      <c r="F1183" s="517">
        <v>40988</v>
      </c>
      <c r="G1183" s="517">
        <v>41057</v>
      </c>
      <c r="H1183" s="517">
        <v>41066</v>
      </c>
      <c r="I1183" s="517">
        <v>41045</v>
      </c>
      <c r="J1183" s="382">
        <v>28</v>
      </c>
      <c r="K1183" s="551">
        <v>41898</v>
      </c>
      <c r="L1183" s="552">
        <v>41045</v>
      </c>
      <c r="M1183" s="286"/>
      <c r="N1183" s="214" t="s">
        <v>15234</v>
      </c>
      <c r="O1183" s="1166">
        <v>890201213</v>
      </c>
      <c r="P1183" s="530" t="s">
        <v>1097</v>
      </c>
      <c r="Q1183" s="530" t="s">
        <v>1097</v>
      </c>
      <c r="R1183" s="530" t="s">
        <v>1097</v>
      </c>
      <c r="S1183" s="530" t="s">
        <v>1097</v>
      </c>
      <c r="T1183" s="530" t="s">
        <v>1097</v>
      </c>
      <c r="U1183" s="530" t="s">
        <v>1097</v>
      </c>
      <c r="V1183" s="530" t="s">
        <v>1097</v>
      </c>
      <c r="W1183" s="530" t="s">
        <v>1097</v>
      </c>
      <c r="X1183" s="530" t="s">
        <v>1097</v>
      </c>
      <c r="Y1183" s="530" t="s">
        <v>1097</v>
      </c>
      <c r="Z1183" s="530" t="s">
        <v>1097</v>
      </c>
      <c r="AA1183" s="530" t="s">
        <v>1097</v>
      </c>
      <c r="AB1183" s="214" t="s">
        <v>4723</v>
      </c>
      <c r="AC1183" s="214"/>
      <c r="AD1183" s="214"/>
      <c r="AE1183" s="214" t="s">
        <v>3015</v>
      </c>
      <c r="AF1183" s="214">
        <v>396</v>
      </c>
      <c r="AG1183" s="626"/>
      <c r="AH1183" s="636">
        <v>299179600</v>
      </c>
      <c r="AI1183" s="634">
        <v>288568088</v>
      </c>
      <c r="AJ1183" s="634">
        <v>587747688</v>
      </c>
      <c r="AK1183" s="214" t="s">
        <v>5975</v>
      </c>
      <c r="AL1183" s="214" t="s">
        <v>156</v>
      </c>
      <c r="AM1183" s="86">
        <v>299179600</v>
      </c>
      <c r="AN1183" s="86" t="s">
        <v>1453</v>
      </c>
      <c r="AO1183" s="86" t="s">
        <v>2852</v>
      </c>
      <c r="AP1183" s="83">
        <v>68001</v>
      </c>
      <c r="AQ1183" s="84">
        <v>149589800</v>
      </c>
      <c r="AR1183" s="553">
        <v>41066</v>
      </c>
      <c r="AS1183" s="554">
        <v>188</v>
      </c>
      <c r="AT1183" s="488">
        <v>149589800</v>
      </c>
      <c r="AU1183" s="553">
        <v>41474</v>
      </c>
      <c r="AV1183" s="554">
        <v>542</v>
      </c>
      <c r="AW1183" s="84"/>
      <c r="AX1183" s="553"/>
      <c r="AY1183" s="554"/>
      <c r="AZ1183" s="84"/>
      <c r="BA1183" s="553"/>
      <c r="BB1183" s="554"/>
      <c r="BC1183" s="84"/>
      <c r="BD1183" s="553"/>
      <c r="BE1183" s="554"/>
      <c r="BF1183" s="84"/>
      <c r="BG1183" s="553"/>
      <c r="BH1183" s="554"/>
      <c r="BI1183" s="84"/>
      <c r="BJ1183" s="553"/>
      <c r="BK1183" s="554"/>
      <c r="BL1183" s="84"/>
      <c r="BM1183" s="553"/>
      <c r="BN1183" s="554"/>
      <c r="BO1183" s="84"/>
      <c r="BP1183" s="553"/>
      <c r="BQ1183" s="554"/>
      <c r="BR1183" s="84"/>
      <c r="BS1183" s="553"/>
      <c r="BT1183" s="554"/>
      <c r="BU1183" s="84"/>
      <c r="BV1183" s="553"/>
      <c r="BW1183" s="554"/>
      <c r="BX1183" s="84"/>
      <c r="BY1183" s="553"/>
      <c r="BZ1183" s="554"/>
      <c r="CA1183" s="84"/>
      <c r="CB1183" s="553"/>
      <c r="CC1183" s="554"/>
      <c r="CD1183" s="84"/>
      <c r="CE1183" s="553"/>
      <c r="CF1183" s="554"/>
      <c r="CG1183" s="84"/>
      <c r="CH1183" s="553"/>
      <c r="CI1183" s="554"/>
      <c r="CJ1183" s="554"/>
      <c r="CK1183" s="554"/>
      <c r="CL1183" s="554"/>
      <c r="CM1183" s="554"/>
      <c r="CN1183" s="554"/>
      <c r="CO1183" s="554"/>
      <c r="CP1183" s="554"/>
      <c r="CQ1183" s="554"/>
      <c r="CR1183" s="554"/>
      <c r="CS1183" s="554"/>
      <c r="CT1183" s="554"/>
      <c r="CU1183" s="554"/>
      <c r="CV1183" s="554"/>
      <c r="CW1183" s="554"/>
      <c r="CX1183" s="554"/>
      <c r="CY1183" s="554">
        <v>299179600</v>
      </c>
      <c r="CZ1183" s="84">
        <v>0</v>
      </c>
      <c r="DA1183" s="84"/>
      <c r="DB1183" s="856" t="s">
        <v>20280</v>
      </c>
      <c r="DC1183" s="565">
        <v>2</v>
      </c>
      <c r="DD1183" s="928"/>
      <c r="DE1183" s="102" t="s">
        <v>19355</v>
      </c>
      <c r="DF1183" s="928"/>
      <c r="DG1183" s="555">
        <v>0</v>
      </c>
      <c r="DH1183" s="214" t="s">
        <v>4706</v>
      </c>
      <c r="DI1183" s="557"/>
      <c r="DJ1183" s="111">
        <v>41029</v>
      </c>
      <c r="DK1183" s="558">
        <v>41</v>
      </c>
      <c r="DL1183" s="558"/>
      <c r="DM1183" s="619" t="s">
        <v>20696</v>
      </c>
      <c r="DN1183" s="890">
        <v>299179600</v>
      </c>
      <c r="DO1183" s="928"/>
      <c r="DP1183" s="928"/>
      <c r="DQ1183" s="928"/>
      <c r="DR1183" s="928"/>
    </row>
    <row r="1184" spans="1:122" ht="60.75" customHeight="1" thickTop="1" thickBot="1">
      <c r="A1184" s="214" t="s">
        <v>4707</v>
      </c>
      <c r="B1184" s="214" t="s">
        <v>4724</v>
      </c>
      <c r="C1184" s="214" t="s">
        <v>86</v>
      </c>
      <c r="D1184" s="374">
        <v>0</v>
      </c>
      <c r="E1184" s="517">
        <v>41029</v>
      </c>
      <c r="F1184" s="517">
        <v>40988</v>
      </c>
      <c r="G1184" s="517">
        <v>41032</v>
      </c>
      <c r="H1184" s="517">
        <v>41040</v>
      </c>
      <c r="I1184" s="517">
        <v>41040</v>
      </c>
      <c r="J1184" s="382">
        <v>28</v>
      </c>
      <c r="K1184" s="551">
        <v>41893</v>
      </c>
      <c r="L1184" s="552"/>
      <c r="M1184" s="286"/>
      <c r="N1184" s="214" t="s">
        <v>691</v>
      </c>
      <c r="O1184" s="1166">
        <v>899999063</v>
      </c>
      <c r="P1184" s="530" t="s">
        <v>1097</v>
      </c>
      <c r="Q1184" s="530" t="s">
        <v>1097</v>
      </c>
      <c r="R1184" s="530" t="s">
        <v>1097</v>
      </c>
      <c r="S1184" s="530" t="s">
        <v>1097</v>
      </c>
      <c r="T1184" s="530" t="s">
        <v>1097</v>
      </c>
      <c r="U1184" s="530" t="s">
        <v>1097</v>
      </c>
      <c r="V1184" s="530" t="s">
        <v>1097</v>
      </c>
      <c r="W1184" s="530" t="s">
        <v>1097</v>
      </c>
      <c r="X1184" s="530" t="s">
        <v>1097</v>
      </c>
      <c r="Y1184" s="530" t="s">
        <v>1097</v>
      </c>
      <c r="Z1184" s="530" t="s">
        <v>1097</v>
      </c>
      <c r="AA1184" s="530" t="s">
        <v>1097</v>
      </c>
      <c r="AB1184" s="214" t="s">
        <v>4725</v>
      </c>
      <c r="AC1184" s="214"/>
      <c r="AD1184" s="214"/>
      <c r="AE1184" s="214" t="s">
        <v>3015</v>
      </c>
      <c r="AF1184" s="214">
        <v>336</v>
      </c>
      <c r="AG1184" s="626"/>
      <c r="AH1184" s="636">
        <v>11000000</v>
      </c>
      <c r="AI1184" s="634">
        <v>9000000</v>
      </c>
      <c r="AJ1184" s="634">
        <v>20000000</v>
      </c>
      <c r="AK1184" s="214" t="s">
        <v>4851</v>
      </c>
      <c r="AL1184" s="214" t="s">
        <v>156</v>
      </c>
      <c r="AM1184" s="86">
        <v>11000000</v>
      </c>
      <c r="AN1184" s="86" t="s">
        <v>14315</v>
      </c>
      <c r="AO1184" s="86" t="s">
        <v>14315</v>
      </c>
      <c r="AP1184" s="97">
        <v>11001</v>
      </c>
      <c r="AQ1184" s="84">
        <v>11000000</v>
      </c>
      <c r="AR1184" s="553">
        <v>41040</v>
      </c>
      <c r="AS1184" s="554">
        <v>168</v>
      </c>
      <c r="AT1184" s="488"/>
      <c r="AU1184" s="553"/>
      <c r="AV1184" s="554"/>
      <c r="AW1184" s="84"/>
      <c r="AX1184" s="553"/>
      <c r="AY1184" s="554"/>
      <c r="AZ1184" s="84"/>
      <c r="BA1184" s="553"/>
      <c r="BB1184" s="554"/>
      <c r="BC1184" s="84"/>
      <c r="BD1184" s="553"/>
      <c r="BE1184" s="554"/>
      <c r="BF1184" s="84"/>
      <c r="BG1184" s="553"/>
      <c r="BH1184" s="554"/>
      <c r="BI1184" s="84"/>
      <c r="BJ1184" s="553"/>
      <c r="BK1184" s="554"/>
      <c r="BL1184" s="84"/>
      <c r="BM1184" s="553"/>
      <c r="BN1184" s="554"/>
      <c r="BO1184" s="84"/>
      <c r="BP1184" s="553"/>
      <c r="BQ1184" s="554"/>
      <c r="BR1184" s="84"/>
      <c r="BS1184" s="553"/>
      <c r="BT1184" s="554"/>
      <c r="BU1184" s="84"/>
      <c r="BV1184" s="553"/>
      <c r="BW1184" s="554"/>
      <c r="BX1184" s="84"/>
      <c r="BY1184" s="553"/>
      <c r="BZ1184" s="554"/>
      <c r="CA1184" s="84"/>
      <c r="CB1184" s="553"/>
      <c r="CC1184" s="554"/>
      <c r="CD1184" s="84"/>
      <c r="CE1184" s="553"/>
      <c r="CF1184" s="554"/>
      <c r="CG1184" s="84"/>
      <c r="CH1184" s="553"/>
      <c r="CI1184" s="554"/>
      <c r="CJ1184" s="554"/>
      <c r="CK1184" s="554"/>
      <c r="CL1184" s="554"/>
      <c r="CM1184" s="554"/>
      <c r="CN1184" s="554"/>
      <c r="CO1184" s="554"/>
      <c r="CP1184" s="554"/>
      <c r="CQ1184" s="554"/>
      <c r="CR1184" s="554"/>
      <c r="CS1184" s="554"/>
      <c r="CT1184" s="554"/>
      <c r="CU1184" s="554"/>
      <c r="CV1184" s="554"/>
      <c r="CW1184" s="554"/>
      <c r="CX1184" s="554"/>
      <c r="CY1184" s="554">
        <v>11000000</v>
      </c>
      <c r="CZ1184" s="84">
        <v>0</v>
      </c>
      <c r="DA1184" s="84"/>
      <c r="DB1184" s="856" t="s">
        <v>20280</v>
      </c>
      <c r="DC1184" s="565">
        <v>1</v>
      </c>
      <c r="DD1184" s="928"/>
      <c r="DE1184" s="102" t="s">
        <v>19355</v>
      </c>
      <c r="DF1184" s="928"/>
      <c r="DG1184" s="555">
        <v>0</v>
      </c>
      <c r="DH1184" s="214" t="s">
        <v>4707</v>
      </c>
      <c r="DI1184" s="557"/>
      <c r="DJ1184" s="111">
        <v>41003</v>
      </c>
      <c r="DK1184" s="558">
        <v>15</v>
      </c>
      <c r="DL1184" s="558" t="s">
        <v>15785</v>
      </c>
      <c r="DM1184" s="619" t="s">
        <v>20646</v>
      </c>
      <c r="DN1184" s="890">
        <v>11000000</v>
      </c>
      <c r="DO1184" s="928"/>
      <c r="DP1184" s="928"/>
      <c r="DQ1184" s="928"/>
      <c r="DR1184" s="928"/>
    </row>
    <row r="1185" spans="1:122" ht="60.75" customHeight="1" thickTop="1" thickBot="1">
      <c r="A1185" s="214" t="s">
        <v>4708</v>
      </c>
      <c r="B1185" s="214" t="s">
        <v>4724</v>
      </c>
      <c r="C1185" s="214" t="s">
        <v>86</v>
      </c>
      <c r="D1185" s="374">
        <v>0</v>
      </c>
      <c r="E1185" s="517">
        <v>41058</v>
      </c>
      <c r="F1185" s="517">
        <v>40988</v>
      </c>
      <c r="G1185" s="517">
        <v>41059</v>
      </c>
      <c r="H1185" s="517">
        <v>41073</v>
      </c>
      <c r="I1185" s="517">
        <v>41073</v>
      </c>
      <c r="J1185" s="382">
        <v>28</v>
      </c>
      <c r="K1185" s="551">
        <v>41925</v>
      </c>
      <c r="L1185" s="552"/>
      <c r="M1185" s="286"/>
      <c r="N1185" s="214" t="s">
        <v>101</v>
      </c>
      <c r="O1185" s="1166">
        <v>890980040</v>
      </c>
      <c r="P1185" s="530" t="s">
        <v>1097</v>
      </c>
      <c r="Q1185" s="530" t="s">
        <v>1097</v>
      </c>
      <c r="R1185" s="530" t="s">
        <v>1097</v>
      </c>
      <c r="S1185" s="530" t="s">
        <v>1097</v>
      </c>
      <c r="T1185" s="530" t="s">
        <v>1097</v>
      </c>
      <c r="U1185" s="530" t="s">
        <v>1097</v>
      </c>
      <c r="V1185" s="530" t="s">
        <v>1097</v>
      </c>
      <c r="W1185" s="530" t="s">
        <v>1097</v>
      </c>
      <c r="X1185" s="530" t="s">
        <v>1097</v>
      </c>
      <c r="Y1185" s="530" t="s">
        <v>1097</v>
      </c>
      <c r="Z1185" s="530" t="s">
        <v>1097</v>
      </c>
      <c r="AA1185" s="530" t="s">
        <v>1097</v>
      </c>
      <c r="AB1185" s="214" t="s">
        <v>4726</v>
      </c>
      <c r="AC1185" s="214"/>
      <c r="AD1185" s="214"/>
      <c r="AE1185" s="214" t="s">
        <v>3015</v>
      </c>
      <c r="AF1185" s="214">
        <v>336</v>
      </c>
      <c r="AG1185" s="626"/>
      <c r="AH1185" s="636">
        <v>14000000</v>
      </c>
      <c r="AI1185" s="634">
        <v>54000000</v>
      </c>
      <c r="AJ1185" s="634">
        <v>68000000</v>
      </c>
      <c r="AK1185" s="214" t="s">
        <v>5976</v>
      </c>
      <c r="AL1185" s="214" t="s">
        <v>156</v>
      </c>
      <c r="AM1185" s="86">
        <v>14000000</v>
      </c>
      <c r="AN1185" s="86" t="s">
        <v>14361</v>
      </c>
      <c r="AO1185" s="86" t="s">
        <v>8485</v>
      </c>
      <c r="AP1185" s="97">
        <v>5001</v>
      </c>
      <c r="AQ1185" s="84">
        <v>14000000</v>
      </c>
      <c r="AR1185" s="553">
        <v>41073</v>
      </c>
      <c r="AS1185" s="554">
        <v>191</v>
      </c>
      <c r="AT1185" s="488"/>
      <c r="AU1185" s="553"/>
      <c r="AV1185" s="554"/>
      <c r="AW1185" s="84"/>
      <c r="AX1185" s="553"/>
      <c r="AY1185" s="554"/>
      <c r="AZ1185" s="84"/>
      <c r="BA1185" s="553"/>
      <c r="BB1185" s="554"/>
      <c r="BC1185" s="84"/>
      <c r="BD1185" s="553"/>
      <c r="BE1185" s="554"/>
      <c r="BF1185" s="84"/>
      <c r="BG1185" s="553"/>
      <c r="BH1185" s="554"/>
      <c r="BI1185" s="84"/>
      <c r="BJ1185" s="553"/>
      <c r="BK1185" s="554"/>
      <c r="BL1185" s="84"/>
      <c r="BM1185" s="553"/>
      <c r="BN1185" s="554"/>
      <c r="BO1185" s="84"/>
      <c r="BP1185" s="553"/>
      <c r="BQ1185" s="554"/>
      <c r="BR1185" s="84"/>
      <c r="BS1185" s="553"/>
      <c r="BT1185" s="554"/>
      <c r="BU1185" s="84"/>
      <c r="BV1185" s="553"/>
      <c r="BW1185" s="554"/>
      <c r="BX1185" s="84"/>
      <c r="BY1185" s="553"/>
      <c r="BZ1185" s="554"/>
      <c r="CA1185" s="84"/>
      <c r="CB1185" s="553"/>
      <c r="CC1185" s="554"/>
      <c r="CD1185" s="84"/>
      <c r="CE1185" s="553"/>
      <c r="CF1185" s="554"/>
      <c r="CG1185" s="84"/>
      <c r="CH1185" s="553"/>
      <c r="CI1185" s="554"/>
      <c r="CJ1185" s="554"/>
      <c r="CK1185" s="554"/>
      <c r="CL1185" s="554"/>
      <c r="CM1185" s="554"/>
      <c r="CN1185" s="554"/>
      <c r="CO1185" s="554"/>
      <c r="CP1185" s="554"/>
      <c r="CQ1185" s="554"/>
      <c r="CR1185" s="554"/>
      <c r="CS1185" s="554"/>
      <c r="CT1185" s="554"/>
      <c r="CU1185" s="554"/>
      <c r="CV1185" s="554"/>
      <c r="CW1185" s="554"/>
      <c r="CX1185" s="554"/>
      <c r="CY1185" s="554">
        <v>14000000</v>
      </c>
      <c r="CZ1185" s="84">
        <v>0</v>
      </c>
      <c r="DA1185" s="84"/>
      <c r="DB1185" s="856" t="s">
        <v>20280</v>
      </c>
      <c r="DC1185" s="565">
        <v>1</v>
      </c>
      <c r="DD1185" s="928"/>
      <c r="DE1185" s="102" t="s">
        <v>19355</v>
      </c>
      <c r="DF1185" s="928"/>
      <c r="DG1185" s="555">
        <v>0</v>
      </c>
      <c r="DH1185" s="214" t="s">
        <v>4708</v>
      </c>
      <c r="DI1185" s="557"/>
      <c r="DJ1185" s="111">
        <v>41003</v>
      </c>
      <c r="DK1185" s="558">
        <v>15</v>
      </c>
      <c r="DL1185" s="558" t="s">
        <v>15785</v>
      </c>
      <c r="DM1185" s="619" t="s">
        <v>20646</v>
      </c>
      <c r="DN1185" s="890">
        <v>14000000</v>
      </c>
      <c r="DO1185" s="928"/>
      <c r="DP1185" s="928"/>
      <c r="DQ1185" s="928"/>
      <c r="DR1185" s="928"/>
    </row>
    <row r="1186" spans="1:122" ht="71" customHeight="1" thickTop="1" thickBot="1">
      <c r="A1186" s="214" t="s">
        <v>4709</v>
      </c>
      <c r="B1186" s="214" t="s">
        <v>4724</v>
      </c>
      <c r="C1186" s="214" t="s">
        <v>86</v>
      </c>
      <c r="D1186" s="374">
        <v>0</v>
      </c>
      <c r="E1186" s="517">
        <v>41087</v>
      </c>
      <c r="F1186" s="517">
        <v>40988</v>
      </c>
      <c r="G1186" s="517">
        <v>41089</v>
      </c>
      <c r="H1186" s="517">
        <v>41103</v>
      </c>
      <c r="I1186" s="517">
        <v>41103</v>
      </c>
      <c r="J1186" s="382">
        <v>28</v>
      </c>
      <c r="K1186" s="551">
        <v>41956</v>
      </c>
      <c r="L1186" s="552"/>
      <c r="M1186" s="286"/>
      <c r="N1186" s="214" t="s">
        <v>691</v>
      </c>
      <c r="O1186" s="1166">
        <v>899999063</v>
      </c>
      <c r="P1186" s="530" t="s">
        <v>1097</v>
      </c>
      <c r="Q1186" s="530" t="s">
        <v>1097</v>
      </c>
      <c r="R1186" s="530" t="s">
        <v>1097</v>
      </c>
      <c r="S1186" s="530" t="s">
        <v>1097</v>
      </c>
      <c r="T1186" s="530" t="s">
        <v>1097</v>
      </c>
      <c r="U1186" s="530" t="s">
        <v>1097</v>
      </c>
      <c r="V1186" s="530" t="s">
        <v>1097</v>
      </c>
      <c r="W1186" s="530" t="s">
        <v>1097</v>
      </c>
      <c r="X1186" s="530" t="s">
        <v>1097</v>
      </c>
      <c r="Y1186" s="530" t="s">
        <v>1097</v>
      </c>
      <c r="Z1186" s="530" t="s">
        <v>1097</v>
      </c>
      <c r="AA1186" s="530" t="s">
        <v>1097</v>
      </c>
      <c r="AB1186" s="214" t="s">
        <v>4727</v>
      </c>
      <c r="AC1186" s="214"/>
      <c r="AD1186" s="214"/>
      <c r="AE1186" s="214" t="s">
        <v>3015</v>
      </c>
      <c r="AF1186" s="214">
        <v>336</v>
      </c>
      <c r="AG1186" s="626"/>
      <c r="AH1186" s="636">
        <v>11000000</v>
      </c>
      <c r="AI1186" s="634">
        <v>11600000</v>
      </c>
      <c r="AJ1186" s="634">
        <v>22600000</v>
      </c>
      <c r="AK1186" s="214" t="s">
        <v>6461</v>
      </c>
      <c r="AL1186" s="214" t="s">
        <v>156</v>
      </c>
      <c r="AM1186" s="86">
        <v>11000000</v>
      </c>
      <c r="AN1186" s="86" t="s">
        <v>14361</v>
      </c>
      <c r="AO1186" s="86" t="s">
        <v>8485</v>
      </c>
      <c r="AP1186" s="97">
        <v>5001</v>
      </c>
      <c r="AQ1186" s="84">
        <v>11000000</v>
      </c>
      <c r="AR1186" s="553">
        <v>41103</v>
      </c>
      <c r="AS1186" s="554">
        <v>216</v>
      </c>
      <c r="AT1186" s="488"/>
      <c r="AU1186" s="553"/>
      <c r="AV1186" s="554"/>
      <c r="AW1186" s="84"/>
      <c r="AX1186" s="553"/>
      <c r="AY1186" s="554"/>
      <c r="AZ1186" s="84"/>
      <c r="BA1186" s="553"/>
      <c r="BB1186" s="554"/>
      <c r="BC1186" s="84"/>
      <c r="BD1186" s="553"/>
      <c r="BE1186" s="554"/>
      <c r="BF1186" s="84"/>
      <c r="BG1186" s="553"/>
      <c r="BH1186" s="554"/>
      <c r="BI1186" s="84"/>
      <c r="BJ1186" s="553"/>
      <c r="BK1186" s="554"/>
      <c r="BL1186" s="84"/>
      <c r="BM1186" s="553"/>
      <c r="BN1186" s="554"/>
      <c r="BO1186" s="84"/>
      <c r="BP1186" s="553"/>
      <c r="BQ1186" s="554"/>
      <c r="BR1186" s="84"/>
      <c r="BS1186" s="553"/>
      <c r="BT1186" s="554"/>
      <c r="BU1186" s="84"/>
      <c r="BV1186" s="553"/>
      <c r="BW1186" s="554"/>
      <c r="BX1186" s="84"/>
      <c r="BY1186" s="553"/>
      <c r="BZ1186" s="554"/>
      <c r="CA1186" s="84"/>
      <c r="CB1186" s="553"/>
      <c r="CC1186" s="554"/>
      <c r="CD1186" s="84"/>
      <c r="CE1186" s="553"/>
      <c r="CF1186" s="554"/>
      <c r="CG1186" s="84"/>
      <c r="CH1186" s="553"/>
      <c r="CI1186" s="554"/>
      <c r="CJ1186" s="554"/>
      <c r="CK1186" s="554"/>
      <c r="CL1186" s="554"/>
      <c r="CM1186" s="554"/>
      <c r="CN1186" s="554"/>
      <c r="CO1186" s="554"/>
      <c r="CP1186" s="554"/>
      <c r="CQ1186" s="554"/>
      <c r="CR1186" s="554"/>
      <c r="CS1186" s="554"/>
      <c r="CT1186" s="554"/>
      <c r="CU1186" s="554"/>
      <c r="CV1186" s="554"/>
      <c r="CW1186" s="554"/>
      <c r="CX1186" s="554"/>
      <c r="CY1186" s="554">
        <v>11000000</v>
      </c>
      <c r="CZ1186" s="84">
        <v>0</v>
      </c>
      <c r="DA1186" s="84"/>
      <c r="DB1186" s="856" t="s">
        <v>20280</v>
      </c>
      <c r="DC1186" s="565">
        <v>1</v>
      </c>
      <c r="DD1186" s="928"/>
      <c r="DE1186" s="102" t="s">
        <v>19355</v>
      </c>
      <c r="DF1186" s="928"/>
      <c r="DG1186" s="555">
        <v>0</v>
      </c>
      <c r="DH1186" s="214" t="s">
        <v>4709</v>
      </c>
      <c r="DI1186" s="557"/>
      <c r="DJ1186" s="111">
        <v>41003</v>
      </c>
      <c r="DK1186" s="558">
        <v>15</v>
      </c>
      <c r="DL1186" s="558" t="s">
        <v>15785</v>
      </c>
      <c r="DM1186" s="619" t="s">
        <v>20646</v>
      </c>
      <c r="DN1186" s="890">
        <v>11000000</v>
      </c>
      <c r="DO1186" s="928"/>
      <c r="DP1186" s="928"/>
      <c r="DQ1186" s="928"/>
      <c r="DR1186" s="928"/>
    </row>
    <row r="1187" spans="1:122" ht="60.75" customHeight="1" thickTop="1" thickBot="1">
      <c r="A1187" s="214" t="s">
        <v>4710</v>
      </c>
      <c r="B1187" s="214" t="s">
        <v>4724</v>
      </c>
      <c r="C1187" s="214" t="s">
        <v>86</v>
      </c>
      <c r="D1187" s="374">
        <v>0</v>
      </c>
      <c r="E1187" s="517">
        <v>41003</v>
      </c>
      <c r="F1187" s="517">
        <v>40988</v>
      </c>
      <c r="G1187" s="517">
        <v>41057</v>
      </c>
      <c r="H1187" s="517">
        <v>41066</v>
      </c>
      <c r="I1187" s="517">
        <v>41066</v>
      </c>
      <c r="J1187" s="382">
        <v>28</v>
      </c>
      <c r="K1187" s="551">
        <v>41918</v>
      </c>
      <c r="L1187" s="552">
        <v>41003</v>
      </c>
      <c r="M1187" s="286"/>
      <c r="N1187" s="214" t="s">
        <v>15234</v>
      </c>
      <c r="O1187" s="1166">
        <v>890201213</v>
      </c>
      <c r="P1187" s="530" t="s">
        <v>1097</v>
      </c>
      <c r="Q1187" s="530" t="s">
        <v>1097</v>
      </c>
      <c r="R1187" s="530" t="s">
        <v>1097</v>
      </c>
      <c r="S1187" s="530" t="s">
        <v>1097</v>
      </c>
      <c r="T1187" s="530" t="s">
        <v>1097</v>
      </c>
      <c r="U1187" s="530" t="s">
        <v>1097</v>
      </c>
      <c r="V1187" s="530" t="s">
        <v>1097</v>
      </c>
      <c r="W1187" s="530" t="s">
        <v>1097</v>
      </c>
      <c r="X1187" s="530" t="s">
        <v>1097</v>
      </c>
      <c r="Y1187" s="530" t="s">
        <v>1097</v>
      </c>
      <c r="Z1187" s="530" t="s">
        <v>1097</v>
      </c>
      <c r="AA1187" s="530" t="s">
        <v>1097</v>
      </c>
      <c r="AB1187" s="214" t="s">
        <v>5162</v>
      </c>
      <c r="AC1187" s="214"/>
      <c r="AD1187" s="214"/>
      <c r="AE1187" s="214" t="s">
        <v>3015</v>
      </c>
      <c r="AF1187" s="214">
        <v>336</v>
      </c>
      <c r="AG1187" s="626"/>
      <c r="AH1187" s="636">
        <v>11000000</v>
      </c>
      <c r="AI1187" s="634">
        <v>32640000</v>
      </c>
      <c r="AJ1187" s="634">
        <v>43640000</v>
      </c>
      <c r="AK1187" s="214" t="s">
        <v>5977</v>
      </c>
      <c r="AL1187" s="214" t="s">
        <v>156</v>
      </c>
      <c r="AM1187" s="86">
        <v>11000000</v>
      </c>
      <c r="AN1187" s="86" t="s">
        <v>1453</v>
      </c>
      <c r="AO1187" s="86" t="s">
        <v>2852</v>
      </c>
      <c r="AP1187" s="83">
        <v>68001</v>
      </c>
      <c r="AQ1187" s="84">
        <v>11000000</v>
      </c>
      <c r="AR1187" s="553">
        <v>41066</v>
      </c>
      <c r="AS1187" s="554">
        <v>188</v>
      </c>
      <c r="AT1187" s="488"/>
      <c r="AU1187" s="553"/>
      <c r="AV1187" s="554"/>
      <c r="AW1187" s="84"/>
      <c r="AX1187" s="553"/>
      <c r="AY1187" s="554"/>
      <c r="AZ1187" s="84"/>
      <c r="BA1187" s="553"/>
      <c r="BB1187" s="554"/>
      <c r="BC1187" s="84"/>
      <c r="BD1187" s="553"/>
      <c r="BE1187" s="554"/>
      <c r="BF1187" s="84"/>
      <c r="BG1187" s="553"/>
      <c r="BH1187" s="554"/>
      <c r="BI1187" s="84"/>
      <c r="BJ1187" s="553"/>
      <c r="BK1187" s="554"/>
      <c r="BL1187" s="84"/>
      <c r="BM1187" s="553"/>
      <c r="BN1187" s="554"/>
      <c r="BO1187" s="84"/>
      <c r="BP1187" s="553"/>
      <c r="BQ1187" s="554"/>
      <c r="BR1187" s="84"/>
      <c r="BS1187" s="553"/>
      <c r="BT1187" s="554"/>
      <c r="BU1187" s="84"/>
      <c r="BV1187" s="553"/>
      <c r="BW1187" s="554"/>
      <c r="BX1187" s="84"/>
      <c r="BY1187" s="553"/>
      <c r="BZ1187" s="554"/>
      <c r="CA1187" s="84"/>
      <c r="CB1187" s="553"/>
      <c r="CC1187" s="554"/>
      <c r="CD1187" s="84"/>
      <c r="CE1187" s="553"/>
      <c r="CF1187" s="554"/>
      <c r="CG1187" s="84"/>
      <c r="CH1187" s="553"/>
      <c r="CI1187" s="554"/>
      <c r="CJ1187" s="554"/>
      <c r="CK1187" s="554"/>
      <c r="CL1187" s="554"/>
      <c r="CM1187" s="554"/>
      <c r="CN1187" s="554"/>
      <c r="CO1187" s="554"/>
      <c r="CP1187" s="554"/>
      <c r="CQ1187" s="554"/>
      <c r="CR1187" s="554"/>
      <c r="CS1187" s="554"/>
      <c r="CT1187" s="554"/>
      <c r="CU1187" s="554"/>
      <c r="CV1187" s="554"/>
      <c r="CW1187" s="554"/>
      <c r="CX1187" s="554"/>
      <c r="CY1187" s="554">
        <v>11000000</v>
      </c>
      <c r="CZ1187" s="84">
        <v>0</v>
      </c>
      <c r="DA1187" s="84"/>
      <c r="DB1187" s="856" t="s">
        <v>20280</v>
      </c>
      <c r="DC1187" s="565">
        <v>1</v>
      </c>
      <c r="DD1187" s="928"/>
      <c r="DE1187" s="102" t="s">
        <v>19355</v>
      </c>
      <c r="DF1187" s="928"/>
      <c r="DG1187" s="555">
        <v>0</v>
      </c>
      <c r="DH1187" s="214" t="s">
        <v>4710</v>
      </c>
      <c r="DI1187" s="557"/>
      <c r="DJ1187" s="111">
        <v>41003</v>
      </c>
      <c r="DK1187" s="558">
        <v>15</v>
      </c>
      <c r="DL1187" s="558"/>
      <c r="DM1187" s="619" t="s">
        <v>20646</v>
      </c>
      <c r="DN1187" s="890">
        <v>11000000</v>
      </c>
      <c r="DO1187" s="928"/>
      <c r="DP1187" s="928"/>
      <c r="DQ1187" s="928"/>
      <c r="DR1187" s="928"/>
    </row>
    <row r="1188" spans="1:122" ht="60.75" customHeight="1" thickTop="1" thickBot="1">
      <c r="A1188" s="214" t="s">
        <v>4711</v>
      </c>
      <c r="B1188" s="214" t="s">
        <v>4728</v>
      </c>
      <c r="C1188" s="214" t="s">
        <v>539</v>
      </c>
      <c r="D1188" s="374">
        <v>1</v>
      </c>
      <c r="E1188" s="517">
        <v>41010</v>
      </c>
      <c r="F1188" s="517">
        <v>40988</v>
      </c>
      <c r="G1188" s="517">
        <v>41023</v>
      </c>
      <c r="H1188" s="517">
        <v>41036</v>
      </c>
      <c r="I1188" s="517">
        <v>41010</v>
      </c>
      <c r="J1188" s="730">
        <v>41639</v>
      </c>
      <c r="K1188" s="729">
        <v>41639</v>
      </c>
      <c r="L1188" s="552">
        <v>41010</v>
      </c>
      <c r="M1188" s="286"/>
      <c r="N1188" s="214" t="s">
        <v>4729</v>
      </c>
      <c r="O1188" s="1169">
        <v>522181052</v>
      </c>
      <c r="P1188" s="534"/>
      <c r="Q1188" s="534"/>
      <c r="R1188" s="534"/>
      <c r="S1188" s="534"/>
      <c r="T1188" s="534"/>
      <c r="U1188" s="534"/>
      <c r="V1188" s="534"/>
      <c r="W1188" s="534"/>
      <c r="X1188" s="534"/>
      <c r="Y1188" s="534"/>
      <c r="Z1188" s="534"/>
      <c r="AA1188" s="534"/>
      <c r="AB1188" s="214" t="s">
        <v>4730</v>
      </c>
      <c r="AC1188" s="214"/>
      <c r="AD1188" s="214"/>
      <c r="AE1188" s="214" t="s">
        <v>872</v>
      </c>
      <c r="AF1188" s="214">
        <v>177</v>
      </c>
      <c r="AG1188" s="626"/>
      <c r="AH1188" s="636">
        <v>226844445</v>
      </c>
      <c r="AI1188" s="634">
        <v>144936000</v>
      </c>
      <c r="AJ1188" s="634">
        <v>371780445</v>
      </c>
      <c r="AK1188" s="214" t="s">
        <v>5239</v>
      </c>
      <c r="AL1188" s="214" t="s">
        <v>156</v>
      </c>
      <c r="AM1188" s="86">
        <v>226844445</v>
      </c>
      <c r="AN1188" s="531"/>
      <c r="AO1188" s="531"/>
      <c r="AP1188" s="647"/>
      <c r="AQ1188" s="84">
        <v>174240000</v>
      </c>
      <c r="AR1188" s="553">
        <v>41037</v>
      </c>
      <c r="AS1188" s="554">
        <v>165</v>
      </c>
      <c r="AT1188" s="488"/>
      <c r="AU1188" s="553"/>
      <c r="AV1188" s="554"/>
      <c r="AW1188" s="84"/>
      <c r="AX1188" s="553"/>
      <c r="AY1188" s="554"/>
      <c r="AZ1188" s="84"/>
      <c r="BA1188" s="553"/>
      <c r="BB1188" s="554"/>
      <c r="BC1188" s="84"/>
      <c r="BD1188" s="553"/>
      <c r="BE1188" s="554"/>
      <c r="BF1188" s="84"/>
      <c r="BG1188" s="553"/>
      <c r="BH1188" s="554"/>
      <c r="BI1188" s="84"/>
      <c r="BJ1188" s="553"/>
      <c r="BK1188" s="554"/>
      <c r="BL1188" s="84"/>
      <c r="BM1188" s="553"/>
      <c r="BN1188" s="554"/>
      <c r="BO1188" s="84"/>
      <c r="BP1188" s="553"/>
      <c r="BQ1188" s="554"/>
      <c r="BR1188" s="84"/>
      <c r="BS1188" s="553"/>
      <c r="BT1188" s="554"/>
      <c r="BU1188" s="84"/>
      <c r="BV1188" s="553"/>
      <c r="BW1188" s="554"/>
      <c r="BX1188" s="84"/>
      <c r="BY1188" s="553"/>
      <c r="BZ1188" s="554"/>
      <c r="CA1188" s="84"/>
      <c r="CB1188" s="553"/>
      <c r="CC1188" s="554"/>
      <c r="CD1188" s="84"/>
      <c r="CE1188" s="553"/>
      <c r="CF1188" s="554"/>
      <c r="CG1188" s="84"/>
      <c r="CH1188" s="553"/>
      <c r="CI1188" s="554"/>
      <c r="CJ1188" s="554"/>
      <c r="CK1188" s="554"/>
      <c r="CL1188" s="554"/>
      <c r="CM1188" s="554"/>
      <c r="CN1188" s="554"/>
      <c r="CO1188" s="554"/>
      <c r="CP1188" s="554"/>
      <c r="CQ1188" s="554"/>
      <c r="CR1188" s="554"/>
      <c r="CS1188" s="554"/>
      <c r="CT1188" s="554"/>
      <c r="CU1188" s="554"/>
      <c r="CV1188" s="554"/>
      <c r="CW1188" s="554"/>
      <c r="CX1188" s="554"/>
      <c r="CY1188" s="554">
        <v>174240000</v>
      </c>
      <c r="CZ1188" s="84">
        <v>52604445</v>
      </c>
      <c r="DA1188" s="84"/>
      <c r="DB1188" s="856" t="s">
        <v>20809</v>
      </c>
      <c r="DC1188" s="565">
        <v>3</v>
      </c>
      <c r="DD1188" s="928"/>
      <c r="DE1188" s="102" t="s">
        <v>14525</v>
      </c>
      <c r="DF1188" s="928" t="s">
        <v>4118</v>
      </c>
      <c r="DG1188" s="555">
        <v>0</v>
      </c>
      <c r="DH1188" s="214" t="s">
        <v>4711</v>
      </c>
      <c r="DI1188" s="557">
        <v>41022</v>
      </c>
      <c r="DJ1188" s="111">
        <v>40995</v>
      </c>
      <c r="DK1188" s="558">
        <v>7</v>
      </c>
      <c r="DL1188" s="558" t="s">
        <v>15785</v>
      </c>
      <c r="DM1188" s="619" t="s">
        <v>20570</v>
      </c>
      <c r="DN1188" s="890">
        <v>174240000</v>
      </c>
      <c r="DO1188" s="928"/>
      <c r="DP1188" s="928"/>
      <c r="DQ1188" s="928"/>
      <c r="DR1188" s="928"/>
    </row>
    <row r="1189" spans="1:122" ht="60.75" customHeight="1" thickTop="1" thickBot="1">
      <c r="A1189" s="214" t="s">
        <v>4712</v>
      </c>
      <c r="B1189" s="214" t="s">
        <v>3285</v>
      </c>
      <c r="C1189" s="214" t="s">
        <v>541</v>
      </c>
      <c r="D1189" s="374">
        <v>0</v>
      </c>
      <c r="E1189" s="517">
        <v>41019</v>
      </c>
      <c r="F1189" s="517">
        <v>40988</v>
      </c>
      <c r="G1189" s="517">
        <v>41040</v>
      </c>
      <c r="H1189" s="517">
        <v>41068</v>
      </c>
      <c r="I1189" s="517">
        <v>41412</v>
      </c>
      <c r="J1189" s="382">
        <v>6</v>
      </c>
      <c r="K1189" s="551">
        <v>41596</v>
      </c>
      <c r="L1189" s="561">
        <v>41040</v>
      </c>
      <c r="M1189" s="286"/>
      <c r="N1189" s="546" t="s">
        <v>17041</v>
      </c>
      <c r="O1189" s="1170" t="s">
        <v>17042</v>
      </c>
      <c r="P1189" s="547"/>
      <c r="Q1189" s="547"/>
      <c r="R1189" s="547"/>
      <c r="S1189" s="547"/>
      <c r="T1189" s="547"/>
      <c r="U1189" s="547"/>
      <c r="V1189" s="547"/>
      <c r="W1189" s="547"/>
      <c r="X1189" s="547"/>
      <c r="Y1189" s="547"/>
      <c r="Z1189" s="547"/>
      <c r="AA1189" s="547"/>
      <c r="AB1189" s="214" t="s">
        <v>4731</v>
      </c>
      <c r="AC1189" s="214"/>
      <c r="AD1189" s="214"/>
      <c r="AE1189" s="214" t="s">
        <v>6051</v>
      </c>
      <c r="AF1189" s="214" t="s">
        <v>6046</v>
      </c>
      <c r="AG1189" s="626"/>
      <c r="AH1189" s="636">
        <v>153841722</v>
      </c>
      <c r="AI1189" s="634">
        <v>21290533</v>
      </c>
      <c r="AJ1189" s="634">
        <v>175132255</v>
      </c>
      <c r="AK1189" s="214" t="s">
        <v>5236</v>
      </c>
      <c r="AL1189" s="214" t="s">
        <v>13003</v>
      </c>
      <c r="AM1189" s="86">
        <v>153841722</v>
      </c>
      <c r="AN1189" s="531" t="s">
        <v>1477</v>
      </c>
      <c r="AO1189" s="531" t="s">
        <v>1544</v>
      </c>
      <c r="AP1189" s="97" t="s">
        <v>1545</v>
      </c>
      <c r="AQ1189" s="84">
        <v>92305033</v>
      </c>
      <c r="AR1189" s="553">
        <v>41068</v>
      </c>
      <c r="AS1189" s="554">
        <v>187</v>
      </c>
      <c r="AT1189" s="488">
        <v>61536689</v>
      </c>
      <c r="AU1189" s="553">
        <v>41408</v>
      </c>
      <c r="AV1189" s="554">
        <v>480</v>
      </c>
      <c r="AW1189" s="84"/>
      <c r="AX1189" s="553"/>
      <c r="AY1189" s="554"/>
      <c r="AZ1189" s="84"/>
      <c r="BA1189" s="553"/>
      <c r="BB1189" s="554"/>
      <c r="BC1189" s="84"/>
      <c r="BD1189" s="553"/>
      <c r="BE1189" s="554"/>
      <c r="BF1189" s="84"/>
      <c r="BG1189" s="553"/>
      <c r="BH1189" s="554"/>
      <c r="BI1189" s="84"/>
      <c r="BJ1189" s="553"/>
      <c r="BK1189" s="554"/>
      <c r="BL1189" s="84"/>
      <c r="BM1189" s="553"/>
      <c r="BN1189" s="554"/>
      <c r="BO1189" s="84"/>
      <c r="BP1189" s="553"/>
      <c r="BQ1189" s="554"/>
      <c r="BR1189" s="84"/>
      <c r="BS1189" s="553"/>
      <c r="BT1189" s="554"/>
      <c r="BU1189" s="84"/>
      <c r="BV1189" s="553"/>
      <c r="BW1189" s="554"/>
      <c r="BX1189" s="84"/>
      <c r="BY1189" s="553"/>
      <c r="BZ1189" s="554"/>
      <c r="CA1189" s="84"/>
      <c r="CB1189" s="553"/>
      <c r="CC1189" s="554"/>
      <c r="CD1189" s="84"/>
      <c r="CE1189" s="553"/>
      <c r="CF1189" s="554"/>
      <c r="CG1189" s="84"/>
      <c r="CH1189" s="553"/>
      <c r="CI1189" s="554"/>
      <c r="CJ1189" s="554"/>
      <c r="CK1189" s="554"/>
      <c r="CL1189" s="554"/>
      <c r="CM1189" s="554"/>
      <c r="CN1189" s="554"/>
      <c r="CO1189" s="554"/>
      <c r="CP1189" s="554"/>
      <c r="CQ1189" s="554"/>
      <c r="CR1189" s="554"/>
      <c r="CS1189" s="554"/>
      <c r="CT1189" s="554"/>
      <c r="CU1189" s="554"/>
      <c r="CV1189" s="554"/>
      <c r="CW1189" s="554"/>
      <c r="CX1189" s="554"/>
      <c r="CY1189" s="554">
        <v>153841722</v>
      </c>
      <c r="CZ1189" s="84">
        <v>0</v>
      </c>
      <c r="DA1189" s="84"/>
      <c r="DB1189" s="727" t="s">
        <v>13003</v>
      </c>
      <c r="DC1189" s="565">
        <v>2</v>
      </c>
      <c r="DD1189" s="928"/>
      <c r="DE1189" s="102" t="s">
        <v>19355</v>
      </c>
      <c r="DF1189" s="928"/>
      <c r="DG1189" s="555">
        <v>0</v>
      </c>
      <c r="DH1189" s="214" t="s">
        <v>4712</v>
      </c>
      <c r="DI1189" s="557">
        <v>41040</v>
      </c>
      <c r="DJ1189" s="111">
        <v>41001</v>
      </c>
      <c r="DK1189" s="558">
        <v>13</v>
      </c>
      <c r="DL1189" s="558"/>
      <c r="DM1189" s="619" t="s">
        <v>20666</v>
      </c>
      <c r="DN1189" s="890">
        <v>153841722</v>
      </c>
      <c r="DO1189" s="928"/>
      <c r="DP1189" s="928"/>
      <c r="DQ1189" s="928"/>
      <c r="DR1189" s="928"/>
    </row>
    <row r="1190" spans="1:122" ht="60.75" customHeight="1" thickTop="1" thickBot="1">
      <c r="A1190" s="214" t="s">
        <v>4713</v>
      </c>
      <c r="B1190" s="214" t="s">
        <v>3285</v>
      </c>
      <c r="C1190" s="214" t="s">
        <v>541</v>
      </c>
      <c r="D1190" s="374">
        <v>0</v>
      </c>
      <c r="E1190" s="517">
        <v>41068</v>
      </c>
      <c r="F1190" s="517">
        <v>40988</v>
      </c>
      <c r="G1190" s="517">
        <v>41073</v>
      </c>
      <c r="H1190" s="517">
        <v>41079</v>
      </c>
      <c r="I1190" s="517">
        <v>41461</v>
      </c>
      <c r="J1190" s="382">
        <v>10</v>
      </c>
      <c r="K1190" s="551">
        <v>41765</v>
      </c>
      <c r="L1190" s="552">
        <v>41068</v>
      </c>
      <c r="M1190" s="286"/>
      <c r="N1190" s="214" t="s">
        <v>691</v>
      </c>
      <c r="O1190" s="1166">
        <v>899999063</v>
      </c>
      <c r="P1190" s="530" t="s">
        <v>19101</v>
      </c>
      <c r="Q1190" s="530">
        <v>899999114</v>
      </c>
      <c r="R1190" s="530" t="s">
        <v>1097</v>
      </c>
      <c r="S1190" s="530" t="s">
        <v>1097</v>
      </c>
      <c r="T1190" s="530" t="s">
        <v>1097</v>
      </c>
      <c r="U1190" s="530" t="s">
        <v>1097</v>
      </c>
      <c r="V1190" s="530" t="s">
        <v>1097</v>
      </c>
      <c r="W1190" s="530" t="s">
        <v>1097</v>
      </c>
      <c r="X1190" s="530" t="s">
        <v>1097</v>
      </c>
      <c r="Y1190" s="530" t="s">
        <v>1097</v>
      </c>
      <c r="Z1190" s="530" t="s">
        <v>1097</v>
      </c>
      <c r="AA1190" s="530" t="s">
        <v>1097</v>
      </c>
      <c r="AB1190" s="214" t="s">
        <v>4732</v>
      </c>
      <c r="AC1190" s="214"/>
      <c r="AD1190" s="214"/>
      <c r="AE1190" s="214" t="s">
        <v>6051</v>
      </c>
      <c r="AF1190" s="214" t="s">
        <v>6046</v>
      </c>
      <c r="AG1190" s="626"/>
      <c r="AH1190" s="636">
        <v>120000000</v>
      </c>
      <c r="AI1190" s="634">
        <v>80000000</v>
      </c>
      <c r="AJ1190" s="634">
        <v>200000000</v>
      </c>
      <c r="AK1190" s="214" t="s">
        <v>4851</v>
      </c>
      <c r="AL1190" s="214" t="s">
        <v>156</v>
      </c>
      <c r="AM1190" s="86">
        <v>120000000</v>
      </c>
      <c r="AN1190" s="86" t="s">
        <v>14315</v>
      </c>
      <c r="AO1190" s="86" t="s">
        <v>14315</v>
      </c>
      <c r="AP1190" s="97">
        <v>11001</v>
      </c>
      <c r="AQ1190" s="84">
        <v>72000000</v>
      </c>
      <c r="AR1190" s="553">
        <v>41079</v>
      </c>
      <c r="AS1190" s="554">
        <v>202</v>
      </c>
      <c r="AT1190" s="488">
        <v>48000000</v>
      </c>
      <c r="AU1190" s="553">
        <v>41416</v>
      </c>
      <c r="AV1190" s="554">
        <v>489</v>
      </c>
      <c r="AW1190" s="84"/>
      <c r="AX1190" s="553"/>
      <c r="AY1190" s="554"/>
      <c r="AZ1190" s="84"/>
      <c r="BA1190" s="553"/>
      <c r="BB1190" s="554"/>
      <c r="BC1190" s="84"/>
      <c r="BD1190" s="553"/>
      <c r="BE1190" s="554"/>
      <c r="BF1190" s="84"/>
      <c r="BG1190" s="553"/>
      <c r="BH1190" s="554"/>
      <c r="BI1190" s="84"/>
      <c r="BJ1190" s="553"/>
      <c r="BK1190" s="554"/>
      <c r="BL1190" s="84"/>
      <c r="BM1190" s="553"/>
      <c r="BN1190" s="554"/>
      <c r="BO1190" s="84"/>
      <c r="BP1190" s="553"/>
      <c r="BQ1190" s="554"/>
      <c r="BR1190" s="84"/>
      <c r="BS1190" s="553"/>
      <c r="BT1190" s="554"/>
      <c r="BU1190" s="84"/>
      <c r="BV1190" s="553"/>
      <c r="BW1190" s="554"/>
      <c r="BX1190" s="84"/>
      <c r="BY1190" s="553"/>
      <c r="BZ1190" s="554"/>
      <c r="CA1190" s="84"/>
      <c r="CB1190" s="553"/>
      <c r="CC1190" s="554"/>
      <c r="CD1190" s="84"/>
      <c r="CE1190" s="553"/>
      <c r="CF1190" s="554"/>
      <c r="CG1190" s="84"/>
      <c r="CH1190" s="553"/>
      <c r="CI1190" s="554"/>
      <c r="CJ1190" s="554"/>
      <c r="CK1190" s="554"/>
      <c r="CL1190" s="554"/>
      <c r="CM1190" s="554"/>
      <c r="CN1190" s="554"/>
      <c r="CO1190" s="554"/>
      <c r="CP1190" s="554"/>
      <c r="CQ1190" s="554"/>
      <c r="CR1190" s="554"/>
      <c r="CS1190" s="554"/>
      <c r="CT1190" s="554"/>
      <c r="CU1190" s="554"/>
      <c r="CV1190" s="554"/>
      <c r="CW1190" s="554"/>
      <c r="CX1190" s="554"/>
      <c r="CY1190" s="554">
        <v>120000000</v>
      </c>
      <c r="CZ1190" s="84">
        <v>0</v>
      </c>
      <c r="DA1190" s="84"/>
      <c r="DB1190" s="856" t="s">
        <v>20280</v>
      </c>
      <c r="DC1190" s="565">
        <v>2</v>
      </c>
      <c r="DD1190" s="928"/>
      <c r="DE1190" s="102" t="s">
        <v>19355</v>
      </c>
      <c r="DF1190" s="928"/>
      <c r="DG1190" s="555">
        <v>0</v>
      </c>
      <c r="DH1190" s="214" t="s">
        <v>4713</v>
      </c>
      <c r="DI1190" s="557"/>
      <c r="DJ1190" s="111">
        <v>41003</v>
      </c>
      <c r="DK1190" s="558">
        <v>15</v>
      </c>
      <c r="DL1190" s="558" t="s">
        <v>15785</v>
      </c>
      <c r="DM1190" s="619" t="s">
        <v>20665</v>
      </c>
      <c r="DN1190" s="890">
        <v>120000000</v>
      </c>
      <c r="DO1190" s="928"/>
      <c r="DP1190" s="928"/>
      <c r="DQ1190" s="928"/>
      <c r="DR1190" s="928"/>
    </row>
    <row r="1191" spans="1:122" ht="60.75" customHeight="1" thickTop="1" thickBot="1">
      <c r="A1191" s="214" t="s">
        <v>4714</v>
      </c>
      <c r="B1191" s="214" t="s">
        <v>4308</v>
      </c>
      <c r="C1191" s="214" t="s">
        <v>543</v>
      </c>
      <c r="D1191" s="374">
        <v>1</v>
      </c>
      <c r="E1191" s="517">
        <v>41058</v>
      </c>
      <c r="F1191" s="517">
        <v>40988</v>
      </c>
      <c r="G1191" s="517">
        <v>41065</v>
      </c>
      <c r="H1191" s="517">
        <v>41080</v>
      </c>
      <c r="I1191" s="517">
        <v>41065</v>
      </c>
      <c r="J1191" s="382">
        <v>26</v>
      </c>
      <c r="K1191" s="551">
        <v>41856</v>
      </c>
      <c r="L1191" s="552">
        <v>41064</v>
      </c>
      <c r="M1191" s="286"/>
      <c r="N1191" s="214" t="s">
        <v>5978</v>
      </c>
      <c r="O1191" s="1166">
        <v>900205845</v>
      </c>
      <c r="P1191" s="530" t="s">
        <v>691</v>
      </c>
      <c r="Q1191" s="530">
        <v>899999063</v>
      </c>
      <c r="R1191" s="530" t="s">
        <v>1097</v>
      </c>
      <c r="S1191" s="530" t="s">
        <v>1097</v>
      </c>
      <c r="T1191" s="530" t="s">
        <v>1097</v>
      </c>
      <c r="U1191" s="530" t="s">
        <v>1097</v>
      </c>
      <c r="V1191" s="530" t="s">
        <v>1097</v>
      </c>
      <c r="W1191" s="530" t="s">
        <v>1097</v>
      </c>
      <c r="X1191" s="530" t="s">
        <v>1097</v>
      </c>
      <c r="Y1191" s="530" t="s">
        <v>1097</v>
      </c>
      <c r="Z1191" s="530" t="s">
        <v>1097</v>
      </c>
      <c r="AA1191" s="530" t="s">
        <v>1097</v>
      </c>
      <c r="AB1191" s="214" t="s">
        <v>4733</v>
      </c>
      <c r="AC1191" s="214"/>
      <c r="AD1191" s="214"/>
      <c r="AE1191" s="214" t="s">
        <v>6053</v>
      </c>
      <c r="AF1191" s="214">
        <v>396</v>
      </c>
      <c r="AG1191" s="626"/>
      <c r="AH1191" s="636">
        <v>235664000</v>
      </c>
      <c r="AI1191" s="634">
        <v>49489440</v>
      </c>
      <c r="AJ1191" s="634">
        <v>285153440</v>
      </c>
      <c r="AK1191" s="214" t="s">
        <v>5979</v>
      </c>
      <c r="AL1191" s="214" t="s">
        <v>156</v>
      </c>
      <c r="AM1191" s="86">
        <v>235664000</v>
      </c>
      <c r="AN1191" s="86" t="s">
        <v>14315</v>
      </c>
      <c r="AO1191" s="86" t="s">
        <v>14315</v>
      </c>
      <c r="AP1191" s="97">
        <v>11001</v>
      </c>
      <c r="AQ1191" s="84">
        <v>42848000</v>
      </c>
      <c r="AR1191" s="553">
        <v>41080</v>
      </c>
      <c r="AS1191" s="554">
        <v>203</v>
      </c>
      <c r="AT1191" s="488">
        <v>128544000</v>
      </c>
      <c r="AU1191" s="553">
        <v>41213</v>
      </c>
      <c r="AV1191" s="554">
        <v>307</v>
      </c>
      <c r="AW1191" s="84">
        <v>64272000</v>
      </c>
      <c r="AX1191" s="553">
        <v>41619</v>
      </c>
      <c r="AY1191" s="554">
        <v>698</v>
      </c>
      <c r="AZ1191" s="84"/>
      <c r="BA1191" s="553"/>
      <c r="BB1191" s="554"/>
      <c r="BC1191" s="84"/>
      <c r="BD1191" s="553"/>
      <c r="BE1191" s="554"/>
      <c r="BF1191" s="84"/>
      <c r="BG1191" s="553"/>
      <c r="BH1191" s="554"/>
      <c r="BI1191" s="84"/>
      <c r="BJ1191" s="553"/>
      <c r="BK1191" s="554"/>
      <c r="BL1191" s="84"/>
      <c r="BM1191" s="553"/>
      <c r="BN1191" s="554"/>
      <c r="BO1191" s="84"/>
      <c r="BP1191" s="553"/>
      <c r="BQ1191" s="554"/>
      <c r="BR1191" s="84"/>
      <c r="BS1191" s="553"/>
      <c r="BT1191" s="554"/>
      <c r="BU1191" s="84"/>
      <c r="BV1191" s="553"/>
      <c r="BW1191" s="554"/>
      <c r="BX1191" s="84"/>
      <c r="BY1191" s="553"/>
      <c r="BZ1191" s="554"/>
      <c r="CA1191" s="84"/>
      <c r="CB1191" s="553"/>
      <c r="CC1191" s="554"/>
      <c r="CD1191" s="84"/>
      <c r="CE1191" s="553"/>
      <c r="CF1191" s="554"/>
      <c r="CG1191" s="84"/>
      <c r="CH1191" s="553"/>
      <c r="CI1191" s="554"/>
      <c r="CJ1191" s="554"/>
      <c r="CK1191" s="554"/>
      <c r="CL1191" s="554"/>
      <c r="CM1191" s="554"/>
      <c r="CN1191" s="554"/>
      <c r="CO1191" s="554"/>
      <c r="CP1191" s="554"/>
      <c r="CQ1191" s="554"/>
      <c r="CR1191" s="554"/>
      <c r="CS1191" s="554"/>
      <c r="CT1191" s="554"/>
      <c r="CU1191" s="554"/>
      <c r="CV1191" s="554"/>
      <c r="CW1191" s="554"/>
      <c r="CX1191" s="554"/>
      <c r="CY1191" s="554">
        <v>235664000</v>
      </c>
      <c r="CZ1191" s="84">
        <v>0</v>
      </c>
      <c r="DA1191" s="84"/>
      <c r="DB1191" s="856" t="s">
        <v>20280</v>
      </c>
      <c r="DC1191" s="565">
        <v>3</v>
      </c>
      <c r="DD1191" s="928"/>
      <c r="DE1191" s="102" t="s">
        <v>19355</v>
      </c>
      <c r="DF1191" s="928"/>
      <c r="DG1191" s="555">
        <v>0</v>
      </c>
      <c r="DH1191" s="214" t="s">
        <v>4714</v>
      </c>
      <c r="DI1191" s="557">
        <v>41064</v>
      </c>
      <c r="DJ1191" s="111">
        <v>40998</v>
      </c>
      <c r="DK1191" s="558">
        <v>10</v>
      </c>
      <c r="DL1191" s="558"/>
      <c r="DM1191" s="619" t="s">
        <v>20696</v>
      </c>
      <c r="DN1191" s="890">
        <v>235664000</v>
      </c>
      <c r="DO1191" s="928"/>
      <c r="DP1191" s="928"/>
      <c r="DQ1191" s="928"/>
      <c r="DR1191" s="928"/>
    </row>
    <row r="1192" spans="1:122" ht="60.75" customHeight="1" thickTop="1" thickBot="1">
      <c r="A1192" s="214" t="s">
        <v>4715</v>
      </c>
      <c r="B1192" s="214" t="s">
        <v>574</v>
      </c>
      <c r="C1192" s="214" t="s">
        <v>13894</v>
      </c>
      <c r="D1192" s="374">
        <v>0</v>
      </c>
      <c r="E1192" s="517">
        <v>40963</v>
      </c>
      <c r="F1192" s="517">
        <v>40988</v>
      </c>
      <c r="G1192" s="517">
        <v>41052</v>
      </c>
      <c r="H1192" s="517">
        <v>41065</v>
      </c>
      <c r="I1192" s="517">
        <v>40909</v>
      </c>
      <c r="J1192" s="382">
        <v>12</v>
      </c>
      <c r="K1192" s="551">
        <v>41275</v>
      </c>
      <c r="L1192" s="552"/>
      <c r="M1192" s="286"/>
      <c r="N1192" s="214" t="s">
        <v>873</v>
      </c>
      <c r="O1192" s="1166">
        <v>650389477</v>
      </c>
      <c r="P1192" s="530"/>
      <c r="Q1192" s="530"/>
      <c r="R1192" s="530"/>
      <c r="S1192" s="530"/>
      <c r="T1192" s="530"/>
      <c r="U1192" s="530"/>
      <c r="V1192" s="530"/>
      <c r="W1192" s="530"/>
      <c r="X1192" s="530"/>
      <c r="Y1192" s="530"/>
      <c r="Z1192" s="530"/>
      <c r="AA1192" s="530"/>
      <c r="AB1192" s="214" t="s">
        <v>2099</v>
      </c>
      <c r="AC1192" s="214" t="s">
        <v>223</v>
      </c>
      <c r="AD1192" s="214" t="s">
        <v>229</v>
      </c>
      <c r="AE1192" s="214" t="s">
        <v>508</v>
      </c>
      <c r="AF1192" s="214">
        <v>269</v>
      </c>
      <c r="AG1192" s="626"/>
      <c r="AH1192" s="636">
        <v>21612820.994999997</v>
      </c>
      <c r="AI1192" s="634"/>
      <c r="AJ1192" s="634">
        <v>21612820.994999997</v>
      </c>
      <c r="AK1192" s="214" t="s">
        <v>5144</v>
      </c>
      <c r="AL1192" s="214" t="s">
        <v>156</v>
      </c>
      <c r="AM1192" s="86">
        <v>21612820.994999997</v>
      </c>
      <c r="AN1192" s="86" t="s">
        <v>14315</v>
      </c>
      <c r="AO1192" s="86" t="s">
        <v>14315</v>
      </c>
      <c r="AP1192" s="83" t="s">
        <v>1525</v>
      </c>
      <c r="AQ1192" s="84">
        <v>21612821</v>
      </c>
      <c r="AR1192" s="553">
        <v>41065</v>
      </c>
      <c r="AS1192" s="554">
        <v>186</v>
      </c>
      <c r="AT1192" s="488"/>
      <c r="AU1192" s="553"/>
      <c r="AV1192" s="554"/>
      <c r="AW1192" s="84"/>
      <c r="AX1192" s="553"/>
      <c r="AY1192" s="554"/>
      <c r="AZ1192" s="84"/>
      <c r="BA1192" s="553"/>
      <c r="BB1192" s="554"/>
      <c r="BC1192" s="84"/>
      <c r="BD1192" s="553"/>
      <c r="BE1192" s="554"/>
      <c r="BF1192" s="84"/>
      <c r="BG1192" s="553"/>
      <c r="BH1192" s="554"/>
      <c r="BI1192" s="84"/>
      <c r="BJ1192" s="553"/>
      <c r="BK1192" s="554"/>
      <c r="BL1192" s="84"/>
      <c r="BM1192" s="553"/>
      <c r="BN1192" s="554"/>
      <c r="BO1192" s="84"/>
      <c r="BP1192" s="553"/>
      <c r="BQ1192" s="554"/>
      <c r="BR1192" s="84"/>
      <c r="BS1192" s="553"/>
      <c r="BT1192" s="554"/>
      <c r="BU1192" s="84"/>
      <c r="BV1192" s="553"/>
      <c r="BW1192" s="554"/>
      <c r="BX1192" s="84"/>
      <c r="BY1192" s="553"/>
      <c r="BZ1192" s="554"/>
      <c r="CA1192" s="84"/>
      <c r="CB1192" s="553"/>
      <c r="CC1192" s="554"/>
      <c r="CD1192" s="84"/>
      <c r="CE1192" s="553"/>
      <c r="CF1192" s="554"/>
      <c r="CG1192" s="84"/>
      <c r="CH1192" s="553"/>
      <c r="CI1192" s="554"/>
      <c r="CJ1192" s="554"/>
      <c r="CK1192" s="554"/>
      <c r="CL1192" s="554"/>
      <c r="CM1192" s="554"/>
      <c r="CN1192" s="554"/>
      <c r="CO1192" s="554"/>
      <c r="CP1192" s="554"/>
      <c r="CQ1192" s="554"/>
      <c r="CR1192" s="554"/>
      <c r="CS1192" s="554"/>
      <c r="CT1192" s="554"/>
      <c r="CU1192" s="554"/>
      <c r="CV1192" s="554"/>
      <c r="CW1192" s="554"/>
      <c r="CX1192" s="554"/>
      <c r="CY1192" s="554">
        <v>21612821</v>
      </c>
      <c r="CZ1192" s="84">
        <v>-5.0000026822090149E-3</v>
      </c>
      <c r="DA1192" s="84"/>
      <c r="DB1192" s="856" t="s">
        <v>20809</v>
      </c>
      <c r="DC1192" s="85">
        <v>1</v>
      </c>
      <c r="DD1192" s="928"/>
      <c r="DE1192" s="102" t="s">
        <v>19355</v>
      </c>
      <c r="DF1192" s="928"/>
      <c r="DG1192" s="555">
        <v>0</v>
      </c>
      <c r="DH1192" s="214" t="s">
        <v>4715</v>
      </c>
      <c r="DI1192" s="557"/>
      <c r="DJ1192" s="111">
        <v>41008</v>
      </c>
      <c r="DK1192" s="558">
        <v>20</v>
      </c>
      <c r="DL1192" s="558" t="s">
        <v>15786</v>
      </c>
      <c r="DM1192" s="619" t="s">
        <v>20629</v>
      </c>
      <c r="DN1192" s="890">
        <v>21612821</v>
      </c>
      <c r="DO1192" s="928"/>
      <c r="DP1192" s="928"/>
      <c r="DQ1192" s="928"/>
      <c r="DR1192" s="928"/>
    </row>
    <row r="1193" spans="1:122" ht="60.75" customHeight="1" thickTop="1" thickBot="1">
      <c r="A1193" s="214" t="s">
        <v>4716</v>
      </c>
      <c r="B1193" s="214" t="s">
        <v>574</v>
      </c>
      <c r="C1193" s="214" t="s">
        <v>13894</v>
      </c>
      <c r="D1193" s="374">
        <v>0</v>
      </c>
      <c r="E1193" s="517">
        <v>40963</v>
      </c>
      <c r="F1193" s="517">
        <v>40988</v>
      </c>
      <c r="G1193" s="517">
        <v>41052</v>
      </c>
      <c r="H1193" s="517">
        <v>41065</v>
      </c>
      <c r="I1193" s="517">
        <v>40909</v>
      </c>
      <c r="J1193" s="382">
        <v>12</v>
      </c>
      <c r="K1193" s="551">
        <v>41275</v>
      </c>
      <c r="L1193" s="552"/>
      <c r="M1193" s="286"/>
      <c r="N1193" s="214" t="s">
        <v>531</v>
      </c>
      <c r="O1193" s="1166">
        <v>650389477</v>
      </c>
      <c r="P1193" s="530"/>
      <c r="Q1193" s="530"/>
      <c r="R1193" s="530"/>
      <c r="S1193" s="530"/>
      <c r="T1193" s="530"/>
      <c r="U1193" s="530"/>
      <c r="V1193" s="530"/>
      <c r="W1193" s="530"/>
      <c r="X1193" s="530"/>
      <c r="Y1193" s="530"/>
      <c r="Z1193" s="530"/>
      <c r="AA1193" s="530"/>
      <c r="AB1193" s="214" t="s">
        <v>2097</v>
      </c>
      <c r="AC1193" s="214" t="s">
        <v>223</v>
      </c>
      <c r="AD1193" s="214" t="s">
        <v>229</v>
      </c>
      <c r="AE1193" s="214" t="s">
        <v>508</v>
      </c>
      <c r="AF1193" s="214">
        <v>269</v>
      </c>
      <c r="AG1193" s="626"/>
      <c r="AH1193" s="636">
        <v>43226110.848000005</v>
      </c>
      <c r="AI1193" s="634"/>
      <c r="AJ1193" s="634">
        <v>43226110.848000005</v>
      </c>
      <c r="AK1193" s="214" t="s">
        <v>5144</v>
      </c>
      <c r="AL1193" s="214" t="s">
        <v>156</v>
      </c>
      <c r="AM1193" s="86">
        <v>43226110.848000005</v>
      </c>
      <c r="AN1193" s="86" t="s">
        <v>14315</v>
      </c>
      <c r="AO1193" s="86" t="s">
        <v>14315</v>
      </c>
      <c r="AP1193" s="83" t="s">
        <v>1525</v>
      </c>
      <c r="AQ1193" s="84">
        <v>43226110.850000001</v>
      </c>
      <c r="AR1193" s="553">
        <v>41065</v>
      </c>
      <c r="AS1193" s="554">
        <v>186</v>
      </c>
      <c r="AT1193" s="488"/>
      <c r="AU1193" s="553"/>
      <c r="AV1193" s="554"/>
      <c r="AW1193" s="84"/>
      <c r="AX1193" s="553"/>
      <c r="AY1193" s="554"/>
      <c r="AZ1193" s="84"/>
      <c r="BA1193" s="553"/>
      <c r="BB1193" s="554"/>
      <c r="BC1193" s="84"/>
      <c r="BD1193" s="553"/>
      <c r="BE1193" s="554"/>
      <c r="BF1193" s="84"/>
      <c r="BG1193" s="553"/>
      <c r="BH1193" s="554"/>
      <c r="BI1193" s="84"/>
      <c r="BJ1193" s="553"/>
      <c r="BK1193" s="554"/>
      <c r="BL1193" s="84"/>
      <c r="BM1193" s="553"/>
      <c r="BN1193" s="554"/>
      <c r="BO1193" s="84"/>
      <c r="BP1193" s="553"/>
      <c r="BQ1193" s="554"/>
      <c r="BR1193" s="84"/>
      <c r="BS1193" s="553"/>
      <c r="BT1193" s="554"/>
      <c r="BU1193" s="84"/>
      <c r="BV1193" s="553"/>
      <c r="BW1193" s="554"/>
      <c r="BX1193" s="84"/>
      <c r="BY1193" s="553"/>
      <c r="BZ1193" s="554"/>
      <c r="CA1193" s="84"/>
      <c r="CB1193" s="553"/>
      <c r="CC1193" s="554"/>
      <c r="CD1193" s="84"/>
      <c r="CE1193" s="553"/>
      <c r="CF1193" s="554"/>
      <c r="CG1193" s="84"/>
      <c r="CH1193" s="553"/>
      <c r="CI1193" s="554"/>
      <c r="CJ1193" s="554"/>
      <c r="CK1193" s="554"/>
      <c r="CL1193" s="554"/>
      <c r="CM1193" s="554"/>
      <c r="CN1193" s="554"/>
      <c r="CO1193" s="554"/>
      <c r="CP1193" s="554"/>
      <c r="CQ1193" s="554"/>
      <c r="CR1193" s="554"/>
      <c r="CS1193" s="554"/>
      <c r="CT1193" s="554"/>
      <c r="CU1193" s="554"/>
      <c r="CV1193" s="554"/>
      <c r="CW1193" s="554"/>
      <c r="CX1193" s="554"/>
      <c r="CY1193" s="554">
        <v>43226110.850000001</v>
      </c>
      <c r="CZ1193" s="84">
        <v>-1.9999966025352478E-3</v>
      </c>
      <c r="DA1193" s="84"/>
      <c r="DB1193" s="856" t="s">
        <v>20809</v>
      </c>
      <c r="DC1193" s="85">
        <v>1</v>
      </c>
      <c r="DD1193" s="928"/>
      <c r="DE1193" s="102" t="s">
        <v>19355</v>
      </c>
      <c r="DF1193" s="928"/>
      <c r="DG1193" s="555">
        <v>0</v>
      </c>
      <c r="DH1193" s="214" t="s">
        <v>4716</v>
      </c>
      <c r="DI1193" s="557"/>
      <c r="DJ1193" s="111">
        <v>41008</v>
      </c>
      <c r="DK1193" s="558">
        <v>20</v>
      </c>
      <c r="DL1193" s="558" t="s">
        <v>15786</v>
      </c>
      <c r="DM1193" s="619" t="s">
        <v>20629</v>
      </c>
      <c r="DN1193" s="890">
        <v>43226110.850000001</v>
      </c>
      <c r="DO1193" s="928"/>
      <c r="DP1193" s="928"/>
      <c r="DQ1193" s="928"/>
      <c r="DR1193" s="928"/>
    </row>
    <row r="1194" spans="1:122" ht="60.75" customHeight="1" thickTop="1" thickBot="1">
      <c r="A1194" s="214" t="s">
        <v>4717</v>
      </c>
      <c r="B1194" s="214" t="s">
        <v>574</v>
      </c>
      <c r="C1194" s="214" t="s">
        <v>13894</v>
      </c>
      <c r="D1194" s="374">
        <v>0</v>
      </c>
      <c r="E1194" s="517">
        <v>40963</v>
      </c>
      <c r="F1194" s="517">
        <v>40988</v>
      </c>
      <c r="G1194" s="517">
        <v>41052</v>
      </c>
      <c r="H1194" s="517">
        <v>41065</v>
      </c>
      <c r="I1194" s="517">
        <v>40909</v>
      </c>
      <c r="J1194" s="382">
        <v>12</v>
      </c>
      <c r="K1194" s="551">
        <v>41275</v>
      </c>
      <c r="L1194" s="552"/>
      <c r="M1194" s="286"/>
      <c r="N1194" s="214" t="s">
        <v>534</v>
      </c>
      <c r="O1194" s="1166">
        <v>650389477</v>
      </c>
      <c r="P1194" s="530"/>
      <c r="Q1194" s="530"/>
      <c r="R1194" s="530"/>
      <c r="S1194" s="530"/>
      <c r="T1194" s="530"/>
      <c r="U1194" s="530"/>
      <c r="V1194" s="530"/>
      <c r="W1194" s="530"/>
      <c r="X1194" s="530"/>
      <c r="Y1194" s="530"/>
      <c r="Z1194" s="530"/>
      <c r="AA1194" s="530"/>
      <c r="AB1194" s="214" t="s">
        <v>2096</v>
      </c>
      <c r="AC1194" s="214" t="s">
        <v>223</v>
      </c>
      <c r="AD1194" s="214" t="s">
        <v>229</v>
      </c>
      <c r="AE1194" s="214" t="s">
        <v>508</v>
      </c>
      <c r="AF1194" s="214">
        <v>269</v>
      </c>
      <c r="AG1194" s="626"/>
      <c r="AH1194" s="636">
        <v>21612820.994999997</v>
      </c>
      <c r="AI1194" s="634"/>
      <c r="AJ1194" s="634">
        <v>21612820.994999997</v>
      </c>
      <c r="AK1194" s="214" t="s">
        <v>5144</v>
      </c>
      <c r="AL1194" s="214" t="s">
        <v>156</v>
      </c>
      <c r="AM1194" s="86">
        <v>21612820.994999997</v>
      </c>
      <c r="AN1194" s="86" t="s">
        <v>14315</v>
      </c>
      <c r="AO1194" s="86" t="s">
        <v>14315</v>
      </c>
      <c r="AP1194" s="83" t="s">
        <v>1525</v>
      </c>
      <c r="AQ1194" s="84">
        <v>21612821</v>
      </c>
      <c r="AR1194" s="553">
        <v>41065</v>
      </c>
      <c r="AS1194" s="554">
        <v>186</v>
      </c>
      <c r="AT1194" s="488"/>
      <c r="AU1194" s="553"/>
      <c r="AV1194" s="554"/>
      <c r="AW1194" s="84"/>
      <c r="AX1194" s="553"/>
      <c r="AY1194" s="554"/>
      <c r="AZ1194" s="84"/>
      <c r="BA1194" s="553"/>
      <c r="BB1194" s="554"/>
      <c r="BC1194" s="84"/>
      <c r="BD1194" s="553"/>
      <c r="BE1194" s="554"/>
      <c r="BF1194" s="84"/>
      <c r="BG1194" s="553"/>
      <c r="BH1194" s="554"/>
      <c r="BI1194" s="84"/>
      <c r="BJ1194" s="553"/>
      <c r="BK1194" s="554"/>
      <c r="BL1194" s="84"/>
      <c r="BM1194" s="553"/>
      <c r="BN1194" s="554"/>
      <c r="BO1194" s="84"/>
      <c r="BP1194" s="553"/>
      <c r="BQ1194" s="554"/>
      <c r="BR1194" s="84"/>
      <c r="BS1194" s="553"/>
      <c r="BT1194" s="554"/>
      <c r="BU1194" s="84"/>
      <c r="BV1194" s="553"/>
      <c r="BW1194" s="554"/>
      <c r="BX1194" s="84"/>
      <c r="BY1194" s="553"/>
      <c r="BZ1194" s="554"/>
      <c r="CA1194" s="84"/>
      <c r="CB1194" s="553"/>
      <c r="CC1194" s="554"/>
      <c r="CD1194" s="84"/>
      <c r="CE1194" s="553"/>
      <c r="CF1194" s="554"/>
      <c r="CG1194" s="84"/>
      <c r="CH1194" s="553"/>
      <c r="CI1194" s="554"/>
      <c r="CJ1194" s="554"/>
      <c r="CK1194" s="554"/>
      <c r="CL1194" s="554"/>
      <c r="CM1194" s="554"/>
      <c r="CN1194" s="554"/>
      <c r="CO1194" s="554"/>
      <c r="CP1194" s="554"/>
      <c r="CQ1194" s="554"/>
      <c r="CR1194" s="554"/>
      <c r="CS1194" s="554"/>
      <c r="CT1194" s="554"/>
      <c r="CU1194" s="554"/>
      <c r="CV1194" s="554"/>
      <c r="CW1194" s="554"/>
      <c r="CX1194" s="554"/>
      <c r="CY1194" s="554">
        <v>21612821</v>
      </c>
      <c r="CZ1194" s="84">
        <v>-5.0000026822090149E-3</v>
      </c>
      <c r="DA1194" s="84"/>
      <c r="DB1194" s="856" t="s">
        <v>20809</v>
      </c>
      <c r="DC1194" s="85">
        <v>1</v>
      </c>
      <c r="DD1194" s="928"/>
      <c r="DE1194" s="102" t="s">
        <v>19355</v>
      </c>
      <c r="DF1194" s="928"/>
      <c r="DG1194" s="555">
        <v>0</v>
      </c>
      <c r="DH1194" s="214" t="s">
        <v>4717</v>
      </c>
      <c r="DI1194" s="557"/>
      <c r="DJ1194" s="111">
        <v>41008</v>
      </c>
      <c r="DK1194" s="558">
        <v>20</v>
      </c>
      <c r="DL1194" s="558" t="s">
        <v>15786</v>
      </c>
      <c r="DM1194" s="619" t="s">
        <v>20629</v>
      </c>
      <c r="DN1194" s="890">
        <v>21612821</v>
      </c>
      <c r="DO1194" s="928"/>
      <c r="DP1194" s="928"/>
      <c r="DQ1194" s="928"/>
      <c r="DR1194" s="928"/>
    </row>
    <row r="1195" spans="1:122" ht="60.75" customHeight="1" thickTop="1" thickBot="1">
      <c r="A1195" s="214" t="s">
        <v>4718</v>
      </c>
      <c r="B1195" s="214" t="s">
        <v>574</v>
      </c>
      <c r="C1195" s="214" t="s">
        <v>13894</v>
      </c>
      <c r="D1195" s="374">
        <v>0</v>
      </c>
      <c r="E1195" s="517">
        <v>40963</v>
      </c>
      <c r="F1195" s="517">
        <v>40988</v>
      </c>
      <c r="G1195" s="517">
        <v>41052</v>
      </c>
      <c r="H1195" s="517">
        <v>41065</v>
      </c>
      <c r="I1195" s="517">
        <v>40909</v>
      </c>
      <c r="J1195" s="382">
        <v>12</v>
      </c>
      <c r="K1195" s="551">
        <v>41275</v>
      </c>
      <c r="L1195" s="552"/>
      <c r="M1195" s="286"/>
      <c r="N1195" s="214" t="s">
        <v>533</v>
      </c>
      <c r="O1195" s="1166">
        <v>650389477</v>
      </c>
      <c r="P1195" s="530"/>
      <c r="Q1195" s="530"/>
      <c r="R1195" s="530"/>
      <c r="S1195" s="530"/>
      <c r="T1195" s="530"/>
      <c r="U1195" s="530"/>
      <c r="V1195" s="530"/>
      <c r="W1195" s="530"/>
      <c r="X1195" s="530"/>
      <c r="Y1195" s="530"/>
      <c r="Z1195" s="530"/>
      <c r="AA1195" s="530"/>
      <c r="AB1195" s="214" t="s">
        <v>2098</v>
      </c>
      <c r="AC1195" s="214" t="s">
        <v>223</v>
      </c>
      <c r="AD1195" s="214" t="s">
        <v>229</v>
      </c>
      <c r="AE1195" s="214" t="s">
        <v>508</v>
      </c>
      <c r="AF1195" s="214">
        <v>269</v>
      </c>
      <c r="AG1195" s="626"/>
      <c r="AH1195" s="636">
        <v>522109052.27400005</v>
      </c>
      <c r="AI1195" s="634"/>
      <c r="AJ1195" s="634">
        <v>522109052.27400005</v>
      </c>
      <c r="AK1195" s="214" t="s">
        <v>5144</v>
      </c>
      <c r="AL1195" s="214" t="s">
        <v>156</v>
      </c>
      <c r="AM1195" s="86">
        <v>522109052.27400005</v>
      </c>
      <c r="AN1195" s="86" t="s">
        <v>14315</v>
      </c>
      <c r="AO1195" s="86" t="s">
        <v>14315</v>
      </c>
      <c r="AP1195" s="83" t="s">
        <v>1525</v>
      </c>
      <c r="AQ1195" s="84">
        <v>522109052.26999998</v>
      </c>
      <c r="AR1195" s="553">
        <v>41065</v>
      </c>
      <c r="AS1195" s="554">
        <v>186</v>
      </c>
      <c r="AT1195" s="488"/>
      <c r="AU1195" s="553"/>
      <c r="AV1195" s="554"/>
      <c r="AW1195" s="84"/>
      <c r="AX1195" s="553"/>
      <c r="AY1195" s="554"/>
      <c r="AZ1195" s="84"/>
      <c r="BA1195" s="553"/>
      <c r="BB1195" s="554"/>
      <c r="BC1195" s="84"/>
      <c r="BD1195" s="553"/>
      <c r="BE1195" s="554"/>
      <c r="BF1195" s="84"/>
      <c r="BG1195" s="553"/>
      <c r="BH1195" s="554"/>
      <c r="BI1195" s="84"/>
      <c r="BJ1195" s="553"/>
      <c r="BK1195" s="554"/>
      <c r="BL1195" s="84"/>
      <c r="BM1195" s="553"/>
      <c r="BN1195" s="554"/>
      <c r="BO1195" s="84"/>
      <c r="BP1195" s="553"/>
      <c r="BQ1195" s="554"/>
      <c r="BR1195" s="84"/>
      <c r="BS1195" s="553"/>
      <c r="BT1195" s="554"/>
      <c r="BU1195" s="84"/>
      <c r="BV1195" s="553"/>
      <c r="BW1195" s="554"/>
      <c r="BX1195" s="84"/>
      <c r="BY1195" s="553"/>
      <c r="BZ1195" s="554"/>
      <c r="CA1195" s="84"/>
      <c r="CB1195" s="553"/>
      <c r="CC1195" s="554"/>
      <c r="CD1195" s="84"/>
      <c r="CE1195" s="553"/>
      <c r="CF1195" s="554"/>
      <c r="CG1195" s="84"/>
      <c r="CH1195" s="553"/>
      <c r="CI1195" s="554"/>
      <c r="CJ1195" s="554"/>
      <c r="CK1195" s="554"/>
      <c r="CL1195" s="554"/>
      <c r="CM1195" s="554"/>
      <c r="CN1195" s="554"/>
      <c r="CO1195" s="554"/>
      <c r="CP1195" s="554"/>
      <c r="CQ1195" s="554"/>
      <c r="CR1195" s="554"/>
      <c r="CS1195" s="554"/>
      <c r="CT1195" s="554"/>
      <c r="CU1195" s="554"/>
      <c r="CV1195" s="554"/>
      <c r="CW1195" s="554"/>
      <c r="CX1195" s="554"/>
      <c r="CY1195" s="554">
        <v>522109052.26999998</v>
      </c>
      <c r="CZ1195" s="84">
        <v>4.0000677108764648E-3</v>
      </c>
      <c r="DA1195" s="84"/>
      <c r="DB1195" s="856" t="s">
        <v>20809</v>
      </c>
      <c r="DC1195" s="85">
        <v>1</v>
      </c>
      <c r="DD1195" s="928"/>
      <c r="DE1195" s="102" t="s">
        <v>19355</v>
      </c>
      <c r="DF1195" s="928"/>
      <c r="DG1195" s="555">
        <v>0</v>
      </c>
      <c r="DH1195" s="214" t="s">
        <v>4718</v>
      </c>
      <c r="DI1195" s="557"/>
      <c r="DJ1195" s="111">
        <v>41008</v>
      </c>
      <c r="DK1195" s="558">
        <v>20</v>
      </c>
      <c r="DL1195" s="558" t="s">
        <v>15786</v>
      </c>
      <c r="DM1195" s="619" t="s">
        <v>20629</v>
      </c>
      <c r="DN1195" s="890">
        <v>522109052.26999998</v>
      </c>
      <c r="DO1195" s="928"/>
      <c r="DP1195" s="928"/>
      <c r="DQ1195" s="928"/>
      <c r="DR1195" s="928"/>
    </row>
    <row r="1196" spans="1:122" ht="60.75" customHeight="1" thickTop="1" thickBot="1">
      <c r="A1196" s="214" t="s">
        <v>4719</v>
      </c>
      <c r="B1196" s="214" t="s">
        <v>574</v>
      </c>
      <c r="C1196" s="214" t="s">
        <v>13894</v>
      </c>
      <c r="D1196" s="374">
        <v>0</v>
      </c>
      <c r="E1196" s="517">
        <v>40963</v>
      </c>
      <c r="F1196" s="517">
        <v>40988</v>
      </c>
      <c r="G1196" s="517">
        <v>41052</v>
      </c>
      <c r="H1196" s="517">
        <v>41065</v>
      </c>
      <c r="I1196" s="517">
        <v>40909</v>
      </c>
      <c r="J1196" s="382">
        <v>12</v>
      </c>
      <c r="K1196" s="551">
        <v>41275</v>
      </c>
      <c r="L1196" s="552"/>
      <c r="M1196" s="286"/>
      <c r="N1196" s="214" t="s">
        <v>532</v>
      </c>
      <c r="O1196" s="1166">
        <v>650389477</v>
      </c>
      <c r="P1196" s="530"/>
      <c r="Q1196" s="530"/>
      <c r="R1196" s="530"/>
      <c r="S1196" s="530"/>
      <c r="T1196" s="530"/>
      <c r="U1196" s="530"/>
      <c r="V1196" s="530"/>
      <c r="W1196" s="530"/>
      <c r="X1196" s="530"/>
      <c r="Y1196" s="530"/>
      <c r="Z1196" s="530"/>
      <c r="AA1196" s="530"/>
      <c r="AB1196" s="214" t="s">
        <v>2095</v>
      </c>
      <c r="AC1196" s="214" t="s">
        <v>223</v>
      </c>
      <c r="AD1196" s="214" t="s">
        <v>229</v>
      </c>
      <c r="AE1196" s="214" t="s">
        <v>508</v>
      </c>
      <c r="AF1196" s="214">
        <v>269</v>
      </c>
      <c r="AG1196" s="626"/>
      <c r="AH1196" s="636">
        <v>37560701.270999998</v>
      </c>
      <c r="AI1196" s="634"/>
      <c r="AJ1196" s="634">
        <v>37560701.270999998</v>
      </c>
      <c r="AK1196" s="214" t="s">
        <v>5144</v>
      </c>
      <c r="AL1196" s="214" t="s">
        <v>156</v>
      </c>
      <c r="AM1196" s="86">
        <v>37560701.270999998</v>
      </c>
      <c r="AN1196" s="86" t="s">
        <v>14315</v>
      </c>
      <c r="AO1196" s="86" t="s">
        <v>14315</v>
      </c>
      <c r="AP1196" s="83" t="s">
        <v>1525</v>
      </c>
      <c r="AQ1196" s="84">
        <v>37560701.270000003</v>
      </c>
      <c r="AR1196" s="553">
        <v>41065</v>
      </c>
      <c r="AS1196" s="554">
        <v>186</v>
      </c>
      <c r="AT1196" s="488"/>
      <c r="AU1196" s="553"/>
      <c r="AV1196" s="554"/>
      <c r="AW1196" s="84"/>
      <c r="AX1196" s="553"/>
      <c r="AY1196" s="554"/>
      <c r="AZ1196" s="84"/>
      <c r="BA1196" s="553"/>
      <c r="BB1196" s="554"/>
      <c r="BC1196" s="84"/>
      <c r="BD1196" s="553"/>
      <c r="BE1196" s="554"/>
      <c r="BF1196" s="84"/>
      <c r="BG1196" s="553"/>
      <c r="BH1196" s="554"/>
      <c r="BI1196" s="84"/>
      <c r="BJ1196" s="553"/>
      <c r="BK1196" s="554"/>
      <c r="BL1196" s="84"/>
      <c r="BM1196" s="553"/>
      <c r="BN1196" s="554"/>
      <c r="BO1196" s="84"/>
      <c r="BP1196" s="553"/>
      <c r="BQ1196" s="554"/>
      <c r="BR1196" s="84"/>
      <c r="BS1196" s="553"/>
      <c r="BT1196" s="554"/>
      <c r="BU1196" s="84"/>
      <c r="BV1196" s="553"/>
      <c r="BW1196" s="554"/>
      <c r="BX1196" s="84"/>
      <c r="BY1196" s="553"/>
      <c r="BZ1196" s="554"/>
      <c r="CA1196" s="84"/>
      <c r="CB1196" s="553"/>
      <c r="CC1196" s="554"/>
      <c r="CD1196" s="84"/>
      <c r="CE1196" s="553"/>
      <c r="CF1196" s="554"/>
      <c r="CG1196" s="84"/>
      <c r="CH1196" s="553"/>
      <c r="CI1196" s="554"/>
      <c r="CJ1196" s="554"/>
      <c r="CK1196" s="554"/>
      <c r="CL1196" s="554"/>
      <c r="CM1196" s="554"/>
      <c r="CN1196" s="554"/>
      <c r="CO1196" s="554"/>
      <c r="CP1196" s="554"/>
      <c r="CQ1196" s="554"/>
      <c r="CR1196" s="554"/>
      <c r="CS1196" s="554"/>
      <c r="CT1196" s="554"/>
      <c r="CU1196" s="554"/>
      <c r="CV1196" s="554"/>
      <c r="CW1196" s="554"/>
      <c r="CX1196" s="554"/>
      <c r="CY1196" s="554">
        <v>37560701.270000003</v>
      </c>
      <c r="CZ1196" s="84">
        <v>9.9999457597732544E-4</v>
      </c>
      <c r="DA1196" s="84"/>
      <c r="DB1196" s="856" t="s">
        <v>20809</v>
      </c>
      <c r="DC1196" s="85">
        <v>1</v>
      </c>
      <c r="DD1196" s="928"/>
      <c r="DE1196" s="102" t="s">
        <v>19355</v>
      </c>
      <c r="DF1196" s="928"/>
      <c r="DG1196" s="555">
        <v>0</v>
      </c>
      <c r="DH1196" s="214" t="s">
        <v>4719</v>
      </c>
      <c r="DI1196" s="557"/>
      <c r="DJ1196" s="111">
        <v>41008</v>
      </c>
      <c r="DK1196" s="558">
        <v>20</v>
      </c>
      <c r="DL1196" s="558" t="s">
        <v>15786</v>
      </c>
      <c r="DM1196" s="619" t="s">
        <v>20629</v>
      </c>
      <c r="DN1196" s="890">
        <v>37560701.270000003</v>
      </c>
      <c r="DO1196" s="928"/>
      <c r="DP1196" s="928"/>
      <c r="DQ1196" s="928"/>
      <c r="DR1196" s="928"/>
    </row>
    <row r="1197" spans="1:122" ht="60.75" customHeight="1" thickTop="1" thickBot="1">
      <c r="A1197" s="214" t="s">
        <v>4720</v>
      </c>
      <c r="B1197" s="214" t="s">
        <v>4738</v>
      </c>
      <c r="C1197" s="214" t="s">
        <v>541</v>
      </c>
      <c r="D1197" s="374">
        <v>0</v>
      </c>
      <c r="E1197" s="517">
        <v>40995</v>
      </c>
      <c r="F1197" s="517">
        <v>40991</v>
      </c>
      <c r="G1197" s="517">
        <v>41002</v>
      </c>
      <c r="H1197" s="517">
        <v>41011</v>
      </c>
      <c r="I1197" s="517">
        <v>41011</v>
      </c>
      <c r="J1197" s="382">
        <v>6</v>
      </c>
      <c r="K1197" s="551">
        <v>41194</v>
      </c>
      <c r="L1197" s="552"/>
      <c r="M1197" s="286"/>
      <c r="N1197" s="214" t="s">
        <v>607</v>
      </c>
      <c r="O1197" s="1166">
        <v>891780111</v>
      </c>
      <c r="P1197" s="530"/>
      <c r="Q1197" s="530"/>
      <c r="R1197" s="530"/>
      <c r="S1197" s="530"/>
      <c r="T1197" s="530"/>
      <c r="U1197" s="530"/>
      <c r="V1197" s="530"/>
      <c r="W1197" s="530"/>
      <c r="X1197" s="530"/>
      <c r="Y1197" s="530"/>
      <c r="Z1197" s="530"/>
      <c r="AA1197" s="530"/>
      <c r="AB1197" s="214" t="s">
        <v>4739</v>
      </c>
      <c r="AC1197" s="214" t="s">
        <v>220</v>
      </c>
      <c r="AD1197" s="214" t="s">
        <v>226</v>
      </c>
      <c r="AE1197" s="214" t="s">
        <v>189</v>
      </c>
      <c r="AF1197" s="214" t="s">
        <v>7714</v>
      </c>
      <c r="AG1197" s="626"/>
      <c r="AH1197" s="636">
        <v>14813000</v>
      </c>
      <c r="AI1197" s="634">
        <v>34767500</v>
      </c>
      <c r="AJ1197" s="634">
        <v>49580500</v>
      </c>
      <c r="AK1197" s="214"/>
      <c r="AL1197" s="214" t="s">
        <v>156</v>
      </c>
      <c r="AM1197" s="86">
        <v>14813000</v>
      </c>
      <c r="AN1197" s="531" t="s">
        <v>8482</v>
      </c>
      <c r="AO1197" s="531" t="s">
        <v>8483</v>
      </c>
      <c r="AP1197" s="97" t="s">
        <v>1547</v>
      </c>
      <c r="AQ1197" s="84">
        <v>14813000</v>
      </c>
      <c r="AR1197" s="553">
        <v>41011</v>
      </c>
      <c r="AS1197" s="554">
        <v>155</v>
      </c>
      <c r="AT1197" s="488"/>
      <c r="AU1197" s="553"/>
      <c r="AV1197" s="554"/>
      <c r="AW1197" s="84"/>
      <c r="AX1197" s="553"/>
      <c r="AY1197" s="554"/>
      <c r="AZ1197" s="84"/>
      <c r="BA1197" s="553"/>
      <c r="BB1197" s="554"/>
      <c r="BC1197" s="84"/>
      <c r="BD1197" s="553"/>
      <c r="BE1197" s="554"/>
      <c r="BF1197" s="84"/>
      <c r="BG1197" s="553"/>
      <c r="BH1197" s="554"/>
      <c r="BI1197" s="84"/>
      <c r="BJ1197" s="553"/>
      <c r="BK1197" s="554"/>
      <c r="BL1197" s="84"/>
      <c r="BM1197" s="553"/>
      <c r="BN1197" s="554"/>
      <c r="BO1197" s="84"/>
      <c r="BP1197" s="553"/>
      <c r="BQ1197" s="554"/>
      <c r="BR1197" s="84"/>
      <c r="BS1197" s="553"/>
      <c r="BT1197" s="554"/>
      <c r="BU1197" s="84"/>
      <c r="BV1197" s="553"/>
      <c r="BW1197" s="554"/>
      <c r="BX1197" s="84"/>
      <c r="BY1197" s="553"/>
      <c r="BZ1197" s="554"/>
      <c r="CA1197" s="84"/>
      <c r="CB1197" s="553"/>
      <c r="CC1197" s="554"/>
      <c r="CD1197" s="84"/>
      <c r="CE1197" s="553"/>
      <c r="CF1197" s="554"/>
      <c r="CG1197" s="84"/>
      <c r="CH1197" s="553"/>
      <c r="CI1197" s="554"/>
      <c r="CJ1197" s="554"/>
      <c r="CK1197" s="554"/>
      <c r="CL1197" s="554"/>
      <c r="CM1197" s="554"/>
      <c r="CN1197" s="554"/>
      <c r="CO1197" s="554"/>
      <c r="CP1197" s="554"/>
      <c r="CQ1197" s="554"/>
      <c r="CR1197" s="554"/>
      <c r="CS1197" s="554"/>
      <c r="CT1197" s="554"/>
      <c r="CU1197" s="554"/>
      <c r="CV1197" s="554"/>
      <c r="CW1197" s="554"/>
      <c r="CX1197" s="554"/>
      <c r="CY1197" s="554">
        <v>14813000</v>
      </c>
      <c r="CZ1197" s="84">
        <v>0</v>
      </c>
      <c r="DA1197" s="84"/>
      <c r="DB1197" s="856" t="s">
        <v>20809</v>
      </c>
      <c r="DC1197" s="565">
        <v>1</v>
      </c>
      <c r="DD1197" s="928"/>
      <c r="DE1197" s="102" t="s">
        <v>19355</v>
      </c>
      <c r="DF1197" s="928"/>
      <c r="DG1197" s="555">
        <v>0</v>
      </c>
      <c r="DH1197" s="214" t="s">
        <v>4720</v>
      </c>
      <c r="DI1197" s="557"/>
      <c r="DJ1197" s="111">
        <v>40991</v>
      </c>
      <c r="DK1197" s="558">
        <v>0</v>
      </c>
      <c r="DL1197" s="558"/>
      <c r="DM1197" s="619" t="s">
        <v>20612</v>
      </c>
      <c r="DN1197" s="890">
        <v>14813000</v>
      </c>
      <c r="DO1197" s="928"/>
      <c r="DP1197" s="928"/>
      <c r="DQ1197" s="928"/>
      <c r="DR1197" s="928"/>
    </row>
    <row r="1198" spans="1:122" ht="71" customHeight="1" thickTop="1" thickBot="1">
      <c r="A1198" s="214" t="s">
        <v>4721</v>
      </c>
      <c r="B1198" s="214" t="s">
        <v>4308</v>
      </c>
      <c r="C1198" s="214" t="s">
        <v>543</v>
      </c>
      <c r="D1198" s="374">
        <v>1</v>
      </c>
      <c r="E1198" s="517">
        <v>41039</v>
      </c>
      <c r="F1198" s="517">
        <v>40995</v>
      </c>
      <c r="G1198" s="517">
        <v>41079</v>
      </c>
      <c r="H1198" s="517">
        <v>41130</v>
      </c>
      <c r="I1198" s="517">
        <v>41079</v>
      </c>
      <c r="J1198" s="382">
        <v>40</v>
      </c>
      <c r="K1198" s="551">
        <v>42296</v>
      </c>
      <c r="L1198" s="552">
        <v>41079</v>
      </c>
      <c r="M1198" s="286"/>
      <c r="N1198" s="214" t="s">
        <v>3859</v>
      </c>
      <c r="O1198" s="1166">
        <v>800011951</v>
      </c>
      <c r="P1198" s="530" t="s">
        <v>1097</v>
      </c>
      <c r="Q1198" s="530" t="s">
        <v>1097</v>
      </c>
      <c r="R1198" s="530" t="s">
        <v>1097</v>
      </c>
      <c r="S1198" s="530" t="s">
        <v>1097</v>
      </c>
      <c r="T1198" s="530" t="s">
        <v>1097</v>
      </c>
      <c r="U1198" s="530" t="s">
        <v>1097</v>
      </c>
      <c r="V1198" s="530" t="s">
        <v>1097</v>
      </c>
      <c r="W1198" s="530" t="s">
        <v>1097</v>
      </c>
      <c r="X1198" s="530" t="s">
        <v>1097</v>
      </c>
      <c r="Y1198" s="530" t="s">
        <v>1097</v>
      </c>
      <c r="Z1198" s="530" t="s">
        <v>1097</v>
      </c>
      <c r="AA1198" s="530" t="s">
        <v>1097</v>
      </c>
      <c r="AB1198" s="214" t="s">
        <v>4446</v>
      </c>
      <c r="AC1198" s="214"/>
      <c r="AD1198" s="214"/>
      <c r="AE1198" s="214" t="s">
        <v>6053</v>
      </c>
      <c r="AF1198" s="214">
        <v>396</v>
      </c>
      <c r="AG1198" s="626"/>
      <c r="AH1198" s="636">
        <v>385632000</v>
      </c>
      <c r="AI1198" s="634">
        <v>200528640</v>
      </c>
      <c r="AJ1198" s="634">
        <v>586160640</v>
      </c>
      <c r="AK1198" s="214" t="s">
        <v>6141</v>
      </c>
      <c r="AL1198" s="214" t="s">
        <v>156</v>
      </c>
      <c r="AM1198" s="86">
        <v>385632000</v>
      </c>
      <c r="AN1198" s="86" t="s">
        <v>14315</v>
      </c>
      <c r="AO1198" s="86" t="s">
        <v>14315</v>
      </c>
      <c r="AP1198" s="97">
        <v>11001</v>
      </c>
      <c r="AQ1198" s="84">
        <v>128544000</v>
      </c>
      <c r="AR1198" s="553">
        <v>41130</v>
      </c>
      <c r="AS1198" s="554">
        <v>231</v>
      </c>
      <c r="AT1198" s="488">
        <v>128544000</v>
      </c>
      <c r="AU1198" s="553">
        <v>41537</v>
      </c>
      <c r="AV1198" s="554">
        <v>596</v>
      </c>
      <c r="AW1198" s="84"/>
      <c r="AX1198" s="553"/>
      <c r="AY1198" s="554"/>
      <c r="AZ1198" s="84"/>
      <c r="BA1198" s="553"/>
      <c r="BB1198" s="554"/>
      <c r="BC1198" s="84"/>
      <c r="BD1198" s="553"/>
      <c r="BE1198" s="554"/>
      <c r="BF1198" s="84"/>
      <c r="BG1198" s="553"/>
      <c r="BH1198" s="554"/>
      <c r="BI1198" s="84"/>
      <c r="BJ1198" s="553"/>
      <c r="BK1198" s="554"/>
      <c r="BL1198" s="84"/>
      <c r="BM1198" s="553"/>
      <c r="BN1198" s="554"/>
      <c r="BO1198" s="84"/>
      <c r="BP1198" s="553"/>
      <c r="BQ1198" s="554"/>
      <c r="BR1198" s="84"/>
      <c r="BS1198" s="553"/>
      <c r="BT1198" s="554"/>
      <c r="BU1198" s="84"/>
      <c r="BV1198" s="553"/>
      <c r="BW1198" s="554"/>
      <c r="BX1198" s="84"/>
      <c r="BY1198" s="553"/>
      <c r="BZ1198" s="554"/>
      <c r="CA1198" s="84"/>
      <c r="CB1198" s="553"/>
      <c r="CC1198" s="554"/>
      <c r="CD1198" s="84"/>
      <c r="CE1198" s="553"/>
      <c r="CF1198" s="554"/>
      <c r="CG1198" s="84"/>
      <c r="CH1198" s="553"/>
      <c r="CI1198" s="554"/>
      <c r="CJ1198" s="554"/>
      <c r="CK1198" s="554"/>
      <c r="CL1198" s="554"/>
      <c r="CM1198" s="554"/>
      <c r="CN1198" s="554"/>
      <c r="CO1198" s="554"/>
      <c r="CP1198" s="554"/>
      <c r="CQ1198" s="554"/>
      <c r="CR1198" s="554"/>
      <c r="CS1198" s="554"/>
      <c r="CT1198" s="554"/>
      <c r="CU1198" s="554"/>
      <c r="CV1198" s="554"/>
      <c r="CW1198" s="554"/>
      <c r="CX1198" s="554"/>
      <c r="CY1198" s="554">
        <v>257088000</v>
      </c>
      <c r="CZ1198" s="84">
        <v>128544000</v>
      </c>
      <c r="DA1198" s="84"/>
      <c r="DB1198" s="856" t="s">
        <v>20280</v>
      </c>
      <c r="DC1198" s="565">
        <v>3</v>
      </c>
      <c r="DD1198" s="928"/>
      <c r="DE1198" s="102" t="s">
        <v>19355</v>
      </c>
      <c r="DF1198" s="928"/>
      <c r="DG1198" s="555">
        <v>0</v>
      </c>
      <c r="DH1198" s="214" t="s">
        <v>4721</v>
      </c>
      <c r="DI1198" s="557">
        <v>41079</v>
      </c>
      <c r="DJ1198" s="111">
        <v>41018</v>
      </c>
      <c r="DK1198" s="558">
        <v>23</v>
      </c>
      <c r="DL1198" s="558" t="s">
        <v>15785</v>
      </c>
      <c r="DM1198" s="619" t="s">
        <v>20696</v>
      </c>
      <c r="DN1198" s="890">
        <v>257088000</v>
      </c>
      <c r="DO1198" s="928"/>
      <c r="DP1198" s="928"/>
      <c r="DQ1198" s="928"/>
      <c r="DR1198" s="928"/>
    </row>
    <row r="1199" spans="1:122" ht="60.75" customHeight="1" thickTop="1" thickBot="1">
      <c r="A1199" s="214" t="s">
        <v>4749</v>
      </c>
      <c r="B1199" s="214" t="s">
        <v>3285</v>
      </c>
      <c r="C1199" s="214" t="s">
        <v>539</v>
      </c>
      <c r="D1199" s="374">
        <v>0</v>
      </c>
      <c r="E1199" s="517">
        <v>41038</v>
      </c>
      <c r="F1199" s="517">
        <v>40995</v>
      </c>
      <c r="G1199" s="517">
        <v>41059</v>
      </c>
      <c r="H1199" s="517">
        <v>41073</v>
      </c>
      <c r="I1199" s="517">
        <v>41061</v>
      </c>
      <c r="J1199" s="382">
        <v>10</v>
      </c>
      <c r="K1199" s="551">
        <v>41365</v>
      </c>
      <c r="L1199" s="552">
        <v>41038</v>
      </c>
      <c r="M1199" s="286"/>
      <c r="N1199" s="214" t="s">
        <v>1052</v>
      </c>
      <c r="O1199" s="1166">
        <v>809004046</v>
      </c>
      <c r="P1199" s="530"/>
      <c r="Q1199" s="530"/>
      <c r="R1199" s="530"/>
      <c r="S1199" s="530"/>
      <c r="T1199" s="530"/>
      <c r="U1199" s="530"/>
      <c r="V1199" s="530"/>
      <c r="W1199" s="530"/>
      <c r="X1199" s="530"/>
      <c r="Y1199" s="530"/>
      <c r="Z1199" s="530"/>
      <c r="AA1199" s="530"/>
      <c r="AB1199" s="214" t="s">
        <v>4752</v>
      </c>
      <c r="AC1199" s="214"/>
      <c r="AD1199" s="214"/>
      <c r="AE1199" s="214" t="s">
        <v>6051</v>
      </c>
      <c r="AF1199" s="214" t="s">
        <v>6046</v>
      </c>
      <c r="AG1199" s="626"/>
      <c r="AH1199" s="636">
        <v>140000000</v>
      </c>
      <c r="AI1199" s="634">
        <v>40000000</v>
      </c>
      <c r="AJ1199" s="634">
        <v>180000000</v>
      </c>
      <c r="AK1199" s="214" t="s">
        <v>17975</v>
      </c>
      <c r="AL1199" s="214" t="s">
        <v>13003</v>
      </c>
      <c r="AM1199" s="86">
        <v>140000000</v>
      </c>
      <c r="AN1199" s="531" t="s">
        <v>1482</v>
      </c>
      <c r="AO1199" s="531" t="s">
        <v>1539</v>
      </c>
      <c r="AP1199" s="83" t="s">
        <v>1540</v>
      </c>
      <c r="AQ1199" s="84">
        <v>84000000</v>
      </c>
      <c r="AR1199" s="553">
        <v>41073</v>
      </c>
      <c r="AS1199" s="554">
        <v>191</v>
      </c>
      <c r="AT1199" s="488">
        <v>56000000</v>
      </c>
      <c r="AU1199" s="553">
        <v>41346</v>
      </c>
      <c r="AV1199" s="554">
        <v>431</v>
      </c>
      <c r="AW1199" s="84"/>
      <c r="AX1199" s="553"/>
      <c r="AY1199" s="554"/>
      <c r="AZ1199" s="84"/>
      <c r="BA1199" s="553"/>
      <c r="BB1199" s="554"/>
      <c r="BC1199" s="84"/>
      <c r="BD1199" s="553"/>
      <c r="BE1199" s="554"/>
      <c r="BF1199" s="84"/>
      <c r="BG1199" s="553"/>
      <c r="BH1199" s="554"/>
      <c r="BI1199" s="84"/>
      <c r="BJ1199" s="553"/>
      <c r="BK1199" s="554"/>
      <c r="BL1199" s="84"/>
      <c r="BM1199" s="553"/>
      <c r="BN1199" s="554"/>
      <c r="BO1199" s="84"/>
      <c r="BP1199" s="553"/>
      <c r="BQ1199" s="554"/>
      <c r="BR1199" s="84"/>
      <c r="BS1199" s="553"/>
      <c r="BT1199" s="554"/>
      <c r="BU1199" s="84"/>
      <c r="BV1199" s="553"/>
      <c r="BW1199" s="554"/>
      <c r="BX1199" s="84"/>
      <c r="BY1199" s="553"/>
      <c r="BZ1199" s="554"/>
      <c r="CA1199" s="84"/>
      <c r="CB1199" s="553"/>
      <c r="CC1199" s="554"/>
      <c r="CD1199" s="84"/>
      <c r="CE1199" s="553"/>
      <c r="CF1199" s="554"/>
      <c r="CG1199" s="84"/>
      <c r="CH1199" s="553"/>
      <c r="CI1199" s="554"/>
      <c r="CJ1199" s="554"/>
      <c r="CK1199" s="554"/>
      <c r="CL1199" s="554"/>
      <c r="CM1199" s="554"/>
      <c r="CN1199" s="554"/>
      <c r="CO1199" s="554"/>
      <c r="CP1199" s="554"/>
      <c r="CQ1199" s="554"/>
      <c r="CR1199" s="554"/>
      <c r="CS1199" s="554"/>
      <c r="CT1199" s="554"/>
      <c r="CU1199" s="554"/>
      <c r="CV1199" s="554"/>
      <c r="CW1199" s="554"/>
      <c r="CX1199" s="554"/>
      <c r="CY1199" s="554">
        <v>140000000</v>
      </c>
      <c r="CZ1199" s="84">
        <v>0</v>
      </c>
      <c r="DA1199" s="84"/>
      <c r="DB1199" s="727" t="s">
        <v>13003</v>
      </c>
      <c r="DC1199" s="565">
        <v>2</v>
      </c>
      <c r="DD1199" s="928"/>
      <c r="DE1199" s="102" t="s">
        <v>19355</v>
      </c>
      <c r="DF1199" s="928"/>
      <c r="DG1199" s="555">
        <v>0</v>
      </c>
      <c r="DH1199" s="214" t="s">
        <v>4749</v>
      </c>
      <c r="DI1199" s="557"/>
      <c r="DJ1199" s="111">
        <v>41012</v>
      </c>
      <c r="DK1199" s="558">
        <v>17</v>
      </c>
      <c r="DL1199" s="558"/>
      <c r="DM1199" s="619" t="s">
        <v>20666</v>
      </c>
      <c r="DN1199" s="890">
        <v>140000000</v>
      </c>
      <c r="DO1199" s="928"/>
      <c r="DP1199" s="928"/>
      <c r="DQ1199" s="928"/>
      <c r="DR1199" s="928"/>
    </row>
    <row r="1200" spans="1:122" ht="60.75" customHeight="1" thickTop="1" thickBot="1">
      <c r="A1200" s="214" t="s">
        <v>4750</v>
      </c>
      <c r="B1200" s="214" t="s">
        <v>4336</v>
      </c>
      <c r="C1200" s="214" t="s">
        <v>543</v>
      </c>
      <c r="D1200" s="374">
        <v>1</v>
      </c>
      <c r="E1200" s="517">
        <v>41019</v>
      </c>
      <c r="F1200" s="517">
        <v>40995</v>
      </c>
      <c r="G1200" s="517">
        <v>41075</v>
      </c>
      <c r="H1200" s="517">
        <v>41086</v>
      </c>
      <c r="I1200" s="517">
        <v>41073</v>
      </c>
      <c r="J1200" s="382">
        <v>28</v>
      </c>
      <c r="K1200" s="551">
        <v>41925</v>
      </c>
      <c r="L1200" s="561">
        <v>41073</v>
      </c>
      <c r="M1200" s="286"/>
      <c r="N1200" s="214" t="s">
        <v>4753</v>
      </c>
      <c r="O1200" s="1166">
        <v>890903532</v>
      </c>
      <c r="P1200" s="530" t="s">
        <v>19089</v>
      </c>
      <c r="Q1200" s="530">
        <v>900157683</v>
      </c>
      <c r="R1200" s="530" t="s">
        <v>1097</v>
      </c>
      <c r="S1200" s="530" t="s">
        <v>1097</v>
      </c>
      <c r="T1200" s="530" t="s">
        <v>1097</v>
      </c>
      <c r="U1200" s="530" t="s">
        <v>1097</v>
      </c>
      <c r="V1200" s="530" t="s">
        <v>1097</v>
      </c>
      <c r="W1200" s="530" t="s">
        <v>1097</v>
      </c>
      <c r="X1200" s="530" t="s">
        <v>1097</v>
      </c>
      <c r="Y1200" s="530" t="s">
        <v>1097</v>
      </c>
      <c r="Z1200" s="530" t="s">
        <v>1097</v>
      </c>
      <c r="AA1200" s="530" t="s">
        <v>1097</v>
      </c>
      <c r="AB1200" s="214" t="s">
        <v>4754</v>
      </c>
      <c r="AC1200" s="214"/>
      <c r="AD1200" s="214"/>
      <c r="AE1200" s="214" t="s">
        <v>6052</v>
      </c>
      <c r="AF1200" s="214">
        <v>177</v>
      </c>
      <c r="AG1200" s="626"/>
      <c r="AH1200" s="636">
        <v>152875000</v>
      </c>
      <c r="AI1200" s="634">
        <v>70322500</v>
      </c>
      <c r="AJ1200" s="634">
        <v>223197500</v>
      </c>
      <c r="AK1200" s="214" t="s">
        <v>6199</v>
      </c>
      <c r="AL1200" s="214" t="s">
        <v>156</v>
      </c>
      <c r="AM1200" s="86">
        <v>152875000</v>
      </c>
      <c r="AN1200" s="86" t="s">
        <v>14361</v>
      </c>
      <c r="AO1200" s="86" t="s">
        <v>8485</v>
      </c>
      <c r="AP1200" s="83" t="s">
        <v>1509</v>
      </c>
      <c r="AQ1200" s="84">
        <v>76437500</v>
      </c>
      <c r="AR1200" s="553">
        <v>41086</v>
      </c>
      <c r="AS1200" s="554">
        <v>206</v>
      </c>
      <c r="AT1200" s="488"/>
      <c r="AU1200" s="553"/>
      <c r="AV1200" s="554"/>
      <c r="AW1200" s="84"/>
      <c r="AX1200" s="553"/>
      <c r="AY1200" s="554"/>
      <c r="AZ1200" s="84"/>
      <c r="BA1200" s="553"/>
      <c r="BB1200" s="554"/>
      <c r="BC1200" s="84"/>
      <c r="BD1200" s="553"/>
      <c r="BE1200" s="554"/>
      <c r="BF1200" s="84"/>
      <c r="BG1200" s="553"/>
      <c r="BH1200" s="554"/>
      <c r="BI1200" s="84"/>
      <c r="BJ1200" s="553"/>
      <c r="BK1200" s="554"/>
      <c r="BL1200" s="84"/>
      <c r="BM1200" s="553"/>
      <c r="BN1200" s="554"/>
      <c r="BO1200" s="84"/>
      <c r="BP1200" s="553"/>
      <c r="BQ1200" s="554"/>
      <c r="BR1200" s="84"/>
      <c r="BS1200" s="553"/>
      <c r="BT1200" s="554"/>
      <c r="BU1200" s="84"/>
      <c r="BV1200" s="553"/>
      <c r="BW1200" s="554"/>
      <c r="BX1200" s="84"/>
      <c r="BY1200" s="553"/>
      <c r="BZ1200" s="554"/>
      <c r="CA1200" s="84"/>
      <c r="CB1200" s="553"/>
      <c r="CC1200" s="554"/>
      <c r="CD1200" s="84"/>
      <c r="CE1200" s="553"/>
      <c r="CF1200" s="554"/>
      <c r="CG1200" s="84"/>
      <c r="CH1200" s="553"/>
      <c r="CI1200" s="554"/>
      <c r="CJ1200" s="554"/>
      <c r="CK1200" s="554"/>
      <c r="CL1200" s="554"/>
      <c r="CM1200" s="554"/>
      <c r="CN1200" s="554"/>
      <c r="CO1200" s="554"/>
      <c r="CP1200" s="554"/>
      <c r="CQ1200" s="554"/>
      <c r="CR1200" s="554"/>
      <c r="CS1200" s="554"/>
      <c r="CT1200" s="554"/>
      <c r="CU1200" s="554"/>
      <c r="CV1200" s="554"/>
      <c r="CW1200" s="554"/>
      <c r="CX1200" s="554"/>
      <c r="CY1200" s="554">
        <v>76437500</v>
      </c>
      <c r="CZ1200" s="84">
        <v>76437500</v>
      </c>
      <c r="DA1200" s="84"/>
      <c r="DB1200" s="856" t="s">
        <v>20280</v>
      </c>
      <c r="DC1200" s="565">
        <v>2</v>
      </c>
      <c r="DD1200" s="928"/>
      <c r="DE1200" s="102" t="s">
        <v>19355</v>
      </c>
      <c r="DF1200" s="928" t="s">
        <v>4118</v>
      </c>
      <c r="DG1200" s="555">
        <v>0</v>
      </c>
      <c r="DH1200" s="214" t="s">
        <v>4750</v>
      </c>
      <c r="DI1200" s="557">
        <v>41073</v>
      </c>
      <c r="DJ1200" s="111">
        <v>41003</v>
      </c>
      <c r="DK1200" s="558">
        <v>8</v>
      </c>
      <c r="DL1200" s="558"/>
      <c r="DM1200" s="619" t="s">
        <v>20570</v>
      </c>
      <c r="DN1200" s="890">
        <v>76437500</v>
      </c>
      <c r="DO1200" s="928"/>
      <c r="DP1200" s="928"/>
      <c r="DQ1200" s="928"/>
      <c r="DR1200" s="928"/>
    </row>
    <row r="1201" spans="1:122" ht="71" customHeight="1" thickTop="1" thickBot="1">
      <c r="A1201" s="214" t="s">
        <v>4751</v>
      </c>
      <c r="B1201" s="214" t="s">
        <v>4336</v>
      </c>
      <c r="C1201" s="214" t="s">
        <v>543</v>
      </c>
      <c r="D1201" s="374">
        <v>1</v>
      </c>
      <c r="E1201" s="517">
        <v>41061</v>
      </c>
      <c r="F1201" s="517">
        <v>40995</v>
      </c>
      <c r="G1201" s="517">
        <v>41085</v>
      </c>
      <c r="H1201" s="517">
        <v>41093</v>
      </c>
      <c r="I1201" s="517">
        <v>41082</v>
      </c>
      <c r="J1201" s="382">
        <v>28</v>
      </c>
      <c r="K1201" s="551">
        <v>41934</v>
      </c>
      <c r="L1201" s="561">
        <v>41082</v>
      </c>
      <c r="M1201" s="286"/>
      <c r="N1201" s="214" t="s">
        <v>3864</v>
      </c>
      <c r="O1201" s="1166">
        <v>811036030</v>
      </c>
      <c r="P1201" s="530" t="s">
        <v>19089</v>
      </c>
      <c r="Q1201" s="530">
        <v>900157683</v>
      </c>
      <c r="R1201" s="530" t="s">
        <v>1097</v>
      </c>
      <c r="S1201" s="530" t="s">
        <v>1097</v>
      </c>
      <c r="T1201" s="530" t="s">
        <v>1097</v>
      </c>
      <c r="U1201" s="530" t="s">
        <v>1097</v>
      </c>
      <c r="V1201" s="530" t="s">
        <v>1097</v>
      </c>
      <c r="W1201" s="530" t="s">
        <v>1097</v>
      </c>
      <c r="X1201" s="530" t="s">
        <v>1097</v>
      </c>
      <c r="Y1201" s="530" t="s">
        <v>1097</v>
      </c>
      <c r="Z1201" s="530" t="s">
        <v>1097</v>
      </c>
      <c r="AA1201" s="530" t="s">
        <v>1097</v>
      </c>
      <c r="AB1201" s="214" t="s">
        <v>4755</v>
      </c>
      <c r="AC1201" s="214"/>
      <c r="AD1201" s="214"/>
      <c r="AE1201" s="214" t="s">
        <v>6052</v>
      </c>
      <c r="AF1201" s="214">
        <v>177</v>
      </c>
      <c r="AG1201" s="626"/>
      <c r="AH1201" s="636">
        <v>175687500</v>
      </c>
      <c r="AI1201" s="634">
        <v>182687500</v>
      </c>
      <c r="AJ1201" s="634">
        <v>358375000</v>
      </c>
      <c r="AK1201" s="214" t="s">
        <v>5980</v>
      </c>
      <c r="AL1201" s="214" t="s">
        <v>156</v>
      </c>
      <c r="AM1201" s="86">
        <v>175687500</v>
      </c>
      <c r="AN1201" s="86" t="s">
        <v>14361</v>
      </c>
      <c r="AO1201" s="86" t="s">
        <v>8485</v>
      </c>
      <c r="AP1201" s="83" t="s">
        <v>1509</v>
      </c>
      <c r="AQ1201" s="84">
        <v>87343750</v>
      </c>
      <c r="AR1201" s="553">
        <v>41093</v>
      </c>
      <c r="AS1201" s="554">
        <v>212</v>
      </c>
      <c r="AT1201" s="488">
        <v>500000</v>
      </c>
      <c r="AU1201" s="553">
        <v>41095</v>
      </c>
      <c r="AV1201" s="554">
        <v>215</v>
      </c>
      <c r="AW1201" s="84"/>
      <c r="AX1201" s="553"/>
      <c r="AY1201" s="554"/>
      <c r="AZ1201" s="84"/>
      <c r="BA1201" s="553"/>
      <c r="BB1201" s="554"/>
      <c r="BC1201" s="84"/>
      <c r="BD1201" s="553"/>
      <c r="BE1201" s="554"/>
      <c r="BF1201" s="84"/>
      <c r="BG1201" s="553"/>
      <c r="BH1201" s="554"/>
      <c r="BI1201" s="84"/>
      <c r="BJ1201" s="553"/>
      <c r="BK1201" s="554"/>
      <c r="BL1201" s="84"/>
      <c r="BM1201" s="553"/>
      <c r="BN1201" s="554"/>
      <c r="BO1201" s="84"/>
      <c r="BP1201" s="553"/>
      <c r="BQ1201" s="554"/>
      <c r="BR1201" s="84"/>
      <c r="BS1201" s="553"/>
      <c r="BT1201" s="554"/>
      <c r="BU1201" s="84"/>
      <c r="BV1201" s="553"/>
      <c r="BW1201" s="554"/>
      <c r="BX1201" s="84"/>
      <c r="BY1201" s="553"/>
      <c r="BZ1201" s="554"/>
      <c r="CA1201" s="84"/>
      <c r="CB1201" s="553"/>
      <c r="CC1201" s="554"/>
      <c r="CD1201" s="84"/>
      <c r="CE1201" s="553"/>
      <c r="CF1201" s="554"/>
      <c r="CG1201" s="84"/>
      <c r="CH1201" s="553"/>
      <c r="CI1201" s="554"/>
      <c r="CJ1201" s="554"/>
      <c r="CK1201" s="554"/>
      <c r="CL1201" s="554"/>
      <c r="CM1201" s="554"/>
      <c r="CN1201" s="554"/>
      <c r="CO1201" s="554"/>
      <c r="CP1201" s="554"/>
      <c r="CQ1201" s="554"/>
      <c r="CR1201" s="554"/>
      <c r="CS1201" s="554"/>
      <c r="CT1201" s="554"/>
      <c r="CU1201" s="554"/>
      <c r="CV1201" s="554"/>
      <c r="CW1201" s="554"/>
      <c r="CX1201" s="554"/>
      <c r="CY1201" s="554">
        <v>87843750</v>
      </c>
      <c r="CZ1201" s="84">
        <v>87843750</v>
      </c>
      <c r="DA1201" s="84"/>
      <c r="DB1201" s="856" t="s">
        <v>20280</v>
      </c>
      <c r="DC1201" s="565">
        <v>2</v>
      </c>
      <c r="DD1201" s="928"/>
      <c r="DE1201" s="102" t="s">
        <v>19355</v>
      </c>
      <c r="DF1201" s="928" t="s">
        <v>4118</v>
      </c>
      <c r="DG1201" s="555">
        <v>0</v>
      </c>
      <c r="DH1201" s="214" t="s">
        <v>4751</v>
      </c>
      <c r="DI1201" s="557">
        <v>41082</v>
      </c>
      <c r="DJ1201" s="111">
        <v>41003</v>
      </c>
      <c r="DK1201" s="558">
        <v>8</v>
      </c>
      <c r="DL1201" s="558" t="s">
        <v>15785</v>
      </c>
      <c r="DM1201" s="619" t="s">
        <v>20570</v>
      </c>
      <c r="DN1201" s="890">
        <v>87843750</v>
      </c>
      <c r="DO1201" s="928"/>
      <c r="DP1201" s="928"/>
      <c r="DQ1201" s="928"/>
      <c r="DR1201" s="928"/>
    </row>
    <row r="1202" spans="1:122" ht="60.75" customHeight="1" thickTop="1" thickBot="1">
      <c r="A1202" s="214" t="s">
        <v>4765</v>
      </c>
      <c r="B1202" s="214" t="s">
        <v>4316</v>
      </c>
      <c r="C1202" s="214" t="s">
        <v>543</v>
      </c>
      <c r="D1202" s="374">
        <v>1</v>
      </c>
      <c r="E1202" s="517">
        <v>41012</v>
      </c>
      <c r="F1202" s="517">
        <v>40998</v>
      </c>
      <c r="G1202" s="517">
        <v>41022</v>
      </c>
      <c r="H1202" s="517">
        <v>41036</v>
      </c>
      <c r="I1202" s="517">
        <v>41036</v>
      </c>
      <c r="J1202" s="382">
        <v>16</v>
      </c>
      <c r="K1202" s="551">
        <v>41524</v>
      </c>
      <c r="L1202" s="561">
        <v>41018</v>
      </c>
      <c r="M1202" s="286"/>
      <c r="N1202" s="214" t="s">
        <v>4772</v>
      </c>
      <c r="O1202" s="1166">
        <v>890908790</v>
      </c>
      <c r="P1202" s="530"/>
      <c r="Q1202" s="530"/>
      <c r="R1202" s="530"/>
      <c r="S1202" s="530"/>
      <c r="T1202" s="530"/>
      <c r="U1202" s="530"/>
      <c r="V1202" s="530"/>
      <c r="W1202" s="530"/>
      <c r="X1202" s="530"/>
      <c r="Y1202" s="530"/>
      <c r="Z1202" s="530"/>
      <c r="AA1202" s="530"/>
      <c r="AB1202" s="214" t="s">
        <v>4773</v>
      </c>
      <c r="AC1202" s="214" t="s">
        <v>223</v>
      </c>
      <c r="AD1202" s="214" t="s">
        <v>229</v>
      </c>
      <c r="AE1202" s="214" t="s">
        <v>872</v>
      </c>
      <c r="AF1202" s="214" t="s">
        <v>334</v>
      </c>
      <c r="AG1202" s="626"/>
      <c r="AH1202" s="636">
        <v>998894000</v>
      </c>
      <c r="AI1202" s="634">
        <v>250000000</v>
      </c>
      <c r="AJ1202" s="634">
        <v>1248894000</v>
      </c>
      <c r="AK1202" s="214" t="s">
        <v>5154</v>
      </c>
      <c r="AL1202" s="214" t="s">
        <v>156</v>
      </c>
      <c r="AM1202" s="86">
        <v>998894000</v>
      </c>
      <c r="AN1202" s="86" t="s">
        <v>14361</v>
      </c>
      <c r="AO1202" s="86" t="s">
        <v>8485</v>
      </c>
      <c r="AP1202" s="83" t="s">
        <v>1509</v>
      </c>
      <c r="AQ1202" s="84">
        <v>998894000</v>
      </c>
      <c r="AR1202" s="553">
        <v>41036</v>
      </c>
      <c r="AS1202" s="554">
        <v>164</v>
      </c>
      <c r="AT1202" s="488"/>
      <c r="AU1202" s="553"/>
      <c r="AV1202" s="554"/>
      <c r="AW1202" s="84"/>
      <c r="AX1202" s="553"/>
      <c r="AY1202" s="554"/>
      <c r="AZ1202" s="84"/>
      <c r="BA1202" s="553"/>
      <c r="BB1202" s="554"/>
      <c r="BC1202" s="84"/>
      <c r="BD1202" s="553"/>
      <c r="BE1202" s="554"/>
      <c r="BF1202" s="84"/>
      <c r="BG1202" s="553"/>
      <c r="BH1202" s="554"/>
      <c r="BI1202" s="84"/>
      <c r="BJ1202" s="553"/>
      <c r="BK1202" s="554"/>
      <c r="BL1202" s="84"/>
      <c r="BM1202" s="553"/>
      <c r="BN1202" s="554"/>
      <c r="BO1202" s="84"/>
      <c r="BP1202" s="553"/>
      <c r="BQ1202" s="554"/>
      <c r="BR1202" s="84"/>
      <c r="BS1202" s="553"/>
      <c r="BT1202" s="554"/>
      <c r="BU1202" s="84"/>
      <c r="BV1202" s="553"/>
      <c r="BW1202" s="554"/>
      <c r="BX1202" s="84"/>
      <c r="BY1202" s="553"/>
      <c r="BZ1202" s="554"/>
      <c r="CA1202" s="84"/>
      <c r="CB1202" s="553"/>
      <c r="CC1202" s="554"/>
      <c r="CD1202" s="84"/>
      <c r="CE1202" s="553"/>
      <c r="CF1202" s="554"/>
      <c r="CG1202" s="84"/>
      <c r="CH1202" s="553"/>
      <c r="CI1202" s="554"/>
      <c r="CJ1202" s="554"/>
      <c r="CK1202" s="554"/>
      <c r="CL1202" s="554"/>
      <c r="CM1202" s="554"/>
      <c r="CN1202" s="554"/>
      <c r="CO1202" s="554"/>
      <c r="CP1202" s="554"/>
      <c r="CQ1202" s="554"/>
      <c r="CR1202" s="554"/>
      <c r="CS1202" s="554"/>
      <c r="CT1202" s="554"/>
      <c r="CU1202" s="554"/>
      <c r="CV1202" s="554"/>
      <c r="CW1202" s="554"/>
      <c r="CX1202" s="554"/>
      <c r="CY1202" s="554">
        <v>998894000</v>
      </c>
      <c r="CZ1202" s="84">
        <v>0</v>
      </c>
      <c r="DA1202" s="84"/>
      <c r="DB1202" s="856" t="s">
        <v>20809</v>
      </c>
      <c r="DC1202" s="565">
        <v>1</v>
      </c>
      <c r="DD1202" s="928"/>
      <c r="DE1202" s="102" t="s">
        <v>19355</v>
      </c>
      <c r="DF1202" s="928"/>
      <c r="DG1202" s="555">
        <v>0</v>
      </c>
      <c r="DH1202" s="214" t="s">
        <v>4765</v>
      </c>
      <c r="DI1202" s="557">
        <v>41018</v>
      </c>
      <c r="DJ1202" s="111">
        <v>41010</v>
      </c>
      <c r="DK1202" s="558">
        <v>12</v>
      </c>
      <c r="DL1202" s="558"/>
      <c r="DM1202" s="619" t="s">
        <v>20758</v>
      </c>
      <c r="DN1202" s="890">
        <v>998894000</v>
      </c>
      <c r="DO1202" s="928"/>
      <c r="DP1202" s="928"/>
      <c r="DQ1202" s="928"/>
      <c r="DR1202" s="928"/>
    </row>
    <row r="1203" spans="1:122" ht="60.75" customHeight="1" thickTop="1" thickBot="1">
      <c r="A1203" s="214" t="s">
        <v>4766</v>
      </c>
      <c r="B1203" s="214" t="s">
        <v>4316</v>
      </c>
      <c r="C1203" s="214" t="s">
        <v>543</v>
      </c>
      <c r="D1203" s="374">
        <v>1</v>
      </c>
      <c r="E1203" s="517">
        <v>41019</v>
      </c>
      <c r="F1203" s="517">
        <v>40998</v>
      </c>
      <c r="G1203" s="517">
        <v>41022</v>
      </c>
      <c r="H1203" s="517">
        <v>41036</v>
      </c>
      <c r="I1203" s="517">
        <v>41036</v>
      </c>
      <c r="J1203" s="382">
        <v>16</v>
      </c>
      <c r="K1203" s="551">
        <v>41524</v>
      </c>
      <c r="L1203" s="561">
        <v>41018</v>
      </c>
      <c r="M1203" s="286"/>
      <c r="N1203" s="214" t="s">
        <v>294</v>
      </c>
      <c r="O1203" s="1166">
        <v>900158270</v>
      </c>
      <c r="P1203" s="530"/>
      <c r="Q1203" s="530"/>
      <c r="R1203" s="530"/>
      <c r="S1203" s="530"/>
      <c r="T1203" s="530"/>
      <c r="U1203" s="530"/>
      <c r="V1203" s="530"/>
      <c r="W1203" s="530"/>
      <c r="X1203" s="530"/>
      <c r="Y1203" s="530"/>
      <c r="Z1203" s="530"/>
      <c r="AA1203" s="530"/>
      <c r="AB1203" s="214" t="s">
        <v>4774</v>
      </c>
      <c r="AC1203" s="214" t="s">
        <v>223</v>
      </c>
      <c r="AD1203" s="214" t="s">
        <v>229</v>
      </c>
      <c r="AE1203" s="214" t="s">
        <v>872</v>
      </c>
      <c r="AF1203" s="214" t="s">
        <v>334</v>
      </c>
      <c r="AG1203" s="626"/>
      <c r="AH1203" s="636">
        <v>159823040</v>
      </c>
      <c r="AI1203" s="634">
        <v>39974096</v>
      </c>
      <c r="AJ1203" s="634">
        <v>199797136</v>
      </c>
      <c r="AK1203" s="214" t="s">
        <v>5154</v>
      </c>
      <c r="AL1203" s="214" t="s">
        <v>156</v>
      </c>
      <c r="AM1203" s="86">
        <v>159823040</v>
      </c>
      <c r="AN1203" s="86" t="s">
        <v>1458</v>
      </c>
      <c r="AO1203" s="86" t="s">
        <v>1515</v>
      </c>
      <c r="AP1203" s="83" t="s">
        <v>1516</v>
      </c>
      <c r="AQ1203" s="84">
        <v>159823040</v>
      </c>
      <c r="AR1203" s="553">
        <v>41036</v>
      </c>
      <c r="AS1203" s="554">
        <v>164</v>
      </c>
      <c r="AT1203" s="488"/>
      <c r="AU1203" s="553"/>
      <c r="AV1203" s="554"/>
      <c r="AW1203" s="84"/>
      <c r="AX1203" s="553"/>
      <c r="AY1203" s="554"/>
      <c r="AZ1203" s="84"/>
      <c r="BA1203" s="553"/>
      <c r="BB1203" s="554"/>
      <c r="BC1203" s="84"/>
      <c r="BD1203" s="553"/>
      <c r="BE1203" s="554"/>
      <c r="BF1203" s="84"/>
      <c r="BG1203" s="553"/>
      <c r="BH1203" s="554"/>
      <c r="BI1203" s="84"/>
      <c r="BJ1203" s="553"/>
      <c r="BK1203" s="554"/>
      <c r="BL1203" s="84"/>
      <c r="BM1203" s="553"/>
      <c r="BN1203" s="554"/>
      <c r="BO1203" s="84"/>
      <c r="BP1203" s="553"/>
      <c r="BQ1203" s="554"/>
      <c r="BR1203" s="84"/>
      <c r="BS1203" s="553"/>
      <c r="BT1203" s="554"/>
      <c r="BU1203" s="84"/>
      <c r="BV1203" s="553"/>
      <c r="BW1203" s="554"/>
      <c r="BX1203" s="84"/>
      <c r="BY1203" s="553"/>
      <c r="BZ1203" s="554"/>
      <c r="CA1203" s="84"/>
      <c r="CB1203" s="553"/>
      <c r="CC1203" s="554"/>
      <c r="CD1203" s="84"/>
      <c r="CE1203" s="553"/>
      <c r="CF1203" s="554"/>
      <c r="CG1203" s="84"/>
      <c r="CH1203" s="553"/>
      <c r="CI1203" s="554"/>
      <c r="CJ1203" s="554"/>
      <c r="CK1203" s="554"/>
      <c r="CL1203" s="554"/>
      <c r="CM1203" s="554"/>
      <c r="CN1203" s="554"/>
      <c r="CO1203" s="554"/>
      <c r="CP1203" s="554"/>
      <c r="CQ1203" s="554"/>
      <c r="CR1203" s="554"/>
      <c r="CS1203" s="554"/>
      <c r="CT1203" s="554"/>
      <c r="CU1203" s="554"/>
      <c r="CV1203" s="554"/>
      <c r="CW1203" s="554"/>
      <c r="CX1203" s="554"/>
      <c r="CY1203" s="554">
        <v>159823040</v>
      </c>
      <c r="CZ1203" s="84">
        <v>0</v>
      </c>
      <c r="DA1203" s="84"/>
      <c r="DB1203" s="856" t="s">
        <v>20809</v>
      </c>
      <c r="DC1203" s="565">
        <v>1</v>
      </c>
      <c r="DD1203" s="928"/>
      <c r="DE1203" s="102" t="s">
        <v>19355</v>
      </c>
      <c r="DF1203" s="928"/>
      <c r="DG1203" s="555">
        <v>0</v>
      </c>
      <c r="DH1203" s="214" t="s">
        <v>4766</v>
      </c>
      <c r="DI1203" s="557">
        <v>41018</v>
      </c>
      <c r="DJ1203" s="111">
        <v>41010</v>
      </c>
      <c r="DK1203" s="558">
        <v>12</v>
      </c>
      <c r="DL1203" s="558"/>
      <c r="DM1203" s="619" t="s">
        <v>20758</v>
      </c>
      <c r="DN1203" s="890">
        <v>159823040</v>
      </c>
      <c r="DO1203" s="928"/>
      <c r="DP1203" s="928"/>
      <c r="DQ1203" s="928"/>
      <c r="DR1203" s="928"/>
    </row>
    <row r="1204" spans="1:122" ht="71" customHeight="1" thickTop="1" thickBot="1">
      <c r="A1204" s="214" t="s">
        <v>4767</v>
      </c>
      <c r="B1204" s="214" t="s">
        <v>4308</v>
      </c>
      <c r="C1204" s="214" t="s">
        <v>86</v>
      </c>
      <c r="D1204" s="374">
        <v>0</v>
      </c>
      <c r="E1204" s="517">
        <v>41068</v>
      </c>
      <c r="F1204" s="517">
        <v>40998</v>
      </c>
      <c r="G1204" s="517">
        <v>41068</v>
      </c>
      <c r="H1204" s="517">
        <v>41134</v>
      </c>
      <c r="I1204" s="517">
        <v>41068</v>
      </c>
      <c r="J1204" s="382">
        <v>13</v>
      </c>
      <c r="K1204" s="551">
        <v>41463</v>
      </c>
      <c r="L1204" s="552">
        <v>41068</v>
      </c>
      <c r="M1204" s="286"/>
      <c r="N1204" s="214" t="s">
        <v>4775</v>
      </c>
      <c r="O1204" s="1166">
        <v>890904996</v>
      </c>
      <c r="P1204" s="530"/>
      <c r="Q1204" s="530"/>
      <c r="R1204" s="530"/>
      <c r="S1204" s="530"/>
      <c r="T1204" s="530"/>
      <c r="U1204" s="530"/>
      <c r="V1204" s="530"/>
      <c r="W1204" s="530"/>
      <c r="X1204" s="530"/>
      <c r="Y1204" s="530"/>
      <c r="Z1204" s="530"/>
      <c r="AA1204" s="530"/>
      <c r="AB1204" s="214" t="s">
        <v>4446</v>
      </c>
      <c r="AC1204" s="214"/>
      <c r="AD1204" s="214"/>
      <c r="AE1204" s="214" t="s">
        <v>6053</v>
      </c>
      <c r="AF1204" s="214" t="s">
        <v>5406</v>
      </c>
      <c r="AG1204" s="626"/>
      <c r="AH1204" s="636">
        <v>128544000</v>
      </c>
      <c r="AI1204" s="634">
        <v>111807571</v>
      </c>
      <c r="AJ1204" s="634">
        <v>240351571</v>
      </c>
      <c r="AK1204" s="214" t="s">
        <v>5183</v>
      </c>
      <c r="AL1204" s="214" t="s">
        <v>156</v>
      </c>
      <c r="AM1204" s="86">
        <v>128544000</v>
      </c>
      <c r="AN1204" s="86" t="s">
        <v>14361</v>
      </c>
      <c r="AO1204" s="86" t="s">
        <v>8485</v>
      </c>
      <c r="AP1204" s="83" t="s">
        <v>1509</v>
      </c>
      <c r="AQ1204" s="84">
        <v>64272000</v>
      </c>
      <c r="AR1204" s="553">
        <v>41134</v>
      </c>
      <c r="AS1204" s="554">
        <v>234</v>
      </c>
      <c r="AT1204" s="488">
        <v>64272000</v>
      </c>
      <c r="AU1204" s="553">
        <v>41334</v>
      </c>
      <c r="AV1204" s="554">
        <v>424</v>
      </c>
      <c r="AW1204" s="84"/>
      <c r="AX1204" s="553"/>
      <c r="AY1204" s="554"/>
      <c r="AZ1204" s="84"/>
      <c r="BA1204" s="553"/>
      <c r="BB1204" s="554"/>
      <c r="BC1204" s="84"/>
      <c r="BD1204" s="553"/>
      <c r="BE1204" s="554"/>
      <c r="BF1204" s="84"/>
      <c r="BG1204" s="553"/>
      <c r="BH1204" s="554"/>
      <c r="BI1204" s="84"/>
      <c r="BJ1204" s="553"/>
      <c r="BK1204" s="554"/>
      <c r="BL1204" s="84"/>
      <c r="BM1204" s="553"/>
      <c r="BN1204" s="554"/>
      <c r="BO1204" s="84"/>
      <c r="BP1204" s="553"/>
      <c r="BQ1204" s="554"/>
      <c r="BR1204" s="84"/>
      <c r="BS1204" s="553"/>
      <c r="BT1204" s="554"/>
      <c r="BU1204" s="84"/>
      <c r="BV1204" s="553"/>
      <c r="BW1204" s="554"/>
      <c r="BX1204" s="84"/>
      <c r="BY1204" s="553"/>
      <c r="BZ1204" s="554"/>
      <c r="CA1204" s="84"/>
      <c r="CB1204" s="553"/>
      <c r="CC1204" s="554"/>
      <c r="CD1204" s="84"/>
      <c r="CE1204" s="553"/>
      <c r="CF1204" s="554"/>
      <c r="CG1204" s="84"/>
      <c r="CH1204" s="553"/>
      <c r="CI1204" s="554"/>
      <c r="CJ1204" s="554"/>
      <c r="CK1204" s="554"/>
      <c r="CL1204" s="554"/>
      <c r="CM1204" s="554"/>
      <c r="CN1204" s="554"/>
      <c r="CO1204" s="554"/>
      <c r="CP1204" s="554"/>
      <c r="CQ1204" s="554"/>
      <c r="CR1204" s="554"/>
      <c r="CS1204" s="554"/>
      <c r="CT1204" s="554"/>
      <c r="CU1204" s="554"/>
      <c r="CV1204" s="554"/>
      <c r="CW1204" s="554"/>
      <c r="CX1204" s="554"/>
      <c r="CY1204" s="554">
        <v>128544000</v>
      </c>
      <c r="CZ1204" s="84">
        <v>0</v>
      </c>
      <c r="DA1204" s="84"/>
      <c r="DB1204" s="856" t="s">
        <v>20809</v>
      </c>
      <c r="DC1204" s="565">
        <v>2</v>
      </c>
      <c r="DD1204" s="928"/>
      <c r="DE1204" s="102" t="s">
        <v>14525</v>
      </c>
      <c r="DF1204" s="928"/>
      <c r="DG1204" s="555">
        <v>0</v>
      </c>
      <c r="DH1204" s="214" t="s">
        <v>4767</v>
      </c>
      <c r="DI1204" s="557"/>
      <c r="DJ1204" s="111">
        <v>41016</v>
      </c>
      <c r="DK1204" s="558">
        <v>18</v>
      </c>
      <c r="DL1204" s="558"/>
      <c r="DM1204" s="619" t="s">
        <v>20698</v>
      </c>
      <c r="DN1204" s="890">
        <v>128544000</v>
      </c>
      <c r="DO1204" s="928"/>
      <c r="DP1204" s="928"/>
      <c r="DQ1204" s="928"/>
      <c r="DR1204" s="928"/>
    </row>
    <row r="1205" spans="1:122" ht="71" customHeight="1" thickTop="1" thickBot="1">
      <c r="A1205" s="214" t="s">
        <v>4768</v>
      </c>
      <c r="B1205" s="214" t="s">
        <v>4308</v>
      </c>
      <c r="C1205" s="214" t="s">
        <v>86</v>
      </c>
      <c r="D1205" s="374">
        <v>0</v>
      </c>
      <c r="E1205" s="517">
        <v>41068</v>
      </c>
      <c r="F1205" s="517">
        <v>40998</v>
      </c>
      <c r="G1205" s="517">
        <v>41068</v>
      </c>
      <c r="H1205" s="517">
        <v>41134</v>
      </c>
      <c r="I1205" s="517">
        <v>41068</v>
      </c>
      <c r="J1205" s="382">
        <v>13</v>
      </c>
      <c r="K1205" s="551">
        <v>41463</v>
      </c>
      <c r="L1205" s="552">
        <v>41068</v>
      </c>
      <c r="M1205" s="286"/>
      <c r="N1205" s="214" t="s">
        <v>4775</v>
      </c>
      <c r="O1205" s="1166">
        <v>890904996</v>
      </c>
      <c r="P1205" s="530"/>
      <c r="Q1205" s="530"/>
      <c r="R1205" s="530"/>
      <c r="S1205" s="530"/>
      <c r="T1205" s="530"/>
      <c r="U1205" s="530"/>
      <c r="V1205" s="530"/>
      <c r="W1205" s="530"/>
      <c r="X1205" s="530"/>
      <c r="Y1205" s="530"/>
      <c r="Z1205" s="530"/>
      <c r="AA1205" s="530"/>
      <c r="AB1205" s="214" t="s">
        <v>4446</v>
      </c>
      <c r="AC1205" s="214"/>
      <c r="AD1205" s="214"/>
      <c r="AE1205" s="214" t="s">
        <v>6053</v>
      </c>
      <c r="AF1205" s="214" t="s">
        <v>5406</v>
      </c>
      <c r="AG1205" s="626"/>
      <c r="AH1205" s="636">
        <v>128544000</v>
      </c>
      <c r="AI1205" s="634">
        <v>111807571</v>
      </c>
      <c r="AJ1205" s="634">
        <v>240351571</v>
      </c>
      <c r="AK1205" s="214" t="s">
        <v>5183</v>
      </c>
      <c r="AL1205" s="214" t="s">
        <v>156</v>
      </c>
      <c r="AM1205" s="86">
        <v>128544000</v>
      </c>
      <c r="AN1205" s="86" t="s">
        <v>14361</v>
      </c>
      <c r="AO1205" s="86" t="s">
        <v>8485</v>
      </c>
      <c r="AP1205" s="83" t="s">
        <v>1509</v>
      </c>
      <c r="AQ1205" s="84">
        <v>64272000</v>
      </c>
      <c r="AR1205" s="553">
        <v>41134</v>
      </c>
      <c r="AS1205" s="554">
        <v>234</v>
      </c>
      <c r="AT1205" s="488">
        <v>64272000</v>
      </c>
      <c r="AU1205" s="553">
        <v>41334</v>
      </c>
      <c r="AV1205" s="554">
        <v>424</v>
      </c>
      <c r="AW1205" s="84"/>
      <c r="AX1205" s="553"/>
      <c r="AY1205" s="554"/>
      <c r="AZ1205" s="84"/>
      <c r="BA1205" s="553"/>
      <c r="BB1205" s="554"/>
      <c r="BC1205" s="84"/>
      <c r="BD1205" s="553"/>
      <c r="BE1205" s="554"/>
      <c r="BF1205" s="84"/>
      <c r="BG1205" s="553"/>
      <c r="BH1205" s="554"/>
      <c r="BI1205" s="84"/>
      <c r="BJ1205" s="553"/>
      <c r="BK1205" s="554"/>
      <c r="BL1205" s="84"/>
      <c r="BM1205" s="553"/>
      <c r="BN1205" s="554"/>
      <c r="BO1205" s="84"/>
      <c r="BP1205" s="553"/>
      <c r="BQ1205" s="554"/>
      <c r="BR1205" s="84"/>
      <c r="BS1205" s="553"/>
      <c r="BT1205" s="554"/>
      <c r="BU1205" s="84"/>
      <c r="BV1205" s="553"/>
      <c r="BW1205" s="554"/>
      <c r="BX1205" s="84"/>
      <c r="BY1205" s="553"/>
      <c r="BZ1205" s="554"/>
      <c r="CA1205" s="84"/>
      <c r="CB1205" s="553"/>
      <c r="CC1205" s="554"/>
      <c r="CD1205" s="84"/>
      <c r="CE1205" s="553"/>
      <c r="CF1205" s="554"/>
      <c r="CG1205" s="84"/>
      <c r="CH1205" s="553"/>
      <c r="CI1205" s="554"/>
      <c r="CJ1205" s="554"/>
      <c r="CK1205" s="554"/>
      <c r="CL1205" s="554"/>
      <c r="CM1205" s="554"/>
      <c r="CN1205" s="554"/>
      <c r="CO1205" s="554"/>
      <c r="CP1205" s="554"/>
      <c r="CQ1205" s="554"/>
      <c r="CR1205" s="554"/>
      <c r="CS1205" s="554"/>
      <c r="CT1205" s="554"/>
      <c r="CU1205" s="554"/>
      <c r="CV1205" s="554"/>
      <c r="CW1205" s="554"/>
      <c r="CX1205" s="554"/>
      <c r="CY1205" s="554">
        <v>128544000</v>
      </c>
      <c r="CZ1205" s="84">
        <v>0</v>
      </c>
      <c r="DA1205" s="84"/>
      <c r="DB1205" s="856" t="s">
        <v>20809</v>
      </c>
      <c r="DC1205" s="565">
        <v>2</v>
      </c>
      <c r="DD1205" s="928"/>
      <c r="DE1205" s="102" t="s">
        <v>14525</v>
      </c>
      <c r="DF1205" s="928"/>
      <c r="DG1205" s="555">
        <v>0</v>
      </c>
      <c r="DH1205" s="214" t="s">
        <v>4768</v>
      </c>
      <c r="DI1205" s="557"/>
      <c r="DJ1205" s="111">
        <v>41016</v>
      </c>
      <c r="DK1205" s="558">
        <v>18</v>
      </c>
      <c r="DL1205" s="558"/>
      <c r="DM1205" s="619" t="s">
        <v>20698</v>
      </c>
      <c r="DN1205" s="890">
        <v>128544000</v>
      </c>
      <c r="DO1205" s="928"/>
      <c r="DP1205" s="928"/>
      <c r="DQ1205" s="928"/>
      <c r="DR1205" s="928"/>
    </row>
    <row r="1206" spans="1:122" ht="71" customHeight="1" thickTop="1" thickBot="1">
      <c r="A1206" s="214" t="s">
        <v>4769</v>
      </c>
      <c r="B1206" s="214" t="s">
        <v>4781</v>
      </c>
      <c r="C1206" s="214" t="s">
        <v>543</v>
      </c>
      <c r="D1206" s="374">
        <v>0</v>
      </c>
      <c r="E1206" s="517">
        <v>41095</v>
      </c>
      <c r="F1206" s="517">
        <v>40998</v>
      </c>
      <c r="G1206" s="517">
        <v>41095</v>
      </c>
      <c r="H1206" s="517">
        <v>41136</v>
      </c>
      <c r="I1206" s="517">
        <v>41095</v>
      </c>
      <c r="J1206" s="382">
        <v>24</v>
      </c>
      <c r="K1206" s="551">
        <v>41825</v>
      </c>
      <c r="L1206" s="552"/>
      <c r="M1206" s="286"/>
      <c r="N1206" s="214" t="s">
        <v>180</v>
      </c>
      <c r="O1206" s="1166">
        <v>860007386</v>
      </c>
      <c r="P1206" s="530" t="s">
        <v>1097</v>
      </c>
      <c r="Q1206" s="530" t="s">
        <v>1097</v>
      </c>
      <c r="R1206" s="530" t="s">
        <v>1097</v>
      </c>
      <c r="S1206" s="530" t="s">
        <v>1097</v>
      </c>
      <c r="T1206" s="530" t="s">
        <v>1097</v>
      </c>
      <c r="U1206" s="530" t="s">
        <v>1097</v>
      </c>
      <c r="V1206" s="530" t="s">
        <v>1097</v>
      </c>
      <c r="W1206" s="530" t="s">
        <v>1097</v>
      </c>
      <c r="X1206" s="530" t="s">
        <v>1097</v>
      </c>
      <c r="Y1206" s="530" t="s">
        <v>1097</v>
      </c>
      <c r="Z1206" s="530" t="s">
        <v>1097</v>
      </c>
      <c r="AA1206" s="530" t="s">
        <v>1097</v>
      </c>
      <c r="AB1206" s="214" t="s">
        <v>4783</v>
      </c>
      <c r="AC1206" s="214"/>
      <c r="AD1206" s="214" t="s">
        <v>226</v>
      </c>
      <c r="AE1206" s="214" t="s">
        <v>189</v>
      </c>
      <c r="AF1206" s="214" t="s">
        <v>6049</v>
      </c>
      <c r="AG1206" s="626"/>
      <c r="AH1206" s="636">
        <v>200000000</v>
      </c>
      <c r="AI1206" s="634">
        <v>89000000</v>
      </c>
      <c r="AJ1206" s="634">
        <v>289000000</v>
      </c>
      <c r="AK1206" s="214" t="s">
        <v>6583</v>
      </c>
      <c r="AL1206" s="214" t="s">
        <v>156</v>
      </c>
      <c r="AM1206" s="86">
        <v>200000000</v>
      </c>
      <c r="AN1206" s="86" t="s">
        <v>14315</v>
      </c>
      <c r="AO1206" s="86" t="s">
        <v>14315</v>
      </c>
      <c r="AP1206" s="97">
        <v>11001</v>
      </c>
      <c r="AQ1206" s="84">
        <v>100000000</v>
      </c>
      <c r="AR1206" s="553">
        <v>41136</v>
      </c>
      <c r="AS1206" s="554">
        <v>238</v>
      </c>
      <c r="AT1206" s="488"/>
      <c r="AU1206" s="553"/>
      <c r="AV1206" s="554"/>
      <c r="AW1206" s="84"/>
      <c r="AX1206" s="553"/>
      <c r="AY1206" s="554"/>
      <c r="AZ1206" s="84"/>
      <c r="BA1206" s="553"/>
      <c r="BB1206" s="554"/>
      <c r="BC1206" s="84"/>
      <c r="BD1206" s="553"/>
      <c r="BE1206" s="554"/>
      <c r="BF1206" s="84"/>
      <c r="BG1206" s="553"/>
      <c r="BH1206" s="554"/>
      <c r="BI1206" s="84"/>
      <c r="BJ1206" s="553"/>
      <c r="BK1206" s="554"/>
      <c r="BL1206" s="84"/>
      <c r="BM1206" s="553"/>
      <c r="BN1206" s="554"/>
      <c r="BO1206" s="84"/>
      <c r="BP1206" s="553"/>
      <c r="BQ1206" s="554"/>
      <c r="BR1206" s="84"/>
      <c r="BS1206" s="553"/>
      <c r="BT1206" s="554"/>
      <c r="BU1206" s="84"/>
      <c r="BV1206" s="553"/>
      <c r="BW1206" s="554"/>
      <c r="BX1206" s="84"/>
      <c r="BY1206" s="553"/>
      <c r="BZ1206" s="554"/>
      <c r="CA1206" s="84"/>
      <c r="CB1206" s="553"/>
      <c r="CC1206" s="554"/>
      <c r="CD1206" s="84"/>
      <c r="CE1206" s="553"/>
      <c r="CF1206" s="554"/>
      <c r="CG1206" s="84"/>
      <c r="CH1206" s="553"/>
      <c r="CI1206" s="554"/>
      <c r="CJ1206" s="554"/>
      <c r="CK1206" s="554"/>
      <c r="CL1206" s="554"/>
      <c r="CM1206" s="554"/>
      <c r="CN1206" s="554"/>
      <c r="CO1206" s="554"/>
      <c r="CP1206" s="554"/>
      <c r="CQ1206" s="554"/>
      <c r="CR1206" s="554"/>
      <c r="CS1206" s="554"/>
      <c r="CT1206" s="554"/>
      <c r="CU1206" s="554"/>
      <c r="CV1206" s="554"/>
      <c r="CW1206" s="554"/>
      <c r="CX1206" s="554"/>
      <c r="CY1206" s="554">
        <v>100000000</v>
      </c>
      <c r="CZ1206" s="84">
        <v>100000000</v>
      </c>
      <c r="DA1206" s="84"/>
      <c r="DB1206" s="856" t="s">
        <v>20280</v>
      </c>
      <c r="DC1206" s="565">
        <v>2</v>
      </c>
      <c r="DD1206" s="928"/>
      <c r="DE1206" s="102" t="s">
        <v>19355</v>
      </c>
      <c r="DF1206" s="928"/>
      <c r="DG1206" s="555" t="s">
        <v>5982</v>
      </c>
      <c r="DH1206" s="214" t="s">
        <v>4769</v>
      </c>
      <c r="DI1206" s="557"/>
      <c r="DJ1206" s="111">
        <v>41018</v>
      </c>
      <c r="DK1206" s="558">
        <v>20</v>
      </c>
      <c r="DL1206" s="558"/>
      <c r="DM1206" s="619" t="s">
        <v>20702</v>
      </c>
      <c r="DN1206" s="890">
        <v>100000000</v>
      </c>
      <c r="DO1206" s="928"/>
      <c r="DP1206" s="928"/>
      <c r="DQ1206" s="928"/>
      <c r="DR1206" s="928"/>
    </row>
    <row r="1207" spans="1:122" ht="71" customHeight="1" thickTop="1" thickBot="1">
      <c r="A1207" s="214" t="s">
        <v>4770</v>
      </c>
      <c r="B1207" s="214" t="s">
        <v>4781</v>
      </c>
      <c r="C1207" s="214" t="s">
        <v>543</v>
      </c>
      <c r="D1207" s="374">
        <v>0</v>
      </c>
      <c r="E1207" s="517">
        <v>41065</v>
      </c>
      <c r="F1207" s="517">
        <v>40998</v>
      </c>
      <c r="G1207" s="517">
        <v>41066</v>
      </c>
      <c r="H1207" s="517">
        <v>41136</v>
      </c>
      <c r="I1207" s="517">
        <v>41065</v>
      </c>
      <c r="J1207" s="382">
        <v>24</v>
      </c>
      <c r="K1207" s="551">
        <v>41795</v>
      </c>
      <c r="L1207" s="552"/>
      <c r="M1207" s="286"/>
      <c r="N1207" s="214" t="s">
        <v>4784</v>
      </c>
      <c r="O1207" s="1166">
        <v>860517302</v>
      </c>
      <c r="P1207" s="530" t="s">
        <v>1097</v>
      </c>
      <c r="Q1207" s="530" t="s">
        <v>1097</v>
      </c>
      <c r="R1207" s="530" t="s">
        <v>1097</v>
      </c>
      <c r="S1207" s="530" t="s">
        <v>1097</v>
      </c>
      <c r="T1207" s="530" t="s">
        <v>1097</v>
      </c>
      <c r="U1207" s="530" t="s">
        <v>1097</v>
      </c>
      <c r="V1207" s="530" t="s">
        <v>1097</v>
      </c>
      <c r="W1207" s="530" t="s">
        <v>1097</v>
      </c>
      <c r="X1207" s="530" t="s">
        <v>1097</v>
      </c>
      <c r="Y1207" s="530" t="s">
        <v>1097</v>
      </c>
      <c r="Z1207" s="530" t="s">
        <v>1097</v>
      </c>
      <c r="AA1207" s="530" t="s">
        <v>1097</v>
      </c>
      <c r="AB1207" s="214" t="s">
        <v>4785</v>
      </c>
      <c r="AC1207" s="214"/>
      <c r="AD1207" s="214" t="s">
        <v>226</v>
      </c>
      <c r="AE1207" s="214" t="s">
        <v>189</v>
      </c>
      <c r="AF1207" s="214" t="s">
        <v>6049</v>
      </c>
      <c r="AG1207" s="626"/>
      <c r="AH1207" s="636">
        <v>162170000</v>
      </c>
      <c r="AI1207" s="634">
        <v>109940000</v>
      </c>
      <c r="AJ1207" s="634">
        <v>272110000</v>
      </c>
      <c r="AK1207" s="214" t="s">
        <v>5981</v>
      </c>
      <c r="AL1207" s="214" t="s">
        <v>156</v>
      </c>
      <c r="AM1207" s="86">
        <v>162170000</v>
      </c>
      <c r="AN1207" s="531" t="s">
        <v>1454</v>
      </c>
      <c r="AO1207" s="531" t="s">
        <v>1506</v>
      </c>
      <c r="AP1207" s="83" t="s">
        <v>1507</v>
      </c>
      <c r="AQ1207" s="84">
        <v>81085000</v>
      </c>
      <c r="AR1207" s="553">
        <v>41136</v>
      </c>
      <c r="AS1207" s="554">
        <v>238</v>
      </c>
      <c r="AT1207" s="488"/>
      <c r="AU1207" s="553"/>
      <c r="AV1207" s="554"/>
      <c r="AW1207" s="84"/>
      <c r="AX1207" s="553"/>
      <c r="AY1207" s="554"/>
      <c r="AZ1207" s="84"/>
      <c r="BA1207" s="553"/>
      <c r="BB1207" s="554"/>
      <c r="BC1207" s="84"/>
      <c r="BD1207" s="553"/>
      <c r="BE1207" s="554"/>
      <c r="BF1207" s="84"/>
      <c r="BG1207" s="553"/>
      <c r="BH1207" s="554"/>
      <c r="BI1207" s="84"/>
      <c r="BJ1207" s="553"/>
      <c r="BK1207" s="554"/>
      <c r="BL1207" s="84"/>
      <c r="BM1207" s="553"/>
      <c r="BN1207" s="554"/>
      <c r="BO1207" s="84"/>
      <c r="BP1207" s="553"/>
      <c r="BQ1207" s="554"/>
      <c r="BR1207" s="84"/>
      <c r="BS1207" s="553"/>
      <c r="BT1207" s="554"/>
      <c r="BU1207" s="84"/>
      <c r="BV1207" s="553"/>
      <c r="BW1207" s="554"/>
      <c r="BX1207" s="84"/>
      <c r="BY1207" s="553"/>
      <c r="BZ1207" s="554"/>
      <c r="CA1207" s="84"/>
      <c r="CB1207" s="553"/>
      <c r="CC1207" s="554"/>
      <c r="CD1207" s="84"/>
      <c r="CE1207" s="553"/>
      <c r="CF1207" s="554"/>
      <c r="CG1207" s="84"/>
      <c r="CH1207" s="553"/>
      <c r="CI1207" s="554"/>
      <c r="CJ1207" s="554"/>
      <c r="CK1207" s="554"/>
      <c r="CL1207" s="554"/>
      <c r="CM1207" s="554"/>
      <c r="CN1207" s="554"/>
      <c r="CO1207" s="554"/>
      <c r="CP1207" s="554"/>
      <c r="CQ1207" s="554"/>
      <c r="CR1207" s="554"/>
      <c r="CS1207" s="554"/>
      <c r="CT1207" s="554"/>
      <c r="CU1207" s="554"/>
      <c r="CV1207" s="554"/>
      <c r="CW1207" s="554"/>
      <c r="CX1207" s="554"/>
      <c r="CY1207" s="554">
        <v>81085000</v>
      </c>
      <c r="CZ1207" s="84">
        <v>81085000</v>
      </c>
      <c r="DA1207" s="84"/>
      <c r="DB1207" s="856" t="s">
        <v>20280</v>
      </c>
      <c r="DC1207" s="565">
        <v>2</v>
      </c>
      <c r="DD1207" s="928"/>
      <c r="DE1207" s="102" t="s">
        <v>19355</v>
      </c>
      <c r="DF1207" s="928"/>
      <c r="DG1207" s="555" t="s">
        <v>5983</v>
      </c>
      <c r="DH1207" s="214" t="s">
        <v>4770</v>
      </c>
      <c r="DI1207" s="557"/>
      <c r="DJ1207" s="111">
        <v>41018</v>
      </c>
      <c r="DK1207" s="558">
        <v>20</v>
      </c>
      <c r="DL1207" s="558"/>
      <c r="DM1207" s="619" t="s">
        <v>20702</v>
      </c>
      <c r="DN1207" s="890">
        <v>81085000</v>
      </c>
      <c r="DO1207" s="928"/>
      <c r="DP1207" s="928"/>
      <c r="DQ1207" s="928"/>
      <c r="DR1207" s="928"/>
    </row>
    <row r="1208" spans="1:122" ht="71" customHeight="1" thickTop="1" thickBot="1">
      <c r="A1208" s="214" t="s">
        <v>4771</v>
      </c>
      <c r="B1208" s="214" t="s">
        <v>4781</v>
      </c>
      <c r="C1208" s="214" t="s">
        <v>86</v>
      </c>
      <c r="D1208" s="374">
        <v>0</v>
      </c>
      <c r="E1208" s="517">
        <v>41150</v>
      </c>
      <c r="F1208" s="517">
        <v>40998</v>
      </c>
      <c r="G1208" s="517">
        <v>41162</v>
      </c>
      <c r="H1208" s="517">
        <v>41176</v>
      </c>
      <c r="I1208" s="517">
        <v>41150</v>
      </c>
      <c r="J1208" s="382">
        <v>24</v>
      </c>
      <c r="K1208" s="551">
        <v>41880</v>
      </c>
      <c r="L1208" s="552">
        <v>41150</v>
      </c>
      <c r="M1208" s="286"/>
      <c r="N1208" s="214" t="s">
        <v>14444</v>
      </c>
      <c r="O1208" s="1166">
        <v>891500319</v>
      </c>
      <c r="P1208" s="530" t="s">
        <v>1097</v>
      </c>
      <c r="Q1208" s="530" t="s">
        <v>1097</v>
      </c>
      <c r="R1208" s="530" t="s">
        <v>1097</v>
      </c>
      <c r="S1208" s="530" t="s">
        <v>1097</v>
      </c>
      <c r="T1208" s="530" t="s">
        <v>1097</v>
      </c>
      <c r="U1208" s="530" t="s">
        <v>1097</v>
      </c>
      <c r="V1208" s="530" t="s">
        <v>1097</v>
      </c>
      <c r="W1208" s="530" t="s">
        <v>1097</v>
      </c>
      <c r="X1208" s="530" t="s">
        <v>1097</v>
      </c>
      <c r="Y1208" s="530" t="s">
        <v>1097</v>
      </c>
      <c r="Z1208" s="530" t="s">
        <v>1097</v>
      </c>
      <c r="AA1208" s="530" t="s">
        <v>1097</v>
      </c>
      <c r="AB1208" s="214" t="s">
        <v>4786</v>
      </c>
      <c r="AC1208" s="214"/>
      <c r="AD1208" s="214" t="s">
        <v>226</v>
      </c>
      <c r="AE1208" s="214" t="s">
        <v>189</v>
      </c>
      <c r="AF1208" s="214" t="s">
        <v>6049</v>
      </c>
      <c r="AG1208" s="626"/>
      <c r="AH1208" s="636">
        <v>199870000</v>
      </c>
      <c r="AI1208" s="634">
        <v>360454880</v>
      </c>
      <c r="AJ1208" s="634">
        <v>560324880</v>
      </c>
      <c r="AK1208" s="214" t="s">
        <v>5984</v>
      </c>
      <c r="AL1208" s="214" t="s">
        <v>156</v>
      </c>
      <c r="AM1208" s="86">
        <v>199870000</v>
      </c>
      <c r="AN1208" s="531" t="s">
        <v>1455</v>
      </c>
      <c r="AO1208" s="531" t="s">
        <v>11046</v>
      </c>
      <c r="AP1208" s="83" t="s">
        <v>1511</v>
      </c>
      <c r="AQ1208" s="84">
        <v>99935000</v>
      </c>
      <c r="AR1208" s="553">
        <v>41176</v>
      </c>
      <c r="AS1208" s="554">
        <v>265</v>
      </c>
      <c r="AT1208" s="488">
        <v>99935000</v>
      </c>
      <c r="AU1208" s="553">
        <v>41627</v>
      </c>
      <c r="AV1208" s="554">
        <v>708</v>
      </c>
      <c r="AW1208" s="84"/>
      <c r="AX1208" s="553"/>
      <c r="AY1208" s="554"/>
      <c r="AZ1208" s="84"/>
      <c r="BA1208" s="553"/>
      <c r="BB1208" s="554"/>
      <c r="BC1208" s="84"/>
      <c r="BD1208" s="553"/>
      <c r="BE1208" s="554"/>
      <c r="BF1208" s="84"/>
      <c r="BG1208" s="553"/>
      <c r="BH1208" s="554"/>
      <c r="BI1208" s="84"/>
      <c r="BJ1208" s="553"/>
      <c r="BK1208" s="554"/>
      <c r="BL1208" s="84"/>
      <c r="BM1208" s="553"/>
      <c r="BN1208" s="554"/>
      <c r="BO1208" s="84"/>
      <c r="BP1208" s="553"/>
      <c r="BQ1208" s="554"/>
      <c r="BR1208" s="84"/>
      <c r="BS1208" s="553"/>
      <c r="BT1208" s="554"/>
      <c r="BU1208" s="84"/>
      <c r="BV1208" s="553"/>
      <c r="BW1208" s="554"/>
      <c r="BX1208" s="84"/>
      <c r="BY1208" s="553"/>
      <c r="BZ1208" s="554"/>
      <c r="CA1208" s="84"/>
      <c r="CB1208" s="553"/>
      <c r="CC1208" s="554"/>
      <c r="CD1208" s="84"/>
      <c r="CE1208" s="553"/>
      <c r="CF1208" s="554"/>
      <c r="CG1208" s="84"/>
      <c r="CH1208" s="553"/>
      <c r="CI1208" s="554"/>
      <c r="CJ1208" s="554"/>
      <c r="CK1208" s="554"/>
      <c r="CL1208" s="554"/>
      <c r="CM1208" s="554"/>
      <c r="CN1208" s="554"/>
      <c r="CO1208" s="554"/>
      <c r="CP1208" s="554"/>
      <c r="CQ1208" s="554"/>
      <c r="CR1208" s="554"/>
      <c r="CS1208" s="554"/>
      <c r="CT1208" s="554"/>
      <c r="CU1208" s="554"/>
      <c r="CV1208" s="554"/>
      <c r="CW1208" s="554"/>
      <c r="CX1208" s="554"/>
      <c r="CY1208" s="554">
        <v>199870000</v>
      </c>
      <c r="CZ1208" s="84">
        <v>0</v>
      </c>
      <c r="DA1208" s="84"/>
      <c r="DB1208" s="856" t="s">
        <v>20280</v>
      </c>
      <c r="DC1208" s="565">
        <v>2</v>
      </c>
      <c r="DD1208" s="928"/>
      <c r="DE1208" s="102" t="s">
        <v>19355</v>
      </c>
      <c r="DF1208" s="928"/>
      <c r="DG1208" s="555" t="s">
        <v>5985</v>
      </c>
      <c r="DH1208" s="214" t="s">
        <v>4771</v>
      </c>
      <c r="DI1208" s="557"/>
      <c r="DJ1208" s="111">
        <v>41018</v>
      </c>
      <c r="DK1208" s="558">
        <v>20</v>
      </c>
      <c r="DL1208" s="558"/>
      <c r="DM1208" s="619" t="s">
        <v>20702</v>
      </c>
      <c r="DN1208" s="890">
        <v>199870000</v>
      </c>
      <c r="DO1208" s="928"/>
      <c r="DP1208" s="928"/>
      <c r="DQ1208" s="928"/>
      <c r="DR1208" s="928"/>
    </row>
    <row r="1209" spans="1:122" ht="71" customHeight="1" thickTop="1" thickBot="1">
      <c r="A1209" s="214" t="s">
        <v>4776</v>
      </c>
      <c r="B1209" s="214" t="s">
        <v>4781</v>
      </c>
      <c r="C1209" s="214" t="s">
        <v>86</v>
      </c>
      <c r="D1209" s="374">
        <v>0</v>
      </c>
      <c r="E1209" s="517">
        <v>41150</v>
      </c>
      <c r="F1209" s="517">
        <v>40998</v>
      </c>
      <c r="G1209" s="517">
        <v>41162</v>
      </c>
      <c r="H1209" s="517">
        <v>41176</v>
      </c>
      <c r="I1209" s="517">
        <v>41150</v>
      </c>
      <c r="J1209" s="382">
        <v>22</v>
      </c>
      <c r="K1209" s="551">
        <v>41819</v>
      </c>
      <c r="L1209" s="552">
        <v>41150</v>
      </c>
      <c r="M1209" s="286"/>
      <c r="N1209" s="214" t="s">
        <v>14444</v>
      </c>
      <c r="O1209" s="1166">
        <v>891500319</v>
      </c>
      <c r="P1209" s="530" t="s">
        <v>1097</v>
      </c>
      <c r="Q1209" s="530" t="s">
        <v>1097</v>
      </c>
      <c r="R1209" s="530" t="s">
        <v>1097</v>
      </c>
      <c r="S1209" s="530" t="s">
        <v>1097</v>
      </c>
      <c r="T1209" s="530" t="s">
        <v>1097</v>
      </c>
      <c r="U1209" s="530" t="s">
        <v>1097</v>
      </c>
      <c r="V1209" s="530" t="s">
        <v>1097</v>
      </c>
      <c r="W1209" s="530" t="s">
        <v>1097</v>
      </c>
      <c r="X1209" s="530" t="s">
        <v>1097</v>
      </c>
      <c r="Y1209" s="530" t="s">
        <v>1097</v>
      </c>
      <c r="Z1209" s="530" t="s">
        <v>1097</v>
      </c>
      <c r="AA1209" s="530" t="s">
        <v>1097</v>
      </c>
      <c r="AB1209" s="214" t="s">
        <v>4787</v>
      </c>
      <c r="AC1209" s="214"/>
      <c r="AD1209" s="214" t="s">
        <v>226</v>
      </c>
      <c r="AE1209" s="214" t="s">
        <v>189</v>
      </c>
      <c r="AF1209" s="214" t="s">
        <v>6049</v>
      </c>
      <c r="AG1209" s="626"/>
      <c r="AH1209" s="636">
        <v>137050000</v>
      </c>
      <c r="AI1209" s="634">
        <v>59300000</v>
      </c>
      <c r="AJ1209" s="634">
        <v>196350000</v>
      </c>
      <c r="AK1209" s="214" t="s">
        <v>6623</v>
      </c>
      <c r="AL1209" s="214" t="s">
        <v>156</v>
      </c>
      <c r="AM1209" s="86">
        <v>137050000</v>
      </c>
      <c r="AN1209" s="531" t="s">
        <v>1455</v>
      </c>
      <c r="AO1209" s="531" t="s">
        <v>11046</v>
      </c>
      <c r="AP1209" s="83" t="s">
        <v>1511</v>
      </c>
      <c r="AQ1209" s="84">
        <v>68525000</v>
      </c>
      <c r="AR1209" s="553">
        <v>41176</v>
      </c>
      <c r="AS1209" s="554">
        <v>265</v>
      </c>
      <c r="AT1209" s="488">
        <v>68525000</v>
      </c>
      <c r="AU1209" s="553">
        <v>41527</v>
      </c>
      <c r="AV1209" s="554">
        <v>586</v>
      </c>
      <c r="AW1209" s="84"/>
      <c r="AX1209" s="553"/>
      <c r="AY1209" s="554"/>
      <c r="AZ1209" s="84"/>
      <c r="BA1209" s="553"/>
      <c r="BB1209" s="554"/>
      <c r="BC1209" s="84"/>
      <c r="BD1209" s="553"/>
      <c r="BE1209" s="554"/>
      <c r="BF1209" s="84"/>
      <c r="BG1209" s="553"/>
      <c r="BH1209" s="554"/>
      <c r="BI1209" s="84"/>
      <c r="BJ1209" s="553"/>
      <c r="BK1209" s="554"/>
      <c r="BL1209" s="84"/>
      <c r="BM1209" s="553"/>
      <c r="BN1209" s="554"/>
      <c r="BO1209" s="84"/>
      <c r="BP1209" s="553"/>
      <c r="BQ1209" s="554"/>
      <c r="BR1209" s="84"/>
      <c r="BS1209" s="553"/>
      <c r="BT1209" s="554"/>
      <c r="BU1209" s="84"/>
      <c r="BV1209" s="553"/>
      <c r="BW1209" s="554"/>
      <c r="BX1209" s="84"/>
      <c r="BY1209" s="553"/>
      <c r="BZ1209" s="554"/>
      <c r="CA1209" s="84"/>
      <c r="CB1209" s="553"/>
      <c r="CC1209" s="554"/>
      <c r="CD1209" s="84"/>
      <c r="CE1209" s="553"/>
      <c r="CF1209" s="554"/>
      <c r="CG1209" s="84"/>
      <c r="CH1209" s="553"/>
      <c r="CI1209" s="554"/>
      <c r="CJ1209" s="554"/>
      <c r="CK1209" s="554"/>
      <c r="CL1209" s="554"/>
      <c r="CM1209" s="554"/>
      <c r="CN1209" s="554"/>
      <c r="CO1209" s="554"/>
      <c r="CP1209" s="554"/>
      <c r="CQ1209" s="554"/>
      <c r="CR1209" s="554"/>
      <c r="CS1209" s="554"/>
      <c r="CT1209" s="554"/>
      <c r="CU1209" s="554"/>
      <c r="CV1209" s="554"/>
      <c r="CW1209" s="554"/>
      <c r="CX1209" s="554"/>
      <c r="CY1209" s="554">
        <v>137050000</v>
      </c>
      <c r="CZ1209" s="84">
        <v>0</v>
      </c>
      <c r="DA1209" s="84"/>
      <c r="DB1209" s="856" t="s">
        <v>20280</v>
      </c>
      <c r="DC1209" s="565">
        <v>2</v>
      </c>
      <c r="DD1209" s="928"/>
      <c r="DE1209" s="102" t="s">
        <v>19355</v>
      </c>
      <c r="DF1209" s="928"/>
      <c r="DG1209" s="555" t="s">
        <v>5986</v>
      </c>
      <c r="DH1209" s="214" t="s">
        <v>4776</v>
      </c>
      <c r="DI1209" s="557"/>
      <c r="DJ1209" s="111">
        <v>41023</v>
      </c>
      <c r="DK1209" s="558">
        <v>25</v>
      </c>
      <c r="DL1209" s="558"/>
      <c r="DM1209" s="619" t="s">
        <v>20702</v>
      </c>
      <c r="DN1209" s="890">
        <v>137050000</v>
      </c>
      <c r="DO1209" s="928"/>
      <c r="DP1209" s="928"/>
      <c r="DQ1209" s="928"/>
      <c r="DR1209" s="928"/>
    </row>
    <row r="1210" spans="1:122" ht="71" customHeight="1" thickTop="1" thickBot="1">
      <c r="A1210" s="214" t="s">
        <v>4777</v>
      </c>
      <c r="B1210" s="214" t="s">
        <v>4781</v>
      </c>
      <c r="C1210" s="214" t="s">
        <v>543</v>
      </c>
      <c r="D1210" s="374">
        <v>0</v>
      </c>
      <c r="E1210" s="517">
        <v>41082</v>
      </c>
      <c r="F1210" s="517">
        <v>40998</v>
      </c>
      <c r="G1210" s="517">
        <v>41082</v>
      </c>
      <c r="H1210" s="517">
        <v>41103</v>
      </c>
      <c r="I1210" s="517">
        <v>41082</v>
      </c>
      <c r="J1210" s="382">
        <v>24</v>
      </c>
      <c r="K1210" s="551">
        <v>41812</v>
      </c>
      <c r="L1210" s="552"/>
      <c r="M1210" s="286"/>
      <c r="N1210" s="214" t="s">
        <v>3593</v>
      </c>
      <c r="O1210" s="1166">
        <v>890205361</v>
      </c>
      <c r="P1210" s="530" t="s">
        <v>1097</v>
      </c>
      <c r="Q1210" s="530" t="s">
        <v>1097</v>
      </c>
      <c r="R1210" s="530" t="s">
        <v>1097</v>
      </c>
      <c r="S1210" s="530" t="s">
        <v>1097</v>
      </c>
      <c r="T1210" s="530" t="s">
        <v>1097</v>
      </c>
      <c r="U1210" s="530" t="s">
        <v>1097</v>
      </c>
      <c r="V1210" s="530" t="s">
        <v>1097</v>
      </c>
      <c r="W1210" s="530" t="s">
        <v>1097</v>
      </c>
      <c r="X1210" s="530" t="s">
        <v>1097</v>
      </c>
      <c r="Y1210" s="530" t="s">
        <v>1097</v>
      </c>
      <c r="Z1210" s="530" t="s">
        <v>1097</v>
      </c>
      <c r="AA1210" s="530" t="s">
        <v>1097</v>
      </c>
      <c r="AB1210" s="214" t="s">
        <v>4788</v>
      </c>
      <c r="AC1210" s="214"/>
      <c r="AD1210" s="214" t="s">
        <v>226</v>
      </c>
      <c r="AE1210" s="214" t="s">
        <v>189</v>
      </c>
      <c r="AF1210" s="214" t="s">
        <v>6049</v>
      </c>
      <c r="AG1210" s="626"/>
      <c r="AH1210" s="636">
        <v>122400000</v>
      </c>
      <c r="AI1210" s="634">
        <v>53600000</v>
      </c>
      <c r="AJ1210" s="634">
        <v>176000000</v>
      </c>
      <c r="AK1210" s="214" t="s">
        <v>5984</v>
      </c>
      <c r="AL1210" s="214" t="s">
        <v>156</v>
      </c>
      <c r="AM1210" s="86">
        <v>122400000</v>
      </c>
      <c r="AN1210" s="86" t="s">
        <v>1453</v>
      </c>
      <c r="AO1210" s="86" t="s">
        <v>2852</v>
      </c>
      <c r="AP1210" s="83">
        <v>68001</v>
      </c>
      <c r="AQ1210" s="84">
        <v>61200000</v>
      </c>
      <c r="AR1210" s="553">
        <v>41103</v>
      </c>
      <c r="AS1210" s="554">
        <v>217</v>
      </c>
      <c r="AT1210" s="488">
        <v>61200000</v>
      </c>
      <c r="AU1210" s="553">
        <v>41529</v>
      </c>
      <c r="AV1210" s="554">
        <v>589</v>
      </c>
      <c r="AW1210" s="84"/>
      <c r="AX1210" s="553"/>
      <c r="AY1210" s="554"/>
      <c r="AZ1210" s="84"/>
      <c r="BA1210" s="553"/>
      <c r="BB1210" s="554"/>
      <c r="BC1210" s="84"/>
      <c r="BD1210" s="553"/>
      <c r="BE1210" s="554"/>
      <c r="BF1210" s="84"/>
      <c r="BG1210" s="553"/>
      <c r="BH1210" s="554"/>
      <c r="BI1210" s="84"/>
      <c r="BJ1210" s="553"/>
      <c r="BK1210" s="554"/>
      <c r="BL1210" s="84"/>
      <c r="BM1210" s="553"/>
      <c r="BN1210" s="554"/>
      <c r="BO1210" s="84"/>
      <c r="BP1210" s="553"/>
      <c r="BQ1210" s="554"/>
      <c r="BR1210" s="84"/>
      <c r="BS1210" s="553"/>
      <c r="BT1210" s="554"/>
      <c r="BU1210" s="84"/>
      <c r="BV1210" s="553"/>
      <c r="BW1210" s="554"/>
      <c r="BX1210" s="84"/>
      <c r="BY1210" s="553"/>
      <c r="BZ1210" s="554"/>
      <c r="CA1210" s="84"/>
      <c r="CB1210" s="553"/>
      <c r="CC1210" s="554"/>
      <c r="CD1210" s="84"/>
      <c r="CE1210" s="553"/>
      <c r="CF1210" s="554"/>
      <c r="CG1210" s="84"/>
      <c r="CH1210" s="553"/>
      <c r="CI1210" s="554"/>
      <c r="CJ1210" s="554"/>
      <c r="CK1210" s="554"/>
      <c r="CL1210" s="554"/>
      <c r="CM1210" s="554"/>
      <c r="CN1210" s="554"/>
      <c r="CO1210" s="554"/>
      <c r="CP1210" s="554"/>
      <c r="CQ1210" s="554"/>
      <c r="CR1210" s="554"/>
      <c r="CS1210" s="554"/>
      <c r="CT1210" s="554"/>
      <c r="CU1210" s="554"/>
      <c r="CV1210" s="554"/>
      <c r="CW1210" s="554"/>
      <c r="CX1210" s="554"/>
      <c r="CY1210" s="554">
        <v>122400000</v>
      </c>
      <c r="CZ1210" s="84">
        <v>0</v>
      </c>
      <c r="DA1210" s="84"/>
      <c r="DB1210" s="856" t="s">
        <v>20280</v>
      </c>
      <c r="DC1210" s="565">
        <v>2</v>
      </c>
      <c r="DD1210" s="928"/>
      <c r="DE1210" s="102" t="s">
        <v>19355</v>
      </c>
      <c r="DF1210" s="928"/>
      <c r="DG1210" s="555" t="s">
        <v>5987</v>
      </c>
      <c r="DH1210" s="214" t="s">
        <v>4777</v>
      </c>
      <c r="DI1210" s="557"/>
      <c r="DJ1210" s="111">
        <v>41018</v>
      </c>
      <c r="DK1210" s="558">
        <v>20</v>
      </c>
      <c r="DL1210" s="558"/>
      <c r="DM1210" s="619" t="s">
        <v>20702</v>
      </c>
      <c r="DN1210" s="890">
        <v>122400000</v>
      </c>
      <c r="DO1210" s="928"/>
      <c r="DP1210" s="928"/>
      <c r="DQ1210" s="928"/>
      <c r="DR1210" s="928"/>
    </row>
    <row r="1211" spans="1:122" ht="71" customHeight="1" thickTop="1" thickBot="1">
      <c r="A1211" s="214" t="s">
        <v>4778</v>
      </c>
      <c r="B1211" s="214" t="s">
        <v>4781</v>
      </c>
      <c r="C1211" s="214" t="s">
        <v>543</v>
      </c>
      <c r="D1211" s="374">
        <v>0</v>
      </c>
      <c r="E1211" s="517">
        <v>41127</v>
      </c>
      <c r="F1211" s="517">
        <v>40998</v>
      </c>
      <c r="G1211" s="517">
        <v>41129</v>
      </c>
      <c r="H1211" s="517">
        <v>41136</v>
      </c>
      <c r="I1211" s="517">
        <v>41043</v>
      </c>
      <c r="J1211" s="382">
        <v>22</v>
      </c>
      <c r="K1211" s="551">
        <v>41712</v>
      </c>
      <c r="L1211" s="552">
        <v>41043</v>
      </c>
      <c r="M1211" s="286"/>
      <c r="N1211" s="214" t="s">
        <v>750</v>
      </c>
      <c r="O1211" s="1166">
        <v>860013720</v>
      </c>
      <c r="P1211" s="530" t="s">
        <v>1097</v>
      </c>
      <c r="Q1211" s="530" t="s">
        <v>1097</v>
      </c>
      <c r="R1211" s="530" t="s">
        <v>1097</v>
      </c>
      <c r="S1211" s="530" t="s">
        <v>1097</v>
      </c>
      <c r="T1211" s="530" t="s">
        <v>1097</v>
      </c>
      <c r="U1211" s="530" t="s">
        <v>1097</v>
      </c>
      <c r="V1211" s="530" t="s">
        <v>1097</v>
      </c>
      <c r="W1211" s="530" t="s">
        <v>1097</v>
      </c>
      <c r="X1211" s="530" t="s">
        <v>1097</v>
      </c>
      <c r="Y1211" s="530" t="s">
        <v>1097</v>
      </c>
      <c r="Z1211" s="530" t="s">
        <v>1097</v>
      </c>
      <c r="AA1211" s="530" t="s">
        <v>1097</v>
      </c>
      <c r="AB1211" s="214" t="s">
        <v>4789</v>
      </c>
      <c r="AC1211" s="214"/>
      <c r="AD1211" s="214" t="s">
        <v>226</v>
      </c>
      <c r="AE1211" s="214" t="s">
        <v>189</v>
      </c>
      <c r="AF1211" s="214" t="s">
        <v>6049</v>
      </c>
      <c r="AG1211" s="626"/>
      <c r="AH1211" s="636">
        <v>198017200</v>
      </c>
      <c r="AI1211" s="634">
        <v>127908001</v>
      </c>
      <c r="AJ1211" s="634">
        <v>325925201</v>
      </c>
      <c r="AK1211" s="214" t="s">
        <v>6997</v>
      </c>
      <c r="AL1211" s="214" t="s">
        <v>156</v>
      </c>
      <c r="AM1211" s="86">
        <v>198017200</v>
      </c>
      <c r="AN1211" s="86" t="s">
        <v>14315</v>
      </c>
      <c r="AO1211" s="86" t="s">
        <v>14315</v>
      </c>
      <c r="AP1211" s="97">
        <v>11001</v>
      </c>
      <c r="AQ1211" s="84">
        <v>99008600</v>
      </c>
      <c r="AR1211" s="553">
        <v>41136</v>
      </c>
      <c r="AS1211" s="554">
        <v>238</v>
      </c>
      <c r="AT1211" s="488"/>
      <c r="AU1211" s="553"/>
      <c r="AV1211" s="554"/>
      <c r="AW1211" s="84"/>
      <c r="AX1211" s="553"/>
      <c r="AY1211" s="554"/>
      <c r="AZ1211" s="84"/>
      <c r="BA1211" s="553"/>
      <c r="BB1211" s="554"/>
      <c r="BC1211" s="84"/>
      <c r="BD1211" s="553"/>
      <c r="BE1211" s="554"/>
      <c r="BF1211" s="84"/>
      <c r="BG1211" s="553"/>
      <c r="BH1211" s="554"/>
      <c r="BI1211" s="84"/>
      <c r="BJ1211" s="553"/>
      <c r="BK1211" s="554"/>
      <c r="BL1211" s="84"/>
      <c r="BM1211" s="553"/>
      <c r="BN1211" s="554"/>
      <c r="BO1211" s="84"/>
      <c r="BP1211" s="553"/>
      <c r="BQ1211" s="554"/>
      <c r="BR1211" s="84"/>
      <c r="BS1211" s="553"/>
      <c r="BT1211" s="554"/>
      <c r="BU1211" s="84"/>
      <c r="BV1211" s="553"/>
      <c r="BW1211" s="554"/>
      <c r="BX1211" s="84"/>
      <c r="BY1211" s="553"/>
      <c r="BZ1211" s="554"/>
      <c r="CA1211" s="84"/>
      <c r="CB1211" s="553"/>
      <c r="CC1211" s="554"/>
      <c r="CD1211" s="84"/>
      <c r="CE1211" s="553"/>
      <c r="CF1211" s="554"/>
      <c r="CG1211" s="84"/>
      <c r="CH1211" s="553"/>
      <c r="CI1211" s="554"/>
      <c r="CJ1211" s="554"/>
      <c r="CK1211" s="554"/>
      <c r="CL1211" s="554"/>
      <c r="CM1211" s="554"/>
      <c r="CN1211" s="554"/>
      <c r="CO1211" s="554"/>
      <c r="CP1211" s="554"/>
      <c r="CQ1211" s="554"/>
      <c r="CR1211" s="554"/>
      <c r="CS1211" s="554"/>
      <c r="CT1211" s="554"/>
      <c r="CU1211" s="554"/>
      <c r="CV1211" s="554"/>
      <c r="CW1211" s="554"/>
      <c r="CX1211" s="554"/>
      <c r="CY1211" s="554">
        <v>99008600</v>
      </c>
      <c r="CZ1211" s="84">
        <v>99008600</v>
      </c>
      <c r="DA1211" s="84"/>
      <c r="DB1211" s="856" t="s">
        <v>20809</v>
      </c>
      <c r="DC1211" s="565">
        <v>2</v>
      </c>
      <c r="DD1211" s="928"/>
      <c r="DE1211" s="102" t="s">
        <v>19355</v>
      </c>
      <c r="DF1211" s="928"/>
      <c r="DG1211" s="555" t="s">
        <v>5988</v>
      </c>
      <c r="DH1211" s="214" t="s">
        <v>4778</v>
      </c>
      <c r="DI1211" s="557"/>
      <c r="DJ1211" s="111">
        <v>41018</v>
      </c>
      <c r="DK1211" s="558">
        <v>20</v>
      </c>
      <c r="DL1211" s="558" t="s">
        <v>15785</v>
      </c>
      <c r="DM1211" s="619" t="s">
        <v>20702</v>
      </c>
      <c r="DN1211" s="890">
        <v>99008600</v>
      </c>
      <c r="DO1211" s="928"/>
      <c r="DP1211" s="928"/>
      <c r="DQ1211" s="928"/>
      <c r="DR1211" s="928"/>
    </row>
    <row r="1212" spans="1:122" ht="71" customHeight="1" thickTop="1" thickBot="1">
      <c r="A1212" s="214" t="s">
        <v>4779</v>
      </c>
      <c r="B1212" s="214" t="s">
        <v>4781</v>
      </c>
      <c r="C1212" s="214" t="s">
        <v>543</v>
      </c>
      <c r="D1212" s="374">
        <v>0</v>
      </c>
      <c r="E1212" s="517">
        <v>41053</v>
      </c>
      <c r="F1212" s="517">
        <v>40998</v>
      </c>
      <c r="G1212" s="517">
        <v>41059</v>
      </c>
      <c r="H1212" s="517">
        <v>41136</v>
      </c>
      <c r="I1212" s="517">
        <v>41053</v>
      </c>
      <c r="J1212" s="382">
        <v>22</v>
      </c>
      <c r="K1212" s="551">
        <v>41722</v>
      </c>
      <c r="L1212" s="552">
        <v>41053</v>
      </c>
      <c r="M1212" s="286"/>
      <c r="N1212" s="214" t="s">
        <v>184</v>
      </c>
      <c r="O1212" s="1166">
        <v>860066789</v>
      </c>
      <c r="P1212" s="530" t="s">
        <v>1097</v>
      </c>
      <c r="Q1212" s="530" t="s">
        <v>1097</v>
      </c>
      <c r="R1212" s="530" t="s">
        <v>1097</v>
      </c>
      <c r="S1212" s="530" t="s">
        <v>1097</v>
      </c>
      <c r="T1212" s="530" t="s">
        <v>1097</v>
      </c>
      <c r="U1212" s="530" t="s">
        <v>1097</v>
      </c>
      <c r="V1212" s="530" t="s">
        <v>1097</v>
      </c>
      <c r="W1212" s="530" t="s">
        <v>1097</v>
      </c>
      <c r="X1212" s="530" t="s">
        <v>1097</v>
      </c>
      <c r="Y1212" s="530" t="s">
        <v>1097</v>
      </c>
      <c r="Z1212" s="530" t="s">
        <v>1097</v>
      </c>
      <c r="AA1212" s="530" t="s">
        <v>1097</v>
      </c>
      <c r="AB1212" s="214" t="s">
        <v>4790</v>
      </c>
      <c r="AC1212" s="214"/>
      <c r="AD1212" s="214" t="s">
        <v>226</v>
      </c>
      <c r="AE1212" s="214" t="s">
        <v>189</v>
      </c>
      <c r="AF1212" s="214" t="s">
        <v>6049</v>
      </c>
      <c r="AG1212" s="626"/>
      <c r="AH1212" s="636">
        <v>63255000</v>
      </c>
      <c r="AI1212" s="634">
        <v>31888600</v>
      </c>
      <c r="AJ1212" s="634">
        <v>95143600</v>
      </c>
      <c r="AK1212" s="214" t="s">
        <v>5989</v>
      </c>
      <c r="AL1212" s="214" t="s">
        <v>156</v>
      </c>
      <c r="AM1212" s="86">
        <v>63255000</v>
      </c>
      <c r="AN1212" s="86" t="s">
        <v>14315</v>
      </c>
      <c r="AO1212" s="86" t="s">
        <v>14315</v>
      </c>
      <c r="AP1212" s="97">
        <v>11001</v>
      </c>
      <c r="AQ1212" s="84">
        <v>31627500</v>
      </c>
      <c r="AR1212" s="553">
        <v>41136</v>
      </c>
      <c r="AS1212" s="554">
        <v>238</v>
      </c>
      <c r="AT1212" s="488">
        <v>31627500</v>
      </c>
      <c r="AU1212" s="553">
        <v>41624</v>
      </c>
      <c r="AV1212" s="554">
        <v>701</v>
      </c>
      <c r="AW1212" s="84"/>
      <c r="AX1212" s="553"/>
      <c r="AY1212" s="554"/>
      <c r="AZ1212" s="84"/>
      <c r="BA1212" s="553"/>
      <c r="BB1212" s="554"/>
      <c r="BC1212" s="84"/>
      <c r="BD1212" s="553"/>
      <c r="BE1212" s="554"/>
      <c r="BF1212" s="84"/>
      <c r="BG1212" s="553"/>
      <c r="BH1212" s="554"/>
      <c r="BI1212" s="84"/>
      <c r="BJ1212" s="553"/>
      <c r="BK1212" s="554"/>
      <c r="BL1212" s="84"/>
      <c r="BM1212" s="553"/>
      <c r="BN1212" s="554"/>
      <c r="BO1212" s="84"/>
      <c r="BP1212" s="553"/>
      <c r="BQ1212" s="554"/>
      <c r="BR1212" s="84"/>
      <c r="BS1212" s="553"/>
      <c r="BT1212" s="554"/>
      <c r="BU1212" s="84"/>
      <c r="BV1212" s="553"/>
      <c r="BW1212" s="554"/>
      <c r="BX1212" s="84"/>
      <c r="BY1212" s="553"/>
      <c r="BZ1212" s="554"/>
      <c r="CA1212" s="84"/>
      <c r="CB1212" s="553"/>
      <c r="CC1212" s="554"/>
      <c r="CD1212" s="84"/>
      <c r="CE1212" s="553"/>
      <c r="CF1212" s="554"/>
      <c r="CG1212" s="84"/>
      <c r="CH1212" s="553"/>
      <c r="CI1212" s="554"/>
      <c r="CJ1212" s="554"/>
      <c r="CK1212" s="554"/>
      <c r="CL1212" s="554"/>
      <c r="CM1212" s="554"/>
      <c r="CN1212" s="554"/>
      <c r="CO1212" s="554"/>
      <c r="CP1212" s="554"/>
      <c r="CQ1212" s="554"/>
      <c r="CR1212" s="554"/>
      <c r="CS1212" s="554"/>
      <c r="CT1212" s="554"/>
      <c r="CU1212" s="554"/>
      <c r="CV1212" s="554"/>
      <c r="CW1212" s="554"/>
      <c r="CX1212" s="554"/>
      <c r="CY1212" s="554">
        <v>63255000</v>
      </c>
      <c r="CZ1212" s="84">
        <v>0</v>
      </c>
      <c r="DA1212" s="84"/>
      <c r="DB1212" s="856" t="s">
        <v>20280</v>
      </c>
      <c r="DC1212" s="565">
        <v>2</v>
      </c>
      <c r="DD1212" s="928"/>
      <c r="DE1212" s="102" t="s">
        <v>19355</v>
      </c>
      <c r="DF1212" s="928"/>
      <c r="DG1212" s="555" t="s">
        <v>5990</v>
      </c>
      <c r="DH1212" s="214" t="s">
        <v>4779</v>
      </c>
      <c r="DI1212" s="557"/>
      <c r="DJ1212" s="111">
        <v>41023</v>
      </c>
      <c r="DK1212" s="558">
        <v>25</v>
      </c>
      <c r="DL1212" s="558"/>
      <c r="DM1212" s="619" t="s">
        <v>20702</v>
      </c>
      <c r="DN1212" s="890">
        <v>63255000</v>
      </c>
      <c r="DO1212" s="928"/>
      <c r="DP1212" s="928"/>
      <c r="DQ1212" s="928"/>
      <c r="DR1212" s="928"/>
    </row>
    <row r="1213" spans="1:122" ht="71" customHeight="1" thickTop="1" thickBot="1">
      <c r="A1213" s="214" t="s">
        <v>4780</v>
      </c>
      <c r="B1213" s="214" t="s">
        <v>4781</v>
      </c>
      <c r="C1213" s="214" t="s">
        <v>543</v>
      </c>
      <c r="D1213" s="374">
        <v>0</v>
      </c>
      <c r="E1213" s="517">
        <v>41043</v>
      </c>
      <c r="F1213" s="517">
        <v>40998</v>
      </c>
      <c r="G1213" s="517">
        <v>41044</v>
      </c>
      <c r="H1213" s="517">
        <v>41103</v>
      </c>
      <c r="I1213" s="517">
        <v>41043</v>
      </c>
      <c r="J1213" s="382">
        <v>23</v>
      </c>
      <c r="K1213" s="551">
        <v>41743</v>
      </c>
      <c r="L1213" s="552"/>
      <c r="M1213" s="286"/>
      <c r="N1213" s="214" t="s">
        <v>4791</v>
      </c>
      <c r="O1213" s="1166">
        <v>800202349</v>
      </c>
      <c r="P1213" s="530" t="s">
        <v>1097</v>
      </c>
      <c r="Q1213" s="530" t="s">
        <v>1097</v>
      </c>
      <c r="R1213" s="530" t="s">
        <v>1097</v>
      </c>
      <c r="S1213" s="530" t="s">
        <v>1097</v>
      </c>
      <c r="T1213" s="530" t="s">
        <v>1097</v>
      </c>
      <c r="U1213" s="530" t="s">
        <v>1097</v>
      </c>
      <c r="V1213" s="530" t="s">
        <v>1097</v>
      </c>
      <c r="W1213" s="530" t="s">
        <v>1097</v>
      </c>
      <c r="X1213" s="530" t="s">
        <v>1097</v>
      </c>
      <c r="Y1213" s="530" t="s">
        <v>1097</v>
      </c>
      <c r="Z1213" s="530" t="s">
        <v>1097</v>
      </c>
      <c r="AA1213" s="530" t="s">
        <v>1097</v>
      </c>
      <c r="AB1213" s="214" t="s">
        <v>4792</v>
      </c>
      <c r="AC1213" s="214"/>
      <c r="AD1213" s="214" t="s">
        <v>226</v>
      </c>
      <c r="AE1213" s="214" t="s">
        <v>189</v>
      </c>
      <c r="AF1213" s="214" t="s">
        <v>6049</v>
      </c>
      <c r="AG1213" s="626"/>
      <c r="AH1213" s="636">
        <v>199927000</v>
      </c>
      <c r="AI1213" s="634">
        <v>101650000</v>
      </c>
      <c r="AJ1213" s="634">
        <v>301577000</v>
      </c>
      <c r="AK1213" s="214" t="s">
        <v>5991</v>
      </c>
      <c r="AL1213" s="214" t="s">
        <v>156</v>
      </c>
      <c r="AM1213" s="86">
        <v>199927000</v>
      </c>
      <c r="AN1213" s="86" t="s">
        <v>14315</v>
      </c>
      <c r="AO1213" s="86" t="s">
        <v>14315</v>
      </c>
      <c r="AP1213" s="97">
        <v>11001</v>
      </c>
      <c r="AQ1213" s="84">
        <v>99963500</v>
      </c>
      <c r="AR1213" s="553">
        <v>41103</v>
      </c>
      <c r="AS1213" s="554">
        <v>217</v>
      </c>
      <c r="AT1213" s="488">
        <v>99963500</v>
      </c>
      <c r="AU1213" s="553">
        <v>41422</v>
      </c>
      <c r="AV1213" s="554">
        <v>498</v>
      </c>
      <c r="AW1213" s="84"/>
      <c r="AX1213" s="553"/>
      <c r="AY1213" s="554"/>
      <c r="AZ1213" s="84"/>
      <c r="BA1213" s="553"/>
      <c r="BB1213" s="554"/>
      <c r="BC1213" s="84"/>
      <c r="BD1213" s="553"/>
      <c r="BE1213" s="554"/>
      <c r="BF1213" s="84"/>
      <c r="BG1213" s="553"/>
      <c r="BH1213" s="554"/>
      <c r="BI1213" s="84"/>
      <c r="BJ1213" s="553"/>
      <c r="BK1213" s="554"/>
      <c r="BL1213" s="84"/>
      <c r="BM1213" s="553"/>
      <c r="BN1213" s="554"/>
      <c r="BO1213" s="84"/>
      <c r="BP1213" s="553"/>
      <c r="BQ1213" s="554"/>
      <c r="BR1213" s="84"/>
      <c r="BS1213" s="553"/>
      <c r="BT1213" s="554"/>
      <c r="BU1213" s="84"/>
      <c r="BV1213" s="553"/>
      <c r="BW1213" s="554"/>
      <c r="BX1213" s="84"/>
      <c r="BY1213" s="553"/>
      <c r="BZ1213" s="554"/>
      <c r="CA1213" s="84"/>
      <c r="CB1213" s="553"/>
      <c r="CC1213" s="554"/>
      <c r="CD1213" s="84"/>
      <c r="CE1213" s="553"/>
      <c r="CF1213" s="554"/>
      <c r="CG1213" s="84"/>
      <c r="CH1213" s="553"/>
      <c r="CI1213" s="554"/>
      <c r="CJ1213" s="554"/>
      <c r="CK1213" s="554"/>
      <c r="CL1213" s="554"/>
      <c r="CM1213" s="554"/>
      <c r="CN1213" s="554"/>
      <c r="CO1213" s="554"/>
      <c r="CP1213" s="554"/>
      <c r="CQ1213" s="554"/>
      <c r="CR1213" s="554"/>
      <c r="CS1213" s="554"/>
      <c r="CT1213" s="554"/>
      <c r="CU1213" s="554"/>
      <c r="CV1213" s="554"/>
      <c r="CW1213" s="554"/>
      <c r="CX1213" s="554"/>
      <c r="CY1213" s="554">
        <v>199927000</v>
      </c>
      <c r="CZ1213" s="84">
        <v>0</v>
      </c>
      <c r="DA1213" s="84"/>
      <c r="DB1213" s="856" t="s">
        <v>20280</v>
      </c>
      <c r="DC1213" s="565">
        <v>2</v>
      </c>
      <c r="DD1213" s="928"/>
      <c r="DE1213" s="102" t="s">
        <v>19355</v>
      </c>
      <c r="DF1213" s="928"/>
      <c r="DG1213" s="555" t="s">
        <v>5992</v>
      </c>
      <c r="DH1213" s="214" t="s">
        <v>4780</v>
      </c>
      <c r="DI1213" s="557"/>
      <c r="DJ1213" s="111">
        <v>41023</v>
      </c>
      <c r="DK1213" s="558">
        <v>25</v>
      </c>
      <c r="DL1213" s="558" t="s">
        <v>15785</v>
      </c>
      <c r="DM1213" s="619" t="s">
        <v>20702</v>
      </c>
      <c r="DN1213" s="890">
        <v>199927000</v>
      </c>
      <c r="DO1213" s="928"/>
      <c r="DP1213" s="928"/>
      <c r="DQ1213" s="928"/>
      <c r="DR1213" s="928"/>
    </row>
    <row r="1214" spans="1:122" ht="71" customHeight="1" thickTop="1" thickBot="1">
      <c r="A1214" s="214" t="s">
        <v>4782</v>
      </c>
      <c r="B1214" s="214" t="s">
        <v>4781</v>
      </c>
      <c r="C1214" s="214" t="s">
        <v>543</v>
      </c>
      <c r="D1214" s="374">
        <v>0</v>
      </c>
      <c r="E1214" s="517">
        <v>41038</v>
      </c>
      <c r="F1214" s="517">
        <v>40998</v>
      </c>
      <c r="G1214" s="517">
        <v>41039</v>
      </c>
      <c r="H1214" s="517">
        <v>41103</v>
      </c>
      <c r="I1214" s="517">
        <v>41038</v>
      </c>
      <c r="J1214" s="382">
        <v>16</v>
      </c>
      <c r="K1214" s="551">
        <v>41526</v>
      </c>
      <c r="L1214" s="552"/>
      <c r="M1214" s="286"/>
      <c r="N1214" s="214" t="s">
        <v>4793</v>
      </c>
      <c r="O1214" s="1166">
        <v>900033528</v>
      </c>
      <c r="P1214" s="530"/>
      <c r="Q1214" s="530"/>
      <c r="R1214" s="530"/>
      <c r="S1214" s="530"/>
      <c r="T1214" s="530"/>
      <c r="U1214" s="530"/>
      <c r="V1214" s="530"/>
      <c r="W1214" s="530"/>
      <c r="X1214" s="530"/>
      <c r="Y1214" s="530"/>
      <c r="Z1214" s="530"/>
      <c r="AA1214" s="530"/>
      <c r="AB1214" s="214" t="s">
        <v>4794</v>
      </c>
      <c r="AC1214" s="214"/>
      <c r="AD1214" s="214" t="s">
        <v>226</v>
      </c>
      <c r="AE1214" s="214" t="s">
        <v>189</v>
      </c>
      <c r="AF1214" s="214" t="s">
        <v>6049</v>
      </c>
      <c r="AG1214" s="626"/>
      <c r="AH1214" s="636">
        <v>198660000</v>
      </c>
      <c r="AI1214" s="634">
        <v>93800000</v>
      </c>
      <c r="AJ1214" s="634">
        <v>292460000</v>
      </c>
      <c r="AK1214" s="214" t="s">
        <v>5185</v>
      </c>
      <c r="AL1214" s="214" t="s">
        <v>156</v>
      </c>
      <c r="AM1214" s="86">
        <v>198660000</v>
      </c>
      <c r="AN1214" s="86" t="s">
        <v>1464</v>
      </c>
      <c r="AO1214" s="86" t="s">
        <v>11091</v>
      </c>
      <c r="AP1214" s="83" t="s">
        <v>1532</v>
      </c>
      <c r="AQ1214" s="84">
        <v>99330000</v>
      </c>
      <c r="AR1214" s="553">
        <v>41103</v>
      </c>
      <c r="AS1214" s="554">
        <v>217</v>
      </c>
      <c r="AT1214" s="488">
        <v>99330000</v>
      </c>
      <c r="AU1214" s="553">
        <v>41416</v>
      </c>
      <c r="AV1214" s="554">
        <v>489</v>
      </c>
      <c r="AW1214" s="84"/>
      <c r="AX1214" s="553"/>
      <c r="AY1214" s="554"/>
      <c r="AZ1214" s="84"/>
      <c r="BA1214" s="553"/>
      <c r="BB1214" s="554"/>
      <c r="BC1214" s="84"/>
      <c r="BD1214" s="553"/>
      <c r="BE1214" s="554"/>
      <c r="BF1214" s="84"/>
      <c r="BG1214" s="553"/>
      <c r="BH1214" s="554"/>
      <c r="BI1214" s="84"/>
      <c r="BJ1214" s="553"/>
      <c r="BK1214" s="554"/>
      <c r="BL1214" s="84"/>
      <c r="BM1214" s="553"/>
      <c r="BN1214" s="554"/>
      <c r="BO1214" s="84"/>
      <c r="BP1214" s="553"/>
      <c r="BQ1214" s="554"/>
      <c r="BR1214" s="84"/>
      <c r="BS1214" s="553"/>
      <c r="BT1214" s="554"/>
      <c r="BU1214" s="84"/>
      <c r="BV1214" s="553"/>
      <c r="BW1214" s="554"/>
      <c r="BX1214" s="84"/>
      <c r="BY1214" s="553"/>
      <c r="BZ1214" s="554"/>
      <c r="CA1214" s="84"/>
      <c r="CB1214" s="553"/>
      <c r="CC1214" s="554"/>
      <c r="CD1214" s="84"/>
      <c r="CE1214" s="553"/>
      <c r="CF1214" s="554"/>
      <c r="CG1214" s="84"/>
      <c r="CH1214" s="553"/>
      <c r="CI1214" s="554"/>
      <c r="CJ1214" s="554"/>
      <c r="CK1214" s="554"/>
      <c r="CL1214" s="554"/>
      <c r="CM1214" s="554"/>
      <c r="CN1214" s="554"/>
      <c r="CO1214" s="554"/>
      <c r="CP1214" s="554"/>
      <c r="CQ1214" s="554"/>
      <c r="CR1214" s="554"/>
      <c r="CS1214" s="554"/>
      <c r="CT1214" s="554"/>
      <c r="CU1214" s="554"/>
      <c r="CV1214" s="554"/>
      <c r="CW1214" s="554"/>
      <c r="CX1214" s="554"/>
      <c r="CY1214" s="554">
        <v>198660000</v>
      </c>
      <c r="CZ1214" s="84">
        <v>0</v>
      </c>
      <c r="DA1214" s="84"/>
      <c r="DB1214" s="856" t="s">
        <v>20809</v>
      </c>
      <c r="DC1214" s="565">
        <v>2</v>
      </c>
      <c r="DD1214" s="928"/>
      <c r="DE1214" s="102" t="s">
        <v>19355</v>
      </c>
      <c r="DF1214" s="928"/>
      <c r="DG1214" s="555" t="s">
        <v>5993</v>
      </c>
      <c r="DH1214" s="214" t="s">
        <v>4782</v>
      </c>
      <c r="DI1214" s="557"/>
      <c r="DJ1214" s="111">
        <v>41018</v>
      </c>
      <c r="DK1214" s="558">
        <v>20</v>
      </c>
      <c r="DL1214" s="558"/>
      <c r="DM1214" s="619" t="s">
        <v>20702</v>
      </c>
      <c r="DN1214" s="890">
        <v>198660000</v>
      </c>
      <c r="DO1214" s="928"/>
      <c r="DP1214" s="928"/>
      <c r="DQ1214" s="928"/>
      <c r="DR1214" s="928"/>
    </row>
    <row r="1215" spans="1:122" ht="71" customHeight="1" thickTop="1" thickBot="1">
      <c r="A1215" s="214" t="s">
        <v>4795</v>
      </c>
      <c r="B1215" s="214" t="s">
        <v>3243</v>
      </c>
      <c r="C1215" s="214" t="s">
        <v>543</v>
      </c>
      <c r="D1215" s="374">
        <v>1</v>
      </c>
      <c r="E1215" s="517">
        <v>41089</v>
      </c>
      <c r="F1215" s="517">
        <v>41001</v>
      </c>
      <c r="G1215" s="517">
        <v>41123</v>
      </c>
      <c r="H1215" s="517">
        <v>41136</v>
      </c>
      <c r="I1215" s="517">
        <v>41136</v>
      </c>
      <c r="J1215" s="382">
        <v>40</v>
      </c>
      <c r="K1215" s="551">
        <v>42353</v>
      </c>
      <c r="L1215" s="561">
        <v>41116</v>
      </c>
      <c r="M1215" s="286"/>
      <c r="N1215" s="214" t="s">
        <v>11454</v>
      </c>
      <c r="O1215" s="1166">
        <v>800194600</v>
      </c>
      <c r="P1215" s="530" t="s">
        <v>19103</v>
      </c>
      <c r="Q1215" s="530">
        <v>830038483</v>
      </c>
      <c r="R1215" s="530" t="s">
        <v>19104</v>
      </c>
      <c r="S1215" s="530">
        <v>900176505</v>
      </c>
      <c r="T1215" s="530" t="s">
        <v>19105</v>
      </c>
      <c r="U1215" s="530">
        <v>860051471</v>
      </c>
      <c r="V1215" s="530" t="s">
        <v>1097</v>
      </c>
      <c r="W1215" s="530" t="s">
        <v>1097</v>
      </c>
      <c r="X1215" s="530" t="s">
        <v>1097</v>
      </c>
      <c r="Y1215" s="530" t="s">
        <v>1097</v>
      </c>
      <c r="Z1215" s="530" t="s">
        <v>1097</v>
      </c>
      <c r="AA1215" s="530" t="s">
        <v>1097</v>
      </c>
      <c r="AB1215" s="214" t="s">
        <v>4798</v>
      </c>
      <c r="AC1215" s="214" t="s">
        <v>230</v>
      </c>
      <c r="AD1215" s="214" t="s">
        <v>255</v>
      </c>
      <c r="AE1215" s="214" t="s">
        <v>327</v>
      </c>
      <c r="AF1215" s="214">
        <v>231</v>
      </c>
      <c r="AG1215" s="626"/>
      <c r="AH1215" s="636">
        <v>315117600</v>
      </c>
      <c r="AI1215" s="634">
        <v>308318800</v>
      </c>
      <c r="AJ1215" s="634">
        <v>623436400</v>
      </c>
      <c r="AK1215" s="214" t="s">
        <v>6998</v>
      </c>
      <c r="AL1215" s="214" t="s">
        <v>156</v>
      </c>
      <c r="AM1215" s="86">
        <v>315117600</v>
      </c>
      <c r="AN1215" s="86" t="s">
        <v>14315</v>
      </c>
      <c r="AO1215" s="86" t="s">
        <v>14315</v>
      </c>
      <c r="AP1215" s="97">
        <v>11001</v>
      </c>
      <c r="AQ1215" s="84">
        <v>189261840</v>
      </c>
      <c r="AR1215" s="553">
        <v>41136</v>
      </c>
      <c r="AS1215" s="554">
        <v>238</v>
      </c>
      <c r="AT1215" s="488"/>
      <c r="AU1215" s="553"/>
      <c r="AV1215" s="554"/>
      <c r="AW1215" s="84"/>
      <c r="AX1215" s="553"/>
      <c r="AY1215" s="554"/>
      <c r="AZ1215" s="84"/>
      <c r="BA1215" s="553"/>
      <c r="BB1215" s="554"/>
      <c r="BC1215" s="84"/>
      <c r="BD1215" s="553"/>
      <c r="BE1215" s="554"/>
      <c r="BF1215" s="84"/>
      <c r="BG1215" s="553"/>
      <c r="BH1215" s="554"/>
      <c r="BI1215" s="84"/>
      <c r="BJ1215" s="553"/>
      <c r="BK1215" s="554"/>
      <c r="BL1215" s="84"/>
      <c r="BM1215" s="553"/>
      <c r="BN1215" s="554"/>
      <c r="BO1215" s="84"/>
      <c r="BP1215" s="553"/>
      <c r="BQ1215" s="554"/>
      <c r="BR1215" s="84"/>
      <c r="BS1215" s="553"/>
      <c r="BT1215" s="554"/>
      <c r="BU1215" s="84"/>
      <c r="BV1215" s="553"/>
      <c r="BW1215" s="554"/>
      <c r="BX1215" s="84"/>
      <c r="BY1215" s="553"/>
      <c r="BZ1215" s="554"/>
      <c r="CA1215" s="84"/>
      <c r="CB1215" s="553"/>
      <c r="CC1215" s="554"/>
      <c r="CD1215" s="84"/>
      <c r="CE1215" s="553"/>
      <c r="CF1215" s="554"/>
      <c r="CG1215" s="84"/>
      <c r="CH1215" s="553"/>
      <c r="CI1215" s="554"/>
      <c r="CJ1215" s="554"/>
      <c r="CK1215" s="554"/>
      <c r="CL1215" s="554"/>
      <c r="CM1215" s="554"/>
      <c r="CN1215" s="554"/>
      <c r="CO1215" s="554"/>
      <c r="CP1215" s="554"/>
      <c r="CQ1215" s="554"/>
      <c r="CR1215" s="554"/>
      <c r="CS1215" s="554"/>
      <c r="CT1215" s="554"/>
      <c r="CU1215" s="554"/>
      <c r="CV1215" s="554"/>
      <c r="CW1215" s="554"/>
      <c r="CX1215" s="554"/>
      <c r="CY1215" s="554">
        <v>189261840</v>
      </c>
      <c r="CZ1215" s="84">
        <v>125855760</v>
      </c>
      <c r="DA1215" s="84"/>
      <c r="DB1215" s="856" t="s">
        <v>20280</v>
      </c>
      <c r="DC1215" s="565">
        <v>2</v>
      </c>
      <c r="DD1215" s="928"/>
      <c r="DE1215" s="102" t="s">
        <v>19355</v>
      </c>
      <c r="DF1215" s="928"/>
      <c r="DG1215" s="555" t="s">
        <v>5994</v>
      </c>
      <c r="DH1215" s="214" t="s">
        <v>4795</v>
      </c>
      <c r="DI1215" s="557">
        <v>41116</v>
      </c>
      <c r="DJ1215" s="111">
        <v>41024</v>
      </c>
      <c r="DK1215" s="558">
        <v>23</v>
      </c>
      <c r="DL1215" s="558" t="s">
        <v>15785</v>
      </c>
      <c r="DM1215" s="619" t="s">
        <v>20592</v>
      </c>
      <c r="DN1215" s="890">
        <v>189261840</v>
      </c>
      <c r="DO1215" s="928"/>
      <c r="DP1215" s="928"/>
      <c r="DQ1215" s="928"/>
      <c r="DR1215" s="928"/>
    </row>
    <row r="1216" spans="1:122" ht="71" customHeight="1" thickTop="1" thickBot="1">
      <c r="A1216" s="214" t="s">
        <v>4796</v>
      </c>
      <c r="B1216" s="214" t="s">
        <v>3243</v>
      </c>
      <c r="C1216" s="214" t="s">
        <v>543</v>
      </c>
      <c r="D1216" s="374">
        <v>1</v>
      </c>
      <c r="E1216" s="517">
        <v>41145</v>
      </c>
      <c r="F1216" s="517">
        <v>41001</v>
      </c>
      <c r="G1216" s="517">
        <v>41176</v>
      </c>
      <c r="H1216" s="517">
        <v>41183</v>
      </c>
      <c r="I1216" s="517">
        <v>41183</v>
      </c>
      <c r="J1216" s="382">
        <v>40</v>
      </c>
      <c r="K1216" s="551">
        <v>42401</v>
      </c>
      <c r="L1216" s="561">
        <v>41163</v>
      </c>
      <c r="M1216" s="286"/>
      <c r="N1216" s="214" t="s">
        <v>750</v>
      </c>
      <c r="O1216" s="1166">
        <v>860013720</v>
      </c>
      <c r="P1216" s="530" t="s">
        <v>337</v>
      </c>
      <c r="Q1216" s="530">
        <v>800225340</v>
      </c>
      <c r="R1216" s="530" t="s">
        <v>19106</v>
      </c>
      <c r="S1216" s="530">
        <v>900228765</v>
      </c>
      <c r="T1216" s="530" t="s">
        <v>1097</v>
      </c>
      <c r="U1216" s="530" t="s">
        <v>1097</v>
      </c>
      <c r="V1216" s="530" t="s">
        <v>1097</v>
      </c>
      <c r="W1216" s="530" t="s">
        <v>1097</v>
      </c>
      <c r="X1216" s="530" t="s">
        <v>1097</v>
      </c>
      <c r="Y1216" s="530" t="s">
        <v>1097</v>
      </c>
      <c r="Z1216" s="530" t="s">
        <v>1097</v>
      </c>
      <c r="AA1216" s="530" t="s">
        <v>1097</v>
      </c>
      <c r="AB1216" s="214" t="s">
        <v>4799</v>
      </c>
      <c r="AC1216" s="214" t="s">
        <v>230</v>
      </c>
      <c r="AD1216" s="214" t="s">
        <v>255</v>
      </c>
      <c r="AE1216" s="214" t="s">
        <v>323</v>
      </c>
      <c r="AF1216" s="214">
        <v>231</v>
      </c>
      <c r="AG1216" s="626"/>
      <c r="AH1216" s="636">
        <v>772435044</v>
      </c>
      <c r="AI1216" s="634">
        <v>431688520</v>
      </c>
      <c r="AJ1216" s="634">
        <v>1204123564</v>
      </c>
      <c r="AK1216" s="214" t="s">
        <v>7346</v>
      </c>
      <c r="AL1216" s="214" t="s">
        <v>156</v>
      </c>
      <c r="AM1216" s="86">
        <v>772435044</v>
      </c>
      <c r="AN1216" s="86" t="s">
        <v>14315</v>
      </c>
      <c r="AO1216" s="86" t="s">
        <v>14315</v>
      </c>
      <c r="AP1216" s="97">
        <v>11001</v>
      </c>
      <c r="AQ1216" s="84">
        <v>308974000</v>
      </c>
      <c r="AR1216" s="553">
        <v>41183</v>
      </c>
      <c r="AS1216" s="554">
        <v>276</v>
      </c>
      <c r="AT1216" s="488"/>
      <c r="AU1216" s="553"/>
      <c r="AV1216" s="554"/>
      <c r="AW1216" s="84"/>
      <c r="AX1216" s="553"/>
      <c r="AY1216" s="554"/>
      <c r="AZ1216" s="84"/>
      <c r="BA1216" s="553"/>
      <c r="BB1216" s="554"/>
      <c r="BC1216" s="84"/>
      <c r="BD1216" s="553"/>
      <c r="BE1216" s="554"/>
      <c r="BF1216" s="84"/>
      <c r="BG1216" s="553"/>
      <c r="BH1216" s="554"/>
      <c r="BI1216" s="84"/>
      <c r="BJ1216" s="553"/>
      <c r="BK1216" s="554"/>
      <c r="BL1216" s="84"/>
      <c r="BM1216" s="553"/>
      <c r="BN1216" s="554"/>
      <c r="BO1216" s="84"/>
      <c r="BP1216" s="553"/>
      <c r="BQ1216" s="554"/>
      <c r="BR1216" s="84"/>
      <c r="BS1216" s="553"/>
      <c r="BT1216" s="554"/>
      <c r="BU1216" s="84"/>
      <c r="BV1216" s="553"/>
      <c r="BW1216" s="554"/>
      <c r="BX1216" s="84"/>
      <c r="BY1216" s="553"/>
      <c r="BZ1216" s="554"/>
      <c r="CA1216" s="84"/>
      <c r="CB1216" s="553"/>
      <c r="CC1216" s="554"/>
      <c r="CD1216" s="84"/>
      <c r="CE1216" s="553"/>
      <c r="CF1216" s="554"/>
      <c r="CG1216" s="84"/>
      <c r="CH1216" s="553"/>
      <c r="CI1216" s="554"/>
      <c r="CJ1216" s="554"/>
      <c r="CK1216" s="554"/>
      <c r="CL1216" s="554"/>
      <c r="CM1216" s="554"/>
      <c r="CN1216" s="554"/>
      <c r="CO1216" s="554"/>
      <c r="CP1216" s="554"/>
      <c r="CQ1216" s="554"/>
      <c r="CR1216" s="554"/>
      <c r="CS1216" s="554"/>
      <c r="CT1216" s="554"/>
      <c r="CU1216" s="554"/>
      <c r="CV1216" s="554"/>
      <c r="CW1216" s="554"/>
      <c r="CX1216" s="554"/>
      <c r="CY1216" s="554">
        <v>308974000</v>
      </c>
      <c r="CZ1216" s="84">
        <v>463461044</v>
      </c>
      <c r="DA1216" s="84"/>
      <c r="DB1216" s="856" t="s">
        <v>20280</v>
      </c>
      <c r="DC1216" s="565">
        <v>3</v>
      </c>
      <c r="DD1216" s="928"/>
      <c r="DE1216" s="102" t="s">
        <v>19355</v>
      </c>
      <c r="DF1216" s="928"/>
      <c r="DG1216" s="555" t="s">
        <v>5995</v>
      </c>
      <c r="DH1216" s="214" t="s">
        <v>4796</v>
      </c>
      <c r="DI1216" s="557">
        <v>41163</v>
      </c>
      <c r="DJ1216" s="111">
        <v>41018</v>
      </c>
      <c r="DK1216" s="558">
        <v>17</v>
      </c>
      <c r="DL1216" s="558" t="s">
        <v>15785</v>
      </c>
      <c r="DM1216" s="619" t="s">
        <v>20592</v>
      </c>
      <c r="DN1216" s="890">
        <v>308974000</v>
      </c>
      <c r="DO1216" s="928"/>
      <c r="DP1216" s="928"/>
      <c r="DQ1216" s="928"/>
      <c r="DR1216" s="928"/>
    </row>
    <row r="1217" spans="1:122" ht="71" customHeight="1" thickTop="1" thickBot="1">
      <c r="A1217" s="214" t="s">
        <v>4797</v>
      </c>
      <c r="B1217" s="214" t="s">
        <v>3243</v>
      </c>
      <c r="C1217" s="214" t="s">
        <v>543</v>
      </c>
      <c r="D1217" s="374">
        <v>1</v>
      </c>
      <c r="E1217" s="517">
        <v>41145</v>
      </c>
      <c r="F1217" s="517">
        <v>41001</v>
      </c>
      <c r="G1217" s="517">
        <v>41162</v>
      </c>
      <c r="H1217" s="517">
        <v>41220</v>
      </c>
      <c r="I1217" s="517">
        <v>41220</v>
      </c>
      <c r="J1217" s="382">
        <v>40</v>
      </c>
      <c r="K1217" s="551">
        <v>42436</v>
      </c>
      <c r="L1217" s="561">
        <v>41163</v>
      </c>
      <c r="M1217" s="286"/>
      <c r="N1217" s="214" t="s">
        <v>11454</v>
      </c>
      <c r="O1217" s="1166">
        <v>800194600</v>
      </c>
      <c r="P1217" s="530" t="s">
        <v>701</v>
      </c>
      <c r="Q1217" s="530">
        <v>800034811</v>
      </c>
      <c r="R1217" s="530" t="s">
        <v>19107</v>
      </c>
      <c r="S1217" s="530">
        <v>830000602</v>
      </c>
      <c r="T1217" s="530" t="s">
        <v>19108</v>
      </c>
      <c r="U1217" s="530">
        <v>826000514</v>
      </c>
      <c r="V1217" s="530" t="s">
        <v>19109</v>
      </c>
      <c r="W1217" s="530">
        <v>900273094</v>
      </c>
      <c r="X1217" s="530" t="s">
        <v>19110</v>
      </c>
      <c r="Y1217" s="530">
        <v>900055418</v>
      </c>
      <c r="Z1217" s="530" t="s">
        <v>19111</v>
      </c>
      <c r="AA1217" s="530">
        <v>826003807</v>
      </c>
      <c r="AB1217" s="214" t="s">
        <v>4800</v>
      </c>
      <c r="AC1217" s="214" t="s">
        <v>230</v>
      </c>
      <c r="AD1217" s="214" t="s">
        <v>255</v>
      </c>
      <c r="AE1217" s="214" t="s">
        <v>327</v>
      </c>
      <c r="AF1217" s="214">
        <v>231</v>
      </c>
      <c r="AG1217" s="626"/>
      <c r="AH1217" s="636">
        <v>387027000</v>
      </c>
      <c r="AI1217" s="634">
        <v>223299964</v>
      </c>
      <c r="AJ1217" s="634">
        <v>610326964</v>
      </c>
      <c r="AK1217" s="214" t="s">
        <v>7983</v>
      </c>
      <c r="AL1217" s="214" t="s">
        <v>156</v>
      </c>
      <c r="AM1217" s="86">
        <v>387027000</v>
      </c>
      <c r="AN1217" s="86" t="s">
        <v>14315</v>
      </c>
      <c r="AO1217" s="86" t="s">
        <v>14315</v>
      </c>
      <c r="AP1217" s="97">
        <v>11001</v>
      </c>
      <c r="AQ1217" s="84">
        <v>309621600</v>
      </c>
      <c r="AR1217" s="553">
        <v>41220</v>
      </c>
      <c r="AS1217" s="554">
        <v>311</v>
      </c>
      <c r="AT1217" s="488"/>
      <c r="AU1217" s="553"/>
      <c r="AV1217" s="554"/>
      <c r="AW1217" s="84"/>
      <c r="AX1217" s="553"/>
      <c r="AY1217" s="554"/>
      <c r="AZ1217" s="84"/>
      <c r="BA1217" s="553"/>
      <c r="BB1217" s="554"/>
      <c r="BC1217" s="84"/>
      <c r="BD1217" s="553"/>
      <c r="BE1217" s="554"/>
      <c r="BF1217" s="84"/>
      <c r="BG1217" s="553"/>
      <c r="BH1217" s="554"/>
      <c r="BI1217" s="84"/>
      <c r="BJ1217" s="553"/>
      <c r="BK1217" s="554"/>
      <c r="BL1217" s="84"/>
      <c r="BM1217" s="553"/>
      <c r="BN1217" s="554"/>
      <c r="BO1217" s="84"/>
      <c r="BP1217" s="553"/>
      <c r="BQ1217" s="554"/>
      <c r="BR1217" s="84"/>
      <c r="BS1217" s="553"/>
      <c r="BT1217" s="554"/>
      <c r="BU1217" s="84"/>
      <c r="BV1217" s="553"/>
      <c r="BW1217" s="554"/>
      <c r="BX1217" s="84"/>
      <c r="BY1217" s="553"/>
      <c r="BZ1217" s="554"/>
      <c r="CA1217" s="84"/>
      <c r="CB1217" s="553"/>
      <c r="CC1217" s="554"/>
      <c r="CD1217" s="84"/>
      <c r="CE1217" s="553"/>
      <c r="CF1217" s="554"/>
      <c r="CG1217" s="84"/>
      <c r="CH1217" s="553"/>
      <c r="CI1217" s="554"/>
      <c r="CJ1217" s="554"/>
      <c r="CK1217" s="554"/>
      <c r="CL1217" s="554"/>
      <c r="CM1217" s="554"/>
      <c r="CN1217" s="554"/>
      <c r="CO1217" s="554"/>
      <c r="CP1217" s="554"/>
      <c r="CQ1217" s="554"/>
      <c r="CR1217" s="554"/>
      <c r="CS1217" s="554"/>
      <c r="CT1217" s="554"/>
      <c r="CU1217" s="554"/>
      <c r="CV1217" s="554"/>
      <c r="CW1217" s="554"/>
      <c r="CX1217" s="554"/>
      <c r="CY1217" s="554">
        <v>309621600</v>
      </c>
      <c r="CZ1217" s="84">
        <v>77405400</v>
      </c>
      <c r="DA1217" s="84"/>
      <c r="DB1217" s="856" t="s">
        <v>20280</v>
      </c>
      <c r="DC1217" s="565">
        <v>2</v>
      </c>
      <c r="DD1217" s="928"/>
      <c r="DE1217" s="102" t="s">
        <v>19355</v>
      </c>
      <c r="DF1217" s="928"/>
      <c r="DG1217" s="555" t="s">
        <v>5996</v>
      </c>
      <c r="DH1217" s="214" t="s">
        <v>4797</v>
      </c>
      <c r="DI1217" s="557">
        <v>41163</v>
      </c>
      <c r="DJ1217" s="111">
        <v>41018</v>
      </c>
      <c r="DK1217" s="558">
        <v>17</v>
      </c>
      <c r="DL1217" s="558" t="s">
        <v>15785</v>
      </c>
      <c r="DM1217" s="619" t="s">
        <v>20592</v>
      </c>
      <c r="DN1217" s="890">
        <v>309621600</v>
      </c>
      <c r="DO1217" s="928"/>
      <c r="DP1217" s="928"/>
      <c r="DQ1217" s="928"/>
      <c r="DR1217" s="928"/>
    </row>
    <row r="1218" spans="1:122" ht="60.75" customHeight="1" thickTop="1" thickBot="1">
      <c r="A1218" s="214" t="s">
        <v>4801</v>
      </c>
      <c r="B1218" s="214" t="s">
        <v>4724</v>
      </c>
      <c r="C1218" s="214" t="s">
        <v>86</v>
      </c>
      <c r="D1218" s="374">
        <v>0</v>
      </c>
      <c r="E1218" s="517">
        <v>41059</v>
      </c>
      <c r="F1218" s="517">
        <v>41001</v>
      </c>
      <c r="G1218" s="517">
        <v>41065</v>
      </c>
      <c r="H1218" s="517">
        <v>41075</v>
      </c>
      <c r="I1218" s="517">
        <v>41075</v>
      </c>
      <c r="J1218" s="382">
        <v>16</v>
      </c>
      <c r="K1218" s="551">
        <v>41562</v>
      </c>
      <c r="L1218" s="552"/>
      <c r="M1218" s="286"/>
      <c r="N1218" s="214" t="s">
        <v>691</v>
      </c>
      <c r="O1218" s="1166">
        <v>899999063</v>
      </c>
      <c r="P1218" s="530"/>
      <c r="Q1218" s="530"/>
      <c r="R1218" s="530"/>
      <c r="S1218" s="530"/>
      <c r="T1218" s="530"/>
      <c r="U1218" s="530"/>
      <c r="V1218" s="530"/>
      <c r="W1218" s="530"/>
      <c r="X1218" s="530"/>
      <c r="Y1218" s="530"/>
      <c r="Z1218" s="530"/>
      <c r="AA1218" s="530"/>
      <c r="AB1218" s="214" t="s">
        <v>4807</v>
      </c>
      <c r="AC1218" s="214"/>
      <c r="AD1218" s="214"/>
      <c r="AE1218" s="214" t="s">
        <v>3015</v>
      </c>
      <c r="AF1218" s="214">
        <v>336</v>
      </c>
      <c r="AG1218" s="626"/>
      <c r="AH1218" s="636">
        <v>20000000</v>
      </c>
      <c r="AI1218" s="634">
        <v>16800000</v>
      </c>
      <c r="AJ1218" s="634">
        <v>36800000</v>
      </c>
      <c r="AK1218" s="214" t="s">
        <v>6197</v>
      </c>
      <c r="AL1218" s="214" t="s">
        <v>156</v>
      </c>
      <c r="AM1218" s="86">
        <v>20000000</v>
      </c>
      <c r="AN1218" s="86" t="s">
        <v>14361</v>
      </c>
      <c r="AO1218" s="86" t="s">
        <v>8485</v>
      </c>
      <c r="AP1218" s="83" t="s">
        <v>1509</v>
      </c>
      <c r="AQ1218" s="84">
        <v>20000000</v>
      </c>
      <c r="AR1218" s="553">
        <v>41075</v>
      </c>
      <c r="AS1218" s="554">
        <v>193</v>
      </c>
      <c r="AT1218" s="488"/>
      <c r="AU1218" s="553"/>
      <c r="AV1218" s="554"/>
      <c r="AW1218" s="84"/>
      <c r="AX1218" s="553"/>
      <c r="AY1218" s="554"/>
      <c r="AZ1218" s="84"/>
      <c r="BA1218" s="553"/>
      <c r="BB1218" s="554"/>
      <c r="BC1218" s="84"/>
      <c r="BD1218" s="553"/>
      <c r="BE1218" s="554"/>
      <c r="BF1218" s="84"/>
      <c r="BG1218" s="553"/>
      <c r="BH1218" s="554"/>
      <c r="BI1218" s="84"/>
      <c r="BJ1218" s="553"/>
      <c r="BK1218" s="554"/>
      <c r="BL1218" s="84"/>
      <c r="BM1218" s="553"/>
      <c r="BN1218" s="554"/>
      <c r="BO1218" s="84"/>
      <c r="BP1218" s="553"/>
      <c r="BQ1218" s="554"/>
      <c r="BR1218" s="84"/>
      <c r="BS1218" s="553"/>
      <c r="BT1218" s="554"/>
      <c r="BU1218" s="84"/>
      <c r="BV1218" s="553"/>
      <c r="BW1218" s="554"/>
      <c r="BX1218" s="84"/>
      <c r="BY1218" s="553"/>
      <c r="BZ1218" s="554"/>
      <c r="CA1218" s="84"/>
      <c r="CB1218" s="553"/>
      <c r="CC1218" s="554"/>
      <c r="CD1218" s="84"/>
      <c r="CE1218" s="553"/>
      <c r="CF1218" s="554"/>
      <c r="CG1218" s="84"/>
      <c r="CH1218" s="553"/>
      <c r="CI1218" s="554"/>
      <c r="CJ1218" s="554"/>
      <c r="CK1218" s="554"/>
      <c r="CL1218" s="554"/>
      <c r="CM1218" s="554"/>
      <c r="CN1218" s="554"/>
      <c r="CO1218" s="554"/>
      <c r="CP1218" s="554"/>
      <c r="CQ1218" s="554"/>
      <c r="CR1218" s="554"/>
      <c r="CS1218" s="554"/>
      <c r="CT1218" s="554"/>
      <c r="CU1218" s="554"/>
      <c r="CV1218" s="554"/>
      <c r="CW1218" s="554"/>
      <c r="CX1218" s="554"/>
      <c r="CY1218" s="554">
        <v>20000000</v>
      </c>
      <c r="CZ1218" s="84">
        <v>0</v>
      </c>
      <c r="DA1218" s="84"/>
      <c r="DB1218" s="856" t="s">
        <v>20809</v>
      </c>
      <c r="DC1218" s="565">
        <v>1</v>
      </c>
      <c r="DD1218" s="928"/>
      <c r="DE1218" s="102" t="s">
        <v>19355</v>
      </c>
      <c r="DF1218" s="928"/>
      <c r="DG1218" s="555"/>
      <c r="DH1218" s="214" t="s">
        <v>4801</v>
      </c>
      <c r="DI1218" s="557"/>
      <c r="DJ1218" s="111">
        <v>41017</v>
      </c>
      <c r="DK1218" s="558">
        <v>16</v>
      </c>
      <c r="DL1218" s="558" t="s">
        <v>15785</v>
      </c>
      <c r="DM1218" s="619" t="s">
        <v>20646</v>
      </c>
      <c r="DN1218" s="890">
        <v>20000000</v>
      </c>
      <c r="DO1218" s="928"/>
      <c r="DP1218" s="928"/>
      <c r="DQ1218" s="928"/>
      <c r="DR1218" s="928"/>
    </row>
    <row r="1219" spans="1:122" ht="60.75" customHeight="1" thickTop="1" thickBot="1">
      <c r="A1219" s="214" t="s">
        <v>4802</v>
      </c>
      <c r="B1219" s="214" t="s">
        <v>4724</v>
      </c>
      <c r="C1219" s="214" t="s">
        <v>86</v>
      </c>
      <c r="D1219" s="374">
        <v>0</v>
      </c>
      <c r="E1219" s="517">
        <v>41025</v>
      </c>
      <c r="F1219" s="517">
        <v>41001</v>
      </c>
      <c r="G1219" s="517">
        <v>41026</v>
      </c>
      <c r="H1219" s="517">
        <v>41040</v>
      </c>
      <c r="I1219" s="517">
        <v>41040</v>
      </c>
      <c r="J1219" s="382">
        <v>30</v>
      </c>
      <c r="K1219" s="551">
        <v>41954</v>
      </c>
      <c r="L1219" s="552"/>
      <c r="M1219" s="286"/>
      <c r="N1219" s="214" t="s">
        <v>691</v>
      </c>
      <c r="O1219" s="1166">
        <v>899999063</v>
      </c>
      <c r="P1219" s="530" t="s">
        <v>1097</v>
      </c>
      <c r="Q1219" s="530" t="s">
        <v>1097</v>
      </c>
      <c r="R1219" s="530" t="s">
        <v>1097</v>
      </c>
      <c r="S1219" s="530" t="s">
        <v>1097</v>
      </c>
      <c r="T1219" s="530" t="s">
        <v>1097</v>
      </c>
      <c r="U1219" s="530" t="s">
        <v>1097</v>
      </c>
      <c r="V1219" s="530" t="s">
        <v>1097</v>
      </c>
      <c r="W1219" s="530" t="s">
        <v>1097</v>
      </c>
      <c r="X1219" s="530" t="s">
        <v>1097</v>
      </c>
      <c r="Y1219" s="530" t="s">
        <v>1097</v>
      </c>
      <c r="Z1219" s="530" t="s">
        <v>1097</v>
      </c>
      <c r="AA1219" s="530" t="s">
        <v>1097</v>
      </c>
      <c r="AB1219" s="214" t="s">
        <v>4808</v>
      </c>
      <c r="AC1219" s="214"/>
      <c r="AD1219" s="214"/>
      <c r="AE1219" s="214" t="s">
        <v>3015</v>
      </c>
      <c r="AF1219" s="214">
        <v>336</v>
      </c>
      <c r="AG1219" s="626"/>
      <c r="AH1219" s="636">
        <v>20000000</v>
      </c>
      <c r="AI1219" s="634">
        <v>42755941</v>
      </c>
      <c r="AJ1219" s="634">
        <v>62755941</v>
      </c>
      <c r="AK1219" s="214" t="s">
        <v>5258</v>
      </c>
      <c r="AL1219" s="214" t="s">
        <v>156</v>
      </c>
      <c r="AM1219" s="86">
        <v>20000000</v>
      </c>
      <c r="AN1219" s="86" t="s">
        <v>14361</v>
      </c>
      <c r="AO1219" s="86" t="s">
        <v>8485</v>
      </c>
      <c r="AP1219" s="83" t="s">
        <v>1509</v>
      </c>
      <c r="AQ1219" s="84">
        <v>20000000</v>
      </c>
      <c r="AR1219" s="553">
        <v>41040</v>
      </c>
      <c r="AS1219" s="554">
        <v>168</v>
      </c>
      <c r="AT1219" s="488"/>
      <c r="AU1219" s="553"/>
      <c r="AV1219" s="554"/>
      <c r="AW1219" s="84"/>
      <c r="AX1219" s="553"/>
      <c r="AY1219" s="554"/>
      <c r="AZ1219" s="84"/>
      <c r="BA1219" s="553"/>
      <c r="BB1219" s="554"/>
      <c r="BC1219" s="84"/>
      <c r="BD1219" s="553"/>
      <c r="BE1219" s="554"/>
      <c r="BF1219" s="84"/>
      <c r="BG1219" s="553"/>
      <c r="BH1219" s="554"/>
      <c r="BI1219" s="84"/>
      <c r="BJ1219" s="553"/>
      <c r="BK1219" s="554"/>
      <c r="BL1219" s="84"/>
      <c r="BM1219" s="553"/>
      <c r="BN1219" s="554"/>
      <c r="BO1219" s="84"/>
      <c r="BP1219" s="553"/>
      <c r="BQ1219" s="554"/>
      <c r="BR1219" s="84"/>
      <c r="BS1219" s="553"/>
      <c r="BT1219" s="554"/>
      <c r="BU1219" s="84"/>
      <c r="BV1219" s="553"/>
      <c r="BW1219" s="554"/>
      <c r="BX1219" s="84"/>
      <c r="BY1219" s="553"/>
      <c r="BZ1219" s="554"/>
      <c r="CA1219" s="84"/>
      <c r="CB1219" s="553"/>
      <c r="CC1219" s="554"/>
      <c r="CD1219" s="84"/>
      <c r="CE1219" s="553"/>
      <c r="CF1219" s="554"/>
      <c r="CG1219" s="84"/>
      <c r="CH1219" s="553"/>
      <c r="CI1219" s="554"/>
      <c r="CJ1219" s="554"/>
      <c r="CK1219" s="554"/>
      <c r="CL1219" s="554"/>
      <c r="CM1219" s="554"/>
      <c r="CN1219" s="554"/>
      <c r="CO1219" s="554"/>
      <c r="CP1219" s="554"/>
      <c r="CQ1219" s="554"/>
      <c r="CR1219" s="554"/>
      <c r="CS1219" s="554"/>
      <c r="CT1219" s="554"/>
      <c r="CU1219" s="554"/>
      <c r="CV1219" s="554"/>
      <c r="CW1219" s="554"/>
      <c r="CX1219" s="554"/>
      <c r="CY1219" s="554">
        <v>20000000</v>
      </c>
      <c r="CZ1219" s="84">
        <v>0</v>
      </c>
      <c r="DA1219" s="84"/>
      <c r="DB1219" s="856" t="s">
        <v>20280</v>
      </c>
      <c r="DC1219" s="565">
        <v>1</v>
      </c>
      <c r="DD1219" s="928"/>
      <c r="DE1219" s="102" t="s">
        <v>19355</v>
      </c>
      <c r="DF1219" s="928"/>
      <c r="DG1219" s="555"/>
      <c r="DH1219" s="214" t="s">
        <v>4802</v>
      </c>
      <c r="DI1219" s="557"/>
      <c r="DJ1219" s="111">
        <v>41009</v>
      </c>
      <c r="DK1219" s="558">
        <v>8</v>
      </c>
      <c r="DL1219" s="558" t="s">
        <v>15785</v>
      </c>
      <c r="DM1219" s="619" t="s">
        <v>20646</v>
      </c>
      <c r="DN1219" s="890">
        <v>20000000</v>
      </c>
      <c r="DO1219" s="928"/>
      <c r="DP1219" s="928"/>
      <c r="DQ1219" s="928"/>
      <c r="DR1219" s="928"/>
    </row>
    <row r="1220" spans="1:122" ht="60.75" customHeight="1" thickTop="1" thickBot="1">
      <c r="A1220" s="214" t="s">
        <v>4803</v>
      </c>
      <c r="B1220" s="214" t="s">
        <v>4724</v>
      </c>
      <c r="C1220" s="214" t="s">
        <v>543</v>
      </c>
      <c r="D1220" s="374">
        <v>1</v>
      </c>
      <c r="E1220" s="517">
        <v>41036</v>
      </c>
      <c r="F1220" s="517">
        <v>41001</v>
      </c>
      <c r="G1220" s="517">
        <v>41057</v>
      </c>
      <c r="H1220" s="517">
        <v>41066</v>
      </c>
      <c r="I1220" s="517">
        <v>41066</v>
      </c>
      <c r="J1220" s="382">
        <v>28</v>
      </c>
      <c r="K1220" s="551">
        <v>41918</v>
      </c>
      <c r="L1220" s="561">
        <v>41054</v>
      </c>
      <c r="M1220" s="286"/>
      <c r="N1220" s="214" t="s">
        <v>3509</v>
      </c>
      <c r="O1220" s="1166">
        <v>800165375</v>
      </c>
      <c r="P1220" s="530" t="s">
        <v>1097</v>
      </c>
      <c r="Q1220" s="530" t="s">
        <v>1097</v>
      </c>
      <c r="R1220" s="530" t="s">
        <v>1097</v>
      </c>
      <c r="S1220" s="530" t="s">
        <v>1097</v>
      </c>
      <c r="T1220" s="530" t="s">
        <v>1097</v>
      </c>
      <c r="U1220" s="530" t="s">
        <v>1097</v>
      </c>
      <c r="V1220" s="530" t="s">
        <v>1097</v>
      </c>
      <c r="W1220" s="530" t="s">
        <v>1097</v>
      </c>
      <c r="X1220" s="530" t="s">
        <v>1097</v>
      </c>
      <c r="Y1220" s="530" t="s">
        <v>1097</v>
      </c>
      <c r="Z1220" s="530" t="s">
        <v>1097</v>
      </c>
      <c r="AA1220" s="530" t="s">
        <v>1097</v>
      </c>
      <c r="AB1220" s="214" t="s">
        <v>4809</v>
      </c>
      <c r="AC1220" s="214"/>
      <c r="AD1220" s="214"/>
      <c r="AE1220" s="214" t="s">
        <v>3015</v>
      </c>
      <c r="AF1220" s="214">
        <v>336</v>
      </c>
      <c r="AG1220" s="626"/>
      <c r="AH1220" s="636">
        <v>20000000</v>
      </c>
      <c r="AI1220" s="634">
        <v>18000000</v>
      </c>
      <c r="AJ1220" s="634">
        <v>38000000</v>
      </c>
      <c r="AK1220" s="214" t="s">
        <v>5398</v>
      </c>
      <c r="AL1220" s="214" t="s">
        <v>156</v>
      </c>
      <c r="AM1220" s="86">
        <v>20000000</v>
      </c>
      <c r="AN1220" s="86" t="s">
        <v>1452</v>
      </c>
      <c r="AO1220" s="86" t="s">
        <v>11428</v>
      </c>
      <c r="AP1220" s="83" t="s">
        <v>1543</v>
      </c>
      <c r="AQ1220" s="84">
        <v>20000000</v>
      </c>
      <c r="AR1220" s="553">
        <v>41066</v>
      </c>
      <c r="AS1220" s="554">
        <v>188</v>
      </c>
      <c r="AT1220" s="488"/>
      <c r="AU1220" s="553"/>
      <c r="AV1220" s="554"/>
      <c r="AW1220" s="84"/>
      <c r="AX1220" s="553"/>
      <c r="AY1220" s="554"/>
      <c r="AZ1220" s="84"/>
      <c r="BA1220" s="553"/>
      <c r="BB1220" s="554"/>
      <c r="BC1220" s="84"/>
      <c r="BD1220" s="553"/>
      <c r="BE1220" s="554"/>
      <c r="BF1220" s="84"/>
      <c r="BG1220" s="553"/>
      <c r="BH1220" s="554"/>
      <c r="BI1220" s="84"/>
      <c r="BJ1220" s="553"/>
      <c r="BK1220" s="554"/>
      <c r="BL1220" s="84"/>
      <c r="BM1220" s="553"/>
      <c r="BN1220" s="554"/>
      <c r="BO1220" s="84"/>
      <c r="BP1220" s="553"/>
      <c r="BQ1220" s="554"/>
      <c r="BR1220" s="84"/>
      <c r="BS1220" s="553"/>
      <c r="BT1220" s="554"/>
      <c r="BU1220" s="84"/>
      <c r="BV1220" s="553"/>
      <c r="BW1220" s="554"/>
      <c r="BX1220" s="84"/>
      <c r="BY1220" s="553"/>
      <c r="BZ1220" s="554"/>
      <c r="CA1220" s="84"/>
      <c r="CB1220" s="553"/>
      <c r="CC1220" s="554"/>
      <c r="CD1220" s="84"/>
      <c r="CE1220" s="553"/>
      <c r="CF1220" s="554"/>
      <c r="CG1220" s="84"/>
      <c r="CH1220" s="553"/>
      <c r="CI1220" s="554"/>
      <c r="CJ1220" s="554"/>
      <c r="CK1220" s="554"/>
      <c r="CL1220" s="554"/>
      <c r="CM1220" s="554"/>
      <c r="CN1220" s="554"/>
      <c r="CO1220" s="554"/>
      <c r="CP1220" s="554"/>
      <c r="CQ1220" s="554"/>
      <c r="CR1220" s="554"/>
      <c r="CS1220" s="554"/>
      <c r="CT1220" s="554"/>
      <c r="CU1220" s="554"/>
      <c r="CV1220" s="554"/>
      <c r="CW1220" s="554"/>
      <c r="CX1220" s="554"/>
      <c r="CY1220" s="554">
        <v>20000000</v>
      </c>
      <c r="CZ1220" s="84">
        <v>0</v>
      </c>
      <c r="DA1220" s="84"/>
      <c r="DB1220" s="856" t="s">
        <v>20280</v>
      </c>
      <c r="DC1220" s="565">
        <v>1</v>
      </c>
      <c r="DD1220" s="928"/>
      <c r="DE1220" s="102" t="s">
        <v>19355</v>
      </c>
      <c r="DF1220" s="928"/>
      <c r="DG1220" s="555"/>
      <c r="DH1220" s="214" t="s">
        <v>4803</v>
      </c>
      <c r="DI1220" s="557">
        <v>41054</v>
      </c>
      <c r="DJ1220" s="111">
        <v>41017</v>
      </c>
      <c r="DK1220" s="558">
        <v>16</v>
      </c>
      <c r="DL1220" s="558" t="s">
        <v>15785</v>
      </c>
      <c r="DM1220" s="619" t="s">
        <v>20646</v>
      </c>
      <c r="DN1220" s="890">
        <v>20000000</v>
      </c>
      <c r="DO1220" s="928"/>
      <c r="DP1220" s="928"/>
      <c r="DQ1220" s="928"/>
      <c r="DR1220" s="928"/>
    </row>
    <row r="1221" spans="1:122" ht="60.75" customHeight="1" thickTop="1" thickBot="1">
      <c r="A1221" s="214" t="s">
        <v>4804</v>
      </c>
      <c r="B1221" s="214" t="s">
        <v>4724</v>
      </c>
      <c r="C1221" s="214" t="s">
        <v>543</v>
      </c>
      <c r="D1221" s="374">
        <v>0</v>
      </c>
      <c r="E1221" s="517">
        <v>41053</v>
      </c>
      <c r="F1221" s="517">
        <v>41001</v>
      </c>
      <c r="G1221" s="517">
        <v>41075</v>
      </c>
      <c r="H1221" s="517">
        <v>41086</v>
      </c>
      <c r="I1221" s="517">
        <v>41086</v>
      </c>
      <c r="J1221" s="382">
        <v>28</v>
      </c>
      <c r="K1221" s="551">
        <v>41938</v>
      </c>
      <c r="L1221" s="552"/>
      <c r="M1221" s="286"/>
      <c r="N1221" s="214" t="s">
        <v>16189</v>
      </c>
      <c r="O1221" s="1166">
        <v>860061110</v>
      </c>
      <c r="P1221" s="530" t="s">
        <v>1097</v>
      </c>
      <c r="Q1221" s="530" t="s">
        <v>1097</v>
      </c>
      <c r="R1221" s="530" t="s">
        <v>1097</v>
      </c>
      <c r="S1221" s="530" t="s">
        <v>1097</v>
      </c>
      <c r="T1221" s="530" t="s">
        <v>1097</v>
      </c>
      <c r="U1221" s="530" t="s">
        <v>1097</v>
      </c>
      <c r="V1221" s="530" t="s">
        <v>1097</v>
      </c>
      <c r="W1221" s="530" t="s">
        <v>1097</v>
      </c>
      <c r="X1221" s="530" t="s">
        <v>1097</v>
      </c>
      <c r="Y1221" s="530" t="s">
        <v>1097</v>
      </c>
      <c r="Z1221" s="530" t="s">
        <v>1097</v>
      </c>
      <c r="AA1221" s="530" t="s">
        <v>1097</v>
      </c>
      <c r="AB1221" s="214" t="s">
        <v>4810</v>
      </c>
      <c r="AC1221" s="214"/>
      <c r="AD1221" s="214"/>
      <c r="AE1221" s="214" t="s">
        <v>3015</v>
      </c>
      <c r="AF1221" s="214">
        <v>336</v>
      </c>
      <c r="AG1221" s="626"/>
      <c r="AH1221" s="636">
        <v>20000000</v>
      </c>
      <c r="AI1221" s="634">
        <v>22000000</v>
      </c>
      <c r="AJ1221" s="634">
        <v>42000000</v>
      </c>
      <c r="AK1221" s="214" t="s">
        <v>6203</v>
      </c>
      <c r="AL1221" s="214" t="s">
        <v>156</v>
      </c>
      <c r="AM1221" s="86">
        <v>20000000</v>
      </c>
      <c r="AN1221" s="86" t="s">
        <v>14315</v>
      </c>
      <c r="AO1221" s="86" t="s">
        <v>14315</v>
      </c>
      <c r="AP1221" s="97">
        <v>11001</v>
      </c>
      <c r="AQ1221" s="84">
        <v>20000000</v>
      </c>
      <c r="AR1221" s="553">
        <v>41086</v>
      </c>
      <c r="AS1221" s="554">
        <v>206</v>
      </c>
      <c r="AT1221" s="488"/>
      <c r="AU1221" s="553"/>
      <c r="AV1221" s="554"/>
      <c r="AW1221" s="84"/>
      <c r="AX1221" s="553"/>
      <c r="AY1221" s="554"/>
      <c r="AZ1221" s="84"/>
      <c r="BA1221" s="553"/>
      <c r="BB1221" s="554"/>
      <c r="BC1221" s="84"/>
      <c r="BD1221" s="553"/>
      <c r="BE1221" s="554"/>
      <c r="BF1221" s="84"/>
      <c r="BG1221" s="553"/>
      <c r="BH1221" s="554"/>
      <c r="BI1221" s="84"/>
      <c r="BJ1221" s="553"/>
      <c r="BK1221" s="554"/>
      <c r="BL1221" s="84"/>
      <c r="BM1221" s="553"/>
      <c r="BN1221" s="554"/>
      <c r="BO1221" s="84"/>
      <c r="BP1221" s="553"/>
      <c r="BQ1221" s="554"/>
      <c r="BR1221" s="84"/>
      <c r="BS1221" s="553"/>
      <c r="BT1221" s="554"/>
      <c r="BU1221" s="84"/>
      <c r="BV1221" s="553"/>
      <c r="BW1221" s="554"/>
      <c r="BX1221" s="84"/>
      <c r="BY1221" s="553"/>
      <c r="BZ1221" s="554"/>
      <c r="CA1221" s="84"/>
      <c r="CB1221" s="553"/>
      <c r="CC1221" s="554"/>
      <c r="CD1221" s="84"/>
      <c r="CE1221" s="553"/>
      <c r="CF1221" s="554"/>
      <c r="CG1221" s="84"/>
      <c r="CH1221" s="553"/>
      <c r="CI1221" s="554"/>
      <c r="CJ1221" s="554"/>
      <c r="CK1221" s="554"/>
      <c r="CL1221" s="554"/>
      <c r="CM1221" s="554"/>
      <c r="CN1221" s="554"/>
      <c r="CO1221" s="554"/>
      <c r="CP1221" s="554"/>
      <c r="CQ1221" s="554"/>
      <c r="CR1221" s="554"/>
      <c r="CS1221" s="554"/>
      <c r="CT1221" s="554"/>
      <c r="CU1221" s="554"/>
      <c r="CV1221" s="554"/>
      <c r="CW1221" s="554"/>
      <c r="CX1221" s="554"/>
      <c r="CY1221" s="554">
        <v>20000000</v>
      </c>
      <c r="CZ1221" s="84">
        <v>0</v>
      </c>
      <c r="DA1221" s="84"/>
      <c r="DB1221" s="856" t="s">
        <v>20280</v>
      </c>
      <c r="DC1221" s="565">
        <v>1</v>
      </c>
      <c r="DD1221" s="928"/>
      <c r="DE1221" s="102" t="s">
        <v>19355</v>
      </c>
      <c r="DF1221" s="928"/>
      <c r="DG1221" s="555"/>
      <c r="DH1221" s="214" t="s">
        <v>4804</v>
      </c>
      <c r="DI1221" s="557"/>
      <c r="DJ1221" s="111">
        <v>41017</v>
      </c>
      <c r="DK1221" s="558">
        <v>16</v>
      </c>
      <c r="DL1221" s="558"/>
      <c r="DM1221" s="619" t="s">
        <v>20646</v>
      </c>
      <c r="DN1221" s="890">
        <v>20000000</v>
      </c>
      <c r="DO1221" s="928"/>
      <c r="DP1221" s="928"/>
      <c r="DQ1221" s="928"/>
      <c r="DR1221" s="928"/>
    </row>
    <row r="1222" spans="1:122" ht="60.75" customHeight="1" thickTop="1" thickBot="1">
      <c r="A1222" s="214" t="s">
        <v>4805</v>
      </c>
      <c r="B1222" s="214" t="s">
        <v>4336</v>
      </c>
      <c r="C1222" s="214" t="s">
        <v>543</v>
      </c>
      <c r="D1222" s="374">
        <v>1</v>
      </c>
      <c r="E1222" s="517">
        <v>41026</v>
      </c>
      <c r="F1222" s="517">
        <v>41001</v>
      </c>
      <c r="G1222" s="517">
        <v>41065</v>
      </c>
      <c r="H1222" s="517">
        <v>41075</v>
      </c>
      <c r="I1222" s="517">
        <v>41064</v>
      </c>
      <c r="J1222" s="382">
        <v>28</v>
      </c>
      <c r="K1222" s="551">
        <v>41916</v>
      </c>
      <c r="L1222" s="561">
        <v>41064</v>
      </c>
      <c r="M1222" s="286"/>
      <c r="N1222" s="214" t="s">
        <v>4811</v>
      </c>
      <c r="O1222" s="1166">
        <v>811014994</v>
      </c>
      <c r="P1222" s="530" t="s">
        <v>19089</v>
      </c>
      <c r="Q1222" s="530">
        <v>900157683</v>
      </c>
      <c r="R1222" s="530" t="s">
        <v>1097</v>
      </c>
      <c r="S1222" s="530" t="s">
        <v>1097</v>
      </c>
      <c r="T1222" s="530" t="s">
        <v>1097</v>
      </c>
      <c r="U1222" s="530" t="s">
        <v>1097</v>
      </c>
      <c r="V1222" s="530" t="s">
        <v>1097</v>
      </c>
      <c r="W1222" s="530" t="s">
        <v>1097</v>
      </c>
      <c r="X1222" s="530" t="s">
        <v>1097</v>
      </c>
      <c r="Y1222" s="530" t="s">
        <v>1097</v>
      </c>
      <c r="Z1222" s="530" t="s">
        <v>1097</v>
      </c>
      <c r="AA1222" s="530" t="s">
        <v>1097</v>
      </c>
      <c r="AB1222" s="214" t="s">
        <v>4812</v>
      </c>
      <c r="AC1222" s="214"/>
      <c r="AD1222" s="214"/>
      <c r="AE1222" s="214" t="s">
        <v>6052</v>
      </c>
      <c r="AF1222" s="214">
        <v>177</v>
      </c>
      <c r="AG1222" s="626"/>
      <c r="AH1222" s="636">
        <v>141000000</v>
      </c>
      <c r="AI1222" s="634">
        <v>141000000</v>
      </c>
      <c r="AJ1222" s="634">
        <v>282000000</v>
      </c>
      <c r="AK1222" s="214" t="s">
        <v>6198</v>
      </c>
      <c r="AL1222" s="214" t="s">
        <v>156</v>
      </c>
      <c r="AM1222" s="86">
        <v>141000000</v>
      </c>
      <c r="AN1222" s="86" t="s">
        <v>14361</v>
      </c>
      <c r="AO1222" s="86" t="s">
        <v>8485</v>
      </c>
      <c r="AP1222" s="83" t="s">
        <v>1509</v>
      </c>
      <c r="AQ1222" s="84">
        <v>70500000</v>
      </c>
      <c r="AR1222" s="553">
        <v>41075</v>
      </c>
      <c r="AS1222" s="554">
        <v>193</v>
      </c>
      <c r="AT1222" s="488"/>
      <c r="AU1222" s="553"/>
      <c r="AV1222" s="554"/>
      <c r="AW1222" s="84"/>
      <c r="AX1222" s="553"/>
      <c r="AY1222" s="554"/>
      <c r="AZ1222" s="84"/>
      <c r="BA1222" s="553"/>
      <c r="BB1222" s="554"/>
      <c r="BC1222" s="84"/>
      <c r="BD1222" s="553"/>
      <c r="BE1222" s="554"/>
      <c r="BF1222" s="84"/>
      <c r="BG1222" s="553"/>
      <c r="BH1222" s="554"/>
      <c r="BI1222" s="84"/>
      <c r="BJ1222" s="553"/>
      <c r="BK1222" s="554"/>
      <c r="BL1222" s="84"/>
      <c r="BM1222" s="553"/>
      <c r="BN1222" s="554"/>
      <c r="BO1222" s="84"/>
      <c r="BP1222" s="553"/>
      <c r="BQ1222" s="554"/>
      <c r="BR1222" s="84"/>
      <c r="BS1222" s="553"/>
      <c r="BT1222" s="554"/>
      <c r="BU1222" s="84"/>
      <c r="BV1222" s="553"/>
      <c r="BW1222" s="554"/>
      <c r="BX1222" s="84"/>
      <c r="BY1222" s="553"/>
      <c r="BZ1222" s="554"/>
      <c r="CA1222" s="84"/>
      <c r="CB1222" s="553"/>
      <c r="CC1222" s="554"/>
      <c r="CD1222" s="84"/>
      <c r="CE1222" s="553"/>
      <c r="CF1222" s="554"/>
      <c r="CG1222" s="84"/>
      <c r="CH1222" s="553"/>
      <c r="CI1222" s="554"/>
      <c r="CJ1222" s="554"/>
      <c r="CK1222" s="554"/>
      <c r="CL1222" s="554"/>
      <c r="CM1222" s="554"/>
      <c r="CN1222" s="554"/>
      <c r="CO1222" s="554"/>
      <c r="CP1222" s="554"/>
      <c r="CQ1222" s="554"/>
      <c r="CR1222" s="554"/>
      <c r="CS1222" s="554"/>
      <c r="CT1222" s="554"/>
      <c r="CU1222" s="554"/>
      <c r="CV1222" s="554"/>
      <c r="CW1222" s="554"/>
      <c r="CX1222" s="554"/>
      <c r="CY1222" s="554">
        <v>70500000</v>
      </c>
      <c r="CZ1222" s="84">
        <v>70500000</v>
      </c>
      <c r="DA1222" s="84"/>
      <c r="DB1222" s="856" t="s">
        <v>20280</v>
      </c>
      <c r="DC1222" s="565">
        <v>2</v>
      </c>
      <c r="DD1222" s="928"/>
      <c r="DE1222" s="102" t="s">
        <v>19355</v>
      </c>
      <c r="DF1222" s="928" t="s">
        <v>4118</v>
      </c>
      <c r="DG1222" s="555" t="s">
        <v>5997</v>
      </c>
      <c r="DH1222" s="214" t="s">
        <v>4805</v>
      </c>
      <c r="DI1222" s="557">
        <v>41064</v>
      </c>
      <c r="DJ1222" s="111">
        <v>41016</v>
      </c>
      <c r="DK1222" s="558">
        <v>15</v>
      </c>
      <c r="DL1222" s="558" t="s">
        <v>15785</v>
      </c>
      <c r="DM1222" s="619" t="s">
        <v>20570</v>
      </c>
      <c r="DN1222" s="890">
        <v>70500000</v>
      </c>
      <c r="DO1222" s="928"/>
      <c r="DP1222" s="928"/>
      <c r="DQ1222" s="928"/>
      <c r="DR1222" s="928"/>
    </row>
    <row r="1223" spans="1:122" ht="60.75" customHeight="1" thickTop="1" thickBot="1">
      <c r="A1223" s="214" t="s">
        <v>4806</v>
      </c>
      <c r="B1223" s="214" t="s">
        <v>4336</v>
      </c>
      <c r="C1223" s="214" t="s">
        <v>543</v>
      </c>
      <c r="D1223" s="374">
        <v>1</v>
      </c>
      <c r="E1223" s="517">
        <v>41033</v>
      </c>
      <c r="F1223" s="517">
        <v>41001</v>
      </c>
      <c r="G1223" s="517">
        <v>41059</v>
      </c>
      <c r="H1223" s="517">
        <v>41066</v>
      </c>
      <c r="I1223" s="517">
        <v>41058</v>
      </c>
      <c r="J1223" s="382">
        <v>26</v>
      </c>
      <c r="K1223" s="551">
        <v>41849</v>
      </c>
      <c r="L1223" s="561">
        <v>41058</v>
      </c>
      <c r="M1223" s="286"/>
      <c r="N1223" s="214" t="s">
        <v>4813</v>
      </c>
      <c r="O1223" s="1166">
        <v>890900308</v>
      </c>
      <c r="P1223" s="530" t="s">
        <v>19089</v>
      </c>
      <c r="Q1223" s="530">
        <v>900157683</v>
      </c>
      <c r="R1223" s="530" t="s">
        <v>1097</v>
      </c>
      <c r="S1223" s="530" t="s">
        <v>1097</v>
      </c>
      <c r="T1223" s="530" t="s">
        <v>1097</v>
      </c>
      <c r="U1223" s="530" t="s">
        <v>1097</v>
      </c>
      <c r="V1223" s="530" t="s">
        <v>1097</v>
      </c>
      <c r="W1223" s="530" t="s">
        <v>1097</v>
      </c>
      <c r="X1223" s="530" t="s">
        <v>1097</v>
      </c>
      <c r="Y1223" s="530" t="s">
        <v>1097</v>
      </c>
      <c r="Z1223" s="530" t="s">
        <v>1097</v>
      </c>
      <c r="AA1223" s="530" t="s">
        <v>1097</v>
      </c>
      <c r="AB1223" s="214" t="s">
        <v>4814</v>
      </c>
      <c r="AC1223" s="214"/>
      <c r="AD1223" s="214"/>
      <c r="AE1223" s="214" t="s">
        <v>6052</v>
      </c>
      <c r="AF1223" s="214">
        <v>177</v>
      </c>
      <c r="AG1223" s="626"/>
      <c r="AH1223" s="636">
        <v>222500000</v>
      </c>
      <c r="AI1223" s="634">
        <v>245000004</v>
      </c>
      <c r="AJ1223" s="634">
        <v>467500004</v>
      </c>
      <c r="AK1223" s="214" t="s">
        <v>5998</v>
      </c>
      <c r="AL1223" s="214" t="s">
        <v>156</v>
      </c>
      <c r="AM1223" s="86">
        <v>222500000</v>
      </c>
      <c r="AN1223" s="86" t="s">
        <v>14361</v>
      </c>
      <c r="AO1223" s="86" t="s">
        <v>8485</v>
      </c>
      <c r="AP1223" s="83" t="s">
        <v>1509</v>
      </c>
      <c r="AQ1223" s="84">
        <v>111250000</v>
      </c>
      <c r="AR1223" s="553">
        <v>41066</v>
      </c>
      <c r="AS1223" s="554">
        <v>189</v>
      </c>
      <c r="AT1223" s="488">
        <v>111250000</v>
      </c>
      <c r="AU1223" s="553">
        <v>41442</v>
      </c>
      <c r="AV1223" s="554">
        <v>517</v>
      </c>
      <c r="AW1223" s="84"/>
      <c r="AX1223" s="553"/>
      <c r="AY1223" s="554"/>
      <c r="AZ1223" s="84"/>
      <c r="BA1223" s="553"/>
      <c r="BB1223" s="554"/>
      <c r="BC1223" s="84"/>
      <c r="BD1223" s="553"/>
      <c r="BE1223" s="554"/>
      <c r="BF1223" s="84"/>
      <c r="BG1223" s="553"/>
      <c r="BH1223" s="554"/>
      <c r="BI1223" s="84"/>
      <c r="BJ1223" s="553"/>
      <c r="BK1223" s="554"/>
      <c r="BL1223" s="84"/>
      <c r="BM1223" s="553"/>
      <c r="BN1223" s="554"/>
      <c r="BO1223" s="84"/>
      <c r="BP1223" s="553"/>
      <c r="BQ1223" s="554"/>
      <c r="BR1223" s="84"/>
      <c r="BS1223" s="553"/>
      <c r="BT1223" s="554"/>
      <c r="BU1223" s="84"/>
      <c r="BV1223" s="553"/>
      <c r="BW1223" s="554"/>
      <c r="BX1223" s="84"/>
      <c r="BY1223" s="553"/>
      <c r="BZ1223" s="554"/>
      <c r="CA1223" s="84"/>
      <c r="CB1223" s="553"/>
      <c r="CC1223" s="554"/>
      <c r="CD1223" s="84"/>
      <c r="CE1223" s="553"/>
      <c r="CF1223" s="554"/>
      <c r="CG1223" s="84"/>
      <c r="CH1223" s="553"/>
      <c r="CI1223" s="554"/>
      <c r="CJ1223" s="554"/>
      <c r="CK1223" s="554"/>
      <c r="CL1223" s="554"/>
      <c r="CM1223" s="554"/>
      <c r="CN1223" s="554"/>
      <c r="CO1223" s="554"/>
      <c r="CP1223" s="554"/>
      <c r="CQ1223" s="554"/>
      <c r="CR1223" s="554"/>
      <c r="CS1223" s="554"/>
      <c r="CT1223" s="554"/>
      <c r="CU1223" s="554"/>
      <c r="CV1223" s="554"/>
      <c r="CW1223" s="554"/>
      <c r="CX1223" s="554"/>
      <c r="CY1223" s="554">
        <v>222500000</v>
      </c>
      <c r="CZ1223" s="84">
        <v>0</v>
      </c>
      <c r="DA1223" s="84"/>
      <c r="DB1223" s="856" t="s">
        <v>20280</v>
      </c>
      <c r="DC1223" s="565">
        <v>2</v>
      </c>
      <c r="DD1223" s="928"/>
      <c r="DE1223" s="102" t="s">
        <v>19355</v>
      </c>
      <c r="DF1223" s="928" t="s">
        <v>4118</v>
      </c>
      <c r="DG1223" s="555" t="s">
        <v>5999</v>
      </c>
      <c r="DH1223" s="214" t="s">
        <v>4806</v>
      </c>
      <c r="DI1223" s="557">
        <v>41058</v>
      </c>
      <c r="DJ1223" s="111">
        <v>41018</v>
      </c>
      <c r="DK1223" s="558">
        <v>17</v>
      </c>
      <c r="DL1223" s="558"/>
      <c r="DM1223" s="619" t="s">
        <v>20570</v>
      </c>
      <c r="DN1223" s="890">
        <v>222500000</v>
      </c>
      <c r="DO1223" s="928"/>
      <c r="DP1223" s="928"/>
      <c r="DQ1223" s="928"/>
      <c r="DR1223" s="928"/>
    </row>
    <row r="1224" spans="1:122" ht="71" customHeight="1" thickTop="1" thickBot="1">
      <c r="A1224" s="214" t="s">
        <v>4815</v>
      </c>
      <c r="B1224" s="214" t="s">
        <v>4722</v>
      </c>
      <c r="C1224" s="214" t="s">
        <v>86</v>
      </c>
      <c r="D1224" s="374">
        <v>0</v>
      </c>
      <c r="E1224" s="517">
        <v>41101</v>
      </c>
      <c r="F1224" s="517">
        <v>41001</v>
      </c>
      <c r="G1224" s="517">
        <v>41103</v>
      </c>
      <c r="H1224" s="517">
        <v>41115</v>
      </c>
      <c r="I1224" s="517">
        <v>41101</v>
      </c>
      <c r="J1224" s="382">
        <v>22</v>
      </c>
      <c r="K1224" s="551">
        <v>41770</v>
      </c>
      <c r="L1224" s="552">
        <v>41101</v>
      </c>
      <c r="M1224" s="286"/>
      <c r="N1224" s="214" t="s">
        <v>1417</v>
      </c>
      <c r="O1224" s="1166">
        <v>890501510</v>
      </c>
      <c r="P1224" s="530" t="s">
        <v>1097</v>
      </c>
      <c r="Q1224" s="530" t="s">
        <v>1097</v>
      </c>
      <c r="R1224" s="530" t="s">
        <v>1097</v>
      </c>
      <c r="S1224" s="530" t="s">
        <v>1097</v>
      </c>
      <c r="T1224" s="530" t="s">
        <v>1097</v>
      </c>
      <c r="U1224" s="530" t="s">
        <v>1097</v>
      </c>
      <c r="V1224" s="530" t="s">
        <v>1097</v>
      </c>
      <c r="W1224" s="530" t="s">
        <v>1097</v>
      </c>
      <c r="X1224" s="530" t="s">
        <v>1097</v>
      </c>
      <c r="Y1224" s="530" t="s">
        <v>1097</v>
      </c>
      <c r="Z1224" s="530" t="s">
        <v>1097</v>
      </c>
      <c r="AA1224" s="530" t="s">
        <v>1097</v>
      </c>
      <c r="AB1224" s="214" t="s">
        <v>4819</v>
      </c>
      <c r="AC1224" s="214"/>
      <c r="AD1224" s="214"/>
      <c r="AE1224" s="214" t="s">
        <v>6054</v>
      </c>
      <c r="AF1224" s="214" t="s">
        <v>6048</v>
      </c>
      <c r="AG1224" s="626"/>
      <c r="AH1224" s="636">
        <v>264000000</v>
      </c>
      <c r="AI1224" s="634">
        <v>185000000</v>
      </c>
      <c r="AJ1224" s="634">
        <v>449000000</v>
      </c>
      <c r="AK1224" s="214" t="s">
        <v>6251</v>
      </c>
      <c r="AL1224" s="214" t="s">
        <v>156</v>
      </c>
      <c r="AM1224" s="86">
        <v>264000000</v>
      </c>
      <c r="AN1224" s="86" t="s">
        <v>1497</v>
      </c>
      <c r="AO1224" s="86" t="s">
        <v>1517</v>
      </c>
      <c r="AP1224" s="83" t="s">
        <v>1572</v>
      </c>
      <c r="AQ1224" s="84">
        <v>132000000</v>
      </c>
      <c r="AR1224" s="553">
        <v>41115</v>
      </c>
      <c r="AS1224" s="554">
        <v>227</v>
      </c>
      <c r="AT1224" s="488">
        <v>132000000</v>
      </c>
      <c r="AU1224" s="553">
        <v>41527</v>
      </c>
      <c r="AV1224" s="554">
        <v>586</v>
      </c>
      <c r="AW1224" s="84"/>
      <c r="AX1224" s="553"/>
      <c r="AY1224" s="554"/>
      <c r="AZ1224" s="84"/>
      <c r="BA1224" s="553"/>
      <c r="BB1224" s="554"/>
      <c r="BC1224" s="84"/>
      <c r="BD1224" s="553"/>
      <c r="BE1224" s="554"/>
      <c r="BF1224" s="84"/>
      <c r="BG1224" s="553"/>
      <c r="BH1224" s="554"/>
      <c r="BI1224" s="84"/>
      <c r="BJ1224" s="553"/>
      <c r="BK1224" s="554"/>
      <c r="BL1224" s="84"/>
      <c r="BM1224" s="553"/>
      <c r="BN1224" s="554"/>
      <c r="BO1224" s="84"/>
      <c r="BP1224" s="553"/>
      <c r="BQ1224" s="554"/>
      <c r="BR1224" s="84"/>
      <c r="BS1224" s="553"/>
      <c r="BT1224" s="554"/>
      <c r="BU1224" s="84"/>
      <c r="BV1224" s="553"/>
      <c r="BW1224" s="554"/>
      <c r="BX1224" s="84"/>
      <c r="BY1224" s="553"/>
      <c r="BZ1224" s="554"/>
      <c r="CA1224" s="84"/>
      <c r="CB1224" s="553"/>
      <c r="CC1224" s="554"/>
      <c r="CD1224" s="84"/>
      <c r="CE1224" s="553"/>
      <c r="CF1224" s="554"/>
      <c r="CG1224" s="84"/>
      <c r="CH1224" s="553"/>
      <c r="CI1224" s="554"/>
      <c r="CJ1224" s="554"/>
      <c r="CK1224" s="554"/>
      <c r="CL1224" s="554"/>
      <c r="CM1224" s="554"/>
      <c r="CN1224" s="554"/>
      <c r="CO1224" s="554"/>
      <c r="CP1224" s="554"/>
      <c r="CQ1224" s="554"/>
      <c r="CR1224" s="554"/>
      <c r="CS1224" s="554"/>
      <c r="CT1224" s="554"/>
      <c r="CU1224" s="554"/>
      <c r="CV1224" s="554"/>
      <c r="CW1224" s="554"/>
      <c r="CX1224" s="554"/>
      <c r="CY1224" s="554">
        <v>264000000</v>
      </c>
      <c r="CZ1224" s="84">
        <v>0</v>
      </c>
      <c r="DA1224" s="84"/>
      <c r="DB1224" s="856" t="s">
        <v>20280</v>
      </c>
      <c r="DC1224" s="565">
        <v>2</v>
      </c>
      <c r="DD1224" s="928"/>
      <c r="DE1224" s="102" t="s">
        <v>19355</v>
      </c>
      <c r="DF1224" s="928"/>
      <c r="DG1224" s="555"/>
      <c r="DH1224" s="214" t="s">
        <v>4815</v>
      </c>
      <c r="DI1224" s="557"/>
      <c r="DJ1224" s="111">
        <v>41061</v>
      </c>
      <c r="DK1224" s="558">
        <v>60</v>
      </c>
      <c r="DL1224" s="558"/>
      <c r="DM1224" s="619" t="s">
        <v>20701</v>
      </c>
      <c r="DN1224" s="890">
        <v>264000000</v>
      </c>
      <c r="DO1224" s="928"/>
      <c r="DP1224" s="928"/>
      <c r="DQ1224" s="928"/>
      <c r="DR1224" s="928"/>
    </row>
    <row r="1225" spans="1:122" ht="71" customHeight="1" thickTop="1" thickBot="1">
      <c r="A1225" s="214" t="s">
        <v>4816</v>
      </c>
      <c r="B1225" s="214" t="s">
        <v>4722</v>
      </c>
      <c r="C1225" s="214" t="s">
        <v>86</v>
      </c>
      <c r="D1225" s="374">
        <v>0</v>
      </c>
      <c r="E1225" s="517">
        <v>41087</v>
      </c>
      <c r="F1225" s="517">
        <v>41001</v>
      </c>
      <c r="G1225" s="517">
        <v>41096</v>
      </c>
      <c r="H1225" s="517">
        <v>41109</v>
      </c>
      <c r="I1225" s="517">
        <v>41087</v>
      </c>
      <c r="J1225" s="382">
        <v>28</v>
      </c>
      <c r="K1225" s="551">
        <v>41939</v>
      </c>
      <c r="L1225" s="552">
        <v>41087</v>
      </c>
      <c r="M1225" s="286"/>
      <c r="N1225" s="214" t="s">
        <v>598</v>
      </c>
      <c r="O1225" s="1169">
        <v>890399010</v>
      </c>
      <c r="P1225" s="534" t="s">
        <v>1097</v>
      </c>
      <c r="Q1225" s="534" t="s">
        <v>1097</v>
      </c>
      <c r="R1225" s="534" t="s">
        <v>1097</v>
      </c>
      <c r="S1225" s="534" t="s">
        <v>1097</v>
      </c>
      <c r="T1225" s="534" t="s">
        <v>1097</v>
      </c>
      <c r="U1225" s="534" t="s">
        <v>1097</v>
      </c>
      <c r="V1225" s="534" t="s">
        <v>1097</v>
      </c>
      <c r="W1225" s="534" t="s">
        <v>1097</v>
      </c>
      <c r="X1225" s="534" t="s">
        <v>1097</v>
      </c>
      <c r="Y1225" s="534" t="s">
        <v>1097</v>
      </c>
      <c r="Z1225" s="534" t="s">
        <v>1097</v>
      </c>
      <c r="AA1225" s="534" t="s">
        <v>1097</v>
      </c>
      <c r="AB1225" s="214" t="s">
        <v>4820</v>
      </c>
      <c r="AC1225" s="214"/>
      <c r="AD1225" s="214"/>
      <c r="AE1225" s="214" t="s">
        <v>6054</v>
      </c>
      <c r="AF1225" s="214" t="s">
        <v>6048</v>
      </c>
      <c r="AG1225" s="626"/>
      <c r="AH1225" s="636">
        <v>148000000</v>
      </c>
      <c r="AI1225" s="634">
        <v>166759000</v>
      </c>
      <c r="AJ1225" s="634">
        <v>314759000</v>
      </c>
      <c r="AK1225" s="214" t="s">
        <v>6251</v>
      </c>
      <c r="AL1225" s="214" t="s">
        <v>156</v>
      </c>
      <c r="AM1225" s="86">
        <v>148000000</v>
      </c>
      <c r="AN1225" s="86" t="s">
        <v>1452</v>
      </c>
      <c r="AO1225" s="86" t="s">
        <v>11428</v>
      </c>
      <c r="AP1225" s="83" t="s">
        <v>1543</v>
      </c>
      <c r="AQ1225" s="84">
        <v>74000000</v>
      </c>
      <c r="AR1225" s="553">
        <v>41109</v>
      </c>
      <c r="AS1225" s="554">
        <v>220</v>
      </c>
      <c r="AT1225" s="488">
        <v>74000000</v>
      </c>
      <c r="AU1225" s="553">
        <v>41527</v>
      </c>
      <c r="AV1225" s="554">
        <v>586</v>
      </c>
      <c r="AW1225" s="84"/>
      <c r="AX1225" s="553"/>
      <c r="AY1225" s="554"/>
      <c r="AZ1225" s="84"/>
      <c r="BA1225" s="553"/>
      <c r="BB1225" s="554"/>
      <c r="BC1225" s="84"/>
      <c r="BD1225" s="553"/>
      <c r="BE1225" s="554"/>
      <c r="BF1225" s="84"/>
      <c r="BG1225" s="553"/>
      <c r="BH1225" s="554"/>
      <c r="BI1225" s="84"/>
      <c r="BJ1225" s="553"/>
      <c r="BK1225" s="554"/>
      <c r="BL1225" s="84"/>
      <c r="BM1225" s="553"/>
      <c r="BN1225" s="554"/>
      <c r="BO1225" s="84"/>
      <c r="BP1225" s="553"/>
      <c r="BQ1225" s="554"/>
      <c r="BR1225" s="84"/>
      <c r="BS1225" s="553"/>
      <c r="BT1225" s="554"/>
      <c r="BU1225" s="84"/>
      <c r="BV1225" s="553"/>
      <c r="BW1225" s="554"/>
      <c r="BX1225" s="84"/>
      <c r="BY1225" s="553"/>
      <c r="BZ1225" s="554"/>
      <c r="CA1225" s="84"/>
      <c r="CB1225" s="553"/>
      <c r="CC1225" s="554"/>
      <c r="CD1225" s="84"/>
      <c r="CE1225" s="553"/>
      <c r="CF1225" s="554"/>
      <c r="CG1225" s="84"/>
      <c r="CH1225" s="553"/>
      <c r="CI1225" s="554"/>
      <c r="CJ1225" s="554"/>
      <c r="CK1225" s="554"/>
      <c r="CL1225" s="554"/>
      <c r="CM1225" s="554"/>
      <c r="CN1225" s="554"/>
      <c r="CO1225" s="554"/>
      <c r="CP1225" s="554"/>
      <c r="CQ1225" s="554"/>
      <c r="CR1225" s="554"/>
      <c r="CS1225" s="554"/>
      <c r="CT1225" s="554"/>
      <c r="CU1225" s="554"/>
      <c r="CV1225" s="554"/>
      <c r="CW1225" s="554"/>
      <c r="CX1225" s="554"/>
      <c r="CY1225" s="554">
        <v>148000000</v>
      </c>
      <c r="CZ1225" s="84">
        <v>0</v>
      </c>
      <c r="DA1225" s="84"/>
      <c r="DB1225" s="856" t="s">
        <v>20280</v>
      </c>
      <c r="DC1225" s="565">
        <v>2</v>
      </c>
      <c r="DD1225" s="928"/>
      <c r="DE1225" s="102" t="s">
        <v>19355</v>
      </c>
      <c r="DF1225" s="928"/>
      <c r="DG1225" s="555"/>
      <c r="DH1225" s="214" t="s">
        <v>4816</v>
      </c>
      <c r="DI1225" s="557"/>
      <c r="DJ1225" s="111">
        <v>41061</v>
      </c>
      <c r="DK1225" s="558">
        <v>60</v>
      </c>
      <c r="DL1225" s="558" t="s">
        <v>15785</v>
      </c>
      <c r="DM1225" s="619" t="s">
        <v>20701</v>
      </c>
      <c r="DN1225" s="890">
        <v>148000000</v>
      </c>
      <c r="DO1225" s="928"/>
      <c r="DP1225" s="928"/>
      <c r="DQ1225" s="928"/>
      <c r="DR1225" s="928"/>
    </row>
    <row r="1226" spans="1:122" ht="71" customHeight="1" thickTop="1" thickBot="1">
      <c r="A1226" s="214" t="s">
        <v>4817</v>
      </c>
      <c r="B1226" s="214" t="s">
        <v>4722</v>
      </c>
      <c r="C1226" s="214" t="s">
        <v>86</v>
      </c>
      <c r="D1226" s="374">
        <v>0</v>
      </c>
      <c r="E1226" s="517">
        <v>41075</v>
      </c>
      <c r="F1226" s="517">
        <v>41001</v>
      </c>
      <c r="G1226" s="517">
        <v>41096</v>
      </c>
      <c r="H1226" s="517">
        <v>41109</v>
      </c>
      <c r="I1226" s="517">
        <v>41075</v>
      </c>
      <c r="J1226" s="382">
        <v>22</v>
      </c>
      <c r="K1226" s="551">
        <v>41744</v>
      </c>
      <c r="L1226" s="552">
        <v>41075</v>
      </c>
      <c r="M1226" s="286"/>
      <c r="N1226" s="214" t="s">
        <v>15234</v>
      </c>
      <c r="O1226" s="1166">
        <v>890201213</v>
      </c>
      <c r="P1226" s="530" t="s">
        <v>1097</v>
      </c>
      <c r="Q1226" s="530" t="s">
        <v>1097</v>
      </c>
      <c r="R1226" s="530" t="s">
        <v>1097</v>
      </c>
      <c r="S1226" s="530" t="s">
        <v>1097</v>
      </c>
      <c r="T1226" s="530" t="s">
        <v>1097</v>
      </c>
      <c r="U1226" s="530" t="s">
        <v>1097</v>
      </c>
      <c r="V1226" s="530" t="s">
        <v>1097</v>
      </c>
      <c r="W1226" s="530" t="s">
        <v>1097</v>
      </c>
      <c r="X1226" s="530" t="s">
        <v>1097</v>
      </c>
      <c r="Y1226" s="530" t="s">
        <v>1097</v>
      </c>
      <c r="Z1226" s="530" t="s">
        <v>1097</v>
      </c>
      <c r="AA1226" s="530" t="s">
        <v>1097</v>
      </c>
      <c r="AB1226" s="214" t="s">
        <v>4821</v>
      </c>
      <c r="AC1226" s="214"/>
      <c r="AD1226" s="214"/>
      <c r="AE1226" s="214" t="s">
        <v>6054</v>
      </c>
      <c r="AF1226" s="214" t="s">
        <v>6048</v>
      </c>
      <c r="AG1226" s="626"/>
      <c r="AH1226" s="636">
        <v>297008131</v>
      </c>
      <c r="AI1226" s="634">
        <v>171224072</v>
      </c>
      <c r="AJ1226" s="634">
        <v>468232203</v>
      </c>
      <c r="AK1226" s="214" t="s">
        <v>6251</v>
      </c>
      <c r="AL1226" s="214" t="s">
        <v>156</v>
      </c>
      <c r="AM1226" s="86">
        <v>297008131</v>
      </c>
      <c r="AN1226" s="86" t="s">
        <v>1453</v>
      </c>
      <c r="AO1226" s="86" t="s">
        <v>2852</v>
      </c>
      <c r="AP1226" s="83">
        <v>68001</v>
      </c>
      <c r="AQ1226" s="84">
        <v>148504065</v>
      </c>
      <c r="AR1226" s="553">
        <v>41109</v>
      </c>
      <c r="AS1226" s="554">
        <v>220</v>
      </c>
      <c r="AT1226" s="488">
        <v>148504066</v>
      </c>
      <c r="AU1226" s="553">
        <v>41606</v>
      </c>
      <c r="AV1226" s="554">
        <v>684</v>
      </c>
      <c r="AW1226" s="84"/>
      <c r="AX1226" s="553"/>
      <c r="AY1226" s="554"/>
      <c r="AZ1226" s="84"/>
      <c r="BA1226" s="553"/>
      <c r="BB1226" s="554"/>
      <c r="BC1226" s="84"/>
      <c r="BD1226" s="553"/>
      <c r="BE1226" s="554"/>
      <c r="BF1226" s="84"/>
      <c r="BG1226" s="553"/>
      <c r="BH1226" s="554"/>
      <c r="BI1226" s="84"/>
      <c r="BJ1226" s="553"/>
      <c r="BK1226" s="554"/>
      <c r="BL1226" s="84"/>
      <c r="BM1226" s="553"/>
      <c r="BN1226" s="554"/>
      <c r="BO1226" s="84"/>
      <c r="BP1226" s="553"/>
      <c r="BQ1226" s="554"/>
      <c r="BR1226" s="84"/>
      <c r="BS1226" s="553"/>
      <c r="BT1226" s="554"/>
      <c r="BU1226" s="84"/>
      <c r="BV1226" s="553"/>
      <c r="BW1226" s="554"/>
      <c r="BX1226" s="84"/>
      <c r="BY1226" s="553"/>
      <c r="BZ1226" s="554"/>
      <c r="CA1226" s="84"/>
      <c r="CB1226" s="553"/>
      <c r="CC1226" s="554"/>
      <c r="CD1226" s="84"/>
      <c r="CE1226" s="553"/>
      <c r="CF1226" s="554"/>
      <c r="CG1226" s="84"/>
      <c r="CH1226" s="553"/>
      <c r="CI1226" s="554"/>
      <c r="CJ1226" s="554"/>
      <c r="CK1226" s="554"/>
      <c r="CL1226" s="554"/>
      <c r="CM1226" s="554"/>
      <c r="CN1226" s="554"/>
      <c r="CO1226" s="554"/>
      <c r="CP1226" s="554"/>
      <c r="CQ1226" s="554"/>
      <c r="CR1226" s="554"/>
      <c r="CS1226" s="554"/>
      <c r="CT1226" s="554"/>
      <c r="CU1226" s="554"/>
      <c r="CV1226" s="554"/>
      <c r="CW1226" s="554"/>
      <c r="CX1226" s="554"/>
      <c r="CY1226" s="554">
        <v>297008131</v>
      </c>
      <c r="CZ1226" s="84">
        <v>0</v>
      </c>
      <c r="DA1226" s="84"/>
      <c r="DB1226" s="856" t="s">
        <v>20280</v>
      </c>
      <c r="DC1226" s="565">
        <v>2</v>
      </c>
      <c r="DD1226" s="928"/>
      <c r="DE1226" s="102" t="s">
        <v>19355</v>
      </c>
      <c r="DF1226" s="928"/>
      <c r="DG1226" s="555"/>
      <c r="DH1226" s="214" t="s">
        <v>4817</v>
      </c>
      <c r="DI1226" s="557"/>
      <c r="DJ1226" s="111">
        <v>41061</v>
      </c>
      <c r="DK1226" s="558">
        <v>60</v>
      </c>
      <c r="DL1226" s="558"/>
      <c r="DM1226" s="619" t="s">
        <v>20701</v>
      </c>
      <c r="DN1226" s="890">
        <v>297008131</v>
      </c>
      <c r="DO1226" s="928"/>
      <c r="DP1226" s="928"/>
      <c r="DQ1226" s="928"/>
      <c r="DR1226" s="928"/>
    </row>
    <row r="1227" spans="1:122" ht="71" customHeight="1" thickTop="1" thickBot="1">
      <c r="A1227" s="214" t="s">
        <v>4818</v>
      </c>
      <c r="B1227" s="214" t="s">
        <v>4722</v>
      </c>
      <c r="C1227" s="214" t="s">
        <v>543</v>
      </c>
      <c r="D1227" s="374">
        <v>0</v>
      </c>
      <c r="E1227" s="517">
        <v>41115</v>
      </c>
      <c r="F1227" s="517">
        <v>41001</v>
      </c>
      <c r="G1227" s="517">
        <v>41117</v>
      </c>
      <c r="H1227" s="517">
        <v>41130</v>
      </c>
      <c r="I1227" s="517">
        <v>41115</v>
      </c>
      <c r="J1227" s="382">
        <v>25</v>
      </c>
      <c r="K1227" s="551">
        <v>41876</v>
      </c>
      <c r="L1227" s="552">
        <v>41115</v>
      </c>
      <c r="M1227" s="286"/>
      <c r="N1227" s="214" t="s">
        <v>4822</v>
      </c>
      <c r="O1227" s="1166">
        <v>890902922</v>
      </c>
      <c r="P1227" s="530" t="s">
        <v>1097</v>
      </c>
      <c r="Q1227" s="530" t="s">
        <v>1097</v>
      </c>
      <c r="R1227" s="530" t="s">
        <v>1097</v>
      </c>
      <c r="S1227" s="530" t="s">
        <v>1097</v>
      </c>
      <c r="T1227" s="530" t="s">
        <v>1097</v>
      </c>
      <c r="U1227" s="530" t="s">
        <v>1097</v>
      </c>
      <c r="V1227" s="530" t="s">
        <v>1097</v>
      </c>
      <c r="W1227" s="530" t="s">
        <v>1097</v>
      </c>
      <c r="X1227" s="530" t="s">
        <v>1097</v>
      </c>
      <c r="Y1227" s="530" t="s">
        <v>1097</v>
      </c>
      <c r="Z1227" s="530" t="s">
        <v>1097</v>
      </c>
      <c r="AA1227" s="530" t="s">
        <v>1097</v>
      </c>
      <c r="AB1227" s="214" t="s">
        <v>4823</v>
      </c>
      <c r="AC1227" s="214"/>
      <c r="AD1227" s="214"/>
      <c r="AE1227" s="214" t="s">
        <v>6054</v>
      </c>
      <c r="AF1227" s="214" t="s">
        <v>6048</v>
      </c>
      <c r="AG1227" s="626"/>
      <c r="AH1227" s="636">
        <v>299337776</v>
      </c>
      <c r="AI1227" s="634">
        <v>173694120</v>
      </c>
      <c r="AJ1227" s="634">
        <v>473031896</v>
      </c>
      <c r="AK1227" s="214" t="s">
        <v>6638</v>
      </c>
      <c r="AL1227" s="214" t="s">
        <v>156</v>
      </c>
      <c r="AM1227" s="86">
        <v>299337776</v>
      </c>
      <c r="AN1227" s="86" t="s">
        <v>14361</v>
      </c>
      <c r="AO1227" s="86" t="s">
        <v>8485</v>
      </c>
      <c r="AP1227" s="83" t="s">
        <v>1509</v>
      </c>
      <c r="AQ1227" s="84">
        <v>149668888</v>
      </c>
      <c r="AR1227" s="553">
        <v>41130</v>
      </c>
      <c r="AS1227" s="554">
        <v>232</v>
      </c>
      <c r="AT1227" s="488">
        <v>149668888</v>
      </c>
      <c r="AU1227" s="553">
        <v>41626</v>
      </c>
      <c r="AV1227" s="554">
        <v>709</v>
      </c>
      <c r="AW1227" s="84"/>
      <c r="AX1227" s="553"/>
      <c r="AY1227" s="554"/>
      <c r="AZ1227" s="84"/>
      <c r="BA1227" s="553"/>
      <c r="BB1227" s="554"/>
      <c r="BC1227" s="84"/>
      <c r="BD1227" s="553"/>
      <c r="BE1227" s="554"/>
      <c r="BF1227" s="84"/>
      <c r="BG1227" s="553"/>
      <c r="BH1227" s="554"/>
      <c r="BI1227" s="84"/>
      <c r="BJ1227" s="553"/>
      <c r="BK1227" s="554"/>
      <c r="BL1227" s="84"/>
      <c r="BM1227" s="553"/>
      <c r="BN1227" s="554"/>
      <c r="BO1227" s="84"/>
      <c r="BP1227" s="553"/>
      <c r="BQ1227" s="554"/>
      <c r="BR1227" s="84"/>
      <c r="BS1227" s="553"/>
      <c r="BT1227" s="554"/>
      <c r="BU1227" s="84"/>
      <c r="BV1227" s="553"/>
      <c r="BW1227" s="554"/>
      <c r="BX1227" s="84"/>
      <c r="BY1227" s="553"/>
      <c r="BZ1227" s="554"/>
      <c r="CA1227" s="84"/>
      <c r="CB1227" s="553"/>
      <c r="CC1227" s="554"/>
      <c r="CD1227" s="84"/>
      <c r="CE1227" s="553"/>
      <c r="CF1227" s="554"/>
      <c r="CG1227" s="84"/>
      <c r="CH1227" s="553"/>
      <c r="CI1227" s="554"/>
      <c r="CJ1227" s="554"/>
      <c r="CK1227" s="554"/>
      <c r="CL1227" s="554"/>
      <c r="CM1227" s="554"/>
      <c r="CN1227" s="554"/>
      <c r="CO1227" s="554"/>
      <c r="CP1227" s="554"/>
      <c r="CQ1227" s="554"/>
      <c r="CR1227" s="554"/>
      <c r="CS1227" s="554"/>
      <c r="CT1227" s="554"/>
      <c r="CU1227" s="554"/>
      <c r="CV1227" s="554"/>
      <c r="CW1227" s="554"/>
      <c r="CX1227" s="554"/>
      <c r="CY1227" s="554">
        <v>299337776</v>
      </c>
      <c r="CZ1227" s="84">
        <v>0</v>
      </c>
      <c r="DA1227" s="84"/>
      <c r="DB1227" s="856" t="s">
        <v>20280</v>
      </c>
      <c r="DC1227" s="565">
        <v>2</v>
      </c>
      <c r="DD1227" s="928"/>
      <c r="DE1227" s="102" t="s">
        <v>19355</v>
      </c>
      <c r="DF1227" s="928"/>
      <c r="DG1227" s="555"/>
      <c r="DH1227" s="214" t="s">
        <v>4818</v>
      </c>
      <c r="DI1227" s="557"/>
      <c r="DJ1227" s="111">
        <v>41061</v>
      </c>
      <c r="DK1227" s="558">
        <v>60</v>
      </c>
      <c r="DL1227" s="558"/>
      <c r="DM1227" s="619" t="s">
        <v>20701</v>
      </c>
      <c r="DN1227" s="890">
        <v>299337776</v>
      </c>
      <c r="DO1227" s="928"/>
      <c r="DP1227" s="928"/>
      <c r="DQ1227" s="928"/>
      <c r="DR1227" s="928"/>
    </row>
    <row r="1228" spans="1:122" ht="71" customHeight="1" thickTop="1" thickBot="1">
      <c r="A1228" s="214" t="s">
        <v>4825</v>
      </c>
      <c r="B1228" s="214" t="s">
        <v>3285</v>
      </c>
      <c r="C1228" s="214" t="s">
        <v>541</v>
      </c>
      <c r="D1228" s="374">
        <v>0</v>
      </c>
      <c r="E1228" s="517">
        <v>41065</v>
      </c>
      <c r="F1228" s="517">
        <v>41001</v>
      </c>
      <c r="G1228" s="517">
        <v>41082</v>
      </c>
      <c r="H1228" s="517">
        <v>41155</v>
      </c>
      <c r="I1228" s="517">
        <v>41079</v>
      </c>
      <c r="J1228" s="382">
        <v>10</v>
      </c>
      <c r="K1228" s="551">
        <v>41383</v>
      </c>
      <c r="L1228" s="561">
        <v>41079</v>
      </c>
      <c r="M1228" s="286"/>
      <c r="N1228" s="214" t="s">
        <v>528</v>
      </c>
      <c r="O1228" s="1166">
        <v>830063697</v>
      </c>
      <c r="P1228" s="530"/>
      <c r="Q1228" s="530"/>
      <c r="R1228" s="530"/>
      <c r="S1228" s="530"/>
      <c r="T1228" s="530"/>
      <c r="U1228" s="530"/>
      <c r="V1228" s="530"/>
      <c r="W1228" s="530"/>
      <c r="X1228" s="530"/>
      <c r="Y1228" s="530"/>
      <c r="Z1228" s="530"/>
      <c r="AA1228" s="530"/>
      <c r="AB1228" s="214" t="s">
        <v>4832</v>
      </c>
      <c r="AC1228" s="214"/>
      <c r="AD1228" s="214"/>
      <c r="AE1228" s="214" t="s">
        <v>6051</v>
      </c>
      <c r="AF1228" s="214" t="s">
        <v>6046</v>
      </c>
      <c r="AG1228" s="626"/>
      <c r="AH1228" s="636">
        <v>180000000</v>
      </c>
      <c r="AI1228" s="634">
        <v>20000000</v>
      </c>
      <c r="AJ1228" s="634">
        <v>200000000</v>
      </c>
      <c r="AK1228" s="214" t="s">
        <v>6600</v>
      </c>
      <c r="AL1228" s="214" t="s">
        <v>156</v>
      </c>
      <c r="AM1228" s="86">
        <v>180000000</v>
      </c>
      <c r="AN1228" s="86" t="s">
        <v>1459</v>
      </c>
      <c r="AO1228" s="86" t="s">
        <v>12895</v>
      </c>
      <c r="AP1228" s="83" t="s">
        <v>1522</v>
      </c>
      <c r="AQ1228" s="84">
        <v>108000000</v>
      </c>
      <c r="AR1228" s="553">
        <v>41155</v>
      </c>
      <c r="AS1228" s="554">
        <v>252</v>
      </c>
      <c r="AT1228" s="488">
        <v>72000000</v>
      </c>
      <c r="AU1228" s="553">
        <v>41528</v>
      </c>
      <c r="AV1228" s="554">
        <v>588</v>
      </c>
      <c r="AW1228" s="84"/>
      <c r="AX1228" s="553"/>
      <c r="AY1228" s="554"/>
      <c r="AZ1228" s="84"/>
      <c r="BA1228" s="553"/>
      <c r="BB1228" s="554"/>
      <c r="BC1228" s="84"/>
      <c r="BD1228" s="553"/>
      <c r="BE1228" s="554"/>
      <c r="BF1228" s="84"/>
      <c r="BG1228" s="553"/>
      <c r="BH1228" s="554"/>
      <c r="BI1228" s="84"/>
      <c r="BJ1228" s="553"/>
      <c r="BK1228" s="554"/>
      <c r="BL1228" s="84"/>
      <c r="BM1228" s="553"/>
      <c r="BN1228" s="554"/>
      <c r="BO1228" s="84"/>
      <c r="BP1228" s="553"/>
      <c r="BQ1228" s="554"/>
      <c r="BR1228" s="84"/>
      <c r="BS1228" s="553"/>
      <c r="BT1228" s="554"/>
      <c r="BU1228" s="84"/>
      <c r="BV1228" s="553"/>
      <c r="BW1228" s="554"/>
      <c r="BX1228" s="84"/>
      <c r="BY1228" s="553"/>
      <c r="BZ1228" s="554"/>
      <c r="CA1228" s="84"/>
      <c r="CB1228" s="553"/>
      <c r="CC1228" s="554"/>
      <c r="CD1228" s="84"/>
      <c r="CE1228" s="553"/>
      <c r="CF1228" s="554"/>
      <c r="CG1228" s="84"/>
      <c r="CH1228" s="553"/>
      <c r="CI1228" s="554"/>
      <c r="CJ1228" s="554"/>
      <c r="CK1228" s="554"/>
      <c r="CL1228" s="554"/>
      <c r="CM1228" s="554"/>
      <c r="CN1228" s="554"/>
      <c r="CO1228" s="554"/>
      <c r="CP1228" s="554"/>
      <c r="CQ1228" s="554"/>
      <c r="CR1228" s="554"/>
      <c r="CS1228" s="554"/>
      <c r="CT1228" s="554"/>
      <c r="CU1228" s="554"/>
      <c r="CV1228" s="554"/>
      <c r="CW1228" s="554"/>
      <c r="CX1228" s="554"/>
      <c r="CY1228" s="554">
        <v>180000000</v>
      </c>
      <c r="CZ1228" s="84">
        <v>0</v>
      </c>
      <c r="DA1228" s="84"/>
      <c r="DB1228" s="856" t="s">
        <v>20809</v>
      </c>
      <c r="DC1228" s="565">
        <v>2</v>
      </c>
      <c r="DD1228" s="928"/>
      <c r="DE1228" s="102" t="s">
        <v>9704</v>
      </c>
      <c r="DF1228" s="928"/>
      <c r="DG1228" s="555"/>
      <c r="DH1228" s="214" t="s">
        <v>4825</v>
      </c>
      <c r="DI1228" s="557">
        <v>41079</v>
      </c>
      <c r="DJ1228" s="111">
        <v>41018</v>
      </c>
      <c r="DK1228" s="558">
        <v>17</v>
      </c>
      <c r="DL1228" s="558"/>
      <c r="DM1228" s="619" t="s">
        <v>20665</v>
      </c>
      <c r="DN1228" s="890">
        <v>180000000</v>
      </c>
      <c r="DO1228" s="928"/>
      <c r="DP1228" s="928"/>
      <c r="DQ1228" s="928"/>
      <c r="DR1228" s="928"/>
    </row>
    <row r="1229" spans="1:122" ht="66.75" customHeight="1" thickTop="1" thickBot="1">
      <c r="A1229" s="214" t="s">
        <v>4826</v>
      </c>
      <c r="B1229" s="214" t="s">
        <v>4833</v>
      </c>
      <c r="C1229" s="214" t="s">
        <v>539</v>
      </c>
      <c r="D1229" s="374">
        <v>1</v>
      </c>
      <c r="E1229" s="517">
        <v>41038</v>
      </c>
      <c r="F1229" s="517">
        <v>41001</v>
      </c>
      <c r="G1229" s="517">
        <v>41044</v>
      </c>
      <c r="H1229" s="517">
        <v>41057</v>
      </c>
      <c r="I1229" s="517">
        <v>41066</v>
      </c>
      <c r="J1229" s="382">
        <v>10</v>
      </c>
      <c r="K1229" s="551">
        <v>41370</v>
      </c>
      <c r="L1229" s="561">
        <v>41043</v>
      </c>
      <c r="M1229" s="286"/>
      <c r="N1229" s="214" t="s">
        <v>1406</v>
      </c>
      <c r="O1229" s="1166">
        <v>890203944</v>
      </c>
      <c r="P1229" s="530"/>
      <c r="Q1229" s="530"/>
      <c r="R1229" s="530"/>
      <c r="S1229" s="530"/>
      <c r="T1229" s="530"/>
      <c r="U1229" s="530"/>
      <c r="V1229" s="530"/>
      <c r="W1229" s="530"/>
      <c r="X1229" s="530"/>
      <c r="Y1229" s="530"/>
      <c r="Z1229" s="530"/>
      <c r="AA1229" s="530"/>
      <c r="AB1229" s="214" t="s">
        <v>4834</v>
      </c>
      <c r="AC1229" s="214"/>
      <c r="AD1229" s="214"/>
      <c r="AE1229" s="214" t="s">
        <v>872</v>
      </c>
      <c r="AF1229" s="214">
        <v>426</v>
      </c>
      <c r="AG1229" s="626"/>
      <c r="AH1229" s="636">
        <v>400000000</v>
      </c>
      <c r="AI1229" s="634">
        <v>50000000</v>
      </c>
      <c r="AJ1229" s="634">
        <v>450000000</v>
      </c>
      <c r="AK1229" s="214" t="s">
        <v>5243</v>
      </c>
      <c r="AL1229" s="214" t="s">
        <v>156</v>
      </c>
      <c r="AM1229" s="86">
        <v>400000000</v>
      </c>
      <c r="AN1229" s="86" t="s">
        <v>14315</v>
      </c>
      <c r="AO1229" s="86" t="s">
        <v>14315</v>
      </c>
      <c r="AP1229" s="97">
        <v>11001</v>
      </c>
      <c r="AQ1229" s="84">
        <v>400000000</v>
      </c>
      <c r="AR1229" s="553">
        <v>41057</v>
      </c>
      <c r="AS1229" s="554">
        <v>178</v>
      </c>
      <c r="AT1229" s="488"/>
      <c r="AU1229" s="553"/>
      <c r="AV1229" s="554"/>
      <c r="AW1229" s="84"/>
      <c r="AX1229" s="553"/>
      <c r="AY1229" s="554"/>
      <c r="AZ1229" s="84"/>
      <c r="BA1229" s="553"/>
      <c r="BB1229" s="554"/>
      <c r="BC1229" s="84"/>
      <c r="BD1229" s="553"/>
      <c r="BE1229" s="554"/>
      <c r="BF1229" s="84"/>
      <c r="BG1229" s="553"/>
      <c r="BH1229" s="554"/>
      <c r="BI1229" s="84"/>
      <c r="BJ1229" s="553"/>
      <c r="BK1229" s="554"/>
      <c r="BL1229" s="84"/>
      <c r="BM1229" s="553"/>
      <c r="BN1229" s="554"/>
      <c r="BO1229" s="84"/>
      <c r="BP1229" s="553"/>
      <c r="BQ1229" s="554"/>
      <c r="BR1229" s="84"/>
      <c r="BS1229" s="553"/>
      <c r="BT1229" s="554"/>
      <c r="BU1229" s="84"/>
      <c r="BV1229" s="553"/>
      <c r="BW1229" s="554"/>
      <c r="BX1229" s="84"/>
      <c r="BY1229" s="553"/>
      <c r="BZ1229" s="554"/>
      <c r="CA1229" s="84"/>
      <c r="CB1229" s="553"/>
      <c r="CC1229" s="554"/>
      <c r="CD1229" s="84"/>
      <c r="CE1229" s="553"/>
      <c r="CF1229" s="554"/>
      <c r="CG1229" s="84"/>
      <c r="CH1229" s="553"/>
      <c r="CI1229" s="554"/>
      <c r="CJ1229" s="554"/>
      <c r="CK1229" s="554"/>
      <c r="CL1229" s="554"/>
      <c r="CM1229" s="554"/>
      <c r="CN1229" s="554"/>
      <c r="CO1229" s="554"/>
      <c r="CP1229" s="554"/>
      <c r="CQ1229" s="554"/>
      <c r="CR1229" s="554"/>
      <c r="CS1229" s="554"/>
      <c r="CT1229" s="554"/>
      <c r="CU1229" s="554"/>
      <c r="CV1229" s="554"/>
      <c r="CW1229" s="554"/>
      <c r="CX1229" s="554"/>
      <c r="CY1229" s="554">
        <v>400000000</v>
      </c>
      <c r="CZ1229" s="84">
        <v>0</v>
      </c>
      <c r="DA1229" s="84"/>
      <c r="DB1229" s="856" t="s">
        <v>20809</v>
      </c>
      <c r="DC1229" s="565">
        <v>1</v>
      </c>
      <c r="DD1229" s="928"/>
      <c r="DE1229" s="102" t="s">
        <v>19355</v>
      </c>
      <c r="DF1229" s="928"/>
      <c r="DG1229" s="555"/>
      <c r="DH1229" s="214" t="s">
        <v>4826</v>
      </c>
      <c r="DI1229" s="557">
        <v>41043</v>
      </c>
      <c r="DJ1229" s="111">
        <v>41012</v>
      </c>
      <c r="DK1229" s="558">
        <v>11</v>
      </c>
      <c r="DL1229" s="558" t="s">
        <v>15785</v>
      </c>
      <c r="DM1229" s="619" t="s">
        <v>20712</v>
      </c>
      <c r="DN1229" s="890">
        <v>400000000</v>
      </c>
      <c r="DO1229" s="928"/>
      <c r="DP1229" s="928"/>
      <c r="DQ1229" s="928"/>
      <c r="DR1229" s="928"/>
    </row>
    <row r="1230" spans="1:122" ht="60.75" customHeight="1" thickTop="1" thickBot="1">
      <c r="A1230" s="214" t="s">
        <v>4827</v>
      </c>
      <c r="B1230" s="214" t="s">
        <v>4308</v>
      </c>
      <c r="C1230" s="214" t="s">
        <v>543</v>
      </c>
      <c r="D1230" s="374">
        <v>1</v>
      </c>
      <c r="E1230" s="517">
        <v>41036</v>
      </c>
      <c r="F1230" s="517">
        <v>41001</v>
      </c>
      <c r="G1230" s="517">
        <v>41057</v>
      </c>
      <c r="H1230" s="517">
        <v>41080</v>
      </c>
      <c r="I1230" s="517">
        <v>41057</v>
      </c>
      <c r="J1230" s="382">
        <v>24</v>
      </c>
      <c r="K1230" s="551">
        <v>41787</v>
      </c>
      <c r="L1230" s="561">
        <v>41054</v>
      </c>
      <c r="M1230" s="286"/>
      <c r="N1230" s="214" t="s">
        <v>4835</v>
      </c>
      <c r="O1230" s="1166">
        <v>900278616</v>
      </c>
      <c r="P1230" s="530" t="s">
        <v>687</v>
      </c>
      <c r="Q1230" s="530">
        <v>899999230</v>
      </c>
      <c r="R1230" s="530" t="s">
        <v>1097</v>
      </c>
      <c r="S1230" s="530" t="s">
        <v>1097</v>
      </c>
      <c r="T1230" s="530" t="s">
        <v>1097</v>
      </c>
      <c r="U1230" s="530" t="s">
        <v>1097</v>
      </c>
      <c r="V1230" s="530" t="s">
        <v>1097</v>
      </c>
      <c r="W1230" s="530" t="s">
        <v>1097</v>
      </c>
      <c r="X1230" s="530" t="s">
        <v>1097</v>
      </c>
      <c r="Y1230" s="530" t="s">
        <v>1097</v>
      </c>
      <c r="Z1230" s="530" t="s">
        <v>1097</v>
      </c>
      <c r="AA1230" s="530" t="s">
        <v>1097</v>
      </c>
      <c r="AB1230" s="214" t="s">
        <v>4446</v>
      </c>
      <c r="AC1230" s="214"/>
      <c r="AD1230" s="214"/>
      <c r="AE1230" s="214" t="s">
        <v>6053</v>
      </c>
      <c r="AF1230" s="214">
        <v>396</v>
      </c>
      <c r="AG1230" s="626"/>
      <c r="AH1230" s="636">
        <v>235664000</v>
      </c>
      <c r="AI1230" s="634">
        <v>53900000</v>
      </c>
      <c r="AJ1230" s="634">
        <v>289564000</v>
      </c>
      <c r="AK1230" s="214" t="s">
        <v>5400</v>
      </c>
      <c r="AL1230" s="214" t="s">
        <v>156</v>
      </c>
      <c r="AM1230" s="86">
        <v>235664000</v>
      </c>
      <c r="AN1230" s="86" t="s">
        <v>14315</v>
      </c>
      <c r="AO1230" s="86" t="s">
        <v>14315</v>
      </c>
      <c r="AP1230" s="97">
        <v>11001</v>
      </c>
      <c r="AQ1230" s="84">
        <v>42848000</v>
      </c>
      <c r="AR1230" s="553">
        <v>41080</v>
      </c>
      <c r="AS1230" s="554">
        <v>203</v>
      </c>
      <c r="AT1230" s="488">
        <v>128544000</v>
      </c>
      <c r="AU1230" s="553">
        <v>41215</v>
      </c>
      <c r="AV1230" s="554">
        <v>305</v>
      </c>
      <c r="AW1230" s="366">
        <v>64272000</v>
      </c>
      <c r="AX1230" s="553">
        <v>41627</v>
      </c>
      <c r="AY1230" s="554">
        <v>702</v>
      </c>
      <c r="AZ1230" s="84"/>
      <c r="BA1230" s="553"/>
      <c r="BB1230" s="554"/>
      <c r="BC1230" s="84"/>
      <c r="BD1230" s="553"/>
      <c r="BE1230" s="554"/>
      <c r="BF1230" s="84"/>
      <c r="BG1230" s="553"/>
      <c r="BH1230" s="554"/>
      <c r="BI1230" s="84"/>
      <c r="BJ1230" s="553"/>
      <c r="BK1230" s="554"/>
      <c r="BL1230" s="84"/>
      <c r="BM1230" s="553"/>
      <c r="BN1230" s="554"/>
      <c r="BO1230" s="84"/>
      <c r="BP1230" s="553"/>
      <c r="BQ1230" s="554"/>
      <c r="BR1230" s="84"/>
      <c r="BS1230" s="553"/>
      <c r="BT1230" s="554"/>
      <c r="BU1230" s="84"/>
      <c r="BV1230" s="553"/>
      <c r="BW1230" s="554"/>
      <c r="BX1230" s="84"/>
      <c r="BY1230" s="553"/>
      <c r="BZ1230" s="554"/>
      <c r="CA1230" s="84"/>
      <c r="CB1230" s="553"/>
      <c r="CC1230" s="554"/>
      <c r="CD1230" s="84"/>
      <c r="CE1230" s="553"/>
      <c r="CF1230" s="554"/>
      <c r="CG1230" s="84"/>
      <c r="CH1230" s="553"/>
      <c r="CI1230" s="554"/>
      <c r="CJ1230" s="554"/>
      <c r="CK1230" s="554"/>
      <c r="CL1230" s="554"/>
      <c r="CM1230" s="554"/>
      <c r="CN1230" s="554"/>
      <c r="CO1230" s="554"/>
      <c r="CP1230" s="554"/>
      <c r="CQ1230" s="554"/>
      <c r="CR1230" s="554"/>
      <c r="CS1230" s="554"/>
      <c r="CT1230" s="554"/>
      <c r="CU1230" s="554"/>
      <c r="CV1230" s="554"/>
      <c r="CW1230" s="554"/>
      <c r="CX1230" s="554"/>
      <c r="CY1230" s="554">
        <v>235664000</v>
      </c>
      <c r="CZ1230" s="84">
        <v>0</v>
      </c>
      <c r="DA1230" s="84"/>
      <c r="DB1230" s="856" t="s">
        <v>20280</v>
      </c>
      <c r="DC1230" s="565">
        <v>3</v>
      </c>
      <c r="DD1230" s="928"/>
      <c r="DE1230" s="102" t="s">
        <v>19355</v>
      </c>
      <c r="DF1230" s="928"/>
      <c r="DG1230" s="555"/>
      <c r="DH1230" s="214" t="s">
        <v>4827</v>
      </c>
      <c r="DI1230" s="557">
        <v>41054</v>
      </c>
      <c r="DJ1230" s="111">
        <v>41018</v>
      </c>
      <c r="DK1230" s="558">
        <v>17</v>
      </c>
      <c r="DL1230" s="558"/>
      <c r="DM1230" s="619" t="s">
        <v>20696</v>
      </c>
      <c r="DN1230" s="890">
        <v>235664000</v>
      </c>
      <c r="DO1230" s="928"/>
      <c r="DP1230" s="928"/>
      <c r="DQ1230" s="928"/>
      <c r="DR1230" s="928"/>
    </row>
    <row r="1231" spans="1:122" ht="71" customHeight="1" thickTop="1" thickBot="1">
      <c r="A1231" s="214" t="s">
        <v>4828</v>
      </c>
      <c r="B1231" s="214" t="s">
        <v>4336</v>
      </c>
      <c r="C1231" s="214" t="s">
        <v>543</v>
      </c>
      <c r="D1231" s="374">
        <v>1</v>
      </c>
      <c r="E1231" s="517">
        <v>41024</v>
      </c>
      <c r="F1231" s="517">
        <v>41001</v>
      </c>
      <c r="G1231" s="517">
        <v>41086</v>
      </c>
      <c r="H1231" s="517">
        <v>41095</v>
      </c>
      <c r="I1231" s="517">
        <v>41086</v>
      </c>
      <c r="J1231" s="382">
        <v>28</v>
      </c>
      <c r="K1231" s="551">
        <v>41938</v>
      </c>
      <c r="L1231" s="561">
        <v>41086</v>
      </c>
      <c r="M1231" s="286"/>
      <c r="N1231" s="214" t="s">
        <v>4836</v>
      </c>
      <c r="O1231" s="1166">
        <v>900058728</v>
      </c>
      <c r="P1231" s="530" t="s">
        <v>19112</v>
      </c>
      <c r="Q1231" s="530">
        <v>890401962</v>
      </c>
      <c r="R1231" s="530" t="s">
        <v>19091</v>
      </c>
      <c r="S1231" s="530">
        <v>900262719</v>
      </c>
      <c r="T1231" s="530" t="s">
        <v>1097</v>
      </c>
      <c r="U1231" s="530" t="s">
        <v>1097</v>
      </c>
      <c r="V1231" s="530" t="s">
        <v>1097</v>
      </c>
      <c r="W1231" s="530" t="s">
        <v>1097</v>
      </c>
      <c r="X1231" s="530" t="s">
        <v>1097</v>
      </c>
      <c r="Y1231" s="530" t="s">
        <v>1097</v>
      </c>
      <c r="Z1231" s="530" t="s">
        <v>1097</v>
      </c>
      <c r="AA1231" s="530" t="s">
        <v>1097</v>
      </c>
      <c r="AB1231" s="214" t="s">
        <v>4837</v>
      </c>
      <c r="AC1231" s="214"/>
      <c r="AD1231" s="214" t="s">
        <v>255</v>
      </c>
      <c r="AE1231" s="214" t="s">
        <v>6052</v>
      </c>
      <c r="AF1231" s="214">
        <v>177</v>
      </c>
      <c r="AG1231" s="626"/>
      <c r="AH1231" s="636">
        <v>221404000</v>
      </c>
      <c r="AI1231" s="634">
        <v>186300000</v>
      </c>
      <c r="AJ1231" s="634">
        <v>407704000</v>
      </c>
      <c r="AK1231" s="214" t="s">
        <v>5185</v>
      </c>
      <c r="AL1231" s="214" t="s">
        <v>156</v>
      </c>
      <c r="AM1231" s="86">
        <v>221404000</v>
      </c>
      <c r="AN1231" s="86" t="s">
        <v>1470</v>
      </c>
      <c r="AO1231" s="86" t="s">
        <v>8498</v>
      </c>
      <c r="AP1231" s="83" t="s">
        <v>1536</v>
      </c>
      <c r="AQ1231" s="84">
        <v>110702000</v>
      </c>
      <c r="AR1231" s="553">
        <v>41095</v>
      </c>
      <c r="AS1231" s="554">
        <v>215</v>
      </c>
      <c r="AT1231" s="488">
        <v>110702000</v>
      </c>
      <c r="AU1231" s="553">
        <v>41613</v>
      </c>
      <c r="AV1231" s="554">
        <v>692</v>
      </c>
      <c r="AW1231" s="84"/>
      <c r="AX1231" s="553"/>
      <c r="AY1231" s="554"/>
      <c r="AZ1231" s="84"/>
      <c r="BA1231" s="553"/>
      <c r="BB1231" s="554"/>
      <c r="BC1231" s="84"/>
      <c r="BD1231" s="553"/>
      <c r="BE1231" s="554"/>
      <c r="BF1231" s="84"/>
      <c r="BG1231" s="553"/>
      <c r="BH1231" s="554"/>
      <c r="BI1231" s="84"/>
      <c r="BJ1231" s="553"/>
      <c r="BK1231" s="554"/>
      <c r="BL1231" s="84"/>
      <c r="BM1231" s="553"/>
      <c r="BN1231" s="554"/>
      <c r="BO1231" s="84"/>
      <c r="BP1231" s="553"/>
      <c r="BQ1231" s="554"/>
      <c r="BR1231" s="84"/>
      <c r="BS1231" s="553"/>
      <c r="BT1231" s="554"/>
      <c r="BU1231" s="84"/>
      <c r="BV1231" s="553"/>
      <c r="BW1231" s="554"/>
      <c r="BX1231" s="84"/>
      <c r="BY1231" s="553"/>
      <c r="BZ1231" s="554"/>
      <c r="CA1231" s="84"/>
      <c r="CB1231" s="553"/>
      <c r="CC1231" s="554"/>
      <c r="CD1231" s="84"/>
      <c r="CE1231" s="553"/>
      <c r="CF1231" s="554"/>
      <c r="CG1231" s="84"/>
      <c r="CH1231" s="553"/>
      <c r="CI1231" s="554"/>
      <c r="CJ1231" s="554"/>
      <c r="CK1231" s="554"/>
      <c r="CL1231" s="554"/>
      <c r="CM1231" s="554"/>
      <c r="CN1231" s="554"/>
      <c r="CO1231" s="554"/>
      <c r="CP1231" s="554"/>
      <c r="CQ1231" s="554"/>
      <c r="CR1231" s="554"/>
      <c r="CS1231" s="554"/>
      <c r="CT1231" s="554"/>
      <c r="CU1231" s="554"/>
      <c r="CV1231" s="554"/>
      <c r="CW1231" s="554"/>
      <c r="CX1231" s="554"/>
      <c r="CY1231" s="554">
        <v>221404000</v>
      </c>
      <c r="CZ1231" s="84">
        <v>0</v>
      </c>
      <c r="DA1231" s="84"/>
      <c r="DB1231" s="856" t="s">
        <v>20280</v>
      </c>
      <c r="DC1231" s="565">
        <v>2</v>
      </c>
      <c r="DD1231" s="928"/>
      <c r="DE1231" s="102" t="s">
        <v>19355</v>
      </c>
      <c r="DF1231" s="928" t="s">
        <v>4118</v>
      </c>
      <c r="DG1231" s="555" t="s">
        <v>6000</v>
      </c>
      <c r="DH1231" s="214" t="s">
        <v>4828</v>
      </c>
      <c r="DI1231" s="557">
        <v>41086</v>
      </c>
      <c r="DJ1231" s="111">
        <v>41018</v>
      </c>
      <c r="DK1231" s="558">
        <v>17</v>
      </c>
      <c r="DL1231" s="558"/>
      <c r="DM1231" s="619" t="s">
        <v>20570</v>
      </c>
      <c r="DN1231" s="890">
        <v>221404000</v>
      </c>
      <c r="DO1231" s="928"/>
      <c r="DP1231" s="928"/>
      <c r="DQ1231" s="928"/>
      <c r="DR1231" s="928"/>
    </row>
    <row r="1232" spans="1:122" s="877" customFormat="1" ht="79.5" customHeight="1" thickTop="1" thickBot="1">
      <c r="A1232" s="291" t="s">
        <v>4829</v>
      </c>
      <c r="B1232" s="291" t="s">
        <v>4336</v>
      </c>
      <c r="C1232" s="291" t="s">
        <v>86</v>
      </c>
      <c r="D1232" s="672">
        <v>0</v>
      </c>
      <c r="E1232" s="523"/>
      <c r="F1232" s="523">
        <v>41001</v>
      </c>
      <c r="G1232" s="523"/>
      <c r="H1232" s="523"/>
      <c r="I1232" s="523"/>
      <c r="J1232" s="584">
        <v>28</v>
      </c>
      <c r="K1232" s="864" t="s">
        <v>19355</v>
      </c>
      <c r="L1232" s="585"/>
      <c r="M1232" s="661"/>
      <c r="N1232" s="291" t="s">
        <v>4838</v>
      </c>
      <c r="O1232" s="1167">
        <v>900120562</v>
      </c>
      <c r="P1232" s="530"/>
      <c r="Q1232" s="530"/>
      <c r="R1232" s="530"/>
      <c r="S1232" s="530"/>
      <c r="T1232" s="530"/>
      <c r="U1232" s="530"/>
      <c r="V1232" s="530"/>
      <c r="W1232" s="530"/>
      <c r="X1232" s="530"/>
      <c r="Y1232" s="530"/>
      <c r="Z1232" s="530"/>
      <c r="AA1232" s="530"/>
      <c r="AB1232" s="291" t="s">
        <v>4839</v>
      </c>
      <c r="AC1232" s="291"/>
      <c r="AD1232" s="291" t="s">
        <v>255</v>
      </c>
      <c r="AE1232" s="291" t="s">
        <v>6052</v>
      </c>
      <c r="AF1232" s="291">
        <v>177</v>
      </c>
      <c r="AG1232" s="629"/>
      <c r="AH1232" s="639">
        <v>0</v>
      </c>
      <c r="AI1232" s="639">
        <v>0</v>
      </c>
      <c r="AJ1232" s="639">
        <v>0</v>
      </c>
      <c r="AK1232" s="291" t="s">
        <v>20076</v>
      </c>
      <c r="AL1232" s="291" t="s">
        <v>1387</v>
      </c>
      <c r="AM1232" s="538">
        <v>0</v>
      </c>
      <c r="AN1232" s="538" t="s">
        <v>4840</v>
      </c>
      <c r="AO1232" s="538" t="s">
        <v>1508</v>
      </c>
      <c r="AP1232" s="293"/>
      <c r="AQ1232" s="84">
        <v>0</v>
      </c>
      <c r="AR1232" s="553"/>
      <c r="AS1232" s="554"/>
      <c r="AT1232" s="488"/>
      <c r="AU1232" s="553"/>
      <c r="AV1232" s="554"/>
      <c r="AW1232" s="84"/>
      <c r="AX1232" s="553"/>
      <c r="AY1232" s="554"/>
      <c r="AZ1232" s="84"/>
      <c r="BA1232" s="553"/>
      <c r="BB1232" s="554"/>
      <c r="BC1232" s="84"/>
      <c r="BD1232" s="553"/>
      <c r="BE1232" s="554"/>
      <c r="BF1232" s="84"/>
      <c r="BG1232" s="553"/>
      <c r="BH1232" s="554"/>
      <c r="BI1232" s="84"/>
      <c r="BJ1232" s="553"/>
      <c r="BK1232" s="554"/>
      <c r="BL1232" s="84"/>
      <c r="BM1232" s="553"/>
      <c r="BN1232" s="554"/>
      <c r="BO1232" s="84"/>
      <c r="BP1232" s="553"/>
      <c r="BQ1232" s="554"/>
      <c r="BR1232" s="84"/>
      <c r="BS1232" s="553"/>
      <c r="BT1232" s="554"/>
      <c r="BU1232" s="84"/>
      <c r="BV1232" s="553"/>
      <c r="BW1232" s="554"/>
      <c r="BX1232" s="84"/>
      <c r="BY1232" s="553"/>
      <c r="BZ1232" s="554"/>
      <c r="CA1232" s="84"/>
      <c r="CB1232" s="553"/>
      <c r="CC1232" s="554"/>
      <c r="CD1232" s="84"/>
      <c r="CE1232" s="553"/>
      <c r="CF1232" s="554"/>
      <c r="CG1232" s="84"/>
      <c r="CH1232" s="553"/>
      <c r="CI1232" s="554"/>
      <c r="CJ1232" s="554"/>
      <c r="CK1232" s="554"/>
      <c r="CL1232" s="554"/>
      <c r="CM1232" s="554"/>
      <c r="CN1232" s="554"/>
      <c r="CO1232" s="554"/>
      <c r="CP1232" s="554"/>
      <c r="CQ1232" s="554"/>
      <c r="CR1232" s="554"/>
      <c r="CS1232" s="554"/>
      <c r="CT1232" s="554"/>
      <c r="CU1232" s="554"/>
      <c r="CV1232" s="554"/>
      <c r="CW1232" s="554"/>
      <c r="CX1232" s="554"/>
      <c r="CY1232" s="554">
        <v>0</v>
      </c>
      <c r="CZ1232" s="84">
        <v>0</v>
      </c>
      <c r="DA1232" s="84"/>
      <c r="DB1232" s="726" t="s">
        <v>1387</v>
      </c>
      <c r="DC1232" s="588">
        <v>0</v>
      </c>
      <c r="DD1232" s="616"/>
      <c r="DE1232" s="102" t="s">
        <v>19355</v>
      </c>
      <c r="DF1232" s="928" t="s">
        <v>4118</v>
      </c>
      <c r="DG1232" s="590" t="s">
        <v>6001</v>
      </c>
      <c r="DH1232" s="291" t="s">
        <v>4829</v>
      </c>
      <c r="DI1232" s="591"/>
      <c r="DJ1232" s="295">
        <v>41017</v>
      </c>
      <c r="DK1232" s="558">
        <v>16</v>
      </c>
      <c r="DL1232" s="538"/>
      <c r="DM1232" s="619" t="s">
        <v>20575</v>
      </c>
      <c r="DN1232" s="890">
        <v>0</v>
      </c>
      <c r="DO1232" s="616"/>
      <c r="DP1232" s="616"/>
      <c r="DQ1232" s="616"/>
      <c r="DR1232" s="616"/>
    </row>
    <row r="1233" spans="1:122" ht="60.75" customHeight="1" thickTop="1" thickBot="1">
      <c r="A1233" s="214" t="s">
        <v>4830</v>
      </c>
      <c r="B1233" s="214" t="s">
        <v>4724</v>
      </c>
      <c r="C1233" s="214" t="s">
        <v>86</v>
      </c>
      <c r="D1233" s="374">
        <v>0</v>
      </c>
      <c r="E1233" s="517">
        <v>41053</v>
      </c>
      <c r="F1233" s="517">
        <v>41001</v>
      </c>
      <c r="G1233" s="517">
        <v>41059</v>
      </c>
      <c r="H1233" s="517">
        <v>41073</v>
      </c>
      <c r="I1233" s="517">
        <v>41053</v>
      </c>
      <c r="J1233" s="382">
        <v>40</v>
      </c>
      <c r="K1233" s="551">
        <v>42271</v>
      </c>
      <c r="L1233" s="552"/>
      <c r="M1233" s="286"/>
      <c r="N1233" s="214" t="s">
        <v>691</v>
      </c>
      <c r="O1233" s="1166">
        <v>899999063</v>
      </c>
      <c r="P1233" s="530" t="s">
        <v>1097</v>
      </c>
      <c r="Q1233" s="530" t="s">
        <v>1097</v>
      </c>
      <c r="R1233" s="530" t="s">
        <v>1097</v>
      </c>
      <c r="S1233" s="530" t="s">
        <v>1097</v>
      </c>
      <c r="T1233" s="530" t="s">
        <v>1097</v>
      </c>
      <c r="U1233" s="530" t="s">
        <v>1097</v>
      </c>
      <c r="V1233" s="530" t="s">
        <v>1097</v>
      </c>
      <c r="W1233" s="530" t="s">
        <v>1097</v>
      </c>
      <c r="X1233" s="530" t="s">
        <v>1097</v>
      </c>
      <c r="Y1233" s="530" t="s">
        <v>1097</v>
      </c>
      <c r="Z1233" s="530" t="s">
        <v>1097</v>
      </c>
      <c r="AA1233" s="530" t="s">
        <v>1097</v>
      </c>
      <c r="AB1233" s="214" t="s">
        <v>4841</v>
      </c>
      <c r="AC1233" s="214"/>
      <c r="AD1233" s="214"/>
      <c r="AE1233" s="214" t="s">
        <v>3015</v>
      </c>
      <c r="AF1233" s="214">
        <v>336</v>
      </c>
      <c r="AG1233" s="626"/>
      <c r="AH1233" s="636">
        <v>20000000</v>
      </c>
      <c r="AI1233" s="634">
        <v>15924898</v>
      </c>
      <c r="AJ1233" s="634">
        <v>35924898</v>
      </c>
      <c r="AK1233" s="214" t="s">
        <v>5185</v>
      </c>
      <c r="AL1233" s="214" t="s">
        <v>156</v>
      </c>
      <c r="AM1233" s="86">
        <v>20000000</v>
      </c>
      <c r="AN1233" s="531" t="s">
        <v>1487</v>
      </c>
      <c r="AO1233" s="531" t="s">
        <v>1542</v>
      </c>
      <c r="AP1233" s="83" t="s">
        <v>1562</v>
      </c>
      <c r="AQ1233" s="84">
        <v>20000000</v>
      </c>
      <c r="AR1233" s="553">
        <v>41073</v>
      </c>
      <c r="AS1233" s="554">
        <v>191</v>
      </c>
      <c r="AT1233" s="488"/>
      <c r="AU1233" s="553"/>
      <c r="AV1233" s="554"/>
      <c r="AW1233" s="84"/>
      <c r="AX1233" s="553"/>
      <c r="AY1233" s="554"/>
      <c r="AZ1233" s="84"/>
      <c r="BA1233" s="553"/>
      <c r="BB1233" s="554"/>
      <c r="BC1233" s="84"/>
      <c r="BD1233" s="553"/>
      <c r="BE1233" s="554"/>
      <c r="BF1233" s="84"/>
      <c r="BG1233" s="553"/>
      <c r="BH1233" s="554"/>
      <c r="BI1233" s="84"/>
      <c r="BJ1233" s="553"/>
      <c r="BK1233" s="554"/>
      <c r="BL1233" s="84"/>
      <c r="BM1233" s="553"/>
      <c r="BN1233" s="554"/>
      <c r="BO1233" s="84"/>
      <c r="BP1233" s="553"/>
      <c r="BQ1233" s="554"/>
      <c r="BR1233" s="84"/>
      <c r="BS1233" s="553"/>
      <c r="BT1233" s="554"/>
      <c r="BU1233" s="84"/>
      <c r="BV1233" s="553"/>
      <c r="BW1233" s="554"/>
      <c r="BX1233" s="84"/>
      <c r="BY1233" s="553"/>
      <c r="BZ1233" s="554"/>
      <c r="CA1233" s="84"/>
      <c r="CB1233" s="553"/>
      <c r="CC1233" s="554"/>
      <c r="CD1233" s="84"/>
      <c r="CE1233" s="553"/>
      <c r="CF1233" s="554"/>
      <c r="CG1233" s="84"/>
      <c r="CH1233" s="553"/>
      <c r="CI1233" s="554"/>
      <c r="CJ1233" s="554"/>
      <c r="CK1233" s="554"/>
      <c r="CL1233" s="554"/>
      <c r="CM1233" s="554"/>
      <c r="CN1233" s="554"/>
      <c r="CO1233" s="554"/>
      <c r="CP1233" s="554"/>
      <c r="CQ1233" s="554"/>
      <c r="CR1233" s="554"/>
      <c r="CS1233" s="554"/>
      <c r="CT1233" s="554"/>
      <c r="CU1233" s="554"/>
      <c r="CV1233" s="554"/>
      <c r="CW1233" s="554"/>
      <c r="CX1233" s="554"/>
      <c r="CY1233" s="554">
        <v>20000000</v>
      </c>
      <c r="CZ1233" s="84">
        <v>0</v>
      </c>
      <c r="DA1233" s="84"/>
      <c r="DB1233" s="856" t="s">
        <v>20280</v>
      </c>
      <c r="DC1233" s="565">
        <v>1</v>
      </c>
      <c r="DD1233" s="928"/>
      <c r="DE1233" s="102" t="s">
        <v>19355</v>
      </c>
      <c r="DF1233" s="928"/>
      <c r="DG1233" s="555"/>
      <c r="DH1233" s="214" t="s">
        <v>4830</v>
      </c>
      <c r="DI1233" s="557"/>
      <c r="DJ1233" s="111">
        <v>41018</v>
      </c>
      <c r="DK1233" s="558">
        <v>17</v>
      </c>
      <c r="DL1233" s="558" t="s">
        <v>15785</v>
      </c>
      <c r="DM1233" s="619" t="s">
        <v>20646</v>
      </c>
      <c r="DN1233" s="890">
        <v>20000000</v>
      </c>
      <c r="DO1233" s="928"/>
      <c r="DP1233" s="928"/>
      <c r="DQ1233" s="928"/>
      <c r="DR1233" s="928"/>
    </row>
    <row r="1234" spans="1:122" ht="60.75" customHeight="1" thickTop="1" thickBot="1">
      <c r="A1234" s="214" t="s">
        <v>4831</v>
      </c>
      <c r="B1234" s="214" t="s">
        <v>4724</v>
      </c>
      <c r="C1234" s="214" t="s">
        <v>543</v>
      </c>
      <c r="D1234" s="374">
        <v>1</v>
      </c>
      <c r="E1234" s="517">
        <v>41037</v>
      </c>
      <c r="F1234" s="517">
        <v>41001</v>
      </c>
      <c r="G1234" s="517">
        <v>41079</v>
      </c>
      <c r="H1234" s="517">
        <v>41085</v>
      </c>
      <c r="I1234" s="517">
        <v>41085</v>
      </c>
      <c r="J1234" s="382">
        <v>40</v>
      </c>
      <c r="K1234" s="551">
        <v>42302</v>
      </c>
      <c r="L1234" s="561">
        <v>41066</v>
      </c>
      <c r="M1234" s="286"/>
      <c r="N1234" s="214" t="s">
        <v>180</v>
      </c>
      <c r="O1234" s="1166">
        <v>860007386</v>
      </c>
      <c r="P1234" s="530" t="s">
        <v>1097</v>
      </c>
      <c r="Q1234" s="530" t="s">
        <v>1097</v>
      </c>
      <c r="R1234" s="530" t="s">
        <v>1097</v>
      </c>
      <c r="S1234" s="530" t="s">
        <v>1097</v>
      </c>
      <c r="T1234" s="530" t="s">
        <v>1097</v>
      </c>
      <c r="U1234" s="530" t="s">
        <v>1097</v>
      </c>
      <c r="V1234" s="530" t="s">
        <v>1097</v>
      </c>
      <c r="W1234" s="530" t="s">
        <v>1097</v>
      </c>
      <c r="X1234" s="530" t="s">
        <v>1097</v>
      </c>
      <c r="Y1234" s="530" t="s">
        <v>1097</v>
      </c>
      <c r="Z1234" s="530" t="s">
        <v>1097</v>
      </c>
      <c r="AA1234" s="530" t="s">
        <v>1097</v>
      </c>
      <c r="AB1234" s="214" t="s">
        <v>4844</v>
      </c>
      <c r="AC1234" s="214"/>
      <c r="AD1234" s="214"/>
      <c r="AE1234" s="214" t="s">
        <v>3015</v>
      </c>
      <c r="AF1234" s="214">
        <v>336</v>
      </c>
      <c r="AG1234" s="626"/>
      <c r="AH1234" s="636">
        <v>20000000</v>
      </c>
      <c r="AI1234" s="634">
        <v>12480000</v>
      </c>
      <c r="AJ1234" s="634">
        <v>32480000</v>
      </c>
      <c r="AK1234" s="214" t="s">
        <v>6487</v>
      </c>
      <c r="AL1234" s="214" t="s">
        <v>156</v>
      </c>
      <c r="AM1234" s="86">
        <v>20000000</v>
      </c>
      <c r="AN1234" s="86" t="s">
        <v>14315</v>
      </c>
      <c r="AO1234" s="86" t="s">
        <v>14315</v>
      </c>
      <c r="AP1234" s="97">
        <v>11001</v>
      </c>
      <c r="AQ1234" s="84">
        <v>20000000</v>
      </c>
      <c r="AR1234" s="553">
        <v>41085</v>
      </c>
      <c r="AS1234" s="554">
        <v>207</v>
      </c>
      <c r="AT1234" s="488"/>
      <c r="AU1234" s="553"/>
      <c r="AV1234" s="554"/>
      <c r="AW1234" s="84"/>
      <c r="AX1234" s="553"/>
      <c r="AY1234" s="554"/>
      <c r="AZ1234" s="84"/>
      <c r="BA1234" s="553"/>
      <c r="BB1234" s="554"/>
      <c r="BC1234" s="84"/>
      <c r="BD1234" s="553"/>
      <c r="BE1234" s="554"/>
      <c r="BF1234" s="84"/>
      <c r="BG1234" s="553"/>
      <c r="BH1234" s="554"/>
      <c r="BI1234" s="84"/>
      <c r="BJ1234" s="553"/>
      <c r="BK1234" s="554"/>
      <c r="BL1234" s="84"/>
      <c r="BM1234" s="553"/>
      <c r="BN1234" s="554"/>
      <c r="BO1234" s="84"/>
      <c r="BP1234" s="553"/>
      <c r="BQ1234" s="554"/>
      <c r="BR1234" s="84"/>
      <c r="BS1234" s="553"/>
      <c r="BT1234" s="554"/>
      <c r="BU1234" s="84"/>
      <c r="BV1234" s="553"/>
      <c r="BW1234" s="554"/>
      <c r="BX1234" s="84"/>
      <c r="BY1234" s="553"/>
      <c r="BZ1234" s="554"/>
      <c r="CA1234" s="84"/>
      <c r="CB1234" s="553"/>
      <c r="CC1234" s="554"/>
      <c r="CD1234" s="84"/>
      <c r="CE1234" s="553"/>
      <c r="CF1234" s="554"/>
      <c r="CG1234" s="84"/>
      <c r="CH1234" s="553"/>
      <c r="CI1234" s="554"/>
      <c r="CJ1234" s="554"/>
      <c r="CK1234" s="554"/>
      <c r="CL1234" s="554"/>
      <c r="CM1234" s="554"/>
      <c r="CN1234" s="554"/>
      <c r="CO1234" s="554"/>
      <c r="CP1234" s="554"/>
      <c r="CQ1234" s="554"/>
      <c r="CR1234" s="554"/>
      <c r="CS1234" s="554"/>
      <c r="CT1234" s="554"/>
      <c r="CU1234" s="554"/>
      <c r="CV1234" s="554"/>
      <c r="CW1234" s="554"/>
      <c r="CX1234" s="554"/>
      <c r="CY1234" s="554">
        <v>20000000</v>
      </c>
      <c r="CZ1234" s="84">
        <v>0</v>
      </c>
      <c r="DA1234" s="84"/>
      <c r="DB1234" s="856" t="s">
        <v>20280</v>
      </c>
      <c r="DC1234" s="565">
        <v>1</v>
      </c>
      <c r="DD1234" s="928"/>
      <c r="DE1234" s="102" t="s">
        <v>19355</v>
      </c>
      <c r="DF1234" s="928"/>
      <c r="DG1234" s="555"/>
      <c r="DH1234" s="214" t="s">
        <v>4831</v>
      </c>
      <c r="DI1234" s="557">
        <v>41066</v>
      </c>
      <c r="DJ1234" s="111">
        <v>41018</v>
      </c>
      <c r="DK1234" s="558">
        <v>17</v>
      </c>
      <c r="DL1234" s="558"/>
      <c r="DM1234" s="619" t="s">
        <v>20646</v>
      </c>
      <c r="DN1234" s="890">
        <v>20000000</v>
      </c>
      <c r="DO1234" s="928"/>
      <c r="DP1234" s="928"/>
      <c r="DQ1234" s="928"/>
      <c r="DR1234" s="928"/>
    </row>
    <row r="1235" spans="1:122" ht="60.75" customHeight="1" thickTop="1" thickBot="1">
      <c r="A1235" s="214" t="s">
        <v>4842</v>
      </c>
      <c r="B1235" s="214" t="s">
        <v>4738</v>
      </c>
      <c r="C1235" s="214" t="s">
        <v>86</v>
      </c>
      <c r="D1235" s="374">
        <v>0</v>
      </c>
      <c r="E1235" s="517">
        <v>41019</v>
      </c>
      <c r="F1235" s="517">
        <v>41001</v>
      </c>
      <c r="G1235" s="517">
        <v>41024</v>
      </c>
      <c r="H1235" s="517">
        <v>41036</v>
      </c>
      <c r="I1235" s="517">
        <v>41036</v>
      </c>
      <c r="J1235" s="382">
        <v>6</v>
      </c>
      <c r="K1235" s="551">
        <v>41220</v>
      </c>
      <c r="L1235" s="552"/>
      <c r="M1235" s="286"/>
      <c r="N1235" s="214" t="s">
        <v>640</v>
      </c>
      <c r="O1235" s="1166">
        <v>890801063</v>
      </c>
      <c r="P1235" s="530"/>
      <c r="Q1235" s="530"/>
      <c r="R1235" s="530"/>
      <c r="S1235" s="530"/>
      <c r="T1235" s="530"/>
      <c r="U1235" s="530"/>
      <c r="V1235" s="530"/>
      <c r="W1235" s="530"/>
      <c r="X1235" s="530"/>
      <c r="Y1235" s="530"/>
      <c r="Z1235" s="530"/>
      <c r="AA1235" s="530"/>
      <c r="AB1235" s="214" t="s">
        <v>4845</v>
      </c>
      <c r="AC1235" s="214" t="s">
        <v>220</v>
      </c>
      <c r="AD1235" s="214" t="s">
        <v>226</v>
      </c>
      <c r="AE1235" s="214" t="s">
        <v>189</v>
      </c>
      <c r="AF1235" s="214" t="s">
        <v>7714</v>
      </c>
      <c r="AG1235" s="626"/>
      <c r="AH1235" s="636">
        <v>15000000</v>
      </c>
      <c r="AI1235" s="634">
        <v>47500000</v>
      </c>
      <c r="AJ1235" s="634">
        <v>62500000</v>
      </c>
      <c r="AK1235" s="214" t="s">
        <v>5154</v>
      </c>
      <c r="AL1235" s="214" t="s">
        <v>13003</v>
      </c>
      <c r="AM1235" s="86">
        <v>15000000</v>
      </c>
      <c r="AN1235" s="531" t="s">
        <v>1480</v>
      </c>
      <c r="AO1235" s="531" t="s">
        <v>1549</v>
      </c>
      <c r="AP1235" s="83" t="s">
        <v>1536</v>
      </c>
      <c r="AQ1235" s="84">
        <v>15000000</v>
      </c>
      <c r="AR1235" s="553">
        <v>41036</v>
      </c>
      <c r="AS1235" s="554">
        <v>166</v>
      </c>
      <c r="AT1235" s="488"/>
      <c r="AU1235" s="553"/>
      <c r="AV1235" s="554"/>
      <c r="AW1235" s="84"/>
      <c r="AX1235" s="553"/>
      <c r="AY1235" s="554"/>
      <c r="AZ1235" s="84"/>
      <c r="BA1235" s="553"/>
      <c r="BB1235" s="554"/>
      <c r="BC1235" s="84"/>
      <c r="BD1235" s="553"/>
      <c r="BE1235" s="554"/>
      <c r="BF1235" s="84"/>
      <c r="BG1235" s="553"/>
      <c r="BH1235" s="554"/>
      <c r="BI1235" s="84"/>
      <c r="BJ1235" s="553"/>
      <c r="BK1235" s="554"/>
      <c r="BL1235" s="84"/>
      <c r="BM1235" s="553"/>
      <c r="BN1235" s="554"/>
      <c r="BO1235" s="84"/>
      <c r="BP1235" s="553"/>
      <c r="BQ1235" s="554"/>
      <c r="BR1235" s="84"/>
      <c r="BS1235" s="553"/>
      <c r="BT1235" s="554"/>
      <c r="BU1235" s="84"/>
      <c r="BV1235" s="553"/>
      <c r="BW1235" s="554"/>
      <c r="BX1235" s="84"/>
      <c r="BY1235" s="553"/>
      <c r="BZ1235" s="554"/>
      <c r="CA1235" s="84"/>
      <c r="CB1235" s="553"/>
      <c r="CC1235" s="554"/>
      <c r="CD1235" s="84"/>
      <c r="CE1235" s="553"/>
      <c r="CF1235" s="554"/>
      <c r="CG1235" s="84"/>
      <c r="CH1235" s="553"/>
      <c r="CI1235" s="554"/>
      <c r="CJ1235" s="554"/>
      <c r="CK1235" s="554"/>
      <c r="CL1235" s="554"/>
      <c r="CM1235" s="554"/>
      <c r="CN1235" s="554"/>
      <c r="CO1235" s="554"/>
      <c r="CP1235" s="554"/>
      <c r="CQ1235" s="554"/>
      <c r="CR1235" s="554"/>
      <c r="CS1235" s="554"/>
      <c r="CT1235" s="554"/>
      <c r="CU1235" s="554"/>
      <c r="CV1235" s="554"/>
      <c r="CW1235" s="554"/>
      <c r="CX1235" s="554"/>
      <c r="CY1235" s="554">
        <v>15000000</v>
      </c>
      <c r="CZ1235" s="84">
        <v>0</v>
      </c>
      <c r="DA1235" s="84"/>
      <c r="DB1235" s="727" t="s">
        <v>13003</v>
      </c>
      <c r="DC1235" s="565">
        <v>1</v>
      </c>
      <c r="DD1235" s="928"/>
      <c r="DE1235" s="102" t="s">
        <v>14525</v>
      </c>
      <c r="DF1235" s="928"/>
      <c r="DG1235" s="555"/>
      <c r="DH1235" s="214" t="s">
        <v>4842</v>
      </c>
      <c r="DI1235" s="557"/>
      <c r="DJ1235" s="111">
        <v>41010</v>
      </c>
      <c r="DK1235" s="558">
        <v>9</v>
      </c>
      <c r="DL1235" s="558"/>
      <c r="DM1235" s="619" t="s">
        <v>20613</v>
      </c>
      <c r="DN1235" s="890">
        <v>15000000</v>
      </c>
      <c r="DO1235" s="928"/>
      <c r="DP1235" s="928"/>
      <c r="DQ1235" s="928"/>
      <c r="DR1235" s="928"/>
    </row>
    <row r="1236" spans="1:122" ht="60.75" customHeight="1" thickTop="1" thickBot="1">
      <c r="A1236" s="214" t="s">
        <v>4843</v>
      </c>
      <c r="B1236" s="214" t="s">
        <v>4724</v>
      </c>
      <c r="C1236" s="214" t="s">
        <v>86</v>
      </c>
      <c r="D1236" s="374">
        <v>0</v>
      </c>
      <c r="E1236" s="517">
        <v>41031</v>
      </c>
      <c r="F1236" s="517">
        <v>41001</v>
      </c>
      <c r="G1236" s="517">
        <v>41032</v>
      </c>
      <c r="H1236" s="517">
        <v>41040</v>
      </c>
      <c r="I1236" s="517">
        <v>41031</v>
      </c>
      <c r="J1236" s="382">
        <v>40</v>
      </c>
      <c r="K1236" s="551">
        <v>42249</v>
      </c>
      <c r="L1236" s="552"/>
      <c r="M1236" s="286"/>
      <c r="N1236" s="214" t="s">
        <v>691</v>
      </c>
      <c r="O1236" s="1166">
        <v>899999063</v>
      </c>
      <c r="P1236" s="530" t="s">
        <v>1097</v>
      </c>
      <c r="Q1236" s="530" t="s">
        <v>1097</v>
      </c>
      <c r="R1236" s="530" t="s">
        <v>1097</v>
      </c>
      <c r="S1236" s="530" t="s">
        <v>1097</v>
      </c>
      <c r="T1236" s="530" t="s">
        <v>1097</v>
      </c>
      <c r="U1236" s="530" t="s">
        <v>1097</v>
      </c>
      <c r="V1236" s="530" t="s">
        <v>1097</v>
      </c>
      <c r="W1236" s="530" t="s">
        <v>1097</v>
      </c>
      <c r="X1236" s="530" t="s">
        <v>1097</v>
      </c>
      <c r="Y1236" s="530" t="s">
        <v>1097</v>
      </c>
      <c r="Z1236" s="530" t="s">
        <v>1097</v>
      </c>
      <c r="AA1236" s="530" t="s">
        <v>1097</v>
      </c>
      <c r="AB1236" s="214" t="s">
        <v>4848</v>
      </c>
      <c r="AC1236" s="214"/>
      <c r="AD1236" s="214"/>
      <c r="AE1236" s="214" t="s">
        <v>3015</v>
      </c>
      <c r="AF1236" s="214">
        <v>336</v>
      </c>
      <c r="AG1236" s="626"/>
      <c r="AH1236" s="636">
        <v>20000000</v>
      </c>
      <c r="AI1236" s="634">
        <v>99000000</v>
      </c>
      <c r="AJ1236" s="634">
        <v>119000000</v>
      </c>
      <c r="AK1236" s="214" t="s">
        <v>5218</v>
      </c>
      <c r="AL1236" s="214" t="s">
        <v>156</v>
      </c>
      <c r="AM1236" s="86">
        <v>20000000</v>
      </c>
      <c r="AN1236" s="86" t="s">
        <v>14315</v>
      </c>
      <c r="AO1236" s="86" t="s">
        <v>14315</v>
      </c>
      <c r="AP1236" s="97">
        <v>11001</v>
      </c>
      <c r="AQ1236" s="84">
        <v>20000000</v>
      </c>
      <c r="AR1236" s="553">
        <v>41040</v>
      </c>
      <c r="AS1236" s="554">
        <v>168</v>
      </c>
      <c r="AT1236" s="488"/>
      <c r="AU1236" s="553"/>
      <c r="AV1236" s="554"/>
      <c r="AW1236" s="84"/>
      <c r="AX1236" s="553"/>
      <c r="AY1236" s="554"/>
      <c r="AZ1236" s="84"/>
      <c r="BA1236" s="553"/>
      <c r="BB1236" s="554"/>
      <c r="BC1236" s="84"/>
      <c r="BD1236" s="553"/>
      <c r="BE1236" s="554"/>
      <c r="BF1236" s="84"/>
      <c r="BG1236" s="553"/>
      <c r="BH1236" s="554"/>
      <c r="BI1236" s="84"/>
      <c r="BJ1236" s="553"/>
      <c r="BK1236" s="554"/>
      <c r="BL1236" s="84"/>
      <c r="BM1236" s="553"/>
      <c r="BN1236" s="554"/>
      <c r="BO1236" s="84"/>
      <c r="BP1236" s="553"/>
      <c r="BQ1236" s="554"/>
      <c r="BR1236" s="84"/>
      <c r="BS1236" s="553"/>
      <c r="BT1236" s="554"/>
      <c r="BU1236" s="84"/>
      <c r="BV1236" s="553"/>
      <c r="BW1236" s="554"/>
      <c r="BX1236" s="84"/>
      <c r="BY1236" s="553"/>
      <c r="BZ1236" s="554"/>
      <c r="CA1236" s="84"/>
      <c r="CB1236" s="553"/>
      <c r="CC1236" s="554"/>
      <c r="CD1236" s="84"/>
      <c r="CE1236" s="553"/>
      <c r="CF1236" s="554"/>
      <c r="CG1236" s="84"/>
      <c r="CH1236" s="553"/>
      <c r="CI1236" s="554"/>
      <c r="CJ1236" s="554"/>
      <c r="CK1236" s="554"/>
      <c r="CL1236" s="554"/>
      <c r="CM1236" s="554"/>
      <c r="CN1236" s="554"/>
      <c r="CO1236" s="554"/>
      <c r="CP1236" s="554"/>
      <c r="CQ1236" s="554"/>
      <c r="CR1236" s="554"/>
      <c r="CS1236" s="554"/>
      <c r="CT1236" s="554"/>
      <c r="CU1236" s="554"/>
      <c r="CV1236" s="554"/>
      <c r="CW1236" s="554"/>
      <c r="CX1236" s="554"/>
      <c r="CY1236" s="554">
        <v>20000000</v>
      </c>
      <c r="CZ1236" s="84">
        <v>0</v>
      </c>
      <c r="DA1236" s="84"/>
      <c r="DB1236" s="856" t="s">
        <v>20280</v>
      </c>
      <c r="DC1236" s="565">
        <v>1</v>
      </c>
      <c r="DD1236" s="928"/>
      <c r="DE1236" s="102" t="s">
        <v>19355</v>
      </c>
      <c r="DF1236" s="928"/>
      <c r="DG1236" s="555"/>
      <c r="DH1236" s="214" t="s">
        <v>4843</v>
      </c>
      <c r="DI1236" s="557"/>
      <c r="DJ1236" s="111">
        <v>41019</v>
      </c>
      <c r="DK1236" s="558">
        <v>18</v>
      </c>
      <c r="DL1236" s="558" t="s">
        <v>15785</v>
      </c>
      <c r="DM1236" s="619" t="s">
        <v>20646</v>
      </c>
      <c r="DN1236" s="890">
        <v>20000000</v>
      </c>
      <c r="DO1236" s="928"/>
      <c r="DP1236" s="928"/>
      <c r="DQ1236" s="928"/>
      <c r="DR1236" s="928"/>
    </row>
    <row r="1237" spans="1:122" ht="60.75" customHeight="1" thickTop="1" thickBot="1">
      <c r="A1237" s="214" t="s">
        <v>4846</v>
      </c>
      <c r="B1237" s="214" t="s">
        <v>4724</v>
      </c>
      <c r="C1237" s="214" t="s">
        <v>86</v>
      </c>
      <c r="D1237" s="374">
        <v>0</v>
      </c>
      <c r="E1237" s="517">
        <v>41043</v>
      </c>
      <c r="F1237" s="517">
        <v>41001</v>
      </c>
      <c r="G1237" s="517">
        <v>41044</v>
      </c>
      <c r="H1237" s="517">
        <v>41057</v>
      </c>
      <c r="I1237" s="517">
        <v>41057</v>
      </c>
      <c r="J1237" s="382">
        <v>40</v>
      </c>
      <c r="K1237" s="551">
        <v>42275</v>
      </c>
      <c r="L1237" s="552"/>
      <c r="M1237" s="286"/>
      <c r="N1237" s="214" t="s">
        <v>101</v>
      </c>
      <c r="O1237" s="1166">
        <v>890980040</v>
      </c>
      <c r="P1237" s="530" t="s">
        <v>1097</v>
      </c>
      <c r="Q1237" s="530" t="s">
        <v>1097</v>
      </c>
      <c r="R1237" s="530" t="s">
        <v>1097</v>
      </c>
      <c r="S1237" s="530" t="s">
        <v>1097</v>
      </c>
      <c r="T1237" s="530" t="s">
        <v>1097</v>
      </c>
      <c r="U1237" s="530" t="s">
        <v>1097</v>
      </c>
      <c r="V1237" s="530" t="s">
        <v>1097</v>
      </c>
      <c r="W1237" s="530" t="s">
        <v>1097</v>
      </c>
      <c r="X1237" s="530" t="s">
        <v>1097</v>
      </c>
      <c r="Y1237" s="530" t="s">
        <v>1097</v>
      </c>
      <c r="Z1237" s="530" t="s">
        <v>1097</v>
      </c>
      <c r="AA1237" s="530" t="s">
        <v>1097</v>
      </c>
      <c r="AB1237" s="214" t="s">
        <v>4849</v>
      </c>
      <c r="AC1237" s="214"/>
      <c r="AD1237" s="214"/>
      <c r="AE1237" s="214" t="s">
        <v>3015</v>
      </c>
      <c r="AF1237" s="214">
        <v>336</v>
      </c>
      <c r="AG1237" s="626"/>
      <c r="AH1237" s="636">
        <v>20000000</v>
      </c>
      <c r="AI1237" s="634">
        <v>74000000</v>
      </c>
      <c r="AJ1237" s="634">
        <v>94000000</v>
      </c>
      <c r="AK1237" s="214" t="s">
        <v>5175</v>
      </c>
      <c r="AL1237" s="214" t="s">
        <v>156</v>
      </c>
      <c r="AM1237" s="86">
        <v>20000000</v>
      </c>
      <c r="AN1237" s="86" t="s">
        <v>14361</v>
      </c>
      <c r="AO1237" s="86" t="s">
        <v>8485</v>
      </c>
      <c r="AP1237" s="83" t="s">
        <v>1509</v>
      </c>
      <c r="AQ1237" s="84">
        <v>20000000</v>
      </c>
      <c r="AR1237" s="553">
        <v>41057</v>
      </c>
      <c r="AS1237" s="554">
        <v>178</v>
      </c>
      <c r="AT1237" s="488"/>
      <c r="AU1237" s="553"/>
      <c r="AV1237" s="554"/>
      <c r="AW1237" s="84"/>
      <c r="AX1237" s="553"/>
      <c r="AY1237" s="554"/>
      <c r="AZ1237" s="84"/>
      <c r="BA1237" s="553"/>
      <c r="BB1237" s="554"/>
      <c r="BC1237" s="84"/>
      <c r="BD1237" s="553"/>
      <c r="BE1237" s="554"/>
      <c r="BF1237" s="84"/>
      <c r="BG1237" s="553"/>
      <c r="BH1237" s="554"/>
      <c r="BI1237" s="84"/>
      <c r="BJ1237" s="553"/>
      <c r="BK1237" s="554"/>
      <c r="BL1237" s="84"/>
      <c r="BM1237" s="553"/>
      <c r="BN1237" s="554"/>
      <c r="BO1237" s="84"/>
      <c r="BP1237" s="553"/>
      <c r="BQ1237" s="554"/>
      <c r="BR1237" s="84"/>
      <c r="BS1237" s="553"/>
      <c r="BT1237" s="554"/>
      <c r="BU1237" s="84"/>
      <c r="BV1237" s="553"/>
      <c r="BW1237" s="554"/>
      <c r="BX1237" s="84"/>
      <c r="BY1237" s="553"/>
      <c r="BZ1237" s="554"/>
      <c r="CA1237" s="84"/>
      <c r="CB1237" s="553"/>
      <c r="CC1237" s="554"/>
      <c r="CD1237" s="84"/>
      <c r="CE1237" s="553"/>
      <c r="CF1237" s="554"/>
      <c r="CG1237" s="84"/>
      <c r="CH1237" s="553"/>
      <c r="CI1237" s="554"/>
      <c r="CJ1237" s="554"/>
      <c r="CK1237" s="554"/>
      <c r="CL1237" s="554"/>
      <c r="CM1237" s="554"/>
      <c r="CN1237" s="554"/>
      <c r="CO1237" s="554"/>
      <c r="CP1237" s="554"/>
      <c r="CQ1237" s="554"/>
      <c r="CR1237" s="554"/>
      <c r="CS1237" s="554"/>
      <c r="CT1237" s="554"/>
      <c r="CU1237" s="554"/>
      <c r="CV1237" s="554"/>
      <c r="CW1237" s="554"/>
      <c r="CX1237" s="554"/>
      <c r="CY1237" s="554">
        <v>20000000</v>
      </c>
      <c r="CZ1237" s="84">
        <v>0</v>
      </c>
      <c r="DA1237" s="84"/>
      <c r="DB1237" s="856" t="s">
        <v>20280</v>
      </c>
      <c r="DC1237" s="565">
        <v>1</v>
      </c>
      <c r="DD1237" s="928"/>
      <c r="DE1237" s="102" t="s">
        <v>19355</v>
      </c>
      <c r="DF1237" s="928"/>
      <c r="DG1237" s="555"/>
      <c r="DH1237" s="214" t="s">
        <v>4846</v>
      </c>
      <c r="DI1237" s="557"/>
      <c r="DJ1237" s="111">
        <v>41015</v>
      </c>
      <c r="DK1237" s="558">
        <v>14</v>
      </c>
      <c r="DL1237" s="558" t="s">
        <v>15785</v>
      </c>
      <c r="DM1237" s="619" t="s">
        <v>20646</v>
      </c>
      <c r="DN1237" s="890">
        <v>20000000</v>
      </c>
      <c r="DO1237" s="928"/>
      <c r="DP1237" s="928"/>
      <c r="DQ1237" s="928"/>
      <c r="DR1237" s="928"/>
    </row>
    <row r="1238" spans="1:122" ht="60.75" customHeight="1" thickTop="1" thickBot="1">
      <c r="A1238" s="214" t="s">
        <v>4847</v>
      </c>
      <c r="B1238" s="214" t="s">
        <v>4724</v>
      </c>
      <c r="C1238" s="214" t="s">
        <v>86</v>
      </c>
      <c r="D1238" s="374">
        <v>0</v>
      </c>
      <c r="E1238" s="517">
        <v>41016</v>
      </c>
      <c r="F1238" s="517">
        <v>41001</v>
      </c>
      <c r="G1238" s="517">
        <v>41022</v>
      </c>
      <c r="H1238" s="517">
        <v>41036</v>
      </c>
      <c r="I1238" s="517">
        <v>41036</v>
      </c>
      <c r="J1238" s="382">
        <v>40</v>
      </c>
      <c r="K1238" s="551">
        <v>42254</v>
      </c>
      <c r="L1238" s="561">
        <v>41022</v>
      </c>
      <c r="M1238" s="286"/>
      <c r="N1238" s="214" t="s">
        <v>624</v>
      </c>
      <c r="O1238" s="1166">
        <v>860536210</v>
      </c>
      <c r="P1238" s="530" t="s">
        <v>1097</v>
      </c>
      <c r="Q1238" s="530" t="s">
        <v>1097</v>
      </c>
      <c r="R1238" s="530" t="s">
        <v>1097</v>
      </c>
      <c r="S1238" s="530" t="s">
        <v>1097</v>
      </c>
      <c r="T1238" s="530" t="s">
        <v>1097</v>
      </c>
      <c r="U1238" s="530" t="s">
        <v>1097</v>
      </c>
      <c r="V1238" s="530" t="s">
        <v>1097</v>
      </c>
      <c r="W1238" s="530" t="s">
        <v>1097</v>
      </c>
      <c r="X1238" s="530" t="s">
        <v>1097</v>
      </c>
      <c r="Y1238" s="530" t="s">
        <v>1097</v>
      </c>
      <c r="Z1238" s="530" t="s">
        <v>1097</v>
      </c>
      <c r="AA1238" s="530" t="s">
        <v>1097</v>
      </c>
      <c r="AB1238" s="214" t="s">
        <v>4850</v>
      </c>
      <c r="AC1238" s="214"/>
      <c r="AD1238" s="214"/>
      <c r="AE1238" s="214" t="s">
        <v>3015</v>
      </c>
      <c r="AF1238" s="214">
        <v>336</v>
      </c>
      <c r="AG1238" s="626"/>
      <c r="AH1238" s="636">
        <v>20000000</v>
      </c>
      <c r="AI1238" s="634">
        <v>34000000</v>
      </c>
      <c r="AJ1238" s="634">
        <v>54000000</v>
      </c>
      <c r="AK1238" s="214" t="s">
        <v>5171</v>
      </c>
      <c r="AL1238" s="214" t="s">
        <v>156</v>
      </c>
      <c r="AM1238" s="86">
        <v>20000000</v>
      </c>
      <c r="AN1238" s="86" t="s">
        <v>14315</v>
      </c>
      <c r="AO1238" s="86" t="s">
        <v>14315</v>
      </c>
      <c r="AP1238" s="97">
        <v>11001</v>
      </c>
      <c r="AQ1238" s="84">
        <v>20000000</v>
      </c>
      <c r="AR1238" s="553">
        <v>41036</v>
      </c>
      <c r="AS1238" s="554">
        <v>164</v>
      </c>
      <c r="AT1238" s="488"/>
      <c r="AU1238" s="553"/>
      <c r="AV1238" s="554"/>
      <c r="AW1238" s="84"/>
      <c r="AX1238" s="553"/>
      <c r="AY1238" s="554"/>
      <c r="AZ1238" s="84"/>
      <c r="BA1238" s="553"/>
      <c r="BB1238" s="554"/>
      <c r="BC1238" s="84"/>
      <c r="BD1238" s="553"/>
      <c r="BE1238" s="554"/>
      <c r="BF1238" s="84"/>
      <c r="BG1238" s="553"/>
      <c r="BH1238" s="554"/>
      <c r="BI1238" s="84"/>
      <c r="BJ1238" s="553"/>
      <c r="BK1238" s="554"/>
      <c r="BL1238" s="84"/>
      <c r="BM1238" s="553"/>
      <c r="BN1238" s="554"/>
      <c r="BO1238" s="84"/>
      <c r="BP1238" s="553"/>
      <c r="BQ1238" s="554"/>
      <c r="BR1238" s="84"/>
      <c r="BS1238" s="553"/>
      <c r="BT1238" s="554"/>
      <c r="BU1238" s="84"/>
      <c r="BV1238" s="553"/>
      <c r="BW1238" s="554"/>
      <c r="BX1238" s="84"/>
      <c r="BY1238" s="553"/>
      <c r="BZ1238" s="554"/>
      <c r="CA1238" s="84"/>
      <c r="CB1238" s="553"/>
      <c r="CC1238" s="554"/>
      <c r="CD1238" s="84"/>
      <c r="CE1238" s="553"/>
      <c r="CF1238" s="554"/>
      <c r="CG1238" s="84"/>
      <c r="CH1238" s="553"/>
      <c r="CI1238" s="554"/>
      <c r="CJ1238" s="554"/>
      <c r="CK1238" s="554"/>
      <c r="CL1238" s="554"/>
      <c r="CM1238" s="554"/>
      <c r="CN1238" s="554"/>
      <c r="CO1238" s="554"/>
      <c r="CP1238" s="554"/>
      <c r="CQ1238" s="554"/>
      <c r="CR1238" s="554"/>
      <c r="CS1238" s="554"/>
      <c r="CT1238" s="554"/>
      <c r="CU1238" s="554"/>
      <c r="CV1238" s="554"/>
      <c r="CW1238" s="554"/>
      <c r="CX1238" s="554"/>
      <c r="CY1238" s="554">
        <v>20000000</v>
      </c>
      <c r="CZ1238" s="84">
        <v>0</v>
      </c>
      <c r="DA1238" s="84"/>
      <c r="DB1238" s="856" t="s">
        <v>20280</v>
      </c>
      <c r="DC1238" s="565">
        <v>1</v>
      </c>
      <c r="DD1238" s="928"/>
      <c r="DE1238" s="102" t="s">
        <v>19355</v>
      </c>
      <c r="DF1238" s="928"/>
      <c r="DG1238" s="555"/>
      <c r="DH1238" s="214" t="s">
        <v>4847</v>
      </c>
      <c r="DI1238" s="557">
        <v>41022</v>
      </c>
      <c r="DJ1238" s="111">
        <v>41011</v>
      </c>
      <c r="DK1238" s="558">
        <v>10</v>
      </c>
      <c r="DL1238" s="558"/>
      <c r="DM1238" s="619" t="s">
        <v>20646</v>
      </c>
      <c r="DN1238" s="890">
        <v>20000000</v>
      </c>
      <c r="DO1238" s="928"/>
      <c r="DP1238" s="928"/>
      <c r="DQ1238" s="928"/>
      <c r="DR1238" s="928"/>
    </row>
    <row r="1239" spans="1:122" ht="71" customHeight="1" thickTop="1" thickBot="1">
      <c r="A1239" s="214" t="s">
        <v>5134</v>
      </c>
      <c r="B1239" s="214" t="s">
        <v>4724</v>
      </c>
      <c r="C1239" s="214" t="s">
        <v>86</v>
      </c>
      <c r="D1239" s="374">
        <v>0</v>
      </c>
      <c r="E1239" s="517">
        <v>41115</v>
      </c>
      <c r="F1239" s="517">
        <v>41003</v>
      </c>
      <c r="G1239" s="517">
        <v>41120</v>
      </c>
      <c r="H1239" s="517">
        <v>41130</v>
      </c>
      <c r="I1239" s="517">
        <v>41115</v>
      </c>
      <c r="J1239" s="382">
        <v>40</v>
      </c>
      <c r="K1239" s="551">
        <v>42333</v>
      </c>
      <c r="L1239" s="552">
        <v>41115</v>
      </c>
      <c r="M1239" s="286"/>
      <c r="N1239" s="214" t="s">
        <v>691</v>
      </c>
      <c r="O1239" s="1166">
        <v>899999063</v>
      </c>
      <c r="P1239" s="530" t="s">
        <v>1097</v>
      </c>
      <c r="Q1239" s="530" t="s">
        <v>1097</v>
      </c>
      <c r="R1239" s="530" t="s">
        <v>1097</v>
      </c>
      <c r="S1239" s="530" t="s">
        <v>1097</v>
      </c>
      <c r="T1239" s="530" t="s">
        <v>1097</v>
      </c>
      <c r="U1239" s="530" t="s">
        <v>1097</v>
      </c>
      <c r="V1239" s="530" t="s">
        <v>1097</v>
      </c>
      <c r="W1239" s="530" t="s">
        <v>1097</v>
      </c>
      <c r="X1239" s="530" t="s">
        <v>1097</v>
      </c>
      <c r="Y1239" s="530" t="s">
        <v>1097</v>
      </c>
      <c r="Z1239" s="530" t="s">
        <v>1097</v>
      </c>
      <c r="AA1239" s="530" t="s">
        <v>1097</v>
      </c>
      <c r="AB1239" s="214" t="s">
        <v>5137</v>
      </c>
      <c r="AC1239" s="214"/>
      <c r="AD1239" s="214"/>
      <c r="AE1239" s="214" t="s">
        <v>3015</v>
      </c>
      <c r="AF1239" s="214">
        <v>336</v>
      </c>
      <c r="AG1239" s="626"/>
      <c r="AH1239" s="636">
        <v>20000000</v>
      </c>
      <c r="AI1239" s="634">
        <v>49200000</v>
      </c>
      <c r="AJ1239" s="634">
        <v>69200000</v>
      </c>
      <c r="AK1239" s="214" t="s">
        <v>5185</v>
      </c>
      <c r="AL1239" s="214" t="s">
        <v>156</v>
      </c>
      <c r="AM1239" s="86">
        <v>20000000</v>
      </c>
      <c r="AN1239" s="86" t="s">
        <v>14315</v>
      </c>
      <c r="AO1239" s="86" t="s">
        <v>14315</v>
      </c>
      <c r="AP1239" s="97">
        <v>11001</v>
      </c>
      <c r="AQ1239" s="84">
        <v>20000000</v>
      </c>
      <c r="AR1239" s="553">
        <v>41130</v>
      </c>
      <c r="AS1239" s="554">
        <v>232</v>
      </c>
      <c r="AT1239" s="488"/>
      <c r="AU1239" s="553"/>
      <c r="AV1239" s="554"/>
      <c r="AW1239" s="84"/>
      <c r="AX1239" s="553"/>
      <c r="AY1239" s="554"/>
      <c r="AZ1239" s="84"/>
      <c r="BA1239" s="553"/>
      <c r="BB1239" s="554"/>
      <c r="BC1239" s="84"/>
      <c r="BD1239" s="553"/>
      <c r="BE1239" s="554"/>
      <c r="BF1239" s="84"/>
      <c r="BG1239" s="553"/>
      <c r="BH1239" s="554"/>
      <c r="BI1239" s="84"/>
      <c r="BJ1239" s="553"/>
      <c r="BK1239" s="554"/>
      <c r="BL1239" s="84"/>
      <c r="BM1239" s="553"/>
      <c r="BN1239" s="554"/>
      <c r="BO1239" s="84"/>
      <c r="BP1239" s="553"/>
      <c r="BQ1239" s="554"/>
      <c r="BR1239" s="84"/>
      <c r="BS1239" s="553"/>
      <c r="BT1239" s="554"/>
      <c r="BU1239" s="84"/>
      <c r="BV1239" s="553"/>
      <c r="BW1239" s="554"/>
      <c r="BX1239" s="84"/>
      <c r="BY1239" s="553"/>
      <c r="BZ1239" s="554"/>
      <c r="CA1239" s="84"/>
      <c r="CB1239" s="553"/>
      <c r="CC1239" s="554"/>
      <c r="CD1239" s="84"/>
      <c r="CE1239" s="553"/>
      <c r="CF1239" s="554"/>
      <c r="CG1239" s="84"/>
      <c r="CH1239" s="553"/>
      <c r="CI1239" s="554"/>
      <c r="CJ1239" s="554"/>
      <c r="CK1239" s="554"/>
      <c r="CL1239" s="554"/>
      <c r="CM1239" s="554"/>
      <c r="CN1239" s="554"/>
      <c r="CO1239" s="554"/>
      <c r="CP1239" s="554"/>
      <c r="CQ1239" s="554"/>
      <c r="CR1239" s="554"/>
      <c r="CS1239" s="554"/>
      <c r="CT1239" s="554"/>
      <c r="CU1239" s="554"/>
      <c r="CV1239" s="554"/>
      <c r="CW1239" s="554"/>
      <c r="CX1239" s="554"/>
      <c r="CY1239" s="554">
        <v>20000000</v>
      </c>
      <c r="CZ1239" s="84">
        <v>0</v>
      </c>
      <c r="DA1239" s="84"/>
      <c r="DB1239" s="856" t="s">
        <v>20280</v>
      </c>
      <c r="DC1239" s="565">
        <v>1</v>
      </c>
      <c r="DD1239" s="928"/>
      <c r="DE1239" s="102" t="s">
        <v>19355</v>
      </c>
      <c r="DF1239" s="928"/>
      <c r="DG1239" s="555"/>
      <c r="DH1239" s="214" t="s">
        <v>5134</v>
      </c>
      <c r="DI1239" s="557"/>
      <c r="DJ1239" s="111">
        <v>41018</v>
      </c>
      <c r="DK1239" s="558">
        <v>15</v>
      </c>
      <c r="DL1239" s="558" t="s">
        <v>15785</v>
      </c>
      <c r="DM1239" s="619" t="s">
        <v>20646</v>
      </c>
      <c r="DN1239" s="890">
        <v>20000000</v>
      </c>
      <c r="DO1239" s="928"/>
      <c r="DP1239" s="928"/>
      <c r="DQ1239" s="928"/>
      <c r="DR1239" s="928"/>
    </row>
    <row r="1240" spans="1:122" ht="71" customHeight="1" thickTop="1" thickBot="1">
      <c r="A1240" s="214" t="s">
        <v>5135</v>
      </c>
      <c r="B1240" s="214" t="s">
        <v>4152</v>
      </c>
      <c r="C1240" s="214" t="s">
        <v>543</v>
      </c>
      <c r="D1240" s="374">
        <v>1</v>
      </c>
      <c r="E1240" s="517">
        <v>41117</v>
      </c>
      <c r="F1240" s="517">
        <v>41003</v>
      </c>
      <c r="G1240" s="517">
        <v>41177</v>
      </c>
      <c r="H1240" s="517">
        <v>41187</v>
      </c>
      <c r="I1240" s="517">
        <v>41187</v>
      </c>
      <c r="J1240" s="382">
        <v>28</v>
      </c>
      <c r="K1240" s="551">
        <v>42040</v>
      </c>
      <c r="L1240" s="561">
        <v>41176</v>
      </c>
      <c r="M1240" s="286"/>
      <c r="N1240" s="214" t="s">
        <v>180</v>
      </c>
      <c r="O1240" s="1166">
        <v>860007386</v>
      </c>
      <c r="P1240" s="530" t="s">
        <v>19094</v>
      </c>
      <c r="Q1240" s="530">
        <v>811001689</v>
      </c>
      <c r="R1240" s="530" t="s">
        <v>475</v>
      </c>
      <c r="S1240" s="530">
        <v>860013720</v>
      </c>
      <c r="T1240" s="530" t="s">
        <v>19113</v>
      </c>
      <c r="U1240" s="530">
        <v>890201213</v>
      </c>
      <c r="V1240" s="530" t="s">
        <v>691</v>
      </c>
      <c r="W1240" s="530">
        <v>899999063</v>
      </c>
      <c r="X1240" s="530" t="s">
        <v>19114</v>
      </c>
      <c r="Y1240" s="530">
        <v>830037248</v>
      </c>
      <c r="Z1240" s="530" t="s">
        <v>19115</v>
      </c>
      <c r="AA1240" s="530">
        <v>860063875</v>
      </c>
      <c r="AB1240" s="214" t="s">
        <v>5138</v>
      </c>
      <c r="AC1240" s="214"/>
      <c r="AD1240" s="214" t="s">
        <v>255</v>
      </c>
      <c r="AE1240" s="214" t="s">
        <v>630</v>
      </c>
      <c r="AF1240" s="214">
        <v>231</v>
      </c>
      <c r="AG1240" s="626"/>
      <c r="AH1240" s="636">
        <v>206486000</v>
      </c>
      <c r="AI1240" s="634">
        <v>1971362959</v>
      </c>
      <c r="AJ1240" s="634">
        <v>2177848959</v>
      </c>
      <c r="AK1240" s="214" t="s">
        <v>7977</v>
      </c>
      <c r="AL1240" s="214" t="s">
        <v>156</v>
      </c>
      <c r="AM1240" s="86">
        <v>206486000</v>
      </c>
      <c r="AN1240" s="86" t="s">
        <v>14315</v>
      </c>
      <c r="AO1240" s="86" t="s">
        <v>14315</v>
      </c>
      <c r="AP1240" s="97">
        <v>11001</v>
      </c>
      <c r="AQ1240" s="84">
        <v>144540200</v>
      </c>
      <c r="AR1240" s="553">
        <v>41187</v>
      </c>
      <c r="AS1240" s="554">
        <v>279</v>
      </c>
      <c r="AT1240" s="488"/>
      <c r="AU1240" s="553"/>
      <c r="AV1240" s="554"/>
      <c r="AW1240" s="84"/>
      <c r="AX1240" s="553"/>
      <c r="AY1240" s="554"/>
      <c r="AZ1240" s="84"/>
      <c r="BA1240" s="553"/>
      <c r="BB1240" s="554"/>
      <c r="BC1240" s="84"/>
      <c r="BD1240" s="553"/>
      <c r="BE1240" s="554"/>
      <c r="BF1240" s="84"/>
      <c r="BG1240" s="553"/>
      <c r="BH1240" s="554"/>
      <c r="BI1240" s="84"/>
      <c r="BJ1240" s="553"/>
      <c r="BK1240" s="554"/>
      <c r="BL1240" s="84"/>
      <c r="BM1240" s="553"/>
      <c r="BN1240" s="554"/>
      <c r="BO1240" s="84"/>
      <c r="BP1240" s="553"/>
      <c r="BQ1240" s="554"/>
      <c r="BR1240" s="84"/>
      <c r="BS1240" s="553"/>
      <c r="BT1240" s="554"/>
      <c r="BU1240" s="84"/>
      <c r="BV1240" s="553"/>
      <c r="BW1240" s="554"/>
      <c r="BX1240" s="84"/>
      <c r="BY1240" s="553"/>
      <c r="BZ1240" s="554"/>
      <c r="CA1240" s="84"/>
      <c r="CB1240" s="553"/>
      <c r="CC1240" s="554"/>
      <c r="CD1240" s="84"/>
      <c r="CE1240" s="553"/>
      <c r="CF1240" s="554"/>
      <c r="CG1240" s="84"/>
      <c r="CH1240" s="553"/>
      <c r="CI1240" s="554"/>
      <c r="CJ1240" s="554"/>
      <c r="CK1240" s="554"/>
      <c r="CL1240" s="554"/>
      <c r="CM1240" s="554"/>
      <c r="CN1240" s="554"/>
      <c r="CO1240" s="554"/>
      <c r="CP1240" s="554"/>
      <c r="CQ1240" s="554"/>
      <c r="CR1240" s="554"/>
      <c r="CS1240" s="554"/>
      <c r="CT1240" s="554"/>
      <c r="CU1240" s="554"/>
      <c r="CV1240" s="554"/>
      <c r="CW1240" s="554"/>
      <c r="CX1240" s="554"/>
      <c r="CY1240" s="554">
        <v>144540200</v>
      </c>
      <c r="CZ1240" s="84">
        <v>61945800</v>
      </c>
      <c r="DA1240" s="84"/>
      <c r="DB1240" s="856" t="s">
        <v>20280</v>
      </c>
      <c r="DC1240" s="565">
        <v>2</v>
      </c>
      <c r="DD1240" s="928"/>
      <c r="DE1240" s="102" t="s">
        <v>19355</v>
      </c>
      <c r="DF1240" s="928"/>
      <c r="DG1240" s="555" t="s">
        <v>5970</v>
      </c>
      <c r="DH1240" s="214" t="s">
        <v>5135</v>
      </c>
      <c r="DI1240" s="557">
        <v>41176</v>
      </c>
      <c r="DJ1240" s="111">
        <v>41019</v>
      </c>
      <c r="DK1240" s="558">
        <v>16</v>
      </c>
      <c r="DL1240" s="558"/>
      <c r="DM1240" s="619" t="s">
        <v>20592</v>
      </c>
      <c r="DN1240" s="890">
        <v>144540200</v>
      </c>
      <c r="DO1240" s="928"/>
      <c r="DP1240" s="928"/>
      <c r="DQ1240" s="928"/>
      <c r="DR1240" s="928"/>
    </row>
    <row r="1241" spans="1:122" ht="71" customHeight="1" thickTop="1" thickBot="1">
      <c r="A1241" s="214" t="s">
        <v>5135</v>
      </c>
      <c r="B1241" s="214" t="s">
        <v>4152</v>
      </c>
      <c r="C1241" s="214" t="s">
        <v>86</v>
      </c>
      <c r="D1241" s="374">
        <v>1</v>
      </c>
      <c r="E1241" s="517">
        <v>41117</v>
      </c>
      <c r="F1241" s="517">
        <v>41003</v>
      </c>
      <c r="G1241" s="517">
        <v>41177</v>
      </c>
      <c r="H1241" s="517">
        <v>41187</v>
      </c>
      <c r="I1241" s="517">
        <v>41187</v>
      </c>
      <c r="J1241" s="382">
        <v>28</v>
      </c>
      <c r="K1241" s="551">
        <v>42040</v>
      </c>
      <c r="L1241" s="561">
        <v>41176</v>
      </c>
      <c r="M1241" s="286"/>
      <c r="N1241" s="214" t="s">
        <v>691</v>
      </c>
      <c r="O1241" s="1166">
        <v>899999063</v>
      </c>
      <c r="P1241" s="530" t="s">
        <v>19094</v>
      </c>
      <c r="Q1241" s="530">
        <v>811001689</v>
      </c>
      <c r="R1241" s="530" t="s">
        <v>475</v>
      </c>
      <c r="S1241" s="530">
        <v>860013720</v>
      </c>
      <c r="T1241" s="530" t="s">
        <v>19113</v>
      </c>
      <c r="U1241" s="530">
        <v>890201213</v>
      </c>
      <c r="V1241" s="404" t="s">
        <v>180</v>
      </c>
      <c r="W1241" s="530">
        <v>860007386</v>
      </c>
      <c r="X1241" s="530" t="s">
        <v>19114</v>
      </c>
      <c r="Y1241" s="530">
        <v>830037248</v>
      </c>
      <c r="Z1241" s="530" t="s">
        <v>19115</v>
      </c>
      <c r="AA1241" s="530">
        <v>860063875</v>
      </c>
      <c r="AB1241" s="214" t="s">
        <v>5138</v>
      </c>
      <c r="AC1241" s="214"/>
      <c r="AD1241" s="214" t="s">
        <v>255</v>
      </c>
      <c r="AE1241" s="214" t="s">
        <v>630</v>
      </c>
      <c r="AF1241" s="214">
        <v>231</v>
      </c>
      <c r="AG1241" s="626"/>
      <c r="AH1241" s="636">
        <v>80218000</v>
      </c>
      <c r="AI1241" s="634"/>
      <c r="AJ1241" s="634">
        <v>80218000</v>
      </c>
      <c r="AK1241" s="214"/>
      <c r="AL1241" s="214" t="s">
        <v>156</v>
      </c>
      <c r="AM1241" s="86">
        <v>80218000</v>
      </c>
      <c r="AN1241" s="86" t="s">
        <v>14315</v>
      </c>
      <c r="AO1241" s="86" t="s">
        <v>14315</v>
      </c>
      <c r="AP1241" s="97">
        <v>11001</v>
      </c>
      <c r="AQ1241" s="84">
        <v>56152600</v>
      </c>
      <c r="AR1241" s="553">
        <v>41187</v>
      </c>
      <c r="AS1241" s="554">
        <v>279</v>
      </c>
      <c r="AT1241" s="488"/>
      <c r="AU1241" s="553"/>
      <c r="AV1241" s="554"/>
      <c r="AW1241" s="84"/>
      <c r="AX1241" s="553"/>
      <c r="AY1241" s="554"/>
      <c r="AZ1241" s="84"/>
      <c r="BA1241" s="553"/>
      <c r="BB1241" s="554"/>
      <c r="BC1241" s="84"/>
      <c r="BD1241" s="553"/>
      <c r="BE1241" s="554"/>
      <c r="BF1241" s="84"/>
      <c r="BG1241" s="553"/>
      <c r="BH1241" s="554"/>
      <c r="BI1241" s="84"/>
      <c r="BJ1241" s="553"/>
      <c r="BK1241" s="554"/>
      <c r="BL1241" s="84"/>
      <c r="BM1241" s="553"/>
      <c r="BN1241" s="554"/>
      <c r="BO1241" s="84"/>
      <c r="BP1241" s="553"/>
      <c r="BQ1241" s="554"/>
      <c r="BR1241" s="84"/>
      <c r="BS1241" s="553"/>
      <c r="BT1241" s="554"/>
      <c r="BU1241" s="84"/>
      <c r="BV1241" s="553"/>
      <c r="BW1241" s="554"/>
      <c r="BX1241" s="84"/>
      <c r="BY1241" s="553"/>
      <c r="BZ1241" s="554"/>
      <c r="CA1241" s="84"/>
      <c r="CB1241" s="553"/>
      <c r="CC1241" s="554"/>
      <c r="CD1241" s="84"/>
      <c r="CE1241" s="553"/>
      <c r="CF1241" s="554"/>
      <c r="CG1241" s="84"/>
      <c r="CH1241" s="553"/>
      <c r="CI1241" s="554"/>
      <c r="CJ1241" s="554"/>
      <c r="CK1241" s="554"/>
      <c r="CL1241" s="554"/>
      <c r="CM1241" s="554"/>
      <c r="CN1241" s="554"/>
      <c r="CO1241" s="554"/>
      <c r="CP1241" s="554"/>
      <c r="CQ1241" s="554"/>
      <c r="CR1241" s="554"/>
      <c r="CS1241" s="554"/>
      <c r="CT1241" s="554"/>
      <c r="CU1241" s="554"/>
      <c r="CV1241" s="554"/>
      <c r="CW1241" s="554"/>
      <c r="CX1241" s="554"/>
      <c r="CY1241" s="554">
        <v>56152600</v>
      </c>
      <c r="CZ1241" s="84">
        <v>24065400</v>
      </c>
      <c r="DA1241" s="84"/>
      <c r="DB1241" s="856" t="s">
        <v>20280</v>
      </c>
      <c r="DC1241" s="565">
        <v>2</v>
      </c>
      <c r="DD1241" s="928"/>
      <c r="DE1241" s="102" t="s">
        <v>19355</v>
      </c>
      <c r="DF1241" s="928"/>
      <c r="DG1241" s="555" t="s">
        <v>5970</v>
      </c>
      <c r="DH1241" s="214" t="s">
        <v>5135</v>
      </c>
      <c r="DI1241" s="557">
        <v>41176</v>
      </c>
      <c r="DJ1241" s="111">
        <v>41019</v>
      </c>
      <c r="DK1241" s="558">
        <v>16</v>
      </c>
      <c r="DL1241" s="558" t="s">
        <v>15785</v>
      </c>
      <c r="DM1241" s="619" t="s">
        <v>20592</v>
      </c>
      <c r="DN1241" s="890">
        <v>56152600</v>
      </c>
      <c r="DO1241" s="928"/>
      <c r="DP1241" s="928"/>
      <c r="DQ1241" s="928"/>
      <c r="DR1241" s="928"/>
    </row>
    <row r="1242" spans="1:122" ht="71" customHeight="1" thickTop="1" thickBot="1">
      <c r="A1242" s="214" t="s">
        <v>5135</v>
      </c>
      <c r="B1242" s="214" t="s">
        <v>4152</v>
      </c>
      <c r="C1242" s="214" t="s">
        <v>543</v>
      </c>
      <c r="D1242" s="374">
        <v>1</v>
      </c>
      <c r="E1242" s="517">
        <v>41117</v>
      </c>
      <c r="F1242" s="517">
        <v>41003</v>
      </c>
      <c r="G1242" s="517">
        <v>41177</v>
      </c>
      <c r="H1242" s="517">
        <v>41187</v>
      </c>
      <c r="I1242" s="517">
        <v>41187</v>
      </c>
      <c r="J1242" s="382">
        <v>28</v>
      </c>
      <c r="K1242" s="551">
        <v>42040</v>
      </c>
      <c r="L1242" s="561">
        <v>41176</v>
      </c>
      <c r="M1242" s="286"/>
      <c r="N1242" s="214" t="s">
        <v>15234</v>
      </c>
      <c r="O1242" s="1166">
        <v>890201213</v>
      </c>
      <c r="P1242" s="530" t="s">
        <v>19094</v>
      </c>
      <c r="Q1242" s="530">
        <v>811001689</v>
      </c>
      <c r="R1242" s="530" t="s">
        <v>475</v>
      </c>
      <c r="S1242" s="530">
        <v>860013720</v>
      </c>
      <c r="T1242" s="404" t="s">
        <v>180</v>
      </c>
      <c r="U1242" s="530">
        <v>860007386</v>
      </c>
      <c r="V1242" s="530" t="s">
        <v>691</v>
      </c>
      <c r="W1242" s="530">
        <v>899999063</v>
      </c>
      <c r="X1242" s="530" t="s">
        <v>19114</v>
      </c>
      <c r="Y1242" s="530">
        <v>830037248</v>
      </c>
      <c r="Z1242" s="530" t="s">
        <v>19115</v>
      </c>
      <c r="AA1242" s="530">
        <v>860063875</v>
      </c>
      <c r="AB1242" s="214" t="s">
        <v>5138</v>
      </c>
      <c r="AC1242" s="214"/>
      <c r="AD1242" s="214" t="s">
        <v>255</v>
      </c>
      <c r="AE1242" s="214" t="s">
        <v>630</v>
      </c>
      <c r="AF1242" s="214">
        <v>231</v>
      </c>
      <c r="AG1242" s="626"/>
      <c r="AH1242" s="636">
        <v>66789000</v>
      </c>
      <c r="AI1242" s="634"/>
      <c r="AJ1242" s="634">
        <v>66789000</v>
      </c>
      <c r="AK1242" s="214"/>
      <c r="AL1242" s="214" t="s">
        <v>156</v>
      </c>
      <c r="AM1242" s="86">
        <v>66789000</v>
      </c>
      <c r="AN1242" s="86" t="s">
        <v>14315</v>
      </c>
      <c r="AO1242" s="86" t="s">
        <v>14315</v>
      </c>
      <c r="AP1242" s="97">
        <v>11001</v>
      </c>
      <c r="AQ1242" s="84">
        <v>46752300</v>
      </c>
      <c r="AR1242" s="553">
        <v>41187</v>
      </c>
      <c r="AS1242" s="554">
        <v>279</v>
      </c>
      <c r="AT1242" s="488"/>
      <c r="AU1242" s="553"/>
      <c r="AV1242" s="554"/>
      <c r="AW1242" s="84"/>
      <c r="AX1242" s="553"/>
      <c r="AY1242" s="554"/>
      <c r="AZ1242" s="84"/>
      <c r="BA1242" s="553"/>
      <c r="BB1242" s="554"/>
      <c r="BC1242" s="84"/>
      <c r="BD1242" s="553"/>
      <c r="BE1242" s="554"/>
      <c r="BF1242" s="84"/>
      <c r="BG1242" s="553"/>
      <c r="BH1242" s="554"/>
      <c r="BI1242" s="84"/>
      <c r="BJ1242" s="553"/>
      <c r="BK1242" s="554"/>
      <c r="BL1242" s="84"/>
      <c r="BM1242" s="553"/>
      <c r="BN1242" s="554"/>
      <c r="BO1242" s="84"/>
      <c r="BP1242" s="553"/>
      <c r="BQ1242" s="554"/>
      <c r="BR1242" s="84"/>
      <c r="BS1242" s="553"/>
      <c r="BT1242" s="554"/>
      <c r="BU1242" s="84"/>
      <c r="BV1242" s="553"/>
      <c r="BW1242" s="554"/>
      <c r="BX1242" s="84"/>
      <c r="BY1242" s="553"/>
      <c r="BZ1242" s="554"/>
      <c r="CA1242" s="84"/>
      <c r="CB1242" s="553"/>
      <c r="CC1242" s="554"/>
      <c r="CD1242" s="84"/>
      <c r="CE1242" s="553"/>
      <c r="CF1242" s="554"/>
      <c r="CG1242" s="84"/>
      <c r="CH1242" s="553"/>
      <c r="CI1242" s="554"/>
      <c r="CJ1242" s="554"/>
      <c r="CK1242" s="554"/>
      <c r="CL1242" s="554"/>
      <c r="CM1242" s="554"/>
      <c r="CN1242" s="554"/>
      <c r="CO1242" s="554"/>
      <c r="CP1242" s="554"/>
      <c r="CQ1242" s="554"/>
      <c r="CR1242" s="554"/>
      <c r="CS1242" s="554"/>
      <c r="CT1242" s="554"/>
      <c r="CU1242" s="554"/>
      <c r="CV1242" s="554"/>
      <c r="CW1242" s="554"/>
      <c r="CX1242" s="554"/>
      <c r="CY1242" s="554">
        <v>46752300</v>
      </c>
      <c r="CZ1242" s="84">
        <v>20036700</v>
      </c>
      <c r="DA1242" s="84"/>
      <c r="DB1242" s="856" t="s">
        <v>20280</v>
      </c>
      <c r="DC1242" s="565">
        <v>2</v>
      </c>
      <c r="DD1242" s="928"/>
      <c r="DE1242" s="102" t="s">
        <v>19355</v>
      </c>
      <c r="DF1242" s="928"/>
      <c r="DG1242" s="555" t="s">
        <v>5970</v>
      </c>
      <c r="DH1242" s="214" t="s">
        <v>5135</v>
      </c>
      <c r="DI1242" s="557">
        <v>41176</v>
      </c>
      <c r="DJ1242" s="111">
        <v>41019</v>
      </c>
      <c r="DK1242" s="558">
        <v>16</v>
      </c>
      <c r="DL1242" s="558"/>
      <c r="DM1242" s="619" t="s">
        <v>20592</v>
      </c>
      <c r="DN1242" s="890">
        <v>46752300</v>
      </c>
      <c r="DO1242" s="928"/>
      <c r="DP1242" s="928"/>
      <c r="DQ1242" s="928"/>
      <c r="DR1242" s="928"/>
    </row>
    <row r="1243" spans="1:122" ht="71" customHeight="1" thickTop="1" thickBot="1">
      <c r="A1243" s="214" t="s">
        <v>5135</v>
      </c>
      <c r="B1243" s="214" t="s">
        <v>4152</v>
      </c>
      <c r="C1243" s="214" t="s">
        <v>543</v>
      </c>
      <c r="D1243" s="374">
        <v>1</v>
      </c>
      <c r="E1243" s="517">
        <v>41117</v>
      </c>
      <c r="F1243" s="517">
        <v>41003</v>
      </c>
      <c r="G1243" s="517">
        <v>41177</v>
      </c>
      <c r="H1243" s="517">
        <v>41187</v>
      </c>
      <c r="I1243" s="517">
        <v>41187</v>
      </c>
      <c r="J1243" s="382">
        <v>28</v>
      </c>
      <c r="K1243" s="551">
        <v>42040</v>
      </c>
      <c r="L1243" s="561">
        <v>41176</v>
      </c>
      <c r="M1243" s="286"/>
      <c r="N1243" s="214" t="s">
        <v>750</v>
      </c>
      <c r="O1243" s="1166">
        <v>860013720</v>
      </c>
      <c r="P1243" s="530" t="s">
        <v>19094</v>
      </c>
      <c r="Q1243" s="530">
        <v>811001689</v>
      </c>
      <c r="R1243" s="404" t="s">
        <v>180</v>
      </c>
      <c r="S1243" s="530">
        <v>860007386</v>
      </c>
      <c r="T1243" s="530" t="s">
        <v>19113</v>
      </c>
      <c r="U1243" s="530">
        <v>890201213</v>
      </c>
      <c r="V1243" s="530" t="s">
        <v>691</v>
      </c>
      <c r="W1243" s="530">
        <v>899999063</v>
      </c>
      <c r="X1243" s="530" t="s">
        <v>19114</v>
      </c>
      <c r="Y1243" s="530">
        <v>830037248</v>
      </c>
      <c r="Z1243" s="530" t="s">
        <v>19115</v>
      </c>
      <c r="AA1243" s="530">
        <v>860063875</v>
      </c>
      <c r="AB1243" s="214" t="s">
        <v>5138</v>
      </c>
      <c r="AC1243" s="214"/>
      <c r="AD1243" s="214" t="s">
        <v>255</v>
      </c>
      <c r="AE1243" s="214" t="s">
        <v>630</v>
      </c>
      <c r="AF1243" s="214">
        <v>231</v>
      </c>
      <c r="AG1243" s="626"/>
      <c r="AH1243" s="636">
        <v>48497000</v>
      </c>
      <c r="AI1243" s="634"/>
      <c r="AJ1243" s="634">
        <v>48497000</v>
      </c>
      <c r="AK1243" s="214"/>
      <c r="AL1243" s="214" t="s">
        <v>156</v>
      </c>
      <c r="AM1243" s="86">
        <v>48497000</v>
      </c>
      <c r="AN1243" s="86" t="s">
        <v>14315</v>
      </c>
      <c r="AO1243" s="86" t="s">
        <v>14315</v>
      </c>
      <c r="AP1243" s="97">
        <v>11001</v>
      </c>
      <c r="AQ1243" s="84">
        <v>33947900</v>
      </c>
      <c r="AR1243" s="553">
        <v>41187</v>
      </c>
      <c r="AS1243" s="554">
        <v>279</v>
      </c>
      <c r="AT1243" s="488"/>
      <c r="AU1243" s="553"/>
      <c r="AV1243" s="554"/>
      <c r="AW1243" s="84"/>
      <c r="AX1243" s="553"/>
      <c r="AY1243" s="554"/>
      <c r="AZ1243" s="84"/>
      <c r="BA1243" s="553"/>
      <c r="BB1243" s="554"/>
      <c r="BC1243" s="84"/>
      <c r="BD1243" s="553"/>
      <c r="BE1243" s="554"/>
      <c r="BF1243" s="84"/>
      <c r="BG1243" s="553"/>
      <c r="BH1243" s="554"/>
      <c r="BI1243" s="84"/>
      <c r="BJ1243" s="553"/>
      <c r="BK1243" s="554"/>
      <c r="BL1243" s="84"/>
      <c r="BM1243" s="553"/>
      <c r="BN1243" s="554"/>
      <c r="BO1243" s="84"/>
      <c r="BP1243" s="553"/>
      <c r="BQ1243" s="554"/>
      <c r="BR1243" s="84"/>
      <c r="BS1243" s="553"/>
      <c r="BT1243" s="554"/>
      <c r="BU1243" s="84"/>
      <c r="BV1243" s="553"/>
      <c r="BW1243" s="554"/>
      <c r="BX1243" s="84"/>
      <c r="BY1243" s="553"/>
      <c r="BZ1243" s="554"/>
      <c r="CA1243" s="84"/>
      <c r="CB1243" s="553"/>
      <c r="CC1243" s="554"/>
      <c r="CD1243" s="84"/>
      <c r="CE1243" s="553"/>
      <c r="CF1243" s="554"/>
      <c r="CG1243" s="84"/>
      <c r="CH1243" s="553"/>
      <c r="CI1243" s="554"/>
      <c r="CJ1243" s="554"/>
      <c r="CK1243" s="554"/>
      <c r="CL1243" s="554"/>
      <c r="CM1243" s="554"/>
      <c r="CN1243" s="554"/>
      <c r="CO1243" s="554"/>
      <c r="CP1243" s="554"/>
      <c r="CQ1243" s="554"/>
      <c r="CR1243" s="554"/>
      <c r="CS1243" s="554"/>
      <c r="CT1243" s="554"/>
      <c r="CU1243" s="554"/>
      <c r="CV1243" s="554"/>
      <c r="CW1243" s="554"/>
      <c r="CX1243" s="554"/>
      <c r="CY1243" s="554">
        <v>33947900</v>
      </c>
      <c r="CZ1243" s="84">
        <v>14549100</v>
      </c>
      <c r="DA1243" s="84"/>
      <c r="DB1243" s="856" t="s">
        <v>20280</v>
      </c>
      <c r="DC1243" s="565">
        <v>2</v>
      </c>
      <c r="DD1243" s="928"/>
      <c r="DE1243" s="102" t="s">
        <v>19355</v>
      </c>
      <c r="DF1243" s="928"/>
      <c r="DG1243" s="555" t="s">
        <v>5970</v>
      </c>
      <c r="DH1243" s="214" t="s">
        <v>5135</v>
      </c>
      <c r="DI1243" s="557">
        <v>41176</v>
      </c>
      <c r="DJ1243" s="111">
        <v>41019</v>
      </c>
      <c r="DK1243" s="558">
        <v>16</v>
      </c>
      <c r="DL1243" s="558" t="s">
        <v>15785</v>
      </c>
      <c r="DM1243" s="619" t="s">
        <v>20592</v>
      </c>
      <c r="DN1243" s="890">
        <v>33947900</v>
      </c>
      <c r="DO1243" s="928"/>
      <c r="DP1243" s="928"/>
      <c r="DQ1243" s="928"/>
      <c r="DR1243" s="928"/>
    </row>
    <row r="1244" spans="1:122" ht="71" customHeight="1" thickTop="1" thickBot="1">
      <c r="A1244" s="214" t="s">
        <v>5135</v>
      </c>
      <c r="B1244" s="214" t="s">
        <v>4152</v>
      </c>
      <c r="C1244" s="214" t="s">
        <v>543</v>
      </c>
      <c r="D1244" s="374">
        <v>1</v>
      </c>
      <c r="E1244" s="517">
        <v>41117</v>
      </c>
      <c r="F1244" s="517">
        <v>41003</v>
      </c>
      <c r="G1244" s="517">
        <v>41177</v>
      </c>
      <c r="H1244" s="517">
        <v>41187</v>
      </c>
      <c r="I1244" s="517">
        <v>41187</v>
      </c>
      <c r="J1244" s="382">
        <v>28</v>
      </c>
      <c r="K1244" s="551">
        <v>42040</v>
      </c>
      <c r="L1244" s="561">
        <v>41176</v>
      </c>
      <c r="M1244" s="286"/>
      <c r="N1244" s="214" t="s">
        <v>3536</v>
      </c>
      <c r="O1244" s="1166">
        <v>811001689</v>
      </c>
      <c r="P1244" s="404" t="s">
        <v>180</v>
      </c>
      <c r="Q1244" s="530">
        <v>860007386</v>
      </c>
      <c r="R1244" s="530" t="s">
        <v>475</v>
      </c>
      <c r="S1244" s="530">
        <v>860013720</v>
      </c>
      <c r="T1244" s="530" t="s">
        <v>19113</v>
      </c>
      <c r="U1244" s="530">
        <v>890201213</v>
      </c>
      <c r="V1244" s="530" t="s">
        <v>691</v>
      </c>
      <c r="W1244" s="530">
        <v>899999063</v>
      </c>
      <c r="X1244" s="530" t="s">
        <v>19114</v>
      </c>
      <c r="Y1244" s="530">
        <v>830037248</v>
      </c>
      <c r="Z1244" s="530" t="s">
        <v>19115</v>
      </c>
      <c r="AA1244" s="530">
        <v>860063875</v>
      </c>
      <c r="AB1244" s="214" t="s">
        <v>5138</v>
      </c>
      <c r="AC1244" s="214"/>
      <c r="AD1244" s="214" t="s">
        <v>255</v>
      </c>
      <c r="AE1244" s="214" t="s">
        <v>630</v>
      </c>
      <c r="AF1244" s="214">
        <v>231</v>
      </c>
      <c r="AG1244" s="626"/>
      <c r="AH1244" s="636">
        <v>18043000</v>
      </c>
      <c r="AI1244" s="634"/>
      <c r="AJ1244" s="634">
        <v>18043000</v>
      </c>
      <c r="AK1244" s="214"/>
      <c r="AL1244" s="214" t="s">
        <v>156</v>
      </c>
      <c r="AM1244" s="86">
        <v>18043000</v>
      </c>
      <c r="AN1244" s="86" t="s">
        <v>14315</v>
      </c>
      <c r="AO1244" s="86" t="s">
        <v>14315</v>
      </c>
      <c r="AP1244" s="97">
        <v>11001</v>
      </c>
      <c r="AQ1244" s="84">
        <v>12630100</v>
      </c>
      <c r="AR1244" s="553">
        <v>41187</v>
      </c>
      <c r="AS1244" s="554">
        <v>279</v>
      </c>
      <c r="AT1244" s="488"/>
      <c r="AU1244" s="553"/>
      <c r="AV1244" s="554"/>
      <c r="AW1244" s="84"/>
      <c r="AX1244" s="553"/>
      <c r="AY1244" s="554"/>
      <c r="AZ1244" s="84"/>
      <c r="BA1244" s="553"/>
      <c r="BB1244" s="554"/>
      <c r="BC1244" s="84"/>
      <c r="BD1244" s="553"/>
      <c r="BE1244" s="554"/>
      <c r="BF1244" s="84"/>
      <c r="BG1244" s="553"/>
      <c r="BH1244" s="554"/>
      <c r="BI1244" s="84"/>
      <c r="BJ1244" s="553"/>
      <c r="BK1244" s="554"/>
      <c r="BL1244" s="84"/>
      <c r="BM1244" s="553"/>
      <c r="BN1244" s="554"/>
      <c r="BO1244" s="84"/>
      <c r="BP1244" s="553"/>
      <c r="BQ1244" s="554"/>
      <c r="BR1244" s="84"/>
      <c r="BS1244" s="553"/>
      <c r="BT1244" s="554"/>
      <c r="BU1244" s="84"/>
      <c r="BV1244" s="553"/>
      <c r="BW1244" s="554"/>
      <c r="BX1244" s="84"/>
      <c r="BY1244" s="553"/>
      <c r="BZ1244" s="554"/>
      <c r="CA1244" s="84"/>
      <c r="CB1244" s="553"/>
      <c r="CC1244" s="554"/>
      <c r="CD1244" s="84"/>
      <c r="CE1244" s="553"/>
      <c r="CF1244" s="554"/>
      <c r="CG1244" s="84"/>
      <c r="CH1244" s="553"/>
      <c r="CI1244" s="554"/>
      <c r="CJ1244" s="554"/>
      <c r="CK1244" s="554"/>
      <c r="CL1244" s="554"/>
      <c r="CM1244" s="554"/>
      <c r="CN1244" s="554"/>
      <c r="CO1244" s="554"/>
      <c r="CP1244" s="554"/>
      <c r="CQ1244" s="554"/>
      <c r="CR1244" s="554"/>
      <c r="CS1244" s="554"/>
      <c r="CT1244" s="554"/>
      <c r="CU1244" s="554"/>
      <c r="CV1244" s="554"/>
      <c r="CW1244" s="554"/>
      <c r="CX1244" s="554"/>
      <c r="CY1244" s="554">
        <v>12630100</v>
      </c>
      <c r="CZ1244" s="84">
        <v>5412900</v>
      </c>
      <c r="DA1244" s="84"/>
      <c r="DB1244" s="856" t="s">
        <v>20280</v>
      </c>
      <c r="DC1244" s="565">
        <v>2</v>
      </c>
      <c r="DD1244" s="928"/>
      <c r="DE1244" s="102" t="s">
        <v>19355</v>
      </c>
      <c r="DF1244" s="928"/>
      <c r="DG1244" s="555" t="s">
        <v>5970</v>
      </c>
      <c r="DH1244" s="214" t="s">
        <v>5135</v>
      </c>
      <c r="DI1244" s="557">
        <v>41176</v>
      </c>
      <c r="DJ1244" s="111">
        <v>41019</v>
      </c>
      <c r="DK1244" s="558">
        <v>16</v>
      </c>
      <c r="DL1244" s="558" t="s">
        <v>15785</v>
      </c>
      <c r="DM1244" s="619" t="s">
        <v>20592</v>
      </c>
      <c r="DN1244" s="890">
        <v>12630100</v>
      </c>
      <c r="DO1244" s="928"/>
      <c r="DP1244" s="928"/>
      <c r="DQ1244" s="928"/>
      <c r="DR1244" s="928"/>
    </row>
    <row r="1245" spans="1:122" ht="60.75" customHeight="1" thickTop="1" thickBot="1">
      <c r="A1245" s="214" t="s">
        <v>5136</v>
      </c>
      <c r="B1245" s="214" t="s">
        <v>4724</v>
      </c>
      <c r="C1245" s="214" t="s">
        <v>541</v>
      </c>
      <c r="D1245" s="374">
        <v>0</v>
      </c>
      <c r="E1245" s="517">
        <v>41043</v>
      </c>
      <c r="F1245" s="517">
        <v>41003</v>
      </c>
      <c r="G1245" s="517">
        <v>41066</v>
      </c>
      <c r="H1245" s="517">
        <v>41080</v>
      </c>
      <c r="I1245" s="517">
        <v>41080</v>
      </c>
      <c r="J1245" s="382">
        <v>40</v>
      </c>
      <c r="K1245" s="551">
        <v>42297</v>
      </c>
      <c r="L1245" s="552"/>
      <c r="M1245" s="286"/>
      <c r="N1245" s="214" t="s">
        <v>101</v>
      </c>
      <c r="O1245" s="1166">
        <v>890980040</v>
      </c>
      <c r="P1245" s="530" t="s">
        <v>1097</v>
      </c>
      <c r="Q1245" s="530" t="s">
        <v>1097</v>
      </c>
      <c r="R1245" s="530" t="s">
        <v>1097</v>
      </c>
      <c r="S1245" s="530" t="s">
        <v>1097</v>
      </c>
      <c r="T1245" s="530" t="s">
        <v>1097</v>
      </c>
      <c r="U1245" s="530" t="s">
        <v>1097</v>
      </c>
      <c r="V1245" s="530" t="s">
        <v>1097</v>
      </c>
      <c r="W1245" s="530" t="s">
        <v>1097</v>
      </c>
      <c r="X1245" s="530" t="s">
        <v>1097</v>
      </c>
      <c r="Y1245" s="530" t="s">
        <v>1097</v>
      </c>
      <c r="Z1245" s="530" t="s">
        <v>1097</v>
      </c>
      <c r="AA1245" s="530" t="s">
        <v>1097</v>
      </c>
      <c r="AB1245" s="214" t="s">
        <v>5140</v>
      </c>
      <c r="AC1245" s="214"/>
      <c r="AD1245" s="214"/>
      <c r="AE1245" s="214" t="s">
        <v>3015</v>
      </c>
      <c r="AF1245" s="214">
        <v>336</v>
      </c>
      <c r="AG1245" s="626"/>
      <c r="AH1245" s="636">
        <v>20000000</v>
      </c>
      <c r="AI1245" s="634">
        <v>60392258</v>
      </c>
      <c r="AJ1245" s="634">
        <v>80392258</v>
      </c>
      <c r="AK1245" s="214" t="s">
        <v>5185</v>
      </c>
      <c r="AL1245" s="214" t="s">
        <v>156</v>
      </c>
      <c r="AM1245" s="86">
        <v>20000000</v>
      </c>
      <c r="AN1245" s="86" t="s">
        <v>14361</v>
      </c>
      <c r="AO1245" s="86" t="s">
        <v>8485</v>
      </c>
      <c r="AP1245" s="83" t="s">
        <v>1509</v>
      </c>
      <c r="AQ1245" s="84">
        <v>20000000</v>
      </c>
      <c r="AR1245" s="553">
        <v>41080</v>
      </c>
      <c r="AS1245" s="554">
        <v>203</v>
      </c>
      <c r="AT1245" s="488"/>
      <c r="AU1245" s="553"/>
      <c r="AV1245" s="554"/>
      <c r="AW1245" s="84"/>
      <c r="AX1245" s="553"/>
      <c r="AY1245" s="554"/>
      <c r="AZ1245" s="84"/>
      <c r="BA1245" s="553"/>
      <c r="BB1245" s="554"/>
      <c r="BC1245" s="84"/>
      <c r="BD1245" s="553"/>
      <c r="BE1245" s="554"/>
      <c r="BF1245" s="84"/>
      <c r="BG1245" s="553"/>
      <c r="BH1245" s="554"/>
      <c r="BI1245" s="84"/>
      <c r="BJ1245" s="553"/>
      <c r="BK1245" s="554"/>
      <c r="BL1245" s="84"/>
      <c r="BM1245" s="553"/>
      <c r="BN1245" s="554"/>
      <c r="BO1245" s="84"/>
      <c r="BP1245" s="553"/>
      <c r="BQ1245" s="554"/>
      <c r="BR1245" s="84"/>
      <c r="BS1245" s="553"/>
      <c r="BT1245" s="554"/>
      <c r="BU1245" s="84"/>
      <c r="BV1245" s="553"/>
      <c r="BW1245" s="554"/>
      <c r="BX1245" s="84"/>
      <c r="BY1245" s="553"/>
      <c r="BZ1245" s="554"/>
      <c r="CA1245" s="84"/>
      <c r="CB1245" s="553"/>
      <c r="CC1245" s="554"/>
      <c r="CD1245" s="84"/>
      <c r="CE1245" s="553"/>
      <c r="CF1245" s="554"/>
      <c r="CG1245" s="84"/>
      <c r="CH1245" s="553"/>
      <c r="CI1245" s="554"/>
      <c r="CJ1245" s="554"/>
      <c r="CK1245" s="554"/>
      <c r="CL1245" s="554"/>
      <c r="CM1245" s="554"/>
      <c r="CN1245" s="554"/>
      <c r="CO1245" s="554"/>
      <c r="CP1245" s="554"/>
      <c r="CQ1245" s="554"/>
      <c r="CR1245" s="554"/>
      <c r="CS1245" s="554"/>
      <c r="CT1245" s="554"/>
      <c r="CU1245" s="554"/>
      <c r="CV1245" s="554"/>
      <c r="CW1245" s="554"/>
      <c r="CX1245" s="554"/>
      <c r="CY1245" s="554">
        <v>20000000</v>
      </c>
      <c r="CZ1245" s="84">
        <v>0</v>
      </c>
      <c r="DA1245" s="84"/>
      <c r="DB1245" s="856" t="s">
        <v>20280</v>
      </c>
      <c r="DC1245" s="565">
        <v>1</v>
      </c>
      <c r="DD1245" s="928"/>
      <c r="DE1245" s="102" t="s">
        <v>19355</v>
      </c>
      <c r="DF1245" s="928"/>
      <c r="DG1245" s="555"/>
      <c r="DH1245" s="214" t="s">
        <v>5136</v>
      </c>
      <c r="DI1245" s="557"/>
      <c r="DJ1245" s="111">
        <v>41018</v>
      </c>
      <c r="DK1245" s="558">
        <v>15</v>
      </c>
      <c r="DL1245" s="558" t="s">
        <v>15785</v>
      </c>
      <c r="DM1245" s="619" t="s">
        <v>20646</v>
      </c>
      <c r="DN1245" s="890">
        <v>20000000</v>
      </c>
      <c r="DO1245" s="928"/>
      <c r="DP1245" s="928"/>
      <c r="DQ1245" s="928"/>
      <c r="DR1245" s="928"/>
    </row>
    <row r="1246" spans="1:122" ht="60.75" customHeight="1" thickTop="1" thickBot="1">
      <c r="A1246" s="214" t="s">
        <v>5148</v>
      </c>
      <c r="B1246" s="214" t="s">
        <v>4724</v>
      </c>
      <c r="C1246" s="214" t="s">
        <v>543</v>
      </c>
      <c r="D1246" s="374">
        <v>1</v>
      </c>
      <c r="E1246" s="517">
        <v>41033</v>
      </c>
      <c r="F1246" s="517">
        <v>41009</v>
      </c>
      <c r="G1246" s="517">
        <v>41065</v>
      </c>
      <c r="H1246" s="517">
        <v>41075</v>
      </c>
      <c r="I1246" s="517">
        <v>41075</v>
      </c>
      <c r="J1246" s="382">
        <v>40</v>
      </c>
      <c r="K1246" s="551">
        <v>42292</v>
      </c>
      <c r="L1246" s="561">
        <v>41064</v>
      </c>
      <c r="M1246" s="286"/>
      <c r="N1246" s="214" t="s">
        <v>684</v>
      </c>
      <c r="O1246" s="1166">
        <v>890901389</v>
      </c>
      <c r="P1246" s="530" t="s">
        <v>1097</v>
      </c>
      <c r="Q1246" s="530" t="s">
        <v>1097</v>
      </c>
      <c r="R1246" s="530" t="s">
        <v>1097</v>
      </c>
      <c r="S1246" s="530" t="s">
        <v>1097</v>
      </c>
      <c r="T1246" s="530" t="s">
        <v>1097</v>
      </c>
      <c r="U1246" s="530" t="s">
        <v>1097</v>
      </c>
      <c r="V1246" s="530" t="s">
        <v>1097</v>
      </c>
      <c r="W1246" s="530" t="s">
        <v>1097</v>
      </c>
      <c r="X1246" s="530" t="s">
        <v>1097</v>
      </c>
      <c r="Y1246" s="530" t="s">
        <v>1097</v>
      </c>
      <c r="Z1246" s="530" t="s">
        <v>1097</v>
      </c>
      <c r="AA1246" s="530" t="s">
        <v>1097</v>
      </c>
      <c r="AB1246" s="214" t="s">
        <v>5150</v>
      </c>
      <c r="AC1246" s="214"/>
      <c r="AD1246" s="214"/>
      <c r="AE1246" s="214" t="s">
        <v>3015</v>
      </c>
      <c r="AF1246" s="214">
        <v>336</v>
      </c>
      <c r="AG1246" s="626"/>
      <c r="AH1246" s="636">
        <v>20000000</v>
      </c>
      <c r="AI1246" s="634">
        <v>91000000</v>
      </c>
      <c r="AJ1246" s="634">
        <v>111000000</v>
      </c>
      <c r="AK1246" s="214" t="s">
        <v>6002</v>
      </c>
      <c r="AL1246" s="214" t="s">
        <v>156</v>
      </c>
      <c r="AM1246" s="86">
        <v>20000000</v>
      </c>
      <c r="AN1246" s="86" t="s">
        <v>14361</v>
      </c>
      <c r="AO1246" s="86" t="s">
        <v>8485</v>
      </c>
      <c r="AP1246" s="83" t="s">
        <v>1509</v>
      </c>
      <c r="AQ1246" s="84">
        <v>20000000</v>
      </c>
      <c r="AR1246" s="553">
        <v>41075</v>
      </c>
      <c r="AS1246" s="554">
        <v>193</v>
      </c>
      <c r="AT1246" s="488"/>
      <c r="AU1246" s="553"/>
      <c r="AV1246" s="554"/>
      <c r="AW1246" s="84"/>
      <c r="AX1246" s="553"/>
      <c r="AY1246" s="554"/>
      <c r="AZ1246" s="84"/>
      <c r="BA1246" s="553"/>
      <c r="BB1246" s="554"/>
      <c r="BC1246" s="84"/>
      <c r="BD1246" s="553"/>
      <c r="BE1246" s="554"/>
      <c r="BF1246" s="84"/>
      <c r="BG1246" s="553"/>
      <c r="BH1246" s="554"/>
      <c r="BI1246" s="84"/>
      <c r="BJ1246" s="553"/>
      <c r="BK1246" s="554"/>
      <c r="BL1246" s="84"/>
      <c r="BM1246" s="553"/>
      <c r="BN1246" s="554"/>
      <c r="BO1246" s="84"/>
      <c r="BP1246" s="553"/>
      <c r="BQ1246" s="554"/>
      <c r="BR1246" s="84"/>
      <c r="BS1246" s="553"/>
      <c r="BT1246" s="554"/>
      <c r="BU1246" s="84"/>
      <c r="BV1246" s="553"/>
      <c r="BW1246" s="554"/>
      <c r="BX1246" s="84"/>
      <c r="BY1246" s="553"/>
      <c r="BZ1246" s="554"/>
      <c r="CA1246" s="84"/>
      <c r="CB1246" s="553"/>
      <c r="CC1246" s="554"/>
      <c r="CD1246" s="84"/>
      <c r="CE1246" s="553"/>
      <c r="CF1246" s="554"/>
      <c r="CG1246" s="84"/>
      <c r="CH1246" s="553"/>
      <c r="CI1246" s="554"/>
      <c r="CJ1246" s="554"/>
      <c r="CK1246" s="554"/>
      <c r="CL1246" s="554"/>
      <c r="CM1246" s="554"/>
      <c r="CN1246" s="554"/>
      <c r="CO1246" s="554"/>
      <c r="CP1246" s="554"/>
      <c r="CQ1246" s="554"/>
      <c r="CR1246" s="554"/>
      <c r="CS1246" s="554"/>
      <c r="CT1246" s="554"/>
      <c r="CU1246" s="554"/>
      <c r="CV1246" s="554"/>
      <c r="CW1246" s="554"/>
      <c r="CX1246" s="554"/>
      <c r="CY1246" s="554">
        <v>20000000</v>
      </c>
      <c r="CZ1246" s="84">
        <v>0</v>
      </c>
      <c r="DA1246" s="84"/>
      <c r="DB1246" s="856" t="s">
        <v>20280</v>
      </c>
      <c r="DC1246" s="565">
        <v>1</v>
      </c>
      <c r="DD1246" s="928"/>
      <c r="DE1246" s="102" t="s">
        <v>19355</v>
      </c>
      <c r="DF1246" s="928"/>
      <c r="DG1246" s="555"/>
      <c r="DH1246" s="214" t="s">
        <v>5148</v>
      </c>
      <c r="DI1246" s="557">
        <v>41064</v>
      </c>
      <c r="DJ1246" s="111">
        <v>41018</v>
      </c>
      <c r="DK1246" s="558">
        <v>9</v>
      </c>
      <c r="DL1246" s="558"/>
      <c r="DM1246" s="619" t="s">
        <v>20646</v>
      </c>
      <c r="DN1246" s="890">
        <v>20000000</v>
      </c>
      <c r="DO1246" s="928"/>
      <c r="DP1246" s="928"/>
      <c r="DQ1246" s="928"/>
      <c r="DR1246" s="928"/>
    </row>
    <row r="1247" spans="1:122" ht="71" customHeight="1" thickTop="1" thickBot="1">
      <c r="A1247" s="214" t="s">
        <v>5149</v>
      </c>
      <c r="B1247" s="214" t="s">
        <v>4738</v>
      </c>
      <c r="C1247" s="214" t="s">
        <v>539</v>
      </c>
      <c r="D1247" s="374">
        <v>1</v>
      </c>
      <c r="E1247" s="517">
        <v>41131</v>
      </c>
      <c r="F1247" s="517">
        <v>41009</v>
      </c>
      <c r="G1247" s="517">
        <v>41163</v>
      </c>
      <c r="H1247" s="517">
        <v>41176</v>
      </c>
      <c r="I1247" s="517">
        <v>41176</v>
      </c>
      <c r="J1247" s="382">
        <v>6</v>
      </c>
      <c r="K1247" s="551">
        <v>41357</v>
      </c>
      <c r="L1247" s="561">
        <v>41163</v>
      </c>
      <c r="M1247" s="286"/>
      <c r="N1247" s="214" t="s">
        <v>2526</v>
      </c>
      <c r="O1247" s="1166">
        <v>860403721</v>
      </c>
      <c r="P1247" s="530"/>
      <c r="Q1247" s="530"/>
      <c r="R1247" s="530"/>
      <c r="S1247" s="530"/>
      <c r="T1247" s="530"/>
      <c r="U1247" s="530"/>
      <c r="V1247" s="530"/>
      <c r="W1247" s="530"/>
      <c r="X1247" s="530"/>
      <c r="Y1247" s="530"/>
      <c r="Z1247" s="530"/>
      <c r="AA1247" s="530"/>
      <c r="AB1247" s="214" t="s">
        <v>5151</v>
      </c>
      <c r="AC1247" s="214" t="s">
        <v>220</v>
      </c>
      <c r="AD1247" s="214" t="s">
        <v>226</v>
      </c>
      <c r="AE1247" s="214" t="s">
        <v>189</v>
      </c>
      <c r="AF1247" s="214" t="s">
        <v>7714</v>
      </c>
      <c r="AG1247" s="626"/>
      <c r="AH1247" s="636">
        <v>9000000</v>
      </c>
      <c r="AI1247" s="634">
        <v>21486000</v>
      </c>
      <c r="AJ1247" s="634">
        <v>30486000</v>
      </c>
      <c r="AK1247" s="214" t="s">
        <v>6467</v>
      </c>
      <c r="AL1247" s="214" t="s">
        <v>156</v>
      </c>
      <c r="AM1247" s="86">
        <v>9000000</v>
      </c>
      <c r="AN1247" s="86" t="s">
        <v>14315</v>
      </c>
      <c r="AO1247" s="86" t="s">
        <v>14315</v>
      </c>
      <c r="AP1247" s="97">
        <v>11001</v>
      </c>
      <c r="AQ1247" s="84">
        <v>9000000</v>
      </c>
      <c r="AR1247" s="553">
        <v>41176</v>
      </c>
      <c r="AS1247" s="554">
        <v>265</v>
      </c>
      <c r="AT1247" s="488"/>
      <c r="AU1247" s="553"/>
      <c r="AV1247" s="554"/>
      <c r="AW1247" s="84"/>
      <c r="AX1247" s="553"/>
      <c r="AY1247" s="554"/>
      <c r="AZ1247" s="84"/>
      <c r="BA1247" s="553"/>
      <c r="BB1247" s="554"/>
      <c r="BC1247" s="84"/>
      <c r="BD1247" s="553"/>
      <c r="BE1247" s="554"/>
      <c r="BF1247" s="84"/>
      <c r="BG1247" s="553"/>
      <c r="BH1247" s="554"/>
      <c r="BI1247" s="84"/>
      <c r="BJ1247" s="553"/>
      <c r="BK1247" s="554"/>
      <c r="BL1247" s="84"/>
      <c r="BM1247" s="553"/>
      <c r="BN1247" s="554"/>
      <c r="BO1247" s="84"/>
      <c r="BP1247" s="553"/>
      <c r="BQ1247" s="554"/>
      <c r="BR1247" s="84"/>
      <c r="BS1247" s="553"/>
      <c r="BT1247" s="554"/>
      <c r="BU1247" s="84"/>
      <c r="BV1247" s="553"/>
      <c r="BW1247" s="554"/>
      <c r="BX1247" s="84"/>
      <c r="BY1247" s="553"/>
      <c r="BZ1247" s="554"/>
      <c r="CA1247" s="84"/>
      <c r="CB1247" s="553"/>
      <c r="CC1247" s="554"/>
      <c r="CD1247" s="84"/>
      <c r="CE1247" s="553"/>
      <c r="CF1247" s="554"/>
      <c r="CG1247" s="84"/>
      <c r="CH1247" s="553"/>
      <c r="CI1247" s="554"/>
      <c r="CJ1247" s="554"/>
      <c r="CK1247" s="554"/>
      <c r="CL1247" s="554"/>
      <c r="CM1247" s="554"/>
      <c r="CN1247" s="554"/>
      <c r="CO1247" s="554"/>
      <c r="CP1247" s="554"/>
      <c r="CQ1247" s="554"/>
      <c r="CR1247" s="554"/>
      <c r="CS1247" s="554"/>
      <c r="CT1247" s="554"/>
      <c r="CU1247" s="554"/>
      <c r="CV1247" s="554"/>
      <c r="CW1247" s="554"/>
      <c r="CX1247" s="554"/>
      <c r="CY1247" s="554">
        <v>9000000</v>
      </c>
      <c r="CZ1247" s="84">
        <v>0</v>
      </c>
      <c r="DA1247" s="84"/>
      <c r="DB1247" s="856" t="s">
        <v>20809</v>
      </c>
      <c r="DC1247" s="565">
        <v>1</v>
      </c>
      <c r="DD1247" s="928"/>
      <c r="DE1247" s="102" t="s">
        <v>19355</v>
      </c>
      <c r="DF1247" s="928"/>
      <c r="DG1247" s="555"/>
      <c r="DH1247" s="214" t="s">
        <v>5149</v>
      </c>
      <c r="DI1247" s="557">
        <v>41163</v>
      </c>
      <c r="DJ1247" s="111">
        <v>41024</v>
      </c>
      <c r="DK1247" s="558">
        <v>15</v>
      </c>
      <c r="DL1247" s="558"/>
      <c r="DM1247" s="619" t="s">
        <v>20612</v>
      </c>
      <c r="DN1247" s="890">
        <v>9000000</v>
      </c>
      <c r="DO1247" s="928"/>
      <c r="DP1247" s="928"/>
      <c r="DQ1247" s="928"/>
      <c r="DR1247" s="928"/>
    </row>
    <row r="1248" spans="1:122" ht="60.75" customHeight="1" thickTop="1" thickBot="1">
      <c r="A1248" s="214" t="s">
        <v>5167</v>
      </c>
      <c r="B1248" s="214" t="s">
        <v>568</v>
      </c>
      <c r="C1248" s="214" t="s">
        <v>86</v>
      </c>
      <c r="D1248" s="374">
        <v>0</v>
      </c>
      <c r="E1248" s="517">
        <v>41058</v>
      </c>
      <c r="F1248" s="517">
        <v>41011</v>
      </c>
      <c r="G1248" s="517">
        <v>41059</v>
      </c>
      <c r="H1248" s="517">
        <v>41073</v>
      </c>
      <c r="I1248" s="517">
        <v>41073</v>
      </c>
      <c r="J1248" s="382">
        <v>28</v>
      </c>
      <c r="K1248" s="551">
        <v>41925</v>
      </c>
      <c r="L1248" s="552"/>
      <c r="M1248" s="286"/>
      <c r="N1248" s="214" t="s">
        <v>101</v>
      </c>
      <c r="O1248" s="1166">
        <v>890980040</v>
      </c>
      <c r="P1248" s="530" t="s">
        <v>1097</v>
      </c>
      <c r="Q1248" s="530" t="s">
        <v>1097</v>
      </c>
      <c r="R1248" s="530" t="s">
        <v>1097</v>
      </c>
      <c r="S1248" s="530" t="s">
        <v>1097</v>
      </c>
      <c r="T1248" s="530" t="s">
        <v>1097</v>
      </c>
      <c r="U1248" s="530" t="s">
        <v>1097</v>
      </c>
      <c r="V1248" s="530" t="s">
        <v>1097</v>
      </c>
      <c r="W1248" s="530" t="s">
        <v>1097</v>
      </c>
      <c r="X1248" s="530" t="s">
        <v>1097</v>
      </c>
      <c r="Y1248" s="530" t="s">
        <v>1097</v>
      </c>
      <c r="Z1248" s="530" t="s">
        <v>1097</v>
      </c>
      <c r="AA1248" s="530" t="s">
        <v>1097</v>
      </c>
      <c r="AB1248" s="214" t="s">
        <v>5169</v>
      </c>
      <c r="AC1248" s="214"/>
      <c r="AD1248" s="214" t="s">
        <v>225</v>
      </c>
      <c r="AE1248" s="214" t="s">
        <v>428</v>
      </c>
      <c r="AF1248" s="214">
        <v>8</v>
      </c>
      <c r="AG1248" s="626"/>
      <c r="AH1248" s="636">
        <v>76975518</v>
      </c>
      <c r="AI1248" s="634">
        <v>60000000</v>
      </c>
      <c r="AJ1248" s="634">
        <v>136975518</v>
      </c>
      <c r="AK1248" s="214" t="s">
        <v>5251</v>
      </c>
      <c r="AL1248" s="214" t="s">
        <v>156</v>
      </c>
      <c r="AM1248" s="86">
        <v>76975518</v>
      </c>
      <c r="AN1248" s="86" t="s">
        <v>14361</v>
      </c>
      <c r="AO1248" s="86" t="s">
        <v>8485</v>
      </c>
      <c r="AP1248" s="83" t="s">
        <v>1509</v>
      </c>
      <c r="AQ1248" s="84">
        <v>38487759</v>
      </c>
      <c r="AR1248" s="553">
        <v>41073</v>
      </c>
      <c r="AS1248" s="554">
        <v>191</v>
      </c>
      <c r="AT1248" s="488"/>
      <c r="AU1248" s="553"/>
      <c r="AV1248" s="554"/>
      <c r="AW1248" s="84"/>
      <c r="AX1248" s="553"/>
      <c r="AY1248" s="554"/>
      <c r="AZ1248" s="84"/>
      <c r="BA1248" s="553"/>
      <c r="BB1248" s="554"/>
      <c r="BC1248" s="84"/>
      <c r="BD1248" s="553"/>
      <c r="BE1248" s="554"/>
      <c r="BF1248" s="84"/>
      <c r="BG1248" s="553"/>
      <c r="BH1248" s="554"/>
      <c r="BI1248" s="84"/>
      <c r="BJ1248" s="553"/>
      <c r="BK1248" s="554"/>
      <c r="BL1248" s="84"/>
      <c r="BM1248" s="553"/>
      <c r="BN1248" s="554"/>
      <c r="BO1248" s="84"/>
      <c r="BP1248" s="553"/>
      <c r="BQ1248" s="554"/>
      <c r="BR1248" s="84"/>
      <c r="BS1248" s="553"/>
      <c r="BT1248" s="554"/>
      <c r="BU1248" s="84"/>
      <c r="BV1248" s="553"/>
      <c r="BW1248" s="554"/>
      <c r="BX1248" s="84"/>
      <c r="BY1248" s="553"/>
      <c r="BZ1248" s="554"/>
      <c r="CA1248" s="84"/>
      <c r="CB1248" s="553"/>
      <c r="CC1248" s="554"/>
      <c r="CD1248" s="84"/>
      <c r="CE1248" s="553"/>
      <c r="CF1248" s="554"/>
      <c r="CG1248" s="84"/>
      <c r="CH1248" s="553"/>
      <c r="CI1248" s="554"/>
      <c r="CJ1248" s="554"/>
      <c r="CK1248" s="554"/>
      <c r="CL1248" s="554"/>
      <c r="CM1248" s="554"/>
      <c r="CN1248" s="554"/>
      <c r="CO1248" s="554"/>
      <c r="CP1248" s="554"/>
      <c r="CQ1248" s="554"/>
      <c r="CR1248" s="554"/>
      <c r="CS1248" s="554"/>
      <c r="CT1248" s="554"/>
      <c r="CU1248" s="554"/>
      <c r="CV1248" s="554"/>
      <c r="CW1248" s="554"/>
      <c r="CX1248" s="554"/>
      <c r="CY1248" s="554">
        <v>38487759</v>
      </c>
      <c r="CZ1248" s="84">
        <v>38487759</v>
      </c>
      <c r="DA1248" s="84"/>
      <c r="DB1248" s="856" t="s">
        <v>20280</v>
      </c>
      <c r="DC1248" s="565">
        <v>2</v>
      </c>
      <c r="DD1248" s="928"/>
      <c r="DE1248" s="102" t="s">
        <v>14525</v>
      </c>
      <c r="DF1248" s="928"/>
      <c r="DG1248" s="555" t="s">
        <v>6003</v>
      </c>
      <c r="DH1248" s="214" t="s">
        <v>5167</v>
      </c>
      <c r="DI1248" s="557"/>
      <c r="DJ1248" s="111">
        <v>41023</v>
      </c>
      <c r="DK1248" s="558">
        <v>12</v>
      </c>
      <c r="DL1248" s="558" t="s">
        <v>15785</v>
      </c>
      <c r="DM1248" s="619" t="s">
        <v>20554</v>
      </c>
      <c r="DN1248" s="890">
        <v>38487759</v>
      </c>
      <c r="DO1248" s="928"/>
      <c r="DP1248" s="928"/>
      <c r="DQ1248" s="928"/>
      <c r="DR1248" s="928"/>
    </row>
    <row r="1249" spans="1:122" ht="71" customHeight="1" thickTop="1" thickBot="1">
      <c r="A1249" s="214" t="s">
        <v>5168</v>
      </c>
      <c r="B1249" s="214" t="s">
        <v>568</v>
      </c>
      <c r="C1249" s="214" t="s">
        <v>86</v>
      </c>
      <c r="D1249" s="374">
        <v>0</v>
      </c>
      <c r="E1249" s="517">
        <v>41103</v>
      </c>
      <c r="F1249" s="517">
        <v>41011</v>
      </c>
      <c r="G1249" s="517">
        <v>41107</v>
      </c>
      <c r="H1249" s="517">
        <v>41115</v>
      </c>
      <c r="I1249" s="517">
        <v>41115</v>
      </c>
      <c r="J1249" s="382">
        <v>28</v>
      </c>
      <c r="K1249" s="551">
        <v>41968</v>
      </c>
      <c r="L1249" s="552"/>
      <c r="M1249" s="286"/>
      <c r="N1249" s="214" t="s">
        <v>598</v>
      </c>
      <c r="O1249" s="1166">
        <v>890399010</v>
      </c>
      <c r="P1249" s="530" t="s">
        <v>1097</v>
      </c>
      <c r="Q1249" s="530" t="s">
        <v>1097</v>
      </c>
      <c r="R1249" s="530" t="s">
        <v>1097</v>
      </c>
      <c r="S1249" s="530" t="s">
        <v>1097</v>
      </c>
      <c r="T1249" s="530" t="s">
        <v>1097</v>
      </c>
      <c r="U1249" s="530" t="s">
        <v>1097</v>
      </c>
      <c r="V1249" s="530" t="s">
        <v>1097</v>
      </c>
      <c r="W1249" s="530" t="s">
        <v>1097</v>
      </c>
      <c r="X1249" s="530" t="s">
        <v>1097</v>
      </c>
      <c r="Y1249" s="530" t="s">
        <v>1097</v>
      </c>
      <c r="Z1249" s="530" t="s">
        <v>1097</v>
      </c>
      <c r="AA1249" s="530" t="s">
        <v>1097</v>
      </c>
      <c r="AB1249" s="214" t="s">
        <v>5170</v>
      </c>
      <c r="AC1249" s="214"/>
      <c r="AD1249" s="214" t="s">
        <v>225</v>
      </c>
      <c r="AE1249" s="214" t="s">
        <v>428</v>
      </c>
      <c r="AF1249" s="214">
        <v>8</v>
      </c>
      <c r="AG1249" s="626"/>
      <c r="AH1249" s="636">
        <v>76975518</v>
      </c>
      <c r="AI1249" s="634">
        <v>119416000</v>
      </c>
      <c r="AJ1249" s="634">
        <v>196391518</v>
      </c>
      <c r="AK1249" s="214" t="s">
        <v>6999</v>
      </c>
      <c r="AL1249" s="214" t="s">
        <v>156</v>
      </c>
      <c r="AM1249" s="86">
        <v>76975518</v>
      </c>
      <c r="AN1249" s="86" t="s">
        <v>1452</v>
      </c>
      <c r="AO1249" s="86" t="s">
        <v>11428</v>
      </c>
      <c r="AP1249" s="83" t="s">
        <v>1543</v>
      </c>
      <c r="AQ1249" s="84">
        <v>38487759</v>
      </c>
      <c r="AR1249" s="553">
        <v>41115</v>
      </c>
      <c r="AS1249" s="554">
        <v>227</v>
      </c>
      <c r="AT1249" s="488">
        <v>38487759</v>
      </c>
      <c r="AU1249" s="553">
        <v>41555</v>
      </c>
      <c r="AV1249" s="554">
        <v>621</v>
      </c>
      <c r="AW1249" s="84"/>
      <c r="AX1249" s="553"/>
      <c r="AY1249" s="554"/>
      <c r="AZ1249" s="84"/>
      <c r="BA1249" s="553"/>
      <c r="BB1249" s="554"/>
      <c r="BC1249" s="84"/>
      <c r="BD1249" s="553"/>
      <c r="BE1249" s="554"/>
      <c r="BF1249" s="84"/>
      <c r="BG1249" s="553"/>
      <c r="BH1249" s="554"/>
      <c r="BI1249" s="84"/>
      <c r="BJ1249" s="553"/>
      <c r="BK1249" s="554"/>
      <c r="BL1249" s="84"/>
      <c r="BM1249" s="553"/>
      <c r="BN1249" s="554"/>
      <c r="BO1249" s="84"/>
      <c r="BP1249" s="553"/>
      <c r="BQ1249" s="554"/>
      <c r="BR1249" s="84"/>
      <c r="BS1249" s="553"/>
      <c r="BT1249" s="554"/>
      <c r="BU1249" s="84"/>
      <c r="BV1249" s="553"/>
      <c r="BW1249" s="554"/>
      <c r="BX1249" s="84"/>
      <c r="BY1249" s="553"/>
      <c r="BZ1249" s="554"/>
      <c r="CA1249" s="84"/>
      <c r="CB1249" s="553"/>
      <c r="CC1249" s="554"/>
      <c r="CD1249" s="84"/>
      <c r="CE1249" s="553"/>
      <c r="CF1249" s="554"/>
      <c r="CG1249" s="84"/>
      <c r="CH1249" s="553"/>
      <c r="CI1249" s="554"/>
      <c r="CJ1249" s="554"/>
      <c r="CK1249" s="554"/>
      <c r="CL1249" s="554"/>
      <c r="CM1249" s="554"/>
      <c r="CN1249" s="554"/>
      <c r="CO1249" s="554"/>
      <c r="CP1249" s="554"/>
      <c r="CQ1249" s="554"/>
      <c r="CR1249" s="554"/>
      <c r="CS1249" s="554"/>
      <c r="CT1249" s="554"/>
      <c r="CU1249" s="554"/>
      <c r="CV1249" s="554"/>
      <c r="CW1249" s="554"/>
      <c r="CX1249" s="554"/>
      <c r="CY1249" s="554">
        <v>76975518</v>
      </c>
      <c r="CZ1249" s="84">
        <v>0</v>
      </c>
      <c r="DA1249" s="84"/>
      <c r="DB1249" s="856" t="s">
        <v>20280</v>
      </c>
      <c r="DC1249" s="565">
        <v>2</v>
      </c>
      <c r="DD1249" s="928"/>
      <c r="DE1249" s="102" t="s">
        <v>19355</v>
      </c>
      <c r="DF1249" s="928"/>
      <c r="DG1249" s="555" t="s">
        <v>6004</v>
      </c>
      <c r="DH1249" s="214" t="s">
        <v>5168</v>
      </c>
      <c r="DI1249" s="557"/>
      <c r="DJ1249" s="111">
        <v>41023</v>
      </c>
      <c r="DK1249" s="558">
        <v>12</v>
      </c>
      <c r="DL1249" s="558" t="s">
        <v>15785</v>
      </c>
      <c r="DM1249" s="619" t="s">
        <v>20554</v>
      </c>
      <c r="DN1249" s="890">
        <v>76975518</v>
      </c>
      <c r="DO1249" s="928"/>
      <c r="DP1249" s="928"/>
      <c r="DQ1249" s="928"/>
      <c r="DR1249" s="928"/>
    </row>
    <row r="1250" spans="1:122" ht="60.75" customHeight="1" thickTop="1" thickBot="1">
      <c r="A1250" s="214" t="s">
        <v>5186</v>
      </c>
      <c r="B1250" s="214" t="s">
        <v>5193</v>
      </c>
      <c r="C1250" s="214" t="s">
        <v>86</v>
      </c>
      <c r="D1250" s="374">
        <v>0</v>
      </c>
      <c r="E1250" s="517">
        <v>41072</v>
      </c>
      <c r="F1250" s="517">
        <v>41017</v>
      </c>
      <c r="G1250" s="517">
        <v>41073</v>
      </c>
      <c r="H1250" s="517">
        <v>41085</v>
      </c>
      <c r="I1250" s="517">
        <v>41085</v>
      </c>
      <c r="J1250" s="382">
        <v>64</v>
      </c>
      <c r="K1250" s="551">
        <v>43033</v>
      </c>
      <c r="L1250" s="552"/>
      <c r="M1250" s="286"/>
      <c r="N1250" s="214" t="s">
        <v>598</v>
      </c>
      <c r="O1250" s="1166">
        <v>890399010</v>
      </c>
      <c r="P1250" s="530" t="s">
        <v>1097</v>
      </c>
      <c r="Q1250" s="530" t="s">
        <v>1097</v>
      </c>
      <c r="R1250" s="530" t="s">
        <v>1097</v>
      </c>
      <c r="S1250" s="530" t="s">
        <v>1097</v>
      </c>
      <c r="T1250" s="530" t="s">
        <v>1097</v>
      </c>
      <c r="U1250" s="530" t="s">
        <v>1097</v>
      </c>
      <c r="V1250" s="530" t="s">
        <v>1097</v>
      </c>
      <c r="W1250" s="530" t="s">
        <v>1097</v>
      </c>
      <c r="X1250" s="530" t="s">
        <v>1097</v>
      </c>
      <c r="Y1250" s="530" t="s">
        <v>1097</v>
      </c>
      <c r="Z1250" s="530" t="s">
        <v>1097</v>
      </c>
      <c r="AA1250" s="530" t="s">
        <v>1097</v>
      </c>
      <c r="AB1250" s="214" t="s">
        <v>5194</v>
      </c>
      <c r="AC1250" s="214"/>
      <c r="AD1250" s="214" t="s">
        <v>255</v>
      </c>
      <c r="AE1250" s="214" t="s">
        <v>1065</v>
      </c>
      <c r="AF1250" s="214">
        <v>231</v>
      </c>
      <c r="AG1250" s="626"/>
      <c r="AH1250" s="636">
        <v>62000000</v>
      </c>
      <c r="AI1250" s="634">
        <v>15725000</v>
      </c>
      <c r="AJ1250" s="634">
        <v>77725000</v>
      </c>
      <c r="AK1250" s="214" t="s">
        <v>6005</v>
      </c>
      <c r="AL1250" s="214" t="s">
        <v>156</v>
      </c>
      <c r="AM1250" s="86">
        <v>62000000</v>
      </c>
      <c r="AN1250" s="86" t="s">
        <v>1452</v>
      </c>
      <c r="AO1250" s="86" t="s">
        <v>11428</v>
      </c>
      <c r="AP1250" s="83" t="s">
        <v>1543</v>
      </c>
      <c r="AQ1250" s="84">
        <v>30000000</v>
      </c>
      <c r="AR1250" s="553">
        <v>41085</v>
      </c>
      <c r="AS1250" s="554">
        <v>204</v>
      </c>
      <c r="AT1250" s="488"/>
      <c r="AU1250" s="553"/>
      <c r="AV1250" s="554"/>
      <c r="AW1250" s="84"/>
      <c r="AX1250" s="553"/>
      <c r="AY1250" s="554"/>
      <c r="AZ1250" s="84"/>
      <c r="BA1250" s="553"/>
      <c r="BB1250" s="554"/>
      <c r="BC1250" s="84"/>
      <c r="BD1250" s="553"/>
      <c r="BE1250" s="554"/>
      <c r="BF1250" s="84"/>
      <c r="BG1250" s="553"/>
      <c r="BH1250" s="554"/>
      <c r="BI1250" s="84"/>
      <c r="BJ1250" s="553"/>
      <c r="BK1250" s="554"/>
      <c r="BL1250" s="84"/>
      <c r="BM1250" s="553"/>
      <c r="BN1250" s="554"/>
      <c r="BO1250" s="84"/>
      <c r="BP1250" s="553"/>
      <c r="BQ1250" s="554"/>
      <c r="BR1250" s="84"/>
      <c r="BS1250" s="553"/>
      <c r="BT1250" s="554"/>
      <c r="BU1250" s="84"/>
      <c r="BV1250" s="553"/>
      <c r="BW1250" s="554"/>
      <c r="BX1250" s="84"/>
      <c r="BY1250" s="553"/>
      <c r="BZ1250" s="554"/>
      <c r="CA1250" s="84"/>
      <c r="CB1250" s="553"/>
      <c r="CC1250" s="554"/>
      <c r="CD1250" s="84"/>
      <c r="CE1250" s="553"/>
      <c r="CF1250" s="554"/>
      <c r="CG1250" s="84"/>
      <c r="CH1250" s="553"/>
      <c r="CI1250" s="554"/>
      <c r="CJ1250" s="554"/>
      <c r="CK1250" s="554"/>
      <c r="CL1250" s="554"/>
      <c r="CM1250" s="554"/>
      <c r="CN1250" s="554"/>
      <c r="CO1250" s="554"/>
      <c r="CP1250" s="554"/>
      <c r="CQ1250" s="554"/>
      <c r="CR1250" s="554"/>
      <c r="CS1250" s="554"/>
      <c r="CT1250" s="554"/>
      <c r="CU1250" s="554"/>
      <c r="CV1250" s="554"/>
      <c r="CW1250" s="554"/>
      <c r="CX1250" s="554"/>
      <c r="CY1250" s="554">
        <v>30000000</v>
      </c>
      <c r="CZ1250" s="84">
        <v>32000000</v>
      </c>
      <c r="DA1250" s="84"/>
      <c r="DB1250" s="856" t="s">
        <v>20280</v>
      </c>
      <c r="DC1250" s="565">
        <v>2</v>
      </c>
      <c r="DD1250" s="928"/>
      <c r="DE1250" s="102" t="s">
        <v>19355</v>
      </c>
      <c r="DF1250" s="928"/>
      <c r="DG1250" s="555" t="s">
        <v>6006</v>
      </c>
      <c r="DH1250" s="214" t="s">
        <v>5186</v>
      </c>
      <c r="DI1250" s="557"/>
      <c r="DJ1250" s="111">
        <v>41038</v>
      </c>
      <c r="DK1250" s="558">
        <v>21</v>
      </c>
      <c r="DL1250" s="558" t="s">
        <v>15785</v>
      </c>
      <c r="DM1250" s="619" t="s">
        <v>20592</v>
      </c>
      <c r="DN1250" s="890">
        <v>30000000</v>
      </c>
      <c r="DO1250" s="928"/>
      <c r="DP1250" s="928"/>
      <c r="DQ1250" s="928"/>
      <c r="DR1250" s="928"/>
    </row>
    <row r="1251" spans="1:122" ht="60.75" customHeight="1" thickTop="1" thickBot="1">
      <c r="A1251" s="214" t="s">
        <v>5187</v>
      </c>
      <c r="B1251" s="214" t="s">
        <v>4724</v>
      </c>
      <c r="C1251" s="214" t="s">
        <v>543</v>
      </c>
      <c r="D1251" s="374">
        <v>1</v>
      </c>
      <c r="E1251" s="517">
        <v>41052</v>
      </c>
      <c r="F1251" s="517">
        <v>41017</v>
      </c>
      <c r="G1251" s="517">
        <v>41066</v>
      </c>
      <c r="H1251" s="517">
        <v>41080</v>
      </c>
      <c r="I1251" s="517">
        <v>41080</v>
      </c>
      <c r="J1251" s="382">
        <v>28</v>
      </c>
      <c r="K1251" s="551">
        <v>41932</v>
      </c>
      <c r="L1251" s="561">
        <v>41064</v>
      </c>
      <c r="M1251" s="286"/>
      <c r="N1251" s="214" t="s">
        <v>12584</v>
      </c>
      <c r="O1251" s="1166">
        <v>890101681</v>
      </c>
      <c r="P1251" s="530" t="s">
        <v>1097</v>
      </c>
      <c r="Q1251" s="530" t="s">
        <v>1097</v>
      </c>
      <c r="R1251" s="530" t="s">
        <v>1097</v>
      </c>
      <c r="S1251" s="530" t="s">
        <v>1097</v>
      </c>
      <c r="T1251" s="530" t="s">
        <v>1097</v>
      </c>
      <c r="U1251" s="530" t="s">
        <v>1097</v>
      </c>
      <c r="V1251" s="530" t="s">
        <v>1097</v>
      </c>
      <c r="W1251" s="530" t="s">
        <v>1097</v>
      </c>
      <c r="X1251" s="530" t="s">
        <v>1097</v>
      </c>
      <c r="Y1251" s="530" t="s">
        <v>1097</v>
      </c>
      <c r="Z1251" s="530" t="s">
        <v>1097</v>
      </c>
      <c r="AA1251" s="530" t="s">
        <v>1097</v>
      </c>
      <c r="AB1251" s="214" t="s">
        <v>5195</v>
      </c>
      <c r="AC1251" s="214"/>
      <c r="AD1251" s="214"/>
      <c r="AE1251" s="214" t="s">
        <v>3015</v>
      </c>
      <c r="AF1251" s="214" t="s">
        <v>1424</v>
      </c>
      <c r="AG1251" s="626"/>
      <c r="AH1251" s="636">
        <v>20000000</v>
      </c>
      <c r="AI1251" s="634">
        <v>14000000</v>
      </c>
      <c r="AJ1251" s="634">
        <v>34000000</v>
      </c>
      <c r="AK1251" s="214" t="s">
        <v>5242</v>
      </c>
      <c r="AL1251" s="214" t="s">
        <v>156</v>
      </c>
      <c r="AM1251" s="86">
        <v>20000000</v>
      </c>
      <c r="AN1251" s="86" t="s">
        <v>1470</v>
      </c>
      <c r="AO1251" s="86" t="s">
        <v>8498</v>
      </c>
      <c r="AP1251" s="83" t="s">
        <v>1536</v>
      </c>
      <c r="AQ1251" s="84">
        <v>10000000</v>
      </c>
      <c r="AR1251" s="553">
        <v>41080</v>
      </c>
      <c r="AS1251" s="554">
        <v>203</v>
      </c>
      <c r="AT1251" s="488"/>
      <c r="AU1251" s="553"/>
      <c r="AV1251" s="554"/>
      <c r="AW1251" s="84"/>
      <c r="AX1251" s="553"/>
      <c r="AY1251" s="554"/>
      <c r="AZ1251" s="84"/>
      <c r="BA1251" s="553"/>
      <c r="BB1251" s="554"/>
      <c r="BC1251" s="84"/>
      <c r="BD1251" s="553"/>
      <c r="BE1251" s="554"/>
      <c r="BF1251" s="84"/>
      <c r="BG1251" s="553"/>
      <c r="BH1251" s="554"/>
      <c r="BI1251" s="84"/>
      <c r="BJ1251" s="553"/>
      <c r="BK1251" s="554"/>
      <c r="BL1251" s="84"/>
      <c r="BM1251" s="553"/>
      <c r="BN1251" s="554"/>
      <c r="BO1251" s="84"/>
      <c r="BP1251" s="553"/>
      <c r="BQ1251" s="554"/>
      <c r="BR1251" s="84"/>
      <c r="BS1251" s="553"/>
      <c r="BT1251" s="554"/>
      <c r="BU1251" s="84"/>
      <c r="BV1251" s="553"/>
      <c r="BW1251" s="554"/>
      <c r="BX1251" s="84"/>
      <c r="BY1251" s="553"/>
      <c r="BZ1251" s="554"/>
      <c r="CA1251" s="84"/>
      <c r="CB1251" s="553"/>
      <c r="CC1251" s="554"/>
      <c r="CD1251" s="84"/>
      <c r="CE1251" s="553"/>
      <c r="CF1251" s="554"/>
      <c r="CG1251" s="84"/>
      <c r="CH1251" s="553"/>
      <c r="CI1251" s="554"/>
      <c r="CJ1251" s="554"/>
      <c r="CK1251" s="554"/>
      <c r="CL1251" s="554"/>
      <c r="CM1251" s="554"/>
      <c r="CN1251" s="554"/>
      <c r="CO1251" s="554"/>
      <c r="CP1251" s="554"/>
      <c r="CQ1251" s="554"/>
      <c r="CR1251" s="554"/>
      <c r="CS1251" s="554"/>
      <c r="CT1251" s="554"/>
      <c r="CU1251" s="554"/>
      <c r="CV1251" s="554"/>
      <c r="CW1251" s="554"/>
      <c r="CX1251" s="554"/>
      <c r="CY1251" s="554">
        <v>10000000</v>
      </c>
      <c r="CZ1251" s="84">
        <v>10000000</v>
      </c>
      <c r="DA1251" s="84"/>
      <c r="DB1251" s="856" t="s">
        <v>20280</v>
      </c>
      <c r="DC1251" s="565">
        <v>2</v>
      </c>
      <c r="DD1251" s="928"/>
      <c r="DE1251" s="102" t="s">
        <v>19355</v>
      </c>
      <c r="DF1251" s="928"/>
      <c r="DG1251" s="555"/>
      <c r="DH1251" s="214" t="s">
        <v>5187</v>
      </c>
      <c r="DI1251" s="557">
        <v>41064</v>
      </c>
      <c r="DJ1251" s="111">
        <v>41022</v>
      </c>
      <c r="DK1251" s="558">
        <v>5</v>
      </c>
      <c r="DL1251" s="558" t="s">
        <v>15785</v>
      </c>
      <c r="DM1251" s="619" t="s">
        <v>20767</v>
      </c>
      <c r="DN1251" s="890">
        <v>10000000</v>
      </c>
      <c r="DO1251" s="928"/>
      <c r="DP1251" s="928"/>
      <c r="DQ1251" s="928"/>
      <c r="DR1251" s="928"/>
    </row>
    <row r="1252" spans="1:122" ht="60.75" customHeight="1" thickTop="1" thickBot="1">
      <c r="A1252" s="214" t="s">
        <v>5188</v>
      </c>
      <c r="B1252" s="214" t="s">
        <v>5193</v>
      </c>
      <c r="C1252" s="214" t="s">
        <v>86</v>
      </c>
      <c r="D1252" s="374">
        <v>0</v>
      </c>
      <c r="E1252" s="517">
        <v>41072</v>
      </c>
      <c r="F1252" s="517">
        <v>41017</v>
      </c>
      <c r="G1252" s="517">
        <v>41073</v>
      </c>
      <c r="H1252" s="517">
        <v>41085</v>
      </c>
      <c r="I1252" s="517">
        <v>41085</v>
      </c>
      <c r="J1252" s="382">
        <v>64</v>
      </c>
      <c r="K1252" s="551">
        <v>43033</v>
      </c>
      <c r="L1252" s="552"/>
      <c r="M1252" s="286"/>
      <c r="N1252" s="214" t="s">
        <v>598</v>
      </c>
      <c r="O1252" s="1166">
        <v>890399010</v>
      </c>
      <c r="P1252" s="530" t="s">
        <v>1097</v>
      </c>
      <c r="Q1252" s="530" t="s">
        <v>1097</v>
      </c>
      <c r="R1252" s="530" t="s">
        <v>1097</v>
      </c>
      <c r="S1252" s="530" t="s">
        <v>1097</v>
      </c>
      <c r="T1252" s="530" t="s">
        <v>1097</v>
      </c>
      <c r="U1252" s="530" t="s">
        <v>1097</v>
      </c>
      <c r="V1252" s="530" t="s">
        <v>1097</v>
      </c>
      <c r="W1252" s="530" t="s">
        <v>1097</v>
      </c>
      <c r="X1252" s="530" t="s">
        <v>1097</v>
      </c>
      <c r="Y1252" s="530" t="s">
        <v>1097</v>
      </c>
      <c r="Z1252" s="530" t="s">
        <v>1097</v>
      </c>
      <c r="AA1252" s="530" t="s">
        <v>1097</v>
      </c>
      <c r="AB1252" s="214" t="s">
        <v>5196</v>
      </c>
      <c r="AC1252" s="214"/>
      <c r="AD1252" s="214" t="s">
        <v>255</v>
      </c>
      <c r="AE1252" s="214" t="s">
        <v>1065</v>
      </c>
      <c r="AF1252" s="214">
        <v>231</v>
      </c>
      <c r="AG1252" s="626"/>
      <c r="AH1252" s="636">
        <v>51500000</v>
      </c>
      <c r="AI1252" s="634">
        <v>15725000</v>
      </c>
      <c r="AJ1252" s="634">
        <v>67225000</v>
      </c>
      <c r="AK1252" s="214" t="s">
        <v>6005</v>
      </c>
      <c r="AL1252" s="214" t="s">
        <v>156</v>
      </c>
      <c r="AM1252" s="86">
        <v>51500000</v>
      </c>
      <c r="AN1252" s="86" t="s">
        <v>1452</v>
      </c>
      <c r="AO1252" s="86" t="s">
        <v>11428</v>
      </c>
      <c r="AP1252" s="83" t="s">
        <v>1543</v>
      </c>
      <c r="AQ1252" s="84">
        <v>25000000</v>
      </c>
      <c r="AR1252" s="553">
        <v>41085</v>
      </c>
      <c r="AS1252" s="554">
        <v>204</v>
      </c>
      <c r="AT1252" s="488"/>
      <c r="AU1252" s="553"/>
      <c r="AV1252" s="554"/>
      <c r="AW1252" s="84"/>
      <c r="AX1252" s="553"/>
      <c r="AY1252" s="554"/>
      <c r="AZ1252" s="84"/>
      <c r="BA1252" s="553"/>
      <c r="BB1252" s="554"/>
      <c r="BC1252" s="84"/>
      <c r="BD1252" s="553"/>
      <c r="BE1252" s="554"/>
      <c r="BF1252" s="84"/>
      <c r="BG1252" s="553"/>
      <c r="BH1252" s="554"/>
      <c r="BI1252" s="84"/>
      <c r="BJ1252" s="553"/>
      <c r="BK1252" s="554"/>
      <c r="BL1252" s="84"/>
      <c r="BM1252" s="553"/>
      <c r="BN1252" s="554"/>
      <c r="BO1252" s="84"/>
      <c r="BP1252" s="553"/>
      <c r="BQ1252" s="554"/>
      <c r="BR1252" s="84"/>
      <c r="BS1252" s="553"/>
      <c r="BT1252" s="554"/>
      <c r="BU1252" s="84"/>
      <c r="BV1252" s="553"/>
      <c r="BW1252" s="554"/>
      <c r="BX1252" s="84"/>
      <c r="BY1252" s="553"/>
      <c r="BZ1252" s="554"/>
      <c r="CA1252" s="84"/>
      <c r="CB1252" s="553"/>
      <c r="CC1252" s="554"/>
      <c r="CD1252" s="84"/>
      <c r="CE1252" s="553"/>
      <c r="CF1252" s="554"/>
      <c r="CG1252" s="84"/>
      <c r="CH1252" s="553"/>
      <c r="CI1252" s="554"/>
      <c r="CJ1252" s="554"/>
      <c r="CK1252" s="554"/>
      <c r="CL1252" s="554"/>
      <c r="CM1252" s="554"/>
      <c r="CN1252" s="554"/>
      <c r="CO1252" s="554"/>
      <c r="CP1252" s="554"/>
      <c r="CQ1252" s="554"/>
      <c r="CR1252" s="554"/>
      <c r="CS1252" s="554"/>
      <c r="CT1252" s="554"/>
      <c r="CU1252" s="554"/>
      <c r="CV1252" s="554"/>
      <c r="CW1252" s="554"/>
      <c r="CX1252" s="554"/>
      <c r="CY1252" s="554">
        <v>25000000</v>
      </c>
      <c r="CZ1252" s="84">
        <v>26500000</v>
      </c>
      <c r="DA1252" s="84"/>
      <c r="DB1252" s="856" t="s">
        <v>20280</v>
      </c>
      <c r="DC1252" s="565">
        <v>2</v>
      </c>
      <c r="DD1252" s="928"/>
      <c r="DE1252" s="102" t="s">
        <v>19355</v>
      </c>
      <c r="DF1252" s="928"/>
      <c r="DG1252" s="555" t="s">
        <v>6007</v>
      </c>
      <c r="DH1252" s="214" t="s">
        <v>5188</v>
      </c>
      <c r="DI1252" s="557"/>
      <c r="DJ1252" s="111">
        <v>41038</v>
      </c>
      <c r="DK1252" s="558">
        <v>21</v>
      </c>
      <c r="DL1252" s="558" t="s">
        <v>15785</v>
      </c>
      <c r="DM1252" s="619" t="s">
        <v>20592</v>
      </c>
      <c r="DN1252" s="890">
        <v>25000000</v>
      </c>
      <c r="DO1252" s="928"/>
      <c r="DP1252" s="928"/>
      <c r="DQ1252" s="928"/>
      <c r="DR1252" s="928"/>
    </row>
    <row r="1253" spans="1:122" ht="60.75" customHeight="1" thickTop="1" thickBot="1">
      <c r="A1253" s="214" t="s">
        <v>5189</v>
      </c>
      <c r="B1253" s="214" t="s">
        <v>5193</v>
      </c>
      <c r="C1253" s="214" t="s">
        <v>86</v>
      </c>
      <c r="D1253" s="374">
        <v>0</v>
      </c>
      <c r="E1253" s="517">
        <v>41072</v>
      </c>
      <c r="F1253" s="517">
        <v>41017</v>
      </c>
      <c r="G1253" s="517">
        <v>41073</v>
      </c>
      <c r="H1253" s="517">
        <v>41085</v>
      </c>
      <c r="I1253" s="517">
        <v>41085</v>
      </c>
      <c r="J1253" s="382">
        <v>64</v>
      </c>
      <c r="K1253" s="551">
        <v>43033</v>
      </c>
      <c r="L1253" s="552"/>
      <c r="M1253" s="286"/>
      <c r="N1253" s="214" t="s">
        <v>598</v>
      </c>
      <c r="O1253" s="1166">
        <v>890399010</v>
      </c>
      <c r="P1253" s="530" t="s">
        <v>1097</v>
      </c>
      <c r="Q1253" s="530" t="s">
        <v>1097</v>
      </c>
      <c r="R1253" s="530" t="s">
        <v>1097</v>
      </c>
      <c r="S1253" s="530" t="s">
        <v>1097</v>
      </c>
      <c r="T1253" s="530" t="s">
        <v>1097</v>
      </c>
      <c r="U1253" s="530" t="s">
        <v>1097</v>
      </c>
      <c r="V1253" s="530" t="s">
        <v>1097</v>
      </c>
      <c r="W1253" s="530" t="s">
        <v>1097</v>
      </c>
      <c r="X1253" s="530" t="s">
        <v>1097</v>
      </c>
      <c r="Y1253" s="530" t="s">
        <v>1097</v>
      </c>
      <c r="Z1253" s="530" t="s">
        <v>1097</v>
      </c>
      <c r="AA1253" s="530" t="s">
        <v>1097</v>
      </c>
      <c r="AB1253" s="214" t="s">
        <v>5197</v>
      </c>
      <c r="AC1253" s="214"/>
      <c r="AD1253" s="214" t="s">
        <v>255</v>
      </c>
      <c r="AE1253" s="214" t="s">
        <v>1065</v>
      </c>
      <c r="AF1253" s="214">
        <v>231</v>
      </c>
      <c r="AG1253" s="626"/>
      <c r="AH1253" s="636">
        <v>62000000</v>
      </c>
      <c r="AI1253" s="634">
        <v>16575000</v>
      </c>
      <c r="AJ1253" s="634">
        <v>78575000</v>
      </c>
      <c r="AK1253" s="214" t="s">
        <v>6005</v>
      </c>
      <c r="AL1253" s="214" t="s">
        <v>156</v>
      </c>
      <c r="AM1253" s="86">
        <v>62000000</v>
      </c>
      <c r="AN1253" s="86" t="s">
        <v>1452</v>
      </c>
      <c r="AO1253" s="86" t="s">
        <v>11428</v>
      </c>
      <c r="AP1253" s="83" t="s">
        <v>1543</v>
      </c>
      <c r="AQ1253" s="84">
        <v>30000000</v>
      </c>
      <c r="AR1253" s="553">
        <v>41085</v>
      </c>
      <c r="AS1253" s="554">
        <v>204</v>
      </c>
      <c r="AT1253" s="488"/>
      <c r="AU1253" s="553"/>
      <c r="AV1253" s="554"/>
      <c r="AW1253" s="84"/>
      <c r="AX1253" s="553"/>
      <c r="AY1253" s="554"/>
      <c r="AZ1253" s="84"/>
      <c r="BA1253" s="553"/>
      <c r="BB1253" s="554"/>
      <c r="BC1253" s="84"/>
      <c r="BD1253" s="553"/>
      <c r="BE1253" s="554"/>
      <c r="BF1253" s="84"/>
      <c r="BG1253" s="553"/>
      <c r="BH1253" s="554"/>
      <c r="BI1253" s="84"/>
      <c r="BJ1253" s="553"/>
      <c r="BK1253" s="554"/>
      <c r="BL1253" s="84"/>
      <c r="BM1253" s="553"/>
      <c r="BN1253" s="554"/>
      <c r="BO1253" s="84"/>
      <c r="BP1253" s="553"/>
      <c r="BQ1253" s="554"/>
      <c r="BR1253" s="84"/>
      <c r="BS1253" s="553"/>
      <c r="BT1253" s="554"/>
      <c r="BU1253" s="84"/>
      <c r="BV1253" s="553"/>
      <c r="BW1253" s="554"/>
      <c r="BX1253" s="84"/>
      <c r="BY1253" s="553"/>
      <c r="BZ1253" s="554"/>
      <c r="CA1253" s="84"/>
      <c r="CB1253" s="553"/>
      <c r="CC1253" s="554"/>
      <c r="CD1253" s="84"/>
      <c r="CE1253" s="553"/>
      <c r="CF1253" s="554"/>
      <c r="CG1253" s="84"/>
      <c r="CH1253" s="553"/>
      <c r="CI1253" s="554"/>
      <c r="CJ1253" s="554"/>
      <c r="CK1253" s="554"/>
      <c r="CL1253" s="554"/>
      <c r="CM1253" s="554"/>
      <c r="CN1253" s="554"/>
      <c r="CO1253" s="554"/>
      <c r="CP1253" s="554"/>
      <c r="CQ1253" s="554"/>
      <c r="CR1253" s="554"/>
      <c r="CS1253" s="554"/>
      <c r="CT1253" s="554"/>
      <c r="CU1253" s="554"/>
      <c r="CV1253" s="554"/>
      <c r="CW1253" s="554"/>
      <c r="CX1253" s="554"/>
      <c r="CY1253" s="554">
        <v>30000000</v>
      </c>
      <c r="CZ1253" s="84">
        <v>32000000</v>
      </c>
      <c r="DA1253" s="84"/>
      <c r="DB1253" s="856" t="s">
        <v>20280</v>
      </c>
      <c r="DC1253" s="565">
        <v>2</v>
      </c>
      <c r="DD1253" s="928"/>
      <c r="DE1253" s="102" t="s">
        <v>19355</v>
      </c>
      <c r="DF1253" s="928"/>
      <c r="DG1253" s="555" t="s">
        <v>6008</v>
      </c>
      <c r="DH1253" s="214" t="s">
        <v>5189</v>
      </c>
      <c r="DI1253" s="557"/>
      <c r="DJ1253" s="111">
        <v>41038</v>
      </c>
      <c r="DK1253" s="558">
        <v>21</v>
      </c>
      <c r="DL1253" s="558" t="s">
        <v>15785</v>
      </c>
      <c r="DM1253" s="619" t="s">
        <v>20592</v>
      </c>
      <c r="DN1253" s="890">
        <v>30000000</v>
      </c>
      <c r="DO1253" s="928"/>
      <c r="DP1253" s="928"/>
      <c r="DQ1253" s="928"/>
      <c r="DR1253" s="928"/>
    </row>
    <row r="1254" spans="1:122" ht="60.75" customHeight="1" thickTop="1" thickBot="1">
      <c r="A1254" s="214" t="s">
        <v>5190</v>
      </c>
      <c r="B1254" s="214" t="s">
        <v>5193</v>
      </c>
      <c r="C1254" s="214" t="s">
        <v>86</v>
      </c>
      <c r="D1254" s="374">
        <v>0</v>
      </c>
      <c r="E1254" s="517">
        <v>41072</v>
      </c>
      <c r="F1254" s="517">
        <v>41017</v>
      </c>
      <c r="G1254" s="517">
        <v>41073</v>
      </c>
      <c r="H1254" s="517">
        <v>41085</v>
      </c>
      <c r="I1254" s="517">
        <v>41085</v>
      </c>
      <c r="J1254" s="382">
        <v>64</v>
      </c>
      <c r="K1254" s="551">
        <v>43033</v>
      </c>
      <c r="L1254" s="552"/>
      <c r="M1254" s="286"/>
      <c r="N1254" s="214" t="s">
        <v>598</v>
      </c>
      <c r="O1254" s="1166">
        <v>890399010</v>
      </c>
      <c r="P1254" s="530" t="s">
        <v>1097</v>
      </c>
      <c r="Q1254" s="530" t="s">
        <v>1097</v>
      </c>
      <c r="R1254" s="530" t="s">
        <v>1097</v>
      </c>
      <c r="S1254" s="530" t="s">
        <v>1097</v>
      </c>
      <c r="T1254" s="530" t="s">
        <v>1097</v>
      </c>
      <c r="U1254" s="530" t="s">
        <v>1097</v>
      </c>
      <c r="V1254" s="530" t="s">
        <v>1097</v>
      </c>
      <c r="W1254" s="530" t="s">
        <v>1097</v>
      </c>
      <c r="X1254" s="530" t="s">
        <v>1097</v>
      </c>
      <c r="Y1254" s="530" t="s">
        <v>1097</v>
      </c>
      <c r="Z1254" s="530" t="s">
        <v>1097</v>
      </c>
      <c r="AA1254" s="530" t="s">
        <v>1097</v>
      </c>
      <c r="AB1254" s="214" t="s">
        <v>5198</v>
      </c>
      <c r="AC1254" s="214"/>
      <c r="AD1254" s="214" t="s">
        <v>255</v>
      </c>
      <c r="AE1254" s="214" t="s">
        <v>1065</v>
      </c>
      <c r="AF1254" s="214">
        <v>231</v>
      </c>
      <c r="AG1254" s="626"/>
      <c r="AH1254" s="636">
        <v>62000000</v>
      </c>
      <c r="AI1254" s="634">
        <v>16575000</v>
      </c>
      <c r="AJ1254" s="634">
        <v>78575000</v>
      </c>
      <c r="AK1254" s="214" t="s">
        <v>6005</v>
      </c>
      <c r="AL1254" s="214" t="s">
        <v>156</v>
      </c>
      <c r="AM1254" s="86">
        <v>62000000</v>
      </c>
      <c r="AN1254" s="86" t="s">
        <v>1452</v>
      </c>
      <c r="AO1254" s="86" t="s">
        <v>11428</v>
      </c>
      <c r="AP1254" s="83" t="s">
        <v>1543</v>
      </c>
      <c r="AQ1254" s="84">
        <v>30000000</v>
      </c>
      <c r="AR1254" s="553">
        <v>41085</v>
      </c>
      <c r="AS1254" s="554">
        <v>204</v>
      </c>
      <c r="AT1254" s="488"/>
      <c r="AU1254" s="553"/>
      <c r="AV1254" s="554"/>
      <c r="AW1254" s="84"/>
      <c r="AX1254" s="553"/>
      <c r="AY1254" s="554"/>
      <c r="AZ1254" s="84"/>
      <c r="BA1254" s="553"/>
      <c r="BB1254" s="554"/>
      <c r="BC1254" s="84"/>
      <c r="BD1254" s="553"/>
      <c r="BE1254" s="554"/>
      <c r="BF1254" s="84"/>
      <c r="BG1254" s="553"/>
      <c r="BH1254" s="554"/>
      <c r="BI1254" s="84"/>
      <c r="BJ1254" s="553"/>
      <c r="BK1254" s="554"/>
      <c r="BL1254" s="84"/>
      <c r="BM1254" s="553"/>
      <c r="BN1254" s="554"/>
      <c r="BO1254" s="84"/>
      <c r="BP1254" s="553"/>
      <c r="BQ1254" s="554"/>
      <c r="BR1254" s="84"/>
      <c r="BS1254" s="553"/>
      <c r="BT1254" s="554"/>
      <c r="BU1254" s="84"/>
      <c r="BV1254" s="553"/>
      <c r="BW1254" s="554"/>
      <c r="BX1254" s="84"/>
      <c r="BY1254" s="553"/>
      <c r="BZ1254" s="554"/>
      <c r="CA1254" s="84"/>
      <c r="CB1254" s="553"/>
      <c r="CC1254" s="554"/>
      <c r="CD1254" s="84"/>
      <c r="CE1254" s="553"/>
      <c r="CF1254" s="554"/>
      <c r="CG1254" s="84"/>
      <c r="CH1254" s="553"/>
      <c r="CI1254" s="554"/>
      <c r="CJ1254" s="554"/>
      <c r="CK1254" s="554"/>
      <c r="CL1254" s="554"/>
      <c r="CM1254" s="554"/>
      <c r="CN1254" s="554"/>
      <c r="CO1254" s="554"/>
      <c r="CP1254" s="554"/>
      <c r="CQ1254" s="554"/>
      <c r="CR1254" s="554"/>
      <c r="CS1254" s="554"/>
      <c r="CT1254" s="554"/>
      <c r="CU1254" s="554"/>
      <c r="CV1254" s="554"/>
      <c r="CW1254" s="554"/>
      <c r="CX1254" s="554"/>
      <c r="CY1254" s="554">
        <v>30000000</v>
      </c>
      <c r="CZ1254" s="84">
        <v>32000000</v>
      </c>
      <c r="DA1254" s="84"/>
      <c r="DB1254" s="856" t="s">
        <v>20280</v>
      </c>
      <c r="DC1254" s="565">
        <v>2</v>
      </c>
      <c r="DD1254" s="928"/>
      <c r="DE1254" s="102" t="s">
        <v>19355</v>
      </c>
      <c r="DF1254" s="928"/>
      <c r="DG1254" s="555" t="s">
        <v>6009</v>
      </c>
      <c r="DH1254" s="214" t="s">
        <v>5190</v>
      </c>
      <c r="DI1254" s="557"/>
      <c r="DJ1254" s="111">
        <v>41038</v>
      </c>
      <c r="DK1254" s="558">
        <v>21</v>
      </c>
      <c r="DL1254" s="558" t="s">
        <v>15785</v>
      </c>
      <c r="DM1254" s="619" t="s">
        <v>20592</v>
      </c>
      <c r="DN1254" s="890">
        <v>30000000</v>
      </c>
      <c r="DO1254" s="928"/>
      <c r="DP1254" s="928"/>
      <c r="DQ1254" s="928"/>
      <c r="DR1254" s="928"/>
    </row>
    <row r="1255" spans="1:122" ht="71" customHeight="1" thickTop="1" thickBot="1">
      <c r="A1255" s="214" t="s">
        <v>5191</v>
      </c>
      <c r="B1255" s="214" t="s">
        <v>8461</v>
      </c>
      <c r="C1255" s="214" t="s">
        <v>539</v>
      </c>
      <c r="D1255" s="374">
        <v>1</v>
      </c>
      <c r="E1255" s="517">
        <v>41059</v>
      </c>
      <c r="F1255" s="517">
        <v>41018</v>
      </c>
      <c r="G1255" s="517">
        <v>41082</v>
      </c>
      <c r="H1255" s="517">
        <v>41109</v>
      </c>
      <c r="I1255" s="517">
        <v>41059</v>
      </c>
      <c r="J1255" s="382">
        <v>28</v>
      </c>
      <c r="K1255" s="551">
        <v>41912</v>
      </c>
      <c r="L1255" s="561">
        <v>41082</v>
      </c>
      <c r="M1255" s="286"/>
      <c r="N1255" s="214" t="s">
        <v>5199</v>
      </c>
      <c r="O1255" s="1166">
        <v>890200110</v>
      </c>
      <c r="P1255" s="530" t="s">
        <v>19116</v>
      </c>
      <c r="Q1255" s="530">
        <v>890500513</v>
      </c>
      <c r="R1255" s="530" t="s">
        <v>19117</v>
      </c>
      <c r="S1255" s="530">
        <v>891855066</v>
      </c>
      <c r="T1255" s="530" t="s">
        <v>1097</v>
      </c>
      <c r="U1255" s="530" t="s">
        <v>1097</v>
      </c>
      <c r="V1255" s="530" t="s">
        <v>1097</v>
      </c>
      <c r="W1255" s="530" t="s">
        <v>1097</v>
      </c>
      <c r="X1255" s="530" t="s">
        <v>1097</v>
      </c>
      <c r="Y1255" s="530" t="s">
        <v>1097</v>
      </c>
      <c r="Z1255" s="530" t="s">
        <v>1097</v>
      </c>
      <c r="AA1255" s="530" t="s">
        <v>1097</v>
      </c>
      <c r="AB1255" s="214" t="s">
        <v>5200</v>
      </c>
      <c r="AC1255" s="214"/>
      <c r="AD1255" s="214" t="s">
        <v>255</v>
      </c>
      <c r="AE1255" s="214" t="s">
        <v>329</v>
      </c>
      <c r="AF1255" s="214">
        <v>231</v>
      </c>
      <c r="AG1255" s="626"/>
      <c r="AH1255" s="636">
        <v>1083000000</v>
      </c>
      <c r="AI1255" s="634">
        <v>355000000</v>
      </c>
      <c r="AJ1255" s="634">
        <v>1438000000</v>
      </c>
      <c r="AK1255" s="214" t="s">
        <v>6625</v>
      </c>
      <c r="AL1255" s="214" t="s">
        <v>156</v>
      </c>
      <c r="AM1255" s="86">
        <v>1083000000</v>
      </c>
      <c r="AN1255" s="86" t="s">
        <v>1453</v>
      </c>
      <c r="AO1255" s="86" t="s">
        <v>2852</v>
      </c>
      <c r="AP1255" s="83">
        <v>68001</v>
      </c>
      <c r="AQ1255" s="84">
        <v>541500000</v>
      </c>
      <c r="AR1255" s="553">
        <v>41109</v>
      </c>
      <c r="AS1255" s="554">
        <v>220</v>
      </c>
      <c r="AT1255" s="488"/>
      <c r="AU1255" s="553"/>
      <c r="AV1255" s="554"/>
      <c r="AW1255" s="84"/>
      <c r="AX1255" s="553"/>
      <c r="AY1255" s="554"/>
      <c r="AZ1255" s="84"/>
      <c r="BA1255" s="553"/>
      <c r="BB1255" s="554"/>
      <c r="BC1255" s="84"/>
      <c r="BD1255" s="553"/>
      <c r="BE1255" s="554"/>
      <c r="BF1255" s="84"/>
      <c r="BG1255" s="553"/>
      <c r="BH1255" s="554"/>
      <c r="BI1255" s="84"/>
      <c r="BJ1255" s="553"/>
      <c r="BK1255" s="554"/>
      <c r="BL1255" s="84"/>
      <c r="BM1255" s="553"/>
      <c r="BN1255" s="554"/>
      <c r="BO1255" s="84"/>
      <c r="BP1255" s="553"/>
      <c r="BQ1255" s="554"/>
      <c r="BR1255" s="84"/>
      <c r="BS1255" s="553"/>
      <c r="BT1255" s="554"/>
      <c r="BU1255" s="84"/>
      <c r="BV1255" s="553"/>
      <c r="BW1255" s="554"/>
      <c r="BX1255" s="84"/>
      <c r="BY1255" s="553"/>
      <c r="BZ1255" s="554"/>
      <c r="CA1255" s="84"/>
      <c r="CB1255" s="553"/>
      <c r="CC1255" s="554"/>
      <c r="CD1255" s="84"/>
      <c r="CE1255" s="553"/>
      <c r="CF1255" s="554"/>
      <c r="CG1255" s="84"/>
      <c r="CH1255" s="553"/>
      <c r="CI1255" s="554"/>
      <c r="CJ1255" s="554"/>
      <c r="CK1255" s="554"/>
      <c r="CL1255" s="554"/>
      <c r="CM1255" s="554"/>
      <c r="CN1255" s="554"/>
      <c r="CO1255" s="554"/>
      <c r="CP1255" s="554"/>
      <c r="CQ1255" s="554"/>
      <c r="CR1255" s="554"/>
      <c r="CS1255" s="554"/>
      <c r="CT1255" s="554"/>
      <c r="CU1255" s="554"/>
      <c r="CV1255" s="554"/>
      <c r="CW1255" s="554"/>
      <c r="CX1255" s="554"/>
      <c r="CY1255" s="554">
        <v>541500000</v>
      </c>
      <c r="CZ1255" s="84">
        <v>541500000</v>
      </c>
      <c r="DA1255" s="84"/>
      <c r="DB1255" s="856" t="s">
        <v>20280</v>
      </c>
      <c r="DC1255" s="565">
        <v>3</v>
      </c>
      <c r="DD1255" s="928"/>
      <c r="DE1255" s="102" t="s">
        <v>14525</v>
      </c>
      <c r="DF1255" s="928"/>
      <c r="DG1255" s="555" t="s">
        <v>6009</v>
      </c>
      <c r="DH1255" s="214" t="s">
        <v>5191</v>
      </c>
      <c r="DI1255" s="557">
        <v>41082</v>
      </c>
      <c r="DJ1255" s="111">
        <v>41031</v>
      </c>
      <c r="DK1255" s="558">
        <v>13</v>
      </c>
      <c r="DL1255" s="558"/>
      <c r="DM1255" s="619" t="s">
        <v>20592</v>
      </c>
      <c r="DN1255" s="890">
        <v>541500000</v>
      </c>
      <c r="DO1255" s="928"/>
      <c r="DP1255" s="928"/>
      <c r="DQ1255" s="928"/>
      <c r="DR1255" s="928"/>
    </row>
    <row r="1256" spans="1:122" ht="71" customHeight="1" thickTop="1" thickBot="1">
      <c r="A1256" s="214" t="s">
        <v>5192</v>
      </c>
      <c r="B1256" s="214" t="s">
        <v>568</v>
      </c>
      <c r="C1256" s="214" t="s">
        <v>86</v>
      </c>
      <c r="D1256" s="374">
        <v>0</v>
      </c>
      <c r="E1256" s="517">
        <v>41215</v>
      </c>
      <c r="F1256" s="517">
        <v>41018</v>
      </c>
      <c r="G1256" s="517">
        <v>41220</v>
      </c>
      <c r="H1256" s="517">
        <v>41239</v>
      </c>
      <c r="I1256" s="517">
        <v>41239</v>
      </c>
      <c r="J1256" s="382">
        <v>28</v>
      </c>
      <c r="K1256" s="551">
        <v>42089</v>
      </c>
      <c r="L1256" s="552"/>
      <c r="M1256" s="286"/>
      <c r="N1256" s="214" t="s">
        <v>91</v>
      </c>
      <c r="O1256" s="1166">
        <v>899999124</v>
      </c>
      <c r="P1256" s="530" t="s">
        <v>1097</v>
      </c>
      <c r="Q1256" s="530" t="s">
        <v>1097</v>
      </c>
      <c r="R1256" s="530" t="s">
        <v>1097</v>
      </c>
      <c r="S1256" s="530" t="s">
        <v>1097</v>
      </c>
      <c r="T1256" s="530" t="s">
        <v>1097</v>
      </c>
      <c r="U1256" s="530" t="s">
        <v>1097</v>
      </c>
      <c r="V1256" s="530" t="s">
        <v>1097</v>
      </c>
      <c r="W1256" s="530" t="s">
        <v>1097</v>
      </c>
      <c r="X1256" s="530" t="s">
        <v>1097</v>
      </c>
      <c r="Y1256" s="530" t="s">
        <v>1097</v>
      </c>
      <c r="Z1256" s="530" t="s">
        <v>1097</v>
      </c>
      <c r="AA1256" s="530" t="s">
        <v>1097</v>
      </c>
      <c r="AB1256" s="214" t="s">
        <v>5205</v>
      </c>
      <c r="AC1256" s="214"/>
      <c r="AD1256" s="214" t="s">
        <v>225</v>
      </c>
      <c r="AE1256" s="214" t="s">
        <v>872</v>
      </c>
      <c r="AF1256" s="214">
        <v>8</v>
      </c>
      <c r="AG1256" s="626"/>
      <c r="AH1256" s="636">
        <v>103800000</v>
      </c>
      <c r="AI1256" s="634">
        <v>147316030</v>
      </c>
      <c r="AJ1256" s="634">
        <v>251116030</v>
      </c>
      <c r="AK1256" s="214" t="s">
        <v>5284</v>
      </c>
      <c r="AL1256" s="214" t="s">
        <v>156</v>
      </c>
      <c r="AM1256" s="86">
        <v>103800000</v>
      </c>
      <c r="AN1256" s="86" t="s">
        <v>14315</v>
      </c>
      <c r="AO1256" s="86" t="s">
        <v>14315</v>
      </c>
      <c r="AP1256" s="97">
        <v>11001</v>
      </c>
      <c r="AQ1256" s="84">
        <v>51900000</v>
      </c>
      <c r="AR1256" s="553">
        <v>41239</v>
      </c>
      <c r="AS1256" s="554">
        <v>322</v>
      </c>
      <c r="AT1256" s="488"/>
      <c r="AU1256" s="553"/>
      <c r="AV1256" s="554"/>
      <c r="AW1256" s="84"/>
      <c r="AX1256" s="553"/>
      <c r="AY1256" s="554"/>
      <c r="AZ1256" s="84"/>
      <c r="BA1256" s="553"/>
      <c r="BB1256" s="554"/>
      <c r="BC1256" s="84"/>
      <c r="BD1256" s="553"/>
      <c r="BE1256" s="554"/>
      <c r="BF1256" s="84"/>
      <c r="BG1256" s="553"/>
      <c r="BH1256" s="554"/>
      <c r="BI1256" s="84"/>
      <c r="BJ1256" s="553"/>
      <c r="BK1256" s="554"/>
      <c r="BL1256" s="84"/>
      <c r="BM1256" s="553"/>
      <c r="BN1256" s="554"/>
      <c r="BO1256" s="84"/>
      <c r="BP1256" s="553"/>
      <c r="BQ1256" s="554"/>
      <c r="BR1256" s="84"/>
      <c r="BS1256" s="553"/>
      <c r="BT1256" s="554"/>
      <c r="BU1256" s="84"/>
      <c r="BV1256" s="553"/>
      <c r="BW1256" s="554"/>
      <c r="BX1256" s="84"/>
      <c r="BY1256" s="553"/>
      <c r="BZ1256" s="554"/>
      <c r="CA1256" s="84"/>
      <c r="CB1256" s="553"/>
      <c r="CC1256" s="554"/>
      <c r="CD1256" s="84"/>
      <c r="CE1256" s="553"/>
      <c r="CF1256" s="554"/>
      <c r="CG1256" s="84"/>
      <c r="CH1256" s="553"/>
      <c r="CI1256" s="554"/>
      <c r="CJ1256" s="554"/>
      <c r="CK1256" s="554"/>
      <c r="CL1256" s="554"/>
      <c r="CM1256" s="554"/>
      <c r="CN1256" s="554"/>
      <c r="CO1256" s="554"/>
      <c r="CP1256" s="554"/>
      <c r="CQ1256" s="554"/>
      <c r="CR1256" s="554"/>
      <c r="CS1256" s="554"/>
      <c r="CT1256" s="554"/>
      <c r="CU1256" s="554"/>
      <c r="CV1256" s="554"/>
      <c r="CW1256" s="554"/>
      <c r="CX1256" s="554"/>
      <c r="CY1256" s="554">
        <v>51900000</v>
      </c>
      <c r="CZ1256" s="84">
        <v>51900000</v>
      </c>
      <c r="DA1256" s="84"/>
      <c r="DB1256" s="856" t="s">
        <v>20280</v>
      </c>
      <c r="DC1256" s="565">
        <v>2</v>
      </c>
      <c r="DD1256" s="928"/>
      <c r="DE1256" s="102" t="s">
        <v>19355</v>
      </c>
      <c r="DF1256" s="928"/>
      <c r="DG1256" s="555" t="s">
        <v>6010</v>
      </c>
      <c r="DH1256" s="214" t="s">
        <v>5192</v>
      </c>
      <c r="DI1256" s="557"/>
      <c r="DJ1256" s="111">
        <v>41029</v>
      </c>
      <c r="DK1256" s="558">
        <v>11</v>
      </c>
      <c r="DL1256" s="558"/>
      <c r="DM1256" s="619" t="s">
        <v>20554</v>
      </c>
      <c r="DN1256" s="890">
        <v>51900000</v>
      </c>
      <c r="DO1256" s="928"/>
      <c r="DP1256" s="928"/>
      <c r="DQ1256" s="928"/>
      <c r="DR1256" s="928"/>
    </row>
    <row r="1257" spans="1:122" ht="71" customHeight="1" thickTop="1" thickBot="1">
      <c r="A1257" s="214" t="s">
        <v>5201</v>
      </c>
      <c r="B1257" s="214" t="s">
        <v>5193</v>
      </c>
      <c r="C1257" s="214" t="s">
        <v>543</v>
      </c>
      <c r="D1257" s="374">
        <v>1</v>
      </c>
      <c r="E1257" s="517">
        <v>41177</v>
      </c>
      <c r="F1257" s="517">
        <v>41018</v>
      </c>
      <c r="G1257" s="517">
        <v>41187</v>
      </c>
      <c r="H1257" s="517">
        <v>41204</v>
      </c>
      <c r="I1257" s="517">
        <v>41204</v>
      </c>
      <c r="J1257" s="382">
        <v>64</v>
      </c>
      <c r="K1257" s="551">
        <v>43153</v>
      </c>
      <c r="L1257" s="561">
        <v>41184</v>
      </c>
      <c r="M1257" s="286"/>
      <c r="N1257" s="214" t="s">
        <v>5206</v>
      </c>
      <c r="O1257" s="1166">
        <v>860000006</v>
      </c>
      <c r="P1257" s="530" t="s">
        <v>1097</v>
      </c>
      <c r="Q1257" s="530" t="s">
        <v>1097</v>
      </c>
      <c r="R1257" s="530" t="s">
        <v>1097</v>
      </c>
      <c r="S1257" s="530" t="s">
        <v>1097</v>
      </c>
      <c r="T1257" s="530" t="s">
        <v>1097</v>
      </c>
      <c r="U1257" s="530" t="s">
        <v>1097</v>
      </c>
      <c r="V1257" s="530" t="s">
        <v>1097</v>
      </c>
      <c r="W1257" s="530" t="s">
        <v>1097</v>
      </c>
      <c r="X1257" s="530" t="s">
        <v>1097</v>
      </c>
      <c r="Y1257" s="530" t="s">
        <v>1097</v>
      </c>
      <c r="Z1257" s="530" t="s">
        <v>1097</v>
      </c>
      <c r="AA1257" s="530" t="s">
        <v>1097</v>
      </c>
      <c r="AB1257" s="214" t="s">
        <v>5207</v>
      </c>
      <c r="AC1257" s="214"/>
      <c r="AD1257" s="214" t="s">
        <v>255</v>
      </c>
      <c r="AE1257" s="214" t="s">
        <v>329</v>
      </c>
      <c r="AF1257" s="214">
        <v>231</v>
      </c>
      <c r="AG1257" s="626"/>
      <c r="AH1257" s="636">
        <v>77249440</v>
      </c>
      <c r="AI1257" s="634">
        <v>19312360</v>
      </c>
      <c r="AJ1257" s="634">
        <v>96561800</v>
      </c>
      <c r="AK1257" s="214" t="s">
        <v>6507</v>
      </c>
      <c r="AL1257" s="214" t="s">
        <v>156</v>
      </c>
      <c r="AM1257" s="86">
        <v>77249440</v>
      </c>
      <c r="AN1257" s="86" t="s">
        <v>14315</v>
      </c>
      <c r="AO1257" s="86" t="s">
        <v>14315</v>
      </c>
      <c r="AP1257" s="97">
        <v>11001</v>
      </c>
      <c r="AQ1257" s="84">
        <v>30000000</v>
      </c>
      <c r="AR1257" s="553">
        <v>41204</v>
      </c>
      <c r="AS1257" s="554">
        <v>287</v>
      </c>
      <c r="AT1257" s="488"/>
      <c r="AU1257" s="553"/>
      <c r="AV1257" s="554"/>
      <c r="AW1257" s="84"/>
      <c r="AX1257" s="553"/>
      <c r="AY1257" s="554"/>
      <c r="AZ1257" s="84"/>
      <c r="BA1257" s="553"/>
      <c r="BB1257" s="554"/>
      <c r="BC1257" s="84"/>
      <c r="BD1257" s="553"/>
      <c r="BE1257" s="554"/>
      <c r="BF1257" s="84"/>
      <c r="BG1257" s="553"/>
      <c r="BH1257" s="554"/>
      <c r="BI1257" s="84"/>
      <c r="BJ1257" s="553"/>
      <c r="BK1257" s="554"/>
      <c r="BL1257" s="84"/>
      <c r="BM1257" s="553"/>
      <c r="BN1257" s="554"/>
      <c r="BO1257" s="84"/>
      <c r="BP1257" s="553"/>
      <c r="BQ1257" s="554"/>
      <c r="BR1257" s="84"/>
      <c r="BS1257" s="553"/>
      <c r="BT1257" s="554"/>
      <c r="BU1257" s="84"/>
      <c r="BV1257" s="553"/>
      <c r="BW1257" s="554"/>
      <c r="BX1257" s="84"/>
      <c r="BY1257" s="553"/>
      <c r="BZ1257" s="554"/>
      <c r="CA1257" s="84"/>
      <c r="CB1257" s="553"/>
      <c r="CC1257" s="554"/>
      <c r="CD1257" s="84"/>
      <c r="CE1257" s="553"/>
      <c r="CF1257" s="554"/>
      <c r="CG1257" s="84"/>
      <c r="CH1257" s="553"/>
      <c r="CI1257" s="554"/>
      <c r="CJ1257" s="554"/>
      <c r="CK1257" s="554"/>
      <c r="CL1257" s="554"/>
      <c r="CM1257" s="554"/>
      <c r="CN1257" s="554"/>
      <c r="CO1257" s="554"/>
      <c r="CP1257" s="554"/>
      <c r="CQ1257" s="554"/>
      <c r="CR1257" s="554"/>
      <c r="CS1257" s="554"/>
      <c r="CT1257" s="554"/>
      <c r="CU1257" s="554"/>
      <c r="CV1257" s="554"/>
      <c r="CW1257" s="554"/>
      <c r="CX1257" s="554"/>
      <c r="CY1257" s="554">
        <v>30000000</v>
      </c>
      <c r="CZ1257" s="84">
        <v>47249440</v>
      </c>
      <c r="DA1257" s="84"/>
      <c r="DB1257" s="856" t="s">
        <v>20280</v>
      </c>
      <c r="DC1257" s="565">
        <v>2</v>
      </c>
      <c r="DD1257" s="928"/>
      <c r="DE1257" s="102" t="s">
        <v>19355</v>
      </c>
      <c r="DF1257" s="928"/>
      <c r="DG1257" s="555" t="s">
        <v>6011</v>
      </c>
      <c r="DH1257" s="214" t="s">
        <v>5201</v>
      </c>
      <c r="DI1257" s="557">
        <v>41184</v>
      </c>
      <c r="DJ1257" s="111">
        <v>41038</v>
      </c>
      <c r="DK1257" s="558">
        <v>20</v>
      </c>
      <c r="DL1257" s="558"/>
      <c r="DM1257" s="619" t="s">
        <v>20592</v>
      </c>
      <c r="DN1257" s="890">
        <v>30000000</v>
      </c>
      <c r="DO1257" s="928"/>
      <c r="DP1257" s="928"/>
      <c r="DQ1257" s="928"/>
      <c r="DR1257" s="928"/>
    </row>
    <row r="1258" spans="1:122" ht="71" customHeight="1" thickTop="1" thickBot="1">
      <c r="A1258" s="214" t="s">
        <v>5202</v>
      </c>
      <c r="B1258" s="214" t="s">
        <v>4152</v>
      </c>
      <c r="C1258" s="214" t="s">
        <v>86</v>
      </c>
      <c r="D1258" s="374">
        <v>0</v>
      </c>
      <c r="E1258" s="517">
        <v>41095</v>
      </c>
      <c r="F1258" s="517">
        <v>41018</v>
      </c>
      <c r="G1258" s="517">
        <v>41095</v>
      </c>
      <c r="H1258" s="517">
        <v>41106</v>
      </c>
      <c r="I1258" s="517">
        <v>41106</v>
      </c>
      <c r="J1258" s="382">
        <v>18</v>
      </c>
      <c r="K1258" s="551">
        <v>41655</v>
      </c>
      <c r="L1258" s="552"/>
      <c r="M1258" s="286"/>
      <c r="N1258" s="214" t="s">
        <v>101</v>
      </c>
      <c r="O1258" s="1166">
        <v>890980040</v>
      </c>
      <c r="P1258" s="530" t="s">
        <v>19114</v>
      </c>
      <c r="Q1258" s="530">
        <v>830037248</v>
      </c>
      <c r="R1258" s="530" t="s">
        <v>19115</v>
      </c>
      <c r="S1258" s="530">
        <v>860063875</v>
      </c>
      <c r="T1258" s="530" t="s">
        <v>1097</v>
      </c>
      <c r="U1258" s="530" t="s">
        <v>1097</v>
      </c>
      <c r="V1258" s="530" t="s">
        <v>1097</v>
      </c>
      <c r="W1258" s="530" t="s">
        <v>1097</v>
      </c>
      <c r="X1258" s="530" t="s">
        <v>1097</v>
      </c>
      <c r="Y1258" s="530" t="s">
        <v>1097</v>
      </c>
      <c r="Z1258" s="530" t="s">
        <v>1097</v>
      </c>
      <c r="AA1258" s="530" t="s">
        <v>1097</v>
      </c>
      <c r="AB1258" s="214" t="s">
        <v>5208</v>
      </c>
      <c r="AC1258" s="214"/>
      <c r="AD1258" s="214" t="s">
        <v>255</v>
      </c>
      <c r="AE1258" s="214" t="s">
        <v>630</v>
      </c>
      <c r="AF1258" s="214">
        <v>231</v>
      </c>
      <c r="AG1258" s="626"/>
      <c r="AH1258" s="636">
        <v>120004976</v>
      </c>
      <c r="AI1258" s="634">
        <v>301754224</v>
      </c>
      <c r="AJ1258" s="634">
        <v>421759200</v>
      </c>
      <c r="AK1258" s="214" t="s">
        <v>5252</v>
      </c>
      <c r="AL1258" s="214" t="s">
        <v>156</v>
      </c>
      <c r="AM1258" s="86">
        <v>120004976</v>
      </c>
      <c r="AN1258" s="86" t="s">
        <v>14361</v>
      </c>
      <c r="AO1258" s="86" t="s">
        <v>8485</v>
      </c>
      <c r="AP1258" s="83" t="s">
        <v>1509</v>
      </c>
      <c r="AQ1258" s="84">
        <v>84003483</v>
      </c>
      <c r="AR1258" s="553">
        <v>41106</v>
      </c>
      <c r="AS1258" s="554">
        <v>219</v>
      </c>
      <c r="AT1258" s="488">
        <v>36001493</v>
      </c>
      <c r="AU1258" s="553">
        <v>41416</v>
      </c>
      <c r="AV1258" s="554">
        <v>486</v>
      </c>
      <c r="AW1258" s="84"/>
      <c r="AX1258" s="553"/>
      <c r="AY1258" s="554"/>
      <c r="AZ1258" s="84"/>
      <c r="BA1258" s="553"/>
      <c r="BB1258" s="554"/>
      <c r="BC1258" s="84"/>
      <c r="BD1258" s="553"/>
      <c r="BE1258" s="554"/>
      <c r="BF1258" s="84"/>
      <c r="BG1258" s="553"/>
      <c r="BH1258" s="554"/>
      <c r="BI1258" s="84"/>
      <c r="BJ1258" s="553"/>
      <c r="BK1258" s="554"/>
      <c r="BL1258" s="84"/>
      <c r="BM1258" s="553"/>
      <c r="BN1258" s="554"/>
      <c r="BO1258" s="84"/>
      <c r="BP1258" s="553"/>
      <c r="BQ1258" s="554"/>
      <c r="BR1258" s="84"/>
      <c r="BS1258" s="553"/>
      <c r="BT1258" s="554"/>
      <c r="BU1258" s="84"/>
      <c r="BV1258" s="553"/>
      <c r="BW1258" s="554"/>
      <c r="BX1258" s="84"/>
      <c r="BY1258" s="553"/>
      <c r="BZ1258" s="554"/>
      <c r="CA1258" s="84"/>
      <c r="CB1258" s="553"/>
      <c r="CC1258" s="554"/>
      <c r="CD1258" s="84"/>
      <c r="CE1258" s="553"/>
      <c r="CF1258" s="554"/>
      <c r="CG1258" s="84"/>
      <c r="CH1258" s="553"/>
      <c r="CI1258" s="554"/>
      <c r="CJ1258" s="554"/>
      <c r="CK1258" s="554"/>
      <c r="CL1258" s="554"/>
      <c r="CM1258" s="554"/>
      <c r="CN1258" s="554"/>
      <c r="CO1258" s="554"/>
      <c r="CP1258" s="554"/>
      <c r="CQ1258" s="554"/>
      <c r="CR1258" s="554"/>
      <c r="CS1258" s="554"/>
      <c r="CT1258" s="554"/>
      <c r="CU1258" s="554"/>
      <c r="CV1258" s="554"/>
      <c r="CW1258" s="554"/>
      <c r="CX1258" s="554"/>
      <c r="CY1258" s="554">
        <v>120004976</v>
      </c>
      <c r="CZ1258" s="84">
        <v>0</v>
      </c>
      <c r="DA1258" s="84"/>
      <c r="DB1258" s="856" t="s">
        <v>20809</v>
      </c>
      <c r="DC1258" s="565">
        <v>2</v>
      </c>
      <c r="DD1258" s="928"/>
      <c r="DE1258" s="102" t="s">
        <v>14525</v>
      </c>
      <c r="DF1258" s="928"/>
      <c r="DG1258" s="555" t="s">
        <v>6012</v>
      </c>
      <c r="DH1258" s="214" t="s">
        <v>5202</v>
      </c>
      <c r="DI1258" s="557"/>
      <c r="DJ1258" s="111">
        <v>41024</v>
      </c>
      <c r="DK1258" s="558">
        <v>6</v>
      </c>
      <c r="DL1258" s="558" t="s">
        <v>15785</v>
      </c>
      <c r="DM1258" s="619" t="s">
        <v>20592</v>
      </c>
      <c r="DN1258" s="890">
        <v>120004976</v>
      </c>
      <c r="DO1258" s="928"/>
      <c r="DP1258" s="928"/>
      <c r="DQ1258" s="928"/>
      <c r="DR1258" s="928"/>
    </row>
    <row r="1259" spans="1:122" ht="71" customHeight="1" thickTop="1" thickBot="1">
      <c r="A1259" s="214" t="s">
        <v>5203</v>
      </c>
      <c r="B1259" s="214" t="s">
        <v>4152</v>
      </c>
      <c r="C1259" s="214" t="s">
        <v>543</v>
      </c>
      <c r="D1259" s="374">
        <v>1</v>
      </c>
      <c r="E1259" s="517">
        <v>41031</v>
      </c>
      <c r="F1259" s="517">
        <v>41018</v>
      </c>
      <c r="G1259" s="517">
        <v>41095</v>
      </c>
      <c r="H1259" s="517">
        <v>41106</v>
      </c>
      <c r="I1259" s="517">
        <v>41106</v>
      </c>
      <c r="J1259" s="382">
        <v>22</v>
      </c>
      <c r="K1259" s="551">
        <v>41775</v>
      </c>
      <c r="L1259" s="561">
        <v>41073</v>
      </c>
      <c r="M1259" s="286"/>
      <c r="N1259" s="214" t="s">
        <v>2753</v>
      </c>
      <c r="O1259" s="1166">
        <v>800075820</v>
      </c>
      <c r="P1259" s="530" t="s">
        <v>19114</v>
      </c>
      <c r="Q1259" s="530">
        <v>830037248</v>
      </c>
      <c r="R1259" s="530" t="s">
        <v>19115</v>
      </c>
      <c r="S1259" s="530">
        <v>860063875</v>
      </c>
      <c r="T1259" s="530" t="s">
        <v>1097</v>
      </c>
      <c r="U1259" s="530" t="s">
        <v>1097</v>
      </c>
      <c r="V1259" s="530" t="s">
        <v>1097</v>
      </c>
      <c r="W1259" s="530" t="s">
        <v>1097</v>
      </c>
      <c r="X1259" s="530" t="s">
        <v>1097</v>
      </c>
      <c r="Y1259" s="530" t="s">
        <v>1097</v>
      </c>
      <c r="Z1259" s="530" t="s">
        <v>1097</v>
      </c>
      <c r="AA1259" s="530" t="s">
        <v>1097</v>
      </c>
      <c r="AB1259" s="214" t="s">
        <v>5209</v>
      </c>
      <c r="AC1259" s="214"/>
      <c r="AD1259" s="214" t="s">
        <v>255</v>
      </c>
      <c r="AE1259" s="214" t="s">
        <v>630</v>
      </c>
      <c r="AF1259" s="214">
        <v>231</v>
      </c>
      <c r="AG1259" s="626"/>
      <c r="AH1259" s="636">
        <v>163600000</v>
      </c>
      <c r="AI1259" s="634">
        <v>272000000</v>
      </c>
      <c r="AJ1259" s="634">
        <v>435600000</v>
      </c>
      <c r="AK1259" s="214" t="s">
        <v>5252</v>
      </c>
      <c r="AL1259" s="214" t="s">
        <v>156</v>
      </c>
      <c r="AM1259" s="86">
        <v>163600000</v>
      </c>
      <c r="AN1259" s="86" t="s">
        <v>14315</v>
      </c>
      <c r="AO1259" s="86" t="s">
        <v>14315</v>
      </c>
      <c r="AP1259" s="97">
        <v>11001</v>
      </c>
      <c r="AQ1259" s="84">
        <v>98160000</v>
      </c>
      <c r="AR1259" s="553">
        <v>41106</v>
      </c>
      <c r="AS1259" s="554">
        <v>219</v>
      </c>
      <c r="AT1259" s="488">
        <v>65440000</v>
      </c>
      <c r="AU1259" s="553">
        <v>41442</v>
      </c>
      <c r="AV1259" s="554">
        <v>508</v>
      </c>
      <c r="AW1259" s="84"/>
      <c r="AX1259" s="553"/>
      <c r="AY1259" s="554"/>
      <c r="AZ1259" s="84"/>
      <c r="BA1259" s="553"/>
      <c r="BB1259" s="554"/>
      <c r="BC1259" s="84"/>
      <c r="BD1259" s="553"/>
      <c r="BE1259" s="554"/>
      <c r="BF1259" s="84"/>
      <c r="BG1259" s="553"/>
      <c r="BH1259" s="554"/>
      <c r="BI1259" s="84"/>
      <c r="BJ1259" s="553"/>
      <c r="BK1259" s="554"/>
      <c r="BL1259" s="84"/>
      <c r="BM1259" s="553"/>
      <c r="BN1259" s="554"/>
      <c r="BO1259" s="84"/>
      <c r="BP1259" s="553"/>
      <c r="BQ1259" s="554"/>
      <c r="BR1259" s="84"/>
      <c r="BS1259" s="553"/>
      <c r="BT1259" s="554"/>
      <c r="BU1259" s="84"/>
      <c r="BV1259" s="553"/>
      <c r="BW1259" s="554"/>
      <c r="BX1259" s="84"/>
      <c r="BY1259" s="553"/>
      <c r="BZ1259" s="554"/>
      <c r="CA1259" s="84"/>
      <c r="CB1259" s="553"/>
      <c r="CC1259" s="554"/>
      <c r="CD1259" s="84"/>
      <c r="CE1259" s="553"/>
      <c r="CF1259" s="554"/>
      <c r="CG1259" s="84"/>
      <c r="CH1259" s="553"/>
      <c r="CI1259" s="554"/>
      <c r="CJ1259" s="554"/>
      <c r="CK1259" s="554"/>
      <c r="CL1259" s="554"/>
      <c r="CM1259" s="554"/>
      <c r="CN1259" s="554"/>
      <c r="CO1259" s="554"/>
      <c r="CP1259" s="554"/>
      <c r="CQ1259" s="554"/>
      <c r="CR1259" s="554"/>
      <c r="CS1259" s="554"/>
      <c r="CT1259" s="554"/>
      <c r="CU1259" s="554"/>
      <c r="CV1259" s="554"/>
      <c r="CW1259" s="554"/>
      <c r="CX1259" s="554"/>
      <c r="CY1259" s="554">
        <v>163600000</v>
      </c>
      <c r="CZ1259" s="84">
        <v>0</v>
      </c>
      <c r="DA1259" s="84"/>
      <c r="DB1259" s="856" t="s">
        <v>20280</v>
      </c>
      <c r="DC1259" s="565">
        <v>2</v>
      </c>
      <c r="DD1259" s="928"/>
      <c r="DE1259" s="102" t="s">
        <v>19355</v>
      </c>
      <c r="DF1259" s="928"/>
      <c r="DG1259" s="555" t="s">
        <v>6013</v>
      </c>
      <c r="DH1259" s="214" t="s">
        <v>5203</v>
      </c>
      <c r="DI1259" s="557">
        <v>41073</v>
      </c>
      <c r="DJ1259" s="111">
        <v>41024</v>
      </c>
      <c r="DK1259" s="558">
        <v>6</v>
      </c>
      <c r="DL1259" s="558" t="s">
        <v>15785</v>
      </c>
      <c r="DM1259" s="619" t="s">
        <v>20592</v>
      </c>
      <c r="DN1259" s="890">
        <v>163600000</v>
      </c>
      <c r="DO1259" s="928"/>
      <c r="DP1259" s="928"/>
      <c r="DQ1259" s="928"/>
      <c r="DR1259" s="928"/>
    </row>
    <row r="1260" spans="1:122" ht="71" customHeight="1" thickTop="1" thickBot="1">
      <c r="A1260" s="214" t="s">
        <v>5204</v>
      </c>
      <c r="B1260" s="214" t="s">
        <v>4781</v>
      </c>
      <c r="C1260" s="214" t="s">
        <v>543</v>
      </c>
      <c r="D1260" s="374">
        <v>0</v>
      </c>
      <c r="E1260" s="517">
        <v>41074</v>
      </c>
      <c r="F1260" s="517">
        <v>41017</v>
      </c>
      <c r="G1260" s="517">
        <v>41075</v>
      </c>
      <c r="H1260" s="517">
        <v>41103</v>
      </c>
      <c r="I1260" s="517">
        <v>41074</v>
      </c>
      <c r="J1260" s="382">
        <v>21</v>
      </c>
      <c r="K1260" s="551">
        <v>41712</v>
      </c>
      <c r="L1260" s="517">
        <v>40904</v>
      </c>
      <c r="M1260" s="286"/>
      <c r="N1260" s="214" t="s">
        <v>5211</v>
      </c>
      <c r="O1260" s="1166">
        <v>800199708</v>
      </c>
      <c r="P1260" s="530" t="s">
        <v>1097</v>
      </c>
      <c r="Q1260" s="530" t="s">
        <v>1097</v>
      </c>
      <c r="R1260" s="530" t="s">
        <v>1097</v>
      </c>
      <c r="S1260" s="530" t="s">
        <v>1097</v>
      </c>
      <c r="T1260" s="530" t="s">
        <v>1097</v>
      </c>
      <c r="U1260" s="530" t="s">
        <v>1097</v>
      </c>
      <c r="V1260" s="530" t="s">
        <v>1097</v>
      </c>
      <c r="W1260" s="530" t="s">
        <v>1097</v>
      </c>
      <c r="X1260" s="530" t="s">
        <v>1097</v>
      </c>
      <c r="Y1260" s="530" t="s">
        <v>1097</v>
      </c>
      <c r="Z1260" s="530" t="s">
        <v>1097</v>
      </c>
      <c r="AA1260" s="530" t="s">
        <v>1097</v>
      </c>
      <c r="AB1260" s="214" t="s">
        <v>5212</v>
      </c>
      <c r="AC1260" s="214"/>
      <c r="AD1260" s="214" t="s">
        <v>226</v>
      </c>
      <c r="AE1260" s="214" t="s">
        <v>189</v>
      </c>
      <c r="AF1260" s="214" t="s">
        <v>6049</v>
      </c>
      <c r="AG1260" s="626"/>
      <c r="AH1260" s="636">
        <v>140000000</v>
      </c>
      <c r="AI1260" s="634">
        <v>60000000</v>
      </c>
      <c r="AJ1260" s="634">
        <v>200000000</v>
      </c>
      <c r="AK1260" s="214" t="s">
        <v>5242</v>
      </c>
      <c r="AL1260" s="214" t="s">
        <v>156</v>
      </c>
      <c r="AM1260" s="86">
        <v>140000000</v>
      </c>
      <c r="AN1260" s="86" t="s">
        <v>1470</v>
      </c>
      <c r="AO1260" s="86" t="s">
        <v>8498</v>
      </c>
      <c r="AP1260" s="83" t="s">
        <v>1536</v>
      </c>
      <c r="AQ1260" s="84">
        <v>70000000</v>
      </c>
      <c r="AR1260" s="553">
        <v>41103</v>
      </c>
      <c r="AS1260" s="554">
        <v>217</v>
      </c>
      <c r="AT1260" s="488">
        <v>70000000</v>
      </c>
      <c r="AU1260" s="553">
        <v>41527</v>
      </c>
      <c r="AV1260" s="554">
        <v>586</v>
      </c>
      <c r="AW1260" s="84"/>
      <c r="AX1260" s="553"/>
      <c r="AY1260" s="554"/>
      <c r="AZ1260" s="84"/>
      <c r="BA1260" s="553"/>
      <c r="BB1260" s="554"/>
      <c r="BC1260" s="84"/>
      <c r="BD1260" s="553"/>
      <c r="BE1260" s="554"/>
      <c r="BF1260" s="84"/>
      <c r="BG1260" s="553"/>
      <c r="BH1260" s="554"/>
      <c r="BI1260" s="84"/>
      <c r="BJ1260" s="553"/>
      <c r="BK1260" s="554"/>
      <c r="BL1260" s="84"/>
      <c r="BM1260" s="553"/>
      <c r="BN1260" s="554"/>
      <c r="BO1260" s="84"/>
      <c r="BP1260" s="553"/>
      <c r="BQ1260" s="554"/>
      <c r="BR1260" s="84"/>
      <c r="BS1260" s="553"/>
      <c r="BT1260" s="554"/>
      <c r="BU1260" s="84"/>
      <c r="BV1260" s="553"/>
      <c r="BW1260" s="554"/>
      <c r="BX1260" s="84"/>
      <c r="BY1260" s="553"/>
      <c r="BZ1260" s="554"/>
      <c r="CA1260" s="84"/>
      <c r="CB1260" s="553"/>
      <c r="CC1260" s="554"/>
      <c r="CD1260" s="84"/>
      <c r="CE1260" s="553"/>
      <c r="CF1260" s="554"/>
      <c r="CG1260" s="84"/>
      <c r="CH1260" s="553"/>
      <c r="CI1260" s="554"/>
      <c r="CJ1260" s="554"/>
      <c r="CK1260" s="554"/>
      <c r="CL1260" s="554"/>
      <c r="CM1260" s="554"/>
      <c r="CN1260" s="554"/>
      <c r="CO1260" s="554"/>
      <c r="CP1260" s="554"/>
      <c r="CQ1260" s="554"/>
      <c r="CR1260" s="554"/>
      <c r="CS1260" s="554"/>
      <c r="CT1260" s="554"/>
      <c r="CU1260" s="554"/>
      <c r="CV1260" s="554"/>
      <c r="CW1260" s="554"/>
      <c r="CX1260" s="554"/>
      <c r="CY1260" s="554">
        <v>140000000</v>
      </c>
      <c r="CZ1260" s="84">
        <v>0</v>
      </c>
      <c r="DA1260" s="84"/>
      <c r="DB1260" s="856" t="s">
        <v>20809</v>
      </c>
      <c r="DC1260" s="565">
        <v>2</v>
      </c>
      <c r="DD1260" s="928"/>
      <c r="DE1260" s="102" t="s">
        <v>19355</v>
      </c>
      <c r="DF1260" s="928"/>
      <c r="DG1260" s="555" t="s">
        <v>6014</v>
      </c>
      <c r="DH1260" s="214" t="s">
        <v>5204</v>
      </c>
      <c r="DI1260" s="557"/>
      <c r="DJ1260" s="111">
        <v>41022</v>
      </c>
      <c r="DK1260" s="558">
        <v>5</v>
      </c>
      <c r="DL1260" s="558" t="s">
        <v>15785</v>
      </c>
      <c r="DM1260" s="619" t="s">
        <v>20702</v>
      </c>
      <c r="DN1260" s="890">
        <v>140000000</v>
      </c>
      <c r="DO1260" s="928"/>
      <c r="DP1260" s="928"/>
      <c r="DQ1260" s="928"/>
      <c r="DR1260" s="928"/>
    </row>
    <row r="1261" spans="1:122" ht="60.75" customHeight="1" thickTop="1" thickBot="1">
      <c r="A1261" s="214" t="s">
        <v>5210</v>
      </c>
      <c r="B1261" s="214" t="s">
        <v>5193</v>
      </c>
      <c r="C1261" s="214" t="s">
        <v>86</v>
      </c>
      <c r="D1261" s="374">
        <v>0</v>
      </c>
      <c r="E1261" s="517">
        <v>41072</v>
      </c>
      <c r="F1261" s="517">
        <v>41018</v>
      </c>
      <c r="G1261" s="517">
        <v>41073</v>
      </c>
      <c r="H1261" s="517">
        <v>41085</v>
      </c>
      <c r="I1261" s="517">
        <v>41085</v>
      </c>
      <c r="J1261" s="382">
        <v>64</v>
      </c>
      <c r="K1261" s="551">
        <v>43033</v>
      </c>
      <c r="L1261" s="552"/>
      <c r="M1261" s="286"/>
      <c r="N1261" s="214" t="s">
        <v>598</v>
      </c>
      <c r="O1261" s="1166">
        <v>890399010</v>
      </c>
      <c r="P1261" s="530" t="s">
        <v>1097</v>
      </c>
      <c r="Q1261" s="530" t="s">
        <v>1097</v>
      </c>
      <c r="R1261" s="530" t="s">
        <v>1097</v>
      </c>
      <c r="S1261" s="530" t="s">
        <v>1097</v>
      </c>
      <c r="T1261" s="530" t="s">
        <v>1097</v>
      </c>
      <c r="U1261" s="530" t="s">
        <v>1097</v>
      </c>
      <c r="V1261" s="530" t="s">
        <v>1097</v>
      </c>
      <c r="W1261" s="530" t="s">
        <v>1097</v>
      </c>
      <c r="X1261" s="530" t="s">
        <v>1097</v>
      </c>
      <c r="Y1261" s="530" t="s">
        <v>1097</v>
      </c>
      <c r="Z1261" s="530" t="s">
        <v>1097</v>
      </c>
      <c r="AA1261" s="530" t="s">
        <v>1097</v>
      </c>
      <c r="AB1261" s="214" t="s">
        <v>5215</v>
      </c>
      <c r="AC1261" s="214"/>
      <c r="AD1261" s="214" t="s">
        <v>255</v>
      </c>
      <c r="AE1261" s="214" t="s">
        <v>1065</v>
      </c>
      <c r="AF1261" s="214">
        <v>231</v>
      </c>
      <c r="AG1261" s="626"/>
      <c r="AH1261" s="636">
        <v>62000000</v>
      </c>
      <c r="AI1261" s="634">
        <v>16575000</v>
      </c>
      <c r="AJ1261" s="634">
        <v>78575000</v>
      </c>
      <c r="AK1261" s="214" t="s">
        <v>6005</v>
      </c>
      <c r="AL1261" s="214" t="s">
        <v>156</v>
      </c>
      <c r="AM1261" s="86">
        <v>62000000</v>
      </c>
      <c r="AN1261" s="86" t="s">
        <v>1452</v>
      </c>
      <c r="AO1261" s="86" t="s">
        <v>11428</v>
      </c>
      <c r="AP1261" s="83" t="s">
        <v>1543</v>
      </c>
      <c r="AQ1261" s="84">
        <v>30000000</v>
      </c>
      <c r="AR1261" s="553">
        <v>41085</v>
      </c>
      <c r="AS1261" s="554">
        <v>204</v>
      </c>
      <c r="AT1261" s="488"/>
      <c r="AU1261" s="553"/>
      <c r="AV1261" s="554"/>
      <c r="AW1261" s="84"/>
      <c r="AX1261" s="553"/>
      <c r="AY1261" s="554"/>
      <c r="AZ1261" s="84"/>
      <c r="BA1261" s="553"/>
      <c r="BB1261" s="554"/>
      <c r="BC1261" s="84"/>
      <c r="BD1261" s="553"/>
      <c r="BE1261" s="554"/>
      <c r="BF1261" s="84"/>
      <c r="BG1261" s="553"/>
      <c r="BH1261" s="554"/>
      <c r="BI1261" s="84"/>
      <c r="BJ1261" s="553"/>
      <c r="BK1261" s="554"/>
      <c r="BL1261" s="84"/>
      <c r="BM1261" s="553"/>
      <c r="BN1261" s="554"/>
      <c r="BO1261" s="84"/>
      <c r="BP1261" s="553"/>
      <c r="BQ1261" s="554"/>
      <c r="BR1261" s="84"/>
      <c r="BS1261" s="553"/>
      <c r="BT1261" s="554"/>
      <c r="BU1261" s="84"/>
      <c r="BV1261" s="553"/>
      <c r="BW1261" s="554"/>
      <c r="BX1261" s="84"/>
      <c r="BY1261" s="553"/>
      <c r="BZ1261" s="554"/>
      <c r="CA1261" s="84"/>
      <c r="CB1261" s="553"/>
      <c r="CC1261" s="554"/>
      <c r="CD1261" s="84"/>
      <c r="CE1261" s="553"/>
      <c r="CF1261" s="554"/>
      <c r="CG1261" s="84"/>
      <c r="CH1261" s="553"/>
      <c r="CI1261" s="554"/>
      <c r="CJ1261" s="554"/>
      <c r="CK1261" s="554"/>
      <c r="CL1261" s="554"/>
      <c r="CM1261" s="554"/>
      <c r="CN1261" s="554"/>
      <c r="CO1261" s="554"/>
      <c r="CP1261" s="554"/>
      <c r="CQ1261" s="554"/>
      <c r="CR1261" s="554"/>
      <c r="CS1261" s="554"/>
      <c r="CT1261" s="554"/>
      <c r="CU1261" s="554"/>
      <c r="CV1261" s="554"/>
      <c r="CW1261" s="554"/>
      <c r="CX1261" s="554"/>
      <c r="CY1261" s="554">
        <v>30000000</v>
      </c>
      <c r="CZ1261" s="84">
        <v>32000000</v>
      </c>
      <c r="DA1261" s="84"/>
      <c r="DB1261" s="856" t="s">
        <v>20280</v>
      </c>
      <c r="DC1261" s="565">
        <v>2</v>
      </c>
      <c r="DD1261" s="928"/>
      <c r="DE1261" s="102" t="s">
        <v>19355</v>
      </c>
      <c r="DF1261" s="928"/>
      <c r="DG1261" s="555" t="s">
        <v>6015</v>
      </c>
      <c r="DH1261" s="214" t="s">
        <v>5210</v>
      </c>
      <c r="DI1261" s="557"/>
      <c r="DJ1261" s="111">
        <v>41038</v>
      </c>
      <c r="DK1261" s="558">
        <v>20</v>
      </c>
      <c r="DL1261" s="558" t="s">
        <v>15785</v>
      </c>
      <c r="DM1261" s="619" t="s">
        <v>20592</v>
      </c>
      <c r="DN1261" s="890">
        <v>30000000</v>
      </c>
      <c r="DO1261" s="928"/>
      <c r="DP1261" s="928"/>
      <c r="DQ1261" s="928"/>
      <c r="DR1261" s="928"/>
    </row>
    <row r="1262" spans="1:122" ht="71" customHeight="1" thickTop="1" thickBot="1">
      <c r="A1262" s="214" t="s">
        <v>5213</v>
      </c>
      <c r="B1262" s="214" t="s">
        <v>5193</v>
      </c>
      <c r="C1262" s="214" t="s">
        <v>86</v>
      </c>
      <c r="D1262" s="374">
        <v>0</v>
      </c>
      <c r="E1262" s="517">
        <v>41123</v>
      </c>
      <c r="F1262" s="517">
        <v>41018</v>
      </c>
      <c r="G1262" s="517">
        <v>41131</v>
      </c>
      <c r="H1262" s="517">
        <v>41142</v>
      </c>
      <c r="I1262" s="517">
        <v>41142</v>
      </c>
      <c r="J1262" s="382">
        <v>64</v>
      </c>
      <c r="K1262" s="551">
        <v>43090</v>
      </c>
      <c r="L1262" s="552"/>
      <c r="M1262" s="286"/>
      <c r="N1262" s="214" t="s">
        <v>14444</v>
      </c>
      <c r="O1262" s="1166">
        <v>891500319</v>
      </c>
      <c r="P1262" s="530" t="s">
        <v>1097</v>
      </c>
      <c r="Q1262" s="530" t="s">
        <v>1097</v>
      </c>
      <c r="R1262" s="530" t="s">
        <v>1097</v>
      </c>
      <c r="S1262" s="530" t="s">
        <v>1097</v>
      </c>
      <c r="T1262" s="530" t="s">
        <v>1097</v>
      </c>
      <c r="U1262" s="530" t="s">
        <v>1097</v>
      </c>
      <c r="V1262" s="530" t="s">
        <v>1097</v>
      </c>
      <c r="W1262" s="530" t="s">
        <v>1097</v>
      </c>
      <c r="X1262" s="530" t="s">
        <v>1097</v>
      </c>
      <c r="Y1262" s="530" t="s">
        <v>1097</v>
      </c>
      <c r="Z1262" s="530" t="s">
        <v>1097</v>
      </c>
      <c r="AA1262" s="530" t="s">
        <v>1097</v>
      </c>
      <c r="AB1262" s="214" t="s">
        <v>5216</v>
      </c>
      <c r="AC1262" s="214"/>
      <c r="AD1262" s="214" t="s">
        <v>255</v>
      </c>
      <c r="AE1262" s="214" t="s">
        <v>1065</v>
      </c>
      <c r="AF1262" s="214">
        <v>231</v>
      </c>
      <c r="AG1262" s="626"/>
      <c r="AH1262" s="636">
        <v>76350000</v>
      </c>
      <c r="AI1262" s="634">
        <v>47000000</v>
      </c>
      <c r="AJ1262" s="634">
        <v>123350000</v>
      </c>
      <c r="AK1262" s="214" t="s">
        <v>6005</v>
      </c>
      <c r="AL1262" s="214" t="s">
        <v>156</v>
      </c>
      <c r="AM1262" s="86">
        <v>76350000</v>
      </c>
      <c r="AN1262" s="531" t="s">
        <v>1455</v>
      </c>
      <c r="AO1262" s="531" t="s">
        <v>11046</v>
      </c>
      <c r="AP1262" s="83" t="s">
        <v>1511</v>
      </c>
      <c r="AQ1262" s="84">
        <v>30000000</v>
      </c>
      <c r="AR1262" s="553">
        <v>41142</v>
      </c>
      <c r="AS1262" s="554">
        <v>241</v>
      </c>
      <c r="AT1262" s="488"/>
      <c r="AU1262" s="553"/>
      <c r="AV1262" s="554"/>
      <c r="AW1262" s="84"/>
      <c r="AX1262" s="553"/>
      <c r="AY1262" s="554"/>
      <c r="AZ1262" s="84"/>
      <c r="BA1262" s="553"/>
      <c r="BB1262" s="554"/>
      <c r="BC1262" s="84"/>
      <c r="BD1262" s="553"/>
      <c r="BE1262" s="554"/>
      <c r="BF1262" s="84"/>
      <c r="BG1262" s="553"/>
      <c r="BH1262" s="554"/>
      <c r="BI1262" s="84"/>
      <c r="BJ1262" s="553"/>
      <c r="BK1262" s="554"/>
      <c r="BL1262" s="84"/>
      <c r="BM1262" s="553"/>
      <c r="BN1262" s="554"/>
      <c r="BO1262" s="84"/>
      <c r="BP1262" s="553"/>
      <c r="BQ1262" s="554"/>
      <c r="BR1262" s="84"/>
      <c r="BS1262" s="553"/>
      <c r="BT1262" s="554"/>
      <c r="BU1262" s="84"/>
      <c r="BV1262" s="553"/>
      <c r="BW1262" s="554"/>
      <c r="BX1262" s="84"/>
      <c r="BY1262" s="553"/>
      <c r="BZ1262" s="554"/>
      <c r="CA1262" s="84"/>
      <c r="CB1262" s="553"/>
      <c r="CC1262" s="554"/>
      <c r="CD1262" s="84"/>
      <c r="CE1262" s="553"/>
      <c r="CF1262" s="554"/>
      <c r="CG1262" s="84"/>
      <c r="CH1262" s="553"/>
      <c r="CI1262" s="554"/>
      <c r="CJ1262" s="554"/>
      <c r="CK1262" s="554"/>
      <c r="CL1262" s="554"/>
      <c r="CM1262" s="554"/>
      <c r="CN1262" s="554"/>
      <c r="CO1262" s="554"/>
      <c r="CP1262" s="554"/>
      <c r="CQ1262" s="554"/>
      <c r="CR1262" s="554"/>
      <c r="CS1262" s="554"/>
      <c r="CT1262" s="554"/>
      <c r="CU1262" s="554"/>
      <c r="CV1262" s="554"/>
      <c r="CW1262" s="554"/>
      <c r="CX1262" s="554"/>
      <c r="CY1262" s="554">
        <v>30000000</v>
      </c>
      <c r="CZ1262" s="84">
        <v>46350000</v>
      </c>
      <c r="DA1262" s="84"/>
      <c r="DB1262" s="856" t="s">
        <v>20280</v>
      </c>
      <c r="DC1262" s="565">
        <v>2</v>
      </c>
      <c r="DD1262" s="928"/>
      <c r="DE1262" s="102" t="s">
        <v>19355</v>
      </c>
      <c r="DF1262" s="928"/>
      <c r="DG1262" s="555" t="s">
        <v>6016</v>
      </c>
      <c r="DH1262" s="214" t="s">
        <v>5213</v>
      </c>
      <c r="DI1262" s="557"/>
      <c r="DJ1262" s="111">
        <v>41038</v>
      </c>
      <c r="DK1262" s="558">
        <v>20</v>
      </c>
      <c r="DL1262" s="558"/>
      <c r="DM1262" s="619" t="s">
        <v>20592</v>
      </c>
      <c r="DN1262" s="890">
        <v>30000000</v>
      </c>
      <c r="DO1262" s="928"/>
      <c r="DP1262" s="928"/>
      <c r="DQ1262" s="928"/>
      <c r="DR1262" s="928"/>
    </row>
    <row r="1263" spans="1:122" ht="71" customHeight="1" thickTop="1" thickBot="1">
      <c r="A1263" s="214" t="s">
        <v>5214</v>
      </c>
      <c r="B1263" s="214" t="s">
        <v>5193</v>
      </c>
      <c r="C1263" s="214" t="s">
        <v>86</v>
      </c>
      <c r="D1263" s="374">
        <v>0</v>
      </c>
      <c r="E1263" s="517">
        <v>41123</v>
      </c>
      <c r="F1263" s="517">
        <v>41018</v>
      </c>
      <c r="G1263" s="517">
        <v>41131</v>
      </c>
      <c r="H1263" s="517">
        <v>41142</v>
      </c>
      <c r="I1263" s="517">
        <v>41142</v>
      </c>
      <c r="J1263" s="382">
        <v>64</v>
      </c>
      <c r="K1263" s="551">
        <v>43090</v>
      </c>
      <c r="L1263" s="552"/>
      <c r="M1263" s="286"/>
      <c r="N1263" s="214" t="s">
        <v>14444</v>
      </c>
      <c r="O1263" s="1166">
        <v>891500319</v>
      </c>
      <c r="P1263" s="530" t="s">
        <v>1097</v>
      </c>
      <c r="Q1263" s="530" t="s">
        <v>1097</v>
      </c>
      <c r="R1263" s="530" t="s">
        <v>1097</v>
      </c>
      <c r="S1263" s="530" t="s">
        <v>1097</v>
      </c>
      <c r="T1263" s="530" t="s">
        <v>1097</v>
      </c>
      <c r="U1263" s="530" t="s">
        <v>1097</v>
      </c>
      <c r="V1263" s="530" t="s">
        <v>1097</v>
      </c>
      <c r="W1263" s="530" t="s">
        <v>1097</v>
      </c>
      <c r="X1263" s="530" t="s">
        <v>1097</v>
      </c>
      <c r="Y1263" s="530" t="s">
        <v>1097</v>
      </c>
      <c r="Z1263" s="530" t="s">
        <v>1097</v>
      </c>
      <c r="AA1263" s="530" t="s">
        <v>1097</v>
      </c>
      <c r="AB1263" s="214" t="s">
        <v>5217</v>
      </c>
      <c r="AC1263" s="214"/>
      <c r="AD1263" s="214" t="s">
        <v>255</v>
      </c>
      <c r="AE1263" s="214" t="s">
        <v>1065</v>
      </c>
      <c r="AF1263" s="214">
        <v>231</v>
      </c>
      <c r="AG1263" s="626"/>
      <c r="AH1263" s="636">
        <v>76350000</v>
      </c>
      <c r="AI1263" s="634">
        <v>47000000</v>
      </c>
      <c r="AJ1263" s="634">
        <v>123350000</v>
      </c>
      <c r="AK1263" s="214" t="s">
        <v>6005</v>
      </c>
      <c r="AL1263" s="214" t="s">
        <v>156</v>
      </c>
      <c r="AM1263" s="86">
        <v>76350000</v>
      </c>
      <c r="AN1263" s="531" t="s">
        <v>1455</v>
      </c>
      <c r="AO1263" s="531" t="s">
        <v>11046</v>
      </c>
      <c r="AP1263" s="83" t="s">
        <v>1511</v>
      </c>
      <c r="AQ1263" s="84">
        <v>30000000</v>
      </c>
      <c r="AR1263" s="553">
        <v>41142</v>
      </c>
      <c r="AS1263" s="554">
        <v>241</v>
      </c>
      <c r="AT1263" s="488"/>
      <c r="AU1263" s="553"/>
      <c r="AV1263" s="554"/>
      <c r="AW1263" s="84"/>
      <c r="AX1263" s="553"/>
      <c r="AY1263" s="554"/>
      <c r="AZ1263" s="84"/>
      <c r="BA1263" s="553"/>
      <c r="BB1263" s="554"/>
      <c r="BC1263" s="84"/>
      <c r="BD1263" s="553"/>
      <c r="BE1263" s="554"/>
      <c r="BF1263" s="84"/>
      <c r="BG1263" s="553"/>
      <c r="BH1263" s="554"/>
      <c r="BI1263" s="84"/>
      <c r="BJ1263" s="553"/>
      <c r="BK1263" s="554"/>
      <c r="BL1263" s="84"/>
      <c r="BM1263" s="553"/>
      <c r="BN1263" s="554"/>
      <c r="BO1263" s="84"/>
      <c r="BP1263" s="553"/>
      <c r="BQ1263" s="554"/>
      <c r="BR1263" s="84"/>
      <c r="BS1263" s="553"/>
      <c r="BT1263" s="554"/>
      <c r="BU1263" s="84"/>
      <c r="BV1263" s="553"/>
      <c r="BW1263" s="554"/>
      <c r="BX1263" s="84"/>
      <c r="BY1263" s="553"/>
      <c r="BZ1263" s="554"/>
      <c r="CA1263" s="84"/>
      <c r="CB1263" s="553"/>
      <c r="CC1263" s="554"/>
      <c r="CD1263" s="84"/>
      <c r="CE1263" s="553"/>
      <c r="CF1263" s="554"/>
      <c r="CG1263" s="84"/>
      <c r="CH1263" s="553"/>
      <c r="CI1263" s="554"/>
      <c r="CJ1263" s="554"/>
      <c r="CK1263" s="554"/>
      <c r="CL1263" s="554"/>
      <c r="CM1263" s="554"/>
      <c r="CN1263" s="554"/>
      <c r="CO1263" s="554"/>
      <c r="CP1263" s="554"/>
      <c r="CQ1263" s="554"/>
      <c r="CR1263" s="554"/>
      <c r="CS1263" s="554"/>
      <c r="CT1263" s="554"/>
      <c r="CU1263" s="554"/>
      <c r="CV1263" s="554"/>
      <c r="CW1263" s="554"/>
      <c r="CX1263" s="554"/>
      <c r="CY1263" s="554">
        <v>30000000</v>
      </c>
      <c r="CZ1263" s="84">
        <v>46350000</v>
      </c>
      <c r="DA1263" s="84"/>
      <c r="DB1263" s="856" t="s">
        <v>20280</v>
      </c>
      <c r="DC1263" s="565">
        <v>2</v>
      </c>
      <c r="DD1263" s="928"/>
      <c r="DE1263" s="102" t="s">
        <v>19355</v>
      </c>
      <c r="DF1263" s="928"/>
      <c r="DG1263" s="555" t="s">
        <v>6017</v>
      </c>
      <c r="DH1263" s="214" t="s">
        <v>5214</v>
      </c>
      <c r="DI1263" s="557"/>
      <c r="DJ1263" s="111">
        <v>41038</v>
      </c>
      <c r="DK1263" s="558">
        <v>20</v>
      </c>
      <c r="DL1263" s="558"/>
      <c r="DM1263" s="619" t="s">
        <v>20592</v>
      </c>
      <c r="DN1263" s="890">
        <v>30000000</v>
      </c>
      <c r="DO1263" s="928"/>
      <c r="DP1263" s="928"/>
      <c r="DQ1263" s="928"/>
      <c r="DR1263" s="928"/>
    </row>
    <row r="1264" spans="1:122" ht="60.75" customHeight="1" thickTop="1" thickBot="1">
      <c r="A1264" s="214" t="s">
        <v>5219</v>
      </c>
      <c r="B1264" s="214" t="s">
        <v>4738</v>
      </c>
      <c r="C1264" s="214" t="s">
        <v>541</v>
      </c>
      <c r="D1264" s="374">
        <v>0</v>
      </c>
      <c r="E1264" s="517">
        <v>41033</v>
      </c>
      <c r="F1264" s="517">
        <v>41019</v>
      </c>
      <c r="G1264" s="517">
        <v>41044</v>
      </c>
      <c r="H1264" s="517">
        <v>41057</v>
      </c>
      <c r="I1264" s="517">
        <v>41057</v>
      </c>
      <c r="J1264" s="382">
        <v>6</v>
      </c>
      <c r="K1264" s="551">
        <v>41241</v>
      </c>
      <c r="L1264" s="561">
        <v>41054</v>
      </c>
      <c r="M1264" s="286"/>
      <c r="N1264" s="214" t="s">
        <v>101</v>
      </c>
      <c r="O1264" s="1166">
        <v>890980040</v>
      </c>
      <c r="P1264" s="530"/>
      <c r="Q1264" s="530"/>
      <c r="R1264" s="530"/>
      <c r="S1264" s="530"/>
      <c r="T1264" s="530"/>
      <c r="U1264" s="530"/>
      <c r="V1264" s="530"/>
      <c r="W1264" s="530"/>
      <c r="X1264" s="530"/>
      <c r="Y1264" s="530"/>
      <c r="Z1264" s="530"/>
      <c r="AA1264" s="530"/>
      <c r="AB1264" s="214" t="s">
        <v>5224</v>
      </c>
      <c r="AC1264" s="214" t="s">
        <v>220</v>
      </c>
      <c r="AD1264" s="214" t="s">
        <v>226</v>
      </c>
      <c r="AE1264" s="214" t="s">
        <v>189</v>
      </c>
      <c r="AF1264" s="214" t="s">
        <v>7714</v>
      </c>
      <c r="AG1264" s="626"/>
      <c r="AH1264" s="636">
        <v>11790000</v>
      </c>
      <c r="AI1264" s="634">
        <v>8342400</v>
      </c>
      <c r="AJ1264" s="634">
        <v>20132400</v>
      </c>
      <c r="AK1264" s="214" t="s">
        <v>5252</v>
      </c>
      <c r="AL1264" s="214" t="s">
        <v>156</v>
      </c>
      <c r="AM1264" s="86">
        <v>11790000</v>
      </c>
      <c r="AN1264" s="86" t="s">
        <v>14361</v>
      </c>
      <c r="AO1264" s="86" t="s">
        <v>8485</v>
      </c>
      <c r="AP1264" s="83" t="s">
        <v>1509</v>
      </c>
      <c r="AQ1264" s="84">
        <v>11790000</v>
      </c>
      <c r="AR1264" s="553">
        <v>41057</v>
      </c>
      <c r="AS1264" s="554">
        <v>178</v>
      </c>
      <c r="AT1264" s="488"/>
      <c r="AU1264" s="553"/>
      <c r="AV1264" s="554"/>
      <c r="AW1264" s="84"/>
      <c r="AX1264" s="553"/>
      <c r="AY1264" s="554"/>
      <c r="AZ1264" s="84"/>
      <c r="BA1264" s="553"/>
      <c r="BB1264" s="554"/>
      <c r="BC1264" s="84"/>
      <c r="BD1264" s="553"/>
      <c r="BE1264" s="554"/>
      <c r="BF1264" s="84"/>
      <c r="BG1264" s="553"/>
      <c r="BH1264" s="554"/>
      <c r="BI1264" s="84"/>
      <c r="BJ1264" s="553"/>
      <c r="BK1264" s="554"/>
      <c r="BL1264" s="84"/>
      <c r="BM1264" s="553"/>
      <c r="BN1264" s="554"/>
      <c r="BO1264" s="84"/>
      <c r="BP1264" s="553"/>
      <c r="BQ1264" s="554"/>
      <c r="BR1264" s="84"/>
      <c r="BS1264" s="553"/>
      <c r="BT1264" s="554"/>
      <c r="BU1264" s="84"/>
      <c r="BV1264" s="553"/>
      <c r="BW1264" s="554"/>
      <c r="BX1264" s="84"/>
      <c r="BY1264" s="553"/>
      <c r="BZ1264" s="554"/>
      <c r="CA1264" s="84"/>
      <c r="CB1264" s="553"/>
      <c r="CC1264" s="554"/>
      <c r="CD1264" s="84"/>
      <c r="CE1264" s="553"/>
      <c r="CF1264" s="554"/>
      <c r="CG1264" s="84"/>
      <c r="CH1264" s="553"/>
      <c r="CI1264" s="554"/>
      <c r="CJ1264" s="554"/>
      <c r="CK1264" s="554"/>
      <c r="CL1264" s="554"/>
      <c r="CM1264" s="554"/>
      <c r="CN1264" s="554"/>
      <c r="CO1264" s="554"/>
      <c r="CP1264" s="554"/>
      <c r="CQ1264" s="554"/>
      <c r="CR1264" s="554"/>
      <c r="CS1264" s="554"/>
      <c r="CT1264" s="554"/>
      <c r="CU1264" s="554"/>
      <c r="CV1264" s="554"/>
      <c r="CW1264" s="554"/>
      <c r="CX1264" s="554"/>
      <c r="CY1264" s="554">
        <v>11790000</v>
      </c>
      <c r="CZ1264" s="84">
        <v>0</v>
      </c>
      <c r="DA1264" s="84"/>
      <c r="DB1264" s="856" t="s">
        <v>20809</v>
      </c>
      <c r="DC1264" s="565">
        <v>1</v>
      </c>
      <c r="DD1264" s="928"/>
      <c r="DE1264" s="102" t="s">
        <v>19355</v>
      </c>
      <c r="DF1264" s="928"/>
      <c r="DG1264" s="555"/>
      <c r="DH1264" s="214" t="s">
        <v>5219</v>
      </c>
      <c r="DI1264" s="557">
        <v>41054</v>
      </c>
      <c r="DJ1264" s="111">
        <v>41024</v>
      </c>
      <c r="DK1264" s="558">
        <v>5</v>
      </c>
      <c r="DL1264" s="558" t="s">
        <v>15785</v>
      </c>
      <c r="DM1264" s="619" t="s">
        <v>20612</v>
      </c>
      <c r="DN1264" s="890">
        <v>11790000</v>
      </c>
      <c r="DO1264" s="928"/>
      <c r="DP1264" s="928"/>
      <c r="DQ1264" s="928"/>
      <c r="DR1264" s="928"/>
    </row>
    <row r="1265" spans="1:122" ht="60.75" customHeight="1" thickTop="1" thickBot="1">
      <c r="A1265" s="214" t="s">
        <v>5220</v>
      </c>
      <c r="B1265" s="214" t="s">
        <v>4738</v>
      </c>
      <c r="C1265" s="214" t="s">
        <v>541</v>
      </c>
      <c r="D1265" s="374">
        <v>0</v>
      </c>
      <c r="E1265" s="517">
        <v>41024</v>
      </c>
      <c r="F1265" s="517">
        <v>41019</v>
      </c>
      <c r="G1265" s="517">
        <v>41032</v>
      </c>
      <c r="H1265" s="517">
        <v>41040</v>
      </c>
      <c r="I1265" s="517">
        <v>41040</v>
      </c>
      <c r="J1265" s="382">
        <v>6</v>
      </c>
      <c r="K1265" s="551">
        <v>41224</v>
      </c>
      <c r="L1265" s="552"/>
      <c r="M1265" s="286"/>
      <c r="N1265" s="214" t="s">
        <v>638</v>
      </c>
      <c r="O1265" s="1166">
        <v>890000032</v>
      </c>
      <c r="P1265" s="530"/>
      <c r="Q1265" s="530"/>
      <c r="R1265" s="530"/>
      <c r="S1265" s="530"/>
      <c r="T1265" s="530"/>
      <c r="U1265" s="530"/>
      <c r="V1265" s="530"/>
      <c r="W1265" s="530"/>
      <c r="X1265" s="530"/>
      <c r="Y1265" s="530"/>
      <c r="Z1265" s="530"/>
      <c r="AA1265" s="530"/>
      <c r="AB1265" s="214" t="s">
        <v>5225</v>
      </c>
      <c r="AC1265" s="214" t="s">
        <v>220</v>
      </c>
      <c r="AD1265" s="214" t="s">
        <v>226</v>
      </c>
      <c r="AE1265" s="214" t="s">
        <v>189</v>
      </c>
      <c r="AF1265" s="214" t="s">
        <v>7714</v>
      </c>
      <c r="AG1265" s="626"/>
      <c r="AH1265" s="636">
        <v>15000000</v>
      </c>
      <c r="AI1265" s="634">
        <v>17952800</v>
      </c>
      <c r="AJ1265" s="634">
        <v>32952800</v>
      </c>
      <c r="AK1265" s="214" t="s">
        <v>14062</v>
      </c>
      <c r="AL1265" s="214" t="s">
        <v>13003</v>
      </c>
      <c r="AM1265" s="86">
        <v>15000000</v>
      </c>
      <c r="AN1265" s="86" t="s">
        <v>1459</v>
      </c>
      <c r="AO1265" s="86" t="s">
        <v>12895</v>
      </c>
      <c r="AP1265" s="83" t="s">
        <v>1522</v>
      </c>
      <c r="AQ1265" s="84">
        <v>15000000</v>
      </c>
      <c r="AR1265" s="553">
        <v>41040</v>
      </c>
      <c r="AS1265" s="554">
        <v>168</v>
      </c>
      <c r="AT1265" s="488"/>
      <c r="AU1265" s="553"/>
      <c r="AV1265" s="554"/>
      <c r="AW1265" s="84"/>
      <c r="AX1265" s="553"/>
      <c r="AY1265" s="554"/>
      <c r="AZ1265" s="84"/>
      <c r="BA1265" s="553"/>
      <c r="BB1265" s="554"/>
      <c r="BC1265" s="84"/>
      <c r="BD1265" s="553"/>
      <c r="BE1265" s="554"/>
      <c r="BF1265" s="84"/>
      <c r="BG1265" s="553"/>
      <c r="BH1265" s="554"/>
      <c r="BI1265" s="84"/>
      <c r="BJ1265" s="553"/>
      <c r="BK1265" s="554"/>
      <c r="BL1265" s="84"/>
      <c r="BM1265" s="553"/>
      <c r="BN1265" s="554"/>
      <c r="BO1265" s="84"/>
      <c r="BP1265" s="553"/>
      <c r="BQ1265" s="554"/>
      <c r="BR1265" s="84"/>
      <c r="BS1265" s="553"/>
      <c r="BT1265" s="554"/>
      <c r="BU1265" s="84"/>
      <c r="BV1265" s="553"/>
      <c r="BW1265" s="554"/>
      <c r="BX1265" s="84"/>
      <c r="BY1265" s="553"/>
      <c r="BZ1265" s="554"/>
      <c r="CA1265" s="84"/>
      <c r="CB1265" s="553"/>
      <c r="CC1265" s="554"/>
      <c r="CD1265" s="84"/>
      <c r="CE1265" s="553"/>
      <c r="CF1265" s="554"/>
      <c r="CG1265" s="84"/>
      <c r="CH1265" s="553"/>
      <c r="CI1265" s="554"/>
      <c r="CJ1265" s="554"/>
      <c r="CK1265" s="554"/>
      <c r="CL1265" s="554"/>
      <c r="CM1265" s="554"/>
      <c r="CN1265" s="554"/>
      <c r="CO1265" s="554"/>
      <c r="CP1265" s="554"/>
      <c r="CQ1265" s="554"/>
      <c r="CR1265" s="554"/>
      <c r="CS1265" s="554"/>
      <c r="CT1265" s="554"/>
      <c r="CU1265" s="554"/>
      <c r="CV1265" s="554"/>
      <c r="CW1265" s="554"/>
      <c r="CX1265" s="554"/>
      <c r="CY1265" s="554">
        <v>15000000</v>
      </c>
      <c r="CZ1265" s="84">
        <v>0</v>
      </c>
      <c r="DA1265" s="84"/>
      <c r="DB1265" s="727" t="s">
        <v>13003</v>
      </c>
      <c r="DC1265" s="565">
        <v>1</v>
      </c>
      <c r="DD1265" s="928"/>
      <c r="DE1265" s="102" t="s">
        <v>19355</v>
      </c>
      <c r="DF1265" s="928"/>
      <c r="DG1265" s="555"/>
      <c r="DH1265" s="214" t="s">
        <v>5220</v>
      </c>
      <c r="DI1265" s="557"/>
      <c r="DJ1265" s="111">
        <v>41024</v>
      </c>
      <c r="DK1265" s="558">
        <v>5</v>
      </c>
      <c r="DL1265" s="558"/>
      <c r="DM1265" s="619" t="s">
        <v>20613</v>
      </c>
      <c r="DN1265" s="890">
        <v>15000000</v>
      </c>
      <c r="DO1265" s="928"/>
      <c r="DP1265" s="928"/>
      <c r="DQ1265" s="928"/>
      <c r="DR1265" s="928"/>
    </row>
    <row r="1266" spans="1:122" ht="60.75" customHeight="1" thickTop="1" thickBot="1">
      <c r="A1266" s="214" t="s">
        <v>5221</v>
      </c>
      <c r="B1266" s="214" t="s">
        <v>3587</v>
      </c>
      <c r="C1266" s="214" t="s">
        <v>539</v>
      </c>
      <c r="D1266" s="374">
        <v>1</v>
      </c>
      <c r="E1266" s="517">
        <v>41053</v>
      </c>
      <c r="F1266" s="517">
        <v>41019</v>
      </c>
      <c r="G1266" s="517">
        <v>41057</v>
      </c>
      <c r="H1266" s="517">
        <v>41073</v>
      </c>
      <c r="I1266" s="517">
        <v>41053</v>
      </c>
      <c r="J1266" s="382">
        <v>18</v>
      </c>
      <c r="K1266" s="551">
        <v>41602</v>
      </c>
      <c r="L1266" s="552"/>
      <c r="M1266" s="286"/>
      <c r="N1266" s="214" t="s">
        <v>4822</v>
      </c>
      <c r="O1266" s="1166">
        <v>890902922</v>
      </c>
      <c r="P1266" s="530"/>
      <c r="Q1266" s="530"/>
      <c r="R1266" s="530"/>
      <c r="S1266" s="530"/>
      <c r="T1266" s="530"/>
      <c r="U1266" s="530"/>
      <c r="V1266" s="530"/>
      <c r="W1266" s="530"/>
      <c r="X1266" s="530"/>
      <c r="Y1266" s="530"/>
      <c r="Z1266" s="530"/>
      <c r="AA1266" s="530"/>
      <c r="AB1266" s="214" t="s">
        <v>5227</v>
      </c>
      <c r="AC1266" s="214" t="s">
        <v>223</v>
      </c>
      <c r="AD1266" s="214" t="s">
        <v>229</v>
      </c>
      <c r="AE1266" s="214" t="s">
        <v>508</v>
      </c>
      <c r="AF1266" s="214" t="s">
        <v>3459</v>
      </c>
      <c r="AG1266" s="626"/>
      <c r="AH1266" s="636">
        <v>6429760</v>
      </c>
      <c r="AI1266" s="634">
        <v>11568960</v>
      </c>
      <c r="AJ1266" s="634">
        <v>17998720</v>
      </c>
      <c r="AK1266" s="214" t="s">
        <v>5255</v>
      </c>
      <c r="AL1266" s="214" t="s">
        <v>156</v>
      </c>
      <c r="AM1266" s="86">
        <v>6429760</v>
      </c>
      <c r="AN1266" s="86" t="s">
        <v>14361</v>
      </c>
      <c r="AO1266" s="86" t="s">
        <v>8485</v>
      </c>
      <c r="AP1266" s="83" t="s">
        <v>1509</v>
      </c>
      <c r="AQ1266" s="84">
        <v>6429760</v>
      </c>
      <c r="AR1266" s="553">
        <v>41073</v>
      </c>
      <c r="AS1266" s="554">
        <v>188</v>
      </c>
      <c r="AT1266" s="488"/>
      <c r="AU1266" s="553"/>
      <c r="AV1266" s="554"/>
      <c r="AW1266" s="84"/>
      <c r="AX1266" s="553"/>
      <c r="AY1266" s="554"/>
      <c r="AZ1266" s="84"/>
      <c r="BA1266" s="553"/>
      <c r="BB1266" s="554"/>
      <c r="BC1266" s="84"/>
      <c r="BD1266" s="553"/>
      <c r="BE1266" s="554"/>
      <c r="BF1266" s="84"/>
      <c r="BG1266" s="553"/>
      <c r="BH1266" s="554"/>
      <c r="BI1266" s="84"/>
      <c r="BJ1266" s="553"/>
      <c r="BK1266" s="554"/>
      <c r="BL1266" s="84"/>
      <c r="BM1266" s="553"/>
      <c r="BN1266" s="554"/>
      <c r="BO1266" s="84"/>
      <c r="BP1266" s="553"/>
      <c r="BQ1266" s="554"/>
      <c r="BR1266" s="84"/>
      <c r="BS1266" s="553"/>
      <c r="BT1266" s="554"/>
      <c r="BU1266" s="84"/>
      <c r="BV1266" s="553"/>
      <c r="BW1266" s="554"/>
      <c r="BX1266" s="84"/>
      <c r="BY1266" s="553"/>
      <c r="BZ1266" s="554"/>
      <c r="CA1266" s="84"/>
      <c r="CB1266" s="553"/>
      <c r="CC1266" s="554"/>
      <c r="CD1266" s="84"/>
      <c r="CE1266" s="553"/>
      <c r="CF1266" s="554"/>
      <c r="CG1266" s="84"/>
      <c r="CH1266" s="553"/>
      <c r="CI1266" s="554"/>
      <c r="CJ1266" s="554"/>
      <c r="CK1266" s="554"/>
      <c r="CL1266" s="554"/>
      <c r="CM1266" s="554"/>
      <c r="CN1266" s="554"/>
      <c r="CO1266" s="554"/>
      <c r="CP1266" s="554"/>
      <c r="CQ1266" s="554"/>
      <c r="CR1266" s="554"/>
      <c r="CS1266" s="554"/>
      <c r="CT1266" s="554"/>
      <c r="CU1266" s="554"/>
      <c r="CV1266" s="554"/>
      <c r="CW1266" s="554"/>
      <c r="CX1266" s="554"/>
      <c r="CY1266" s="554">
        <v>6429760</v>
      </c>
      <c r="CZ1266" s="84">
        <v>0</v>
      </c>
      <c r="DA1266" s="84"/>
      <c r="DB1266" s="856" t="s">
        <v>20809</v>
      </c>
      <c r="DC1266" s="565">
        <v>1</v>
      </c>
      <c r="DD1266" s="928"/>
      <c r="DE1266" s="102" t="s">
        <v>19355</v>
      </c>
      <c r="DF1266" s="928"/>
      <c r="DG1266" s="928"/>
      <c r="DH1266" s="214" t="s">
        <v>5221</v>
      </c>
      <c r="DI1266" s="557"/>
      <c r="DJ1266" s="111">
        <v>41026</v>
      </c>
      <c r="DK1266" s="558">
        <v>7</v>
      </c>
      <c r="DL1266" s="558"/>
      <c r="DM1266" s="619" t="s">
        <v>20770</v>
      </c>
      <c r="DN1266" s="890">
        <v>6429760</v>
      </c>
      <c r="DO1266" s="928"/>
      <c r="DP1266" s="928"/>
      <c r="DQ1266" s="928"/>
      <c r="DR1266" s="928"/>
    </row>
    <row r="1267" spans="1:122" ht="60.75" customHeight="1" thickTop="1" thickBot="1">
      <c r="A1267" s="214" t="s">
        <v>5221</v>
      </c>
      <c r="B1267" s="214" t="s">
        <v>3587</v>
      </c>
      <c r="C1267" s="214" t="s">
        <v>539</v>
      </c>
      <c r="D1267" s="374">
        <v>1</v>
      </c>
      <c r="E1267" s="517">
        <v>41053</v>
      </c>
      <c r="F1267" s="517">
        <v>41019</v>
      </c>
      <c r="G1267" s="517">
        <v>41057</v>
      </c>
      <c r="H1267" s="517">
        <v>41073</v>
      </c>
      <c r="I1267" s="517">
        <v>41053</v>
      </c>
      <c r="J1267" s="382">
        <v>18</v>
      </c>
      <c r="K1267" s="551">
        <v>41602</v>
      </c>
      <c r="L1267" s="552"/>
      <c r="M1267" s="286"/>
      <c r="N1267" s="214" t="s">
        <v>4822</v>
      </c>
      <c r="O1267" s="1166">
        <v>890902922</v>
      </c>
      <c r="P1267" s="530"/>
      <c r="Q1267" s="530"/>
      <c r="R1267" s="530"/>
      <c r="S1267" s="530"/>
      <c r="T1267" s="530"/>
      <c r="U1267" s="530"/>
      <c r="V1267" s="530"/>
      <c r="W1267" s="530"/>
      <c r="X1267" s="530"/>
      <c r="Y1267" s="530"/>
      <c r="Z1267" s="530"/>
      <c r="AA1267" s="530"/>
      <c r="AB1267" s="214" t="s">
        <v>5227</v>
      </c>
      <c r="AC1267" s="214" t="s">
        <v>223</v>
      </c>
      <c r="AD1267" s="214" t="s">
        <v>229</v>
      </c>
      <c r="AE1267" s="214" t="s">
        <v>508</v>
      </c>
      <c r="AF1267" s="214" t="s">
        <v>335</v>
      </c>
      <c r="AG1267" s="626"/>
      <c r="AH1267" s="636">
        <v>20564480</v>
      </c>
      <c r="AI1267" s="634">
        <v>0</v>
      </c>
      <c r="AJ1267" s="634">
        <v>20564480</v>
      </c>
      <c r="AK1267" s="214" t="s">
        <v>5255</v>
      </c>
      <c r="AL1267" s="214" t="s">
        <v>156</v>
      </c>
      <c r="AM1267" s="86">
        <v>20564480</v>
      </c>
      <c r="AN1267" s="86" t="s">
        <v>14361</v>
      </c>
      <c r="AO1267" s="86" t="s">
        <v>8485</v>
      </c>
      <c r="AP1267" s="83" t="s">
        <v>1509</v>
      </c>
      <c r="AQ1267" s="84">
        <v>20564480</v>
      </c>
      <c r="AR1267" s="553">
        <v>41073</v>
      </c>
      <c r="AS1267" s="554">
        <v>188</v>
      </c>
      <c r="AT1267" s="488"/>
      <c r="AU1267" s="553"/>
      <c r="AV1267" s="554"/>
      <c r="AW1267" s="84"/>
      <c r="AX1267" s="553"/>
      <c r="AY1267" s="554"/>
      <c r="AZ1267" s="84"/>
      <c r="BA1267" s="553"/>
      <c r="BB1267" s="554"/>
      <c r="BC1267" s="84"/>
      <c r="BD1267" s="553"/>
      <c r="BE1267" s="554"/>
      <c r="BF1267" s="84"/>
      <c r="BG1267" s="553"/>
      <c r="BH1267" s="554"/>
      <c r="BI1267" s="84"/>
      <c r="BJ1267" s="553"/>
      <c r="BK1267" s="554"/>
      <c r="BL1267" s="84"/>
      <c r="BM1267" s="553"/>
      <c r="BN1267" s="554"/>
      <c r="BO1267" s="84"/>
      <c r="BP1267" s="553"/>
      <c r="BQ1267" s="554"/>
      <c r="BR1267" s="84"/>
      <c r="BS1267" s="553"/>
      <c r="BT1267" s="554"/>
      <c r="BU1267" s="84"/>
      <c r="BV1267" s="553"/>
      <c r="BW1267" s="554"/>
      <c r="BX1267" s="84"/>
      <c r="BY1267" s="553"/>
      <c r="BZ1267" s="554"/>
      <c r="CA1267" s="84"/>
      <c r="CB1267" s="553"/>
      <c r="CC1267" s="554"/>
      <c r="CD1267" s="84"/>
      <c r="CE1267" s="553"/>
      <c r="CF1267" s="554"/>
      <c r="CG1267" s="84"/>
      <c r="CH1267" s="553"/>
      <c r="CI1267" s="554"/>
      <c r="CJ1267" s="554"/>
      <c r="CK1267" s="554"/>
      <c r="CL1267" s="554"/>
      <c r="CM1267" s="554"/>
      <c r="CN1267" s="554"/>
      <c r="CO1267" s="554"/>
      <c r="CP1267" s="554"/>
      <c r="CQ1267" s="554"/>
      <c r="CR1267" s="554"/>
      <c r="CS1267" s="554"/>
      <c r="CT1267" s="554"/>
      <c r="CU1267" s="554"/>
      <c r="CV1267" s="554"/>
      <c r="CW1267" s="554"/>
      <c r="CX1267" s="554"/>
      <c r="CY1267" s="554">
        <v>20564480</v>
      </c>
      <c r="CZ1267" s="84">
        <v>0</v>
      </c>
      <c r="DA1267" s="84"/>
      <c r="DB1267" s="856" t="s">
        <v>20809</v>
      </c>
      <c r="DC1267" s="565">
        <v>1</v>
      </c>
      <c r="DD1267" s="928"/>
      <c r="DE1267" s="102" t="s">
        <v>19355</v>
      </c>
      <c r="DF1267" s="928"/>
      <c r="DG1267" s="928"/>
      <c r="DH1267" s="214" t="s">
        <v>5221</v>
      </c>
      <c r="DI1267" s="557"/>
      <c r="DJ1267" s="111">
        <v>41026</v>
      </c>
      <c r="DK1267" s="558">
        <v>7</v>
      </c>
      <c r="DL1267" s="558"/>
      <c r="DM1267" s="619" t="s">
        <v>20753</v>
      </c>
      <c r="DN1267" s="890">
        <v>20564480</v>
      </c>
      <c r="DO1267" s="928"/>
      <c r="DP1267" s="928"/>
      <c r="DQ1267" s="928"/>
      <c r="DR1267" s="928"/>
    </row>
    <row r="1268" spans="1:122" ht="71" customHeight="1" thickTop="1" thickBot="1">
      <c r="A1268" s="214" t="s">
        <v>5222</v>
      </c>
      <c r="B1268" s="214" t="s">
        <v>3587</v>
      </c>
      <c r="C1268" s="214" t="s">
        <v>541</v>
      </c>
      <c r="D1268" s="374">
        <v>0</v>
      </c>
      <c r="E1268" s="517">
        <v>41095</v>
      </c>
      <c r="F1268" s="517">
        <v>41019</v>
      </c>
      <c r="G1268" s="517">
        <v>41117</v>
      </c>
      <c r="H1268" s="517">
        <v>41130</v>
      </c>
      <c r="I1268" s="517">
        <v>41095</v>
      </c>
      <c r="J1268" s="382">
        <v>18</v>
      </c>
      <c r="K1268" s="551">
        <v>41644</v>
      </c>
      <c r="L1268" s="552"/>
      <c r="M1268" s="286"/>
      <c r="N1268" s="214" t="s">
        <v>691</v>
      </c>
      <c r="O1268" s="1166">
        <v>899999063</v>
      </c>
      <c r="P1268" s="530"/>
      <c r="Q1268" s="530"/>
      <c r="R1268" s="530"/>
      <c r="S1268" s="530"/>
      <c r="T1268" s="530"/>
      <c r="U1268" s="530"/>
      <c r="V1268" s="530"/>
      <c r="W1268" s="530"/>
      <c r="X1268" s="530"/>
      <c r="Y1268" s="530"/>
      <c r="Z1268" s="530"/>
      <c r="AA1268" s="530"/>
      <c r="AB1268" s="214" t="s">
        <v>5227</v>
      </c>
      <c r="AC1268" s="214" t="s">
        <v>223</v>
      </c>
      <c r="AD1268" s="214" t="s">
        <v>229</v>
      </c>
      <c r="AE1268" s="214" t="s">
        <v>508</v>
      </c>
      <c r="AF1268" s="214" t="s">
        <v>335</v>
      </c>
      <c r="AG1268" s="626"/>
      <c r="AH1268" s="636">
        <v>13497120</v>
      </c>
      <c r="AI1268" s="634">
        <v>5784480</v>
      </c>
      <c r="AJ1268" s="634">
        <v>19281600</v>
      </c>
      <c r="AK1268" s="214" t="s">
        <v>7000</v>
      </c>
      <c r="AL1268" s="214" t="s">
        <v>156</v>
      </c>
      <c r="AM1268" s="86">
        <v>13497120</v>
      </c>
      <c r="AN1268" s="86" t="s">
        <v>14315</v>
      </c>
      <c r="AO1268" s="86" t="s">
        <v>14315</v>
      </c>
      <c r="AP1268" s="97" t="s">
        <v>1525</v>
      </c>
      <c r="AQ1268" s="84">
        <v>13497120</v>
      </c>
      <c r="AR1268" s="553">
        <v>41130</v>
      </c>
      <c r="AS1268" s="554">
        <v>232</v>
      </c>
      <c r="AT1268" s="488"/>
      <c r="AU1268" s="553"/>
      <c r="AV1268" s="554"/>
      <c r="AW1268" s="84"/>
      <c r="AX1268" s="553"/>
      <c r="AY1268" s="554"/>
      <c r="AZ1268" s="84"/>
      <c r="BA1268" s="553"/>
      <c r="BB1268" s="554"/>
      <c r="BC1268" s="84"/>
      <c r="BD1268" s="553"/>
      <c r="BE1268" s="554"/>
      <c r="BF1268" s="84"/>
      <c r="BG1268" s="553"/>
      <c r="BH1268" s="554"/>
      <c r="BI1268" s="84"/>
      <c r="BJ1268" s="553"/>
      <c r="BK1268" s="554"/>
      <c r="BL1268" s="84"/>
      <c r="BM1268" s="553"/>
      <c r="BN1268" s="554"/>
      <c r="BO1268" s="84"/>
      <c r="BP1268" s="553"/>
      <c r="BQ1268" s="554"/>
      <c r="BR1268" s="84"/>
      <c r="BS1268" s="553"/>
      <c r="BT1268" s="554"/>
      <c r="BU1268" s="84"/>
      <c r="BV1268" s="553"/>
      <c r="BW1268" s="554"/>
      <c r="BX1268" s="84"/>
      <c r="BY1268" s="553"/>
      <c r="BZ1268" s="554"/>
      <c r="CA1268" s="84"/>
      <c r="CB1268" s="553"/>
      <c r="CC1268" s="554"/>
      <c r="CD1268" s="84"/>
      <c r="CE1268" s="553"/>
      <c r="CF1268" s="554"/>
      <c r="CG1268" s="84"/>
      <c r="CH1268" s="553"/>
      <c r="CI1268" s="554"/>
      <c r="CJ1268" s="554"/>
      <c r="CK1268" s="554"/>
      <c r="CL1268" s="554"/>
      <c r="CM1268" s="554"/>
      <c r="CN1268" s="554"/>
      <c r="CO1268" s="554"/>
      <c r="CP1268" s="554"/>
      <c r="CQ1268" s="554"/>
      <c r="CR1268" s="554"/>
      <c r="CS1268" s="554"/>
      <c r="CT1268" s="554"/>
      <c r="CU1268" s="554"/>
      <c r="CV1268" s="554"/>
      <c r="CW1268" s="554"/>
      <c r="CX1268" s="554"/>
      <c r="CY1268" s="554">
        <v>13497120</v>
      </c>
      <c r="CZ1268" s="84">
        <v>0</v>
      </c>
      <c r="DA1268" s="84"/>
      <c r="DB1268" s="856" t="s">
        <v>20809</v>
      </c>
      <c r="DC1268" s="565">
        <v>1</v>
      </c>
      <c r="DD1268" s="928"/>
      <c r="DE1268" s="102" t="s">
        <v>19355</v>
      </c>
      <c r="DF1268" s="928"/>
      <c r="DG1268" s="555"/>
      <c r="DH1268" s="214" t="s">
        <v>5222</v>
      </c>
      <c r="DI1268" s="557"/>
      <c r="DJ1268" s="111">
        <v>41026</v>
      </c>
      <c r="DK1268" s="558">
        <v>7</v>
      </c>
      <c r="DL1268" s="558" t="s">
        <v>15785</v>
      </c>
      <c r="DM1268" s="619" t="s">
        <v>20753</v>
      </c>
      <c r="DN1268" s="890">
        <v>13497120</v>
      </c>
      <c r="DO1268" s="928"/>
      <c r="DP1268" s="928"/>
      <c r="DQ1268" s="928"/>
      <c r="DR1268" s="928"/>
    </row>
    <row r="1269" spans="1:122" ht="60.75" customHeight="1" thickTop="1" thickBot="1">
      <c r="A1269" s="214" t="s">
        <v>5226</v>
      </c>
      <c r="B1269" s="214" t="s">
        <v>3587</v>
      </c>
      <c r="C1269" s="214" t="s">
        <v>541</v>
      </c>
      <c r="D1269" s="374">
        <v>0</v>
      </c>
      <c r="E1269" s="517">
        <v>41043</v>
      </c>
      <c r="F1269" s="517">
        <v>41019</v>
      </c>
      <c r="G1269" s="517">
        <v>41044</v>
      </c>
      <c r="H1269" s="517">
        <v>41057</v>
      </c>
      <c r="I1269" s="517">
        <v>41043</v>
      </c>
      <c r="J1269" s="382">
        <v>18</v>
      </c>
      <c r="K1269" s="551">
        <v>41592</v>
      </c>
      <c r="L1269" s="552"/>
      <c r="M1269" s="286"/>
      <c r="N1269" s="214" t="s">
        <v>101</v>
      </c>
      <c r="O1269" s="1166">
        <v>890980040</v>
      </c>
      <c r="P1269" s="530"/>
      <c r="Q1269" s="530"/>
      <c r="R1269" s="530"/>
      <c r="S1269" s="530"/>
      <c r="T1269" s="530"/>
      <c r="U1269" s="530"/>
      <c r="V1269" s="530"/>
      <c r="W1269" s="530"/>
      <c r="X1269" s="530"/>
      <c r="Y1269" s="530"/>
      <c r="Z1269" s="530"/>
      <c r="AA1269" s="530"/>
      <c r="AB1269" s="214" t="s">
        <v>5227</v>
      </c>
      <c r="AC1269" s="214" t="s">
        <v>223</v>
      </c>
      <c r="AD1269" s="214" t="s">
        <v>229</v>
      </c>
      <c r="AE1269" s="214" t="s">
        <v>508</v>
      </c>
      <c r="AF1269" s="214" t="s">
        <v>335</v>
      </c>
      <c r="AG1269" s="626"/>
      <c r="AH1269" s="636">
        <v>2938400</v>
      </c>
      <c r="AI1269" s="634">
        <v>0</v>
      </c>
      <c r="AJ1269" s="634">
        <v>2938400</v>
      </c>
      <c r="AK1269" s="214" t="s">
        <v>5255</v>
      </c>
      <c r="AL1269" s="214" t="s">
        <v>156</v>
      </c>
      <c r="AM1269" s="86">
        <v>2938400</v>
      </c>
      <c r="AN1269" s="86" t="s">
        <v>14361</v>
      </c>
      <c r="AO1269" s="86" t="s">
        <v>8485</v>
      </c>
      <c r="AP1269" s="83" t="s">
        <v>1509</v>
      </c>
      <c r="AQ1269" s="84">
        <v>2938400</v>
      </c>
      <c r="AR1269" s="553">
        <v>41057</v>
      </c>
      <c r="AS1269" s="554">
        <v>178</v>
      </c>
      <c r="AT1269" s="488"/>
      <c r="AU1269" s="553"/>
      <c r="AV1269" s="554"/>
      <c r="AW1269" s="84"/>
      <c r="AX1269" s="553"/>
      <c r="AY1269" s="554"/>
      <c r="AZ1269" s="84"/>
      <c r="BA1269" s="553"/>
      <c r="BB1269" s="554"/>
      <c r="BC1269" s="84"/>
      <c r="BD1269" s="553"/>
      <c r="BE1269" s="554"/>
      <c r="BF1269" s="84"/>
      <c r="BG1269" s="553"/>
      <c r="BH1269" s="554"/>
      <c r="BI1269" s="84"/>
      <c r="BJ1269" s="553"/>
      <c r="BK1269" s="554"/>
      <c r="BL1269" s="84"/>
      <c r="BM1269" s="553"/>
      <c r="BN1269" s="554"/>
      <c r="BO1269" s="84"/>
      <c r="BP1269" s="553"/>
      <c r="BQ1269" s="554"/>
      <c r="BR1269" s="84"/>
      <c r="BS1269" s="553"/>
      <c r="BT1269" s="554"/>
      <c r="BU1269" s="84"/>
      <c r="BV1269" s="553"/>
      <c r="BW1269" s="554"/>
      <c r="BX1269" s="84"/>
      <c r="BY1269" s="553"/>
      <c r="BZ1269" s="554"/>
      <c r="CA1269" s="84"/>
      <c r="CB1269" s="553"/>
      <c r="CC1269" s="554"/>
      <c r="CD1269" s="84"/>
      <c r="CE1269" s="553"/>
      <c r="CF1269" s="554"/>
      <c r="CG1269" s="84"/>
      <c r="CH1269" s="553"/>
      <c r="CI1269" s="554"/>
      <c r="CJ1269" s="554"/>
      <c r="CK1269" s="554"/>
      <c r="CL1269" s="554"/>
      <c r="CM1269" s="554"/>
      <c r="CN1269" s="554"/>
      <c r="CO1269" s="554"/>
      <c r="CP1269" s="554"/>
      <c r="CQ1269" s="554"/>
      <c r="CR1269" s="554"/>
      <c r="CS1269" s="554"/>
      <c r="CT1269" s="554"/>
      <c r="CU1269" s="554"/>
      <c r="CV1269" s="554"/>
      <c r="CW1269" s="554"/>
      <c r="CX1269" s="554"/>
      <c r="CY1269" s="554">
        <v>2938400</v>
      </c>
      <c r="CZ1269" s="84">
        <v>0</v>
      </c>
      <c r="DA1269" s="84"/>
      <c r="DB1269" s="856" t="s">
        <v>20809</v>
      </c>
      <c r="DC1269" s="565">
        <v>1</v>
      </c>
      <c r="DD1269" s="928"/>
      <c r="DE1269" s="102" t="s">
        <v>19355</v>
      </c>
      <c r="DF1269" s="928"/>
      <c r="DG1269" s="555"/>
      <c r="DH1269" s="214" t="s">
        <v>5226</v>
      </c>
      <c r="DI1269" s="557"/>
      <c r="DJ1269" s="111">
        <v>41026</v>
      </c>
      <c r="DK1269" s="558">
        <v>7</v>
      </c>
      <c r="DL1269" s="558" t="s">
        <v>15785</v>
      </c>
      <c r="DM1269" s="619" t="s">
        <v>20753</v>
      </c>
      <c r="DN1269" s="890">
        <v>2938400</v>
      </c>
      <c r="DO1269" s="928"/>
      <c r="DP1269" s="928"/>
      <c r="DQ1269" s="928"/>
      <c r="DR1269" s="928"/>
    </row>
    <row r="1270" spans="1:122" ht="60.75" customHeight="1" thickTop="1" thickBot="1">
      <c r="A1270" s="214" t="s">
        <v>5226</v>
      </c>
      <c r="B1270" s="214" t="s">
        <v>3587</v>
      </c>
      <c r="C1270" s="214" t="s">
        <v>541</v>
      </c>
      <c r="D1270" s="374">
        <v>0</v>
      </c>
      <c r="E1270" s="517">
        <v>41043</v>
      </c>
      <c r="F1270" s="517">
        <v>41019</v>
      </c>
      <c r="G1270" s="517">
        <v>41044</v>
      </c>
      <c r="H1270" s="517">
        <v>41057</v>
      </c>
      <c r="I1270" s="517">
        <v>41043</v>
      </c>
      <c r="J1270" s="382">
        <v>18</v>
      </c>
      <c r="K1270" s="551">
        <v>41592</v>
      </c>
      <c r="L1270" s="552"/>
      <c r="M1270" s="286"/>
      <c r="N1270" s="214" t="s">
        <v>101</v>
      </c>
      <c r="O1270" s="1166">
        <v>890980040</v>
      </c>
      <c r="P1270" s="530"/>
      <c r="Q1270" s="530"/>
      <c r="R1270" s="530"/>
      <c r="S1270" s="530"/>
      <c r="T1270" s="530"/>
      <c r="U1270" s="530"/>
      <c r="V1270" s="530"/>
      <c r="W1270" s="530"/>
      <c r="X1270" s="530"/>
      <c r="Y1270" s="530"/>
      <c r="Z1270" s="530"/>
      <c r="AA1270" s="530"/>
      <c r="AB1270" s="214" t="s">
        <v>5227</v>
      </c>
      <c r="AC1270" s="214" t="s">
        <v>223</v>
      </c>
      <c r="AD1270" s="214" t="s">
        <v>229</v>
      </c>
      <c r="AE1270" s="214" t="s">
        <v>508</v>
      </c>
      <c r="AF1270" s="214">
        <v>306</v>
      </c>
      <c r="AG1270" s="626"/>
      <c r="AH1270" s="636">
        <v>10558720</v>
      </c>
      <c r="AI1270" s="634">
        <v>5784480</v>
      </c>
      <c r="AJ1270" s="634">
        <v>16343200</v>
      </c>
      <c r="AK1270" s="214" t="s">
        <v>5255</v>
      </c>
      <c r="AL1270" s="214" t="s">
        <v>156</v>
      </c>
      <c r="AM1270" s="86">
        <v>10558720</v>
      </c>
      <c r="AN1270" s="86" t="s">
        <v>14361</v>
      </c>
      <c r="AO1270" s="86" t="s">
        <v>8485</v>
      </c>
      <c r="AP1270" s="83" t="s">
        <v>1509</v>
      </c>
      <c r="AQ1270" s="84">
        <v>10558720</v>
      </c>
      <c r="AR1270" s="553">
        <v>41057</v>
      </c>
      <c r="AS1270" s="554">
        <v>178</v>
      </c>
      <c r="AT1270" s="488"/>
      <c r="AU1270" s="553"/>
      <c r="AV1270" s="554"/>
      <c r="AW1270" s="84"/>
      <c r="AX1270" s="553"/>
      <c r="AY1270" s="554"/>
      <c r="AZ1270" s="84"/>
      <c r="BA1270" s="553"/>
      <c r="BB1270" s="554"/>
      <c r="BC1270" s="84"/>
      <c r="BD1270" s="553"/>
      <c r="BE1270" s="554"/>
      <c r="BF1270" s="84"/>
      <c r="BG1270" s="553"/>
      <c r="BH1270" s="554"/>
      <c r="BI1270" s="84"/>
      <c r="BJ1270" s="553"/>
      <c r="BK1270" s="554"/>
      <c r="BL1270" s="84"/>
      <c r="BM1270" s="553"/>
      <c r="BN1270" s="554"/>
      <c r="BO1270" s="84"/>
      <c r="BP1270" s="553"/>
      <c r="BQ1270" s="554"/>
      <c r="BR1270" s="84"/>
      <c r="BS1270" s="553"/>
      <c r="BT1270" s="554"/>
      <c r="BU1270" s="84"/>
      <c r="BV1270" s="553"/>
      <c r="BW1270" s="554"/>
      <c r="BX1270" s="84"/>
      <c r="BY1270" s="553"/>
      <c r="BZ1270" s="554"/>
      <c r="CA1270" s="84"/>
      <c r="CB1270" s="553"/>
      <c r="CC1270" s="554"/>
      <c r="CD1270" s="84"/>
      <c r="CE1270" s="553"/>
      <c r="CF1270" s="554"/>
      <c r="CG1270" s="84"/>
      <c r="CH1270" s="553"/>
      <c r="CI1270" s="554"/>
      <c r="CJ1270" s="554"/>
      <c r="CK1270" s="554"/>
      <c r="CL1270" s="554"/>
      <c r="CM1270" s="554"/>
      <c r="CN1270" s="554"/>
      <c r="CO1270" s="554"/>
      <c r="CP1270" s="554"/>
      <c r="CQ1270" s="554"/>
      <c r="CR1270" s="554"/>
      <c r="CS1270" s="554"/>
      <c r="CT1270" s="554"/>
      <c r="CU1270" s="554"/>
      <c r="CV1270" s="554"/>
      <c r="CW1270" s="554"/>
      <c r="CX1270" s="554"/>
      <c r="CY1270" s="554">
        <v>10558720</v>
      </c>
      <c r="CZ1270" s="84">
        <v>0</v>
      </c>
      <c r="DA1270" s="84"/>
      <c r="DB1270" s="856" t="s">
        <v>20809</v>
      </c>
      <c r="DC1270" s="565">
        <v>1</v>
      </c>
      <c r="DD1270" s="928"/>
      <c r="DE1270" s="102" t="s">
        <v>19355</v>
      </c>
      <c r="DF1270" s="928"/>
      <c r="DG1270" s="555"/>
      <c r="DH1270" s="214" t="s">
        <v>5226</v>
      </c>
      <c r="DI1270" s="557"/>
      <c r="DJ1270" s="111">
        <v>41026</v>
      </c>
      <c r="DK1270" s="558">
        <v>7</v>
      </c>
      <c r="DL1270" s="558" t="s">
        <v>15785</v>
      </c>
      <c r="DM1270" s="619" t="s">
        <v>20637</v>
      </c>
      <c r="DN1270" s="890">
        <v>10558720</v>
      </c>
      <c r="DO1270" s="928"/>
      <c r="DP1270" s="928"/>
      <c r="DQ1270" s="928"/>
      <c r="DR1270" s="928"/>
    </row>
    <row r="1271" spans="1:122" ht="71" customHeight="1" thickTop="1" thickBot="1">
      <c r="A1271" s="214" t="s">
        <v>5244</v>
      </c>
      <c r="B1271" s="214" t="s">
        <v>3285</v>
      </c>
      <c r="C1271" s="214" t="s">
        <v>541</v>
      </c>
      <c r="D1271" s="374">
        <v>0</v>
      </c>
      <c r="E1271" s="517">
        <v>41066</v>
      </c>
      <c r="F1271" s="517">
        <v>41022</v>
      </c>
      <c r="G1271" s="517">
        <v>41073</v>
      </c>
      <c r="H1271" s="517">
        <v>41142</v>
      </c>
      <c r="I1271" s="517">
        <v>41086</v>
      </c>
      <c r="J1271" s="382">
        <v>12</v>
      </c>
      <c r="K1271" s="551">
        <v>41451</v>
      </c>
      <c r="L1271" s="552">
        <v>41066</v>
      </c>
      <c r="M1271" s="286"/>
      <c r="N1271" s="214" t="s">
        <v>5246</v>
      </c>
      <c r="O1271" s="1166">
        <v>892115015</v>
      </c>
      <c r="P1271" s="530"/>
      <c r="Q1271" s="530"/>
      <c r="R1271" s="530"/>
      <c r="S1271" s="530"/>
      <c r="T1271" s="530"/>
      <c r="U1271" s="530"/>
      <c r="V1271" s="530"/>
      <c r="W1271" s="530"/>
      <c r="X1271" s="530"/>
      <c r="Y1271" s="530"/>
      <c r="Z1271" s="530"/>
      <c r="AA1271" s="530"/>
      <c r="AB1271" s="214" t="s">
        <v>5247</v>
      </c>
      <c r="AC1271" s="214"/>
      <c r="AD1271" s="214"/>
      <c r="AE1271" s="214" t="s">
        <v>6051</v>
      </c>
      <c r="AF1271" s="214" t="s">
        <v>6046</v>
      </c>
      <c r="AG1271" s="626"/>
      <c r="AH1271" s="636">
        <v>140000000</v>
      </c>
      <c r="AI1271" s="634">
        <v>60000000</v>
      </c>
      <c r="AJ1271" s="634">
        <v>200000000</v>
      </c>
      <c r="AK1271" s="214" t="s">
        <v>6484</v>
      </c>
      <c r="AL1271" s="214" t="s">
        <v>156</v>
      </c>
      <c r="AM1271" s="86">
        <v>140000000</v>
      </c>
      <c r="AN1271" s="86" t="s">
        <v>1460</v>
      </c>
      <c r="AO1271" s="86" t="s">
        <v>1526</v>
      </c>
      <c r="AP1271" s="83" t="s">
        <v>1527</v>
      </c>
      <c r="AQ1271" s="84">
        <v>84000000</v>
      </c>
      <c r="AR1271" s="553">
        <v>41142</v>
      </c>
      <c r="AS1271" s="554">
        <v>241</v>
      </c>
      <c r="AT1271" s="488"/>
      <c r="AU1271" s="553"/>
      <c r="AV1271" s="554"/>
      <c r="AW1271" s="84"/>
      <c r="AX1271" s="553"/>
      <c r="AY1271" s="554"/>
      <c r="AZ1271" s="84"/>
      <c r="BA1271" s="553"/>
      <c r="BB1271" s="554"/>
      <c r="BC1271" s="84"/>
      <c r="BD1271" s="553"/>
      <c r="BE1271" s="554"/>
      <c r="BF1271" s="84"/>
      <c r="BG1271" s="553"/>
      <c r="BH1271" s="554"/>
      <c r="BI1271" s="84"/>
      <c r="BJ1271" s="553"/>
      <c r="BK1271" s="554"/>
      <c r="BL1271" s="84"/>
      <c r="BM1271" s="553"/>
      <c r="BN1271" s="554"/>
      <c r="BO1271" s="84"/>
      <c r="BP1271" s="553"/>
      <c r="BQ1271" s="554"/>
      <c r="BR1271" s="84"/>
      <c r="BS1271" s="553"/>
      <c r="BT1271" s="554"/>
      <c r="BU1271" s="84"/>
      <c r="BV1271" s="553"/>
      <c r="BW1271" s="554"/>
      <c r="BX1271" s="84"/>
      <c r="BY1271" s="553"/>
      <c r="BZ1271" s="554"/>
      <c r="CA1271" s="84"/>
      <c r="CB1271" s="553"/>
      <c r="CC1271" s="554"/>
      <c r="CD1271" s="84"/>
      <c r="CE1271" s="553"/>
      <c r="CF1271" s="554"/>
      <c r="CG1271" s="84"/>
      <c r="CH1271" s="553"/>
      <c r="CI1271" s="554"/>
      <c r="CJ1271" s="554"/>
      <c r="CK1271" s="554"/>
      <c r="CL1271" s="554"/>
      <c r="CM1271" s="554"/>
      <c r="CN1271" s="554"/>
      <c r="CO1271" s="554"/>
      <c r="CP1271" s="554"/>
      <c r="CQ1271" s="554"/>
      <c r="CR1271" s="554"/>
      <c r="CS1271" s="554"/>
      <c r="CT1271" s="554"/>
      <c r="CU1271" s="554"/>
      <c r="CV1271" s="554"/>
      <c r="CW1271" s="554"/>
      <c r="CX1271" s="554"/>
      <c r="CY1271" s="554">
        <v>84000000</v>
      </c>
      <c r="CZ1271" s="84">
        <v>56000000</v>
      </c>
      <c r="DA1271" s="84"/>
      <c r="DB1271" s="856" t="s">
        <v>20809</v>
      </c>
      <c r="DC1271" s="565">
        <v>2</v>
      </c>
      <c r="DD1271" s="928"/>
      <c r="DE1271" s="102" t="s">
        <v>2300</v>
      </c>
      <c r="DF1271" s="928"/>
      <c r="DG1271" s="555"/>
      <c r="DH1271" s="214" t="s">
        <v>5244</v>
      </c>
      <c r="DI1271" s="557"/>
      <c r="DJ1271" s="111">
        <v>41025</v>
      </c>
      <c r="DK1271" s="558">
        <v>3</v>
      </c>
      <c r="DL1271" s="558"/>
      <c r="DM1271" s="619" t="s">
        <v>20665</v>
      </c>
      <c r="DN1271" s="890">
        <v>84000000</v>
      </c>
      <c r="DO1271" s="928"/>
      <c r="DP1271" s="928"/>
      <c r="DQ1271" s="928"/>
      <c r="DR1271" s="928"/>
    </row>
    <row r="1272" spans="1:122" ht="71" customHeight="1" thickTop="1" thickBot="1">
      <c r="A1272" s="214" t="s">
        <v>5245</v>
      </c>
      <c r="B1272" s="214" t="s">
        <v>3285</v>
      </c>
      <c r="C1272" s="214" t="s">
        <v>541</v>
      </c>
      <c r="D1272" s="374">
        <v>0</v>
      </c>
      <c r="E1272" s="517">
        <v>41085</v>
      </c>
      <c r="F1272" s="517">
        <v>41022</v>
      </c>
      <c r="G1272" s="517">
        <v>41088</v>
      </c>
      <c r="H1272" s="517">
        <v>41151</v>
      </c>
      <c r="I1272" s="517">
        <v>41101</v>
      </c>
      <c r="J1272" s="382">
        <v>13</v>
      </c>
      <c r="K1272" s="551">
        <v>41497</v>
      </c>
      <c r="L1272" s="552">
        <v>41085</v>
      </c>
      <c r="M1272" s="286"/>
      <c r="N1272" s="214" t="s">
        <v>5248</v>
      </c>
      <c r="O1272" s="1166">
        <v>890102006</v>
      </c>
      <c r="P1272" s="530"/>
      <c r="Q1272" s="530"/>
      <c r="R1272" s="530"/>
      <c r="S1272" s="530"/>
      <c r="T1272" s="530"/>
      <c r="U1272" s="530"/>
      <c r="V1272" s="530"/>
      <c r="W1272" s="530"/>
      <c r="X1272" s="530"/>
      <c r="Y1272" s="530"/>
      <c r="Z1272" s="530"/>
      <c r="AA1272" s="530"/>
      <c r="AB1272" s="214" t="s">
        <v>5249</v>
      </c>
      <c r="AC1272" s="214"/>
      <c r="AD1272" s="214"/>
      <c r="AE1272" s="214" t="s">
        <v>6051</v>
      </c>
      <c r="AF1272" s="214" t="s">
        <v>6046</v>
      </c>
      <c r="AG1272" s="626"/>
      <c r="AH1272" s="636">
        <v>120000000</v>
      </c>
      <c r="AI1272" s="634">
        <v>80000000</v>
      </c>
      <c r="AJ1272" s="634">
        <v>200000000</v>
      </c>
      <c r="AK1272" s="214" t="s">
        <v>6622</v>
      </c>
      <c r="AL1272" s="214" t="s">
        <v>156</v>
      </c>
      <c r="AM1272" s="86">
        <v>120000000</v>
      </c>
      <c r="AN1272" s="86" t="s">
        <v>1470</v>
      </c>
      <c r="AO1272" s="86" t="s">
        <v>8498</v>
      </c>
      <c r="AP1272" s="83" t="s">
        <v>1536</v>
      </c>
      <c r="AQ1272" s="84">
        <v>72000000</v>
      </c>
      <c r="AR1272" s="553">
        <v>41151</v>
      </c>
      <c r="AS1272" s="554">
        <v>247</v>
      </c>
      <c r="AT1272" s="488">
        <v>48000000</v>
      </c>
      <c r="AU1272" s="553">
        <v>41528</v>
      </c>
      <c r="AV1272" s="554">
        <v>588</v>
      </c>
      <c r="AW1272" s="84"/>
      <c r="AX1272" s="553"/>
      <c r="AY1272" s="554"/>
      <c r="AZ1272" s="84"/>
      <c r="BA1272" s="553"/>
      <c r="BB1272" s="554"/>
      <c r="BC1272" s="84"/>
      <c r="BD1272" s="553"/>
      <c r="BE1272" s="554"/>
      <c r="BF1272" s="84"/>
      <c r="BG1272" s="553"/>
      <c r="BH1272" s="554"/>
      <c r="BI1272" s="84"/>
      <c r="BJ1272" s="553"/>
      <c r="BK1272" s="554"/>
      <c r="BL1272" s="84"/>
      <c r="BM1272" s="553"/>
      <c r="BN1272" s="554"/>
      <c r="BO1272" s="84"/>
      <c r="BP1272" s="553"/>
      <c r="BQ1272" s="554"/>
      <c r="BR1272" s="84"/>
      <c r="BS1272" s="553"/>
      <c r="BT1272" s="554"/>
      <c r="BU1272" s="84"/>
      <c r="BV1272" s="553"/>
      <c r="BW1272" s="554"/>
      <c r="BX1272" s="84"/>
      <c r="BY1272" s="553"/>
      <c r="BZ1272" s="554"/>
      <c r="CA1272" s="84"/>
      <c r="CB1272" s="553"/>
      <c r="CC1272" s="554"/>
      <c r="CD1272" s="84"/>
      <c r="CE1272" s="553"/>
      <c r="CF1272" s="554"/>
      <c r="CG1272" s="84"/>
      <c r="CH1272" s="553"/>
      <c r="CI1272" s="554"/>
      <c r="CJ1272" s="554"/>
      <c r="CK1272" s="554"/>
      <c r="CL1272" s="554"/>
      <c r="CM1272" s="554"/>
      <c r="CN1272" s="554"/>
      <c r="CO1272" s="554"/>
      <c r="CP1272" s="554"/>
      <c r="CQ1272" s="554"/>
      <c r="CR1272" s="554"/>
      <c r="CS1272" s="554"/>
      <c r="CT1272" s="554"/>
      <c r="CU1272" s="554"/>
      <c r="CV1272" s="554"/>
      <c r="CW1272" s="554"/>
      <c r="CX1272" s="554"/>
      <c r="CY1272" s="554">
        <v>120000000</v>
      </c>
      <c r="CZ1272" s="84">
        <v>0</v>
      </c>
      <c r="DA1272" s="84"/>
      <c r="DB1272" s="856" t="s">
        <v>20809</v>
      </c>
      <c r="DC1272" s="565">
        <v>2</v>
      </c>
      <c r="DD1272" s="928"/>
      <c r="DE1272" s="102" t="s">
        <v>2300</v>
      </c>
      <c r="DF1272" s="928"/>
      <c r="DG1272" s="555"/>
      <c r="DH1272" s="214" t="s">
        <v>5245</v>
      </c>
      <c r="DI1272" s="557"/>
      <c r="DJ1272" s="111">
        <v>41025</v>
      </c>
      <c r="DK1272" s="558">
        <v>3</v>
      </c>
      <c r="DL1272" s="558"/>
      <c r="DM1272" s="619" t="s">
        <v>20665</v>
      </c>
      <c r="DN1272" s="890">
        <v>120000000</v>
      </c>
      <c r="DO1272" s="928"/>
      <c r="DP1272" s="928"/>
      <c r="DQ1272" s="928"/>
      <c r="DR1272" s="928"/>
    </row>
    <row r="1273" spans="1:122" ht="60.75" customHeight="1" thickTop="1" thickBot="1">
      <c r="A1273" s="214" t="s">
        <v>5260</v>
      </c>
      <c r="B1273" s="214" t="s">
        <v>4738</v>
      </c>
      <c r="C1273" s="214" t="s">
        <v>539</v>
      </c>
      <c r="D1273" s="374">
        <v>1</v>
      </c>
      <c r="E1273" s="517">
        <v>41054</v>
      </c>
      <c r="F1273" s="517">
        <v>41029</v>
      </c>
      <c r="G1273" s="517">
        <v>41059</v>
      </c>
      <c r="H1273" s="517">
        <v>41073</v>
      </c>
      <c r="I1273" s="517">
        <v>41054</v>
      </c>
      <c r="J1273" s="382">
        <v>6</v>
      </c>
      <c r="K1273" s="551">
        <v>41238</v>
      </c>
      <c r="L1273" s="561">
        <v>41059</v>
      </c>
      <c r="M1273" s="286"/>
      <c r="N1273" s="214" t="s">
        <v>750</v>
      </c>
      <c r="O1273" s="1166">
        <v>860013720</v>
      </c>
      <c r="P1273" s="530"/>
      <c r="Q1273" s="530"/>
      <c r="R1273" s="530"/>
      <c r="S1273" s="530"/>
      <c r="T1273" s="530"/>
      <c r="U1273" s="530"/>
      <c r="V1273" s="530"/>
      <c r="W1273" s="530"/>
      <c r="X1273" s="530"/>
      <c r="Y1273" s="530"/>
      <c r="Z1273" s="530"/>
      <c r="AA1273" s="530"/>
      <c r="AB1273" s="214" t="s">
        <v>5268</v>
      </c>
      <c r="AC1273" s="214" t="s">
        <v>220</v>
      </c>
      <c r="AD1273" s="214" t="s">
        <v>226</v>
      </c>
      <c r="AE1273" s="214" t="s">
        <v>189</v>
      </c>
      <c r="AF1273" s="214" t="s">
        <v>7714</v>
      </c>
      <c r="AG1273" s="626"/>
      <c r="AH1273" s="636">
        <v>14905000</v>
      </c>
      <c r="AI1273" s="634">
        <v>59900000</v>
      </c>
      <c r="AJ1273" s="634">
        <v>74805000</v>
      </c>
      <c r="AK1273" s="214" t="s">
        <v>5299</v>
      </c>
      <c r="AL1273" s="214" t="s">
        <v>13003</v>
      </c>
      <c r="AM1273" s="86">
        <v>14905000</v>
      </c>
      <c r="AN1273" s="86" t="s">
        <v>14315</v>
      </c>
      <c r="AO1273" s="86" t="s">
        <v>14315</v>
      </c>
      <c r="AP1273" s="97" t="s">
        <v>1525</v>
      </c>
      <c r="AQ1273" s="84">
        <v>14905000</v>
      </c>
      <c r="AR1273" s="553">
        <v>41073</v>
      </c>
      <c r="AS1273" s="554">
        <v>191</v>
      </c>
      <c r="AT1273" s="488"/>
      <c r="AU1273" s="553"/>
      <c r="AV1273" s="554"/>
      <c r="AW1273" s="84"/>
      <c r="AX1273" s="553"/>
      <c r="AY1273" s="554"/>
      <c r="AZ1273" s="84"/>
      <c r="BA1273" s="553"/>
      <c r="BB1273" s="554"/>
      <c r="BC1273" s="84"/>
      <c r="BD1273" s="553"/>
      <c r="BE1273" s="554"/>
      <c r="BF1273" s="84"/>
      <c r="BG1273" s="553"/>
      <c r="BH1273" s="554"/>
      <c r="BI1273" s="84"/>
      <c r="BJ1273" s="553"/>
      <c r="BK1273" s="554"/>
      <c r="BL1273" s="84"/>
      <c r="BM1273" s="553"/>
      <c r="BN1273" s="554"/>
      <c r="BO1273" s="84"/>
      <c r="BP1273" s="553"/>
      <c r="BQ1273" s="554"/>
      <c r="BR1273" s="84"/>
      <c r="BS1273" s="553"/>
      <c r="BT1273" s="554"/>
      <c r="BU1273" s="84"/>
      <c r="BV1273" s="553"/>
      <c r="BW1273" s="554"/>
      <c r="BX1273" s="84"/>
      <c r="BY1273" s="553"/>
      <c r="BZ1273" s="554"/>
      <c r="CA1273" s="84"/>
      <c r="CB1273" s="553"/>
      <c r="CC1273" s="554"/>
      <c r="CD1273" s="84"/>
      <c r="CE1273" s="553"/>
      <c r="CF1273" s="554"/>
      <c r="CG1273" s="84"/>
      <c r="CH1273" s="553"/>
      <c r="CI1273" s="554"/>
      <c r="CJ1273" s="554"/>
      <c r="CK1273" s="554"/>
      <c r="CL1273" s="554"/>
      <c r="CM1273" s="554"/>
      <c r="CN1273" s="554"/>
      <c r="CO1273" s="554"/>
      <c r="CP1273" s="554"/>
      <c r="CQ1273" s="554"/>
      <c r="CR1273" s="554"/>
      <c r="CS1273" s="554"/>
      <c r="CT1273" s="554"/>
      <c r="CU1273" s="554"/>
      <c r="CV1273" s="554"/>
      <c r="CW1273" s="554"/>
      <c r="CX1273" s="554"/>
      <c r="CY1273" s="554">
        <v>14905000</v>
      </c>
      <c r="CZ1273" s="84">
        <v>0</v>
      </c>
      <c r="DA1273" s="84"/>
      <c r="DB1273" s="727" t="s">
        <v>13003</v>
      </c>
      <c r="DC1273" s="565">
        <v>1</v>
      </c>
      <c r="DD1273" s="928"/>
      <c r="DE1273" s="102" t="s">
        <v>14525</v>
      </c>
      <c r="DF1273" s="928"/>
      <c r="DG1273" s="555"/>
      <c r="DH1273" s="214" t="s">
        <v>5260</v>
      </c>
      <c r="DI1273" s="557">
        <v>41059</v>
      </c>
      <c r="DJ1273" s="111">
        <v>41032</v>
      </c>
      <c r="DK1273" s="558">
        <v>3</v>
      </c>
      <c r="DL1273" s="558" t="s">
        <v>15785</v>
      </c>
      <c r="DM1273" s="619" t="s">
        <v>20613</v>
      </c>
      <c r="DN1273" s="890">
        <v>14905000</v>
      </c>
      <c r="DO1273" s="928"/>
      <c r="DP1273" s="928"/>
      <c r="DQ1273" s="928"/>
      <c r="DR1273" s="928"/>
    </row>
    <row r="1274" spans="1:122" ht="71" customHeight="1" thickTop="1" thickBot="1">
      <c r="A1274" s="214" t="s">
        <v>5261</v>
      </c>
      <c r="B1274" s="214" t="s">
        <v>4336</v>
      </c>
      <c r="C1274" s="214" t="s">
        <v>543</v>
      </c>
      <c r="D1274" s="374">
        <v>0</v>
      </c>
      <c r="E1274" s="517">
        <v>41087</v>
      </c>
      <c r="F1274" s="517">
        <v>41029</v>
      </c>
      <c r="G1274" s="517">
        <v>41089</v>
      </c>
      <c r="H1274" s="517">
        <v>41103</v>
      </c>
      <c r="I1274" s="517" t="s">
        <v>5126</v>
      </c>
      <c r="J1274" s="382">
        <v>16</v>
      </c>
      <c r="K1274" s="551" t="e">
        <v>#VALUE!</v>
      </c>
      <c r="L1274" s="552" t="s">
        <v>20249</v>
      </c>
      <c r="M1274" s="286"/>
      <c r="N1274" s="214" t="s">
        <v>5269</v>
      </c>
      <c r="O1274" s="1166">
        <v>830130510</v>
      </c>
      <c r="P1274" s="530" t="s">
        <v>19084</v>
      </c>
      <c r="Q1274" s="530">
        <v>900224607</v>
      </c>
      <c r="R1274" s="530" t="s">
        <v>1097</v>
      </c>
      <c r="S1274" s="530" t="s">
        <v>1097</v>
      </c>
      <c r="T1274" s="530" t="s">
        <v>1097</v>
      </c>
      <c r="U1274" s="530" t="s">
        <v>1097</v>
      </c>
      <c r="V1274" s="530" t="s">
        <v>1097</v>
      </c>
      <c r="W1274" s="530" t="s">
        <v>1097</v>
      </c>
      <c r="X1274" s="530" t="s">
        <v>1097</v>
      </c>
      <c r="Y1274" s="530" t="s">
        <v>1097</v>
      </c>
      <c r="Z1274" s="530" t="s">
        <v>1097</v>
      </c>
      <c r="AA1274" s="530" t="s">
        <v>1097</v>
      </c>
      <c r="AB1274" s="214" t="s">
        <v>5270</v>
      </c>
      <c r="AC1274" s="214"/>
      <c r="AD1274" s="214" t="s">
        <v>255</v>
      </c>
      <c r="AE1274" s="214" t="s">
        <v>6052</v>
      </c>
      <c r="AF1274" s="214" t="s">
        <v>6047</v>
      </c>
      <c r="AG1274" s="626"/>
      <c r="AH1274" s="636">
        <v>75286000</v>
      </c>
      <c r="AI1274" s="634">
        <v>75286000</v>
      </c>
      <c r="AJ1274" s="634">
        <v>150572000</v>
      </c>
      <c r="AK1274" s="214" t="s">
        <v>6651</v>
      </c>
      <c r="AL1274" s="214" t="s">
        <v>156</v>
      </c>
      <c r="AM1274" s="86">
        <v>75286000</v>
      </c>
      <c r="AN1274" s="86" t="s">
        <v>14315</v>
      </c>
      <c r="AO1274" s="86" t="s">
        <v>14315</v>
      </c>
      <c r="AP1274" s="97">
        <v>11001</v>
      </c>
      <c r="AQ1274" s="84">
        <v>37643000</v>
      </c>
      <c r="AR1274" s="553">
        <v>41103</v>
      </c>
      <c r="AS1274" s="554">
        <v>216</v>
      </c>
      <c r="AT1274" s="488">
        <v>37643000</v>
      </c>
      <c r="AU1274" s="553">
        <v>41604</v>
      </c>
      <c r="AV1274" s="554">
        <v>677</v>
      </c>
      <c r="AW1274" s="84"/>
      <c r="AX1274" s="553"/>
      <c r="AY1274" s="554"/>
      <c r="AZ1274" s="84"/>
      <c r="BA1274" s="553"/>
      <c r="BB1274" s="554"/>
      <c r="BC1274" s="84"/>
      <c r="BD1274" s="553"/>
      <c r="BE1274" s="554"/>
      <c r="BF1274" s="84"/>
      <c r="BG1274" s="553"/>
      <c r="BH1274" s="554"/>
      <c r="BI1274" s="84"/>
      <c r="BJ1274" s="553"/>
      <c r="BK1274" s="554"/>
      <c r="BL1274" s="84"/>
      <c r="BM1274" s="553"/>
      <c r="BN1274" s="554"/>
      <c r="BO1274" s="84"/>
      <c r="BP1274" s="553"/>
      <c r="BQ1274" s="554"/>
      <c r="BR1274" s="84"/>
      <c r="BS1274" s="553"/>
      <c r="BT1274" s="554"/>
      <c r="BU1274" s="84"/>
      <c r="BV1274" s="553"/>
      <c r="BW1274" s="554"/>
      <c r="BX1274" s="84"/>
      <c r="BY1274" s="553"/>
      <c r="BZ1274" s="554"/>
      <c r="CA1274" s="84"/>
      <c r="CB1274" s="553"/>
      <c r="CC1274" s="554"/>
      <c r="CD1274" s="84"/>
      <c r="CE1274" s="553"/>
      <c r="CF1274" s="554"/>
      <c r="CG1274" s="84"/>
      <c r="CH1274" s="553"/>
      <c r="CI1274" s="554"/>
      <c r="CJ1274" s="554"/>
      <c r="CK1274" s="554"/>
      <c r="CL1274" s="554"/>
      <c r="CM1274" s="554"/>
      <c r="CN1274" s="554"/>
      <c r="CO1274" s="554"/>
      <c r="CP1274" s="554"/>
      <c r="CQ1274" s="554"/>
      <c r="CR1274" s="554"/>
      <c r="CS1274" s="554"/>
      <c r="CT1274" s="554"/>
      <c r="CU1274" s="554"/>
      <c r="CV1274" s="554"/>
      <c r="CW1274" s="554"/>
      <c r="CX1274" s="554"/>
      <c r="CY1274" s="554">
        <v>75286000</v>
      </c>
      <c r="CZ1274" s="84">
        <v>0</v>
      </c>
      <c r="DA1274" s="84"/>
      <c r="DB1274" s="856" t="e">
        <v>#VALUE!</v>
      </c>
      <c r="DC1274" s="565">
        <v>2</v>
      </c>
      <c r="DD1274" s="928"/>
      <c r="DE1274" s="102" t="s">
        <v>14525</v>
      </c>
      <c r="DF1274" s="928"/>
      <c r="DG1274" s="555" t="s">
        <v>6019</v>
      </c>
      <c r="DH1274" s="214" t="s">
        <v>5261</v>
      </c>
      <c r="DI1274" s="557"/>
      <c r="DJ1274" s="111">
        <v>41039</v>
      </c>
      <c r="DK1274" s="558">
        <v>10</v>
      </c>
      <c r="DL1274" s="558"/>
      <c r="DM1274" s="619" t="s">
        <v>20669</v>
      </c>
      <c r="DN1274" s="890">
        <v>75286000</v>
      </c>
      <c r="DO1274" s="928"/>
      <c r="DP1274" s="928"/>
      <c r="DQ1274" s="928"/>
      <c r="DR1274" s="928"/>
    </row>
    <row r="1275" spans="1:122" ht="60.75" customHeight="1" thickTop="1" thickBot="1">
      <c r="A1275" s="214" t="s">
        <v>5262</v>
      </c>
      <c r="B1275" s="214" t="s">
        <v>4336</v>
      </c>
      <c r="C1275" s="214" t="s">
        <v>543</v>
      </c>
      <c r="D1275" s="374">
        <v>0</v>
      </c>
      <c r="E1275" s="517">
        <v>41074</v>
      </c>
      <c r="F1275" s="517">
        <v>41029</v>
      </c>
      <c r="G1275" s="517">
        <v>41075</v>
      </c>
      <c r="H1275" s="517">
        <v>41086</v>
      </c>
      <c r="I1275" s="517">
        <v>41075</v>
      </c>
      <c r="J1275" s="382">
        <v>18</v>
      </c>
      <c r="K1275" s="551">
        <v>41623</v>
      </c>
      <c r="L1275" s="552"/>
      <c r="M1275" s="286"/>
      <c r="N1275" s="214" t="s">
        <v>5271</v>
      </c>
      <c r="O1275" s="1166">
        <v>800096040</v>
      </c>
      <c r="P1275" s="530"/>
      <c r="Q1275" s="530"/>
      <c r="R1275" s="530"/>
      <c r="S1275" s="530"/>
      <c r="T1275" s="530"/>
      <c r="U1275" s="530"/>
      <c r="V1275" s="530"/>
      <c r="W1275" s="530"/>
      <c r="X1275" s="530"/>
      <c r="Y1275" s="530"/>
      <c r="Z1275" s="530"/>
      <c r="AA1275" s="530"/>
      <c r="AB1275" s="214" t="s">
        <v>5272</v>
      </c>
      <c r="AC1275" s="214"/>
      <c r="AD1275" s="214" t="s">
        <v>255</v>
      </c>
      <c r="AE1275" s="214" t="s">
        <v>6052</v>
      </c>
      <c r="AF1275" s="214" t="s">
        <v>6047</v>
      </c>
      <c r="AG1275" s="626"/>
      <c r="AH1275" s="636">
        <v>225000000</v>
      </c>
      <c r="AI1275" s="634">
        <v>225000000</v>
      </c>
      <c r="AJ1275" s="634">
        <v>450000000</v>
      </c>
      <c r="AK1275" s="214" t="s">
        <v>6018</v>
      </c>
      <c r="AL1275" s="214" t="s">
        <v>156</v>
      </c>
      <c r="AM1275" s="86">
        <v>225000000</v>
      </c>
      <c r="AN1275" s="86" t="s">
        <v>5273</v>
      </c>
      <c r="AO1275" s="86" t="s">
        <v>11428</v>
      </c>
      <c r="AP1275" s="83"/>
      <c r="AQ1275" s="84">
        <v>112500000</v>
      </c>
      <c r="AR1275" s="553">
        <v>41086</v>
      </c>
      <c r="AS1275" s="554">
        <v>206</v>
      </c>
      <c r="AT1275" s="488">
        <v>112500000</v>
      </c>
      <c r="AU1275" s="553">
        <v>41472</v>
      </c>
      <c r="AV1275" s="554">
        <v>541</v>
      </c>
      <c r="AW1275" s="84"/>
      <c r="AX1275" s="553"/>
      <c r="AY1275" s="554"/>
      <c r="AZ1275" s="84"/>
      <c r="BA1275" s="553"/>
      <c r="BB1275" s="554"/>
      <c r="BC1275" s="84"/>
      <c r="BD1275" s="553"/>
      <c r="BE1275" s="554"/>
      <c r="BF1275" s="84"/>
      <c r="BG1275" s="553"/>
      <c r="BH1275" s="554"/>
      <c r="BI1275" s="84"/>
      <c r="BJ1275" s="553"/>
      <c r="BK1275" s="554"/>
      <c r="BL1275" s="84"/>
      <c r="BM1275" s="553"/>
      <c r="BN1275" s="554"/>
      <c r="BO1275" s="84"/>
      <c r="BP1275" s="553"/>
      <c r="BQ1275" s="554"/>
      <c r="BR1275" s="84"/>
      <c r="BS1275" s="553"/>
      <c r="BT1275" s="554"/>
      <c r="BU1275" s="84"/>
      <c r="BV1275" s="553"/>
      <c r="BW1275" s="554"/>
      <c r="BX1275" s="84"/>
      <c r="BY1275" s="553"/>
      <c r="BZ1275" s="554"/>
      <c r="CA1275" s="84"/>
      <c r="CB1275" s="553"/>
      <c r="CC1275" s="554"/>
      <c r="CD1275" s="84"/>
      <c r="CE1275" s="553"/>
      <c r="CF1275" s="554"/>
      <c r="CG1275" s="84"/>
      <c r="CH1275" s="553"/>
      <c r="CI1275" s="554"/>
      <c r="CJ1275" s="554"/>
      <c r="CK1275" s="554"/>
      <c r="CL1275" s="554"/>
      <c r="CM1275" s="554"/>
      <c r="CN1275" s="554"/>
      <c r="CO1275" s="554"/>
      <c r="CP1275" s="554"/>
      <c r="CQ1275" s="554"/>
      <c r="CR1275" s="554"/>
      <c r="CS1275" s="554"/>
      <c r="CT1275" s="554"/>
      <c r="CU1275" s="554"/>
      <c r="CV1275" s="554"/>
      <c r="CW1275" s="554"/>
      <c r="CX1275" s="554"/>
      <c r="CY1275" s="554">
        <v>225000000</v>
      </c>
      <c r="CZ1275" s="84">
        <v>0</v>
      </c>
      <c r="DA1275" s="84"/>
      <c r="DB1275" s="856" t="s">
        <v>20809</v>
      </c>
      <c r="DC1275" s="565">
        <v>2</v>
      </c>
      <c r="DD1275" s="928"/>
      <c r="DE1275" s="102" t="s">
        <v>14525</v>
      </c>
      <c r="DF1275" s="928"/>
      <c r="DG1275" s="555" t="s">
        <v>6020</v>
      </c>
      <c r="DH1275" s="214" t="s">
        <v>5262</v>
      </c>
      <c r="DI1275" s="557"/>
      <c r="DJ1275" s="111">
        <v>41039</v>
      </c>
      <c r="DK1275" s="558">
        <v>10</v>
      </c>
      <c r="DL1275" s="558" t="s">
        <v>15785</v>
      </c>
      <c r="DM1275" s="619" t="s">
        <v>20669</v>
      </c>
      <c r="DN1275" s="890">
        <v>225000000</v>
      </c>
      <c r="DO1275" s="928"/>
      <c r="DP1275" s="928"/>
      <c r="DQ1275" s="928"/>
      <c r="DR1275" s="928"/>
    </row>
    <row r="1276" spans="1:122" ht="71" customHeight="1" thickTop="1" thickBot="1">
      <c r="A1276" s="214" t="s">
        <v>5263</v>
      </c>
      <c r="B1276" s="214" t="s">
        <v>4336</v>
      </c>
      <c r="C1276" s="214" t="s">
        <v>543</v>
      </c>
      <c r="D1276" s="374">
        <v>0</v>
      </c>
      <c r="E1276" s="517">
        <v>41085</v>
      </c>
      <c r="F1276" s="517">
        <v>41029</v>
      </c>
      <c r="G1276" s="517">
        <v>41087</v>
      </c>
      <c r="H1276" s="517">
        <v>41103</v>
      </c>
      <c r="I1276" s="517">
        <v>41085</v>
      </c>
      <c r="J1276" s="382">
        <v>26</v>
      </c>
      <c r="K1276" s="551">
        <v>41876</v>
      </c>
      <c r="L1276" s="552">
        <v>41085</v>
      </c>
      <c r="M1276" s="286"/>
      <c r="N1276" s="214" t="s">
        <v>5274</v>
      </c>
      <c r="O1276" s="1166">
        <v>860521236</v>
      </c>
      <c r="P1276" s="530" t="s">
        <v>19099</v>
      </c>
      <c r="Q1276" s="530">
        <v>804013564</v>
      </c>
      <c r="R1276" s="530" t="s">
        <v>1097</v>
      </c>
      <c r="S1276" s="530" t="s">
        <v>1097</v>
      </c>
      <c r="T1276" s="530" t="s">
        <v>1097</v>
      </c>
      <c r="U1276" s="530" t="s">
        <v>1097</v>
      </c>
      <c r="V1276" s="530" t="s">
        <v>1097</v>
      </c>
      <c r="W1276" s="530" t="s">
        <v>1097</v>
      </c>
      <c r="X1276" s="530" t="s">
        <v>1097</v>
      </c>
      <c r="Y1276" s="530" t="s">
        <v>1097</v>
      </c>
      <c r="Z1276" s="530" t="s">
        <v>1097</v>
      </c>
      <c r="AA1276" s="530" t="s">
        <v>1097</v>
      </c>
      <c r="AB1276" s="214" t="s">
        <v>5275</v>
      </c>
      <c r="AC1276" s="214"/>
      <c r="AD1276" s="214" t="s">
        <v>255</v>
      </c>
      <c r="AE1276" s="214" t="s">
        <v>6052</v>
      </c>
      <c r="AF1276" s="214" t="s">
        <v>6047</v>
      </c>
      <c r="AG1276" s="626"/>
      <c r="AH1276" s="636">
        <v>225000000</v>
      </c>
      <c r="AI1276" s="634">
        <v>225000000</v>
      </c>
      <c r="AJ1276" s="634">
        <v>450000000</v>
      </c>
      <c r="AK1276" s="214" t="s">
        <v>6018</v>
      </c>
      <c r="AL1276" s="214" t="s">
        <v>156</v>
      </c>
      <c r="AM1276" s="86">
        <v>225000000</v>
      </c>
      <c r="AN1276" s="86" t="s">
        <v>1453</v>
      </c>
      <c r="AO1276" s="86" t="s">
        <v>2852</v>
      </c>
      <c r="AP1276" s="83">
        <v>68001</v>
      </c>
      <c r="AQ1276" s="84">
        <v>112500000</v>
      </c>
      <c r="AR1276" s="553">
        <v>41103</v>
      </c>
      <c r="AS1276" s="554">
        <v>216</v>
      </c>
      <c r="AT1276" s="488">
        <v>112500000</v>
      </c>
      <c r="AU1276" s="553">
        <v>41604</v>
      </c>
      <c r="AV1276" s="554">
        <v>677</v>
      </c>
      <c r="AW1276" s="84"/>
      <c r="AX1276" s="553"/>
      <c r="AY1276" s="554"/>
      <c r="AZ1276" s="84"/>
      <c r="BA1276" s="553"/>
      <c r="BB1276" s="554"/>
      <c r="BC1276" s="84"/>
      <c r="BD1276" s="553"/>
      <c r="BE1276" s="554"/>
      <c r="BF1276" s="84"/>
      <c r="BG1276" s="553"/>
      <c r="BH1276" s="554"/>
      <c r="BI1276" s="84"/>
      <c r="BJ1276" s="553"/>
      <c r="BK1276" s="554"/>
      <c r="BL1276" s="84"/>
      <c r="BM1276" s="553"/>
      <c r="BN1276" s="554"/>
      <c r="BO1276" s="84"/>
      <c r="BP1276" s="553"/>
      <c r="BQ1276" s="554"/>
      <c r="BR1276" s="84"/>
      <c r="BS1276" s="553"/>
      <c r="BT1276" s="554"/>
      <c r="BU1276" s="84"/>
      <c r="BV1276" s="553"/>
      <c r="BW1276" s="554"/>
      <c r="BX1276" s="84"/>
      <c r="BY1276" s="553"/>
      <c r="BZ1276" s="554"/>
      <c r="CA1276" s="84"/>
      <c r="CB1276" s="553"/>
      <c r="CC1276" s="554"/>
      <c r="CD1276" s="84"/>
      <c r="CE1276" s="553"/>
      <c r="CF1276" s="554"/>
      <c r="CG1276" s="84"/>
      <c r="CH1276" s="553"/>
      <c r="CI1276" s="554"/>
      <c r="CJ1276" s="554"/>
      <c r="CK1276" s="554"/>
      <c r="CL1276" s="554"/>
      <c r="CM1276" s="554"/>
      <c r="CN1276" s="554"/>
      <c r="CO1276" s="554"/>
      <c r="CP1276" s="554"/>
      <c r="CQ1276" s="554"/>
      <c r="CR1276" s="554"/>
      <c r="CS1276" s="554"/>
      <c r="CT1276" s="554"/>
      <c r="CU1276" s="554"/>
      <c r="CV1276" s="554"/>
      <c r="CW1276" s="554"/>
      <c r="CX1276" s="554"/>
      <c r="CY1276" s="554">
        <v>225000000</v>
      </c>
      <c r="CZ1276" s="84">
        <v>0</v>
      </c>
      <c r="DA1276" s="84"/>
      <c r="DB1276" s="856" t="s">
        <v>20280</v>
      </c>
      <c r="DC1276" s="565">
        <v>2</v>
      </c>
      <c r="DD1276" s="928"/>
      <c r="DE1276" s="102" t="s">
        <v>14525</v>
      </c>
      <c r="DF1276" s="928"/>
      <c r="DG1276" s="555" t="s">
        <v>6021</v>
      </c>
      <c r="DH1276" s="214" t="s">
        <v>5263</v>
      </c>
      <c r="DI1276" s="557"/>
      <c r="DJ1276" s="111">
        <v>41039</v>
      </c>
      <c r="DK1276" s="558">
        <v>10</v>
      </c>
      <c r="DL1276" s="558"/>
      <c r="DM1276" s="619" t="s">
        <v>20669</v>
      </c>
      <c r="DN1276" s="890">
        <v>225000000</v>
      </c>
      <c r="DO1276" s="928"/>
      <c r="DP1276" s="928"/>
      <c r="DQ1276" s="928"/>
      <c r="DR1276" s="928"/>
    </row>
    <row r="1277" spans="1:122" ht="71" customHeight="1" thickTop="1" thickBot="1">
      <c r="A1277" s="214" t="s">
        <v>5264</v>
      </c>
      <c r="B1277" s="214" t="s">
        <v>4336</v>
      </c>
      <c r="C1277" s="214" t="s">
        <v>543</v>
      </c>
      <c r="D1277" s="374">
        <v>0</v>
      </c>
      <c r="E1277" s="517">
        <v>41085</v>
      </c>
      <c r="F1277" s="517">
        <v>41029</v>
      </c>
      <c r="G1277" s="517">
        <v>41085</v>
      </c>
      <c r="H1277" s="517">
        <v>41115</v>
      </c>
      <c r="I1277" s="517">
        <v>41085</v>
      </c>
      <c r="J1277" s="382">
        <v>24</v>
      </c>
      <c r="K1277" s="551">
        <v>41815</v>
      </c>
      <c r="L1277" s="552">
        <v>41085</v>
      </c>
      <c r="M1277" s="286"/>
      <c r="N1277" s="214" t="s">
        <v>5276</v>
      </c>
      <c r="O1277" s="1166">
        <v>891300382</v>
      </c>
      <c r="P1277" s="530" t="s">
        <v>19084</v>
      </c>
      <c r="Q1277" s="530">
        <v>900224607</v>
      </c>
      <c r="R1277" s="530" t="s">
        <v>1097</v>
      </c>
      <c r="S1277" s="530" t="s">
        <v>1097</v>
      </c>
      <c r="T1277" s="530" t="s">
        <v>1097</v>
      </c>
      <c r="U1277" s="530" t="s">
        <v>1097</v>
      </c>
      <c r="V1277" s="530" t="s">
        <v>1097</v>
      </c>
      <c r="W1277" s="530" t="s">
        <v>1097</v>
      </c>
      <c r="X1277" s="530" t="s">
        <v>1097</v>
      </c>
      <c r="Y1277" s="530" t="s">
        <v>1097</v>
      </c>
      <c r="Z1277" s="530" t="s">
        <v>1097</v>
      </c>
      <c r="AA1277" s="530" t="s">
        <v>1097</v>
      </c>
      <c r="AB1277" s="214" t="s">
        <v>5277</v>
      </c>
      <c r="AC1277" s="214"/>
      <c r="AD1277" s="214" t="s">
        <v>255</v>
      </c>
      <c r="AE1277" s="214" t="s">
        <v>6052</v>
      </c>
      <c r="AF1277" s="214" t="s">
        <v>6047</v>
      </c>
      <c r="AG1277" s="626"/>
      <c r="AH1277" s="636">
        <v>225000000</v>
      </c>
      <c r="AI1277" s="634">
        <v>225000000</v>
      </c>
      <c r="AJ1277" s="634">
        <v>450000000</v>
      </c>
      <c r="AK1277" s="214" t="s">
        <v>6018</v>
      </c>
      <c r="AL1277" s="214" t="s">
        <v>156</v>
      </c>
      <c r="AM1277" s="86">
        <v>225000000</v>
      </c>
      <c r="AN1277" s="86" t="s">
        <v>1452</v>
      </c>
      <c r="AO1277" s="86" t="s">
        <v>11428</v>
      </c>
      <c r="AP1277" s="83" t="s">
        <v>1543</v>
      </c>
      <c r="AQ1277" s="84">
        <v>112500000</v>
      </c>
      <c r="AR1277" s="553">
        <v>41115</v>
      </c>
      <c r="AS1277" s="554">
        <v>227</v>
      </c>
      <c r="AT1277" s="488">
        <v>112500000</v>
      </c>
      <c r="AU1277" s="553">
        <v>41422</v>
      </c>
      <c r="AV1277" s="554">
        <v>492</v>
      </c>
      <c r="AW1277" s="84"/>
      <c r="AX1277" s="553"/>
      <c r="AY1277" s="554"/>
      <c r="AZ1277" s="84"/>
      <c r="BA1277" s="553"/>
      <c r="BB1277" s="554"/>
      <c r="BC1277" s="84"/>
      <c r="BD1277" s="553"/>
      <c r="BE1277" s="554"/>
      <c r="BF1277" s="84"/>
      <c r="BG1277" s="553"/>
      <c r="BH1277" s="554"/>
      <c r="BI1277" s="84"/>
      <c r="BJ1277" s="553"/>
      <c r="BK1277" s="554"/>
      <c r="BL1277" s="84"/>
      <c r="BM1277" s="553"/>
      <c r="BN1277" s="554"/>
      <c r="BO1277" s="84"/>
      <c r="BP1277" s="553"/>
      <c r="BQ1277" s="554"/>
      <c r="BR1277" s="84"/>
      <c r="BS1277" s="553"/>
      <c r="BT1277" s="554"/>
      <c r="BU1277" s="84"/>
      <c r="BV1277" s="553"/>
      <c r="BW1277" s="554"/>
      <c r="BX1277" s="84"/>
      <c r="BY1277" s="553"/>
      <c r="BZ1277" s="554"/>
      <c r="CA1277" s="84"/>
      <c r="CB1277" s="553"/>
      <c r="CC1277" s="554"/>
      <c r="CD1277" s="84"/>
      <c r="CE1277" s="553"/>
      <c r="CF1277" s="554"/>
      <c r="CG1277" s="84"/>
      <c r="CH1277" s="553"/>
      <c r="CI1277" s="554"/>
      <c r="CJ1277" s="554"/>
      <c r="CK1277" s="554"/>
      <c r="CL1277" s="554"/>
      <c r="CM1277" s="554"/>
      <c r="CN1277" s="554"/>
      <c r="CO1277" s="554"/>
      <c r="CP1277" s="554"/>
      <c r="CQ1277" s="554"/>
      <c r="CR1277" s="554"/>
      <c r="CS1277" s="554"/>
      <c r="CT1277" s="554"/>
      <c r="CU1277" s="554"/>
      <c r="CV1277" s="554"/>
      <c r="CW1277" s="554"/>
      <c r="CX1277" s="554"/>
      <c r="CY1277" s="554">
        <v>225000000</v>
      </c>
      <c r="CZ1277" s="84">
        <v>0</v>
      </c>
      <c r="DA1277" s="84"/>
      <c r="DB1277" s="856" t="s">
        <v>20280</v>
      </c>
      <c r="DC1277" s="565">
        <v>2</v>
      </c>
      <c r="DD1277" s="928"/>
      <c r="DE1277" s="102" t="s">
        <v>14525</v>
      </c>
      <c r="DF1277" s="928"/>
      <c r="DG1277" s="555" t="s">
        <v>6022</v>
      </c>
      <c r="DH1277" s="214" t="s">
        <v>5264</v>
      </c>
      <c r="DI1277" s="557"/>
      <c r="DJ1277" s="111">
        <v>41039</v>
      </c>
      <c r="DK1277" s="558">
        <v>10</v>
      </c>
      <c r="DL1277" s="558"/>
      <c r="DM1277" s="619" t="s">
        <v>20669</v>
      </c>
      <c r="DN1277" s="890">
        <v>225000000</v>
      </c>
      <c r="DO1277" s="928"/>
      <c r="DP1277" s="928"/>
      <c r="DQ1277" s="928"/>
      <c r="DR1277" s="928"/>
    </row>
    <row r="1278" spans="1:122" ht="71" customHeight="1" thickTop="1" thickBot="1">
      <c r="A1278" s="214" t="s">
        <v>5265</v>
      </c>
      <c r="B1278" s="214" t="s">
        <v>4336</v>
      </c>
      <c r="C1278" s="214" t="s">
        <v>543</v>
      </c>
      <c r="D1278" s="374">
        <v>0</v>
      </c>
      <c r="E1278" s="517">
        <v>41085</v>
      </c>
      <c r="F1278" s="517">
        <v>41029</v>
      </c>
      <c r="G1278" s="517">
        <v>41085</v>
      </c>
      <c r="H1278" s="517">
        <v>41109</v>
      </c>
      <c r="I1278" s="517">
        <v>41085</v>
      </c>
      <c r="J1278" s="382">
        <v>20.3</v>
      </c>
      <c r="K1278" s="551">
        <v>41698</v>
      </c>
      <c r="L1278" s="552">
        <v>41085</v>
      </c>
      <c r="M1278" s="286"/>
      <c r="N1278" s="214" t="s">
        <v>5278</v>
      </c>
      <c r="O1278" s="1166">
        <v>899999115</v>
      </c>
      <c r="P1278" s="530"/>
      <c r="Q1278" s="530"/>
      <c r="R1278" s="530"/>
      <c r="S1278" s="530"/>
      <c r="T1278" s="530"/>
      <c r="U1278" s="530"/>
      <c r="V1278" s="530"/>
      <c r="W1278" s="530"/>
      <c r="X1278" s="530"/>
      <c r="Y1278" s="530"/>
      <c r="Z1278" s="530"/>
      <c r="AA1278" s="530"/>
      <c r="AB1278" s="214" t="s">
        <v>5279</v>
      </c>
      <c r="AC1278" s="214"/>
      <c r="AD1278" s="214" t="s">
        <v>255</v>
      </c>
      <c r="AE1278" s="214" t="s">
        <v>6052</v>
      </c>
      <c r="AF1278" s="214" t="s">
        <v>6047</v>
      </c>
      <c r="AG1278" s="626"/>
      <c r="AH1278" s="636">
        <v>225000000</v>
      </c>
      <c r="AI1278" s="634">
        <v>225000000</v>
      </c>
      <c r="AJ1278" s="634">
        <v>450000000</v>
      </c>
      <c r="AK1278" s="214" t="s">
        <v>6018</v>
      </c>
      <c r="AL1278" s="214" t="s">
        <v>156</v>
      </c>
      <c r="AM1278" s="86">
        <v>225000000</v>
      </c>
      <c r="AN1278" s="86" t="s">
        <v>14315</v>
      </c>
      <c r="AO1278" s="86" t="s">
        <v>14315</v>
      </c>
      <c r="AP1278" s="97">
        <v>11001</v>
      </c>
      <c r="AQ1278" s="84">
        <v>112500000</v>
      </c>
      <c r="AR1278" s="553">
        <v>41109</v>
      </c>
      <c r="AS1278" s="554">
        <v>220</v>
      </c>
      <c r="AT1278" s="488">
        <v>112500000</v>
      </c>
      <c r="AU1278" s="553">
        <v>41499</v>
      </c>
      <c r="AV1278" s="554">
        <v>565</v>
      </c>
      <c r="AW1278" s="84"/>
      <c r="AX1278" s="553"/>
      <c r="AY1278" s="554"/>
      <c r="AZ1278" s="84"/>
      <c r="BA1278" s="553"/>
      <c r="BB1278" s="554"/>
      <c r="BC1278" s="84"/>
      <c r="BD1278" s="553"/>
      <c r="BE1278" s="554"/>
      <c r="BF1278" s="84"/>
      <c r="BG1278" s="553"/>
      <c r="BH1278" s="554"/>
      <c r="BI1278" s="84"/>
      <c r="BJ1278" s="553"/>
      <c r="BK1278" s="554"/>
      <c r="BL1278" s="84"/>
      <c r="BM1278" s="553"/>
      <c r="BN1278" s="554"/>
      <c r="BO1278" s="84"/>
      <c r="BP1278" s="553"/>
      <c r="BQ1278" s="554"/>
      <c r="BR1278" s="84"/>
      <c r="BS1278" s="553"/>
      <c r="BT1278" s="554"/>
      <c r="BU1278" s="84"/>
      <c r="BV1278" s="553"/>
      <c r="BW1278" s="554"/>
      <c r="BX1278" s="84"/>
      <c r="BY1278" s="553"/>
      <c r="BZ1278" s="554"/>
      <c r="CA1278" s="84"/>
      <c r="CB1278" s="553"/>
      <c r="CC1278" s="554"/>
      <c r="CD1278" s="84"/>
      <c r="CE1278" s="553"/>
      <c r="CF1278" s="554"/>
      <c r="CG1278" s="84"/>
      <c r="CH1278" s="553"/>
      <c r="CI1278" s="554"/>
      <c r="CJ1278" s="554"/>
      <c r="CK1278" s="554"/>
      <c r="CL1278" s="554"/>
      <c r="CM1278" s="554"/>
      <c r="CN1278" s="554"/>
      <c r="CO1278" s="554"/>
      <c r="CP1278" s="554"/>
      <c r="CQ1278" s="554"/>
      <c r="CR1278" s="554"/>
      <c r="CS1278" s="554"/>
      <c r="CT1278" s="554"/>
      <c r="CU1278" s="554"/>
      <c r="CV1278" s="554"/>
      <c r="CW1278" s="554"/>
      <c r="CX1278" s="554"/>
      <c r="CY1278" s="554">
        <v>225000000</v>
      </c>
      <c r="CZ1278" s="84">
        <v>0</v>
      </c>
      <c r="DA1278" s="84"/>
      <c r="DB1278" s="856" t="s">
        <v>20809</v>
      </c>
      <c r="DC1278" s="565">
        <v>2</v>
      </c>
      <c r="DD1278" s="928"/>
      <c r="DE1278" s="102" t="s">
        <v>14525</v>
      </c>
      <c r="DF1278" s="928"/>
      <c r="DG1278" s="555" t="s">
        <v>6023</v>
      </c>
      <c r="DH1278" s="214" t="s">
        <v>5265</v>
      </c>
      <c r="DI1278" s="557"/>
      <c r="DJ1278" s="111">
        <v>41039</v>
      </c>
      <c r="DK1278" s="558">
        <v>10</v>
      </c>
      <c r="DL1278" s="558"/>
      <c r="DM1278" s="619" t="s">
        <v>20669</v>
      </c>
      <c r="DN1278" s="890">
        <v>225000000</v>
      </c>
      <c r="DO1278" s="928"/>
      <c r="DP1278" s="928"/>
      <c r="DQ1278" s="928"/>
      <c r="DR1278" s="928"/>
    </row>
    <row r="1279" spans="1:122" ht="71" customHeight="1" thickTop="1" thickBot="1">
      <c r="A1279" s="214" t="s">
        <v>5266</v>
      </c>
      <c r="B1279" s="214" t="s">
        <v>4336</v>
      </c>
      <c r="C1279" s="214" t="s">
        <v>543</v>
      </c>
      <c r="D1279" s="374">
        <v>0</v>
      </c>
      <c r="E1279" s="517">
        <v>41074</v>
      </c>
      <c r="F1279" s="517">
        <v>41029</v>
      </c>
      <c r="G1279" s="517">
        <v>41079</v>
      </c>
      <c r="H1279" s="517">
        <v>41093</v>
      </c>
      <c r="I1279" s="517">
        <v>41074</v>
      </c>
      <c r="J1279" s="382">
        <v>19</v>
      </c>
      <c r="K1279" s="551">
        <v>41653</v>
      </c>
      <c r="L1279" s="552">
        <v>41074</v>
      </c>
      <c r="M1279" s="286"/>
      <c r="N1279" s="214" t="s">
        <v>5206</v>
      </c>
      <c r="O1279" s="1166">
        <v>860000006</v>
      </c>
      <c r="P1279" s="530" t="s">
        <v>19084</v>
      </c>
      <c r="Q1279" s="530">
        <v>900224607</v>
      </c>
      <c r="R1279" s="530" t="s">
        <v>1097</v>
      </c>
      <c r="S1279" s="530" t="s">
        <v>1097</v>
      </c>
      <c r="T1279" s="530" t="s">
        <v>1097</v>
      </c>
      <c r="U1279" s="530" t="s">
        <v>1097</v>
      </c>
      <c r="V1279" s="530" t="s">
        <v>1097</v>
      </c>
      <c r="W1279" s="530" t="s">
        <v>1097</v>
      </c>
      <c r="X1279" s="530" t="s">
        <v>1097</v>
      </c>
      <c r="Y1279" s="530" t="s">
        <v>1097</v>
      </c>
      <c r="Z1279" s="530" t="s">
        <v>1097</v>
      </c>
      <c r="AA1279" s="530" t="s">
        <v>1097</v>
      </c>
      <c r="AB1279" s="214" t="s">
        <v>5280</v>
      </c>
      <c r="AC1279" s="214"/>
      <c r="AD1279" s="214" t="s">
        <v>255</v>
      </c>
      <c r="AE1279" s="214" t="s">
        <v>6052</v>
      </c>
      <c r="AF1279" s="214" t="s">
        <v>6047</v>
      </c>
      <c r="AG1279" s="626"/>
      <c r="AH1279" s="636">
        <v>225000000</v>
      </c>
      <c r="AI1279" s="634">
        <v>225000000</v>
      </c>
      <c r="AJ1279" s="634">
        <v>450000000</v>
      </c>
      <c r="AK1279" s="214" t="s">
        <v>6581</v>
      </c>
      <c r="AL1279" s="214" t="s">
        <v>156</v>
      </c>
      <c r="AM1279" s="86">
        <v>225000000</v>
      </c>
      <c r="AN1279" s="86" t="s">
        <v>14315</v>
      </c>
      <c r="AO1279" s="86" t="s">
        <v>14315</v>
      </c>
      <c r="AP1279" s="97">
        <v>11001</v>
      </c>
      <c r="AQ1279" s="84">
        <v>112500000</v>
      </c>
      <c r="AR1279" s="553">
        <v>41093</v>
      </c>
      <c r="AS1279" s="554">
        <v>212</v>
      </c>
      <c r="AT1279" s="488">
        <v>112500000</v>
      </c>
      <c r="AU1279" s="553">
        <v>41526</v>
      </c>
      <c r="AV1279" s="554">
        <v>584</v>
      </c>
      <c r="AW1279" s="84"/>
      <c r="AX1279" s="553"/>
      <c r="AY1279" s="554"/>
      <c r="AZ1279" s="84"/>
      <c r="BA1279" s="553"/>
      <c r="BB1279" s="554"/>
      <c r="BC1279" s="84"/>
      <c r="BD1279" s="553"/>
      <c r="BE1279" s="554"/>
      <c r="BF1279" s="84"/>
      <c r="BG1279" s="553"/>
      <c r="BH1279" s="554"/>
      <c r="BI1279" s="84"/>
      <c r="BJ1279" s="553"/>
      <c r="BK1279" s="554"/>
      <c r="BL1279" s="84"/>
      <c r="BM1279" s="553"/>
      <c r="BN1279" s="554"/>
      <c r="BO1279" s="84"/>
      <c r="BP1279" s="553"/>
      <c r="BQ1279" s="554"/>
      <c r="BR1279" s="84"/>
      <c r="BS1279" s="553"/>
      <c r="BT1279" s="554"/>
      <c r="BU1279" s="84"/>
      <c r="BV1279" s="553"/>
      <c r="BW1279" s="554"/>
      <c r="BX1279" s="84"/>
      <c r="BY1279" s="553"/>
      <c r="BZ1279" s="554"/>
      <c r="CA1279" s="84"/>
      <c r="CB1279" s="553"/>
      <c r="CC1279" s="554"/>
      <c r="CD1279" s="84"/>
      <c r="CE1279" s="553"/>
      <c r="CF1279" s="554"/>
      <c r="CG1279" s="84"/>
      <c r="CH1279" s="553"/>
      <c r="CI1279" s="554"/>
      <c r="CJ1279" s="554"/>
      <c r="CK1279" s="554"/>
      <c r="CL1279" s="554"/>
      <c r="CM1279" s="554"/>
      <c r="CN1279" s="554"/>
      <c r="CO1279" s="554"/>
      <c r="CP1279" s="554"/>
      <c r="CQ1279" s="554"/>
      <c r="CR1279" s="554"/>
      <c r="CS1279" s="554"/>
      <c r="CT1279" s="554"/>
      <c r="CU1279" s="554"/>
      <c r="CV1279" s="554"/>
      <c r="CW1279" s="554"/>
      <c r="CX1279" s="554"/>
      <c r="CY1279" s="554">
        <v>225000000</v>
      </c>
      <c r="CZ1279" s="84">
        <v>0</v>
      </c>
      <c r="DA1279" s="84"/>
      <c r="DB1279" s="856" t="s">
        <v>20809</v>
      </c>
      <c r="DC1279" s="565">
        <v>2</v>
      </c>
      <c r="DD1279" s="928"/>
      <c r="DE1279" s="102" t="s">
        <v>14525</v>
      </c>
      <c r="DF1279" s="928"/>
      <c r="DG1279" s="555" t="s">
        <v>6024</v>
      </c>
      <c r="DH1279" s="214" t="s">
        <v>5266</v>
      </c>
      <c r="DI1279" s="557"/>
      <c r="DJ1279" s="111">
        <v>41039</v>
      </c>
      <c r="DK1279" s="558">
        <v>10</v>
      </c>
      <c r="DL1279" s="558"/>
      <c r="DM1279" s="619" t="s">
        <v>20669</v>
      </c>
      <c r="DN1279" s="890">
        <v>225000000</v>
      </c>
      <c r="DO1279" s="928"/>
      <c r="DP1279" s="928"/>
      <c r="DQ1279" s="928"/>
      <c r="DR1279" s="928"/>
    </row>
    <row r="1280" spans="1:122" ht="60.75" customHeight="1" thickTop="1" thickBot="1">
      <c r="A1280" s="214" t="s">
        <v>5267</v>
      </c>
      <c r="B1280" s="214" t="s">
        <v>5282</v>
      </c>
      <c r="C1280" s="214" t="s">
        <v>539</v>
      </c>
      <c r="D1280" s="374">
        <v>1</v>
      </c>
      <c r="E1280" s="517">
        <v>41029</v>
      </c>
      <c r="F1280" s="517">
        <v>41029</v>
      </c>
      <c r="G1280" s="517">
        <v>41045</v>
      </c>
      <c r="H1280" s="517">
        <v>41079</v>
      </c>
      <c r="I1280" s="517">
        <v>41029</v>
      </c>
      <c r="J1280" s="382">
        <v>24</v>
      </c>
      <c r="K1280" s="551">
        <v>41759</v>
      </c>
      <c r="L1280" s="561">
        <v>41045</v>
      </c>
      <c r="M1280" s="286"/>
      <c r="N1280" s="214" t="s">
        <v>5281</v>
      </c>
      <c r="O1280" s="1166">
        <v>890399001</v>
      </c>
      <c r="P1280" s="530" t="s">
        <v>1097</v>
      </c>
      <c r="Q1280" s="530" t="s">
        <v>1097</v>
      </c>
      <c r="R1280" s="530" t="s">
        <v>1097</v>
      </c>
      <c r="S1280" s="530" t="s">
        <v>1097</v>
      </c>
      <c r="T1280" s="530" t="s">
        <v>1097</v>
      </c>
      <c r="U1280" s="530" t="s">
        <v>1097</v>
      </c>
      <c r="V1280" s="530" t="s">
        <v>1097</v>
      </c>
      <c r="W1280" s="530" t="s">
        <v>1097</v>
      </c>
      <c r="X1280" s="530" t="s">
        <v>1097</v>
      </c>
      <c r="Y1280" s="530" t="s">
        <v>1097</v>
      </c>
      <c r="Z1280" s="530" t="s">
        <v>1097</v>
      </c>
      <c r="AA1280" s="530" t="s">
        <v>1097</v>
      </c>
      <c r="AB1280" s="214" t="s">
        <v>5283</v>
      </c>
      <c r="AC1280" s="214"/>
      <c r="AD1280" s="214" t="s">
        <v>255</v>
      </c>
      <c r="AE1280" s="214" t="s">
        <v>329</v>
      </c>
      <c r="AF1280" s="214">
        <v>231</v>
      </c>
      <c r="AG1280" s="626"/>
      <c r="AH1280" s="636">
        <v>1400000000</v>
      </c>
      <c r="AI1280" s="634">
        <v>1041000000</v>
      </c>
      <c r="AJ1280" s="634">
        <v>2441000000</v>
      </c>
      <c r="AK1280" s="214" t="s">
        <v>6025</v>
      </c>
      <c r="AL1280" s="214" t="s">
        <v>156</v>
      </c>
      <c r="AM1280" s="86">
        <v>1400000000</v>
      </c>
      <c r="AN1280" s="86" t="s">
        <v>1452</v>
      </c>
      <c r="AO1280" s="86" t="s">
        <v>11428</v>
      </c>
      <c r="AP1280" s="83" t="s">
        <v>1543</v>
      </c>
      <c r="AQ1280" s="84">
        <v>700000000</v>
      </c>
      <c r="AR1280" s="553">
        <v>41079</v>
      </c>
      <c r="AS1280" s="554">
        <v>197</v>
      </c>
      <c r="AT1280" s="488"/>
      <c r="AU1280" s="553"/>
      <c r="AV1280" s="554"/>
      <c r="AW1280" s="84"/>
      <c r="AX1280" s="553"/>
      <c r="AY1280" s="554"/>
      <c r="AZ1280" s="84"/>
      <c r="BA1280" s="553"/>
      <c r="BB1280" s="554"/>
      <c r="BC1280" s="84"/>
      <c r="BD1280" s="553"/>
      <c r="BE1280" s="554"/>
      <c r="BF1280" s="84"/>
      <c r="BG1280" s="553"/>
      <c r="BH1280" s="554"/>
      <c r="BI1280" s="84"/>
      <c r="BJ1280" s="553"/>
      <c r="BK1280" s="554"/>
      <c r="BL1280" s="84"/>
      <c r="BM1280" s="553"/>
      <c r="BN1280" s="554"/>
      <c r="BO1280" s="84"/>
      <c r="BP1280" s="553"/>
      <c r="BQ1280" s="554"/>
      <c r="BR1280" s="84"/>
      <c r="BS1280" s="553"/>
      <c r="BT1280" s="554"/>
      <c r="BU1280" s="84"/>
      <c r="BV1280" s="553"/>
      <c r="BW1280" s="554"/>
      <c r="BX1280" s="84"/>
      <c r="BY1280" s="553"/>
      <c r="BZ1280" s="554"/>
      <c r="CA1280" s="84"/>
      <c r="CB1280" s="553"/>
      <c r="CC1280" s="554"/>
      <c r="CD1280" s="84"/>
      <c r="CE1280" s="553"/>
      <c r="CF1280" s="554"/>
      <c r="CG1280" s="84"/>
      <c r="CH1280" s="553"/>
      <c r="CI1280" s="554"/>
      <c r="CJ1280" s="554"/>
      <c r="CK1280" s="554"/>
      <c r="CL1280" s="554"/>
      <c r="CM1280" s="554"/>
      <c r="CN1280" s="554"/>
      <c r="CO1280" s="554"/>
      <c r="CP1280" s="554"/>
      <c r="CQ1280" s="554"/>
      <c r="CR1280" s="554"/>
      <c r="CS1280" s="554"/>
      <c r="CT1280" s="554"/>
      <c r="CU1280" s="554"/>
      <c r="CV1280" s="554"/>
      <c r="CW1280" s="554"/>
      <c r="CX1280" s="554"/>
      <c r="CY1280" s="554">
        <v>700000000</v>
      </c>
      <c r="CZ1280" s="84">
        <v>700000000</v>
      </c>
      <c r="DA1280" s="84"/>
      <c r="DB1280" s="856" t="s">
        <v>20280</v>
      </c>
      <c r="DC1280" s="565">
        <v>3</v>
      </c>
      <c r="DD1280" s="928"/>
      <c r="DE1280" s="102" t="s">
        <v>14525</v>
      </c>
      <c r="DF1280" s="928"/>
      <c r="DG1280" s="555"/>
      <c r="DH1280" s="214" t="s">
        <v>5267</v>
      </c>
      <c r="DI1280" s="557">
        <v>41045</v>
      </c>
      <c r="DJ1280" s="111">
        <v>41029</v>
      </c>
      <c r="DK1280" s="558">
        <v>0</v>
      </c>
      <c r="DL1280" s="558"/>
      <c r="DM1280" s="619" t="s">
        <v>20592</v>
      </c>
      <c r="DN1280" s="890">
        <v>700000000</v>
      </c>
      <c r="DO1280" s="928"/>
      <c r="DP1280" s="928"/>
      <c r="DQ1280" s="928"/>
      <c r="DR1280" s="928"/>
    </row>
    <row r="1281" spans="1:122" ht="71" customHeight="1" thickTop="1" thickBot="1">
      <c r="A1281" s="214" t="s">
        <v>5285</v>
      </c>
      <c r="B1281" s="214" t="s">
        <v>5289</v>
      </c>
      <c r="C1281" s="214" t="s">
        <v>13894</v>
      </c>
      <c r="D1281" s="374">
        <v>0</v>
      </c>
      <c r="E1281" s="517">
        <v>41029</v>
      </c>
      <c r="F1281" s="517">
        <v>41029</v>
      </c>
      <c r="G1281" s="517">
        <v>41143</v>
      </c>
      <c r="H1281" s="517">
        <v>41156</v>
      </c>
      <c r="I1281" s="517">
        <v>40909</v>
      </c>
      <c r="J1281" s="892">
        <v>41639</v>
      </c>
      <c r="K1281" s="729">
        <v>41639</v>
      </c>
      <c r="L1281" s="552">
        <v>41379</v>
      </c>
      <c r="M1281" s="286"/>
      <c r="N1281" s="214" t="s">
        <v>533</v>
      </c>
      <c r="O1281" s="1166">
        <v>650389477</v>
      </c>
      <c r="P1281" s="530"/>
      <c r="Q1281" s="530"/>
      <c r="R1281" s="530"/>
      <c r="S1281" s="530"/>
      <c r="T1281" s="530"/>
      <c r="U1281" s="530"/>
      <c r="V1281" s="530"/>
      <c r="W1281" s="530"/>
      <c r="X1281" s="530"/>
      <c r="Y1281" s="530"/>
      <c r="Z1281" s="530"/>
      <c r="AA1281" s="530"/>
      <c r="AB1281" s="214" t="s">
        <v>2098</v>
      </c>
      <c r="AC1281" s="214" t="s">
        <v>223</v>
      </c>
      <c r="AD1281" s="214" t="s">
        <v>229</v>
      </c>
      <c r="AE1281" s="214" t="s">
        <v>508</v>
      </c>
      <c r="AF1281" s="214">
        <v>269</v>
      </c>
      <c r="AG1281" s="626"/>
      <c r="AH1281" s="636">
        <v>35712129.25</v>
      </c>
      <c r="AI1281" s="634">
        <v>206807010.75</v>
      </c>
      <c r="AJ1281" s="634">
        <v>242519140</v>
      </c>
      <c r="AK1281" s="214" t="s">
        <v>6026</v>
      </c>
      <c r="AL1281" s="214" t="s">
        <v>156</v>
      </c>
      <c r="AM1281" s="86">
        <v>35712129.25</v>
      </c>
      <c r="AN1281" s="86" t="s">
        <v>14315</v>
      </c>
      <c r="AO1281" s="86" t="s">
        <v>14315</v>
      </c>
      <c r="AP1281" s="97">
        <v>11001</v>
      </c>
      <c r="AQ1281" s="84">
        <v>35712129.25</v>
      </c>
      <c r="AR1281" s="553">
        <v>41156</v>
      </c>
      <c r="AS1281" s="554">
        <v>251</v>
      </c>
      <c r="AT1281" s="488"/>
      <c r="AU1281" s="553"/>
      <c r="AV1281" s="554"/>
      <c r="AW1281" s="84"/>
      <c r="AX1281" s="553"/>
      <c r="AY1281" s="554"/>
      <c r="AZ1281" s="84"/>
      <c r="BA1281" s="553"/>
      <c r="BB1281" s="554"/>
      <c r="BC1281" s="84"/>
      <c r="BD1281" s="553"/>
      <c r="BE1281" s="554"/>
      <c r="BF1281" s="84"/>
      <c r="BG1281" s="553"/>
      <c r="BH1281" s="554"/>
      <c r="BI1281" s="84"/>
      <c r="BJ1281" s="553"/>
      <c r="BK1281" s="554"/>
      <c r="BL1281" s="84"/>
      <c r="BM1281" s="553"/>
      <c r="BN1281" s="554"/>
      <c r="BO1281" s="84"/>
      <c r="BP1281" s="553"/>
      <c r="BQ1281" s="554"/>
      <c r="BR1281" s="84"/>
      <c r="BS1281" s="553"/>
      <c r="BT1281" s="554"/>
      <c r="BU1281" s="84"/>
      <c r="BV1281" s="553"/>
      <c r="BW1281" s="554"/>
      <c r="BX1281" s="84"/>
      <c r="BY1281" s="553"/>
      <c r="BZ1281" s="554"/>
      <c r="CA1281" s="84"/>
      <c r="CB1281" s="553"/>
      <c r="CC1281" s="554"/>
      <c r="CD1281" s="84"/>
      <c r="CE1281" s="553"/>
      <c r="CF1281" s="554"/>
      <c r="CG1281" s="84"/>
      <c r="CH1281" s="553"/>
      <c r="CI1281" s="554"/>
      <c r="CJ1281" s="554"/>
      <c r="CK1281" s="554"/>
      <c r="CL1281" s="554"/>
      <c r="CM1281" s="554"/>
      <c r="CN1281" s="554"/>
      <c r="CO1281" s="554"/>
      <c r="CP1281" s="554"/>
      <c r="CQ1281" s="554"/>
      <c r="CR1281" s="554"/>
      <c r="CS1281" s="554"/>
      <c r="CT1281" s="554"/>
      <c r="CU1281" s="554"/>
      <c r="CV1281" s="554"/>
      <c r="CW1281" s="554"/>
      <c r="CX1281" s="554"/>
      <c r="CY1281" s="554">
        <v>35712129.25</v>
      </c>
      <c r="CZ1281" s="84">
        <v>0</v>
      </c>
      <c r="DA1281" s="84"/>
      <c r="DB1281" s="856" t="s">
        <v>20809</v>
      </c>
      <c r="DC1281" s="565">
        <v>1</v>
      </c>
      <c r="DD1281" s="928"/>
      <c r="DE1281" s="102" t="s">
        <v>19355</v>
      </c>
      <c r="DF1281" s="928"/>
      <c r="DG1281" s="555"/>
      <c r="DH1281" s="214" t="s">
        <v>5285</v>
      </c>
      <c r="DI1281" s="557"/>
      <c r="DJ1281" s="111">
        <v>41043</v>
      </c>
      <c r="DK1281" s="558">
        <v>14</v>
      </c>
      <c r="DL1281" s="558" t="s">
        <v>15786</v>
      </c>
      <c r="DM1281" s="619" t="s">
        <v>20629</v>
      </c>
      <c r="DN1281" s="890">
        <v>35712129.25</v>
      </c>
      <c r="DO1281" s="928"/>
      <c r="DP1281" s="928"/>
      <c r="DQ1281" s="928"/>
      <c r="DR1281" s="928"/>
    </row>
    <row r="1282" spans="1:122" ht="71" customHeight="1" thickTop="1" thickBot="1">
      <c r="A1282" s="214" t="s">
        <v>5286</v>
      </c>
      <c r="B1282" s="214" t="s">
        <v>1405</v>
      </c>
      <c r="C1282" s="214" t="s">
        <v>543</v>
      </c>
      <c r="D1282" s="374">
        <v>1</v>
      </c>
      <c r="E1282" s="517">
        <v>41047</v>
      </c>
      <c r="F1282" s="517">
        <v>41029</v>
      </c>
      <c r="G1282" s="517">
        <v>41059</v>
      </c>
      <c r="H1282" s="517">
        <v>41109</v>
      </c>
      <c r="I1282" s="517">
        <v>41109</v>
      </c>
      <c r="J1282" s="382">
        <v>25</v>
      </c>
      <c r="K1282" s="551">
        <v>41870</v>
      </c>
      <c r="L1282" s="561">
        <v>41058</v>
      </c>
      <c r="M1282" s="286"/>
      <c r="N1282" s="214" t="s">
        <v>15012</v>
      </c>
      <c r="O1282" s="1166">
        <v>900180913</v>
      </c>
      <c r="P1282" s="530" t="s">
        <v>1097</v>
      </c>
      <c r="Q1282" s="530" t="s">
        <v>1097</v>
      </c>
      <c r="R1282" s="530" t="s">
        <v>1097</v>
      </c>
      <c r="S1282" s="530" t="s">
        <v>1097</v>
      </c>
      <c r="T1282" s="530" t="s">
        <v>1097</v>
      </c>
      <c r="U1282" s="530" t="s">
        <v>1097</v>
      </c>
      <c r="V1282" s="530" t="s">
        <v>1097</v>
      </c>
      <c r="W1282" s="530" t="s">
        <v>1097</v>
      </c>
      <c r="X1282" s="530" t="s">
        <v>1097</v>
      </c>
      <c r="Y1282" s="530" t="s">
        <v>1097</v>
      </c>
      <c r="Z1282" s="530" t="s">
        <v>1097</v>
      </c>
      <c r="AA1282" s="530" t="s">
        <v>1097</v>
      </c>
      <c r="AB1282" s="214" t="s">
        <v>5290</v>
      </c>
      <c r="AC1282" s="214" t="s">
        <v>230</v>
      </c>
      <c r="AD1282" s="214" t="s">
        <v>3499</v>
      </c>
      <c r="AE1282" s="214" t="s">
        <v>323</v>
      </c>
      <c r="AF1282" s="214">
        <v>488</v>
      </c>
      <c r="AG1282" s="626"/>
      <c r="AH1282" s="636">
        <v>283140000</v>
      </c>
      <c r="AI1282" s="634">
        <v>122752500</v>
      </c>
      <c r="AJ1282" s="634">
        <v>405892500</v>
      </c>
      <c r="AK1282" s="214" t="s">
        <v>6162</v>
      </c>
      <c r="AL1282" s="214" t="s">
        <v>156</v>
      </c>
      <c r="AM1282" s="86">
        <v>283140000</v>
      </c>
      <c r="AN1282" s="86" t="s">
        <v>14315</v>
      </c>
      <c r="AO1282" s="86" t="s">
        <v>14315</v>
      </c>
      <c r="AP1282" s="97" t="s">
        <v>1525</v>
      </c>
      <c r="AQ1282" s="84">
        <v>113256000</v>
      </c>
      <c r="AR1282" s="553">
        <v>41109</v>
      </c>
      <c r="AS1282" s="554">
        <v>220</v>
      </c>
      <c r="AT1282" s="488">
        <v>169884000</v>
      </c>
      <c r="AU1282" s="576">
        <v>41590</v>
      </c>
      <c r="AV1282" s="554">
        <v>658</v>
      </c>
      <c r="AW1282" s="84"/>
      <c r="AX1282" s="553"/>
      <c r="AY1282" s="554"/>
      <c r="AZ1282" s="84"/>
      <c r="BA1282" s="553"/>
      <c r="BB1282" s="554"/>
      <c r="BC1282" s="84"/>
      <c r="BD1282" s="553"/>
      <c r="BE1282" s="554"/>
      <c r="BF1282" s="84"/>
      <c r="BG1282" s="553"/>
      <c r="BH1282" s="554"/>
      <c r="BI1282" s="84"/>
      <c r="BJ1282" s="553"/>
      <c r="BK1282" s="554"/>
      <c r="BL1282" s="84"/>
      <c r="BM1282" s="553"/>
      <c r="BN1282" s="554"/>
      <c r="BO1282" s="84"/>
      <c r="BP1282" s="553"/>
      <c r="BQ1282" s="554"/>
      <c r="BR1282" s="84"/>
      <c r="BS1282" s="553"/>
      <c r="BT1282" s="554"/>
      <c r="BU1282" s="84"/>
      <c r="BV1282" s="553"/>
      <c r="BW1282" s="554"/>
      <c r="BX1282" s="84"/>
      <c r="BY1282" s="553"/>
      <c r="BZ1282" s="554"/>
      <c r="CA1282" s="84"/>
      <c r="CB1282" s="553"/>
      <c r="CC1282" s="554"/>
      <c r="CD1282" s="84"/>
      <c r="CE1282" s="553"/>
      <c r="CF1282" s="554"/>
      <c r="CG1282" s="84"/>
      <c r="CH1282" s="553"/>
      <c r="CI1282" s="554"/>
      <c r="CJ1282" s="554"/>
      <c r="CK1282" s="554"/>
      <c r="CL1282" s="554"/>
      <c r="CM1282" s="554"/>
      <c r="CN1282" s="554"/>
      <c r="CO1282" s="554"/>
      <c r="CP1282" s="554"/>
      <c r="CQ1282" s="554"/>
      <c r="CR1282" s="554"/>
      <c r="CS1282" s="554"/>
      <c r="CT1282" s="554"/>
      <c r="CU1282" s="554"/>
      <c r="CV1282" s="554"/>
      <c r="CW1282" s="554"/>
      <c r="CX1282" s="554"/>
      <c r="CY1282" s="554">
        <v>283140000</v>
      </c>
      <c r="CZ1282" s="84">
        <v>0</v>
      </c>
      <c r="DA1282" s="84"/>
      <c r="DB1282" s="856" t="s">
        <v>20280</v>
      </c>
      <c r="DC1282" s="565">
        <v>3</v>
      </c>
      <c r="DD1282" s="928"/>
      <c r="DE1282" s="102" t="s">
        <v>14525</v>
      </c>
      <c r="DF1282" s="928"/>
      <c r="DG1282" s="555" t="s">
        <v>6027</v>
      </c>
      <c r="DH1282" s="214" t="s">
        <v>5286</v>
      </c>
      <c r="DI1282" s="557">
        <v>41058</v>
      </c>
      <c r="DJ1282" s="111">
        <v>41043</v>
      </c>
      <c r="DK1282" s="558">
        <v>14</v>
      </c>
      <c r="DL1282" s="558"/>
      <c r="DM1282" s="619" t="s">
        <v>20731</v>
      </c>
      <c r="DN1282" s="890">
        <v>283140000</v>
      </c>
      <c r="DO1282" s="928"/>
      <c r="DP1282" s="928"/>
      <c r="DQ1282" s="928"/>
      <c r="DR1282" s="928"/>
    </row>
    <row r="1283" spans="1:122" ht="60.75" customHeight="1" thickTop="1" thickBot="1">
      <c r="A1283" s="214" t="s">
        <v>5287</v>
      </c>
      <c r="B1283" s="214" t="s">
        <v>5193</v>
      </c>
      <c r="C1283" s="214" t="s">
        <v>543</v>
      </c>
      <c r="D1283" s="374">
        <v>1</v>
      </c>
      <c r="E1283" s="517">
        <v>41052</v>
      </c>
      <c r="F1283" s="517">
        <v>41029</v>
      </c>
      <c r="G1283" s="517">
        <v>41065</v>
      </c>
      <c r="H1283" s="517">
        <v>41075</v>
      </c>
      <c r="I1283" s="517">
        <v>41075</v>
      </c>
      <c r="J1283" s="382">
        <v>64</v>
      </c>
      <c r="K1283" s="551">
        <v>43023</v>
      </c>
      <c r="L1283" s="561">
        <v>41060</v>
      </c>
      <c r="M1283" s="286"/>
      <c r="N1283" s="214" t="s">
        <v>5291</v>
      </c>
      <c r="O1283" s="1166">
        <v>900297098</v>
      </c>
      <c r="P1283" s="530" t="s">
        <v>1097</v>
      </c>
      <c r="Q1283" s="530" t="s">
        <v>1097</v>
      </c>
      <c r="R1283" s="530" t="s">
        <v>1097</v>
      </c>
      <c r="S1283" s="530" t="s">
        <v>1097</v>
      </c>
      <c r="T1283" s="530" t="s">
        <v>1097</v>
      </c>
      <c r="U1283" s="530" t="s">
        <v>1097</v>
      </c>
      <c r="V1283" s="530" t="s">
        <v>1097</v>
      </c>
      <c r="W1283" s="530" t="s">
        <v>1097</v>
      </c>
      <c r="X1283" s="530" t="s">
        <v>1097</v>
      </c>
      <c r="Y1283" s="530" t="s">
        <v>1097</v>
      </c>
      <c r="Z1283" s="530" t="s">
        <v>1097</v>
      </c>
      <c r="AA1283" s="530" t="s">
        <v>1097</v>
      </c>
      <c r="AB1283" s="214" t="s">
        <v>5292</v>
      </c>
      <c r="AC1283" s="214"/>
      <c r="AD1283" s="214" t="s">
        <v>255</v>
      </c>
      <c r="AE1283" s="214" t="s">
        <v>329</v>
      </c>
      <c r="AF1283" s="214">
        <v>231</v>
      </c>
      <c r="AG1283" s="626"/>
      <c r="AH1283" s="636">
        <v>73700000</v>
      </c>
      <c r="AI1283" s="634">
        <v>18500000</v>
      </c>
      <c r="AJ1283" s="634">
        <v>92200000</v>
      </c>
      <c r="AK1283" s="214" t="s">
        <v>6192</v>
      </c>
      <c r="AL1283" s="214" t="s">
        <v>156</v>
      </c>
      <c r="AM1283" s="86">
        <v>73700000</v>
      </c>
      <c r="AN1283" s="86" t="s">
        <v>14315</v>
      </c>
      <c r="AO1283" s="86" t="s">
        <v>14315</v>
      </c>
      <c r="AP1283" s="97" t="s">
        <v>1525</v>
      </c>
      <c r="AQ1283" s="84">
        <v>30000000</v>
      </c>
      <c r="AR1283" s="553">
        <v>41075</v>
      </c>
      <c r="AS1283" s="554">
        <v>193</v>
      </c>
      <c r="AT1283" s="488">
        <v>43700000</v>
      </c>
      <c r="AU1283" s="553">
        <v>41471</v>
      </c>
      <c r="AV1283" s="554">
        <v>540</v>
      </c>
      <c r="AW1283" s="84"/>
      <c r="AX1283" s="553"/>
      <c r="AY1283" s="554"/>
      <c r="AZ1283" s="84"/>
      <c r="BA1283" s="553"/>
      <c r="BB1283" s="554"/>
      <c r="BC1283" s="84"/>
      <c r="BD1283" s="553"/>
      <c r="BE1283" s="554"/>
      <c r="BF1283" s="84"/>
      <c r="BG1283" s="553"/>
      <c r="BH1283" s="554"/>
      <c r="BI1283" s="84"/>
      <c r="BJ1283" s="553"/>
      <c r="BK1283" s="554"/>
      <c r="BL1283" s="84"/>
      <c r="BM1283" s="553"/>
      <c r="BN1283" s="554"/>
      <c r="BO1283" s="84"/>
      <c r="BP1283" s="553"/>
      <c r="BQ1283" s="554"/>
      <c r="BR1283" s="84"/>
      <c r="BS1283" s="553"/>
      <c r="BT1283" s="554"/>
      <c r="BU1283" s="84"/>
      <c r="BV1283" s="553"/>
      <c r="BW1283" s="554"/>
      <c r="BX1283" s="84"/>
      <c r="BY1283" s="553"/>
      <c r="BZ1283" s="554"/>
      <c r="CA1283" s="84"/>
      <c r="CB1283" s="553"/>
      <c r="CC1283" s="554"/>
      <c r="CD1283" s="84"/>
      <c r="CE1283" s="553"/>
      <c r="CF1283" s="554"/>
      <c r="CG1283" s="84"/>
      <c r="CH1283" s="553"/>
      <c r="CI1283" s="554"/>
      <c r="CJ1283" s="554"/>
      <c r="CK1283" s="554"/>
      <c r="CL1283" s="554"/>
      <c r="CM1283" s="554"/>
      <c r="CN1283" s="554"/>
      <c r="CO1283" s="554"/>
      <c r="CP1283" s="554"/>
      <c r="CQ1283" s="554"/>
      <c r="CR1283" s="554"/>
      <c r="CS1283" s="554"/>
      <c r="CT1283" s="554"/>
      <c r="CU1283" s="554"/>
      <c r="CV1283" s="554"/>
      <c r="CW1283" s="554"/>
      <c r="CX1283" s="554"/>
      <c r="CY1283" s="554">
        <v>73700000</v>
      </c>
      <c r="CZ1283" s="84">
        <v>0</v>
      </c>
      <c r="DA1283" s="84"/>
      <c r="DB1283" s="856" t="s">
        <v>20280</v>
      </c>
      <c r="DC1283" s="565">
        <v>2</v>
      </c>
      <c r="DD1283" s="928"/>
      <c r="DE1283" s="102" t="s">
        <v>19355</v>
      </c>
      <c r="DF1283" s="928"/>
      <c r="DG1283" s="555" t="s">
        <v>6028</v>
      </c>
      <c r="DH1283" s="214" t="s">
        <v>5287</v>
      </c>
      <c r="DI1283" s="557">
        <v>41060</v>
      </c>
      <c r="DJ1283" s="111">
        <v>41038</v>
      </c>
      <c r="DK1283" s="558">
        <v>9</v>
      </c>
      <c r="DL1283" s="558"/>
      <c r="DM1283" s="619" t="s">
        <v>20592</v>
      </c>
      <c r="DN1283" s="890">
        <v>73700000</v>
      </c>
      <c r="DO1283" s="928"/>
      <c r="DP1283" s="928"/>
      <c r="DQ1283" s="928"/>
      <c r="DR1283" s="928"/>
    </row>
    <row r="1284" spans="1:122" ht="71" customHeight="1" thickTop="1" thickBot="1">
      <c r="A1284" s="214" t="s">
        <v>5288</v>
      </c>
      <c r="B1284" s="214" t="s">
        <v>4152</v>
      </c>
      <c r="C1284" s="214" t="s">
        <v>86</v>
      </c>
      <c r="D1284" s="374">
        <v>0</v>
      </c>
      <c r="E1284" s="517">
        <v>41095</v>
      </c>
      <c r="F1284" s="517">
        <v>41029</v>
      </c>
      <c r="G1284" s="517">
        <v>41100</v>
      </c>
      <c r="H1284" s="517">
        <v>41114</v>
      </c>
      <c r="I1284" s="517">
        <v>41114</v>
      </c>
      <c r="J1284" s="382">
        <v>25</v>
      </c>
      <c r="K1284" s="551">
        <v>41875</v>
      </c>
      <c r="L1284" s="517">
        <v>41095</v>
      </c>
      <c r="M1284" s="286"/>
      <c r="N1284" s="214" t="s">
        <v>691</v>
      </c>
      <c r="O1284" s="1166">
        <v>899999063</v>
      </c>
      <c r="P1284" s="530" t="s">
        <v>19114</v>
      </c>
      <c r="Q1284" s="530">
        <v>830037248</v>
      </c>
      <c r="R1284" s="530" t="s">
        <v>19115</v>
      </c>
      <c r="S1284" s="530">
        <v>860063875</v>
      </c>
      <c r="T1284" s="530" t="s">
        <v>1097</v>
      </c>
      <c r="U1284" s="530" t="s">
        <v>1097</v>
      </c>
      <c r="V1284" s="530" t="s">
        <v>1097</v>
      </c>
      <c r="W1284" s="530" t="s">
        <v>1097</v>
      </c>
      <c r="X1284" s="530" t="s">
        <v>1097</v>
      </c>
      <c r="Y1284" s="530" t="s">
        <v>1097</v>
      </c>
      <c r="Z1284" s="530" t="s">
        <v>1097</v>
      </c>
      <c r="AA1284" s="530" t="s">
        <v>1097</v>
      </c>
      <c r="AB1284" s="214" t="s">
        <v>5294</v>
      </c>
      <c r="AC1284" s="214" t="s">
        <v>230</v>
      </c>
      <c r="AD1284" s="214" t="s">
        <v>255</v>
      </c>
      <c r="AE1284" s="214" t="s">
        <v>329</v>
      </c>
      <c r="AF1284" s="214">
        <v>231</v>
      </c>
      <c r="AG1284" s="626"/>
      <c r="AH1284" s="636">
        <v>110444000</v>
      </c>
      <c r="AI1284" s="634">
        <v>323953000</v>
      </c>
      <c r="AJ1284" s="634">
        <v>434397000</v>
      </c>
      <c r="AK1284" s="214" t="s">
        <v>7001</v>
      </c>
      <c r="AL1284" s="214" t="s">
        <v>156</v>
      </c>
      <c r="AM1284" s="86">
        <v>110444000</v>
      </c>
      <c r="AN1284" s="86" t="s">
        <v>14361</v>
      </c>
      <c r="AO1284" s="86" t="s">
        <v>8485</v>
      </c>
      <c r="AP1284" s="83" t="s">
        <v>1509</v>
      </c>
      <c r="AQ1284" s="84">
        <v>77310800</v>
      </c>
      <c r="AR1284" s="553">
        <v>41114</v>
      </c>
      <c r="AS1284" s="554">
        <v>225</v>
      </c>
      <c r="AT1284" s="488">
        <v>33133200</v>
      </c>
      <c r="AU1284" s="553">
        <v>41606</v>
      </c>
      <c r="AV1284" s="554">
        <v>667</v>
      </c>
      <c r="AW1284" s="84"/>
      <c r="AX1284" s="553"/>
      <c r="AY1284" s="554"/>
      <c r="AZ1284" s="84"/>
      <c r="BA1284" s="553"/>
      <c r="BB1284" s="554"/>
      <c r="BC1284" s="84"/>
      <c r="BD1284" s="553"/>
      <c r="BE1284" s="554"/>
      <c r="BF1284" s="84"/>
      <c r="BG1284" s="553"/>
      <c r="BH1284" s="554"/>
      <c r="BI1284" s="84"/>
      <c r="BJ1284" s="553"/>
      <c r="BK1284" s="554"/>
      <c r="BL1284" s="84"/>
      <c r="BM1284" s="553"/>
      <c r="BN1284" s="554"/>
      <c r="BO1284" s="84"/>
      <c r="BP1284" s="553"/>
      <c r="BQ1284" s="554"/>
      <c r="BR1284" s="84"/>
      <c r="BS1284" s="553"/>
      <c r="BT1284" s="554"/>
      <c r="BU1284" s="84"/>
      <c r="BV1284" s="553"/>
      <c r="BW1284" s="554"/>
      <c r="BX1284" s="84"/>
      <c r="BY1284" s="553"/>
      <c r="BZ1284" s="554"/>
      <c r="CA1284" s="84"/>
      <c r="CB1284" s="553"/>
      <c r="CC1284" s="554"/>
      <c r="CD1284" s="84"/>
      <c r="CE1284" s="553"/>
      <c r="CF1284" s="554"/>
      <c r="CG1284" s="84"/>
      <c r="CH1284" s="553"/>
      <c r="CI1284" s="554"/>
      <c r="CJ1284" s="554"/>
      <c r="CK1284" s="554"/>
      <c r="CL1284" s="554"/>
      <c r="CM1284" s="554"/>
      <c r="CN1284" s="554"/>
      <c r="CO1284" s="554"/>
      <c r="CP1284" s="554"/>
      <c r="CQ1284" s="554"/>
      <c r="CR1284" s="554"/>
      <c r="CS1284" s="554"/>
      <c r="CT1284" s="554"/>
      <c r="CU1284" s="554"/>
      <c r="CV1284" s="554"/>
      <c r="CW1284" s="554"/>
      <c r="CX1284" s="554"/>
      <c r="CY1284" s="554">
        <v>110444000</v>
      </c>
      <c r="CZ1284" s="84">
        <v>0</v>
      </c>
      <c r="DA1284" s="84"/>
      <c r="DB1284" s="856" t="s">
        <v>20280</v>
      </c>
      <c r="DC1284" s="565">
        <v>2</v>
      </c>
      <c r="DD1284" s="928"/>
      <c r="DE1284" s="102" t="s">
        <v>19355</v>
      </c>
      <c r="DF1284" s="928"/>
      <c r="DG1284" s="555" t="s">
        <v>6029</v>
      </c>
      <c r="DH1284" s="214" t="s">
        <v>5288</v>
      </c>
      <c r="DI1284" s="557"/>
      <c r="DJ1284" s="111">
        <v>41036</v>
      </c>
      <c r="DK1284" s="558">
        <v>7</v>
      </c>
      <c r="DL1284" s="558" t="s">
        <v>15785</v>
      </c>
      <c r="DM1284" s="619" t="s">
        <v>20592</v>
      </c>
      <c r="DN1284" s="890">
        <v>110444000</v>
      </c>
      <c r="DO1284" s="928"/>
      <c r="DP1284" s="928"/>
      <c r="DQ1284" s="928"/>
      <c r="DR1284" s="928"/>
    </row>
    <row r="1285" spans="1:122" ht="60.75" customHeight="1" thickTop="1" thickBot="1">
      <c r="A1285" s="214" t="s">
        <v>6030</v>
      </c>
      <c r="B1285" s="214" t="s">
        <v>4316</v>
      </c>
      <c r="C1285" s="214" t="s">
        <v>543</v>
      </c>
      <c r="D1285" s="374">
        <v>1</v>
      </c>
      <c r="E1285" s="517">
        <v>41043</v>
      </c>
      <c r="F1285" s="517">
        <v>41039</v>
      </c>
      <c r="G1285" s="517">
        <v>41059</v>
      </c>
      <c r="H1285" s="517">
        <v>41066</v>
      </c>
      <c r="I1285" s="517">
        <v>41066</v>
      </c>
      <c r="J1285" s="382">
        <v>16</v>
      </c>
      <c r="K1285" s="551">
        <v>41553</v>
      </c>
      <c r="L1285" s="561">
        <v>41058</v>
      </c>
      <c r="M1285" s="286"/>
      <c r="N1285" s="214" t="s">
        <v>624</v>
      </c>
      <c r="O1285" s="1166">
        <v>860536210</v>
      </c>
      <c r="P1285" s="530"/>
      <c r="Q1285" s="530"/>
      <c r="R1285" s="530"/>
      <c r="S1285" s="530"/>
      <c r="T1285" s="530"/>
      <c r="U1285" s="530"/>
      <c r="V1285" s="530"/>
      <c r="W1285" s="530"/>
      <c r="X1285" s="530"/>
      <c r="Y1285" s="530"/>
      <c r="Z1285" s="530"/>
      <c r="AA1285" s="530"/>
      <c r="AB1285" s="214" t="s">
        <v>6031</v>
      </c>
      <c r="AC1285" s="214"/>
      <c r="AD1285" s="214" t="s">
        <v>229</v>
      </c>
      <c r="AE1285" s="214" t="s">
        <v>872</v>
      </c>
      <c r="AF1285" s="214" t="s">
        <v>334</v>
      </c>
      <c r="AG1285" s="626"/>
      <c r="AH1285" s="636">
        <v>799115200</v>
      </c>
      <c r="AI1285" s="634">
        <v>206784575</v>
      </c>
      <c r="AJ1285" s="634">
        <v>1005899775</v>
      </c>
      <c r="AK1285" s="214" t="s">
        <v>6142</v>
      </c>
      <c r="AL1285" s="214" t="s">
        <v>156</v>
      </c>
      <c r="AM1285" s="86">
        <v>799115200</v>
      </c>
      <c r="AN1285" s="86" t="s">
        <v>14315</v>
      </c>
      <c r="AO1285" s="86" t="s">
        <v>14315</v>
      </c>
      <c r="AP1285" s="97" t="s">
        <v>1525</v>
      </c>
      <c r="AQ1285" s="84">
        <v>479469120</v>
      </c>
      <c r="AR1285" s="553">
        <v>41066</v>
      </c>
      <c r="AS1285" s="554">
        <v>189</v>
      </c>
      <c r="AT1285" s="488">
        <v>319646080</v>
      </c>
      <c r="AU1285" s="553">
        <v>41262</v>
      </c>
      <c r="AV1285" s="554">
        <v>355</v>
      </c>
      <c r="AW1285" s="84"/>
      <c r="AX1285" s="553"/>
      <c r="AY1285" s="554"/>
      <c r="AZ1285" s="84"/>
      <c r="BA1285" s="553"/>
      <c r="BB1285" s="554"/>
      <c r="BC1285" s="84"/>
      <c r="BD1285" s="553"/>
      <c r="BE1285" s="554"/>
      <c r="BF1285" s="84"/>
      <c r="BG1285" s="553"/>
      <c r="BH1285" s="554"/>
      <c r="BI1285" s="84"/>
      <c r="BJ1285" s="553"/>
      <c r="BK1285" s="554"/>
      <c r="BL1285" s="84"/>
      <c r="BM1285" s="553"/>
      <c r="BN1285" s="554"/>
      <c r="BO1285" s="84"/>
      <c r="BP1285" s="553"/>
      <c r="BQ1285" s="554"/>
      <c r="BR1285" s="84"/>
      <c r="BS1285" s="553"/>
      <c r="BT1285" s="554"/>
      <c r="BU1285" s="84"/>
      <c r="BV1285" s="553"/>
      <c r="BW1285" s="554"/>
      <c r="BX1285" s="84"/>
      <c r="BY1285" s="553"/>
      <c r="BZ1285" s="554"/>
      <c r="CA1285" s="84"/>
      <c r="CB1285" s="553"/>
      <c r="CC1285" s="554"/>
      <c r="CD1285" s="84"/>
      <c r="CE1285" s="553"/>
      <c r="CF1285" s="554"/>
      <c r="CG1285" s="84"/>
      <c r="CH1285" s="553"/>
      <c r="CI1285" s="554"/>
      <c r="CJ1285" s="554"/>
      <c r="CK1285" s="554"/>
      <c r="CL1285" s="554"/>
      <c r="CM1285" s="554"/>
      <c r="CN1285" s="554"/>
      <c r="CO1285" s="554"/>
      <c r="CP1285" s="554"/>
      <c r="CQ1285" s="554"/>
      <c r="CR1285" s="554"/>
      <c r="CS1285" s="554"/>
      <c r="CT1285" s="554"/>
      <c r="CU1285" s="554"/>
      <c r="CV1285" s="554"/>
      <c r="CW1285" s="554"/>
      <c r="CX1285" s="554"/>
      <c r="CY1285" s="554">
        <v>799115200</v>
      </c>
      <c r="CZ1285" s="84">
        <v>0</v>
      </c>
      <c r="DA1285" s="84"/>
      <c r="DB1285" s="856" t="s">
        <v>20809</v>
      </c>
      <c r="DC1285" s="565">
        <v>2</v>
      </c>
      <c r="DD1285" s="928"/>
      <c r="DE1285" s="102" t="s">
        <v>19355</v>
      </c>
      <c r="DF1285" s="928"/>
      <c r="DG1285" s="555"/>
      <c r="DH1285" s="214" t="s">
        <v>6030</v>
      </c>
      <c r="DI1285" s="557">
        <v>41058</v>
      </c>
      <c r="DJ1285" s="111">
        <v>41040</v>
      </c>
      <c r="DK1285" s="558">
        <v>1</v>
      </c>
      <c r="DL1285" s="558"/>
      <c r="DM1285" s="619" t="s">
        <v>20758</v>
      </c>
      <c r="DN1285" s="890">
        <v>799115200</v>
      </c>
      <c r="DO1285" s="928"/>
      <c r="DP1285" s="928"/>
      <c r="DQ1285" s="928"/>
      <c r="DR1285" s="928"/>
    </row>
    <row r="1286" spans="1:122" ht="60.75" customHeight="1" thickTop="1" thickBot="1">
      <c r="A1286" s="214" t="s">
        <v>6032</v>
      </c>
      <c r="B1286" s="214" t="s">
        <v>4316</v>
      </c>
      <c r="C1286" s="214" t="s">
        <v>543</v>
      </c>
      <c r="D1286" s="374">
        <v>1</v>
      </c>
      <c r="E1286" s="517">
        <v>41053</v>
      </c>
      <c r="F1286" s="517">
        <v>41039</v>
      </c>
      <c r="G1286" s="517">
        <v>41059</v>
      </c>
      <c r="H1286" s="517">
        <v>41073</v>
      </c>
      <c r="I1286" s="517">
        <v>41073</v>
      </c>
      <c r="J1286" s="382">
        <v>16</v>
      </c>
      <c r="K1286" s="551">
        <v>41560</v>
      </c>
      <c r="L1286" s="561">
        <v>41058</v>
      </c>
      <c r="M1286" s="286"/>
      <c r="N1286" s="214" t="s">
        <v>2320</v>
      </c>
      <c r="O1286" s="1166">
        <v>800092879</v>
      </c>
      <c r="P1286" s="530"/>
      <c r="Q1286" s="530"/>
      <c r="R1286" s="530"/>
      <c r="S1286" s="530"/>
      <c r="T1286" s="530"/>
      <c r="U1286" s="530"/>
      <c r="V1286" s="530"/>
      <c r="W1286" s="530"/>
      <c r="X1286" s="530"/>
      <c r="Y1286" s="530"/>
      <c r="Z1286" s="530"/>
      <c r="AA1286" s="530"/>
      <c r="AB1286" s="214" t="s">
        <v>6033</v>
      </c>
      <c r="AC1286" s="214"/>
      <c r="AD1286" s="214" t="s">
        <v>229</v>
      </c>
      <c r="AE1286" s="214" t="s">
        <v>872</v>
      </c>
      <c r="AF1286" s="214" t="s">
        <v>334</v>
      </c>
      <c r="AG1286" s="626"/>
      <c r="AH1286" s="636">
        <v>825541000</v>
      </c>
      <c r="AI1286" s="634">
        <v>219565000</v>
      </c>
      <c r="AJ1286" s="634">
        <v>1045106000</v>
      </c>
      <c r="AK1286" s="214" t="s">
        <v>6034</v>
      </c>
      <c r="AL1286" s="214" t="s">
        <v>156</v>
      </c>
      <c r="AM1286" s="86">
        <v>825541000</v>
      </c>
      <c r="AN1286" s="86" t="s">
        <v>1452</v>
      </c>
      <c r="AO1286" s="86" t="s">
        <v>11428</v>
      </c>
      <c r="AP1286" s="83" t="s">
        <v>1543</v>
      </c>
      <c r="AQ1286" s="84">
        <v>495324600</v>
      </c>
      <c r="AR1286" s="553">
        <v>41073</v>
      </c>
      <c r="AS1286" s="554">
        <v>191</v>
      </c>
      <c r="AT1286" s="488">
        <v>330216400</v>
      </c>
      <c r="AU1286" s="553">
        <v>41449</v>
      </c>
      <c r="AV1286" s="554">
        <v>525</v>
      </c>
      <c r="AW1286" s="84"/>
      <c r="AX1286" s="553"/>
      <c r="AY1286" s="554"/>
      <c r="AZ1286" s="84"/>
      <c r="BA1286" s="553"/>
      <c r="BB1286" s="554"/>
      <c r="BC1286" s="84"/>
      <c r="BD1286" s="553"/>
      <c r="BE1286" s="554"/>
      <c r="BF1286" s="84"/>
      <c r="BG1286" s="553"/>
      <c r="BH1286" s="554"/>
      <c r="BI1286" s="84"/>
      <c r="BJ1286" s="553"/>
      <c r="BK1286" s="554"/>
      <c r="BL1286" s="84"/>
      <c r="BM1286" s="553"/>
      <c r="BN1286" s="554"/>
      <c r="BO1286" s="84"/>
      <c r="BP1286" s="553"/>
      <c r="BQ1286" s="554"/>
      <c r="BR1286" s="84"/>
      <c r="BS1286" s="553"/>
      <c r="BT1286" s="554"/>
      <c r="BU1286" s="84"/>
      <c r="BV1286" s="553"/>
      <c r="BW1286" s="554"/>
      <c r="BX1286" s="84"/>
      <c r="BY1286" s="553"/>
      <c r="BZ1286" s="554"/>
      <c r="CA1286" s="84"/>
      <c r="CB1286" s="553"/>
      <c r="CC1286" s="554"/>
      <c r="CD1286" s="84"/>
      <c r="CE1286" s="553"/>
      <c r="CF1286" s="554"/>
      <c r="CG1286" s="84"/>
      <c r="CH1286" s="553"/>
      <c r="CI1286" s="554"/>
      <c r="CJ1286" s="554"/>
      <c r="CK1286" s="554"/>
      <c r="CL1286" s="554"/>
      <c r="CM1286" s="554"/>
      <c r="CN1286" s="554"/>
      <c r="CO1286" s="554"/>
      <c r="CP1286" s="554"/>
      <c r="CQ1286" s="554"/>
      <c r="CR1286" s="554"/>
      <c r="CS1286" s="554"/>
      <c r="CT1286" s="554"/>
      <c r="CU1286" s="554"/>
      <c r="CV1286" s="554"/>
      <c r="CW1286" s="554"/>
      <c r="CX1286" s="554"/>
      <c r="CY1286" s="554">
        <v>825541000</v>
      </c>
      <c r="CZ1286" s="84">
        <v>0</v>
      </c>
      <c r="DA1286" s="84"/>
      <c r="DB1286" s="856" t="s">
        <v>20809</v>
      </c>
      <c r="DC1286" s="565">
        <v>2</v>
      </c>
      <c r="DD1286" s="928"/>
      <c r="DE1286" s="102" t="s">
        <v>19355</v>
      </c>
      <c r="DF1286" s="928"/>
      <c r="DG1286" s="555"/>
      <c r="DH1286" s="214" t="s">
        <v>6032</v>
      </c>
      <c r="DI1286" s="557">
        <v>41058</v>
      </c>
      <c r="DJ1286" s="111">
        <v>41040</v>
      </c>
      <c r="DK1286" s="558">
        <v>1</v>
      </c>
      <c r="DL1286" s="558" t="s">
        <v>15785</v>
      </c>
      <c r="DM1286" s="619" t="s">
        <v>20758</v>
      </c>
      <c r="DN1286" s="890">
        <v>825541000</v>
      </c>
      <c r="DO1286" s="928"/>
      <c r="DP1286" s="928"/>
      <c r="DQ1286" s="928"/>
      <c r="DR1286" s="928"/>
    </row>
    <row r="1287" spans="1:122" ht="60.75" customHeight="1" thickTop="1" thickBot="1">
      <c r="A1287" s="214" t="s">
        <v>6035</v>
      </c>
      <c r="B1287" s="214" t="s">
        <v>6036</v>
      </c>
      <c r="C1287" s="214" t="s">
        <v>539</v>
      </c>
      <c r="D1287" s="374">
        <v>1</v>
      </c>
      <c r="E1287" s="517">
        <v>41065</v>
      </c>
      <c r="F1287" s="517">
        <v>41043</v>
      </c>
      <c r="G1287" s="517">
        <v>41073</v>
      </c>
      <c r="H1287" s="517">
        <v>41085</v>
      </c>
      <c r="I1287" s="517">
        <v>41066</v>
      </c>
      <c r="J1287" s="382">
        <v>22</v>
      </c>
      <c r="K1287" s="551">
        <v>41735</v>
      </c>
      <c r="L1287" s="552">
        <v>41066</v>
      </c>
      <c r="M1287" s="286"/>
      <c r="N1287" s="214" t="s">
        <v>190</v>
      </c>
      <c r="O1287" s="1166">
        <v>890804201</v>
      </c>
      <c r="P1287" s="530" t="s">
        <v>1097</v>
      </c>
      <c r="Q1287" s="530" t="s">
        <v>1097</v>
      </c>
      <c r="R1287" s="530" t="s">
        <v>1097</v>
      </c>
      <c r="S1287" s="530" t="s">
        <v>1097</v>
      </c>
      <c r="T1287" s="530" t="s">
        <v>1097</v>
      </c>
      <c r="U1287" s="530" t="s">
        <v>1097</v>
      </c>
      <c r="V1287" s="530" t="s">
        <v>1097</v>
      </c>
      <c r="W1287" s="530" t="s">
        <v>1097</v>
      </c>
      <c r="X1287" s="530" t="s">
        <v>1097</v>
      </c>
      <c r="Y1287" s="530" t="s">
        <v>1097</v>
      </c>
      <c r="Z1287" s="530" t="s">
        <v>1097</v>
      </c>
      <c r="AA1287" s="530" t="s">
        <v>1097</v>
      </c>
      <c r="AB1287" s="214" t="s">
        <v>6037</v>
      </c>
      <c r="AC1287" s="214"/>
      <c r="AD1287" s="214" t="s">
        <v>229</v>
      </c>
      <c r="AE1287" s="214" t="s">
        <v>384</v>
      </c>
      <c r="AF1287" s="214" t="s">
        <v>2531</v>
      </c>
      <c r="AG1287" s="626"/>
      <c r="AH1287" s="636">
        <v>45000000</v>
      </c>
      <c r="AI1287" s="634">
        <v>10800000</v>
      </c>
      <c r="AJ1287" s="634">
        <v>55800000</v>
      </c>
      <c r="AK1287" s="214" t="s">
        <v>6488</v>
      </c>
      <c r="AL1287" s="214" t="s">
        <v>156</v>
      </c>
      <c r="AM1287" s="86">
        <v>45000000</v>
      </c>
      <c r="AN1287" s="86" t="s">
        <v>1480</v>
      </c>
      <c r="AO1287" s="86" t="s">
        <v>6038</v>
      </c>
      <c r="AP1287" s="83" t="s">
        <v>1536</v>
      </c>
      <c r="AQ1287" s="84">
        <v>45000000</v>
      </c>
      <c r="AR1287" s="553">
        <v>41085</v>
      </c>
      <c r="AS1287" s="554">
        <v>204</v>
      </c>
      <c r="AT1287" s="488"/>
      <c r="AU1287" s="553"/>
      <c r="AV1287" s="554"/>
      <c r="AW1287" s="84"/>
      <c r="AX1287" s="553"/>
      <c r="AY1287" s="554"/>
      <c r="AZ1287" s="84"/>
      <c r="BA1287" s="553"/>
      <c r="BB1287" s="554"/>
      <c r="BC1287" s="84"/>
      <c r="BD1287" s="553"/>
      <c r="BE1287" s="554"/>
      <c r="BF1287" s="84"/>
      <c r="BG1287" s="553"/>
      <c r="BH1287" s="554"/>
      <c r="BI1287" s="84"/>
      <c r="BJ1287" s="553"/>
      <c r="BK1287" s="554"/>
      <c r="BL1287" s="84"/>
      <c r="BM1287" s="553"/>
      <c r="BN1287" s="554"/>
      <c r="BO1287" s="84"/>
      <c r="BP1287" s="553"/>
      <c r="BQ1287" s="554"/>
      <c r="BR1287" s="84"/>
      <c r="BS1287" s="553"/>
      <c r="BT1287" s="554"/>
      <c r="BU1287" s="84"/>
      <c r="BV1287" s="553"/>
      <c r="BW1287" s="554"/>
      <c r="BX1287" s="84"/>
      <c r="BY1287" s="553"/>
      <c r="BZ1287" s="554"/>
      <c r="CA1287" s="84"/>
      <c r="CB1287" s="553"/>
      <c r="CC1287" s="554"/>
      <c r="CD1287" s="84"/>
      <c r="CE1287" s="553"/>
      <c r="CF1287" s="554"/>
      <c r="CG1287" s="84"/>
      <c r="CH1287" s="553"/>
      <c r="CI1287" s="554"/>
      <c r="CJ1287" s="554"/>
      <c r="CK1287" s="554"/>
      <c r="CL1287" s="554"/>
      <c r="CM1287" s="554"/>
      <c r="CN1287" s="554"/>
      <c r="CO1287" s="554"/>
      <c r="CP1287" s="554"/>
      <c r="CQ1287" s="554"/>
      <c r="CR1287" s="554"/>
      <c r="CS1287" s="554"/>
      <c r="CT1287" s="554"/>
      <c r="CU1287" s="554"/>
      <c r="CV1287" s="554"/>
      <c r="CW1287" s="554"/>
      <c r="CX1287" s="554"/>
      <c r="CY1287" s="554">
        <v>45000000</v>
      </c>
      <c r="CZ1287" s="84">
        <v>0</v>
      </c>
      <c r="DA1287" s="84"/>
      <c r="DB1287" s="856" t="s">
        <v>20280</v>
      </c>
      <c r="DC1287" s="565">
        <v>1</v>
      </c>
      <c r="DD1287" s="928"/>
      <c r="DE1287" s="102" t="s">
        <v>19355</v>
      </c>
      <c r="DF1287" s="928"/>
      <c r="DG1287" s="555"/>
      <c r="DH1287" s="214" t="s">
        <v>6035</v>
      </c>
      <c r="DI1287" s="557">
        <v>41066</v>
      </c>
      <c r="DJ1287" s="111">
        <v>41051</v>
      </c>
      <c r="DK1287" s="558">
        <v>8</v>
      </c>
      <c r="DL1287" s="558"/>
      <c r="DM1287" s="619" t="s">
        <v>20774</v>
      </c>
      <c r="DN1287" s="890">
        <v>45000000</v>
      </c>
      <c r="DO1287" s="928"/>
      <c r="DP1287" s="928"/>
      <c r="DQ1287" s="928"/>
      <c r="DR1287" s="928"/>
    </row>
    <row r="1288" spans="1:122" ht="71" customHeight="1" thickTop="1" thickBot="1">
      <c r="A1288" s="214" t="s">
        <v>6039</v>
      </c>
      <c r="B1288" s="214" t="s">
        <v>6036</v>
      </c>
      <c r="C1288" s="214" t="s">
        <v>539</v>
      </c>
      <c r="D1288" s="374">
        <v>1</v>
      </c>
      <c r="E1288" s="517">
        <v>41074</v>
      </c>
      <c r="F1288" s="517">
        <v>41043</v>
      </c>
      <c r="G1288" s="517">
        <v>41107</v>
      </c>
      <c r="H1288" s="517">
        <v>41115</v>
      </c>
      <c r="I1288" s="517">
        <v>41100</v>
      </c>
      <c r="J1288" s="382">
        <v>26</v>
      </c>
      <c r="K1288" s="551">
        <v>41892</v>
      </c>
      <c r="L1288" s="561">
        <v>41100</v>
      </c>
      <c r="M1288" s="286"/>
      <c r="N1288" s="214" t="s">
        <v>535</v>
      </c>
      <c r="O1288" s="1166">
        <v>890401962</v>
      </c>
      <c r="P1288" s="530" t="s">
        <v>1097</v>
      </c>
      <c r="Q1288" s="530" t="s">
        <v>1097</v>
      </c>
      <c r="R1288" s="530" t="s">
        <v>1097</v>
      </c>
      <c r="S1288" s="530" t="s">
        <v>1097</v>
      </c>
      <c r="T1288" s="530" t="s">
        <v>1097</v>
      </c>
      <c r="U1288" s="530" t="s">
        <v>1097</v>
      </c>
      <c r="V1288" s="530" t="s">
        <v>1097</v>
      </c>
      <c r="W1288" s="530" t="s">
        <v>1097</v>
      </c>
      <c r="X1288" s="530" t="s">
        <v>1097</v>
      </c>
      <c r="Y1288" s="530" t="s">
        <v>1097</v>
      </c>
      <c r="Z1288" s="530" t="s">
        <v>1097</v>
      </c>
      <c r="AA1288" s="530" t="s">
        <v>1097</v>
      </c>
      <c r="AB1288" s="214" t="s">
        <v>6040</v>
      </c>
      <c r="AC1288" s="214"/>
      <c r="AD1288" s="214" t="s">
        <v>229</v>
      </c>
      <c r="AE1288" s="214" t="s">
        <v>384</v>
      </c>
      <c r="AF1288" s="214" t="s">
        <v>2531</v>
      </c>
      <c r="AG1288" s="626"/>
      <c r="AH1288" s="636">
        <v>70000000</v>
      </c>
      <c r="AI1288" s="634">
        <v>34000000</v>
      </c>
      <c r="AJ1288" s="634">
        <v>104000000</v>
      </c>
      <c r="AK1288" s="214" t="s">
        <v>6523</v>
      </c>
      <c r="AL1288" s="214" t="s">
        <v>156</v>
      </c>
      <c r="AM1288" s="86">
        <v>70000000</v>
      </c>
      <c r="AN1288" s="86" t="s">
        <v>1464</v>
      </c>
      <c r="AO1288" s="86" t="s">
        <v>11091</v>
      </c>
      <c r="AP1288" s="83" t="s">
        <v>1532</v>
      </c>
      <c r="AQ1288" s="84">
        <v>70000000</v>
      </c>
      <c r="AR1288" s="553">
        <v>41115</v>
      </c>
      <c r="AS1288" s="554">
        <v>227</v>
      </c>
      <c r="AT1288" s="488"/>
      <c r="AU1288" s="553"/>
      <c r="AV1288" s="554"/>
      <c r="AW1288" s="84"/>
      <c r="AX1288" s="553"/>
      <c r="AY1288" s="554"/>
      <c r="AZ1288" s="84"/>
      <c r="BA1288" s="553"/>
      <c r="BB1288" s="554"/>
      <c r="BC1288" s="84"/>
      <c r="BD1288" s="553"/>
      <c r="BE1288" s="554"/>
      <c r="BF1288" s="84"/>
      <c r="BG1288" s="553"/>
      <c r="BH1288" s="554"/>
      <c r="BI1288" s="84"/>
      <c r="BJ1288" s="553"/>
      <c r="BK1288" s="554"/>
      <c r="BL1288" s="84"/>
      <c r="BM1288" s="553"/>
      <c r="BN1288" s="554"/>
      <c r="BO1288" s="84"/>
      <c r="BP1288" s="553"/>
      <c r="BQ1288" s="554"/>
      <c r="BR1288" s="84"/>
      <c r="BS1288" s="553"/>
      <c r="BT1288" s="554"/>
      <c r="BU1288" s="84"/>
      <c r="BV1288" s="553"/>
      <c r="BW1288" s="554"/>
      <c r="BX1288" s="84"/>
      <c r="BY1288" s="553"/>
      <c r="BZ1288" s="554"/>
      <c r="CA1288" s="84"/>
      <c r="CB1288" s="553"/>
      <c r="CC1288" s="554"/>
      <c r="CD1288" s="84"/>
      <c r="CE1288" s="553"/>
      <c r="CF1288" s="554"/>
      <c r="CG1288" s="84"/>
      <c r="CH1288" s="553"/>
      <c r="CI1288" s="554"/>
      <c r="CJ1288" s="554"/>
      <c r="CK1288" s="554"/>
      <c r="CL1288" s="554"/>
      <c r="CM1288" s="554"/>
      <c r="CN1288" s="554"/>
      <c r="CO1288" s="554"/>
      <c r="CP1288" s="554"/>
      <c r="CQ1288" s="554"/>
      <c r="CR1288" s="554"/>
      <c r="CS1288" s="554"/>
      <c r="CT1288" s="554"/>
      <c r="CU1288" s="554"/>
      <c r="CV1288" s="554"/>
      <c r="CW1288" s="554"/>
      <c r="CX1288" s="554"/>
      <c r="CY1288" s="554">
        <v>70000000</v>
      </c>
      <c r="CZ1288" s="84">
        <v>0</v>
      </c>
      <c r="DA1288" s="84"/>
      <c r="DB1288" s="856" t="s">
        <v>20280</v>
      </c>
      <c r="DC1288" s="565">
        <v>1</v>
      </c>
      <c r="DD1288" s="928"/>
      <c r="DE1288" s="102" t="s">
        <v>19355</v>
      </c>
      <c r="DF1288" s="928"/>
      <c r="DG1288" s="555"/>
      <c r="DH1288" s="214" t="s">
        <v>6039</v>
      </c>
      <c r="DI1288" s="557">
        <v>41100</v>
      </c>
      <c r="DJ1288" s="111">
        <v>41047</v>
      </c>
      <c r="DK1288" s="558">
        <v>4</v>
      </c>
      <c r="DL1288" s="558"/>
      <c r="DM1288" s="619" t="s">
        <v>20774</v>
      </c>
      <c r="DN1288" s="890">
        <v>70000000</v>
      </c>
      <c r="DO1288" s="928"/>
      <c r="DP1288" s="928"/>
      <c r="DQ1288" s="928"/>
      <c r="DR1288" s="928"/>
    </row>
    <row r="1289" spans="1:122" ht="71" customHeight="1" thickTop="1" thickBot="1">
      <c r="A1289" s="214" t="s">
        <v>6039</v>
      </c>
      <c r="B1289" s="214" t="s">
        <v>6036</v>
      </c>
      <c r="C1289" s="214" t="s">
        <v>539</v>
      </c>
      <c r="D1289" s="374">
        <v>1</v>
      </c>
      <c r="E1289" s="517">
        <v>41074</v>
      </c>
      <c r="F1289" s="517">
        <v>41043</v>
      </c>
      <c r="G1289" s="517">
        <v>41107</v>
      </c>
      <c r="H1289" s="517">
        <v>41526</v>
      </c>
      <c r="I1289" s="517">
        <v>41100</v>
      </c>
      <c r="J1289" s="382">
        <v>26</v>
      </c>
      <c r="K1289" s="551">
        <v>41892</v>
      </c>
      <c r="L1289" s="561">
        <v>41100</v>
      </c>
      <c r="M1289" s="286"/>
      <c r="N1289" s="214" t="s">
        <v>535</v>
      </c>
      <c r="O1289" s="1166">
        <v>890401962</v>
      </c>
      <c r="P1289" s="530" t="s">
        <v>1097</v>
      </c>
      <c r="Q1289" s="530" t="s">
        <v>1097</v>
      </c>
      <c r="R1289" s="530" t="s">
        <v>1097</v>
      </c>
      <c r="S1289" s="530" t="s">
        <v>1097</v>
      </c>
      <c r="T1289" s="530" t="s">
        <v>1097</v>
      </c>
      <c r="U1289" s="530" t="s">
        <v>1097</v>
      </c>
      <c r="V1289" s="530" t="s">
        <v>1097</v>
      </c>
      <c r="W1289" s="530" t="s">
        <v>1097</v>
      </c>
      <c r="X1289" s="530" t="s">
        <v>1097</v>
      </c>
      <c r="Y1289" s="530" t="s">
        <v>1097</v>
      </c>
      <c r="Z1289" s="530" t="s">
        <v>1097</v>
      </c>
      <c r="AA1289" s="530" t="s">
        <v>1097</v>
      </c>
      <c r="AB1289" s="214" t="s">
        <v>6040</v>
      </c>
      <c r="AC1289" s="214"/>
      <c r="AD1289" s="214" t="s">
        <v>229</v>
      </c>
      <c r="AE1289" s="214" t="s">
        <v>13909</v>
      </c>
      <c r="AF1289" s="214" t="s">
        <v>13907</v>
      </c>
      <c r="AG1289" s="626"/>
      <c r="AH1289" s="636">
        <v>40000000</v>
      </c>
      <c r="AI1289" s="634"/>
      <c r="AJ1289" s="634">
        <v>40000000</v>
      </c>
      <c r="AK1289" s="214"/>
      <c r="AL1289" s="214" t="s">
        <v>156</v>
      </c>
      <c r="AM1289" s="86">
        <v>40000000</v>
      </c>
      <c r="AN1289" s="86"/>
      <c r="AO1289" s="86"/>
      <c r="AP1289" s="83"/>
      <c r="AQ1289" s="84">
        <v>40000000</v>
      </c>
      <c r="AR1289" s="553">
        <v>41526</v>
      </c>
      <c r="AS1289" s="554">
        <v>583</v>
      </c>
      <c r="AT1289" s="488"/>
      <c r="AU1289" s="553"/>
      <c r="AV1289" s="554"/>
      <c r="AW1289" s="84"/>
      <c r="AX1289" s="553"/>
      <c r="AY1289" s="554"/>
      <c r="AZ1289" s="84"/>
      <c r="BA1289" s="553"/>
      <c r="BB1289" s="554"/>
      <c r="BC1289" s="84"/>
      <c r="BD1289" s="553"/>
      <c r="BE1289" s="554"/>
      <c r="BF1289" s="84"/>
      <c r="BG1289" s="553"/>
      <c r="BH1289" s="554"/>
      <c r="BI1289" s="84"/>
      <c r="BJ1289" s="553"/>
      <c r="BK1289" s="554"/>
      <c r="BL1289" s="84"/>
      <c r="BM1289" s="553"/>
      <c r="BN1289" s="554"/>
      <c r="BO1289" s="84"/>
      <c r="BP1289" s="553"/>
      <c r="BQ1289" s="554"/>
      <c r="BR1289" s="84"/>
      <c r="BS1289" s="553"/>
      <c r="BT1289" s="554"/>
      <c r="BU1289" s="84"/>
      <c r="BV1289" s="553"/>
      <c r="BW1289" s="554"/>
      <c r="BX1289" s="84"/>
      <c r="BY1289" s="553"/>
      <c r="BZ1289" s="554"/>
      <c r="CA1289" s="84"/>
      <c r="CB1289" s="553"/>
      <c r="CC1289" s="554"/>
      <c r="CD1289" s="84"/>
      <c r="CE1289" s="553"/>
      <c r="CF1289" s="554"/>
      <c r="CG1289" s="84"/>
      <c r="CH1289" s="553"/>
      <c r="CI1289" s="554"/>
      <c r="CJ1289" s="554"/>
      <c r="CK1289" s="554"/>
      <c r="CL1289" s="554"/>
      <c r="CM1289" s="554"/>
      <c r="CN1289" s="554"/>
      <c r="CO1289" s="554"/>
      <c r="CP1289" s="554"/>
      <c r="CQ1289" s="554"/>
      <c r="CR1289" s="554"/>
      <c r="CS1289" s="554"/>
      <c r="CT1289" s="554"/>
      <c r="CU1289" s="554"/>
      <c r="CV1289" s="554"/>
      <c r="CW1289" s="554"/>
      <c r="CX1289" s="554"/>
      <c r="CY1289" s="554">
        <v>40000000</v>
      </c>
      <c r="CZ1289" s="84">
        <v>0</v>
      </c>
      <c r="DA1289" s="84"/>
      <c r="DB1289" s="856" t="s">
        <v>20280</v>
      </c>
      <c r="DC1289" s="565">
        <v>1</v>
      </c>
      <c r="DD1289" s="928"/>
      <c r="DE1289" s="102"/>
      <c r="DF1289" s="928"/>
      <c r="DG1289" s="555"/>
      <c r="DH1289" s="214"/>
      <c r="DI1289" s="557">
        <v>41100</v>
      </c>
      <c r="DJ1289" s="111">
        <v>40983</v>
      </c>
      <c r="DK1289" s="558">
        <v>-60</v>
      </c>
      <c r="DL1289" s="558"/>
      <c r="DM1289" s="619" t="s">
        <v>20602</v>
      </c>
      <c r="DN1289" s="890">
        <v>40000000</v>
      </c>
      <c r="DO1289" s="928"/>
      <c r="DP1289" s="928"/>
      <c r="DQ1289" s="928"/>
      <c r="DR1289" s="928"/>
    </row>
    <row r="1290" spans="1:122" ht="71" customHeight="1" thickTop="1" thickBot="1">
      <c r="A1290" s="214" t="s">
        <v>6041</v>
      </c>
      <c r="B1290" s="214" t="s">
        <v>6036</v>
      </c>
      <c r="C1290" s="214" t="s">
        <v>539</v>
      </c>
      <c r="D1290" s="374">
        <v>1</v>
      </c>
      <c r="E1290" s="517">
        <v>41101</v>
      </c>
      <c r="F1290" s="517">
        <v>41043</v>
      </c>
      <c r="G1290" s="517">
        <v>41142</v>
      </c>
      <c r="H1290" s="517">
        <v>41155</v>
      </c>
      <c r="I1290" s="517">
        <v>41142</v>
      </c>
      <c r="J1290" s="382">
        <v>16</v>
      </c>
      <c r="K1290" s="551">
        <v>41629</v>
      </c>
      <c r="L1290" s="561">
        <v>41142</v>
      </c>
      <c r="M1290" s="286"/>
      <c r="N1290" s="214" t="s">
        <v>597</v>
      </c>
      <c r="O1290" s="1166">
        <v>890104633</v>
      </c>
      <c r="P1290" s="530"/>
      <c r="Q1290" s="530"/>
      <c r="R1290" s="530"/>
      <c r="S1290" s="530"/>
      <c r="T1290" s="530"/>
      <c r="U1290" s="530"/>
      <c r="V1290" s="530"/>
      <c r="W1290" s="530"/>
      <c r="X1290" s="530"/>
      <c r="Y1290" s="530"/>
      <c r="Z1290" s="530"/>
      <c r="AA1290" s="530"/>
      <c r="AB1290" s="214" t="s">
        <v>6042</v>
      </c>
      <c r="AC1290" s="214"/>
      <c r="AD1290" s="214" t="s">
        <v>229</v>
      </c>
      <c r="AE1290" s="214" t="s">
        <v>384</v>
      </c>
      <c r="AF1290" s="214" t="s">
        <v>2531</v>
      </c>
      <c r="AG1290" s="626"/>
      <c r="AH1290" s="636">
        <v>70000000</v>
      </c>
      <c r="AI1290" s="634">
        <v>60000000</v>
      </c>
      <c r="AJ1290" s="634">
        <v>130000000</v>
      </c>
      <c r="AK1290" s="214" t="s">
        <v>7002</v>
      </c>
      <c r="AL1290" s="214" t="s">
        <v>156</v>
      </c>
      <c r="AM1290" s="86">
        <v>70000000</v>
      </c>
      <c r="AN1290" s="86" t="s">
        <v>1470</v>
      </c>
      <c r="AO1290" s="86" t="s">
        <v>8498</v>
      </c>
      <c r="AP1290" s="83" t="s">
        <v>1536</v>
      </c>
      <c r="AQ1290" s="84">
        <v>70000000</v>
      </c>
      <c r="AR1290" s="553">
        <v>41155</v>
      </c>
      <c r="AS1290" s="554">
        <v>250</v>
      </c>
      <c r="AT1290" s="488"/>
      <c r="AU1290" s="110"/>
      <c r="AV1290" s="110"/>
      <c r="AW1290" s="84"/>
      <c r="AX1290" s="553"/>
      <c r="AY1290" s="554"/>
      <c r="AZ1290" s="84"/>
      <c r="BA1290" s="553"/>
      <c r="BB1290" s="554"/>
      <c r="BC1290" s="84"/>
      <c r="BD1290" s="553"/>
      <c r="BE1290" s="554"/>
      <c r="BF1290" s="84"/>
      <c r="BG1290" s="553"/>
      <c r="BH1290" s="554"/>
      <c r="BI1290" s="84"/>
      <c r="BJ1290" s="553"/>
      <c r="BK1290" s="554"/>
      <c r="BL1290" s="84"/>
      <c r="BM1290" s="553"/>
      <c r="BN1290" s="554"/>
      <c r="BO1290" s="84"/>
      <c r="BP1290" s="553"/>
      <c r="BQ1290" s="554"/>
      <c r="BR1290" s="84"/>
      <c r="BS1290" s="553"/>
      <c r="BT1290" s="554"/>
      <c r="BU1290" s="84"/>
      <c r="BV1290" s="553"/>
      <c r="BW1290" s="554"/>
      <c r="BX1290" s="84"/>
      <c r="BY1290" s="553"/>
      <c r="BZ1290" s="554"/>
      <c r="CA1290" s="84"/>
      <c r="CB1290" s="553"/>
      <c r="CC1290" s="554"/>
      <c r="CD1290" s="84"/>
      <c r="CE1290" s="553"/>
      <c r="CF1290" s="554"/>
      <c r="CG1290" s="84"/>
      <c r="CH1290" s="553"/>
      <c r="CI1290" s="554"/>
      <c r="CJ1290" s="554"/>
      <c r="CK1290" s="554"/>
      <c r="CL1290" s="554"/>
      <c r="CM1290" s="554"/>
      <c r="CN1290" s="554"/>
      <c r="CO1290" s="554"/>
      <c r="CP1290" s="554"/>
      <c r="CQ1290" s="554"/>
      <c r="CR1290" s="554"/>
      <c r="CS1290" s="554"/>
      <c r="CT1290" s="554"/>
      <c r="CU1290" s="554"/>
      <c r="CV1290" s="554"/>
      <c r="CW1290" s="554"/>
      <c r="CX1290" s="554"/>
      <c r="CY1290" s="554">
        <v>70000000</v>
      </c>
      <c r="CZ1290" s="84">
        <v>0</v>
      </c>
      <c r="DA1290" s="84"/>
      <c r="DB1290" s="856" t="s">
        <v>20809</v>
      </c>
      <c r="DC1290" s="565">
        <v>1</v>
      </c>
      <c r="DD1290" s="928"/>
      <c r="DE1290" s="102" t="s">
        <v>19355</v>
      </c>
      <c r="DF1290" s="928"/>
      <c r="DG1290" s="555"/>
      <c r="DH1290" s="214" t="s">
        <v>6041</v>
      </c>
      <c r="DI1290" s="557">
        <v>41142</v>
      </c>
      <c r="DJ1290" s="111">
        <v>41051</v>
      </c>
      <c r="DK1290" s="558">
        <v>8</v>
      </c>
      <c r="DL1290" s="558"/>
      <c r="DM1290" s="619" t="s">
        <v>20774</v>
      </c>
      <c r="DN1290" s="890">
        <v>70000000</v>
      </c>
      <c r="DO1290" s="928"/>
      <c r="DP1290" s="928"/>
      <c r="DQ1290" s="928"/>
      <c r="DR1290" s="928"/>
    </row>
    <row r="1291" spans="1:122" ht="71" customHeight="1" thickTop="1" thickBot="1">
      <c r="A1291" s="214" t="s">
        <v>6041</v>
      </c>
      <c r="B1291" s="214" t="s">
        <v>6036</v>
      </c>
      <c r="C1291" s="214" t="s">
        <v>539</v>
      </c>
      <c r="D1291" s="374">
        <v>1</v>
      </c>
      <c r="E1291" s="517">
        <v>41101</v>
      </c>
      <c r="F1291" s="517">
        <v>41513</v>
      </c>
      <c r="G1291" s="517">
        <v>41142</v>
      </c>
      <c r="H1291" s="517">
        <v>41155</v>
      </c>
      <c r="I1291" s="517">
        <v>41142</v>
      </c>
      <c r="J1291" s="382">
        <v>16</v>
      </c>
      <c r="K1291" s="551">
        <v>41629</v>
      </c>
      <c r="L1291" s="561">
        <v>41142</v>
      </c>
      <c r="M1291" s="286"/>
      <c r="N1291" s="214" t="s">
        <v>597</v>
      </c>
      <c r="O1291" s="1166">
        <v>890104633</v>
      </c>
      <c r="P1291" s="530"/>
      <c r="Q1291" s="530"/>
      <c r="R1291" s="530"/>
      <c r="S1291" s="530"/>
      <c r="T1291" s="530"/>
      <c r="U1291" s="530"/>
      <c r="V1291" s="530"/>
      <c r="W1291" s="530"/>
      <c r="X1291" s="530"/>
      <c r="Y1291" s="530"/>
      <c r="Z1291" s="530"/>
      <c r="AA1291" s="530"/>
      <c r="AB1291" s="214" t="s">
        <v>6042</v>
      </c>
      <c r="AC1291" s="214"/>
      <c r="AD1291" s="214" t="s">
        <v>229</v>
      </c>
      <c r="AE1291" s="214" t="s">
        <v>1097</v>
      </c>
      <c r="AF1291" s="214" t="s">
        <v>13907</v>
      </c>
      <c r="AG1291" s="626" t="s">
        <v>18620</v>
      </c>
      <c r="AH1291" s="636">
        <v>30000000</v>
      </c>
      <c r="AI1291" s="634">
        <v>0</v>
      </c>
      <c r="AJ1291" s="634">
        <v>30000000</v>
      </c>
      <c r="AK1291" s="214" t="s">
        <v>7002</v>
      </c>
      <c r="AL1291" s="214" t="s">
        <v>156</v>
      </c>
      <c r="AM1291" s="86">
        <v>30000000</v>
      </c>
      <c r="AN1291" s="86" t="s">
        <v>1470</v>
      </c>
      <c r="AO1291" s="86" t="s">
        <v>8498</v>
      </c>
      <c r="AP1291" s="83" t="s">
        <v>1536</v>
      </c>
      <c r="AQ1291" s="366">
        <v>30000000</v>
      </c>
      <c r="AR1291" s="553">
        <v>41634</v>
      </c>
      <c r="AS1291" s="554">
        <v>722</v>
      </c>
      <c r="AT1291" s="488"/>
      <c r="AU1291" s="110"/>
      <c r="AV1291" s="110"/>
      <c r="AW1291" s="84"/>
      <c r="AX1291" s="553"/>
      <c r="AY1291" s="554"/>
      <c r="AZ1291" s="84"/>
      <c r="BA1291" s="553"/>
      <c r="BB1291" s="554"/>
      <c r="BC1291" s="84"/>
      <c r="BD1291" s="553"/>
      <c r="BE1291" s="554"/>
      <c r="BF1291" s="84"/>
      <c r="BG1291" s="553"/>
      <c r="BH1291" s="554"/>
      <c r="BI1291" s="84"/>
      <c r="BJ1291" s="553"/>
      <c r="BK1291" s="554"/>
      <c r="BL1291" s="84"/>
      <c r="BM1291" s="553"/>
      <c r="BN1291" s="554"/>
      <c r="BO1291" s="84"/>
      <c r="BP1291" s="553"/>
      <c r="BQ1291" s="554"/>
      <c r="BR1291" s="84"/>
      <c r="BS1291" s="553"/>
      <c r="BT1291" s="554"/>
      <c r="BU1291" s="84"/>
      <c r="BV1291" s="553"/>
      <c r="BW1291" s="554"/>
      <c r="BX1291" s="84"/>
      <c r="BY1291" s="553"/>
      <c r="BZ1291" s="554"/>
      <c r="CA1291" s="84"/>
      <c r="CB1291" s="553"/>
      <c r="CC1291" s="554"/>
      <c r="CD1291" s="84"/>
      <c r="CE1291" s="553"/>
      <c r="CF1291" s="554"/>
      <c r="CG1291" s="84"/>
      <c r="CH1291" s="553"/>
      <c r="CI1291" s="554"/>
      <c r="CJ1291" s="554"/>
      <c r="CK1291" s="554"/>
      <c r="CL1291" s="554"/>
      <c r="CM1291" s="554"/>
      <c r="CN1291" s="554"/>
      <c r="CO1291" s="554"/>
      <c r="CP1291" s="554"/>
      <c r="CQ1291" s="554"/>
      <c r="CR1291" s="554"/>
      <c r="CS1291" s="554"/>
      <c r="CT1291" s="554"/>
      <c r="CU1291" s="554"/>
      <c r="CV1291" s="554"/>
      <c r="CW1291" s="554"/>
      <c r="CX1291" s="554"/>
      <c r="CY1291" s="554">
        <v>30000000</v>
      </c>
      <c r="CZ1291" s="84">
        <v>0</v>
      </c>
      <c r="DA1291" s="84"/>
      <c r="DB1291" s="856" t="s">
        <v>20809</v>
      </c>
      <c r="DC1291" s="565">
        <v>1</v>
      </c>
      <c r="DD1291" s="928"/>
      <c r="DE1291" s="102" t="s">
        <v>19355</v>
      </c>
      <c r="DF1291" s="928"/>
      <c r="DG1291" s="555"/>
      <c r="DH1291" s="214" t="s">
        <v>6041</v>
      </c>
      <c r="DI1291" s="557">
        <v>41142</v>
      </c>
      <c r="DJ1291" s="111">
        <v>41521</v>
      </c>
      <c r="DK1291" s="558">
        <v>8</v>
      </c>
      <c r="DL1291" s="558"/>
      <c r="DM1291" s="619" t="s">
        <v>20602</v>
      </c>
      <c r="DN1291" s="890">
        <v>30000000</v>
      </c>
      <c r="DO1291" s="928"/>
      <c r="DP1291" s="928"/>
      <c r="DQ1291" s="928"/>
      <c r="DR1291" s="928"/>
    </row>
    <row r="1292" spans="1:122" ht="71" customHeight="1" thickTop="1" thickBot="1">
      <c r="A1292" s="214" t="s">
        <v>6043</v>
      </c>
      <c r="B1292" s="214" t="s">
        <v>3285</v>
      </c>
      <c r="C1292" s="214" t="s">
        <v>541</v>
      </c>
      <c r="D1292" s="374">
        <v>0</v>
      </c>
      <c r="E1292" s="517">
        <v>41121</v>
      </c>
      <c r="F1292" s="517">
        <v>41046</v>
      </c>
      <c r="G1292" s="517">
        <v>41123</v>
      </c>
      <c r="H1292" s="517">
        <v>41136</v>
      </c>
      <c r="I1292" s="517">
        <v>41502</v>
      </c>
      <c r="J1292" s="382">
        <v>8</v>
      </c>
      <c r="K1292" s="551">
        <v>41745</v>
      </c>
      <c r="L1292" s="552">
        <v>41274</v>
      </c>
      <c r="M1292" s="286"/>
      <c r="N1292" s="214" t="s">
        <v>598</v>
      </c>
      <c r="O1292" s="1166">
        <v>890399010</v>
      </c>
      <c r="P1292" s="530" t="s">
        <v>19118</v>
      </c>
      <c r="Q1292" s="530">
        <v>800094164</v>
      </c>
      <c r="R1292" s="530" t="s">
        <v>1097</v>
      </c>
      <c r="S1292" s="530" t="s">
        <v>1097</v>
      </c>
      <c r="T1292" s="530" t="s">
        <v>1097</v>
      </c>
      <c r="U1292" s="530" t="s">
        <v>1097</v>
      </c>
      <c r="V1292" s="530" t="s">
        <v>1097</v>
      </c>
      <c r="W1292" s="530" t="s">
        <v>1097</v>
      </c>
      <c r="X1292" s="530" t="s">
        <v>1097</v>
      </c>
      <c r="Y1292" s="530" t="s">
        <v>1097</v>
      </c>
      <c r="Z1292" s="530" t="s">
        <v>1097</v>
      </c>
      <c r="AA1292" s="530" t="s">
        <v>1097</v>
      </c>
      <c r="AB1292" s="214" t="s">
        <v>6044</v>
      </c>
      <c r="AC1292" s="214"/>
      <c r="AD1292" s="214" t="s">
        <v>255</v>
      </c>
      <c r="AE1292" s="214" t="s">
        <v>6052</v>
      </c>
      <c r="AF1292" s="214" t="s">
        <v>6046</v>
      </c>
      <c r="AG1292" s="626"/>
      <c r="AH1292" s="636">
        <v>180000000</v>
      </c>
      <c r="AI1292" s="634">
        <v>20000000</v>
      </c>
      <c r="AJ1292" s="634">
        <v>200000000</v>
      </c>
      <c r="AK1292" s="214" t="s">
        <v>6159</v>
      </c>
      <c r="AL1292" s="214" t="s">
        <v>156</v>
      </c>
      <c r="AM1292" s="86">
        <v>180000000</v>
      </c>
      <c r="AN1292" s="86" t="s">
        <v>1481</v>
      </c>
      <c r="AO1292" s="86" t="s">
        <v>1551</v>
      </c>
      <c r="AP1292" s="83" t="s">
        <v>1552</v>
      </c>
      <c r="AQ1292" s="84">
        <v>108000000</v>
      </c>
      <c r="AR1292" s="553">
        <v>41136</v>
      </c>
      <c r="AS1292" s="554">
        <v>238</v>
      </c>
      <c r="AT1292" s="488"/>
      <c r="AU1292" s="553"/>
      <c r="AV1292" s="554"/>
      <c r="AW1292" s="84"/>
      <c r="AX1292" s="553"/>
      <c r="AY1292" s="554"/>
      <c r="AZ1292" s="84"/>
      <c r="BA1292" s="553"/>
      <c r="BB1292" s="554"/>
      <c r="BC1292" s="84"/>
      <c r="BD1292" s="553"/>
      <c r="BE1292" s="554"/>
      <c r="BF1292" s="84"/>
      <c r="BG1292" s="553"/>
      <c r="BH1292" s="554"/>
      <c r="BI1292" s="84"/>
      <c r="BJ1292" s="553"/>
      <c r="BK1292" s="554"/>
      <c r="BL1292" s="84"/>
      <c r="BM1292" s="553"/>
      <c r="BN1292" s="554"/>
      <c r="BO1292" s="84"/>
      <c r="BP1292" s="553"/>
      <c r="BQ1292" s="554"/>
      <c r="BR1292" s="84"/>
      <c r="BS1292" s="553"/>
      <c r="BT1292" s="554"/>
      <c r="BU1292" s="84"/>
      <c r="BV1292" s="553"/>
      <c r="BW1292" s="554"/>
      <c r="BX1292" s="84"/>
      <c r="BY1292" s="553"/>
      <c r="BZ1292" s="554"/>
      <c r="CA1292" s="84"/>
      <c r="CB1292" s="553"/>
      <c r="CC1292" s="554"/>
      <c r="CD1292" s="84"/>
      <c r="CE1292" s="553"/>
      <c r="CF1292" s="554"/>
      <c r="CG1292" s="84"/>
      <c r="CH1292" s="553"/>
      <c r="CI1292" s="554"/>
      <c r="CJ1292" s="554"/>
      <c r="CK1292" s="554"/>
      <c r="CL1292" s="554"/>
      <c r="CM1292" s="554"/>
      <c r="CN1292" s="554"/>
      <c r="CO1292" s="554"/>
      <c r="CP1292" s="554"/>
      <c r="CQ1292" s="554"/>
      <c r="CR1292" s="554"/>
      <c r="CS1292" s="554"/>
      <c r="CT1292" s="554"/>
      <c r="CU1292" s="554"/>
      <c r="CV1292" s="554"/>
      <c r="CW1292" s="554"/>
      <c r="CX1292" s="554"/>
      <c r="CY1292" s="554">
        <v>108000000</v>
      </c>
      <c r="CZ1292" s="84">
        <v>72000000</v>
      </c>
      <c r="DA1292" s="84"/>
      <c r="DB1292" s="856" t="s">
        <v>20280</v>
      </c>
      <c r="DC1292" s="565">
        <v>2</v>
      </c>
      <c r="DD1292" s="928"/>
      <c r="DE1292" s="102" t="s">
        <v>19355</v>
      </c>
      <c r="DF1292" s="928"/>
      <c r="DG1292" s="555" t="s">
        <v>6045</v>
      </c>
      <c r="DH1292" s="214" t="s">
        <v>6043</v>
      </c>
      <c r="DI1292" s="557"/>
      <c r="DJ1292" s="111">
        <v>41053</v>
      </c>
      <c r="DK1292" s="558">
        <v>7</v>
      </c>
      <c r="DL1292" s="558" t="s">
        <v>15785</v>
      </c>
      <c r="DM1292" s="619" t="s">
        <v>20665</v>
      </c>
      <c r="DN1292" s="890">
        <v>108000000</v>
      </c>
      <c r="DO1292" s="928"/>
      <c r="DP1292" s="928"/>
      <c r="DQ1292" s="928"/>
      <c r="DR1292" s="928"/>
    </row>
    <row r="1293" spans="1:122" ht="60.75" customHeight="1" thickTop="1" thickBot="1">
      <c r="A1293" s="214" t="s">
        <v>6070</v>
      </c>
      <c r="B1293" s="214" t="s">
        <v>6101</v>
      </c>
      <c r="C1293" s="214" t="s">
        <v>541</v>
      </c>
      <c r="D1293" s="374">
        <v>1</v>
      </c>
      <c r="E1293" s="517">
        <v>41019</v>
      </c>
      <c r="F1293" s="517">
        <v>41026</v>
      </c>
      <c r="G1293" s="517">
        <v>41059</v>
      </c>
      <c r="H1293" s="517">
        <v>41066</v>
      </c>
      <c r="I1293" s="517">
        <v>41058</v>
      </c>
      <c r="J1293" s="382">
        <v>120</v>
      </c>
      <c r="K1293" s="551">
        <v>44710</v>
      </c>
      <c r="L1293" s="561">
        <v>41058</v>
      </c>
      <c r="M1293" s="286"/>
      <c r="N1293" s="214" t="s">
        <v>6076</v>
      </c>
      <c r="O1293" s="1166">
        <v>800145400</v>
      </c>
      <c r="P1293" s="530" t="s">
        <v>1097</v>
      </c>
      <c r="Q1293" s="530" t="s">
        <v>1097</v>
      </c>
      <c r="R1293" s="530" t="s">
        <v>1097</v>
      </c>
      <c r="S1293" s="530" t="s">
        <v>1097</v>
      </c>
      <c r="T1293" s="530" t="s">
        <v>1097</v>
      </c>
      <c r="U1293" s="530" t="s">
        <v>1097</v>
      </c>
      <c r="V1293" s="530" t="s">
        <v>1097</v>
      </c>
      <c r="W1293" s="530" t="s">
        <v>1097</v>
      </c>
      <c r="X1293" s="530" t="s">
        <v>1097</v>
      </c>
      <c r="Y1293" s="530" t="s">
        <v>1097</v>
      </c>
      <c r="Z1293" s="530" t="s">
        <v>1097</v>
      </c>
      <c r="AA1293" s="530" t="s">
        <v>1097</v>
      </c>
      <c r="AB1293" s="214" t="s">
        <v>6077</v>
      </c>
      <c r="AC1293" s="214"/>
      <c r="AD1293" s="214" t="s">
        <v>6102</v>
      </c>
      <c r="AE1293" s="214" t="s">
        <v>508</v>
      </c>
      <c r="AF1293" s="214">
        <v>425</v>
      </c>
      <c r="AG1293" s="626"/>
      <c r="AH1293" s="636">
        <v>225934217648</v>
      </c>
      <c r="AI1293" s="634">
        <v>7100000000</v>
      </c>
      <c r="AJ1293" s="634">
        <v>233034217648</v>
      </c>
      <c r="AK1293" s="214" t="s">
        <v>6103</v>
      </c>
      <c r="AL1293" s="214" t="s">
        <v>156</v>
      </c>
      <c r="AM1293" s="86">
        <v>225934217648</v>
      </c>
      <c r="AN1293" s="86" t="s">
        <v>14315</v>
      </c>
      <c r="AO1293" s="86" t="s">
        <v>14315</v>
      </c>
      <c r="AP1293" s="97" t="s">
        <v>1525</v>
      </c>
      <c r="AQ1293" s="84">
        <v>2465000000</v>
      </c>
      <c r="AR1293" s="553">
        <v>41066</v>
      </c>
      <c r="AS1293" s="554">
        <v>190</v>
      </c>
      <c r="AT1293" s="488">
        <v>1846314858</v>
      </c>
      <c r="AU1293" s="553">
        <v>41079</v>
      </c>
      <c r="AV1293" s="554">
        <v>201</v>
      </c>
      <c r="AW1293" s="84">
        <v>851353419</v>
      </c>
      <c r="AX1293" s="553">
        <v>41094</v>
      </c>
      <c r="AY1293" s="554">
        <v>214</v>
      </c>
      <c r="AZ1293" s="84">
        <v>3908950646</v>
      </c>
      <c r="BA1293" s="553">
        <v>41117</v>
      </c>
      <c r="BB1293" s="554">
        <v>228</v>
      </c>
      <c r="BC1293" s="84">
        <v>1346665875</v>
      </c>
      <c r="BD1293" s="553">
        <v>41135</v>
      </c>
      <c r="BE1293" s="554">
        <v>236</v>
      </c>
      <c r="BF1293" s="84">
        <v>946285699</v>
      </c>
      <c r="BG1293" s="553">
        <v>41135</v>
      </c>
      <c r="BH1293" s="554">
        <v>237</v>
      </c>
      <c r="BI1293" s="84">
        <v>317300788</v>
      </c>
      <c r="BJ1293" s="553">
        <v>41144</v>
      </c>
      <c r="BK1293" s="554">
        <v>244</v>
      </c>
      <c r="BL1293" s="84">
        <v>5837599368</v>
      </c>
      <c r="BM1293" s="553">
        <v>41152</v>
      </c>
      <c r="BN1293" s="554">
        <v>248</v>
      </c>
      <c r="BO1293" s="84">
        <v>4983271948</v>
      </c>
      <c r="BP1293" s="553">
        <v>41163</v>
      </c>
      <c r="BQ1293" s="554">
        <v>257</v>
      </c>
      <c r="BR1293" s="84">
        <v>1558959581</v>
      </c>
      <c r="BS1293" s="553">
        <v>41170</v>
      </c>
      <c r="BT1293" s="554">
        <v>260</v>
      </c>
      <c r="BU1293" s="84">
        <v>287097841</v>
      </c>
      <c r="BV1293" s="553">
        <v>41170</v>
      </c>
      <c r="BW1293" s="554">
        <v>261</v>
      </c>
      <c r="BX1293" s="84">
        <v>102203141</v>
      </c>
      <c r="BY1293" s="553">
        <v>41184</v>
      </c>
      <c r="BZ1293" s="554">
        <v>278</v>
      </c>
      <c r="CA1293" s="84">
        <v>388298539</v>
      </c>
      <c r="CB1293" s="553">
        <v>41190</v>
      </c>
      <c r="CC1293" s="554">
        <v>280</v>
      </c>
      <c r="CD1293" s="84">
        <v>12989381208</v>
      </c>
      <c r="CE1293" s="553">
        <v>41267</v>
      </c>
      <c r="CF1293" s="554">
        <v>374</v>
      </c>
      <c r="CG1293" s="84">
        <v>276900000</v>
      </c>
      <c r="CH1293" s="553">
        <v>41423</v>
      </c>
      <c r="CI1293" s="554">
        <v>501</v>
      </c>
      <c r="CJ1293" s="202">
        <v>84817920</v>
      </c>
      <c r="CK1293" s="579">
        <v>41491</v>
      </c>
      <c r="CL1293" s="554">
        <v>557</v>
      </c>
      <c r="CM1293" s="554">
        <v>5043395346</v>
      </c>
      <c r="CN1293" s="579">
        <v>41499</v>
      </c>
      <c r="CO1293" s="554">
        <v>565</v>
      </c>
      <c r="CP1293" s="554">
        <v>9362678114</v>
      </c>
      <c r="CQ1293" s="579">
        <v>41501</v>
      </c>
      <c r="CR1293" s="554">
        <v>566</v>
      </c>
      <c r="CS1293" s="554">
        <v>530210351.23000002</v>
      </c>
      <c r="CT1293" s="579">
        <v>41606</v>
      </c>
      <c r="CU1293" s="554">
        <v>667</v>
      </c>
      <c r="CV1293" s="554">
        <v>13482988747</v>
      </c>
      <c r="CW1293" s="579">
        <v>41698</v>
      </c>
      <c r="CX1293" s="554">
        <v>769</v>
      </c>
      <c r="CY1293" s="554">
        <v>66609673389.230003</v>
      </c>
      <c r="CZ1293" s="84">
        <v>159324544258.76999</v>
      </c>
      <c r="DA1293" s="84"/>
      <c r="DB1293" s="856" t="s">
        <v>20280</v>
      </c>
      <c r="DC1293" s="565">
        <v>19</v>
      </c>
      <c r="DD1293" s="928"/>
      <c r="DE1293" s="102" t="s">
        <v>19355</v>
      </c>
      <c r="DF1293" s="928"/>
      <c r="DG1293" s="555"/>
      <c r="DH1293" s="214" t="s">
        <v>6070</v>
      </c>
      <c r="DI1293" s="557">
        <v>41058</v>
      </c>
      <c r="DJ1293" s="111">
        <v>41051</v>
      </c>
      <c r="DK1293" s="558">
        <v>25</v>
      </c>
      <c r="DL1293" s="558" t="s">
        <v>15785</v>
      </c>
      <c r="DM1293" s="619" t="s">
        <v>20711</v>
      </c>
      <c r="DN1293" s="890">
        <v>66609673389.230003</v>
      </c>
      <c r="DO1293" s="928"/>
      <c r="DP1293" s="928"/>
      <c r="DQ1293" s="928"/>
      <c r="DR1293" s="928"/>
    </row>
    <row r="1294" spans="1:122" ht="60.75" customHeight="1" thickTop="1" thickBot="1">
      <c r="A1294" s="214" t="s">
        <v>6070</v>
      </c>
      <c r="B1294" s="214" t="s">
        <v>6101</v>
      </c>
      <c r="C1294" s="214" t="s">
        <v>541</v>
      </c>
      <c r="D1294" s="374">
        <v>1</v>
      </c>
      <c r="E1294" s="517">
        <v>41019</v>
      </c>
      <c r="F1294" s="517">
        <v>41026</v>
      </c>
      <c r="G1294" s="517">
        <v>41059</v>
      </c>
      <c r="H1294" s="517">
        <v>41066</v>
      </c>
      <c r="I1294" s="517">
        <v>41058</v>
      </c>
      <c r="J1294" s="382">
        <v>120</v>
      </c>
      <c r="K1294" s="551">
        <v>44710</v>
      </c>
      <c r="L1294" s="561">
        <v>41058</v>
      </c>
      <c r="M1294" s="286"/>
      <c r="N1294" s="214" t="s">
        <v>6076</v>
      </c>
      <c r="O1294" s="1166">
        <v>800145400</v>
      </c>
      <c r="P1294" s="530" t="s">
        <v>1097</v>
      </c>
      <c r="Q1294" s="530" t="s">
        <v>1097</v>
      </c>
      <c r="R1294" s="530" t="s">
        <v>1097</v>
      </c>
      <c r="S1294" s="530" t="s">
        <v>1097</v>
      </c>
      <c r="T1294" s="530" t="s">
        <v>1097</v>
      </c>
      <c r="U1294" s="530" t="s">
        <v>1097</v>
      </c>
      <c r="V1294" s="530" t="s">
        <v>1097</v>
      </c>
      <c r="W1294" s="530" t="s">
        <v>1097</v>
      </c>
      <c r="X1294" s="530" t="s">
        <v>1097</v>
      </c>
      <c r="Y1294" s="530" t="s">
        <v>1097</v>
      </c>
      <c r="Z1294" s="530" t="s">
        <v>1097</v>
      </c>
      <c r="AA1294" s="530" t="s">
        <v>1097</v>
      </c>
      <c r="AB1294" s="214" t="s">
        <v>6077</v>
      </c>
      <c r="AC1294" s="214"/>
      <c r="AD1294" s="214" t="s">
        <v>6102</v>
      </c>
      <c r="AE1294" s="214" t="s">
        <v>508</v>
      </c>
      <c r="AF1294" s="214">
        <v>298</v>
      </c>
      <c r="AG1294" s="626"/>
      <c r="AH1294" s="636">
        <v>690000000</v>
      </c>
      <c r="AI1294" s="634">
        <v>0</v>
      </c>
      <c r="AJ1294" s="634">
        <v>690000000</v>
      </c>
      <c r="AK1294" s="214" t="s">
        <v>6103</v>
      </c>
      <c r="AL1294" s="214" t="s">
        <v>156</v>
      </c>
      <c r="AM1294" s="86">
        <v>690000000</v>
      </c>
      <c r="AN1294" s="86" t="s">
        <v>14315</v>
      </c>
      <c r="AO1294" s="86" t="s">
        <v>14315</v>
      </c>
      <c r="AP1294" s="97" t="s">
        <v>1525</v>
      </c>
      <c r="AQ1294" s="84">
        <v>21956955</v>
      </c>
      <c r="AR1294" s="553">
        <v>41267</v>
      </c>
      <c r="AS1294" s="554">
        <v>374</v>
      </c>
      <c r="AT1294" s="488">
        <v>161053200</v>
      </c>
      <c r="AU1294" s="579">
        <v>41501</v>
      </c>
      <c r="AV1294" s="554">
        <v>566</v>
      </c>
      <c r="AW1294" s="366">
        <v>106355085</v>
      </c>
      <c r="AX1294" s="763">
        <v>41698</v>
      </c>
      <c r="AY1294" s="554">
        <v>769</v>
      </c>
      <c r="AZ1294" s="84"/>
      <c r="BA1294" s="553"/>
      <c r="BB1294" s="554"/>
      <c r="BC1294" s="84"/>
      <c r="BD1294" s="553"/>
      <c r="BE1294" s="554"/>
      <c r="BF1294" s="84"/>
      <c r="BG1294" s="553"/>
      <c r="BH1294" s="554"/>
      <c r="BI1294" s="84"/>
      <c r="BJ1294" s="553"/>
      <c r="BK1294" s="554"/>
      <c r="BL1294" s="84"/>
      <c r="BM1294" s="553"/>
      <c r="BN1294" s="554"/>
      <c r="BO1294" s="84"/>
      <c r="BP1294" s="553"/>
      <c r="BQ1294" s="554"/>
      <c r="BR1294" s="84"/>
      <c r="BS1294" s="553"/>
      <c r="BT1294" s="554"/>
      <c r="BU1294" s="84"/>
      <c r="BV1294" s="553"/>
      <c r="BW1294" s="554"/>
      <c r="BX1294" s="84"/>
      <c r="BY1294" s="553"/>
      <c r="BZ1294" s="554"/>
      <c r="CA1294" s="84"/>
      <c r="CB1294" s="553"/>
      <c r="CC1294" s="554"/>
      <c r="CD1294" s="84"/>
      <c r="CE1294" s="553"/>
      <c r="CF1294" s="554"/>
      <c r="CG1294" s="84"/>
      <c r="CH1294" s="553"/>
      <c r="CI1294" s="554"/>
      <c r="CJ1294" s="554"/>
      <c r="CK1294" s="554"/>
      <c r="CL1294" s="554"/>
      <c r="CM1294" s="554"/>
      <c r="CN1294" s="554"/>
      <c r="CO1294" s="554"/>
      <c r="CP1294" s="554"/>
      <c r="CQ1294" s="554"/>
      <c r="CR1294" s="554"/>
      <c r="CS1294" s="554"/>
      <c r="CT1294" s="554"/>
      <c r="CU1294" s="554"/>
      <c r="CV1294" s="554"/>
      <c r="CW1294" s="554"/>
      <c r="CX1294" s="554"/>
      <c r="CY1294" s="554">
        <v>289365240</v>
      </c>
      <c r="CZ1294" s="84">
        <v>400634760</v>
      </c>
      <c r="DA1294" s="84"/>
      <c r="DB1294" s="856" t="s">
        <v>20280</v>
      </c>
      <c r="DC1294" s="565">
        <v>3</v>
      </c>
      <c r="DD1294" s="928"/>
      <c r="DE1294" s="102" t="s">
        <v>19355</v>
      </c>
      <c r="DF1294" s="928"/>
      <c r="DG1294" s="555"/>
      <c r="DH1294" s="214" t="s">
        <v>6070</v>
      </c>
      <c r="DI1294" s="557">
        <v>41058</v>
      </c>
      <c r="DJ1294" s="111">
        <v>41051</v>
      </c>
      <c r="DK1294" s="558">
        <v>25</v>
      </c>
      <c r="DL1294" s="558" t="s">
        <v>15785</v>
      </c>
      <c r="DM1294" s="619" t="s">
        <v>20633</v>
      </c>
      <c r="DN1294" s="890">
        <v>289365240</v>
      </c>
      <c r="DO1294" s="928"/>
      <c r="DP1294" s="928"/>
      <c r="DQ1294" s="928"/>
      <c r="DR1294" s="928"/>
    </row>
    <row r="1295" spans="1:122" ht="71" customHeight="1" thickTop="1" thickBot="1">
      <c r="A1295" s="214" t="s">
        <v>6071</v>
      </c>
      <c r="B1295" s="214" t="s">
        <v>6036</v>
      </c>
      <c r="C1295" s="214" t="s">
        <v>541</v>
      </c>
      <c r="D1295" s="374">
        <v>0</v>
      </c>
      <c r="E1295" s="517">
        <v>41094</v>
      </c>
      <c r="F1295" s="517">
        <v>41047</v>
      </c>
      <c r="G1295" s="517">
        <v>41101</v>
      </c>
      <c r="H1295" s="517">
        <v>41114</v>
      </c>
      <c r="I1295" s="517">
        <v>41094</v>
      </c>
      <c r="J1295" s="382">
        <v>26</v>
      </c>
      <c r="K1295" s="551">
        <v>41886</v>
      </c>
      <c r="L1295" s="552">
        <v>41114</v>
      </c>
      <c r="M1295" s="286"/>
      <c r="N1295" s="214" t="s">
        <v>14444</v>
      </c>
      <c r="O1295" s="1166">
        <v>891500319</v>
      </c>
      <c r="P1295" s="530" t="s">
        <v>1097</v>
      </c>
      <c r="Q1295" s="530" t="s">
        <v>1097</v>
      </c>
      <c r="R1295" s="530" t="s">
        <v>1097</v>
      </c>
      <c r="S1295" s="530" t="s">
        <v>1097</v>
      </c>
      <c r="T1295" s="530" t="s">
        <v>1097</v>
      </c>
      <c r="U1295" s="530" t="s">
        <v>1097</v>
      </c>
      <c r="V1295" s="530" t="s">
        <v>1097</v>
      </c>
      <c r="W1295" s="530" t="s">
        <v>1097</v>
      </c>
      <c r="X1295" s="530" t="s">
        <v>1097</v>
      </c>
      <c r="Y1295" s="530" t="s">
        <v>1097</v>
      </c>
      <c r="Z1295" s="530" t="s">
        <v>1097</v>
      </c>
      <c r="AA1295" s="530" t="s">
        <v>1097</v>
      </c>
      <c r="AB1295" s="214" t="s">
        <v>6104</v>
      </c>
      <c r="AC1295" s="214"/>
      <c r="AD1295" s="214" t="s">
        <v>229</v>
      </c>
      <c r="AE1295" s="214" t="s">
        <v>384</v>
      </c>
      <c r="AF1295" s="214" t="s">
        <v>2531</v>
      </c>
      <c r="AG1295" s="626"/>
      <c r="AH1295" s="636">
        <v>50000000</v>
      </c>
      <c r="AI1295" s="634">
        <v>50000000</v>
      </c>
      <c r="AJ1295" s="634">
        <v>100000000</v>
      </c>
      <c r="AK1295" s="214" t="s">
        <v>6160</v>
      </c>
      <c r="AL1295" s="214" t="s">
        <v>156</v>
      </c>
      <c r="AM1295" s="86">
        <v>50000000</v>
      </c>
      <c r="AN1295" s="531" t="s">
        <v>1455</v>
      </c>
      <c r="AO1295" s="531" t="s">
        <v>11046</v>
      </c>
      <c r="AP1295" s="83" t="s">
        <v>1511</v>
      </c>
      <c r="AQ1295" s="84">
        <v>50000000</v>
      </c>
      <c r="AR1295" s="553">
        <v>41114</v>
      </c>
      <c r="AS1295" s="554">
        <v>225</v>
      </c>
      <c r="AT1295" s="488"/>
      <c r="AU1295" s="553"/>
      <c r="AV1295" s="554"/>
      <c r="AW1295" s="84"/>
      <c r="AX1295" s="553"/>
      <c r="AY1295" s="554"/>
      <c r="AZ1295" s="84"/>
      <c r="BA1295" s="553"/>
      <c r="BB1295" s="554"/>
      <c r="BC1295" s="84"/>
      <c r="BD1295" s="553"/>
      <c r="BE1295" s="554"/>
      <c r="BF1295" s="84"/>
      <c r="BG1295" s="553"/>
      <c r="BH1295" s="554"/>
      <c r="BI1295" s="84"/>
      <c r="BJ1295" s="553"/>
      <c r="BK1295" s="554"/>
      <c r="BL1295" s="84"/>
      <c r="BM1295" s="553"/>
      <c r="BN1295" s="554"/>
      <c r="BO1295" s="84"/>
      <c r="BP1295" s="553"/>
      <c r="BQ1295" s="554"/>
      <c r="BR1295" s="84"/>
      <c r="BS1295" s="553"/>
      <c r="BT1295" s="554"/>
      <c r="BU1295" s="84"/>
      <c r="BV1295" s="553"/>
      <c r="BW1295" s="554"/>
      <c r="BX1295" s="84"/>
      <c r="BY1295" s="553"/>
      <c r="BZ1295" s="554"/>
      <c r="CA1295" s="84"/>
      <c r="CB1295" s="553"/>
      <c r="CC1295" s="554"/>
      <c r="CD1295" s="84"/>
      <c r="CE1295" s="553"/>
      <c r="CF1295" s="554"/>
      <c r="CG1295" s="84"/>
      <c r="CH1295" s="553"/>
      <c r="CI1295" s="554"/>
      <c r="CJ1295" s="554"/>
      <c r="CK1295" s="554"/>
      <c r="CL1295" s="554"/>
      <c r="CM1295" s="554"/>
      <c r="CN1295" s="554"/>
      <c r="CO1295" s="554"/>
      <c r="CP1295" s="554"/>
      <c r="CQ1295" s="554"/>
      <c r="CR1295" s="554"/>
      <c r="CS1295" s="554"/>
      <c r="CT1295" s="554"/>
      <c r="CU1295" s="554"/>
      <c r="CV1295" s="554"/>
      <c r="CW1295" s="554"/>
      <c r="CX1295" s="554"/>
      <c r="CY1295" s="554">
        <v>50000000</v>
      </c>
      <c r="CZ1295" s="84">
        <v>0</v>
      </c>
      <c r="DA1295" s="84"/>
      <c r="DB1295" s="856" t="s">
        <v>20280</v>
      </c>
      <c r="DC1295" s="565">
        <v>1</v>
      </c>
      <c r="DD1295" s="928"/>
      <c r="DE1295" s="102" t="s">
        <v>19355</v>
      </c>
      <c r="DF1295" s="928"/>
      <c r="DG1295" s="555"/>
      <c r="DH1295" s="214" t="s">
        <v>6071</v>
      </c>
      <c r="DI1295" s="557"/>
      <c r="DJ1295" s="111">
        <v>41054</v>
      </c>
      <c r="DK1295" s="558">
        <v>7</v>
      </c>
      <c r="DL1295" s="558"/>
      <c r="DM1295" s="619" t="s">
        <v>20774</v>
      </c>
      <c r="DN1295" s="890">
        <v>50000000</v>
      </c>
      <c r="DO1295" s="928"/>
      <c r="DP1295" s="928"/>
      <c r="DQ1295" s="928"/>
      <c r="DR1295" s="928"/>
    </row>
    <row r="1296" spans="1:122" ht="71" customHeight="1" thickTop="1" thickBot="1">
      <c r="A1296" s="214" t="s">
        <v>6071</v>
      </c>
      <c r="B1296" s="214" t="s">
        <v>6036</v>
      </c>
      <c r="C1296" s="214" t="s">
        <v>541</v>
      </c>
      <c r="D1296" s="374">
        <v>0</v>
      </c>
      <c r="E1296" s="517">
        <v>41094</v>
      </c>
      <c r="F1296" s="517">
        <v>41047</v>
      </c>
      <c r="G1296" s="517">
        <v>41101</v>
      </c>
      <c r="H1296" s="517">
        <v>41526</v>
      </c>
      <c r="I1296" s="517">
        <v>41094</v>
      </c>
      <c r="J1296" s="382">
        <v>26</v>
      </c>
      <c r="K1296" s="551">
        <v>41886</v>
      </c>
      <c r="L1296" s="552">
        <v>41526</v>
      </c>
      <c r="M1296" s="286"/>
      <c r="N1296" s="214" t="s">
        <v>14444</v>
      </c>
      <c r="O1296" s="1166">
        <v>891500319</v>
      </c>
      <c r="P1296" s="530" t="s">
        <v>1097</v>
      </c>
      <c r="Q1296" s="530" t="s">
        <v>1097</v>
      </c>
      <c r="R1296" s="530" t="s">
        <v>1097</v>
      </c>
      <c r="S1296" s="530" t="s">
        <v>1097</v>
      </c>
      <c r="T1296" s="530" t="s">
        <v>1097</v>
      </c>
      <c r="U1296" s="530" t="s">
        <v>1097</v>
      </c>
      <c r="V1296" s="530" t="s">
        <v>1097</v>
      </c>
      <c r="W1296" s="530" t="s">
        <v>1097</v>
      </c>
      <c r="X1296" s="530" t="s">
        <v>1097</v>
      </c>
      <c r="Y1296" s="530" t="s">
        <v>1097</v>
      </c>
      <c r="Z1296" s="530" t="s">
        <v>1097</v>
      </c>
      <c r="AA1296" s="530" t="s">
        <v>1097</v>
      </c>
      <c r="AB1296" s="214" t="s">
        <v>6104</v>
      </c>
      <c r="AC1296" s="214"/>
      <c r="AD1296" s="214" t="s">
        <v>229</v>
      </c>
      <c r="AE1296" s="214" t="s">
        <v>13909</v>
      </c>
      <c r="AF1296" s="214" t="s">
        <v>13907</v>
      </c>
      <c r="AG1296" s="626" t="s">
        <v>15477</v>
      </c>
      <c r="AH1296" s="636">
        <v>40000000</v>
      </c>
      <c r="AI1296" s="634"/>
      <c r="AJ1296" s="634">
        <v>40000000</v>
      </c>
      <c r="AK1296" s="214"/>
      <c r="AL1296" s="214" t="s">
        <v>156</v>
      </c>
      <c r="AM1296" s="86">
        <v>40000000</v>
      </c>
      <c r="AN1296" s="531" t="s">
        <v>1455</v>
      </c>
      <c r="AO1296" s="531" t="s">
        <v>11046</v>
      </c>
      <c r="AP1296" s="83" t="s">
        <v>1511</v>
      </c>
      <c r="AQ1296" s="84">
        <v>40000000</v>
      </c>
      <c r="AR1296" s="553">
        <v>41526</v>
      </c>
      <c r="AS1296" s="554">
        <v>583</v>
      </c>
      <c r="AT1296" s="488"/>
      <c r="AU1296" s="553"/>
      <c r="AV1296" s="554"/>
      <c r="AW1296" s="84"/>
      <c r="AX1296" s="553"/>
      <c r="AY1296" s="554"/>
      <c r="AZ1296" s="84"/>
      <c r="BA1296" s="553"/>
      <c r="BB1296" s="554"/>
      <c r="BC1296" s="84"/>
      <c r="BD1296" s="553"/>
      <c r="BE1296" s="554"/>
      <c r="BF1296" s="84"/>
      <c r="BG1296" s="553"/>
      <c r="BH1296" s="554"/>
      <c r="BI1296" s="84"/>
      <c r="BJ1296" s="553"/>
      <c r="BK1296" s="554"/>
      <c r="BL1296" s="84"/>
      <c r="BM1296" s="553"/>
      <c r="BN1296" s="554"/>
      <c r="BO1296" s="84"/>
      <c r="BP1296" s="553"/>
      <c r="BQ1296" s="554"/>
      <c r="BR1296" s="84"/>
      <c r="BS1296" s="553"/>
      <c r="BT1296" s="554"/>
      <c r="BU1296" s="84"/>
      <c r="BV1296" s="553"/>
      <c r="BW1296" s="554"/>
      <c r="BX1296" s="84"/>
      <c r="BY1296" s="553"/>
      <c r="BZ1296" s="554"/>
      <c r="CA1296" s="84"/>
      <c r="CB1296" s="553"/>
      <c r="CC1296" s="554"/>
      <c r="CD1296" s="84"/>
      <c r="CE1296" s="553"/>
      <c r="CF1296" s="554"/>
      <c r="CG1296" s="84"/>
      <c r="CH1296" s="553"/>
      <c r="CI1296" s="554"/>
      <c r="CJ1296" s="554"/>
      <c r="CK1296" s="554"/>
      <c r="CL1296" s="554"/>
      <c r="CM1296" s="554"/>
      <c r="CN1296" s="554"/>
      <c r="CO1296" s="554"/>
      <c r="CP1296" s="554"/>
      <c r="CQ1296" s="554"/>
      <c r="CR1296" s="554"/>
      <c r="CS1296" s="554"/>
      <c r="CT1296" s="554"/>
      <c r="CU1296" s="554"/>
      <c r="CV1296" s="554"/>
      <c r="CW1296" s="554"/>
      <c r="CX1296" s="554"/>
      <c r="CY1296" s="554">
        <v>40000000</v>
      </c>
      <c r="CZ1296" s="84">
        <v>0</v>
      </c>
      <c r="DA1296" s="84"/>
      <c r="DB1296" s="856" t="s">
        <v>20280</v>
      </c>
      <c r="DC1296" s="565">
        <v>1</v>
      </c>
      <c r="DD1296" s="928"/>
      <c r="DE1296" s="102"/>
      <c r="DF1296" s="928"/>
      <c r="DG1296" s="555"/>
      <c r="DH1296" s="214"/>
      <c r="DI1296" s="557"/>
      <c r="DJ1296" s="111">
        <v>41054</v>
      </c>
      <c r="DK1296" s="558">
        <v>7</v>
      </c>
      <c r="DL1296" s="558"/>
      <c r="DM1296" s="619" t="s">
        <v>20602</v>
      </c>
      <c r="DN1296" s="890">
        <v>40000000</v>
      </c>
      <c r="DO1296" s="928"/>
      <c r="DP1296" s="928"/>
      <c r="DQ1296" s="928"/>
      <c r="DR1296" s="928"/>
    </row>
    <row r="1297" spans="1:122" ht="71" customHeight="1" thickTop="1" thickBot="1">
      <c r="A1297" s="214" t="s">
        <v>6072</v>
      </c>
      <c r="B1297" s="214" t="s">
        <v>6036</v>
      </c>
      <c r="C1297" s="214" t="s">
        <v>539</v>
      </c>
      <c r="D1297" s="374">
        <v>1</v>
      </c>
      <c r="E1297" s="517">
        <v>41115</v>
      </c>
      <c r="F1297" s="517">
        <v>41047</v>
      </c>
      <c r="G1297" s="517">
        <v>41163</v>
      </c>
      <c r="H1297" s="517">
        <v>41176</v>
      </c>
      <c r="I1297" s="517">
        <v>41163</v>
      </c>
      <c r="J1297" s="382">
        <v>12</v>
      </c>
      <c r="K1297" s="551">
        <v>41528</v>
      </c>
      <c r="L1297" s="561">
        <v>41163</v>
      </c>
      <c r="M1297" s="286"/>
      <c r="N1297" s="214" t="s">
        <v>11469</v>
      </c>
      <c r="O1297" s="1166">
        <v>892201263</v>
      </c>
      <c r="P1297" s="530"/>
      <c r="Q1297" s="530"/>
      <c r="R1297" s="530"/>
      <c r="S1297" s="530"/>
      <c r="T1297" s="530"/>
      <c r="U1297" s="530"/>
      <c r="V1297" s="530"/>
      <c r="W1297" s="530"/>
      <c r="X1297" s="530"/>
      <c r="Y1297" s="530"/>
      <c r="Z1297" s="530"/>
      <c r="AA1297" s="530"/>
      <c r="AB1297" s="214" t="s">
        <v>6105</v>
      </c>
      <c r="AC1297" s="214"/>
      <c r="AD1297" s="214" t="s">
        <v>229</v>
      </c>
      <c r="AE1297" s="214" t="s">
        <v>384</v>
      </c>
      <c r="AF1297" s="214" t="s">
        <v>2531</v>
      </c>
      <c r="AG1297" s="626"/>
      <c r="AH1297" s="636">
        <v>50000000</v>
      </c>
      <c r="AI1297" s="634">
        <v>150000000</v>
      </c>
      <c r="AJ1297" s="634">
        <v>200000000</v>
      </c>
      <c r="AK1297" s="214" t="s">
        <v>6616</v>
      </c>
      <c r="AL1297" s="214" t="s">
        <v>156</v>
      </c>
      <c r="AM1297" s="86">
        <v>50000000</v>
      </c>
      <c r="AN1297" s="86" t="s">
        <v>1462</v>
      </c>
      <c r="AO1297" s="86" t="s">
        <v>1530</v>
      </c>
      <c r="AP1297" s="83" t="s">
        <v>1531</v>
      </c>
      <c r="AQ1297" s="84">
        <v>50000000</v>
      </c>
      <c r="AR1297" s="553">
        <v>41176</v>
      </c>
      <c r="AS1297" s="554">
        <v>265</v>
      </c>
      <c r="AT1297" s="488"/>
      <c r="AU1297" s="553"/>
      <c r="AV1297" s="554"/>
      <c r="AW1297" s="84"/>
      <c r="AX1297" s="553"/>
      <c r="AY1297" s="554"/>
      <c r="AZ1297" s="84"/>
      <c r="BA1297" s="553"/>
      <c r="BB1297" s="554"/>
      <c r="BC1297" s="84"/>
      <c r="BD1297" s="553"/>
      <c r="BE1297" s="554"/>
      <c r="BF1297" s="84"/>
      <c r="BG1297" s="553"/>
      <c r="BH1297" s="554"/>
      <c r="BI1297" s="84"/>
      <c r="BJ1297" s="553"/>
      <c r="BK1297" s="554"/>
      <c r="BL1297" s="84"/>
      <c r="BM1297" s="553"/>
      <c r="BN1297" s="554"/>
      <c r="BO1297" s="84"/>
      <c r="BP1297" s="553"/>
      <c r="BQ1297" s="554"/>
      <c r="BR1297" s="84"/>
      <c r="BS1297" s="553"/>
      <c r="BT1297" s="554"/>
      <c r="BU1297" s="84"/>
      <c r="BV1297" s="553"/>
      <c r="BW1297" s="554"/>
      <c r="BX1297" s="84"/>
      <c r="BY1297" s="553"/>
      <c r="BZ1297" s="554"/>
      <c r="CA1297" s="84"/>
      <c r="CB1297" s="553"/>
      <c r="CC1297" s="554"/>
      <c r="CD1297" s="84"/>
      <c r="CE1297" s="553"/>
      <c r="CF1297" s="554"/>
      <c r="CG1297" s="84"/>
      <c r="CH1297" s="553"/>
      <c r="CI1297" s="554"/>
      <c r="CJ1297" s="554"/>
      <c r="CK1297" s="554"/>
      <c r="CL1297" s="554"/>
      <c r="CM1297" s="554"/>
      <c r="CN1297" s="554"/>
      <c r="CO1297" s="554"/>
      <c r="CP1297" s="554"/>
      <c r="CQ1297" s="554"/>
      <c r="CR1297" s="554"/>
      <c r="CS1297" s="554"/>
      <c r="CT1297" s="554"/>
      <c r="CU1297" s="554"/>
      <c r="CV1297" s="554"/>
      <c r="CW1297" s="554"/>
      <c r="CX1297" s="554"/>
      <c r="CY1297" s="554">
        <v>50000000</v>
      </c>
      <c r="CZ1297" s="84">
        <v>0</v>
      </c>
      <c r="DA1297" s="84"/>
      <c r="DB1297" s="856" t="s">
        <v>20809</v>
      </c>
      <c r="DC1297" s="565">
        <v>1</v>
      </c>
      <c r="DD1297" s="928"/>
      <c r="DE1297" s="102" t="s">
        <v>19355</v>
      </c>
      <c r="DF1297" s="928"/>
      <c r="DG1297" s="555"/>
      <c r="DH1297" s="214" t="s">
        <v>6072</v>
      </c>
      <c r="DI1297" s="557">
        <v>41163</v>
      </c>
      <c r="DJ1297" s="111">
        <v>41057</v>
      </c>
      <c r="DK1297" s="558">
        <v>10</v>
      </c>
      <c r="DL1297" s="558"/>
      <c r="DM1297" s="619" t="s">
        <v>20774</v>
      </c>
      <c r="DN1297" s="890">
        <v>50000000</v>
      </c>
      <c r="DO1297" s="928"/>
      <c r="DP1297" s="928"/>
      <c r="DQ1297" s="928"/>
      <c r="DR1297" s="928"/>
    </row>
    <row r="1298" spans="1:122" ht="71" customHeight="1" thickTop="1" thickBot="1">
      <c r="A1298" s="214" t="s">
        <v>6072</v>
      </c>
      <c r="B1298" s="214" t="s">
        <v>6036</v>
      </c>
      <c r="C1298" s="214" t="s">
        <v>539</v>
      </c>
      <c r="D1298" s="374">
        <v>1</v>
      </c>
      <c r="E1298" s="517">
        <v>41115</v>
      </c>
      <c r="F1298" s="517">
        <v>41047</v>
      </c>
      <c r="G1298" s="517">
        <v>41163</v>
      </c>
      <c r="H1298" s="517">
        <v>41564</v>
      </c>
      <c r="I1298" s="517">
        <v>41163</v>
      </c>
      <c r="J1298" s="382">
        <v>12</v>
      </c>
      <c r="K1298" s="551">
        <v>41528</v>
      </c>
      <c r="L1298" s="561">
        <v>41163</v>
      </c>
      <c r="M1298" s="286"/>
      <c r="N1298" s="214" t="s">
        <v>11469</v>
      </c>
      <c r="O1298" s="1166">
        <v>892201263</v>
      </c>
      <c r="P1298" s="530"/>
      <c r="Q1298" s="530"/>
      <c r="R1298" s="530"/>
      <c r="S1298" s="530"/>
      <c r="T1298" s="530"/>
      <c r="U1298" s="530"/>
      <c r="V1298" s="530"/>
      <c r="W1298" s="530"/>
      <c r="X1298" s="530"/>
      <c r="Y1298" s="530"/>
      <c r="Z1298" s="530"/>
      <c r="AA1298" s="530"/>
      <c r="AB1298" s="214" t="s">
        <v>6105</v>
      </c>
      <c r="AC1298" s="214"/>
      <c r="AD1298" s="214" t="s">
        <v>229</v>
      </c>
      <c r="AE1298" s="214" t="s">
        <v>13909</v>
      </c>
      <c r="AF1298" s="214" t="s">
        <v>13907</v>
      </c>
      <c r="AG1298" s="626" t="s">
        <v>17467</v>
      </c>
      <c r="AH1298" s="636">
        <v>30000000</v>
      </c>
      <c r="AI1298" s="634"/>
      <c r="AJ1298" s="634">
        <v>30000000</v>
      </c>
      <c r="AK1298" s="214" t="s">
        <v>6616</v>
      </c>
      <c r="AL1298" s="214" t="s">
        <v>156</v>
      </c>
      <c r="AM1298" s="86">
        <v>30000000</v>
      </c>
      <c r="AN1298" s="86" t="s">
        <v>1462</v>
      </c>
      <c r="AO1298" s="86" t="s">
        <v>1530</v>
      </c>
      <c r="AP1298" s="83" t="s">
        <v>1531</v>
      </c>
      <c r="AQ1298" s="84">
        <v>30000000</v>
      </c>
      <c r="AR1298" s="553">
        <v>41564</v>
      </c>
      <c r="AS1298" s="554">
        <v>630</v>
      </c>
      <c r="AT1298" s="488"/>
      <c r="AU1298" s="553"/>
      <c r="AV1298" s="554"/>
      <c r="AW1298" s="84"/>
      <c r="AX1298" s="553"/>
      <c r="AY1298" s="554"/>
      <c r="AZ1298" s="84"/>
      <c r="BA1298" s="553"/>
      <c r="BB1298" s="554"/>
      <c r="BC1298" s="84"/>
      <c r="BD1298" s="553"/>
      <c r="BE1298" s="554"/>
      <c r="BF1298" s="84"/>
      <c r="BG1298" s="553"/>
      <c r="BH1298" s="554"/>
      <c r="BI1298" s="84"/>
      <c r="BJ1298" s="553"/>
      <c r="BK1298" s="554"/>
      <c r="BL1298" s="84"/>
      <c r="BM1298" s="553"/>
      <c r="BN1298" s="554"/>
      <c r="BO1298" s="84"/>
      <c r="BP1298" s="553"/>
      <c r="BQ1298" s="554"/>
      <c r="BR1298" s="84"/>
      <c r="BS1298" s="553"/>
      <c r="BT1298" s="554"/>
      <c r="BU1298" s="84"/>
      <c r="BV1298" s="553"/>
      <c r="BW1298" s="554"/>
      <c r="BX1298" s="84"/>
      <c r="BY1298" s="553"/>
      <c r="BZ1298" s="554"/>
      <c r="CA1298" s="84"/>
      <c r="CB1298" s="553"/>
      <c r="CC1298" s="554"/>
      <c r="CD1298" s="84"/>
      <c r="CE1298" s="553"/>
      <c r="CF1298" s="554"/>
      <c r="CG1298" s="84"/>
      <c r="CH1298" s="553"/>
      <c r="CI1298" s="554"/>
      <c r="CJ1298" s="554"/>
      <c r="CK1298" s="554"/>
      <c r="CL1298" s="554"/>
      <c r="CM1298" s="554"/>
      <c r="CN1298" s="554"/>
      <c r="CO1298" s="554"/>
      <c r="CP1298" s="554"/>
      <c r="CQ1298" s="554"/>
      <c r="CR1298" s="554"/>
      <c r="CS1298" s="554"/>
      <c r="CT1298" s="554"/>
      <c r="CU1298" s="554"/>
      <c r="CV1298" s="554"/>
      <c r="CW1298" s="554"/>
      <c r="CX1298" s="554"/>
      <c r="CY1298" s="554">
        <v>30000000</v>
      </c>
      <c r="CZ1298" s="84">
        <v>0</v>
      </c>
      <c r="DA1298" s="84"/>
      <c r="DB1298" s="856" t="s">
        <v>20809</v>
      </c>
      <c r="DC1298" s="565">
        <v>1</v>
      </c>
      <c r="DD1298" s="928"/>
      <c r="DE1298" s="102" t="s">
        <v>19355</v>
      </c>
      <c r="DF1298" s="928"/>
      <c r="DG1298" s="555"/>
      <c r="DH1298" s="214" t="s">
        <v>6072</v>
      </c>
      <c r="DI1298" s="557">
        <v>41163</v>
      </c>
      <c r="DJ1298" s="111">
        <v>41057</v>
      </c>
      <c r="DK1298" s="558">
        <v>10</v>
      </c>
      <c r="DL1298" s="558"/>
      <c r="DM1298" s="619" t="s">
        <v>20602</v>
      </c>
      <c r="DN1298" s="890">
        <v>30000000</v>
      </c>
      <c r="DO1298" s="928"/>
      <c r="DP1298" s="928"/>
      <c r="DQ1298" s="928"/>
      <c r="DR1298" s="928"/>
    </row>
    <row r="1299" spans="1:122" ht="71" customHeight="1" thickTop="1" thickBot="1">
      <c r="A1299" s="214" t="s">
        <v>6073</v>
      </c>
      <c r="B1299" s="214" t="s">
        <v>6036</v>
      </c>
      <c r="C1299" s="214" t="s">
        <v>541</v>
      </c>
      <c r="D1299" s="374">
        <v>0</v>
      </c>
      <c r="E1299" s="517">
        <v>41093</v>
      </c>
      <c r="F1299" s="517">
        <v>41047</v>
      </c>
      <c r="G1299" s="517">
        <v>41094</v>
      </c>
      <c r="H1299" s="517">
        <v>41103</v>
      </c>
      <c r="I1299" s="517">
        <v>41093</v>
      </c>
      <c r="J1299" s="382">
        <v>26</v>
      </c>
      <c r="K1299" s="551">
        <v>41885</v>
      </c>
      <c r="L1299" s="552">
        <v>41093</v>
      </c>
      <c r="M1299" s="286"/>
      <c r="N1299" s="214" t="s">
        <v>91</v>
      </c>
      <c r="O1299" s="1166">
        <v>899999124</v>
      </c>
      <c r="P1299" s="530" t="s">
        <v>1097</v>
      </c>
      <c r="Q1299" s="530" t="s">
        <v>1097</v>
      </c>
      <c r="R1299" s="530" t="s">
        <v>1097</v>
      </c>
      <c r="S1299" s="530" t="s">
        <v>1097</v>
      </c>
      <c r="T1299" s="530" t="s">
        <v>1097</v>
      </c>
      <c r="U1299" s="530" t="s">
        <v>1097</v>
      </c>
      <c r="V1299" s="530" t="s">
        <v>1097</v>
      </c>
      <c r="W1299" s="530" t="s">
        <v>1097</v>
      </c>
      <c r="X1299" s="530" t="s">
        <v>1097</v>
      </c>
      <c r="Y1299" s="530" t="s">
        <v>1097</v>
      </c>
      <c r="Z1299" s="530" t="s">
        <v>1097</v>
      </c>
      <c r="AA1299" s="530" t="s">
        <v>1097</v>
      </c>
      <c r="AB1299" s="214" t="s">
        <v>6106</v>
      </c>
      <c r="AC1299" s="214"/>
      <c r="AD1299" s="214" t="s">
        <v>229</v>
      </c>
      <c r="AE1299" s="214" t="s">
        <v>384</v>
      </c>
      <c r="AF1299" s="214" t="s">
        <v>2531</v>
      </c>
      <c r="AG1299" s="626"/>
      <c r="AH1299" s="636">
        <v>140000000</v>
      </c>
      <c r="AI1299" s="634">
        <v>40000000</v>
      </c>
      <c r="AJ1299" s="634">
        <v>180000000</v>
      </c>
      <c r="AK1299" s="214" t="s">
        <v>6637</v>
      </c>
      <c r="AL1299" s="214" t="s">
        <v>156</v>
      </c>
      <c r="AM1299" s="86">
        <v>140000000</v>
      </c>
      <c r="AN1299" s="86" t="s">
        <v>14315</v>
      </c>
      <c r="AO1299" s="86" t="s">
        <v>14315</v>
      </c>
      <c r="AP1299" s="97" t="s">
        <v>1525</v>
      </c>
      <c r="AQ1299" s="84">
        <v>140000000</v>
      </c>
      <c r="AR1299" s="553">
        <v>41103</v>
      </c>
      <c r="AS1299" s="554">
        <v>217</v>
      </c>
      <c r="AT1299" s="488"/>
      <c r="AU1299" s="553"/>
      <c r="AV1299" s="554"/>
      <c r="AW1299" s="84"/>
      <c r="AX1299" s="553"/>
      <c r="AY1299" s="554"/>
      <c r="AZ1299" s="84"/>
      <c r="BA1299" s="553"/>
      <c r="BB1299" s="554"/>
      <c r="BC1299" s="84"/>
      <c r="BD1299" s="553"/>
      <c r="BE1299" s="554"/>
      <c r="BF1299" s="84"/>
      <c r="BG1299" s="553"/>
      <c r="BH1299" s="554"/>
      <c r="BI1299" s="84"/>
      <c r="BJ1299" s="553"/>
      <c r="BK1299" s="554"/>
      <c r="BL1299" s="84"/>
      <c r="BM1299" s="553"/>
      <c r="BN1299" s="554"/>
      <c r="BO1299" s="84"/>
      <c r="BP1299" s="553"/>
      <c r="BQ1299" s="554"/>
      <c r="BR1299" s="84"/>
      <c r="BS1299" s="553"/>
      <c r="BT1299" s="554"/>
      <c r="BU1299" s="84"/>
      <c r="BV1299" s="553"/>
      <c r="BW1299" s="554"/>
      <c r="BX1299" s="84"/>
      <c r="BY1299" s="553"/>
      <c r="BZ1299" s="554"/>
      <c r="CA1299" s="84"/>
      <c r="CB1299" s="553"/>
      <c r="CC1299" s="554"/>
      <c r="CD1299" s="84"/>
      <c r="CE1299" s="553"/>
      <c r="CF1299" s="554"/>
      <c r="CG1299" s="84"/>
      <c r="CH1299" s="553"/>
      <c r="CI1299" s="554"/>
      <c r="CJ1299" s="554"/>
      <c r="CK1299" s="554"/>
      <c r="CL1299" s="554"/>
      <c r="CM1299" s="554"/>
      <c r="CN1299" s="554"/>
      <c r="CO1299" s="554"/>
      <c r="CP1299" s="554"/>
      <c r="CQ1299" s="554"/>
      <c r="CR1299" s="554"/>
      <c r="CS1299" s="554"/>
      <c r="CT1299" s="554"/>
      <c r="CU1299" s="554"/>
      <c r="CV1299" s="554"/>
      <c r="CW1299" s="554"/>
      <c r="CX1299" s="554"/>
      <c r="CY1299" s="554">
        <v>140000000</v>
      </c>
      <c r="CZ1299" s="84">
        <v>0</v>
      </c>
      <c r="DA1299" s="84"/>
      <c r="DB1299" s="856" t="s">
        <v>20280</v>
      </c>
      <c r="DC1299" s="565">
        <v>1</v>
      </c>
      <c r="DD1299" s="928"/>
      <c r="DE1299" s="102" t="s">
        <v>19355</v>
      </c>
      <c r="DF1299" s="928"/>
      <c r="DG1299" s="555"/>
      <c r="DH1299" s="214" t="s">
        <v>6073</v>
      </c>
      <c r="DI1299" s="557"/>
      <c r="DJ1299" s="111">
        <v>41054</v>
      </c>
      <c r="DK1299" s="558">
        <v>7</v>
      </c>
      <c r="DL1299" s="558"/>
      <c r="DM1299" s="619" t="s">
        <v>20774</v>
      </c>
      <c r="DN1299" s="890">
        <v>140000000</v>
      </c>
      <c r="DO1299" s="928"/>
      <c r="DP1299" s="928"/>
      <c r="DQ1299" s="928"/>
      <c r="DR1299" s="928"/>
    </row>
    <row r="1300" spans="1:122" ht="71" customHeight="1" thickTop="1" thickBot="1">
      <c r="A1300" s="214" t="s">
        <v>6073</v>
      </c>
      <c r="B1300" s="214" t="s">
        <v>6036</v>
      </c>
      <c r="C1300" s="214" t="s">
        <v>541</v>
      </c>
      <c r="D1300" s="374">
        <v>0</v>
      </c>
      <c r="E1300" s="517">
        <v>41093</v>
      </c>
      <c r="F1300" s="517">
        <v>41047</v>
      </c>
      <c r="G1300" s="517">
        <v>41094</v>
      </c>
      <c r="H1300" s="517">
        <v>41526</v>
      </c>
      <c r="I1300" s="517">
        <v>41093</v>
      </c>
      <c r="J1300" s="382">
        <v>26</v>
      </c>
      <c r="K1300" s="551">
        <v>41885</v>
      </c>
      <c r="L1300" s="552">
        <v>41093</v>
      </c>
      <c r="M1300" s="286"/>
      <c r="N1300" s="214" t="s">
        <v>91</v>
      </c>
      <c r="O1300" s="1166">
        <v>899999124</v>
      </c>
      <c r="P1300" s="530" t="s">
        <v>1097</v>
      </c>
      <c r="Q1300" s="530" t="s">
        <v>1097</v>
      </c>
      <c r="R1300" s="530" t="s">
        <v>1097</v>
      </c>
      <c r="S1300" s="530" t="s">
        <v>1097</v>
      </c>
      <c r="T1300" s="530" t="s">
        <v>1097</v>
      </c>
      <c r="U1300" s="530" t="s">
        <v>1097</v>
      </c>
      <c r="V1300" s="530" t="s">
        <v>1097</v>
      </c>
      <c r="W1300" s="530" t="s">
        <v>1097</v>
      </c>
      <c r="X1300" s="530" t="s">
        <v>1097</v>
      </c>
      <c r="Y1300" s="530" t="s">
        <v>1097</v>
      </c>
      <c r="Z1300" s="530" t="s">
        <v>1097</v>
      </c>
      <c r="AA1300" s="530" t="s">
        <v>1097</v>
      </c>
      <c r="AB1300" s="214" t="s">
        <v>6106</v>
      </c>
      <c r="AC1300" s="214"/>
      <c r="AD1300" s="214" t="s">
        <v>229</v>
      </c>
      <c r="AE1300" s="214" t="s">
        <v>13909</v>
      </c>
      <c r="AF1300" s="214" t="s">
        <v>13907</v>
      </c>
      <c r="AG1300" s="626" t="s">
        <v>16015</v>
      </c>
      <c r="AH1300" s="636">
        <v>40000000</v>
      </c>
      <c r="AI1300" s="634">
        <v>0</v>
      </c>
      <c r="AJ1300" s="634">
        <v>40000000</v>
      </c>
      <c r="AK1300" s="214" t="s">
        <v>6637</v>
      </c>
      <c r="AL1300" s="214" t="s">
        <v>156</v>
      </c>
      <c r="AM1300" s="86">
        <v>40000000</v>
      </c>
      <c r="AN1300" s="86" t="s">
        <v>14315</v>
      </c>
      <c r="AO1300" s="86" t="s">
        <v>14315</v>
      </c>
      <c r="AP1300" s="97" t="s">
        <v>1525</v>
      </c>
      <c r="AQ1300" s="84">
        <v>40000000</v>
      </c>
      <c r="AR1300" s="553">
        <v>41526</v>
      </c>
      <c r="AS1300" s="554">
        <v>583</v>
      </c>
      <c r="AT1300" s="488"/>
      <c r="AU1300" s="553"/>
      <c r="AV1300" s="554"/>
      <c r="AW1300" s="84"/>
      <c r="AX1300" s="553"/>
      <c r="AY1300" s="554"/>
      <c r="AZ1300" s="84"/>
      <c r="BA1300" s="553"/>
      <c r="BB1300" s="554"/>
      <c r="BC1300" s="84"/>
      <c r="BD1300" s="553"/>
      <c r="BE1300" s="554"/>
      <c r="BF1300" s="84"/>
      <c r="BG1300" s="553"/>
      <c r="BH1300" s="554"/>
      <c r="BI1300" s="84"/>
      <c r="BJ1300" s="553"/>
      <c r="BK1300" s="554"/>
      <c r="BL1300" s="84"/>
      <c r="BM1300" s="553"/>
      <c r="BN1300" s="554"/>
      <c r="BO1300" s="84"/>
      <c r="BP1300" s="553"/>
      <c r="BQ1300" s="554"/>
      <c r="BR1300" s="84"/>
      <c r="BS1300" s="553"/>
      <c r="BT1300" s="554"/>
      <c r="BU1300" s="84"/>
      <c r="BV1300" s="553"/>
      <c r="BW1300" s="554"/>
      <c r="BX1300" s="84"/>
      <c r="BY1300" s="553"/>
      <c r="BZ1300" s="554"/>
      <c r="CA1300" s="84"/>
      <c r="CB1300" s="553"/>
      <c r="CC1300" s="554"/>
      <c r="CD1300" s="84"/>
      <c r="CE1300" s="553"/>
      <c r="CF1300" s="554"/>
      <c r="CG1300" s="84"/>
      <c r="CH1300" s="553"/>
      <c r="CI1300" s="554"/>
      <c r="CJ1300" s="554"/>
      <c r="CK1300" s="554"/>
      <c r="CL1300" s="554"/>
      <c r="CM1300" s="554"/>
      <c r="CN1300" s="554"/>
      <c r="CO1300" s="554"/>
      <c r="CP1300" s="554"/>
      <c r="CQ1300" s="554"/>
      <c r="CR1300" s="554"/>
      <c r="CS1300" s="554"/>
      <c r="CT1300" s="554"/>
      <c r="CU1300" s="554"/>
      <c r="CV1300" s="554"/>
      <c r="CW1300" s="554"/>
      <c r="CX1300" s="554"/>
      <c r="CY1300" s="554">
        <v>40000000</v>
      </c>
      <c r="CZ1300" s="84">
        <v>0</v>
      </c>
      <c r="DA1300" s="84"/>
      <c r="DB1300" s="856" t="s">
        <v>20280</v>
      </c>
      <c r="DC1300" s="565">
        <v>1</v>
      </c>
      <c r="DD1300" s="928"/>
      <c r="DE1300" s="102" t="s">
        <v>19355</v>
      </c>
      <c r="DF1300" s="928"/>
      <c r="DG1300" s="555"/>
      <c r="DH1300" s="214" t="s">
        <v>6073</v>
      </c>
      <c r="DI1300" s="557"/>
      <c r="DJ1300" s="111">
        <v>41054</v>
      </c>
      <c r="DK1300" s="558">
        <v>7</v>
      </c>
      <c r="DL1300" s="558"/>
      <c r="DM1300" s="619" t="s">
        <v>20602</v>
      </c>
      <c r="DN1300" s="890">
        <v>40000000</v>
      </c>
      <c r="DO1300" s="928"/>
      <c r="DP1300" s="928"/>
      <c r="DQ1300" s="928"/>
      <c r="DR1300" s="928"/>
    </row>
    <row r="1301" spans="1:122" ht="60.75" customHeight="1" thickTop="1" thickBot="1">
      <c r="A1301" s="214" t="s">
        <v>6074</v>
      </c>
      <c r="B1301" s="214" t="s">
        <v>6036</v>
      </c>
      <c r="C1301" s="214" t="s">
        <v>541</v>
      </c>
      <c r="D1301" s="374">
        <v>0</v>
      </c>
      <c r="E1301" s="517">
        <v>41074</v>
      </c>
      <c r="F1301" s="517">
        <v>41047</v>
      </c>
      <c r="G1301" s="517">
        <v>41075</v>
      </c>
      <c r="H1301" s="517">
        <v>41086</v>
      </c>
      <c r="I1301" s="517">
        <v>41074</v>
      </c>
      <c r="J1301" s="382">
        <v>26</v>
      </c>
      <c r="K1301" s="551">
        <v>41865</v>
      </c>
      <c r="L1301" s="552">
        <v>41074</v>
      </c>
      <c r="M1301" s="286"/>
      <c r="N1301" s="214" t="s">
        <v>622</v>
      </c>
      <c r="O1301" s="1166">
        <v>892300285</v>
      </c>
      <c r="P1301" s="530" t="s">
        <v>1097</v>
      </c>
      <c r="Q1301" s="530" t="s">
        <v>1097</v>
      </c>
      <c r="R1301" s="530" t="s">
        <v>1097</v>
      </c>
      <c r="S1301" s="530" t="s">
        <v>1097</v>
      </c>
      <c r="T1301" s="530" t="s">
        <v>1097</v>
      </c>
      <c r="U1301" s="530" t="s">
        <v>1097</v>
      </c>
      <c r="V1301" s="530" t="s">
        <v>1097</v>
      </c>
      <c r="W1301" s="530" t="s">
        <v>1097</v>
      </c>
      <c r="X1301" s="530" t="s">
        <v>1097</v>
      </c>
      <c r="Y1301" s="530" t="s">
        <v>1097</v>
      </c>
      <c r="Z1301" s="530" t="s">
        <v>1097</v>
      </c>
      <c r="AA1301" s="530" t="s">
        <v>1097</v>
      </c>
      <c r="AB1301" s="214" t="s">
        <v>6107</v>
      </c>
      <c r="AC1301" s="214"/>
      <c r="AD1301" s="214" t="s">
        <v>229</v>
      </c>
      <c r="AE1301" s="214" t="s">
        <v>384</v>
      </c>
      <c r="AF1301" s="214" t="s">
        <v>2531</v>
      </c>
      <c r="AG1301" s="626"/>
      <c r="AH1301" s="636">
        <v>50000000</v>
      </c>
      <c r="AI1301" s="634">
        <v>100521303</v>
      </c>
      <c r="AJ1301" s="634">
        <v>150521303</v>
      </c>
      <c r="AK1301" s="214" t="s">
        <v>6580</v>
      </c>
      <c r="AL1301" s="214" t="s">
        <v>156</v>
      </c>
      <c r="AM1301" s="86">
        <v>50000000</v>
      </c>
      <c r="AN1301" s="86" t="s">
        <v>1474</v>
      </c>
      <c r="AO1301" s="86" t="s">
        <v>11085</v>
      </c>
      <c r="AP1301" s="97" t="s">
        <v>1541</v>
      </c>
      <c r="AQ1301" s="84">
        <v>50000000</v>
      </c>
      <c r="AR1301" s="553">
        <v>41086</v>
      </c>
      <c r="AS1301" s="554">
        <v>206</v>
      </c>
      <c r="AT1301" s="488"/>
      <c r="AU1301" s="553"/>
      <c r="AV1301" s="554"/>
      <c r="AW1301" s="84"/>
      <c r="AX1301" s="553"/>
      <c r="AY1301" s="554"/>
      <c r="AZ1301" s="84"/>
      <c r="BA1301" s="553"/>
      <c r="BB1301" s="554"/>
      <c r="BC1301" s="84"/>
      <c r="BD1301" s="553"/>
      <c r="BE1301" s="554"/>
      <c r="BF1301" s="84"/>
      <c r="BG1301" s="553"/>
      <c r="BH1301" s="554"/>
      <c r="BI1301" s="84"/>
      <c r="BJ1301" s="553"/>
      <c r="BK1301" s="554"/>
      <c r="BL1301" s="84"/>
      <c r="BM1301" s="553"/>
      <c r="BN1301" s="554"/>
      <c r="BO1301" s="84"/>
      <c r="BP1301" s="553"/>
      <c r="BQ1301" s="554"/>
      <c r="BR1301" s="84"/>
      <c r="BS1301" s="553"/>
      <c r="BT1301" s="554"/>
      <c r="BU1301" s="84"/>
      <c r="BV1301" s="553"/>
      <c r="BW1301" s="554"/>
      <c r="BX1301" s="84"/>
      <c r="BY1301" s="553"/>
      <c r="BZ1301" s="554"/>
      <c r="CA1301" s="84"/>
      <c r="CB1301" s="553"/>
      <c r="CC1301" s="554"/>
      <c r="CD1301" s="84"/>
      <c r="CE1301" s="553"/>
      <c r="CF1301" s="554"/>
      <c r="CG1301" s="84"/>
      <c r="CH1301" s="553"/>
      <c r="CI1301" s="554"/>
      <c r="CJ1301" s="554"/>
      <c r="CK1301" s="554"/>
      <c r="CL1301" s="554"/>
      <c r="CM1301" s="554"/>
      <c r="CN1301" s="554"/>
      <c r="CO1301" s="554"/>
      <c r="CP1301" s="554"/>
      <c r="CQ1301" s="554"/>
      <c r="CR1301" s="554"/>
      <c r="CS1301" s="554"/>
      <c r="CT1301" s="554"/>
      <c r="CU1301" s="554"/>
      <c r="CV1301" s="554"/>
      <c r="CW1301" s="554"/>
      <c r="CX1301" s="554"/>
      <c r="CY1301" s="554">
        <v>50000000</v>
      </c>
      <c r="CZ1301" s="84">
        <v>0</v>
      </c>
      <c r="DA1301" s="84"/>
      <c r="DB1301" s="856" t="s">
        <v>20280</v>
      </c>
      <c r="DC1301" s="565">
        <v>1</v>
      </c>
      <c r="DD1301" s="928"/>
      <c r="DE1301" s="102" t="s">
        <v>19355</v>
      </c>
      <c r="DF1301" s="928"/>
      <c r="DG1301" s="555"/>
      <c r="DH1301" s="214" t="s">
        <v>6074</v>
      </c>
      <c r="DI1301" s="557"/>
      <c r="DJ1301" s="111">
        <v>41054</v>
      </c>
      <c r="DK1301" s="558">
        <v>7</v>
      </c>
      <c r="DL1301" s="558"/>
      <c r="DM1301" s="619" t="s">
        <v>20774</v>
      </c>
      <c r="DN1301" s="890">
        <v>50000000</v>
      </c>
      <c r="DO1301" s="928"/>
      <c r="DP1301" s="928"/>
      <c r="DQ1301" s="928"/>
      <c r="DR1301" s="928"/>
    </row>
    <row r="1302" spans="1:122" ht="60.75" customHeight="1" thickTop="1" thickBot="1">
      <c r="A1302" s="214" t="s">
        <v>6074</v>
      </c>
      <c r="B1302" s="214" t="s">
        <v>6036</v>
      </c>
      <c r="C1302" s="214" t="s">
        <v>541</v>
      </c>
      <c r="D1302" s="374">
        <v>0</v>
      </c>
      <c r="E1302" s="517">
        <v>41074</v>
      </c>
      <c r="F1302" s="517">
        <v>41047</v>
      </c>
      <c r="G1302" s="517">
        <v>41075</v>
      </c>
      <c r="H1302" s="517">
        <v>41526</v>
      </c>
      <c r="I1302" s="517">
        <v>41074</v>
      </c>
      <c r="J1302" s="382">
        <v>26</v>
      </c>
      <c r="K1302" s="551">
        <v>41865</v>
      </c>
      <c r="L1302" s="552">
        <v>41074</v>
      </c>
      <c r="M1302" s="286"/>
      <c r="N1302" s="214" t="s">
        <v>622</v>
      </c>
      <c r="O1302" s="1166">
        <v>892300285</v>
      </c>
      <c r="P1302" s="530" t="s">
        <v>1097</v>
      </c>
      <c r="Q1302" s="530" t="s">
        <v>1097</v>
      </c>
      <c r="R1302" s="530" t="s">
        <v>1097</v>
      </c>
      <c r="S1302" s="530" t="s">
        <v>1097</v>
      </c>
      <c r="T1302" s="530" t="s">
        <v>1097</v>
      </c>
      <c r="U1302" s="530" t="s">
        <v>1097</v>
      </c>
      <c r="V1302" s="530" t="s">
        <v>1097</v>
      </c>
      <c r="W1302" s="530" t="s">
        <v>1097</v>
      </c>
      <c r="X1302" s="530" t="s">
        <v>1097</v>
      </c>
      <c r="Y1302" s="530" t="s">
        <v>1097</v>
      </c>
      <c r="Z1302" s="530" t="s">
        <v>1097</v>
      </c>
      <c r="AA1302" s="530" t="s">
        <v>1097</v>
      </c>
      <c r="AB1302" s="214" t="s">
        <v>6107</v>
      </c>
      <c r="AC1302" s="214"/>
      <c r="AD1302" s="214" t="s">
        <v>229</v>
      </c>
      <c r="AE1302" s="214" t="s">
        <v>13909</v>
      </c>
      <c r="AF1302" s="214" t="s">
        <v>13907</v>
      </c>
      <c r="AG1302" s="626" t="s">
        <v>16016</v>
      </c>
      <c r="AH1302" s="636">
        <v>30000000</v>
      </c>
      <c r="AI1302" s="634">
        <v>0</v>
      </c>
      <c r="AJ1302" s="634">
        <v>30000000</v>
      </c>
      <c r="AK1302" s="214" t="s">
        <v>6580</v>
      </c>
      <c r="AL1302" s="214" t="s">
        <v>156</v>
      </c>
      <c r="AM1302" s="86">
        <v>30000000</v>
      </c>
      <c r="AN1302" s="86" t="s">
        <v>1474</v>
      </c>
      <c r="AO1302" s="86" t="s">
        <v>11085</v>
      </c>
      <c r="AP1302" s="97" t="s">
        <v>1541</v>
      </c>
      <c r="AQ1302" s="84">
        <v>30000000</v>
      </c>
      <c r="AR1302" s="553">
        <v>41526</v>
      </c>
      <c r="AS1302" s="554">
        <v>583</v>
      </c>
      <c r="AT1302" s="488"/>
      <c r="AU1302" s="553"/>
      <c r="AV1302" s="554"/>
      <c r="AW1302" s="84"/>
      <c r="AX1302" s="553"/>
      <c r="AY1302" s="554"/>
      <c r="AZ1302" s="84"/>
      <c r="BA1302" s="553"/>
      <c r="BB1302" s="554"/>
      <c r="BC1302" s="84"/>
      <c r="BD1302" s="553"/>
      <c r="BE1302" s="554"/>
      <c r="BF1302" s="84"/>
      <c r="BG1302" s="553"/>
      <c r="BH1302" s="554"/>
      <c r="BI1302" s="84"/>
      <c r="BJ1302" s="553"/>
      <c r="BK1302" s="554"/>
      <c r="BL1302" s="84"/>
      <c r="BM1302" s="553"/>
      <c r="BN1302" s="554"/>
      <c r="BO1302" s="84"/>
      <c r="BP1302" s="553"/>
      <c r="BQ1302" s="554"/>
      <c r="BR1302" s="84"/>
      <c r="BS1302" s="553"/>
      <c r="BT1302" s="554"/>
      <c r="BU1302" s="84"/>
      <c r="BV1302" s="553"/>
      <c r="BW1302" s="554"/>
      <c r="BX1302" s="84"/>
      <c r="BY1302" s="553"/>
      <c r="BZ1302" s="554"/>
      <c r="CA1302" s="84"/>
      <c r="CB1302" s="553"/>
      <c r="CC1302" s="554"/>
      <c r="CD1302" s="84"/>
      <c r="CE1302" s="553"/>
      <c r="CF1302" s="554"/>
      <c r="CG1302" s="84"/>
      <c r="CH1302" s="553"/>
      <c r="CI1302" s="554"/>
      <c r="CJ1302" s="554"/>
      <c r="CK1302" s="554"/>
      <c r="CL1302" s="554"/>
      <c r="CM1302" s="554"/>
      <c r="CN1302" s="554"/>
      <c r="CO1302" s="554"/>
      <c r="CP1302" s="554"/>
      <c r="CQ1302" s="554"/>
      <c r="CR1302" s="554"/>
      <c r="CS1302" s="554"/>
      <c r="CT1302" s="554"/>
      <c r="CU1302" s="554"/>
      <c r="CV1302" s="554"/>
      <c r="CW1302" s="554"/>
      <c r="CX1302" s="554"/>
      <c r="CY1302" s="554">
        <v>30000000</v>
      </c>
      <c r="CZ1302" s="84">
        <v>0</v>
      </c>
      <c r="DA1302" s="84"/>
      <c r="DB1302" s="856" t="s">
        <v>20280</v>
      </c>
      <c r="DC1302" s="565">
        <v>1</v>
      </c>
      <c r="DD1302" s="928"/>
      <c r="DE1302" s="102" t="s">
        <v>19355</v>
      </c>
      <c r="DF1302" s="928"/>
      <c r="DG1302" s="555"/>
      <c r="DH1302" s="214" t="s">
        <v>6074</v>
      </c>
      <c r="DI1302" s="557"/>
      <c r="DJ1302" s="111">
        <v>41054</v>
      </c>
      <c r="DK1302" s="558">
        <v>7</v>
      </c>
      <c r="DL1302" s="558"/>
      <c r="DM1302" s="619" t="s">
        <v>20602</v>
      </c>
      <c r="DN1302" s="890">
        <v>30000000</v>
      </c>
      <c r="DO1302" s="928"/>
      <c r="DP1302" s="928"/>
      <c r="DQ1302" s="928"/>
      <c r="DR1302" s="928"/>
    </row>
    <row r="1303" spans="1:122" ht="71" customHeight="1" thickTop="1" thickBot="1">
      <c r="A1303" s="214" t="s">
        <v>6075</v>
      </c>
      <c r="B1303" s="214" t="s">
        <v>6036</v>
      </c>
      <c r="C1303" s="214" t="s">
        <v>539</v>
      </c>
      <c r="D1303" s="374">
        <v>1</v>
      </c>
      <c r="E1303" s="517">
        <v>41180</v>
      </c>
      <c r="F1303" s="517">
        <v>41047</v>
      </c>
      <c r="G1303" s="517">
        <v>41256</v>
      </c>
      <c r="H1303" s="517">
        <v>41271</v>
      </c>
      <c r="I1303" s="517">
        <v>41207</v>
      </c>
      <c r="J1303" s="382">
        <v>16</v>
      </c>
      <c r="K1303" s="551">
        <v>41695</v>
      </c>
      <c r="L1303" s="561">
        <v>41207</v>
      </c>
      <c r="M1303" s="286"/>
      <c r="N1303" s="214" t="s">
        <v>605</v>
      </c>
      <c r="O1303" s="1166">
        <v>892201263</v>
      </c>
      <c r="P1303" s="530" t="s">
        <v>1097</v>
      </c>
      <c r="Q1303" s="530" t="s">
        <v>1097</v>
      </c>
      <c r="R1303" s="530" t="s">
        <v>1097</v>
      </c>
      <c r="S1303" s="530" t="s">
        <v>1097</v>
      </c>
      <c r="T1303" s="530" t="s">
        <v>1097</v>
      </c>
      <c r="U1303" s="530" t="s">
        <v>1097</v>
      </c>
      <c r="V1303" s="530" t="s">
        <v>1097</v>
      </c>
      <c r="W1303" s="530" t="s">
        <v>1097</v>
      </c>
      <c r="X1303" s="530" t="s">
        <v>1097</v>
      </c>
      <c r="Y1303" s="530" t="s">
        <v>1097</v>
      </c>
      <c r="Z1303" s="530" t="s">
        <v>1097</v>
      </c>
      <c r="AA1303" s="530" t="s">
        <v>1097</v>
      </c>
      <c r="AB1303" s="325" t="s">
        <v>1097</v>
      </c>
      <c r="AC1303" s="214"/>
      <c r="AD1303" s="214" t="s">
        <v>229</v>
      </c>
      <c r="AE1303" s="214" t="s">
        <v>384</v>
      </c>
      <c r="AF1303" s="214" t="s">
        <v>2531</v>
      </c>
      <c r="AG1303" s="626"/>
      <c r="AH1303" s="636">
        <v>50000000</v>
      </c>
      <c r="AI1303" s="634">
        <v>40000000</v>
      </c>
      <c r="AJ1303" s="634">
        <v>90000000</v>
      </c>
      <c r="AK1303" s="214" t="s">
        <v>8470</v>
      </c>
      <c r="AL1303" s="214" t="s">
        <v>156</v>
      </c>
      <c r="AM1303" s="86">
        <v>50000000</v>
      </c>
      <c r="AN1303" s="86" t="s">
        <v>1486</v>
      </c>
      <c r="AO1303" s="86" t="s">
        <v>1560</v>
      </c>
      <c r="AP1303" s="83" t="s">
        <v>1561</v>
      </c>
      <c r="AQ1303" s="84">
        <v>50000000</v>
      </c>
      <c r="AR1303" s="553">
        <v>41271</v>
      </c>
      <c r="AS1303" s="554">
        <v>381</v>
      </c>
      <c r="AT1303" s="488"/>
      <c r="AU1303" s="553"/>
      <c r="AV1303" s="554"/>
      <c r="AW1303" s="84"/>
      <c r="AX1303" s="553"/>
      <c r="AY1303" s="554"/>
      <c r="AZ1303" s="84"/>
      <c r="BA1303" s="553"/>
      <c r="BB1303" s="554"/>
      <c r="BC1303" s="84"/>
      <c r="BD1303" s="553"/>
      <c r="BE1303" s="554"/>
      <c r="BF1303" s="84"/>
      <c r="BG1303" s="553"/>
      <c r="BH1303" s="554"/>
      <c r="BI1303" s="84"/>
      <c r="BJ1303" s="553"/>
      <c r="BK1303" s="554"/>
      <c r="BL1303" s="84"/>
      <c r="BM1303" s="553"/>
      <c r="BN1303" s="554"/>
      <c r="BO1303" s="84"/>
      <c r="BP1303" s="553"/>
      <c r="BQ1303" s="554"/>
      <c r="BR1303" s="84"/>
      <c r="BS1303" s="553"/>
      <c r="BT1303" s="554"/>
      <c r="BU1303" s="84"/>
      <c r="BV1303" s="553"/>
      <c r="BW1303" s="554"/>
      <c r="BX1303" s="84"/>
      <c r="BY1303" s="553"/>
      <c r="BZ1303" s="554"/>
      <c r="CA1303" s="84"/>
      <c r="CB1303" s="553"/>
      <c r="CC1303" s="554"/>
      <c r="CD1303" s="84"/>
      <c r="CE1303" s="553"/>
      <c r="CF1303" s="554"/>
      <c r="CG1303" s="84"/>
      <c r="CH1303" s="553"/>
      <c r="CI1303" s="554"/>
      <c r="CJ1303" s="554"/>
      <c r="CK1303" s="554"/>
      <c r="CL1303" s="554"/>
      <c r="CM1303" s="554"/>
      <c r="CN1303" s="554"/>
      <c r="CO1303" s="554"/>
      <c r="CP1303" s="554"/>
      <c r="CQ1303" s="554"/>
      <c r="CR1303" s="554"/>
      <c r="CS1303" s="554"/>
      <c r="CT1303" s="554"/>
      <c r="CU1303" s="554"/>
      <c r="CV1303" s="554"/>
      <c r="CW1303" s="554"/>
      <c r="CX1303" s="554"/>
      <c r="CY1303" s="554">
        <v>50000000</v>
      </c>
      <c r="CZ1303" s="84">
        <v>0</v>
      </c>
      <c r="DA1303" s="84"/>
      <c r="DB1303" s="856" t="s">
        <v>20809</v>
      </c>
      <c r="DC1303" s="565">
        <v>1</v>
      </c>
      <c r="DD1303" s="928"/>
      <c r="DE1303" s="102" t="s">
        <v>19355</v>
      </c>
      <c r="DF1303" s="928"/>
      <c r="DG1303" s="555"/>
      <c r="DH1303" s="214" t="s">
        <v>6075</v>
      </c>
      <c r="DI1303" s="557">
        <v>41207</v>
      </c>
      <c r="DJ1303" s="111">
        <v>41057</v>
      </c>
      <c r="DK1303" s="558">
        <v>10</v>
      </c>
      <c r="DL1303" s="558"/>
      <c r="DM1303" s="619" t="s">
        <v>20774</v>
      </c>
      <c r="DN1303" s="890">
        <v>50000000</v>
      </c>
      <c r="DO1303" s="928"/>
      <c r="DP1303" s="928"/>
      <c r="DQ1303" s="928"/>
      <c r="DR1303" s="928"/>
    </row>
    <row r="1304" spans="1:122" ht="71" customHeight="1" thickTop="1" thickBot="1">
      <c r="A1304" s="214" t="s">
        <v>6078</v>
      </c>
      <c r="B1304" s="214" t="s">
        <v>6036</v>
      </c>
      <c r="C1304" s="214" t="s">
        <v>541</v>
      </c>
      <c r="D1304" s="374">
        <v>0</v>
      </c>
      <c r="E1304" s="517">
        <v>41123</v>
      </c>
      <c r="F1304" s="517">
        <v>41047</v>
      </c>
      <c r="G1304" s="517">
        <v>41136</v>
      </c>
      <c r="H1304" s="517">
        <v>41151</v>
      </c>
      <c r="I1304" s="517">
        <v>41123</v>
      </c>
      <c r="J1304" s="382">
        <v>26</v>
      </c>
      <c r="K1304" s="551">
        <v>41914</v>
      </c>
      <c r="L1304" s="552">
        <v>41123</v>
      </c>
      <c r="M1304" s="286"/>
      <c r="N1304" s="214" t="s">
        <v>607</v>
      </c>
      <c r="O1304" s="1166">
        <v>891780111</v>
      </c>
      <c r="P1304" s="530" t="s">
        <v>1097</v>
      </c>
      <c r="Q1304" s="530" t="s">
        <v>1097</v>
      </c>
      <c r="R1304" s="530" t="s">
        <v>1097</v>
      </c>
      <c r="S1304" s="530" t="s">
        <v>1097</v>
      </c>
      <c r="T1304" s="530" t="s">
        <v>1097</v>
      </c>
      <c r="U1304" s="530" t="s">
        <v>1097</v>
      </c>
      <c r="V1304" s="530" t="s">
        <v>1097</v>
      </c>
      <c r="W1304" s="530" t="s">
        <v>1097</v>
      </c>
      <c r="X1304" s="530" t="s">
        <v>1097</v>
      </c>
      <c r="Y1304" s="530" t="s">
        <v>1097</v>
      </c>
      <c r="Z1304" s="530" t="s">
        <v>1097</v>
      </c>
      <c r="AA1304" s="530" t="s">
        <v>1097</v>
      </c>
      <c r="AB1304" s="214" t="s">
        <v>6108</v>
      </c>
      <c r="AC1304" s="214"/>
      <c r="AD1304" s="214" t="s">
        <v>229</v>
      </c>
      <c r="AE1304" s="214" t="s">
        <v>384</v>
      </c>
      <c r="AF1304" s="214" t="s">
        <v>2531</v>
      </c>
      <c r="AG1304" s="626"/>
      <c r="AH1304" s="636">
        <v>50000000</v>
      </c>
      <c r="AI1304" s="634">
        <v>50000000</v>
      </c>
      <c r="AJ1304" s="634">
        <v>100000000</v>
      </c>
      <c r="AK1304" s="214" t="s">
        <v>7269</v>
      </c>
      <c r="AL1304" s="214" t="s">
        <v>156</v>
      </c>
      <c r="AM1304" s="86">
        <v>50000000</v>
      </c>
      <c r="AN1304" s="531" t="s">
        <v>8482</v>
      </c>
      <c r="AO1304" s="531" t="s">
        <v>8483</v>
      </c>
      <c r="AP1304" s="83"/>
      <c r="AQ1304" s="84">
        <v>50000000</v>
      </c>
      <c r="AR1304" s="553">
        <v>41151</v>
      </c>
      <c r="AS1304" s="554">
        <v>247</v>
      </c>
      <c r="AT1304" s="488"/>
      <c r="AU1304" s="553"/>
      <c r="AV1304" s="554"/>
      <c r="AW1304" s="84"/>
      <c r="AX1304" s="553"/>
      <c r="AY1304" s="554"/>
      <c r="AZ1304" s="84"/>
      <c r="BA1304" s="553"/>
      <c r="BB1304" s="554"/>
      <c r="BC1304" s="84"/>
      <c r="BD1304" s="553"/>
      <c r="BE1304" s="554"/>
      <c r="BF1304" s="84"/>
      <c r="BG1304" s="553"/>
      <c r="BH1304" s="554"/>
      <c r="BI1304" s="84"/>
      <c r="BJ1304" s="553"/>
      <c r="BK1304" s="554"/>
      <c r="BL1304" s="84"/>
      <c r="BM1304" s="553"/>
      <c r="BN1304" s="554"/>
      <c r="BO1304" s="84"/>
      <c r="BP1304" s="553"/>
      <c r="BQ1304" s="554"/>
      <c r="BR1304" s="84"/>
      <c r="BS1304" s="553"/>
      <c r="BT1304" s="554"/>
      <c r="BU1304" s="84"/>
      <c r="BV1304" s="553"/>
      <c r="BW1304" s="554"/>
      <c r="BX1304" s="84"/>
      <c r="BY1304" s="553"/>
      <c r="BZ1304" s="554"/>
      <c r="CA1304" s="84"/>
      <c r="CB1304" s="553"/>
      <c r="CC1304" s="554"/>
      <c r="CD1304" s="84"/>
      <c r="CE1304" s="553"/>
      <c r="CF1304" s="554"/>
      <c r="CG1304" s="84"/>
      <c r="CH1304" s="553"/>
      <c r="CI1304" s="554"/>
      <c r="CJ1304" s="554"/>
      <c r="CK1304" s="554"/>
      <c r="CL1304" s="554"/>
      <c r="CM1304" s="554"/>
      <c r="CN1304" s="554"/>
      <c r="CO1304" s="554"/>
      <c r="CP1304" s="554"/>
      <c r="CQ1304" s="554"/>
      <c r="CR1304" s="554"/>
      <c r="CS1304" s="554"/>
      <c r="CT1304" s="554"/>
      <c r="CU1304" s="554"/>
      <c r="CV1304" s="554"/>
      <c r="CW1304" s="554"/>
      <c r="CX1304" s="554"/>
      <c r="CY1304" s="554">
        <v>50000000</v>
      </c>
      <c r="CZ1304" s="84">
        <v>0</v>
      </c>
      <c r="DA1304" s="84"/>
      <c r="DB1304" s="856" t="s">
        <v>20280</v>
      </c>
      <c r="DC1304" s="565">
        <v>1</v>
      </c>
      <c r="DD1304" s="928"/>
      <c r="DE1304" s="102" t="s">
        <v>19355</v>
      </c>
      <c r="DF1304" s="928"/>
      <c r="DG1304" s="555"/>
      <c r="DH1304" s="214" t="s">
        <v>6078</v>
      </c>
      <c r="DI1304" s="557"/>
      <c r="DJ1304" s="111">
        <v>41054</v>
      </c>
      <c r="DK1304" s="558">
        <v>7</v>
      </c>
      <c r="DL1304" s="558"/>
      <c r="DM1304" s="619" t="s">
        <v>20774</v>
      </c>
      <c r="DN1304" s="890">
        <v>50000000</v>
      </c>
      <c r="DO1304" s="928"/>
      <c r="DP1304" s="928"/>
      <c r="DQ1304" s="928"/>
      <c r="DR1304" s="928"/>
    </row>
    <row r="1305" spans="1:122" ht="71" customHeight="1" thickTop="1" thickBot="1">
      <c r="A1305" s="214" t="s">
        <v>6078</v>
      </c>
      <c r="B1305" s="214" t="s">
        <v>6036</v>
      </c>
      <c r="C1305" s="214" t="s">
        <v>541</v>
      </c>
      <c r="D1305" s="374">
        <v>0</v>
      </c>
      <c r="E1305" s="517">
        <v>41123</v>
      </c>
      <c r="F1305" s="517">
        <v>41047</v>
      </c>
      <c r="G1305" s="517">
        <v>41136</v>
      </c>
      <c r="H1305" s="517">
        <v>41526</v>
      </c>
      <c r="I1305" s="517">
        <v>41123</v>
      </c>
      <c r="J1305" s="382">
        <v>26</v>
      </c>
      <c r="K1305" s="551">
        <v>41914</v>
      </c>
      <c r="L1305" s="552">
        <v>41123</v>
      </c>
      <c r="M1305" s="286"/>
      <c r="N1305" s="214" t="s">
        <v>607</v>
      </c>
      <c r="O1305" s="1166">
        <v>891780111</v>
      </c>
      <c r="P1305" s="530" t="s">
        <v>1097</v>
      </c>
      <c r="Q1305" s="530" t="s">
        <v>1097</v>
      </c>
      <c r="R1305" s="530" t="s">
        <v>1097</v>
      </c>
      <c r="S1305" s="530" t="s">
        <v>1097</v>
      </c>
      <c r="T1305" s="530" t="s">
        <v>1097</v>
      </c>
      <c r="U1305" s="530" t="s">
        <v>1097</v>
      </c>
      <c r="V1305" s="530" t="s">
        <v>1097</v>
      </c>
      <c r="W1305" s="530" t="s">
        <v>1097</v>
      </c>
      <c r="X1305" s="530" t="s">
        <v>1097</v>
      </c>
      <c r="Y1305" s="530" t="s">
        <v>1097</v>
      </c>
      <c r="Z1305" s="530" t="s">
        <v>1097</v>
      </c>
      <c r="AA1305" s="530" t="s">
        <v>1097</v>
      </c>
      <c r="AB1305" s="214" t="s">
        <v>6108</v>
      </c>
      <c r="AC1305" s="214"/>
      <c r="AD1305" s="214" t="s">
        <v>229</v>
      </c>
      <c r="AE1305" s="214" t="s">
        <v>13909</v>
      </c>
      <c r="AF1305" s="214" t="s">
        <v>13907</v>
      </c>
      <c r="AG1305" s="626"/>
      <c r="AH1305" s="636">
        <v>30000000</v>
      </c>
      <c r="AI1305" s="634">
        <v>0</v>
      </c>
      <c r="AJ1305" s="634">
        <v>30000000</v>
      </c>
      <c r="AK1305" s="214" t="s">
        <v>7269</v>
      </c>
      <c r="AL1305" s="214" t="s">
        <v>156</v>
      </c>
      <c r="AM1305" s="86">
        <v>30000000</v>
      </c>
      <c r="AN1305" s="531" t="s">
        <v>8482</v>
      </c>
      <c r="AO1305" s="531" t="s">
        <v>8483</v>
      </c>
      <c r="AP1305" s="83"/>
      <c r="AQ1305" s="84">
        <v>30000000</v>
      </c>
      <c r="AR1305" s="553">
        <v>41526</v>
      </c>
      <c r="AS1305" s="554">
        <v>583</v>
      </c>
      <c r="AT1305" s="488"/>
      <c r="AU1305" s="553"/>
      <c r="AV1305" s="554"/>
      <c r="AW1305" s="84"/>
      <c r="AX1305" s="553"/>
      <c r="AY1305" s="554"/>
      <c r="AZ1305" s="84"/>
      <c r="BA1305" s="553"/>
      <c r="BB1305" s="554"/>
      <c r="BC1305" s="84"/>
      <c r="BD1305" s="553"/>
      <c r="BE1305" s="554"/>
      <c r="BF1305" s="84"/>
      <c r="BG1305" s="553"/>
      <c r="BH1305" s="554"/>
      <c r="BI1305" s="84"/>
      <c r="BJ1305" s="553"/>
      <c r="BK1305" s="554"/>
      <c r="BL1305" s="84"/>
      <c r="BM1305" s="553"/>
      <c r="BN1305" s="554"/>
      <c r="BO1305" s="84"/>
      <c r="BP1305" s="553"/>
      <c r="BQ1305" s="554"/>
      <c r="BR1305" s="84"/>
      <c r="BS1305" s="553"/>
      <c r="BT1305" s="554"/>
      <c r="BU1305" s="84"/>
      <c r="BV1305" s="553"/>
      <c r="BW1305" s="554"/>
      <c r="BX1305" s="84"/>
      <c r="BY1305" s="553"/>
      <c r="BZ1305" s="554"/>
      <c r="CA1305" s="84"/>
      <c r="CB1305" s="553"/>
      <c r="CC1305" s="554"/>
      <c r="CD1305" s="84"/>
      <c r="CE1305" s="553"/>
      <c r="CF1305" s="554"/>
      <c r="CG1305" s="84"/>
      <c r="CH1305" s="553"/>
      <c r="CI1305" s="554"/>
      <c r="CJ1305" s="554"/>
      <c r="CK1305" s="554"/>
      <c r="CL1305" s="554"/>
      <c r="CM1305" s="554"/>
      <c r="CN1305" s="554"/>
      <c r="CO1305" s="554"/>
      <c r="CP1305" s="554"/>
      <c r="CQ1305" s="554"/>
      <c r="CR1305" s="554"/>
      <c r="CS1305" s="554"/>
      <c r="CT1305" s="554"/>
      <c r="CU1305" s="554"/>
      <c r="CV1305" s="554"/>
      <c r="CW1305" s="554"/>
      <c r="CX1305" s="554"/>
      <c r="CY1305" s="554">
        <v>30000000</v>
      </c>
      <c r="CZ1305" s="84">
        <v>0</v>
      </c>
      <c r="DA1305" s="84"/>
      <c r="DB1305" s="856" t="s">
        <v>20280</v>
      </c>
      <c r="DC1305" s="565">
        <v>1</v>
      </c>
      <c r="DD1305" s="928"/>
      <c r="DE1305" s="102"/>
      <c r="DF1305" s="928"/>
      <c r="DG1305" s="555"/>
      <c r="DH1305" s="214"/>
      <c r="DI1305" s="557"/>
      <c r="DJ1305" s="111">
        <v>41054</v>
      </c>
      <c r="DK1305" s="558">
        <v>7</v>
      </c>
      <c r="DL1305" s="558"/>
      <c r="DM1305" s="619" t="s">
        <v>20602</v>
      </c>
      <c r="DN1305" s="890">
        <v>30000000</v>
      </c>
      <c r="DO1305" s="928"/>
      <c r="DP1305" s="928"/>
      <c r="DQ1305" s="928"/>
      <c r="DR1305" s="928"/>
    </row>
    <row r="1306" spans="1:122" ht="71" customHeight="1" thickTop="1" thickBot="1">
      <c r="A1306" s="214" t="s">
        <v>6079</v>
      </c>
      <c r="B1306" s="214" t="s">
        <v>6036</v>
      </c>
      <c r="C1306" s="214" t="s">
        <v>539</v>
      </c>
      <c r="D1306" s="374">
        <v>1</v>
      </c>
      <c r="E1306" s="517">
        <v>41096</v>
      </c>
      <c r="F1306" s="517">
        <v>41047</v>
      </c>
      <c r="G1306" s="517">
        <v>41155</v>
      </c>
      <c r="H1306" s="517">
        <v>41162</v>
      </c>
      <c r="I1306" s="517">
        <v>41151</v>
      </c>
      <c r="J1306" s="382">
        <v>16</v>
      </c>
      <c r="K1306" s="551">
        <v>41638</v>
      </c>
      <c r="L1306" s="561">
        <v>41151</v>
      </c>
      <c r="M1306" s="286"/>
      <c r="N1306" s="214" t="s">
        <v>536</v>
      </c>
      <c r="O1306" s="1166">
        <v>892115006</v>
      </c>
      <c r="P1306" s="530"/>
      <c r="Q1306" s="530"/>
      <c r="R1306" s="530"/>
      <c r="S1306" s="530"/>
      <c r="T1306" s="530"/>
      <c r="U1306" s="530"/>
      <c r="V1306" s="530"/>
      <c r="W1306" s="530"/>
      <c r="X1306" s="530"/>
      <c r="Y1306" s="530"/>
      <c r="Z1306" s="530"/>
      <c r="AA1306" s="530"/>
      <c r="AB1306" s="214" t="s">
        <v>6109</v>
      </c>
      <c r="AC1306" s="214"/>
      <c r="AD1306" s="214" t="s">
        <v>229</v>
      </c>
      <c r="AE1306" s="214" t="s">
        <v>384</v>
      </c>
      <c r="AF1306" s="214" t="s">
        <v>2531</v>
      </c>
      <c r="AG1306" s="626"/>
      <c r="AH1306" s="636">
        <v>70000000</v>
      </c>
      <c r="AI1306" s="634">
        <v>35000000</v>
      </c>
      <c r="AJ1306" s="634">
        <v>105000000</v>
      </c>
      <c r="AK1306" s="214" t="s">
        <v>6164</v>
      </c>
      <c r="AL1306" s="214" t="s">
        <v>156</v>
      </c>
      <c r="AM1306" s="86">
        <v>70000000</v>
      </c>
      <c r="AN1306" s="86" t="s">
        <v>1460</v>
      </c>
      <c r="AO1306" s="86" t="s">
        <v>1526</v>
      </c>
      <c r="AP1306" s="83"/>
      <c r="AQ1306" s="84">
        <v>70000000</v>
      </c>
      <c r="AR1306" s="553">
        <v>41162</v>
      </c>
      <c r="AS1306" s="554">
        <v>255</v>
      </c>
      <c r="AT1306" s="488"/>
      <c r="AU1306" s="553"/>
      <c r="AV1306" s="554"/>
      <c r="AW1306" s="84"/>
      <c r="AX1306" s="553"/>
      <c r="AY1306" s="554"/>
      <c r="AZ1306" s="84"/>
      <c r="BA1306" s="553"/>
      <c r="BB1306" s="554"/>
      <c r="BC1306" s="84"/>
      <c r="BD1306" s="553"/>
      <c r="BE1306" s="554"/>
      <c r="BF1306" s="84"/>
      <c r="BG1306" s="553"/>
      <c r="BH1306" s="554"/>
      <c r="BI1306" s="84"/>
      <c r="BJ1306" s="553"/>
      <c r="BK1306" s="554"/>
      <c r="BL1306" s="84"/>
      <c r="BM1306" s="553"/>
      <c r="BN1306" s="554"/>
      <c r="BO1306" s="84"/>
      <c r="BP1306" s="553"/>
      <c r="BQ1306" s="554"/>
      <c r="BR1306" s="84"/>
      <c r="BS1306" s="553"/>
      <c r="BT1306" s="554"/>
      <c r="BU1306" s="84"/>
      <c r="BV1306" s="553"/>
      <c r="BW1306" s="554"/>
      <c r="BX1306" s="84"/>
      <c r="BY1306" s="553"/>
      <c r="BZ1306" s="554"/>
      <c r="CA1306" s="84"/>
      <c r="CB1306" s="553"/>
      <c r="CC1306" s="554"/>
      <c r="CD1306" s="84"/>
      <c r="CE1306" s="553"/>
      <c r="CF1306" s="554"/>
      <c r="CG1306" s="84"/>
      <c r="CH1306" s="553"/>
      <c r="CI1306" s="554"/>
      <c r="CJ1306" s="554"/>
      <c r="CK1306" s="554"/>
      <c r="CL1306" s="554"/>
      <c r="CM1306" s="554"/>
      <c r="CN1306" s="554"/>
      <c r="CO1306" s="554"/>
      <c r="CP1306" s="554"/>
      <c r="CQ1306" s="554"/>
      <c r="CR1306" s="554"/>
      <c r="CS1306" s="554"/>
      <c r="CT1306" s="554"/>
      <c r="CU1306" s="554"/>
      <c r="CV1306" s="554"/>
      <c r="CW1306" s="554"/>
      <c r="CX1306" s="554"/>
      <c r="CY1306" s="554">
        <v>70000000</v>
      </c>
      <c r="CZ1306" s="84">
        <v>0</v>
      </c>
      <c r="DA1306" s="84"/>
      <c r="DB1306" s="856" t="s">
        <v>20809</v>
      </c>
      <c r="DC1306" s="565">
        <v>1</v>
      </c>
      <c r="DD1306" s="928"/>
      <c r="DE1306" s="102" t="s">
        <v>19355</v>
      </c>
      <c r="DF1306" s="928"/>
      <c r="DG1306" s="555"/>
      <c r="DH1306" s="214" t="s">
        <v>6079</v>
      </c>
      <c r="DI1306" s="557">
        <v>41151</v>
      </c>
      <c r="DJ1306" s="111">
        <v>41057</v>
      </c>
      <c r="DK1306" s="558">
        <v>10</v>
      </c>
      <c r="DL1306" s="558"/>
      <c r="DM1306" s="619" t="s">
        <v>20774</v>
      </c>
      <c r="DN1306" s="890">
        <v>70000000</v>
      </c>
      <c r="DO1306" s="928"/>
      <c r="DP1306" s="928"/>
      <c r="DQ1306" s="928"/>
      <c r="DR1306" s="928"/>
    </row>
    <row r="1307" spans="1:122" ht="71" customHeight="1" thickTop="1" thickBot="1">
      <c r="A1307" s="214" t="s">
        <v>6079</v>
      </c>
      <c r="B1307" s="214" t="s">
        <v>6036</v>
      </c>
      <c r="C1307" s="214" t="s">
        <v>539</v>
      </c>
      <c r="D1307" s="374">
        <v>1</v>
      </c>
      <c r="E1307" s="517">
        <v>41096</v>
      </c>
      <c r="F1307" s="517">
        <v>41047</v>
      </c>
      <c r="G1307" s="517">
        <v>41155</v>
      </c>
      <c r="H1307" s="517">
        <v>41162</v>
      </c>
      <c r="I1307" s="517">
        <v>41151</v>
      </c>
      <c r="J1307" s="382">
        <v>16</v>
      </c>
      <c r="K1307" s="551">
        <v>41638</v>
      </c>
      <c r="L1307" s="561">
        <v>41151</v>
      </c>
      <c r="M1307" s="286"/>
      <c r="N1307" s="214" t="s">
        <v>536</v>
      </c>
      <c r="O1307" s="1166">
        <v>892115006</v>
      </c>
      <c r="P1307" s="530"/>
      <c r="Q1307" s="530"/>
      <c r="R1307" s="530"/>
      <c r="S1307" s="530"/>
      <c r="T1307" s="530"/>
      <c r="U1307" s="530"/>
      <c r="V1307" s="530"/>
      <c r="W1307" s="530"/>
      <c r="X1307" s="530"/>
      <c r="Y1307" s="530"/>
      <c r="Z1307" s="530"/>
      <c r="AA1307" s="530"/>
      <c r="AB1307" s="214" t="s">
        <v>6109</v>
      </c>
      <c r="AC1307" s="214"/>
      <c r="AD1307" s="214" t="s">
        <v>229</v>
      </c>
      <c r="AE1307" s="214" t="s">
        <v>17610</v>
      </c>
      <c r="AF1307" s="214" t="s">
        <v>13907</v>
      </c>
      <c r="AG1307" s="626" t="s">
        <v>20195</v>
      </c>
      <c r="AH1307" s="636">
        <v>40000000</v>
      </c>
      <c r="AI1307" s="634">
        <v>0</v>
      </c>
      <c r="AJ1307" s="634">
        <v>40000000</v>
      </c>
      <c r="AK1307" s="214" t="s">
        <v>6164</v>
      </c>
      <c r="AL1307" s="214" t="s">
        <v>527</v>
      </c>
      <c r="AM1307" s="86">
        <v>40000000</v>
      </c>
      <c r="AN1307" s="86" t="s">
        <v>1460</v>
      </c>
      <c r="AO1307" s="86" t="s">
        <v>1526</v>
      </c>
      <c r="AP1307" s="83"/>
      <c r="AQ1307" s="84"/>
      <c r="AR1307" s="553"/>
      <c r="AS1307" s="554"/>
      <c r="AT1307" s="488"/>
      <c r="AU1307" s="553"/>
      <c r="AV1307" s="554"/>
      <c r="AW1307" s="84"/>
      <c r="AX1307" s="553"/>
      <c r="AY1307" s="554"/>
      <c r="AZ1307" s="84"/>
      <c r="BA1307" s="553"/>
      <c r="BB1307" s="554"/>
      <c r="BC1307" s="84"/>
      <c r="BD1307" s="553"/>
      <c r="BE1307" s="554"/>
      <c r="BF1307" s="84"/>
      <c r="BG1307" s="553"/>
      <c r="BH1307" s="554"/>
      <c r="BI1307" s="84"/>
      <c r="BJ1307" s="553"/>
      <c r="BK1307" s="554"/>
      <c r="BL1307" s="84"/>
      <c r="BM1307" s="553"/>
      <c r="BN1307" s="554"/>
      <c r="BO1307" s="84"/>
      <c r="BP1307" s="553"/>
      <c r="BQ1307" s="554"/>
      <c r="BR1307" s="84"/>
      <c r="BS1307" s="553"/>
      <c r="BT1307" s="554"/>
      <c r="BU1307" s="84"/>
      <c r="BV1307" s="553"/>
      <c r="BW1307" s="554"/>
      <c r="BX1307" s="84"/>
      <c r="BY1307" s="553"/>
      <c r="BZ1307" s="554"/>
      <c r="CA1307" s="84"/>
      <c r="CB1307" s="553"/>
      <c r="CC1307" s="554"/>
      <c r="CD1307" s="84"/>
      <c r="CE1307" s="553"/>
      <c r="CF1307" s="554"/>
      <c r="CG1307" s="84"/>
      <c r="CH1307" s="553"/>
      <c r="CI1307" s="554"/>
      <c r="CJ1307" s="554"/>
      <c r="CK1307" s="554"/>
      <c r="CL1307" s="554"/>
      <c r="CM1307" s="554"/>
      <c r="CN1307" s="554"/>
      <c r="CO1307" s="554"/>
      <c r="CP1307" s="554"/>
      <c r="CQ1307" s="554"/>
      <c r="CR1307" s="554"/>
      <c r="CS1307" s="554"/>
      <c r="CT1307" s="554"/>
      <c r="CU1307" s="554"/>
      <c r="CV1307" s="554"/>
      <c r="CW1307" s="554"/>
      <c r="CX1307" s="554"/>
      <c r="CY1307" s="554">
        <v>0</v>
      </c>
      <c r="CZ1307" s="84">
        <v>40000000</v>
      </c>
      <c r="DA1307" s="84"/>
      <c r="DB1307" s="856" t="s">
        <v>20809</v>
      </c>
      <c r="DC1307" s="565">
        <v>1</v>
      </c>
      <c r="DD1307" s="928"/>
      <c r="DE1307" s="102" t="s">
        <v>19355</v>
      </c>
      <c r="DF1307" s="928"/>
      <c r="DG1307" s="555"/>
      <c r="DH1307" s="214" t="s">
        <v>6079</v>
      </c>
      <c r="DI1307" s="557">
        <v>41151</v>
      </c>
      <c r="DJ1307" s="111">
        <v>41057</v>
      </c>
      <c r="DK1307" s="558">
        <v>10</v>
      </c>
      <c r="DL1307" s="558"/>
      <c r="DM1307" s="619" t="s">
        <v>20603</v>
      </c>
      <c r="DN1307" s="890">
        <v>0</v>
      </c>
      <c r="DO1307" s="928"/>
      <c r="DP1307" s="928"/>
      <c r="DQ1307" s="928"/>
      <c r="DR1307" s="928"/>
    </row>
    <row r="1308" spans="1:122" ht="71" customHeight="1" thickTop="1" thickBot="1">
      <c r="A1308" s="214" t="s">
        <v>6080</v>
      </c>
      <c r="B1308" s="214" t="s">
        <v>6036</v>
      </c>
      <c r="C1308" s="214" t="s">
        <v>539</v>
      </c>
      <c r="D1308" s="374">
        <v>1</v>
      </c>
      <c r="E1308" s="517">
        <v>41059</v>
      </c>
      <c r="F1308" s="517">
        <v>41047</v>
      </c>
      <c r="G1308" s="517">
        <v>41082</v>
      </c>
      <c r="H1308" s="517">
        <v>41093</v>
      </c>
      <c r="I1308" s="517">
        <v>41073</v>
      </c>
      <c r="J1308" s="382">
        <v>26</v>
      </c>
      <c r="K1308" s="551">
        <v>41864</v>
      </c>
      <c r="L1308" s="561">
        <v>41073</v>
      </c>
      <c r="M1308" s="286"/>
      <c r="N1308" s="214" t="s">
        <v>6110</v>
      </c>
      <c r="O1308" s="1166">
        <v>800155087</v>
      </c>
      <c r="P1308" s="530" t="s">
        <v>1097</v>
      </c>
      <c r="Q1308" s="530" t="s">
        <v>1097</v>
      </c>
      <c r="R1308" s="530" t="s">
        <v>1097</v>
      </c>
      <c r="S1308" s="530" t="s">
        <v>1097</v>
      </c>
      <c r="T1308" s="530" t="s">
        <v>1097</v>
      </c>
      <c r="U1308" s="530" t="s">
        <v>1097</v>
      </c>
      <c r="V1308" s="530" t="s">
        <v>1097</v>
      </c>
      <c r="W1308" s="530" t="s">
        <v>1097</v>
      </c>
      <c r="X1308" s="530" t="s">
        <v>1097</v>
      </c>
      <c r="Y1308" s="530" t="s">
        <v>1097</v>
      </c>
      <c r="Z1308" s="530" t="s">
        <v>1097</v>
      </c>
      <c r="AA1308" s="530" t="s">
        <v>1097</v>
      </c>
      <c r="AB1308" s="214" t="s">
        <v>6111</v>
      </c>
      <c r="AC1308" s="214"/>
      <c r="AD1308" s="214" t="s">
        <v>15309</v>
      </c>
      <c r="AE1308" s="214" t="s">
        <v>384</v>
      </c>
      <c r="AF1308" s="214" t="s">
        <v>2531</v>
      </c>
      <c r="AG1308" s="626"/>
      <c r="AH1308" s="636">
        <v>45000000</v>
      </c>
      <c r="AI1308" s="634">
        <v>25000000</v>
      </c>
      <c r="AJ1308" s="634">
        <v>70000000</v>
      </c>
      <c r="AK1308" s="214" t="s">
        <v>6485</v>
      </c>
      <c r="AL1308" s="214" t="s">
        <v>156</v>
      </c>
      <c r="AM1308" s="86">
        <v>45000000</v>
      </c>
      <c r="AN1308" s="86" t="s">
        <v>1501</v>
      </c>
      <c r="AO1308" s="86" t="s">
        <v>1555</v>
      </c>
      <c r="AP1308" s="83" t="s">
        <v>1556</v>
      </c>
      <c r="AQ1308" s="84">
        <v>45000000</v>
      </c>
      <c r="AR1308" s="553">
        <v>41093</v>
      </c>
      <c r="AS1308" s="554">
        <v>212</v>
      </c>
      <c r="AT1308" s="488"/>
      <c r="AU1308" s="553"/>
      <c r="AV1308" s="554"/>
      <c r="AW1308" s="84"/>
      <c r="AX1308" s="553"/>
      <c r="AY1308" s="554"/>
      <c r="AZ1308" s="84"/>
      <c r="BA1308" s="553"/>
      <c r="BB1308" s="554"/>
      <c r="BC1308" s="84"/>
      <c r="BD1308" s="553"/>
      <c r="BE1308" s="554"/>
      <c r="BF1308" s="84"/>
      <c r="BG1308" s="553"/>
      <c r="BH1308" s="554"/>
      <c r="BI1308" s="84"/>
      <c r="BJ1308" s="553"/>
      <c r="BK1308" s="554"/>
      <c r="BL1308" s="84"/>
      <c r="BM1308" s="553"/>
      <c r="BN1308" s="554"/>
      <c r="BO1308" s="84"/>
      <c r="BP1308" s="553"/>
      <c r="BQ1308" s="554"/>
      <c r="BR1308" s="84"/>
      <c r="BS1308" s="553"/>
      <c r="BT1308" s="554"/>
      <c r="BU1308" s="84"/>
      <c r="BV1308" s="553"/>
      <c r="BW1308" s="554"/>
      <c r="BX1308" s="84"/>
      <c r="BY1308" s="553"/>
      <c r="BZ1308" s="554"/>
      <c r="CA1308" s="84"/>
      <c r="CB1308" s="553"/>
      <c r="CC1308" s="554"/>
      <c r="CD1308" s="84"/>
      <c r="CE1308" s="553"/>
      <c r="CF1308" s="554"/>
      <c r="CG1308" s="84"/>
      <c r="CH1308" s="553"/>
      <c r="CI1308" s="554"/>
      <c r="CJ1308" s="554"/>
      <c r="CK1308" s="554"/>
      <c r="CL1308" s="554"/>
      <c r="CM1308" s="554"/>
      <c r="CN1308" s="554"/>
      <c r="CO1308" s="554"/>
      <c r="CP1308" s="554"/>
      <c r="CQ1308" s="554"/>
      <c r="CR1308" s="554"/>
      <c r="CS1308" s="554"/>
      <c r="CT1308" s="554"/>
      <c r="CU1308" s="554"/>
      <c r="CV1308" s="554"/>
      <c r="CW1308" s="554"/>
      <c r="CX1308" s="554"/>
      <c r="CY1308" s="554">
        <v>45000000</v>
      </c>
      <c r="CZ1308" s="84">
        <v>0</v>
      </c>
      <c r="DA1308" s="84"/>
      <c r="DB1308" s="856" t="s">
        <v>20280</v>
      </c>
      <c r="DC1308" s="565">
        <v>1</v>
      </c>
      <c r="DD1308" s="928"/>
      <c r="DE1308" s="102" t="s">
        <v>19355</v>
      </c>
      <c r="DF1308" s="928"/>
      <c r="DG1308" s="555"/>
      <c r="DH1308" s="214" t="s">
        <v>6080</v>
      </c>
      <c r="DI1308" s="557">
        <v>41073</v>
      </c>
      <c r="DJ1308" s="111">
        <v>41057</v>
      </c>
      <c r="DK1308" s="558">
        <v>10</v>
      </c>
      <c r="DL1308" s="558" t="s">
        <v>15785</v>
      </c>
      <c r="DM1308" s="619" t="s">
        <v>20774</v>
      </c>
      <c r="DN1308" s="890">
        <v>45000000</v>
      </c>
      <c r="DO1308" s="928"/>
      <c r="DP1308" s="928"/>
      <c r="DQ1308" s="928"/>
      <c r="DR1308" s="928"/>
    </row>
    <row r="1309" spans="1:122" ht="71" customHeight="1" thickTop="1" thickBot="1">
      <c r="A1309" s="214" t="s">
        <v>6080</v>
      </c>
      <c r="B1309" s="214" t="s">
        <v>6036</v>
      </c>
      <c r="C1309" s="214" t="s">
        <v>539</v>
      </c>
      <c r="D1309" s="374">
        <v>1</v>
      </c>
      <c r="E1309" s="517">
        <v>41059</v>
      </c>
      <c r="F1309" s="517">
        <v>41047</v>
      </c>
      <c r="G1309" s="517">
        <v>41082</v>
      </c>
      <c r="H1309" s="517">
        <v>41526</v>
      </c>
      <c r="I1309" s="517">
        <v>41073</v>
      </c>
      <c r="J1309" s="382">
        <v>26</v>
      </c>
      <c r="K1309" s="551">
        <v>41864</v>
      </c>
      <c r="L1309" s="561">
        <v>41073</v>
      </c>
      <c r="M1309" s="286"/>
      <c r="N1309" s="214" t="s">
        <v>6110</v>
      </c>
      <c r="O1309" s="1166">
        <v>800155087</v>
      </c>
      <c r="P1309" s="530" t="s">
        <v>1097</v>
      </c>
      <c r="Q1309" s="530" t="s">
        <v>1097</v>
      </c>
      <c r="R1309" s="530" t="s">
        <v>1097</v>
      </c>
      <c r="S1309" s="530" t="s">
        <v>1097</v>
      </c>
      <c r="T1309" s="530" t="s">
        <v>1097</v>
      </c>
      <c r="U1309" s="530" t="s">
        <v>1097</v>
      </c>
      <c r="V1309" s="530" t="s">
        <v>1097</v>
      </c>
      <c r="W1309" s="530" t="s">
        <v>1097</v>
      </c>
      <c r="X1309" s="530" t="s">
        <v>1097</v>
      </c>
      <c r="Y1309" s="530" t="s">
        <v>1097</v>
      </c>
      <c r="Z1309" s="530" t="s">
        <v>1097</v>
      </c>
      <c r="AA1309" s="530" t="s">
        <v>1097</v>
      </c>
      <c r="AB1309" s="214" t="s">
        <v>6111</v>
      </c>
      <c r="AC1309" s="214"/>
      <c r="AD1309" s="214" t="s">
        <v>15309</v>
      </c>
      <c r="AE1309" s="214" t="s">
        <v>13909</v>
      </c>
      <c r="AF1309" s="214" t="s">
        <v>13907</v>
      </c>
      <c r="AG1309" s="626" t="s">
        <v>16017</v>
      </c>
      <c r="AH1309" s="636">
        <v>30000000</v>
      </c>
      <c r="AI1309" s="634">
        <v>0</v>
      </c>
      <c r="AJ1309" s="634">
        <v>30000000</v>
      </c>
      <c r="AK1309" s="214" t="s">
        <v>6485</v>
      </c>
      <c r="AL1309" s="214" t="s">
        <v>156</v>
      </c>
      <c r="AM1309" s="86">
        <v>30000000</v>
      </c>
      <c r="AN1309" s="86" t="s">
        <v>1501</v>
      </c>
      <c r="AO1309" s="86" t="s">
        <v>1555</v>
      </c>
      <c r="AP1309" s="83" t="s">
        <v>1556</v>
      </c>
      <c r="AQ1309" s="84">
        <v>30000000</v>
      </c>
      <c r="AR1309" s="553">
        <v>41526</v>
      </c>
      <c r="AS1309" s="554">
        <v>583</v>
      </c>
      <c r="AT1309" s="488"/>
      <c r="AU1309" s="553"/>
      <c r="AV1309" s="554"/>
      <c r="AW1309" s="84"/>
      <c r="AX1309" s="553"/>
      <c r="AY1309" s="554"/>
      <c r="AZ1309" s="84"/>
      <c r="BA1309" s="553"/>
      <c r="BB1309" s="554"/>
      <c r="BC1309" s="84"/>
      <c r="BD1309" s="553"/>
      <c r="BE1309" s="554"/>
      <c r="BF1309" s="84"/>
      <c r="BG1309" s="553"/>
      <c r="BH1309" s="554"/>
      <c r="BI1309" s="84"/>
      <c r="BJ1309" s="553"/>
      <c r="BK1309" s="554"/>
      <c r="BL1309" s="84"/>
      <c r="BM1309" s="553"/>
      <c r="BN1309" s="554"/>
      <c r="BO1309" s="84"/>
      <c r="BP1309" s="553"/>
      <c r="BQ1309" s="554"/>
      <c r="BR1309" s="84"/>
      <c r="BS1309" s="553"/>
      <c r="BT1309" s="554"/>
      <c r="BU1309" s="84"/>
      <c r="BV1309" s="553"/>
      <c r="BW1309" s="554"/>
      <c r="BX1309" s="84"/>
      <c r="BY1309" s="553"/>
      <c r="BZ1309" s="554"/>
      <c r="CA1309" s="84"/>
      <c r="CB1309" s="553"/>
      <c r="CC1309" s="554"/>
      <c r="CD1309" s="84"/>
      <c r="CE1309" s="553"/>
      <c r="CF1309" s="554"/>
      <c r="CG1309" s="84"/>
      <c r="CH1309" s="553"/>
      <c r="CI1309" s="554"/>
      <c r="CJ1309" s="554"/>
      <c r="CK1309" s="554"/>
      <c r="CL1309" s="554"/>
      <c r="CM1309" s="554"/>
      <c r="CN1309" s="554"/>
      <c r="CO1309" s="554"/>
      <c r="CP1309" s="554"/>
      <c r="CQ1309" s="554"/>
      <c r="CR1309" s="554"/>
      <c r="CS1309" s="554"/>
      <c r="CT1309" s="554"/>
      <c r="CU1309" s="554"/>
      <c r="CV1309" s="554"/>
      <c r="CW1309" s="554"/>
      <c r="CX1309" s="554"/>
      <c r="CY1309" s="554">
        <v>30000000</v>
      </c>
      <c r="CZ1309" s="84">
        <v>0</v>
      </c>
      <c r="DA1309" s="84"/>
      <c r="DB1309" s="856" t="s">
        <v>20280</v>
      </c>
      <c r="DC1309" s="565">
        <v>1</v>
      </c>
      <c r="DD1309" s="928"/>
      <c r="DE1309" s="102" t="s">
        <v>19355</v>
      </c>
      <c r="DF1309" s="928"/>
      <c r="DG1309" s="555"/>
      <c r="DH1309" s="214" t="s">
        <v>6080</v>
      </c>
      <c r="DI1309" s="557">
        <v>41073</v>
      </c>
      <c r="DJ1309" s="111">
        <v>41057</v>
      </c>
      <c r="DK1309" s="558">
        <v>10</v>
      </c>
      <c r="DL1309" s="558" t="s">
        <v>15785</v>
      </c>
      <c r="DM1309" s="619" t="s">
        <v>20602</v>
      </c>
      <c r="DN1309" s="890">
        <v>30000000</v>
      </c>
      <c r="DO1309" s="928"/>
      <c r="DP1309" s="928"/>
      <c r="DQ1309" s="928"/>
      <c r="DR1309" s="928"/>
    </row>
    <row r="1310" spans="1:122" ht="71" customHeight="1" thickTop="1" thickBot="1">
      <c r="A1310" s="214" t="s">
        <v>6081</v>
      </c>
      <c r="B1310" s="214" t="s">
        <v>6036</v>
      </c>
      <c r="C1310" s="214" t="s">
        <v>541</v>
      </c>
      <c r="D1310" s="374">
        <v>0</v>
      </c>
      <c r="E1310" s="517">
        <v>41162</v>
      </c>
      <c r="F1310" s="517">
        <v>41047</v>
      </c>
      <c r="G1310" s="517">
        <v>41163</v>
      </c>
      <c r="H1310" s="517">
        <v>41176</v>
      </c>
      <c r="I1310" s="517">
        <v>41162</v>
      </c>
      <c r="J1310" s="382">
        <v>12</v>
      </c>
      <c r="K1310" s="551">
        <v>41527</v>
      </c>
      <c r="L1310" s="552">
        <v>41162</v>
      </c>
      <c r="M1310" s="286"/>
      <c r="N1310" s="214" t="s">
        <v>252</v>
      </c>
      <c r="O1310" s="1166">
        <v>800118954</v>
      </c>
      <c r="P1310" s="530"/>
      <c r="Q1310" s="530"/>
      <c r="R1310" s="530"/>
      <c r="S1310" s="530"/>
      <c r="T1310" s="530"/>
      <c r="U1310" s="530"/>
      <c r="V1310" s="530"/>
      <c r="W1310" s="530"/>
      <c r="X1310" s="530"/>
      <c r="Y1310" s="530"/>
      <c r="Z1310" s="530"/>
      <c r="AA1310" s="530"/>
      <c r="AB1310" s="214" t="s">
        <v>6112</v>
      </c>
      <c r="AC1310" s="214"/>
      <c r="AD1310" s="214" t="s">
        <v>229</v>
      </c>
      <c r="AE1310" s="214" t="s">
        <v>384</v>
      </c>
      <c r="AF1310" s="214" t="s">
        <v>2531</v>
      </c>
      <c r="AG1310" s="626" t="s">
        <v>17241</v>
      </c>
      <c r="AH1310" s="636">
        <v>50000000</v>
      </c>
      <c r="AI1310" s="634">
        <v>30000000</v>
      </c>
      <c r="AJ1310" s="634">
        <v>80000000</v>
      </c>
      <c r="AK1310" s="214" t="s">
        <v>7986</v>
      </c>
      <c r="AL1310" s="214" t="s">
        <v>156</v>
      </c>
      <c r="AM1310" s="86">
        <v>50000000</v>
      </c>
      <c r="AN1310" s="86" t="s">
        <v>1461</v>
      </c>
      <c r="AO1310" s="86" t="s">
        <v>1528</v>
      </c>
      <c r="AP1310" s="83"/>
      <c r="AQ1310" s="216">
        <v>50000000</v>
      </c>
      <c r="AR1310" s="553">
        <v>41176</v>
      </c>
      <c r="AS1310" s="554">
        <v>265</v>
      </c>
      <c r="AT1310" s="488"/>
      <c r="AU1310" s="553"/>
      <c r="AV1310" s="580"/>
      <c r="AW1310" s="84"/>
      <c r="AX1310" s="553"/>
      <c r="AY1310" s="554"/>
      <c r="AZ1310" s="84"/>
      <c r="BA1310" s="553"/>
      <c r="BB1310" s="554"/>
      <c r="BC1310" s="84"/>
      <c r="BD1310" s="553"/>
      <c r="BE1310" s="554"/>
      <c r="BF1310" s="84"/>
      <c r="BG1310" s="553"/>
      <c r="BH1310" s="554"/>
      <c r="BI1310" s="84"/>
      <c r="BJ1310" s="553"/>
      <c r="BK1310" s="554"/>
      <c r="BL1310" s="84"/>
      <c r="BM1310" s="553"/>
      <c r="BN1310" s="554"/>
      <c r="BO1310" s="84"/>
      <c r="BP1310" s="553"/>
      <c r="BQ1310" s="554"/>
      <c r="BR1310" s="84"/>
      <c r="BS1310" s="553"/>
      <c r="BT1310" s="554"/>
      <c r="BU1310" s="84"/>
      <c r="BV1310" s="553"/>
      <c r="BW1310" s="554"/>
      <c r="BX1310" s="84"/>
      <c r="BY1310" s="553"/>
      <c r="BZ1310" s="554"/>
      <c r="CA1310" s="84"/>
      <c r="CB1310" s="553"/>
      <c r="CC1310" s="554"/>
      <c r="CD1310" s="84"/>
      <c r="CE1310" s="553"/>
      <c r="CF1310" s="554"/>
      <c r="CG1310" s="84"/>
      <c r="CH1310" s="553"/>
      <c r="CI1310" s="554"/>
      <c r="CJ1310" s="554"/>
      <c r="CK1310" s="554"/>
      <c r="CL1310" s="554"/>
      <c r="CM1310" s="554"/>
      <c r="CN1310" s="554"/>
      <c r="CO1310" s="554"/>
      <c r="CP1310" s="554"/>
      <c r="CQ1310" s="554"/>
      <c r="CR1310" s="554"/>
      <c r="CS1310" s="554"/>
      <c r="CT1310" s="554"/>
      <c r="CU1310" s="554"/>
      <c r="CV1310" s="554"/>
      <c r="CW1310" s="554"/>
      <c r="CX1310" s="554"/>
      <c r="CY1310" s="554">
        <v>50000000</v>
      </c>
      <c r="CZ1310" s="84">
        <v>0</v>
      </c>
      <c r="DA1310" s="84"/>
      <c r="DB1310" s="856" t="s">
        <v>20809</v>
      </c>
      <c r="DC1310" s="565">
        <v>1</v>
      </c>
      <c r="DD1310" s="928"/>
      <c r="DE1310" s="102" t="s">
        <v>19355</v>
      </c>
      <c r="DF1310" s="928"/>
      <c r="DG1310" s="555"/>
      <c r="DH1310" s="214" t="s">
        <v>6081</v>
      </c>
      <c r="DI1310" s="557"/>
      <c r="DJ1310" s="111">
        <v>41057</v>
      </c>
      <c r="DK1310" s="558">
        <v>10</v>
      </c>
      <c r="DL1310" s="558" t="s">
        <v>15795</v>
      </c>
      <c r="DM1310" s="619" t="s">
        <v>20774</v>
      </c>
      <c r="DN1310" s="890">
        <v>50000000</v>
      </c>
      <c r="DO1310" s="928"/>
      <c r="DP1310" s="928"/>
      <c r="DQ1310" s="928"/>
      <c r="DR1310" s="928"/>
    </row>
    <row r="1311" spans="1:122" ht="71" customHeight="1" thickTop="1" thickBot="1">
      <c r="A1311" s="214" t="s">
        <v>6081</v>
      </c>
      <c r="B1311" s="214" t="s">
        <v>6036</v>
      </c>
      <c r="C1311" s="214" t="s">
        <v>541</v>
      </c>
      <c r="D1311" s="374">
        <v>0</v>
      </c>
      <c r="E1311" s="517">
        <v>41162</v>
      </c>
      <c r="F1311" s="517">
        <v>41047</v>
      </c>
      <c r="G1311" s="517">
        <v>41163</v>
      </c>
      <c r="H1311" s="517">
        <v>41176</v>
      </c>
      <c r="I1311" s="517">
        <v>41162</v>
      </c>
      <c r="J1311" s="382">
        <v>12</v>
      </c>
      <c r="K1311" s="551">
        <v>41527</v>
      </c>
      <c r="L1311" s="552">
        <v>41162</v>
      </c>
      <c r="M1311" s="286"/>
      <c r="N1311" s="214" t="s">
        <v>252</v>
      </c>
      <c r="O1311" s="1166">
        <v>800118954</v>
      </c>
      <c r="P1311" s="530"/>
      <c r="Q1311" s="530"/>
      <c r="R1311" s="530"/>
      <c r="S1311" s="530"/>
      <c r="T1311" s="530"/>
      <c r="U1311" s="530"/>
      <c r="V1311" s="530"/>
      <c r="W1311" s="530"/>
      <c r="X1311" s="530"/>
      <c r="Y1311" s="530"/>
      <c r="Z1311" s="530"/>
      <c r="AA1311" s="530"/>
      <c r="AB1311" s="214" t="s">
        <v>6112</v>
      </c>
      <c r="AC1311" s="214"/>
      <c r="AD1311" s="214" t="s">
        <v>229</v>
      </c>
      <c r="AE1311" s="214" t="s">
        <v>384</v>
      </c>
      <c r="AF1311" s="214" t="s">
        <v>13907</v>
      </c>
      <c r="AG1311" s="626" t="s">
        <v>17242</v>
      </c>
      <c r="AH1311" s="636">
        <v>30000000</v>
      </c>
      <c r="AI1311" s="634">
        <v>0</v>
      </c>
      <c r="AJ1311" s="634">
        <v>30000000</v>
      </c>
      <c r="AK1311" s="214" t="s">
        <v>7986</v>
      </c>
      <c r="AL1311" s="214" t="s">
        <v>156</v>
      </c>
      <c r="AM1311" s="86">
        <v>30000000</v>
      </c>
      <c r="AN1311" s="86" t="s">
        <v>1461</v>
      </c>
      <c r="AO1311" s="86" t="s">
        <v>1528</v>
      </c>
      <c r="AP1311" s="83"/>
      <c r="AQ1311" s="893">
        <v>30000000</v>
      </c>
      <c r="AR1311" s="576">
        <v>41590</v>
      </c>
      <c r="AS1311" s="554">
        <v>658</v>
      </c>
      <c r="AT1311" s="488"/>
      <c r="AU1311" s="553"/>
      <c r="AV1311" s="554"/>
      <c r="AW1311" s="84"/>
      <c r="AX1311" s="553"/>
      <c r="AY1311" s="554"/>
      <c r="AZ1311" s="84"/>
      <c r="BA1311" s="553"/>
      <c r="BB1311" s="554"/>
      <c r="BC1311" s="84"/>
      <c r="BD1311" s="553"/>
      <c r="BE1311" s="554"/>
      <c r="BF1311" s="84"/>
      <c r="BG1311" s="553"/>
      <c r="BH1311" s="554"/>
      <c r="BI1311" s="84"/>
      <c r="BJ1311" s="553"/>
      <c r="BK1311" s="554"/>
      <c r="BL1311" s="84"/>
      <c r="BM1311" s="553"/>
      <c r="BN1311" s="554"/>
      <c r="BO1311" s="84"/>
      <c r="BP1311" s="553"/>
      <c r="BQ1311" s="554"/>
      <c r="BR1311" s="84"/>
      <c r="BS1311" s="553"/>
      <c r="BT1311" s="554"/>
      <c r="BU1311" s="84"/>
      <c r="BV1311" s="553"/>
      <c r="BW1311" s="554"/>
      <c r="BX1311" s="84"/>
      <c r="BY1311" s="553"/>
      <c r="BZ1311" s="554"/>
      <c r="CA1311" s="84"/>
      <c r="CB1311" s="553"/>
      <c r="CC1311" s="554"/>
      <c r="CD1311" s="84"/>
      <c r="CE1311" s="553"/>
      <c r="CF1311" s="554"/>
      <c r="CG1311" s="84"/>
      <c r="CH1311" s="553"/>
      <c r="CI1311" s="554"/>
      <c r="CJ1311" s="554"/>
      <c r="CK1311" s="554"/>
      <c r="CL1311" s="554"/>
      <c r="CM1311" s="554"/>
      <c r="CN1311" s="554"/>
      <c r="CO1311" s="554"/>
      <c r="CP1311" s="554"/>
      <c r="CQ1311" s="554"/>
      <c r="CR1311" s="554"/>
      <c r="CS1311" s="554"/>
      <c r="CT1311" s="554"/>
      <c r="CU1311" s="554"/>
      <c r="CV1311" s="554"/>
      <c r="CW1311" s="554"/>
      <c r="CX1311" s="554"/>
      <c r="CY1311" s="554">
        <v>30000000</v>
      </c>
      <c r="CZ1311" s="84">
        <v>0</v>
      </c>
      <c r="DA1311" s="84"/>
      <c r="DB1311" s="856" t="s">
        <v>20809</v>
      </c>
      <c r="DC1311" s="565">
        <v>1</v>
      </c>
      <c r="DD1311" s="928"/>
      <c r="DE1311" s="102" t="s">
        <v>19355</v>
      </c>
      <c r="DF1311" s="928"/>
      <c r="DG1311" s="555"/>
      <c r="DH1311" s="214" t="s">
        <v>6081</v>
      </c>
      <c r="DI1311" s="557"/>
      <c r="DJ1311" s="111">
        <v>41057</v>
      </c>
      <c r="DK1311" s="558">
        <v>10</v>
      </c>
      <c r="DL1311" s="558" t="s">
        <v>15795</v>
      </c>
      <c r="DM1311" s="619" t="s">
        <v>20602</v>
      </c>
      <c r="DN1311" s="890">
        <v>30000000</v>
      </c>
      <c r="DO1311" s="928"/>
      <c r="DP1311" s="928"/>
      <c r="DQ1311" s="928"/>
      <c r="DR1311" s="928"/>
    </row>
    <row r="1312" spans="1:122" ht="71" customHeight="1" thickTop="1" thickBot="1">
      <c r="A1312" s="214" t="s">
        <v>6082</v>
      </c>
      <c r="B1312" s="214" t="s">
        <v>6036</v>
      </c>
      <c r="C1312" s="214" t="s">
        <v>541</v>
      </c>
      <c r="D1312" s="374">
        <v>0</v>
      </c>
      <c r="E1312" s="517">
        <v>41159</v>
      </c>
      <c r="F1312" s="517">
        <v>41047</v>
      </c>
      <c r="G1312" s="517">
        <v>41162</v>
      </c>
      <c r="H1312" s="517">
        <v>41176</v>
      </c>
      <c r="I1312" s="517">
        <v>41159</v>
      </c>
      <c r="J1312" s="382">
        <v>26</v>
      </c>
      <c r="K1312" s="551">
        <v>41950</v>
      </c>
      <c r="L1312" s="552">
        <v>41159</v>
      </c>
      <c r="M1312" s="286"/>
      <c r="N1312" s="214" t="s">
        <v>2303</v>
      </c>
      <c r="O1312" s="1166">
        <v>899999906</v>
      </c>
      <c r="P1312" s="530" t="s">
        <v>1097</v>
      </c>
      <c r="Q1312" s="530" t="s">
        <v>1097</v>
      </c>
      <c r="R1312" s="530" t="s">
        <v>1097</v>
      </c>
      <c r="S1312" s="530" t="s">
        <v>1097</v>
      </c>
      <c r="T1312" s="530" t="s">
        <v>1097</v>
      </c>
      <c r="U1312" s="530" t="s">
        <v>1097</v>
      </c>
      <c r="V1312" s="530" t="s">
        <v>1097</v>
      </c>
      <c r="W1312" s="530" t="s">
        <v>1097</v>
      </c>
      <c r="X1312" s="530" t="s">
        <v>1097</v>
      </c>
      <c r="Y1312" s="530" t="s">
        <v>1097</v>
      </c>
      <c r="Z1312" s="530" t="s">
        <v>1097</v>
      </c>
      <c r="AA1312" s="530" t="s">
        <v>1097</v>
      </c>
      <c r="AB1312" s="214" t="s">
        <v>6113</v>
      </c>
      <c r="AC1312" s="214"/>
      <c r="AD1312" s="214" t="s">
        <v>229</v>
      </c>
      <c r="AE1312" s="214" t="s">
        <v>384</v>
      </c>
      <c r="AF1312" s="214" t="s">
        <v>2531</v>
      </c>
      <c r="AG1312" s="626"/>
      <c r="AH1312" s="636">
        <v>30000000</v>
      </c>
      <c r="AI1312" s="634">
        <v>30000000</v>
      </c>
      <c r="AJ1312" s="634">
        <v>60000000</v>
      </c>
      <c r="AK1312" s="214" t="s">
        <v>6164</v>
      </c>
      <c r="AL1312" s="214" t="s">
        <v>156</v>
      </c>
      <c r="AM1312" s="86">
        <v>30000000</v>
      </c>
      <c r="AN1312" s="86" t="s">
        <v>1477</v>
      </c>
      <c r="AO1312" s="86" t="s">
        <v>1544</v>
      </c>
      <c r="AP1312" s="83"/>
      <c r="AQ1312" s="84">
        <v>30000000</v>
      </c>
      <c r="AR1312" s="553">
        <v>41176</v>
      </c>
      <c r="AS1312" s="554">
        <v>265</v>
      </c>
      <c r="AT1312" s="488"/>
      <c r="AU1312" s="553"/>
      <c r="AV1312" s="554"/>
      <c r="AW1312" s="84"/>
      <c r="AX1312" s="553"/>
      <c r="AY1312" s="554"/>
      <c r="AZ1312" s="84"/>
      <c r="BA1312" s="553"/>
      <c r="BB1312" s="554"/>
      <c r="BC1312" s="84"/>
      <c r="BD1312" s="553"/>
      <c r="BE1312" s="554"/>
      <c r="BF1312" s="84"/>
      <c r="BG1312" s="553"/>
      <c r="BH1312" s="554"/>
      <c r="BI1312" s="84"/>
      <c r="BJ1312" s="553"/>
      <c r="BK1312" s="554"/>
      <c r="BL1312" s="84"/>
      <c r="BM1312" s="553"/>
      <c r="BN1312" s="554"/>
      <c r="BO1312" s="84"/>
      <c r="BP1312" s="553"/>
      <c r="BQ1312" s="554"/>
      <c r="BR1312" s="84"/>
      <c r="BS1312" s="553"/>
      <c r="BT1312" s="554"/>
      <c r="BU1312" s="84"/>
      <c r="BV1312" s="553"/>
      <c r="BW1312" s="554"/>
      <c r="BX1312" s="84"/>
      <c r="BY1312" s="553"/>
      <c r="BZ1312" s="554"/>
      <c r="CA1312" s="84"/>
      <c r="CB1312" s="553"/>
      <c r="CC1312" s="554"/>
      <c r="CD1312" s="84"/>
      <c r="CE1312" s="553"/>
      <c r="CF1312" s="554"/>
      <c r="CG1312" s="84"/>
      <c r="CH1312" s="553"/>
      <c r="CI1312" s="554"/>
      <c r="CJ1312" s="554"/>
      <c r="CK1312" s="554"/>
      <c r="CL1312" s="554"/>
      <c r="CM1312" s="554"/>
      <c r="CN1312" s="554"/>
      <c r="CO1312" s="554"/>
      <c r="CP1312" s="554"/>
      <c r="CQ1312" s="554"/>
      <c r="CR1312" s="554"/>
      <c r="CS1312" s="554"/>
      <c r="CT1312" s="554"/>
      <c r="CU1312" s="554"/>
      <c r="CV1312" s="554"/>
      <c r="CW1312" s="554"/>
      <c r="CX1312" s="554"/>
      <c r="CY1312" s="554">
        <v>30000000</v>
      </c>
      <c r="CZ1312" s="84">
        <v>0</v>
      </c>
      <c r="DA1312" s="84"/>
      <c r="DB1312" s="856" t="s">
        <v>20280</v>
      </c>
      <c r="DC1312" s="565">
        <v>1</v>
      </c>
      <c r="DD1312" s="928"/>
      <c r="DE1312" s="102" t="s">
        <v>19355</v>
      </c>
      <c r="DF1312" s="928"/>
      <c r="DG1312" s="555"/>
      <c r="DH1312" s="214" t="s">
        <v>6082</v>
      </c>
      <c r="DI1312" s="557"/>
      <c r="DJ1312" s="111">
        <v>41057</v>
      </c>
      <c r="DK1312" s="558">
        <v>10</v>
      </c>
      <c r="DL1312" s="558"/>
      <c r="DM1312" s="619" t="s">
        <v>20774</v>
      </c>
      <c r="DN1312" s="890">
        <v>30000000</v>
      </c>
      <c r="DO1312" s="928"/>
      <c r="DP1312" s="928"/>
      <c r="DQ1312" s="928"/>
      <c r="DR1312" s="928"/>
    </row>
    <row r="1313" spans="1:122" ht="71" customHeight="1" thickTop="1" thickBot="1">
      <c r="A1313" s="214" t="s">
        <v>6082</v>
      </c>
      <c r="B1313" s="214" t="s">
        <v>6036</v>
      </c>
      <c r="C1313" s="214" t="s">
        <v>541</v>
      </c>
      <c r="D1313" s="374">
        <v>0</v>
      </c>
      <c r="E1313" s="517">
        <v>41159</v>
      </c>
      <c r="F1313" s="517">
        <v>41047</v>
      </c>
      <c r="G1313" s="517">
        <v>41162</v>
      </c>
      <c r="H1313" s="517">
        <v>41526</v>
      </c>
      <c r="I1313" s="517">
        <v>41159</v>
      </c>
      <c r="J1313" s="382">
        <v>26</v>
      </c>
      <c r="K1313" s="551">
        <v>41950</v>
      </c>
      <c r="L1313" s="552">
        <v>41159</v>
      </c>
      <c r="M1313" s="286"/>
      <c r="N1313" s="214" t="s">
        <v>2303</v>
      </c>
      <c r="O1313" s="1166">
        <v>899999906</v>
      </c>
      <c r="P1313" s="530" t="s">
        <v>1097</v>
      </c>
      <c r="Q1313" s="530" t="s">
        <v>1097</v>
      </c>
      <c r="R1313" s="530" t="s">
        <v>1097</v>
      </c>
      <c r="S1313" s="530" t="s">
        <v>1097</v>
      </c>
      <c r="T1313" s="530" t="s">
        <v>1097</v>
      </c>
      <c r="U1313" s="530" t="s">
        <v>1097</v>
      </c>
      <c r="V1313" s="530" t="s">
        <v>1097</v>
      </c>
      <c r="W1313" s="530" t="s">
        <v>1097</v>
      </c>
      <c r="X1313" s="530" t="s">
        <v>1097</v>
      </c>
      <c r="Y1313" s="530" t="s">
        <v>1097</v>
      </c>
      <c r="Z1313" s="530" t="s">
        <v>1097</v>
      </c>
      <c r="AA1313" s="530" t="s">
        <v>1097</v>
      </c>
      <c r="AB1313" s="214" t="s">
        <v>6113</v>
      </c>
      <c r="AC1313" s="214"/>
      <c r="AD1313" s="214" t="s">
        <v>229</v>
      </c>
      <c r="AE1313" s="214" t="s">
        <v>13909</v>
      </c>
      <c r="AF1313" s="214" t="s">
        <v>13907</v>
      </c>
      <c r="AG1313" s="626"/>
      <c r="AH1313" s="636">
        <v>20000000</v>
      </c>
      <c r="AI1313" s="634"/>
      <c r="AJ1313" s="634">
        <v>20000000</v>
      </c>
      <c r="AK1313" s="214"/>
      <c r="AL1313" s="214" t="s">
        <v>156</v>
      </c>
      <c r="AM1313" s="86">
        <v>20000000</v>
      </c>
      <c r="AN1313" s="86"/>
      <c r="AO1313" s="86"/>
      <c r="AP1313" s="83"/>
      <c r="AQ1313" s="84">
        <v>20000000</v>
      </c>
      <c r="AR1313" s="553">
        <v>41526</v>
      </c>
      <c r="AS1313" s="554">
        <v>583</v>
      </c>
      <c r="AT1313" s="488"/>
      <c r="AU1313" s="553"/>
      <c r="AV1313" s="554"/>
      <c r="AW1313" s="84"/>
      <c r="AX1313" s="553"/>
      <c r="AY1313" s="554"/>
      <c r="AZ1313" s="84"/>
      <c r="BA1313" s="553"/>
      <c r="BB1313" s="554"/>
      <c r="BC1313" s="84"/>
      <c r="BD1313" s="553"/>
      <c r="BE1313" s="554"/>
      <c r="BF1313" s="84"/>
      <c r="BG1313" s="553"/>
      <c r="BH1313" s="554"/>
      <c r="BI1313" s="84"/>
      <c r="BJ1313" s="553"/>
      <c r="BK1313" s="554"/>
      <c r="BL1313" s="84"/>
      <c r="BM1313" s="553"/>
      <c r="BN1313" s="554"/>
      <c r="BO1313" s="84"/>
      <c r="BP1313" s="553"/>
      <c r="BQ1313" s="554"/>
      <c r="BR1313" s="84"/>
      <c r="BS1313" s="553"/>
      <c r="BT1313" s="554"/>
      <c r="BU1313" s="84"/>
      <c r="BV1313" s="553"/>
      <c r="BW1313" s="554"/>
      <c r="BX1313" s="84"/>
      <c r="BY1313" s="553"/>
      <c r="BZ1313" s="554"/>
      <c r="CA1313" s="84"/>
      <c r="CB1313" s="553"/>
      <c r="CC1313" s="554"/>
      <c r="CD1313" s="84"/>
      <c r="CE1313" s="553"/>
      <c r="CF1313" s="554"/>
      <c r="CG1313" s="84"/>
      <c r="CH1313" s="553"/>
      <c r="CI1313" s="554"/>
      <c r="CJ1313" s="554"/>
      <c r="CK1313" s="554"/>
      <c r="CL1313" s="554"/>
      <c r="CM1313" s="554"/>
      <c r="CN1313" s="554"/>
      <c r="CO1313" s="554"/>
      <c r="CP1313" s="554"/>
      <c r="CQ1313" s="554"/>
      <c r="CR1313" s="554"/>
      <c r="CS1313" s="554"/>
      <c r="CT1313" s="554"/>
      <c r="CU1313" s="554"/>
      <c r="CV1313" s="554"/>
      <c r="CW1313" s="554"/>
      <c r="CX1313" s="554"/>
      <c r="CY1313" s="554">
        <v>20000000</v>
      </c>
      <c r="CZ1313" s="84">
        <v>0</v>
      </c>
      <c r="DA1313" s="84"/>
      <c r="DB1313" s="856" t="s">
        <v>20280</v>
      </c>
      <c r="DC1313" s="565">
        <v>1</v>
      </c>
      <c r="DD1313" s="928"/>
      <c r="DE1313" s="102"/>
      <c r="DF1313" s="928"/>
      <c r="DG1313" s="555"/>
      <c r="DH1313" s="214"/>
      <c r="DI1313" s="557"/>
      <c r="DJ1313" s="111">
        <v>41057</v>
      </c>
      <c r="DK1313" s="558">
        <v>10</v>
      </c>
      <c r="DL1313" s="558"/>
      <c r="DM1313" s="619" t="s">
        <v>20602</v>
      </c>
      <c r="DN1313" s="890">
        <v>20000000</v>
      </c>
      <c r="DO1313" s="928"/>
      <c r="DP1313" s="928"/>
      <c r="DQ1313" s="928"/>
      <c r="DR1313" s="928"/>
    </row>
    <row r="1314" spans="1:122" ht="71" customHeight="1" thickTop="1" thickBot="1">
      <c r="A1314" s="214" t="s">
        <v>6083</v>
      </c>
      <c r="B1314" s="214" t="s">
        <v>6036</v>
      </c>
      <c r="C1314" s="214" t="s">
        <v>541</v>
      </c>
      <c r="D1314" s="374">
        <v>0</v>
      </c>
      <c r="E1314" s="517">
        <v>41100</v>
      </c>
      <c r="F1314" s="517">
        <v>41047</v>
      </c>
      <c r="G1314" s="517">
        <v>41100</v>
      </c>
      <c r="H1314" s="517">
        <v>41114</v>
      </c>
      <c r="I1314" s="517">
        <v>41100</v>
      </c>
      <c r="J1314" s="382">
        <v>22</v>
      </c>
      <c r="K1314" s="551">
        <v>41769</v>
      </c>
      <c r="L1314" s="552">
        <v>41100</v>
      </c>
      <c r="M1314" s="286"/>
      <c r="N1314" s="214" t="s">
        <v>612</v>
      </c>
      <c r="O1314" s="1166">
        <v>891180084</v>
      </c>
      <c r="P1314" s="530" t="s">
        <v>1097</v>
      </c>
      <c r="Q1314" s="530" t="s">
        <v>1097</v>
      </c>
      <c r="R1314" s="530" t="s">
        <v>1097</v>
      </c>
      <c r="S1314" s="530" t="s">
        <v>1097</v>
      </c>
      <c r="T1314" s="530" t="s">
        <v>1097</v>
      </c>
      <c r="U1314" s="530" t="s">
        <v>1097</v>
      </c>
      <c r="V1314" s="530" t="s">
        <v>1097</v>
      </c>
      <c r="W1314" s="530" t="s">
        <v>1097</v>
      </c>
      <c r="X1314" s="530" t="s">
        <v>1097</v>
      </c>
      <c r="Y1314" s="530" t="s">
        <v>1097</v>
      </c>
      <c r="Z1314" s="530" t="s">
        <v>1097</v>
      </c>
      <c r="AA1314" s="530" t="s">
        <v>1097</v>
      </c>
      <c r="AB1314" s="214" t="s">
        <v>6114</v>
      </c>
      <c r="AC1314" s="214"/>
      <c r="AD1314" s="214" t="s">
        <v>229</v>
      </c>
      <c r="AE1314" s="214" t="s">
        <v>384</v>
      </c>
      <c r="AF1314" s="214" t="s">
        <v>2531</v>
      </c>
      <c r="AG1314" s="626"/>
      <c r="AH1314" s="636">
        <v>50000000</v>
      </c>
      <c r="AI1314" s="634">
        <v>25000000</v>
      </c>
      <c r="AJ1314" s="634">
        <v>75000000</v>
      </c>
      <c r="AK1314" s="214" t="s">
        <v>6615</v>
      </c>
      <c r="AL1314" s="214" t="s">
        <v>156</v>
      </c>
      <c r="AM1314" s="86">
        <v>50000000</v>
      </c>
      <c r="AN1314" s="86" t="s">
        <v>1458</v>
      </c>
      <c r="AO1314" s="86" t="s">
        <v>1515</v>
      </c>
      <c r="AP1314" s="83" t="s">
        <v>1516</v>
      </c>
      <c r="AQ1314" s="84">
        <v>50000000</v>
      </c>
      <c r="AR1314" s="553">
        <v>41114</v>
      </c>
      <c r="AS1314" s="554">
        <v>225</v>
      </c>
      <c r="AT1314" s="488"/>
      <c r="AU1314" s="553"/>
      <c r="AV1314" s="554"/>
      <c r="AW1314" s="84"/>
      <c r="AX1314" s="553"/>
      <c r="AY1314" s="554"/>
      <c r="AZ1314" s="84"/>
      <c r="BA1314" s="553"/>
      <c r="BB1314" s="554"/>
      <c r="BC1314" s="84"/>
      <c r="BD1314" s="553"/>
      <c r="BE1314" s="554"/>
      <c r="BF1314" s="84"/>
      <c r="BG1314" s="553"/>
      <c r="BH1314" s="554"/>
      <c r="BI1314" s="84"/>
      <c r="BJ1314" s="553"/>
      <c r="BK1314" s="554"/>
      <c r="BL1314" s="84"/>
      <c r="BM1314" s="553"/>
      <c r="BN1314" s="554"/>
      <c r="BO1314" s="84"/>
      <c r="BP1314" s="553"/>
      <c r="BQ1314" s="554"/>
      <c r="BR1314" s="84"/>
      <c r="BS1314" s="553"/>
      <c r="BT1314" s="554"/>
      <c r="BU1314" s="84"/>
      <c r="BV1314" s="553"/>
      <c r="BW1314" s="554"/>
      <c r="BX1314" s="84"/>
      <c r="BY1314" s="553"/>
      <c r="BZ1314" s="554"/>
      <c r="CA1314" s="84"/>
      <c r="CB1314" s="553"/>
      <c r="CC1314" s="554"/>
      <c r="CD1314" s="84"/>
      <c r="CE1314" s="553"/>
      <c r="CF1314" s="554"/>
      <c r="CG1314" s="84"/>
      <c r="CH1314" s="553"/>
      <c r="CI1314" s="554"/>
      <c r="CJ1314" s="554"/>
      <c r="CK1314" s="554"/>
      <c r="CL1314" s="554"/>
      <c r="CM1314" s="554"/>
      <c r="CN1314" s="554"/>
      <c r="CO1314" s="554"/>
      <c r="CP1314" s="554"/>
      <c r="CQ1314" s="554"/>
      <c r="CR1314" s="554"/>
      <c r="CS1314" s="554"/>
      <c r="CT1314" s="554"/>
      <c r="CU1314" s="554"/>
      <c r="CV1314" s="554"/>
      <c r="CW1314" s="554"/>
      <c r="CX1314" s="554"/>
      <c r="CY1314" s="554">
        <v>50000000</v>
      </c>
      <c r="CZ1314" s="84">
        <v>0</v>
      </c>
      <c r="DA1314" s="84"/>
      <c r="DB1314" s="856" t="s">
        <v>20280</v>
      </c>
      <c r="DC1314" s="565">
        <v>1</v>
      </c>
      <c r="DD1314" s="928"/>
      <c r="DE1314" s="102" t="s">
        <v>19355</v>
      </c>
      <c r="DF1314" s="928"/>
      <c r="DG1314" s="555"/>
      <c r="DH1314" s="214" t="s">
        <v>6083</v>
      </c>
      <c r="DI1314" s="557"/>
      <c r="DJ1314" s="111">
        <v>41057</v>
      </c>
      <c r="DK1314" s="558">
        <v>10</v>
      </c>
      <c r="DL1314" s="558"/>
      <c r="DM1314" s="619" t="s">
        <v>20774</v>
      </c>
      <c r="DN1314" s="890">
        <v>50000000</v>
      </c>
      <c r="DO1314" s="928"/>
      <c r="DP1314" s="928"/>
      <c r="DQ1314" s="928"/>
      <c r="DR1314" s="928"/>
    </row>
    <row r="1315" spans="1:122" ht="71" customHeight="1" thickTop="1" thickBot="1">
      <c r="A1315" s="214" t="s">
        <v>6083</v>
      </c>
      <c r="B1315" s="214" t="s">
        <v>6036</v>
      </c>
      <c r="C1315" s="214" t="s">
        <v>541</v>
      </c>
      <c r="D1315" s="374">
        <v>0</v>
      </c>
      <c r="E1315" s="517">
        <v>41100</v>
      </c>
      <c r="F1315" s="517">
        <v>41047</v>
      </c>
      <c r="G1315" s="517">
        <v>41100</v>
      </c>
      <c r="H1315" s="517">
        <v>41526</v>
      </c>
      <c r="I1315" s="517">
        <v>41100</v>
      </c>
      <c r="J1315" s="382">
        <v>16</v>
      </c>
      <c r="K1315" s="551">
        <v>41588</v>
      </c>
      <c r="L1315" s="552">
        <v>41100</v>
      </c>
      <c r="M1315" s="286"/>
      <c r="N1315" s="214" t="s">
        <v>612</v>
      </c>
      <c r="O1315" s="1166">
        <v>891180084</v>
      </c>
      <c r="P1315" s="530"/>
      <c r="Q1315" s="530"/>
      <c r="R1315" s="530"/>
      <c r="S1315" s="530"/>
      <c r="T1315" s="530"/>
      <c r="U1315" s="530"/>
      <c r="V1315" s="530"/>
      <c r="W1315" s="530"/>
      <c r="X1315" s="530"/>
      <c r="Y1315" s="530"/>
      <c r="Z1315" s="530"/>
      <c r="AA1315" s="530"/>
      <c r="AB1315" s="214" t="s">
        <v>6114</v>
      </c>
      <c r="AC1315" s="214"/>
      <c r="AD1315" s="214" t="s">
        <v>229</v>
      </c>
      <c r="AE1315" s="214" t="s">
        <v>13909</v>
      </c>
      <c r="AF1315" s="214" t="s">
        <v>13907</v>
      </c>
      <c r="AG1315" s="626"/>
      <c r="AH1315" s="636">
        <v>39000000</v>
      </c>
      <c r="AI1315" s="634"/>
      <c r="AJ1315" s="634">
        <v>39000000</v>
      </c>
      <c r="AK1315" s="214"/>
      <c r="AL1315" s="214" t="s">
        <v>156</v>
      </c>
      <c r="AM1315" s="86">
        <v>39000000</v>
      </c>
      <c r="AN1315" s="86"/>
      <c r="AO1315" s="86"/>
      <c r="AP1315" s="83"/>
      <c r="AQ1315" s="84">
        <v>39000000</v>
      </c>
      <c r="AR1315" s="553">
        <v>41526</v>
      </c>
      <c r="AS1315" s="554">
        <v>583</v>
      </c>
      <c r="AT1315" s="488"/>
      <c r="AU1315" s="553"/>
      <c r="AV1315" s="554"/>
      <c r="AW1315" s="84"/>
      <c r="AX1315" s="553"/>
      <c r="AY1315" s="554"/>
      <c r="AZ1315" s="84"/>
      <c r="BA1315" s="553"/>
      <c r="BB1315" s="554"/>
      <c r="BC1315" s="84"/>
      <c r="BD1315" s="553"/>
      <c r="BE1315" s="554"/>
      <c r="BF1315" s="84"/>
      <c r="BG1315" s="553"/>
      <c r="BH1315" s="554"/>
      <c r="BI1315" s="84"/>
      <c r="BJ1315" s="553"/>
      <c r="BK1315" s="554"/>
      <c r="BL1315" s="84"/>
      <c r="BM1315" s="553"/>
      <c r="BN1315" s="554"/>
      <c r="BO1315" s="84"/>
      <c r="BP1315" s="553"/>
      <c r="BQ1315" s="554"/>
      <c r="BR1315" s="84"/>
      <c r="BS1315" s="553"/>
      <c r="BT1315" s="554"/>
      <c r="BU1315" s="84"/>
      <c r="BV1315" s="553"/>
      <c r="BW1315" s="554"/>
      <c r="BX1315" s="84"/>
      <c r="BY1315" s="553"/>
      <c r="BZ1315" s="554"/>
      <c r="CA1315" s="84"/>
      <c r="CB1315" s="553"/>
      <c r="CC1315" s="554"/>
      <c r="CD1315" s="84"/>
      <c r="CE1315" s="553"/>
      <c r="CF1315" s="554"/>
      <c r="CG1315" s="84"/>
      <c r="CH1315" s="553"/>
      <c r="CI1315" s="554"/>
      <c r="CJ1315" s="554"/>
      <c r="CK1315" s="554"/>
      <c r="CL1315" s="554"/>
      <c r="CM1315" s="554"/>
      <c r="CN1315" s="554"/>
      <c r="CO1315" s="554"/>
      <c r="CP1315" s="554"/>
      <c r="CQ1315" s="554"/>
      <c r="CR1315" s="554"/>
      <c r="CS1315" s="554"/>
      <c r="CT1315" s="554"/>
      <c r="CU1315" s="554"/>
      <c r="CV1315" s="554"/>
      <c r="CW1315" s="554"/>
      <c r="CX1315" s="554"/>
      <c r="CY1315" s="554">
        <v>39000000</v>
      </c>
      <c r="CZ1315" s="84">
        <v>0</v>
      </c>
      <c r="DA1315" s="84"/>
      <c r="DB1315" s="856" t="s">
        <v>20809</v>
      </c>
      <c r="DC1315" s="565">
        <v>1</v>
      </c>
      <c r="DD1315" s="928"/>
      <c r="DE1315" s="102"/>
      <c r="DF1315" s="928"/>
      <c r="DG1315" s="555"/>
      <c r="DH1315" s="214"/>
      <c r="DI1315" s="557"/>
      <c r="DJ1315" s="111">
        <v>41057</v>
      </c>
      <c r="DK1315" s="558">
        <v>10</v>
      </c>
      <c r="DL1315" s="558"/>
      <c r="DM1315" s="619" t="s">
        <v>20602</v>
      </c>
      <c r="DN1315" s="890">
        <v>39000000</v>
      </c>
      <c r="DO1315" s="928"/>
      <c r="DP1315" s="928"/>
      <c r="DQ1315" s="928"/>
      <c r="DR1315" s="928"/>
    </row>
    <row r="1316" spans="1:122" ht="60.75" customHeight="1" thickTop="1" thickBot="1">
      <c r="A1316" s="214" t="s">
        <v>6084</v>
      </c>
      <c r="B1316" s="214" t="s">
        <v>6036</v>
      </c>
      <c r="C1316" s="214" t="s">
        <v>539</v>
      </c>
      <c r="D1316" s="374">
        <v>1</v>
      </c>
      <c r="E1316" s="517">
        <v>41065</v>
      </c>
      <c r="F1316" s="517">
        <v>41047</v>
      </c>
      <c r="G1316" s="517">
        <v>41073</v>
      </c>
      <c r="H1316" s="517">
        <v>41085</v>
      </c>
      <c r="I1316" s="517">
        <v>41066</v>
      </c>
      <c r="J1316" s="382">
        <v>26</v>
      </c>
      <c r="K1316" s="551">
        <v>41857</v>
      </c>
      <c r="L1316" s="561">
        <v>41066</v>
      </c>
      <c r="M1316" s="286"/>
      <c r="N1316" s="214" t="s">
        <v>6110</v>
      </c>
      <c r="O1316" s="1166">
        <v>800155087</v>
      </c>
      <c r="P1316" s="530" t="s">
        <v>1097</v>
      </c>
      <c r="Q1316" s="530" t="s">
        <v>1097</v>
      </c>
      <c r="R1316" s="530" t="s">
        <v>1097</v>
      </c>
      <c r="S1316" s="530" t="s">
        <v>1097</v>
      </c>
      <c r="T1316" s="530" t="s">
        <v>1097</v>
      </c>
      <c r="U1316" s="530" t="s">
        <v>1097</v>
      </c>
      <c r="V1316" s="530" t="s">
        <v>1097</v>
      </c>
      <c r="W1316" s="530" t="s">
        <v>1097</v>
      </c>
      <c r="X1316" s="530" t="s">
        <v>1097</v>
      </c>
      <c r="Y1316" s="530" t="s">
        <v>1097</v>
      </c>
      <c r="Z1316" s="530" t="s">
        <v>1097</v>
      </c>
      <c r="AA1316" s="530" t="s">
        <v>1097</v>
      </c>
      <c r="AB1316" s="214" t="s">
        <v>6115</v>
      </c>
      <c r="AC1316" s="214"/>
      <c r="AD1316" s="214" t="s">
        <v>15309</v>
      </c>
      <c r="AE1316" s="214" t="s">
        <v>384</v>
      </c>
      <c r="AF1316" s="214" t="s">
        <v>2531</v>
      </c>
      <c r="AG1316" s="626"/>
      <c r="AH1316" s="636">
        <v>45000000</v>
      </c>
      <c r="AI1316" s="634">
        <v>21550000</v>
      </c>
      <c r="AJ1316" s="634">
        <v>66550000</v>
      </c>
      <c r="AK1316" s="214" t="s">
        <v>6164</v>
      </c>
      <c r="AL1316" s="214" t="s">
        <v>156</v>
      </c>
      <c r="AM1316" s="86">
        <v>45000000</v>
      </c>
      <c r="AN1316" s="86" t="s">
        <v>1502</v>
      </c>
      <c r="AO1316" s="86" t="s">
        <v>1553</v>
      </c>
      <c r="AP1316" s="83" t="s">
        <v>1554</v>
      </c>
      <c r="AQ1316" s="84">
        <v>45000000</v>
      </c>
      <c r="AR1316" s="553">
        <v>41085</v>
      </c>
      <c r="AS1316" s="554">
        <v>204</v>
      </c>
      <c r="AT1316" s="488"/>
      <c r="AU1316" s="553"/>
      <c r="AV1316" s="554"/>
      <c r="AW1316" s="84"/>
      <c r="AX1316" s="553"/>
      <c r="AY1316" s="554"/>
      <c r="AZ1316" s="84"/>
      <c r="BA1316" s="553"/>
      <c r="BB1316" s="554"/>
      <c r="BC1316" s="84"/>
      <c r="BD1316" s="553"/>
      <c r="BE1316" s="554"/>
      <c r="BF1316" s="84"/>
      <c r="BG1316" s="553"/>
      <c r="BH1316" s="554"/>
      <c r="BI1316" s="84"/>
      <c r="BJ1316" s="553"/>
      <c r="BK1316" s="554"/>
      <c r="BL1316" s="84"/>
      <c r="BM1316" s="553"/>
      <c r="BN1316" s="554"/>
      <c r="BO1316" s="84"/>
      <c r="BP1316" s="553"/>
      <c r="BQ1316" s="554"/>
      <c r="BR1316" s="84"/>
      <c r="BS1316" s="553"/>
      <c r="BT1316" s="554"/>
      <c r="BU1316" s="84"/>
      <c r="BV1316" s="553"/>
      <c r="BW1316" s="554"/>
      <c r="BX1316" s="84"/>
      <c r="BY1316" s="553"/>
      <c r="BZ1316" s="554"/>
      <c r="CA1316" s="84"/>
      <c r="CB1316" s="553"/>
      <c r="CC1316" s="554"/>
      <c r="CD1316" s="84"/>
      <c r="CE1316" s="553"/>
      <c r="CF1316" s="554"/>
      <c r="CG1316" s="84"/>
      <c r="CH1316" s="553"/>
      <c r="CI1316" s="554"/>
      <c r="CJ1316" s="554"/>
      <c r="CK1316" s="554"/>
      <c r="CL1316" s="554"/>
      <c r="CM1316" s="554"/>
      <c r="CN1316" s="554"/>
      <c r="CO1316" s="554"/>
      <c r="CP1316" s="554"/>
      <c r="CQ1316" s="554"/>
      <c r="CR1316" s="554"/>
      <c r="CS1316" s="554"/>
      <c r="CT1316" s="554"/>
      <c r="CU1316" s="554"/>
      <c r="CV1316" s="554"/>
      <c r="CW1316" s="554"/>
      <c r="CX1316" s="554"/>
      <c r="CY1316" s="554">
        <v>45000000</v>
      </c>
      <c r="CZ1316" s="84">
        <v>0</v>
      </c>
      <c r="DA1316" s="84"/>
      <c r="DB1316" s="856" t="s">
        <v>20280</v>
      </c>
      <c r="DC1316" s="565">
        <v>1</v>
      </c>
      <c r="DD1316" s="928"/>
      <c r="DE1316" s="102" t="s">
        <v>19355</v>
      </c>
      <c r="DF1316" s="928"/>
      <c r="DG1316" s="555"/>
      <c r="DH1316" s="214" t="s">
        <v>6084</v>
      </c>
      <c r="DI1316" s="557">
        <v>41066</v>
      </c>
      <c r="DJ1316" s="111">
        <v>41057</v>
      </c>
      <c r="DK1316" s="558">
        <v>10</v>
      </c>
      <c r="DL1316" s="558" t="s">
        <v>15785</v>
      </c>
      <c r="DM1316" s="619" t="s">
        <v>20774</v>
      </c>
      <c r="DN1316" s="890">
        <v>45000000</v>
      </c>
      <c r="DO1316" s="928"/>
      <c r="DP1316" s="928"/>
      <c r="DQ1316" s="928"/>
      <c r="DR1316" s="928"/>
    </row>
    <row r="1317" spans="1:122" ht="60.75" customHeight="1" thickTop="1" thickBot="1">
      <c r="A1317" s="214" t="s">
        <v>6084</v>
      </c>
      <c r="B1317" s="214" t="s">
        <v>6036</v>
      </c>
      <c r="C1317" s="214" t="s">
        <v>539</v>
      </c>
      <c r="D1317" s="374">
        <v>1</v>
      </c>
      <c r="E1317" s="517">
        <v>41065</v>
      </c>
      <c r="F1317" s="517">
        <v>41047</v>
      </c>
      <c r="G1317" s="517">
        <v>41073</v>
      </c>
      <c r="H1317" s="517">
        <v>41526</v>
      </c>
      <c r="I1317" s="517">
        <v>41066</v>
      </c>
      <c r="J1317" s="382">
        <v>26</v>
      </c>
      <c r="K1317" s="551">
        <v>41857</v>
      </c>
      <c r="L1317" s="561">
        <v>41066</v>
      </c>
      <c r="M1317" s="286"/>
      <c r="N1317" s="214" t="s">
        <v>6110</v>
      </c>
      <c r="O1317" s="1166">
        <v>800155087</v>
      </c>
      <c r="P1317" s="530" t="s">
        <v>1097</v>
      </c>
      <c r="Q1317" s="530" t="s">
        <v>1097</v>
      </c>
      <c r="R1317" s="530" t="s">
        <v>1097</v>
      </c>
      <c r="S1317" s="530" t="s">
        <v>1097</v>
      </c>
      <c r="T1317" s="530" t="s">
        <v>1097</v>
      </c>
      <c r="U1317" s="530" t="s">
        <v>1097</v>
      </c>
      <c r="V1317" s="530" t="s">
        <v>1097</v>
      </c>
      <c r="W1317" s="530" t="s">
        <v>1097</v>
      </c>
      <c r="X1317" s="530" t="s">
        <v>1097</v>
      </c>
      <c r="Y1317" s="530" t="s">
        <v>1097</v>
      </c>
      <c r="Z1317" s="530" t="s">
        <v>1097</v>
      </c>
      <c r="AA1317" s="530" t="s">
        <v>1097</v>
      </c>
      <c r="AB1317" s="214" t="s">
        <v>6115</v>
      </c>
      <c r="AC1317" s="214"/>
      <c r="AD1317" s="214" t="s">
        <v>15309</v>
      </c>
      <c r="AE1317" s="214" t="s">
        <v>13909</v>
      </c>
      <c r="AF1317" s="214" t="s">
        <v>13907</v>
      </c>
      <c r="AG1317" s="626" t="s">
        <v>16018</v>
      </c>
      <c r="AH1317" s="636">
        <v>30000000</v>
      </c>
      <c r="AI1317" s="634">
        <v>0</v>
      </c>
      <c r="AJ1317" s="634">
        <v>30000000</v>
      </c>
      <c r="AK1317" s="214" t="s">
        <v>6164</v>
      </c>
      <c r="AL1317" s="214" t="s">
        <v>156</v>
      </c>
      <c r="AM1317" s="86">
        <v>30000000</v>
      </c>
      <c r="AN1317" s="86" t="s">
        <v>1502</v>
      </c>
      <c r="AO1317" s="86" t="s">
        <v>1553</v>
      </c>
      <c r="AP1317" s="83" t="s">
        <v>1554</v>
      </c>
      <c r="AQ1317" s="84">
        <v>30000000</v>
      </c>
      <c r="AR1317" s="553">
        <v>41526</v>
      </c>
      <c r="AS1317" s="554">
        <v>583</v>
      </c>
      <c r="AT1317" s="488"/>
      <c r="AU1317" s="553"/>
      <c r="AV1317" s="554"/>
      <c r="AW1317" s="84"/>
      <c r="AX1317" s="553"/>
      <c r="AY1317" s="554"/>
      <c r="AZ1317" s="84"/>
      <c r="BA1317" s="553"/>
      <c r="BB1317" s="554"/>
      <c r="BC1317" s="84"/>
      <c r="BD1317" s="553"/>
      <c r="BE1317" s="554"/>
      <c r="BF1317" s="84"/>
      <c r="BG1317" s="553"/>
      <c r="BH1317" s="554"/>
      <c r="BI1317" s="84"/>
      <c r="BJ1317" s="553"/>
      <c r="BK1317" s="554"/>
      <c r="BL1317" s="84"/>
      <c r="BM1317" s="553"/>
      <c r="BN1317" s="554"/>
      <c r="BO1317" s="84"/>
      <c r="BP1317" s="553"/>
      <c r="BQ1317" s="554"/>
      <c r="BR1317" s="84"/>
      <c r="BS1317" s="553"/>
      <c r="BT1317" s="554"/>
      <c r="BU1317" s="84"/>
      <c r="BV1317" s="553"/>
      <c r="BW1317" s="554"/>
      <c r="BX1317" s="84"/>
      <c r="BY1317" s="553"/>
      <c r="BZ1317" s="554"/>
      <c r="CA1317" s="84"/>
      <c r="CB1317" s="553"/>
      <c r="CC1317" s="554"/>
      <c r="CD1317" s="84"/>
      <c r="CE1317" s="553"/>
      <c r="CF1317" s="554"/>
      <c r="CG1317" s="84"/>
      <c r="CH1317" s="553"/>
      <c r="CI1317" s="554"/>
      <c r="CJ1317" s="554"/>
      <c r="CK1317" s="554"/>
      <c r="CL1317" s="554"/>
      <c r="CM1317" s="554"/>
      <c r="CN1317" s="554"/>
      <c r="CO1317" s="554"/>
      <c r="CP1317" s="554"/>
      <c r="CQ1317" s="554"/>
      <c r="CR1317" s="554"/>
      <c r="CS1317" s="554"/>
      <c r="CT1317" s="554"/>
      <c r="CU1317" s="554"/>
      <c r="CV1317" s="554"/>
      <c r="CW1317" s="554"/>
      <c r="CX1317" s="554"/>
      <c r="CY1317" s="554">
        <v>30000000</v>
      </c>
      <c r="CZ1317" s="84">
        <v>0</v>
      </c>
      <c r="DA1317" s="84"/>
      <c r="DB1317" s="856" t="s">
        <v>20280</v>
      </c>
      <c r="DC1317" s="565">
        <v>1</v>
      </c>
      <c r="DD1317" s="928"/>
      <c r="DE1317" s="102" t="s">
        <v>19355</v>
      </c>
      <c r="DF1317" s="928"/>
      <c r="DG1317" s="555"/>
      <c r="DH1317" s="214" t="s">
        <v>6084</v>
      </c>
      <c r="DI1317" s="557">
        <v>41066</v>
      </c>
      <c r="DJ1317" s="111">
        <v>41057</v>
      </c>
      <c r="DK1317" s="558">
        <v>10</v>
      </c>
      <c r="DL1317" s="558" t="s">
        <v>15785</v>
      </c>
      <c r="DM1317" s="619" t="s">
        <v>20602</v>
      </c>
      <c r="DN1317" s="890">
        <v>30000000</v>
      </c>
      <c r="DO1317" s="928"/>
      <c r="DP1317" s="928"/>
      <c r="DQ1317" s="928"/>
      <c r="DR1317" s="928"/>
    </row>
    <row r="1318" spans="1:122" ht="71" customHeight="1" thickTop="1" thickBot="1">
      <c r="A1318" s="214" t="s">
        <v>6085</v>
      </c>
      <c r="B1318" s="214" t="s">
        <v>6036</v>
      </c>
      <c r="C1318" s="214" t="s">
        <v>539</v>
      </c>
      <c r="D1318" s="374">
        <v>1</v>
      </c>
      <c r="E1318" s="517">
        <v>41068</v>
      </c>
      <c r="F1318" s="517">
        <v>41047</v>
      </c>
      <c r="G1318" s="517">
        <v>41113</v>
      </c>
      <c r="H1318" s="517">
        <v>41121</v>
      </c>
      <c r="I1318" s="517">
        <v>41109</v>
      </c>
      <c r="J1318" s="382">
        <v>16</v>
      </c>
      <c r="K1318" s="551">
        <v>41597</v>
      </c>
      <c r="L1318" s="552">
        <v>41109</v>
      </c>
      <c r="M1318" s="286"/>
      <c r="N1318" s="214" t="s">
        <v>604</v>
      </c>
      <c r="O1318" s="1166">
        <v>890704382</v>
      </c>
      <c r="P1318" s="530"/>
      <c r="Q1318" s="530"/>
      <c r="R1318" s="530"/>
      <c r="S1318" s="530"/>
      <c r="T1318" s="530"/>
      <c r="U1318" s="530"/>
      <c r="V1318" s="530"/>
      <c r="W1318" s="530"/>
      <c r="X1318" s="530"/>
      <c r="Y1318" s="530"/>
      <c r="Z1318" s="530"/>
      <c r="AA1318" s="530"/>
      <c r="AB1318" s="214" t="s">
        <v>6116</v>
      </c>
      <c r="AC1318" s="214"/>
      <c r="AD1318" s="214" t="s">
        <v>229</v>
      </c>
      <c r="AE1318" s="214" t="s">
        <v>384</v>
      </c>
      <c r="AF1318" s="214" t="s">
        <v>2531</v>
      </c>
      <c r="AG1318" s="626"/>
      <c r="AH1318" s="636">
        <v>70000000</v>
      </c>
      <c r="AI1318" s="634">
        <v>45000000</v>
      </c>
      <c r="AJ1318" s="634">
        <v>115000000</v>
      </c>
      <c r="AK1318" s="214" t="s">
        <v>6506</v>
      </c>
      <c r="AL1318" s="214" t="s">
        <v>156</v>
      </c>
      <c r="AM1318" s="86">
        <v>70000000</v>
      </c>
      <c r="AN1318" s="86" t="s">
        <v>1482</v>
      </c>
      <c r="AO1318" s="86" t="s">
        <v>1539</v>
      </c>
      <c r="AP1318" s="83"/>
      <c r="AQ1318" s="84">
        <v>70000000</v>
      </c>
      <c r="AR1318" s="553">
        <v>41121</v>
      </c>
      <c r="AS1318" s="554">
        <v>229</v>
      </c>
      <c r="AT1318" s="488"/>
      <c r="AU1318" s="553"/>
      <c r="AV1318" s="554"/>
      <c r="AW1318" s="84"/>
      <c r="AX1318" s="553"/>
      <c r="AY1318" s="554"/>
      <c r="AZ1318" s="84"/>
      <c r="BA1318" s="553"/>
      <c r="BB1318" s="554"/>
      <c r="BC1318" s="84"/>
      <c r="BD1318" s="553"/>
      <c r="BE1318" s="554"/>
      <c r="BF1318" s="84"/>
      <c r="BG1318" s="553"/>
      <c r="BH1318" s="554"/>
      <c r="BI1318" s="84"/>
      <c r="BJ1318" s="553"/>
      <c r="BK1318" s="554"/>
      <c r="BL1318" s="84"/>
      <c r="BM1318" s="553"/>
      <c r="BN1318" s="554"/>
      <c r="BO1318" s="84"/>
      <c r="BP1318" s="553"/>
      <c r="BQ1318" s="554"/>
      <c r="BR1318" s="84"/>
      <c r="BS1318" s="553"/>
      <c r="BT1318" s="554"/>
      <c r="BU1318" s="84"/>
      <c r="BV1318" s="553"/>
      <c r="BW1318" s="554"/>
      <c r="BX1318" s="84"/>
      <c r="BY1318" s="553"/>
      <c r="BZ1318" s="554"/>
      <c r="CA1318" s="84"/>
      <c r="CB1318" s="553"/>
      <c r="CC1318" s="554"/>
      <c r="CD1318" s="84"/>
      <c r="CE1318" s="553"/>
      <c r="CF1318" s="554"/>
      <c r="CG1318" s="84"/>
      <c r="CH1318" s="553"/>
      <c r="CI1318" s="554"/>
      <c r="CJ1318" s="554"/>
      <c r="CK1318" s="554"/>
      <c r="CL1318" s="554"/>
      <c r="CM1318" s="554"/>
      <c r="CN1318" s="554"/>
      <c r="CO1318" s="554"/>
      <c r="CP1318" s="554"/>
      <c r="CQ1318" s="554"/>
      <c r="CR1318" s="554"/>
      <c r="CS1318" s="554"/>
      <c r="CT1318" s="554"/>
      <c r="CU1318" s="554"/>
      <c r="CV1318" s="554"/>
      <c r="CW1318" s="554"/>
      <c r="CX1318" s="554"/>
      <c r="CY1318" s="554">
        <v>70000000</v>
      </c>
      <c r="CZ1318" s="84">
        <v>0</v>
      </c>
      <c r="DA1318" s="84"/>
      <c r="DB1318" s="856" t="s">
        <v>20809</v>
      </c>
      <c r="DC1318" s="565">
        <v>1</v>
      </c>
      <c r="DD1318" s="928"/>
      <c r="DE1318" s="102" t="s">
        <v>19355</v>
      </c>
      <c r="DF1318" s="928"/>
      <c r="DG1318" s="555"/>
      <c r="DH1318" s="214" t="s">
        <v>6085</v>
      </c>
      <c r="DI1318" s="557">
        <v>41109</v>
      </c>
      <c r="DJ1318" s="111">
        <v>41057</v>
      </c>
      <c r="DK1318" s="558">
        <v>10</v>
      </c>
      <c r="DL1318" s="558"/>
      <c r="DM1318" s="619" t="s">
        <v>20774</v>
      </c>
      <c r="DN1318" s="890">
        <v>70000000</v>
      </c>
      <c r="DO1318" s="928"/>
      <c r="DP1318" s="928"/>
      <c r="DQ1318" s="928"/>
      <c r="DR1318" s="928"/>
    </row>
    <row r="1319" spans="1:122" ht="71" customHeight="1" thickTop="1" thickBot="1">
      <c r="A1319" s="214" t="s">
        <v>6086</v>
      </c>
      <c r="B1319" s="214" t="s">
        <v>6036</v>
      </c>
      <c r="C1319" s="214" t="s">
        <v>541</v>
      </c>
      <c r="D1319" s="374">
        <v>0</v>
      </c>
      <c r="E1319" s="517">
        <v>41113</v>
      </c>
      <c r="F1319" s="517">
        <v>41047</v>
      </c>
      <c r="G1319" s="517">
        <v>41114</v>
      </c>
      <c r="H1319" s="517">
        <v>41130</v>
      </c>
      <c r="I1319" s="517">
        <v>41113</v>
      </c>
      <c r="J1319" s="382">
        <v>12</v>
      </c>
      <c r="K1319" s="551">
        <v>41478</v>
      </c>
      <c r="L1319" s="552">
        <v>41113</v>
      </c>
      <c r="M1319" s="286"/>
      <c r="N1319" s="214" t="s">
        <v>251</v>
      </c>
      <c r="O1319" s="1166">
        <v>891480035</v>
      </c>
      <c r="P1319" s="530"/>
      <c r="Q1319" s="530"/>
      <c r="R1319" s="530"/>
      <c r="S1319" s="530"/>
      <c r="T1319" s="530"/>
      <c r="U1319" s="530"/>
      <c r="V1319" s="530"/>
      <c r="W1319" s="530"/>
      <c r="X1319" s="530"/>
      <c r="Y1319" s="530"/>
      <c r="Z1319" s="530"/>
      <c r="AA1319" s="530"/>
      <c r="AB1319" s="214" t="s">
        <v>6117</v>
      </c>
      <c r="AC1319" s="214"/>
      <c r="AD1319" s="214" t="s">
        <v>229</v>
      </c>
      <c r="AE1319" s="214" t="s">
        <v>384</v>
      </c>
      <c r="AF1319" s="214" t="s">
        <v>2531</v>
      </c>
      <c r="AG1319" s="626"/>
      <c r="AH1319" s="636">
        <v>31800000</v>
      </c>
      <c r="AI1319" s="634">
        <v>5000000</v>
      </c>
      <c r="AJ1319" s="634">
        <v>36800000</v>
      </c>
      <c r="AK1319" s="214" t="s">
        <v>6164</v>
      </c>
      <c r="AL1319" s="214" t="s">
        <v>156</v>
      </c>
      <c r="AM1319" s="86">
        <v>31800000</v>
      </c>
      <c r="AN1319" s="86" t="s">
        <v>1454</v>
      </c>
      <c r="AO1319" s="86" t="s">
        <v>1506</v>
      </c>
      <c r="AP1319" s="83" t="s">
        <v>1507</v>
      </c>
      <c r="AQ1319" s="84">
        <v>31800000</v>
      </c>
      <c r="AR1319" s="553">
        <v>41130</v>
      </c>
      <c r="AS1319" s="554">
        <v>231</v>
      </c>
      <c r="AT1319" s="488"/>
      <c r="AU1319" s="553"/>
      <c r="AV1319" s="554"/>
      <c r="AW1319" s="84"/>
      <c r="AX1319" s="553"/>
      <c r="AY1319" s="554"/>
      <c r="AZ1319" s="84"/>
      <c r="BA1319" s="553"/>
      <c r="BB1319" s="554"/>
      <c r="BC1319" s="84"/>
      <c r="BD1319" s="553"/>
      <c r="BE1319" s="554"/>
      <c r="BF1319" s="84"/>
      <c r="BG1319" s="553"/>
      <c r="BH1319" s="554"/>
      <c r="BI1319" s="84"/>
      <c r="BJ1319" s="553"/>
      <c r="BK1319" s="554"/>
      <c r="BL1319" s="84"/>
      <c r="BM1319" s="553"/>
      <c r="BN1319" s="554"/>
      <c r="BO1319" s="84"/>
      <c r="BP1319" s="553"/>
      <c r="BQ1319" s="554"/>
      <c r="BR1319" s="84"/>
      <c r="BS1319" s="553"/>
      <c r="BT1319" s="554"/>
      <c r="BU1319" s="84"/>
      <c r="BV1319" s="553"/>
      <c r="BW1319" s="554"/>
      <c r="BX1319" s="84"/>
      <c r="BY1319" s="553"/>
      <c r="BZ1319" s="554"/>
      <c r="CA1319" s="84"/>
      <c r="CB1319" s="553"/>
      <c r="CC1319" s="554"/>
      <c r="CD1319" s="84"/>
      <c r="CE1319" s="553"/>
      <c r="CF1319" s="554"/>
      <c r="CG1319" s="84"/>
      <c r="CH1319" s="553"/>
      <c r="CI1319" s="554"/>
      <c r="CJ1319" s="554"/>
      <c r="CK1319" s="554"/>
      <c r="CL1319" s="554"/>
      <c r="CM1319" s="554"/>
      <c r="CN1319" s="554"/>
      <c r="CO1319" s="554"/>
      <c r="CP1319" s="554"/>
      <c r="CQ1319" s="554"/>
      <c r="CR1319" s="554"/>
      <c r="CS1319" s="554"/>
      <c r="CT1319" s="554"/>
      <c r="CU1319" s="554"/>
      <c r="CV1319" s="554"/>
      <c r="CW1319" s="554"/>
      <c r="CX1319" s="554"/>
      <c r="CY1319" s="554">
        <v>31800000</v>
      </c>
      <c r="CZ1319" s="84">
        <v>0</v>
      </c>
      <c r="DA1319" s="84"/>
      <c r="DB1319" s="856" t="s">
        <v>20809</v>
      </c>
      <c r="DC1319" s="565">
        <v>1</v>
      </c>
      <c r="DD1319" s="928"/>
      <c r="DE1319" s="102" t="s">
        <v>19355</v>
      </c>
      <c r="DF1319" s="928"/>
      <c r="DG1319" s="555"/>
      <c r="DH1319" s="214" t="s">
        <v>6086</v>
      </c>
      <c r="DI1319" s="557"/>
      <c r="DJ1319" s="111">
        <v>41057</v>
      </c>
      <c r="DK1319" s="558">
        <v>10</v>
      </c>
      <c r="DL1319" s="558"/>
      <c r="DM1319" s="619" t="s">
        <v>20774</v>
      </c>
      <c r="DN1319" s="890">
        <v>31800000</v>
      </c>
      <c r="DO1319" s="928"/>
      <c r="DP1319" s="928"/>
      <c r="DQ1319" s="928"/>
      <c r="DR1319" s="928"/>
    </row>
    <row r="1320" spans="1:122" ht="71" customHeight="1" thickTop="1" thickBot="1">
      <c r="A1320" s="214" t="s">
        <v>6087</v>
      </c>
      <c r="B1320" s="214" t="s">
        <v>6036</v>
      </c>
      <c r="C1320" s="214" t="s">
        <v>541</v>
      </c>
      <c r="D1320" s="374">
        <v>0</v>
      </c>
      <c r="E1320" s="517">
        <v>41082</v>
      </c>
      <c r="F1320" s="517">
        <v>41047</v>
      </c>
      <c r="G1320" s="517">
        <v>41082</v>
      </c>
      <c r="H1320" s="517">
        <v>41093</v>
      </c>
      <c r="I1320" s="517">
        <v>41082</v>
      </c>
      <c r="J1320" s="382">
        <v>24</v>
      </c>
      <c r="K1320" s="551">
        <v>41812</v>
      </c>
      <c r="L1320" s="552">
        <v>41082</v>
      </c>
      <c r="M1320" s="286"/>
      <c r="N1320" s="214" t="s">
        <v>303</v>
      </c>
      <c r="O1320" s="1166">
        <v>890000432</v>
      </c>
      <c r="P1320" s="530" t="s">
        <v>1097</v>
      </c>
      <c r="Q1320" s="530" t="s">
        <v>1097</v>
      </c>
      <c r="R1320" s="530" t="s">
        <v>1097</v>
      </c>
      <c r="S1320" s="530" t="s">
        <v>1097</v>
      </c>
      <c r="T1320" s="530" t="s">
        <v>1097</v>
      </c>
      <c r="U1320" s="530" t="s">
        <v>1097</v>
      </c>
      <c r="V1320" s="530" t="s">
        <v>1097</v>
      </c>
      <c r="W1320" s="530" t="s">
        <v>1097</v>
      </c>
      <c r="X1320" s="530" t="s">
        <v>1097</v>
      </c>
      <c r="Y1320" s="530" t="s">
        <v>1097</v>
      </c>
      <c r="Z1320" s="530" t="s">
        <v>1097</v>
      </c>
      <c r="AA1320" s="530" t="s">
        <v>1097</v>
      </c>
      <c r="AB1320" s="214" t="s">
        <v>15051</v>
      </c>
      <c r="AC1320" s="214"/>
      <c r="AD1320" s="214" t="s">
        <v>229</v>
      </c>
      <c r="AE1320" s="214" t="s">
        <v>384</v>
      </c>
      <c r="AF1320" s="214" t="s">
        <v>2531</v>
      </c>
      <c r="AG1320" s="626"/>
      <c r="AH1320" s="636">
        <v>70000000</v>
      </c>
      <c r="AI1320" s="634">
        <v>10000000</v>
      </c>
      <c r="AJ1320" s="634">
        <v>80000000</v>
      </c>
      <c r="AK1320" s="214" t="s">
        <v>6164</v>
      </c>
      <c r="AL1320" s="214" t="s">
        <v>156</v>
      </c>
      <c r="AM1320" s="86">
        <v>70000000</v>
      </c>
      <c r="AN1320" s="86" t="s">
        <v>1459</v>
      </c>
      <c r="AO1320" s="86" t="s">
        <v>12895</v>
      </c>
      <c r="AP1320" s="83"/>
      <c r="AQ1320" s="84">
        <v>70000000</v>
      </c>
      <c r="AR1320" s="553">
        <v>41093</v>
      </c>
      <c r="AS1320" s="554">
        <v>212</v>
      </c>
      <c r="AT1320" s="488"/>
      <c r="AU1320" s="553"/>
      <c r="AV1320" s="554"/>
      <c r="AW1320" s="84"/>
      <c r="AX1320" s="553"/>
      <c r="AY1320" s="554"/>
      <c r="AZ1320" s="84"/>
      <c r="BA1320" s="553"/>
      <c r="BB1320" s="554"/>
      <c r="BC1320" s="84"/>
      <c r="BD1320" s="553"/>
      <c r="BE1320" s="554"/>
      <c r="BF1320" s="84"/>
      <c r="BG1320" s="553"/>
      <c r="BH1320" s="554"/>
      <c r="BI1320" s="84"/>
      <c r="BJ1320" s="553"/>
      <c r="BK1320" s="554"/>
      <c r="BL1320" s="84"/>
      <c r="BM1320" s="553"/>
      <c r="BN1320" s="554"/>
      <c r="BO1320" s="84"/>
      <c r="BP1320" s="553"/>
      <c r="BQ1320" s="554"/>
      <c r="BR1320" s="84"/>
      <c r="BS1320" s="553"/>
      <c r="BT1320" s="554"/>
      <c r="BU1320" s="84"/>
      <c r="BV1320" s="553"/>
      <c r="BW1320" s="554"/>
      <c r="BX1320" s="84"/>
      <c r="BY1320" s="553"/>
      <c r="BZ1320" s="554"/>
      <c r="CA1320" s="84"/>
      <c r="CB1320" s="553"/>
      <c r="CC1320" s="554"/>
      <c r="CD1320" s="84"/>
      <c r="CE1320" s="553"/>
      <c r="CF1320" s="554"/>
      <c r="CG1320" s="84"/>
      <c r="CH1320" s="553"/>
      <c r="CI1320" s="554"/>
      <c r="CJ1320" s="554"/>
      <c r="CK1320" s="554"/>
      <c r="CL1320" s="554"/>
      <c r="CM1320" s="554"/>
      <c r="CN1320" s="554"/>
      <c r="CO1320" s="554"/>
      <c r="CP1320" s="554"/>
      <c r="CQ1320" s="554"/>
      <c r="CR1320" s="554"/>
      <c r="CS1320" s="554"/>
      <c r="CT1320" s="554"/>
      <c r="CU1320" s="554"/>
      <c r="CV1320" s="554"/>
      <c r="CW1320" s="554"/>
      <c r="CX1320" s="554"/>
      <c r="CY1320" s="554">
        <v>70000000</v>
      </c>
      <c r="CZ1320" s="84">
        <v>0</v>
      </c>
      <c r="DA1320" s="84"/>
      <c r="DB1320" s="856" t="s">
        <v>20280</v>
      </c>
      <c r="DC1320" s="565">
        <v>1</v>
      </c>
      <c r="DD1320" s="928"/>
      <c r="DE1320" s="102" t="s">
        <v>19355</v>
      </c>
      <c r="DF1320" s="928"/>
      <c r="DG1320" s="555"/>
      <c r="DH1320" s="214" t="s">
        <v>6087</v>
      </c>
      <c r="DI1320" s="557"/>
      <c r="DJ1320" s="111">
        <v>41057</v>
      </c>
      <c r="DK1320" s="558">
        <v>10</v>
      </c>
      <c r="DL1320" s="558" t="s">
        <v>15785</v>
      </c>
      <c r="DM1320" s="619" t="s">
        <v>20774</v>
      </c>
      <c r="DN1320" s="890">
        <v>70000000</v>
      </c>
      <c r="DO1320" s="928"/>
      <c r="DP1320" s="928"/>
      <c r="DQ1320" s="928"/>
      <c r="DR1320" s="928"/>
    </row>
    <row r="1321" spans="1:122" ht="71" customHeight="1" thickTop="1" thickBot="1">
      <c r="A1321" s="214" t="s">
        <v>6087</v>
      </c>
      <c r="B1321" s="214" t="s">
        <v>6036</v>
      </c>
      <c r="C1321" s="214" t="s">
        <v>541</v>
      </c>
      <c r="D1321" s="374">
        <v>0</v>
      </c>
      <c r="E1321" s="517">
        <v>41082</v>
      </c>
      <c r="F1321" s="517">
        <v>41047</v>
      </c>
      <c r="G1321" s="517">
        <v>41082</v>
      </c>
      <c r="H1321" s="517">
        <v>41526</v>
      </c>
      <c r="I1321" s="517">
        <v>41082</v>
      </c>
      <c r="J1321" s="382">
        <v>24</v>
      </c>
      <c r="K1321" s="551">
        <v>41812</v>
      </c>
      <c r="L1321" s="552">
        <v>41082</v>
      </c>
      <c r="M1321" s="286"/>
      <c r="N1321" s="214" t="s">
        <v>303</v>
      </c>
      <c r="O1321" s="1166">
        <v>890000432</v>
      </c>
      <c r="P1321" s="530" t="s">
        <v>1097</v>
      </c>
      <c r="Q1321" s="530" t="s">
        <v>1097</v>
      </c>
      <c r="R1321" s="530" t="s">
        <v>1097</v>
      </c>
      <c r="S1321" s="530" t="s">
        <v>1097</v>
      </c>
      <c r="T1321" s="530" t="s">
        <v>1097</v>
      </c>
      <c r="U1321" s="530" t="s">
        <v>1097</v>
      </c>
      <c r="V1321" s="530" t="s">
        <v>1097</v>
      </c>
      <c r="W1321" s="530" t="s">
        <v>1097</v>
      </c>
      <c r="X1321" s="530" t="s">
        <v>1097</v>
      </c>
      <c r="Y1321" s="530" t="s">
        <v>1097</v>
      </c>
      <c r="Z1321" s="530" t="s">
        <v>1097</v>
      </c>
      <c r="AA1321" s="530" t="s">
        <v>1097</v>
      </c>
      <c r="AB1321" s="214" t="s">
        <v>15051</v>
      </c>
      <c r="AC1321" s="214"/>
      <c r="AD1321" s="214" t="s">
        <v>229</v>
      </c>
      <c r="AE1321" s="214" t="s">
        <v>13909</v>
      </c>
      <c r="AF1321" s="214" t="s">
        <v>13907</v>
      </c>
      <c r="AG1321" s="626" t="s">
        <v>16019</v>
      </c>
      <c r="AH1321" s="636">
        <v>40000000</v>
      </c>
      <c r="AI1321" s="634">
        <v>0</v>
      </c>
      <c r="AJ1321" s="634">
        <v>40000000</v>
      </c>
      <c r="AK1321" s="214" t="s">
        <v>6164</v>
      </c>
      <c r="AL1321" s="214" t="s">
        <v>156</v>
      </c>
      <c r="AM1321" s="86">
        <v>40000000</v>
      </c>
      <c r="AN1321" s="86" t="s">
        <v>1459</v>
      </c>
      <c r="AO1321" s="86" t="s">
        <v>12895</v>
      </c>
      <c r="AP1321" s="83"/>
      <c r="AQ1321" s="84">
        <v>40000000</v>
      </c>
      <c r="AR1321" s="553">
        <v>41526</v>
      </c>
      <c r="AS1321" s="554">
        <v>583</v>
      </c>
      <c r="AT1321" s="488"/>
      <c r="AU1321" s="553"/>
      <c r="AV1321" s="554"/>
      <c r="AW1321" s="84"/>
      <c r="AX1321" s="553"/>
      <c r="AY1321" s="554"/>
      <c r="AZ1321" s="84"/>
      <c r="BA1321" s="553"/>
      <c r="BB1321" s="554"/>
      <c r="BC1321" s="84"/>
      <c r="BD1321" s="553"/>
      <c r="BE1321" s="554"/>
      <c r="BF1321" s="84"/>
      <c r="BG1321" s="553"/>
      <c r="BH1321" s="554"/>
      <c r="BI1321" s="84"/>
      <c r="BJ1321" s="553"/>
      <c r="BK1321" s="554"/>
      <c r="BL1321" s="84"/>
      <c r="BM1321" s="553"/>
      <c r="BN1321" s="554"/>
      <c r="BO1321" s="84"/>
      <c r="BP1321" s="553"/>
      <c r="BQ1321" s="554"/>
      <c r="BR1321" s="84"/>
      <c r="BS1321" s="553"/>
      <c r="BT1321" s="554"/>
      <c r="BU1321" s="84"/>
      <c r="BV1321" s="553"/>
      <c r="BW1321" s="554"/>
      <c r="BX1321" s="84"/>
      <c r="BY1321" s="553"/>
      <c r="BZ1321" s="554"/>
      <c r="CA1321" s="84"/>
      <c r="CB1321" s="553"/>
      <c r="CC1321" s="554"/>
      <c r="CD1321" s="84"/>
      <c r="CE1321" s="553"/>
      <c r="CF1321" s="554"/>
      <c r="CG1321" s="84"/>
      <c r="CH1321" s="553"/>
      <c r="CI1321" s="554"/>
      <c r="CJ1321" s="554"/>
      <c r="CK1321" s="554"/>
      <c r="CL1321" s="554"/>
      <c r="CM1321" s="554"/>
      <c r="CN1321" s="554"/>
      <c r="CO1321" s="554"/>
      <c r="CP1321" s="554"/>
      <c r="CQ1321" s="554"/>
      <c r="CR1321" s="554"/>
      <c r="CS1321" s="554"/>
      <c r="CT1321" s="554"/>
      <c r="CU1321" s="554"/>
      <c r="CV1321" s="554"/>
      <c r="CW1321" s="554"/>
      <c r="CX1321" s="554"/>
      <c r="CY1321" s="554">
        <v>40000000</v>
      </c>
      <c r="CZ1321" s="84">
        <v>0</v>
      </c>
      <c r="DA1321" s="84"/>
      <c r="DB1321" s="856" t="s">
        <v>20280</v>
      </c>
      <c r="DC1321" s="565">
        <v>1</v>
      </c>
      <c r="DD1321" s="928"/>
      <c r="DE1321" s="102" t="s">
        <v>19355</v>
      </c>
      <c r="DF1321" s="928"/>
      <c r="DG1321" s="555"/>
      <c r="DH1321" s="214" t="s">
        <v>6087</v>
      </c>
      <c r="DI1321" s="557"/>
      <c r="DJ1321" s="111">
        <v>41057</v>
      </c>
      <c r="DK1321" s="558">
        <v>10</v>
      </c>
      <c r="DL1321" s="558" t="s">
        <v>15785</v>
      </c>
      <c r="DM1321" s="619" t="s">
        <v>20602</v>
      </c>
      <c r="DN1321" s="890">
        <v>40000000</v>
      </c>
      <c r="DO1321" s="928"/>
      <c r="DP1321" s="928"/>
      <c r="DQ1321" s="928"/>
      <c r="DR1321" s="928"/>
    </row>
    <row r="1322" spans="1:122" ht="67.5" customHeight="1" thickTop="1" thickBot="1">
      <c r="A1322" s="214" t="s">
        <v>6088</v>
      </c>
      <c r="B1322" s="214" t="s">
        <v>4336</v>
      </c>
      <c r="C1322" s="214" t="s">
        <v>543</v>
      </c>
      <c r="D1322" s="374">
        <v>0</v>
      </c>
      <c r="E1322" s="517">
        <v>41082</v>
      </c>
      <c r="F1322" s="517">
        <v>41047</v>
      </c>
      <c r="G1322" s="517">
        <v>41082</v>
      </c>
      <c r="H1322" s="517"/>
      <c r="I1322" s="517" t="s">
        <v>5126</v>
      </c>
      <c r="J1322" s="382">
        <v>16</v>
      </c>
      <c r="K1322" s="551" t="e">
        <v>#VALUE!</v>
      </c>
      <c r="L1322" s="552"/>
      <c r="M1322" s="286"/>
      <c r="N1322" s="214" t="s">
        <v>6091</v>
      </c>
      <c r="O1322" s="1166">
        <v>900017773</v>
      </c>
      <c r="P1322" s="530"/>
      <c r="Q1322" s="530"/>
      <c r="R1322" s="530"/>
      <c r="S1322" s="530"/>
      <c r="T1322" s="530"/>
      <c r="U1322" s="530"/>
      <c r="V1322" s="530"/>
      <c r="W1322" s="530"/>
      <c r="X1322" s="530"/>
      <c r="Y1322" s="530"/>
      <c r="Z1322" s="530"/>
      <c r="AA1322" s="530"/>
      <c r="AB1322" s="214" t="s">
        <v>6092</v>
      </c>
      <c r="AC1322" s="214"/>
      <c r="AD1322" s="214" t="s">
        <v>255</v>
      </c>
      <c r="AE1322" s="214" t="s">
        <v>6052</v>
      </c>
      <c r="AF1322" s="214" t="s">
        <v>6047</v>
      </c>
      <c r="AG1322" s="626"/>
      <c r="AH1322" s="636">
        <v>0</v>
      </c>
      <c r="AI1322" s="634"/>
      <c r="AJ1322" s="634">
        <v>0</v>
      </c>
      <c r="AK1322" s="214" t="s">
        <v>15703</v>
      </c>
      <c r="AL1322" s="214" t="s">
        <v>13003</v>
      </c>
      <c r="AM1322" s="86">
        <v>0</v>
      </c>
      <c r="AN1322" s="86" t="s">
        <v>14315</v>
      </c>
      <c r="AO1322" s="86" t="s">
        <v>14315</v>
      </c>
      <c r="AP1322" s="97" t="s">
        <v>1525</v>
      </c>
      <c r="AQ1322" s="84">
        <v>0</v>
      </c>
      <c r="AR1322" s="553"/>
      <c r="AS1322" s="554"/>
      <c r="AT1322" s="488"/>
      <c r="AU1322" s="553"/>
      <c r="AV1322" s="554"/>
      <c r="AW1322" s="84"/>
      <c r="AX1322" s="553"/>
      <c r="AY1322" s="554"/>
      <c r="AZ1322" s="84"/>
      <c r="BA1322" s="553"/>
      <c r="BB1322" s="554"/>
      <c r="BC1322" s="84"/>
      <c r="BD1322" s="553"/>
      <c r="BE1322" s="554"/>
      <c r="BF1322" s="84"/>
      <c r="BG1322" s="553"/>
      <c r="BH1322" s="554"/>
      <c r="BI1322" s="84"/>
      <c r="BJ1322" s="553"/>
      <c r="BK1322" s="554"/>
      <c r="BL1322" s="84"/>
      <c r="BM1322" s="553"/>
      <c r="BN1322" s="554"/>
      <c r="BO1322" s="84"/>
      <c r="BP1322" s="553"/>
      <c r="BQ1322" s="554"/>
      <c r="BR1322" s="84"/>
      <c r="BS1322" s="553"/>
      <c r="BT1322" s="554"/>
      <c r="BU1322" s="84"/>
      <c r="BV1322" s="553"/>
      <c r="BW1322" s="554"/>
      <c r="BX1322" s="84"/>
      <c r="BY1322" s="553"/>
      <c r="BZ1322" s="554"/>
      <c r="CA1322" s="84"/>
      <c r="CB1322" s="553"/>
      <c r="CC1322" s="554"/>
      <c r="CD1322" s="84"/>
      <c r="CE1322" s="553"/>
      <c r="CF1322" s="554"/>
      <c r="CG1322" s="84"/>
      <c r="CH1322" s="553"/>
      <c r="CI1322" s="554"/>
      <c r="CJ1322" s="554"/>
      <c r="CK1322" s="554"/>
      <c r="CL1322" s="554"/>
      <c r="CM1322" s="554"/>
      <c r="CN1322" s="554"/>
      <c r="CO1322" s="554"/>
      <c r="CP1322" s="554"/>
      <c r="CQ1322" s="554"/>
      <c r="CR1322" s="554"/>
      <c r="CS1322" s="554"/>
      <c r="CT1322" s="554"/>
      <c r="CU1322" s="554"/>
      <c r="CV1322" s="554"/>
      <c r="CW1322" s="554"/>
      <c r="CX1322" s="554"/>
      <c r="CY1322" s="554">
        <v>0</v>
      </c>
      <c r="CZ1322" s="84">
        <v>0</v>
      </c>
      <c r="DA1322" s="84"/>
      <c r="DB1322" s="727" t="s">
        <v>13003</v>
      </c>
      <c r="DC1322" s="565">
        <v>2</v>
      </c>
      <c r="DD1322" s="928"/>
      <c r="DE1322" s="102" t="s">
        <v>14525</v>
      </c>
      <c r="DF1322" s="928"/>
      <c r="DG1322" s="555" t="s">
        <v>6093</v>
      </c>
      <c r="DH1322" s="214" t="s">
        <v>6088</v>
      </c>
      <c r="DI1322" s="557"/>
      <c r="DJ1322" s="111">
        <v>41053</v>
      </c>
      <c r="DK1322" s="558">
        <v>6</v>
      </c>
      <c r="DL1322" s="558"/>
      <c r="DM1322" s="619" t="s">
        <v>20670</v>
      </c>
      <c r="DN1322" s="890">
        <v>0</v>
      </c>
      <c r="DO1322" s="928"/>
      <c r="DP1322" s="928"/>
      <c r="DQ1322" s="928"/>
      <c r="DR1322" s="928"/>
    </row>
    <row r="1323" spans="1:122" ht="67.5" customHeight="1" thickTop="1" thickBot="1">
      <c r="A1323" s="214" t="s">
        <v>6089</v>
      </c>
      <c r="B1323" s="214" t="s">
        <v>4336</v>
      </c>
      <c r="C1323" s="214" t="s">
        <v>543</v>
      </c>
      <c r="D1323" s="374">
        <v>0</v>
      </c>
      <c r="E1323" s="517">
        <v>41103</v>
      </c>
      <c r="F1323" s="517">
        <v>41047</v>
      </c>
      <c r="G1323" s="517">
        <v>41103</v>
      </c>
      <c r="H1323" s="517"/>
      <c r="I1323" s="517">
        <v>41468</v>
      </c>
      <c r="J1323" s="382">
        <v>22</v>
      </c>
      <c r="K1323" s="551">
        <v>42137</v>
      </c>
      <c r="L1323" s="552"/>
      <c r="M1323" s="286"/>
      <c r="N1323" s="214" t="s">
        <v>6094</v>
      </c>
      <c r="O1323" s="1166">
        <v>811038832</v>
      </c>
      <c r="P1323" s="530"/>
      <c r="Q1323" s="530"/>
      <c r="R1323" s="530"/>
      <c r="S1323" s="530"/>
      <c r="T1323" s="530"/>
      <c r="U1323" s="530"/>
      <c r="V1323" s="530"/>
      <c r="W1323" s="530"/>
      <c r="X1323" s="530"/>
      <c r="Y1323" s="530"/>
      <c r="Z1323" s="530"/>
      <c r="AA1323" s="530"/>
      <c r="AB1323" s="214" t="s">
        <v>6095</v>
      </c>
      <c r="AC1323" s="214"/>
      <c r="AD1323" s="214" t="s">
        <v>255</v>
      </c>
      <c r="AE1323" s="214" t="s">
        <v>6052</v>
      </c>
      <c r="AF1323" s="214" t="s">
        <v>6047</v>
      </c>
      <c r="AG1323" s="626"/>
      <c r="AH1323" s="636">
        <v>0</v>
      </c>
      <c r="AI1323" s="634">
        <v>185350000</v>
      </c>
      <c r="AJ1323" s="634">
        <v>185350000</v>
      </c>
      <c r="AK1323" s="214" t="s">
        <v>15704</v>
      </c>
      <c r="AL1323" s="214" t="s">
        <v>13003</v>
      </c>
      <c r="AM1323" s="86">
        <v>0</v>
      </c>
      <c r="AN1323" s="86" t="s">
        <v>14361</v>
      </c>
      <c r="AO1323" s="86" t="s">
        <v>8485</v>
      </c>
      <c r="AP1323" s="83" t="s">
        <v>1509</v>
      </c>
      <c r="AQ1323" s="84">
        <v>0</v>
      </c>
      <c r="AR1323" s="553"/>
      <c r="AS1323" s="554"/>
      <c r="AT1323" s="488"/>
      <c r="AU1323" s="553"/>
      <c r="AV1323" s="554"/>
      <c r="AW1323" s="84"/>
      <c r="AX1323" s="553"/>
      <c r="AY1323" s="554"/>
      <c r="AZ1323" s="84"/>
      <c r="BA1323" s="553"/>
      <c r="BB1323" s="554"/>
      <c r="BC1323" s="84"/>
      <c r="BD1323" s="553"/>
      <c r="BE1323" s="554"/>
      <c r="BF1323" s="84"/>
      <c r="BG1323" s="553"/>
      <c r="BH1323" s="554"/>
      <c r="BI1323" s="84"/>
      <c r="BJ1323" s="553"/>
      <c r="BK1323" s="554"/>
      <c r="BL1323" s="84"/>
      <c r="BM1323" s="553"/>
      <c r="BN1323" s="554"/>
      <c r="BO1323" s="84"/>
      <c r="BP1323" s="553"/>
      <c r="BQ1323" s="554"/>
      <c r="BR1323" s="84"/>
      <c r="BS1323" s="553"/>
      <c r="BT1323" s="554"/>
      <c r="BU1323" s="84"/>
      <c r="BV1323" s="553"/>
      <c r="BW1323" s="554"/>
      <c r="BX1323" s="84"/>
      <c r="BY1323" s="553"/>
      <c r="BZ1323" s="554"/>
      <c r="CA1323" s="84"/>
      <c r="CB1323" s="553"/>
      <c r="CC1323" s="554"/>
      <c r="CD1323" s="84"/>
      <c r="CE1323" s="553"/>
      <c r="CF1323" s="554"/>
      <c r="CG1323" s="84"/>
      <c r="CH1323" s="553"/>
      <c r="CI1323" s="554"/>
      <c r="CJ1323" s="554"/>
      <c r="CK1323" s="554"/>
      <c r="CL1323" s="554"/>
      <c r="CM1323" s="554"/>
      <c r="CN1323" s="554"/>
      <c r="CO1323" s="554"/>
      <c r="CP1323" s="554"/>
      <c r="CQ1323" s="554"/>
      <c r="CR1323" s="554"/>
      <c r="CS1323" s="554"/>
      <c r="CT1323" s="554"/>
      <c r="CU1323" s="554"/>
      <c r="CV1323" s="554"/>
      <c r="CW1323" s="554"/>
      <c r="CX1323" s="554"/>
      <c r="CY1323" s="554">
        <v>0</v>
      </c>
      <c r="CZ1323" s="84">
        <v>0</v>
      </c>
      <c r="DA1323" s="84"/>
      <c r="DB1323" s="727" t="s">
        <v>13003</v>
      </c>
      <c r="DC1323" s="565">
        <v>2</v>
      </c>
      <c r="DD1323" s="928"/>
      <c r="DE1323" s="102" t="s">
        <v>14525</v>
      </c>
      <c r="DF1323" s="928"/>
      <c r="DG1323" s="555" t="s">
        <v>6096</v>
      </c>
      <c r="DH1323" s="214" t="s">
        <v>6089</v>
      </c>
      <c r="DI1323" s="557"/>
      <c r="DJ1323" s="111">
        <v>41053</v>
      </c>
      <c r="DK1323" s="558">
        <v>6</v>
      </c>
      <c r="DL1323" s="558" t="s">
        <v>15785</v>
      </c>
      <c r="DM1323" s="619" t="s">
        <v>20670</v>
      </c>
      <c r="DN1323" s="890">
        <v>0</v>
      </c>
      <c r="DO1323" s="928"/>
      <c r="DP1323" s="928"/>
      <c r="DQ1323" s="928"/>
      <c r="DR1323" s="928"/>
    </row>
    <row r="1324" spans="1:122" ht="71" customHeight="1" thickTop="1" thickBot="1">
      <c r="A1324" s="214" t="s">
        <v>6090</v>
      </c>
      <c r="B1324" s="214" t="s">
        <v>4336</v>
      </c>
      <c r="C1324" s="214" t="s">
        <v>543</v>
      </c>
      <c r="D1324" s="374">
        <v>0</v>
      </c>
      <c r="E1324" s="517">
        <v>41074</v>
      </c>
      <c r="F1324" s="517">
        <v>41047</v>
      </c>
      <c r="G1324" s="517">
        <v>41075</v>
      </c>
      <c r="H1324" s="517">
        <v>41093</v>
      </c>
      <c r="I1324" s="517">
        <v>41074</v>
      </c>
      <c r="J1324" s="382">
        <v>20</v>
      </c>
      <c r="K1324" s="551">
        <v>41684</v>
      </c>
      <c r="L1324" s="552">
        <v>41074</v>
      </c>
      <c r="M1324" s="286"/>
      <c r="N1324" s="214" t="s">
        <v>6097</v>
      </c>
      <c r="O1324" s="1166">
        <v>830056149</v>
      </c>
      <c r="P1324" s="530" t="s">
        <v>19119</v>
      </c>
      <c r="Q1324" s="530">
        <v>830105985</v>
      </c>
      <c r="R1324" s="530" t="s">
        <v>1097</v>
      </c>
      <c r="S1324" s="530" t="s">
        <v>1097</v>
      </c>
      <c r="T1324" s="530" t="s">
        <v>1097</v>
      </c>
      <c r="U1324" s="530" t="s">
        <v>1097</v>
      </c>
      <c r="V1324" s="530" t="s">
        <v>1097</v>
      </c>
      <c r="W1324" s="530" t="s">
        <v>1097</v>
      </c>
      <c r="X1324" s="530" t="s">
        <v>1097</v>
      </c>
      <c r="Y1324" s="530" t="s">
        <v>1097</v>
      </c>
      <c r="Z1324" s="530" t="s">
        <v>1097</v>
      </c>
      <c r="AA1324" s="530" t="s">
        <v>1097</v>
      </c>
      <c r="AB1324" s="214" t="s">
        <v>6098</v>
      </c>
      <c r="AC1324" s="214"/>
      <c r="AD1324" s="214" t="s">
        <v>255</v>
      </c>
      <c r="AE1324" s="214" t="s">
        <v>6052</v>
      </c>
      <c r="AF1324" s="214" t="s">
        <v>6047</v>
      </c>
      <c r="AG1324" s="626"/>
      <c r="AH1324" s="636">
        <v>225000000</v>
      </c>
      <c r="AI1324" s="634">
        <v>225614000</v>
      </c>
      <c r="AJ1324" s="634">
        <v>450614000</v>
      </c>
      <c r="AK1324" s="214" t="s">
        <v>6159</v>
      </c>
      <c r="AL1324" s="214" t="s">
        <v>156</v>
      </c>
      <c r="AM1324" s="86">
        <v>225000000</v>
      </c>
      <c r="AN1324" s="86" t="s">
        <v>14315</v>
      </c>
      <c r="AO1324" s="86" t="s">
        <v>14315</v>
      </c>
      <c r="AP1324" s="97" t="s">
        <v>1525</v>
      </c>
      <c r="AQ1324" s="84">
        <v>112500000</v>
      </c>
      <c r="AR1324" s="553">
        <v>41093</v>
      </c>
      <c r="AS1324" s="554">
        <v>212</v>
      </c>
      <c r="AT1324" s="488">
        <v>112500000</v>
      </c>
      <c r="AU1324" s="553">
        <v>41416</v>
      </c>
      <c r="AV1324" s="554">
        <v>486</v>
      </c>
      <c r="AW1324" s="84"/>
      <c r="AX1324" s="553"/>
      <c r="AY1324" s="554"/>
      <c r="AZ1324" s="84"/>
      <c r="BA1324" s="553"/>
      <c r="BB1324" s="554"/>
      <c r="BC1324" s="84"/>
      <c r="BD1324" s="553"/>
      <c r="BE1324" s="554"/>
      <c r="BF1324" s="84"/>
      <c r="BG1324" s="553"/>
      <c r="BH1324" s="554"/>
      <c r="BI1324" s="84"/>
      <c r="BJ1324" s="553"/>
      <c r="BK1324" s="554"/>
      <c r="BL1324" s="84"/>
      <c r="BM1324" s="553"/>
      <c r="BN1324" s="554"/>
      <c r="BO1324" s="84"/>
      <c r="BP1324" s="553"/>
      <c r="BQ1324" s="554"/>
      <c r="BR1324" s="84"/>
      <c r="BS1324" s="553"/>
      <c r="BT1324" s="554"/>
      <c r="BU1324" s="84"/>
      <c r="BV1324" s="553"/>
      <c r="BW1324" s="554"/>
      <c r="BX1324" s="84"/>
      <c r="BY1324" s="553"/>
      <c r="BZ1324" s="554"/>
      <c r="CA1324" s="84"/>
      <c r="CB1324" s="553"/>
      <c r="CC1324" s="554"/>
      <c r="CD1324" s="84"/>
      <c r="CE1324" s="553"/>
      <c r="CF1324" s="554"/>
      <c r="CG1324" s="84"/>
      <c r="CH1324" s="553"/>
      <c r="CI1324" s="554"/>
      <c r="CJ1324" s="554"/>
      <c r="CK1324" s="554"/>
      <c r="CL1324" s="554"/>
      <c r="CM1324" s="554"/>
      <c r="CN1324" s="554"/>
      <c r="CO1324" s="554"/>
      <c r="CP1324" s="554"/>
      <c r="CQ1324" s="554"/>
      <c r="CR1324" s="554"/>
      <c r="CS1324" s="554"/>
      <c r="CT1324" s="554"/>
      <c r="CU1324" s="554"/>
      <c r="CV1324" s="554"/>
      <c r="CW1324" s="554"/>
      <c r="CX1324" s="554"/>
      <c r="CY1324" s="554">
        <v>225000000</v>
      </c>
      <c r="CZ1324" s="84">
        <v>0</v>
      </c>
      <c r="DA1324" s="84"/>
      <c r="DB1324" s="856" t="s">
        <v>20809</v>
      </c>
      <c r="DC1324" s="565">
        <v>2</v>
      </c>
      <c r="DD1324" s="928"/>
      <c r="DE1324" s="102" t="s">
        <v>14525</v>
      </c>
      <c r="DF1324" s="928"/>
      <c r="DG1324" s="555" t="s">
        <v>6099</v>
      </c>
      <c r="DH1324" s="214" t="s">
        <v>6090</v>
      </c>
      <c r="DI1324" s="557"/>
      <c r="DJ1324" s="111">
        <v>41053</v>
      </c>
      <c r="DK1324" s="558">
        <v>6</v>
      </c>
      <c r="DL1324" s="558"/>
      <c r="DM1324" s="619" t="s">
        <v>20669</v>
      </c>
      <c r="DN1324" s="890">
        <v>225000000</v>
      </c>
      <c r="DO1324" s="928"/>
      <c r="DP1324" s="928"/>
      <c r="DQ1324" s="928"/>
      <c r="DR1324" s="928"/>
    </row>
    <row r="1325" spans="1:122" ht="71" customHeight="1" thickTop="1" thickBot="1">
      <c r="A1325" s="214" t="s">
        <v>6119</v>
      </c>
      <c r="B1325" s="214" t="s">
        <v>6123</v>
      </c>
      <c r="C1325" s="214" t="s">
        <v>541</v>
      </c>
      <c r="D1325" s="374">
        <v>0</v>
      </c>
      <c r="E1325" s="517">
        <v>41162</v>
      </c>
      <c r="F1325" s="517">
        <v>41047</v>
      </c>
      <c r="G1325" s="517">
        <v>41163</v>
      </c>
      <c r="H1325" s="517">
        <v>41176</v>
      </c>
      <c r="I1325" s="517">
        <v>41162</v>
      </c>
      <c r="J1325" s="382">
        <v>12</v>
      </c>
      <c r="K1325" s="551">
        <v>41527</v>
      </c>
      <c r="L1325" s="552"/>
      <c r="M1325" s="286"/>
      <c r="N1325" s="214" t="s">
        <v>252</v>
      </c>
      <c r="O1325" s="1166">
        <v>800118954</v>
      </c>
      <c r="P1325" s="530"/>
      <c r="Q1325" s="530"/>
      <c r="R1325" s="530"/>
      <c r="S1325" s="530"/>
      <c r="T1325" s="530"/>
      <c r="U1325" s="530"/>
      <c r="V1325" s="530"/>
      <c r="W1325" s="530"/>
      <c r="X1325" s="530"/>
      <c r="Y1325" s="530"/>
      <c r="Z1325" s="530"/>
      <c r="AA1325" s="530"/>
      <c r="AB1325" s="214" t="s">
        <v>6124</v>
      </c>
      <c r="AC1325" s="214"/>
      <c r="AD1325" s="214"/>
      <c r="AE1325" s="214" t="s">
        <v>384</v>
      </c>
      <c r="AF1325" s="214">
        <v>298</v>
      </c>
      <c r="AG1325" s="626"/>
      <c r="AH1325" s="636">
        <v>50000000</v>
      </c>
      <c r="AI1325" s="634">
        <v>50000000</v>
      </c>
      <c r="AJ1325" s="634">
        <v>100000000</v>
      </c>
      <c r="AK1325" s="214" t="s">
        <v>7985</v>
      </c>
      <c r="AL1325" s="214" t="s">
        <v>156</v>
      </c>
      <c r="AM1325" s="86">
        <v>50000000</v>
      </c>
      <c r="AN1325" s="86" t="s">
        <v>1461</v>
      </c>
      <c r="AO1325" s="86" t="s">
        <v>1528</v>
      </c>
      <c r="AP1325" s="83"/>
      <c r="AQ1325" s="216">
        <v>50000000</v>
      </c>
      <c r="AR1325" s="553">
        <v>41176</v>
      </c>
      <c r="AS1325" s="554">
        <v>265</v>
      </c>
      <c r="AT1325" s="488"/>
      <c r="AU1325" s="553"/>
      <c r="AV1325" s="554"/>
      <c r="AW1325" s="84"/>
      <c r="AX1325" s="553"/>
      <c r="AY1325" s="554"/>
      <c r="AZ1325" s="84"/>
      <c r="BA1325" s="553"/>
      <c r="BB1325" s="554"/>
      <c r="BC1325" s="84"/>
      <c r="BD1325" s="553"/>
      <c r="BE1325" s="554"/>
      <c r="BF1325" s="84"/>
      <c r="BG1325" s="553"/>
      <c r="BH1325" s="554"/>
      <c r="BI1325" s="84"/>
      <c r="BJ1325" s="553"/>
      <c r="BK1325" s="554"/>
      <c r="BL1325" s="84"/>
      <c r="BM1325" s="553"/>
      <c r="BN1325" s="554"/>
      <c r="BO1325" s="84"/>
      <c r="BP1325" s="553"/>
      <c r="BQ1325" s="554"/>
      <c r="BR1325" s="84"/>
      <c r="BS1325" s="553"/>
      <c r="BT1325" s="554"/>
      <c r="BU1325" s="84"/>
      <c r="BV1325" s="553"/>
      <c r="BW1325" s="554"/>
      <c r="BX1325" s="84"/>
      <c r="BY1325" s="553"/>
      <c r="BZ1325" s="554"/>
      <c r="CA1325" s="84"/>
      <c r="CB1325" s="553"/>
      <c r="CC1325" s="554"/>
      <c r="CD1325" s="84"/>
      <c r="CE1325" s="553"/>
      <c r="CF1325" s="554"/>
      <c r="CG1325" s="84"/>
      <c r="CH1325" s="553"/>
      <c r="CI1325" s="554"/>
      <c r="CJ1325" s="554"/>
      <c r="CK1325" s="554"/>
      <c r="CL1325" s="554"/>
      <c r="CM1325" s="554"/>
      <c r="CN1325" s="554"/>
      <c r="CO1325" s="554"/>
      <c r="CP1325" s="554"/>
      <c r="CQ1325" s="554"/>
      <c r="CR1325" s="554"/>
      <c r="CS1325" s="554"/>
      <c r="CT1325" s="554"/>
      <c r="CU1325" s="554"/>
      <c r="CV1325" s="554"/>
      <c r="CW1325" s="554"/>
      <c r="CX1325" s="554"/>
      <c r="CY1325" s="554">
        <v>50000000</v>
      </c>
      <c r="CZ1325" s="84">
        <v>0</v>
      </c>
      <c r="DA1325" s="84"/>
      <c r="DB1325" s="856" t="s">
        <v>20809</v>
      </c>
      <c r="DC1325" s="565">
        <v>1</v>
      </c>
      <c r="DD1325" s="928"/>
      <c r="DE1325" s="102" t="s">
        <v>19355</v>
      </c>
      <c r="DF1325" s="928"/>
      <c r="DG1325" s="555"/>
      <c r="DH1325" s="214" t="s">
        <v>6119</v>
      </c>
      <c r="DI1325" s="557"/>
      <c r="DJ1325" s="111">
        <v>41060</v>
      </c>
      <c r="DK1325" s="558">
        <v>13</v>
      </c>
      <c r="DL1325" s="558" t="s">
        <v>15795</v>
      </c>
      <c r="DM1325" s="619" t="s">
        <v>20633</v>
      </c>
      <c r="DN1325" s="890">
        <v>50000000</v>
      </c>
      <c r="DO1325" s="928"/>
      <c r="DP1325" s="928"/>
      <c r="DQ1325" s="928"/>
      <c r="DR1325" s="928"/>
    </row>
    <row r="1326" spans="1:122" ht="71" customHeight="1" thickTop="1" thickBot="1">
      <c r="A1326" s="214" t="s">
        <v>6120</v>
      </c>
      <c r="B1326" s="214" t="s">
        <v>6123</v>
      </c>
      <c r="C1326" s="214" t="s">
        <v>539</v>
      </c>
      <c r="D1326" s="374">
        <v>1</v>
      </c>
      <c r="E1326" s="517">
        <v>41096</v>
      </c>
      <c r="F1326" s="517">
        <v>41047</v>
      </c>
      <c r="G1326" s="517">
        <v>41155</v>
      </c>
      <c r="H1326" s="517">
        <v>41162</v>
      </c>
      <c r="I1326" s="517">
        <v>41151</v>
      </c>
      <c r="J1326" s="382">
        <v>12</v>
      </c>
      <c r="K1326" s="551">
        <v>41516</v>
      </c>
      <c r="L1326" s="561">
        <v>41151</v>
      </c>
      <c r="M1326" s="286"/>
      <c r="N1326" s="214" t="s">
        <v>536</v>
      </c>
      <c r="O1326" s="1166">
        <v>892115006</v>
      </c>
      <c r="P1326" s="530"/>
      <c r="Q1326" s="530"/>
      <c r="R1326" s="530"/>
      <c r="S1326" s="530"/>
      <c r="T1326" s="530"/>
      <c r="U1326" s="530"/>
      <c r="V1326" s="530"/>
      <c r="W1326" s="530"/>
      <c r="X1326" s="530"/>
      <c r="Y1326" s="530"/>
      <c r="Z1326" s="530"/>
      <c r="AA1326" s="530"/>
      <c r="AB1326" s="214" t="s">
        <v>6125</v>
      </c>
      <c r="AC1326" s="214"/>
      <c r="AD1326" s="214"/>
      <c r="AE1326" s="214" t="s">
        <v>384</v>
      </c>
      <c r="AF1326" s="214">
        <v>298</v>
      </c>
      <c r="AG1326" s="626"/>
      <c r="AH1326" s="636">
        <v>50000000</v>
      </c>
      <c r="AI1326" s="634">
        <v>50000000</v>
      </c>
      <c r="AJ1326" s="634">
        <v>100000000</v>
      </c>
      <c r="AK1326" s="214" t="s">
        <v>6223</v>
      </c>
      <c r="AL1326" s="214" t="s">
        <v>156</v>
      </c>
      <c r="AM1326" s="86">
        <v>50000000</v>
      </c>
      <c r="AN1326" s="86" t="s">
        <v>1460</v>
      </c>
      <c r="AO1326" s="86" t="s">
        <v>1526</v>
      </c>
      <c r="AP1326" s="83"/>
      <c r="AQ1326" s="84">
        <v>50000000</v>
      </c>
      <c r="AR1326" s="553">
        <v>41162</v>
      </c>
      <c r="AS1326" s="554">
        <v>255</v>
      </c>
      <c r="AT1326" s="488"/>
      <c r="AU1326" s="553"/>
      <c r="AV1326" s="554"/>
      <c r="AW1326" s="84"/>
      <c r="AX1326" s="553"/>
      <c r="AY1326" s="554"/>
      <c r="AZ1326" s="84"/>
      <c r="BA1326" s="553"/>
      <c r="BB1326" s="554"/>
      <c r="BC1326" s="84"/>
      <c r="BD1326" s="553"/>
      <c r="BE1326" s="554"/>
      <c r="BF1326" s="84"/>
      <c r="BG1326" s="553"/>
      <c r="BH1326" s="554"/>
      <c r="BI1326" s="84"/>
      <c r="BJ1326" s="553"/>
      <c r="BK1326" s="554"/>
      <c r="BL1326" s="84"/>
      <c r="BM1326" s="553"/>
      <c r="BN1326" s="554"/>
      <c r="BO1326" s="84"/>
      <c r="BP1326" s="553"/>
      <c r="BQ1326" s="554"/>
      <c r="BR1326" s="84"/>
      <c r="BS1326" s="553"/>
      <c r="BT1326" s="554"/>
      <c r="BU1326" s="84"/>
      <c r="BV1326" s="553"/>
      <c r="BW1326" s="554"/>
      <c r="BX1326" s="84"/>
      <c r="BY1326" s="553"/>
      <c r="BZ1326" s="554"/>
      <c r="CA1326" s="84"/>
      <c r="CB1326" s="553"/>
      <c r="CC1326" s="554"/>
      <c r="CD1326" s="84"/>
      <c r="CE1326" s="553"/>
      <c r="CF1326" s="554"/>
      <c r="CG1326" s="84"/>
      <c r="CH1326" s="553"/>
      <c r="CI1326" s="554"/>
      <c r="CJ1326" s="554"/>
      <c r="CK1326" s="554"/>
      <c r="CL1326" s="554"/>
      <c r="CM1326" s="554"/>
      <c r="CN1326" s="554"/>
      <c r="CO1326" s="554"/>
      <c r="CP1326" s="554"/>
      <c r="CQ1326" s="554"/>
      <c r="CR1326" s="554"/>
      <c r="CS1326" s="554"/>
      <c r="CT1326" s="554"/>
      <c r="CU1326" s="554"/>
      <c r="CV1326" s="554"/>
      <c r="CW1326" s="554"/>
      <c r="CX1326" s="554"/>
      <c r="CY1326" s="554">
        <v>50000000</v>
      </c>
      <c r="CZ1326" s="84">
        <v>0</v>
      </c>
      <c r="DA1326" s="84"/>
      <c r="DB1326" s="856" t="s">
        <v>20809</v>
      </c>
      <c r="DC1326" s="565">
        <v>1</v>
      </c>
      <c r="DD1326" s="928"/>
      <c r="DE1326" s="102" t="s">
        <v>14525</v>
      </c>
      <c r="DF1326" s="928"/>
      <c r="DG1326" s="555"/>
      <c r="DH1326" s="214" t="s">
        <v>6120</v>
      </c>
      <c r="DI1326" s="557">
        <v>41151</v>
      </c>
      <c r="DJ1326" s="111">
        <v>41060</v>
      </c>
      <c r="DK1326" s="558">
        <v>13</v>
      </c>
      <c r="DL1326" s="558"/>
      <c r="DM1326" s="619" t="s">
        <v>20633</v>
      </c>
      <c r="DN1326" s="890">
        <v>50000000</v>
      </c>
      <c r="DO1326" s="928"/>
      <c r="DP1326" s="928"/>
      <c r="DQ1326" s="928"/>
      <c r="DR1326" s="928"/>
    </row>
    <row r="1327" spans="1:122" ht="71" customHeight="1" thickTop="1" thickBot="1">
      <c r="A1327" s="214" t="s">
        <v>6121</v>
      </c>
      <c r="B1327" s="214" t="s">
        <v>6123</v>
      </c>
      <c r="C1327" s="214" t="s">
        <v>541</v>
      </c>
      <c r="D1327" s="374">
        <v>0</v>
      </c>
      <c r="E1327" s="517">
        <v>41136</v>
      </c>
      <c r="F1327" s="517">
        <v>41047</v>
      </c>
      <c r="G1327" s="517">
        <v>41142</v>
      </c>
      <c r="H1327" s="517">
        <v>41155</v>
      </c>
      <c r="I1327" s="517">
        <v>41136</v>
      </c>
      <c r="J1327" s="382">
        <v>12</v>
      </c>
      <c r="K1327" s="551">
        <v>41501</v>
      </c>
      <c r="L1327" s="552"/>
      <c r="M1327" s="286"/>
      <c r="N1327" s="214" t="s">
        <v>120</v>
      </c>
      <c r="O1327" s="1166">
        <v>892000757</v>
      </c>
      <c r="P1327" s="530"/>
      <c r="Q1327" s="530"/>
      <c r="R1327" s="530"/>
      <c r="S1327" s="530"/>
      <c r="T1327" s="530"/>
      <c r="U1327" s="530"/>
      <c r="V1327" s="530"/>
      <c r="W1327" s="530"/>
      <c r="X1327" s="530"/>
      <c r="Y1327" s="530"/>
      <c r="Z1327" s="530"/>
      <c r="AA1327" s="530"/>
      <c r="AB1327" s="214" t="s">
        <v>6126</v>
      </c>
      <c r="AC1327" s="214"/>
      <c r="AD1327" s="214"/>
      <c r="AE1327" s="214" t="s">
        <v>384</v>
      </c>
      <c r="AF1327" s="214">
        <v>298</v>
      </c>
      <c r="AG1327" s="626"/>
      <c r="AH1327" s="636">
        <v>50000000</v>
      </c>
      <c r="AI1327" s="634">
        <v>50000000</v>
      </c>
      <c r="AJ1327" s="634">
        <v>100000000</v>
      </c>
      <c r="AK1327" s="214" t="s">
        <v>7281</v>
      </c>
      <c r="AL1327" s="214" t="s">
        <v>156</v>
      </c>
      <c r="AM1327" s="86">
        <v>50000000</v>
      </c>
      <c r="AN1327" s="86" t="s">
        <v>1456</v>
      </c>
      <c r="AO1327" s="86" t="s">
        <v>11086</v>
      </c>
      <c r="AP1327" s="83" t="s">
        <v>1513</v>
      </c>
      <c r="AQ1327" s="84">
        <v>50000000</v>
      </c>
      <c r="AR1327" s="553">
        <v>41155</v>
      </c>
      <c r="AS1327" s="554">
        <v>250</v>
      </c>
      <c r="AT1327" s="488"/>
      <c r="AU1327" s="553"/>
      <c r="AV1327" s="554"/>
      <c r="AW1327" s="84"/>
      <c r="AX1327" s="553"/>
      <c r="AY1327" s="554"/>
      <c r="AZ1327" s="84"/>
      <c r="BA1327" s="553"/>
      <c r="BB1327" s="554"/>
      <c r="BC1327" s="84"/>
      <c r="BD1327" s="553"/>
      <c r="BE1327" s="554"/>
      <c r="BF1327" s="84"/>
      <c r="BG1327" s="553"/>
      <c r="BH1327" s="554"/>
      <c r="BI1327" s="84"/>
      <c r="BJ1327" s="553"/>
      <c r="BK1327" s="554"/>
      <c r="BL1327" s="84"/>
      <c r="BM1327" s="553"/>
      <c r="BN1327" s="554"/>
      <c r="BO1327" s="84"/>
      <c r="BP1327" s="553"/>
      <c r="BQ1327" s="554"/>
      <c r="BR1327" s="84"/>
      <c r="BS1327" s="553"/>
      <c r="BT1327" s="554"/>
      <c r="BU1327" s="84"/>
      <c r="BV1327" s="553"/>
      <c r="BW1327" s="554"/>
      <c r="BX1327" s="84"/>
      <c r="BY1327" s="553"/>
      <c r="BZ1327" s="554"/>
      <c r="CA1327" s="84"/>
      <c r="CB1327" s="553"/>
      <c r="CC1327" s="554"/>
      <c r="CD1327" s="84"/>
      <c r="CE1327" s="553"/>
      <c r="CF1327" s="554"/>
      <c r="CG1327" s="84"/>
      <c r="CH1327" s="553"/>
      <c r="CI1327" s="554"/>
      <c r="CJ1327" s="554"/>
      <c r="CK1327" s="554"/>
      <c r="CL1327" s="554"/>
      <c r="CM1327" s="554"/>
      <c r="CN1327" s="554"/>
      <c r="CO1327" s="554"/>
      <c r="CP1327" s="554"/>
      <c r="CQ1327" s="554"/>
      <c r="CR1327" s="554"/>
      <c r="CS1327" s="554"/>
      <c r="CT1327" s="554"/>
      <c r="CU1327" s="554"/>
      <c r="CV1327" s="554"/>
      <c r="CW1327" s="554"/>
      <c r="CX1327" s="554"/>
      <c r="CY1327" s="554">
        <v>50000000</v>
      </c>
      <c r="CZ1327" s="84">
        <v>0</v>
      </c>
      <c r="DA1327" s="84"/>
      <c r="DB1327" s="856" t="s">
        <v>20809</v>
      </c>
      <c r="DC1327" s="565">
        <v>1</v>
      </c>
      <c r="DD1327" s="928"/>
      <c r="DE1327" s="102" t="s">
        <v>19355</v>
      </c>
      <c r="DF1327" s="928"/>
      <c r="DG1327" s="555"/>
      <c r="DH1327" s="214" t="s">
        <v>6121</v>
      </c>
      <c r="DI1327" s="557"/>
      <c r="DJ1327" s="111">
        <v>41060</v>
      </c>
      <c r="DK1327" s="558">
        <v>13</v>
      </c>
      <c r="DL1327" s="558"/>
      <c r="DM1327" s="619" t="s">
        <v>20633</v>
      </c>
      <c r="DN1327" s="890">
        <v>50000000</v>
      </c>
      <c r="DO1327" s="928"/>
      <c r="DP1327" s="928"/>
      <c r="DQ1327" s="928"/>
      <c r="DR1327" s="928"/>
    </row>
    <row r="1328" spans="1:122" ht="71" customHeight="1" thickTop="1" thickBot="1">
      <c r="A1328" s="214" t="s">
        <v>6122</v>
      </c>
      <c r="B1328" s="214" t="s">
        <v>6123</v>
      </c>
      <c r="C1328" s="214" t="s">
        <v>541</v>
      </c>
      <c r="D1328" s="374">
        <v>0</v>
      </c>
      <c r="E1328" s="517">
        <v>41082</v>
      </c>
      <c r="F1328" s="517">
        <v>41047</v>
      </c>
      <c r="G1328" s="517">
        <v>41082</v>
      </c>
      <c r="H1328" s="517">
        <v>41115</v>
      </c>
      <c r="I1328" s="517">
        <v>41082</v>
      </c>
      <c r="J1328" s="382">
        <v>12</v>
      </c>
      <c r="K1328" s="551">
        <v>41447</v>
      </c>
      <c r="L1328" s="552"/>
      <c r="M1328" s="286"/>
      <c r="N1328" s="214" t="s">
        <v>6127</v>
      </c>
      <c r="O1328" s="1166">
        <v>800247940</v>
      </c>
      <c r="P1328" s="530"/>
      <c r="Q1328" s="530"/>
      <c r="R1328" s="530"/>
      <c r="S1328" s="530"/>
      <c r="T1328" s="530"/>
      <c r="U1328" s="530"/>
      <c r="V1328" s="530"/>
      <c r="W1328" s="530"/>
      <c r="X1328" s="530"/>
      <c r="Y1328" s="530"/>
      <c r="Z1328" s="530"/>
      <c r="AA1328" s="530"/>
      <c r="AB1328" s="214" t="s">
        <v>6128</v>
      </c>
      <c r="AC1328" s="214"/>
      <c r="AD1328" s="214"/>
      <c r="AE1328" s="214" t="s">
        <v>384</v>
      </c>
      <c r="AF1328" s="214">
        <v>298</v>
      </c>
      <c r="AG1328" s="626"/>
      <c r="AH1328" s="636">
        <v>44400000</v>
      </c>
      <c r="AI1328" s="634">
        <v>25200000</v>
      </c>
      <c r="AJ1328" s="634">
        <v>69600000</v>
      </c>
      <c r="AK1328" s="214" t="s">
        <v>6617</v>
      </c>
      <c r="AL1328" s="214" t="s">
        <v>156</v>
      </c>
      <c r="AM1328" s="86">
        <v>44400000</v>
      </c>
      <c r="AN1328" s="86" t="s">
        <v>1481</v>
      </c>
      <c r="AO1328" s="86" t="s">
        <v>16122</v>
      </c>
      <c r="AP1328" s="83"/>
      <c r="AQ1328" s="84">
        <v>44400000</v>
      </c>
      <c r="AR1328" s="553">
        <v>41115</v>
      </c>
      <c r="AS1328" s="554">
        <v>219</v>
      </c>
      <c r="AT1328" s="488"/>
      <c r="AU1328" s="553"/>
      <c r="AV1328" s="554"/>
      <c r="AW1328" s="84"/>
      <c r="AX1328" s="553"/>
      <c r="AY1328" s="554"/>
      <c r="AZ1328" s="84"/>
      <c r="BA1328" s="553"/>
      <c r="BB1328" s="554"/>
      <c r="BC1328" s="84"/>
      <c r="BD1328" s="553"/>
      <c r="BE1328" s="554"/>
      <c r="BF1328" s="84"/>
      <c r="BG1328" s="553"/>
      <c r="BH1328" s="554"/>
      <c r="BI1328" s="84"/>
      <c r="BJ1328" s="553"/>
      <c r="BK1328" s="554"/>
      <c r="BL1328" s="84"/>
      <c r="BM1328" s="553"/>
      <c r="BN1328" s="554"/>
      <c r="BO1328" s="84"/>
      <c r="BP1328" s="553"/>
      <c r="BQ1328" s="554"/>
      <c r="BR1328" s="84"/>
      <c r="BS1328" s="553"/>
      <c r="BT1328" s="554"/>
      <c r="BU1328" s="84"/>
      <c r="BV1328" s="553"/>
      <c r="BW1328" s="554"/>
      <c r="BX1328" s="84"/>
      <c r="BY1328" s="553"/>
      <c r="BZ1328" s="554"/>
      <c r="CA1328" s="84"/>
      <c r="CB1328" s="553"/>
      <c r="CC1328" s="554"/>
      <c r="CD1328" s="84"/>
      <c r="CE1328" s="553"/>
      <c r="CF1328" s="554"/>
      <c r="CG1328" s="84"/>
      <c r="CH1328" s="553"/>
      <c r="CI1328" s="554"/>
      <c r="CJ1328" s="554"/>
      <c r="CK1328" s="554"/>
      <c r="CL1328" s="554"/>
      <c r="CM1328" s="554"/>
      <c r="CN1328" s="554"/>
      <c r="CO1328" s="554"/>
      <c r="CP1328" s="554"/>
      <c r="CQ1328" s="554"/>
      <c r="CR1328" s="554"/>
      <c r="CS1328" s="554"/>
      <c r="CT1328" s="554"/>
      <c r="CU1328" s="554"/>
      <c r="CV1328" s="554"/>
      <c r="CW1328" s="554"/>
      <c r="CX1328" s="554"/>
      <c r="CY1328" s="554">
        <v>44400000</v>
      </c>
      <c r="CZ1328" s="84">
        <v>0</v>
      </c>
      <c r="DA1328" s="84"/>
      <c r="DB1328" s="856" t="s">
        <v>20809</v>
      </c>
      <c r="DC1328" s="565">
        <v>1</v>
      </c>
      <c r="DD1328" s="928"/>
      <c r="DE1328" s="102" t="s">
        <v>19355</v>
      </c>
      <c r="DF1328" s="928"/>
      <c r="DG1328" s="555"/>
      <c r="DH1328" s="214" t="s">
        <v>6122</v>
      </c>
      <c r="DI1328" s="557"/>
      <c r="DJ1328" s="111">
        <v>41060</v>
      </c>
      <c r="DK1328" s="558">
        <v>13</v>
      </c>
      <c r="DL1328" s="558" t="s">
        <v>15785</v>
      </c>
      <c r="DM1328" s="619" t="s">
        <v>20633</v>
      </c>
      <c r="DN1328" s="890">
        <v>44400000</v>
      </c>
      <c r="DO1328" s="928"/>
      <c r="DP1328" s="928"/>
      <c r="DQ1328" s="928"/>
      <c r="DR1328" s="928"/>
    </row>
    <row r="1329" spans="1:122" ht="71" customHeight="1" thickTop="1" thickBot="1">
      <c r="A1329" s="214" t="s">
        <v>6129</v>
      </c>
      <c r="B1329" s="214" t="s">
        <v>3285</v>
      </c>
      <c r="C1329" s="214" t="s">
        <v>541</v>
      </c>
      <c r="D1329" s="374">
        <v>0</v>
      </c>
      <c r="E1329" s="517">
        <v>41215</v>
      </c>
      <c r="F1329" s="517">
        <v>41047</v>
      </c>
      <c r="G1329" s="517">
        <v>41247</v>
      </c>
      <c r="H1329" s="517">
        <v>41262</v>
      </c>
      <c r="I1329" s="517">
        <v>41220</v>
      </c>
      <c r="J1329" s="382">
        <v>6</v>
      </c>
      <c r="K1329" s="551">
        <v>41401</v>
      </c>
      <c r="L1329" s="552">
        <v>41215</v>
      </c>
      <c r="M1329" s="286"/>
      <c r="N1329" s="214" t="s">
        <v>6130</v>
      </c>
      <c r="O1329" s="1166">
        <v>800103920</v>
      </c>
      <c r="P1329" s="530"/>
      <c r="Q1329" s="530"/>
      <c r="R1329" s="530"/>
      <c r="S1329" s="530"/>
      <c r="T1329" s="530"/>
      <c r="U1329" s="530"/>
      <c r="V1329" s="530"/>
      <c r="W1329" s="530"/>
      <c r="X1329" s="530"/>
      <c r="Y1329" s="530"/>
      <c r="Z1329" s="530"/>
      <c r="AA1329" s="530"/>
      <c r="AB1329" s="214" t="s">
        <v>6131</v>
      </c>
      <c r="AC1329" s="214"/>
      <c r="AD1329" s="214"/>
      <c r="AE1329" s="214" t="s">
        <v>6051</v>
      </c>
      <c r="AF1329" s="214" t="s">
        <v>6046</v>
      </c>
      <c r="AG1329" s="626"/>
      <c r="AH1329" s="636">
        <v>126352380</v>
      </c>
      <c r="AI1329" s="634">
        <v>73647620</v>
      </c>
      <c r="AJ1329" s="634">
        <v>200000000</v>
      </c>
      <c r="AK1329" s="214" t="s">
        <v>9621</v>
      </c>
      <c r="AL1329" s="214" t="s">
        <v>156</v>
      </c>
      <c r="AM1329" s="86">
        <v>126352380</v>
      </c>
      <c r="AN1329" s="86" t="s">
        <v>1478</v>
      </c>
      <c r="AO1329" s="86" t="s">
        <v>1546</v>
      </c>
      <c r="AP1329" s="83"/>
      <c r="AQ1329" s="84">
        <v>75811428</v>
      </c>
      <c r="AR1329" s="553">
        <v>41262</v>
      </c>
      <c r="AS1329" s="554">
        <v>355</v>
      </c>
      <c r="AT1329" s="488">
        <v>50540952</v>
      </c>
      <c r="AU1329" s="576">
        <v>41592</v>
      </c>
      <c r="AV1329" s="554">
        <v>659</v>
      </c>
      <c r="AW1329" s="84"/>
      <c r="AX1329" s="553"/>
      <c r="AY1329" s="554"/>
      <c r="AZ1329" s="84"/>
      <c r="BA1329" s="553"/>
      <c r="BB1329" s="554"/>
      <c r="BC1329" s="84"/>
      <c r="BD1329" s="553"/>
      <c r="BE1329" s="554"/>
      <c r="BF1329" s="84"/>
      <c r="BG1329" s="553"/>
      <c r="BH1329" s="554"/>
      <c r="BI1329" s="84"/>
      <c r="BJ1329" s="553"/>
      <c r="BK1329" s="554"/>
      <c r="BL1329" s="84"/>
      <c r="BM1329" s="553"/>
      <c r="BN1329" s="554"/>
      <c r="BO1329" s="84"/>
      <c r="BP1329" s="553"/>
      <c r="BQ1329" s="554"/>
      <c r="BR1329" s="84"/>
      <c r="BS1329" s="553"/>
      <c r="BT1329" s="554"/>
      <c r="BU1329" s="84"/>
      <c r="BV1329" s="553"/>
      <c r="BW1329" s="554"/>
      <c r="BX1329" s="84"/>
      <c r="BY1329" s="553"/>
      <c r="BZ1329" s="554"/>
      <c r="CA1329" s="84"/>
      <c r="CB1329" s="553"/>
      <c r="CC1329" s="554"/>
      <c r="CD1329" s="84"/>
      <c r="CE1329" s="553"/>
      <c r="CF1329" s="554"/>
      <c r="CG1329" s="84"/>
      <c r="CH1329" s="553"/>
      <c r="CI1329" s="554"/>
      <c r="CJ1329" s="554"/>
      <c r="CK1329" s="554"/>
      <c r="CL1329" s="554"/>
      <c r="CM1329" s="554"/>
      <c r="CN1329" s="554"/>
      <c r="CO1329" s="554"/>
      <c r="CP1329" s="554"/>
      <c r="CQ1329" s="554"/>
      <c r="CR1329" s="554"/>
      <c r="CS1329" s="554"/>
      <c r="CT1329" s="554"/>
      <c r="CU1329" s="554"/>
      <c r="CV1329" s="554"/>
      <c r="CW1329" s="554"/>
      <c r="CX1329" s="554"/>
      <c r="CY1329" s="554">
        <v>126352380</v>
      </c>
      <c r="CZ1329" s="84">
        <v>0</v>
      </c>
      <c r="DA1329" s="84"/>
      <c r="DB1329" s="856" t="s">
        <v>20809</v>
      </c>
      <c r="DC1329" s="565">
        <v>2</v>
      </c>
      <c r="DD1329" s="928"/>
      <c r="DE1329" s="102" t="s">
        <v>19355</v>
      </c>
      <c r="DF1329" s="928"/>
      <c r="DG1329" s="555"/>
      <c r="DH1329" s="214" t="s">
        <v>6129</v>
      </c>
      <c r="DI1329" s="557"/>
      <c r="DJ1329" s="111">
        <v>41058</v>
      </c>
      <c r="DK1329" s="558">
        <v>11</v>
      </c>
      <c r="DL1329" s="558" t="s">
        <v>15785</v>
      </c>
      <c r="DM1329" s="619" t="s">
        <v>20665</v>
      </c>
      <c r="DN1329" s="890">
        <v>126352380</v>
      </c>
      <c r="DO1329" s="928"/>
      <c r="DP1329" s="928"/>
      <c r="DQ1329" s="928"/>
      <c r="DR1329" s="928"/>
    </row>
    <row r="1330" spans="1:122" ht="60.75" customHeight="1" thickTop="1" thickBot="1">
      <c r="A1330" s="214" t="s">
        <v>6132</v>
      </c>
      <c r="B1330" s="214" t="s">
        <v>4316</v>
      </c>
      <c r="C1330" s="214" t="s">
        <v>543</v>
      </c>
      <c r="D1330" s="374">
        <v>1</v>
      </c>
      <c r="E1330" s="517">
        <v>41059</v>
      </c>
      <c r="F1330" s="517">
        <v>41047</v>
      </c>
      <c r="G1330" s="517">
        <v>41075</v>
      </c>
      <c r="H1330" s="517">
        <v>41086</v>
      </c>
      <c r="I1330" s="517">
        <v>41086</v>
      </c>
      <c r="J1330" s="382">
        <v>22</v>
      </c>
      <c r="K1330" s="551">
        <v>41755</v>
      </c>
      <c r="L1330" s="561">
        <v>41073</v>
      </c>
      <c r="M1330" s="286"/>
      <c r="N1330" s="214" t="s">
        <v>6135</v>
      </c>
      <c r="O1330" s="1166">
        <v>804009247</v>
      </c>
      <c r="P1330" s="530" t="s">
        <v>1097</v>
      </c>
      <c r="Q1330" s="530" t="s">
        <v>1097</v>
      </c>
      <c r="R1330" s="530" t="s">
        <v>1097</v>
      </c>
      <c r="S1330" s="530" t="s">
        <v>1097</v>
      </c>
      <c r="T1330" s="530" t="s">
        <v>1097</v>
      </c>
      <c r="U1330" s="530" t="s">
        <v>1097</v>
      </c>
      <c r="V1330" s="530" t="s">
        <v>1097</v>
      </c>
      <c r="W1330" s="530" t="s">
        <v>1097</v>
      </c>
      <c r="X1330" s="530" t="s">
        <v>1097</v>
      </c>
      <c r="Y1330" s="530" t="s">
        <v>1097</v>
      </c>
      <c r="Z1330" s="530" t="s">
        <v>1097</v>
      </c>
      <c r="AA1330" s="530" t="s">
        <v>1097</v>
      </c>
      <c r="AB1330" s="214" t="s">
        <v>6136</v>
      </c>
      <c r="AC1330" s="214"/>
      <c r="AD1330" s="214" t="s">
        <v>229</v>
      </c>
      <c r="AE1330" s="214" t="s">
        <v>508</v>
      </c>
      <c r="AF1330" s="214" t="s">
        <v>334</v>
      </c>
      <c r="AG1330" s="626"/>
      <c r="AH1330" s="636">
        <v>639292160</v>
      </c>
      <c r="AI1330" s="634">
        <v>128000000</v>
      </c>
      <c r="AJ1330" s="634">
        <v>767292160</v>
      </c>
      <c r="AK1330" s="214" t="s">
        <v>6463</v>
      </c>
      <c r="AL1330" s="214" t="s">
        <v>156</v>
      </c>
      <c r="AM1330" s="86">
        <v>639292160</v>
      </c>
      <c r="AN1330" s="86" t="s">
        <v>1453</v>
      </c>
      <c r="AO1330" s="86" t="s">
        <v>2852</v>
      </c>
      <c r="AP1330" s="83">
        <v>68001</v>
      </c>
      <c r="AQ1330" s="84">
        <v>383575296</v>
      </c>
      <c r="AR1330" s="553">
        <v>41086</v>
      </c>
      <c r="AS1330" s="554">
        <v>206</v>
      </c>
      <c r="AT1330" s="488">
        <v>255716864</v>
      </c>
      <c r="AU1330" s="553">
        <v>41557</v>
      </c>
      <c r="AV1330" s="554">
        <v>623</v>
      </c>
      <c r="AW1330" s="84"/>
      <c r="AX1330" s="553"/>
      <c r="AY1330" s="554"/>
      <c r="AZ1330" s="84"/>
      <c r="BA1330" s="553"/>
      <c r="BB1330" s="554"/>
      <c r="BC1330" s="84"/>
      <c r="BD1330" s="553"/>
      <c r="BE1330" s="554"/>
      <c r="BF1330" s="84"/>
      <c r="BG1330" s="553"/>
      <c r="BH1330" s="554"/>
      <c r="BI1330" s="84"/>
      <c r="BJ1330" s="553"/>
      <c r="BK1330" s="554"/>
      <c r="BL1330" s="84"/>
      <c r="BM1330" s="553"/>
      <c r="BN1330" s="554"/>
      <c r="BO1330" s="84"/>
      <c r="BP1330" s="553"/>
      <c r="BQ1330" s="554"/>
      <c r="BR1330" s="84"/>
      <c r="BS1330" s="553"/>
      <c r="BT1330" s="554"/>
      <c r="BU1330" s="84"/>
      <c r="BV1330" s="553"/>
      <c r="BW1330" s="554"/>
      <c r="BX1330" s="84"/>
      <c r="BY1330" s="553"/>
      <c r="BZ1330" s="554"/>
      <c r="CA1330" s="84"/>
      <c r="CB1330" s="553"/>
      <c r="CC1330" s="554"/>
      <c r="CD1330" s="84"/>
      <c r="CE1330" s="553"/>
      <c r="CF1330" s="554"/>
      <c r="CG1330" s="84"/>
      <c r="CH1330" s="553"/>
      <c r="CI1330" s="554"/>
      <c r="CJ1330" s="554"/>
      <c r="CK1330" s="554"/>
      <c r="CL1330" s="554"/>
      <c r="CM1330" s="554"/>
      <c r="CN1330" s="554"/>
      <c r="CO1330" s="554"/>
      <c r="CP1330" s="554"/>
      <c r="CQ1330" s="554"/>
      <c r="CR1330" s="554"/>
      <c r="CS1330" s="554"/>
      <c r="CT1330" s="554"/>
      <c r="CU1330" s="554"/>
      <c r="CV1330" s="554"/>
      <c r="CW1330" s="554"/>
      <c r="CX1330" s="554"/>
      <c r="CY1330" s="554">
        <v>639292160</v>
      </c>
      <c r="CZ1330" s="84">
        <v>0</v>
      </c>
      <c r="DA1330" s="84"/>
      <c r="DB1330" s="856" t="s">
        <v>20280</v>
      </c>
      <c r="DC1330" s="565">
        <v>2</v>
      </c>
      <c r="DD1330" s="928"/>
      <c r="DE1330" s="102" t="s">
        <v>19355</v>
      </c>
      <c r="DF1330" s="928"/>
      <c r="DG1330" s="555"/>
      <c r="DH1330" s="214" t="s">
        <v>6132</v>
      </c>
      <c r="DI1330" s="557">
        <v>41073</v>
      </c>
      <c r="DJ1330" s="111">
        <v>41058</v>
      </c>
      <c r="DK1330" s="558">
        <v>11</v>
      </c>
      <c r="DL1330" s="558" t="s">
        <v>15785</v>
      </c>
      <c r="DM1330" s="619" t="s">
        <v>20758</v>
      </c>
      <c r="DN1330" s="890">
        <v>639292160</v>
      </c>
      <c r="DO1330" s="928"/>
      <c r="DP1330" s="928"/>
      <c r="DQ1330" s="928"/>
      <c r="DR1330" s="928"/>
    </row>
    <row r="1331" spans="1:122" ht="60.75" customHeight="1" thickTop="1" thickBot="1">
      <c r="A1331" s="214" t="s">
        <v>6133</v>
      </c>
      <c r="B1331" s="214" t="s">
        <v>4316</v>
      </c>
      <c r="C1331" s="214" t="s">
        <v>543</v>
      </c>
      <c r="D1331" s="374">
        <v>1</v>
      </c>
      <c r="E1331" s="517">
        <v>41066</v>
      </c>
      <c r="F1331" s="517">
        <v>41047</v>
      </c>
      <c r="G1331" s="517">
        <v>41079</v>
      </c>
      <c r="H1331" s="517">
        <v>41085</v>
      </c>
      <c r="I1331" s="517">
        <v>41085</v>
      </c>
      <c r="J1331" s="382">
        <v>16</v>
      </c>
      <c r="K1331" s="551">
        <v>41572</v>
      </c>
      <c r="L1331" s="561">
        <v>41079</v>
      </c>
      <c r="M1331" s="286"/>
      <c r="N1331" s="214" t="s">
        <v>109</v>
      </c>
      <c r="O1331" s="1166">
        <v>830009610</v>
      </c>
      <c r="P1331" s="530"/>
      <c r="Q1331" s="530"/>
      <c r="R1331" s="530"/>
      <c r="S1331" s="530"/>
      <c r="T1331" s="530"/>
      <c r="U1331" s="530"/>
      <c r="V1331" s="530"/>
      <c r="W1331" s="530"/>
      <c r="X1331" s="530"/>
      <c r="Y1331" s="530"/>
      <c r="Z1331" s="530"/>
      <c r="AA1331" s="530"/>
      <c r="AB1331" s="214" t="s">
        <v>6137</v>
      </c>
      <c r="AC1331" s="214"/>
      <c r="AD1331" s="214" t="s">
        <v>229</v>
      </c>
      <c r="AE1331" s="214" t="s">
        <v>872</v>
      </c>
      <c r="AF1331" s="214" t="s">
        <v>334</v>
      </c>
      <c r="AG1331" s="626"/>
      <c r="AH1331" s="636">
        <v>530000000</v>
      </c>
      <c r="AI1331" s="634">
        <v>132500000</v>
      </c>
      <c r="AJ1331" s="634">
        <v>662500000</v>
      </c>
      <c r="AK1331" s="214" t="s">
        <v>6463</v>
      </c>
      <c r="AL1331" s="214" t="s">
        <v>156</v>
      </c>
      <c r="AM1331" s="86">
        <v>530000000</v>
      </c>
      <c r="AN1331" s="86" t="s">
        <v>14315</v>
      </c>
      <c r="AO1331" s="86" t="s">
        <v>14315</v>
      </c>
      <c r="AP1331" s="97" t="s">
        <v>1525</v>
      </c>
      <c r="AQ1331" s="84">
        <v>318000000</v>
      </c>
      <c r="AR1331" s="553">
        <v>41085</v>
      </c>
      <c r="AS1331" s="554">
        <v>207</v>
      </c>
      <c r="AT1331" s="488">
        <v>212000000</v>
      </c>
      <c r="AU1331" s="553">
        <v>41442</v>
      </c>
      <c r="AV1331" s="554">
        <v>508</v>
      </c>
      <c r="AW1331" s="84"/>
      <c r="AX1331" s="553"/>
      <c r="AY1331" s="554"/>
      <c r="AZ1331" s="84"/>
      <c r="BA1331" s="553"/>
      <c r="BB1331" s="554"/>
      <c r="BC1331" s="84"/>
      <c r="BD1331" s="553"/>
      <c r="BE1331" s="554"/>
      <c r="BF1331" s="84"/>
      <c r="BG1331" s="553"/>
      <c r="BH1331" s="554"/>
      <c r="BI1331" s="84"/>
      <c r="BJ1331" s="553"/>
      <c r="BK1331" s="554"/>
      <c r="BL1331" s="84"/>
      <c r="BM1331" s="553"/>
      <c r="BN1331" s="554"/>
      <c r="BO1331" s="84"/>
      <c r="BP1331" s="553"/>
      <c r="BQ1331" s="554"/>
      <c r="BR1331" s="84"/>
      <c r="BS1331" s="553"/>
      <c r="BT1331" s="554"/>
      <c r="BU1331" s="84"/>
      <c r="BV1331" s="553"/>
      <c r="BW1331" s="554"/>
      <c r="BX1331" s="84"/>
      <c r="BY1331" s="553"/>
      <c r="BZ1331" s="554"/>
      <c r="CA1331" s="84"/>
      <c r="CB1331" s="553"/>
      <c r="CC1331" s="554"/>
      <c r="CD1331" s="84"/>
      <c r="CE1331" s="553"/>
      <c r="CF1331" s="554"/>
      <c r="CG1331" s="84"/>
      <c r="CH1331" s="553"/>
      <c r="CI1331" s="554"/>
      <c r="CJ1331" s="554"/>
      <c r="CK1331" s="554"/>
      <c r="CL1331" s="554"/>
      <c r="CM1331" s="554"/>
      <c r="CN1331" s="554"/>
      <c r="CO1331" s="554"/>
      <c r="CP1331" s="554"/>
      <c r="CQ1331" s="554"/>
      <c r="CR1331" s="554"/>
      <c r="CS1331" s="554"/>
      <c r="CT1331" s="554"/>
      <c r="CU1331" s="554"/>
      <c r="CV1331" s="554"/>
      <c r="CW1331" s="554"/>
      <c r="CX1331" s="554"/>
      <c r="CY1331" s="554">
        <v>530000000</v>
      </c>
      <c r="CZ1331" s="84">
        <v>0</v>
      </c>
      <c r="DA1331" s="84"/>
      <c r="DB1331" s="856" t="s">
        <v>20809</v>
      </c>
      <c r="DC1331" s="565">
        <v>2</v>
      </c>
      <c r="DD1331" s="928"/>
      <c r="DE1331" s="102" t="s">
        <v>19355</v>
      </c>
      <c r="DF1331" s="928"/>
      <c r="DG1331" s="555"/>
      <c r="DH1331" s="214" t="s">
        <v>6133</v>
      </c>
      <c r="DI1331" s="557">
        <v>41079</v>
      </c>
      <c r="DJ1331" s="111">
        <v>41058</v>
      </c>
      <c r="DK1331" s="558">
        <v>11</v>
      </c>
      <c r="DL1331" s="558"/>
      <c r="DM1331" s="619" t="s">
        <v>20758</v>
      </c>
      <c r="DN1331" s="890">
        <v>530000000</v>
      </c>
      <c r="DO1331" s="928"/>
      <c r="DP1331" s="928"/>
      <c r="DQ1331" s="928"/>
      <c r="DR1331" s="928"/>
    </row>
    <row r="1332" spans="1:122" ht="71" customHeight="1" thickTop="1" thickBot="1">
      <c r="A1332" s="214" t="s">
        <v>6134</v>
      </c>
      <c r="B1332" s="214" t="s">
        <v>4316</v>
      </c>
      <c r="C1332" s="214" t="s">
        <v>543</v>
      </c>
      <c r="D1332" s="374">
        <v>1</v>
      </c>
      <c r="E1332" s="517">
        <v>41079</v>
      </c>
      <c r="F1332" s="517">
        <v>41047</v>
      </c>
      <c r="G1332" s="517">
        <v>41094</v>
      </c>
      <c r="H1332" s="517">
        <v>41103</v>
      </c>
      <c r="I1332" s="517">
        <v>41103</v>
      </c>
      <c r="J1332" s="382">
        <v>22</v>
      </c>
      <c r="K1332" s="551">
        <v>41772</v>
      </c>
      <c r="L1332" s="561">
        <v>41094</v>
      </c>
      <c r="M1332" s="286"/>
      <c r="N1332" s="214" t="s">
        <v>186</v>
      </c>
      <c r="O1332" s="1166">
        <v>805019399</v>
      </c>
      <c r="P1332" s="530" t="s">
        <v>1097</v>
      </c>
      <c r="Q1332" s="530" t="s">
        <v>1097</v>
      </c>
      <c r="R1332" s="530" t="s">
        <v>1097</v>
      </c>
      <c r="S1332" s="530" t="s">
        <v>1097</v>
      </c>
      <c r="T1332" s="530" t="s">
        <v>1097</v>
      </c>
      <c r="U1332" s="530" t="s">
        <v>1097</v>
      </c>
      <c r="V1332" s="530" t="s">
        <v>1097</v>
      </c>
      <c r="W1332" s="530" t="s">
        <v>1097</v>
      </c>
      <c r="X1332" s="530" t="s">
        <v>1097</v>
      </c>
      <c r="Y1332" s="530" t="s">
        <v>1097</v>
      </c>
      <c r="Z1332" s="530" t="s">
        <v>1097</v>
      </c>
      <c r="AA1332" s="530" t="s">
        <v>1097</v>
      </c>
      <c r="AB1332" s="214" t="s">
        <v>6138</v>
      </c>
      <c r="AC1332" s="214"/>
      <c r="AD1332" s="214" t="s">
        <v>229</v>
      </c>
      <c r="AE1332" s="214" t="s">
        <v>872</v>
      </c>
      <c r="AF1332" s="214" t="s">
        <v>334</v>
      </c>
      <c r="AG1332" s="626"/>
      <c r="AH1332" s="636">
        <v>359461001</v>
      </c>
      <c r="AI1332" s="634">
        <v>129691820</v>
      </c>
      <c r="AJ1332" s="634">
        <v>489152821</v>
      </c>
      <c r="AK1332" s="214" t="s">
        <v>6630</v>
      </c>
      <c r="AL1332" s="214" t="s">
        <v>156</v>
      </c>
      <c r="AM1332" s="86">
        <v>359461001</v>
      </c>
      <c r="AN1332" s="86" t="s">
        <v>1452</v>
      </c>
      <c r="AO1332" s="86" t="s">
        <v>11428</v>
      </c>
      <c r="AP1332" s="83"/>
      <c r="AQ1332" s="84">
        <v>215676601</v>
      </c>
      <c r="AR1332" s="553">
        <v>41103</v>
      </c>
      <c r="AS1332" s="554">
        <v>217</v>
      </c>
      <c r="AT1332" s="488">
        <v>143784400</v>
      </c>
      <c r="AU1332" s="553">
        <v>41453</v>
      </c>
      <c r="AV1332" s="554">
        <v>533</v>
      </c>
      <c r="AW1332" s="84"/>
      <c r="AX1332" s="553"/>
      <c r="AY1332" s="554"/>
      <c r="AZ1332" s="84"/>
      <c r="BA1332" s="553"/>
      <c r="BB1332" s="554"/>
      <c r="BC1332" s="84"/>
      <c r="BD1332" s="553"/>
      <c r="BE1332" s="554"/>
      <c r="BF1332" s="84"/>
      <c r="BG1332" s="553"/>
      <c r="BH1332" s="554"/>
      <c r="BI1332" s="84"/>
      <c r="BJ1332" s="553"/>
      <c r="BK1332" s="554"/>
      <c r="BL1332" s="84"/>
      <c r="BM1332" s="553"/>
      <c r="BN1332" s="554"/>
      <c r="BO1332" s="84"/>
      <c r="BP1332" s="553"/>
      <c r="BQ1332" s="554"/>
      <c r="BR1332" s="84"/>
      <c r="BS1332" s="553"/>
      <c r="BT1332" s="554"/>
      <c r="BU1332" s="84"/>
      <c r="BV1332" s="553"/>
      <c r="BW1332" s="554"/>
      <c r="BX1332" s="84"/>
      <c r="BY1332" s="553"/>
      <c r="BZ1332" s="554"/>
      <c r="CA1332" s="84"/>
      <c r="CB1332" s="553"/>
      <c r="CC1332" s="554"/>
      <c r="CD1332" s="84"/>
      <c r="CE1332" s="553"/>
      <c r="CF1332" s="554"/>
      <c r="CG1332" s="84"/>
      <c r="CH1332" s="553"/>
      <c r="CI1332" s="554"/>
      <c r="CJ1332" s="554"/>
      <c r="CK1332" s="554"/>
      <c r="CL1332" s="554"/>
      <c r="CM1332" s="554"/>
      <c r="CN1332" s="554"/>
      <c r="CO1332" s="554"/>
      <c r="CP1332" s="554"/>
      <c r="CQ1332" s="554"/>
      <c r="CR1332" s="554"/>
      <c r="CS1332" s="554"/>
      <c r="CT1332" s="554"/>
      <c r="CU1332" s="554"/>
      <c r="CV1332" s="554"/>
      <c r="CW1332" s="554"/>
      <c r="CX1332" s="554"/>
      <c r="CY1332" s="554">
        <v>359461001</v>
      </c>
      <c r="CZ1332" s="84">
        <v>0</v>
      </c>
      <c r="DA1332" s="84"/>
      <c r="DB1332" s="856" t="s">
        <v>20280</v>
      </c>
      <c r="DC1332" s="565">
        <v>2</v>
      </c>
      <c r="DD1332" s="928"/>
      <c r="DE1332" s="102" t="s">
        <v>19355</v>
      </c>
      <c r="DF1332" s="928"/>
      <c r="DG1332" s="555"/>
      <c r="DH1332" s="214" t="s">
        <v>6134</v>
      </c>
      <c r="DI1332" s="557">
        <v>41094</v>
      </c>
      <c r="DJ1332" s="111">
        <v>41059</v>
      </c>
      <c r="DK1332" s="558">
        <v>12</v>
      </c>
      <c r="DL1332" s="558" t="s">
        <v>15785</v>
      </c>
      <c r="DM1332" s="619" t="s">
        <v>20758</v>
      </c>
      <c r="DN1332" s="890">
        <v>359461001</v>
      </c>
      <c r="DO1332" s="928"/>
      <c r="DP1332" s="928"/>
      <c r="DQ1332" s="928"/>
      <c r="DR1332" s="928"/>
    </row>
    <row r="1333" spans="1:122" ht="71" customHeight="1" thickTop="1" thickBot="1">
      <c r="A1333" s="214" t="s">
        <v>6143</v>
      </c>
      <c r="B1333" s="214" t="s">
        <v>4738</v>
      </c>
      <c r="C1333" s="214" t="s">
        <v>541</v>
      </c>
      <c r="D1333" s="374">
        <v>0</v>
      </c>
      <c r="E1333" s="517">
        <v>41057</v>
      </c>
      <c r="F1333" s="517">
        <v>41047</v>
      </c>
      <c r="G1333" s="517">
        <v>41120</v>
      </c>
      <c r="H1333" s="517">
        <v>41130</v>
      </c>
      <c r="I1333" s="517">
        <v>41120</v>
      </c>
      <c r="J1333" s="382">
        <v>2</v>
      </c>
      <c r="K1333" s="551">
        <v>41182</v>
      </c>
      <c r="L1333" s="517">
        <v>41057</v>
      </c>
      <c r="M1333" s="286"/>
      <c r="N1333" s="214" t="s">
        <v>15234</v>
      </c>
      <c r="O1333" s="1166">
        <v>890201213</v>
      </c>
      <c r="P1333" s="530"/>
      <c r="Q1333" s="530"/>
      <c r="R1333" s="530"/>
      <c r="S1333" s="530"/>
      <c r="T1333" s="530"/>
      <c r="U1333" s="530"/>
      <c r="V1333" s="530"/>
      <c r="W1333" s="530"/>
      <c r="X1333" s="530"/>
      <c r="Y1333" s="530"/>
      <c r="Z1333" s="530"/>
      <c r="AA1333" s="530"/>
      <c r="AB1333" s="214" t="s">
        <v>6144</v>
      </c>
      <c r="AC1333" s="214" t="s">
        <v>220</v>
      </c>
      <c r="AD1333" s="214" t="s">
        <v>226</v>
      </c>
      <c r="AE1333" s="214" t="s">
        <v>189</v>
      </c>
      <c r="AF1333" s="214" t="s">
        <v>7714</v>
      </c>
      <c r="AG1333" s="626"/>
      <c r="AH1333" s="636">
        <v>15000000</v>
      </c>
      <c r="AI1333" s="634">
        <v>9726800</v>
      </c>
      <c r="AJ1333" s="634">
        <v>24726800</v>
      </c>
      <c r="AK1333" s="214" t="s">
        <v>6483</v>
      </c>
      <c r="AL1333" s="214" t="s">
        <v>156</v>
      </c>
      <c r="AM1333" s="86">
        <v>15000000</v>
      </c>
      <c r="AN1333" s="86" t="s">
        <v>1453</v>
      </c>
      <c r="AO1333" s="86" t="s">
        <v>2852</v>
      </c>
      <c r="AP1333" s="83">
        <v>68001</v>
      </c>
      <c r="AQ1333" s="84">
        <v>15000000</v>
      </c>
      <c r="AR1333" s="553">
        <v>41130</v>
      </c>
      <c r="AS1333" s="554">
        <v>232</v>
      </c>
      <c r="AT1333" s="488"/>
      <c r="AU1333" s="553"/>
      <c r="AV1333" s="554"/>
      <c r="AW1333" s="84"/>
      <c r="AX1333" s="553"/>
      <c r="AY1333" s="554"/>
      <c r="AZ1333" s="84"/>
      <c r="BA1333" s="553"/>
      <c r="BB1333" s="554"/>
      <c r="BC1333" s="84"/>
      <c r="BD1333" s="553"/>
      <c r="BE1333" s="554"/>
      <c r="BF1333" s="84"/>
      <c r="BG1333" s="553"/>
      <c r="BH1333" s="554"/>
      <c r="BI1333" s="84"/>
      <c r="BJ1333" s="553"/>
      <c r="BK1333" s="554"/>
      <c r="BL1333" s="84"/>
      <c r="BM1333" s="553"/>
      <c r="BN1333" s="554"/>
      <c r="BO1333" s="84"/>
      <c r="BP1333" s="553"/>
      <c r="BQ1333" s="554"/>
      <c r="BR1333" s="84"/>
      <c r="BS1333" s="553"/>
      <c r="BT1333" s="554"/>
      <c r="BU1333" s="84"/>
      <c r="BV1333" s="553"/>
      <c r="BW1333" s="554"/>
      <c r="BX1333" s="84"/>
      <c r="BY1333" s="553"/>
      <c r="BZ1333" s="554"/>
      <c r="CA1333" s="84"/>
      <c r="CB1333" s="553"/>
      <c r="CC1333" s="554"/>
      <c r="CD1333" s="84"/>
      <c r="CE1333" s="553"/>
      <c r="CF1333" s="554"/>
      <c r="CG1333" s="84"/>
      <c r="CH1333" s="553"/>
      <c r="CI1333" s="554"/>
      <c r="CJ1333" s="554"/>
      <c r="CK1333" s="554"/>
      <c r="CL1333" s="554"/>
      <c r="CM1333" s="554"/>
      <c r="CN1333" s="554"/>
      <c r="CO1333" s="554"/>
      <c r="CP1333" s="554"/>
      <c r="CQ1333" s="554"/>
      <c r="CR1333" s="554"/>
      <c r="CS1333" s="554"/>
      <c r="CT1333" s="554"/>
      <c r="CU1333" s="554"/>
      <c r="CV1333" s="554"/>
      <c r="CW1333" s="554"/>
      <c r="CX1333" s="554"/>
      <c r="CY1333" s="554">
        <v>15000000</v>
      </c>
      <c r="CZ1333" s="84">
        <v>0</v>
      </c>
      <c r="DA1333" s="84"/>
      <c r="DB1333" s="856" t="s">
        <v>20809</v>
      </c>
      <c r="DC1333" s="565">
        <v>1</v>
      </c>
      <c r="DD1333" s="928"/>
      <c r="DE1333" s="102" t="s">
        <v>19355</v>
      </c>
      <c r="DF1333" s="928"/>
      <c r="DG1333" s="555"/>
      <c r="DH1333" s="214" t="s">
        <v>6143</v>
      </c>
      <c r="DI1333" s="557"/>
      <c r="DJ1333" s="111">
        <v>41053</v>
      </c>
      <c r="DK1333" s="558">
        <v>6</v>
      </c>
      <c r="DL1333" s="558"/>
      <c r="DM1333" s="619" t="s">
        <v>20612</v>
      </c>
      <c r="DN1333" s="890">
        <v>15000000</v>
      </c>
      <c r="DO1333" s="928"/>
      <c r="DP1333" s="928"/>
      <c r="DQ1333" s="928"/>
      <c r="DR1333" s="928"/>
    </row>
    <row r="1334" spans="1:122" ht="60.75" customHeight="1" thickTop="1" thickBot="1">
      <c r="A1334" s="214" t="s">
        <v>6145</v>
      </c>
      <c r="B1334" s="214" t="s">
        <v>4316</v>
      </c>
      <c r="C1334" s="214" t="s">
        <v>543</v>
      </c>
      <c r="D1334" s="374">
        <v>1</v>
      </c>
      <c r="E1334" s="517">
        <v>41066</v>
      </c>
      <c r="F1334" s="517">
        <v>41047</v>
      </c>
      <c r="G1334" s="517">
        <v>41075</v>
      </c>
      <c r="H1334" s="517">
        <v>41086</v>
      </c>
      <c r="I1334" s="517">
        <v>41086</v>
      </c>
      <c r="J1334" s="382">
        <v>16</v>
      </c>
      <c r="K1334" s="551">
        <v>41573</v>
      </c>
      <c r="L1334" s="561">
        <v>41073</v>
      </c>
      <c r="M1334" s="286"/>
      <c r="N1334" s="214" t="s">
        <v>688</v>
      </c>
      <c r="O1334" s="1166">
        <v>800054293</v>
      </c>
      <c r="P1334" s="530"/>
      <c r="Q1334" s="530"/>
      <c r="R1334" s="530"/>
      <c r="S1334" s="530"/>
      <c r="T1334" s="530"/>
      <c r="U1334" s="530"/>
      <c r="V1334" s="530"/>
      <c r="W1334" s="530"/>
      <c r="X1334" s="530"/>
      <c r="Y1334" s="530"/>
      <c r="Z1334" s="530"/>
      <c r="AA1334" s="530"/>
      <c r="AB1334" s="214" t="s">
        <v>6146</v>
      </c>
      <c r="AC1334" s="214"/>
      <c r="AD1334" s="214" t="s">
        <v>229</v>
      </c>
      <c r="AE1334" s="214" t="s">
        <v>872</v>
      </c>
      <c r="AF1334" s="214" t="s">
        <v>334</v>
      </c>
      <c r="AG1334" s="626"/>
      <c r="AH1334" s="636">
        <v>599336400</v>
      </c>
      <c r="AI1334" s="634">
        <v>149834100</v>
      </c>
      <c r="AJ1334" s="634">
        <v>749170500</v>
      </c>
      <c r="AK1334" s="214" t="s">
        <v>6482</v>
      </c>
      <c r="AL1334" s="214" t="s">
        <v>156</v>
      </c>
      <c r="AM1334" s="86">
        <v>599336400</v>
      </c>
      <c r="AN1334" s="86" t="s">
        <v>14361</v>
      </c>
      <c r="AO1334" s="86" t="s">
        <v>8485</v>
      </c>
      <c r="AP1334" s="83" t="s">
        <v>1509</v>
      </c>
      <c r="AQ1334" s="84">
        <v>359601840</v>
      </c>
      <c r="AR1334" s="553">
        <v>41086</v>
      </c>
      <c r="AS1334" s="554">
        <v>206</v>
      </c>
      <c r="AT1334" s="488">
        <v>239734560</v>
      </c>
      <c r="AU1334" s="553">
        <v>41359</v>
      </c>
      <c r="AV1334" s="554">
        <v>441</v>
      </c>
      <c r="AW1334" s="84"/>
      <c r="AX1334" s="553"/>
      <c r="AY1334" s="554"/>
      <c r="AZ1334" s="84"/>
      <c r="BA1334" s="553"/>
      <c r="BB1334" s="554"/>
      <c r="BC1334" s="84"/>
      <c r="BD1334" s="553"/>
      <c r="BE1334" s="554"/>
      <c r="BF1334" s="84"/>
      <c r="BG1334" s="553"/>
      <c r="BH1334" s="554"/>
      <c r="BI1334" s="84"/>
      <c r="BJ1334" s="553"/>
      <c r="BK1334" s="554"/>
      <c r="BL1334" s="84"/>
      <c r="BM1334" s="553"/>
      <c r="BN1334" s="554"/>
      <c r="BO1334" s="84"/>
      <c r="BP1334" s="553"/>
      <c r="BQ1334" s="554"/>
      <c r="BR1334" s="84"/>
      <c r="BS1334" s="553"/>
      <c r="BT1334" s="554"/>
      <c r="BU1334" s="84"/>
      <c r="BV1334" s="553"/>
      <c r="BW1334" s="554"/>
      <c r="BX1334" s="84"/>
      <c r="BY1334" s="553"/>
      <c r="BZ1334" s="554"/>
      <c r="CA1334" s="84"/>
      <c r="CB1334" s="553"/>
      <c r="CC1334" s="554"/>
      <c r="CD1334" s="84"/>
      <c r="CE1334" s="553"/>
      <c r="CF1334" s="554"/>
      <c r="CG1334" s="84"/>
      <c r="CH1334" s="553"/>
      <c r="CI1334" s="554"/>
      <c r="CJ1334" s="554"/>
      <c r="CK1334" s="554"/>
      <c r="CL1334" s="554"/>
      <c r="CM1334" s="554"/>
      <c r="CN1334" s="554"/>
      <c r="CO1334" s="554"/>
      <c r="CP1334" s="554"/>
      <c r="CQ1334" s="554"/>
      <c r="CR1334" s="554"/>
      <c r="CS1334" s="554"/>
      <c r="CT1334" s="554"/>
      <c r="CU1334" s="554"/>
      <c r="CV1334" s="554"/>
      <c r="CW1334" s="554"/>
      <c r="CX1334" s="554"/>
      <c r="CY1334" s="554">
        <v>599336400</v>
      </c>
      <c r="CZ1334" s="84">
        <v>0</v>
      </c>
      <c r="DA1334" s="84"/>
      <c r="DB1334" s="856" t="s">
        <v>20809</v>
      </c>
      <c r="DC1334" s="565">
        <v>2</v>
      </c>
      <c r="DD1334" s="928"/>
      <c r="DE1334" s="102" t="s">
        <v>19355</v>
      </c>
      <c r="DF1334" s="928"/>
      <c r="DG1334" s="555"/>
      <c r="DH1334" s="214" t="s">
        <v>6145</v>
      </c>
      <c r="DI1334" s="557">
        <v>41073</v>
      </c>
      <c r="DJ1334" s="111">
        <v>41059</v>
      </c>
      <c r="DK1334" s="558">
        <v>12</v>
      </c>
      <c r="DL1334" s="97" t="s">
        <v>15785</v>
      </c>
      <c r="DM1334" s="619" t="s">
        <v>20758</v>
      </c>
      <c r="DN1334" s="890">
        <v>599336400</v>
      </c>
      <c r="DO1334" s="928"/>
      <c r="DP1334" s="928"/>
      <c r="DQ1334" s="928"/>
      <c r="DR1334" s="928"/>
    </row>
    <row r="1335" spans="1:122" ht="71" customHeight="1" thickTop="1" thickBot="1">
      <c r="A1335" s="214" t="s">
        <v>6147</v>
      </c>
      <c r="B1335" s="214" t="s">
        <v>4724</v>
      </c>
      <c r="C1335" s="214" t="s">
        <v>543</v>
      </c>
      <c r="D1335" s="374">
        <v>1</v>
      </c>
      <c r="E1335" s="517">
        <v>41065</v>
      </c>
      <c r="F1335" s="517">
        <v>41047</v>
      </c>
      <c r="G1335" s="517">
        <v>41082</v>
      </c>
      <c r="H1335" s="517">
        <v>41093</v>
      </c>
      <c r="I1335" s="517">
        <v>41073</v>
      </c>
      <c r="J1335" s="382">
        <v>36</v>
      </c>
      <c r="K1335" s="551">
        <v>42168</v>
      </c>
      <c r="L1335" s="561">
        <v>41073</v>
      </c>
      <c r="M1335" s="286"/>
      <c r="N1335" s="214" t="s">
        <v>12584</v>
      </c>
      <c r="O1335" s="1166">
        <v>890101681</v>
      </c>
      <c r="P1335" s="530" t="s">
        <v>1097</v>
      </c>
      <c r="Q1335" s="530" t="s">
        <v>1097</v>
      </c>
      <c r="R1335" s="530" t="s">
        <v>1097</v>
      </c>
      <c r="S1335" s="530" t="s">
        <v>1097</v>
      </c>
      <c r="T1335" s="530" t="s">
        <v>1097</v>
      </c>
      <c r="U1335" s="530" t="s">
        <v>1097</v>
      </c>
      <c r="V1335" s="530" t="s">
        <v>1097</v>
      </c>
      <c r="W1335" s="530" t="s">
        <v>1097</v>
      </c>
      <c r="X1335" s="530" t="s">
        <v>1097</v>
      </c>
      <c r="Y1335" s="530" t="s">
        <v>1097</v>
      </c>
      <c r="Z1335" s="530" t="s">
        <v>1097</v>
      </c>
      <c r="AA1335" s="530" t="s">
        <v>1097</v>
      </c>
      <c r="AB1335" s="214" t="s">
        <v>6148</v>
      </c>
      <c r="AC1335" s="214"/>
      <c r="AD1335" s="214" t="s">
        <v>6149</v>
      </c>
      <c r="AE1335" s="214" t="s">
        <v>3015</v>
      </c>
      <c r="AF1335" s="214">
        <v>336</v>
      </c>
      <c r="AG1335" s="626"/>
      <c r="AH1335" s="636">
        <v>20000000</v>
      </c>
      <c r="AI1335" s="634">
        <v>10000000</v>
      </c>
      <c r="AJ1335" s="634">
        <v>30000000</v>
      </c>
      <c r="AK1335" s="214" t="s">
        <v>6223</v>
      </c>
      <c r="AL1335" s="214" t="s">
        <v>156</v>
      </c>
      <c r="AM1335" s="86">
        <v>20000000</v>
      </c>
      <c r="AN1335" s="86" t="s">
        <v>1470</v>
      </c>
      <c r="AO1335" s="86" t="s">
        <v>8498</v>
      </c>
      <c r="AP1335" s="83" t="s">
        <v>1536</v>
      </c>
      <c r="AQ1335" s="84">
        <v>20000000</v>
      </c>
      <c r="AR1335" s="553">
        <v>41093</v>
      </c>
      <c r="AS1335" s="554">
        <v>212</v>
      </c>
      <c r="AT1335" s="488"/>
      <c r="AU1335" s="553"/>
      <c r="AV1335" s="554"/>
      <c r="AW1335" s="84"/>
      <c r="AX1335" s="553"/>
      <c r="AY1335" s="554"/>
      <c r="AZ1335" s="84"/>
      <c r="BA1335" s="553"/>
      <c r="BB1335" s="554"/>
      <c r="BC1335" s="84"/>
      <c r="BD1335" s="553"/>
      <c r="BE1335" s="554"/>
      <c r="BF1335" s="84"/>
      <c r="BG1335" s="553"/>
      <c r="BH1335" s="554"/>
      <c r="BI1335" s="84"/>
      <c r="BJ1335" s="553"/>
      <c r="BK1335" s="554"/>
      <c r="BL1335" s="84"/>
      <c r="BM1335" s="553"/>
      <c r="BN1335" s="554"/>
      <c r="BO1335" s="84"/>
      <c r="BP1335" s="553"/>
      <c r="BQ1335" s="554"/>
      <c r="BR1335" s="84"/>
      <c r="BS1335" s="553"/>
      <c r="BT1335" s="554"/>
      <c r="BU1335" s="84"/>
      <c r="BV1335" s="553"/>
      <c r="BW1335" s="554"/>
      <c r="BX1335" s="84"/>
      <c r="BY1335" s="553"/>
      <c r="BZ1335" s="554"/>
      <c r="CA1335" s="84"/>
      <c r="CB1335" s="553"/>
      <c r="CC1335" s="554"/>
      <c r="CD1335" s="84"/>
      <c r="CE1335" s="553"/>
      <c r="CF1335" s="554"/>
      <c r="CG1335" s="84"/>
      <c r="CH1335" s="553"/>
      <c r="CI1335" s="554"/>
      <c r="CJ1335" s="554"/>
      <c r="CK1335" s="554"/>
      <c r="CL1335" s="554"/>
      <c r="CM1335" s="554"/>
      <c r="CN1335" s="554"/>
      <c r="CO1335" s="554"/>
      <c r="CP1335" s="554"/>
      <c r="CQ1335" s="554"/>
      <c r="CR1335" s="554"/>
      <c r="CS1335" s="554"/>
      <c r="CT1335" s="554"/>
      <c r="CU1335" s="554"/>
      <c r="CV1335" s="554"/>
      <c r="CW1335" s="554"/>
      <c r="CX1335" s="554"/>
      <c r="CY1335" s="554">
        <v>20000000</v>
      </c>
      <c r="CZ1335" s="84">
        <v>0</v>
      </c>
      <c r="DA1335" s="84"/>
      <c r="DB1335" s="856" t="s">
        <v>20280</v>
      </c>
      <c r="DC1335" s="565">
        <v>1</v>
      </c>
      <c r="DD1335" s="928"/>
      <c r="DE1335" s="102" t="s">
        <v>19355</v>
      </c>
      <c r="DF1335" s="928"/>
      <c r="DG1335" s="555"/>
      <c r="DH1335" s="214" t="s">
        <v>6147</v>
      </c>
      <c r="DI1335" s="557">
        <v>41073</v>
      </c>
      <c r="DJ1335" s="111">
        <v>41060</v>
      </c>
      <c r="DK1335" s="558">
        <v>13</v>
      </c>
      <c r="DL1335" s="558" t="s">
        <v>15785</v>
      </c>
      <c r="DM1335" s="619" t="s">
        <v>20646</v>
      </c>
      <c r="DN1335" s="890">
        <v>20000000</v>
      </c>
      <c r="DO1335" s="928"/>
      <c r="DP1335" s="928"/>
      <c r="DQ1335" s="928"/>
      <c r="DR1335" s="928"/>
    </row>
    <row r="1336" spans="1:122" ht="71" customHeight="1" thickTop="1" thickBot="1">
      <c r="A1336" s="214" t="s">
        <v>6150</v>
      </c>
      <c r="B1336" s="214" t="s">
        <v>568</v>
      </c>
      <c r="C1336" s="214" t="s">
        <v>86</v>
      </c>
      <c r="D1336" s="374">
        <v>0</v>
      </c>
      <c r="E1336" s="517">
        <v>41103</v>
      </c>
      <c r="F1336" s="517">
        <v>41047</v>
      </c>
      <c r="G1336" s="517">
        <v>41107</v>
      </c>
      <c r="H1336" s="517">
        <v>41207</v>
      </c>
      <c r="I1336" s="517">
        <v>41207</v>
      </c>
      <c r="J1336" s="382">
        <v>36</v>
      </c>
      <c r="K1336" s="551">
        <v>42302</v>
      </c>
      <c r="L1336" s="552"/>
      <c r="M1336" s="286"/>
      <c r="N1336" s="214" t="s">
        <v>598</v>
      </c>
      <c r="O1336" s="1166">
        <v>890399010</v>
      </c>
      <c r="P1336" s="530" t="s">
        <v>1097</v>
      </c>
      <c r="Q1336" s="530" t="s">
        <v>1097</v>
      </c>
      <c r="R1336" s="530" t="s">
        <v>1097</v>
      </c>
      <c r="S1336" s="530" t="s">
        <v>1097</v>
      </c>
      <c r="T1336" s="530" t="s">
        <v>1097</v>
      </c>
      <c r="U1336" s="530" t="s">
        <v>1097</v>
      </c>
      <c r="V1336" s="530" t="s">
        <v>1097</v>
      </c>
      <c r="W1336" s="530" t="s">
        <v>1097</v>
      </c>
      <c r="X1336" s="530" t="s">
        <v>1097</v>
      </c>
      <c r="Y1336" s="530" t="s">
        <v>1097</v>
      </c>
      <c r="Z1336" s="530" t="s">
        <v>1097</v>
      </c>
      <c r="AA1336" s="530" t="s">
        <v>1097</v>
      </c>
      <c r="AB1336" s="214" t="s">
        <v>6153</v>
      </c>
      <c r="AC1336" s="214"/>
      <c r="AD1336" s="214" t="s">
        <v>229</v>
      </c>
      <c r="AE1336" s="214" t="s">
        <v>323</v>
      </c>
      <c r="AF1336" s="214" t="s">
        <v>12566</v>
      </c>
      <c r="AG1336" s="626"/>
      <c r="AH1336" s="636">
        <v>198550000</v>
      </c>
      <c r="AI1336" s="634">
        <v>190000000</v>
      </c>
      <c r="AJ1336" s="634">
        <v>388550000</v>
      </c>
      <c r="AK1336" s="214" t="s">
        <v>7003</v>
      </c>
      <c r="AL1336" s="214" t="s">
        <v>156</v>
      </c>
      <c r="AM1336" s="86">
        <v>198550000</v>
      </c>
      <c r="AN1336" s="86" t="s">
        <v>1452</v>
      </c>
      <c r="AO1336" s="86" t="s">
        <v>11428</v>
      </c>
      <c r="AP1336" s="83" t="s">
        <v>1543</v>
      </c>
      <c r="AQ1336" s="84">
        <v>79420000</v>
      </c>
      <c r="AR1336" s="553">
        <v>41207</v>
      </c>
      <c r="AS1336" s="554">
        <v>296</v>
      </c>
      <c r="AT1336" s="488"/>
      <c r="AU1336" s="553"/>
      <c r="AV1336" s="554"/>
      <c r="AW1336" s="84"/>
      <c r="AX1336" s="553"/>
      <c r="AY1336" s="554"/>
      <c r="AZ1336" s="84"/>
      <c r="BA1336" s="553"/>
      <c r="BB1336" s="554"/>
      <c r="BC1336" s="84"/>
      <c r="BD1336" s="553"/>
      <c r="BE1336" s="554"/>
      <c r="BF1336" s="84"/>
      <c r="BG1336" s="553"/>
      <c r="BH1336" s="554"/>
      <c r="BI1336" s="84"/>
      <c r="BJ1336" s="553"/>
      <c r="BK1336" s="554"/>
      <c r="BL1336" s="84"/>
      <c r="BM1336" s="553"/>
      <c r="BN1336" s="554"/>
      <c r="BO1336" s="84"/>
      <c r="BP1336" s="553"/>
      <c r="BQ1336" s="554"/>
      <c r="BR1336" s="84"/>
      <c r="BS1336" s="553"/>
      <c r="BT1336" s="554"/>
      <c r="BU1336" s="84"/>
      <c r="BV1336" s="553"/>
      <c r="BW1336" s="554"/>
      <c r="BX1336" s="84"/>
      <c r="BY1336" s="553"/>
      <c r="BZ1336" s="554"/>
      <c r="CA1336" s="84"/>
      <c r="CB1336" s="553"/>
      <c r="CC1336" s="554"/>
      <c r="CD1336" s="84"/>
      <c r="CE1336" s="553"/>
      <c r="CF1336" s="554"/>
      <c r="CG1336" s="84"/>
      <c r="CH1336" s="553"/>
      <c r="CI1336" s="554"/>
      <c r="CJ1336" s="554"/>
      <c r="CK1336" s="554"/>
      <c r="CL1336" s="554"/>
      <c r="CM1336" s="554"/>
      <c r="CN1336" s="554"/>
      <c r="CO1336" s="554"/>
      <c r="CP1336" s="554"/>
      <c r="CQ1336" s="554"/>
      <c r="CR1336" s="554"/>
      <c r="CS1336" s="554"/>
      <c r="CT1336" s="554"/>
      <c r="CU1336" s="554"/>
      <c r="CV1336" s="554"/>
      <c r="CW1336" s="554"/>
      <c r="CX1336" s="554"/>
      <c r="CY1336" s="554">
        <v>79420000</v>
      </c>
      <c r="CZ1336" s="84">
        <v>119130000</v>
      </c>
      <c r="DA1336" s="84"/>
      <c r="DB1336" s="856" t="s">
        <v>20280</v>
      </c>
      <c r="DC1336" s="565">
        <v>3</v>
      </c>
      <c r="DD1336" s="928"/>
      <c r="DE1336" s="102" t="s">
        <v>19355</v>
      </c>
      <c r="DF1336" s="928"/>
      <c r="DG1336" s="555" t="s">
        <v>6154</v>
      </c>
      <c r="DH1336" s="214" t="s">
        <v>6150</v>
      </c>
      <c r="DI1336" s="557"/>
      <c r="DJ1336" s="111">
        <v>41057</v>
      </c>
      <c r="DK1336" s="558">
        <v>10</v>
      </c>
      <c r="DL1336" s="558" t="s">
        <v>15785</v>
      </c>
      <c r="DM1336" s="619" t="s">
        <v>20760</v>
      </c>
      <c r="DN1336" s="890">
        <v>79420000</v>
      </c>
      <c r="DO1336" s="928"/>
      <c r="DP1336" s="928"/>
      <c r="DQ1336" s="928"/>
      <c r="DR1336" s="928"/>
    </row>
    <row r="1337" spans="1:122" ht="71" customHeight="1" thickTop="1" thickBot="1">
      <c r="A1337" s="214" t="s">
        <v>6151</v>
      </c>
      <c r="B1337" s="214" t="s">
        <v>568</v>
      </c>
      <c r="C1337" s="214" t="s">
        <v>86</v>
      </c>
      <c r="D1337" s="374">
        <v>0</v>
      </c>
      <c r="E1337" s="517">
        <v>41087</v>
      </c>
      <c r="F1337" s="517">
        <v>41047</v>
      </c>
      <c r="G1337" s="517">
        <v>41096</v>
      </c>
      <c r="H1337" s="517">
        <v>41190</v>
      </c>
      <c r="I1337" s="517">
        <v>41190</v>
      </c>
      <c r="J1337" s="382">
        <v>24</v>
      </c>
      <c r="K1337" s="551">
        <v>41920</v>
      </c>
      <c r="L1337" s="552"/>
      <c r="M1337" s="286"/>
      <c r="N1337" s="214" t="s">
        <v>598</v>
      </c>
      <c r="O1337" s="1166">
        <v>890399010</v>
      </c>
      <c r="P1337" s="530" t="s">
        <v>1097</v>
      </c>
      <c r="Q1337" s="530" t="s">
        <v>1097</v>
      </c>
      <c r="R1337" s="530" t="s">
        <v>1097</v>
      </c>
      <c r="S1337" s="530" t="s">
        <v>1097</v>
      </c>
      <c r="T1337" s="530" t="s">
        <v>1097</v>
      </c>
      <c r="U1337" s="530" t="s">
        <v>1097</v>
      </c>
      <c r="V1337" s="530" t="s">
        <v>1097</v>
      </c>
      <c r="W1337" s="530" t="s">
        <v>1097</v>
      </c>
      <c r="X1337" s="530" t="s">
        <v>1097</v>
      </c>
      <c r="Y1337" s="530" t="s">
        <v>1097</v>
      </c>
      <c r="Z1337" s="530" t="s">
        <v>1097</v>
      </c>
      <c r="AA1337" s="530" t="s">
        <v>1097</v>
      </c>
      <c r="AB1337" s="214" t="s">
        <v>6155</v>
      </c>
      <c r="AC1337" s="214"/>
      <c r="AD1337" s="214" t="s">
        <v>229</v>
      </c>
      <c r="AE1337" s="214" t="s">
        <v>323</v>
      </c>
      <c r="AF1337" s="214" t="s">
        <v>12566</v>
      </c>
      <c r="AG1337" s="626"/>
      <c r="AH1337" s="636">
        <v>179190000</v>
      </c>
      <c r="AI1337" s="634">
        <v>119484000</v>
      </c>
      <c r="AJ1337" s="634">
        <v>298674000</v>
      </c>
      <c r="AK1337" s="214" t="s">
        <v>6164</v>
      </c>
      <c r="AL1337" s="214" t="s">
        <v>156</v>
      </c>
      <c r="AM1337" s="86">
        <v>179190000</v>
      </c>
      <c r="AN1337" s="86" t="s">
        <v>1452</v>
      </c>
      <c r="AO1337" s="86" t="s">
        <v>11428</v>
      </c>
      <c r="AP1337" s="83" t="s">
        <v>1543</v>
      </c>
      <c r="AQ1337" s="84">
        <v>125433000</v>
      </c>
      <c r="AR1337" s="553">
        <v>41190</v>
      </c>
      <c r="AS1337" s="554">
        <v>280</v>
      </c>
      <c r="AT1337" s="488"/>
      <c r="AU1337" s="553"/>
      <c r="AV1337" s="554"/>
      <c r="AW1337" s="84"/>
      <c r="AX1337" s="553"/>
      <c r="AY1337" s="554"/>
      <c r="AZ1337" s="84"/>
      <c r="BA1337" s="553"/>
      <c r="BB1337" s="554"/>
      <c r="BC1337" s="84"/>
      <c r="BD1337" s="553"/>
      <c r="BE1337" s="554"/>
      <c r="BF1337" s="84"/>
      <c r="BG1337" s="553"/>
      <c r="BH1337" s="554"/>
      <c r="BI1337" s="84"/>
      <c r="BJ1337" s="553"/>
      <c r="BK1337" s="554"/>
      <c r="BL1337" s="84"/>
      <c r="BM1337" s="553"/>
      <c r="BN1337" s="554"/>
      <c r="BO1337" s="84"/>
      <c r="BP1337" s="553"/>
      <c r="BQ1337" s="554"/>
      <c r="BR1337" s="84"/>
      <c r="BS1337" s="553"/>
      <c r="BT1337" s="554"/>
      <c r="BU1337" s="84"/>
      <c r="BV1337" s="553"/>
      <c r="BW1337" s="554"/>
      <c r="BX1337" s="84"/>
      <c r="BY1337" s="553"/>
      <c r="BZ1337" s="554"/>
      <c r="CA1337" s="84"/>
      <c r="CB1337" s="553"/>
      <c r="CC1337" s="554"/>
      <c r="CD1337" s="84"/>
      <c r="CE1337" s="553"/>
      <c r="CF1337" s="554"/>
      <c r="CG1337" s="84"/>
      <c r="CH1337" s="553"/>
      <c r="CI1337" s="554"/>
      <c r="CJ1337" s="554"/>
      <c r="CK1337" s="554"/>
      <c r="CL1337" s="554"/>
      <c r="CM1337" s="554"/>
      <c r="CN1337" s="554"/>
      <c r="CO1337" s="554"/>
      <c r="CP1337" s="554"/>
      <c r="CQ1337" s="554"/>
      <c r="CR1337" s="554"/>
      <c r="CS1337" s="554"/>
      <c r="CT1337" s="554"/>
      <c r="CU1337" s="554"/>
      <c r="CV1337" s="554"/>
      <c r="CW1337" s="554"/>
      <c r="CX1337" s="554"/>
      <c r="CY1337" s="554">
        <v>125433000</v>
      </c>
      <c r="CZ1337" s="84">
        <v>53757000</v>
      </c>
      <c r="DA1337" s="84"/>
      <c r="DB1337" s="856" t="s">
        <v>20280</v>
      </c>
      <c r="DC1337" s="565">
        <v>2</v>
      </c>
      <c r="DD1337" s="928"/>
      <c r="DE1337" s="102" t="s">
        <v>19355</v>
      </c>
      <c r="DF1337" s="928"/>
      <c r="DG1337" s="555" t="s">
        <v>6156</v>
      </c>
      <c r="DH1337" s="214" t="s">
        <v>6151</v>
      </c>
      <c r="DI1337" s="557"/>
      <c r="DJ1337" s="111">
        <v>41057</v>
      </c>
      <c r="DK1337" s="558">
        <v>10</v>
      </c>
      <c r="DL1337" s="558" t="s">
        <v>15785</v>
      </c>
      <c r="DM1337" s="619" t="s">
        <v>20760</v>
      </c>
      <c r="DN1337" s="890">
        <v>125433000</v>
      </c>
      <c r="DO1337" s="928"/>
      <c r="DP1337" s="928"/>
      <c r="DQ1337" s="928"/>
      <c r="DR1337" s="928"/>
    </row>
    <row r="1338" spans="1:122" ht="60.75" customHeight="1" thickTop="1" thickBot="1">
      <c r="A1338" s="214" t="s">
        <v>6152</v>
      </c>
      <c r="B1338" s="214" t="s">
        <v>568</v>
      </c>
      <c r="C1338" s="214" t="s">
        <v>86</v>
      </c>
      <c r="D1338" s="374">
        <v>0</v>
      </c>
      <c r="E1338" s="517"/>
      <c r="F1338" s="517">
        <v>41047</v>
      </c>
      <c r="G1338" s="517"/>
      <c r="H1338" s="517"/>
      <c r="I1338" s="517"/>
      <c r="J1338" s="382">
        <v>18</v>
      </c>
      <c r="K1338" s="551" t="s">
        <v>19355</v>
      </c>
      <c r="L1338" s="552"/>
      <c r="M1338" s="286"/>
      <c r="N1338" s="214" t="s">
        <v>691</v>
      </c>
      <c r="O1338" s="1166">
        <v>899999063</v>
      </c>
      <c r="P1338" s="530"/>
      <c r="Q1338" s="530"/>
      <c r="R1338" s="530"/>
      <c r="S1338" s="530"/>
      <c r="T1338" s="530"/>
      <c r="U1338" s="530"/>
      <c r="V1338" s="530"/>
      <c r="W1338" s="530"/>
      <c r="X1338" s="530"/>
      <c r="Y1338" s="530"/>
      <c r="Z1338" s="530"/>
      <c r="AA1338" s="530"/>
      <c r="AB1338" s="214" t="s">
        <v>6157</v>
      </c>
      <c r="AC1338" s="214"/>
      <c r="AD1338" s="214" t="s">
        <v>229</v>
      </c>
      <c r="AE1338" s="214" t="s">
        <v>323</v>
      </c>
      <c r="AF1338" s="214" t="s">
        <v>12566</v>
      </c>
      <c r="AG1338" s="626"/>
      <c r="AH1338" s="636">
        <v>61360000</v>
      </c>
      <c r="AI1338" s="634">
        <v>42559032</v>
      </c>
      <c r="AJ1338" s="634">
        <v>103919032</v>
      </c>
      <c r="AK1338" s="214" t="s">
        <v>6164</v>
      </c>
      <c r="AL1338" s="214" t="s">
        <v>470</v>
      </c>
      <c r="AM1338" s="86">
        <v>61360000</v>
      </c>
      <c r="AN1338" s="86" t="s">
        <v>1480</v>
      </c>
      <c r="AO1338" s="86" t="s">
        <v>6038</v>
      </c>
      <c r="AP1338" s="83" t="s">
        <v>1536</v>
      </c>
      <c r="AQ1338" s="84">
        <v>0</v>
      </c>
      <c r="AR1338" s="553"/>
      <c r="AS1338" s="554"/>
      <c r="AT1338" s="488"/>
      <c r="AU1338" s="553"/>
      <c r="AV1338" s="554"/>
      <c r="AW1338" s="84"/>
      <c r="AX1338" s="553"/>
      <c r="AY1338" s="554"/>
      <c r="AZ1338" s="84"/>
      <c r="BA1338" s="553"/>
      <c r="BB1338" s="554"/>
      <c r="BC1338" s="84"/>
      <c r="BD1338" s="553"/>
      <c r="BE1338" s="554"/>
      <c r="BF1338" s="84"/>
      <c r="BG1338" s="553"/>
      <c r="BH1338" s="554"/>
      <c r="BI1338" s="84"/>
      <c r="BJ1338" s="553"/>
      <c r="BK1338" s="554"/>
      <c r="BL1338" s="84"/>
      <c r="BM1338" s="553"/>
      <c r="BN1338" s="554"/>
      <c r="BO1338" s="84"/>
      <c r="BP1338" s="553"/>
      <c r="BQ1338" s="554"/>
      <c r="BR1338" s="84"/>
      <c r="BS1338" s="553"/>
      <c r="BT1338" s="554"/>
      <c r="BU1338" s="84"/>
      <c r="BV1338" s="553"/>
      <c r="BW1338" s="554"/>
      <c r="BX1338" s="84"/>
      <c r="BY1338" s="553"/>
      <c r="BZ1338" s="554"/>
      <c r="CA1338" s="84"/>
      <c r="CB1338" s="553"/>
      <c r="CC1338" s="554"/>
      <c r="CD1338" s="84"/>
      <c r="CE1338" s="553"/>
      <c r="CF1338" s="554"/>
      <c r="CG1338" s="84"/>
      <c r="CH1338" s="553"/>
      <c r="CI1338" s="554"/>
      <c r="CJ1338" s="554"/>
      <c r="CK1338" s="554"/>
      <c r="CL1338" s="554"/>
      <c r="CM1338" s="554"/>
      <c r="CN1338" s="554"/>
      <c r="CO1338" s="554"/>
      <c r="CP1338" s="554"/>
      <c r="CQ1338" s="554"/>
      <c r="CR1338" s="554"/>
      <c r="CS1338" s="554"/>
      <c r="CT1338" s="554"/>
      <c r="CU1338" s="554"/>
      <c r="CV1338" s="554"/>
      <c r="CW1338" s="554"/>
      <c r="CX1338" s="554"/>
      <c r="CY1338" s="554">
        <v>0</v>
      </c>
      <c r="CZ1338" s="84">
        <v>61360000</v>
      </c>
      <c r="DA1338" s="84"/>
      <c r="DB1338" s="727" t="s">
        <v>470</v>
      </c>
      <c r="DC1338" s="565">
        <v>2</v>
      </c>
      <c r="DD1338" s="928"/>
      <c r="DE1338" s="102" t="s">
        <v>19355</v>
      </c>
      <c r="DF1338" s="928"/>
      <c r="DG1338" s="555" t="s">
        <v>6158</v>
      </c>
      <c r="DH1338" s="372" t="s">
        <v>6152</v>
      </c>
      <c r="DI1338" s="557"/>
      <c r="DJ1338" s="111">
        <v>41057</v>
      </c>
      <c r="DK1338" s="558">
        <v>10</v>
      </c>
      <c r="DL1338" s="558" t="s">
        <v>15785</v>
      </c>
      <c r="DM1338" s="619" t="s">
        <v>20761</v>
      </c>
      <c r="DN1338" s="890">
        <v>0</v>
      </c>
      <c r="DO1338" s="928"/>
      <c r="DP1338" s="928"/>
      <c r="DQ1338" s="928"/>
      <c r="DR1338" s="928"/>
    </row>
    <row r="1339" spans="1:122" ht="71" customHeight="1" thickTop="1" thickBot="1">
      <c r="A1339" s="214" t="s">
        <v>6168</v>
      </c>
      <c r="B1339" s="214" t="s">
        <v>6036</v>
      </c>
      <c r="C1339" s="214" t="s">
        <v>539</v>
      </c>
      <c r="D1339" s="374">
        <v>0</v>
      </c>
      <c r="E1339" s="517">
        <v>41085</v>
      </c>
      <c r="F1339" s="517">
        <v>41057</v>
      </c>
      <c r="G1339" s="517">
        <v>41085</v>
      </c>
      <c r="H1339" s="517">
        <v>41093</v>
      </c>
      <c r="I1339" s="517">
        <v>41085</v>
      </c>
      <c r="J1339" s="382">
        <v>26</v>
      </c>
      <c r="K1339" s="551">
        <v>41876</v>
      </c>
      <c r="L1339" s="552">
        <v>41085</v>
      </c>
      <c r="M1339" s="286"/>
      <c r="N1339" s="214" t="s">
        <v>16189</v>
      </c>
      <c r="O1339" s="1166">
        <v>860061110</v>
      </c>
      <c r="P1339" s="530" t="s">
        <v>1097</v>
      </c>
      <c r="Q1339" s="530" t="s">
        <v>1097</v>
      </c>
      <c r="R1339" s="530" t="s">
        <v>1097</v>
      </c>
      <c r="S1339" s="530" t="s">
        <v>1097</v>
      </c>
      <c r="T1339" s="530" t="s">
        <v>1097</v>
      </c>
      <c r="U1339" s="530" t="s">
        <v>1097</v>
      </c>
      <c r="V1339" s="530" t="s">
        <v>1097</v>
      </c>
      <c r="W1339" s="530" t="s">
        <v>1097</v>
      </c>
      <c r="X1339" s="530" t="s">
        <v>1097</v>
      </c>
      <c r="Y1339" s="530" t="s">
        <v>1097</v>
      </c>
      <c r="Z1339" s="530" t="s">
        <v>1097</v>
      </c>
      <c r="AA1339" s="530" t="s">
        <v>1097</v>
      </c>
      <c r="AB1339" s="214" t="s">
        <v>6172</v>
      </c>
      <c r="AC1339" s="214"/>
      <c r="AD1339" s="214" t="s">
        <v>229</v>
      </c>
      <c r="AE1339" s="214" t="s">
        <v>384</v>
      </c>
      <c r="AF1339" s="214" t="s">
        <v>2531</v>
      </c>
      <c r="AG1339" s="626"/>
      <c r="AH1339" s="636">
        <v>30000000</v>
      </c>
      <c r="AI1339" s="634">
        <v>24800000</v>
      </c>
      <c r="AJ1339" s="634">
        <v>54800000</v>
      </c>
      <c r="AK1339" s="214" t="s">
        <v>6205</v>
      </c>
      <c r="AL1339" s="214" t="s">
        <v>156</v>
      </c>
      <c r="AM1339" s="86">
        <v>30000000</v>
      </c>
      <c r="AN1339" s="86" t="s">
        <v>1485</v>
      </c>
      <c r="AO1339" s="86" t="s">
        <v>1557</v>
      </c>
      <c r="AP1339" s="97" t="s">
        <v>1558</v>
      </c>
      <c r="AQ1339" s="84">
        <v>30000000</v>
      </c>
      <c r="AR1339" s="553">
        <v>41093</v>
      </c>
      <c r="AS1339" s="554">
        <v>212</v>
      </c>
      <c r="AT1339" s="488"/>
      <c r="AU1339" s="553"/>
      <c r="AV1339" s="554"/>
      <c r="AW1339" s="84"/>
      <c r="AX1339" s="553"/>
      <c r="AY1339" s="554"/>
      <c r="AZ1339" s="84"/>
      <c r="BA1339" s="553"/>
      <c r="BB1339" s="554"/>
      <c r="BC1339" s="84"/>
      <c r="BD1339" s="553"/>
      <c r="BE1339" s="554"/>
      <c r="BF1339" s="84"/>
      <c r="BG1339" s="553"/>
      <c r="BH1339" s="554"/>
      <c r="BI1339" s="84"/>
      <c r="BJ1339" s="553"/>
      <c r="BK1339" s="554"/>
      <c r="BL1339" s="84"/>
      <c r="BM1339" s="553"/>
      <c r="BN1339" s="554"/>
      <c r="BO1339" s="84"/>
      <c r="BP1339" s="553"/>
      <c r="BQ1339" s="554"/>
      <c r="BR1339" s="84"/>
      <c r="BS1339" s="553"/>
      <c r="BT1339" s="554"/>
      <c r="BU1339" s="84"/>
      <c r="BV1339" s="553"/>
      <c r="BW1339" s="554"/>
      <c r="BX1339" s="84"/>
      <c r="BY1339" s="553"/>
      <c r="BZ1339" s="554"/>
      <c r="CA1339" s="84"/>
      <c r="CB1339" s="553"/>
      <c r="CC1339" s="554"/>
      <c r="CD1339" s="84"/>
      <c r="CE1339" s="553"/>
      <c r="CF1339" s="554"/>
      <c r="CG1339" s="84"/>
      <c r="CH1339" s="553"/>
      <c r="CI1339" s="554"/>
      <c r="CJ1339" s="554"/>
      <c r="CK1339" s="554"/>
      <c r="CL1339" s="554"/>
      <c r="CM1339" s="554"/>
      <c r="CN1339" s="554"/>
      <c r="CO1339" s="554"/>
      <c r="CP1339" s="554"/>
      <c r="CQ1339" s="554"/>
      <c r="CR1339" s="554"/>
      <c r="CS1339" s="554"/>
      <c r="CT1339" s="554"/>
      <c r="CU1339" s="554"/>
      <c r="CV1339" s="554"/>
      <c r="CW1339" s="554"/>
      <c r="CX1339" s="554"/>
      <c r="CY1339" s="554">
        <v>30000000</v>
      </c>
      <c r="CZ1339" s="84">
        <v>0</v>
      </c>
      <c r="DA1339" s="84"/>
      <c r="DB1339" s="856" t="s">
        <v>20280</v>
      </c>
      <c r="DC1339" s="565">
        <v>1</v>
      </c>
      <c r="DD1339" s="928"/>
      <c r="DE1339" s="102" t="s">
        <v>19355</v>
      </c>
      <c r="DF1339" s="928"/>
      <c r="DG1339" s="555"/>
      <c r="DH1339" s="240" t="s">
        <v>6168</v>
      </c>
      <c r="DI1339" s="557"/>
      <c r="DJ1339" s="111">
        <v>41059</v>
      </c>
      <c r="DK1339" s="558">
        <v>2</v>
      </c>
      <c r="DL1339" s="558"/>
      <c r="DM1339" s="619" t="s">
        <v>20774</v>
      </c>
      <c r="DN1339" s="890">
        <v>30000000</v>
      </c>
      <c r="DO1339" s="928"/>
      <c r="DP1339" s="928"/>
      <c r="DQ1339" s="928"/>
      <c r="DR1339" s="928"/>
    </row>
    <row r="1340" spans="1:122" ht="71" customHeight="1" thickTop="1" thickBot="1">
      <c r="A1340" s="214" t="s">
        <v>6168</v>
      </c>
      <c r="B1340" s="214" t="s">
        <v>6036</v>
      </c>
      <c r="C1340" s="214" t="s">
        <v>539</v>
      </c>
      <c r="D1340" s="374">
        <v>0</v>
      </c>
      <c r="E1340" s="517">
        <v>41085</v>
      </c>
      <c r="F1340" s="517">
        <v>41057</v>
      </c>
      <c r="G1340" s="517">
        <v>41085</v>
      </c>
      <c r="H1340" s="517">
        <v>41526</v>
      </c>
      <c r="I1340" s="517">
        <v>41085</v>
      </c>
      <c r="J1340" s="382">
        <v>26</v>
      </c>
      <c r="K1340" s="551">
        <v>41876</v>
      </c>
      <c r="L1340" s="552">
        <v>41085</v>
      </c>
      <c r="M1340" s="286"/>
      <c r="N1340" s="214" t="s">
        <v>16189</v>
      </c>
      <c r="O1340" s="1166">
        <v>860061110</v>
      </c>
      <c r="P1340" s="530" t="s">
        <v>1097</v>
      </c>
      <c r="Q1340" s="530" t="s">
        <v>1097</v>
      </c>
      <c r="R1340" s="530" t="s">
        <v>1097</v>
      </c>
      <c r="S1340" s="530" t="s">
        <v>1097</v>
      </c>
      <c r="T1340" s="530" t="s">
        <v>1097</v>
      </c>
      <c r="U1340" s="530" t="s">
        <v>1097</v>
      </c>
      <c r="V1340" s="530" t="s">
        <v>1097</v>
      </c>
      <c r="W1340" s="530" t="s">
        <v>1097</v>
      </c>
      <c r="X1340" s="530" t="s">
        <v>1097</v>
      </c>
      <c r="Y1340" s="530" t="s">
        <v>1097</v>
      </c>
      <c r="Z1340" s="530" t="s">
        <v>1097</v>
      </c>
      <c r="AA1340" s="530" t="s">
        <v>1097</v>
      </c>
      <c r="AB1340" s="214" t="s">
        <v>6172</v>
      </c>
      <c r="AC1340" s="214"/>
      <c r="AD1340" s="214" t="s">
        <v>229</v>
      </c>
      <c r="AE1340" s="214" t="s">
        <v>13909</v>
      </c>
      <c r="AF1340" s="214" t="s">
        <v>13907</v>
      </c>
      <c r="AG1340" s="626" t="s">
        <v>15716</v>
      </c>
      <c r="AH1340" s="636">
        <v>28000000</v>
      </c>
      <c r="AI1340" s="634">
        <v>0</v>
      </c>
      <c r="AJ1340" s="634">
        <v>28000000</v>
      </c>
      <c r="AK1340" s="214"/>
      <c r="AL1340" s="214" t="s">
        <v>156</v>
      </c>
      <c r="AM1340" s="86">
        <v>28000000</v>
      </c>
      <c r="AN1340" s="86" t="s">
        <v>1485</v>
      </c>
      <c r="AO1340" s="86" t="s">
        <v>1557</v>
      </c>
      <c r="AP1340" s="97" t="s">
        <v>1558</v>
      </c>
      <c r="AQ1340" s="84">
        <v>28000000</v>
      </c>
      <c r="AR1340" s="553">
        <v>41526</v>
      </c>
      <c r="AS1340" s="554">
        <v>583</v>
      </c>
      <c r="AT1340" s="488"/>
      <c r="AU1340" s="553"/>
      <c r="AV1340" s="554"/>
      <c r="AW1340" s="84"/>
      <c r="AX1340" s="553"/>
      <c r="AY1340" s="554"/>
      <c r="AZ1340" s="84"/>
      <c r="BA1340" s="553"/>
      <c r="BB1340" s="554"/>
      <c r="BC1340" s="84"/>
      <c r="BD1340" s="553"/>
      <c r="BE1340" s="554"/>
      <c r="BF1340" s="84"/>
      <c r="BG1340" s="553"/>
      <c r="BH1340" s="554"/>
      <c r="BI1340" s="84"/>
      <c r="BJ1340" s="553"/>
      <c r="BK1340" s="554"/>
      <c r="BL1340" s="84"/>
      <c r="BM1340" s="553"/>
      <c r="BN1340" s="554"/>
      <c r="BO1340" s="84"/>
      <c r="BP1340" s="553"/>
      <c r="BQ1340" s="554"/>
      <c r="BR1340" s="84"/>
      <c r="BS1340" s="553"/>
      <c r="BT1340" s="554"/>
      <c r="BU1340" s="84"/>
      <c r="BV1340" s="553"/>
      <c r="BW1340" s="554"/>
      <c r="BX1340" s="84"/>
      <c r="BY1340" s="553"/>
      <c r="BZ1340" s="554"/>
      <c r="CA1340" s="84"/>
      <c r="CB1340" s="553"/>
      <c r="CC1340" s="554"/>
      <c r="CD1340" s="84"/>
      <c r="CE1340" s="553"/>
      <c r="CF1340" s="554"/>
      <c r="CG1340" s="84"/>
      <c r="CH1340" s="553"/>
      <c r="CI1340" s="554"/>
      <c r="CJ1340" s="554"/>
      <c r="CK1340" s="554"/>
      <c r="CL1340" s="554"/>
      <c r="CM1340" s="554"/>
      <c r="CN1340" s="554"/>
      <c r="CO1340" s="554"/>
      <c r="CP1340" s="554"/>
      <c r="CQ1340" s="554"/>
      <c r="CR1340" s="554"/>
      <c r="CS1340" s="554"/>
      <c r="CT1340" s="554"/>
      <c r="CU1340" s="554"/>
      <c r="CV1340" s="554"/>
      <c r="CW1340" s="554"/>
      <c r="CX1340" s="554"/>
      <c r="CY1340" s="554">
        <v>28000000</v>
      </c>
      <c r="CZ1340" s="84">
        <v>0</v>
      </c>
      <c r="DA1340" s="84"/>
      <c r="DB1340" s="856" t="s">
        <v>20280</v>
      </c>
      <c r="DC1340" s="565">
        <v>1</v>
      </c>
      <c r="DD1340" s="928"/>
      <c r="DE1340" s="102"/>
      <c r="DF1340" s="928"/>
      <c r="DG1340" s="555"/>
      <c r="DH1340" s="240"/>
      <c r="DI1340" s="557"/>
      <c r="DJ1340" s="111">
        <v>41059</v>
      </c>
      <c r="DK1340" s="558">
        <v>2</v>
      </c>
      <c r="DL1340" s="558"/>
      <c r="DM1340" s="619" t="s">
        <v>20602</v>
      </c>
      <c r="DN1340" s="890">
        <v>28000000</v>
      </c>
      <c r="DO1340" s="928"/>
      <c r="DP1340" s="928"/>
      <c r="DQ1340" s="928"/>
      <c r="DR1340" s="928"/>
    </row>
    <row r="1341" spans="1:122" ht="71" customHeight="1" thickTop="1" thickBot="1">
      <c r="A1341" s="214" t="s">
        <v>6169</v>
      </c>
      <c r="B1341" s="214" t="s">
        <v>6036</v>
      </c>
      <c r="C1341" s="214" t="s">
        <v>539</v>
      </c>
      <c r="D1341" s="374">
        <v>1</v>
      </c>
      <c r="E1341" s="517">
        <v>41117</v>
      </c>
      <c r="F1341" s="517">
        <v>41057</v>
      </c>
      <c r="G1341" s="517">
        <v>41136</v>
      </c>
      <c r="H1341" s="517">
        <v>41151</v>
      </c>
      <c r="I1341" s="517">
        <v>41136</v>
      </c>
      <c r="J1341" s="382">
        <v>26</v>
      </c>
      <c r="K1341" s="551">
        <v>41927</v>
      </c>
      <c r="L1341" s="561">
        <v>41136</v>
      </c>
      <c r="M1341" s="286"/>
      <c r="N1341" s="214" t="s">
        <v>245</v>
      </c>
      <c r="O1341" s="1166">
        <v>800093455</v>
      </c>
      <c r="P1341" s="530" t="s">
        <v>1097</v>
      </c>
      <c r="Q1341" s="530" t="s">
        <v>1097</v>
      </c>
      <c r="R1341" s="530" t="s">
        <v>1097</v>
      </c>
      <c r="S1341" s="530" t="s">
        <v>1097</v>
      </c>
      <c r="T1341" s="530" t="s">
        <v>1097</v>
      </c>
      <c r="U1341" s="530" t="s">
        <v>1097</v>
      </c>
      <c r="V1341" s="530" t="s">
        <v>1097</v>
      </c>
      <c r="W1341" s="530" t="s">
        <v>1097</v>
      </c>
      <c r="X1341" s="530" t="s">
        <v>1097</v>
      </c>
      <c r="Y1341" s="530" t="s">
        <v>1097</v>
      </c>
      <c r="Z1341" s="530" t="s">
        <v>1097</v>
      </c>
      <c r="AA1341" s="530" t="s">
        <v>1097</v>
      </c>
      <c r="AB1341" s="214" t="s">
        <v>6173</v>
      </c>
      <c r="AC1341" s="214"/>
      <c r="AD1341" s="214" t="s">
        <v>229</v>
      </c>
      <c r="AE1341" s="214" t="s">
        <v>384</v>
      </c>
      <c r="AF1341" s="214" t="s">
        <v>2531</v>
      </c>
      <c r="AG1341" s="626"/>
      <c r="AH1341" s="636">
        <v>70000000</v>
      </c>
      <c r="AI1341" s="634">
        <v>46824000</v>
      </c>
      <c r="AJ1341" s="634">
        <v>116824000</v>
      </c>
      <c r="AK1341" s="214" t="s">
        <v>7114</v>
      </c>
      <c r="AL1341" s="214" t="s">
        <v>156</v>
      </c>
      <c r="AM1341" s="86">
        <v>70000000</v>
      </c>
      <c r="AN1341" s="86" t="s">
        <v>14361</v>
      </c>
      <c r="AO1341" s="86" t="s">
        <v>8485</v>
      </c>
      <c r="AP1341" s="83" t="s">
        <v>1509</v>
      </c>
      <c r="AQ1341" s="84">
        <v>70000000</v>
      </c>
      <c r="AR1341" s="553">
        <v>41151</v>
      </c>
      <c r="AS1341" s="554">
        <v>247</v>
      </c>
      <c r="AT1341" s="488"/>
      <c r="AU1341" s="553"/>
      <c r="AV1341" s="554"/>
      <c r="AW1341" s="84"/>
      <c r="AX1341" s="553"/>
      <c r="AY1341" s="554"/>
      <c r="AZ1341" s="84"/>
      <c r="BA1341" s="553"/>
      <c r="BB1341" s="554"/>
      <c r="BC1341" s="84"/>
      <c r="BD1341" s="553"/>
      <c r="BE1341" s="554"/>
      <c r="BF1341" s="84"/>
      <c r="BG1341" s="553"/>
      <c r="BH1341" s="554"/>
      <c r="BI1341" s="84"/>
      <c r="BJ1341" s="553"/>
      <c r="BK1341" s="554"/>
      <c r="BL1341" s="84"/>
      <c r="BM1341" s="553"/>
      <c r="BN1341" s="554"/>
      <c r="BO1341" s="84"/>
      <c r="BP1341" s="553"/>
      <c r="BQ1341" s="554"/>
      <c r="BR1341" s="84"/>
      <c r="BS1341" s="553"/>
      <c r="BT1341" s="554"/>
      <c r="BU1341" s="84"/>
      <c r="BV1341" s="553"/>
      <c r="BW1341" s="554"/>
      <c r="BX1341" s="84"/>
      <c r="BY1341" s="553"/>
      <c r="BZ1341" s="554"/>
      <c r="CA1341" s="84"/>
      <c r="CB1341" s="553"/>
      <c r="CC1341" s="554"/>
      <c r="CD1341" s="84"/>
      <c r="CE1341" s="553"/>
      <c r="CF1341" s="554"/>
      <c r="CG1341" s="84"/>
      <c r="CH1341" s="553"/>
      <c r="CI1341" s="554"/>
      <c r="CJ1341" s="554"/>
      <c r="CK1341" s="554"/>
      <c r="CL1341" s="554"/>
      <c r="CM1341" s="554"/>
      <c r="CN1341" s="554"/>
      <c r="CO1341" s="554"/>
      <c r="CP1341" s="554"/>
      <c r="CQ1341" s="554"/>
      <c r="CR1341" s="554"/>
      <c r="CS1341" s="554"/>
      <c r="CT1341" s="554"/>
      <c r="CU1341" s="554"/>
      <c r="CV1341" s="554"/>
      <c r="CW1341" s="554"/>
      <c r="CX1341" s="554"/>
      <c r="CY1341" s="554">
        <v>70000000</v>
      </c>
      <c r="CZ1341" s="84">
        <v>0</v>
      </c>
      <c r="DA1341" s="84"/>
      <c r="DB1341" s="856" t="s">
        <v>20280</v>
      </c>
      <c r="DC1341" s="565">
        <v>1</v>
      </c>
      <c r="DD1341" s="928"/>
      <c r="DE1341" s="102" t="s">
        <v>19355</v>
      </c>
      <c r="DF1341" s="928"/>
      <c r="DG1341" s="555"/>
      <c r="DH1341" s="372" t="s">
        <v>6169</v>
      </c>
      <c r="DI1341" s="557">
        <v>41136</v>
      </c>
      <c r="DJ1341" s="111">
        <v>41059</v>
      </c>
      <c r="DK1341" s="558">
        <v>2</v>
      </c>
      <c r="DL1341" s="558" t="s">
        <v>15785</v>
      </c>
      <c r="DM1341" s="619" t="s">
        <v>20774</v>
      </c>
      <c r="DN1341" s="890">
        <v>70000000</v>
      </c>
      <c r="DO1341" s="928"/>
      <c r="DP1341" s="928"/>
      <c r="DQ1341" s="928"/>
      <c r="DR1341" s="928"/>
    </row>
    <row r="1342" spans="1:122" ht="71" customHeight="1" thickTop="1" thickBot="1">
      <c r="A1342" s="214" t="s">
        <v>6169</v>
      </c>
      <c r="B1342" s="214" t="s">
        <v>6036</v>
      </c>
      <c r="C1342" s="214" t="s">
        <v>539</v>
      </c>
      <c r="D1342" s="374">
        <v>1</v>
      </c>
      <c r="E1342" s="517">
        <v>41117</v>
      </c>
      <c r="F1342" s="517">
        <v>41057</v>
      </c>
      <c r="G1342" s="517">
        <v>41136</v>
      </c>
      <c r="H1342" s="517">
        <v>41537</v>
      </c>
      <c r="I1342" s="517">
        <v>41136</v>
      </c>
      <c r="J1342" s="382">
        <v>22</v>
      </c>
      <c r="K1342" s="551">
        <v>41805</v>
      </c>
      <c r="L1342" s="561">
        <v>41136</v>
      </c>
      <c r="M1342" s="286"/>
      <c r="N1342" s="214" t="s">
        <v>245</v>
      </c>
      <c r="O1342" s="1166">
        <v>800093455</v>
      </c>
      <c r="P1342" s="530" t="s">
        <v>1097</v>
      </c>
      <c r="Q1342" s="530" t="s">
        <v>1097</v>
      </c>
      <c r="R1342" s="530" t="s">
        <v>1097</v>
      </c>
      <c r="S1342" s="530" t="s">
        <v>1097</v>
      </c>
      <c r="T1342" s="530" t="s">
        <v>1097</v>
      </c>
      <c r="U1342" s="530" t="s">
        <v>1097</v>
      </c>
      <c r="V1342" s="530" t="s">
        <v>1097</v>
      </c>
      <c r="W1342" s="530" t="s">
        <v>1097</v>
      </c>
      <c r="X1342" s="530" t="s">
        <v>1097</v>
      </c>
      <c r="Y1342" s="530" t="s">
        <v>1097</v>
      </c>
      <c r="Z1342" s="530" t="s">
        <v>1097</v>
      </c>
      <c r="AA1342" s="530" t="s">
        <v>1097</v>
      </c>
      <c r="AB1342" s="214" t="s">
        <v>6173</v>
      </c>
      <c r="AC1342" s="214"/>
      <c r="AD1342" s="214" t="s">
        <v>229</v>
      </c>
      <c r="AE1342" s="214" t="s">
        <v>13909</v>
      </c>
      <c r="AF1342" s="214" t="s">
        <v>13907</v>
      </c>
      <c r="AG1342" s="626" t="s">
        <v>16037</v>
      </c>
      <c r="AH1342" s="636">
        <v>40000000</v>
      </c>
      <c r="AI1342" s="634">
        <v>0</v>
      </c>
      <c r="AJ1342" s="634">
        <v>40000000</v>
      </c>
      <c r="AK1342" s="214"/>
      <c r="AL1342" s="214" t="s">
        <v>156</v>
      </c>
      <c r="AM1342" s="86">
        <v>40000000</v>
      </c>
      <c r="AN1342" s="86" t="s">
        <v>14361</v>
      </c>
      <c r="AO1342" s="86" t="s">
        <v>8485</v>
      </c>
      <c r="AP1342" s="83" t="s">
        <v>1509</v>
      </c>
      <c r="AQ1342" s="84">
        <v>40000000</v>
      </c>
      <c r="AR1342" s="553">
        <v>41537</v>
      </c>
      <c r="AS1342" s="554">
        <v>594</v>
      </c>
      <c r="AT1342" s="488"/>
      <c r="AU1342" s="553"/>
      <c r="AV1342" s="554"/>
      <c r="AW1342" s="84"/>
      <c r="AX1342" s="553"/>
      <c r="AY1342" s="554"/>
      <c r="AZ1342" s="84"/>
      <c r="BA1342" s="553"/>
      <c r="BB1342" s="554"/>
      <c r="BC1342" s="84"/>
      <c r="BD1342" s="553"/>
      <c r="BE1342" s="554"/>
      <c r="BF1342" s="84"/>
      <c r="BG1342" s="553"/>
      <c r="BH1342" s="554"/>
      <c r="BI1342" s="84"/>
      <c r="BJ1342" s="553"/>
      <c r="BK1342" s="554"/>
      <c r="BL1342" s="84"/>
      <c r="BM1342" s="553"/>
      <c r="BN1342" s="554"/>
      <c r="BO1342" s="84"/>
      <c r="BP1342" s="553"/>
      <c r="BQ1342" s="554"/>
      <c r="BR1342" s="84"/>
      <c r="BS1342" s="553"/>
      <c r="BT1342" s="554"/>
      <c r="BU1342" s="84"/>
      <c r="BV1342" s="553"/>
      <c r="BW1342" s="554"/>
      <c r="BX1342" s="84"/>
      <c r="BY1342" s="553"/>
      <c r="BZ1342" s="554"/>
      <c r="CA1342" s="84"/>
      <c r="CB1342" s="553"/>
      <c r="CC1342" s="554"/>
      <c r="CD1342" s="84"/>
      <c r="CE1342" s="553"/>
      <c r="CF1342" s="554"/>
      <c r="CG1342" s="84"/>
      <c r="CH1342" s="553"/>
      <c r="CI1342" s="554"/>
      <c r="CJ1342" s="554"/>
      <c r="CK1342" s="554"/>
      <c r="CL1342" s="554"/>
      <c r="CM1342" s="554"/>
      <c r="CN1342" s="554"/>
      <c r="CO1342" s="554"/>
      <c r="CP1342" s="554"/>
      <c r="CQ1342" s="554"/>
      <c r="CR1342" s="554"/>
      <c r="CS1342" s="554"/>
      <c r="CT1342" s="554"/>
      <c r="CU1342" s="554"/>
      <c r="CV1342" s="554"/>
      <c r="CW1342" s="554"/>
      <c r="CX1342" s="554"/>
      <c r="CY1342" s="554">
        <v>40000000</v>
      </c>
      <c r="CZ1342" s="84">
        <v>0</v>
      </c>
      <c r="DA1342" s="84"/>
      <c r="DB1342" s="856" t="s">
        <v>20280</v>
      </c>
      <c r="DC1342" s="565">
        <v>1</v>
      </c>
      <c r="DD1342" s="928"/>
      <c r="DE1342" s="102"/>
      <c r="DF1342" s="928"/>
      <c r="DG1342" s="555"/>
      <c r="DH1342" s="372"/>
      <c r="DI1342" s="557">
        <v>41136</v>
      </c>
      <c r="DJ1342" s="111">
        <v>41059</v>
      </c>
      <c r="DK1342" s="558">
        <v>2</v>
      </c>
      <c r="DL1342" s="558"/>
      <c r="DM1342" s="619" t="s">
        <v>20602</v>
      </c>
      <c r="DN1342" s="890">
        <v>40000000</v>
      </c>
      <c r="DO1342" s="928"/>
      <c r="DP1342" s="928"/>
      <c r="DQ1342" s="928"/>
      <c r="DR1342" s="928"/>
    </row>
    <row r="1343" spans="1:122" ht="71" customHeight="1" thickTop="1" thickBot="1">
      <c r="A1343" s="214" t="s">
        <v>6170</v>
      </c>
      <c r="B1343" s="214" t="s">
        <v>6036</v>
      </c>
      <c r="C1343" s="214" t="s">
        <v>541</v>
      </c>
      <c r="D1343" s="374">
        <v>0</v>
      </c>
      <c r="E1343" s="517">
        <v>41082</v>
      </c>
      <c r="F1343" s="517">
        <v>41057</v>
      </c>
      <c r="G1343" s="517">
        <v>41082</v>
      </c>
      <c r="H1343" s="517">
        <v>41093</v>
      </c>
      <c r="I1343" s="517">
        <v>41082</v>
      </c>
      <c r="J1343" s="382">
        <v>26</v>
      </c>
      <c r="K1343" s="551">
        <v>41873</v>
      </c>
      <c r="L1343" s="552">
        <v>41082</v>
      </c>
      <c r="M1343" s="286"/>
      <c r="N1343" s="214" t="s">
        <v>120</v>
      </c>
      <c r="O1343" s="1166">
        <v>892000757</v>
      </c>
      <c r="P1343" s="530" t="s">
        <v>1097</v>
      </c>
      <c r="Q1343" s="530" t="s">
        <v>1097</v>
      </c>
      <c r="R1343" s="530" t="s">
        <v>1097</v>
      </c>
      <c r="S1343" s="530" t="s">
        <v>1097</v>
      </c>
      <c r="T1343" s="530" t="s">
        <v>1097</v>
      </c>
      <c r="U1343" s="530" t="s">
        <v>1097</v>
      </c>
      <c r="V1343" s="530" t="s">
        <v>1097</v>
      </c>
      <c r="W1343" s="530" t="s">
        <v>1097</v>
      </c>
      <c r="X1343" s="530" t="s">
        <v>1097</v>
      </c>
      <c r="Y1343" s="530" t="s">
        <v>1097</v>
      </c>
      <c r="Z1343" s="530" t="s">
        <v>1097</v>
      </c>
      <c r="AA1343" s="530" t="s">
        <v>1097</v>
      </c>
      <c r="AB1343" s="214" t="s">
        <v>6174</v>
      </c>
      <c r="AC1343" s="214"/>
      <c r="AD1343" s="214" t="s">
        <v>229</v>
      </c>
      <c r="AE1343" s="214" t="s">
        <v>384</v>
      </c>
      <c r="AF1343" s="214" t="s">
        <v>2531</v>
      </c>
      <c r="AG1343" s="626"/>
      <c r="AH1343" s="636">
        <v>70000000</v>
      </c>
      <c r="AI1343" s="634">
        <v>80000000</v>
      </c>
      <c r="AJ1343" s="634">
        <v>150000000</v>
      </c>
      <c r="AK1343" s="214" t="s">
        <v>6614</v>
      </c>
      <c r="AL1343" s="214" t="s">
        <v>156</v>
      </c>
      <c r="AM1343" s="86">
        <v>70000000</v>
      </c>
      <c r="AN1343" s="86" t="s">
        <v>1456</v>
      </c>
      <c r="AO1343" s="86" t="s">
        <v>11086</v>
      </c>
      <c r="AP1343" s="83" t="s">
        <v>1513</v>
      </c>
      <c r="AQ1343" s="84">
        <v>70000000</v>
      </c>
      <c r="AR1343" s="553">
        <v>41093</v>
      </c>
      <c r="AS1343" s="554">
        <v>212</v>
      </c>
      <c r="AT1343" s="488"/>
      <c r="AU1343" s="553"/>
      <c r="AV1343" s="554"/>
      <c r="AW1343" s="84"/>
      <c r="AX1343" s="553"/>
      <c r="AY1343" s="554"/>
      <c r="AZ1343" s="84"/>
      <c r="BA1343" s="553"/>
      <c r="BB1343" s="554"/>
      <c r="BC1343" s="84"/>
      <c r="BD1343" s="553"/>
      <c r="BE1343" s="554"/>
      <c r="BF1343" s="84"/>
      <c r="BG1343" s="553"/>
      <c r="BH1343" s="554"/>
      <c r="BI1343" s="84"/>
      <c r="BJ1343" s="553"/>
      <c r="BK1343" s="554"/>
      <c r="BL1343" s="84"/>
      <c r="BM1343" s="553"/>
      <c r="BN1343" s="554"/>
      <c r="BO1343" s="84"/>
      <c r="BP1343" s="553"/>
      <c r="BQ1343" s="554"/>
      <c r="BR1343" s="84"/>
      <c r="BS1343" s="553"/>
      <c r="BT1343" s="554"/>
      <c r="BU1343" s="84"/>
      <c r="BV1343" s="553"/>
      <c r="BW1343" s="554"/>
      <c r="BX1343" s="84"/>
      <c r="BY1343" s="553"/>
      <c r="BZ1343" s="554"/>
      <c r="CA1343" s="84"/>
      <c r="CB1343" s="553"/>
      <c r="CC1343" s="554"/>
      <c r="CD1343" s="84"/>
      <c r="CE1343" s="553"/>
      <c r="CF1343" s="554"/>
      <c r="CG1343" s="84"/>
      <c r="CH1343" s="553"/>
      <c r="CI1343" s="554"/>
      <c r="CJ1343" s="554"/>
      <c r="CK1343" s="554"/>
      <c r="CL1343" s="554"/>
      <c r="CM1343" s="554"/>
      <c r="CN1343" s="554"/>
      <c r="CO1343" s="554"/>
      <c r="CP1343" s="554"/>
      <c r="CQ1343" s="554"/>
      <c r="CR1343" s="554"/>
      <c r="CS1343" s="554"/>
      <c r="CT1343" s="554"/>
      <c r="CU1343" s="554"/>
      <c r="CV1343" s="554"/>
      <c r="CW1343" s="554"/>
      <c r="CX1343" s="554"/>
      <c r="CY1343" s="554">
        <v>70000000</v>
      </c>
      <c r="CZ1343" s="84">
        <v>0</v>
      </c>
      <c r="DA1343" s="84"/>
      <c r="DB1343" s="856" t="s">
        <v>20280</v>
      </c>
      <c r="DC1343" s="565">
        <v>1</v>
      </c>
      <c r="DD1343" s="928"/>
      <c r="DE1343" s="102" t="s">
        <v>19355</v>
      </c>
      <c r="DF1343" s="928"/>
      <c r="DG1343" s="555"/>
      <c r="DH1343" s="240" t="s">
        <v>6170</v>
      </c>
      <c r="DI1343" s="557"/>
      <c r="DJ1343" s="111">
        <v>41059</v>
      </c>
      <c r="DK1343" s="558">
        <v>2</v>
      </c>
      <c r="DL1343" s="558"/>
      <c r="DM1343" s="619" t="s">
        <v>20774</v>
      </c>
      <c r="DN1343" s="890">
        <v>70000000</v>
      </c>
      <c r="DO1343" s="928"/>
      <c r="DP1343" s="928"/>
      <c r="DQ1343" s="928"/>
      <c r="DR1343" s="928"/>
    </row>
    <row r="1344" spans="1:122" ht="71" customHeight="1" thickTop="1" thickBot="1">
      <c r="A1344" s="214" t="s">
        <v>6170</v>
      </c>
      <c r="B1344" s="214" t="s">
        <v>6036</v>
      </c>
      <c r="C1344" s="214" t="s">
        <v>541</v>
      </c>
      <c r="D1344" s="374">
        <v>0</v>
      </c>
      <c r="E1344" s="517">
        <v>41082</v>
      </c>
      <c r="F1344" s="517">
        <v>41057</v>
      </c>
      <c r="G1344" s="517">
        <v>41082</v>
      </c>
      <c r="H1344" s="517">
        <v>41550</v>
      </c>
      <c r="I1344" s="517">
        <v>41082</v>
      </c>
      <c r="J1344" s="382">
        <v>12</v>
      </c>
      <c r="K1344" s="551">
        <v>41447</v>
      </c>
      <c r="L1344" s="552">
        <v>41082</v>
      </c>
      <c r="M1344" s="286"/>
      <c r="N1344" s="214" t="s">
        <v>120</v>
      </c>
      <c r="O1344" s="1166">
        <v>892000757</v>
      </c>
      <c r="P1344" s="530"/>
      <c r="Q1344" s="530"/>
      <c r="R1344" s="530"/>
      <c r="S1344" s="530"/>
      <c r="T1344" s="530"/>
      <c r="U1344" s="530"/>
      <c r="V1344" s="530"/>
      <c r="W1344" s="530"/>
      <c r="X1344" s="530"/>
      <c r="Y1344" s="530"/>
      <c r="Z1344" s="530"/>
      <c r="AA1344" s="530"/>
      <c r="AB1344" s="214" t="s">
        <v>6174</v>
      </c>
      <c r="AC1344" s="214"/>
      <c r="AD1344" s="214" t="s">
        <v>229</v>
      </c>
      <c r="AE1344" s="214" t="s">
        <v>13909</v>
      </c>
      <c r="AF1344" s="214" t="s">
        <v>13907</v>
      </c>
      <c r="AG1344" s="626"/>
      <c r="AH1344" s="636">
        <v>40000000</v>
      </c>
      <c r="AI1344" s="634"/>
      <c r="AJ1344" s="634">
        <v>40000000</v>
      </c>
      <c r="AK1344" s="214"/>
      <c r="AL1344" s="214" t="s">
        <v>156</v>
      </c>
      <c r="AM1344" s="86">
        <v>40000000</v>
      </c>
      <c r="AN1344" s="86" t="s">
        <v>1456</v>
      </c>
      <c r="AO1344" s="86" t="s">
        <v>11086</v>
      </c>
      <c r="AP1344" s="83" t="s">
        <v>1513</v>
      </c>
      <c r="AQ1344" s="84">
        <v>40000000</v>
      </c>
      <c r="AR1344" s="553">
        <v>41550</v>
      </c>
      <c r="AS1344" s="554">
        <v>619</v>
      </c>
      <c r="AT1344" s="488"/>
      <c r="AU1344" s="553"/>
      <c r="AV1344" s="554"/>
      <c r="AW1344" s="84"/>
      <c r="AX1344" s="553"/>
      <c r="AY1344" s="554"/>
      <c r="AZ1344" s="84"/>
      <c r="BA1344" s="553"/>
      <c r="BB1344" s="554"/>
      <c r="BC1344" s="84"/>
      <c r="BD1344" s="553"/>
      <c r="BE1344" s="554"/>
      <c r="BF1344" s="84"/>
      <c r="BG1344" s="553"/>
      <c r="BH1344" s="554"/>
      <c r="BI1344" s="84"/>
      <c r="BJ1344" s="553"/>
      <c r="BK1344" s="554"/>
      <c r="BL1344" s="84"/>
      <c r="BM1344" s="553"/>
      <c r="BN1344" s="554"/>
      <c r="BO1344" s="84"/>
      <c r="BP1344" s="553"/>
      <c r="BQ1344" s="554"/>
      <c r="BR1344" s="84"/>
      <c r="BS1344" s="553"/>
      <c r="BT1344" s="554"/>
      <c r="BU1344" s="84"/>
      <c r="BV1344" s="553"/>
      <c r="BW1344" s="554"/>
      <c r="BX1344" s="84"/>
      <c r="BY1344" s="553"/>
      <c r="BZ1344" s="554"/>
      <c r="CA1344" s="84"/>
      <c r="CB1344" s="553"/>
      <c r="CC1344" s="554"/>
      <c r="CD1344" s="84"/>
      <c r="CE1344" s="553"/>
      <c r="CF1344" s="554"/>
      <c r="CG1344" s="84"/>
      <c r="CH1344" s="553"/>
      <c r="CI1344" s="554"/>
      <c r="CJ1344" s="554"/>
      <c r="CK1344" s="554"/>
      <c r="CL1344" s="554"/>
      <c r="CM1344" s="554"/>
      <c r="CN1344" s="554"/>
      <c r="CO1344" s="554"/>
      <c r="CP1344" s="554"/>
      <c r="CQ1344" s="554"/>
      <c r="CR1344" s="554"/>
      <c r="CS1344" s="554"/>
      <c r="CT1344" s="554"/>
      <c r="CU1344" s="554"/>
      <c r="CV1344" s="554"/>
      <c r="CW1344" s="554"/>
      <c r="CX1344" s="554"/>
      <c r="CY1344" s="554">
        <v>40000000</v>
      </c>
      <c r="CZ1344" s="84">
        <v>0</v>
      </c>
      <c r="DA1344" s="84"/>
      <c r="DB1344" s="856" t="s">
        <v>20809</v>
      </c>
      <c r="DC1344" s="565"/>
      <c r="DD1344" s="928"/>
      <c r="DE1344" s="102"/>
      <c r="DF1344" s="928"/>
      <c r="DG1344" s="555"/>
      <c r="DH1344" s="240"/>
      <c r="DI1344" s="557"/>
      <c r="DJ1344" s="111">
        <v>41059</v>
      </c>
      <c r="DK1344" s="558">
        <v>2</v>
      </c>
      <c r="DL1344" s="558"/>
      <c r="DM1344" s="619" t="s">
        <v>20602</v>
      </c>
      <c r="DN1344" s="890">
        <v>40000000</v>
      </c>
      <c r="DO1344" s="928"/>
      <c r="DP1344" s="928"/>
      <c r="DQ1344" s="928"/>
      <c r="DR1344" s="928"/>
    </row>
    <row r="1345" spans="1:122" ht="71" customHeight="1" thickTop="1" thickBot="1">
      <c r="A1345" s="214" t="s">
        <v>6175</v>
      </c>
      <c r="B1345" s="214" t="s">
        <v>3285</v>
      </c>
      <c r="C1345" s="214" t="s">
        <v>539</v>
      </c>
      <c r="D1345" s="374">
        <v>0</v>
      </c>
      <c r="E1345" s="517">
        <v>41099</v>
      </c>
      <c r="F1345" s="517">
        <v>41057</v>
      </c>
      <c r="G1345" s="517">
        <v>41113</v>
      </c>
      <c r="H1345" s="517">
        <v>41162</v>
      </c>
      <c r="I1345" s="517">
        <v>41487</v>
      </c>
      <c r="J1345" s="382">
        <v>6</v>
      </c>
      <c r="K1345" s="551">
        <v>41671</v>
      </c>
      <c r="L1345" s="552">
        <v>41099</v>
      </c>
      <c r="M1345" s="286"/>
      <c r="N1345" s="214" t="s">
        <v>528</v>
      </c>
      <c r="O1345" s="1166">
        <v>830063697</v>
      </c>
      <c r="P1345" s="530" t="s">
        <v>1097</v>
      </c>
      <c r="Q1345" s="530" t="s">
        <v>1097</v>
      </c>
      <c r="R1345" s="530" t="s">
        <v>1097</v>
      </c>
      <c r="S1345" s="530" t="s">
        <v>1097</v>
      </c>
      <c r="T1345" s="530" t="s">
        <v>1097</v>
      </c>
      <c r="U1345" s="530" t="s">
        <v>1097</v>
      </c>
      <c r="V1345" s="530" t="s">
        <v>1097</v>
      </c>
      <c r="W1345" s="530" t="s">
        <v>1097</v>
      </c>
      <c r="X1345" s="530" t="s">
        <v>1097</v>
      </c>
      <c r="Y1345" s="530" t="s">
        <v>1097</v>
      </c>
      <c r="Z1345" s="530" t="s">
        <v>1097</v>
      </c>
      <c r="AA1345" s="530" t="s">
        <v>1097</v>
      </c>
      <c r="AB1345" s="214" t="s">
        <v>6177</v>
      </c>
      <c r="AC1345" s="214"/>
      <c r="AD1345" s="214"/>
      <c r="AE1345" s="214" t="s">
        <v>6051</v>
      </c>
      <c r="AF1345" s="214" t="s">
        <v>6046</v>
      </c>
      <c r="AG1345" s="626"/>
      <c r="AH1345" s="636">
        <v>180000000</v>
      </c>
      <c r="AI1345" s="634">
        <v>20000000</v>
      </c>
      <c r="AJ1345" s="634">
        <v>200000000</v>
      </c>
      <c r="AK1345" s="214" t="s">
        <v>6171</v>
      </c>
      <c r="AL1345" s="214" t="s">
        <v>156</v>
      </c>
      <c r="AM1345" s="86">
        <v>180000000</v>
      </c>
      <c r="AN1345" s="86" t="s">
        <v>6178</v>
      </c>
      <c r="AO1345" s="559" t="s">
        <v>1457</v>
      </c>
      <c r="AP1345" s="83" t="s">
        <v>1514</v>
      </c>
      <c r="AQ1345" s="84">
        <v>108000000</v>
      </c>
      <c r="AR1345" s="553">
        <v>41162</v>
      </c>
      <c r="AS1345" s="554">
        <v>254</v>
      </c>
      <c r="AT1345" s="488">
        <v>72000000</v>
      </c>
      <c r="AU1345" s="553">
        <v>41565</v>
      </c>
      <c r="AV1345" s="554">
        <v>633</v>
      </c>
      <c r="AW1345" s="84"/>
      <c r="AX1345" s="553"/>
      <c r="AY1345" s="554"/>
      <c r="AZ1345" s="84"/>
      <c r="BA1345" s="553"/>
      <c r="BB1345" s="554"/>
      <c r="BC1345" s="84"/>
      <c r="BD1345" s="553"/>
      <c r="BE1345" s="554"/>
      <c r="BF1345" s="84"/>
      <c r="BG1345" s="553"/>
      <c r="BH1345" s="554"/>
      <c r="BI1345" s="84"/>
      <c r="BJ1345" s="553"/>
      <c r="BK1345" s="554"/>
      <c r="BL1345" s="84"/>
      <c r="BM1345" s="553"/>
      <c r="BN1345" s="554"/>
      <c r="BO1345" s="84"/>
      <c r="BP1345" s="553"/>
      <c r="BQ1345" s="554"/>
      <c r="BR1345" s="84"/>
      <c r="BS1345" s="553"/>
      <c r="BT1345" s="554"/>
      <c r="BU1345" s="84"/>
      <c r="BV1345" s="553"/>
      <c r="BW1345" s="554"/>
      <c r="BX1345" s="84"/>
      <c r="BY1345" s="553"/>
      <c r="BZ1345" s="554"/>
      <c r="CA1345" s="84"/>
      <c r="CB1345" s="553"/>
      <c r="CC1345" s="554"/>
      <c r="CD1345" s="84"/>
      <c r="CE1345" s="553"/>
      <c r="CF1345" s="554"/>
      <c r="CG1345" s="84"/>
      <c r="CH1345" s="553"/>
      <c r="CI1345" s="554"/>
      <c r="CJ1345" s="554"/>
      <c r="CK1345" s="554"/>
      <c r="CL1345" s="554"/>
      <c r="CM1345" s="554"/>
      <c r="CN1345" s="554"/>
      <c r="CO1345" s="554"/>
      <c r="CP1345" s="554"/>
      <c r="CQ1345" s="554"/>
      <c r="CR1345" s="554"/>
      <c r="CS1345" s="554"/>
      <c r="CT1345" s="554"/>
      <c r="CU1345" s="554"/>
      <c r="CV1345" s="554"/>
      <c r="CW1345" s="554"/>
      <c r="CX1345" s="554"/>
      <c r="CY1345" s="554">
        <v>180000000</v>
      </c>
      <c r="CZ1345" s="84">
        <v>0</v>
      </c>
      <c r="DA1345" s="84"/>
      <c r="DB1345" s="856" t="s">
        <v>20809</v>
      </c>
      <c r="DC1345" s="565">
        <v>1</v>
      </c>
      <c r="DD1345" s="928"/>
      <c r="DE1345" s="102" t="s">
        <v>19355</v>
      </c>
      <c r="DF1345" s="928"/>
      <c r="DG1345" s="555" t="s">
        <v>6179</v>
      </c>
      <c r="DH1345" s="240" t="s">
        <v>6175</v>
      </c>
      <c r="DI1345" s="557"/>
      <c r="DJ1345" s="111">
        <v>41058</v>
      </c>
      <c r="DK1345" s="558">
        <v>1</v>
      </c>
      <c r="DL1345" s="558"/>
      <c r="DM1345" s="619" t="s">
        <v>20665</v>
      </c>
      <c r="DN1345" s="890">
        <v>180000000</v>
      </c>
      <c r="DO1345" s="928"/>
      <c r="DP1345" s="928"/>
      <c r="DQ1345" s="928"/>
      <c r="DR1345" s="928"/>
    </row>
    <row r="1346" spans="1:122" ht="60.75" customHeight="1" thickTop="1" thickBot="1">
      <c r="A1346" s="214" t="s">
        <v>6176</v>
      </c>
      <c r="B1346" s="214" t="s">
        <v>4316</v>
      </c>
      <c r="C1346" s="214" t="s">
        <v>543</v>
      </c>
      <c r="D1346" s="374">
        <v>1</v>
      </c>
      <c r="E1346" s="517">
        <v>41068</v>
      </c>
      <c r="F1346" s="517">
        <v>41057</v>
      </c>
      <c r="G1346" s="517">
        <v>41068</v>
      </c>
      <c r="H1346" s="517">
        <v>41079</v>
      </c>
      <c r="I1346" s="517">
        <v>41079</v>
      </c>
      <c r="J1346" s="382">
        <v>22</v>
      </c>
      <c r="K1346" s="551">
        <v>41748</v>
      </c>
      <c r="L1346" s="561">
        <v>41068</v>
      </c>
      <c r="M1346" s="286"/>
      <c r="N1346" s="214" t="s">
        <v>6180</v>
      </c>
      <c r="O1346" s="1166">
        <v>804001179</v>
      </c>
      <c r="P1346" s="530" t="s">
        <v>1097</v>
      </c>
      <c r="Q1346" s="530" t="s">
        <v>1097</v>
      </c>
      <c r="R1346" s="530" t="s">
        <v>1097</v>
      </c>
      <c r="S1346" s="530" t="s">
        <v>1097</v>
      </c>
      <c r="T1346" s="530" t="s">
        <v>1097</v>
      </c>
      <c r="U1346" s="530" t="s">
        <v>1097</v>
      </c>
      <c r="V1346" s="530" t="s">
        <v>1097</v>
      </c>
      <c r="W1346" s="530" t="s">
        <v>1097</v>
      </c>
      <c r="X1346" s="530" t="s">
        <v>1097</v>
      </c>
      <c r="Y1346" s="530" t="s">
        <v>1097</v>
      </c>
      <c r="Z1346" s="530" t="s">
        <v>1097</v>
      </c>
      <c r="AA1346" s="530" t="s">
        <v>1097</v>
      </c>
      <c r="AB1346" s="214" t="s">
        <v>6181</v>
      </c>
      <c r="AC1346" s="214"/>
      <c r="AD1346" s="214" t="s">
        <v>229</v>
      </c>
      <c r="AE1346" s="214" t="s">
        <v>872</v>
      </c>
      <c r="AF1346" s="214" t="s">
        <v>334</v>
      </c>
      <c r="AG1346" s="626"/>
      <c r="AH1346" s="636">
        <v>799115200</v>
      </c>
      <c r="AI1346" s="634">
        <v>203022967</v>
      </c>
      <c r="AJ1346" s="634">
        <v>1002138167</v>
      </c>
      <c r="AK1346" s="214" t="s">
        <v>6226</v>
      </c>
      <c r="AL1346" s="214" t="s">
        <v>156</v>
      </c>
      <c r="AM1346" s="86">
        <v>799115200</v>
      </c>
      <c r="AN1346" s="86" t="s">
        <v>1453</v>
      </c>
      <c r="AO1346" s="86" t="s">
        <v>2852</v>
      </c>
      <c r="AP1346" s="83">
        <v>68001</v>
      </c>
      <c r="AQ1346" s="84">
        <v>479469120</v>
      </c>
      <c r="AR1346" s="553">
        <v>41079</v>
      </c>
      <c r="AS1346" s="554">
        <v>198</v>
      </c>
      <c r="AT1346" s="488">
        <v>319646080</v>
      </c>
      <c r="AU1346" s="553">
        <v>41514</v>
      </c>
      <c r="AV1346" s="554">
        <v>577</v>
      </c>
      <c r="AW1346" s="84"/>
      <c r="AX1346" s="553"/>
      <c r="AY1346" s="554"/>
      <c r="AZ1346" s="84"/>
      <c r="BA1346" s="553"/>
      <c r="BB1346" s="554"/>
      <c r="BC1346" s="84"/>
      <c r="BD1346" s="553"/>
      <c r="BE1346" s="554"/>
      <c r="BF1346" s="84"/>
      <c r="BG1346" s="553"/>
      <c r="BH1346" s="554"/>
      <c r="BI1346" s="84"/>
      <c r="BJ1346" s="553"/>
      <c r="BK1346" s="554"/>
      <c r="BL1346" s="84"/>
      <c r="BM1346" s="553"/>
      <c r="BN1346" s="554"/>
      <c r="BO1346" s="84"/>
      <c r="BP1346" s="553"/>
      <c r="BQ1346" s="554"/>
      <c r="BR1346" s="84"/>
      <c r="BS1346" s="553"/>
      <c r="BT1346" s="554"/>
      <c r="BU1346" s="84"/>
      <c r="BV1346" s="553"/>
      <c r="BW1346" s="554"/>
      <c r="BX1346" s="84"/>
      <c r="BY1346" s="553"/>
      <c r="BZ1346" s="554"/>
      <c r="CA1346" s="84"/>
      <c r="CB1346" s="553"/>
      <c r="CC1346" s="554"/>
      <c r="CD1346" s="84"/>
      <c r="CE1346" s="553"/>
      <c r="CF1346" s="554"/>
      <c r="CG1346" s="84"/>
      <c r="CH1346" s="553"/>
      <c r="CI1346" s="554"/>
      <c r="CJ1346" s="554"/>
      <c r="CK1346" s="554"/>
      <c r="CL1346" s="554"/>
      <c r="CM1346" s="554"/>
      <c r="CN1346" s="554"/>
      <c r="CO1346" s="554"/>
      <c r="CP1346" s="554"/>
      <c r="CQ1346" s="554"/>
      <c r="CR1346" s="554"/>
      <c r="CS1346" s="554"/>
      <c r="CT1346" s="554"/>
      <c r="CU1346" s="554"/>
      <c r="CV1346" s="554"/>
      <c r="CW1346" s="554"/>
      <c r="CX1346" s="554"/>
      <c r="CY1346" s="554">
        <v>799115200</v>
      </c>
      <c r="CZ1346" s="84">
        <v>0</v>
      </c>
      <c r="DA1346" s="84"/>
      <c r="DB1346" s="856" t="s">
        <v>20280</v>
      </c>
      <c r="DC1346" s="565">
        <v>2</v>
      </c>
      <c r="DD1346" s="928"/>
      <c r="DE1346" s="102" t="s">
        <v>19355</v>
      </c>
      <c r="DF1346" s="928"/>
      <c r="DG1346" s="555"/>
      <c r="DH1346" s="240" t="s">
        <v>6176</v>
      </c>
      <c r="DI1346" s="557">
        <v>41068</v>
      </c>
      <c r="DJ1346" s="111">
        <v>41060</v>
      </c>
      <c r="DK1346" s="558">
        <v>3</v>
      </c>
      <c r="DL1346" s="558" t="s">
        <v>15785</v>
      </c>
      <c r="DM1346" s="619" t="s">
        <v>20758</v>
      </c>
      <c r="DN1346" s="890">
        <v>799115200</v>
      </c>
      <c r="DO1346" s="928"/>
      <c r="DP1346" s="928"/>
      <c r="DQ1346" s="928"/>
      <c r="DR1346" s="928"/>
    </row>
    <row r="1347" spans="1:122" ht="71" customHeight="1" thickTop="1" thickBot="1">
      <c r="A1347" s="214" t="s">
        <v>6182</v>
      </c>
      <c r="B1347" s="214" t="s">
        <v>6123</v>
      </c>
      <c r="C1347" s="214" t="s">
        <v>539</v>
      </c>
      <c r="D1347" s="374">
        <v>1</v>
      </c>
      <c r="E1347" s="517">
        <v>41068</v>
      </c>
      <c r="F1347" s="517">
        <v>41057</v>
      </c>
      <c r="G1347" s="517">
        <v>41131</v>
      </c>
      <c r="H1347" s="517">
        <v>41151</v>
      </c>
      <c r="I1347" s="517">
        <v>41131</v>
      </c>
      <c r="J1347" s="382">
        <v>12</v>
      </c>
      <c r="K1347" s="551">
        <v>41496</v>
      </c>
      <c r="L1347" s="561">
        <v>41131</v>
      </c>
      <c r="M1347" s="286"/>
      <c r="N1347" s="214" t="s">
        <v>535</v>
      </c>
      <c r="O1347" s="1166">
        <v>890401962</v>
      </c>
      <c r="P1347" s="530"/>
      <c r="Q1347" s="530"/>
      <c r="R1347" s="530"/>
      <c r="S1347" s="530"/>
      <c r="T1347" s="530"/>
      <c r="U1347" s="530"/>
      <c r="V1347" s="530"/>
      <c r="W1347" s="530"/>
      <c r="X1347" s="530"/>
      <c r="Y1347" s="530"/>
      <c r="Z1347" s="530"/>
      <c r="AA1347" s="530"/>
      <c r="AB1347" s="214" t="s">
        <v>6224</v>
      </c>
      <c r="AC1347" s="214"/>
      <c r="AD1347" s="214"/>
      <c r="AE1347" s="214" t="s">
        <v>384</v>
      </c>
      <c r="AF1347" s="214">
        <v>298</v>
      </c>
      <c r="AG1347" s="626"/>
      <c r="AH1347" s="636">
        <v>50000000</v>
      </c>
      <c r="AI1347" s="634">
        <v>50000000</v>
      </c>
      <c r="AJ1347" s="634">
        <v>100000000</v>
      </c>
      <c r="AK1347" s="214" t="s">
        <v>6654</v>
      </c>
      <c r="AL1347" s="214" t="s">
        <v>156</v>
      </c>
      <c r="AM1347" s="86">
        <v>50000000</v>
      </c>
      <c r="AN1347" s="86" t="s">
        <v>1464</v>
      </c>
      <c r="AO1347" s="86" t="s">
        <v>11091</v>
      </c>
      <c r="AP1347" s="83" t="s">
        <v>1532</v>
      </c>
      <c r="AQ1347" s="84">
        <v>50000000</v>
      </c>
      <c r="AR1347" s="553">
        <v>41151</v>
      </c>
      <c r="AS1347" s="554">
        <v>247</v>
      </c>
      <c r="AT1347" s="488"/>
      <c r="AU1347" s="553"/>
      <c r="AV1347" s="554"/>
      <c r="AW1347" s="84"/>
      <c r="AX1347" s="553"/>
      <c r="AY1347" s="554"/>
      <c r="AZ1347" s="84"/>
      <c r="BA1347" s="553"/>
      <c r="BB1347" s="554"/>
      <c r="BC1347" s="84"/>
      <c r="BD1347" s="553"/>
      <c r="BE1347" s="554"/>
      <c r="BF1347" s="84"/>
      <c r="BG1347" s="553"/>
      <c r="BH1347" s="554"/>
      <c r="BI1347" s="84"/>
      <c r="BJ1347" s="553"/>
      <c r="BK1347" s="554"/>
      <c r="BL1347" s="84"/>
      <c r="BM1347" s="553"/>
      <c r="BN1347" s="554"/>
      <c r="BO1347" s="84"/>
      <c r="BP1347" s="553"/>
      <c r="BQ1347" s="554"/>
      <c r="BR1347" s="84"/>
      <c r="BS1347" s="553"/>
      <c r="BT1347" s="554"/>
      <c r="BU1347" s="84"/>
      <c r="BV1347" s="553"/>
      <c r="BW1347" s="554"/>
      <c r="BX1347" s="84"/>
      <c r="BY1347" s="553"/>
      <c r="BZ1347" s="554"/>
      <c r="CA1347" s="84"/>
      <c r="CB1347" s="553"/>
      <c r="CC1347" s="554"/>
      <c r="CD1347" s="84"/>
      <c r="CE1347" s="553"/>
      <c r="CF1347" s="554"/>
      <c r="CG1347" s="84"/>
      <c r="CH1347" s="553"/>
      <c r="CI1347" s="554"/>
      <c r="CJ1347" s="554"/>
      <c r="CK1347" s="554"/>
      <c r="CL1347" s="554"/>
      <c r="CM1347" s="554"/>
      <c r="CN1347" s="554"/>
      <c r="CO1347" s="554"/>
      <c r="CP1347" s="554"/>
      <c r="CQ1347" s="554"/>
      <c r="CR1347" s="554"/>
      <c r="CS1347" s="554"/>
      <c r="CT1347" s="554"/>
      <c r="CU1347" s="554"/>
      <c r="CV1347" s="554"/>
      <c r="CW1347" s="554"/>
      <c r="CX1347" s="554"/>
      <c r="CY1347" s="554">
        <v>50000000</v>
      </c>
      <c r="CZ1347" s="84">
        <v>0</v>
      </c>
      <c r="DA1347" s="84"/>
      <c r="DB1347" s="856" t="s">
        <v>20809</v>
      </c>
      <c r="DC1347" s="565">
        <v>1</v>
      </c>
      <c r="DD1347" s="928"/>
      <c r="DE1347" s="102" t="s">
        <v>19355</v>
      </c>
      <c r="DF1347" s="928"/>
      <c r="DG1347" s="555"/>
      <c r="DH1347" s="240" t="s">
        <v>6182</v>
      </c>
      <c r="DI1347" s="557">
        <v>41131</v>
      </c>
      <c r="DJ1347" s="111">
        <v>41061</v>
      </c>
      <c r="DK1347" s="558">
        <v>4</v>
      </c>
      <c r="DL1347" s="558"/>
      <c r="DM1347" s="619" t="s">
        <v>20633</v>
      </c>
      <c r="DN1347" s="890">
        <v>50000000</v>
      </c>
      <c r="DO1347" s="928"/>
      <c r="DP1347" s="928"/>
      <c r="DQ1347" s="928"/>
      <c r="DR1347" s="928"/>
    </row>
    <row r="1348" spans="1:122" ht="71" customHeight="1" thickTop="1" thickBot="1">
      <c r="A1348" s="214" t="s">
        <v>6183</v>
      </c>
      <c r="B1348" s="214" t="s">
        <v>6123</v>
      </c>
      <c r="C1348" s="214" t="s">
        <v>541</v>
      </c>
      <c r="D1348" s="374">
        <v>0</v>
      </c>
      <c r="E1348" s="517">
        <v>41074</v>
      </c>
      <c r="F1348" s="517">
        <v>41057</v>
      </c>
      <c r="G1348" s="517">
        <v>41075</v>
      </c>
      <c r="H1348" s="517">
        <v>41136</v>
      </c>
      <c r="I1348" s="517">
        <v>41075</v>
      </c>
      <c r="J1348" s="382">
        <v>12</v>
      </c>
      <c r="K1348" s="551">
        <v>41440</v>
      </c>
      <c r="L1348" s="552"/>
      <c r="M1348" s="286"/>
      <c r="N1348" s="214" t="s">
        <v>622</v>
      </c>
      <c r="O1348" s="1166">
        <v>892300285</v>
      </c>
      <c r="P1348" s="530"/>
      <c r="Q1348" s="530"/>
      <c r="R1348" s="530"/>
      <c r="S1348" s="530"/>
      <c r="T1348" s="530"/>
      <c r="U1348" s="530"/>
      <c r="V1348" s="530"/>
      <c r="W1348" s="530"/>
      <c r="X1348" s="530"/>
      <c r="Y1348" s="530"/>
      <c r="Z1348" s="530"/>
      <c r="AA1348" s="530"/>
      <c r="AB1348" s="214" t="s">
        <v>6185</v>
      </c>
      <c r="AC1348" s="214"/>
      <c r="AD1348" s="214"/>
      <c r="AE1348" s="214" t="s">
        <v>384</v>
      </c>
      <c r="AF1348" s="214">
        <v>298</v>
      </c>
      <c r="AG1348" s="626"/>
      <c r="AH1348" s="636">
        <v>50000000</v>
      </c>
      <c r="AI1348" s="634">
        <v>50000000</v>
      </c>
      <c r="AJ1348" s="634">
        <v>100000000</v>
      </c>
      <c r="AK1348" s="214" t="s">
        <v>6579</v>
      </c>
      <c r="AL1348" s="214" t="s">
        <v>156</v>
      </c>
      <c r="AM1348" s="86">
        <v>50000000</v>
      </c>
      <c r="AN1348" s="86" t="s">
        <v>1474</v>
      </c>
      <c r="AO1348" s="86" t="s">
        <v>11085</v>
      </c>
      <c r="AP1348" s="97" t="s">
        <v>1541</v>
      </c>
      <c r="AQ1348" s="84">
        <v>50000000</v>
      </c>
      <c r="AR1348" s="553">
        <v>41136</v>
      </c>
      <c r="AS1348" s="554">
        <v>238</v>
      </c>
      <c r="AT1348" s="488"/>
      <c r="AU1348" s="553"/>
      <c r="AV1348" s="554"/>
      <c r="AW1348" s="84"/>
      <c r="AX1348" s="553"/>
      <c r="AY1348" s="554"/>
      <c r="AZ1348" s="84"/>
      <c r="BA1348" s="553"/>
      <c r="BB1348" s="554"/>
      <c r="BC1348" s="84"/>
      <c r="BD1348" s="553"/>
      <c r="BE1348" s="554"/>
      <c r="BF1348" s="84"/>
      <c r="BG1348" s="553"/>
      <c r="BH1348" s="554"/>
      <c r="BI1348" s="84"/>
      <c r="BJ1348" s="553"/>
      <c r="BK1348" s="554"/>
      <c r="BL1348" s="84"/>
      <c r="BM1348" s="553"/>
      <c r="BN1348" s="554"/>
      <c r="BO1348" s="84"/>
      <c r="BP1348" s="553"/>
      <c r="BQ1348" s="554"/>
      <c r="BR1348" s="84"/>
      <c r="BS1348" s="553"/>
      <c r="BT1348" s="554"/>
      <c r="BU1348" s="84"/>
      <c r="BV1348" s="553"/>
      <c r="BW1348" s="554"/>
      <c r="BX1348" s="84"/>
      <c r="BY1348" s="553"/>
      <c r="BZ1348" s="554"/>
      <c r="CA1348" s="84"/>
      <c r="CB1348" s="553"/>
      <c r="CC1348" s="554"/>
      <c r="CD1348" s="84"/>
      <c r="CE1348" s="553"/>
      <c r="CF1348" s="554"/>
      <c r="CG1348" s="84"/>
      <c r="CH1348" s="553"/>
      <c r="CI1348" s="554"/>
      <c r="CJ1348" s="554"/>
      <c r="CK1348" s="554"/>
      <c r="CL1348" s="554"/>
      <c r="CM1348" s="554"/>
      <c r="CN1348" s="554"/>
      <c r="CO1348" s="554"/>
      <c r="CP1348" s="554"/>
      <c r="CQ1348" s="554"/>
      <c r="CR1348" s="554"/>
      <c r="CS1348" s="554"/>
      <c r="CT1348" s="554"/>
      <c r="CU1348" s="554"/>
      <c r="CV1348" s="554"/>
      <c r="CW1348" s="554"/>
      <c r="CX1348" s="554"/>
      <c r="CY1348" s="554">
        <v>50000000</v>
      </c>
      <c r="CZ1348" s="84">
        <v>0</v>
      </c>
      <c r="DA1348" s="84"/>
      <c r="DB1348" s="856" t="s">
        <v>20809</v>
      </c>
      <c r="DC1348" s="565">
        <v>1</v>
      </c>
      <c r="DD1348" s="928"/>
      <c r="DE1348" s="102" t="s">
        <v>19355</v>
      </c>
      <c r="DF1348" s="928"/>
      <c r="DG1348" s="555"/>
      <c r="DH1348" s="240" t="s">
        <v>6183</v>
      </c>
      <c r="DI1348" s="557"/>
      <c r="DJ1348" s="111">
        <v>41061</v>
      </c>
      <c r="DK1348" s="558">
        <v>4</v>
      </c>
      <c r="DL1348" s="558"/>
      <c r="DM1348" s="619" t="s">
        <v>20633</v>
      </c>
      <c r="DN1348" s="890">
        <v>50000000</v>
      </c>
      <c r="DO1348" s="928"/>
      <c r="DP1348" s="928"/>
      <c r="DQ1348" s="928"/>
      <c r="DR1348" s="928"/>
    </row>
    <row r="1349" spans="1:122" ht="71" customHeight="1" thickTop="1" thickBot="1">
      <c r="A1349" s="214" t="s">
        <v>6184</v>
      </c>
      <c r="B1349" s="214" t="s">
        <v>6123</v>
      </c>
      <c r="C1349" s="214" t="s">
        <v>539</v>
      </c>
      <c r="D1349" s="374">
        <v>1</v>
      </c>
      <c r="E1349" s="517">
        <v>41145</v>
      </c>
      <c r="F1349" s="517">
        <v>41057</v>
      </c>
      <c r="G1349" s="517">
        <v>41220</v>
      </c>
      <c r="H1349" s="517">
        <v>41239</v>
      </c>
      <c r="I1349" s="517">
        <v>41179</v>
      </c>
      <c r="J1349" s="382">
        <v>12</v>
      </c>
      <c r="K1349" s="551">
        <v>41544</v>
      </c>
      <c r="L1349" s="561">
        <v>41179</v>
      </c>
      <c r="M1349" s="286"/>
      <c r="N1349" s="214" t="s">
        <v>6186</v>
      </c>
      <c r="O1349" s="1166">
        <v>800088424</v>
      </c>
      <c r="P1349" s="530"/>
      <c r="Q1349" s="530"/>
      <c r="R1349" s="530"/>
      <c r="S1349" s="530"/>
      <c r="T1349" s="530"/>
      <c r="U1349" s="530"/>
      <c r="V1349" s="530"/>
      <c r="W1349" s="530"/>
      <c r="X1349" s="530"/>
      <c r="Y1349" s="530"/>
      <c r="Z1349" s="530"/>
      <c r="AA1349" s="530"/>
      <c r="AB1349" s="214" t="s">
        <v>6187</v>
      </c>
      <c r="AC1349" s="214"/>
      <c r="AD1349" s="214"/>
      <c r="AE1349" s="214" t="s">
        <v>384</v>
      </c>
      <c r="AF1349" s="214">
        <v>298</v>
      </c>
      <c r="AG1349" s="626"/>
      <c r="AH1349" s="636">
        <v>50000000</v>
      </c>
      <c r="AI1349" s="634">
        <v>50000000</v>
      </c>
      <c r="AJ1349" s="634">
        <v>100000000</v>
      </c>
      <c r="AK1349" s="214" t="s">
        <v>8469</v>
      </c>
      <c r="AL1349" s="214" t="s">
        <v>156</v>
      </c>
      <c r="AM1349" s="86">
        <v>50000000</v>
      </c>
      <c r="AN1349" s="86" t="s">
        <v>6178</v>
      </c>
      <c r="AO1349" s="559" t="s">
        <v>1457</v>
      </c>
      <c r="AP1349" s="83" t="s">
        <v>1514</v>
      </c>
      <c r="AQ1349" s="84">
        <v>50000000</v>
      </c>
      <c r="AR1349" s="553">
        <v>41239</v>
      </c>
      <c r="AS1349" s="554">
        <v>322</v>
      </c>
      <c r="AT1349" s="488"/>
      <c r="AU1349" s="553"/>
      <c r="AV1349" s="554"/>
      <c r="AW1349" s="84"/>
      <c r="AX1349" s="553"/>
      <c r="AY1349" s="554"/>
      <c r="AZ1349" s="84"/>
      <c r="BA1349" s="553"/>
      <c r="BB1349" s="554"/>
      <c r="BC1349" s="84"/>
      <c r="BD1349" s="553"/>
      <c r="BE1349" s="554"/>
      <c r="BF1349" s="84"/>
      <c r="BG1349" s="553"/>
      <c r="BH1349" s="554"/>
      <c r="BI1349" s="84"/>
      <c r="BJ1349" s="553"/>
      <c r="BK1349" s="554"/>
      <c r="BL1349" s="84"/>
      <c r="BM1349" s="553"/>
      <c r="BN1349" s="554"/>
      <c r="BO1349" s="84"/>
      <c r="BP1349" s="553"/>
      <c r="BQ1349" s="554"/>
      <c r="BR1349" s="84"/>
      <c r="BS1349" s="553"/>
      <c r="BT1349" s="554"/>
      <c r="BU1349" s="84"/>
      <c r="BV1349" s="553"/>
      <c r="BW1349" s="554"/>
      <c r="BX1349" s="84"/>
      <c r="BY1349" s="553"/>
      <c r="BZ1349" s="554"/>
      <c r="CA1349" s="84"/>
      <c r="CB1349" s="553"/>
      <c r="CC1349" s="554"/>
      <c r="CD1349" s="84"/>
      <c r="CE1349" s="553"/>
      <c r="CF1349" s="554"/>
      <c r="CG1349" s="84"/>
      <c r="CH1349" s="553"/>
      <c r="CI1349" s="554"/>
      <c r="CJ1349" s="554"/>
      <c r="CK1349" s="554"/>
      <c r="CL1349" s="554"/>
      <c r="CM1349" s="554"/>
      <c r="CN1349" s="554"/>
      <c r="CO1349" s="554"/>
      <c r="CP1349" s="554"/>
      <c r="CQ1349" s="554"/>
      <c r="CR1349" s="554"/>
      <c r="CS1349" s="554"/>
      <c r="CT1349" s="554"/>
      <c r="CU1349" s="554"/>
      <c r="CV1349" s="554"/>
      <c r="CW1349" s="554"/>
      <c r="CX1349" s="554"/>
      <c r="CY1349" s="554">
        <v>50000000</v>
      </c>
      <c r="CZ1349" s="84">
        <v>0</v>
      </c>
      <c r="DA1349" s="84"/>
      <c r="DB1349" s="856" t="s">
        <v>20809</v>
      </c>
      <c r="DC1349" s="565">
        <v>1</v>
      </c>
      <c r="DD1349" s="928"/>
      <c r="DE1349" s="102" t="s">
        <v>14525</v>
      </c>
      <c r="DF1349" s="928"/>
      <c r="DG1349" s="555"/>
      <c r="DH1349" s="372" t="s">
        <v>6184</v>
      </c>
      <c r="DI1349" s="557">
        <v>41179</v>
      </c>
      <c r="DJ1349" s="111">
        <v>41061</v>
      </c>
      <c r="DK1349" s="558">
        <v>4</v>
      </c>
      <c r="DL1349" s="558" t="s">
        <v>15785</v>
      </c>
      <c r="DM1349" s="619" t="s">
        <v>20633</v>
      </c>
      <c r="DN1349" s="890">
        <v>50000000</v>
      </c>
      <c r="DO1349" s="928"/>
      <c r="DP1349" s="928"/>
      <c r="DQ1349" s="928"/>
      <c r="DR1349" s="928"/>
    </row>
    <row r="1350" spans="1:122" ht="60.75" customHeight="1" thickTop="1" thickBot="1">
      <c r="A1350" s="214" t="s">
        <v>6195</v>
      </c>
      <c r="B1350" s="214" t="s">
        <v>4316</v>
      </c>
      <c r="C1350" s="214" t="s">
        <v>543</v>
      </c>
      <c r="D1350" s="374">
        <v>1</v>
      </c>
      <c r="E1350" s="517">
        <v>41072</v>
      </c>
      <c r="F1350" s="517">
        <v>41059</v>
      </c>
      <c r="G1350" s="517">
        <v>41073</v>
      </c>
      <c r="H1350" s="517">
        <v>41079</v>
      </c>
      <c r="I1350" s="517">
        <v>41079</v>
      </c>
      <c r="J1350" s="382">
        <v>18</v>
      </c>
      <c r="K1350" s="551">
        <v>41627</v>
      </c>
      <c r="L1350" s="561">
        <v>41068</v>
      </c>
      <c r="M1350" s="286"/>
      <c r="N1350" s="214" t="s">
        <v>2442</v>
      </c>
      <c r="O1350" s="1166">
        <v>800216838</v>
      </c>
      <c r="P1350" s="530"/>
      <c r="Q1350" s="530"/>
      <c r="R1350" s="530"/>
      <c r="S1350" s="530"/>
      <c r="T1350" s="530"/>
      <c r="U1350" s="530"/>
      <c r="V1350" s="530"/>
      <c r="W1350" s="530"/>
      <c r="X1350" s="530"/>
      <c r="Y1350" s="530"/>
      <c r="Z1350" s="530"/>
      <c r="AA1350" s="530"/>
      <c r="AB1350" s="214" t="s">
        <v>6196</v>
      </c>
      <c r="AC1350" s="214"/>
      <c r="AD1350" s="214" t="s">
        <v>229</v>
      </c>
      <c r="AE1350" s="214" t="s">
        <v>872</v>
      </c>
      <c r="AF1350" s="214" t="s">
        <v>334</v>
      </c>
      <c r="AG1350" s="626"/>
      <c r="AH1350" s="636">
        <v>451660000</v>
      </c>
      <c r="AI1350" s="634">
        <v>134000000</v>
      </c>
      <c r="AJ1350" s="634">
        <v>585660000</v>
      </c>
      <c r="AK1350" s="214" t="s">
        <v>6222</v>
      </c>
      <c r="AL1350" s="214" t="s">
        <v>156</v>
      </c>
      <c r="AM1350" s="86">
        <v>451660000</v>
      </c>
      <c r="AN1350" s="86" t="s">
        <v>14315</v>
      </c>
      <c r="AO1350" s="86" t="s">
        <v>14315</v>
      </c>
      <c r="AP1350" s="97" t="s">
        <v>1525</v>
      </c>
      <c r="AQ1350" s="84">
        <v>270996000</v>
      </c>
      <c r="AR1350" s="553">
        <v>41079</v>
      </c>
      <c r="AS1350" s="554">
        <v>202</v>
      </c>
      <c r="AT1350" s="488">
        <v>180664000</v>
      </c>
      <c r="AU1350" s="553">
        <v>41442</v>
      </c>
      <c r="AV1350" s="554">
        <v>508</v>
      </c>
      <c r="AW1350" s="84"/>
      <c r="AX1350" s="553"/>
      <c r="AY1350" s="554"/>
      <c r="AZ1350" s="84"/>
      <c r="BA1350" s="553"/>
      <c r="BB1350" s="554"/>
      <c r="BC1350" s="84"/>
      <c r="BD1350" s="553"/>
      <c r="BE1350" s="554"/>
      <c r="BF1350" s="84"/>
      <c r="BG1350" s="553"/>
      <c r="BH1350" s="554"/>
      <c r="BI1350" s="84"/>
      <c r="BJ1350" s="553"/>
      <c r="BK1350" s="554"/>
      <c r="BL1350" s="84"/>
      <c r="BM1350" s="553"/>
      <c r="BN1350" s="554"/>
      <c r="BO1350" s="84"/>
      <c r="BP1350" s="553"/>
      <c r="BQ1350" s="554"/>
      <c r="BR1350" s="84"/>
      <c r="BS1350" s="553"/>
      <c r="BT1350" s="554"/>
      <c r="BU1350" s="84"/>
      <c r="BV1350" s="553"/>
      <c r="BW1350" s="554"/>
      <c r="BX1350" s="84"/>
      <c r="BY1350" s="553"/>
      <c r="BZ1350" s="554"/>
      <c r="CA1350" s="84"/>
      <c r="CB1350" s="553"/>
      <c r="CC1350" s="554"/>
      <c r="CD1350" s="84"/>
      <c r="CE1350" s="553"/>
      <c r="CF1350" s="554"/>
      <c r="CG1350" s="84"/>
      <c r="CH1350" s="553"/>
      <c r="CI1350" s="554"/>
      <c r="CJ1350" s="554"/>
      <c r="CK1350" s="554"/>
      <c r="CL1350" s="554"/>
      <c r="CM1350" s="554"/>
      <c r="CN1350" s="554"/>
      <c r="CO1350" s="554"/>
      <c r="CP1350" s="554"/>
      <c r="CQ1350" s="554"/>
      <c r="CR1350" s="554"/>
      <c r="CS1350" s="554"/>
      <c r="CT1350" s="554"/>
      <c r="CU1350" s="554"/>
      <c r="CV1350" s="554"/>
      <c r="CW1350" s="554"/>
      <c r="CX1350" s="554"/>
      <c r="CY1350" s="554">
        <v>451660000</v>
      </c>
      <c r="CZ1350" s="84">
        <v>0</v>
      </c>
      <c r="DA1350" s="84"/>
      <c r="DB1350" s="856" t="s">
        <v>20809</v>
      </c>
      <c r="DC1350" s="565">
        <v>2</v>
      </c>
      <c r="DD1350" s="928"/>
      <c r="DE1350" s="102" t="s">
        <v>19355</v>
      </c>
      <c r="DF1350" s="928"/>
      <c r="DG1350" s="555"/>
      <c r="DH1350" s="214" t="s">
        <v>6195</v>
      </c>
      <c r="DI1350" s="557">
        <v>41068</v>
      </c>
      <c r="DJ1350" s="111">
        <v>41060</v>
      </c>
      <c r="DK1350" s="558">
        <v>1</v>
      </c>
      <c r="DL1350" s="558" t="s">
        <v>15785</v>
      </c>
      <c r="DM1350" s="619" t="s">
        <v>20758</v>
      </c>
      <c r="DN1350" s="890">
        <v>451660000</v>
      </c>
      <c r="DO1350" s="928"/>
      <c r="DP1350" s="928"/>
      <c r="DQ1350" s="928"/>
      <c r="DR1350" s="928"/>
    </row>
    <row r="1351" spans="1:122" ht="71" customHeight="1" thickTop="1" thickBot="1">
      <c r="A1351" s="214" t="s">
        <v>6441</v>
      </c>
      <c r="B1351" s="214" t="s">
        <v>6123</v>
      </c>
      <c r="C1351" s="214" t="s">
        <v>539</v>
      </c>
      <c r="D1351" s="374">
        <v>1</v>
      </c>
      <c r="E1351" s="517">
        <v>41095</v>
      </c>
      <c r="F1351" s="517">
        <v>41061</v>
      </c>
      <c r="G1351" s="517">
        <v>41131</v>
      </c>
      <c r="H1351" s="517">
        <v>41151</v>
      </c>
      <c r="I1351" s="517">
        <v>41131</v>
      </c>
      <c r="J1351" s="382">
        <v>12</v>
      </c>
      <c r="K1351" s="551">
        <v>41496</v>
      </c>
      <c r="L1351" s="561">
        <v>41131</v>
      </c>
      <c r="M1351" s="286"/>
      <c r="N1351" s="214" t="s">
        <v>613</v>
      </c>
      <c r="O1351" s="1166">
        <v>890200499</v>
      </c>
      <c r="P1351" s="530"/>
      <c r="Q1351" s="530"/>
      <c r="R1351" s="530"/>
      <c r="S1351" s="530"/>
      <c r="T1351" s="530"/>
      <c r="U1351" s="530"/>
      <c r="V1351" s="530"/>
      <c r="W1351" s="530"/>
      <c r="X1351" s="530"/>
      <c r="Y1351" s="530"/>
      <c r="Z1351" s="530"/>
      <c r="AA1351" s="530"/>
      <c r="AB1351" s="214" t="s">
        <v>6447</v>
      </c>
      <c r="AC1351" s="214"/>
      <c r="AD1351" s="214"/>
      <c r="AE1351" s="214" t="s">
        <v>384</v>
      </c>
      <c r="AF1351" s="214">
        <v>298</v>
      </c>
      <c r="AG1351" s="626"/>
      <c r="AH1351" s="636">
        <v>50000000</v>
      </c>
      <c r="AI1351" s="634">
        <v>50000000</v>
      </c>
      <c r="AJ1351" s="634">
        <v>100000000</v>
      </c>
      <c r="AK1351" s="214" t="s">
        <v>7111</v>
      </c>
      <c r="AL1351" s="214" t="s">
        <v>156</v>
      </c>
      <c r="AM1351" s="86">
        <v>50000000</v>
      </c>
      <c r="AN1351" s="86" t="s">
        <v>1453</v>
      </c>
      <c r="AO1351" s="86" t="s">
        <v>2852</v>
      </c>
      <c r="AP1351" s="83">
        <v>68001</v>
      </c>
      <c r="AQ1351" s="84">
        <v>50000000</v>
      </c>
      <c r="AR1351" s="553">
        <v>41151</v>
      </c>
      <c r="AS1351" s="554">
        <v>247</v>
      </c>
      <c r="AT1351" s="488"/>
      <c r="AU1351" s="553"/>
      <c r="AV1351" s="554"/>
      <c r="AW1351" s="84"/>
      <c r="AX1351" s="553"/>
      <c r="AY1351" s="554"/>
      <c r="AZ1351" s="84"/>
      <c r="BA1351" s="553"/>
      <c r="BB1351" s="554"/>
      <c r="BC1351" s="84"/>
      <c r="BD1351" s="553"/>
      <c r="BE1351" s="554"/>
      <c r="BF1351" s="84"/>
      <c r="BG1351" s="553"/>
      <c r="BH1351" s="554"/>
      <c r="BI1351" s="84"/>
      <c r="BJ1351" s="553"/>
      <c r="BK1351" s="554"/>
      <c r="BL1351" s="84"/>
      <c r="BM1351" s="553"/>
      <c r="BN1351" s="554"/>
      <c r="BO1351" s="84"/>
      <c r="BP1351" s="553"/>
      <c r="BQ1351" s="554"/>
      <c r="BR1351" s="84"/>
      <c r="BS1351" s="553"/>
      <c r="BT1351" s="554"/>
      <c r="BU1351" s="84"/>
      <c r="BV1351" s="553"/>
      <c r="BW1351" s="554"/>
      <c r="BX1351" s="84"/>
      <c r="BY1351" s="553"/>
      <c r="BZ1351" s="554"/>
      <c r="CA1351" s="84"/>
      <c r="CB1351" s="553"/>
      <c r="CC1351" s="554"/>
      <c r="CD1351" s="84"/>
      <c r="CE1351" s="553"/>
      <c r="CF1351" s="554"/>
      <c r="CG1351" s="84"/>
      <c r="CH1351" s="553"/>
      <c r="CI1351" s="554"/>
      <c r="CJ1351" s="554"/>
      <c r="CK1351" s="554"/>
      <c r="CL1351" s="554"/>
      <c r="CM1351" s="554"/>
      <c r="CN1351" s="554"/>
      <c r="CO1351" s="554"/>
      <c r="CP1351" s="554"/>
      <c r="CQ1351" s="554"/>
      <c r="CR1351" s="554"/>
      <c r="CS1351" s="554"/>
      <c r="CT1351" s="554"/>
      <c r="CU1351" s="554"/>
      <c r="CV1351" s="554"/>
      <c r="CW1351" s="554"/>
      <c r="CX1351" s="554"/>
      <c r="CY1351" s="554">
        <v>50000000</v>
      </c>
      <c r="CZ1351" s="84">
        <v>0</v>
      </c>
      <c r="DA1351" s="84"/>
      <c r="DB1351" s="856" t="s">
        <v>20809</v>
      </c>
      <c r="DC1351" s="565">
        <v>1</v>
      </c>
      <c r="DD1351" s="928"/>
      <c r="DE1351" s="102" t="s">
        <v>19355</v>
      </c>
      <c r="DF1351" s="928"/>
      <c r="DG1351" s="555"/>
      <c r="DH1351" s="372" t="s">
        <v>6441</v>
      </c>
      <c r="DI1351" s="557">
        <v>41131</v>
      </c>
      <c r="DJ1351" s="111">
        <v>41066</v>
      </c>
      <c r="DK1351" s="558">
        <v>5</v>
      </c>
      <c r="DL1351" s="558"/>
      <c r="DM1351" s="619" t="s">
        <v>20633</v>
      </c>
      <c r="DN1351" s="890">
        <v>50000000</v>
      </c>
      <c r="DO1351" s="928"/>
      <c r="DP1351" s="928"/>
      <c r="DQ1351" s="928"/>
      <c r="DR1351" s="928"/>
    </row>
    <row r="1352" spans="1:122" ht="71" customHeight="1" thickTop="1" thickBot="1">
      <c r="A1352" s="214" t="s">
        <v>6442</v>
      </c>
      <c r="B1352" s="214" t="s">
        <v>6123</v>
      </c>
      <c r="C1352" s="214" t="s">
        <v>541</v>
      </c>
      <c r="D1352" s="374">
        <v>0</v>
      </c>
      <c r="E1352" s="517">
        <v>41085</v>
      </c>
      <c r="F1352" s="517">
        <v>41061</v>
      </c>
      <c r="G1352" s="517">
        <v>41085</v>
      </c>
      <c r="H1352" s="517">
        <v>41106</v>
      </c>
      <c r="I1352" s="517">
        <v>41085</v>
      </c>
      <c r="J1352" s="382">
        <v>12</v>
      </c>
      <c r="K1352" s="551">
        <v>41450</v>
      </c>
      <c r="L1352" s="552"/>
      <c r="M1352" s="286"/>
      <c r="N1352" s="214" t="s">
        <v>16301</v>
      </c>
      <c r="O1352" s="1166">
        <v>891800330</v>
      </c>
      <c r="P1352" s="530"/>
      <c r="Q1352" s="530"/>
      <c r="R1352" s="530"/>
      <c r="S1352" s="530"/>
      <c r="T1352" s="530"/>
      <c r="U1352" s="530"/>
      <c r="V1352" s="530"/>
      <c r="W1352" s="530"/>
      <c r="X1352" s="530"/>
      <c r="Y1352" s="530"/>
      <c r="Z1352" s="530"/>
      <c r="AA1352" s="530"/>
      <c r="AB1352" s="214" t="s">
        <v>6448</v>
      </c>
      <c r="AC1352" s="214"/>
      <c r="AD1352" s="214"/>
      <c r="AE1352" s="214" t="s">
        <v>384</v>
      </c>
      <c r="AF1352" s="214">
        <v>298</v>
      </c>
      <c r="AG1352" s="626"/>
      <c r="AH1352" s="636">
        <v>50000000</v>
      </c>
      <c r="AI1352" s="634">
        <v>50000000</v>
      </c>
      <c r="AJ1352" s="634">
        <v>100000000</v>
      </c>
      <c r="AK1352" s="214" t="s">
        <v>6468</v>
      </c>
      <c r="AL1352" s="214" t="s">
        <v>156</v>
      </c>
      <c r="AM1352" s="86">
        <v>50000000</v>
      </c>
      <c r="AN1352" s="86" t="s">
        <v>1472</v>
      </c>
      <c r="AO1352" s="86" t="s">
        <v>11466</v>
      </c>
      <c r="AP1352" s="83" t="s">
        <v>1538</v>
      </c>
      <c r="AQ1352" s="84">
        <v>50000000</v>
      </c>
      <c r="AR1352" s="553">
        <v>41106</v>
      </c>
      <c r="AS1352" s="554">
        <v>219</v>
      </c>
      <c r="AT1352" s="488"/>
      <c r="AU1352" s="553"/>
      <c r="AV1352" s="554"/>
      <c r="AW1352" s="84"/>
      <c r="AX1352" s="553"/>
      <c r="AY1352" s="554"/>
      <c r="AZ1352" s="84"/>
      <c r="BA1352" s="553"/>
      <c r="BB1352" s="554"/>
      <c r="BC1352" s="84"/>
      <c r="BD1352" s="553"/>
      <c r="BE1352" s="554"/>
      <c r="BF1352" s="84"/>
      <c r="BG1352" s="553"/>
      <c r="BH1352" s="554"/>
      <c r="BI1352" s="84"/>
      <c r="BJ1352" s="553"/>
      <c r="BK1352" s="554"/>
      <c r="BL1352" s="84"/>
      <c r="BM1352" s="553"/>
      <c r="BN1352" s="554"/>
      <c r="BO1352" s="84"/>
      <c r="BP1352" s="553"/>
      <c r="BQ1352" s="554"/>
      <c r="BR1352" s="84"/>
      <c r="BS1352" s="553"/>
      <c r="BT1352" s="554"/>
      <c r="BU1352" s="84"/>
      <c r="BV1352" s="553"/>
      <c r="BW1352" s="554"/>
      <c r="BX1352" s="84"/>
      <c r="BY1352" s="553"/>
      <c r="BZ1352" s="554"/>
      <c r="CA1352" s="84"/>
      <c r="CB1352" s="553"/>
      <c r="CC1352" s="554"/>
      <c r="CD1352" s="84"/>
      <c r="CE1352" s="553"/>
      <c r="CF1352" s="554"/>
      <c r="CG1352" s="84"/>
      <c r="CH1352" s="553"/>
      <c r="CI1352" s="554"/>
      <c r="CJ1352" s="554"/>
      <c r="CK1352" s="554"/>
      <c r="CL1352" s="554"/>
      <c r="CM1352" s="554"/>
      <c r="CN1352" s="554"/>
      <c r="CO1352" s="554"/>
      <c r="CP1352" s="554"/>
      <c r="CQ1352" s="554"/>
      <c r="CR1352" s="554"/>
      <c r="CS1352" s="554"/>
      <c r="CT1352" s="554"/>
      <c r="CU1352" s="554"/>
      <c r="CV1352" s="554"/>
      <c r="CW1352" s="554"/>
      <c r="CX1352" s="554"/>
      <c r="CY1352" s="554">
        <v>50000000</v>
      </c>
      <c r="CZ1352" s="84">
        <v>0</v>
      </c>
      <c r="DA1352" s="84"/>
      <c r="DB1352" s="856" t="s">
        <v>20809</v>
      </c>
      <c r="DC1352" s="565">
        <v>1</v>
      </c>
      <c r="DD1352" s="928"/>
      <c r="DE1352" s="102" t="s">
        <v>19355</v>
      </c>
      <c r="DF1352" s="928"/>
      <c r="DG1352" s="555"/>
      <c r="DH1352" s="214" t="s">
        <v>6442</v>
      </c>
      <c r="DI1352" s="557"/>
      <c r="DJ1352" s="111">
        <v>41066</v>
      </c>
      <c r="DK1352" s="558">
        <v>5</v>
      </c>
      <c r="DL1352" s="558"/>
      <c r="DM1352" s="619" t="s">
        <v>20633</v>
      </c>
      <c r="DN1352" s="890">
        <v>50000000</v>
      </c>
      <c r="DO1352" s="928"/>
      <c r="DP1352" s="928"/>
      <c r="DQ1352" s="928"/>
      <c r="DR1352" s="928"/>
    </row>
    <row r="1353" spans="1:122" ht="71" customHeight="1" thickTop="1" thickBot="1">
      <c r="A1353" s="214" t="s">
        <v>6443</v>
      </c>
      <c r="B1353" s="214" t="s">
        <v>6123</v>
      </c>
      <c r="C1353" s="214" t="s">
        <v>541</v>
      </c>
      <c r="D1353" s="374">
        <v>0</v>
      </c>
      <c r="E1353" s="517">
        <v>41096</v>
      </c>
      <c r="F1353" s="517">
        <v>41061</v>
      </c>
      <c r="G1353" s="517">
        <v>41135</v>
      </c>
      <c r="H1353" s="517">
        <v>41151</v>
      </c>
      <c r="I1353" s="517">
        <v>41096</v>
      </c>
      <c r="J1353" s="382">
        <v>17</v>
      </c>
      <c r="K1353" s="551">
        <v>41614</v>
      </c>
      <c r="L1353" s="552">
        <v>41096</v>
      </c>
      <c r="M1353" s="286"/>
      <c r="N1353" s="214" t="s">
        <v>612</v>
      </c>
      <c r="O1353" s="1166">
        <v>891180084</v>
      </c>
      <c r="P1353" s="530"/>
      <c r="Q1353" s="530"/>
      <c r="R1353" s="530"/>
      <c r="S1353" s="530"/>
      <c r="T1353" s="530"/>
      <c r="U1353" s="530"/>
      <c r="V1353" s="530"/>
      <c r="W1353" s="530"/>
      <c r="X1353" s="530"/>
      <c r="Y1353" s="530"/>
      <c r="Z1353" s="530"/>
      <c r="AA1353" s="530"/>
      <c r="AB1353" s="214" t="s">
        <v>7004</v>
      </c>
      <c r="AC1353" s="214"/>
      <c r="AD1353" s="214"/>
      <c r="AE1353" s="214" t="s">
        <v>384</v>
      </c>
      <c r="AF1353" s="214">
        <v>298</v>
      </c>
      <c r="AG1353" s="626"/>
      <c r="AH1353" s="636">
        <v>50000000</v>
      </c>
      <c r="AI1353" s="634">
        <v>50000000</v>
      </c>
      <c r="AJ1353" s="634">
        <v>100000000</v>
      </c>
      <c r="AK1353" s="214" t="s">
        <v>6468</v>
      </c>
      <c r="AL1353" s="214" t="s">
        <v>156</v>
      </c>
      <c r="AM1353" s="86">
        <v>50000000</v>
      </c>
      <c r="AN1353" s="86" t="s">
        <v>1458</v>
      </c>
      <c r="AO1353" s="86" t="s">
        <v>1515</v>
      </c>
      <c r="AP1353" s="83" t="s">
        <v>1516</v>
      </c>
      <c r="AQ1353" s="84">
        <v>50000000</v>
      </c>
      <c r="AR1353" s="553">
        <v>41151</v>
      </c>
      <c r="AS1353" s="554">
        <v>247</v>
      </c>
      <c r="AT1353" s="488"/>
      <c r="AU1353" s="553"/>
      <c r="AV1353" s="554"/>
      <c r="AW1353" s="84"/>
      <c r="AX1353" s="553"/>
      <c r="AY1353" s="554"/>
      <c r="AZ1353" s="84"/>
      <c r="BA1353" s="553"/>
      <c r="BB1353" s="554"/>
      <c r="BC1353" s="84"/>
      <c r="BD1353" s="553"/>
      <c r="BE1353" s="554"/>
      <c r="BF1353" s="84"/>
      <c r="BG1353" s="553"/>
      <c r="BH1353" s="554"/>
      <c r="BI1353" s="84"/>
      <c r="BJ1353" s="553"/>
      <c r="BK1353" s="554"/>
      <c r="BL1353" s="84"/>
      <c r="BM1353" s="553"/>
      <c r="BN1353" s="554"/>
      <c r="BO1353" s="84"/>
      <c r="BP1353" s="553"/>
      <c r="BQ1353" s="554"/>
      <c r="BR1353" s="84"/>
      <c r="BS1353" s="553"/>
      <c r="BT1353" s="554"/>
      <c r="BU1353" s="84"/>
      <c r="BV1353" s="553"/>
      <c r="BW1353" s="554"/>
      <c r="BX1353" s="84"/>
      <c r="BY1353" s="553"/>
      <c r="BZ1353" s="554"/>
      <c r="CA1353" s="84"/>
      <c r="CB1353" s="553"/>
      <c r="CC1353" s="554"/>
      <c r="CD1353" s="84"/>
      <c r="CE1353" s="553"/>
      <c r="CF1353" s="554"/>
      <c r="CG1353" s="84"/>
      <c r="CH1353" s="553"/>
      <c r="CI1353" s="554"/>
      <c r="CJ1353" s="554"/>
      <c r="CK1353" s="554"/>
      <c r="CL1353" s="554"/>
      <c r="CM1353" s="554"/>
      <c r="CN1353" s="554"/>
      <c r="CO1353" s="554"/>
      <c r="CP1353" s="554"/>
      <c r="CQ1353" s="554"/>
      <c r="CR1353" s="554"/>
      <c r="CS1353" s="554"/>
      <c r="CT1353" s="554"/>
      <c r="CU1353" s="554"/>
      <c r="CV1353" s="554"/>
      <c r="CW1353" s="554"/>
      <c r="CX1353" s="554"/>
      <c r="CY1353" s="554">
        <v>50000000</v>
      </c>
      <c r="CZ1353" s="84">
        <v>0</v>
      </c>
      <c r="DA1353" s="84"/>
      <c r="DB1353" s="856" t="s">
        <v>20809</v>
      </c>
      <c r="DC1353" s="565">
        <v>1</v>
      </c>
      <c r="DD1353" s="928"/>
      <c r="DE1353" s="102" t="s">
        <v>19355</v>
      </c>
      <c r="DF1353" s="928"/>
      <c r="DG1353" s="555"/>
      <c r="DH1353" s="372" t="s">
        <v>6443</v>
      </c>
      <c r="DI1353" s="557"/>
      <c r="DJ1353" s="111">
        <v>41066</v>
      </c>
      <c r="DK1353" s="558">
        <v>5</v>
      </c>
      <c r="DL1353" s="558"/>
      <c r="DM1353" s="619" t="s">
        <v>20633</v>
      </c>
      <c r="DN1353" s="890">
        <v>50000000</v>
      </c>
      <c r="DO1353" s="928"/>
      <c r="DP1353" s="928"/>
      <c r="DQ1353" s="928"/>
      <c r="DR1353" s="928"/>
    </row>
    <row r="1354" spans="1:122" ht="71" customHeight="1" thickTop="1" thickBot="1">
      <c r="A1354" s="214" t="s">
        <v>6444</v>
      </c>
      <c r="B1354" s="214" t="s">
        <v>4316</v>
      </c>
      <c r="C1354" s="214" t="s">
        <v>543</v>
      </c>
      <c r="D1354" s="374">
        <v>1</v>
      </c>
      <c r="E1354" s="517">
        <v>41079</v>
      </c>
      <c r="F1354" s="517">
        <v>41061</v>
      </c>
      <c r="G1354" s="517">
        <v>41086</v>
      </c>
      <c r="H1354" s="517">
        <v>41095</v>
      </c>
      <c r="I1354" s="517">
        <v>41095</v>
      </c>
      <c r="J1354" s="382">
        <v>18</v>
      </c>
      <c r="K1354" s="551">
        <v>41644</v>
      </c>
      <c r="L1354" s="561">
        <v>41086</v>
      </c>
      <c r="M1354" s="286"/>
      <c r="N1354" s="214" t="s">
        <v>13</v>
      </c>
      <c r="O1354" s="1166">
        <v>890212568</v>
      </c>
      <c r="P1354" s="530"/>
      <c r="Q1354" s="530"/>
      <c r="R1354" s="530"/>
      <c r="S1354" s="530"/>
      <c r="T1354" s="530"/>
      <c r="U1354" s="530"/>
      <c r="V1354" s="530"/>
      <c r="W1354" s="530"/>
      <c r="X1354" s="530"/>
      <c r="Y1354" s="530"/>
      <c r="Z1354" s="530"/>
      <c r="AA1354" s="530"/>
      <c r="AB1354" s="214" t="s">
        <v>6449</v>
      </c>
      <c r="AC1354" s="214"/>
      <c r="AD1354" s="214" t="s">
        <v>229</v>
      </c>
      <c r="AE1354" s="214" t="s">
        <v>872</v>
      </c>
      <c r="AF1354" s="214" t="s">
        <v>334</v>
      </c>
      <c r="AG1354" s="626"/>
      <c r="AH1354" s="636">
        <v>799115200</v>
      </c>
      <c r="AI1354" s="634">
        <v>345899672</v>
      </c>
      <c r="AJ1354" s="634">
        <v>1145014872</v>
      </c>
      <c r="AK1354" s="214" t="s">
        <v>6632</v>
      </c>
      <c r="AL1354" s="214" t="s">
        <v>156</v>
      </c>
      <c r="AM1354" s="86">
        <v>799115200</v>
      </c>
      <c r="AN1354" s="86" t="s">
        <v>1453</v>
      </c>
      <c r="AO1354" s="86" t="s">
        <v>2852</v>
      </c>
      <c r="AP1354" s="83">
        <v>68001</v>
      </c>
      <c r="AQ1354" s="84">
        <v>479469120</v>
      </c>
      <c r="AR1354" s="553">
        <v>41095</v>
      </c>
      <c r="AS1354" s="554">
        <v>215</v>
      </c>
      <c r="AT1354" s="488">
        <v>319646080</v>
      </c>
      <c r="AU1354" s="553">
        <v>41453</v>
      </c>
      <c r="AV1354" s="554">
        <v>533</v>
      </c>
      <c r="AW1354" s="84"/>
      <c r="AX1354" s="553"/>
      <c r="AY1354" s="554"/>
      <c r="AZ1354" s="84"/>
      <c r="BA1354" s="553"/>
      <c r="BB1354" s="554"/>
      <c r="BC1354" s="84"/>
      <c r="BD1354" s="553"/>
      <c r="BE1354" s="554"/>
      <c r="BF1354" s="84"/>
      <c r="BG1354" s="553"/>
      <c r="BH1354" s="554"/>
      <c r="BI1354" s="84"/>
      <c r="BJ1354" s="553"/>
      <c r="BK1354" s="554"/>
      <c r="BL1354" s="84"/>
      <c r="BM1354" s="553"/>
      <c r="BN1354" s="554"/>
      <c r="BO1354" s="84"/>
      <c r="BP1354" s="553"/>
      <c r="BQ1354" s="554"/>
      <c r="BR1354" s="84"/>
      <c r="BS1354" s="553"/>
      <c r="BT1354" s="554"/>
      <c r="BU1354" s="84"/>
      <c r="BV1354" s="553"/>
      <c r="BW1354" s="554"/>
      <c r="BX1354" s="84"/>
      <c r="BY1354" s="553"/>
      <c r="BZ1354" s="554"/>
      <c r="CA1354" s="84"/>
      <c r="CB1354" s="553"/>
      <c r="CC1354" s="554"/>
      <c r="CD1354" s="84"/>
      <c r="CE1354" s="553"/>
      <c r="CF1354" s="554"/>
      <c r="CG1354" s="84"/>
      <c r="CH1354" s="553"/>
      <c r="CI1354" s="554"/>
      <c r="CJ1354" s="554"/>
      <c r="CK1354" s="554"/>
      <c r="CL1354" s="554"/>
      <c r="CM1354" s="554"/>
      <c r="CN1354" s="554"/>
      <c r="CO1354" s="554"/>
      <c r="CP1354" s="554"/>
      <c r="CQ1354" s="554"/>
      <c r="CR1354" s="554"/>
      <c r="CS1354" s="554"/>
      <c r="CT1354" s="554"/>
      <c r="CU1354" s="554"/>
      <c r="CV1354" s="554"/>
      <c r="CW1354" s="554"/>
      <c r="CX1354" s="554"/>
      <c r="CY1354" s="554">
        <v>799115200</v>
      </c>
      <c r="CZ1354" s="84">
        <v>0</v>
      </c>
      <c r="DA1354" s="84"/>
      <c r="DB1354" s="856" t="s">
        <v>20809</v>
      </c>
      <c r="DC1354" s="565">
        <v>2</v>
      </c>
      <c r="DD1354" s="928"/>
      <c r="DE1354" s="102" t="s">
        <v>19355</v>
      </c>
      <c r="DF1354" s="928"/>
      <c r="DG1354" s="555"/>
      <c r="DH1354" s="214" t="s">
        <v>6444</v>
      </c>
      <c r="DI1354" s="557">
        <v>41086</v>
      </c>
      <c r="DJ1354" s="111">
        <v>41066</v>
      </c>
      <c r="DK1354" s="558">
        <v>5</v>
      </c>
      <c r="DL1354" s="558"/>
      <c r="DM1354" s="619" t="s">
        <v>20758</v>
      </c>
      <c r="DN1354" s="890">
        <v>799115200</v>
      </c>
      <c r="DO1354" s="928"/>
      <c r="DP1354" s="928"/>
      <c r="DQ1354" s="928"/>
      <c r="DR1354" s="928"/>
    </row>
    <row r="1355" spans="1:122" ht="60.75" customHeight="1" thickTop="1" thickBot="1">
      <c r="A1355" s="214" t="s">
        <v>6445</v>
      </c>
      <c r="B1355" s="214" t="s">
        <v>4316</v>
      </c>
      <c r="C1355" s="214" t="s">
        <v>543</v>
      </c>
      <c r="D1355" s="374">
        <v>1</v>
      </c>
      <c r="E1355" s="517">
        <v>41067</v>
      </c>
      <c r="F1355" s="517">
        <v>41061</v>
      </c>
      <c r="G1355" s="517">
        <v>41075</v>
      </c>
      <c r="H1355" s="517">
        <v>41086</v>
      </c>
      <c r="I1355" s="517">
        <v>41086</v>
      </c>
      <c r="J1355" s="382">
        <v>16</v>
      </c>
      <c r="K1355" s="551">
        <v>41573</v>
      </c>
      <c r="L1355" s="561">
        <v>41073</v>
      </c>
      <c r="M1355" s="286"/>
      <c r="N1355" s="214" t="s">
        <v>627</v>
      </c>
      <c r="O1355" s="1166">
        <v>800084242</v>
      </c>
      <c r="P1355" s="530"/>
      <c r="Q1355" s="530"/>
      <c r="R1355" s="530"/>
      <c r="S1355" s="530"/>
      <c r="T1355" s="530"/>
      <c r="U1355" s="530"/>
      <c r="V1355" s="530"/>
      <c r="W1355" s="530"/>
      <c r="X1355" s="530"/>
      <c r="Y1355" s="530"/>
      <c r="Z1355" s="530"/>
      <c r="AA1355" s="530"/>
      <c r="AB1355" s="214" t="s">
        <v>6450</v>
      </c>
      <c r="AC1355" s="214"/>
      <c r="AD1355" s="214" t="s">
        <v>229</v>
      </c>
      <c r="AE1355" s="214" t="s">
        <v>872</v>
      </c>
      <c r="AF1355" s="214" t="s">
        <v>334</v>
      </c>
      <c r="AG1355" s="626"/>
      <c r="AH1355" s="636">
        <v>347072000</v>
      </c>
      <c r="AI1355" s="634">
        <v>87000000</v>
      </c>
      <c r="AJ1355" s="634">
        <v>434072000</v>
      </c>
      <c r="AK1355" s="214" t="s">
        <v>6468</v>
      </c>
      <c r="AL1355" s="214" t="s">
        <v>156</v>
      </c>
      <c r="AM1355" s="86">
        <v>347072000</v>
      </c>
      <c r="AN1355" s="86" t="s">
        <v>14361</v>
      </c>
      <c r="AO1355" s="86" t="s">
        <v>8485</v>
      </c>
      <c r="AP1355" s="83" t="s">
        <v>1509</v>
      </c>
      <c r="AQ1355" s="84">
        <v>208243200</v>
      </c>
      <c r="AR1355" s="553">
        <v>41086</v>
      </c>
      <c r="AS1355" s="554">
        <v>206</v>
      </c>
      <c r="AT1355" s="488">
        <v>138828800</v>
      </c>
      <c r="AU1355" s="553">
        <v>41442</v>
      </c>
      <c r="AV1355" s="554">
        <v>508</v>
      </c>
      <c r="AW1355" s="84"/>
      <c r="AX1355" s="553"/>
      <c r="AY1355" s="554"/>
      <c r="AZ1355" s="84"/>
      <c r="BA1355" s="553"/>
      <c r="BB1355" s="554"/>
      <c r="BC1355" s="84"/>
      <c r="BD1355" s="553"/>
      <c r="BE1355" s="554"/>
      <c r="BF1355" s="84"/>
      <c r="BG1355" s="553"/>
      <c r="BH1355" s="554"/>
      <c r="BI1355" s="84"/>
      <c r="BJ1355" s="553"/>
      <c r="BK1355" s="554"/>
      <c r="BL1355" s="84"/>
      <c r="BM1355" s="553"/>
      <c r="BN1355" s="554"/>
      <c r="BO1355" s="84"/>
      <c r="BP1355" s="553"/>
      <c r="BQ1355" s="554"/>
      <c r="BR1355" s="84"/>
      <c r="BS1355" s="553"/>
      <c r="BT1355" s="554"/>
      <c r="BU1355" s="84"/>
      <c r="BV1355" s="553"/>
      <c r="BW1355" s="554"/>
      <c r="BX1355" s="84"/>
      <c r="BY1355" s="553"/>
      <c r="BZ1355" s="554"/>
      <c r="CA1355" s="84"/>
      <c r="CB1355" s="553"/>
      <c r="CC1355" s="554"/>
      <c r="CD1355" s="84"/>
      <c r="CE1355" s="553"/>
      <c r="CF1355" s="554"/>
      <c r="CG1355" s="84"/>
      <c r="CH1355" s="553"/>
      <c r="CI1355" s="554"/>
      <c r="CJ1355" s="554"/>
      <c r="CK1355" s="554"/>
      <c r="CL1355" s="554"/>
      <c r="CM1355" s="554"/>
      <c r="CN1355" s="554"/>
      <c r="CO1355" s="554"/>
      <c r="CP1355" s="554"/>
      <c r="CQ1355" s="554"/>
      <c r="CR1355" s="554"/>
      <c r="CS1355" s="554"/>
      <c r="CT1355" s="554"/>
      <c r="CU1355" s="554"/>
      <c r="CV1355" s="554"/>
      <c r="CW1355" s="554"/>
      <c r="CX1355" s="554"/>
      <c r="CY1355" s="554">
        <v>347072000</v>
      </c>
      <c r="CZ1355" s="84">
        <v>0</v>
      </c>
      <c r="DA1355" s="84"/>
      <c r="DB1355" s="856" t="s">
        <v>20809</v>
      </c>
      <c r="DC1355" s="565">
        <v>2</v>
      </c>
      <c r="DD1355" s="928"/>
      <c r="DE1355" s="102" t="s">
        <v>19355</v>
      </c>
      <c r="DF1355" s="928"/>
      <c r="DG1355" s="555"/>
      <c r="DH1355" s="214" t="s">
        <v>6445</v>
      </c>
      <c r="DI1355" s="557">
        <v>41073</v>
      </c>
      <c r="DJ1355" s="111">
        <v>41066</v>
      </c>
      <c r="DK1355" s="558">
        <v>5</v>
      </c>
      <c r="DL1355" s="558" t="s">
        <v>15785</v>
      </c>
      <c r="DM1355" s="619" t="s">
        <v>20758</v>
      </c>
      <c r="DN1355" s="890">
        <v>347072000</v>
      </c>
      <c r="DO1355" s="928"/>
      <c r="DP1355" s="928"/>
      <c r="DQ1355" s="928"/>
      <c r="DR1355" s="928"/>
    </row>
    <row r="1356" spans="1:122" ht="71" customHeight="1" thickTop="1" thickBot="1">
      <c r="A1356" s="214" t="s">
        <v>6446</v>
      </c>
      <c r="B1356" s="214" t="s">
        <v>4316</v>
      </c>
      <c r="C1356" s="214" t="s">
        <v>86</v>
      </c>
      <c r="D1356" s="374">
        <v>0</v>
      </c>
      <c r="E1356" s="517">
        <v>41082</v>
      </c>
      <c r="F1356" s="517">
        <v>41061</v>
      </c>
      <c r="G1356" s="517">
        <v>41096</v>
      </c>
      <c r="H1356" s="517">
        <v>41109</v>
      </c>
      <c r="I1356" s="517">
        <v>41109</v>
      </c>
      <c r="J1356" s="382">
        <v>16</v>
      </c>
      <c r="K1356" s="551">
        <v>41597</v>
      </c>
      <c r="L1356" s="561">
        <v>41095</v>
      </c>
      <c r="M1356" s="286"/>
      <c r="N1356" s="214" t="s">
        <v>18622</v>
      </c>
      <c r="O1356" s="1166">
        <v>860033857</v>
      </c>
      <c r="P1356" s="530"/>
      <c r="Q1356" s="530"/>
      <c r="R1356" s="530"/>
      <c r="S1356" s="530"/>
      <c r="T1356" s="530"/>
      <c r="U1356" s="530"/>
      <c r="V1356" s="530"/>
      <c r="W1356" s="530"/>
      <c r="X1356" s="530"/>
      <c r="Y1356" s="530"/>
      <c r="Z1356" s="530"/>
      <c r="AA1356" s="530"/>
      <c r="AB1356" s="214" t="s">
        <v>6451</v>
      </c>
      <c r="AC1356" s="214"/>
      <c r="AD1356" s="214" t="s">
        <v>229</v>
      </c>
      <c r="AE1356" s="214" t="s">
        <v>872</v>
      </c>
      <c r="AF1356" s="214" t="s">
        <v>334</v>
      </c>
      <c r="AG1356" s="626"/>
      <c r="AH1356" s="636">
        <v>698125300</v>
      </c>
      <c r="AI1356" s="634">
        <v>217841600</v>
      </c>
      <c r="AJ1356" s="634">
        <v>915966900</v>
      </c>
      <c r="AK1356" s="214" t="s">
        <v>6620</v>
      </c>
      <c r="AL1356" s="214" t="s">
        <v>156</v>
      </c>
      <c r="AM1356" s="86">
        <v>698125300</v>
      </c>
      <c r="AN1356" s="86" t="s">
        <v>14315</v>
      </c>
      <c r="AO1356" s="86" t="s">
        <v>14315</v>
      </c>
      <c r="AP1356" s="97" t="s">
        <v>1525</v>
      </c>
      <c r="AQ1356" s="84">
        <v>418875180</v>
      </c>
      <c r="AR1356" s="553">
        <v>41109</v>
      </c>
      <c r="AS1356" s="554">
        <v>220</v>
      </c>
      <c r="AT1356" s="488"/>
      <c r="AU1356" s="553"/>
      <c r="AV1356" s="554"/>
      <c r="AW1356" s="84"/>
      <c r="AX1356" s="553"/>
      <c r="AY1356" s="554"/>
      <c r="AZ1356" s="84"/>
      <c r="BA1356" s="553"/>
      <c r="BB1356" s="554"/>
      <c r="BC1356" s="84"/>
      <c r="BD1356" s="553"/>
      <c r="BE1356" s="554"/>
      <c r="BF1356" s="84"/>
      <c r="BG1356" s="553"/>
      <c r="BH1356" s="554"/>
      <c r="BI1356" s="84"/>
      <c r="BJ1356" s="553"/>
      <c r="BK1356" s="554"/>
      <c r="BL1356" s="84"/>
      <c r="BM1356" s="553"/>
      <c r="BN1356" s="554"/>
      <c r="BO1356" s="84"/>
      <c r="BP1356" s="553"/>
      <c r="BQ1356" s="554"/>
      <c r="BR1356" s="84"/>
      <c r="BS1356" s="553"/>
      <c r="BT1356" s="554"/>
      <c r="BU1356" s="84"/>
      <c r="BV1356" s="553"/>
      <c r="BW1356" s="554"/>
      <c r="BX1356" s="84"/>
      <c r="BY1356" s="553"/>
      <c r="BZ1356" s="554"/>
      <c r="CA1356" s="84"/>
      <c r="CB1356" s="553"/>
      <c r="CC1356" s="554"/>
      <c r="CD1356" s="84"/>
      <c r="CE1356" s="553"/>
      <c r="CF1356" s="554"/>
      <c r="CG1356" s="84"/>
      <c r="CH1356" s="553"/>
      <c r="CI1356" s="554"/>
      <c r="CJ1356" s="554"/>
      <c r="CK1356" s="554"/>
      <c r="CL1356" s="554"/>
      <c r="CM1356" s="554"/>
      <c r="CN1356" s="554"/>
      <c r="CO1356" s="554"/>
      <c r="CP1356" s="554"/>
      <c r="CQ1356" s="554"/>
      <c r="CR1356" s="554"/>
      <c r="CS1356" s="554"/>
      <c r="CT1356" s="554"/>
      <c r="CU1356" s="554"/>
      <c r="CV1356" s="554"/>
      <c r="CW1356" s="554"/>
      <c r="CX1356" s="554"/>
      <c r="CY1356" s="554">
        <v>418875180</v>
      </c>
      <c r="CZ1356" s="84">
        <v>279250120</v>
      </c>
      <c r="DA1356" s="84"/>
      <c r="DB1356" s="856" t="s">
        <v>20809</v>
      </c>
      <c r="DC1356" s="565">
        <v>2</v>
      </c>
      <c r="DD1356" s="928"/>
      <c r="DE1356" s="102" t="s">
        <v>19355</v>
      </c>
      <c r="DF1356" s="928"/>
      <c r="DG1356" s="555"/>
      <c r="DH1356" s="214" t="s">
        <v>6446</v>
      </c>
      <c r="DI1356" s="557">
        <v>41095</v>
      </c>
      <c r="DJ1356" s="111">
        <v>41066</v>
      </c>
      <c r="DK1356" s="558">
        <v>5</v>
      </c>
      <c r="DL1356" s="558"/>
      <c r="DM1356" s="619" t="s">
        <v>20758</v>
      </c>
      <c r="DN1356" s="890">
        <v>418875180</v>
      </c>
      <c r="DO1356" s="928"/>
      <c r="DP1356" s="928"/>
      <c r="DQ1356" s="928"/>
      <c r="DR1356" s="928"/>
    </row>
    <row r="1357" spans="1:122" ht="71" customHeight="1" thickTop="1" thickBot="1">
      <c r="A1357" s="214" t="s">
        <v>6452</v>
      </c>
      <c r="B1357" s="214" t="s">
        <v>1405</v>
      </c>
      <c r="C1357" s="214" t="s">
        <v>543</v>
      </c>
      <c r="D1357" s="374">
        <v>1</v>
      </c>
      <c r="E1357" s="517">
        <v>41067</v>
      </c>
      <c r="F1357" s="517">
        <v>41061</v>
      </c>
      <c r="G1357" s="517">
        <v>41079</v>
      </c>
      <c r="H1357" s="517">
        <v>41109</v>
      </c>
      <c r="I1357" s="517">
        <v>41109</v>
      </c>
      <c r="J1357" s="382">
        <v>4</v>
      </c>
      <c r="K1357" s="551">
        <v>41232</v>
      </c>
      <c r="L1357" s="561">
        <v>41079</v>
      </c>
      <c r="M1357" s="286"/>
      <c r="N1357" s="214" t="s">
        <v>6453</v>
      </c>
      <c r="O1357" s="1166">
        <v>800048884</v>
      </c>
      <c r="P1357" s="530"/>
      <c r="Q1357" s="530"/>
      <c r="R1357" s="530"/>
      <c r="S1357" s="530"/>
      <c r="T1357" s="530"/>
      <c r="U1357" s="530"/>
      <c r="V1357" s="530"/>
      <c r="W1357" s="530"/>
      <c r="X1357" s="530"/>
      <c r="Y1357" s="530"/>
      <c r="Z1357" s="530"/>
      <c r="AA1357" s="530"/>
      <c r="AB1357" s="214" t="s">
        <v>6454</v>
      </c>
      <c r="AC1357" s="214" t="s">
        <v>230</v>
      </c>
      <c r="AD1357" s="214" t="s">
        <v>3499</v>
      </c>
      <c r="AE1357" s="214" t="s">
        <v>323</v>
      </c>
      <c r="AF1357" s="214">
        <v>488</v>
      </c>
      <c r="AG1357" s="626"/>
      <c r="AH1357" s="636">
        <v>45000000</v>
      </c>
      <c r="AI1357" s="634">
        <v>30000000</v>
      </c>
      <c r="AJ1357" s="634">
        <v>75000000</v>
      </c>
      <c r="AK1357" s="214" t="s">
        <v>6578</v>
      </c>
      <c r="AL1357" s="214" t="s">
        <v>156</v>
      </c>
      <c r="AM1357" s="86">
        <v>45000000</v>
      </c>
      <c r="AN1357" s="86" t="s">
        <v>14315</v>
      </c>
      <c r="AO1357" s="86" t="s">
        <v>14315</v>
      </c>
      <c r="AP1357" s="97" t="s">
        <v>1525</v>
      </c>
      <c r="AQ1357" s="84">
        <v>35000000</v>
      </c>
      <c r="AR1357" s="553">
        <v>41109</v>
      </c>
      <c r="AS1357" s="554">
        <v>220</v>
      </c>
      <c r="AT1357" s="488">
        <v>10000000</v>
      </c>
      <c r="AU1357" s="553">
        <v>41247</v>
      </c>
      <c r="AV1357" s="554">
        <v>332</v>
      </c>
      <c r="AW1357" s="84"/>
      <c r="AX1357" s="553"/>
      <c r="AY1357" s="554"/>
      <c r="AZ1357" s="84"/>
      <c r="BA1357" s="553"/>
      <c r="BB1357" s="554"/>
      <c r="BC1357" s="84"/>
      <c r="BD1357" s="553"/>
      <c r="BE1357" s="554"/>
      <c r="BF1357" s="84"/>
      <c r="BG1357" s="553"/>
      <c r="BH1357" s="554"/>
      <c r="BI1357" s="84"/>
      <c r="BJ1357" s="553"/>
      <c r="BK1357" s="554"/>
      <c r="BL1357" s="84"/>
      <c r="BM1357" s="553"/>
      <c r="BN1357" s="554"/>
      <c r="BO1357" s="84"/>
      <c r="BP1357" s="553"/>
      <c r="BQ1357" s="554"/>
      <c r="BR1357" s="84"/>
      <c r="BS1357" s="553"/>
      <c r="BT1357" s="554"/>
      <c r="BU1357" s="84"/>
      <c r="BV1357" s="553"/>
      <c r="BW1357" s="554"/>
      <c r="BX1357" s="84"/>
      <c r="BY1357" s="553"/>
      <c r="BZ1357" s="554"/>
      <c r="CA1357" s="84"/>
      <c r="CB1357" s="553"/>
      <c r="CC1357" s="554"/>
      <c r="CD1357" s="84"/>
      <c r="CE1357" s="553"/>
      <c r="CF1357" s="554"/>
      <c r="CG1357" s="84"/>
      <c r="CH1357" s="553"/>
      <c r="CI1357" s="554"/>
      <c r="CJ1357" s="554"/>
      <c r="CK1357" s="554"/>
      <c r="CL1357" s="554"/>
      <c r="CM1357" s="554"/>
      <c r="CN1357" s="554"/>
      <c r="CO1357" s="554"/>
      <c r="CP1357" s="554"/>
      <c r="CQ1357" s="554"/>
      <c r="CR1357" s="554"/>
      <c r="CS1357" s="554"/>
      <c r="CT1357" s="554"/>
      <c r="CU1357" s="554"/>
      <c r="CV1357" s="554"/>
      <c r="CW1357" s="554"/>
      <c r="CX1357" s="554"/>
      <c r="CY1357" s="554">
        <v>45000000</v>
      </c>
      <c r="CZ1357" s="84">
        <v>0</v>
      </c>
      <c r="DA1357" s="84"/>
      <c r="DB1357" s="856" t="s">
        <v>20809</v>
      </c>
      <c r="DC1357" s="565">
        <v>2</v>
      </c>
      <c r="DD1357" s="928"/>
      <c r="DE1357" s="102" t="s">
        <v>14525</v>
      </c>
      <c r="DF1357" s="928"/>
      <c r="DG1357" s="555"/>
      <c r="DH1357" s="240" t="s">
        <v>6452</v>
      </c>
      <c r="DI1357" s="557">
        <v>41079</v>
      </c>
      <c r="DJ1357" s="111">
        <v>41066</v>
      </c>
      <c r="DK1357" s="558">
        <v>5</v>
      </c>
      <c r="DL1357" s="558" t="s">
        <v>15785</v>
      </c>
      <c r="DM1357" s="619" t="s">
        <v>20731</v>
      </c>
      <c r="DN1357" s="890">
        <v>45000000</v>
      </c>
      <c r="DO1357" s="928"/>
      <c r="DP1357" s="928"/>
      <c r="DQ1357" s="928"/>
      <c r="DR1357" s="928"/>
    </row>
    <row r="1358" spans="1:122" ht="71" customHeight="1" thickTop="1" thickBot="1">
      <c r="A1358" s="214" t="s">
        <v>6455</v>
      </c>
      <c r="B1358" s="214" t="s">
        <v>6456</v>
      </c>
      <c r="C1358" s="214" t="s">
        <v>541</v>
      </c>
      <c r="D1358" s="374">
        <v>0</v>
      </c>
      <c r="E1358" s="517">
        <v>41113</v>
      </c>
      <c r="F1358" s="517">
        <v>41061</v>
      </c>
      <c r="G1358" s="517">
        <v>41114</v>
      </c>
      <c r="H1358" s="517">
        <v>41130</v>
      </c>
      <c r="I1358" s="517">
        <v>41113</v>
      </c>
      <c r="J1358" s="382">
        <v>24</v>
      </c>
      <c r="K1358" s="551">
        <v>41843</v>
      </c>
      <c r="L1358" s="552"/>
      <c r="M1358" s="286"/>
      <c r="N1358" s="214" t="s">
        <v>598</v>
      </c>
      <c r="O1358" s="1166">
        <v>890399010</v>
      </c>
      <c r="P1358" s="530" t="s">
        <v>1097</v>
      </c>
      <c r="Q1358" s="530" t="s">
        <v>1097</v>
      </c>
      <c r="R1358" s="530" t="s">
        <v>1097</v>
      </c>
      <c r="S1358" s="530" t="s">
        <v>1097</v>
      </c>
      <c r="T1358" s="530" t="s">
        <v>1097</v>
      </c>
      <c r="U1358" s="530" t="s">
        <v>1097</v>
      </c>
      <c r="V1358" s="530" t="s">
        <v>1097</v>
      </c>
      <c r="W1358" s="530" t="s">
        <v>1097</v>
      </c>
      <c r="X1358" s="530" t="s">
        <v>1097</v>
      </c>
      <c r="Y1358" s="530" t="s">
        <v>1097</v>
      </c>
      <c r="Z1358" s="530" t="s">
        <v>1097</v>
      </c>
      <c r="AA1358" s="530" t="s">
        <v>1097</v>
      </c>
      <c r="AB1358" s="214" t="s">
        <v>6457</v>
      </c>
      <c r="AC1358" s="214" t="s">
        <v>230</v>
      </c>
      <c r="AD1358" s="214" t="s">
        <v>255</v>
      </c>
      <c r="AE1358" s="214" t="s">
        <v>329</v>
      </c>
      <c r="AF1358" s="214">
        <v>231</v>
      </c>
      <c r="AG1358" s="626"/>
      <c r="AH1358" s="636">
        <v>1800000000</v>
      </c>
      <c r="AI1358" s="634">
        <v>300000000</v>
      </c>
      <c r="AJ1358" s="634">
        <v>2100000000</v>
      </c>
      <c r="AK1358" s="214" t="s">
        <v>7108</v>
      </c>
      <c r="AL1358" s="214" t="s">
        <v>156</v>
      </c>
      <c r="AM1358" s="86">
        <v>1800000000</v>
      </c>
      <c r="AN1358" s="86" t="s">
        <v>1452</v>
      </c>
      <c r="AO1358" s="86" t="s">
        <v>11428</v>
      </c>
      <c r="AP1358" s="83" t="s">
        <v>1543</v>
      </c>
      <c r="AQ1358" s="84">
        <v>1000000000</v>
      </c>
      <c r="AR1358" s="553">
        <v>41130</v>
      </c>
      <c r="AS1358" s="554">
        <v>231</v>
      </c>
      <c r="AT1358" s="488"/>
      <c r="AU1358" s="553"/>
      <c r="AV1358" s="554"/>
      <c r="AW1358" s="84"/>
      <c r="AX1358" s="553"/>
      <c r="AY1358" s="554"/>
      <c r="AZ1358" s="84"/>
      <c r="BA1358" s="553"/>
      <c r="BB1358" s="554"/>
      <c r="BC1358" s="84"/>
      <c r="BD1358" s="553"/>
      <c r="BE1358" s="554"/>
      <c r="BF1358" s="84"/>
      <c r="BG1358" s="553"/>
      <c r="BH1358" s="554"/>
      <c r="BI1358" s="84"/>
      <c r="BJ1358" s="553"/>
      <c r="BK1358" s="554"/>
      <c r="BL1358" s="84"/>
      <c r="BM1358" s="553"/>
      <c r="BN1358" s="554"/>
      <c r="BO1358" s="84"/>
      <c r="BP1358" s="553"/>
      <c r="BQ1358" s="554"/>
      <c r="BR1358" s="84"/>
      <c r="BS1358" s="553"/>
      <c r="BT1358" s="554"/>
      <c r="BU1358" s="84"/>
      <c r="BV1358" s="553"/>
      <c r="BW1358" s="554"/>
      <c r="BX1358" s="84"/>
      <c r="BY1358" s="553"/>
      <c r="BZ1358" s="554"/>
      <c r="CA1358" s="84"/>
      <c r="CB1358" s="553"/>
      <c r="CC1358" s="554"/>
      <c r="CD1358" s="84"/>
      <c r="CE1358" s="553"/>
      <c r="CF1358" s="554"/>
      <c r="CG1358" s="84"/>
      <c r="CH1358" s="553"/>
      <c r="CI1358" s="554"/>
      <c r="CJ1358" s="554"/>
      <c r="CK1358" s="554"/>
      <c r="CL1358" s="554"/>
      <c r="CM1358" s="554"/>
      <c r="CN1358" s="554"/>
      <c r="CO1358" s="554"/>
      <c r="CP1358" s="554"/>
      <c r="CQ1358" s="554"/>
      <c r="CR1358" s="554"/>
      <c r="CS1358" s="554"/>
      <c r="CT1358" s="554"/>
      <c r="CU1358" s="554"/>
      <c r="CV1358" s="554"/>
      <c r="CW1358" s="554"/>
      <c r="CX1358" s="554"/>
      <c r="CY1358" s="554">
        <v>1000000000</v>
      </c>
      <c r="CZ1358" s="84">
        <v>800000000</v>
      </c>
      <c r="DA1358" s="84"/>
      <c r="DB1358" s="856" t="s">
        <v>20280</v>
      </c>
      <c r="DC1358" s="565">
        <v>3</v>
      </c>
      <c r="DD1358" s="928"/>
      <c r="DE1358" s="102" t="s">
        <v>19355</v>
      </c>
      <c r="DF1358" s="928"/>
      <c r="DG1358" s="555"/>
      <c r="DH1358" s="214" t="s">
        <v>6455</v>
      </c>
      <c r="DI1358" s="557"/>
      <c r="DJ1358" s="111">
        <v>41068</v>
      </c>
      <c r="DK1358" s="558">
        <v>7</v>
      </c>
      <c r="DL1358" s="558" t="s">
        <v>15785</v>
      </c>
      <c r="DM1358" s="619" t="s">
        <v>20592</v>
      </c>
      <c r="DN1358" s="890">
        <v>1000000000</v>
      </c>
      <c r="DO1358" s="928"/>
      <c r="DP1358" s="928"/>
      <c r="DQ1358" s="928"/>
      <c r="DR1358" s="928"/>
    </row>
    <row r="1359" spans="1:122" s="877" customFormat="1" ht="74.25" customHeight="1" thickTop="1" thickBot="1">
      <c r="A1359" s="291" t="s">
        <v>6469</v>
      </c>
      <c r="B1359" s="291" t="s">
        <v>14932</v>
      </c>
      <c r="C1359" s="291" t="s">
        <v>86</v>
      </c>
      <c r="D1359" s="672">
        <v>0</v>
      </c>
      <c r="E1359" s="523"/>
      <c r="F1359" s="523">
        <v>41066</v>
      </c>
      <c r="G1359" s="523"/>
      <c r="H1359" s="523"/>
      <c r="I1359" s="523"/>
      <c r="J1359" s="584">
        <v>12</v>
      </c>
      <c r="K1359" s="864" t="s">
        <v>19355</v>
      </c>
      <c r="L1359" s="585"/>
      <c r="M1359" s="661"/>
      <c r="N1359" s="291" t="s">
        <v>6475</v>
      </c>
      <c r="O1359" s="1167">
        <v>900335036</v>
      </c>
      <c r="P1359" s="530"/>
      <c r="Q1359" s="530"/>
      <c r="R1359" s="530"/>
      <c r="S1359" s="530"/>
      <c r="T1359" s="530"/>
      <c r="U1359" s="530"/>
      <c r="V1359" s="530"/>
      <c r="W1359" s="530"/>
      <c r="X1359" s="530"/>
      <c r="Y1359" s="530"/>
      <c r="Z1359" s="530"/>
      <c r="AA1359" s="530"/>
      <c r="AB1359" s="291" t="s">
        <v>6476</v>
      </c>
      <c r="AC1359" s="291"/>
      <c r="AD1359" s="291"/>
      <c r="AE1359" s="291" t="s">
        <v>872</v>
      </c>
      <c r="AF1359" s="291" t="s">
        <v>12567</v>
      </c>
      <c r="AG1359" s="629"/>
      <c r="AH1359" s="639">
        <v>0</v>
      </c>
      <c r="AI1359" s="639">
        <v>0</v>
      </c>
      <c r="AJ1359" s="639">
        <v>0</v>
      </c>
      <c r="AK1359" s="291" t="s">
        <v>13640</v>
      </c>
      <c r="AL1359" s="291" t="s">
        <v>1387</v>
      </c>
      <c r="AM1359" s="538">
        <v>0</v>
      </c>
      <c r="AN1359" s="538" t="s">
        <v>1452</v>
      </c>
      <c r="AO1359" s="538" t="s">
        <v>11428</v>
      </c>
      <c r="AP1359" s="293" t="s">
        <v>1543</v>
      </c>
      <c r="AQ1359" s="84">
        <v>0</v>
      </c>
      <c r="AR1359" s="553"/>
      <c r="AS1359" s="554"/>
      <c r="AT1359" s="488"/>
      <c r="AU1359" s="553"/>
      <c r="AV1359" s="554"/>
      <c r="AW1359" s="84"/>
      <c r="AX1359" s="553"/>
      <c r="AY1359" s="554"/>
      <c r="AZ1359" s="84"/>
      <c r="BA1359" s="553"/>
      <c r="BB1359" s="554"/>
      <c r="BC1359" s="84"/>
      <c r="BD1359" s="553"/>
      <c r="BE1359" s="554"/>
      <c r="BF1359" s="84"/>
      <c r="BG1359" s="553"/>
      <c r="BH1359" s="554"/>
      <c r="BI1359" s="84"/>
      <c r="BJ1359" s="553"/>
      <c r="BK1359" s="554"/>
      <c r="BL1359" s="84"/>
      <c r="BM1359" s="553"/>
      <c r="BN1359" s="554"/>
      <c r="BO1359" s="84"/>
      <c r="BP1359" s="553"/>
      <c r="BQ1359" s="554"/>
      <c r="BR1359" s="84"/>
      <c r="BS1359" s="553"/>
      <c r="BT1359" s="554"/>
      <c r="BU1359" s="84"/>
      <c r="BV1359" s="553"/>
      <c r="BW1359" s="554"/>
      <c r="BX1359" s="84"/>
      <c r="BY1359" s="553"/>
      <c r="BZ1359" s="554"/>
      <c r="CA1359" s="84"/>
      <c r="CB1359" s="553"/>
      <c r="CC1359" s="554"/>
      <c r="CD1359" s="84"/>
      <c r="CE1359" s="553"/>
      <c r="CF1359" s="554"/>
      <c r="CG1359" s="84"/>
      <c r="CH1359" s="553"/>
      <c r="CI1359" s="554"/>
      <c r="CJ1359" s="554"/>
      <c r="CK1359" s="554"/>
      <c r="CL1359" s="554"/>
      <c r="CM1359" s="554"/>
      <c r="CN1359" s="554"/>
      <c r="CO1359" s="554"/>
      <c r="CP1359" s="554"/>
      <c r="CQ1359" s="554"/>
      <c r="CR1359" s="554"/>
      <c r="CS1359" s="554"/>
      <c r="CT1359" s="554"/>
      <c r="CU1359" s="554"/>
      <c r="CV1359" s="554"/>
      <c r="CW1359" s="554"/>
      <c r="CX1359" s="554"/>
      <c r="CY1359" s="554">
        <v>0</v>
      </c>
      <c r="CZ1359" s="84">
        <v>0</v>
      </c>
      <c r="DA1359" s="84"/>
      <c r="DB1359" s="726" t="s">
        <v>1387</v>
      </c>
      <c r="DC1359" s="588">
        <v>0</v>
      </c>
      <c r="DD1359" s="616"/>
      <c r="DE1359" s="102" t="s">
        <v>19355</v>
      </c>
      <c r="DF1359" s="928"/>
      <c r="DG1359" s="590"/>
      <c r="DH1359" s="291" t="s">
        <v>6469</v>
      </c>
      <c r="DI1359" s="591"/>
      <c r="DJ1359" s="295">
        <v>41260</v>
      </c>
      <c r="DK1359" s="558">
        <v>194</v>
      </c>
      <c r="DL1359" s="538"/>
      <c r="DM1359" s="619" t="s">
        <v>20766</v>
      </c>
      <c r="DN1359" s="890">
        <v>0</v>
      </c>
      <c r="DO1359" s="616"/>
      <c r="DP1359" s="616"/>
      <c r="DQ1359" s="616"/>
      <c r="DR1359" s="616"/>
    </row>
    <row r="1360" spans="1:122" ht="71" customHeight="1" thickTop="1" thickBot="1">
      <c r="A1360" s="214" t="s">
        <v>6470</v>
      </c>
      <c r="B1360" s="214" t="s">
        <v>4738</v>
      </c>
      <c r="C1360" s="214" t="s">
        <v>539</v>
      </c>
      <c r="D1360" s="374">
        <v>1</v>
      </c>
      <c r="E1360" s="517">
        <v>41172</v>
      </c>
      <c r="F1360" s="517">
        <v>41066</v>
      </c>
      <c r="G1360" s="517">
        <v>41179</v>
      </c>
      <c r="H1360" s="517">
        <v>41192</v>
      </c>
      <c r="I1360" s="517">
        <v>41179</v>
      </c>
      <c r="J1360" s="382">
        <v>2</v>
      </c>
      <c r="K1360" s="551">
        <v>41240</v>
      </c>
      <c r="L1360" s="561">
        <v>41179</v>
      </c>
      <c r="M1360" s="286"/>
      <c r="N1360" s="214" t="s">
        <v>684</v>
      </c>
      <c r="O1360" s="1166">
        <v>890901389</v>
      </c>
      <c r="P1360" s="530"/>
      <c r="Q1360" s="530"/>
      <c r="R1360" s="530"/>
      <c r="S1360" s="530"/>
      <c r="T1360" s="530"/>
      <c r="U1360" s="530"/>
      <c r="V1360" s="530"/>
      <c r="W1360" s="530"/>
      <c r="X1360" s="530"/>
      <c r="Y1360" s="530"/>
      <c r="Z1360" s="530"/>
      <c r="AA1360" s="530"/>
      <c r="AB1360" s="214" t="s">
        <v>6477</v>
      </c>
      <c r="AC1360" s="214" t="s">
        <v>220</v>
      </c>
      <c r="AD1360" s="214" t="s">
        <v>226</v>
      </c>
      <c r="AE1360" s="214" t="s">
        <v>189</v>
      </c>
      <c r="AF1360" s="214" t="s">
        <v>7714</v>
      </c>
      <c r="AG1360" s="626"/>
      <c r="AH1360" s="636">
        <v>15000000</v>
      </c>
      <c r="AI1360" s="634">
        <v>187203665</v>
      </c>
      <c r="AJ1360" s="634">
        <v>202203665</v>
      </c>
      <c r="AK1360" s="214" t="s">
        <v>8231</v>
      </c>
      <c r="AL1360" s="214" t="s">
        <v>156</v>
      </c>
      <c r="AM1360" s="86">
        <v>15000000</v>
      </c>
      <c r="AN1360" s="86" t="s">
        <v>14361</v>
      </c>
      <c r="AO1360" s="86" t="s">
        <v>8485</v>
      </c>
      <c r="AP1360" s="83" t="s">
        <v>1509</v>
      </c>
      <c r="AQ1360" s="84">
        <v>15000000</v>
      </c>
      <c r="AR1360" s="553">
        <v>41192</v>
      </c>
      <c r="AS1360" s="554">
        <v>282</v>
      </c>
      <c r="AT1360" s="488"/>
      <c r="AU1360" s="553"/>
      <c r="AV1360" s="554"/>
      <c r="AW1360" s="84"/>
      <c r="AX1360" s="553"/>
      <c r="AY1360" s="554"/>
      <c r="AZ1360" s="84"/>
      <c r="BA1360" s="553"/>
      <c r="BB1360" s="554"/>
      <c r="BC1360" s="84"/>
      <c r="BD1360" s="553"/>
      <c r="BE1360" s="554"/>
      <c r="BF1360" s="84"/>
      <c r="BG1360" s="553"/>
      <c r="BH1360" s="554"/>
      <c r="BI1360" s="84"/>
      <c r="BJ1360" s="553"/>
      <c r="BK1360" s="554"/>
      <c r="BL1360" s="84"/>
      <c r="BM1360" s="553"/>
      <c r="BN1360" s="554"/>
      <c r="BO1360" s="84"/>
      <c r="BP1360" s="553"/>
      <c r="BQ1360" s="554"/>
      <c r="BR1360" s="84"/>
      <c r="BS1360" s="553"/>
      <c r="BT1360" s="554"/>
      <c r="BU1360" s="84"/>
      <c r="BV1360" s="553"/>
      <c r="BW1360" s="554"/>
      <c r="BX1360" s="84"/>
      <c r="BY1360" s="553"/>
      <c r="BZ1360" s="554"/>
      <c r="CA1360" s="84"/>
      <c r="CB1360" s="553"/>
      <c r="CC1360" s="554"/>
      <c r="CD1360" s="84"/>
      <c r="CE1360" s="553"/>
      <c r="CF1360" s="554"/>
      <c r="CG1360" s="84"/>
      <c r="CH1360" s="553"/>
      <c r="CI1360" s="554"/>
      <c r="CJ1360" s="554"/>
      <c r="CK1360" s="554"/>
      <c r="CL1360" s="554"/>
      <c r="CM1360" s="554"/>
      <c r="CN1360" s="554"/>
      <c r="CO1360" s="554"/>
      <c r="CP1360" s="554"/>
      <c r="CQ1360" s="554"/>
      <c r="CR1360" s="554"/>
      <c r="CS1360" s="554"/>
      <c r="CT1360" s="554"/>
      <c r="CU1360" s="554"/>
      <c r="CV1360" s="554"/>
      <c r="CW1360" s="554"/>
      <c r="CX1360" s="554"/>
      <c r="CY1360" s="554">
        <v>15000000</v>
      </c>
      <c r="CZ1360" s="84">
        <v>0</v>
      </c>
      <c r="DA1360" s="84"/>
      <c r="DB1360" s="856" t="s">
        <v>20809</v>
      </c>
      <c r="DC1360" s="565">
        <v>1</v>
      </c>
      <c r="DD1360" s="928"/>
      <c r="DE1360" s="102" t="s">
        <v>19355</v>
      </c>
      <c r="DF1360" s="928"/>
      <c r="DG1360" s="555"/>
      <c r="DH1360" s="214" t="s">
        <v>6470</v>
      </c>
      <c r="DI1360" s="557">
        <v>41179</v>
      </c>
      <c r="DJ1360" s="111">
        <v>41073</v>
      </c>
      <c r="DK1360" s="558">
        <v>7</v>
      </c>
      <c r="DL1360" s="558"/>
      <c r="DM1360" s="619" t="s">
        <v>20612</v>
      </c>
      <c r="DN1360" s="890">
        <v>15000000</v>
      </c>
      <c r="DO1360" s="928"/>
      <c r="DP1360" s="928"/>
      <c r="DQ1360" s="928"/>
      <c r="DR1360" s="928"/>
    </row>
    <row r="1361" spans="1:122" ht="71" customHeight="1" thickTop="1" thickBot="1">
      <c r="A1361" s="214" t="s">
        <v>6471</v>
      </c>
      <c r="B1361" s="214" t="s">
        <v>4738</v>
      </c>
      <c r="C1361" s="214" t="s">
        <v>541</v>
      </c>
      <c r="D1361" s="374">
        <v>0</v>
      </c>
      <c r="E1361" s="517">
        <v>41093</v>
      </c>
      <c r="F1361" s="517">
        <v>41066</v>
      </c>
      <c r="G1361" s="517">
        <v>41100</v>
      </c>
      <c r="H1361" s="517">
        <v>41114</v>
      </c>
      <c r="I1361" s="517">
        <v>41114</v>
      </c>
      <c r="J1361" s="382">
        <v>4</v>
      </c>
      <c r="K1361" s="551">
        <v>41237</v>
      </c>
      <c r="L1361" s="552"/>
      <c r="M1361" s="286"/>
      <c r="N1361" s="214" t="s">
        <v>101</v>
      </c>
      <c r="O1361" s="1166">
        <v>890980040</v>
      </c>
      <c r="P1361" s="530"/>
      <c r="Q1361" s="530"/>
      <c r="R1361" s="530"/>
      <c r="S1361" s="530"/>
      <c r="T1361" s="530"/>
      <c r="U1361" s="530"/>
      <c r="V1361" s="530"/>
      <c r="W1361" s="530"/>
      <c r="X1361" s="530"/>
      <c r="Y1361" s="530"/>
      <c r="Z1361" s="530"/>
      <c r="AA1361" s="530"/>
      <c r="AB1361" s="214" t="s">
        <v>6478</v>
      </c>
      <c r="AC1361" s="214" t="s">
        <v>220</v>
      </c>
      <c r="AD1361" s="214" t="s">
        <v>226</v>
      </c>
      <c r="AE1361" s="214" t="s">
        <v>189</v>
      </c>
      <c r="AF1361" s="214" t="s">
        <v>7714</v>
      </c>
      <c r="AG1361" s="626"/>
      <c r="AH1361" s="636">
        <v>15000000</v>
      </c>
      <c r="AI1361" s="634">
        <v>118880000</v>
      </c>
      <c r="AJ1361" s="634">
        <v>133880000</v>
      </c>
      <c r="AK1361" s="214" t="s">
        <v>6504</v>
      </c>
      <c r="AL1361" s="214" t="s">
        <v>13003</v>
      </c>
      <c r="AM1361" s="86">
        <v>15000000</v>
      </c>
      <c r="AN1361" s="86" t="s">
        <v>14361</v>
      </c>
      <c r="AO1361" s="86" t="s">
        <v>8485</v>
      </c>
      <c r="AP1361" s="83" t="s">
        <v>1509</v>
      </c>
      <c r="AQ1361" s="84">
        <v>15000000</v>
      </c>
      <c r="AR1361" s="553">
        <v>41114</v>
      </c>
      <c r="AS1361" s="554">
        <v>225</v>
      </c>
      <c r="AT1361" s="488"/>
      <c r="AU1361" s="553"/>
      <c r="AV1361" s="554"/>
      <c r="AW1361" s="84"/>
      <c r="AX1361" s="553"/>
      <c r="AY1361" s="554"/>
      <c r="AZ1361" s="84"/>
      <c r="BA1361" s="553"/>
      <c r="BB1361" s="554"/>
      <c r="BC1361" s="84"/>
      <c r="BD1361" s="553"/>
      <c r="BE1361" s="554"/>
      <c r="BF1361" s="84"/>
      <c r="BG1361" s="553"/>
      <c r="BH1361" s="554"/>
      <c r="BI1361" s="84"/>
      <c r="BJ1361" s="553"/>
      <c r="BK1361" s="554"/>
      <c r="BL1361" s="84"/>
      <c r="BM1361" s="553"/>
      <c r="BN1361" s="554"/>
      <c r="BO1361" s="84"/>
      <c r="BP1361" s="553"/>
      <c r="BQ1361" s="554"/>
      <c r="BR1361" s="84"/>
      <c r="BS1361" s="553"/>
      <c r="BT1361" s="554"/>
      <c r="BU1361" s="84"/>
      <c r="BV1361" s="553"/>
      <c r="BW1361" s="554"/>
      <c r="BX1361" s="84"/>
      <c r="BY1361" s="553"/>
      <c r="BZ1361" s="554"/>
      <c r="CA1361" s="84"/>
      <c r="CB1361" s="553"/>
      <c r="CC1361" s="554"/>
      <c r="CD1361" s="84"/>
      <c r="CE1361" s="553"/>
      <c r="CF1361" s="554"/>
      <c r="CG1361" s="84"/>
      <c r="CH1361" s="553"/>
      <c r="CI1361" s="554"/>
      <c r="CJ1361" s="554"/>
      <c r="CK1361" s="554"/>
      <c r="CL1361" s="554"/>
      <c r="CM1361" s="554"/>
      <c r="CN1361" s="554"/>
      <c r="CO1361" s="554"/>
      <c r="CP1361" s="554"/>
      <c r="CQ1361" s="554"/>
      <c r="CR1361" s="554"/>
      <c r="CS1361" s="554"/>
      <c r="CT1361" s="554"/>
      <c r="CU1361" s="554"/>
      <c r="CV1361" s="554"/>
      <c r="CW1361" s="554"/>
      <c r="CX1361" s="554"/>
      <c r="CY1361" s="554">
        <v>15000000</v>
      </c>
      <c r="CZ1361" s="84">
        <v>0</v>
      </c>
      <c r="DA1361" s="84"/>
      <c r="DB1361" s="727" t="s">
        <v>13003</v>
      </c>
      <c r="DC1361" s="565">
        <v>1</v>
      </c>
      <c r="DD1361" s="928"/>
      <c r="DE1361" s="102" t="s">
        <v>19355</v>
      </c>
      <c r="DF1361" s="928"/>
      <c r="DG1361" s="555"/>
      <c r="DH1361" s="214" t="s">
        <v>6471</v>
      </c>
      <c r="DI1361" s="557"/>
      <c r="DJ1361" s="111">
        <v>41072</v>
      </c>
      <c r="DK1361" s="558">
        <v>6</v>
      </c>
      <c r="DL1361" s="558" t="s">
        <v>15785</v>
      </c>
      <c r="DM1361" s="619" t="s">
        <v>20613</v>
      </c>
      <c r="DN1361" s="890">
        <v>15000000</v>
      </c>
      <c r="DO1361" s="928"/>
      <c r="DP1361" s="928"/>
      <c r="DQ1361" s="928"/>
      <c r="DR1361" s="928"/>
    </row>
    <row r="1362" spans="1:122" ht="71" customHeight="1" thickTop="1" thickBot="1">
      <c r="A1362" s="214" t="s">
        <v>6472</v>
      </c>
      <c r="B1362" s="214" t="s">
        <v>4738</v>
      </c>
      <c r="C1362" s="214" t="s">
        <v>539</v>
      </c>
      <c r="D1362" s="374">
        <v>1</v>
      </c>
      <c r="E1362" s="517">
        <v>41099</v>
      </c>
      <c r="F1362" s="517">
        <v>41066</v>
      </c>
      <c r="G1362" s="517">
        <v>41113</v>
      </c>
      <c r="H1362" s="517">
        <v>41121</v>
      </c>
      <c r="I1362" s="517">
        <v>41109</v>
      </c>
      <c r="J1362" s="382">
        <v>4</v>
      </c>
      <c r="K1362" s="551">
        <v>41232</v>
      </c>
      <c r="L1362" s="561">
        <v>41109</v>
      </c>
      <c r="M1362" s="286"/>
      <c r="N1362" s="214" t="s">
        <v>109</v>
      </c>
      <c r="O1362" s="1166">
        <v>830009610</v>
      </c>
      <c r="P1362" s="530"/>
      <c r="Q1362" s="530"/>
      <c r="R1362" s="530"/>
      <c r="S1362" s="530"/>
      <c r="T1362" s="530"/>
      <c r="U1362" s="530"/>
      <c r="V1362" s="530"/>
      <c r="W1362" s="530"/>
      <c r="X1362" s="530"/>
      <c r="Y1362" s="530"/>
      <c r="Z1362" s="530"/>
      <c r="AA1362" s="530"/>
      <c r="AB1362" s="214" t="s">
        <v>6479</v>
      </c>
      <c r="AC1362" s="214" t="s">
        <v>220</v>
      </c>
      <c r="AD1362" s="214" t="s">
        <v>226</v>
      </c>
      <c r="AE1362" s="214" t="s">
        <v>189</v>
      </c>
      <c r="AF1362" s="214" t="s">
        <v>7714</v>
      </c>
      <c r="AG1362" s="626"/>
      <c r="AH1362" s="636">
        <v>8500000</v>
      </c>
      <c r="AI1362" s="634">
        <v>8300000</v>
      </c>
      <c r="AJ1362" s="634">
        <v>16800000</v>
      </c>
      <c r="AK1362" s="214" t="s">
        <v>7005</v>
      </c>
      <c r="AL1362" s="214" t="s">
        <v>13003</v>
      </c>
      <c r="AM1362" s="86">
        <v>8500000</v>
      </c>
      <c r="AN1362" s="86" t="s">
        <v>14315</v>
      </c>
      <c r="AO1362" s="86" t="s">
        <v>14315</v>
      </c>
      <c r="AP1362" s="97" t="s">
        <v>1525</v>
      </c>
      <c r="AQ1362" s="84">
        <v>8500000</v>
      </c>
      <c r="AR1362" s="553">
        <v>41121</v>
      </c>
      <c r="AS1362" s="554">
        <v>229</v>
      </c>
      <c r="AT1362" s="488"/>
      <c r="AU1362" s="553"/>
      <c r="AV1362" s="554"/>
      <c r="AW1362" s="84"/>
      <c r="AX1362" s="553"/>
      <c r="AY1362" s="554"/>
      <c r="AZ1362" s="84"/>
      <c r="BA1362" s="553"/>
      <c r="BB1362" s="554"/>
      <c r="BC1362" s="84"/>
      <c r="BD1362" s="553"/>
      <c r="BE1362" s="554"/>
      <c r="BF1362" s="84"/>
      <c r="BG1362" s="553"/>
      <c r="BH1362" s="554"/>
      <c r="BI1362" s="84"/>
      <c r="BJ1362" s="553"/>
      <c r="BK1362" s="554"/>
      <c r="BL1362" s="84"/>
      <c r="BM1362" s="553"/>
      <c r="BN1362" s="554"/>
      <c r="BO1362" s="84"/>
      <c r="BP1362" s="553"/>
      <c r="BQ1362" s="554"/>
      <c r="BR1362" s="84"/>
      <c r="BS1362" s="553"/>
      <c r="BT1362" s="554"/>
      <c r="BU1362" s="84"/>
      <c r="BV1362" s="553"/>
      <c r="BW1362" s="554"/>
      <c r="BX1362" s="84"/>
      <c r="BY1362" s="553"/>
      <c r="BZ1362" s="554"/>
      <c r="CA1362" s="84"/>
      <c r="CB1362" s="553"/>
      <c r="CC1362" s="554"/>
      <c r="CD1362" s="84"/>
      <c r="CE1362" s="553"/>
      <c r="CF1362" s="554"/>
      <c r="CG1362" s="84"/>
      <c r="CH1362" s="553"/>
      <c r="CI1362" s="554"/>
      <c r="CJ1362" s="554"/>
      <c r="CK1362" s="554"/>
      <c r="CL1362" s="554"/>
      <c r="CM1362" s="554"/>
      <c r="CN1362" s="554"/>
      <c r="CO1362" s="554"/>
      <c r="CP1362" s="554"/>
      <c r="CQ1362" s="554"/>
      <c r="CR1362" s="554"/>
      <c r="CS1362" s="554"/>
      <c r="CT1362" s="554"/>
      <c r="CU1362" s="554"/>
      <c r="CV1362" s="554"/>
      <c r="CW1362" s="554"/>
      <c r="CX1362" s="554"/>
      <c r="CY1362" s="554">
        <v>8500000</v>
      </c>
      <c r="CZ1362" s="84">
        <v>0</v>
      </c>
      <c r="DA1362" s="84"/>
      <c r="DB1362" s="727" t="s">
        <v>13003</v>
      </c>
      <c r="DC1362" s="565">
        <v>1</v>
      </c>
      <c r="DD1362" s="928"/>
      <c r="DE1362" s="102" t="s">
        <v>19355</v>
      </c>
      <c r="DF1362" s="928"/>
      <c r="DG1362" s="555"/>
      <c r="DH1362" s="214" t="s">
        <v>6472</v>
      </c>
      <c r="DI1362" s="557">
        <v>41109</v>
      </c>
      <c r="DJ1362" s="111">
        <v>41072</v>
      </c>
      <c r="DK1362" s="558">
        <v>6</v>
      </c>
      <c r="DL1362" s="558"/>
      <c r="DM1362" s="619" t="s">
        <v>20613</v>
      </c>
      <c r="DN1362" s="890">
        <v>8500000</v>
      </c>
      <c r="DO1362" s="928"/>
      <c r="DP1362" s="928"/>
      <c r="DQ1362" s="928"/>
      <c r="DR1362" s="928"/>
    </row>
    <row r="1363" spans="1:122" ht="71" customHeight="1" thickTop="1" thickBot="1">
      <c r="A1363" s="214" t="s">
        <v>6473</v>
      </c>
      <c r="B1363" s="214" t="s">
        <v>4738</v>
      </c>
      <c r="C1363" s="214" t="s">
        <v>539</v>
      </c>
      <c r="D1363" s="374">
        <v>1</v>
      </c>
      <c r="E1363" s="517">
        <v>41124</v>
      </c>
      <c r="F1363" s="517">
        <v>41066</v>
      </c>
      <c r="G1363" s="517">
        <v>41131</v>
      </c>
      <c r="H1363" s="517">
        <v>41151</v>
      </c>
      <c r="I1363" s="517">
        <v>41151</v>
      </c>
      <c r="J1363" s="382">
        <v>2</v>
      </c>
      <c r="K1363" s="551">
        <v>41212</v>
      </c>
      <c r="L1363" s="561">
        <v>41131</v>
      </c>
      <c r="M1363" s="286"/>
      <c r="N1363" s="214" t="s">
        <v>18622</v>
      </c>
      <c r="O1363" s="1166">
        <v>860033857</v>
      </c>
      <c r="P1363" s="530"/>
      <c r="Q1363" s="530"/>
      <c r="R1363" s="530"/>
      <c r="S1363" s="530"/>
      <c r="T1363" s="530"/>
      <c r="U1363" s="530"/>
      <c r="V1363" s="530"/>
      <c r="W1363" s="530"/>
      <c r="X1363" s="530"/>
      <c r="Y1363" s="530"/>
      <c r="Z1363" s="530"/>
      <c r="AA1363" s="530"/>
      <c r="AB1363" s="214" t="s">
        <v>6480</v>
      </c>
      <c r="AC1363" s="214" t="s">
        <v>220</v>
      </c>
      <c r="AD1363" s="214" t="s">
        <v>226</v>
      </c>
      <c r="AE1363" s="214" t="s">
        <v>189</v>
      </c>
      <c r="AF1363" s="214" t="s">
        <v>7714</v>
      </c>
      <c r="AG1363" s="626"/>
      <c r="AH1363" s="636">
        <v>15000000</v>
      </c>
      <c r="AI1363" s="634">
        <v>25800000</v>
      </c>
      <c r="AJ1363" s="634">
        <v>40800000</v>
      </c>
      <c r="AK1363" s="214" t="s">
        <v>7159</v>
      </c>
      <c r="AL1363" s="214" t="s">
        <v>13003</v>
      </c>
      <c r="AM1363" s="86">
        <v>15000000</v>
      </c>
      <c r="AN1363" s="86" t="s">
        <v>14315</v>
      </c>
      <c r="AO1363" s="86" t="s">
        <v>14315</v>
      </c>
      <c r="AP1363" s="97" t="s">
        <v>1525</v>
      </c>
      <c r="AQ1363" s="84">
        <v>15000000</v>
      </c>
      <c r="AR1363" s="553">
        <v>41151</v>
      </c>
      <c r="AS1363" s="554">
        <v>247</v>
      </c>
      <c r="AT1363" s="488"/>
      <c r="AU1363" s="553"/>
      <c r="AV1363" s="554"/>
      <c r="AW1363" s="84"/>
      <c r="AX1363" s="553"/>
      <c r="AY1363" s="554"/>
      <c r="AZ1363" s="84"/>
      <c r="BA1363" s="553"/>
      <c r="BB1363" s="554"/>
      <c r="BC1363" s="84"/>
      <c r="BD1363" s="553"/>
      <c r="BE1363" s="554"/>
      <c r="BF1363" s="84"/>
      <c r="BG1363" s="553"/>
      <c r="BH1363" s="554"/>
      <c r="BI1363" s="84"/>
      <c r="BJ1363" s="553"/>
      <c r="BK1363" s="554"/>
      <c r="BL1363" s="84"/>
      <c r="BM1363" s="553"/>
      <c r="BN1363" s="554"/>
      <c r="BO1363" s="84"/>
      <c r="BP1363" s="553"/>
      <c r="BQ1363" s="554"/>
      <c r="BR1363" s="84"/>
      <c r="BS1363" s="553"/>
      <c r="BT1363" s="554"/>
      <c r="BU1363" s="84"/>
      <c r="BV1363" s="553"/>
      <c r="BW1363" s="554"/>
      <c r="BX1363" s="84"/>
      <c r="BY1363" s="553"/>
      <c r="BZ1363" s="554"/>
      <c r="CA1363" s="84"/>
      <c r="CB1363" s="553"/>
      <c r="CC1363" s="554"/>
      <c r="CD1363" s="84"/>
      <c r="CE1363" s="553"/>
      <c r="CF1363" s="554"/>
      <c r="CG1363" s="84"/>
      <c r="CH1363" s="553"/>
      <c r="CI1363" s="554"/>
      <c r="CJ1363" s="554"/>
      <c r="CK1363" s="554"/>
      <c r="CL1363" s="554"/>
      <c r="CM1363" s="554"/>
      <c r="CN1363" s="554"/>
      <c r="CO1363" s="554"/>
      <c r="CP1363" s="554"/>
      <c r="CQ1363" s="554"/>
      <c r="CR1363" s="554"/>
      <c r="CS1363" s="554"/>
      <c r="CT1363" s="554"/>
      <c r="CU1363" s="554"/>
      <c r="CV1363" s="554"/>
      <c r="CW1363" s="554"/>
      <c r="CX1363" s="554"/>
      <c r="CY1363" s="554">
        <v>15000000</v>
      </c>
      <c r="CZ1363" s="84">
        <v>0</v>
      </c>
      <c r="DA1363" s="84"/>
      <c r="DB1363" s="727" t="s">
        <v>13003</v>
      </c>
      <c r="DC1363" s="565">
        <v>1</v>
      </c>
      <c r="DD1363" s="928"/>
      <c r="DE1363" s="102" t="s">
        <v>19355</v>
      </c>
      <c r="DF1363" s="928"/>
      <c r="DG1363" s="555"/>
      <c r="DH1363" s="214" t="s">
        <v>6473</v>
      </c>
      <c r="DI1363" s="557">
        <v>41131</v>
      </c>
      <c r="DJ1363" s="111">
        <v>41082</v>
      </c>
      <c r="DK1363" s="558">
        <v>16</v>
      </c>
      <c r="DL1363" s="558"/>
      <c r="DM1363" s="619" t="s">
        <v>20613</v>
      </c>
      <c r="DN1363" s="890">
        <v>15000000</v>
      </c>
      <c r="DO1363" s="928"/>
      <c r="DP1363" s="928"/>
      <c r="DQ1363" s="928"/>
      <c r="DR1363" s="928"/>
    </row>
    <row r="1364" spans="1:122" ht="71" customHeight="1" thickTop="1" thickBot="1">
      <c r="A1364" s="214" t="s">
        <v>6474</v>
      </c>
      <c r="B1364" s="214" t="s">
        <v>4316</v>
      </c>
      <c r="C1364" s="214" t="s">
        <v>543</v>
      </c>
      <c r="D1364" s="374">
        <v>1</v>
      </c>
      <c r="E1364" s="517">
        <v>41095</v>
      </c>
      <c r="F1364" s="517">
        <v>41066</v>
      </c>
      <c r="G1364" s="517">
        <v>41100</v>
      </c>
      <c r="H1364" s="517">
        <v>41114</v>
      </c>
      <c r="I1364" s="517">
        <v>41114</v>
      </c>
      <c r="J1364" s="382">
        <v>16</v>
      </c>
      <c r="K1364" s="551">
        <v>41602</v>
      </c>
      <c r="L1364" s="561">
        <v>41100</v>
      </c>
      <c r="M1364" s="286"/>
      <c r="N1364" s="214" t="s">
        <v>416</v>
      </c>
      <c r="O1364" s="1166">
        <v>900159374</v>
      </c>
      <c r="P1364" s="530"/>
      <c r="Q1364" s="530"/>
      <c r="R1364" s="530"/>
      <c r="S1364" s="530"/>
      <c r="T1364" s="530"/>
      <c r="U1364" s="530"/>
      <c r="V1364" s="530"/>
      <c r="W1364" s="530"/>
      <c r="X1364" s="530"/>
      <c r="Y1364" s="530"/>
      <c r="Z1364" s="530"/>
      <c r="AA1364" s="530"/>
      <c r="AB1364" s="214" t="s">
        <v>6481</v>
      </c>
      <c r="AC1364" s="214"/>
      <c r="AD1364" s="214" t="s">
        <v>229</v>
      </c>
      <c r="AE1364" s="214" t="s">
        <v>872</v>
      </c>
      <c r="AF1364" s="214" t="s">
        <v>334</v>
      </c>
      <c r="AG1364" s="626"/>
      <c r="AH1364" s="636">
        <v>319646080</v>
      </c>
      <c r="AI1364" s="634">
        <v>80935000</v>
      </c>
      <c r="AJ1364" s="634">
        <v>400581080</v>
      </c>
      <c r="AK1364" s="214" t="s">
        <v>7006</v>
      </c>
      <c r="AL1364" s="214" t="s">
        <v>156</v>
      </c>
      <c r="AM1364" s="86">
        <v>319646080</v>
      </c>
      <c r="AN1364" s="86" t="s">
        <v>1458</v>
      </c>
      <c r="AO1364" s="86" t="s">
        <v>1515</v>
      </c>
      <c r="AP1364" s="83" t="s">
        <v>1516</v>
      </c>
      <c r="AQ1364" s="84">
        <v>191787648</v>
      </c>
      <c r="AR1364" s="553">
        <v>41114</v>
      </c>
      <c r="AS1364" s="554">
        <v>225</v>
      </c>
      <c r="AT1364" s="488">
        <v>127858432</v>
      </c>
      <c r="AU1364" s="553">
        <v>41374</v>
      </c>
      <c r="AV1364" s="554">
        <v>451</v>
      </c>
      <c r="AW1364" s="84"/>
      <c r="AX1364" s="553"/>
      <c r="AY1364" s="554"/>
      <c r="AZ1364" s="84"/>
      <c r="BA1364" s="553"/>
      <c r="BB1364" s="554"/>
      <c r="BC1364" s="84"/>
      <c r="BD1364" s="553"/>
      <c r="BE1364" s="554"/>
      <c r="BF1364" s="84"/>
      <c r="BG1364" s="553"/>
      <c r="BH1364" s="554"/>
      <c r="BI1364" s="84"/>
      <c r="BJ1364" s="553"/>
      <c r="BK1364" s="554"/>
      <c r="BL1364" s="84"/>
      <c r="BM1364" s="553"/>
      <c r="BN1364" s="554"/>
      <c r="BO1364" s="84"/>
      <c r="BP1364" s="553"/>
      <c r="BQ1364" s="554"/>
      <c r="BR1364" s="84"/>
      <c r="BS1364" s="553"/>
      <c r="BT1364" s="554"/>
      <c r="BU1364" s="84"/>
      <c r="BV1364" s="553"/>
      <c r="BW1364" s="554"/>
      <c r="BX1364" s="84"/>
      <c r="BY1364" s="553"/>
      <c r="BZ1364" s="554"/>
      <c r="CA1364" s="84"/>
      <c r="CB1364" s="553"/>
      <c r="CC1364" s="554"/>
      <c r="CD1364" s="84"/>
      <c r="CE1364" s="553"/>
      <c r="CF1364" s="554"/>
      <c r="CG1364" s="84"/>
      <c r="CH1364" s="553"/>
      <c r="CI1364" s="554"/>
      <c r="CJ1364" s="554"/>
      <c r="CK1364" s="554"/>
      <c r="CL1364" s="554"/>
      <c r="CM1364" s="554"/>
      <c r="CN1364" s="554"/>
      <c r="CO1364" s="554"/>
      <c r="CP1364" s="554"/>
      <c r="CQ1364" s="554"/>
      <c r="CR1364" s="554"/>
      <c r="CS1364" s="554"/>
      <c r="CT1364" s="554"/>
      <c r="CU1364" s="554"/>
      <c r="CV1364" s="554"/>
      <c r="CW1364" s="554"/>
      <c r="CX1364" s="554"/>
      <c r="CY1364" s="554">
        <v>319646080</v>
      </c>
      <c r="CZ1364" s="84">
        <v>0</v>
      </c>
      <c r="DA1364" s="84"/>
      <c r="DB1364" s="856" t="s">
        <v>20809</v>
      </c>
      <c r="DC1364" s="565">
        <v>1</v>
      </c>
      <c r="DD1364" s="928"/>
      <c r="DE1364" s="102" t="s">
        <v>19355</v>
      </c>
      <c r="DF1364" s="928"/>
      <c r="DG1364" s="555"/>
      <c r="DH1364" s="214" t="s">
        <v>6474</v>
      </c>
      <c r="DI1364" s="557">
        <v>41100</v>
      </c>
      <c r="DJ1364" s="111">
        <v>41067</v>
      </c>
      <c r="DK1364" s="558">
        <v>1</v>
      </c>
      <c r="DL1364" s="558"/>
      <c r="DM1364" s="619" t="s">
        <v>20758</v>
      </c>
      <c r="DN1364" s="890">
        <v>319646080</v>
      </c>
      <c r="DO1364" s="928"/>
      <c r="DP1364" s="928"/>
      <c r="DQ1364" s="928"/>
      <c r="DR1364" s="928"/>
    </row>
    <row r="1365" spans="1:122" ht="71" customHeight="1" thickTop="1" thickBot="1">
      <c r="A1365" s="214" t="s">
        <v>6510</v>
      </c>
      <c r="B1365" s="214" t="s">
        <v>6036</v>
      </c>
      <c r="C1365" s="214" t="s">
        <v>539</v>
      </c>
      <c r="D1365" s="374">
        <v>1</v>
      </c>
      <c r="E1365" s="517">
        <v>41095</v>
      </c>
      <c r="F1365" s="517">
        <v>41072</v>
      </c>
      <c r="G1365" s="517">
        <v>41113</v>
      </c>
      <c r="H1365" s="517">
        <v>41121</v>
      </c>
      <c r="I1365" s="517">
        <v>41109</v>
      </c>
      <c r="J1365" s="382">
        <v>22</v>
      </c>
      <c r="K1365" s="551">
        <v>41778</v>
      </c>
      <c r="L1365" s="561">
        <v>41109</v>
      </c>
      <c r="M1365" s="286"/>
      <c r="N1365" s="214" t="s">
        <v>6516</v>
      </c>
      <c r="O1365" s="1166">
        <v>834001157</v>
      </c>
      <c r="P1365" s="530" t="s">
        <v>1097</v>
      </c>
      <c r="Q1365" s="530" t="s">
        <v>1097</v>
      </c>
      <c r="R1365" s="530" t="s">
        <v>1097</v>
      </c>
      <c r="S1365" s="530" t="s">
        <v>1097</v>
      </c>
      <c r="T1365" s="530" t="s">
        <v>1097</v>
      </c>
      <c r="U1365" s="530" t="s">
        <v>1097</v>
      </c>
      <c r="V1365" s="530" t="s">
        <v>1097</v>
      </c>
      <c r="W1365" s="530" t="s">
        <v>1097</v>
      </c>
      <c r="X1365" s="530" t="s">
        <v>1097</v>
      </c>
      <c r="Y1365" s="530" t="s">
        <v>1097</v>
      </c>
      <c r="Z1365" s="530" t="s">
        <v>1097</v>
      </c>
      <c r="AA1365" s="530" t="s">
        <v>1097</v>
      </c>
      <c r="AB1365" s="214" t="s">
        <v>6517</v>
      </c>
      <c r="AC1365" s="214"/>
      <c r="AD1365" s="214" t="s">
        <v>229</v>
      </c>
      <c r="AE1365" s="214" t="s">
        <v>384</v>
      </c>
      <c r="AF1365" s="214" t="s">
        <v>2531</v>
      </c>
      <c r="AG1365" s="626"/>
      <c r="AH1365" s="636">
        <v>50000000</v>
      </c>
      <c r="AI1365" s="634">
        <v>18000000</v>
      </c>
      <c r="AJ1365" s="634">
        <v>68000000</v>
      </c>
      <c r="AK1365" s="214" t="s">
        <v>7007</v>
      </c>
      <c r="AL1365" s="214" t="s">
        <v>156</v>
      </c>
      <c r="AM1365" s="86">
        <v>50000000</v>
      </c>
      <c r="AN1365" s="86" t="s">
        <v>6178</v>
      </c>
      <c r="AO1365" s="559" t="s">
        <v>1457</v>
      </c>
      <c r="AP1365" s="83" t="s">
        <v>1514</v>
      </c>
      <c r="AQ1365" s="84">
        <v>50000000</v>
      </c>
      <c r="AR1365" s="553">
        <v>41121</v>
      </c>
      <c r="AS1365" s="554">
        <v>229</v>
      </c>
      <c r="AT1365" s="488"/>
      <c r="AU1365" s="553"/>
      <c r="AV1365" s="554"/>
      <c r="AW1365" s="84"/>
      <c r="AX1365" s="553"/>
      <c r="AY1365" s="554"/>
      <c r="AZ1365" s="84"/>
      <c r="BA1365" s="553"/>
      <c r="BB1365" s="554"/>
      <c r="BC1365" s="84"/>
      <c r="BD1365" s="553"/>
      <c r="BE1365" s="554"/>
      <c r="BF1365" s="84"/>
      <c r="BG1365" s="553"/>
      <c r="BH1365" s="554"/>
      <c r="BI1365" s="84"/>
      <c r="BJ1365" s="553"/>
      <c r="BK1365" s="554"/>
      <c r="BL1365" s="84"/>
      <c r="BM1365" s="553"/>
      <c r="BN1365" s="554"/>
      <c r="BO1365" s="84"/>
      <c r="BP1365" s="553"/>
      <c r="BQ1365" s="554"/>
      <c r="BR1365" s="84"/>
      <c r="BS1365" s="553"/>
      <c r="BT1365" s="554"/>
      <c r="BU1365" s="84"/>
      <c r="BV1365" s="553"/>
      <c r="BW1365" s="554"/>
      <c r="BX1365" s="84"/>
      <c r="BY1365" s="553"/>
      <c r="BZ1365" s="554"/>
      <c r="CA1365" s="84"/>
      <c r="CB1365" s="553"/>
      <c r="CC1365" s="554"/>
      <c r="CD1365" s="84"/>
      <c r="CE1365" s="553"/>
      <c r="CF1365" s="554"/>
      <c r="CG1365" s="84"/>
      <c r="CH1365" s="553"/>
      <c r="CI1365" s="554"/>
      <c r="CJ1365" s="554"/>
      <c r="CK1365" s="554"/>
      <c r="CL1365" s="554"/>
      <c r="CM1365" s="554"/>
      <c r="CN1365" s="554"/>
      <c r="CO1365" s="554"/>
      <c r="CP1365" s="554"/>
      <c r="CQ1365" s="554"/>
      <c r="CR1365" s="554"/>
      <c r="CS1365" s="554"/>
      <c r="CT1365" s="554"/>
      <c r="CU1365" s="554"/>
      <c r="CV1365" s="554"/>
      <c r="CW1365" s="554"/>
      <c r="CX1365" s="554"/>
      <c r="CY1365" s="554">
        <v>50000000</v>
      </c>
      <c r="CZ1365" s="84">
        <v>0</v>
      </c>
      <c r="DA1365" s="84"/>
      <c r="DB1365" s="856" t="s">
        <v>20280</v>
      </c>
      <c r="DC1365" s="565">
        <v>1</v>
      </c>
      <c r="DD1365" s="928"/>
      <c r="DE1365" s="102" t="s">
        <v>19355</v>
      </c>
      <c r="DF1365" s="928"/>
      <c r="DG1365" s="555"/>
      <c r="DH1365" s="214" t="s">
        <v>6510</v>
      </c>
      <c r="DI1365" s="557">
        <v>41109</v>
      </c>
      <c r="DJ1365" s="111">
        <v>41074</v>
      </c>
      <c r="DK1365" s="558">
        <v>2</v>
      </c>
      <c r="DL1365" s="558"/>
      <c r="DM1365" s="619" t="s">
        <v>20774</v>
      </c>
      <c r="DN1365" s="890">
        <v>50000000</v>
      </c>
      <c r="DO1365" s="928"/>
      <c r="DP1365" s="928"/>
      <c r="DQ1365" s="928"/>
      <c r="DR1365" s="928"/>
    </row>
    <row r="1366" spans="1:122" ht="71" customHeight="1" thickTop="1" thickBot="1">
      <c r="A1366" s="214" t="s">
        <v>6511</v>
      </c>
      <c r="B1366" s="214" t="s">
        <v>6036</v>
      </c>
      <c r="C1366" s="214" t="s">
        <v>541</v>
      </c>
      <c r="D1366" s="374">
        <v>0</v>
      </c>
      <c r="E1366" s="517">
        <v>41129</v>
      </c>
      <c r="F1366" s="517">
        <v>41072</v>
      </c>
      <c r="G1366" s="517">
        <v>41144</v>
      </c>
      <c r="H1366" s="517">
        <v>41155</v>
      </c>
      <c r="I1366" s="517">
        <v>41129</v>
      </c>
      <c r="J1366" s="382">
        <v>26</v>
      </c>
      <c r="K1366" s="551">
        <v>41920</v>
      </c>
      <c r="L1366" s="552">
        <v>41129</v>
      </c>
      <c r="M1366" s="286"/>
      <c r="N1366" s="214" t="s">
        <v>525</v>
      </c>
      <c r="O1366" s="1166">
        <v>890500622</v>
      </c>
      <c r="P1366" s="530" t="s">
        <v>1097</v>
      </c>
      <c r="Q1366" s="530" t="s">
        <v>1097</v>
      </c>
      <c r="R1366" s="530" t="s">
        <v>1097</v>
      </c>
      <c r="S1366" s="530" t="s">
        <v>1097</v>
      </c>
      <c r="T1366" s="530" t="s">
        <v>1097</v>
      </c>
      <c r="U1366" s="530" t="s">
        <v>1097</v>
      </c>
      <c r="V1366" s="530" t="s">
        <v>1097</v>
      </c>
      <c r="W1366" s="530" t="s">
        <v>1097</v>
      </c>
      <c r="X1366" s="530" t="s">
        <v>1097</v>
      </c>
      <c r="Y1366" s="530" t="s">
        <v>1097</v>
      </c>
      <c r="Z1366" s="530" t="s">
        <v>1097</v>
      </c>
      <c r="AA1366" s="530" t="s">
        <v>1097</v>
      </c>
      <c r="AB1366" s="214" t="s">
        <v>7710</v>
      </c>
      <c r="AC1366" s="214"/>
      <c r="AD1366" s="214" t="s">
        <v>229</v>
      </c>
      <c r="AE1366" s="214" t="s">
        <v>384</v>
      </c>
      <c r="AF1366" s="214" t="s">
        <v>2531</v>
      </c>
      <c r="AG1366" s="626"/>
      <c r="AH1366" s="636">
        <v>70000000</v>
      </c>
      <c r="AI1366" s="634">
        <v>25000000</v>
      </c>
      <c r="AJ1366" s="634">
        <v>95000000</v>
      </c>
      <c r="AK1366" s="214" t="s">
        <v>7309</v>
      </c>
      <c r="AL1366" s="214" t="s">
        <v>156</v>
      </c>
      <c r="AM1366" s="86">
        <v>70000000</v>
      </c>
      <c r="AN1366" s="86" t="s">
        <v>11418</v>
      </c>
      <c r="AO1366" s="86" t="s">
        <v>14316</v>
      </c>
      <c r="AP1366" s="83">
        <v>68001</v>
      </c>
      <c r="AQ1366" s="84">
        <v>70000000</v>
      </c>
      <c r="AR1366" s="553">
        <v>41155</v>
      </c>
      <c r="AS1366" s="554">
        <v>250</v>
      </c>
      <c r="AT1366" s="488"/>
      <c r="AU1366" s="553"/>
      <c r="AV1366" s="554"/>
      <c r="AW1366" s="84"/>
      <c r="AX1366" s="553"/>
      <c r="AY1366" s="554"/>
      <c r="AZ1366" s="84"/>
      <c r="BA1366" s="553"/>
      <c r="BB1366" s="554"/>
      <c r="BC1366" s="84"/>
      <c r="BD1366" s="553"/>
      <c r="BE1366" s="554"/>
      <c r="BF1366" s="84"/>
      <c r="BG1366" s="553"/>
      <c r="BH1366" s="554"/>
      <c r="BI1366" s="84"/>
      <c r="BJ1366" s="553"/>
      <c r="BK1366" s="554"/>
      <c r="BL1366" s="84"/>
      <c r="BM1366" s="553"/>
      <c r="BN1366" s="554"/>
      <c r="BO1366" s="84"/>
      <c r="BP1366" s="553"/>
      <c r="BQ1366" s="554"/>
      <c r="BR1366" s="84"/>
      <c r="BS1366" s="553"/>
      <c r="BT1366" s="554"/>
      <c r="BU1366" s="84"/>
      <c r="BV1366" s="553"/>
      <c r="BW1366" s="554"/>
      <c r="BX1366" s="84"/>
      <c r="BY1366" s="553"/>
      <c r="BZ1366" s="554"/>
      <c r="CA1366" s="84"/>
      <c r="CB1366" s="553"/>
      <c r="CC1366" s="554"/>
      <c r="CD1366" s="84"/>
      <c r="CE1366" s="553"/>
      <c r="CF1366" s="554"/>
      <c r="CG1366" s="84"/>
      <c r="CH1366" s="553"/>
      <c r="CI1366" s="554"/>
      <c r="CJ1366" s="554"/>
      <c r="CK1366" s="554"/>
      <c r="CL1366" s="554"/>
      <c r="CM1366" s="554"/>
      <c r="CN1366" s="554"/>
      <c r="CO1366" s="554"/>
      <c r="CP1366" s="554"/>
      <c r="CQ1366" s="554"/>
      <c r="CR1366" s="554"/>
      <c r="CS1366" s="554"/>
      <c r="CT1366" s="554"/>
      <c r="CU1366" s="554"/>
      <c r="CV1366" s="554"/>
      <c r="CW1366" s="554"/>
      <c r="CX1366" s="554"/>
      <c r="CY1366" s="554">
        <v>70000000</v>
      </c>
      <c r="CZ1366" s="84">
        <v>0</v>
      </c>
      <c r="DA1366" s="84"/>
      <c r="DB1366" s="856" t="s">
        <v>20280</v>
      </c>
      <c r="DC1366" s="565">
        <v>1</v>
      </c>
      <c r="DD1366" s="928"/>
      <c r="DE1366" s="102" t="s">
        <v>19355</v>
      </c>
      <c r="DF1366" s="928"/>
      <c r="DG1366" s="555"/>
      <c r="DH1366" s="214" t="s">
        <v>6511</v>
      </c>
      <c r="DI1366" s="557"/>
      <c r="DJ1366" s="111">
        <v>41074</v>
      </c>
      <c r="DK1366" s="558">
        <v>2</v>
      </c>
      <c r="DL1366" s="558"/>
      <c r="DM1366" s="619" t="s">
        <v>20774</v>
      </c>
      <c r="DN1366" s="890">
        <v>70000000</v>
      </c>
      <c r="DO1366" s="928"/>
      <c r="DP1366" s="928"/>
      <c r="DQ1366" s="928"/>
      <c r="DR1366" s="928"/>
    </row>
    <row r="1367" spans="1:122" ht="71" customHeight="1" thickTop="1" thickBot="1">
      <c r="A1367" s="214" t="s">
        <v>6511</v>
      </c>
      <c r="B1367" s="214" t="s">
        <v>6036</v>
      </c>
      <c r="C1367" s="214" t="s">
        <v>541</v>
      </c>
      <c r="D1367" s="374">
        <v>0</v>
      </c>
      <c r="E1367" s="517">
        <v>41129</v>
      </c>
      <c r="F1367" s="517">
        <v>41072</v>
      </c>
      <c r="G1367" s="517">
        <v>41144</v>
      </c>
      <c r="H1367" s="517">
        <v>41526</v>
      </c>
      <c r="I1367" s="517">
        <v>41129</v>
      </c>
      <c r="J1367" s="382">
        <v>26</v>
      </c>
      <c r="K1367" s="551">
        <v>41920</v>
      </c>
      <c r="L1367" s="552">
        <v>41129</v>
      </c>
      <c r="M1367" s="286"/>
      <c r="N1367" s="214" t="s">
        <v>525</v>
      </c>
      <c r="O1367" s="1166">
        <v>890500622</v>
      </c>
      <c r="P1367" s="530" t="s">
        <v>1097</v>
      </c>
      <c r="Q1367" s="530" t="s">
        <v>1097</v>
      </c>
      <c r="R1367" s="530" t="s">
        <v>1097</v>
      </c>
      <c r="S1367" s="530" t="s">
        <v>1097</v>
      </c>
      <c r="T1367" s="530" t="s">
        <v>1097</v>
      </c>
      <c r="U1367" s="530" t="s">
        <v>1097</v>
      </c>
      <c r="V1367" s="530" t="s">
        <v>1097</v>
      </c>
      <c r="W1367" s="530" t="s">
        <v>1097</v>
      </c>
      <c r="X1367" s="530" t="s">
        <v>1097</v>
      </c>
      <c r="Y1367" s="530" t="s">
        <v>1097</v>
      </c>
      <c r="Z1367" s="530" t="s">
        <v>1097</v>
      </c>
      <c r="AA1367" s="530" t="s">
        <v>1097</v>
      </c>
      <c r="AB1367" s="214" t="s">
        <v>7710</v>
      </c>
      <c r="AC1367" s="214"/>
      <c r="AD1367" s="214" t="s">
        <v>229</v>
      </c>
      <c r="AE1367" s="214" t="s">
        <v>13909</v>
      </c>
      <c r="AF1367" s="214" t="s">
        <v>13907</v>
      </c>
      <c r="AG1367" s="626"/>
      <c r="AH1367" s="636">
        <v>30000000</v>
      </c>
      <c r="AI1367" s="634"/>
      <c r="AJ1367" s="634">
        <v>30000000</v>
      </c>
      <c r="AK1367" s="214"/>
      <c r="AL1367" s="214" t="s">
        <v>156</v>
      </c>
      <c r="AM1367" s="86">
        <v>30000000</v>
      </c>
      <c r="AN1367" s="86" t="s">
        <v>11418</v>
      </c>
      <c r="AO1367" s="86" t="s">
        <v>14316</v>
      </c>
      <c r="AP1367" s="83">
        <v>68001</v>
      </c>
      <c r="AQ1367" s="84">
        <v>30000000</v>
      </c>
      <c r="AR1367" s="553">
        <v>41526</v>
      </c>
      <c r="AS1367" s="554">
        <v>583</v>
      </c>
      <c r="AT1367" s="488"/>
      <c r="AU1367" s="553"/>
      <c r="AV1367" s="554"/>
      <c r="AW1367" s="84"/>
      <c r="AX1367" s="553"/>
      <c r="AY1367" s="554"/>
      <c r="AZ1367" s="84"/>
      <c r="BA1367" s="553"/>
      <c r="BB1367" s="554"/>
      <c r="BC1367" s="84"/>
      <c r="BD1367" s="553"/>
      <c r="BE1367" s="554"/>
      <c r="BF1367" s="84"/>
      <c r="BG1367" s="553"/>
      <c r="BH1367" s="554"/>
      <c r="BI1367" s="84"/>
      <c r="BJ1367" s="553"/>
      <c r="BK1367" s="554"/>
      <c r="BL1367" s="84"/>
      <c r="BM1367" s="553"/>
      <c r="BN1367" s="554"/>
      <c r="BO1367" s="84"/>
      <c r="BP1367" s="553"/>
      <c r="BQ1367" s="554"/>
      <c r="BR1367" s="84"/>
      <c r="BS1367" s="553"/>
      <c r="BT1367" s="554"/>
      <c r="BU1367" s="84"/>
      <c r="BV1367" s="553"/>
      <c r="BW1367" s="554"/>
      <c r="BX1367" s="84"/>
      <c r="BY1367" s="553"/>
      <c r="BZ1367" s="554"/>
      <c r="CA1367" s="84"/>
      <c r="CB1367" s="553"/>
      <c r="CC1367" s="554"/>
      <c r="CD1367" s="84"/>
      <c r="CE1367" s="553"/>
      <c r="CF1367" s="554"/>
      <c r="CG1367" s="84"/>
      <c r="CH1367" s="553"/>
      <c r="CI1367" s="554"/>
      <c r="CJ1367" s="554"/>
      <c r="CK1367" s="554"/>
      <c r="CL1367" s="554"/>
      <c r="CM1367" s="554"/>
      <c r="CN1367" s="554"/>
      <c r="CO1367" s="554"/>
      <c r="CP1367" s="554"/>
      <c r="CQ1367" s="554"/>
      <c r="CR1367" s="554"/>
      <c r="CS1367" s="554"/>
      <c r="CT1367" s="554"/>
      <c r="CU1367" s="554"/>
      <c r="CV1367" s="554"/>
      <c r="CW1367" s="554"/>
      <c r="CX1367" s="554"/>
      <c r="CY1367" s="554">
        <v>30000000</v>
      </c>
      <c r="CZ1367" s="84">
        <v>0</v>
      </c>
      <c r="DA1367" s="84"/>
      <c r="DB1367" s="856" t="s">
        <v>20280</v>
      </c>
      <c r="DC1367" s="565">
        <v>1</v>
      </c>
      <c r="DD1367" s="928"/>
      <c r="DE1367" s="102"/>
      <c r="DF1367" s="928"/>
      <c r="DG1367" s="555"/>
      <c r="DH1367" s="214"/>
      <c r="DI1367" s="557"/>
      <c r="DJ1367" s="111">
        <v>41074</v>
      </c>
      <c r="DK1367" s="558">
        <v>2</v>
      </c>
      <c r="DL1367" s="558"/>
      <c r="DM1367" s="619" t="s">
        <v>20602</v>
      </c>
      <c r="DN1367" s="890">
        <v>30000000</v>
      </c>
      <c r="DO1367" s="928"/>
      <c r="DP1367" s="928"/>
      <c r="DQ1367" s="928"/>
      <c r="DR1367" s="928"/>
    </row>
    <row r="1368" spans="1:122" ht="71" customHeight="1" thickTop="1" thickBot="1">
      <c r="A1368" s="214" t="s">
        <v>6512</v>
      </c>
      <c r="B1368" s="214" t="s">
        <v>6036</v>
      </c>
      <c r="C1368" s="214" t="s">
        <v>541</v>
      </c>
      <c r="D1368" s="374">
        <v>0</v>
      </c>
      <c r="E1368" s="517">
        <v>41095</v>
      </c>
      <c r="F1368" s="517">
        <v>41072</v>
      </c>
      <c r="G1368" s="517">
        <v>41095</v>
      </c>
      <c r="H1368" s="517">
        <v>41106</v>
      </c>
      <c r="I1368" s="517">
        <v>41095</v>
      </c>
      <c r="J1368" s="382">
        <v>26</v>
      </c>
      <c r="K1368" s="551">
        <v>41887</v>
      </c>
      <c r="L1368" s="552">
        <v>41095</v>
      </c>
      <c r="M1368" s="286"/>
      <c r="N1368" s="214" t="s">
        <v>16301</v>
      </c>
      <c r="O1368" s="1166">
        <v>891800330</v>
      </c>
      <c r="P1368" s="530" t="s">
        <v>1097</v>
      </c>
      <c r="Q1368" s="530" t="s">
        <v>1097</v>
      </c>
      <c r="R1368" s="530" t="s">
        <v>1097</v>
      </c>
      <c r="S1368" s="530" t="s">
        <v>1097</v>
      </c>
      <c r="T1368" s="530" t="s">
        <v>1097</v>
      </c>
      <c r="U1368" s="530" t="s">
        <v>1097</v>
      </c>
      <c r="V1368" s="530" t="s">
        <v>1097</v>
      </c>
      <c r="W1368" s="530" t="s">
        <v>1097</v>
      </c>
      <c r="X1368" s="530" t="s">
        <v>1097</v>
      </c>
      <c r="Y1368" s="530" t="s">
        <v>1097</v>
      </c>
      <c r="Z1368" s="530" t="s">
        <v>1097</v>
      </c>
      <c r="AA1368" s="530" t="s">
        <v>1097</v>
      </c>
      <c r="AB1368" s="214" t="s">
        <v>6518</v>
      </c>
      <c r="AC1368" s="214"/>
      <c r="AD1368" s="214" t="s">
        <v>229</v>
      </c>
      <c r="AE1368" s="214" t="s">
        <v>384</v>
      </c>
      <c r="AF1368" s="214" t="s">
        <v>2531</v>
      </c>
      <c r="AG1368" s="626"/>
      <c r="AH1368" s="636">
        <v>70000000</v>
      </c>
      <c r="AI1368" s="634">
        <v>40000000</v>
      </c>
      <c r="AJ1368" s="634">
        <v>110000000</v>
      </c>
      <c r="AK1368" s="214" t="s">
        <v>6566</v>
      </c>
      <c r="AL1368" s="214" t="s">
        <v>156</v>
      </c>
      <c r="AM1368" s="86">
        <v>70000000</v>
      </c>
      <c r="AN1368" s="86" t="s">
        <v>1472</v>
      </c>
      <c r="AO1368" s="86" t="s">
        <v>11466</v>
      </c>
      <c r="AP1368" s="83" t="s">
        <v>1538</v>
      </c>
      <c r="AQ1368" s="84">
        <v>70000000</v>
      </c>
      <c r="AR1368" s="553">
        <v>41106</v>
      </c>
      <c r="AS1368" s="554">
        <v>219</v>
      </c>
      <c r="AT1368" s="488"/>
      <c r="AU1368" s="553"/>
      <c r="AV1368" s="554"/>
      <c r="AW1368" s="84"/>
      <c r="AX1368" s="553"/>
      <c r="AY1368" s="554"/>
      <c r="AZ1368" s="84"/>
      <c r="BA1368" s="553"/>
      <c r="BB1368" s="554"/>
      <c r="BC1368" s="84"/>
      <c r="BD1368" s="553"/>
      <c r="BE1368" s="554"/>
      <c r="BF1368" s="84"/>
      <c r="BG1368" s="553"/>
      <c r="BH1368" s="554"/>
      <c r="BI1368" s="84"/>
      <c r="BJ1368" s="553"/>
      <c r="BK1368" s="554"/>
      <c r="BL1368" s="84"/>
      <c r="BM1368" s="553"/>
      <c r="BN1368" s="554"/>
      <c r="BO1368" s="84"/>
      <c r="BP1368" s="553"/>
      <c r="BQ1368" s="554"/>
      <c r="BR1368" s="84"/>
      <c r="BS1368" s="553"/>
      <c r="BT1368" s="554"/>
      <c r="BU1368" s="84"/>
      <c r="BV1368" s="553"/>
      <c r="BW1368" s="554"/>
      <c r="BX1368" s="84"/>
      <c r="BY1368" s="553"/>
      <c r="BZ1368" s="554"/>
      <c r="CA1368" s="84"/>
      <c r="CB1368" s="553"/>
      <c r="CC1368" s="554"/>
      <c r="CD1368" s="84"/>
      <c r="CE1368" s="553"/>
      <c r="CF1368" s="554"/>
      <c r="CG1368" s="84"/>
      <c r="CH1368" s="553"/>
      <c r="CI1368" s="554"/>
      <c r="CJ1368" s="554"/>
      <c r="CK1368" s="554"/>
      <c r="CL1368" s="554"/>
      <c r="CM1368" s="554"/>
      <c r="CN1368" s="554"/>
      <c r="CO1368" s="554"/>
      <c r="CP1368" s="554"/>
      <c r="CQ1368" s="554"/>
      <c r="CR1368" s="554"/>
      <c r="CS1368" s="554"/>
      <c r="CT1368" s="554"/>
      <c r="CU1368" s="554"/>
      <c r="CV1368" s="554"/>
      <c r="CW1368" s="554"/>
      <c r="CX1368" s="554"/>
      <c r="CY1368" s="554">
        <v>70000000</v>
      </c>
      <c r="CZ1368" s="84">
        <v>0</v>
      </c>
      <c r="DA1368" s="84"/>
      <c r="DB1368" s="856" t="s">
        <v>20280</v>
      </c>
      <c r="DC1368" s="565">
        <v>1</v>
      </c>
      <c r="DD1368" s="928"/>
      <c r="DE1368" s="102" t="s">
        <v>19355</v>
      </c>
      <c r="DF1368" s="928"/>
      <c r="DG1368" s="555"/>
      <c r="DH1368" s="214" t="s">
        <v>6512</v>
      </c>
      <c r="DI1368" s="557"/>
      <c r="DJ1368" s="111">
        <v>41074</v>
      </c>
      <c r="DK1368" s="558">
        <v>2</v>
      </c>
      <c r="DL1368" s="558"/>
      <c r="DM1368" s="619" t="s">
        <v>20774</v>
      </c>
      <c r="DN1368" s="890">
        <v>70000000</v>
      </c>
      <c r="DO1368" s="928"/>
      <c r="DP1368" s="928"/>
      <c r="DQ1368" s="928"/>
      <c r="DR1368" s="928"/>
    </row>
    <row r="1369" spans="1:122" ht="71" customHeight="1" thickTop="1" thickBot="1">
      <c r="A1369" s="214" t="s">
        <v>6512</v>
      </c>
      <c r="B1369" s="214" t="s">
        <v>6036</v>
      </c>
      <c r="C1369" s="214" t="s">
        <v>541</v>
      </c>
      <c r="D1369" s="374">
        <v>0</v>
      </c>
      <c r="E1369" s="517">
        <v>41095</v>
      </c>
      <c r="F1369" s="517">
        <v>41072</v>
      </c>
      <c r="G1369" s="517">
        <v>41095</v>
      </c>
      <c r="H1369" s="517">
        <v>41526</v>
      </c>
      <c r="I1369" s="517">
        <v>41095</v>
      </c>
      <c r="J1369" s="382">
        <v>26</v>
      </c>
      <c r="K1369" s="551">
        <v>41887</v>
      </c>
      <c r="L1369" s="552">
        <v>41095</v>
      </c>
      <c r="M1369" s="286"/>
      <c r="N1369" s="214" t="s">
        <v>16301</v>
      </c>
      <c r="O1369" s="1166">
        <v>891800330</v>
      </c>
      <c r="P1369" s="530" t="s">
        <v>1097</v>
      </c>
      <c r="Q1369" s="530" t="s">
        <v>1097</v>
      </c>
      <c r="R1369" s="530" t="s">
        <v>1097</v>
      </c>
      <c r="S1369" s="530" t="s">
        <v>1097</v>
      </c>
      <c r="T1369" s="530" t="s">
        <v>1097</v>
      </c>
      <c r="U1369" s="530" t="s">
        <v>1097</v>
      </c>
      <c r="V1369" s="530" t="s">
        <v>1097</v>
      </c>
      <c r="W1369" s="530" t="s">
        <v>1097</v>
      </c>
      <c r="X1369" s="530" t="s">
        <v>1097</v>
      </c>
      <c r="Y1369" s="530" t="s">
        <v>1097</v>
      </c>
      <c r="Z1369" s="530" t="s">
        <v>1097</v>
      </c>
      <c r="AA1369" s="530" t="s">
        <v>1097</v>
      </c>
      <c r="AB1369" s="214" t="s">
        <v>6518</v>
      </c>
      <c r="AC1369" s="214"/>
      <c r="AD1369" s="214" t="s">
        <v>229</v>
      </c>
      <c r="AE1369" s="214" t="s">
        <v>13909</v>
      </c>
      <c r="AF1369" s="214" t="s">
        <v>13907</v>
      </c>
      <c r="AG1369" s="626" t="s">
        <v>16020</v>
      </c>
      <c r="AH1369" s="636">
        <v>40000000</v>
      </c>
      <c r="AI1369" s="634">
        <v>0</v>
      </c>
      <c r="AJ1369" s="634">
        <v>40000000</v>
      </c>
      <c r="AK1369" s="214" t="s">
        <v>6566</v>
      </c>
      <c r="AL1369" s="214" t="s">
        <v>156</v>
      </c>
      <c r="AM1369" s="86">
        <v>40000000</v>
      </c>
      <c r="AN1369" s="86" t="s">
        <v>1472</v>
      </c>
      <c r="AO1369" s="86" t="s">
        <v>11466</v>
      </c>
      <c r="AP1369" s="83" t="s">
        <v>1538</v>
      </c>
      <c r="AQ1369" s="84">
        <v>40000000</v>
      </c>
      <c r="AR1369" s="553">
        <v>41526</v>
      </c>
      <c r="AS1369" s="554">
        <v>583</v>
      </c>
      <c r="AT1369" s="488"/>
      <c r="AU1369" s="553"/>
      <c r="AV1369" s="554"/>
      <c r="AW1369" s="84"/>
      <c r="AX1369" s="553"/>
      <c r="AY1369" s="554"/>
      <c r="AZ1369" s="84"/>
      <c r="BA1369" s="553"/>
      <c r="BB1369" s="554"/>
      <c r="BC1369" s="84"/>
      <c r="BD1369" s="553"/>
      <c r="BE1369" s="554"/>
      <c r="BF1369" s="84"/>
      <c r="BG1369" s="553"/>
      <c r="BH1369" s="554"/>
      <c r="BI1369" s="84"/>
      <c r="BJ1369" s="553"/>
      <c r="BK1369" s="554"/>
      <c r="BL1369" s="84"/>
      <c r="BM1369" s="553"/>
      <c r="BN1369" s="554"/>
      <c r="BO1369" s="84"/>
      <c r="BP1369" s="553"/>
      <c r="BQ1369" s="554"/>
      <c r="BR1369" s="84"/>
      <c r="BS1369" s="553"/>
      <c r="BT1369" s="554"/>
      <c r="BU1369" s="84"/>
      <c r="BV1369" s="553"/>
      <c r="BW1369" s="554"/>
      <c r="BX1369" s="84"/>
      <c r="BY1369" s="553"/>
      <c r="BZ1369" s="554"/>
      <c r="CA1369" s="84"/>
      <c r="CB1369" s="553"/>
      <c r="CC1369" s="554"/>
      <c r="CD1369" s="84"/>
      <c r="CE1369" s="553"/>
      <c r="CF1369" s="554"/>
      <c r="CG1369" s="84"/>
      <c r="CH1369" s="553"/>
      <c r="CI1369" s="554"/>
      <c r="CJ1369" s="554"/>
      <c r="CK1369" s="554"/>
      <c r="CL1369" s="554"/>
      <c r="CM1369" s="554"/>
      <c r="CN1369" s="554"/>
      <c r="CO1369" s="554"/>
      <c r="CP1369" s="554"/>
      <c r="CQ1369" s="554"/>
      <c r="CR1369" s="554"/>
      <c r="CS1369" s="554"/>
      <c r="CT1369" s="554"/>
      <c r="CU1369" s="554"/>
      <c r="CV1369" s="554"/>
      <c r="CW1369" s="554"/>
      <c r="CX1369" s="554"/>
      <c r="CY1369" s="554">
        <v>40000000</v>
      </c>
      <c r="CZ1369" s="84">
        <v>0</v>
      </c>
      <c r="DA1369" s="84"/>
      <c r="DB1369" s="856" t="s">
        <v>20280</v>
      </c>
      <c r="DC1369" s="565">
        <v>1</v>
      </c>
      <c r="DD1369" s="928"/>
      <c r="DE1369" s="102" t="s">
        <v>19355</v>
      </c>
      <c r="DF1369" s="928"/>
      <c r="DG1369" s="555"/>
      <c r="DH1369" s="214" t="s">
        <v>6512</v>
      </c>
      <c r="DI1369" s="557"/>
      <c r="DJ1369" s="111">
        <v>41074</v>
      </c>
      <c r="DK1369" s="558">
        <v>2</v>
      </c>
      <c r="DL1369" s="558"/>
      <c r="DM1369" s="619" t="s">
        <v>20602</v>
      </c>
      <c r="DN1369" s="890">
        <v>40000000</v>
      </c>
      <c r="DO1369" s="928"/>
      <c r="DP1369" s="928"/>
      <c r="DQ1369" s="928"/>
      <c r="DR1369" s="928"/>
    </row>
    <row r="1370" spans="1:122" ht="71" customHeight="1" thickTop="1" thickBot="1">
      <c r="A1370" s="214" t="s">
        <v>6513</v>
      </c>
      <c r="B1370" s="214" t="s">
        <v>6036</v>
      </c>
      <c r="C1370" s="214" t="s">
        <v>541</v>
      </c>
      <c r="D1370" s="374">
        <v>0</v>
      </c>
      <c r="E1370" s="517">
        <v>41095</v>
      </c>
      <c r="F1370" s="517">
        <v>41072</v>
      </c>
      <c r="G1370" s="517">
        <v>41096</v>
      </c>
      <c r="H1370" s="517">
        <v>41109</v>
      </c>
      <c r="I1370" s="517">
        <v>41095</v>
      </c>
      <c r="J1370" s="382">
        <v>20</v>
      </c>
      <c r="K1370" s="551">
        <v>41703</v>
      </c>
      <c r="L1370" s="552">
        <v>41095</v>
      </c>
      <c r="M1370" s="286"/>
      <c r="N1370" s="214" t="s">
        <v>16298</v>
      </c>
      <c r="O1370" s="1166">
        <v>891680089</v>
      </c>
      <c r="P1370" s="530" t="s">
        <v>1097</v>
      </c>
      <c r="Q1370" s="530" t="s">
        <v>1097</v>
      </c>
      <c r="R1370" s="530" t="s">
        <v>1097</v>
      </c>
      <c r="S1370" s="530" t="s">
        <v>1097</v>
      </c>
      <c r="T1370" s="530" t="s">
        <v>1097</v>
      </c>
      <c r="U1370" s="530" t="s">
        <v>1097</v>
      </c>
      <c r="V1370" s="530" t="s">
        <v>1097</v>
      </c>
      <c r="W1370" s="530" t="s">
        <v>1097</v>
      </c>
      <c r="X1370" s="530" t="s">
        <v>1097</v>
      </c>
      <c r="Y1370" s="530" t="s">
        <v>1097</v>
      </c>
      <c r="Z1370" s="530" t="s">
        <v>1097</v>
      </c>
      <c r="AA1370" s="530" t="s">
        <v>1097</v>
      </c>
      <c r="AB1370" s="214" t="s">
        <v>6519</v>
      </c>
      <c r="AC1370" s="214"/>
      <c r="AD1370" s="214" t="s">
        <v>229</v>
      </c>
      <c r="AE1370" s="214" t="s">
        <v>384</v>
      </c>
      <c r="AF1370" s="214" t="s">
        <v>2531</v>
      </c>
      <c r="AG1370" s="626"/>
      <c r="AH1370" s="636">
        <v>45000000</v>
      </c>
      <c r="AI1370" s="634">
        <v>50000000</v>
      </c>
      <c r="AJ1370" s="634">
        <v>95000000</v>
      </c>
      <c r="AK1370" s="214" t="s">
        <v>6602</v>
      </c>
      <c r="AL1370" s="214" t="s">
        <v>156</v>
      </c>
      <c r="AM1370" s="86">
        <v>45000000</v>
      </c>
      <c r="AN1370" s="86" t="s">
        <v>11098</v>
      </c>
      <c r="AO1370" s="86" t="s">
        <v>11499</v>
      </c>
      <c r="AP1370" s="83" t="s">
        <v>1521</v>
      </c>
      <c r="AQ1370" s="84">
        <v>45000000</v>
      </c>
      <c r="AR1370" s="553">
        <v>41109</v>
      </c>
      <c r="AS1370" s="554">
        <v>220</v>
      </c>
      <c r="AT1370" s="488"/>
      <c r="AU1370" s="553"/>
      <c r="AV1370" s="554"/>
      <c r="AW1370" s="84"/>
      <c r="AX1370" s="553"/>
      <c r="AY1370" s="554"/>
      <c r="AZ1370" s="84"/>
      <c r="BA1370" s="553"/>
      <c r="BB1370" s="554"/>
      <c r="BC1370" s="84"/>
      <c r="BD1370" s="553"/>
      <c r="BE1370" s="554"/>
      <c r="BF1370" s="84"/>
      <c r="BG1370" s="553"/>
      <c r="BH1370" s="554"/>
      <c r="BI1370" s="84"/>
      <c r="BJ1370" s="553"/>
      <c r="BK1370" s="554"/>
      <c r="BL1370" s="84"/>
      <c r="BM1370" s="553"/>
      <c r="BN1370" s="554"/>
      <c r="BO1370" s="84"/>
      <c r="BP1370" s="553"/>
      <c r="BQ1370" s="554"/>
      <c r="BR1370" s="84"/>
      <c r="BS1370" s="553"/>
      <c r="BT1370" s="554"/>
      <c r="BU1370" s="84"/>
      <c r="BV1370" s="553"/>
      <c r="BW1370" s="554"/>
      <c r="BX1370" s="84"/>
      <c r="BY1370" s="553"/>
      <c r="BZ1370" s="554"/>
      <c r="CA1370" s="84"/>
      <c r="CB1370" s="553"/>
      <c r="CC1370" s="554"/>
      <c r="CD1370" s="84"/>
      <c r="CE1370" s="553"/>
      <c r="CF1370" s="554"/>
      <c r="CG1370" s="84"/>
      <c r="CH1370" s="553"/>
      <c r="CI1370" s="554"/>
      <c r="CJ1370" s="554"/>
      <c r="CK1370" s="554"/>
      <c r="CL1370" s="554"/>
      <c r="CM1370" s="554"/>
      <c r="CN1370" s="554"/>
      <c r="CO1370" s="554"/>
      <c r="CP1370" s="554"/>
      <c r="CQ1370" s="554"/>
      <c r="CR1370" s="554"/>
      <c r="CS1370" s="554"/>
      <c r="CT1370" s="554"/>
      <c r="CU1370" s="554"/>
      <c r="CV1370" s="554"/>
      <c r="CW1370" s="554"/>
      <c r="CX1370" s="554"/>
      <c r="CY1370" s="554">
        <v>45000000</v>
      </c>
      <c r="CZ1370" s="84">
        <v>0</v>
      </c>
      <c r="DA1370" s="84"/>
      <c r="DB1370" s="856" t="s">
        <v>20809</v>
      </c>
      <c r="DC1370" s="565">
        <v>1</v>
      </c>
      <c r="DD1370" s="928"/>
      <c r="DE1370" s="102" t="s">
        <v>19355</v>
      </c>
      <c r="DF1370" s="928"/>
      <c r="DG1370" s="555"/>
      <c r="DH1370" s="214" t="s">
        <v>6513</v>
      </c>
      <c r="DI1370" s="557"/>
      <c r="DJ1370" s="111">
        <v>41080</v>
      </c>
      <c r="DK1370" s="558">
        <v>8</v>
      </c>
      <c r="DL1370" s="558"/>
      <c r="DM1370" s="619" t="s">
        <v>20774</v>
      </c>
      <c r="DN1370" s="890">
        <v>45000000</v>
      </c>
      <c r="DO1370" s="928"/>
      <c r="DP1370" s="928"/>
      <c r="DQ1370" s="928"/>
      <c r="DR1370" s="928"/>
    </row>
    <row r="1371" spans="1:122" ht="71" customHeight="1" thickTop="1" thickBot="1">
      <c r="A1371" s="214" t="s">
        <v>6514</v>
      </c>
      <c r="B1371" s="214" t="s">
        <v>6036</v>
      </c>
      <c r="C1371" s="214" t="s">
        <v>539</v>
      </c>
      <c r="D1371" s="374">
        <v>1</v>
      </c>
      <c r="E1371" s="517">
        <v>41095</v>
      </c>
      <c r="F1371" s="517">
        <v>41072</v>
      </c>
      <c r="G1371" s="517">
        <v>41131</v>
      </c>
      <c r="H1371" s="517">
        <v>41151</v>
      </c>
      <c r="I1371" s="517">
        <v>41131</v>
      </c>
      <c r="J1371" s="382">
        <v>12</v>
      </c>
      <c r="K1371" s="551">
        <v>41496</v>
      </c>
      <c r="L1371" s="552">
        <v>41131</v>
      </c>
      <c r="M1371" s="286"/>
      <c r="N1371" s="214" t="s">
        <v>613</v>
      </c>
      <c r="O1371" s="1166">
        <v>890200499</v>
      </c>
      <c r="P1371" s="530"/>
      <c r="Q1371" s="530"/>
      <c r="R1371" s="530"/>
      <c r="S1371" s="530"/>
      <c r="T1371" s="530"/>
      <c r="U1371" s="530"/>
      <c r="V1371" s="530"/>
      <c r="W1371" s="530"/>
      <c r="X1371" s="530"/>
      <c r="Y1371" s="530"/>
      <c r="Z1371" s="530"/>
      <c r="AA1371" s="530"/>
      <c r="AB1371" s="214" t="s">
        <v>6520</v>
      </c>
      <c r="AC1371" s="214"/>
      <c r="AD1371" s="214" t="s">
        <v>229</v>
      </c>
      <c r="AE1371" s="214" t="s">
        <v>384</v>
      </c>
      <c r="AF1371" s="214" t="s">
        <v>2531</v>
      </c>
      <c r="AG1371" s="626"/>
      <c r="AH1371" s="636">
        <v>70000000</v>
      </c>
      <c r="AI1371" s="634">
        <v>35359723</v>
      </c>
      <c r="AJ1371" s="634">
        <v>105359723</v>
      </c>
      <c r="AK1371" s="214" t="s">
        <v>7112</v>
      </c>
      <c r="AL1371" s="214" t="s">
        <v>156</v>
      </c>
      <c r="AM1371" s="86">
        <v>70000000</v>
      </c>
      <c r="AN1371" s="86" t="s">
        <v>1453</v>
      </c>
      <c r="AO1371" s="86" t="s">
        <v>2852</v>
      </c>
      <c r="AP1371" s="83">
        <v>68001</v>
      </c>
      <c r="AQ1371" s="84">
        <v>70000000</v>
      </c>
      <c r="AR1371" s="553">
        <v>41151</v>
      </c>
      <c r="AS1371" s="554">
        <v>247</v>
      </c>
      <c r="AT1371" s="488"/>
      <c r="AU1371" s="553"/>
      <c r="AV1371" s="554"/>
      <c r="AW1371" s="84"/>
      <c r="AX1371" s="553"/>
      <c r="AY1371" s="554"/>
      <c r="AZ1371" s="84"/>
      <c r="BA1371" s="553"/>
      <c r="BB1371" s="554"/>
      <c r="BC1371" s="84"/>
      <c r="BD1371" s="553"/>
      <c r="BE1371" s="554"/>
      <c r="BF1371" s="84"/>
      <c r="BG1371" s="553"/>
      <c r="BH1371" s="554"/>
      <c r="BI1371" s="84"/>
      <c r="BJ1371" s="553"/>
      <c r="BK1371" s="554"/>
      <c r="BL1371" s="84"/>
      <c r="BM1371" s="553"/>
      <c r="BN1371" s="554"/>
      <c r="BO1371" s="84"/>
      <c r="BP1371" s="553"/>
      <c r="BQ1371" s="554"/>
      <c r="BR1371" s="84"/>
      <c r="BS1371" s="553"/>
      <c r="BT1371" s="554"/>
      <c r="BU1371" s="84"/>
      <c r="BV1371" s="553"/>
      <c r="BW1371" s="554"/>
      <c r="BX1371" s="84"/>
      <c r="BY1371" s="553"/>
      <c r="BZ1371" s="554"/>
      <c r="CA1371" s="84"/>
      <c r="CB1371" s="553"/>
      <c r="CC1371" s="554"/>
      <c r="CD1371" s="84"/>
      <c r="CE1371" s="553"/>
      <c r="CF1371" s="554"/>
      <c r="CG1371" s="84"/>
      <c r="CH1371" s="553"/>
      <c r="CI1371" s="554"/>
      <c r="CJ1371" s="554"/>
      <c r="CK1371" s="554"/>
      <c r="CL1371" s="554"/>
      <c r="CM1371" s="554"/>
      <c r="CN1371" s="554"/>
      <c r="CO1371" s="554"/>
      <c r="CP1371" s="554"/>
      <c r="CQ1371" s="554"/>
      <c r="CR1371" s="554"/>
      <c r="CS1371" s="554"/>
      <c r="CT1371" s="554"/>
      <c r="CU1371" s="554"/>
      <c r="CV1371" s="554"/>
      <c r="CW1371" s="554"/>
      <c r="CX1371" s="554"/>
      <c r="CY1371" s="554">
        <v>70000000</v>
      </c>
      <c r="CZ1371" s="84">
        <v>0</v>
      </c>
      <c r="DA1371" s="84"/>
      <c r="DB1371" s="856" t="s">
        <v>20809</v>
      </c>
      <c r="DC1371" s="565">
        <v>1</v>
      </c>
      <c r="DD1371" s="928"/>
      <c r="DE1371" s="102" t="s">
        <v>19355</v>
      </c>
      <c r="DF1371" s="928"/>
      <c r="DG1371" s="555"/>
      <c r="DH1371" s="214" t="s">
        <v>6514</v>
      </c>
      <c r="DI1371" s="557">
        <v>41131</v>
      </c>
      <c r="DJ1371" s="111">
        <v>41080</v>
      </c>
      <c r="DK1371" s="558">
        <v>8</v>
      </c>
      <c r="DL1371" s="558"/>
      <c r="DM1371" s="619" t="s">
        <v>20774</v>
      </c>
      <c r="DN1371" s="890">
        <v>70000000</v>
      </c>
      <c r="DO1371" s="928"/>
      <c r="DP1371" s="928"/>
      <c r="DQ1371" s="928"/>
      <c r="DR1371" s="928"/>
    </row>
    <row r="1372" spans="1:122" ht="71" customHeight="1" thickTop="1" thickBot="1">
      <c r="A1372" s="214" t="s">
        <v>6515</v>
      </c>
      <c r="B1372" s="214" t="s">
        <v>6036</v>
      </c>
      <c r="C1372" s="214" t="s">
        <v>541</v>
      </c>
      <c r="D1372" s="374">
        <v>0</v>
      </c>
      <c r="E1372" s="517">
        <v>41155</v>
      </c>
      <c r="F1372" s="517">
        <v>41072</v>
      </c>
      <c r="G1372" s="517">
        <v>41156</v>
      </c>
      <c r="H1372" s="517">
        <v>41164</v>
      </c>
      <c r="I1372" s="517">
        <v>41155</v>
      </c>
      <c r="J1372" s="382">
        <v>26</v>
      </c>
      <c r="K1372" s="551">
        <v>41946</v>
      </c>
      <c r="L1372" s="552">
        <v>41155</v>
      </c>
      <c r="M1372" s="286"/>
      <c r="N1372" s="214" t="s">
        <v>598</v>
      </c>
      <c r="O1372" s="1166">
        <v>890399010</v>
      </c>
      <c r="P1372" s="530" t="s">
        <v>1097</v>
      </c>
      <c r="Q1372" s="530" t="s">
        <v>1097</v>
      </c>
      <c r="R1372" s="530" t="s">
        <v>1097</v>
      </c>
      <c r="S1372" s="530" t="s">
        <v>1097</v>
      </c>
      <c r="T1372" s="530" t="s">
        <v>1097</v>
      </c>
      <c r="U1372" s="530" t="s">
        <v>1097</v>
      </c>
      <c r="V1372" s="530" t="s">
        <v>1097</v>
      </c>
      <c r="W1372" s="530" t="s">
        <v>1097</v>
      </c>
      <c r="X1372" s="530" t="s">
        <v>1097</v>
      </c>
      <c r="Y1372" s="530" t="s">
        <v>1097</v>
      </c>
      <c r="Z1372" s="530" t="s">
        <v>1097</v>
      </c>
      <c r="AA1372" s="530" t="s">
        <v>1097</v>
      </c>
      <c r="AB1372" s="214" t="s">
        <v>6521</v>
      </c>
      <c r="AC1372" s="214"/>
      <c r="AD1372" s="214" t="s">
        <v>229</v>
      </c>
      <c r="AE1372" s="214" t="s">
        <v>384</v>
      </c>
      <c r="AF1372" s="214" t="s">
        <v>2531</v>
      </c>
      <c r="AG1372" s="626"/>
      <c r="AH1372" s="636">
        <v>70000000</v>
      </c>
      <c r="AI1372" s="634">
        <v>101520000</v>
      </c>
      <c r="AJ1372" s="634">
        <v>171520000</v>
      </c>
      <c r="AK1372" s="214" t="s">
        <v>6572</v>
      </c>
      <c r="AL1372" s="214" t="s">
        <v>156</v>
      </c>
      <c r="AM1372" s="86">
        <v>70000000</v>
      </c>
      <c r="AN1372" s="86" t="s">
        <v>1452</v>
      </c>
      <c r="AO1372" s="86" t="s">
        <v>11428</v>
      </c>
      <c r="AP1372" s="83" t="s">
        <v>1543</v>
      </c>
      <c r="AQ1372" s="84">
        <v>70000000</v>
      </c>
      <c r="AR1372" s="553">
        <v>41164</v>
      </c>
      <c r="AS1372" s="554">
        <v>257</v>
      </c>
      <c r="AT1372" s="488"/>
      <c r="AU1372" s="553"/>
      <c r="AV1372" s="554"/>
      <c r="AW1372" s="84"/>
      <c r="AX1372" s="553"/>
      <c r="AY1372" s="554"/>
      <c r="AZ1372" s="84"/>
      <c r="BA1372" s="553"/>
      <c r="BB1372" s="554"/>
      <c r="BC1372" s="84"/>
      <c r="BD1372" s="553"/>
      <c r="BE1372" s="554"/>
      <c r="BF1372" s="84"/>
      <c r="BG1372" s="553"/>
      <c r="BH1372" s="554"/>
      <c r="BI1372" s="84"/>
      <c r="BJ1372" s="553"/>
      <c r="BK1372" s="554"/>
      <c r="BL1372" s="84"/>
      <c r="BM1372" s="553"/>
      <c r="BN1372" s="554"/>
      <c r="BO1372" s="84"/>
      <c r="BP1372" s="553"/>
      <c r="BQ1372" s="554"/>
      <c r="BR1372" s="84"/>
      <c r="BS1372" s="553"/>
      <c r="BT1372" s="554"/>
      <c r="BU1372" s="84"/>
      <c r="BV1372" s="553"/>
      <c r="BW1372" s="554"/>
      <c r="BX1372" s="84"/>
      <c r="BY1372" s="553"/>
      <c r="BZ1372" s="554"/>
      <c r="CA1372" s="84"/>
      <c r="CB1372" s="553"/>
      <c r="CC1372" s="554"/>
      <c r="CD1372" s="84"/>
      <c r="CE1372" s="553"/>
      <c r="CF1372" s="554"/>
      <c r="CG1372" s="84"/>
      <c r="CH1372" s="553"/>
      <c r="CI1372" s="554"/>
      <c r="CJ1372" s="554"/>
      <c r="CK1372" s="554"/>
      <c r="CL1372" s="554"/>
      <c r="CM1372" s="554"/>
      <c r="CN1372" s="554"/>
      <c r="CO1372" s="554"/>
      <c r="CP1372" s="554"/>
      <c r="CQ1372" s="554"/>
      <c r="CR1372" s="554"/>
      <c r="CS1372" s="554"/>
      <c r="CT1372" s="554"/>
      <c r="CU1372" s="554"/>
      <c r="CV1372" s="554"/>
      <c r="CW1372" s="554"/>
      <c r="CX1372" s="554"/>
      <c r="CY1372" s="554">
        <v>70000000</v>
      </c>
      <c r="CZ1372" s="84">
        <v>0</v>
      </c>
      <c r="DA1372" s="84"/>
      <c r="DB1372" s="856" t="s">
        <v>20280</v>
      </c>
      <c r="DC1372" s="565">
        <v>1</v>
      </c>
      <c r="DD1372" s="928"/>
      <c r="DE1372" s="102" t="s">
        <v>19355</v>
      </c>
      <c r="DF1372" s="928"/>
      <c r="DG1372" s="555"/>
      <c r="DH1372" s="214" t="s">
        <v>6515</v>
      </c>
      <c r="DI1372" s="557"/>
      <c r="DJ1372" s="111">
        <v>41074</v>
      </c>
      <c r="DK1372" s="558">
        <v>2</v>
      </c>
      <c r="DL1372" s="558" t="s">
        <v>15785</v>
      </c>
      <c r="DM1372" s="619" t="s">
        <v>20774</v>
      </c>
      <c r="DN1372" s="890">
        <v>70000000</v>
      </c>
      <c r="DO1372" s="928"/>
      <c r="DP1372" s="928"/>
      <c r="DQ1372" s="928"/>
      <c r="DR1372" s="928"/>
    </row>
    <row r="1373" spans="1:122" ht="71" customHeight="1" thickTop="1" thickBot="1">
      <c r="A1373" s="214" t="s">
        <v>6515</v>
      </c>
      <c r="B1373" s="214" t="s">
        <v>6036</v>
      </c>
      <c r="C1373" s="214" t="s">
        <v>541</v>
      </c>
      <c r="D1373" s="374">
        <v>0</v>
      </c>
      <c r="E1373" s="517">
        <v>41155</v>
      </c>
      <c r="F1373" s="517">
        <v>41072</v>
      </c>
      <c r="G1373" s="517">
        <v>41156</v>
      </c>
      <c r="H1373" s="517">
        <v>41526</v>
      </c>
      <c r="I1373" s="517">
        <v>41155</v>
      </c>
      <c r="J1373" s="382">
        <v>26</v>
      </c>
      <c r="K1373" s="551">
        <v>41946</v>
      </c>
      <c r="L1373" s="552">
        <v>41155</v>
      </c>
      <c r="M1373" s="286"/>
      <c r="N1373" s="214" t="s">
        <v>598</v>
      </c>
      <c r="O1373" s="1166">
        <v>890399010</v>
      </c>
      <c r="P1373" s="530" t="s">
        <v>1097</v>
      </c>
      <c r="Q1373" s="530" t="s">
        <v>1097</v>
      </c>
      <c r="R1373" s="530" t="s">
        <v>1097</v>
      </c>
      <c r="S1373" s="530" t="s">
        <v>1097</v>
      </c>
      <c r="T1373" s="530" t="s">
        <v>1097</v>
      </c>
      <c r="U1373" s="530" t="s">
        <v>1097</v>
      </c>
      <c r="V1373" s="530" t="s">
        <v>1097</v>
      </c>
      <c r="W1373" s="530" t="s">
        <v>1097</v>
      </c>
      <c r="X1373" s="530" t="s">
        <v>1097</v>
      </c>
      <c r="Y1373" s="530" t="s">
        <v>1097</v>
      </c>
      <c r="Z1373" s="530" t="s">
        <v>1097</v>
      </c>
      <c r="AA1373" s="530" t="s">
        <v>1097</v>
      </c>
      <c r="AB1373" s="214" t="s">
        <v>6521</v>
      </c>
      <c r="AC1373" s="214"/>
      <c r="AD1373" s="214" t="s">
        <v>229</v>
      </c>
      <c r="AE1373" s="214" t="s">
        <v>13909</v>
      </c>
      <c r="AF1373" s="214" t="s">
        <v>13907</v>
      </c>
      <c r="AG1373" s="626" t="s">
        <v>15715</v>
      </c>
      <c r="AH1373" s="636">
        <v>40000000</v>
      </c>
      <c r="AI1373" s="634"/>
      <c r="AJ1373" s="634">
        <v>40000000</v>
      </c>
      <c r="AK1373" s="214"/>
      <c r="AL1373" s="214" t="s">
        <v>156</v>
      </c>
      <c r="AM1373" s="86">
        <v>40000000</v>
      </c>
      <c r="AN1373" s="86"/>
      <c r="AO1373" s="86"/>
      <c r="AP1373" s="83"/>
      <c r="AQ1373" s="84">
        <v>40000000</v>
      </c>
      <c r="AR1373" s="553">
        <v>41526</v>
      </c>
      <c r="AS1373" s="554">
        <v>583</v>
      </c>
      <c r="AT1373" s="488"/>
      <c r="AU1373" s="553"/>
      <c r="AV1373" s="554"/>
      <c r="AW1373" s="84"/>
      <c r="AX1373" s="553"/>
      <c r="AY1373" s="554"/>
      <c r="AZ1373" s="84"/>
      <c r="BA1373" s="553"/>
      <c r="BB1373" s="554"/>
      <c r="BC1373" s="84"/>
      <c r="BD1373" s="553"/>
      <c r="BE1373" s="554"/>
      <c r="BF1373" s="84"/>
      <c r="BG1373" s="553"/>
      <c r="BH1373" s="554"/>
      <c r="BI1373" s="84"/>
      <c r="BJ1373" s="553"/>
      <c r="BK1373" s="554"/>
      <c r="BL1373" s="84"/>
      <c r="BM1373" s="553"/>
      <c r="BN1373" s="554"/>
      <c r="BO1373" s="84"/>
      <c r="BP1373" s="553"/>
      <c r="BQ1373" s="554"/>
      <c r="BR1373" s="84"/>
      <c r="BS1373" s="553"/>
      <c r="BT1373" s="554"/>
      <c r="BU1373" s="84"/>
      <c r="BV1373" s="553"/>
      <c r="BW1373" s="554"/>
      <c r="BX1373" s="84"/>
      <c r="BY1373" s="553"/>
      <c r="BZ1373" s="554"/>
      <c r="CA1373" s="84"/>
      <c r="CB1373" s="553"/>
      <c r="CC1373" s="554"/>
      <c r="CD1373" s="84"/>
      <c r="CE1373" s="553"/>
      <c r="CF1373" s="554"/>
      <c r="CG1373" s="84"/>
      <c r="CH1373" s="553"/>
      <c r="CI1373" s="554"/>
      <c r="CJ1373" s="554"/>
      <c r="CK1373" s="554"/>
      <c r="CL1373" s="554"/>
      <c r="CM1373" s="554"/>
      <c r="CN1373" s="554"/>
      <c r="CO1373" s="554"/>
      <c r="CP1373" s="554"/>
      <c r="CQ1373" s="554"/>
      <c r="CR1373" s="554"/>
      <c r="CS1373" s="554"/>
      <c r="CT1373" s="554"/>
      <c r="CU1373" s="554"/>
      <c r="CV1373" s="554"/>
      <c r="CW1373" s="554"/>
      <c r="CX1373" s="554"/>
      <c r="CY1373" s="554">
        <v>40000000</v>
      </c>
      <c r="CZ1373" s="84">
        <v>0</v>
      </c>
      <c r="DA1373" s="84"/>
      <c r="DB1373" s="856" t="s">
        <v>20280</v>
      </c>
      <c r="DC1373" s="565">
        <v>1</v>
      </c>
      <c r="DD1373" s="928"/>
      <c r="DE1373" s="102"/>
      <c r="DF1373" s="928"/>
      <c r="DG1373" s="555"/>
      <c r="DH1373" s="214"/>
      <c r="DI1373" s="557"/>
      <c r="DJ1373" s="111">
        <v>41074</v>
      </c>
      <c r="DK1373" s="558">
        <v>2</v>
      </c>
      <c r="DL1373" s="558" t="s">
        <v>15785</v>
      </c>
      <c r="DM1373" s="619" t="s">
        <v>20602</v>
      </c>
      <c r="DN1373" s="890">
        <v>40000000</v>
      </c>
      <c r="DO1373" s="928"/>
      <c r="DP1373" s="928"/>
      <c r="DQ1373" s="928"/>
      <c r="DR1373" s="928"/>
    </row>
    <row r="1374" spans="1:122" ht="71" customHeight="1" thickTop="1" thickBot="1">
      <c r="A1374" s="214" t="s">
        <v>6528</v>
      </c>
      <c r="B1374" s="214" t="s">
        <v>6036</v>
      </c>
      <c r="C1374" s="214" t="s">
        <v>541</v>
      </c>
      <c r="D1374" s="374">
        <v>0</v>
      </c>
      <c r="E1374" s="517">
        <v>41172</v>
      </c>
      <c r="F1374" s="517">
        <v>41073</v>
      </c>
      <c r="G1374" s="517">
        <v>41176</v>
      </c>
      <c r="H1374" s="517">
        <v>41187</v>
      </c>
      <c r="I1374" s="517">
        <v>41172</v>
      </c>
      <c r="J1374" s="382">
        <v>18</v>
      </c>
      <c r="K1374" s="551">
        <v>41718</v>
      </c>
      <c r="L1374" s="552">
        <v>41172</v>
      </c>
      <c r="M1374" s="286"/>
      <c r="N1374" s="214" t="s">
        <v>691</v>
      </c>
      <c r="O1374" s="1166">
        <v>899999063</v>
      </c>
      <c r="P1374" s="530" t="s">
        <v>1097</v>
      </c>
      <c r="Q1374" s="530" t="s">
        <v>1097</v>
      </c>
      <c r="R1374" s="530" t="s">
        <v>1097</v>
      </c>
      <c r="S1374" s="530" t="s">
        <v>1097</v>
      </c>
      <c r="T1374" s="530" t="s">
        <v>1097</v>
      </c>
      <c r="U1374" s="530" t="s">
        <v>1097</v>
      </c>
      <c r="V1374" s="530" t="s">
        <v>1097</v>
      </c>
      <c r="W1374" s="530" t="s">
        <v>1097</v>
      </c>
      <c r="X1374" s="530" t="s">
        <v>1097</v>
      </c>
      <c r="Y1374" s="530" t="s">
        <v>1097</v>
      </c>
      <c r="Z1374" s="530" t="s">
        <v>1097</v>
      </c>
      <c r="AA1374" s="530" t="s">
        <v>1097</v>
      </c>
      <c r="AB1374" s="214" t="s">
        <v>6534</v>
      </c>
      <c r="AC1374" s="214"/>
      <c r="AD1374" s="214" t="s">
        <v>229</v>
      </c>
      <c r="AE1374" s="214" t="s">
        <v>384</v>
      </c>
      <c r="AF1374" s="214" t="s">
        <v>2531</v>
      </c>
      <c r="AG1374" s="626"/>
      <c r="AH1374" s="636">
        <v>45000000</v>
      </c>
      <c r="AI1374" s="634">
        <v>25000000</v>
      </c>
      <c r="AJ1374" s="634">
        <v>70000000</v>
      </c>
      <c r="AK1374" s="214" t="s">
        <v>6604</v>
      </c>
      <c r="AL1374" s="214" t="s">
        <v>156</v>
      </c>
      <c r="AM1374" s="86">
        <v>45000000</v>
      </c>
      <c r="AN1374" s="86" t="s">
        <v>1485</v>
      </c>
      <c r="AO1374" s="86" t="s">
        <v>1557</v>
      </c>
      <c r="AP1374" s="97" t="s">
        <v>1558</v>
      </c>
      <c r="AQ1374" s="84">
        <v>45000000</v>
      </c>
      <c r="AR1374" s="553">
        <v>41187</v>
      </c>
      <c r="AS1374" s="554">
        <v>279</v>
      </c>
      <c r="AT1374" s="488"/>
      <c r="AU1374" s="553"/>
      <c r="AV1374" s="554"/>
      <c r="AW1374" s="84"/>
      <c r="AX1374" s="553"/>
      <c r="AY1374" s="554"/>
      <c r="AZ1374" s="84"/>
      <c r="BA1374" s="553"/>
      <c r="BB1374" s="554"/>
      <c r="BC1374" s="84"/>
      <c r="BD1374" s="553"/>
      <c r="BE1374" s="554"/>
      <c r="BF1374" s="84"/>
      <c r="BG1374" s="553"/>
      <c r="BH1374" s="554"/>
      <c r="BI1374" s="84"/>
      <c r="BJ1374" s="553"/>
      <c r="BK1374" s="554"/>
      <c r="BL1374" s="84"/>
      <c r="BM1374" s="553"/>
      <c r="BN1374" s="554"/>
      <c r="BO1374" s="84"/>
      <c r="BP1374" s="553"/>
      <c r="BQ1374" s="554"/>
      <c r="BR1374" s="84"/>
      <c r="BS1374" s="553"/>
      <c r="BT1374" s="554"/>
      <c r="BU1374" s="84"/>
      <c r="BV1374" s="553"/>
      <c r="BW1374" s="554"/>
      <c r="BX1374" s="84"/>
      <c r="BY1374" s="553"/>
      <c r="BZ1374" s="554"/>
      <c r="CA1374" s="84"/>
      <c r="CB1374" s="553"/>
      <c r="CC1374" s="554"/>
      <c r="CD1374" s="84"/>
      <c r="CE1374" s="553"/>
      <c r="CF1374" s="554"/>
      <c r="CG1374" s="84"/>
      <c r="CH1374" s="553"/>
      <c r="CI1374" s="554"/>
      <c r="CJ1374" s="554"/>
      <c r="CK1374" s="554"/>
      <c r="CL1374" s="554"/>
      <c r="CM1374" s="554"/>
      <c r="CN1374" s="554"/>
      <c r="CO1374" s="554"/>
      <c r="CP1374" s="554"/>
      <c r="CQ1374" s="554"/>
      <c r="CR1374" s="554"/>
      <c r="CS1374" s="554"/>
      <c r="CT1374" s="554"/>
      <c r="CU1374" s="554"/>
      <c r="CV1374" s="554"/>
      <c r="CW1374" s="554"/>
      <c r="CX1374" s="554"/>
      <c r="CY1374" s="554">
        <v>45000000</v>
      </c>
      <c r="CZ1374" s="84">
        <v>0</v>
      </c>
      <c r="DA1374" s="84"/>
      <c r="DB1374" s="856" t="s">
        <v>20280</v>
      </c>
      <c r="DC1374" s="565">
        <v>1</v>
      </c>
      <c r="DD1374" s="928"/>
      <c r="DE1374" s="102" t="s">
        <v>19355</v>
      </c>
      <c r="DF1374" s="928"/>
      <c r="DG1374" s="555"/>
      <c r="DH1374" s="214" t="s">
        <v>6528</v>
      </c>
      <c r="DI1374" s="557"/>
      <c r="DJ1374" s="111">
        <v>41081</v>
      </c>
      <c r="DK1374" s="558">
        <v>8</v>
      </c>
      <c r="DL1374" s="558" t="s">
        <v>15785</v>
      </c>
      <c r="DM1374" s="619" t="s">
        <v>20774</v>
      </c>
      <c r="DN1374" s="890">
        <v>45000000</v>
      </c>
      <c r="DO1374" s="928"/>
      <c r="DP1374" s="928"/>
      <c r="DQ1374" s="928"/>
      <c r="DR1374" s="928"/>
    </row>
    <row r="1375" spans="1:122" ht="71" customHeight="1" thickTop="1" thickBot="1">
      <c r="A1375" s="214" t="s">
        <v>6529</v>
      </c>
      <c r="B1375" s="214" t="s">
        <v>6535</v>
      </c>
      <c r="C1375" s="214" t="s">
        <v>543</v>
      </c>
      <c r="D1375" s="374">
        <v>1</v>
      </c>
      <c r="E1375" s="517">
        <v>41082</v>
      </c>
      <c r="F1375" s="517">
        <v>41073</v>
      </c>
      <c r="G1375" s="517">
        <v>41121</v>
      </c>
      <c r="H1375" s="517">
        <v>41134</v>
      </c>
      <c r="I1375" s="517">
        <v>41134</v>
      </c>
      <c r="J1375" s="382">
        <v>24</v>
      </c>
      <c r="K1375" s="551">
        <v>41864</v>
      </c>
      <c r="L1375" s="552">
        <v>41121</v>
      </c>
      <c r="M1375" s="286"/>
      <c r="N1375" s="214" t="s">
        <v>4822</v>
      </c>
      <c r="O1375" s="1166">
        <v>890902922</v>
      </c>
      <c r="P1375" s="530" t="s">
        <v>1097</v>
      </c>
      <c r="Q1375" s="530" t="s">
        <v>1097</v>
      </c>
      <c r="R1375" s="530" t="s">
        <v>1097</v>
      </c>
      <c r="S1375" s="530" t="s">
        <v>1097</v>
      </c>
      <c r="T1375" s="530" t="s">
        <v>1097</v>
      </c>
      <c r="U1375" s="530" t="s">
        <v>1097</v>
      </c>
      <c r="V1375" s="530" t="s">
        <v>1097</v>
      </c>
      <c r="W1375" s="530" t="s">
        <v>1097</v>
      </c>
      <c r="X1375" s="530" t="s">
        <v>1097</v>
      </c>
      <c r="Y1375" s="530" t="s">
        <v>1097</v>
      </c>
      <c r="Z1375" s="530" t="s">
        <v>1097</v>
      </c>
      <c r="AA1375" s="530" t="s">
        <v>1097</v>
      </c>
      <c r="AB1375" s="214" t="s">
        <v>6536</v>
      </c>
      <c r="AC1375" s="214"/>
      <c r="AD1375" s="214" t="s">
        <v>255</v>
      </c>
      <c r="AE1375" s="214" t="s">
        <v>329</v>
      </c>
      <c r="AF1375" s="214">
        <v>231</v>
      </c>
      <c r="AG1375" s="626"/>
      <c r="AH1375" s="636">
        <v>64930000</v>
      </c>
      <c r="AI1375" s="634">
        <v>53389368</v>
      </c>
      <c r="AJ1375" s="634">
        <v>118319368</v>
      </c>
      <c r="AK1375" s="214" t="s">
        <v>7008</v>
      </c>
      <c r="AL1375" s="214" t="s">
        <v>156</v>
      </c>
      <c r="AM1375" s="86">
        <v>64930000</v>
      </c>
      <c r="AN1375" s="86" t="s">
        <v>14361</v>
      </c>
      <c r="AO1375" s="86" t="s">
        <v>8485</v>
      </c>
      <c r="AP1375" s="83" t="s">
        <v>1509</v>
      </c>
      <c r="AQ1375" s="84">
        <v>27000000</v>
      </c>
      <c r="AR1375" s="553">
        <v>41134</v>
      </c>
      <c r="AS1375" s="554">
        <v>234</v>
      </c>
      <c r="AT1375" s="488">
        <v>37930000</v>
      </c>
      <c r="AU1375" s="553">
        <v>41437</v>
      </c>
      <c r="AV1375" s="554">
        <v>505</v>
      </c>
      <c r="AW1375" s="84"/>
      <c r="AX1375" s="553"/>
      <c r="AY1375" s="554"/>
      <c r="AZ1375" s="84"/>
      <c r="BA1375" s="553"/>
      <c r="BB1375" s="554"/>
      <c r="BC1375" s="84"/>
      <c r="BD1375" s="553"/>
      <c r="BE1375" s="554"/>
      <c r="BF1375" s="84"/>
      <c r="BG1375" s="553"/>
      <c r="BH1375" s="554"/>
      <c r="BI1375" s="84"/>
      <c r="BJ1375" s="553"/>
      <c r="BK1375" s="554"/>
      <c r="BL1375" s="84"/>
      <c r="BM1375" s="553"/>
      <c r="BN1375" s="554"/>
      <c r="BO1375" s="84"/>
      <c r="BP1375" s="553"/>
      <c r="BQ1375" s="554"/>
      <c r="BR1375" s="84"/>
      <c r="BS1375" s="553"/>
      <c r="BT1375" s="554"/>
      <c r="BU1375" s="84"/>
      <c r="BV1375" s="553"/>
      <c r="BW1375" s="554"/>
      <c r="BX1375" s="84"/>
      <c r="BY1375" s="553"/>
      <c r="BZ1375" s="554"/>
      <c r="CA1375" s="84"/>
      <c r="CB1375" s="553"/>
      <c r="CC1375" s="554"/>
      <c r="CD1375" s="84"/>
      <c r="CE1375" s="553"/>
      <c r="CF1375" s="554"/>
      <c r="CG1375" s="84"/>
      <c r="CH1375" s="553"/>
      <c r="CI1375" s="554"/>
      <c r="CJ1375" s="554"/>
      <c r="CK1375" s="554"/>
      <c r="CL1375" s="554"/>
      <c r="CM1375" s="554"/>
      <c r="CN1375" s="554"/>
      <c r="CO1375" s="554"/>
      <c r="CP1375" s="554"/>
      <c r="CQ1375" s="554"/>
      <c r="CR1375" s="554"/>
      <c r="CS1375" s="554"/>
      <c r="CT1375" s="554"/>
      <c r="CU1375" s="554"/>
      <c r="CV1375" s="554"/>
      <c r="CW1375" s="554"/>
      <c r="CX1375" s="554"/>
      <c r="CY1375" s="554">
        <v>64930000</v>
      </c>
      <c r="CZ1375" s="84">
        <v>0</v>
      </c>
      <c r="DA1375" s="84"/>
      <c r="DB1375" s="856" t="s">
        <v>20280</v>
      </c>
      <c r="DC1375" s="565">
        <v>2</v>
      </c>
      <c r="DD1375" s="928"/>
      <c r="DE1375" s="102" t="s">
        <v>19355</v>
      </c>
      <c r="DF1375" s="928"/>
      <c r="DG1375" s="555" t="s">
        <v>6537</v>
      </c>
      <c r="DH1375" s="214" t="s">
        <v>6529</v>
      </c>
      <c r="DI1375" s="557">
        <v>41121</v>
      </c>
      <c r="DJ1375" s="111">
        <v>41081</v>
      </c>
      <c r="DK1375" s="558">
        <v>8</v>
      </c>
      <c r="DL1375" s="558"/>
      <c r="DM1375" s="619" t="s">
        <v>20592</v>
      </c>
      <c r="DN1375" s="890">
        <v>64930000</v>
      </c>
      <c r="DO1375" s="928"/>
      <c r="DP1375" s="928"/>
      <c r="DQ1375" s="928"/>
      <c r="DR1375" s="928"/>
    </row>
    <row r="1376" spans="1:122" ht="71" customHeight="1" thickTop="1" thickBot="1">
      <c r="A1376" s="214" t="s">
        <v>6530</v>
      </c>
      <c r="B1376" s="214" t="s">
        <v>6535</v>
      </c>
      <c r="C1376" s="214" t="s">
        <v>543</v>
      </c>
      <c r="D1376" s="374">
        <v>1</v>
      </c>
      <c r="E1376" s="517">
        <v>41088</v>
      </c>
      <c r="F1376" s="517">
        <v>41073</v>
      </c>
      <c r="G1376" s="517">
        <v>41108</v>
      </c>
      <c r="H1376" s="517">
        <v>41121</v>
      </c>
      <c r="I1376" s="517">
        <v>41121</v>
      </c>
      <c r="J1376" s="382">
        <v>12</v>
      </c>
      <c r="K1376" s="551">
        <v>41486</v>
      </c>
      <c r="L1376" s="561">
        <v>41107</v>
      </c>
      <c r="M1376" s="286"/>
      <c r="N1376" s="214" t="s">
        <v>6538</v>
      </c>
      <c r="O1376" s="1166">
        <v>890984812</v>
      </c>
      <c r="P1376" s="530"/>
      <c r="Q1376" s="530"/>
      <c r="R1376" s="530"/>
      <c r="S1376" s="530"/>
      <c r="T1376" s="530"/>
      <c r="U1376" s="530"/>
      <c r="V1376" s="530"/>
      <c r="W1376" s="530"/>
      <c r="X1376" s="530"/>
      <c r="Y1376" s="530"/>
      <c r="Z1376" s="530"/>
      <c r="AA1376" s="530"/>
      <c r="AB1376" s="214" t="s">
        <v>6539</v>
      </c>
      <c r="AC1376" s="214"/>
      <c r="AD1376" s="214" t="s">
        <v>255</v>
      </c>
      <c r="AE1376" s="214" t="s">
        <v>327</v>
      </c>
      <c r="AF1376" s="214">
        <v>231</v>
      </c>
      <c r="AG1376" s="626"/>
      <c r="AH1376" s="636">
        <v>107037930</v>
      </c>
      <c r="AI1376" s="634">
        <v>84690627</v>
      </c>
      <c r="AJ1376" s="634">
        <v>191728557</v>
      </c>
      <c r="AK1376" s="214" t="s">
        <v>7009</v>
      </c>
      <c r="AL1376" s="214" t="s">
        <v>156</v>
      </c>
      <c r="AM1376" s="86">
        <v>107037930</v>
      </c>
      <c r="AN1376" s="86" t="s">
        <v>14361</v>
      </c>
      <c r="AO1376" s="86" t="s">
        <v>8485</v>
      </c>
      <c r="AP1376" s="83" t="s">
        <v>1509</v>
      </c>
      <c r="AQ1376" s="84">
        <v>74926551</v>
      </c>
      <c r="AR1376" s="553">
        <v>41121</v>
      </c>
      <c r="AS1376" s="554">
        <v>229</v>
      </c>
      <c r="AT1376" s="488"/>
      <c r="AU1376" s="553"/>
      <c r="AV1376" s="554"/>
      <c r="AW1376" s="84"/>
      <c r="AX1376" s="553"/>
      <c r="AY1376" s="554"/>
      <c r="AZ1376" s="84"/>
      <c r="BA1376" s="553"/>
      <c r="BB1376" s="554"/>
      <c r="BC1376" s="84"/>
      <c r="BD1376" s="553"/>
      <c r="BE1376" s="554"/>
      <c r="BF1376" s="84"/>
      <c r="BG1376" s="553"/>
      <c r="BH1376" s="554"/>
      <c r="BI1376" s="84"/>
      <c r="BJ1376" s="553"/>
      <c r="BK1376" s="554"/>
      <c r="BL1376" s="84"/>
      <c r="BM1376" s="553"/>
      <c r="BN1376" s="554"/>
      <c r="BO1376" s="84"/>
      <c r="BP1376" s="553"/>
      <c r="BQ1376" s="554"/>
      <c r="BR1376" s="84"/>
      <c r="BS1376" s="553"/>
      <c r="BT1376" s="554"/>
      <c r="BU1376" s="84"/>
      <c r="BV1376" s="553"/>
      <c r="BW1376" s="554"/>
      <c r="BX1376" s="84"/>
      <c r="BY1376" s="553"/>
      <c r="BZ1376" s="554"/>
      <c r="CA1376" s="84"/>
      <c r="CB1376" s="553"/>
      <c r="CC1376" s="554"/>
      <c r="CD1376" s="84"/>
      <c r="CE1376" s="553"/>
      <c r="CF1376" s="554"/>
      <c r="CG1376" s="84"/>
      <c r="CH1376" s="553"/>
      <c r="CI1376" s="554"/>
      <c r="CJ1376" s="554"/>
      <c r="CK1376" s="554"/>
      <c r="CL1376" s="554"/>
      <c r="CM1376" s="554"/>
      <c r="CN1376" s="554"/>
      <c r="CO1376" s="554"/>
      <c r="CP1376" s="554"/>
      <c r="CQ1376" s="554"/>
      <c r="CR1376" s="554"/>
      <c r="CS1376" s="554"/>
      <c r="CT1376" s="554"/>
      <c r="CU1376" s="554"/>
      <c r="CV1376" s="554"/>
      <c r="CW1376" s="554"/>
      <c r="CX1376" s="554"/>
      <c r="CY1376" s="554">
        <v>74926551</v>
      </c>
      <c r="CZ1376" s="84">
        <v>32111379</v>
      </c>
      <c r="DA1376" s="84"/>
      <c r="DB1376" s="856" t="s">
        <v>20809</v>
      </c>
      <c r="DC1376" s="565">
        <v>2</v>
      </c>
      <c r="DD1376" s="928"/>
      <c r="DE1376" s="102" t="s">
        <v>19355</v>
      </c>
      <c r="DF1376" s="928"/>
      <c r="DG1376" s="555" t="s">
        <v>6540</v>
      </c>
      <c r="DH1376" s="214" t="s">
        <v>6530</v>
      </c>
      <c r="DI1376" s="557">
        <v>41107</v>
      </c>
      <c r="DJ1376" s="111">
        <v>41085</v>
      </c>
      <c r="DK1376" s="558">
        <v>12</v>
      </c>
      <c r="DL1376" s="558"/>
      <c r="DM1376" s="619" t="s">
        <v>20592</v>
      </c>
      <c r="DN1376" s="890">
        <v>74926551</v>
      </c>
      <c r="DO1376" s="928"/>
      <c r="DP1376" s="928"/>
      <c r="DQ1376" s="928"/>
      <c r="DR1376" s="928"/>
    </row>
    <row r="1377" spans="1:122" ht="71" customHeight="1" thickTop="1" thickBot="1">
      <c r="A1377" s="214" t="s">
        <v>6531</v>
      </c>
      <c r="B1377" s="214" t="s">
        <v>6535</v>
      </c>
      <c r="C1377" s="214" t="s">
        <v>543</v>
      </c>
      <c r="D1377" s="374">
        <v>1</v>
      </c>
      <c r="E1377" s="517">
        <v>41086</v>
      </c>
      <c r="F1377" s="517">
        <v>41073</v>
      </c>
      <c r="G1377" s="517">
        <v>41095</v>
      </c>
      <c r="H1377" s="517">
        <v>41106</v>
      </c>
      <c r="I1377" s="517">
        <v>41106</v>
      </c>
      <c r="J1377" s="382">
        <v>18</v>
      </c>
      <c r="K1377" s="551">
        <v>41655</v>
      </c>
      <c r="L1377" s="561">
        <v>41094</v>
      </c>
      <c r="M1377" s="286"/>
      <c r="N1377" s="214" t="s">
        <v>122</v>
      </c>
      <c r="O1377" s="1166">
        <v>811033264</v>
      </c>
      <c r="P1377" s="530" t="s">
        <v>1097</v>
      </c>
      <c r="Q1377" s="530" t="s">
        <v>1097</v>
      </c>
      <c r="R1377" s="530" t="s">
        <v>1097</v>
      </c>
      <c r="S1377" s="530" t="s">
        <v>1097</v>
      </c>
      <c r="T1377" s="530" t="s">
        <v>1097</v>
      </c>
      <c r="U1377" s="530" t="s">
        <v>1097</v>
      </c>
      <c r="V1377" s="530" t="s">
        <v>1097</v>
      </c>
      <c r="W1377" s="530" t="s">
        <v>1097</v>
      </c>
      <c r="X1377" s="530" t="s">
        <v>1097</v>
      </c>
      <c r="Y1377" s="530" t="s">
        <v>1097</v>
      </c>
      <c r="Z1377" s="530" t="s">
        <v>1097</v>
      </c>
      <c r="AA1377" s="530" t="s">
        <v>1097</v>
      </c>
      <c r="AB1377" s="214" t="s">
        <v>6541</v>
      </c>
      <c r="AC1377" s="214"/>
      <c r="AD1377" s="214" t="s">
        <v>255</v>
      </c>
      <c r="AE1377" s="214" t="s">
        <v>327</v>
      </c>
      <c r="AF1377" s="214">
        <v>231</v>
      </c>
      <c r="AG1377" s="626"/>
      <c r="AH1377" s="636">
        <v>106956000</v>
      </c>
      <c r="AI1377" s="634">
        <v>36088800</v>
      </c>
      <c r="AJ1377" s="634">
        <v>143044800</v>
      </c>
      <c r="AK1377" s="214" t="s">
        <v>6624</v>
      </c>
      <c r="AL1377" s="214" t="s">
        <v>156</v>
      </c>
      <c r="AM1377" s="86">
        <v>106956000</v>
      </c>
      <c r="AN1377" s="86" t="s">
        <v>14361</v>
      </c>
      <c r="AO1377" s="86" t="s">
        <v>8485</v>
      </c>
      <c r="AP1377" s="83" t="s">
        <v>1509</v>
      </c>
      <c r="AQ1377" s="84">
        <v>64173600</v>
      </c>
      <c r="AR1377" s="553">
        <v>41106</v>
      </c>
      <c r="AS1377" s="554">
        <v>219</v>
      </c>
      <c r="AT1377" s="488">
        <v>42782400</v>
      </c>
      <c r="AU1377" s="553">
        <v>41635</v>
      </c>
      <c r="AV1377" s="554">
        <v>721</v>
      </c>
      <c r="AW1377" s="84"/>
      <c r="AX1377" s="553"/>
      <c r="AY1377" s="554"/>
      <c r="AZ1377" s="84"/>
      <c r="BA1377" s="553"/>
      <c r="BB1377" s="554"/>
      <c r="BC1377" s="84"/>
      <c r="BD1377" s="553"/>
      <c r="BE1377" s="554"/>
      <c r="BF1377" s="84"/>
      <c r="BG1377" s="553"/>
      <c r="BH1377" s="554"/>
      <c r="BI1377" s="84"/>
      <c r="BJ1377" s="553"/>
      <c r="BK1377" s="554"/>
      <c r="BL1377" s="84"/>
      <c r="BM1377" s="553"/>
      <c r="BN1377" s="554"/>
      <c r="BO1377" s="84"/>
      <c r="BP1377" s="553"/>
      <c r="BQ1377" s="554"/>
      <c r="BR1377" s="84"/>
      <c r="BS1377" s="553"/>
      <c r="BT1377" s="554"/>
      <c r="BU1377" s="84"/>
      <c r="BV1377" s="553"/>
      <c r="BW1377" s="554"/>
      <c r="BX1377" s="84"/>
      <c r="BY1377" s="553"/>
      <c r="BZ1377" s="554"/>
      <c r="CA1377" s="84"/>
      <c r="CB1377" s="553"/>
      <c r="CC1377" s="554"/>
      <c r="CD1377" s="84"/>
      <c r="CE1377" s="553"/>
      <c r="CF1377" s="554"/>
      <c r="CG1377" s="84"/>
      <c r="CH1377" s="553"/>
      <c r="CI1377" s="554"/>
      <c r="CJ1377" s="554"/>
      <c r="CK1377" s="554"/>
      <c r="CL1377" s="554"/>
      <c r="CM1377" s="554"/>
      <c r="CN1377" s="554"/>
      <c r="CO1377" s="554"/>
      <c r="CP1377" s="554"/>
      <c r="CQ1377" s="554"/>
      <c r="CR1377" s="554"/>
      <c r="CS1377" s="554"/>
      <c r="CT1377" s="554"/>
      <c r="CU1377" s="554"/>
      <c r="CV1377" s="554"/>
      <c r="CW1377" s="554"/>
      <c r="CX1377" s="554"/>
      <c r="CY1377" s="554">
        <v>106956000</v>
      </c>
      <c r="CZ1377" s="84">
        <v>0</v>
      </c>
      <c r="DA1377" s="84"/>
      <c r="DB1377" s="856" t="s">
        <v>20809</v>
      </c>
      <c r="DC1377" s="565">
        <v>2</v>
      </c>
      <c r="DD1377" s="928"/>
      <c r="DE1377" s="102" t="s">
        <v>19355</v>
      </c>
      <c r="DF1377" s="928"/>
      <c r="DG1377" s="555" t="s">
        <v>6542</v>
      </c>
      <c r="DH1377" s="214" t="s">
        <v>6531</v>
      </c>
      <c r="DI1377" s="557">
        <v>41094</v>
      </c>
      <c r="DJ1377" s="111">
        <v>41085</v>
      </c>
      <c r="DK1377" s="558">
        <v>12</v>
      </c>
      <c r="DL1377" s="558" t="s">
        <v>15785</v>
      </c>
      <c r="DM1377" s="619" t="s">
        <v>20592</v>
      </c>
      <c r="DN1377" s="890">
        <v>106956000</v>
      </c>
      <c r="DO1377" s="928"/>
      <c r="DP1377" s="928"/>
      <c r="DQ1377" s="928"/>
      <c r="DR1377" s="928"/>
    </row>
    <row r="1378" spans="1:122" ht="71" customHeight="1" thickTop="1" thickBot="1">
      <c r="A1378" s="214" t="s">
        <v>6532</v>
      </c>
      <c r="B1378" s="214" t="s">
        <v>6123</v>
      </c>
      <c r="C1378" s="214" t="s">
        <v>541</v>
      </c>
      <c r="D1378" s="374">
        <v>0</v>
      </c>
      <c r="E1378" s="517">
        <v>41158</v>
      </c>
      <c r="F1378" s="517">
        <v>41073</v>
      </c>
      <c r="G1378" s="517">
        <v>41199</v>
      </c>
      <c r="H1378" s="517">
        <v>41214</v>
      </c>
      <c r="I1378" s="517">
        <v>41158</v>
      </c>
      <c r="J1378" s="382">
        <v>12</v>
      </c>
      <c r="K1378" s="551">
        <v>41523</v>
      </c>
      <c r="L1378" s="552">
        <v>41158</v>
      </c>
      <c r="M1378" s="286"/>
      <c r="N1378" s="214" t="s">
        <v>253</v>
      </c>
      <c r="O1378" s="1166">
        <v>860512780</v>
      </c>
      <c r="P1378" s="530"/>
      <c r="Q1378" s="530"/>
      <c r="R1378" s="530"/>
      <c r="S1378" s="530"/>
      <c r="T1378" s="530"/>
      <c r="U1378" s="530"/>
      <c r="V1378" s="530"/>
      <c r="W1378" s="530"/>
      <c r="X1378" s="530"/>
      <c r="Y1378" s="530"/>
      <c r="Z1378" s="530"/>
      <c r="AA1378" s="530"/>
      <c r="AB1378" s="214" t="s">
        <v>6545</v>
      </c>
      <c r="AC1378" s="214"/>
      <c r="AD1378" s="214"/>
      <c r="AE1378" s="214" t="s">
        <v>384</v>
      </c>
      <c r="AF1378" s="214">
        <v>298</v>
      </c>
      <c r="AG1378" s="626"/>
      <c r="AH1378" s="636">
        <v>50000000</v>
      </c>
      <c r="AI1378" s="634">
        <v>50000000</v>
      </c>
      <c r="AJ1378" s="634">
        <v>100000000</v>
      </c>
      <c r="AK1378" s="214" t="s">
        <v>7978</v>
      </c>
      <c r="AL1378" s="214" t="s">
        <v>156</v>
      </c>
      <c r="AM1378" s="86">
        <v>50000000</v>
      </c>
      <c r="AN1378" s="86" t="s">
        <v>2582</v>
      </c>
      <c r="AO1378" s="86" t="s">
        <v>14359</v>
      </c>
      <c r="AP1378" s="83">
        <v>85001</v>
      </c>
      <c r="AQ1378" s="84">
        <v>50000000</v>
      </c>
      <c r="AR1378" s="553">
        <v>41214</v>
      </c>
      <c r="AS1378" s="554">
        <v>301</v>
      </c>
      <c r="AT1378" s="488"/>
      <c r="AU1378" s="553"/>
      <c r="AV1378" s="554"/>
      <c r="AW1378" s="84"/>
      <c r="AX1378" s="553"/>
      <c r="AY1378" s="554"/>
      <c r="AZ1378" s="84"/>
      <c r="BA1378" s="553"/>
      <c r="BB1378" s="554"/>
      <c r="BC1378" s="84"/>
      <c r="BD1378" s="553"/>
      <c r="BE1378" s="554"/>
      <c r="BF1378" s="84"/>
      <c r="BG1378" s="553"/>
      <c r="BH1378" s="554"/>
      <c r="BI1378" s="84"/>
      <c r="BJ1378" s="553"/>
      <c r="BK1378" s="554"/>
      <c r="BL1378" s="84"/>
      <c r="BM1378" s="553"/>
      <c r="BN1378" s="554"/>
      <c r="BO1378" s="84"/>
      <c r="BP1378" s="553"/>
      <c r="BQ1378" s="554"/>
      <c r="BR1378" s="84"/>
      <c r="BS1378" s="553"/>
      <c r="BT1378" s="554"/>
      <c r="BU1378" s="84"/>
      <c r="BV1378" s="553"/>
      <c r="BW1378" s="554"/>
      <c r="BX1378" s="84"/>
      <c r="BY1378" s="553"/>
      <c r="BZ1378" s="554"/>
      <c r="CA1378" s="84"/>
      <c r="CB1378" s="553"/>
      <c r="CC1378" s="554"/>
      <c r="CD1378" s="84"/>
      <c r="CE1378" s="553"/>
      <c r="CF1378" s="554"/>
      <c r="CG1378" s="84"/>
      <c r="CH1378" s="553"/>
      <c r="CI1378" s="554"/>
      <c r="CJ1378" s="554"/>
      <c r="CK1378" s="554"/>
      <c r="CL1378" s="554"/>
      <c r="CM1378" s="554"/>
      <c r="CN1378" s="554"/>
      <c r="CO1378" s="554"/>
      <c r="CP1378" s="554"/>
      <c r="CQ1378" s="554"/>
      <c r="CR1378" s="554"/>
      <c r="CS1378" s="554"/>
      <c r="CT1378" s="554"/>
      <c r="CU1378" s="554"/>
      <c r="CV1378" s="554"/>
      <c r="CW1378" s="554"/>
      <c r="CX1378" s="554"/>
      <c r="CY1378" s="554">
        <v>50000000</v>
      </c>
      <c r="CZ1378" s="84">
        <v>0</v>
      </c>
      <c r="DA1378" s="84"/>
      <c r="DB1378" s="856" t="s">
        <v>20809</v>
      </c>
      <c r="DC1378" s="565">
        <v>1</v>
      </c>
      <c r="DD1378" s="928"/>
      <c r="DE1378" s="102" t="s">
        <v>19355</v>
      </c>
      <c r="DF1378" s="928"/>
      <c r="DG1378" s="555"/>
      <c r="DH1378" s="214" t="s">
        <v>6532</v>
      </c>
      <c r="DI1378" s="557"/>
      <c r="DJ1378" s="111">
        <v>41085</v>
      </c>
      <c r="DK1378" s="558">
        <v>12</v>
      </c>
      <c r="DL1378" s="558" t="s">
        <v>15785</v>
      </c>
      <c r="DM1378" s="619" t="s">
        <v>20633</v>
      </c>
      <c r="DN1378" s="890">
        <v>50000000</v>
      </c>
      <c r="DO1378" s="928"/>
      <c r="DP1378" s="928"/>
      <c r="DQ1378" s="928"/>
      <c r="DR1378" s="928"/>
    </row>
    <row r="1379" spans="1:122" ht="71" customHeight="1" thickTop="1" thickBot="1">
      <c r="A1379" s="214" t="s">
        <v>6533</v>
      </c>
      <c r="B1379" s="214" t="s">
        <v>6123</v>
      </c>
      <c r="C1379" s="214" t="s">
        <v>541</v>
      </c>
      <c r="D1379" s="374">
        <v>0</v>
      </c>
      <c r="E1379" s="517">
        <v>41166</v>
      </c>
      <c r="F1379" s="517">
        <v>41073</v>
      </c>
      <c r="G1379" s="517">
        <v>41198</v>
      </c>
      <c r="H1379" s="517">
        <v>41207</v>
      </c>
      <c r="I1379" s="517">
        <v>41166</v>
      </c>
      <c r="J1379" s="382">
        <v>12</v>
      </c>
      <c r="K1379" s="551">
        <v>41531</v>
      </c>
      <c r="L1379" s="552"/>
      <c r="M1379" s="286"/>
      <c r="N1379" s="214" t="s">
        <v>14444</v>
      </c>
      <c r="O1379" s="1166">
        <v>891500319</v>
      </c>
      <c r="P1379" s="530"/>
      <c r="Q1379" s="530"/>
      <c r="R1379" s="530"/>
      <c r="S1379" s="530"/>
      <c r="T1379" s="530"/>
      <c r="U1379" s="530"/>
      <c r="V1379" s="530"/>
      <c r="W1379" s="530"/>
      <c r="X1379" s="530"/>
      <c r="Y1379" s="530"/>
      <c r="Z1379" s="530"/>
      <c r="AA1379" s="530"/>
      <c r="AB1379" s="214" t="s">
        <v>6546</v>
      </c>
      <c r="AC1379" s="214"/>
      <c r="AD1379" s="214"/>
      <c r="AE1379" s="214" t="s">
        <v>384</v>
      </c>
      <c r="AF1379" s="214">
        <v>298</v>
      </c>
      <c r="AG1379" s="626"/>
      <c r="AH1379" s="636">
        <v>50000000</v>
      </c>
      <c r="AI1379" s="634">
        <v>50000000</v>
      </c>
      <c r="AJ1379" s="634">
        <v>100000000</v>
      </c>
      <c r="AK1379" s="214" t="s">
        <v>6624</v>
      </c>
      <c r="AL1379" s="214" t="s">
        <v>156</v>
      </c>
      <c r="AM1379" s="86">
        <v>50000000</v>
      </c>
      <c r="AN1379" s="531" t="s">
        <v>1455</v>
      </c>
      <c r="AO1379" s="531" t="s">
        <v>11046</v>
      </c>
      <c r="AP1379" s="83" t="s">
        <v>1511</v>
      </c>
      <c r="AQ1379" s="84">
        <v>50000000</v>
      </c>
      <c r="AR1379" s="553">
        <v>41207</v>
      </c>
      <c r="AS1379" s="554">
        <v>296</v>
      </c>
      <c r="AT1379" s="488"/>
      <c r="AU1379" s="553"/>
      <c r="AV1379" s="554"/>
      <c r="AW1379" s="84"/>
      <c r="AX1379" s="553"/>
      <c r="AY1379" s="554"/>
      <c r="AZ1379" s="84"/>
      <c r="BA1379" s="553"/>
      <c r="BB1379" s="554"/>
      <c r="BC1379" s="84"/>
      <c r="BD1379" s="553"/>
      <c r="BE1379" s="554"/>
      <c r="BF1379" s="84"/>
      <c r="BG1379" s="553"/>
      <c r="BH1379" s="554"/>
      <c r="BI1379" s="84"/>
      <c r="BJ1379" s="553"/>
      <c r="BK1379" s="554"/>
      <c r="BL1379" s="84"/>
      <c r="BM1379" s="553"/>
      <c r="BN1379" s="554"/>
      <c r="BO1379" s="84"/>
      <c r="BP1379" s="553"/>
      <c r="BQ1379" s="554"/>
      <c r="BR1379" s="84"/>
      <c r="BS1379" s="553"/>
      <c r="BT1379" s="554"/>
      <c r="BU1379" s="84"/>
      <c r="BV1379" s="553"/>
      <c r="BW1379" s="554"/>
      <c r="BX1379" s="84"/>
      <c r="BY1379" s="553"/>
      <c r="BZ1379" s="554"/>
      <c r="CA1379" s="84"/>
      <c r="CB1379" s="553"/>
      <c r="CC1379" s="554"/>
      <c r="CD1379" s="84"/>
      <c r="CE1379" s="553"/>
      <c r="CF1379" s="554"/>
      <c r="CG1379" s="84"/>
      <c r="CH1379" s="553"/>
      <c r="CI1379" s="554"/>
      <c r="CJ1379" s="554"/>
      <c r="CK1379" s="554"/>
      <c r="CL1379" s="554"/>
      <c r="CM1379" s="554"/>
      <c r="CN1379" s="554"/>
      <c r="CO1379" s="554"/>
      <c r="CP1379" s="554"/>
      <c r="CQ1379" s="554"/>
      <c r="CR1379" s="554"/>
      <c r="CS1379" s="554"/>
      <c r="CT1379" s="554"/>
      <c r="CU1379" s="554"/>
      <c r="CV1379" s="554"/>
      <c r="CW1379" s="554"/>
      <c r="CX1379" s="554"/>
      <c r="CY1379" s="554">
        <v>50000000</v>
      </c>
      <c r="CZ1379" s="84">
        <v>0</v>
      </c>
      <c r="DA1379" s="84"/>
      <c r="DB1379" s="856" t="s">
        <v>20809</v>
      </c>
      <c r="DC1379" s="565">
        <v>1</v>
      </c>
      <c r="DD1379" s="928"/>
      <c r="DE1379" s="102" t="s">
        <v>19355</v>
      </c>
      <c r="DF1379" s="928"/>
      <c r="DG1379" s="555"/>
      <c r="DH1379" s="214" t="s">
        <v>6533</v>
      </c>
      <c r="DI1379" s="557"/>
      <c r="DJ1379" s="111">
        <v>41085</v>
      </c>
      <c r="DK1379" s="558">
        <v>12</v>
      </c>
      <c r="DL1379" s="558"/>
      <c r="DM1379" s="619" t="s">
        <v>20633</v>
      </c>
      <c r="DN1379" s="890">
        <v>50000000</v>
      </c>
      <c r="DO1379" s="928"/>
      <c r="DP1379" s="928"/>
      <c r="DQ1379" s="928"/>
      <c r="DR1379" s="928"/>
    </row>
    <row r="1380" spans="1:122" ht="71" customHeight="1" thickTop="1" thickBot="1">
      <c r="A1380" s="214" t="s">
        <v>6543</v>
      </c>
      <c r="B1380" s="214" t="s">
        <v>4316</v>
      </c>
      <c r="C1380" s="214" t="s">
        <v>543</v>
      </c>
      <c r="D1380" s="374">
        <v>1</v>
      </c>
      <c r="E1380" s="517">
        <v>41086</v>
      </c>
      <c r="F1380" s="517">
        <v>41073</v>
      </c>
      <c r="G1380" s="517">
        <v>41129</v>
      </c>
      <c r="H1380" s="517">
        <v>41136</v>
      </c>
      <c r="I1380" s="517">
        <v>41136</v>
      </c>
      <c r="J1380" s="382">
        <v>18</v>
      </c>
      <c r="K1380" s="551">
        <v>41685</v>
      </c>
      <c r="L1380" s="561">
        <v>41089</v>
      </c>
      <c r="M1380" s="286"/>
      <c r="N1380" s="214" t="s">
        <v>3536</v>
      </c>
      <c r="O1380" s="1166">
        <v>811001689</v>
      </c>
      <c r="P1380" s="530" t="s">
        <v>1097</v>
      </c>
      <c r="Q1380" s="530" t="s">
        <v>1097</v>
      </c>
      <c r="R1380" s="530" t="s">
        <v>1097</v>
      </c>
      <c r="S1380" s="530" t="s">
        <v>1097</v>
      </c>
      <c r="T1380" s="530" t="s">
        <v>1097</v>
      </c>
      <c r="U1380" s="530" t="s">
        <v>1097</v>
      </c>
      <c r="V1380" s="530" t="s">
        <v>1097</v>
      </c>
      <c r="W1380" s="530" t="s">
        <v>1097</v>
      </c>
      <c r="X1380" s="530" t="s">
        <v>1097</v>
      </c>
      <c r="Y1380" s="530" t="s">
        <v>1097</v>
      </c>
      <c r="Z1380" s="530" t="s">
        <v>1097</v>
      </c>
      <c r="AA1380" s="530" t="s">
        <v>1097</v>
      </c>
      <c r="AB1380" s="214" t="s">
        <v>6554</v>
      </c>
      <c r="AC1380" s="214"/>
      <c r="AD1380" s="214" t="s">
        <v>229</v>
      </c>
      <c r="AE1380" s="214" t="s">
        <v>872</v>
      </c>
      <c r="AF1380" s="214" t="s">
        <v>334</v>
      </c>
      <c r="AG1380" s="626"/>
      <c r="AH1380" s="636">
        <v>547987950</v>
      </c>
      <c r="AI1380" s="634">
        <v>136996988</v>
      </c>
      <c r="AJ1380" s="634">
        <v>684984938</v>
      </c>
      <c r="AK1380" s="214" t="s">
        <v>7011</v>
      </c>
      <c r="AL1380" s="214" t="s">
        <v>156</v>
      </c>
      <c r="AM1380" s="86">
        <v>547987950</v>
      </c>
      <c r="AN1380" s="86" t="s">
        <v>14361</v>
      </c>
      <c r="AO1380" s="86" t="s">
        <v>8485</v>
      </c>
      <c r="AP1380" s="83" t="s">
        <v>1509</v>
      </c>
      <c r="AQ1380" s="84">
        <v>328792770</v>
      </c>
      <c r="AR1380" s="553">
        <v>41136</v>
      </c>
      <c r="AS1380" s="554">
        <v>238</v>
      </c>
      <c r="AT1380" s="488">
        <v>219195180</v>
      </c>
      <c r="AU1380" s="553">
        <v>41453</v>
      </c>
      <c r="AV1380" s="554">
        <v>533</v>
      </c>
      <c r="AW1380" s="84"/>
      <c r="AX1380" s="553"/>
      <c r="AY1380" s="554"/>
      <c r="AZ1380" s="84"/>
      <c r="BA1380" s="553"/>
      <c r="BB1380" s="554"/>
      <c r="BC1380" s="84"/>
      <c r="BD1380" s="553"/>
      <c r="BE1380" s="554"/>
      <c r="BF1380" s="84"/>
      <c r="BG1380" s="553"/>
      <c r="BH1380" s="554"/>
      <c r="BI1380" s="84"/>
      <c r="BJ1380" s="553"/>
      <c r="BK1380" s="554"/>
      <c r="BL1380" s="84"/>
      <c r="BM1380" s="553"/>
      <c r="BN1380" s="554"/>
      <c r="BO1380" s="84"/>
      <c r="BP1380" s="553"/>
      <c r="BQ1380" s="554"/>
      <c r="BR1380" s="84"/>
      <c r="BS1380" s="553"/>
      <c r="BT1380" s="554"/>
      <c r="BU1380" s="84"/>
      <c r="BV1380" s="553"/>
      <c r="BW1380" s="554"/>
      <c r="BX1380" s="84"/>
      <c r="BY1380" s="553"/>
      <c r="BZ1380" s="554"/>
      <c r="CA1380" s="84"/>
      <c r="CB1380" s="553"/>
      <c r="CC1380" s="554"/>
      <c r="CD1380" s="84"/>
      <c r="CE1380" s="553"/>
      <c r="CF1380" s="554"/>
      <c r="CG1380" s="84"/>
      <c r="CH1380" s="553"/>
      <c r="CI1380" s="554"/>
      <c r="CJ1380" s="554"/>
      <c r="CK1380" s="554"/>
      <c r="CL1380" s="554"/>
      <c r="CM1380" s="554"/>
      <c r="CN1380" s="554"/>
      <c r="CO1380" s="554"/>
      <c r="CP1380" s="554"/>
      <c r="CQ1380" s="554"/>
      <c r="CR1380" s="554"/>
      <c r="CS1380" s="554"/>
      <c r="CT1380" s="554"/>
      <c r="CU1380" s="554"/>
      <c r="CV1380" s="554"/>
      <c r="CW1380" s="554"/>
      <c r="CX1380" s="554"/>
      <c r="CY1380" s="554">
        <v>547987950</v>
      </c>
      <c r="CZ1380" s="84">
        <v>0</v>
      </c>
      <c r="DA1380" s="84"/>
      <c r="DB1380" s="856" t="s">
        <v>20809</v>
      </c>
      <c r="DC1380" s="565">
        <v>1</v>
      </c>
      <c r="DD1380" s="928"/>
      <c r="DE1380" s="102" t="s">
        <v>19355</v>
      </c>
      <c r="DF1380" s="928"/>
      <c r="DG1380" s="555"/>
      <c r="DH1380" s="214" t="s">
        <v>6543</v>
      </c>
      <c r="DI1380" s="557">
        <v>41089</v>
      </c>
      <c r="DJ1380" s="111">
        <v>41079</v>
      </c>
      <c r="DK1380" s="558">
        <v>6</v>
      </c>
      <c r="DL1380" s="558" t="s">
        <v>15785</v>
      </c>
      <c r="DM1380" s="619" t="s">
        <v>20758</v>
      </c>
      <c r="DN1380" s="890">
        <v>547987950</v>
      </c>
      <c r="DO1380" s="928"/>
      <c r="DP1380" s="928"/>
      <c r="DQ1380" s="928"/>
      <c r="DR1380" s="928"/>
    </row>
    <row r="1381" spans="1:122" ht="71" customHeight="1" thickTop="1" thickBot="1">
      <c r="A1381" s="214" t="s">
        <v>6544</v>
      </c>
      <c r="B1381" s="214" t="s">
        <v>4316</v>
      </c>
      <c r="C1381" s="214" t="s">
        <v>543</v>
      </c>
      <c r="D1381" s="374">
        <v>1</v>
      </c>
      <c r="E1381" s="517">
        <v>41089</v>
      </c>
      <c r="F1381" s="517">
        <v>41073</v>
      </c>
      <c r="G1381" s="517">
        <v>41108</v>
      </c>
      <c r="H1381" s="517">
        <v>41121</v>
      </c>
      <c r="I1381" s="517">
        <v>41121</v>
      </c>
      <c r="J1381" s="382">
        <v>16</v>
      </c>
      <c r="K1381" s="551">
        <v>41609</v>
      </c>
      <c r="L1381" s="561">
        <v>41107</v>
      </c>
      <c r="M1381" s="286"/>
      <c r="N1381" s="214" t="s">
        <v>6555</v>
      </c>
      <c r="O1381" s="1166">
        <v>860051550</v>
      </c>
      <c r="P1381" s="530"/>
      <c r="Q1381" s="530"/>
      <c r="R1381" s="530"/>
      <c r="S1381" s="530"/>
      <c r="T1381" s="530"/>
      <c r="U1381" s="530"/>
      <c r="V1381" s="530"/>
      <c r="W1381" s="530"/>
      <c r="X1381" s="530"/>
      <c r="Y1381" s="530"/>
      <c r="Z1381" s="530"/>
      <c r="AA1381" s="530"/>
      <c r="AB1381" s="214" t="s">
        <v>6556</v>
      </c>
      <c r="AC1381" s="214"/>
      <c r="AD1381" s="214" t="s">
        <v>229</v>
      </c>
      <c r="AE1381" s="214" t="s">
        <v>872</v>
      </c>
      <c r="AF1381" s="214" t="s">
        <v>334</v>
      </c>
      <c r="AG1381" s="626"/>
      <c r="AH1381" s="636">
        <v>998894000</v>
      </c>
      <c r="AI1381" s="634">
        <v>299920000</v>
      </c>
      <c r="AJ1381" s="634">
        <v>1298814000</v>
      </c>
      <c r="AK1381" s="214" t="s">
        <v>7010</v>
      </c>
      <c r="AL1381" s="214" t="s">
        <v>156</v>
      </c>
      <c r="AM1381" s="86">
        <v>998894000</v>
      </c>
      <c r="AN1381" s="86" t="s">
        <v>1480</v>
      </c>
      <c r="AO1381" s="86" t="s">
        <v>6038</v>
      </c>
      <c r="AP1381" s="83" t="s">
        <v>1536</v>
      </c>
      <c r="AQ1381" s="84">
        <v>599336400</v>
      </c>
      <c r="AR1381" s="553">
        <v>41121</v>
      </c>
      <c r="AS1381" s="554">
        <v>229</v>
      </c>
      <c r="AT1381" s="488">
        <v>399557600</v>
      </c>
      <c r="AU1381" s="553">
        <v>41481</v>
      </c>
      <c r="AV1381" s="554">
        <v>552</v>
      </c>
      <c r="AW1381" s="84"/>
      <c r="AX1381" s="553"/>
      <c r="AY1381" s="554"/>
      <c r="AZ1381" s="84"/>
      <c r="BA1381" s="553"/>
      <c r="BB1381" s="554"/>
      <c r="BC1381" s="84"/>
      <c r="BD1381" s="553"/>
      <c r="BE1381" s="554"/>
      <c r="BF1381" s="84"/>
      <c r="BG1381" s="553"/>
      <c r="BH1381" s="554"/>
      <c r="BI1381" s="84"/>
      <c r="BJ1381" s="553"/>
      <c r="BK1381" s="554"/>
      <c r="BL1381" s="84"/>
      <c r="BM1381" s="553"/>
      <c r="BN1381" s="554"/>
      <c r="BO1381" s="84"/>
      <c r="BP1381" s="553"/>
      <c r="BQ1381" s="554"/>
      <c r="BR1381" s="84"/>
      <c r="BS1381" s="553"/>
      <c r="BT1381" s="554"/>
      <c r="BU1381" s="84"/>
      <c r="BV1381" s="553"/>
      <c r="BW1381" s="554"/>
      <c r="BX1381" s="84"/>
      <c r="BY1381" s="553"/>
      <c r="BZ1381" s="554"/>
      <c r="CA1381" s="84"/>
      <c r="CB1381" s="553"/>
      <c r="CC1381" s="554"/>
      <c r="CD1381" s="84"/>
      <c r="CE1381" s="553"/>
      <c r="CF1381" s="554"/>
      <c r="CG1381" s="84"/>
      <c r="CH1381" s="553"/>
      <c r="CI1381" s="554"/>
      <c r="CJ1381" s="554"/>
      <c r="CK1381" s="554"/>
      <c r="CL1381" s="554"/>
      <c r="CM1381" s="554"/>
      <c r="CN1381" s="554"/>
      <c r="CO1381" s="554"/>
      <c r="CP1381" s="554"/>
      <c r="CQ1381" s="554"/>
      <c r="CR1381" s="554"/>
      <c r="CS1381" s="554"/>
      <c r="CT1381" s="554"/>
      <c r="CU1381" s="554"/>
      <c r="CV1381" s="554"/>
      <c r="CW1381" s="554"/>
      <c r="CX1381" s="554"/>
      <c r="CY1381" s="554">
        <v>998894000</v>
      </c>
      <c r="CZ1381" s="84">
        <v>0</v>
      </c>
      <c r="DA1381" s="84"/>
      <c r="DB1381" s="856" t="s">
        <v>20809</v>
      </c>
      <c r="DC1381" s="565">
        <v>2</v>
      </c>
      <c r="DD1381" s="928"/>
      <c r="DE1381" s="102" t="s">
        <v>19355</v>
      </c>
      <c r="DF1381" s="928"/>
      <c r="DG1381" s="555"/>
      <c r="DH1381" s="214" t="s">
        <v>6544</v>
      </c>
      <c r="DI1381" s="557">
        <v>41107</v>
      </c>
      <c r="DJ1381" s="111">
        <v>41080</v>
      </c>
      <c r="DK1381" s="558">
        <v>7</v>
      </c>
      <c r="DL1381" s="558"/>
      <c r="DM1381" s="619" t="s">
        <v>20758</v>
      </c>
      <c r="DN1381" s="890">
        <v>998894000</v>
      </c>
      <c r="DO1381" s="928"/>
      <c r="DP1381" s="928"/>
      <c r="DQ1381" s="928"/>
      <c r="DR1381" s="928"/>
    </row>
    <row r="1382" spans="1:122" ht="71" customHeight="1" thickTop="1" thickBot="1">
      <c r="A1382" s="214" t="s">
        <v>6547</v>
      </c>
      <c r="B1382" s="214" t="s">
        <v>4316</v>
      </c>
      <c r="C1382" s="214" t="s">
        <v>543</v>
      </c>
      <c r="D1382" s="374">
        <v>1</v>
      </c>
      <c r="E1382" s="517">
        <v>41080</v>
      </c>
      <c r="F1382" s="517">
        <v>41073</v>
      </c>
      <c r="G1382" s="517">
        <v>41086</v>
      </c>
      <c r="H1382" s="517">
        <v>41095</v>
      </c>
      <c r="I1382" s="517">
        <v>41095</v>
      </c>
      <c r="J1382" s="382">
        <v>16</v>
      </c>
      <c r="K1382" s="551">
        <v>41583</v>
      </c>
      <c r="L1382" s="561">
        <v>41086</v>
      </c>
      <c r="M1382" s="286"/>
      <c r="N1382" s="214" t="s">
        <v>116</v>
      </c>
      <c r="O1382" s="1166">
        <v>800199105</v>
      </c>
      <c r="P1382" s="530"/>
      <c r="Q1382" s="530"/>
      <c r="R1382" s="530"/>
      <c r="S1382" s="530"/>
      <c r="T1382" s="530"/>
      <c r="U1382" s="530"/>
      <c r="V1382" s="530"/>
      <c r="W1382" s="530"/>
      <c r="X1382" s="530"/>
      <c r="Y1382" s="530"/>
      <c r="Z1382" s="530"/>
      <c r="AA1382" s="530"/>
      <c r="AB1382" s="214" t="s">
        <v>6557</v>
      </c>
      <c r="AC1382" s="214"/>
      <c r="AD1382" s="214" t="s">
        <v>229</v>
      </c>
      <c r="AE1382" s="214" t="s">
        <v>872</v>
      </c>
      <c r="AF1382" s="214" t="s">
        <v>334</v>
      </c>
      <c r="AG1382" s="626"/>
      <c r="AH1382" s="636">
        <v>299660000</v>
      </c>
      <c r="AI1382" s="634">
        <v>82740000</v>
      </c>
      <c r="AJ1382" s="634">
        <v>382400000</v>
      </c>
      <c r="AK1382" s="214" t="s">
        <v>6599</v>
      </c>
      <c r="AL1382" s="214" t="s">
        <v>156</v>
      </c>
      <c r="AM1382" s="86">
        <v>299660000</v>
      </c>
      <c r="AN1382" s="86" t="s">
        <v>14315</v>
      </c>
      <c r="AO1382" s="86" t="s">
        <v>14315</v>
      </c>
      <c r="AP1382" s="97" t="s">
        <v>1525</v>
      </c>
      <c r="AQ1382" s="84">
        <v>179796000</v>
      </c>
      <c r="AR1382" s="553">
        <v>41095</v>
      </c>
      <c r="AS1382" s="554">
        <v>215</v>
      </c>
      <c r="AT1382" s="488">
        <v>119864000</v>
      </c>
      <c r="AU1382" s="553">
        <v>41326</v>
      </c>
      <c r="AV1382" s="554">
        <v>411</v>
      </c>
      <c r="AW1382" s="84"/>
      <c r="AX1382" s="553"/>
      <c r="AY1382" s="554"/>
      <c r="AZ1382" s="84"/>
      <c r="BA1382" s="553"/>
      <c r="BB1382" s="554"/>
      <c r="BC1382" s="84"/>
      <c r="BD1382" s="553"/>
      <c r="BE1382" s="554"/>
      <c r="BF1382" s="84"/>
      <c r="BG1382" s="553"/>
      <c r="BH1382" s="554"/>
      <c r="BI1382" s="84"/>
      <c r="BJ1382" s="553"/>
      <c r="BK1382" s="554"/>
      <c r="BL1382" s="84"/>
      <c r="BM1382" s="553"/>
      <c r="BN1382" s="554"/>
      <c r="BO1382" s="84"/>
      <c r="BP1382" s="553"/>
      <c r="BQ1382" s="554"/>
      <c r="BR1382" s="84"/>
      <c r="BS1382" s="553"/>
      <c r="BT1382" s="554"/>
      <c r="BU1382" s="84"/>
      <c r="BV1382" s="553"/>
      <c r="BW1382" s="554"/>
      <c r="BX1382" s="84"/>
      <c r="BY1382" s="553"/>
      <c r="BZ1382" s="554"/>
      <c r="CA1382" s="84"/>
      <c r="CB1382" s="553"/>
      <c r="CC1382" s="554"/>
      <c r="CD1382" s="84"/>
      <c r="CE1382" s="553"/>
      <c r="CF1382" s="554"/>
      <c r="CG1382" s="84"/>
      <c r="CH1382" s="553"/>
      <c r="CI1382" s="554"/>
      <c r="CJ1382" s="554"/>
      <c r="CK1382" s="554"/>
      <c r="CL1382" s="554"/>
      <c r="CM1382" s="554"/>
      <c r="CN1382" s="554"/>
      <c r="CO1382" s="554"/>
      <c r="CP1382" s="554"/>
      <c r="CQ1382" s="554"/>
      <c r="CR1382" s="554"/>
      <c r="CS1382" s="554"/>
      <c r="CT1382" s="554"/>
      <c r="CU1382" s="554"/>
      <c r="CV1382" s="554"/>
      <c r="CW1382" s="554"/>
      <c r="CX1382" s="554"/>
      <c r="CY1382" s="554">
        <v>299660000</v>
      </c>
      <c r="CZ1382" s="84">
        <v>0</v>
      </c>
      <c r="DA1382" s="84"/>
      <c r="DB1382" s="856" t="s">
        <v>20809</v>
      </c>
      <c r="DC1382" s="565">
        <v>2</v>
      </c>
      <c r="DD1382" s="928"/>
      <c r="DE1382" s="102" t="s">
        <v>19355</v>
      </c>
      <c r="DF1382" s="928"/>
      <c r="DG1382" s="555"/>
      <c r="DH1382" s="214" t="s">
        <v>6547</v>
      </c>
      <c r="DI1382" s="557">
        <v>41086</v>
      </c>
      <c r="DJ1382" s="111">
        <v>41079</v>
      </c>
      <c r="DK1382" s="558">
        <v>6</v>
      </c>
      <c r="DL1382" s="558" t="s">
        <v>15785</v>
      </c>
      <c r="DM1382" s="619" t="s">
        <v>20758</v>
      </c>
      <c r="DN1382" s="890">
        <v>299660000</v>
      </c>
      <c r="DO1382" s="928"/>
      <c r="DP1382" s="928"/>
      <c r="DQ1382" s="928"/>
      <c r="DR1382" s="928"/>
    </row>
    <row r="1383" spans="1:122" ht="71" customHeight="1" thickTop="1" thickBot="1">
      <c r="A1383" s="214" t="s">
        <v>6548</v>
      </c>
      <c r="B1383" s="214" t="s">
        <v>4316</v>
      </c>
      <c r="C1383" s="214" t="s">
        <v>543</v>
      </c>
      <c r="D1383" s="374">
        <v>1</v>
      </c>
      <c r="E1383" s="517">
        <v>41080</v>
      </c>
      <c r="F1383" s="517">
        <v>41073</v>
      </c>
      <c r="G1383" s="517">
        <v>41085</v>
      </c>
      <c r="H1383" s="517">
        <v>41093</v>
      </c>
      <c r="I1383" s="517">
        <v>41093</v>
      </c>
      <c r="J1383" s="382">
        <v>16</v>
      </c>
      <c r="K1383" s="551">
        <v>41581</v>
      </c>
      <c r="L1383" s="561">
        <v>41082</v>
      </c>
      <c r="M1383" s="286"/>
      <c r="N1383" s="214" t="s">
        <v>6559</v>
      </c>
      <c r="O1383" s="1166">
        <v>800186585</v>
      </c>
      <c r="P1383" s="530"/>
      <c r="Q1383" s="530"/>
      <c r="R1383" s="530"/>
      <c r="S1383" s="530"/>
      <c r="T1383" s="530"/>
      <c r="U1383" s="530"/>
      <c r="V1383" s="530"/>
      <c r="W1383" s="530"/>
      <c r="X1383" s="530"/>
      <c r="Y1383" s="530"/>
      <c r="Z1383" s="530"/>
      <c r="AA1383" s="530"/>
      <c r="AB1383" s="214" t="s">
        <v>6558</v>
      </c>
      <c r="AC1383" s="214"/>
      <c r="AD1383" s="214" t="s">
        <v>229</v>
      </c>
      <c r="AE1383" s="214" t="s">
        <v>872</v>
      </c>
      <c r="AF1383" s="214" t="s">
        <v>334</v>
      </c>
      <c r="AG1383" s="626"/>
      <c r="AH1383" s="636">
        <v>307800000</v>
      </c>
      <c r="AI1383" s="634">
        <v>95950000</v>
      </c>
      <c r="AJ1383" s="634">
        <v>403750000</v>
      </c>
      <c r="AK1383" s="214" t="s">
        <v>6611</v>
      </c>
      <c r="AL1383" s="214" t="s">
        <v>156</v>
      </c>
      <c r="AM1383" s="86">
        <v>307800000</v>
      </c>
      <c r="AN1383" s="86" t="s">
        <v>14315</v>
      </c>
      <c r="AO1383" s="86" t="s">
        <v>14315</v>
      </c>
      <c r="AP1383" s="97" t="s">
        <v>1525</v>
      </c>
      <c r="AQ1383" s="84">
        <v>184680000</v>
      </c>
      <c r="AR1383" s="553">
        <v>41093</v>
      </c>
      <c r="AS1383" s="554">
        <v>212</v>
      </c>
      <c r="AT1383" s="488"/>
      <c r="AU1383" s="553"/>
      <c r="AV1383" s="554"/>
      <c r="AW1383" s="84"/>
      <c r="AX1383" s="553"/>
      <c r="AY1383" s="554"/>
      <c r="AZ1383" s="84"/>
      <c r="BA1383" s="553"/>
      <c r="BB1383" s="554"/>
      <c r="BC1383" s="84"/>
      <c r="BD1383" s="553"/>
      <c r="BE1383" s="554"/>
      <c r="BF1383" s="84"/>
      <c r="BG1383" s="553"/>
      <c r="BH1383" s="554"/>
      <c r="BI1383" s="84"/>
      <c r="BJ1383" s="553"/>
      <c r="BK1383" s="554"/>
      <c r="BL1383" s="84"/>
      <c r="BM1383" s="553"/>
      <c r="BN1383" s="554"/>
      <c r="BO1383" s="84"/>
      <c r="BP1383" s="553"/>
      <c r="BQ1383" s="554"/>
      <c r="BR1383" s="84"/>
      <c r="BS1383" s="553"/>
      <c r="BT1383" s="554"/>
      <c r="BU1383" s="84"/>
      <c r="BV1383" s="553"/>
      <c r="BW1383" s="554"/>
      <c r="BX1383" s="84"/>
      <c r="BY1383" s="553"/>
      <c r="BZ1383" s="554"/>
      <c r="CA1383" s="84"/>
      <c r="CB1383" s="553"/>
      <c r="CC1383" s="554"/>
      <c r="CD1383" s="84"/>
      <c r="CE1383" s="553"/>
      <c r="CF1383" s="554"/>
      <c r="CG1383" s="84"/>
      <c r="CH1383" s="553"/>
      <c r="CI1383" s="554"/>
      <c r="CJ1383" s="554"/>
      <c r="CK1383" s="554"/>
      <c r="CL1383" s="554"/>
      <c r="CM1383" s="554"/>
      <c r="CN1383" s="554"/>
      <c r="CO1383" s="554"/>
      <c r="CP1383" s="554"/>
      <c r="CQ1383" s="554"/>
      <c r="CR1383" s="554"/>
      <c r="CS1383" s="554"/>
      <c r="CT1383" s="554"/>
      <c r="CU1383" s="554"/>
      <c r="CV1383" s="554"/>
      <c r="CW1383" s="554"/>
      <c r="CX1383" s="554"/>
      <c r="CY1383" s="554">
        <v>184680000</v>
      </c>
      <c r="CZ1383" s="84">
        <v>123120000</v>
      </c>
      <c r="DA1383" s="84"/>
      <c r="DB1383" s="856" t="s">
        <v>20809</v>
      </c>
      <c r="DC1383" s="565">
        <v>2</v>
      </c>
      <c r="DD1383" s="928"/>
      <c r="DE1383" s="102" t="s">
        <v>19355</v>
      </c>
      <c r="DF1383" s="928"/>
      <c r="DG1383" s="555"/>
      <c r="DH1383" s="214" t="s">
        <v>6548</v>
      </c>
      <c r="DI1383" s="557">
        <v>41082</v>
      </c>
      <c r="DJ1383" s="111">
        <v>41079</v>
      </c>
      <c r="DK1383" s="558">
        <v>6</v>
      </c>
      <c r="DL1383" s="558" t="s">
        <v>15785</v>
      </c>
      <c r="DM1383" s="619" t="s">
        <v>20758</v>
      </c>
      <c r="DN1383" s="890">
        <v>184680000</v>
      </c>
      <c r="DO1383" s="928"/>
      <c r="DP1383" s="928"/>
      <c r="DQ1383" s="928"/>
      <c r="DR1383" s="928"/>
    </row>
    <row r="1384" spans="1:122" ht="71" customHeight="1" thickTop="1" thickBot="1">
      <c r="A1384" s="214" t="s">
        <v>6549</v>
      </c>
      <c r="B1384" s="214" t="s">
        <v>4316</v>
      </c>
      <c r="C1384" s="214" t="s">
        <v>543</v>
      </c>
      <c r="D1384" s="374">
        <v>1</v>
      </c>
      <c r="E1384" s="517">
        <v>41086</v>
      </c>
      <c r="F1384" s="517">
        <v>41073</v>
      </c>
      <c r="G1384" s="517">
        <v>41103</v>
      </c>
      <c r="H1384" s="517">
        <v>41115</v>
      </c>
      <c r="I1384" s="517">
        <v>41115</v>
      </c>
      <c r="J1384" s="382">
        <v>16</v>
      </c>
      <c r="K1384" s="551">
        <v>41603</v>
      </c>
      <c r="L1384" s="561">
        <v>41094</v>
      </c>
      <c r="M1384" s="286"/>
      <c r="N1384" s="214" t="s">
        <v>6560</v>
      </c>
      <c r="O1384" s="1166">
        <v>811036282</v>
      </c>
      <c r="P1384" s="530"/>
      <c r="Q1384" s="530"/>
      <c r="R1384" s="530"/>
      <c r="S1384" s="530"/>
      <c r="T1384" s="530"/>
      <c r="U1384" s="530"/>
      <c r="V1384" s="530"/>
      <c r="W1384" s="530"/>
      <c r="X1384" s="530"/>
      <c r="Y1384" s="530"/>
      <c r="Z1384" s="530"/>
      <c r="AA1384" s="530"/>
      <c r="AB1384" s="214" t="s">
        <v>6561</v>
      </c>
      <c r="AC1384" s="214"/>
      <c r="AD1384" s="214" t="s">
        <v>229</v>
      </c>
      <c r="AE1384" s="214" t="s">
        <v>872</v>
      </c>
      <c r="AF1384" s="214" t="s">
        <v>334</v>
      </c>
      <c r="AG1384" s="626"/>
      <c r="AH1384" s="636">
        <v>239734560</v>
      </c>
      <c r="AI1384" s="634">
        <v>89600000</v>
      </c>
      <c r="AJ1384" s="634">
        <v>329334560</v>
      </c>
      <c r="AK1384" s="214" t="s">
        <v>6599</v>
      </c>
      <c r="AL1384" s="214" t="s">
        <v>156</v>
      </c>
      <c r="AM1384" s="86">
        <v>239734560</v>
      </c>
      <c r="AN1384" s="86" t="s">
        <v>14361</v>
      </c>
      <c r="AO1384" s="86" t="s">
        <v>8485</v>
      </c>
      <c r="AP1384" s="83" t="s">
        <v>1509</v>
      </c>
      <c r="AQ1384" s="84">
        <v>143840736</v>
      </c>
      <c r="AR1384" s="553">
        <v>41115</v>
      </c>
      <c r="AS1384" s="554">
        <v>227</v>
      </c>
      <c r="AT1384" s="488"/>
      <c r="AU1384" s="553"/>
      <c r="AV1384" s="554"/>
      <c r="AW1384" s="84"/>
      <c r="AX1384" s="553"/>
      <c r="AY1384" s="554"/>
      <c r="AZ1384" s="84"/>
      <c r="BA1384" s="553"/>
      <c r="BB1384" s="554"/>
      <c r="BC1384" s="84"/>
      <c r="BD1384" s="553"/>
      <c r="BE1384" s="554"/>
      <c r="BF1384" s="84"/>
      <c r="BG1384" s="553"/>
      <c r="BH1384" s="554"/>
      <c r="BI1384" s="84"/>
      <c r="BJ1384" s="553"/>
      <c r="BK1384" s="554"/>
      <c r="BL1384" s="84"/>
      <c r="BM1384" s="553"/>
      <c r="BN1384" s="554"/>
      <c r="BO1384" s="84"/>
      <c r="BP1384" s="553"/>
      <c r="BQ1384" s="554"/>
      <c r="BR1384" s="84"/>
      <c r="BS1384" s="553"/>
      <c r="BT1384" s="554"/>
      <c r="BU1384" s="84"/>
      <c r="BV1384" s="553"/>
      <c r="BW1384" s="554"/>
      <c r="BX1384" s="84"/>
      <c r="BY1384" s="553"/>
      <c r="BZ1384" s="554"/>
      <c r="CA1384" s="84"/>
      <c r="CB1384" s="553"/>
      <c r="CC1384" s="554"/>
      <c r="CD1384" s="84"/>
      <c r="CE1384" s="553"/>
      <c r="CF1384" s="554"/>
      <c r="CG1384" s="84"/>
      <c r="CH1384" s="553"/>
      <c r="CI1384" s="554"/>
      <c r="CJ1384" s="554"/>
      <c r="CK1384" s="554"/>
      <c r="CL1384" s="554"/>
      <c r="CM1384" s="554"/>
      <c r="CN1384" s="554"/>
      <c r="CO1384" s="554"/>
      <c r="CP1384" s="554"/>
      <c r="CQ1384" s="554"/>
      <c r="CR1384" s="554"/>
      <c r="CS1384" s="554"/>
      <c r="CT1384" s="554"/>
      <c r="CU1384" s="554"/>
      <c r="CV1384" s="554"/>
      <c r="CW1384" s="554"/>
      <c r="CX1384" s="554"/>
      <c r="CY1384" s="554">
        <v>143840736</v>
      </c>
      <c r="CZ1384" s="84">
        <v>95893824</v>
      </c>
      <c r="DA1384" s="84"/>
      <c r="DB1384" s="856" t="s">
        <v>20809</v>
      </c>
      <c r="DC1384" s="565">
        <v>2</v>
      </c>
      <c r="DD1384" s="928"/>
      <c r="DE1384" s="102" t="s">
        <v>19355</v>
      </c>
      <c r="DF1384" s="928"/>
      <c r="DG1384" s="555"/>
      <c r="DH1384" s="214" t="s">
        <v>6549</v>
      </c>
      <c r="DI1384" s="557">
        <v>41094</v>
      </c>
      <c r="DJ1384" s="111">
        <v>41079</v>
      </c>
      <c r="DK1384" s="558">
        <v>6</v>
      </c>
      <c r="DL1384" s="558" t="s">
        <v>15785</v>
      </c>
      <c r="DM1384" s="619" t="s">
        <v>20758</v>
      </c>
      <c r="DN1384" s="890">
        <v>143840736</v>
      </c>
      <c r="DO1384" s="928"/>
      <c r="DP1384" s="928"/>
      <c r="DQ1384" s="928"/>
      <c r="DR1384" s="928"/>
    </row>
    <row r="1385" spans="1:122" ht="71" customHeight="1" thickTop="1" thickBot="1">
      <c r="A1385" s="214" t="s">
        <v>6550</v>
      </c>
      <c r="B1385" s="214" t="s">
        <v>4316</v>
      </c>
      <c r="C1385" s="214" t="s">
        <v>543</v>
      </c>
      <c r="D1385" s="374">
        <v>1</v>
      </c>
      <c r="E1385" s="517">
        <v>41081</v>
      </c>
      <c r="F1385" s="517">
        <v>41073</v>
      </c>
      <c r="G1385" s="517">
        <v>41086</v>
      </c>
      <c r="H1385" s="517">
        <v>41095</v>
      </c>
      <c r="I1385" s="517">
        <v>41095</v>
      </c>
      <c r="J1385" s="382">
        <v>19</v>
      </c>
      <c r="K1385" s="551">
        <v>41675</v>
      </c>
      <c r="L1385" s="561">
        <v>41086</v>
      </c>
      <c r="M1385" s="286"/>
      <c r="N1385" s="214" t="s">
        <v>626</v>
      </c>
      <c r="O1385" s="1166">
        <v>805001728</v>
      </c>
      <c r="P1385" s="530" t="s">
        <v>1097</v>
      </c>
      <c r="Q1385" s="530" t="s">
        <v>1097</v>
      </c>
      <c r="R1385" s="530" t="s">
        <v>1097</v>
      </c>
      <c r="S1385" s="530" t="s">
        <v>1097</v>
      </c>
      <c r="T1385" s="530" t="s">
        <v>1097</v>
      </c>
      <c r="U1385" s="530" t="s">
        <v>1097</v>
      </c>
      <c r="V1385" s="530" t="s">
        <v>1097</v>
      </c>
      <c r="W1385" s="530" t="s">
        <v>1097</v>
      </c>
      <c r="X1385" s="530" t="s">
        <v>1097</v>
      </c>
      <c r="Y1385" s="530" t="s">
        <v>1097</v>
      </c>
      <c r="Z1385" s="530" t="s">
        <v>1097</v>
      </c>
      <c r="AA1385" s="530" t="s">
        <v>1097</v>
      </c>
      <c r="AB1385" s="214" t="s">
        <v>6562</v>
      </c>
      <c r="AC1385" s="214"/>
      <c r="AD1385" s="214" t="s">
        <v>229</v>
      </c>
      <c r="AE1385" s="214" t="s">
        <v>872</v>
      </c>
      <c r="AF1385" s="214" t="s">
        <v>334</v>
      </c>
      <c r="AG1385" s="626"/>
      <c r="AH1385" s="636">
        <v>468000000</v>
      </c>
      <c r="AI1385" s="634">
        <v>120000000</v>
      </c>
      <c r="AJ1385" s="634">
        <v>588000000</v>
      </c>
      <c r="AK1385" s="214" t="s">
        <v>6599</v>
      </c>
      <c r="AL1385" s="214" t="s">
        <v>156</v>
      </c>
      <c r="AM1385" s="86">
        <v>468000000</v>
      </c>
      <c r="AN1385" s="86" t="s">
        <v>1452</v>
      </c>
      <c r="AO1385" s="86" t="s">
        <v>11428</v>
      </c>
      <c r="AP1385" s="83" t="s">
        <v>1543</v>
      </c>
      <c r="AQ1385" s="84">
        <v>280800000</v>
      </c>
      <c r="AR1385" s="553">
        <v>41095</v>
      </c>
      <c r="AS1385" s="554">
        <v>215</v>
      </c>
      <c r="AT1385" s="488">
        <v>187200000</v>
      </c>
      <c r="AU1385" s="553">
        <v>41485</v>
      </c>
      <c r="AV1385" s="554">
        <v>555</v>
      </c>
      <c r="AW1385" s="84"/>
      <c r="AX1385" s="553"/>
      <c r="AY1385" s="554"/>
      <c r="AZ1385" s="84"/>
      <c r="BA1385" s="553"/>
      <c r="BB1385" s="554"/>
      <c r="BC1385" s="84"/>
      <c r="BD1385" s="553"/>
      <c r="BE1385" s="554"/>
      <c r="BF1385" s="84"/>
      <c r="BG1385" s="553"/>
      <c r="BH1385" s="554"/>
      <c r="BI1385" s="84"/>
      <c r="BJ1385" s="553"/>
      <c r="BK1385" s="554"/>
      <c r="BL1385" s="84"/>
      <c r="BM1385" s="553"/>
      <c r="BN1385" s="554"/>
      <c r="BO1385" s="84"/>
      <c r="BP1385" s="553"/>
      <c r="BQ1385" s="554"/>
      <c r="BR1385" s="84"/>
      <c r="BS1385" s="553"/>
      <c r="BT1385" s="554"/>
      <c r="BU1385" s="84"/>
      <c r="BV1385" s="553"/>
      <c r="BW1385" s="554"/>
      <c r="BX1385" s="84"/>
      <c r="BY1385" s="553"/>
      <c r="BZ1385" s="554"/>
      <c r="CA1385" s="84"/>
      <c r="CB1385" s="553"/>
      <c r="CC1385" s="554"/>
      <c r="CD1385" s="84"/>
      <c r="CE1385" s="553"/>
      <c r="CF1385" s="554"/>
      <c r="CG1385" s="84"/>
      <c r="CH1385" s="553"/>
      <c r="CI1385" s="554"/>
      <c r="CJ1385" s="554"/>
      <c r="CK1385" s="554"/>
      <c r="CL1385" s="554"/>
      <c r="CM1385" s="554"/>
      <c r="CN1385" s="554"/>
      <c r="CO1385" s="554"/>
      <c r="CP1385" s="554"/>
      <c r="CQ1385" s="554"/>
      <c r="CR1385" s="554"/>
      <c r="CS1385" s="554"/>
      <c r="CT1385" s="554"/>
      <c r="CU1385" s="554"/>
      <c r="CV1385" s="554"/>
      <c r="CW1385" s="554"/>
      <c r="CX1385" s="554"/>
      <c r="CY1385" s="554">
        <v>468000000</v>
      </c>
      <c r="CZ1385" s="84">
        <v>0</v>
      </c>
      <c r="DA1385" s="84"/>
      <c r="DB1385" s="856" t="s">
        <v>20809</v>
      </c>
      <c r="DC1385" s="565">
        <v>2</v>
      </c>
      <c r="DD1385" s="928"/>
      <c r="DE1385" s="102" t="s">
        <v>19355</v>
      </c>
      <c r="DF1385" s="928"/>
      <c r="DG1385" s="555"/>
      <c r="DH1385" s="214" t="s">
        <v>6550</v>
      </c>
      <c r="DI1385" s="557">
        <v>41086</v>
      </c>
      <c r="DJ1385" s="111">
        <v>41079</v>
      </c>
      <c r="DK1385" s="558">
        <v>6</v>
      </c>
      <c r="DL1385" s="558" t="s">
        <v>15785</v>
      </c>
      <c r="DM1385" s="619" t="s">
        <v>20758</v>
      </c>
      <c r="DN1385" s="890">
        <v>468000000</v>
      </c>
      <c r="DO1385" s="928"/>
      <c r="DP1385" s="928"/>
      <c r="DQ1385" s="928"/>
      <c r="DR1385" s="928"/>
    </row>
    <row r="1386" spans="1:122" ht="71" customHeight="1" thickTop="1" thickBot="1">
      <c r="A1386" s="214" t="s">
        <v>6551</v>
      </c>
      <c r="B1386" s="214" t="s">
        <v>4316</v>
      </c>
      <c r="C1386" s="214" t="s">
        <v>543</v>
      </c>
      <c r="D1386" s="374">
        <v>1</v>
      </c>
      <c r="E1386" s="517">
        <v>41115</v>
      </c>
      <c r="F1386" s="517">
        <v>41073</v>
      </c>
      <c r="G1386" s="517">
        <v>41117</v>
      </c>
      <c r="H1386" s="517">
        <v>41130</v>
      </c>
      <c r="I1386" s="517">
        <v>41130</v>
      </c>
      <c r="J1386" s="382">
        <v>20</v>
      </c>
      <c r="K1386" s="551">
        <v>41738</v>
      </c>
      <c r="L1386" s="552">
        <v>41120</v>
      </c>
      <c r="M1386" s="286"/>
      <c r="N1386" s="214" t="s">
        <v>2557</v>
      </c>
      <c r="O1386" s="1166">
        <v>830105985</v>
      </c>
      <c r="P1386" s="530" t="s">
        <v>1097</v>
      </c>
      <c r="Q1386" s="530" t="s">
        <v>1097</v>
      </c>
      <c r="R1386" s="530" t="s">
        <v>1097</v>
      </c>
      <c r="S1386" s="530" t="s">
        <v>1097</v>
      </c>
      <c r="T1386" s="530" t="s">
        <v>1097</v>
      </c>
      <c r="U1386" s="530" t="s">
        <v>1097</v>
      </c>
      <c r="V1386" s="530" t="s">
        <v>1097</v>
      </c>
      <c r="W1386" s="530" t="s">
        <v>1097</v>
      </c>
      <c r="X1386" s="530" t="s">
        <v>1097</v>
      </c>
      <c r="Y1386" s="530" t="s">
        <v>1097</v>
      </c>
      <c r="Z1386" s="530" t="s">
        <v>1097</v>
      </c>
      <c r="AA1386" s="530" t="s">
        <v>1097</v>
      </c>
      <c r="AB1386" s="214" t="s">
        <v>6563</v>
      </c>
      <c r="AC1386" s="214"/>
      <c r="AD1386" s="214" t="s">
        <v>229</v>
      </c>
      <c r="AE1386" s="214" t="s">
        <v>872</v>
      </c>
      <c r="AF1386" s="214" t="s">
        <v>334</v>
      </c>
      <c r="AG1386" s="626"/>
      <c r="AH1386" s="636">
        <v>599300000</v>
      </c>
      <c r="AI1386" s="634">
        <v>156120000</v>
      </c>
      <c r="AJ1386" s="634">
        <v>755420000</v>
      </c>
      <c r="AK1386" s="214" t="s">
        <v>7011</v>
      </c>
      <c r="AL1386" s="214" t="s">
        <v>156</v>
      </c>
      <c r="AM1386" s="86">
        <v>599300000</v>
      </c>
      <c r="AN1386" s="86" t="s">
        <v>14315</v>
      </c>
      <c r="AO1386" s="86" t="s">
        <v>14315</v>
      </c>
      <c r="AP1386" s="97" t="s">
        <v>1525</v>
      </c>
      <c r="AQ1386" s="84">
        <v>359580000</v>
      </c>
      <c r="AR1386" s="553">
        <v>41130</v>
      </c>
      <c r="AS1386" s="554">
        <v>232</v>
      </c>
      <c r="AT1386" s="488">
        <v>239720000</v>
      </c>
      <c r="AU1386" s="553">
        <v>41442</v>
      </c>
      <c r="AV1386" s="554">
        <v>518</v>
      </c>
      <c r="AW1386" s="84"/>
      <c r="AX1386" s="553"/>
      <c r="AY1386" s="554"/>
      <c r="AZ1386" s="84"/>
      <c r="BA1386" s="553"/>
      <c r="BB1386" s="554"/>
      <c r="BC1386" s="84"/>
      <c r="BD1386" s="553"/>
      <c r="BE1386" s="554"/>
      <c r="BF1386" s="84"/>
      <c r="BG1386" s="553"/>
      <c r="BH1386" s="554"/>
      <c r="BI1386" s="84"/>
      <c r="BJ1386" s="553"/>
      <c r="BK1386" s="554"/>
      <c r="BL1386" s="84"/>
      <c r="BM1386" s="553"/>
      <c r="BN1386" s="554"/>
      <c r="BO1386" s="84"/>
      <c r="BP1386" s="553"/>
      <c r="BQ1386" s="554"/>
      <c r="BR1386" s="84"/>
      <c r="BS1386" s="553"/>
      <c r="BT1386" s="554"/>
      <c r="BU1386" s="84"/>
      <c r="BV1386" s="553"/>
      <c r="BW1386" s="554"/>
      <c r="BX1386" s="84"/>
      <c r="BY1386" s="553"/>
      <c r="BZ1386" s="554"/>
      <c r="CA1386" s="84"/>
      <c r="CB1386" s="553"/>
      <c r="CC1386" s="554"/>
      <c r="CD1386" s="84"/>
      <c r="CE1386" s="553"/>
      <c r="CF1386" s="554"/>
      <c r="CG1386" s="84"/>
      <c r="CH1386" s="553"/>
      <c r="CI1386" s="554"/>
      <c r="CJ1386" s="554"/>
      <c r="CK1386" s="554"/>
      <c r="CL1386" s="554"/>
      <c r="CM1386" s="554"/>
      <c r="CN1386" s="554"/>
      <c r="CO1386" s="554"/>
      <c r="CP1386" s="554"/>
      <c r="CQ1386" s="554"/>
      <c r="CR1386" s="554"/>
      <c r="CS1386" s="554"/>
      <c r="CT1386" s="554"/>
      <c r="CU1386" s="554"/>
      <c r="CV1386" s="554"/>
      <c r="CW1386" s="554"/>
      <c r="CX1386" s="554"/>
      <c r="CY1386" s="554">
        <v>599300000</v>
      </c>
      <c r="CZ1386" s="84">
        <v>0</v>
      </c>
      <c r="DA1386" s="84"/>
      <c r="DB1386" s="856" t="s">
        <v>20280</v>
      </c>
      <c r="DC1386" s="565">
        <v>2</v>
      </c>
      <c r="DD1386" s="928"/>
      <c r="DE1386" s="102" t="s">
        <v>19355</v>
      </c>
      <c r="DF1386" s="928"/>
      <c r="DG1386" s="555"/>
      <c r="DH1386" s="214" t="s">
        <v>6551</v>
      </c>
      <c r="DI1386" s="557">
        <v>41120</v>
      </c>
      <c r="DJ1386" s="111">
        <v>41079</v>
      </c>
      <c r="DK1386" s="558">
        <v>6</v>
      </c>
      <c r="DL1386" s="558"/>
      <c r="DM1386" s="619" t="s">
        <v>20758</v>
      </c>
      <c r="DN1386" s="890">
        <v>599300000</v>
      </c>
      <c r="DO1386" s="928"/>
      <c r="DP1386" s="928"/>
      <c r="DQ1386" s="928"/>
      <c r="DR1386" s="928"/>
    </row>
    <row r="1387" spans="1:122" ht="71" customHeight="1" thickTop="1" thickBot="1">
      <c r="A1387" s="214" t="s">
        <v>6552</v>
      </c>
      <c r="B1387" s="214" t="s">
        <v>4316</v>
      </c>
      <c r="C1387" s="214" t="s">
        <v>543</v>
      </c>
      <c r="D1387" s="374">
        <v>1</v>
      </c>
      <c r="E1387" s="517">
        <v>41080</v>
      </c>
      <c r="F1387" s="517">
        <v>41073</v>
      </c>
      <c r="G1387" s="517">
        <v>41086</v>
      </c>
      <c r="H1387" s="517">
        <v>41095</v>
      </c>
      <c r="I1387" s="517">
        <v>41095</v>
      </c>
      <c r="J1387" s="382">
        <v>16</v>
      </c>
      <c r="K1387" s="551">
        <v>41583</v>
      </c>
      <c r="L1387" s="561">
        <v>41086</v>
      </c>
      <c r="M1387" s="286"/>
      <c r="N1387" s="214" t="s">
        <v>6565</v>
      </c>
      <c r="O1387" s="1166">
        <v>811011515</v>
      </c>
      <c r="P1387" s="530"/>
      <c r="Q1387" s="530"/>
      <c r="R1387" s="530"/>
      <c r="S1387" s="530"/>
      <c r="T1387" s="530"/>
      <c r="U1387" s="530"/>
      <c r="V1387" s="530"/>
      <c r="W1387" s="530"/>
      <c r="X1387" s="530"/>
      <c r="Y1387" s="530"/>
      <c r="Z1387" s="530"/>
      <c r="AA1387" s="530"/>
      <c r="AB1387" s="214" t="s">
        <v>6564</v>
      </c>
      <c r="AC1387" s="214"/>
      <c r="AD1387" s="214" t="s">
        <v>229</v>
      </c>
      <c r="AE1387" s="214" t="s">
        <v>872</v>
      </c>
      <c r="AF1387" s="214" t="s">
        <v>334</v>
      </c>
      <c r="AG1387" s="626"/>
      <c r="AH1387" s="636">
        <v>434000000</v>
      </c>
      <c r="AI1387" s="634">
        <v>138750000</v>
      </c>
      <c r="AJ1387" s="634">
        <v>572750000</v>
      </c>
      <c r="AK1387" s="214" t="s">
        <v>6599</v>
      </c>
      <c r="AL1387" s="214" t="s">
        <v>156</v>
      </c>
      <c r="AM1387" s="86">
        <v>434000000</v>
      </c>
      <c r="AN1387" s="86" t="s">
        <v>14361</v>
      </c>
      <c r="AO1387" s="86" t="s">
        <v>8485</v>
      </c>
      <c r="AP1387" s="83" t="s">
        <v>1509</v>
      </c>
      <c r="AQ1387" s="84">
        <v>260400000</v>
      </c>
      <c r="AR1387" s="553">
        <v>41095</v>
      </c>
      <c r="AS1387" s="554">
        <v>215</v>
      </c>
      <c r="AT1387" s="488">
        <v>173600000</v>
      </c>
      <c r="AU1387" s="553">
        <v>41359</v>
      </c>
      <c r="AV1387" s="554">
        <v>441</v>
      </c>
      <c r="AW1387" s="84"/>
      <c r="AX1387" s="553"/>
      <c r="AY1387" s="554"/>
      <c r="AZ1387" s="84"/>
      <c r="BA1387" s="553"/>
      <c r="BB1387" s="554"/>
      <c r="BC1387" s="84"/>
      <c r="BD1387" s="553"/>
      <c r="BE1387" s="554"/>
      <c r="BF1387" s="84"/>
      <c r="BG1387" s="553"/>
      <c r="BH1387" s="554"/>
      <c r="BI1387" s="84"/>
      <c r="BJ1387" s="553"/>
      <c r="BK1387" s="554"/>
      <c r="BL1387" s="84"/>
      <c r="BM1387" s="553"/>
      <c r="BN1387" s="554"/>
      <c r="BO1387" s="84"/>
      <c r="BP1387" s="553"/>
      <c r="BQ1387" s="554"/>
      <c r="BR1387" s="84"/>
      <c r="BS1387" s="553"/>
      <c r="BT1387" s="554"/>
      <c r="BU1387" s="84"/>
      <c r="BV1387" s="553"/>
      <c r="BW1387" s="554"/>
      <c r="BX1387" s="84"/>
      <c r="BY1387" s="553"/>
      <c r="BZ1387" s="554"/>
      <c r="CA1387" s="84"/>
      <c r="CB1387" s="553"/>
      <c r="CC1387" s="554"/>
      <c r="CD1387" s="84"/>
      <c r="CE1387" s="553"/>
      <c r="CF1387" s="554"/>
      <c r="CG1387" s="84"/>
      <c r="CH1387" s="553"/>
      <c r="CI1387" s="554"/>
      <c r="CJ1387" s="554"/>
      <c r="CK1387" s="554"/>
      <c r="CL1387" s="554"/>
      <c r="CM1387" s="554"/>
      <c r="CN1387" s="554"/>
      <c r="CO1387" s="554"/>
      <c r="CP1387" s="554"/>
      <c r="CQ1387" s="554"/>
      <c r="CR1387" s="554"/>
      <c r="CS1387" s="554"/>
      <c r="CT1387" s="554"/>
      <c r="CU1387" s="554"/>
      <c r="CV1387" s="554"/>
      <c r="CW1387" s="554"/>
      <c r="CX1387" s="554"/>
      <c r="CY1387" s="554">
        <v>434000000</v>
      </c>
      <c r="CZ1387" s="84">
        <v>0</v>
      </c>
      <c r="DA1387" s="84"/>
      <c r="DB1387" s="856" t="s">
        <v>20809</v>
      </c>
      <c r="DC1387" s="565">
        <v>2</v>
      </c>
      <c r="DD1387" s="928"/>
      <c r="DE1387" s="102" t="s">
        <v>19355</v>
      </c>
      <c r="DF1387" s="928"/>
      <c r="DG1387" s="555"/>
      <c r="DH1387" s="214" t="s">
        <v>6552</v>
      </c>
      <c r="DI1387" s="557">
        <v>41086</v>
      </c>
      <c r="DJ1387" s="111">
        <v>41079</v>
      </c>
      <c r="DK1387" s="558">
        <v>6</v>
      </c>
      <c r="DL1387" s="558" t="s">
        <v>15785</v>
      </c>
      <c r="DM1387" s="619" t="s">
        <v>20758</v>
      </c>
      <c r="DN1387" s="890">
        <v>434000000</v>
      </c>
      <c r="DO1387" s="928"/>
      <c r="DP1387" s="928"/>
      <c r="DQ1387" s="928"/>
      <c r="DR1387" s="928"/>
    </row>
    <row r="1388" spans="1:122" ht="71" customHeight="1" thickTop="1" thickBot="1">
      <c r="A1388" s="214" t="s">
        <v>6553</v>
      </c>
      <c r="B1388" s="214" t="s">
        <v>4738</v>
      </c>
      <c r="C1388" s="214" t="s">
        <v>541</v>
      </c>
      <c r="D1388" s="374">
        <v>0</v>
      </c>
      <c r="E1388" s="517">
        <v>41134</v>
      </c>
      <c r="F1388" s="517">
        <v>41074</v>
      </c>
      <c r="G1388" s="517">
        <v>41142</v>
      </c>
      <c r="H1388" s="517">
        <v>41170</v>
      </c>
      <c r="I1388" s="517">
        <v>41170</v>
      </c>
      <c r="J1388" s="382">
        <v>4</v>
      </c>
      <c r="K1388" s="551">
        <v>41292</v>
      </c>
      <c r="L1388" s="552"/>
      <c r="M1388" s="286"/>
      <c r="N1388" s="214" t="s">
        <v>2562</v>
      </c>
      <c r="O1388" s="1166">
        <v>890480123</v>
      </c>
      <c r="P1388" s="530"/>
      <c r="Q1388" s="530"/>
      <c r="R1388" s="530"/>
      <c r="S1388" s="530"/>
      <c r="T1388" s="530"/>
      <c r="U1388" s="530"/>
      <c r="V1388" s="530"/>
      <c r="W1388" s="530"/>
      <c r="X1388" s="530"/>
      <c r="Y1388" s="530"/>
      <c r="Z1388" s="530"/>
      <c r="AA1388" s="530"/>
      <c r="AB1388" s="214" t="s">
        <v>6567</v>
      </c>
      <c r="AC1388" s="214" t="s">
        <v>220</v>
      </c>
      <c r="AD1388" s="214" t="s">
        <v>226</v>
      </c>
      <c r="AE1388" s="214" t="s">
        <v>189</v>
      </c>
      <c r="AF1388" s="214" t="s">
        <v>7714</v>
      </c>
      <c r="AG1388" s="626"/>
      <c r="AH1388" s="636">
        <v>15000000</v>
      </c>
      <c r="AI1388" s="634">
        <v>242266800</v>
      </c>
      <c r="AJ1388" s="634">
        <v>257266800</v>
      </c>
      <c r="AK1388" s="214" t="s">
        <v>7283</v>
      </c>
      <c r="AL1388" s="214" t="s">
        <v>156</v>
      </c>
      <c r="AM1388" s="86">
        <v>15000000</v>
      </c>
      <c r="AN1388" s="86" t="s">
        <v>1464</v>
      </c>
      <c r="AO1388" s="86" t="s">
        <v>11091</v>
      </c>
      <c r="AP1388" s="83" t="s">
        <v>1532</v>
      </c>
      <c r="AQ1388" s="84">
        <v>15000000</v>
      </c>
      <c r="AR1388" s="553">
        <v>41170</v>
      </c>
      <c r="AS1388" s="554">
        <v>261</v>
      </c>
      <c r="AT1388" s="488"/>
      <c r="AU1388" s="553"/>
      <c r="AV1388" s="554"/>
      <c r="AW1388" s="84"/>
      <c r="AX1388" s="553"/>
      <c r="AY1388" s="554"/>
      <c r="AZ1388" s="84"/>
      <c r="BA1388" s="553"/>
      <c r="BB1388" s="554"/>
      <c r="BC1388" s="84"/>
      <c r="BD1388" s="553"/>
      <c r="BE1388" s="554"/>
      <c r="BF1388" s="84"/>
      <c r="BG1388" s="553"/>
      <c r="BH1388" s="554"/>
      <c r="BI1388" s="84"/>
      <c r="BJ1388" s="553"/>
      <c r="BK1388" s="554"/>
      <c r="BL1388" s="84"/>
      <c r="BM1388" s="553"/>
      <c r="BN1388" s="554"/>
      <c r="BO1388" s="84"/>
      <c r="BP1388" s="553"/>
      <c r="BQ1388" s="554"/>
      <c r="BR1388" s="84"/>
      <c r="BS1388" s="553"/>
      <c r="BT1388" s="554"/>
      <c r="BU1388" s="84"/>
      <c r="BV1388" s="553"/>
      <c r="BW1388" s="554"/>
      <c r="BX1388" s="84"/>
      <c r="BY1388" s="553"/>
      <c r="BZ1388" s="554"/>
      <c r="CA1388" s="84"/>
      <c r="CB1388" s="553"/>
      <c r="CC1388" s="554"/>
      <c r="CD1388" s="84"/>
      <c r="CE1388" s="553"/>
      <c r="CF1388" s="554"/>
      <c r="CG1388" s="84"/>
      <c r="CH1388" s="553"/>
      <c r="CI1388" s="554"/>
      <c r="CJ1388" s="554"/>
      <c r="CK1388" s="554"/>
      <c r="CL1388" s="554"/>
      <c r="CM1388" s="554"/>
      <c r="CN1388" s="554"/>
      <c r="CO1388" s="554"/>
      <c r="CP1388" s="554"/>
      <c r="CQ1388" s="554"/>
      <c r="CR1388" s="554"/>
      <c r="CS1388" s="554"/>
      <c r="CT1388" s="554"/>
      <c r="CU1388" s="554"/>
      <c r="CV1388" s="554"/>
      <c r="CW1388" s="554"/>
      <c r="CX1388" s="554"/>
      <c r="CY1388" s="554">
        <v>15000000</v>
      </c>
      <c r="CZ1388" s="84">
        <v>0</v>
      </c>
      <c r="DA1388" s="84"/>
      <c r="DB1388" s="856" t="s">
        <v>20809</v>
      </c>
      <c r="DC1388" s="565">
        <v>1</v>
      </c>
      <c r="DD1388" s="928"/>
      <c r="DE1388" s="102" t="s">
        <v>19355</v>
      </c>
      <c r="DF1388" s="928"/>
      <c r="DG1388" s="555"/>
      <c r="DH1388" s="214" t="s">
        <v>6553</v>
      </c>
      <c r="DI1388" s="557"/>
      <c r="DJ1388" s="111">
        <v>41082</v>
      </c>
      <c r="DK1388" s="558">
        <v>8</v>
      </c>
      <c r="DL1388" s="558"/>
      <c r="DM1388" s="619" t="s">
        <v>20612</v>
      </c>
      <c r="DN1388" s="890">
        <v>15000000</v>
      </c>
      <c r="DO1388" s="928"/>
      <c r="DP1388" s="928"/>
      <c r="DQ1388" s="928"/>
      <c r="DR1388" s="928"/>
    </row>
    <row r="1389" spans="1:122" ht="71" customHeight="1" thickTop="1" thickBot="1">
      <c r="A1389" s="214" t="s">
        <v>6568</v>
      </c>
      <c r="B1389" s="214" t="s">
        <v>4316</v>
      </c>
      <c r="C1389" s="214" t="s">
        <v>543</v>
      </c>
      <c r="D1389" s="374">
        <v>1</v>
      </c>
      <c r="E1389" s="517">
        <v>41082</v>
      </c>
      <c r="F1389" s="517">
        <v>41074</v>
      </c>
      <c r="G1389" s="517">
        <v>41089</v>
      </c>
      <c r="H1389" s="517">
        <v>41103</v>
      </c>
      <c r="I1389" s="517">
        <v>41103</v>
      </c>
      <c r="J1389" s="382">
        <v>16</v>
      </c>
      <c r="K1389" s="551">
        <v>41591</v>
      </c>
      <c r="L1389" s="561">
        <v>41089</v>
      </c>
      <c r="M1389" s="286"/>
      <c r="N1389" s="214" t="s">
        <v>357</v>
      </c>
      <c r="O1389" s="1166">
        <v>800135124</v>
      </c>
      <c r="P1389" s="530"/>
      <c r="Q1389" s="530"/>
      <c r="R1389" s="530"/>
      <c r="S1389" s="530"/>
      <c r="T1389" s="530"/>
      <c r="U1389" s="530"/>
      <c r="V1389" s="530"/>
      <c r="W1389" s="530"/>
      <c r="X1389" s="530"/>
      <c r="Y1389" s="530"/>
      <c r="Z1389" s="530"/>
      <c r="AA1389" s="530"/>
      <c r="AB1389" s="214" t="s">
        <v>6570</v>
      </c>
      <c r="AC1389" s="214"/>
      <c r="AD1389" s="214" t="s">
        <v>229</v>
      </c>
      <c r="AE1389" s="214" t="s">
        <v>872</v>
      </c>
      <c r="AF1389" s="214" t="s">
        <v>334</v>
      </c>
      <c r="AG1389" s="626"/>
      <c r="AH1389" s="636">
        <v>399520000</v>
      </c>
      <c r="AI1389" s="634">
        <v>105600000</v>
      </c>
      <c r="AJ1389" s="634">
        <v>505120000</v>
      </c>
      <c r="AK1389" s="214" t="s">
        <v>6631</v>
      </c>
      <c r="AL1389" s="214" t="s">
        <v>156</v>
      </c>
      <c r="AM1389" s="86">
        <v>399520000</v>
      </c>
      <c r="AN1389" s="86" t="s">
        <v>14315</v>
      </c>
      <c r="AO1389" s="86" t="s">
        <v>14315</v>
      </c>
      <c r="AP1389" s="97" t="s">
        <v>1525</v>
      </c>
      <c r="AQ1389" s="84">
        <v>239712000</v>
      </c>
      <c r="AR1389" s="553">
        <v>41103</v>
      </c>
      <c r="AS1389" s="554">
        <v>216</v>
      </c>
      <c r="AT1389" s="488"/>
      <c r="AU1389" s="553"/>
      <c r="AV1389" s="554"/>
      <c r="AW1389" s="84"/>
      <c r="AX1389" s="553"/>
      <c r="AY1389" s="554"/>
      <c r="AZ1389" s="84"/>
      <c r="BA1389" s="553"/>
      <c r="BB1389" s="554"/>
      <c r="BC1389" s="84"/>
      <c r="BD1389" s="553"/>
      <c r="BE1389" s="554"/>
      <c r="BF1389" s="84"/>
      <c r="BG1389" s="553"/>
      <c r="BH1389" s="554"/>
      <c r="BI1389" s="84"/>
      <c r="BJ1389" s="553"/>
      <c r="BK1389" s="554"/>
      <c r="BL1389" s="84"/>
      <c r="BM1389" s="553"/>
      <c r="BN1389" s="554"/>
      <c r="BO1389" s="84"/>
      <c r="BP1389" s="553"/>
      <c r="BQ1389" s="554"/>
      <c r="BR1389" s="84"/>
      <c r="BS1389" s="553"/>
      <c r="BT1389" s="554"/>
      <c r="BU1389" s="84"/>
      <c r="BV1389" s="553"/>
      <c r="BW1389" s="554"/>
      <c r="BX1389" s="84"/>
      <c r="BY1389" s="553"/>
      <c r="BZ1389" s="554"/>
      <c r="CA1389" s="84"/>
      <c r="CB1389" s="553"/>
      <c r="CC1389" s="554"/>
      <c r="CD1389" s="84"/>
      <c r="CE1389" s="553"/>
      <c r="CF1389" s="554"/>
      <c r="CG1389" s="84"/>
      <c r="CH1389" s="553"/>
      <c r="CI1389" s="554"/>
      <c r="CJ1389" s="554"/>
      <c r="CK1389" s="554"/>
      <c r="CL1389" s="554"/>
      <c r="CM1389" s="554"/>
      <c r="CN1389" s="554"/>
      <c r="CO1389" s="554"/>
      <c r="CP1389" s="554"/>
      <c r="CQ1389" s="554"/>
      <c r="CR1389" s="554"/>
      <c r="CS1389" s="554"/>
      <c r="CT1389" s="554"/>
      <c r="CU1389" s="554"/>
      <c r="CV1389" s="554"/>
      <c r="CW1389" s="554"/>
      <c r="CX1389" s="554"/>
      <c r="CY1389" s="554">
        <v>239712000</v>
      </c>
      <c r="CZ1389" s="84">
        <v>159808000</v>
      </c>
      <c r="DA1389" s="84"/>
      <c r="DB1389" s="856" t="s">
        <v>20809</v>
      </c>
      <c r="DC1389" s="565">
        <v>2</v>
      </c>
      <c r="DD1389" s="928"/>
      <c r="DE1389" s="102" t="s">
        <v>19355</v>
      </c>
      <c r="DF1389" s="928"/>
      <c r="DG1389" s="555"/>
      <c r="DH1389" s="214" t="s">
        <v>6568</v>
      </c>
      <c r="DI1389" s="557">
        <v>41089</v>
      </c>
      <c r="DJ1389" s="111">
        <v>41079</v>
      </c>
      <c r="DK1389" s="558">
        <v>5</v>
      </c>
      <c r="DL1389" s="558" t="s">
        <v>15785</v>
      </c>
      <c r="DM1389" s="619" t="s">
        <v>20758</v>
      </c>
      <c r="DN1389" s="890">
        <v>239712000</v>
      </c>
      <c r="DO1389" s="928"/>
      <c r="DP1389" s="928"/>
      <c r="DQ1389" s="928"/>
      <c r="DR1389" s="928"/>
    </row>
    <row r="1390" spans="1:122" ht="71" customHeight="1" thickTop="1" thickBot="1">
      <c r="A1390" s="214" t="s">
        <v>6569</v>
      </c>
      <c r="B1390" s="214" t="s">
        <v>4316</v>
      </c>
      <c r="C1390" s="214" t="s">
        <v>543</v>
      </c>
      <c r="D1390" s="374">
        <v>1</v>
      </c>
      <c r="E1390" s="517">
        <v>41080</v>
      </c>
      <c r="F1390" s="517">
        <v>41074</v>
      </c>
      <c r="G1390" s="517">
        <v>41089</v>
      </c>
      <c r="H1390" s="517">
        <v>41103</v>
      </c>
      <c r="I1390" s="517">
        <v>41103</v>
      </c>
      <c r="J1390" s="382">
        <v>16</v>
      </c>
      <c r="K1390" s="551">
        <v>41591</v>
      </c>
      <c r="L1390" s="561">
        <v>41089</v>
      </c>
      <c r="M1390" s="286"/>
      <c r="N1390" s="214" t="s">
        <v>122</v>
      </c>
      <c r="O1390" s="1166">
        <v>811033264</v>
      </c>
      <c r="P1390" s="530"/>
      <c r="Q1390" s="530"/>
      <c r="R1390" s="530"/>
      <c r="S1390" s="530"/>
      <c r="T1390" s="530"/>
      <c r="U1390" s="530"/>
      <c r="V1390" s="530"/>
      <c r="W1390" s="530"/>
      <c r="X1390" s="530"/>
      <c r="Y1390" s="530"/>
      <c r="Z1390" s="530"/>
      <c r="AA1390" s="530"/>
      <c r="AB1390" s="214" t="s">
        <v>6571</v>
      </c>
      <c r="AC1390" s="214"/>
      <c r="AD1390" s="214" t="s">
        <v>229</v>
      </c>
      <c r="AE1390" s="214" t="s">
        <v>872</v>
      </c>
      <c r="AF1390" s="214" t="s">
        <v>334</v>
      </c>
      <c r="AG1390" s="626"/>
      <c r="AH1390" s="636">
        <v>359601840</v>
      </c>
      <c r="AI1390" s="634">
        <v>109900000</v>
      </c>
      <c r="AJ1390" s="634">
        <v>469501840</v>
      </c>
      <c r="AK1390" s="214" t="s">
        <v>6650</v>
      </c>
      <c r="AL1390" s="214" t="s">
        <v>156</v>
      </c>
      <c r="AM1390" s="86">
        <v>359601840</v>
      </c>
      <c r="AN1390" s="86" t="s">
        <v>14361</v>
      </c>
      <c r="AO1390" s="86" t="s">
        <v>8485</v>
      </c>
      <c r="AP1390" s="83" t="s">
        <v>1509</v>
      </c>
      <c r="AQ1390" s="84">
        <v>215761104</v>
      </c>
      <c r="AR1390" s="553">
        <v>41103</v>
      </c>
      <c r="AS1390" s="554">
        <v>216</v>
      </c>
      <c r="AT1390" s="488">
        <v>143840736</v>
      </c>
      <c r="AU1390" s="553">
        <v>41422</v>
      </c>
      <c r="AV1390" s="554">
        <v>492</v>
      </c>
      <c r="AW1390" s="84"/>
      <c r="AX1390" s="553"/>
      <c r="AY1390" s="554"/>
      <c r="AZ1390" s="84"/>
      <c r="BA1390" s="553"/>
      <c r="BB1390" s="554"/>
      <c r="BC1390" s="84"/>
      <c r="BD1390" s="553"/>
      <c r="BE1390" s="554"/>
      <c r="BF1390" s="84"/>
      <c r="BG1390" s="553"/>
      <c r="BH1390" s="554"/>
      <c r="BI1390" s="84"/>
      <c r="BJ1390" s="553"/>
      <c r="BK1390" s="554"/>
      <c r="BL1390" s="84"/>
      <c r="BM1390" s="553"/>
      <c r="BN1390" s="554"/>
      <c r="BO1390" s="84"/>
      <c r="BP1390" s="553"/>
      <c r="BQ1390" s="554"/>
      <c r="BR1390" s="84"/>
      <c r="BS1390" s="553"/>
      <c r="BT1390" s="554"/>
      <c r="BU1390" s="84"/>
      <c r="BV1390" s="553"/>
      <c r="BW1390" s="554"/>
      <c r="BX1390" s="84"/>
      <c r="BY1390" s="553"/>
      <c r="BZ1390" s="554"/>
      <c r="CA1390" s="84"/>
      <c r="CB1390" s="553"/>
      <c r="CC1390" s="554"/>
      <c r="CD1390" s="84"/>
      <c r="CE1390" s="553"/>
      <c r="CF1390" s="554"/>
      <c r="CG1390" s="84"/>
      <c r="CH1390" s="553"/>
      <c r="CI1390" s="554"/>
      <c r="CJ1390" s="554"/>
      <c r="CK1390" s="554"/>
      <c r="CL1390" s="554"/>
      <c r="CM1390" s="554"/>
      <c r="CN1390" s="554"/>
      <c r="CO1390" s="554"/>
      <c r="CP1390" s="554"/>
      <c r="CQ1390" s="554"/>
      <c r="CR1390" s="554"/>
      <c r="CS1390" s="554"/>
      <c r="CT1390" s="554"/>
      <c r="CU1390" s="554"/>
      <c r="CV1390" s="554"/>
      <c r="CW1390" s="554"/>
      <c r="CX1390" s="554"/>
      <c r="CY1390" s="554">
        <v>359601840</v>
      </c>
      <c r="CZ1390" s="84">
        <v>0</v>
      </c>
      <c r="DA1390" s="84"/>
      <c r="DB1390" s="856" t="s">
        <v>20809</v>
      </c>
      <c r="DC1390" s="565">
        <v>2</v>
      </c>
      <c r="DD1390" s="928"/>
      <c r="DE1390" s="102" t="s">
        <v>19355</v>
      </c>
      <c r="DF1390" s="928"/>
      <c r="DG1390" s="555"/>
      <c r="DH1390" s="214" t="s">
        <v>6569</v>
      </c>
      <c r="DI1390" s="557">
        <v>41089</v>
      </c>
      <c r="DJ1390" s="111">
        <v>41079</v>
      </c>
      <c r="DK1390" s="558">
        <v>5</v>
      </c>
      <c r="DL1390" s="558" t="s">
        <v>15785</v>
      </c>
      <c r="DM1390" s="619" t="s">
        <v>20758</v>
      </c>
      <c r="DN1390" s="890">
        <v>359601840</v>
      </c>
      <c r="DO1390" s="928"/>
      <c r="DP1390" s="928"/>
      <c r="DQ1390" s="928"/>
      <c r="DR1390" s="928"/>
    </row>
    <row r="1391" spans="1:122" ht="71" customHeight="1" thickTop="1" thickBot="1">
      <c r="A1391" s="214" t="s">
        <v>6586</v>
      </c>
      <c r="B1391" s="214" t="s">
        <v>6535</v>
      </c>
      <c r="C1391" s="214" t="s">
        <v>543</v>
      </c>
      <c r="D1391" s="374">
        <v>1</v>
      </c>
      <c r="E1391" s="517">
        <v>41087</v>
      </c>
      <c r="F1391" s="517">
        <v>41075</v>
      </c>
      <c r="G1391" s="517">
        <v>41096</v>
      </c>
      <c r="H1391" s="517">
        <v>41109</v>
      </c>
      <c r="I1391" s="517">
        <v>41109</v>
      </c>
      <c r="J1391" s="382">
        <v>21</v>
      </c>
      <c r="K1391" s="551">
        <v>41748</v>
      </c>
      <c r="L1391" s="561">
        <v>41095</v>
      </c>
      <c r="M1391" s="286"/>
      <c r="N1391" s="214" t="s">
        <v>624</v>
      </c>
      <c r="O1391" s="1166">
        <v>860536210</v>
      </c>
      <c r="P1391" s="530" t="s">
        <v>1097</v>
      </c>
      <c r="Q1391" s="530" t="s">
        <v>1097</v>
      </c>
      <c r="R1391" s="530" t="s">
        <v>1097</v>
      </c>
      <c r="S1391" s="530" t="s">
        <v>1097</v>
      </c>
      <c r="T1391" s="530" t="s">
        <v>1097</v>
      </c>
      <c r="U1391" s="530" t="s">
        <v>1097</v>
      </c>
      <c r="V1391" s="530" t="s">
        <v>1097</v>
      </c>
      <c r="W1391" s="530" t="s">
        <v>1097</v>
      </c>
      <c r="X1391" s="530" t="s">
        <v>1097</v>
      </c>
      <c r="Y1391" s="530" t="s">
        <v>1097</v>
      </c>
      <c r="Z1391" s="530" t="s">
        <v>1097</v>
      </c>
      <c r="AA1391" s="530" t="s">
        <v>1097</v>
      </c>
      <c r="AB1391" s="214" t="s">
        <v>6589</v>
      </c>
      <c r="AC1391" s="214"/>
      <c r="AD1391" s="214" t="s">
        <v>255</v>
      </c>
      <c r="AE1391" s="214" t="s">
        <v>313</v>
      </c>
      <c r="AF1391" s="214">
        <v>231</v>
      </c>
      <c r="AG1391" s="626"/>
      <c r="AH1391" s="636">
        <v>85600000</v>
      </c>
      <c r="AI1391" s="634">
        <v>21400000</v>
      </c>
      <c r="AJ1391" s="634">
        <v>107000000</v>
      </c>
      <c r="AK1391" s="214" t="s">
        <v>6624</v>
      </c>
      <c r="AL1391" s="214" t="s">
        <v>156</v>
      </c>
      <c r="AM1391" s="86">
        <v>85600000</v>
      </c>
      <c r="AN1391" s="86" t="s">
        <v>14315</v>
      </c>
      <c r="AO1391" s="86" t="s">
        <v>14315</v>
      </c>
      <c r="AP1391" s="97" t="s">
        <v>1525</v>
      </c>
      <c r="AQ1391" s="84">
        <v>60131200</v>
      </c>
      <c r="AR1391" s="553">
        <v>41109</v>
      </c>
      <c r="AS1391" s="554">
        <v>220</v>
      </c>
      <c r="AT1391" s="488">
        <v>25468800</v>
      </c>
      <c r="AU1391" s="553">
        <v>41537</v>
      </c>
      <c r="AV1391" s="554">
        <v>601</v>
      </c>
      <c r="AW1391" s="84"/>
      <c r="AX1391" s="553"/>
      <c r="AY1391" s="554"/>
      <c r="AZ1391" s="84"/>
      <c r="BA1391" s="553"/>
      <c r="BB1391" s="554"/>
      <c r="BC1391" s="84"/>
      <c r="BD1391" s="553"/>
      <c r="BE1391" s="554"/>
      <c r="BF1391" s="84"/>
      <c r="BG1391" s="553"/>
      <c r="BH1391" s="554"/>
      <c r="BI1391" s="84"/>
      <c r="BJ1391" s="553"/>
      <c r="BK1391" s="554"/>
      <c r="BL1391" s="84"/>
      <c r="BM1391" s="553"/>
      <c r="BN1391" s="554"/>
      <c r="BO1391" s="84"/>
      <c r="BP1391" s="553"/>
      <c r="BQ1391" s="554"/>
      <c r="BR1391" s="84"/>
      <c r="BS1391" s="553"/>
      <c r="BT1391" s="554"/>
      <c r="BU1391" s="84"/>
      <c r="BV1391" s="553"/>
      <c r="BW1391" s="554"/>
      <c r="BX1391" s="84"/>
      <c r="BY1391" s="553"/>
      <c r="BZ1391" s="554"/>
      <c r="CA1391" s="84"/>
      <c r="CB1391" s="553"/>
      <c r="CC1391" s="554"/>
      <c r="CD1391" s="84"/>
      <c r="CE1391" s="553"/>
      <c r="CF1391" s="554"/>
      <c r="CG1391" s="84"/>
      <c r="CH1391" s="553"/>
      <c r="CI1391" s="554"/>
      <c r="CJ1391" s="554"/>
      <c r="CK1391" s="554"/>
      <c r="CL1391" s="554"/>
      <c r="CM1391" s="554"/>
      <c r="CN1391" s="554"/>
      <c r="CO1391" s="554"/>
      <c r="CP1391" s="554"/>
      <c r="CQ1391" s="554"/>
      <c r="CR1391" s="554"/>
      <c r="CS1391" s="554"/>
      <c r="CT1391" s="554"/>
      <c r="CU1391" s="554"/>
      <c r="CV1391" s="554"/>
      <c r="CW1391" s="554"/>
      <c r="CX1391" s="554"/>
      <c r="CY1391" s="554">
        <v>85600000</v>
      </c>
      <c r="CZ1391" s="84">
        <v>0</v>
      </c>
      <c r="DA1391" s="84"/>
      <c r="DB1391" s="856" t="s">
        <v>20280</v>
      </c>
      <c r="DC1391" s="565">
        <v>2</v>
      </c>
      <c r="DD1391" s="928"/>
      <c r="DE1391" s="102" t="s">
        <v>19355</v>
      </c>
      <c r="DF1391" s="928"/>
      <c r="DG1391" s="555" t="s">
        <v>6590</v>
      </c>
      <c r="DH1391" s="214" t="s">
        <v>6586</v>
      </c>
      <c r="DI1391" s="557">
        <v>41095</v>
      </c>
      <c r="DJ1391" s="111">
        <v>41085</v>
      </c>
      <c r="DK1391" s="558">
        <v>10</v>
      </c>
      <c r="DL1391" s="558"/>
      <c r="DM1391" s="619" t="s">
        <v>20592</v>
      </c>
      <c r="DN1391" s="890">
        <v>85600000</v>
      </c>
      <c r="DO1391" s="928"/>
      <c r="DP1391" s="928"/>
      <c r="DQ1391" s="928"/>
      <c r="DR1391" s="928"/>
    </row>
    <row r="1392" spans="1:122" ht="71" customHeight="1" thickTop="1" thickBot="1">
      <c r="A1392" s="214" t="s">
        <v>6587</v>
      </c>
      <c r="B1392" s="214" t="s">
        <v>6535</v>
      </c>
      <c r="C1392" s="214" t="s">
        <v>86</v>
      </c>
      <c r="D1392" s="374">
        <v>0</v>
      </c>
      <c r="E1392" s="517">
        <v>41107</v>
      </c>
      <c r="F1392" s="517">
        <v>41075</v>
      </c>
      <c r="G1392" s="517">
        <v>41115</v>
      </c>
      <c r="H1392" s="517">
        <v>41130</v>
      </c>
      <c r="I1392" s="517">
        <v>41130</v>
      </c>
      <c r="J1392" s="382">
        <v>18</v>
      </c>
      <c r="K1392" s="551">
        <v>41679</v>
      </c>
      <c r="L1392" s="552">
        <v>41107</v>
      </c>
      <c r="M1392" s="286"/>
      <c r="N1392" s="214" t="s">
        <v>101</v>
      </c>
      <c r="O1392" s="1166">
        <v>890980040</v>
      </c>
      <c r="P1392" s="530" t="s">
        <v>1097</v>
      </c>
      <c r="Q1392" s="530" t="s">
        <v>1097</v>
      </c>
      <c r="R1392" s="530" t="s">
        <v>1097</v>
      </c>
      <c r="S1392" s="530" t="s">
        <v>1097</v>
      </c>
      <c r="T1392" s="530" t="s">
        <v>1097</v>
      </c>
      <c r="U1392" s="530" t="s">
        <v>1097</v>
      </c>
      <c r="V1392" s="530" t="s">
        <v>1097</v>
      </c>
      <c r="W1392" s="530" t="s">
        <v>1097</v>
      </c>
      <c r="X1392" s="530" t="s">
        <v>1097</v>
      </c>
      <c r="Y1392" s="530" t="s">
        <v>1097</v>
      </c>
      <c r="Z1392" s="530" t="s">
        <v>1097</v>
      </c>
      <c r="AA1392" s="530" t="s">
        <v>1097</v>
      </c>
      <c r="AB1392" s="214" t="s">
        <v>6591</v>
      </c>
      <c r="AC1392" s="214"/>
      <c r="AD1392" s="214" t="s">
        <v>255</v>
      </c>
      <c r="AE1392" s="214" t="s">
        <v>327</v>
      </c>
      <c r="AF1392" s="214">
        <v>231</v>
      </c>
      <c r="AG1392" s="626"/>
      <c r="AH1392" s="636">
        <v>104920000</v>
      </c>
      <c r="AI1392" s="634">
        <v>45500000</v>
      </c>
      <c r="AJ1392" s="634">
        <v>150420000</v>
      </c>
      <c r="AK1392" s="214" t="s">
        <v>6624</v>
      </c>
      <c r="AL1392" s="214" t="s">
        <v>156</v>
      </c>
      <c r="AM1392" s="86">
        <v>104920000</v>
      </c>
      <c r="AN1392" s="86" t="s">
        <v>14361</v>
      </c>
      <c r="AO1392" s="86" t="s">
        <v>8485</v>
      </c>
      <c r="AP1392" s="83" t="s">
        <v>1509</v>
      </c>
      <c r="AQ1392" s="84">
        <v>64001200</v>
      </c>
      <c r="AR1392" s="553">
        <v>41130</v>
      </c>
      <c r="AS1392" s="554">
        <v>231</v>
      </c>
      <c r="AT1392" s="488">
        <v>40918800</v>
      </c>
      <c r="AU1392" s="553">
        <v>41526</v>
      </c>
      <c r="AV1392" s="554">
        <v>584</v>
      </c>
      <c r="AW1392" s="84"/>
      <c r="AX1392" s="553"/>
      <c r="AY1392" s="554"/>
      <c r="AZ1392" s="84"/>
      <c r="BA1392" s="553"/>
      <c r="BB1392" s="554"/>
      <c r="BC1392" s="84"/>
      <c r="BD1392" s="553"/>
      <c r="BE1392" s="554"/>
      <c r="BF1392" s="84"/>
      <c r="BG1392" s="553"/>
      <c r="BH1392" s="554"/>
      <c r="BI1392" s="84"/>
      <c r="BJ1392" s="553"/>
      <c r="BK1392" s="554"/>
      <c r="BL1392" s="84"/>
      <c r="BM1392" s="553"/>
      <c r="BN1392" s="554"/>
      <c r="BO1392" s="84"/>
      <c r="BP1392" s="553"/>
      <c r="BQ1392" s="554"/>
      <c r="BR1392" s="84"/>
      <c r="BS1392" s="553"/>
      <c r="BT1392" s="554"/>
      <c r="BU1392" s="84"/>
      <c r="BV1392" s="553"/>
      <c r="BW1392" s="554"/>
      <c r="BX1392" s="84"/>
      <c r="BY1392" s="553"/>
      <c r="BZ1392" s="554"/>
      <c r="CA1392" s="84"/>
      <c r="CB1392" s="553"/>
      <c r="CC1392" s="554"/>
      <c r="CD1392" s="84"/>
      <c r="CE1392" s="553"/>
      <c r="CF1392" s="554"/>
      <c r="CG1392" s="84"/>
      <c r="CH1392" s="553"/>
      <c r="CI1392" s="554"/>
      <c r="CJ1392" s="554"/>
      <c r="CK1392" s="554"/>
      <c r="CL1392" s="554"/>
      <c r="CM1392" s="554"/>
      <c r="CN1392" s="554"/>
      <c r="CO1392" s="554"/>
      <c r="CP1392" s="554"/>
      <c r="CQ1392" s="554"/>
      <c r="CR1392" s="554"/>
      <c r="CS1392" s="554"/>
      <c r="CT1392" s="554"/>
      <c r="CU1392" s="554"/>
      <c r="CV1392" s="554"/>
      <c r="CW1392" s="554"/>
      <c r="CX1392" s="554"/>
      <c r="CY1392" s="554">
        <v>104920000</v>
      </c>
      <c r="CZ1392" s="84">
        <v>0</v>
      </c>
      <c r="DA1392" s="84"/>
      <c r="DB1392" s="856" t="s">
        <v>20809</v>
      </c>
      <c r="DC1392" s="565">
        <v>2</v>
      </c>
      <c r="DD1392" s="928"/>
      <c r="DE1392" s="102" t="s">
        <v>19355</v>
      </c>
      <c r="DF1392" s="928"/>
      <c r="DG1392" s="555" t="s">
        <v>6592</v>
      </c>
      <c r="DH1392" s="214" t="s">
        <v>6587</v>
      </c>
      <c r="DI1392" s="557"/>
      <c r="DJ1392" s="111">
        <v>41085</v>
      </c>
      <c r="DK1392" s="558">
        <v>10</v>
      </c>
      <c r="DL1392" s="558" t="s">
        <v>15785</v>
      </c>
      <c r="DM1392" s="619" t="s">
        <v>20592</v>
      </c>
      <c r="DN1392" s="890">
        <v>104920000</v>
      </c>
      <c r="DO1392" s="928"/>
      <c r="DP1392" s="928"/>
      <c r="DQ1392" s="928"/>
      <c r="DR1392" s="928"/>
    </row>
    <row r="1393" spans="1:122" ht="71" customHeight="1" thickTop="1" thickBot="1">
      <c r="A1393" s="214" t="s">
        <v>6588</v>
      </c>
      <c r="B1393" s="214" t="s">
        <v>6535</v>
      </c>
      <c r="C1393" s="214" t="s">
        <v>86</v>
      </c>
      <c r="D1393" s="374">
        <v>0</v>
      </c>
      <c r="E1393" s="517">
        <v>41093</v>
      </c>
      <c r="F1393" s="517">
        <v>41075</v>
      </c>
      <c r="G1393" s="517">
        <v>41100</v>
      </c>
      <c r="H1393" s="517">
        <v>41114</v>
      </c>
      <c r="I1393" s="517">
        <v>41114</v>
      </c>
      <c r="J1393" s="382">
        <v>18</v>
      </c>
      <c r="K1393" s="551">
        <v>41663</v>
      </c>
      <c r="L1393" s="552">
        <v>41093</v>
      </c>
      <c r="M1393" s="286"/>
      <c r="N1393" s="214" t="s">
        <v>101</v>
      </c>
      <c r="O1393" s="1166">
        <v>890980040</v>
      </c>
      <c r="P1393" s="530" t="s">
        <v>1097</v>
      </c>
      <c r="Q1393" s="530" t="s">
        <v>1097</v>
      </c>
      <c r="R1393" s="530" t="s">
        <v>1097</v>
      </c>
      <c r="S1393" s="530" t="s">
        <v>1097</v>
      </c>
      <c r="T1393" s="530" t="s">
        <v>1097</v>
      </c>
      <c r="U1393" s="530" t="s">
        <v>1097</v>
      </c>
      <c r="V1393" s="530" t="s">
        <v>1097</v>
      </c>
      <c r="W1393" s="530" t="s">
        <v>1097</v>
      </c>
      <c r="X1393" s="530" t="s">
        <v>1097</v>
      </c>
      <c r="Y1393" s="530" t="s">
        <v>1097</v>
      </c>
      <c r="Z1393" s="530" t="s">
        <v>1097</v>
      </c>
      <c r="AA1393" s="530" t="s">
        <v>1097</v>
      </c>
      <c r="AB1393" s="214" t="s">
        <v>6593</v>
      </c>
      <c r="AC1393" s="214"/>
      <c r="AD1393" s="214" t="s">
        <v>255</v>
      </c>
      <c r="AE1393" s="214" t="s">
        <v>327</v>
      </c>
      <c r="AF1393" s="214">
        <v>231</v>
      </c>
      <c r="AG1393" s="626"/>
      <c r="AH1393" s="636">
        <v>103400000</v>
      </c>
      <c r="AI1393" s="634">
        <v>84166137</v>
      </c>
      <c r="AJ1393" s="634">
        <v>187566137</v>
      </c>
      <c r="AK1393" s="214" t="s">
        <v>6624</v>
      </c>
      <c r="AL1393" s="214" t="s">
        <v>156</v>
      </c>
      <c r="AM1393" s="86">
        <v>103400000</v>
      </c>
      <c r="AN1393" s="86" t="s">
        <v>14361</v>
      </c>
      <c r="AO1393" s="86" t="s">
        <v>8485</v>
      </c>
      <c r="AP1393" s="83" t="s">
        <v>1509</v>
      </c>
      <c r="AQ1393" s="84">
        <v>65142000</v>
      </c>
      <c r="AR1393" s="553">
        <v>41114</v>
      </c>
      <c r="AS1393" s="554">
        <v>225</v>
      </c>
      <c r="AT1393" s="488">
        <v>38258000</v>
      </c>
      <c r="AU1393" s="553">
        <v>41478</v>
      </c>
      <c r="AV1393" s="554">
        <v>548</v>
      </c>
      <c r="AW1393" s="84"/>
      <c r="AX1393" s="553"/>
      <c r="AY1393" s="554"/>
      <c r="AZ1393" s="84"/>
      <c r="BA1393" s="553"/>
      <c r="BB1393" s="554"/>
      <c r="BC1393" s="84"/>
      <c r="BD1393" s="553"/>
      <c r="BE1393" s="554"/>
      <c r="BF1393" s="84"/>
      <c r="BG1393" s="553"/>
      <c r="BH1393" s="554"/>
      <c r="BI1393" s="84"/>
      <c r="BJ1393" s="553"/>
      <c r="BK1393" s="554"/>
      <c r="BL1393" s="84"/>
      <c r="BM1393" s="553"/>
      <c r="BN1393" s="554"/>
      <c r="BO1393" s="84"/>
      <c r="BP1393" s="553"/>
      <c r="BQ1393" s="554"/>
      <c r="BR1393" s="84"/>
      <c r="BS1393" s="553"/>
      <c r="BT1393" s="554"/>
      <c r="BU1393" s="84"/>
      <c r="BV1393" s="553"/>
      <c r="BW1393" s="554"/>
      <c r="BX1393" s="84"/>
      <c r="BY1393" s="553"/>
      <c r="BZ1393" s="554"/>
      <c r="CA1393" s="84"/>
      <c r="CB1393" s="553"/>
      <c r="CC1393" s="554"/>
      <c r="CD1393" s="84"/>
      <c r="CE1393" s="553"/>
      <c r="CF1393" s="554"/>
      <c r="CG1393" s="84"/>
      <c r="CH1393" s="553"/>
      <c r="CI1393" s="554"/>
      <c r="CJ1393" s="554"/>
      <c r="CK1393" s="554"/>
      <c r="CL1393" s="554"/>
      <c r="CM1393" s="554"/>
      <c r="CN1393" s="554"/>
      <c r="CO1393" s="554"/>
      <c r="CP1393" s="554"/>
      <c r="CQ1393" s="554"/>
      <c r="CR1393" s="554"/>
      <c r="CS1393" s="554"/>
      <c r="CT1393" s="554"/>
      <c r="CU1393" s="554"/>
      <c r="CV1393" s="554"/>
      <c r="CW1393" s="554"/>
      <c r="CX1393" s="554"/>
      <c r="CY1393" s="554">
        <v>103400000</v>
      </c>
      <c r="CZ1393" s="84">
        <v>0</v>
      </c>
      <c r="DA1393" s="84"/>
      <c r="DB1393" s="856" t="s">
        <v>20809</v>
      </c>
      <c r="DC1393" s="565">
        <v>2</v>
      </c>
      <c r="DD1393" s="928"/>
      <c r="DE1393" s="102" t="s">
        <v>19355</v>
      </c>
      <c r="DF1393" s="928"/>
      <c r="DG1393" s="555" t="s">
        <v>6594</v>
      </c>
      <c r="DH1393" s="214" t="s">
        <v>6588</v>
      </c>
      <c r="DI1393" s="557"/>
      <c r="DJ1393" s="111">
        <v>41085</v>
      </c>
      <c r="DK1393" s="558">
        <v>10</v>
      </c>
      <c r="DL1393" s="558" t="s">
        <v>15785</v>
      </c>
      <c r="DM1393" s="619" t="s">
        <v>20592</v>
      </c>
      <c r="DN1393" s="890">
        <v>103400000</v>
      </c>
      <c r="DO1393" s="928"/>
      <c r="DP1393" s="928"/>
      <c r="DQ1393" s="928"/>
      <c r="DR1393" s="928"/>
    </row>
    <row r="1394" spans="1:122" ht="60.75" customHeight="1" thickTop="1" thickBot="1">
      <c r="A1394" s="214" t="s">
        <v>6595</v>
      </c>
      <c r="B1394" s="214" t="s">
        <v>3587</v>
      </c>
      <c r="C1394" s="214" t="s">
        <v>541</v>
      </c>
      <c r="D1394" s="374">
        <v>0</v>
      </c>
      <c r="E1394" s="517">
        <v>41250</v>
      </c>
      <c r="F1394" s="517">
        <v>41075</v>
      </c>
      <c r="G1394" s="517">
        <v>41270</v>
      </c>
      <c r="H1394" s="517">
        <v>41297</v>
      </c>
      <c r="I1394" s="517">
        <v>41250</v>
      </c>
      <c r="J1394" s="382">
        <v>18</v>
      </c>
      <c r="K1394" s="551">
        <v>41797</v>
      </c>
      <c r="L1394" s="552"/>
      <c r="M1394" s="286"/>
      <c r="N1394" s="214" t="s">
        <v>101</v>
      </c>
      <c r="O1394" s="1166">
        <v>890980040</v>
      </c>
      <c r="P1394" s="214" t="s">
        <v>6597</v>
      </c>
      <c r="Q1394" s="530">
        <v>899999034</v>
      </c>
      <c r="R1394" s="530" t="s">
        <v>1097</v>
      </c>
      <c r="S1394" s="530" t="s">
        <v>1097</v>
      </c>
      <c r="T1394" s="530" t="s">
        <v>1097</v>
      </c>
      <c r="U1394" s="530" t="s">
        <v>1097</v>
      </c>
      <c r="V1394" s="530" t="s">
        <v>1097</v>
      </c>
      <c r="W1394" s="530" t="s">
        <v>1097</v>
      </c>
      <c r="X1394" s="530" t="s">
        <v>1097</v>
      </c>
      <c r="Y1394" s="530" t="s">
        <v>1097</v>
      </c>
      <c r="Z1394" s="530" t="s">
        <v>1097</v>
      </c>
      <c r="AA1394" s="530" t="s">
        <v>1097</v>
      </c>
      <c r="AB1394" s="214" t="s">
        <v>4184</v>
      </c>
      <c r="AC1394" s="214" t="s">
        <v>223</v>
      </c>
      <c r="AD1394" s="214" t="s">
        <v>229</v>
      </c>
      <c r="AE1394" s="214" t="s">
        <v>508</v>
      </c>
      <c r="AF1394" s="214" t="s">
        <v>3459</v>
      </c>
      <c r="AG1394" s="626"/>
      <c r="AH1394" s="636">
        <v>34706880</v>
      </c>
      <c r="AI1394" s="634">
        <v>3856320</v>
      </c>
      <c r="AJ1394" s="634">
        <v>38563200</v>
      </c>
      <c r="AK1394" s="214" t="s">
        <v>10284</v>
      </c>
      <c r="AL1394" s="214" t="s">
        <v>156</v>
      </c>
      <c r="AM1394" s="86">
        <v>34706880</v>
      </c>
      <c r="AN1394" s="86" t="s">
        <v>14361</v>
      </c>
      <c r="AO1394" s="86" t="s">
        <v>8485</v>
      </c>
      <c r="AP1394" s="83" t="s">
        <v>1509</v>
      </c>
      <c r="AQ1394" s="84">
        <v>34706880</v>
      </c>
      <c r="AR1394" s="553">
        <v>41297</v>
      </c>
      <c r="AS1394" s="554">
        <v>385</v>
      </c>
      <c r="AT1394" s="488"/>
      <c r="AU1394" s="553"/>
      <c r="AV1394" s="554"/>
      <c r="AW1394" s="84"/>
      <c r="AX1394" s="553"/>
      <c r="AY1394" s="554"/>
      <c r="AZ1394" s="84"/>
      <c r="BA1394" s="553"/>
      <c r="BB1394" s="554"/>
      <c r="BC1394" s="84"/>
      <c r="BD1394" s="553"/>
      <c r="BE1394" s="554"/>
      <c r="BF1394" s="84"/>
      <c r="BG1394" s="553"/>
      <c r="BH1394" s="554"/>
      <c r="BI1394" s="84"/>
      <c r="BJ1394" s="553"/>
      <c r="BK1394" s="554"/>
      <c r="BL1394" s="84"/>
      <c r="BM1394" s="553"/>
      <c r="BN1394" s="554"/>
      <c r="BO1394" s="84"/>
      <c r="BP1394" s="553"/>
      <c r="BQ1394" s="554"/>
      <c r="BR1394" s="84"/>
      <c r="BS1394" s="553"/>
      <c r="BT1394" s="554"/>
      <c r="BU1394" s="84"/>
      <c r="BV1394" s="553"/>
      <c r="BW1394" s="554"/>
      <c r="BX1394" s="84"/>
      <c r="BY1394" s="553"/>
      <c r="BZ1394" s="554"/>
      <c r="CA1394" s="84"/>
      <c r="CB1394" s="553"/>
      <c r="CC1394" s="554"/>
      <c r="CD1394" s="84"/>
      <c r="CE1394" s="553"/>
      <c r="CF1394" s="554"/>
      <c r="CG1394" s="84"/>
      <c r="CH1394" s="553"/>
      <c r="CI1394" s="554"/>
      <c r="CJ1394" s="554"/>
      <c r="CK1394" s="554"/>
      <c r="CL1394" s="554"/>
      <c r="CM1394" s="554"/>
      <c r="CN1394" s="554"/>
      <c r="CO1394" s="554"/>
      <c r="CP1394" s="554"/>
      <c r="CQ1394" s="554"/>
      <c r="CR1394" s="554"/>
      <c r="CS1394" s="554"/>
      <c r="CT1394" s="554"/>
      <c r="CU1394" s="554"/>
      <c r="CV1394" s="554"/>
      <c r="CW1394" s="554"/>
      <c r="CX1394" s="554"/>
      <c r="CY1394" s="554">
        <v>34706880</v>
      </c>
      <c r="CZ1394" s="84">
        <v>0</v>
      </c>
      <c r="DA1394" s="84"/>
      <c r="DB1394" s="856" t="s">
        <v>20280</v>
      </c>
      <c r="DC1394" s="565">
        <v>1</v>
      </c>
      <c r="DD1394" s="928"/>
      <c r="DE1394" s="102" t="s">
        <v>8392</v>
      </c>
      <c r="DF1394" s="928"/>
      <c r="DG1394" s="555"/>
      <c r="DH1394" s="214" t="s">
        <v>6595</v>
      </c>
      <c r="DI1394" s="557"/>
      <c r="DJ1394" s="111">
        <v>41085</v>
      </c>
      <c r="DK1394" s="558">
        <v>10</v>
      </c>
      <c r="DL1394" s="558"/>
      <c r="DM1394" s="619" t="s">
        <v>20770</v>
      </c>
      <c r="DN1394" s="890">
        <v>34706880</v>
      </c>
      <c r="DO1394" s="928"/>
      <c r="DP1394" s="928"/>
      <c r="DQ1394" s="928"/>
      <c r="DR1394" s="928"/>
    </row>
    <row r="1395" spans="1:122" ht="60.75" customHeight="1" thickTop="1" thickBot="1">
      <c r="A1395" s="214" t="s">
        <v>6596</v>
      </c>
      <c r="B1395" s="214" t="s">
        <v>3587</v>
      </c>
      <c r="C1395" s="214" t="s">
        <v>539</v>
      </c>
      <c r="D1395" s="374">
        <v>1</v>
      </c>
      <c r="E1395" s="517">
        <v>41239</v>
      </c>
      <c r="F1395" s="517">
        <v>41075</v>
      </c>
      <c r="G1395" s="517">
        <v>41401</v>
      </c>
      <c r="H1395" s="517">
        <v>41416</v>
      </c>
      <c r="I1395" s="517">
        <v>41416</v>
      </c>
      <c r="J1395" s="382">
        <v>18</v>
      </c>
      <c r="K1395" s="551">
        <v>41965</v>
      </c>
      <c r="L1395" s="552">
        <v>41239</v>
      </c>
      <c r="M1395" s="286"/>
      <c r="N1395" s="214" t="s">
        <v>6598</v>
      </c>
      <c r="O1395" s="1166">
        <v>890102572</v>
      </c>
      <c r="P1395" s="530" t="s">
        <v>19144</v>
      </c>
      <c r="Q1395" s="530">
        <v>860002576</v>
      </c>
      <c r="R1395" s="530" t="s">
        <v>1097</v>
      </c>
      <c r="S1395" s="530" t="s">
        <v>1097</v>
      </c>
      <c r="T1395" s="530" t="s">
        <v>1097</v>
      </c>
      <c r="U1395" s="530" t="s">
        <v>1097</v>
      </c>
      <c r="V1395" s="530" t="s">
        <v>1097</v>
      </c>
      <c r="W1395" s="530" t="s">
        <v>1097</v>
      </c>
      <c r="X1395" s="530" t="s">
        <v>1097</v>
      </c>
      <c r="Y1395" s="530" t="s">
        <v>1097</v>
      </c>
      <c r="Z1395" s="530" t="s">
        <v>1097</v>
      </c>
      <c r="AA1395" s="530" t="s">
        <v>1097</v>
      </c>
      <c r="AB1395" s="214" t="s">
        <v>4184</v>
      </c>
      <c r="AC1395" s="214" t="s">
        <v>223</v>
      </c>
      <c r="AD1395" s="214" t="s">
        <v>229</v>
      </c>
      <c r="AE1395" s="214" t="s">
        <v>508</v>
      </c>
      <c r="AF1395" s="214" t="s">
        <v>3459</v>
      </c>
      <c r="AG1395" s="626">
        <v>53</v>
      </c>
      <c r="AH1395" s="636">
        <v>17353440</v>
      </c>
      <c r="AI1395" s="634">
        <v>1928160</v>
      </c>
      <c r="AJ1395" s="634">
        <v>19281600</v>
      </c>
      <c r="AK1395" s="214" t="s">
        <v>6664</v>
      </c>
      <c r="AL1395" s="214" t="s">
        <v>156</v>
      </c>
      <c r="AM1395" s="86">
        <v>17353440</v>
      </c>
      <c r="AN1395" s="86" t="s">
        <v>1470</v>
      </c>
      <c r="AO1395" s="86" t="s">
        <v>8498</v>
      </c>
      <c r="AP1395" s="83" t="s">
        <v>1536</v>
      </c>
      <c r="AQ1395" s="84">
        <v>17353440</v>
      </c>
      <c r="AR1395" s="553">
        <v>41416</v>
      </c>
      <c r="AS1395" s="554">
        <v>487</v>
      </c>
      <c r="AT1395" s="488"/>
      <c r="AU1395" s="553"/>
      <c r="AV1395" s="554"/>
      <c r="AW1395" s="84"/>
      <c r="AX1395" s="553"/>
      <c r="AY1395" s="554"/>
      <c r="AZ1395" s="84"/>
      <c r="BA1395" s="553"/>
      <c r="BB1395" s="554"/>
      <c r="BC1395" s="84"/>
      <c r="BD1395" s="553"/>
      <c r="BE1395" s="554"/>
      <c r="BF1395" s="84"/>
      <c r="BG1395" s="553"/>
      <c r="BH1395" s="554"/>
      <c r="BI1395" s="84"/>
      <c r="BJ1395" s="553"/>
      <c r="BK1395" s="554"/>
      <c r="BL1395" s="84"/>
      <c r="BM1395" s="553"/>
      <c r="BN1395" s="554"/>
      <c r="BO1395" s="84"/>
      <c r="BP1395" s="553"/>
      <c r="BQ1395" s="554"/>
      <c r="BR1395" s="84"/>
      <c r="BS1395" s="553"/>
      <c r="BT1395" s="554"/>
      <c r="BU1395" s="84"/>
      <c r="BV1395" s="553"/>
      <c r="BW1395" s="554"/>
      <c r="BX1395" s="84"/>
      <c r="BY1395" s="553"/>
      <c r="BZ1395" s="554"/>
      <c r="CA1395" s="84"/>
      <c r="CB1395" s="553"/>
      <c r="CC1395" s="554"/>
      <c r="CD1395" s="84"/>
      <c r="CE1395" s="553"/>
      <c r="CF1395" s="554"/>
      <c r="CG1395" s="84"/>
      <c r="CH1395" s="553"/>
      <c r="CI1395" s="554"/>
      <c r="CJ1395" s="554"/>
      <c r="CK1395" s="554"/>
      <c r="CL1395" s="554"/>
      <c r="CM1395" s="554"/>
      <c r="CN1395" s="554"/>
      <c r="CO1395" s="554"/>
      <c r="CP1395" s="554"/>
      <c r="CQ1395" s="554"/>
      <c r="CR1395" s="554"/>
      <c r="CS1395" s="554"/>
      <c r="CT1395" s="554"/>
      <c r="CU1395" s="554"/>
      <c r="CV1395" s="554"/>
      <c r="CW1395" s="554"/>
      <c r="CX1395" s="554"/>
      <c r="CY1395" s="554">
        <v>17353440</v>
      </c>
      <c r="CZ1395" s="84">
        <v>0</v>
      </c>
      <c r="DA1395" s="84"/>
      <c r="DB1395" s="856" t="s">
        <v>20280</v>
      </c>
      <c r="DC1395" s="565">
        <v>1</v>
      </c>
      <c r="DD1395" s="928"/>
      <c r="DE1395" s="102" t="s">
        <v>19355</v>
      </c>
      <c r="DF1395" s="928"/>
      <c r="DG1395" s="555"/>
      <c r="DH1395" s="214" t="s">
        <v>6596</v>
      </c>
      <c r="DI1395" s="557"/>
      <c r="DJ1395" s="111">
        <v>41089</v>
      </c>
      <c r="DK1395" s="558">
        <v>14</v>
      </c>
      <c r="DL1395" s="558"/>
      <c r="DM1395" s="619" t="s">
        <v>20770</v>
      </c>
      <c r="DN1395" s="890">
        <v>17353440</v>
      </c>
      <c r="DO1395" s="928"/>
      <c r="DP1395" s="928"/>
      <c r="DQ1395" s="928"/>
      <c r="DR1395" s="928"/>
    </row>
    <row r="1396" spans="1:122" ht="71" customHeight="1" thickTop="1" thickBot="1">
      <c r="A1396" s="214" t="s">
        <v>6607</v>
      </c>
      <c r="B1396" s="214" t="s">
        <v>6609</v>
      </c>
      <c r="C1396" s="214" t="s">
        <v>543</v>
      </c>
      <c r="D1396" s="374">
        <v>0</v>
      </c>
      <c r="E1396" s="517">
        <v>41122</v>
      </c>
      <c r="F1396" s="517">
        <v>41082</v>
      </c>
      <c r="G1396" s="517">
        <v>41187</v>
      </c>
      <c r="H1396" s="517">
        <v>41193</v>
      </c>
      <c r="I1396" s="517">
        <v>41186</v>
      </c>
      <c r="J1396" s="382">
        <v>9</v>
      </c>
      <c r="K1396" s="551">
        <v>41459</v>
      </c>
      <c r="L1396" s="561">
        <v>41186</v>
      </c>
      <c r="M1396" s="286"/>
      <c r="N1396" s="214" t="s">
        <v>6608</v>
      </c>
      <c r="O1396" s="1169">
        <v>1867864</v>
      </c>
      <c r="P1396" s="534"/>
      <c r="Q1396" s="534"/>
      <c r="R1396" s="534"/>
      <c r="S1396" s="534"/>
      <c r="T1396" s="534"/>
      <c r="U1396" s="534"/>
      <c r="V1396" s="534"/>
      <c r="W1396" s="534"/>
      <c r="X1396" s="534"/>
      <c r="Y1396" s="534"/>
      <c r="Z1396" s="534"/>
      <c r="AA1396" s="534"/>
      <c r="AB1396" s="214" t="s">
        <v>6628</v>
      </c>
      <c r="AC1396" s="214"/>
      <c r="AD1396" s="214" t="s">
        <v>255</v>
      </c>
      <c r="AE1396" s="214" t="s">
        <v>3635</v>
      </c>
      <c r="AF1396" s="214">
        <v>177</v>
      </c>
      <c r="AG1396" s="626"/>
      <c r="AH1396" s="636">
        <v>451200000</v>
      </c>
      <c r="AI1396" s="634">
        <v>0</v>
      </c>
      <c r="AJ1396" s="634">
        <v>451200000</v>
      </c>
      <c r="AK1396" s="214" t="s">
        <v>6629</v>
      </c>
      <c r="AL1396" s="214" t="s">
        <v>156</v>
      </c>
      <c r="AM1396" s="86">
        <v>451200000</v>
      </c>
      <c r="AN1396" s="86" t="s">
        <v>14315</v>
      </c>
      <c r="AO1396" s="86" t="s">
        <v>14315</v>
      </c>
      <c r="AP1396" s="97" t="s">
        <v>1525</v>
      </c>
      <c r="AQ1396" s="84">
        <v>130000000</v>
      </c>
      <c r="AR1396" s="553">
        <v>41193</v>
      </c>
      <c r="AS1396" s="554">
        <v>285</v>
      </c>
      <c r="AT1396" s="488">
        <v>129999979.89</v>
      </c>
      <c r="AU1396" s="553">
        <v>41264</v>
      </c>
      <c r="AV1396" s="554">
        <v>368</v>
      </c>
      <c r="AW1396" s="84">
        <v>129999984.75</v>
      </c>
      <c r="AX1396" s="553">
        <v>41387</v>
      </c>
      <c r="AY1396" s="554">
        <v>461</v>
      </c>
      <c r="AZ1396" s="110">
        <v>61199997.619999997</v>
      </c>
      <c r="BA1396" s="576">
        <v>41593</v>
      </c>
      <c r="BB1396" s="554">
        <v>663</v>
      </c>
      <c r="BC1396" s="84"/>
      <c r="BD1396" s="553"/>
      <c r="BE1396" s="554"/>
      <c r="BF1396" s="84"/>
      <c r="BG1396" s="553"/>
      <c r="BH1396" s="554"/>
      <c r="BI1396" s="84"/>
      <c r="BJ1396" s="553"/>
      <c r="BK1396" s="554"/>
      <c r="BL1396" s="84"/>
      <c r="BM1396" s="553"/>
      <c r="BN1396" s="554"/>
      <c r="BO1396" s="84"/>
      <c r="BP1396" s="553"/>
      <c r="BQ1396" s="554"/>
      <c r="BR1396" s="84"/>
      <c r="BS1396" s="553"/>
      <c r="BT1396" s="554"/>
      <c r="BU1396" s="84"/>
      <c r="BV1396" s="553"/>
      <c r="BW1396" s="554"/>
      <c r="BX1396" s="84"/>
      <c r="BY1396" s="553"/>
      <c r="BZ1396" s="554"/>
      <c r="CA1396" s="84"/>
      <c r="CB1396" s="553"/>
      <c r="CC1396" s="554"/>
      <c r="CD1396" s="84"/>
      <c r="CE1396" s="553"/>
      <c r="CF1396" s="554"/>
      <c r="CG1396" s="84"/>
      <c r="CH1396" s="553"/>
      <c r="CI1396" s="554"/>
      <c r="CJ1396" s="554"/>
      <c r="CK1396" s="554"/>
      <c r="CL1396" s="554"/>
      <c r="CM1396" s="554"/>
      <c r="CN1396" s="554"/>
      <c r="CO1396" s="554"/>
      <c r="CP1396" s="554"/>
      <c r="CQ1396" s="554"/>
      <c r="CR1396" s="554"/>
      <c r="CS1396" s="554"/>
      <c r="CT1396" s="554"/>
      <c r="CU1396" s="554"/>
      <c r="CV1396" s="554"/>
      <c r="CW1396" s="554"/>
      <c r="CX1396" s="554"/>
      <c r="CY1396" s="554">
        <v>451199962.25999999</v>
      </c>
      <c r="CZ1396" s="84">
        <v>37.740000009536743</v>
      </c>
      <c r="DA1396" s="84"/>
      <c r="DB1396" s="856" t="s">
        <v>20809</v>
      </c>
      <c r="DC1396" s="565">
        <v>4</v>
      </c>
      <c r="DD1396" s="928"/>
      <c r="DE1396" s="102" t="s">
        <v>14525</v>
      </c>
      <c r="DF1396" s="928" t="s">
        <v>4120</v>
      </c>
      <c r="DG1396" s="555"/>
      <c r="DH1396" s="214" t="s">
        <v>6607</v>
      </c>
      <c r="DI1396" s="557">
        <v>41186</v>
      </c>
      <c r="DJ1396" s="111">
        <v>41082</v>
      </c>
      <c r="DK1396" s="558">
        <v>0</v>
      </c>
      <c r="DL1396" s="558" t="s">
        <v>15785</v>
      </c>
      <c r="DM1396" s="619" t="s">
        <v>20570</v>
      </c>
      <c r="DN1396" s="890">
        <v>451199962.25999999</v>
      </c>
      <c r="DO1396" s="928"/>
      <c r="DP1396" s="928"/>
      <c r="DQ1396" s="928"/>
      <c r="DR1396" s="928"/>
    </row>
    <row r="1397" spans="1:122" ht="71" customHeight="1" thickTop="1" thickBot="1">
      <c r="A1397" s="214" t="s">
        <v>6633</v>
      </c>
      <c r="B1397" s="214" t="s">
        <v>13658</v>
      </c>
      <c r="C1397" s="214" t="s">
        <v>541</v>
      </c>
      <c r="D1397" s="374">
        <v>0</v>
      </c>
      <c r="E1397" s="517">
        <v>41075</v>
      </c>
      <c r="F1397" s="517">
        <v>41075</v>
      </c>
      <c r="G1397" s="517">
        <v>41075</v>
      </c>
      <c r="H1397" s="517">
        <v>41094</v>
      </c>
      <c r="I1397" s="517">
        <v>41075</v>
      </c>
      <c r="J1397" s="382">
        <v>16</v>
      </c>
      <c r="K1397" s="551">
        <v>41562</v>
      </c>
      <c r="L1397" s="552"/>
      <c r="M1397" s="286"/>
      <c r="N1397" s="214" t="s">
        <v>6634</v>
      </c>
      <c r="O1397" s="1169">
        <v>2107</v>
      </c>
      <c r="P1397" s="534"/>
      <c r="Q1397" s="534"/>
      <c r="R1397" s="534"/>
      <c r="S1397" s="534"/>
      <c r="T1397" s="534"/>
      <c r="U1397" s="534"/>
      <c r="V1397" s="534"/>
      <c r="W1397" s="534"/>
      <c r="X1397" s="534"/>
      <c r="Y1397" s="534"/>
      <c r="Z1397" s="534"/>
      <c r="AA1397" s="534"/>
      <c r="AB1397" s="214" t="s">
        <v>6635</v>
      </c>
      <c r="AC1397" s="214"/>
      <c r="AD1397" s="214" t="s">
        <v>6149</v>
      </c>
      <c r="AE1397" s="214" t="s">
        <v>3015</v>
      </c>
      <c r="AF1397" s="214">
        <v>336</v>
      </c>
      <c r="AG1397" s="626"/>
      <c r="AH1397" s="636">
        <v>500000000</v>
      </c>
      <c r="AI1397" s="634">
        <v>330000000</v>
      </c>
      <c r="AJ1397" s="634">
        <v>830000000</v>
      </c>
      <c r="AK1397" s="214" t="s">
        <v>6636</v>
      </c>
      <c r="AL1397" s="214" t="s">
        <v>156</v>
      </c>
      <c r="AM1397" s="86">
        <v>500000000</v>
      </c>
      <c r="AN1397" s="86" t="s">
        <v>14315</v>
      </c>
      <c r="AO1397" s="86" t="s">
        <v>14315</v>
      </c>
      <c r="AP1397" s="97" t="s">
        <v>1525</v>
      </c>
      <c r="AQ1397" s="84">
        <v>479493825.60000002</v>
      </c>
      <c r="AR1397" s="553">
        <v>41094</v>
      </c>
      <c r="AS1397" s="554">
        <v>213</v>
      </c>
      <c r="AT1397" s="488"/>
      <c r="AU1397" s="553"/>
      <c r="AV1397" s="554"/>
      <c r="AW1397" s="84"/>
      <c r="AX1397" s="553"/>
      <c r="AY1397" s="554"/>
      <c r="AZ1397" s="84"/>
      <c r="BA1397" s="553"/>
      <c r="BB1397" s="554"/>
      <c r="BC1397" s="84"/>
      <c r="BD1397" s="553"/>
      <c r="BE1397" s="554"/>
      <c r="BF1397" s="84"/>
      <c r="BG1397" s="553"/>
      <c r="BH1397" s="554"/>
      <c r="BI1397" s="84"/>
      <c r="BJ1397" s="553"/>
      <c r="BK1397" s="554"/>
      <c r="BL1397" s="84"/>
      <c r="BM1397" s="553"/>
      <c r="BN1397" s="554"/>
      <c r="BO1397" s="84"/>
      <c r="BP1397" s="553"/>
      <c r="BQ1397" s="554"/>
      <c r="BR1397" s="84"/>
      <c r="BS1397" s="553"/>
      <c r="BT1397" s="554"/>
      <c r="BU1397" s="84"/>
      <c r="BV1397" s="553"/>
      <c r="BW1397" s="554"/>
      <c r="BX1397" s="84"/>
      <c r="BY1397" s="553"/>
      <c r="BZ1397" s="554"/>
      <c r="CA1397" s="84"/>
      <c r="CB1397" s="553"/>
      <c r="CC1397" s="554"/>
      <c r="CD1397" s="84"/>
      <c r="CE1397" s="553"/>
      <c r="CF1397" s="554"/>
      <c r="CG1397" s="84"/>
      <c r="CH1397" s="553"/>
      <c r="CI1397" s="554"/>
      <c r="CJ1397" s="554"/>
      <c r="CK1397" s="554"/>
      <c r="CL1397" s="554"/>
      <c r="CM1397" s="554"/>
      <c r="CN1397" s="554"/>
      <c r="CO1397" s="554"/>
      <c r="CP1397" s="554"/>
      <c r="CQ1397" s="554"/>
      <c r="CR1397" s="554"/>
      <c r="CS1397" s="554"/>
      <c r="CT1397" s="554"/>
      <c r="CU1397" s="554"/>
      <c r="CV1397" s="554"/>
      <c r="CW1397" s="554"/>
      <c r="CX1397" s="554"/>
      <c r="CY1397" s="554">
        <v>479493825.60000002</v>
      </c>
      <c r="CZ1397" s="84">
        <v>20506174.399999976</v>
      </c>
      <c r="DA1397" s="84"/>
      <c r="DB1397" s="856" t="s">
        <v>20809</v>
      </c>
      <c r="DC1397" s="565">
        <v>1</v>
      </c>
      <c r="DD1397" s="928"/>
      <c r="DE1397" s="102" t="s">
        <v>19355</v>
      </c>
      <c r="DF1397" s="928"/>
      <c r="DG1397" s="555"/>
      <c r="DH1397" s="214" t="s">
        <v>6633</v>
      </c>
      <c r="DI1397" s="557"/>
      <c r="DJ1397" s="111">
        <v>41075</v>
      </c>
      <c r="DK1397" s="558">
        <v>0</v>
      </c>
      <c r="DL1397" s="558" t="s">
        <v>15785</v>
      </c>
      <c r="DM1397" s="619" t="s">
        <v>20646</v>
      </c>
      <c r="DN1397" s="890">
        <v>479493825.60000002</v>
      </c>
      <c r="DO1397" s="928"/>
      <c r="DP1397" s="928"/>
      <c r="DQ1397" s="928"/>
      <c r="DR1397" s="928"/>
    </row>
    <row r="1398" spans="1:122" ht="71" customHeight="1" thickTop="1" thickBot="1">
      <c r="A1398" s="214" t="s">
        <v>6639</v>
      </c>
      <c r="B1398" s="214" t="s">
        <v>4316</v>
      </c>
      <c r="C1398" s="214" t="s">
        <v>543</v>
      </c>
      <c r="D1398" s="374">
        <v>1</v>
      </c>
      <c r="E1398" s="517">
        <v>41088</v>
      </c>
      <c r="F1398" s="517">
        <v>41085</v>
      </c>
      <c r="G1398" s="517">
        <v>41113</v>
      </c>
      <c r="H1398" s="517">
        <v>41121</v>
      </c>
      <c r="I1398" s="517">
        <v>41121</v>
      </c>
      <c r="J1398" s="382">
        <v>16</v>
      </c>
      <c r="K1398" s="551">
        <v>41609</v>
      </c>
      <c r="L1398" s="561">
        <v>41109</v>
      </c>
      <c r="M1398" s="286"/>
      <c r="N1398" s="214" t="s">
        <v>259</v>
      </c>
      <c r="O1398" s="1166">
        <v>830013743</v>
      </c>
      <c r="P1398" s="530"/>
      <c r="Q1398" s="530"/>
      <c r="R1398" s="530"/>
      <c r="S1398" s="530"/>
      <c r="T1398" s="530"/>
      <c r="U1398" s="530"/>
      <c r="V1398" s="530"/>
      <c r="W1398" s="530"/>
      <c r="X1398" s="530"/>
      <c r="Y1398" s="530"/>
      <c r="Z1398" s="530"/>
      <c r="AA1398" s="530"/>
      <c r="AB1398" s="214" t="s">
        <v>6642</v>
      </c>
      <c r="AC1398" s="214"/>
      <c r="AD1398" s="214" t="s">
        <v>229</v>
      </c>
      <c r="AE1398" s="214" t="s">
        <v>872</v>
      </c>
      <c r="AF1398" s="214" t="s">
        <v>334</v>
      </c>
      <c r="AG1398" s="626"/>
      <c r="AH1398" s="636">
        <v>249451000</v>
      </c>
      <c r="AI1398" s="634">
        <v>81368000</v>
      </c>
      <c r="AJ1398" s="634">
        <v>330819000</v>
      </c>
      <c r="AK1398" s="214" t="s">
        <v>7012</v>
      </c>
      <c r="AL1398" s="214" t="s">
        <v>156</v>
      </c>
      <c r="AM1398" s="86">
        <v>249451000</v>
      </c>
      <c r="AN1398" s="86" t="s">
        <v>14315</v>
      </c>
      <c r="AO1398" s="86" t="s">
        <v>14315</v>
      </c>
      <c r="AP1398" s="97" t="s">
        <v>1525</v>
      </c>
      <c r="AQ1398" s="84">
        <v>149670600</v>
      </c>
      <c r="AR1398" s="553">
        <v>41121</v>
      </c>
      <c r="AS1398" s="554">
        <v>229</v>
      </c>
      <c r="AT1398" s="488">
        <v>99780400</v>
      </c>
      <c r="AU1398" s="553">
        <v>41464</v>
      </c>
      <c r="AV1398" s="554">
        <v>538</v>
      </c>
      <c r="AW1398" s="84"/>
      <c r="AX1398" s="553"/>
      <c r="AY1398" s="554"/>
      <c r="AZ1398" s="84"/>
      <c r="BA1398" s="553"/>
      <c r="BB1398" s="554"/>
      <c r="BC1398" s="84"/>
      <c r="BD1398" s="553"/>
      <c r="BE1398" s="554"/>
      <c r="BF1398" s="84"/>
      <c r="BG1398" s="553"/>
      <c r="BH1398" s="554"/>
      <c r="BI1398" s="84"/>
      <c r="BJ1398" s="553"/>
      <c r="BK1398" s="554"/>
      <c r="BL1398" s="84"/>
      <c r="BM1398" s="553"/>
      <c r="BN1398" s="554"/>
      <c r="BO1398" s="84"/>
      <c r="BP1398" s="553"/>
      <c r="BQ1398" s="554"/>
      <c r="BR1398" s="84"/>
      <c r="BS1398" s="553"/>
      <c r="BT1398" s="554"/>
      <c r="BU1398" s="84"/>
      <c r="BV1398" s="553"/>
      <c r="BW1398" s="554"/>
      <c r="BX1398" s="84"/>
      <c r="BY1398" s="553"/>
      <c r="BZ1398" s="554"/>
      <c r="CA1398" s="84"/>
      <c r="CB1398" s="553"/>
      <c r="CC1398" s="554"/>
      <c r="CD1398" s="84"/>
      <c r="CE1398" s="553"/>
      <c r="CF1398" s="554"/>
      <c r="CG1398" s="84"/>
      <c r="CH1398" s="553"/>
      <c r="CI1398" s="554"/>
      <c r="CJ1398" s="554"/>
      <c r="CK1398" s="554"/>
      <c r="CL1398" s="554"/>
      <c r="CM1398" s="554"/>
      <c r="CN1398" s="554"/>
      <c r="CO1398" s="554"/>
      <c r="CP1398" s="554"/>
      <c r="CQ1398" s="554"/>
      <c r="CR1398" s="554"/>
      <c r="CS1398" s="554"/>
      <c r="CT1398" s="554"/>
      <c r="CU1398" s="554"/>
      <c r="CV1398" s="554"/>
      <c r="CW1398" s="554"/>
      <c r="CX1398" s="554"/>
      <c r="CY1398" s="554">
        <v>249451000</v>
      </c>
      <c r="CZ1398" s="84">
        <v>0</v>
      </c>
      <c r="DA1398" s="84"/>
      <c r="DB1398" s="856" t="s">
        <v>20809</v>
      </c>
      <c r="DC1398" s="565">
        <v>2</v>
      </c>
      <c r="DD1398" s="928"/>
      <c r="DE1398" s="102" t="s">
        <v>19355</v>
      </c>
      <c r="DF1398" s="928"/>
      <c r="DG1398" s="555"/>
      <c r="DH1398" s="214" t="s">
        <v>6639</v>
      </c>
      <c r="DI1398" s="557">
        <v>41109</v>
      </c>
      <c r="DJ1398" s="111">
        <v>41086</v>
      </c>
      <c r="DK1398" s="558">
        <v>1</v>
      </c>
      <c r="DL1398" s="558"/>
      <c r="DM1398" s="619" t="s">
        <v>20758</v>
      </c>
      <c r="DN1398" s="890">
        <v>249451000</v>
      </c>
      <c r="DO1398" s="928"/>
      <c r="DP1398" s="928"/>
      <c r="DQ1398" s="928"/>
      <c r="DR1398" s="928"/>
    </row>
    <row r="1399" spans="1:122" ht="71" customHeight="1" thickTop="1" thickBot="1">
      <c r="A1399" s="214" t="s">
        <v>6640</v>
      </c>
      <c r="B1399" s="214" t="s">
        <v>4316</v>
      </c>
      <c r="C1399" s="214" t="s">
        <v>543</v>
      </c>
      <c r="D1399" s="374">
        <v>1</v>
      </c>
      <c r="E1399" s="517">
        <v>41094</v>
      </c>
      <c r="F1399" s="517">
        <v>41085</v>
      </c>
      <c r="G1399" s="517">
        <v>41113</v>
      </c>
      <c r="H1399" s="517">
        <v>41121</v>
      </c>
      <c r="I1399" s="517">
        <v>41121</v>
      </c>
      <c r="J1399" s="382">
        <v>17</v>
      </c>
      <c r="K1399" s="551">
        <v>41639</v>
      </c>
      <c r="L1399" s="561">
        <v>41109</v>
      </c>
      <c r="M1399" s="286"/>
      <c r="N1399" s="214" t="s">
        <v>6643</v>
      </c>
      <c r="O1399" s="1166">
        <v>830098266</v>
      </c>
      <c r="P1399" s="530"/>
      <c r="Q1399" s="530"/>
      <c r="R1399" s="530"/>
      <c r="S1399" s="530"/>
      <c r="T1399" s="530"/>
      <c r="U1399" s="530"/>
      <c r="V1399" s="530"/>
      <c r="W1399" s="530"/>
      <c r="X1399" s="530"/>
      <c r="Y1399" s="530"/>
      <c r="Z1399" s="530"/>
      <c r="AA1399" s="530"/>
      <c r="AB1399" s="214" t="s">
        <v>6644</v>
      </c>
      <c r="AC1399" s="214"/>
      <c r="AD1399" s="214" t="s">
        <v>229</v>
      </c>
      <c r="AE1399" s="214" t="s">
        <v>872</v>
      </c>
      <c r="AF1399" s="214" t="s">
        <v>334</v>
      </c>
      <c r="AG1399" s="626"/>
      <c r="AH1399" s="636">
        <v>479469120</v>
      </c>
      <c r="AI1399" s="634">
        <v>137023380</v>
      </c>
      <c r="AJ1399" s="634">
        <v>616492500</v>
      </c>
      <c r="AK1399" s="214" t="s">
        <v>6652</v>
      </c>
      <c r="AL1399" s="214" t="s">
        <v>156</v>
      </c>
      <c r="AM1399" s="86">
        <v>479469120</v>
      </c>
      <c r="AN1399" s="86" t="s">
        <v>14315</v>
      </c>
      <c r="AO1399" s="86" t="s">
        <v>14315</v>
      </c>
      <c r="AP1399" s="97" t="s">
        <v>1525</v>
      </c>
      <c r="AQ1399" s="84">
        <v>287681472</v>
      </c>
      <c r="AR1399" s="553">
        <v>41121</v>
      </c>
      <c r="AS1399" s="554">
        <v>229</v>
      </c>
      <c r="AT1399" s="488">
        <v>191787648</v>
      </c>
      <c r="AU1399" s="553">
        <v>41481</v>
      </c>
      <c r="AV1399" s="554">
        <v>552</v>
      </c>
      <c r="AW1399" s="84"/>
      <c r="AX1399" s="553"/>
      <c r="AY1399" s="554"/>
      <c r="AZ1399" s="84"/>
      <c r="BA1399" s="553"/>
      <c r="BB1399" s="554"/>
      <c r="BC1399" s="84"/>
      <c r="BD1399" s="553"/>
      <c r="BE1399" s="554"/>
      <c r="BF1399" s="84"/>
      <c r="BG1399" s="553"/>
      <c r="BH1399" s="554"/>
      <c r="BI1399" s="84"/>
      <c r="BJ1399" s="553"/>
      <c r="BK1399" s="554"/>
      <c r="BL1399" s="84"/>
      <c r="BM1399" s="553"/>
      <c r="BN1399" s="554"/>
      <c r="BO1399" s="84"/>
      <c r="BP1399" s="553"/>
      <c r="BQ1399" s="554"/>
      <c r="BR1399" s="84"/>
      <c r="BS1399" s="553"/>
      <c r="BT1399" s="554"/>
      <c r="BU1399" s="84"/>
      <c r="BV1399" s="553"/>
      <c r="BW1399" s="554"/>
      <c r="BX1399" s="84"/>
      <c r="BY1399" s="553"/>
      <c r="BZ1399" s="554"/>
      <c r="CA1399" s="84"/>
      <c r="CB1399" s="553"/>
      <c r="CC1399" s="554"/>
      <c r="CD1399" s="84"/>
      <c r="CE1399" s="553"/>
      <c r="CF1399" s="554"/>
      <c r="CG1399" s="84"/>
      <c r="CH1399" s="553"/>
      <c r="CI1399" s="554"/>
      <c r="CJ1399" s="554"/>
      <c r="CK1399" s="554"/>
      <c r="CL1399" s="554"/>
      <c r="CM1399" s="554"/>
      <c r="CN1399" s="554"/>
      <c r="CO1399" s="554"/>
      <c r="CP1399" s="554"/>
      <c r="CQ1399" s="554"/>
      <c r="CR1399" s="554"/>
      <c r="CS1399" s="554"/>
      <c r="CT1399" s="554"/>
      <c r="CU1399" s="554"/>
      <c r="CV1399" s="554"/>
      <c r="CW1399" s="554"/>
      <c r="CX1399" s="554"/>
      <c r="CY1399" s="554">
        <v>479469120</v>
      </c>
      <c r="CZ1399" s="84">
        <v>0</v>
      </c>
      <c r="DA1399" s="84"/>
      <c r="DB1399" s="856" t="s">
        <v>20809</v>
      </c>
      <c r="DC1399" s="565">
        <v>2</v>
      </c>
      <c r="DD1399" s="928"/>
      <c r="DE1399" s="102" t="s">
        <v>19355</v>
      </c>
      <c r="DF1399" s="928"/>
      <c r="DG1399" s="555"/>
      <c r="DH1399" s="214" t="s">
        <v>6640</v>
      </c>
      <c r="DI1399" s="557">
        <v>41109</v>
      </c>
      <c r="DJ1399" s="111">
        <v>41087</v>
      </c>
      <c r="DK1399" s="558">
        <v>2</v>
      </c>
      <c r="DL1399" s="558"/>
      <c r="DM1399" s="619" t="s">
        <v>20758</v>
      </c>
      <c r="DN1399" s="890">
        <v>479469120</v>
      </c>
      <c r="DO1399" s="928"/>
      <c r="DP1399" s="928"/>
      <c r="DQ1399" s="928"/>
      <c r="DR1399" s="928"/>
    </row>
    <row r="1400" spans="1:122" ht="71" customHeight="1" thickTop="1" thickBot="1">
      <c r="A1400" s="214" t="s">
        <v>6641</v>
      </c>
      <c r="B1400" s="214" t="s">
        <v>4316</v>
      </c>
      <c r="C1400" s="214" t="s">
        <v>543</v>
      </c>
      <c r="D1400" s="374">
        <v>1</v>
      </c>
      <c r="E1400" s="517">
        <v>41089</v>
      </c>
      <c r="F1400" s="517">
        <v>41085</v>
      </c>
      <c r="G1400" s="517">
        <v>41100</v>
      </c>
      <c r="H1400" s="517">
        <v>41114</v>
      </c>
      <c r="I1400" s="517">
        <v>41114</v>
      </c>
      <c r="J1400" s="382">
        <v>16</v>
      </c>
      <c r="K1400" s="551">
        <v>41602</v>
      </c>
      <c r="L1400" s="561">
        <v>41100</v>
      </c>
      <c r="M1400" s="286"/>
      <c r="N1400" s="214" t="s">
        <v>2997</v>
      </c>
      <c r="O1400" s="1166">
        <v>800010480</v>
      </c>
      <c r="P1400" s="530"/>
      <c r="Q1400" s="530"/>
      <c r="R1400" s="530"/>
      <c r="S1400" s="530"/>
      <c r="T1400" s="530"/>
      <c r="U1400" s="530"/>
      <c r="V1400" s="530"/>
      <c r="W1400" s="530"/>
      <c r="X1400" s="530"/>
      <c r="Y1400" s="530"/>
      <c r="Z1400" s="530"/>
      <c r="AA1400" s="530"/>
      <c r="AB1400" s="214" t="s">
        <v>6645</v>
      </c>
      <c r="AC1400" s="214"/>
      <c r="AD1400" s="214" t="s">
        <v>229</v>
      </c>
      <c r="AE1400" s="214" t="s">
        <v>872</v>
      </c>
      <c r="AF1400" s="214" t="s">
        <v>334</v>
      </c>
      <c r="AG1400" s="626"/>
      <c r="AH1400" s="636">
        <v>319646080</v>
      </c>
      <c r="AI1400" s="634">
        <v>90178432</v>
      </c>
      <c r="AJ1400" s="634">
        <v>409824512</v>
      </c>
      <c r="AK1400" s="214" t="s">
        <v>7013</v>
      </c>
      <c r="AL1400" s="214" t="s">
        <v>156</v>
      </c>
      <c r="AM1400" s="86">
        <v>319646080</v>
      </c>
      <c r="AN1400" s="86" t="s">
        <v>14315</v>
      </c>
      <c r="AO1400" s="86" t="s">
        <v>14315</v>
      </c>
      <c r="AP1400" s="97" t="s">
        <v>1525</v>
      </c>
      <c r="AQ1400" s="84">
        <v>191787648</v>
      </c>
      <c r="AR1400" s="553">
        <v>41114</v>
      </c>
      <c r="AS1400" s="554">
        <v>225</v>
      </c>
      <c r="AT1400" s="488">
        <v>127858432</v>
      </c>
      <c r="AU1400" s="553">
        <v>41442</v>
      </c>
      <c r="AV1400" s="554">
        <v>518</v>
      </c>
      <c r="AW1400" s="84"/>
      <c r="AX1400" s="553"/>
      <c r="AY1400" s="554"/>
      <c r="AZ1400" s="84"/>
      <c r="BA1400" s="553"/>
      <c r="BB1400" s="554"/>
      <c r="BC1400" s="84"/>
      <c r="BD1400" s="553"/>
      <c r="BE1400" s="554"/>
      <c r="BF1400" s="84"/>
      <c r="BG1400" s="553"/>
      <c r="BH1400" s="554"/>
      <c r="BI1400" s="84"/>
      <c r="BJ1400" s="553"/>
      <c r="BK1400" s="554"/>
      <c r="BL1400" s="84"/>
      <c r="BM1400" s="553"/>
      <c r="BN1400" s="554"/>
      <c r="BO1400" s="84"/>
      <c r="BP1400" s="553"/>
      <c r="BQ1400" s="554"/>
      <c r="BR1400" s="84"/>
      <c r="BS1400" s="553"/>
      <c r="BT1400" s="554"/>
      <c r="BU1400" s="84"/>
      <c r="BV1400" s="553"/>
      <c r="BW1400" s="554"/>
      <c r="BX1400" s="84"/>
      <c r="BY1400" s="553"/>
      <c r="BZ1400" s="554"/>
      <c r="CA1400" s="84"/>
      <c r="CB1400" s="553"/>
      <c r="CC1400" s="554"/>
      <c r="CD1400" s="84"/>
      <c r="CE1400" s="553"/>
      <c r="CF1400" s="554"/>
      <c r="CG1400" s="84"/>
      <c r="CH1400" s="553"/>
      <c r="CI1400" s="554"/>
      <c r="CJ1400" s="554"/>
      <c r="CK1400" s="554"/>
      <c r="CL1400" s="554"/>
      <c r="CM1400" s="554"/>
      <c r="CN1400" s="554"/>
      <c r="CO1400" s="554"/>
      <c r="CP1400" s="554"/>
      <c r="CQ1400" s="554"/>
      <c r="CR1400" s="554"/>
      <c r="CS1400" s="554"/>
      <c r="CT1400" s="554"/>
      <c r="CU1400" s="554"/>
      <c r="CV1400" s="554"/>
      <c r="CW1400" s="554"/>
      <c r="CX1400" s="554"/>
      <c r="CY1400" s="554">
        <v>319646080</v>
      </c>
      <c r="CZ1400" s="84">
        <v>0</v>
      </c>
      <c r="DA1400" s="84"/>
      <c r="DB1400" s="856" t="s">
        <v>20809</v>
      </c>
      <c r="DC1400" s="565">
        <v>2</v>
      </c>
      <c r="DD1400" s="928"/>
      <c r="DE1400" s="102" t="s">
        <v>19355</v>
      </c>
      <c r="DF1400" s="928"/>
      <c r="DG1400" s="555"/>
      <c r="DH1400" s="214" t="s">
        <v>6641</v>
      </c>
      <c r="DI1400" s="557">
        <v>41100</v>
      </c>
      <c r="DJ1400" s="111">
        <v>41086</v>
      </c>
      <c r="DK1400" s="558">
        <v>1</v>
      </c>
      <c r="DL1400" s="558" t="s">
        <v>15785</v>
      </c>
      <c r="DM1400" s="619" t="s">
        <v>20758</v>
      </c>
      <c r="DN1400" s="890">
        <v>319646080</v>
      </c>
      <c r="DO1400" s="928"/>
      <c r="DP1400" s="928"/>
      <c r="DQ1400" s="928"/>
      <c r="DR1400" s="928"/>
    </row>
    <row r="1401" spans="1:122" ht="71" customHeight="1" thickTop="1" thickBot="1">
      <c r="A1401" s="214" t="s">
        <v>6655</v>
      </c>
      <c r="B1401" s="214" t="s">
        <v>6535</v>
      </c>
      <c r="C1401" s="214" t="s">
        <v>86</v>
      </c>
      <c r="D1401" s="374">
        <v>0</v>
      </c>
      <c r="E1401" s="517">
        <v>41113</v>
      </c>
      <c r="F1401" s="517">
        <v>41088</v>
      </c>
      <c r="G1401" s="517">
        <v>41114</v>
      </c>
      <c r="H1401" s="517">
        <v>41130</v>
      </c>
      <c r="I1401" s="517">
        <v>41130</v>
      </c>
      <c r="J1401" s="382">
        <v>12</v>
      </c>
      <c r="K1401" s="551">
        <v>41495</v>
      </c>
      <c r="L1401" s="552">
        <v>41113</v>
      </c>
      <c r="M1401" s="286"/>
      <c r="N1401" s="214" t="s">
        <v>101</v>
      </c>
      <c r="O1401" s="1166">
        <v>890980040</v>
      </c>
      <c r="P1401" s="530"/>
      <c r="Q1401" s="530"/>
      <c r="R1401" s="530"/>
      <c r="S1401" s="530"/>
      <c r="T1401" s="530"/>
      <c r="U1401" s="530"/>
      <c r="V1401" s="530"/>
      <c r="W1401" s="530"/>
      <c r="X1401" s="530"/>
      <c r="Y1401" s="530"/>
      <c r="Z1401" s="530"/>
      <c r="AA1401" s="530"/>
      <c r="AB1401" s="214" t="s">
        <v>6656</v>
      </c>
      <c r="AC1401" s="214"/>
      <c r="AD1401" s="214" t="s">
        <v>255</v>
      </c>
      <c r="AE1401" s="214" t="s">
        <v>313</v>
      </c>
      <c r="AF1401" s="214">
        <v>231</v>
      </c>
      <c r="AG1401" s="626"/>
      <c r="AH1401" s="636">
        <v>102680000</v>
      </c>
      <c r="AI1401" s="634">
        <v>207620000</v>
      </c>
      <c r="AJ1401" s="634">
        <v>310300000</v>
      </c>
      <c r="AK1401" s="214" t="s">
        <v>6665</v>
      </c>
      <c r="AL1401" s="214" t="s">
        <v>156</v>
      </c>
      <c r="AM1401" s="86">
        <v>102680000</v>
      </c>
      <c r="AN1401" s="86" t="s">
        <v>14361</v>
      </c>
      <c r="AO1401" s="86" t="s">
        <v>8485</v>
      </c>
      <c r="AP1401" s="83" t="s">
        <v>1509</v>
      </c>
      <c r="AQ1401" s="84">
        <v>67590000</v>
      </c>
      <c r="AR1401" s="553">
        <v>41130</v>
      </c>
      <c r="AS1401" s="554">
        <v>231</v>
      </c>
      <c r="AT1401" s="488">
        <v>35090000</v>
      </c>
      <c r="AU1401" s="553">
        <v>41437</v>
      </c>
      <c r="AV1401" s="554">
        <v>505</v>
      </c>
      <c r="AW1401" s="84"/>
      <c r="AX1401" s="553"/>
      <c r="AY1401" s="554"/>
      <c r="AZ1401" s="84"/>
      <c r="BA1401" s="553"/>
      <c r="BB1401" s="554"/>
      <c r="BC1401" s="84"/>
      <c r="BD1401" s="553"/>
      <c r="BE1401" s="554"/>
      <c r="BF1401" s="84"/>
      <c r="BG1401" s="553"/>
      <c r="BH1401" s="554"/>
      <c r="BI1401" s="84"/>
      <c r="BJ1401" s="553"/>
      <c r="BK1401" s="554"/>
      <c r="BL1401" s="84"/>
      <c r="BM1401" s="553"/>
      <c r="BN1401" s="554"/>
      <c r="BO1401" s="84"/>
      <c r="BP1401" s="553"/>
      <c r="BQ1401" s="554"/>
      <c r="BR1401" s="84"/>
      <c r="BS1401" s="553"/>
      <c r="BT1401" s="554"/>
      <c r="BU1401" s="84"/>
      <c r="BV1401" s="553"/>
      <c r="BW1401" s="554"/>
      <c r="BX1401" s="84"/>
      <c r="BY1401" s="553"/>
      <c r="BZ1401" s="554"/>
      <c r="CA1401" s="84"/>
      <c r="CB1401" s="553"/>
      <c r="CC1401" s="554"/>
      <c r="CD1401" s="84"/>
      <c r="CE1401" s="553"/>
      <c r="CF1401" s="554"/>
      <c r="CG1401" s="84"/>
      <c r="CH1401" s="553"/>
      <c r="CI1401" s="554"/>
      <c r="CJ1401" s="554"/>
      <c r="CK1401" s="554"/>
      <c r="CL1401" s="554"/>
      <c r="CM1401" s="554"/>
      <c r="CN1401" s="554"/>
      <c r="CO1401" s="554"/>
      <c r="CP1401" s="554"/>
      <c r="CQ1401" s="554"/>
      <c r="CR1401" s="554"/>
      <c r="CS1401" s="554"/>
      <c r="CT1401" s="554"/>
      <c r="CU1401" s="554"/>
      <c r="CV1401" s="554"/>
      <c r="CW1401" s="554"/>
      <c r="CX1401" s="554"/>
      <c r="CY1401" s="554">
        <v>102680000</v>
      </c>
      <c r="CZ1401" s="84">
        <v>0</v>
      </c>
      <c r="DA1401" s="84"/>
      <c r="DB1401" s="856" t="s">
        <v>20809</v>
      </c>
      <c r="DC1401" s="565">
        <v>2</v>
      </c>
      <c r="DD1401" s="928"/>
      <c r="DE1401" s="102" t="s">
        <v>19355</v>
      </c>
      <c r="DF1401" s="928"/>
      <c r="DG1401" s="555" t="s">
        <v>6657</v>
      </c>
      <c r="DH1401" s="214" t="s">
        <v>6655</v>
      </c>
      <c r="DI1401" s="557"/>
      <c r="DJ1401" s="111">
        <v>41089</v>
      </c>
      <c r="DK1401" s="558">
        <v>1</v>
      </c>
      <c r="DL1401" s="558" t="s">
        <v>15785</v>
      </c>
      <c r="DM1401" s="619" t="s">
        <v>20592</v>
      </c>
      <c r="DN1401" s="890">
        <v>102680000</v>
      </c>
      <c r="DO1401" s="928"/>
      <c r="DP1401" s="928"/>
      <c r="DQ1401" s="928"/>
      <c r="DR1401" s="928"/>
    </row>
    <row r="1402" spans="1:122" ht="71" customHeight="1" thickTop="1" thickBot="1">
      <c r="A1402" s="214" t="s">
        <v>6658</v>
      </c>
      <c r="B1402" s="214" t="s">
        <v>6123</v>
      </c>
      <c r="C1402" s="214" t="s">
        <v>541</v>
      </c>
      <c r="D1402" s="374">
        <v>0</v>
      </c>
      <c r="E1402" s="517">
        <v>41099</v>
      </c>
      <c r="F1402" s="517">
        <v>41088</v>
      </c>
      <c r="G1402" s="517">
        <v>41114</v>
      </c>
      <c r="H1402" s="517">
        <v>41142</v>
      </c>
      <c r="I1402" s="517">
        <v>41099</v>
      </c>
      <c r="J1402" s="382">
        <v>122</v>
      </c>
      <c r="K1402" s="551">
        <v>44813</v>
      </c>
      <c r="L1402" s="552">
        <v>41099</v>
      </c>
      <c r="M1402" s="286"/>
      <c r="N1402" s="214" t="s">
        <v>251</v>
      </c>
      <c r="O1402" s="1166">
        <v>891480035</v>
      </c>
      <c r="P1402" s="530" t="s">
        <v>1097</v>
      </c>
      <c r="Q1402" s="530" t="s">
        <v>1097</v>
      </c>
      <c r="R1402" s="530" t="s">
        <v>1097</v>
      </c>
      <c r="S1402" s="530" t="s">
        <v>1097</v>
      </c>
      <c r="T1402" s="530" t="s">
        <v>1097</v>
      </c>
      <c r="U1402" s="530" t="s">
        <v>1097</v>
      </c>
      <c r="V1402" s="530" t="s">
        <v>1097</v>
      </c>
      <c r="W1402" s="530" t="s">
        <v>1097</v>
      </c>
      <c r="X1402" s="530" t="s">
        <v>1097</v>
      </c>
      <c r="Y1402" s="530" t="s">
        <v>1097</v>
      </c>
      <c r="Z1402" s="530" t="s">
        <v>1097</v>
      </c>
      <c r="AA1402" s="530" t="s">
        <v>1097</v>
      </c>
      <c r="AB1402" s="214" t="s">
        <v>6659</v>
      </c>
      <c r="AC1402" s="214"/>
      <c r="AD1402" s="214"/>
      <c r="AE1402" s="214" t="s">
        <v>384</v>
      </c>
      <c r="AF1402" s="214">
        <v>298</v>
      </c>
      <c r="AG1402" s="626"/>
      <c r="AH1402" s="636">
        <v>50000000</v>
      </c>
      <c r="AI1402" s="634">
        <v>50000000</v>
      </c>
      <c r="AJ1402" s="634">
        <v>100000000</v>
      </c>
      <c r="AK1402" s="214" t="s">
        <v>6665</v>
      </c>
      <c r="AL1402" s="214" t="s">
        <v>156</v>
      </c>
      <c r="AM1402" s="86">
        <v>50000000</v>
      </c>
      <c r="AN1402" s="86" t="s">
        <v>1454</v>
      </c>
      <c r="AO1402" s="86" t="s">
        <v>1506</v>
      </c>
      <c r="AP1402" s="83" t="s">
        <v>1507</v>
      </c>
      <c r="AQ1402" s="84">
        <v>50000000</v>
      </c>
      <c r="AR1402" s="553">
        <v>41142</v>
      </c>
      <c r="AS1402" s="554">
        <v>241</v>
      </c>
      <c r="AT1402" s="488"/>
      <c r="AU1402" s="553"/>
      <c r="AV1402" s="554"/>
      <c r="AW1402" s="84"/>
      <c r="AX1402" s="553"/>
      <c r="AY1402" s="554"/>
      <c r="AZ1402" s="84"/>
      <c r="BA1402" s="553"/>
      <c r="BB1402" s="554"/>
      <c r="BC1402" s="84"/>
      <c r="BD1402" s="553"/>
      <c r="BE1402" s="554"/>
      <c r="BF1402" s="84"/>
      <c r="BG1402" s="553"/>
      <c r="BH1402" s="554"/>
      <c r="BI1402" s="84"/>
      <c r="BJ1402" s="553"/>
      <c r="BK1402" s="554"/>
      <c r="BL1402" s="84"/>
      <c r="BM1402" s="553"/>
      <c r="BN1402" s="554"/>
      <c r="BO1402" s="84"/>
      <c r="BP1402" s="553"/>
      <c r="BQ1402" s="554"/>
      <c r="BR1402" s="84"/>
      <c r="BS1402" s="553"/>
      <c r="BT1402" s="554"/>
      <c r="BU1402" s="84"/>
      <c r="BV1402" s="553"/>
      <c r="BW1402" s="554"/>
      <c r="BX1402" s="84"/>
      <c r="BY1402" s="553"/>
      <c r="BZ1402" s="554"/>
      <c r="CA1402" s="84"/>
      <c r="CB1402" s="553"/>
      <c r="CC1402" s="554"/>
      <c r="CD1402" s="84"/>
      <c r="CE1402" s="553"/>
      <c r="CF1402" s="554"/>
      <c r="CG1402" s="84"/>
      <c r="CH1402" s="553"/>
      <c r="CI1402" s="554"/>
      <c r="CJ1402" s="554"/>
      <c r="CK1402" s="554"/>
      <c r="CL1402" s="554"/>
      <c r="CM1402" s="554"/>
      <c r="CN1402" s="554"/>
      <c r="CO1402" s="554"/>
      <c r="CP1402" s="554"/>
      <c r="CQ1402" s="554"/>
      <c r="CR1402" s="554"/>
      <c r="CS1402" s="554"/>
      <c r="CT1402" s="554"/>
      <c r="CU1402" s="554"/>
      <c r="CV1402" s="554"/>
      <c r="CW1402" s="554"/>
      <c r="CX1402" s="554"/>
      <c r="CY1402" s="554">
        <v>50000000</v>
      </c>
      <c r="CZ1402" s="84">
        <v>0</v>
      </c>
      <c r="DA1402" s="84"/>
      <c r="DB1402" s="856" t="s">
        <v>20280</v>
      </c>
      <c r="DC1402" s="565">
        <v>2</v>
      </c>
      <c r="DD1402" s="928"/>
      <c r="DE1402" s="102" t="s">
        <v>19355</v>
      </c>
      <c r="DF1402" s="928"/>
      <c r="DG1402" s="555"/>
      <c r="DH1402" s="214" t="s">
        <v>6658</v>
      </c>
      <c r="DI1402" s="557"/>
      <c r="DJ1402" s="111">
        <v>41089</v>
      </c>
      <c r="DK1402" s="558">
        <v>1</v>
      </c>
      <c r="DL1402" s="558"/>
      <c r="DM1402" s="619" t="s">
        <v>20633</v>
      </c>
      <c r="DN1402" s="890">
        <v>50000000</v>
      </c>
      <c r="DO1402" s="928"/>
      <c r="DP1402" s="928"/>
      <c r="DQ1402" s="928"/>
      <c r="DR1402" s="928"/>
    </row>
    <row r="1403" spans="1:122" ht="71" customHeight="1" thickTop="1" thickBot="1">
      <c r="A1403" s="214" t="s">
        <v>7014</v>
      </c>
      <c r="B1403" s="214" t="s">
        <v>7015</v>
      </c>
      <c r="C1403" s="214" t="s">
        <v>539</v>
      </c>
      <c r="D1403" s="374">
        <v>1</v>
      </c>
      <c r="E1403" s="517">
        <v>41127</v>
      </c>
      <c r="F1403" s="517">
        <v>41095</v>
      </c>
      <c r="G1403" s="517">
        <v>41155</v>
      </c>
      <c r="H1403" s="517">
        <v>41233</v>
      </c>
      <c r="I1403" s="517">
        <v>41151</v>
      </c>
      <c r="J1403" s="382">
        <v>24</v>
      </c>
      <c r="K1403" s="551">
        <v>41881</v>
      </c>
      <c r="L1403" s="561">
        <v>41151</v>
      </c>
      <c r="M1403" s="286"/>
      <c r="N1403" s="214" t="s">
        <v>15020</v>
      </c>
      <c r="O1403" s="1166">
        <v>890700622</v>
      </c>
      <c r="P1403" s="530" t="s">
        <v>1097</v>
      </c>
      <c r="Q1403" s="530" t="s">
        <v>1097</v>
      </c>
      <c r="R1403" s="530" t="s">
        <v>1097</v>
      </c>
      <c r="S1403" s="530" t="s">
        <v>1097</v>
      </c>
      <c r="T1403" s="530" t="s">
        <v>1097</v>
      </c>
      <c r="U1403" s="530" t="s">
        <v>1097</v>
      </c>
      <c r="V1403" s="530" t="s">
        <v>1097</v>
      </c>
      <c r="W1403" s="530" t="s">
        <v>1097</v>
      </c>
      <c r="X1403" s="530" t="s">
        <v>1097</v>
      </c>
      <c r="Y1403" s="530" t="s">
        <v>1097</v>
      </c>
      <c r="Z1403" s="530" t="s">
        <v>1097</v>
      </c>
      <c r="AA1403" s="530" t="s">
        <v>1097</v>
      </c>
      <c r="AB1403" s="214" t="s">
        <v>7016</v>
      </c>
      <c r="AC1403" s="214"/>
      <c r="AD1403" s="214"/>
      <c r="AE1403" s="214" t="s">
        <v>329</v>
      </c>
      <c r="AF1403" s="214">
        <v>231</v>
      </c>
      <c r="AG1403" s="626"/>
      <c r="AH1403" s="636">
        <v>1050000000</v>
      </c>
      <c r="AI1403" s="634">
        <v>554000000</v>
      </c>
      <c r="AJ1403" s="634">
        <v>1604000000</v>
      </c>
      <c r="AK1403" s="214" t="s">
        <v>7017</v>
      </c>
      <c r="AL1403" s="214" t="s">
        <v>156</v>
      </c>
      <c r="AM1403" s="86">
        <v>1050000000</v>
      </c>
      <c r="AN1403" s="86" t="s">
        <v>7018</v>
      </c>
      <c r="AO1403" s="86" t="s">
        <v>7019</v>
      </c>
      <c r="AP1403" s="83"/>
      <c r="AQ1403" s="84">
        <v>500000000</v>
      </c>
      <c r="AR1403" s="553">
        <v>41233</v>
      </c>
      <c r="AS1403" s="554">
        <v>319</v>
      </c>
      <c r="AT1403" s="488"/>
      <c r="AU1403" s="553"/>
      <c r="AV1403" s="554"/>
      <c r="AW1403" s="84"/>
      <c r="AX1403" s="553"/>
      <c r="AY1403" s="554"/>
      <c r="AZ1403" s="84"/>
      <c r="BA1403" s="553"/>
      <c r="BB1403" s="554"/>
      <c r="BC1403" s="84"/>
      <c r="BD1403" s="553"/>
      <c r="BE1403" s="554"/>
      <c r="BF1403" s="84"/>
      <c r="BG1403" s="553"/>
      <c r="BH1403" s="554"/>
      <c r="BI1403" s="84"/>
      <c r="BJ1403" s="553"/>
      <c r="BK1403" s="554"/>
      <c r="BL1403" s="84"/>
      <c r="BM1403" s="553"/>
      <c r="BN1403" s="554"/>
      <c r="BO1403" s="84"/>
      <c r="BP1403" s="553"/>
      <c r="BQ1403" s="554"/>
      <c r="BR1403" s="84"/>
      <c r="BS1403" s="553"/>
      <c r="BT1403" s="554"/>
      <c r="BU1403" s="84"/>
      <c r="BV1403" s="553"/>
      <c r="BW1403" s="554"/>
      <c r="BX1403" s="84"/>
      <c r="BY1403" s="553"/>
      <c r="BZ1403" s="554"/>
      <c r="CA1403" s="84"/>
      <c r="CB1403" s="553"/>
      <c r="CC1403" s="554"/>
      <c r="CD1403" s="84"/>
      <c r="CE1403" s="553"/>
      <c r="CF1403" s="554"/>
      <c r="CG1403" s="84"/>
      <c r="CH1403" s="553"/>
      <c r="CI1403" s="554"/>
      <c r="CJ1403" s="554"/>
      <c r="CK1403" s="554"/>
      <c r="CL1403" s="554"/>
      <c r="CM1403" s="554"/>
      <c r="CN1403" s="554"/>
      <c r="CO1403" s="554"/>
      <c r="CP1403" s="554"/>
      <c r="CQ1403" s="554"/>
      <c r="CR1403" s="554"/>
      <c r="CS1403" s="554"/>
      <c r="CT1403" s="554"/>
      <c r="CU1403" s="554"/>
      <c r="CV1403" s="554"/>
      <c r="CW1403" s="554"/>
      <c r="CX1403" s="554"/>
      <c r="CY1403" s="554">
        <v>500000000</v>
      </c>
      <c r="CZ1403" s="84">
        <v>550000000</v>
      </c>
      <c r="DA1403" s="84"/>
      <c r="DB1403" s="856" t="s">
        <v>20280</v>
      </c>
      <c r="DC1403" s="565">
        <v>4</v>
      </c>
      <c r="DD1403" s="928"/>
      <c r="DE1403" s="102" t="s">
        <v>19355</v>
      </c>
      <c r="DF1403" s="928"/>
      <c r="DG1403" s="555"/>
      <c r="DH1403" s="214" t="s">
        <v>7014</v>
      </c>
      <c r="DI1403" s="557">
        <v>41151</v>
      </c>
      <c r="DJ1403" s="111">
        <v>41099</v>
      </c>
      <c r="DK1403" s="558">
        <v>4</v>
      </c>
      <c r="DL1403" s="558"/>
      <c r="DM1403" s="619" t="s">
        <v>20592</v>
      </c>
      <c r="DN1403" s="890">
        <v>500000000</v>
      </c>
      <c r="DO1403" s="928"/>
      <c r="DP1403" s="928"/>
      <c r="DQ1403" s="928"/>
      <c r="DR1403" s="928"/>
    </row>
    <row r="1404" spans="1:122" ht="71" customHeight="1" thickTop="1" thickBot="1">
      <c r="A1404" s="214" t="s">
        <v>7020</v>
      </c>
      <c r="B1404" s="214" t="s">
        <v>6036</v>
      </c>
      <c r="C1404" s="214" t="s">
        <v>541</v>
      </c>
      <c r="D1404" s="374">
        <v>0</v>
      </c>
      <c r="E1404" s="517">
        <v>41180</v>
      </c>
      <c r="F1404" s="517">
        <v>41096</v>
      </c>
      <c r="G1404" s="517">
        <v>41242</v>
      </c>
      <c r="H1404" s="517">
        <v>41257</v>
      </c>
      <c r="I1404" s="517">
        <v>41180</v>
      </c>
      <c r="J1404" s="382">
        <v>26</v>
      </c>
      <c r="K1404" s="551">
        <v>41971</v>
      </c>
      <c r="L1404" s="552">
        <v>41180</v>
      </c>
      <c r="M1404" s="286"/>
      <c r="N1404" s="214" t="s">
        <v>254</v>
      </c>
      <c r="O1404" s="1166">
        <v>842000007</v>
      </c>
      <c r="P1404" s="530" t="s">
        <v>1097</v>
      </c>
      <c r="Q1404" s="530" t="s">
        <v>1097</v>
      </c>
      <c r="R1404" s="530" t="s">
        <v>1097</v>
      </c>
      <c r="S1404" s="530" t="s">
        <v>1097</v>
      </c>
      <c r="T1404" s="530" t="s">
        <v>1097</v>
      </c>
      <c r="U1404" s="530" t="s">
        <v>1097</v>
      </c>
      <c r="V1404" s="530" t="s">
        <v>1097</v>
      </c>
      <c r="W1404" s="530" t="s">
        <v>1097</v>
      </c>
      <c r="X1404" s="530" t="s">
        <v>1097</v>
      </c>
      <c r="Y1404" s="530" t="s">
        <v>1097</v>
      </c>
      <c r="Z1404" s="530" t="s">
        <v>1097</v>
      </c>
      <c r="AA1404" s="530" t="s">
        <v>1097</v>
      </c>
      <c r="AB1404" s="214" t="s">
        <v>7021</v>
      </c>
      <c r="AC1404" s="214"/>
      <c r="AD1404" s="214"/>
      <c r="AE1404" s="214" t="s">
        <v>384</v>
      </c>
      <c r="AF1404" s="214" t="s">
        <v>2531</v>
      </c>
      <c r="AG1404" s="626"/>
      <c r="AH1404" s="636">
        <v>30000000</v>
      </c>
      <c r="AI1404" s="634">
        <v>30000000</v>
      </c>
      <c r="AJ1404" s="634">
        <v>60000000</v>
      </c>
      <c r="AK1404" s="214" t="s">
        <v>9622</v>
      </c>
      <c r="AL1404" s="214" t="s">
        <v>156</v>
      </c>
      <c r="AM1404" s="86">
        <v>30000000</v>
      </c>
      <c r="AN1404" s="86" t="s">
        <v>1484</v>
      </c>
      <c r="AO1404" s="86" t="s">
        <v>1519</v>
      </c>
      <c r="AP1404" s="83" t="s">
        <v>1520</v>
      </c>
      <c r="AQ1404" s="84">
        <v>30000000</v>
      </c>
      <c r="AR1404" s="553">
        <v>41257</v>
      </c>
      <c r="AS1404" s="554">
        <v>346</v>
      </c>
      <c r="AT1404" s="488"/>
      <c r="AU1404" s="553"/>
      <c r="AV1404" s="554"/>
      <c r="AW1404" s="84"/>
      <c r="AX1404" s="553"/>
      <c r="AY1404" s="554"/>
      <c r="AZ1404" s="84"/>
      <c r="BA1404" s="553"/>
      <c r="BB1404" s="554"/>
      <c r="BC1404" s="84"/>
      <c r="BD1404" s="553"/>
      <c r="BE1404" s="554"/>
      <c r="BF1404" s="84"/>
      <c r="BG1404" s="553"/>
      <c r="BH1404" s="554"/>
      <c r="BI1404" s="84"/>
      <c r="BJ1404" s="553"/>
      <c r="BK1404" s="554"/>
      <c r="BL1404" s="84"/>
      <c r="BM1404" s="553"/>
      <c r="BN1404" s="554"/>
      <c r="BO1404" s="84"/>
      <c r="BP1404" s="553"/>
      <c r="BQ1404" s="554"/>
      <c r="BR1404" s="84"/>
      <c r="BS1404" s="553"/>
      <c r="BT1404" s="554"/>
      <c r="BU1404" s="84"/>
      <c r="BV1404" s="553"/>
      <c r="BW1404" s="554"/>
      <c r="BX1404" s="84"/>
      <c r="BY1404" s="553"/>
      <c r="BZ1404" s="554"/>
      <c r="CA1404" s="84"/>
      <c r="CB1404" s="553"/>
      <c r="CC1404" s="554"/>
      <c r="CD1404" s="84"/>
      <c r="CE1404" s="553"/>
      <c r="CF1404" s="554"/>
      <c r="CG1404" s="84"/>
      <c r="CH1404" s="553"/>
      <c r="CI1404" s="554"/>
      <c r="CJ1404" s="554"/>
      <c r="CK1404" s="554"/>
      <c r="CL1404" s="554"/>
      <c r="CM1404" s="554"/>
      <c r="CN1404" s="554"/>
      <c r="CO1404" s="554"/>
      <c r="CP1404" s="554"/>
      <c r="CQ1404" s="554"/>
      <c r="CR1404" s="554"/>
      <c r="CS1404" s="554"/>
      <c r="CT1404" s="554"/>
      <c r="CU1404" s="554"/>
      <c r="CV1404" s="554"/>
      <c r="CW1404" s="554"/>
      <c r="CX1404" s="554"/>
      <c r="CY1404" s="554">
        <v>30000000</v>
      </c>
      <c r="CZ1404" s="84">
        <v>0</v>
      </c>
      <c r="DA1404" s="84"/>
      <c r="DB1404" s="856" t="s">
        <v>20280</v>
      </c>
      <c r="DC1404" s="565">
        <v>1</v>
      </c>
      <c r="DD1404" s="928"/>
      <c r="DE1404" s="102" t="s">
        <v>19355</v>
      </c>
      <c r="DF1404" s="928"/>
      <c r="DG1404" s="555"/>
      <c r="DH1404" s="214" t="s">
        <v>7020</v>
      </c>
      <c r="DI1404" s="557"/>
      <c r="DJ1404" s="111">
        <v>41122</v>
      </c>
      <c r="DK1404" s="558">
        <v>26</v>
      </c>
      <c r="DL1404" s="558"/>
      <c r="DM1404" s="619" t="s">
        <v>20774</v>
      </c>
      <c r="DN1404" s="890">
        <v>30000000</v>
      </c>
      <c r="DO1404" s="928"/>
      <c r="DP1404" s="928"/>
      <c r="DQ1404" s="928"/>
      <c r="DR1404" s="928"/>
    </row>
    <row r="1405" spans="1:122" ht="71" customHeight="1" thickTop="1" thickBot="1">
      <c r="A1405" s="214" t="s">
        <v>7020</v>
      </c>
      <c r="B1405" s="214" t="s">
        <v>6036</v>
      </c>
      <c r="C1405" s="214" t="s">
        <v>541</v>
      </c>
      <c r="D1405" s="374">
        <v>0</v>
      </c>
      <c r="E1405" s="517">
        <v>41180</v>
      </c>
      <c r="F1405" s="517">
        <v>41096</v>
      </c>
      <c r="G1405" s="517">
        <v>41242</v>
      </c>
      <c r="H1405" s="517">
        <v>41526</v>
      </c>
      <c r="I1405" s="517">
        <v>41180</v>
      </c>
      <c r="J1405" s="382">
        <v>26</v>
      </c>
      <c r="K1405" s="551">
        <v>41971</v>
      </c>
      <c r="L1405" s="552">
        <v>41180</v>
      </c>
      <c r="M1405" s="286"/>
      <c r="N1405" s="214" t="s">
        <v>254</v>
      </c>
      <c r="O1405" s="1166">
        <v>842000007</v>
      </c>
      <c r="P1405" s="530" t="s">
        <v>1097</v>
      </c>
      <c r="Q1405" s="530" t="s">
        <v>1097</v>
      </c>
      <c r="R1405" s="530" t="s">
        <v>1097</v>
      </c>
      <c r="S1405" s="530" t="s">
        <v>1097</v>
      </c>
      <c r="T1405" s="530" t="s">
        <v>1097</v>
      </c>
      <c r="U1405" s="530" t="s">
        <v>1097</v>
      </c>
      <c r="V1405" s="530" t="s">
        <v>1097</v>
      </c>
      <c r="W1405" s="530" t="s">
        <v>1097</v>
      </c>
      <c r="X1405" s="530" t="s">
        <v>1097</v>
      </c>
      <c r="Y1405" s="530" t="s">
        <v>1097</v>
      </c>
      <c r="Z1405" s="530" t="s">
        <v>1097</v>
      </c>
      <c r="AA1405" s="530" t="s">
        <v>1097</v>
      </c>
      <c r="AB1405" s="214" t="s">
        <v>7021</v>
      </c>
      <c r="AC1405" s="214"/>
      <c r="AD1405" s="214"/>
      <c r="AE1405" s="214" t="s">
        <v>13909</v>
      </c>
      <c r="AF1405" s="214" t="s">
        <v>13907</v>
      </c>
      <c r="AG1405" s="626"/>
      <c r="AH1405" s="636">
        <v>30000000</v>
      </c>
      <c r="AI1405" s="634"/>
      <c r="AJ1405" s="634">
        <v>30000000</v>
      </c>
      <c r="AK1405" s="214"/>
      <c r="AL1405" s="214" t="s">
        <v>156</v>
      </c>
      <c r="AM1405" s="86">
        <v>30000000</v>
      </c>
      <c r="AN1405" s="86"/>
      <c r="AO1405" s="86"/>
      <c r="AP1405" s="83"/>
      <c r="AQ1405" s="84">
        <v>30000000</v>
      </c>
      <c r="AR1405" s="553">
        <v>41526</v>
      </c>
      <c r="AS1405" s="554">
        <v>583</v>
      </c>
      <c r="AT1405" s="488"/>
      <c r="AU1405" s="553"/>
      <c r="AV1405" s="554"/>
      <c r="AW1405" s="84"/>
      <c r="AX1405" s="553"/>
      <c r="AY1405" s="554"/>
      <c r="AZ1405" s="84"/>
      <c r="BA1405" s="553"/>
      <c r="BB1405" s="554"/>
      <c r="BC1405" s="84"/>
      <c r="BD1405" s="553"/>
      <c r="BE1405" s="554"/>
      <c r="BF1405" s="84"/>
      <c r="BG1405" s="553"/>
      <c r="BH1405" s="554"/>
      <c r="BI1405" s="84"/>
      <c r="BJ1405" s="553"/>
      <c r="BK1405" s="554"/>
      <c r="BL1405" s="84"/>
      <c r="BM1405" s="553"/>
      <c r="BN1405" s="554"/>
      <c r="BO1405" s="84"/>
      <c r="BP1405" s="553"/>
      <c r="BQ1405" s="554"/>
      <c r="BR1405" s="84"/>
      <c r="BS1405" s="553"/>
      <c r="BT1405" s="554"/>
      <c r="BU1405" s="84"/>
      <c r="BV1405" s="553"/>
      <c r="BW1405" s="554"/>
      <c r="BX1405" s="84"/>
      <c r="BY1405" s="553"/>
      <c r="BZ1405" s="554"/>
      <c r="CA1405" s="84"/>
      <c r="CB1405" s="553"/>
      <c r="CC1405" s="554"/>
      <c r="CD1405" s="84"/>
      <c r="CE1405" s="553"/>
      <c r="CF1405" s="554"/>
      <c r="CG1405" s="84"/>
      <c r="CH1405" s="553"/>
      <c r="CI1405" s="554"/>
      <c r="CJ1405" s="554"/>
      <c r="CK1405" s="554"/>
      <c r="CL1405" s="554"/>
      <c r="CM1405" s="554"/>
      <c r="CN1405" s="554"/>
      <c r="CO1405" s="554"/>
      <c r="CP1405" s="554"/>
      <c r="CQ1405" s="554"/>
      <c r="CR1405" s="554"/>
      <c r="CS1405" s="554"/>
      <c r="CT1405" s="554"/>
      <c r="CU1405" s="554"/>
      <c r="CV1405" s="554"/>
      <c r="CW1405" s="554"/>
      <c r="CX1405" s="554"/>
      <c r="CY1405" s="554">
        <v>30000000</v>
      </c>
      <c r="CZ1405" s="84">
        <v>0</v>
      </c>
      <c r="DA1405" s="84"/>
      <c r="DB1405" s="856" t="s">
        <v>20280</v>
      </c>
      <c r="DC1405" s="565">
        <v>1</v>
      </c>
      <c r="DD1405" s="928"/>
      <c r="DE1405" s="102"/>
      <c r="DF1405" s="928"/>
      <c r="DG1405" s="555"/>
      <c r="DH1405" s="214"/>
      <c r="DI1405" s="557"/>
      <c r="DJ1405" s="111">
        <v>41488</v>
      </c>
      <c r="DK1405" s="861">
        <v>392</v>
      </c>
      <c r="DL1405" s="558"/>
      <c r="DM1405" s="619" t="s">
        <v>20602</v>
      </c>
      <c r="DN1405" s="890">
        <v>30000000</v>
      </c>
      <c r="DO1405" s="928"/>
      <c r="DP1405" s="928"/>
      <c r="DQ1405" s="928"/>
      <c r="DR1405" s="928"/>
    </row>
    <row r="1406" spans="1:122" ht="71" customHeight="1" thickTop="1" thickBot="1">
      <c r="A1406" s="214" t="s">
        <v>7022</v>
      </c>
      <c r="B1406" s="214" t="s">
        <v>6535</v>
      </c>
      <c r="C1406" s="214" t="s">
        <v>543</v>
      </c>
      <c r="D1406" s="374">
        <v>0</v>
      </c>
      <c r="E1406" s="517">
        <v>41113</v>
      </c>
      <c r="F1406" s="517">
        <v>41096</v>
      </c>
      <c r="G1406" s="517">
        <v>41121</v>
      </c>
      <c r="H1406" s="517">
        <v>41134</v>
      </c>
      <c r="I1406" s="517">
        <v>41134</v>
      </c>
      <c r="J1406" s="382">
        <v>22</v>
      </c>
      <c r="K1406" s="551">
        <v>41803</v>
      </c>
      <c r="L1406" s="552"/>
      <c r="M1406" s="286"/>
      <c r="N1406" s="214" t="s">
        <v>251</v>
      </c>
      <c r="O1406" s="1166">
        <v>891480035</v>
      </c>
      <c r="P1406" s="530" t="s">
        <v>1097</v>
      </c>
      <c r="Q1406" s="530" t="s">
        <v>1097</v>
      </c>
      <c r="R1406" s="530" t="s">
        <v>1097</v>
      </c>
      <c r="S1406" s="530" t="s">
        <v>1097</v>
      </c>
      <c r="T1406" s="530" t="s">
        <v>1097</v>
      </c>
      <c r="U1406" s="530" t="s">
        <v>1097</v>
      </c>
      <c r="V1406" s="530" t="s">
        <v>1097</v>
      </c>
      <c r="W1406" s="530" t="s">
        <v>1097</v>
      </c>
      <c r="X1406" s="530" t="s">
        <v>1097</v>
      </c>
      <c r="Y1406" s="530" t="s">
        <v>1097</v>
      </c>
      <c r="Z1406" s="530" t="s">
        <v>1097</v>
      </c>
      <c r="AA1406" s="530" t="s">
        <v>1097</v>
      </c>
      <c r="AB1406" s="214" t="s">
        <v>7023</v>
      </c>
      <c r="AC1406" s="214"/>
      <c r="AD1406" s="214"/>
      <c r="AE1406" s="214" t="s">
        <v>329</v>
      </c>
      <c r="AF1406" s="214">
        <v>231</v>
      </c>
      <c r="AG1406" s="626"/>
      <c r="AH1406" s="636">
        <v>106962000</v>
      </c>
      <c r="AI1406" s="634">
        <v>80750000</v>
      </c>
      <c r="AJ1406" s="634">
        <v>187712000</v>
      </c>
      <c r="AK1406" s="214" t="s">
        <v>7024</v>
      </c>
      <c r="AL1406" s="214" t="s">
        <v>156</v>
      </c>
      <c r="AM1406" s="86">
        <v>106962000</v>
      </c>
      <c r="AN1406" s="531" t="s">
        <v>1454</v>
      </c>
      <c r="AO1406" s="531" t="s">
        <v>11045</v>
      </c>
      <c r="AP1406" s="97"/>
      <c r="AQ1406" s="84">
        <v>32088600</v>
      </c>
      <c r="AR1406" s="553">
        <v>41134</v>
      </c>
      <c r="AS1406" s="554">
        <v>234</v>
      </c>
      <c r="AT1406" s="488">
        <v>74873400</v>
      </c>
      <c r="AU1406" s="553">
        <v>41613</v>
      </c>
      <c r="AV1406" s="554">
        <v>692</v>
      </c>
      <c r="AW1406" s="84"/>
      <c r="AX1406" s="553"/>
      <c r="AY1406" s="554"/>
      <c r="AZ1406" s="84"/>
      <c r="BA1406" s="553"/>
      <c r="BB1406" s="554"/>
      <c r="BC1406" s="84"/>
      <c r="BD1406" s="553"/>
      <c r="BE1406" s="554"/>
      <c r="BF1406" s="84"/>
      <c r="BG1406" s="553"/>
      <c r="BH1406" s="554"/>
      <c r="BI1406" s="84"/>
      <c r="BJ1406" s="553"/>
      <c r="BK1406" s="554"/>
      <c r="BL1406" s="84"/>
      <c r="BM1406" s="553"/>
      <c r="BN1406" s="554"/>
      <c r="BO1406" s="84"/>
      <c r="BP1406" s="553"/>
      <c r="BQ1406" s="554"/>
      <c r="BR1406" s="84"/>
      <c r="BS1406" s="553"/>
      <c r="BT1406" s="554"/>
      <c r="BU1406" s="84"/>
      <c r="BV1406" s="553"/>
      <c r="BW1406" s="554"/>
      <c r="BX1406" s="84"/>
      <c r="BY1406" s="553"/>
      <c r="BZ1406" s="554"/>
      <c r="CA1406" s="84"/>
      <c r="CB1406" s="553"/>
      <c r="CC1406" s="554"/>
      <c r="CD1406" s="84"/>
      <c r="CE1406" s="553"/>
      <c r="CF1406" s="554"/>
      <c r="CG1406" s="84"/>
      <c r="CH1406" s="553"/>
      <c r="CI1406" s="554"/>
      <c r="CJ1406" s="554"/>
      <c r="CK1406" s="554"/>
      <c r="CL1406" s="554"/>
      <c r="CM1406" s="554"/>
      <c r="CN1406" s="554"/>
      <c r="CO1406" s="554"/>
      <c r="CP1406" s="554"/>
      <c r="CQ1406" s="554"/>
      <c r="CR1406" s="554"/>
      <c r="CS1406" s="554"/>
      <c r="CT1406" s="554"/>
      <c r="CU1406" s="554"/>
      <c r="CV1406" s="554"/>
      <c r="CW1406" s="554"/>
      <c r="CX1406" s="554"/>
      <c r="CY1406" s="554">
        <v>106962000</v>
      </c>
      <c r="CZ1406" s="84">
        <v>0</v>
      </c>
      <c r="DA1406" s="84"/>
      <c r="DB1406" s="856" t="s">
        <v>20280</v>
      </c>
      <c r="DC1406" s="565">
        <v>2</v>
      </c>
      <c r="DD1406" s="928"/>
      <c r="DE1406" s="102" t="s">
        <v>19355</v>
      </c>
      <c r="DF1406" s="928"/>
      <c r="DG1406" s="555" t="s">
        <v>7025</v>
      </c>
      <c r="DH1406" s="214" t="s">
        <v>7022</v>
      </c>
      <c r="DI1406" s="557"/>
      <c r="DJ1406" s="111">
        <v>41100</v>
      </c>
      <c r="DK1406" s="558">
        <v>4</v>
      </c>
      <c r="DL1406" s="558"/>
      <c r="DM1406" s="619" t="s">
        <v>20592</v>
      </c>
      <c r="DN1406" s="890">
        <v>106962000</v>
      </c>
      <c r="DO1406" s="928"/>
      <c r="DP1406" s="928"/>
      <c r="DQ1406" s="928"/>
      <c r="DR1406" s="928"/>
    </row>
    <row r="1407" spans="1:122" ht="71" customHeight="1" thickTop="1" thickBot="1">
      <c r="A1407" s="214" t="s">
        <v>7026</v>
      </c>
      <c r="B1407" s="214" t="s">
        <v>6535</v>
      </c>
      <c r="C1407" s="214" t="s">
        <v>543</v>
      </c>
      <c r="D1407" s="374">
        <v>1</v>
      </c>
      <c r="E1407" s="517">
        <v>41193</v>
      </c>
      <c r="F1407" s="517">
        <v>41096</v>
      </c>
      <c r="G1407" s="517">
        <v>41198</v>
      </c>
      <c r="H1407" s="517">
        <v>41207</v>
      </c>
      <c r="I1407" s="517">
        <v>41207</v>
      </c>
      <c r="J1407" s="382">
        <v>18</v>
      </c>
      <c r="K1407" s="551">
        <v>41754</v>
      </c>
      <c r="L1407" s="561">
        <v>41192</v>
      </c>
      <c r="M1407" s="286"/>
      <c r="N1407" s="214" t="s">
        <v>12584</v>
      </c>
      <c r="O1407" s="1166">
        <v>890101681</v>
      </c>
      <c r="P1407" s="530" t="s">
        <v>1097</v>
      </c>
      <c r="Q1407" s="530" t="s">
        <v>1097</v>
      </c>
      <c r="R1407" s="530" t="s">
        <v>1097</v>
      </c>
      <c r="S1407" s="530" t="s">
        <v>1097</v>
      </c>
      <c r="T1407" s="530" t="s">
        <v>1097</v>
      </c>
      <c r="U1407" s="530" t="s">
        <v>1097</v>
      </c>
      <c r="V1407" s="530" t="s">
        <v>1097</v>
      </c>
      <c r="W1407" s="530" t="s">
        <v>1097</v>
      </c>
      <c r="X1407" s="530" t="s">
        <v>1097</v>
      </c>
      <c r="Y1407" s="530" t="s">
        <v>1097</v>
      </c>
      <c r="Z1407" s="530" t="s">
        <v>1097</v>
      </c>
      <c r="AA1407" s="530" t="s">
        <v>1097</v>
      </c>
      <c r="AB1407" s="214" t="s">
        <v>7027</v>
      </c>
      <c r="AC1407" s="214"/>
      <c r="AD1407" s="214"/>
      <c r="AE1407" s="214" t="s">
        <v>329</v>
      </c>
      <c r="AF1407" s="214">
        <v>231</v>
      </c>
      <c r="AG1407" s="626"/>
      <c r="AH1407" s="636">
        <v>107120000</v>
      </c>
      <c r="AI1407" s="634">
        <v>70088150</v>
      </c>
      <c r="AJ1407" s="634">
        <v>177208150</v>
      </c>
      <c r="AK1407" s="214" t="s">
        <v>7017</v>
      </c>
      <c r="AL1407" s="214" t="s">
        <v>156</v>
      </c>
      <c r="AM1407" s="86">
        <v>107120000</v>
      </c>
      <c r="AN1407" s="531" t="s">
        <v>1470</v>
      </c>
      <c r="AO1407" s="531" t="s">
        <v>8498</v>
      </c>
      <c r="AP1407" s="97"/>
      <c r="AQ1407" s="84">
        <v>74984000</v>
      </c>
      <c r="AR1407" s="553">
        <v>41207</v>
      </c>
      <c r="AS1407" s="554">
        <v>296</v>
      </c>
      <c r="AT1407" s="488">
        <v>32136000</v>
      </c>
      <c r="AU1407" s="553">
        <v>41597</v>
      </c>
      <c r="AV1407" s="554">
        <v>666</v>
      </c>
      <c r="AW1407" s="84"/>
      <c r="AX1407" s="553"/>
      <c r="AY1407" s="554"/>
      <c r="AZ1407" s="84"/>
      <c r="BA1407" s="553"/>
      <c r="BB1407" s="554"/>
      <c r="BC1407" s="84"/>
      <c r="BD1407" s="553"/>
      <c r="BE1407" s="554"/>
      <c r="BF1407" s="84"/>
      <c r="BG1407" s="553"/>
      <c r="BH1407" s="554"/>
      <c r="BI1407" s="84"/>
      <c r="BJ1407" s="553"/>
      <c r="BK1407" s="554"/>
      <c r="BL1407" s="84"/>
      <c r="BM1407" s="553"/>
      <c r="BN1407" s="554"/>
      <c r="BO1407" s="84"/>
      <c r="BP1407" s="553"/>
      <c r="BQ1407" s="554"/>
      <c r="BR1407" s="84"/>
      <c r="BS1407" s="553"/>
      <c r="BT1407" s="554"/>
      <c r="BU1407" s="84"/>
      <c r="BV1407" s="553"/>
      <c r="BW1407" s="554"/>
      <c r="BX1407" s="84"/>
      <c r="BY1407" s="553"/>
      <c r="BZ1407" s="554"/>
      <c r="CA1407" s="84"/>
      <c r="CB1407" s="553"/>
      <c r="CC1407" s="554"/>
      <c r="CD1407" s="84"/>
      <c r="CE1407" s="553"/>
      <c r="CF1407" s="554"/>
      <c r="CG1407" s="84"/>
      <c r="CH1407" s="553"/>
      <c r="CI1407" s="554"/>
      <c r="CJ1407" s="554"/>
      <c r="CK1407" s="554"/>
      <c r="CL1407" s="554"/>
      <c r="CM1407" s="554"/>
      <c r="CN1407" s="554"/>
      <c r="CO1407" s="554"/>
      <c r="CP1407" s="554"/>
      <c r="CQ1407" s="554"/>
      <c r="CR1407" s="554"/>
      <c r="CS1407" s="554"/>
      <c r="CT1407" s="554"/>
      <c r="CU1407" s="554"/>
      <c r="CV1407" s="554"/>
      <c r="CW1407" s="554"/>
      <c r="CX1407" s="554"/>
      <c r="CY1407" s="554">
        <v>107120000</v>
      </c>
      <c r="CZ1407" s="84">
        <v>0</v>
      </c>
      <c r="DA1407" s="84"/>
      <c r="DB1407" s="856" t="s">
        <v>20280</v>
      </c>
      <c r="DC1407" s="565">
        <v>2</v>
      </c>
      <c r="DD1407" s="928"/>
      <c r="DE1407" s="102" t="s">
        <v>19355</v>
      </c>
      <c r="DF1407" s="928"/>
      <c r="DG1407" s="555" t="s">
        <v>7028</v>
      </c>
      <c r="DH1407" s="214" t="s">
        <v>7026</v>
      </c>
      <c r="DI1407" s="557">
        <v>41192</v>
      </c>
      <c r="DJ1407" s="111">
        <v>41099</v>
      </c>
      <c r="DK1407" s="558">
        <v>3</v>
      </c>
      <c r="DL1407" s="558" t="s">
        <v>15785</v>
      </c>
      <c r="DM1407" s="619" t="s">
        <v>20592</v>
      </c>
      <c r="DN1407" s="890">
        <v>107120000</v>
      </c>
      <c r="DO1407" s="928"/>
      <c r="DP1407" s="928"/>
      <c r="DQ1407" s="928"/>
      <c r="DR1407" s="928"/>
    </row>
    <row r="1408" spans="1:122" ht="71" customHeight="1" thickTop="1" thickBot="1">
      <c r="A1408" s="214" t="s">
        <v>7029</v>
      </c>
      <c r="B1408" s="214" t="s">
        <v>6535</v>
      </c>
      <c r="C1408" s="214" t="s">
        <v>543</v>
      </c>
      <c r="D1408" s="374">
        <v>1</v>
      </c>
      <c r="E1408" s="517">
        <v>41096</v>
      </c>
      <c r="F1408" s="517">
        <v>41096</v>
      </c>
      <c r="G1408" s="517">
        <v>41120</v>
      </c>
      <c r="H1408" s="517">
        <v>41130</v>
      </c>
      <c r="I1408" s="517">
        <v>41130</v>
      </c>
      <c r="J1408" s="382">
        <v>18</v>
      </c>
      <c r="K1408" s="551">
        <v>41679</v>
      </c>
      <c r="L1408" s="561">
        <v>41109</v>
      </c>
      <c r="M1408" s="286"/>
      <c r="N1408" s="214" t="s">
        <v>122</v>
      </c>
      <c r="O1408" s="1166">
        <v>811033264</v>
      </c>
      <c r="P1408" s="530" t="s">
        <v>1097</v>
      </c>
      <c r="Q1408" s="530" t="s">
        <v>1097</v>
      </c>
      <c r="R1408" s="530" t="s">
        <v>1097</v>
      </c>
      <c r="S1408" s="530" t="s">
        <v>1097</v>
      </c>
      <c r="T1408" s="530" t="s">
        <v>1097</v>
      </c>
      <c r="U1408" s="530" t="s">
        <v>1097</v>
      </c>
      <c r="V1408" s="530" t="s">
        <v>1097</v>
      </c>
      <c r="W1408" s="530" t="s">
        <v>1097</v>
      </c>
      <c r="X1408" s="530" t="s">
        <v>1097</v>
      </c>
      <c r="Y1408" s="530" t="s">
        <v>1097</v>
      </c>
      <c r="Z1408" s="530" t="s">
        <v>1097</v>
      </c>
      <c r="AA1408" s="530" t="s">
        <v>1097</v>
      </c>
      <c r="AB1408" s="214" t="s">
        <v>7030</v>
      </c>
      <c r="AC1408" s="214"/>
      <c r="AD1408" s="214"/>
      <c r="AE1408" s="214" t="s">
        <v>329</v>
      </c>
      <c r="AF1408" s="214">
        <v>231</v>
      </c>
      <c r="AG1408" s="626"/>
      <c r="AH1408" s="636">
        <v>106964000</v>
      </c>
      <c r="AI1408" s="634">
        <v>28248000</v>
      </c>
      <c r="AJ1408" s="634">
        <v>135212000</v>
      </c>
      <c r="AK1408" s="214" t="s">
        <v>7017</v>
      </c>
      <c r="AL1408" s="214" t="s">
        <v>156</v>
      </c>
      <c r="AM1408" s="86">
        <v>106964000</v>
      </c>
      <c r="AN1408" s="531"/>
      <c r="AO1408" s="531"/>
      <c r="AP1408" s="97"/>
      <c r="AQ1408" s="84">
        <v>64178400</v>
      </c>
      <c r="AR1408" s="553">
        <v>41130</v>
      </c>
      <c r="AS1408" s="554">
        <v>232</v>
      </c>
      <c r="AT1408" s="488">
        <v>42785600</v>
      </c>
      <c r="AU1408" s="553">
        <v>41464</v>
      </c>
      <c r="AV1408" s="554">
        <v>538</v>
      </c>
      <c r="AW1408" s="84"/>
      <c r="AX1408" s="553"/>
      <c r="AY1408" s="554"/>
      <c r="AZ1408" s="84"/>
      <c r="BA1408" s="553"/>
      <c r="BB1408" s="554"/>
      <c r="BC1408" s="84"/>
      <c r="BD1408" s="553"/>
      <c r="BE1408" s="554"/>
      <c r="BF1408" s="84"/>
      <c r="BG1408" s="553"/>
      <c r="BH1408" s="554"/>
      <c r="BI1408" s="84"/>
      <c r="BJ1408" s="553"/>
      <c r="BK1408" s="554"/>
      <c r="BL1408" s="84"/>
      <c r="BM1408" s="553"/>
      <c r="BN1408" s="554"/>
      <c r="BO1408" s="84"/>
      <c r="BP1408" s="553"/>
      <c r="BQ1408" s="554"/>
      <c r="BR1408" s="84"/>
      <c r="BS1408" s="553"/>
      <c r="BT1408" s="554"/>
      <c r="BU1408" s="84"/>
      <c r="BV1408" s="553"/>
      <c r="BW1408" s="554"/>
      <c r="BX1408" s="84"/>
      <c r="BY1408" s="553"/>
      <c r="BZ1408" s="554"/>
      <c r="CA1408" s="84"/>
      <c r="CB1408" s="553"/>
      <c r="CC1408" s="554"/>
      <c r="CD1408" s="84"/>
      <c r="CE1408" s="553"/>
      <c r="CF1408" s="554"/>
      <c r="CG1408" s="84"/>
      <c r="CH1408" s="553"/>
      <c r="CI1408" s="554"/>
      <c r="CJ1408" s="554"/>
      <c r="CK1408" s="554"/>
      <c r="CL1408" s="554"/>
      <c r="CM1408" s="554"/>
      <c r="CN1408" s="554"/>
      <c r="CO1408" s="554"/>
      <c r="CP1408" s="554"/>
      <c r="CQ1408" s="554"/>
      <c r="CR1408" s="554"/>
      <c r="CS1408" s="554"/>
      <c r="CT1408" s="554"/>
      <c r="CU1408" s="554"/>
      <c r="CV1408" s="554"/>
      <c r="CW1408" s="554"/>
      <c r="CX1408" s="554"/>
      <c r="CY1408" s="554">
        <v>106964000</v>
      </c>
      <c r="CZ1408" s="84">
        <v>0</v>
      </c>
      <c r="DA1408" s="84"/>
      <c r="DB1408" s="856" t="s">
        <v>20809</v>
      </c>
      <c r="DC1408" s="565">
        <v>2</v>
      </c>
      <c r="DD1408" s="928"/>
      <c r="DE1408" s="102" t="s">
        <v>19355</v>
      </c>
      <c r="DF1408" s="928"/>
      <c r="DG1408" s="555" t="s">
        <v>7031</v>
      </c>
      <c r="DH1408" s="214" t="s">
        <v>7029</v>
      </c>
      <c r="DI1408" s="557">
        <v>41109</v>
      </c>
      <c r="DJ1408" s="111">
        <v>41099</v>
      </c>
      <c r="DK1408" s="558">
        <v>3</v>
      </c>
      <c r="DL1408" s="558" t="s">
        <v>15785</v>
      </c>
      <c r="DM1408" s="619" t="s">
        <v>20592</v>
      </c>
      <c r="DN1408" s="890">
        <v>106964000</v>
      </c>
      <c r="DO1408" s="928"/>
      <c r="DP1408" s="928"/>
      <c r="DQ1408" s="928"/>
      <c r="DR1408" s="928"/>
    </row>
    <row r="1409" spans="1:122" ht="71" customHeight="1" thickTop="1" thickBot="1">
      <c r="A1409" s="214" t="s">
        <v>7032</v>
      </c>
      <c r="B1409" s="214" t="s">
        <v>6535</v>
      </c>
      <c r="C1409" s="214" t="s">
        <v>543</v>
      </c>
      <c r="D1409" s="374">
        <v>1</v>
      </c>
      <c r="E1409" s="517">
        <v>41212</v>
      </c>
      <c r="F1409" s="517">
        <v>41096</v>
      </c>
      <c r="G1409" s="517">
        <v>41213</v>
      </c>
      <c r="H1409" s="517">
        <v>41239</v>
      </c>
      <c r="I1409" s="517">
        <v>41239</v>
      </c>
      <c r="J1409" s="382">
        <v>18</v>
      </c>
      <c r="K1409" s="551">
        <v>41785</v>
      </c>
      <c r="L1409" s="561">
        <v>41192</v>
      </c>
      <c r="M1409" s="286"/>
      <c r="N1409" s="214" t="s">
        <v>12584</v>
      </c>
      <c r="O1409" s="1166">
        <v>890101681</v>
      </c>
      <c r="P1409" s="530" t="s">
        <v>1097</v>
      </c>
      <c r="Q1409" s="530" t="s">
        <v>1097</v>
      </c>
      <c r="R1409" s="530" t="s">
        <v>1097</v>
      </c>
      <c r="S1409" s="530" t="s">
        <v>1097</v>
      </c>
      <c r="T1409" s="530" t="s">
        <v>1097</v>
      </c>
      <c r="U1409" s="530" t="s">
        <v>1097</v>
      </c>
      <c r="V1409" s="530" t="s">
        <v>1097</v>
      </c>
      <c r="W1409" s="530" t="s">
        <v>1097</v>
      </c>
      <c r="X1409" s="530" t="s">
        <v>1097</v>
      </c>
      <c r="Y1409" s="530" t="s">
        <v>1097</v>
      </c>
      <c r="Z1409" s="530" t="s">
        <v>1097</v>
      </c>
      <c r="AA1409" s="530" t="s">
        <v>1097</v>
      </c>
      <c r="AB1409" s="214" t="s">
        <v>7033</v>
      </c>
      <c r="AC1409" s="214"/>
      <c r="AD1409" s="214"/>
      <c r="AE1409" s="214" t="s">
        <v>329</v>
      </c>
      <c r="AF1409" s="214">
        <v>231</v>
      </c>
      <c r="AG1409" s="626"/>
      <c r="AH1409" s="636">
        <v>106708260</v>
      </c>
      <c r="AI1409" s="634">
        <v>113587640</v>
      </c>
      <c r="AJ1409" s="634">
        <v>220295900</v>
      </c>
      <c r="AK1409" s="214" t="s">
        <v>7017</v>
      </c>
      <c r="AL1409" s="214" t="s">
        <v>156</v>
      </c>
      <c r="AM1409" s="86">
        <v>106708260</v>
      </c>
      <c r="AN1409" s="531" t="s">
        <v>1470</v>
      </c>
      <c r="AO1409" s="531" t="s">
        <v>8498</v>
      </c>
      <c r="AP1409" s="97"/>
      <c r="AQ1409" s="84">
        <v>74695782</v>
      </c>
      <c r="AR1409" s="553">
        <v>41239</v>
      </c>
      <c r="AS1409" s="554">
        <v>322</v>
      </c>
      <c r="AT1409" s="488">
        <v>32012478</v>
      </c>
      <c r="AU1409" s="553">
        <v>41695</v>
      </c>
      <c r="AV1409" s="554">
        <v>759</v>
      </c>
      <c r="AW1409" s="84"/>
      <c r="AX1409" s="553"/>
      <c r="AY1409" s="554"/>
      <c r="AZ1409" s="84"/>
      <c r="BA1409" s="553"/>
      <c r="BB1409" s="554"/>
      <c r="BC1409" s="84"/>
      <c r="BD1409" s="553"/>
      <c r="BE1409" s="554"/>
      <c r="BF1409" s="84"/>
      <c r="BG1409" s="553"/>
      <c r="BH1409" s="554"/>
      <c r="BI1409" s="84"/>
      <c r="BJ1409" s="553"/>
      <c r="BK1409" s="554"/>
      <c r="BL1409" s="84"/>
      <c r="BM1409" s="553"/>
      <c r="BN1409" s="554"/>
      <c r="BO1409" s="84"/>
      <c r="BP1409" s="553"/>
      <c r="BQ1409" s="554"/>
      <c r="BR1409" s="84"/>
      <c r="BS1409" s="553"/>
      <c r="BT1409" s="554"/>
      <c r="BU1409" s="84"/>
      <c r="BV1409" s="553"/>
      <c r="BW1409" s="554"/>
      <c r="BX1409" s="84"/>
      <c r="BY1409" s="553"/>
      <c r="BZ1409" s="554"/>
      <c r="CA1409" s="84"/>
      <c r="CB1409" s="553"/>
      <c r="CC1409" s="554"/>
      <c r="CD1409" s="84"/>
      <c r="CE1409" s="553"/>
      <c r="CF1409" s="554"/>
      <c r="CG1409" s="84"/>
      <c r="CH1409" s="553"/>
      <c r="CI1409" s="554"/>
      <c r="CJ1409" s="554"/>
      <c r="CK1409" s="554"/>
      <c r="CL1409" s="554"/>
      <c r="CM1409" s="554"/>
      <c r="CN1409" s="554"/>
      <c r="CO1409" s="554"/>
      <c r="CP1409" s="554"/>
      <c r="CQ1409" s="554"/>
      <c r="CR1409" s="554"/>
      <c r="CS1409" s="554"/>
      <c r="CT1409" s="554"/>
      <c r="CU1409" s="554"/>
      <c r="CV1409" s="554"/>
      <c r="CW1409" s="554"/>
      <c r="CX1409" s="554"/>
      <c r="CY1409" s="554">
        <v>106708260</v>
      </c>
      <c r="CZ1409" s="84">
        <v>0</v>
      </c>
      <c r="DA1409" s="84"/>
      <c r="DB1409" s="856" t="s">
        <v>20280</v>
      </c>
      <c r="DC1409" s="565">
        <v>2</v>
      </c>
      <c r="DD1409" s="928"/>
      <c r="DE1409" s="102" t="s">
        <v>19355</v>
      </c>
      <c r="DF1409" s="928"/>
      <c r="DG1409" s="555" t="s">
        <v>7034</v>
      </c>
      <c r="DH1409" s="214" t="s">
        <v>7032</v>
      </c>
      <c r="DI1409" s="557">
        <v>41192</v>
      </c>
      <c r="DJ1409" s="111">
        <v>41099</v>
      </c>
      <c r="DK1409" s="558">
        <v>3</v>
      </c>
      <c r="DL1409" s="558" t="s">
        <v>15785</v>
      </c>
      <c r="DM1409" s="619" t="s">
        <v>20592</v>
      </c>
      <c r="DN1409" s="890">
        <v>106708260</v>
      </c>
      <c r="DO1409" s="928"/>
      <c r="DP1409" s="928"/>
      <c r="DQ1409" s="928"/>
      <c r="DR1409" s="928"/>
    </row>
    <row r="1410" spans="1:122" ht="71" customHeight="1" thickTop="1" thickBot="1">
      <c r="A1410" s="214" t="s">
        <v>7035</v>
      </c>
      <c r="B1410" s="214" t="s">
        <v>7036</v>
      </c>
      <c r="C1410" s="214" t="s">
        <v>539</v>
      </c>
      <c r="D1410" s="374">
        <v>1</v>
      </c>
      <c r="E1410" s="517">
        <v>41158</v>
      </c>
      <c r="F1410" s="517">
        <v>41100</v>
      </c>
      <c r="G1410" s="517">
        <v>41158</v>
      </c>
      <c r="H1410" s="517">
        <v>41165</v>
      </c>
      <c r="I1410" s="517">
        <v>41165</v>
      </c>
      <c r="J1410" s="382">
        <v>19</v>
      </c>
      <c r="K1410" s="551">
        <v>41742</v>
      </c>
      <c r="L1410" s="561">
        <v>41145</v>
      </c>
      <c r="M1410" s="286"/>
      <c r="N1410" s="214" t="s">
        <v>1406</v>
      </c>
      <c r="O1410" s="1166">
        <v>890203944</v>
      </c>
      <c r="P1410" s="530" t="s">
        <v>1097</v>
      </c>
      <c r="Q1410" s="530" t="s">
        <v>1097</v>
      </c>
      <c r="R1410" s="530" t="s">
        <v>1097</v>
      </c>
      <c r="S1410" s="530" t="s">
        <v>1097</v>
      </c>
      <c r="T1410" s="530" t="s">
        <v>1097</v>
      </c>
      <c r="U1410" s="530" t="s">
        <v>1097</v>
      </c>
      <c r="V1410" s="530" t="s">
        <v>1097</v>
      </c>
      <c r="W1410" s="530" t="s">
        <v>1097</v>
      </c>
      <c r="X1410" s="530" t="s">
        <v>1097</v>
      </c>
      <c r="Y1410" s="530" t="s">
        <v>1097</v>
      </c>
      <c r="Z1410" s="530" t="s">
        <v>1097</v>
      </c>
      <c r="AA1410" s="530" t="s">
        <v>1097</v>
      </c>
      <c r="AB1410" s="214" t="s">
        <v>7037</v>
      </c>
      <c r="AC1410" s="214"/>
      <c r="AD1410" s="214"/>
      <c r="AE1410" s="214" t="s">
        <v>329</v>
      </c>
      <c r="AF1410" s="214">
        <v>231</v>
      </c>
      <c r="AG1410" s="626"/>
      <c r="AH1410" s="636">
        <v>747000000</v>
      </c>
      <c r="AI1410" s="634">
        <v>50000000</v>
      </c>
      <c r="AJ1410" s="634">
        <v>797000000</v>
      </c>
      <c r="AK1410" s="214" t="s">
        <v>7102</v>
      </c>
      <c r="AL1410" s="214" t="s">
        <v>156</v>
      </c>
      <c r="AM1410" s="86">
        <v>747000000</v>
      </c>
      <c r="AN1410" s="86" t="s">
        <v>14315</v>
      </c>
      <c r="AO1410" s="86" t="s">
        <v>14315</v>
      </c>
      <c r="AP1410" s="97"/>
      <c r="AQ1410" s="84">
        <v>747000000</v>
      </c>
      <c r="AR1410" s="553">
        <v>41165</v>
      </c>
      <c r="AS1410" s="554">
        <v>258</v>
      </c>
      <c r="AT1410" s="488"/>
      <c r="AU1410" s="553"/>
      <c r="AV1410" s="554"/>
      <c r="AW1410" s="84"/>
      <c r="AX1410" s="553"/>
      <c r="AY1410" s="554"/>
      <c r="AZ1410" s="84"/>
      <c r="BA1410" s="553"/>
      <c r="BB1410" s="554"/>
      <c r="BC1410" s="84"/>
      <c r="BD1410" s="553"/>
      <c r="BE1410" s="554"/>
      <c r="BF1410" s="84"/>
      <c r="BG1410" s="553"/>
      <c r="BH1410" s="554"/>
      <c r="BI1410" s="84"/>
      <c r="BJ1410" s="553"/>
      <c r="BK1410" s="554"/>
      <c r="BL1410" s="84"/>
      <c r="BM1410" s="553"/>
      <c r="BN1410" s="554"/>
      <c r="BO1410" s="84"/>
      <c r="BP1410" s="553"/>
      <c r="BQ1410" s="554"/>
      <c r="BR1410" s="84"/>
      <c r="BS1410" s="553"/>
      <c r="BT1410" s="554"/>
      <c r="BU1410" s="84"/>
      <c r="BV1410" s="553"/>
      <c r="BW1410" s="554"/>
      <c r="BX1410" s="84"/>
      <c r="BY1410" s="553"/>
      <c r="BZ1410" s="554"/>
      <c r="CA1410" s="84"/>
      <c r="CB1410" s="553"/>
      <c r="CC1410" s="554"/>
      <c r="CD1410" s="84"/>
      <c r="CE1410" s="553"/>
      <c r="CF1410" s="554"/>
      <c r="CG1410" s="84"/>
      <c r="CH1410" s="553"/>
      <c r="CI1410" s="554"/>
      <c r="CJ1410" s="554"/>
      <c r="CK1410" s="554"/>
      <c r="CL1410" s="554"/>
      <c r="CM1410" s="554"/>
      <c r="CN1410" s="554"/>
      <c r="CO1410" s="554"/>
      <c r="CP1410" s="554"/>
      <c r="CQ1410" s="554"/>
      <c r="CR1410" s="554"/>
      <c r="CS1410" s="554"/>
      <c r="CT1410" s="554"/>
      <c r="CU1410" s="554"/>
      <c r="CV1410" s="554"/>
      <c r="CW1410" s="554"/>
      <c r="CX1410" s="554"/>
      <c r="CY1410" s="554">
        <v>747000000</v>
      </c>
      <c r="CZ1410" s="84">
        <v>0</v>
      </c>
      <c r="DA1410" s="84"/>
      <c r="DB1410" s="856" t="s">
        <v>20280</v>
      </c>
      <c r="DC1410" s="565">
        <v>1</v>
      </c>
      <c r="DD1410" s="928"/>
      <c r="DE1410" s="102" t="s">
        <v>19355</v>
      </c>
      <c r="DF1410" s="928"/>
      <c r="DG1410" s="555"/>
      <c r="DH1410" s="214" t="s">
        <v>7035</v>
      </c>
      <c r="DI1410" s="557">
        <v>41145</v>
      </c>
      <c r="DJ1410" s="111">
        <v>41109</v>
      </c>
      <c r="DK1410" s="558">
        <v>9</v>
      </c>
      <c r="DL1410" s="558" t="s">
        <v>15785</v>
      </c>
      <c r="DM1410" s="619" t="s">
        <v>20592</v>
      </c>
      <c r="DN1410" s="890">
        <v>747000000</v>
      </c>
      <c r="DO1410" s="928"/>
      <c r="DP1410" s="928"/>
      <c r="DQ1410" s="928"/>
      <c r="DR1410" s="928"/>
    </row>
    <row r="1411" spans="1:122" ht="71" customHeight="1" thickTop="1" thickBot="1">
      <c r="A1411" s="214" t="s">
        <v>7038</v>
      </c>
      <c r="B1411" s="214" t="s">
        <v>4316</v>
      </c>
      <c r="C1411" s="214" t="s">
        <v>543</v>
      </c>
      <c r="D1411" s="374">
        <v>1</v>
      </c>
      <c r="E1411" s="517">
        <v>41114</v>
      </c>
      <c r="F1411" s="517">
        <v>41100</v>
      </c>
      <c r="G1411" s="517">
        <v>41123</v>
      </c>
      <c r="H1411" s="517">
        <v>41136</v>
      </c>
      <c r="I1411" s="517">
        <v>41136</v>
      </c>
      <c r="J1411" s="382">
        <v>20</v>
      </c>
      <c r="K1411" s="551">
        <v>41744</v>
      </c>
      <c r="L1411" s="561">
        <v>41123</v>
      </c>
      <c r="M1411" s="286"/>
      <c r="N1411" s="214" t="s">
        <v>15800</v>
      </c>
      <c r="O1411" s="1166">
        <v>800250062</v>
      </c>
      <c r="P1411" s="530" t="s">
        <v>1097</v>
      </c>
      <c r="Q1411" s="530" t="s">
        <v>1097</v>
      </c>
      <c r="R1411" s="530" t="s">
        <v>1097</v>
      </c>
      <c r="S1411" s="530" t="s">
        <v>1097</v>
      </c>
      <c r="T1411" s="530" t="s">
        <v>1097</v>
      </c>
      <c r="U1411" s="530" t="s">
        <v>1097</v>
      </c>
      <c r="V1411" s="530" t="s">
        <v>1097</v>
      </c>
      <c r="W1411" s="530" t="s">
        <v>1097</v>
      </c>
      <c r="X1411" s="530" t="s">
        <v>1097</v>
      </c>
      <c r="Y1411" s="530" t="s">
        <v>1097</v>
      </c>
      <c r="Z1411" s="530" t="s">
        <v>1097</v>
      </c>
      <c r="AA1411" s="530" t="s">
        <v>1097</v>
      </c>
      <c r="AB1411" s="214" t="s">
        <v>7039</v>
      </c>
      <c r="AC1411" s="214"/>
      <c r="AD1411" s="214"/>
      <c r="AE1411" s="214" t="s">
        <v>329</v>
      </c>
      <c r="AF1411" s="214" t="s">
        <v>334</v>
      </c>
      <c r="AG1411" s="626"/>
      <c r="AH1411" s="636">
        <v>998894000</v>
      </c>
      <c r="AI1411" s="634">
        <v>249723500</v>
      </c>
      <c r="AJ1411" s="634">
        <v>1248617500</v>
      </c>
      <c r="AK1411" s="214" t="s">
        <v>7040</v>
      </c>
      <c r="AL1411" s="214" t="s">
        <v>156</v>
      </c>
      <c r="AM1411" s="86">
        <v>998894000</v>
      </c>
      <c r="AN1411" s="531"/>
      <c r="AO1411" s="531"/>
      <c r="AP1411" s="97"/>
      <c r="AQ1411" s="84">
        <v>567854432</v>
      </c>
      <c r="AR1411" s="553">
        <v>41136</v>
      </c>
      <c r="AS1411" s="554">
        <v>238</v>
      </c>
      <c r="AT1411" s="488">
        <v>52470080</v>
      </c>
      <c r="AU1411" s="553">
        <v>41404</v>
      </c>
      <c r="AV1411" s="554">
        <v>479</v>
      </c>
      <c r="AW1411" s="84">
        <v>378569568</v>
      </c>
      <c r="AX1411" s="553">
        <v>41442</v>
      </c>
      <c r="AY1411" s="554">
        <v>508</v>
      </c>
      <c r="AZ1411" s="84"/>
      <c r="BA1411" s="553"/>
      <c r="BB1411" s="554"/>
      <c r="BC1411" s="84"/>
      <c r="BD1411" s="553"/>
      <c r="BE1411" s="554"/>
      <c r="BF1411" s="84"/>
      <c r="BG1411" s="553"/>
      <c r="BH1411" s="554"/>
      <c r="BI1411" s="84"/>
      <c r="BJ1411" s="553"/>
      <c r="BK1411" s="554"/>
      <c r="BL1411" s="84"/>
      <c r="BM1411" s="553"/>
      <c r="BN1411" s="554"/>
      <c r="BO1411" s="84"/>
      <c r="BP1411" s="553"/>
      <c r="BQ1411" s="554"/>
      <c r="BR1411" s="84"/>
      <c r="BS1411" s="553"/>
      <c r="BT1411" s="554"/>
      <c r="BU1411" s="84"/>
      <c r="BV1411" s="553"/>
      <c r="BW1411" s="554"/>
      <c r="BX1411" s="84"/>
      <c r="BY1411" s="553"/>
      <c r="BZ1411" s="554"/>
      <c r="CA1411" s="84"/>
      <c r="CB1411" s="553"/>
      <c r="CC1411" s="554"/>
      <c r="CD1411" s="84"/>
      <c r="CE1411" s="553"/>
      <c r="CF1411" s="554"/>
      <c r="CG1411" s="84"/>
      <c r="CH1411" s="553"/>
      <c r="CI1411" s="554"/>
      <c r="CJ1411" s="554"/>
      <c r="CK1411" s="554"/>
      <c r="CL1411" s="554"/>
      <c r="CM1411" s="554"/>
      <c r="CN1411" s="554"/>
      <c r="CO1411" s="554"/>
      <c r="CP1411" s="554"/>
      <c r="CQ1411" s="554"/>
      <c r="CR1411" s="554"/>
      <c r="CS1411" s="554"/>
      <c r="CT1411" s="554"/>
      <c r="CU1411" s="554"/>
      <c r="CV1411" s="554"/>
      <c r="CW1411" s="554"/>
      <c r="CX1411" s="554"/>
      <c r="CY1411" s="554">
        <v>998894080</v>
      </c>
      <c r="CZ1411" s="84">
        <v>-80</v>
      </c>
      <c r="DA1411" s="84"/>
      <c r="DB1411" s="856" t="s">
        <v>20280</v>
      </c>
      <c r="DC1411" s="565">
        <v>2</v>
      </c>
      <c r="DD1411" s="928"/>
      <c r="DE1411" s="102" t="s">
        <v>19355</v>
      </c>
      <c r="DF1411" s="928"/>
      <c r="DG1411" s="555" t="s">
        <v>7041</v>
      </c>
      <c r="DH1411" s="214" t="s">
        <v>7038</v>
      </c>
      <c r="DI1411" s="557">
        <v>41123</v>
      </c>
      <c r="DJ1411" s="111">
        <v>41102</v>
      </c>
      <c r="DK1411" s="558">
        <v>2</v>
      </c>
      <c r="DL1411" s="558" t="s">
        <v>15785</v>
      </c>
      <c r="DM1411" s="619" t="s">
        <v>20758</v>
      </c>
      <c r="DN1411" s="890">
        <v>998894080</v>
      </c>
      <c r="DO1411" s="928"/>
      <c r="DP1411" s="928"/>
      <c r="DQ1411" s="928"/>
      <c r="DR1411" s="928"/>
    </row>
    <row r="1412" spans="1:122" ht="71" customHeight="1" thickTop="1" thickBot="1">
      <c r="A1412" s="214" t="s">
        <v>7042</v>
      </c>
      <c r="B1412" s="214" t="s">
        <v>4316</v>
      </c>
      <c r="C1412" s="214" t="s">
        <v>543</v>
      </c>
      <c r="D1412" s="374">
        <v>1</v>
      </c>
      <c r="E1412" s="517">
        <v>41106</v>
      </c>
      <c r="F1412" s="517">
        <v>41100</v>
      </c>
      <c r="G1412" s="517">
        <v>41129</v>
      </c>
      <c r="H1412" s="517">
        <v>41136</v>
      </c>
      <c r="I1412" s="517">
        <v>41136</v>
      </c>
      <c r="J1412" s="382">
        <v>16</v>
      </c>
      <c r="K1412" s="551">
        <v>41623</v>
      </c>
      <c r="L1412" s="552">
        <v>41129</v>
      </c>
      <c r="M1412" s="286"/>
      <c r="N1412" s="214" t="s">
        <v>7043</v>
      </c>
      <c r="O1412" s="1166">
        <v>800149483</v>
      </c>
      <c r="P1412" s="530"/>
      <c r="Q1412" s="530"/>
      <c r="R1412" s="530"/>
      <c r="S1412" s="530"/>
      <c r="T1412" s="530"/>
      <c r="U1412" s="530"/>
      <c r="V1412" s="530"/>
      <c r="W1412" s="530"/>
      <c r="X1412" s="530"/>
      <c r="Y1412" s="530"/>
      <c r="Z1412" s="530"/>
      <c r="AA1412" s="530"/>
      <c r="AB1412" s="214" t="s">
        <v>7044</v>
      </c>
      <c r="AC1412" s="214"/>
      <c r="AD1412" s="214"/>
      <c r="AE1412" s="214" t="s">
        <v>329</v>
      </c>
      <c r="AF1412" s="214" t="s">
        <v>334</v>
      </c>
      <c r="AG1412" s="626"/>
      <c r="AH1412" s="636">
        <v>518000000</v>
      </c>
      <c r="AI1412" s="634">
        <v>176127188</v>
      </c>
      <c r="AJ1412" s="634">
        <v>694127188</v>
      </c>
      <c r="AK1412" s="214" t="s">
        <v>7040</v>
      </c>
      <c r="AL1412" s="214" t="s">
        <v>156</v>
      </c>
      <c r="AM1412" s="86">
        <v>518000000</v>
      </c>
      <c r="AN1412" s="86" t="s">
        <v>14315</v>
      </c>
      <c r="AO1412" s="86" t="s">
        <v>14315</v>
      </c>
      <c r="AP1412" s="83" t="s">
        <v>1525</v>
      </c>
      <c r="AQ1412" s="84">
        <v>310800000</v>
      </c>
      <c r="AR1412" s="553">
        <v>41136</v>
      </c>
      <c r="AS1412" s="554">
        <v>238</v>
      </c>
      <c r="AT1412" s="488">
        <v>207200000</v>
      </c>
      <c r="AU1412" s="553">
        <v>41394</v>
      </c>
      <c r="AV1412" s="554">
        <v>470</v>
      </c>
      <c r="AW1412" s="84"/>
      <c r="AX1412" s="553"/>
      <c r="AY1412" s="554"/>
      <c r="AZ1412" s="84"/>
      <c r="BA1412" s="553"/>
      <c r="BB1412" s="554"/>
      <c r="BC1412" s="84"/>
      <c r="BD1412" s="553"/>
      <c r="BE1412" s="554"/>
      <c r="BF1412" s="84"/>
      <c r="BG1412" s="553"/>
      <c r="BH1412" s="554"/>
      <c r="BI1412" s="84"/>
      <c r="BJ1412" s="553"/>
      <c r="BK1412" s="554"/>
      <c r="BL1412" s="84"/>
      <c r="BM1412" s="553"/>
      <c r="BN1412" s="554"/>
      <c r="BO1412" s="84"/>
      <c r="BP1412" s="553"/>
      <c r="BQ1412" s="554"/>
      <c r="BR1412" s="84"/>
      <c r="BS1412" s="553"/>
      <c r="BT1412" s="554"/>
      <c r="BU1412" s="84"/>
      <c r="BV1412" s="553"/>
      <c r="BW1412" s="554"/>
      <c r="BX1412" s="84"/>
      <c r="BY1412" s="553"/>
      <c r="BZ1412" s="554"/>
      <c r="CA1412" s="84"/>
      <c r="CB1412" s="553"/>
      <c r="CC1412" s="554"/>
      <c r="CD1412" s="84"/>
      <c r="CE1412" s="553"/>
      <c r="CF1412" s="554"/>
      <c r="CG1412" s="84"/>
      <c r="CH1412" s="553"/>
      <c r="CI1412" s="554"/>
      <c r="CJ1412" s="554"/>
      <c r="CK1412" s="554"/>
      <c r="CL1412" s="554"/>
      <c r="CM1412" s="554"/>
      <c r="CN1412" s="554"/>
      <c r="CO1412" s="554"/>
      <c r="CP1412" s="554"/>
      <c r="CQ1412" s="554"/>
      <c r="CR1412" s="554"/>
      <c r="CS1412" s="554"/>
      <c r="CT1412" s="554"/>
      <c r="CU1412" s="554"/>
      <c r="CV1412" s="554"/>
      <c r="CW1412" s="554"/>
      <c r="CX1412" s="554"/>
      <c r="CY1412" s="554">
        <v>518000000</v>
      </c>
      <c r="CZ1412" s="84">
        <v>0</v>
      </c>
      <c r="DA1412" s="84"/>
      <c r="DB1412" s="856" t="s">
        <v>20809</v>
      </c>
      <c r="DC1412" s="565">
        <v>2</v>
      </c>
      <c r="DD1412" s="928"/>
      <c r="DE1412" s="102" t="s">
        <v>19355</v>
      </c>
      <c r="DF1412" s="928"/>
      <c r="DG1412" s="555" t="s">
        <v>7041</v>
      </c>
      <c r="DH1412" s="214" t="s">
        <v>7042</v>
      </c>
      <c r="DI1412" s="557">
        <v>41129</v>
      </c>
      <c r="DJ1412" s="111">
        <v>41102</v>
      </c>
      <c r="DK1412" s="558">
        <v>2</v>
      </c>
      <c r="DL1412" s="558" t="s">
        <v>15785</v>
      </c>
      <c r="DM1412" s="619" t="s">
        <v>20758</v>
      </c>
      <c r="DN1412" s="890">
        <v>518000000</v>
      </c>
      <c r="DO1412" s="928"/>
      <c r="DP1412" s="928"/>
      <c r="DQ1412" s="928"/>
      <c r="DR1412" s="928"/>
    </row>
    <row r="1413" spans="1:122" ht="71" customHeight="1" thickTop="1" thickBot="1">
      <c r="A1413" s="214" t="s">
        <v>7045</v>
      </c>
      <c r="B1413" s="214" t="s">
        <v>4316</v>
      </c>
      <c r="C1413" s="214" t="s">
        <v>543</v>
      </c>
      <c r="D1413" s="374">
        <v>1</v>
      </c>
      <c r="E1413" s="517">
        <v>41144</v>
      </c>
      <c r="F1413" s="517">
        <v>41100</v>
      </c>
      <c r="G1413" s="517">
        <v>41163</v>
      </c>
      <c r="H1413" s="517">
        <v>41176</v>
      </c>
      <c r="I1413" s="517">
        <v>41176</v>
      </c>
      <c r="J1413" s="382">
        <v>16</v>
      </c>
      <c r="K1413" s="551">
        <v>41663</v>
      </c>
      <c r="L1413" s="561">
        <v>41163</v>
      </c>
      <c r="M1413" s="286"/>
      <c r="N1413" s="214" t="s">
        <v>7046</v>
      </c>
      <c r="O1413" s="1166">
        <v>820000142</v>
      </c>
      <c r="P1413" s="530" t="s">
        <v>1097</v>
      </c>
      <c r="Q1413" s="530" t="s">
        <v>1097</v>
      </c>
      <c r="R1413" s="530" t="s">
        <v>1097</v>
      </c>
      <c r="S1413" s="530" t="s">
        <v>1097</v>
      </c>
      <c r="T1413" s="530" t="s">
        <v>1097</v>
      </c>
      <c r="U1413" s="530" t="s">
        <v>1097</v>
      </c>
      <c r="V1413" s="530" t="s">
        <v>1097</v>
      </c>
      <c r="W1413" s="530" t="s">
        <v>1097</v>
      </c>
      <c r="X1413" s="530" t="s">
        <v>1097</v>
      </c>
      <c r="Y1413" s="530" t="s">
        <v>1097</v>
      </c>
      <c r="Z1413" s="530" t="s">
        <v>1097</v>
      </c>
      <c r="AA1413" s="530" t="s">
        <v>1097</v>
      </c>
      <c r="AB1413" s="214" t="s">
        <v>7047</v>
      </c>
      <c r="AC1413" s="214"/>
      <c r="AD1413" s="214"/>
      <c r="AE1413" s="214" t="s">
        <v>329</v>
      </c>
      <c r="AF1413" s="214" t="s">
        <v>334</v>
      </c>
      <c r="AG1413" s="626"/>
      <c r="AH1413" s="636">
        <v>599336400</v>
      </c>
      <c r="AI1413" s="634">
        <v>446417350</v>
      </c>
      <c r="AJ1413" s="634">
        <v>1045753750</v>
      </c>
      <c r="AK1413" s="214" t="s">
        <v>7981</v>
      </c>
      <c r="AL1413" s="214" t="s">
        <v>156</v>
      </c>
      <c r="AM1413" s="86">
        <v>599336400</v>
      </c>
      <c r="AN1413" s="531"/>
      <c r="AO1413" s="531"/>
      <c r="AP1413" s="97"/>
      <c r="AQ1413" s="84">
        <v>359601840</v>
      </c>
      <c r="AR1413" s="553">
        <v>41176</v>
      </c>
      <c r="AS1413" s="554">
        <v>265</v>
      </c>
      <c r="AT1413" s="488">
        <v>239734560</v>
      </c>
      <c r="AU1413" s="553">
        <v>41604</v>
      </c>
      <c r="AV1413" s="554">
        <v>674</v>
      </c>
      <c r="AW1413" s="84"/>
      <c r="AX1413" s="553"/>
      <c r="AY1413" s="554"/>
      <c r="AZ1413" s="84"/>
      <c r="BA1413" s="553"/>
      <c r="BB1413" s="554"/>
      <c r="BC1413" s="84"/>
      <c r="BD1413" s="553"/>
      <c r="BE1413" s="554"/>
      <c r="BF1413" s="84"/>
      <c r="BG1413" s="553"/>
      <c r="BH1413" s="554"/>
      <c r="BI1413" s="84"/>
      <c r="BJ1413" s="553"/>
      <c r="BK1413" s="554"/>
      <c r="BL1413" s="84"/>
      <c r="BM1413" s="553"/>
      <c r="BN1413" s="554"/>
      <c r="BO1413" s="84"/>
      <c r="BP1413" s="553"/>
      <c r="BQ1413" s="554"/>
      <c r="BR1413" s="84"/>
      <c r="BS1413" s="553"/>
      <c r="BT1413" s="554"/>
      <c r="BU1413" s="84"/>
      <c r="BV1413" s="553"/>
      <c r="BW1413" s="554"/>
      <c r="BX1413" s="84"/>
      <c r="BY1413" s="553"/>
      <c r="BZ1413" s="554"/>
      <c r="CA1413" s="84"/>
      <c r="CB1413" s="553"/>
      <c r="CC1413" s="554"/>
      <c r="CD1413" s="84"/>
      <c r="CE1413" s="553"/>
      <c r="CF1413" s="554"/>
      <c r="CG1413" s="84"/>
      <c r="CH1413" s="553"/>
      <c r="CI1413" s="554"/>
      <c r="CJ1413" s="554"/>
      <c r="CK1413" s="554"/>
      <c r="CL1413" s="554"/>
      <c r="CM1413" s="554"/>
      <c r="CN1413" s="554"/>
      <c r="CO1413" s="554"/>
      <c r="CP1413" s="554"/>
      <c r="CQ1413" s="554"/>
      <c r="CR1413" s="554"/>
      <c r="CS1413" s="554"/>
      <c r="CT1413" s="554"/>
      <c r="CU1413" s="554"/>
      <c r="CV1413" s="554"/>
      <c r="CW1413" s="554"/>
      <c r="CX1413" s="554"/>
      <c r="CY1413" s="554">
        <v>599336400</v>
      </c>
      <c r="CZ1413" s="84">
        <v>0</v>
      </c>
      <c r="DA1413" s="84"/>
      <c r="DB1413" s="856" t="s">
        <v>20809</v>
      </c>
      <c r="DC1413" s="565">
        <v>2</v>
      </c>
      <c r="DD1413" s="928"/>
      <c r="DE1413" s="102" t="s">
        <v>19355</v>
      </c>
      <c r="DF1413" s="928"/>
      <c r="DG1413" s="555" t="s">
        <v>7041</v>
      </c>
      <c r="DH1413" s="214" t="s">
        <v>7045</v>
      </c>
      <c r="DI1413" s="557">
        <v>41163</v>
      </c>
      <c r="DJ1413" s="111">
        <v>41102</v>
      </c>
      <c r="DK1413" s="558">
        <v>2</v>
      </c>
      <c r="DL1413" s="558"/>
      <c r="DM1413" s="619" t="s">
        <v>20758</v>
      </c>
      <c r="DN1413" s="890">
        <v>599336400</v>
      </c>
      <c r="DO1413" s="928"/>
      <c r="DP1413" s="928"/>
      <c r="DQ1413" s="928"/>
      <c r="DR1413" s="928"/>
    </row>
    <row r="1414" spans="1:122" ht="71" customHeight="1" thickTop="1" thickBot="1">
      <c r="A1414" s="214" t="s">
        <v>7048</v>
      </c>
      <c r="B1414" s="214" t="s">
        <v>6535</v>
      </c>
      <c r="C1414" s="214" t="s">
        <v>543</v>
      </c>
      <c r="D1414" s="374">
        <v>1</v>
      </c>
      <c r="E1414" s="517">
        <v>41124</v>
      </c>
      <c r="F1414" s="517">
        <v>41100</v>
      </c>
      <c r="G1414" s="517">
        <v>41131</v>
      </c>
      <c r="H1414" s="517">
        <v>41151</v>
      </c>
      <c r="I1414" s="517">
        <v>41151</v>
      </c>
      <c r="J1414" s="382">
        <v>18</v>
      </c>
      <c r="K1414" s="551">
        <v>41700</v>
      </c>
      <c r="L1414" s="561">
        <v>41131</v>
      </c>
      <c r="M1414" s="286"/>
      <c r="N1414" s="214" t="s">
        <v>820</v>
      </c>
      <c r="O1414" s="1166">
        <v>800254591</v>
      </c>
      <c r="P1414" s="530" t="s">
        <v>1097</v>
      </c>
      <c r="Q1414" s="530" t="s">
        <v>1097</v>
      </c>
      <c r="R1414" s="530" t="s">
        <v>1097</v>
      </c>
      <c r="S1414" s="530" t="s">
        <v>1097</v>
      </c>
      <c r="T1414" s="530" t="s">
        <v>1097</v>
      </c>
      <c r="U1414" s="530" t="s">
        <v>1097</v>
      </c>
      <c r="V1414" s="530" t="s">
        <v>1097</v>
      </c>
      <c r="W1414" s="530" t="s">
        <v>1097</v>
      </c>
      <c r="X1414" s="530" t="s">
        <v>1097</v>
      </c>
      <c r="Y1414" s="530" t="s">
        <v>1097</v>
      </c>
      <c r="Z1414" s="530" t="s">
        <v>1097</v>
      </c>
      <c r="AA1414" s="530" t="s">
        <v>1097</v>
      </c>
      <c r="AB1414" s="214" t="s">
        <v>7049</v>
      </c>
      <c r="AC1414" s="214"/>
      <c r="AD1414" s="214"/>
      <c r="AE1414" s="214" t="s">
        <v>329</v>
      </c>
      <c r="AF1414" s="214">
        <v>231</v>
      </c>
      <c r="AG1414" s="626"/>
      <c r="AH1414" s="636">
        <v>106491604</v>
      </c>
      <c r="AI1414" s="634">
        <v>46897585</v>
      </c>
      <c r="AJ1414" s="634">
        <v>153389189</v>
      </c>
      <c r="AK1414" s="214" t="s">
        <v>7160</v>
      </c>
      <c r="AL1414" s="214" t="s">
        <v>156</v>
      </c>
      <c r="AM1414" s="86">
        <v>106491604</v>
      </c>
      <c r="AN1414" s="531"/>
      <c r="AO1414" s="531"/>
      <c r="AP1414" s="97"/>
      <c r="AQ1414" s="84">
        <v>74544123</v>
      </c>
      <c r="AR1414" s="553">
        <v>41151</v>
      </c>
      <c r="AS1414" s="554">
        <v>247</v>
      </c>
      <c r="AT1414" s="488">
        <v>31947481</v>
      </c>
      <c r="AU1414" s="553">
        <v>41563</v>
      </c>
      <c r="AV1414" s="554">
        <v>625</v>
      </c>
      <c r="AW1414" s="84"/>
      <c r="AX1414" s="553"/>
      <c r="AY1414" s="554"/>
      <c r="AZ1414" s="84"/>
      <c r="BA1414" s="553"/>
      <c r="BB1414" s="554"/>
      <c r="BC1414" s="84"/>
      <c r="BD1414" s="553"/>
      <c r="BE1414" s="554"/>
      <c r="BF1414" s="84"/>
      <c r="BG1414" s="553"/>
      <c r="BH1414" s="554"/>
      <c r="BI1414" s="84"/>
      <c r="BJ1414" s="553"/>
      <c r="BK1414" s="554"/>
      <c r="BL1414" s="84"/>
      <c r="BM1414" s="553"/>
      <c r="BN1414" s="554"/>
      <c r="BO1414" s="84"/>
      <c r="BP1414" s="553"/>
      <c r="BQ1414" s="554"/>
      <c r="BR1414" s="84"/>
      <c r="BS1414" s="553"/>
      <c r="BT1414" s="554"/>
      <c r="BU1414" s="84"/>
      <c r="BV1414" s="553"/>
      <c r="BW1414" s="554"/>
      <c r="BX1414" s="84"/>
      <c r="BY1414" s="553"/>
      <c r="BZ1414" s="554"/>
      <c r="CA1414" s="84"/>
      <c r="CB1414" s="553"/>
      <c r="CC1414" s="554"/>
      <c r="CD1414" s="84"/>
      <c r="CE1414" s="553"/>
      <c r="CF1414" s="554"/>
      <c r="CG1414" s="84"/>
      <c r="CH1414" s="553"/>
      <c r="CI1414" s="554"/>
      <c r="CJ1414" s="554"/>
      <c r="CK1414" s="554"/>
      <c r="CL1414" s="554"/>
      <c r="CM1414" s="554"/>
      <c r="CN1414" s="554"/>
      <c r="CO1414" s="554"/>
      <c r="CP1414" s="554"/>
      <c r="CQ1414" s="554"/>
      <c r="CR1414" s="554"/>
      <c r="CS1414" s="554"/>
      <c r="CT1414" s="554"/>
      <c r="CU1414" s="554"/>
      <c r="CV1414" s="554"/>
      <c r="CW1414" s="554"/>
      <c r="CX1414" s="554"/>
      <c r="CY1414" s="554">
        <v>106491604</v>
      </c>
      <c r="CZ1414" s="84">
        <v>0</v>
      </c>
      <c r="DA1414" s="84"/>
      <c r="DB1414" s="856" t="s">
        <v>20809</v>
      </c>
      <c r="DC1414" s="565">
        <v>2</v>
      </c>
      <c r="DD1414" s="928"/>
      <c r="DE1414" s="102" t="s">
        <v>19355</v>
      </c>
      <c r="DF1414" s="928"/>
      <c r="DG1414" s="555" t="s">
        <v>7041</v>
      </c>
      <c r="DH1414" s="214" t="s">
        <v>7048</v>
      </c>
      <c r="DI1414" s="557">
        <v>41131</v>
      </c>
      <c r="DJ1414" s="111">
        <v>41102</v>
      </c>
      <c r="DK1414" s="558">
        <v>2</v>
      </c>
      <c r="DL1414" s="558" t="s">
        <v>15785</v>
      </c>
      <c r="DM1414" s="619" t="s">
        <v>20592</v>
      </c>
      <c r="DN1414" s="890">
        <v>106491604</v>
      </c>
      <c r="DO1414" s="928"/>
      <c r="DP1414" s="928"/>
      <c r="DQ1414" s="928"/>
      <c r="DR1414" s="928"/>
    </row>
    <row r="1415" spans="1:122" ht="71" customHeight="1" thickTop="1" thickBot="1">
      <c r="A1415" s="214" t="s">
        <v>7050</v>
      </c>
      <c r="B1415" s="214" t="s">
        <v>6535</v>
      </c>
      <c r="C1415" s="214" t="s">
        <v>543</v>
      </c>
      <c r="D1415" s="374">
        <v>0</v>
      </c>
      <c r="E1415" s="517">
        <v>41178</v>
      </c>
      <c r="F1415" s="517">
        <v>41100</v>
      </c>
      <c r="G1415" s="517">
        <v>41187</v>
      </c>
      <c r="H1415" s="517">
        <v>41204</v>
      </c>
      <c r="I1415" s="517">
        <v>41204</v>
      </c>
      <c r="J1415" s="382">
        <v>22</v>
      </c>
      <c r="K1415" s="551">
        <v>41873</v>
      </c>
      <c r="L1415" s="552"/>
      <c r="M1415" s="286"/>
      <c r="N1415" s="214" t="s">
        <v>251</v>
      </c>
      <c r="O1415" s="1166">
        <v>891480035</v>
      </c>
      <c r="P1415" s="530" t="s">
        <v>1097</v>
      </c>
      <c r="Q1415" s="530" t="s">
        <v>1097</v>
      </c>
      <c r="R1415" s="530" t="s">
        <v>1097</v>
      </c>
      <c r="S1415" s="530" t="s">
        <v>1097</v>
      </c>
      <c r="T1415" s="530" t="s">
        <v>1097</v>
      </c>
      <c r="U1415" s="530" t="s">
        <v>1097</v>
      </c>
      <c r="V1415" s="530" t="s">
        <v>1097</v>
      </c>
      <c r="W1415" s="530" t="s">
        <v>1097</v>
      </c>
      <c r="X1415" s="530" t="s">
        <v>1097</v>
      </c>
      <c r="Y1415" s="530" t="s">
        <v>1097</v>
      </c>
      <c r="Z1415" s="530" t="s">
        <v>1097</v>
      </c>
      <c r="AA1415" s="530" t="s">
        <v>1097</v>
      </c>
      <c r="AB1415" s="214" t="s">
        <v>7051</v>
      </c>
      <c r="AC1415" s="214"/>
      <c r="AD1415" s="214"/>
      <c r="AE1415" s="214" t="s">
        <v>329</v>
      </c>
      <c r="AF1415" s="214">
        <v>231</v>
      </c>
      <c r="AG1415" s="626"/>
      <c r="AH1415" s="636">
        <v>106745776</v>
      </c>
      <c r="AI1415" s="634">
        <v>26750000</v>
      </c>
      <c r="AJ1415" s="634">
        <v>133495776</v>
      </c>
      <c r="AK1415" s="214" t="s">
        <v>7982</v>
      </c>
      <c r="AL1415" s="214" t="s">
        <v>156</v>
      </c>
      <c r="AM1415" s="86">
        <v>106745776</v>
      </c>
      <c r="AN1415" s="531" t="s">
        <v>1454</v>
      </c>
      <c r="AO1415" s="531" t="s">
        <v>11045</v>
      </c>
      <c r="AP1415" s="97"/>
      <c r="AQ1415" s="84">
        <v>74722043</v>
      </c>
      <c r="AR1415" s="553">
        <v>41204</v>
      </c>
      <c r="AS1415" s="554">
        <v>287</v>
      </c>
      <c r="AT1415" s="488">
        <v>32023733</v>
      </c>
      <c r="AU1415" s="553">
        <v>41681</v>
      </c>
      <c r="AV1415" s="554">
        <v>747</v>
      </c>
      <c r="AW1415" s="84"/>
      <c r="AX1415" s="553"/>
      <c r="AY1415" s="554"/>
      <c r="AZ1415" s="84"/>
      <c r="BA1415" s="553"/>
      <c r="BB1415" s="554"/>
      <c r="BC1415" s="84"/>
      <c r="BD1415" s="553"/>
      <c r="BE1415" s="554"/>
      <c r="BF1415" s="84"/>
      <c r="BG1415" s="553"/>
      <c r="BH1415" s="554"/>
      <c r="BI1415" s="84"/>
      <c r="BJ1415" s="553"/>
      <c r="BK1415" s="554"/>
      <c r="BL1415" s="84"/>
      <c r="BM1415" s="553"/>
      <c r="BN1415" s="554"/>
      <c r="BO1415" s="84"/>
      <c r="BP1415" s="553"/>
      <c r="BQ1415" s="554"/>
      <c r="BR1415" s="84"/>
      <c r="BS1415" s="553"/>
      <c r="BT1415" s="554"/>
      <c r="BU1415" s="84"/>
      <c r="BV1415" s="553"/>
      <c r="BW1415" s="554"/>
      <c r="BX1415" s="84"/>
      <c r="BY1415" s="553"/>
      <c r="BZ1415" s="554"/>
      <c r="CA1415" s="84"/>
      <c r="CB1415" s="553"/>
      <c r="CC1415" s="554"/>
      <c r="CD1415" s="84"/>
      <c r="CE1415" s="553"/>
      <c r="CF1415" s="554"/>
      <c r="CG1415" s="84"/>
      <c r="CH1415" s="553"/>
      <c r="CI1415" s="554"/>
      <c r="CJ1415" s="554"/>
      <c r="CK1415" s="554"/>
      <c r="CL1415" s="554"/>
      <c r="CM1415" s="554"/>
      <c r="CN1415" s="554"/>
      <c r="CO1415" s="554"/>
      <c r="CP1415" s="554"/>
      <c r="CQ1415" s="554"/>
      <c r="CR1415" s="554"/>
      <c r="CS1415" s="554"/>
      <c r="CT1415" s="554"/>
      <c r="CU1415" s="554"/>
      <c r="CV1415" s="554"/>
      <c r="CW1415" s="554"/>
      <c r="CX1415" s="554"/>
      <c r="CY1415" s="554">
        <v>106745776</v>
      </c>
      <c r="CZ1415" s="84">
        <v>0</v>
      </c>
      <c r="DA1415" s="84"/>
      <c r="DB1415" s="856" t="s">
        <v>20280</v>
      </c>
      <c r="DC1415" s="565">
        <v>2</v>
      </c>
      <c r="DD1415" s="928"/>
      <c r="DE1415" s="102" t="s">
        <v>19355</v>
      </c>
      <c r="DF1415" s="928"/>
      <c r="DG1415" s="555" t="s">
        <v>7041</v>
      </c>
      <c r="DH1415" s="214" t="s">
        <v>7050</v>
      </c>
      <c r="DI1415" s="557"/>
      <c r="DJ1415" s="111">
        <v>41102</v>
      </c>
      <c r="DK1415" s="558">
        <v>2</v>
      </c>
      <c r="DL1415" s="558"/>
      <c r="DM1415" s="619" t="s">
        <v>20592</v>
      </c>
      <c r="DN1415" s="890">
        <v>106745776</v>
      </c>
      <c r="DO1415" s="928"/>
      <c r="DP1415" s="928"/>
      <c r="DQ1415" s="928"/>
      <c r="DR1415" s="928"/>
    </row>
    <row r="1416" spans="1:122" ht="71" customHeight="1" thickTop="1" thickBot="1">
      <c r="A1416" s="214" t="s">
        <v>7052</v>
      </c>
      <c r="B1416" s="214" t="s">
        <v>6535</v>
      </c>
      <c r="C1416" s="214" t="s">
        <v>543</v>
      </c>
      <c r="D1416" s="374">
        <v>1</v>
      </c>
      <c r="E1416" s="517">
        <v>41114</v>
      </c>
      <c r="F1416" s="517">
        <v>41100</v>
      </c>
      <c r="G1416" s="517">
        <v>41124</v>
      </c>
      <c r="H1416" s="517">
        <v>41136</v>
      </c>
      <c r="I1416" s="517">
        <v>41136</v>
      </c>
      <c r="J1416" s="382">
        <v>18</v>
      </c>
      <c r="K1416" s="551">
        <v>41685</v>
      </c>
      <c r="L1416" s="552">
        <v>41124</v>
      </c>
      <c r="M1416" s="286"/>
      <c r="N1416" s="214" t="s">
        <v>13</v>
      </c>
      <c r="O1416" s="1166">
        <v>890212568</v>
      </c>
      <c r="P1416" s="530" t="s">
        <v>1097</v>
      </c>
      <c r="Q1416" s="530" t="s">
        <v>1097</v>
      </c>
      <c r="R1416" s="530" t="s">
        <v>1097</v>
      </c>
      <c r="S1416" s="530" t="s">
        <v>1097</v>
      </c>
      <c r="T1416" s="530" t="s">
        <v>1097</v>
      </c>
      <c r="U1416" s="530" t="s">
        <v>1097</v>
      </c>
      <c r="V1416" s="530" t="s">
        <v>1097</v>
      </c>
      <c r="W1416" s="530" t="s">
        <v>1097</v>
      </c>
      <c r="X1416" s="530" t="s">
        <v>1097</v>
      </c>
      <c r="Y1416" s="530" t="s">
        <v>1097</v>
      </c>
      <c r="Z1416" s="530" t="s">
        <v>1097</v>
      </c>
      <c r="AA1416" s="530" t="s">
        <v>1097</v>
      </c>
      <c r="AB1416" s="214" t="s">
        <v>7053</v>
      </c>
      <c r="AC1416" s="214"/>
      <c r="AD1416" s="214"/>
      <c r="AE1416" s="214" t="s">
        <v>323</v>
      </c>
      <c r="AF1416" s="214">
        <v>231</v>
      </c>
      <c r="AG1416" s="626"/>
      <c r="AH1416" s="636">
        <v>103539797</v>
      </c>
      <c r="AI1416" s="634">
        <v>28168272</v>
      </c>
      <c r="AJ1416" s="634">
        <v>131708069</v>
      </c>
      <c r="AK1416" s="214" t="s">
        <v>7040</v>
      </c>
      <c r="AL1416" s="214" t="s">
        <v>156</v>
      </c>
      <c r="AM1416" s="86">
        <v>103539797</v>
      </c>
      <c r="AN1416" s="531"/>
      <c r="AO1416" s="531"/>
      <c r="AP1416" s="97"/>
      <c r="AQ1416" s="84">
        <v>62123878</v>
      </c>
      <c r="AR1416" s="553">
        <v>41136</v>
      </c>
      <c r="AS1416" s="554">
        <v>238</v>
      </c>
      <c r="AT1416" s="488">
        <v>41415919</v>
      </c>
      <c r="AU1416" s="553">
        <v>41575</v>
      </c>
      <c r="AV1416" s="554">
        <v>647</v>
      </c>
      <c r="AW1416" s="84"/>
      <c r="AX1416" s="553"/>
      <c r="AY1416" s="554"/>
      <c r="AZ1416" s="84"/>
      <c r="BA1416" s="553"/>
      <c r="BB1416" s="554"/>
      <c r="BC1416" s="84"/>
      <c r="BD1416" s="553"/>
      <c r="BE1416" s="554"/>
      <c r="BF1416" s="84"/>
      <c r="BG1416" s="553"/>
      <c r="BH1416" s="554"/>
      <c r="BI1416" s="84"/>
      <c r="BJ1416" s="553"/>
      <c r="BK1416" s="554"/>
      <c r="BL1416" s="84"/>
      <c r="BM1416" s="553"/>
      <c r="BN1416" s="554"/>
      <c r="BO1416" s="84"/>
      <c r="BP1416" s="553"/>
      <c r="BQ1416" s="554"/>
      <c r="BR1416" s="84"/>
      <c r="BS1416" s="553"/>
      <c r="BT1416" s="554"/>
      <c r="BU1416" s="84"/>
      <c r="BV1416" s="553"/>
      <c r="BW1416" s="554"/>
      <c r="BX1416" s="84"/>
      <c r="BY1416" s="553"/>
      <c r="BZ1416" s="554"/>
      <c r="CA1416" s="84"/>
      <c r="CB1416" s="553"/>
      <c r="CC1416" s="554"/>
      <c r="CD1416" s="84"/>
      <c r="CE1416" s="553"/>
      <c r="CF1416" s="554"/>
      <c r="CG1416" s="84"/>
      <c r="CH1416" s="553"/>
      <c r="CI1416" s="554"/>
      <c r="CJ1416" s="554"/>
      <c r="CK1416" s="554"/>
      <c r="CL1416" s="554"/>
      <c r="CM1416" s="554"/>
      <c r="CN1416" s="554"/>
      <c r="CO1416" s="554"/>
      <c r="CP1416" s="554"/>
      <c r="CQ1416" s="554"/>
      <c r="CR1416" s="554"/>
      <c r="CS1416" s="554"/>
      <c r="CT1416" s="554"/>
      <c r="CU1416" s="554"/>
      <c r="CV1416" s="554"/>
      <c r="CW1416" s="554"/>
      <c r="CX1416" s="554"/>
      <c r="CY1416" s="554">
        <v>103539797</v>
      </c>
      <c r="CZ1416" s="84">
        <v>0</v>
      </c>
      <c r="DA1416" s="84"/>
      <c r="DB1416" s="856" t="s">
        <v>20809</v>
      </c>
      <c r="DC1416" s="565">
        <v>2</v>
      </c>
      <c r="DD1416" s="928"/>
      <c r="DE1416" s="102" t="s">
        <v>19355</v>
      </c>
      <c r="DF1416" s="928"/>
      <c r="DG1416" s="555" t="s">
        <v>7041</v>
      </c>
      <c r="DH1416" s="214" t="s">
        <v>7052</v>
      </c>
      <c r="DI1416" s="557">
        <v>41124</v>
      </c>
      <c r="DJ1416" s="111">
        <v>41102</v>
      </c>
      <c r="DK1416" s="558">
        <v>2</v>
      </c>
      <c r="DL1416" s="558"/>
      <c r="DM1416" s="619" t="s">
        <v>20592</v>
      </c>
      <c r="DN1416" s="890">
        <v>103539797</v>
      </c>
      <c r="DO1416" s="928"/>
      <c r="DP1416" s="928"/>
      <c r="DQ1416" s="928"/>
      <c r="DR1416" s="928"/>
    </row>
    <row r="1417" spans="1:122" ht="71" customHeight="1" thickTop="1" thickBot="1">
      <c r="A1417" s="214" t="s">
        <v>7054</v>
      </c>
      <c r="B1417" s="214" t="s">
        <v>7055</v>
      </c>
      <c r="C1417" s="214" t="s">
        <v>541</v>
      </c>
      <c r="D1417" s="374">
        <v>1</v>
      </c>
      <c r="E1417" s="517">
        <v>41144</v>
      </c>
      <c r="F1417" s="517">
        <v>41100</v>
      </c>
      <c r="G1417" s="517">
        <v>41177</v>
      </c>
      <c r="H1417" s="517">
        <v>41242</v>
      </c>
      <c r="I1417" s="517">
        <v>41172</v>
      </c>
      <c r="J1417" s="382">
        <v>17</v>
      </c>
      <c r="K1417" s="551">
        <v>41690</v>
      </c>
      <c r="L1417" s="561">
        <v>41172</v>
      </c>
      <c r="M1417" s="286"/>
      <c r="N1417" s="214" t="s">
        <v>640</v>
      </c>
      <c r="O1417" s="1166">
        <v>890801063</v>
      </c>
      <c r="P1417" s="530" t="s">
        <v>19331</v>
      </c>
      <c r="Q1417" s="530">
        <v>890801053</v>
      </c>
      <c r="R1417" s="530" t="s">
        <v>1097</v>
      </c>
      <c r="S1417" s="530" t="s">
        <v>1097</v>
      </c>
      <c r="T1417" s="530" t="s">
        <v>1097</v>
      </c>
      <c r="U1417" s="530" t="s">
        <v>1097</v>
      </c>
      <c r="V1417" s="530" t="s">
        <v>1097</v>
      </c>
      <c r="W1417" s="530" t="s">
        <v>1097</v>
      </c>
      <c r="X1417" s="530" t="s">
        <v>1097</v>
      </c>
      <c r="Y1417" s="530" t="s">
        <v>1097</v>
      </c>
      <c r="Z1417" s="530" t="s">
        <v>1097</v>
      </c>
      <c r="AA1417" s="530" t="s">
        <v>1097</v>
      </c>
      <c r="AB1417" s="214" t="s">
        <v>7056</v>
      </c>
      <c r="AC1417" s="214"/>
      <c r="AD1417" s="214"/>
      <c r="AE1417" s="214" t="s">
        <v>7057</v>
      </c>
      <c r="AF1417" s="214">
        <v>99</v>
      </c>
      <c r="AG1417" s="626"/>
      <c r="AH1417" s="636">
        <v>1000000000</v>
      </c>
      <c r="AI1417" s="634">
        <v>500954160</v>
      </c>
      <c r="AJ1417" s="634">
        <v>1500954160</v>
      </c>
      <c r="AK1417" s="214" t="s">
        <v>7335</v>
      </c>
      <c r="AL1417" s="214" t="s">
        <v>156</v>
      </c>
      <c r="AM1417" s="86">
        <v>1000000000</v>
      </c>
      <c r="AN1417" s="531" t="s">
        <v>1480</v>
      </c>
      <c r="AO1417" s="531" t="s">
        <v>8492</v>
      </c>
      <c r="AP1417" s="97"/>
      <c r="AQ1417" s="84">
        <v>400000000</v>
      </c>
      <c r="AR1417" s="553">
        <v>41242</v>
      </c>
      <c r="AS1417" s="554">
        <v>331</v>
      </c>
      <c r="AT1417" s="488">
        <v>300000000</v>
      </c>
      <c r="AU1417" s="553">
        <v>41394</v>
      </c>
      <c r="AV1417" s="554">
        <v>470</v>
      </c>
      <c r="AW1417" s="110">
        <v>300000000</v>
      </c>
      <c r="AX1417" s="763">
        <v>41683</v>
      </c>
      <c r="AY1417" s="554">
        <v>748</v>
      </c>
      <c r="AZ1417" s="84"/>
      <c r="BA1417" s="553"/>
      <c r="BB1417" s="554"/>
      <c r="BC1417" s="84"/>
      <c r="BD1417" s="553"/>
      <c r="BE1417" s="554"/>
      <c r="BF1417" s="84"/>
      <c r="BG1417" s="553"/>
      <c r="BH1417" s="554"/>
      <c r="BI1417" s="84"/>
      <c r="BJ1417" s="553"/>
      <c r="BK1417" s="554"/>
      <c r="BL1417" s="84"/>
      <c r="BM1417" s="553"/>
      <c r="BN1417" s="554"/>
      <c r="BO1417" s="84"/>
      <c r="BP1417" s="553"/>
      <c r="BQ1417" s="554"/>
      <c r="BR1417" s="84"/>
      <c r="BS1417" s="553"/>
      <c r="BT1417" s="554"/>
      <c r="BU1417" s="84"/>
      <c r="BV1417" s="553"/>
      <c r="BW1417" s="554"/>
      <c r="BX1417" s="84"/>
      <c r="BY1417" s="553"/>
      <c r="BZ1417" s="554"/>
      <c r="CA1417" s="84"/>
      <c r="CB1417" s="553"/>
      <c r="CC1417" s="554"/>
      <c r="CD1417" s="84"/>
      <c r="CE1417" s="553"/>
      <c r="CF1417" s="554"/>
      <c r="CG1417" s="84"/>
      <c r="CH1417" s="553"/>
      <c r="CI1417" s="554"/>
      <c r="CJ1417" s="554"/>
      <c r="CK1417" s="554"/>
      <c r="CL1417" s="554"/>
      <c r="CM1417" s="554"/>
      <c r="CN1417" s="554"/>
      <c r="CO1417" s="554"/>
      <c r="CP1417" s="554"/>
      <c r="CQ1417" s="554"/>
      <c r="CR1417" s="554"/>
      <c r="CS1417" s="554"/>
      <c r="CT1417" s="554"/>
      <c r="CU1417" s="554"/>
      <c r="CV1417" s="554"/>
      <c r="CW1417" s="554"/>
      <c r="CX1417" s="554"/>
      <c r="CY1417" s="554">
        <v>1000000000</v>
      </c>
      <c r="CZ1417" s="84">
        <v>0</v>
      </c>
      <c r="DA1417" s="84"/>
      <c r="DB1417" s="856" t="s">
        <v>20809</v>
      </c>
      <c r="DC1417" s="565">
        <v>4</v>
      </c>
      <c r="DD1417" s="928"/>
      <c r="DE1417" s="102" t="s">
        <v>19355</v>
      </c>
      <c r="DF1417" s="928"/>
      <c r="DG1417" s="555"/>
      <c r="DH1417" s="214" t="s">
        <v>7054</v>
      </c>
      <c r="DI1417" s="557">
        <v>41172</v>
      </c>
      <c r="DJ1417" s="111">
        <v>41106</v>
      </c>
      <c r="DK1417" s="558">
        <v>6</v>
      </c>
      <c r="DL1417" s="558"/>
      <c r="DM1417" s="619" t="s">
        <v>20560</v>
      </c>
      <c r="DN1417" s="890">
        <v>1000000000</v>
      </c>
      <c r="DO1417" s="928"/>
      <c r="DP1417" s="928"/>
      <c r="DQ1417" s="928"/>
      <c r="DR1417" s="928"/>
    </row>
    <row r="1418" spans="1:122" ht="71" customHeight="1" thickTop="1" thickBot="1">
      <c r="A1418" s="214" t="s">
        <v>7059</v>
      </c>
      <c r="B1418" s="214" t="s">
        <v>7055</v>
      </c>
      <c r="C1418" s="214" t="s">
        <v>541</v>
      </c>
      <c r="D1418" s="374">
        <v>1</v>
      </c>
      <c r="E1418" s="517">
        <v>41167</v>
      </c>
      <c r="F1418" s="517">
        <v>41100</v>
      </c>
      <c r="G1418" s="517">
        <v>41183</v>
      </c>
      <c r="H1418" s="517">
        <v>41226</v>
      </c>
      <c r="I1418" s="517">
        <v>41167</v>
      </c>
      <c r="J1418" s="382">
        <v>17</v>
      </c>
      <c r="K1418" s="551">
        <v>41685</v>
      </c>
      <c r="L1418" s="561">
        <v>41179</v>
      </c>
      <c r="M1418" s="286"/>
      <c r="N1418" s="214" t="s">
        <v>19167</v>
      </c>
      <c r="O1418" s="1166">
        <v>817006005</v>
      </c>
      <c r="P1418" s="530" t="s">
        <v>14509</v>
      </c>
      <c r="Q1418" s="530">
        <v>891580016</v>
      </c>
      <c r="R1418" s="530" t="s">
        <v>1097</v>
      </c>
      <c r="S1418" s="530" t="s">
        <v>1097</v>
      </c>
      <c r="T1418" s="530" t="s">
        <v>1097</v>
      </c>
      <c r="U1418" s="530" t="s">
        <v>1097</v>
      </c>
      <c r="V1418" s="530" t="s">
        <v>1097</v>
      </c>
      <c r="W1418" s="530" t="s">
        <v>1097</v>
      </c>
      <c r="X1418" s="530" t="s">
        <v>1097</v>
      </c>
      <c r="Y1418" s="530" t="s">
        <v>1097</v>
      </c>
      <c r="Z1418" s="530" t="s">
        <v>1097</v>
      </c>
      <c r="AA1418" s="530" t="s">
        <v>1097</v>
      </c>
      <c r="AB1418" s="214" t="s">
        <v>7060</v>
      </c>
      <c r="AC1418" s="214"/>
      <c r="AD1418" s="214"/>
      <c r="AE1418" s="214" t="s">
        <v>7057</v>
      </c>
      <c r="AF1418" s="214">
        <v>99</v>
      </c>
      <c r="AG1418" s="626"/>
      <c r="AH1418" s="636">
        <v>977086218</v>
      </c>
      <c r="AI1418" s="634">
        <v>239473782</v>
      </c>
      <c r="AJ1418" s="634">
        <v>1216560000</v>
      </c>
      <c r="AK1418" s="214" t="s">
        <v>7270</v>
      </c>
      <c r="AL1418" s="214" t="s">
        <v>156</v>
      </c>
      <c r="AM1418" s="86">
        <v>977086218</v>
      </c>
      <c r="AN1418" s="531" t="s">
        <v>14360</v>
      </c>
      <c r="AO1418" s="531" t="s">
        <v>11046</v>
      </c>
      <c r="AP1418" s="97"/>
      <c r="AQ1418" s="84">
        <v>390834487</v>
      </c>
      <c r="AR1418" s="553">
        <v>41226</v>
      </c>
      <c r="AS1418" s="554">
        <v>313</v>
      </c>
      <c r="AT1418" s="488">
        <v>293125865</v>
      </c>
      <c r="AU1418" s="553">
        <v>41422</v>
      </c>
      <c r="AV1418" s="554">
        <v>492</v>
      </c>
      <c r="AW1418" s="84"/>
      <c r="AX1418" s="553"/>
      <c r="AY1418" s="554"/>
      <c r="AZ1418" s="84"/>
      <c r="BA1418" s="553"/>
      <c r="BB1418" s="554"/>
      <c r="BC1418" s="84"/>
      <c r="BD1418" s="553"/>
      <c r="BE1418" s="554"/>
      <c r="BF1418" s="84"/>
      <c r="BG1418" s="553"/>
      <c r="BH1418" s="554"/>
      <c r="BI1418" s="84"/>
      <c r="BJ1418" s="553"/>
      <c r="BK1418" s="554"/>
      <c r="BL1418" s="84"/>
      <c r="BM1418" s="553"/>
      <c r="BN1418" s="554"/>
      <c r="BO1418" s="84"/>
      <c r="BP1418" s="553"/>
      <c r="BQ1418" s="554"/>
      <c r="BR1418" s="84"/>
      <c r="BS1418" s="553"/>
      <c r="BT1418" s="554"/>
      <c r="BU1418" s="84"/>
      <c r="BV1418" s="553"/>
      <c r="BW1418" s="554"/>
      <c r="BX1418" s="84"/>
      <c r="BY1418" s="553"/>
      <c r="BZ1418" s="554"/>
      <c r="CA1418" s="84"/>
      <c r="CB1418" s="553"/>
      <c r="CC1418" s="554"/>
      <c r="CD1418" s="84"/>
      <c r="CE1418" s="553"/>
      <c r="CF1418" s="554"/>
      <c r="CG1418" s="84"/>
      <c r="CH1418" s="553"/>
      <c r="CI1418" s="554"/>
      <c r="CJ1418" s="554"/>
      <c r="CK1418" s="554"/>
      <c r="CL1418" s="554"/>
      <c r="CM1418" s="554"/>
      <c r="CN1418" s="554"/>
      <c r="CO1418" s="554"/>
      <c r="CP1418" s="554"/>
      <c r="CQ1418" s="554"/>
      <c r="CR1418" s="554"/>
      <c r="CS1418" s="554"/>
      <c r="CT1418" s="554"/>
      <c r="CU1418" s="554"/>
      <c r="CV1418" s="554"/>
      <c r="CW1418" s="554"/>
      <c r="CX1418" s="554"/>
      <c r="CY1418" s="554">
        <v>683960352</v>
      </c>
      <c r="CZ1418" s="84">
        <v>293125866</v>
      </c>
      <c r="DA1418" s="84"/>
      <c r="DB1418" s="856" t="s">
        <v>20809</v>
      </c>
      <c r="DC1418" s="565">
        <v>4</v>
      </c>
      <c r="DD1418" s="928"/>
      <c r="DE1418" s="102" t="s">
        <v>19355</v>
      </c>
      <c r="DF1418" s="928"/>
      <c r="DG1418" s="555"/>
      <c r="DH1418" s="214" t="s">
        <v>7059</v>
      </c>
      <c r="DI1418" s="557">
        <v>41179</v>
      </c>
      <c r="DJ1418" s="111">
        <v>41106</v>
      </c>
      <c r="DK1418" s="558">
        <v>6</v>
      </c>
      <c r="DL1418" s="558"/>
      <c r="DM1418" s="619" t="s">
        <v>20560</v>
      </c>
      <c r="DN1418" s="890">
        <v>683960352</v>
      </c>
      <c r="DO1418" s="928"/>
      <c r="DP1418" s="928"/>
      <c r="DQ1418" s="928"/>
      <c r="DR1418" s="928"/>
    </row>
    <row r="1419" spans="1:122" ht="60.75" customHeight="1" thickTop="1" thickBot="1">
      <c r="A1419" s="214" t="s">
        <v>7061</v>
      </c>
      <c r="B1419" s="214" t="s">
        <v>7055</v>
      </c>
      <c r="C1419" s="214" t="s">
        <v>541</v>
      </c>
      <c r="D1419" s="374">
        <v>1</v>
      </c>
      <c r="E1419" s="517">
        <v>41212</v>
      </c>
      <c r="F1419" s="517">
        <v>41100</v>
      </c>
      <c r="G1419" s="517">
        <v>41213</v>
      </c>
      <c r="H1419" s="517">
        <v>41276</v>
      </c>
      <c r="I1419" s="517">
        <v>41100</v>
      </c>
      <c r="J1419" s="382">
        <v>17</v>
      </c>
      <c r="K1419" s="551">
        <v>41618</v>
      </c>
      <c r="L1419" s="561">
        <v>41207</v>
      </c>
      <c r="M1419" s="286"/>
      <c r="N1419" s="214" t="s">
        <v>7062</v>
      </c>
      <c r="O1419" s="1166">
        <v>900028215</v>
      </c>
      <c r="P1419" s="530"/>
      <c r="Q1419" s="530"/>
      <c r="R1419" s="530"/>
      <c r="S1419" s="530"/>
      <c r="T1419" s="530"/>
      <c r="U1419" s="530"/>
      <c r="V1419" s="530"/>
      <c r="W1419" s="530"/>
      <c r="X1419" s="530"/>
      <c r="Y1419" s="530"/>
      <c r="Z1419" s="530"/>
      <c r="AA1419" s="530"/>
      <c r="AB1419" s="214" t="s">
        <v>7063</v>
      </c>
      <c r="AC1419" s="214"/>
      <c r="AD1419" s="214"/>
      <c r="AE1419" s="214" t="s">
        <v>7057</v>
      </c>
      <c r="AF1419" s="214">
        <v>99</v>
      </c>
      <c r="AG1419" s="626"/>
      <c r="AH1419" s="636">
        <v>595771800</v>
      </c>
      <c r="AI1419" s="634">
        <v>2483274819</v>
      </c>
      <c r="AJ1419" s="634">
        <v>3079046619</v>
      </c>
      <c r="AK1419" s="214" t="s">
        <v>7058</v>
      </c>
      <c r="AL1419" s="214" t="s">
        <v>156</v>
      </c>
      <c r="AM1419" s="86">
        <v>595771800</v>
      </c>
      <c r="AN1419" s="531" t="s">
        <v>1454</v>
      </c>
      <c r="AO1419" s="531" t="s">
        <v>11045</v>
      </c>
      <c r="AP1419" s="97"/>
      <c r="AQ1419" s="84">
        <v>238308720</v>
      </c>
      <c r="AR1419" s="553">
        <v>41276</v>
      </c>
      <c r="AS1419" s="554">
        <v>370</v>
      </c>
      <c r="AT1419" s="488">
        <v>178731540</v>
      </c>
      <c r="AU1419" s="553">
        <v>41422</v>
      </c>
      <c r="AV1419" s="554">
        <v>492</v>
      </c>
      <c r="AW1419" s="84"/>
      <c r="AX1419" s="553"/>
      <c r="AY1419" s="554"/>
      <c r="AZ1419" s="84"/>
      <c r="BA1419" s="553"/>
      <c r="BB1419" s="554"/>
      <c r="BC1419" s="84"/>
      <c r="BD1419" s="553"/>
      <c r="BE1419" s="554"/>
      <c r="BF1419" s="84"/>
      <c r="BG1419" s="553"/>
      <c r="BH1419" s="554"/>
      <c r="BI1419" s="84"/>
      <c r="BJ1419" s="553"/>
      <c r="BK1419" s="554"/>
      <c r="BL1419" s="84"/>
      <c r="BM1419" s="553"/>
      <c r="BN1419" s="554"/>
      <c r="BO1419" s="84"/>
      <c r="BP1419" s="553"/>
      <c r="BQ1419" s="554"/>
      <c r="BR1419" s="84"/>
      <c r="BS1419" s="553"/>
      <c r="BT1419" s="554"/>
      <c r="BU1419" s="84"/>
      <c r="BV1419" s="553"/>
      <c r="BW1419" s="554"/>
      <c r="BX1419" s="84"/>
      <c r="BY1419" s="553"/>
      <c r="BZ1419" s="554"/>
      <c r="CA1419" s="84"/>
      <c r="CB1419" s="553"/>
      <c r="CC1419" s="554"/>
      <c r="CD1419" s="84"/>
      <c r="CE1419" s="553"/>
      <c r="CF1419" s="554"/>
      <c r="CG1419" s="84"/>
      <c r="CH1419" s="553"/>
      <c r="CI1419" s="554"/>
      <c r="CJ1419" s="554"/>
      <c r="CK1419" s="554"/>
      <c r="CL1419" s="554"/>
      <c r="CM1419" s="554"/>
      <c r="CN1419" s="554"/>
      <c r="CO1419" s="554"/>
      <c r="CP1419" s="554"/>
      <c r="CQ1419" s="554"/>
      <c r="CR1419" s="554"/>
      <c r="CS1419" s="554"/>
      <c r="CT1419" s="554"/>
      <c r="CU1419" s="554"/>
      <c r="CV1419" s="554"/>
      <c r="CW1419" s="554"/>
      <c r="CX1419" s="554"/>
      <c r="CY1419" s="554">
        <v>417040260</v>
      </c>
      <c r="CZ1419" s="84">
        <v>178731540</v>
      </c>
      <c r="DA1419" s="84"/>
      <c r="DB1419" s="856" t="s">
        <v>20809</v>
      </c>
      <c r="DC1419" s="565">
        <v>4</v>
      </c>
      <c r="DD1419" s="928"/>
      <c r="DE1419" s="102" t="s">
        <v>19355</v>
      </c>
      <c r="DF1419" s="928"/>
      <c r="DG1419" s="555"/>
      <c r="DH1419" s="214" t="s">
        <v>7061</v>
      </c>
      <c r="DI1419" s="557">
        <v>41207</v>
      </c>
      <c r="DJ1419" s="111">
        <v>41106</v>
      </c>
      <c r="DK1419" s="558">
        <v>6</v>
      </c>
      <c r="DL1419" s="558"/>
      <c r="DM1419" s="619" t="s">
        <v>20560</v>
      </c>
      <c r="DN1419" s="890">
        <v>417040260</v>
      </c>
      <c r="DO1419" s="928"/>
      <c r="DP1419" s="928"/>
      <c r="DQ1419" s="928"/>
      <c r="DR1419" s="928"/>
    </row>
    <row r="1420" spans="1:122" ht="71" customHeight="1" thickTop="1" thickBot="1">
      <c r="A1420" s="214" t="s">
        <v>7064</v>
      </c>
      <c r="B1420" s="214" t="s">
        <v>3633</v>
      </c>
      <c r="C1420" s="214" t="s">
        <v>543</v>
      </c>
      <c r="D1420" s="374">
        <v>1</v>
      </c>
      <c r="E1420" s="517">
        <v>41127</v>
      </c>
      <c r="F1420" s="517">
        <v>41100</v>
      </c>
      <c r="G1420" s="517">
        <v>41145</v>
      </c>
      <c r="H1420" s="517">
        <v>41169</v>
      </c>
      <c r="I1420" s="517">
        <v>41169</v>
      </c>
      <c r="J1420" s="382">
        <v>12</v>
      </c>
      <c r="K1420" s="551">
        <v>41534</v>
      </c>
      <c r="L1420" s="561">
        <v>41145</v>
      </c>
      <c r="M1420" s="286"/>
      <c r="N1420" s="214" t="s">
        <v>15802</v>
      </c>
      <c r="O1420" s="1166">
        <v>805015600</v>
      </c>
      <c r="P1420" s="530"/>
      <c r="Q1420" s="530"/>
      <c r="R1420" s="530"/>
      <c r="S1420" s="530"/>
      <c r="T1420" s="530"/>
      <c r="U1420" s="530"/>
      <c r="V1420" s="530"/>
      <c r="W1420" s="530"/>
      <c r="X1420" s="530"/>
      <c r="Y1420" s="530"/>
      <c r="Z1420" s="530"/>
      <c r="AA1420" s="530"/>
      <c r="AB1420" s="214" t="s">
        <v>7065</v>
      </c>
      <c r="AC1420" s="214"/>
      <c r="AD1420" s="214"/>
      <c r="AE1420" s="214" t="s">
        <v>329</v>
      </c>
      <c r="AF1420" s="214">
        <v>177</v>
      </c>
      <c r="AG1420" s="626"/>
      <c r="AH1420" s="636">
        <v>107114700</v>
      </c>
      <c r="AI1420" s="634">
        <v>45906300</v>
      </c>
      <c r="AJ1420" s="634">
        <v>153021000</v>
      </c>
      <c r="AK1420" s="214" t="s">
        <v>7280</v>
      </c>
      <c r="AL1420" s="214" t="s">
        <v>156</v>
      </c>
      <c r="AM1420" s="86">
        <v>107114700</v>
      </c>
      <c r="AN1420" s="531" t="s">
        <v>1452</v>
      </c>
      <c r="AO1420" s="531" t="s">
        <v>11428</v>
      </c>
      <c r="AP1420" s="97"/>
      <c r="AQ1420" s="84">
        <v>42845880</v>
      </c>
      <c r="AR1420" s="553">
        <v>41169</v>
      </c>
      <c r="AS1420" s="554">
        <v>259</v>
      </c>
      <c r="AT1420" s="488">
        <v>64268820</v>
      </c>
      <c r="AU1420" s="553">
        <v>41366</v>
      </c>
      <c r="AV1420" s="554">
        <v>447</v>
      </c>
      <c r="AW1420" s="84"/>
      <c r="AX1420" s="553"/>
      <c r="AY1420" s="554"/>
      <c r="AZ1420" s="84"/>
      <c r="BA1420" s="553"/>
      <c r="BB1420" s="554"/>
      <c r="BC1420" s="84"/>
      <c r="BD1420" s="553"/>
      <c r="BE1420" s="554"/>
      <c r="BF1420" s="84"/>
      <c r="BG1420" s="553"/>
      <c r="BH1420" s="554"/>
      <c r="BI1420" s="84"/>
      <c r="BJ1420" s="553"/>
      <c r="BK1420" s="554"/>
      <c r="BL1420" s="84"/>
      <c r="BM1420" s="553"/>
      <c r="BN1420" s="554"/>
      <c r="BO1420" s="84"/>
      <c r="BP1420" s="553"/>
      <c r="BQ1420" s="554"/>
      <c r="BR1420" s="84"/>
      <c r="BS1420" s="553"/>
      <c r="BT1420" s="554"/>
      <c r="BU1420" s="84"/>
      <c r="BV1420" s="553"/>
      <c r="BW1420" s="554"/>
      <c r="BX1420" s="84"/>
      <c r="BY1420" s="553"/>
      <c r="BZ1420" s="554"/>
      <c r="CA1420" s="84"/>
      <c r="CB1420" s="553"/>
      <c r="CC1420" s="554"/>
      <c r="CD1420" s="84"/>
      <c r="CE1420" s="553"/>
      <c r="CF1420" s="554"/>
      <c r="CG1420" s="84"/>
      <c r="CH1420" s="553"/>
      <c r="CI1420" s="554"/>
      <c r="CJ1420" s="554"/>
      <c r="CK1420" s="554"/>
      <c r="CL1420" s="554"/>
      <c r="CM1420" s="554"/>
      <c r="CN1420" s="554"/>
      <c r="CO1420" s="554"/>
      <c r="CP1420" s="554"/>
      <c r="CQ1420" s="554"/>
      <c r="CR1420" s="554"/>
      <c r="CS1420" s="554"/>
      <c r="CT1420" s="554"/>
      <c r="CU1420" s="554"/>
      <c r="CV1420" s="554"/>
      <c r="CW1420" s="554"/>
      <c r="CX1420" s="554"/>
      <c r="CY1420" s="554">
        <v>107114700</v>
      </c>
      <c r="CZ1420" s="84">
        <v>0</v>
      </c>
      <c r="DA1420" s="84"/>
      <c r="DB1420" s="856" t="s">
        <v>20809</v>
      </c>
      <c r="DC1420" s="565">
        <v>2</v>
      </c>
      <c r="DD1420" s="928"/>
      <c r="DE1420" s="102" t="s">
        <v>14525</v>
      </c>
      <c r="DF1420" s="928" t="s">
        <v>4118</v>
      </c>
      <c r="DG1420" s="555" t="s">
        <v>7066</v>
      </c>
      <c r="DH1420" s="240" t="s">
        <v>7064</v>
      </c>
      <c r="DI1420" s="557">
        <v>41145</v>
      </c>
      <c r="DJ1420" s="111">
        <v>41106</v>
      </c>
      <c r="DK1420" s="558">
        <v>6</v>
      </c>
      <c r="DL1420" s="558" t="s">
        <v>15785</v>
      </c>
      <c r="DM1420" s="619" t="s">
        <v>20570</v>
      </c>
      <c r="DN1420" s="890">
        <v>107114700</v>
      </c>
      <c r="DO1420" s="928"/>
      <c r="DP1420" s="928"/>
      <c r="DQ1420" s="928"/>
      <c r="DR1420" s="928"/>
    </row>
    <row r="1421" spans="1:122" ht="71" customHeight="1" thickTop="1" thickBot="1">
      <c r="A1421" s="214" t="s">
        <v>7067</v>
      </c>
      <c r="B1421" s="214" t="s">
        <v>3633</v>
      </c>
      <c r="C1421" s="214" t="s">
        <v>543</v>
      </c>
      <c r="D1421" s="374">
        <v>1</v>
      </c>
      <c r="E1421" s="517">
        <v>41127</v>
      </c>
      <c r="F1421" s="517">
        <v>41100</v>
      </c>
      <c r="G1421" s="517">
        <v>41145</v>
      </c>
      <c r="H1421" s="517">
        <v>41169</v>
      </c>
      <c r="I1421" s="517">
        <v>41169</v>
      </c>
      <c r="J1421" s="382">
        <v>10</v>
      </c>
      <c r="K1421" s="551">
        <v>41472</v>
      </c>
      <c r="L1421" s="561">
        <v>41145</v>
      </c>
      <c r="M1421" s="286"/>
      <c r="N1421" s="214" t="s">
        <v>15802</v>
      </c>
      <c r="O1421" s="1166">
        <v>805015600</v>
      </c>
      <c r="P1421" s="530"/>
      <c r="Q1421" s="530"/>
      <c r="R1421" s="530"/>
      <c r="S1421" s="530"/>
      <c r="T1421" s="530"/>
      <c r="U1421" s="530"/>
      <c r="V1421" s="530"/>
      <c r="W1421" s="530"/>
      <c r="X1421" s="530"/>
      <c r="Y1421" s="530"/>
      <c r="Z1421" s="530"/>
      <c r="AA1421" s="530"/>
      <c r="AB1421" s="214" t="s">
        <v>7068</v>
      </c>
      <c r="AC1421" s="214"/>
      <c r="AD1421" s="214"/>
      <c r="AE1421" s="214" t="s">
        <v>329</v>
      </c>
      <c r="AF1421" s="214">
        <v>177</v>
      </c>
      <c r="AG1421" s="626"/>
      <c r="AH1421" s="636">
        <v>145196000</v>
      </c>
      <c r="AI1421" s="634">
        <v>62869000</v>
      </c>
      <c r="AJ1421" s="634">
        <v>208065000</v>
      </c>
      <c r="AK1421" s="214" t="s">
        <v>7280</v>
      </c>
      <c r="AL1421" s="214" t="s">
        <v>156</v>
      </c>
      <c r="AM1421" s="86">
        <v>145196000</v>
      </c>
      <c r="AN1421" s="531" t="s">
        <v>1452</v>
      </c>
      <c r="AO1421" s="531" t="s">
        <v>11428</v>
      </c>
      <c r="AP1421" s="97"/>
      <c r="AQ1421" s="84">
        <v>58078400</v>
      </c>
      <c r="AR1421" s="553">
        <v>41169</v>
      </c>
      <c r="AS1421" s="554">
        <v>259</v>
      </c>
      <c r="AT1421" s="488"/>
      <c r="AU1421" s="553"/>
      <c r="AV1421" s="554"/>
      <c r="AW1421" s="84"/>
      <c r="AX1421" s="553"/>
      <c r="AY1421" s="554"/>
      <c r="AZ1421" s="84"/>
      <c r="BA1421" s="553"/>
      <c r="BB1421" s="554"/>
      <c r="BC1421" s="84"/>
      <c r="BD1421" s="553"/>
      <c r="BE1421" s="554"/>
      <c r="BF1421" s="84"/>
      <c r="BG1421" s="553"/>
      <c r="BH1421" s="554"/>
      <c r="BI1421" s="84"/>
      <c r="BJ1421" s="553"/>
      <c r="BK1421" s="554"/>
      <c r="BL1421" s="84"/>
      <c r="BM1421" s="553"/>
      <c r="BN1421" s="554"/>
      <c r="BO1421" s="84"/>
      <c r="BP1421" s="553"/>
      <c r="BQ1421" s="554"/>
      <c r="BR1421" s="84"/>
      <c r="BS1421" s="553"/>
      <c r="BT1421" s="554"/>
      <c r="BU1421" s="84"/>
      <c r="BV1421" s="553"/>
      <c r="BW1421" s="554"/>
      <c r="BX1421" s="84"/>
      <c r="BY1421" s="553"/>
      <c r="BZ1421" s="554"/>
      <c r="CA1421" s="84"/>
      <c r="CB1421" s="553"/>
      <c r="CC1421" s="554"/>
      <c r="CD1421" s="84"/>
      <c r="CE1421" s="553"/>
      <c r="CF1421" s="554"/>
      <c r="CG1421" s="84"/>
      <c r="CH1421" s="553"/>
      <c r="CI1421" s="554"/>
      <c r="CJ1421" s="554"/>
      <c r="CK1421" s="554"/>
      <c r="CL1421" s="554"/>
      <c r="CM1421" s="554"/>
      <c r="CN1421" s="554"/>
      <c r="CO1421" s="554"/>
      <c r="CP1421" s="554"/>
      <c r="CQ1421" s="554"/>
      <c r="CR1421" s="554"/>
      <c r="CS1421" s="554"/>
      <c r="CT1421" s="554"/>
      <c r="CU1421" s="554"/>
      <c r="CV1421" s="554"/>
      <c r="CW1421" s="554"/>
      <c r="CX1421" s="554"/>
      <c r="CY1421" s="554">
        <v>58078400</v>
      </c>
      <c r="CZ1421" s="84">
        <v>87117600</v>
      </c>
      <c r="DA1421" s="84"/>
      <c r="DB1421" s="856" t="s">
        <v>20809</v>
      </c>
      <c r="DC1421" s="565">
        <v>2</v>
      </c>
      <c r="DD1421" s="928"/>
      <c r="DE1421" s="102" t="s">
        <v>14525</v>
      </c>
      <c r="DF1421" s="928" t="s">
        <v>4118</v>
      </c>
      <c r="DG1421" s="555" t="s">
        <v>7069</v>
      </c>
      <c r="DH1421" s="240" t="s">
        <v>7067</v>
      </c>
      <c r="DI1421" s="557">
        <v>41145</v>
      </c>
      <c r="DJ1421" s="111">
        <v>41106</v>
      </c>
      <c r="DK1421" s="558">
        <v>6</v>
      </c>
      <c r="DL1421" s="558" t="s">
        <v>15785</v>
      </c>
      <c r="DM1421" s="619" t="s">
        <v>20570</v>
      </c>
      <c r="DN1421" s="890">
        <v>58078400</v>
      </c>
      <c r="DO1421" s="928"/>
      <c r="DP1421" s="928"/>
      <c r="DQ1421" s="928"/>
      <c r="DR1421" s="928"/>
    </row>
    <row r="1422" spans="1:122" ht="71" customHeight="1" thickTop="1" thickBot="1">
      <c r="A1422" s="214" t="s">
        <v>7070</v>
      </c>
      <c r="B1422" s="214" t="s">
        <v>7071</v>
      </c>
      <c r="C1422" s="214" t="s">
        <v>15468</v>
      </c>
      <c r="D1422" s="374">
        <v>1</v>
      </c>
      <c r="E1422" s="517">
        <v>41127</v>
      </c>
      <c r="F1422" s="517">
        <v>41102</v>
      </c>
      <c r="G1422" s="517">
        <v>41130</v>
      </c>
      <c r="H1422" s="517">
        <v>41162</v>
      </c>
      <c r="I1422" s="517">
        <v>41130</v>
      </c>
      <c r="J1422" s="382">
        <v>12</v>
      </c>
      <c r="K1422" s="551">
        <v>41495</v>
      </c>
      <c r="L1422" s="561">
        <v>41130</v>
      </c>
      <c r="M1422" s="286"/>
      <c r="N1422" s="214" t="s">
        <v>1406</v>
      </c>
      <c r="O1422" s="1166">
        <v>890203944</v>
      </c>
      <c r="P1422" s="530"/>
      <c r="Q1422" s="530"/>
      <c r="R1422" s="530"/>
      <c r="S1422" s="530"/>
      <c r="T1422" s="530"/>
      <c r="U1422" s="530"/>
      <c r="V1422" s="530"/>
      <c r="W1422" s="530"/>
      <c r="X1422" s="530"/>
      <c r="Y1422" s="530"/>
      <c r="Z1422" s="530"/>
      <c r="AA1422" s="530"/>
      <c r="AB1422" s="214" t="s">
        <v>8230</v>
      </c>
      <c r="AC1422" s="214"/>
      <c r="AD1422" s="214" t="s">
        <v>2725</v>
      </c>
      <c r="AE1422" s="214" t="s">
        <v>7057</v>
      </c>
      <c r="AF1422" s="214">
        <v>99</v>
      </c>
      <c r="AG1422" s="626"/>
      <c r="AH1422" s="636">
        <v>9000000000</v>
      </c>
      <c r="AI1422" s="634">
        <v>0</v>
      </c>
      <c r="AJ1422" s="634">
        <v>9000000000</v>
      </c>
      <c r="AK1422" s="214" t="s">
        <v>7271</v>
      </c>
      <c r="AL1422" s="214" t="s">
        <v>156</v>
      </c>
      <c r="AM1422" s="86">
        <v>9000000000</v>
      </c>
      <c r="AN1422" s="86" t="s">
        <v>14315</v>
      </c>
      <c r="AO1422" s="86" t="s">
        <v>14315</v>
      </c>
      <c r="AP1422" s="97"/>
      <c r="AQ1422" s="84">
        <v>2500000000</v>
      </c>
      <c r="AR1422" s="553">
        <v>41162</v>
      </c>
      <c r="AS1422" s="554">
        <v>254</v>
      </c>
      <c r="AT1422" s="488">
        <v>3050000000</v>
      </c>
      <c r="AU1422" s="553">
        <v>41404</v>
      </c>
      <c r="AV1422" s="554">
        <v>479</v>
      </c>
      <c r="AW1422" s="84">
        <v>100000000</v>
      </c>
      <c r="AX1422" s="553">
        <v>41421</v>
      </c>
      <c r="AY1422" s="554">
        <v>493</v>
      </c>
      <c r="AZ1422" s="84">
        <v>87500000</v>
      </c>
      <c r="BA1422" s="553">
        <v>41458</v>
      </c>
      <c r="BB1422" s="554">
        <v>535</v>
      </c>
      <c r="BC1422" s="84">
        <v>3000000000</v>
      </c>
      <c r="BD1422" s="553">
        <v>41515</v>
      </c>
      <c r="BE1422" s="554">
        <v>580</v>
      </c>
      <c r="BF1422" s="84">
        <v>87500000</v>
      </c>
      <c r="BG1422" s="553">
        <v>41515</v>
      </c>
      <c r="BH1422" s="554">
        <v>580</v>
      </c>
      <c r="BI1422" s="84">
        <v>87500000</v>
      </c>
      <c r="BJ1422" s="553">
        <v>41563</v>
      </c>
      <c r="BK1422" s="554">
        <v>625</v>
      </c>
      <c r="BL1422" s="753">
        <v>87500000</v>
      </c>
      <c r="BM1422" s="576">
        <v>41673</v>
      </c>
      <c r="BN1422" s="554">
        <v>743</v>
      </c>
      <c r="BO1422" s="84"/>
      <c r="BP1422" s="553"/>
      <c r="BQ1422" s="554"/>
      <c r="BR1422" s="84"/>
      <c r="BS1422" s="553"/>
      <c r="BT1422" s="554"/>
      <c r="BU1422" s="84"/>
      <c r="BV1422" s="553"/>
      <c r="BW1422" s="554"/>
      <c r="BX1422" s="84"/>
      <c r="BY1422" s="553"/>
      <c r="BZ1422" s="554"/>
      <c r="CA1422" s="84"/>
      <c r="CB1422" s="553"/>
      <c r="CC1422" s="554"/>
      <c r="CD1422" s="84"/>
      <c r="CE1422" s="553"/>
      <c r="CF1422" s="554"/>
      <c r="CG1422" s="84"/>
      <c r="CH1422" s="553"/>
      <c r="CI1422" s="554"/>
      <c r="CJ1422" s="554"/>
      <c r="CK1422" s="554"/>
      <c r="CL1422" s="554"/>
      <c r="CM1422" s="554"/>
      <c r="CN1422" s="554"/>
      <c r="CO1422" s="554"/>
      <c r="CP1422" s="554"/>
      <c r="CQ1422" s="554"/>
      <c r="CR1422" s="554"/>
      <c r="CS1422" s="554"/>
      <c r="CT1422" s="554"/>
      <c r="CU1422" s="554"/>
      <c r="CV1422" s="554"/>
      <c r="CW1422" s="554"/>
      <c r="CX1422" s="554"/>
      <c r="CY1422" s="554">
        <v>9000000000</v>
      </c>
      <c r="CZ1422" s="84">
        <v>0</v>
      </c>
      <c r="DA1422" s="84"/>
      <c r="DB1422" s="856" t="s">
        <v>20809</v>
      </c>
      <c r="DC1422" s="565">
        <v>2</v>
      </c>
      <c r="DD1422" s="928"/>
      <c r="DE1422" s="102" t="s">
        <v>2307</v>
      </c>
      <c r="DF1422" s="928"/>
      <c r="DG1422" s="555"/>
      <c r="DH1422" s="214" t="s">
        <v>7070</v>
      </c>
      <c r="DI1422" s="557">
        <v>41130</v>
      </c>
      <c r="DJ1422" s="111">
        <v>41124</v>
      </c>
      <c r="DK1422" s="558">
        <v>22</v>
      </c>
      <c r="DL1422" s="558" t="s">
        <v>15785</v>
      </c>
      <c r="DM1422" s="619" t="s">
        <v>20560</v>
      </c>
      <c r="DN1422" s="890">
        <v>9000000000</v>
      </c>
      <c r="DO1422" s="928"/>
      <c r="DP1422" s="928"/>
      <c r="DQ1422" s="928"/>
      <c r="DR1422" s="928"/>
    </row>
    <row r="1423" spans="1:122" ht="71" customHeight="1" thickTop="1" thickBot="1">
      <c r="A1423" s="214" t="s">
        <v>7072</v>
      </c>
      <c r="B1423" s="214" t="s">
        <v>6535</v>
      </c>
      <c r="C1423" s="214" t="s">
        <v>86</v>
      </c>
      <c r="D1423" s="374">
        <v>0</v>
      </c>
      <c r="E1423" s="517">
        <v>41129</v>
      </c>
      <c r="F1423" s="517">
        <v>41106</v>
      </c>
      <c r="G1423" s="517">
        <v>41135</v>
      </c>
      <c r="H1423" s="517">
        <v>41151</v>
      </c>
      <c r="I1423" s="517">
        <v>41151</v>
      </c>
      <c r="J1423" s="382">
        <v>27</v>
      </c>
      <c r="K1423" s="551">
        <v>41973</v>
      </c>
      <c r="L1423" s="552">
        <v>41129</v>
      </c>
      <c r="M1423" s="286"/>
      <c r="N1423" s="214" t="s">
        <v>15234</v>
      </c>
      <c r="O1423" s="1166">
        <v>890201213</v>
      </c>
      <c r="P1423" s="530" t="s">
        <v>1097</v>
      </c>
      <c r="Q1423" s="530" t="s">
        <v>1097</v>
      </c>
      <c r="R1423" s="530" t="s">
        <v>1097</v>
      </c>
      <c r="S1423" s="530" t="s">
        <v>1097</v>
      </c>
      <c r="T1423" s="530" t="s">
        <v>1097</v>
      </c>
      <c r="U1423" s="530" t="s">
        <v>1097</v>
      </c>
      <c r="V1423" s="530" t="s">
        <v>1097</v>
      </c>
      <c r="W1423" s="530" t="s">
        <v>1097</v>
      </c>
      <c r="X1423" s="530" t="s">
        <v>1097</v>
      </c>
      <c r="Y1423" s="530" t="s">
        <v>1097</v>
      </c>
      <c r="Z1423" s="530" t="s">
        <v>1097</v>
      </c>
      <c r="AA1423" s="530" t="s">
        <v>1097</v>
      </c>
      <c r="AB1423" s="214" t="s">
        <v>7073</v>
      </c>
      <c r="AC1423" s="214"/>
      <c r="AD1423" s="214"/>
      <c r="AE1423" s="214" t="s">
        <v>313</v>
      </c>
      <c r="AF1423" s="214">
        <v>231</v>
      </c>
      <c r="AG1423" s="626"/>
      <c r="AH1423" s="636">
        <v>104000000</v>
      </c>
      <c r="AI1423" s="634">
        <v>174288000</v>
      </c>
      <c r="AJ1423" s="634">
        <v>278288000</v>
      </c>
      <c r="AK1423" s="545" t="s">
        <v>7074</v>
      </c>
      <c r="AL1423" s="214" t="s">
        <v>156</v>
      </c>
      <c r="AM1423" s="86">
        <v>104000000</v>
      </c>
      <c r="AN1423" s="531"/>
      <c r="AO1423" s="531"/>
      <c r="AP1423" s="97"/>
      <c r="AQ1423" s="84">
        <v>72800000</v>
      </c>
      <c r="AR1423" s="553">
        <v>41151</v>
      </c>
      <c r="AS1423" s="554">
        <v>247</v>
      </c>
      <c r="AT1423" s="488"/>
      <c r="AU1423" s="553"/>
      <c r="AV1423" s="554"/>
      <c r="AW1423" s="84"/>
      <c r="AX1423" s="553"/>
      <c r="AY1423" s="554"/>
      <c r="AZ1423" s="84"/>
      <c r="BA1423" s="553"/>
      <c r="BB1423" s="554"/>
      <c r="BC1423" s="84"/>
      <c r="BD1423" s="553"/>
      <c r="BE1423" s="554"/>
      <c r="BF1423" s="84"/>
      <c r="BG1423" s="553"/>
      <c r="BH1423" s="554"/>
      <c r="BI1423" s="84"/>
      <c r="BJ1423" s="553"/>
      <c r="BK1423" s="554"/>
      <c r="BL1423" s="84"/>
      <c r="BM1423" s="553"/>
      <c r="BN1423" s="554"/>
      <c r="BO1423" s="84"/>
      <c r="BP1423" s="553"/>
      <c r="BQ1423" s="554"/>
      <c r="BR1423" s="84"/>
      <c r="BS1423" s="553"/>
      <c r="BT1423" s="554"/>
      <c r="BU1423" s="84"/>
      <c r="BV1423" s="553"/>
      <c r="BW1423" s="554"/>
      <c r="BX1423" s="84"/>
      <c r="BY1423" s="553"/>
      <c r="BZ1423" s="554"/>
      <c r="CA1423" s="84"/>
      <c r="CB1423" s="553"/>
      <c r="CC1423" s="554"/>
      <c r="CD1423" s="84"/>
      <c r="CE1423" s="553"/>
      <c r="CF1423" s="554"/>
      <c r="CG1423" s="84"/>
      <c r="CH1423" s="553"/>
      <c r="CI1423" s="554"/>
      <c r="CJ1423" s="554"/>
      <c r="CK1423" s="554"/>
      <c r="CL1423" s="554"/>
      <c r="CM1423" s="554"/>
      <c r="CN1423" s="554"/>
      <c r="CO1423" s="554"/>
      <c r="CP1423" s="554"/>
      <c r="CQ1423" s="554"/>
      <c r="CR1423" s="554"/>
      <c r="CS1423" s="554"/>
      <c r="CT1423" s="554"/>
      <c r="CU1423" s="554"/>
      <c r="CV1423" s="554"/>
      <c r="CW1423" s="554"/>
      <c r="CX1423" s="554"/>
      <c r="CY1423" s="554">
        <v>72800000</v>
      </c>
      <c r="CZ1423" s="84">
        <v>31200000</v>
      </c>
      <c r="DA1423" s="84"/>
      <c r="DB1423" s="856" t="s">
        <v>20280</v>
      </c>
      <c r="DC1423" s="565">
        <v>2</v>
      </c>
      <c r="DD1423" s="928"/>
      <c r="DE1423" s="102" t="s">
        <v>14525</v>
      </c>
      <c r="DF1423" s="928"/>
      <c r="DG1423" s="555"/>
      <c r="DH1423" s="858" t="s">
        <v>7072</v>
      </c>
      <c r="DI1423" s="557"/>
      <c r="DJ1423" s="111">
        <v>41108</v>
      </c>
      <c r="DK1423" s="558">
        <v>2</v>
      </c>
      <c r="DL1423" s="558"/>
      <c r="DM1423" s="619" t="s">
        <v>20592</v>
      </c>
      <c r="DN1423" s="890">
        <v>72800000</v>
      </c>
      <c r="DO1423" s="928"/>
      <c r="DP1423" s="928"/>
      <c r="DQ1423" s="928"/>
      <c r="DR1423" s="928"/>
    </row>
    <row r="1424" spans="1:122" ht="71" customHeight="1" thickTop="1" thickBot="1">
      <c r="A1424" s="214" t="s">
        <v>7075</v>
      </c>
      <c r="B1424" s="214" t="s">
        <v>6535</v>
      </c>
      <c r="C1424" s="214" t="s">
        <v>86</v>
      </c>
      <c r="D1424" s="374">
        <v>0</v>
      </c>
      <c r="E1424" s="517">
        <v>41130</v>
      </c>
      <c r="F1424" s="517">
        <v>41106</v>
      </c>
      <c r="G1424" s="517">
        <v>41135</v>
      </c>
      <c r="H1424" s="517">
        <v>41151</v>
      </c>
      <c r="I1424" s="517">
        <v>41151</v>
      </c>
      <c r="J1424" s="382">
        <v>24</v>
      </c>
      <c r="K1424" s="551">
        <v>41881</v>
      </c>
      <c r="L1424" s="517">
        <v>41130</v>
      </c>
      <c r="M1424" s="286"/>
      <c r="N1424" s="214" t="s">
        <v>598</v>
      </c>
      <c r="O1424" s="1166">
        <v>890399010</v>
      </c>
      <c r="P1424" s="530" t="s">
        <v>1097</v>
      </c>
      <c r="Q1424" s="530" t="s">
        <v>1097</v>
      </c>
      <c r="R1424" s="530" t="s">
        <v>1097</v>
      </c>
      <c r="S1424" s="530" t="s">
        <v>1097</v>
      </c>
      <c r="T1424" s="530" t="s">
        <v>1097</v>
      </c>
      <c r="U1424" s="530" t="s">
        <v>1097</v>
      </c>
      <c r="V1424" s="530" t="s">
        <v>1097</v>
      </c>
      <c r="W1424" s="530" t="s">
        <v>1097</v>
      </c>
      <c r="X1424" s="530" t="s">
        <v>1097</v>
      </c>
      <c r="Y1424" s="530" t="s">
        <v>1097</v>
      </c>
      <c r="Z1424" s="530" t="s">
        <v>1097</v>
      </c>
      <c r="AA1424" s="530" t="s">
        <v>1097</v>
      </c>
      <c r="AB1424" s="214" t="s">
        <v>7076</v>
      </c>
      <c r="AC1424" s="214"/>
      <c r="AD1424" s="214"/>
      <c r="AE1424" s="214" t="s">
        <v>630</v>
      </c>
      <c r="AF1424" s="214">
        <v>231</v>
      </c>
      <c r="AG1424" s="626"/>
      <c r="AH1424" s="636">
        <v>107000000</v>
      </c>
      <c r="AI1424" s="634">
        <v>115500000</v>
      </c>
      <c r="AJ1424" s="634">
        <v>222500000</v>
      </c>
      <c r="AK1424" s="545" t="s">
        <v>7074</v>
      </c>
      <c r="AL1424" s="214" t="s">
        <v>156</v>
      </c>
      <c r="AM1424" s="86">
        <v>107000000</v>
      </c>
      <c r="AN1424" s="531" t="s">
        <v>1452</v>
      </c>
      <c r="AO1424" s="531" t="s">
        <v>11428</v>
      </c>
      <c r="AP1424" s="97"/>
      <c r="AQ1424" s="84">
        <v>74900000</v>
      </c>
      <c r="AR1424" s="553">
        <v>41151</v>
      </c>
      <c r="AS1424" s="554">
        <v>247</v>
      </c>
      <c r="AT1424" s="488">
        <v>32100000</v>
      </c>
      <c r="AU1424" s="553">
        <v>41495</v>
      </c>
      <c r="AV1424" s="554">
        <v>562</v>
      </c>
      <c r="AW1424" s="84"/>
      <c r="AX1424" s="553"/>
      <c r="AY1424" s="554"/>
      <c r="AZ1424" s="84"/>
      <c r="BA1424" s="553"/>
      <c r="BB1424" s="554"/>
      <c r="BC1424" s="84"/>
      <c r="BD1424" s="553"/>
      <c r="BE1424" s="554"/>
      <c r="BF1424" s="84"/>
      <c r="BG1424" s="553"/>
      <c r="BH1424" s="554"/>
      <c r="BI1424" s="84"/>
      <c r="BJ1424" s="553"/>
      <c r="BK1424" s="554"/>
      <c r="BL1424" s="84"/>
      <c r="BM1424" s="553"/>
      <c r="BN1424" s="554"/>
      <c r="BO1424" s="84"/>
      <c r="BP1424" s="553"/>
      <c r="BQ1424" s="554"/>
      <c r="BR1424" s="84"/>
      <c r="BS1424" s="553"/>
      <c r="BT1424" s="554"/>
      <c r="BU1424" s="84"/>
      <c r="BV1424" s="553"/>
      <c r="BW1424" s="554"/>
      <c r="BX1424" s="84"/>
      <c r="BY1424" s="553"/>
      <c r="BZ1424" s="554"/>
      <c r="CA1424" s="84"/>
      <c r="CB1424" s="553"/>
      <c r="CC1424" s="554"/>
      <c r="CD1424" s="84"/>
      <c r="CE1424" s="553"/>
      <c r="CF1424" s="554"/>
      <c r="CG1424" s="84"/>
      <c r="CH1424" s="553"/>
      <c r="CI1424" s="554"/>
      <c r="CJ1424" s="554"/>
      <c r="CK1424" s="554"/>
      <c r="CL1424" s="554"/>
      <c r="CM1424" s="554"/>
      <c r="CN1424" s="554"/>
      <c r="CO1424" s="554"/>
      <c r="CP1424" s="554"/>
      <c r="CQ1424" s="554"/>
      <c r="CR1424" s="554"/>
      <c r="CS1424" s="554"/>
      <c r="CT1424" s="554"/>
      <c r="CU1424" s="554"/>
      <c r="CV1424" s="554"/>
      <c r="CW1424" s="554"/>
      <c r="CX1424" s="554"/>
      <c r="CY1424" s="554">
        <v>107000000</v>
      </c>
      <c r="CZ1424" s="84">
        <v>0</v>
      </c>
      <c r="DA1424" s="84"/>
      <c r="DB1424" s="856" t="s">
        <v>20280</v>
      </c>
      <c r="DC1424" s="565">
        <v>2</v>
      </c>
      <c r="DD1424" s="928"/>
      <c r="DE1424" s="102" t="s">
        <v>19355</v>
      </c>
      <c r="DF1424" s="928"/>
      <c r="DG1424" s="555"/>
      <c r="DH1424" s="858" t="s">
        <v>7075</v>
      </c>
      <c r="DI1424" s="557"/>
      <c r="DJ1424" s="111">
        <v>41108</v>
      </c>
      <c r="DK1424" s="558">
        <v>2</v>
      </c>
      <c r="DL1424" s="558" t="s">
        <v>15785</v>
      </c>
      <c r="DM1424" s="619" t="s">
        <v>20592</v>
      </c>
      <c r="DN1424" s="890">
        <v>107000000</v>
      </c>
      <c r="DO1424" s="928"/>
      <c r="DP1424" s="928"/>
      <c r="DQ1424" s="928"/>
      <c r="DR1424" s="928"/>
    </row>
    <row r="1425" spans="1:122" ht="71" customHeight="1" thickTop="1" thickBot="1">
      <c r="A1425" s="214" t="s">
        <v>7077</v>
      </c>
      <c r="B1425" s="214" t="s">
        <v>6535</v>
      </c>
      <c r="C1425" s="214" t="s">
        <v>86</v>
      </c>
      <c r="D1425" s="374">
        <v>0</v>
      </c>
      <c r="E1425" s="517">
        <v>41129</v>
      </c>
      <c r="F1425" s="517">
        <v>41106</v>
      </c>
      <c r="G1425" s="517">
        <v>41135</v>
      </c>
      <c r="H1425" s="517">
        <v>41151</v>
      </c>
      <c r="I1425" s="517">
        <v>41151</v>
      </c>
      <c r="J1425" s="382">
        <v>18</v>
      </c>
      <c r="K1425" s="551">
        <v>41700</v>
      </c>
      <c r="L1425" s="517">
        <v>41129</v>
      </c>
      <c r="M1425" s="286"/>
      <c r="N1425" s="214" t="s">
        <v>101</v>
      </c>
      <c r="O1425" s="1166">
        <v>890980040</v>
      </c>
      <c r="P1425" s="530" t="s">
        <v>1097</v>
      </c>
      <c r="Q1425" s="530" t="s">
        <v>1097</v>
      </c>
      <c r="R1425" s="530" t="s">
        <v>1097</v>
      </c>
      <c r="S1425" s="530" t="s">
        <v>1097</v>
      </c>
      <c r="T1425" s="530" t="s">
        <v>1097</v>
      </c>
      <c r="U1425" s="530" t="s">
        <v>1097</v>
      </c>
      <c r="V1425" s="530" t="s">
        <v>1097</v>
      </c>
      <c r="W1425" s="530" t="s">
        <v>1097</v>
      </c>
      <c r="X1425" s="530" t="s">
        <v>1097</v>
      </c>
      <c r="Y1425" s="530" t="s">
        <v>1097</v>
      </c>
      <c r="Z1425" s="530" t="s">
        <v>1097</v>
      </c>
      <c r="AA1425" s="530" t="s">
        <v>1097</v>
      </c>
      <c r="AB1425" s="214" t="s">
        <v>7078</v>
      </c>
      <c r="AC1425" s="214"/>
      <c r="AD1425" s="214"/>
      <c r="AE1425" s="214" t="s">
        <v>630</v>
      </c>
      <c r="AF1425" s="214">
        <v>231</v>
      </c>
      <c r="AG1425" s="626"/>
      <c r="AH1425" s="636">
        <v>34010000</v>
      </c>
      <c r="AI1425" s="634">
        <v>73610000</v>
      </c>
      <c r="AJ1425" s="634">
        <v>107620000</v>
      </c>
      <c r="AK1425" s="214" t="s">
        <v>7102</v>
      </c>
      <c r="AL1425" s="214" t="s">
        <v>156</v>
      </c>
      <c r="AM1425" s="86">
        <v>34010000</v>
      </c>
      <c r="AN1425" s="86" t="s">
        <v>14361</v>
      </c>
      <c r="AO1425" s="86" t="s">
        <v>8485</v>
      </c>
      <c r="AP1425" s="97"/>
      <c r="AQ1425" s="84">
        <v>20406000</v>
      </c>
      <c r="AR1425" s="553">
        <v>41151</v>
      </c>
      <c r="AS1425" s="554">
        <v>247</v>
      </c>
      <c r="AT1425" s="488">
        <v>13604000</v>
      </c>
      <c r="AU1425" s="553">
        <v>41605</v>
      </c>
      <c r="AV1425" s="554">
        <v>686</v>
      </c>
      <c r="AW1425" s="84"/>
      <c r="AX1425" s="553"/>
      <c r="AY1425" s="554"/>
      <c r="AZ1425" s="84"/>
      <c r="BA1425" s="553"/>
      <c r="BB1425" s="554"/>
      <c r="BC1425" s="84"/>
      <c r="BD1425" s="553"/>
      <c r="BE1425" s="554"/>
      <c r="BF1425" s="84"/>
      <c r="BG1425" s="553"/>
      <c r="BH1425" s="554"/>
      <c r="BI1425" s="84"/>
      <c r="BJ1425" s="553"/>
      <c r="BK1425" s="554"/>
      <c r="BL1425" s="84"/>
      <c r="BM1425" s="553"/>
      <c r="BN1425" s="554"/>
      <c r="BO1425" s="84"/>
      <c r="BP1425" s="553"/>
      <c r="BQ1425" s="554"/>
      <c r="BR1425" s="84"/>
      <c r="BS1425" s="553"/>
      <c r="BT1425" s="554"/>
      <c r="BU1425" s="84"/>
      <c r="BV1425" s="553"/>
      <c r="BW1425" s="554"/>
      <c r="BX1425" s="84"/>
      <c r="BY1425" s="553"/>
      <c r="BZ1425" s="554"/>
      <c r="CA1425" s="84"/>
      <c r="CB1425" s="553"/>
      <c r="CC1425" s="554"/>
      <c r="CD1425" s="84"/>
      <c r="CE1425" s="553"/>
      <c r="CF1425" s="554"/>
      <c r="CG1425" s="84"/>
      <c r="CH1425" s="553"/>
      <c r="CI1425" s="554"/>
      <c r="CJ1425" s="554"/>
      <c r="CK1425" s="554"/>
      <c r="CL1425" s="554"/>
      <c r="CM1425" s="554"/>
      <c r="CN1425" s="554"/>
      <c r="CO1425" s="554"/>
      <c r="CP1425" s="554"/>
      <c r="CQ1425" s="554"/>
      <c r="CR1425" s="554"/>
      <c r="CS1425" s="554"/>
      <c r="CT1425" s="554"/>
      <c r="CU1425" s="554"/>
      <c r="CV1425" s="554"/>
      <c r="CW1425" s="554"/>
      <c r="CX1425" s="554"/>
      <c r="CY1425" s="554">
        <v>34010000</v>
      </c>
      <c r="CZ1425" s="84">
        <v>0</v>
      </c>
      <c r="DA1425" s="84"/>
      <c r="DB1425" s="856" t="s">
        <v>20809</v>
      </c>
      <c r="DC1425" s="565">
        <v>2</v>
      </c>
      <c r="DD1425" s="928"/>
      <c r="DE1425" s="102" t="s">
        <v>19355</v>
      </c>
      <c r="DF1425" s="928"/>
      <c r="DG1425" s="555"/>
      <c r="DH1425" s="858" t="s">
        <v>7077</v>
      </c>
      <c r="DI1425" s="557"/>
      <c r="DJ1425" s="111">
        <v>41109</v>
      </c>
      <c r="DK1425" s="558">
        <v>3</v>
      </c>
      <c r="DL1425" s="558" t="s">
        <v>15785</v>
      </c>
      <c r="DM1425" s="619" t="s">
        <v>20592</v>
      </c>
      <c r="DN1425" s="890">
        <v>34010000</v>
      </c>
      <c r="DO1425" s="928"/>
      <c r="DP1425" s="928"/>
      <c r="DQ1425" s="928"/>
      <c r="DR1425" s="928"/>
    </row>
    <row r="1426" spans="1:122" ht="71" customHeight="1" thickTop="1" thickBot="1">
      <c r="A1426" s="214" t="s">
        <v>7079</v>
      </c>
      <c r="B1426" s="214" t="s">
        <v>6535</v>
      </c>
      <c r="C1426" s="214" t="s">
        <v>86</v>
      </c>
      <c r="D1426" s="374">
        <v>1</v>
      </c>
      <c r="E1426" s="517">
        <v>41108</v>
      </c>
      <c r="F1426" s="517">
        <v>41106</v>
      </c>
      <c r="G1426" s="517">
        <v>41121</v>
      </c>
      <c r="H1426" s="517">
        <v>41134</v>
      </c>
      <c r="I1426" s="517">
        <v>41134</v>
      </c>
      <c r="J1426" s="382">
        <v>24</v>
      </c>
      <c r="K1426" s="551">
        <v>41864</v>
      </c>
      <c r="L1426" s="561">
        <v>41120</v>
      </c>
      <c r="M1426" s="286"/>
      <c r="N1426" s="214" t="s">
        <v>7080</v>
      </c>
      <c r="O1426" s="1166">
        <v>890902922</v>
      </c>
      <c r="P1426" s="530" t="s">
        <v>1097</v>
      </c>
      <c r="Q1426" s="530" t="s">
        <v>1097</v>
      </c>
      <c r="R1426" s="530" t="s">
        <v>1097</v>
      </c>
      <c r="S1426" s="530" t="s">
        <v>1097</v>
      </c>
      <c r="T1426" s="530" t="s">
        <v>1097</v>
      </c>
      <c r="U1426" s="530" t="s">
        <v>1097</v>
      </c>
      <c r="V1426" s="530" t="s">
        <v>1097</v>
      </c>
      <c r="W1426" s="530" t="s">
        <v>1097</v>
      </c>
      <c r="X1426" s="530" t="s">
        <v>1097</v>
      </c>
      <c r="Y1426" s="530" t="s">
        <v>1097</v>
      </c>
      <c r="Z1426" s="530" t="s">
        <v>1097</v>
      </c>
      <c r="AA1426" s="530" t="s">
        <v>1097</v>
      </c>
      <c r="AB1426" s="214" t="s">
        <v>7081</v>
      </c>
      <c r="AC1426" s="214"/>
      <c r="AD1426" s="214"/>
      <c r="AE1426" s="214" t="s">
        <v>630</v>
      </c>
      <c r="AF1426" s="214">
        <v>231</v>
      </c>
      <c r="AG1426" s="626"/>
      <c r="AH1426" s="636">
        <v>106200000</v>
      </c>
      <c r="AI1426" s="634">
        <v>186627000</v>
      </c>
      <c r="AJ1426" s="634">
        <v>292827000</v>
      </c>
      <c r="AK1426" s="214" t="s">
        <v>7074</v>
      </c>
      <c r="AL1426" s="214" t="s">
        <v>156</v>
      </c>
      <c r="AM1426" s="86">
        <v>106200000</v>
      </c>
      <c r="AN1426" s="531" t="s">
        <v>14361</v>
      </c>
      <c r="AO1426" s="531" t="s">
        <v>8485</v>
      </c>
      <c r="AP1426" s="97"/>
      <c r="AQ1426" s="84">
        <v>74340000</v>
      </c>
      <c r="AR1426" s="553">
        <v>41134</v>
      </c>
      <c r="AS1426" s="554">
        <v>234</v>
      </c>
      <c r="AT1426" s="488">
        <v>31860000</v>
      </c>
      <c r="AU1426" s="553">
        <v>41631</v>
      </c>
      <c r="AV1426" s="554">
        <v>710</v>
      </c>
      <c r="AW1426" s="84"/>
      <c r="AX1426" s="553"/>
      <c r="AY1426" s="554"/>
      <c r="AZ1426" s="84"/>
      <c r="BA1426" s="553"/>
      <c r="BB1426" s="554"/>
      <c r="BC1426" s="84"/>
      <c r="BD1426" s="553"/>
      <c r="BE1426" s="554"/>
      <c r="BF1426" s="84"/>
      <c r="BG1426" s="553"/>
      <c r="BH1426" s="554"/>
      <c r="BI1426" s="84"/>
      <c r="BJ1426" s="553"/>
      <c r="BK1426" s="554"/>
      <c r="BL1426" s="84"/>
      <c r="BM1426" s="553"/>
      <c r="BN1426" s="554"/>
      <c r="BO1426" s="84"/>
      <c r="BP1426" s="553"/>
      <c r="BQ1426" s="554"/>
      <c r="BR1426" s="84"/>
      <c r="BS1426" s="553"/>
      <c r="BT1426" s="554"/>
      <c r="BU1426" s="84"/>
      <c r="BV1426" s="553"/>
      <c r="BW1426" s="554"/>
      <c r="BX1426" s="84"/>
      <c r="BY1426" s="553"/>
      <c r="BZ1426" s="554"/>
      <c r="CA1426" s="84"/>
      <c r="CB1426" s="553"/>
      <c r="CC1426" s="554"/>
      <c r="CD1426" s="84"/>
      <c r="CE1426" s="553"/>
      <c r="CF1426" s="554"/>
      <c r="CG1426" s="84"/>
      <c r="CH1426" s="553"/>
      <c r="CI1426" s="554"/>
      <c r="CJ1426" s="554"/>
      <c r="CK1426" s="554"/>
      <c r="CL1426" s="554"/>
      <c r="CM1426" s="554"/>
      <c r="CN1426" s="554"/>
      <c r="CO1426" s="554"/>
      <c r="CP1426" s="554"/>
      <c r="CQ1426" s="554"/>
      <c r="CR1426" s="554"/>
      <c r="CS1426" s="554"/>
      <c r="CT1426" s="554"/>
      <c r="CU1426" s="554"/>
      <c r="CV1426" s="554"/>
      <c r="CW1426" s="554"/>
      <c r="CX1426" s="554"/>
      <c r="CY1426" s="554">
        <v>106200000</v>
      </c>
      <c r="CZ1426" s="84">
        <v>0</v>
      </c>
      <c r="DA1426" s="84"/>
      <c r="DB1426" s="856" t="s">
        <v>20280</v>
      </c>
      <c r="DC1426" s="565">
        <v>4</v>
      </c>
      <c r="DD1426" s="928"/>
      <c r="DE1426" s="102" t="s">
        <v>19355</v>
      </c>
      <c r="DF1426" s="928"/>
      <c r="DG1426" s="555"/>
      <c r="DH1426" s="214" t="s">
        <v>7079</v>
      </c>
      <c r="DI1426" s="557">
        <v>41120</v>
      </c>
      <c r="DJ1426" s="111">
        <v>41108</v>
      </c>
      <c r="DK1426" s="558">
        <v>2</v>
      </c>
      <c r="DL1426" s="558"/>
      <c r="DM1426" s="619" t="s">
        <v>20592</v>
      </c>
      <c r="DN1426" s="890">
        <v>106200000</v>
      </c>
      <c r="DO1426" s="928"/>
      <c r="DP1426" s="928"/>
      <c r="DQ1426" s="928"/>
      <c r="DR1426" s="928"/>
    </row>
    <row r="1427" spans="1:122" ht="71" customHeight="1" thickTop="1" thickBot="1">
      <c r="A1427" s="214" t="s">
        <v>7104</v>
      </c>
      <c r="B1427" s="214" t="s">
        <v>7106</v>
      </c>
      <c r="C1427" s="214" t="s">
        <v>541</v>
      </c>
      <c r="D1427" s="374">
        <v>0</v>
      </c>
      <c r="E1427" s="517">
        <v>41155</v>
      </c>
      <c r="F1427" s="517">
        <v>41113</v>
      </c>
      <c r="G1427" s="517">
        <v>41176</v>
      </c>
      <c r="H1427" s="517">
        <v>41187</v>
      </c>
      <c r="I1427" s="517">
        <v>41155</v>
      </c>
      <c r="J1427" s="382">
        <v>16</v>
      </c>
      <c r="K1427" s="551">
        <v>41642</v>
      </c>
      <c r="L1427" s="552">
        <v>41155</v>
      </c>
      <c r="M1427" s="286"/>
      <c r="N1427" s="214" t="s">
        <v>537</v>
      </c>
      <c r="O1427" s="1166">
        <v>891190346</v>
      </c>
      <c r="P1427" s="530"/>
      <c r="Q1427" s="530"/>
      <c r="R1427" s="530"/>
      <c r="S1427" s="530"/>
      <c r="T1427" s="530"/>
      <c r="U1427" s="530"/>
      <c r="V1427" s="530"/>
      <c r="W1427" s="530"/>
      <c r="X1427" s="530"/>
      <c r="Y1427" s="530"/>
      <c r="Z1427" s="530"/>
      <c r="AA1427" s="530"/>
      <c r="AB1427" s="214" t="s">
        <v>7107</v>
      </c>
      <c r="AC1427" s="214"/>
      <c r="AD1427" s="214"/>
      <c r="AE1427" s="214" t="s">
        <v>384</v>
      </c>
      <c r="AF1427" s="214" t="s">
        <v>2531</v>
      </c>
      <c r="AG1427" s="626"/>
      <c r="AH1427" s="636">
        <v>50000000</v>
      </c>
      <c r="AI1427" s="634">
        <v>30000000</v>
      </c>
      <c r="AJ1427" s="634">
        <v>80000000</v>
      </c>
      <c r="AK1427" s="214" t="s">
        <v>7736</v>
      </c>
      <c r="AL1427" s="214" t="s">
        <v>156</v>
      </c>
      <c r="AM1427" s="86">
        <v>50000000</v>
      </c>
      <c r="AN1427" s="531" t="s">
        <v>8508</v>
      </c>
      <c r="AO1427" s="531" t="s">
        <v>8509</v>
      </c>
      <c r="AP1427" s="83" t="s">
        <v>1534</v>
      </c>
      <c r="AQ1427" s="84">
        <v>50000000</v>
      </c>
      <c r="AR1427" s="553">
        <v>41187</v>
      </c>
      <c r="AS1427" s="554">
        <v>279</v>
      </c>
      <c r="AT1427" s="488"/>
      <c r="AU1427" s="553"/>
      <c r="AV1427" s="554"/>
      <c r="AW1427" s="84"/>
      <c r="AX1427" s="553"/>
      <c r="AY1427" s="554"/>
      <c r="AZ1427" s="84"/>
      <c r="BA1427" s="553"/>
      <c r="BB1427" s="554"/>
      <c r="BC1427" s="84"/>
      <c r="BD1427" s="553"/>
      <c r="BE1427" s="554"/>
      <c r="BF1427" s="84"/>
      <c r="BG1427" s="553"/>
      <c r="BH1427" s="554"/>
      <c r="BI1427" s="84"/>
      <c r="BJ1427" s="553"/>
      <c r="BK1427" s="554"/>
      <c r="BL1427" s="84"/>
      <c r="BM1427" s="553"/>
      <c r="BN1427" s="554"/>
      <c r="BO1427" s="84"/>
      <c r="BP1427" s="553"/>
      <c r="BQ1427" s="554"/>
      <c r="BR1427" s="84"/>
      <c r="BS1427" s="553"/>
      <c r="BT1427" s="554"/>
      <c r="BU1427" s="84"/>
      <c r="BV1427" s="553"/>
      <c r="BW1427" s="554"/>
      <c r="BX1427" s="84"/>
      <c r="BY1427" s="553"/>
      <c r="BZ1427" s="554"/>
      <c r="CA1427" s="84"/>
      <c r="CB1427" s="553"/>
      <c r="CC1427" s="554"/>
      <c r="CD1427" s="84"/>
      <c r="CE1427" s="553"/>
      <c r="CF1427" s="554"/>
      <c r="CG1427" s="84"/>
      <c r="CH1427" s="553"/>
      <c r="CI1427" s="554"/>
      <c r="CJ1427" s="554"/>
      <c r="CK1427" s="554"/>
      <c r="CL1427" s="554"/>
      <c r="CM1427" s="554"/>
      <c r="CN1427" s="554"/>
      <c r="CO1427" s="554"/>
      <c r="CP1427" s="554"/>
      <c r="CQ1427" s="554"/>
      <c r="CR1427" s="554"/>
      <c r="CS1427" s="554"/>
      <c r="CT1427" s="554"/>
      <c r="CU1427" s="554"/>
      <c r="CV1427" s="554"/>
      <c r="CW1427" s="554"/>
      <c r="CX1427" s="554"/>
      <c r="CY1427" s="554">
        <v>50000000</v>
      </c>
      <c r="CZ1427" s="84">
        <v>0</v>
      </c>
      <c r="DA1427" s="84"/>
      <c r="DB1427" s="856" t="s">
        <v>20809</v>
      </c>
      <c r="DC1427" s="565">
        <v>1</v>
      </c>
      <c r="DD1427" s="928"/>
      <c r="DE1427" s="102" t="s">
        <v>19355</v>
      </c>
      <c r="DF1427" s="928"/>
      <c r="DG1427" s="555"/>
      <c r="DH1427" s="214" t="s">
        <v>7104</v>
      </c>
      <c r="DI1427" s="557"/>
      <c r="DJ1427" s="111">
        <v>41120</v>
      </c>
      <c r="DK1427" s="558">
        <v>7</v>
      </c>
      <c r="DL1427" s="558" t="s">
        <v>15785</v>
      </c>
      <c r="DM1427" s="619" t="s">
        <v>20774</v>
      </c>
      <c r="DN1427" s="890">
        <v>50000000</v>
      </c>
      <c r="DO1427" s="928"/>
      <c r="DP1427" s="928"/>
      <c r="DQ1427" s="928"/>
      <c r="DR1427" s="928"/>
    </row>
    <row r="1428" spans="1:122" ht="71" customHeight="1" thickTop="1" thickBot="1">
      <c r="A1428" s="214" t="s">
        <v>7105</v>
      </c>
      <c r="B1428" s="214" t="s">
        <v>7055</v>
      </c>
      <c r="C1428" s="214" t="s">
        <v>539</v>
      </c>
      <c r="D1428" s="374">
        <v>1</v>
      </c>
      <c r="E1428" s="517">
        <v>41155</v>
      </c>
      <c r="F1428" s="517">
        <v>41113</v>
      </c>
      <c r="G1428" s="517">
        <v>41163</v>
      </c>
      <c r="H1428" s="517">
        <v>41220</v>
      </c>
      <c r="I1428" s="517">
        <v>41163</v>
      </c>
      <c r="J1428" s="382">
        <v>27</v>
      </c>
      <c r="K1428" s="551">
        <v>41984</v>
      </c>
      <c r="L1428" s="561">
        <v>41163</v>
      </c>
      <c r="M1428" s="286"/>
      <c r="N1428" s="214" t="s">
        <v>15802</v>
      </c>
      <c r="O1428" s="1166">
        <v>805015600</v>
      </c>
      <c r="P1428" s="530" t="s">
        <v>19332</v>
      </c>
      <c r="Q1428" s="530">
        <v>890399011</v>
      </c>
      <c r="R1428" s="530" t="s">
        <v>1097</v>
      </c>
      <c r="S1428" s="530" t="s">
        <v>1097</v>
      </c>
      <c r="T1428" s="530" t="s">
        <v>1097</v>
      </c>
      <c r="U1428" s="530" t="s">
        <v>1097</v>
      </c>
      <c r="V1428" s="530" t="s">
        <v>1097</v>
      </c>
      <c r="W1428" s="530" t="s">
        <v>1097</v>
      </c>
      <c r="X1428" s="530" t="s">
        <v>1097</v>
      </c>
      <c r="Y1428" s="530" t="s">
        <v>1097</v>
      </c>
      <c r="Z1428" s="530" t="s">
        <v>1097</v>
      </c>
      <c r="AA1428" s="530" t="s">
        <v>1097</v>
      </c>
      <c r="AB1428" s="214" t="s">
        <v>7133</v>
      </c>
      <c r="AC1428" s="214"/>
      <c r="AD1428" s="214"/>
      <c r="AE1428" s="214" t="s">
        <v>7057</v>
      </c>
      <c r="AF1428" s="214">
        <v>99</v>
      </c>
      <c r="AG1428" s="626"/>
      <c r="AH1428" s="636">
        <v>991498760</v>
      </c>
      <c r="AI1428" s="634">
        <v>219354680</v>
      </c>
      <c r="AJ1428" s="634">
        <v>1210853440</v>
      </c>
      <c r="AK1428" s="214" t="s">
        <v>7988</v>
      </c>
      <c r="AL1428" s="214" t="s">
        <v>156</v>
      </c>
      <c r="AM1428" s="86">
        <v>991498760</v>
      </c>
      <c r="AN1428" s="531" t="s">
        <v>1452</v>
      </c>
      <c r="AO1428" s="531" t="s">
        <v>11428</v>
      </c>
      <c r="AP1428" s="97"/>
      <c r="AQ1428" s="84">
        <v>396599504</v>
      </c>
      <c r="AR1428" s="553">
        <v>41220</v>
      </c>
      <c r="AS1428" s="554">
        <v>300</v>
      </c>
      <c r="AT1428" s="488">
        <v>297449628</v>
      </c>
      <c r="AU1428" s="553">
        <v>41345</v>
      </c>
      <c r="AV1428" s="554">
        <v>431</v>
      </c>
      <c r="AW1428" s="84">
        <v>198299752</v>
      </c>
      <c r="AX1428" s="553">
        <v>41495</v>
      </c>
      <c r="AY1428" s="554">
        <v>562</v>
      </c>
      <c r="AZ1428" s="84"/>
      <c r="BA1428" s="553"/>
      <c r="BB1428" s="554"/>
      <c r="BC1428" s="84"/>
      <c r="BD1428" s="553"/>
      <c r="BE1428" s="554"/>
      <c r="BF1428" s="84"/>
      <c r="BG1428" s="553"/>
      <c r="BH1428" s="554"/>
      <c r="BI1428" s="84"/>
      <c r="BJ1428" s="553"/>
      <c r="BK1428" s="554"/>
      <c r="BL1428" s="84"/>
      <c r="BM1428" s="553"/>
      <c r="BN1428" s="554"/>
      <c r="BO1428" s="84"/>
      <c r="BP1428" s="553"/>
      <c r="BQ1428" s="554"/>
      <c r="BR1428" s="84"/>
      <c r="BS1428" s="553"/>
      <c r="BT1428" s="554"/>
      <c r="BU1428" s="84"/>
      <c r="BV1428" s="553"/>
      <c r="BW1428" s="554"/>
      <c r="BX1428" s="84"/>
      <c r="BY1428" s="553"/>
      <c r="BZ1428" s="554"/>
      <c r="CA1428" s="84"/>
      <c r="CB1428" s="553"/>
      <c r="CC1428" s="554"/>
      <c r="CD1428" s="84"/>
      <c r="CE1428" s="553"/>
      <c r="CF1428" s="554"/>
      <c r="CG1428" s="84"/>
      <c r="CH1428" s="553"/>
      <c r="CI1428" s="554"/>
      <c r="CJ1428" s="554"/>
      <c r="CK1428" s="554"/>
      <c r="CL1428" s="554"/>
      <c r="CM1428" s="554"/>
      <c r="CN1428" s="554"/>
      <c r="CO1428" s="554"/>
      <c r="CP1428" s="554"/>
      <c r="CQ1428" s="554"/>
      <c r="CR1428" s="554"/>
      <c r="CS1428" s="554"/>
      <c r="CT1428" s="554"/>
      <c r="CU1428" s="554"/>
      <c r="CV1428" s="554"/>
      <c r="CW1428" s="554"/>
      <c r="CX1428" s="554"/>
      <c r="CY1428" s="554">
        <v>892348884</v>
      </c>
      <c r="CZ1428" s="84">
        <v>99149876</v>
      </c>
      <c r="DA1428" s="84"/>
      <c r="DB1428" s="856" t="s">
        <v>20280</v>
      </c>
      <c r="DC1428" s="565">
        <v>4</v>
      </c>
      <c r="DD1428" s="928"/>
      <c r="DE1428" s="102" t="s">
        <v>19355</v>
      </c>
      <c r="DF1428" s="928"/>
      <c r="DG1428" s="555"/>
      <c r="DH1428" s="214" t="s">
        <v>7105</v>
      </c>
      <c r="DI1428" s="557">
        <v>41163</v>
      </c>
      <c r="DJ1428" s="111">
        <v>41122</v>
      </c>
      <c r="DK1428" s="558">
        <v>9</v>
      </c>
      <c r="DL1428" s="558" t="s">
        <v>15785</v>
      </c>
      <c r="DM1428" s="619" t="s">
        <v>20560</v>
      </c>
      <c r="DN1428" s="890">
        <v>892348884</v>
      </c>
      <c r="DO1428" s="928"/>
      <c r="DP1428" s="928"/>
      <c r="DQ1428" s="928"/>
      <c r="DR1428" s="928"/>
    </row>
    <row r="1429" spans="1:122" ht="71" customHeight="1" thickTop="1" thickBot="1">
      <c r="A1429" s="214" t="s">
        <v>7117</v>
      </c>
      <c r="B1429" s="214" t="s">
        <v>7118</v>
      </c>
      <c r="C1429" s="214" t="s">
        <v>539</v>
      </c>
      <c r="D1429" s="374">
        <v>1</v>
      </c>
      <c r="E1429" s="517">
        <v>41120</v>
      </c>
      <c r="F1429" s="517">
        <v>41116</v>
      </c>
      <c r="G1429" s="517">
        <v>41127</v>
      </c>
      <c r="H1429" s="517">
        <v>41136</v>
      </c>
      <c r="I1429" s="517">
        <v>41136</v>
      </c>
      <c r="J1429" s="382">
        <v>9</v>
      </c>
      <c r="K1429" s="551">
        <v>41409</v>
      </c>
      <c r="L1429" s="552">
        <v>41127</v>
      </c>
      <c r="M1429" s="286"/>
      <c r="N1429" s="214" t="s">
        <v>1406</v>
      </c>
      <c r="O1429" s="1166">
        <v>890203944</v>
      </c>
      <c r="P1429" s="530"/>
      <c r="Q1429" s="530"/>
      <c r="R1429" s="530"/>
      <c r="S1429" s="530"/>
      <c r="T1429" s="530"/>
      <c r="U1429" s="530"/>
      <c r="V1429" s="530"/>
      <c r="W1429" s="530"/>
      <c r="X1429" s="530"/>
      <c r="Y1429" s="530"/>
      <c r="Z1429" s="530"/>
      <c r="AA1429" s="530"/>
      <c r="AB1429" s="214" t="s">
        <v>7119</v>
      </c>
      <c r="AC1429" s="214"/>
      <c r="AD1429" s="214"/>
      <c r="AE1429" s="214" t="s">
        <v>323</v>
      </c>
      <c r="AF1429" s="214">
        <v>488</v>
      </c>
      <c r="AG1429" s="626"/>
      <c r="AH1429" s="636">
        <v>388191960</v>
      </c>
      <c r="AI1429" s="634">
        <v>36000000</v>
      </c>
      <c r="AJ1429" s="634">
        <v>424191960</v>
      </c>
      <c r="AK1429" s="214" t="s">
        <v>7146</v>
      </c>
      <c r="AL1429" s="214" t="s">
        <v>156</v>
      </c>
      <c r="AM1429" s="86">
        <v>388191960</v>
      </c>
      <c r="AN1429" s="86" t="s">
        <v>14315</v>
      </c>
      <c r="AO1429" s="86" t="s">
        <v>14315</v>
      </c>
      <c r="AP1429" s="97"/>
      <c r="AQ1429" s="84">
        <v>388191960</v>
      </c>
      <c r="AR1429" s="553">
        <v>41136</v>
      </c>
      <c r="AS1429" s="554">
        <v>238</v>
      </c>
      <c r="AT1429" s="488"/>
      <c r="AU1429" s="553"/>
      <c r="AV1429" s="554"/>
      <c r="AW1429" s="84"/>
      <c r="AX1429" s="553"/>
      <c r="AY1429" s="554"/>
      <c r="AZ1429" s="84"/>
      <c r="BA1429" s="553"/>
      <c r="BB1429" s="554"/>
      <c r="BC1429" s="84"/>
      <c r="BD1429" s="553"/>
      <c r="BE1429" s="554"/>
      <c r="BF1429" s="84"/>
      <c r="BG1429" s="553"/>
      <c r="BH1429" s="554"/>
      <c r="BI1429" s="84"/>
      <c r="BJ1429" s="553"/>
      <c r="BK1429" s="554"/>
      <c r="BL1429" s="84"/>
      <c r="BM1429" s="553"/>
      <c r="BN1429" s="554"/>
      <c r="BO1429" s="84"/>
      <c r="BP1429" s="553"/>
      <c r="BQ1429" s="554"/>
      <c r="BR1429" s="84"/>
      <c r="BS1429" s="553"/>
      <c r="BT1429" s="554"/>
      <c r="BU1429" s="84"/>
      <c r="BV1429" s="553"/>
      <c r="BW1429" s="554"/>
      <c r="BX1429" s="84"/>
      <c r="BY1429" s="553"/>
      <c r="BZ1429" s="554"/>
      <c r="CA1429" s="84"/>
      <c r="CB1429" s="553"/>
      <c r="CC1429" s="554"/>
      <c r="CD1429" s="84"/>
      <c r="CE1429" s="553"/>
      <c r="CF1429" s="554"/>
      <c r="CG1429" s="84"/>
      <c r="CH1429" s="553"/>
      <c r="CI1429" s="554"/>
      <c r="CJ1429" s="554"/>
      <c r="CK1429" s="554"/>
      <c r="CL1429" s="554"/>
      <c r="CM1429" s="554"/>
      <c r="CN1429" s="554"/>
      <c r="CO1429" s="554"/>
      <c r="CP1429" s="554"/>
      <c r="CQ1429" s="554"/>
      <c r="CR1429" s="554"/>
      <c r="CS1429" s="554"/>
      <c r="CT1429" s="554"/>
      <c r="CU1429" s="554"/>
      <c r="CV1429" s="554"/>
      <c r="CW1429" s="554"/>
      <c r="CX1429" s="554"/>
      <c r="CY1429" s="554">
        <v>388191960</v>
      </c>
      <c r="CZ1429" s="84">
        <v>0</v>
      </c>
      <c r="DA1429" s="84"/>
      <c r="DB1429" s="856" t="s">
        <v>20809</v>
      </c>
      <c r="DC1429" s="565">
        <v>1</v>
      </c>
      <c r="DD1429" s="928"/>
      <c r="DE1429" s="102" t="s">
        <v>9704</v>
      </c>
      <c r="DF1429" s="928"/>
      <c r="DG1429" s="555" t="s">
        <v>7120</v>
      </c>
      <c r="DH1429" s="214" t="s">
        <v>7117</v>
      </c>
      <c r="DI1429" s="557">
        <v>41127</v>
      </c>
      <c r="DJ1429" s="111">
        <v>41117</v>
      </c>
      <c r="DK1429" s="558">
        <v>1</v>
      </c>
      <c r="DL1429" s="558" t="s">
        <v>15785</v>
      </c>
      <c r="DM1429" s="619" t="s">
        <v>20731</v>
      </c>
      <c r="DN1429" s="890">
        <v>388191960</v>
      </c>
      <c r="DO1429" s="928"/>
      <c r="DP1429" s="928"/>
      <c r="DQ1429" s="928"/>
      <c r="DR1429" s="928"/>
    </row>
    <row r="1430" spans="1:122" ht="71" customHeight="1" thickTop="1" thickBot="1">
      <c r="A1430" s="214" t="s">
        <v>7121</v>
      </c>
      <c r="B1430" s="214" t="s">
        <v>7129</v>
      </c>
      <c r="C1430" s="214" t="s">
        <v>541</v>
      </c>
      <c r="D1430" s="374">
        <v>0</v>
      </c>
      <c r="E1430" s="517">
        <v>41205</v>
      </c>
      <c r="F1430" s="517">
        <v>41116</v>
      </c>
      <c r="G1430" s="517">
        <v>41206</v>
      </c>
      <c r="H1430" s="517">
        <v>41249</v>
      </c>
      <c r="I1430" s="517">
        <v>41205</v>
      </c>
      <c r="J1430" s="382">
        <v>24</v>
      </c>
      <c r="K1430" s="551">
        <v>41935</v>
      </c>
      <c r="L1430" s="552">
        <v>41205</v>
      </c>
      <c r="M1430" s="286"/>
      <c r="N1430" s="214" t="s">
        <v>523</v>
      </c>
      <c r="O1430" s="1166">
        <v>891080031</v>
      </c>
      <c r="P1430" s="530" t="s">
        <v>19333</v>
      </c>
      <c r="Q1430" s="530">
        <v>800103935</v>
      </c>
      <c r="R1430" s="530" t="s">
        <v>1097</v>
      </c>
      <c r="S1430" s="530" t="s">
        <v>1097</v>
      </c>
      <c r="T1430" s="530" t="s">
        <v>1097</v>
      </c>
      <c r="U1430" s="530" t="s">
        <v>1097</v>
      </c>
      <c r="V1430" s="530" t="s">
        <v>1097</v>
      </c>
      <c r="W1430" s="530" t="s">
        <v>1097</v>
      </c>
      <c r="X1430" s="530" t="s">
        <v>1097</v>
      </c>
      <c r="Y1430" s="530" t="s">
        <v>1097</v>
      </c>
      <c r="Z1430" s="530" t="s">
        <v>1097</v>
      </c>
      <c r="AA1430" s="530" t="s">
        <v>1097</v>
      </c>
      <c r="AB1430" s="214" t="s">
        <v>7130</v>
      </c>
      <c r="AC1430" s="214"/>
      <c r="AD1430" s="214"/>
      <c r="AE1430" s="214" t="s">
        <v>7057</v>
      </c>
      <c r="AF1430" s="214" t="s">
        <v>5414</v>
      </c>
      <c r="AG1430" s="626"/>
      <c r="AH1430" s="636">
        <v>247900000</v>
      </c>
      <c r="AI1430" s="634">
        <v>230000000</v>
      </c>
      <c r="AJ1430" s="634">
        <v>477900000</v>
      </c>
      <c r="AK1430" s="214" t="s">
        <v>7993</v>
      </c>
      <c r="AL1430" s="214" t="s">
        <v>156</v>
      </c>
      <c r="AM1430" s="86">
        <v>247900000</v>
      </c>
      <c r="AN1430" s="531"/>
      <c r="AO1430" s="531"/>
      <c r="AP1430" s="97"/>
      <c r="AQ1430" s="84">
        <v>74370000</v>
      </c>
      <c r="AR1430" s="553">
        <v>41249</v>
      </c>
      <c r="AS1430" s="554">
        <v>343</v>
      </c>
      <c r="AT1430" s="488">
        <v>173530000</v>
      </c>
      <c r="AU1430" s="553">
        <v>41516</v>
      </c>
      <c r="AV1430" s="554">
        <v>582</v>
      </c>
      <c r="AW1430" s="84"/>
      <c r="AX1430" s="553"/>
      <c r="AY1430" s="554"/>
      <c r="AZ1430" s="84"/>
      <c r="BA1430" s="553"/>
      <c r="BB1430" s="554"/>
      <c r="BC1430" s="84"/>
      <c r="BD1430" s="553"/>
      <c r="BE1430" s="554"/>
      <c r="BF1430" s="84"/>
      <c r="BG1430" s="553"/>
      <c r="BH1430" s="554"/>
      <c r="BI1430" s="84"/>
      <c r="BJ1430" s="553"/>
      <c r="BK1430" s="554"/>
      <c r="BL1430" s="84"/>
      <c r="BM1430" s="553"/>
      <c r="BN1430" s="554"/>
      <c r="BO1430" s="84"/>
      <c r="BP1430" s="553"/>
      <c r="BQ1430" s="554"/>
      <c r="BR1430" s="84"/>
      <c r="BS1430" s="553"/>
      <c r="BT1430" s="554"/>
      <c r="BU1430" s="84"/>
      <c r="BV1430" s="553"/>
      <c r="BW1430" s="554"/>
      <c r="BX1430" s="84"/>
      <c r="BY1430" s="553"/>
      <c r="BZ1430" s="554"/>
      <c r="CA1430" s="84"/>
      <c r="CB1430" s="553"/>
      <c r="CC1430" s="554"/>
      <c r="CD1430" s="84"/>
      <c r="CE1430" s="553"/>
      <c r="CF1430" s="554"/>
      <c r="CG1430" s="84"/>
      <c r="CH1430" s="553"/>
      <c r="CI1430" s="554"/>
      <c r="CJ1430" s="554"/>
      <c r="CK1430" s="554"/>
      <c r="CL1430" s="554"/>
      <c r="CM1430" s="554"/>
      <c r="CN1430" s="554"/>
      <c r="CO1430" s="554"/>
      <c r="CP1430" s="554"/>
      <c r="CQ1430" s="554"/>
      <c r="CR1430" s="554"/>
      <c r="CS1430" s="554"/>
      <c r="CT1430" s="554"/>
      <c r="CU1430" s="554"/>
      <c r="CV1430" s="554"/>
      <c r="CW1430" s="554"/>
      <c r="CX1430" s="554"/>
      <c r="CY1430" s="554">
        <v>247900000</v>
      </c>
      <c r="CZ1430" s="84">
        <v>0</v>
      </c>
      <c r="DA1430" s="84"/>
      <c r="DB1430" s="856" t="s">
        <v>20280</v>
      </c>
      <c r="DC1430" s="565">
        <v>2</v>
      </c>
      <c r="DD1430" s="928"/>
      <c r="DE1430" s="102" t="s">
        <v>19355</v>
      </c>
      <c r="DF1430" s="928"/>
      <c r="DG1430" s="555"/>
      <c r="DH1430" s="214" t="s">
        <v>7121</v>
      </c>
      <c r="DI1430" s="557"/>
      <c r="DJ1430" s="111">
        <v>41130</v>
      </c>
      <c r="DK1430" s="558">
        <v>14</v>
      </c>
      <c r="DL1430" s="558"/>
      <c r="DM1430" s="619" t="s">
        <v>20668</v>
      </c>
      <c r="DN1430" s="890">
        <v>247900000</v>
      </c>
      <c r="DO1430" s="928"/>
      <c r="DP1430" s="928"/>
      <c r="DQ1430" s="928"/>
      <c r="DR1430" s="928"/>
    </row>
    <row r="1431" spans="1:122" ht="71" customHeight="1" thickTop="1" thickBot="1">
      <c r="A1431" s="214" t="s">
        <v>7122</v>
      </c>
      <c r="B1431" s="214" t="s">
        <v>7129</v>
      </c>
      <c r="C1431" s="214" t="s">
        <v>541</v>
      </c>
      <c r="D1431" s="374">
        <v>0</v>
      </c>
      <c r="E1431" s="517">
        <v>41172</v>
      </c>
      <c r="F1431" s="517">
        <v>41116</v>
      </c>
      <c r="G1431" s="517">
        <v>41176</v>
      </c>
      <c r="H1431" s="517">
        <v>41248</v>
      </c>
      <c r="I1431" s="517">
        <v>41172</v>
      </c>
      <c r="J1431" s="382">
        <v>24</v>
      </c>
      <c r="K1431" s="551">
        <v>41902</v>
      </c>
      <c r="L1431" s="552">
        <v>41172</v>
      </c>
      <c r="M1431" s="286"/>
      <c r="N1431" s="214" t="s">
        <v>19334</v>
      </c>
      <c r="O1431" s="1166">
        <v>891409768</v>
      </c>
      <c r="P1431" s="530" t="s">
        <v>67</v>
      </c>
      <c r="Q1431" s="530">
        <v>891480085</v>
      </c>
      <c r="R1431" s="530" t="s">
        <v>1097</v>
      </c>
      <c r="S1431" s="530" t="s">
        <v>1097</v>
      </c>
      <c r="T1431" s="530" t="s">
        <v>1097</v>
      </c>
      <c r="U1431" s="530" t="s">
        <v>1097</v>
      </c>
      <c r="V1431" s="530" t="s">
        <v>1097</v>
      </c>
      <c r="W1431" s="530" t="s">
        <v>1097</v>
      </c>
      <c r="X1431" s="530" t="s">
        <v>1097</v>
      </c>
      <c r="Y1431" s="530" t="s">
        <v>1097</v>
      </c>
      <c r="Z1431" s="530" t="s">
        <v>1097</v>
      </c>
      <c r="AA1431" s="530" t="s">
        <v>1097</v>
      </c>
      <c r="AB1431" s="214" t="s">
        <v>7132</v>
      </c>
      <c r="AC1431" s="214"/>
      <c r="AD1431" s="214"/>
      <c r="AE1431" s="214" t="s">
        <v>7057</v>
      </c>
      <c r="AF1431" s="214" t="s">
        <v>5414</v>
      </c>
      <c r="AG1431" s="626"/>
      <c r="AH1431" s="636">
        <v>286484000</v>
      </c>
      <c r="AI1431" s="634">
        <v>190440000</v>
      </c>
      <c r="AJ1431" s="634">
        <v>476924000</v>
      </c>
      <c r="AK1431" s="214" t="s">
        <v>7993</v>
      </c>
      <c r="AL1431" s="214" t="s">
        <v>156</v>
      </c>
      <c r="AM1431" s="86">
        <v>286484000</v>
      </c>
      <c r="AN1431" s="531"/>
      <c r="AO1431" s="531"/>
      <c r="AP1431" s="97"/>
      <c r="AQ1431" s="84">
        <v>85945200</v>
      </c>
      <c r="AR1431" s="553">
        <v>41248</v>
      </c>
      <c r="AS1431" s="554">
        <v>338</v>
      </c>
      <c r="AT1431" s="488">
        <v>200538800</v>
      </c>
      <c r="AU1431" s="553">
        <v>41516</v>
      </c>
      <c r="AV1431" s="554">
        <v>582</v>
      </c>
      <c r="AW1431" s="84"/>
      <c r="AX1431" s="553"/>
      <c r="AY1431" s="554"/>
      <c r="AZ1431" s="84"/>
      <c r="BA1431" s="553"/>
      <c r="BB1431" s="554"/>
      <c r="BC1431" s="84"/>
      <c r="BD1431" s="553"/>
      <c r="BE1431" s="554"/>
      <c r="BF1431" s="84"/>
      <c r="BG1431" s="553"/>
      <c r="BH1431" s="554"/>
      <c r="BI1431" s="84"/>
      <c r="BJ1431" s="553"/>
      <c r="BK1431" s="554"/>
      <c r="BL1431" s="84"/>
      <c r="BM1431" s="553"/>
      <c r="BN1431" s="554"/>
      <c r="BO1431" s="84"/>
      <c r="BP1431" s="553"/>
      <c r="BQ1431" s="554"/>
      <c r="BR1431" s="84"/>
      <c r="BS1431" s="553"/>
      <c r="BT1431" s="554"/>
      <c r="BU1431" s="84"/>
      <c r="BV1431" s="553"/>
      <c r="BW1431" s="554"/>
      <c r="BX1431" s="84"/>
      <c r="BY1431" s="553"/>
      <c r="BZ1431" s="554"/>
      <c r="CA1431" s="84"/>
      <c r="CB1431" s="553"/>
      <c r="CC1431" s="554"/>
      <c r="CD1431" s="84"/>
      <c r="CE1431" s="553"/>
      <c r="CF1431" s="554"/>
      <c r="CG1431" s="84"/>
      <c r="CH1431" s="553"/>
      <c r="CI1431" s="554"/>
      <c r="CJ1431" s="554"/>
      <c r="CK1431" s="554"/>
      <c r="CL1431" s="554"/>
      <c r="CM1431" s="554"/>
      <c r="CN1431" s="554"/>
      <c r="CO1431" s="554"/>
      <c r="CP1431" s="554"/>
      <c r="CQ1431" s="554"/>
      <c r="CR1431" s="554"/>
      <c r="CS1431" s="554"/>
      <c r="CT1431" s="554"/>
      <c r="CU1431" s="554"/>
      <c r="CV1431" s="554"/>
      <c r="CW1431" s="554"/>
      <c r="CX1431" s="554"/>
      <c r="CY1431" s="554">
        <v>286484000</v>
      </c>
      <c r="CZ1431" s="84">
        <v>0</v>
      </c>
      <c r="DA1431" s="84"/>
      <c r="DB1431" s="856" t="s">
        <v>20280</v>
      </c>
      <c r="DC1431" s="565">
        <v>2</v>
      </c>
      <c r="DD1431" s="928"/>
      <c r="DE1431" s="102" t="s">
        <v>19355</v>
      </c>
      <c r="DF1431" s="928"/>
      <c r="DG1431" s="555"/>
      <c r="DH1431" s="214" t="s">
        <v>7122</v>
      </c>
      <c r="DI1431" s="557"/>
      <c r="DJ1431" s="111">
        <v>41130</v>
      </c>
      <c r="DK1431" s="558">
        <v>14</v>
      </c>
      <c r="DL1431" s="558"/>
      <c r="DM1431" s="619" t="s">
        <v>20668</v>
      </c>
      <c r="DN1431" s="890">
        <v>286484000</v>
      </c>
      <c r="DO1431" s="928"/>
      <c r="DP1431" s="928"/>
      <c r="DQ1431" s="928"/>
      <c r="DR1431" s="928"/>
    </row>
    <row r="1432" spans="1:122" ht="71" customHeight="1" thickTop="1" thickBot="1">
      <c r="A1432" s="214" t="s">
        <v>7123</v>
      </c>
      <c r="B1432" s="214" t="s">
        <v>7129</v>
      </c>
      <c r="C1432" s="214" t="s">
        <v>541</v>
      </c>
      <c r="D1432" s="374">
        <v>0</v>
      </c>
      <c r="E1432" s="517">
        <v>41236</v>
      </c>
      <c r="F1432" s="517">
        <v>41116</v>
      </c>
      <c r="G1432" s="517">
        <v>41236</v>
      </c>
      <c r="H1432" s="517">
        <v>41262</v>
      </c>
      <c r="I1432" s="517">
        <v>41236</v>
      </c>
      <c r="J1432" s="382">
        <v>24</v>
      </c>
      <c r="K1432" s="551">
        <v>41966</v>
      </c>
      <c r="L1432" s="552">
        <v>41236</v>
      </c>
      <c r="M1432" s="286"/>
      <c r="N1432" s="214" t="s">
        <v>303</v>
      </c>
      <c r="O1432" s="1166">
        <v>890000432</v>
      </c>
      <c r="P1432" s="530" t="s">
        <v>19335</v>
      </c>
      <c r="Q1432" s="530">
        <v>890001639</v>
      </c>
      <c r="R1432" s="530" t="s">
        <v>1097</v>
      </c>
      <c r="S1432" s="530" t="s">
        <v>1097</v>
      </c>
      <c r="T1432" s="530" t="s">
        <v>1097</v>
      </c>
      <c r="U1432" s="530" t="s">
        <v>1097</v>
      </c>
      <c r="V1432" s="530" t="s">
        <v>1097</v>
      </c>
      <c r="W1432" s="530" t="s">
        <v>1097</v>
      </c>
      <c r="X1432" s="530" t="s">
        <v>1097</v>
      </c>
      <c r="Y1432" s="530" t="s">
        <v>1097</v>
      </c>
      <c r="Z1432" s="530" t="s">
        <v>1097</v>
      </c>
      <c r="AA1432" s="530" t="s">
        <v>1097</v>
      </c>
      <c r="AB1432" s="214" t="s">
        <v>7131</v>
      </c>
      <c r="AC1432" s="214"/>
      <c r="AD1432" s="214"/>
      <c r="AE1432" s="214" t="s">
        <v>7057</v>
      </c>
      <c r="AF1432" s="214" t="s">
        <v>5414</v>
      </c>
      <c r="AG1432" s="626"/>
      <c r="AH1432" s="636">
        <v>439822000</v>
      </c>
      <c r="AI1432" s="634">
        <v>206113000</v>
      </c>
      <c r="AJ1432" s="634">
        <v>645935000</v>
      </c>
      <c r="AK1432" s="214" t="s">
        <v>7993</v>
      </c>
      <c r="AL1432" s="214" t="s">
        <v>156</v>
      </c>
      <c r="AM1432" s="86">
        <v>439822000</v>
      </c>
      <c r="AN1432" s="86" t="s">
        <v>1459</v>
      </c>
      <c r="AO1432" s="86" t="s">
        <v>12895</v>
      </c>
      <c r="AP1432" s="97"/>
      <c r="AQ1432" s="84">
        <v>131946600</v>
      </c>
      <c r="AR1432" s="553">
        <v>41262</v>
      </c>
      <c r="AS1432" s="554">
        <v>349</v>
      </c>
      <c r="AT1432" s="488">
        <v>307875400</v>
      </c>
      <c r="AU1432" s="553">
        <v>41634</v>
      </c>
      <c r="AV1432" s="554">
        <v>715</v>
      </c>
      <c r="AW1432" s="84"/>
      <c r="AX1432" s="553"/>
      <c r="AY1432" s="554"/>
      <c r="AZ1432" s="84"/>
      <c r="BA1432" s="553"/>
      <c r="BB1432" s="554"/>
      <c r="BC1432" s="84"/>
      <c r="BD1432" s="553"/>
      <c r="BE1432" s="554"/>
      <c r="BF1432" s="84"/>
      <c r="BG1432" s="553"/>
      <c r="BH1432" s="554"/>
      <c r="BI1432" s="84"/>
      <c r="BJ1432" s="553"/>
      <c r="BK1432" s="554"/>
      <c r="BL1432" s="84"/>
      <c r="BM1432" s="553"/>
      <c r="BN1432" s="554"/>
      <c r="BO1432" s="84"/>
      <c r="BP1432" s="553"/>
      <c r="BQ1432" s="554"/>
      <c r="BR1432" s="84"/>
      <c r="BS1432" s="553"/>
      <c r="BT1432" s="554"/>
      <c r="BU1432" s="84"/>
      <c r="BV1432" s="553"/>
      <c r="BW1432" s="554"/>
      <c r="BX1432" s="84"/>
      <c r="BY1432" s="553"/>
      <c r="BZ1432" s="554"/>
      <c r="CA1432" s="84"/>
      <c r="CB1432" s="553"/>
      <c r="CC1432" s="554"/>
      <c r="CD1432" s="84"/>
      <c r="CE1432" s="553"/>
      <c r="CF1432" s="554"/>
      <c r="CG1432" s="84"/>
      <c r="CH1432" s="553"/>
      <c r="CI1432" s="554"/>
      <c r="CJ1432" s="554"/>
      <c r="CK1432" s="554"/>
      <c r="CL1432" s="554"/>
      <c r="CM1432" s="554"/>
      <c r="CN1432" s="554"/>
      <c r="CO1432" s="554"/>
      <c r="CP1432" s="554"/>
      <c r="CQ1432" s="554"/>
      <c r="CR1432" s="554"/>
      <c r="CS1432" s="554"/>
      <c r="CT1432" s="554"/>
      <c r="CU1432" s="554"/>
      <c r="CV1432" s="554"/>
      <c r="CW1432" s="554"/>
      <c r="CX1432" s="554"/>
      <c r="CY1432" s="554">
        <v>439822000</v>
      </c>
      <c r="CZ1432" s="84">
        <v>0</v>
      </c>
      <c r="DA1432" s="84"/>
      <c r="DB1432" s="856" t="s">
        <v>20280</v>
      </c>
      <c r="DC1432" s="565">
        <v>2</v>
      </c>
      <c r="DD1432" s="928"/>
      <c r="DE1432" s="102" t="s">
        <v>19355</v>
      </c>
      <c r="DF1432" s="928"/>
      <c r="DG1432" s="555"/>
      <c r="DH1432" s="214" t="s">
        <v>7123</v>
      </c>
      <c r="DI1432" s="557"/>
      <c r="DJ1432" s="111">
        <v>41130</v>
      </c>
      <c r="DK1432" s="558">
        <v>14</v>
      </c>
      <c r="DL1432" s="558" t="s">
        <v>15785</v>
      </c>
      <c r="DM1432" s="619" t="s">
        <v>20668</v>
      </c>
      <c r="DN1432" s="890">
        <v>439822000</v>
      </c>
      <c r="DO1432" s="928"/>
      <c r="DP1432" s="928"/>
      <c r="DQ1432" s="928"/>
      <c r="DR1432" s="928"/>
    </row>
    <row r="1433" spans="1:122" ht="71" customHeight="1" thickTop="1" thickBot="1">
      <c r="A1433" s="214" t="s">
        <v>7124</v>
      </c>
      <c r="B1433" s="214" t="s">
        <v>7134</v>
      </c>
      <c r="C1433" s="214" t="s">
        <v>539</v>
      </c>
      <c r="D1433" s="374">
        <v>1</v>
      </c>
      <c r="E1433" s="517">
        <v>41229</v>
      </c>
      <c r="F1433" s="517">
        <v>41116</v>
      </c>
      <c r="G1433" s="517">
        <v>41242</v>
      </c>
      <c r="H1433" s="517">
        <v>41257</v>
      </c>
      <c r="I1433" s="517">
        <v>41242</v>
      </c>
      <c r="J1433" s="382">
        <v>28</v>
      </c>
      <c r="K1433" s="551">
        <v>42092</v>
      </c>
      <c r="L1433" s="561">
        <v>41242</v>
      </c>
      <c r="M1433" s="286"/>
      <c r="N1433" s="214" t="s">
        <v>750</v>
      </c>
      <c r="O1433" s="1166">
        <v>860013720</v>
      </c>
      <c r="P1433" s="530" t="s">
        <v>1097</v>
      </c>
      <c r="Q1433" s="530" t="s">
        <v>1097</v>
      </c>
      <c r="R1433" s="530" t="s">
        <v>1097</v>
      </c>
      <c r="S1433" s="530" t="s">
        <v>1097</v>
      </c>
      <c r="T1433" s="530" t="s">
        <v>1097</v>
      </c>
      <c r="U1433" s="530" t="s">
        <v>1097</v>
      </c>
      <c r="V1433" s="530" t="s">
        <v>1097</v>
      </c>
      <c r="W1433" s="530" t="s">
        <v>1097</v>
      </c>
      <c r="X1433" s="530" t="s">
        <v>1097</v>
      </c>
      <c r="Y1433" s="530" t="s">
        <v>1097</v>
      </c>
      <c r="Z1433" s="530" t="s">
        <v>1097</v>
      </c>
      <c r="AA1433" s="530" t="s">
        <v>1097</v>
      </c>
      <c r="AB1433" s="214" t="s">
        <v>7135</v>
      </c>
      <c r="AC1433" s="214"/>
      <c r="AD1433" s="214"/>
      <c r="AE1433" s="214" t="s">
        <v>3015</v>
      </c>
      <c r="AF1433" s="214">
        <v>336</v>
      </c>
      <c r="AG1433" s="626"/>
      <c r="AH1433" s="636">
        <v>41000000</v>
      </c>
      <c r="AI1433" s="634">
        <v>20000000</v>
      </c>
      <c r="AJ1433" s="634">
        <v>61000000</v>
      </c>
      <c r="AK1433" s="214" t="s">
        <v>9690</v>
      </c>
      <c r="AL1433" s="214" t="s">
        <v>156</v>
      </c>
      <c r="AM1433" s="86">
        <v>41000000</v>
      </c>
      <c r="AN1433" s="531"/>
      <c r="AO1433" s="531"/>
      <c r="AP1433" s="97"/>
      <c r="AQ1433" s="84">
        <v>41000000</v>
      </c>
      <c r="AR1433" s="553">
        <v>41257</v>
      </c>
      <c r="AS1433" s="554">
        <v>346</v>
      </c>
      <c r="AT1433" s="488"/>
      <c r="AU1433" s="553"/>
      <c r="AV1433" s="554"/>
      <c r="AW1433" s="84"/>
      <c r="AX1433" s="553"/>
      <c r="AY1433" s="554"/>
      <c r="AZ1433" s="84"/>
      <c r="BA1433" s="553"/>
      <c r="BB1433" s="554"/>
      <c r="BC1433" s="84"/>
      <c r="BD1433" s="553"/>
      <c r="BE1433" s="554"/>
      <c r="BF1433" s="84"/>
      <c r="BG1433" s="553"/>
      <c r="BH1433" s="554"/>
      <c r="BI1433" s="84"/>
      <c r="BJ1433" s="553"/>
      <c r="BK1433" s="554"/>
      <c r="BL1433" s="84"/>
      <c r="BM1433" s="553"/>
      <c r="BN1433" s="554"/>
      <c r="BO1433" s="84"/>
      <c r="BP1433" s="553"/>
      <c r="BQ1433" s="554"/>
      <c r="BR1433" s="84"/>
      <c r="BS1433" s="553"/>
      <c r="BT1433" s="554"/>
      <c r="BU1433" s="84"/>
      <c r="BV1433" s="553"/>
      <c r="BW1433" s="554"/>
      <c r="BX1433" s="84"/>
      <c r="BY1433" s="553"/>
      <c r="BZ1433" s="554"/>
      <c r="CA1433" s="84"/>
      <c r="CB1433" s="553"/>
      <c r="CC1433" s="554"/>
      <c r="CD1433" s="84"/>
      <c r="CE1433" s="553"/>
      <c r="CF1433" s="554"/>
      <c r="CG1433" s="84"/>
      <c r="CH1433" s="553"/>
      <c r="CI1433" s="554"/>
      <c r="CJ1433" s="554"/>
      <c r="CK1433" s="554"/>
      <c r="CL1433" s="554"/>
      <c r="CM1433" s="554"/>
      <c r="CN1433" s="554"/>
      <c r="CO1433" s="554"/>
      <c r="CP1433" s="554"/>
      <c r="CQ1433" s="554"/>
      <c r="CR1433" s="554"/>
      <c r="CS1433" s="554"/>
      <c r="CT1433" s="554"/>
      <c r="CU1433" s="554"/>
      <c r="CV1433" s="554"/>
      <c r="CW1433" s="554"/>
      <c r="CX1433" s="554"/>
      <c r="CY1433" s="554">
        <v>41000000</v>
      </c>
      <c r="CZ1433" s="84">
        <v>0</v>
      </c>
      <c r="DA1433" s="84"/>
      <c r="DB1433" s="856" t="s">
        <v>20280</v>
      </c>
      <c r="DC1433" s="565">
        <v>1</v>
      </c>
      <c r="DD1433" s="928"/>
      <c r="DE1433" s="102" t="s">
        <v>19355</v>
      </c>
      <c r="DF1433" s="928"/>
      <c r="DG1433" s="555"/>
      <c r="DH1433" s="214" t="s">
        <v>7124</v>
      </c>
      <c r="DI1433" s="557">
        <v>41242</v>
      </c>
      <c r="DJ1433" s="111">
        <v>41131</v>
      </c>
      <c r="DK1433" s="558">
        <v>15</v>
      </c>
      <c r="DL1433" s="558" t="s">
        <v>15785</v>
      </c>
      <c r="DM1433" s="619" t="s">
        <v>20646</v>
      </c>
      <c r="DN1433" s="890">
        <v>41000000</v>
      </c>
      <c r="DO1433" s="928"/>
      <c r="DP1433" s="928"/>
      <c r="DQ1433" s="928"/>
      <c r="DR1433" s="928"/>
    </row>
    <row r="1434" spans="1:122" ht="71" customHeight="1" thickTop="1" thickBot="1">
      <c r="A1434" s="214" t="s">
        <v>7125</v>
      </c>
      <c r="B1434" s="214" t="s">
        <v>7134</v>
      </c>
      <c r="C1434" s="214" t="s">
        <v>539</v>
      </c>
      <c r="D1434" s="374">
        <v>1</v>
      </c>
      <c r="E1434" s="517">
        <v>41158</v>
      </c>
      <c r="F1434" s="517">
        <v>41116</v>
      </c>
      <c r="G1434" s="517">
        <v>41158</v>
      </c>
      <c r="H1434" s="517">
        <v>41165</v>
      </c>
      <c r="I1434" s="517">
        <v>41158</v>
      </c>
      <c r="J1434" s="382">
        <v>28</v>
      </c>
      <c r="K1434" s="551">
        <v>42010</v>
      </c>
      <c r="L1434" s="561">
        <v>41145</v>
      </c>
      <c r="M1434" s="286"/>
      <c r="N1434" s="214" t="s">
        <v>6538</v>
      </c>
      <c r="O1434" s="1166">
        <v>890984812</v>
      </c>
      <c r="P1434" s="530" t="s">
        <v>1097</v>
      </c>
      <c r="Q1434" s="530" t="s">
        <v>1097</v>
      </c>
      <c r="R1434" s="530" t="s">
        <v>1097</v>
      </c>
      <c r="S1434" s="530" t="s">
        <v>1097</v>
      </c>
      <c r="T1434" s="530" t="s">
        <v>1097</v>
      </c>
      <c r="U1434" s="530" t="s">
        <v>1097</v>
      </c>
      <c r="V1434" s="530" t="s">
        <v>1097</v>
      </c>
      <c r="W1434" s="530" t="s">
        <v>1097</v>
      </c>
      <c r="X1434" s="530" t="s">
        <v>1097</v>
      </c>
      <c r="Y1434" s="530" t="s">
        <v>1097</v>
      </c>
      <c r="Z1434" s="530" t="s">
        <v>1097</v>
      </c>
      <c r="AA1434" s="530" t="s">
        <v>1097</v>
      </c>
      <c r="AB1434" s="214" t="s">
        <v>7135</v>
      </c>
      <c r="AC1434" s="214"/>
      <c r="AD1434" s="214"/>
      <c r="AE1434" s="214" t="s">
        <v>3015</v>
      </c>
      <c r="AF1434" s="214">
        <v>336</v>
      </c>
      <c r="AG1434" s="626"/>
      <c r="AH1434" s="636">
        <v>41000000</v>
      </c>
      <c r="AI1434" s="634">
        <v>5000000</v>
      </c>
      <c r="AJ1434" s="634">
        <v>46000000</v>
      </c>
      <c r="AK1434" s="214" t="s">
        <v>7262</v>
      </c>
      <c r="AL1434" s="214" t="s">
        <v>156</v>
      </c>
      <c r="AM1434" s="86">
        <v>41000000</v>
      </c>
      <c r="AN1434" s="531"/>
      <c r="AO1434" s="531"/>
      <c r="AP1434" s="97"/>
      <c r="AQ1434" s="84">
        <v>41000000</v>
      </c>
      <c r="AR1434" s="553">
        <v>41165</v>
      </c>
      <c r="AS1434" s="554">
        <v>258</v>
      </c>
      <c r="AT1434" s="488"/>
      <c r="AU1434" s="553"/>
      <c r="AV1434" s="554"/>
      <c r="AW1434" s="84"/>
      <c r="AX1434" s="553"/>
      <c r="AY1434" s="554"/>
      <c r="AZ1434" s="84"/>
      <c r="BA1434" s="553"/>
      <c r="BB1434" s="554"/>
      <c r="BC1434" s="84"/>
      <c r="BD1434" s="553"/>
      <c r="BE1434" s="554"/>
      <c r="BF1434" s="84"/>
      <c r="BG1434" s="553"/>
      <c r="BH1434" s="554"/>
      <c r="BI1434" s="84"/>
      <c r="BJ1434" s="553"/>
      <c r="BK1434" s="554"/>
      <c r="BL1434" s="84"/>
      <c r="BM1434" s="553"/>
      <c r="BN1434" s="554"/>
      <c r="BO1434" s="84"/>
      <c r="BP1434" s="553"/>
      <c r="BQ1434" s="554"/>
      <c r="BR1434" s="84"/>
      <c r="BS1434" s="553"/>
      <c r="BT1434" s="554"/>
      <c r="BU1434" s="84"/>
      <c r="BV1434" s="553"/>
      <c r="BW1434" s="554"/>
      <c r="BX1434" s="84"/>
      <c r="BY1434" s="553"/>
      <c r="BZ1434" s="554"/>
      <c r="CA1434" s="84"/>
      <c r="CB1434" s="553"/>
      <c r="CC1434" s="554"/>
      <c r="CD1434" s="84"/>
      <c r="CE1434" s="553"/>
      <c r="CF1434" s="554"/>
      <c r="CG1434" s="84"/>
      <c r="CH1434" s="553"/>
      <c r="CI1434" s="554"/>
      <c r="CJ1434" s="554"/>
      <c r="CK1434" s="554"/>
      <c r="CL1434" s="554"/>
      <c r="CM1434" s="554"/>
      <c r="CN1434" s="554"/>
      <c r="CO1434" s="554"/>
      <c r="CP1434" s="554"/>
      <c r="CQ1434" s="554"/>
      <c r="CR1434" s="554"/>
      <c r="CS1434" s="554"/>
      <c r="CT1434" s="554"/>
      <c r="CU1434" s="554"/>
      <c r="CV1434" s="554"/>
      <c r="CW1434" s="554"/>
      <c r="CX1434" s="554"/>
      <c r="CY1434" s="554">
        <v>41000000</v>
      </c>
      <c r="CZ1434" s="84">
        <v>0</v>
      </c>
      <c r="DA1434" s="84"/>
      <c r="DB1434" s="856" t="s">
        <v>20280</v>
      </c>
      <c r="DC1434" s="565">
        <v>1</v>
      </c>
      <c r="DD1434" s="928"/>
      <c r="DE1434" s="102" t="s">
        <v>19355</v>
      </c>
      <c r="DF1434" s="928"/>
      <c r="DG1434" s="555"/>
      <c r="DH1434" s="214" t="s">
        <v>7125</v>
      </c>
      <c r="DI1434" s="557">
        <v>41145</v>
      </c>
      <c r="DJ1434" s="111">
        <v>41131</v>
      </c>
      <c r="DK1434" s="558">
        <v>15</v>
      </c>
      <c r="DL1434" s="558"/>
      <c r="DM1434" s="619" t="s">
        <v>20646</v>
      </c>
      <c r="DN1434" s="890">
        <v>41000000</v>
      </c>
      <c r="DO1434" s="928"/>
      <c r="DP1434" s="928"/>
      <c r="DQ1434" s="928"/>
      <c r="DR1434" s="928"/>
    </row>
    <row r="1435" spans="1:122" ht="71" customHeight="1" thickTop="1" thickBot="1">
      <c r="A1435" s="214" t="s">
        <v>7126</v>
      </c>
      <c r="B1435" s="214" t="s">
        <v>4738</v>
      </c>
      <c r="C1435" s="214" t="s">
        <v>541</v>
      </c>
      <c r="D1435" s="374">
        <v>0</v>
      </c>
      <c r="E1435" s="517">
        <v>41143</v>
      </c>
      <c r="F1435" s="517">
        <v>41116</v>
      </c>
      <c r="G1435" s="517">
        <v>41158</v>
      </c>
      <c r="H1435" s="517">
        <v>41165</v>
      </c>
      <c r="I1435" s="517">
        <v>41165</v>
      </c>
      <c r="J1435" s="382">
        <v>4</v>
      </c>
      <c r="K1435" s="551">
        <v>41287</v>
      </c>
      <c r="L1435" s="552"/>
      <c r="M1435" s="286"/>
      <c r="N1435" s="214" t="s">
        <v>691</v>
      </c>
      <c r="O1435" s="1166">
        <v>899999063</v>
      </c>
      <c r="P1435" s="530"/>
      <c r="Q1435" s="530"/>
      <c r="R1435" s="530"/>
      <c r="S1435" s="530"/>
      <c r="T1435" s="530"/>
      <c r="U1435" s="530"/>
      <c r="V1435" s="530"/>
      <c r="W1435" s="530"/>
      <c r="X1435" s="530"/>
      <c r="Y1435" s="530"/>
      <c r="Z1435" s="530"/>
      <c r="AA1435" s="530"/>
      <c r="AB1435" s="214" t="s">
        <v>7138</v>
      </c>
      <c r="AC1435" s="214" t="s">
        <v>220</v>
      </c>
      <c r="AD1435" s="214" t="s">
        <v>226</v>
      </c>
      <c r="AE1435" s="214" t="s">
        <v>189</v>
      </c>
      <c r="AF1435" s="214" t="s">
        <v>7714</v>
      </c>
      <c r="AG1435" s="626"/>
      <c r="AH1435" s="636">
        <v>15000000</v>
      </c>
      <c r="AI1435" s="634">
        <v>65070816</v>
      </c>
      <c r="AJ1435" s="634">
        <v>80070816</v>
      </c>
      <c r="AK1435" s="214" t="s">
        <v>7272</v>
      </c>
      <c r="AL1435" s="214" t="s">
        <v>156</v>
      </c>
      <c r="AM1435" s="86">
        <v>15000000</v>
      </c>
      <c r="AN1435" s="531" t="s">
        <v>1487</v>
      </c>
      <c r="AO1435" s="531" t="s">
        <v>11428</v>
      </c>
      <c r="AP1435" s="97"/>
      <c r="AQ1435" s="84">
        <v>15000000</v>
      </c>
      <c r="AR1435" s="553">
        <v>41165</v>
      </c>
      <c r="AS1435" s="554">
        <v>256</v>
      </c>
      <c r="AT1435" s="488"/>
      <c r="AU1435" s="553"/>
      <c r="AV1435" s="554"/>
      <c r="AW1435" s="84"/>
      <c r="AX1435" s="553"/>
      <c r="AY1435" s="554"/>
      <c r="AZ1435" s="84"/>
      <c r="BA1435" s="553"/>
      <c r="BB1435" s="554"/>
      <c r="BC1435" s="84"/>
      <c r="BD1435" s="553"/>
      <c r="BE1435" s="554"/>
      <c r="BF1435" s="84"/>
      <c r="BG1435" s="553"/>
      <c r="BH1435" s="554"/>
      <c r="BI1435" s="84"/>
      <c r="BJ1435" s="553"/>
      <c r="BK1435" s="554"/>
      <c r="BL1435" s="84"/>
      <c r="BM1435" s="553"/>
      <c r="BN1435" s="554"/>
      <c r="BO1435" s="84"/>
      <c r="BP1435" s="553"/>
      <c r="BQ1435" s="554"/>
      <c r="BR1435" s="84"/>
      <c r="BS1435" s="553"/>
      <c r="BT1435" s="554"/>
      <c r="BU1435" s="84"/>
      <c r="BV1435" s="553"/>
      <c r="BW1435" s="554"/>
      <c r="BX1435" s="84"/>
      <c r="BY1435" s="553"/>
      <c r="BZ1435" s="554"/>
      <c r="CA1435" s="84"/>
      <c r="CB1435" s="553"/>
      <c r="CC1435" s="554"/>
      <c r="CD1435" s="84"/>
      <c r="CE1435" s="553"/>
      <c r="CF1435" s="554"/>
      <c r="CG1435" s="84"/>
      <c r="CH1435" s="553"/>
      <c r="CI1435" s="554"/>
      <c r="CJ1435" s="554"/>
      <c r="CK1435" s="554"/>
      <c r="CL1435" s="554"/>
      <c r="CM1435" s="554"/>
      <c r="CN1435" s="554"/>
      <c r="CO1435" s="554"/>
      <c r="CP1435" s="554"/>
      <c r="CQ1435" s="554"/>
      <c r="CR1435" s="554"/>
      <c r="CS1435" s="554"/>
      <c r="CT1435" s="554"/>
      <c r="CU1435" s="554"/>
      <c r="CV1435" s="554"/>
      <c r="CW1435" s="554"/>
      <c r="CX1435" s="554"/>
      <c r="CY1435" s="554">
        <v>15000000</v>
      </c>
      <c r="CZ1435" s="84">
        <v>0</v>
      </c>
      <c r="DA1435" s="84"/>
      <c r="DB1435" s="856" t="s">
        <v>20809</v>
      </c>
      <c r="DC1435" s="565">
        <v>1</v>
      </c>
      <c r="DD1435" s="928"/>
      <c r="DE1435" s="102" t="s">
        <v>19355</v>
      </c>
      <c r="DF1435" s="928"/>
      <c r="DG1435" s="555"/>
      <c r="DH1435" s="214" t="s">
        <v>7126</v>
      </c>
      <c r="DI1435" s="557"/>
      <c r="DJ1435" s="111">
        <v>41124</v>
      </c>
      <c r="DK1435" s="558">
        <v>8</v>
      </c>
      <c r="DL1435" s="558" t="s">
        <v>15785</v>
      </c>
      <c r="DM1435" s="619" t="s">
        <v>20612</v>
      </c>
      <c r="DN1435" s="890">
        <v>15000000</v>
      </c>
      <c r="DO1435" s="928"/>
      <c r="DP1435" s="928"/>
      <c r="DQ1435" s="928"/>
      <c r="DR1435" s="928"/>
    </row>
    <row r="1436" spans="1:122" ht="71" customHeight="1" thickTop="1" thickBot="1">
      <c r="A1436" s="214" t="s">
        <v>7127</v>
      </c>
      <c r="B1436" s="214" t="s">
        <v>4738</v>
      </c>
      <c r="C1436" s="214" t="s">
        <v>539</v>
      </c>
      <c r="D1436" s="374">
        <v>1</v>
      </c>
      <c r="E1436" s="517">
        <v>41157</v>
      </c>
      <c r="F1436" s="517">
        <v>41116</v>
      </c>
      <c r="G1436" s="517">
        <v>41163</v>
      </c>
      <c r="H1436" s="517">
        <v>41176</v>
      </c>
      <c r="I1436" s="517">
        <v>41176</v>
      </c>
      <c r="J1436" s="382">
        <v>4</v>
      </c>
      <c r="K1436" s="551">
        <v>41298</v>
      </c>
      <c r="L1436" s="561">
        <v>41163</v>
      </c>
      <c r="M1436" s="286"/>
      <c r="N1436" s="214" t="s">
        <v>3590</v>
      </c>
      <c r="O1436" s="1166">
        <v>860022382</v>
      </c>
      <c r="P1436" s="530"/>
      <c r="Q1436" s="530"/>
      <c r="R1436" s="530"/>
      <c r="S1436" s="530"/>
      <c r="T1436" s="530"/>
      <c r="U1436" s="530"/>
      <c r="V1436" s="530"/>
      <c r="W1436" s="530"/>
      <c r="X1436" s="530"/>
      <c r="Y1436" s="530"/>
      <c r="Z1436" s="530"/>
      <c r="AA1436" s="530"/>
      <c r="AB1436" s="214" t="s">
        <v>7139</v>
      </c>
      <c r="AC1436" s="214" t="s">
        <v>220</v>
      </c>
      <c r="AD1436" s="214" t="s">
        <v>226</v>
      </c>
      <c r="AE1436" s="214" t="s">
        <v>189</v>
      </c>
      <c r="AF1436" s="214" t="s">
        <v>7714</v>
      </c>
      <c r="AG1436" s="626"/>
      <c r="AH1436" s="636">
        <v>15000000</v>
      </c>
      <c r="AI1436" s="634">
        <v>20000000</v>
      </c>
      <c r="AJ1436" s="634">
        <v>35000000</v>
      </c>
      <c r="AK1436" s="214" t="s">
        <v>7989</v>
      </c>
      <c r="AL1436" s="214" t="s">
        <v>156</v>
      </c>
      <c r="AM1436" s="86">
        <v>15000000</v>
      </c>
      <c r="AN1436" s="531"/>
      <c r="AO1436" s="531"/>
      <c r="AP1436" s="97"/>
      <c r="AQ1436" s="84">
        <v>15000000</v>
      </c>
      <c r="AR1436" s="553">
        <v>41176</v>
      </c>
      <c r="AS1436" s="554">
        <v>265</v>
      </c>
      <c r="AT1436" s="488"/>
      <c r="AU1436" s="553"/>
      <c r="AV1436" s="554"/>
      <c r="AW1436" s="84"/>
      <c r="AX1436" s="553"/>
      <c r="AY1436" s="554"/>
      <c r="AZ1436" s="84"/>
      <c r="BA1436" s="553"/>
      <c r="BB1436" s="554"/>
      <c r="BC1436" s="84"/>
      <c r="BD1436" s="553"/>
      <c r="BE1436" s="554"/>
      <c r="BF1436" s="84"/>
      <c r="BG1436" s="553"/>
      <c r="BH1436" s="554"/>
      <c r="BI1436" s="84"/>
      <c r="BJ1436" s="553"/>
      <c r="BK1436" s="554"/>
      <c r="BL1436" s="84"/>
      <c r="BM1436" s="553"/>
      <c r="BN1436" s="554"/>
      <c r="BO1436" s="84"/>
      <c r="BP1436" s="553"/>
      <c r="BQ1436" s="554"/>
      <c r="BR1436" s="84"/>
      <c r="BS1436" s="553"/>
      <c r="BT1436" s="554"/>
      <c r="BU1436" s="84"/>
      <c r="BV1436" s="553"/>
      <c r="BW1436" s="554"/>
      <c r="BX1436" s="84"/>
      <c r="BY1436" s="553"/>
      <c r="BZ1436" s="554"/>
      <c r="CA1436" s="84"/>
      <c r="CB1436" s="553"/>
      <c r="CC1436" s="554"/>
      <c r="CD1436" s="84"/>
      <c r="CE1436" s="553"/>
      <c r="CF1436" s="554"/>
      <c r="CG1436" s="84"/>
      <c r="CH1436" s="553"/>
      <c r="CI1436" s="554"/>
      <c r="CJ1436" s="554"/>
      <c r="CK1436" s="554"/>
      <c r="CL1436" s="554"/>
      <c r="CM1436" s="554"/>
      <c r="CN1436" s="554"/>
      <c r="CO1436" s="554"/>
      <c r="CP1436" s="554"/>
      <c r="CQ1436" s="554"/>
      <c r="CR1436" s="554"/>
      <c r="CS1436" s="554"/>
      <c r="CT1436" s="554"/>
      <c r="CU1436" s="554"/>
      <c r="CV1436" s="554"/>
      <c r="CW1436" s="554"/>
      <c r="CX1436" s="554"/>
      <c r="CY1436" s="554">
        <v>15000000</v>
      </c>
      <c r="CZ1436" s="84">
        <v>0</v>
      </c>
      <c r="DA1436" s="84"/>
      <c r="DB1436" s="856" t="s">
        <v>20809</v>
      </c>
      <c r="DC1436" s="565">
        <v>1</v>
      </c>
      <c r="DD1436" s="928"/>
      <c r="DE1436" s="102" t="s">
        <v>19355</v>
      </c>
      <c r="DF1436" s="928"/>
      <c r="DG1436" s="555"/>
      <c r="DH1436" s="214" t="s">
        <v>7127</v>
      </c>
      <c r="DI1436" s="557">
        <v>41163</v>
      </c>
      <c r="DJ1436" s="111">
        <v>41122</v>
      </c>
      <c r="DK1436" s="558">
        <v>6</v>
      </c>
      <c r="DL1436" s="558"/>
      <c r="DM1436" s="619" t="s">
        <v>20612</v>
      </c>
      <c r="DN1436" s="890">
        <v>15000000</v>
      </c>
      <c r="DO1436" s="928"/>
      <c r="DP1436" s="928"/>
      <c r="DQ1436" s="928"/>
      <c r="DR1436" s="928"/>
    </row>
    <row r="1437" spans="1:122" ht="71" customHeight="1" thickTop="1" thickBot="1">
      <c r="A1437" s="214" t="s">
        <v>7128</v>
      </c>
      <c r="B1437" s="214" t="s">
        <v>4738</v>
      </c>
      <c r="C1437" s="214" t="s">
        <v>539</v>
      </c>
      <c r="D1437" s="374">
        <v>1</v>
      </c>
      <c r="E1437" s="517">
        <v>41155</v>
      </c>
      <c r="F1437" s="517">
        <v>41116</v>
      </c>
      <c r="G1437" s="517">
        <v>41163</v>
      </c>
      <c r="H1437" s="517">
        <v>41176</v>
      </c>
      <c r="I1437" s="517">
        <v>41176</v>
      </c>
      <c r="J1437" s="382">
        <v>6</v>
      </c>
      <c r="K1437" s="551">
        <v>41357</v>
      </c>
      <c r="L1437" s="561">
        <v>41163</v>
      </c>
      <c r="M1437" s="286"/>
      <c r="N1437" s="214" t="s">
        <v>684</v>
      </c>
      <c r="O1437" s="1166">
        <v>890901389</v>
      </c>
      <c r="P1437" s="530"/>
      <c r="Q1437" s="530"/>
      <c r="R1437" s="530"/>
      <c r="S1437" s="530"/>
      <c r="T1437" s="530"/>
      <c r="U1437" s="530"/>
      <c r="V1437" s="530"/>
      <c r="W1437" s="530"/>
      <c r="X1437" s="530"/>
      <c r="Y1437" s="530"/>
      <c r="Z1437" s="530"/>
      <c r="AA1437" s="530"/>
      <c r="AB1437" s="214" t="s">
        <v>7140</v>
      </c>
      <c r="AC1437" s="214" t="s">
        <v>220</v>
      </c>
      <c r="AD1437" s="214" t="s">
        <v>226</v>
      </c>
      <c r="AE1437" s="214" t="s">
        <v>189</v>
      </c>
      <c r="AF1437" s="214" t="s">
        <v>7714</v>
      </c>
      <c r="AG1437" s="626"/>
      <c r="AH1437" s="636">
        <v>14900000</v>
      </c>
      <c r="AI1437" s="634">
        <v>23000000</v>
      </c>
      <c r="AJ1437" s="634">
        <v>37900000</v>
      </c>
      <c r="AK1437" s="214" t="s">
        <v>7979</v>
      </c>
      <c r="AL1437" s="214" t="s">
        <v>156</v>
      </c>
      <c r="AM1437" s="86">
        <v>14900000</v>
      </c>
      <c r="AN1437" s="531"/>
      <c r="AO1437" s="531"/>
      <c r="AP1437" s="97"/>
      <c r="AQ1437" s="84">
        <v>14900000</v>
      </c>
      <c r="AR1437" s="553">
        <v>41176</v>
      </c>
      <c r="AS1437" s="554">
        <v>265</v>
      </c>
      <c r="AT1437" s="488"/>
      <c r="AU1437" s="553"/>
      <c r="AV1437" s="554"/>
      <c r="AW1437" s="84"/>
      <c r="AX1437" s="553"/>
      <c r="AY1437" s="554"/>
      <c r="AZ1437" s="84"/>
      <c r="BA1437" s="553"/>
      <c r="BB1437" s="554"/>
      <c r="BC1437" s="84"/>
      <c r="BD1437" s="553"/>
      <c r="BE1437" s="554"/>
      <c r="BF1437" s="84"/>
      <c r="BG1437" s="553"/>
      <c r="BH1437" s="554"/>
      <c r="BI1437" s="84"/>
      <c r="BJ1437" s="553"/>
      <c r="BK1437" s="554"/>
      <c r="BL1437" s="84"/>
      <c r="BM1437" s="553"/>
      <c r="BN1437" s="554"/>
      <c r="BO1437" s="84"/>
      <c r="BP1437" s="553"/>
      <c r="BQ1437" s="554"/>
      <c r="BR1437" s="84"/>
      <c r="BS1437" s="553"/>
      <c r="BT1437" s="554"/>
      <c r="BU1437" s="84"/>
      <c r="BV1437" s="553"/>
      <c r="BW1437" s="554"/>
      <c r="BX1437" s="84"/>
      <c r="BY1437" s="553"/>
      <c r="BZ1437" s="554"/>
      <c r="CA1437" s="84"/>
      <c r="CB1437" s="553"/>
      <c r="CC1437" s="554"/>
      <c r="CD1437" s="84"/>
      <c r="CE1437" s="553"/>
      <c r="CF1437" s="554"/>
      <c r="CG1437" s="84"/>
      <c r="CH1437" s="553"/>
      <c r="CI1437" s="554"/>
      <c r="CJ1437" s="554"/>
      <c r="CK1437" s="554"/>
      <c r="CL1437" s="554"/>
      <c r="CM1437" s="554"/>
      <c r="CN1437" s="554"/>
      <c r="CO1437" s="554"/>
      <c r="CP1437" s="554"/>
      <c r="CQ1437" s="554"/>
      <c r="CR1437" s="554"/>
      <c r="CS1437" s="554"/>
      <c r="CT1437" s="554"/>
      <c r="CU1437" s="554"/>
      <c r="CV1437" s="554"/>
      <c r="CW1437" s="554"/>
      <c r="CX1437" s="554"/>
      <c r="CY1437" s="554">
        <v>14900000</v>
      </c>
      <c r="CZ1437" s="84">
        <v>0</v>
      </c>
      <c r="DA1437" s="84"/>
      <c r="DB1437" s="856" t="s">
        <v>20809</v>
      </c>
      <c r="DC1437" s="565">
        <v>1</v>
      </c>
      <c r="DD1437" s="928"/>
      <c r="DE1437" s="102" t="s">
        <v>19355</v>
      </c>
      <c r="DF1437" s="928"/>
      <c r="DG1437" s="555"/>
      <c r="DH1437" s="214" t="s">
        <v>7128</v>
      </c>
      <c r="DI1437" s="557">
        <v>41163</v>
      </c>
      <c r="DJ1437" s="111">
        <v>41122</v>
      </c>
      <c r="DK1437" s="558">
        <v>6</v>
      </c>
      <c r="DL1437" s="558"/>
      <c r="DM1437" s="619" t="s">
        <v>20612</v>
      </c>
      <c r="DN1437" s="890">
        <v>14900000</v>
      </c>
      <c r="DO1437" s="928"/>
      <c r="DP1437" s="928"/>
      <c r="DQ1437" s="928"/>
      <c r="DR1437" s="928"/>
    </row>
    <row r="1438" spans="1:122" ht="71" customHeight="1" thickTop="1" thickBot="1">
      <c r="A1438" s="214" t="s">
        <v>7136</v>
      </c>
      <c r="B1438" s="214" t="s">
        <v>4738</v>
      </c>
      <c r="C1438" s="214" t="s">
        <v>541</v>
      </c>
      <c r="D1438" s="374">
        <v>0</v>
      </c>
      <c r="E1438" s="517">
        <v>41135</v>
      </c>
      <c r="F1438" s="517">
        <v>41116</v>
      </c>
      <c r="G1438" s="517">
        <v>41136</v>
      </c>
      <c r="H1438" s="517">
        <v>41151</v>
      </c>
      <c r="I1438" s="517">
        <v>41151</v>
      </c>
      <c r="J1438" s="382">
        <v>4</v>
      </c>
      <c r="K1438" s="551">
        <v>41273</v>
      </c>
      <c r="L1438" s="552"/>
      <c r="M1438" s="286"/>
      <c r="N1438" s="214" t="s">
        <v>537</v>
      </c>
      <c r="O1438" s="1166">
        <v>891190346</v>
      </c>
      <c r="P1438" s="530"/>
      <c r="Q1438" s="530"/>
      <c r="R1438" s="530"/>
      <c r="S1438" s="530"/>
      <c r="T1438" s="530"/>
      <c r="U1438" s="530"/>
      <c r="V1438" s="530"/>
      <c r="W1438" s="530"/>
      <c r="X1438" s="530"/>
      <c r="Y1438" s="530"/>
      <c r="Z1438" s="530"/>
      <c r="AA1438" s="530"/>
      <c r="AB1438" s="214" t="s">
        <v>7141</v>
      </c>
      <c r="AC1438" s="214" t="s">
        <v>220</v>
      </c>
      <c r="AD1438" s="214" t="s">
        <v>226</v>
      </c>
      <c r="AE1438" s="214" t="s">
        <v>189</v>
      </c>
      <c r="AF1438" s="214" t="s">
        <v>7714</v>
      </c>
      <c r="AG1438" s="626"/>
      <c r="AH1438" s="636">
        <v>15000000</v>
      </c>
      <c r="AI1438" s="634">
        <v>20000000</v>
      </c>
      <c r="AJ1438" s="634">
        <v>35000000</v>
      </c>
      <c r="AK1438" s="214" t="s">
        <v>7161</v>
      </c>
      <c r="AL1438" s="214" t="s">
        <v>156</v>
      </c>
      <c r="AM1438" s="86">
        <v>15000000</v>
      </c>
      <c r="AN1438" s="531" t="s">
        <v>8508</v>
      </c>
      <c r="AO1438" s="531" t="s">
        <v>8509</v>
      </c>
      <c r="AP1438" s="83" t="s">
        <v>1534</v>
      </c>
      <c r="AQ1438" s="84">
        <v>15000000</v>
      </c>
      <c r="AR1438" s="553">
        <v>41151</v>
      </c>
      <c r="AS1438" s="554">
        <v>247</v>
      </c>
      <c r="AT1438" s="488"/>
      <c r="AU1438" s="553"/>
      <c r="AV1438" s="554"/>
      <c r="AW1438" s="84"/>
      <c r="AX1438" s="553"/>
      <c r="AY1438" s="554"/>
      <c r="AZ1438" s="84"/>
      <c r="BA1438" s="553"/>
      <c r="BB1438" s="554"/>
      <c r="BC1438" s="84"/>
      <c r="BD1438" s="553"/>
      <c r="BE1438" s="554"/>
      <c r="BF1438" s="84"/>
      <c r="BG1438" s="553"/>
      <c r="BH1438" s="554"/>
      <c r="BI1438" s="84"/>
      <c r="BJ1438" s="553"/>
      <c r="BK1438" s="554"/>
      <c r="BL1438" s="84"/>
      <c r="BM1438" s="553"/>
      <c r="BN1438" s="554"/>
      <c r="BO1438" s="84"/>
      <c r="BP1438" s="553"/>
      <c r="BQ1438" s="554"/>
      <c r="BR1438" s="84"/>
      <c r="BS1438" s="553"/>
      <c r="BT1438" s="554"/>
      <c r="BU1438" s="84"/>
      <c r="BV1438" s="553"/>
      <c r="BW1438" s="554"/>
      <c r="BX1438" s="84"/>
      <c r="BY1438" s="553"/>
      <c r="BZ1438" s="554"/>
      <c r="CA1438" s="84"/>
      <c r="CB1438" s="553"/>
      <c r="CC1438" s="554"/>
      <c r="CD1438" s="84"/>
      <c r="CE1438" s="553"/>
      <c r="CF1438" s="554"/>
      <c r="CG1438" s="84"/>
      <c r="CH1438" s="553"/>
      <c r="CI1438" s="554"/>
      <c r="CJ1438" s="554"/>
      <c r="CK1438" s="554"/>
      <c r="CL1438" s="554"/>
      <c r="CM1438" s="554"/>
      <c r="CN1438" s="554"/>
      <c r="CO1438" s="554"/>
      <c r="CP1438" s="554"/>
      <c r="CQ1438" s="554"/>
      <c r="CR1438" s="554"/>
      <c r="CS1438" s="554"/>
      <c r="CT1438" s="554"/>
      <c r="CU1438" s="554"/>
      <c r="CV1438" s="554"/>
      <c r="CW1438" s="554"/>
      <c r="CX1438" s="554"/>
      <c r="CY1438" s="554">
        <v>15000000</v>
      </c>
      <c r="CZ1438" s="84">
        <v>0</v>
      </c>
      <c r="DA1438" s="84"/>
      <c r="DB1438" s="856" t="s">
        <v>20809</v>
      </c>
      <c r="DC1438" s="565">
        <v>1</v>
      </c>
      <c r="DD1438" s="928"/>
      <c r="DE1438" s="102" t="s">
        <v>19355</v>
      </c>
      <c r="DF1438" s="928"/>
      <c r="DG1438" s="555"/>
      <c r="DH1438" s="214" t="s">
        <v>7136</v>
      </c>
      <c r="DI1438" s="557"/>
      <c r="DJ1438" s="111">
        <v>41123</v>
      </c>
      <c r="DK1438" s="558">
        <v>7</v>
      </c>
      <c r="DL1438" s="558" t="s">
        <v>15785</v>
      </c>
      <c r="DM1438" s="619" t="s">
        <v>20612</v>
      </c>
      <c r="DN1438" s="890">
        <v>15000000</v>
      </c>
      <c r="DO1438" s="928"/>
      <c r="DP1438" s="928"/>
      <c r="DQ1438" s="928"/>
      <c r="DR1438" s="928"/>
    </row>
    <row r="1439" spans="1:122" ht="71" customHeight="1" thickTop="1" thickBot="1">
      <c r="A1439" s="214" t="s">
        <v>7137</v>
      </c>
      <c r="B1439" s="214" t="s">
        <v>4738</v>
      </c>
      <c r="C1439" s="214" t="s">
        <v>539</v>
      </c>
      <c r="D1439" s="374">
        <v>1</v>
      </c>
      <c r="E1439" s="517">
        <v>41134</v>
      </c>
      <c r="F1439" s="517">
        <v>41116</v>
      </c>
      <c r="G1439" s="517">
        <v>41150</v>
      </c>
      <c r="H1439" s="517">
        <v>41157</v>
      </c>
      <c r="I1439" s="517">
        <v>41157</v>
      </c>
      <c r="J1439" s="382">
        <v>4</v>
      </c>
      <c r="K1439" s="551">
        <v>41279</v>
      </c>
      <c r="L1439" s="561">
        <v>41145</v>
      </c>
      <c r="M1439" s="286"/>
      <c r="N1439" s="214" t="s">
        <v>13</v>
      </c>
      <c r="O1439" s="1166">
        <v>890212568</v>
      </c>
      <c r="P1439" s="530"/>
      <c r="Q1439" s="530"/>
      <c r="R1439" s="530"/>
      <c r="S1439" s="530"/>
      <c r="T1439" s="530"/>
      <c r="U1439" s="530"/>
      <c r="V1439" s="530"/>
      <c r="W1439" s="530"/>
      <c r="X1439" s="530"/>
      <c r="Y1439" s="530"/>
      <c r="Z1439" s="530"/>
      <c r="AA1439" s="530"/>
      <c r="AB1439" s="214" t="s">
        <v>7142</v>
      </c>
      <c r="AC1439" s="214" t="s">
        <v>220</v>
      </c>
      <c r="AD1439" s="214" t="s">
        <v>226</v>
      </c>
      <c r="AE1439" s="214" t="s">
        <v>189</v>
      </c>
      <c r="AF1439" s="214" t="s">
        <v>7714</v>
      </c>
      <c r="AG1439" s="626"/>
      <c r="AH1439" s="636">
        <v>15000000</v>
      </c>
      <c r="AI1439" s="634">
        <v>34050443</v>
      </c>
      <c r="AJ1439" s="634">
        <v>49050443</v>
      </c>
      <c r="AK1439" s="214" t="s">
        <v>7348</v>
      </c>
      <c r="AL1439" s="214" t="s">
        <v>156</v>
      </c>
      <c r="AM1439" s="86">
        <v>15000000</v>
      </c>
      <c r="AN1439" s="531"/>
      <c r="AO1439" s="531"/>
      <c r="AP1439" s="97"/>
      <c r="AQ1439" s="84">
        <v>15000000</v>
      </c>
      <c r="AR1439" s="553">
        <v>41157</v>
      </c>
      <c r="AS1439" s="554">
        <v>253</v>
      </c>
      <c r="AT1439" s="488"/>
      <c r="AU1439" s="553"/>
      <c r="AV1439" s="554"/>
      <c r="AW1439" s="84"/>
      <c r="AX1439" s="553"/>
      <c r="AY1439" s="554"/>
      <c r="AZ1439" s="84"/>
      <c r="BA1439" s="553"/>
      <c r="BB1439" s="554"/>
      <c r="BC1439" s="84"/>
      <c r="BD1439" s="553"/>
      <c r="BE1439" s="554"/>
      <c r="BF1439" s="84"/>
      <c r="BG1439" s="553"/>
      <c r="BH1439" s="554"/>
      <c r="BI1439" s="84"/>
      <c r="BJ1439" s="553"/>
      <c r="BK1439" s="554"/>
      <c r="BL1439" s="84"/>
      <c r="BM1439" s="553"/>
      <c r="BN1439" s="554"/>
      <c r="BO1439" s="84"/>
      <c r="BP1439" s="553"/>
      <c r="BQ1439" s="554"/>
      <c r="BR1439" s="84"/>
      <c r="BS1439" s="553"/>
      <c r="BT1439" s="554"/>
      <c r="BU1439" s="84"/>
      <c r="BV1439" s="553"/>
      <c r="BW1439" s="554"/>
      <c r="BX1439" s="84"/>
      <c r="BY1439" s="553"/>
      <c r="BZ1439" s="554"/>
      <c r="CA1439" s="84"/>
      <c r="CB1439" s="553"/>
      <c r="CC1439" s="554"/>
      <c r="CD1439" s="84"/>
      <c r="CE1439" s="553"/>
      <c r="CF1439" s="554"/>
      <c r="CG1439" s="84"/>
      <c r="CH1439" s="553"/>
      <c r="CI1439" s="554"/>
      <c r="CJ1439" s="554"/>
      <c r="CK1439" s="554"/>
      <c r="CL1439" s="554"/>
      <c r="CM1439" s="554"/>
      <c r="CN1439" s="554"/>
      <c r="CO1439" s="554"/>
      <c r="CP1439" s="554"/>
      <c r="CQ1439" s="554"/>
      <c r="CR1439" s="554"/>
      <c r="CS1439" s="554"/>
      <c r="CT1439" s="554"/>
      <c r="CU1439" s="554"/>
      <c r="CV1439" s="554"/>
      <c r="CW1439" s="554"/>
      <c r="CX1439" s="554"/>
      <c r="CY1439" s="554">
        <v>15000000</v>
      </c>
      <c r="CZ1439" s="84">
        <v>0</v>
      </c>
      <c r="DA1439" s="84"/>
      <c r="DB1439" s="856" t="s">
        <v>20809</v>
      </c>
      <c r="DC1439" s="565">
        <v>1</v>
      </c>
      <c r="DD1439" s="928"/>
      <c r="DE1439" s="102" t="s">
        <v>19355</v>
      </c>
      <c r="DF1439" s="928"/>
      <c r="DG1439" s="555"/>
      <c r="DH1439" s="214" t="s">
        <v>7137</v>
      </c>
      <c r="DI1439" s="557">
        <v>41145</v>
      </c>
      <c r="DJ1439" s="111">
        <v>41123</v>
      </c>
      <c r="DK1439" s="558">
        <v>7</v>
      </c>
      <c r="DL1439" s="558"/>
      <c r="DM1439" s="619" t="s">
        <v>20612</v>
      </c>
      <c r="DN1439" s="890">
        <v>15000000</v>
      </c>
      <c r="DO1439" s="928"/>
      <c r="DP1439" s="928"/>
      <c r="DQ1439" s="928"/>
      <c r="DR1439" s="928"/>
    </row>
    <row r="1440" spans="1:122" ht="60.75" customHeight="1" thickTop="1" thickBot="1">
      <c r="A1440" s="214" t="s">
        <v>7143</v>
      </c>
      <c r="B1440" s="214" t="s">
        <v>13641</v>
      </c>
      <c r="C1440" s="214" t="s">
        <v>541</v>
      </c>
      <c r="D1440" s="374">
        <v>0</v>
      </c>
      <c r="E1440" s="517">
        <v>41149</v>
      </c>
      <c r="F1440" s="517">
        <v>41117</v>
      </c>
      <c r="G1440" s="517">
        <v>41149</v>
      </c>
      <c r="H1440" s="517">
        <v>41276</v>
      </c>
      <c r="I1440" s="517">
        <v>41149</v>
      </c>
      <c r="J1440" s="382">
        <v>11</v>
      </c>
      <c r="K1440" s="551">
        <v>41483</v>
      </c>
      <c r="L1440" s="552">
        <v>41149</v>
      </c>
      <c r="M1440" s="286"/>
      <c r="N1440" s="214" t="s">
        <v>7144</v>
      </c>
      <c r="O1440" s="1166">
        <v>830073306</v>
      </c>
      <c r="P1440" s="530"/>
      <c r="Q1440" s="530"/>
      <c r="R1440" s="530"/>
      <c r="S1440" s="530"/>
      <c r="T1440" s="530"/>
      <c r="U1440" s="530"/>
      <c r="V1440" s="530"/>
      <c r="W1440" s="530"/>
      <c r="X1440" s="530"/>
      <c r="Y1440" s="530"/>
      <c r="Z1440" s="530"/>
      <c r="AA1440" s="530"/>
      <c r="AB1440" s="214" t="s">
        <v>7145</v>
      </c>
      <c r="AC1440" s="214"/>
      <c r="AD1440" s="214"/>
      <c r="AE1440" s="214" t="s">
        <v>6053</v>
      </c>
      <c r="AF1440" s="214">
        <v>231</v>
      </c>
      <c r="AG1440" s="626"/>
      <c r="AH1440" s="636">
        <v>228948000</v>
      </c>
      <c r="AI1440" s="634">
        <v>0</v>
      </c>
      <c r="AJ1440" s="634">
        <v>228948000</v>
      </c>
      <c r="AK1440" s="214"/>
      <c r="AL1440" s="214" t="s">
        <v>156</v>
      </c>
      <c r="AM1440" s="86">
        <v>228948000</v>
      </c>
      <c r="AN1440" s="531"/>
      <c r="AO1440" s="531"/>
      <c r="AP1440" s="97"/>
      <c r="AQ1440" s="84">
        <v>117221000</v>
      </c>
      <c r="AR1440" s="553">
        <v>41276</v>
      </c>
      <c r="AS1440" s="554">
        <v>370</v>
      </c>
      <c r="AT1440" s="488">
        <v>47996600</v>
      </c>
      <c r="AU1440" s="553">
        <v>41635</v>
      </c>
      <c r="AV1440" s="554">
        <v>721</v>
      </c>
      <c r="AW1440" s="84"/>
      <c r="AX1440" s="553"/>
      <c r="AY1440" s="554"/>
      <c r="AZ1440" s="84"/>
      <c r="BA1440" s="553"/>
      <c r="BB1440" s="554"/>
      <c r="BC1440" s="84"/>
      <c r="BD1440" s="553"/>
      <c r="BE1440" s="554"/>
      <c r="BF1440" s="84"/>
      <c r="BG1440" s="553"/>
      <c r="BH1440" s="554"/>
      <c r="BI1440" s="84"/>
      <c r="BJ1440" s="553"/>
      <c r="BK1440" s="554"/>
      <c r="BL1440" s="84"/>
      <c r="BM1440" s="553"/>
      <c r="BN1440" s="554"/>
      <c r="BO1440" s="84"/>
      <c r="BP1440" s="553"/>
      <c r="BQ1440" s="554"/>
      <c r="BR1440" s="84"/>
      <c r="BS1440" s="553"/>
      <c r="BT1440" s="554"/>
      <c r="BU1440" s="84"/>
      <c r="BV1440" s="553"/>
      <c r="BW1440" s="554"/>
      <c r="BX1440" s="84"/>
      <c r="BY1440" s="553"/>
      <c r="BZ1440" s="554"/>
      <c r="CA1440" s="84"/>
      <c r="CB1440" s="553"/>
      <c r="CC1440" s="554"/>
      <c r="CD1440" s="84"/>
      <c r="CE1440" s="553"/>
      <c r="CF1440" s="554"/>
      <c r="CG1440" s="84"/>
      <c r="CH1440" s="553"/>
      <c r="CI1440" s="554"/>
      <c r="CJ1440" s="554"/>
      <c r="CK1440" s="554"/>
      <c r="CL1440" s="554"/>
      <c r="CM1440" s="554"/>
      <c r="CN1440" s="554"/>
      <c r="CO1440" s="554"/>
      <c r="CP1440" s="554"/>
      <c r="CQ1440" s="554"/>
      <c r="CR1440" s="554"/>
      <c r="CS1440" s="554"/>
      <c r="CT1440" s="554"/>
      <c r="CU1440" s="554"/>
      <c r="CV1440" s="554"/>
      <c r="CW1440" s="554"/>
      <c r="CX1440" s="554"/>
      <c r="CY1440" s="554">
        <v>165217600</v>
      </c>
      <c r="CZ1440" s="84">
        <v>63730400</v>
      </c>
      <c r="DA1440" s="84"/>
      <c r="DB1440" s="856" t="s">
        <v>20809</v>
      </c>
      <c r="DC1440" s="565">
        <v>1</v>
      </c>
      <c r="DD1440" s="928"/>
      <c r="DE1440" s="102" t="s">
        <v>19355</v>
      </c>
      <c r="DF1440" s="928"/>
      <c r="DG1440" s="555"/>
      <c r="DH1440" s="214" t="s">
        <v>7143</v>
      </c>
      <c r="DI1440" s="557"/>
      <c r="DJ1440" s="111">
        <v>41117</v>
      </c>
      <c r="DK1440" s="558">
        <v>0</v>
      </c>
      <c r="DL1440" s="558"/>
      <c r="DM1440" s="619" t="s">
        <v>20592</v>
      </c>
      <c r="DN1440" s="890">
        <v>165217600</v>
      </c>
      <c r="DO1440" s="928"/>
      <c r="DP1440" s="928"/>
      <c r="DQ1440" s="928"/>
      <c r="DR1440" s="928"/>
    </row>
    <row r="1441" spans="1:122" ht="71" customHeight="1" thickTop="1" thickBot="1">
      <c r="A1441" s="214" t="s">
        <v>7149</v>
      </c>
      <c r="B1441" s="214" t="s">
        <v>4316</v>
      </c>
      <c r="C1441" s="214" t="s">
        <v>539</v>
      </c>
      <c r="D1441" s="374">
        <v>1</v>
      </c>
      <c r="E1441" s="517">
        <v>41124</v>
      </c>
      <c r="F1441" s="517">
        <v>41121</v>
      </c>
      <c r="G1441" s="517">
        <v>41135</v>
      </c>
      <c r="H1441" s="517">
        <v>41151</v>
      </c>
      <c r="I1441" s="517">
        <v>41151</v>
      </c>
      <c r="J1441" s="382">
        <v>22</v>
      </c>
      <c r="K1441" s="551">
        <v>41820</v>
      </c>
      <c r="L1441" s="552">
        <v>41124</v>
      </c>
      <c r="M1441" s="286"/>
      <c r="N1441" s="214" t="s">
        <v>820</v>
      </c>
      <c r="O1441" s="1166">
        <v>800254591</v>
      </c>
      <c r="P1441" s="530" t="s">
        <v>1097</v>
      </c>
      <c r="Q1441" s="530" t="s">
        <v>1097</v>
      </c>
      <c r="R1441" s="530" t="s">
        <v>1097</v>
      </c>
      <c r="S1441" s="530" t="s">
        <v>1097</v>
      </c>
      <c r="T1441" s="530" t="s">
        <v>1097</v>
      </c>
      <c r="U1441" s="530" t="s">
        <v>1097</v>
      </c>
      <c r="V1441" s="530" t="s">
        <v>1097</v>
      </c>
      <c r="W1441" s="530" t="s">
        <v>1097</v>
      </c>
      <c r="X1441" s="530" t="s">
        <v>1097</v>
      </c>
      <c r="Y1441" s="530" t="s">
        <v>1097</v>
      </c>
      <c r="Z1441" s="530" t="s">
        <v>1097</v>
      </c>
      <c r="AA1441" s="530" t="s">
        <v>1097</v>
      </c>
      <c r="AB1441" s="214" t="s">
        <v>7150</v>
      </c>
      <c r="AC1441" s="214"/>
      <c r="AD1441" s="214"/>
      <c r="AE1441" s="214" t="s">
        <v>4453</v>
      </c>
      <c r="AF1441" s="214" t="s">
        <v>334</v>
      </c>
      <c r="AG1441" s="626"/>
      <c r="AH1441" s="636">
        <v>639292160</v>
      </c>
      <c r="AI1441" s="634">
        <v>370105086</v>
      </c>
      <c r="AJ1441" s="634">
        <v>1009397246</v>
      </c>
      <c r="AK1441" s="214" t="s">
        <v>7161</v>
      </c>
      <c r="AL1441" s="214" t="s">
        <v>156</v>
      </c>
      <c r="AM1441" s="86">
        <v>639292160</v>
      </c>
      <c r="AN1441" s="531"/>
      <c r="AO1441" s="531"/>
      <c r="AP1441" s="97"/>
      <c r="AQ1441" s="84">
        <v>383575296</v>
      </c>
      <c r="AR1441" s="553">
        <v>41151</v>
      </c>
      <c r="AS1441" s="554">
        <v>247</v>
      </c>
      <c r="AT1441" s="488">
        <v>255716864</v>
      </c>
      <c r="AU1441" s="553">
        <v>41557</v>
      </c>
      <c r="AV1441" s="554">
        <v>623</v>
      </c>
      <c r="AW1441" s="84"/>
      <c r="AX1441" s="553"/>
      <c r="AY1441" s="554"/>
      <c r="AZ1441" s="84"/>
      <c r="BA1441" s="553"/>
      <c r="BB1441" s="554"/>
      <c r="BC1441" s="84"/>
      <c r="BD1441" s="553"/>
      <c r="BE1441" s="554"/>
      <c r="BF1441" s="84"/>
      <c r="BG1441" s="553"/>
      <c r="BH1441" s="554"/>
      <c r="BI1441" s="84"/>
      <c r="BJ1441" s="553"/>
      <c r="BK1441" s="554"/>
      <c r="BL1441" s="84"/>
      <c r="BM1441" s="553"/>
      <c r="BN1441" s="554"/>
      <c r="BO1441" s="84"/>
      <c r="BP1441" s="553"/>
      <c r="BQ1441" s="554"/>
      <c r="BR1441" s="84"/>
      <c r="BS1441" s="553"/>
      <c r="BT1441" s="554"/>
      <c r="BU1441" s="84"/>
      <c r="BV1441" s="553"/>
      <c r="BW1441" s="554"/>
      <c r="BX1441" s="84"/>
      <c r="BY1441" s="553"/>
      <c r="BZ1441" s="554"/>
      <c r="CA1441" s="84"/>
      <c r="CB1441" s="553"/>
      <c r="CC1441" s="554"/>
      <c r="CD1441" s="84"/>
      <c r="CE1441" s="553"/>
      <c r="CF1441" s="554"/>
      <c r="CG1441" s="84"/>
      <c r="CH1441" s="553"/>
      <c r="CI1441" s="554"/>
      <c r="CJ1441" s="554"/>
      <c r="CK1441" s="554"/>
      <c r="CL1441" s="554"/>
      <c r="CM1441" s="554"/>
      <c r="CN1441" s="554"/>
      <c r="CO1441" s="554"/>
      <c r="CP1441" s="554"/>
      <c r="CQ1441" s="554"/>
      <c r="CR1441" s="554"/>
      <c r="CS1441" s="554"/>
      <c r="CT1441" s="554"/>
      <c r="CU1441" s="554"/>
      <c r="CV1441" s="554"/>
      <c r="CW1441" s="554"/>
      <c r="CX1441" s="554"/>
      <c r="CY1441" s="554">
        <v>639292160</v>
      </c>
      <c r="CZ1441" s="84">
        <v>0</v>
      </c>
      <c r="DA1441" s="84"/>
      <c r="DB1441" s="856" t="s">
        <v>20280</v>
      </c>
      <c r="DC1441" s="565">
        <v>2</v>
      </c>
      <c r="DD1441" s="928"/>
      <c r="DE1441" s="102" t="s">
        <v>19355</v>
      </c>
      <c r="DF1441" s="928"/>
      <c r="DG1441" s="555"/>
      <c r="DH1441" s="214" t="s">
        <v>7149</v>
      </c>
      <c r="DI1441" s="557">
        <v>41131</v>
      </c>
      <c r="DJ1441" s="111">
        <v>41123</v>
      </c>
      <c r="DK1441" s="558">
        <v>2</v>
      </c>
      <c r="DL1441" s="558" t="s">
        <v>15785</v>
      </c>
      <c r="DM1441" s="619" t="s">
        <v>20758</v>
      </c>
      <c r="DN1441" s="890">
        <v>639292160</v>
      </c>
      <c r="DO1441" s="928"/>
      <c r="DP1441" s="928"/>
      <c r="DQ1441" s="928"/>
      <c r="DR1441" s="928"/>
    </row>
    <row r="1442" spans="1:122" ht="71" customHeight="1" thickTop="1" thickBot="1">
      <c r="A1442" s="214" t="s">
        <v>7253</v>
      </c>
      <c r="B1442" s="214" t="s">
        <v>574</v>
      </c>
      <c r="C1442" s="214" t="s">
        <v>13894</v>
      </c>
      <c r="D1442" s="374">
        <v>0</v>
      </c>
      <c r="E1442" s="517">
        <v>41101</v>
      </c>
      <c r="F1442" s="517">
        <v>41123</v>
      </c>
      <c r="G1442" s="517">
        <v>41187</v>
      </c>
      <c r="H1442" s="517">
        <v>41201</v>
      </c>
      <c r="I1442" s="517">
        <v>41101</v>
      </c>
      <c r="J1442" s="382">
        <v>12</v>
      </c>
      <c r="K1442" s="551">
        <v>41466</v>
      </c>
      <c r="L1442" s="552"/>
      <c r="M1442" s="286"/>
      <c r="N1442" s="214" t="s">
        <v>533</v>
      </c>
      <c r="O1442" s="1166">
        <v>650389477</v>
      </c>
      <c r="P1442" s="530"/>
      <c r="Q1442" s="530"/>
      <c r="R1442" s="530"/>
      <c r="S1442" s="530"/>
      <c r="T1442" s="530"/>
      <c r="U1442" s="530"/>
      <c r="V1442" s="530"/>
      <c r="W1442" s="530"/>
      <c r="X1442" s="530"/>
      <c r="Y1442" s="530"/>
      <c r="Z1442" s="530"/>
      <c r="AA1442" s="530"/>
      <c r="AB1442" s="214" t="s">
        <v>234</v>
      </c>
      <c r="AC1442" s="214"/>
      <c r="AD1442" s="214"/>
      <c r="AE1442" s="214" t="s">
        <v>508</v>
      </c>
      <c r="AF1442" s="214">
        <v>269</v>
      </c>
      <c r="AG1442" s="626"/>
      <c r="AH1442" s="636">
        <v>1045850834.11</v>
      </c>
      <c r="AI1442" s="634">
        <v>0</v>
      </c>
      <c r="AJ1442" s="634">
        <v>1045850834.11</v>
      </c>
      <c r="AK1442" s="214" t="s">
        <v>7285</v>
      </c>
      <c r="AL1442" s="214" t="s">
        <v>156</v>
      </c>
      <c r="AM1442" s="86">
        <v>1045850834.11</v>
      </c>
      <c r="AN1442" s="86" t="s">
        <v>14315</v>
      </c>
      <c r="AO1442" s="86" t="s">
        <v>14315</v>
      </c>
      <c r="AP1442" s="97"/>
      <c r="AQ1442" s="84">
        <v>1045850834.11</v>
      </c>
      <c r="AR1442" s="553">
        <v>41201</v>
      </c>
      <c r="AS1442" s="554">
        <v>288</v>
      </c>
      <c r="AT1442" s="488"/>
      <c r="AU1442" s="553"/>
      <c r="AV1442" s="554"/>
      <c r="AW1442" s="84"/>
      <c r="AX1442" s="553"/>
      <c r="AY1442" s="554"/>
      <c r="AZ1442" s="84"/>
      <c r="BA1442" s="553"/>
      <c r="BB1442" s="554"/>
      <c r="BC1442" s="84"/>
      <c r="BD1442" s="553"/>
      <c r="BE1442" s="554"/>
      <c r="BF1442" s="84"/>
      <c r="BG1442" s="553"/>
      <c r="BH1442" s="554"/>
      <c r="BI1442" s="84"/>
      <c r="BJ1442" s="553"/>
      <c r="BK1442" s="554"/>
      <c r="BL1442" s="84"/>
      <c r="BM1442" s="553"/>
      <c r="BN1442" s="554"/>
      <c r="BO1442" s="84"/>
      <c r="BP1442" s="553"/>
      <c r="BQ1442" s="554"/>
      <c r="BR1442" s="84"/>
      <c r="BS1442" s="553"/>
      <c r="BT1442" s="554"/>
      <c r="BU1442" s="84"/>
      <c r="BV1442" s="553"/>
      <c r="BW1442" s="554"/>
      <c r="BX1442" s="84"/>
      <c r="BY1442" s="553"/>
      <c r="BZ1442" s="554"/>
      <c r="CA1442" s="84"/>
      <c r="CB1442" s="553"/>
      <c r="CC1442" s="554"/>
      <c r="CD1442" s="84"/>
      <c r="CE1442" s="553"/>
      <c r="CF1442" s="554"/>
      <c r="CG1442" s="84"/>
      <c r="CH1442" s="553"/>
      <c r="CI1442" s="554"/>
      <c r="CJ1442" s="554"/>
      <c r="CK1442" s="554"/>
      <c r="CL1442" s="554"/>
      <c r="CM1442" s="554"/>
      <c r="CN1442" s="554"/>
      <c r="CO1442" s="554"/>
      <c r="CP1442" s="554"/>
      <c r="CQ1442" s="554"/>
      <c r="CR1442" s="554"/>
      <c r="CS1442" s="554"/>
      <c r="CT1442" s="554"/>
      <c r="CU1442" s="554"/>
      <c r="CV1442" s="554"/>
      <c r="CW1442" s="554"/>
      <c r="CX1442" s="554"/>
      <c r="CY1442" s="554">
        <v>1045850834.11</v>
      </c>
      <c r="CZ1442" s="84">
        <v>0</v>
      </c>
      <c r="DA1442" s="84"/>
      <c r="DB1442" s="856" t="s">
        <v>20809</v>
      </c>
      <c r="DC1442" s="565">
        <v>1</v>
      </c>
      <c r="DD1442" s="928"/>
      <c r="DE1442" s="102" t="s">
        <v>19355</v>
      </c>
      <c r="DF1442" s="928"/>
      <c r="DG1442" s="555"/>
      <c r="DH1442" s="214" t="s">
        <v>7253</v>
      </c>
      <c r="DI1442" s="557"/>
      <c r="DJ1442" s="111">
        <v>41135</v>
      </c>
      <c r="DK1442" s="558">
        <v>12</v>
      </c>
      <c r="DL1442" s="558" t="s">
        <v>15786</v>
      </c>
      <c r="DM1442" s="619" t="s">
        <v>20629</v>
      </c>
      <c r="DN1442" s="890">
        <v>1045850834.11</v>
      </c>
      <c r="DO1442" s="928"/>
      <c r="DP1442" s="928"/>
      <c r="DQ1442" s="928"/>
      <c r="DR1442" s="928"/>
    </row>
    <row r="1443" spans="1:122" ht="71" customHeight="1" thickTop="1" thickBot="1">
      <c r="A1443" s="214" t="s">
        <v>7254</v>
      </c>
      <c r="B1443" s="214" t="s">
        <v>4738</v>
      </c>
      <c r="C1443" s="214" t="s">
        <v>539</v>
      </c>
      <c r="D1443" s="374">
        <v>1</v>
      </c>
      <c r="E1443" s="517">
        <v>41163</v>
      </c>
      <c r="F1443" s="517">
        <v>41127</v>
      </c>
      <c r="G1443" s="517">
        <v>41198</v>
      </c>
      <c r="H1443" s="517">
        <v>41207</v>
      </c>
      <c r="I1443" s="517">
        <v>41207</v>
      </c>
      <c r="J1443" s="382">
        <v>4</v>
      </c>
      <c r="K1443" s="551">
        <v>41330</v>
      </c>
      <c r="L1443" s="561">
        <v>41163</v>
      </c>
      <c r="M1443" s="286"/>
      <c r="N1443" s="214" t="s">
        <v>3537</v>
      </c>
      <c r="O1443" s="1166">
        <v>891408261</v>
      </c>
      <c r="P1443" s="530"/>
      <c r="Q1443" s="530"/>
      <c r="R1443" s="530"/>
      <c r="S1443" s="530"/>
      <c r="T1443" s="530"/>
      <c r="U1443" s="530"/>
      <c r="V1443" s="530"/>
      <c r="W1443" s="530"/>
      <c r="X1443" s="530"/>
      <c r="Y1443" s="530"/>
      <c r="Z1443" s="530"/>
      <c r="AA1443" s="530"/>
      <c r="AB1443" s="214" t="s">
        <v>7259</v>
      </c>
      <c r="AC1443" s="214" t="s">
        <v>220</v>
      </c>
      <c r="AD1443" s="214" t="s">
        <v>226</v>
      </c>
      <c r="AE1443" s="214" t="s">
        <v>189</v>
      </c>
      <c r="AF1443" s="214" t="s">
        <v>7714</v>
      </c>
      <c r="AG1443" s="626"/>
      <c r="AH1443" s="636">
        <v>15000000</v>
      </c>
      <c r="AI1443" s="634">
        <v>11063400</v>
      </c>
      <c r="AJ1443" s="634">
        <v>26063400</v>
      </c>
      <c r="AK1443" s="214" t="s">
        <v>7260</v>
      </c>
      <c r="AL1443" s="214" t="s">
        <v>13003</v>
      </c>
      <c r="AM1443" s="86">
        <v>15000000</v>
      </c>
      <c r="AN1443" s="531" t="s">
        <v>1454</v>
      </c>
      <c r="AO1443" s="531" t="s">
        <v>11045</v>
      </c>
      <c r="AP1443" s="97"/>
      <c r="AQ1443" s="84">
        <v>15000000</v>
      </c>
      <c r="AR1443" s="553">
        <v>41207</v>
      </c>
      <c r="AS1443" s="554">
        <v>296</v>
      </c>
      <c r="AT1443" s="488"/>
      <c r="AU1443" s="553"/>
      <c r="AV1443" s="554"/>
      <c r="AW1443" s="84"/>
      <c r="AX1443" s="553"/>
      <c r="AY1443" s="554"/>
      <c r="AZ1443" s="84"/>
      <c r="BA1443" s="553"/>
      <c r="BB1443" s="554"/>
      <c r="BC1443" s="84"/>
      <c r="BD1443" s="553"/>
      <c r="BE1443" s="554"/>
      <c r="BF1443" s="84"/>
      <c r="BG1443" s="553"/>
      <c r="BH1443" s="554"/>
      <c r="BI1443" s="84"/>
      <c r="BJ1443" s="553"/>
      <c r="BK1443" s="554"/>
      <c r="BL1443" s="84"/>
      <c r="BM1443" s="553"/>
      <c r="BN1443" s="554"/>
      <c r="BO1443" s="84"/>
      <c r="BP1443" s="553"/>
      <c r="BQ1443" s="554"/>
      <c r="BR1443" s="84"/>
      <c r="BS1443" s="553"/>
      <c r="BT1443" s="554"/>
      <c r="BU1443" s="84"/>
      <c r="BV1443" s="553"/>
      <c r="BW1443" s="554"/>
      <c r="BX1443" s="84"/>
      <c r="BY1443" s="553"/>
      <c r="BZ1443" s="554"/>
      <c r="CA1443" s="84"/>
      <c r="CB1443" s="553"/>
      <c r="CC1443" s="554"/>
      <c r="CD1443" s="84"/>
      <c r="CE1443" s="553"/>
      <c r="CF1443" s="554"/>
      <c r="CG1443" s="84"/>
      <c r="CH1443" s="553"/>
      <c r="CI1443" s="554"/>
      <c r="CJ1443" s="554"/>
      <c r="CK1443" s="554"/>
      <c r="CL1443" s="554"/>
      <c r="CM1443" s="554"/>
      <c r="CN1443" s="554"/>
      <c r="CO1443" s="554"/>
      <c r="CP1443" s="554"/>
      <c r="CQ1443" s="554"/>
      <c r="CR1443" s="554"/>
      <c r="CS1443" s="554"/>
      <c r="CT1443" s="554"/>
      <c r="CU1443" s="554"/>
      <c r="CV1443" s="554"/>
      <c r="CW1443" s="554"/>
      <c r="CX1443" s="554"/>
      <c r="CY1443" s="554">
        <v>15000000</v>
      </c>
      <c r="CZ1443" s="84">
        <v>0</v>
      </c>
      <c r="DA1443" s="84"/>
      <c r="DB1443" s="727" t="s">
        <v>13003</v>
      </c>
      <c r="DC1443" s="565">
        <v>1</v>
      </c>
      <c r="DD1443" s="928"/>
      <c r="DE1443" s="102" t="s">
        <v>19355</v>
      </c>
      <c r="DF1443" s="928"/>
      <c r="DG1443" s="555"/>
      <c r="DH1443" s="214" t="s">
        <v>7254</v>
      </c>
      <c r="DI1443" s="557">
        <v>41163</v>
      </c>
      <c r="DJ1443" s="111">
        <v>41129</v>
      </c>
      <c r="DK1443" s="558">
        <v>2</v>
      </c>
      <c r="DL1443" s="558"/>
      <c r="DM1443" s="619" t="s">
        <v>20613</v>
      </c>
      <c r="DN1443" s="890">
        <v>15000000</v>
      </c>
      <c r="DO1443" s="928"/>
      <c r="DP1443" s="928"/>
      <c r="DQ1443" s="928"/>
      <c r="DR1443" s="928"/>
    </row>
    <row r="1444" spans="1:122" ht="71" customHeight="1" thickTop="1" thickBot="1">
      <c r="A1444" s="214" t="s">
        <v>7255</v>
      </c>
      <c r="B1444" s="214" t="s">
        <v>7129</v>
      </c>
      <c r="C1444" s="214" t="s">
        <v>541</v>
      </c>
      <c r="D1444" s="374">
        <v>0</v>
      </c>
      <c r="E1444" s="517">
        <v>41186</v>
      </c>
      <c r="F1444" s="517">
        <v>41127</v>
      </c>
      <c r="G1444" s="517">
        <v>41198</v>
      </c>
      <c r="H1444" s="517">
        <v>41241</v>
      </c>
      <c r="I1444" s="517">
        <v>41186</v>
      </c>
      <c r="J1444" s="382">
        <v>18</v>
      </c>
      <c r="K1444" s="551">
        <v>41733</v>
      </c>
      <c r="L1444" s="552">
        <v>41186</v>
      </c>
      <c r="M1444" s="286"/>
      <c r="N1444" s="214" t="s">
        <v>19336</v>
      </c>
      <c r="O1444" s="1166">
        <v>811001689</v>
      </c>
      <c r="P1444" s="530" t="s">
        <v>19337</v>
      </c>
      <c r="Q1444" s="530">
        <v>890980331</v>
      </c>
      <c r="R1444" s="530" t="s">
        <v>1097</v>
      </c>
      <c r="S1444" s="530" t="s">
        <v>1097</v>
      </c>
      <c r="T1444" s="530" t="s">
        <v>1097</v>
      </c>
      <c r="U1444" s="530" t="s">
        <v>1097</v>
      </c>
      <c r="V1444" s="530" t="s">
        <v>1097</v>
      </c>
      <c r="W1444" s="530" t="s">
        <v>1097</v>
      </c>
      <c r="X1444" s="530" t="s">
        <v>1097</v>
      </c>
      <c r="Y1444" s="530" t="s">
        <v>1097</v>
      </c>
      <c r="Z1444" s="530" t="s">
        <v>1097</v>
      </c>
      <c r="AA1444" s="530" t="s">
        <v>1097</v>
      </c>
      <c r="AB1444" s="214" t="s">
        <v>7261</v>
      </c>
      <c r="AC1444" s="214"/>
      <c r="AD1444" s="214"/>
      <c r="AE1444" s="214" t="s">
        <v>7057</v>
      </c>
      <c r="AF1444" s="214" t="s">
        <v>5414</v>
      </c>
      <c r="AG1444" s="626"/>
      <c r="AH1444" s="636">
        <v>209326000</v>
      </c>
      <c r="AI1444" s="634">
        <v>24000000</v>
      </c>
      <c r="AJ1444" s="634">
        <v>233326000</v>
      </c>
      <c r="AK1444" s="214" t="s">
        <v>7994</v>
      </c>
      <c r="AL1444" s="214" t="s">
        <v>156</v>
      </c>
      <c r="AM1444" s="86">
        <v>209326000</v>
      </c>
      <c r="AN1444" s="531"/>
      <c r="AO1444" s="531"/>
      <c r="AP1444" s="97"/>
      <c r="AQ1444" s="84">
        <v>62797800</v>
      </c>
      <c r="AR1444" s="553">
        <v>41241</v>
      </c>
      <c r="AS1444" s="554">
        <v>327</v>
      </c>
      <c r="AT1444" s="488">
        <v>146528200</v>
      </c>
      <c r="AU1444" s="553">
        <v>41491</v>
      </c>
      <c r="AV1444" s="554">
        <v>558</v>
      </c>
      <c r="AW1444" s="84"/>
      <c r="AX1444" s="553"/>
      <c r="AY1444" s="554"/>
      <c r="AZ1444" s="84"/>
      <c r="BA1444" s="553"/>
      <c r="BB1444" s="554"/>
      <c r="BC1444" s="84"/>
      <c r="BD1444" s="553"/>
      <c r="BE1444" s="554"/>
      <c r="BF1444" s="84"/>
      <c r="BG1444" s="553"/>
      <c r="BH1444" s="554"/>
      <c r="BI1444" s="84"/>
      <c r="BJ1444" s="553"/>
      <c r="BK1444" s="554"/>
      <c r="BL1444" s="84"/>
      <c r="BM1444" s="553"/>
      <c r="BN1444" s="554"/>
      <c r="BO1444" s="84"/>
      <c r="BP1444" s="553"/>
      <c r="BQ1444" s="554"/>
      <c r="BR1444" s="84"/>
      <c r="BS1444" s="553"/>
      <c r="BT1444" s="554"/>
      <c r="BU1444" s="84"/>
      <c r="BV1444" s="553"/>
      <c r="BW1444" s="554"/>
      <c r="BX1444" s="84"/>
      <c r="BY1444" s="553"/>
      <c r="BZ1444" s="554"/>
      <c r="CA1444" s="84"/>
      <c r="CB1444" s="553"/>
      <c r="CC1444" s="554"/>
      <c r="CD1444" s="84"/>
      <c r="CE1444" s="553"/>
      <c r="CF1444" s="554"/>
      <c r="CG1444" s="84"/>
      <c r="CH1444" s="553"/>
      <c r="CI1444" s="554"/>
      <c r="CJ1444" s="554"/>
      <c r="CK1444" s="554"/>
      <c r="CL1444" s="554"/>
      <c r="CM1444" s="554"/>
      <c r="CN1444" s="554"/>
      <c r="CO1444" s="554"/>
      <c r="CP1444" s="554"/>
      <c r="CQ1444" s="554"/>
      <c r="CR1444" s="554"/>
      <c r="CS1444" s="554"/>
      <c r="CT1444" s="554"/>
      <c r="CU1444" s="554"/>
      <c r="CV1444" s="554"/>
      <c r="CW1444" s="554"/>
      <c r="CX1444" s="554"/>
      <c r="CY1444" s="554">
        <v>209326000</v>
      </c>
      <c r="CZ1444" s="84">
        <v>0</v>
      </c>
      <c r="DA1444" s="84"/>
      <c r="DB1444" s="856" t="s">
        <v>20280</v>
      </c>
      <c r="DC1444" s="565">
        <v>1</v>
      </c>
      <c r="DD1444" s="928"/>
      <c r="DE1444" s="102" t="s">
        <v>14525</v>
      </c>
      <c r="DF1444" s="928"/>
      <c r="DG1444" s="555"/>
      <c r="DH1444" s="214" t="s">
        <v>7255</v>
      </c>
      <c r="DI1444" s="557"/>
      <c r="DJ1444" s="111">
        <v>41131</v>
      </c>
      <c r="DK1444" s="558">
        <v>4</v>
      </c>
      <c r="DL1444" s="558"/>
      <c r="DM1444" s="619" t="s">
        <v>20668</v>
      </c>
      <c r="DN1444" s="890">
        <v>209326000</v>
      </c>
      <c r="DO1444" s="928"/>
      <c r="DP1444" s="928"/>
      <c r="DQ1444" s="928"/>
      <c r="DR1444" s="928"/>
    </row>
    <row r="1445" spans="1:122" ht="60.75" customHeight="1" thickTop="1" thickBot="1">
      <c r="A1445" s="214" t="s">
        <v>7256</v>
      </c>
      <c r="B1445" s="214" t="s">
        <v>13642</v>
      </c>
      <c r="C1445" s="214" t="s">
        <v>539</v>
      </c>
      <c r="D1445" s="374">
        <v>1</v>
      </c>
      <c r="E1445" s="517">
        <v>41242</v>
      </c>
      <c r="F1445" s="517">
        <v>41129</v>
      </c>
      <c r="G1445" s="517">
        <v>41248</v>
      </c>
      <c r="H1445" s="517">
        <v>41291</v>
      </c>
      <c r="I1445" s="517">
        <v>41242</v>
      </c>
      <c r="J1445" s="382">
        <v>15</v>
      </c>
      <c r="K1445" s="551">
        <v>41699</v>
      </c>
      <c r="L1445" s="561">
        <v>41242</v>
      </c>
      <c r="M1445" s="286"/>
      <c r="N1445" s="214" t="s">
        <v>7263</v>
      </c>
      <c r="O1445" s="1166">
        <v>900323466</v>
      </c>
      <c r="P1445" s="530" t="s">
        <v>1097</v>
      </c>
      <c r="Q1445" s="530" t="s">
        <v>1097</v>
      </c>
      <c r="R1445" s="530" t="s">
        <v>1097</v>
      </c>
      <c r="S1445" s="530" t="s">
        <v>1097</v>
      </c>
      <c r="T1445" s="530" t="s">
        <v>1097</v>
      </c>
      <c r="U1445" s="530" t="s">
        <v>1097</v>
      </c>
      <c r="V1445" s="530" t="s">
        <v>1097</v>
      </c>
      <c r="W1445" s="530" t="s">
        <v>1097</v>
      </c>
      <c r="X1445" s="530" t="s">
        <v>1097</v>
      </c>
      <c r="Y1445" s="530" t="s">
        <v>1097</v>
      </c>
      <c r="Z1445" s="530" t="s">
        <v>1097</v>
      </c>
      <c r="AA1445" s="530" t="s">
        <v>1097</v>
      </c>
      <c r="AB1445" s="214" t="s">
        <v>7264</v>
      </c>
      <c r="AC1445" s="214"/>
      <c r="AD1445" s="214"/>
      <c r="AE1445" s="214"/>
      <c r="AF1445" s="214">
        <v>498</v>
      </c>
      <c r="AG1445" s="626"/>
      <c r="AH1445" s="636">
        <v>4000000000</v>
      </c>
      <c r="AI1445" s="634">
        <v>184303000</v>
      </c>
      <c r="AJ1445" s="634">
        <v>4184303000</v>
      </c>
      <c r="AK1445" s="214" t="s">
        <v>9623</v>
      </c>
      <c r="AL1445" s="214" t="s">
        <v>156</v>
      </c>
      <c r="AM1445" s="86">
        <v>4000000000</v>
      </c>
      <c r="AN1445" s="86" t="s">
        <v>14361</v>
      </c>
      <c r="AO1445" s="86" t="s">
        <v>8485</v>
      </c>
      <c r="AP1445" s="97"/>
      <c r="AQ1445" s="84">
        <v>800000000</v>
      </c>
      <c r="AR1445" s="553">
        <v>41291</v>
      </c>
      <c r="AS1445" s="554">
        <v>387</v>
      </c>
      <c r="AT1445" s="488">
        <v>1200000000</v>
      </c>
      <c r="AU1445" s="553">
        <v>41303</v>
      </c>
      <c r="AV1445" s="554">
        <v>394</v>
      </c>
      <c r="AW1445" s="84">
        <v>800000000</v>
      </c>
      <c r="AX1445" s="553">
        <v>41544</v>
      </c>
      <c r="AY1445" s="554">
        <v>613</v>
      </c>
      <c r="AZ1445" s="84">
        <v>1200000000</v>
      </c>
      <c r="BA1445" s="553">
        <v>41624</v>
      </c>
      <c r="BB1445" s="554">
        <v>701</v>
      </c>
      <c r="BC1445" s="84"/>
      <c r="BD1445" s="553"/>
      <c r="BE1445" s="554"/>
      <c r="BF1445" s="84"/>
      <c r="BG1445" s="553"/>
      <c r="BH1445" s="554"/>
      <c r="BI1445" s="84"/>
      <c r="BJ1445" s="553"/>
      <c r="BK1445" s="554"/>
      <c r="BL1445" s="84"/>
      <c r="BM1445" s="553"/>
      <c r="BN1445" s="554"/>
      <c r="BO1445" s="84"/>
      <c r="BP1445" s="553"/>
      <c r="BQ1445" s="554"/>
      <c r="BR1445" s="84"/>
      <c r="BS1445" s="553"/>
      <c r="BT1445" s="554"/>
      <c r="BU1445" s="84"/>
      <c r="BV1445" s="553"/>
      <c r="BW1445" s="554"/>
      <c r="BX1445" s="84"/>
      <c r="BY1445" s="553"/>
      <c r="BZ1445" s="554"/>
      <c r="CA1445" s="84"/>
      <c r="CB1445" s="553"/>
      <c r="CC1445" s="554"/>
      <c r="CD1445" s="84"/>
      <c r="CE1445" s="553"/>
      <c r="CF1445" s="554"/>
      <c r="CG1445" s="84"/>
      <c r="CH1445" s="553"/>
      <c r="CI1445" s="554"/>
      <c r="CJ1445" s="554"/>
      <c r="CK1445" s="554"/>
      <c r="CL1445" s="554"/>
      <c r="CM1445" s="554"/>
      <c r="CN1445" s="554"/>
      <c r="CO1445" s="554"/>
      <c r="CP1445" s="554"/>
      <c r="CQ1445" s="554"/>
      <c r="CR1445" s="554"/>
      <c r="CS1445" s="554"/>
      <c r="CT1445" s="554"/>
      <c r="CU1445" s="554"/>
      <c r="CV1445" s="554"/>
      <c r="CW1445" s="554"/>
      <c r="CX1445" s="554"/>
      <c r="CY1445" s="554">
        <v>4000000000</v>
      </c>
      <c r="CZ1445" s="84">
        <v>0</v>
      </c>
      <c r="DA1445" s="84"/>
      <c r="DB1445" s="856" t="s">
        <v>20809</v>
      </c>
      <c r="DC1445" s="565">
        <v>4</v>
      </c>
      <c r="DD1445" s="928"/>
      <c r="DE1445" s="102" t="s">
        <v>19355</v>
      </c>
      <c r="DF1445" s="928"/>
      <c r="DG1445" s="555"/>
      <c r="DH1445" s="214" t="s">
        <v>7256</v>
      </c>
      <c r="DI1445" s="557">
        <v>41242</v>
      </c>
      <c r="DJ1445" s="111">
        <v>41129</v>
      </c>
      <c r="DK1445" s="558">
        <v>0</v>
      </c>
      <c r="DL1445" s="558"/>
      <c r="DM1445" s="619" t="s">
        <v>20736</v>
      </c>
      <c r="DN1445" s="890">
        <v>4000000000</v>
      </c>
      <c r="DO1445" s="928"/>
      <c r="DP1445" s="928"/>
      <c r="DQ1445" s="928"/>
      <c r="DR1445" s="928"/>
    </row>
    <row r="1446" spans="1:122" ht="71" customHeight="1" thickTop="1" thickBot="1">
      <c r="A1446" s="214" t="s">
        <v>7257</v>
      </c>
      <c r="B1446" s="214" t="s">
        <v>7265</v>
      </c>
      <c r="C1446" s="214" t="s">
        <v>543</v>
      </c>
      <c r="D1446" s="374">
        <v>1</v>
      </c>
      <c r="E1446" s="517">
        <v>41191</v>
      </c>
      <c r="F1446" s="517">
        <v>41129</v>
      </c>
      <c r="G1446" s="517">
        <v>41198</v>
      </c>
      <c r="H1446" s="517">
        <v>41207</v>
      </c>
      <c r="I1446" s="517">
        <v>41191</v>
      </c>
      <c r="J1446" s="382">
        <v>11</v>
      </c>
      <c r="K1446" s="551">
        <v>41526</v>
      </c>
      <c r="L1446" s="561">
        <v>41191</v>
      </c>
      <c r="M1446" s="286"/>
      <c r="N1446" s="214" t="s">
        <v>7266</v>
      </c>
      <c r="O1446" s="1166">
        <v>900458879</v>
      </c>
      <c r="P1446" s="530"/>
      <c r="Q1446" s="530"/>
      <c r="R1446" s="530"/>
      <c r="S1446" s="530"/>
      <c r="T1446" s="530"/>
      <c r="U1446" s="530"/>
      <c r="V1446" s="530"/>
      <c r="W1446" s="530"/>
      <c r="X1446" s="530"/>
      <c r="Y1446" s="530"/>
      <c r="Z1446" s="530"/>
      <c r="AA1446" s="530"/>
      <c r="AB1446" s="214" t="s">
        <v>7267</v>
      </c>
      <c r="AC1446" s="214"/>
      <c r="AD1446" s="214"/>
      <c r="AE1446" s="214" t="s">
        <v>329</v>
      </c>
      <c r="AF1446" s="214">
        <v>231</v>
      </c>
      <c r="AG1446" s="626"/>
      <c r="AH1446" s="636">
        <v>226670885</v>
      </c>
      <c r="AI1446" s="634">
        <v>231716814</v>
      </c>
      <c r="AJ1446" s="634">
        <v>458387699</v>
      </c>
      <c r="AK1446" s="214" t="s">
        <v>7289</v>
      </c>
      <c r="AL1446" s="214" t="s">
        <v>156</v>
      </c>
      <c r="AM1446" s="86">
        <v>226670885</v>
      </c>
      <c r="AN1446" s="531"/>
      <c r="AO1446" s="531"/>
      <c r="AP1446" s="97"/>
      <c r="AQ1446" s="84">
        <v>226670885</v>
      </c>
      <c r="AR1446" s="553">
        <v>41207</v>
      </c>
      <c r="AS1446" s="554">
        <v>296</v>
      </c>
      <c r="AT1446" s="488"/>
      <c r="AU1446" s="553"/>
      <c r="AV1446" s="554"/>
      <c r="AW1446" s="84"/>
      <c r="AX1446" s="553"/>
      <c r="AY1446" s="554"/>
      <c r="AZ1446" s="84"/>
      <c r="BA1446" s="553"/>
      <c r="BB1446" s="554"/>
      <c r="BC1446" s="84"/>
      <c r="BD1446" s="553"/>
      <c r="BE1446" s="554"/>
      <c r="BF1446" s="84"/>
      <c r="BG1446" s="553"/>
      <c r="BH1446" s="554"/>
      <c r="BI1446" s="84"/>
      <c r="BJ1446" s="553"/>
      <c r="BK1446" s="554"/>
      <c r="BL1446" s="84"/>
      <c r="BM1446" s="553"/>
      <c r="BN1446" s="554"/>
      <c r="BO1446" s="84"/>
      <c r="BP1446" s="553"/>
      <c r="BQ1446" s="554"/>
      <c r="BR1446" s="84"/>
      <c r="BS1446" s="553"/>
      <c r="BT1446" s="554"/>
      <c r="BU1446" s="84"/>
      <c r="BV1446" s="553"/>
      <c r="BW1446" s="554"/>
      <c r="BX1446" s="84"/>
      <c r="BY1446" s="553"/>
      <c r="BZ1446" s="554"/>
      <c r="CA1446" s="84"/>
      <c r="CB1446" s="553"/>
      <c r="CC1446" s="554"/>
      <c r="CD1446" s="84"/>
      <c r="CE1446" s="553"/>
      <c r="CF1446" s="554"/>
      <c r="CG1446" s="84"/>
      <c r="CH1446" s="553"/>
      <c r="CI1446" s="554"/>
      <c r="CJ1446" s="554"/>
      <c r="CK1446" s="554"/>
      <c r="CL1446" s="554"/>
      <c r="CM1446" s="554"/>
      <c r="CN1446" s="554"/>
      <c r="CO1446" s="554"/>
      <c r="CP1446" s="554"/>
      <c r="CQ1446" s="554"/>
      <c r="CR1446" s="554"/>
      <c r="CS1446" s="554"/>
      <c r="CT1446" s="554"/>
      <c r="CU1446" s="554"/>
      <c r="CV1446" s="554"/>
      <c r="CW1446" s="554"/>
      <c r="CX1446" s="554"/>
      <c r="CY1446" s="554">
        <v>226670885</v>
      </c>
      <c r="CZ1446" s="84">
        <v>0</v>
      </c>
      <c r="DA1446" s="84"/>
      <c r="DB1446" s="856" t="s">
        <v>20809</v>
      </c>
      <c r="DC1446" s="565">
        <v>1</v>
      </c>
      <c r="DD1446" s="928"/>
      <c r="DE1446" s="102" t="s">
        <v>19355</v>
      </c>
      <c r="DF1446" s="928"/>
      <c r="DG1446" s="555"/>
      <c r="DH1446" s="214" t="s">
        <v>7257</v>
      </c>
      <c r="DI1446" s="557">
        <v>41191</v>
      </c>
      <c r="DJ1446" s="111">
        <v>41135</v>
      </c>
      <c r="DK1446" s="558">
        <v>6</v>
      </c>
      <c r="DL1446" s="558"/>
      <c r="DM1446" s="619" t="s">
        <v>20592</v>
      </c>
      <c r="DN1446" s="890">
        <v>226670885</v>
      </c>
      <c r="DO1446" s="928"/>
      <c r="DP1446" s="928"/>
      <c r="DQ1446" s="928"/>
      <c r="DR1446" s="928"/>
    </row>
    <row r="1447" spans="1:122" ht="60.75" customHeight="1" thickTop="1" thickBot="1">
      <c r="A1447" s="214" t="s">
        <v>7258</v>
      </c>
      <c r="B1447" s="214" t="s">
        <v>7265</v>
      </c>
      <c r="C1447" s="214" t="s">
        <v>543</v>
      </c>
      <c r="D1447" s="374">
        <v>1</v>
      </c>
      <c r="E1447" s="517">
        <v>41284</v>
      </c>
      <c r="F1447" s="517">
        <v>41129</v>
      </c>
      <c r="G1447" s="517">
        <v>41303</v>
      </c>
      <c r="H1447" s="517">
        <v>41319</v>
      </c>
      <c r="I1447" s="517">
        <v>41297</v>
      </c>
      <c r="J1447" s="382">
        <v>18</v>
      </c>
      <c r="K1447" s="551">
        <v>41843</v>
      </c>
      <c r="L1447" s="561">
        <v>41297</v>
      </c>
      <c r="M1447" s="286"/>
      <c r="N1447" s="214" t="s">
        <v>535</v>
      </c>
      <c r="O1447" s="1166">
        <v>890401962</v>
      </c>
      <c r="P1447" s="530" t="s">
        <v>1097</v>
      </c>
      <c r="Q1447" s="530" t="s">
        <v>1097</v>
      </c>
      <c r="R1447" s="530" t="s">
        <v>1097</v>
      </c>
      <c r="S1447" s="530" t="s">
        <v>1097</v>
      </c>
      <c r="T1447" s="530" t="s">
        <v>1097</v>
      </c>
      <c r="U1447" s="530" t="s">
        <v>1097</v>
      </c>
      <c r="V1447" s="530" t="s">
        <v>1097</v>
      </c>
      <c r="W1447" s="530" t="s">
        <v>1097</v>
      </c>
      <c r="X1447" s="530" t="s">
        <v>1097</v>
      </c>
      <c r="Y1447" s="530" t="s">
        <v>1097</v>
      </c>
      <c r="Z1447" s="530" t="s">
        <v>1097</v>
      </c>
      <c r="AA1447" s="530" t="s">
        <v>1097</v>
      </c>
      <c r="AB1447" s="214" t="s">
        <v>7268</v>
      </c>
      <c r="AC1447" s="214"/>
      <c r="AD1447" s="214"/>
      <c r="AE1447" s="214" t="s">
        <v>329</v>
      </c>
      <c r="AF1447" s="214">
        <v>231</v>
      </c>
      <c r="AG1447" s="626"/>
      <c r="AH1447" s="636">
        <v>225000000</v>
      </c>
      <c r="AI1447" s="634">
        <v>130000000</v>
      </c>
      <c r="AJ1447" s="634">
        <v>355000000</v>
      </c>
      <c r="AK1447" s="214" t="s">
        <v>7289</v>
      </c>
      <c r="AL1447" s="214" t="s">
        <v>156</v>
      </c>
      <c r="AM1447" s="86">
        <v>225000000</v>
      </c>
      <c r="AN1447" s="531" t="s">
        <v>1464</v>
      </c>
      <c r="AO1447" s="531" t="s">
        <v>11091</v>
      </c>
      <c r="AP1447" s="97"/>
      <c r="AQ1447" s="84">
        <v>225000000</v>
      </c>
      <c r="AR1447" s="553">
        <v>41319</v>
      </c>
      <c r="AS1447" s="554">
        <v>402</v>
      </c>
      <c r="AT1447" s="488"/>
      <c r="AU1447" s="553"/>
      <c r="AV1447" s="554"/>
      <c r="AW1447" s="84"/>
      <c r="AX1447" s="553"/>
      <c r="AY1447" s="554"/>
      <c r="AZ1447" s="84"/>
      <c r="BA1447" s="553"/>
      <c r="BB1447" s="554"/>
      <c r="BC1447" s="84"/>
      <c r="BD1447" s="553"/>
      <c r="BE1447" s="554"/>
      <c r="BF1447" s="84"/>
      <c r="BG1447" s="553"/>
      <c r="BH1447" s="554"/>
      <c r="BI1447" s="84"/>
      <c r="BJ1447" s="553"/>
      <c r="BK1447" s="554"/>
      <c r="BL1447" s="84"/>
      <c r="BM1447" s="553"/>
      <c r="BN1447" s="554"/>
      <c r="BO1447" s="84"/>
      <c r="BP1447" s="553"/>
      <c r="BQ1447" s="554"/>
      <c r="BR1447" s="84"/>
      <c r="BS1447" s="553"/>
      <c r="BT1447" s="554"/>
      <c r="BU1447" s="84"/>
      <c r="BV1447" s="553"/>
      <c r="BW1447" s="554"/>
      <c r="BX1447" s="84"/>
      <c r="BY1447" s="553"/>
      <c r="BZ1447" s="554"/>
      <c r="CA1447" s="84"/>
      <c r="CB1447" s="553"/>
      <c r="CC1447" s="554"/>
      <c r="CD1447" s="84"/>
      <c r="CE1447" s="553"/>
      <c r="CF1447" s="554"/>
      <c r="CG1447" s="84"/>
      <c r="CH1447" s="553"/>
      <c r="CI1447" s="554"/>
      <c r="CJ1447" s="554"/>
      <c r="CK1447" s="554"/>
      <c r="CL1447" s="554"/>
      <c r="CM1447" s="554"/>
      <c r="CN1447" s="554"/>
      <c r="CO1447" s="554"/>
      <c r="CP1447" s="554"/>
      <c r="CQ1447" s="554"/>
      <c r="CR1447" s="554"/>
      <c r="CS1447" s="554"/>
      <c r="CT1447" s="554"/>
      <c r="CU1447" s="554"/>
      <c r="CV1447" s="554"/>
      <c r="CW1447" s="554"/>
      <c r="CX1447" s="554"/>
      <c r="CY1447" s="554">
        <v>225000000</v>
      </c>
      <c r="CZ1447" s="84">
        <v>0</v>
      </c>
      <c r="DA1447" s="84"/>
      <c r="DB1447" s="856" t="s">
        <v>20280</v>
      </c>
      <c r="DC1447" s="565">
        <v>1</v>
      </c>
      <c r="DD1447" s="928"/>
      <c r="DE1447" s="102" t="s">
        <v>19355</v>
      </c>
      <c r="DF1447" s="928"/>
      <c r="DG1447" s="555"/>
      <c r="DH1447" s="214" t="s">
        <v>7258</v>
      </c>
      <c r="DI1447" s="557">
        <v>41297</v>
      </c>
      <c r="DJ1447" s="111">
        <v>41135</v>
      </c>
      <c r="DK1447" s="558">
        <v>6</v>
      </c>
      <c r="DL1447" s="558"/>
      <c r="DM1447" s="619" t="s">
        <v>20592</v>
      </c>
      <c r="DN1447" s="890">
        <v>225000000</v>
      </c>
      <c r="DO1447" s="928"/>
      <c r="DP1447" s="928"/>
      <c r="DQ1447" s="928"/>
      <c r="DR1447" s="928"/>
    </row>
    <row r="1448" spans="1:122" ht="71" customHeight="1" thickTop="1" thickBot="1">
      <c r="A1448" s="214" t="s">
        <v>7287</v>
      </c>
      <c r="B1448" s="214" t="s">
        <v>7134</v>
      </c>
      <c r="C1448" s="214" t="s">
        <v>539</v>
      </c>
      <c r="D1448" s="374">
        <v>1</v>
      </c>
      <c r="E1448" s="517">
        <v>41199</v>
      </c>
      <c r="F1448" s="517">
        <v>41135</v>
      </c>
      <c r="G1448" s="517">
        <v>41199</v>
      </c>
      <c r="H1448" s="517">
        <v>41214</v>
      </c>
      <c r="I1448" s="517">
        <v>41199</v>
      </c>
      <c r="J1448" s="382">
        <v>28</v>
      </c>
      <c r="K1448" s="551">
        <v>42052</v>
      </c>
      <c r="L1448" s="561">
        <v>41199</v>
      </c>
      <c r="M1448" s="286"/>
      <c r="N1448" s="214" t="s">
        <v>7288</v>
      </c>
      <c r="O1448" s="1166">
        <v>860034811</v>
      </c>
      <c r="P1448" s="530" t="s">
        <v>1097</v>
      </c>
      <c r="Q1448" s="530" t="s">
        <v>1097</v>
      </c>
      <c r="R1448" s="530" t="s">
        <v>1097</v>
      </c>
      <c r="S1448" s="530" t="s">
        <v>1097</v>
      </c>
      <c r="T1448" s="530" t="s">
        <v>1097</v>
      </c>
      <c r="U1448" s="530" t="s">
        <v>1097</v>
      </c>
      <c r="V1448" s="530" t="s">
        <v>1097</v>
      </c>
      <c r="W1448" s="530" t="s">
        <v>1097</v>
      </c>
      <c r="X1448" s="530" t="s">
        <v>1097</v>
      </c>
      <c r="Y1448" s="530" t="s">
        <v>1097</v>
      </c>
      <c r="Z1448" s="530" t="s">
        <v>1097</v>
      </c>
      <c r="AA1448" s="530" t="s">
        <v>1097</v>
      </c>
      <c r="AB1448" s="214" t="s">
        <v>7135</v>
      </c>
      <c r="AC1448" s="214"/>
      <c r="AD1448" s="214"/>
      <c r="AE1448" s="214" t="s">
        <v>3015</v>
      </c>
      <c r="AF1448" s="214">
        <v>336</v>
      </c>
      <c r="AG1448" s="626"/>
      <c r="AH1448" s="636">
        <v>123000000</v>
      </c>
      <c r="AI1448" s="634">
        <v>24000000</v>
      </c>
      <c r="AJ1448" s="634">
        <v>147000000</v>
      </c>
      <c r="AK1448" s="214" t="s">
        <v>7289</v>
      </c>
      <c r="AL1448" s="214" t="s">
        <v>156</v>
      </c>
      <c r="AM1448" s="86">
        <v>123000000</v>
      </c>
      <c r="AN1448" s="531"/>
      <c r="AO1448" s="531"/>
      <c r="AP1448" s="97"/>
      <c r="AQ1448" s="84">
        <v>123000000</v>
      </c>
      <c r="AR1448" s="553">
        <v>41214</v>
      </c>
      <c r="AS1448" s="554">
        <v>301</v>
      </c>
      <c r="AT1448" s="488"/>
      <c r="AU1448" s="553"/>
      <c r="AV1448" s="554"/>
      <c r="AW1448" s="84"/>
      <c r="AX1448" s="553"/>
      <c r="AY1448" s="554"/>
      <c r="AZ1448" s="84"/>
      <c r="BA1448" s="553"/>
      <c r="BB1448" s="554"/>
      <c r="BC1448" s="84"/>
      <c r="BD1448" s="553"/>
      <c r="BE1448" s="554"/>
      <c r="BF1448" s="84"/>
      <c r="BG1448" s="553"/>
      <c r="BH1448" s="554"/>
      <c r="BI1448" s="84"/>
      <c r="BJ1448" s="553"/>
      <c r="BK1448" s="554"/>
      <c r="BL1448" s="84"/>
      <c r="BM1448" s="553"/>
      <c r="BN1448" s="554"/>
      <c r="BO1448" s="84"/>
      <c r="BP1448" s="553"/>
      <c r="BQ1448" s="554"/>
      <c r="BR1448" s="84"/>
      <c r="BS1448" s="553"/>
      <c r="BT1448" s="554"/>
      <c r="BU1448" s="84"/>
      <c r="BV1448" s="553"/>
      <c r="BW1448" s="554"/>
      <c r="BX1448" s="84"/>
      <c r="BY1448" s="553"/>
      <c r="BZ1448" s="554"/>
      <c r="CA1448" s="84"/>
      <c r="CB1448" s="553"/>
      <c r="CC1448" s="554"/>
      <c r="CD1448" s="84"/>
      <c r="CE1448" s="553"/>
      <c r="CF1448" s="554"/>
      <c r="CG1448" s="84"/>
      <c r="CH1448" s="553"/>
      <c r="CI1448" s="554"/>
      <c r="CJ1448" s="554"/>
      <c r="CK1448" s="554"/>
      <c r="CL1448" s="554"/>
      <c r="CM1448" s="554"/>
      <c r="CN1448" s="554"/>
      <c r="CO1448" s="554"/>
      <c r="CP1448" s="554"/>
      <c r="CQ1448" s="554"/>
      <c r="CR1448" s="554"/>
      <c r="CS1448" s="554"/>
      <c r="CT1448" s="554"/>
      <c r="CU1448" s="554"/>
      <c r="CV1448" s="554"/>
      <c r="CW1448" s="554"/>
      <c r="CX1448" s="554"/>
      <c r="CY1448" s="554">
        <v>123000000</v>
      </c>
      <c r="CZ1448" s="84">
        <v>0</v>
      </c>
      <c r="DA1448" s="84"/>
      <c r="DB1448" s="856" t="s">
        <v>20280</v>
      </c>
      <c r="DC1448" s="565">
        <v>1</v>
      </c>
      <c r="DD1448" s="928"/>
      <c r="DE1448" s="102" t="s">
        <v>19355</v>
      </c>
      <c r="DF1448" s="928"/>
      <c r="DG1448" s="555"/>
      <c r="DH1448" s="214" t="s">
        <v>7287</v>
      </c>
      <c r="DI1448" s="557">
        <v>41199</v>
      </c>
      <c r="DJ1448" s="111">
        <v>41135</v>
      </c>
      <c r="DK1448" s="558">
        <v>0</v>
      </c>
      <c r="DL1448" s="558"/>
      <c r="DM1448" s="619" t="s">
        <v>20646</v>
      </c>
      <c r="DN1448" s="890">
        <v>123000000</v>
      </c>
      <c r="DO1448" s="928"/>
      <c r="DP1448" s="928"/>
      <c r="DQ1448" s="928"/>
      <c r="DR1448" s="928"/>
    </row>
    <row r="1449" spans="1:122" ht="60.75" customHeight="1" thickTop="1" thickBot="1">
      <c r="A1449" s="214" t="s">
        <v>7295</v>
      </c>
      <c r="B1449" s="214" t="s">
        <v>7265</v>
      </c>
      <c r="C1449" s="214" t="s">
        <v>543</v>
      </c>
      <c r="D1449" s="374">
        <v>1</v>
      </c>
      <c r="E1449" s="517">
        <v>41271</v>
      </c>
      <c r="F1449" s="517">
        <v>41136</v>
      </c>
      <c r="G1449" s="517">
        <v>41310</v>
      </c>
      <c r="H1449" s="517">
        <v>41325</v>
      </c>
      <c r="I1449" s="517">
        <v>41271</v>
      </c>
      <c r="J1449" s="382">
        <v>11</v>
      </c>
      <c r="K1449" s="551">
        <v>41606</v>
      </c>
      <c r="L1449" s="561">
        <v>41309</v>
      </c>
      <c r="M1449" s="286"/>
      <c r="N1449" s="214" t="s">
        <v>120</v>
      </c>
      <c r="O1449" s="1166">
        <v>892000757</v>
      </c>
      <c r="P1449" s="530"/>
      <c r="Q1449" s="530"/>
      <c r="R1449" s="530"/>
      <c r="S1449" s="530"/>
      <c r="T1449" s="530"/>
      <c r="U1449" s="530"/>
      <c r="V1449" s="530"/>
      <c r="W1449" s="530"/>
      <c r="X1449" s="530"/>
      <c r="Y1449" s="530"/>
      <c r="Z1449" s="530"/>
      <c r="AA1449" s="530"/>
      <c r="AB1449" s="214" t="s">
        <v>7299</v>
      </c>
      <c r="AC1449" s="214"/>
      <c r="AD1449" s="214" t="s">
        <v>255</v>
      </c>
      <c r="AE1449" s="214" t="s">
        <v>329</v>
      </c>
      <c r="AF1449" s="214">
        <v>231</v>
      </c>
      <c r="AG1449" s="626"/>
      <c r="AH1449" s="636">
        <v>80720000</v>
      </c>
      <c r="AI1449" s="634">
        <v>143400000</v>
      </c>
      <c r="AJ1449" s="634">
        <v>224120000</v>
      </c>
      <c r="AK1449" s="214" t="s">
        <v>9624</v>
      </c>
      <c r="AL1449" s="214" t="s">
        <v>156</v>
      </c>
      <c r="AM1449" s="86">
        <v>80720000</v>
      </c>
      <c r="AN1449" s="86" t="s">
        <v>1456</v>
      </c>
      <c r="AO1449" s="86" t="s">
        <v>11086</v>
      </c>
      <c r="AP1449" s="97"/>
      <c r="AQ1449" s="84">
        <v>80720000</v>
      </c>
      <c r="AR1449" s="553">
        <v>41325</v>
      </c>
      <c r="AS1449" s="554">
        <v>405</v>
      </c>
      <c r="AT1449" s="488"/>
      <c r="AU1449" s="553"/>
      <c r="AV1449" s="554"/>
      <c r="AW1449" s="84"/>
      <c r="AX1449" s="553"/>
      <c r="AY1449" s="554"/>
      <c r="AZ1449" s="84"/>
      <c r="BA1449" s="553"/>
      <c r="BB1449" s="554"/>
      <c r="BC1449" s="84"/>
      <c r="BD1449" s="553"/>
      <c r="BE1449" s="554"/>
      <c r="BF1449" s="84"/>
      <c r="BG1449" s="553"/>
      <c r="BH1449" s="554"/>
      <c r="BI1449" s="84"/>
      <c r="BJ1449" s="553"/>
      <c r="BK1449" s="554"/>
      <c r="BL1449" s="84"/>
      <c r="BM1449" s="553"/>
      <c r="BN1449" s="554"/>
      <c r="BO1449" s="84"/>
      <c r="BP1449" s="553"/>
      <c r="BQ1449" s="554"/>
      <c r="BR1449" s="84"/>
      <c r="BS1449" s="553"/>
      <c r="BT1449" s="554"/>
      <c r="BU1449" s="84"/>
      <c r="BV1449" s="553"/>
      <c r="BW1449" s="554"/>
      <c r="BX1449" s="84"/>
      <c r="BY1449" s="553"/>
      <c r="BZ1449" s="554"/>
      <c r="CA1449" s="84"/>
      <c r="CB1449" s="553"/>
      <c r="CC1449" s="554"/>
      <c r="CD1449" s="84"/>
      <c r="CE1449" s="553"/>
      <c r="CF1449" s="554"/>
      <c r="CG1449" s="84"/>
      <c r="CH1449" s="553"/>
      <c r="CI1449" s="554"/>
      <c r="CJ1449" s="554"/>
      <c r="CK1449" s="554"/>
      <c r="CL1449" s="554"/>
      <c r="CM1449" s="554"/>
      <c r="CN1449" s="554"/>
      <c r="CO1449" s="554"/>
      <c r="CP1449" s="554"/>
      <c r="CQ1449" s="554"/>
      <c r="CR1449" s="554"/>
      <c r="CS1449" s="554"/>
      <c r="CT1449" s="554"/>
      <c r="CU1449" s="554"/>
      <c r="CV1449" s="554"/>
      <c r="CW1449" s="554"/>
      <c r="CX1449" s="554"/>
      <c r="CY1449" s="554">
        <v>80720000</v>
      </c>
      <c r="CZ1449" s="84">
        <v>0</v>
      </c>
      <c r="DA1449" s="84"/>
      <c r="DB1449" s="856" t="s">
        <v>20809</v>
      </c>
      <c r="DC1449" s="565">
        <v>1</v>
      </c>
      <c r="DD1449" s="928"/>
      <c r="DE1449" s="102" t="s">
        <v>19355</v>
      </c>
      <c r="DF1449" s="928"/>
      <c r="DG1449" s="555" t="s">
        <v>7300</v>
      </c>
      <c r="DH1449" s="214" t="s">
        <v>7295</v>
      </c>
      <c r="DI1449" s="557">
        <v>41309</v>
      </c>
      <c r="DJ1449" s="111">
        <v>41143</v>
      </c>
      <c r="DK1449" s="558">
        <v>7</v>
      </c>
      <c r="DL1449" s="558"/>
      <c r="DM1449" s="619" t="s">
        <v>20592</v>
      </c>
      <c r="DN1449" s="890">
        <v>80720000</v>
      </c>
      <c r="DO1449" s="928"/>
      <c r="DP1449" s="928"/>
      <c r="DQ1449" s="928"/>
      <c r="DR1449" s="928"/>
    </row>
    <row r="1450" spans="1:122" ht="71" customHeight="1" thickTop="1" thickBot="1">
      <c r="A1450" s="214" t="s">
        <v>7296</v>
      </c>
      <c r="B1450" s="214" t="s">
        <v>7129</v>
      </c>
      <c r="C1450" s="214" t="s">
        <v>541</v>
      </c>
      <c r="D1450" s="374">
        <v>0</v>
      </c>
      <c r="E1450" s="517">
        <v>41228</v>
      </c>
      <c r="F1450" s="517">
        <v>41136</v>
      </c>
      <c r="G1450" s="517">
        <v>41234</v>
      </c>
      <c r="H1450" s="517">
        <v>41249</v>
      </c>
      <c r="I1450" s="517">
        <v>41228</v>
      </c>
      <c r="J1450" s="382">
        <v>18</v>
      </c>
      <c r="K1450" s="551">
        <v>41774</v>
      </c>
      <c r="L1450" s="552">
        <v>41228</v>
      </c>
      <c r="M1450" s="286"/>
      <c r="N1450" s="214" t="s">
        <v>19338</v>
      </c>
      <c r="O1450" s="1166">
        <v>890801063</v>
      </c>
      <c r="P1450" s="214" t="s">
        <v>7301</v>
      </c>
      <c r="Q1450" s="530">
        <v>890801053</v>
      </c>
      <c r="R1450" s="530" t="s">
        <v>1097</v>
      </c>
      <c r="S1450" s="530" t="s">
        <v>1097</v>
      </c>
      <c r="T1450" s="530" t="s">
        <v>1097</v>
      </c>
      <c r="U1450" s="530" t="s">
        <v>1097</v>
      </c>
      <c r="V1450" s="530" t="s">
        <v>1097</v>
      </c>
      <c r="W1450" s="530" t="s">
        <v>1097</v>
      </c>
      <c r="X1450" s="530" t="s">
        <v>1097</v>
      </c>
      <c r="Y1450" s="530" t="s">
        <v>1097</v>
      </c>
      <c r="Z1450" s="530" t="s">
        <v>1097</v>
      </c>
      <c r="AA1450" s="530" t="s">
        <v>1097</v>
      </c>
      <c r="AB1450" s="214" t="s">
        <v>7302</v>
      </c>
      <c r="AC1450" s="214"/>
      <c r="AD1450" s="214"/>
      <c r="AE1450" s="214" t="s">
        <v>7057</v>
      </c>
      <c r="AF1450" s="214" t="s">
        <v>5414</v>
      </c>
      <c r="AG1450" s="626"/>
      <c r="AH1450" s="636">
        <v>281910064</v>
      </c>
      <c r="AI1450" s="634">
        <v>76443725</v>
      </c>
      <c r="AJ1450" s="634">
        <v>358353789</v>
      </c>
      <c r="AK1450" s="214" t="s">
        <v>9698</v>
      </c>
      <c r="AL1450" s="214" t="s">
        <v>156</v>
      </c>
      <c r="AM1450" s="86">
        <v>281910064</v>
      </c>
      <c r="AN1450" s="531" t="s">
        <v>1480</v>
      </c>
      <c r="AO1450" s="531" t="s">
        <v>6038</v>
      </c>
      <c r="AP1450" s="97"/>
      <c r="AQ1450" s="84">
        <v>84573019</v>
      </c>
      <c r="AR1450" s="553">
        <v>41249</v>
      </c>
      <c r="AS1450" s="554">
        <v>343</v>
      </c>
      <c r="AT1450" s="488">
        <v>197337045</v>
      </c>
      <c r="AU1450" s="553">
        <v>41627</v>
      </c>
      <c r="AV1450" s="554">
        <v>702</v>
      </c>
      <c r="AW1450" s="84"/>
      <c r="AX1450" s="553"/>
      <c r="AY1450" s="554"/>
      <c r="AZ1450" s="84"/>
      <c r="BA1450" s="553"/>
      <c r="BB1450" s="554"/>
      <c r="BC1450" s="84"/>
      <c r="BD1450" s="553"/>
      <c r="BE1450" s="554"/>
      <c r="BF1450" s="84"/>
      <c r="BG1450" s="553"/>
      <c r="BH1450" s="554"/>
      <c r="BI1450" s="84"/>
      <c r="BJ1450" s="553"/>
      <c r="BK1450" s="554"/>
      <c r="BL1450" s="84"/>
      <c r="BM1450" s="553"/>
      <c r="BN1450" s="554"/>
      <c r="BO1450" s="84"/>
      <c r="BP1450" s="553"/>
      <c r="BQ1450" s="554"/>
      <c r="BR1450" s="84"/>
      <c r="BS1450" s="553"/>
      <c r="BT1450" s="554"/>
      <c r="BU1450" s="84"/>
      <c r="BV1450" s="553"/>
      <c r="BW1450" s="554"/>
      <c r="BX1450" s="84"/>
      <c r="BY1450" s="553"/>
      <c r="BZ1450" s="554"/>
      <c r="CA1450" s="84"/>
      <c r="CB1450" s="553"/>
      <c r="CC1450" s="554"/>
      <c r="CD1450" s="84"/>
      <c r="CE1450" s="553"/>
      <c r="CF1450" s="554"/>
      <c r="CG1450" s="84"/>
      <c r="CH1450" s="553"/>
      <c r="CI1450" s="554"/>
      <c r="CJ1450" s="554"/>
      <c r="CK1450" s="554"/>
      <c r="CL1450" s="554"/>
      <c r="CM1450" s="554"/>
      <c r="CN1450" s="554"/>
      <c r="CO1450" s="554"/>
      <c r="CP1450" s="554"/>
      <c r="CQ1450" s="554"/>
      <c r="CR1450" s="554"/>
      <c r="CS1450" s="554"/>
      <c r="CT1450" s="554"/>
      <c r="CU1450" s="554"/>
      <c r="CV1450" s="554"/>
      <c r="CW1450" s="554"/>
      <c r="CX1450" s="554"/>
      <c r="CY1450" s="554">
        <v>281910064</v>
      </c>
      <c r="CZ1450" s="84">
        <v>0</v>
      </c>
      <c r="DA1450" s="84"/>
      <c r="DB1450" s="856" t="s">
        <v>20280</v>
      </c>
      <c r="DC1450" s="565">
        <v>2</v>
      </c>
      <c r="DD1450" s="928"/>
      <c r="DE1450" s="102" t="s">
        <v>19355</v>
      </c>
      <c r="DF1450" s="928"/>
      <c r="DG1450" s="555" t="s">
        <v>7303</v>
      </c>
      <c r="DH1450" s="214" t="s">
        <v>7296</v>
      </c>
      <c r="DI1450" s="557"/>
      <c r="DJ1450" s="111">
        <v>41138</v>
      </c>
      <c r="DK1450" s="558">
        <v>2</v>
      </c>
      <c r="DL1450" s="558"/>
      <c r="DM1450" s="619" t="s">
        <v>20668</v>
      </c>
      <c r="DN1450" s="890">
        <v>281910064</v>
      </c>
      <c r="DO1450" s="928"/>
      <c r="DP1450" s="928"/>
      <c r="DQ1450" s="928"/>
      <c r="DR1450" s="928"/>
    </row>
    <row r="1451" spans="1:122" ht="71" customHeight="1" thickTop="1" thickBot="1">
      <c r="A1451" s="214" t="s">
        <v>7297</v>
      </c>
      <c r="B1451" s="214" t="s">
        <v>4336</v>
      </c>
      <c r="C1451" s="214" t="s">
        <v>543</v>
      </c>
      <c r="D1451" s="374">
        <v>0</v>
      </c>
      <c r="E1451" s="517">
        <v>41184</v>
      </c>
      <c r="F1451" s="517">
        <v>41136</v>
      </c>
      <c r="G1451" s="517">
        <v>41198</v>
      </c>
      <c r="H1451" s="517">
        <v>41207</v>
      </c>
      <c r="I1451" s="517">
        <v>41184</v>
      </c>
      <c r="J1451" s="382">
        <v>12</v>
      </c>
      <c r="K1451" s="551">
        <v>41549</v>
      </c>
      <c r="L1451" s="552">
        <v>41184</v>
      </c>
      <c r="M1451" s="286"/>
      <c r="N1451" s="214" t="s">
        <v>7304</v>
      </c>
      <c r="O1451" s="1166">
        <v>890900281</v>
      </c>
      <c r="P1451" s="530"/>
      <c r="Q1451" s="530"/>
      <c r="R1451" s="530"/>
      <c r="S1451" s="530"/>
      <c r="T1451" s="530"/>
      <c r="U1451" s="530"/>
      <c r="V1451" s="530"/>
      <c r="W1451" s="530"/>
      <c r="X1451" s="530"/>
      <c r="Y1451" s="530"/>
      <c r="Z1451" s="530"/>
      <c r="AA1451" s="530"/>
      <c r="AB1451" s="214" t="s">
        <v>7305</v>
      </c>
      <c r="AC1451" s="214"/>
      <c r="AD1451" s="214" t="s">
        <v>255</v>
      </c>
      <c r="AE1451" s="214" t="s">
        <v>6052</v>
      </c>
      <c r="AF1451" s="214" t="s">
        <v>6047</v>
      </c>
      <c r="AG1451" s="626"/>
      <c r="AH1451" s="636">
        <v>225000000</v>
      </c>
      <c r="AI1451" s="634">
        <v>449700768</v>
      </c>
      <c r="AJ1451" s="634">
        <v>674700768</v>
      </c>
      <c r="AK1451" s="214" t="s">
        <v>7325</v>
      </c>
      <c r="AL1451" s="214" t="s">
        <v>156</v>
      </c>
      <c r="AM1451" s="86">
        <v>225000000</v>
      </c>
      <c r="AN1451" s="531" t="s">
        <v>7306</v>
      </c>
      <c r="AO1451" s="531" t="s">
        <v>8485</v>
      </c>
      <c r="AP1451" s="97"/>
      <c r="AQ1451" s="84">
        <v>112500000</v>
      </c>
      <c r="AR1451" s="553">
        <v>41207</v>
      </c>
      <c r="AS1451" s="554">
        <v>296</v>
      </c>
      <c r="AT1451" s="488">
        <v>112500000</v>
      </c>
      <c r="AU1451" s="553">
        <v>41472</v>
      </c>
      <c r="AV1451" s="554">
        <v>541</v>
      </c>
      <c r="AW1451" s="84"/>
      <c r="AX1451" s="553"/>
      <c r="AY1451" s="554"/>
      <c r="AZ1451" s="84"/>
      <c r="BA1451" s="553"/>
      <c r="BB1451" s="554"/>
      <c r="BC1451" s="84"/>
      <c r="BD1451" s="553"/>
      <c r="BE1451" s="554"/>
      <c r="BF1451" s="84"/>
      <c r="BG1451" s="553"/>
      <c r="BH1451" s="554"/>
      <c r="BI1451" s="84"/>
      <c r="BJ1451" s="553"/>
      <c r="BK1451" s="554"/>
      <c r="BL1451" s="84"/>
      <c r="BM1451" s="553"/>
      <c r="BN1451" s="554"/>
      <c r="BO1451" s="84"/>
      <c r="BP1451" s="553"/>
      <c r="BQ1451" s="554"/>
      <c r="BR1451" s="84"/>
      <c r="BS1451" s="553"/>
      <c r="BT1451" s="554"/>
      <c r="BU1451" s="84"/>
      <c r="BV1451" s="553"/>
      <c r="BW1451" s="554"/>
      <c r="BX1451" s="84"/>
      <c r="BY1451" s="553"/>
      <c r="BZ1451" s="554"/>
      <c r="CA1451" s="84"/>
      <c r="CB1451" s="553"/>
      <c r="CC1451" s="554"/>
      <c r="CD1451" s="84"/>
      <c r="CE1451" s="553"/>
      <c r="CF1451" s="554"/>
      <c r="CG1451" s="84"/>
      <c r="CH1451" s="553"/>
      <c r="CI1451" s="554"/>
      <c r="CJ1451" s="554"/>
      <c r="CK1451" s="554"/>
      <c r="CL1451" s="554"/>
      <c r="CM1451" s="554"/>
      <c r="CN1451" s="554"/>
      <c r="CO1451" s="554"/>
      <c r="CP1451" s="554"/>
      <c r="CQ1451" s="554"/>
      <c r="CR1451" s="554"/>
      <c r="CS1451" s="554"/>
      <c r="CT1451" s="554"/>
      <c r="CU1451" s="554"/>
      <c r="CV1451" s="554"/>
      <c r="CW1451" s="554"/>
      <c r="CX1451" s="554"/>
      <c r="CY1451" s="554">
        <v>225000000</v>
      </c>
      <c r="CZ1451" s="84">
        <v>0</v>
      </c>
      <c r="DA1451" s="84"/>
      <c r="DB1451" s="856" t="s">
        <v>20809</v>
      </c>
      <c r="DC1451" s="565">
        <v>1</v>
      </c>
      <c r="DD1451" s="928"/>
      <c r="DE1451" s="102" t="s">
        <v>19355</v>
      </c>
      <c r="DF1451" s="928"/>
      <c r="DG1451" s="555" t="s">
        <v>7307</v>
      </c>
      <c r="DH1451" s="214" t="s">
        <v>7297</v>
      </c>
      <c r="DI1451" s="557"/>
      <c r="DJ1451" s="111">
        <v>41142</v>
      </c>
      <c r="DK1451" s="558">
        <v>6</v>
      </c>
      <c r="DL1451" s="558"/>
      <c r="DM1451" s="619" t="s">
        <v>20669</v>
      </c>
      <c r="DN1451" s="890">
        <v>225000000</v>
      </c>
      <c r="DO1451" s="928"/>
      <c r="DP1451" s="928"/>
      <c r="DQ1451" s="928"/>
      <c r="DR1451" s="928"/>
    </row>
    <row r="1452" spans="1:122" ht="60.75" customHeight="1" thickTop="1" thickBot="1">
      <c r="A1452" s="214" t="s">
        <v>7298</v>
      </c>
      <c r="B1452" s="214" t="s">
        <v>6036</v>
      </c>
      <c r="C1452" s="214" t="s">
        <v>13066</v>
      </c>
      <c r="D1452" s="374">
        <v>0</v>
      </c>
      <c r="E1452" s="517"/>
      <c r="F1452" s="517">
        <v>41136</v>
      </c>
      <c r="G1452" s="517"/>
      <c r="H1452" s="517"/>
      <c r="I1452" s="517"/>
      <c r="J1452" s="382">
        <v>12</v>
      </c>
      <c r="K1452" s="551" t="s">
        <v>19355</v>
      </c>
      <c r="L1452" s="552"/>
      <c r="M1452" s="286"/>
      <c r="N1452" s="214" t="s">
        <v>253</v>
      </c>
      <c r="O1452" s="1166">
        <v>860512780</v>
      </c>
      <c r="P1452" s="530"/>
      <c r="Q1452" s="530"/>
      <c r="R1452" s="530"/>
      <c r="S1452" s="530"/>
      <c r="T1452" s="530"/>
      <c r="U1452" s="530"/>
      <c r="V1452" s="530"/>
      <c r="W1452" s="530"/>
      <c r="X1452" s="530"/>
      <c r="Y1452" s="530"/>
      <c r="Z1452" s="530"/>
      <c r="AA1452" s="530"/>
      <c r="AB1452" s="214" t="s">
        <v>7308</v>
      </c>
      <c r="AC1452" s="214"/>
      <c r="AD1452" s="214" t="s">
        <v>229</v>
      </c>
      <c r="AE1452" s="214" t="s">
        <v>384</v>
      </c>
      <c r="AF1452" s="214"/>
      <c r="AG1452" s="626"/>
      <c r="AH1452" s="636">
        <v>0</v>
      </c>
      <c r="AI1452" s="634">
        <v>0</v>
      </c>
      <c r="AJ1452" s="634">
        <v>0</v>
      </c>
      <c r="AK1452" s="214" t="s">
        <v>13895</v>
      </c>
      <c r="AL1452" s="214" t="s">
        <v>13066</v>
      </c>
      <c r="AM1452" s="86">
        <v>0</v>
      </c>
      <c r="AN1452" s="531" t="s">
        <v>2582</v>
      </c>
      <c r="AO1452" s="86" t="s">
        <v>14359</v>
      </c>
      <c r="AP1452" s="97"/>
      <c r="AQ1452" s="84">
        <v>0</v>
      </c>
      <c r="AR1452" s="553"/>
      <c r="AS1452" s="554"/>
      <c r="AT1452" s="488"/>
      <c r="AU1452" s="553"/>
      <c r="AV1452" s="554"/>
      <c r="AW1452" s="84"/>
      <c r="AX1452" s="553"/>
      <c r="AY1452" s="554"/>
      <c r="AZ1452" s="84"/>
      <c r="BA1452" s="553"/>
      <c r="BB1452" s="554"/>
      <c r="BC1452" s="84"/>
      <c r="BD1452" s="553"/>
      <c r="BE1452" s="554"/>
      <c r="BF1452" s="84"/>
      <c r="BG1452" s="553"/>
      <c r="BH1452" s="554"/>
      <c r="BI1452" s="84"/>
      <c r="BJ1452" s="553"/>
      <c r="BK1452" s="554"/>
      <c r="BL1452" s="84"/>
      <c r="BM1452" s="553"/>
      <c r="BN1452" s="554"/>
      <c r="BO1452" s="84"/>
      <c r="BP1452" s="553"/>
      <c r="BQ1452" s="554"/>
      <c r="BR1452" s="84"/>
      <c r="BS1452" s="553"/>
      <c r="BT1452" s="554"/>
      <c r="BU1452" s="84"/>
      <c r="BV1452" s="553"/>
      <c r="BW1452" s="554"/>
      <c r="BX1452" s="84"/>
      <c r="BY1452" s="553"/>
      <c r="BZ1452" s="554"/>
      <c r="CA1452" s="84"/>
      <c r="CB1452" s="553"/>
      <c r="CC1452" s="554"/>
      <c r="CD1452" s="84"/>
      <c r="CE1452" s="553"/>
      <c r="CF1452" s="554"/>
      <c r="CG1452" s="84"/>
      <c r="CH1452" s="553"/>
      <c r="CI1452" s="554"/>
      <c r="CJ1452" s="554"/>
      <c r="CK1452" s="554"/>
      <c r="CL1452" s="554"/>
      <c r="CM1452" s="554"/>
      <c r="CN1452" s="554"/>
      <c r="CO1452" s="554"/>
      <c r="CP1452" s="554"/>
      <c r="CQ1452" s="554"/>
      <c r="CR1452" s="554"/>
      <c r="CS1452" s="554"/>
      <c r="CT1452" s="554"/>
      <c r="CU1452" s="554"/>
      <c r="CV1452" s="554"/>
      <c r="CW1452" s="554"/>
      <c r="CX1452" s="554"/>
      <c r="CY1452" s="554">
        <v>0</v>
      </c>
      <c r="CZ1452" s="84">
        <v>0</v>
      </c>
      <c r="DA1452" s="84"/>
      <c r="DB1452" s="727" t="s">
        <v>19884</v>
      </c>
      <c r="DC1452" s="565">
        <v>0</v>
      </c>
      <c r="DD1452" s="928"/>
      <c r="DE1452" s="102" t="s">
        <v>19355</v>
      </c>
      <c r="DF1452" s="928"/>
      <c r="DG1452" s="555"/>
      <c r="DH1452" s="214" t="s">
        <v>7298</v>
      </c>
      <c r="DI1452" s="557"/>
      <c r="DJ1452" s="111">
        <v>41144</v>
      </c>
      <c r="DK1452" s="558">
        <v>8</v>
      </c>
      <c r="DL1452" s="558"/>
      <c r="DM1452" s="619" t="s">
        <v>13066</v>
      </c>
      <c r="DN1452" s="890">
        <v>0</v>
      </c>
      <c r="DO1452" s="928"/>
      <c r="DP1452" s="928"/>
      <c r="DQ1452" s="928"/>
      <c r="DR1452" s="928"/>
    </row>
    <row r="1453" spans="1:122" ht="71" customHeight="1" thickTop="1" thickBot="1">
      <c r="A1453" s="214" t="s">
        <v>7311</v>
      </c>
      <c r="B1453" s="214" t="s">
        <v>7312</v>
      </c>
      <c r="C1453" s="214" t="s">
        <v>86</v>
      </c>
      <c r="D1453" s="374">
        <v>0</v>
      </c>
      <c r="E1453" s="517">
        <v>41232</v>
      </c>
      <c r="F1453" s="517">
        <v>41138</v>
      </c>
      <c r="G1453" s="517">
        <v>41234</v>
      </c>
      <c r="H1453" s="517">
        <v>41249</v>
      </c>
      <c r="I1453" s="517">
        <v>41249</v>
      </c>
      <c r="J1453" s="382">
        <v>64</v>
      </c>
      <c r="K1453" s="551">
        <v>43196</v>
      </c>
      <c r="L1453" s="552"/>
      <c r="M1453" s="286"/>
      <c r="N1453" s="214" t="s">
        <v>7313</v>
      </c>
      <c r="O1453" s="1166">
        <v>900534001</v>
      </c>
      <c r="P1453" s="530" t="s">
        <v>1097</v>
      </c>
      <c r="Q1453" s="530" t="s">
        <v>1097</v>
      </c>
      <c r="R1453" s="530" t="s">
        <v>1097</v>
      </c>
      <c r="S1453" s="530" t="s">
        <v>1097</v>
      </c>
      <c r="T1453" s="530" t="s">
        <v>1097</v>
      </c>
      <c r="U1453" s="530" t="s">
        <v>1097</v>
      </c>
      <c r="V1453" s="530" t="s">
        <v>1097</v>
      </c>
      <c r="W1453" s="530" t="s">
        <v>1097</v>
      </c>
      <c r="X1453" s="530" t="s">
        <v>1097</v>
      </c>
      <c r="Y1453" s="530" t="s">
        <v>1097</v>
      </c>
      <c r="Z1453" s="530" t="s">
        <v>1097</v>
      </c>
      <c r="AA1453" s="530" t="s">
        <v>1097</v>
      </c>
      <c r="AB1453" s="214" t="s">
        <v>7314</v>
      </c>
      <c r="AC1453" s="214"/>
      <c r="AD1453" s="214" t="s">
        <v>229</v>
      </c>
      <c r="AE1453" s="214" t="s">
        <v>313</v>
      </c>
      <c r="AF1453" s="214" t="s">
        <v>2530</v>
      </c>
      <c r="AG1453" s="626"/>
      <c r="AH1453" s="636">
        <v>3561313177</v>
      </c>
      <c r="AI1453" s="634">
        <v>7963312983</v>
      </c>
      <c r="AJ1453" s="634">
        <v>11524626160</v>
      </c>
      <c r="AK1453" s="214" t="s">
        <v>9709</v>
      </c>
      <c r="AL1453" s="214" t="s">
        <v>156</v>
      </c>
      <c r="AM1453" s="86">
        <v>3561313177</v>
      </c>
      <c r="AN1453" s="86" t="s">
        <v>1453</v>
      </c>
      <c r="AO1453" s="86" t="s">
        <v>2852</v>
      </c>
      <c r="AP1453" s="97"/>
      <c r="AQ1453" s="84">
        <v>1337291152</v>
      </c>
      <c r="AR1453" s="553">
        <v>41249</v>
      </c>
      <c r="AS1453" s="554">
        <v>343</v>
      </c>
      <c r="AT1453" s="488">
        <v>944435088</v>
      </c>
      <c r="AU1453" s="553">
        <v>41652</v>
      </c>
      <c r="AV1453" s="554">
        <v>727</v>
      </c>
      <c r="AW1453" s="84"/>
      <c r="AX1453" s="553"/>
      <c r="AY1453" s="554"/>
      <c r="AZ1453" s="84"/>
      <c r="BA1453" s="553"/>
      <c r="BB1453" s="554"/>
      <c r="BC1453" s="84"/>
      <c r="BD1453" s="553"/>
      <c r="BE1453" s="554"/>
      <c r="BF1453" s="84"/>
      <c r="BG1453" s="553"/>
      <c r="BH1453" s="554"/>
      <c r="BI1453" s="84"/>
      <c r="BJ1453" s="553"/>
      <c r="BK1453" s="554"/>
      <c r="BL1453" s="84"/>
      <c r="BM1453" s="553"/>
      <c r="BN1453" s="554"/>
      <c r="BO1453" s="84"/>
      <c r="BP1453" s="553"/>
      <c r="BQ1453" s="554"/>
      <c r="BR1453" s="84"/>
      <c r="BS1453" s="553"/>
      <c r="BT1453" s="554"/>
      <c r="BU1453" s="84"/>
      <c r="BV1453" s="553"/>
      <c r="BW1453" s="554"/>
      <c r="BX1453" s="84"/>
      <c r="BY1453" s="553"/>
      <c r="BZ1453" s="554"/>
      <c r="CA1453" s="84"/>
      <c r="CB1453" s="553"/>
      <c r="CC1453" s="554"/>
      <c r="CD1453" s="84"/>
      <c r="CE1453" s="553"/>
      <c r="CF1453" s="554"/>
      <c r="CG1453" s="84"/>
      <c r="CH1453" s="553"/>
      <c r="CI1453" s="554"/>
      <c r="CJ1453" s="554"/>
      <c r="CK1453" s="554"/>
      <c r="CL1453" s="554"/>
      <c r="CM1453" s="554"/>
      <c r="CN1453" s="554"/>
      <c r="CO1453" s="554"/>
      <c r="CP1453" s="554"/>
      <c r="CQ1453" s="554"/>
      <c r="CR1453" s="554"/>
      <c r="CS1453" s="554"/>
      <c r="CT1453" s="554"/>
      <c r="CU1453" s="554"/>
      <c r="CV1453" s="554"/>
      <c r="CW1453" s="554"/>
      <c r="CX1453" s="554"/>
      <c r="CY1453" s="554">
        <v>2281726240</v>
      </c>
      <c r="CZ1453" s="84">
        <v>1279586937</v>
      </c>
      <c r="DA1453" s="84"/>
      <c r="DB1453" s="856" t="s">
        <v>20280</v>
      </c>
      <c r="DC1453" s="565">
        <v>5</v>
      </c>
      <c r="DD1453" s="928"/>
      <c r="DE1453" s="102" t="s">
        <v>14525</v>
      </c>
      <c r="DF1453" s="928"/>
      <c r="DG1453" s="555" t="s">
        <v>7315</v>
      </c>
      <c r="DH1453" s="214" t="s">
        <v>7311</v>
      </c>
      <c r="DI1453" s="557"/>
      <c r="DJ1453" s="111">
        <v>41158</v>
      </c>
      <c r="DK1453" s="558">
        <v>20</v>
      </c>
      <c r="DL1453" s="558"/>
      <c r="DM1453" s="619" t="s">
        <v>20773</v>
      </c>
      <c r="DN1453" s="890">
        <v>2281726240</v>
      </c>
      <c r="DO1453" s="928"/>
      <c r="DP1453" s="928"/>
      <c r="DQ1453" s="928"/>
      <c r="DR1453" s="928"/>
    </row>
    <row r="1454" spans="1:122" ht="71" customHeight="1" thickTop="1" thickBot="1">
      <c r="A1454" s="214" t="s">
        <v>7316</v>
      </c>
      <c r="B1454" s="214" t="s">
        <v>7317</v>
      </c>
      <c r="C1454" s="214" t="s">
        <v>543</v>
      </c>
      <c r="D1454" s="374">
        <v>1</v>
      </c>
      <c r="E1454" s="517">
        <v>41155</v>
      </c>
      <c r="F1454" s="517">
        <v>41138</v>
      </c>
      <c r="G1454" s="517">
        <v>41163</v>
      </c>
      <c r="H1454" s="517">
        <v>41176</v>
      </c>
      <c r="I1454" s="517">
        <v>41176</v>
      </c>
      <c r="J1454" s="382">
        <v>12</v>
      </c>
      <c r="K1454" s="551">
        <v>41541</v>
      </c>
      <c r="L1454" s="561">
        <v>41163</v>
      </c>
      <c r="M1454" s="286"/>
      <c r="N1454" s="214" t="s">
        <v>7318</v>
      </c>
      <c r="O1454" s="1166">
        <v>900191633</v>
      </c>
      <c r="P1454" s="530"/>
      <c r="Q1454" s="530"/>
      <c r="R1454" s="530"/>
      <c r="S1454" s="530"/>
      <c r="T1454" s="530"/>
      <c r="U1454" s="530"/>
      <c r="V1454" s="530"/>
      <c r="W1454" s="530"/>
      <c r="X1454" s="530"/>
      <c r="Y1454" s="530"/>
      <c r="Z1454" s="530"/>
      <c r="AA1454" s="530"/>
      <c r="AB1454" s="214" t="s">
        <v>7319</v>
      </c>
      <c r="AC1454" s="214"/>
      <c r="AD1454" s="214" t="s">
        <v>229</v>
      </c>
      <c r="AE1454" s="214" t="s">
        <v>629</v>
      </c>
      <c r="AF1454" s="214" t="s">
        <v>334</v>
      </c>
      <c r="AG1454" s="626"/>
      <c r="AH1454" s="636">
        <v>1000000000</v>
      </c>
      <c r="AI1454" s="634">
        <v>545297890</v>
      </c>
      <c r="AJ1454" s="634">
        <v>1545297890</v>
      </c>
      <c r="AK1454" s="214" t="s">
        <v>7734</v>
      </c>
      <c r="AL1454" s="214" t="s">
        <v>156</v>
      </c>
      <c r="AM1454" s="86">
        <v>1000000000</v>
      </c>
      <c r="AN1454" s="86" t="s">
        <v>1452</v>
      </c>
      <c r="AO1454" s="531" t="s">
        <v>11428</v>
      </c>
      <c r="AP1454" s="97"/>
      <c r="AQ1454" s="84">
        <v>700000000</v>
      </c>
      <c r="AR1454" s="553">
        <v>41176</v>
      </c>
      <c r="AS1454" s="554">
        <v>265</v>
      </c>
      <c r="AT1454" s="488">
        <v>300000000</v>
      </c>
      <c r="AU1454" s="553">
        <v>41492</v>
      </c>
      <c r="AV1454" s="554">
        <v>561</v>
      </c>
      <c r="AW1454" s="84"/>
      <c r="AX1454" s="553"/>
      <c r="AY1454" s="554"/>
      <c r="AZ1454" s="84"/>
      <c r="BA1454" s="553"/>
      <c r="BB1454" s="554"/>
      <c r="BC1454" s="84"/>
      <c r="BD1454" s="553"/>
      <c r="BE1454" s="554"/>
      <c r="BF1454" s="84"/>
      <c r="BG1454" s="553"/>
      <c r="BH1454" s="554"/>
      <c r="BI1454" s="84"/>
      <c r="BJ1454" s="553"/>
      <c r="BK1454" s="554"/>
      <c r="BL1454" s="84"/>
      <c r="BM1454" s="553"/>
      <c r="BN1454" s="554"/>
      <c r="BO1454" s="84"/>
      <c r="BP1454" s="553"/>
      <c r="BQ1454" s="554"/>
      <c r="BR1454" s="84"/>
      <c r="BS1454" s="553"/>
      <c r="BT1454" s="554"/>
      <c r="BU1454" s="84"/>
      <c r="BV1454" s="553"/>
      <c r="BW1454" s="554"/>
      <c r="BX1454" s="84"/>
      <c r="BY1454" s="553"/>
      <c r="BZ1454" s="554"/>
      <c r="CA1454" s="84"/>
      <c r="CB1454" s="553"/>
      <c r="CC1454" s="554"/>
      <c r="CD1454" s="84"/>
      <c r="CE1454" s="553"/>
      <c r="CF1454" s="554"/>
      <c r="CG1454" s="84"/>
      <c r="CH1454" s="553"/>
      <c r="CI1454" s="554"/>
      <c r="CJ1454" s="554"/>
      <c r="CK1454" s="554"/>
      <c r="CL1454" s="554"/>
      <c r="CM1454" s="554"/>
      <c r="CN1454" s="554"/>
      <c r="CO1454" s="554"/>
      <c r="CP1454" s="554"/>
      <c r="CQ1454" s="554"/>
      <c r="CR1454" s="554"/>
      <c r="CS1454" s="554"/>
      <c r="CT1454" s="554"/>
      <c r="CU1454" s="554"/>
      <c r="CV1454" s="554"/>
      <c r="CW1454" s="554"/>
      <c r="CX1454" s="554"/>
      <c r="CY1454" s="554">
        <v>1000000000</v>
      </c>
      <c r="CZ1454" s="84">
        <v>0</v>
      </c>
      <c r="DA1454" s="84"/>
      <c r="DB1454" s="856" t="s">
        <v>20809</v>
      </c>
      <c r="DC1454" s="565">
        <v>2</v>
      </c>
      <c r="DD1454" s="928"/>
      <c r="DE1454" s="102" t="s">
        <v>19355</v>
      </c>
      <c r="DF1454" s="928"/>
      <c r="DG1454" s="555"/>
      <c r="DH1454" s="214" t="s">
        <v>7316</v>
      </c>
      <c r="DI1454" s="557">
        <v>41163</v>
      </c>
      <c r="DJ1454" s="111">
        <v>41149</v>
      </c>
      <c r="DK1454" s="558">
        <v>11</v>
      </c>
      <c r="DL1454" s="558"/>
      <c r="DM1454" s="619" t="s">
        <v>20758</v>
      </c>
      <c r="DN1454" s="890">
        <v>1000000000</v>
      </c>
      <c r="DO1454" s="928"/>
      <c r="DP1454" s="928"/>
      <c r="DQ1454" s="928"/>
      <c r="DR1454" s="928"/>
    </row>
    <row r="1455" spans="1:122" ht="71" customHeight="1" thickTop="1" thickBot="1">
      <c r="A1455" s="214" t="s">
        <v>7320</v>
      </c>
      <c r="B1455" s="214" t="s">
        <v>7129</v>
      </c>
      <c r="C1455" s="214" t="s">
        <v>541</v>
      </c>
      <c r="D1455" s="374">
        <v>0</v>
      </c>
      <c r="E1455" s="517">
        <v>41226</v>
      </c>
      <c r="F1455" s="517">
        <v>41138</v>
      </c>
      <c r="G1455" s="517">
        <v>41234</v>
      </c>
      <c r="H1455" s="517">
        <v>41249</v>
      </c>
      <c r="I1455" s="517">
        <v>41226</v>
      </c>
      <c r="J1455" s="382">
        <v>24</v>
      </c>
      <c r="K1455" s="551">
        <v>41956</v>
      </c>
      <c r="L1455" s="552">
        <v>41226</v>
      </c>
      <c r="M1455" s="286"/>
      <c r="N1455" s="214" t="s">
        <v>252</v>
      </c>
      <c r="O1455" s="1166">
        <v>800118954</v>
      </c>
      <c r="P1455" s="214" t="s">
        <v>7321</v>
      </c>
      <c r="Q1455" s="530">
        <v>800103923</v>
      </c>
      <c r="R1455" s="530" t="s">
        <v>1097</v>
      </c>
      <c r="S1455" s="530" t="s">
        <v>1097</v>
      </c>
      <c r="T1455" s="530" t="s">
        <v>1097</v>
      </c>
      <c r="U1455" s="530" t="s">
        <v>1097</v>
      </c>
      <c r="V1455" s="530" t="s">
        <v>1097</v>
      </c>
      <c r="W1455" s="530" t="s">
        <v>1097</v>
      </c>
      <c r="X1455" s="530" t="s">
        <v>1097</v>
      </c>
      <c r="Y1455" s="530" t="s">
        <v>1097</v>
      </c>
      <c r="Z1455" s="530" t="s">
        <v>1097</v>
      </c>
      <c r="AA1455" s="530" t="s">
        <v>1097</v>
      </c>
      <c r="AB1455" s="214" t="s">
        <v>7322</v>
      </c>
      <c r="AC1455" s="214"/>
      <c r="AD1455" s="214" t="s">
        <v>7323</v>
      </c>
      <c r="AE1455" s="214" t="s">
        <v>7057</v>
      </c>
      <c r="AF1455" s="214" t="s">
        <v>5414</v>
      </c>
      <c r="AG1455" s="626"/>
      <c r="AH1455" s="636">
        <v>239000000</v>
      </c>
      <c r="AI1455" s="634">
        <v>269403000</v>
      </c>
      <c r="AJ1455" s="634">
        <v>508403000</v>
      </c>
      <c r="AK1455" s="214" t="s">
        <v>9699</v>
      </c>
      <c r="AL1455" s="214" t="s">
        <v>156</v>
      </c>
      <c r="AM1455" s="86">
        <v>239000000</v>
      </c>
      <c r="AN1455" s="531" t="s">
        <v>1461</v>
      </c>
      <c r="AO1455" s="531" t="s">
        <v>1528</v>
      </c>
      <c r="AP1455" s="97"/>
      <c r="AQ1455" s="84">
        <v>71700000</v>
      </c>
      <c r="AR1455" s="553">
        <v>41249</v>
      </c>
      <c r="AS1455" s="554">
        <v>343</v>
      </c>
      <c r="AT1455" s="488">
        <v>167300000</v>
      </c>
      <c r="AU1455" s="553">
        <v>41537</v>
      </c>
      <c r="AV1455" s="554">
        <v>599</v>
      </c>
      <c r="AW1455" s="84"/>
      <c r="AX1455" s="553"/>
      <c r="AY1455" s="554"/>
      <c r="AZ1455" s="84"/>
      <c r="BA1455" s="553"/>
      <c r="BB1455" s="554"/>
      <c r="BC1455" s="84"/>
      <c r="BD1455" s="553"/>
      <c r="BE1455" s="554"/>
      <c r="BF1455" s="84"/>
      <c r="BG1455" s="553"/>
      <c r="BH1455" s="554"/>
      <c r="BI1455" s="84"/>
      <c r="BJ1455" s="553"/>
      <c r="BK1455" s="554"/>
      <c r="BL1455" s="84"/>
      <c r="BM1455" s="553"/>
      <c r="BN1455" s="554"/>
      <c r="BO1455" s="84"/>
      <c r="BP1455" s="553"/>
      <c r="BQ1455" s="554"/>
      <c r="BR1455" s="84"/>
      <c r="BS1455" s="553"/>
      <c r="BT1455" s="554"/>
      <c r="BU1455" s="84"/>
      <c r="BV1455" s="553"/>
      <c r="BW1455" s="554"/>
      <c r="BX1455" s="84"/>
      <c r="BY1455" s="553"/>
      <c r="BZ1455" s="554"/>
      <c r="CA1455" s="84"/>
      <c r="CB1455" s="553"/>
      <c r="CC1455" s="554"/>
      <c r="CD1455" s="84"/>
      <c r="CE1455" s="553"/>
      <c r="CF1455" s="554"/>
      <c r="CG1455" s="84"/>
      <c r="CH1455" s="553"/>
      <c r="CI1455" s="554"/>
      <c r="CJ1455" s="554"/>
      <c r="CK1455" s="554"/>
      <c r="CL1455" s="554"/>
      <c r="CM1455" s="554"/>
      <c r="CN1455" s="554"/>
      <c r="CO1455" s="554"/>
      <c r="CP1455" s="554"/>
      <c r="CQ1455" s="554"/>
      <c r="CR1455" s="554"/>
      <c r="CS1455" s="554"/>
      <c r="CT1455" s="554"/>
      <c r="CU1455" s="554"/>
      <c r="CV1455" s="554"/>
      <c r="CW1455" s="554"/>
      <c r="CX1455" s="554"/>
      <c r="CY1455" s="554">
        <v>239000000</v>
      </c>
      <c r="CZ1455" s="84">
        <v>0</v>
      </c>
      <c r="DA1455" s="84"/>
      <c r="DB1455" s="856" t="s">
        <v>20280</v>
      </c>
      <c r="DC1455" s="565">
        <v>2</v>
      </c>
      <c r="DD1455" s="928"/>
      <c r="DE1455" s="102" t="s">
        <v>19355</v>
      </c>
      <c r="DF1455" s="928"/>
      <c r="DG1455" s="555" t="s">
        <v>7324</v>
      </c>
      <c r="DH1455" s="214" t="s">
        <v>7320</v>
      </c>
      <c r="DI1455" s="557"/>
      <c r="DJ1455" s="111">
        <v>41164</v>
      </c>
      <c r="DK1455" s="558">
        <v>26</v>
      </c>
      <c r="DL1455" s="558" t="s">
        <v>15785</v>
      </c>
      <c r="DM1455" s="619" t="s">
        <v>20668</v>
      </c>
      <c r="DN1455" s="890">
        <v>239000000</v>
      </c>
      <c r="DO1455" s="928"/>
      <c r="DP1455" s="928"/>
      <c r="DQ1455" s="928"/>
      <c r="DR1455" s="928"/>
    </row>
    <row r="1456" spans="1:122" ht="71" customHeight="1" thickTop="1" thickBot="1">
      <c r="A1456" s="214" t="s">
        <v>7329</v>
      </c>
      <c r="B1456" s="214" t="s">
        <v>7330</v>
      </c>
      <c r="C1456" s="214" t="s">
        <v>543</v>
      </c>
      <c r="D1456" s="374">
        <v>1</v>
      </c>
      <c r="E1456" s="517">
        <v>41148</v>
      </c>
      <c r="F1456" s="517">
        <v>41142</v>
      </c>
      <c r="G1456" s="517">
        <v>41149</v>
      </c>
      <c r="H1456" s="517">
        <v>41166</v>
      </c>
      <c r="I1456" s="517">
        <v>41148</v>
      </c>
      <c r="J1456" s="382">
        <v>3</v>
      </c>
      <c r="K1456" s="551">
        <v>41240</v>
      </c>
      <c r="L1456" s="561">
        <v>41145</v>
      </c>
      <c r="M1456" s="286"/>
      <c r="N1456" s="214" t="s">
        <v>7331</v>
      </c>
      <c r="O1456" s="1166">
        <v>900270158</v>
      </c>
      <c r="P1456" s="530"/>
      <c r="Q1456" s="530"/>
      <c r="R1456" s="530"/>
      <c r="S1456" s="530"/>
      <c r="T1456" s="530"/>
      <c r="U1456" s="530"/>
      <c r="V1456" s="530"/>
      <c r="W1456" s="530"/>
      <c r="X1456" s="530"/>
      <c r="Y1456" s="530"/>
      <c r="Z1456" s="530"/>
      <c r="AA1456" s="530"/>
      <c r="AB1456" s="214" t="s">
        <v>7332</v>
      </c>
      <c r="AC1456" s="214"/>
      <c r="AD1456" s="214"/>
      <c r="AE1456" s="214" t="s">
        <v>509</v>
      </c>
      <c r="AF1456" s="214">
        <v>237</v>
      </c>
      <c r="AG1456" s="626"/>
      <c r="AH1456" s="636">
        <v>499960000</v>
      </c>
      <c r="AI1456" s="634"/>
      <c r="AJ1456" s="634">
        <v>499960000</v>
      </c>
      <c r="AK1456" s="214" t="s">
        <v>7328</v>
      </c>
      <c r="AL1456" s="214" t="s">
        <v>13003</v>
      </c>
      <c r="AM1456" s="86">
        <v>499960000</v>
      </c>
      <c r="AN1456" s="86" t="s">
        <v>1452</v>
      </c>
      <c r="AO1456" s="531" t="s">
        <v>11428</v>
      </c>
      <c r="AP1456" s="97"/>
      <c r="AQ1456" s="84">
        <v>299976000</v>
      </c>
      <c r="AR1456" s="553">
        <v>41166</v>
      </c>
      <c r="AS1456" s="554">
        <v>264</v>
      </c>
      <c r="AT1456" s="488">
        <v>199984000</v>
      </c>
      <c r="AU1456" s="553">
        <v>41219</v>
      </c>
      <c r="AV1456" s="554">
        <v>312</v>
      </c>
      <c r="AW1456" s="84"/>
      <c r="AX1456" s="553"/>
      <c r="AY1456" s="554"/>
      <c r="AZ1456" s="84"/>
      <c r="BA1456" s="553"/>
      <c r="BB1456" s="554"/>
      <c r="BC1456" s="84"/>
      <c r="BD1456" s="553"/>
      <c r="BE1456" s="554"/>
      <c r="BF1456" s="84"/>
      <c r="BG1456" s="553"/>
      <c r="BH1456" s="554"/>
      <c r="BI1456" s="84"/>
      <c r="BJ1456" s="553"/>
      <c r="BK1456" s="554"/>
      <c r="BL1456" s="84"/>
      <c r="BM1456" s="553"/>
      <c r="BN1456" s="554"/>
      <c r="BO1456" s="84"/>
      <c r="BP1456" s="553"/>
      <c r="BQ1456" s="554"/>
      <c r="BR1456" s="84"/>
      <c r="BS1456" s="553"/>
      <c r="BT1456" s="554"/>
      <c r="BU1456" s="84"/>
      <c r="BV1456" s="553"/>
      <c r="BW1456" s="554"/>
      <c r="BX1456" s="84"/>
      <c r="BY1456" s="553"/>
      <c r="BZ1456" s="554"/>
      <c r="CA1456" s="84"/>
      <c r="CB1456" s="553"/>
      <c r="CC1456" s="554"/>
      <c r="CD1456" s="84"/>
      <c r="CE1456" s="553"/>
      <c r="CF1456" s="554"/>
      <c r="CG1456" s="84"/>
      <c r="CH1456" s="553"/>
      <c r="CI1456" s="554"/>
      <c r="CJ1456" s="554"/>
      <c r="CK1456" s="554"/>
      <c r="CL1456" s="554"/>
      <c r="CM1456" s="554"/>
      <c r="CN1456" s="554"/>
      <c r="CO1456" s="554"/>
      <c r="CP1456" s="554"/>
      <c r="CQ1456" s="554"/>
      <c r="CR1456" s="554"/>
      <c r="CS1456" s="554"/>
      <c r="CT1456" s="554"/>
      <c r="CU1456" s="554"/>
      <c r="CV1456" s="554"/>
      <c r="CW1456" s="554"/>
      <c r="CX1456" s="554"/>
      <c r="CY1456" s="554">
        <v>499960000</v>
      </c>
      <c r="CZ1456" s="84">
        <v>0</v>
      </c>
      <c r="DA1456" s="84"/>
      <c r="DB1456" s="727" t="s">
        <v>13003</v>
      </c>
      <c r="DC1456" s="565">
        <v>2</v>
      </c>
      <c r="DD1456" s="928"/>
      <c r="DE1456" s="102" t="s">
        <v>14525</v>
      </c>
      <c r="DF1456" s="928"/>
      <c r="DG1456" s="555"/>
      <c r="DH1456" s="214" t="s">
        <v>7329</v>
      </c>
      <c r="DI1456" s="557">
        <v>41145</v>
      </c>
      <c r="DJ1456" s="111">
        <v>41143</v>
      </c>
      <c r="DK1456" s="558">
        <v>1</v>
      </c>
      <c r="DL1456" s="558"/>
      <c r="DM1456" s="619" t="s">
        <v>20599</v>
      </c>
      <c r="DN1456" s="890">
        <v>499960000</v>
      </c>
      <c r="DO1456" s="928"/>
      <c r="DP1456" s="928"/>
      <c r="DQ1456" s="928"/>
      <c r="DR1456" s="928"/>
    </row>
    <row r="1457" spans="1:122" ht="60.75" customHeight="1" thickTop="1" thickBot="1">
      <c r="A1457" s="214" t="s">
        <v>7338</v>
      </c>
      <c r="B1457" s="214" t="s">
        <v>7340</v>
      </c>
      <c r="C1457" s="214" t="s">
        <v>539</v>
      </c>
      <c r="D1457" s="374">
        <v>1</v>
      </c>
      <c r="E1457" s="517">
        <v>41229</v>
      </c>
      <c r="F1457" s="517">
        <v>41144</v>
      </c>
      <c r="G1457" s="517">
        <v>41229</v>
      </c>
      <c r="H1457" s="517">
        <v>41291</v>
      </c>
      <c r="I1457" s="517">
        <v>41229</v>
      </c>
      <c r="J1457" s="382">
        <v>14</v>
      </c>
      <c r="K1457" s="551">
        <v>41655</v>
      </c>
      <c r="L1457" s="561">
        <v>41228</v>
      </c>
      <c r="M1457" s="286"/>
      <c r="N1457" s="214" t="s">
        <v>7341</v>
      </c>
      <c r="O1457" s="1166">
        <v>890905080</v>
      </c>
      <c r="P1457" s="530" t="s">
        <v>19339</v>
      </c>
      <c r="Q1457" s="530">
        <v>890900286</v>
      </c>
      <c r="R1457" s="530" t="s">
        <v>1097</v>
      </c>
      <c r="S1457" s="530" t="s">
        <v>1097</v>
      </c>
      <c r="T1457" s="530" t="s">
        <v>1097</v>
      </c>
      <c r="U1457" s="530" t="s">
        <v>1097</v>
      </c>
      <c r="V1457" s="530" t="s">
        <v>1097</v>
      </c>
      <c r="W1457" s="530" t="s">
        <v>1097</v>
      </c>
      <c r="X1457" s="530" t="s">
        <v>1097</v>
      </c>
      <c r="Y1457" s="530" t="s">
        <v>1097</v>
      </c>
      <c r="Z1457" s="530" t="s">
        <v>1097</v>
      </c>
      <c r="AA1457" s="530" t="s">
        <v>1097</v>
      </c>
      <c r="AB1457" s="214" t="s">
        <v>7342</v>
      </c>
      <c r="AC1457" s="214"/>
      <c r="AD1457" s="214" t="s">
        <v>255</v>
      </c>
      <c r="AE1457" s="214" t="s">
        <v>329</v>
      </c>
      <c r="AF1457" s="214">
        <v>231</v>
      </c>
      <c r="AG1457" s="626"/>
      <c r="AH1457" s="636">
        <v>1000000000</v>
      </c>
      <c r="AI1457" s="634">
        <v>722516408</v>
      </c>
      <c r="AJ1457" s="634">
        <v>1722516408</v>
      </c>
      <c r="AK1457" s="214" t="s">
        <v>9687</v>
      </c>
      <c r="AL1457" s="214" t="s">
        <v>156</v>
      </c>
      <c r="AM1457" s="86">
        <v>1000000000</v>
      </c>
      <c r="AN1457" s="86" t="s">
        <v>14361</v>
      </c>
      <c r="AO1457" s="86" t="s">
        <v>8485</v>
      </c>
      <c r="AP1457" s="83" t="s">
        <v>1509</v>
      </c>
      <c r="AQ1457" s="84">
        <v>500000000</v>
      </c>
      <c r="AR1457" s="553">
        <v>41291</v>
      </c>
      <c r="AS1457" s="554">
        <v>387</v>
      </c>
      <c r="AT1457" s="488">
        <v>350000000</v>
      </c>
      <c r="AU1457" s="553">
        <v>41612</v>
      </c>
      <c r="AV1457" s="554">
        <v>687</v>
      </c>
      <c r="AW1457" s="84"/>
      <c r="AX1457" s="553"/>
      <c r="AY1457" s="554"/>
      <c r="AZ1457" s="84"/>
      <c r="BA1457" s="553"/>
      <c r="BB1457" s="554"/>
      <c r="BC1457" s="84"/>
      <c r="BD1457" s="553"/>
      <c r="BE1457" s="554"/>
      <c r="BF1457" s="84"/>
      <c r="BG1457" s="553"/>
      <c r="BH1457" s="554"/>
      <c r="BI1457" s="84"/>
      <c r="BJ1457" s="553"/>
      <c r="BK1457" s="554"/>
      <c r="BL1457" s="84"/>
      <c r="BM1457" s="553"/>
      <c r="BN1457" s="554"/>
      <c r="BO1457" s="84"/>
      <c r="BP1457" s="553"/>
      <c r="BQ1457" s="554"/>
      <c r="BR1457" s="84"/>
      <c r="BS1457" s="553"/>
      <c r="BT1457" s="554"/>
      <c r="BU1457" s="84"/>
      <c r="BV1457" s="553"/>
      <c r="BW1457" s="554"/>
      <c r="BX1457" s="84"/>
      <c r="BY1457" s="553"/>
      <c r="BZ1457" s="554"/>
      <c r="CA1457" s="84"/>
      <c r="CB1457" s="553"/>
      <c r="CC1457" s="554"/>
      <c r="CD1457" s="84"/>
      <c r="CE1457" s="553"/>
      <c r="CF1457" s="554"/>
      <c r="CG1457" s="84"/>
      <c r="CH1457" s="553"/>
      <c r="CI1457" s="554"/>
      <c r="CJ1457" s="554"/>
      <c r="CK1457" s="554"/>
      <c r="CL1457" s="554"/>
      <c r="CM1457" s="554"/>
      <c r="CN1457" s="554"/>
      <c r="CO1457" s="554"/>
      <c r="CP1457" s="554"/>
      <c r="CQ1457" s="554"/>
      <c r="CR1457" s="554"/>
      <c r="CS1457" s="554"/>
      <c r="CT1457" s="554"/>
      <c r="CU1457" s="554"/>
      <c r="CV1457" s="554"/>
      <c r="CW1457" s="554"/>
      <c r="CX1457" s="554"/>
      <c r="CY1457" s="554">
        <v>850000000</v>
      </c>
      <c r="CZ1457" s="84">
        <v>150000000</v>
      </c>
      <c r="DA1457" s="84"/>
      <c r="DB1457" s="856" t="s">
        <v>20809</v>
      </c>
      <c r="DC1457" s="565">
        <v>3</v>
      </c>
      <c r="DD1457" s="928"/>
      <c r="DE1457" s="102" t="s">
        <v>19355</v>
      </c>
      <c r="DF1457" s="928"/>
      <c r="DG1457" s="555"/>
      <c r="DH1457" s="214" t="s">
        <v>7338</v>
      </c>
      <c r="DI1457" s="557">
        <v>41228</v>
      </c>
      <c r="DJ1457" s="111">
        <v>41151</v>
      </c>
      <c r="DK1457" s="558">
        <v>7</v>
      </c>
      <c r="DL1457" s="558"/>
      <c r="DM1457" s="619" t="s">
        <v>20592</v>
      </c>
      <c r="DN1457" s="890">
        <v>850000000</v>
      </c>
      <c r="DO1457" s="928"/>
      <c r="DP1457" s="928"/>
      <c r="DQ1457" s="928"/>
      <c r="DR1457" s="928"/>
    </row>
    <row r="1458" spans="1:122" ht="60.75" customHeight="1" thickTop="1" thickBot="1">
      <c r="A1458" s="214" t="s">
        <v>7339</v>
      </c>
      <c r="B1458" s="214" t="s">
        <v>7129</v>
      </c>
      <c r="C1458" s="214" t="s">
        <v>541</v>
      </c>
      <c r="D1458" s="374">
        <v>0</v>
      </c>
      <c r="E1458" s="517">
        <v>41226</v>
      </c>
      <c r="F1458" s="517">
        <v>41144</v>
      </c>
      <c r="G1458" s="517">
        <v>41242</v>
      </c>
      <c r="H1458" s="517">
        <v>41291</v>
      </c>
      <c r="I1458" s="517">
        <v>41226</v>
      </c>
      <c r="J1458" s="382">
        <v>24</v>
      </c>
      <c r="K1458" s="551">
        <v>41956</v>
      </c>
      <c r="L1458" s="552">
        <v>41226</v>
      </c>
      <c r="M1458" s="286"/>
      <c r="N1458" s="214" t="s">
        <v>19342</v>
      </c>
      <c r="O1458" s="1166">
        <v>890101681</v>
      </c>
      <c r="P1458" s="214" t="s">
        <v>5248</v>
      </c>
      <c r="Q1458" s="530">
        <v>890102006</v>
      </c>
      <c r="R1458" s="530" t="s">
        <v>1097</v>
      </c>
      <c r="S1458" s="530" t="s">
        <v>1097</v>
      </c>
      <c r="T1458" s="530" t="s">
        <v>1097</v>
      </c>
      <c r="U1458" s="530" t="s">
        <v>1097</v>
      </c>
      <c r="V1458" s="530" t="s">
        <v>1097</v>
      </c>
      <c r="W1458" s="530" t="s">
        <v>1097</v>
      </c>
      <c r="X1458" s="530" t="s">
        <v>1097</v>
      </c>
      <c r="Y1458" s="530" t="s">
        <v>1097</v>
      </c>
      <c r="Z1458" s="530" t="s">
        <v>1097</v>
      </c>
      <c r="AA1458" s="530" t="s">
        <v>1097</v>
      </c>
      <c r="AB1458" s="214" t="s">
        <v>7343</v>
      </c>
      <c r="AC1458" s="214"/>
      <c r="AD1458" s="214" t="s">
        <v>7323</v>
      </c>
      <c r="AE1458" s="214" t="s">
        <v>7057</v>
      </c>
      <c r="AF1458" s="214" t="s">
        <v>5414</v>
      </c>
      <c r="AG1458" s="626"/>
      <c r="AH1458" s="636">
        <v>177133000</v>
      </c>
      <c r="AI1458" s="634">
        <v>118089000</v>
      </c>
      <c r="AJ1458" s="634">
        <v>295222000</v>
      </c>
      <c r="AK1458" s="214" t="s">
        <v>9692</v>
      </c>
      <c r="AL1458" s="214" t="s">
        <v>156</v>
      </c>
      <c r="AM1458" s="86">
        <v>177133000</v>
      </c>
      <c r="AN1458" s="86" t="s">
        <v>1470</v>
      </c>
      <c r="AO1458" s="86" t="s">
        <v>8498</v>
      </c>
      <c r="AP1458" s="97"/>
      <c r="AQ1458" s="84">
        <v>53139900</v>
      </c>
      <c r="AR1458" s="553">
        <v>41291</v>
      </c>
      <c r="AS1458" s="554">
        <v>383</v>
      </c>
      <c r="AT1458" s="488">
        <v>123993100</v>
      </c>
      <c r="AU1458" s="553">
        <v>41607</v>
      </c>
      <c r="AV1458" s="554">
        <v>689</v>
      </c>
      <c r="AW1458" s="84"/>
      <c r="AX1458" s="553"/>
      <c r="AY1458" s="554"/>
      <c r="AZ1458" s="84"/>
      <c r="BA1458" s="553"/>
      <c r="BB1458" s="554"/>
      <c r="BC1458" s="84"/>
      <c r="BD1458" s="553"/>
      <c r="BE1458" s="554"/>
      <c r="BF1458" s="84"/>
      <c r="BG1458" s="553"/>
      <c r="BH1458" s="554"/>
      <c r="BI1458" s="84"/>
      <c r="BJ1458" s="553"/>
      <c r="BK1458" s="554"/>
      <c r="BL1458" s="84"/>
      <c r="BM1458" s="553"/>
      <c r="BN1458" s="554"/>
      <c r="BO1458" s="84"/>
      <c r="BP1458" s="553"/>
      <c r="BQ1458" s="554"/>
      <c r="BR1458" s="84"/>
      <c r="BS1458" s="553"/>
      <c r="BT1458" s="554"/>
      <c r="BU1458" s="84"/>
      <c r="BV1458" s="553"/>
      <c r="BW1458" s="554"/>
      <c r="BX1458" s="84"/>
      <c r="BY1458" s="553"/>
      <c r="BZ1458" s="554"/>
      <c r="CA1458" s="84"/>
      <c r="CB1458" s="553"/>
      <c r="CC1458" s="554"/>
      <c r="CD1458" s="84"/>
      <c r="CE1458" s="553"/>
      <c r="CF1458" s="554"/>
      <c r="CG1458" s="84"/>
      <c r="CH1458" s="553"/>
      <c r="CI1458" s="554"/>
      <c r="CJ1458" s="554"/>
      <c r="CK1458" s="554"/>
      <c r="CL1458" s="554"/>
      <c r="CM1458" s="554"/>
      <c r="CN1458" s="554"/>
      <c r="CO1458" s="554"/>
      <c r="CP1458" s="554"/>
      <c r="CQ1458" s="554"/>
      <c r="CR1458" s="554"/>
      <c r="CS1458" s="554"/>
      <c r="CT1458" s="554"/>
      <c r="CU1458" s="554"/>
      <c r="CV1458" s="554"/>
      <c r="CW1458" s="554"/>
      <c r="CX1458" s="554"/>
      <c r="CY1458" s="554">
        <v>177133000</v>
      </c>
      <c r="CZ1458" s="84">
        <v>0</v>
      </c>
      <c r="DA1458" s="84"/>
      <c r="DB1458" s="856" t="s">
        <v>20280</v>
      </c>
      <c r="DC1458" s="565">
        <v>2</v>
      </c>
      <c r="DD1458" s="928"/>
      <c r="DE1458" s="102" t="s">
        <v>19355</v>
      </c>
      <c r="DF1458" s="928"/>
      <c r="DG1458" s="555" t="s">
        <v>7344</v>
      </c>
      <c r="DH1458" s="214" t="s">
        <v>7339</v>
      </c>
      <c r="DI1458" s="557"/>
      <c r="DJ1458" s="111">
        <v>41164</v>
      </c>
      <c r="DK1458" s="558">
        <v>20</v>
      </c>
      <c r="DL1458" s="558"/>
      <c r="DM1458" s="619" t="s">
        <v>20668</v>
      </c>
      <c r="DN1458" s="890">
        <v>177133000</v>
      </c>
      <c r="DO1458" s="928"/>
      <c r="DP1458" s="928"/>
      <c r="DQ1458" s="928"/>
      <c r="DR1458" s="928"/>
    </row>
    <row r="1459" spans="1:122" ht="71" customHeight="1" thickTop="1" thickBot="1">
      <c r="A1459" s="214" t="s">
        <v>7352</v>
      </c>
      <c r="B1459" s="214" t="s">
        <v>7106</v>
      </c>
      <c r="C1459" s="214" t="s">
        <v>539</v>
      </c>
      <c r="D1459" s="374">
        <v>0</v>
      </c>
      <c r="E1459" s="517">
        <v>41172</v>
      </c>
      <c r="F1459" s="517">
        <v>41148</v>
      </c>
      <c r="G1459" s="517">
        <v>41176</v>
      </c>
      <c r="H1459" s="517">
        <v>41187</v>
      </c>
      <c r="I1459" s="517">
        <v>41172</v>
      </c>
      <c r="J1459" s="382">
        <v>26</v>
      </c>
      <c r="K1459" s="551">
        <v>41963</v>
      </c>
      <c r="L1459" s="552">
        <v>41187</v>
      </c>
      <c r="M1459" s="286"/>
      <c r="N1459" s="214" t="s">
        <v>6127</v>
      </c>
      <c r="O1459" s="1166">
        <v>800247940</v>
      </c>
      <c r="P1459" s="530" t="s">
        <v>1097</v>
      </c>
      <c r="Q1459" s="530" t="s">
        <v>1097</v>
      </c>
      <c r="R1459" s="530" t="s">
        <v>1097</v>
      </c>
      <c r="S1459" s="530" t="s">
        <v>1097</v>
      </c>
      <c r="T1459" s="530" t="s">
        <v>1097</v>
      </c>
      <c r="U1459" s="530" t="s">
        <v>1097</v>
      </c>
      <c r="V1459" s="530" t="s">
        <v>1097</v>
      </c>
      <c r="W1459" s="530" t="s">
        <v>1097</v>
      </c>
      <c r="X1459" s="530" t="s">
        <v>1097</v>
      </c>
      <c r="Y1459" s="530" t="s">
        <v>1097</v>
      </c>
      <c r="Z1459" s="530" t="s">
        <v>1097</v>
      </c>
      <c r="AA1459" s="530" t="s">
        <v>1097</v>
      </c>
      <c r="AB1459" s="214" t="s">
        <v>7353</v>
      </c>
      <c r="AC1459" s="214"/>
      <c r="AD1459" s="214" t="s">
        <v>229</v>
      </c>
      <c r="AE1459" s="214" t="s">
        <v>384</v>
      </c>
      <c r="AF1459" s="214" t="s">
        <v>2531</v>
      </c>
      <c r="AG1459" s="626"/>
      <c r="AH1459" s="636">
        <v>30000000</v>
      </c>
      <c r="AI1459" s="634">
        <v>27720000</v>
      </c>
      <c r="AJ1459" s="634">
        <v>57720000</v>
      </c>
      <c r="AK1459" s="214" t="s">
        <v>7711</v>
      </c>
      <c r="AL1459" s="214" t="s">
        <v>156</v>
      </c>
      <c r="AM1459" s="86">
        <v>30000000</v>
      </c>
      <c r="AN1459" s="86" t="s">
        <v>1481</v>
      </c>
      <c r="AO1459" s="86" t="s">
        <v>16122</v>
      </c>
      <c r="AP1459" s="97"/>
      <c r="AQ1459" s="84">
        <v>30000000</v>
      </c>
      <c r="AR1459" s="553">
        <v>41187</v>
      </c>
      <c r="AS1459" s="554">
        <v>279</v>
      </c>
      <c r="AT1459" s="488"/>
      <c r="AU1459" s="553"/>
      <c r="AV1459" s="554"/>
      <c r="AW1459" s="84"/>
      <c r="AX1459" s="553"/>
      <c r="AY1459" s="554"/>
      <c r="AZ1459" s="84"/>
      <c r="BA1459" s="553"/>
      <c r="BB1459" s="554"/>
      <c r="BC1459" s="84"/>
      <c r="BD1459" s="553"/>
      <c r="BE1459" s="554"/>
      <c r="BF1459" s="84"/>
      <c r="BG1459" s="553"/>
      <c r="BH1459" s="554"/>
      <c r="BI1459" s="84"/>
      <c r="BJ1459" s="553"/>
      <c r="BK1459" s="554"/>
      <c r="BL1459" s="84"/>
      <c r="BM1459" s="553"/>
      <c r="BN1459" s="554"/>
      <c r="BO1459" s="84"/>
      <c r="BP1459" s="553"/>
      <c r="BQ1459" s="554"/>
      <c r="BR1459" s="84"/>
      <c r="BS1459" s="553"/>
      <c r="BT1459" s="554"/>
      <c r="BU1459" s="84"/>
      <c r="BV1459" s="553"/>
      <c r="BW1459" s="554"/>
      <c r="BX1459" s="84"/>
      <c r="BY1459" s="553"/>
      <c r="BZ1459" s="554"/>
      <c r="CA1459" s="84"/>
      <c r="CB1459" s="553"/>
      <c r="CC1459" s="554"/>
      <c r="CD1459" s="84"/>
      <c r="CE1459" s="553"/>
      <c r="CF1459" s="554"/>
      <c r="CG1459" s="84"/>
      <c r="CH1459" s="553"/>
      <c r="CI1459" s="554"/>
      <c r="CJ1459" s="554"/>
      <c r="CK1459" s="554"/>
      <c r="CL1459" s="554"/>
      <c r="CM1459" s="554"/>
      <c r="CN1459" s="554"/>
      <c r="CO1459" s="554"/>
      <c r="CP1459" s="554"/>
      <c r="CQ1459" s="554"/>
      <c r="CR1459" s="554"/>
      <c r="CS1459" s="554"/>
      <c r="CT1459" s="554"/>
      <c r="CU1459" s="554"/>
      <c r="CV1459" s="554"/>
      <c r="CW1459" s="554"/>
      <c r="CX1459" s="554"/>
      <c r="CY1459" s="554">
        <v>30000000</v>
      </c>
      <c r="CZ1459" s="84">
        <v>0</v>
      </c>
      <c r="DA1459" s="84"/>
      <c r="DB1459" s="856" t="s">
        <v>20280</v>
      </c>
      <c r="DC1459" s="565">
        <v>1</v>
      </c>
      <c r="DD1459" s="928"/>
      <c r="DE1459" s="102" t="s">
        <v>19355</v>
      </c>
      <c r="DF1459" s="928"/>
      <c r="DG1459" s="555"/>
      <c r="DH1459" s="214" t="s">
        <v>7352</v>
      </c>
      <c r="DI1459" s="557"/>
      <c r="DJ1459" s="111">
        <v>41152</v>
      </c>
      <c r="DK1459" s="558">
        <v>4</v>
      </c>
      <c r="DL1459" s="558" t="s">
        <v>15785</v>
      </c>
      <c r="DM1459" s="619" t="s">
        <v>20774</v>
      </c>
      <c r="DN1459" s="890">
        <v>30000000</v>
      </c>
      <c r="DO1459" s="928"/>
      <c r="DP1459" s="928"/>
      <c r="DQ1459" s="928"/>
      <c r="DR1459" s="928"/>
    </row>
    <row r="1460" spans="1:122" ht="71" customHeight="1" thickTop="1" thickBot="1">
      <c r="A1460" s="214" t="s">
        <v>7352</v>
      </c>
      <c r="B1460" s="214" t="s">
        <v>7106</v>
      </c>
      <c r="C1460" s="214" t="s">
        <v>539</v>
      </c>
      <c r="D1460" s="374">
        <v>0</v>
      </c>
      <c r="E1460" s="517">
        <v>41172</v>
      </c>
      <c r="F1460" s="517">
        <v>41148</v>
      </c>
      <c r="G1460" s="517">
        <v>41176</v>
      </c>
      <c r="H1460" s="517">
        <v>41526</v>
      </c>
      <c r="I1460" s="517">
        <v>41172</v>
      </c>
      <c r="J1460" s="382">
        <v>12</v>
      </c>
      <c r="K1460" s="551">
        <v>41537</v>
      </c>
      <c r="L1460" s="552">
        <v>41526</v>
      </c>
      <c r="M1460" s="286"/>
      <c r="N1460" s="214" t="s">
        <v>6127</v>
      </c>
      <c r="O1460" s="1166">
        <v>800247940</v>
      </c>
      <c r="P1460" s="530"/>
      <c r="Q1460" s="530"/>
      <c r="R1460" s="530"/>
      <c r="S1460" s="530"/>
      <c r="T1460" s="530"/>
      <c r="U1460" s="530"/>
      <c r="V1460" s="530"/>
      <c r="W1460" s="530"/>
      <c r="X1460" s="530"/>
      <c r="Y1460" s="530"/>
      <c r="Z1460" s="530"/>
      <c r="AA1460" s="530"/>
      <c r="AB1460" s="214" t="s">
        <v>7353</v>
      </c>
      <c r="AC1460" s="214"/>
      <c r="AD1460" s="214" t="s">
        <v>229</v>
      </c>
      <c r="AE1460" s="214" t="s">
        <v>13909</v>
      </c>
      <c r="AF1460" s="214" t="s">
        <v>13907</v>
      </c>
      <c r="AG1460" s="626"/>
      <c r="AH1460" s="636">
        <v>30000000</v>
      </c>
      <c r="AI1460" s="634"/>
      <c r="AJ1460" s="634">
        <v>30000000</v>
      </c>
      <c r="AK1460" s="214"/>
      <c r="AL1460" s="214" t="s">
        <v>156</v>
      </c>
      <c r="AM1460" s="86">
        <v>30000000</v>
      </c>
      <c r="AN1460" s="86" t="s">
        <v>1481</v>
      </c>
      <c r="AO1460" s="86" t="s">
        <v>16122</v>
      </c>
      <c r="AP1460" s="97"/>
      <c r="AQ1460" s="84">
        <v>30000000</v>
      </c>
      <c r="AR1460" s="553">
        <v>41526</v>
      </c>
      <c r="AS1460" s="554">
        <v>583</v>
      </c>
      <c r="AT1460" s="488"/>
      <c r="AU1460" s="553"/>
      <c r="AV1460" s="554"/>
      <c r="AW1460" s="84"/>
      <c r="AX1460" s="553"/>
      <c r="AY1460" s="554"/>
      <c r="AZ1460" s="84"/>
      <c r="BA1460" s="553"/>
      <c r="BB1460" s="554"/>
      <c r="BC1460" s="84"/>
      <c r="BD1460" s="553"/>
      <c r="BE1460" s="554"/>
      <c r="BF1460" s="84"/>
      <c r="BG1460" s="553"/>
      <c r="BH1460" s="554"/>
      <c r="BI1460" s="84"/>
      <c r="BJ1460" s="553"/>
      <c r="BK1460" s="554"/>
      <c r="BL1460" s="84"/>
      <c r="BM1460" s="553"/>
      <c r="BN1460" s="554"/>
      <c r="BO1460" s="84"/>
      <c r="BP1460" s="553"/>
      <c r="BQ1460" s="554"/>
      <c r="BR1460" s="84"/>
      <c r="BS1460" s="553"/>
      <c r="BT1460" s="554"/>
      <c r="BU1460" s="84"/>
      <c r="BV1460" s="553"/>
      <c r="BW1460" s="554"/>
      <c r="BX1460" s="84"/>
      <c r="BY1460" s="553"/>
      <c r="BZ1460" s="554"/>
      <c r="CA1460" s="84"/>
      <c r="CB1460" s="553"/>
      <c r="CC1460" s="554"/>
      <c r="CD1460" s="84"/>
      <c r="CE1460" s="553"/>
      <c r="CF1460" s="554"/>
      <c r="CG1460" s="84"/>
      <c r="CH1460" s="553"/>
      <c r="CI1460" s="554"/>
      <c r="CJ1460" s="554"/>
      <c r="CK1460" s="554"/>
      <c r="CL1460" s="554"/>
      <c r="CM1460" s="554"/>
      <c r="CN1460" s="554"/>
      <c r="CO1460" s="554"/>
      <c r="CP1460" s="554"/>
      <c r="CQ1460" s="554"/>
      <c r="CR1460" s="554"/>
      <c r="CS1460" s="554"/>
      <c r="CT1460" s="554"/>
      <c r="CU1460" s="554"/>
      <c r="CV1460" s="554"/>
      <c r="CW1460" s="554"/>
      <c r="CX1460" s="554"/>
      <c r="CY1460" s="554">
        <v>30000000</v>
      </c>
      <c r="CZ1460" s="84">
        <v>0</v>
      </c>
      <c r="DA1460" s="84"/>
      <c r="DB1460" s="856" t="s">
        <v>20809</v>
      </c>
      <c r="DC1460" s="565">
        <v>1</v>
      </c>
      <c r="DD1460" s="928"/>
      <c r="DE1460" s="102"/>
      <c r="DF1460" s="928"/>
      <c r="DG1460" s="555"/>
      <c r="DH1460" s="214"/>
      <c r="DI1460" s="557"/>
      <c r="DJ1460" s="111">
        <v>41152</v>
      </c>
      <c r="DK1460" s="558">
        <v>4</v>
      </c>
      <c r="DL1460" s="558" t="s">
        <v>15785</v>
      </c>
      <c r="DM1460" s="619" t="s">
        <v>20602</v>
      </c>
      <c r="DN1460" s="890">
        <v>30000000</v>
      </c>
      <c r="DO1460" s="928"/>
      <c r="DP1460" s="928"/>
      <c r="DQ1460" s="928"/>
      <c r="DR1460" s="928"/>
    </row>
    <row r="1461" spans="1:122" ht="71" customHeight="1" thickTop="1" thickBot="1">
      <c r="A1461" s="368" t="s">
        <v>7354</v>
      </c>
      <c r="B1461" s="214" t="s">
        <v>7355</v>
      </c>
      <c r="C1461" s="214" t="s">
        <v>539</v>
      </c>
      <c r="D1461" s="374">
        <v>1</v>
      </c>
      <c r="E1461" s="517">
        <v>41159</v>
      </c>
      <c r="F1461" s="517">
        <v>41149</v>
      </c>
      <c r="G1461" s="517">
        <v>41198</v>
      </c>
      <c r="H1461" s="517">
        <v>41242</v>
      </c>
      <c r="I1461" s="517">
        <v>41192</v>
      </c>
      <c r="J1461" s="382">
        <v>19</v>
      </c>
      <c r="K1461" s="551">
        <v>41769</v>
      </c>
      <c r="L1461" s="561">
        <v>41192</v>
      </c>
      <c r="M1461" s="286"/>
      <c r="N1461" s="214" t="s">
        <v>7356</v>
      </c>
      <c r="O1461" s="1166">
        <v>800198591</v>
      </c>
      <c r="P1461" s="530" t="s">
        <v>1097</v>
      </c>
      <c r="Q1461" s="530" t="s">
        <v>1097</v>
      </c>
      <c r="R1461" s="530" t="s">
        <v>1097</v>
      </c>
      <c r="S1461" s="530" t="s">
        <v>1097</v>
      </c>
      <c r="T1461" s="530" t="s">
        <v>1097</v>
      </c>
      <c r="U1461" s="530" t="s">
        <v>1097</v>
      </c>
      <c r="V1461" s="530" t="s">
        <v>1097</v>
      </c>
      <c r="W1461" s="530" t="s">
        <v>1097</v>
      </c>
      <c r="X1461" s="530" t="s">
        <v>1097</v>
      </c>
      <c r="Y1461" s="530" t="s">
        <v>1097</v>
      </c>
      <c r="Z1461" s="530" t="s">
        <v>1097</v>
      </c>
      <c r="AA1461" s="530" t="s">
        <v>1097</v>
      </c>
      <c r="AB1461" s="214" t="s">
        <v>7357</v>
      </c>
      <c r="AC1461" s="214"/>
      <c r="AD1461" s="214" t="s">
        <v>3499</v>
      </c>
      <c r="AE1461" s="214" t="s">
        <v>323</v>
      </c>
      <c r="AF1461" s="214">
        <v>498</v>
      </c>
      <c r="AG1461" s="626"/>
      <c r="AH1461" s="636">
        <v>2143000000</v>
      </c>
      <c r="AI1461" s="634">
        <v>5503000000</v>
      </c>
      <c r="AJ1461" s="634">
        <v>7646000000</v>
      </c>
      <c r="AK1461" s="214" t="s">
        <v>7996</v>
      </c>
      <c r="AL1461" s="214" t="s">
        <v>156</v>
      </c>
      <c r="AM1461" s="86">
        <v>2143000000</v>
      </c>
      <c r="AN1461" s="86" t="s">
        <v>14315</v>
      </c>
      <c r="AO1461" s="86" t="s">
        <v>14315</v>
      </c>
      <c r="AP1461" s="97"/>
      <c r="AQ1461" s="84">
        <v>428600000</v>
      </c>
      <c r="AR1461" s="553">
        <v>41242</v>
      </c>
      <c r="AS1461" s="554">
        <v>331</v>
      </c>
      <c r="AT1461" s="488">
        <v>428600000</v>
      </c>
      <c r="AU1461" s="553">
        <v>41498</v>
      </c>
      <c r="AV1461" s="554">
        <v>564</v>
      </c>
      <c r="AW1461" s="84">
        <v>642900000</v>
      </c>
      <c r="AX1461" s="553">
        <v>41618</v>
      </c>
      <c r="AY1461" s="554">
        <v>699</v>
      </c>
      <c r="AZ1461" s="84"/>
      <c r="BA1461" s="553"/>
      <c r="BB1461" s="554"/>
      <c r="BC1461" s="84"/>
      <c r="BD1461" s="553"/>
      <c r="BE1461" s="554"/>
      <c r="BF1461" s="84"/>
      <c r="BG1461" s="553"/>
      <c r="BH1461" s="554"/>
      <c r="BI1461" s="84"/>
      <c r="BJ1461" s="553"/>
      <c r="BK1461" s="554"/>
      <c r="BL1461" s="84"/>
      <c r="BM1461" s="553"/>
      <c r="BN1461" s="554"/>
      <c r="BO1461" s="84"/>
      <c r="BP1461" s="553"/>
      <c r="BQ1461" s="554"/>
      <c r="BR1461" s="84"/>
      <c r="BS1461" s="553"/>
      <c r="BT1461" s="554"/>
      <c r="BU1461" s="84"/>
      <c r="BV1461" s="553"/>
      <c r="BW1461" s="554"/>
      <c r="BX1461" s="84"/>
      <c r="BY1461" s="553"/>
      <c r="BZ1461" s="554"/>
      <c r="CA1461" s="84"/>
      <c r="CB1461" s="553"/>
      <c r="CC1461" s="554"/>
      <c r="CD1461" s="84"/>
      <c r="CE1461" s="553"/>
      <c r="CF1461" s="554"/>
      <c r="CG1461" s="84"/>
      <c r="CH1461" s="553"/>
      <c r="CI1461" s="554"/>
      <c r="CJ1461" s="554"/>
      <c r="CK1461" s="554"/>
      <c r="CL1461" s="554"/>
      <c r="CM1461" s="554"/>
      <c r="CN1461" s="554"/>
      <c r="CO1461" s="554"/>
      <c r="CP1461" s="554"/>
      <c r="CQ1461" s="554"/>
      <c r="CR1461" s="554"/>
      <c r="CS1461" s="554"/>
      <c r="CT1461" s="554"/>
      <c r="CU1461" s="554"/>
      <c r="CV1461" s="554"/>
      <c r="CW1461" s="554"/>
      <c r="CX1461" s="554"/>
      <c r="CY1461" s="554">
        <v>1500100000</v>
      </c>
      <c r="CZ1461" s="84">
        <v>642900000</v>
      </c>
      <c r="DA1461" s="84"/>
      <c r="DB1461" s="856" t="s">
        <v>20280</v>
      </c>
      <c r="DC1461" s="565">
        <v>4</v>
      </c>
      <c r="DD1461" s="928"/>
      <c r="DE1461" s="102" t="s">
        <v>19355</v>
      </c>
      <c r="DF1461" s="928"/>
      <c r="DG1461" s="555"/>
      <c r="DH1461" s="214" t="s">
        <v>7354</v>
      </c>
      <c r="DI1461" s="557">
        <v>41192</v>
      </c>
      <c r="DJ1461" s="111">
        <v>41149</v>
      </c>
      <c r="DK1461" s="558">
        <v>0</v>
      </c>
      <c r="DL1461" s="558" t="s">
        <v>15785</v>
      </c>
      <c r="DM1461" s="619" t="s">
        <v>20736</v>
      </c>
      <c r="DN1461" s="890">
        <v>1500100000</v>
      </c>
      <c r="DO1461" s="928"/>
      <c r="DP1461" s="928"/>
      <c r="DQ1461" s="928"/>
      <c r="DR1461" s="928"/>
    </row>
    <row r="1462" spans="1:122" ht="71" customHeight="1" thickTop="1" thickBot="1">
      <c r="A1462" s="214" t="s">
        <v>7721</v>
      </c>
      <c r="B1462" s="214" t="s">
        <v>7134</v>
      </c>
      <c r="C1462" s="214" t="s">
        <v>539</v>
      </c>
      <c r="D1462" s="374">
        <v>1</v>
      </c>
      <c r="E1462" s="517">
        <v>41199</v>
      </c>
      <c r="F1462" s="517">
        <v>41155</v>
      </c>
      <c r="G1462" s="517">
        <v>41199</v>
      </c>
      <c r="H1462" s="517">
        <v>41214</v>
      </c>
      <c r="I1462" s="517">
        <v>41199</v>
      </c>
      <c r="J1462" s="382">
        <v>28</v>
      </c>
      <c r="K1462" s="551">
        <v>42052</v>
      </c>
      <c r="L1462" s="561">
        <v>41199</v>
      </c>
      <c r="M1462" s="117"/>
      <c r="N1462" s="214" t="s">
        <v>4268</v>
      </c>
      <c r="O1462" s="1166">
        <v>890983722</v>
      </c>
      <c r="P1462" s="530" t="s">
        <v>1097</v>
      </c>
      <c r="Q1462" s="530" t="s">
        <v>1097</v>
      </c>
      <c r="R1462" s="530" t="s">
        <v>1097</v>
      </c>
      <c r="S1462" s="530" t="s">
        <v>1097</v>
      </c>
      <c r="T1462" s="530" t="s">
        <v>1097</v>
      </c>
      <c r="U1462" s="530" t="s">
        <v>1097</v>
      </c>
      <c r="V1462" s="530" t="s">
        <v>1097</v>
      </c>
      <c r="W1462" s="530" t="s">
        <v>1097</v>
      </c>
      <c r="X1462" s="530" t="s">
        <v>1097</v>
      </c>
      <c r="Y1462" s="530" t="s">
        <v>1097</v>
      </c>
      <c r="Z1462" s="530" t="s">
        <v>1097</v>
      </c>
      <c r="AA1462" s="530" t="s">
        <v>1097</v>
      </c>
      <c r="AB1462" s="214" t="s">
        <v>7135</v>
      </c>
      <c r="AC1462" s="214"/>
      <c r="AD1462" s="545"/>
      <c r="AE1462" s="214" t="s">
        <v>3015</v>
      </c>
      <c r="AF1462" s="214">
        <v>336</v>
      </c>
      <c r="AG1462" s="626"/>
      <c r="AH1462" s="636">
        <v>164000000</v>
      </c>
      <c r="AI1462" s="634">
        <v>20400000</v>
      </c>
      <c r="AJ1462" s="634">
        <v>184400000</v>
      </c>
      <c r="AK1462" s="214" t="s">
        <v>7783</v>
      </c>
      <c r="AL1462" s="214" t="s">
        <v>156</v>
      </c>
      <c r="AM1462" s="86">
        <v>164000000</v>
      </c>
      <c r="AN1462" s="86" t="s">
        <v>14361</v>
      </c>
      <c r="AO1462" s="86" t="s">
        <v>8485</v>
      </c>
      <c r="AP1462" s="83" t="s">
        <v>1509</v>
      </c>
      <c r="AQ1462" s="84">
        <v>164000000</v>
      </c>
      <c r="AR1462" s="553">
        <v>41214</v>
      </c>
      <c r="AS1462" s="554">
        <v>301</v>
      </c>
      <c r="AT1462" s="488"/>
      <c r="AU1462" s="553"/>
      <c r="AV1462" s="554"/>
      <c r="AW1462" s="84"/>
      <c r="AX1462" s="553"/>
      <c r="AY1462" s="554"/>
      <c r="AZ1462" s="84"/>
      <c r="BA1462" s="553"/>
      <c r="BB1462" s="554"/>
      <c r="BC1462" s="84"/>
      <c r="BD1462" s="553"/>
      <c r="BE1462" s="554"/>
      <c r="BF1462" s="84"/>
      <c r="BG1462" s="553"/>
      <c r="BH1462" s="554"/>
      <c r="BI1462" s="84"/>
      <c r="BJ1462" s="553"/>
      <c r="BK1462" s="554"/>
      <c r="BL1462" s="84"/>
      <c r="BM1462" s="553"/>
      <c r="BN1462" s="554"/>
      <c r="BO1462" s="84"/>
      <c r="BP1462" s="553"/>
      <c r="BQ1462" s="554"/>
      <c r="BR1462" s="84"/>
      <c r="BS1462" s="553"/>
      <c r="BT1462" s="554"/>
      <c r="BU1462" s="84"/>
      <c r="BV1462" s="553"/>
      <c r="BW1462" s="554"/>
      <c r="BX1462" s="84"/>
      <c r="BY1462" s="553"/>
      <c r="BZ1462" s="554"/>
      <c r="CA1462" s="84"/>
      <c r="CB1462" s="553"/>
      <c r="CC1462" s="554"/>
      <c r="CD1462" s="84"/>
      <c r="CE1462" s="553"/>
      <c r="CF1462" s="554"/>
      <c r="CG1462" s="84"/>
      <c r="CH1462" s="553"/>
      <c r="CI1462" s="554"/>
      <c r="CJ1462" s="554"/>
      <c r="CK1462" s="554"/>
      <c r="CL1462" s="554"/>
      <c r="CM1462" s="554"/>
      <c r="CN1462" s="554"/>
      <c r="CO1462" s="554"/>
      <c r="CP1462" s="554"/>
      <c r="CQ1462" s="554"/>
      <c r="CR1462" s="554"/>
      <c r="CS1462" s="554"/>
      <c r="CT1462" s="554"/>
      <c r="CU1462" s="554"/>
      <c r="CV1462" s="554"/>
      <c r="CW1462" s="554"/>
      <c r="CX1462" s="554"/>
      <c r="CY1462" s="554">
        <v>164000000</v>
      </c>
      <c r="CZ1462" s="84">
        <v>0</v>
      </c>
      <c r="DA1462" s="84"/>
      <c r="DB1462" s="856" t="s">
        <v>20280</v>
      </c>
      <c r="DC1462" s="565">
        <v>1</v>
      </c>
      <c r="DD1462" s="928"/>
      <c r="DE1462" s="102" t="s">
        <v>19355</v>
      </c>
      <c r="DF1462" s="928"/>
      <c r="DG1462" s="555"/>
      <c r="DH1462" s="214" t="s">
        <v>7721</v>
      </c>
      <c r="DI1462" s="557">
        <v>41199</v>
      </c>
      <c r="DJ1462" s="111">
        <v>41156</v>
      </c>
      <c r="DK1462" s="558">
        <v>1</v>
      </c>
      <c r="DL1462" s="928"/>
      <c r="DM1462" s="619" t="s">
        <v>20646</v>
      </c>
      <c r="DN1462" s="890">
        <v>164000000</v>
      </c>
      <c r="DO1462" s="928"/>
      <c r="DP1462" s="928"/>
      <c r="DQ1462" s="928"/>
      <c r="DR1462" s="928"/>
    </row>
    <row r="1463" spans="1:122" ht="71" customHeight="1" thickTop="1" thickBot="1">
      <c r="A1463" s="214" t="s">
        <v>7722</v>
      </c>
      <c r="B1463" s="214" t="s">
        <v>7134</v>
      </c>
      <c r="C1463" s="214" t="s">
        <v>539</v>
      </c>
      <c r="D1463" s="374">
        <v>1</v>
      </c>
      <c r="E1463" s="517">
        <v>41179</v>
      </c>
      <c r="F1463" s="517">
        <v>41155</v>
      </c>
      <c r="G1463" s="517">
        <v>41183</v>
      </c>
      <c r="H1463" s="517">
        <v>41192</v>
      </c>
      <c r="I1463" s="517">
        <v>41179</v>
      </c>
      <c r="J1463" s="382">
        <v>28</v>
      </c>
      <c r="K1463" s="551">
        <v>42031</v>
      </c>
      <c r="L1463" s="561">
        <v>41179</v>
      </c>
      <c r="M1463" s="117"/>
      <c r="N1463" s="214" t="s">
        <v>12584</v>
      </c>
      <c r="O1463" s="1166">
        <v>890101681</v>
      </c>
      <c r="P1463" s="530" t="s">
        <v>1097</v>
      </c>
      <c r="Q1463" s="530" t="s">
        <v>1097</v>
      </c>
      <c r="R1463" s="530" t="s">
        <v>1097</v>
      </c>
      <c r="S1463" s="530" t="s">
        <v>1097</v>
      </c>
      <c r="T1463" s="530" t="s">
        <v>1097</v>
      </c>
      <c r="U1463" s="530" t="s">
        <v>1097</v>
      </c>
      <c r="V1463" s="530" t="s">
        <v>1097</v>
      </c>
      <c r="W1463" s="530" t="s">
        <v>1097</v>
      </c>
      <c r="X1463" s="530" t="s">
        <v>1097</v>
      </c>
      <c r="Y1463" s="530" t="s">
        <v>1097</v>
      </c>
      <c r="Z1463" s="530" t="s">
        <v>1097</v>
      </c>
      <c r="AA1463" s="530" t="s">
        <v>1097</v>
      </c>
      <c r="AB1463" s="214" t="s">
        <v>7135</v>
      </c>
      <c r="AC1463" s="214"/>
      <c r="AD1463" s="545"/>
      <c r="AE1463" s="214" t="s">
        <v>3015</v>
      </c>
      <c r="AF1463" s="214">
        <v>336</v>
      </c>
      <c r="AG1463" s="626"/>
      <c r="AH1463" s="636">
        <v>39500000</v>
      </c>
      <c r="AI1463" s="634">
        <v>18200000</v>
      </c>
      <c r="AJ1463" s="634">
        <v>57700000</v>
      </c>
      <c r="AK1463" s="214" t="s">
        <v>7783</v>
      </c>
      <c r="AL1463" s="214" t="s">
        <v>156</v>
      </c>
      <c r="AM1463" s="86">
        <v>39500000</v>
      </c>
      <c r="AN1463" s="86" t="s">
        <v>1470</v>
      </c>
      <c r="AO1463" s="86" t="s">
        <v>8498</v>
      </c>
      <c r="AP1463" s="97"/>
      <c r="AQ1463" s="84">
        <v>39500000</v>
      </c>
      <c r="AR1463" s="553">
        <v>41192</v>
      </c>
      <c r="AS1463" s="554">
        <v>282</v>
      </c>
      <c r="AT1463" s="488"/>
      <c r="AU1463" s="553"/>
      <c r="AV1463" s="554"/>
      <c r="AW1463" s="84"/>
      <c r="AX1463" s="553"/>
      <c r="AY1463" s="554"/>
      <c r="AZ1463" s="84"/>
      <c r="BA1463" s="553"/>
      <c r="BB1463" s="554"/>
      <c r="BC1463" s="84"/>
      <c r="BD1463" s="553"/>
      <c r="BE1463" s="554"/>
      <c r="BF1463" s="84"/>
      <c r="BG1463" s="553"/>
      <c r="BH1463" s="554"/>
      <c r="BI1463" s="84"/>
      <c r="BJ1463" s="553"/>
      <c r="BK1463" s="554"/>
      <c r="BL1463" s="84"/>
      <c r="BM1463" s="553"/>
      <c r="BN1463" s="554"/>
      <c r="BO1463" s="84"/>
      <c r="BP1463" s="553"/>
      <c r="BQ1463" s="554"/>
      <c r="BR1463" s="84"/>
      <c r="BS1463" s="553"/>
      <c r="BT1463" s="554"/>
      <c r="BU1463" s="84"/>
      <c r="BV1463" s="553"/>
      <c r="BW1463" s="554"/>
      <c r="BX1463" s="84"/>
      <c r="BY1463" s="553"/>
      <c r="BZ1463" s="554"/>
      <c r="CA1463" s="84"/>
      <c r="CB1463" s="553"/>
      <c r="CC1463" s="554"/>
      <c r="CD1463" s="84"/>
      <c r="CE1463" s="553"/>
      <c r="CF1463" s="554"/>
      <c r="CG1463" s="84"/>
      <c r="CH1463" s="553"/>
      <c r="CI1463" s="554"/>
      <c r="CJ1463" s="554"/>
      <c r="CK1463" s="554"/>
      <c r="CL1463" s="554"/>
      <c r="CM1463" s="554"/>
      <c r="CN1463" s="554"/>
      <c r="CO1463" s="554"/>
      <c r="CP1463" s="554"/>
      <c r="CQ1463" s="554"/>
      <c r="CR1463" s="554"/>
      <c r="CS1463" s="554"/>
      <c r="CT1463" s="554"/>
      <c r="CU1463" s="554"/>
      <c r="CV1463" s="554"/>
      <c r="CW1463" s="554"/>
      <c r="CX1463" s="554"/>
      <c r="CY1463" s="554">
        <v>39500000</v>
      </c>
      <c r="CZ1463" s="84">
        <v>0</v>
      </c>
      <c r="DA1463" s="84"/>
      <c r="DB1463" s="856" t="s">
        <v>20280</v>
      </c>
      <c r="DC1463" s="565">
        <v>1</v>
      </c>
      <c r="DD1463" s="928"/>
      <c r="DE1463" s="102" t="s">
        <v>19355</v>
      </c>
      <c r="DF1463" s="928"/>
      <c r="DG1463" s="555"/>
      <c r="DH1463" s="214" t="s">
        <v>7722</v>
      </c>
      <c r="DI1463" s="557">
        <v>41179</v>
      </c>
      <c r="DJ1463" s="111">
        <v>41156</v>
      </c>
      <c r="DK1463" s="558">
        <v>1</v>
      </c>
      <c r="DL1463" s="556" t="s">
        <v>15785</v>
      </c>
      <c r="DM1463" s="619" t="s">
        <v>20646</v>
      </c>
      <c r="DN1463" s="890">
        <v>39500000</v>
      </c>
      <c r="DO1463" s="928"/>
      <c r="DP1463" s="928"/>
      <c r="DQ1463" s="928"/>
      <c r="DR1463" s="928"/>
    </row>
    <row r="1464" spans="1:122" ht="71" customHeight="1" thickTop="1" thickBot="1">
      <c r="A1464" s="214" t="s">
        <v>7723</v>
      </c>
      <c r="B1464" s="214" t="s">
        <v>4738</v>
      </c>
      <c r="C1464" s="214" t="s">
        <v>539</v>
      </c>
      <c r="D1464" s="374">
        <v>1</v>
      </c>
      <c r="E1464" s="517">
        <v>41169</v>
      </c>
      <c r="F1464" s="517">
        <v>41155</v>
      </c>
      <c r="G1464" s="517">
        <v>41184</v>
      </c>
      <c r="H1464" s="517">
        <v>41192</v>
      </c>
      <c r="I1464" s="517">
        <v>41169</v>
      </c>
      <c r="J1464" s="382">
        <v>2</v>
      </c>
      <c r="K1464" s="551">
        <v>41230</v>
      </c>
      <c r="L1464" s="561">
        <v>41184</v>
      </c>
      <c r="M1464" s="117"/>
      <c r="N1464" s="214" t="s">
        <v>184</v>
      </c>
      <c r="O1464" s="1166">
        <v>860066789</v>
      </c>
      <c r="P1464" s="530"/>
      <c r="Q1464" s="530"/>
      <c r="R1464" s="530"/>
      <c r="S1464" s="530"/>
      <c r="T1464" s="530"/>
      <c r="U1464" s="530"/>
      <c r="V1464" s="530"/>
      <c r="W1464" s="530"/>
      <c r="X1464" s="530"/>
      <c r="Y1464" s="530"/>
      <c r="Z1464" s="530"/>
      <c r="AA1464" s="530"/>
      <c r="AB1464" s="214" t="s">
        <v>7726</v>
      </c>
      <c r="AC1464" s="214"/>
      <c r="AD1464" s="545"/>
      <c r="AE1464" s="214" t="s">
        <v>189</v>
      </c>
      <c r="AF1464" s="214" t="s">
        <v>7714</v>
      </c>
      <c r="AG1464" s="626"/>
      <c r="AH1464" s="636">
        <v>12500000</v>
      </c>
      <c r="AI1464" s="634">
        <v>30180000</v>
      </c>
      <c r="AJ1464" s="634">
        <v>42680000</v>
      </c>
      <c r="AK1464" s="214" t="s">
        <v>8033</v>
      </c>
      <c r="AL1464" s="214" t="s">
        <v>156</v>
      </c>
      <c r="AM1464" s="86">
        <v>12500000</v>
      </c>
      <c r="AN1464" s="86" t="s">
        <v>14315</v>
      </c>
      <c r="AO1464" s="86" t="s">
        <v>14315</v>
      </c>
      <c r="AP1464" s="97" t="s">
        <v>1525</v>
      </c>
      <c r="AQ1464" s="84">
        <v>12500000</v>
      </c>
      <c r="AR1464" s="553">
        <v>41192</v>
      </c>
      <c r="AS1464" s="554">
        <v>282</v>
      </c>
      <c r="AT1464" s="488"/>
      <c r="AU1464" s="553"/>
      <c r="AV1464" s="554"/>
      <c r="AW1464" s="84"/>
      <c r="AX1464" s="553"/>
      <c r="AY1464" s="554"/>
      <c r="AZ1464" s="84"/>
      <c r="BA1464" s="553"/>
      <c r="BB1464" s="554"/>
      <c r="BC1464" s="84"/>
      <c r="BD1464" s="553"/>
      <c r="BE1464" s="554"/>
      <c r="BF1464" s="84"/>
      <c r="BG1464" s="553"/>
      <c r="BH1464" s="554"/>
      <c r="BI1464" s="84"/>
      <c r="BJ1464" s="553"/>
      <c r="BK1464" s="554"/>
      <c r="BL1464" s="84"/>
      <c r="BM1464" s="553"/>
      <c r="BN1464" s="554"/>
      <c r="BO1464" s="84"/>
      <c r="BP1464" s="553"/>
      <c r="BQ1464" s="554"/>
      <c r="BR1464" s="84"/>
      <c r="BS1464" s="553"/>
      <c r="BT1464" s="554"/>
      <c r="BU1464" s="84"/>
      <c r="BV1464" s="553"/>
      <c r="BW1464" s="554"/>
      <c r="BX1464" s="84"/>
      <c r="BY1464" s="553"/>
      <c r="BZ1464" s="554"/>
      <c r="CA1464" s="84"/>
      <c r="CB1464" s="553"/>
      <c r="CC1464" s="554"/>
      <c r="CD1464" s="84"/>
      <c r="CE1464" s="553"/>
      <c r="CF1464" s="554"/>
      <c r="CG1464" s="84"/>
      <c r="CH1464" s="553"/>
      <c r="CI1464" s="554"/>
      <c r="CJ1464" s="554"/>
      <c r="CK1464" s="554"/>
      <c r="CL1464" s="554"/>
      <c r="CM1464" s="554"/>
      <c r="CN1464" s="554"/>
      <c r="CO1464" s="554"/>
      <c r="CP1464" s="554"/>
      <c r="CQ1464" s="554"/>
      <c r="CR1464" s="554"/>
      <c r="CS1464" s="554"/>
      <c r="CT1464" s="554"/>
      <c r="CU1464" s="554"/>
      <c r="CV1464" s="554"/>
      <c r="CW1464" s="554"/>
      <c r="CX1464" s="554"/>
      <c r="CY1464" s="554">
        <v>12500000</v>
      </c>
      <c r="CZ1464" s="84">
        <v>0</v>
      </c>
      <c r="DA1464" s="84"/>
      <c r="DB1464" s="856" t="s">
        <v>20809</v>
      </c>
      <c r="DC1464" s="565">
        <v>1</v>
      </c>
      <c r="DD1464" s="928"/>
      <c r="DE1464" s="102" t="s">
        <v>19355</v>
      </c>
      <c r="DF1464" s="928"/>
      <c r="DG1464" s="555"/>
      <c r="DH1464" s="214" t="s">
        <v>7723</v>
      </c>
      <c r="DI1464" s="557">
        <v>41184</v>
      </c>
      <c r="DJ1464" s="111">
        <v>41158</v>
      </c>
      <c r="DK1464" s="558">
        <v>3</v>
      </c>
      <c r="DL1464" s="928"/>
      <c r="DM1464" s="619" t="s">
        <v>20612</v>
      </c>
      <c r="DN1464" s="890">
        <v>12500000</v>
      </c>
      <c r="DO1464" s="928"/>
      <c r="DP1464" s="928"/>
      <c r="DQ1464" s="928"/>
      <c r="DR1464" s="928"/>
    </row>
    <row r="1465" spans="1:122" ht="60.75" customHeight="1" thickTop="1" thickBot="1">
      <c r="A1465" s="214" t="s">
        <v>7727</v>
      </c>
      <c r="B1465" s="214" t="s">
        <v>7728</v>
      </c>
      <c r="C1465" s="214" t="s">
        <v>543</v>
      </c>
      <c r="D1465" s="374">
        <v>1</v>
      </c>
      <c r="E1465" s="517">
        <v>41243</v>
      </c>
      <c r="F1465" s="517">
        <v>41155</v>
      </c>
      <c r="G1465" s="517">
        <v>41271</v>
      </c>
      <c r="H1465" s="517">
        <v>41295</v>
      </c>
      <c r="I1465" s="517">
        <v>41295</v>
      </c>
      <c r="J1465" s="382">
        <v>48</v>
      </c>
      <c r="K1465" s="551">
        <v>42756</v>
      </c>
      <c r="L1465" s="561">
        <v>41271</v>
      </c>
      <c r="M1465" s="117"/>
      <c r="N1465" s="214" t="s">
        <v>688</v>
      </c>
      <c r="O1465" s="1166">
        <v>800054293</v>
      </c>
      <c r="P1465" s="530" t="s">
        <v>19343</v>
      </c>
      <c r="Q1465" s="530">
        <v>860025792</v>
      </c>
      <c r="R1465" s="530" t="s">
        <v>1097</v>
      </c>
      <c r="S1465" s="530" t="s">
        <v>1097</v>
      </c>
      <c r="T1465" s="530" t="s">
        <v>1097</v>
      </c>
      <c r="U1465" s="530" t="s">
        <v>1097</v>
      </c>
      <c r="V1465" s="530" t="s">
        <v>1097</v>
      </c>
      <c r="W1465" s="530" t="s">
        <v>1097</v>
      </c>
      <c r="X1465" s="530" t="s">
        <v>1097</v>
      </c>
      <c r="Y1465" s="530" t="s">
        <v>1097</v>
      </c>
      <c r="Z1465" s="530" t="s">
        <v>1097</v>
      </c>
      <c r="AA1465" s="530" t="s">
        <v>1097</v>
      </c>
      <c r="AB1465" s="214" t="s">
        <v>7729</v>
      </c>
      <c r="AC1465" s="214"/>
      <c r="AD1465" s="214" t="s">
        <v>255</v>
      </c>
      <c r="AE1465" s="214" t="s">
        <v>329</v>
      </c>
      <c r="AF1465" s="214">
        <v>177</v>
      </c>
      <c r="AG1465" s="626"/>
      <c r="AH1465" s="636">
        <v>3213600000</v>
      </c>
      <c r="AI1465" s="634">
        <v>3213600000</v>
      </c>
      <c r="AJ1465" s="634">
        <v>6427200000</v>
      </c>
      <c r="AK1465" s="214" t="s">
        <v>9625</v>
      </c>
      <c r="AL1465" s="214" t="s">
        <v>156</v>
      </c>
      <c r="AM1465" s="86">
        <v>3213600000</v>
      </c>
      <c r="AN1465" s="86" t="s">
        <v>14315</v>
      </c>
      <c r="AO1465" s="86" t="s">
        <v>14315</v>
      </c>
      <c r="AP1465" s="97" t="s">
        <v>1525</v>
      </c>
      <c r="AQ1465" s="84">
        <v>1606800000</v>
      </c>
      <c r="AR1465" s="553">
        <v>41295</v>
      </c>
      <c r="AS1465" s="554">
        <v>386</v>
      </c>
      <c r="AT1465" s="488"/>
      <c r="AU1465" s="553"/>
      <c r="AV1465" s="554"/>
      <c r="AW1465" s="84"/>
      <c r="AX1465" s="553"/>
      <c r="AY1465" s="554"/>
      <c r="AZ1465" s="84"/>
      <c r="BA1465" s="553"/>
      <c r="BB1465" s="554"/>
      <c r="BC1465" s="84"/>
      <c r="BD1465" s="553"/>
      <c r="BE1465" s="554"/>
      <c r="BF1465" s="84"/>
      <c r="BG1465" s="553"/>
      <c r="BH1465" s="554"/>
      <c r="BI1465" s="84"/>
      <c r="BJ1465" s="553"/>
      <c r="BK1465" s="554"/>
      <c r="BL1465" s="84"/>
      <c r="BM1465" s="553"/>
      <c r="BN1465" s="554"/>
      <c r="BO1465" s="84"/>
      <c r="BP1465" s="553"/>
      <c r="BQ1465" s="554"/>
      <c r="BR1465" s="84"/>
      <c r="BS1465" s="553"/>
      <c r="BT1465" s="554"/>
      <c r="BU1465" s="84"/>
      <c r="BV1465" s="553"/>
      <c r="BW1465" s="554"/>
      <c r="BX1465" s="84"/>
      <c r="BY1465" s="553"/>
      <c r="BZ1465" s="554"/>
      <c r="CA1465" s="84"/>
      <c r="CB1465" s="553"/>
      <c r="CC1465" s="554"/>
      <c r="CD1465" s="84"/>
      <c r="CE1465" s="553"/>
      <c r="CF1465" s="554"/>
      <c r="CG1465" s="84"/>
      <c r="CH1465" s="553"/>
      <c r="CI1465" s="554"/>
      <c r="CJ1465" s="554"/>
      <c r="CK1465" s="554"/>
      <c r="CL1465" s="554"/>
      <c r="CM1465" s="554"/>
      <c r="CN1465" s="554"/>
      <c r="CO1465" s="554"/>
      <c r="CP1465" s="554"/>
      <c r="CQ1465" s="554"/>
      <c r="CR1465" s="554"/>
      <c r="CS1465" s="554"/>
      <c r="CT1465" s="554"/>
      <c r="CU1465" s="554"/>
      <c r="CV1465" s="554"/>
      <c r="CW1465" s="554"/>
      <c r="CX1465" s="554"/>
      <c r="CY1465" s="554">
        <v>1606800000</v>
      </c>
      <c r="CZ1465" s="84">
        <v>1606800000</v>
      </c>
      <c r="DA1465" s="84"/>
      <c r="DB1465" s="856" t="s">
        <v>20280</v>
      </c>
      <c r="DC1465" s="565">
        <v>2</v>
      </c>
      <c r="DD1465" s="928"/>
      <c r="DE1465" s="102" t="s">
        <v>19355</v>
      </c>
      <c r="DF1465" s="928"/>
      <c r="DG1465" s="555"/>
      <c r="DH1465" s="214" t="s">
        <v>7727</v>
      </c>
      <c r="DI1465" s="557">
        <v>41271</v>
      </c>
      <c r="DJ1465" s="111">
        <v>41170</v>
      </c>
      <c r="DK1465" s="558">
        <v>15</v>
      </c>
      <c r="DL1465" s="928" t="s">
        <v>15785</v>
      </c>
      <c r="DM1465" s="619" t="s">
        <v>20570</v>
      </c>
      <c r="DN1465" s="890">
        <v>1606800000</v>
      </c>
      <c r="DO1465" s="928"/>
      <c r="DP1465" s="928"/>
      <c r="DQ1465" s="928"/>
      <c r="DR1465" s="928"/>
    </row>
    <row r="1466" spans="1:122" ht="71" customHeight="1" thickTop="1" thickBot="1">
      <c r="A1466" s="214" t="s">
        <v>7730</v>
      </c>
      <c r="B1466" s="214" t="s">
        <v>7731</v>
      </c>
      <c r="C1466" s="214" t="s">
        <v>543</v>
      </c>
      <c r="D1466" s="374">
        <v>1</v>
      </c>
      <c r="E1466" s="517">
        <v>41172</v>
      </c>
      <c r="F1466" s="517">
        <v>41155</v>
      </c>
      <c r="G1466" s="517">
        <v>41177</v>
      </c>
      <c r="H1466" s="517">
        <v>41204</v>
      </c>
      <c r="I1466" s="517">
        <v>41204</v>
      </c>
      <c r="J1466" s="382">
        <v>7</v>
      </c>
      <c r="K1466" s="551">
        <v>41416</v>
      </c>
      <c r="L1466" s="561">
        <v>41176</v>
      </c>
      <c r="M1466" s="117"/>
      <c r="N1466" s="214" t="s">
        <v>15012</v>
      </c>
      <c r="O1466" s="1166">
        <v>900180913</v>
      </c>
      <c r="P1466" s="530"/>
      <c r="Q1466" s="530"/>
      <c r="R1466" s="530"/>
      <c r="S1466" s="530"/>
      <c r="T1466" s="530"/>
      <c r="U1466" s="530"/>
      <c r="V1466" s="530"/>
      <c r="W1466" s="530"/>
      <c r="X1466" s="530"/>
      <c r="Y1466" s="530"/>
      <c r="Z1466" s="530"/>
      <c r="AA1466" s="530"/>
      <c r="AB1466" s="214" t="s">
        <v>7732</v>
      </c>
      <c r="AC1466" s="214"/>
      <c r="AD1466" s="545"/>
      <c r="AE1466" s="214" t="s">
        <v>323</v>
      </c>
      <c r="AF1466" s="214">
        <v>488</v>
      </c>
      <c r="AG1466" s="626"/>
      <c r="AH1466" s="636">
        <v>1080735000</v>
      </c>
      <c r="AI1466" s="634">
        <v>0</v>
      </c>
      <c r="AJ1466" s="634">
        <v>1080735000</v>
      </c>
      <c r="AK1466" s="214" t="s">
        <v>8082</v>
      </c>
      <c r="AL1466" s="214" t="s">
        <v>156</v>
      </c>
      <c r="AM1466" s="86">
        <v>1080735000</v>
      </c>
      <c r="AN1466" s="86" t="s">
        <v>14315</v>
      </c>
      <c r="AO1466" s="86" t="s">
        <v>14315</v>
      </c>
      <c r="AP1466" s="97" t="s">
        <v>1525</v>
      </c>
      <c r="AQ1466" s="84">
        <v>540367500</v>
      </c>
      <c r="AR1466" s="553">
        <v>41204</v>
      </c>
      <c r="AS1466" s="554">
        <v>289</v>
      </c>
      <c r="AT1466" s="488">
        <v>540367500</v>
      </c>
      <c r="AU1466" s="553">
        <v>41353</v>
      </c>
      <c r="AV1466" s="554">
        <v>438</v>
      </c>
      <c r="AW1466" s="84"/>
      <c r="AX1466" s="553"/>
      <c r="AY1466" s="554"/>
      <c r="AZ1466" s="84"/>
      <c r="BA1466" s="553"/>
      <c r="BB1466" s="554"/>
      <c r="BC1466" s="84"/>
      <c r="BD1466" s="553"/>
      <c r="BE1466" s="554"/>
      <c r="BF1466" s="84"/>
      <c r="BG1466" s="553"/>
      <c r="BH1466" s="554"/>
      <c r="BI1466" s="84"/>
      <c r="BJ1466" s="553"/>
      <c r="BK1466" s="554"/>
      <c r="BL1466" s="84"/>
      <c r="BM1466" s="553"/>
      <c r="BN1466" s="554"/>
      <c r="BO1466" s="84"/>
      <c r="BP1466" s="553"/>
      <c r="BQ1466" s="554"/>
      <c r="BR1466" s="84"/>
      <c r="BS1466" s="553"/>
      <c r="BT1466" s="554"/>
      <c r="BU1466" s="84"/>
      <c r="BV1466" s="553"/>
      <c r="BW1466" s="554"/>
      <c r="BX1466" s="84"/>
      <c r="BY1466" s="553"/>
      <c r="BZ1466" s="554"/>
      <c r="CA1466" s="84"/>
      <c r="CB1466" s="553"/>
      <c r="CC1466" s="554"/>
      <c r="CD1466" s="84"/>
      <c r="CE1466" s="553"/>
      <c r="CF1466" s="554"/>
      <c r="CG1466" s="84"/>
      <c r="CH1466" s="553"/>
      <c r="CI1466" s="554"/>
      <c r="CJ1466" s="554"/>
      <c r="CK1466" s="554"/>
      <c r="CL1466" s="554"/>
      <c r="CM1466" s="554"/>
      <c r="CN1466" s="554"/>
      <c r="CO1466" s="554"/>
      <c r="CP1466" s="554"/>
      <c r="CQ1466" s="554"/>
      <c r="CR1466" s="554"/>
      <c r="CS1466" s="554"/>
      <c r="CT1466" s="554"/>
      <c r="CU1466" s="554"/>
      <c r="CV1466" s="554"/>
      <c r="CW1466" s="554"/>
      <c r="CX1466" s="554"/>
      <c r="CY1466" s="554">
        <v>1080735000</v>
      </c>
      <c r="CZ1466" s="84">
        <v>0</v>
      </c>
      <c r="DA1466" s="84"/>
      <c r="DB1466" s="856" t="s">
        <v>20809</v>
      </c>
      <c r="DC1466" s="565">
        <v>2</v>
      </c>
      <c r="DD1466" s="928"/>
      <c r="DE1466" s="102" t="s">
        <v>19355</v>
      </c>
      <c r="DF1466" s="928"/>
      <c r="DG1466" s="555" t="s">
        <v>7733</v>
      </c>
      <c r="DH1466" s="214" t="s">
        <v>7730</v>
      </c>
      <c r="DI1466" s="557">
        <v>41176</v>
      </c>
      <c r="DJ1466" s="111">
        <v>41158</v>
      </c>
      <c r="DK1466" s="558">
        <v>3</v>
      </c>
      <c r="DL1466" s="928"/>
      <c r="DM1466" s="619" t="s">
        <v>20731</v>
      </c>
      <c r="DN1466" s="890">
        <v>1080735000</v>
      </c>
      <c r="DO1466" s="928"/>
      <c r="DP1466" s="928"/>
      <c r="DQ1466" s="928"/>
      <c r="DR1466" s="928"/>
    </row>
    <row r="1467" spans="1:122" ht="71" customHeight="1" thickTop="1" thickBot="1">
      <c r="A1467" s="214" t="s">
        <v>7784</v>
      </c>
      <c r="B1467" s="214" t="s">
        <v>7129</v>
      </c>
      <c r="C1467" s="214" t="s">
        <v>541</v>
      </c>
      <c r="D1467" s="374">
        <v>0</v>
      </c>
      <c r="E1467" s="517">
        <v>41214</v>
      </c>
      <c r="F1467" s="517">
        <v>41155</v>
      </c>
      <c r="G1467" s="517">
        <v>41233</v>
      </c>
      <c r="H1467" s="517">
        <v>41247</v>
      </c>
      <c r="I1467" s="517">
        <v>41214</v>
      </c>
      <c r="J1467" s="382">
        <v>24</v>
      </c>
      <c r="K1467" s="551">
        <v>41944</v>
      </c>
      <c r="L1467" s="552">
        <v>41214</v>
      </c>
      <c r="M1467" s="117"/>
      <c r="N1467" s="214" t="s">
        <v>691</v>
      </c>
      <c r="O1467" s="1166">
        <v>899999063</v>
      </c>
      <c r="P1467" s="214" t="s">
        <v>7787</v>
      </c>
      <c r="Q1467" s="530">
        <v>890399029</v>
      </c>
      <c r="R1467" s="530" t="s">
        <v>1097</v>
      </c>
      <c r="S1467" s="530" t="s">
        <v>1097</v>
      </c>
      <c r="T1467" s="530" t="s">
        <v>1097</v>
      </c>
      <c r="U1467" s="530" t="s">
        <v>1097</v>
      </c>
      <c r="V1467" s="530" t="s">
        <v>1097</v>
      </c>
      <c r="W1467" s="530" t="s">
        <v>1097</v>
      </c>
      <c r="X1467" s="530" t="s">
        <v>1097</v>
      </c>
      <c r="Y1467" s="530" t="s">
        <v>1097</v>
      </c>
      <c r="Z1467" s="530" t="s">
        <v>1097</v>
      </c>
      <c r="AA1467" s="530" t="s">
        <v>1097</v>
      </c>
      <c r="AB1467" s="214" t="s">
        <v>7788</v>
      </c>
      <c r="AC1467" s="214"/>
      <c r="AD1467" s="545" t="s">
        <v>7323</v>
      </c>
      <c r="AE1467" s="214" t="s">
        <v>7057</v>
      </c>
      <c r="AF1467" s="214" t="s">
        <v>5414</v>
      </c>
      <c r="AG1467" s="626"/>
      <c r="AH1467" s="636">
        <v>300000000</v>
      </c>
      <c r="AI1467" s="634">
        <v>200000000</v>
      </c>
      <c r="AJ1467" s="634">
        <v>500000000</v>
      </c>
      <c r="AK1467" s="214" t="s">
        <v>9697</v>
      </c>
      <c r="AL1467" s="214" t="s">
        <v>156</v>
      </c>
      <c r="AM1467" s="86">
        <v>300000000</v>
      </c>
      <c r="AN1467" s="86" t="s">
        <v>1452</v>
      </c>
      <c r="AO1467" s="531" t="s">
        <v>11428</v>
      </c>
      <c r="AP1467" s="97"/>
      <c r="AQ1467" s="84">
        <v>90000000</v>
      </c>
      <c r="AR1467" s="553">
        <v>41247</v>
      </c>
      <c r="AS1467" s="554">
        <v>329</v>
      </c>
      <c r="AT1467" s="488">
        <v>210000000</v>
      </c>
      <c r="AU1467" s="553">
        <v>41537</v>
      </c>
      <c r="AV1467" s="554">
        <v>599</v>
      </c>
      <c r="AW1467" s="84"/>
      <c r="AX1467" s="553"/>
      <c r="AY1467" s="554"/>
      <c r="AZ1467" s="84"/>
      <c r="BA1467" s="553"/>
      <c r="BB1467" s="554"/>
      <c r="BC1467" s="84"/>
      <c r="BD1467" s="553"/>
      <c r="BE1467" s="554"/>
      <c r="BF1467" s="84"/>
      <c r="BG1467" s="553"/>
      <c r="BH1467" s="554"/>
      <c r="BI1467" s="84"/>
      <c r="BJ1467" s="553"/>
      <c r="BK1467" s="554"/>
      <c r="BL1467" s="84"/>
      <c r="BM1467" s="553"/>
      <c r="BN1467" s="554"/>
      <c r="BO1467" s="84"/>
      <c r="BP1467" s="553"/>
      <c r="BQ1467" s="554"/>
      <c r="BR1467" s="84"/>
      <c r="BS1467" s="553"/>
      <c r="BT1467" s="554"/>
      <c r="BU1467" s="84"/>
      <c r="BV1467" s="553"/>
      <c r="BW1467" s="554"/>
      <c r="BX1467" s="84"/>
      <c r="BY1467" s="553"/>
      <c r="BZ1467" s="554"/>
      <c r="CA1467" s="84"/>
      <c r="CB1467" s="553"/>
      <c r="CC1467" s="554"/>
      <c r="CD1467" s="84"/>
      <c r="CE1467" s="553"/>
      <c r="CF1467" s="554"/>
      <c r="CG1467" s="84"/>
      <c r="CH1467" s="553"/>
      <c r="CI1467" s="554"/>
      <c r="CJ1467" s="554"/>
      <c r="CK1467" s="554"/>
      <c r="CL1467" s="554"/>
      <c r="CM1467" s="554"/>
      <c r="CN1467" s="554"/>
      <c r="CO1467" s="554"/>
      <c r="CP1467" s="554"/>
      <c r="CQ1467" s="554"/>
      <c r="CR1467" s="554"/>
      <c r="CS1467" s="554"/>
      <c r="CT1467" s="554"/>
      <c r="CU1467" s="554"/>
      <c r="CV1467" s="554"/>
      <c r="CW1467" s="554"/>
      <c r="CX1467" s="554"/>
      <c r="CY1467" s="554">
        <v>300000000</v>
      </c>
      <c r="CZ1467" s="84">
        <v>0</v>
      </c>
      <c r="DA1467" s="84"/>
      <c r="DB1467" s="856" t="s">
        <v>20280</v>
      </c>
      <c r="DC1467" s="565">
        <v>2</v>
      </c>
      <c r="DD1467" s="928"/>
      <c r="DE1467" s="102" t="s">
        <v>19355</v>
      </c>
      <c r="DF1467" s="928"/>
      <c r="DG1467" s="555" t="s">
        <v>7789</v>
      </c>
      <c r="DH1467" s="214" t="s">
        <v>7784</v>
      </c>
      <c r="DI1467" s="557"/>
      <c r="DJ1467" s="111">
        <v>41164</v>
      </c>
      <c r="DK1467" s="558">
        <v>9</v>
      </c>
      <c r="DL1467" s="928"/>
      <c r="DM1467" s="619" t="s">
        <v>20668</v>
      </c>
      <c r="DN1467" s="890">
        <v>300000000</v>
      </c>
      <c r="DO1467" s="928"/>
      <c r="DP1467" s="928"/>
      <c r="DQ1467" s="928"/>
      <c r="DR1467" s="928"/>
    </row>
    <row r="1468" spans="1:122" ht="60.75" customHeight="1" thickTop="1" thickBot="1">
      <c r="A1468" s="214" t="s">
        <v>7785</v>
      </c>
      <c r="B1468" s="214" t="s">
        <v>7129</v>
      </c>
      <c r="C1468" s="214" t="s">
        <v>541</v>
      </c>
      <c r="D1468" s="374">
        <v>0</v>
      </c>
      <c r="E1468" s="517">
        <v>41226</v>
      </c>
      <c r="F1468" s="517">
        <v>41155</v>
      </c>
      <c r="G1468" s="517">
        <v>41242</v>
      </c>
      <c r="H1468" s="517">
        <v>41291</v>
      </c>
      <c r="I1468" s="517">
        <v>41226</v>
      </c>
      <c r="J1468" s="382">
        <v>18</v>
      </c>
      <c r="K1468" s="551">
        <v>41772</v>
      </c>
      <c r="L1468" s="552">
        <v>41226</v>
      </c>
      <c r="M1468" s="117"/>
      <c r="N1468" s="214" t="s">
        <v>16189</v>
      </c>
      <c r="O1468" s="1166">
        <v>860061110</v>
      </c>
      <c r="P1468" s="214" t="s">
        <v>7790</v>
      </c>
      <c r="Q1468" s="530">
        <v>845000021</v>
      </c>
      <c r="R1468" s="530" t="s">
        <v>1097</v>
      </c>
      <c r="S1468" s="530" t="s">
        <v>1097</v>
      </c>
      <c r="T1468" s="530" t="s">
        <v>1097</v>
      </c>
      <c r="U1468" s="530" t="s">
        <v>1097</v>
      </c>
      <c r="V1468" s="530" t="s">
        <v>1097</v>
      </c>
      <c r="W1468" s="530" t="s">
        <v>1097</v>
      </c>
      <c r="X1468" s="530" t="s">
        <v>1097</v>
      </c>
      <c r="Y1468" s="530" t="s">
        <v>1097</v>
      </c>
      <c r="Z1468" s="530" t="s">
        <v>1097</v>
      </c>
      <c r="AA1468" s="530" t="s">
        <v>1097</v>
      </c>
      <c r="AB1468" s="214" t="s">
        <v>7791</v>
      </c>
      <c r="AC1468" s="214"/>
      <c r="AD1468" s="545" t="s">
        <v>7323</v>
      </c>
      <c r="AE1468" s="214" t="s">
        <v>7057</v>
      </c>
      <c r="AF1468" s="214" t="s">
        <v>5414</v>
      </c>
      <c r="AG1468" s="626"/>
      <c r="AH1468" s="636">
        <v>447279000</v>
      </c>
      <c r="AI1468" s="634">
        <v>109668937</v>
      </c>
      <c r="AJ1468" s="634">
        <v>556947937</v>
      </c>
      <c r="AK1468" s="214" t="s">
        <v>7997</v>
      </c>
      <c r="AL1468" s="214" t="s">
        <v>156</v>
      </c>
      <c r="AM1468" s="86">
        <v>447279000</v>
      </c>
      <c r="AN1468" s="531" t="s">
        <v>7792</v>
      </c>
      <c r="AO1468" s="531" t="s">
        <v>7793</v>
      </c>
      <c r="AP1468" s="97"/>
      <c r="AQ1468" s="84">
        <v>134183700</v>
      </c>
      <c r="AR1468" s="553">
        <v>41291</v>
      </c>
      <c r="AS1468" s="554">
        <v>383</v>
      </c>
      <c r="AT1468" s="488">
        <v>313095300</v>
      </c>
      <c r="AU1468" s="553">
        <v>41516</v>
      </c>
      <c r="AV1468" s="554">
        <v>582</v>
      </c>
      <c r="AW1468" s="84"/>
      <c r="AX1468" s="553"/>
      <c r="AY1468" s="554"/>
      <c r="AZ1468" s="84"/>
      <c r="BA1468" s="553"/>
      <c r="BB1468" s="554"/>
      <c r="BC1468" s="84"/>
      <c r="BD1468" s="553"/>
      <c r="BE1468" s="554"/>
      <c r="BF1468" s="84"/>
      <c r="BG1468" s="553"/>
      <c r="BH1468" s="554"/>
      <c r="BI1468" s="84"/>
      <c r="BJ1468" s="553"/>
      <c r="BK1468" s="554"/>
      <c r="BL1468" s="84"/>
      <c r="BM1468" s="553"/>
      <c r="BN1468" s="554"/>
      <c r="BO1468" s="84"/>
      <c r="BP1468" s="553"/>
      <c r="BQ1468" s="554"/>
      <c r="BR1468" s="84"/>
      <c r="BS1468" s="553"/>
      <c r="BT1468" s="554"/>
      <c r="BU1468" s="84"/>
      <c r="BV1468" s="553"/>
      <c r="BW1468" s="554"/>
      <c r="BX1468" s="84"/>
      <c r="BY1468" s="553"/>
      <c r="BZ1468" s="554"/>
      <c r="CA1468" s="84"/>
      <c r="CB1468" s="553"/>
      <c r="CC1468" s="554"/>
      <c r="CD1468" s="84"/>
      <c r="CE1468" s="553"/>
      <c r="CF1468" s="554"/>
      <c r="CG1468" s="84"/>
      <c r="CH1468" s="553"/>
      <c r="CI1468" s="554"/>
      <c r="CJ1468" s="554"/>
      <c r="CK1468" s="554"/>
      <c r="CL1468" s="554"/>
      <c r="CM1468" s="554"/>
      <c r="CN1468" s="554"/>
      <c r="CO1468" s="554"/>
      <c r="CP1468" s="554"/>
      <c r="CQ1468" s="554"/>
      <c r="CR1468" s="554"/>
      <c r="CS1468" s="554"/>
      <c r="CT1468" s="554"/>
      <c r="CU1468" s="554"/>
      <c r="CV1468" s="554"/>
      <c r="CW1468" s="554"/>
      <c r="CX1468" s="554"/>
      <c r="CY1468" s="554">
        <v>447279000</v>
      </c>
      <c r="CZ1468" s="84">
        <v>0</v>
      </c>
      <c r="DA1468" s="84"/>
      <c r="DB1468" s="856" t="s">
        <v>20280</v>
      </c>
      <c r="DC1468" s="565">
        <v>2</v>
      </c>
      <c r="DD1468" s="928"/>
      <c r="DE1468" s="102" t="s">
        <v>19355</v>
      </c>
      <c r="DF1468" s="928"/>
      <c r="DG1468" s="555" t="s">
        <v>7794</v>
      </c>
      <c r="DH1468" s="214" t="s">
        <v>7785</v>
      </c>
      <c r="DI1468" s="557"/>
      <c r="DJ1468" s="111">
        <v>41164</v>
      </c>
      <c r="DK1468" s="558">
        <v>9</v>
      </c>
      <c r="DL1468" s="928"/>
      <c r="DM1468" s="619" t="s">
        <v>20668</v>
      </c>
      <c r="DN1468" s="890">
        <v>447279000</v>
      </c>
      <c r="DO1468" s="928"/>
      <c r="DP1468" s="928"/>
      <c r="DQ1468" s="928"/>
      <c r="DR1468" s="928"/>
    </row>
    <row r="1469" spans="1:122" ht="60.75" customHeight="1" thickTop="1" thickBot="1">
      <c r="A1469" s="214" t="s">
        <v>7786</v>
      </c>
      <c r="B1469" s="214" t="s">
        <v>7129</v>
      </c>
      <c r="C1469" s="214" t="s">
        <v>541</v>
      </c>
      <c r="D1469" s="374">
        <v>0</v>
      </c>
      <c r="E1469" s="517">
        <v>41226</v>
      </c>
      <c r="F1469" s="517">
        <v>41155</v>
      </c>
      <c r="G1469" s="517">
        <v>41247</v>
      </c>
      <c r="H1469" s="517">
        <v>41291</v>
      </c>
      <c r="I1469" s="517">
        <v>41226</v>
      </c>
      <c r="J1469" s="382">
        <v>18</v>
      </c>
      <c r="K1469" s="551">
        <v>41772</v>
      </c>
      <c r="L1469" s="552">
        <v>41226</v>
      </c>
      <c r="M1469" s="117"/>
      <c r="N1469" s="214" t="s">
        <v>691</v>
      </c>
      <c r="O1469" s="1166">
        <v>899999063</v>
      </c>
      <c r="P1469" s="214" t="s">
        <v>7795</v>
      </c>
      <c r="Q1469" s="530">
        <v>899999336</v>
      </c>
      <c r="R1469" s="530" t="s">
        <v>1097</v>
      </c>
      <c r="S1469" s="530" t="s">
        <v>1097</v>
      </c>
      <c r="T1469" s="530" t="s">
        <v>1097</v>
      </c>
      <c r="U1469" s="530" t="s">
        <v>1097</v>
      </c>
      <c r="V1469" s="530" t="s">
        <v>1097</v>
      </c>
      <c r="W1469" s="530" t="s">
        <v>1097</v>
      </c>
      <c r="X1469" s="530" t="s">
        <v>1097</v>
      </c>
      <c r="Y1469" s="530" t="s">
        <v>1097</v>
      </c>
      <c r="Z1469" s="530" t="s">
        <v>1097</v>
      </c>
      <c r="AA1469" s="530" t="s">
        <v>1097</v>
      </c>
      <c r="AB1469" s="214" t="s">
        <v>7796</v>
      </c>
      <c r="AC1469" s="214"/>
      <c r="AD1469" s="545" t="s">
        <v>7323</v>
      </c>
      <c r="AE1469" s="214" t="s">
        <v>7057</v>
      </c>
      <c r="AF1469" s="214" t="s">
        <v>5414</v>
      </c>
      <c r="AG1469" s="626"/>
      <c r="AH1469" s="636">
        <v>428200000</v>
      </c>
      <c r="AI1469" s="634">
        <v>105000000</v>
      </c>
      <c r="AJ1469" s="634">
        <v>533200000</v>
      </c>
      <c r="AK1469" s="214" t="s">
        <v>7997</v>
      </c>
      <c r="AL1469" s="214" t="s">
        <v>156</v>
      </c>
      <c r="AM1469" s="86">
        <v>428200000</v>
      </c>
      <c r="AN1469" s="531" t="s">
        <v>1485</v>
      </c>
      <c r="AO1469" s="531" t="s">
        <v>1557</v>
      </c>
      <c r="AP1469" s="97"/>
      <c r="AQ1469" s="84">
        <v>128460000</v>
      </c>
      <c r="AR1469" s="553">
        <v>41291</v>
      </c>
      <c r="AS1469" s="554">
        <v>383</v>
      </c>
      <c r="AT1469" s="488">
        <v>299740000</v>
      </c>
      <c r="AU1469" s="553">
        <v>41516</v>
      </c>
      <c r="AV1469" s="554">
        <v>582</v>
      </c>
      <c r="AW1469" s="84"/>
      <c r="AX1469" s="553"/>
      <c r="AY1469" s="554"/>
      <c r="AZ1469" s="84"/>
      <c r="BA1469" s="553"/>
      <c r="BB1469" s="554"/>
      <c r="BC1469" s="84"/>
      <c r="BD1469" s="553"/>
      <c r="BE1469" s="554"/>
      <c r="BF1469" s="84"/>
      <c r="BG1469" s="553"/>
      <c r="BH1469" s="554"/>
      <c r="BI1469" s="84"/>
      <c r="BJ1469" s="553"/>
      <c r="BK1469" s="554"/>
      <c r="BL1469" s="84"/>
      <c r="BM1469" s="553"/>
      <c r="BN1469" s="554"/>
      <c r="BO1469" s="84"/>
      <c r="BP1469" s="553"/>
      <c r="BQ1469" s="554"/>
      <c r="BR1469" s="84"/>
      <c r="BS1469" s="553"/>
      <c r="BT1469" s="554"/>
      <c r="BU1469" s="84"/>
      <c r="BV1469" s="553"/>
      <c r="BW1469" s="554"/>
      <c r="BX1469" s="84"/>
      <c r="BY1469" s="553"/>
      <c r="BZ1469" s="554"/>
      <c r="CA1469" s="84"/>
      <c r="CB1469" s="553"/>
      <c r="CC1469" s="554"/>
      <c r="CD1469" s="84"/>
      <c r="CE1469" s="553"/>
      <c r="CF1469" s="554"/>
      <c r="CG1469" s="84"/>
      <c r="CH1469" s="553"/>
      <c r="CI1469" s="554"/>
      <c r="CJ1469" s="554"/>
      <c r="CK1469" s="554"/>
      <c r="CL1469" s="554"/>
      <c r="CM1469" s="554"/>
      <c r="CN1469" s="554"/>
      <c r="CO1469" s="554"/>
      <c r="CP1469" s="554"/>
      <c r="CQ1469" s="554"/>
      <c r="CR1469" s="554"/>
      <c r="CS1469" s="554"/>
      <c r="CT1469" s="554"/>
      <c r="CU1469" s="554"/>
      <c r="CV1469" s="554"/>
      <c r="CW1469" s="554"/>
      <c r="CX1469" s="554"/>
      <c r="CY1469" s="554">
        <v>428200000</v>
      </c>
      <c r="CZ1469" s="84">
        <v>0</v>
      </c>
      <c r="DA1469" s="84"/>
      <c r="DB1469" s="856" t="s">
        <v>20280</v>
      </c>
      <c r="DC1469" s="565">
        <v>2</v>
      </c>
      <c r="DD1469" s="928"/>
      <c r="DE1469" s="102" t="s">
        <v>19355</v>
      </c>
      <c r="DF1469" s="928"/>
      <c r="DG1469" s="555" t="s">
        <v>7797</v>
      </c>
      <c r="DH1469" s="214" t="s">
        <v>7786</v>
      </c>
      <c r="DI1469" s="557"/>
      <c r="DJ1469" s="111">
        <v>41164</v>
      </c>
      <c r="DK1469" s="558">
        <v>9</v>
      </c>
      <c r="DL1469" s="928"/>
      <c r="DM1469" s="619" t="s">
        <v>20668</v>
      </c>
      <c r="DN1469" s="890">
        <v>428200000</v>
      </c>
      <c r="DO1469" s="928"/>
      <c r="DP1469" s="928"/>
      <c r="DQ1469" s="928"/>
      <c r="DR1469" s="928"/>
    </row>
    <row r="1470" spans="1:122" ht="71" customHeight="1" thickTop="1" thickBot="1">
      <c r="A1470" s="214" t="s">
        <v>8000</v>
      </c>
      <c r="B1470" s="214" t="s">
        <v>1405</v>
      </c>
      <c r="C1470" s="214" t="s">
        <v>543</v>
      </c>
      <c r="D1470" s="374">
        <v>1</v>
      </c>
      <c r="E1470" s="517">
        <v>41191</v>
      </c>
      <c r="F1470" s="517">
        <v>41169</v>
      </c>
      <c r="G1470" s="517">
        <v>41198</v>
      </c>
      <c r="H1470" s="517">
        <v>41207</v>
      </c>
      <c r="I1470" s="517">
        <v>41207</v>
      </c>
      <c r="J1470" s="382">
        <v>8</v>
      </c>
      <c r="K1470" s="551">
        <v>41450</v>
      </c>
      <c r="L1470" s="561">
        <v>41191</v>
      </c>
      <c r="M1470" s="117"/>
      <c r="N1470" s="214" t="s">
        <v>6453</v>
      </c>
      <c r="O1470" s="1166">
        <v>800048884</v>
      </c>
      <c r="P1470" s="530"/>
      <c r="Q1470" s="530"/>
      <c r="R1470" s="530"/>
      <c r="S1470" s="530"/>
      <c r="T1470" s="530"/>
      <c r="U1470" s="530"/>
      <c r="V1470" s="530"/>
      <c r="W1470" s="530"/>
      <c r="X1470" s="530"/>
      <c r="Y1470" s="530"/>
      <c r="Z1470" s="530"/>
      <c r="AA1470" s="530"/>
      <c r="AB1470" s="214" t="s">
        <v>8001</v>
      </c>
      <c r="AC1470" s="214"/>
      <c r="AD1470" s="545"/>
      <c r="AE1470" s="214" t="s">
        <v>323</v>
      </c>
      <c r="AF1470" s="214">
        <v>488</v>
      </c>
      <c r="AG1470" s="626"/>
      <c r="AH1470" s="636">
        <v>60000000</v>
      </c>
      <c r="AI1470" s="634">
        <v>20000000</v>
      </c>
      <c r="AJ1470" s="634">
        <v>80000000</v>
      </c>
      <c r="AK1470" s="214" t="s">
        <v>8085</v>
      </c>
      <c r="AL1470" s="214" t="s">
        <v>156</v>
      </c>
      <c r="AM1470" s="86">
        <v>60000000</v>
      </c>
      <c r="AN1470" s="86" t="s">
        <v>14315</v>
      </c>
      <c r="AO1470" s="86" t="s">
        <v>14315</v>
      </c>
      <c r="AP1470" s="97" t="s">
        <v>1525</v>
      </c>
      <c r="AQ1470" s="84">
        <v>30000000</v>
      </c>
      <c r="AR1470" s="553">
        <v>41207</v>
      </c>
      <c r="AS1470" s="554">
        <v>296</v>
      </c>
      <c r="AT1470" s="488">
        <v>30000000</v>
      </c>
      <c r="AU1470" s="553">
        <v>41452</v>
      </c>
      <c r="AV1470" s="554">
        <v>532</v>
      </c>
      <c r="AW1470" s="84"/>
      <c r="AX1470" s="553"/>
      <c r="AY1470" s="554"/>
      <c r="AZ1470" s="84"/>
      <c r="BA1470" s="553"/>
      <c r="BB1470" s="554"/>
      <c r="BC1470" s="84"/>
      <c r="BD1470" s="553"/>
      <c r="BE1470" s="554"/>
      <c r="BF1470" s="84"/>
      <c r="BG1470" s="553"/>
      <c r="BH1470" s="554"/>
      <c r="BI1470" s="84"/>
      <c r="BJ1470" s="553"/>
      <c r="BK1470" s="554"/>
      <c r="BL1470" s="84"/>
      <c r="BM1470" s="553"/>
      <c r="BN1470" s="554"/>
      <c r="BO1470" s="84"/>
      <c r="BP1470" s="553"/>
      <c r="BQ1470" s="554"/>
      <c r="BR1470" s="84"/>
      <c r="BS1470" s="553"/>
      <c r="BT1470" s="554"/>
      <c r="BU1470" s="84"/>
      <c r="BV1470" s="553"/>
      <c r="BW1470" s="554"/>
      <c r="BX1470" s="84"/>
      <c r="BY1470" s="553"/>
      <c r="BZ1470" s="554"/>
      <c r="CA1470" s="84"/>
      <c r="CB1470" s="553"/>
      <c r="CC1470" s="554"/>
      <c r="CD1470" s="84"/>
      <c r="CE1470" s="553"/>
      <c r="CF1470" s="554"/>
      <c r="CG1470" s="84"/>
      <c r="CH1470" s="553"/>
      <c r="CI1470" s="554"/>
      <c r="CJ1470" s="554"/>
      <c r="CK1470" s="554"/>
      <c r="CL1470" s="554"/>
      <c r="CM1470" s="554"/>
      <c r="CN1470" s="554"/>
      <c r="CO1470" s="554"/>
      <c r="CP1470" s="554"/>
      <c r="CQ1470" s="554"/>
      <c r="CR1470" s="554"/>
      <c r="CS1470" s="554"/>
      <c r="CT1470" s="554"/>
      <c r="CU1470" s="554"/>
      <c r="CV1470" s="554"/>
      <c r="CW1470" s="554"/>
      <c r="CX1470" s="554"/>
      <c r="CY1470" s="554">
        <v>60000000</v>
      </c>
      <c r="CZ1470" s="84">
        <v>0</v>
      </c>
      <c r="DA1470" s="84"/>
      <c r="DB1470" s="856" t="s">
        <v>20809</v>
      </c>
      <c r="DC1470" s="565">
        <v>2</v>
      </c>
      <c r="DD1470" s="928"/>
      <c r="DE1470" s="102" t="s">
        <v>19355</v>
      </c>
      <c r="DF1470" s="928"/>
      <c r="DG1470" s="555"/>
      <c r="DH1470" s="214" t="s">
        <v>8000</v>
      </c>
      <c r="DI1470" s="557">
        <v>41191</v>
      </c>
      <c r="DJ1470" s="111">
        <v>41177</v>
      </c>
      <c r="DK1470" s="558">
        <v>8</v>
      </c>
      <c r="DL1470" s="581" t="s">
        <v>15785</v>
      </c>
      <c r="DM1470" s="619" t="s">
        <v>20731</v>
      </c>
      <c r="DN1470" s="890">
        <v>60000000</v>
      </c>
      <c r="DO1470" s="928"/>
      <c r="DP1470" s="928"/>
      <c r="DQ1470" s="928"/>
      <c r="DR1470" s="928"/>
    </row>
    <row r="1471" spans="1:122" ht="60.75" customHeight="1" thickTop="1" thickBot="1">
      <c r="A1471" s="214" t="s">
        <v>8002</v>
      </c>
      <c r="B1471" s="214" t="s">
        <v>6535</v>
      </c>
      <c r="C1471" s="214" t="s">
        <v>86</v>
      </c>
      <c r="D1471" s="374">
        <v>0</v>
      </c>
      <c r="E1471" s="517">
        <v>41236</v>
      </c>
      <c r="F1471" s="517">
        <v>41169</v>
      </c>
      <c r="G1471" s="517">
        <v>41271</v>
      </c>
      <c r="H1471" s="517">
        <v>41295</v>
      </c>
      <c r="I1471" s="517">
        <v>41295</v>
      </c>
      <c r="J1471" s="382">
        <v>18</v>
      </c>
      <c r="K1471" s="551">
        <v>41841</v>
      </c>
      <c r="L1471" s="552">
        <v>41236</v>
      </c>
      <c r="M1471" s="117"/>
      <c r="N1471" s="214" t="s">
        <v>525</v>
      </c>
      <c r="O1471" s="1166">
        <v>890500622</v>
      </c>
      <c r="P1471" s="530" t="s">
        <v>1097</v>
      </c>
      <c r="Q1471" s="530" t="s">
        <v>1097</v>
      </c>
      <c r="R1471" s="530" t="s">
        <v>1097</v>
      </c>
      <c r="S1471" s="530" t="s">
        <v>1097</v>
      </c>
      <c r="T1471" s="530" t="s">
        <v>1097</v>
      </c>
      <c r="U1471" s="530" t="s">
        <v>1097</v>
      </c>
      <c r="V1471" s="530" t="s">
        <v>1097</v>
      </c>
      <c r="W1471" s="530" t="s">
        <v>1097</v>
      </c>
      <c r="X1471" s="530" t="s">
        <v>1097</v>
      </c>
      <c r="Y1471" s="530" t="s">
        <v>1097</v>
      </c>
      <c r="Z1471" s="530" t="s">
        <v>1097</v>
      </c>
      <c r="AA1471" s="530" t="s">
        <v>1097</v>
      </c>
      <c r="AB1471" s="214" t="s">
        <v>8003</v>
      </c>
      <c r="AC1471" s="214"/>
      <c r="AD1471" s="214" t="s">
        <v>255</v>
      </c>
      <c r="AE1471" s="214" t="s">
        <v>329</v>
      </c>
      <c r="AF1471" s="214">
        <v>231</v>
      </c>
      <c r="AG1471" s="626"/>
      <c r="AH1471" s="636">
        <v>106842000</v>
      </c>
      <c r="AI1471" s="634">
        <v>40848000</v>
      </c>
      <c r="AJ1471" s="634">
        <v>147690000</v>
      </c>
      <c r="AK1471" s="214" t="s">
        <v>8085</v>
      </c>
      <c r="AL1471" s="214" t="s">
        <v>156</v>
      </c>
      <c r="AM1471" s="86">
        <v>106842000</v>
      </c>
      <c r="AN1471" s="86" t="s">
        <v>11418</v>
      </c>
      <c r="AO1471" s="86" t="s">
        <v>14316</v>
      </c>
      <c r="AP1471" s="97"/>
      <c r="AQ1471" s="84">
        <v>32052600</v>
      </c>
      <c r="AR1471" s="553">
        <v>41295</v>
      </c>
      <c r="AS1471" s="554">
        <v>386</v>
      </c>
      <c r="AT1471" s="488">
        <v>74789400</v>
      </c>
      <c r="AU1471" s="553">
        <v>41597</v>
      </c>
      <c r="AV1471" s="554">
        <v>666</v>
      </c>
      <c r="AW1471" s="84"/>
      <c r="AX1471" s="553"/>
      <c r="AY1471" s="554"/>
      <c r="AZ1471" s="84"/>
      <c r="BA1471" s="553"/>
      <c r="BB1471" s="554"/>
      <c r="BC1471" s="84"/>
      <c r="BD1471" s="553"/>
      <c r="BE1471" s="554"/>
      <c r="BF1471" s="84"/>
      <c r="BG1471" s="553"/>
      <c r="BH1471" s="554"/>
      <c r="BI1471" s="84"/>
      <c r="BJ1471" s="553"/>
      <c r="BK1471" s="554"/>
      <c r="BL1471" s="84"/>
      <c r="BM1471" s="553"/>
      <c r="BN1471" s="554"/>
      <c r="BO1471" s="84"/>
      <c r="BP1471" s="553"/>
      <c r="BQ1471" s="554"/>
      <c r="BR1471" s="84"/>
      <c r="BS1471" s="553"/>
      <c r="BT1471" s="554"/>
      <c r="BU1471" s="84"/>
      <c r="BV1471" s="553"/>
      <c r="BW1471" s="554"/>
      <c r="BX1471" s="84"/>
      <c r="BY1471" s="553"/>
      <c r="BZ1471" s="554"/>
      <c r="CA1471" s="84"/>
      <c r="CB1471" s="553"/>
      <c r="CC1471" s="554"/>
      <c r="CD1471" s="84"/>
      <c r="CE1471" s="553"/>
      <c r="CF1471" s="554"/>
      <c r="CG1471" s="84"/>
      <c r="CH1471" s="553"/>
      <c r="CI1471" s="554"/>
      <c r="CJ1471" s="554"/>
      <c r="CK1471" s="554"/>
      <c r="CL1471" s="554"/>
      <c r="CM1471" s="554"/>
      <c r="CN1471" s="554"/>
      <c r="CO1471" s="554"/>
      <c r="CP1471" s="554"/>
      <c r="CQ1471" s="554"/>
      <c r="CR1471" s="554"/>
      <c r="CS1471" s="554"/>
      <c r="CT1471" s="554"/>
      <c r="CU1471" s="554"/>
      <c r="CV1471" s="554"/>
      <c r="CW1471" s="554"/>
      <c r="CX1471" s="554"/>
      <c r="CY1471" s="554">
        <v>106842000</v>
      </c>
      <c r="CZ1471" s="84">
        <v>0</v>
      </c>
      <c r="DA1471" s="84"/>
      <c r="DB1471" s="856" t="s">
        <v>20280</v>
      </c>
      <c r="DC1471" s="565">
        <v>2</v>
      </c>
      <c r="DD1471" s="928"/>
      <c r="DE1471" s="102" t="s">
        <v>19355</v>
      </c>
      <c r="DF1471" s="928"/>
      <c r="DG1471" s="555" t="s">
        <v>8004</v>
      </c>
      <c r="DH1471" s="214" t="s">
        <v>8002</v>
      </c>
      <c r="DI1471" s="557"/>
      <c r="DJ1471" s="111">
        <v>41177</v>
      </c>
      <c r="DK1471" s="558">
        <v>8</v>
      </c>
      <c r="DL1471" s="928"/>
      <c r="DM1471" s="619" t="s">
        <v>20592</v>
      </c>
      <c r="DN1471" s="890">
        <v>106842000</v>
      </c>
      <c r="DO1471" s="928"/>
      <c r="DP1471" s="928"/>
      <c r="DQ1471" s="928"/>
      <c r="DR1471" s="928"/>
    </row>
    <row r="1472" spans="1:122" ht="60.75" customHeight="1" thickTop="1" thickBot="1">
      <c r="A1472" s="214" t="s">
        <v>8005</v>
      </c>
      <c r="B1472" s="214" t="s">
        <v>7129</v>
      </c>
      <c r="C1472" s="214" t="s">
        <v>541</v>
      </c>
      <c r="D1472" s="374">
        <v>0</v>
      </c>
      <c r="E1472" s="517">
        <v>41213</v>
      </c>
      <c r="F1472" s="517">
        <v>41169</v>
      </c>
      <c r="G1472" s="517">
        <v>41236</v>
      </c>
      <c r="H1472" s="517">
        <v>41291</v>
      </c>
      <c r="I1472" s="517">
        <v>41213</v>
      </c>
      <c r="J1472" s="382">
        <v>24</v>
      </c>
      <c r="K1472" s="551">
        <v>41943</v>
      </c>
      <c r="L1472" s="552">
        <v>41213</v>
      </c>
      <c r="M1472" s="117"/>
      <c r="N1472" s="214" t="s">
        <v>537</v>
      </c>
      <c r="O1472" s="1166">
        <v>891190346</v>
      </c>
      <c r="P1472" s="530" t="s">
        <v>19344</v>
      </c>
      <c r="Q1472" s="530">
        <v>800091594</v>
      </c>
      <c r="R1472" s="530" t="s">
        <v>1097</v>
      </c>
      <c r="S1472" s="530" t="s">
        <v>1097</v>
      </c>
      <c r="T1472" s="530" t="s">
        <v>1097</v>
      </c>
      <c r="U1472" s="530" t="s">
        <v>1097</v>
      </c>
      <c r="V1472" s="530" t="s">
        <v>1097</v>
      </c>
      <c r="W1472" s="530" t="s">
        <v>1097</v>
      </c>
      <c r="X1472" s="530" t="s">
        <v>1097</v>
      </c>
      <c r="Y1472" s="530" t="s">
        <v>1097</v>
      </c>
      <c r="Z1472" s="530" t="s">
        <v>1097</v>
      </c>
      <c r="AA1472" s="530" t="s">
        <v>1097</v>
      </c>
      <c r="AB1472" s="214" t="s">
        <v>8008</v>
      </c>
      <c r="AC1472" s="214"/>
      <c r="AD1472" s="214" t="s">
        <v>7323</v>
      </c>
      <c r="AE1472" s="214" t="s">
        <v>7057</v>
      </c>
      <c r="AF1472" s="214" t="s">
        <v>5414</v>
      </c>
      <c r="AG1472" s="626"/>
      <c r="AH1472" s="636">
        <v>449174882</v>
      </c>
      <c r="AI1472" s="634">
        <v>275000000</v>
      </c>
      <c r="AJ1472" s="634">
        <v>724174882</v>
      </c>
      <c r="AK1472" s="214" t="s">
        <v>8085</v>
      </c>
      <c r="AL1472" s="214" t="s">
        <v>156</v>
      </c>
      <c r="AM1472" s="86">
        <v>449174882</v>
      </c>
      <c r="AN1472" s="531" t="s">
        <v>8508</v>
      </c>
      <c r="AO1472" s="531" t="s">
        <v>8509</v>
      </c>
      <c r="AP1472" s="83" t="s">
        <v>1534</v>
      </c>
      <c r="AQ1472" s="84">
        <v>134752465</v>
      </c>
      <c r="AR1472" s="553">
        <v>41291</v>
      </c>
      <c r="AS1472" s="554">
        <v>383</v>
      </c>
      <c r="AT1472" s="488">
        <v>314422417</v>
      </c>
      <c r="AU1472" s="553">
        <v>41607</v>
      </c>
      <c r="AV1472" s="554">
        <v>689</v>
      </c>
      <c r="AW1472" s="84"/>
      <c r="AX1472" s="553"/>
      <c r="AY1472" s="554"/>
      <c r="AZ1472" s="84"/>
      <c r="BA1472" s="553"/>
      <c r="BB1472" s="554"/>
      <c r="BC1472" s="84"/>
      <c r="BD1472" s="553"/>
      <c r="BE1472" s="554"/>
      <c r="BF1472" s="84"/>
      <c r="BG1472" s="553"/>
      <c r="BH1472" s="554"/>
      <c r="BI1472" s="84"/>
      <c r="BJ1472" s="553"/>
      <c r="BK1472" s="554"/>
      <c r="BL1472" s="84"/>
      <c r="BM1472" s="553"/>
      <c r="BN1472" s="554"/>
      <c r="BO1472" s="84"/>
      <c r="BP1472" s="553"/>
      <c r="BQ1472" s="554"/>
      <c r="BR1472" s="84"/>
      <c r="BS1472" s="553"/>
      <c r="BT1472" s="554"/>
      <c r="BU1472" s="84"/>
      <c r="BV1472" s="553"/>
      <c r="BW1472" s="554"/>
      <c r="BX1472" s="84"/>
      <c r="BY1472" s="553"/>
      <c r="BZ1472" s="554"/>
      <c r="CA1472" s="84"/>
      <c r="CB1472" s="553"/>
      <c r="CC1472" s="554"/>
      <c r="CD1472" s="84"/>
      <c r="CE1472" s="553"/>
      <c r="CF1472" s="554"/>
      <c r="CG1472" s="84"/>
      <c r="CH1472" s="553"/>
      <c r="CI1472" s="554"/>
      <c r="CJ1472" s="554"/>
      <c r="CK1472" s="554"/>
      <c r="CL1472" s="554"/>
      <c r="CM1472" s="554"/>
      <c r="CN1472" s="554"/>
      <c r="CO1472" s="554"/>
      <c r="CP1472" s="554"/>
      <c r="CQ1472" s="554"/>
      <c r="CR1472" s="554"/>
      <c r="CS1472" s="554"/>
      <c r="CT1472" s="554"/>
      <c r="CU1472" s="554"/>
      <c r="CV1472" s="554"/>
      <c r="CW1472" s="554"/>
      <c r="CX1472" s="554"/>
      <c r="CY1472" s="554">
        <v>449174882</v>
      </c>
      <c r="CZ1472" s="84">
        <v>0</v>
      </c>
      <c r="DA1472" s="84"/>
      <c r="DB1472" s="856" t="s">
        <v>20280</v>
      </c>
      <c r="DC1472" s="565">
        <v>2</v>
      </c>
      <c r="DD1472" s="928"/>
      <c r="DE1472" s="102" t="s">
        <v>19355</v>
      </c>
      <c r="DF1472" s="928"/>
      <c r="DG1472" s="555" t="s">
        <v>8009</v>
      </c>
      <c r="DH1472" s="214" t="s">
        <v>8005</v>
      </c>
      <c r="DI1472" s="557"/>
      <c r="DJ1472" s="111">
        <v>41177</v>
      </c>
      <c r="DK1472" s="558">
        <v>8</v>
      </c>
      <c r="DL1472" s="581" t="s">
        <v>15785</v>
      </c>
      <c r="DM1472" s="619" t="s">
        <v>20668</v>
      </c>
      <c r="DN1472" s="890">
        <v>449174882</v>
      </c>
      <c r="DO1472" s="928"/>
      <c r="DP1472" s="928"/>
      <c r="DQ1472" s="928"/>
      <c r="DR1472" s="928"/>
    </row>
    <row r="1473" spans="1:122" ht="60.75" customHeight="1" thickTop="1" thickBot="1">
      <c r="A1473" s="214" t="s">
        <v>8006</v>
      </c>
      <c r="B1473" s="214" t="s">
        <v>7055</v>
      </c>
      <c r="C1473" s="214" t="s">
        <v>541</v>
      </c>
      <c r="D1473" s="374">
        <v>0</v>
      </c>
      <c r="E1473" s="517">
        <v>41226</v>
      </c>
      <c r="F1473" s="517">
        <v>41169</v>
      </c>
      <c r="G1473" s="517">
        <v>41290</v>
      </c>
      <c r="H1473" s="517">
        <v>41303</v>
      </c>
      <c r="I1473" s="517">
        <v>41226</v>
      </c>
      <c r="J1473" s="730">
        <v>41639</v>
      </c>
      <c r="K1473" s="729">
        <v>41639</v>
      </c>
      <c r="L1473" s="552">
        <v>41226</v>
      </c>
      <c r="M1473" s="117"/>
      <c r="N1473" s="214" t="s">
        <v>691</v>
      </c>
      <c r="O1473" s="1166">
        <v>899999063</v>
      </c>
      <c r="P1473" s="530"/>
      <c r="Q1473" s="530"/>
      <c r="R1473" s="530"/>
      <c r="S1473" s="530"/>
      <c r="T1473" s="530"/>
      <c r="U1473" s="530"/>
      <c r="V1473" s="530"/>
      <c r="W1473" s="530"/>
      <c r="X1473" s="530"/>
      <c r="Y1473" s="530"/>
      <c r="Z1473" s="530"/>
      <c r="AA1473" s="530"/>
      <c r="AB1473" s="214" t="s">
        <v>8010</v>
      </c>
      <c r="AC1473" s="214"/>
      <c r="AD1473" s="545"/>
      <c r="AE1473" s="214" t="s">
        <v>7057</v>
      </c>
      <c r="AF1473" s="214">
        <v>99</v>
      </c>
      <c r="AG1473" s="626"/>
      <c r="AH1473" s="636">
        <v>1000000000</v>
      </c>
      <c r="AI1473" s="634">
        <v>518665736</v>
      </c>
      <c r="AJ1473" s="634">
        <v>1518665736</v>
      </c>
      <c r="AK1473" s="214" t="s">
        <v>10265</v>
      </c>
      <c r="AL1473" s="214" t="s">
        <v>156</v>
      </c>
      <c r="AM1473" s="86">
        <v>1000000000</v>
      </c>
      <c r="AN1473" s="86" t="s">
        <v>14315</v>
      </c>
      <c r="AO1473" s="86" t="s">
        <v>14315</v>
      </c>
      <c r="AP1473" s="97" t="s">
        <v>1525</v>
      </c>
      <c r="AQ1473" s="84">
        <v>400000000</v>
      </c>
      <c r="AR1473" s="553">
        <v>41303</v>
      </c>
      <c r="AS1473" s="554">
        <v>394</v>
      </c>
      <c r="AT1473" s="488">
        <v>300000000</v>
      </c>
      <c r="AU1473" s="553">
        <v>41488</v>
      </c>
      <c r="AV1473" s="554">
        <v>556</v>
      </c>
      <c r="AW1473" s="84">
        <v>200000000</v>
      </c>
      <c r="AX1473" s="553">
        <v>41669</v>
      </c>
      <c r="AY1473" s="554">
        <v>739</v>
      </c>
      <c r="AZ1473" s="84"/>
      <c r="BA1473" s="553"/>
      <c r="BB1473" s="554"/>
      <c r="BC1473" s="84"/>
      <c r="BD1473" s="553"/>
      <c r="BE1473" s="554"/>
      <c r="BF1473" s="84"/>
      <c r="BG1473" s="553"/>
      <c r="BH1473" s="554"/>
      <c r="BI1473" s="84"/>
      <c r="BJ1473" s="553"/>
      <c r="BK1473" s="554"/>
      <c r="BL1473" s="84"/>
      <c r="BM1473" s="553"/>
      <c r="BN1473" s="554"/>
      <c r="BO1473" s="84"/>
      <c r="BP1473" s="553"/>
      <c r="BQ1473" s="554"/>
      <c r="BR1473" s="84"/>
      <c r="BS1473" s="553"/>
      <c r="BT1473" s="554"/>
      <c r="BU1473" s="84"/>
      <c r="BV1473" s="553"/>
      <c r="BW1473" s="554"/>
      <c r="BX1473" s="84"/>
      <c r="BY1473" s="553"/>
      <c r="BZ1473" s="554"/>
      <c r="CA1473" s="84"/>
      <c r="CB1473" s="553"/>
      <c r="CC1473" s="554"/>
      <c r="CD1473" s="84"/>
      <c r="CE1473" s="553"/>
      <c r="CF1473" s="554"/>
      <c r="CG1473" s="84"/>
      <c r="CH1473" s="553"/>
      <c r="CI1473" s="554"/>
      <c r="CJ1473" s="554"/>
      <c r="CK1473" s="554"/>
      <c r="CL1473" s="554"/>
      <c r="CM1473" s="554"/>
      <c r="CN1473" s="554"/>
      <c r="CO1473" s="554"/>
      <c r="CP1473" s="554"/>
      <c r="CQ1473" s="554"/>
      <c r="CR1473" s="554"/>
      <c r="CS1473" s="554"/>
      <c r="CT1473" s="554"/>
      <c r="CU1473" s="554"/>
      <c r="CV1473" s="554"/>
      <c r="CW1473" s="554"/>
      <c r="CX1473" s="554"/>
      <c r="CY1473" s="554">
        <v>900000000</v>
      </c>
      <c r="CZ1473" s="84">
        <v>100000000</v>
      </c>
      <c r="DA1473" s="84"/>
      <c r="DB1473" s="856" t="s">
        <v>20809</v>
      </c>
      <c r="DC1473" s="565">
        <v>4</v>
      </c>
      <c r="DD1473" s="928"/>
      <c r="DE1473" s="102" t="s">
        <v>19355</v>
      </c>
      <c r="DF1473" s="928"/>
      <c r="DG1473" s="555"/>
      <c r="DH1473" s="214" t="s">
        <v>8006</v>
      </c>
      <c r="DI1473" s="557"/>
      <c r="DJ1473" s="111">
        <v>41177</v>
      </c>
      <c r="DK1473" s="558">
        <v>8</v>
      </c>
      <c r="DL1473" s="581" t="s">
        <v>15785</v>
      </c>
      <c r="DM1473" s="619" t="s">
        <v>20560</v>
      </c>
      <c r="DN1473" s="890">
        <v>900000000</v>
      </c>
      <c r="DO1473" s="928"/>
      <c r="DP1473" s="928"/>
      <c r="DQ1473" s="928"/>
      <c r="DR1473" s="928"/>
    </row>
    <row r="1474" spans="1:122" ht="60.75" customHeight="1" thickTop="1" thickBot="1">
      <c r="A1474" s="214" t="s">
        <v>8007</v>
      </c>
      <c r="B1474" s="214" t="s">
        <v>8014</v>
      </c>
      <c r="C1474" s="214" t="s">
        <v>541</v>
      </c>
      <c r="D1474" s="374">
        <v>0</v>
      </c>
      <c r="E1474" s="517">
        <v>41229</v>
      </c>
      <c r="F1474" s="517">
        <v>41169</v>
      </c>
      <c r="G1474" s="517">
        <v>41235</v>
      </c>
      <c r="H1474" s="517">
        <v>41291</v>
      </c>
      <c r="I1474" s="517">
        <v>41291</v>
      </c>
      <c r="J1474" s="382">
        <v>6</v>
      </c>
      <c r="K1474" s="551">
        <v>41472</v>
      </c>
      <c r="L1474" s="552">
        <v>41229</v>
      </c>
      <c r="M1474" s="117"/>
      <c r="N1474" s="214" t="s">
        <v>8015</v>
      </c>
      <c r="O1474" s="1166">
        <v>892280021</v>
      </c>
      <c r="P1474" s="530"/>
      <c r="Q1474" s="530"/>
      <c r="R1474" s="530"/>
      <c r="S1474" s="530"/>
      <c r="T1474" s="530"/>
      <c r="U1474" s="530"/>
      <c r="V1474" s="530"/>
      <c r="W1474" s="530"/>
      <c r="X1474" s="530"/>
      <c r="Y1474" s="530"/>
      <c r="Z1474" s="530"/>
      <c r="AA1474" s="530"/>
      <c r="AB1474" s="214" t="s">
        <v>8016</v>
      </c>
      <c r="AC1474" s="214"/>
      <c r="AD1474" s="545"/>
      <c r="AE1474" s="214" t="s">
        <v>7057</v>
      </c>
      <c r="AF1474" s="214" t="s">
        <v>7716</v>
      </c>
      <c r="AG1474" s="626"/>
      <c r="AH1474" s="636">
        <v>140000000</v>
      </c>
      <c r="AI1474" s="634">
        <v>60000000</v>
      </c>
      <c r="AJ1474" s="634">
        <v>200000000</v>
      </c>
      <c r="AK1474" s="214" t="s">
        <v>16750</v>
      </c>
      <c r="AL1474" s="214" t="s">
        <v>156</v>
      </c>
      <c r="AM1474" s="86">
        <v>140000000</v>
      </c>
      <c r="AN1474" s="531" t="s">
        <v>1462</v>
      </c>
      <c r="AO1474" s="531" t="s">
        <v>8017</v>
      </c>
      <c r="AP1474" s="97"/>
      <c r="AQ1474" s="84">
        <v>84000000</v>
      </c>
      <c r="AR1474" s="553">
        <v>41291</v>
      </c>
      <c r="AS1474" s="554">
        <v>383</v>
      </c>
      <c r="AT1474" s="488">
        <v>56000000</v>
      </c>
      <c r="AU1474" s="553">
        <v>41648</v>
      </c>
      <c r="AV1474" s="554"/>
      <c r="AW1474" s="84"/>
      <c r="AX1474" s="553"/>
      <c r="AY1474" s="554"/>
      <c r="AZ1474" s="84"/>
      <c r="BA1474" s="553"/>
      <c r="BB1474" s="554"/>
      <c r="BC1474" s="84"/>
      <c r="BD1474" s="553"/>
      <c r="BE1474" s="554"/>
      <c r="BF1474" s="84"/>
      <c r="BG1474" s="553"/>
      <c r="BH1474" s="554"/>
      <c r="BI1474" s="84"/>
      <c r="BJ1474" s="553"/>
      <c r="BK1474" s="554"/>
      <c r="BL1474" s="84"/>
      <c r="BM1474" s="553"/>
      <c r="BN1474" s="554"/>
      <c r="BO1474" s="84"/>
      <c r="BP1474" s="553"/>
      <c r="BQ1474" s="554"/>
      <c r="BR1474" s="84"/>
      <c r="BS1474" s="553"/>
      <c r="BT1474" s="554"/>
      <c r="BU1474" s="84"/>
      <c r="BV1474" s="553"/>
      <c r="BW1474" s="554"/>
      <c r="BX1474" s="84"/>
      <c r="BY1474" s="553"/>
      <c r="BZ1474" s="554"/>
      <c r="CA1474" s="84"/>
      <c r="CB1474" s="553"/>
      <c r="CC1474" s="554"/>
      <c r="CD1474" s="84"/>
      <c r="CE1474" s="553"/>
      <c r="CF1474" s="554"/>
      <c r="CG1474" s="84"/>
      <c r="CH1474" s="553"/>
      <c r="CI1474" s="554"/>
      <c r="CJ1474" s="554"/>
      <c r="CK1474" s="554"/>
      <c r="CL1474" s="554"/>
      <c r="CM1474" s="554"/>
      <c r="CN1474" s="554"/>
      <c r="CO1474" s="554"/>
      <c r="CP1474" s="554"/>
      <c r="CQ1474" s="554"/>
      <c r="CR1474" s="554"/>
      <c r="CS1474" s="554"/>
      <c r="CT1474" s="554"/>
      <c r="CU1474" s="554"/>
      <c r="CV1474" s="554"/>
      <c r="CW1474" s="554"/>
      <c r="CX1474" s="554"/>
      <c r="CY1474" s="554">
        <v>140000000</v>
      </c>
      <c r="CZ1474" s="84">
        <v>0</v>
      </c>
      <c r="DA1474" s="84"/>
      <c r="DB1474" s="856" t="s">
        <v>20809</v>
      </c>
      <c r="DC1474" s="565">
        <v>2</v>
      </c>
      <c r="DD1474" s="928"/>
      <c r="DE1474" s="102" t="s">
        <v>19355</v>
      </c>
      <c r="DF1474" s="928"/>
      <c r="DG1474" s="555"/>
      <c r="DH1474" s="214" t="s">
        <v>8007</v>
      </c>
      <c r="DI1474" s="557"/>
      <c r="DJ1474" s="111">
        <v>41177</v>
      </c>
      <c r="DK1474" s="558">
        <v>8</v>
      </c>
      <c r="DL1474" s="928"/>
      <c r="DM1474" s="619" t="s">
        <v>20607</v>
      </c>
      <c r="DN1474" s="890">
        <v>140000000</v>
      </c>
      <c r="DO1474" s="928"/>
      <c r="DP1474" s="928"/>
      <c r="DQ1474" s="928"/>
      <c r="DR1474" s="928"/>
    </row>
    <row r="1475" spans="1:122" ht="60.75" customHeight="1" thickTop="1" thickBot="1">
      <c r="A1475" s="214" t="s">
        <v>8011</v>
      </c>
      <c r="B1475" s="214" t="s">
        <v>8014</v>
      </c>
      <c r="C1475" s="214" t="s">
        <v>541</v>
      </c>
      <c r="D1475" s="374">
        <v>0</v>
      </c>
      <c r="E1475" s="517">
        <v>41262</v>
      </c>
      <c r="F1475" s="517">
        <v>41169</v>
      </c>
      <c r="G1475" s="517">
        <v>41263</v>
      </c>
      <c r="H1475" s="517">
        <v>41348</v>
      </c>
      <c r="I1475" s="517">
        <v>41348</v>
      </c>
      <c r="J1475" s="382">
        <v>6</v>
      </c>
      <c r="K1475" s="551">
        <v>41532</v>
      </c>
      <c r="L1475" s="552">
        <v>41262</v>
      </c>
      <c r="M1475" s="117"/>
      <c r="N1475" s="214" t="s">
        <v>8018</v>
      </c>
      <c r="O1475" s="1166">
        <v>892099149</v>
      </c>
      <c r="P1475" s="530"/>
      <c r="Q1475" s="530"/>
      <c r="R1475" s="530"/>
      <c r="S1475" s="530"/>
      <c r="T1475" s="530"/>
      <c r="U1475" s="530"/>
      <c r="V1475" s="530"/>
      <c r="W1475" s="530"/>
      <c r="X1475" s="530"/>
      <c r="Y1475" s="530"/>
      <c r="Z1475" s="530"/>
      <c r="AA1475" s="530"/>
      <c r="AB1475" s="214" t="s">
        <v>8019</v>
      </c>
      <c r="AC1475" s="214"/>
      <c r="AD1475" s="545"/>
      <c r="AE1475" s="214" t="s">
        <v>7057</v>
      </c>
      <c r="AF1475" s="214" t="s">
        <v>7716</v>
      </c>
      <c r="AG1475" s="626"/>
      <c r="AH1475" s="636">
        <v>174000000</v>
      </c>
      <c r="AI1475" s="634">
        <v>30000000</v>
      </c>
      <c r="AJ1475" s="634">
        <v>204000000</v>
      </c>
      <c r="AK1475" s="214" t="s">
        <v>8085</v>
      </c>
      <c r="AL1475" s="214" t="s">
        <v>156</v>
      </c>
      <c r="AM1475" s="86">
        <v>174000000</v>
      </c>
      <c r="AN1475" s="86" t="s">
        <v>1502</v>
      </c>
      <c r="AO1475" s="531" t="s">
        <v>1553</v>
      </c>
      <c r="AP1475" s="83" t="s">
        <v>1554</v>
      </c>
      <c r="AQ1475" s="84">
        <v>104400000</v>
      </c>
      <c r="AR1475" s="553">
        <v>41348</v>
      </c>
      <c r="AS1475" s="554">
        <v>433</v>
      </c>
      <c r="AT1475" s="488">
        <v>69600000</v>
      </c>
      <c r="AU1475" s="763">
        <v>41697</v>
      </c>
      <c r="AV1475" s="554">
        <v>772</v>
      </c>
      <c r="AW1475" s="84"/>
      <c r="AX1475" s="553"/>
      <c r="AY1475" s="554"/>
      <c r="AZ1475" s="84"/>
      <c r="BA1475" s="553"/>
      <c r="BB1475" s="554"/>
      <c r="BC1475" s="84"/>
      <c r="BD1475" s="553"/>
      <c r="BE1475" s="554"/>
      <c r="BF1475" s="84"/>
      <c r="BG1475" s="553"/>
      <c r="BH1475" s="554"/>
      <c r="BI1475" s="84"/>
      <c r="BJ1475" s="553"/>
      <c r="BK1475" s="554"/>
      <c r="BL1475" s="84"/>
      <c r="BM1475" s="553"/>
      <c r="BN1475" s="554"/>
      <c r="BO1475" s="84"/>
      <c r="BP1475" s="553"/>
      <c r="BQ1475" s="554"/>
      <c r="BR1475" s="84"/>
      <c r="BS1475" s="553"/>
      <c r="BT1475" s="554"/>
      <c r="BU1475" s="84"/>
      <c r="BV1475" s="553"/>
      <c r="BW1475" s="554"/>
      <c r="BX1475" s="84"/>
      <c r="BY1475" s="553"/>
      <c r="BZ1475" s="554"/>
      <c r="CA1475" s="84"/>
      <c r="CB1475" s="553"/>
      <c r="CC1475" s="554"/>
      <c r="CD1475" s="84"/>
      <c r="CE1475" s="553"/>
      <c r="CF1475" s="554"/>
      <c r="CG1475" s="84"/>
      <c r="CH1475" s="553"/>
      <c r="CI1475" s="554"/>
      <c r="CJ1475" s="554"/>
      <c r="CK1475" s="554"/>
      <c r="CL1475" s="554"/>
      <c r="CM1475" s="554"/>
      <c r="CN1475" s="554"/>
      <c r="CO1475" s="554"/>
      <c r="CP1475" s="554"/>
      <c r="CQ1475" s="554"/>
      <c r="CR1475" s="554"/>
      <c r="CS1475" s="554"/>
      <c r="CT1475" s="554"/>
      <c r="CU1475" s="554"/>
      <c r="CV1475" s="554"/>
      <c r="CW1475" s="554"/>
      <c r="CX1475" s="554"/>
      <c r="CY1475" s="554">
        <v>174000000</v>
      </c>
      <c r="CZ1475" s="84">
        <v>0</v>
      </c>
      <c r="DA1475" s="84"/>
      <c r="DB1475" s="856" t="s">
        <v>20809</v>
      </c>
      <c r="DC1475" s="565">
        <v>2</v>
      </c>
      <c r="DD1475" s="928"/>
      <c r="DE1475" s="102" t="s">
        <v>19355</v>
      </c>
      <c r="DF1475" s="928"/>
      <c r="DG1475" s="555"/>
      <c r="DH1475" s="214" t="s">
        <v>8011</v>
      </c>
      <c r="DI1475" s="557"/>
      <c r="DJ1475" s="111">
        <v>41177</v>
      </c>
      <c r="DK1475" s="558">
        <v>8</v>
      </c>
      <c r="DL1475" s="928"/>
      <c r="DM1475" s="619" t="s">
        <v>20607</v>
      </c>
      <c r="DN1475" s="890">
        <v>174000000</v>
      </c>
      <c r="DO1475" s="928"/>
      <c r="DP1475" s="928"/>
      <c r="DQ1475" s="928"/>
      <c r="DR1475" s="928"/>
    </row>
    <row r="1476" spans="1:122" ht="60.75" customHeight="1" thickTop="1" thickBot="1">
      <c r="A1476" s="214" t="s">
        <v>8012</v>
      </c>
      <c r="B1476" s="214" t="s">
        <v>8014</v>
      </c>
      <c r="C1476" s="214" t="s">
        <v>541</v>
      </c>
      <c r="D1476" s="374">
        <v>0</v>
      </c>
      <c r="E1476" s="517">
        <v>41264</v>
      </c>
      <c r="F1476" s="517">
        <v>41169</v>
      </c>
      <c r="G1476" s="517">
        <v>41270</v>
      </c>
      <c r="H1476" s="517">
        <v>41374</v>
      </c>
      <c r="I1476" s="517">
        <v>41374</v>
      </c>
      <c r="J1476" s="382">
        <v>6</v>
      </c>
      <c r="K1476" s="551">
        <v>41557</v>
      </c>
      <c r="L1476" s="552">
        <v>41264</v>
      </c>
      <c r="M1476" s="117"/>
      <c r="N1476" s="214" t="s">
        <v>15790</v>
      </c>
      <c r="O1476" s="1166">
        <v>800103196</v>
      </c>
      <c r="P1476" s="530"/>
      <c r="Q1476" s="530"/>
      <c r="R1476" s="530"/>
      <c r="S1476" s="530"/>
      <c r="T1476" s="530"/>
      <c r="U1476" s="530"/>
      <c r="V1476" s="530"/>
      <c r="W1476" s="530"/>
      <c r="X1476" s="530"/>
      <c r="Y1476" s="530"/>
      <c r="Z1476" s="530"/>
      <c r="AA1476" s="530"/>
      <c r="AB1476" s="214" t="s">
        <v>8020</v>
      </c>
      <c r="AC1476" s="214"/>
      <c r="AD1476" s="545"/>
      <c r="AE1476" s="214" t="s">
        <v>7057</v>
      </c>
      <c r="AF1476" s="214" t="s">
        <v>7716</v>
      </c>
      <c r="AG1476" s="626"/>
      <c r="AH1476" s="636">
        <v>167000000</v>
      </c>
      <c r="AI1476" s="634">
        <v>34000000</v>
      </c>
      <c r="AJ1476" s="634">
        <v>201000000</v>
      </c>
      <c r="AK1476" s="214" t="s">
        <v>8085</v>
      </c>
      <c r="AL1476" s="214" t="s">
        <v>156</v>
      </c>
      <c r="AM1476" s="86">
        <v>167000000</v>
      </c>
      <c r="AN1476" s="86" t="s">
        <v>1501</v>
      </c>
      <c r="AO1476" s="86" t="s">
        <v>1555</v>
      </c>
      <c r="AP1476" s="83" t="s">
        <v>1556</v>
      </c>
      <c r="AQ1476" s="84">
        <v>100200000</v>
      </c>
      <c r="AR1476" s="553">
        <v>41374</v>
      </c>
      <c r="AS1476" s="554">
        <v>450</v>
      </c>
      <c r="AT1476" s="488">
        <v>66800000</v>
      </c>
      <c r="AU1476" s="553">
        <v>41612</v>
      </c>
      <c r="AV1476" s="554">
        <v>687</v>
      </c>
      <c r="AW1476" s="84"/>
      <c r="AX1476" s="553"/>
      <c r="AY1476" s="554"/>
      <c r="AZ1476" s="84"/>
      <c r="BA1476" s="553"/>
      <c r="BB1476" s="554"/>
      <c r="BC1476" s="84"/>
      <c r="BD1476" s="553"/>
      <c r="BE1476" s="554"/>
      <c r="BF1476" s="84"/>
      <c r="BG1476" s="553"/>
      <c r="BH1476" s="554"/>
      <c r="BI1476" s="84"/>
      <c r="BJ1476" s="553"/>
      <c r="BK1476" s="554"/>
      <c r="BL1476" s="84"/>
      <c r="BM1476" s="553"/>
      <c r="BN1476" s="554"/>
      <c r="BO1476" s="84"/>
      <c r="BP1476" s="553"/>
      <c r="BQ1476" s="554"/>
      <c r="BR1476" s="84"/>
      <c r="BS1476" s="553"/>
      <c r="BT1476" s="554"/>
      <c r="BU1476" s="84"/>
      <c r="BV1476" s="553"/>
      <c r="BW1476" s="554"/>
      <c r="BX1476" s="84"/>
      <c r="BY1476" s="553"/>
      <c r="BZ1476" s="554"/>
      <c r="CA1476" s="84"/>
      <c r="CB1476" s="553"/>
      <c r="CC1476" s="554"/>
      <c r="CD1476" s="84"/>
      <c r="CE1476" s="553"/>
      <c r="CF1476" s="554"/>
      <c r="CG1476" s="84"/>
      <c r="CH1476" s="553"/>
      <c r="CI1476" s="554"/>
      <c r="CJ1476" s="554"/>
      <c r="CK1476" s="554"/>
      <c r="CL1476" s="554"/>
      <c r="CM1476" s="554"/>
      <c r="CN1476" s="554"/>
      <c r="CO1476" s="554"/>
      <c r="CP1476" s="554"/>
      <c r="CQ1476" s="554"/>
      <c r="CR1476" s="554"/>
      <c r="CS1476" s="554"/>
      <c r="CT1476" s="554"/>
      <c r="CU1476" s="554"/>
      <c r="CV1476" s="554"/>
      <c r="CW1476" s="554"/>
      <c r="CX1476" s="554"/>
      <c r="CY1476" s="554">
        <v>167000000</v>
      </c>
      <c r="CZ1476" s="84">
        <v>0</v>
      </c>
      <c r="DA1476" s="84"/>
      <c r="DB1476" s="856" t="s">
        <v>20809</v>
      </c>
      <c r="DC1476" s="565">
        <v>2</v>
      </c>
      <c r="DD1476" s="928"/>
      <c r="DE1476" s="102" t="s">
        <v>19355</v>
      </c>
      <c r="DF1476" s="928"/>
      <c r="DG1476" s="555"/>
      <c r="DH1476" s="214" t="s">
        <v>8012</v>
      </c>
      <c r="DI1476" s="557"/>
      <c r="DJ1476" s="111">
        <v>41177</v>
      </c>
      <c r="DK1476" s="558">
        <v>8</v>
      </c>
      <c r="DL1476" s="928" t="s">
        <v>15785</v>
      </c>
      <c r="DM1476" s="619" t="s">
        <v>20607</v>
      </c>
      <c r="DN1476" s="890">
        <v>167000000</v>
      </c>
      <c r="DO1476" s="928"/>
      <c r="DP1476" s="928"/>
      <c r="DQ1476" s="928"/>
      <c r="DR1476" s="928"/>
    </row>
    <row r="1477" spans="1:122" s="877" customFormat="1" ht="60.75" customHeight="1" thickTop="1" thickBot="1">
      <c r="A1477" s="291" t="s">
        <v>8013</v>
      </c>
      <c r="B1477" s="291" t="s">
        <v>8014</v>
      </c>
      <c r="C1477" s="291" t="s">
        <v>86</v>
      </c>
      <c r="D1477" s="672">
        <v>0</v>
      </c>
      <c r="E1477" s="523"/>
      <c r="F1477" s="523">
        <v>41169</v>
      </c>
      <c r="G1477" s="523"/>
      <c r="H1477" s="523"/>
      <c r="I1477" s="523"/>
      <c r="J1477" s="584">
        <v>6</v>
      </c>
      <c r="K1477" s="864" t="s">
        <v>19355</v>
      </c>
      <c r="L1477" s="585"/>
      <c r="M1477" s="238"/>
      <c r="N1477" s="291" t="s">
        <v>8022</v>
      </c>
      <c r="O1477" s="1167">
        <v>845000021</v>
      </c>
      <c r="P1477" s="530"/>
      <c r="Q1477" s="530"/>
      <c r="R1477" s="530"/>
      <c r="S1477" s="530"/>
      <c r="T1477" s="530"/>
      <c r="U1477" s="530"/>
      <c r="V1477" s="530"/>
      <c r="W1477" s="530"/>
      <c r="X1477" s="530"/>
      <c r="Y1477" s="530"/>
      <c r="Z1477" s="530"/>
      <c r="AA1477" s="530"/>
      <c r="AB1477" s="291" t="s">
        <v>8021</v>
      </c>
      <c r="AC1477" s="291"/>
      <c r="AD1477" s="687"/>
      <c r="AE1477" s="291" t="s">
        <v>7057</v>
      </c>
      <c r="AF1477" s="291" t="s">
        <v>7716</v>
      </c>
      <c r="AG1477" s="629"/>
      <c r="AH1477" s="639">
        <v>0</v>
      </c>
      <c r="AI1477" s="639">
        <v>0</v>
      </c>
      <c r="AJ1477" s="639">
        <v>0</v>
      </c>
      <c r="AK1477" s="291" t="s">
        <v>13204</v>
      </c>
      <c r="AL1477" s="291" t="s">
        <v>1387</v>
      </c>
      <c r="AM1477" s="538">
        <v>0</v>
      </c>
      <c r="AN1477" s="538" t="s">
        <v>7792</v>
      </c>
      <c r="AO1477" s="538" t="s">
        <v>7793</v>
      </c>
      <c r="AP1477" s="293"/>
      <c r="AQ1477" s="84">
        <v>0</v>
      </c>
      <c r="AR1477" s="553"/>
      <c r="AS1477" s="554"/>
      <c r="AT1477" s="488"/>
      <c r="AU1477" s="553"/>
      <c r="AV1477" s="554"/>
      <c r="AW1477" s="84"/>
      <c r="AX1477" s="553"/>
      <c r="AY1477" s="554"/>
      <c r="AZ1477" s="84"/>
      <c r="BA1477" s="553"/>
      <c r="BB1477" s="554"/>
      <c r="BC1477" s="84"/>
      <c r="BD1477" s="553"/>
      <c r="BE1477" s="554"/>
      <c r="BF1477" s="84"/>
      <c r="BG1477" s="553"/>
      <c r="BH1477" s="554"/>
      <c r="BI1477" s="84"/>
      <c r="BJ1477" s="553"/>
      <c r="BK1477" s="554"/>
      <c r="BL1477" s="84"/>
      <c r="BM1477" s="553"/>
      <c r="BN1477" s="554"/>
      <c r="BO1477" s="84"/>
      <c r="BP1477" s="553"/>
      <c r="BQ1477" s="554"/>
      <c r="BR1477" s="84"/>
      <c r="BS1477" s="553"/>
      <c r="BT1477" s="554"/>
      <c r="BU1477" s="84"/>
      <c r="BV1477" s="553"/>
      <c r="BW1477" s="554"/>
      <c r="BX1477" s="84"/>
      <c r="BY1477" s="553"/>
      <c r="BZ1477" s="554"/>
      <c r="CA1477" s="84"/>
      <c r="CB1477" s="553"/>
      <c r="CC1477" s="554"/>
      <c r="CD1477" s="84"/>
      <c r="CE1477" s="553"/>
      <c r="CF1477" s="554"/>
      <c r="CG1477" s="84"/>
      <c r="CH1477" s="553"/>
      <c r="CI1477" s="554"/>
      <c r="CJ1477" s="554"/>
      <c r="CK1477" s="554"/>
      <c r="CL1477" s="554"/>
      <c r="CM1477" s="554"/>
      <c r="CN1477" s="554"/>
      <c r="CO1477" s="554"/>
      <c r="CP1477" s="554"/>
      <c r="CQ1477" s="554"/>
      <c r="CR1477" s="554"/>
      <c r="CS1477" s="554"/>
      <c r="CT1477" s="554"/>
      <c r="CU1477" s="554"/>
      <c r="CV1477" s="554"/>
      <c r="CW1477" s="554"/>
      <c r="CX1477" s="554"/>
      <c r="CY1477" s="554">
        <v>0</v>
      </c>
      <c r="CZ1477" s="84">
        <v>0</v>
      </c>
      <c r="DA1477" s="84"/>
      <c r="DB1477" s="726" t="s">
        <v>1387</v>
      </c>
      <c r="DC1477" s="588">
        <v>0</v>
      </c>
      <c r="DD1477" s="616"/>
      <c r="DE1477" s="102" t="s">
        <v>19355</v>
      </c>
      <c r="DF1477" s="928"/>
      <c r="DG1477" s="590"/>
      <c r="DH1477" s="291" t="s">
        <v>8013</v>
      </c>
      <c r="DI1477" s="591"/>
      <c r="DJ1477" s="295">
        <v>41177</v>
      </c>
      <c r="DK1477" s="558">
        <v>8</v>
      </c>
      <c r="DL1477" s="616"/>
      <c r="DM1477" s="619" t="s">
        <v>20608</v>
      </c>
      <c r="DN1477" s="890">
        <v>0</v>
      </c>
      <c r="DO1477" s="616"/>
      <c r="DP1477" s="616"/>
      <c r="DQ1477" s="616"/>
      <c r="DR1477" s="616"/>
    </row>
    <row r="1478" spans="1:122" ht="71" customHeight="1" thickTop="1" thickBot="1">
      <c r="A1478" s="214" t="s">
        <v>8023</v>
      </c>
      <c r="B1478" s="214" t="s">
        <v>7129</v>
      </c>
      <c r="C1478" s="214" t="s">
        <v>541</v>
      </c>
      <c r="D1478" s="374">
        <v>0</v>
      </c>
      <c r="E1478" s="517">
        <v>41232</v>
      </c>
      <c r="F1478" s="517">
        <v>41170</v>
      </c>
      <c r="G1478" s="517">
        <v>41233</v>
      </c>
      <c r="H1478" s="517">
        <v>41249</v>
      </c>
      <c r="I1478" s="517">
        <v>41232</v>
      </c>
      <c r="J1478" s="382">
        <v>24</v>
      </c>
      <c r="K1478" s="551">
        <v>41962</v>
      </c>
      <c r="L1478" s="552">
        <v>41232</v>
      </c>
      <c r="M1478" s="117"/>
      <c r="N1478" s="214" t="s">
        <v>19345</v>
      </c>
      <c r="O1478" s="1166">
        <v>891480085</v>
      </c>
      <c r="P1478" s="214" t="s">
        <v>8024</v>
      </c>
      <c r="Q1478" s="530">
        <v>891480085</v>
      </c>
      <c r="R1478" s="530" t="s">
        <v>1097</v>
      </c>
      <c r="S1478" s="530" t="s">
        <v>1097</v>
      </c>
      <c r="T1478" s="530" t="s">
        <v>1097</v>
      </c>
      <c r="U1478" s="530" t="s">
        <v>1097</v>
      </c>
      <c r="V1478" s="530" t="s">
        <v>1097</v>
      </c>
      <c r="W1478" s="530" t="s">
        <v>1097</v>
      </c>
      <c r="X1478" s="530" t="s">
        <v>1097</v>
      </c>
      <c r="Y1478" s="530" t="s">
        <v>1097</v>
      </c>
      <c r="Z1478" s="530" t="s">
        <v>1097</v>
      </c>
      <c r="AA1478" s="530" t="s">
        <v>1097</v>
      </c>
      <c r="AB1478" s="214" t="s">
        <v>8025</v>
      </c>
      <c r="AC1478" s="214"/>
      <c r="AD1478" s="545" t="s">
        <v>7323</v>
      </c>
      <c r="AE1478" s="214" t="s">
        <v>7057</v>
      </c>
      <c r="AF1478" s="214" t="s">
        <v>5414</v>
      </c>
      <c r="AG1478" s="626"/>
      <c r="AH1478" s="636">
        <v>289740000</v>
      </c>
      <c r="AI1478" s="634">
        <v>228760000</v>
      </c>
      <c r="AJ1478" s="634">
        <v>518500000</v>
      </c>
      <c r="AK1478" s="214" t="s">
        <v>9691</v>
      </c>
      <c r="AL1478" s="214" t="s">
        <v>156</v>
      </c>
      <c r="AM1478" s="86">
        <v>289740000</v>
      </c>
      <c r="AN1478" s="531" t="s">
        <v>1454</v>
      </c>
      <c r="AO1478" s="531" t="s">
        <v>1506</v>
      </c>
      <c r="AP1478" s="83" t="s">
        <v>1507</v>
      </c>
      <c r="AQ1478" s="84">
        <v>86922000</v>
      </c>
      <c r="AR1478" s="553">
        <v>41249</v>
      </c>
      <c r="AS1478" s="554">
        <v>343</v>
      </c>
      <c r="AT1478" s="488">
        <v>202818000</v>
      </c>
      <c r="AU1478" s="553">
        <v>41634</v>
      </c>
      <c r="AV1478" s="554">
        <v>715</v>
      </c>
      <c r="AW1478" s="84"/>
      <c r="AX1478" s="553"/>
      <c r="AY1478" s="554"/>
      <c r="AZ1478" s="84"/>
      <c r="BA1478" s="553"/>
      <c r="BB1478" s="554"/>
      <c r="BC1478" s="84"/>
      <c r="BD1478" s="553"/>
      <c r="BE1478" s="554"/>
      <c r="BF1478" s="84"/>
      <c r="BG1478" s="553"/>
      <c r="BH1478" s="554"/>
      <c r="BI1478" s="84"/>
      <c r="BJ1478" s="553"/>
      <c r="BK1478" s="554"/>
      <c r="BL1478" s="84"/>
      <c r="BM1478" s="553"/>
      <c r="BN1478" s="554"/>
      <c r="BO1478" s="84"/>
      <c r="BP1478" s="553"/>
      <c r="BQ1478" s="554"/>
      <c r="BR1478" s="84"/>
      <c r="BS1478" s="553"/>
      <c r="BT1478" s="554"/>
      <c r="BU1478" s="84"/>
      <c r="BV1478" s="553"/>
      <c r="BW1478" s="554"/>
      <c r="BX1478" s="84"/>
      <c r="BY1478" s="553"/>
      <c r="BZ1478" s="554"/>
      <c r="CA1478" s="84"/>
      <c r="CB1478" s="553"/>
      <c r="CC1478" s="554"/>
      <c r="CD1478" s="84"/>
      <c r="CE1478" s="553"/>
      <c r="CF1478" s="554"/>
      <c r="CG1478" s="84"/>
      <c r="CH1478" s="553"/>
      <c r="CI1478" s="554"/>
      <c r="CJ1478" s="554"/>
      <c r="CK1478" s="554"/>
      <c r="CL1478" s="554"/>
      <c r="CM1478" s="554"/>
      <c r="CN1478" s="554"/>
      <c r="CO1478" s="554"/>
      <c r="CP1478" s="554"/>
      <c r="CQ1478" s="554"/>
      <c r="CR1478" s="554"/>
      <c r="CS1478" s="554"/>
      <c r="CT1478" s="554"/>
      <c r="CU1478" s="554"/>
      <c r="CV1478" s="554"/>
      <c r="CW1478" s="554"/>
      <c r="CX1478" s="554"/>
      <c r="CY1478" s="554">
        <v>289740000</v>
      </c>
      <c r="CZ1478" s="84">
        <v>0</v>
      </c>
      <c r="DA1478" s="84"/>
      <c r="DB1478" s="856" t="s">
        <v>20280</v>
      </c>
      <c r="DC1478" s="565">
        <v>2</v>
      </c>
      <c r="DD1478" s="928"/>
      <c r="DE1478" s="102" t="s">
        <v>19355</v>
      </c>
      <c r="DF1478" s="928"/>
      <c r="DG1478" s="555" t="s">
        <v>8026</v>
      </c>
      <c r="DH1478" s="214" t="s">
        <v>8023</v>
      </c>
      <c r="DI1478" s="557"/>
      <c r="DJ1478" s="111">
        <v>41177</v>
      </c>
      <c r="DK1478" s="558">
        <v>7</v>
      </c>
      <c r="DL1478" s="928"/>
      <c r="DM1478" s="619" t="s">
        <v>20668</v>
      </c>
      <c r="DN1478" s="890">
        <v>289740000</v>
      </c>
      <c r="DO1478" s="928"/>
      <c r="DP1478" s="928"/>
      <c r="DQ1478" s="928"/>
      <c r="DR1478" s="928"/>
    </row>
    <row r="1479" spans="1:122" ht="60.75" customHeight="1" thickTop="1" thickBot="1">
      <c r="A1479" s="214" t="s">
        <v>8027</v>
      </c>
      <c r="B1479" s="214" t="s">
        <v>7312</v>
      </c>
      <c r="C1479" s="214" t="s">
        <v>543</v>
      </c>
      <c r="D1479" s="374">
        <v>1</v>
      </c>
      <c r="E1479" s="517">
        <v>40936</v>
      </c>
      <c r="F1479" s="517">
        <v>41170</v>
      </c>
      <c r="G1479" s="517">
        <v>41296</v>
      </c>
      <c r="H1479" s="517">
        <v>41310</v>
      </c>
      <c r="I1479" s="517">
        <v>41290</v>
      </c>
      <c r="J1479" s="382">
        <v>48</v>
      </c>
      <c r="K1479" s="551">
        <v>42751</v>
      </c>
      <c r="L1479" s="561">
        <v>41290</v>
      </c>
      <c r="M1479" s="117"/>
      <c r="N1479" s="214" t="s">
        <v>8028</v>
      </c>
      <c r="O1479" s="1166" t="s">
        <v>20538</v>
      </c>
      <c r="P1479" s="530" t="s">
        <v>1097</v>
      </c>
      <c r="Q1479" s="530" t="s">
        <v>1097</v>
      </c>
      <c r="R1479" s="530" t="s">
        <v>1097</v>
      </c>
      <c r="S1479" s="530" t="s">
        <v>1097</v>
      </c>
      <c r="T1479" s="530" t="s">
        <v>1097</v>
      </c>
      <c r="U1479" s="530" t="s">
        <v>1097</v>
      </c>
      <c r="V1479" s="530" t="s">
        <v>1097</v>
      </c>
      <c r="W1479" s="530" t="s">
        <v>1097</v>
      </c>
      <c r="X1479" s="530" t="s">
        <v>1097</v>
      </c>
      <c r="Y1479" s="530" t="s">
        <v>1097</v>
      </c>
      <c r="Z1479" s="530" t="s">
        <v>1097</v>
      </c>
      <c r="AA1479" s="530" t="s">
        <v>1097</v>
      </c>
      <c r="AB1479" s="214" t="s">
        <v>8029</v>
      </c>
      <c r="AC1479" s="214"/>
      <c r="AD1479" s="545" t="s">
        <v>229</v>
      </c>
      <c r="AE1479" s="214" t="s">
        <v>511</v>
      </c>
      <c r="AF1479" s="214" t="s">
        <v>2530</v>
      </c>
      <c r="AG1479" s="626"/>
      <c r="AH1479" s="636">
        <v>3515260000</v>
      </c>
      <c r="AI1479" s="634">
        <v>2352370770</v>
      </c>
      <c r="AJ1479" s="634">
        <v>5867630770</v>
      </c>
      <c r="AK1479" s="214" t="s">
        <v>9626</v>
      </c>
      <c r="AL1479" s="214" t="s">
        <v>156</v>
      </c>
      <c r="AM1479" s="86">
        <v>3515260000</v>
      </c>
      <c r="AN1479" s="86" t="s">
        <v>14361</v>
      </c>
      <c r="AO1479" s="86" t="s">
        <v>8485</v>
      </c>
      <c r="AP1479" s="83" t="s">
        <v>1509</v>
      </c>
      <c r="AQ1479" s="84">
        <v>2109156000</v>
      </c>
      <c r="AR1479" s="553">
        <v>41310</v>
      </c>
      <c r="AS1479" s="554">
        <v>399</v>
      </c>
      <c r="AT1479" s="488"/>
      <c r="AU1479" s="553"/>
      <c r="AV1479" s="554"/>
      <c r="AW1479" s="84"/>
      <c r="AX1479" s="553"/>
      <c r="AY1479" s="554"/>
      <c r="AZ1479" s="84"/>
      <c r="BA1479" s="553"/>
      <c r="BB1479" s="554"/>
      <c r="BC1479" s="84"/>
      <c r="BD1479" s="553"/>
      <c r="BE1479" s="554"/>
      <c r="BF1479" s="84"/>
      <c r="BG1479" s="553"/>
      <c r="BH1479" s="554"/>
      <c r="BI1479" s="84"/>
      <c r="BJ1479" s="553"/>
      <c r="BK1479" s="554"/>
      <c r="BL1479" s="84"/>
      <c r="BM1479" s="553"/>
      <c r="BN1479" s="554"/>
      <c r="BO1479" s="84"/>
      <c r="BP1479" s="553"/>
      <c r="BQ1479" s="554"/>
      <c r="BR1479" s="84"/>
      <c r="BS1479" s="553"/>
      <c r="BT1479" s="554"/>
      <c r="BU1479" s="84"/>
      <c r="BV1479" s="553"/>
      <c r="BW1479" s="554"/>
      <c r="BX1479" s="84"/>
      <c r="BY1479" s="553"/>
      <c r="BZ1479" s="554"/>
      <c r="CA1479" s="84"/>
      <c r="CB1479" s="553"/>
      <c r="CC1479" s="554"/>
      <c r="CD1479" s="84"/>
      <c r="CE1479" s="553"/>
      <c r="CF1479" s="554"/>
      <c r="CG1479" s="84"/>
      <c r="CH1479" s="553"/>
      <c r="CI1479" s="554"/>
      <c r="CJ1479" s="554"/>
      <c r="CK1479" s="554"/>
      <c r="CL1479" s="554"/>
      <c r="CM1479" s="554"/>
      <c r="CN1479" s="554"/>
      <c r="CO1479" s="554"/>
      <c r="CP1479" s="554"/>
      <c r="CQ1479" s="554"/>
      <c r="CR1479" s="554"/>
      <c r="CS1479" s="554"/>
      <c r="CT1479" s="554"/>
      <c r="CU1479" s="554"/>
      <c r="CV1479" s="554"/>
      <c r="CW1479" s="554"/>
      <c r="CX1479" s="554"/>
      <c r="CY1479" s="554">
        <v>2109156000</v>
      </c>
      <c r="CZ1479" s="84">
        <v>1406104000</v>
      </c>
      <c r="DA1479" s="84"/>
      <c r="DB1479" s="856" t="s">
        <v>20280</v>
      </c>
      <c r="DC1479" s="565">
        <v>2</v>
      </c>
      <c r="DD1479" s="928"/>
      <c r="DE1479" s="102" t="s">
        <v>19355</v>
      </c>
      <c r="DF1479" s="928"/>
      <c r="DG1479" s="555" t="s">
        <v>8030</v>
      </c>
      <c r="DH1479" s="214" t="s">
        <v>8027</v>
      </c>
      <c r="DI1479" s="557">
        <v>41290</v>
      </c>
      <c r="DJ1479" s="111">
        <v>41177</v>
      </c>
      <c r="DK1479" s="558">
        <v>7</v>
      </c>
      <c r="DL1479" s="928"/>
      <c r="DM1479" s="619" t="s">
        <v>20773</v>
      </c>
      <c r="DN1479" s="890">
        <v>2109156000</v>
      </c>
      <c r="DO1479" s="928"/>
      <c r="DP1479" s="928"/>
      <c r="DQ1479" s="928"/>
      <c r="DR1479" s="928"/>
    </row>
    <row r="1480" spans="1:122" ht="60.75" customHeight="1" thickTop="1" thickBot="1">
      <c r="A1480" s="214" t="s">
        <v>8031</v>
      </c>
      <c r="B1480" s="214" t="s">
        <v>4336</v>
      </c>
      <c r="C1480" s="214" t="s">
        <v>543</v>
      </c>
      <c r="D1480" s="374">
        <v>1</v>
      </c>
      <c r="E1480" s="517">
        <v>41310</v>
      </c>
      <c r="F1480" s="517">
        <v>41170</v>
      </c>
      <c r="G1480" s="517">
        <v>41319</v>
      </c>
      <c r="H1480" s="517">
        <v>41332</v>
      </c>
      <c r="I1480" s="517">
        <v>41317</v>
      </c>
      <c r="J1480" s="382">
        <v>24</v>
      </c>
      <c r="K1480" s="551">
        <v>42047</v>
      </c>
      <c r="L1480" s="561">
        <v>41317</v>
      </c>
      <c r="M1480" s="117"/>
      <c r="N1480" s="214" t="s">
        <v>4838</v>
      </c>
      <c r="O1480" s="1166">
        <v>900120562</v>
      </c>
      <c r="P1480" s="530" t="s">
        <v>691</v>
      </c>
      <c r="Q1480" s="530">
        <v>899999063</v>
      </c>
      <c r="R1480" s="530" t="s">
        <v>1097</v>
      </c>
      <c r="S1480" s="530" t="s">
        <v>1097</v>
      </c>
      <c r="T1480" s="530" t="s">
        <v>1097</v>
      </c>
      <c r="U1480" s="530" t="s">
        <v>1097</v>
      </c>
      <c r="V1480" s="530" t="s">
        <v>1097</v>
      </c>
      <c r="W1480" s="530" t="s">
        <v>1097</v>
      </c>
      <c r="X1480" s="530" t="s">
        <v>1097</v>
      </c>
      <c r="Y1480" s="530" t="s">
        <v>1097</v>
      </c>
      <c r="Z1480" s="530" t="s">
        <v>1097</v>
      </c>
      <c r="AA1480" s="530" t="s">
        <v>1097</v>
      </c>
      <c r="AB1480" s="214" t="s">
        <v>4839</v>
      </c>
      <c r="AC1480" s="214"/>
      <c r="AD1480" s="214" t="s">
        <v>255</v>
      </c>
      <c r="AE1480" s="214" t="s">
        <v>6052</v>
      </c>
      <c r="AF1480" s="214">
        <v>177</v>
      </c>
      <c r="AG1480" s="626"/>
      <c r="AH1480" s="636">
        <v>225000000</v>
      </c>
      <c r="AI1480" s="634">
        <v>291270000</v>
      </c>
      <c r="AJ1480" s="634">
        <v>516270000</v>
      </c>
      <c r="AK1480" s="214" t="s">
        <v>9627</v>
      </c>
      <c r="AL1480" s="214" t="s">
        <v>156</v>
      </c>
      <c r="AM1480" s="86">
        <v>225000000</v>
      </c>
      <c r="AN1480" s="86" t="s">
        <v>4840</v>
      </c>
      <c r="AO1480" s="86" t="s">
        <v>1508</v>
      </c>
      <c r="AP1480" s="83"/>
      <c r="AQ1480" s="84">
        <v>112500000</v>
      </c>
      <c r="AR1480" s="553">
        <v>41332</v>
      </c>
      <c r="AS1480" s="554">
        <v>418</v>
      </c>
      <c r="AT1480" s="488"/>
      <c r="AU1480" s="553"/>
      <c r="AV1480" s="554"/>
      <c r="AW1480" s="84"/>
      <c r="AX1480" s="553"/>
      <c r="AY1480" s="554"/>
      <c r="AZ1480" s="84"/>
      <c r="BA1480" s="553"/>
      <c r="BB1480" s="554"/>
      <c r="BC1480" s="84"/>
      <c r="BD1480" s="553"/>
      <c r="BE1480" s="554"/>
      <c r="BF1480" s="84"/>
      <c r="BG1480" s="553"/>
      <c r="BH1480" s="554"/>
      <c r="BI1480" s="84"/>
      <c r="BJ1480" s="553"/>
      <c r="BK1480" s="554"/>
      <c r="BL1480" s="84"/>
      <c r="BM1480" s="553"/>
      <c r="BN1480" s="554"/>
      <c r="BO1480" s="84"/>
      <c r="BP1480" s="553"/>
      <c r="BQ1480" s="554"/>
      <c r="BR1480" s="84"/>
      <c r="BS1480" s="553"/>
      <c r="BT1480" s="554"/>
      <c r="BU1480" s="84"/>
      <c r="BV1480" s="553"/>
      <c r="BW1480" s="554"/>
      <c r="BX1480" s="84"/>
      <c r="BY1480" s="553"/>
      <c r="BZ1480" s="554"/>
      <c r="CA1480" s="84"/>
      <c r="CB1480" s="553"/>
      <c r="CC1480" s="554"/>
      <c r="CD1480" s="84"/>
      <c r="CE1480" s="553"/>
      <c r="CF1480" s="554"/>
      <c r="CG1480" s="84"/>
      <c r="CH1480" s="553"/>
      <c r="CI1480" s="554"/>
      <c r="CJ1480" s="554"/>
      <c r="CK1480" s="554"/>
      <c r="CL1480" s="554"/>
      <c r="CM1480" s="554"/>
      <c r="CN1480" s="554"/>
      <c r="CO1480" s="554"/>
      <c r="CP1480" s="554"/>
      <c r="CQ1480" s="554"/>
      <c r="CR1480" s="554"/>
      <c r="CS1480" s="554"/>
      <c r="CT1480" s="554"/>
      <c r="CU1480" s="554"/>
      <c r="CV1480" s="554"/>
      <c r="CW1480" s="554"/>
      <c r="CX1480" s="554"/>
      <c r="CY1480" s="554">
        <v>112500000</v>
      </c>
      <c r="CZ1480" s="84">
        <v>112500000</v>
      </c>
      <c r="DA1480" s="84"/>
      <c r="DB1480" s="856" t="s">
        <v>20280</v>
      </c>
      <c r="DC1480" s="565">
        <v>2</v>
      </c>
      <c r="DD1480" s="928"/>
      <c r="DE1480" s="102" t="s">
        <v>19355</v>
      </c>
      <c r="DF1480" s="928" t="s">
        <v>4120</v>
      </c>
      <c r="DG1480" s="555" t="s">
        <v>6001</v>
      </c>
      <c r="DH1480" s="214" t="s">
        <v>8031</v>
      </c>
      <c r="DI1480" s="557">
        <v>41317</v>
      </c>
      <c r="DJ1480" s="111">
        <v>41177</v>
      </c>
      <c r="DK1480" s="558">
        <v>7</v>
      </c>
      <c r="DL1480" s="928"/>
      <c r="DM1480" s="619" t="s">
        <v>20570</v>
      </c>
      <c r="DN1480" s="890">
        <v>112500000</v>
      </c>
      <c r="DO1480" s="928"/>
      <c r="DP1480" s="928"/>
      <c r="DQ1480" s="928"/>
      <c r="DR1480" s="928"/>
    </row>
    <row r="1481" spans="1:122" ht="60.75" customHeight="1" thickTop="1" thickBot="1">
      <c r="A1481" s="214" t="s">
        <v>8035</v>
      </c>
      <c r="B1481" s="214" t="s">
        <v>8044</v>
      </c>
      <c r="C1481" s="214" t="s">
        <v>541</v>
      </c>
      <c r="D1481" s="374">
        <v>0</v>
      </c>
      <c r="E1481" s="517">
        <v>41204</v>
      </c>
      <c r="F1481" s="517">
        <v>41171</v>
      </c>
      <c r="G1481" s="517">
        <v>41220</v>
      </c>
      <c r="H1481" s="517">
        <v>41297</v>
      </c>
      <c r="I1481" s="517">
        <v>41204</v>
      </c>
      <c r="J1481" s="382">
        <v>12</v>
      </c>
      <c r="K1481" s="551">
        <v>41569</v>
      </c>
      <c r="L1481" s="552">
        <v>41204</v>
      </c>
      <c r="M1481" s="117"/>
      <c r="N1481" s="214" t="s">
        <v>6127</v>
      </c>
      <c r="O1481" s="1166">
        <v>800247940</v>
      </c>
      <c r="P1481" s="530"/>
      <c r="Q1481" s="530"/>
      <c r="R1481" s="530"/>
      <c r="S1481" s="530"/>
      <c r="T1481" s="530"/>
      <c r="U1481" s="530"/>
      <c r="V1481" s="530"/>
      <c r="W1481" s="530"/>
      <c r="X1481" s="530"/>
      <c r="Y1481" s="530"/>
      <c r="Z1481" s="530"/>
      <c r="AA1481" s="530"/>
      <c r="AB1481" s="214" t="s">
        <v>8045</v>
      </c>
      <c r="AC1481" s="214"/>
      <c r="AD1481" s="545" t="s">
        <v>226</v>
      </c>
      <c r="AE1481" s="214" t="s">
        <v>384</v>
      </c>
      <c r="AF1481" s="214" t="s">
        <v>12563</v>
      </c>
      <c r="AG1481" s="626"/>
      <c r="AH1481" s="636">
        <v>25200000</v>
      </c>
      <c r="AI1481" s="634">
        <v>20000000</v>
      </c>
      <c r="AJ1481" s="634">
        <v>45200000</v>
      </c>
      <c r="AK1481" s="214" t="s">
        <v>8468</v>
      </c>
      <c r="AL1481" s="214" t="s">
        <v>156</v>
      </c>
      <c r="AM1481" s="86">
        <v>25200000</v>
      </c>
      <c r="AN1481" s="86" t="s">
        <v>1481</v>
      </c>
      <c r="AO1481" s="86" t="s">
        <v>16122</v>
      </c>
      <c r="AP1481" s="83"/>
      <c r="AQ1481" s="84">
        <v>25200000</v>
      </c>
      <c r="AR1481" s="553">
        <v>41297</v>
      </c>
      <c r="AS1481" s="554">
        <v>389</v>
      </c>
      <c r="AT1481" s="488"/>
      <c r="AU1481" s="553"/>
      <c r="AV1481" s="554"/>
      <c r="AW1481" s="84"/>
      <c r="AX1481" s="553"/>
      <c r="AY1481" s="554"/>
      <c r="AZ1481" s="84"/>
      <c r="BA1481" s="553"/>
      <c r="BB1481" s="554"/>
      <c r="BC1481" s="84"/>
      <c r="BD1481" s="553"/>
      <c r="BE1481" s="554"/>
      <c r="BF1481" s="84"/>
      <c r="BG1481" s="553"/>
      <c r="BH1481" s="554"/>
      <c r="BI1481" s="84"/>
      <c r="BJ1481" s="553"/>
      <c r="BK1481" s="554"/>
      <c r="BL1481" s="84"/>
      <c r="BM1481" s="553"/>
      <c r="BN1481" s="554"/>
      <c r="BO1481" s="84"/>
      <c r="BP1481" s="553"/>
      <c r="BQ1481" s="554"/>
      <c r="BR1481" s="84"/>
      <c r="BS1481" s="553"/>
      <c r="BT1481" s="554"/>
      <c r="BU1481" s="84"/>
      <c r="BV1481" s="553"/>
      <c r="BW1481" s="554"/>
      <c r="BX1481" s="84"/>
      <c r="BY1481" s="553"/>
      <c r="BZ1481" s="554"/>
      <c r="CA1481" s="84"/>
      <c r="CB1481" s="553"/>
      <c r="CC1481" s="554"/>
      <c r="CD1481" s="84"/>
      <c r="CE1481" s="553"/>
      <c r="CF1481" s="554"/>
      <c r="CG1481" s="84"/>
      <c r="CH1481" s="553"/>
      <c r="CI1481" s="554"/>
      <c r="CJ1481" s="554"/>
      <c r="CK1481" s="554"/>
      <c r="CL1481" s="554"/>
      <c r="CM1481" s="554"/>
      <c r="CN1481" s="554"/>
      <c r="CO1481" s="554"/>
      <c r="CP1481" s="554"/>
      <c r="CQ1481" s="554"/>
      <c r="CR1481" s="554"/>
      <c r="CS1481" s="554"/>
      <c r="CT1481" s="554"/>
      <c r="CU1481" s="554"/>
      <c r="CV1481" s="554"/>
      <c r="CW1481" s="554"/>
      <c r="CX1481" s="554"/>
      <c r="CY1481" s="554">
        <v>25200000</v>
      </c>
      <c r="CZ1481" s="84">
        <v>0</v>
      </c>
      <c r="DA1481" s="84"/>
      <c r="DB1481" s="856" t="s">
        <v>20809</v>
      </c>
      <c r="DC1481" s="565">
        <v>1</v>
      </c>
      <c r="DD1481" s="928"/>
      <c r="DE1481" s="102" t="s">
        <v>19355</v>
      </c>
      <c r="DF1481" s="928"/>
      <c r="DG1481" s="555"/>
      <c r="DH1481" s="214" t="s">
        <v>8035</v>
      </c>
      <c r="DI1481" s="557"/>
      <c r="DJ1481" s="111">
        <v>41179</v>
      </c>
      <c r="DK1481" s="558">
        <v>8</v>
      </c>
      <c r="DL1481" s="556" t="s">
        <v>15785</v>
      </c>
      <c r="DM1481" s="619" t="s">
        <v>20622</v>
      </c>
      <c r="DN1481" s="890">
        <v>25200000</v>
      </c>
      <c r="DO1481" s="928"/>
      <c r="DP1481" s="928"/>
      <c r="DQ1481" s="928"/>
      <c r="DR1481" s="928"/>
    </row>
    <row r="1482" spans="1:122" ht="60.75" customHeight="1" thickTop="1" thickBot="1">
      <c r="A1482" s="214" t="s">
        <v>8036</v>
      </c>
      <c r="B1482" s="214" t="s">
        <v>8044</v>
      </c>
      <c r="C1482" s="214" t="s">
        <v>541</v>
      </c>
      <c r="D1482" s="374">
        <v>0</v>
      </c>
      <c r="E1482" s="517">
        <v>41264</v>
      </c>
      <c r="F1482" s="517">
        <v>41171</v>
      </c>
      <c r="G1482" s="517">
        <v>41338</v>
      </c>
      <c r="H1482" s="517">
        <v>41353</v>
      </c>
      <c r="I1482" s="517">
        <v>41264</v>
      </c>
      <c r="J1482" s="382">
        <v>12</v>
      </c>
      <c r="K1482" s="551">
        <v>41629</v>
      </c>
      <c r="L1482" s="552">
        <v>41264</v>
      </c>
      <c r="M1482" s="117"/>
      <c r="N1482" s="214" t="s">
        <v>691</v>
      </c>
      <c r="O1482" s="1166">
        <v>899999063</v>
      </c>
      <c r="P1482" s="530"/>
      <c r="Q1482" s="530"/>
      <c r="R1482" s="530"/>
      <c r="S1482" s="530"/>
      <c r="T1482" s="530"/>
      <c r="U1482" s="530"/>
      <c r="V1482" s="530"/>
      <c r="W1482" s="530"/>
      <c r="X1482" s="530"/>
      <c r="Y1482" s="530"/>
      <c r="Z1482" s="530"/>
      <c r="AA1482" s="530"/>
      <c r="AB1482" s="214" t="s">
        <v>8046</v>
      </c>
      <c r="AC1482" s="214"/>
      <c r="AD1482" s="545" t="s">
        <v>226</v>
      </c>
      <c r="AE1482" s="214" t="s">
        <v>384</v>
      </c>
      <c r="AF1482" s="214" t="s">
        <v>12563</v>
      </c>
      <c r="AG1482" s="626"/>
      <c r="AH1482" s="636">
        <v>25400000</v>
      </c>
      <c r="AI1482" s="634">
        <v>48588280</v>
      </c>
      <c r="AJ1482" s="634">
        <v>73988280</v>
      </c>
      <c r="AK1482" s="214" t="s">
        <v>13178</v>
      </c>
      <c r="AL1482" s="214" t="s">
        <v>156</v>
      </c>
      <c r="AM1482" s="86">
        <v>25400000</v>
      </c>
      <c r="AN1482" s="531" t="s">
        <v>1485</v>
      </c>
      <c r="AO1482" s="531" t="s">
        <v>1557</v>
      </c>
      <c r="AP1482" s="83"/>
      <c r="AQ1482" s="84">
        <v>25400000</v>
      </c>
      <c r="AR1482" s="553">
        <v>41353</v>
      </c>
      <c r="AS1482" s="554">
        <v>436</v>
      </c>
      <c r="AT1482" s="488"/>
      <c r="AU1482" s="553"/>
      <c r="AV1482" s="554"/>
      <c r="AW1482" s="84"/>
      <c r="AX1482" s="553"/>
      <c r="AY1482" s="554"/>
      <c r="AZ1482" s="84"/>
      <c r="BA1482" s="553"/>
      <c r="BB1482" s="554"/>
      <c r="BC1482" s="84"/>
      <c r="BD1482" s="553"/>
      <c r="BE1482" s="554"/>
      <c r="BF1482" s="84"/>
      <c r="BG1482" s="553"/>
      <c r="BH1482" s="554"/>
      <c r="BI1482" s="84"/>
      <c r="BJ1482" s="553"/>
      <c r="BK1482" s="554"/>
      <c r="BL1482" s="84"/>
      <c r="BM1482" s="553"/>
      <c r="BN1482" s="554"/>
      <c r="BO1482" s="84"/>
      <c r="BP1482" s="553"/>
      <c r="BQ1482" s="554"/>
      <c r="BR1482" s="84"/>
      <c r="BS1482" s="553"/>
      <c r="BT1482" s="554"/>
      <c r="BU1482" s="84"/>
      <c r="BV1482" s="553"/>
      <c r="BW1482" s="554"/>
      <c r="BX1482" s="84"/>
      <c r="BY1482" s="553"/>
      <c r="BZ1482" s="554"/>
      <c r="CA1482" s="84"/>
      <c r="CB1482" s="553"/>
      <c r="CC1482" s="554"/>
      <c r="CD1482" s="84"/>
      <c r="CE1482" s="553"/>
      <c r="CF1482" s="554"/>
      <c r="CG1482" s="84"/>
      <c r="CH1482" s="553"/>
      <c r="CI1482" s="554"/>
      <c r="CJ1482" s="554"/>
      <c r="CK1482" s="554"/>
      <c r="CL1482" s="554"/>
      <c r="CM1482" s="554"/>
      <c r="CN1482" s="554"/>
      <c r="CO1482" s="554"/>
      <c r="CP1482" s="554"/>
      <c r="CQ1482" s="554"/>
      <c r="CR1482" s="554"/>
      <c r="CS1482" s="554"/>
      <c r="CT1482" s="554"/>
      <c r="CU1482" s="554"/>
      <c r="CV1482" s="554"/>
      <c r="CW1482" s="554"/>
      <c r="CX1482" s="554"/>
      <c r="CY1482" s="554">
        <v>25400000</v>
      </c>
      <c r="CZ1482" s="84">
        <v>0</v>
      </c>
      <c r="DA1482" s="84"/>
      <c r="DB1482" s="856" t="s">
        <v>20809</v>
      </c>
      <c r="DC1482" s="565">
        <v>1</v>
      </c>
      <c r="DD1482" s="928"/>
      <c r="DE1482" s="102" t="s">
        <v>19355</v>
      </c>
      <c r="DF1482" s="928"/>
      <c r="DG1482" s="555"/>
      <c r="DH1482" s="214" t="s">
        <v>8036</v>
      </c>
      <c r="DI1482" s="557"/>
      <c r="DJ1482" s="111">
        <v>41177</v>
      </c>
      <c r="DK1482" s="558">
        <v>6</v>
      </c>
      <c r="DL1482" s="581" t="s">
        <v>15785</v>
      </c>
      <c r="DM1482" s="619" t="s">
        <v>20622</v>
      </c>
      <c r="DN1482" s="890">
        <v>25400000</v>
      </c>
      <c r="DO1482" s="928"/>
      <c r="DP1482" s="928"/>
      <c r="DQ1482" s="928"/>
      <c r="DR1482" s="928"/>
    </row>
    <row r="1483" spans="1:122" s="879" customFormat="1" ht="60.75" customHeight="1" thickTop="1" thickBot="1">
      <c r="A1483" s="494" t="s">
        <v>8037</v>
      </c>
      <c r="B1483" s="494" t="s">
        <v>8044</v>
      </c>
      <c r="C1483" s="494" t="s">
        <v>541</v>
      </c>
      <c r="D1483" s="759">
        <v>0</v>
      </c>
      <c r="E1483" s="517">
        <v>41264</v>
      </c>
      <c r="F1483" s="522">
        <v>41171</v>
      </c>
      <c r="G1483" s="517">
        <v>41333</v>
      </c>
      <c r="H1483" s="522">
        <v>41346</v>
      </c>
      <c r="I1483" s="517">
        <v>41264</v>
      </c>
      <c r="J1483" s="570">
        <v>17</v>
      </c>
      <c r="K1483" s="551">
        <v>41780</v>
      </c>
      <c r="L1483" s="577">
        <v>41264</v>
      </c>
      <c r="M1483" s="117"/>
      <c r="N1483" s="494" t="s">
        <v>691</v>
      </c>
      <c r="O1483" s="1168">
        <v>899999063</v>
      </c>
      <c r="P1483" s="533"/>
      <c r="Q1483" s="533"/>
      <c r="R1483" s="533"/>
      <c r="S1483" s="533"/>
      <c r="T1483" s="533"/>
      <c r="U1483" s="533"/>
      <c r="V1483" s="533"/>
      <c r="W1483" s="533"/>
      <c r="X1483" s="533"/>
      <c r="Y1483" s="533"/>
      <c r="Z1483" s="533"/>
      <c r="AA1483" s="533"/>
      <c r="AB1483" s="494" t="s">
        <v>8047</v>
      </c>
      <c r="AC1483" s="494"/>
      <c r="AD1483" s="688" t="s">
        <v>226</v>
      </c>
      <c r="AE1483" s="494" t="s">
        <v>384</v>
      </c>
      <c r="AF1483" s="494" t="s">
        <v>12563</v>
      </c>
      <c r="AG1483" s="628"/>
      <c r="AH1483" s="684">
        <v>20000000</v>
      </c>
      <c r="AI1483" s="637">
        <v>10000000</v>
      </c>
      <c r="AJ1483" s="634">
        <v>30000000</v>
      </c>
      <c r="AK1483" s="494" t="s">
        <v>12666</v>
      </c>
      <c r="AL1483" s="214" t="s">
        <v>156</v>
      </c>
      <c r="AM1483" s="86">
        <v>20000000</v>
      </c>
      <c r="AN1483" s="531" t="s">
        <v>1477</v>
      </c>
      <c r="AO1483" s="531" t="s">
        <v>1544</v>
      </c>
      <c r="AP1483" s="83"/>
      <c r="AQ1483" s="495">
        <v>20000000</v>
      </c>
      <c r="AR1483" s="496">
        <v>41346</v>
      </c>
      <c r="AS1483" s="570">
        <v>430</v>
      </c>
      <c r="AT1483" s="488"/>
      <c r="AU1483" s="496"/>
      <c r="AV1483" s="570"/>
      <c r="AW1483" s="495"/>
      <c r="AX1483" s="496"/>
      <c r="AY1483" s="570"/>
      <c r="AZ1483" s="495"/>
      <c r="BA1483" s="496"/>
      <c r="BB1483" s="570"/>
      <c r="BC1483" s="495"/>
      <c r="BD1483" s="496"/>
      <c r="BE1483" s="570"/>
      <c r="BF1483" s="495"/>
      <c r="BG1483" s="496"/>
      <c r="BH1483" s="570"/>
      <c r="BI1483" s="495"/>
      <c r="BJ1483" s="496"/>
      <c r="BK1483" s="570"/>
      <c r="BL1483" s="495"/>
      <c r="BM1483" s="496"/>
      <c r="BN1483" s="570"/>
      <c r="BO1483" s="495"/>
      <c r="BP1483" s="496"/>
      <c r="BQ1483" s="570"/>
      <c r="BR1483" s="495"/>
      <c r="BS1483" s="496"/>
      <c r="BT1483" s="570"/>
      <c r="BU1483" s="495"/>
      <c r="BV1483" s="496"/>
      <c r="BW1483" s="570"/>
      <c r="BX1483" s="495"/>
      <c r="BY1483" s="496"/>
      <c r="BZ1483" s="570"/>
      <c r="CA1483" s="495"/>
      <c r="CB1483" s="496"/>
      <c r="CC1483" s="570"/>
      <c r="CD1483" s="495"/>
      <c r="CE1483" s="496"/>
      <c r="CF1483" s="570"/>
      <c r="CG1483" s="495"/>
      <c r="CH1483" s="496"/>
      <c r="CI1483" s="570"/>
      <c r="CJ1483" s="570"/>
      <c r="CK1483" s="570"/>
      <c r="CL1483" s="570"/>
      <c r="CM1483" s="570"/>
      <c r="CN1483" s="570"/>
      <c r="CO1483" s="570"/>
      <c r="CP1483" s="570"/>
      <c r="CQ1483" s="570"/>
      <c r="CR1483" s="570"/>
      <c r="CS1483" s="570"/>
      <c r="CT1483" s="570"/>
      <c r="CU1483" s="570"/>
      <c r="CV1483" s="570"/>
      <c r="CW1483" s="570"/>
      <c r="CX1483" s="570"/>
      <c r="CY1483" s="554">
        <v>20000000</v>
      </c>
      <c r="CZ1483" s="84">
        <v>0</v>
      </c>
      <c r="DA1483" s="495"/>
      <c r="DB1483" s="856" t="s">
        <v>20280</v>
      </c>
      <c r="DC1483" s="578">
        <v>1</v>
      </c>
      <c r="DD1483" s="498"/>
      <c r="DE1483" s="571" t="s">
        <v>19355</v>
      </c>
      <c r="DF1483" s="498"/>
      <c r="DG1483" s="572"/>
      <c r="DH1483" s="494" t="s">
        <v>8037</v>
      </c>
      <c r="DI1483" s="574"/>
      <c r="DJ1483" s="496">
        <v>41179</v>
      </c>
      <c r="DK1483" s="558">
        <v>8</v>
      </c>
      <c r="DL1483" s="582" t="s">
        <v>15785</v>
      </c>
      <c r="DM1483" s="619" t="s">
        <v>20622</v>
      </c>
      <c r="DN1483" s="890">
        <v>20000000</v>
      </c>
      <c r="DO1483" s="498"/>
      <c r="DP1483" s="498"/>
      <c r="DQ1483" s="498"/>
      <c r="DR1483" s="498"/>
    </row>
    <row r="1484" spans="1:122" ht="60.75" customHeight="1" thickTop="1" thickBot="1">
      <c r="A1484" s="214" t="s">
        <v>8038</v>
      </c>
      <c r="B1484" s="214" t="s">
        <v>8044</v>
      </c>
      <c r="C1484" s="214" t="s">
        <v>539</v>
      </c>
      <c r="D1484" s="374">
        <v>0</v>
      </c>
      <c r="E1484" s="517">
        <v>41236</v>
      </c>
      <c r="F1484" s="517">
        <v>41171</v>
      </c>
      <c r="G1484" s="517">
        <v>41242</v>
      </c>
      <c r="H1484" s="517">
        <v>41297</v>
      </c>
      <c r="I1484" s="517">
        <v>41236</v>
      </c>
      <c r="J1484" s="382">
        <v>12</v>
      </c>
      <c r="K1484" s="551">
        <v>41601</v>
      </c>
      <c r="L1484" s="552">
        <v>41236</v>
      </c>
      <c r="M1484" s="117"/>
      <c r="N1484" s="214" t="s">
        <v>16189</v>
      </c>
      <c r="O1484" s="1166">
        <v>860061110</v>
      </c>
      <c r="P1484" s="530"/>
      <c r="Q1484" s="530"/>
      <c r="R1484" s="530"/>
      <c r="S1484" s="530"/>
      <c r="T1484" s="530"/>
      <c r="U1484" s="530"/>
      <c r="V1484" s="530"/>
      <c r="W1484" s="530"/>
      <c r="X1484" s="530"/>
      <c r="Y1484" s="530"/>
      <c r="Z1484" s="530"/>
      <c r="AA1484" s="530"/>
      <c r="AB1484" s="214" t="s">
        <v>8048</v>
      </c>
      <c r="AC1484" s="214"/>
      <c r="AD1484" s="545" t="s">
        <v>226</v>
      </c>
      <c r="AE1484" s="214" t="s">
        <v>384</v>
      </c>
      <c r="AF1484" s="214" t="s">
        <v>12563</v>
      </c>
      <c r="AG1484" s="626"/>
      <c r="AH1484" s="636">
        <v>16000000</v>
      </c>
      <c r="AI1484" s="634">
        <v>3600000</v>
      </c>
      <c r="AJ1484" s="634">
        <v>19600000</v>
      </c>
      <c r="AK1484" s="214" t="s">
        <v>8236</v>
      </c>
      <c r="AL1484" s="214" t="s">
        <v>156</v>
      </c>
      <c r="AM1484" s="86">
        <v>16000000</v>
      </c>
      <c r="AN1484" s="531" t="s">
        <v>7792</v>
      </c>
      <c r="AO1484" s="531" t="s">
        <v>7793</v>
      </c>
      <c r="AP1484" s="83"/>
      <c r="AQ1484" s="84">
        <v>16000000</v>
      </c>
      <c r="AR1484" s="553">
        <v>41297</v>
      </c>
      <c r="AS1484" s="554">
        <v>389</v>
      </c>
      <c r="AT1484" s="488"/>
      <c r="AU1484" s="553"/>
      <c r="AV1484" s="554"/>
      <c r="AW1484" s="84"/>
      <c r="AX1484" s="553"/>
      <c r="AY1484" s="554"/>
      <c r="AZ1484" s="84"/>
      <c r="BA1484" s="553"/>
      <c r="BB1484" s="554"/>
      <c r="BC1484" s="84"/>
      <c r="BD1484" s="553"/>
      <c r="BE1484" s="554"/>
      <c r="BF1484" s="84"/>
      <c r="BG1484" s="553"/>
      <c r="BH1484" s="554"/>
      <c r="BI1484" s="84"/>
      <c r="BJ1484" s="553"/>
      <c r="BK1484" s="554"/>
      <c r="BL1484" s="84"/>
      <c r="BM1484" s="553"/>
      <c r="BN1484" s="554"/>
      <c r="BO1484" s="84"/>
      <c r="BP1484" s="553"/>
      <c r="BQ1484" s="554"/>
      <c r="BR1484" s="84"/>
      <c r="BS1484" s="553"/>
      <c r="BT1484" s="554"/>
      <c r="BU1484" s="84"/>
      <c r="BV1484" s="553"/>
      <c r="BW1484" s="554"/>
      <c r="BX1484" s="84"/>
      <c r="BY1484" s="553"/>
      <c r="BZ1484" s="554"/>
      <c r="CA1484" s="84"/>
      <c r="CB1484" s="553"/>
      <c r="CC1484" s="554"/>
      <c r="CD1484" s="84"/>
      <c r="CE1484" s="553"/>
      <c r="CF1484" s="554"/>
      <c r="CG1484" s="84"/>
      <c r="CH1484" s="553"/>
      <c r="CI1484" s="554"/>
      <c r="CJ1484" s="554"/>
      <c r="CK1484" s="554"/>
      <c r="CL1484" s="554"/>
      <c r="CM1484" s="554"/>
      <c r="CN1484" s="554"/>
      <c r="CO1484" s="554"/>
      <c r="CP1484" s="554"/>
      <c r="CQ1484" s="554"/>
      <c r="CR1484" s="554"/>
      <c r="CS1484" s="554"/>
      <c r="CT1484" s="554"/>
      <c r="CU1484" s="554"/>
      <c r="CV1484" s="554"/>
      <c r="CW1484" s="554"/>
      <c r="CX1484" s="554"/>
      <c r="CY1484" s="554">
        <v>16000000</v>
      </c>
      <c r="CZ1484" s="84">
        <v>0</v>
      </c>
      <c r="DA1484" s="84"/>
      <c r="DB1484" s="856" t="s">
        <v>20809</v>
      </c>
      <c r="DC1484" s="565">
        <v>1</v>
      </c>
      <c r="DD1484" s="928"/>
      <c r="DE1484" s="102" t="s">
        <v>19355</v>
      </c>
      <c r="DF1484" s="928"/>
      <c r="DG1484" s="555"/>
      <c r="DH1484" s="214" t="s">
        <v>8038</v>
      </c>
      <c r="DI1484" s="557"/>
      <c r="DJ1484" s="111">
        <v>41179</v>
      </c>
      <c r="DK1484" s="558">
        <v>8</v>
      </c>
      <c r="DL1484" s="928"/>
      <c r="DM1484" s="619" t="s">
        <v>20622</v>
      </c>
      <c r="DN1484" s="890">
        <v>16000000</v>
      </c>
      <c r="DO1484" s="928"/>
      <c r="DP1484" s="928"/>
      <c r="DQ1484" s="928"/>
      <c r="DR1484" s="928"/>
    </row>
    <row r="1485" spans="1:122" ht="60.75" customHeight="1" thickTop="1" thickBot="1">
      <c r="A1485" s="214" t="s">
        <v>8039</v>
      </c>
      <c r="B1485" s="214" t="s">
        <v>8044</v>
      </c>
      <c r="C1485" s="214" t="s">
        <v>539</v>
      </c>
      <c r="D1485" s="374">
        <v>0</v>
      </c>
      <c r="E1485" s="517">
        <v>41215</v>
      </c>
      <c r="F1485" s="517">
        <v>41171</v>
      </c>
      <c r="G1485" s="517">
        <v>41226</v>
      </c>
      <c r="H1485" s="517">
        <v>41297</v>
      </c>
      <c r="I1485" s="517">
        <v>41215</v>
      </c>
      <c r="J1485" s="382">
        <v>12</v>
      </c>
      <c r="K1485" s="551">
        <v>41580</v>
      </c>
      <c r="L1485" s="552">
        <v>41215</v>
      </c>
      <c r="M1485" s="117"/>
      <c r="N1485" s="214" t="s">
        <v>6186</v>
      </c>
      <c r="O1485" s="1166">
        <v>800088424</v>
      </c>
      <c r="P1485" s="530"/>
      <c r="Q1485" s="530"/>
      <c r="R1485" s="530"/>
      <c r="S1485" s="530"/>
      <c r="T1485" s="530"/>
      <c r="U1485" s="530"/>
      <c r="V1485" s="530"/>
      <c r="W1485" s="530"/>
      <c r="X1485" s="530"/>
      <c r="Y1485" s="530"/>
      <c r="Z1485" s="530"/>
      <c r="AA1485" s="530"/>
      <c r="AB1485" s="214" t="s">
        <v>8049</v>
      </c>
      <c r="AC1485" s="214"/>
      <c r="AD1485" s="545" t="s">
        <v>226</v>
      </c>
      <c r="AE1485" s="214" t="s">
        <v>384</v>
      </c>
      <c r="AF1485" s="214" t="s">
        <v>12563</v>
      </c>
      <c r="AG1485" s="626"/>
      <c r="AH1485" s="636">
        <v>52000000</v>
      </c>
      <c r="AI1485" s="634">
        <v>12000000</v>
      </c>
      <c r="AJ1485" s="634">
        <v>64000000</v>
      </c>
      <c r="AK1485" s="214" t="s">
        <v>9628</v>
      </c>
      <c r="AL1485" s="214" t="s">
        <v>156</v>
      </c>
      <c r="AM1485" s="86">
        <v>52000000</v>
      </c>
      <c r="AN1485" s="531" t="s">
        <v>6178</v>
      </c>
      <c r="AO1485" s="559" t="s">
        <v>1457</v>
      </c>
      <c r="AP1485" s="83"/>
      <c r="AQ1485" s="84">
        <v>52000000</v>
      </c>
      <c r="AR1485" s="553">
        <v>41297</v>
      </c>
      <c r="AS1485" s="554">
        <v>389</v>
      </c>
      <c r="AT1485" s="488"/>
      <c r="AU1485" s="553"/>
      <c r="AV1485" s="554"/>
      <c r="AW1485" s="84"/>
      <c r="AX1485" s="553"/>
      <c r="AY1485" s="554"/>
      <c r="AZ1485" s="84"/>
      <c r="BA1485" s="553"/>
      <c r="BB1485" s="554"/>
      <c r="BC1485" s="84"/>
      <c r="BD1485" s="553"/>
      <c r="BE1485" s="554"/>
      <c r="BF1485" s="84"/>
      <c r="BG1485" s="553"/>
      <c r="BH1485" s="554"/>
      <c r="BI1485" s="84"/>
      <c r="BJ1485" s="553"/>
      <c r="BK1485" s="554"/>
      <c r="BL1485" s="84"/>
      <c r="BM1485" s="553"/>
      <c r="BN1485" s="554"/>
      <c r="BO1485" s="84"/>
      <c r="BP1485" s="553"/>
      <c r="BQ1485" s="554"/>
      <c r="BR1485" s="84"/>
      <c r="BS1485" s="553"/>
      <c r="BT1485" s="554"/>
      <c r="BU1485" s="84"/>
      <c r="BV1485" s="553"/>
      <c r="BW1485" s="554"/>
      <c r="BX1485" s="84"/>
      <c r="BY1485" s="553"/>
      <c r="BZ1485" s="554"/>
      <c r="CA1485" s="84"/>
      <c r="CB1485" s="553"/>
      <c r="CC1485" s="554"/>
      <c r="CD1485" s="84"/>
      <c r="CE1485" s="553"/>
      <c r="CF1485" s="554"/>
      <c r="CG1485" s="84"/>
      <c r="CH1485" s="553"/>
      <c r="CI1485" s="554"/>
      <c r="CJ1485" s="554"/>
      <c r="CK1485" s="554"/>
      <c r="CL1485" s="554"/>
      <c r="CM1485" s="554"/>
      <c r="CN1485" s="554"/>
      <c r="CO1485" s="554"/>
      <c r="CP1485" s="554"/>
      <c r="CQ1485" s="554"/>
      <c r="CR1485" s="554"/>
      <c r="CS1485" s="554"/>
      <c r="CT1485" s="554"/>
      <c r="CU1485" s="554"/>
      <c r="CV1485" s="554"/>
      <c r="CW1485" s="554"/>
      <c r="CX1485" s="554"/>
      <c r="CY1485" s="554">
        <v>52000000</v>
      </c>
      <c r="CZ1485" s="84">
        <v>0</v>
      </c>
      <c r="DA1485" s="84"/>
      <c r="DB1485" s="856" t="s">
        <v>20809</v>
      </c>
      <c r="DC1485" s="565">
        <v>1</v>
      </c>
      <c r="DD1485" s="928"/>
      <c r="DE1485" s="102" t="s">
        <v>19355</v>
      </c>
      <c r="DF1485" s="928"/>
      <c r="DG1485" s="555"/>
      <c r="DH1485" s="214" t="s">
        <v>8039</v>
      </c>
      <c r="DI1485" s="557"/>
      <c r="DJ1485" s="111">
        <v>41180</v>
      </c>
      <c r="DK1485" s="558">
        <v>9</v>
      </c>
      <c r="DL1485" s="581" t="s">
        <v>15785</v>
      </c>
      <c r="DM1485" s="619" t="s">
        <v>20622</v>
      </c>
      <c r="DN1485" s="890">
        <v>52000000</v>
      </c>
      <c r="DO1485" s="928"/>
      <c r="DP1485" s="928"/>
      <c r="DQ1485" s="928"/>
      <c r="DR1485" s="928"/>
    </row>
    <row r="1486" spans="1:122" ht="71" customHeight="1" thickTop="1" thickBot="1">
      <c r="A1486" s="214" t="s">
        <v>8040</v>
      </c>
      <c r="B1486" s="214" t="s">
        <v>8044</v>
      </c>
      <c r="C1486" s="214" t="s">
        <v>539</v>
      </c>
      <c r="D1486" s="374">
        <v>0</v>
      </c>
      <c r="E1486" s="517">
        <v>41205</v>
      </c>
      <c r="F1486" s="517">
        <v>41171</v>
      </c>
      <c r="G1486" s="517">
        <v>41206</v>
      </c>
      <c r="H1486" s="517">
        <v>41226</v>
      </c>
      <c r="I1486" s="517">
        <v>41205</v>
      </c>
      <c r="J1486" s="382">
        <v>12</v>
      </c>
      <c r="K1486" s="551">
        <v>41570</v>
      </c>
      <c r="L1486" s="552">
        <v>41205</v>
      </c>
      <c r="M1486" s="117"/>
      <c r="N1486" s="214" t="s">
        <v>613</v>
      </c>
      <c r="O1486" s="1166">
        <v>890200499</v>
      </c>
      <c r="P1486" s="530"/>
      <c r="Q1486" s="530"/>
      <c r="R1486" s="530"/>
      <c r="S1486" s="530"/>
      <c r="T1486" s="530"/>
      <c r="U1486" s="530"/>
      <c r="V1486" s="530"/>
      <c r="W1486" s="530"/>
      <c r="X1486" s="530"/>
      <c r="Y1486" s="530"/>
      <c r="Z1486" s="530"/>
      <c r="AA1486" s="530"/>
      <c r="AB1486" s="214" t="s">
        <v>8050</v>
      </c>
      <c r="AC1486" s="214"/>
      <c r="AD1486" s="545" t="s">
        <v>226</v>
      </c>
      <c r="AE1486" s="214" t="s">
        <v>384</v>
      </c>
      <c r="AF1486" s="214" t="s">
        <v>12563</v>
      </c>
      <c r="AG1486" s="626"/>
      <c r="AH1486" s="636">
        <v>61000000</v>
      </c>
      <c r="AI1486" s="634">
        <v>5000000</v>
      </c>
      <c r="AJ1486" s="634">
        <v>66000000</v>
      </c>
      <c r="AK1486" s="214" t="s">
        <v>8237</v>
      </c>
      <c r="AL1486" s="214" t="s">
        <v>156</v>
      </c>
      <c r="AM1486" s="86">
        <v>61000000</v>
      </c>
      <c r="AN1486" s="86" t="s">
        <v>1453</v>
      </c>
      <c r="AO1486" s="86" t="s">
        <v>2852</v>
      </c>
      <c r="AP1486" s="83"/>
      <c r="AQ1486" s="84">
        <v>61000000</v>
      </c>
      <c r="AR1486" s="553">
        <v>41226</v>
      </c>
      <c r="AS1486" s="554">
        <v>313</v>
      </c>
      <c r="AT1486" s="488"/>
      <c r="AU1486" s="553"/>
      <c r="AV1486" s="554"/>
      <c r="AW1486" s="84"/>
      <c r="AX1486" s="553"/>
      <c r="AY1486" s="554"/>
      <c r="AZ1486" s="84"/>
      <c r="BA1486" s="553"/>
      <c r="BB1486" s="554"/>
      <c r="BC1486" s="84"/>
      <c r="BD1486" s="553"/>
      <c r="BE1486" s="554"/>
      <c r="BF1486" s="84"/>
      <c r="BG1486" s="553"/>
      <c r="BH1486" s="554"/>
      <c r="BI1486" s="84"/>
      <c r="BJ1486" s="553"/>
      <c r="BK1486" s="554"/>
      <c r="BL1486" s="84"/>
      <c r="BM1486" s="553"/>
      <c r="BN1486" s="554"/>
      <c r="BO1486" s="84"/>
      <c r="BP1486" s="553"/>
      <c r="BQ1486" s="554"/>
      <c r="BR1486" s="84"/>
      <c r="BS1486" s="553"/>
      <c r="BT1486" s="554"/>
      <c r="BU1486" s="84"/>
      <c r="BV1486" s="553"/>
      <c r="BW1486" s="554"/>
      <c r="BX1486" s="84"/>
      <c r="BY1486" s="553"/>
      <c r="BZ1486" s="554"/>
      <c r="CA1486" s="84"/>
      <c r="CB1486" s="553"/>
      <c r="CC1486" s="554"/>
      <c r="CD1486" s="84"/>
      <c r="CE1486" s="553"/>
      <c r="CF1486" s="554"/>
      <c r="CG1486" s="84"/>
      <c r="CH1486" s="553"/>
      <c r="CI1486" s="554"/>
      <c r="CJ1486" s="554"/>
      <c r="CK1486" s="554"/>
      <c r="CL1486" s="554"/>
      <c r="CM1486" s="554"/>
      <c r="CN1486" s="554"/>
      <c r="CO1486" s="554"/>
      <c r="CP1486" s="554"/>
      <c r="CQ1486" s="554"/>
      <c r="CR1486" s="554"/>
      <c r="CS1486" s="554"/>
      <c r="CT1486" s="554"/>
      <c r="CU1486" s="554"/>
      <c r="CV1486" s="554"/>
      <c r="CW1486" s="554"/>
      <c r="CX1486" s="554"/>
      <c r="CY1486" s="554">
        <v>61000000</v>
      </c>
      <c r="CZ1486" s="84">
        <v>0</v>
      </c>
      <c r="DA1486" s="84"/>
      <c r="DB1486" s="856" t="s">
        <v>20809</v>
      </c>
      <c r="DC1486" s="565">
        <v>1</v>
      </c>
      <c r="DD1486" s="928"/>
      <c r="DE1486" s="102" t="s">
        <v>19355</v>
      </c>
      <c r="DF1486" s="928"/>
      <c r="DG1486" s="555"/>
      <c r="DH1486" s="214" t="s">
        <v>8040</v>
      </c>
      <c r="DI1486" s="557"/>
      <c r="DJ1486" s="111">
        <v>41180</v>
      </c>
      <c r="DK1486" s="558">
        <v>9</v>
      </c>
      <c r="DL1486" s="928"/>
      <c r="DM1486" s="619" t="s">
        <v>20622</v>
      </c>
      <c r="DN1486" s="890">
        <v>61000000</v>
      </c>
      <c r="DO1486" s="928"/>
      <c r="DP1486" s="928"/>
      <c r="DQ1486" s="928"/>
      <c r="DR1486" s="928"/>
    </row>
    <row r="1487" spans="1:122" ht="60.75" customHeight="1" thickTop="1" thickBot="1">
      <c r="A1487" s="214" t="s">
        <v>8041</v>
      </c>
      <c r="B1487" s="214" t="s">
        <v>8044</v>
      </c>
      <c r="C1487" s="214" t="s">
        <v>539</v>
      </c>
      <c r="D1487" s="374">
        <v>0</v>
      </c>
      <c r="E1487" s="517">
        <v>41212</v>
      </c>
      <c r="F1487" s="517">
        <v>41171</v>
      </c>
      <c r="G1487" s="517">
        <v>41213</v>
      </c>
      <c r="H1487" s="517">
        <v>41297</v>
      </c>
      <c r="I1487" s="517">
        <v>41212</v>
      </c>
      <c r="J1487" s="382">
        <v>12</v>
      </c>
      <c r="K1487" s="551">
        <v>41577</v>
      </c>
      <c r="L1487" s="552">
        <v>41212</v>
      </c>
      <c r="M1487" s="117"/>
      <c r="N1487" s="214" t="s">
        <v>8051</v>
      </c>
      <c r="O1487" s="1166">
        <v>982201263</v>
      </c>
      <c r="P1487" s="530"/>
      <c r="Q1487" s="530"/>
      <c r="R1487" s="530"/>
      <c r="S1487" s="530"/>
      <c r="T1487" s="530"/>
      <c r="U1487" s="530"/>
      <c r="V1487" s="530"/>
      <c r="W1487" s="530"/>
      <c r="X1487" s="530"/>
      <c r="Y1487" s="530"/>
      <c r="Z1487" s="530"/>
      <c r="AA1487" s="530"/>
      <c r="AB1487" s="214" t="s">
        <v>8052</v>
      </c>
      <c r="AC1487" s="214"/>
      <c r="AD1487" s="545" t="s">
        <v>226</v>
      </c>
      <c r="AE1487" s="214" t="s">
        <v>384</v>
      </c>
      <c r="AF1487" s="214" t="s">
        <v>12563</v>
      </c>
      <c r="AG1487" s="626"/>
      <c r="AH1487" s="636">
        <v>50000000</v>
      </c>
      <c r="AI1487" s="634">
        <v>10000000</v>
      </c>
      <c r="AJ1487" s="634">
        <v>60000000</v>
      </c>
      <c r="AK1487" s="214" t="s">
        <v>8237</v>
      </c>
      <c r="AL1487" s="214" t="s">
        <v>156</v>
      </c>
      <c r="AM1487" s="86">
        <v>50000000</v>
      </c>
      <c r="AN1487" s="531" t="s">
        <v>1462</v>
      </c>
      <c r="AO1487" s="531" t="s">
        <v>8017</v>
      </c>
      <c r="AP1487" s="83"/>
      <c r="AQ1487" s="84">
        <v>50000000</v>
      </c>
      <c r="AR1487" s="553">
        <v>41297</v>
      </c>
      <c r="AS1487" s="554">
        <v>389</v>
      </c>
      <c r="AT1487" s="488"/>
      <c r="AU1487" s="553"/>
      <c r="AV1487" s="554"/>
      <c r="AW1487" s="84"/>
      <c r="AX1487" s="553"/>
      <c r="AY1487" s="554"/>
      <c r="AZ1487" s="84"/>
      <c r="BA1487" s="553"/>
      <c r="BB1487" s="554"/>
      <c r="BC1487" s="84"/>
      <c r="BD1487" s="553"/>
      <c r="BE1487" s="554"/>
      <c r="BF1487" s="84"/>
      <c r="BG1487" s="553"/>
      <c r="BH1487" s="554"/>
      <c r="BI1487" s="84"/>
      <c r="BJ1487" s="553"/>
      <c r="BK1487" s="554"/>
      <c r="BL1487" s="84"/>
      <c r="BM1487" s="553"/>
      <c r="BN1487" s="554"/>
      <c r="BO1487" s="84"/>
      <c r="BP1487" s="553"/>
      <c r="BQ1487" s="554"/>
      <c r="BR1487" s="84"/>
      <c r="BS1487" s="553"/>
      <c r="BT1487" s="554"/>
      <c r="BU1487" s="84"/>
      <c r="BV1487" s="553"/>
      <c r="BW1487" s="554"/>
      <c r="BX1487" s="84"/>
      <c r="BY1487" s="553"/>
      <c r="BZ1487" s="554"/>
      <c r="CA1487" s="84"/>
      <c r="CB1487" s="553"/>
      <c r="CC1487" s="554"/>
      <c r="CD1487" s="84"/>
      <c r="CE1487" s="553"/>
      <c r="CF1487" s="554"/>
      <c r="CG1487" s="84"/>
      <c r="CH1487" s="553"/>
      <c r="CI1487" s="554"/>
      <c r="CJ1487" s="554"/>
      <c r="CK1487" s="554"/>
      <c r="CL1487" s="554"/>
      <c r="CM1487" s="554"/>
      <c r="CN1487" s="554"/>
      <c r="CO1487" s="554"/>
      <c r="CP1487" s="554"/>
      <c r="CQ1487" s="554"/>
      <c r="CR1487" s="554"/>
      <c r="CS1487" s="554"/>
      <c r="CT1487" s="554"/>
      <c r="CU1487" s="554"/>
      <c r="CV1487" s="554"/>
      <c r="CW1487" s="554"/>
      <c r="CX1487" s="554"/>
      <c r="CY1487" s="554">
        <v>50000000</v>
      </c>
      <c r="CZ1487" s="84">
        <v>0</v>
      </c>
      <c r="DA1487" s="84"/>
      <c r="DB1487" s="856" t="s">
        <v>20809</v>
      </c>
      <c r="DC1487" s="565">
        <v>1</v>
      </c>
      <c r="DD1487" s="928"/>
      <c r="DE1487" s="102" t="s">
        <v>19355</v>
      </c>
      <c r="DF1487" s="928"/>
      <c r="DG1487" s="555"/>
      <c r="DH1487" s="214" t="s">
        <v>8041</v>
      </c>
      <c r="DI1487" s="557"/>
      <c r="DJ1487" s="111">
        <v>41180</v>
      </c>
      <c r="DK1487" s="558">
        <v>9</v>
      </c>
      <c r="DL1487" s="928"/>
      <c r="DM1487" s="619" t="s">
        <v>20622</v>
      </c>
      <c r="DN1487" s="890">
        <v>50000000</v>
      </c>
      <c r="DO1487" s="928"/>
      <c r="DP1487" s="928"/>
      <c r="DQ1487" s="928"/>
      <c r="DR1487" s="928"/>
    </row>
    <row r="1488" spans="1:122" ht="60.75" customHeight="1" thickTop="1" thickBot="1">
      <c r="A1488" s="214" t="s">
        <v>8042</v>
      </c>
      <c r="B1488" s="214" t="s">
        <v>8044</v>
      </c>
      <c r="C1488" s="214" t="s">
        <v>541</v>
      </c>
      <c r="D1488" s="374">
        <v>0</v>
      </c>
      <c r="E1488" s="517">
        <v>41204</v>
      </c>
      <c r="F1488" s="517">
        <v>41171</v>
      </c>
      <c r="G1488" s="517">
        <v>41242</v>
      </c>
      <c r="H1488" s="517">
        <v>41297</v>
      </c>
      <c r="I1488" s="517">
        <v>41204</v>
      </c>
      <c r="J1488" s="382">
        <v>12</v>
      </c>
      <c r="K1488" s="551">
        <v>41569</v>
      </c>
      <c r="L1488" s="552">
        <v>41204</v>
      </c>
      <c r="M1488" s="117"/>
      <c r="N1488" s="214" t="s">
        <v>622</v>
      </c>
      <c r="O1488" s="1166">
        <v>892300285</v>
      </c>
      <c r="P1488" s="530"/>
      <c r="Q1488" s="530"/>
      <c r="R1488" s="530"/>
      <c r="S1488" s="530"/>
      <c r="T1488" s="530"/>
      <c r="U1488" s="530"/>
      <c r="V1488" s="530"/>
      <c r="W1488" s="530"/>
      <c r="X1488" s="530"/>
      <c r="Y1488" s="530"/>
      <c r="Z1488" s="530"/>
      <c r="AA1488" s="530"/>
      <c r="AB1488" s="214" t="s">
        <v>8053</v>
      </c>
      <c r="AC1488" s="214"/>
      <c r="AD1488" s="545" t="s">
        <v>226</v>
      </c>
      <c r="AE1488" s="214" t="s">
        <v>384</v>
      </c>
      <c r="AF1488" s="214" t="s">
        <v>12563</v>
      </c>
      <c r="AG1488" s="626"/>
      <c r="AH1488" s="636">
        <v>61000000</v>
      </c>
      <c r="AI1488" s="634">
        <v>105000000</v>
      </c>
      <c r="AJ1488" s="634">
        <v>166000000</v>
      </c>
      <c r="AK1488" s="214" t="s">
        <v>9629</v>
      </c>
      <c r="AL1488" s="214" t="s">
        <v>156</v>
      </c>
      <c r="AM1488" s="86">
        <v>61000000</v>
      </c>
      <c r="AN1488" s="86" t="s">
        <v>1474</v>
      </c>
      <c r="AO1488" s="86" t="s">
        <v>11085</v>
      </c>
      <c r="AP1488" s="83"/>
      <c r="AQ1488" s="84">
        <v>61000000</v>
      </c>
      <c r="AR1488" s="553">
        <v>41297</v>
      </c>
      <c r="AS1488" s="554">
        <v>389</v>
      </c>
      <c r="AT1488" s="488"/>
      <c r="AU1488" s="553"/>
      <c r="AV1488" s="554"/>
      <c r="AW1488" s="84"/>
      <c r="AX1488" s="553"/>
      <c r="AY1488" s="554"/>
      <c r="AZ1488" s="84"/>
      <c r="BA1488" s="553"/>
      <c r="BB1488" s="554"/>
      <c r="BC1488" s="84"/>
      <c r="BD1488" s="553"/>
      <c r="BE1488" s="554"/>
      <c r="BF1488" s="84"/>
      <c r="BG1488" s="553"/>
      <c r="BH1488" s="554"/>
      <c r="BI1488" s="84"/>
      <c r="BJ1488" s="553"/>
      <c r="BK1488" s="554"/>
      <c r="BL1488" s="84"/>
      <c r="BM1488" s="553"/>
      <c r="BN1488" s="554"/>
      <c r="BO1488" s="84"/>
      <c r="BP1488" s="553"/>
      <c r="BQ1488" s="554"/>
      <c r="BR1488" s="84"/>
      <c r="BS1488" s="553"/>
      <c r="BT1488" s="554"/>
      <c r="BU1488" s="84"/>
      <c r="BV1488" s="553"/>
      <c r="BW1488" s="554"/>
      <c r="BX1488" s="84"/>
      <c r="BY1488" s="553"/>
      <c r="BZ1488" s="554"/>
      <c r="CA1488" s="84"/>
      <c r="CB1488" s="553"/>
      <c r="CC1488" s="554"/>
      <c r="CD1488" s="84"/>
      <c r="CE1488" s="553"/>
      <c r="CF1488" s="554"/>
      <c r="CG1488" s="84"/>
      <c r="CH1488" s="553"/>
      <c r="CI1488" s="554"/>
      <c r="CJ1488" s="554"/>
      <c r="CK1488" s="554"/>
      <c r="CL1488" s="554"/>
      <c r="CM1488" s="554"/>
      <c r="CN1488" s="554"/>
      <c r="CO1488" s="554"/>
      <c r="CP1488" s="554"/>
      <c r="CQ1488" s="554"/>
      <c r="CR1488" s="554"/>
      <c r="CS1488" s="554"/>
      <c r="CT1488" s="554"/>
      <c r="CU1488" s="554"/>
      <c r="CV1488" s="554"/>
      <c r="CW1488" s="554"/>
      <c r="CX1488" s="554"/>
      <c r="CY1488" s="554">
        <v>61000000</v>
      </c>
      <c r="CZ1488" s="84">
        <v>0</v>
      </c>
      <c r="DA1488" s="84"/>
      <c r="DB1488" s="856" t="s">
        <v>20809</v>
      </c>
      <c r="DC1488" s="565">
        <v>1</v>
      </c>
      <c r="DD1488" s="928"/>
      <c r="DE1488" s="102" t="s">
        <v>19355</v>
      </c>
      <c r="DF1488" s="928"/>
      <c r="DG1488" s="555"/>
      <c r="DH1488" s="214" t="s">
        <v>8042</v>
      </c>
      <c r="DI1488" s="557"/>
      <c r="DJ1488" s="111">
        <v>41180</v>
      </c>
      <c r="DK1488" s="558">
        <v>9</v>
      </c>
      <c r="DL1488" s="928"/>
      <c r="DM1488" s="619" t="s">
        <v>20622</v>
      </c>
      <c r="DN1488" s="890">
        <v>61000000</v>
      </c>
      <c r="DO1488" s="928"/>
      <c r="DP1488" s="928"/>
      <c r="DQ1488" s="928"/>
      <c r="DR1488" s="928"/>
    </row>
    <row r="1489" spans="1:122" ht="60.75" customHeight="1" thickTop="1" thickBot="1">
      <c r="A1489" s="214" t="s">
        <v>8043</v>
      </c>
      <c r="B1489" s="214" t="s">
        <v>8044</v>
      </c>
      <c r="C1489" s="214" t="s">
        <v>541</v>
      </c>
      <c r="D1489" s="374">
        <v>0</v>
      </c>
      <c r="E1489" s="517">
        <v>41264</v>
      </c>
      <c r="F1489" s="517">
        <v>41171</v>
      </c>
      <c r="G1489" s="517">
        <v>41333</v>
      </c>
      <c r="H1489" s="517">
        <v>41346</v>
      </c>
      <c r="I1489" s="517">
        <v>41264</v>
      </c>
      <c r="J1489" s="382">
        <v>12</v>
      </c>
      <c r="K1489" s="551">
        <v>41629</v>
      </c>
      <c r="L1489" s="552">
        <v>41264</v>
      </c>
      <c r="M1489" s="117"/>
      <c r="N1489" s="214" t="s">
        <v>612</v>
      </c>
      <c r="O1489" s="1166">
        <v>891180084</v>
      </c>
      <c r="P1489" s="530"/>
      <c r="Q1489" s="530"/>
      <c r="R1489" s="530"/>
      <c r="S1489" s="530"/>
      <c r="T1489" s="530"/>
      <c r="U1489" s="530"/>
      <c r="V1489" s="530"/>
      <c r="W1489" s="530"/>
      <c r="X1489" s="530"/>
      <c r="Y1489" s="530"/>
      <c r="Z1489" s="530"/>
      <c r="AA1489" s="530"/>
      <c r="AB1489" s="214" t="s">
        <v>8054</v>
      </c>
      <c r="AC1489" s="214"/>
      <c r="AD1489" s="545" t="s">
        <v>226</v>
      </c>
      <c r="AE1489" s="214" t="s">
        <v>384</v>
      </c>
      <c r="AF1489" s="214" t="s">
        <v>12563</v>
      </c>
      <c r="AG1489" s="626"/>
      <c r="AH1489" s="636">
        <v>61000000</v>
      </c>
      <c r="AI1489" s="634">
        <v>20000000</v>
      </c>
      <c r="AJ1489" s="634">
        <v>81000000</v>
      </c>
      <c r="AK1489" s="214" t="s">
        <v>8237</v>
      </c>
      <c r="AL1489" s="214" t="s">
        <v>156</v>
      </c>
      <c r="AM1489" s="86">
        <v>61000000</v>
      </c>
      <c r="AN1489" s="531" t="s">
        <v>1458</v>
      </c>
      <c r="AO1489" s="531" t="s">
        <v>1515</v>
      </c>
      <c r="AP1489" s="83"/>
      <c r="AQ1489" s="84">
        <v>61000000</v>
      </c>
      <c r="AR1489" s="553">
        <v>41346</v>
      </c>
      <c r="AS1489" s="554">
        <v>430</v>
      </c>
      <c r="AT1489" s="488"/>
      <c r="AU1489" s="553"/>
      <c r="AV1489" s="554"/>
      <c r="AW1489" s="84"/>
      <c r="AX1489" s="553"/>
      <c r="AY1489" s="554"/>
      <c r="AZ1489" s="84"/>
      <c r="BA1489" s="553"/>
      <c r="BB1489" s="554"/>
      <c r="BC1489" s="84"/>
      <c r="BD1489" s="553"/>
      <c r="BE1489" s="554"/>
      <c r="BF1489" s="84"/>
      <c r="BG1489" s="553"/>
      <c r="BH1489" s="554"/>
      <c r="BI1489" s="84"/>
      <c r="BJ1489" s="553"/>
      <c r="BK1489" s="554"/>
      <c r="BL1489" s="84"/>
      <c r="BM1489" s="553"/>
      <c r="BN1489" s="554"/>
      <c r="BO1489" s="84"/>
      <c r="BP1489" s="553"/>
      <c r="BQ1489" s="554"/>
      <c r="BR1489" s="84"/>
      <c r="BS1489" s="553"/>
      <c r="BT1489" s="554"/>
      <c r="BU1489" s="84"/>
      <c r="BV1489" s="553"/>
      <c r="BW1489" s="554"/>
      <c r="BX1489" s="84"/>
      <c r="BY1489" s="553"/>
      <c r="BZ1489" s="554"/>
      <c r="CA1489" s="84"/>
      <c r="CB1489" s="553"/>
      <c r="CC1489" s="554"/>
      <c r="CD1489" s="84"/>
      <c r="CE1489" s="553"/>
      <c r="CF1489" s="554"/>
      <c r="CG1489" s="84"/>
      <c r="CH1489" s="553"/>
      <c r="CI1489" s="554"/>
      <c r="CJ1489" s="554"/>
      <c r="CK1489" s="554"/>
      <c r="CL1489" s="554"/>
      <c r="CM1489" s="554"/>
      <c r="CN1489" s="554"/>
      <c r="CO1489" s="554"/>
      <c r="CP1489" s="554"/>
      <c r="CQ1489" s="554"/>
      <c r="CR1489" s="554"/>
      <c r="CS1489" s="554"/>
      <c r="CT1489" s="554"/>
      <c r="CU1489" s="554"/>
      <c r="CV1489" s="554"/>
      <c r="CW1489" s="554"/>
      <c r="CX1489" s="554"/>
      <c r="CY1489" s="554">
        <v>61000000</v>
      </c>
      <c r="CZ1489" s="84">
        <v>0</v>
      </c>
      <c r="DA1489" s="84"/>
      <c r="DB1489" s="856" t="s">
        <v>20809</v>
      </c>
      <c r="DC1489" s="565">
        <v>1</v>
      </c>
      <c r="DD1489" s="928"/>
      <c r="DE1489" s="102" t="s">
        <v>19355</v>
      </c>
      <c r="DF1489" s="928"/>
      <c r="DG1489" s="555"/>
      <c r="DH1489" s="214" t="s">
        <v>8043</v>
      </c>
      <c r="DI1489" s="557"/>
      <c r="DJ1489" s="111">
        <v>41180</v>
      </c>
      <c r="DK1489" s="558">
        <v>9</v>
      </c>
      <c r="DL1489" s="928"/>
      <c r="DM1489" s="619" t="s">
        <v>20622</v>
      </c>
      <c r="DN1489" s="890">
        <v>61000000</v>
      </c>
      <c r="DO1489" s="928"/>
      <c r="DP1489" s="928"/>
      <c r="DQ1489" s="928"/>
      <c r="DR1489" s="928"/>
    </row>
    <row r="1490" spans="1:122" ht="71" customHeight="1" thickTop="1" thickBot="1">
      <c r="A1490" s="214" t="s">
        <v>8055</v>
      </c>
      <c r="B1490" s="214" t="s">
        <v>8044</v>
      </c>
      <c r="C1490" s="214" t="s">
        <v>539</v>
      </c>
      <c r="D1490" s="374">
        <v>0</v>
      </c>
      <c r="E1490" s="517">
        <v>41212</v>
      </c>
      <c r="F1490" s="517">
        <v>41171</v>
      </c>
      <c r="G1490" s="517">
        <v>41213</v>
      </c>
      <c r="H1490" s="517">
        <v>41262</v>
      </c>
      <c r="I1490" s="517">
        <v>41212</v>
      </c>
      <c r="J1490" s="382">
        <v>12</v>
      </c>
      <c r="K1490" s="551">
        <v>41577</v>
      </c>
      <c r="L1490" s="552">
        <v>41212</v>
      </c>
      <c r="M1490" s="117"/>
      <c r="N1490" s="214" t="s">
        <v>6110</v>
      </c>
      <c r="O1490" s="1166">
        <v>800155087</v>
      </c>
      <c r="P1490" s="530"/>
      <c r="Q1490" s="530"/>
      <c r="R1490" s="530"/>
      <c r="S1490" s="530"/>
      <c r="T1490" s="530"/>
      <c r="U1490" s="530"/>
      <c r="V1490" s="530"/>
      <c r="W1490" s="530"/>
      <c r="X1490" s="530"/>
      <c r="Y1490" s="530"/>
      <c r="Z1490" s="530"/>
      <c r="AA1490" s="530"/>
      <c r="AB1490" s="214" t="s">
        <v>8059</v>
      </c>
      <c r="AC1490" s="214"/>
      <c r="AD1490" s="404" t="s">
        <v>15309</v>
      </c>
      <c r="AE1490" s="214" t="s">
        <v>384</v>
      </c>
      <c r="AF1490" s="214" t="s">
        <v>12563</v>
      </c>
      <c r="AG1490" s="626"/>
      <c r="AH1490" s="636">
        <v>12000000</v>
      </c>
      <c r="AI1490" s="634">
        <v>6000000</v>
      </c>
      <c r="AJ1490" s="634">
        <v>18000000</v>
      </c>
      <c r="AK1490" s="214" t="s">
        <v>8237</v>
      </c>
      <c r="AL1490" s="214" t="s">
        <v>156</v>
      </c>
      <c r="AM1490" s="86">
        <v>12000000</v>
      </c>
      <c r="AN1490" s="531" t="s">
        <v>1502</v>
      </c>
      <c r="AO1490" s="531" t="s">
        <v>1553</v>
      </c>
      <c r="AP1490" s="83"/>
      <c r="AQ1490" s="84">
        <v>12000000</v>
      </c>
      <c r="AR1490" s="553">
        <v>41262</v>
      </c>
      <c r="AS1490" s="554">
        <v>356</v>
      </c>
      <c r="AT1490" s="488"/>
      <c r="AU1490" s="553"/>
      <c r="AV1490" s="554"/>
      <c r="AW1490" s="84"/>
      <c r="AX1490" s="553"/>
      <c r="AY1490" s="554"/>
      <c r="AZ1490" s="84"/>
      <c r="BA1490" s="553"/>
      <c r="BB1490" s="554"/>
      <c r="BC1490" s="84"/>
      <c r="BD1490" s="553"/>
      <c r="BE1490" s="554"/>
      <c r="BF1490" s="84"/>
      <c r="BG1490" s="553"/>
      <c r="BH1490" s="554"/>
      <c r="BI1490" s="84"/>
      <c r="BJ1490" s="553"/>
      <c r="BK1490" s="554"/>
      <c r="BL1490" s="84"/>
      <c r="BM1490" s="553"/>
      <c r="BN1490" s="554"/>
      <c r="BO1490" s="84"/>
      <c r="BP1490" s="553"/>
      <c r="BQ1490" s="554"/>
      <c r="BR1490" s="84"/>
      <c r="BS1490" s="553"/>
      <c r="BT1490" s="554"/>
      <c r="BU1490" s="84"/>
      <c r="BV1490" s="553"/>
      <c r="BW1490" s="554"/>
      <c r="BX1490" s="84"/>
      <c r="BY1490" s="553"/>
      <c r="BZ1490" s="554"/>
      <c r="CA1490" s="84"/>
      <c r="CB1490" s="553"/>
      <c r="CC1490" s="554"/>
      <c r="CD1490" s="84"/>
      <c r="CE1490" s="553"/>
      <c r="CF1490" s="554"/>
      <c r="CG1490" s="84"/>
      <c r="CH1490" s="553"/>
      <c r="CI1490" s="554"/>
      <c r="CJ1490" s="554"/>
      <c r="CK1490" s="554"/>
      <c r="CL1490" s="554"/>
      <c r="CM1490" s="554"/>
      <c r="CN1490" s="554"/>
      <c r="CO1490" s="554"/>
      <c r="CP1490" s="554"/>
      <c r="CQ1490" s="554"/>
      <c r="CR1490" s="554"/>
      <c r="CS1490" s="554"/>
      <c r="CT1490" s="554"/>
      <c r="CU1490" s="554"/>
      <c r="CV1490" s="554"/>
      <c r="CW1490" s="554"/>
      <c r="CX1490" s="554"/>
      <c r="CY1490" s="554">
        <v>12000000</v>
      </c>
      <c r="CZ1490" s="84">
        <v>0</v>
      </c>
      <c r="DA1490" s="84"/>
      <c r="DB1490" s="856" t="s">
        <v>20809</v>
      </c>
      <c r="DC1490" s="565">
        <v>1</v>
      </c>
      <c r="DD1490" s="928"/>
      <c r="DE1490" s="102" t="s">
        <v>19355</v>
      </c>
      <c r="DF1490" s="928"/>
      <c r="DG1490" s="555"/>
      <c r="DH1490" s="214" t="s">
        <v>8055</v>
      </c>
      <c r="DI1490" s="557"/>
      <c r="DJ1490" s="111">
        <v>41180</v>
      </c>
      <c r="DK1490" s="558">
        <v>9</v>
      </c>
      <c r="DL1490" s="581" t="s">
        <v>15785</v>
      </c>
      <c r="DM1490" s="619" t="s">
        <v>20622</v>
      </c>
      <c r="DN1490" s="890">
        <v>12000000</v>
      </c>
      <c r="DO1490" s="928"/>
      <c r="DP1490" s="928"/>
      <c r="DQ1490" s="928"/>
      <c r="DR1490" s="928"/>
    </row>
    <row r="1491" spans="1:122" ht="60.75" customHeight="1" thickTop="1" thickBot="1">
      <c r="A1491" s="214" t="s">
        <v>8056</v>
      </c>
      <c r="B1491" s="214" t="s">
        <v>8044</v>
      </c>
      <c r="C1491" s="214" t="s">
        <v>539</v>
      </c>
      <c r="D1491" s="374">
        <v>0</v>
      </c>
      <c r="E1491" s="517">
        <v>41212</v>
      </c>
      <c r="F1491" s="517">
        <v>41171</v>
      </c>
      <c r="G1491" s="517">
        <v>41213</v>
      </c>
      <c r="H1491" s="517">
        <v>41297</v>
      </c>
      <c r="I1491" s="517">
        <v>41212</v>
      </c>
      <c r="J1491" s="382">
        <v>12</v>
      </c>
      <c r="K1491" s="551">
        <v>41577</v>
      </c>
      <c r="L1491" s="552">
        <v>41212</v>
      </c>
      <c r="M1491" s="117"/>
      <c r="N1491" s="214" t="s">
        <v>6110</v>
      </c>
      <c r="O1491" s="1166">
        <v>800155087</v>
      </c>
      <c r="P1491" s="530"/>
      <c r="Q1491" s="530"/>
      <c r="R1491" s="530"/>
      <c r="S1491" s="530"/>
      <c r="T1491" s="530"/>
      <c r="U1491" s="530"/>
      <c r="V1491" s="530"/>
      <c r="W1491" s="530"/>
      <c r="X1491" s="530"/>
      <c r="Y1491" s="530"/>
      <c r="Z1491" s="530"/>
      <c r="AA1491" s="530"/>
      <c r="AB1491" s="214" t="s">
        <v>8060</v>
      </c>
      <c r="AC1491" s="214"/>
      <c r="AD1491" s="404" t="s">
        <v>15309</v>
      </c>
      <c r="AE1491" s="214" t="s">
        <v>384</v>
      </c>
      <c r="AF1491" s="214" t="s">
        <v>12563</v>
      </c>
      <c r="AG1491" s="626"/>
      <c r="AH1491" s="636">
        <v>25400000</v>
      </c>
      <c r="AI1491" s="634">
        <v>8000000</v>
      </c>
      <c r="AJ1491" s="634">
        <v>33400000</v>
      </c>
      <c r="AK1491" s="214" t="s">
        <v>8232</v>
      </c>
      <c r="AL1491" s="214" t="s">
        <v>156</v>
      </c>
      <c r="AM1491" s="86">
        <v>25400000</v>
      </c>
      <c r="AN1491" s="531" t="s">
        <v>1501</v>
      </c>
      <c r="AO1491" s="531" t="s">
        <v>1555</v>
      </c>
      <c r="AP1491" s="83"/>
      <c r="AQ1491" s="84">
        <v>25400000</v>
      </c>
      <c r="AR1491" s="553">
        <v>41297</v>
      </c>
      <c r="AS1491" s="554">
        <v>389</v>
      </c>
      <c r="AT1491" s="488"/>
      <c r="AU1491" s="553"/>
      <c r="AV1491" s="554"/>
      <c r="AW1491" s="84"/>
      <c r="AX1491" s="553"/>
      <c r="AY1491" s="554"/>
      <c r="AZ1491" s="84"/>
      <c r="BA1491" s="553"/>
      <c r="BB1491" s="554"/>
      <c r="BC1491" s="84"/>
      <c r="BD1491" s="553"/>
      <c r="BE1491" s="554"/>
      <c r="BF1491" s="84"/>
      <c r="BG1491" s="553"/>
      <c r="BH1491" s="554"/>
      <c r="BI1491" s="84"/>
      <c r="BJ1491" s="553"/>
      <c r="BK1491" s="554"/>
      <c r="BL1491" s="84"/>
      <c r="BM1491" s="553"/>
      <c r="BN1491" s="554"/>
      <c r="BO1491" s="84"/>
      <c r="BP1491" s="553"/>
      <c r="BQ1491" s="554"/>
      <c r="BR1491" s="84"/>
      <c r="BS1491" s="553"/>
      <c r="BT1491" s="554"/>
      <c r="BU1491" s="84"/>
      <c r="BV1491" s="553"/>
      <c r="BW1491" s="554"/>
      <c r="BX1491" s="84"/>
      <c r="BY1491" s="553"/>
      <c r="BZ1491" s="554"/>
      <c r="CA1491" s="84"/>
      <c r="CB1491" s="553"/>
      <c r="CC1491" s="554"/>
      <c r="CD1491" s="84"/>
      <c r="CE1491" s="553"/>
      <c r="CF1491" s="554"/>
      <c r="CG1491" s="84"/>
      <c r="CH1491" s="553"/>
      <c r="CI1491" s="554"/>
      <c r="CJ1491" s="554"/>
      <c r="CK1491" s="554"/>
      <c r="CL1491" s="554"/>
      <c r="CM1491" s="554"/>
      <c r="CN1491" s="554"/>
      <c r="CO1491" s="554"/>
      <c r="CP1491" s="554"/>
      <c r="CQ1491" s="554"/>
      <c r="CR1491" s="554"/>
      <c r="CS1491" s="554"/>
      <c r="CT1491" s="554"/>
      <c r="CU1491" s="554"/>
      <c r="CV1491" s="554"/>
      <c r="CW1491" s="554"/>
      <c r="CX1491" s="554"/>
      <c r="CY1491" s="554">
        <v>25400000</v>
      </c>
      <c r="CZ1491" s="84">
        <v>0</v>
      </c>
      <c r="DA1491" s="84"/>
      <c r="DB1491" s="856" t="s">
        <v>20809</v>
      </c>
      <c r="DC1491" s="565">
        <v>1</v>
      </c>
      <c r="DD1491" s="928"/>
      <c r="DE1491" s="102" t="s">
        <v>19355</v>
      </c>
      <c r="DF1491" s="928"/>
      <c r="DG1491" s="555"/>
      <c r="DH1491" s="214" t="s">
        <v>8056</v>
      </c>
      <c r="DI1491" s="557"/>
      <c r="DJ1491" s="111">
        <v>41178</v>
      </c>
      <c r="DK1491" s="558">
        <v>7</v>
      </c>
      <c r="DL1491" s="581" t="s">
        <v>15785</v>
      </c>
      <c r="DM1491" s="619" t="s">
        <v>20622</v>
      </c>
      <c r="DN1491" s="890">
        <v>25400000</v>
      </c>
      <c r="DO1491" s="928"/>
      <c r="DP1491" s="928"/>
      <c r="DQ1491" s="928"/>
      <c r="DR1491" s="928"/>
    </row>
    <row r="1492" spans="1:122" ht="71" customHeight="1" thickTop="1" thickBot="1">
      <c r="A1492" s="214" t="s">
        <v>8057</v>
      </c>
      <c r="B1492" s="214" t="s">
        <v>8044</v>
      </c>
      <c r="C1492" s="214" t="s">
        <v>541</v>
      </c>
      <c r="D1492" s="374">
        <v>0</v>
      </c>
      <c r="E1492" s="517">
        <v>41180</v>
      </c>
      <c r="F1492" s="517">
        <v>41171</v>
      </c>
      <c r="G1492" s="517">
        <v>41198</v>
      </c>
      <c r="H1492" s="517">
        <v>41207</v>
      </c>
      <c r="I1492" s="517">
        <v>41180</v>
      </c>
      <c r="J1492" s="382">
        <v>12</v>
      </c>
      <c r="K1492" s="551">
        <v>41545</v>
      </c>
      <c r="L1492" s="552">
        <v>41180</v>
      </c>
      <c r="M1492" s="117"/>
      <c r="N1492" s="214" t="s">
        <v>535</v>
      </c>
      <c r="O1492" s="1166">
        <v>890401962</v>
      </c>
      <c r="P1492" s="530"/>
      <c r="Q1492" s="530"/>
      <c r="R1492" s="530"/>
      <c r="S1492" s="530"/>
      <c r="T1492" s="530"/>
      <c r="U1492" s="530"/>
      <c r="V1492" s="530"/>
      <c r="W1492" s="530"/>
      <c r="X1492" s="530"/>
      <c r="Y1492" s="530"/>
      <c r="Z1492" s="530"/>
      <c r="AA1492" s="530"/>
      <c r="AB1492" s="214" t="s">
        <v>8061</v>
      </c>
      <c r="AC1492" s="214"/>
      <c r="AD1492" s="545" t="s">
        <v>226</v>
      </c>
      <c r="AE1492" s="214" t="s">
        <v>384</v>
      </c>
      <c r="AF1492" s="214" t="s">
        <v>12563</v>
      </c>
      <c r="AG1492" s="626"/>
      <c r="AH1492" s="636">
        <v>50390000</v>
      </c>
      <c r="AI1492" s="634">
        <v>16710000</v>
      </c>
      <c r="AJ1492" s="634">
        <v>67100000</v>
      </c>
      <c r="AK1492" s="214" t="s">
        <v>8232</v>
      </c>
      <c r="AL1492" s="214" t="s">
        <v>156</v>
      </c>
      <c r="AM1492" s="86">
        <v>50390000</v>
      </c>
      <c r="AN1492" s="86" t="s">
        <v>1464</v>
      </c>
      <c r="AO1492" s="86" t="s">
        <v>11091</v>
      </c>
      <c r="AP1492" s="83"/>
      <c r="AQ1492" s="84">
        <v>50390000</v>
      </c>
      <c r="AR1492" s="553">
        <v>41207</v>
      </c>
      <c r="AS1492" s="554">
        <v>296</v>
      </c>
      <c r="AT1492" s="488"/>
      <c r="AU1492" s="553"/>
      <c r="AV1492" s="554"/>
      <c r="AW1492" s="84"/>
      <c r="AX1492" s="553"/>
      <c r="AY1492" s="554"/>
      <c r="AZ1492" s="84"/>
      <c r="BA1492" s="553"/>
      <c r="BB1492" s="554"/>
      <c r="BC1492" s="84"/>
      <c r="BD1492" s="553"/>
      <c r="BE1492" s="554"/>
      <c r="BF1492" s="84"/>
      <c r="BG1492" s="553"/>
      <c r="BH1492" s="554"/>
      <c r="BI1492" s="84"/>
      <c r="BJ1492" s="553"/>
      <c r="BK1492" s="554"/>
      <c r="BL1492" s="84"/>
      <c r="BM1492" s="553"/>
      <c r="BN1492" s="554"/>
      <c r="BO1492" s="84"/>
      <c r="BP1492" s="553"/>
      <c r="BQ1492" s="554"/>
      <c r="BR1492" s="84"/>
      <c r="BS1492" s="553"/>
      <c r="BT1492" s="554"/>
      <c r="BU1492" s="84"/>
      <c r="BV1492" s="553"/>
      <c r="BW1492" s="554"/>
      <c r="BX1492" s="84"/>
      <c r="BY1492" s="553"/>
      <c r="BZ1492" s="554"/>
      <c r="CA1492" s="84"/>
      <c r="CB1492" s="553"/>
      <c r="CC1492" s="554"/>
      <c r="CD1492" s="84"/>
      <c r="CE1492" s="553"/>
      <c r="CF1492" s="554"/>
      <c r="CG1492" s="84"/>
      <c r="CH1492" s="553"/>
      <c r="CI1492" s="554"/>
      <c r="CJ1492" s="554"/>
      <c r="CK1492" s="554"/>
      <c r="CL1492" s="554"/>
      <c r="CM1492" s="554"/>
      <c r="CN1492" s="554"/>
      <c r="CO1492" s="554"/>
      <c r="CP1492" s="554"/>
      <c r="CQ1492" s="554"/>
      <c r="CR1492" s="554"/>
      <c r="CS1492" s="554"/>
      <c r="CT1492" s="554"/>
      <c r="CU1492" s="554"/>
      <c r="CV1492" s="554"/>
      <c r="CW1492" s="554"/>
      <c r="CX1492" s="554"/>
      <c r="CY1492" s="554">
        <v>50390000</v>
      </c>
      <c r="CZ1492" s="84">
        <v>0</v>
      </c>
      <c r="DA1492" s="84"/>
      <c r="DB1492" s="856" t="s">
        <v>20809</v>
      </c>
      <c r="DC1492" s="565">
        <v>1</v>
      </c>
      <c r="DD1492" s="928"/>
      <c r="DE1492" s="102" t="s">
        <v>19355</v>
      </c>
      <c r="DF1492" s="928"/>
      <c r="DG1492" s="555"/>
      <c r="DH1492" s="214" t="s">
        <v>8057</v>
      </c>
      <c r="DI1492" s="557"/>
      <c r="DJ1492" s="111">
        <v>41178</v>
      </c>
      <c r="DK1492" s="558">
        <v>7</v>
      </c>
      <c r="DL1492" s="928"/>
      <c r="DM1492" s="619" t="s">
        <v>20622</v>
      </c>
      <c r="DN1492" s="890">
        <v>50390000</v>
      </c>
      <c r="DO1492" s="928"/>
      <c r="DP1492" s="928"/>
      <c r="DQ1492" s="928"/>
      <c r="DR1492" s="928"/>
    </row>
    <row r="1493" spans="1:122" ht="60.75" customHeight="1" thickTop="1" thickBot="1">
      <c r="A1493" s="214" t="s">
        <v>8058</v>
      </c>
      <c r="B1493" s="214" t="s">
        <v>8044</v>
      </c>
      <c r="C1493" s="214" t="s">
        <v>539</v>
      </c>
      <c r="D1493" s="374">
        <v>0</v>
      </c>
      <c r="E1493" s="517">
        <v>41190</v>
      </c>
      <c r="F1493" s="517">
        <v>41171</v>
      </c>
      <c r="G1493" s="517">
        <v>41213</v>
      </c>
      <c r="H1493" s="517">
        <v>41297</v>
      </c>
      <c r="I1493" s="517">
        <v>41190</v>
      </c>
      <c r="J1493" s="382">
        <v>12</v>
      </c>
      <c r="K1493" s="551">
        <v>41555</v>
      </c>
      <c r="L1493" s="552">
        <v>41190</v>
      </c>
      <c r="M1493" s="117"/>
      <c r="N1493" s="214" t="s">
        <v>251</v>
      </c>
      <c r="O1493" s="1166">
        <v>891480035</v>
      </c>
      <c r="P1493" s="530"/>
      <c r="Q1493" s="530"/>
      <c r="R1493" s="530"/>
      <c r="S1493" s="530"/>
      <c r="T1493" s="530"/>
      <c r="U1493" s="530"/>
      <c r="V1493" s="530"/>
      <c r="W1493" s="530"/>
      <c r="X1493" s="530"/>
      <c r="Y1493" s="530"/>
      <c r="Z1493" s="530"/>
      <c r="AA1493" s="530"/>
      <c r="AB1493" s="214" t="s">
        <v>8062</v>
      </c>
      <c r="AC1493" s="214"/>
      <c r="AD1493" s="545" t="s">
        <v>226</v>
      </c>
      <c r="AE1493" s="214" t="s">
        <v>384</v>
      </c>
      <c r="AF1493" s="214" t="s">
        <v>12563</v>
      </c>
      <c r="AG1493" s="626"/>
      <c r="AH1493" s="636">
        <v>60090911</v>
      </c>
      <c r="AI1493" s="634">
        <v>30000000</v>
      </c>
      <c r="AJ1493" s="634">
        <v>90090911</v>
      </c>
      <c r="AK1493" s="214" t="s">
        <v>8232</v>
      </c>
      <c r="AL1493" s="214" t="s">
        <v>156</v>
      </c>
      <c r="AM1493" s="86">
        <v>60090911</v>
      </c>
      <c r="AN1493" s="531" t="s">
        <v>1454</v>
      </c>
      <c r="AO1493" s="531" t="s">
        <v>1506</v>
      </c>
      <c r="AP1493" s="83"/>
      <c r="AQ1493" s="84">
        <v>60090911</v>
      </c>
      <c r="AR1493" s="553">
        <v>41297</v>
      </c>
      <c r="AS1493" s="554">
        <v>389</v>
      </c>
      <c r="AT1493" s="488"/>
      <c r="AU1493" s="553"/>
      <c r="AV1493" s="554"/>
      <c r="AW1493" s="84"/>
      <c r="AX1493" s="553"/>
      <c r="AY1493" s="554"/>
      <c r="AZ1493" s="84"/>
      <c r="BA1493" s="553"/>
      <c r="BB1493" s="554"/>
      <c r="BC1493" s="84"/>
      <c r="BD1493" s="553"/>
      <c r="BE1493" s="554"/>
      <c r="BF1493" s="84"/>
      <c r="BG1493" s="553"/>
      <c r="BH1493" s="554"/>
      <c r="BI1493" s="84"/>
      <c r="BJ1493" s="553"/>
      <c r="BK1493" s="554"/>
      <c r="BL1493" s="84"/>
      <c r="BM1493" s="553"/>
      <c r="BN1493" s="554"/>
      <c r="BO1493" s="84"/>
      <c r="BP1493" s="553"/>
      <c r="BQ1493" s="554"/>
      <c r="BR1493" s="84"/>
      <c r="BS1493" s="553"/>
      <c r="BT1493" s="554"/>
      <c r="BU1493" s="84"/>
      <c r="BV1493" s="553"/>
      <c r="BW1493" s="554"/>
      <c r="BX1493" s="84"/>
      <c r="BY1493" s="553"/>
      <c r="BZ1493" s="554"/>
      <c r="CA1493" s="84"/>
      <c r="CB1493" s="553"/>
      <c r="CC1493" s="554"/>
      <c r="CD1493" s="84"/>
      <c r="CE1493" s="553"/>
      <c r="CF1493" s="554"/>
      <c r="CG1493" s="84"/>
      <c r="CH1493" s="553"/>
      <c r="CI1493" s="554"/>
      <c r="CJ1493" s="554"/>
      <c r="CK1493" s="554"/>
      <c r="CL1493" s="554"/>
      <c r="CM1493" s="554"/>
      <c r="CN1493" s="554"/>
      <c r="CO1493" s="554"/>
      <c r="CP1493" s="554"/>
      <c r="CQ1493" s="554"/>
      <c r="CR1493" s="554"/>
      <c r="CS1493" s="554"/>
      <c r="CT1493" s="554"/>
      <c r="CU1493" s="554"/>
      <c r="CV1493" s="554"/>
      <c r="CW1493" s="554"/>
      <c r="CX1493" s="554"/>
      <c r="CY1493" s="554">
        <v>60090911</v>
      </c>
      <c r="CZ1493" s="84">
        <v>0</v>
      </c>
      <c r="DA1493" s="84"/>
      <c r="DB1493" s="856" t="s">
        <v>20809</v>
      </c>
      <c r="DC1493" s="565">
        <v>1</v>
      </c>
      <c r="DD1493" s="928"/>
      <c r="DE1493" s="102" t="s">
        <v>19355</v>
      </c>
      <c r="DF1493" s="928"/>
      <c r="DG1493" s="555"/>
      <c r="DH1493" s="214" t="s">
        <v>8058</v>
      </c>
      <c r="DI1493" s="557"/>
      <c r="DJ1493" s="111">
        <v>41178</v>
      </c>
      <c r="DK1493" s="558">
        <v>7</v>
      </c>
      <c r="DL1493" s="928"/>
      <c r="DM1493" s="619" t="s">
        <v>20622</v>
      </c>
      <c r="DN1493" s="890">
        <v>60090911</v>
      </c>
      <c r="DO1493" s="928"/>
      <c r="DP1493" s="928"/>
      <c r="DQ1493" s="928"/>
      <c r="DR1493" s="928"/>
    </row>
    <row r="1494" spans="1:122" ht="71" customHeight="1" thickTop="1" thickBot="1">
      <c r="A1494" s="214" t="s">
        <v>8063</v>
      </c>
      <c r="B1494" s="214" t="s">
        <v>8044</v>
      </c>
      <c r="C1494" s="214" t="s">
        <v>541</v>
      </c>
      <c r="D1494" s="374">
        <v>0</v>
      </c>
      <c r="E1494" s="517">
        <v>41191</v>
      </c>
      <c r="F1494" s="517">
        <v>41171</v>
      </c>
      <c r="G1494" s="517">
        <v>41198</v>
      </c>
      <c r="H1494" s="517">
        <v>41207</v>
      </c>
      <c r="I1494" s="517">
        <v>41191</v>
      </c>
      <c r="J1494" s="382">
        <v>12</v>
      </c>
      <c r="K1494" s="551">
        <v>41556</v>
      </c>
      <c r="L1494" s="552">
        <v>41191</v>
      </c>
      <c r="M1494" s="117"/>
      <c r="N1494" s="214" t="s">
        <v>303</v>
      </c>
      <c r="O1494" s="1166">
        <v>890000432</v>
      </c>
      <c r="P1494" s="530"/>
      <c r="Q1494" s="530"/>
      <c r="R1494" s="530"/>
      <c r="S1494" s="530"/>
      <c r="T1494" s="530"/>
      <c r="U1494" s="530"/>
      <c r="V1494" s="530"/>
      <c r="W1494" s="530"/>
      <c r="X1494" s="530"/>
      <c r="Y1494" s="530"/>
      <c r="Z1494" s="530"/>
      <c r="AA1494" s="530"/>
      <c r="AB1494" s="214" t="s">
        <v>8069</v>
      </c>
      <c r="AC1494" s="214"/>
      <c r="AD1494" s="545" t="s">
        <v>226</v>
      </c>
      <c r="AE1494" s="214" t="s">
        <v>384</v>
      </c>
      <c r="AF1494" s="214" t="s">
        <v>12563</v>
      </c>
      <c r="AG1494" s="626"/>
      <c r="AH1494" s="636">
        <v>50000000</v>
      </c>
      <c r="AI1494" s="634">
        <v>10000000</v>
      </c>
      <c r="AJ1494" s="634">
        <v>60000000</v>
      </c>
      <c r="AK1494" s="214" t="s">
        <v>8232</v>
      </c>
      <c r="AL1494" s="214" t="s">
        <v>13003</v>
      </c>
      <c r="AM1494" s="86">
        <v>50000000</v>
      </c>
      <c r="AN1494" s="86" t="s">
        <v>1459</v>
      </c>
      <c r="AO1494" s="86" t="s">
        <v>12895</v>
      </c>
      <c r="AP1494" s="83"/>
      <c r="AQ1494" s="84">
        <v>50000000</v>
      </c>
      <c r="AR1494" s="553">
        <v>41207</v>
      </c>
      <c r="AS1494" s="554">
        <v>296</v>
      </c>
      <c r="AT1494" s="488"/>
      <c r="AU1494" s="553"/>
      <c r="AV1494" s="554"/>
      <c r="AW1494" s="84"/>
      <c r="AX1494" s="553"/>
      <c r="AY1494" s="554"/>
      <c r="AZ1494" s="84"/>
      <c r="BA1494" s="553"/>
      <c r="BB1494" s="554"/>
      <c r="BC1494" s="84"/>
      <c r="BD1494" s="553"/>
      <c r="BE1494" s="554"/>
      <c r="BF1494" s="84"/>
      <c r="BG1494" s="553"/>
      <c r="BH1494" s="554"/>
      <c r="BI1494" s="84"/>
      <c r="BJ1494" s="553"/>
      <c r="BK1494" s="554"/>
      <c r="BL1494" s="84"/>
      <c r="BM1494" s="553"/>
      <c r="BN1494" s="554"/>
      <c r="BO1494" s="84"/>
      <c r="BP1494" s="553"/>
      <c r="BQ1494" s="554"/>
      <c r="BR1494" s="84"/>
      <c r="BS1494" s="553"/>
      <c r="BT1494" s="554"/>
      <c r="BU1494" s="84"/>
      <c r="BV1494" s="553"/>
      <c r="BW1494" s="554"/>
      <c r="BX1494" s="84"/>
      <c r="BY1494" s="553"/>
      <c r="BZ1494" s="554"/>
      <c r="CA1494" s="84"/>
      <c r="CB1494" s="553"/>
      <c r="CC1494" s="554"/>
      <c r="CD1494" s="84"/>
      <c r="CE1494" s="553"/>
      <c r="CF1494" s="554"/>
      <c r="CG1494" s="84"/>
      <c r="CH1494" s="553"/>
      <c r="CI1494" s="554"/>
      <c r="CJ1494" s="554"/>
      <c r="CK1494" s="554"/>
      <c r="CL1494" s="554"/>
      <c r="CM1494" s="554"/>
      <c r="CN1494" s="554"/>
      <c r="CO1494" s="554"/>
      <c r="CP1494" s="554"/>
      <c r="CQ1494" s="554"/>
      <c r="CR1494" s="554"/>
      <c r="CS1494" s="554"/>
      <c r="CT1494" s="554"/>
      <c r="CU1494" s="554"/>
      <c r="CV1494" s="554"/>
      <c r="CW1494" s="554"/>
      <c r="CX1494" s="554"/>
      <c r="CY1494" s="554">
        <v>50000000</v>
      </c>
      <c r="CZ1494" s="84">
        <v>0</v>
      </c>
      <c r="DA1494" s="84"/>
      <c r="DB1494" s="727" t="s">
        <v>13003</v>
      </c>
      <c r="DC1494" s="565">
        <v>1</v>
      </c>
      <c r="DD1494" s="928"/>
      <c r="DE1494" s="102" t="s">
        <v>19355</v>
      </c>
      <c r="DF1494" s="928"/>
      <c r="DG1494" s="555"/>
      <c r="DH1494" s="214" t="s">
        <v>8063</v>
      </c>
      <c r="DI1494" s="557"/>
      <c r="DJ1494" s="111">
        <v>41178</v>
      </c>
      <c r="DK1494" s="558">
        <v>7</v>
      </c>
      <c r="DL1494" s="581" t="s">
        <v>15785</v>
      </c>
      <c r="DM1494" s="619" t="s">
        <v>20623</v>
      </c>
      <c r="DN1494" s="890">
        <v>50000000</v>
      </c>
      <c r="DO1494" s="928"/>
      <c r="DP1494" s="928"/>
      <c r="DQ1494" s="928"/>
      <c r="DR1494" s="928"/>
    </row>
    <row r="1495" spans="1:122" ht="60.75" customHeight="1" thickTop="1" thickBot="1">
      <c r="A1495" s="214" t="s">
        <v>8064</v>
      </c>
      <c r="B1495" s="214" t="s">
        <v>8044</v>
      </c>
      <c r="C1495" s="214" t="s">
        <v>541</v>
      </c>
      <c r="D1495" s="374">
        <v>0</v>
      </c>
      <c r="E1495" s="517">
        <v>41226</v>
      </c>
      <c r="F1495" s="517">
        <v>41171</v>
      </c>
      <c r="G1495" s="517">
        <v>41242</v>
      </c>
      <c r="H1495" s="517">
        <v>41297</v>
      </c>
      <c r="I1495" s="517">
        <v>41226</v>
      </c>
      <c r="J1495" s="382">
        <v>12</v>
      </c>
      <c r="K1495" s="551">
        <v>41591</v>
      </c>
      <c r="L1495" s="552">
        <v>41226</v>
      </c>
      <c r="M1495" s="117"/>
      <c r="N1495" s="214" t="s">
        <v>16298</v>
      </c>
      <c r="O1495" s="1166">
        <v>891680089</v>
      </c>
      <c r="P1495" s="530"/>
      <c r="Q1495" s="530"/>
      <c r="R1495" s="530"/>
      <c r="S1495" s="530"/>
      <c r="T1495" s="530"/>
      <c r="U1495" s="530"/>
      <c r="V1495" s="530"/>
      <c r="W1495" s="530"/>
      <c r="X1495" s="530"/>
      <c r="Y1495" s="530"/>
      <c r="Z1495" s="530"/>
      <c r="AA1495" s="530"/>
      <c r="AB1495" s="214" t="s">
        <v>8069</v>
      </c>
      <c r="AC1495" s="214"/>
      <c r="AD1495" s="545" t="s">
        <v>226</v>
      </c>
      <c r="AE1495" s="214" t="s">
        <v>384</v>
      </c>
      <c r="AF1495" s="214" t="s">
        <v>12563</v>
      </c>
      <c r="AG1495" s="626"/>
      <c r="AH1495" s="636">
        <v>50000000</v>
      </c>
      <c r="AI1495" s="634">
        <v>50000000</v>
      </c>
      <c r="AJ1495" s="634">
        <v>100000000</v>
      </c>
      <c r="AK1495" s="214" t="s">
        <v>8232</v>
      </c>
      <c r="AL1495" s="214" t="s">
        <v>156</v>
      </c>
      <c r="AM1495" s="86">
        <v>50000000</v>
      </c>
      <c r="AN1495" s="531" t="s">
        <v>11098</v>
      </c>
      <c r="AO1495" s="531" t="s">
        <v>11499</v>
      </c>
      <c r="AP1495" s="83"/>
      <c r="AQ1495" s="84">
        <v>50000000</v>
      </c>
      <c r="AR1495" s="553">
        <v>41297</v>
      </c>
      <c r="AS1495" s="554">
        <v>389</v>
      </c>
      <c r="AT1495" s="488"/>
      <c r="AU1495" s="553"/>
      <c r="AV1495" s="554"/>
      <c r="AW1495" s="84"/>
      <c r="AX1495" s="553"/>
      <c r="AY1495" s="554"/>
      <c r="AZ1495" s="84"/>
      <c r="BA1495" s="553"/>
      <c r="BB1495" s="554"/>
      <c r="BC1495" s="84"/>
      <c r="BD1495" s="553"/>
      <c r="BE1495" s="554"/>
      <c r="BF1495" s="84"/>
      <c r="BG1495" s="553"/>
      <c r="BH1495" s="554"/>
      <c r="BI1495" s="84"/>
      <c r="BJ1495" s="553"/>
      <c r="BK1495" s="554"/>
      <c r="BL1495" s="84"/>
      <c r="BM1495" s="553"/>
      <c r="BN1495" s="554"/>
      <c r="BO1495" s="84"/>
      <c r="BP1495" s="553"/>
      <c r="BQ1495" s="554"/>
      <c r="BR1495" s="84"/>
      <c r="BS1495" s="553"/>
      <c r="BT1495" s="554"/>
      <c r="BU1495" s="84"/>
      <c r="BV1495" s="553"/>
      <c r="BW1495" s="554"/>
      <c r="BX1495" s="84"/>
      <c r="BY1495" s="553"/>
      <c r="BZ1495" s="554"/>
      <c r="CA1495" s="84"/>
      <c r="CB1495" s="553"/>
      <c r="CC1495" s="554"/>
      <c r="CD1495" s="84"/>
      <c r="CE1495" s="553"/>
      <c r="CF1495" s="554"/>
      <c r="CG1495" s="84"/>
      <c r="CH1495" s="553"/>
      <c r="CI1495" s="554"/>
      <c r="CJ1495" s="554"/>
      <c r="CK1495" s="554"/>
      <c r="CL1495" s="554"/>
      <c r="CM1495" s="554"/>
      <c r="CN1495" s="554"/>
      <c r="CO1495" s="554"/>
      <c r="CP1495" s="554"/>
      <c r="CQ1495" s="554"/>
      <c r="CR1495" s="554"/>
      <c r="CS1495" s="554"/>
      <c r="CT1495" s="554"/>
      <c r="CU1495" s="554"/>
      <c r="CV1495" s="554"/>
      <c r="CW1495" s="554"/>
      <c r="CX1495" s="554"/>
      <c r="CY1495" s="554">
        <v>50000000</v>
      </c>
      <c r="CZ1495" s="84">
        <v>0</v>
      </c>
      <c r="DA1495" s="84"/>
      <c r="DB1495" s="856" t="s">
        <v>20809</v>
      </c>
      <c r="DC1495" s="565">
        <v>1</v>
      </c>
      <c r="DD1495" s="928"/>
      <c r="DE1495" s="102" t="s">
        <v>19355</v>
      </c>
      <c r="DF1495" s="928"/>
      <c r="DG1495" s="555"/>
      <c r="DH1495" s="214" t="s">
        <v>8064</v>
      </c>
      <c r="DI1495" s="557"/>
      <c r="DJ1495" s="111">
        <v>41178</v>
      </c>
      <c r="DK1495" s="558">
        <v>7</v>
      </c>
      <c r="DL1495" s="928"/>
      <c r="DM1495" s="619" t="s">
        <v>20622</v>
      </c>
      <c r="DN1495" s="890">
        <v>50000000</v>
      </c>
      <c r="DO1495" s="928"/>
      <c r="DP1495" s="928"/>
      <c r="DQ1495" s="928"/>
      <c r="DR1495" s="928"/>
    </row>
    <row r="1496" spans="1:122" ht="60.75" customHeight="1" thickTop="1" thickBot="1">
      <c r="A1496" s="214" t="s">
        <v>8065</v>
      </c>
      <c r="B1496" s="214" t="s">
        <v>8044</v>
      </c>
      <c r="C1496" s="214" t="s">
        <v>539</v>
      </c>
      <c r="D1496" s="374">
        <v>0</v>
      </c>
      <c r="E1496" s="517">
        <v>41219</v>
      </c>
      <c r="F1496" s="517">
        <v>41171</v>
      </c>
      <c r="G1496" s="517">
        <v>41242</v>
      </c>
      <c r="H1496" s="517">
        <v>41297</v>
      </c>
      <c r="I1496" s="517">
        <v>41219</v>
      </c>
      <c r="J1496" s="382">
        <v>12</v>
      </c>
      <c r="K1496" s="551">
        <v>41584</v>
      </c>
      <c r="L1496" s="552">
        <v>41219</v>
      </c>
      <c r="M1496" s="117"/>
      <c r="N1496" s="214" t="s">
        <v>604</v>
      </c>
      <c r="O1496" s="1166">
        <v>890704382</v>
      </c>
      <c r="P1496" s="530"/>
      <c r="Q1496" s="530"/>
      <c r="R1496" s="530"/>
      <c r="S1496" s="530"/>
      <c r="T1496" s="530"/>
      <c r="U1496" s="530"/>
      <c r="V1496" s="530"/>
      <c r="W1496" s="530"/>
      <c r="X1496" s="530"/>
      <c r="Y1496" s="530"/>
      <c r="Z1496" s="530"/>
      <c r="AA1496" s="530"/>
      <c r="AB1496" s="214" t="s">
        <v>8070</v>
      </c>
      <c r="AC1496" s="214"/>
      <c r="AD1496" s="545" t="s">
        <v>226</v>
      </c>
      <c r="AE1496" s="214" t="s">
        <v>384</v>
      </c>
      <c r="AF1496" s="214" t="s">
        <v>12563</v>
      </c>
      <c r="AG1496" s="626"/>
      <c r="AH1496" s="636">
        <v>50000000</v>
      </c>
      <c r="AI1496" s="634">
        <v>47410000</v>
      </c>
      <c r="AJ1496" s="634">
        <v>97410000</v>
      </c>
      <c r="AK1496" s="214" t="s">
        <v>9630</v>
      </c>
      <c r="AL1496" s="214" t="s">
        <v>156</v>
      </c>
      <c r="AM1496" s="86">
        <v>50000000</v>
      </c>
      <c r="AN1496" s="531" t="s">
        <v>1482</v>
      </c>
      <c r="AO1496" s="531" t="s">
        <v>1539</v>
      </c>
      <c r="AP1496" s="83"/>
      <c r="AQ1496" s="84">
        <v>50000000</v>
      </c>
      <c r="AR1496" s="553">
        <v>41297</v>
      </c>
      <c r="AS1496" s="554">
        <v>389</v>
      </c>
      <c r="AT1496" s="488"/>
      <c r="AU1496" s="553"/>
      <c r="AV1496" s="554"/>
      <c r="AW1496" s="84"/>
      <c r="AX1496" s="553"/>
      <c r="AY1496" s="554"/>
      <c r="AZ1496" s="84"/>
      <c r="BA1496" s="553"/>
      <c r="BB1496" s="554"/>
      <c r="BC1496" s="84"/>
      <c r="BD1496" s="553"/>
      <c r="BE1496" s="554"/>
      <c r="BF1496" s="84"/>
      <c r="BG1496" s="553"/>
      <c r="BH1496" s="554"/>
      <c r="BI1496" s="84"/>
      <c r="BJ1496" s="553"/>
      <c r="BK1496" s="554"/>
      <c r="BL1496" s="84"/>
      <c r="BM1496" s="553"/>
      <c r="BN1496" s="554"/>
      <c r="BO1496" s="84"/>
      <c r="BP1496" s="553"/>
      <c r="BQ1496" s="554"/>
      <c r="BR1496" s="84"/>
      <c r="BS1496" s="553"/>
      <c r="BT1496" s="554"/>
      <c r="BU1496" s="84"/>
      <c r="BV1496" s="553"/>
      <c r="BW1496" s="554"/>
      <c r="BX1496" s="84"/>
      <c r="BY1496" s="553"/>
      <c r="BZ1496" s="554"/>
      <c r="CA1496" s="84"/>
      <c r="CB1496" s="553"/>
      <c r="CC1496" s="554"/>
      <c r="CD1496" s="84"/>
      <c r="CE1496" s="553"/>
      <c r="CF1496" s="554"/>
      <c r="CG1496" s="84"/>
      <c r="CH1496" s="553"/>
      <c r="CI1496" s="554"/>
      <c r="CJ1496" s="554"/>
      <c r="CK1496" s="554"/>
      <c r="CL1496" s="554"/>
      <c r="CM1496" s="554"/>
      <c r="CN1496" s="554"/>
      <c r="CO1496" s="554"/>
      <c r="CP1496" s="554"/>
      <c r="CQ1496" s="554"/>
      <c r="CR1496" s="554"/>
      <c r="CS1496" s="554"/>
      <c r="CT1496" s="554"/>
      <c r="CU1496" s="554"/>
      <c r="CV1496" s="554"/>
      <c r="CW1496" s="554"/>
      <c r="CX1496" s="554"/>
      <c r="CY1496" s="554">
        <v>50000000</v>
      </c>
      <c r="CZ1496" s="84">
        <v>0</v>
      </c>
      <c r="DA1496" s="84"/>
      <c r="DB1496" s="856" t="s">
        <v>20809</v>
      </c>
      <c r="DC1496" s="565">
        <v>1</v>
      </c>
      <c r="DD1496" s="928"/>
      <c r="DE1496" s="102" t="s">
        <v>19355</v>
      </c>
      <c r="DF1496" s="928"/>
      <c r="DG1496" s="555"/>
      <c r="DH1496" s="214" t="s">
        <v>8065</v>
      </c>
      <c r="DI1496" s="557"/>
      <c r="DJ1496" s="111">
        <v>41178</v>
      </c>
      <c r="DK1496" s="558">
        <v>7</v>
      </c>
      <c r="DL1496" s="928"/>
      <c r="DM1496" s="619" t="s">
        <v>20622</v>
      </c>
      <c r="DN1496" s="890">
        <v>50000000</v>
      </c>
      <c r="DO1496" s="928"/>
      <c r="DP1496" s="928"/>
      <c r="DQ1496" s="928"/>
      <c r="DR1496" s="928"/>
    </row>
    <row r="1497" spans="1:122" ht="71" customHeight="1" thickTop="1" thickBot="1">
      <c r="A1497" s="214" t="s">
        <v>8066</v>
      </c>
      <c r="B1497" s="214" t="s">
        <v>8044</v>
      </c>
      <c r="C1497" s="214" t="s">
        <v>541</v>
      </c>
      <c r="D1497" s="374">
        <v>0</v>
      </c>
      <c r="E1497" s="517">
        <v>41205</v>
      </c>
      <c r="F1497" s="517">
        <v>41171</v>
      </c>
      <c r="G1497" s="517">
        <v>41206</v>
      </c>
      <c r="H1497" s="517">
        <v>41226</v>
      </c>
      <c r="I1497" s="517">
        <v>41205</v>
      </c>
      <c r="J1497" s="382">
        <v>12</v>
      </c>
      <c r="K1497" s="551">
        <v>41570</v>
      </c>
      <c r="L1497" s="552">
        <v>41205</v>
      </c>
      <c r="M1497" s="117"/>
      <c r="N1497" s="214" t="s">
        <v>16301</v>
      </c>
      <c r="O1497" s="1166">
        <v>891800330</v>
      </c>
      <c r="P1497" s="530"/>
      <c r="Q1497" s="530"/>
      <c r="R1497" s="530"/>
      <c r="S1497" s="530"/>
      <c r="T1497" s="530"/>
      <c r="U1497" s="530"/>
      <c r="V1497" s="530"/>
      <c r="W1497" s="530"/>
      <c r="X1497" s="530"/>
      <c r="Y1497" s="530"/>
      <c r="Z1497" s="530"/>
      <c r="AA1497" s="530"/>
      <c r="AB1497" s="214" t="s">
        <v>8071</v>
      </c>
      <c r="AC1497" s="214"/>
      <c r="AD1497" s="545" t="s">
        <v>226</v>
      </c>
      <c r="AE1497" s="214" t="s">
        <v>384</v>
      </c>
      <c r="AF1497" s="214" t="s">
        <v>12563</v>
      </c>
      <c r="AG1497" s="626"/>
      <c r="AH1497" s="636">
        <v>61000000</v>
      </c>
      <c r="AI1497" s="634">
        <v>40000000</v>
      </c>
      <c r="AJ1497" s="634">
        <v>101000000</v>
      </c>
      <c r="AK1497" s="214" t="s">
        <v>8232</v>
      </c>
      <c r="AL1497" s="214" t="s">
        <v>13003</v>
      </c>
      <c r="AM1497" s="86">
        <v>61000000</v>
      </c>
      <c r="AN1497" s="86" t="s">
        <v>1472</v>
      </c>
      <c r="AO1497" s="86" t="s">
        <v>11466</v>
      </c>
      <c r="AP1497" s="83"/>
      <c r="AQ1497" s="84">
        <v>61000000</v>
      </c>
      <c r="AR1497" s="553">
        <v>41226</v>
      </c>
      <c r="AS1497" s="554">
        <v>313</v>
      </c>
      <c r="AT1497" s="488"/>
      <c r="AU1497" s="553"/>
      <c r="AV1497" s="554"/>
      <c r="AW1497" s="84"/>
      <c r="AX1497" s="553"/>
      <c r="AY1497" s="554"/>
      <c r="AZ1497" s="84"/>
      <c r="BA1497" s="553"/>
      <c r="BB1497" s="554"/>
      <c r="BC1497" s="84"/>
      <c r="BD1497" s="553"/>
      <c r="BE1497" s="554"/>
      <c r="BF1497" s="84"/>
      <c r="BG1497" s="553"/>
      <c r="BH1497" s="554"/>
      <c r="BI1497" s="84"/>
      <c r="BJ1497" s="553"/>
      <c r="BK1497" s="554"/>
      <c r="BL1497" s="84"/>
      <c r="BM1497" s="553"/>
      <c r="BN1497" s="554"/>
      <c r="BO1497" s="84"/>
      <c r="BP1497" s="553"/>
      <c r="BQ1497" s="554"/>
      <c r="BR1497" s="84"/>
      <c r="BS1497" s="553"/>
      <c r="BT1497" s="554"/>
      <c r="BU1497" s="84"/>
      <c r="BV1497" s="553"/>
      <c r="BW1497" s="554"/>
      <c r="BX1497" s="84"/>
      <c r="BY1497" s="553"/>
      <c r="BZ1497" s="554"/>
      <c r="CA1497" s="84"/>
      <c r="CB1497" s="553"/>
      <c r="CC1497" s="554"/>
      <c r="CD1497" s="84"/>
      <c r="CE1497" s="553"/>
      <c r="CF1497" s="554"/>
      <c r="CG1497" s="84"/>
      <c r="CH1497" s="553"/>
      <c r="CI1497" s="554"/>
      <c r="CJ1497" s="554"/>
      <c r="CK1497" s="554"/>
      <c r="CL1497" s="554"/>
      <c r="CM1497" s="554"/>
      <c r="CN1497" s="554"/>
      <c r="CO1497" s="554"/>
      <c r="CP1497" s="554"/>
      <c r="CQ1497" s="554"/>
      <c r="CR1497" s="554"/>
      <c r="CS1497" s="554"/>
      <c r="CT1497" s="554"/>
      <c r="CU1497" s="554"/>
      <c r="CV1497" s="554"/>
      <c r="CW1497" s="554"/>
      <c r="CX1497" s="554"/>
      <c r="CY1497" s="554">
        <v>61000000</v>
      </c>
      <c r="CZ1497" s="84">
        <v>0</v>
      </c>
      <c r="DA1497" s="84"/>
      <c r="DB1497" s="727" t="s">
        <v>13003</v>
      </c>
      <c r="DC1497" s="565">
        <v>1</v>
      </c>
      <c r="DD1497" s="928"/>
      <c r="DE1497" s="102" t="s">
        <v>19355</v>
      </c>
      <c r="DF1497" s="928"/>
      <c r="DG1497" s="555"/>
      <c r="DH1497" s="214" t="s">
        <v>8066</v>
      </c>
      <c r="DI1497" s="557"/>
      <c r="DJ1497" s="111">
        <v>41178</v>
      </c>
      <c r="DK1497" s="558">
        <v>7</v>
      </c>
      <c r="DL1497" s="928"/>
      <c r="DM1497" s="619" t="s">
        <v>20623</v>
      </c>
      <c r="DN1497" s="890">
        <v>61000000</v>
      </c>
      <c r="DO1497" s="928"/>
      <c r="DP1497" s="928"/>
      <c r="DQ1497" s="928"/>
      <c r="DR1497" s="928"/>
    </row>
    <row r="1498" spans="1:122" ht="71" customHeight="1" thickTop="1" thickBot="1">
      <c r="A1498" s="214" t="s">
        <v>8067</v>
      </c>
      <c r="B1498" s="214" t="s">
        <v>8044</v>
      </c>
      <c r="C1498" s="214" t="s">
        <v>541</v>
      </c>
      <c r="D1498" s="374">
        <v>0</v>
      </c>
      <c r="E1498" s="517">
        <v>41205</v>
      </c>
      <c r="F1498" s="517">
        <v>41171</v>
      </c>
      <c r="G1498" s="517">
        <v>41206</v>
      </c>
      <c r="H1498" s="517">
        <v>41226</v>
      </c>
      <c r="I1498" s="517">
        <v>41205</v>
      </c>
      <c r="J1498" s="382">
        <v>14</v>
      </c>
      <c r="K1498" s="551">
        <v>41631</v>
      </c>
      <c r="L1498" s="552">
        <v>41205</v>
      </c>
      <c r="M1498" s="117"/>
      <c r="N1498" s="214" t="s">
        <v>190</v>
      </c>
      <c r="O1498" s="1166">
        <v>890804201</v>
      </c>
      <c r="P1498" s="530"/>
      <c r="Q1498" s="530"/>
      <c r="R1498" s="530"/>
      <c r="S1498" s="530"/>
      <c r="T1498" s="530"/>
      <c r="U1498" s="530"/>
      <c r="V1498" s="530"/>
      <c r="W1498" s="530"/>
      <c r="X1498" s="530"/>
      <c r="Y1498" s="530"/>
      <c r="Z1498" s="530"/>
      <c r="AA1498" s="530"/>
      <c r="AB1498" s="214" t="s">
        <v>8072</v>
      </c>
      <c r="AC1498" s="214"/>
      <c r="AD1498" s="545" t="s">
        <v>226</v>
      </c>
      <c r="AE1498" s="214" t="s">
        <v>384</v>
      </c>
      <c r="AF1498" s="214" t="s">
        <v>12563</v>
      </c>
      <c r="AG1498" s="626"/>
      <c r="AH1498" s="636">
        <v>50000000</v>
      </c>
      <c r="AI1498" s="634">
        <v>12000000</v>
      </c>
      <c r="AJ1498" s="634">
        <v>62000000</v>
      </c>
      <c r="AK1498" s="214" t="s">
        <v>8232</v>
      </c>
      <c r="AL1498" s="214" t="s">
        <v>156</v>
      </c>
      <c r="AM1498" s="86">
        <v>50000000</v>
      </c>
      <c r="AN1498" s="531" t="s">
        <v>1480</v>
      </c>
      <c r="AO1498" s="531" t="s">
        <v>6038</v>
      </c>
      <c r="AP1498" s="83"/>
      <c r="AQ1498" s="84">
        <v>50000000</v>
      </c>
      <c r="AR1498" s="553">
        <v>41226</v>
      </c>
      <c r="AS1498" s="554">
        <v>313</v>
      </c>
      <c r="AT1498" s="488"/>
      <c r="AU1498" s="553"/>
      <c r="AV1498" s="554"/>
      <c r="AW1498" s="84"/>
      <c r="AX1498" s="553"/>
      <c r="AY1498" s="554"/>
      <c r="AZ1498" s="84"/>
      <c r="BA1498" s="553"/>
      <c r="BB1498" s="554"/>
      <c r="BC1498" s="84"/>
      <c r="BD1498" s="553"/>
      <c r="BE1498" s="554"/>
      <c r="BF1498" s="84"/>
      <c r="BG1498" s="553"/>
      <c r="BH1498" s="554"/>
      <c r="BI1498" s="84"/>
      <c r="BJ1498" s="553"/>
      <c r="BK1498" s="554"/>
      <c r="BL1498" s="84"/>
      <c r="BM1498" s="553"/>
      <c r="BN1498" s="554"/>
      <c r="BO1498" s="84"/>
      <c r="BP1498" s="553"/>
      <c r="BQ1498" s="554"/>
      <c r="BR1498" s="84"/>
      <c r="BS1498" s="553"/>
      <c r="BT1498" s="554"/>
      <c r="BU1498" s="84"/>
      <c r="BV1498" s="553"/>
      <c r="BW1498" s="554"/>
      <c r="BX1498" s="84"/>
      <c r="BY1498" s="553"/>
      <c r="BZ1498" s="554"/>
      <c r="CA1498" s="84"/>
      <c r="CB1498" s="553"/>
      <c r="CC1498" s="554"/>
      <c r="CD1498" s="84"/>
      <c r="CE1498" s="553"/>
      <c r="CF1498" s="554"/>
      <c r="CG1498" s="84"/>
      <c r="CH1498" s="553"/>
      <c r="CI1498" s="554"/>
      <c r="CJ1498" s="554"/>
      <c r="CK1498" s="554"/>
      <c r="CL1498" s="554"/>
      <c r="CM1498" s="554"/>
      <c r="CN1498" s="554"/>
      <c r="CO1498" s="554"/>
      <c r="CP1498" s="554"/>
      <c r="CQ1498" s="554"/>
      <c r="CR1498" s="554"/>
      <c r="CS1498" s="554"/>
      <c r="CT1498" s="554"/>
      <c r="CU1498" s="554"/>
      <c r="CV1498" s="554"/>
      <c r="CW1498" s="554"/>
      <c r="CX1498" s="554"/>
      <c r="CY1498" s="554">
        <v>50000000</v>
      </c>
      <c r="CZ1498" s="84">
        <v>0</v>
      </c>
      <c r="DA1498" s="84"/>
      <c r="DB1498" s="856" t="s">
        <v>20809</v>
      </c>
      <c r="DC1498" s="565">
        <v>1</v>
      </c>
      <c r="DD1498" s="928"/>
      <c r="DE1498" s="102" t="s">
        <v>19355</v>
      </c>
      <c r="DF1498" s="928"/>
      <c r="DG1498" s="555"/>
      <c r="DH1498" s="214" t="s">
        <v>8067</v>
      </c>
      <c r="DI1498" s="557"/>
      <c r="DJ1498" s="111">
        <v>41178</v>
      </c>
      <c r="DK1498" s="558">
        <v>7</v>
      </c>
      <c r="DL1498" s="928"/>
      <c r="DM1498" s="619" t="s">
        <v>20622</v>
      </c>
      <c r="DN1498" s="890">
        <v>50000000</v>
      </c>
      <c r="DO1498" s="928"/>
      <c r="DP1498" s="928"/>
      <c r="DQ1498" s="928"/>
      <c r="DR1498" s="928"/>
    </row>
    <row r="1499" spans="1:122" ht="60.75" customHeight="1" thickTop="1" thickBot="1">
      <c r="A1499" s="214" t="s">
        <v>8068</v>
      </c>
      <c r="B1499" s="214" t="s">
        <v>8044</v>
      </c>
      <c r="C1499" s="214" t="s">
        <v>539</v>
      </c>
      <c r="D1499" s="374">
        <v>0</v>
      </c>
      <c r="E1499" s="517">
        <v>41212</v>
      </c>
      <c r="F1499" s="517">
        <v>41171</v>
      </c>
      <c r="G1499" s="517">
        <v>41213</v>
      </c>
      <c r="H1499" s="517">
        <v>41297</v>
      </c>
      <c r="I1499" s="517">
        <v>41212</v>
      </c>
      <c r="J1499" s="382">
        <v>12</v>
      </c>
      <c r="K1499" s="551">
        <v>41577</v>
      </c>
      <c r="L1499" s="552">
        <v>41212</v>
      </c>
      <c r="M1499" s="117"/>
      <c r="N1499" s="214" t="s">
        <v>597</v>
      </c>
      <c r="O1499" s="1166">
        <v>890104633</v>
      </c>
      <c r="P1499" s="530"/>
      <c r="Q1499" s="530"/>
      <c r="R1499" s="530"/>
      <c r="S1499" s="530"/>
      <c r="T1499" s="530"/>
      <c r="U1499" s="530"/>
      <c r="V1499" s="530"/>
      <c r="W1499" s="530"/>
      <c r="X1499" s="530"/>
      <c r="Y1499" s="530"/>
      <c r="Z1499" s="530"/>
      <c r="AA1499" s="530"/>
      <c r="AB1499" s="214" t="s">
        <v>8073</v>
      </c>
      <c r="AC1499" s="214"/>
      <c r="AD1499" s="545" t="s">
        <v>226</v>
      </c>
      <c r="AE1499" s="214" t="s">
        <v>384</v>
      </c>
      <c r="AF1499" s="214" t="s">
        <v>12563</v>
      </c>
      <c r="AG1499" s="626"/>
      <c r="AH1499" s="636">
        <v>50000000</v>
      </c>
      <c r="AI1499" s="634">
        <v>60000000</v>
      </c>
      <c r="AJ1499" s="634">
        <v>110000000</v>
      </c>
      <c r="AK1499" s="214" t="s">
        <v>8232</v>
      </c>
      <c r="AL1499" s="214" t="s">
        <v>156</v>
      </c>
      <c r="AM1499" s="86">
        <v>50000000</v>
      </c>
      <c r="AN1499" s="86" t="s">
        <v>1470</v>
      </c>
      <c r="AO1499" s="86" t="s">
        <v>8498</v>
      </c>
      <c r="AP1499" s="83"/>
      <c r="AQ1499" s="84">
        <v>50000000</v>
      </c>
      <c r="AR1499" s="553">
        <v>41297</v>
      </c>
      <c r="AS1499" s="554">
        <v>389</v>
      </c>
      <c r="AT1499" s="488"/>
      <c r="AU1499" s="553"/>
      <c r="AV1499" s="554"/>
      <c r="AW1499" s="84"/>
      <c r="AX1499" s="553"/>
      <c r="AY1499" s="554"/>
      <c r="AZ1499" s="84"/>
      <c r="BA1499" s="553"/>
      <c r="BB1499" s="554"/>
      <c r="BC1499" s="84"/>
      <c r="BD1499" s="553"/>
      <c r="BE1499" s="554"/>
      <c r="BF1499" s="84"/>
      <c r="BG1499" s="553"/>
      <c r="BH1499" s="554"/>
      <c r="BI1499" s="84"/>
      <c r="BJ1499" s="553"/>
      <c r="BK1499" s="554"/>
      <c r="BL1499" s="84"/>
      <c r="BM1499" s="553"/>
      <c r="BN1499" s="554"/>
      <c r="BO1499" s="84"/>
      <c r="BP1499" s="553"/>
      <c r="BQ1499" s="554"/>
      <c r="BR1499" s="84"/>
      <c r="BS1499" s="553"/>
      <c r="BT1499" s="554"/>
      <c r="BU1499" s="84"/>
      <c r="BV1499" s="553"/>
      <c r="BW1499" s="554"/>
      <c r="BX1499" s="84"/>
      <c r="BY1499" s="553"/>
      <c r="BZ1499" s="554"/>
      <c r="CA1499" s="84"/>
      <c r="CB1499" s="553"/>
      <c r="CC1499" s="554"/>
      <c r="CD1499" s="84"/>
      <c r="CE1499" s="553"/>
      <c r="CF1499" s="554"/>
      <c r="CG1499" s="84"/>
      <c r="CH1499" s="553"/>
      <c r="CI1499" s="554"/>
      <c r="CJ1499" s="554"/>
      <c r="CK1499" s="554"/>
      <c r="CL1499" s="554"/>
      <c r="CM1499" s="554"/>
      <c r="CN1499" s="554"/>
      <c r="CO1499" s="554"/>
      <c r="CP1499" s="554"/>
      <c r="CQ1499" s="554"/>
      <c r="CR1499" s="554"/>
      <c r="CS1499" s="554"/>
      <c r="CT1499" s="554"/>
      <c r="CU1499" s="554"/>
      <c r="CV1499" s="554"/>
      <c r="CW1499" s="554"/>
      <c r="CX1499" s="554"/>
      <c r="CY1499" s="554">
        <v>50000000</v>
      </c>
      <c r="CZ1499" s="84">
        <v>0</v>
      </c>
      <c r="DA1499" s="84"/>
      <c r="DB1499" s="856" t="s">
        <v>20809</v>
      </c>
      <c r="DC1499" s="565">
        <v>1</v>
      </c>
      <c r="DD1499" s="928"/>
      <c r="DE1499" s="102" t="s">
        <v>19355</v>
      </c>
      <c r="DF1499" s="928"/>
      <c r="DG1499" s="555"/>
      <c r="DH1499" s="214" t="s">
        <v>8068</v>
      </c>
      <c r="DI1499" s="557"/>
      <c r="DJ1499" s="111">
        <v>41178</v>
      </c>
      <c r="DK1499" s="558">
        <v>7</v>
      </c>
      <c r="DL1499" s="928"/>
      <c r="DM1499" s="619" t="s">
        <v>20622</v>
      </c>
      <c r="DN1499" s="890">
        <v>50000000</v>
      </c>
      <c r="DO1499" s="928"/>
      <c r="DP1499" s="928"/>
      <c r="DQ1499" s="928"/>
      <c r="DR1499" s="928"/>
    </row>
    <row r="1500" spans="1:122" ht="60.75" customHeight="1" thickTop="1" thickBot="1">
      <c r="A1500" s="214" t="s">
        <v>8074</v>
      </c>
      <c r="B1500" s="214" t="s">
        <v>8044</v>
      </c>
      <c r="C1500" s="214" t="s">
        <v>541</v>
      </c>
      <c r="D1500" s="374">
        <v>0</v>
      </c>
      <c r="E1500" s="517">
        <v>41205</v>
      </c>
      <c r="F1500" s="517">
        <v>41171</v>
      </c>
      <c r="G1500" s="517">
        <v>41242</v>
      </c>
      <c r="H1500" s="517">
        <v>41297</v>
      </c>
      <c r="I1500" s="517">
        <v>41205</v>
      </c>
      <c r="J1500" s="382">
        <v>12</v>
      </c>
      <c r="K1500" s="551">
        <v>41570</v>
      </c>
      <c r="L1500" s="552">
        <v>41205</v>
      </c>
      <c r="M1500" s="117"/>
      <c r="N1500" s="214" t="s">
        <v>537</v>
      </c>
      <c r="O1500" s="1166">
        <v>891190346</v>
      </c>
      <c r="P1500" s="530"/>
      <c r="Q1500" s="530"/>
      <c r="R1500" s="530"/>
      <c r="S1500" s="530"/>
      <c r="T1500" s="530"/>
      <c r="U1500" s="530"/>
      <c r="V1500" s="530"/>
      <c r="W1500" s="530"/>
      <c r="X1500" s="530"/>
      <c r="Y1500" s="530"/>
      <c r="Z1500" s="530"/>
      <c r="AA1500" s="530"/>
      <c r="AB1500" s="214" t="s">
        <v>8078</v>
      </c>
      <c r="AC1500" s="214"/>
      <c r="AD1500" s="545" t="s">
        <v>226</v>
      </c>
      <c r="AE1500" s="214" t="s">
        <v>384</v>
      </c>
      <c r="AF1500" s="214" t="s">
        <v>12563</v>
      </c>
      <c r="AG1500" s="626"/>
      <c r="AH1500" s="636">
        <v>27400000</v>
      </c>
      <c r="AI1500" s="634">
        <v>5000000</v>
      </c>
      <c r="AJ1500" s="634">
        <v>32400000</v>
      </c>
      <c r="AK1500" s="214" t="s">
        <v>9631</v>
      </c>
      <c r="AL1500" s="214" t="s">
        <v>13003</v>
      </c>
      <c r="AM1500" s="86">
        <v>27400000</v>
      </c>
      <c r="AN1500" s="531" t="s">
        <v>8508</v>
      </c>
      <c r="AO1500" s="531" t="s">
        <v>8509</v>
      </c>
      <c r="AP1500" s="83" t="s">
        <v>1534</v>
      </c>
      <c r="AQ1500" s="84">
        <v>27400000</v>
      </c>
      <c r="AR1500" s="553">
        <v>41297</v>
      </c>
      <c r="AS1500" s="554">
        <v>389</v>
      </c>
      <c r="AT1500" s="488"/>
      <c r="AU1500" s="553"/>
      <c r="AV1500" s="554"/>
      <c r="AW1500" s="84"/>
      <c r="AX1500" s="553"/>
      <c r="AY1500" s="554"/>
      <c r="AZ1500" s="84"/>
      <c r="BA1500" s="553"/>
      <c r="BB1500" s="554"/>
      <c r="BC1500" s="84"/>
      <c r="BD1500" s="553"/>
      <c r="BE1500" s="554"/>
      <c r="BF1500" s="84"/>
      <c r="BG1500" s="553"/>
      <c r="BH1500" s="554"/>
      <c r="BI1500" s="84"/>
      <c r="BJ1500" s="553"/>
      <c r="BK1500" s="554"/>
      <c r="BL1500" s="84"/>
      <c r="BM1500" s="553"/>
      <c r="BN1500" s="554"/>
      <c r="BO1500" s="84"/>
      <c r="BP1500" s="553"/>
      <c r="BQ1500" s="554"/>
      <c r="BR1500" s="84"/>
      <c r="BS1500" s="553"/>
      <c r="BT1500" s="554"/>
      <c r="BU1500" s="84"/>
      <c r="BV1500" s="553"/>
      <c r="BW1500" s="554"/>
      <c r="BX1500" s="84"/>
      <c r="BY1500" s="553"/>
      <c r="BZ1500" s="554"/>
      <c r="CA1500" s="84"/>
      <c r="CB1500" s="553"/>
      <c r="CC1500" s="554"/>
      <c r="CD1500" s="84"/>
      <c r="CE1500" s="553"/>
      <c r="CF1500" s="554"/>
      <c r="CG1500" s="84"/>
      <c r="CH1500" s="553"/>
      <c r="CI1500" s="554"/>
      <c r="CJ1500" s="554"/>
      <c r="CK1500" s="554"/>
      <c r="CL1500" s="554"/>
      <c r="CM1500" s="554"/>
      <c r="CN1500" s="554"/>
      <c r="CO1500" s="554"/>
      <c r="CP1500" s="554"/>
      <c r="CQ1500" s="554"/>
      <c r="CR1500" s="554"/>
      <c r="CS1500" s="554"/>
      <c r="CT1500" s="554"/>
      <c r="CU1500" s="554"/>
      <c r="CV1500" s="554"/>
      <c r="CW1500" s="554"/>
      <c r="CX1500" s="554"/>
      <c r="CY1500" s="554">
        <v>27400000</v>
      </c>
      <c r="CZ1500" s="84">
        <v>0</v>
      </c>
      <c r="DA1500" s="84"/>
      <c r="DB1500" s="727" t="s">
        <v>13003</v>
      </c>
      <c r="DC1500" s="565">
        <v>1</v>
      </c>
      <c r="DD1500" s="928"/>
      <c r="DE1500" s="102" t="s">
        <v>19355</v>
      </c>
      <c r="DF1500" s="928"/>
      <c r="DG1500" s="555"/>
      <c r="DH1500" s="214" t="s">
        <v>8074</v>
      </c>
      <c r="DI1500" s="557"/>
      <c r="DJ1500" s="111">
        <v>41179</v>
      </c>
      <c r="DK1500" s="558">
        <v>8</v>
      </c>
      <c r="DL1500" s="581" t="s">
        <v>15785</v>
      </c>
      <c r="DM1500" s="619" t="s">
        <v>20623</v>
      </c>
      <c r="DN1500" s="890">
        <v>27400000</v>
      </c>
      <c r="DO1500" s="928"/>
      <c r="DP1500" s="928"/>
      <c r="DQ1500" s="928"/>
      <c r="DR1500" s="928"/>
    </row>
    <row r="1501" spans="1:122" ht="60.75" customHeight="1" thickTop="1" thickBot="1">
      <c r="A1501" s="214" t="s">
        <v>8075</v>
      </c>
      <c r="B1501" s="214" t="s">
        <v>8044</v>
      </c>
      <c r="C1501" s="214" t="s">
        <v>541</v>
      </c>
      <c r="D1501" s="374">
        <v>0</v>
      </c>
      <c r="E1501" s="517">
        <v>41229</v>
      </c>
      <c r="F1501" s="517">
        <v>41171</v>
      </c>
      <c r="G1501" s="517">
        <v>41256</v>
      </c>
      <c r="H1501" s="517">
        <v>41297</v>
      </c>
      <c r="I1501" s="517">
        <v>41229</v>
      </c>
      <c r="J1501" s="382">
        <v>12</v>
      </c>
      <c r="K1501" s="551">
        <v>41594</v>
      </c>
      <c r="L1501" s="552">
        <v>41229</v>
      </c>
      <c r="M1501" s="117"/>
      <c r="N1501" s="214" t="s">
        <v>607</v>
      </c>
      <c r="O1501" s="1166">
        <v>891780111</v>
      </c>
      <c r="P1501" s="530"/>
      <c r="Q1501" s="530"/>
      <c r="R1501" s="530"/>
      <c r="S1501" s="530"/>
      <c r="T1501" s="530"/>
      <c r="U1501" s="530"/>
      <c r="V1501" s="530"/>
      <c r="W1501" s="530"/>
      <c r="X1501" s="530"/>
      <c r="Y1501" s="530"/>
      <c r="Z1501" s="530"/>
      <c r="AA1501" s="530"/>
      <c r="AB1501" s="214" t="s">
        <v>8079</v>
      </c>
      <c r="AC1501" s="214"/>
      <c r="AD1501" s="545" t="s">
        <v>226</v>
      </c>
      <c r="AE1501" s="214" t="s">
        <v>384</v>
      </c>
      <c r="AF1501" s="214" t="s">
        <v>12563</v>
      </c>
      <c r="AG1501" s="626"/>
      <c r="AH1501" s="636">
        <v>27400000</v>
      </c>
      <c r="AI1501" s="634">
        <v>36000000</v>
      </c>
      <c r="AJ1501" s="634">
        <v>63400000</v>
      </c>
      <c r="AK1501" s="214" t="s">
        <v>8236</v>
      </c>
      <c r="AL1501" s="214" t="s">
        <v>156</v>
      </c>
      <c r="AM1501" s="86">
        <v>27400000</v>
      </c>
      <c r="AN1501" s="531" t="s">
        <v>8482</v>
      </c>
      <c r="AO1501" s="531" t="s">
        <v>8483</v>
      </c>
      <c r="AP1501" s="83"/>
      <c r="AQ1501" s="84">
        <v>27400000</v>
      </c>
      <c r="AR1501" s="553">
        <v>41297</v>
      </c>
      <c r="AS1501" s="554">
        <v>389</v>
      </c>
      <c r="AT1501" s="488"/>
      <c r="AU1501" s="553"/>
      <c r="AV1501" s="554"/>
      <c r="AW1501" s="84"/>
      <c r="AX1501" s="553"/>
      <c r="AY1501" s="554"/>
      <c r="AZ1501" s="84"/>
      <c r="BA1501" s="553"/>
      <c r="BB1501" s="554"/>
      <c r="BC1501" s="84"/>
      <c r="BD1501" s="553"/>
      <c r="BE1501" s="554"/>
      <c r="BF1501" s="84"/>
      <c r="BG1501" s="553"/>
      <c r="BH1501" s="554"/>
      <c r="BI1501" s="84"/>
      <c r="BJ1501" s="553"/>
      <c r="BK1501" s="554"/>
      <c r="BL1501" s="84"/>
      <c r="BM1501" s="553"/>
      <c r="BN1501" s="554"/>
      <c r="BO1501" s="84"/>
      <c r="BP1501" s="553"/>
      <c r="BQ1501" s="554"/>
      <c r="BR1501" s="84"/>
      <c r="BS1501" s="553"/>
      <c r="BT1501" s="554"/>
      <c r="BU1501" s="84"/>
      <c r="BV1501" s="553"/>
      <c r="BW1501" s="554"/>
      <c r="BX1501" s="84"/>
      <c r="BY1501" s="553"/>
      <c r="BZ1501" s="554"/>
      <c r="CA1501" s="84"/>
      <c r="CB1501" s="553"/>
      <c r="CC1501" s="554"/>
      <c r="CD1501" s="84"/>
      <c r="CE1501" s="553"/>
      <c r="CF1501" s="554"/>
      <c r="CG1501" s="84"/>
      <c r="CH1501" s="553"/>
      <c r="CI1501" s="554"/>
      <c r="CJ1501" s="554"/>
      <c r="CK1501" s="554"/>
      <c r="CL1501" s="554"/>
      <c r="CM1501" s="554"/>
      <c r="CN1501" s="554"/>
      <c r="CO1501" s="554"/>
      <c r="CP1501" s="554"/>
      <c r="CQ1501" s="554"/>
      <c r="CR1501" s="554"/>
      <c r="CS1501" s="554"/>
      <c r="CT1501" s="554"/>
      <c r="CU1501" s="554"/>
      <c r="CV1501" s="554"/>
      <c r="CW1501" s="554"/>
      <c r="CX1501" s="554"/>
      <c r="CY1501" s="554">
        <v>27400000</v>
      </c>
      <c r="CZ1501" s="84">
        <v>0</v>
      </c>
      <c r="DA1501" s="84"/>
      <c r="DB1501" s="856" t="s">
        <v>20809</v>
      </c>
      <c r="DC1501" s="565">
        <v>1</v>
      </c>
      <c r="DD1501" s="928"/>
      <c r="DE1501" s="102" t="s">
        <v>19355</v>
      </c>
      <c r="DF1501" s="928"/>
      <c r="DG1501" s="555"/>
      <c r="DH1501" s="214" t="s">
        <v>8075</v>
      </c>
      <c r="DI1501" s="557"/>
      <c r="DJ1501" s="111">
        <v>41179</v>
      </c>
      <c r="DK1501" s="558">
        <v>8</v>
      </c>
      <c r="DL1501" s="928"/>
      <c r="DM1501" s="619" t="s">
        <v>20622</v>
      </c>
      <c r="DN1501" s="890">
        <v>27400000</v>
      </c>
      <c r="DO1501" s="928"/>
      <c r="DP1501" s="928"/>
      <c r="DQ1501" s="928"/>
      <c r="DR1501" s="928"/>
    </row>
    <row r="1502" spans="1:122" ht="60.75" customHeight="1" thickTop="1" thickBot="1">
      <c r="A1502" s="214" t="s">
        <v>8076</v>
      </c>
      <c r="B1502" s="214" t="s">
        <v>8044</v>
      </c>
      <c r="C1502" s="214" t="s">
        <v>539</v>
      </c>
      <c r="D1502" s="374">
        <v>0</v>
      </c>
      <c r="E1502" s="517">
        <v>41212</v>
      </c>
      <c r="F1502" s="517">
        <v>41171</v>
      </c>
      <c r="G1502" s="517">
        <v>41213</v>
      </c>
      <c r="H1502" s="517">
        <v>41297</v>
      </c>
      <c r="I1502" s="517">
        <v>41212</v>
      </c>
      <c r="J1502" s="382">
        <v>12</v>
      </c>
      <c r="K1502" s="551">
        <v>41577</v>
      </c>
      <c r="L1502" s="552">
        <v>41212</v>
      </c>
      <c r="M1502" s="117"/>
      <c r="N1502" s="214" t="s">
        <v>245</v>
      </c>
      <c r="O1502" s="1166">
        <v>800093455</v>
      </c>
      <c r="P1502" s="530"/>
      <c r="Q1502" s="530"/>
      <c r="R1502" s="530"/>
      <c r="S1502" s="530"/>
      <c r="T1502" s="530"/>
      <c r="U1502" s="530"/>
      <c r="V1502" s="530"/>
      <c r="W1502" s="530"/>
      <c r="X1502" s="530"/>
      <c r="Y1502" s="530"/>
      <c r="Z1502" s="530"/>
      <c r="AA1502" s="530"/>
      <c r="AB1502" s="214" t="s">
        <v>8080</v>
      </c>
      <c r="AC1502" s="214"/>
      <c r="AD1502" s="545" t="s">
        <v>226</v>
      </c>
      <c r="AE1502" s="214" t="s">
        <v>384</v>
      </c>
      <c r="AF1502" s="214" t="s">
        <v>12563</v>
      </c>
      <c r="AG1502" s="626"/>
      <c r="AH1502" s="636">
        <v>50000000</v>
      </c>
      <c r="AI1502" s="634">
        <v>9000000</v>
      </c>
      <c r="AJ1502" s="634">
        <v>59000000</v>
      </c>
      <c r="AK1502" s="214" t="s">
        <v>8236</v>
      </c>
      <c r="AL1502" s="214" t="s">
        <v>156</v>
      </c>
      <c r="AM1502" s="86">
        <v>50000000</v>
      </c>
      <c r="AN1502" s="86" t="s">
        <v>14361</v>
      </c>
      <c r="AO1502" s="86" t="s">
        <v>8485</v>
      </c>
      <c r="AP1502" s="83"/>
      <c r="AQ1502" s="84">
        <v>50000000</v>
      </c>
      <c r="AR1502" s="553">
        <v>41297</v>
      </c>
      <c r="AS1502" s="554">
        <v>389</v>
      </c>
      <c r="AT1502" s="488"/>
      <c r="AU1502" s="553"/>
      <c r="AV1502" s="554"/>
      <c r="AW1502" s="84"/>
      <c r="AX1502" s="553"/>
      <c r="AY1502" s="554"/>
      <c r="AZ1502" s="84"/>
      <c r="BA1502" s="553"/>
      <c r="BB1502" s="554"/>
      <c r="BC1502" s="84"/>
      <c r="BD1502" s="553"/>
      <c r="BE1502" s="554"/>
      <c r="BF1502" s="84"/>
      <c r="BG1502" s="553"/>
      <c r="BH1502" s="554"/>
      <c r="BI1502" s="84"/>
      <c r="BJ1502" s="553"/>
      <c r="BK1502" s="554"/>
      <c r="BL1502" s="84"/>
      <c r="BM1502" s="553"/>
      <c r="BN1502" s="554"/>
      <c r="BO1502" s="84"/>
      <c r="BP1502" s="553"/>
      <c r="BQ1502" s="554"/>
      <c r="BR1502" s="84"/>
      <c r="BS1502" s="553"/>
      <c r="BT1502" s="554"/>
      <c r="BU1502" s="84"/>
      <c r="BV1502" s="553"/>
      <c r="BW1502" s="554"/>
      <c r="BX1502" s="84"/>
      <c r="BY1502" s="553"/>
      <c r="BZ1502" s="554"/>
      <c r="CA1502" s="84"/>
      <c r="CB1502" s="553"/>
      <c r="CC1502" s="554"/>
      <c r="CD1502" s="84"/>
      <c r="CE1502" s="553"/>
      <c r="CF1502" s="554"/>
      <c r="CG1502" s="84"/>
      <c r="CH1502" s="553"/>
      <c r="CI1502" s="554"/>
      <c r="CJ1502" s="554"/>
      <c r="CK1502" s="554"/>
      <c r="CL1502" s="554"/>
      <c r="CM1502" s="554"/>
      <c r="CN1502" s="554"/>
      <c r="CO1502" s="554"/>
      <c r="CP1502" s="554"/>
      <c r="CQ1502" s="554"/>
      <c r="CR1502" s="554"/>
      <c r="CS1502" s="554"/>
      <c r="CT1502" s="554"/>
      <c r="CU1502" s="554"/>
      <c r="CV1502" s="554"/>
      <c r="CW1502" s="554"/>
      <c r="CX1502" s="554"/>
      <c r="CY1502" s="554">
        <v>50000000</v>
      </c>
      <c r="CZ1502" s="84">
        <v>0</v>
      </c>
      <c r="DA1502" s="84"/>
      <c r="DB1502" s="856" t="s">
        <v>20809</v>
      </c>
      <c r="DC1502" s="565">
        <v>1</v>
      </c>
      <c r="DD1502" s="928"/>
      <c r="DE1502" s="102" t="s">
        <v>19355</v>
      </c>
      <c r="DF1502" s="928"/>
      <c r="DG1502" s="555"/>
      <c r="DH1502" s="214" t="s">
        <v>8076</v>
      </c>
      <c r="DI1502" s="557"/>
      <c r="DJ1502" s="111">
        <v>41179</v>
      </c>
      <c r="DK1502" s="558">
        <v>8</v>
      </c>
      <c r="DL1502" s="581" t="s">
        <v>15785</v>
      </c>
      <c r="DM1502" s="619" t="s">
        <v>20622</v>
      </c>
      <c r="DN1502" s="890">
        <v>50000000</v>
      </c>
      <c r="DO1502" s="928"/>
      <c r="DP1502" s="928"/>
      <c r="DQ1502" s="928"/>
      <c r="DR1502" s="928"/>
    </row>
    <row r="1503" spans="1:122" ht="60.75" customHeight="1" thickTop="1" thickBot="1">
      <c r="A1503" s="214" t="s">
        <v>8077</v>
      </c>
      <c r="B1503" s="214" t="s">
        <v>8044</v>
      </c>
      <c r="C1503" s="214" t="s">
        <v>541</v>
      </c>
      <c r="D1503" s="374">
        <v>0</v>
      </c>
      <c r="E1503" s="517">
        <v>41219</v>
      </c>
      <c r="F1503" s="517">
        <v>41171</v>
      </c>
      <c r="G1503" s="517">
        <v>41220</v>
      </c>
      <c r="H1503" s="517">
        <v>41297</v>
      </c>
      <c r="I1503" s="517">
        <v>41219</v>
      </c>
      <c r="J1503" s="382">
        <v>12</v>
      </c>
      <c r="K1503" s="551">
        <v>41584</v>
      </c>
      <c r="L1503" s="552">
        <v>41219</v>
      </c>
      <c r="M1503" s="117"/>
      <c r="N1503" s="214" t="s">
        <v>525</v>
      </c>
      <c r="O1503" s="1166">
        <v>890500622</v>
      </c>
      <c r="P1503" s="530"/>
      <c r="Q1503" s="530"/>
      <c r="R1503" s="530"/>
      <c r="S1503" s="530"/>
      <c r="T1503" s="530"/>
      <c r="U1503" s="530"/>
      <c r="V1503" s="530"/>
      <c r="W1503" s="530"/>
      <c r="X1503" s="530"/>
      <c r="Y1503" s="530"/>
      <c r="Z1503" s="530"/>
      <c r="AA1503" s="530"/>
      <c r="AB1503" s="214" t="s">
        <v>8073</v>
      </c>
      <c r="AC1503" s="214"/>
      <c r="AD1503" s="545" t="s">
        <v>226</v>
      </c>
      <c r="AE1503" s="214" t="s">
        <v>384</v>
      </c>
      <c r="AF1503" s="214" t="s">
        <v>12563</v>
      </c>
      <c r="AG1503" s="626"/>
      <c r="AH1503" s="636">
        <v>50000000</v>
      </c>
      <c r="AI1503" s="634">
        <v>25000000</v>
      </c>
      <c r="AJ1503" s="634">
        <v>75000000</v>
      </c>
      <c r="AK1503" s="214" t="s">
        <v>8236</v>
      </c>
      <c r="AL1503" s="214" t="s">
        <v>156</v>
      </c>
      <c r="AM1503" s="86">
        <v>50000000</v>
      </c>
      <c r="AN1503" s="86" t="s">
        <v>11418</v>
      </c>
      <c r="AO1503" s="86" t="s">
        <v>14316</v>
      </c>
      <c r="AP1503" s="83"/>
      <c r="AQ1503" s="84">
        <v>50000000</v>
      </c>
      <c r="AR1503" s="553">
        <v>41297</v>
      </c>
      <c r="AS1503" s="554">
        <v>389</v>
      </c>
      <c r="AT1503" s="488"/>
      <c r="AU1503" s="553"/>
      <c r="AV1503" s="554"/>
      <c r="AW1503" s="84"/>
      <c r="AX1503" s="553"/>
      <c r="AY1503" s="554"/>
      <c r="AZ1503" s="84"/>
      <c r="BA1503" s="553"/>
      <c r="BB1503" s="554"/>
      <c r="BC1503" s="84"/>
      <c r="BD1503" s="553"/>
      <c r="BE1503" s="554"/>
      <c r="BF1503" s="84"/>
      <c r="BG1503" s="553"/>
      <c r="BH1503" s="554"/>
      <c r="BI1503" s="84"/>
      <c r="BJ1503" s="553"/>
      <c r="BK1503" s="554"/>
      <c r="BL1503" s="84"/>
      <c r="BM1503" s="553"/>
      <c r="BN1503" s="554"/>
      <c r="BO1503" s="84"/>
      <c r="BP1503" s="553"/>
      <c r="BQ1503" s="554"/>
      <c r="BR1503" s="84"/>
      <c r="BS1503" s="553"/>
      <c r="BT1503" s="554"/>
      <c r="BU1503" s="84"/>
      <c r="BV1503" s="553"/>
      <c r="BW1503" s="554"/>
      <c r="BX1503" s="84"/>
      <c r="BY1503" s="553"/>
      <c r="BZ1503" s="554"/>
      <c r="CA1503" s="84"/>
      <c r="CB1503" s="553"/>
      <c r="CC1503" s="554"/>
      <c r="CD1503" s="84"/>
      <c r="CE1503" s="553"/>
      <c r="CF1503" s="554"/>
      <c r="CG1503" s="84"/>
      <c r="CH1503" s="553"/>
      <c r="CI1503" s="554"/>
      <c r="CJ1503" s="554"/>
      <c r="CK1503" s="554"/>
      <c r="CL1503" s="554"/>
      <c r="CM1503" s="554"/>
      <c r="CN1503" s="554"/>
      <c r="CO1503" s="554"/>
      <c r="CP1503" s="554"/>
      <c r="CQ1503" s="554"/>
      <c r="CR1503" s="554"/>
      <c r="CS1503" s="554"/>
      <c r="CT1503" s="554"/>
      <c r="CU1503" s="554"/>
      <c r="CV1503" s="554"/>
      <c r="CW1503" s="554"/>
      <c r="CX1503" s="554"/>
      <c r="CY1503" s="554">
        <v>50000000</v>
      </c>
      <c r="CZ1503" s="84">
        <v>0</v>
      </c>
      <c r="DA1503" s="84"/>
      <c r="DB1503" s="856" t="s">
        <v>20809</v>
      </c>
      <c r="DC1503" s="565">
        <v>1</v>
      </c>
      <c r="DD1503" s="928"/>
      <c r="DE1503" s="102" t="s">
        <v>19355</v>
      </c>
      <c r="DF1503" s="928"/>
      <c r="DG1503" s="555"/>
      <c r="DH1503" s="214" t="s">
        <v>8077</v>
      </c>
      <c r="DI1503" s="557"/>
      <c r="DJ1503" s="111">
        <v>41179</v>
      </c>
      <c r="DK1503" s="558">
        <v>8</v>
      </c>
      <c r="DL1503" s="928"/>
      <c r="DM1503" s="619" t="s">
        <v>20622</v>
      </c>
      <c r="DN1503" s="890">
        <v>50000000</v>
      </c>
      <c r="DO1503" s="928"/>
      <c r="DP1503" s="928"/>
      <c r="DQ1503" s="928"/>
      <c r="DR1503" s="928"/>
    </row>
    <row r="1504" spans="1:122" ht="71" customHeight="1" thickTop="1" thickBot="1">
      <c r="A1504" s="214" t="s">
        <v>8228</v>
      </c>
      <c r="B1504" s="214" t="s">
        <v>4316</v>
      </c>
      <c r="C1504" s="214" t="s">
        <v>543</v>
      </c>
      <c r="D1504" s="374">
        <v>1</v>
      </c>
      <c r="E1504" s="517">
        <v>41190</v>
      </c>
      <c r="F1504" s="517">
        <v>41177</v>
      </c>
      <c r="G1504" s="517">
        <v>41206</v>
      </c>
      <c r="H1504" s="517">
        <v>41226</v>
      </c>
      <c r="I1504" s="517">
        <v>41226</v>
      </c>
      <c r="J1504" s="382">
        <v>16</v>
      </c>
      <c r="K1504" s="551">
        <v>41711</v>
      </c>
      <c r="L1504" s="561">
        <v>41201</v>
      </c>
      <c r="M1504" s="117"/>
      <c r="N1504" s="214" t="s">
        <v>15801</v>
      </c>
      <c r="O1504" s="1166">
        <v>804012522</v>
      </c>
      <c r="P1504" s="530" t="s">
        <v>1097</v>
      </c>
      <c r="Q1504" s="530" t="s">
        <v>1097</v>
      </c>
      <c r="R1504" s="530" t="s">
        <v>1097</v>
      </c>
      <c r="S1504" s="530" t="s">
        <v>1097</v>
      </c>
      <c r="T1504" s="530" t="s">
        <v>1097</v>
      </c>
      <c r="U1504" s="530" t="s">
        <v>1097</v>
      </c>
      <c r="V1504" s="530" t="s">
        <v>1097</v>
      </c>
      <c r="W1504" s="530" t="s">
        <v>1097</v>
      </c>
      <c r="X1504" s="530" t="s">
        <v>1097</v>
      </c>
      <c r="Y1504" s="530" t="s">
        <v>1097</v>
      </c>
      <c r="Z1504" s="530" t="s">
        <v>1097</v>
      </c>
      <c r="AA1504" s="530" t="s">
        <v>1097</v>
      </c>
      <c r="AB1504" s="214" t="s">
        <v>8229</v>
      </c>
      <c r="AC1504" s="214"/>
      <c r="AD1504" s="214" t="s">
        <v>229</v>
      </c>
      <c r="AE1504" s="214"/>
      <c r="AF1504" s="214" t="s">
        <v>334</v>
      </c>
      <c r="AG1504" s="626"/>
      <c r="AH1504" s="636">
        <v>159823040</v>
      </c>
      <c r="AI1504" s="634">
        <v>42464608</v>
      </c>
      <c r="AJ1504" s="634">
        <v>202287648</v>
      </c>
      <c r="AK1504" s="214" t="s">
        <v>8237</v>
      </c>
      <c r="AL1504" s="214" t="s">
        <v>156</v>
      </c>
      <c r="AM1504" s="86">
        <v>159823040</v>
      </c>
      <c r="AN1504" s="86" t="s">
        <v>1453</v>
      </c>
      <c r="AO1504" s="86" t="s">
        <v>2852</v>
      </c>
      <c r="AP1504" s="83"/>
      <c r="AQ1504" s="84">
        <v>95893824</v>
      </c>
      <c r="AR1504" s="553">
        <v>41226</v>
      </c>
      <c r="AS1504" s="554">
        <v>313</v>
      </c>
      <c r="AT1504" s="488">
        <v>63929216</v>
      </c>
      <c r="AU1504" s="553">
        <v>41570</v>
      </c>
      <c r="AV1504" s="554">
        <v>635</v>
      </c>
      <c r="AW1504" s="84"/>
      <c r="AX1504" s="553"/>
      <c r="AY1504" s="554"/>
      <c r="AZ1504" s="84"/>
      <c r="BA1504" s="553"/>
      <c r="BB1504" s="554"/>
      <c r="BC1504" s="84"/>
      <c r="BD1504" s="553"/>
      <c r="BE1504" s="554"/>
      <c r="BF1504" s="84"/>
      <c r="BG1504" s="553"/>
      <c r="BH1504" s="554"/>
      <c r="BI1504" s="84"/>
      <c r="BJ1504" s="553"/>
      <c r="BK1504" s="554"/>
      <c r="BL1504" s="84"/>
      <c r="BM1504" s="553"/>
      <c r="BN1504" s="554"/>
      <c r="BO1504" s="84"/>
      <c r="BP1504" s="553"/>
      <c r="BQ1504" s="554"/>
      <c r="BR1504" s="84"/>
      <c r="BS1504" s="553"/>
      <c r="BT1504" s="554"/>
      <c r="BU1504" s="84"/>
      <c r="BV1504" s="553"/>
      <c r="BW1504" s="554"/>
      <c r="BX1504" s="84"/>
      <c r="BY1504" s="553"/>
      <c r="BZ1504" s="554"/>
      <c r="CA1504" s="84"/>
      <c r="CB1504" s="553"/>
      <c r="CC1504" s="554"/>
      <c r="CD1504" s="84"/>
      <c r="CE1504" s="553"/>
      <c r="CF1504" s="554"/>
      <c r="CG1504" s="84"/>
      <c r="CH1504" s="553"/>
      <c r="CI1504" s="554"/>
      <c r="CJ1504" s="554"/>
      <c r="CK1504" s="554"/>
      <c r="CL1504" s="554"/>
      <c r="CM1504" s="554"/>
      <c r="CN1504" s="554"/>
      <c r="CO1504" s="554"/>
      <c r="CP1504" s="554"/>
      <c r="CQ1504" s="554"/>
      <c r="CR1504" s="554"/>
      <c r="CS1504" s="554"/>
      <c r="CT1504" s="554"/>
      <c r="CU1504" s="554"/>
      <c r="CV1504" s="554"/>
      <c r="CW1504" s="554"/>
      <c r="CX1504" s="554"/>
      <c r="CY1504" s="554">
        <v>159823040</v>
      </c>
      <c r="CZ1504" s="84">
        <v>0</v>
      </c>
      <c r="DA1504" s="84"/>
      <c r="DB1504" s="856" t="s">
        <v>20809</v>
      </c>
      <c r="DC1504" s="565">
        <v>2</v>
      </c>
      <c r="DD1504" s="928"/>
      <c r="DE1504" s="102" t="s">
        <v>19355</v>
      </c>
      <c r="DF1504" s="928"/>
      <c r="DG1504" s="555"/>
      <c r="DH1504" s="214" t="s">
        <v>8228</v>
      </c>
      <c r="DI1504" s="557">
        <v>41201</v>
      </c>
      <c r="DJ1504" s="111">
        <v>41180</v>
      </c>
      <c r="DK1504" s="558">
        <v>3</v>
      </c>
      <c r="DL1504" s="928" t="s">
        <v>15785</v>
      </c>
      <c r="DM1504" s="619" t="s">
        <v>20758</v>
      </c>
      <c r="DN1504" s="890">
        <v>159823040</v>
      </c>
      <c r="DO1504" s="928"/>
      <c r="DP1504" s="928"/>
      <c r="DQ1504" s="928"/>
      <c r="DR1504" s="928"/>
    </row>
    <row r="1505" spans="1:122" ht="71" customHeight="1" thickTop="1" thickBot="1">
      <c r="A1505" s="214" t="s">
        <v>8233</v>
      </c>
      <c r="B1505" s="214" t="s">
        <v>8234</v>
      </c>
      <c r="C1505" s="214" t="s">
        <v>3472</v>
      </c>
      <c r="D1505" s="374">
        <v>0</v>
      </c>
      <c r="E1505" s="517">
        <v>41191</v>
      </c>
      <c r="F1505" s="517">
        <v>41178</v>
      </c>
      <c r="G1505" s="517">
        <v>41198</v>
      </c>
      <c r="H1505" s="517">
        <v>41214</v>
      </c>
      <c r="I1505" s="517">
        <v>41191</v>
      </c>
      <c r="J1505" s="382">
        <v>3</v>
      </c>
      <c r="K1505" s="551">
        <v>41283</v>
      </c>
      <c r="L1505" s="552">
        <v>41191</v>
      </c>
      <c r="M1505" s="117"/>
      <c r="N1505" s="214" t="s">
        <v>3473</v>
      </c>
      <c r="O1505" s="1166">
        <v>860006543</v>
      </c>
      <c r="P1505" s="530"/>
      <c r="Q1505" s="530"/>
      <c r="R1505" s="530"/>
      <c r="S1505" s="530"/>
      <c r="T1505" s="530"/>
      <c r="U1505" s="530"/>
      <c r="V1505" s="530"/>
      <c r="W1505" s="530"/>
      <c r="X1505" s="530"/>
      <c r="Y1505" s="530"/>
      <c r="Z1505" s="530"/>
      <c r="AA1505" s="530"/>
      <c r="AB1505" s="214" t="s">
        <v>8235</v>
      </c>
      <c r="AC1505" s="214"/>
      <c r="AD1505" s="214"/>
      <c r="AE1505" s="214"/>
      <c r="AF1505" s="214">
        <v>276</v>
      </c>
      <c r="AG1505" s="626"/>
      <c r="AH1505" s="636">
        <v>300000000</v>
      </c>
      <c r="AI1505" s="634">
        <v>0</v>
      </c>
      <c r="AJ1505" s="634">
        <v>300000000</v>
      </c>
      <c r="AK1505" s="214" t="s">
        <v>8232</v>
      </c>
      <c r="AL1505" s="214" t="s">
        <v>156</v>
      </c>
      <c r="AM1505" s="86">
        <v>300000000</v>
      </c>
      <c r="AN1505" s="86" t="s">
        <v>14315</v>
      </c>
      <c r="AO1505" s="86" t="s">
        <v>14315</v>
      </c>
      <c r="AP1505" s="97" t="s">
        <v>1525</v>
      </c>
      <c r="AQ1505" s="84">
        <v>119309743</v>
      </c>
      <c r="AR1505" s="553">
        <v>41214</v>
      </c>
      <c r="AS1505" s="554">
        <v>302</v>
      </c>
      <c r="AT1505" s="488">
        <v>65249898.539999999</v>
      </c>
      <c r="AU1505" s="553">
        <v>41264</v>
      </c>
      <c r="AV1505" s="554">
        <v>360</v>
      </c>
      <c r="AW1505" s="84">
        <v>3980281</v>
      </c>
      <c r="AX1505" s="553">
        <v>41334</v>
      </c>
      <c r="AY1505" s="554">
        <v>425</v>
      </c>
      <c r="AZ1505" s="84">
        <v>76833900</v>
      </c>
      <c r="BA1505" s="553">
        <v>41393</v>
      </c>
      <c r="BB1505" s="554">
        <v>468</v>
      </c>
      <c r="BC1505" s="84">
        <v>24477362</v>
      </c>
      <c r="BD1505" s="553">
        <v>41515</v>
      </c>
      <c r="BE1505" s="554">
        <v>578</v>
      </c>
      <c r="BF1505" s="84">
        <v>2471326</v>
      </c>
      <c r="BG1505" s="553">
        <v>41607</v>
      </c>
      <c r="BH1505" s="554">
        <v>693</v>
      </c>
      <c r="BI1505" s="84"/>
      <c r="BJ1505" s="553"/>
      <c r="BK1505" s="554"/>
      <c r="BL1505" s="84"/>
      <c r="BM1505" s="553"/>
      <c r="BN1505" s="554"/>
      <c r="BO1505" s="84"/>
      <c r="BP1505" s="553"/>
      <c r="BQ1505" s="554"/>
      <c r="BR1505" s="84"/>
      <c r="BS1505" s="553"/>
      <c r="BT1505" s="554"/>
      <c r="BU1505" s="84"/>
      <c r="BV1505" s="553"/>
      <c r="BW1505" s="554"/>
      <c r="BX1505" s="84"/>
      <c r="BY1505" s="553"/>
      <c r="BZ1505" s="554"/>
      <c r="CA1505" s="84"/>
      <c r="CB1505" s="553"/>
      <c r="CC1505" s="554"/>
      <c r="CD1505" s="84"/>
      <c r="CE1505" s="553"/>
      <c r="CF1505" s="554"/>
      <c r="CG1505" s="84"/>
      <c r="CH1505" s="553"/>
      <c r="CI1505" s="554"/>
      <c r="CJ1505" s="554"/>
      <c r="CK1505" s="554"/>
      <c r="CL1505" s="554"/>
      <c r="CM1505" s="554"/>
      <c r="CN1505" s="554"/>
      <c r="CO1505" s="554"/>
      <c r="CP1505" s="554"/>
      <c r="CQ1505" s="554"/>
      <c r="CR1505" s="554"/>
      <c r="CS1505" s="554"/>
      <c r="CT1505" s="554"/>
      <c r="CU1505" s="554"/>
      <c r="CV1505" s="554"/>
      <c r="CW1505" s="554"/>
      <c r="CX1505" s="554"/>
      <c r="CY1505" s="554">
        <v>292322510.53999996</v>
      </c>
      <c r="CZ1505" s="84">
        <v>7677489.4600000381</v>
      </c>
      <c r="DA1505" s="84"/>
      <c r="DB1505" s="856" t="s">
        <v>20809</v>
      </c>
      <c r="DC1505" s="565">
        <v>1</v>
      </c>
      <c r="DD1505" s="928"/>
      <c r="DE1505" s="102" t="s">
        <v>6494</v>
      </c>
      <c r="DF1505" s="928"/>
      <c r="DG1505" s="555"/>
      <c r="DH1505" s="214" t="s">
        <v>8233</v>
      </c>
      <c r="DI1505" s="557"/>
      <c r="DJ1505" s="111">
        <v>41178</v>
      </c>
      <c r="DK1505" s="558">
        <v>0</v>
      </c>
      <c r="DL1505" s="928"/>
      <c r="DM1505" s="619" t="s">
        <v>20631</v>
      </c>
      <c r="DN1505" s="890">
        <v>292322510.53999996</v>
      </c>
      <c r="DO1505" s="928"/>
      <c r="DP1505" s="928"/>
      <c r="DQ1505" s="928"/>
      <c r="DR1505" s="928"/>
    </row>
    <row r="1506" spans="1:122" ht="71" customHeight="1" thickTop="1" thickBot="1">
      <c r="A1506" s="214" t="s">
        <v>8239</v>
      </c>
      <c r="B1506" s="214" t="s">
        <v>4316</v>
      </c>
      <c r="C1506" s="214" t="s">
        <v>543</v>
      </c>
      <c r="D1506" s="374">
        <v>1</v>
      </c>
      <c r="E1506" s="517">
        <v>41194</v>
      </c>
      <c r="F1506" s="517">
        <v>41180</v>
      </c>
      <c r="G1506" s="517">
        <v>41207</v>
      </c>
      <c r="H1506" s="517">
        <v>41232</v>
      </c>
      <c r="I1506" s="517">
        <v>41232</v>
      </c>
      <c r="J1506" s="382">
        <v>16</v>
      </c>
      <c r="K1506" s="551">
        <v>41717</v>
      </c>
      <c r="L1506" s="561">
        <v>41204</v>
      </c>
      <c r="M1506" s="117"/>
      <c r="N1506" s="214" t="s">
        <v>1052</v>
      </c>
      <c r="O1506" s="1166">
        <v>809004046</v>
      </c>
      <c r="P1506" s="530" t="s">
        <v>1097</v>
      </c>
      <c r="Q1506" s="530" t="s">
        <v>1097</v>
      </c>
      <c r="R1506" s="530" t="s">
        <v>1097</v>
      </c>
      <c r="S1506" s="530" t="s">
        <v>1097</v>
      </c>
      <c r="T1506" s="530" t="s">
        <v>1097</v>
      </c>
      <c r="U1506" s="530" t="s">
        <v>1097</v>
      </c>
      <c r="V1506" s="530" t="s">
        <v>1097</v>
      </c>
      <c r="W1506" s="530" t="s">
        <v>1097</v>
      </c>
      <c r="X1506" s="530" t="s">
        <v>1097</v>
      </c>
      <c r="Y1506" s="530" t="s">
        <v>1097</v>
      </c>
      <c r="Z1506" s="530" t="s">
        <v>1097</v>
      </c>
      <c r="AA1506" s="530" t="s">
        <v>1097</v>
      </c>
      <c r="AB1506" s="214" t="s">
        <v>8240</v>
      </c>
      <c r="AC1506" s="214"/>
      <c r="AD1506" s="214" t="s">
        <v>229</v>
      </c>
      <c r="AE1506" s="214"/>
      <c r="AF1506" s="214" t="s">
        <v>334</v>
      </c>
      <c r="AG1506" s="626"/>
      <c r="AH1506" s="636">
        <v>390000000</v>
      </c>
      <c r="AI1506" s="634">
        <v>99500000</v>
      </c>
      <c r="AJ1506" s="634">
        <v>489500000</v>
      </c>
      <c r="AK1506" s="214" t="s">
        <v>8280</v>
      </c>
      <c r="AL1506" s="214" t="s">
        <v>156</v>
      </c>
      <c r="AM1506" s="86">
        <v>390000000</v>
      </c>
      <c r="AN1506" s="531" t="s">
        <v>1482</v>
      </c>
      <c r="AO1506" s="531" t="s">
        <v>7018</v>
      </c>
      <c r="AP1506" s="83"/>
      <c r="AQ1506" s="84">
        <v>234000000</v>
      </c>
      <c r="AR1506" s="553">
        <v>41232</v>
      </c>
      <c r="AS1506" s="554">
        <v>317</v>
      </c>
      <c r="AT1506" s="488">
        <v>156000000</v>
      </c>
      <c r="AU1506" s="553">
        <v>41514</v>
      </c>
      <c r="AV1506" s="554">
        <v>577</v>
      </c>
      <c r="AW1506" s="84"/>
      <c r="AX1506" s="553"/>
      <c r="AY1506" s="554"/>
      <c r="AZ1506" s="84"/>
      <c r="BA1506" s="553"/>
      <c r="BB1506" s="554"/>
      <c r="BC1506" s="84"/>
      <c r="BD1506" s="553"/>
      <c r="BE1506" s="554"/>
      <c r="BF1506" s="84"/>
      <c r="BG1506" s="553"/>
      <c r="BH1506" s="554"/>
      <c r="BI1506" s="84"/>
      <c r="BJ1506" s="553"/>
      <c r="BK1506" s="554"/>
      <c r="BL1506" s="84"/>
      <c r="BM1506" s="553"/>
      <c r="BN1506" s="554"/>
      <c r="BO1506" s="84"/>
      <c r="BP1506" s="553"/>
      <c r="BQ1506" s="554"/>
      <c r="BR1506" s="84"/>
      <c r="BS1506" s="553"/>
      <c r="BT1506" s="554"/>
      <c r="BU1506" s="84"/>
      <c r="BV1506" s="553"/>
      <c r="BW1506" s="554"/>
      <c r="BX1506" s="84"/>
      <c r="BY1506" s="553"/>
      <c r="BZ1506" s="554"/>
      <c r="CA1506" s="84"/>
      <c r="CB1506" s="553"/>
      <c r="CC1506" s="554"/>
      <c r="CD1506" s="84"/>
      <c r="CE1506" s="553"/>
      <c r="CF1506" s="554"/>
      <c r="CG1506" s="84"/>
      <c r="CH1506" s="553"/>
      <c r="CI1506" s="554"/>
      <c r="CJ1506" s="554"/>
      <c r="CK1506" s="554"/>
      <c r="CL1506" s="554"/>
      <c r="CM1506" s="554"/>
      <c r="CN1506" s="554"/>
      <c r="CO1506" s="554"/>
      <c r="CP1506" s="554"/>
      <c r="CQ1506" s="554"/>
      <c r="CR1506" s="554"/>
      <c r="CS1506" s="554"/>
      <c r="CT1506" s="554"/>
      <c r="CU1506" s="554"/>
      <c r="CV1506" s="554"/>
      <c r="CW1506" s="554"/>
      <c r="CX1506" s="554"/>
      <c r="CY1506" s="554">
        <v>390000000</v>
      </c>
      <c r="CZ1506" s="84">
        <v>0</v>
      </c>
      <c r="DA1506" s="84"/>
      <c r="DB1506" s="856" t="s">
        <v>20280</v>
      </c>
      <c r="DC1506" s="565">
        <v>2</v>
      </c>
      <c r="DD1506" s="928"/>
      <c r="DE1506" s="102" t="s">
        <v>19355</v>
      </c>
      <c r="DF1506" s="928"/>
      <c r="DG1506" s="555"/>
      <c r="DH1506" s="214" t="s">
        <v>8239</v>
      </c>
      <c r="DI1506" s="557">
        <v>41204</v>
      </c>
      <c r="DJ1506" s="111">
        <v>41185</v>
      </c>
      <c r="DK1506" s="558">
        <v>5</v>
      </c>
      <c r="DL1506" s="928"/>
      <c r="DM1506" s="619" t="s">
        <v>20758</v>
      </c>
      <c r="DN1506" s="890">
        <v>390000000</v>
      </c>
      <c r="DO1506" s="928"/>
      <c r="DP1506" s="928"/>
      <c r="DQ1506" s="928"/>
      <c r="DR1506" s="928"/>
    </row>
    <row r="1507" spans="1:122" ht="60.75" customHeight="1" thickTop="1" thickBot="1">
      <c r="A1507" s="214" t="s">
        <v>8241</v>
      </c>
      <c r="B1507" s="214" t="s">
        <v>3285</v>
      </c>
      <c r="C1507" s="214" t="s">
        <v>541</v>
      </c>
      <c r="D1507" s="374">
        <v>0</v>
      </c>
      <c r="E1507" s="517">
        <v>41226</v>
      </c>
      <c r="F1507" s="517">
        <v>41180</v>
      </c>
      <c r="G1507" s="517">
        <v>41247</v>
      </c>
      <c r="H1507" s="517">
        <v>41326</v>
      </c>
      <c r="I1507" s="517">
        <v>41326</v>
      </c>
      <c r="J1507" s="382">
        <v>6</v>
      </c>
      <c r="K1507" s="551">
        <v>41507</v>
      </c>
      <c r="L1507" s="552">
        <v>41226</v>
      </c>
      <c r="M1507" s="117"/>
      <c r="N1507" s="214" t="s">
        <v>15234</v>
      </c>
      <c r="O1507" s="1166">
        <v>890201213</v>
      </c>
      <c r="P1507" s="530"/>
      <c r="Q1507" s="530"/>
      <c r="R1507" s="530"/>
      <c r="S1507" s="530"/>
      <c r="T1507" s="530"/>
      <c r="U1507" s="530"/>
      <c r="V1507" s="530"/>
      <c r="W1507" s="530"/>
      <c r="X1507" s="530"/>
      <c r="Y1507" s="530"/>
      <c r="Z1507" s="530"/>
      <c r="AA1507" s="530"/>
      <c r="AB1507" s="214" t="s">
        <v>8242</v>
      </c>
      <c r="AC1507" s="214"/>
      <c r="AD1507" s="214"/>
      <c r="AE1507" s="214" t="s">
        <v>6051</v>
      </c>
      <c r="AF1507" s="214" t="s">
        <v>6046</v>
      </c>
      <c r="AG1507" s="626"/>
      <c r="AH1507" s="636">
        <v>113280000</v>
      </c>
      <c r="AI1507" s="634">
        <v>84140000</v>
      </c>
      <c r="AJ1507" s="634">
        <v>197420000</v>
      </c>
      <c r="AK1507" s="214" t="s">
        <v>8360</v>
      </c>
      <c r="AL1507" s="214" t="s">
        <v>156</v>
      </c>
      <c r="AM1507" s="86">
        <v>113280000</v>
      </c>
      <c r="AN1507" s="86" t="s">
        <v>1453</v>
      </c>
      <c r="AO1507" s="86" t="s">
        <v>2852</v>
      </c>
      <c r="AP1507" s="83"/>
      <c r="AQ1507" s="84">
        <v>67968000</v>
      </c>
      <c r="AR1507" s="553">
        <v>41326</v>
      </c>
      <c r="AS1507" s="554">
        <v>411</v>
      </c>
      <c r="AT1507" s="488"/>
      <c r="AU1507" s="553"/>
      <c r="AV1507" s="554"/>
      <c r="AW1507" s="84"/>
      <c r="AX1507" s="553"/>
      <c r="AY1507" s="554"/>
      <c r="AZ1507" s="84"/>
      <c r="BA1507" s="553"/>
      <c r="BB1507" s="554"/>
      <c r="BC1507" s="84"/>
      <c r="BD1507" s="553"/>
      <c r="BE1507" s="554"/>
      <c r="BF1507" s="84"/>
      <c r="BG1507" s="553"/>
      <c r="BH1507" s="554"/>
      <c r="BI1507" s="84"/>
      <c r="BJ1507" s="553"/>
      <c r="BK1507" s="554"/>
      <c r="BL1507" s="84"/>
      <c r="BM1507" s="553"/>
      <c r="BN1507" s="554"/>
      <c r="BO1507" s="84"/>
      <c r="BP1507" s="553"/>
      <c r="BQ1507" s="554"/>
      <c r="BR1507" s="84"/>
      <c r="BS1507" s="553"/>
      <c r="BT1507" s="554"/>
      <c r="BU1507" s="84"/>
      <c r="BV1507" s="553"/>
      <c r="BW1507" s="554"/>
      <c r="BX1507" s="84"/>
      <c r="BY1507" s="553"/>
      <c r="BZ1507" s="554"/>
      <c r="CA1507" s="84"/>
      <c r="CB1507" s="553"/>
      <c r="CC1507" s="554"/>
      <c r="CD1507" s="84"/>
      <c r="CE1507" s="553"/>
      <c r="CF1507" s="554"/>
      <c r="CG1507" s="84"/>
      <c r="CH1507" s="553"/>
      <c r="CI1507" s="554"/>
      <c r="CJ1507" s="554"/>
      <c r="CK1507" s="554"/>
      <c r="CL1507" s="554"/>
      <c r="CM1507" s="554"/>
      <c r="CN1507" s="554"/>
      <c r="CO1507" s="554"/>
      <c r="CP1507" s="554"/>
      <c r="CQ1507" s="554"/>
      <c r="CR1507" s="554"/>
      <c r="CS1507" s="554"/>
      <c r="CT1507" s="554"/>
      <c r="CU1507" s="554"/>
      <c r="CV1507" s="554"/>
      <c r="CW1507" s="554"/>
      <c r="CX1507" s="554"/>
      <c r="CY1507" s="554">
        <v>67968000</v>
      </c>
      <c r="CZ1507" s="84">
        <v>45312000</v>
      </c>
      <c r="DA1507" s="84"/>
      <c r="DB1507" s="856" t="s">
        <v>20809</v>
      </c>
      <c r="DC1507" s="565">
        <v>2</v>
      </c>
      <c r="DD1507" s="928"/>
      <c r="DE1507" s="102" t="s">
        <v>19355</v>
      </c>
      <c r="DF1507" s="928"/>
      <c r="DG1507" s="555"/>
      <c r="DH1507" s="214" t="s">
        <v>8241</v>
      </c>
      <c r="DI1507" s="557"/>
      <c r="DJ1507" s="111">
        <v>41187</v>
      </c>
      <c r="DK1507" s="558">
        <v>7</v>
      </c>
      <c r="DL1507" s="928"/>
      <c r="DM1507" s="619" t="s">
        <v>20665</v>
      </c>
      <c r="DN1507" s="890">
        <v>67968000</v>
      </c>
      <c r="DO1507" s="928"/>
      <c r="DP1507" s="928"/>
      <c r="DQ1507" s="928"/>
      <c r="DR1507" s="928"/>
    </row>
    <row r="1508" spans="1:122" ht="71" customHeight="1" thickTop="1" thickBot="1">
      <c r="A1508" s="214" t="s">
        <v>8243</v>
      </c>
      <c r="B1508" s="214" t="s">
        <v>4738</v>
      </c>
      <c r="C1508" s="214" t="s">
        <v>539</v>
      </c>
      <c r="D1508" s="374">
        <v>1</v>
      </c>
      <c r="E1508" s="517">
        <v>41187</v>
      </c>
      <c r="F1508" s="517">
        <v>41180</v>
      </c>
      <c r="G1508" s="517">
        <v>41207</v>
      </c>
      <c r="H1508" s="517">
        <v>41232</v>
      </c>
      <c r="I1508" s="517">
        <v>41187</v>
      </c>
      <c r="J1508" s="382">
        <v>4</v>
      </c>
      <c r="K1508" s="551">
        <v>41310</v>
      </c>
      <c r="L1508" s="561">
        <v>41207</v>
      </c>
      <c r="M1508" s="117"/>
      <c r="N1508" s="214" t="s">
        <v>8246</v>
      </c>
      <c r="O1508" s="1166">
        <v>805025012</v>
      </c>
      <c r="P1508" s="530"/>
      <c r="Q1508" s="530"/>
      <c r="R1508" s="530"/>
      <c r="S1508" s="530"/>
      <c r="T1508" s="530"/>
      <c r="U1508" s="530"/>
      <c r="V1508" s="530"/>
      <c r="W1508" s="530"/>
      <c r="X1508" s="530"/>
      <c r="Y1508" s="530"/>
      <c r="Z1508" s="530"/>
      <c r="AA1508" s="530"/>
      <c r="AB1508" s="214" t="s">
        <v>8247</v>
      </c>
      <c r="AC1508" s="214"/>
      <c r="AD1508" s="214" t="s">
        <v>229</v>
      </c>
      <c r="AE1508" s="214" t="s">
        <v>189</v>
      </c>
      <c r="AF1508" s="214" t="s">
        <v>8402</v>
      </c>
      <c r="AG1508" s="631"/>
      <c r="AH1508" s="636">
        <v>15000000</v>
      </c>
      <c r="AI1508" s="634">
        <v>77589404</v>
      </c>
      <c r="AJ1508" s="634">
        <v>92589404</v>
      </c>
      <c r="AK1508" s="214" t="s">
        <v>14063</v>
      </c>
      <c r="AL1508" s="214" t="s">
        <v>13003</v>
      </c>
      <c r="AM1508" s="86">
        <v>15000000</v>
      </c>
      <c r="AN1508" s="86" t="s">
        <v>1452</v>
      </c>
      <c r="AO1508" s="531" t="s">
        <v>11428</v>
      </c>
      <c r="AP1508" s="83"/>
      <c r="AQ1508" s="84">
        <v>15000000</v>
      </c>
      <c r="AR1508" s="553">
        <v>41232</v>
      </c>
      <c r="AS1508" s="554">
        <v>317</v>
      </c>
      <c r="AT1508" s="488"/>
      <c r="AU1508" s="553"/>
      <c r="AV1508" s="554"/>
      <c r="AW1508" s="84"/>
      <c r="AX1508" s="553"/>
      <c r="AY1508" s="554"/>
      <c r="AZ1508" s="84"/>
      <c r="BA1508" s="553"/>
      <c r="BB1508" s="554"/>
      <c r="BC1508" s="84"/>
      <c r="BD1508" s="553"/>
      <c r="BE1508" s="554"/>
      <c r="BF1508" s="84"/>
      <c r="BG1508" s="553"/>
      <c r="BH1508" s="554"/>
      <c r="BI1508" s="84"/>
      <c r="BJ1508" s="553"/>
      <c r="BK1508" s="554"/>
      <c r="BL1508" s="84"/>
      <c r="BM1508" s="553"/>
      <c r="BN1508" s="554"/>
      <c r="BO1508" s="84"/>
      <c r="BP1508" s="553"/>
      <c r="BQ1508" s="554"/>
      <c r="BR1508" s="84"/>
      <c r="BS1508" s="553"/>
      <c r="BT1508" s="554"/>
      <c r="BU1508" s="84"/>
      <c r="BV1508" s="553"/>
      <c r="BW1508" s="554"/>
      <c r="BX1508" s="84"/>
      <c r="BY1508" s="553"/>
      <c r="BZ1508" s="554"/>
      <c r="CA1508" s="84"/>
      <c r="CB1508" s="553"/>
      <c r="CC1508" s="554"/>
      <c r="CD1508" s="84"/>
      <c r="CE1508" s="553"/>
      <c r="CF1508" s="554"/>
      <c r="CG1508" s="84"/>
      <c r="CH1508" s="553"/>
      <c r="CI1508" s="554"/>
      <c r="CJ1508" s="554"/>
      <c r="CK1508" s="554"/>
      <c r="CL1508" s="554"/>
      <c r="CM1508" s="554"/>
      <c r="CN1508" s="554"/>
      <c r="CO1508" s="554"/>
      <c r="CP1508" s="554"/>
      <c r="CQ1508" s="554"/>
      <c r="CR1508" s="554"/>
      <c r="CS1508" s="554"/>
      <c r="CT1508" s="554"/>
      <c r="CU1508" s="554"/>
      <c r="CV1508" s="554"/>
      <c r="CW1508" s="554"/>
      <c r="CX1508" s="554"/>
      <c r="CY1508" s="554">
        <v>15000000</v>
      </c>
      <c r="CZ1508" s="84">
        <v>0</v>
      </c>
      <c r="DA1508" s="84"/>
      <c r="DB1508" s="727" t="s">
        <v>13003</v>
      </c>
      <c r="DC1508" s="565">
        <v>1</v>
      </c>
      <c r="DD1508" s="928"/>
      <c r="DE1508" s="102" t="s">
        <v>19355</v>
      </c>
      <c r="DF1508" s="928"/>
      <c r="DG1508" s="555"/>
      <c r="DH1508" s="214" t="s">
        <v>8243</v>
      </c>
      <c r="DI1508" s="557">
        <v>41207</v>
      </c>
      <c r="DJ1508" s="111">
        <v>41184</v>
      </c>
      <c r="DK1508" s="558">
        <v>4</v>
      </c>
      <c r="DL1508" s="928" t="s">
        <v>15785</v>
      </c>
      <c r="DM1508" s="619" t="s">
        <v>20779</v>
      </c>
      <c r="DN1508" s="890">
        <v>15000000</v>
      </c>
      <c r="DO1508" s="928"/>
      <c r="DP1508" s="928"/>
      <c r="DQ1508" s="928"/>
      <c r="DR1508" s="928"/>
    </row>
    <row r="1509" spans="1:122" ht="60.75" customHeight="1" thickTop="1" thickBot="1">
      <c r="A1509" s="214" t="s">
        <v>8244</v>
      </c>
      <c r="B1509" s="214" t="s">
        <v>4738</v>
      </c>
      <c r="C1509" s="214" t="s">
        <v>539</v>
      </c>
      <c r="D1509" s="374">
        <v>1</v>
      </c>
      <c r="E1509" s="517">
        <v>41200</v>
      </c>
      <c r="F1509" s="517">
        <v>41180</v>
      </c>
      <c r="G1509" s="517">
        <v>41270</v>
      </c>
      <c r="H1509" s="517">
        <v>41295</v>
      </c>
      <c r="I1509" s="517">
        <v>41295</v>
      </c>
      <c r="J1509" s="382">
        <v>4</v>
      </c>
      <c r="K1509" s="551">
        <v>41415</v>
      </c>
      <c r="L1509" s="552">
        <v>41264</v>
      </c>
      <c r="M1509" s="117"/>
      <c r="N1509" s="214" t="s">
        <v>8248</v>
      </c>
      <c r="O1509" s="1166">
        <v>890200499</v>
      </c>
      <c r="P1509" s="530"/>
      <c r="Q1509" s="530"/>
      <c r="R1509" s="530"/>
      <c r="S1509" s="530"/>
      <c r="T1509" s="530"/>
      <c r="U1509" s="530"/>
      <c r="V1509" s="530"/>
      <c r="W1509" s="530"/>
      <c r="X1509" s="530"/>
      <c r="Y1509" s="530"/>
      <c r="Z1509" s="530"/>
      <c r="AA1509" s="530"/>
      <c r="AB1509" s="214" t="s">
        <v>8249</v>
      </c>
      <c r="AC1509" s="214"/>
      <c r="AD1509" s="214" t="s">
        <v>229</v>
      </c>
      <c r="AE1509" s="214" t="s">
        <v>189</v>
      </c>
      <c r="AF1509" s="214" t="s">
        <v>8402</v>
      </c>
      <c r="AG1509" s="631"/>
      <c r="AH1509" s="636">
        <v>15000000</v>
      </c>
      <c r="AI1509" s="634">
        <v>88272460</v>
      </c>
      <c r="AJ1509" s="634">
        <v>103272460</v>
      </c>
      <c r="AK1509" s="214" t="s">
        <v>9632</v>
      </c>
      <c r="AL1509" s="214" t="s">
        <v>156</v>
      </c>
      <c r="AM1509" s="86">
        <v>15000000</v>
      </c>
      <c r="AN1509" s="86" t="s">
        <v>1453</v>
      </c>
      <c r="AO1509" s="86" t="s">
        <v>2852</v>
      </c>
      <c r="AP1509" s="83"/>
      <c r="AQ1509" s="84">
        <v>15000000</v>
      </c>
      <c r="AR1509" s="553">
        <v>41295</v>
      </c>
      <c r="AS1509" s="554">
        <v>386</v>
      </c>
      <c r="AT1509" s="488"/>
      <c r="AU1509" s="553"/>
      <c r="AV1509" s="554"/>
      <c r="AW1509" s="84"/>
      <c r="AX1509" s="553"/>
      <c r="AY1509" s="554"/>
      <c r="AZ1509" s="84"/>
      <c r="BA1509" s="553"/>
      <c r="BB1509" s="554"/>
      <c r="BC1509" s="84"/>
      <c r="BD1509" s="553"/>
      <c r="BE1509" s="554"/>
      <c r="BF1509" s="84"/>
      <c r="BG1509" s="553"/>
      <c r="BH1509" s="554"/>
      <c r="BI1509" s="84"/>
      <c r="BJ1509" s="553"/>
      <c r="BK1509" s="554"/>
      <c r="BL1509" s="84"/>
      <c r="BM1509" s="553"/>
      <c r="BN1509" s="554"/>
      <c r="BO1509" s="84"/>
      <c r="BP1509" s="553"/>
      <c r="BQ1509" s="554"/>
      <c r="BR1509" s="84"/>
      <c r="BS1509" s="553"/>
      <c r="BT1509" s="554"/>
      <c r="BU1509" s="84"/>
      <c r="BV1509" s="553"/>
      <c r="BW1509" s="554"/>
      <c r="BX1509" s="84"/>
      <c r="BY1509" s="553"/>
      <c r="BZ1509" s="554"/>
      <c r="CA1509" s="84"/>
      <c r="CB1509" s="553"/>
      <c r="CC1509" s="554"/>
      <c r="CD1509" s="84"/>
      <c r="CE1509" s="553"/>
      <c r="CF1509" s="554"/>
      <c r="CG1509" s="84"/>
      <c r="CH1509" s="553"/>
      <c r="CI1509" s="554"/>
      <c r="CJ1509" s="554"/>
      <c r="CK1509" s="554"/>
      <c r="CL1509" s="554"/>
      <c r="CM1509" s="554"/>
      <c r="CN1509" s="554"/>
      <c r="CO1509" s="554"/>
      <c r="CP1509" s="554"/>
      <c r="CQ1509" s="554"/>
      <c r="CR1509" s="554"/>
      <c r="CS1509" s="554"/>
      <c r="CT1509" s="554"/>
      <c r="CU1509" s="554"/>
      <c r="CV1509" s="554"/>
      <c r="CW1509" s="554"/>
      <c r="CX1509" s="554"/>
      <c r="CY1509" s="554">
        <v>15000000</v>
      </c>
      <c r="CZ1509" s="84">
        <v>0</v>
      </c>
      <c r="DA1509" s="84"/>
      <c r="DB1509" s="856" t="s">
        <v>20809</v>
      </c>
      <c r="DC1509" s="565">
        <v>1</v>
      </c>
      <c r="DD1509" s="928"/>
      <c r="DE1509" s="102" t="s">
        <v>19355</v>
      </c>
      <c r="DF1509" s="928"/>
      <c r="DG1509" s="555"/>
      <c r="DH1509" s="214" t="s">
        <v>8244</v>
      </c>
      <c r="DI1509" s="557">
        <v>41264</v>
      </c>
      <c r="DJ1509" s="111">
        <v>41184</v>
      </c>
      <c r="DK1509" s="558">
        <v>4</v>
      </c>
      <c r="DL1509" s="928"/>
      <c r="DM1509" s="619" t="s">
        <v>20778</v>
      </c>
      <c r="DN1509" s="890">
        <v>15000000</v>
      </c>
      <c r="DO1509" s="928"/>
      <c r="DP1509" s="928"/>
      <c r="DQ1509" s="928"/>
      <c r="DR1509" s="928"/>
    </row>
    <row r="1510" spans="1:122" ht="71" customHeight="1" thickTop="1" thickBot="1">
      <c r="A1510" s="214" t="s">
        <v>8245</v>
      </c>
      <c r="B1510" s="214" t="s">
        <v>4738</v>
      </c>
      <c r="C1510" s="214" t="s">
        <v>539</v>
      </c>
      <c r="D1510" s="374">
        <v>0</v>
      </c>
      <c r="E1510" s="517">
        <v>41187</v>
      </c>
      <c r="F1510" s="517">
        <v>41180</v>
      </c>
      <c r="G1510" s="517">
        <v>41198</v>
      </c>
      <c r="H1510" s="517">
        <v>41207</v>
      </c>
      <c r="I1510" s="517">
        <v>41207</v>
      </c>
      <c r="J1510" s="382">
        <v>4</v>
      </c>
      <c r="K1510" s="551">
        <v>41330</v>
      </c>
      <c r="L1510" s="552">
        <v>41187</v>
      </c>
      <c r="M1510" s="117"/>
      <c r="N1510" s="214" t="s">
        <v>101</v>
      </c>
      <c r="O1510" s="1166">
        <v>890980040</v>
      </c>
      <c r="P1510" s="530"/>
      <c r="Q1510" s="530"/>
      <c r="R1510" s="530"/>
      <c r="S1510" s="530"/>
      <c r="T1510" s="530"/>
      <c r="U1510" s="530"/>
      <c r="V1510" s="530"/>
      <c r="W1510" s="530"/>
      <c r="X1510" s="530"/>
      <c r="Y1510" s="530"/>
      <c r="Z1510" s="530"/>
      <c r="AA1510" s="530"/>
      <c r="AB1510" s="214" t="s">
        <v>8250</v>
      </c>
      <c r="AC1510" s="214"/>
      <c r="AD1510" s="214" t="s">
        <v>229</v>
      </c>
      <c r="AE1510" s="214" t="s">
        <v>189</v>
      </c>
      <c r="AF1510" s="214" t="s">
        <v>8403</v>
      </c>
      <c r="AG1510" s="626"/>
      <c r="AH1510" s="636">
        <v>15000000</v>
      </c>
      <c r="AI1510" s="634">
        <v>59972000</v>
      </c>
      <c r="AJ1510" s="634">
        <v>74972000</v>
      </c>
      <c r="AK1510" s="214" t="s">
        <v>8279</v>
      </c>
      <c r="AL1510" s="214" t="s">
        <v>156</v>
      </c>
      <c r="AM1510" s="86">
        <v>15000000</v>
      </c>
      <c r="AN1510" s="86" t="s">
        <v>14361</v>
      </c>
      <c r="AO1510" s="86" t="s">
        <v>8485</v>
      </c>
      <c r="AP1510" s="83"/>
      <c r="AQ1510" s="84">
        <v>15000000</v>
      </c>
      <c r="AR1510" s="553">
        <v>41207</v>
      </c>
      <c r="AS1510" s="554">
        <v>296</v>
      </c>
      <c r="AT1510" s="488"/>
      <c r="AU1510" s="553"/>
      <c r="AV1510" s="554"/>
      <c r="AW1510" s="84"/>
      <c r="AX1510" s="553"/>
      <c r="AY1510" s="554"/>
      <c r="AZ1510" s="84"/>
      <c r="BA1510" s="553"/>
      <c r="BB1510" s="554"/>
      <c r="BC1510" s="84"/>
      <c r="BD1510" s="553"/>
      <c r="BE1510" s="554"/>
      <c r="BF1510" s="84"/>
      <c r="BG1510" s="553"/>
      <c r="BH1510" s="554"/>
      <c r="BI1510" s="84"/>
      <c r="BJ1510" s="553"/>
      <c r="BK1510" s="554"/>
      <c r="BL1510" s="84"/>
      <c r="BM1510" s="553"/>
      <c r="BN1510" s="554"/>
      <c r="BO1510" s="84"/>
      <c r="BP1510" s="553"/>
      <c r="BQ1510" s="554"/>
      <c r="BR1510" s="84"/>
      <c r="BS1510" s="553"/>
      <c r="BT1510" s="554"/>
      <c r="BU1510" s="84"/>
      <c r="BV1510" s="553"/>
      <c r="BW1510" s="554"/>
      <c r="BX1510" s="84"/>
      <c r="BY1510" s="553"/>
      <c r="BZ1510" s="554"/>
      <c r="CA1510" s="84"/>
      <c r="CB1510" s="553"/>
      <c r="CC1510" s="554"/>
      <c r="CD1510" s="84"/>
      <c r="CE1510" s="553"/>
      <c r="CF1510" s="554"/>
      <c r="CG1510" s="84"/>
      <c r="CH1510" s="553"/>
      <c r="CI1510" s="554"/>
      <c r="CJ1510" s="554"/>
      <c r="CK1510" s="554"/>
      <c r="CL1510" s="554"/>
      <c r="CM1510" s="554"/>
      <c r="CN1510" s="554"/>
      <c r="CO1510" s="554"/>
      <c r="CP1510" s="554"/>
      <c r="CQ1510" s="554"/>
      <c r="CR1510" s="554"/>
      <c r="CS1510" s="554"/>
      <c r="CT1510" s="554"/>
      <c r="CU1510" s="554"/>
      <c r="CV1510" s="554"/>
      <c r="CW1510" s="554"/>
      <c r="CX1510" s="554"/>
      <c r="CY1510" s="554">
        <v>15000000</v>
      </c>
      <c r="CZ1510" s="84">
        <v>0</v>
      </c>
      <c r="DA1510" s="84"/>
      <c r="DB1510" s="856" t="s">
        <v>20809</v>
      </c>
      <c r="DC1510" s="565">
        <v>1</v>
      </c>
      <c r="DD1510" s="928"/>
      <c r="DE1510" s="102" t="s">
        <v>19355</v>
      </c>
      <c r="DF1510" s="928"/>
      <c r="DG1510" s="555"/>
      <c r="DH1510" s="214" t="s">
        <v>8245</v>
      </c>
      <c r="DI1510" s="557"/>
      <c r="DJ1510" s="111">
        <v>41184</v>
      </c>
      <c r="DK1510" s="558">
        <v>4</v>
      </c>
      <c r="DL1510" s="581" t="s">
        <v>15785</v>
      </c>
      <c r="DM1510" s="619" t="s">
        <v>20775</v>
      </c>
      <c r="DN1510" s="890">
        <v>15000000</v>
      </c>
      <c r="DO1510" s="928"/>
      <c r="DP1510" s="928"/>
      <c r="DQ1510" s="928"/>
      <c r="DR1510" s="928"/>
    </row>
    <row r="1511" spans="1:122" ht="71" customHeight="1" thickTop="1" thickBot="1">
      <c r="A1511" s="214" t="s">
        <v>8251</v>
      </c>
      <c r="B1511" s="214" t="s">
        <v>4738</v>
      </c>
      <c r="C1511" s="214" t="s">
        <v>541</v>
      </c>
      <c r="D1511" s="374">
        <v>0</v>
      </c>
      <c r="E1511" s="517">
        <v>41183</v>
      </c>
      <c r="F1511" s="517">
        <v>41180</v>
      </c>
      <c r="G1511" s="517">
        <v>41242</v>
      </c>
      <c r="H1511" s="517">
        <v>41257</v>
      </c>
      <c r="I1511" s="517">
        <v>41183</v>
      </c>
      <c r="J1511" s="382">
        <v>4</v>
      </c>
      <c r="K1511" s="551">
        <v>41306</v>
      </c>
      <c r="L1511" s="561">
        <v>41242</v>
      </c>
      <c r="M1511" s="117"/>
      <c r="N1511" s="214" t="s">
        <v>8252</v>
      </c>
      <c r="O1511" s="1166">
        <v>860031042</v>
      </c>
      <c r="P1511" s="530"/>
      <c r="Q1511" s="530"/>
      <c r="R1511" s="530"/>
      <c r="S1511" s="530"/>
      <c r="T1511" s="530"/>
      <c r="U1511" s="530"/>
      <c r="V1511" s="530"/>
      <c r="W1511" s="530"/>
      <c r="X1511" s="530"/>
      <c r="Y1511" s="530"/>
      <c r="Z1511" s="530"/>
      <c r="AA1511" s="530"/>
      <c r="AB1511" s="214" t="s">
        <v>8253</v>
      </c>
      <c r="AC1511" s="214"/>
      <c r="AD1511" s="214" t="s">
        <v>229</v>
      </c>
      <c r="AE1511" s="214" t="s">
        <v>189</v>
      </c>
      <c r="AF1511" s="214" t="s">
        <v>8402</v>
      </c>
      <c r="AG1511" s="631"/>
      <c r="AH1511" s="636">
        <v>15000000</v>
      </c>
      <c r="AI1511" s="634">
        <v>286220000</v>
      </c>
      <c r="AJ1511" s="634">
        <v>301220000</v>
      </c>
      <c r="AK1511" s="214" t="s">
        <v>9633</v>
      </c>
      <c r="AL1511" s="214" t="s">
        <v>13003</v>
      </c>
      <c r="AM1511" s="86">
        <v>15000000</v>
      </c>
      <c r="AN1511" s="86" t="s">
        <v>14315</v>
      </c>
      <c r="AO1511" s="86" t="s">
        <v>14315</v>
      </c>
      <c r="AP1511" s="83"/>
      <c r="AQ1511" s="84">
        <v>15000000</v>
      </c>
      <c r="AR1511" s="553">
        <v>41257</v>
      </c>
      <c r="AS1511" s="554">
        <v>346</v>
      </c>
      <c r="AT1511" s="488"/>
      <c r="AU1511" s="553"/>
      <c r="AV1511" s="554"/>
      <c r="AW1511" s="84"/>
      <c r="AX1511" s="553"/>
      <c r="AY1511" s="554"/>
      <c r="AZ1511" s="84"/>
      <c r="BA1511" s="553"/>
      <c r="BB1511" s="554"/>
      <c r="BC1511" s="84"/>
      <c r="BD1511" s="553"/>
      <c r="BE1511" s="554"/>
      <c r="BF1511" s="84"/>
      <c r="BG1511" s="553"/>
      <c r="BH1511" s="554"/>
      <c r="BI1511" s="84"/>
      <c r="BJ1511" s="553"/>
      <c r="BK1511" s="554"/>
      <c r="BL1511" s="84"/>
      <c r="BM1511" s="553"/>
      <c r="BN1511" s="554"/>
      <c r="BO1511" s="84"/>
      <c r="BP1511" s="553"/>
      <c r="BQ1511" s="554"/>
      <c r="BR1511" s="84"/>
      <c r="BS1511" s="553"/>
      <c r="BT1511" s="554"/>
      <c r="BU1511" s="84"/>
      <c r="BV1511" s="553"/>
      <c r="BW1511" s="554"/>
      <c r="BX1511" s="84"/>
      <c r="BY1511" s="553"/>
      <c r="BZ1511" s="554"/>
      <c r="CA1511" s="84"/>
      <c r="CB1511" s="553"/>
      <c r="CC1511" s="554"/>
      <c r="CD1511" s="84"/>
      <c r="CE1511" s="553"/>
      <c r="CF1511" s="554"/>
      <c r="CG1511" s="84"/>
      <c r="CH1511" s="553"/>
      <c r="CI1511" s="554"/>
      <c r="CJ1511" s="554"/>
      <c r="CK1511" s="554"/>
      <c r="CL1511" s="554"/>
      <c r="CM1511" s="554"/>
      <c r="CN1511" s="554"/>
      <c r="CO1511" s="554"/>
      <c r="CP1511" s="554"/>
      <c r="CQ1511" s="554"/>
      <c r="CR1511" s="554"/>
      <c r="CS1511" s="554"/>
      <c r="CT1511" s="554"/>
      <c r="CU1511" s="554"/>
      <c r="CV1511" s="554"/>
      <c r="CW1511" s="554"/>
      <c r="CX1511" s="554"/>
      <c r="CY1511" s="554">
        <v>15000000</v>
      </c>
      <c r="CZ1511" s="84">
        <v>0</v>
      </c>
      <c r="DA1511" s="84"/>
      <c r="DB1511" s="727" t="s">
        <v>13003</v>
      </c>
      <c r="DC1511" s="565">
        <v>1</v>
      </c>
      <c r="DD1511" s="928"/>
      <c r="DE1511" s="102" t="s">
        <v>19355</v>
      </c>
      <c r="DF1511" s="928"/>
      <c r="DG1511" s="555"/>
      <c r="DH1511" s="214" t="s">
        <v>8251</v>
      </c>
      <c r="DI1511" s="557">
        <v>41242</v>
      </c>
      <c r="DJ1511" s="111">
        <v>41190</v>
      </c>
      <c r="DK1511" s="558">
        <v>10</v>
      </c>
      <c r="DL1511" s="928"/>
      <c r="DM1511" s="619" t="s">
        <v>20779</v>
      </c>
      <c r="DN1511" s="890">
        <v>15000000</v>
      </c>
      <c r="DO1511" s="928"/>
      <c r="DP1511" s="928"/>
      <c r="DQ1511" s="928"/>
      <c r="DR1511" s="928"/>
    </row>
    <row r="1512" spans="1:122" ht="60.75" customHeight="1" thickTop="1" thickBot="1">
      <c r="A1512" s="214" t="s">
        <v>8254</v>
      </c>
      <c r="B1512" s="214" t="s">
        <v>4738</v>
      </c>
      <c r="C1512" s="214" t="s">
        <v>539</v>
      </c>
      <c r="D1512" s="374">
        <v>0</v>
      </c>
      <c r="E1512" s="517">
        <v>41184</v>
      </c>
      <c r="F1512" s="517">
        <v>41180</v>
      </c>
      <c r="G1512" s="517">
        <v>41310</v>
      </c>
      <c r="H1512" s="517">
        <v>41325</v>
      </c>
      <c r="I1512" s="517">
        <v>41184</v>
      </c>
      <c r="J1512" s="382">
        <v>6</v>
      </c>
      <c r="K1512" s="551">
        <v>41366</v>
      </c>
      <c r="L1512" s="552">
        <v>41184</v>
      </c>
      <c r="M1512" s="117"/>
      <c r="N1512" s="214" t="s">
        <v>750</v>
      </c>
      <c r="O1512" s="1166">
        <v>860013720</v>
      </c>
      <c r="P1512" s="530"/>
      <c r="Q1512" s="530"/>
      <c r="R1512" s="530"/>
      <c r="S1512" s="530"/>
      <c r="T1512" s="530"/>
      <c r="U1512" s="530"/>
      <c r="V1512" s="530"/>
      <c r="W1512" s="530"/>
      <c r="X1512" s="530"/>
      <c r="Y1512" s="530"/>
      <c r="Z1512" s="530"/>
      <c r="AA1512" s="530"/>
      <c r="AB1512" s="214" t="s">
        <v>8253</v>
      </c>
      <c r="AC1512" s="214"/>
      <c r="AD1512" s="214" t="s">
        <v>229</v>
      </c>
      <c r="AE1512" s="214" t="s">
        <v>189</v>
      </c>
      <c r="AF1512" s="214" t="s">
        <v>8402</v>
      </c>
      <c r="AG1512" s="631"/>
      <c r="AH1512" s="636">
        <v>15000000</v>
      </c>
      <c r="AI1512" s="634">
        <v>61594272</v>
      </c>
      <c r="AJ1512" s="634">
        <v>76594272</v>
      </c>
      <c r="AK1512" s="214" t="s">
        <v>12642</v>
      </c>
      <c r="AL1512" s="214" t="s">
        <v>156</v>
      </c>
      <c r="AM1512" s="86">
        <v>15000000</v>
      </c>
      <c r="AN1512" s="86" t="s">
        <v>14315</v>
      </c>
      <c r="AO1512" s="86" t="s">
        <v>14315</v>
      </c>
      <c r="AP1512" s="83"/>
      <c r="AQ1512" s="84">
        <v>15000000</v>
      </c>
      <c r="AR1512" s="553">
        <v>41325</v>
      </c>
      <c r="AS1512" s="554">
        <v>405</v>
      </c>
      <c r="AT1512" s="488"/>
      <c r="AU1512" s="553"/>
      <c r="AV1512" s="554"/>
      <c r="AW1512" s="84"/>
      <c r="AX1512" s="553"/>
      <c r="AY1512" s="554"/>
      <c r="AZ1512" s="84"/>
      <c r="BA1512" s="553"/>
      <c r="BB1512" s="554"/>
      <c r="BC1512" s="84"/>
      <c r="BD1512" s="553"/>
      <c r="BE1512" s="554"/>
      <c r="BF1512" s="84"/>
      <c r="BG1512" s="553"/>
      <c r="BH1512" s="554"/>
      <c r="BI1512" s="84"/>
      <c r="BJ1512" s="553"/>
      <c r="BK1512" s="554"/>
      <c r="BL1512" s="84"/>
      <c r="BM1512" s="553"/>
      <c r="BN1512" s="554"/>
      <c r="BO1512" s="84"/>
      <c r="BP1512" s="553"/>
      <c r="BQ1512" s="554"/>
      <c r="BR1512" s="84"/>
      <c r="BS1512" s="553"/>
      <c r="BT1512" s="554"/>
      <c r="BU1512" s="84"/>
      <c r="BV1512" s="553"/>
      <c r="BW1512" s="554"/>
      <c r="BX1512" s="84"/>
      <c r="BY1512" s="553"/>
      <c r="BZ1512" s="554"/>
      <c r="CA1512" s="84"/>
      <c r="CB1512" s="553"/>
      <c r="CC1512" s="554"/>
      <c r="CD1512" s="84"/>
      <c r="CE1512" s="553"/>
      <c r="CF1512" s="554"/>
      <c r="CG1512" s="84"/>
      <c r="CH1512" s="553"/>
      <c r="CI1512" s="554"/>
      <c r="CJ1512" s="554"/>
      <c r="CK1512" s="554"/>
      <c r="CL1512" s="554"/>
      <c r="CM1512" s="554"/>
      <c r="CN1512" s="554"/>
      <c r="CO1512" s="554"/>
      <c r="CP1512" s="554"/>
      <c r="CQ1512" s="554"/>
      <c r="CR1512" s="554"/>
      <c r="CS1512" s="554"/>
      <c r="CT1512" s="554"/>
      <c r="CU1512" s="554"/>
      <c r="CV1512" s="554"/>
      <c r="CW1512" s="554"/>
      <c r="CX1512" s="554"/>
      <c r="CY1512" s="554">
        <v>15000000</v>
      </c>
      <c r="CZ1512" s="84">
        <v>0</v>
      </c>
      <c r="DA1512" s="84"/>
      <c r="DB1512" s="856" t="s">
        <v>20809</v>
      </c>
      <c r="DC1512" s="565">
        <v>1</v>
      </c>
      <c r="DD1512" s="928"/>
      <c r="DE1512" s="102" t="s">
        <v>19355</v>
      </c>
      <c r="DF1512" s="928"/>
      <c r="DG1512" s="555"/>
      <c r="DH1512" s="214" t="s">
        <v>8254</v>
      </c>
      <c r="DI1512" s="557"/>
      <c r="DJ1512" s="111">
        <v>41184</v>
      </c>
      <c r="DK1512" s="558">
        <v>4</v>
      </c>
      <c r="DL1512" s="581" t="s">
        <v>15785</v>
      </c>
      <c r="DM1512" s="619" t="s">
        <v>20778</v>
      </c>
      <c r="DN1512" s="890">
        <v>15000000</v>
      </c>
      <c r="DO1512" s="928"/>
      <c r="DP1512" s="928"/>
      <c r="DQ1512" s="928"/>
      <c r="DR1512" s="928"/>
    </row>
    <row r="1513" spans="1:122" ht="60.75" customHeight="1" thickTop="1" thickBot="1">
      <c r="A1513" s="214" t="s">
        <v>8255</v>
      </c>
      <c r="B1513" s="214" t="s">
        <v>4738</v>
      </c>
      <c r="C1513" s="214" t="s">
        <v>8259</v>
      </c>
      <c r="D1513" s="374">
        <v>1</v>
      </c>
      <c r="E1513" s="517">
        <v>41260</v>
      </c>
      <c r="F1513" s="517">
        <v>41180</v>
      </c>
      <c r="G1513" s="517">
        <v>41270</v>
      </c>
      <c r="H1513" s="517">
        <v>41295</v>
      </c>
      <c r="I1513" s="517">
        <v>41260</v>
      </c>
      <c r="J1513" s="382">
        <v>4</v>
      </c>
      <c r="K1513" s="551">
        <v>41381</v>
      </c>
      <c r="L1513" s="561">
        <v>41264</v>
      </c>
      <c r="M1513" s="117"/>
      <c r="N1513" s="214" t="s">
        <v>6555</v>
      </c>
      <c r="O1513" s="1166">
        <v>860051550</v>
      </c>
      <c r="P1513" s="530"/>
      <c r="Q1513" s="530"/>
      <c r="R1513" s="530"/>
      <c r="S1513" s="530"/>
      <c r="T1513" s="530"/>
      <c r="U1513" s="530"/>
      <c r="V1513" s="530"/>
      <c r="W1513" s="530"/>
      <c r="X1513" s="530"/>
      <c r="Y1513" s="530"/>
      <c r="Z1513" s="530"/>
      <c r="AA1513" s="530"/>
      <c r="AB1513" s="214" t="s">
        <v>8260</v>
      </c>
      <c r="AC1513" s="214"/>
      <c r="AD1513" s="214" t="s">
        <v>229</v>
      </c>
      <c r="AE1513" s="214" t="s">
        <v>189</v>
      </c>
      <c r="AF1513" s="214" t="s">
        <v>8403</v>
      </c>
      <c r="AG1513" s="626"/>
      <c r="AH1513" s="636">
        <v>11200000</v>
      </c>
      <c r="AI1513" s="634">
        <v>22086000</v>
      </c>
      <c r="AJ1513" s="634">
        <v>33286000</v>
      </c>
      <c r="AK1513" s="214" t="s">
        <v>9634</v>
      </c>
      <c r="AL1513" s="214" t="s">
        <v>156</v>
      </c>
      <c r="AM1513" s="86">
        <v>11200000</v>
      </c>
      <c r="AN1513" s="531" t="s">
        <v>4430</v>
      </c>
      <c r="AO1513" s="531" t="s">
        <v>1508</v>
      </c>
      <c r="AP1513" s="83"/>
      <c r="AQ1513" s="84">
        <v>11200000</v>
      </c>
      <c r="AR1513" s="553">
        <v>41295</v>
      </c>
      <c r="AS1513" s="554">
        <v>386</v>
      </c>
      <c r="AT1513" s="488"/>
      <c r="AU1513" s="553"/>
      <c r="AV1513" s="554"/>
      <c r="AW1513" s="84"/>
      <c r="AX1513" s="553"/>
      <c r="AY1513" s="554"/>
      <c r="AZ1513" s="84"/>
      <c r="BA1513" s="553"/>
      <c r="BB1513" s="554"/>
      <c r="BC1513" s="84"/>
      <c r="BD1513" s="553"/>
      <c r="BE1513" s="554"/>
      <c r="BF1513" s="84"/>
      <c r="BG1513" s="553"/>
      <c r="BH1513" s="554"/>
      <c r="BI1513" s="84"/>
      <c r="BJ1513" s="553"/>
      <c r="BK1513" s="554"/>
      <c r="BL1513" s="84"/>
      <c r="BM1513" s="553"/>
      <c r="BN1513" s="554"/>
      <c r="BO1513" s="84"/>
      <c r="BP1513" s="553"/>
      <c r="BQ1513" s="554"/>
      <c r="BR1513" s="84"/>
      <c r="BS1513" s="553"/>
      <c r="BT1513" s="554"/>
      <c r="BU1513" s="84"/>
      <c r="BV1513" s="553"/>
      <c r="BW1513" s="554"/>
      <c r="BX1513" s="84"/>
      <c r="BY1513" s="553"/>
      <c r="BZ1513" s="554"/>
      <c r="CA1513" s="84"/>
      <c r="CB1513" s="553"/>
      <c r="CC1513" s="554"/>
      <c r="CD1513" s="84"/>
      <c r="CE1513" s="553"/>
      <c r="CF1513" s="554"/>
      <c r="CG1513" s="84"/>
      <c r="CH1513" s="553"/>
      <c r="CI1513" s="554"/>
      <c r="CJ1513" s="554"/>
      <c r="CK1513" s="554"/>
      <c r="CL1513" s="554"/>
      <c r="CM1513" s="554"/>
      <c r="CN1513" s="554"/>
      <c r="CO1513" s="554"/>
      <c r="CP1513" s="554"/>
      <c r="CQ1513" s="554"/>
      <c r="CR1513" s="554"/>
      <c r="CS1513" s="554"/>
      <c r="CT1513" s="554"/>
      <c r="CU1513" s="554"/>
      <c r="CV1513" s="554"/>
      <c r="CW1513" s="554"/>
      <c r="CX1513" s="554"/>
      <c r="CY1513" s="554">
        <v>11200000</v>
      </c>
      <c r="CZ1513" s="84">
        <v>0</v>
      </c>
      <c r="DA1513" s="84"/>
      <c r="DB1513" s="856" t="s">
        <v>20809</v>
      </c>
      <c r="DC1513" s="565">
        <v>1</v>
      </c>
      <c r="DD1513" s="928"/>
      <c r="DE1513" s="102" t="s">
        <v>19355</v>
      </c>
      <c r="DF1513" s="928"/>
      <c r="DG1513" s="555"/>
      <c r="DH1513" s="214" t="s">
        <v>8255</v>
      </c>
      <c r="DI1513" s="557">
        <v>41264</v>
      </c>
      <c r="DJ1513" s="111">
        <v>41184</v>
      </c>
      <c r="DK1513" s="558">
        <v>4</v>
      </c>
      <c r="DL1513" s="928"/>
      <c r="DM1513" s="619" t="s">
        <v>20775</v>
      </c>
      <c r="DN1513" s="890">
        <v>11200000</v>
      </c>
      <c r="DO1513" s="928"/>
      <c r="DP1513" s="928"/>
      <c r="DQ1513" s="928"/>
      <c r="DR1513" s="928"/>
    </row>
    <row r="1514" spans="1:122" ht="71" customHeight="1" thickTop="1" thickBot="1">
      <c r="A1514" s="214" t="s">
        <v>8256</v>
      </c>
      <c r="B1514" s="214" t="s">
        <v>4738</v>
      </c>
      <c r="C1514" s="214" t="s">
        <v>539</v>
      </c>
      <c r="D1514" s="374">
        <v>1</v>
      </c>
      <c r="E1514" s="517">
        <v>41187</v>
      </c>
      <c r="F1514" s="517">
        <v>41180</v>
      </c>
      <c r="G1514" s="517">
        <v>41242</v>
      </c>
      <c r="H1514" s="517">
        <v>41257</v>
      </c>
      <c r="I1514" s="517">
        <v>41187</v>
      </c>
      <c r="J1514" s="382">
        <v>4</v>
      </c>
      <c r="K1514" s="551">
        <v>41310</v>
      </c>
      <c r="L1514" s="552">
        <v>41242</v>
      </c>
      <c r="M1514" s="117"/>
      <c r="N1514" s="214" t="s">
        <v>6180</v>
      </c>
      <c r="O1514" s="1166">
        <v>804001179</v>
      </c>
      <c r="P1514" s="530"/>
      <c r="Q1514" s="530"/>
      <c r="R1514" s="530"/>
      <c r="S1514" s="530"/>
      <c r="T1514" s="530"/>
      <c r="U1514" s="530"/>
      <c r="V1514" s="530"/>
      <c r="W1514" s="530"/>
      <c r="X1514" s="530"/>
      <c r="Y1514" s="530"/>
      <c r="Z1514" s="530"/>
      <c r="AA1514" s="530"/>
      <c r="AB1514" s="214" t="s">
        <v>8261</v>
      </c>
      <c r="AC1514" s="214"/>
      <c r="AD1514" s="214" t="s">
        <v>229</v>
      </c>
      <c r="AE1514" s="214" t="s">
        <v>189</v>
      </c>
      <c r="AF1514" s="214" t="s">
        <v>8403</v>
      </c>
      <c r="AG1514" s="626"/>
      <c r="AH1514" s="636">
        <v>15000000</v>
      </c>
      <c r="AI1514" s="634">
        <v>50000000</v>
      </c>
      <c r="AJ1514" s="634">
        <v>65000000</v>
      </c>
      <c r="AK1514" s="214" t="s">
        <v>14064</v>
      </c>
      <c r="AL1514" s="214" t="s">
        <v>13003</v>
      </c>
      <c r="AM1514" s="86">
        <v>15000000</v>
      </c>
      <c r="AN1514" s="531" t="s">
        <v>8262</v>
      </c>
      <c r="AO1514" s="531" t="s">
        <v>1523</v>
      </c>
      <c r="AP1514" s="83"/>
      <c r="AQ1514" s="84">
        <v>15000000</v>
      </c>
      <c r="AR1514" s="553">
        <v>41257</v>
      </c>
      <c r="AS1514" s="554">
        <v>346</v>
      </c>
      <c r="AT1514" s="488"/>
      <c r="AU1514" s="553"/>
      <c r="AV1514" s="554"/>
      <c r="AW1514" s="84"/>
      <c r="AX1514" s="553"/>
      <c r="AY1514" s="554"/>
      <c r="AZ1514" s="84"/>
      <c r="BA1514" s="553"/>
      <c r="BB1514" s="554"/>
      <c r="BC1514" s="84"/>
      <c r="BD1514" s="553"/>
      <c r="BE1514" s="554"/>
      <c r="BF1514" s="84"/>
      <c r="BG1514" s="553"/>
      <c r="BH1514" s="554"/>
      <c r="BI1514" s="84"/>
      <c r="BJ1514" s="553"/>
      <c r="BK1514" s="554"/>
      <c r="BL1514" s="84"/>
      <c r="BM1514" s="553"/>
      <c r="BN1514" s="554"/>
      <c r="BO1514" s="84"/>
      <c r="BP1514" s="553"/>
      <c r="BQ1514" s="554"/>
      <c r="BR1514" s="84"/>
      <c r="BS1514" s="553"/>
      <c r="BT1514" s="554"/>
      <c r="BU1514" s="84"/>
      <c r="BV1514" s="553"/>
      <c r="BW1514" s="554"/>
      <c r="BX1514" s="84"/>
      <c r="BY1514" s="553"/>
      <c r="BZ1514" s="554"/>
      <c r="CA1514" s="84"/>
      <c r="CB1514" s="553"/>
      <c r="CC1514" s="554"/>
      <c r="CD1514" s="84"/>
      <c r="CE1514" s="553"/>
      <c r="CF1514" s="554"/>
      <c r="CG1514" s="84"/>
      <c r="CH1514" s="553"/>
      <c r="CI1514" s="554"/>
      <c r="CJ1514" s="554"/>
      <c r="CK1514" s="554"/>
      <c r="CL1514" s="554"/>
      <c r="CM1514" s="554"/>
      <c r="CN1514" s="554"/>
      <c r="CO1514" s="554"/>
      <c r="CP1514" s="554"/>
      <c r="CQ1514" s="554"/>
      <c r="CR1514" s="554"/>
      <c r="CS1514" s="554"/>
      <c r="CT1514" s="554"/>
      <c r="CU1514" s="554"/>
      <c r="CV1514" s="554"/>
      <c r="CW1514" s="554"/>
      <c r="CX1514" s="554"/>
      <c r="CY1514" s="554">
        <v>15000000</v>
      </c>
      <c r="CZ1514" s="84">
        <v>0</v>
      </c>
      <c r="DA1514" s="84"/>
      <c r="DB1514" s="727" t="s">
        <v>13003</v>
      </c>
      <c r="DC1514" s="565">
        <v>1</v>
      </c>
      <c r="DD1514" s="928"/>
      <c r="DE1514" s="102" t="s">
        <v>19355</v>
      </c>
      <c r="DF1514" s="928"/>
      <c r="DG1514" s="555"/>
      <c r="DH1514" s="214" t="s">
        <v>8256</v>
      </c>
      <c r="DI1514" s="557">
        <v>41242</v>
      </c>
      <c r="DJ1514" s="111">
        <v>41184</v>
      </c>
      <c r="DK1514" s="558">
        <v>4</v>
      </c>
      <c r="DL1514" s="581" t="s">
        <v>15785</v>
      </c>
      <c r="DM1514" s="619" t="s">
        <v>20776</v>
      </c>
      <c r="DN1514" s="890">
        <v>15000000</v>
      </c>
      <c r="DO1514" s="928"/>
      <c r="DP1514" s="928"/>
      <c r="DQ1514" s="928"/>
      <c r="DR1514" s="928"/>
    </row>
    <row r="1515" spans="1:122" ht="60.75" customHeight="1" thickTop="1" thickBot="1">
      <c r="A1515" s="214" t="s">
        <v>8257</v>
      </c>
      <c r="B1515" s="214" t="s">
        <v>4738</v>
      </c>
      <c r="C1515" s="214" t="s">
        <v>539</v>
      </c>
      <c r="D1515" s="374">
        <v>1</v>
      </c>
      <c r="E1515" s="517">
        <v>41205</v>
      </c>
      <c r="F1515" s="517">
        <v>41180</v>
      </c>
      <c r="G1515" s="517">
        <v>41303</v>
      </c>
      <c r="H1515" s="517">
        <v>41319</v>
      </c>
      <c r="I1515" s="517">
        <v>41297</v>
      </c>
      <c r="J1515" s="382">
        <v>4</v>
      </c>
      <c r="K1515" s="551">
        <v>41417</v>
      </c>
      <c r="L1515" s="552">
        <v>41297</v>
      </c>
      <c r="M1515" s="117"/>
      <c r="N1515" s="214" t="s">
        <v>605</v>
      </c>
      <c r="O1515" s="1166">
        <v>890104530</v>
      </c>
      <c r="P1515" s="530"/>
      <c r="Q1515" s="530"/>
      <c r="R1515" s="530"/>
      <c r="S1515" s="530"/>
      <c r="T1515" s="530"/>
      <c r="U1515" s="530"/>
      <c r="V1515" s="530"/>
      <c r="W1515" s="530"/>
      <c r="X1515" s="530"/>
      <c r="Y1515" s="530"/>
      <c r="Z1515" s="530"/>
      <c r="AA1515" s="530"/>
      <c r="AB1515" s="214" t="s">
        <v>8263</v>
      </c>
      <c r="AC1515" s="214"/>
      <c r="AD1515" s="214" t="s">
        <v>229</v>
      </c>
      <c r="AE1515" s="214" t="s">
        <v>189</v>
      </c>
      <c r="AF1515" s="214" t="s">
        <v>8402</v>
      </c>
      <c r="AG1515" s="631"/>
      <c r="AH1515" s="636">
        <v>14772000</v>
      </c>
      <c r="AI1515" s="634">
        <v>14012000</v>
      </c>
      <c r="AJ1515" s="634">
        <v>28784000</v>
      </c>
      <c r="AK1515" s="214" t="s">
        <v>8467</v>
      </c>
      <c r="AL1515" s="214" t="s">
        <v>156</v>
      </c>
      <c r="AM1515" s="86">
        <v>14772000</v>
      </c>
      <c r="AN1515" s="86" t="s">
        <v>1470</v>
      </c>
      <c r="AO1515" s="86" t="s">
        <v>8498</v>
      </c>
      <c r="AP1515" s="83"/>
      <c r="AQ1515" s="84">
        <v>14772000</v>
      </c>
      <c r="AR1515" s="553">
        <v>41319</v>
      </c>
      <c r="AS1515" s="554">
        <v>402</v>
      </c>
      <c r="AT1515" s="488"/>
      <c r="AU1515" s="553"/>
      <c r="AV1515" s="554"/>
      <c r="AW1515" s="84"/>
      <c r="AX1515" s="553"/>
      <c r="AY1515" s="554"/>
      <c r="AZ1515" s="84"/>
      <c r="BA1515" s="553"/>
      <c r="BB1515" s="554"/>
      <c r="BC1515" s="84"/>
      <c r="BD1515" s="553"/>
      <c r="BE1515" s="554"/>
      <c r="BF1515" s="84"/>
      <c r="BG1515" s="553"/>
      <c r="BH1515" s="554"/>
      <c r="BI1515" s="84"/>
      <c r="BJ1515" s="553"/>
      <c r="BK1515" s="554"/>
      <c r="BL1515" s="84"/>
      <c r="BM1515" s="553"/>
      <c r="BN1515" s="554"/>
      <c r="BO1515" s="84"/>
      <c r="BP1515" s="553"/>
      <c r="BQ1515" s="554"/>
      <c r="BR1515" s="84"/>
      <c r="BS1515" s="553"/>
      <c r="BT1515" s="554"/>
      <c r="BU1515" s="84"/>
      <c r="BV1515" s="553"/>
      <c r="BW1515" s="554"/>
      <c r="BX1515" s="84"/>
      <c r="BY1515" s="553"/>
      <c r="BZ1515" s="554"/>
      <c r="CA1515" s="84"/>
      <c r="CB1515" s="553"/>
      <c r="CC1515" s="554"/>
      <c r="CD1515" s="84"/>
      <c r="CE1515" s="553"/>
      <c r="CF1515" s="554"/>
      <c r="CG1515" s="84"/>
      <c r="CH1515" s="553"/>
      <c r="CI1515" s="554"/>
      <c r="CJ1515" s="554"/>
      <c r="CK1515" s="554"/>
      <c r="CL1515" s="554"/>
      <c r="CM1515" s="554"/>
      <c r="CN1515" s="554"/>
      <c r="CO1515" s="554"/>
      <c r="CP1515" s="554"/>
      <c r="CQ1515" s="554"/>
      <c r="CR1515" s="554"/>
      <c r="CS1515" s="554"/>
      <c r="CT1515" s="554"/>
      <c r="CU1515" s="554"/>
      <c r="CV1515" s="554"/>
      <c r="CW1515" s="554"/>
      <c r="CX1515" s="554"/>
      <c r="CY1515" s="554">
        <v>14772000</v>
      </c>
      <c r="CZ1515" s="84">
        <v>0</v>
      </c>
      <c r="DA1515" s="84"/>
      <c r="DB1515" s="856" t="s">
        <v>20809</v>
      </c>
      <c r="DC1515" s="565">
        <v>1</v>
      </c>
      <c r="DD1515" s="928"/>
      <c r="DE1515" s="102" t="s">
        <v>19355</v>
      </c>
      <c r="DF1515" s="928"/>
      <c r="DG1515" s="555"/>
      <c r="DH1515" s="214" t="s">
        <v>8257</v>
      </c>
      <c r="DI1515" s="557">
        <v>41297</v>
      </c>
      <c r="DJ1515" s="111">
        <v>41185</v>
      </c>
      <c r="DK1515" s="558">
        <v>5</v>
      </c>
      <c r="DL1515" s="928"/>
      <c r="DM1515" s="619" t="s">
        <v>20778</v>
      </c>
      <c r="DN1515" s="890">
        <v>14772000</v>
      </c>
      <c r="DO1515" s="928"/>
      <c r="DP1515" s="928"/>
      <c r="DQ1515" s="928"/>
      <c r="DR1515" s="928"/>
    </row>
    <row r="1516" spans="1:122" ht="71" customHeight="1" thickTop="1" thickBot="1">
      <c r="A1516" s="214" t="s">
        <v>8258</v>
      </c>
      <c r="B1516" s="214" t="s">
        <v>4738</v>
      </c>
      <c r="C1516" s="214" t="s">
        <v>539</v>
      </c>
      <c r="D1516" s="374">
        <v>1</v>
      </c>
      <c r="E1516" s="517">
        <v>41228</v>
      </c>
      <c r="F1516" s="517">
        <v>41180</v>
      </c>
      <c r="G1516" s="517">
        <v>41229</v>
      </c>
      <c r="H1516" s="517">
        <v>41247</v>
      </c>
      <c r="I1516" s="517">
        <v>41228</v>
      </c>
      <c r="J1516" s="382">
        <v>4</v>
      </c>
      <c r="K1516" s="551">
        <v>41348</v>
      </c>
      <c r="L1516" s="561">
        <v>41228</v>
      </c>
      <c r="M1516" s="117"/>
      <c r="N1516" s="214" t="s">
        <v>8264</v>
      </c>
      <c r="O1516" s="1166">
        <v>900159374</v>
      </c>
      <c r="P1516" s="530"/>
      <c r="Q1516" s="530"/>
      <c r="R1516" s="530"/>
      <c r="S1516" s="530"/>
      <c r="T1516" s="530"/>
      <c r="U1516" s="530"/>
      <c r="V1516" s="530"/>
      <c r="W1516" s="530"/>
      <c r="X1516" s="530"/>
      <c r="Y1516" s="530"/>
      <c r="Z1516" s="530"/>
      <c r="AA1516" s="530"/>
      <c r="AB1516" s="214" t="s">
        <v>8265</v>
      </c>
      <c r="AC1516" s="214"/>
      <c r="AD1516" s="214" t="s">
        <v>229</v>
      </c>
      <c r="AE1516" s="214" t="s">
        <v>189</v>
      </c>
      <c r="AF1516" s="214" t="s">
        <v>8402</v>
      </c>
      <c r="AG1516" s="631"/>
      <c r="AH1516" s="636">
        <v>13858200</v>
      </c>
      <c r="AI1516" s="634">
        <v>9850000</v>
      </c>
      <c r="AJ1516" s="634">
        <v>23708200</v>
      </c>
      <c r="AK1516" s="214" t="s">
        <v>9686</v>
      </c>
      <c r="AL1516" s="214" t="s">
        <v>13003</v>
      </c>
      <c r="AM1516" s="86">
        <v>13858200</v>
      </c>
      <c r="AN1516" s="531" t="s">
        <v>1458</v>
      </c>
      <c r="AO1516" s="531" t="s">
        <v>1515</v>
      </c>
      <c r="AP1516" s="83"/>
      <c r="AQ1516" s="84">
        <v>13858200</v>
      </c>
      <c r="AR1516" s="553">
        <v>41247</v>
      </c>
      <c r="AS1516" s="554">
        <v>329</v>
      </c>
      <c r="AT1516" s="488"/>
      <c r="AU1516" s="553"/>
      <c r="AV1516" s="554"/>
      <c r="AW1516" s="84"/>
      <c r="AX1516" s="553"/>
      <c r="AY1516" s="554"/>
      <c r="AZ1516" s="84"/>
      <c r="BA1516" s="553"/>
      <c r="BB1516" s="554"/>
      <c r="BC1516" s="84"/>
      <c r="BD1516" s="553"/>
      <c r="BE1516" s="554"/>
      <c r="BF1516" s="84"/>
      <c r="BG1516" s="553"/>
      <c r="BH1516" s="554"/>
      <c r="BI1516" s="84"/>
      <c r="BJ1516" s="553"/>
      <c r="BK1516" s="554"/>
      <c r="BL1516" s="84"/>
      <c r="BM1516" s="553"/>
      <c r="BN1516" s="554"/>
      <c r="BO1516" s="84"/>
      <c r="BP1516" s="553"/>
      <c r="BQ1516" s="554"/>
      <c r="BR1516" s="84"/>
      <c r="BS1516" s="553"/>
      <c r="BT1516" s="554"/>
      <c r="BU1516" s="84"/>
      <c r="BV1516" s="553"/>
      <c r="BW1516" s="554"/>
      <c r="BX1516" s="84"/>
      <c r="BY1516" s="553"/>
      <c r="BZ1516" s="554"/>
      <c r="CA1516" s="84"/>
      <c r="CB1516" s="553"/>
      <c r="CC1516" s="554"/>
      <c r="CD1516" s="84"/>
      <c r="CE1516" s="553"/>
      <c r="CF1516" s="554"/>
      <c r="CG1516" s="84"/>
      <c r="CH1516" s="553"/>
      <c r="CI1516" s="554"/>
      <c r="CJ1516" s="554"/>
      <c r="CK1516" s="554"/>
      <c r="CL1516" s="554"/>
      <c r="CM1516" s="554"/>
      <c r="CN1516" s="554"/>
      <c r="CO1516" s="554"/>
      <c r="CP1516" s="554"/>
      <c r="CQ1516" s="554"/>
      <c r="CR1516" s="554"/>
      <c r="CS1516" s="554"/>
      <c r="CT1516" s="554"/>
      <c r="CU1516" s="554"/>
      <c r="CV1516" s="554"/>
      <c r="CW1516" s="554"/>
      <c r="CX1516" s="554"/>
      <c r="CY1516" s="554">
        <v>13858200</v>
      </c>
      <c r="CZ1516" s="84">
        <v>0</v>
      </c>
      <c r="DA1516" s="84"/>
      <c r="DB1516" s="856" t="s">
        <v>20809</v>
      </c>
      <c r="DC1516" s="565">
        <v>1</v>
      </c>
      <c r="DD1516" s="928"/>
      <c r="DE1516" s="102" t="s">
        <v>19355</v>
      </c>
      <c r="DF1516" s="928"/>
      <c r="DG1516" s="555"/>
      <c r="DH1516" s="214" t="s">
        <v>8258</v>
      </c>
      <c r="DI1516" s="557">
        <v>41228</v>
      </c>
      <c r="DJ1516" s="111">
        <v>41184</v>
      </c>
      <c r="DK1516" s="558">
        <v>4</v>
      </c>
      <c r="DL1516" s="928"/>
      <c r="DM1516" s="619" t="s">
        <v>20779</v>
      </c>
      <c r="DN1516" s="890">
        <v>13858200</v>
      </c>
      <c r="DO1516" s="928"/>
      <c r="DP1516" s="928"/>
      <c r="DQ1516" s="928"/>
      <c r="DR1516" s="928"/>
    </row>
    <row r="1517" spans="1:122" ht="60.75" customHeight="1" thickTop="1" thickBot="1">
      <c r="A1517" s="214" t="s">
        <v>8266</v>
      </c>
      <c r="B1517" s="214" t="s">
        <v>4738</v>
      </c>
      <c r="C1517" s="214" t="s">
        <v>539</v>
      </c>
      <c r="D1517" s="374">
        <v>1</v>
      </c>
      <c r="E1517" s="517">
        <v>41191</v>
      </c>
      <c r="F1517" s="517">
        <v>41180</v>
      </c>
      <c r="G1517" s="517">
        <v>41271</v>
      </c>
      <c r="H1517" s="517">
        <v>41295</v>
      </c>
      <c r="I1517" s="517">
        <v>41271</v>
      </c>
      <c r="J1517" s="382">
        <v>4</v>
      </c>
      <c r="K1517" s="551">
        <v>41392</v>
      </c>
      <c r="L1517" s="552">
        <v>41271</v>
      </c>
      <c r="M1517" s="117"/>
      <c r="N1517" s="214" t="s">
        <v>108</v>
      </c>
      <c r="O1517" s="1166">
        <v>860075558</v>
      </c>
      <c r="P1517" s="530"/>
      <c r="Q1517" s="530"/>
      <c r="R1517" s="530"/>
      <c r="S1517" s="530"/>
      <c r="T1517" s="530"/>
      <c r="U1517" s="530"/>
      <c r="V1517" s="530"/>
      <c r="W1517" s="530"/>
      <c r="X1517" s="530"/>
      <c r="Y1517" s="530"/>
      <c r="Z1517" s="530"/>
      <c r="AA1517" s="530"/>
      <c r="AB1517" s="214" t="s">
        <v>8267</v>
      </c>
      <c r="AC1517" s="214"/>
      <c r="AD1517" s="214" t="s">
        <v>229</v>
      </c>
      <c r="AE1517" s="214" t="s">
        <v>189</v>
      </c>
      <c r="AF1517" s="214" t="s">
        <v>8403</v>
      </c>
      <c r="AG1517" s="626"/>
      <c r="AH1517" s="636">
        <v>164620</v>
      </c>
      <c r="AI1517" s="634">
        <v>0</v>
      </c>
      <c r="AJ1517" s="634">
        <v>164620</v>
      </c>
      <c r="AK1517" s="214" t="s">
        <v>10261</v>
      </c>
      <c r="AL1517" s="214" t="s">
        <v>13003</v>
      </c>
      <c r="AM1517" s="86">
        <v>164620</v>
      </c>
      <c r="AN1517" s="86" t="s">
        <v>14315</v>
      </c>
      <c r="AO1517" s="86" t="s">
        <v>14315</v>
      </c>
      <c r="AP1517" s="83"/>
      <c r="AQ1517" s="84">
        <v>164620</v>
      </c>
      <c r="AR1517" s="553">
        <v>41295</v>
      </c>
      <c r="AS1517" s="554">
        <v>386</v>
      </c>
      <c r="AT1517" s="488"/>
      <c r="AU1517" s="553"/>
      <c r="AV1517" s="554"/>
      <c r="AW1517" s="84"/>
      <c r="AX1517" s="553"/>
      <c r="AY1517" s="554"/>
      <c r="AZ1517" s="84"/>
      <c r="BA1517" s="553"/>
      <c r="BB1517" s="554"/>
      <c r="BC1517" s="84"/>
      <c r="BD1517" s="553"/>
      <c r="BE1517" s="554"/>
      <c r="BF1517" s="84"/>
      <c r="BG1517" s="553"/>
      <c r="BH1517" s="554"/>
      <c r="BI1517" s="84"/>
      <c r="BJ1517" s="553"/>
      <c r="BK1517" s="554"/>
      <c r="BL1517" s="84"/>
      <c r="BM1517" s="553"/>
      <c r="BN1517" s="554"/>
      <c r="BO1517" s="84"/>
      <c r="BP1517" s="553"/>
      <c r="BQ1517" s="554"/>
      <c r="BR1517" s="84"/>
      <c r="BS1517" s="553"/>
      <c r="BT1517" s="554"/>
      <c r="BU1517" s="84"/>
      <c r="BV1517" s="553"/>
      <c r="BW1517" s="554"/>
      <c r="BX1517" s="84"/>
      <c r="BY1517" s="553"/>
      <c r="BZ1517" s="554"/>
      <c r="CA1517" s="84"/>
      <c r="CB1517" s="553"/>
      <c r="CC1517" s="554"/>
      <c r="CD1517" s="84"/>
      <c r="CE1517" s="553"/>
      <c r="CF1517" s="554"/>
      <c r="CG1517" s="84"/>
      <c r="CH1517" s="553"/>
      <c r="CI1517" s="554"/>
      <c r="CJ1517" s="554"/>
      <c r="CK1517" s="554"/>
      <c r="CL1517" s="554"/>
      <c r="CM1517" s="554"/>
      <c r="CN1517" s="554"/>
      <c r="CO1517" s="554"/>
      <c r="CP1517" s="554"/>
      <c r="CQ1517" s="554"/>
      <c r="CR1517" s="554"/>
      <c r="CS1517" s="554"/>
      <c r="CT1517" s="554"/>
      <c r="CU1517" s="554"/>
      <c r="CV1517" s="554"/>
      <c r="CW1517" s="554"/>
      <c r="CX1517" s="554"/>
      <c r="CY1517" s="554">
        <v>164620</v>
      </c>
      <c r="CZ1517" s="84">
        <v>0</v>
      </c>
      <c r="DA1517" s="84"/>
      <c r="DB1517" s="727" t="s">
        <v>13003</v>
      </c>
      <c r="DC1517" s="565">
        <v>1</v>
      </c>
      <c r="DD1517" s="928"/>
      <c r="DE1517" s="102" t="s">
        <v>19355</v>
      </c>
      <c r="DF1517" s="928"/>
      <c r="DG1517" s="555"/>
      <c r="DH1517" s="214" t="s">
        <v>8266</v>
      </c>
      <c r="DI1517" s="557">
        <v>41271</v>
      </c>
      <c r="DJ1517" s="111">
        <v>41184</v>
      </c>
      <c r="DK1517" s="558">
        <v>4</v>
      </c>
      <c r="DL1517" s="928"/>
      <c r="DM1517" s="619" t="s">
        <v>20776</v>
      </c>
      <c r="DN1517" s="890">
        <v>164620</v>
      </c>
      <c r="DO1517" s="928"/>
      <c r="DP1517" s="928"/>
      <c r="DQ1517" s="928"/>
      <c r="DR1517" s="928"/>
    </row>
    <row r="1518" spans="1:122" ht="60.75" customHeight="1" thickTop="1" thickBot="1">
      <c r="A1518" s="214" t="s">
        <v>8266</v>
      </c>
      <c r="B1518" s="214" t="s">
        <v>4738</v>
      </c>
      <c r="C1518" s="214" t="s">
        <v>539</v>
      </c>
      <c r="D1518" s="374">
        <v>1</v>
      </c>
      <c r="E1518" s="517">
        <v>41191</v>
      </c>
      <c r="F1518" s="517">
        <v>41180</v>
      </c>
      <c r="G1518" s="517">
        <v>41271</v>
      </c>
      <c r="H1518" s="517">
        <v>41295</v>
      </c>
      <c r="I1518" s="517">
        <v>41271</v>
      </c>
      <c r="J1518" s="382">
        <v>4</v>
      </c>
      <c r="K1518" s="551">
        <v>41392</v>
      </c>
      <c r="L1518" s="552">
        <v>41271</v>
      </c>
      <c r="M1518" s="117"/>
      <c r="N1518" s="214" t="s">
        <v>108</v>
      </c>
      <c r="O1518" s="1166">
        <v>860075558</v>
      </c>
      <c r="P1518" s="530"/>
      <c r="Q1518" s="530"/>
      <c r="R1518" s="530"/>
      <c r="S1518" s="530"/>
      <c r="T1518" s="530"/>
      <c r="U1518" s="530"/>
      <c r="V1518" s="530"/>
      <c r="W1518" s="530"/>
      <c r="X1518" s="530"/>
      <c r="Y1518" s="530"/>
      <c r="Z1518" s="530"/>
      <c r="AA1518" s="530"/>
      <c r="AB1518" s="214" t="s">
        <v>8267</v>
      </c>
      <c r="AC1518" s="214"/>
      <c r="AD1518" s="214" t="s">
        <v>229</v>
      </c>
      <c r="AE1518" s="214" t="s">
        <v>189</v>
      </c>
      <c r="AF1518" s="214" t="s">
        <v>8402</v>
      </c>
      <c r="AG1518" s="631"/>
      <c r="AH1518" s="636">
        <v>14835380</v>
      </c>
      <c r="AI1518" s="634">
        <v>191105000</v>
      </c>
      <c r="AJ1518" s="634">
        <v>205940380</v>
      </c>
      <c r="AK1518" s="214" t="s">
        <v>8279</v>
      </c>
      <c r="AL1518" s="214" t="s">
        <v>13003</v>
      </c>
      <c r="AM1518" s="86">
        <v>14835380</v>
      </c>
      <c r="AN1518" s="86" t="s">
        <v>14315</v>
      </c>
      <c r="AO1518" s="86" t="s">
        <v>14315</v>
      </c>
      <c r="AP1518" s="83"/>
      <c r="AQ1518" s="84">
        <v>14835380</v>
      </c>
      <c r="AR1518" s="553">
        <v>41295</v>
      </c>
      <c r="AS1518" s="554">
        <v>386</v>
      </c>
      <c r="AT1518" s="488"/>
      <c r="AU1518" s="553"/>
      <c r="AV1518" s="554"/>
      <c r="AW1518" s="84"/>
      <c r="AX1518" s="553"/>
      <c r="AY1518" s="554"/>
      <c r="AZ1518" s="84"/>
      <c r="BA1518" s="553"/>
      <c r="BB1518" s="554"/>
      <c r="BC1518" s="84"/>
      <c r="BD1518" s="553"/>
      <c r="BE1518" s="554"/>
      <c r="BF1518" s="84"/>
      <c r="BG1518" s="553"/>
      <c r="BH1518" s="554"/>
      <c r="BI1518" s="84"/>
      <c r="BJ1518" s="553"/>
      <c r="BK1518" s="554"/>
      <c r="BL1518" s="84"/>
      <c r="BM1518" s="553"/>
      <c r="BN1518" s="554"/>
      <c r="BO1518" s="84"/>
      <c r="BP1518" s="553"/>
      <c r="BQ1518" s="554"/>
      <c r="BR1518" s="84"/>
      <c r="BS1518" s="553"/>
      <c r="BT1518" s="554"/>
      <c r="BU1518" s="84"/>
      <c r="BV1518" s="553"/>
      <c r="BW1518" s="554"/>
      <c r="BX1518" s="84"/>
      <c r="BY1518" s="553"/>
      <c r="BZ1518" s="554"/>
      <c r="CA1518" s="84"/>
      <c r="CB1518" s="553"/>
      <c r="CC1518" s="554"/>
      <c r="CD1518" s="84"/>
      <c r="CE1518" s="553"/>
      <c r="CF1518" s="554"/>
      <c r="CG1518" s="84"/>
      <c r="CH1518" s="553"/>
      <c r="CI1518" s="554"/>
      <c r="CJ1518" s="554"/>
      <c r="CK1518" s="554"/>
      <c r="CL1518" s="554"/>
      <c r="CM1518" s="554"/>
      <c r="CN1518" s="554"/>
      <c r="CO1518" s="554"/>
      <c r="CP1518" s="554"/>
      <c r="CQ1518" s="554"/>
      <c r="CR1518" s="554"/>
      <c r="CS1518" s="554"/>
      <c r="CT1518" s="554"/>
      <c r="CU1518" s="554"/>
      <c r="CV1518" s="554"/>
      <c r="CW1518" s="554"/>
      <c r="CX1518" s="554"/>
      <c r="CY1518" s="554">
        <v>14835380</v>
      </c>
      <c r="CZ1518" s="84">
        <v>0</v>
      </c>
      <c r="DA1518" s="84"/>
      <c r="DB1518" s="727" t="s">
        <v>13003</v>
      </c>
      <c r="DC1518" s="565">
        <v>1</v>
      </c>
      <c r="DD1518" s="928"/>
      <c r="DE1518" s="102" t="s">
        <v>19355</v>
      </c>
      <c r="DF1518" s="928"/>
      <c r="DG1518" s="555"/>
      <c r="DH1518" s="214" t="s">
        <v>8266</v>
      </c>
      <c r="DI1518" s="557">
        <v>41271</v>
      </c>
      <c r="DJ1518" s="111">
        <v>41184</v>
      </c>
      <c r="DK1518" s="558">
        <v>4</v>
      </c>
      <c r="DL1518" s="928"/>
      <c r="DM1518" s="619" t="s">
        <v>20779</v>
      </c>
      <c r="DN1518" s="890">
        <v>14835380</v>
      </c>
      <c r="DO1518" s="928"/>
      <c r="DP1518" s="928"/>
      <c r="DQ1518" s="928"/>
      <c r="DR1518" s="928"/>
    </row>
    <row r="1519" spans="1:122" ht="71" customHeight="1" thickTop="1" thickBot="1">
      <c r="A1519" s="214" t="s">
        <v>8268</v>
      </c>
      <c r="B1519" s="214" t="s">
        <v>4738</v>
      </c>
      <c r="C1519" s="214" t="s">
        <v>541</v>
      </c>
      <c r="D1519" s="374">
        <v>0</v>
      </c>
      <c r="E1519" s="517">
        <v>41190</v>
      </c>
      <c r="F1519" s="517">
        <v>41180</v>
      </c>
      <c r="G1519" s="517">
        <v>41198</v>
      </c>
      <c r="H1519" s="517">
        <v>41207</v>
      </c>
      <c r="I1519" s="517">
        <v>41207</v>
      </c>
      <c r="J1519" s="382">
        <v>4</v>
      </c>
      <c r="K1519" s="551">
        <v>41330</v>
      </c>
      <c r="L1519" s="552"/>
      <c r="M1519" s="117"/>
      <c r="N1519" s="214" t="s">
        <v>8270</v>
      </c>
      <c r="O1519" s="1166">
        <v>890980134</v>
      </c>
      <c r="P1519" s="530"/>
      <c r="Q1519" s="530"/>
      <c r="R1519" s="530"/>
      <c r="S1519" s="530"/>
      <c r="T1519" s="530"/>
      <c r="U1519" s="530"/>
      <c r="V1519" s="530"/>
      <c r="W1519" s="530"/>
      <c r="X1519" s="530"/>
      <c r="Y1519" s="530"/>
      <c r="Z1519" s="530"/>
      <c r="AA1519" s="530"/>
      <c r="AB1519" s="214" t="s">
        <v>8271</v>
      </c>
      <c r="AC1519" s="214"/>
      <c r="AD1519" s="214" t="s">
        <v>229</v>
      </c>
      <c r="AE1519" s="214" t="s">
        <v>189</v>
      </c>
      <c r="AF1519" s="214" t="s">
        <v>8402</v>
      </c>
      <c r="AG1519" s="631"/>
      <c r="AH1519" s="636">
        <v>2527420</v>
      </c>
      <c r="AI1519" s="634">
        <v>10510650</v>
      </c>
      <c r="AJ1519" s="634">
        <v>13038070</v>
      </c>
      <c r="AK1519" s="214" t="s">
        <v>14065</v>
      </c>
      <c r="AL1519" s="214" t="s">
        <v>13003</v>
      </c>
      <c r="AM1519" s="86">
        <v>2527420</v>
      </c>
      <c r="AN1519" s="86" t="s">
        <v>14361</v>
      </c>
      <c r="AO1519" s="86" t="s">
        <v>8485</v>
      </c>
      <c r="AP1519" s="83"/>
      <c r="AQ1519" s="84">
        <v>2527420</v>
      </c>
      <c r="AR1519" s="553">
        <v>41207</v>
      </c>
      <c r="AS1519" s="554">
        <v>296</v>
      </c>
      <c r="AT1519" s="488"/>
      <c r="AU1519" s="553"/>
      <c r="AV1519" s="554"/>
      <c r="AW1519" s="84"/>
      <c r="AX1519" s="553"/>
      <c r="AY1519" s="554"/>
      <c r="AZ1519" s="84"/>
      <c r="BA1519" s="553"/>
      <c r="BB1519" s="554"/>
      <c r="BC1519" s="84"/>
      <c r="BD1519" s="553"/>
      <c r="BE1519" s="554"/>
      <c r="BF1519" s="84"/>
      <c r="BG1519" s="553"/>
      <c r="BH1519" s="554"/>
      <c r="BI1519" s="84"/>
      <c r="BJ1519" s="553"/>
      <c r="BK1519" s="554"/>
      <c r="BL1519" s="84"/>
      <c r="BM1519" s="553"/>
      <c r="BN1519" s="554"/>
      <c r="BO1519" s="84"/>
      <c r="BP1519" s="553"/>
      <c r="BQ1519" s="554"/>
      <c r="BR1519" s="84"/>
      <c r="BS1519" s="553"/>
      <c r="BT1519" s="554"/>
      <c r="BU1519" s="84"/>
      <c r="BV1519" s="553"/>
      <c r="BW1519" s="554"/>
      <c r="BX1519" s="84"/>
      <c r="BY1519" s="553"/>
      <c r="BZ1519" s="554"/>
      <c r="CA1519" s="84"/>
      <c r="CB1519" s="553"/>
      <c r="CC1519" s="554"/>
      <c r="CD1519" s="84"/>
      <c r="CE1519" s="553"/>
      <c r="CF1519" s="554"/>
      <c r="CG1519" s="84"/>
      <c r="CH1519" s="553"/>
      <c r="CI1519" s="554"/>
      <c r="CJ1519" s="554"/>
      <c r="CK1519" s="554"/>
      <c r="CL1519" s="554"/>
      <c r="CM1519" s="554"/>
      <c r="CN1519" s="554"/>
      <c r="CO1519" s="554"/>
      <c r="CP1519" s="554"/>
      <c r="CQ1519" s="554"/>
      <c r="CR1519" s="554"/>
      <c r="CS1519" s="554"/>
      <c r="CT1519" s="554"/>
      <c r="CU1519" s="554"/>
      <c r="CV1519" s="554"/>
      <c r="CW1519" s="554"/>
      <c r="CX1519" s="554"/>
      <c r="CY1519" s="554">
        <v>2527420</v>
      </c>
      <c r="CZ1519" s="84">
        <v>0</v>
      </c>
      <c r="DA1519" s="84"/>
      <c r="DB1519" s="727" t="s">
        <v>13003</v>
      </c>
      <c r="DC1519" s="565">
        <v>1</v>
      </c>
      <c r="DD1519" s="928"/>
      <c r="DE1519" s="102" t="s">
        <v>19355</v>
      </c>
      <c r="DF1519" s="928"/>
      <c r="DG1519" s="555"/>
      <c r="DH1519" s="214" t="s">
        <v>8268</v>
      </c>
      <c r="DI1519" s="557"/>
      <c r="DJ1519" s="111">
        <v>41185</v>
      </c>
      <c r="DK1519" s="558">
        <v>5</v>
      </c>
      <c r="DL1519" s="928"/>
      <c r="DM1519" s="619" t="s">
        <v>20779</v>
      </c>
      <c r="DN1519" s="890">
        <v>2527420</v>
      </c>
      <c r="DO1519" s="928"/>
      <c r="DP1519" s="928"/>
      <c r="DQ1519" s="928"/>
      <c r="DR1519" s="928"/>
    </row>
    <row r="1520" spans="1:122" ht="60.75" customHeight="1" thickTop="1" thickBot="1">
      <c r="A1520" s="214" t="s">
        <v>8269</v>
      </c>
      <c r="B1520" s="214" t="s">
        <v>4738</v>
      </c>
      <c r="C1520" s="214" t="s">
        <v>541</v>
      </c>
      <c r="D1520" s="374">
        <v>0</v>
      </c>
      <c r="E1520" s="517">
        <v>41250</v>
      </c>
      <c r="F1520" s="517">
        <v>41180</v>
      </c>
      <c r="G1520" s="517">
        <v>41263</v>
      </c>
      <c r="H1520" s="517">
        <v>41292</v>
      </c>
      <c r="I1520" s="517">
        <v>41292</v>
      </c>
      <c r="J1520" s="382">
        <v>4</v>
      </c>
      <c r="K1520" s="551">
        <v>41412</v>
      </c>
      <c r="L1520" s="552">
        <v>41250</v>
      </c>
      <c r="M1520" s="117"/>
      <c r="N1520" s="214" t="s">
        <v>338</v>
      </c>
      <c r="O1520" s="1166">
        <v>890102257</v>
      </c>
      <c r="P1520" s="530"/>
      <c r="Q1520" s="530"/>
      <c r="R1520" s="530"/>
      <c r="S1520" s="530"/>
      <c r="T1520" s="530"/>
      <c r="U1520" s="530"/>
      <c r="V1520" s="530"/>
      <c r="W1520" s="530"/>
      <c r="X1520" s="530"/>
      <c r="Y1520" s="530"/>
      <c r="Z1520" s="530"/>
      <c r="AA1520" s="530"/>
      <c r="AB1520" s="214" t="s">
        <v>8272</v>
      </c>
      <c r="AC1520" s="214"/>
      <c r="AD1520" s="214" t="s">
        <v>229</v>
      </c>
      <c r="AE1520" s="214" t="s">
        <v>189</v>
      </c>
      <c r="AF1520" s="214" t="s">
        <v>8402</v>
      </c>
      <c r="AG1520" s="631"/>
      <c r="AH1520" s="636">
        <v>15000000</v>
      </c>
      <c r="AI1520" s="634">
        <v>34900000</v>
      </c>
      <c r="AJ1520" s="634">
        <v>49900000</v>
      </c>
      <c r="AK1520" s="214" t="s">
        <v>8280</v>
      </c>
      <c r="AL1520" s="214" t="s">
        <v>156</v>
      </c>
      <c r="AM1520" s="86">
        <v>15000000</v>
      </c>
      <c r="AN1520" s="86" t="s">
        <v>1470</v>
      </c>
      <c r="AO1520" s="86" t="s">
        <v>8498</v>
      </c>
      <c r="AP1520" s="83"/>
      <c r="AQ1520" s="84">
        <v>15000000</v>
      </c>
      <c r="AR1520" s="553">
        <v>41292</v>
      </c>
      <c r="AS1520" s="554">
        <v>384</v>
      </c>
      <c r="AT1520" s="488"/>
      <c r="AU1520" s="553"/>
      <c r="AV1520" s="554"/>
      <c r="AW1520" s="84"/>
      <c r="AX1520" s="553"/>
      <c r="AY1520" s="554"/>
      <c r="AZ1520" s="84"/>
      <c r="BA1520" s="553"/>
      <c r="BB1520" s="554"/>
      <c r="BC1520" s="84"/>
      <c r="BD1520" s="553"/>
      <c r="BE1520" s="554"/>
      <c r="BF1520" s="84"/>
      <c r="BG1520" s="553"/>
      <c r="BH1520" s="554"/>
      <c r="BI1520" s="84"/>
      <c r="BJ1520" s="553"/>
      <c r="BK1520" s="554"/>
      <c r="BL1520" s="84"/>
      <c r="BM1520" s="553"/>
      <c r="BN1520" s="554"/>
      <c r="BO1520" s="84"/>
      <c r="BP1520" s="553"/>
      <c r="BQ1520" s="554"/>
      <c r="BR1520" s="84"/>
      <c r="BS1520" s="553"/>
      <c r="BT1520" s="554"/>
      <c r="BU1520" s="84"/>
      <c r="BV1520" s="553"/>
      <c r="BW1520" s="554"/>
      <c r="BX1520" s="84"/>
      <c r="BY1520" s="553"/>
      <c r="BZ1520" s="554"/>
      <c r="CA1520" s="84"/>
      <c r="CB1520" s="553"/>
      <c r="CC1520" s="554"/>
      <c r="CD1520" s="84"/>
      <c r="CE1520" s="553"/>
      <c r="CF1520" s="554"/>
      <c r="CG1520" s="84"/>
      <c r="CH1520" s="553"/>
      <c r="CI1520" s="554"/>
      <c r="CJ1520" s="554"/>
      <c r="CK1520" s="554"/>
      <c r="CL1520" s="554"/>
      <c r="CM1520" s="554"/>
      <c r="CN1520" s="554"/>
      <c r="CO1520" s="554"/>
      <c r="CP1520" s="554"/>
      <c r="CQ1520" s="554"/>
      <c r="CR1520" s="554"/>
      <c r="CS1520" s="554"/>
      <c r="CT1520" s="554"/>
      <c r="CU1520" s="554"/>
      <c r="CV1520" s="554"/>
      <c r="CW1520" s="554"/>
      <c r="CX1520" s="554"/>
      <c r="CY1520" s="554">
        <v>15000000</v>
      </c>
      <c r="CZ1520" s="84">
        <v>0</v>
      </c>
      <c r="DA1520" s="84"/>
      <c r="DB1520" s="856" t="s">
        <v>20809</v>
      </c>
      <c r="DC1520" s="565">
        <v>1</v>
      </c>
      <c r="DD1520" s="928"/>
      <c r="DE1520" s="102" t="s">
        <v>19355</v>
      </c>
      <c r="DF1520" s="928"/>
      <c r="DG1520" s="555"/>
      <c r="DH1520" s="214" t="s">
        <v>8269</v>
      </c>
      <c r="DI1520" s="557"/>
      <c r="DJ1520" s="111">
        <v>41185</v>
      </c>
      <c r="DK1520" s="558">
        <v>5</v>
      </c>
      <c r="DL1520" s="928"/>
      <c r="DM1520" s="619" t="s">
        <v>20778</v>
      </c>
      <c r="DN1520" s="890">
        <v>15000000</v>
      </c>
      <c r="DO1520" s="928"/>
      <c r="DP1520" s="928"/>
      <c r="DQ1520" s="928"/>
      <c r="DR1520" s="928"/>
    </row>
    <row r="1521" spans="1:122" ht="60.75" customHeight="1" thickTop="1" thickBot="1">
      <c r="A1521" s="214" t="s">
        <v>8273</v>
      </c>
      <c r="B1521" s="214" t="s">
        <v>4738</v>
      </c>
      <c r="C1521" s="214" t="s">
        <v>539</v>
      </c>
      <c r="D1521" s="374">
        <v>1</v>
      </c>
      <c r="E1521" s="517">
        <v>41236</v>
      </c>
      <c r="F1521" s="517">
        <v>41180</v>
      </c>
      <c r="G1521" s="517">
        <v>41347</v>
      </c>
      <c r="H1521" s="517">
        <v>41366</v>
      </c>
      <c r="I1521" s="517">
        <v>41366</v>
      </c>
      <c r="J1521" s="382">
        <v>4</v>
      </c>
      <c r="K1521" s="551">
        <v>41488</v>
      </c>
      <c r="L1521" s="561">
        <v>41290</v>
      </c>
      <c r="M1521" s="117"/>
      <c r="N1521" s="214" t="s">
        <v>180</v>
      </c>
      <c r="O1521" s="1166">
        <v>860007386</v>
      </c>
      <c r="P1521" s="530"/>
      <c r="Q1521" s="530"/>
      <c r="R1521" s="530"/>
      <c r="S1521" s="530"/>
      <c r="T1521" s="530"/>
      <c r="U1521" s="530"/>
      <c r="V1521" s="530"/>
      <c r="W1521" s="530"/>
      <c r="X1521" s="530"/>
      <c r="Y1521" s="530"/>
      <c r="Z1521" s="530"/>
      <c r="AA1521" s="530"/>
      <c r="AB1521" s="214" t="s">
        <v>8275</v>
      </c>
      <c r="AC1521" s="214"/>
      <c r="AD1521" s="214" t="s">
        <v>229</v>
      </c>
      <c r="AE1521" s="214" t="s">
        <v>189</v>
      </c>
      <c r="AF1521" s="214" t="s">
        <v>8402</v>
      </c>
      <c r="AG1521" s="631"/>
      <c r="AH1521" s="636">
        <v>13000000</v>
      </c>
      <c r="AI1521" s="634">
        <v>19500000</v>
      </c>
      <c r="AJ1521" s="634">
        <v>32500000</v>
      </c>
      <c r="AK1521" s="214" t="s">
        <v>8279</v>
      </c>
      <c r="AL1521" s="214" t="s">
        <v>156</v>
      </c>
      <c r="AM1521" s="86">
        <v>13000000</v>
      </c>
      <c r="AN1521" s="86" t="s">
        <v>14315</v>
      </c>
      <c r="AO1521" s="86" t="s">
        <v>14315</v>
      </c>
      <c r="AP1521" s="83"/>
      <c r="AQ1521" s="84">
        <v>13000000</v>
      </c>
      <c r="AR1521" s="553">
        <v>41366</v>
      </c>
      <c r="AS1521" s="554">
        <v>448</v>
      </c>
      <c r="AT1521" s="488"/>
      <c r="AU1521" s="553"/>
      <c r="AV1521" s="554"/>
      <c r="AW1521" s="84"/>
      <c r="AX1521" s="553"/>
      <c r="AY1521" s="554"/>
      <c r="AZ1521" s="84"/>
      <c r="BA1521" s="553"/>
      <c r="BB1521" s="554"/>
      <c r="BC1521" s="84"/>
      <c r="BD1521" s="553"/>
      <c r="BE1521" s="554"/>
      <c r="BF1521" s="84"/>
      <c r="BG1521" s="553"/>
      <c r="BH1521" s="554"/>
      <c r="BI1521" s="84"/>
      <c r="BJ1521" s="553"/>
      <c r="BK1521" s="554"/>
      <c r="BL1521" s="84"/>
      <c r="BM1521" s="553"/>
      <c r="BN1521" s="554"/>
      <c r="BO1521" s="84"/>
      <c r="BP1521" s="553"/>
      <c r="BQ1521" s="554"/>
      <c r="BR1521" s="84"/>
      <c r="BS1521" s="553"/>
      <c r="BT1521" s="554"/>
      <c r="BU1521" s="84"/>
      <c r="BV1521" s="553"/>
      <c r="BW1521" s="554"/>
      <c r="BX1521" s="84"/>
      <c r="BY1521" s="553"/>
      <c r="BZ1521" s="554"/>
      <c r="CA1521" s="84"/>
      <c r="CB1521" s="553"/>
      <c r="CC1521" s="554"/>
      <c r="CD1521" s="84"/>
      <c r="CE1521" s="553"/>
      <c r="CF1521" s="554"/>
      <c r="CG1521" s="84"/>
      <c r="CH1521" s="553"/>
      <c r="CI1521" s="554"/>
      <c r="CJ1521" s="554"/>
      <c r="CK1521" s="554"/>
      <c r="CL1521" s="554"/>
      <c r="CM1521" s="554"/>
      <c r="CN1521" s="554"/>
      <c r="CO1521" s="554"/>
      <c r="CP1521" s="554"/>
      <c r="CQ1521" s="554"/>
      <c r="CR1521" s="554"/>
      <c r="CS1521" s="554"/>
      <c r="CT1521" s="554"/>
      <c r="CU1521" s="554"/>
      <c r="CV1521" s="554"/>
      <c r="CW1521" s="554"/>
      <c r="CX1521" s="554"/>
      <c r="CY1521" s="554">
        <v>13000000</v>
      </c>
      <c r="CZ1521" s="84">
        <v>0</v>
      </c>
      <c r="DA1521" s="84"/>
      <c r="DB1521" s="856" t="s">
        <v>20809</v>
      </c>
      <c r="DC1521" s="565">
        <v>1</v>
      </c>
      <c r="DD1521" s="928"/>
      <c r="DE1521" s="102" t="s">
        <v>19355</v>
      </c>
      <c r="DF1521" s="928"/>
      <c r="DG1521" s="555"/>
      <c r="DH1521" s="214" t="s">
        <v>8273</v>
      </c>
      <c r="DI1521" s="557">
        <v>41290</v>
      </c>
      <c r="DJ1521" s="111">
        <v>41184</v>
      </c>
      <c r="DK1521" s="558">
        <v>4</v>
      </c>
      <c r="DL1521" s="928"/>
      <c r="DM1521" s="619" t="s">
        <v>20778</v>
      </c>
      <c r="DN1521" s="890">
        <v>13000000</v>
      </c>
      <c r="DO1521" s="928"/>
      <c r="DP1521" s="928"/>
      <c r="DQ1521" s="928"/>
      <c r="DR1521" s="928"/>
    </row>
    <row r="1522" spans="1:122" ht="71" customHeight="1" thickTop="1" thickBot="1">
      <c r="A1522" s="214" t="s">
        <v>8274</v>
      </c>
      <c r="B1522" s="214" t="s">
        <v>4738</v>
      </c>
      <c r="C1522" s="214" t="s">
        <v>541</v>
      </c>
      <c r="D1522" s="374">
        <v>0</v>
      </c>
      <c r="E1522" s="517">
        <v>41185</v>
      </c>
      <c r="F1522" s="517">
        <v>41180</v>
      </c>
      <c r="G1522" s="517">
        <v>41198</v>
      </c>
      <c r="H1522" s="517">
        <v>41207</v>
      </c>
      <c r="I1522" s="517">
        <v>41207</v>
      </c>
      <c r="J1522" s="382">
        <v>4</v>
      </c>
      <c r="K1522" s="551">
        <v>41330</v>
      </c>
      <c r="L1522" s="552"/>
      <c r="M1522" s="117"/>
      <c r="N1522" s="214" t="s">
        <v>303</v>
      </c>
      <c r="O1522" s="1166">
        <v>890000432</v>
      </c>
      <c r="P1522" s="530"/>
      <c r="Q1522" s="530"/>
      <c r="R1522" s="530"/>
      <c r="S1522" s="530"/>
      <c r="T1522" s="530"/>
      <c r="U1522" s="530"/>
      <c r="V1522" s="530"/>
      <c r="W1522" s="530"/>
      <c r="X1522" s="530"/>
      <c r="Y1522" s="530"/>
      <c r="Z1522" s="530"/>
      <c r="AA1522" s="530"/>
      <c r="AB1522" s="214" t="s">
        <v>8276</v>
      </c>
      <c r="AC1522" s="214"/>
      <c r="AD1522" s="214" t="s">
        <v>229</v>
      </c>
      <c r="AE1522" s="214" t="s">
        <v>189</v>
      </c>
      <c r="AF1522" s="214" t="s">
        <v>8402</v>
      </c>
      <c r="AG1522" s="631"/>
      <c r="AH1522" s="636">
        <v>15000000</v>
      </c>
      <c r="AI1522" s="634">
        <v>91500000</v>
      </c>
      <c r="AJ1522" s="634">
        <v>106500000</v>
      </c>
      <c r="AK1522" s="214" t="s">
        <v>14065</v>
      </c>
      <c r="AL1522" s="214" t="s">
        <v>13003</v>
      </c>
      <c r="AM1522" s="86">
        <v>15000000</v>
      </c>
      <c r="AN1522" s="86" t="s">
        <v>1459</v>
      </c>
      <c r="AO1522" s="86" t="s">
        <v>12895</v>
      </c>
      <c r="AP1522" s="83"/>
      <c r="AQ1522" s="84">
        <v>15000000</v>
      </c>
      <c r="AR1522" s="553">
        <v>41207</v>
      </c>
      <c r="AS1522" s="554">
        <v>296</v>
      </c>
      <c r="AT1522" s="488"/>
      <c r="AU1522" s="553"/>
      <c r="AV1522" s="554"/>
      <c r="AW1522" s="84"/>
      <c r="AX1522" s="553"/>
      <c r="AY1522" s="554"/>
      <c r="AZ1522" s="84"/>
      <c r="BA1522" s="553"/>
      <c r="BB1522" s="554"/>
      <c r="BC1522" s="84"/>
      <c r="BD1522" s="553"/>
      <c r="BE1522" s="554"/>
      <c r="BF1522" s="84"/>
      <c r="BG1522" s="553"/>
      <c r="BH1522" s="554"/>
      <c r="BI1522" s="84"/>
      <c r="BJ1522" s="553"/>
      <c r="BK1522" s="554"/>
      <c r="BL1522" s="84"/>
      <c r="BM1522" s="553"/>
      <c r="BN1522" s="554"/>
      <c r="BO1522" s="84"/>
      <c r="BP1522" s="553"/>
      <c r="BQ1522" s="554"/>
      <c r="BR1522" s="84"/>
      <c r="BS1522" s="553"/>
      <c r="BT1522" s="554"/>
      <c r="BU1522" s="84"/>
      <c r="BV1522" s="553"/>
      <c r="BW1522" s="554"/>
      <c r="BX1522" s="84"/>
      <c r="BY1522" s="553"/>
      <c r="BZ1522" s="554"/>
      <c r="CA1522" s="84"/>
      <c r="CB1522" s="553"/>
      <c r="CC1522" s="554"/>
      <c r="CD1522" s="84"/>
      <c r="CE1522" s="553"/>
      <c r="CF1522" s="554"/>
      <c r="CG1522" s="84"/>
      <c r="CH1522" s="553"/>
      <c r="CI1522" s="554"/>
      <c r="CJ1522" s="554"/>
      <c r="CK1522" s="554"/>
      <c r="CL1522" s="554"/>
      <c r="CM1522" s="554"/>
      <c r="CN1522" s="554"/>
      <c r="CO1522" s="554"/>
      <c r="CP1522" s="554"/>
      <c r="CQ1522" s="554"/>
      <c r="CR1522" s="554"/>
      <c r="CS1522" s="554"/>
      <c r="CT1522" s="554"/>
      <c r="CU1522" s="554"/>
      <c r="CV1522" s="554"/>
      <c r="CW1522" s="554"/>
      <c r="CX1522" s="554"/>
      <c r="CY1522" s="554">
        <v>15000000</v>
      </c>
      <c r="CZ1522" s="84">
        <v>0</v>
      </c>
      <c r="DA1522" s="84"/>
      <c r="DB1522" s="727" t="s">
        <v>13003</v>
      </c>
      <c r="DC1522" s="565">
        <v>1</v>
      </c>
      <c r="DD1522" s="928"/>
      <c r="DE1522" s="102" t="s">
        <v>19355</v>
      </c>
      <c r="DF1522" s="928"/>
      <c r="DG1522" s="555"/>
      <c r="DH1522" s="214" t="s">
        <v>8274</v>
      </c>
      <c r="DI1522" s="557"/>
      <c r="DJ1522" s="111">
        <v>41185</v>
      </c>
      <c r="DK1522" s="558">
        <v>5</v>
      </c>
      <c r="DL1522" s="581" t="s">
        <v>15785</v>
      </c>
      <c r="DM1522" s="619" t="s">
        <v>20779</v>
      </c>
      <c r="DN1522" s="890">
        <v>15000000</v>
      </c>
      <c r="DO1522" s="928"/>
      <c r="DP1522" s="928"/>
      <c r="DQ1522" s="928"/>
      <c r="DR1522" s="928"/>
    </row>
    <row r="1523" spans="1:122" ht="71" customHeight="1" thickTop="1" thickBot="1">
      <c r="A1523" s="214" t="s">
        <v>8277</v>
      </c>
      <c r="B1523" s="214" t="s">
        <v>4738</v>
      </c>
      <c r="C1523" s="214" t="s">
        <v>541</v>
      </c>
      <c r="D1523" s="374">
        <v>0</v>
      </c>
      <c r="E1523" s="517">
        <v>41187</v>
      </c>
      <c r="F1523" s="517">
        <v>41180</v>
      </c>
      <c r="G1523" s="517">
        <v>41198</v>
      </c>
      <c r="H1523" s="517">
        <v>41207</v>
      </c>
      <c r="I1523" s="517">
        <v>41207</v>
      </c>
      <c r="J1523" s="382">
        <v>4</v>
      </c>
      <c r="K1523" s="551">
        <v>41330</v>
      </c>
      <c r="L1523" s="552">
        <v>41187</v>
      </c>
      <c r="M1523" s="117"/>
      <c r="N1523" s="214" t="s">
        <v>691</v>
      </c>
      <c r="O1523" s="1166">
        <v>899999063</v>
      </c>
      <c r="P1523" s="530"/>
      <c r="Q1523" s="530"/>
      <c r="R1523" s="530"/>
      <c r="S1523" s="530"/>
      <c r="T1523" s="530"/>
      <c r="U1523" s="530"/>
      <c r="V1523" s="530"/>
      <c r="W1523" s="530"/>
      <c r="X1523" s="530"/>
      <c r="Y1523" s="530"/>
      <c r="Z1523" s="530"/>
      <c r="AA1523" s="530"/>
      <c r="AB1523" s="214" t="s">
        <v>8278</v>
      </c>
      <c r="AC1523" s="214"/>
      <c r="AD1523" s="214" t="s">
        <v>229</v>
      </c>
      <c r="AE1523" s="214" t="s">
        <v>189</v>
      </c>
      <c r="AF1523" s="214" t="s">
        <v>8402</v>
      </c>
      <c r="AG1523" s="631"/>
      <c r="AH1523" s="636">
        <v>15000000</v>
      </c>
      <c r="AI1523" s="634">
        <v>65000000</v>
      </c>
      <c r="AJ1523" s="634">
        <v>80000000</v>
      </c>
      <c r="AK1523" s="214" t="s">
        <v>8280</v>
      </c>
      <c r="AL1523" s="214" t="s">
        <v>156</v>
      </c>
      <c r="AM1523" s="86">
        <v>15000000</v>
      </c>
      <c r="AN1523" s="86" t="s">
        <v>14361</v>
      </c>
      <c r="AO1523" s="86" t="s">
        <v>8485</v>
      </c>
      <c r="AP1523" s="83"/>
      <c r="AQ1523" s="84">
        <v>15000000</v>
      </c>
      <c r="AR1523" s="553">
        <v>41207</v>
      </c>
      <c r="AS1523" s="554">
        <v>296</v>
      </c>
      <c r="AT1523" s="488"/>
      <c r="AU1523" s="553"/>
      <c r="AV1523" s="554"/>
      <c r="AW1523" s="84"/>
      <c r="AX1523" s="553"/>
      <c r="AY1523" s="554"/>
      <c r="AZ1523" s="84"/>
      <c r="BA1523" s="553"/>
      <c r="BB1523" s="554"/>
      <c r="BC1523" s="84"/>
      <c r="BD1523" s="553"/>
      <c r="BE1523" s="554"/>
      <c r="BF1523" s="84"/>
      <c r="BG1523" s="553"/>
      <c r="BH1523" s="554"/>
      <c r="BI1523" s="84"/>
      <c r="BJ1523" s="553"/>
      <c r="BK1523" s="554"/>
      <c r="BL1523" s="84"/>
      <c r="BM1523" s="553"/>
      <c r="BN1523" s="554"/>
      <c r="BO1523" s="84"/>
      <c r="BP1523" s="553"/>
      <c r="BQ1523" s="554"/>
      <c r="BR1523" s="84"/>
      <c r="BS1523" s="553"/>
      <c r="BT1523" s="554"/>
      <c r="BU1523" s="84"/>
      <c r="BV1523" s="553"/>
      <c r="BW1523" s="554"/>
      <c r="BX1523" s="84"/>
      <c r="BY1523" s="553"/>
      <c r="BZ1523" s="554"/>
      <c r="CA1523" s="84"/>
      <c r="CB1523" s="553"/>
      <c r="CC1523" s="554"/>
      <c r="CD1523" s="84"/>
      <c r="CE1523" s="553"/>
      <c r="CF1523" s="554"/>
      <c r="CG1523" s="84"/>
      <c r="CH1523" s="553"/>
      <c r="CI1523" s="554"/>
      <c r="CJ1523" s="554"/>
      <c r="CK1523" s="554"/>
      <c r="CL1523" s="554"/>
      <c r="CM1523" s="554"/>
      <c r="CN1523" s="554"/>
      <c r="CO1523" s="554"/>
      <c r="CP1523" s="554"/>
      <c r="CQ1523" s="554"/>
      <c r="CR1523" s="554"/>
      <c r="CS1523" s="554"/>
      <c r="CT1523" s="554"/>
      <c r="CU1523" s="554"/>
      <c r="CV1523" s="554"/>
      <c r="CW1523" s="554"/>
      <c r="CX1523" s="554"/>
      <c r="CY1523" s="554">
        <v>15000000</v>
      </c>
      <c r="CZ1523" s="84">
        <v>0</v>
      </c>
      <c r="DA1523" s="84"/>
      <c r="DB1523" s="856" t="s">
        <v>20809</v>
      </c>
      <c r="DC1523" s="565">
        <v>1</v>
      </c>
      <c r="DD1523" s="928"/>
      <c r="DE1523" s="102" t="s">
        <v>19355</v>
      </c>
      <c r="DF1523" s="928"/>
      <c r="DG1523" s="555"/>
      <c r="DH1523" s="214" t="s">
        <v>8277</v>
      </c>
      <c r="DI1523" s="557"/>
      <c r="DJ1523" s="111">
        <v>41185</v>
      </c>
      <c r="DK1523" s="558">
        <v>5</v>
      </c>
      <c r="DL1523" s="581" t="s">
        <v>15785</v>
      </c>
      <c r="DM1523" s="619" t="s">
        <v>20778</v>
      </c>
      <c r="DN1523" s="890">
        <v>15000000</v>
      </c>
      <c r="DO1523" s="928"/>
      <c r="DP1523" s="928"/>
      <c r="DQ1523" s="928"/>
      <c r="DR1523" s="928"/>
    </row>
    <row r="1524" spans="1:122" ht="71" customHeight="1" thickTop="1" thickBot="1">
      <c r="A1524" s="214" t="s">
        <v>8352</v>
      </c>
      <c r="B1524" s="214" t="s">
        <v>4738</v>
      </c>
      <c r="C1524" s="214" t="s">
        <v>539</v>
      </c>
      <c r="D1524" s="374">
        <v>1</v>
      </c>
      <c r="E1524" s="517">
        <v>41185</v>
      </c>
      <c r="F1524" s="517">
        <v>41185</v>
      </c>
      <c r="G1524" s="517">
        <v>41199</v>
      </c>
      <c r="H1524" s="517">
        <v>41214</v>
      </c>
      <c r="I1524" s="517">
        <v>41185</v>
      </c>
      <c r="J1524" s="382">
        <v>4</v>
      </c>
      <c r="K1524" s="551">
        <v>41308</v>
      </c>
      <c r="L1524" s="561">
        <v>41199</v>
      </c>
      <c r="M1524" s="117"/>
      <c r="N1524" s="214" t="s">
        <v>180</v>
      </c>
      <c r="O1524" s="1166">
        <v>860007386</v>
      </c>
      <c r="P1524" s="530"/>
      <c r="Q1524" s="530"/>
      <c r="R1524" s="530"/>
      <c r="S1524" s="530"/>
      <c r="T1524" s="530"/>
      <c r="U1524" s="530"/>
      <c r="V1524" s="530"/>
      <c r="W1524" s="530"/>
      <c r="X1524" s="530"/>
      <c r="Y1524" s="530"/>
      <c r="Z1524" s="530"/>
      <c r="AA1524" s="530"/>
      <c r="AB1524" s="214" t="s">
        <v>8380</v>
      </c>
      <c r="AC1524" s="214"/>
      <c r="AD1524" s="214" t="s">
        <v>229</v>
      </c>
      <c r="AE1524" s="214" t="s">
        <v>189</v>
      </c>
      <c r="AF1524" s="214" t="s">
        <v>8402</v>
      </c>
      <c r="AG1524" s="631"/>
      <c r="AH1524" s="636">
        <v>14207000</v>
      </c>
      <c r="AI1524" s="634">
        <v>25345525</v>
      </c>
      <c r="AJ1524" s="634">
        <v>39552525</v>
      </c>
      <c r="AK1524" s="214" t="s">
        <v>8360</v>
      </c>
      <c r="AL1524" s="214" t="s">
        <v>156</v>
      </c>
      <c r="AM1524" s="86">
        <v>14207000</v>
      </c>
      <c r="AN1524" s="531"/>
      <c r="AO1524" s="531"/>
      <c r="AP1524" s="83"/>
      <c r="AQ1524" s="84">
        <v>14207000</v>
      </c>
      <c r="AR1524" s="553">
        <v>41214</v>
      </c>
      <c r="AS1524" s="554">
        <v>301</v>
      </c>
      <c r="AT1524" s="488"/>
      <c r="AU1524" s="553"/>
      <c r="AV1524" s="554"/>
      <c r="AW1524" s="84"/>
      <c r="AX1524" s="553"/>
      <c r="AY1524" s="554"/>
      <c r="AZ1524" s="84"/>
      <c r="BA1524" s="553"/>
      <c r="BB1524" s="554"/>
      <c r="BC1524" s="84"/>
      <c r="BD1524" s="553"/>
      <c r="BE1524" s="554"/>
      <c r="BF1524" s="84"/>
      <c r="BG1524" s="553"/>
      <c r="BH1524" s="554"/>
      <c r="BI1524" s="84"/>
      <c r="BJ1524" s="553"/>
      <c r="BK1524" s="554"/>
      <c r="BL1524" s="84"/>
      <c r="BM1524" s="553"/>
      <c r="BN1524" s="554"/>
      <c r="BO1524" s="84"/>
      <c r="BP1524" s="553"/>
      <c r="BQ1524" s="554"/>
      <c r="BR1524" s="84"/>
      <c r="BS1524" s="553"/>
      <c r="BT1524" s="554"/>
      <c r="BU1524" s="84"/>
      <c r="BV1524" s="553"/>
      <c r="BW1524" s="554"/>
      <c r="BX1524" s="84"/>
      <c r="BY1524" s="553"/>
      <c r="BZ1524" s="554"/>
      <c r="CA1524" s="84"/>
      <c r="CB1524" s="553"/>
      <c r="CC1524" s="554"/>
      <c r="CD1524" s="84"/>
      <c r="CE1524" s="553"/>
      <c r="CF1524" s="554"/>
      <c r="CG1524" s="84"/>
      <c r="CH1524" s="553"/>
      <c r="CI1524" s="554"/>
      <c r="CJ1524" s="554"/>
      <c r="CK1524" s="554"/>
      <c r="CL1524" s="554"/>
      <c r="CM1524" s="554"/>
      <c r="CN1524" s="554"/>
      <c r="CO1524" s="554"/>
      <c r="CP1524" s="554"/>
      <c r="CQ1524" s="554"/>
      <c r="CR1524" s="554"/>
      <c r="CS1524" s="554"/>
      <c r="CT1524" s="554"/>
      <c r="CU1524" s="554"/>
      <c r="CV1524" s="554"/>
      <c r="CW1524" s="554"/>
      <c r="CX1524" s="554"/>
      <c r="CY1524" s="554">
        <v>14207000</v>
      </c>
      <c r="CZ1524" s="84">
        <v>0</v>
      </c>
      <c r="DA1524" s="84"/>
      <c r="DB1524" s="856" t="s">
        <v>20809</v>
      </c>
      <c r="DC1524" s="565">
        <v>1</v>
      </c>
      <c r="DD1524" s="928"/>
      <c r="DE1524" s="102" t="s">
        <v>19355</v>
      </c>
      <c r="DF1524" s="928"/>
      <c r="DG1524" s="555"/>
      <c r="DH1524" s="214" t="s">
        <v>8352</v>
      </c>
      <c r="DI1524" s="557">
        <v>41199</v>
      </c>
      <c r="DJ1524" s="111">
        <v>41187</v>
      </c>
      <c r="DK1524" s="558">
        <v>2</v>
      </c>
      <c r="DL1524" s="928"/>
      <c r="DM1524" s="619" t="s">
        <v>20778</v>
      </c>
      <c r="DN1524" s="890">
        <v>14207000</v>
      </c>
      <c r="DO1524" s="928"/>
      <c r="DP1524" s="928"/>
      <c r="DQ1524" s="928"/>
      <c r="DR1524" s="928"/>
    </row>
    <row r="1525" spans="1:122" ht="71" customHeight="1" thickTop="1" thickBot="1">
      <c r="A1525" s="214" t="s">
        <v>8353</v>
      </c>
      <c r="B1525" s="214" t="s">
        <v>4738</v>
      </c>
      <c r="C1525" s="214" t="s">
        <v>541</v>
      </c>
      <c r="D1525" s="374">
        <v>0</v>
      </c>
      <c r="E1525" s="517">
        <v>41201</v>
      </c>
      <c r="F1525" s="517">
        <v>41187</v>
      </c>
      <c r="G1525" s="517">
        <v>41205</v>
      </c>
      <c r="H1525" s="517">
        <v>41233</v>
      </c>
      <c r="I1525" s="517">
        <v>41233</v>
      </c>
      <c r="J1525" s="382">
        <v>4</v>
      </c>
      <c r="K1525" s="551">
        <v>41353</v>
      </c>
      <c r="L1525" s="552"/>
      <c r="M1525" s="117"/>
      <c r="N1525" s="214" t="s">
        <v>691</v>
      </c>
      <c r="O1525" s="1166">
        <v>899999063</v>
      </c>
      <c r="P1525" s="530"/>
      <c r="Q1525" s="530"/>
      <c r="R1525" s="530"/>
      <c r="S1525" s="530"/>
      <c r="T1525" s="530"/>
      <c r="U1525" s="530"/>
      <c r="V1525" s="530"/>
      <c r="W1525" s="530"/>
      <c r="X1525" s="530"/>
      <c r="Y1525" s="530"/>
      <c r="Z1525" s="530"/>
      <c r="AA1525" s="530"/>
      <c r="AB1525" s="214" t="s">
        <v>8361</v>
      </c>
      <c r="AC1525" s="214"/>
      <c r="AD1525" s="214" t="s">
        <v>229</v>
      </c>
      <c r="AE1525" s="214" t="s">
        <v>189</v>
      </c>
      <c r="AF1525" s="214" t="s">
        <v>8403</v>
      </c>
      <c r="AG1525" s="626"/>
      <c r="AH1525" s="636">
        <v>15000000</v>
      </c>
      <c r="AI1525" s="634">
        <v>7113200</v>
      </c>
      <c r="AJ1525" s="634">
        <v>22113200</v>
      </c>
      <c r="AK1525" s="214" t="s">
        <v>8389</v>
      </c>
      <c r="AL1525" s="214" t="s">
        <v>13003</v>
      </c>
      <c r="AM1525" s="86">
        <v>15000000</v>
      </c>
      <c r="AN1525" s="86" t="s">
        <v>14315</v>
      </c>
      <c r="AO1525" s="86" t="s">
        <v>14315</v>
      </c>
      <c r="AP1525" s="83"/>
      <c r="AQ1525" s="84">
        <v>15000000</v>
      </c>
      <c r="AR1525" s="553">
        <v>41233</v>
      </c>
      <c r="AS1525" s="554">
        <v>319</v>
      </c>
      <c r="AT1525" s="488"/>
      <c r="AU1525" s="553"/>
      <c r="AV1525" s="554"/>
      <c r="AW1525" s="84"/>
      <c r="AX1525" s="553"/>
      <c r="AY1525" s="554"/>
      <c r="AZ1525" s="84"/>
      <c r="BA1525" s="553"/>
      <c r="BB1525" s="554"/>
      <c r="BC1525" s="84"/>
      <c r="BD1525" s="553"/>
      <c r="BE1525" s="554"/>
      <c r="BF1525" s="84"/>
      <c r="BG1525" s="553"/>
      <c r="BH1525" s="554"/>
      <c r="BI1525" s="84"/>
      <c r="BJ1525" s="553"/>
      <c r="BK1525" s="554"/>
      <c r="BL1525" s="84"/>
      <c r="BM1525" s="553"/>
      <c r="BN1525" s="554"/>
      <c r="BO1525" s="84"/>
      <c r="BP1525" s="553"/>
      <c r="BQ1525" s="554"/>
      <c r="BR1525" s="84"/>
      <c r="BS1525" s="553"/>
      <c r="BT1525" s="554"/>
      <c r="BU1525" s="84"/>
      <c r="BV1525" s="553"/>
      <c r="BW1525" s="554"/>
      <c r="BX1525" s="84"/>
      <c r="BY1525" s="553"/>
      <c r="BZ1525" s="554"/>
      <c r="CA1525" s="84"/>
      <c r="CB1525" s="553"/>
      <c r="CC1525" s="554"/>
      <c r="CD1525" s="84"/>
      <c r="CE1525" s="553"/>
      <c r="CF1525" s="554"/>
      <c r="CG1525" s="84"/>
      <c r="CH1525" s="553"/>
      <c r="CI1525" s="554"/>
      <c r="CJ1525" s="554"/>
      <c r="CK1525" s="554"/>
      <c r="CL1525" s="554"/>
      <c r="CM1525" s="554"/>
      <c r="CN1525" s="554"/>
      <c r="CO1525" s="554"/>
      <c r="CP1525" s="554"/>
      <c r="CQ1525" s="554"/>
      <c r="CR1525" s="554"/>
      <c r="CS1525" s="554"/>
      <c r="CT1525" s="554"/>
      <c r="CU1525" s="554"/>
      <c r="CV1525" s="554"/>
      <c r="CW1525" s="554"/>
      <c r="CX1525" s="554"/>
      <c r="CY1525" s="554">
        <v>15000000</v>
      </c>
      <c r="CZ1525" s="84">
        <v>0</v>
      </c>
      <c r="DA1525" s="84"/>
      <c r="DB1525" s="727" t="s">
        <v>13003</v>
      </c>
      <c r="DC1525" s="565">
        <v>1</v>
      </c>
      <c r="DD1525" s="928"/>
      <c r="DE1525" s="102" t="s">
        <v>19355</v>
      </c>
      <c r="DF1525" s="928"/>
      <c r="DG1525" s="555"/>
      <c r="DH1525" s="214" t="s">
        <v>8353</v>
      </c>
      <c r="DI1525" s="557"/>
      <c r="DJ1525" s="111">
        <v>41191</v>
      </c>
      <c r="DK1525" s="558">
        <v>4</v>
      </c>
      <c r="DL1525" s="581" t="s">
        <v>15785</v>
      </c>
      <c r="DM1525" s="619" t="s">
        <v>20776</v>
      </c>
      <c r="DN1525" s="890">
        <v>15000000</v>
      </c>
      <c r="DO1525" s="928"/>
      <c r="DP1525" s="928"/>
      <c r="DQ1525" s="928"/>
      <c r="DR1525" s="928"/>
    </row>
    <row r="1526" spans="1:122" ht="60.75" customHeight="1" thickTop="1" thickBot="1">
      <c r="A1526" s="214" t="s">
        <v>8354</v>
      </c>
      <c r="B1526" s="214" t="s">
        <v>4738</v>
      </c>
      <c r="C1526" s="214" t="s">
        <v>539</v>
      </c>
      <c r="D1526" s="374">
        <v>1</v>
      </c>
      <c r="E1526" s="517">
        <v>41205</v>
      </c>
      <c r="F1526" s="517">
        <v>41187</v>
      </c>
      <c r="G1526" s="517">
        <v>41253</v>
      </c>
      <c r="H1526" s="517">
        <v>41338</v>
      </c>
      <c r="I1526" s="517">
        <v>41338</v>
      </c>
      <c r="J1526" s="382">
        <v>4</v>
      </c>
      <c r="K1526" s="551">
        <v>41460</v>
      </c>
      <c r="L1526" s="561">
        <v>41249</v>
      </c>
      <c r="M1526" s="117"/>
      <c r="N1526" s="214" t="s">
        <v>613</v>
      </c>
      <c r="O1526" s="1166">
        <v>890200499</v>
      </c>
      <c r="P1526" s="530"/>
      <c r="Q1526" s="530"/>
      <c r="R1526" s="530"/>
      <c r="S1526" s="530"/>
      <c r="T1526" s="530"/>
      <c r="U1526" s="530"/>
      <c r="V1526" s="530"/>
      <c r="W1526" s="530"/>
      <c r="X1526" s="530"/>
      <c r="Y1526" s="530"/>
      <c r="Z1526" s="530"/>
      <c r="AA1526" s="530"/>
      <c r="AB1526" s="214" t="s">
        <v>8362</v>
      </c>
      <c r="AC1526" s="214"/>
      <c r="AD1526" s="214" t="s">
        <v>229</v>
      </c>
      <c r="AE1526" s="214" t="s">
        <v>189</v>
      </c>
      <c r="AF1526" s="214" t="s">
        <v>8402</v>
      </c>
      <c r="AG1526" s="631"/>
      <c r="AH1526" s="636">
        <v>15000000</v>
      </c>
      <c r="AI1526" s="634">
        <v>37041480</v>
      </c>
      <c r="AJ1526" s="634">
        <v>52041480</v>
      </c>
      <c r="AK1526" s="214" t="s">
        <v>8389</v>
      </c>
      <c r="AL1526" s="214" t="s">
        <v>156</v>
      </c>
      <c r="AM1526" s="86">
        <v>15000000</v>
      </c>
      <c r="AN1526" s="86" t="s">
        <v>1453</v>
      </c>
      <c r="AO1526" s="86" t="s">
        <v>2852</v>
      </c>
      <c r="AP1526" s="83"/>
      <c r="AQ1526" s="84">
        <v>15000000</v>
      </c>
      <c r="AR1526" s="553">
        <v>41338</v>
      </c>
      <c r="AS1526" s="554">
        <v>427</v>
      </c>
      <c r="AT1526" s="488"/>
      <c r="AU1526" s="553"/>
      <c r="AV1526" s="554"/>
      <c r="AW1526" s="84"/>
      <c r="AX1526" s="553"/>
      <c r="AY1526" s="554"/>
      <c r="AZ1526" s="84"/>
      <c r="BA1526" s="553"/>
      <c r="BB1526" s="554"/>
      <c r="BC1526" s="84"/>
      <c r="BD1526" s="553"/>
      <c r="BE1526" s="554"/>
      <c r="BF1526" s="84"/>
      <c r="BG1526" s="553"/>
      <c r="BH1526" s="554"/>
      <c r="BI1526" s="84"/>
      <c r="BJ1526" s="553"/>
      <c r="BK1526" s="554"/>
      <c r="BL1526" s="84"/>
      <c r="BM1526" s="553"/>
      <c r="BN1526" s="554"/>
      <c r="BO1526" s="84"/>
      <c r="BP1526" s="553"/>
      <c r="BQ1526" s="554"/>
      <c r="BR1526" s="84"/>
      <c r="BS1526" s="553"/>
      <c r="BT1526" s="554"/>
      <c r="BU1526" s="84"/>
      <c r="BV1526" s="553"/>
      <c r="BW1526" s="554"/>
      <c r="BX1526" s="84"/>
      <c r="BY1526" s="553"/>
      <c r="BZ1526" s="554"/>
      <c r="CA1526" s="84"/>
      <c r="CB1526" s="553"/>
      <c r="CC1526" s="554"/>
      <c r="CD1526" s="84"/>
      <c r="CE1526" s="553"/>
      <c r="CF1526" s="554"/>
      <c r="CG1526" s="84"/>
      <c r="CH1526" s="553"/>
      <c r="CI1526" s="554"/>
      <c r="CJ1526" s="554"/>
      <c r="CK1526" s="554"/>
      <c r="CL1526" s="554"/>
      <c r="CM1526" s="554"/>
      <c r="CN1526" s="554"/>
      <c r="CO1526" s="554"/>
      <c r="CP1526" s="554"/>
      <c r="CQ1526" s="554"/>
      <c r="CR1526" s="554"/>
      <c r="CS1526" s="554"/>
      <c r="CT1526" s="554"/>
      <c r="CU1526" s="554"/>
      <c r="CV1526" s="554"/>
      <c r="CW1526" s="554"/>
      <c r="CX1526" s="554"/>
      <c r="CY1526" s="554">
        <v>15000000</v>
      </c>
      <c r="CZ1526" s="84">
        <v>0</v>
      </c>
      <c r="DA1526" s="84"/>
      <c r="DB1526" s="856" t="s">
        <v>20809</v>
      </c>
      <c r="DC1526" s="565">
        <v>1</v>
      </c>
      <c r="DD1526" s="928"/>
      <c r="DE1526" s="102" t="s">
        <v>19355</v>
      </c>
      <c r="DF1526" s="928"/>
      <c r="DG1526" s="555"/>
      <c r="DH1526" s="214" t="s">
        <v>8354</v>
      </c>
      <c r="DI1526" s="557">
        <v>41249</v>
      </c>
      <c r="DJ1526" s="111">
        <v>41191</v>
      </c>
      <c r="DK1526" s="558">
        <v>4</v>
      </c>
      <c r="DL1526" s="928"/>
      <c r="DM1526" s="619" t="s">
        <v>20778</v>
      </c>
      <c r="DN1526" s="890">
        <v>15000000</v>
      </c>
      <c r="DO1526" s="928"/>
      <c r="DP1526" s="928"/>
      <c r="DQ1526" s="928"/>
      <c r="DR1526" s="928"/>
    </row>
    <row r="1527" spans="1:122" ht="60.75" customHeight="1" thickTop="1" thickBot="1">
      <c r="A1527" s="214" t="s">
        <v>8355</v>
      </c>
      <c r="B1527" s="214" t="s">
        <v>8044</v>
      </c>
      <c r="C1527" s="214" t="s">
        <v>541</v>
      </c>
      <c r="D1527" s="374">
        <v>0</v>
      </c>
      <c r="E1527" s="517">
        <v>41250</v>
      </c>
      <c r="F1527" s="517">
        <v>41187</v>
      </c>
      <c r="G1527" s="517">
        <v>41253</v>
      </c>
      <c r="H1527" s="517">
        <v>41297</v>
      </c>
      <c r="I1527" s="517">
        <v>41250</v>
      </c>
      <c r="J1527" s="382">
        <v>18</v>
      </c>
      <c r="K1527" s="551">
        <v>41797</v>
      </c>
      <c r="L1527" s="552">
        <v>41250</v>
      </c>
      <c r="M1527" s="117"/>
      <c r="N1527" s="214" t="s">
        <v>598</v>
      </c>
      <c r="O1527" s="1166">
        <v>890399010</v>
      </c>
      <c r="P1527" s="530" t="s">
        <v>1097</v>
      </c>
      <c r="Q1527" s="530" t="s">
        <v>1097</v>
      </c>
      <c r="R1527" s="530" t="s">
        <v>1097</v>
      </c>
      <c r="S1527" s="530" t="s">
        <v>1097</v>
      </c>
      <c r="T1527" s="530" t="s">
        <v>1097</v>
      </c>
      <c r="U1527" s="530" t="s">
        <v>1097</v>
      </c>
      <c r="V1527" s="530" t="s">
        <v>1097</v>
      </c>
      <c r="W1527" s="530" t="s">
        <v>1097</v>
      </c>
      <c r="X1527" s="530" t="s">
        <v>1097</v>
      </c>
      <c r="Y1527" s="530" t="s">
        <v>1097</v>
      </c>
      <c r="Z1527" s="530" t="s">
        <v>1097</v>
      </c>
      <c r="AA1527" s="530" t="s">
        <v>1097</v>
      </c>
      <c r="AB1527" s="214" t="s">
        <v>8363</v>
      </c>
      <c r="AC1527" s="214"/>
      <c r="AD1527" s="545" t="s">
        <v>226</v>
      </c>
      <c r="AE1527" s="214" t="s">
        <v>384</v>
      </c>
      <c r="AF1527" s="214" t="s">
        <v>12563</v>
      </c>
      <c r="AG1527" s="626"/>
      <c r="AH1527" s="636">
        <v>30000000</v>
      </c>
      <c r="AI1527" s="634">
        <v>101520000</v>
      </c>
      <c r="AJ1527" s="634">
        <v>131520000</v>
      </c>
      <c r="AK1527" s="214" t="s">
        <v>10286</v>
      </c>
      <c r="AL1527" s="214" t="s">
        <v>156</v>
      </c>
      <c r="AM1527" s="86">
        <v>30000000</v>
      </c>
      <c r="AN1527" s="86" t="s">
        <v>1452</v>
      </c>
      <c r="AO1527" s="531" t="s">
        <v>11428</v>
      </c>
      <c r="AP1527" s="83"/>
      <c r="AQ1527" s="84">
        <v>30000000</v>
      </c>
      <c r="AR1527" s="553">
        <v>41297</v>
      </c>
      <c r="AS1527" s="554">
        <v>389</v>
      </c>
      <c r="AT1527" s="488"/>
      <c r="AU1527" s="553"/>
      <c r="AV1527" s="554"/>
      <c r="AW1527" s="84"/>
      <c r="AX1527" s="553"/>
      <c r="AY1527" s="554"/>
      <c r="AZ1527" s="84"/>
      <c r="BA1527" s="553"/>
      <c r="BB1527" s="554"/>
      <c r="BC1527" s="84"/>
      <c r="BD1527" s="553"/>
      <c r="BE1527" s="554"/>
      <c r="BF1527" s="84"/>
      <c r="BG1527" s="553"/>
      <c r="BH1527" s="554"/>
      <c r="BI1527" s="84"/>
      <c r="BJ1527" s="553"/>
      <c r="BK1527" s="554"/>
      <c r="BL1527" s="84"/>
      <c r="BM1527" s="553"/>
      <c r="BN1527" s="554"/>
      <c r="BO1527" s="84"/>
      <c r="BP1527" s="553"/>
      <c r="BQ1527" s="554"/>
      <c r="BR1527" s="84"/>
      <c r="BS1527" s="553"/>
      <c r="BT1527" s="554"/>
      <c r="BU1527" s="84"/>
      <c r="BV1527" s="553"/>
      <c r="BW1527" s="554"/>
      <c r="BX1527" s="84"/>
      <c r="BY1527" s="553"/>
      <c r="BZ1527" s="554"/>
      <c r="CA1527" s="84"/>
      <c r="CB1527" s="553"/>
      <c r="CC1527" s="554"/>
      <c r="CD1527" s="84"/>
      <c r="CE1527" s="553"/>
      <c r="CF1527" s="554"/>
      <c r="CG1527" s="84"/>
      <c r="CH1527" s="553"/>
      <c r="CI1527" s="554"/>
      <c r="CJ1527" s="554"/>
      <c r="CK1527" s="554"/>
      <c r="CL1527" s="554"/>
      <c r="CM1527" s="554"/>
      <c r="CN1527" s="554"/>
      <c r="CO1527" s="554"/>
      <c r="CP1527" s="554"/>
      <c r="CQ1527" s="554"/>
      <c r="CR1527" s="554"/>
      <c r="CS1527" s="554"/>
      <c r="CT1527" s="554"/>
      <c r="CU1527" s="554"/>
      <c r="CV1527" s="554"/>
      <c r="CW1527" s="554"/>
      <c r="CX1527" s="554"/>
      <c r="CY1527" s="554">
        <v>30000000</v>
      </c>
      <c r="CZ1527" s="84">
        <v>0</v>
      </c>
      <c r="DA1527" s="84"/>
      <c r="DB1527" s="856" t="s">
        <v>20280</v>
      </c>
      <c r="DC1527" s="565">
        <v>1</v>
      </c>
      <c r="DD1527" s="928"/>
      <c r="DE1527" s="102" t="s">
        <v>19355</v>
      </c>
      <c r="DF1527" s="928"/>
      <c r="DG1527" s="555"/>
      <c r="DH1527" s="214" t="s">
        <v>8355</v>
      </c>
      <c r="DI1527" s="557"/>
      <c r="DJ1527" s="111">
        <v>41191</v>
      </c>
      <c r="DK1527" s="558">
        <v>4</v>
      </c>
      <c r="DL1527" s="581" t="s">
        <v>15785</v>
      </c>
      <c r="DM1527" s="619" t="s">
        <v>20622</v>
      </c>
      <c r="DN1527" s="890">
        <v>30000000</v>
      </c>
      <c r="DO1527" s="928"/>
      <c r="DP1527" s="928"/>
      <c r="DQ1527" s="928"/>
      <c r="DR1527" s="928"/>
    </row>
    <row r="1528" spans="1:122" ht="60.75" customHeight="1" thickTop="1" thickBot="1">
      <c r="A1528" s="214" t="s">
        <v>8364</v>
      </c>
      <c r="B1528" s="214" t="s">
        <v>4336</v>
      </c>
      <c r="C1528" s="214" t="s">
        <v>543</v>
      </c>
      <c r="D1528" s="374">
        <v>1</v>
      </c>
      <c r="E1528" s="517">
        <v>41256</v>
      </c>
      <c r="F1528" s="517">
        <v>41187</v>
      </c>
      <c r="G1528" s="517">
        <v>41333</v>
      </c>
      <c r="H1528" s="517">
        <v>41346</v>
      </c>
      <c r="I1528" s="517">
        <v>41333</v>
      </c>
      <c r="J1528" s="382">
        <v>16</v>
      </c>
      <c r="K1528" s="551">
        <v>41818</v>
      </c>
      <c r="L1528" s="561">
        <v>41333</v>
      </c>
      <c r="M1528" s="117"/>
      <c r="N1528" s="214" t="s">
        <v>8365</v>
      </c>
      <c r="O1528" s="1166">
        <v>830084038</v>
      </c>
      <c r="P1528" s="530"/>
      <c r="Q1528" s="530"/>
      <c r="R1528" s="530"/>
      <c r="S1528" s="530"/>
      <c r="T1528" s="530"/>
      <c r="U1528" s="530"/>
      <c r="V1528" s="530"/>
      <c r="W1528" s="530"/>
      <c r="X1528" s="530"/>
      <c r="Y1528" s="530"/>
      <c r="Z1528" s="530"/>
      <c r="AA1528" s="530"/>
      <c r="AB1528" s="214" t="s">
        <v>8366</v>
      </c>
      <c r="AC1528" s="214"/>
      <c r="AD1528" s="214" t="s">
        <v>255</v>
      </c>
      <c r="AE1528" s="214" t="s">
        <v>6052</v>
      </c>
      <c r="AF1528" s="214" t="s">
        <v>6050</v>
      </c>
      <c r="AG1528" s="626"/>
      <c r="AH1528" s="636">
        <v>97379439</v>
      </c>
      <c r="AI1528" s="634">
        <v>101560765</v>
      </c>
      <c r="AJ1528" s="634">
        <v>198940204</v>
      </c>
      <c r="AK1528" s="214" t="s">
        <v>8390</v>
      </c>
      <c r="AL1528" s="214" t="s">
        <v>156</v>
      </c>
      <c r="AM1528" s="86">
        <v>97379439</v>
      </c>
      <c r="AN1528" s="86" t="s">
        <v>14361</v>
      </c>
      <c r="AO1528" s="86" t="s">
        <v>8485</v>
      </c>
      <c r="AP1528" s="83"/>
      <c r="AQ1528" s="84">
        <v>48689720</v>
      </c>
      <c r="AR1528" s="553">
        <v>41346</v>
      </c>
      <c r="AS1528" s="554">
        <v>430</v>
      </c>
      <c r="AT1528" s="488">
        <v>48689719</v>
      </c>
      <c r="AU1528" s="553">
        <v>41613</v>
      </c>
      <c r="AV1528" s="554">
        <v>691</v>
      </c>
      <c r="AW1528" s="84"/>
      <c r="AX1528" s="553"/>
      <c r="AY1528" s="554"/>
      <c r="AZ1528" s="84"/>
      <c r="BA1528" s="553"/>
      <c r="BB1528" s="554"/>
      <c r="BC1528" s="84"/>
      <c r="BD1528" s="553"/>
      <c r="BE1528" s="554"/>
      <c r="BF1528" s="84"/>
      <c r="BG1528" s="553"/>
      <c r="BH1528" s="554"/>
      <c r="BI1528" s="84"/>
      <c r="BJ1528" s="553"/>
      <c r="BK1528" s="554"/>
      <c r="BL1528" s="84"/>
      <c r="BM1528" s="553"/>
      <c r="BN1528" s="554"/>
      <c r="BO1528" s="84"/>
      <c r="BP1528" s="553"/>
      <c r="BQ1528" s="554"/>
      <c r="BR1528" s="84"/>
      <c r="BS1528" s="553"/>
      <c r="BT1528" s="554"/>
      <c r="BU1528" s="84"/>
      <c r="BV1528" s="553"/>
      <c r="BW1528" s="554"/>
      <c r="BX1528" s="84"/>
      <c r="BY1528" s="553"/>
      <c r="BZ1528" s="554"/>
      <c r="CA1528" s="84"/>
      <c r="CB1528" s="553"/>
      <c r="CC1528" s="554"/>
      <c r="CD1528" s="84"/>
      <c r="CE1528" s="553"/>
      <c r="CF1528" s="554"/>
      <c r="CG1528" s="84"/>
      <c r="CH1528" s="553"/>
      <c r="CI1528" s="554"/>
      <c r="CJ1528" s="554"/>
      <c r="CK1528" s="554"/>
      <c r="CL1528" s="554"/>
      <c r="CM1528" s="554"/>
      <c r="CN1528" s="554"/>
      <c r="CO1528" s="554"/>
      <c r="CP1528" s="554"/>
      <c r="CQ1528" s="554"/>
      <c r="CR1528" s="554"/>
      <c r="CS1528" s="554"/>
      <c r="CT1528" s="554"/>
      <c r="CU1528" s="554"/>
      <c r="CV1528" s="554"/>
      <c r="CW1528" s="554"/>
      <c r="CX1528" s="554"/>
      <c r="CY1528" s="554">
        <v>97379439</v>
      </c>
      <c r="CZ1528" s="84">
        <v>0</v>
      </c>
      <c r="DA1528" s="84"/>
      <c r="DB1528" s="856" t="s">
        <v>20280</v>
      </c>
      <c r="DC1528" s="565">
        <v>2</v>
      </c>
      <c r="DD1528" s="928"/>
      <c r="DE1528" s="102" t="s">
        <v>19355</v>
      </c>
      <c r="DF1528" s="928"/>
      <c r="DG1528" s="555" t="s">
        <v>8367</v>
      </c>
      <c r="DH1528" s="214" t="s">
        <v>8364</v>
      </c>
      <c r="DI1528" s="557">
        <v>41333</v>
      </c>
      <c r="DJ1528" s="111">
        <v>41192</v>
      </c>
      <c r="DK1528" s="558">
        <v>5</v>
      </c>
      <c r="DL1528" s="928"/>
      <c r="DM1528" s="619" t="s">
        <v>20703</v>
      </c>
      <c r="DN1528" s="890">
        <v>97379439</v>
      </c>
      <c r="DO1528" s="928"/>
      <c r="DP1528" s="928"/>
      <c r="DQ1528" s="928"/>
      <c r="DR1528" s="928"/>
    </row>
    <row r="1529" spans="1:122" ht="60.75" customHeight="1" thickTop="1" thickBot="1">
      <c r="A1529" s="214" t="s">
        <v>8368</v>
      </c>
      <c r="B1529" s="214" t="s">
        <v>8044</v>
      </c>
      <c r="C1529" s="214" t="s">
        <v>541</v>
      </c>
      <c r="D1529" s="374">
        <v>0</v>
      </c>
      <c r="E1529" s="517">
        <v>41264</v>
      </c>
      <c r="F1529" s="517">
        <v>41187</v>
      </c>
      <c r="G1529" s="517">
        <v>41270</v>
      </c>
      <c r="H1529" s="517">
        <v>41297</v>
      </c>
      <c r="I1529" s="517">
        <v>41264</v>
      </c>
      <c r="J1529" s="382">
        <v>12</v>
      </c>
      <c r="K1529" s="551">
        <v>41629</v>
      </c>
      <c r="L1529" s="552">
        <v>41264</v>
      </c>
      <c r="M1529" s="117"/>
      <c r="N1529" s="214" t="s">
        <v>120</v>
      </c>
      <c r="O1529" s="1166">
        <v>892000757</v>
      </c>
      <c r="P1529" s="530"/>
      <c r="Q1529" s="530"/>
      <c r="R1529" s="530"/>
      <c r="S1529" s="530"/>
      <c r="T1529" s="530"/>
      <c r="U1529" s="530"/>
      <c r="V1529" s="530"/>
      <c r="W1529" s="530"/>
      <c r="X1529" s="530"/>
      <c r="Y1529" s="530"/>
      <c r="Z1529" s="530"/>
      <c r="AA1529" s="530"/>
      <c r="AB1529" s="214" t="s">
        <v>8363</v>
      </c>
      <c r="AC1529" s="214"/>
      <c r="AD1529" s="545" t="s">
        <v>226</v>
      </c>
      <c r="AE1529" s="214" t="s">
        <v>384</v>
      </c>
      <c r="AF1529" s="214" t="s">
        <v>12563</v>
      </c>
      <c r="AG1529" s="626"/>
      <c r="AH1529" s="636">
        <v>61000000</v>
      </c>
      <c r="AI1529" s="634">
        <v>80000000</v>
      </c>
      <c r="AJ1529" s="634">
        <v>141000000</v>
      </c>
      <c r="AK1529" s="214" t="s">
        <v>8390</v>
      </c>
      <c r="AL1529" s="214" t="s">
        <v>156</v>
      </c>
      <c r="AM1529" s="86">
        <v>61000000</v>
      </c>
      <c r="AN1529" s="531" t="s">
        <v>8371</v>
      </c>
      <c r="AO1529" s="531" t="s">
        <v>1512</v>
      </c>
      <c r="AP1529" s="83"/>
      <c r="AQ1529" s="84">
        <v>61000000</v>
      </c>
      <c r="AR1529" s="553">
        <v>41297</v>
      </c>
      <c r="AS1529" s="554">
        <v>389</v>
      </c>
      <c r="AT1529" s="488"/>
      <c r="AU1529" s="553"/>
      <c r="AV1529" s="554"/>
      <c r="AW1529" s="84"/>
      <c r="AX1529" s="553"/>
      <c r="AY1529" s="554"/>
      <c r="AZ1529" s="84"/>
      <c r="BA1529" s="553"/>
      <c r="BB1529" s="554"/>
      <c r="BC1529" s="84"/>
      <c r="BD1529" s="553"/>
      <c r="BE1529" s="554"/>
      <c r="BF1529" s="84"/>
      <c r="BG1529" s="553"/>
      <c r="BH1529" s="554"/>
      <c r="BI1529" s="84"/>
      <c r="BJ1529" s="553"/>
      <c r="BK1529" s="554"/>
      <c r="BL1529" s="84"/>
      <c r="BM1529" s="553"/>
      <c r="BN1529" s="554"/>
      <c r="BO1529" s="84"/>
      <c r="BP1529" s="553"/>
      <c r="BQ1529" s="554"/>
      <c r="BR1529" s="84"/>
      <c r="BS1529" s="553"/>
      <c r="BT1529" s="554"/>
      <c r="BU1529" s="84"/>
      <c r="BV1529" s="553"/>
      <c r="BW1529" s="554"/>
      <c r="BX1529" s="84"/>
      <c r="BY1529" s="553"/>
      <c r="BZ1529" s="554"/>
      <c r="CA1529" s="84"/>
      <c r="CB1529" s="553"/>
      <c r="CC1529" s="554"/>
      <c r="CD1529" s="84"/>
      <c r="CE1529" s="553"/>
      <c r="CF1529" s="554"/>
      <c r="CG1529" s="84"/>
      <c r="CH1529" s="553"/>
      <c r="CI1529" s="554"/>
      <c r="CJ1529" s="554"/>
      <c r="CK1529" s="554"/>
      <c r="CL1529" s="554"/>
      <c r="CM1529" s="554"/>
      <c r="CN1529" s="554"/>
      <c r="CO1529" s="554"/>
      <c r="CP1529" s="554"/>
      <c r="CQ1529" s="554"/>
      <c r="CR1529" s="554"/>
      <c r="CS1529" s="554"/>
      <c r="CT1529" s="554"/>
      <c r="CU1529" s="554"/>
      <c r="CV1529" s="554"/>
      <c r="CW1529" s="554"/>
      <c r="CX1529" s="554"/>
      <c r="CY1529" s="554">
        <v>61000000</v>
      </c>
      <c r="CZ1529" s="84">
        <v>0</v>
      </c>
      <c r="DA1529" s="84"/>
      <c r="DB1529" s="856" t="s">
        <v>20809</v>
      </c>
      <c r="DC1529" s="565">
        <v>1</v>
      </c>
      <c r="DD1529" s="928"/>
      <c r="DE1529" s="102" t="s">
        <v>19355</v>
      </c>
      <c r="DF1529" s="928"/>
      <c r="DG1529" s="555"/>
      <c r="DH1529" s="214" t="s">
        <v>8368</v>
      </c>
      <c r="DI1529" s="557"/>
      <c r="DJ1529" s="111">
        <v>41192</v>
      </c>
      <c r="DK1529" s="558">
        <v>5</v>
      </c>
      <c r="DL1529" s="928"/>
      <c r="DM1529" s="619" t="s">
        <v>20622</v>
      </c>
      <c r="DN1529" s="890">
        <v>61000000</v>
      </c>
      <c r="DO1529" s="928"/>
      <c r="DP1529" s="928"/>
      <c r="DQ1529" s="928"/>
      <c r="DR1529" s="928"/>
    </row>
    <row r="1530" spans="1:122" ht="60.75" customHeight="1" thickTop="1" thickBot="1">
      <c r="A1530" s="214" t="s">
        <v>8369</v>
      </c>
      <c r="B1530" s="214" t="s">
        <v>8044</v>
      </c>
      <c r="C1530" s="214" t="s">
        <v>541</v>
      </c>
      <c r="D1530" s="374">
        <v>0</v>
      </c>
      <c r="E1530" s="517">
        <v>41271</v>
      </c>
      <c r="F1530" s="517">
        <v>41187</v>
      </c>
      <c r="G1530" s="517">
        <v>41338</v>
      </c>
      <c r="H1530" s="517">
        <v>41353</v>
      </c>
      <c r="I1530" s="517">
        <v>41271</v>
      </c>
      <c r="J1530" s="382">
        <v>12</v>
      </c>
      <c r="K1530" s="551">
        <v>41636</v>
      </c>
      <c r="L1530" s="552">
        <v>41271</v>
      </c>
      <c r="M1530" s="117"/>
      <c r="N1530" s="214" t="s">
        <v>91</v>
      </c>
      <c r="O1530" s="1166">
        <v>899999124</v>
      </c>
      <c r="P1530" s="530"/>
      <c r="Q1530" s="530"/>
      <c r="R1530" s="530"/>
      <c r="S1530" s="530"/>
      <c r="T1530" s="530"/>
      <c r="U1530" s="530"/>
      <c r="V1530" s="530"/>
      <c r="W1530" s="530"/>
      <c r="X1530" s="530"/>
      <c r="Y1530" s="530"/>
      <c r="Z1530" s="530"/>
      <c r="AA1530" s="530"/>
      <c r="AB1530" s="214" t="s">
        <v>8372</v>
      </c>
      <c r="AC1530" s="214"/>
      <c r="AD1530" s="545" t="s">
        <v>226</v>
      </c>
      <c r="AE1530" s="214" t="s">
        <v>384</v>
      </c>
      <c r="AF1530" s="214" t="s">
        <v>12563</v>
      </c>
      <c r="AG1530" s="626"/>
      <c r="AH1530" s="636">
        <v>100000000</v>
      </c>
      <c r="AI1530" s="634">
        <v>40000000</v>
      </c>
      <c r="AJ1530" s="634">
        <v>140000000</v>
      </c>
      <c r="AK1530" s="214" t="s">
        <v>8390</v>
      </c>
      <c r="AL1530" s="214" t="s">
        <v>156</v>
      </c>
      <c r="AM1530" s="86">
        <v>100000000</v>
      </c>
      <c r="AN1530" s="86" t="s">
        <v>14315</v>
      </c>
      <c r="AO1530" s="86" t="s">
        <v>14315</v>
      </c>
      <c r="AP1530" s="83"/>
      <c r="AQ1530" s="84">
        <v>100000000</v>
      </c>
      <c r="AR1530" s="553">
        <v>41353</v>
      </c>
      <c r="AS1530" s="554">
        <v>436</v>
      </c>
      <c r="AT1530" s="488"/>
      <c r="AU1530" s="553"/>
      <c r="AV1530" s="554"/>
      <c r="AW1530" s="84"/>
      <c r="AX1530" s="553"/>
      <c r="AY1530" s="554"/>
      <c r="AZ1530" s="84"/>
      <c r="BA1530" s="553"/>
      <c r="BB1530" s="554"/>
      <c r="BC1530" s="84"/>
      <c r="BD1530" s="553"/>
      <c r="BE1530" s="554"/>
      <c r="BF1530" s="84"/>
      <c r="BG1530" s="553"/>
      <c r="BH1530" s="554"/>
      <c r="BI1530" s="84"/>
      <c r="BJ1530" s="553"/>
      <c r="BK1530" s="554"/>
      <c r="BL1530" s="84"/>
      <c r="BM1530" s="553"/>
      <c r="BN1530" s="554"/>
      <c r="BO1530" s="84"/>
      <c r="BP1530" s="553"/>
      <c r="BQ1530" s="554"/>
      <c r="BR1530" s="84"/>
      <c r="BS1530" s="553"/>
      <c r="BT1530" s="554"/>
      <c r="BU1530" s="84"/>
      <c r="BV1530" s="553"/>
      <c r="BW1530" s="554"/>
      <c r="BX1530" s="84"/>
      <c r="BY1530" s="553"/>
      <c r="BZ1530" s="554"/>
      <c r="CA1530" s="84"/>
      <c r="CB1530" s="553"/>
      <c r="CC1530" s="554"/>
      <c r="CD1530" s="84"/>
      <c r="CE1530" s="553"/>
      <c r="CF1530" s="554"/>
      <c r="CG1530" s="84"/>
      <c r="CH1530" s="553"/>
      <c r="CI1530" s="554"/>
      <c r="CJ1530" s="554"/>
      <c r="CK1530" s="554"/>
      <c r="CL1530" s="554"/>
      <c r="CM1530" s="554"/>
      <c r="CN1530" s="554"/>
      <c r="CO1530" s="554"/>
      <c r="CP1530" s="554"/>
      <c r="CQ1530" s="554"/>
      <c r="CR1530" s="554"/>
      <c r="CS1530" s="554"/>
      <c r="CT1530" s="554"/>
      <c r="CU1530" s="554"/>
      <c r="CV1530" s="554"/>
      <c r="CW1530" s="554"/>
      <c r="CX1530" s="554"/>
      <c r="CY1530" s="554">
        <v>100000000</v>
      </c>
      <c r="CZ1530" s="84">
        <v>0</v>
      </c>
      <c r="DA1530" s="84"/>
      <c r="DB1530" s="856" t="s">
        <v>20809</v>
      </c>
      <c r="DC1530" s="565">
        <v>1</v>
      </c>
      <c r="DD1530" s="928"/>
      <c r="DE1530" s="102" t="s">
        <v>19355</v>
      </c>
      <c r="DF1530" s="928"/>
      <c r="DG1530" s="555"/>
      <c r="DH1530" s="214" t="s">
        <v>8369</v>
      </c>
      <c r="DI1530" s="557"/>
      <c r="DJ1530" s="111">
        <v>41192</v>
      </c>
      <c r="DK1530" s="558">
        <v>5</v>
      </c>
      <c r="DL1530" s="928"/>
      <c r="DM1530" s="619" t="s">
        <v>20622</v>
      </c>
      <c r="DN1530" s="890">
        <v>100000000</v>
      </c>
      <c r="DO1530" s="928"/>
      <c r="DP1530" s="928"/>
      <c r="DQ1530" s="928"/>
      <c r="DR1530" s="928"/>
    </row>
    <row r="1531" spans="1:122" ht="60.75" customHeight="1" thickTop="1" thickBot="1">
      <c r="A1531" s="214" t="s">
        <v>8370</v>
      </c>
      <c r="B1531" s="214" t="s">
        <v>8044</v>
      </c>
      <c r="C1531" s="214" t="s">
        <v>541</v>
      </c>
      <c r="D1531" s="374">
        <v>0</v>
      </c>
      <c r="E1531" s="517">
        <v>41229</v>
      </c>
      <c r="F1531" s="517">
        <v>41187</v>
      </c>
      <c r="G1531" s="517">
        <v>41303</v>
      </c>
      <c r="H1531" s="517">
        <v>41319</v>
      </c>
      <c r="I1531" s="517">
        <v>41229</v>
      </c>
      <c r="J1531" s="382">
        <v>12</v>
      </c>
      <c r="K1531" s="551">
        <v>41594</v>
      </c>
      <c r="L1531" s="552">
        <v>41229</v>
      </c>
      <c r="M1531" s="117"/>
      <c r="N1531" s="214" t="s">
        <v>254</v>
      </c>
      <c r="O1531" s="1166">
        <v>842000007</v>
      </c>
      <c r="P1531" s="530"/>
      <c r="Q1531" s="530"/>
      <c r="R1531" s="530"/>
      <c r="S1531" s="530"/>
      <c r="T1531" s="530"/>
      <c r="U1531" s="530"/>
      <c r="V1531" s="530"/>
      <c r="W1531" s="530"/>
      <c r="X1531" s="530"/>
      <c r="Y1531" s="530"/>
      <c r="Z1531" s="530"/>
      <c r="AA1531" s="530"/>
      <c r="AB1531" s="214" t="s">
        <v>8372</v>
      </c>
      <c r="AC1531" s="214"/>
      <c r="AD1531" s="545" t="s">
        <v>226</v>
      </c>
      <c r="AE1531" s="214" t="s">
        <v>384</v>
      </c>
      <c r="AF1531" s="214" t="s">
        <v>12563</v>
      </c>
      <c r="AG1531" s="626"/>
      <c r="AH1531" s="636">
        <v>25400000</v>
      </c>
      <c r="AI1531" s="634">
        <v>30000000</v>
      </c>
      <c r="AJ1531" s="634">
        <v>55400000</v>
      </c>
      <c r="AK1531" s="214" t="s">
        <v>8390</v>
      </c>
      <c r="AL1531" s="214" t="s">
        <v>156</v>
      </c>
      <c r="AM1531" s="86">
        <v>25400000</v>
      </c>
      <c r="AN1531" s="531" t="s">
        <v>1484</v>
      </c>
      <c r="AO1531" s="86" t="s">
        <v>1519</v>
      </c>
      <c r="AP1531" s="83" t="s">
        <v>1520</v>
      </c>
      <c r="AQ1531" s="84">
        <v>25400000</v>
      </c>
      <c r="AR1531" s="553">
        <v>41319</v>
      </c>
      <c r="AS1531" s="554">
        <v>402</v>
      </c>
      <c r="AT1531" s="488"/>
      <c r="AU1531" s="553"/>
      <c r="AV1531" s="554"/>
      <c r="AW1531" s="84"/>
      <c r="AX1531" s="553"/>
      <c r="AY1531" s="554"/>
      <c r="AZ1531" s="84"/>
      <c r="BA1531" s="553"/>
      <c r="BB1531" s="554"/>
      <c r="BC1531" s="84"/>
      <c r="BD1531" s="553"/>
      <c r="BE1531" s="554"/>
      <c r="BF1531" s="84"/>
      <c r="BG1531" s="553"/>
      <c r="BH1531" s="554"/>
      <c r="BI1531" s="84"/>
      <c r="BJ1531" s="553"/>
      <c r="BK1531" s="554"/>
      <c r="BL1531" s="84"/>
      <c r="BM1531" s="553"/>
      <c r="BN1531" s="554"/>
      <c r="BO1531" s="84"/>
      <c r="BP1531" s="553"/>
      <c r="BQ1531" s="554"/>
      <c r="BR1531" s="84"/>
      <c r="BS1531" s="553"/>
      <c r="BT1531" s="554"/>
      <c r="BU1531" s="84"/>
      <c r="BV1531" s="553"/>
      <c r="BW1531" s="554"/>
      <c r="BX1531" s="84"/>
      <c r="BY1531" s="553"/>
      <c r="BZ1531" s="554"/>
      <c r="CA1531" s="84"/>
      <c r="CB1531" s="553"/>
      <c r="CC1531" s="554"/>
      <c r="CD1531" s="84"/>
      <c r="CE1531" s="553"/>
      <c r="CF1531" s="554"/>
      <c r="CG1531" s="84"/>
      <c r="CH1531" s="553"/>
      <c r="CI1531" s="554"/>
      <c r="CJ1531" s="554"/>
      <c r="CK1531" s="554"/>
      <c r="CL1531" s="554"/>
      <c r="CM1531" s="554"/>
      <c r="CN1531" s="554"/>
      <c r="CO1531" s="554"/>
      <c r="CP1531" s="554"/>
      <c r="CQ1531" s="554"/>
      <c r="CR1531" s="554"/>
      <c r="CS1531" s="554"/>
      <c r="CT1531" s="554"/>
      <c r="CU1531" s="554"/>
      <c r="CV1531" s="554"/>
      <c r="CW1531" s="554"/>
      <c r="CX1531" s="554"/>
      <c r="CY1531" s="554">
        <v>25400000</v>
      </c>
      <c r="CZ1531" s="84">
        <v>0</v>
      </c>
      <c r="DA1531" s="84"/>
      <c r="DB1531" s="856" t="s">
        <v>20809</v>
      </c>
      <c r="DC1531" s="565">
        <v>1</v>
      </c>
      <c r="DD1531" s="928"/>
      <c r="DE1531" s="102" t="s">
        <v>19355</v>
      </c>
      <c r="DF1531" s="928"/>
      <c r="DG1531" s="555"/>
      <c r="DH1531" s="214" t="s">
        <v>8370</v>
      </c>
      <c r="DI1531" s="557"/>
      <c r="DJ1531" s="111">
        <v>41192</v>
      </c>
      <c r="DK1531" s="558">
        <v>5</v>
      </c>
      <c r="DL1531" s="928"/>
      <c r="DM1531" s="619" t="s">
        <v>20622</v>
      </c>
      <c r="DN1531" s="890">
        <v>25400000</v>
      </c>
      <c r="DO1531" s="928"/>
      <c r="DP1531" s="928"/>
      <c r="DQ1531" s="928"/>
      <c r="DR1531" s="928"/>
    </row>
    <row r="1532" spans="1:122" ht="60.75" customHeight="1" thickTop="1" thickBot="1">
      <c r="A1532" s="214" t="s">
        <v>8373</v>
      </c>
      <c r="B1532" s="214" t="s">
        <v>8044</v>
      </c>
      <c r="C1532" s="214" t="s">
        <v>541</v>
      </c>
      <c r="D1532" s="374">
        <v>0</v>
      </c>
      <c r="E1532" s="517">
        <v>41241</v>
      </c>
      <c r="F1532" s="517">
        <v>41187</v>
      </c>
      <c r="G1532" s="517">
        <v>41242</v>
      </c>
      <c r="H1532" s="517">
        <v>41297</v>
      </c>
      <c r="I1532" s="517">
        <v>41241</v>
      </c>
      <c r="J1532" s="382">
        <v>12</v>
      </c>
      <c r="K1532" s="551">
        <v>41606</v>
      </c>
      <c r="L1532" s="552">
        <v>41241</v>
      </c>
      <c r="M1532" s="117"/>
      <c r="N1532" s="214" t="s">
        <v>8376</v>
      </c>
      <c r="O1532" s="1166">
        <v>892201263</v>
      </c>
      <c r="P1532" s="530"/>
      <c r="Q1532" s="530"/>
      <c r="R1532" s="530"/>
      <c r="S1532" s="530"/>
      <c r="T1532" s="530"/>
      <c r="U1532" s="530"/>
      <c r="V1532" s="530"/>
      <c r="W1532" s="530"/>
      <c r="X1532" s="530"/>
      <c r="Y1532" s="530"/>
      <c r="Z1532" s="530"/>
      <c r="AA1532" s="530"/>
      <c r="AB1532" s="214" t="s">
        <v>8377</v>
      </c>
      <c r="AC1532" s="214"/>
      <c r="AD1532" s="545" t="s">
        <v>226</v>
      </c>
      <c r="AE1532" s="214" t="s">
        <v>384</v>
      </c>
      <c r="AF1532" s="214" t="s">
        <v>12563</v>
      </c>
      <c r="AG1532" s="626"/>
      <c r="AH1532" s="636">
        <v>50000000</v>
      </c>
      <c r="AI1532" s="634">
        <v>7000000</v>
      </c>
      <c r="AJ1532" s="634">
        <v>57000000</v>
      </c>
      <c r="AK1532" s="214" t="s">
        <v>8390</v>
      </c>
      <c r="AL1532" s="214" t="s">
        <v>156</v>
      </c>
      <c r="AM1532" s="86">
        <v>50000000</v>
      </c>
      <c r="AN1532" s="531" t="s">
        <v>1486</v>
      </c>
      <c r="AO1532" s="531"/>
      <c r="AP1532" s="83"/>
      <c r="AQ1532" s="84">
        <v>50000000</v>
      </c>
      <c r="AR1532" s="553">
        <v>41297</v>
      </c>
      <c r="AS1532" s="554">
        <v>389</v>
      </c>
      <c r="AT1532" s="488"/>
      <c r="AU1532" s="553"/>
      <c r="AV1532" s="554"/>
      <c r="AW1532" s="84"/>
      <c r="AX1532" s="553"/>
      <c r="AY1532" s="554"/>
      <c r="AZ1532" s="84"/>
      <c r="BA1532" s="553"/>
      <c r="BB1532" s="554"/>
      <c r="BC1532" s="84"/>
      <c r="BD1532" s="553"/>
      <c r="BE1532" s="554"/>
      <c r="BF1532" s="84"/>
      <c r="BG1532" s="553"/>
      <c r="BH1532" s="554"/>
      <c r="BI1532" s="84"/>
      <c r="BJ1532" s="553"/>
      <c r="BK1532" s="554"/>
      <c r="BL1532" s="84"/>
      <c r="BM1532" s="553"/>
      <c r="BN1532" s="554"/>
      <c r="BO1532" s="84"/>
      <c r="BP1532" s="553"/>
      <c r="BQ1532" s="554"/>
      <c r="BR1532" s="84"/>
      <c r="BS1532" s="553"/>
      <c r="BT1532" s="554"/>
      <c r="BU1532" s="84"/>
      <c r="BV1532" s="553"/>
      <c r="BW1532" s="554"/>
      <c r="BX1532" s="84"/>
      <c r="BY1532" s="553"/>
      <c r="BZ1532" s="554"/>
      <c r="CA1532" s="84"/>
      <c r="CB1532" s="553"/>
      <c r="CC1532" s="554"/>
      <c r="CD1532" s="84"/>
      <c r="CE1532" s="553"/>
      <c r="CF1532" s="554"/>
      <c r="CG1532" s="84"/>
      <c r="CH1532" s="553"/>
      <c r="CI1532" s="554"/>
      <c r="CJ1532" s="554"/>
      <c r="CK1532" s="554"/>
      <c r="CL1532" s="554"/>
      <c r="CM1532" s="554"/>
      <c r="CN1532" s="554"/>
      <c r="CO1532" s="554"/>
      <c r="CP1532" s="554"/>
      <c r="CQ1532" s="554"/>
      <c r="CR1532" s="554"/>
      <c r="CS1532" s="554"/>
      <c r="CT1532" s="554"/>
      <c r="CU1532" s="554"/>
      <c r="CV1532" s="554"/>
      <c r="CW1532" s="554"/>
      <c r="CX1532" s="554"/>
      <c r="CY1532" s="554">
        <v>50000000</v>
      </c>
      <c r="CZ1532" s="84">
        <v>0</v>
      </c>
      <c r="DA1532" s="84"/>
      <c r="DB1532" s="856" t="s">
        <v>20809</v>
      </c>
      <c r="DC1532" s="565">
        <v>1</v>
      </c>
      <c r="DD1532" s="928"/>
      <c r="DE1532" s="102" t="s">
        <v>19355</v>
      </c>
      <c r="DF1532" s="928"/>
      <c r="DG1532" s="555"/>
      <c r="DH1532" s="214" t="s">
        <v>8373</v>
      </c>
      <c r="DI1532" s="557"/>
      <c r="DJ1532" s="111">
        <v>41192</v>
      </c>
      <c r="DK1532" s="558">
        <v>5</v>
      </c>
      <c r="DL1532" s="928"/>
      <c r="DM1532" s="619" t="s">
        <v>20622</v>
      </c>
      <c r="DN1532" s="890">
        <v>50000000</v>
      </c>
      <c r="DO1532" s="928"/>
      <c r="DP1532" s="928"/>
      <c r="DQ1532" s="928"/>
      <c r="DR1532" s="928"/>
    </row>
    <row r="1533" spans="1:122" ht="60.75" customHeight="1" thickTop="1" thickBot="1">
      <c r="A1533" s="214" t="s">
        <v>8374</v>
      </c>
      <c r="B1533" s="214" t="s">
        <v>8044</v>
      </c>
      <c r="C1533" s="214" t="s">
        <v>541</v>
      </c>
      <c r="D1533" s="374">
        <v>0</v>
      </c>
      <c r="E1533" s="517">
        <v>41227</v>
      </c>
      <c r="F1533" s="517">
        <v>41187</v>
      </c>
      <c r="G1533" s="517">
        <v>41227</v>
      </c>
      <c r="H1533" s="517">
        <v>41297</v>
      </c>
      <c r="I1533" s="517">
        <v>41227</v>
      </c>
      <c r="J1533" s="382">
        <v>12</v>
      </c>
      <c r="K1533" s="551">
        <v>41592</v>
      </c>
      <c r="L1533" s="552">
        <v>41227</v>
      </c>
      <c r="M1533" s="117"/>
      <c r="N1533" s="214" t="s">
        <v>536</v>
      </c>
      <c r="O1533" s="1166">
        <v>892115006</v>
      </c>
      <c r="P1533" s="530"/>
      <c r="Q1533" s="530"/>
      <c r="R1533" s="530"/>
      <c r="S1533" s="530"/>
      <c r="T1533" s="530"/>
      <c r="U1533" s="530"/>
      <c r="V1533" s="530"/>
      <c r="W1533" s="530"/>
      <c r="X1533" s="530"/>
      <c r="Y1533" s="530"/>
      <c r="Z1533" s="530"/>
      <c r="AA1533" s="530"/>
      <c r="AB1533" s="214" t="s">
        <v>8378</v>
      </c>
      <c r="AC1533" s="214"/>
      <c r="AD1533" s="545" t="s">
        <v>226</v>
      </c>
      <c r="AE1533" s="214" t="s">
        <v>384</v>
      </c>
      <c r="AF1533" s="214" t="s">
        <v>12563</v>
      </c>
      <c r="AG1533" s="626"/>
      <c r="AH1533" s="636">
        <v>61000000</v>
      </c>
      <c r="AI1533" s="634">
        <v>35000000</v>
      </c>
      <c r="AJ1533" s="634">
        <v>96000000</v>
      </c>
      <c r="AK1533" s="214" t="s">
        <v>8390</v>
      </c>
      <c r="AL1533" s="214" t="s">
        <v>156</v>
      </c>
      <c r="AM1533" s="86">
        <v>61000000</v>
      </c>
      <c r="AN1533" s="531"/>
      <c r="AO1533" s="531"/>
      <c r="AP1533" s="83"/>
      <c r="AQ1533" s="84">
        <v>61000000</v>
      </c>
      <c r="AR1533" s="553">
        <v>41297</v>
      </c>
      <c r="AS1533" s="554">
        <v>389</v>
      </c>
      <c r="AT1533" s="488"/>
      <c r="AU1533" s="553"/>
      <c r="AV1533" s="554"/>
      <c r="AW1533" s="84"/>
      <c r="AX1533" s="553"/>
      <c r="AY1533" s="554"/>
      <c r="AZ1533" s="84"/>
      <c r="BA1533" s="553"/>
      <c r="BB1533" s="554"/>
      <c r="BC1533" s="84"/>
      <c r="BD1533" s="553"/>
      <c r="BE1533" s="554"/>
      <c r="BF1533" s="84"/>
      <c r="BG1533" s="553"/>
      <c r="BH1533" s="554"/>
      <c r="BI1533" s="84"/>
      <c r="BJ1533" s="553"/>
      <c r="BK1533" s="554"/>
      <c r="BL1533" s="84"/>
      <c r="BM1533" s="553"/>
      <c r="BN1533" s="554"/>
      <c r="BO1533" s="84"/>
      <c r="BP1533" s="553"/>
      <c r="BQ1533" s="554"/>
      <c r="BR1533" s="84"/>
      <c r="BS1533" s="553"/>
      <c r="BT1533" s="554"/>
      <c r="BU1533" s="84"/>
      <c r="BV1533" s="553"/>
      <c r="BW1533" s="554"/>
      <c r="BX1533" s="84"/>
      <c r="BY1533" s="553"/>
      <c r="BZ1533" s="554"/>
      <c r="CA1533" s="84"/>
      <c r="CB1533" s="553"/>
      <c r="CC1533" s="554"/>
      <c r="CD1533" s="84"/>
      <c r="CE1533" s="553"/>
      <c r="CF1533" s="554"/>
      <c r="CG1533" s="84"/>
      <c r="CH1533" s="553"/>
      <c r="CI1533" s="554"/>
      <c r="CJ1533" s="554"/>
      <c r="CK1533" s="554"/>
      <c r="CL1533" s="554"/>
      <c r="CM1533" s="554"/>
      <c r="CN1533" s="554"/>
      <c r="CO1533" s="554"/>
      <c r="CP1533" s="554"/>
      <c r="CQ1533" s="554"/>
      <c r="CR1533" s="554"/>
      <c r="CS1533" s="554"/>
      <c r="CT1533" s="554"/>
      <c r="CU1533" s="554"/>
      <c r="CV1533" s="554"/>
      <c r="CW1533" s="554"/>
      <c r="CX1533" s="554"/>
      <c r="CY1533" s="554">
        <v>61000000</v>
      </c>
      <c r="CZ1533" s="84">
        <v>0</v>
      </c>
      <c r="DA1533" s="84"/>
      <c r="DB1533" s="856" t="s">
        <v>20809</v>
      </c>
      <c r="DC1533" s="565">
        <v>1</v>
      </c>
      <c r="DD1533" s="928"/>
      <c r="DE1533" s="102" t="s">
        <v>19355</v>
      </c>
      <c r="DF1533" s="928"/>
      <c r="DG1533" s="555"/>
      <c r="DH1533" s="214" t="s">
        <v>8374</v>
      </c>
      <c r="DI1533" s="557"/>
      <c r="DJ1533" s="111">
        <v>41192</v>
      </c>
      <c r="DK1533" s="558">
        <v>5</v>
      </c>
      <c r="DL1533" s="928"/>
      <c r="DM1533" s="619" t="s">
        <v>20622</v>
      </c>
      <c r="DN1533" s="890">
        <v>61000000</v>
      </c>
      <c r="DO1533" s="928"/>
      <c r="DP1533" s="928"/>
      <c r="DQ1533" s="928"/>
      <c r="DR1533" s="928"/>
    </row>
    <row r="1534" spans="1:122" ht="60.75" customHeight="1" thickTop="1" thickBot="1">
      <c r="A1534" s="214" t="s">
        <v>8375</v>
      </c>
      <c r="B1534" s="214" t="s">
        <v>8044</v>
      </c>
      <c r="C1534" s="214" t="s">
        <v>541</v>
      </c>
      <c r="D1534" s="374">
        <v>0</v>
      </c>
      <c r="E1534" s="517">
        <v>41263</v>
      </c>
      <c r="F1534" s="517">
        <v>41187</v>
      </c>
      <c r="G1534" s="517">
        <v>41263</v>
      </c>
      <c r="H1534" s="517">
        <v>41292</v>
      </c>
      <c r="I1534" s="517">
        <v>41263</v>
      </c>
      <c r="J1534" s="382">
        <v>12</v>
      </c>
      <c r="K1534" s="551">
        <v>41628</v>
      </c>
      <c r="L1534" s="552">
        <v>41263</v>
      </c>
      <c r="M1534" s="117"/>
      <c r="N1534" s="214" t="s">
        <v>252</v>
      </c>
      <c r="O1534" s="1166">
        <v>800118954</v>
      </c>
      <c r="P1534" s="530"/>
      <c r="Q1534" s="530"/>
      <c r="R1534" s="530"/>
      <c r="S1534" s="530"/>
      <c r="T1534" s="530"/>
      <c r="U1534" s="530"/>
      <c r="V1534" s="530"/>
      <c r="W1534" s="530"/>
      <c r="X1534" s="530"/>
      <c r="Y1534" s="530"/>
      <c r="Z1534" s="530"/>
      <c r="AA1534" s="530"/>
      <c r="AB1534" s="214" t="s">
        <v>8379</v>
      </c>
      <c r="AC1534" s="214"/>
      <c r="AD1534" s="545" t="s">
        <v>226</v>
      </c>
      <c r="AE1534" s="214" t="s">
        <v>384</v>
      </c>
      <c r="AF1534" s="214" t="s">
        <v>12563</v>
      </c>
      <c r="AG1534" s="626"/>
      <c r="AH1534" s="636">
        <v>50000000</v>
      </c>
      <c r="AI1534" s="634">
        <v>30000000</v>
      </c>
      <c r="AJ1534" s="634">
        <v>80000000</v>
      </c>
      <c r="AK1534" s="214" t="s">
        <v>8390</v>
      </c>
      <c r="AL1534" s="214" t="s">
        <v>156</v>
      </c>
      <c r="AM1534" s="86">
        <v>50000000</v>
      </c>
      <c r="AN1534" s="531" t="s">
        <v>1461</v>
      </c>
      <c r="AO1534" s="531" t="s">
        <v>1528</v>
      </c>
      <c r="AP1534" s="83"/>
      <c r="AQ1534" s="216">
        <v>50000000</v>
      </c>
      <c r="AR1534" s="553">
        <v>41292</v>
      </c>
      <c r="AS1534" s="554">
        <v>384</v>
      </c>
      <c r="AT1534" s="488"/>
      <c r="AU1534" s="553"/>
      <c r="AV1534" s="554"/>
      <c r="AW1534" s="84"/>
      <c r="AX1534" s="553"/>
      <c r="AY1534" s="554"/>
      <c r="AZ1534" s="84"/>
      <c r="BA1534" s="553"/>
      <c r="BB1534" s="554"/>
      <c r="BC1534" s="84"/>
      <c r="BD1534" s="553"/>
      <c r="BE1534" s="554"/>
      <c r="BF1534" s="84"/>
      <c r="BG1534" s="553"/>
      <c r="BH1534" s="554"/>
      <c r="BI1534" s="84"/>
      <c r="BJ1534" s="553"/>
      <c r="BK1534" s="554"/>
      <c r="BL1534" s="84"/>
      <c r="BM1534" s="553"/>
      <c r="BN1534" s="554"/>
      <c r="BO1534" s="84"/>
      <c r="BP1534" s="553"/>
      <c r="BQ1534" s="554"/>
      <c r="BR1534" s="84"/>
      <c r="BS1534" s="553"/>
      <c r="BT1534" s="554"/>
      <c r="BU1534" s="84"/>
      <c r="BV1534" s="553"/>
      <c r="BW1534" s="554"/>
      <c r="BX1534" s="84"/>
      <c r="BY1534" s="553"/>
      <c r="BZ1534" s="554"/>
      <c r="CA1534" s="84"/>
      <c r="CB1534" s="553"/>
      <c r="CC1534" s="554"/>
      <c r="CD1534" s="84"/>
      <c r="CE1534" s="553"/>
      <c r="CF1534" s="554"/>
      <c r="CG1534" s="84"/>
      <c r="CH1534" s="553"/>
      <c r="CI1534" s="554"/>
      <c r="CJ1534" s="554"/>
      <c r="CK1534" s="554"/>
      <c r="CL1534" s="554"/>
      <c r="CM1534" s="554"/>
      <c r="CN1534" s="554"/>
      <c r="CO1534" s="554"/>
      <c r="CP1534" s="554"/>
      <c r="CQ1534" s="554"/>
      <c r="CR1534" s="554"/>
      <c r="CS1534" s="554"/>
      <c r="CT1534" s="554"/>
      <c r="CU1534" s="554"/>
      <c r="CV1534" s="554"/>
      <c r="CW1534" s="554"/>
      <c r="CX1534" s="554"/>
      <c r="CY1534" s="554">
        <v>50000000</v>
      </c>
      <c r="CZ1534" s="84">
        <v>0</v>
      </c>
      <c r="DA1534" s="84"/>
      <c r="DB1534" s="856" t="s">
        <v>20809</v>
      </c>
      <c r="DC1534" s="565">
        <v>1</v>
      </c>
      <c r="DD1534" s="928"/>
      <c r="DE1534" s="102" t="s">
        <v>19355</v>
      </c>
      <c r="DF1534" s="928"/>
      <c r="DG1534" s="555"/>
      <c r="DH1534" s="214" t="s">
        <v>8375</v>
      </c>
      <c r="DI1534" s="557"/>
      <c r="DJ1534" s="111">
        <v>41192</v>
      </c>
      <c r="DK1534" s="558">
        <v>5</v>
      </c>
      <c r="DL1534" s="581" t="s">
        <v>15795</v>
      </c>
      <c r="DM1534" s="619" t="s">
        <v>20622</v>
      </c>
      <c r="DN1534" s="890">
        <v>50000000</v>
      </c>
      <c r="DO1534" s="928"/>
      <c r="DP1534" s="928"/>
      <c r="DQ1534" s="928"/>
      <c r="DR1534" s="928"/>
    </row>
    <row r="1535" spans="1:122" ht="60.75" customHeight="1" thickTop="1" thickBot="1">
      <c r="A1535" s="214" t="s">
        <v>8382</v>
      </c>
      <c r="B1535" s="214" t="s">
        <v>7728</v>
      </c>
      <c r="C1535" s="214" t="s">
        <v>543</v>
      </c>
      <c r="D1535" s="374">
        <v>1</v>
      </c>
      <c r="E1535" s="517">
        <v>41242</v>
      </c>
      <c r="F1535" s="517">
        <v>41187</v>
      </c>
      <c r="G1535" s="517">
        <v>41319</v>
      </c>
      <c r="H1535" s="517">
        <v>41330</v>
      </c>
      <c r="I1535" s="517">
        <v>41330</v>
      </c>
      <c r="J1535" s="382">
        <v>48</v>
      </c>
      <c r="K1535" s="551">
        <v>42791</v>
      </c>
      <c r="L1535" s="561">
        <v>41317</v>
      </c>
      <c r="M1535" s="117"/>
      <c r="N1535" s="214" t="s">
        <v>19346</v>
      </c>
      <c r="O1535" s="1166">
        <v>890901389</v>
      </c>
      <c r="P1535" s="214" t="s">
        <v>8383</v>
      </c>
      <c r="Q1535" s="530">
        <v>890301886</v>
      </c>
      <c r="R1535" s="530" t="s">
        <v>1097</v>
      </c>
      <c r="S1535" s="530" t="s">
        <v>1097</v>
      </c>
      <c r="T1535" s="530" t="s">
        <v>1097</v>
      </c>
      <c r="U1535" s="530" t="s">
        <v>1097</v>
      </c>
      <c r="V1535" s="530" t="s">
        <v>1097</v>
      </c>
      <c r="W1535" s="530" t="s">
        <v>1097</v>
      </c>
      <c r="X1535" s="530" t="s">
        <v>1097</v>
      </c>
      <c r="Y1535" s="530" t="s">
        <v>1097</v>
      </c>
      <c r="Z1535" s="530" t="s">
        <v>1097</v>
      </c>
      <c r="AA1535" s="530" t="s">
        <v>1097</v>
      </c>
      <c r="AB1535" s="214" t="s">
        <v>8384</v>
      </c>
      <c r="AC1535" s="214"/>
      <c r="AD1535" s="214" t="s">
        <v>255</v>
      </c>
      <c r="AE1535" s="214" t="s">
        <v>329</v>
      </c>
      <c r="AF1535" s="214">
        <v>177</v>
      </c>
      <c r="AG1535" s="626"/>
      <c r="AH1535" s="636">
        <v>1719394025</v>
      </c>
      <c r="AI1535" s="634">
        <v>1829654025</v>
      </c>
      <c r="AJ1535" s="634">
        <v>3549048050</v>
      </c>
      <c r="AK1535" s="214" t="s">
        <v>8391</v>
      </c>
      <c r="AL1535" s="214" t="s">
        <v>156</v>
      </c>
      <c r="AM1535" s="86">
        <v>1719394025</v>
      </c>
      <c r="AN1535" s="531" t="s">
        <v>8385</v>
      </c>
      <c r="AO1535" s="531" t="s">
        <v>11428</v>
      </c>
      <c r="AP1535" s="83"/>
      <c r="AQ1535" s="84">
        <v>1203575818</v>
      </c>
      <c r="AR1535" s="553">
        <v>41330</v>
      </c>
      <c r="AS1535" s="554">
        <v>417</v>
      </c>
      <c r="AT1535" s="488"/>
      <c r="AU1535" s="553"/>
      <c r="AV1535" s="554"/>
      <c r="AW1535" s="84"/>
      <c r="AX1535" s="553"/>
      <c r="AY1535" s="554"/>
      <c r="AZ1535" s="84"/>
      <c r="BA1535" s="553"/>
      <c r="BB1535" s="554"/>
      <c r="BC1535" s="84"/>
      <c r="BD1535" s="553"/>
      <c r="BE1535" s="554"/>
      <c r="BF1535" s="84"/>
      <c r="BG1535" s="553"/>
      <c r="BH1535" s="554"/>
      <c r="BI1535" s="84"/>
      <c r="BJ1535" s="553"/>
      <c r="BK1535" s="554"/>
      <c r="BL1535" s="84"/>
      <c r="BM1535" s="553"/>
      <c r="BN1535" s="554"/>
      <c r="BO1535" s="84"/>
      <c r="BP1535" s="553"/>
      <c r="BQ1535" s="554"/>
      <c r="BR1535" s="84"/>
      <c r="BS1535" s="553"/>
      <c r="BT1535" s="554"/>
      <c r="BU1535" s="84"/>
      <c r="BV1535" s="553"/>
      <c r="BW1535" s="554"/>
      <c r="BX1535" s="84"/>
      <c r="BY1535" s="553"/>
      <c r="BZ1535" s="554"/>
      <c r="CA1535" s="84"/>
      <c r="CB1535" s="553"/>
      <c r="CC1535" s="554"/>
      <c r="CD1535" s="84"/>
      <c r="CE1535" s="553"/>
      <c r="CF1535" s="554"/>
      <c r="CG1535" s="84"/>
      <c r="CH1535" s="553"/>
      <c r="CI1535" s="554"/>
      <c r="CJ1535" s="554"/>
      <c r="CK1535" s="554"/>
      <c r="CL1535" s="554"/>
      <c r="CM1535" s="554"/>
      <c r="CN1535" s="554"/>
      <c r="CO1535" s="554"/>
      <c r="CP1535" s="554"/>
      <c r="CQ1535" s="554"/>
      <c r="CR1535" s="554"/>
      <c r="CS1535" s="554"/>
      <c r="CT1535" s="554"/>
      <c r="CU1535" s="554"/>
      <c r="CV1535" s="554"/>
      <c r="CW1535" s="554"/>
      <c r="CX1535" s="554"/>
      <c r="CY1535" s="554">
        <v>1203575818</v>
      </c>
      <c r="CZ1535" s="84">
        <v>515818207</v>
      </c>
      <c r="DA1535" s="84"/>
      <c r="DB1535" s="856" t="s">
        <v>20280</v>
      </c>
      <c r="DC1535" s="565">
        <v>2</v>
      </c>
      <c r="DD1535" s="928"/>
      <c r="DE1535" s="102" t="s">
        <v>19355</v>
      </c>
      <c r="DF1535" s="928" t="s">
        <v>4120</v>
      </c>
      <c r="DG1535" s="555"/>
      <c r="DH1535" s="214" t="s">
        <v>8382</v>
      </c>
      <c r="DI1535" s="557">
        <v>41317</v>
      </c>
      <c r="DJ1535" s="111">
        <v>41193</v>
      </c>
      <c r="DK1535" s="558">
        <v>6</v>
      </c>
      <c r="DL1535" s="928"/>
      <c r="DM1535" s="619" t="s">
        <v>20570</v>
      </c>
      <c r="DN1535" s="890">
        <v>1203575818</v>
      </c>
      <c r="DO1535" s="928"/>
      <c r="DP1535" s="928"/>
      <c r="DQ1535" s="928"/>
      <c r="DR1535" s="928"/>
    </row>
    <row r="1536" spans="1:122" ht="71" customHeight="1" thickTop="1" thickBot="1">
      <c r="A1536" s="214" t="s">
        <v>8394</v>
      </c>
      <c r="B1536" s="214" t="s">
        <v>4316</v>
      </c>
      <c r="C1536" s="214" t="s">
        <v>543</v>
      </c>
      <c r="D1536" s="374">
        <v>1</v>
      </c>
      <c r="E1536" s="517">
        <v>41214</v>
      </c>
      <c r="F1536" s="517">
        <v>41193</v>
      </c>
      <c r="G1536" s="517">
        <v>41234</v>
      </c>
      <c r="H1536" s="517">
        <v>41249</v>
      </c>
      <c r="I1536" s="517">
        <v>41249</v>
      </c>
      <c r="J1536" s="382">
        <v>16</v>
      </c>
      <c r="K1536" s="551">
        <v>41735</v>
      </c>
      <c r="L1536" s="561">
        <v>41213</v>
      </c>
      <c r="M1536" s="117"/>
      <c r="N1536" s="214" t="s">
        <v>10938</v>
      </c>
      <c r="O1536" s="1166">
        <v>817004091</v>
      </c>
      <c r="P1536" s="530" t="s">
        <v>1097</v>
      </c>
      <c r="Q1536" s="530" t="s">
        <v>1097</v>
      </c>
      <c r="R1536" s="530" t="s">
        <v>1097</v>
      </c>
      <c r="S1536" s="530" t="s">
        <v>1097</v>
      </c>
      <c r="T1536" s="530" t="s">
        <v>1097</v>
      </c>
      <c r="U1536" s="530" t="s">
        <v>1097</v>
      </c>
      <c r="V1536" s="530" t="s">
        <v>1097</v>
      </c>
      <c r="W1536" s="530" t="s">
        <v>1097</v>
      </c>
      <c r="X1536" s="530" t="s">
        <v>1097</v>
      </c>
      <c r="Y1536" s="530" t="s">
        <v>1097</v>
      </c>
      <c r="Z1536" s="530" t="s">
        <v>1097</v>
      </c>
      <c r="AA1536" s="530" t="s">
        <v>1097</v>
      </c>
      <c r="AB1536" s="214" t="s">
        <v>8395</v>
      </c>
      <c r="AC1536" s="214"/>
      <c r="AD1536" s="214" t="s">
        <v>229</v>
      </c>
      <c r="AE1536" s="214" t="s">
        <v>4453</v>
      </c>
      <c r="AF1536" s="214" t="s">
        <v>334</v>
      </c>
      <c r="AG1536" s="626"/>
      <c r="AH1536" s="636">
        <v>458200000</v>
      </c>
      <c r="AI1536" s="634">
        <v>151200000</v>
      </c>
      <c r="AJ1536" s="634">
        <v>609400000</v>
      </c>
      <c r="AK1536" s="214" t="s">
        <v>9711</v>
      </c>
      <c r="AL1536" s="214" t="s">
        <v>156</v>
      </c>
      <c r="AM1536" s="86">
        <v>458200000</v>
      </c>
      <c r="AN1536" s="531" t="s">
        <v>11046</v>
      </c>
      <c r="AO1536" s="531" t="s">
        <v>14159</v>
      </c>
      <c r="AP1536" s="83"/>
      <c r="AQ1536" s="84">
        <v>274920000</v>
      </c>
      <c r="AR1536" s="553">
        <v>41249</v>
      </c>
      <c r="AS1536" s="554">
        <v>343</v>
      </c>
      <c r="AT1536" s="488">
        <v>183280000</v>
      </c>
      <c r="AU1536" s="553">
        <v>41527</v>
      </c>
      <c r="AV1536" s="554">
        <v>586</v>
      </c>
      <c r="AW1536" s="84"/>
      <c r="AX1536" s="553"/>
      <c r="AY1536" s="554"/>
      <c r="AZ1536" s="84"/>
      <c r="BA1536" s="553"/>
      <c r="BB1536" s="554"/>
      <c r="BC1536" s="84"/>
      <c r="BD1536" s="553"/>
      <c r="BE1536" s="554"/>
      <c r="BF1536" s="84"/>
      <c r="BG1536" s="553"/>
      <c r="BH1536" s="554"/>
      <c r="BI1536" s="84"/>
      <c r="BJ1536" s="553"/>
      <c r="BK1536" s="554"/>
      <c r="BL1536" s="84"/>
      <c r="BM1536" s="553"/>
      <c r="BN1536" s="554"/>
      <c r="BO1536" s="84"/>
      <c r="BP1536" s="553"/>
      <c r="BQ1536" s="554"/>
      <c r="BR1536" s="84"/>
      <c r="BS1536" s="553"/>
      <c r="BT1536" s="554"/>
      <c r="BU1536" s="84"/>
      <c r="BV1536" s="553"/>
      <c r="BW1536" s="554"/>
      <c r="BX1536" s="84"/>
      <c r="BY1536" s="553"/>
      <c r="BZ1536" s="554"/>
      <c r="CA1536" s="84"/>
      <c r="CB1536" s="553"/>
      <c r="CC1536" s="554"/>
      <c r="CD1536" s="84"/>
      <c r="CE1536" s="553"/>
      <c r="CF1536" s="554"/>
      <c r="CG1536" s="84"/>
      <c r="CH1536" s="553"/>
      <c r="CI1536" s="554"/>
      <c r="CJ1536" s="554"/>
      <c r="CK1536" s="554"/>
      <c r="CL1536" s="554"/>
      <c r="CM1536" s="554"/>
      <c r="CN1536" s="554"/>
      <c r="CO1536" s="554"/>
      <c r="CP1536" s="554"/>
      <c r="CQ1536" s="554"/>
      <c r="CR1536" s="554"/>
      <c r="CS1536" s="554"/>
      <c r="CT1536" s="554"/>
      <c r="CU1536" s="554"/>
      <c r="CV1536" s="554"/>
      <c r="CW1536" s="554"/>
      <c r="CX1536" s="554"/>
      <c r="CY1536" s="554">
        <v>458200000</v>
      </c>
      <c r="CZ1536" s="84">
        <v>0</v>
      </c>
      <c r="DA1536" s="84"/>
      <c r="DB1536" s="856" t="s">
        <v>20280</v>
      </c>
      <c r="DC1536" s="565">
        <v>2</v>
      </c>
      <c r="DD1536" s="928"/>
      <c r="DE1536" s="102" t="s">
        <v>19355</v>
      </c>
      <c r="DF1536" s="928"/>
      <c r="DG1536" s="555"/>
      <c r="DH1536" s="214" t="s">
        <v>8394</v>
      </c>
      <c r="DI1536" s="557">
        <v>41213</v>
      </c>
      <c r="DJ1536" s="111">
        <v>41198</v>
      </c>
      <c r="DK1536" s="558">
        <v>5</v>
      </c>
      <c r="DL1536" s="928"/>
      <c r="DM1536" s="619" t="s">
        <v>20758</v>
      </c>
      <c r="DN1536" s="890">
        <v>458200000</v>
      </c>
      <c r="DO1536" s="928"/>
      <c r="DP1536" s="928"/>
      <c r="DQ1536" s="928"/>
      <c r="DR1536" s="928"/>
    </row>
    <row r="1537" spans="1:122" ht="60.75" customHeight="1" thickTop="1" thickBot="1">
      <c r="A1537" s="214" t="s">
        <v>8396</v>
      </c>
      <c r="B1537" s="214" t="s">
        <v>7312</v>
      </c>
      <c r="C1537" s="214" t="s">
        <v>543</v>
      </c>
      <c r="D1537" s="374">
        <v>1</v>
      </c>
      <c r="E1537" s="517">
        <v>41271</v>
      </c>
      <c r="F1537" s="517">
        <v>41193</v>
      </c>
      <c r="G1537" s="517">
        <v>41333</v>
      </c>
      <c r="H1537" s="517">
        <v>41346</v>
      </c>
      <c r="I1537" s="517">
        <v>41346</v>
      </c>
      <c r="J1537" s="382">
        <v>48</v>
      </c>
      <c r="K1537" s="551">
        <v>42807</v>
      </c>
      <c r="L1537" s="561">
        <v>41324</v>
      </c>
      <c r="M1537" s="117"/>
      <c r="N1537" s="214" t="s">
        <v>8398</v>
      </c>
      <c r="O1537" s="1166">
        <v>900557324</v>
      </c>
      <c r="P1537" s="530" t="s">
        <v>1097</v>
      </c>
      <c r="Q1537" s="530" t="s">
        <v>1097</v>
      </c>
      <c r="R1537" s="530" t="s">
        <v>1097</v>
      </c>
      <c r="S1537" s="530" t="s">
        <v>1097</v>
      </c>
      <c r="T1537" s="530" t="s">
        <v>1097</v>
      </c>
      <c r="U1537" s="530" t="s">
        <v>1097</v>
      </c>
      <c r="V1537" s="530" t="s">
        <v>1097</v>
      </c>
      <c r="W1537" s="530" t="s">
        <v>1097</v>
      </c>
      <c r="X1537" s="530" t="s">
        <v>1097</v>
      </c>
      <c r="Y1537" s="530" t="s">
        <v>1097</v>
      </c>
      <c r="Z1537" s="530" t="s">
        <v>1097</v>
      </c>
      <c r="AA1537" s="530" t="s">
        <v>1097</v>
      </c>
      <c r="AB1537" s="214" t="s">
        <v>8399</v>
      </c>
      <c r="AC1537" s="214"/>
      <c r="AD1537" s="545" t="s">
        <v>229</v>
      </c>
      <c r="AE1537" s="214"/>
      <c r="AF1537" s="214" t="s">
        <v>2530</v>
      </c>
      <c r="AG1537" s="626"/>
      <c r="AH1537" s="636">
        <v>3570508611</v>
      </c>
      <c r="AI1537" s="634">
        <v>166930000</v>
      </c>
      <c r="AJ1537" s="634">
        <v>3737438611</v>
      </c>
      <c r="AK1537" s="214" t="s">
        <v>12989</v>
      </c>
      <c r="AL1537" s="214" t="s">
        <v>156</v>
      </c>
      <c r="AM1537" s="86">
        <v>3570508611</v>
      </c>
      <c r="AN1537" s="531"/>
      <c r="AO1537" s="531"/>
      <c r="AP1537" s="83"/>
      <c r="AQ1537" s="84">
        <v>2142305167</v>
      </c>
      <c r="AR1537" s="553">
        <v>41346</v>
      </c>
      <c r="AS1537" s="554">
        <v>430</v>
      </c>
      <c r="AT1537" s="488"/>
      <c r="AU1537" s="553"/>
      <c r="AV1537" s="554"/>
      <c r="AW1537" s="84"/>
      <c r="AX1537" s="553"/>
      <c r="AY1537" s="554"/>
      <c r="AZ1537" s="84"/>
      <c r="BA1537" s="553"/>
      <c r="BB1537" s="554"/>
      <c r="BC1537" s="84"/>
      <c r="BD1537" s="553"/>
      <c r="BE1537" s="554"/>
      <c r="BF1537" s="84"/>
      <c r="BG1537" s="553"/>
      <c r="BH1537" s="554"/>
      <c r="BI1537" s="84"/>
      <c r="BJ1537" s="553"/>
      <c r="BK1537" s="554"/>
      <c r="BL1537" s="84"/>
      <c r="BM1537" s="553"/>
      <c r="BN1537" s="554"/>
      <c r="BO1537" s="84"/>
      <c r="BP1537" s="553"/>
      <c r="BQ1537" s="554"/>
      <c r="BR1537" s="84"/>
      <c r="BS1537" s="553"/>
      <c r="BT1537" s="554"/>
      <c r="BU1537" s="84"/>
      <c r="BV1537" s="553"/>
      <c r="BW1537" s="554"/>
      <c r="BX1537" s="84"/>
      <c r="BY1537" s="553"/>
      <c r="BZ1537" s="554"/>
      <c r="CA1537" s="84"/>
      <c r="CB1537" s="553"/>
      <c r="CC1537" s="554"/>
      <c r="CD1537" s="84"/>
      <c r="CE1537" s="553"/>
      <c r="CF1537" s="554"/>
      <c r="CG1537" s="84"/>
      <c r="CH1537" s="553"/>
      <c r="CI1537" s="554"/>
      <c r="CJ1537" s="554"/>
      <c r="CK1537" s="554"/>
      <c r="CL1537" s="554"/>
      <c r="CM1537" s="554"/>
      <c r="CN1537" s="554"/>
      <c r="CO1537" s="554"/>
      <c r="CP1537" s="554"/>
      <c r="CQ1537" s="554"/>
      <c r="CR1537" s="554"/>
      <c r="CS1537" s="554"/>
      <c r="CT1537" s="554"/>
      <c r="CU1537" s="554"/>
      <c r="CV1537" s="554"/>
      <c r="CW1537" s="554"/>
      <c r="CX1537" s="554"/>
      <c r="CY1537" s="554">
        <v>2142305167</v>
      </c>
      <c r="CZ1537" s="84">
        <v>1428203444</v>
      </c>
      <c r="DA1537" s="84"/>
      <c r="DB1537" s="856" t="s">
        <v>20280</v>
      </c>
      <c r="DC1537" s="565">
        <v>2</v>
      </c>
      <c r="DD1537" s="928"/>
      <c r="DE1537" s="102" t="s">
        <v>19355</v>
      </c>
      <c r="DF1537" s="928"/>
      <c r="DG1537" s="555"/>
      <c r="DH1537" s="214" t="s">
        <v>8396</v>
      </c>
      <c r="DI1537" s="557">
        <v>41324</v>
      </c>
      <c r="DJ1537" s="111">
        <v>41198</v>
      </c>
      <c r="DK1537" s="558">
        <v>5</v>
      </c>
      <c r="DL1537" s="928"/>
      <c r="DM1537" s="619" t="s">
        <v>20773</v>
      </c>
      <c r="DN1537" s="890">
        <v>2142305167</v>
      </c>
      <c r="DO1537" s="928"/>
      <c r="DP1537" s="928"/>
      <c r="DQ1537" s="928"/>
      <c r="DR1537" s="928"/>
    </row>
    <row r="1538" spans="1:122" ht="60.75" customHeight="1" thickTop="1" thickBot="1">
      <c r="A1538" s="214" t="s">
        <v>8397</v>
      </c>
      <c r="B1538" s="214" t="s">
        <v>7312</v>
      </c>
      <c r="C1538" s="214" t="s">
        <v>543</v>
      </c>
      <c r="D1538" s="374">
        <v>1</v>
      </c>
      <c r="E1538" s="517">
        <v>41228</v>
      </c>
      <c r="F1538" s="517">
        <v>41193</v>
      </c>
      <c r="G1538" s="517">
        <v>41270</v>
      </c>
      <c r="H1538" s="517">
        <v>41295</v>
      </c>
      <c r="I1538" s="517">
        <v>41295</v>
      </c>
      <c r="J1538" s="382">
        <v>48</v>
      </c>
      <c r="K1538" s="551">
        <v>42756</v>
      </c>
      <c r="L1538" s="561">
        <v>41264</v>
      </c>
      <c r="M1538" s="117"/>
      <c r="N1538" s="214" t="s">
        <v>10266</v>
      </c>
      <c r="O1538" s="1166">
        <v>900544408</v>
      </c>
      <c r="P1538" s="530" t="s">
        <v>1097</v>
      </c>
      <c r="Q1538" s="530" t="s">
        <v>1097</v>
      </c>
      <c r="R1538" s="530" t="s">
        <v>1097</v>
      </c>
      <c r="S1538" s="530" t="s">
        <v>1097</v>
      </c>
      <c r="T1538" s="530" t="s">
        <v>1097</v>
      </c>
      <c r="U1538" s="530" t="s">
        <v>1097</v>
      </c>
      <c r="V1538" s="530" t="s">
        <v>1097</v>
      </c>
      <c r="W1538" s="530" t="s">
        <v>1097</v>
      </c>
      <c r="X1538" s="530" t="s">
        <v>1097</v>
      </c>
      <c r="Y1538" s="530" t="s">
        <v>1097</v>
      </c>
      <c r="Z1538" s="530" t="s">
        <v>1097</v>
      </c>
      <c r="AA1538" s="530" t="s">
        <v>1097</v>
      </c>
      <c r="AB1538" s="214" t="s">
        <v>8400</v>
      </c>
      <c r="AC1538" s="214"/>
      <c r="AD1538" s="545" t="s">
        <v>229</v>
      </c>
      <c r="AE1538" s="214"/>
      <c r="AF1538" s="214" t="s">
        <v>2530</v>
      </c>
      <c r="AG1538" s="626"/>
      <c r="AH1538" s="636">
        <v>3466010400</v>
      </c>
      <c r="AI1538" s="634">
        <v>1653783874</v>
      </c>
      <c r="AJ1538" s="634">
        <v>5119794274</v>
      </c>
      <c r="AK1538" s="214" t="s">
        <v>8447</v>
      </c>
      <c r="AL1538" s="214" t="s">
        <v>156</v>
      </c>
      <c r="AM1538" s="86">
        <v>3466010400</v>
      </c>
      <c r="AN1538" s="531"/>
      <c r="AO1538" s="531"/>
      <c r="AP1538" s="83"/>
      <c r="AQ1538" s="84">
        <v>1386404160</v>
      </c>
      <c r="AR1538" s="553">
        <v>41295</v>
      </c>
      <c r="AS1538" s="554">
        <v>386</v>
      </c>
      <c r="AT1538" s="488"/>
      <c r="AU1538" s="553"/>
      <c r="AV1538" s="554"/>
      <c r="AW1538" s="84"/>
      <c r="AX1538" s="553"/>
      <c r="AY1538" s="554"/>
      <c r="AZ1538" s="84"/>
      <c r="BA1538" s="553"/>
      <c r="BB1538" s="554"/>
      <c r="BC1538" s="84"/>
      <c r="BD1538" s="553"/>
      <c r="BE1538" s="554"/>
      <c r="BF1538" s="84"/>
      <c r="BG1538" s="553"/>
      <c r="BH1538" s="554"/>
      <c r="BI1538" s="84"/>
      <c r="BJ1538" s="553"/>
      <c r="BK1538" s="554"/>
      <c r="BL1538" s="84"/>
      <c r="BM1538" s="553"/>
      <c r="BN1538" s="554"/>
      <c r="BO1538" s="84"/>
      <c r="BP1538" s="553"/>
      <c r="BQ1538" s="554"/>
      <c r="BR1538" s="84"/>
      <c r="BS1538" s="553"/>
      <c r="BT1538" s="554"/>
      <c r="BU1538" s="84"/>
      <c r="BV1538" s="553"/>
      <c r="BW1538" s="554"/>
      <c r="BX1538" s="84"/>
      <c r="BY1538" s="553"/>
      <c r="BZ1538" s="554"/>
      <c r="CA1538" s="84"/>
      <c r="CB1538" s="553"/>
      <c r="CC1538" s="554"/>
      <c r="CD1538" s="84"/>
      <c r="CE1538" s="553"/>
      <c r="CF1538" s="554"/>
      <c r="CG1538" s="84"/>
      <c r="CH1538" s="553"/>
      <c r="CI1538" s="554"/>
      <c r="CJ1538" s="554"/>
      <c r="CK1538" s="554"/>
      <c r="CL1538" s="554"/>
      <c r="CM1538" s="554"/>
      <c r="CN1538" s="554"/>
      <c r="CO1538" s="554"/>
      <c r="CP1538" s="554"/>
      <c r="CQ1538" s="554"/>
      <c r="CR1538" s="554"/>
      <c r="CS1538" s="554"/>
      <c r="CT1538" s="554"/>
      <c r="CU1538" s="554"/>
      <c r="CV1538" s="554"/>
      <c r="CW1538" s="554"/>
      <c r="CX1538" s="554"/>
      <c r="CY1538" s="554">
        <v>1386404160</v>
      </c>
      <c r="CZ1538" s="84">
        <v>2079606240</v>
      </c>
      <c r="DA1538" s="84"/>
      <c r="DB1538" s="856" t="s">
        <v>20280</v>
      </c>
      <c r="DC1538" s="565">
        <v>4</v>
      </c>
      <c r="DD1538" s="928"/>
      <c r="DE1538" s="102" t="s">
        <v>19355</v>
      </c>
      <c r="DF1538" s="928"/>
      <c r="DG1538" s="555"/>
      <c r="DH1538" s="214" t="s">
        <v>8397</v>
      </c>
      <c r="DI1538" s="557">
        <v>41264</v>
      </c>
      <c r="DJ1538" s="111">
        <v>41199</v>
      </c>
      <c r="DK1538" s="558">
        <v>6</v>
      </c>
      <c r="DL1538" s="928"/>
      <c r="DM1538" s="619" t="s">
        <v>20773</v>
      </c>
      <c r="DN1538" s="890">
        <v>1386404160</v>
      </c>
      <c r="DO1538" s="928"/>
      <c r="DP1538" s="928"/>
      <c r="DQ1538" s="928"/>
      <c r="DR1538" s="928"/>
    </row>
    <row r="1539" spans="1:122" ht="60.75" customHeight="1" thickTop="1" thickBot="1">
      <c r="A1539" s="214" t="s">
        <v>8449</v>
      </c>
      <c r="B1539" s="214" t="s">
        <v>13643</v>
      </c>
      <c r="C1539" s="214" t="s">
        <v>13894</v>
      </c>
      <c r="D1539" s="374">
        <v>0</v>
      </c>
      <c r="E1539" s="517">
        <v>41213</v>
      </c>
      <c r="F1539" s="517">
        <v>41194</v>
      </c>
      <c r="G1539" s="517">
        <v>41213</v>
      </c>
      <c r="H1539" s="517">
        <v>41549</v>
      </c>
      <c r="I1539" s="517">
        <v>41213</v>
      </c>
      <c r="J1539" s="382">
        <v>5</v>
      </c>
      <c r="K1539" s="551">
        <v>41364</v>
      </c>
      <c r="L1539" s="552"/>
      <c r="M1539" s="117"/>
      <c r="N1539" s="214" t="s">
        <v>9073</v>
      </c>
      <c r="O1539" s="1169">
        <v>900558248</v>
      </c>
      <c r="P1539" s="534"/>
      <c r="Q1539" s="534"/>
      <c r="R1539" s="534"/>
      <c r="S1539" s="534"/>
      <c r="T1539" s="534"/>
      <c r="U1539" s="534"/>
      <c r="V1539" s="534"/>
      <c r="W1539" s="534"/>
      <c r="X1539" s="534"/>
      <c r="Y1539" s="534"/>
      <c r="Z1539" s="534"/>
      <c r="AA1539" s="534"/>
      <c r="AB1539" s="214" t="s">
        <v>9074</v>
      </c>
      <c r="AC1539" s="214"/>
      <c r="AD1539" s="214" t="s">
        <v>3499</v>
      </c>
      <c r="AE1539" s="214" t="s">
        <v>323</v>
      </c>
      <c r="AF1539" s="214">
        <v>488</v>
      </c>
      <c r="AG1539" s="626"/>
      <c r="AH1539" s="636">
        <v>1157266446.5899999</v>
      </c>
      <c r="AI1539" s="634">
        <v>739707250</v>
      </c>
      <c r="AJ1539" s="634">
        <v>1896973696.5899999</v>
      </c>
      <c r="AK1539" s="214" t="s">
        <v>8447</v>
      </c>
      <c r="AL1539" s="214" t="s">
        <v>156</v>
      </c>
      <c r="AM1539" s="86">
        <v>1157266446.5899999</v>
      </c>
      <c r="AN1539" s="531"/>
      <c r="AO1539" s="531"/>
      <c r="AP1539" s="83"/>
      <c r="AQ1539" s="84">
        <v>1157266446.5899999</v>
      </c>
      <c r="AR1539" s="553">
        <v>41549</v>
      </c>
      <c r="AS1539" s="554">
        <v>616</v>
      </c>
      <c r="AT1539" s="488"/>
      <c r="AU1539" s="553"/>
      <c r="AV1539" s="554"/>
      <c r="AW1539" s="84"/>
      <c r="AX1539" s="553"/>
      <c r="AY1539" s="554"/>
      <c r="AZ1539" s="84"/>
      <c r="BA1539" s="553"/>
      <c r="BB1539" s="554"/>
      <c r="BC1539" s="84"/>
      <c r="BD1539" s="553"/>
      <c r="BE1539" s="554"/>
      <c r="BF1539" s="84"/>
      <c r="BG1539" s="553"/>
      <c r="BH1539" s="554"/>
      <c r="BI1539" s="84"/>
      <c r="BJ1539" s="553"/>
      <c r="BK1539" s="554"/>
      <c r="BL1539" s="84"/>
      <c r="BM1539" s="553"/>
      <c r="BN1539" s="554"/>
      <c r="BO1539" s="84"/>
      <c r="BP1539" s="553"/>
      <c r="BQ1539" s="554"/>
      <c r="BR1539" s="84"/>
      <c r="BS1539" s="553"/>
      <c r="BT1539" s="554"/>
      <c r="BU1539" s="84"/>
      <c r="BV1539" s="553"/>
      <c r="BW1539" s="554"/>
      <c r="BX1539" s="84"/>
      <c r="BY1539" s="553"/>
      <c r="BZ1539" s="554"/>
      <c r="CA1539" s="84"/>
      <c r="CB1539" s="553"/>
      <c r="CC1539" s="554"/>
      <c r="CD1539" s="84"/>
      <c r="CE1539" s="553"/>
      <c r="CF1539" s="554"/>
      <c r="CG1539" s="84"/>
      <c r="CH1539" s="553"/>
      <c r="CI1539" s="554"/>
      <c r="CJ1539" s="554"/>
      <c r="CK1539" s="554"/>
      <c r="CL1539" s="554"/>
      <c r="CM1539" s="554"/>
      <c r="CN1539" s="554"/>
      <c r="CO1539" s="554"/>
      <c r="CP1539" s="554"/>
      <c r="CQ1539" s="554"/>
      <c r="CR1539" s="554"/>
      <c r="CS1539" s="554"/>
      <c r="CT1539" s="554"/>
      <c r="CU1539" s="554"/>
      <c r="CV1539" s="554"/>
      <c r="CW1539" s="554"/>
      <c r="CX1539" s="554"/>
      <c r="CY1539" s="554">
        <v>1157266446.5899999</v>
      </c>
      <c r="CZ1539" s="84">
        <v>0</v>
      </c>
      <c r="DA1539" s="84"/>
      <c r="DB1539" s="856" t="s">
        <v>20809</v>
      </c>
      <c r="DC1539" s="565">
        <v>1</v>
      </c>
      <c r="DD1539" s="928"/>
      <c r="DE1539" s="102" t="s">
        <v>19355</v>
      </c>
      <c r="DF1539" s="928"/>
      <c r="DG1539" s="555"/>
      <c r="DH1539" s="214" t="s">
        <v>8449</v>
      </c>
      <c r="DI1539" s="557"/>
      <c r="DJ1539" s="111">
        <v>41199</v>
      </c>
      <c r="DK1539" s="558">
        <v>5</v>
      </c>
      <c r="DL1539" s="928"/>
      <c r="DM1539" s="619" t="s">
        <v>20731</v>
      </c>
      <c r="DN1539" s="890">
        <v>1157266446.5899999</v>
      </c>
      <c r="DO1539" s="928"/>
      <c r="DP1539" s="928"/>
      <c r="DQ1539" s="928"/>
      <c r="DR1539" s="928"/>
    </row>
    <row r="1540" spans="1:122" ht="60.75" customHeight="1" thickTop="1" thickBot="1">
      <c r="A1540" s="214" t="s">
        <v>8462</v>
      </c>
      <c r="B1540" s="214" t="s">
        <v>4738</v>
      </c>
      <c r="C1540" s="214" t="s">
        <v>541</v>
      </c>
      <c r="D1540" s="374">
        <v>0</v>
      </c>
      <c r="E1540" s="517">
        <v>41226</v>
      </c>
      <c r="F1540" s="517">
        <v>41208</v>
      </c>
      <c r="G1540" s="517">
        <v>41346</v>
      </c>
      <c r="H1540" s="517">
        <v>41360</v>
      </c>
      <c r="I1540" s="517">
        <v>41226</v>
      </c>
      <c r="J1540" s="382">
        <v>4</v>
      </c>
      <c r="K1540" s="551">
        <v>41346</v>
      </c>
      <c r="L1540" s="552">
        <v>41226</v>
      </c>
      <c r="M1540" s="117"/>
      <c r="N1540" s="214" t="s">
        <v>607</v>
      </c>
      <c r="O1540" s="1166">
        <v>891780111</v>
      </c>
      <c r="P1540" s="530"/>
      <c r="Q1540" s="530"/>
      <c r="R1540" s="530"/>
      <c r="S1540" s="530"/>
      <c r="T1540" s="530"/>
      <c r="U1540" s="530"/>
      <c r="V1540" s="530"/>
      <c r="W1540" s="530"/>
      <c r="X1540" s="530"/>
      <c r="Y1540" s="530"/>
      <c r="Z1540" s="530"/>
      <c r="AA1540" s="530"/>
      <c r="AB1540" s="214" t="s">
        <v>8481</v>
      </c>
      <c r="AC1540" s="214"/>
      <c r="AD1540" s="214" t="s">
        <v>226</v>
      </c>
      <c r="AE1540" s="214" t="s">
        <v>189</v>
      </c>
      <c r="AF1540" s="214" t="s">
        <v>7712</v>
      </c>
      <c r="AG1540" s="626"/>
      <c r="AH1540" s="636">
        <v>14800000</v>
      </c>
      <c r="AI1540" s="634">
        <v>167900000</v>
      </c>
      <c r="AJ1540" s="634">
        <v>182700000</v>
      </c>
      <c r="AK1540" s="214" t="s">
        <v>8510</v>
      </c>
      <c r="AL1540" s="214" t="s">
        <v>156</v>
      </c>
      <c r="AM1540" s="86">
        <v>14800000</v>
      </c>
      <c r="AN1540" s="531" t="s">
        <v>8482</v>
      </c>
      <c r="AO1540" s="531" t="s">
        <v>8483</v>
      </c>
      <c r="AP1540" s="83"/>
      <c r="AQ1540" s="84">
        <v>14800000</v>
      </c>
      <c r="AR1540" s="553">
        <v>41360</v>
      </c>
      <c r="AS1540" s="554">
        <v>443</v>
      </c>
      <c r="AT1540" s="488"/>
      <c r="AU1540" s="553"/>
      <c r="AV1540" s="554"/>
      <c r="AW1540" s="84"/>
      <c r="AX1540" s="553"/>
      <c r="AY1540" s="554"/>
      <c r="AZ1540" s="84"/>
      <c r="BA1540" s="553"/>
      <c r="BB1540" s="554"/>
      <c r="BC1540" s="84"/>
      <c r="BD1540" s="553"/>
      <c r="BE1540" s="554"/>
      <c r="BF1540" s="84"/>
      <c r="BG1540" s="553"/>
      <c r="BH1540" s="554"/>
      <c r="BI1540" s="84"/>
      <c r="BJ1540" s="553"/>
      <c r="BK1540" s="554"/>
      <c r="BL1540" s="84"/>
      <c r="BM1540" s="553"/>
      <c r="BN1540" s="554"/>
      <c r="BO1540" s="84"/>
      <c r="BP1540" s="553"/>
      <c r="BQ1540" s="554"/>
      <c r="BR1540" s="84"/>
      <c r="BS1540" s="553"/>
      <c r="BT1540" s="554"/>
      <c r="BU1540" s="84"/>
      <c r="BV1540" s="553"/>
      <c r="BW1540" s="554"/>
      <c r="BX1540" s="84"/>
      <c r="BY1540" s="553"/>
      <c r="BZ1540" s="554"/>
      <c r="CA1540" s="84"/>
      <c r="CB1540" s="553"/>
      <c r="CC1540" s="554"/>
      <c r="CD1540" s="84"/>
      <c r="CE1540" s="553"/>
      <c r="CF1540" s="554"/>
      <c r="CG1540" s="84"/>
      <c r="CH1540" s="553"/>
      <c r="CI1540" s="554"/>
      <c r="CJ1540" s="554"/>
      <c r="CK1540" s="554"/>
      <c r="CL1540" s="554"/>
      <c r="CM1540" s="554"/>
      <c r="CN1540" s="554"/>
      <c r="CO1540" s="554"/>
      <c r="CP1540" s="554"/>
      <c r="CQ1540" s="554"/>
      <c r="CR1540" s="554"/>
      <c r="CS1540" s="554"/>
      <c r="CT1540" s="554"/>
      <c r="CU1540" s="554"/>
      <c r="CV1540" s="554"/>
      <c r="CW1540" s="554"/>
      <c r="CX1540" s="554"/>
      <c r="CY1540" s="554">
        <v>14800000</v>
      </c>
      <c r="CZ1540" s="84">
        <v>0</v>
      </c>
      <c r="DA1540" s="84"/>
      <c r="DB1540" s="856" t="s">
        <v>20809</v>
      </c>
      <c r="DC1540" s="565">
        <v>1</v>
      </c>
      <c r="DD1540" s="928"/>
      <c r="DE1540" s="102" t="s">
        <v>19355</v>
      </c>
      <c r="DF1540" s="928"/>
      <c r="DG1540" s="555"/>
      <c r="DH1540" s="928" t="s">
        <v>8462</v>
      </c>
      <c r="DI1540" s="557"/>
      <c r="DJ1540" s="111">
        <v>41208</v>
      </c>
      <c r="DK1540" s="558">
        <v>0</v>
      </c>
      <c r="DL1540" s="928"/>
      <c r="DM1540" s="619" t="s">
        <v>20615</v>
      </c>
      <c r="DN1540" s="890">
        <v>14800000</v>
      </c>
      <c r="DO1540" s="928"/>
      <c r="DP1540" s="928"/>
      <c r="DQ1540" s="928"/>
      <c r="DR1540" s="928"/>
    </row>
    <row r="1541" spans="1:122" ht="71" customHeight="1" thickTop="1" thickBot="1">
      <c r="A1541" s="214" t="s">
        <v>8463</v>
      </c>
      <c r="B1541" s="214" t="s">
        <v>4738</v>
      </c>
      <c r="C1541" s="214" t="s">
        <v>541</v>
      </c>
      <c r="D1541" s="374">
        <v>0</v>
      </c>
      <c r="E1541" s="517">
        <v>41215</v>
      </c>
      <c r="F1541" s="517">
        <v>41208</v>
      </c>
      <c r="G1541" s="517">
        <v>41235</v>
      </c>
      <c r="H1541" s="517">
        <v>41248</v>
      </c>
      <c r="I1541" s="517">
        <v>41215</v>
      </c>
      <c r="J1541" s="382">
        <v>4</v>
      </c>
      <c r="K1541" s="551">
        <v>41335</v>
      </c>
      <c r="L1541" s="552">
        <v>41215</v>
      </c>
      <c r="M1541" s="117"/>
      <c r="N1541" s="214" t="s">
        <v>684</v>
      </c>
      <c r="O1541" s="1166">
        <v>890901389</v>
      </c>
      <c r="P1541" s="530"/>
      <c r="Q1541" s="530"/>
      <c r="R1541" s="530"/>
      <c r="S1541" s="530"/>
      <c r="T1541" s="530"/>
      <c r="U1541" s="530"/>
      <c r="V1541" s="530"/>
      <c r="W1541" s="530"/>
      <c r="X1541" s="530"/>
      <c r="Y1541" s="530"/>
      <c r="Z1541" s="530"/>
      <c r="AA1541" s="530"/>
      <c r="AB1541" s="214" t="s">
        <v>8484</v>
      </c>
      <c r="AC1541" s="214"/>
      <c r="AD1541" s="214" t="s">
        <v>226</v>
      </c>
      <c r="AE1541" s="214" t="s">
        <v>189</v>
      </c>
      <c r="AF1541" s="214" t="s">
        <v>7712</v>
      </c>
      <c r="AG1541" s="626"/>
      <c r="AH1541" s="636">
        <v>12200000</v>
      </c>
      <c r="AI1541" s="634">
        <v>17050000</v>
      </c>
      <c r="AJ1541" s="634">
        <v>29250000</v>
      </c>
      <c r="AK1541" s="214" t="s">
        <v>10229</v>
      </c>
      <c r="AL1541" s="214" t="s">
        <v>13003</v>
      </c>
      <c r="AM1541" s="86">
        <v>12200000</v>
      </c>
      <c r="AN1541" s="86" t="s">
        <v>14361</v>
      </c>
      <c r="AO1541" s="86" t="s">
        <v>8485</v>
      </c>
      <c r="AP1541" s="83"/>
      <c r="AQ1541" s="84">
        <v>12200000</v>
      </c>
      <c r="AR1541" s="553">
        <v>41248</v>
      </c>
      <c r="AS1541" s="554">
        <v>345</v>
      </c>
      <c r="AT1541" s="488"/>
      <c r="AU1541" s="553"/>
      <c r="AV1541" s="554"/>
      <c r="AW1541" s="84"/>
      <c r="AX1541" s="553"/>
      <c r="AY1541" s="554"/>
      <c r="AZ1541" s="84"/>
      <c r="BA1541" s="553"/>
      <c r="BB1541" s="554"/>
      <c r="BC1541" s="84"/>
      <c r="BD1541" s="553"/>
      <c r="BE1541" s="554"/>
      <c r="BF1541" s="84"/>
      <c r="BG1541" s="553"/>
      <c r="BH1541" s="554"/>
      <c r="BI1541" s="84"/>
      <c r="BJ1541" s="553"/>
      <c r="BK1541" s="554"/>
      <c r="BL1541" s="84"/>
      <c r="BM1541" s="553"/>
      <c r="BN1541" s="554"/>
      <c r="BO1541" s="84"/>
      <c r="BP1541" s="553"/>
      <c r="BQ1541" s="554"/>
      <c r="BR1541" s="84"/>
      <c r="BS1541" s="553"/>
      <c r="BT1541" s="554"/>
      <c r="BU1541" s="84"/>
      <c r="BV1541" s="553"/>
      <c r="BW1541" s="554"/>
      <c r="BX1541" s="84"/>
      <c r="BY1541" s="553"/>
      <c r="BZ1541" s="554"/>
      <c r="CA1541" s="84"/>
      <c r="CB1541" s="553"/>
      <c r="CC1541" s="554"/>
      <c r="CD1541" s="84"/>
      <c r="CE1541" s="553"/>
      <c r="CF1541" s="554"/>
      <c r="CG1541" s="84"/>
      <c r="CH1541" s="553"/>
      <c r="CI1541" s="554"/>
      <c r="CJ1541" s="554"/>
      <c r="CK1541" s="554"/>
      <c r="CL1541" s="554"/>
      <c r="CM1541" s="554"/>
      <c r="CN1541" s="554"/>
      <c r="CO1541" s="554"/>
      <c r="CP1541" s="554"/>
      <c r="CQ1541" s="554"/>
      <c r="CR1541" s="554"/>
      <c r="CS1541" s="554"/>
      <c r="CT1541" s="554"/>
      <c r="CU1541" s="554"/>
      <c r="CV1541" s="554"/>
      <c r="CW1541" s="554"/>
      <c r="CX1541" s="554"/>
      <c r="CY1541" s="554">
        <v>12200000</v>
      </c>
      <c r="CZ1541" s="84">
        <v>0</v>
      </c>
      <c r="DA1541" s="84"/>
      <c r="DB1541" s="727" t="s">
        <v>13003</v>
      </c>
      <c r="DC1541" s="565">
        <v>1</v>
      </c>
      <c r="DD1541" s="928"/>
      <c r="DE1541" s="102" t="s">
        <v>19355</v>
      </c>
      <c r="DF1541" s="928"/>
      <c r="DG1541" s="555"/>
      <c r="DH1541" s="214" t="s">
        <v>8463</v>
      </c>
      <c r="DI1541" s="557"/>
      <c r="DJ1541" s="111">
        <v>41208</v>
      </c>
      <c r="DK1541" s="558">
        <v>0</v>
      </c>
      <c r="DL1541" s="928"/>
      <c r="DM1541" s="619" t="s">
        <v>20616</v>
      </c>
      <c r="DN1541" s="890">
        <v>12200000</v>
      </c>
      <c r="DO1541" s="928"/>
      <c r="DP1541" s="928"/>
      <c r="DQ1541" s="928"/>
      <c r="DR1541" s="928"/>
    </row>
    <row r="1542" spans="1:122" ht="71" customHeight="1" thickTop="1" thickBot="1">
      <c r="A1542" s="214" t="s">
        <v>8464</v>
      </c>
      <c r="B1542" s="214" t="s">
        <v>4738</v>
      </c>
      <c r="C1542" s="214" t="s">
        <v>541</v>
      </c>
      <c r="D1542" s="374">
        <v>0</v>
      </c>
      <c r="E1542" s="517">
        <v>41208</v>
      </c>
      <c r="F1542" s="517">
        <v>41208</v>
      </c>
      <c r="G1542" s="517">
        <v>41233</v>
      </c>
      <c r="H1542" s="517">
        <v>41247</v>
      </c>
      <c r="I1542" s="517">
        <v>41208</v>
      </c>
      <c r="J1542" s="382">
        <v>4</v>
      </c>
      <c r="K1542" s="551">
        <v>41331</v>
      </c>
      <c r="L1542" s="552">
        <v>41208</v>
      </c>
      <c r="M1542" s="117"/>
      <c r="N1542" s="214" t="s">
        <v>8486</v>
      </c>
      <c r="O1542" s="1166">
        <v>800109387</v>
      </c>
      <c r="P1542" s="530"/>
      <c r="Q1542" s="530"/>
      <c r="R1542" s="530"/>
      <c r="S1542" s="530"/>
      <c r="T1542" s="530"/>
      <c r="U1542" s="530"/>
      <c r="V1542" s="530"/>
      <c r="W1542" s="530"/>
      <c r="X1542" s="530"/>
      <c r="Y1542" s="530"/>
      <c r="Z1542" s="530"/>
      <c r="AA1542" s="530"/>
      <c r="AB1542" s="214" t="s">
        <v>8487</v>
      </c>
      <c r="AC1542" s="214"/>
      <c r="AD1542" s="214" t="s">
        <v>226</v>
      </c>
      <c r="AE1542" s="214" t="s">
        <v>189</v>
      </c>
      <c r="AF1542" s="214" t="s">
        <v>7712</v>
      </c>
      <c r="AG1542" s="626"/>
      <c r="AH1542" s="636">
        <v>14500000</v>
      </c>
      <c r="AI1542" s="634">
        <v>5000000</v>
      </c>
      <c r="AJ1542" s="634">
        <v>19500000</v>
      </c>
      <c r="AK1542" s="214" t="s">
        <v>9693</v>
      </c>
      <c r="AL1542" s="214" t="s">
        <v>156</v>
      </c>
      <c r="AM1542" s="86">
        <v>14500000</v>
      </c>
      <c r="AN1542" s="531" t="s">
        <v>8488</v>
      </c>
      <c r="AO1542" s="531" t="s">
        <v>8489</v>
      </c>
      <c r="AP1542" s="83"/>
      <c r="AQ1542" s="84">
        <v>14500000</v>
      </c>
      <c r="AR1542" s="553">
        <v>41247</v>
      </c>
      <c r="AS1542" s="554">
        <v>329</v>
      </c>
      <c r="AT1542" s="488"/>
      <c r="AU1542" s="553"/>
      <c r="AV1542" s="554"/>
      <c r="AW1542" s="84"/>
      <c r="AX1542" s="553"/>
      <c r="AY1542" s="554"/>
      <c r="AZ1542" s="84"/>
      <c r="BA1542" s="553"/>
      <c r="BB1542" s="554"/>
      <c r="BC1542" s="84"/>
      <c r="BD1542" s="553"/>
      <c r="BE1542" s="554"/>
      <c r="BF1542" s="84"/>
      <c r="BG1542" s="553"/>
      <c r="BH1542" s="554"/>
      <c r="BI1542" s="84"/>
      <c r="BJ1542" s="553"/>
      <c r="BK1542" s="554"/>
      <c r="BL1542" s="84"/>
      <c r="BM1542" s="553"/>
      <c r="BN1542" s="554"/>
      <c r="BO1542" s="84"/>
      <c r="BP1542" s="553"/>
      <c r="BQ1542" s="554"/>
      <c r="BR1542" s="84"/>
      <c r="BS1542" s="553"/>
      <c r="BT1542" s="554"/>
      <c r="BU1542" s="84"/>
      <c r="BV1542" s="553"/>
      <c r="BW1542" s="554"/>
      <c r="BX1542" s="84"/>
      <c r="BY1542" s="553"/>
      <c r="BZ1542" s="554"/>
      <c r="CA1542" s="84"/>
      <c r="CB1542" s="553"/>
      <c r="CC1542" s="554"/>
      <c r="CD1542" s="84"/>
      <c r="CE1542" s="553"/>
      <c r="CF1542" s="554"/>
      <c r="CG1542" s="84"/>
      <c r="CH1542" s="553"/>
      <c r="CI1542" s="554"/>
      <c r="CJ1542" s="554"/>
      <c r="CK1542" s="554"/>
      <c r="CL1542" s="554"/>
      <c r="CM1542" s="554"/>
      <c r="CN1542" s="554"/>
      <c r="CO1542" s="554"/>
      <c r="CP1542" s="554"/>
      <c r="CQ1542" s="554"/>
      <c r="CR1542" s="554"/>
      <c r="CS1542" s="554"/>
      <c r="CT1542" s="554"/>
      <c r="CU1542" s="554"/>
      <c r="CV1542" s="554"/>
      <c r="CW1542" s="554"/>
      <c r="CX1542" s="554"/>
      <c r="CY1542" s="554">
        <v>14500000</v>
      </c>
      <c r="CZ1542" s="84">
        <v>0</v>
      </c>
      <c r="DA1542" s="84"/>
      <c r="DB1542" s="856" t="s">
        <v>20809</v>
      </c>
      <c r="DC1542" s="565">
        <v>1</v>
      </c>
      <c r="DD1542" s="928"/>
      <c r="DE1542" s="102" t="s">
        <v>19355</v>
      </c>
      <c r="DF1542" s="928"/>
      <c r="DG1542" s="555"/>
      <c r="DH1542" s="214" t="s">
        <v>8464</v>
      </c>
      <c r="DI1542" s="557"/>
      <c r="DJ1542" s="111">
        <v>41208</v>
      </c>
      <c r="DK1542" s="558">
        <v>0</v>
      </c>
      <c r="DL1542" s="581" t="s">
        <v>15785</v>
      </c>
      <c r="DM1542" s="619" t="s">
        <v>20615</v>
      </c>
      <c r="DN1542" s="890">
        <v>14500000</v>
      </c>
      <c r="DO1542" s="928"/>
      <c r="DP1542" s="928"/>
      <c r="DQ1542" s="928"/>
      <c r="DR1542" s="928"/>
    </row>
    <row r="1543" spans="1:122" s="877" customFormat="1" ht="60.75" customHeight="1" thickTop="1" thickBot="1">
      <c r="A1543" s="291" t="s">
        <v>8465</v>
      </c>
      <c r="B1543" s="291" t="s">
        <v>4738</v>
      </c>
      <c r="C1543" s="291" t="s">
        <v>541</v>
      </c>
      <c r="D1543" s="672">
        <v>0</v>
      </c>
      <c r="E1543" s="523"/>
      <c r="F1543" s="523">
        <v>41208</v>
      </c>
      <c r="G1543" s="523"/>
      <c r="H1543" s="523"/>
      <c r="I1543" s="523"/>
      <c r="J1543" s="584">
        <v>4</v>
      </c>
      <c r="K1543" s="864" t="s">
        <v>19355</v>
      </c>
      <c r="L1543" s="585"/>
      <c r="M1543" s="238"/>
      <c r="N1543" s="291" t="s">
        <v>691</v>
      </c>
      <c r="O1543" s="1167">
        <v>899999063</v>
      </c>
      <c r="P1543" s="530"/>
      <c r="Q1543" s="530"/>
      <c r="R1543" s="530"/>
      <c r="S1543" s="530"/>
      <c r="T1543" s="530"/>
      <c r="U1543" s="530"/>
      <c r="V1543" s="530"/>
      <c r="W1543" s="530"/>
      <c r="X1543" s="530"/>
      <c r="Y1543" s="530"/>
      <c r="Z1543" s="530"/>
      <c r="AA1543" s="530"/>
      <c r="AB1543" s="291" t="s">
        <v>8490</v>
      </c>
      <c r="AC1543" s="291"/>
      <c r="AD1543" s="291" t="s">
        <v>226</v>
      </c>
      <c r="AE1543" s="291" t="s">
        <v>189</v>
      </c>
      <c r="AF1543" s="291" t="s">
        <v>7712</v>
      </c>
      <c r="AG1543" s="629"/>
      <c r="AH1543" s="639">
        <v>0</v>
      </c>
      <c r="AI1543" s="639">
        <v>0</v>
      </c>
      <c r="AJ1543" s="639">
        <v>0</v>
      </c>
      <c r="AK1543" s="291" t="s">
        <v>17450</v>
      </c>
      <c r="AL1543" s="291" t="s">
        <v>1387</v>
      </c>
      <c r="AM1543" s="538">
        <v>0</v>
      </c>
      <c r="AN1543" s="538" t="s">
        <v>8491</v>
      </c>
      <c r="AO1543" s="538" t="s">
        <v>8492</v>
      </c>
      <c r="AP1543" s="293"/>
      <c r="AQ1543" s="84">
        <v>0</v>
      </c>
      <c r="AR1543" s="553"/>
      <c r="AS1543" s="554"/>
      <c r="AT1543" s="488"/>
      <c r="AU1543" s="553"/>
      <c r="AV1543" s="554"/>
      <c r="AW1543" s="84"/>
      <c r="AX1543" s="553"/>
      <c r="AY1543" s="554"/>
      <c r="AZ1543" s="84"/>
      <c r="BA1543" s="553"/>
      <c r="BB1543" s="554"/>
      <c r="BC1543" s="84"/>
      <c r="BD1543" s="553"/>
      <c r="BE1543" s="554"/>
      <c r="BF1543" s="84"/>
      <c r="BG1543" s="553"/>
      <c r="BH1543" s="554"/>
      <c r="BI1543" s="84"/>
      <c r="BJ1543" s="553"/>
      <c r="BK1543" s="554"/>
      <c r="BL1543" s="84"/>
      <c r="BM1543" s="553"/>
      <c r="BN1543" s="554"/>
      <c r="BO1543" s="84"/>
      <c r="BP1543" s="553"/>
      <c r="BQ1543" s="554"/>
      <c r="BR1543" s="84"/>
      <c r="BS1543" s="553"/>
      <c r="BT1543" s="554"/>
      <c r="BU1543" s="84"/>
      <c r="BV1543" s="553"/>
      <c r="BW1543" s="554"/>
      <c r="BX1543" s="84"/>
      <c r="BY1543" s="553"/>
      <c r="BZ1543" s="554"/>
      <c r="CA1543" s="84"/>
      <c r="CB1543" s="553"/>
      <c r="CC1543" s="554"/>
      <c r="CD1543" s="84"/>
      <c r="CE1543" s="553"/>
      <c r="CF1543" s="554"/>
      <c r="CG1543" s="84"/>
      <c r="CH1543" s="553"/>
      <c r="CI1543" s="554"/>
      <c r="CJ1543" s="554"/>
      <c r="CK1543" s="554"/>
      <c r="CL1543" s="554"/>
      <c r="CM1543" s="554"/>
      <c r="CN1543" s="554"/>
      <c r="CO1543" s="554"/>
      <c r="CP1543" s="554"/>
      <c r="CQ1543" s="554"/>
      <c r="CR1543" s="554"/>
      <c r="CS1543" s="554"/>
      <c r="CT1543" s="554"/>
      <c r="CU1543" s="554"/>
      <c r="CV1543" s="554"/>
      <c r="CW1543" s="554"/>
      <c r="CX1543" s="554"/>
      <c r="CY1543" s="554">
        <v>0</v>
      </c>
      <c r="CZ1543" s="84">
        <v>0</v>
      </c>
      <c r="DA1543" s="84"/>
      <c r="DB1543" s="726" t="s">
        <v>1387</v>
      </c>
      <c r="DC1543" s="588">
        <v>1</v>
      </c>
      <c r="DD1543" s="616"/>
      <c r="DE1543" s="102" t="s">
        <v>19355</v>
      </c>
      <c r="DF1543" s="928"/>
      <c r="DG1543" s="590"/>
      <c r="DH1543" s="291" t="s">
        <v>8465</v>
      </c>
      <c r="DI1543" s="591"/>
      <c r="DJ1543" s="295">
        <v>41208</v>
      </c>
      <c r="DK1543" s="558">
        <v>0</v>
      </c>
      <c r="DL1543" s="662" t="s">
        <v>15785</v>
      </c>
      <c r="DM1543" s="619" t="s">
        <v>20617</v>
      </c>
      <c r="DN1543" s="890">
        <v>0</v>
      </c>
      <c r="DO1543" s="616"/>
      <c r="DP1543" s="616"/>
      <c r="DQ1543" s="616"/>
      <c r="DR1543" s="616"/>
    </row>
    <row r="1544" spans="1:122" ht="71" customHeight="1" thickTop="1" thickBot="1">
      <c r="A1544" s="214" t="s">
        <v>8466</v>
      </c>
      <c r="B1544" s="214" t="s">
        <v>4738</v>
      </c>
      <c r="C1544" s="214" t="s">
        <v>541</v>
      </c>
      <c r="D1544" s="374">
        <v>0</v>
      </c>
      <c r="E1544" s="517">
        <v>41208</v>
      </c>
      <c r="F1544" s="517">
        <v>41208</v>
      </c>
      <c r="G1544" s="517">
        <v>41236</v>
      </c>
      <c r="H1544" s="517">
        <v>41248</v>
      </c>
      <c r="I1544" s="517">
        <v>41208</v>
      </c>
      <c r="J1544" s="382">
        <v>4</v>
      </c>
      <c r="K1544" s="551">
        <v>41331</v>
      </c>
      <c r="L1544" s="552">
        <v>41208</v>
      </c>
      <c r="M1544" s="117"/>
      <c r="N1544" s="214" t="s">
        <v>101</v>
      </c>
      <c r="O1544" s="1166">
        <v>890980040</v>
      </c>
      <c r="P1544" s="530"/>
      <c r="Q1544" s="530"/>
      <c r="R1544" s="530"/>
      <c r="S1544" s="530"/>
      <c r="T1544" s="530"/>
      <c r="U1544" s="530"/>
      <c r="V1544" s="530"/>
      <c r="W1544" s="530"/>
      <c r="X1544" s="530"/>
      <c r="Y1544" s="530"/>
      <c r="Z1544" s="530"/>
      <c r="AA1544" s="530"/>
      <c r="AB1544" s="214" t="s">
        <v>8493</v>
      </c>
      <c r="AC1544" s="214"/>
      <c r="AD1544" s="214" t="s">
        <v>226</v>
      </c>
      <c r="AE1544" s="214" t="s">
        <v>189</v>
      </c>
      <c r="AF1544" s="214" t="s">
        <v>7712</v>
      </c>
      <c r="AG1544" s="626"/>
      <c r="AH1544" s="636">
        <v>15000000</v>
      </c>
      <c r="AI1544" s="634">
        <v>84417252</v>
      </c>
      <c r="AJ1544" s="634">
        <v>99417252</v>
      </c>
      <c r="AK1544" s="214" t="s">
        <v>8510</v>
      </c>
      <c r="AL1544" s="214" t="s">
        <v>13003</v>
      </c>
      <c r="AM1544" s="86">
        <v>15000000</v>
      </c>
      <c r="AN1544" s="86" t="s">
        <v>14361</v>
      </c>
      <c r="AO1544" s="86" t="s">
        <v>8485</v>
      </c>
      <c r="AP1544" s="83"/>
      <c r="AQ1544" s="84">
        <v>15000000</v>
      </c>
      <c r="AR1544" s="553">
        <v>41248</v>
      </c>
      <c r="AS1544" s="554">
        <v>345</v>
      </c>
      <c r="AT1544" s="488"/>
      <c r="AU1544" s="553"/>
      <c r="AV1544" s="554"/>
      <c r="AW1544" s="84"/>
      <c r="AX1544" s="553"/>
      <c r="AY1544" s="554"/>
      <c r="AZ1544" s="84"/>
      <c r="BA1544" s="553"/>
      <c r="BB1544" s="554"/>
      <c r="BC1544" s="84"/>
      <c r="BD1544" s="553"/>
      <c r="BE1544" s="554"/>
      <c r="BF1544" s="84"/>
      <c r="BG1544" s="553"/>
      <c r="BH1544" s="554"/>
      <c r="BI1544" s="84"/>
      <c r="BJ1544" s="553"/>
      <c r="BK1544" s="554"/>
      <c r="BL1544" s="84"/>
      <c r="BM1544" s="553"/>
      <c r="BN1544" s="554"/>
      <c r="BO1544" s="84"/>
      <c r="BP1544" s="553"/>
      <c r="BQ1544" s="554"/>
      <c r="BR1544" s="84"/>
      <c r="BS1544" s="553"/>
      <c r="BT1544" s="554"/>
      <c r="BU1544" s="84"/>
      <c r="BV1544" s="553"/>
      <c r="BW1544" s="554"/>
      <c r="BX1544" s="84"/>
      <c r="BY1544" s="553"/>
      <c r="BZ1544" s="554"/>
      <c r="CA1544" s="84"/>
      <c r="CB1544" s="553"/>
      <c r="CC1544" s="554"/>
      <c r="CD1544" s="84"/>
      <c r="CE1544" s="553"/>
      <c r="CF1544" s="554"/>
      <c r="CG1544" s="84"/>
      <c r="CH1544" s="553"/>
      <c r="CI1544" s="554"/>
      <c r="CJ1544" s="554"/>
      <c r="CK1544" s="554"/>
      <c r="CL1544" s="554"/>
      <c r="CM1544" s="554"/>
      <c r="CN1544" s="554"/>
      <c r="CO1544" s="554"/>
      <c r="CP1544" s="554"/>
      <c r="CQ1544" s="554"/>
      <c r="CR1544" s="554"/>
      <c r="CS1544" s="554"/>
      <c r="CT1544" s="554"/>
      <c r="CU1544" s="554"/>
      <c r="CV1544" s="554"/>
      <c r="CW1544" s="554"/>
      <c r="CX1544" s="554"/>
      <c r="CY1544" s="554">
        <v>15000000</v>
      </c>
      <c r="CZ1544" s="84">
        <v>0</v>
      </c>
      <c r="DA1544" s="84"/>
      <c r="DB1544" s="856" t="s">
        <v>20809</v>
      </c>
      <c r="DC1544" s="565">
        <v>1</v>
      </c>
      <c r="DD1544" s="928"/>
      <c r="DE1544" s="102" t="s">
        <v>19355</v>
      </c>
      <c r="DF1544" s="928"/>
      <c r="DG1544" s="555"/>
      <c r="DH1544" s="214" t="s">
        <v>8466</v>
      </c>
      <c r="DI1544" s="557"/>
      <c r="DJ1544" s="111">
        <v>41208</v>
      </c>
      <c r="DK1544" s="558">
        <v>0</v>
      </c>
      <c r="DL1544" s="581" t="s">
        <v>15785</v>
      </c>
      <c r="DM1544" s="619" t="s">
        <v>20616</v>
      </c>
      <c r="DN1544" s="890">
        <v>15000000</v>
      </c>
      <c r="DO1544" s="928"/>
      <c r="DP1544" s="928"/>
      <c r="DQ1544" s="928"/>
      <c r="DR1544" s="928"/>
    </row>
    <row r="1545" spans="1:122" ht="71" customHeight="1" thickTop="1" thickBot="1">
      <c r="A1545" s="214" t="s">
        <v>8494</v>
      </c>
      <c r="B1545" s="214" t="s">
        <v>4738</v>
      </c>
      <c r="C1545" s="214" t="s">
        <v>541</v>
      </c>
      <c r="D1545" s="374">
        <v>0</v>
      </c>
      <c r="E1545" s="517">
        <v>41208</v>
      </c>
      <c r="F1545" s="517">
        <v>41208</v>
      </c>
      <c r="G1545" s="517">
        <v>41236</v>
      </c>
      <c r="H1545" s="517">
        <v>41248</v>
      </c>
      <c r="I1545" s="517">
        <v>41208</v>
      </c>
      <c r="J1545" s="382">
        <v>4</v>
      </c>
      <c r="K1545" s="551">
        <v>41331</v>
      </c>
      <c r="L1545" s="552">
        <v>41208</v>
      </c>
      <c r="M1545" s="117"/>
      <c r="N1545" s="214" t="s">
        <v>605</v>
      </c>
      <c r="O1545" s="1166">
        <v>890104530</v>
      </c>
      <c r="P1545" s="530"/>
      <c r="Q1545" s="530"/>
      <c r="R1545" s="530"/>
      <c r="S1545" s="530"/>
      <c r="T1545" s="530"/>
      <c r="U1545" s="530"/>
      <c r="V1545" s="530"/>
      <c r="W1545" s="530"/>
      <c r="X1545" s="530"/>
      <c r="Y1545" s="530"/>
      <c r="Z1545" s="530"/>
      <c r="AA1545" s="530"/>
      <c r="AB1545" s="214" t="s">
        <v>8497</v>
      </c>
      <c r="AC1545" s="214"/>
      <c r="AD1545" s="214" t="s">
        <v>226</v>
      </c>
      <c r="AE1545" s="214" t="s">
        <v>189</v>
      </c>
      <c r="AF1545" s="214" t="s">
        <v>7712</v>
      </c>
      <c r="AG1545" s="626"/>
      <c r="AH1545" s="636">
        <v>11850000</v>
      </c>
      <c r="AI1545" s="634">
        <v>10682000</v>
      </c>
      <c r="AJ1545" s="634">
        <v>22532000</v>
      </c>
      <c r="AK1545" s="214" t="s">
        <v>9048</v>
      </c>
      <c r="AL1545" s="214" t="s">
        <v>156</v>
      </c>
      <c r="AM1545" s="86">
        <v>11850000</v>
      </c>
      <c r="AN1545" s="86" t="s">
        <v>1470</v>
      </c>
      <c r="AO1545" s="86" t="s">
        <v>8498</v>
      </c>
      <c r="AP1545" s="83"/>
      <c r="AQ1545" s="84">
        <v>11850000</v>
      </c>
      <c r="AR1545" s="553">
        <v>41248</v>
      </c>
      <c r="AS1545" s="554">
        <v>345</v>
      </c>
      <c r="AT1545" s="488"/>
      <c r="AU1545" s="553"/>
      <c r="AV1545" s="554"/>
      <c r="AW1545" s="84"/>
      <c r="AX1545" s="553"/>
      <c r="AY1545" s="554"/>
      <c r="AZ1545" s="84"/>
      <c r="BA1545" s="553"/>
      <c r="BB1545" s="554"/>
      <c r="BC1545" s="84"/>
      <c r="BD1545" s="553"/>
      <c r="BE1545" s="554"/>
      <c r="BF1545" s="84"/>
      <c r="BG1545" s="553"/>
      <c r="BH1545" s="554"/>
      <c r="BI1545" s="84"/>
      <c r="BJ1545" s="553"/>
      <c r="BK1545" s="554"/>
      <c r="BL1545" s="84"/>
      <c r="BM1545" s="553"/>
      <c r="BN1545" s="554"/>
      <c r="BO1545" s="84"/>
      <c r="BP1545" s="553"/>
      <c r="BQ1545" s="554"/>
      <c r="BR1545" s="84"/>
      <c r="BS1545" s="553"/>
      <c r="BT1545" s="554"/>
      <c r="BU1545" s="84"/>
      <c r="BV1545" s="553"/>
      <c r="BW1545" s="554"/>
      <c r="BX1545" s="84"/>
      <c r="BY1545" s="553"/>
      <c r="BZ1545" s="554"/>
      <c r="CA1545" s="84"/>
      <c r="CB1545" s="553"/>
      <c r="CC1545" s="554"/>
      <c r="CD1545" s="84"/>
      <c r="CE1545" s="553"/>
      <c r="CF1545" s="554"/>
      <c r="CG1545" s="84"/>
      <c r="CH1545" s="553"/>
      <c r="CI1545" s="554"/>
      <c r="CJ1545" s="554"/>
      <c r="CK1545" s="554"/>
      <c r="CL1545" s="554"/>
      <c r="CM1545" s="554"/>
      <c r="CN1545" s="554"/>
      <c r="CO1545" s="554"/>
      <c r="CP1545" s="554"/>
      <c r="CQ1545" s="554"/>
      <c r="CR1545" s="554"/>
      <c r="CS1545" s="554"/>
      <c r="CT1545" s="554"/>
      <c r="CU1545" s="554"/>
      <c r="CV1545" s="554"/>
      <c r="CW1545" s="554"/>
      <c r="CX1545" s="554"/>
      <c r="CY1545" s="554">
        <v>11850000</v>
      </c>
      <c r="CZ1545" s="84">
        <v>0</v>
      </c>
      <c r="DA1545" s="84"/>
      <c r="DB1545" s="856" t="s">
        <v>20809</v>
      </c>
      <c r="DC1545" s="565">
        <v>1</v>
      </c>
      <c r="DD1545" s="928"/>
      <c r="DE1545" s="102" t="s">
        <v>19355</v>
      </c>
      <c r="DF1545" s="928"/>
      <c r="DG1545" s="555"/>
      <c r="DH1545" s="214" t="s">
        <v>8494</v>
      </c>
      <c r="DI1545" s="557"/>
      <c r="DJ1545" s="111">
        <v>41211</v>
      </c>
      <c r="DK1545" s="558">
        <v>3</v>
      </c>
      <c r="DL1545" s="928"/>
      <c r="DM1545" s="619" t="s">
        <v>20615</v>
      </c>
      <c r="DN1545" s="890">
        <v>11850000</v>
      </c>
      <c r="DO1545" s="928"/>
      <c r="DP1545" s="928"/>
      <c r="DQ1545" s="928"/>
      <c r="DR1545" s="928"/>
    </row>
    <row r="1546" spans="1:122" ht="71" customHeight="1" thickTop="1" thickBot="1">
      <c r="A1546" s="214" t="s">
        <v>8495</v>
      </c>
      <c r="B1546" s="214" t="s">
        <v>4738</v>
      </c>
      <c r="C1546" s="214" t="s">
        <v>541</v>
      </c>
      <c r="D1546" s="374">
        <v>0</v>
      </c>
      <c r="E1546" s="517">
        <v>41213</v>
      </c>
      <c r="F1546" s="517">
        <v>41208</v>
      </c>
      <c r="G1546" s="517">
        <v>41235</v>
      </c>
      <c r="H1546" s="517">
        <v>41248</v>
      </c>
      <c r="I1546" s="517">
        <v>41213</v>
      </c>
      <c r="J1546" s="382">
        <v>4</v>
      </c>
      <c r="K1546" s="551">
        <v>41336</v>
      </c>
      <c r="L1546" s="552">
        <v>41213</v>
      </c>
      <c r="M1546" s="117"/>
      <c r="N1546" s="214" t="s">
        <v>101</v>
      </c>
      <c r="O1546" s="1166">
        <v>890980040</v>
      </c>
      <c r="P1546" s="530"/>
      <c r="Q1546" s="530"/>
      <c r="R1546" s="530"/>
      <c r="S1546" s="530"/>
      <c r="T1546" s="530"/>
      <c r="U1546" s="530"/>
      <c r="V1546" s="530"/>
      <c r="W1546" s="530"/>
      <c r="X1546" s="530"/>
      <c r="Y1546" s="530"/>
      <c r="Z1546" s="530"/>
      <c r="AA1546" s="530"/>
      <c r="AB1546" s="214" t="s">
        <v>8499</v>
      </c>
      <c r="AC1546" s="214"/>
      <c r="AD1546" s="214" t="s">
        <v>226</v>
      </c>
      <c r="AE1546" s="214" t="s">
        <v>189</v>
      </c>
      <c r="AF1546" s="214" t="s">
        <v>7712</v>
      </c>
      <c r="AG1546" s="626"/>
      <c r="AH1546" s="636">
        <v>10614000</v>
      </c>
      <c r="AI1546" s="634">
        <v>21742400</v>
      </c>
      <c r="AJ1546" s="634">
        <v>32356400</v>
      </c>
      <c r="AK1546" s="214" t="s">
        <v>10228</v>
      </c>
      <c r="AL1546" s="214" t="s">
        <v>13003</v>
      </c>
      <c r="AM1546" s="86">
        <v>10614000</v>
      </c>
      <c r="AN1546" s="86" t="s">
        <v>14361</v>
      </c>
      <c r="AO1546" s="86" t="s">
        <v>8485</v>
      </c>
      <c r="AP1546" s="83"/>
      <c r="AQ1546" s="84">
        <v>10614000</v>
      </c>
      <c r="AR1546" s="553">
        <v>41248</v>
      </c>
      <c r="AS1546" s="554">
        <v>345</v>
      </c>
      <c r="AT1546" s="488"/>
      <c r="AU1546" s="553"/>
      <c r="AV1546" s="554"/>
      <c r="AW1546" s="84"/>
      <c r="AX1546" s="553"/>
      <c r="AY1546" s="554"/>
      <c r="AZ1546" s="84"/>
      <c r="BA1546" s="553"/>
      <c r="BB1546" s="554"/>
      <c r="BC1546" s="84"/>
      <c r="BD1546" s="553"/>
      <c r="BE1546" s="554"/>
      <c r="BF1546" s="84"/>
      <c r="BG1546" s="553"/>
      <c r="BH1546" s="554"/>
      <c r="BI1546" s="84"/>
      <c r="BJ1546" s="553"/>
      <c r="BK1546" s="554"/>
      <c r="BL1546" s="84"/>
      <c r="BM1546" s="553"/>
      <c r="BN1546" s="554"/>
      <c r="BO1546" s="84"/>
      <c r="BP1546" s="553"/>
      <c r="BQ1546" s="554"/>
      <c r="BR1546" s="84"/>
      <c r="BS1546" s="553"/>
      <c r="BT1546" s="554"/>
      <c r="BU1546" s="84"/>
      <c r="BV1546" s="553"/>
      <c r="BW1546" s="554"/>
      <c r="BX1546" s="84"/>
      <c r="BY1546" s="553"/>
      <c r="BZ1546" s="554"/>
      <c r="CA1546" s="84"/>
      <c r="CB1546" s="553"/>
      <c r="CC1546" s="554"/>
      <c r="CD1546" s="84"/>
      <c r="CE1546" s="553"/>
      <c r="CF1546" s="554"/>
      <c r="CG1546" s="84"/>
      <c r="CH1546" s="553"/>
      <c r="CI1546" s="554"/>
      <c r="CJ1546" s="554"/>
      <c r="CK1546" s="554"/>
      <c r="CL1546" s="554"/>
      <c r="CM1546" s="554"/>
      <c r="CN1546" s="554"/>
      <c r="CO1546" s="554"/>
      <c r="CP1546" s="554"/>
      <c r="CQ1546" s="554"/>
      <c r="CR1546" s="554"/>
      <c r="CS1546" s="554"/>
      <c r="CT1546" s="554"/>
      <c r="CU1546" s="554"/>
      <c r="CV1546" s="554"/>
      <c r="CW1546" s="554"/>
      <c r="CX1546" s="554"/>
      <c r="CY1546" s="554">
        <v>10614000</v>
      </c>
      <c r="CZ1546" s="84">
        <v>0</v>
      </c>
      <c r="DA1546" s="84"/>
      <c r="DB1546" s="727" t="s">
        <v>13003</v>
      </c>
      <c r="DC1546" s="565">
        <v>1</v>
      </c>
      <c r="DD1546" s="928"/>
      <c r="DE1546" s="102" t="s">
        <v>19355</v>
      </c>
      <c r="DF1546" s="928"/>
      <c r="DG1546" s="555"/>
      <c r="DH1546" s="214" t="s">
        <v>8495</v>
      </c>
      <c r="DI1546" s="557"/>
      <c r="DJ1546" s="111">
        <v>41208</v>
      </c>
      <c r="DK1546" s="558">
        <v>0</v>
      </c>
      <c r="DL1546" s="581" t="s">
        <v>15785</v>
      </c>
      <c r="DM1546" s="619" t="s">
        <v>20616</v>
      </c>
      <c r="DN1546" s="890">
        <v>10614000</v>
      </c>
      <c r="DO1546" s="928"/>
      <c r="DP1546" s="928"/>
      <c r="DQ1546" s="928"/>
      <c r="DR1546" s="928"/>
    </row>
    <row r="1547" spans="1:122" ht="71" customHeight="1" thickTop="1" thickBot="1">
      <c r="A1547" s="214" t="s">
        <v>8496</v>
      </c>
      <c r="B1547" s="214" t="s">
        <v>4738</v>
      </c>
      <c r="C1547" s="214" t="s">
        <v>541</v>
      </c>
      <c r="D1547" s="374">
        <v>0</v>
      </c>
      <c r="E1547" s="517">
        <v>41222</v>
      </c>
      <c r="F1547" s="517">
        <v>41208</v>
      </c>
      <c r="G1547" s="517">
        <v>41233</v>
      </c>
      <c r="H1547" s="517">
        <v>41247</v>
      </c>
      <c r="I1547" s="517">
        <v>41222</v>
      </c>
      <c r="J1547" s="382">
        <v>4</v>
      </c>
      <c r="K1547" s="551">
        <v>41342</v>
      </c>
      <c r="L1547" s="552">
        <v>41222</v>
      </c>
      <c r="M1547" s="117"/>
      <c r="N1547" s="214" t="s">
        <v>687</v>
      </c>
      <c r="O1547" s="1166">
        <v>899999230</v>
      </c>
      <c r="P1547" s="530"/>
      <c r="Q1547" s="530"/>
      <c r="R1547" s="530"/>
      <c r="S1547" s="530"/>
      <c r="T1547" s="530"/>
      <c r="U1547" s="530"/>
      <c r="V1547" s="530"/>
      <c r="W1547" s="530"/>
      <c r="X1547" s="530"/>
      <c r="Y1547" s="530"/>
      <c r="Z1547" s="530"/>
      <c r="AA1547" s="530"/>
      <c r="AB1547" s="214" t="s">
        <v>8500</v>
      </c>
      <c r="AC1547" s="214"/>
      <c r="AD1547" s="214" t="s">
        <v>226</v>
      </c>
      <c r="AE1547" s="214" t="s">
        <v>189</v>
      </c>
      <c r="AF1547" s="214" t="s">
        <v>7712</v>
      </c>
      <c r="AG1547" s="626"/>
      <c r="AH1547" s="636">
        <v>15000000</v>
      </c>
      <c r="AI1547" s="634">
        <v>26700000</v>
      </c>
      <c r="AJ1547" s="634">
        <v>41700000</v>
      </c>
      <c r="AK1547" s="214" t="s">
        <v>9693</v>
      </c>
      <c r="AL1547" s="214" t="s">
        <v>13003</v>
      </c>
      <c r="AM1547" s="86">
        <v>15000000</v>
      </c>
      <c r="AN1547" s="86" t="s">
        <v>14315</v>
      </c>
      <c r="AO1547" s="86" t="s">
        <v>14315</v>
      </c>
      <c r="AP1547" s="83"/>
      <c r="AQ1547" s="84">
        <v>15000000</v>
      </c>
      <c r="AR1547" s="553">
        <v>41247</v>
      </c>
      <c r="AS1547" s="554">
        <v>329</v>
      </c>
      <c r="AT1547" s="488"/>
      <c r="AU1547" s="553"/>
      <c r="AV1547" s="554"/>
      <c r="AW1547" s="84"/>
      <c r="AX1547" s="553"/>
      <c r="AY1547" s="554"/>
      <c r="AZ1547" s="84"/>
      <c r="BA1547" s="553"/>
      <c r="BB1547" s="554"/>
      <c r="BC1547" s="84"/>
      <c r="BD1547" s="553"/>
      <c r="BE1547" s="554"/>
      <c r="BF1547" s="84"/>
      <c r="BG1547" s="553"/>
      <c r="BH1547" s="554"/>
      <c r="BI1547" s="84"/>
      <c r="BJ1547" s="553"/>
      <c r="BK1547" s="554"/>
      <c r="BL1547" s="84"/>
      <c r="BM1547" s="553"/>
      <c r="BN1547" s="554"/>
      <c r="BO1547" s="84"/>
      <c r="BP1547" s="553"/>
      <c r="BQ1547" s="554"/>
      <c r="BR1547" s="84"/>
      <c r="BS1547" s="553"/>
      <c r="BT1547" s="554"/>
      <c r="BU1547" s="84"/>
      <c r="BV1547" s="553"/>
      <c r="BW1547" s="554"/>
      <c r="BX1547" s="84"/>
      <c r="BY1547" s="553"/>
      <c r="BZ1547" s="554"/>
      <c r="CA1547" s="84"/>
      <c r="CB1547" s="553"/>
      <c r="CC1547" s="554"/>
      <c r="CD1547" s="84"/>
      <c r="CE1547" s="553"/>
      <c r="CF1547" s="554"/>
      <c r="CG1547" s="84"/>
      <c r="CH1547" s="553"/>
      <c r="CI1547" s="554"/>
      <c r="CJ1547" s="554"/>
      <c r="CK1547" s="554"/>
      <c r="CL1547" s="554"/>
      <c r="CM1547" s="554"/>
      <c r="CN1547" s="554"/>
      <c r="CO1547" s="554"/>
      <c r="CP1547" s="554"/>
      <c r="CQ1547" s="554"/>
      <c r="CR1547" s="554"/>
      <c r="CS1547" s="554"/>
      <c r="CT1547" s="554"/>
      <c r="CU1547" s="554"/>
      <c r="CV1547" s="554"/>
      <c r="CW1547" s="554"/>
      <c r="CX1547" s="554"/>
      <c r="CY1547" s="554">
        <v>15000000</v>
      </c>
      <c r="CZ1547" s="84">
        <v>0</v>
      </c>
      <c r="DA1547" s="84"/>
      <c r="DB1547" s="727" t="s">
        <v>13003</v>
      </c>
      <c r="DC1547" s="565">
        <v>1</v>
      </c>
      <c r="DD1547" s="928"/>
      <c r="DE1547" s="102" t="s">
        <v>19355</v>
      </c>
      <c r="DF1547" s="928"/>
      <c r="DG1547" s="555"/>
      <c r="DH1547" s="214" t="s">
        <v>8496</v>
      </c>
      <c r="DI1547" s="557"/>
      <c r="DJ1547" s="111">
        <v>41208</v>
      </c>
      <c r="DK1547" s="558">
        <v>0</v>
      </c>
      <c r="DL1547" s="928"/>
      <c r="DM1547" s="619" t="s">
        <v>20616</v>
      </c>
      <c r="DN1547" s="890">
        <v>15000000</v>
      </c>
      <c r="DO1547" s="928"/>
      <c r="DP1547" s="928"/>
      <c r="DQ1547" s="928"/>
      <c r="DR1547" s="928"/>
    </row>
    <row r="1548" spans="1:122" ht="71" customHeight="1" thickTop="1" thickBot="1">
      <c r="A1548" s="214" t="s">
        <v>8501</v>
      </c>
      <c r="B1548" s="214" t="s">
        <v>4738</v>
      </c>
      <c r="C1548" s="214" t="s">
        <v>541</v>
      </c>
      <c r="D1548" s="374">
        <v>0</v>
      </c>
      <c r="E1548" s="517">
        <v>41219</v>
      </c>
      <c r="F1548" s="517">
        <v>41208</v>
      </c>
      <c r="G1548" s="517">
        <v>41220</v>
      </c>
      <c r="H1548" s="517">
        <v>41239</v>
      </c>
      <c r="I1548" s="517">
        <v>41219</v>
      </c>
      <c r="J1548" s="382">
        <v>4</v>
      </c>
      <c r="K1548" s="551">
        <v>41339</v>
      </c>
      <c r="L1548" s="552">
        <v>41219</v>
      </c>
      <c r="M1548" s="117"/>
      <c r="N1548" s="214" t="s">
        <v>8503</v>
      </c>
      <c r="O1548" s="1166">
        <v>900159374</v>
      </c>
      <c r="P1548" s="530"/>
      <c r="Q1548" s="530"/>
      <c r="R1548" s="530"/>
      <c r="S1548" s="530"/>
      <c r="T1548" s="530"/>
      <c r="U1548" s="530"/>
      <c r="V1548" s="530"/>
      <c r="W1548" s="530"/>
      <c r="X1548" s="530"/>
      <c r="Y1548" s="530"/>
      <c r="Z1548" s="530"/>
      <c r="AA1548" s="530"/>
      <c r="AB1548" s="214" t="s">
        <v>8504</v>
      </c>
      <c r="AC1548" s="214"/>
      <c r="AD1548" s="214" t="s">
        <v>226</v>
      </c>
      <c r="AE1548" s="214" t="s">
        <v>189</v>
      </c>
      <c r="AF1548" s="214" t="s">
        <v>7712</v>
      </c>
      <c r="AG1548" s="626"/>
      <c r="AH1548" s="636">
        <v>11547800</v>
      </c>
      <c r="AI1548" s="634">
        <v>7600000</v>
      </c>
      <c r="AJ1548" s="634">
        <v>19147800</v>
      </c>
      <c r="AK1548" s="214" t="s">
        <v>8510</v>
      </c>
      <c r="AL1548" s="214" t="s">
        <v>13003</v>
      </c>
      <c r="AM1548" s="86">
        <v>11547800</v>
      </c>
      <c r="AN1548" s="531" t="s">
        <v>8505</v>
      </c>
      <c r="AO1548" s="531" t="s">
        <v>8506</v>
      </c>
      <c r="AP1548" s="83"/>
      <c r="AQ1548" s="84">
        <v>11547800</v>
      </c>
      <c r="AR1548" s="553">
        <v>41239</v>
      </c>
      <c r="AS1548" s="554">
        <v>322</v>
      </c>
      <c r="AT1548" s="488"/>
      <c r="AU1548" s="553"/>
      <c r="AV1548" s="554"/>
      <c r="AW1548" s="84"/>
      <c r="AX1548" s="553"/>
      <c r="AY1548" s="554"/>
      <c r="AZ1548" s="84"/>
      <c r="BA1548" s="553"/>
      <c r="BB1548" s="554"/>
      <c r="BC1548" s="84"/>
      <c r="BD1548" s="553"/>
      <c r="BE1548" s="554"/>
      <c r="BF1548" s="84"/>
      <c r="BG1548" s="553"/>
      <c r="BH1548" s="554"/>
      <c r="BI1548" s="84"/>
      <c r="BJ1548" s="553"/>
      <c r="BK1548" s="554"/>
      <c r="BL1548" s="84"/>
      <c r="BM1548" s="553"/>
      <c r="BN1548" s="554"/>
      <c r="BO1548" s="84"/>
      <c r="BP1548" s="553"/>
      <c r="BQ1548" s="554"/>
      <c r="BR1548" s="84"/>
      <c r="BS1548" s="553"/>
      <c r="BT1548" s="554"/>
      <c r="BU1548" s="84"/>
      <c r="BV1548" s="553"/>
      <c r="BW1548" s="554"/>
      <c r="BX1548" s="84"/>
      <c r="BY1548" s="553"/>
      <c r="BZ1548" s="554"/>
      <c r="CA1548" s="84"/>
      <c r="CB1548" s="553"/>
      <c r="CC1548" s="554"/>
      <c r="CD1548" s="84"/>
      <c r="CE1548" s="553"/>
      <c r="CF1548" s="554"/>
      <c r="CG1548" s="84"/>
      <c r="CH1548" s="553"/>
      <c r="CI1548" s="554"/>
      <c r="CJ1548" s="554"/>
      <c r="CK1548" s="554"/>
      <c r="CL1548" s="554"/>
      <c r="CM1548" s="554"/>
      <c r="CN1548" s="554"/>
      <c r="CO1548" s="554"/>
      <c r="CP1548" s="554"/>
      <c r="CQ1548" s="554"/>
      <c r="CR1548" s="554"/>
      <c r="CS1548" s="554"/>
      <c r="CT1548" s="554"/>
      <c r="CU1548" s="554"/>
      <c r="CV1548" s="554"/>
      <c r="CW1548" s="554"/>
      <c r="CX1548" s="554"/>
      <c r="CY1548" s="554">
        <v>11547800</v>
      </c>
      <c r="CZ1548" s="84">
        <v>0</v>
      </c>
      <c r="DA1548" s="84"/>
      <c r="DB1548" s="856" t="s">
        <v>20809</v>
      </c>
      <c r="DC1548" s="565">
        <v>1</v>
      </c>
      <c r="DD1548" s="928"/>
      <c r="DE1548" s="102" t="s">
        <v>19355</v>
      </c>
      <c r="DF1548" s="928"/>
      <c r="DG1548" s="555"/>
      <c r="DH1548" s="214" t="s">
        <v>8501</v>
      </c>
      <c r="DI1548" s="557"/>
      <c r="DJ1548" s="111">
        <v>41208</v>
      </c>
      <c r="DK1548" s="558">
        <v>0</v>
      </c>
      <c r="DL1548" s="928"/>
      <c r="DM1548" s="619" t="s">
        <v>20616</v>
      </c>
      <c r="DN1548" s="890">
        <v>11547800</v>
      </c>
      <c r="DO1548" s="928"/>
      <c r="DP1548" s="928"/>
      <c r="DQ1548" s="928"/>
      <c r="DR1548" s="928"/>
    </row>
    <row r="1549" spans="1:122" ht="71" customHeight="1" thickTop="1" thickBot="1">
      <c r="A1549" s="214" t="s">
        <v>8502</v>
      </c>
      <c r="B1549" s="214" t="s">
        <v>4738</v>
      </c>
      <c r="C1549" s="214" t="s">
        <v>541</v>
      </c>
      <c r="D1549" s="374">
        <v>0</v>
      </c>
      <c r="E1549" s="517">
        <v>41232</v>
      </c>
      <c r="F1549" s="517">
        <v>41208</v>
      </c>
      <c r="G1549" s="517">
        <v>41256</v>
      </c>
      <c r="H1549" s="517">
        <v>41271</v>
      </c>
      <c r="I1549" s="517">
        <v>41232</v>
      </c>
      <c r="J1549" s="382">
        <v>4</v>
      </c>
      <c r="K1549" s="551">
        <v>41352</v>
      </c>
      <c r="L1549" s="552">
        <v>41232</v>
      </c>
      <c r="M1549" s="117"/>
      <c r="N1549" s="214" t="s">
        <v>537</v>
      </c>
      <c r="O1549" s="1166">
        <v>891190346</v>
      </c>
      <c r="P1549" s="530"/>
      <c r="Q1549" s="530"/>
      <c r="R1549" s="530"/>
      <c r="S1549" s="530"/>
      <c r="T1549" s="530"/>
      <c r="U1549" s="530"/>
      <c r="V1549" s="530"/>
      <c r="W1549" s="530"/>
      <c r="X1549" s="530"/>
      <c r="Y1549" s="530"/>
      <c r="Z1549" s="530"/>
      <c r="AA1549" s="530"/>
      <c r="AB1549" s="214" t="s">
        <v>8507</v>
      </c>
      <c r="AC1549" s="214"/>
      <c r="AD1549" s="214" t="s">
        <v>226</v>
      </c>
      <c r="AE1549" s="214" t="s">
        <v>189</v>
      </c>
      <c r="AF1549" s="214" t="s">
        <v>7712</v>
      </c>
      <c r="AG1549" s="626"/>
      <c r="AH1549" s="636">
        <v>15000000</v>
      </c>
      <c r="AI1549" s="634">
        <v>18000000</v>
      </c>
      <c r="AJ1549" s="634">
        <v>33000000</v>
      </c>
      <c r="AK1549" s="214" t="s">
        <v>9048</v>
      </c>
      <c r="AL1549" s="214" t="s">
        <v>156</v>
      </c>
      <c r="AM1549" s="86">
        <v>15000000</v>
      </c>
      <c r="AN1549" s="859" t="s">
        <v>8508</v>
      </c>
      <c r="AO1549" s="859" t="s">
        <v>8509</v>
      </c>
      <c r="AP1549" s="83" t="s">
        <v>1534</v>
      </c>
      <c r="AQ1549" s="84">
        <v>15000000</v>
      </c>
      <c r="AR1549" s="553">
        <v>41271</v>
      </c>
      <c r="AS1549" s="554">
        <v>381</v>
      </c>
      <c r="AT1549" s="488"/>
      <c r="AU1549" s="553"/>
      <c r="AV1549" s="554"/>
      <c r="AW1549" s="84"/>
      <c r="AX1549" s="553"/>
      <c r="AY1549" s="554"/>
      <c r="AZ1549" s="84"/>
      <c r="BA1549" s="553"/>
      <c r="BB1549" s="554"/>
      <c r="BC1549" s="84"/>
      <c r="BD1549" s="553"/>
      <c r="BE1549" s="554"/>
      <c r="BF1549" s="84"/>
      <c r="BG1549" s="553"/>
      <c r="BH1549" s="554"/>
      <c r="BI1549" s="84"/>
      <c r="BJ1549" s="553"/>
      <c r="BK1549" s="554"/>
      <c r="BL1549" s="84"/>
      <c r="BM1549" s="553"/>
      <c r="BN1549" s="554"/>
      <c r="BO1549" s="84"/>
      <c r="BP1549" s="553"/>
      <c r="BQ1549" s="554"/>
      <c r="BR1549" s="84"/>
      <c r="BS1549" s="553"/>
      <c r="BT1549" s="554"/>
      <c r="BU1549" s="84"/>
      <c r="BV1549" s="553"/>
      <c r="BW1549" s="554"/>
      <c r="BX1549" s="84"/>
      <c r="BY1549" s="553"/>
      <c r="BZ1549" s="554"/>
      <c r="CA1549" s="84"/>
      <c r="CB1549" s="553"/>
      <c r="CC1549" s="554"/>
      <c r="CD1549" s="84"/>
      <c r="CE1549" s="553"/>
      <c r="CF1549" s="554"/>
      <c r="CG1549" s="84"/>
      <c r="CH1549" s="553"/>
      <c r="CI1549" s="554"/>
      <c r="CJ1549" s="554"/>
      <c r="CK1549" s="554"/>
      <c r="CL1549" s="554"/>
      <c r="CM1549" s="554"/>
      <c r="CN1549" s="554"/>
      <c r="CO1549" s="554"/>
      <c r="CP1549" s="554"/>
      <c r="CQ1549" s="554"/>
      <c r="CR1549" s="554"/>
      <c r="CS1549" s="554"/>
      <c r="CT1549" s="554"/>
      <c r="CU1549" s="554"/>
      <c r="CV1549" s="554"/>
      <c r="CW1549" s="554"/>
      <c r="CX1549" s="554"/>
      <c r="CY1549" s="554">
        <v>15000000</v>
      </c>
      <c r="CZ1549" s="84">
        <v>0</v>
      </c>
      <c r="DA1549" s="84"/>
      <c r="DB1549" s="856" t="s">
        <v>20809</v>
      </c>
      <c r="DC1549" s="565">
        <v>1</v>
      </c>
      <c r="DD1549" s="928"/>
      <c r="DE1549" s="102" t="s">
        <v>19355</v>
      </c>
      <c r="DF1549" s="928"/>
      <c r="DG1549" s="555"/>
      <c r="DH1549" s="214" t="s">
        <v>8502</v>
      </c>
      <c r="DI1549" s="557"/>
      <c r="DJ1549" s="111">
        <v>41211</v>
      </c>
      <c r="DK1549" s="558">
        <v>3</v>
      </c>
      <c r="DL1549" s="581" t="s">
        <v>15785</v>
      </c>
      <c r="DM1549" s="619" t="s">
        <v>20615</v>
      </c>
      <c r="DN1549" s="890">
        <v>15000000</v>
      </c>
      <c r="DO1549" s="928"/>
      <c r="DP1549" s="928"/>
      <c r="DQ1549" s="928"/>
      <c r="DR1549" s="928"/>
    </row>
    <row r="1550" spans="1:122" ht="71" customHeight="1" thickTop="1" thickBot="1">
      <c r="A1550" s="214" t="s">
        <v>9052</v>
      </c>
      <c r="B1550" s="214" t="s">
        <v>9054</v>
      </c>
      <c r="C1550" s="214" t="s">
        <v>543</v>
      </c>
      <c r="D1550" s="374">
        <v>1</v>
      </c>
      <c r="E1550" s="517">
        <v>41228</v>
      </c>
      <c r="F1550" s="517">
        <v>41212</v>
      </c>
      <c r="G1550" s="517">
        <v>41228</v>
      </c>
      <c r="H1550" s="517">
        <v>41234</v>
      </c>
      <c r="I1550" s="517">
        <v>41228</v>
      </c>
      <c r="J1550" s="382">
        <v>14</v>
      </c>
      <c r="K1550" s="551">
        <v>41654</v>
      </c>
      <c r="L1550" s="561">
        <v>41228</v>
      </c>
      <c r="M1550" s="117"/>
      <c r="N1550" s="214" t="s">
        <v>9055</v>
      </c>
      <c r="O1550" s="1166">
        <v>900404482</v>
      </c>
      <c r="P1550" s="530" t="s">
        <v>1097</v>
      </c>
      <c r="Q1550" s="530" t="s">
        <v>1097</v>
      </c>
      <c r="R1550" s="530" t="s">
        <v>1097</v>
      </c>
      <c r="S1550" s="530" t="s">
        <v>1097</v>
      </c>
      <c r="T1550" s="530" t="s">
        <v>1097</v>
      </c>
      <c r="U1550" s="530" t="s">
        <v>1097</v>
      </c>
      <c r="V1550" s="530" t="s">
        <v>1097</v>
      </c>
      <c r="W1550" s="530" t="s">
        <v>1097</v>
      </c>
      <c r="X1550" s="530" t="s">
        <v>1097</v>
      </c>
      <c r="Y1550" s="530" t="s">
        <v>1097</v>
      </c>
      <c r="Z1550" s="530" t="s">
        <v>1097</v>
      </c>
      <c r="AA1550" s="530" t="s">
        <v>1097</v>
      </c>
      <c r="AB1550" s="214" t="s">
        <v>9056</v>
      </c>
      <c r="AC1550" s="214" t="s">
        <v>221</v>
      </c>
      <c r="AD1550" s="214" t="s">
        <v>225</v>
      </c>
      <c r="AE1550" s="214" t="s">
        <v>629</v>
      </c>
      <c r="AF1550" s="214">
        <v>162</v>
      </c>
      <c r="AG1550" s="626"/>
      <c r="AH1550" s="636">
        <v>792340808</v>
      </c>
      <c r="AI1550" s="634">
        <v>0</v>
      </c>
      <c r="AJ1550" s="634">
        <v>792340808</v>
      </c>
      <c r="AK1550" s="214" t="s">
        <v>9683</v>
      </c>
      <c r="AL1550" s="214" t="s">
        <v>156</v>
      </c>
      <c r="AM1550" s="86">
        <v>792340808</v>
      </c>
      <c r="AN1550" s="531"/>
      <c r="AO1550" s="531"/>
      <c r="AP1550" s="83"/>
      <c r="AQ1550" s="84">
        <v>158468161</v>
      </c>
      <c r="AR1550" s="553">
        <v>41234</v>
      </c>
      <c r="AS1550" s="554">
        <v>324</v>
      </c>
      <c r="AT1550" s="488">
        <v>633872647</v>
      </c>
      <c r="AU1550" s="553">
        <v>41270</v>
      </c>
      <c r="AV1550" s="554">
        <v>379</v>
      </c>
      <c r="AW1550" s="84"/>
      <c r="AX1550" s="553"/>
      <c r="AY1550" s="554"/>
      <c r="AZ1550" s="84"/>
      <c r="BA1550" s="553"/>
      <c r="BB1550" s="554"/>
      <c r="BC1550" s="84"/>
      <c r="BD1550" s="553"/>
      <c r="BE1550" s="554"/>
      <c r="BF1550" s="84"/>
      <c r="BG1550" s="553"/>
      <c r="BH1550" s="554"/>
      <c r="BI1550" s="84"/>
      <c r="BJ1550" s="553"/>
      <c r="BK1550" s="554"/>
      <c r="BL1550" s="84"/>
      <c r="BM1550" s="553"/>
      <c r="BN1550" s="554"/>
      <c r="BO1550" s="84"/>
      <c r="BP1550" s="553"/>
      <c r="BQ1550" s="554"/>
      <c r="BR1550" s="84"/>
      <c r="BS1550" s="553"/>
      <c r="BT1550" s="554"/>
      <c r="BU1550" s="84"/>
      <c r="BV1550" s="553"/>
      <c r="BW1550" s="554"/>
      <c r="BX1550" s="84"/>
      <c r="BY1550" s="553"/>
      <c r="BZ1550" s="554"/>
      <c r="CA1550" s="84"/>
      <c r="CB1550" s="553"/>
      <c r="CC1550" s="554"/>
      <c r="CD1550" s="84"/>
      <c r="CE1550" s="553"/>
      <c r="CF1550" s="554"/>
      <c r="CG1550" s="84"/>
      <c r="CH1550" s="553"/>
      <c r="CI1550" s="554"/>
      <c r="CJ1550" s="554"/>
      <c r="CK1550" s="554"/>
      <c r="CL1550" s="554"/>
      <c r="CM1550" s="554"/>
      <c r="CN1550" s="554"/>
      <c r="CO1550" s="554"/>
      <c r="CP1550" s="554"/>
      <c r="CQ1550" s="554"/>
      <c r="CR1550" s="554"/>
      <c r="CS1550" s="554"/>
      <c r="CT1550" s="554"/>
      <c r="CU1550" s="554"/>
      <c r="CV1550" s="554"/>
      <c r="CW1550" s="554"/>
      <c r="CX1550" s="554"/>
      <c r="CY1550" s="554">
        <v>792340808</v>
      </c>
      <c r="CZ1550" s="84">
        <v>0</v>
      </c>
      <c r="DA1550" s="84"/>
      <c r="DB1550" s="856" t="s">
        <v>20809</v>
      </c>
      <c r="DC1550" s="565">
        <v>2</v>
      </c>
      <c r="DD1550" s="928"/>
      <c r="DE1550" s="102" t="s">
        <v>19355</v>
      </c>
      <c r="DF1550" s="928" t="s">
        <v>13764</v>
      </c>
      <c r="DG1550" s="555"/>
      <c r="DH1550" s="214" t="s">
        <v>9052</v>
      </c>
      <c r="DI1550" s="557">
        <v>41228</v>
      </c>
      <c r="DJ1550" s="111">
        <v>41215</v>
      </c>
      <c r="DK1550" s="558">
        <v>3</v>
      </c>
      <c r="DL1550" s="928"/>
      <c r="DM1550" s="619" t="s">
        <v>20566</v>
      </c>
      <c r="DN1550" s="890">
        <v>792340808</v>
      </c>
      <c r="DO1550" s="928"/>
      <c r="DP1550" s="928"/>
      <c r="DQ1550" s="928"/>
      <c r="DR1550" s="928"/>
    </row>
    <row r="1551" spans="1:122" ht="71" customHeight="1" thickTop="1" thickBot="1">
      <c r="A1551" s="214" t="s">
        <v>9052</v>
      </c>
      <c r="B1551" s="214" t="s">
        <v>9054</v>
      </c>
      <c r="C1551" s="214" t="s">
        <v>543</v>
      </c>
      <c r="D1551" s="374">
        <v>1</v>
      </c>
      <c r="E1551" s="517">
        <v>41228</v>
      </c>
      <c r="F1551" s="517">
        <v>41212</v>
      </c>
      <c r="G1551" s="517">
        <v>41228</v>
      </c>
      <c r="H1551" s="517">
        <v>41234</v>
      </c>
      <c r="I1551" s="517">
        <v>41228</v>
      </c>
      <c r="J1551" s="382">
        <v>12</v>
      </c>
      <c r="K1551" s="551">
        <v>41593</v>
      </c>
      <c r="L1551" s="561">
        <v>41228</v>
      </c>
      <c r="M1551" s="117"/>
      <c r="N1551" s="214" t="s">
        <v>9055</v>
      </c>
      <c r="O1551" s="1166">
        <v>900404482</v>
      </c>
      <c r="P1551" s="530"/>
      <c r="Q1551" s="530"/>
      <c r="R1551" s="530"/>
      <c r="S1551" s="530"/>
      <c r="T1551" s="530"/>
      <c r="U1551" s="530"/>
      <c r="V1551" s="530"/>
      <c r="W1551" s="530"/>
      <c r="X1551" s="530"/>
      <c r="Y1551" s="530"/>
      <c r="Z1551" s="530"/>
      <c r="AA1551" s="530"/>
      <c r="AB1551" s="214" t="s">
        <v>9056</v>
      </c>
      <c r="AC1551" s="214" t="s">
        <v>221</v>
      </c>
      <c r="AD1551" s="214" t="s">
        <v>225</v>
      </c>
      <c r="AE1551" s="214" t="s">
        <v>629</v>
      </c>
      <c r="AF1551" s="214">
        <v>302</v>
      </c>
      <c r="AG1551" s="626"/>
      <c r="AH1551" s="636">
        <v>3123820842</v>
      </c>
      <c r="AI1551" s="634"/>
      <c r="AJ1551" s="634">
        <v>3123820842</v>
      </c>
      <c r="AK1551" s="214" t="s">
        <v>9683</v>
      </c>
      <c r="AL1551" s="214" t="s">
        <v>156</v>
      </c>
      <c r="AM1551" s="86">
        <v>3123820842</v>
      </c>
      <c r="AN1551" s="531"/>
      <c r="AO1551" s="531"/>
      <c r="AP1551" s="83"/>
      <c r="AQ1551" s="84">
        <v>624764169</v>
      </c>
      <c r="AR1551" s="553">
        <v>41234</v>
      </c>
      <c r="AS1551" s="554">
        <v>324</v>
      </c>
      <c r="AT1551" s="488">
        <v>2499056673</v>
      </c>
      <c r="AU1551" s="553">
        <v>41270</v>
      </c>
      <c r="AV1551" s="554">
        <v>379</v>
      </c>
      <c r="AW1551" s="84"/>
      <c r="AX1551" s="553"/>
      <c r="AY1551" s="554"/>
      <c r="AZ1551" s="84"/>
      <c r="BA1551" s="553"/>
      <c r="BB1551" s="554"/>
      <c r="BC1551" s="84"/>
      <c r="BD1551" s="553"/>
      <c r="BE1551" s="554"/>
      <c r="BF1551" s="84"/>
      <c r="BG1551" s="553"/>
      <c r="BH1551" s="554"/>
      <c r="BI1551" s="84"/>
      <c r="BJ1551" s="553"/>
      <c r="BK1551" s="554"/>
      <c r="BL1551" s="84"/>
      <c r="BM1551" s="553"/>
      <c r="BN1551" s="554"/>
      <c r="BO1551" s="84"/>
      <c r="BP1551" s="553"/>
      <c r="BQ1551" s="554"/>
      <c r="BR1551" s="84"/>
      <c r="BS1551" s="553"/>
      <c r="BT1551" s="554"/>
      <c r="BU1551" s="84"/>
      <c r="BV1551" s="553"/>
      <c r="BW1551" s="554"/>
      <c r="BX1551" s="84"/>
      <c r="BY1551" s="553"/>
      <c r="BZ1551" s="554"/>
      <c r="CA1551" s="84"/>
      <c r="CB1551" s="553"/>
      <c r="CC1551" s="554"/>
      <c r="CD1551" s="84"/>
      <c r="CE1551" s="553"/>
      <c r="CF1551" s="554"/>
      <c r="CG1551" s="84"/>
      <c r="CH1551" s="553"/>
      <c r="CI1551" s="554"/>
      <c r="CJ1551" s="554"/>
      <c r="CK1551" s="554"/>
      <c r="CL1551" s="554"/>
      <c r="CM1551" s="554"/>
      <c r="CN1551" s="554"/>
      <c r="CO1551" s="554"/>
      <c r="CP1551" s="554"/>
      <c r="CQ1551" s="554"/>
      <c r="CR1551" s="554"/>
      <c r="CS1551" s="554"/>
      <c r="CT1551" s="554"/>
      <c r="CU1551" s="554"/>
      <c r="CV1551" s="554"/>
      <c r="CW1551" s="554"/>
      <c r="CX1551" s="554"/>
      <c r="CY1551" s="554">
        <v>3123820842</v>
      </c>
      <c r="CZ1551" s="84">
        <v>0</v>
      </c>
      <c r="DA1551" s="84"/>
      <c r="DB1551" s="856" t="s">
        <v>20809</v>
      </c>
      <c r="DC1551" s="565">
        <v>2</v>
      </c>
      <c r="DD1551" s="928"/>
      <c r="DE1551" s="102" t="s">
        <v>19355</v>
      </c>
      <c r="DF1551" s="928" t="s">
        <v>13764</v>
      </c>
      <c r="DG1551" s="555"/>
      <c r="DH1551" s="214" t="s">
        <v>9052</v>
      </c>
      <c r="DI1551" s="557">
        <v>41228</v>
      </c>
      <c r="DJ1551" s="111">
        <v>41215</v>
      </c>
      <c r="DK1551" s="558">
        <v>3</v>
      </c>
      <c r="DL1551" s="928"/>
      <c r="DM1551" s="619" t="s">
        <v>20636</v>
      </c>
      <c r="DN1551" s="890">
        <v>3123820842</v>
      </c>
      <c r="DO1551" s="928"/>
      <c r="DP1551" s="928"/>
      <c r="DQ1551" s="928"/>
      <c r="DR1551" s="928"/>
    </row>
    <row r="1552" spans="1:122" ht="60.75" customHeight="1" thickTop="1" thickBot="1">
      <c r="A1552" s="214" t="s">
        <v>9053</v>
      </c>
      <c r="B1552" s="214" t="s">
        <v>1405</v>
      </c>
      <c r="C1552" s="214" t="s">
        <v>543</v>
      </c>
      <c r="D1552" s="374">
        <v>1</v>
      </c>
      <c r="E1552" s="517">
        <v>41271</v>
      </c>
      <c r="F1552" s="517">
        <v>41212</v>
      </c>
      <c r="G1552" s="517">
        <v>41290</v>
      </c>
      <c r="H1552" s="517">
        <v>41303</v>
      </c>
      <c r="I1552" s="517">
        <v>41303</v>
      </c>
      <c r="J1552" s="382">
        <v>5</v>
      </c>
      <c r="K1552" s="551">
        <v>41454</v>
      </c>
      <c r="L1552" s="561">
        <v>41257</v>
      </c>
      <c r="M1552" s="117"/>
      <c r="N1552" s="214" t="s">
        <v>9057</v>
      </c>
      <c r="O1552" s="1166">
        <v>830005370</v>
      </c>
      <c r="P1552" s="530"/>
      <c r="Q1552" s="530"/>
      <c r="R1552" s="530"/>
      <c r="S1552" s="530"/>
      <c r="T1552" s="530"/>
      <c r="U1552" s="530"/>
      <c r="V1552" s="530"/>
      <c r="W1552" s="530"/>
      <c r="X1552" s="530"/>
      <c r="Y1552" s="530"/>
      <c r="Z1552" s="530"/>
      <c r="AA1552" s="530"/>
      <c r="AB1552" s="214" t="s">
        <v>9059</v>
      </c>
      <c r="AC1552" s="214"/>
      <c r="AD1552" s="214" t="s">
        <v>9058</v>
      </c>
      <c r="AE1552" s="214" t="s">
        <v>323</v>
      </c>
      <c r="AF1552" s="214">
        <v>488</v>
      </c>
      <c r="AG1552" s="626"/>
      <c r="AH1552" s="636">
        <v>563760000</v>
      </c>
      <c r="AI1552" s="634">
        <v>92000000</v>
      </c>
      <c r="AJ1552" s="634">
        <v>655760000</v>
      </c>
      <c r="AK1552" s="214" t="s">
        <v>9695</v>
      </c>
      <c r="AL1552" s="214" t="s">
        <v>156</v>
      </c>
      <c r="AM1552" s="86">
        <v>563760000</v>
      </c>
      <c r="AN1552" s="531"/>
      <c r="AO1552" s="531"/>
      <c r="AP1552" s="83"/>
      <c r="AQ1552" s="84">
        <v>281880000</v>
      </c>
      <c r="AR1552" s="553">
        <v>41303</v>
      </c>
      <c r="AS1552" s="554">
        <v>394</v>
      </c>
      <c r="AT1552" s="488">
        <v>281880000</v>
      </c>
      <c r="AU1552" s="553">
        <v>41474</v>
      </c>
      <c r="AV1552" s="554">
        <v>542</v>
      </c>
      <c r="AW1552" s="84"/>
      <c r="AX1552" s="553"/>
      <c r="AY1552" s="554"/>
      <c r="AZ1552" s="84"/>
      <c r="BA1552" s="553"/>
      <c r="BB1552" s="554"/>
      <c r="BC1552" s="84"/>
      <c r="BD1552" s="553"/>
      <c r="BE1552" s="554"/>
      <c r="BF1552" s="84"/>
      <c r="BG1552" s="553"/>
      <c r="BH1552" s="554"/>
      <c r="BI1552" s="84"/>
      <c r="BJ1552" s="553"/>
      <c r="BK1552" s="554"/>
      <c r="BL1552" s="84"/>
      <c r="BM1552" s="553"/>
      <c r="BN1552" s="554"/>
      <c r="BO1552" s="84"/>
      <c r="BP1552" s="553"/>
      <c r="BQ1552" s="554"/>
      <c r="BR1552" s="84"/>
      <c r="BS1552" s="553"/>
      <c r="BT1552" s="554"/>
      <c r="BU1552" s="84"/>
      <c r="BV1552" s="553"/>
      <c r="BW1552" s="554"/>
      <c r="BX1552" s="84"/>
      <c r="BY1552" s="553"/>
      <c r="BZ1552" s="554"/>
      <c r="CA1552" s="84"/>
      <c r="CB1552" s="553"/>
      <c r="CC1552" s="554"/>
      <c r="CD1552" s="84"/>
      <c r="CE1552" s="553"/>
      <c r="CF1552" s="554"/>
      <c r="CG1552" s="84"/>
      <c r="CH1552" s="553"/>
      <c r="CI1552" s="554"/>
      <c r="CJ1552" s="554"/>
      <c r="CK1552" s="554"/>
      <c r="CL1552" s="554"/>
      <c r="CM1552" s="554"/>
      <c r="CN1552" s="554"/>
      <c r="CO1552" s="554"/>
      <c r="CP1552" s="554"/>
      <c r="CQ1552" s="554"/>
      <c r="CR1552" s="554"/>
      <c r="CS1552" s="554"/>
      <c r="CT1552" s="554"/>
      <c r="CU1552" s="554"/>
      <c r="CV1552" s="554"/>
      <c r="CW1552" s="554"/>
      <c r="CX1552" s="554"/>
      <c r="CY1552" s="554">
        <v>563760000</v>
      </c>
      <c r="CZ1552" s="84">
        <v>0</v>
      </c>
      <c r="DA1552" s="84"/>
      <c r="DB1552" s="856" t="s">
        <v>20809</v>
      </c>
      <c r="DC1552" s="565">
        <v>2</v>
      </c>
      <c r="DD1552" s="928"/>
      <c r="DE1552" s="102" t="s">
        <v>19355</v>
      </c>
      <c r="DF1552" s="928"/>
      <c r="DG1552" s="555"/>
      <c r="DH1552" s="214" t="s">
        <v>9053</v>
      </c>
      <c r="DI1552" s="557">
        <v>41257</v>
      </c>
      <c r="DJ1552" s="111">
        <v>41220</v>
      </c>
      <c r="DK1552" s="558">
        <v>8</v>
      </c>
      <c r="DL1552" s="928"/>
      <c r="DM1552" s="619" t="s">
        <v>20731</v>
      </c>
      <c r="DN1552" s="890">
        <v>563760000</v>
      </c>
      <c r="DO1552" s="928"/>
      <c r="DP1552" s="928"/>
      <c r="DQ1552" s="928"/>
      <c r="DR1552" s="928"/>
    </row>
    <row r="1553" spans="1:122" ht="71" customHeight="1" thickTop="1" thickBot="1">
      <c r="A1553" s="214" t="s">
        <v>9063</v>
      </c>
      <c r="B1553" s="214" t="s">
        <v>9066</v>
      </c>
      <c r="C1553" s="214" t="s">
        <v>86</v>
      </c>
      <c r="D1553" s="374">
        <v>0</v>
      </c>
      <c r="E1553" s="517">
        <v>41234</v>
      </c>
      <c r="F1553" s="517">
        <v>41215</v>
      </c>
      <c r="G1553" s="517">
        <v>41236</v>
      </c>
      <c r="H1553" s="517">
        <v>41248</v>
      </c>
      <c r="I1553" s="517">
        <v>41248</v>
      </c>
      <c r="J1553" s="382">
        <v>8</v>
      </c>
      <c r="K1553" s="551">
        <v>41491</v>
      </c>
      <c r="L1553" s="552">
        <v>41234</v>
      </c>
      <c r="M1553" s="117"/>
      <c r="N1553" s="214" t="s">
        <v>251</v>
      </c>
      <c r="O1553" s="1166">
        <v>891480035</v>
      </c>
      <c r="P1553" s="530"/>
      <c r="Q1553" s="530"/>
      <c r="R1553" s="530"/>
      <c r="S1553" s="530"/>
      <c r="T1553" s="530"/>
      <c r="U1553" s="530"/>
      <c r="V1553" s="530"/>
      <c r="W1553" s="530"/>
      <c r="X1553" s="530"/>
      <c r="Y1553" s="530"/>
      <c r="Z1553" s="530"/>
      <c r="AA1553" s="530"/>
      <c r="AB1553" s="214" t="s">
        <v>9067</v>
      </c>
      <c r="AC1553" s="214"/>
      <c r="AD1553" s="214" t="s">
        <v>229</v>
      </c>
      <c r="AE1553" s="214" t="s">
        <v>4453</v>
      </c>
      <c r="AF1553" s="214" t="s">
        <v>12567</v>
      </c>
      <c r="AG1553" s="626"/>
      <c r="AH1553" s="636">
        <v>157400000</v>
      </c>
      <c r="AI1553" s="634">
        <v>67759000</v>
      </c>
      <c r="AJ1553" s="634">
        <v>225159000</v>
      </c>
      <c r="AK1553" s="214" t="s">
        <v>9696</v>
      </c>
      <c r="AL1553" s="214" t="s">
        <v>156</v>
      </c>
      <c r="AM1553" s="86">
        <v>157400000</v>
      </c>
      <c r="AN1553" s="531" t="s">
        <v>1454</v>
      </c>
      <c r="AO1553" s="531" t="s">
        <v>1506</v>
      </c>
      <c r="AP1553" s="83"/>
      <c r="AQ1553" s="84">
        <v>157400000</v>
      </c>
      <c r="AR1553" s="553">
        <v>41248</v>
      </c>
      <c r="AS1553" s="554">
        <v>345</v>
      </c>
      <c r="AT1553" s="488"/>
      <c r="AU1553" s="553"/>
      <c r="AV1553" s="554"/>
      <c r="AW1553" s="84"/>
      <c r="AX1553" s="553"/>
      <c r="AY1553" s="554"/>
      <c r="AZ1553" s="84"/>
      <c r="BA1553" s="553"/>
      <c r="BB1553" s="554"/>
      <c r="BC1553" s="84"/>
      <c r="BD1553" s="553"/>
      <c r="BE1553" s="554"/>
      <c r="BF1553" s="84"/>
      <c r="BG1553" s="553"/>
      <c r="BH1553" s="554"/>
      <c r="BI1553" s="84"/>
      <c r="BJ1553" s="553"/>
      <c r="BK1553" s="554"/>
      <c r="BL1553" s="84"/>
      <c r="BM1553" s="553"/>
      <c r="BN1553" s="554"/>
      <c r="BO1553" s="84"/>
      <c r="BP1553" s="553"/>
      <c r="BQ1553" s="554"/>
      <c r="BR1553" s="84"/>
      <c r="BS1553" s="553"/>
      <c r="BT1553" s="554"/>
      <c r="BU1553" s="84"/>
      <c r="BV1553" s="553"/>
      <c r="BW1553" s="554"/>
      <c r="BX1553" s="84"/>
      <c r="BY1553" s="553"/>
      <c r="BZ1553" s="554"/>
      <c r="CA1553" s="84"/>
      <c r="CB1553" s="553"/>
      <c r="CC1553" s="554"/>
      <c r="CD1553" s="84"/>
      <c r="CE1553" s="553"/>
      <c r="CF1553" s="554"/>
      <c r="CG1553" s="84"/>
      <c r="CH1553" s="553"/>
      <c r="CI1553" s="554"/>
      <c r="CJ1553" s="554"/>
      <c r="CK1553" s="554"/>
      <c r="CL1553" s="554"/>
      <c r="CM1553" s="554"/>
      <c r="CN1553" s="554"/>
      <c r="CO1553" s="554"/>
      <c r="CP1553" s="554"/>
      <c r="CQ1553" s="554"/>
      <c r="CR1553" s="554"/>
      <c r="CS1553" s="554"/>
      <c r="CT1553" s="554"/>
      <c r="CU1553" s="554"/>
      <c r="CV1553" s="554"/>
      <c r="CW1553" s="554"/>
      <c r="CX1553" s="554"/>
      <c r="CY1553" s="554">
        <v>157400000</v>
      </c>
      <c r="CZ1553" s="84">
        <v>0</v>
      </c>
      <c r="DA1553" s="84"/>
      <c r="DB1553" s="856" t="s">
        <v>20809</v>
      </c>
      <c r="DC1553" s="565">
        <v>1</v>
      </c>
      <c r="DD1553" s="928"/>
      <c r="DE1553" s="102" t="s">
        <v>19355</v>
      </c>
      <c r="DF1553" s="928"/>
      <c r="DG1553" s="555"/>
      <c r="DH1553" s="214" t="s">
        <v>9063</v>
      </c>
      <c r="DI1553" s="557"/>
      <c r="DJ1553" s="111">
        <v>41221</v>
      </c>
      <c r="DK1553" s="558">
        <v>6</v>
      </c>
      <c r="DL1553" s="928"/>
      <c r="DM1553" s="619" t="s">
        <v>20765</v>
      </c>
      <c r="DN1553" s="890">
        <v>157400000</v>
      </c>
      <c r="DO1553" s="928"/>
      <c r="DP1553" s="928"/>
      <c r="DQ1553" s="928"/>
      <c r="DR1553" s="928"/>
    </row>
    <row r="1554" spans="1:122" ht="60.75" customHeight="1" thickTop="1" thickBot="1">
      <c r="A1554" s="214" t="s">
        <v>9064</v>
      </c>
      <c r="B1554" s="214" t="s">
        <v>9066</v>
      </c>
      <c r="C1554" s="214" t="s">
        <v>543</v>
      </c>
      <c r="D1554" s="374">
        <v>1</v>
      </c>
      <c r="E1554" s="517">
        <v>41260</v>
      </c>
      <c r="F1554" s="517">
        <v>41215</v>
      </c>
      <c r="G1554" s="517">
        <v>41270</v>
      </c>
      <c r="H1554" s="517">
        <v>41295</v>
      </c>
      <c r="I1554" s="517">
        <v>41295</v>
      </c>
      <c r="J1554" s="382">
        <v>8</v>
      </c>
      <c r="K1554" s="551">
        <v>41538</v>
      </c>
      <c r="L1554" s="561">
        <v>41264</v>
      </c>
      <c r="M1554" s="117"/>
      <c r="N1554" s="214" t="s">
        <v>10938</v>
      </c>
      <c r="O1554" s="1166">
        <v>817004091</v>
      </c>
      <c r="P1554" s="530"/>
      <c r="Q1554" s="530"/>
      <c r="R1554" s="530"/>
      <c r="S1554" s="530"/>
      <c r="T1554" s="530"/>
      <c r="U1554" s="530"/>
      <c r="V1554" s="530"/>
      <c r="W1554" s="530"/>
      <c r="X1554" s="530"/>
      <c r="Y1554" s="530"/>
      <c r="Z1554" s="530"/>
      <c r="AA1554" s="530"/>
      <c r="AB1554" s="214" t="s">
        <v>9068</v>
      </c>
      <c r="AC1554" s="214"/>
      <c r="AD1554" s="214" t="s">
        <v>229</v>
      </c>
      <c r="AE1554" s="214" t="s">
        <v>4453</v>
      </c>
      <c r="AF1554" s="214" t="s">
        <v>12567</v>
      </c>
      <c r="AG1554" s="626"/>
      <c r="AH1554" s="636">
        <v>300000000</v>
      </c>
      <c r="AI1554" s="634">
        <v>130051430</v>
      </c>
      <c r="AJ1554" s="634">
        <v>430051430</v>
      </c>
      <c r="AK1554" s="214" t="s">
        <v>10260</v>
      </c>
      <c r="AL1554" s="214" t="s">
        <v>156</v>
      </c>
      <c r="AM1554" s="86">
        <v>300000000</v>
      </c>
      <c r="AN1554" s="531" t="s">
        <v>11046</v>
      </c>
      <c r="AO1554" s="531" t="s">
        <v>14159</v>
      </c>
      <c r="AP1554" s="83"/>
      <c r="AQ1554" s="84">
        <v>300000000</v>
      </c>
      <c r="AR1554" s="553">
        <v>41295</v>
      </c>
      <c r="AS1554" s="554">
        <v>386</v>
      </c>
      <c r="AT1554" s="488"/>
      <c r="AU1554" s="553"/>
      <c r="AV1554" s="554"/>
      <c r="AW1554" s="84"/>
      <c r="AX1554" s="553"/>
      <c r="AY1554" s="554"/>
      <c r="AZ1554" s="84"/>
      <c r="BA1554" s="553"/>
      <c r="BB1554" s="554"/>
      <c r="BC1554" s="84"/>
      <c r="BD1554" s="553"/>
      <c r="BE1554" s="554"/>
      <c r="BF1554" s="84"/>
      <c r="BG1554" s="553"/>
      <c r="BH1554" s="554"/>
      <c r="BI1554" s="84"/>
      <c r="BJ1554" s="553"/>
      <c r="BK1554" s="554"/>
      <c r="BL1554" s="84"/>
      <c r="BM1554" s="553"/>
      <c r="BN1554" s="554"/>
      <c r="BO1554" s="84"/>
      <c r="BP1554" s="553"/>
      <c r="BQ1554" s="554"/>
      <c r="BR1554" s="84"/>
      <c r="BS1554" s="553"/>
      <c r="BT1554" s="554"/>
      <c r="BU1554" s="84"/>
      <c r="BV1554" s="553"/>
      <c r="BW1554" s="554"/>
      <c r="BX1554" s="84"/>
      <c r="BY1554" s="553"/>
      <c r="BZ1554" s="554"/>
      <c r="CA1554" s="84"/>
      <c r="CB1554" s="553"/>
      <c r="CC1554" s="554"/>
      <c r="CD1554" s="84"/>
      <c r="CE1554" s="553"/>
      <c r="CF1554" s="554"/>
      <c r="CG1554" s="84"/>
      <c r="CH1554" s="553"/>
      <c r="CI1554" s="554"/>
      <c r="CJ1554" s="554"/>
      <c r="CK1554" s="554"/>
      <c r="CL1554" s="554"/>
      <c r="CM1554" s="554"/>
      <c r="CN1554" s="554"/>
      <c r="CO1554" s="554"/>
      <c r="CP1554" s="554"/>
      <c r="CQ1554" s="554"/>
      <c r="CR1554" s="554"/>
      <c r="CS1554" s="554"/>
      <c r="CT1554" s="554"/>
      <c r="CU1554" s="554"/>
      <c r="CV1554" s="554"/>
      <c r="CW1554" s="554"/>
      <c r="CX1554" s="554"/>
      <c r="CY1554" s="554">
        <v>300000000</v>
      </c>
      <c r="CZ1554" s="84">
        <v>0</v>
      </c>
      <c r="DA1554" s="84"/>
      <c r="DB1554" s="856" t="s">
        <v>20809</v>
      </c>
      <c r="DC1554" s="565">
        <v>1</v>
      </c>
      <c r="DD1554" s="928"/>
      <c r="DE1554" s="102" t="s">
        <v>19355</v>
      </c>
      <c r="DF1554" s="928"/>
      <c r="DG1554" s="555"/>
      <c r="DH1554" s="214" t="s">
        <v>9064</v>
      </c>
      <c r="DI1554" s="557">
        <v>41264</v>
      </c>
      <c r="DJ1554" s="111">
        <v>41221</v>
      </c>
      <c r="DK1554" s="558">
        <v>6</v>
      </c>
      <c r="DL1554" s="928"/>
      <c r="DM1554" s="619" t="s">
        <v>20765</v>
      </c>
      <c r="DN1554" s="890">
        <v>300000000</v>
      </c>
      <c r="DO1554" s="928"/>
      <c r="DP1554" s="928"/>
      <c r="DQ1554" s="928"/>
      <c r="DR1554" s="928"/>
    </row>
    <row r="1555" spans="1:122" ht="60.75" customHeight="1" thickTop="1" thickBot="1">
      <c r="A1555" s="214" t="s">
        <v>9065</v>
      </c>
      <c r="B1555" s="214" t="s">
        <v>9066</v>
      </c>
      <c r="C1555" s="214" t="s">
        <v>543</v>
      </c>
      <c r="D1555" s="374">
        <v>1</v>
      </c>
      <c r="E1555" s="517">
        <v>41271</v>
      </c>
      <c r="F1555" s="517">
        <v>41215</v>
      </c>
      <c r="G1555" s="517">
        <v>41296</v>
      </c>
      <c r="H1555" s="517">
        <v>41310</v>
      </c>
      <c r="I1555" s="517">
        <v>41310</v>
      </c>
      <c r="J1555" s="382">
        <v>6</v>
      </c>
      <c r="K1555" s="551">
        <v>41491</v>
      </c>
      <c r="L1555" s="561">
        <v>41290</v>
      </c>
      <c r="M1555" s="117"/>
      <c r="N1555" s="214" t="s">
        <v>9069</v>
      </c>
      <c r="O1555" s="1166">
        <v>860047524</v>
      </c>
      <c r="P1555" s="530"/>
      <c r="Q1555" s="530"/>
      <c r="R1555" s="530"/>
      <c r="S1555" s="530"/>
      <c r="T1555" s="530"/>
      <c r="U1555" s="530"/>
      <c r="V1555" s="530"/>
      <c r="W1555" s="530"/>
      <c r="X1555" s="530"/>
      <c r="Y1555" s="530"/>
      <c r="Z1555" s="530"/>
      <c r="AA1555" s="530"/>
      <c r="AB1555" s="214" t="s">
        <v>9070</v>
      </c>
      <c r="AC1555" s="214"/>
      <c r="AD1555" s="214" t="s">
        <v>229</v>
      </c>
      <c r="AE1555" s="214" t="s">
        <v>4453</v>
      </c>
      <c r="AF1555" s="214" t="s">
        <v>12567</v>
      </c>
      <c r="AG1555" s="626"/>
      <c r="AH1555" s="636">
        <v>130500000</v>
      </c>
      <c r="AI1555" s="634">
        <v>56000000</v>
      </c>
      <c r="AJ1555" s="634">
        <v>186500000</v>
      </c>
      <c r="AK1555" s="214" t="s">
        <v>10289</v>
      </c>
      <c r="AL1555" s="214" t="s">
        <v>156</v>
      </c>
      <c r="AM1555" s="86">
        <v>130500000</v>
      </c>
      <c r="AN1555" s="531"/>
      <c r="AO1555" s="531"/>
      <c r="AP1555" s="83"/>
      <c r="AQ1555" s="84">
        <v>130500000</v>
      </c>
      <c r="AR1555" s="553">
        <v>41310</v>
      </c>
      <c r="AS1555" s="554">
        <v>399</v>
      </c>
      <c r="AT1555" s="488"/>
      <c r="AU1555" s="553"/>
      <c r="AV1555" s="554"/>
      <c r="AW1555" s="84"/>
      <c r="AX1555" s="553"/>
      <c r="AY1555" s="554"/>
      <c r="AZ1555" s="84"/>
      <c r="BA1555" s="553"/>
      <c r="BB1555" s="554"/>
      <c r="BC1555" s="84"/>
      <c r="BD1555" s="553"/>
      <c r="BE1555" s="554"/>
      <c r="BF1555" s="84"/>
      <c r="BG1555" s="553"/>
      <c r="BH1555" s="554"/>
      <c r="BI1555" s="84"/>
      <c r="BJ1555" s="553"/>
      <c r="BK1555" s="554"/>
      <c r="BL1555" s="84"/>
      <c r="BM1555" s="553"/>
      <c r="BN1555" s="554"/>
      <c r="BO1555" s="84"/>
      <c r="BP1555" s="553"/>
      <c r="BQ1555" s="554"/>
      <c r="BR1555" s="84"/>
      <c r="BS1555" s="553"/>
      <c r="BT1555" s="554"/>
      <c r="BU1555" s="84"/>
      <c r="BV1555" s="553"/>
      <c r="BW1555" s="554"/>
      <c r="BX1555" s="84"/>
      <c r="BY1555" s="553"/>
      <c r="BZ1555" s="554"/>
      <c r="CA1555" s="84"/>
      <c r="CB1555" s="553"/>
      <c r="CC1555" s="554"/>
      <c r="CD1555" s="84"/>
      <c r="CE1555" s="553"/>
      <c r="CF1555" s="554"/>
      <c r="CG1555" s="84"/>
      <c r="CH1555" s="553"/>
      <c r="CI1555" s="554"/>
      <c r="CJ1555" s="554"/>
      <c r="CK1555" s="554"/>
      <c r="CL1555" s="554"/>
      <c r="CM1555" s="554"/>
      <c r="CN1555" s="554"/>
      <c r="CO1555" s="554"/>
      <c r="CP1555" s="554"/>
      <c r="CQ1555" s="554"/>
      <c r="CR1555" s="554"/>
      <c r="CS1555" s="554"/>
      <c r="CT1555" s="554"/>
      <c r="CU1555" s="554"/>
      <c r="CV1555" s="554"/>
      <c r="CW1555" s="554"/>
      <c r="CX1555" s="554"/>
      <c r="CY1555" s="554">
        <v>130500000</v>
      </c>
      <c r="CZ1555" s="84">
        <v>0</v>
      </c>
      <c r="DA1555" s="84"/>
      <c r="DB1555" s="856" t="s">
        <v>20809</v>
      </c>
      <c r="DC1555" s="565">
        <v>1</v>
      </c>
      <c r="DD1555" s="928"/>
      <c r="DE1555" s="102" t="s">
        <v>19355</v>
      </c>
      <c r="DF1555" s="928"/>
      <c r="DG1555" s="555"/>
      <c r="DH1555" s="214" t="s">
        <v>9065</v>
      </c>
      <c r="DI1555" s="557">
        <v>41290</v>
      </c>
      <c r="DJ1555" s="111">
        <v>41221</v>
      </c>
      <c r="DK1555" s="558">
        <v>6</v>
      </c>
      <c r="DL1555" s="928"/>
      <c r="DM1555" s="619" t="s">
        <v>20765</v>
      </c>
      <c r="DN1555" s="890">
        <v>130500000</v>
      </c>
      <c r="DO1555" s="928"/>
      <c r="DP1555" s="928"/>
      <c r="DQ1555" s="928"/>
      <c r="DR1555" s="928"/>
    </row>
    <row r="1556" spans="1:122" ht="71" customHeight="1" thickTop="1" thickBot="1">
      <c r="A1556" s="214" t="s">
        <v>9071</v>
      </c>
      <c r="B1556" s="214" t="s">
        <v>9066</v>
      </c>
      <c r="C1556" s="214" t="s">
        <v>86</v>
      </c>
      <c r="D1556" s="374">
        <v>0</v>
      </c>
      <c r="E1556" s="517">
        <v>41229</v>
      </c>
      <c r="F1556" s="517">
        <v>41215</v>
      </c>
      <c r="G1556" s="517">
        <v>41236</v>
      </c>
      <c r="H1556" s="517">
        <v>41248</v>
      </c>
      <c r="I1556" s="517">
        <v>41248</v>
      </c>
      <c r="J1556" s="382">
        <v>6</v>
      </c>
      <c r="K1556" s="551">
        <v>41430</v>
      </c>
      <c r="L1556" s="552">
        <v>41229</v>
      </c>
      <c r="M1556" s="117"/>
      <c r="N1556" s="214" t="s">
        <v>622</v>
      </c>
      <c r="O1556" s="1166">
        <v>892300285</v>
      </c>
      <c r="P1556" s="530"/>
      <c r="Q1556" s="530"/>
      <c r="R1556" s="530"/>
      <c r="S1556" s="530"/>
      <c r="T1556" s="530"/>
      <c r="U1556" s="530"/>
      <c r="V1556" s="530"/>
      <c r="W1556" s="530"/>
      <c r="X1556" s="530"/>
      <c r="Y1556" s="530"/>
      <c r="Z1556" s="530"/>
      <c r="AA1556" s="530"/>
      <c r="AB1556" s="214" t="s">
        <v>9072</v>
      </c>
      <c r="AC1556" s="214"/>
      <c r="AD1556" s="214" t="s">
        <v>229</v>
      </c>
      <c r="AE1556" s="214" t="s">
        <v>4453</v>
      </c>
      <c r="AF1556" s="214" t="s">
        <v>12567</v>
      </c>
      <c r="AG1556" s="626"/>
      <c r="AH1556" s="636">
        <v>300000000</v>
      </c>
      <c r="AI1556" s="634">
        <v>170000000</v>
      </c>
      <c r="AJ1556" s="634">
        <v>470000000</v>
      </c>
      <c r="AK1556" s="214" t="s">
        <v>9643</v>
      </c>
      <c r="AL1556" s="214" t="s">
        <v>156</v>
      </c>
      <c r="AM1556" s="86">
        <v>300000000</v>
      </c>
      <c r="AN1556" s="86" t="s">
        <v>1474</v>
      </c>
      <c r="AO1556" s="86" t="s">
        <v>11085</v>
      </c>
      <c r="AP1556" s="83"/>
      <c r="AQ1556" s="84">
        <v>300000000</v>
      </c>
      <c r="AR1556" s="553">
        <v>41248</v>
      </c>
      <c r="AS1556" s="554">
        <v>345</v>
      </c>
      <c r="AT1556" s="488"/>
      <c r="AU1556" s="553"/>
      <c r="AV1556" s="554"/>
      <c r="AW1556" s="84"/>
      <c r="AX1556" s="553"/>
      <c r="AY1556" s="554"/>
      <c r="AZ1556" s="84"/>
      <c r="BA1556" s="553"/>
      <c r="BB1556" s="554"/>
      <c r="BC1556" s="84"/>
      <c r="BD1556" s="553"/>
      <c r="BE1556" s="554"/>
      <c r="BF1556" s="84"/>
      <c r="BG1556" s="553"/>
      <c r="BH1556" s="554"/>
      <c r="BI1556" s="84"/>
      <c r="BJ1556" s="553"/>
      <c r="BK1556" s="554"/>
      <c r="BL1556" s="84"/>
      <c r="BM1556" s="553"/>
      <c r="BN1556" s="554"/>
      <c r="BO1556" s="84"/>
      <c r="BP1556" s="553"/>
      <c r="BQ1556" s="554"/>
      <c r="BR1556" s="84"/>
      <c r="BS1556" s="553"/>
      <c r="BT1556" s="554"/>
      <c r="BU1556" s="84"/>
      <c r="BV1556" s="553"/>
      <c r="BW1556" s="554"/>
      <c r="BX1556" s="84"/>
      <c r="BY1556" s="553"/>
      <c r="BZ1556" s="554"/>
      <c r="CA1556" s="84"/>
      <c r="CB1556" s="553"/>
      <c r="CC1556" s="554"/>
      <c r="CD1556" s="84"/>
      <c r="CE1556" s="553"/>
      <c r="CF1556" s="554"/>
      <c r="CG1556" s="84"/>
      <c r="CH1556" s="553"/>
      <c r="CI1556" s="554"/>
      <c r="CJ1556" s="554"/>
      <c r="CK1556" s="554"/>
      <c r="CL1556" s="554"/>
      <c r="CM1556" s="554"/>
      <c r="CN1556" s="554"/>
      <c r="CO1556" s="554"/>
      <c r="CP1556" s="554"/>
      <c r="CQ1556" s="554"/>
      <c r="CR1556" s="554"/>
      <c r="CS1556" s="554"/>
      <c r="CT1556" s="554"/>
      <c r="CU1556" s="554"/>
      <c r="CV1556" s="554"/>
      <c r="CW1556" s="554"/>
      <c r="CX1556" s="554"/>
      <c r="CY1556" s="554">
        <v>300000000</v>
      </c>
      <c r="CZ1556" s="84">
        <v>0</v>
      </c>
      <c r="DA1556" s="84"/>
      <c r="DB1556" s="856" t="s">
        <v>20809</v>
      </c>
      <c r="DC1556" s="565">
        <v>1</v>
      </c>
      <c r="DD1556" s="928"/>
      <c r="DE1556" s="102" t="s">
        <v>19355</v>
      </c>
      <c r="DF1556" s="928"/>
      <c r="DG1556" s="555"/>
      <c r="DH1556" s="214" t="s">
        <v>9071</v>
      </c>
      <c r="DI1556" s="557"/>
      <c r="DJ1556" s="111">
        <v>41221</v>
      </c>
      <c r="DK1556" s="558">
        <v>6</v>
      </c>
      <c r="DL1556" s="928"/>
      <c r="DM1556" s="619" t="s">
        <v>20765</v>
      </c>
      <c r="DN1556" s="890">
        <v>300000000</v>
      </c>
      <c r="DO1556" s="928"/>
      <c r="DP1556" s="928"/>
      <c r="DQ1556" s="928"/>
      <c r="DR1556" s="928"/>
    </row>
    <row r="1557" spans="1:122" ht="71" customHeight="1" thickTop="1" thickBot="1">
      <c r="A1557" s="214" t="s">
        <v>9077</v>
      </c>
      <c r="B1557" s="214" t="s">
        <v>8044</v>
      </c>
      <c r="C1557" s="214" t="s">
        <v>13066</v>
      </c>
      <c r="D1557" s="374">
        <v>0</v>
      </c>
      <c r="E1557" s="517"/>
      <c r="F1557" s="517">
        <v>41220</v>
      </c>
      <c r="G1557" s="517"/>
      <c r="H1557" s="517"/>
      <c r="I1557" s="517"/>
      <c r="J1557" s="382">
        <v>12</v>
      </c>
      <c r="K1557" s="551" t="s">
        <v>19355</v>
      </c>
      <c r="L1557" s="552"/>
      <c r="M1557" s="117"/>
      <c r="N1557" s="214" t="s">
        <v>253</v>
      </c>
      <c r="O1557" s="1166">
        <v>860512780</v>
      </c>
      <c r="P1557" s="530"/>
      <c r="Q1557" s="530"/>
      <c r="R1557" s="530"/>
      <c r="S1557" s="530"/>
      <c r="T1557" s="530"/>
      <c r="U1557" s="530"/>
      <c r="V1557" s="530"/>
      <c r="W1557" s="530"/>
      <c r="X1557" s="530"/>
      <c r="Y1557" s="530"/>
      <c r="Z1557" s="530"/>
      <c r="AA1557" s="530"/>
      <c r="AB1557" s="214" t="s">
        <v>9078</v>
      </c>
      <c r="AC1557" s="214"/>
      <c r="AD1557" s="214" t="s">
        <v>226</v>
      </c>
      <c r="AE1557" s="214" t="s">
        <v>384</v>
      </c>
      <c r="AF1557" s="214"/>
      <c r="AG1557" s="626"/>
      <c r="AH1557" s="636">
        <v>0</v>
      </c>
      <c r="AI1557" s="634">
        <v>0</v>
      </c>
      <c r="AJ1557" s="634">
        <v>0</v>
      </c>
      <c r="AK1557" s="214" t="s">
        <v>13896</v>
      </c>
      <c r="AL1557" s="214" t="s">
        <v>13066</v>
      </c>
      <c r="AM1557" s="86">
        <v>0</v>
      </c>
      <c r="AN1557" s="531" t="s">
        <v>14315</v>
      </c>
      <c r="AO1557" s="531" t="s">
        <v>14315</v>
      </c>
      <c r="AP1557" s="83"/>
      <c r="AQ1557" s="84">
        <v>0</v>
      </c>
      <c r="AR1557" s="553"/>
      <c r="AS1557" s="554"/>
      <c r="AT1557" s="488"/>
      <c r="AU1557" s="553"/>
      <c r="AV1557" s="554"/>
      <c r="AW1557" s="84"/>
      <c r="AX1557" s="553"/>
      <c r="AY1557" s="554"/>
      <c r="AZ1557" s="84"/>
      <c r="BA1557" s="553"/>
      <c r="BB1557" s="554"/>
      <c r="BC1557" s="84"/>
      <c r="BD1557" s="553"/>
      <c r="BE1557" s="554"/>
      <c r="BF1557" s="84"/>
      <c r="BG1557" s="553"/>
      <c r="BH1557" s="554"/>
      <c r="BI1557" s="84"/>
      <c r="BJ1557" s="553"/>
      <c r="BK1557" s="554"/>
      <c r="BL1557" s="84"/>
      <c r="BM1557" s="553"/>
      <c r="BN1557" s="554"/>
      <c r="BO1557" s="84"/>
      <c r="BP1557" s="553"/>
      <c r="BQ1557" s="554"/>
      <c r="BR1557" s="84"/>
      <c r="BS1557" s="553"/>
      <c r="BT1557" s="554"/>
      <c r="BU1557" s="84"/>
      <c r="BV1557" s="553"/>
      <c r="BW1557" s="554"/>
      <c r="BX1557" s="84"/>
      <c r="BY1557" s="553"/>
      <c r="BZ1557" s="554"/>
      <c r="CA1557" s="84"/>
      <c r="CB1557" s="553"/>
      <c r="CC1557" s="554"/>
      <c r="CD1557" s="84"/>
      <c r="CE1557" s="553"/>
      <c r="CF1557" s="554"/>
      <c r="CG1557" s="84"/>
      <c r="CH1557" s="553"/>
      <c r="CI1557" s="554"/>
      <c r="CJ1557" s="554"/>
      <c r="CK1557" s="554"/>
      <c r="CL1557" s="554"/>
      <c r="CM1557" s="554"/>
      <c r="CN1557" s="554"/>
      <c r="CO1557" s="554"/>
      <c r="CP1557" s="554"/>
      <c r="CQ1557" s="554"/>
      <c r="CR1557" s="554"/>
      <c r="CS1557" s="554"/>
      <c r="CT1557" s="554"/>
      <c r="CU1557" s="554"/>
      <c r="CV1557" s="554"/>
      <c r="CW1557" s="554"/>
      <c r="CX1557" s="554"/>
      <c r="CY1557" s="554">
        <v>0</v>
      </c>
      <c r="CZ1557" s="84">
        <v>0</v>
      </c>
      <c r="DA1557" s="84"/>
      <c r="DB1557" s="727" t="s">
        <v>19884</v>
      </c>
      <c r="DC1557" s="565">
        <v>0</v>
      </c>
      <c r="DD1557" s="928"/>
      <c r="DE1557" s="102" t="s">
        <v>19355</v>
      </c>
      <c r="DF1557" s="928"/>
      <c r="DG1557" s="555"/>
      <c r="DH1557" s="214" t="s">
        <v>9077</v>
      </c>
      <c r="DI1557" s="557"/>
      <c r="DJ1557" s="111">
        <v>41221</v>
      </c>
      <c r="DK1557" s="558">
        <v>1</v>
      </c>
      <c r="DL1557" s="928"/>
      <c r="DM1557" s="619" t="s">
        <v>13066</v>
      </c>
      <c r="DN1557" s="890">
        <v>0</v>
      </c>
      <c r="DO1557" s="928"/>
      <c r="DP1557" s="928"/>
      <c r="DQ1557" s="928"/>
      <c r="DR1557" s="928"/>
    </row>
    <row r="1558" spans="1:122" ht="71" customHeight="1" thickTop="1" thickBot="1">
      <c r="A1558" s="214" t="s">
        <v>9646</v>
      </c>
      <c r="B1558" s="214" t="s">
        <v>9647</v>
      </c>
      <c r="C1558" s="214" t="s">
        <v>539</v>
      </c>
      <c r="D1558" s="374">
        <v>1</v>
      </c>
      <c r="E1558" s="517">
        <v>41236</v>
      </c>
      <c r="F1558" s="517">
        <v>41221</v>
      </c>
      <c r="G1558" s="517">
        <v>41303</v>
      </c>
      <c r="H1558" s="517">
        <v>41345</v>
      </c>
      <c r="I1558" s="517">
        <v>41297</v>
      </c>
      <c r="J1558" s="382">
        <v>13</v>
      </c>
      <c r="K1558" s="551">
        <v>41693</v>
      </c>
      <c r="L1558" s="561">
        <v>41297</v>
      </c>
      <c r="M1558" s="117"/>
      <c r="N1558" s="214" t="s">
        <v>15798</v>
      </c>
      <c r="O1558" s="1166">
        <v>802010941</v>
      </c>
      <c r="P1558" s="530" t="s">
        <v>1097</v>
      </c>
      <c r="Q1558" s="530" t="s">
        <v>1097</v>
      </c>
      <c r="R1558" s="530" t="s">
        <v>1097</v>
      </c>
      <c r="S1558" s="530" t="s">
        <v>1097</v>
      </c>
      <c r="T1558" s="530" t="s">
        <v>1097</v>
      </c>
      <c r="U1558" s="530" t="s">
        <v>1097</v>
      </c>
      <c r="V1558" s="530" t="s">
        <v>1097</v>
      </c>
      <c r="W1558" s="530" t="s">
        <v>1097</v>
      </c>
      <c r="X1558" s="530" t="s">
        <v>1097</v>
      </c>
      <c r="Y1558" s="530" t="s">
        <v>1097</v>
      </c>
      <c r="Z1558" s="530" t="s">
        <v>1097</v>
      </c>
      <c r="AA1558" s="530" t="s">
        <v>1097</v>
      </c>
      <c r="AB1558" s="214" t="s">
        <v>9648</v>
      </c>
      <c r="AC1558" s="214"/>
      <c r="AD1558" s="214" t="s">
        <v>9649</v>
      </c>
      <c r="AE1558" s="214" t="s">
        <v>9653</v>
      </c>
      <c r="AF1558" s="214">
        <v>498</v>
      </c>
      <c r="AG1558" s="626"/>
      <c r="AH1558" s="636">
        <v>1502000000</v>
      </c>
      <c r="AI1558" s="634">
        <v>300400000</v>
      </c>
      <c r="AJ1558" s="634">
        <v>1802400000</v>
      </c>
      <c r="AK1558" s="214" t="s">
        <v>12667</v>
      </c>
      <c r="AL1558" s="214" t="s">
        <v>156</v>
      </c>
      <c r="AM1558" s="86">
        <v>1502000000</v>
      </c>
      <c r="AN1558" s="86" t="s">
        <v>1470</v>
      </c>
      <c r="AO1558" s="86" t="s">
        <v>8498</v>
      </c>
      <c r="AP1558" s="83"/>
      <c r="AQ1558" s="84">
        <v>111420000</v>
      </c>
      <c r="AR1558" s="553">
        <v>41345</v>
      </c>
      <c r="AS1558" s="554">
        <v>431</v>
      </c>
      <c r="AT1558" s="488">
        <v>145170000</v>
      </c>
      <c r="AU1558" s="553">
        <v>41394</v>
      </c>
      <c r="AV1558" s="554">
        <v>471</v>
      </c>
      <c r="AW1558" s="84">
        <v>125870000</v>
      </c>
      <c r="AX1558" s="553">
        <v>41422</v>
      </c>
      <c r="AY1558" s="554">
        <v>498</v>
      </c>
      <c r="AZ1558" s="84">
        <v>160295000</v>
      </c>
      <c r="BA1558" s="553">
        <v>41575</v>
      </c>
      <c r="BB1558" s="554">
        <v>647</v>
      </c>
      <c r="BC1558" s="84">
        <v>111020000</v>
      </c>
      <c r="BD1558" s="553">
        <v>41625</v>
      </c>
      <c r="BE1558" s="554">
        <v>703</v>
      </c>
      <c r="BF1558" s="84">
        <v>135995000</v>
      </c>
      <c r="BG1558" s="553">
        <v>41652</v>
      </c>
      <c r="BH1558" s="554">
        <v>727</v>
      </c>
      <c r="BI1558" s="84"/>
      <c r="BJ1558" s="553"/>
      <c r="BK1558" s="554"/>
      <c r="BL1558" s="84"/>
      <c r="BM1558" s="553"/>
      <c r="BN1558" s="554"/>
      <c r="BO1558" s="84"/>
      <c r="BP1558" s="553"/>
      <c r="BQ1558" s="554"/>
      <c r="BR1558" s="84"/>
      <c r="BS1558" s="553"/>
      <c r="BT1558" s="554"/>
      <c r="BU1558" s="84"/>
      <c r="BV1558" s="553"/>
      <c r="BW1558" s="554"/>
      <c r="BX1558" s="84"/>
      <c r="BY1558" s="553"/>
      <c r="BZ1558" s="554"/>
      <c r="CA1558" s="84"/>
      <c r="CB1558" s="553"/>
      <c r="CC1558" s="554"/>
      <c r="CD1558" s="84"/>
      <c r="CE1558" s="553"/>
      <c r="CF1558" s="554"/>
      <c r="CG1558" s="84"/>
      <c r="CH1558" s="553"/>
      <c r="CI1558" s="554"/>
      <c r="CJ1558" s="554"/>
      <c r="CK1558" s="554"/>
      <c r="CL1558" s="554"/>
      <c r="CM1558" s="554"/>
      <c r="CN1558" s="554"/>
      <c r="CO1558" s="554"/>
      <c r="CP1558" s="554"/>
      <c r="CQ1558" s="554"/>
      <c r="CR1558" s="554"/>
      <c r="CS1558" s="554"/>
      <c r="CT1558" s="554"/>
      <c r="CU1558" s="554"/>
      <c r="CV1558" s="554"/>
      <c r="CW1558" s="554"/>
      <c r="CX1558" s="554"/>
      <c r="CY1558" s="554">
        <v>789770000</v>
      </c>
      <c r="CZ1558" s="84">
        <v>712230000</v>
      </c>
      <c r="DA1558" s="84"/>
      <c r="DB1558" s="856" t="s">
        <v>20809</v>
      </c>
      <c r="DC1558" s="565">
        <v>5</v>
      </c>
      <c r="DD1558" s="928"/>
      <c r="DE1558" s="102" t="s">
        <v>19355</v>
      </c>
      <c r="DF1558" s="928"/>
      <c r="DG1558" s="555"/>
      <c r="DH1558" s="214" t="s">
        <v>9646</v>
      </c>
      <c r="DI1558" s="557">
        <v>41297</v>
      </c>
      <c r="DJ1558" s="111">
        <v>41222</v>
      </c>
      <c r="DK1558" s="558">
        <v>1</v>
      </c>
      <c r="DL1558" s="556" t="s">
        <v>15785</v>
      </c>
      <c r="DM1558" s="619" t="s">
        <v>20736</v>
      </c>
      <c r="DN1558" s="890">
        <v>789770000</v>
      </c>
      <c r="DO1558" s="928"/>
      <c r="DP1558" s="928"/>
      <c r="DQ1558" s="928"/>
      <c r="DR1558" s="928"/>
    </row>
    <row r="1559" spans="1:122" ht="71" customHeight="1" thickTop="1" thickBot="1">
      <c r="A1559" s="214" t="s">
        <v>9646</v>
      </c>
      <c r="B1559" s="214" t="s">
        <v>9647</v>
      </c>
      <c r="C1559" s="214" t="s">
        <v>539</v>
      </c>
      <c r="D1559" s="374">
        <v>1</v>
      </c>
      <c r="E1559" s="517">
        <v>41236</v>
      </c>
      <c r="F1559" s="517">
        <v>41221</v>
      </c>
      <c r="G1559" s="517">
        <v>41303</v>
      </c>
      <c r="H1559" s="517">
        <v>41345</v>
      </c>
      <c r="I1559" s="517">
        <v>41297</v>
      </c>
      <c r="J1559" s="382">
        <v>13</v>
      </c>
      <c r="K1559" s="551">
        <v>41693</v>
      </c>
      <c r="L1559" s="561">
        <v>41297</v>
      </c>
      <c r="M1559" s="117"/>
      <c r="N1559" s="214" t="s">
        <v>15798</v>
      </c>
      <c r="O1559" s="1166">
        <v>802010941</v>
      </c>
      <c r="P1559" s="530" t="s">
        <v>1097</v>
      </c>
      <c r="Q1559" s="530" t="s">
        <v>1097</v>
      </c>
      <c r="R1559" s="530" t="s">
        <v>1097</v>
      </c>
      <c r="S1559" s="530" t="s">
        <v>1097</v>
      </c>
      <c r="T1559" s="530" t="s">
        <v>1097</v>
      </c>
      <c r="U1559" s="530" t="s">
        <v>1097</v>
      </c>
      <c r="V1559" s="530" t="s">
        <v>1097</v>
      </c>
      <c r="W1559" s="530" t="s">
        <v>1097</v>
      </c>
      <c r="X1559" s="530" t="s">
        <v>1097</v>
      </c>
      <c r="Y1559" s="530" t="s">
        <v>1097</v>
      </c>
      <c r="Z1559" s="530" t="s">
        <v>1097</v>
      </c>
      <c r="AA1559" s="530" t="s">
        <v>1097</v>
      </c>
      <c r="AB1559" s="214" t="s">
        <v>9648</v>
      </c>
      <c r="AC1559" s="214"/>
      <c r="AD1559" s="214" t="s">
        <v>9649</v>
      </c>
      <c r="AE1559" s="214" t="s">
        <v>9653</v>
      </c>
      <c r="AF1559" s="214">
        <v>498</v>
      </c>
      <c r="AG1559" s="626" t="s">
        <v>20214</v>
      </c>
      <c r="AH1559" s="636">
        <v>48000000</v>
      </c>
      <c r="AI1559" s="634">
        <v>0</v>
      </c>
      <c r="AJ1559" s="634">
        <v>48000000</v>
      </c>
      <c r="AK1559" s="214" t="s">
        <v>12667</v>
      </c>
      <c r="AL1559" s="214" t="s">
        <v>527</v>
      </c>
      <c r="AM1559" s="86">
        <v>48000000</v>
      </c>
      <c r="AN1559" s="86" t="s">
        <v>1470</v>
      </c>
      <c r="AO1559" s="86" t="s">
        <v>8498</v>
      </c>
      <c r="AP1559" s="83"/>
      <c r="AQ1559" s="84"/>
      <c r="AR1559" s="553"/>
      <c r="AS1559" s="554"/>
      <c r="AT1559" s="488"/>
      <c r="AU1559" s="553"/>
      <c r="AV1559" s="554"/>
      <c r="AW1559" s="84"/>
      <c r="AX1559" s="553"/>
      <c r="AY1559" s="554"/>
      <c r="AZ1559" s="84"/>
      <c r="BA1559" s="553"/>
      <c r="BB1559" s="554"/>
      <c r="BC1559" s="84"/>
      <c r="BD1559" s="553"/>
      <c r="BE1559" s="554"/>
      <c r="BF1559" s="84"/>
      <c r="BG1559" s="553"/>
      <c r="BH1559" s="554"/>
      <c r="BI1559" s="84"/>
      <c r="BJ1559" s="553"/>
      <c r="BK1559" s="554"/>
      <c r="BL1559" s="84"/>
      <c r="BM1559" s="553"/>
      <c r="BN1559" s="554"/>
      <c r="BO1559" s="84"/>
      <c r="BP1559" s="553"/>
      <c r="BQ1559" s="554"/>
      <c r="BR1559" s="84"/>
      <c r="BS1559" s="553"/>
      <c r="BT1559" s="554"/>
      <c r="BU1559" s="84"/>
      <c r="BV1559" s="553"/>
      <c r="BW1559" s="554"/>
      <c r="BX1559" s="84"/>
      <c r="BY1559" s="553"/>
      <c r="BZ1559" s="554"/>
      <c r="CA1559" s="84"/>
      <c r="CB1559" s="553"/>
      <c r="CC1559" s="554"/>
      <c r="CD1559" s="84"/>
      <c r="CE1559" s="553"/>
      <c r="CF1559" s="554"/>
      <c r="CG1559" s="84"/>
      <c r="CH1559" s="553"/>
      <c r="CI1559" s="554"/>
      <c r="CJ1559" s="554"/>
      <c r="CK1559" s="554"/>
      <c r="CL1559" s="554"/>
      <c r="CM1559" s="554"/>
      <c r="CN1559" s="554"/>
      <c r="CO1559" s="554"/>
      <c r="CP1559" s="554"/>
      <c r="CQ1559" s="554"/>
      <c r="CR1559" s="554"/>
      <c r="CS1559" s="554"/>
      <c r="CT1559" s="554"/>
      <c r="CU1559" s="554"/>
      <c r="CV1559" s="554"/>
      <c r="CW1559" s="554"/>
      <c r="CX1559" s="554"/>
      <c r="CY1559" s="554">
        <v>0</v>
      </c>
      <c r="CZ1559" s="84">
        <v>48000000</v>
      </c>
      <c r="DA1559" s="84"/>
      <c r="DB1559" s="856" t="s">
        <v>20809</v>
      </c>
      <c r="DC1559" s="565">
        <v>5</v>
      </c>
      <c r="DD1559" s="928"/>
      <c r="DE1559" s="102" t="s">
        <v>19355</v>
      </c>
      <c r="DF1559" s="928"/>
      <c r="DG1559" s="555"/>
      <c r="DH1559" s="214" t="s">
        <v>9646</v>
      </c>
      <c r="DI1559" s="557">
        <v>41297</v>
      </c>
      <c r="DJ1559" s="111">
        <v>41222</v>
      </c>
      <c r="DK1559" s="558">
        <v>1</v>
      </c>
      <c r="DL1559" s="556" t="s">
        <v>15785</v>
      </c>
      <c r="DM1559" s="619" t="s">
        <v>20737</v>
      </c>
      <c r="DN1559" s="890">
        <v>0</v>
      </c>
      <c r="DO1559" s="928"/>
      <c r="DP1559" s="928"/>
      <c r="DQ1559" s="928"/>
      <c r="DR1559" s="928"/>
    </row>
    <row r="1560" spans="1:122" ht="71" customHeight="1" thickTop="1" thickBot="1">
      <c r="A1560" s="214" t="s">
        <v>9650</v>
      </c>
      <c r="B1560" s="214" t="s">
        <v>9647</v>
      </c>
      <c r="C1560" s="214" t="s">
        <v>541</v>
      </c>
      <c r="D1560" s="374">
        <v>0</v>
      </c>
      <c r="E1560" s="517">
        <v>41270</v>
      </c>
      <c r="F1560" s="517">
        <v>41221</v>
      </c>
      <c r="G1560" s="517">
        <v>41271</v>
      </c>
      <c r="H1560" s="517">
        <v>41348</v>
      </c>
      <c r="I1560" s="517">
        <v>41270</v>
      </c>
      <c r="J1560" s="382">
        <v>8</v>
      </c>
      <c r="K1560" s="551">
        <v>41513</v>
      </c>
      <c r="L1560" s="552">
        <v>41270</v>
      </c>
      <c r="M1560" s="117"/>
      <c r="N1560" s="214" t="s">
        <v>9651</v>
      </c>
      <c r="O1560" s="1166">
        <v>890980136</v>
      </c>
      <c r="P1560" s="530"/>
      <c r="Q1560" s="530"/>
      <c r="R1560" s="530"/>
      <c r="S1560" s="530"/>
      <c r="T1560" s="530"/>
      <c r="U1560" s="530"/>
      <c r="V1560" s="530"/>
      <c r="W1560" s="530"/>
      <c r="X1560" s="530"/>
      <c r="Y1560" s="530"/>
      <c r="Z1560" s="530"/>
      <c r="AA1560" s="530"/>
      <c r="AB1560" s="214" t="s">
        <v>9652</v>
      </c>
      <c r="AC1560" s="214"/>
      <c r="AD1560" s="214" t="s">
        <v>9649</v>
      </c>
      <c r="AE1560" s="214" t="s">
        <v>9653</v>
      </c>
      <c r="AF1560" s="214">
        <v>498</v>
      </c>
      <c r="AG1560" s="626"/>
      <c r="AH1560" s="636">
        <v>1502000000</v>
      </c>
      <c r="AI1560" s="634">
        <v>300400000</v>
      </c>
      <c r="AJ1560" s="634">
        <v>1802400000</v>
      </c>
      <c r="AK1560" s="214" t="s">
        <v>10906</v>
      </c>
      <c r="AL1560" s="214" t="s">
        <v>156</v>
      </c>
      <c r="AM1560" s="86">
        <v>1502000000</v>
      </c>
      <c r="AN1560" s="531"/>
      <c r="AO1560" s="531"/>
      <c r="AP1560" s="83"/>
      <c r="AQ1560" s="84">
        <v>104220000</v>
      </c>
      <c r="AR1560" s="553">
        <v>41348</v>
      </c>
      <c r="AS1560" s="554">
        <v>433</v>
      </c>
      <c r="AT1560" s="488">
        <v>112995000</v>
      </c>
      <c r="AU1560" s="553">
        <v>41442</v>
      </c>
      <c r="AV1560" s="554">
        <v>508</v>
      </c>
      <c r="AW1560" s="84">
        <v>137070000</v>
      </c>
      <c r="AX1560" s="553">
        <v>41526</v>
      </c>
      <c r="AY1560" s="554">
        <v>584</v>
      </c>
      <c r="AZ1560" s="84">
        <v>159345000</v>
      </c>
      <c r="BA1560" s="553">
        <v>41575</v>
      </c>
      <c r="BB1560" s="554">
        <v>647</v>
      </c>
      <c r="BC1560" s="110">
        <v>290340000</v>
      </c>
      <c r="BD1560" s="553">
        <v>41592</v>
      </c>
      <c r="BE1560" s="554">
        <v>659</v>
      </c>
      <c r="BF1560" s="84">
        <v>302205000</v>
      </c>
      <c r="BG1560" s="553">
        <v>41624</v>
      </c>
      <c r="BH1560" s="554">
        <v>720</v>
      </c>
      <c r="BI1560" s="84"/>
      <c r="BJ1560" s="553"/>
      <c r="BK1560" s="554"/>
      <c r="BL1560" s="84"/>
      <c r="BM1560" s="553"/>
      <c r="BN1560" s="554"/>
      <c r="BO1560" s="84"/>
      <c r="BP1560" s="553"/>
      <c r="BQ1560" s="554"/>
      <c r="BR1560" s="84"/>
      <c r="BS1560" s="553"/>
      <c r="BT1560" s="554"/>
      <c r="BU1560" s="84"/>
      <c r="BV1560" s="553"/>
      <c r="BW1560" s="554"/>
      <c r="BX1560" s="84"/>
      <c r="BY1560" s="553"/>
      <c r="BZ1560" s="554"/>
      <c r="CA1560" s="84"/>
      <c r="CB1560" s="553"/>
      <c r="CC1560" s="554"/>
      <c r="CD1560" s="84"/>
      <c r="CE1560" s="553"/>
      <c r="CF1560" s="554"/>
      <c r="CG1560" s="84"/>
      <c r="CH1560" s="553"/>
      <c r="CI1560" s="554"/>
      <c r="CJ1560" s="554"/>
      <c r="CK1560" s="554"/>
      <c r="CL1560" s="554"/>
      <c r="CM1560" s="554"/>
      <c r="CN1560" s="554"/>
      <c r="CO1560" s="554"/>
      <c r="CP1560" s="554"/>
      <c r="CQ1560" s="554"/>
      <c r="CR1560" s="554"/>
      <c r="CS1560" s="554"/>
      <c r="CT1560" s="554"/>
      <c r="CU1560" s="554"/>
      <c r="CV1560" s="554"/>
      <c r="CW1560" s="554"/>
      <c r="CX1560" s="554"/>
      <c r="CY1560" s="554">
        <v>1106175000</v>
      </c>
      <c r="CZ1560" s="84">
        <v>395825000</v>
      </c>
      <c r="DA1560" s="84"/>
      <c r="DB1560" s="856" t="s">
        <v>20809</v>
      </c>
      <c r="DC1560" s="565">
        <v>5</v>
      </c>
      <c r="DD1560" s="928"/>
      <c r="DE1560" s="102" t="s">
        <v>19355</v>
      </c>
      <c r="DF1560" s="928"/>
      <c r="DG1560" s="555"/>
      <c r="DH1560" s="214" t="s">
        <v>9650</v>
      </c>
      <c r="DI1560" s="557"/>
      <c r="DJ1560" s="111">
        <v>41253</v>
      </c>
      <c r="DK1560" s="558">
        <v>32</v>
      </c>
      <c r="DL1560" s="928"/>
      <c r="DM1560" s="619" t="s">
        <v>20736</v>
      </c>
      <c r="DN1560" s="890">
        <v>1106175000</v>
      </c>
      <c r="DO1560" s="928"/>
      <c r="DP1560" s="928"/>
      <c r="DQ1560" s="928"/>
      <c r="DR1560" s="928"/>
    </row>
    <row r="1561" spans="1:122" ht="71" customHeight="1" thickTop="1" thickBot="1">
      <c r="A1561" s="214" t="s">
        <v>9654</v>
      </c>
      <c r="B1561" s="214" t="s">
        <v>9647</v>
      </c>
      <c r="C1561" s="214" t="s">
        <v>539</v>
      </c>
      <c r="D1561" s="374">
        <v>1</v>
      </c>
      <c r="E1561" s="517">
        <v>41248</v>
      </c>
      <c r="F1561" s="517">
        <v>41221</v>
      </c>
      <c r="G1561" s="517">
        <v>41303</v>
      </c>
      <c r="H1561" s="517">
        <v>41334</v>
      </c>
      <c r="I1561" s="517">
        <v>41297</v>
      </c>
      <c r="J1561" s="382">
        <v>8</v>
      </c>
      <c r="K1561" s="551">
        <v>41540</v>
      </c>
      <c r="L1561" s="561">
        <v>41297</v>
      </c>
      <c r="M1561" s="117"/>
      <c r="N1561" s="214" t="s">
        <v>9655</v>
      </c>
      <c r="O1561" s="1166">
        <v>860045740</v>
      </c>
      <c r="P1561" s="530"/>
      <c r="Q1561" s="530"/>
      <c r="R1561" s="530"/>
      <c r="S1561" s="530"/>
      <c r="T1561" s="530"/>
      <c r="U1561" s="530"/>
      <c r="V1561" s="530"/>
      <c r="W1561" s="530"/>
      <c r="X1561" s="530"/>
      <c r="Y1561" s="530"/>
      <c r="Z1561" s="530"/>
      <c r="AA1561" s="530"/>
      <c r="AB1561" s="214" t="s">
        <v>9656</v>
      </c>
      <c r="AC1561" s="214"/>
      <c r="AD1561" s="214" t="s">
        <v>9649</v>
      </c>
      <c r="AE1561" s="214" t="s">
        <v>9653</v>
      </c>
      <c r="AF1561" s="214">
        <v>498</v>
      </c>
      <c r="AG1561" s="626"/>
      <c r="AH1561" s="636">
        <v>1502000000</v>
      </c>
      <c r="AI1561" s="634">
        <v>300400000</v>
      </c>
      <c r="AJ1561" s="634">
        <v>1802400000</v>
      </c>
      <c r="AK1561" s="214" t="s">
        <v>12667</v>
      </c>
      <c r="AL1561" s="214" t="s">
        <v>156</v>
      </c>
      <c r="AM1561" s="86">
        <v>1502000000</v>
      </c>
      <c r="AN1561" s="531" t="s">
        <v>14315</v>
      </c>
      <c r="AO1561" s="531" t="s">
        <v>14315</v>
      </c>
      <c r="AP1561" s="83"/>
      <c r="AQ1561" s="84">
        <v>115470000</v>
      </c>
      <c r="AR1561" s="553">
        <v>41334</v>
      </c>
      <c r="AS1561" s="554">
        <v>424</v>
      </c>
      <c r="AT1561" s="488">
        <v>151245000</v>
      </c>
      <c r="AU1561" s="553">
        <v>41446</v>
      </c>
      <c r="AV1561" s="554">
        <v>521</v>
      </c>
      <c r="AW1561" s="84">
        <v>171520000</v>
      </c>
      <c r="AX1561" s="553">
        <v>41452</v>
      </c>
      <c r="AY1561" s="554">
        <v>529</v>
      </c>
      <c r="AZ1561" s="84">
        <v>214720000</v>
      </c>
      <c r="BA1561" s="553">
        <v>41568</v>
      </c>
      <c r="BB1561" s="554">
        <v>631</v>
      </c>
      <c r="BC1561" s="110">
        <v>401545000</v>
      </c>
      <c r="BD1561" s="576">
        <v>41590</v>
      </c>
      <c r="BE1561" s="554">
        <v>660</v>
      </c>
      <c r="BF1561" s="84">
        <v>117770000</v>
      </c>
      <c r="BG1561" s="553">
        <v>41627</v>
      </c>
      <c r="BH1561" s="554">
        <v>708</v>
      </c>
      <c r="BI1561" s="366">
        <v>138020000</v>
      </c>
      <c r="BJ1561" s="553">
        <v>41634</v>
      </c>
      <c r="BK1561" s="554">
        <v>720</v>
      </c>
      <c r="BL1561" s="84"/>
      <c r="BM1561" s="553"/>
      <c r="BN1561" s="554"/>
      <c r="BO1561" s="84"/>
      <c r="BP1561" s="553"/>
      <c r="BQ1561" s="554"/>
      <c r="BR1561" s="84"/>
      <c r="BS1561" s="553"/>
      <c r="BT1561" s="554"/>
      <c r="BU1561" s="84"/>
      <c r="BV1561" s="553"/>
      <c r="BW1561" s="554"/>
      <c r="BX1561" s="84"/>
      <c r="BY1561" s="553"/>
      <c r="BZ1561" s="554"/>
      <c r="CA1561" s="84"/>
      <c r="CB1561" s="553"/>
      <c r="CC1561" s="554"/>
      <c r="CD1561" s="84"/>
      <c r="CE1561" s="553"/>
      <c r="CF1561" s="554"/>
      <c r="CG1561" s="84"/>
      <c r="CH1561" s="553"/>
      <c r="CI1561" s="554"/>
      <c r="CJ1561" s="554"/>
      <c r="CK1561" s="554"/>
      <c r="CL1561" s="554"/>
      <c r="CM1561" s="554"/>
      <c r="CN1561" s="554"/>
      <c r="CO1561" s="554"/>
      <c r="CP1561" s="554"/>
      <c r="CQ1561" s="554"/>
      <c r="CR1561" s="554"/>
      <c r="CS1561" s="554"/>
      <c r="CT1561" s="554"/>
      <c r="CU1561" s="554"/>
      <c r="CV1561" s="554"/>
      <c r="CW1561" s="554"/>
      <c r="CX1561" s="554"/>
      <c r="CY1561" s="554">
        <v>1310290000</v>
      </c>
      <c r="CZ1561" s="84">
        <v>191710000</v>
      </c>
      <c r="DA1561" s="84"/>
      <c r="DB1561" s="856" t="s">
        <v>20809</v>
      </c>
      <c r="DC1561" s="565">
        <v>5</v>
      </c>
      <c r="DD1561" s="928"/>
      <c r="DE1561" s="102" t="s">
        <v>19355</v>
      </c>
      <c r="DF1561" s="928"/>
      <c r="DG1561" s="555"/>
      <c r="DH1561" s="214" t="s">
        <v>9654</v>
      </c>
      <c r="DI1561" s="557">
        <v>41297</v>
      </c>
      <c r="DJ1561" s="111">
        <v>41234</v>
      </c>
      <c r="DK1561" s="558">
        <v>13</v>
      </c>
      <c r="DL1561" s="928"/>
      <c r="DM1561" s="619" t="s">
        <v>20736</v>
      </c>
      <c r="DN1561" s="890">
        <v>1310290000</v>
      </c>
      <c r="DO1561" s="928"/>
      <c r="DP1561" s="928"/>
      <c r="DQ1561" s="928"/>
      <c r="DR1561" s="928"/>
    </row>
    <row r="1562" spans="1:122" ht="71" customHeight="1" thickTop="1" thickBot="1">
      <c r="A1562" s="214" t="s">
        <v>9654</v>
      </c>
      <c r="B1562" s="214" t="s">
        <v>9647</v>
      </c>
      <c r="C1562" s="214" t="s">
        <v>539</v>
      </c>
      <c r="D1562" s="374">
        <v>1</v>
      </c>
      <c r="E1562" s="517">
        <v>41248</v>
      </c>
      <c r="F1562" s="517">
        <v>41221</v>
      </c>
      <c r="G1562" s="517">
        <v>41303</v>
      </c>
      <c r="H1562" s="517">
        <v>41334</v>
      </c>
      <c r="I1562" s="517">
        <v>41297</v>
      </c>
      <c r="J1562" s="382">
        <v>8</v>
      </c>
      <c r="K1562" s="551">
        <v>41540</v>
      </c>
      <c r="L1562" s="561">
        <v>41297</v>
      </c>
      <c r="M1562" s="117"/>
      <c r="N1562" s="214" t="s">
        <v>9655</v>
      </c>
      <c r="O1562" s="1166">
        <v>860045740</v>
      </c>
      <c r="P1562" s="530"/>
      <c r="Q1562" s="530"/>
      <c r="R1562" s="530"/>
      <c r="S1562" s="530"/>
      <c r="T1562" s="530"/>
      <c r="U1562" s="530"/>
      <c r="V1562" s="530"/>
      <c r="W1562" s="530"/>
      <c r="X1562" s="530"/>
      <c r="Y1562" s="530"/>
      <c r="Z1562" s="530"/>
      <c r="AA1562" s="530"/>
      <c r="AB1562" s="214" t="s">
        <v>9656</v>
      </c>
      <c r="AC1562" s="214"/>
      <c r="AD1562" s="214" t="s">
        <v>9649</v>
      </c>
      <c r="AE1562" s="214" t="s">
        <v>9653</v>
      </c>
      <c r="AF1562" s="214">
        <v>498</v>
      </c>
      <c r="AG1562" s="626" t="s">
        <v>20217</v>
      </c>
      <c r="AH1562" s="636">
        <v>569000000</v>
      </c>
      <c r="AI1562" s="634">
        <v>0</v>
      </c>
      <c r="AJ1562" s="634">
        <v>569000000</v>
      </c>
      <c r="AK1562" s="214" t="s">
        <v>12667</v>
      </c>
      <c r="AL1562" s="214" t="s">
        <v>527</v>
      </c>
      <c r="AM1562" s="86">
        <v>569000000</v>
      </c>
      <c r="AN1562" s="531" t="s">
        <v>14315</v>
      </c>
      <c r="AO1562" s="531" t="s">
        <v>14315</v>
      </c>
      <c r="AP1562" s="83"/>
      <c r="AQ1562" s="84">
        <v>0</v>
      </c>
      <c r="AR1562" s="553"/>
      <c r="AS1562" s="554"/>
      <c r="AT1562" s="488"/>
      <c r="AU1562" s="553"/>
      <c r="AV1562" s="554"/>
      <c r="AW1562" s="84"/>
      <c r="AX1562" s="553"/>
      <c r="AY1562" s="554"/>
      <c r="AZ1562" s="84"/>
      <c r="BA1562" s="553"/>
      <c r="BB1562" s="554"/>
      <c r="BC1562" s="110"/>
      <c r="BD1562" s="576"/>
      <c r="BE1562" s="554"/>
      <c r="BF1562" s="84"/>
      <c r="BG1562" s="553"/>
      <c r="BH1562" s="554"/>
      <c r="BI1562" s="366"/>
      <c r="BJ1562" s="553"/>
      <c r="BK1562" s="554"/>
      <c r="BL1562" s="84"/>
      <c r="BM1562" s="553"/>
      <c r="BN1562" s="554"/>
      <c r="BO1562" s="84"/>
      <c r="BP1562" s="553"/>
      <c r="BQ1562" s="554"/>
      <c r="BR1562" s="84"/>
      <c r="BS1562" s="553"/>
      <c r="BT1562" s="554"/>
      <c r="BU1562" s="84"/>
      <c r="BV1562" s="553"/>
      <c r="BW1562" s="554"/>
      <c r="BX1562" s="84"/>
      <c r="BY1562" s="553"/>
      <c r="BZ1562" s="554"/>
      <c r="CA1562" s="84"/>
      <c r="CB1562" s="553"/>
      <c r="CC1562" s="554"/>
      <c r="CD1562" s="84"/>
      <c r="CE1562" s="553"/>
      <c r="CF1562" s="554"/>
      <c r="CG1562" s="84"/>
      <c r="CH1562" s="553"/>
      <c r="CI1562" s="554"/>
      <c r="CJ1562" s="554"/>
      <c r="CK1562" s="554"/>
      <c r="CL1562" s="554"/>
      <c r="CM1562" s="554"/>
      <c r="CN1562" s="554"/>
      <c r="CO1562" s="554"/>
      <c r="CP1562" s="554"/>
      <c r="CQ1562" s="554"/>
      <c r="CR1562" s="554"/>
      <c r="CS1562" s="554"/>
      <c r="CT1562" s="554"/>
      <c r="CU1562" s="554"/>
      <c r="CV1562" s="554"/>
      <c r="CW1562" s="554"/>
      <c r="CX1562" s="554"/>
      <c r="CY1562" s="554">
        <v>0</v>
      </c>
      <c r="CZ1562" s="84">
        <v>569000000</v>
      </c>
      <c r="DA1562" s="84"/>
      <c r="DB1562" s="856" t="s">
        <v>20809</v>
      </c>
      <c r="DC1562" s="565">
        <v>5</v>
      </c>
      <c r="DD1562" s="928"/>
      <c r="DE1562" s="102" t="s">
        <v>19355</v>
      </c>
      <c r="DF1562" s="928"/>
      <c r="DG1562" s="555"/>
      <c r="DH1562" s="214" t="s">
        <v>9654</v>
      </c>
      <c r="DI1562" s="557">
        <v>41297</v>
      </c>
      <c r="DJ1562" s="111">
        <v>41234</v>
      </c>
      <c r="DK1562" s="558">
        <v>13</v>
      </c>
      <c r="DL1562" s="928"/>
      <c r="DM1562" s="619" t="s">
        <v>20737</v>
      </c>
      <c r="DN1562" s="890">
        <v>0</v>
      </c>
      <c r="DO1562" s="928"/>
      <c r="DP1562" s="928"/>
      <c r="DQ1562" s="928"/>
      <c r="DR1562" s="928"/>
    </row>
    <row r="1563" spans="1:122" ht="71" customHeight="1" thickTop="1" thickBot="1">
      <c r="A1563" s="214" t="s">
        <v>9657</v>
      </c>
      <c r="B1563" s="214" t="s">
        <v>9647</v>
      </c>
      <c r="C1563" s="214" t="s">
        <v>539</v>
      </c>
      <c r="D1563" s="374">
        <v>1</v>
      </c>
      <c r="E1563" s="517">
        <v>41248</v>
      </c>
      <c r="F1563" s="517">
        <v>41221</v>
      </c>
      <c r="G1563" s="517">
        <v>41270</v>
      </c>
      <c r="H1563" s="517">
        <v>41303</v>
      </c>
      <c r="I1563" s="517">
        <v>41260</v>
      </c>
      <c r="J1563" s="382">
        <v>15</v>
      </c>
      <c r="K1563" s="551">
        <v>41715</v>
      </c>
      <c r="L1563" s="561">
        <v>41260</v>
      </c>
      <c r="M1563" s="117"/>
      <c r="N1563" s="214" t="s">
        <v>19347</v>
      </c>
      <c r="O1563" s="1166">
        <v>900565064</v>
      </c>
      <c r="P1563" s="530" t="s">
        <v>1097</v>
      </c>
      <c r="Q1563" s="530" t="s">
        <v>1097</v>
      </c>
      <c r="R1563" s="530" t="s">
        <v>1097</v>
      </c>
      <c r="S1563" s="530" t="s">
        <v>1097</v>
      </c>
      <c r="T1563" s="530" t="s">
        <v>1097</v>
      </c>
      <c r="U1563" s="530" t="s">
        <v>1097</v>
      </c>
      <c r="V1563" s="530" t="s">
        <v>1097</v>
      </c>
      <c r="W1563" s="530" t="s">
        <v>1097</v>
      </c>
      <c r="X1563" s="530" t="s">
        <v>1097</v>
      </c>
      <c r="Y1563" s="530" t="s">
        <v>1097</v>
      </c>
      <c r="Z1563" s="530" t="s">
        <v>1097</v>
      </c>
      <c r="AA1563" s="530" t="s">
        <v>1097</v>
      </c>
      <c r="AB1563" s="214" t="s">
        <v>9658</v>
      </c>
      <c r="AC1563" s="214"/>
      <c r="AD1563" s="214" t="s">
        <v>9649</v>
      </c>
      <c r="AE1563" s="214" t="s">
        <v>9653</v>
      </c>
      <c r="AF1563" s="214">
        <v>498</v>
      </c>
      <c r="AG1563" s="626"/>
      <c r="AH1563" s="636">
        <v>1502000000</v>
      </c>
      <c r="AI1563" s="634">
        <v>300400000</v>
      </c>
      <c r="AJ1563" s="634">
        <v>1802400000</v>
      </c>
      <c r="AK1563" s="214" t="s">
        <v>9684</v>
      </c>
      <c r="AL1563" s="214" t="s">
        <v>156</v>
      </c>
      <c r="AM1563" s="86">
        <v>1502000000</v>
      </c>
      <c r="AN1563" s="531" t="s">
        <v>1453</v>
      </c>
      <c r="AO1563" s="86" t="s">
        <v>2852</v>
      </c>
      <c r="AP1563" s="83"/>
      <c r="AQ1563" s="84">
        <v>141120000</v>
      </c>
      <c r="AR1563" s="553">
        <v>41303</v>
      </c>
      <c r="AS1563" s="554">
        <v>394</v>
      </c>
      <c r="AT1563" s="488">
        <v>185670000</v>
      </c>
      <c r="AU1563" s="553">
        <v>41387</v>
      </c>
      <c r="AV1563" s="554">
        <v>462</v>
      </c>
      <c r="AW1563" s="84">
        <v>161520000</v>
      </c>
      <c r="AX1563" s="553">
        <v>41394</v>
      </c>
      <c r="AY1563" s="554">
        <v>471</v>
      </c>
      <c r="AZ1563" s="84">
        <v>206745000</v>
      </c>
      <c r="BA1563" s="553">
        <v>41526</v>
      </c>
      <c r="BB1563" s="554">
        <v>584</v>
      </c>
      <c r="BC1563" s="84">
        <v>393925000</v>
      </c>
      <c r="BD1563" s="553">
        <v>41555</v>
      </c>
      <c r="BE1563" s="554">
        <v>621</v>
      </c>
      <c r="BF1563" s="84">
        <v>152870000</v>
      </c>
      <c r="BG1563" s="553">
        <v>41606</v>
      </c>
      <c r="BH1563" s="554">
        <v>687</v>
      </c>
      <c r="BI1563" s="366">
        <v>204845000</v>
      </c>
      <c r="BJ1563" s="553">
        <v>41634</v>
      </c>
      <c r="BK1563" s="554">
        <v>720</v>
      </c>
      <c r="BL1563" s="84"/>
      <c r="BM1563" s="553"/>
      <c r="BN1563" s="554"/>
      <c r="BO1563" s="84"/>
      <c r="BP1563" s="553"/>
      <c r="BQ1563" s="554"/>
      <c r="BR1563" s="84"/>
      <c r="BS1563" s="553"/>
      <c r="BT1563" s="554"/>
      <c r="BU1563" s="84"/>
      <c r="BV1563" s="553"/>
      <c r="BW1563" s="554"/>
      <c r="BX1563" s="84"/>
      <c r="BY1563" s="553"/>
      <c r="BZ1563" s="554"/>
      <c r="CA1563" s="84"/>
      <c r="CB1563" s="553"/>
      <c r="CC1563" s="554"/>
      <c r="CD1563" s="84"/>
      <c r="CE1563" s="553"/>
      <c r="CF1563" s="554"/>
      <c r="CG1563" s="84"/>
      <c r="CH1563" s="553"/>
      <c r="CI1563" s="554"/>
      <c r="CJ1563" s="554"/>
      <c r="CK1563" s="554"/>
      <c r="CL1563" s="554"/>
      <c r="CM1563" s="554"/>
      <c r="CN1563" s="554"/>
      <c r="CO1563" s="554"/>
      <c r="CP1563" s="554"/>
      <c r="CQ1563" s="554"/>
      <c r="CR1563" s="554"/>
      <c r="CS1563" s="554"/>
      <c r="CT1563" s="554"/>
      <c r="CU1563" s="554"/>
      <c r="CV1563" s="554"/>
      <c r="CW1563" s="554"/>
      <c r="CX1563" s="554"/>
      <c r="CY1563" s="554">
        <v>1446695000</v>
      </c>
      <c r="CZ1563" s="84">
        <v>55305000</v>
      </c>
      <c r="DA1563" s="84"/>
      <c r="DB1563" s="856" t="s">
        <v>20809</v>
      </c>
      <c r="DC1563" s="565">
        <v>5</v>
      </c>
      <c r="DD1563" s="928"/>
      <c r="DE1563" s="102" t="s">
        <v>14619</v>
      </c>
      <c r="DF1563" s="928"/>
      <c r="DG1563" s="555"/>
      <c r="DH1563" s="214" t="s">
        <v>9657</v>
      </c>
      <c r="DI1563" s="557">
        <v>41260</v>
      </c>
      <c r="DJ1563" s="111">
        <v>41229</v>
      </c>
      <c r="DK1563" s="558">
        <v>8</v>
      </c>
      <c r="DL1563" s="928"/>
      <c r="DM1563" s="619" t="s">
        <v>20736</v>
      </c>
      <c r="DN1563" s="890">
        <v>1446695000</v>
      </c>
      <c r="DO1563" s="928"/>
      <c r="DP1563" s="928"/>
      <c r="DQ1563" s="928"/>
      <c r="DR1563" s="928"/>
    </row>
    <row r="1564" spans="1:122" ht="71" customHeight="1" thickTop="1" thickBot="1">
      <c r="A1564" s="214" t="s">
        <v>9659</v>
      </c>
      <c r="B1564" s="214" t="s">
        <v>9647</v>
      </c>
      <c r="C1564" s="214" t="s">
        <v>539</v>
      </c>
      <c r="D1564" s="374">
        <v>1</v>
      </c>
      <c r="E1564" s="517">
        <v>41229</v>
      </c>
      <c r="F1564" s="517">
        <v>41221</v>
      </c>
      <c r="G1564" s="517">
        <v>41270</v>
      </c>
      <c r="H1564" s="517">
        <v>41303</v>
      </c>
      <c r="I1564" s="517">
        <v>41264</v>
      </c>
      <c r="J1564" s="382">
        <v>14</v>
      </c>
      <c r="K1564" s="551">
        <v>41691</v>
      </c>
      <c r="L1564" s="561">
        <v>41264</v>
      </c>
      <c r="M1564" s="117"/>
      <c r="N1564" s="214" t="s">
        <v>9660</v>
      </c>
      <c r="O1564" s="1166">
        <v>890200499</v>
      </c>
      <c r="P1564" s="530" t="s">
        <v>1097</v>
      </c>
      <c r="Q1564" s="530" t="s">
        <v>1097</v>
      </c>
      <c r="R1564" s="530" t="s">
        <v>1097</v>
      </c>
      <c r="S1564" s="530" t="s">
        <v>1097</v>
      </c>
      <c r="T1564" s="530" t="s">
        <v>1097</v>
      </c>
      <c r="U1564" s="530" t="s">
        <v>1097</v>
      </c>
      <c r="V1564" s="530" t="s">
        <v>1097</v>
      </c>
      <c r="W1564" s="530" t="s">
        <v>1097</v>
      </c>
      <c r="X1564" s="530" t="s">
        <v>1097</v>
      </c>
      <c r="Y1564" s="530" t="s">
        <v>1097</v>
      </c>
      <c r="Z1564" s="530" t="s">
        <v>1097</v>
      </c>
      <c r="AA1564" s="530" t="s">
        <v>1097</v>
      </c>
      <c r="AB1564" s="214" t="s">
        <v>9661</v>
      </c>
      <c r="AC1564" s="214"/>
      <c r="AD1564" s="214" t="s">
        <v>9649</v>
      </c>
      <c r="AE1564" s="214" t="s">
        <v>9653</v>
      </c>
      <c r="AF1564" s="214">
        <v>498</v>
      </c>
      <c r="AG1564" s="626"/>
      <c r="AH1564" s="636">
        <v>1502000000</v>
      </c>
      <c r="AI1564" s="634">
        <v>300400000</v>
      </c>
      <c r="AJ1564" s="634">
        <v>1802400000</v>
      </c>
      <c r="AK1564" s="214" t="s">
        <v>10262</v>
      </c>
      <c r="AL1564" s="214" t="s">
        <v>156</v>
      </c>
      <c r="AM1564" s="86">
        <v>1502000000</v>
      </c>
      <c r="AN1564" s="86" t="s">
        <v>1453</v>
      </c>
      <c r="AO1564" s="86" t="s">
        <v>2852</v>
      </c>
      <c r="AP1564" s="83"/>
      <c r="AQ1564" s="84">
        <v>131670000</v>
      </c>
      <c r="AR1564" s="553">
        <v>41303</v>
      </c>
      <c r="AS1564" s="554">
        <v>394</v>
      </c>
      <c r="AT1564" s="488">
        <v>171495000</v>
      </c>
      <c r="AU1564" s="553">
        <v>41387</v>
      </c>
      <c r="AV1564" s="554">
        <v>462</v>
      </c>
      <c r="AW1564" s="84">
        <v>163420000</v>
      </c>
      <c r="AX1564" s="553">
        <v>41387</v>
      </c>
      <c r="AY1564" s="554">
        <v>462</v>
      </c>
      <c r="AZ1564" s="84">
        <v>217420000</v>
      </c>
      <c r="BA1564" s="553">
        <v>41547</v>
      </c>
      <c r="BB1564" s="554">
        <v>614</v>
      </c>
      <c r="BC1564" s="84">
        <v>525505000</v>
      </c>
      <c r="BD1564" s="553">
        <v>41555</v>
      </c>
      <c r="BE1564" s="554">
        <v>621</v>
      </c>
      <c r="BF1564" s="84">
        <v>108440000</v>
      </c>
      <c r="BG1564" s="553">
        <v>41624</v>
      </c>
      <c r="BH1564" s="554">
        <v>701</v>
      </c>
      <c r="BI1564" s="366">
        <v>119915000</v>
      </c>
      <c r="BJ1564" s="553">
        <v>41634</v>
      </c>
      <c r="BK1564" s="554">
        <v>720</v>
      </c>
      <c r="BL1564" s="84"/>
      <c r="BM1564" s="553"/>
      <c r="BN1564" s="554"/>
      <c r="BO1564" s="84"/>
      <c r="BP1564" s="553"/>
      <c r="BQ1564" s="554"/>
      <c r="BR1564" s="84"/>
      <c r="BS1564" s="553"/>
      <c r="BT1564" s="554"/>
      <c r="BU1564" s="84"/>
      <c r="BV1564" s="553"/>
      <c r="BW1564" s="554"/>
      <c r="BX1564" s="84"/>
      <c r="BY1564" s="553"/>
      <c r="BZ1564" s="554"/>
      <c r="CA1564" s="84"/>
      <c r="CB1564" s="553"/>
      <c r="CC1564" s="554"/>
      <c r="CD1564" s="84"/>
      <c r="CE1564" s="553"/>
      <c r="CF1564" s="554"/>
      <c r="CG1564" s="84"/>
      <c r="CH1564" s="553"/>
      <c r="CI1564" s="554"/>
      <c r="CJ1564" s="554"/>
      <c r="CK1564" s="554"/>
      <c r="CL1564" s="554"/>
      <c r="CM1564" s="554"/>
      <c r="CN1564" s="554"/>
      <c r="CO1564" s="554"/>
      <c r="CP1564" s="554"/>
      <c r="CQ1564" s="554"/>
      <c r="CR1564" s="554"/>
      <c r="CS1564" s="554"/>
      <c r="CT1564" s="554"/>
      <c r="CU1564" s="554"/>
      <c r="CV1564" s="554"/>
      <c r="CW1564" s="554"/>
      <c r="CX1564" s="554"/>
      <c r="CY1564" s="554">
        <v>1437865000</v>
      </c>
      <c r="CZ1564" s="84">
        <v>64135000</v>
      </c>
      <c r="DA1564" s="84"/>
      <c r="DB1564" s="856" t="s">
        <v>20809</v>
      </c>
      <c r="DC1564" s="565">
        <v>5</v>
      </c>
      <c r="DD1564" s="928"/>
      <c r="DE1564" s="102" t="s">
        <v>14619</v>
      </c>
      <c r="DF1564" s="928"/>
      <c r="DG1564" s="555"/>
      <c r="DH1564" s="214" t="s">
        <v>9659</v>
      </c>
      <c r="DI1564" s="557">
        <v>41264</v>
      </c>
      <c r="DJ1564" s="111">
        <v>41222</v>
      </c>
      <c r="DK1564" s="558">
        <v>1</v>
      </c>
      <c r="DL1564" s="928"/>
      <c r="DM1564" s="619" t="s">
        <v>20736</v>
      </c>
      <c r="DN1564" s="890">
        <v>1437865000</v>
      </c>
      <c r="DO1564" s="928"/>
      <c r="DP1564" s="928"/>
      <c r="DQ1564" s="928"/>
      <c r="DR1564" s="928"/>
    </row>
    <row r="1565" spans="1:122" ht="71" customHeight="1" thickTop="1" thickBot="1">
      <c r="A1565" s="214" t="s">
        <v>9662</v>
      </c>
      <c r="B1565" s="214" t="s">
        <v>9647</v>
      </c>
      <c r="C1565" s="214" t="s">
        <v>539</v>
      </c>
      <c r="D1565" s="374">
        <v>1</v>
      </c>
      <c r="E1565" s="517">
        <v>41264</v>
      </c>
      <c r="F1565" s="517">
        <v>41221</v>
      </c>
      <c r="G1565" s="517">
        <v>41271</v>
      </c>
      <c r="H1565" s="517">
        <v>41348</v>
      </c>
      <c r="I1565" s="517">
        <v>41271</v>
      </c>
      <c r="J1565" s="382">
        <v>8</v>
      </c>
      <c r="K1565" s="551">
        <v>41514</v>
      </c>
      <c r="L1565" s="561">
        <v>41271</v>
      </c>
      <c r="M1565" s="117"/>
      <c r="N1565" s="214" t="s">
        <v>611</v>
      </c>
      <c r="O1565" s="1166">
        <v>890316745</v>
      </c>
      <c r="P1565" s="530"/>
      <c r="Q1565" s="530"/>
      <c r="R1565" s="530"/>
      <c r="S1565" s="530"/>
      <c r="T1565" s="530"/>
      <c r="U1565" s="530"/>
      <c r="V1565" s="530"/>
      <c r="W1565" s="530"/>
      <c r="X1565" s="530"/>
      <c r="Y1565" s="530"/>
      <c r="Z1565" s="530"/>
      <c r="AA1565" s="530"/>
      <c r="AB1565" s="214" t="s">
        <v>9663</v>
      </c>
      <c r="AC1565" s="214"/>
      <c r="AD1565" s="214" t="s">
        <v>9649</v>
      </c>
      <c r="AE1565" s="214" t="s">
        <v>9653</v>
      </c>
      <c r="AF1565" s="214">
        <v>498</v>
      </c>
      <c r="AG1565" s="626"/>
      <c r="AH1565" s="636">
        <v>1502000000</v>
      </c>
      <c r="AI1565" s="634">
        <v>300400000</v>
      </c>
      <c r="AJ1565" s="634">
        <v>1802400000</v>
      </c>
      <c r="AK1565" s="214" t="s">
        <v>9671</v>
      </c>
      <c r="AL1565" s="214" t="s">
        <v>156</v>
      </c>
      <c r="AM1565" s="86">
        <v>1502000000</v>
      </c>
      <c r="AN1565" s="531"/>
      <c r="AO1565" s="531"/>
      <c r="AP1565" s="83"/>
      <c r="AQ1565" s="84">
        <v>107370000</v>
      </c>
      <c r="AR1565" s="553">
        <v>41348</v>
      </c>
      <c r="AS1565" s="554">
        <v>433</v>
      </c>
      <c r="AT1565" s="488">
        <v>150720000</v>
      </c>
      <c r="AU1565" s="553">
        <v>41452</v>
      </c>
      <c r="AV1565" s="554">
        <v>529</v>
      </c>
      <c r="AW1565" s="84">
        <v>312675000</v>
      </c>
      <c r="AX1565" s="553">
        <v>41526</v>
      </c>
      <c r="AY1565" s="554">
        <v>584</v>
      </c>
      <c r="AZ1565" s="84">
        <v>315790000</v>
      </c>
      <c r="BA1565" s="553">
        <v>41568</v>
      </c>
      <c r="BB1565" s="554">
        <v>631</v>
      </c>
      <c r="BC1565" s="84">
        <v>121103000</v>
      </c>
      <c r="BD1565" s="553">
        <v>41618</v>
      </c>
      <c r="BE1565" s="554">
        <v>699</v>
      </c>
      <c r="BF1565" s="366">
        <v>162278000</v>
      </c>
      <c r="BG1565" s="553">
        <v>41634</v>
      </c>
      <c r="BH1565" s="554">
        <v>720</v>
      </c>
      <c r="BI1565" s="84"/>
      <c r="BJ1565" s="553"/>
      <c r="BK1565" s="554"/>
      <c r="BL1565" s="84"/>
      <c r="BM1565" s="553"/>
      <c r="BN1565" s="554"/>
      <c r="BO1565" s="84"/>
      <c r="BP1565" s="553"/>
      <c r="BQ1565" s="554"/>
      <c r="BR1565" s="84"/>
      <c r="BS1565" s="553"/>
      <c r="BT1565" s="554"/>
      <c r="BU1565" s="84"/>
      <c r="BV1565" s="553"/>
      <c r="BW1565" s="554"/>
      <c r="BX1565" s="84"/>
      <c r="BY1565" s="553"/>
      <c r="BZ1565" s="554"/>
      <c r="CA1565" s="84"/>
      <c r="CB1565" s="553"/>
      <c r="CC1565" s="554"/>
      <c r="CD1565" s="84"/>
      <c r="CE1565" s="553"/>
      <c r="CF1565" s="554"/>
      <c r="CG1565" s="84"/>
      <c r="CH1565" s="553"/>
      <c r="CI1565" s="554"/>
      <c r="CJ1565" s="554"/>
      <c r="CK1565" s="554"/>
      <c r="CL1565" s="554"/>
      <c r="CM1565" s="554"/>
      <c r="CN1565" s="554"/>
      <c r="CO1565" s="554"/>
      <c r="CP1565" s="554"/>
      <c r="CQ1565" s="554"/>
      <c r="CR1565" s="554"/>
      <c r="CS1565" s="554"/>
      <c r="CT1565" s="554"/>
      <c r="CU1565" s="554"/>
      <c r="CV1565" s="554"/>
      <c r="CW1565" s="554"/>
      <c r="CX1565" s="554"/>
      <c r="CY1565" s="554">
        <v>1169936000</v>
      </c>
      <c r="CZ1565" s="84">
        <v>332064000</v>
      </c>
      <c r="DA1565" s="84"/>
      <c r="DB1565" s="856" t="s">
        <v>20809</v>
      </c>
      <c r="DC1565" s="565">
        <v>5</v>
      </c>
      <c r="DD1565" s="928"/>
      <c r="DE1565" s="102" t="s">
        <v>19355</v>
      </c>
      <c r="DF1565" s="928"/>
      <c r="DG1565" s="555"/>
      <c r="DH1565" s="214" t="s">
        <v>9662</v>
      </c>
      <c r="DI1565" s="557">
        <v>41271</v>
      </c>
      <c r="DJ1565" s="111">
        <v>41222</v>
      </c>
      <c r="DK1565" s="558">
        <v>1</v>
      </c>
      <c r="DL1565" s="928"/>
      <c r="DM1565" s="619" t="s">
        <v>20736</v>
      </c>
      <c r="DN1565" s="890">
        <v>1169936000</v>
      </c>
      <c r="DO1565" s="928"/>
      <c r="DP1565" s="928"/>
      <c r="DQ1565" s="928"/>
      <c r="DR1565" s="928"/>
    </row>
    <row r="1566" spans="1:122" ht="71" customHeight="1" thickTop="1" thickBot="1">
      <c r="A1566" s="214" t="s">
        <v>9662</v>
      </c>
      <c r="B1566" s="214" t="s">
        <v>9647</v>
      </c>
      <c r="C1566" s="214" t="s">
        <v>539</v>
      </c>
      <c r="D1566" s="374">
        <v>1</v>
      </c>
      <c r="E1566" s="517">
        <v>41264</v>
      </c>
      <c r="F1566" s="517">
        <v>41221</v>
      </c>
      <c r="G1566" s="517">
        <v>41271</v>
      </c>
      <c r="H1566" s="517">
        <v>41348</v>
      </c>
      <c r="I1566" s="517">
        <v>41271</v>
      </c>
      <c r="J1566" s="382">
        <v>8</v>
      </c>
      <c r="K1566" s="551">
        <v>41514</v>
      </c>
      <c r="L1566" s="561">
        <v>41271</v>
      </c>
      <c r="M1566" s="117"/>
      <c r="N1566" s="214" t="s">
        <v>611</v>
      </c>
      <c r="O1566" s="1166">
        <v>890316745</v>
      </c>
      <c r="P1566" s="530"/>
      <c r="Q1566" s="530"/>
      <c r="R1566" s="530"/>
      <c r="S1566" s="530"/>
      <c r="T1566" s="530"/>
      <c r="U1566" s="530"/>
      <c r="V1566" s="530"/>
      <c r="W1566" s="530"/>
      <c r="X1566" s="530"/>
      <c r="Y1566" s="530"/>
      <c r="Z1566" s="530"/>
      <c r="AA1566" s="530"/>
      <c r="AB1566" s="214" t="s">
        <v>9663</v>
      </c>
      <c r="AC1566" s="214"/>
      <c r="AD1566" s="214" t="s">
        <v>9649</v>
      </c>
      <c r="AE1566" s="214" t="s">
        <v>9653</v>
      </c>
      <c r="AF1566" s="214">
        <v>498</v>
      </c>
      <c r="AG1566" s="626" t="s">
        <v>20215</v>
      </c>
      <c r="AH1566" s="636">
        <v>428000000</v>
      </c>
      <c r="AI1566" s="634">
        <v>300400000</v>
      </c>
      <c r="AJ1566" s="634">
        <v>728400000</v>
      </c>
      <c r="AK1566" s="214" t="s">
        <v>9671</v>
      </c>
      <c r="AL1566" s="214" t="s">
        <v>527</v>
      </c>
      <c r="AM1566" s="86">
        <v>428000000</v>
      </c>
      <c r="AN1566" s="531"/>
      <c r="AO1566" s="531"/>
      <c r="AP1566" s="83"/>
      <c r="AQ1566" s="84"/>
      <c r="AR1566" s="553"/>
      <c r="AS1566" s="554"/>
      <c r="AT1566" s="488"/>
      <c r="AU1566" s="553"/>
      <c r="AV1566" s="554"/>
      <c r="AW1566" s="84"/>
      <c r="AX1566" s="553"/>
      <c r="AY1566" s="554"/>
      <c r="AZ1566" s="84"/>
      <c r="BA1566" s="553"/>
      <c r="BB1566" s="554"/>
      <c r="BC1566" s="84"/>
      <c r="BD1566" s="553"/>
      <c r="BE1566" s="554"/>
      <c r="BF1566" s="366"/>
      <c r="BG1566" s="553"/>
      <c r="BH1566" s="554"/>
      <c r="BI1566" s="84"/>
      <c r="BJ1566" s="553"/>
      <c r="BK1566" s="554"/>
      <c r="BL1566" s="84"/>
      <c r="BM1566" s="553"/>
      <c r="BN1566" s="554"/>
      <c r="BO1566" s="84"/>
      <c r="BP1566" s="553"/>
      <c r="BQ1566" s="554"/>
      <c r="BR1566" s="84"/>
      <c r="BS1566" s="553"/>
      <c r="BT1566" s="554"/>
      <c r="BU1566" s="84"/>
      <c r="BV1566" s="553"/>
      <c r="BW1566" s="554"/>
      <c r="BX1566" s="84"/>
      <c r="BY1566" s="553"/>
      <c r="BZ1566" s="554"/>
      <c r="CA1566" s="84"/>
      <c r="CB1566" s="553"/>
      <c r="CC1566" s="554"/>
      <c r="CD1566" s="84"/>
      <c r="CE1566" s="553"/>
      <c r="CF1566" s="554"/>
      <c r="CG1566" s="84"/>
      <c r="CH1566" s="553"/>
      <c r="CI1566" s="554"/>
      <c r="CJ1566" s="554"/>
      <c r="CK1566" s="554"/>
      <c r="CL1566" s="554"/>
      <c r="CM1566" s="554"/>
      <c r="CN1566" s="554"/>
      <c r="CO1566" s="554"/>
      <c r="CP1566" s="554"/>
      <c r="CQ1566" s="554"/>
      <c r="CR1566" s="554"/>
      <c r="CS1566" s="554"/>
      <c r="CT1566" s="554"/>
      <c r="CU1566" s="554"/>
      <c r="CV1566" s="554"/>
      <c r="CW1566" s="554"/>
      <c r="CX1566" s="554"/>
      <c r="CY1566" s="554">
        <v>0</v>
      </c>
      <c r="CZ1566" s="84">
        <v>428000000</v>
      </c>
      <c r="DA1566" s="84"/>
      <c r="DB1566" s="856" t="s">
        <v>20809</v>
      </c>
      <c r="DC1566" s="565">
        <v>5</v>
      </c>
      <c r="DD1566" s="928"/>
      <c r="DE1566" s="102" t="s">
        <v>19355</v>
      </c>
      <c r="DF1566" s="928"/>
      <c r="DG1566" s="555"/>
      <c r="DH1566" s="214" t="s">
        <v>9662</v>
      </c>
      <c r="DI1566" s="557">
        <v>41271</v>
      </c>
      <c r="DJ1566" s="111">
        <v>41222</v>
      </c>
      <c r="DK1566" s="558">
        <v>1</v>
      </c>
      <c r="DL1566" s="928"/>
      <c r="DM1566" s="619" t="s">
        <v>20737</v>
      </c>
      <c r="DN1566" s="890">
        <v>0</v>
      </c>
      <c r="DO1566" s="928"/>
      <c r="DP1566" s="928"/>
      <c r="DQ1566" s="928"/>
      <c r="DR1566" s="928"/>
    </row>
    <row r="1567" spans="1:122" ht="71" customHeight="1" thickTop="1" thickBot="1">
      <c r="A1567" s="214" t="s">
        <v>9664</v>
      </c>
      <c r="B1567" s="214" t="s">
        <v>9647</v>
      </c>
      <c r="C1567" s="214" t="s">
        <v>539</v>
      </c>
      <c r="D1567" s="374">
        <v>1</v>
      </c>
      <c r="E1567" s="517">
        <v>41271</v>
      </c>
      <c r="F1567" s="517">
        <v>41221</v>
      </c>
      <c r="G1567" s="517">
        <v>41296</v>
      </c>
      <c r="H1567" s="517">
        <v>41348</v>
      </c>
      <c r="I1567" s="517">
        <v>41290</v>
      </c>
      <c r="J1567" s="382">
        <v>8</v>
      </c>
      <c r="K1567" s="551">
        <v>41533</v>
      </c>
      <c r="L1567" s="561">
        <v>41290</v>
      </c>
      <c r="M1567" s="117"/>
      <c r="N1567" s="214" t="s">
        <v>535</v>
      </c>
      <c r="O1567" s="1166">
        <v>890401962</v>
      </c>
      <c r="P1567" s="530"/>
      <c r="Q1567" s="530"/>
      <c r="R1567" s="530"/>
      <c r="S1567" s="530"/>
      <c r="T1567" s="530"/>
      <c r="U1567" s="530"/>
      <c r="V1567" s="530"/>
      <c r="W1567" s="530"/>
      <c r="X1567" s="530"/>
      <c r="Y1567" s="530"/>
      <c r="Z1567" s="530"/>
      <c r="AA1567" s="530"/>
      <c r="AB1567" s="214" t="s">
        <v>9665</v>
      </c>
      <c r="AC1567" s="214"/>
      <c r="AD1567" s="214" t="s">
        <v>9649</v>
      </c>
      <c r="AE1567" s="214" t="s">
        <v>9653</v>
      </c>
      <c r="AF1567" s="214">
        <v>498</v>
      </c>
      <c r="AG1567" s="626"/>
      <c r="AH1567" s="636">
        <v>1502000000</v>
      </c>
      <c r="AI1567" s="634">
        <v>300400000</v>
      </c>
      <c r="AJ1567" s="634">
        <v>1802400000</v>
      </c>
      <c r="AK1567" s="214" t="s">
        <v>9671</v>
      </c>
      <c r="AL1567" s="214" t="s">
        <v>156</v>
      </c>
      <c r="AM1567" s="86">
        <v>1502000000</v>
      </c>
      <c r="AN1567" s="531" t="s">
        <v>1464</v>
      </c>
      <c r="AO1567" s="531" t="s">
        <v>11091</v>
      </c>
      <c r="AP1567" s="83"/>
      <c r="AQ1567" s="84">
        <v>103320000</v>
      </c>
      <c r="AR1567" s="553">
        <v>41348</v>
      </c>
      <c r="AS1567" s="554">
        <v>433</v>
      </c>
      <c r="AT1567" s="488">
        <v>133020000</v>
      </c>
      <c r="AU1567" s="553">
        <v>41387</v>
      </c>
      <c r="AV1567" s="554">
        <v>462</v>
      </c>
      <c r="AW1567" s="84">
        <v>164770000</v>
      </c>
      <c r="AX1567" s="553">
        <v>41387</v>
      </c>
      <c r="AY1567" s="554">
        <v>462</v>
      </c>
      <c r="AZ1567" s="84">
        <v>212695000</v>
      </c>
      <c r="BA1567" s="553">
        <v>41544</v>
      </c>
      <c r="BB1567" s="554">
        <v>610</v>
      </c>
      <c r="BC1567" s="110">
        <v>567790000</v>
      </c>
      <c r="BD1567" s="553">
        <v>41604</v>
      </c>
      <c r="BE1567" s="554">
        <v>674</v>
      </c>
      <c r="BF1567" s="366">
        <v>266830000</v>
      </c>
      <c r="BG1567" s="553">
        <v>41634</v>
      </c>
      <c r="BH1567" s="554">
        <v>720</v>
      </c>
      <c r="BI1567" s="84"/>
      <c r="BJ1567" s="553"/>
      <c r="BK1567" s="554"/>
      <c r="BL1567" s="84"/>
      <c r="BM1567" s="553"/>
      <c r="BN1567" s="554"/>
      <c r="BO1567" s="84"/>
      <c r="BP1567" s="553"/>
      <c r="BQ1567" s="554"/>
      <c r="BR1567" s="84"/>
      <c r="BS1567" s="553"/>
      <c r="BT1567" s="554"/>
      <c r="BU1567" s="84"/>
      <c r="BV1567" s="553"/>
      <c r="BW1567" s="554"/>
      <c r="BX1567" s="84"/>
      <c r="BY1567" s="553"/>
      <c r="BZ1567" s="554"/>
      <c r="CA1567" s="84"/>
      <c r="CB1567" s="553"/>
      <c r="CC1567" s="554"/>
      <c r="CD1567" s="84"/>
      <c r="CE1567" s="553"/>
      <c r="CF1567" s="554"/>
      <c r="CG1567" s="84"/>
      <c r="CH1567" s="553"/>
      <c r="CI1567" s="554"/>
      <c r="CJ1567" s="554"/>
      <c r="CK1567" s="554"/>
      <c r="CL1567" s="554"/>
      <c r="CM1567" s="554"/>
      <c r="CN1567" s="554"/>
      <c r="CO1567" s="554"/>
      <c r="CP1567" s="554"/>
      <c r="CQ1567" s="554"/>
      <c r="CR1567" s="554"/>
      <c r="CS1567" s="554"/>
      <c r="CT1567" s="554"/>
      <c r="CU1567" s="554"/>
      <c r="CV1567" s="554"/>
      <c r="CW1567" s="554"/>
      <c r="CX1567" s="554"/>
      <c r="CY1567" s="554">
        <v>1448425000</v>
      </c>
      <c r="CZ1567" s="84">
        <v>53575000</v>
      </c>
      <c r="DA1567" s="84"/>
      <c r="DB1567" s="856" t="s">
        <v>20809</v>
      </c>
      <c r="DC1567" s="565">
        <v>5</v>
      </c>
      <c r="DD1567" s="928"/>
      <c r="DE1567" s="102" t="s">
        <v>19355</v>
      </c>
      <c r="DF1567" s="928"/>
      <c r="DG1567" s="555"/>
      <c r="DH1567" s="214" t="s">
        <v>9664</v>
      </c>
      <c r="DI1567" s="557">
        <v>41290</v>
      </c>
      <c r="DJ1567" s="111">
        <v>41222</v>
      </c>
      <c r="DK1567" s="558">
        <v>1</v>
      </c>
      <c r="DL1567" s="928"/>
      <c r="DM1567" s="619" t="s">
        <v>20736</v>
      </c>
      <c r="DN1567" s="890">
        <v>1448425000</v>
      </c>
      <c r="DO1567" s="928"/>
      <c r="DP1567" s="928"/>
      <c r="DQ1567" s="928"/>
      <c r="DR1567" s="928"/>
    </row>
    <row r="1568" spans="1:122" ht="71" customHeight="1" thickTop="1" thickBot="1">
      <c r="A1568" s="214" t="s">
        <v>9664</v>
      </c>
      <c r="B1568" s="214" t="s">
        <v>9647</v>
      </c>
      <c r="C1568" s="214" t="s">
        <v>539</v>
      </c>
      <c r="D1568" s="374">
        <v>1</v>
      </c>
      <c r="E1568" s="517">
        <v>41271</v>
      </c>
      <c r="F1568" s="517">
        <v>41221</v>
      </c>
      <c r="G1568" s="517">
        <v>41296</v>
      </c>
      <c r="H1568" s="517">
        <v>41348</v>
      </c>
      <c r="I1568" s="517">
        <v>41290</v>
      </c>
      <c r="J1568" s="382">
        <v>8</v>
      </c>
      <c r="K1568" s="551">
        <v>41533</v>
      </c>
      <c r="L1568" s="561">
        <v>41290</v>
      </c>
      <c r="M1568" s="117"/>
      <c r="N1568" s="214" t="s">
        <v>535</v>
      </c>
      <c r="O1568" s="1166">
        <v>890401962</v>
      </c>
      <c r="P1568" s="530"/>
      <c r="Q1568" s="530"/>
      <c r="R1568" s="530"/>
      <c r="S1568" s="530"/>
      <c r="T1568" s="530"/>
      <c r="U1568" s="530"/>
      <c r="V1568" s="530"/>
      <c r="W1568" s="530"/>
      <c r="X1568" s="530"/>
      <c r="Y1568" s="530"/>
      <c r="Z1568" s="530"/>
      <c r="AA1568" s="530"/>
      <c r="AB1568" s="214" t="s">
        <v>9665</v>
      </c>
      <c r="AC1568" s="214"/>
      <c r="AD1568" s="214" t="s">
        <v>9649</v>
      </c>
      <c r="AE1568" s="214" t="s">
        <v>9653</v>
      </c>
      <c r="AF1568" s="214">
        <v>498</v>
      </c>
      <c r="AG1568" s="626" t="s">
        <v>20211</v>
      </c>
      <c r="AH1568" s="636">
        <v>707000000</v>
      </c>
      <c r="AI1568" s="634">
        <v>0</v>
      </c>
      <c r="AJ1568" s="634">
        <v>707000000</v>
      </c>
      <c r="AK1568" s="214" t="s">
        <v>9671</v>
      </c>
      <c r="AL1568" s="214" t="s">
        <v>156</v>
      </c>
      <c r="AM1568" s="86">
        <v>707000000</v>
      </c>
      <c r="AN1568" s="531" t="s">
        <v>1464</v>
      </c>
      <c r="AO1568" s="531" t="s">
        <v>11091</v>
      </c>
      <c r="AP1568" s="83"/>
      <c r="AQ1568" s="84"/>
      <c r="AR1568" s="553"/>
      <c r="AS1568" s="554"/>
      <c r="AT1568" s="488"/>
      <c r="AU1568" s="553"/>
      <c r="AV1568" s="554"/>
      <c r="AW1568" s="84"/>
      <c r="AX1568" s="553"/>
      <c r="AY1568" s="554"/>
      <c r="AZ1568" s="84"/>
      <c r="BA1568" s="553"/>
      <c r="BB1568" s="554"/>
      <c r="BC1568" s="110"/>
      <c r="BD1568" s="553"/>
      <c r="BE1568" s="554"/>
      <c r="BF1568" s="366"/>
      <c r="BG1568" s="553"/>
      <c r="BH1568" s="554"/>
      <c r="BI1568" s="84"/>
      <c r="BJ1568" s="553"/>
      <c r="BK1568" s="554"/>
      <c r="BL1568" s="84"/>
      <c r="BM1568" s="553"/>
      <c r="BN1568" s="554"/>
      <c r="BO1568" s="84"/>
      <c r="BP1568" s="553"/>
      <c r="BQ1568" s="554"/>
      <c r="BR1568" s="84"/>
      <c r="BS1568" s="553"/>
      <c r="BT1568" s="554"/>
      <c r="BU1568" s="84"/>
      <c r="BV1568" s="553"/>
      <c r="BW1568" s="554"/>
      <c r="BX1568" s="84"/>
      <c r="BY1568" s="553"/>
      <c r="BZ1568" s="554"/>
      <c r="CA1568" s="84"/>
      <c r="CB1568" s="553"/>
      <c r="CC1568" s="554"/>
      <c r="CD1568" s="84"/>
      <c r="CE1568" s="553"/>
      <c r="CF1568" s="554"/>
      <c r="CG1568" s="84"/>
      <c r="CH1568" s="553"/>
      <c r="CI1568" s="554"/>
      <c r="CJ1568" s="554"/>
      <c r="CK1568" s="554"/>
      <c r="CL1568" s="554"/>
      <c r="CM1568" s="554"/>
      <c r="CN1568" s="554"/>
      <c r="CO1568" s="554"/>
      <c r="CP1568" s="554"/>
      <c r="CQ1568" s="554"/>
      <c r="CR1568" s="554"/>
      <c r="CS1568" s="554"/>
      <c r="CT1568" s="554"/>
      <c r="CU1568" s="554"/>
      <c r="CV1568" s="554"/>
      <c r="CW1568" s="554"/>
      <c r="CX1568" s="554"/>
      <c r="CY1568" s="554">
        <v>0</v>
      </c>
      <c r="CZ1568" s="84">
        <v>707000000</v>
      </c>
      <c r="DA1568" s="84"/>
      <c r="DB1568" s="856" t="s">
        <v>20809</v>
      </c>
      <c r="DC1568" s="565">
        <v>5</v>
      </c>
      <c r="DD1568" s="928"/>
      <c r="DE1568" s="102" t="s">
        <v>19355</v>
      </c>
      <c r="DF1568" s="928"/>
      <c r="DG1568" s="555"/>
      <c r="DH1568" s="214" t="s">
        <v>9664</v>
      </c>
      <c r="DI1568" s="557">
        <v>41290</v>
      </c>
      <c r="DJ1568" s="111">
        <v>41222</v>
      </c>
      <c r="DK1568" s="558">
        <v>1</v>
      </c>
      <c r="DL1568" s="928"/>
      <c r="DM1568" s="619" t="s">
        <v>20736</v>
      </c>
      <c r="DN1568" s="890">
        <v>0</v>
      </c>
      <c r="DO1568" s="928"/>
      <c r="DP1568" s="928"/>
      <c r="DQ1568" s="928"/>
      <c r="DR1568" s="928"/>
    </row>
    <row r="1569" spans="1:122" ht="71" customHeight="1" thickTop="1" thickBot="1">
      <c r="A1569" s="214" t="s">
        <v>9678</v>
      </c>
      <c r="B1569" s="214" t="s">
        <v>6535</v>
      </c>
      <c r="C1569" s="214" t="s">
        <v>543</v>
      </c>
      <c r="D1569" s="374">
        <v>1</v>
      </c>
      <c r="E1569" s="517">
        <v>41302</v>
      </c>
      <c r="F1569" s="517">
        <v>41221</v>
      </c>
      <c r="G1569" s="517">
        <v>41310</v>
      </c>
      <c r="H1569" s="517">
        <v>41325</v>
      </c>
      <c r="I1569" s="517">
        <v>41325</v>
      </c>
      <c r="J1569" s="382">
        <v>12</v>
      </c>
      <c r="K1569" s="551">
        <v>41690</v>
      </c>
      <c r="L1569" s="561">
        <v>41309</v>
      </c>
      <c r="M1569" s="117"/>
      <c r="N1569" s="214" t="s">
        <v>15797</v>
      </c>
      <c r="O1569" s="1166">
        <v>800148549</v>
      </c>
      <c r="P1569" s="530" t="s">
        <v>1097</v>
      </c>
      <c r="Q1569" s="530" t="s">
        <v>1097</v>
      </c>
      <c r="R1569" s="530" t="s">
        <v>1097</v>
      </c>
      <c r="S1569" s="530" t="s">
        <v>1097</v>
      </c>
      <c r="T1569" s="530" t="s">
        <v>1097</v>
      </c>
      <c r="U1569" s="530" t="s">
        <v>1097</v>
      </c>
      <c r="V1569" s="530" t="s">
        <v>1097</v>
      </c>
      <c r="W1569" s="530" t="s">
        <v>1097</v>
      </c>
      <c r="X1569" s="530" t="s">
        <v>1097</v>
      </c>
      <c r="Y1569" s="530" t="s">
        <v>1097</v>
      </c>
      <c r="Z1569" s="530" t="s">
        <v>1097</v>
      </c>
      <c r="AA1569" s="530" t="s">
        <v>1097</v>
      </c>
      <c r="AB1569" s="214" t="s">
        <v>9679</v>
      </c>
      <c r="AC1569" s="214"/>
      <c r="AD1569" s="214" t="s">
        <v>9680</v>
      </c>
      <c r="AE1569" s="214" t="s">
        <v>9681</v>
      </c>
      <c r="AF1569" s="214">
        <v>231</v>
      </c>
      <c r="AG1569" s="626"/>
      <c r="AH1569" s="636">
        <v>106807560</v>
      </c>
      <c r="AI1569" s="634">
        <v>33831712</v>
      </c>
      <c r="AJ1569" s="634">
        <v>140639272</v>
      </c>
      <c r="AK1569" s="214" t="s">
        <v>9682</v>
      </c>
      <c r="AL1569" s="214" t="s">
        <v>156</v>
      </c>
      <c r="AM1569" s="86">
        <v>106807560</v>
      </c>
      <c r="AN1569" s="531"/>
      <c r="AO1569" s="531"/>
      <c r="AP1569" s="83"/>
      <c r="AQ1569" s="84">
        <v>74765292</v>
      </c>
      <c r="AR1569" s="553">
        <v>41325</v>
      </c>
      <c r="AS1569" s="554">
        <v>405</v>
      </c>
      <c r="AT1569" s="488"/>
      <c r="AU1569" s="553"/>
      <c r="AV1569" s="554"/>
      <c r="AW1569" s="84"/>
      <c r="AX1569" s="553"/>
      <c r="AY1569" s="554"/>
      <c r="AZ1569" s="84"/>
      <c r="BA1569" s="553"/>
      <c r="BB1569" s="554"/>
      <c r="BC1569" s="84"/>
      <c r="BD1569" s="553"/>
      <c r="BE1569" s="554"/>
      <c r="BF1569" s="84"/>
      <c r="BG1569" s="553"/>
      <c r="BH1569" s="554"/>
      <c r="BI1569" s="84"/>
      <c r="BJ1569" s="553"/>
      <c r="BK1569" s="554"/>
      <c r="BL1569" s="84"/>
      <c r="BM1569" s="553"/>
      <c r="BN1569" s="554"/>
      <c r="BO1569" s="84"/>
      <c r="BP1569" s="553"/>
      <c r="BQ1569" s="554"/>
      <c r="BR1569" s="84"/>
      <c r="BS1569" s="553"/>
      <c r="BT1569" s="554"/>
      <c r="BU1569" s="84"/>
      <c r="BV1569" s="553"/>
      <c r="BW1569" s="554"/>
      <c r="BX1569" s="84"/>
      <c r="BY1569" s="553"/>
      <c r="BZ1569" s="554"/>
      <c r="CA1569" s="84"/>
      <c r="CB1569" s="553"/>
      <c r="CC1569" s="554"/>
      <c r="CD1569" s="84"/>
      <c r="CE1569" s="553"/>
      <c r="CF1569" s="554"/>
      <c r="CG1569" s="84"/>
      <c r="CH1569" s="553"/>
      <c r="CI1569" s="554"/>
      <c r="CJ1569" s="554"/>
      <c r="CK1569" s="554"/>
      <c r="CL1569" s="554"/>
      <c r="CM1569" s="554"/>
      <c r="CN1569" s="554"/>
      <c r="CO1569" s="554"/>
      <c r="CP1569" s="554"/>
      <c r="CQ1569" s="554"/>
      <c r="CR1569" s="554"/>
      <c r="CS1569" s="554"/>
      <c r="CT1569" s="554"/>
      <c r="CU1569" s="554"/>
      <c r="CV1569" s="554"/>
      <c r="CW1569" s="554"/>
      <c r="CX1569" s="554"/>
      <c r="CY1569" s="554">
        <v>74765292</v>
      </c>
      <c r="CZ1569" s="84">
        <v>32042268</v>
      </c>
      <c r="DA1569" s="84"/>
      <c r="DB1569" s="856" t="s">
        <v>20809</v>
      </c>
      <c r="DC1569" s="565">
        <v>2</v>
      </c>
      <c r="DD1569" s="928"/>
      <c r="DE1569" s="102" t="s">
        <v>19355</v>
      </c>
      <c r="DF1569" s="928"/>
      <c r="DG1569" s="555"/>
      <c r="DH1569" s="214" t="s">
        <v>9678</v>
      </c>
      <c r="DI1569" s="557">
        <v>41309</v>
      </c>
      <c r="DJ1569" s="111">
        <v>41228</v>
      </c>
      <c r="DK1569" s="558">
        <v>7</v>
      </c>
      <c r="DL1569" s="581" t="s">
        <v>15785</v>
      </c>
      <c r="DM1569" s="619" t="s">
        <v>20592</v>
      </c>
      <c r="DN1569" s="890">
        <v>74765292</v>
      </c>
      <c r="DO1569" s="928"/>
      <c r="DP1569" s="928"/>
      <c r="DQ1569" s="928"/>
      <c r="DR1569" s="928"/>
    </row>
    <row r="1570" spans="1:122" ht="71" customHeight="1" thickTop="1" thickBot="1">
      <c r="A1570" s="714" t="s">
        <v>10233</v>
      </c>
      <c r="B1570" s="214" t="s">
        <v>10234</v>
      </c>
      <c r="C1570" s="214" t="s">
        <v>543</v>
      </c>
      <c r="D1570" s="374">
        <v>1</v>
      </c>
      <c r="E1570" s="517">
        <v>41263</v>
      </c>
      <c r="F1570" s="517">
        <v>41239</v>
      </c>
      <c r="G1570" s="517">
        <v>41317</v>
      </c>
      <c r="H1570" s="517">
        <v>41332</v>
      </c>
      <c r="I1570" s="517">
        <v>41332</v>
      </c>
      <c r="J1570" s="382">
        <v>12</v>
      </c>
      <c r="K1570" s="551">
        <v>41697</v>
      </c>
      <c r="L1570" s="561">
        <v>41309</v>
      </c>
      <c r="M1570" s="117"/>
      <c r="N1570" s="214" t="s">
        <v>750</v>
      </c>
      <c r="O1570" s="1166">
        <v>860013720</v>
      </c>
      <c r="P1570" s="530" t="s">
        <v>1097</v>
      </c>
      <c r="Q1570" s="530" t="s">
        <v>1097</v>
      </c>
      <c r="R1570" s="530" t="s">
        <v>1097</v>
      </c>
      <c r="S1570" s="530" t="s">
        <v>1097</v>
      </c>
      <c r="T1570" s="530" t="s">
        <v>1097</v>
      </c>
      <c r="U1570" s="530" t="s">
        <v>1097</v>
      </c>
      <c r="V1570" s="530" t="s">
        <v>1097</v>
      </c>
      <c r="W1570" s="530" t="s">
        <v>1097</v>
      </c>
      <c r="X1570" s="530" t="s">
        <v>1097</v>
      </c>
      <c r="Y1570" s="530" t="s">
        <v>1097</v>
      </c>
      <c r="Z1570" s="530" t="s">
        <v>1097</v>
      </c>
      <c r="AA1570" s="530" t="s">
        <v>1097</v>
      </c>
      <c r="AB1570" s="214" t="s">
        <v>10237</v>
      </c>
      <c r="AC1570" s="214"/>
      <c r="AD1570" s="214" t="s">
        <v>10235</v>
      </c>
      <c r="AE1570" s="214" t="s">
        <v>10236</v>
      </c>
      <c r="AF1570" s="214">
        <v>356</v>
      </c>
      <c r="AG1570" s="626" t="s">
        <v>20219</v>
      </c>
      <c r="AH1570" s="636">
        <v>707908688</v>
      </c>
      <c r="AI1570" s="634">
        <v>87734677</v>
      </c>
      <c r="AJ1570" s="634">
        <v>795643365</v>
      </c>
      <c r="AK1570" s="214" t="s">
        <v>12804</v>
      </c>
      <c r="AL1570" s="214" t="s">
        <v>156</v>
      </c>
      <c r="AM1570" s="86">
        <v>707908688</v>
      </c>
      <c r="AN1570" s="531" t="s">
        <v>14315</v>
      </c>
      <c r="AO1570" s="531" t="s">
        <v>14315</v>
      </c>
      <c r="AP1570" s="83"/>
      <c r="AQ1570" s="84">
        <v>495536082</v>
      </c>
      <c r="AR1570" s="553">
        <v>41332</v>
      </c>
      <c r="AS1570" s="554">
        <v>12</v>
      </c>
      <c r="AT1570" s="488">
        <v>212372606</v>
      </c>
      <c r="AU1570" s="553">
        <v>41576</v>
      </c>
      <c r="AV1570" s="554">
        <v>651</v>
      </c>
      <c r="AW1570" s="84"/>
      <c r="AX1570" s="553"/>
      <c r="AY1570" s="554"/>
      <c r="AZ1570" s="84"/>
      <c r="BA1570" s="553"/>
      <c r="BB1570" s="554"/>
      <c r="BC1570" s="84"/>
      <c r="BD1570" s="553"/>
      <c r="BE1570" s="554"/>
      <c r="BF1570" s="84"/>
      <c r="BG1570" s="553"/>
      <c r="BH1570" s="554"/>
      <c r="BI1570" s="84"/>
      <c r="BJ1570" s="553"/>
      <c r="BK1570" s="554"/>
      <c r="BL1570" s="84"/>
      <c r="BM1570" s="553"/>
      <c r="BN1570" s="554"/>
      <c r="BO1570" s="84"/>
      <c r="BP1570" s="553"/>
      <c r="BQ1570" s="554"/>
      <c r="BR1570" s="84"/>
      <c r="BS1570" s="553"/>
      <c r="BT1570" s="554"/>
      <c r="BU1570" s="84"/>
      <c r="BV1570" s="553"/>
      <c r="BW1570" s="554"/>
      <c r="BX1570" s="84"/>
      <c r="BY1570" s="553"/>
      <c r="BZ1570" s="554"/>
      <c r="CA1570" s="84"/>
      <c r="CB1570" s="553"/>
      <c r="CC1570" s="554"/>
      <c r="CD1570" s="84"/>
      <c r="CE1570" s="553"/>
      <c r="CF1570" s="554"/>
      <c r="CG1570" s="84"/>
      <c r="CH1570" s="553"/>
      <c r="CI1570" s="554"/>
      <c r="CJ1570" s="554"/>
      <c r="CK1570" s="554"/>
      <c r="CL1570" s="554"/>
      <c r="CM1570" s="554"/>
      <c r="CN1570" s="554"/>
      <c r="CO1570" s="554"/>
      <c r="CP1570" s="554"/>
      <c r="CQ1570" s="554"/>
      <c r="CR1570" s="554"/>
      <c r="CS1570" s="554"/>
      <c r="CT1570" s="554"/>
      <c r="CU1570" s="554"/>
      <c r="CV1570" s="554"/>
      <c r="CW1570" s="554"/>
      <c r="CX1570" s="554"/>
      <c r="CY1570" s="554">
        <v>707908688</v>
      </c>
      <c r="CZ1570" s="84">
        <v>0</v>
      </c>
      <c r="DA1570" s="84"/>
      <c r="DB1570" s="856" t="s">
        <v>20809</v>
      </c>
      <c r="DC1570" s="565">
        <v>2</v>
      </c>
      <c r="DD1570" s="928"/>
      <c r="DE1570" s="102" t="s">
        <v>19355</v>
      </c>
      <c r="DF1570" s="928"/>
      <c r="DG1570" s="555"/>
      <c r="DH1570" s="214" t="s">
        <v>10233</v>
      </c>
      <c r="DI1570" s="557">
        <v>41309</v>
      </c>
      <c r="DJ1570" s="111">
        <v>41241</v>
      </c>
      <c r="DK1570" s="558">
        <v>2</v>
      </c>
      <c r="DL1570" s="581" t="s">
        <v>15785</v>
      </c>
      <c r="DM1570" s="619" t="s">
        <v>20662</v>
      </c>
      <c r="DN1570" s="890">
        <v>707908688</v>
      </c>
      <c r="DO1570" s="928"/>
      <c r="DP1570" s="928"/>
      <c r="DQ1570" s="928"/>
      <c r="DR1570" s="928"/>
    </row>
    <row r="1571" spans="1:122" ht="71" customHeight="1" thickTop="1" thickBot="1">
      <c r="A1571" s="714" t="s">
        <v>10233</v>
      </c>
      <c r="B1571" s="214" t="s">
        <v>10234</v>
      </c>
      <c r="C1571" s="214" t="s">
        <v>543</v>
      </c>
      <c r="D1571" s="374">
        <v>1</v>
      </c>
      <c r="E1571" s="517">
        <v>41263</v>
      </c>
      <c r="F1571" s="517">
        <v>41239</v>
      </c>
      <c r="G1571" s="517">
        <v>41317</v>
      </c>
      <c r="H1571" s="517">
        <v>41332</v>
      </c>
      <c r="I1571" s="517">
        <v>41332</v>
      </c>
      <c r="J1571" s="382">
        <v>12</v>
      </c>
      <c r="K1571" s="551">
        <v>41697</v>
      </c>
      <c r="L1571" s="561">
        <v>41309</v>
      </c>
      <c r="M1571" s="117"/>
      <c r="N1571" s="214" t="s">
        <v>750</v>
      </c>
      <c r="O1571" s="1166">
        <v>860013720</v>
      </c>
      <c r="P1571" s="530" t="s">
        <v>1097</v>
      </c>
      <c r="Q1571" s="530" t="s">
        <v>1097</v>
      </c>
      <c r="R1571" s="530" t="s">
        <v>1097</v>
      </c>
      <c r="S1571" s="530" t="s">
        <v>1097</v>
      </c>
      <c r="T1571" s="530" t="s">
        <v>1097</v>
      </c>
      <c r="U1571" s="530" t="s">
        <v>1097</v>
      </c>
      <c r="V1571" s="530" t="s">
        <v>1097</v>
      </c>
      <c r="W1571" s="530" t="s">
        <v>1097</v>
      </c>
      <c r="X1571" s="530" t="s">
        <v>1097</v>
      </c>
      <c r="Y1571" s="530" t="s">
        <v>1097</v>
      </c>
      <c r="Z1571" s="530" t="s">
        <v>1097</v>
      </c>
      <c r="AA1571" s="530" t="s">
        <v>1097</v>
      </c>
      <c r="AB1571" s="214" t="s">
        <v>10237</v>
      </c>
      <c r="AC1571" s="214"/>
      <c r="AD1571" s="214" t="s">
        <v>10235</v>
      </c>
      <c r="AE1571" s="214" t="s">
        <v>10236</v>
      </c>
      <c r="AF1571" s="214" t="s">
        <v>12556</v>
      </c>
      <c r="AG1571" s="626" t="s">
        <v>20218</v>
      </c>
      <c r="AH1571" s="685">
        <v>84493978</v>
      </c>
      <c r="AI1571" s="634">
        <v>0</v>
      </c>
      <c r="AJ1571" s="634">
        <v>84493978</v>
      </c>
      <c r="AK1571" s="214" t="s">
        <v>12804</v>
      </c>
      <c r="AL1571" s="214" t="s">
        <v>527</v>
      </c>
      <c r="AM1571" s="86">
        <v>84493978</v>
      </c>
      <c r="AN1571" s="531" t="s">
        <v>14315</v>
      </c>
      <c r="AO1571" s="531" t="s">
        <v>14315</v>
      </c>
      <c r="AP1571" s="83"/>
      <c r="AQ1571" s="84"/>
      <c r="AR1571" s="553"/>
      <c r="AS1571" s="554"/>
      <c r="AT1571" s="488"/>
      <c r="AU1571" s="553"/>
      <c r="AV1571" s="554"/>
      <c r="AW1571" s="84"/>
      <c r="AX1571" s="553"/>
      <c r="AY1571" s="554"/>
      <c r="AZ1571" s="84"/>
      <c r="BA1571" s="553"/>
      <c r="BB1571" s="554"/>
      <c r="BC1571" s="84"/>
      <c r="BD1571" s="553"/>
      <c r="BE1571" s="554"/>
      <c r="BF1571" s="84"/>
      <c r="BG1571" s="553"/>
      <c r="BH1571" s="554"/>
      <c r="BI1571" s="84"/>
      <c r="BJ1571" s="553"/>
      <c r="BK1571" s="554"/>
      <c r="BL1571" s="84"/>
      <c r="BM1571" s="553"/>
      <c r="BN1571" s="554"/>
      <c r="BO1571" s="84"/>
      <c r="BP1571" s="553"/>
      <c r="BQ1571" s="554"/>
      <c r="BR1571" s="84"/>
      <c r="BS1571" s="553"/>
      <c r="BT1571" s="554"/>
      <c r="BU1571" s="84"/>
      <c r="BV1571" s="553"/>
      <c r="BW1571" s="554"/>
      <c r="BX1571" s="84"/>
      <c r="BY1571" s="553"/>
      <c r="BZ1571" s="554"/>
      <c r="CA1571" s="84"/>
      <c r="CB1571" s="553"/>
      <c r="CC1571" s="554"/>
      <c r="CD1571" s="84"/>
      <c r="CE1571" s="553"/>
      <c r="CF1571" s="554"/>
      <c r="CG1571" s="84"/>
      <c r="CH1571" s="553"/>
      <c r="CI1571" s="554"/>
      <c r="CJ1571" s="554"/>
      <c r="CK1571" s="554"/>
      <c r="CL1571" s="554"/>
      <c r="CM1571" s="554"/>
      <c r="CN1571" s="554"/>
      <c r="CO1571" s="554"/>
      <c r="CP1571" s="554"/>
      <c r="CQ1571" s="554"/>
      <c r="CR1571" s="554"/>
      <c r="CS1571" s="554"/>
      <c r="CT1571" s="554"/>
      <c r="CU1571" s="554"/>
      <c r="CV1571" s="554"/>
      <c r="CW1571" s="554"/>
      <c r="CX1571" s="554"/>
      <c r="CY1571" s="554">
        <v>0</v>
      </c>
      <c r="CZ1571" s="84">
        <v>84493978</v>
      </c>
      <c r="DA1571" s="84"/>
      <c r="DB1571" s="856" t="s">
        <v>20809</v>
      </c>
      <c r="DC1571" s="565">
        <v>2</v>
      </c>
      <c r="DD1571" s="928"/>
      <c r="DE1571" s="102" t="s">
        <v>19355</v>
      </c>
      <c r="DF1571" s="928"/>
      <c r="DG1571" s="555"/>
      <c r="DH1571" s="214" t="s">
        <v>10233</v>
      </c>
      <c r="DI1571" s="557">
        <v>41309</v>
      </c>
      <c r="DJ1571" s="111">
        <v>41241</v>
      </c>
      <c r="DK1571" s="558">
        <v>2</v>
      </c>
      <c r="DL1571" s="581" t="s">
        <v>15785</v>
      </c>
      <c r="DM1571" s="619" t="s">
        <v>20690</v>
      </c>
      <c r="DN1571" s="890">
        <v>0</v>
      </c>
      <c r="DO1571" s="928"/>
      <c r="DP1571" s="928"/>
      <c r="DQ1571" s="928"/>
      <c r="DR1571" s="928"/>
    </row>
    <row r="1572" spans="1:122" ht="71" customHeight="1" thickTop="1" thickBot="1">
      <c r="A1572" s="714" t="s">
        <v>10233</v>
      </c>
      <c r="B1572" s="214" t="s">
        <v>10234</v>
      </c>
      <c r="C1572" s="214" t="s">
        <v>543</v>
      </c>
      <c r="D1572" s="374">
        <v>1</v>
      </c>
      <c r="E1572" s="517">
        <v>41263</v>
      </c>
      <c r="F1572" s="517">
        <v>41239</v>
      </c>
      <c r="G1572" s="517">
        <v>41317</v>
      </c>
      <c r="H1572" s="517">
        <v>41332</v>
      </c>
      <c r="I1572" s="517">
        <v>41332</v>
      </c>
      <c r="J1572" s="382">
        <v>12</v>
      </c>
      <c r="K1572" s="551">
        <v>41697</v>
      </c>
      <c r="L1572" s="561">
        <v>41309</v>
      </c>
      <c r="M1572" s="117"/>
      <c r="N1572" s="214" t="s">
        <v>750</v>
      </c>
      <c r="O1572" s="1166">
        <v>860013720</v>
      </c>
      <c r="P1572" s="530" t="s">
        <v>1097</v>
      </c>
      <c r="Q1572" s="530" t="s">
        <v>1097</v>
      </c>
      <c r="R1572" s="530" t="s">
        <v>1097</v>
      </c>
      <c r="S1572" s="530" t="s">
        <v>1097</v>
      </c>
      <c r="T1572" s="530" t="s">
        <v>1097</v>
      </c>
      <c r="U1572" s="530" t="s">
        <v>1097</v>
      </c>
      <c r="V1572" s="530" t="s">
        <v>1097</v>
      </c>
      <c r="W1572" s="530" t="s">
        <v>1097</v>
      </c>
      <c r="X1572" s="530" t="s">
        <v>1097</v>
      </c>
      <c r="Y1572" s="530" t="s">
        <v>1097</v>
      </c>
      <c r="Z1572" s="530" t="s">
        <v>1097</v>
      </c>
      <c r="AA1572" s="530" t="s">
        <v>1097</v>
      </c>
      <c r="AB1572" s="214" t="s">
        <v>10237</v>
      </c>
      <c r="AC1572" s="214"/>
      <c r="AD1572" s="214" t="s">
        <v>10235</v>
      </c>
      <c r="AE1572" s="214" t="s">
        <v>10236</v>
      </c>
      <c r="AF1572" s="214">
        <v>356</v>
      </c>
      <c r="AG1572" s="626" t="s">
        <v>20276</v>
      </c>
      <c r="AH1572" s="636">
        <v>55139610</v>
      </c>
      <c r="AI1572" s="634">
        <v>0</v>
      </c>
      <c r="AJ1572" s="634">
        <v>55139610</v>
      </c>
      <c r="AK1572" s="214" t="s">
        <v>12804</v>
      </c>
      <c r="AL1572" s="214" t="s">
        <v>527</v>
      </c>
      <c r="AM1572" s="86">
        <v>55139610</v>
      </c>
      <c r="AN1572" s="531" t="s">
        <v>14315</v>
      </c>
      <c r="AO1572" s="531" t="s">
        <v>14315</v>
      </c>
      <c r="AP1572" s="83"/>
      <c r="AQ1572" s="84"/>
      <c r="AR1572" s="553"/>
      <c r="AS1572" s="554"/>
      <c r="AT1572" s="488"/>
      <c r="AU1572" s="553"/>
      <c r="AV1572" s="554"/>
      <c r="AW1572" s="84"/>
      <c r="AX1572" s="553"/>
      <c r="AY1572" s="554"/>
      <c r="AZ1572" s="84"/>
      <c r="BA1572" s="553"/>
      <c r="BB1572" s="554"/>
      <c r="BC1572" s="84"/>
      <c r="BD1572" s="553"/>
      <c r="BE1572" s="554"/>
      <c r="BF1572" s="84"/>
      <c r="BG1572" s="553"/>
      <c r="BH1572" s="554"/>
      <c r="BI1572" s="84"/>
      <c r="BJ1572" s="553"/>
      <c r="BK1572" s="554"/>
      <c r="BL1572" s="84"/>
      <c r="BM1572" s="553"/>
      <c r="BN1572" s="554"/>
      <c r="BO1572" s="84"/>
      <c r="BP1572" s="553"/>
      <c r="BQ1572" s="554"/>
      <c r="BR1572" s="84"/>
      <c r="BS1572" s="553"/>
      <c r="BT1572" s="554"/>
      <c r="BU1572" s="84"/>
      <c r="BV1572" s="553"/>
      <c r="BW1572" s="554"/>
      <c r="BX1572" s="84"/>
      <c r="BY1572" s="553"/>
      <c r="BZ1572" s="554"/>
      <c r="CA1572" s="84"/>
      <c r="CB1572" s="553"/>
      <c r="CC1572" s="554"/>
      <c r="CD1572" s="84"/>
      <c r="CE1572" s="553"/>
      <c r="CF1572" s="554"/>
      <c r="CG1572" s="84"/>
      <c r="CH1572" s="553"/>
      <c r="CI1572" s="554"/>
      <c r="CJ1572" s="554"/>
      <c r="CK1572" s="554"/>
      <c r="CL1572" s="554"/>
      <c r="CM1572" s="554"/>
      <c r="CN1572" s="554"/>
      <c r="CO1572" s="554"/>
      <c r="CP1572" s="554"/>
      <c r="CQ1572" s="554"/>
      <c r="CR1572" s="554"/>
      <c r="CS1572" s="554"/>
      <c r="CT1572" s="554"/>
      <c r="CU1572" s="554"/>
      <c r="CV1572" s="554"/>
      <c r="CW1572" s="554"/>
      <c r="CX1572" s="554"/>
      <c r="CY1572" s="554">
        <v>0</v>
      </c>
      <c r="CZ1572" s="84">
        <v>55139610</v>
      </c>
      <c r="DA1572" s="84"/>
      <c r="DB1572" s="856" t="s">
        <v>20809</v>
      </c>
      <c r="DC1572" s="565">
        <v>2</v>
      </c>
      <c r="DD1572" s="928"/>
      <c r="DE1572" s="102" t="s">
        <v>19355</v>
      </c>
      <c r="DF1572" s="928"/>
      <c r="DG1572" s="555"/>
      <c r="DH1572" s="214" t="s">
        <v>10233</v>
      </c>
      <c r="DI1572" s="557">
        <v>41309</v>
      </c>
      <c r="DJ1572" s="111">
        <v>41241</v>
      </c>
      <c r="DK1572" s="558">
        <v>2</v>
      </c>
      <c r="DL1572" s="581" t="s">
        <v>15785</v>
      </c>
      <c r="DM1572" s="619" t="s">
        <v>20663</v>
      </c>
      <c r="DN1572" s="890">
        <v>0</v>
      </c>
      <c r="DO1572" s="928"/>
      <c r="DP1572" s="928"/>
      <c r="DQ1572" s="928"/>
      <c r="DR1572" s="928"/>
    </row>
    <row r="1573" spans="1:122" ht="71" customHeight="1" thickTop="1" thickBot="1">
      <c r="A1573" s="214" t="s">
        <v>10238</v>
      </c>
      <c r="B1573" s="214" t="s">
        <v>4722</v>
      </c>
      <c r="C1573" s="214" t="s">
        <v>86</v>
      </c>
      <c r="D1573" s="374">
        <v>0</v>
      </c>
      <c r="E1573" s="517">
        <v>41253</v>
      </c>
      <c r="F1573" s="517">
        <v>41239</v>
      </c>
      <c r="G1573" s="517">
        <v>41271</v>
      </c>
      <c r="H1573" s="517">
        <v>41295</v>
      </c>
      <c r="I1573" s="517">
        <v>41253</v>
      </c>
      <c r="J1573" s="382">
        <v>18</v>
      </c>
      <c r="K1573" s="551">
        <v>41800</v>
      </c>
      <c r="L1573" s="552">
        <v>41253</v>
      </c>
      <c r="M1573" s="117"/>
      <c r="N1573" s="214" t="s">
        <v>101</v>
      </c>
      <c r="O1573" s="1166">
        <v>890980040</v>
      </c>
      <c r="P1573" s="530" t="s">
        <v>1097</v>
      </c>
      <c r="Q1573" s="530" t="s">
        <v>1097</v>
      </c>
      <c r="R1573" s="530" t="s">
        <v>1097</v>
      </c>
      <c r="S1573" s="530" t="s">
        <v>1097</v>
      </c>
      <c r="T1573" s="530" t="s">
        <v>1097</v>
      </c>
      <c r="U1573" s="530" t="s">
        <v>1097</v>
      </c>
      <c r="V1573" s="530" t="s">
        <v>1097</v>
      </c>
      <c r="W1573" s="530" t="s">
        <v>1097</v>
      </c>
      <c r="X1573" s="530" t="s">
        <v>1097</v>
      </c>
      <c r="Y1573" s="530" t="s">
        <v>1097</v>
      </c>
      <c r="Z1573" s="530" t="s">
        <v>1097</v>
      </c>
      <c r="AA1573" s="530" t="s">
        <v>1097</v>
      </c>
      <c r="AB1573" s="214" t="s">
        <v>10248</v>
      </c>
      <c r="AC1573" s="214"/>
      <c r="AD1573" s="214"/>
      <c r="AE1573" s="214" t="s">
        <v>3015</v>
      </c>
      <c r="AF1573" s="214" t="s">
        <v>4625</v>
      </c>
      <c r="AG1573" s="626"/>
      <c r="AH1573" s="636">
        <v>150000000</v>
      </c>
      <c r="AI1573" s="634">
        <v>100110000</v>
      </c>
      <c r="AJ1573" s="634">
        <v>250110000</v>
      </c>
      <c r="AK1573" s="214" t="s">
        <v>10259</v>
      </c>
      <c r="AL1573" s="214" t="s">
        <v>156</v>
      </c>
      <c r="AM1573" s="86">
        <v>150000000</v>
      </c>
      <c r="AN1573" s="86" t="s">
        <v>14361</v>
      </c>
      <c r="AO1573" s="86" t="s">
        <v>8485</v>
      </c>
      <c r="AP1573" s="83"/>
      <c r="AQ1573" s="84">
        <v>150000000</v>
      </c>
      <c r="AR1573" s="553">
        <v>41295</v>
      </c>
      <c r="AS1573" s="554">
        <v>386</v>
      </c>
      <c r="AT1573" s="488"/>
      <c r="AU1573" s="553"/>
      <c r="AV1573" s="554"/>
      <c r="AW1573" s="84"/>
      <c r="AX1573" s="553"/>
      <c r="AY1573" s="554"/>
      <c r="AZ1573" s="84"/>
      <c r="BA1573" s="553"/>
      <c r="BB1573" s="554"/>
      <c r="BC1573" s="84"/>
      <c r="BD1573" s="553"/>
      <c r="BE1573" s="554"/>
      <c r="BF1573" s="84"/>
      <c r="BG1573" s="553"/>
      <c r="BH1573" s="554"/>
      <c r="BI1573" s="84"/>
      <c r="BJ1573" s="553"/>
      <c r="BK1573" s="554"/>
      <c r="BL1573" s="84"/>
      <c r="BM1573" s="553"/>
      <c r="BN1573" s="554"/>
      <c r="BO1573" s="84"/>
      <c r="BP1573" s="553"/>
      <c r="BQ1573" s="554"/>
      <c r="BR1573" s="84"/>
      <c r="BS1573" s="553"/>
      <c r="BT1573" s="554"/>
      <c r="BU1573" s="84"/>
      <c r="BV1573" s="553"/>
      <c r="BW1573" s="554"/>
      <c r="BX1573" s="84"/>
      <c r="BY1573" s="553"/>
      <c r="BZ1573" s="554"/>
      <c r="CA1573" s="84"/>
      <c r="CB1573" s="553"/>
      <c r="CC1573" s="554"/>
      <c r="CD1573" s="84"/>
      <c r="CE1573" s="553"/>
      <c r="CF1573" s="554"/>
      <c r="CG1573" s="84"/>
      <c r="CH1573" s="553"/>
      <c r="CI1573" s="554"/>
      <c r="CJ1573" s="554"/>
      <c r="CK1573" s="554"/>
      <c r="CL1573" s="554"/>
      <c r="CM1573" s="554"/>
      <c r="CN1573" s="554"/>
      <c r="CO1573" s="554"/>
      <c r="CP1573" s="554"/>
      <c r="CQ1573" s="554"/>
      <c r="CR1573" s="554"/>
      <c r="CS1573" s="554"/>
      <c r="CT1573" s="554"/>
      <c r="CU1573" s="554"/>
      <c r="CV1573" s="554"/>
      <c r="CW1573" s="554"/>
      <c r="CX1573" s="554"/>
      <c r="CY1573" s="554">
        <v>150000000</v>
      </c>
      <c r="CZ1573" s="84">
        <v>0</v>
      </c>
      <c r="DA1573" s="84"/>
      <c r="DB1573" s="856" t="s">
        <v>20280</v>
      </c>
      <c r="DC1573" s="565">
        <v>1</v>
      </c>
      <c r="DD1573" s="928"/>
      <c r="DE1573" s="102" t="s">
        <v>19355</v>
      </c>
      <c r="DF1573" s="928"/>
      <c r="DG1573" s="555"/>
      <c r="DH1573" s="214" t="s">
        <v>10238</v>
      </c>
      <c r="DI1573" s="557"/>
      <c r="DJ1573" s="111">
        <v>41241</v>
      </c>
      <c r="DK1573" s="558">
        <v>2</v>
      </c>
      <c r="DL1573" s="581" t="s">
        <v>15785</v>
      </c>
      <c r="DM1573" s="619" t="s">
        <v>20780</v>
      </c>
      <c r="DN1573" s="890">
        <v>150000000</v>
      </c>
      <c r="DO1573" s="928"/>
      <c r="DP1573" s="928"/>
      <c r="DQ1573" s="928"/>
      <c r="DR1573" s="928"/>
    </row>
    <row r="1574" spans="1:122" ht="71" customHeight="1" thickTop="1" thickBot="1">
      <c r="A1574" s="214" t="s">
        <v>10240</v>
      </c>
      <c r="B1574" s="214" t="s">
        <v>9647</v>
      </c>
      <c r="C1574" s="214" t="s">
        <v>539</v>
      </c>
      <c r="D1574" s="374">
        <v>1</v>
      </c>
      <c r="E1574" s="517">
        <v>41261</v>
      </c>
      <c r="F1574" s="517">
        <v>41239</v>
      </c>
      <c r="G1574" s="517">
        <v>41271</v>
      </c>
      <c r="H1574" s="517">
        <v>41656</v>
      </c>
      <c r="I1574" s="517">
        <v>41271</v>
      </c>
      <c r="J1574" s="382">
        <v>16</v>
      </c>
      <c r="K1574" s="551">
        <v>41757</v>
      </c>
      <c r="L1574" s="561">
        <v>41271</v>
      </c>
      <c r="M1574" s="117"/>
      <c r="N1574" s="214" t="s">
        <v>10243</v>
      </c>
      <c r="O1574" s="1166">
        <v>900313507</v>
      </c>
      <c r="P1574" s="530" t="s">
        <v>1097</v>
      </c>
      <c r="Q1574" s="530" t="s">
        <v>1097</v>
      </c>
      <c r="R1574" s="530" t="s">
        <v>1097</v>
      </c>
      <c r="S1574" s="530" t="s">
        <v>1097</v>
      </c>
      <c r="T1574" s="530" t="s">
        <v>1097</v>
      </c>
      <c r="U1574" s="530" t="s">
        <v>1097</v>
      </c>
      <c r="V1574" s="530" t="s">
        <v>1097</v>
      </c>
      <c r="W1574" s="530" t="s">
        <v>1097</v>
      </c>
      <c r="X1574" s="530" t="s">
        <v>1097</v>
      </c>
      <c r="Y1574" s="530" t="s">
        <v>1097</v>
      </c>
      <c r="Z1574" s="530" t="s">
        <v>1097</v>
      </c>
      <c r="AA1574" s="530" t="s">
        <v>1097</v>
      </c>
      <c r="AB1574" s="214" t="s">
        <v>10242</v>
      </c>
      <c r="AC1574" s="214"/>
      <c r="AD1574" s="214" t="s">
        <v>9649</v>
      </c>
      <c r="AE1574" s="214" t="s">
        <v>10244</v>
      </c>
      <c r="AF1574" s="214" t="s">
        <v>15021</v>
      </c>
      <c r="AG1574" s="626" t="s">
        <v>18939</v>
      </c>
      <c r="AH1574" s="636">
        <v>500000000</v>
      </c>
      <c r="AI1574" s="634">
        <v>0</v>
      </c>
      <c r="AJ1574" s="634">
        <v>500000000</v>
      </c>
      <c r="AK1574" s="214" t="s">
        <v>10268</v>
      </c>
      <c r="AL1574" s="214" t="s">
        <v>156</v>
      </c>
      <c r="AM1574" s="86">
        <v>500000000</v>
      </c>
      <c r="AN1574" s="86" t="s">
        <v>14315</v>
      </c>
      <c r="AO1574" s="86" t="s">
        <v>14315</v>
      </c>
      <c r="AP1574" s="83"/>
      <c r="AQ1574" s="84">
        <v>350000000</v>
      </c>
      <c r="AR1574" s="553">
        <v>41656</v>
      </c>
      <c r="AS1574" s="554">
        <v>731</v>
      </c>
      <c r="AT1574" s="488"/>
      <c r="AU1574" s="553"/>
      <c r="AV1574" s="554"/>
      <c r="AW1574" s="84"/>
      <c r="AX1574" s="553"/>
      <c r="AY1574" s="554"/>
      <c r="AZ1574" s="84"/>
      <c r="BA1574" s="553"/>
      <c r="BB1574" s="554"/>
      <c r="BC1574" s="84"/>
      <c r="BD1574" s="553"/>
      <c r="BE1574" s="554"/>
      <c r="BF1574" s="84"/>
      <c r="BG1574" s="553"/>
      <c r="BH1574" s="554"/>
      <c r="BI1574" s="84"/>
      <c r="BJ1574" s="553"/>
      <c r="BK1574" s="554"/>
      <c r="BL1574" s="84"/>
      <c r="BM1574" s="553"/>
      <c r="BN1574" s="554"/>
      <c r="BO1574" s="84"/>
      <c r="BP1574" s="553"/>
      <c r="BQ1574" s="554"/>
      <c r="BR1574" s="84"/>
      <c r="BS1574" s="553"/>
      <c r="BT1574" s="554"/>
      <c r="BU1574" s="84"/>
      <c r="BV1574" s="553"/>
      <c r="BW1574" s="554"/>
      <c r="BX1574" s="84"/>
      <c r="BY1574" s="553"/>
      <c r="BZ1574" s="554"/>
      <c r="CA1574" s="84"/>
      <c r="CB1574" s="553"/>
      <c r="CC1574" s="554"/>
      <c r="CD1574" s="84"/>
      <c r="CE1574" s="553"/>
      <c r="CF1574" s="554"/>
      <c r="CG1574" s="84"/>
      <c r="CH1574" s="553"/>
      <c r="CI1574" s="554"/>
      <c r="CJ1574" s="554"/>
      <c r="CK1574" s="554"/>
      <c r="CL1574" s="554"/>
      <c r="CM1574" s="554"/>
      <c r="CN1574" s="554"/>
      <c r="CO1574" s="554"/>
      <c r="CP1574" s="554"/>
      <c r="CQ1574" s="554"/>
      <c r="CR1574" s="554"/>
      <c r="CS1574" s="554"/>
      <c r="CT1574" s="554"/>
      <c r="CU1574" s="554"/>
      <c r="CV1574" s="554"/>
      <c r="CW1574" s="554"/>
      <c r="CX1574" s="554"/>
      <c r="CY1574" s="554">
        <v>350000000</v>
      </c>
      <c r="CZ1574" s="84">
        <v>150000000</v>
      </c>
      <c r="DA1574" s="84"/>
      <c r="DB1574" s="856" t="s">
        <v>20280</v>
      </c>
      <c r="DC1574" s="565">
        <v>1</v>
      </c>
      <c r="DD1574" s="928"/>
      <c r="DE1574" s="102" t="s">
        <v>19355</v>
      </c>
      <c r="DF1574" s="928"/>
      <c r="DG1574" s="555"/>
      <c r="DH1574" s="214" t="s">
        <v>10240</v>
      </c>
      <c r="DI1574" s="557">
        <v>41271</v>
      </c>
      <c r="DJ1574" s="111">
        <v>41242</v>
      </c>
      <c r="DK1574" s="558">
        <v>3</v>
      </c>
      <c r="DL1574" s="689"/>
      <c r="DM1574" s="619" t="s">
        <v>20739</v>
      </c>
      <c r="DN1574" s="890">
        <v>350000000</v>
      </c>
      <c r="DO1574" s="928"/>
      <c r="DP1574" s="928"/>
      <c r="DQ1574" s="928"/>
      <c r="DR1574" s="928"/>
    </row>
    <row r="1575" spans="1:122" ht="71" customHeight="1" thickTop="1" thickBot="1">
      <c r="A1575" s="214" t="s">
        <v>10240</v>
      </c>
      <c r="B1575" s="214" t="s">
        <v>9647</v>
      </c>
      <c r="C1575" s="214" t="s">
        <v>539</v>
      </c>
      <c r="D1575" s="374">
        <v>1</v>
      </c>
      <c r="E1575" s="517">
        <v>41261</v>
      </c>
      <c r="F1575" s="517">
        <v>41239</v>
      </c>
      <c r="G1575" s="517">
        <v>41271</v>
      </c>
      <c r="H1575" s="517">
        <v>41291</v>
      </c>
      <c r="I1575" s="517">
        <v>41271</v>
      </c>
      <c r="J1575" s="382">
        <v>16</v>
      </c>
      <c r="K1575" s="551">
        <v>41757</v>
      </c>
      <c r="L1575" s="561">
        <v>41271</v>
      </c>
      <c r="M1575" s="117"/>
      <c r="N1575" s="214" t="s">
        <v>10243</v>
      </c>
      <c r="O1575" s="1166">
        <v>900313507</v>
      </c>
      <c r="P1575" s="530" t="s">
        <v>1097</v>
      </c>
      <c r="Q1575" s="530" t="s">
        <v>1097</v>
      </c>
      <c r="R1575" s="530" t="s">
        <v>1097</v>
      </c>
      <c r="S1575" s="530" t="s">
        <v>1097</v>
      </c>
      <c r="T1575" s="530" t="s">
        <v>1097</v>
      </c>
      <c r="U1575" s="530" t="s">
        <v>1097</v>
      </c>
      <c r="V1575" s="530" t="s">
        <v>1097</v>
      </c>
      <c r="W1575" s="530" t="s">
        <v>1097</v>
      </c>
      <c r="X1575" s="530" t="s">
        <v>1097</v>
      </c>
      <c r="Y1575" s="530" t="s">
        <v>1097</v>
      </c>
      <c r="Z1575" s="530" t="s">
        <v>1097</v>
      </c>
      <c r="AA1575" s="530" t="s">
        <v>1097</v>
      </c>
      <c r="AB1575" s="214" t="s">
        <v>10242</v>
      </c>
      <c r="AC1575" s="214"/>
      <c r="AD1575" s="214" t="s">
        <v>9649</v>
      </c>
      <c r="AE1575" s="214" t="s">
        <v>10244</v>
      </c>
      <c r="AF1575" s="214">
        <v>498</v>
      </c>
      <c r="AG1575" s="626" t="s">
        <v>20198</v>
      </c>
      <c r="AH1575" s="636">
        <v>1000000000</v>
      </c>
      <c r="AI1575" s="634">
        <v>20000000</v>
      </c>
      <c r="AJ1575" s="634">
        <v>1020000000</v>
      </c>
      <c r="AK1575" s="214" t="s">
        <v>10268</v>
      </c>
      <c r="AL1575" s="214" t="s">
        <v>156</v>
      </c>
      <c r="AM1575" s="86">
        <v>1000000000</v>
      </c>
      <c r="AN1575" s="531" t="s">
        <v>14315</v>
      </c>
      <c r="AO1575" s="531" t="s">
        <v>14315</v>
      </c>
      <c r="AP1575" s="83"/>
      <c r="AQ1575" s="84">
        <v>400000000</v>
      </c>
      <c r="AR1575" s="553">
        <v>41291</v>
      </c>
      <c r="AS1575" s="554">
        <v>387</v>
      </c>
      <c r="AT1575" s="488">
        <v>300000000</v>
      </c>
      <c r="AU1575" s="553">
        <v>41387</v>
      </c>
      <c r="AV1575" s="554">
        <v>462</v>
      </c>
      <c r="AW1575" s="84">
        <v>150000000</v>
      </c>
      <c r="AX1575" s="553">
        <v>41422</v>
      </c>
      <c r="AY1575" s="554">
        <v>498</v>
      </c>
      <c r="AZ1575" s="84">
        <v>150000000</v>
      </c>
      <c r="BA1575" s="553">
        <v>41568</v>
      </c>
      <c r="BB1575" s="554">
        <v>631</v>
      </c>
      <c r="BC1575" s="84"/>
      <c r="BD1575" s="553"/>
      <c r="BE1575" s="554"/>
      <c r="BF1575" s="84"/>
      <c r="BG1575" s="553"/>
      <c r="BH1575" s="554"/>
      <c r="BI1575" s="84"/>
      <c r="BJ1575" s="553"/>
      <c r="BK1575" s="554"/>
      <c r="BL1575" s="84"/>
      <c r="BM1575" s="553"/>
      <c r="BN1575" s="554"/>
      <c r="BO1575" s="84"/>
      <c r="BP1575" s="553"/>
      <c r="BQ1575" s="554"/>
      <c r="BR1575" s="84"/>
      <c r="BS1575" s="553"/>
      <c r="BT1575" s="554"/>
      <c r="BU1575" s="84"/>
      <c r="BV1575" s="553"/>
      <c r="BW1575" s="554"/>
      <c r="BX1575" s="84"/>
      <c r="BY1575" s="553"/>
      <c r="BZ1575" s="554"/>
      <c r="CA1575" s="84"/>
      <c r="CB1575" s="553"/>
      <c r="CC1575" s="554"/>
      <c r="CD1575" s="84"/>
      <c r="CE1575" s="553"/>
      <c r="CF1575" s="554"/>
      <c r="CG1575" s="84"/>
      <c r="CH1575" s="553"/>
      <c r="CI1575" s="554"/>
      <c r="CJ1575" s="554"/>
      <c r="CK1575" s="554"/>
      <c r="CL1575" s="554"/>
      <c r="CM1575" s="554"/>
      <c r="CN1575" s="554"/>
      <c r="CO1575" s="554"/>
      <c r="CP1575" s="554"/>
      <c r="CQ1575" s="554"/>
      <c r="CR1575" s="554"/>
      <c r="CS1575" s="554"/>
      <c r="CT1575" s="554"/>
      <c r="CU1575" s="554"/>
      <c r="CV1575" s="554"/>
      <c r="CW1575" s="554"/>
      <c r="CX1575" s="554"/>
      <c r="CY1575" s="554">
        <v>1000000000</v>
      </c>
      <c r="CZ1575" s="84">
        <v>0</v>
      </c>
      <c r="DA1575" s="84"/>
      <c r="DB1575" s="856" t="s">
        <v>20280</v>
      </c>
      <c r="DC1575" s="565">
        <v>1</v>
      </c>
      <c r="DD1575" s="928"/>
      <c r="DE1575" s="102" t="s">
        <v>19355</v>
      </c>
      <c r="DF1575" s="928"/>
      <c r="DG1575" s="555"/>
      <c r="DH1575" s="214" t="s">
        <v>10240</v>
      </c>
      <c r="DI1575" s="557">
        <v>41271</v>
      </c>
      <c r="DJ1575" s="111">
        <v>41242</v>
      </c>
      <c r="DK1575" s="558">
        <v>3</v>
      </c>
      <c r="DL1575" s="928"/>
      <c r="DM1575" s="619" t="s">
        <v>20736</v>
      </c>
      <c r="DN1575" s="890">
        <v>1000000000</v>
      </c>
      <c r="DO1575" s="928"/>
      <c r="DP1575" s="928"/>
      <c r="DQ1575" s="928"/>
      <c r="DR1575" s="928"/>
    </row>
    <row r="1576" spans="1:122" ht="71" customHeight="1" thickTop="1" thickBot="1">
      <c r="A1576" s="214" t="s">
        <v>10241</v>
      </c>
      <c r="B1576" s="214" t="s">
        <v>9647</v>
      </c>
      <c r="C1576" s="214" t="s">
        <v>539</v>
      </c>
      <c r="D1576" s="374">
        <v>1</v>
      </c>
      <c r="E1576" s="517">
        <v>41271</v>
      </c>
      <c r="F1576" s="517">
        <v>41239</v>
      </c>
      <c r="G1576" s="517">
        <v>41296</v>
      </c>
      <c r="H1576" s="517">
        <v>41381</v>
      </c>
      <c r="I1576" s="517">
        <v>41290</v>
      </c>
      <c r="J1576" s="382">
        <v>8</v>
      </c>
      <c r="K1576" s="551">
        <v>41533</v>
      </c>
      <c r="L1576" s="561">
        <v>41290</v>
      </c>
      <c r="M1576" s="117"/>
      <c r="N1576" s="214" t="s">
        <v>5199</v>
      </c>
      <c r="O1576" s="1166">
        <v>890200110</v>
      </c>
      <c r="P1576" s="530"/>
      <c r="Q1576" s="530"/>
      <c r="R1576" s="530"/>
      <c r="S1576" s="530"/>
      <c r="T1576" s="530"/>
      <c r="U1576" s="530"/>
      <c r="V1576" s="530"/>
      <c r="W1576" s="530"/>
      <c r="X1576" s="530"/>
      <c r="Y1576" s="530"/>
      <c r="Z1576" s="530"/>
      <c r="AA1576" s="530"/>
      <c r="AB1576" s="214" t="s">
        <v>10245</v>
      </c>
      <c r="AC1576" s="214"/>
      <c r="AD1576" s="214" t="s">
        <v>9649</v>
      </c>
      <c r="AE1576" s="214" t="s">
        <v>10244</v>
      </c>
      <c r="AF1576" s="214">
        <v>498</v>
      </c>
      <c r="AG1576" s="626"/>
      <c r="AH1576" s="636">
        <v>1000000000</v>
      </c>
      <c r="AI1576" s="634">
        <v>20000000</v>
      </c>
      <c r="AJ1576" s="634">
        <v>1020000000</v>
      </c>
      <c r="AK1576" s="214" t="s">
        <v>10268</v>
      </c>
      <c r="AL1576" s="214" t="s">
        <v>156</v>
      </c>
      <c r="AM1576" s="86">
        <v>1000000000</v>
      </c>
      <c r="AN1576" s="531"/>
      <c r="AO1576" s="531"/>
      <c r="AP1576" s="83"/>
      <c r="AQ1576" s="84">
        <v>400000000</v>
      </c>
      <c r="AR1576" s="553">
        <v>41381</v>
      </c>
      <c r="AS1576" s="554">
        <v>456</v>
      </c>
      <c r="AT1576" s="488">
        <v>300000000</v>
      </c>
      <c r="AU1576" s="553">
        <v>41387</v>
      </c>
      <c r="AV1576" s="554">
        <v>462</v>
      </c>
      <c r="AW1576" s="84"/>
      <c r="AX1576" s="553"/>
      <c r="AY1576" s="554"/>
      <c r="AZ1576" s="84"/>
      <c r="BA1576" s="553"/>
      <c r="BB1576" s="554"/>
      <c r="BC1576" s="84"/>
      <c r="BD1576" s="553"/>
      <c r="BE1576" s="554"/>
      <c r="BF1576" s="84"/>
      <c r="BG1576" s="553"/>
      <c r="BH1576" s="554"/>
      <c r="BI1576" s="84"/>
      <c r="BJ1576" s="553"/>
      <c r="BK1576" s="554"/>
      <c r="BL1576" s="84"/>
      <c r="BM1576" s="553"/>
      <c r="BN1576" s="554"/>
      <c r="BO1576" s="84"/>
      <c r="BP1576" s="553"/>
      <c r="BQ1576" s="554"/>
      <c r="BR1576" s="84"/>
      <c r="BS1576" s="553"/>
      <c r="BT1576" s="554"/>
      <c r="BU1576" s="84"/>
      <c r="BV1576" s="553"/>
      <c r="BW1576" s="554"/>
      <c r="BX1576" s="84"/>
      <c r="BY1576" s="553"/>
      <c r="BZ1576" s="554"/>
      <c r="CA1576" s="84"/>
      <c r="CB1576" s="553"/>
      <c r="CC1576" s="554"/>
      <c r="CD1576" s="84"/>
      <c r="CE1576" s="553"/>
      <c r="CF1576" s="554"/>
      <c r="CG1576" s="84"/>
      <c r="CH1576" s="553"/>
      <c r="CI1576" s="554"/>
      <c r="CJ1576" s="554"/>
      <c r="CK1576" s="554"/>
      <c r="CL1576" s="554"/>
      <c r="CM1576" s="554"/>
      <c r="CN1576" s="554"/>
      <c r="CO1576" s="554"/>
      <c r="CP1576" s="554"/>
      <c r="CQ1576" s="554"/>
      <c r="CR1576" s="554"/>
      <c r="CS1576" s="554"/>
      <c r="CT1576" s="554"/>
      <c r="CU1576" s="554"/>
      <c r="CV1576" s="554"/>
      <c r="CW1576" s="554"/>
      <c r="CX1576" s="554"/>
      <c r="CY1576" s="554">
        <v>700000000</v>
      </c>
      <c r="CZ1576" s="84">
        <v>300000000</v>
      </c>
      <c r="DA1576" s="84"/>
      <c r="DB1576" s="856" t="s">
        <v>20809</v>
      </c>
      <c r="DC1576" s="565">
        <v>4</v>
      </c>
      <c r="DD1576" s="928"/>
      <c r="DE1576" s="102" t="s">
        <v>19355</v>
      </c>
      <c r="DF1576" s="928"/>
      <c r="DG1576" s="555"/>
      <c r="DH1576" s="214" t="s">
        <v>10241</v>
      </c>
      <c r="DI1576" s="557">
        <v>41290</v>
      </c>
      <c r="DJ1576" s="111">
        <v>41242</v>
      </c>
      <c r="DK1576" s="558">
        <v>3</v>
      </c>
      <c r="DL1576" s="928"/>
      <c r="DM1576" s="619" t="s">
        <v>20736</v>
      </c>
      <c r="DN1576" s="890">
        <v>700000000</v>
      </c>
      <c r="DO1576" s="928"/>
      <c r="DP1576" s="928"/>
      <c r="DQ1576" s="928"/>
      <c r="DR1576" s="928"/>
    </row>
    <row r="1577" spans="1:122" ht="71" customHeight="1" thickTop="1" thickBot="1">
      <c r="A1577" s="214" t="s">
        <v>10246</v>
      </c>
      <c r="B1577" s="214" t="s">
        <v>4722</v>
      </c>
      <c r="C1577" s="214" t="s">
        <v>541</v>
      </c>
      <c r="D1577" s="374">
        <v>0</v>
      </c>
      <c r="E1577" s="517">
        <v>41263</v>
      </c>
      <c r="F1577" s="517">
        <v>41239</v>
      </c>
      <c r="G1577" s="517">
        <v>41263</v>
      </c>
      <c r="H1577" s="517">
        <v>41292</v>
      </c>
      <c r="I1577" s="517">
        <v>41263</v>
      </c>
      <c r="J1577" s="382">
        <v>18</v>
      </c>
      <c r="K1577" s="551">
        <v>41810</v>
      </c>
      <c r="L1577" s="552">
        <v>41263</v>
      </c>
      <c r="M1577" s="117"/>
      <c r="N1577" s="214" t="s">
        <v>16301</v>
      </c>
      <c r="O1577" s="1166">
        <v>891800330</v>
      </c>
      <c r="P1577" s="530" t="s">
        <v>1097</v>
      </c>
      <c r="Q1577" s="530" t="s">
        <v>1097</v>
      </c>
      <c r="R1577" s="530" t="s">
        <v>1097</v>
      </c>
      <c r="S1577" s="530" t="s">
        <v>1097</v>
      </c>
      <c r="T1577" s="530" t="s">
        <v>1097</v>
      </c>
      <c r="U1577" s="530" t="s">
        <v>1097</v>
      </c>
      <c r="V1577" s="530" t="s">
        <v>1097</v>
      </c>
      <c r="W1577" s="530" t="s">
        <v>1097</v>
      </c>
      <c r="X1577" s="530" t="s">
        <v>1097</v>
      </c>
      <c r="Y1577" s="530" t="s">
        <v>1097</v>
      </c>
      <c r="Z1577" s="530" t="s">
        <v>1097</v>
      </c>
      <c r="AA1577" s="530" t="s">
        <v>1097</v>
      </c>
      <c r="AB1577" s="214" t="s">
        <v>10247</v>
      </c>
      <c r="AC1577" s="214"/>
      <c r="AD1577" s="214"/>
      <c r="AE1577" s="214" t="s">
        <v>3015</v>
      </c>
      <c r="AF1577" s="214" t="s">
        <v>4625</v>
      </c>
      <c r="AG1577" s="626"/>
      <c r="AH1577" s="636">
        <v>134704560</v>
      </c>
      <c r="AI1577" s="634">
        <v>128733440</v>
      </c>
      <c r="AJ1577" s="634">
        <v>263438000</v>
      </c>
      <c r="AK1577" s="214" t="s">
        <v>10259</v>
      </c>
      <c r="AL1577" s="214" t="s">
        <v>156</v>
      </c>
      <c r="AM1577" s="86">
        <v>134704560</v>
      </c>
      <c r="AN1577" s="86" t="s">
        <v>1472</v>
      </c>
      <c r="AO1577" s="86" t="s">
        <v>11466</v>
      </c>
      <c r="AP1577" s="83"/>
      <c r="AQ1577" s="84">
        <v>134704560</v>
      </c>
      <c r="AR1577" s="553">
        <v>41292</v>
      </c>
      <c r="AS1577" s="554">
        <v>384</v>
      </c>
      <c r="AT1577" s="488"/>
      <c r="AU1577" s="553"/>
      <c r="AV1577" s="554"/>
      <c r="AW1577" s="84"/>
      <c r="AX1577" s="553"/>
      <c r="AY1577" s="554"/>
      <c r="AZ1577" s="84"/>
      <c r="BA1577" s="553"/>
      <c r="BB1577" s="554"/>
      <c r="BC1577" s="84"/>
      <c r="BD1577" s="553"/>
      <c r="BE1577" s="554"/>
      <c r="BF1577" s="84"/>
      <c r="BG1577" s="553"/>
      <c r="BH1577" s="554"/>
      <c r="BI1577" s="84"/>
      <c r="BJ1577" s="553"/>
      <c r="BK1577" s="554"/>
      <c r="BL1577" s="84"/>
      <c r="BM1577" s="553"/>
      <c r="BN1577" s="554"/>
      <c r="BO1577" s="84"/>
      <c r="BP1577" s="553"/>
      <c r="BQ1577" s="554"/>
      <c r="BR1577" s="84"/>
      <c r="BS1577" s="553"/>
      <c r="BT1577" s="554"/>
      <c r="BU1577" s="84"/>
      <c r="BV1577" s="553"/>
      <c r="BW1577" s="554"/>
      <c r="BX1577" s="84"/>
      <c r="BY1577" s="553"/>
      <c r="BZ1577" s="554"/>
      <c r="CA1577" s="84"/>
      <c r="CB1577" s="553"/>
      <c r="CC1577" s="554"/>
      <c r="CD1577" s="84"/>
      <c r="CE1577" s="553"/>
      <c r="CF1577" s="554"/>
      <c r="CG1577" s="84"/>
      <c r="CH1577" s="553"/>
      <c r="CI1577" s="554"/>
      <c r="CJ1577" s="554"/>
      <c r="CK1577" s="554"/>
      <c r="CL1577" s="554"/>
      <c r="CM1577" s="554"/>
      <c r="CN1577" s="554"/>
      <c r="CO1577" s="554"/>
      <c r="CP1577" s="554"/>
      <c r="CQ1577" s="554"/>
      <c r="CR1577" s="554"/>
      <c r="CS1577" s="554"/>
      <c r="CT1577" s="554"/>
      <c r="CU1577" s="554"/>
      <c r="CV1577" s="554"/>
      <c r="CW1577" s="554"/>
      <c r="CX1577" s="554"/>
      <c r="CY1577" s="554">
        <v>134704560</v>
      </c>
      <c r="CZ1577" s="84">
        <v>0</v>
      </c>
      <c r="DA1577" s="84"/>
      <c r="DB1577" s="856" t="s">
        <v>20280</v>
      </c>
      <c r="DC1577" s="565">
        <v>1</v>
      </c>
      <c r="DD1577" s="928"/>
      <c r="DE1577" s="102" t="s">
        <v>19355</v>
      </c>
      <c r="DF1577" s="928"/>
      <c r="DG1577" s="555"/>
      <c r="DH1577" s="214" t="s">
        <v>10246</v>
      </c>
      <c r="DI1577" s="557"/>
      <c r="DJ1577" s="111">
        <v>41271</v>
      </c>
      <c r="DK1577" s="558">
        <v>32</v>
      </c>
      <c r="DL1577" s="928"/>
      <c r="DM1577" s="619" t="s">
        <v>20780</v>
      </c>
      <c r="DN1577" s="890">
        <v>134704560</v>
      </c>
      <c r="DO1577" s="928"/>
      <c r="DP1577" s="928"/>
      <c r="DQ1577" s="928"/>
      <c r="DR1577" s="928"/>
    </row>
    <row r="1578" spans="1:122" ht="71" customHeight="1" thickTop="1" thickBot="1">
      <c r="A1578" s="214" t="s">
        <v>10249</v>
      </c>
      <c r="B1578" s="214" t="s">
        <v>4722</v>
      </c>
      <c r="C1578" s="214" t="s">
        <v>86</v>
      </c>
      <c r="D1578" s="374">
        <v>0</v>
      </c>
      <c r="E1578" s="517">
        <v>41250</v>
      </c>
      <c r="F1578" s="517">
        <v>41239</v>
      </c>
      <c r="G1578" s="517">
        <v>41253</v>
      </c>
      <c r="H1578" s="517">
        <v>41376</v>
      </c>
      <c r="I1578" s="517">
        <v>41250</v>
      </c>
      <c r="J1578" s="382">
        <v>18</v>
      </c>
      <c r="K1578" s="551">
        <v>41797</v>
      </c>
      <c r="L1578" s="552">
        <v>41250</v>
      </c>
      <c r="M1578" s="117"/>
      <c r="N1578" s="214" t="s">
        <v>7043</v>
      </c>
      <c r="O1578" s="1166">
        <v>800149483</v>
      </c>
      <c r="P1578" s="530" t="s">
        <v>1097</v>
      </c>
      <c r="Q1578" s="530" t="s">
        <v>1097</v>
      </c>
      <c r="R1578" s="530" t="s">
        <v>1097</v>
      </c>
      <c r="S1578" s="530" t="s">
        <v>1097</v>
      </c>
      <c r="T1578" s="530" t="s">
        <v>1097</v>
      </c>
      <c r="U1578" s="530" t="s">
        <v>1097</v>
      </c>
      <c r="V1578" s="530" t="s">
        <v>1097</v>
      </c>
      <c r="W1578" s="530" t="s">
        <v>1097</v>
      </c>
      <c r="X1578" s="530" t="s">
        <v>1097</v>
      </c>
      <c r="Y1578" s="530" t="s">
        <v>1097</v>
      </c>
      <c r="Z1578" s="530" t="s">
        <v>1097</v>
      </c>
      <c r="AA1578" s="530" t="s">
        <v>1097</v>
      </c>
      <c r="AB1578" s="214" t="s">
        <v>10250</v>
      </c>
      <c r="AC1578" s="214"/>
      <c r="AD1578" s="214" t="s">
        <v>10251</v>
      </c>
      <c r="AE1578" s="214" t="s">
        <v>10252</v>
      </c>
      <c r="AF1578" s="214" t="s">
        <v>12562</v>
      </c>
      <c r="AG1578" s="626"/>
      <c r="AH1578" s="636">
        <v>300000000</v>
      </c>
      <c r="AI1578" s="634">
        <v>75000000</v>
      </c>
      <c r="AJ1578" s="634">
        <v>375000000</v>
      </c>
      <c r="AK1578" s="214" t="s">
        <v>10259</v>
      </c>
      <c r="AL1578" s="214" t="s">
        <v>156</v>
      </c>
      <c r="AM1578" s="86">
        <v>300000000</v>
      </c>
      <c r="AN1578" s="531"/>
      <c r="AO1578" s="531"/>
      <c r="AP1578" s="83"/>
      <c r="AQ1578" s="84">
        <v>150000000</v>
      </c>
      <c r="AR1578" s="553">
        <v>41376</v>
      </c>
      <c r="AS1578" s="554">
        <v>453</v>
      </c>
      <c r="AT1578" s="488">
        <v>150000000</v>
      </c>
      <c r="AU1578" s="553">
        <v>41619</v>
      </c>
      <c r="AV1578" s="554">
        <v>689</v>
      </c>
      <c r="AW1578" s="84"/>
      <c r="AX1578" s="553"/>
      <c r="AY1578" s="554"/>
      <c r="AZ1578" s="84"/>
      <c r="BA1578" s="553"/>
      <c r="BB1578" s="554"/>
      <c r="BC1578" s="84"/>
      <c r="BD1578" s="553"/>
      <c r="BE1578" s="554"/>
      <c r="BF1578" s="84"/>
      <c r="BG1578" s="553"/>
      <c r="BH1578" s="554"/>
      <c r="BI1578" s="84"/>
      <c r="BJ1578" s="553"/>
      <c r="BK1578" s="554"/>
      <c r="BL1578" s="84"/>
      <c r="BM1578" s="553"/>
      <c r="BN1578" s="554"/>
      <c r="BO1578" s="84"/>
      <c r="BP1578" s="553"/>
      <c r="BQ1578" s="554"/>
      <c r="BR1578" s="84"/>
      <c r="BS1578" s="553"/>
      <c r="BT1578" s="554"/>
      <c r="BU1578" s="84"/>
      <c r="BV1578" s="553"/>
      <c r="BW1578" s="554"/>
      <c r="BX1578" s="84"/>
      <c r="BY1578" s="553"/>
      <c r="BZ1578" s="554"/>
      <c r="CA1578" s="84"/>
      <c r="CB1578" s="553"/>
      <c r="CC1578" s="554"/>
      <c r="CD1578" s="84"/>
      <c r="CE1578" s="553"/>
      <c r="CF1578" s="554"/>
      <c r="CG1578" s="84"/>
      <c r="CH1578" s="553"/>
      <c r="CI1578" s="554"/>
      <c r="CJ1578" s="554"/>
      <c r="CK1578" s="554"/>
      <c r="CL1578" s="554"/>
      <c r="CM1578" s="554"/>
      <c r="CN1578" s="554"/>
      <c r="CO1578" s="554"/>
      <c r="CP1578" s="554"/>
      <c r="CQ1578" s="554"/>
      <c r="CR1578" s="554"/>
      <c r="CS1578" s="554"/>
      <c r="CT1578" s="554"/>
      <c r="CU1578" s="554"/>
      <c r="CV1578" s="554"/>
      <c r="CW1578" s="554"/>
      <c r="CX1578" s="554"/>
      <c r="CY1578" s="554">
        <v>300000000</v>
      </c>
      <c r="CZ1578" s="84">
        <v>0</v>
      </c>
      <c r="DA1578" s="84"/>
      <c r="DB1578" s="856" t="s">
        <v>20280</v>
      </c>
      <c r="DC1578" s="565">
        <v>1</v>
      </c>
      <c r="DD1578" s="928"/>
      <c r="DE1578" s="102" t="s">
        <v>19355</v>
      </c>
      <c r="DF1578" s="928"/>
      <c r="DG1578" s="555"/>
      <c r="DH1578" s="214" t="s">
        <v>10249</v>
      </c>
      <c r="DI1578" s="557"/>
      <c r="DJ1578" s="111">
        <v>41271</v>
      </c>
      <c r="DK1578" s="558">
        <v>32</v>
      </c>
      <c r="DL1578" s="928" t="s">
        <v>15785</v>
      </c>
      <c r="DM1578" s="619" t="s">
        <v>20621</v>
      </c>
      <c r="DN1578" s="890">
        <v>300000000</v>
      </c>
      <c r="DO1578" s="928"/>
      <c r="DP1578" s="928"/>
      <c r="DQ1578" s="928"/>
      <c r="DR1578" s="928"/>
    </row>
    <row r="1579" spans="1:122" ht="71" customHeight="1" thickTop="1" thickBot="1">
      <c r="A1579" s="214" t="s">
        <v>10253</v>
      </c>
      <c r="B1579" s="214" t="s">
        <v>10254</v>
      </c>
      <c r="C1579" s="214" t="s">
        <v>539</v>
      </c>
      <c r="D1579" s="374">
        <v>1</v>
      </c>
      <c r="E1579" s="517">
        <v>41271</v>
      </c>
      <c r="F1579" s="517">
        <v>41239</v>
      </c>
      <c r="G1579" s="517">
        <v>41290</v>
      </c>
      <c r="H1579" s="517">
        <v>41400</v>
      </c>
      <c r="I1579" s="517">
        <v>41290</v>
      </c>
      <c r="J1579" s="382">
        <v>24</v>
      </c>
      <c r="K1579" s="551">
        <v>42020</v>
      </c>
      <c r="L1579" s="561">
        <v>41290</v>
      </c>
      <c r="M1579" s="117"/>
      <c r="N1579" s="214" t="s">
        <v>10255</v>
      </c>
      <c r="O1579" s="1166">
        <v>860007322</v>
      </c>
      <c r="P1579" s="530" t="s">
        <v>1097</v>
      </c>
      <c r="Q1579" s="530" t="s">
        <v>1097</v>
      </c>
      <c r="R1579" s="530" t="s">
        <v>1097</v>
      </c>
      <c r="S1579" s="530" t="s">
        <v>1097</v>
      </c>
      <c r="T1579" s="530" t="s">
        <v>1097</v>
      </c>
      <c r="U1579" s="530" t="s">
        <v>1097</v>
      </c>
      <c r="V1579" s="530" t="s">
        <v>1097</v>
      </c>
      <c r="W1579" s="530" t="s">
        <v>1097</v>
      </c>
      <c r="X1579" s="530" t="s">
        <v>1097</v>
      </c>
      <c r="Y1579" s="530" t="s">
        <v>1097</v>
      </c>
      <c r="Z1579" s="530" t="s">
        <v>1097</v>
      </c>
      <c r="AA1579" s="530" t="s">
        <v>1097</v>
      </c>
      <c r="AB1579" s="214" t="s">
        <v>10256</v>
      </c>
      <c r="AC1579" s="214"/>
      <c r="AD1579" s="214" t="s">
        <v>255</v>
      </c>
      <c r="AE1579" s="214" t="s">
        <v>10244</v>
      </c>
      <c r="AF1579" s="214" t="s">
        <v>12527</v>
      </c>
      <c r="AG1579" s="626"/>
      <c r="AH1579" s="636">
        <v>1000000000</v>
      </c>
      <c r="AI1579" s="634">
        <v>581526438</v>
      </c>
      <c r="AJ1579" s="634">
        <v>1581526438</v>
      </c>
      <c r="AK1579" s="214" t="s">
        <v>10259</v>
      </c>
      <c r="AL1579" s="214" t="s">
        <v>156</v>
      </c>
      <c r="AM1579" s="86">
        <v>1000000000</v>
      </c>
      <c r="AN1579" s="531"/>
      <c r="AO1579" s="531"/>
      <c r="AP1579" s="83"/>
      <c r="AQ1579" s="84">
        <v>500000000</v>
      </c>
      <c r="AR1579" s="553">
        <v>41400</v>
      </c>
      <c r="AS1579" s="554">
        <v>475</v>
      </c>
      <c r="AT1579" s="488"/>
      <c r="AU1579" s="553"/>
      <c r="AV1579" s="554"/>
      <c r="AW1579" s="84"/>
      <c r="AX1579" s="553"/>
      <c r="AY1579" s="554"/>
      <c r="AZ1579" s="84"/>
      <c r="BA1579" s="553"/>
      <c r="BB1579" s="554"/>
      <c r="BC1579" s="84"/>
      <c r="BD1579" s="553"/>
      <c r="BE1579" s="554"/>
      <c r="BF1579" s="84"/>
      <c r="BG1579" s="553"/>
      <c r="BH1579" s="554"/>
      <c r="BI1579" s="84"/>
      <c r="BJ1579" s="553"/>
      <c r="BK1579" s="554"/>
      <c r="BL1579" s="84"/>
      <c r="BM1579" s="553"/>
      <c r="BN1579" s="554"/>
      <c r="BO1579" s="84"/>
      <c r="BP1579" s="553"/>
      <c r="BQ1579" s="554"/>
      <c r="BR1579" s="84"/>
      <c r="BS1579" s="553"/>
      <c r="BT1579" s="554"/>
      <c r="BU1579" s="84"/>
      <c r="BV1579" s="553"/>
      <c r="BW1579" s="554"/>
      <c r="BX1579" s="84"/>
      <c r="BY1579" s="553"/>
      <c r="BZ1579" s="554"/>
      <c r="CA1579" s="84"/>
      <c r="CB1579" s="553"/>
      <c r="CC1579" s="554"/>
      <c r="CD1579" s="84"/>
      <c r="CE1579" s="553"/>
      <c r="CF1579" s="554"/>
      <c r="CG1579" s="84"/>
      <c r="CH1579" s="553"/>
      <c r="CI1579" s="554"/>
      <c r="CJ1579" s="554"/>
      <c r="CK1579" s="554"/>
      <c r="CL1579" s="554"/>
      <c r="CM1579" s="554"/>
      <c r="CN1579" s="554"/>
      <c r="CO1579" s="554"/>
      <c r="CP1579" s="554"/>
      <c r="CQ1579" s="554"/>
      <c r="CR1579" s="554"/>
      <c r="CS1579" s="554"/>
      <c r="CT1579" s="554"/>
      <c r="CU1579" s="554"/>
      <c r="CV1579" s="554"/>
      <c r="CW1579" s="554"/>
      <c r="CX1579" s="554"/>
      <c r="CY1579" s="554">
        <v>500000000</v>
      </c>
      <c r="CZ1579" s="84">
        <v>500000000</v>
      </c>
      <c r="DA1579" s="84"/>
      <c r="DB1579" s="856" t="s">
        <v>20280</v>
      </c>
      <c r="DC1579" s="565">
        <v>3</v>
      </c>
      <c r="DD1579" s="928"/>
      <c r="DE1579" s="102" t="s">
        <v>19355</v>
      </c>
      <c r="DF1579" s="928"/>
      <c r="DG1579" s="555"/>
      <c r="DH1579" s="214" t="s">
        <v>10253</v>
      </c>
      <c r="DI1579" s="557">
        <v>41290</v>
      </c>
      <c r="DJ1579" s="111">
        <v>41271</v>
      </c>
      <c r="DK1579" s="558">
        <v>32</v>
      </c>
      <c r="DL1579" s="928"/>
      <c r="DM1579" s="619" t="s">
        <v>20681</v>
      </c>
      <c r="DN1579" s="890">
        <v>500000000</v>
      </c>
      <c r="DO1579" s="928"/>
      <c r="DP1579" s="928"/>
      <c r="DQ1579" s="928"/>
      <c r="DR1579" s="928"/>
    </row>
    <row r="1580" spans="1:122" ht="71" customHeight="1" thickTop="1" thickBot="1">
      <c r="A1580" s="214" t="s">
        <v>10269</v>
      </c>
      <c r="B1580" s="214" t="s">
        <v>10271</v>
      </c>
      <c r="C1580" s="214" t="s">
        <v>541</v>
      </c>
      <c r="D1580" s="374">
        <v>0</v>
      </c>
      <c r="E1580" s="517">
        <v>41271</v>
      </c>
      <c r="F1580" s="517">
        <v>41246</v>
      </c>
      <c r="G1580" s="517">
        <v>41290</v>
      </c>
      <c r="H1580" s="517">
        <v>41422</v>
      </c>
      <c r="I1580" s="517">
        <v>41271</v>
      </c>
      <c r="J1580" s="730">
        <v>42004</v>
      </c>
      <c r="K1580" s="729">
        <v>42004</v>
      </c>
      <c r="L1580" s="552">
        <v>41271</v>
      </c>
      <c r="M1580" s="117"/>
      <c r="N1580" s="214" t="s">
        <v>5248</v>
      </c>
      <c r="O1580" s="1166">
        <v>890102006</v>
      </c>
      <c r="P1580" s="530"/>
      <c r="Q1580" s="530"/>
      <c r="R1580" s="530"/>
      <c r="S1580" s="530"/>
      <c r="T1580" s="530"/>
      <c r="U1580" s="530"/>
      <c r="V1580" s="530"/>
      <c r="W1580" s="530"/>
      <c r="X1580" s="530"/>
      <c r="Y1580" s="530"/>
      <c r="Z1580" s="530"/>
      <c r="AA1580" s="530"/>
      <c r="AB1580" s="214" t="s">
        <v>10272</v>
      </c>
      <c r="AC1580" s="214"/>
      <c r="AD1580" s="214"/>
      <c r="AE1580" s="214" t="s">
        <v>10252</v>
      </c>
      <c r="AF1580" s="214">
        <v>99</v>
      </c>
      <c r="AG1580" s="626"/>
      <c r="AH1580" s="636">
        <v>998146412</v>
      </c>
      <c r="AI1580" s="634">
        <v>1114597744</v>
      </c>
      <c r="AJ1580" s="634">
        <v>2112744156</v>
      </c>
      <c r="AK1580" s="214" t="s">
        <v>10293</v>
      </c>
      <c r="AL1580" s="214" t="s">
        <v>156</v>
      </c>
      <c r="AM1580" s="86">
        <v>998146412</v>
      </c>
      <c r="AN1580" s="86" t="s">
        <v>1470</v>
      </c>
      <c r="AO1580" s="86" t="s">
        <v>8498</v>
      </c>
      <c r="AP1580" s="83"/>
      <c r="AQ1580" s="84">
        <v>399258565</v>
      </c>
      <c r="AR1580" s="553">
        <v>41422</v>
      </c>
      <c r="AS1580" s="554">
        <v>492</v>
      </c>
      <c r="AT1580" s="488">
        <v>299443924</v>
      </c>
      <c r="AU1580" s="553">
        <v>41669</v>
      </c>
      <c r="AV1580" s="554">
        <v>739</v>
      </c>
      <c r="AW1580" s="84"/>
      <c r="AX1580" s="553"/>
      <c r="AY1580" s="554"/>
      <c r="AZ1580" s="84"/>
      <c r="BA1580" s="553"/>
      <c r="BB1580" s="554"/>
      <c r="BC1580" s="84"/>
      <c r="BD1580" s="553"/>
      <c r="BE1580" s="554"/>
      <c r="BF1580" s="84"/>
      <c r="BG1580" s="553"/>
      <c r="BH1580" s="554"/>
      <c r="BI1580" s="84"/>
      <c r="BJ1580" s="553"/>
      <c r="BK1580" s="554"/>
      <c r="BL1580" s="84"/>
      <c r="BM1580" s="553"/>
      <c r="BN1580" s="554"/>
      <c r="BO1580" s="84"/>
      <c r="BP1580" s="553"/>
      <c r="BQ1580" s="554"/>
      <c r="BR1580" s="84"/>
      <c r="BS1580" s="553"/>
      <c r="BT1580" s="554"/>
      <c r="BU1580" s="84"/>
      <c r="BV1580" s="553"/>
      <c r="BW1580" s="554"/>
      <c r="BX1580" s="84"/>
      <c r="BY1580" s="553"/>
      <c r="BZ1580" s="554"/>
      <c r="CA1580" s="84"/>
      <c r="CB1580" s="553"/>
      <c r="CC1580" s="554"/>
      <c r="CD1580" s="84"/>
      <c r="CE1580" s="553"/>
      <c r="CF1580" s="554"/>
      <c r="CG1580" s="84"/>
      <c r="CH1580" s="553"/>
      <c r="CI1580" s="554"/>
      <c r="CJ1580" s="554"/>
      <c r="CK1580" s="554"/>
      <c r="CL1580" s="554"/>
      <c r="CM1580" s="554"/>
      <c r="CN1580" s="554"/>
      <c r="CO1580" s="554"/>
      <c r="CP1580" s="554"/>
      <c r="CQ1580" s="554"/>
      <c r="CR1580" s="554"/>
      <c r="CS1580" s="554"/>
      <c r="CT1580" s="554"/>
      <c r="CU1580" s="554"/>
      <c r="CV1580" s="554"/>
      <c r="CW1580" s="554"/>
      <c r="CX1580" s="554"/>
      <c r="CY1580" s="554">
        <v>698702489</v>
      </c>
      <c r="CZ1580" s="84">
        <v>299443923</v>
      </c>
      <c r="DA1580" s="84"/>
      <c r="DB1580" s="856" t="s">
        <v>20280</v>
      </c>
      <c r="DC1580" s="565">
        <v>4</v>
      </c>
      <c r="DD1580" s="928"/>
      <c r="DE1580" s="102" t="s">
        <v>19355</v>
      </c>
      <c r="DF1580" s="928"/>
      <c r="DG1580" s="555"/>
      <c r="DH1580" s="214"/>
      <c r="DI1580" s="557"/>
      <c r="DJ1580" s="111">
        <v>41248</v>
      </c>
      <c r="DK1580" s="558">
        <v>2</v>
      </c>
      <c r="DL1580" s="928"/>
      <c r="DM1580" s="619" t="s">
        <v>20560</v>
      </c>
      <c r="DN1580" s="890">
        <v>698702489</v>
      </c>
      <c r="DO1580" s="928"/>
      <c r="DP1580" s="928"/>
      <c r="DQ1580" s="928"/>
      <c r="DR1580" s="928"/>
    </row>
    <row r="1581" spans="1:122" ht="71" customHeight="1" thickTop="1" thickBot="1">
      <c r="A1581" s="214" t="s">
        <v>10270</v>
      </c>
      <c r="B1581" s="214" t="s">
        <v>10271</v>
      </c>
      <c r="C1581" s="214" t="s">
        <v>539</v>
      </c>
      <c r="D1581" s="374">
        <v>1</v>
      </c>
      <c r="E1581" s="517">
        <v>41271</v>
      </c>
      <c r="F1581" s="517">
        <v>41246</v>
      </c>
      <c r="G1581" s="517">
        <v>41333</v>
      </c>
      <c r="H1581" s="517">
        <v>41422</v>
      </c>
      <c r="I1581" s="517">
        <v>41271</v>
      </c>
      <c r="J1581" s="730">
        <v>42004</v>
      </c>
      <c r="K1581" s="729">
        <v>42004</v>
      </c>
      <c r="L1581" s="561">
        <v>41324</v>
      </c>
      <c r="M1581" s="117"/>
      <c r="N1581" s="214" t="s">
        <v>4822</v>
      </c>
      <c r="O1581" s="1166">
        <v>890902922</v>
      </c>
      <c r="P1581" s="530"/>
      <c r="Q1581" s="530"/>
      <c r="R1581" s="530"/>
      <c r="S1581" s="530"/>
      <c r="T1581" s="530"/>
      <c r="U1581" s="530"/>
      <c r="V1581" s="530"/>
      <c r="W1581" s="530"/>
      <c r="X1581" s="530"/>
      <c r="Y1581" s="530"/>
      <c r="Z1581" s="530"/>
      <c r="AA1581" s="530"/>
      <c r="AB1581" s="214" t="s">
        <v>10274</v>
      </c>
      <c r="AC1581" s="214"/>
      <c r="AD1581" s="214" t="s">
        <v>10275</v>
      </c>
      <c r="AE1581" s="214" t="s">
        <v>10252</v>
      </c>
      <c r="AF1581" s="214">
        <v>99</v>
      </c>
      <c r="AG1581" s="626"/>
      <c r="AH1581" s="636">
        <v>998286077</v>
      </c>
      <c r="AI1581" s="634">
        <v>754608000</v>
      </c>
      <c r="AJ1581" s="634">
        <v>1752894077</v>
      </c>
      <c r="AK1581" s="214" t="s">
        <v>10292</v>
      </c>
      <c r="AL1581" s="214" t="s">
        <v>156</v>
      </c>
      <c r="AM1581" s="86">
        <v>998286077</v>
      </c>
      <c r="AN1581" s="531" t="s">
        <v>13091</v>
      </c>
      <c r="AO1581" s="535" t="s">
        <v>13092</v>
      </c>
      <c r="AP1581" s="83"/>
      <c r="AQ1581" s="84">
        <v>399314431</v>
      </c>
      <c r="AR1581" s="553">
        <v>41422</v>
      </c>
      <c r="AS1581" s="554">
        <v>492</v>
      </c>
      <c r="AT1581" s="488">
        <v>299485823</v>
      </c>
      <c r="AU1581" s="553">
        <v>41669</v>
      </c>
      <c r="AV1581" s="554">
        <v>739</v>
      </c>
      <c r="AW1581" s="84"/>
      <c r="AX1581" s="553"/>
      <c r="AY1581" s="554"/>
      <c r="AZ1581" s="84"/>
      <c r="BA1581" s="553"/>
      <c r="BB1581" s="554"/>
      <c r="BC1581" s="84"/>
      <c r="BD1581" s="553"/>
      <c r="BE1581" s="554"/>
      <c r="BF1581" s="84"/>
      <c r="BG1581" s="553"/>
      <c r="BH1581" s="554"/>
      <c r="BI1581" s="84"/>
      <c r="BJ1581" s="553"/>
      <c r="BK1581" s="554"/>
      <c r="BL1581" s="84"/>
      <c r="BM1581" s="553"/>
      <c r="BN1581" s="554"/>
      <c r="BO1581" s="84"/>
      <c r="BP1581" s="553"/>
      <c r="BQ1581" s="554"/>
      <c r="BR1581" s="84"/>
      <c r="BS1581" s="553"/>
      <c r="BT1581" s="554"/>
      <c r="BU1581" s="84"/>
      <c r="BV1581" s="553"/>
      <c r="BW1581" s="554"/>
      <c r="BX1581" s="84"/>
      <c r="BY1581" s="553"/>
      <c r="BZ1581" s="554"/>
      <c r="CA1581" s="84"/>
      <c r="CB1581" s="553"/>
      <c r="CC1581" s="554"/>
      <c r="CD1581" s="84"/>
      <c r="CE1581" s="553"/>
      <c r="CF1581" s="554"/>
      <c r="CG1581" s="84"/>
      <c r="CH1581" s="553"/>
      <c r="CI1581" s="554"/>
      <c r="CJ1581" s="554"/>
      <c r="CK1581" s="554"/>
      <c r="CL1581" s="554"/>
      <c r="CM1581" s="554"/>
      <c r="CN1581" s="554"/>
      <c r="CO1581" s="554"/>
      <c r="CP1581" s="554"/>
      <c r="CQ1581" s="554"/>
      <c r="CR1581" s="554"/>
      <c r="CS1581" s="554"/>
      <c r="CT1581" s="554"/>
      <c r="CU1581" s="554"/>
      <c r="CV1581" s="554"/>
      <c r="CW1581" s="554"/>
      <c r="CX1581" s="554"/>
      <c r="CY1581" s="554">
        <v>698800254</v>
      </c>
      <c r="CZ1581" s="84">
        <v>299485823</v>
      </c>
      <c r="DA1581" s="84"/>
      <c r="DB1581" s="856" t="s">
        <v>20280</v>
      </c>
      <c r="DC1581" s="565">
        <v>4</v>
      </c>
      <c r="DD1581" s="928"/>
      <c r="DE1581" s="102" t="s">
        <v>19355</v>
      </c>
      <c r="DF1581" s="928"/>
      <c r="DG1581" s="555"/>
      <c r="DH1581" s="214"/>
      <c r="DI1581" s="557">
        <v>41324</v>
      </c>
      <c r="DJ1581" s="111">
        <v>41248</v>
      </c>
      <c r="DK1581" s="558">
        <v>2</v>
      </c>
      <c r="DL1581" s="928"/>
      <c r="DM1581" s="619" t="s">
        <v>20560</v>
      </c>
      <c r="DN1581" s="890">
        <v>698800254</v>
      </c>
      <c r="DO1581" s="928"/>
      <c r="DP1581" s="928"/>
      <c r="DQ1581" s="928"/>
      <c r="DR1581" s="928"/>
    </row>
    <row r="1582" spans="1:122" ht="71" customHeight="1" thickTop="1" thickBot="1">
      <c r="A1582" s="214" t="s">
        <v>10276</v>
      </c>
      <c r="B1582" s="214" t="s">
        <v>7265</v>
      </c>
      <c r="C1582" s="214" t="s">
        <v>543</v>
      </c>
      <c r="D1582" s="374">
        <v>0</v>
      </c>
      <c r="E1582" s="517">
        <v>41264</v>
      </c>
      <c r="F1582" s="517">
        <v>41246</v>
      </c>
      <c r="G1582" s="517">
        <v>41353</v>
      </c>
      <c r="H1582" s="517">
        <v>41374</v>
      </c>
      <c r="I1582" s="517">
        <v>41264</v>
      </c>
      <c r="J1582" s="382">
        <v>12</v>
      </c>
      <c r="K1582" s="551">
        <v>41629</v>
      </c>
      <c r="L1582" s="552">
        <v>41264</v>
      </c>
      <c r="M1582" s="117"/>
      <c r="N1582" s="214" t="s">
        <v>593</v>
      </c>
      <c r="O1582" s="1166">
        <v>890700640</v>
      </c>
      <c r="P1582" s="530"/>
      <c r="Q1582" s="530"/>
      <c r="R1582" s="530"/>
      <c r="S1582" s="530"/>
      <c r="T1582" s="530"/>
      <c r="U1582" s="530"/>
      <c r="V1582" s="530"/>
      <c r="W1582" s="530"/>
      <c r="X1582" s="530"/>
      <c r="Y1582" s="530"/>
      <c r="Z1582" s="530"/>
      <c r="AA1582" s="530"/>
      <c r="AB1582" s="214" t="s">
        <v>10277</v>
      </c>
      <c r="AC1582" s="214"/>
      <c r="AD1582" s="214" t="s">
        <v>255</v>
      </c>
      <c r="AE1582" s="214" t="s">
        <v>10278</v>
      </c>
      <c r="AF1582" s="214">
        <v>231</v>
      </c>
      <c r="AG1582" s="626"/>
      <c r="AH1582" s="636">
        <v>200000000</v>
      </c>
      <c r="AI1582" s="634">
        <v>260000000</v>
      </c>
      <c r="AJ1582" s="634">
        <v>460000000</v>
      </c>
      <c r="AK1582" s="214" t="s">
        <v>13181</v>
      </c>
      <c r="AL1582" s="214" t="s">
        <v>156</v>
      </c>
      <c r="AM1582" s="86">
        <v>200000000</v>
      </c>
      <c r="AN1582" s="531" t="s">
        <v>11507</v>
      </c>
      <c r="AO1582" s="531" t="s">
        <v>7018</v>
      </c>
      <c r="AP1582" s="83"/>
      <c r="AQ1582" s="84">
        <v>200000000</v>
      </c>
      <c r="AR1582" s="553">
        <v>41374</v>
      </c>
      <c r="AS1582" s="554">
        <v>449</v>
      </c>
      <c r="AT1582" s="488"/>
      <c r="AU1582" s="553"/>
      <c r="AV1582" s="554"/>
      <c r="AW1582" s="84"/>
      <c r="AX1582" s="553"/>
      <c r="AY1582" s="554"/>
      <c r="AZ1582" s="84"/>
      <c r="BA1582" s="553"/>
      <c r="BB1582" s="554"/>
      <c r="BC1582" s="84"/>
      <c r="BD1582" s="553"/>
      <c r="BE1582" s="554"/>
      <c r="BF1582" s="84"/>
      <c r="BG1582" s="553"/>
      <c r="BH1582" s="554"/>
      <c r="BI1582" s="84"/>
      <c r="BJ1582" s="553"/>
      <c r="BK1582" s="554"/>
      <c r="BL1582" s="84"/>
      <c r="BM1582" s="553"/>
      <c r="BN1582" s="554"/>
      <c r="BO1582" s="84"/>
      <c r="BP1582" s="553"/>
      <c r="BQ1582" s="554"/>
      <c r="BR1582" s="84"/>
      <c r="BS1582" s="553"/>
      <c r="BT1582" s="554"/>
      <c r="BU1582" s="84"/>
      <c r="BV1582" s="553"/>
      <c r="BW1582" s="554"/>
      <c r="BX1582" s="84"/>
      <c r="BY1582" s="553"/>
      <c r="BZ1582" s="554"/>
      <c r="CA1582" s="84"/>
      <c r="CB1582" s="553"/>
      <c r="CC1582" s="554"/>
      <c r="CD1582" s="84"/>
      <c r="CE1582" s="553"/>
      <c r="CF1582" s="554"/>
      <c r="CG1582" s="84"/>
      <c r="CH1582" s="553"/>
      <c r="CI1582" s="554"/>
      <c r="CJ1582" s="554"/>
      <c r="CK1582" s="554"/>
      <c r="CL1582" s="554"/>
      <c r="CM1582" s="554"/>
      <c r="CN1582" s="554"/>
      <c r="CO1582" s="554"/>
      <c r="CP1582" s="554"/>
      <c r="CQ1582" s="554"/>
      <c r="CR1582" s="554"/>
      <c r="CS1582" s="554"/>
      <c r="CT1582" s="554"/>
      <c r="CU1582" s="554"/>
      <c r="CV1582" s="554"/>
      <c r="CW1582" s="554"/>
      <c r="CX1582" s="554"/>
      <c r="CY1582" s="554">
        <v>200000000</v>
      </c>
      <c r="CZ1582" s="84">
        <v>0</v>
      </c>
      <c r="DA1582" s="84"/>
      <c r="DB1582" s="856" t="s">
        <v>20809</v>
      </c>
      <c r="DC1582" s="565">
        <v>1</v>
      </c>
      <c r="DD1582" s="928"/>
      <c r="DE1582" s="102" t="s">
        <v>19355</v>
      </c>
      <c r="DF1582" s="928"/>
      <c r="DG1582" s="555"/>
      <c r="DH1582" s="214"/>
      <c r="DI1582" s="557"/>
      <c r="DJ1582" s="111">
        <v>41248</v>
      </c>
      <c r="DK1582" s="558">
        <v>2</v>
      </c>
      <c r="DL1582" s="928"/>
      <c r="DM1582" s="619" t="s">
        <v>20592</v>
      </c>
      <c r="DN1582" s="890">
        <v>200000000</v>
      </c>
      <c r="DO1582" s="928"/>
      <c r="DP1582" s="928"/>
      <c r="DQ1582" s="928"/>
      <c r="DR1582" s="928"/>
    </row>
    <row r="1583" spans="1:122" ht="71" customHeight="1" thickTop="1" thickBot="1">
      <c r="A1583" s="214" t="s">
        <v>10280</v>
      </c>
      <c r="B1583" s="214" t="s">
        <v>4722</v>
      </c>
      <c r="C1583" s="214" t="s">
        <v>86</v>
      </c>
      <c r="D1583" s="374">
        <v>0</v>
      </c>
      <c r="E1583" s="517">
        <v>41264</v>
      </c>
      <c r="F1583" s="517">
        <v>41246</v>
      </c>
      <c r="G1583" s="517">
        <v>41290</v>
      </c>
      <c r="H1583" s="517">
        <v>41303</v>
      </c>
      <c r="I1583" s="517">
        <v>41264</v>
      </c>
      <c r="J1583" s="382">
        <v>18</v>
      </c>
      <c r="K1583" s="551">
        <v>41811</v>
      </c>
      <c r="L1583" s="552">
        <v>41264</v>
      </c>
      <c r="M1583" s="117"/>
      <c r="N1583" s="214" t="s">
        <v>691</v>
      </c>
      <c r="O1583" s="1166">
        <v>899999063</v>
      </c>
      <c r="P1583" s="530" t="s">
        <v>1097</v>
      </c>
      <c r="Q1583" s="530" t="s">
        <v>1097</v>
      </c>
      <c r="R1583" s="530" t="s">
        <v>1097</v>
      </c>
      <c r="S1583" s="530" t="s">
        <v>1097</v>
      </c>
      <c r="T1583" s="530" t="s">
        <v>1097</v>
      </c>
      <c r="U1583" s="530" t="s">
        <v>1097</v>
      </c>
      <c r="V1583" s="530" t="s">
        <v>1097</v>
      </c>
      <c r="W1583" s="530" t="s">
        <v>1097</v>
      </c>
      <c r="X1583" s="530" t="s">
        <v>1097</v>
      </c>
      <c r="Y1583" s="530" t="s">
        <v>1097</v>
      </c>
      <c r="Z1583" s="530" t="s">
        <v>1097</v>
      </c>
      <c r="AA1583" s="530" t="s">
        <v>1097</v>
      </c>
      <c r="AB1583" s="214" t="s">
        <v>10282</v>
      </c>
      <c r="AC1583" s="214"/>
      <c r="AD1583" s="214"/>
      <c r="AE1583" s="214" t="s">
        <v>10252</v>
      </c>
      <c r="AF1583" s="214" t="s">
        <v>8084</v>
      </c>
      <c r="AG1583" s="626"/>
      <c r="AH1583" s="636">
        <v>285890000</v>
      </c>
      <c r="AI1583" s="634">
        <v>285000000</v>
      </c>
      <c r="AJ1583" s="634">
        <v>570890000</v>
      </c>
      <c r="AK1583" s="214" t="s">
        <v>10292</v>
      </c>
      <c r="AL1583" s="214" t="s">
        <v>156</v>
      </c>
      <c r="AM1583" s="86">
        <v>285890000</v>
      </c>
      <c r="AN1583" s="531" t="s">
        <v>14315</v>
      </c>
      <c r="AO1583" s="531" t="s">
        <v>14315</v>
      </c>
      <c r="AP1583" s="83"/>
      <c r="AQ1583" s="84">
        <v>285890000</v>
      </c>
      <c r="AR1583" s="553">
        <v>41303</v>
      </c>
      <c r="AS1583" s="554">
        <v>394</v>
      </c>
      <c r="AT1583" s="488"/>
      <c r="AU1583" s="553"/>
      <c r="AV1583" s="554"/>
      <c r="AW1583" s="84"/>
      <c r="AX1583" s="553"/>
      <c r="AY1583" s="554"/>
      <c r="AZ1583" s="84"/>
      <c r="BA1583" s="553"/>
      <c r="BB1583" s="554"/>
      <c r="BC1583" s="84"/>
      <c r="BD1583" s="553"/>
      <c r="BE1583" s="554"/>
      <c r="BF1583" s="84"/>
      <c r="BG1583" s="553"/>
      <c r="BH1583" s="554"/>
      <c r="BI1583" s="84"/>
      <c r="BJ1583" s="553"/>
      <c r="BK1583" s="554"/>
      <c r="BL1583" s="84"/>
      <c r="BM1583" s="553"/>
      <c r="BN1583" s="554"/>
      <c r="BO1583" s="84"/>
      <c r="BP1583" s="553"/>
      <c r="BQ1583" s="554"/>
      <c r="BR1583" s="84"/>
      <c r="BS1583" s="553"/>
      <c r="BT1583" s="554"/>
      <c r="BU1583" s="84"/>
      <c r="BV1583" s="553"/>
      <c r="BW1583" s="554"/>
      <c r="BX1583" s="84"/>
      <c r="BY1583" s="553"/>
      <c r="BZ1583" s="554"/>
      <c r="CA1583" s="84"/>
      <c r="CB1583" s="553"/>
      <c r="CC1583" s="554"/>
      <c r="CD1583" s="84"/>
      <c r="CE1583" s="553"/>
      <c r="CF1583" s="554"/>
      <c r="CG1583" s="84"/>
      <c r="CH1583" s="553"/>
      <c r="CI1583" s="554"/>
      <c r="CJ1583" s="554"/>
      <c r="CK1583" s="554"/>
      <c r="CL1583" s="554"/>
      <c r="CM1583" s="554"/>
      <c r="CN1583" s="554"/>
      <c r="CO1583" s="554"/>
      <c r="CP1583" s="554"/>
      <c r="CQ1583" s="554"/>
      <c r="CR1583" s="554"/>
      <c r="CS1583" s="554"/>
      <c r="CT1583" s="554"/>
      <c r="CU1583" s="554"/>
      <c r="CV1583" s="554"/>
      <c r="CW1583" s="554"/>
      <c r="CX1583" s="554"/>
      <c r="CY1583" s="554">
        <v>285890000</v>
      </c>
      <c r="CZ1583" s="84">
        <v>0</v>
      </c>
      <c r="DA1583" s="84"/>
      <c r="DB1583" s="856" t="s">
        <v>20280</v>
      </c>
      <c r="DC1583" s="565">
        <v>1</v>
      </c>
      <c r="DD1583" s="928"/>
      <c r="DE1583" s="102" t="s">
        <v>19355</v>
      </c>
      <c r="DF1583" s="928"/>
      <c r="DG1583" s="555"/>
      <c r="DH1583" s="214"/>
      <c r="DI1583" s="557"/>
      <c r="DJ1583" s="111">
        <v>41248</v>
      </c>
      <c r="DK1583" s="558">
        <v>2</v>
      </c>
      <c r="DL1583" s="581" t="s">
        <v>15785</v>
      </c>
      <c r="DM1583" s="619" t="s">
        <v>20772</v>
      </c>
      <c r="DN1583" s="890">
        <v>285890000</v>
      </c>
      <c r="DO1583" s="928"/>
      <c r="DP1583" s="928"/>
      <c r="DQ1583" s="928"/>
      <c r="DR1583" s="928"/>
    </row>
    <row r="1584" spans="1:122" ht="71" customHeight="1" thickTop="1" thickBot="1">
      <c r="A1584" s="214" t="s">
        <v>10281</v>
      </c>
      <c r="B1584" s="214" t="s">
        <v>4722</v>
      </c>
      <c r="C1584" s="214" t="s">
        <v>543</v>
      </c>
      <c r="D1584" s="374">
        <v>0</v>
      </c>
      <c r="E1584" s="517">
        <v>41271</v>
      </c>
      <c r="F1584" s="517">
        <v>41246</v>
      </c>
      <c r="G1584" s="517">
        <v>41290</v>
      </c>
      <c r="H1584" s="517">
        <v>41381</v>
      </c>
      <c r="I1584" s="517">
        <v>41271</v>
      </c>
      <c r="J1584" s="382">
        <v>20</v>
      </c>
      <c r="K1584" s="551">
        <v>41879</v>
      </c>
      <c r="L1584" s="552">
        <v>41271</v>
      </c>
      <c r="M1584" s="117"/>
      <c r="N1584" s="214" t="s">
        <v>3536</v>
      </c>
      <c r="O1584" s="1166">
        <v>811001689</v>
      </c>
      <c r="P1584" s="530" t="s">
        <v>1097</v>
      </c>
      <c r="Q1584" s="530" t="s">
        <v>1097</v>
      </c>
      <c r="R1584" s="530" t="s">
        <v>1097</v>
      </c>
      <c r="S1584" s="530" t="s">
        <v>1097</v>
      </c>
      <c r="T1584" s="530" t="s">
        <v>1097</v>
      </c>
      <c r="U1584" s="530" t="s">
        <v>1097</v>
      </c>
      <c r="V1584" s="530" t="s">
        <v>1097</v>
      </c>
      <c r="W1584" s="530" t="s">
        <v>1097</v>
      </c>
      <c r="X1584" s="530" t="s">
        <v>1097</v>
      </c>
      <c r="Y1584" s="530" t="s">
        <v>1097</v>
      </c>
      <c r="Z1584" s="530" t="s">
        <v>1097</v>
      </c>
      <c r="AA1584" s="530" t="s">
        <v>1097</v>
      </c>
      <c r="AB1584" s="214" t="s">
        <v>10283</v>
      </c>
      <c r="AC1584" s="214"/>
      <c r="AD1584" s="214" t="s">
        <v>10251</v>
      </c>
      <c r="AE1584" s="214" t="s">
        <v>10252</v>
      </c>
      <c r="AF1584" s="214" t="s">
        <v>12561</v>
      </c>
      <c r="AG1584" s="626"/>
      <c r="AH1584" s="636">
        <v>192248000</v>
      </c>
      <c r="AI1584" s="634">
        <v>45635000</v>
      </c>
      <c r="AJ1584" s="634">
        <v>237883000</v>
      </c>
      <c r="AK1584" s="214" t="s">
        <v>10292</v>
      </c>
      <c r="AL1584" s="214" t="s">
        <v>156</v>
      </c>
      <c r="AM1584" s="86">
        <v>192248000</v>
      </c>
      <c r="AN1584" s="531"/>
      <c r="AO1584" s="531"/>
      <c r="AP1584" s="83"/>
      <c r="AQ1584" s="84">
        <v>96124000</v>
      </c>
      <c r="AR1584" s="553">
        <v>41381</v>
      </c>
      <c r="AS1584" s="554">
        <v>456</v>
      </c>
      <c r="AT1584" s="488">
        <v>96124000</v>
      </c>
      <c r="AU1584" s="553">
        <v>41626</v>
      </c>
      <c r="AV1584" s="554">
        <v>709</v>
      </c>
      <c r="AW1584" s="84"/>
      <c r="AX1584" s="553"/>
      <c r="AY1584" s="554"/>
      <c r="AZ1584" s="84"/>
      <c r="BA1584" s="553"/>
      <c r="BB1584" s="554"/>
      <c r="BC1584" s="84"/>
      <c r="BD1584" s="553"/>
      <c r="BE1584" s="554"/>
      <c r="BF1584" s="84"/>
      <c r="BG1584" s="553"/>
      <c r="BH1584" s="554"/>
      <c r="BI1584" s="84"/>
      <c r="BJ1584" s="553"/>
      <c r="BK1584" s="554"/>
      <c r="BL1584" s="84"/>
      <c r="BM1584" s="553"/>
      <c r="BN1584" s="554"/>
      <c r="BO1584" s="84"/>
      <c r="BP1584" s="553"/>
      <c r="BQ1584" s="554"/>
      <c r="BR1584" s="84"/>
      <c r="BS1584" s="553"/>
      <c r="BT1584" s="554"/>
      <c r="BU1584" s="84"/>
      <c r="BV1584" s="553"/>
      <c r="BW1584" s="554"/>
      <c r="BX1584" s="84"/>
      <c r="BY1584" s="553"/>
      <c r="BZ1584" s="554"/>
      <c r="CA1584" s="84"/>
      <c r="CB1584" s="553"/>
      <c r="CC1584" s="554"/>
      <c r="CD1584" s="84"/>
      <c r="CE1584" s="553"/>
      <c r="CF1584" s="554"/>
      <c r="CG1584" s="84"/>
      <c r="CH1584" s="553"/>
      <c r="CI1584" s="554"/>
      <c r="CJ1584" s="554"/>
      <c r="CK1584" s="554"/>
      <c r="CL1584" s="554"/>
      <c r="CM1584" s="554"/>
      <c r="CN1584" s="554"/>
      <c r="CO1584" s="554"/>
      <c r="CP1584" s="554"/>
      <c r="CQ1584" s="554"/>
      <c r="CR1584" s="554"/>
      <c r="CS1584" s="554"/>
      <c r="CT1584" s="554"/>
      <c r="CU1584" s="554"/>
      <c r="CV1584" s="554"/>
      <c r="CW1584" s="554"/>
      <c r="CX1584" s="554"/>
      <c r="CY1584" s="554">
        <v>192248000</v>
      </c>
      <c r="CZ1584" s="84">
        <v>0</v>
      </c>
      <c r="DA1584" s="84"/>
      <c r="DB1584" s="856" t="s">
        <v>20280</v>
      </c>
      <c r="DC1584" s="565">
        <v>1</v>
      </c>
      <c r="DD1584" s="928"/>
      <c r="DE1584" s="102" t="s">
        <v>19355</v>
      </c>
      <c r="DF1584" s="928"/>
      <c r="DG1584" s="555"/>
      <c r="DH1584" s="214"/>
      <c r="DI1584" s="557"/>
      <c r="DJ1584" s="111">
        <v>41248</v>
      </c>
      <c r="DK1584" s="558">
        <v>2</v>
      </c>
      <c r="DL1584" s="581" t="s">
        <v>15785</v>
      </c>
      <c r="DM1584" s="619" t="s">
        <v>20620</v>
      </c>
      <c r="DN1584" s="890">
        <v>192248000</v>
      </c>
      <c r="DO1584" s="928"/>
      <c r="DP1584" s="928"/>
      <c r="DQ1584" s="928"/>
      <c r="DR1584" s="928"/>
    </row>
    <row r="1585" spans="1:122" ht="71" customHeight="1" thickTop="1" thickBot="1">
      <c r="A1585" s="214" t="s">
        <v>10294</v>
      </c>
      <c r="B1585" s="214" t="s">
        <v>10331</v>
      </c>
      <c r="C1585" s="214" t="s">
        <v>539</v>
      </c>
      <c r="D1585" s="374">
        <v>1</v>
      </c>
      <c r="E1585" s="517">
        <v>41271</v>
      </c>
      <c r="F1585" s="517">
        <v>41249</v>
      </c>
      <c r="G1585" s="517">
        <v>41303</v>
      </c>
      <c r="H1585" s="517">
        <v>41319</v>
      </c>
      <c r="I1585" s="517">
        <v>41297</v>
      </c>
      <c r="J1585" s="382">
        <v>18</v>
      </c>
      <c r="K1585" s="551">
        <v>41843</v>
      </c>
      <c r="L1585" s="561">
        <v>41297</v>
      </c>
      <c r="M1585" s="117"/>
      <c r="N1585" s="214" t="s">
        <v>95</v>
      </c>
      <c r="O1585" s="1166">
        <v>890984002</v>
      </c>
      <c r="P1585" s="530" t="s">
        <v>1097</v>
      </c>
      <c r="Q1585" s="530" t="s">
        <v>1097</v>
      </c>
      <c r="R1585" s="530" t="s">
        <v>1097</v>
      </c>
      <c r="S1585" s="530" t="s">
        <v>1097</v>
      </c>
      <c r="T1585" s="530" t="s">
        <v>1097</v>
      </c>
      <c r="U1585" s="530" t="s">
        <v>1097</v>
      </c>
      <c r="V1585" s="530" t="s">
        <v>1097</v>
      </c>
      <c r="W1585" s="530" t="s">
        <v>1097</v>
      </c>
      <c r="X1585" s="530" t="s">
        <v>1097</v>
      </c>
      <c r="Y1585" s="530" t="s">
        <v>1097</v>
      </c>
      <c r="Z1585" s="530" t="s">
        <v>1097</v>
      </c>
      <c r="AA1585" s="530" t="s">
        <v>1097</v>
      </c>
      <c r="AB1585" s="214" t="s">
        <v>11036</v>
      </c>
      <c r="AC1585" s="214"/>
      <c r="AD1585" s="214" t="s">
        <v>10433</v>
      </c>
      <c r="AE1585" s="214" t="s">
        <v>10252</v>
      </c>
      <c r="AF1585" s="214" t="s">
        <v>12549</v>
      </c>
      <c r="AG1585" s="626"/>
      <c r="AH1585" s="636">
        <v>85685040</v>
      </c>
      <c r="AI1585" s="634">
        <v>36722160</v>
      </c>
      <c r="AJ1585" s="634">
        <v>122407200</v>
      </c>
      <c r="AK1585" s="214" t="s">
        <v>11037</v>
      </c>
      <c r="AL1585" s="214" t="s">
        <v>156</v>
      </c>
      <c r="AM1585" s="86">
        <v>85685040</v>
      </c>
      <c r="AN1585" s="86" t="s">
        <v>14361</v>
      </c>
      <c r="AO1585" s="86" t="s">
        <v>8485</v>
      </c>
      <c r="AP1585" s="83"/>
      <c r="AQ1585" s="84">
        <v>85685040</v>
      </c>
      <c r="AR1585" s="553">
        <v>41319</v>
      </c>
      <c r="AS1585" s="554">
        <v>402</v>
      </c>
      <c r="AT1585" s="488"/>
      <c r="AU1585" s="553"/>
      <c r="AV1585" s="554"/>
      <c r="AW1585" s="84"/>
      <c r="AX1585" s="553"/>
      <c r="AY1585" s="554"/>
      <c r="AZ1585" s="84"/>
      <c r="BA1585" s="553"/>
      <c r="BB1585" s="554"/>
      <c r="BC1585" s="84"/>
      <c r="BD1585" s="553"/>
      <c r="BE1585" s="554"/>
      <c r="BF1585" s="84"/>
      <c r="BG1585" s="553"/>
      <c r="BH1585" s="554"/>
      <c r="BI1585" s="84"/>
      <c r="BJ1585" s="553"/>
      <c r="BK1585" s="554"/>
      <c r="BL1585" s="84"/>
      <c r="BM1585" s="553"/>
      <c r="BN1585" s="554"/>
      <c r="BO1585" s="84"/>
      <c r="BP1585" s="553"/>
      <c r="BQ1585" s="554"/>
      <c r="BR1585" s="84"/>
      <c r="BS1585" s="553"/>
      <c r="BT1585" s="554"/>
      <c r="BU1585" s="84"/>
      <c r="BV1585" s="553"/>
      <c r="BW1585" s="554"/>
      <c r="BX1585" s="84"/>
      <c r="BY1585" s="553"/>
      <c r="BZ1585" s="554"/>
      <c r="CA1585" s="84"/>
      <c r="CB1585" s="553"/>
      <c r="CC1585" s="554"/>
      <c r="CD1585" s="84"/>
      <c r="CE1585" s="553"/>
      <c r="CF1585" s="554"/>
      <c r="CG1585" s="84"/>
      <c r="CH1585" s="553"/>
      <c r="CI1585" s="554"/>
      <c r="CJ1585" s="554"/>
      <c r="CK1585" s="554"/>
      <c r="CL1585" s="554"/>
      <c r="CM1585" s="554"/>
      <c r="CN1585" s="554"/>
      <c r="CO1585" s="554"/>
      <c r="CP1585" s="554"/>
      <c r="CQ1585" s="554"/>
      <c r="CR1585" s="554"/>
      <c r="CS1585" s="554"/>
      <c r="CT1585" s="554"/>
      <c r="CU1585" s="554"/>
      <c r="CV1585" s="554"/>
      <c r="CW1585" s="554"/>
      <c r="CX1585" s="554"/>
      <c r="CY1585" s="554">
        <v>85685040</v>
      </c>
      <c r="CZ1585" s="84">
        <v>0</v>
      </c>
      <c r="DA1585" s="84"/>
      <c r="DB1585" s="856" t="s">
        <v>20280</v>
      </c>
      <c r="DC1585" s="565">
        <v>1</v>
      </c>
      <c r="DD1585" s="928"/>
      <c r="DE1585" s="102" t="s">
        <v>19355</v>
      </c>
      <c r="DF1585" s="928"/>
      <c r="DG1585" s="555"/>
      <c r="DH1585" s="214"/>
      <c r="DI1585" s="557">
        <v>41297</v>
      </c>
      <c r="DJ1585" s="111">
        <v>41249</v>
      </c>
      <c r="DK1585" s="558">
        <v>0</v>
      </c>
      <c r="DL1585" s="928"/>
      <c r="DM1585" s="619" t="s">
        <v>20709</v>
      </c>
      <c r="DN1585" s="890">
        <v>85685040</v>
      </c>
      <c r="DO1585" s="928"/>
      <c r="DP1585" s="928"/>
      <c r="DQ1585" s="928"/>
      <c r="DR1585" s="928"/>
    </row>
    <row r="1586" spans="1:122" ht="71" customHeight="1" thickTop="1" thickBot="1">
      <c r="A1586" s="214" t="s">
        <v>10295</v>
      </c>
      <c r="B1586" s="214" t="s">
        <v>10331</v>
      </c>
      <c r="C1586" s="214" t="s">
        <v>539</v>
      </c>
      <c r="D1586" s="374">
        <v>1</v>
      </c>
      <c r="E1586" s="517">
        <v>41305</v>
      </c>
      <c r="F1586" s="517">
        <v>41249</v>
      </c>
      <c r="G1586" s="517">
        <v>41317</v>
      </c>
      <c r="H1586" s="517">
        <v>41332</v>
      </c>
      <c r="I1586" s="517">
        <v>41332</v>
      </c>
      <c r="J1586" s="382">
        <v>18</v>
      </c>
      <c r="K1586" s="551">
        <v>41878</v>
      </c>
      <c r="L1586" s="561">
        <v>41317</v>
      </c>
      <c r="M1586" s="117"/>
      <c r="N1586" s="214" t="s">
        <v>62</v>
      </c>
      <c r="O1586" s="1166">
        <v>890305881</v>
      </c>
      <c r="P1586" s="530" t="s">
        <v>1097</v>
      </c>
      <c r="Q1586" s="530" t="s">
        <v>1097</v>
      </c>
      <c r="R1586" s="530" t="s">
        <v>1097</v>
      </c>
      <c r="S1586" s="530" t="s">
        <v>1097</v>
      </c>
      <c r="T1586" s="530" t="s">
        <v>1097</v>
      </c>
      <c r="U1586" s="530" t="s">
        <v>1097</v>
      </c>
      <c r="V1586" s="530" t="s">
        <v>1097</v>
      </c>
      <c r="W1586" s="530" t="s">
        <v>1097</v>
      </c>
      <c r="X1586" s="530" t="s">
        <v>1097</v>
      </c>
      <c r="Y1586" s="530" t="s">
        <v>1097</v>
      </c>
      <c r="Z1586" s="530" t="s">
        <v>1097</v>
      </c>
      <c r="AA1586" s="530" t="s">
        <v>1097</v>
      </c>
      <c r="AB1586" s="214" t="s">
        <v>11036</v>
      </c>
      <c r="AC1586" s="214"/>
      <c r="AD1586" s="214" t="s">
        <v>10433</v>
      </c>
      <c r="AE1586" s="214" t="s">
        <v>10252</v>
      </c>
      <c r="AF1586" s="214" t="s">
        <v>12549</v>
      </c>
      <c r="AG1586" s="626"/>
      <c r="AH1586" s="636">
        <v>99965880</v>
      </c>
      <c r="AI1586" s="634">
        <v>42842520</v>
      </c>
      <c r="AJ1586" s="634">
        <v>142808400</v>
      </c>
      <c r="AK1586" s="214" t="s">
        <v>11037</v>
      </c>
      <c r="AL1586" s="214" t="s">
        <v>156</v>
      </c>
      <c r="AM1586" s="86">
        <v>99965880</v>
      </c>
      <c r="AN1586" s="86" t="s">
        <v>1452</v>
      </c>
      <c r="AO1586" s="531" t="s">
        <v>11428</v>
      </c>
      <c r="AP1586" s="83"/>
      <c r="AQ1586" s="84">
        <v>99965880</v>
      </c>
      <c r="AR1586" s="553">
        <v>41332</v>
      </c>
      <c r="AS1586" s="554">
        <v>412</v>
      </c>
      <c r="AT1586" s="488"/>
      <c r="AU1586" s="553"/>
      <c r="AV1586" s="554"/>
      <c r="AW1586" s="84"/>
      <c r="AX1586" s="553"/>
      <c r="AY1586" s="554"/>
      <c r="AZ1586" s="84"/>
      <c r="BA1586" s="553"/>
      <c r="BB1586" s="554"/>
      <c r="BC1586" s="84"/>
      <c r="BD1586" s="553"/>
      <c r="BE1586" s="554"/>
      <c r="BF1586" s="84"/>
      <c r="BG1586" s="553"/>
      <c r="BH1586" s="554"/>
      <c r="BI1586" s="84"/>
      <c r="BJ1586" s="553"/>
      <c r="BK1586" s="554"/>
      <c r="BL1586" s="84"/>
      <c r="BM1586" s="553"/>
      <c r="BN1586" s="554"/>
      <c r="BO1586" s="84"/>
      <c r="BP1586" s="553"/>
      <c r="BQ1586" s="554"/>
      <c r="BR1586" s="84"/>
      <c r="BS1586" s="553"/>
      <c r="BT1586" s="554"/>
      <c r="BU1586" s="84"/>
      <c r="BV1586" s="553"/>
      <c r="BW1586" s="554"/>
      <c r="BX1586" s="84"/>
      <c r="BY1586" s="553"/>
      <c r="BZ1586" s="554"/>
      <c r="CA1586" s="84"/>
      <c r="CB1586" s="553"/>
      <c r="CC1586" s="554"/>
      <c r="CD1586" s="84"/>
      <c r="CE1586" s="553"/>
      <c r="CF1586" s="554"/>
      <c r="CG1586" s="84"/>
      <c r="CH1586" s="553"/>
      <c r="CI1586" s="554"/>
      <c r="CJ1586" s="554"/>
      <c r="CK1586" s="554"/>
      <c r="CL1586" s="554"/>
      <c r="CM1586" s="554"/>
      <c r="CN1586" s="554"/>
      <c r="CO1586" s="554"/>
      <c r="CP1586" s="554"/>
      <c r="CQ1586" s="554"/>
      <c r="CR1586" s="554"/>
      <c r="CS1586" s="554"/>
      <c r="CT1586" s="554"/>
      <c r="CU1586" s="554"/>
      <c r="CV1586" s="554"/>
      <c r="CW1586" s="554"/>
      <c r="CX1586" s="554"/>
      <c r="CY1586" s="554">
        <v>99965880</v>
      </c>
      <c r="CZ1586" s="84">
        <v>0</v>
      </c>
      <c r="DA1586" s="84"/>
      <c r="DB1586" s="856" t="s">
        <v>20280</v>
      </c>
      <c r="DC1586" s="565">
        <v>1</v>
      </c>
      <c r="DD1586" s="928"/>
      <c r="DE1586" s="102" t="s">
        <v>19355</v>
      </c>
      <c r="DF1586" s="928"/>
      <c r="DG1586" s="555"/>
      <c r="DH1586" s="214"/>
      <c r="DI1586" s="557">
        <v>41317</v>
      </c>
      <c r="DJ1586" s="111">
        <v>41249</v>
      </c>
      <c r="DK1586" s="558">
        <v>0</v>
      </c>
      <c r="DL1586" s="928"/>
      <c r="DM1586" s="619" t="s">
        <v>20709</v>
      </c>
      <c r="DN1586" s="890">
        <v>99965880</v>
      </c>
      <c r="DO1586" s="928"/>
      <c r="DP1586" s="928"/>
      <c r="DQ1586" s="928"/>
      <c r="DR1586" s="928"/>
    </row>
    <row r="1587" spans="1:122" ht="71" customHeight="1" thickTop="1" thickBot="1">
      <c r="A1587" s="214" t="s">
        <v>10296</v>
      </c>
      <c r="B1587" s="214" t="s">
        <v>10331</v>
      </c>
      <c r="C1587" s="214" t="s">
        <v>541</v>
      </c>
      <c r="D1587" s="374">
        <v>0</v>
      </c>
      <c r="E1587" s="517">
        <v>41270</v>
      </c>
      <c r="F1587" s="517">
        <v>41249</v>
      </c>
      <c r="G1587" s="517">
        <v>41270</v>
      </c>
      <c r="H1587" s="517">
        <v>41297</v>
      </c>
      <c r="I1587" s="517">
        <v>41297</v>
      </c>
      <c r="J1587" s="382">
        <v>18</v>
      </c>
      <c r="K1587" s="551">
        <v>41843</v>
      </c>
      <c r="L1587" s="552">
        <v>41270</v>
      </c>
      <c r="M1587" s="117"/>
      <c r="N1587" s="214" t="s">
        <v>16301</v>
      </c>
      <c r="O1587" s="1166">
        <v>891800330</v>
      </c>
      <c r="P1587" s="530" t="s">
        <v>1097</v>
      </c>
      <c r="Q1587" s="530" t="s">
        <v>1097</v>
      </c>
      <c r="R1587" s="530" t="s">
        <v>1097</v>
      </c>
      <c r="S1587" s="530" t="s">
        <v>1097</v>
      </c>
      <c r="T1587" s="530" t="s">
        <v>1097</v>
      </c>
      <c r="U1587" s="530" t="s">
        <v>1097</v>
      </c>
      <c r="V1587" s="530" t="s">
        <v>1097</v>
      </c>
      <c r="W1587" s="530" t="s">
        <v>1097</v>
      </c>
      <c r="X1587" s="530" t="s">
        <v>1097</v>
      </c>
      <c r="Y1587" s="530" t="s">
        <v>1097</v>
      </c>
      <c r="Z1587" s="530" t="s">
        <v>1097</v>
      </c>
      <c r="AA1587" s="530" t="s">
        <v>1097</v>
      </c>
      <c r="AB1587" s="214" t="s">
        <v>11036</v>
      </c>
      <c r="AC1587" s="214"/>
      <c r="AD1587" s="214" t="s">
        <v>10433</v>
      </c>
      <c r="AE1587" s="214" t="s">
        <v>10252</v>
      </c>
      <c r="AF1587" s="214" t="s">
        <v>12549</v>
      </c>
      <c r="AG1587" s="626"/>
      <c r="AH1587" s="636">
        <v>371301840</v>
      </c>
      <c r="AI1587" s="634">
        <v>159129360</v>
      </c>
      <c r="AJ1587" s="634">
        <v>530431200</v>
      </c>
      <c r="AK1587" s="214" t="s">
        <v>11037</v>
      </c>
      <c r="AL1587" s="214" t="s">
        <v>156</v>
      </c>
      <c r="AM1587" s="86">
        <v>371301840</v>
      </c>
      <c r="AN1587" s="86" t="s">
        <v>1472</v>
      </c>
      <c r="AO1587" s="86" t="s">
        <v>11466</v>
      </c>
      <c r="AP1587" s="83"/>
      <c r="AQ1587" s="84">
        <v>371301840</v>
      </c>
      <c r="AR1587" s="553">
        <v>41297</v>
      </c>
      <c r="AS1587" s="554">
        <v>385</v>
      </c>
      <c r="AT1587" s="488"/>
      <c r="AU1587" s="553"/>
      <c r="AV1587" s="554"/>
      <c r="AW1587" s="84"/>
      <c r="AX1587" s="553"/>
      <c r="AY1587" s="554"/>
      <c r="AZ1587" s="84"/>
      <c r="BA1587" s="553"/>
      <c r="BB1587" s="554"/>
      <c r="BC1587" s="84"/>
      <c r="BD1587" s="553"/>
      <c r="BE1587" s="554"/>
      <c r="BF1587" s="84"/>
      <c r="BG1587" s="553"/>
      <c r="BH1587" s="554"/>
      <c r="BI1587" s="84"/>
      <c r="BJ1587" s="553"/>
      <c r="BK1587" s="554"/>
      <c r="BL1587" s="84"/>
      <c r="BM1587" s="553"/>
      <c r="BN1587" s="554"/>
      <c r="BO1587" s="84"/>
      <c r="BP1587" s="553"/>
      <c r="BQ1587" s="554"/>
      <c r="BR1587" s="84"/>
      <c r="BS1587" s="553"/>
      <c r="BT1587" s="554"/>
      <c r="BU1587" s="84"/>
      <c r="BV1587" s="553"/>
      <c r="BW1587" s="554"/>
      <c r="BX1587" s="84"/>
      <c r="BY1587" s="553"/>
      <c r="BZ1587" s="554"/>
      <c r="CA1587" s="84"/>
      <c r="CB1587" s="553"/>
      <c r="CC1587" s="554"/>
      <c r="CD1587" s="84"/>
      <c r="CE1587" s="553"/>
      <c r="CF1587" s="554"/>
      <c r="CG1587" s="84"/>
      <c r="CH1587" s="553"/>
      <c r="CI1587" s="554"/>
      <c r="CJ1587" s="554"/>
      <c r="CK1587" s="554"/>
      <c r="CL1587" s="554"/>
      <c r="CM1587" s="554"/>
      <c r="CN1587" s="554"/>
      <c r="CO1587" s="554"/>
      <c r="CP1587" s="554"/>
      <c r="CQ1587" s="554"/>
      <c r="CR1587" s="554"/>
      <c r="CS1587" s="554"/>
      <c r="CT1587" s="554"/>
      <c r="CU1587" s="554"/>
      <c r="CV1587" s="554"/>
      <c r="CW1587" s="554"/>
      <c r="CX1587" s="554"/>
      <c r="CY1587" s="554">
        <v>371301840</v>
      </c>
      <c r="CZ1587" s="84">
        <v>0</v>
      </c>
      <c r="DA1587" s="84"/>
      <c r="DB1587" s="856" t="s">
        <v>20280</v>
      </c>
      <c r="DC1587" s="565">
        <v>1</v>
      </c>
      <c r="DD1587" s="928"/>
      <c r="DE1587" s="102" t="s">
        <v>19355</v>
      </c>
      <c r="DF1587" s="928"/>
      <c r="DG1587" s="555"/>
      <c r="DH1587" s="214"/>
      <c r="DI1587" s="557"/>
      <c r="DJ1587" s="111">
        <v>41249</v>
      </c>
      <c r="DK1587" s="558">
        <v>0</v>
      </c>
      <c r="DL1587" s="928"/>
      <c r="DM1587" s="619" t="s">
        <v>20709</v>
      </c>
      <c r="DN1587" s="890">
        <v>371301840</v>
      </c>
      <c r="DO1587" s="928"/>
      <c r="DP1587" s="928"/>
      <c r="DQ1587" s="928"/>
      <c r="DR1587" s="928"/>
    </row>
    <row r="1588" spans="1:122" ht="71" customHeight="1" thickTop="1" thickBot="1">
      <c r="A1588" s="214" t="s">
        <v>10297</v>
      </c>
      <c r="B1588" s="214" t="s">
        <v>10331</v>
      </c>
      <c r="C1588" s="214" t="s">
        <v>539</v>
      </c>
      <c r="D1588" s="374">
        <v>1</v>
      </c>
      <c r="E1588" s="517">
        <v>41271</v>
      </c>
      <c r="F1588" s="517">
        <v>41249</v>
      </c>
      <c r="G1588" s="517">
        <v>41303</v>
      </c>
      <c r="H1588" s="517">
        <v>41319</v>
      </c>
      <c r="I1588" s="517">
        <v>41297</v>
      </c>
      <c r="J1588" s="382">
        <v>18</v>
      </c>
      <c r="K1588" s="551">
        <v>41843</v>
      </c>
      <c r="L1588" s="561">
        <v>41297</v>
      </c>
      <c r="M1588" s="117"/>
      <c r="N1588" s="214" t="s">
        <v>4268</v>
      </c>
      <c r="O1588" s="1166">
        <v>890983722</v>
      </c>
      <c r="P1588" s="530" t="s">
        <v>1097</v>
      </c>
      <c r="Q1588" s="530" t="s">
        <v>1097</v>
      </c>
      <c r="R1588" s="530" t="s">
        <v>1097</v>
      </c>
      <c r="S1588" s="530" t="s">
        <v>1097</v>
      </c>
      <c r="T1588" s="530" t="s">
        <v>1097</v>
      </c>
      <c r="U1588" s="530" t="s">
        <v>1097</v>
      </c>
      <c r="V1588" s="530" t="s">
        <v>1097</v>
      </c>
      <c r="W1588" s="530" t="s">
        <v>1097</v>
      </c>
      <c r="X1588" s="530" t="s">
        <v>1097</v>
      </c>
      <c r="Y1588" s="530" t="s">
        <v>1097</v>
      </c>
      <c r="Z1588" s="530" t="s">
        <v>1097</v>
      </c>
      <c r="AA1588" s="530" t="s">
        <v>1097</v>
      </c>
      <c r="AB1588" s="214" t="s">
        <v>11036</v>
      </c>
      <c r="AC1588" s="214"/>
      <c r="AD1588" s="214" t="s">
        <v>10433</v>
      </c>
      <c r="AE1588" s="214" t="s">
        <v>10252</v>
      </c>
      <c r="AF1588" s="214" t="s">
        <v>12549</v>
      </c>
      <c r="AG1588" s="626"/>
      <c r="AH1588" s="636">
        <v>71404200</v>
      </c>
      <c r="AI1588" s="634">
        <v>30601800</v>
      </c>
      <c r="AJ1588" s="634">
        <v>102006000</v>
      </c>
      <c r="AK1588" s="214" t="s">
        <v>11037</v>
      </c>
      <c r="AL1588" s="214" t="s">
        <v>156</v>
      </c>
      <c r="AM1588" s="86">
        <v>71404200</v>
      </c>
      <c r="AN1588" s="86" t="s">
        <v>14361</v>
      </c>
      <c r="AO1588" s="86" t="s">
        <v>8485</v>
      </c>
      <c r="AP1588" s="83"/>
      <c r="AQ1588" s="84">
        <v>71404200</v>
      </c>
      <c r="AR1588" s="553">
        <v>41319</v>
      </c>
      <c r="AS1588" s="554">
        <v>402</v>
      </c>
      <c r="AT1588" s="488"/>
      <c r="AU1588" s="553"/>
      <c r="AV1588" s="554"/>
      <c r="AW1588" s="84"/>
      <c r="AX1588" s="553"/>
      <c r="AY1588" s="554"/>
      <c r="AZ1588" s="84"/>
      <c r="BA1588" s="553"/>
      <c r="BB1588" s="554"/>
      <c r="BC1588" s="84"/>
      <c r="BD1588" s="553"/>
      <c r="BE1588" s="554"/>
      <c r="BF1588" s="84"/>
      <c r="BG1588" s="553"/>
      <c r="BH1588" s="554"/>
      <c r="BI1588" s="84"/>
      <c r="BJ1588" s="553"/>
      <c r="BK1588" s="554"/>
      <c r="BL1588" s="84"/>
      <c r="BM1588" s="553"/>
      <c r="BN1588" s="554"/>
      <c r="BO1588" s="84"/>
      <c r="BP1588" s="553"/>
      <c r="BQ1588" s="554"/>
      <c r="BR1588" s="84"/>
      <c r="BS1588" s="553"/>
      <c r="BT1588" s="554"/>
      <c r="BU1588" s="84"/>
      <c r="BV1588" s="553"/>
      <c r="BW1588" s="554"/>
      <c r="BX1588" s="84"/>
      <c r="BY1588" s="553"/>
      <c r="BZ1588" s="554"/>
      <c r="CA1588" s="84"/>
      <c r="CB1588" s="553"/>
      <c r="CC1588" s="554"/>
      <c r="CD1588" s="84"/>
      <c r="CE1588" s="553"/>
      <c r="CF1588" s="554"/>
      <c r="CG1588" s="84"/>
      <c r="CH1588" s="553"/>
      <c r="CI1588" s="554"/>
      <c r="CJ1588" s="554"/>
      <c r="CK1588" s="554"/>
      <c r="CL1588" s="554"/>
      <c r="CM1588" s="554"/>
      <c r="CN1588" s="554"/>
      <c r="CO1588" s="554"/>
      <c r="CP1588" s="554"/>
      <c r="CQ1588" s="554"/>
      <c r="CR1588" s="554"/>
      <c r="CS1588" s="554"/>
      <c r="CT1588" s="554"/>
      <c r="CU1588" s="554"/>
      <c r="CV1588" s="554"/>
      <c r="CW1588" s="554"/>
      <c r="CX1588" s="554"/>
      <c r="CY1588" s="554">
        <v>71404200</v>
      </c>
      <c r="CZ1588" s="84">
        <v>0</v>
      </c>
      <c r="DA1588" s="84"/>
      <c r="DB1588" s="856" t="s">
        <v>20280</v>
      </c>
      <c r="DC1588" s="565">
        <v>1</v>
      </c>
      <c r="DD1588" s="928"/>
      <c r="DE1588" s="102" t="s">
        <v>19355</v>
      </c>
      <c r="DF1588" s="928"/>
      <c r="DG1588" s="555"/>
      <c r="DH1588" s="214"/>
      <c r="DI1588" s="557">
        <v>41297</v>
      </c>
      <c r="DJ1588" s="111">
        <v>41249</v>
      </c>
      <c r="DK1588" s="558">
        <v>0</v>
      </c>
      <c r="DL1588" s="928"/>
      <c r="DM1588" s="619" t="s">
        <v>20709</v>
      </c>
      <c r="DN1588" s="890">
        <v>71404200</v>
      </c>
      <c r="DO1588" s="928"/>
      <c r="DP1588" s="928"/>
      <c r="DQ1588" s="928"/>
      <c r="DR1588" s="928"/>
    </row>
    <row r="1589" spans="1:122" ht="71" customHeight="1" thickTop="1" thickBot="1">
      <c r="A1589" s="214" t="s">
        <v>10298</v>
      </c>
      <c r="B1589" s="214" t="s">
        <v>10331</v>
      </c>
      <c r="C1589" s="214" t="s">
        <v>541</v>
      </c>
      <c r="D1589" s="374">
        <v>0</v>
      </c>
      <c r="E1589" s="517">
        <v>41269</v>
      </c>
      <c r="F1589" s="517">
        <v>41249</v>
      </c>
      <c r="G1589" s="517">
        <v>41270</v>
      </c>
      <c r="H1589" s="517">
        <v>41297</v>
      </c>
      <c r="I1589" s="517">
        <v>41297</v>
      </c>
      <c r="J1589" s="382">
        <v>18</v>
      </c>
      <c r="K1589" s="551">
        <v>41843</v>
      </c>
      <c r="L1589" s="552">
        <v>41269</v>
      </c>
      <c r="M1589" s="117"/>
      <c r="N1589" s="214" t="s">
        <v>622</v>
      </c>
      <c r="O1589" s="1166">
        <v>892300285</v>
      </c>
      <c r="P1589" s="530" t="s">
        <v>1097</v>
      </c>
      <c r="Q1589" s="530" t="s">
        <v>1097</v>
      </c>
      <c r="R1589" s="530" t="s">
        <v>1097</v>
      </c>
      <c r="S1589" s="530" t="s">
        <v>1097</v>
      </c>
      <c r="T1589" s="530" t="s">
        <v>1097</v>
      </c>
      <c r="U1589" s="530" t="s">
        <v>1097</v>
      </c>
      <c r="V1589" s="530" t="s">
        <v>1097</v>
      </c>
      <c r="W1589" s="530" t="s">
        <v>1097</v>
      </c>
      <c r="X1589" s="530" t="s">
        <v>1097</v>
      </c>
      <c r="Y1589" s="530" t="s">
        <v>1097</v>
      </c>
      <c r="Z1589" s="530" t="s">
        <v>1097</v>
      </c>
      <c r="AA1589" s="530" t="s">
        <v>1097</v>
      </c>
      <c r="AB1589" s="214" t="s">
        <v>11036</v>
      </c>
      <c r="AC1589" s="214"/>
      <c r="AD1589" s="214" t="s">
        <v>10433</v>
      </c>
      <c r="AE1589" s="214" t="s">
        <v>10252</v>
      </c>
      <c r="AF1589" s="214" t="s">
        <v>12549</v>
      </c>
      <c r="AG1589" s="626"/>
      <c r="AH1589" s="636">
        <v>28561680</v>
      </c>
      <c r="AI1589" s="634">
        <v>12240720</v>
      </c>
      <c r="AJ1589" s="634">
        <v>40802400</v>
      </c>
      <c r="AK1589" s="214" t="s">
        <v>11038</v>
      </c>
      <c r="AL1589" s="214" t="s">
        <v>156</v>
      </c>
      <c r="AM1589" s="86">
        <v>28561680</v>
      </c>
      <c r="AN1589" s="86" t="s">
        <v>1474</v>
      </c>
      <c r="AO1589" s="86" t="s">
        <v>11085</v>
      </c>
      <c r="AP1589" s="83"/>
      <c r="AQ1589" s="84">
        <v>28561680</v>
      </c>
      <c r="AR1589" s="553">
        <v>41297</v>
      </c>
      <c r="AS1589" s="554">
        <v>385</v>
      </c>
      <c r="AT1589" s="488"/>
      <c r="AU1589" s="553"/>
      <c r="AV1589" s="554"/>
      <c r="AW1589" s="84"/>
      <c r="AX1589" s="553"/>
      <c r="AY1589" s="554"/>
      <c r="AZ1589" s="84"/>
      <c r="BA1589" s="553"/>
      <c r="BB1589" s="554"/>
      <c r="BC1589" s="84"/>
      <c r="BD1589" s="553"/>
      <c r="BE1589" s="554"/>
      <c r="BF1589" s="84"/>
      <c r="BG1589" s="553"/>
      <c r="BH1589" s="554"/>
      <c r="BI1589" s="84"/>
      <c r="BJ1589" s="553"/>
      <c r="BK1589" s="554"/>
      <c r="BL1589" s="84"/>
      <c r="BM1589" s="553"/>
      <c r="BN1589" s="554"/>
      <c r="BO1589" s="84"/>
      <c r="BP1589" s="553"/>
      <c r="BQ1589" s="554"/>
      <c r="BR1589" s="84"/>
      <c r="BS1589" s="553"/>
      <c r="BT1589" s="554"/>
      <c r="BU1589" s="84"/>
      <c r="BV1589" s="553"/>
      <c r="BW1589" s="554"/>
      <c r="BX1589" s="84"/>
      <c r="BY1589" s="553"/>
      <c r="BZ1589" s="554"/>
      <c r="CA1589" s="84"/>
      <c r="CB1589" s="553"/>
      <c r="CC1589" s="554"/>
      <c r="CD1589" s="84"/>
      <c r="CE1589" s="553"/>
      <c r="CF1589" s="554"/>
      <c r="CG1589" s="84"/>
      <c r="CH1589" s="553"/>
      <c r="CI1589" s="554"/>
      <c r="CJ1589" s="554"/>
      <c r="CK1589" s="554"/>
      <c r="CL1589" s="554"/>
      <c r="CM1589" s="554"/>
      <c r="CN1589" s="554"/>
      <c r="CO1589" s="554"/>
      <c r="CP1589" s="554"/>
      <c r="CQ1589" s="554"/>
      <c r="CR1589" s="554"/>
      <c r="CS1589" s="554"/>
      <c r="CT1589" s="554"/>
      <c r="CU1589" s="554"/>
      <c r="CV1589" s="554"/>
      <c r="CW1589" s="554"/>
      <c r="CX1589" s="554"/>
      <c r="CY1589" s="554">
        <v>28561680</v>
      </c>
      <c r="CZ1589" s="84">
        <v>0</v>
      </c>
      <c r="DA1589" s="84"/>
      <c r="DB1589" s="856" t="s">
        <v>20280</v>
      </c>
      <c r="DC1589" s="565">
        <v>1</v>
      </c>
      <c r="DD1589" s="928"/>
      <c r="DE1589" s="102" t="s">
        <v>19355</v>
      </c>
      <c r="DF1589" s="928"/>
      <c r="DG1589" s="555"/>
      <c r="DH1589" s="214"/>
      <c r="DI1589" s="557"/>
      <c r="DJ1589" s="111">
        <v>41250</v>
      </c>
      <c r="DK1589" s="558">
        <v>1</v>
      </c>
      <c r="DL1589" s="928"/>
      <c r="DM1589" s="619" t="s">
        <v>20709</v>
      </c>
      <c r="DN1589" s="890">
        <v>28561680</v>
      </c>
      <c r="DO1589" s="928"/>
      <c r="DP1589" s="928"/>
      <c r="DQ1589" s="928"/>
      <c r="DR1589" s="928"/>
    </row>
    <row r="1590" spans="1:122" ht="71" customHeight="1" thickTop="1" thickBot="1">
      <c r="A1590" s="214" t="s">
        <v>10299</v>
      </c>
      <c r="B1590" s="214" t="s">
        <v>10331</v>
      </c>
      <c r="C1590" s="214" t="s">
        <v>539</v>
      </c>
      <c r="D1590" s="374">
        <v>0</v>
      </c>
      <c r="E1590" s="517">
        <v>41306</v>
      </c>
      <c r="F1590" s="517">
        <v>41249</v>
      </c>
      <c r="G1590" s="517">
        <v>41344</v>
      </c>
      <c r="H1590" s="517">
        <v>41353</v>
      </c>
      <c r="I1590" s="517">
        <v>41353</v>
      </c>
      <c r="J1590" s="382">
        <v>18</v>
      </c>
      <c r="K1590" s="551">
        <v>41902</v>
      </c>
      <c r="L1590" s="552">
        <v>41306</v>
      </c>
      <c r="M1590" s="117"/>
      <c r="N1590" s="214" t="s">
        <v>2738</v>
      </c>
      <c r="O1590" s="1166">
        <v>860006848</v>
      </c>
      <c r="P1590" s="530" t="s">
        <v>1097</v>
      </c>
      <c r="Q1590" s="530" t="s">
        <v>1097</v>
      </c>
      <c r="R1590" s="530" t="s">
        <v>1097</v>
      </c>
      <c r="S1590" s="530" t="s">
        <v>1097</v>
      </c>
      <c r="T1590" s="530" t="s">
        <v>1097</v>
      </c>
      <c r="U1590" s="530" t="s">
        <v>1097</v>
      </c>
      <c r="V1590" s="530" t="s">
        <v>1097</v>
      </c>
      <c r="W1590" s="530" t="s">
        <v>1097</v>
      </c>
      <c r="X1590" s="530" t="s">
        <v>1097</v>
      </c>
      <c r="Y1590" s="530" t="s">
        <v>1097</v>
      </c>
      <c r="Z1590" s="530" t="s">
        <v>1097</v>
      </c>
      <c r="AA1590" s="530" t="s">
        <v>1097</v>
      </c>
      <c r="AB1590" s="214" t="s">
        <v>11036</v>
      </c>
      <c r="AC1590" s="214"/>
      <c r="AD1590" s="214" t="s">
        <v>10433</v>
      </c>
      <c r="AE1590" s="214" t="s">
        <v>10252</v>
      </c>
      <c r="AF1590" s="214" t="s">
        <v>12549</v>
      </c>
      <c r="AG1590" s="626"/>
      <c r="AH1590" s="636">
        <v>14280840</v>
      </c>
      <c r="AI1590" s="634">
        <v>6120360</v>
      </c>
      <c r="AJ1590" s="634">
        <v>20401200</v>
      </c>
      <c r="AK1590" s="214" t="s">
        <v>11038</v>
      </c>
      <c r="AL1590" s="214" t="s">
        <v>156</v>
      </c>
      <c r="AM1590" s="86">
        <v>14280840</v>
      </c>
      <c r="AN1590" s="86" t="s">
        <v>14315</v>
      </c>
      <c r="AO1590" s="86" t="s">
        <v>14315</v>
      </c>
      <c r="AP1590" s="83"/>
      <c r="AQ1590" s="84">
        <v>14280840</v>
      </c>
      <c r="AR1590" s="553">
        <v>41353</v>
      </c>
      <c r="AS1590" s="554">
        <v>438</v>
      </c>
      <c r="AT1590" s="488"/>
      <c r="AU1590" s="553"/>
      <c r="AV1590" s="554"/>
      <c r="AW1590" s="84"/>
      <c r="AX1590" s="553"/>
      <c r="AY1590" s="554"/>
      <c r="AZ1590" s="84"/>
      <c r="BA1590" s="553"/>
      <c r="BB1590" s="554"/>
      <c r="BC1590" s="84"/>
      <c r="BD1590" s="553"/>
      <c r="BE1590" s="554"/>
      <c r="BF1590" s="84"/>
      <c r="BG1590" s="553"/>
      <c r="BH1590" s="554"/>
      <c r="BI1590" s="84"/>
      <c r="BJ1590" s="553"/>
      <c r="BK1590" s="554"/>
      <c r="BL1590" s="84"/>
      <c r="BM1590" s="553"/>
      <c r="BN1590" s="554"/>
      <c r="BO1590" s="84"/>
      <c r="BP1590" s="553"/>
      <c r="BQ1590" s="554"/>
      <c r="BR1590" s="84"/>
      <c r="BS1590" s="553"/>
      <c r="BT1590" s="554"/>
      <c r="BU1590" s="84"/>
      <c r="BV1590" s="553"/>
      <c r="BW1590" s="554"/>
      <c r="BX1590" s="84"/>
      <c r="BY1590" s="553"/>
      <c r="BZ1590" s="554"/>
      <c r="CA1590" s="84"/>
      <c r="CB1590" s="553"/>
      <c r="CC1590" s="554"/>
      <c r="CD1590" s="84"/>
      <c r="CE1590" s="553"/>
      <c r="CF1590" s="554"/>
      <c r="CG1590" s="84"/>
      <c r="CH1590" s="553"/>
      <c r="CI1590" s="554"/>
      <c r="CJ1590" s="554"/>
      <c r="CK1590" s="554"/>
      <c r="CL1590" s="554"/>
      <c r="CM1590" s="554"/>
      <c r="CN1590" s="554"/>
      <c r="CO1590" s="554"/>
      <c r="CP1590" s="554"/>
      <c r="CQ1590" s="554"/>
      <c r="CR1590" s="554"/>
      <c r="CS1590" s="554"/>
      <c r="CT1590" s="554"/>
      <c r="CU1590" s="554"/>
      <c r="CV1590" s="554"/>
      <c r="CW1590" s="554"/>
      <c r="CX1590" s="554"/>
      <c r="CY1590" s="554">
        <v>14280840</v>
      </c>
      <c r="CZ1590" s="84">
        <v>0</v>
      </c>
      <c r="DA1590" s="84"/>
      <c r="DB1590" s="856" t="s">
        <v>20280</v>
      </c>
      <c r="DC1590" s="565">
        <v>1</v>
      </c>
      <c r="DD1590" s="928"/>
      <c r="DE1590" s="102" t="s">
        <v>19355</v>
      </c>
      <c r="DF1590" s="928"/>
      <c r="DG1590" s="555"/>
      <c r="DH1590" s="214"/>
      <c r="DI1590" s="557"/>
      <c r="DJ1590" s="111">
        <v>41250</v>
      </c>
      <c r="DK1590" s="558">
        <v>1</v>
      </c>
      <c r="DL1590" s="928"/>
      <c r="DM1590" s="619" t="s">
        <v>20709</v>
      </c>
      <c r="DN1590" s="890">
        <v>14280840</v>
      </c>
      <c r="DO1590" s="928"/>
      <c r="DP1590" s="928"/>
      <c r="DQ1590" s="928"/>
      <c r="DR1590" s="928"/>
    </row>
    <row r="1591" spans="1:122" ht="71" customHeight="1" thickTop="1" thickBot="1">
      <c r="A1591" s="214" t="s">
        <v>10300</v>
      </c>
      <c r="B1591" s="214" t="s">
        <v>10331</v>
      </c>
      <c r="C1591" s="214" t="s">
        <v>539</v>
      </c>
      <c r="D1591" s="374">
        <v>1</v>
      </c>
      <c r="E1591" s="517">
        <v>41271</v>
      </c>
      <c r="F1591" s="517">
        <v>41249</v>
      </c>
      <c r="G1591" s="517">
        <v>41319</v>
      </c>
      <c r="H1591" s="517">
        <v>41330</v>
      </c>
      <c r="I1591" s="517">
        <v>41330</v>
      </c>
      <c r="J1591" s="382">
        <v>18</v>
      </c>
      <c r="K1591" s="551">
        <v>41876</v>
      </c>
      <c r="L1591" s="561">
        <v>41324</v>
      </c>
      <c r="M1591" s="117"/>
      <c r="N1591" s="214" t="s">
        <v>684</v>
      </c>
      <c r="O1591" s="1166">
        <v>890901389</v>
      </c>
      <c r="P1591" s="530" t="s">
        <v>1097</v>
      </c>
      <c r="Q1591" s="530" t="s">
        <v>1097</v>
      </c>
      <c r="R1591" s="530" t="s">
        <v>1097</v>
      </c>
      <c r="S1591" s="530" t="s">
        <v>1097</v>
      </c>
      <c r="T1591" s="530" t="s">
        <v>1097</v>
      </c>
      <c r="U1591" s="530" t="s">
        <v>1097</v>
      </c>
      <c r="V1591" s="530" t="s">
        <v>1097</v>
      </c>
      <c r="W1591" s="530" t="s">
        <v>1097</v>
      </c>
      <c r="X1591" s="530" t="s">
        <v>1097</v>
      </c>
      <c r="Y1591" s="530" t="s">
        <v>1097</v>
      </c>
      <c r="Z1591" s="530" t="s">
        <v>1097</v>
      </c>
      <c r="AA1591" s="530" t="s">
        <v>1097</v>
      </c>
      <c r="AB1591" s="214" t="s">
        <v>11036</v>
      </c>
      <c r="AC1591" s="214"/>
      <c r="AD1591" s="214" t="s">
        <v>10433</v>
      </c>
      <c r="AE1591" s="214" t="s">
        <v>10252</v>
      </c>
      <c r="AF1591" s="214" t="s">
        <v>12549</v>
      </c>
      <c r="AG1591" s="626"/>
      <c r="AH1591" s="636">
        <v>357021000</v>
      </c>
      <c r="AI1591" s="634">
        <v>153009000</v>
      </c>
      <c r="AJ1591" s="634">
        <v>510030000</v>
      </c>
      <c r="AK1591" s="214" t="s">
        <v>11038</v>
      </c>
      <c r="AL1591" s="214" t="s">
        <v>156</v>
      </c>
      <c r="AM1591" s="86">
        <v>357021000</v>
      </c>
      <c r="AN1591" s="86" t="s">
        <v>14361</v>
      </c>
      <c r="AO1591" s="86" t="s">
        <v>8485</v>
      </c>
      <c r="AP1591" s="83"/>
      <c r="AQ1591" s="84">
        <v>357021000</v>
      </c>
      <c r="AR1591" s="553">
        <v>41330</v>
      </c>
      <c r="AS1591" s="554">
        <v>417</v>
      </c>
      <c r="AT1591" s="488"/>
      <c r="AU1591" s="553"/>
      <c r="AV1591" s="554"/>
      <c r="AW1591" s="84"/>
      <c r="AX1591" s="553"/>
      <c r="AY1591" s="554"/>
      <c r="AZ1591" s="84"/>
      <c r="BA1591" s="553"/>
      <c r="BB1591" s="554"/>
      <c r="BC1591" s="84"/>
      <c r="BD1591" s="553"/>
      <c r="BE1591" s="554"/>
      <c r="BF1591" s="84"/>
      <c r="BG1591" s="553"/>
      <c r="BH1591" s="554"/>
      <c r="BI1591" s="84"/>
      <c r="BJ1591" s="553"/>
      <c r="BK1591" s="554"/>
      <c r="BL1591" s="84"/>
      <c r="BM1591" s="553"/>
      <c r="BN1591" s="554"/>
      <c r="BO1591" s="84"/>
      <c r="BP1591" s="553"/>
      <c r="BQ1591" s="554"/>
      <c r="BR1591" s="84"/>
      <c r="BS1591" s="553"/>
      <c r="BT1591" s="554"/>
      <c r="BU1591" s="84"/>
      <c r="BV1591" s="553"/>
      <c r="BW1591" s="554"/>
      <c r="BX1591" s="84"/>
      <c r="BY1591" s="553"/>
      <c r="BZ1591" s="554"/>
      <c r="CA1591" s="84"/>
      <c r="CB1591" s="553"/>
      <c r="CC1591" s="554"/>
      <c r="CD1591" s="84"/>
      <c r="CE1591" s="553"/>
      <c r="CF1591" s="554"/>
      <c r="CG1591" s="84"/>
      <c r="CH1591" s="553"/>
      <c r="CI1591" s="554"/>
      <c r="CJ1591" s="554"/>
      <c r="CK1591" s="554"/>
      <c r="CL1591" s="554"/>
      <c r="CM1591" s="554"/>
      <c r="CN1591" s="554"/>
      <c r="CO1591" s="554"/>
      <c r="CP1591" s="554"/>
      <c r="CQ1591" s="554"/>
      <c r="CR1591" s="554"/>
      <c r="CS1591" s="554"/>
      <c r="CT1591" s="554"/>
      <c r="CU1591" s="554"/>
      <c r="CV1591" s="554"/>
      <c r="CW1591" s="554"/>
      <c r="CX1591" s="554"/>
      <c r="CY1591" s="554">
        <v>357021000</v>
      </c>
      <c r="CZ1591" s="84">
        <v>0</v>
      </c>
      <c r="DA1591" s="84"/>
      <c r="DB1591" s="856" t="s">
        <v>20280</v>
      </c>
      <c r="DC1591" s="565">
        <v>1</v>
      </c>
      <c r="DD1591" s="928"/>
      <c r="DE1591" s="102" t="s">
        <v>19355</v>
      </c>
      <c r="DF1591" s="928"/>
      <c r="DG1591" s="555"/>
      <c r="DH1591" s="214"/>
      <c r="DI1591" s="557">
        <v>41324</v>
      </c>
      <c r="DJ1591" s="111">
        <v>41250</v>
      </c>
      <c r="DK1591" s="558">
        <v>1</v>
      </c>
      <c r="DL1591" s="928"/>
      <c r="DM1591" s="619" t="s">
        <v>20709</v>
      </c>
      <c r="DN1591" s="890">
        <v>357021000</v>
      </c>
      <c r="DO1591" s="928"/>
      <c r="DP1591" s="928"/>
      <c r="DQ1591" s="928"/>
      <c r="DR1591" s="928"/>
    </row>
    <row r="1592" spans="1:122" ht="71" customHeight="1" thickTop="1" thickBot="1">
      <c r="A1592" s="214" t="s">
        <v>10301</v>
      </c>
      <c r="B1592" s="214" t="s">
        <v>10331</v>
      </c>
      <c r="C1592" s="214" t="s">
        <v>541</v>
      </c>
      <c r="D1592" s="374">
        <v>0</v>
      </c>
      <c r="E1592" s="517">
        <v>41263</v>
      </c>
      <c r="F1592" s="517">
        <v>41249</v>
      </c>
      <c r="G1592" s="517">
        <v>41263</v>
      </c>
      <c r="H1592" s="517">
        <v>41292</v>
      </c>
      <c r="I1592" s="517">
        <v>41292</v>
      </c>
      <c r="J1592" s="382">
        <v>18</v>
      </c>
      <c r="K1592" s="551">
        <v>41838</v>
      </c>
      <c r="L1592" s="552">
        <v>41263</v>
      </c>
      <c r="M1592" s="117"/>
      <c r="N1592" s="214" t="s">
        <v>303</v>
      </c>
      <c r="O1592" s="1166">
        <v>890000432</v>
      </c>
      <c r="P1592" s="530" t="s">
        <v>1097</v>
      </c>
      <c r="Q1592" s="530" t="s">
        <v>1097</v>
      </c>
      <c r="R1592" s="530" t="s">
        <v>1097</v>
      </c>
      <c r="S1592" s="530" t="s">
        <v>1097</v>
      </c>
      <c r="T1592" s="530" t="s">
        <v>1097</v>
      </c>
      <c r="U1592" s="530" t="s">
        <v>1097</v>
      </c>
      <c r="V1592" s="530" t="s">
        <v>1097</v>
      </c>
      <c r="W1592" s="530" t="s">
        <v>1097</v>
      </c>
      <c r="X1592" s="530" t="s">
        <v>1097</v>
      </c>
      <c r="Y1592" s="530" t="s">
        <v>1097</v>
      </c>
      <c r="Z1592" s="530" t="s">
        <v>1097</v>
      </c>
      <c r="AA1592" s="530" t="s">
        <v>1097</v>
      </c>
      <c r="AB1592" s="214" t="s">
        <v>11036</v>
      </c>
      <c r="AC1592" s="214"/>
      <c r="AD1592" s="214" t="s">
        <v>10433</v>
      </c>
      <c r="AE1592" s="214" t="s">
        <v>10252</v>
      </c>
      <c r="AF1592" s="214" t="s">
        <v>12549</v>
      </c>
      <c r="AG1592" s="626"/>
      <c r="AH1592" s="636">
        <v>328459320</v>
      </c>
      <c r="AI1592" s="634">
        <v>140768280</v>
      </c>
      <c r="AJ1592" s="634">
        <v>469227600</v>
      </c>
      <c r="AK1592" s="214" t="s">
        <v>11038</v>
      </c>
      <c r="AL1592" s="214" t="s">
        <v>156</v>
      </c>
      <c r="AM1592" s="86">
        <v>328459320</v>
      </c>
      <c r="AN1592" s="86" t="s">
        <v>1459</v>
      </c>
      <c r="AO1592" s="86" t="s">
        <v>12895</v>
      </c>
      <c r="AP1592" s="83"/>
      <c r="AQ1592" s="84">
        <v>328459320</v>
      </c>
      <c r="AR1592" s="553">
        <v>41292</v>
      </c>
      <c r="AS1592" s="554">
        <v>384</v>
      </c>
      <c r="AT1592" s="488"/>
      <c r="AU1592" s="553"/>
      <c r="AV1592" s="554"/>
      <c r="AW1592" s="84"/>
      <c r="AX1592" s="553"/>
      <c r="AY1592" s="554"/>
      <c r="AZ1592" s="84"/>
      <c r="BA1592" s="553"/>
      <c r="BB1592" s="554"/>
      <c r="BC1592" s="84"/>
      <c r="BD1592" s="553"/>
      <c r="BE1592" s="554"/>
      <c r="BF1592" s="84"/>
      <c r="BG1592" s="553"/>
      <c r="BH1592" s="554"/>
      <c r="BI1592" s="84"/>
      <c r="BJ1592" s="553"/>
      <c r="BK1592" s="554"/>
      <c r="BL1592" s="84"/>
      <c r="BM1592" s="553"/>
      <c r="BN1592" s="554"/>
      <c r="BO1592" s="84"/>
      <c r="BP1592" s="553"/>
      <c r="BQ1592" s="554"/>
      <c r="BR1592" s="84"/>
      <c r="BS1592" s="553"/>
      <c r="BT1592" s="554"/>
      <c r="BU1592" s="84"/>
      <c r="BV1592" s="553"/>
      <c r="BW1592" s="554"/>
      <c r="BX1592" s="84"/>
      <c r="BY1592" s="553"/>
      <c r="BZ1592" s="554"/>
      <c r="CA1592" s="84"/>
      <c r="CB1592" s="553"/>
      <c r="CC1592" s="554"/>
      <c r="CD1592" s="84"/>
      <c r="CE1592" s="553"/>
      <c r="CF1592" s="554"/>
      <c r="CG1592" s="84"/>
      <c r="CH1592" s="553"/>
      <c r="CI1592" s="554"/>
      <c r="CJ1592" s="554"/>
      <c r="CK1592" s="554"/>
      <c r="CL1592" s="554"/>
      <c r="CM1592" s="554"/>
      <c r="CN1592" s="554"/>
      <c r="CO1592" s="554"/>
      <c r="CP1592" s="554"/>
      <c r="CQ1592" s="554"/>
      <c r="CR1592" s="554"/>
      <c r="CS1592" s="554"/>
      <c r="CT1592" s="554"/>
      <c r="CU1592" s="554"/>
      <c r="CV1592" s="554"/>
      <c r="CW1592" s="554"/>
      <c r="CX1592" s="554"/>
      <c r="CY1592" s="554">
        <v>328459320</v>
      </c>
      <c r="CZ1592" s="84">
        <v>0</v>
      </c>
      <c r="DA1592" s="84"/>
      <c r="DB1592" s="856" t="s">
        <v>20280</v>
      </c>
      <c r="DC1592" s="565">
        <v>1</v>
      </c>
      <c r="DD1592" s="928"/>
      <c r="DE1592" s="102" t="s">
        <v>19355</v>
      </c>
      <c r="DF1592" s="928"/>
      <c r="DG1592" s="555"/>
      <c r="DH1592" s="214"/>
      <c r="DI1592" s="557"/>
      <c r="DJ1592" s="111">
        <v>41250</v>
      </c>
      <c r="DK1592" s="558">
        <v>1</v>
      </c>
      <c r="DL1592" s="581" t="s">
        <v>15785</v>
      </c>
      <c r="DM1592" s="619" t="s">
        <v>20709</v>
      </c>
      <c r="DN1592" s="890">
        <v>328459320</v>
      </c>
      <c r="DO1592" s="928"/>
      <c r="DP1592" s="928"/>
      <c r="DQ1592" s="928"/>
      <c r="DR1592" s="928"/>
    </row>
    <row r="1593" spans="1:122" ht="71" customHeight="1" thickTop="1" thickBot="1">
      <c r="A1593" s="214" t="s">
        <v>10302</v>
      </c>
      <c r="B1593" s="214" t="s">
        <v>10331</v>
      </c>
      <c r="C1593" s="214" t="s">
        <v>541</v>
      </c>
      <c r="D1593" s="374">
        <v>1</v>
      </c>
      <c r="E1593" s="517">
        <v>41257</v>
      </c>
      <c r="F1593" s="517">
        <v>41249</v>
      </c>
      <c r="G1593" s="517">
        <v>41270</v>
      </c>
      <c r="H1593" s="517">
        <v>41295</v>
      </c>
      <c r="I1593" s="517">
        <v>41295</v>
      </c>
      <c r="J1593" s="382">
        <v>18</v>
      </c>
      <c r="K1593" s="551">
        <v>41841</v>
      </c>
      <c r="L1593" s="561">
        <v>41264</v>
      </c>
      <c r="M1593" s="117"/>
      <c r="N1593" s="214" t="s">
        <v>601</v>
      </c>
      <c r="O1593" s="1166">
        <v>804001890</v>
      </c>
      <c r="P1593" s="530" t="s">
        <v>1097</v>
      </c>
      <c r="Q1593" s="530" t="s">
        <v>1097</v>
      </c>
      <c r="R1593" s="530" t="s">
        <v>1097</v>
      </c>
      <c r="S1593" s="530" t="s">
        <v>1097</v>
      </c>
      <c r="T1593" s="530" t="s">
        <v>1097</v>
      </c>
      <c r="U1593" s="530" t="s">
        <v>1097</v>
      </c>
      <c r="V1593" s="530" t="s">
        <v>1097</v>
      </c>
      <c r="W1593" s="530" t="s">
        <v>1097</v>
      </c>
      <c r="X1593" s="530" t="s">
        <v>1097</v>
      </c>
      <c r="Y1593" s="530" t="s">
        <v>1097</v>
      </c>
      <c r="Z1593" s="530" t="s">
        <v>1097</v>
      </c>
      <c r="AA1593" s="530" t="s">
        <v>1097</v>
      </c>
      <c r="AB1593" s="214" t="s">
        <v>11036</v>
      </c>
      <c r="AC1593" s="214"/>
      <c r="AD1593" s="214" t="s">
        <v>10433</v>
      </c>
      <c r="AE1593" s="214" t="s">
        <v>10252</v>
      </c>
      <c r="AF1593" s="214" t="s">
        <v>12549</v>
      </c>
      <c r="AG1593" s="626"/>
      <c r="AH1593" s="636">
        <v>28561680</v>
      </c>
      <c r="AI1593" s="634">
        <v>12240720</v>
      </c>
      <c r="AJ1593" s="634">
        <v>40802400</v>
      </c>
      <c r="AK1593" s="214" t="s">
        <v>11038</v>
      </c>
      <c r="AL1593" s="214" t="s">
        <v>156</v>
      </c>
      <c r="AM1593" s="86">
        <v>28561680</v>
      </c>
      <c r="AN1593" s="86" t="s">
        <v>1453</v>
      </c>
      <c r="AO1593" s="86" t="s">
        <v>2852</v>
      </c>
      <c r="AP1593" s="83"/>
      <c r="AQ1593" s="84">
        <v>28561680</v>
      </c>
      <c r="AR1593" s="553">
        <v>41295</v>
      </c>
      <c r="AS1593" s="554">
        <v>386</v>
      </c>
      <c r="AT1593" s="488"/>
      <c r="AU1593" s="553"/>
      <c r="AV1593" s="554"/>
      <c r="AW1593" s="84"/>
      <c r="AX1593" s="553"/>
      <c r="AY1593" s="554"/>
      <c r="AZ1593" s="84"/>
      <c r="BA1593" s="553"/>
      <c r="BB1593" s="554"/>
      <c r="BC1593" s="84"/>
      <c r="BD1593" s="553"/>
      <c r="BE1593" s="554"/>
      <c r="BF1593" s="84"/>
      <c r="BG1593" s="553"/>
      <c r="BH1593" s="554"/>
      <c r="BI1593" s="84"/>
      <c r="BJ1593" s="553"/>
      <c r="BK1593" s="554"/>
      <c r="BL1593" s="84"/>
      <c r="BM1593" s="553"/>
      <c r="BN1593" s="554"/>
      <c r="BO1593" s="84"/>
      <c r="BP1593" s="553"/>
      <c r="BQ1593" s="554"/>
      <c r="BR1593" s="84"/>
      <c r="BS1593" s="553"/>
      <c r="BT1593" s="554"/>
      <c r="BU1593" s="84"/>
      <c r="BV1593" s="553"/>
      <c r="BW1593" s="554"/>
      <c r="BX1593" s="84"/>
      <c r="BY1593" s="553"/>
      <c r="BZ1593" s="554"/>
      <c r="CA1593" s="84"/>
      <c r="CB1593" s="553"/>
      <c r="CC1593" s="554"/>
      <c r="CD1593" s="84"/>
      <c r="CE1593" s="553"/>
      <c r="CF1593" s="554"/>
      <c r="CG1593" s="84"/>
      <c r="CH1593" s="553"/>
      <c r="CI1593" s="554"/>
      <c r="CJ1593" s="554"/>
      <c r="CK1593" s="554"/>
      <c r="CL1593" s="554"/>
      <c r="CM1593" s="554"/>
      <c r="CN1593" s="554"/>
      <c r="CO1593" s="554"/>
      <c r="CP1593" s="554"/>
      <c r="CQ1593" s="554"/>
      <c r="CR1593" s="554"/>
      <c r="CS1593" s="554"/>
      <c r="CT1593" s="554"/>
      <c r="CU1593" s="554"/>
      <c r="CV1593" s="554"/>
      <c r="CW1593" s="554"/>
      <c r="CX1593" s="554"/>
      <c r="CY1593" s="554">
        <v>28561680</v>
      </c>
      <c r="CZ1593" s="84">
        <v>0</v>
      </c>
      <c r="DA1593" s="84"/>
      <c r="DB1593" s="856" t="s">
        <v>20280</v>
      </c>
      <c r="DC1593" s="565">
        <v>1</v>
      </c>
      <c r="DD1593" s="928"/>
      <c r="DE1593" s="102" t="s">
        <v>19355</v>
      </c>
      <c r="DF1593" s="928"/>
      <c r="DG1593" s="555"/>
      <c r="DH1593" s="214"/>
      <c r="DI1593" s="557">
        <v>41264</v>
      </c>
      <c r="DJ1593" s="111">
        <v>41250</v>
      </c>
      <c r="DK1593" s="558">
        <v>1</v>
      </c>
      <c r="DL1593" s="928" t="s">
        <v>15785</v>
      </c>
      <c r="DM1593" s="619" t="s">
        <v>20709</v>
      </c>
      <c r="DN1593" s="890">
        <v>28561680</v>
      </c>
      <c r="DO1593" s="928"/>
      <c r="DP1593" s="928"/>
      <c r="DQ1593" s="928"/>
      <c r="DR1593" s="928"/>
    </row>
    <row r="1594" spans="1:122" ht="71" customHeight="1" thickTop="1" thickBot="1">
      <c r="A1594" s="214" t="s">
        <v>10303</v>
      </c>
      <c r="B1594" s="214" t="s">
        <v>10331</v>
      </c>
      <c r="C1594" s="214" t="s">
        <v>541</v>
      </c>
      <c r="D1594" s="374">
        <v>0</v>
      </c>
      <c r="E1594" s="517">
        <v>41271</v>
      </c>
      <c r="F1594" s="517">
        <v>41249</v>
      </c>
      <c r="G1594" s="517">
        <v>41290</v>
      </c>
      <c r="H1594" s="517">
        <v>41303</v>
      </c>
      <c r="I1594" s="517">
        <v>41303</v>
      </c>
      <c r="J1594" s="382">
        <v>18</v>
      </c>
      <c r="K1594" s="551">
        <v>41849</v>
      </c>
      <c r="L1594" s="552">
        <v>41271</v>
      </c>
      <c r="M1594" s="117"/>
      <c r="N1594" s="214" t="s">
        <v>120</v>
      </c>
      <c r="O1594" s="1166">
        <v>892000757</v>
      </c>
      <c r="P1594" s="530" t="s">
        <v>1097</v>
      </c>
      <c r="Q1594" s="530" t="s">
        <v>1097</v>
      </c>
      <c r="R1594" s="530" t="s">
        <v>1097</v>
      </c>
      <c r="S1594" s="530" t="s">
        <v>1097</v>
      </c>
      <c r="T1594" s="530" t="s">
        <v>1097</v>
      </c>
      <c r="U1594" s="530" t="s">
        <v>1097</v>
      </c>
      <c r="V1594" s="530" t="s">
        <v>1097</v>
      </c>
      <c r="W1594" s="530" t="s">
        <v>1097</v>
      </c>
      <c r="X1594" s="530" t="s">
        <v>1097</v>
      </c>
      <c r="Y1594" s="530" t="s">
        <v>1097</v>
      </c>
      <c r="Z1594" s="530" t="s">
        <v>1097</v>
      </c>
      <c r="AA1594" s="530" t="s">
        <v>1097</v>
      </c>
      <c r="AB1594" s="214" t="s">
        <v>11036</v>
      </c>
      <c r="AC1594" s="214"/>
      <c r="AD1594" s="214" t="s">
        <v>10433</v>
      </c>
      <c r="AE1594" s="214" t="s">
        <v>10252</v>
      </c>
      <c r="AF1594" s="214" t="s">
        <v>12549</v>
      </c>
      <c r="AG1594" s="626"/>
      <c r="AH1594" s="636">
        <v>57123360</v>
      </c>
      <c r="AI1594" s="634">
        <v>24481440</v>
      </c>
      <c r="AJ1594" s="634">
        <v>81604800</v>
      </c>
      <c r="AK1594" s="214" t="s">
        <v>11038</v>
      </c>
      <c r="AL1594" s="214" t="s">
        <v>156</v>
      </c>
      <c r="AM1594" s="86">
        <v>57123360</v>
      </c>
      <c r="AN1594" s="86" t="s">
        <v>1456</v>
      </c>
      <c r="AO1594" s="86" t="s">
        <v>11086</v>
      </c>
      <c r="AP1594" s="83"/>
      <c r="AQ1594" s="84">
        <v>57123360</v>
      </c>
      <c r="AR1594" s="553">
        <v>41303</v>
      </c>
      <c r="AS1594" s="554">
        <v>394</v>
      </c>
      <c r="AT1594" s="488"/>
      <c r="AU1594" s="553"/>
      <c r="AV1594" s="554"/>
      <c r="AW1594" s="84"/>
      <c r="AX1594" s="553"/>
      <c r="AY1594" s="554"/>
      <c r="AZ1594" s="84"/>
      <c r="BA1594" s="553"/>
      <c r="BB1594" s="554"/>
      <c r="BC1594" s="84"/>
      <c r="BD1594" s="553"/>
      <c r="BE1594" s="554"/>
      <c r="BF1594" s="84"/>
      <c r="BG1594" s="553"/>
      <c r="BH1594" s="554"/>
      <c r="BI1594" s="84"/>
      <c r="BJ1594" s="553"/>
      <c r="BK1594" s="554"/>
      <c r="BL1594" s="84"/>
      <c r="BM1594" s="553"/>
      <c r="BN1594" s="554"/>
      <c r="BO1594" s="84"/>
      <c r="BP1594" s="553"/>
      <c r="BQ1594" s="554"/>
      <c r="BR1594" s="84"/>
      <c r="BS1594" s="553"/>
      <c r="BT1594" s="554"/>
      <c r="BU1594" s="84"/>
      <c r="BV1594" s="553"/>
      <c r="BW1594" s="554"/>
      <c r="BX1594" s="84"/>
      <c r="BY1594" s="553"/>
      <c r="BZ1594" s="554"/>
      <c r="CA1594" s="84"/>
      <c r="CB1594" s="553"/>
      <c r="CC1594" s="554"/>
      <c r="CD1594" s="84"/>
      <c r="CE1594" s="553"/>
      <c r="CF1594" s="554"/>
      <c r="CG1594" s="84"/>
      <c r="CH1594" s="553"/>
      <c r="CI1594" s="554"/>
      <c r="CJ1594" s="554"/>
      <c r="CK1594" s="554"/>
      <c r="CL1594" s="554"/>
      <c r="CM1594" s="554"/>
      <c r="CN1594" s="554"/>
      <c r="CO1594" s="554"/>
      <c r="CP1594" s="554"/>
      <c r="CQ1594" s="554"/>
      <c r="CR1594" s="554"/>
      <c r="CS1594" s="554"/>
      <c r="CT1594" s="554"/>
      <c r="CU1594" s="554"/>
      <c r="CV1594" s="554"/>
      <c r="CW1594" s="554"/>
      <c r="CX1594" s="554"/>
      <c r="CY1594" s="554">
        <v>57123360</v>
      </c>
      <c r="CZ1594" s="84">
        <v>0</v>
      </c>
      <c r="DA1594" s="84"/>
      <c r="DB1594" s="856" t="s">
        <v>20280</v>
      </c>
      <c r="DC1594" s="565">
        <v>1</v>
      </c>
      <c r="DD1594" s="928"/>
      <c r="DE1594" s="102" t="s">
        <v>19355</v>
      </c>
      <c r="DF1594" s="928"/>
      <c r="DG1594" s="555"/>
      <c r="DH1594" s="214"/>
      <c r="DI1594" s="557"/>
      <c r="DJ1594" s="111">
        <v>41250</v>
      </c>
      <c r="DK1594" s="558">
        <v>1</v>
      </c>
      <c r="DL1594" s="928"/>
      <c r="DM1594" s="619" t="s">
        <v>20709</v>
      </c>
      <c r="DN1594" s="890">
        <v>57123360</v>
      </c>
      <c r="DO1594" s="928"/>
      <c r="DP1594" s="928"/>
      <c r="DQ1594" s="928"/>
      <c r="DR1594" s="928"/>
    </row>
    <row r="1595" spans="1:122" ht="71" customHeight="1" thickTop="1" thickBot="1">
      <c r="A1595" s="214" t="s">
        <v>10304</v>
      </c>
      <c r="B1595" s="214" t="s">
        <v>10331</v>
      </c>
      <c r="C1595" s="214" t="s">
        <v>539</v>
      </c>
      <c r="D1595" s="374">
        <v>1</v>
      </c>
      <c r="E1595" s="517">
        <v>41271</v>
      </c>
      <c r="F1595" s="517">
        <v>41249</v>
      </c>
      <c r="G1595" s="517">
        <v>41335</v>
      </c>
      <c r="H1595" s="517">
        <v>41381</v>
      </c>
      <c r="I1595" s="517">
        <v>41381</v>
      </c>
      <c r="J1595" s="382">
        <v>18</v>
      </c>
      <c r="K1595" s="551">
        <v>41929</v>
      </c>
      <c r="L1595" s="561">
        <v>41355</v>
      </c>
      <c r="M1595" s="117"/>
      <c r="N1595" s="214" t="s">
        <v>750</v>
      </c>
      <c r="O1595" s="1166">
        <v>860013720</v>
      </c>
      <c r="P1595" s="530" t="s">
        <v>1097</v>
      </c>
      <c r="Q1595" s="530" t="s">
        <v>1097</v>
      </c>
      <c r="R1595" s="530" t="s">
        <v>1097</v>
      </c>
      <c r="S1595" s="530" t="s">
        <v>1097</v>
      </c>
      <c r="T1595" s="530" t="s">
        <v>1097</v>
      </c>
      <c r="U1595" s="530" t="s">
        <v>1097</v>
      </c>
      <c r="V1595" s="530" t="s">
        <v>1097</v>
      </c>
      <c r="W1595" s="530" t="s">
        <v>1097</v>
      </c>
      <c r="X1595" s="530" t="s">
        <v>1097</v>
      </c>
      <c r="Y1595" s="530" t="s">
        <v>1097</v>
      </c>
      <c r="Z1595" s="530" t="s">
        <v>1097</v>
      </c>
      <c r="AA1595" s="530" t="s">
        <v>1097</v>
      </c>
      <c r="AB1595" s="214" t="s">
        <v>11036</v>
      </c>
      <c r="AC1595" s="214"/>
      <c r="AD1595" s="214" t="s">
        <v>10433</v>
      </c>
      <c r="AE1595" s="214" t="s">
        <v>10252</v>
      </c>
      <c r="AF1595" s="214" t="s">
        <v>12549</v>
      </c>
      <c r="AG1595" s="626"/>
      <c r="AH1595" s="636">
        <v>314178480</v>
      </c>
      <c r="AI1595" s="634">
        <v>134647920</v>
      </c>
      <c r="AJ1595" s="634">
        <v>448826400</v>
      </c>
      <c r="AK1595" s="214" t="s">
        <v>12847</v>
      </c>
      <c r="AL1595" s="214" t="s">
        <v>156</v>
      </c>
      <c r="AM1595" s="86">
        <v>314178480</v>
      </c>
      <c r="AN1595" s="86" t="s">
        <v>14315</v>
      </c>
      <c r="AO1595" s="86" t="s">
        <v>14315</v>
      </c>
      <c r="AP1595" s="83"/>
      <c r="AQ1595" s="84">
        <v>314178480</v>
      </c>
      <c r="AR1595" s="553">
        <v>41381</v>
      </c>
      <c r="AS1595" s="554">
        <v>457</v>
      </c>
      <c r="AT1595" s="488"/>
      <c r="AU1595" s="553"/>
      <c r="AV1595" s="554"/>
      <c r="AW1595" s="84"/>
      <c r="AX1595" s="553"/>
      <c r="AY1595" s="554"/>
      <c r="AZ1595" s="84"/>
      <c r="BA1595" s="553"/>
      <c r="BB1595" s="554"/>
      <c r="BC1595" s="84"/>
      <c r="BD1595" s="553"/>
      <c r="BE1595" s="554"/>
      <c r="BF1595" s="84"/>
      <c r="BG1595" s="553"/>
      <c r="BH1595" s="554"/>
      <c r="BI1595" s="84"/>
      <c r="BJ1595" s="553"/>
      <c r="BK1595" s="554"/>
      <c r="BL1595" s="84"/>
      <c r="BM1595" s="553"/>
      <c r="BN1595" s="554"/>
      <c r="BO1595" s="84"/>
      <c r="BP1595" s="553"/>
      <c r="BQ1595" s="554"/>
      <c r="BR1595" s="84"/>
      <c r="BS1595" s="553"/>
      <c r="BT1595" s="554"/>
      <c r="BU1595" s="84"/>
      <c r="BV1595" s="553"/>
      <c r="BW1595" s="554"/>
      <c r="BX1595" s="84"/>
      <c r="BY1595" s="553"/>
      <c r="BZ1595" s="554"/>
      <c r="CA1595" s="84"/>
      <c r="CB1595" s="553"/>
      <c r="CC1595" s="554"/>
      <c r="CD1595" s="84"/>
      <c r="CE1595" s="553"/>
      <c r="CF1595" s="554"/>
      <c r="CG1595" s="84"/>
      <c r="CH1595" s="553"/>
      <c r="CI1595" s="554"/>
      <c r="CJ1595" s="554"/>
      <c r="CK1595" s="554"/>
      <c r="CL1595" s="554"/>
      <c r="CM1595" s="554"/>
      <c r="CN1595" s="554"/>
      <c r="CO1595" s="554"/>
      <c r="CP1595" s="554"/>
      <c r="CQ1595" s="554"/>
      <c r="CR1595" s="554"/>
      <c r="CS1595" s="554"/>
      <c r="CT1595" s="554"/>
      <c r="CU1595" s="554"/>
      <c r="CV1595" s="554"/>
      <c r="CW1595" s="554"/>
      <c r="CX1595" s="554"/>
      <c r="CY1595" s="554">
        <v>314178480</v>
      </c>
      <c r="CZ1595" s="84">
        <v>0</v>
      </c>
      <c r="DA1595" s="84"/>
      <c r="DB1595" s="856" t="s">
        <v>20280</v>
      </c>
      <c r="DC1595" s="565">
        <v>1</v>
      </c>
      <c r="DD1595" s="928"/>
      <c r="DE1595" s="102" t="s">
        <v>19355</v>
      </c>
      <c r="DF1595" s="928"/>
      <c r="DG1595" s="555"/>
      <c r="DH1595" s="214"/>
      <c r="DI1595" s="557">
        <v>41355</v>
      </c>
      <c r="DJ1595" s="111">
        <v>41250</v>
      </c>
      <c r="DK1595" s="558">
        <v>1</v>
      </c>
      <c r="DL1595" s="581" t="s">
        <v>15785</v>
      </c>
      <c r="DM1595" s="619" t="s">
        <v>20709</v>
      </c>
      <c r="DN1595" s="890">
        <v>314178480</v>
      </c>
      <c r="DO1595" s="928"/>
      <c r="DP1595" s="928"/>
      <c r="DQ1595" s="928"/>
      <c r="DR1595" s="928"/>
    </row>
    <row r="1596" spans="1:122" ht="71" customHeight="1" thickTop="1" thickBot="1">
      <c r="A1596" s="214" t="s">
        <v>10305</v>
      </c>
      <c r="B1596" s="214" t="s">
        <v>10331</v>
      </c>
      <c r="C1596" s="214" t="s">
        <v>541</v>
      </c>
      <c r="D1596" s="374">
        <v>0</v>
      </c>
      <c r="E1596" s="517">
        <v>41262</v>
      </c>
      <c r="F1596" s="517">
        <v>41249</v>
      </c>
      <c r="G1596" s="517">
        <v>41263</v>
      </c>
      <c r="H1596" s="517">
        <v>41292</v>
      </c>
      <c r="I1596" s="517">
        <v>41292</v>
      </c>
      <c r="J1596" s="382">
        <v>18</v>
      </c>
      <c r="K1596" s="551">
        <v>41838</v>
      </c>
      <c r="L1596" s="552">
        <v>41262</v>
      </c>
      <c r="M1596" s="117"/>
      <c r="N1596" s="214" t="s">
        <v>3535</v>
      </c>
      <c r="O1596" s="1166">
        <v>899999092</v>
      </c>
      <c r="P1596" s="530" t="s">
        <v>1097</v>
      </c>
      <c r="Q1596" s="530" t="s">
        <v>1097</v>
      </c>
      <c r="R1596" s="530" t="s">
        <v>1097</v>
      </c>
      <c r="S1596" s="530" t="s">
        <v>1097</v>
      </c>
      <c r="T1596" s="530" t="s">
        <v>1097</v>
      </c>
      <c r="U1596" s="530" t="s">
        <v>1097</v>
      </c>
      <c r="V1596" s="530" t="s">
        <v>1097</v>
      </c>
      <c r="W1596" s="530" t="s">
        <v>1097</v>
      </c>
      <c r="X1596" s="530" t="s">
        <v>1097</v>
      </c>
      <c r="Y1596" s="530" t="s">
        <v>1097</v>
      </c>
      <c r="Z1596" s="530" t="s">
        <v>1097</v>
      </c>
      <c r="AA1596" s="530" t="s">
        <v>1097</v>
      </c>
      <c r="AB1596" s="214" t="s">
        <v>11036</v>
      </c>
      <c r="AC1596" s="214"/>
      <c r="AD1596" s="214" t="s">
        <v>10433</v>
      </c>
      <c r="AE1596" s="214" t="s">
        <v>10252</v>
      </c>
      <c r="AF1596" s="214" t="s">
        <v>12549</v>
      </c>
      <c r="AG1596" s="626"/>
      <c r="AH1596" s="636">
        <v>14280840</v>
      </c>
      <c r="AI1596" s="634">
        <v>6120360</v>
      </c>
      <c r="AJ1596" s="634">
        <v>20401200</v>
      </c>
      <c r="AK1596" s="214" t="s">
        <v>11038</v>
      </c>
      <c r="AL1596" s="214" t="s">
        <v>156</v>
      </c>
      <c r="AM1596" s="86">
        <v>14280840</v>
      </c>
      <c r="AN1596" s="86" t="s">
        <v>14315</v>
      </c>
      <c r="AO1596" s="86" t="s">
        <v>14315</v>
      </c>
      <c r="AP1596" s="83"/>
      <c r="AQ1596" s="84">
        <v>14280840</v>
      </c>
      <c r="AR1596" s="553">
        <v>41292</v>
      </c>
      <c r="AS1596" s="554">
        <v>384</v>
      </c>
      <c r="AT1596" s="488"/>
      <c r="AU1596" s="553"/>
      <c r="AV1596" s="554"/>
      <c r="AW1596" s="84"/>
      <c r="AX1596" s="553"/>
      <c r="AY1596" s="554"/>
      <c r="AZ1596" s="84"/>
      <c r="BA1596" s="553"/>
      <c r="BB1596" s="554"/>
      <c r="BC1596" s="84"/>
      <c r="BD1596" s="553"/>
      <c r="BE1596" s="554"/>
      <c r="BF1596" s="84"/>
      <c r="BG1596" s="553"/>
      <c r="BH1596" s="554"/>
      <c r="BI1596" s="84"/>
      <c r="BJ1596" s="553"/>
      <c r="BK1596" s="554"/>
      <c r="BL1596" s="84"/>
      <c r="BM1596" s="553"/>
      <c r="BN1596" s="554"/>
      <c r="BO1596" s="84"/>
      <c r="BP1596" s="553"/>
      <c r="BQ1596" s="554"/>
      <c r="BR1596" s="84"/>
      <c r="BS1596" s="553"/>
      <c r="BT1596" s="554"/>
      <c r="BU1596" s="84"/>
      <c r="BV1596" s="553"/>
      <c r="BW1596" s="554"/>
      <c r="BX1596" s="84"/>
      <c r="BY1596" s="553"/>
      <c r="BZ1596" s="554"/>
      <c r="CA1596" s="84"/>
      <c r="CB1596" s="553"/>
      <c r="CC1596" s="554"/>
      <c r="CD1596" s="84"/>
      <c r="CE1596" s="553"/>
      <c r="CF1596" s="554"/>
      <c r="CG1596" s="84"/>
      <c r="CH1596" s="553"/>
      <c r="CI1596" s="554"/>
      <c r="CJ1596" s="554"/>
      <c r="CK1596" s="554"/>
      <c r="CL1596" s="554"/>
      <c r="CM1596" s="554"/>
      <c r="CN1596" s="554"/>
      <c r="CO1596" s="554"/>
      <c r="CP1596" s="554"/>
      <c r="CQ1596" s="554"/>
      <c r="CR1596" s="554"/>
      <c r="CS1596" s="554"/>
      <c r="CT1596" s="554"/>
      <c r="CU1596" s="554"/>
      <c r="CV1596" s="554"/>
      <c r="CW1596" s="554"/>
      <c r="CX1596" s="554"/>
      <c r="CY1596" s="554">
        <v>14280840</v>
      </c>
      <c r="CZ1596" s="84">
        <v>0</v>
      </c>
      <c r="DA1596" s="84"/>
      <c r="DB1596" s="856" t="s">
        <v>20280</v>
      </c>
      <c r="DC1596" s="565">
        <v>1</v>
      </c>
      <c r="DD1596" s="928"/>
      <c r="DE1596" s="102" t="s">
        <v>19355</v>
      </c>
      <c r="DF1596" s="928"/>
      <c r="DG1596" s="555"/>
      <c r="DH1596" s="214"/>
      <c r="DI1596" s="557"/>
      <c r="DJ1596" s="111">
        <v>41250</v>
      </c>
      <c r="DK1596" s="558">
        <v>1</v>
      </c>
      <c r="DL1596" s="928"/>
      <c r="DM1596" s="619" t="s">
        <v>20709</v>
      </c>
      <c r="DN1596" s="890">
        <v>14280840</v>
      </c>
      <c r="DO1596" s="928"/>
      <c r="DP1596" s="928"/>
      <c r="DQ1596" s="928"/>
      <c r="DR1596" s="928"/>
    </row>
    <row r="1597" spans="1:122" ht="71" customHeight="1" thickTop="1" thickBot="1">
      <c r="A1597" s="214" t="s">
        <v>10306</v>
      </c>
      <c r="B1597" s="214" t="s">
        <v>10331</v>
      </c>
      <c r="C1597" s="214" t="s">
        <v>541</v>
      </c>
      <c r="D1597" s="374">
        <v>0</v>
      </c>
      <c r="E1597" s="517">
        <v>41263</v>
      </c>
      <c r="F1597" s="517">
        <v>41249</v>
      </c>
      <c r="G1597" s="517">
        <v>41270</v>
      </c>
      <c r="H1597" s="517">
        <v>41297</v>
      </c>
      <c r="I1597" s="517">
        <v>41297</v>
      </c>
      <c r="J1597" s="382">
        <v>18</v>
      </c>
      <c r="K1597" s="551">
        <v>41843</v>
      </c>
      <c r="L1597" s="552">
        <v>41263</v>
      </c>
      <c r="M1597" s="117"/>
      <c r="N1597" s="214" t="s">
        <v>10434</v>
      </c>
      <c r="O1597" s="1166">
        <v>860051853</v>
      </c>
      <c r="P1597" s="530" t="s">
        <v>1097</v>
      </c>
      <c r="Q1597" s="530" t="s">
        <v>1097</v>
      </c>
      <c r="R1597" s="530" t="s">
        <v>1097</v>
      </c>
      <c r="S1597" s="530" t="s">
        <v>1097</v>
      </c>
      <c r="T1597" s="530" t="s">
        <v>1097</v>
      </c>
      <c r="U1597" s="530" t="s">
        <v>1097</v>
      </c>
      <c r="V1597" s="530" t="s">
        <v>1097</v>
      </c>
      <c r="W1597" s="530" t="s">
        <v>1097</v>
      </c>
      <c r="X1597" s="530" t="s">
        <v>1097</v>
      </c>
      <c r="Y1597" s="530" t="s">
        <v>1097</v>
      </c>
      <c r="Z1597" s="530" t="s">
        <v>1097</v>
      </c>
      <c r="AA1597" s="530" t="s">
        <v>1097</v>
      </c>
      <c r="AB1597" s="214" t="s">
        <v>11036</v>
      </c>
      <c r="AC1597" s="214"/>
      <c r="AD1597" s="214" t="s">
        <v>10433</v>
      </c>
      <c r="AE1597" s="214" t="s">
        <v>10252</v>
      </c>
      <c r="AF1597" s="214" t="s">
        <v>12549</v>
      </c>
      <c r="AG1597" s="626"/>
      <c r="AH1597" s="636">
        <v>14280840</v>
      </c>
      <c r="AI1597" s="634">
        <v>6120360</v>
      </c>
      <c r="AJ1597" s="634">
        <v>20401200</v>
      </c>
      <c r="AK1597" s="214" t="s">
        <v>11038</v>
      </c>
      <c r="AL1597" s="214" t="s">
        <v>156</v>
      </c>
      <c r="AM1597" s="86">
        <v>14280840</v>
      </c>
      <c r="AN1597" s="86" t="s">
        <v>14315</v>
      </c>
      <c r="AO1597" s="86" t="s">
        <v>14315</v>
      </c>
      <c r="AP1597" s="83"/>
      <c r="AQ1597" s="84">
        <v>14280840</v>
      </c>
      <c r="AR1597" s="553">
        <v>41297</v>
      </c>
      <c r="AS1597" s="554">
        <v>385</v>
      </c>
      <c r="AT1597" s="488"/>
      <c r="AU1597" s="553"/>
      <c r="AV1597" s="554"/>
      <c r="AW1597" s="84"/>
      <c r="AX1597" s="553"/>
      <c r="AY1597" s="554"/>
      <c r="AZ1597" s="84"/>
      <c r="BA1597" s="553"/>
      <c r="BB1597" s="554"/>
      <c r="BC1597" s="84"/>
      <c r="BD1597" s="553"/>
      <c r="BE1597" s="554"/>
      <c r="BF1597" s="84"/>
      <c r="BG1597" s="553"/>
      <c r="BH1597" s="554"/>
      <c r="BI1597" s="84"/>
      <c r="BJ1597" s="553"/>
      <c r="BK1597" s="554"/>
      <c r="BL1597" s="84"/>
      <c r="BM1597" s="553"/>
      <c r="BN1597" s="554"/>
      <c r="BO1597" s="84"/>
      <c r="BP1597" s="553"/>
      <c r="BQ1597" s="554"/>
      <c r="BR1597" s="84"/>
      <c r="BS1597" s="553"/>
      <c r="BT1597" s="554"/>
      <c r="BU1597" s="84"/>
      <c r="BV1597" s="553"/>
      <c r="BW1597" s="554"/>
      <c r="BX1597" s="84"/>
      <c r="BY1597" s="553"/>
      <c r="BZ1597" s="554"/>
      <c r="CA1597" s="84"/>
      <c r="CB1597" s="553"/>
      <c r="CC1597" s="554"/>
      <c r="CD1597" s="84"/>
      <c r="CE1597" s="553"/>
      <c r="CF1597" s="554"/>
      <c r="CG1597" s="84"/>
      <c r="CH1597" s="553"/>
      <c r="CI1597" s="554"/>
      <c r="CJ1597" s="554"/>
      <c r="CK1597" s="554"/>
      <c r="CL1597" s="554"/>
      <c r="CM1597" s="554"/>
      <c r="CN1597" s="554"/>
      <c r="CO1597" s="554"/>
      <c r="CP1597" s="554"/>
      <c r="CQ1597" s="554"/>
      <c r="CR1597" s="554"/>
      <c r="CS1597" s="554"/>
      <c r="CT1597" s="554"/>
      <c r="CU1597" s="554"/>
      <c r="CV1597" s="554"/>
      <c r="CW1597" s="554"/>
      <c r="CX1597" s="554"/>
      <c r="CY1597" s="554">
        <v>14280840</v>
      </c>
      <c r="CZ1597" s="84">
        <v>0</v>
      </c>
      <c r="DA1597" s="84"/>
      <c r="DB1597" s="856" t="s">
        <v>20280</v>
      </c>
      <c r="DC1597" s="565">
        <v>1</v>
      </c>
      <c r="DD1597" s="928"/>
      <c r="DE1597" s="102" t="s">
        <v>19355</v>
      </c>
      <c r="DF1597" s="928"/>
      <c r="DG1597" s="555"/>
      <c r="DH1597" s="214"/>
      <c r="DI1597" s="557"/>
      <c r="DJ1597" s="111">
        <v>41250</v>
      </c>
      <c r="DK1597" s="558">
        <v>1</v>
      </c>
      <c r="DL1597" s="928"/>
      <c r="DM1597" s="619" t="s">
        <v>20709</v>
      </c>
      <c r="DN1597" s="890">
        <v>14280840</v>
      </c>
      <c r="DO1597" s="928"/>
      <c r="DP1597" s="928"/>
      <c r="DQ1597" s="928"/>
      <c r="DR1597" s="928"/>
    </row>
    <row r="1598" spans="1:122" ht="71" customHeight="1" thickTop="1" thickBot="1">
      <c r="A1598" s="214" t="s">
        <v>10307</v>
      </c>
      <c r="B1598" s="214" t="s">
        <v>10331</v>
      </c>
      <c r="C1598" s="214" t="s">
        <v>539</v>
      </c>
      <c r="D1598" s="374">
        <v>0</v>
      </c>
      <c r="E1598" s="517">
        <v>41264</v>
      </c>
      <c r="F1598" s="517">
        <v>41249</v>
      </c>
      <c r="G1598" s="517">
        <v>41346</v>
      </c>
      <c r="H1598" s="517">
        <v>41360</v>
      </c>
      <c r="I1598" s="517">
        <v>41360</v>
      </c>
      <c r="J1598" s="382">
        <v>18</v>
      </c>
      <c r="K1598" s="551">
        <v>41909</v>
      </c>
      <c r="L1598" s="552">
        <v>41264</v>
      </c>
      <c r="M1598" s="117"/>
      <c r="N1598" s="214" t="s">
        <v>10435</v>
      </c>
      <c r="O1598" s="1166">
        <v>860037950</v>
      </c>
      <c r="P1598" s="530" t="s">
        <v>1097</v>
      </c>
      <c r="Q1598" s="530" t="s">
        <v>1097</v>
      </c>
      <c r="R1598" s="530" t="s">
        <v>1097</v>
      </c>
      <c r="S1598" s="530" t="s">
        <v>1097</v>
      </c>
      <c r="T1598" s="530" t="s">
        <v>1097</v>
      </c>
      <c r="U1598" s="530" t="s">
        <v>1097</v>
      </c>
      <c r="V1598" s="530" t="s">
        <v>1097</v>
      </c>
      <c r="W1598" s="530" t="s">
        <v>1097</v>
      </c>
      <c r="X1598" s="530" t="s">
        <v>1097</v>
      </c>
      <c r="Y1598" s="530" t="s">
        <v>1097</v>
      </c>
      <c r="Z1598" s="530" t="s">
        <v>1097</v>
      </c>
      <c r="AA1598" s="530" t="s">
        <v>1097</v>
      </c>
      <c r="AB1598" s="214" t="s">
        <v>11036</v>
      </c>
      <c r="AC1598" s="214"/>
      <c r="AD1598" s="214" t="s">
        <v>10433</v>
      </c>
      <c r="AE1598" s="214" t="s">
        <v>10252</v>
      </c>
      <c r="AF1598" s="214" t="s">
        <v>12549</v>
      </c>
      <c r="AG1598" s="626"/>
      <c r="AH1598" s="636">
        <v>14280840</v>
      </c>
      <c r="AI1598" s="634">
        <v>6120360</v>
      </c>
      <c r="AJ1598" s="634">
        <v>20401200</v>
      </c>
      <c r="AK1598" s="214" t="s">
        <v>12643</v>
      </c>
      <c r="AL1598" s="214" t="s">
        <v>156</v>
      </c>
      <c r="AM1598" s="86">
        <v>14280840</v>
      </c>
      <c r="AN1598" s="86" t="s">
        <v>14315</v>
      </c>
      <c r="AO1598" s="86" t="s">
        <v>14315</v>
      </c>
      <c r="AP1598" s="83"/>
      <c r="AQ1598" s="84">
        <v>14280840</v>
      </c>
      <c r="AR1598" s="553">
        <v>41360</v>
      </c>
      <c r="AS1598" s="554">
        <v>443</v>
      </c>
      <c r="AT1598" s="488"/>
      <c r="AU1598" s="553"/>
      <c r="AV1598" s="554"/>
      <c r="AW1598" s="84"/>
      <c r="AX1598" s="553"/>
      <c r="AY1598" s="554"/>
      <c r="AZ1598" s="84"/>
      <c r="BA1598" s="553"/>
      <c r="BB1598" s="554"/>
      <c r="BC1598" s="84"/>
      <c r="BD1598" s="553"/>
      <c r="BE1598" s="554"/>
      <c r="BF1598" s="84"/>
      <c r="BG1598" s="553"/>
      <c r="BH1598" s="554"/>
      <c r="BI1598" s="84"/>
      <c r="BJ1598" s="553"/>
      <c r="BK1598" s="554"/>
      <c r="BL1598" s="84"/>
      <c r="BM1598" s="553"/>
      <c r="BN1598" s="554"/>
      <c r="BO1598" s="84"/>
      <c r="BP1598" s="553"/>
      <c r="BQ1598" s="554"/>
      <c r="BR1598" s="84"/>
      <c r="BS1598" s="553"/>
      <c r="BT1598" s="554"/>
      <c r="BU1598" s="84"/>
      <c r="BV1598" s="553"/>
      <c r="BW1598" s="554"/>
      <c r="BX1598" s="84"/>
      <c r="BY1598" s="553"/>
      <c r="BZ1598" s="554"/>
      <c r="CA1598" s="84"/>
      <c r="CB1598" s="553"/>
      <c r="CC1598" s="554"/>
      <c r="CD1598" s="84"/>
      <c r="CE1598" s="553"/>
      <c r="CF1598" s="554"/>
      <c r="CG1598" s="84"/>
      <c r="CH1598" s="553"/>
      <c r="CI1598" s="554"/>
      <c r="CJ1598" s="554"/>
      <c r="CK1598" s="554"/>
      <c r="CL1598" s="554"/>
      <c r="CM1598" s="554"/>
      <c r="CN1598" s="554"/>
      <c r="CO1598" s="554"/>
      <c r="CP1598" s="554"/>
      <c r="CQ1598" s="554"/>
      <c r="CR1598" s="554"/>
      <c r="CS1598" s="554"/>
      <c r="CT1598" s="554"/>
      <c r="CU1598" s="554"/>
      <c r="CV1598" s="554"/>
      <c r="CW1598" s="554"/>
      <c r="CX1598" s="554"/>
      <c r="CY1598" s="554">
        <v>14280840</v>
      </c>
      <c r="CZ1598" s="84">
        <v>0</v>
      </c>
      <c r="DA1598" s="84"/>
      <c r="DB1598" s="856" t="s">
        <v>20280</v>
      </c>
      <c r="DC1598" s="565">
        <v>1</v>
      </c>
      <c r="DD1598" s="928"/>
      <c r="DE1598" s="102" t="s">
        <v>19355</v>
      </c>
      <c r="DF1598" s="928"/>
      <c r="DG1598" s="555"/>
      <c r="DH1598" s="214"/>
      <c r="DI1598" s="557"/>
      <c r="DJ1598" s="111">
        <v>41250</v>
      </c>
      <c r="DK1598" s="558">
        <v>1</v>
      </c>
      <c r="DL1598" s="928"/>
      <c r="DM1598" s="619" t="s">
        <v>20709</v>
      </c>
      <c r="DN1598" s="890">
        <v>14280840</v>
      </c>
      <c r="DO1598" s="928"/>
      <c r="DP1598" s="928"/>
      <c r="DQ1598" s="928"/>
      <c r="DR1598" s="928"/>
    </row>
    <row r="1599" spans="1:122" ht="71" customHeight="1" thickTop="1" thickBot="1">
      <c r="A1599" s="214" t="s">
        <v>10308</v>
      </c>
      <c r="B1599" s="214" t="s">
        <v>10331</v>
      </c>
      <c r="C1599" s="214" t="s">
        <v>541</v>
      </c>
      <c r="D1599" s="374">
        <v>0</v>
      </c>
      <c r="E1599" s="517">
        <v>41263</v>
      </c>
      <c r="F1599" s="517">
        <v>41249</v>
      </c>
      <c r="G1599" s="517">
        <v>41263</v>
      </c>
      <c r="H1599" s="517">
        <v>41292</v>
      </c>
      <c r="I1599" s="517">
        <v>41292</v>
      </c>
      <c r="J1599" s="382">
        <v>18</v>
      </c>
      <c r="K1599" s="551">
        <v>41838</v>
      </c>
      <c r="L1599" s="552">
        <v>41263</v>
      </c>
      <c r="M1599" s="117"/>
      <c r="N1599" s="214" t="s">
        <v>10950</v>
      </c>
      <c r="O1599" s="1166">
        <v>800145882</v>
      </c>
      <c r="P1599" s="530" t="s">
        <v>1097</v>
      </c>
      <c r="Q1599" s="530" t="s">
        <v>1097</v>
      </c>
      <c r="R1599" s="530" t="s">
        <v>1097</v>
      </c>
      <c r="S1599" s="530" t="s">
        <v>1097</v>
      </c>
      <c r="T1599" s="530" t="s">
        <v>1097</v>
      </c>
      <c r="U1599" s="530" t="s">
        <v>1097</v>
      </c>
      <c r="V1599" s="530" t="s">
        <v>1097</v>
      </c>
      <c r="W1599" s="530" t="s">
        <v>1097</v>
      </c>
      <c r="X1599" s="530" t="s">
        <v>1097</v>
      </c>
      <c r="Y1599" s="530" t="s">
        <v>1097</v>
      </c>
      <c r="Z1599" s="530" t="s">
        <v>1097</v>
      </c>
      <c r="AA1599" s="530" t="s">
        <v>1097</v>
      </c>
      <c r="AB1599" s="214" t="s">
        <v>11036</v>
      </c>
      <c r="AC1599" s="214"/>
      <c r="AD1599" s="214" t="s">
        <v>10433</v>
      </c>
      <c r="AE1599" s="214" t="s">
        <v>10252</v>
      </c>
      <c r="AF1599" s="214" t="s">
        <v>12549</v>
      </c>
      <c r="AG1599" s="626"/>
      <c r="AH1599" s="636">
        <v>14280840</v>
      </c>
      <c r="AI1599" s="634">
        <v>6120360</v>
      </c>
      <c r="AJ1599" s="634">
        <v>20401200</v>
      </c>
      <c r="AK1599" s="214" t="s">
        <v>11038</v>
      </c>
      <c r="AL1599" s="214" t="s">
        <v>156</v>
      </c>
      <c r="AM1599" s="86">
        <v>14280840</v>
      </c>
      <c r="AN1599" s="531" t="s">
        <v>8491</v>
      </c>
      <c r="AO1599" s="531" t="s">
        <v>8492</v>
      </c>
      <c r="AP1599" s="83"/>
      <c r="AQ1599" s="84">
        <v>14280840</v>
      </c>
      <c r="AR1599" s="553">
        <v>41292</v>
      </c>
      <c r="AS1599" s="554">
        <v>384</v>
      </c>
      <c r="AT1599" s="488"/>
      <c r="AU1599" s="553"/>
      <c r="AV1599" s="554"/>
      <c r="AW1599" s="84"/>
      <c r="AX1599" s="553"/>
      <c r="AY1599" s="554"/>
      <c r="AZ1599" s="84"/>
      <c r="BA1599" s="553"/>
      <c r="BB1599" s="554"/>
      <c r="BC1599" s="84"/>
      <c r="BD1599" s="553"/>
      <c r="BE1599" s="554"/>
      <c r="BF1599" s="84"/>
      <c r="BG1599" s="553"/>
      <c r="BH1599" s="554"/>
      <c r="BI1599" s="84"/>
      <c r="BJ1599" s="553"/>
      <c r="BK1599" s="554"/>
      <c r="BL1599" s="84"/>
      <c r="BM1599" s="553"/>
      <c r="BN1599" s="554"/>
      <c r="BO1599" s="84"/>
      <c r="BP1599" s="553"/>
      <c r="BQ1599" s="554"/>
      <c r="BR1599" s="84"/>
      <c r="BS1599" s="553"/>
      <c r="BT1599" s="554"/>
      <c r="BU1599" s="84"/>
      <c r="BV1599" s="553"/>
      <c r="BW1599" s="554"/>
      <c r="BX1599" s="84"/>
      <c r="BY1599" s="553"/>
      <c r="BZ1599" s="554"/>
      <c r="CA1599" s="84"/>
      <c r="CB1599" s="553"/>
      <c r="CC1599" s="554"/>
      <c r="CD1599" s="84"/>
      <c r="CE1599" s="553"/>
      <c r="CF1599" s="554"/>
      <c r="CG1599" s="84"/>
      <c r="CH1599" s="553"/>
      <c r="CI1599" s="554"/>
      <c r="CJ1599" s="554"/>
      <c r="CK1599" s="554"/>
      <c r="CL1599" s="554"/>
      <c r="CM1599" s="554"/>
      <c r="CN1599" s="554"/>
      <c r="CO1599" s="554"/>
      <c r="CP1599" s="554"/>
      <c r="CQ1599" s="554"/>
      <c r="CR1599" s="554"/>
      <c r="CS1599" s="554"/>
      <c r="CT1599" s="554"/>
      <c r="CU1599" s="554"/>
      <c r="CV1599" s="554"/>
      <c r="CW1599" s="554"/>
      <c r="CX1599" s="554"/>
      <c r="CY1599" s="554">
        <v>14280840</v>
      </c>
      <c r="CZ1599" s="84">
        <v>0</v>
      </c>
      <c r="DA1599" s="84"/>
      <c r="DB1599" s="856" t="s">
        <v>20280</v>
      </c>
      <c r="DC1599" s="565">
        <v>1</v>
      </c>
      <c r="DD1599" s="928"/>
      <c r="DE1599" s="102" t="s">
        <v>19355</v>
      </c>
      <c r="DF1599" s="928"/>
      <c r="DG1599" s="555"/>
      <c r="DH1599" s="214"/>
      <c r="DI1599" s="557"/>
      <c r="DJ1599" s="111">
        <v>41250</v>
      </c>
      <c r="DK1599" s="558">
        <v>1</v>
      </c>
      <c r="DL1599" s="581" t="s">
        <v>15785</v>
      </c>
      <c r="DM1599" s="619" t="s">
        <v>20709</v>
      </c>
      <c r="DN1599" s="890">
        <v>14280840</v>
      </c>
      <c r="DO1599" s="928"/>
      <c r="DP1599" s="928"/>
      <c r="DQ1599" s="928"/>
      <c r="DR1599" s="928"/>
    </row>
    <row r="1600" spans="1:122" ht="71" customHeight="1" thickTop="1" thickBot="1">
      <c r="A1600" s="214" t="s">
        <v>10309</v>
      </c>
      <c r="B1600" s="214" t="s">
        <v>10331</v>
      </c>
      <c r="C1600" s="214" t="s">
        <v>541</v>
      </c>
      <c r="D1600" s="374">
        <v>1</v>
      </c>
      <c r="E1600" s="517">
        <v>41271</v>
      </c>
      <c r="F1600" s="517">
        <v>41249</v>
      </c>
      <c r="G1600" s="517">
        <v>41303</v>
      </c>
      <c r="H1600" s="517">
        <v>41319</v>
      </c>
      <c r="I1600" s="517">
        <v>41319</v>
      </c>
      <c r="J1600" s="382">
        <v>18</v>
      </c>
      <c r="K1600" s="551">
        <v>41865</v>
      </c>
      <c r="L1600" s="561">
        <v>41297</v>
      </c>
      <c r="M1600" s="117"/>
      <c r="N1600" s="214" t="s">
        <v>355</v>
      </c>
      <c r="O1600" s="1166">
        <v>890805051</v>
      </c>
      <c r="P1600" s="530" t="s">
        <v>1097</v>
      </c>
      <c r="Q1600" s="530" t="s">
        <v>1097</v>
      </c>
      <c r="R1600" s="530" t="s">
        <v>1097</v>
      </c>
      <c r="S1600" s="530" t="s">
        <v>1097</v>
      </c>
      <c r="T1600" s="530" t="s">
        <v>1097</v>
      </c>
      <c r="U1600" s="530" t="s">
        <v>1097</v>
      </c>
      <c r="V1600" s="530" t="s">
        <v>1097</v>
      </c>
      <c r="W1600" s="530" t="s">
        <v>1097</v>
      </c>
      <c r="X1600" s="530" t="s">
        <v>1097</v>
      </c>
      <c r="Y1600" s="530" t="s">
        <v>1097</v>
      </c>
      <c r="Z1600" s="530" t="s">
        <v>1097</v>
      </c>
      <c r="AA1600" s="530" t="s">
        <v>1097</v>
      </c>
      <c r="AB1600" s="214" t="s">
        <v>11036</v>
      </c>
      <c r="AC1600" s="214"/>
      <c r="AD1600" s="214" t="s">
        <v>10433</v>
      </c>
      <c r="AE1600" s="214" t="s">
        <v>10252</v>
      </c>
      <c r="AF1600" s="214" t="s">
        <v>12549</v>
      </c>
      <c r="AG1600" s="626"/>
      <c r="AH1600" s="636">
        <v>42842520</v>
      </c>
      <c r="AI1600" s="634">
        <v>18361080</v>
      </c>
      <c r="AJ1600" s="634">
        <v>61203600</v>
      </c>
      <c r="AK1600" s="214" t="s">
        <v>11038</v>
      </c>
      <c r="AL1600" s="214" t="s">
        <v>156</v>
      </c>
      <c r="AM1600" s="86">
        <v>42842520</v>
      </c>
      <c r="AN1600" s="531" t="s">
        <v>8491</v>
      </c>
      <c r="AO1600" s="531" t="s">
        <v>8492</v>
      </c>
      <c r="AP1600" s="83"/>
      <c r="AQ1600" s="84">
        <v>42842520</v>
      </c>
      <c r="AR1600" s="553">
        <v>41319</v>
      </c>
      <c r="AS1600" s="554">
        <v>402</v>
      </c>
      <c r="AT1600" s="488"/>
      <c r="AU1600" s="553"/>
      <c r="AV1600" s="554"/>
      <c r="AW1600" s="84"/>
      <c r="AX1600" s="553"/>
      <c r="AY1600" s="554"/>
      <c r="AZ1600" s="84"/>
      <c r="BA1600" s="553"/>
      <c r="BB1600" s="554"/>
      <c r="BC1600" s="84"/>
      <c r="BD1600" s="553"/>
      <c r="BE1600" s="554"/>
      <c r="BF1600" s="84"/>
      <c r="BG1600" s="553"/>
      <c r="BH1600" s="554"/>
      <c r="BI1600" s="84"/>
      <c r="BJ1600" s="553"/>
      <c r="BK1600" s="554"/>
      <c r="BL1600" s="84"/>
      <c r="BM1600" s="553"/>
      <c r="BN1600" s="554"/>
      <c r="BO1600" s="84"/>
      <c r="BP1600" s="553"/>
      <c r="BQ1600" s="554"/>
      <c r="BR1600" s="84"/>
      <c r="BS1600" s="553"/>
      <c r="BT1600" s="554"/>
      <c r="BU1600" s="84"/>
      <c r="BV1600" s="553"/>
      <c r="BW1600" s="554"/>
      <c r="BX1600" s="84"/>
      <c r="BY1600" s="553"/>
      <c r="BZ1600" s="554"/>
      <c r="CA1600" s="84"/>
      <c r="CB1600" s="553"/>
      <c r="CC1600" s="554"/>
      <c r="CD1600" s="84"/>
      <c r="CE1600" s="553"/>
      <c r="CF1600" s="554"/>
      <c r="CG1600" s="84"/>
      <c r="CH1600" s="553"/>
      <c r="CI1600" s="554"/>
      <c r="CJ1600" s="554"/>
      <c r="CK1600" s="554"/>
      <c r="CL1600" s="554"/>
      <c r="CM1600" s="554"/>
      <c r="CN1600" s="554"/>
      <c r="CO1600" s="554"/>
      <c r="CP1600" s="554"/>
      <c r="CQ1600" s="554"/>
      <c r="CR1600" s="554"/>
      <c r="CS1600" s="554"/>
      <c r="CT1600" s="554"/>
      <c r="CU1600" s="554"/>
      <c r="CV1600" s="554"/>
      <c r="CW1600" s="554"/>
      <c r="CX1600" s="554"/>
      <c r="CY1600" s="554">
        <v>42842520</v>
      </c>
      <c r="CZ1600" s="84">
        <v>0</v>
      </c>
      <c r="DA1600" s="84"/>
      <c r="DB1600" s="856" t="s">
        <v>20280</v>
      </c>
      <c r="DC1600" s="565">
        <v>1</v>
      </c>
      <c r="DD1600" s="928"/>
      <c r="DE1600" s="102" t="s">
        <v>19355</v>
      </c>
      <c r="DF1600" s="928"/>
      <c r="DG1600" s="555"/>
      <c r="DH1600" s="214"/>
      <c r="DI1600" s="557">
        <v>41297</v>
      </c>
      <c r="DJ1600" s="111">
        <v>41250</v>
      </c>
      <c r="DK1600" s="558">
        <v>1</v>
      </c>
      <c r="DL1600" s="928"/>
      <c r="DM1600" s="619" t="s">
        <v>20709</v>
      </c>
      <c r="DN1600" s="890">
        <v>42842520</v>
      </c>
      <c r="DO1600" s="928"/>
      <c r="DP1600" s="928"/>
      <c r="DQ1600" s="928"/>
      <c r="DR1600" s="928"/>
    </row>
    <row r="1601" spans="1:122" ht="71" customHeight="1" thickTop="1" thickBot="1">
      <c r="A1601" s="214" t="s">
        <v>10310</v>
      </c>
      <c r="B1601" s="214" t="s">
        <v>10331</v>
      </c>
      <c r="C1601" s="214" t="s">
        <v>539</v>
      </c>
      <c r="D1601" s="374">
        <v>1</v>
      </c>
      <c r="E1601" s="517">
        <v>41271</v>
      </c>
      <c r="F1601" s="517">
        <v>41249</v>
      </c>
      <c r="G1601" s="517">
        <v>41319</v>
      </c>
      <c r="H1601" s="517">
        <v>41332</v>
      </c>
      <c r="I1601" s="517">
        <v>41332</v>
      </c>
      <c r="J1601" s="382">
        <v>18</v>
      </c>
      <c r="K1601" s="551">
        <v>41878</v>
      </c>
      <c r="L1601" s="561">
        <v>41317</v>
      </c>
      <c r="M1601" s="117"/>
      <c r="N1601" s="214" t="s">
        <v>10436</v>
      </c>
      <c r="O1601" s="1166">
        <v>890902922</v>
      </c>
      <c r="P1601" s="530" t="s">
        <v>1097</v>
      </c>
      <c r="Q1601" s="530" t="s">
        <v>1097</v>
      </c>
      <c r="R1601" s="530" t="s">
        <v>1097</v>
      </c>
      <c r="S1601" s="530" t="s">
        <v>1097</v>
      </c>
      <c r="T1601" s="530" t="s">
        <v>1097</v>
      </c>
      <c r="U1601" s="530" t="s">
        <v>1097</v>
      </c>
      <c r="V1601" s="530" t="s">
        <v>1097</v>
      </c>
      <c r="W1601" s="530" t="s">
        <v>1097</v>
      </c>
      <c r="X1601" s="530" t="s">
        <v>1097</v>
      </c>
      <c r="Y1601" s="530" t="s">
        <v>1097</v>
      </c>
      <c r="Z1601" s="530" t="s">
        <v>1097</v>
      </c>
      <c r="AA1601" s="530" t="s">
        <v>1097</v>
      </c>
      <c r="AB1601" s="214" t="s">
        <v>11036</v>
      </c>
      <c r="AC1601" s="214"/>
      <c r="AD1601" s="214" t="s">
        <v>10433</v>
      </c>
      <c r="AE1601" s="214" t="s">
        <v>10252</v>
      </c>
      <c r="AF1601" s="214" t="s">
        <v>12549</v>
      </c>
      <c r="AG1601" s="626"/>
      <c r="AH1601" s="636">
        <v>285616800</v>
      </c>
      <c r="AI1601" s="634">
        <v>122407200</v>
      </c>
      <c r="AJ1601" s="634">
        <v>408024000</v>
      </c>
      <c r="AK1601" s="214" t="s">
        <v>11039</v>
      </c>
      <c r="AL1601" s="214" t="s">
        <v>156</v>
      </c>
      <c r="AM1601" s="86">
        <v>285616800</v>
      </c>
      <c r="AN1601" s="86" t="s">
        <v>14361</v>
      </c>
      <c r="AO1601" s="86" t="s">
        <v>8485</v>
      </c>
      <c r="AP1601" s="83"/>
      <c r="AQ1601" s="84">
        <v>285616800</v>
      </c>
      <c r="AR1601" s="553">
        <v>41332</v>
      </c>
      <c r="AS1601" s="554">
        <v>418</v>
      </c>
      <c r="AT1601" s="488"/>
      <c r="AU1601" s="553"/>
      <c r="AV1601" s="554"/>
      <c r="AW1601" s="84"/>
      <c r="AX1601" s="553"/>
      <c r="AY1601" s="554"/>
      <c r="AZ1601" s="84"/>
      <c r="BA1601" s="553"/>
      <c r="BB1601" s="554"/>
      <c r="BC1601" s="84"/>
      <c r="BD1601" s="553"/>
      <c r="BE1601" s="554"/>
      <c r="BF1601" s="84"/>
      <c r="BG1601" s="553"/>
      <c r="BH1601" s="554"/>
      <c r="BI1601" s="84"/>
      <c r="BJ1601" s="553"/>
      <c r="BK1601" s="554"/>
      <c r="BL1601" s="84"/>
      <c r="BM1601" s="553"/>
      <c r="BN1601" s="554"/>
      <c r="BO1601" s="84"/>
      <c r="BP1601" s="553"/>
      <c r="BQ1601" s="554"/>
      <c r="BR1601" s="84"/>
      <c r="BS1601" s="553"/>
      <c r="BT1601" s="554"/>
      <c r="BU1601" s="84"/>
      <c r="BV1601" s="553"/>
      <c r="BW1601" s="554"/>
      <c r="BX1601" s="84"/>
      <c r="BY1601" s="553"/>
      <c r="BZ1601" s="554"/>
      <c r="CA1601" s="84"/>
      <c r="CB1601" s="553"/>
      <c r="CC1601" s="554"/>
      <c r="CD1601" s="84"/>
      <c r="CE1601" s="553"/>
      <c r="CF1601" s="554"/>
      <c r="CG1601" s="84"/>
      <c r="CH1601" s="553"/>
      <c r="CI1601" s="554"/>
      <c r="CJ1601" s="554"/>
      <c r="CK1601" s="554"/>
      <c r="CL1601" s="554"/>
      <c r="CM1601" s="554"/>
      <c r="CN1601" s="554"/>
      <c r="CO1601" s="554"/>
      <c r="CP1601" s="554"/>
      <c r="CQ1601" s="554"/>
      <c r="CR1601" s="554"/>
      <c r="CS1601" s="554"/>
      <c r="CT1601" s="554"/>
      <c r="CU1601" s="554"/>
      <c r="CV1601" s="554"/>
      <c r="CW1601" s="554"/>
      <c r="CX1601" s="554"/>
      <c r="CY1601" s="554">
        <v>285616800</v>
      </c>
      <c r="CZ1601" s="84">
        <v>0</v>
      </c>
      <c r="DA1601" s="84"/>
      <c r="DB1601" s="856" t="s">
        <v>20280</v>
      </c>
      <c r="DC1601" s="565">
        <v>1</v>
      </c>
      <c r="DD1601" s="928"/>
      <c r="DE1601" s="102" t="s">
        <v>19355</v>
      </c>
      <c r="DF1601" s="928"/>
      <c r="DG1601" s="555"/>
      <c r="DH1601" s="214"/>
      <c r="DI1601" s="557">
        <v>41317</v>
      </c>
      <c r="DJ1601" s="111">
        <v>41249</v>
      </c>
      <c r="DK1601" s="558">
        <v>0</v>
      </c>
      <c r="DL1601" s="928"/>
      <c r="DM1601" s="619" t="s">
        <v>20709</v>
      </c>
      <c r="DN1601" s="890">
        <v>285616800</v>
      </c>
      <c r="DO1601" s="928"/>
      <c r="DP1601" s="928"/>
      <c r="DQ1601" s="928"/>
      <c r="DR1601" s="928"/>
    </row>
    <row r="1602" spans="1:122" ht="71" customHeight="1" thickTop="1" thickBot="1">
      <c r="A1602" s="214" t="s">
        <v>10311</v>
      </c>
      <c r="B1602" s="214" t="s">
        <v>10331</v>
      </c>
      <c r="C1602" s="214" t="s">
        <v>541</v>
      </c>
      <c r="D1602" s="374">
        <v>0</v>
      </c>
      <c r="E1602" s="517">
        <v>41271</v>
      </c>
      <c r="F1602" s="517">
        <v>41249</v>
      </c>
      <c r="G1602" s="517">
        <v>41317</v>
      </c>
      <c r="H1602" s="517">
        <v>41332</v>
      </c>
      <c r="I1602" s="517">
        <v>41332</v>
      </c>
      <c r="J1602" s="382">
        <v>18</v>
      </c>
      <c r="K1602" s="551">
        <v>41878</v>
      </c>
      <c r="L1602" s="552">
        <v>41271</v>
      </c>
      <c r="M1602" s="117"/>
      <c r="N1602" s="214" t="s">
        <v>537</v>
      </c>
      <c r="O1602" s="1166">
        <v>891190346</v>
      </c>
      <c r="P1602" s="530" t="s">
        <v>1097</v>
      </c>
      <c r="Q1602" s="530" t="s">
        <v>1097</v>
      </c>
      <c r="R1602" s="530" t="s">
        <v>1097</v>
      </c>
      <c r="S1602" s="530" t="s">
        <v>1097</v>
      </c>
      <c r="T1602" s="530" t="s">
        <v>1097</v>
      </c>
      <c r="U1602" s="530" t="s">
        <v>1097</v>
      </c>
      <c r="V1602" s="530" t="s">
        <v>1097</v>
      </c>
      <c r="W1602" s="530" t="s">
        <v>1097</v>
      </c>
      <c r="X1602" s="530" t="s">
        <v>1097</v>
      </c>
      <c r="Y1602" s="530" t="s">
        <v>1097</v>
      </c>
      <c r="Z1602" s="530" t="s">
        <v>1097</v>
      </c>
      <c r="AA1602" s="530" t="s">
        <v>1097</v>
      </c>
      <c r="AB1602" s="214" t="s">
        <v>11036</v>
      </c>
      <c r="AC1602" s="214"/>
      <c r="AD1602" s="214" t="s">
        <v>10433</v>
      </c>
      <c r="AE1602" s="214" t="s">
        <v>10252</v>
      </c>
      <c r="AF1602" s="214" t="s">
        <v>12549</v>
      </c>
      <c r="AG1602" s="626"/>
      <c r="AH1602" s="636">
        <v>57123360</v>
      </c>
      <c r="AI1602" s="634">
        <v>24481440</v>
      </c>
      <c r="AJ1602" s="634">
        <v>81604800</v>
      </c>
      <c r="AK1602" s="214" t="s">
        <v>12644</v>
      </c>
      <c r="AL1602" s="214" t="s">
        <v>156</v>
      </c>
      <c r="AM1602" s="86">
        <v>57123360</v>
      </c>
      <c r="AN1602" s="859" t="s">
        <v>8508</v>
      </c>
      <c r="AO1602" s="859" t="s">
        <v>8509</v>
      </c>
      <c r="AP1602" s="83" t="s">
        <v>1534</v>
      </c>
      <c r="AQ1602" s="84">
        <v>57123360</v>
      </c>
      <c r="AR1602" s="553">
        <v>41332</v>
      </c>
      <c r="AS1602" s="554">
        <v>412</v>
      </c>
      <c r="AT1602" s="488"/>
      <c r="AU1602" s="553"/>
      <c r="AV1602" s="554"/>
      <c r="AW1602" s="84"/>
      <c r="AX1602" s="553"/>
      <c r="AY1602" s="554"/>
      <c r="AZ1602" s="84"/>
      <c r="BA1602" s="553"/>
      <c r="BB1602" s="554"/>
      <c r="BC1602" s="84"/>
      <c r="BD1602" s="553"/>
      <c r="BE1602" s="554"/>
      <c r="BF1602" s="84"/>
      <c r="BG1602" s="553"/>
      <c r="BH1602" s="554"/>
      <c r="BI1602" s="84"/>
      <c r="BJ1602" s="553"/>
      <c r="BK1602" s="554"/>
      <c r="BL1602" s="84"/>
      <c r="BM1602" s="553"/>
      <c r="BN1602" s="554"/>
      <c r="BO1602" s="84"/>
      <c r="BP1602" s="553"/>
      <c r="BQ1602" s="554"/>
      <c r="BR1602" s="84"/>
      <c r="BS1602" s="553"/>
      <c r="BT1602" s="554"/>
      <c r="BU1602" s="84"/>
      <c r="BV1602" s="553"/>
      <c r="BW1602" s="554"/>
      <c r="BX1602" s="84"/>
      <c r="BY1602" s="553"/>
      <c r="BZ1602" s="554"/>
      <c r="CA1602" s="84"/>
      <c r="CB1602" s="553"/>
      <c r="CC1602" s="554"/>
      <c r="CD1602" s="84"/>
      <c r="CE1602" s="553"/>
      <c r="CF1602" s="554"/>
      <c r="CG1602" s="84"/>
      <c r="CH1602" s="553"/>
      <c r="CI1602" s="554"/>
      <c r="CJ1602" s="554"/>
      <c r="CK1602" s="554"/>
      <c r="CL1602" s="554"/>
      <c r="CM1602" s="554"/>
      <c r="CN1602" s="554"/>
      <c r="CO1602" s="554"/>
      <c r="CP1602" s="554"/>
      <c r="CQ1602" s="554"/>
      <c r="CR1602" s="554"/>
      <c r="CS1602" s="554"/>
      <c r="CT1602" s="554"/>
      <c r="CU1602" s="554"/>
      <c r="CV1602" s="554"/>
      <c r="CW1602" s="554"/>
      <c r="CX1602" s="554"/>
      <c r="CY1602" s="554">
        <v>57123360</v>
      </c>
      <c r="CZ1602" s="84">
        <v>0</v>
      </c>
      <c r="DA1602" s="84"/>
      <c r="DB1602" s="856" t="s">
        <v>20280</v>
      </c>
      <c r="DC1602" s="565">
        <v>1</v>
      </c>
      <c r="DD1602" s="928"/>
      <c r="DE1602" s="102" t="s">
        <v>19355</v>
      </c>
      <c r="DF1602" s="928"/>
      <c r="DG1602" s="555"/>
      <c r="DH1602" s="214"/>
      <c r="DI1602" s="557"/>
      <c r="DJ1602" s="111">
        <v>41250</v>
      </c>
      <c r="DK1602" s="558">
        <v>1</v>
      </c>
      <c r="DL1602" s="581" t="s">
        <v>15785</v>
      </c>
      <c r="DM1602" s="619" t="s">
        <v>20709</v>
      </c>
      <c r="DN1602" s="890">
        <v>57123360</v>
      </c>
      <c r="DO1602" s="928"/>
      <c r="DP1602" s="928"/>
      <c r="DQ1602" s="928"/>
      <c r="DR1602" s="928"/>
    </row>
    <row r="1603" spans="1:122" ht="71" customHeight="1" thickTop="1" thickBot="1">
      <c r="A1603" s="214" t="s">
        <v>10312</v>
      </c>
      <c r="B1603" s="214" t="s">
        <v>10331</v>
      </c>
      <c r="C1603" s="214" t="s">
        <v>541</v>
      </c>
      <c r="D1603" s="374">
        <v>0</v>
      </c>
      <c r="E1603" s="517">
        <v>41262</v>
      </c>
      <c r="F1603" s="517">
        <v>41249</v>
      </c>
      <c r="G1603" s="517">
        <v>41263</v>
      </c>
      <c r="H1603" s="517">
        <v>41292</v>
      </c>
      <c r="I1603" s="517">
        <v>41292</v>
      </c>
      <c r="J1603" s="382">
        <v>18</v>
      </c>
      <c r="K1603" s="551">
        <v>41838</v>
      </c>
      <c r="L1603" s="552">
        <v>41262</v>
      </c>
      <c r="M1603" s="117"/>
      <c r="N1603" s="214" t="s">
        <v>2526</v>
      </c>
      <c r="O1603" s="1166">
        <v>860403721</v>
      </c>
      <c r="P1603" s="530" t="s">
        <v>1097</v>
      </c>
      <c r="Q1603" s="530" t="s">
        <v>1097</v>
      </c>
      <c r="R1603" s="530" t="s">
        <v>1097</v>
      </c>
      <c r="S1603" s="530" t="s">
        <v>1097</v>
      </c>
      <c r="T1603" s="530" t="s">
        <v>1097</v>
      </c>
      <c r="U1603" s="530" t="s">
        <v>1097</v>
      </c>
      <c r="V1603" s="530" t="s">
        <v>1097</v>
      </c>
      <c r="W1603" s="530" t="s">
        <v>1097</v>
      </c>
      <c r="X1603" s="530" t="s">
        <v>1097</v>
      </c>
      <c r="Y1603" s="530" t="s">
        <v>1097</v>
      </c>
      <c r="Z1603" s="530" t="s">
        <v>1097</v>
      </c>
      <c r="AA1603" s="530" t="s">
        <v>1097</v>
      </c>
      <c r="AB1603" s="214" t="s">
        <v>11036</v>
      </c>
      <c r="AC1603" s="214"/>
      <c r="AD1603" s="214" t="s">
        <v>10433</v>
      </c>
      <c r="AE1603" s="214" t="s">
        <v>10252</v>
      </c>
      <c r="AF1603" s="214" t="s">
        <v>12549</v>
      </c>
      <c r="AG1603" s="626"/>
      <c r="AH1603" s="636">
        <v>14280840</v>
      </c>
      <c r="AI1603" s="634">
        <v>6120360</v>
      </c>
      <c r="AJ1603" s="634">
        <v>20401200</v>
      </c>
      <c r="AK1603" s="214" t="s">
        <v>11039</v>
      </c>
      <c r="AL1603" s="214" t="s">
        <v>156</v>
      </c>
      <c r="AM1603" s="86">
        <v>14280840</v>
      </c>
      <c r="AN1603" s="86" t="s">
        <v>14315</v>
      </c>
      <c r="AO1603" s="86" t="s">
        <v>14315</v>
      </c>
      <c r="AP1603" s="83"/>
      <c r="AQ1603" s="84">
        <v>14280840</v>
      </c>
      <c r="AR1603" s="553">
        <v>41292</v>
      </c>
      <c r="AS1603" s="554">
        <v>384</v>
      </c>
      <c r="AT1603" s="488"/>
      <c r="AU1603" s="553"/>
      <c r="AV1603" s="554"/>
      <c r="AW1603" s="84"/>
      <c r="AX1603" s="553"/>
      <c r="AY1603" s="554"/>
      <c r="AZ1603" s="84"/>
      <c r="BA1603" s="553"/>
      <c r="BB1603" s="554"/>
      <c r="BC1603" s="84"/>
      <c r="BD1603" s="553"/>
      <c r="BE1603" s="554"/>
      <c r="BF1603" s="84"/>
      <c r="BG1603" s="553"/>
      <c r="BH1603" s="554"/>
      <c r="BI1603" s="84"/>
      <c r="BJ1603" s="553"/>
      <c r="BK1603" s="554"/>
      <c r="BL1603" s="84"/>
      <c r="BM1603" s="553"/>
      <c r="BN1603" s="554"/>
      <c r="BO1603" s="84"/>
      <c r="BP1603" s="553"/>
      <c r="BQ1603" s="554"/>
      <c r="BR1603" s="84"/>
      <c r="BS1603" s="553"/>
      <c r="BT1603" s="554"/>
      <c r="BU1603" s="84"/>
      <c r="BV1603" s="553"/>
      <c r="BW1603" s="554"/>
      <c r="BX1603" s="84"/>
      <c r="BY1603" s="553"/>
      <c r="BZ1603" s="554"/>
      <c r="CA1603" s="84"/>
      <c r="CB1603" s="553"/>
      <c r="CC1603" s="554"/>
      <c r="CD1603" s="84"/>
      <c r="CE1603" s="553"/>
      <c r="CF1603" s="554"/>
      <c r="CG1603" s="84"/>
      <c r="CH1603" s="553"/>
      <c r="CI1603" s="554"/>
      <c r="CJ1603" s="554"/>
      <c r="CK1603" s="554"/>
      <c r="CL1603" s="554"/>
      <c r="CM1603" s="554"/>
      <c r="CN1603" s="554"/>
      <c r="CO1603" s="554"/>
      <c r="CP1603" s="554"/>
      <c r="CQ1603" s="554"/>
      <c r="CR1603" s="554"/>
      <c r="CS1603" s="554"/>
      <c r="CT1603" s="554"/>
      <c r="CU1603" s="554"/>
      <c r="CV1603" s="554"/>
      <c r="CW1603" s="554"/>
      <c r="CX1603" s="554"/>
      <c r="CY1603" s="554">
        <v>14280840</v>
      </c>
      <c r="CZ1603" s="84">
        <v>0</v>
      </c>
      <c r="DA1603" s="84"/>
      <c r="DB1603" s="856" t="s">
        <v>20280</v>
      </c>
      <c r="DC1603" s="565">
        <v>1</v>
      </c>
      <c r="DD1603" s="928"/>
      <c r="DE1603" s="102" t="s">
        <v>19355</v>
      </c>
      <c r="DF1603" s="928"/>
      <c r="DG1603" s="555"/>
      <c r="DH1603" s="214"/>
      <c r="DI1603" s="557"/>
      <c r="DJ1603" s="111">
        <v>41249</v>
      </c>
      <c r="DK1603" s="558">
        <v>0</v>
      </c>
      <c r="DL1603" s="928"/>
      <c r="DM1603" s="619" t="s">
        <v>20709</v>
      </c>
      <c r="DN1603" s="890">
        <v>14280840</v>
      </c>
      <c r="DO1603" s="928"/>
      <c r="DP1603" s="928"/>
      <c r="DQ1603" s="928"/>
      <c r="DR1603" s="928"/>
    </row>
    <row r="1604" spans="1:122" ht="71" customHeight="1" thickTop="1" thickBot="1">
      <c r="A1604" s="214" t="s">
        <v>10313</v>
      </c>
      <c r="B1604" s="214" t="s">
        <v>10331</v>
      </c>
      <c r="C1604" s="214" t="s">
        <v>541</v>
      </c>
      <c r="D1604" s="374">
        <v>0</v>
      </c>
      <c r="E1604" s="517">
        <v>41250</v>
      </c>
      <c r="F1604" s="517">
        <v>41249</v>
      </c>
      <c r="G1604" s="517">
        <v>41317</v>
      </c>
      <c r="H1604" s="517">
        <v>41345</v>
      </c>
      <c r="I1604" s="517">
        <v>41345</v>
      </c>
      <c r="J1604" s="382">
        <v>18</v>
      </c>
      <c r="K1604" s="551">
        <v>41894</v>
      </c>
      <c r="L1604" s="552">
        <v>41250</v>
      </c>
      <c r="M1604" s="117"/>
      <c r="N1604" s="214" t="s">
        <v>10437</v>
      </c>
      <c r="O1604" s="1166">
        <v>890102572</v>
      </c>
      <c r="P1604" s="530" t="s">
        <v>1097</v>
      </c>
      <c r="Q1604" s="530" t="s">
        <v>1097</v>
      </c>
      <c r="R1604" s="530" t="s">
        <v>1097</v>
      </c>
      <c r="S1604" s="530" t="s">
        <v>1097</v>
      </c>
      <c r="T1604" s="530" t="s">
        <v>1097</v>
      </c>
      <c r="U1604" s="530" t="s">
        <v>1097</v>
      </c>
      <c r="V1604" s="530" t="s">
        <v>1097</v>
      </c>
      <c r="W1604" s="530" t="s">
        <v>1097</v>
      </c>
      <c r="X1604" s="530" t="s">
        <v>1097</v>
      </c>
      <c r="Y1604" s="530" t="s">
        <v>1097</v>
      </c>
      <c r="Z1604" s="530" t="s">
        <v>1097</v>
      </c>
      <c r="AA1604" s="530" t="s">
        <v>1097</v>
      </c>
      <c r="AB1604" s="214" t="s">
        <v>11036</v>
      </c>
      <c r="AC1604" s="214"/>
      <c r="AD1604" s="214" t="s">
        <v>10433</v>
      </c>
      <c r="AE1604" s="214" t="s">
        <v>10252</v>
      </c>
      <c r="AF1604" s="214" t="s">
        <v>12549</v>
      </c>
      <c r="AG1604" s="626"/>
      <c r="AH1604" s="636">
        <v>14280840</v>
      </c>
      <c r="AI1604" s="634">
        <v>6120360</v>
      </c>
      <c r="AJ1604" s="634">
        <v>20401200</v>
      </c>
      <c r="AK1604" s="214" t="s">
        <v>11039</v>
      </c>
      <c r="AL1604" s="214" t="s">
        <v>156</v>
      </c>
      <c r="AM1604" s="86">
        <v>14280840</v>
      </c>
      <c r="AN1604" s="86" t="s">
        <v>1470</v>
      </c>
      <c r="AO1604" s="86" t="s">
        <v>8498</v>
      </c>
      <c r="AP1604" s="83"/>
      <c r="AQ1604" s="84">
        <v>14280840</v>
      </c>
      <c r="AR1604" s="553">
        <v>41345</v>
      </c>
      <c r="AS1604" s="554">
        <v>431</v>
      </c>
      <c r="AT1604" s="488"/>
      <c r="AU1604" s="553"/>
      <c r="AV1604" s="554"/>
      <c r="AW1604" s="84"/>
      <c r="AX1604" s="553"/>
      <c r="AY1604" s="554"/>
      <c r="AZ1604" s="84"/>
      <c r="BA1604" s="553"/>
      <c r="BB1604" s="554"/>
      <c r="BC1604" s="84"/>
      <c r="BD1604" s="553"/>
      <c r="BE1604" s="554"/>
      <c r="BF1604" s="84"/>
      <c r="BG1604" s="553"/>
      <c r="BH1604" s="554"/>
      <c r="BI1604" s="84"/>
      <c r="BJ1604" s="553"/>
      <c r="BK1604" s="554"/>
      <c r="BL1604" s="84"/>
      <c r="BM1604" s="553"/>
      <c r="BN1604" s="554"/>
      <c r="BO1604" s="84"/>
      <c r="BP1604" s="553"/>
      <c r="BQ1604" s="554"/>
      <c r="BR1604" s="84"/>
      <c r="BS1604" s="553"/>
      <c r="BT1604" s="554"/>
      <c r="BU1604" s="84"/>
      <c r="BV1604" s="553"/>
      <c r="BW1604" s="554"/>
      <c r="BX1604" s="84"/>
      <c r="BY1604" s="553"/>
      <c r="BZ1604" s="554"/>
      <c r="CA1604" s="84"/>
      <c r="CB1604" s="553"/>
      <c r="CC1604" s="554"/>
      <c r="CD1604" s="84"/>
      <c r="CE1604" s="553"/>
      <c r="CF1604" s="554"/>
      <c r="CG1604" s="84"/>
      <c r="CH1604" s="553"/>
      <c r="CI1604" s="554"/>
      <c r="CJ1604" s="554"/>
      <c r="CK1604" s="554"/>
      <c r="CL1604" s="554"/>
      <c r="CM1604" s="554"/>
      <c r="CN1604" s="554"/>
      <c r="CO1604" s="554"/>
      <c r="CP1604" s="554"/>
      <c r="CQ1604" s="554"/>
      <c r="CR1604" s="554"/>
      <c r="CS1604" s="554"/>
      <c r="CT1604" s="554"/>
      <c r="CU1604" s="554"/>
      <c r="CV1604" s="554"/>
      <c r="CW1604" s="554"/>
      <c r="CX1604" s="554"/>
      <c r="CY1604" s="554">
        <v>14280840</v>
      </c>
      <c r="CZ1604" s="84">
        <v>0</v>
      </c>
      <c r="DA1604" s="84"/>
      <c r="DB1604" s="856" t="s">
        <v>20280</v>
      </c>
      <c r="DC1604" s="565">
        <v>1</v>
      </c>
      <c r="DD1604" s="928"/>
      <c r="DE1604" s="102" t="s">
        <v>19355</v>
      </c>
      <c r="DF1604" s="928"/>
      <c r="DG1604" s="555"/>
      <c r="DH1604" s="214"/>
      <c r="DI1604" s="557"/>
      <c r="DJ1604" s="111">
        <v>41249</v>
      </c>
      <c r="DK1604" s="558">
        <v>0</v>
      </c>
      <c r="DL1604" s="928"/>
      <c r="DM1604" s="619" t="s">
        <v>20709</v>
      </c>
      <c r="DN1604" s="890">
        <v>14280840</v>
      </c>
      <c r="DO1604" s="928"/>
      <c r="DP1604" s="928"/>
      <c r="DQ1604" s="928"/>
      <c r="DR1604" s="928"/>
    </row>
    <row r="1605" spans="1:122" ht="71" customHeight="1" thickTop="1" thickBot="1">
      <c r="A1605" s="214" t="s">
        <v>10314</v>
      </c>
      <c r="B1605" s="214" t="s">
        <v>10331</v>
      </c>
      <c r="C1605" s="214" t="s">
        <v>541</v>
      </c>
      <c r="D1605" s="374">
        <v>0</v>
      </c>
      <c r="E1605" s="517">
        <v>41262</v>
      </c>
      <c r="F1605" s="517">
        <v>41249</v>
      </c>
      <c r="G1605" s="517">
        <v>41263</v>
      </c>
      <c r="H1605" s="517">
        <v>41292</v>
      </c>
      <c r="I1605" s="517">
        <v>41292</v>
      </c>
      <c r="J1605" s="382">
        <v>18</v>
      </c>
      <c r="K1605" s="551">
        <v>41838</v>
      </c>
      <c r="L1605" s="552">
        <v>41262</v>
      </c>
      <c r="M1605" s="117"/>
      <c r="N1605" s="214" t="s">
        <v>478</v>
      </c>
      <c r="O1605" s="1166">
        <v>860015542</v>
      </c>
      <c r="P1605" s="530" t="s">
        <v>1097</v>
      </c>
      <c r="Q1605" s="530" t="s">
        <v>1097</v>
      </c>
      <c r="R1605" s="530" t="s">
        <v>1097</v>
      </c>
      <c r="S1605" s="530" t="s">
        <v>1097</v>
      </c>
      <c r="T1605" s="530" t="s">
        <v>1097</v>
      </c>
      <c r="U1605" s="530" t="s">
        <v>1097</v>
      </c>
      <c r="V1605" s="530" t="s">
        <v>1097</v>
      </c>
      <c r="W1605" s="530" t="s">
        <v>1097</v>
      </c>
      <c r="X1605" s="530" t="s">
        <v>1097</v>
      </c>
      <c r="Y1605" s="530" t="s">
        <v>1097</v>
      </c>
      <c r="Z1605" s="530" t="s">
        <v>1097</v>
      </c>
      <c r="AA1605" s="530" t="s">
        <v>1097</v>
      </c>
      <c r="AB1605" s="214" t="s">
        <v>11036</v>
      </c>
      <c r="AC1605" s="214"/>
      <c r="AD1605" s="214" t="s">
        <v>10433</v>
      </c>
      <c r="AE1605" s="214" t="s">
        <v>10252</v>
      </c>
      <c r="AF1605" s="214" t="s">
        <v>12549</v>
      </c>
      <c r="AG1605" s="626"/>
      <c r="AH1605" s="636">
        <v>14280840</v>
      </c>
      <c r="AI1605" s="634">
        <v>6120360</v>
      </c>
      <c r="AJ1605" s="634">
        <v>20401200</v>
      </c>
      <c r="AK1605" s="214" t="s">
        <v>11039</v>
      </c>
      <c r="AL1605" s="214" t="s">
        <v>156</v>
      </c>
      <c r="AM1605" s="86">
        <v>14280840</v>
      </c>
      <c r="AN1605" s="86" t="s">
        <v>14315</v>
      </c>
      <c r="AO1605" s="86" t="s">
        <v>14315</v>
      </c>
      <c r="AP1605" s="83"/>
      <c r="AQ1605" s="84">
        <v>14280840</v>
      </c>
      <c r="AR1605" s="553">
        <v>41292</v>
      </c>
      <c r="AS1605" s="554">
        <v>384</v>
      </c>
      <c r="AT1605" s="488"/>
      <c r="AU1605" s="553"/>
      <c r="AV1605" s="554"/>
      <c r="AW1605" s="84"/>
      <c r="AX1605" s="553"/>
      <c r="AY1605" s="554"/>
      <c r="AZ1605" s="84"/>
      <c r="BA1605" s="553"/>
      <c r="BB1605" s="554"/>
      <c r="BC1605" s="84"/>
      <c r="BD1605" s="553"/>
      <c r="BE1605" s="554"/>
      <c r="BF1605" s="84"/>
      <c r="BG1605" s="553"/>
      <c r="BH1605" s="554"/>
      <c r="BI1605" s="84"/>
      <c r="BJ1605" s="553"/>
      <c r="BK1605" s="554"/>
      <c r="BL1605" s="84"/>
      <c r="BM1605" s="553"/>
      <c r="BN1605" s="554"/>
      <c r="BO1605" s="84"/>
      <c r="BP1605" s="553"/>
      <c r="BQ1605" s="554"/>
      <c r="BR1605" s="84"/>
      <c r="BS1605" s="553"/>
      <c r="BT1605" s="554"/>
      <c r="BU1605" s="84"/>
      <c r="BV1605" s="553"/>
      <c r="BW1605" s="554"/>
      <c r="BX1605" s="84"/>
      <c r="BY1605" s="553"/>
      <c r="BZ1605" s="554"/>
      <c r="CA1605" s="84"/>
      <c r="CB1605" s="553"/>
      <c r="CC1605" s="554"/>
      <c r="CD1605" s="84"/>
      <c r="CE1605" s="553"/>
      <c r="CF1605" s="554"/>
      <c r="CG1605" s="84"/>
      <c r="CH1605" s="553"/>
      <c r="CI1605" s="554"/>
      <c r="CJ1605" s="554"/>
      <c r="CK1605" s="554"/>
      <c r="CL1605" s="554"/>
      <c r="CM1605" s="554"/>
      <c r="CN1605" s="554"/>
      <c r="CO1605" s="554"/>
      <c r="CP1605" s="554"/>
      <c r="CQ1605" s="554"/>
      <c r="CR1605" s="554"/>
      <c r="CS1605" s="554"/>
      <c r="CT1605" s="554"/>
      <c r="CU1605" s="554"/>
      <c r="CV1605" s="554"/>
      <c r="CW1605" s="554"/>
      <c r="CX1605" s="554"/>
      <c r="CY1605" s="554">
        <v>14280840</v>
      </c>
      <c r="CZ1605" s="84">
        <v>0</v>
      </c>
      <c r="DA1605" s="84"/>
      <c r="DB1605" s="856" t="s">
        <v>20280</v>
      </c>
      <c r="DC1605" s="565">
        <v>1</v>
      </c>
      <c r="DD1605" s="928"/>
      <c r="DE1605" s="102" t="s">
        <v>19355</v>
      </c>
      <c r="DF1605" s="928"/>
      <c r="DG1605" s="555"/>
      <c r="DH1605" s="214"/>
      <c r="DI1605" s="557"/>
      <c r="DJ1605" s="111">
        <v>41249</v>
      </c>
      <c r="DK1605" s="558">
        <v>0</v>
      </c>
      <c r="DL1605" s="928"/>
      <c r="DM1605" s="619" t="s">
        <v>20709</v>
      </c>
      <c r="DN1605" s="890">
        <v>14280840</v>
      </c>
      <c r="DO1605" s="928"/>
      <c r="DP1605" s="928"/>
      <c r="DQ1605" s="928"/>
      <c r="DR1605" s="928"/>
    </row>
    <row r="1606" spans="1:122" ht="71" customHeight="1" thickTop="1" thickBot="1">
      <c r="A1606" s="214" t="s">
        <v>10315</v>
      </c>
      <c r="B1606" s="214" t="s">
        <v>10331</v>
      </c>
      <c r="C1606" s="214" t="s">
        <v>541</v>
      </c>
      <c r="D1606" s="374">
        <v>0</v>
      </c>
      <c r="E1606" s="517">
        <v>41264</v>
      </c>
      <c r="F1606" s="517">
        <v>41249</v>
      </c>
      <c r="G1606" s="517">
        <v>41387</v>
      </c>
      <c r="H1606" s="517">
        <v>41402</v>
      </c>
      <c r="I1606" s="517">
        <v>41402</v>
      </c>
      <c r="J1606" s="382">
        <v>18</v>
      </c>
      <c r="K1606" s="551">
        <v>41951</v>
      </c>
      <c r="L1606" s="552">
        <v>41264</v>
      </c>
      <c r="M1606" s="117"/>
      <c r="N1606" s="214" t="s">
        <v>252</v>
      </c>
      <c r="O1606" s="1166">
        <v>800118954</v>
      </c>
      <c r="P1606" s="530" t="s">
        <v>1097</v>
      </c>
      <c r="Q1606" s="530" t="s">
        <v>1097</v>
      </c>
      <c r="R1606" s="530" t="s">
        <v>1097</v>
      </c>
      <c r="S1606" s="530" t="s">
        <v>1097</v>
      </c>
      <c r="T1606" s="530" t="s">
        <v>1097</v>
      </c>
      <c r="U1606" s="530" t="s">
        <v>1097</v>
      </c>
      <c r="V1606" s="530" t="s">
        <v>1097</v>
      </c>
      <c r="W1606" s="530" t="s">
        <v>1097</v>
      </c>
      <c r="X1606" s="530" t="s">
        <v>1097</v>
      </c>
      <c r="Y1606" s="530" t="s">
        <v>1097</v>
      </c>
      <c r="Z1606" s="530" t="s">
        <v>1097</v>
      </c>
      <c r="AA1606" s="530" t="s">
        <v>1097</v>
      </c>
      <c r="AB1606" s="214" t="s">
        <v>11036</v>
      </c>
      <c r="AC1606" s="214"/>
      <c r="AD1606" s="214" t="s">
        <v>10433</v>
      </c>
      <c r="AE1606" s="214" t="s">
        <v>10252</v>
      </c>
      <c r="AF1606" s="214" t="s">
        <v>12549</v>
      </c>
      <c r="AG1606" s="626"/>
      <c r="AH1606" s="636">
        <v>99965880</v>
      </c>
      <c r="AI1606" s="634">
        <v>42842520</v>
      </c>
      <c r="AJ1606" s="634">
        <v>142808400</v>
      </c>
      <c r="AK1606" s="214" t="s">
        <v>11038</v>
      </c>
      <c r="AL1606" s="214" t="s">
        <v>156</v>
      </c>
      <c r="AM1606" s="86">
        <v>99965880</v>
      </c>
      <c r="AN1606" s="531" t="s">
        <v>11102</v>
      </c>
      <c r="AO1606" s="531" t="s">
        <v>8489</v>
      </c>
      <c r="AP1606" s="83"/>
      <c r="AQ1606" s="216">
        <v>99965880</v>
      </c>
      <c r="AR1606" s="553">
        <v>41402</v>
      </c>
      <c r="AS1606" s="554">
        <v>477</v>
      </c>
      <c r="AT1606" s="488"/>
      <c r="AU1606" s="553"/>
      <c r="AV1606" s="554"/>
      <c r="AW1606" s="84"/>
      <c r="AX1606" s="553"/>
      <c r="AY1606" s="554"/>
      <c r="AZ1606" s="84"/>
      <c r="BA1606" s="553"/>
      <c r="BB1606" s="554"/>
      <c r="BC1606" s="84"/>
      <c r="BD1606" s="553"/>
      <c r="BE1606" s="554"/>
      <c r="BF1606" s="84"/>
      <c r="BG1606" s="553"/>
      <c r="BH1606" s="554"/>
      <c r="BI1606" s="84"/>
      <c r="BJ1606" s="553"/>
      <c r="BK1606" s="554"/>
      <c r="BL1606" s="84"/>
      <c r="BM1606" s="553"/>
      <c r="BN1606" s="554"/>
      <c r="BO1606" s="84"/>
      <c r="BP1606" s="553"/>
      <c r="BQ1606" s="554"/>
      <c r="BR1606" s="84"/>
      <c r="BS1606" s="553"/>
      <c r="BT1606" s="554"/>
      <c r="BU1606" s="84"/>
      <c r="BV1606" s="553"/>
      <c r="BW1606" s="554"/>
      <c r="BX1606" s="84"/>
      <c r="BY1606" s="553"/>
      <c r="BZ1606" s="554"/>
      <c r="CA1606" s="84"/>
      <c r="CB1606" s="553"/>
      <c r="CC1606" s="554"/>
      <c r="CD1606" s="84"/>
      <c r="CE1606" s="553"/>
      <c r="CF1606" s="554"/>
      <c r="CG1606" s="84"/>
      <c r="CH1606" s="553"/>
      <c r="CI1606" s="554"/>
      <c r="CJ1606" s="554"/>
      <c r="CK1606" s="554"/>
      <c r="CL1606" s="554"/>
      <c r="CM1606" s="554"/>
      <c r="CN1606" s="554"/>
      <c r="CO1606" s="554"/>
      <c r="CP1606" s="554"/>
      <c r="CQ1606" s="554"/>
      <c r="CR1606" s="554"/>
      <c r="CS1606" s="554"/>
      <c r="CT1606" s="554"/>
      <c r="CU1606" s="554"/>
      <c r="CV1606" s="554"/>
      <c r="CW1606" s="554"/>
      <c r="CX1606" s="554"/>
      <c r="CY1606" s="554">
        <v>99965880</v>
      </c>
      <c r="CZ1606" s="84">
        <v>0</v>
      </c>
      <c r="DA1606" s="84"/>
      <c r="DB1606" s="856" t="s">
        <v>20280</v>
      </c>
      <c r="DC1606" s="565">
        <v>1</v>
      </c>
      <c r="DD1606" s="928"/>
      <c r="DE1606" s="102" t="s">
        <v>19355</v>
      </c>
      <c r="DF1606" s="928"/>
      <c r="DG1606" s="555"/>
      <c r="DH1606" s="214"/>
      <c r="DI1606" s="557"/>
      <c r="DJ1606" s="111">
        <v>41250</v>
      </c>
      <c r="DK1606" s="558">
        <v>1</v>
      </c>
      <c r="DL1606" s="581" t="s">
        <v>15795</v>
      </c>
      <c r="DM1606" s="619" t="s">
        <v>20709</v>
      </c>
      <c r="DN1606" s="890">
        <v>99965880</v>
      </c>
      <c r="DO1606" s="928"/>
      <c r="DP1606" s="928"/>
      <c r="DQ1606" s="928"/>
      <c r="DR1606" s="928"/>
    </row>
    <row r="1607" spans="1:122" ht="71" customHeight="1" thickTop="1" thickBot="1">
      <c r="A1607" s="214" t="s">
        <v>10316</v>
      </c>
      <c r="B1607" s="214" t="s">
        <v>10331</v>
      </c>
      <c r="C1607" s="214" t="s">
        <v>541</v>
      </c>
      <c r="D1607" s="374">
        <v>0</v>
      </c>
      <c r="E1607" s="517">
        <v>41262</v>
      </c>
      <c r="F1607" s="517">
        <v>41249</v>
      </c>
      <c r="G1607" s="517">
        <v>41263</v>
      </c>
      <c r="H1607" s="517">
        <v>41325</v>
      </c>
      <c r="I1607" s="517">
        <v>41325</v>
      </c>
      <c r="J1607" s="382">
        <v>18</v>
      </c>
      <c r="K1607" s="551">
        <v>41871</v>
      </c>
      <c r="L1607" s="552">
        <v>41262</v>
      </c>
      <c r="M1607" s="117"/>
      <c r="N1607" s="214" t="s">
        <v>93</v>
      </c>
      <c r="O1607" s="1166">
        <v>892200323</v>
      </c>
      <c r="P1607" s="530" t="s">
        <v>1097</v>
      </c>
      <c r="Q1607" s="530" t="s">
        <v>1097</v>
      </c>
      <c r="R1607" s="530" t="s">
        <v>1097</v>
      </c>
      <c r="S1607" s="530" t="s">
        <v>1097</v>
      </c>
      <c r="T1607" s="530" t="s">
        <v>1097</v>
      </c>
      <c r="U1607" s="530" t="s">
        <v>1097</v>
      </c>
      <c r="V1607" s="530" t="s">
        <v>1097</v>
      </c>
      <c r="W1607" s="530" t="s">
        <v>1097</v>
      </c>
      <c r="X1607" s="530" t="s">
        <v>1097</v>
      </c>
      <c r="Y1607" s="530" t="s">
        <v>1097</v>
      </c>
      <c r="Z1607" s="530" t="s">
        <v>1097</v>
      </c>
      <c r="AA1607" s="530" t="s">
        <v>1097</v>
      </c>
      <c r="AB1607" s="214" t="s">
        <v>11036</v>
      </c>
      <c r="AC1607" s="214"/>
      <c r="AD1607" s="214" t="s">
        <v>10433</v>
      </c>
      <c r="AE1607" s="214" t="s">
        <v>10252</v>
      </c>
      <c r="AF1607" s="214" t="s">
        <v>12549</v>
      </c>
      <c r="AG1607" s="626"/>
      <c r="AH1607" s="636">
        <v>214212600</v>
      </c>
      <c r="AI1607" s="634">
        <v>91805400</v>
      </c>
      <c r="AJ1607" s="634">
        <v>306018000</v>
      </c>
      <c r="AK1607" s="214" t="s">
        <v>11038</v>
      </c>
      <c r="AL1607" s="214" t="s">
        <v>156</v>
      </c>
      <c r="AM1607" s="86">
        <v>214212600</v>
      </c>
      <c r="AN1607" s="531" t="s">
        <v>1462</v>
      </c>
      <c r="AO1607" s="531" t="s">
        <v>8017</v>
      </c>
      <c r="AP1607" s="83"/>
      <c r="AQ1607" s="84">
        <v>214212600</v>
      </c>
      <c r="AR1607" s="553">
        <v>41325</v>
      </c>
      <c r="AS1607" s="554">
        <v>405</v>
      </c>
      <c r="AT1607" s="488"/>
      <c r="AU1607" s="553"/>
      <c r="AV1607" s="554"/>
      <c r="AW1607" s="84"/>
      <c r="AX1607" s="553"/>
      <c r="AY1607" s="554"/>
      <c r="AZ1607" s="84"/>
      <c r="BA1607" s="553"/>
      <c r="BB1607" s="554"/>
      <c r="BC1607" s="84"/>
      <c r="BD1607" s="553"/>
      <c r="BE1607" s="554"/>
      <c r="BF1607" s="84"/>
      <c r="BG1607" s="553"/>
      <c r="BH1607" s="554"/>
      <c r="BI1607" s="84"/>
      <c r="BJ1607" s="553"/>
      <c r="BK1607" s="554"/>
      <c r="BL1607" s="84"/>
      <c r="BM1607" s="553"/>
      <c r="BN1607" s="554"/>
      <c r="BO1607" s="84"/>
      <c r="BP1607" s="553"/>
      <c r="BQ1607" s="554"/>
      <c r="BR1607" s="84"/>
      <c r="BS1607" s="553"/>
      <c r="BT1607" s="554"/>
      <c r="BU1607" s="84"/>
      <c r="BV1607" s="553"/>
      <c r="BW1607" s="554"/>
      <c r="BX1607" s="84"/>
      <c r="BY1607" s="553"/>
      <c r="BZ1607" s="554"/>
      <c r="CA1607" s="84"/>
      <c r="CB1607" s="553"/>
      <c r="CC1607" s="554"/>
      <c r="CD1607" s="84"/>
      <c r="CE1607" s="553"/>
      <c r="CF1607" s="554"/>
      <c r="CG1607" s="84"/>
      <c r="CH1607" s="553"/>
      <c r="CI1607" s="554"/>
      <c r="CJ1607" s="554"/>
      <c r="CK1607" s="554"/>
      <c r="CL1607" s="554"/>
      <c r="CM1607" s="554"/>
      <c r="CN1607" s="554"/>
      <c r="CO1607" s="554"/>
      <c r="CP1607" s="554"/>
      <c r="CQ1607" s="554"/>
      <c r="CR1607" s="554"/>
      <c r="CS1607" s="554"/>
      <c r="CT1607" s="554"/>
      <c r="CU1607" s="554"/>
      <c r="CV1607" s="554"/>
      <c r="CW1607" s="554"/>
      <c r="CX1607" s="554"/>
      <c r="CY1607" s="554">
        <v>214212600</v>
      </c>
      <c r="CZ1607" s="84">
        <v>0</v>
      </c>
      <c r="DA1607" s="84"/>
      <c r="DB1607" s="856" t="s">
        <v>20280</v>
      </c>
      <c r="DC1607" s="565">
        <v>1</v>
      </c>
      <c r="DD1607" s="928"/>
      <c r="DE1607" s="102" t="s">
        <v>19355</v>
      </c>
      <c r="DF1607" s="928"/>
      <c r="DG1607" s="555"/>
      <c r="DH1607" s="214"/>
      <c r="DI1607" s="557"/>
      <c r="DJ1607" s="111">
        <v>41250</v>
      </c>
      <c r="DK1607" s="558">
        <v>1</v>
      </c>
      <c r="DL1607" s="928"/>
      <c r="DM1607" s="619" t="s">
        <v>20709</v>
      </c>
      <c r="DN1607" s="890">
        <v>214212600</v>
      </c>
      <c r="DO1607" s="928"/>
      <c r="DP1607" s="928"/>
      <c r="DQ1607" s="928"/>
      <c r="DR1607" s="928"/>
    </row>
    <row r="1608" spans="1:122" ht="71" customHeight="1" thickTop="1" thickBot="1">
      <c r="A1608" s="214" t="s">
        <v>10317</v>
      </c>
      <c r="B1608" s="214" t="s">
        <v>10331</v>
      </c>
      <c r="C1608" s="214" t="s">
        <v>541</v>
      </c>
      <c r="D1608" s="374">
        <v>0</v>
      </c>
      <c r="E1608" s="517">
        <v>41262</v>
      </c>
      <c r="F1608" s="517">
        <v>41249</v>
      </c>
      <c r="G1608" s="517">
        <v>41263</v>
      </c>
      <c r="H1608" s="517">
        <v>41292</v>
      </c>
      <c r="I1608" s="517">
        <v>41292</v>
      </c>
      <c r="J1608" s="382">
        <v>18</v>
      </c>
      <c r="K1608" s="551">
        <v>41838</v>
      </c>
      <c r="L1608" s="552">
        <v>41262</v>
      </c>
      <c r="M1608" s="117"/>
      <c r="N1608" s="214" t="s">
        <v>184</v>
      </c>
      <c r="O1608" s="1166">
        <v>860066789</v>
      </c>
      <c r="P1608" s="530" t="s">
        <v>1097</v>
      </c>
      <c r="Q1608" s="530" t="s">
        <v>1097</v>
      </c>
      <c r="R1608" s="530" t="s">
        <v>1097</v>
      </c>
      <c r="S1608" s="530" t="s">
        <v>1097</v>
      </c>
      <c r="T1608" s="530" t="s">
        <v>1097</v>
      </c>
      <c r="U1608" s="530" t="s">
        <v>1097</v>
      </c>
      <c r="V1608" s="530" t="s">
        <v>1097</v>
      </c>
      <c r="W1608" s="530" t="s">
        <v>1097</v>
      </c>
      <c r="X1608" s="530" t="s">
        <v>1097</v>
      </c>
      <c r="Y1608" s="530" t="s">
        <v>1097</v>
      </c>
      <c r="Z1608" s="530" t="s">
        <v>1097</v>
      </c>
      <c r="AA1608" s="530" t="s">
        <v>1097</v>
      </c>
      <c r="AB1608" s="214" t="s">
        <v>11036</v>
      </c>
      <c r="AC1608" s="214"/>
      <c r="AD1608" s="214" t="s">
        <v>10433</v>
      </c>
      <c r="AE1608" s="214" t="s">
        <v>10252</v>
      </c>
      <c r="AF1608" s="214" t="s">
        <v>12549</v>
      </c>
      <c r="AG1608" s="626"/>
      <c r="AH1608" s="636">
        <v>14280840</v>
      </c>
      <c r="AI1608" s="634">
        <v>6120360</v>
      </c>
      <c r="AJ1608" s="634">
        <v>20401200</v>
      </c>
      <c r="AK1608" s="214" t="s">
        <v>11035</v>
      </c>
      <c r="AL1608" s="214" t="s">
        <v>156</v>
      </c>
      <c r="AM1608" s="86">
        <v>14280840</v>
      </c>
      <c r="AN1608" s="86" t="s">
        <v>14315</v>
      </c>
      <c r="AO1608" s="86" t="s">
        <v>14315</v>
      </c>
      <c r="AP1608" s="83"/>
      <c r="AQ1608" s="84">
        <v>14280840</v>
      </c>
      <c r="AR1608" s="553">
        <v>41292</v>
      </c>
      <c r="AS1608" s="554">
        <v>384</v>
      </c>
      <c r="AT1608" s="488"/>
      <c r="AU1608" s="553"/>
      <c r="AV1608" s="554"/>
      <c r="AW1608" s="84"/>
      <c r="AX1608" s="553"/>
      <c r="AY1608" s="554"/>
      <c r="AZ1608" s="84"/>
      <c r="BA1608" s="553"/>
      <c r="BB1608" s="554"/>
      <c r="BC1608" s="84"/>
      <c r="BD1608" s="553"/>
      <c r="BE1608" s="554"/>
      <c r="BF1608" s="84"/>
      <c r="BG1608" s="553"/>
      <c r="BH1608" s="554"/>
      <c r="BI1608" s="84"/>
      <c r="BJ1608" s="553"/>
      <c r="BK1608" s="554"/>
      <c r="BL1608" s="84"/>
      <c r="BM1608" s="553"/>
      <c r="BN1608" s="554"/>
      <c r="BO1608" s="84"/>
      <c r="BP1608" s="553"/>
      <c r="BQ1608" s="554"/>
      <c r="BR1608" s="84"/>
      <c r="BS1608" s="553"/>
      <c r="BT1608" s="554"/>
      <c r="BU1608" s="84"/>
      <c r="BV1608" s="553"/>
      <c r="BW1608" s="554"/>
      <c r="BX1608" s="84"/>
      <c r="BY1608" s="553"/>
      <c r="BZ1608" s="554"/>
      <c r="CA1608" s="84"/>
      <c r="CB1608" s="553"/>
      <c r="CC1608" s="554"/>
      <c r="CD1608" s="84"/>
      <c r="CE1608" s="553"/>
      <c r="CF1608" s="554"/>
      <c r="CG1608" s="84"/>
      <c r="CH1608" s="553"/>
      <c r="CI1608" s="554"/>
      <c r="CJ1608" s="554"/>
      <c r="CK1608" s="554"/>
      <c r="CL1608" s="554"/>
      <c r="CM1608" s="554"/>
      <c r="CN1608" s="554"/>
      <c r="CO1608" s="554"/>
      <c r="CP1608" s="554"/>
      <c r="CQ1608" s="554"/>
      <c r="CR1608" s="554"/>
      <c r="CS1608" s="554"/>
      <c r="CT1608" s="554"/>
      <c r="CU1608" s="554"/>
      <c r="CV1608" s="554"/>
      <c r="CW1608" s="554"/>
      <c r="CX1608" s="554"/>
      <c r="CY1608" s="554">
        <v>14280840</v>
      </c>
      <c r="CZ1608" s="84">
        <v>0</v>
      </c>
      <c r="DA1608" s="84"/>
      <c r="DB1608" s="856" t="s">
        <v>20280</v>
      </c>
      <c r="DC1608" s="565">
        <v>1</v>
      </c>
      <c r="DD1608" s="928"/>
      <c r="DE1608" s="102" t="s">
        <v>19355</v>
      </c>
      <c r="DF1608" s="928"/>
      <c r="DG1608" s="555"/>
      <c r="DH1608" s="214"/>
      <c r="DI1608" s="557"/>
      <c r="DJ1608" s="111">
        <v>41249</v>
      </c>
      <c r="DK1608" s="558">
        <v>0</v>
      </c>
      <c r="DL1608" s="928"/>
      <c r="DM1608" s="619" t="s">
        <v>20709</v>
      </c>
      <c r="DN1608" s="890">
        <v>14280840</v>
      </c>
      <c r="DO1608" s="928"/>
      <c r="DP1608" s="928"/>
      <c r="DQ1608" s="928"/>
      <c r="DR1608" s="928"/>
    </row>
    <row r="1609" spans="1:122" ht="71" customHeight="1" thickTop="1" thickBot="1">
      <c r="A1609" s="214" t="s">
        <v>10318</v>
      </c>
      <c r="B1609" s="214" t="s">
        <v>10331</v>
      </c>
      <c r="C1609" s="214" t="s">
        <v>539</v>
      </c>
      <c r="D1609" s="374">
        <v>1</v>
      </c>
      <c r="E1609" s="517">
        <v>41271</v>
      </c>
      <c r="F1609" s="517">
        <v>41249</v>
      </c>
      <c r="G1609" s="517">
        <v>41347</v>
      </c>
      <c r="H1609" s="517">
        <v>41366</v>
      </c>
      <c r="I1609" s="517">
        <v>41366</v>
      </c>
      <c r="J1609" s="382">
        <v>18</v>
      </c>
      <c r="K1609" s="551">
        <v>41914</v>
      </c>
      <c r="L1609" s="561">
        <v>41338</v>
      </c>
      <c r="M1609" s="117"/>
      <c r="N1609" s="214" t="s">
        <v>747</v>
      </c>
      <c r="O1609" s="1166">
        <v>890312562</v>
      </c>
      <c r="P1609" s="530" t="s">
        <v>1097</v>
      </c>
      <c r="Q1609" s="530" t="s">
        <v>1097</v>
      </c>
      <c r="R1609" s="530" t="s">
        <v>1097</v>
      </c>
      <c r="S1609" s="530" t="s">
        <v>1097</v>
      </c>
      <c r="T1609" s="530" t="s">
        <v>1097</v>
      </c>
      <c r="U1609" s="530" t="s">
        <v>1097</v>
      </c>
      <c r="V1609" s="530" t="s">
        <v>1097</v>
      </c>
      <c r="W1609" s="530" t="s">
        <v>1097</v>
      </c>
      <c r="X1609" s="530" t="s">
        <v>1097</v>
      </c>
      <c r="Y1609" s="530" t="s">
        <v>1097</v>
      </c>
      <c r="Z1609" s="530" t="s">
        <v>1097</v>
      </c>
      <c r="AA1609" s="530" t="s">
        <v>1097</v>
      </c>
      <c r="AB1609" s="214" t="s">
        <v>11036</v>
      </c>
      <c r="AC1609" s="214"/>
      <c r="AD1609" s="214" t="s">
        <v>10433</v>
      </c>
      <c r="AE1609" s="214" t="s">
        <v>10252</v>
      </c>
      <c r="AF1609" s="214" t="s">
        <v>12549</v>
      </c>
      <c r="AG1609" s="626"/>
      <c r="AH1609" s="636">
        <v>42842520</v>
      </c>
      <c r="AI1609" s="634">
        <v>18361080</v>
      </c>
      <c r="AJ1609" s="634">
        <v>61203600</v>
      </c>
      <c r="AK1609" s="214" t="s">
        <v>11035</v>
      </c>
      <c r="AL1609" s="214" t="s">
        <v>156</v>
      </c>
      <c r="AM1609" s="86">
        <v>42842520</v>
      </c>
      <c r="AN1609" s="86" t="s">
        <v>1452</v>
      </c>
      <c r="AO1609" s="531" t="s">
        <v>11428</v>
      </c>
      <c r="AP1609" s="83"/>
      <c r="AQ1609" s="84">
        <v>42842520</v>
      </c>
      <c r="AR1609" s="553">
        <v>41366</v>
      </c>
      <c r="AS1609" s="554">
        <v>447</v>
      </c>
      <c r="AT1609" s="488"/>
      <c r="AU1609" s="553"/>
      <c r="AV1609" s="554"/>
      <c r="AW1609" s="84"/>
      <c r="AX1609" s="553"/>
      <c r="AY1609" s="554"/>
      <c r="AZ1609" s="84"/>
      <c r="BA1609" s="553"/>
      <c r="BB1609" s="554"/>
      <c r="BC1609" s="84"/>
      <c r="BD1609" s="553"/>
      <c r="BE1609" s="554"/>
      <c r="BF1609" s="84"/>
      <c r="BG1609" s="553"/>
      <c r="BH1609" s="554"/>
      <c r="BI1609" s="84"/>
      <c r="BJ1609" s="553"/>
      <c r="BK1609" s="554"/>
      <c r="BL1609" s="84"/>
      <c r="BM1609" s="553"/>
      <c r="BN1609" s="554"/>
      <c r="BO1609" s="84"/>
      <c r="BP1609" s="553"/>
      <c r="BQ1609" s="554"/>
      <c r="BR1609" s="84"/>
      <c r="BS1609" s="553"/>
      <c r="BT1609" s="554"/>
      <c r="BU1609" s="84"/>
      <c r="BV1609" s="553"/>
      <c r="BW1609" s="554"/>
      <c r="BX1609" s="84"/>
      <c r="BY1609" s="553"/>
      <c r="BZ1609" s="554"/>
      <c r="CA1609" s="84"/>
      <c r="CB1609" s="553"/>
      <c r="CC1609" s="554"/>
      <c r="CD1609" s="84"/>
      <c r="CE1609" s="553"/>
      <c r="CF1609" s="554"/>
      <c r="CG1609" s="84"/>
      <c r="CH1609" s="553"/>
      <c r="CI1609" s="554"/>
      <c r="CJ1609" s="554"/>
      <c r="CK1609" s="554"/>
      <c r="CL1609" s="554"/>
      <c r="CM1609" s="554"/>
      <c r="CN1609" s="554"/>
      <c r="CO1609" s="554"/>
      <c r="CP1609" s="554"/>
      <c r="CQ1609" s="554"/>
      <c r="CR1609" s="554"/>
      <c r="CS1609" s="554"/>
      <c r="CT1609" s="554"/>
      <c r="CU1609" s="554"/>
      <c r="CV1609" s="554"/>
      <c r="CW1609" s="554"/>
      <c r="CX1609" s="554"/>
      <c r="CY1609" s="554">
        <v>42842520</v>
      </c>
      <c r="CZ1609" s="84">
        <v>0</v>
      </c>
      <c r="DA1609" s="84"/>
      <c r="DB1609" s="856" t="s">
        <v>20280</v>
      </c>
      <c r="DC1609" s="565">
        <v>1</v>
      </c>
      <c r="DD1609" s="928"/>
      <c r="DE1609" s="102" t="s">
        <v>19355</v>
      </c>
      <c r="DF1609" s="928"/>
      <c r="DG1609" s="555"/>
      <c r="DH1609" s="214"/>
      <c r="DI1609" s="557">
        <v>41338</v>
      </c>
      <c r="DJ1609" s="111">
        <v>41249</v>
      </c>
      <c r="DK1609" s="558">
        <v>0</v>
      </c>
      <c r="DL1609" s="928"/>
      <c r="DM1609" s="619" t="s">
        <v>20709</v>
      </c>
      <c r="DN1609" s="890">
        <v>42842520</v>
      </c>
      <c r="DO1609" s="928"/>
      <c r="DP1609" s="928"/>
      <c r="DQ1609" s="928"/>
      <c r="DR1609" s="928"/>
    </row>
    <row r="1610" spans="1:122" ht="71" customHeight="1" thickTop="1" thickBot="1">
      <c r="A1610" s="214" t="s">
        <v>10319</v>
      </c>
      <c r="B1610" s="214" t="s">
        <v>10331</v>
      </c>
      <c r="C1610" s="214" t="s">
        <v>541</v>
      </c>
      <c r="D1610" s="374">
        <v>0</v>
      </c>
      <c r="E1610" s="517">
        <v>41264</v>
      </c>
      <c r="F1610" s="517">
        <v>41249</v>
      </c>
      <c r="G1610" s="517">
        <v>41270</v>
      </c>
      <c r="H1610" s="517">
        <v>41297</v>
      </c>
      <c r="I1610" s="517">
        <v>41297</v>
      </c>
      <c r="J1610" s="382">
        <v>18</v>
      </c>
      <c r="K1610" s="551">
        <v>41843</v>
      </c>
      <c r="L1610" s="552">
        <v>41264</v>
      </c>
      <c r="M1610" s="117"/>
      <c r="N1610" s="214" t="s">
        <v>2320</v>
      </c>
      <c r="O1610" s="1166">
        <v>800092879</v>
      </c>
      <c r="P1610" s="530" t="s">
        <v>1097</v>
      </c>
      <c r="Q1610" s="530" t="s">
        <v>1097</v>
      </c>
      <c r="R1610" s="530" t="s">
        <v>1097</v>
      </c>
      <c r="S1610" s="530" t="s">
        <v>1097</v>
      </c>
      <c r="T1610" s="530" t="s">
        <v>1097</v>
      </c>
      <c r="U1610" s="530" t="s">
        <v>1097</v>
      </c>
      <c r="V1610" s="530" t="s">
        <v>1097</v>
      </c>
      <c r="W1610" s="530" t="s">
        <v>1097</v>
      </c>
      <c r="X1610" s="530" t="s">
        <v>1097</v>
      </c>
      <c r="Y1610" s="530" t="s">
        <v>1097</v>
      </c>
      <c r="Z1610" s="530" t="s">
        <v>1097</v>
      </c>
      <c r="AA1610" s="530" t="s">
        <v>1097</v>
      </c>
      <c r="AB1610" s="214" t="s">
        <v>11036</v>
      </c>
      <c r="AC1610" s="214"/>
      <c r="AD1610" s="214" t="s">
        <v>10433</v>
      </c>
      <c r="AE1610" s="214" t="s">
        <v>10252</v>
      </c>
      <c r="AF1610" s="214" t="s">
        <v>12549</v>
      </c>
      <c r="AG1610" s="626"/>
      <c r="AH1610" s="636">
        <v>14280840</v>
      </c>
      <c r="AI1610" s="634">
        <v>6120360</v>
      </c>
      <c r="AJ1610" s="634">
        <v>20401200</v>
      </c>
      <c r="AK1610" s="214" t="s">
        <v>11035</v>
      </c>
      <c r="AL1610" s="214" t="s">
        <v>156</v>
      </c>
      <c r="AM1610" s="86">
        <v>14280840</v>
      </c>
      <c r="AN1610" s="86" t="s">
        <v>1452</v>
      </c>
      <c r="AO1610" s="531" t="s">
        <v>11428</v>
      </c>
      <c r="AP1610" s="83"/>
      <c r="AQ1610" s="84">
        <v>14280840</v>
      </c>
      <c r="AR1610" s="553">
        <v>41297</v>
      </c>
      <c r="AS1610" s="554">
        <v>385</v>
      </c>
      <c r="AT1610" s="488"/>
      <c r="AU1610" s="553"/>
      <c r="AV1610" s="554"/>
      <c r="AW1610" s="84"/>
      <c r="AX1610" s="553"/>
      <c r="AY1610" s="554"/>
      <c r="AZ1610" s="84"/>
      <c r="BA1610" s="553"/>
      <c r="BB1610" s="554"/>
      <c r="BC1610" s="84"/>
      <c r="BD1610" s="553"/>
      <c r="BE1610" s="554"/>
      <c r="BF1610" s="84"/>
      <c r="BG1610" s="553"/>
      <c r="BH1610" s="554"/>
      <c r="BI1610" s="84"/>
      <c r="BJ1610" s="553"/>
      <c r="BK1610" s="554"/>
      <c r="BL1610" s="84"/>
      <c r="BM1610" s="553"/>
      <c r="BN1610" s="554"/>
      <c r="BO1610" s="84"/>
      <c r="BP1610" s="553"/>
      <c r="BQ1610" s="554"/>
      <c r="BR1610" s="84"/>
      <c r="BS1610" s="553"/>
      <c r="BT1610" s="554"/>
      <c r="BU1610" s="84"/>
      <c r="BV1610" s="553"/>
      <c r="BW1610" s="554"/>
      <c r="BX1610" s="84"/>
      <c r="BY1610" s="553"/>
      <c r="BZ1610" s="554"/>
      <c r="CA1610" s="84"/>
      <c r="CB1610" s="553"/>
      <c r="CC1610" s="554"/>
      <c r="CD1610" s="84"/>
      <c r="CE1610" s="553"/>
      <c r="CF1610" s="554"/>
      <c r="CG1610" s="84"/>
      <c r="CH1610" s="553"/>
      <c r="CI1610" s="554"/>
      <c r="CJ1610" s="554"/>
      <c r="CK1610" s="554"/>
      <c r="CL1610" s="554"/>
      <c r="CM1610" s="554"/>
      <c r="CN1610" s="554"/>
      <c r="CO1610" s="554"/>
      <c r="CP1610" s="554"/>
      <c r="CQ1610" s="554"/>
      <c r="CR1610" s="554"/>
      <c r="CS1610" s="554"/>
      <c r="CT1610" s="554"/>
      <c r="CU1610" s="554"/>
      <c r="CV1610" s="554"/>
      <c r="CW1610" s="554"/>
      <c r="CX1610" s="554"/>
      <c r="CY1610" s="554">
        <v>14280840</v>
      </c>
      <c r="CZ1610" s="84">
        <v>0</v>
      </c>
      <c r="DA1610" s="84"/>
      <c r="DB1610" s="856" t="s">
        <v>20280</v>
      </c>
      <c r="DC1610" s="565">
        <v>1</v>
      </c>
      <c r="DD1610" s="928"/>
      <c r="DE1610" s="102" t="s">
        <v>19355</v>
      </c>
      <c r="DF1610" s="928"/>
      <c r="DG1610" s="555"/>
      <c r="DH1610" s="214"/>
      <c r="DI1610" s="557"/>
      <c r="DJ1610" s="111">
        <v>41249</v>
      </c>
      <c r="DK1610" s="558">
        <v>0</v>
      </c>
      <c r="DL1610" s="556" t="s">
        <v>15785</v>
      </c>
      <c r="DM1610" s="619" t="s">
        <v>20709</v>
      </c>
      <c r="DN1610" s="890">
        <v>14280840</v>
      </c>
      <c r="DO1610" s="928"/>
      <c r="DP1610" s="928"/>
      <c r="DQ1610" s="928"/>
      <c r="DR1610" s="928"/>
    </row>
    <row r="1611" spans="1:122" ht="71" customHeight="1" thickTop="1" thickBot="1">
      <c r="A1611" s="214" t="s">
        <v>10320</v>
      </c>
      <c r="B1611" s="214" t="s">
        <v>10331</v>
      </c>
      <c r="C1611" s="214" t="s">
        <v>539</v>
      </c>
      <c r="D1611" s="374">
        <v>1</v>
      </c>
      <c r="E1611" s="517">
        <v>41271</v>
      </c>
      <c r="F1611" s="517">
        <v>41249</v>
      </c>
      <c r="G1611" s="517">
        <v>41290</v>
      </c>
      <c r="H1611" s="517">
        <v>41303</v>
      </c>
      <c r="I1611" s="517">
        <v>41303</v>
      </c>
      <c r="J1611" s="382">
        <v>18</v>
      </c>
      <c r="K1611" s="551">
        <v>41849</v>
      </c>
      <c r="L1611" s="561">
        <v>41290</v>
      </c>
      <c r="M1611" s="117"/>
      <c r="N1611" s="214" t="s">
        <v>3590</v>
      </c>
      <c r="O1611" s="1166">
        <v>860022382</v>
      </c>
      <c r="P1611" s="530" t="s">
        <v>1097</v>
      </c>
      <c r="Q1611" s="530" t="s">
        <v>1097</v>
      </c>
      <c r="R1611" s="530" t="s">
        <v>1097</v>
      </c>
      <c r="S1611" s="530" t="s">
        <v>1097</v>
      </c>
      <c r="T1611" s="530" t="s">
        <v>1097</v>
      </c>
      <c r="U1611" s="530" t="s">
        <v>1097</v>
      </c>
      <c r="V1611" s="530" t="s">
        <v>1097</v>
      </c>
      <c r="W1611" s="530" t="s">
        <v>1097</v>
      </c>
      <c r="X1611" s="530" t="s">
        <v>1097</v>
      </c>
      <c r="Y1611" s="530" t="s">
        <v>1097</v>
      </c>
      <c r="Z1611" s="530" t="s">
        <v>1097</v>
      </c>
      <c r="AA1611" s="530" t="s">
        <v>1097</v>
      </c>
      <c r="AB1611" s="214" t="s">
        <v>11036</v>
      </c>
      <c r="AC1611" s="214"/>
      <c r="AD1611" s="214" t="s">
        <v>10433</v>
      </c>
      <c r="AE1611" s="214" t="s">
        <v>10252</v>
      </c>
      <c r="AF1611" s="214" t="s">
        <v>12549</v>
      </c>
      <c r="AG1611" s="626"/>
      <c r="AH1611" s="636">
        <v>28561680</v>
      </c>
      <c r="AI1611" s="634">
        <v>12240720</v>
      </c>
      <c r="AJ1611" s="634">
        <v>40802400</v>
      </c>
      <c r="AK1611" s="214" t="s">
        <v>11035</v>
      </c>
      <c r="AL1611" s="214" t="s">
        <v>156</v>
      </c>
      <c r="AM1611" s="86">
        <v>28561680</v>
      </c>
      <c r="AN1611" s="86" t="s">
        <v>14315</v>
      </c>
      <c r="AO1611" s="86" t="s">
        <v>14315</v>
      </c>
      <c r="AP1611" s="83"/>
      <c r="AQ1611" s="84">
        <v>28561680</v>
      </c>
      <c r="AR1611" s="553">
        <v>41303</v>
      </c>
      <c r="AS1611" s="554">
        <v>394</v>
      </c>
      <c r="AT1611" s="488"/>
      <c r="AU1611" s="553"/>
      <c r="AV1611" s="554"/>
      <c r="AW1611" s="84"/>
      <c r="AX1611" s="553"/>
      <c r="AY1611" s="554"/>
      <c r="AZ1611" s="84"/>
      <c r="BA1611" s="553"/>
      <c r="BB1611" s="554"/>
      <c r="BC1611" s="84"/>
      <c r="BD1611" s="553"/>
      <c r="BE1611" s="554"/>
      <c r="BF1611" s="84"/>
      <c r="BG1611" s="553"/>
      <c r="BH1611" s="554"/>
      <c r="BI1611" s="84"/>
      <c r="BJ1611" s="553"/>
      <c r="BK1611" s="554"/>
      <c r="BL1611" s="84"/>
      <c r="BM1611" s="553"/>
      <c r="BN1611" s="554"/>
      <c r="BO1611" s="84"/>
      <c r="BP1611" s="553"/>
      <c r="BQ1611" s="554"/>
      <c r="BR1611" s="84"/>
      <c r="BS1611" s="553"/>
      <c r="BT1611" s="554"/>
      <c r="BU1611" s="84"/>
      <c r="BV1611" s="553"/>
      <c r="BW1611" s="554"/>
      <c r="BX1611" s="84"/>
      <c r="BY1611" s="553"/>
      <c r="BZ1611" s="554"/>
      <c r="CA1611" s="84"/>
      <c r="CB1611" s="553"/>
      <c r="CC1611" s="554"/>
      <c r="CD1611" s="84"/>
      <c r="CE1611" s="553"/>
      <c r="CF1611" s="554"/>
      <c r="CG1611" s="84"/>
      <c r="CH1611" s="553"/>
      <c r="CI1611" s="554"/>
      <c r="CJ1611" s="554"/>
      <c r="CK1611" s="554"/>
      <c r="CL1611" s="554"/>
      <c r="CM1611" s="554"/>
      <c r="CN1611" s="554"/>
      <c r="CO1611" s="554"/>
      <c r="CP1611" s="554"/>
      <c r="CQ1611" s="554"/>
      <c r="CR1611" s="554"/>
      <c r="CS1611" s="554"/>
      <c r="CT1611" s="554"/>
      <c r="CU1611" s="554"/>
      <c r="CV1611" s="554"/>
      <c r="CW1611" s="554"/>
      <c r="CX1611" s="554"/>
      <c r="CY1611" s="554">
        <v>28561680</v>
      </c>
      <c r="CZ1611" s="84">
        <v>0</v>
      </c>
      <c r="DA1611" s="84"/>
      <c r="DB1611" s="856" t="s">
        <v>20280</v>
      </c>
      <c r="DC1611" s="565">
        <v>1</v>
      </c>
      <c r="DD1611" s="928"/>
      <c r="DE1611" s="102" t="s">
        <v>19355</v>
      </c>
      <c r="DF1611" s="928"/>
      <c r="DG1611" s="555"/>
      <c r="DH1611" s="214"/>
      <c r="DI1611" s="557">
        <v>41290</v>
      </c>
      <c r="DJ1611" s="111">
        <v>41249</v>
      </c>
      <c r="DK1611" s="558">
        <v>0</v>
      </c>
      <c r="DL1611" s="928"/>
      <c r="DM1611" s="619" t="s">
        <v>20709</v>
      </c>
      <c r="DN1611" s="890">
        <v>28561680</v>
      </c>
      <c r="DO1611" s="928"/>
      <c r="DP1611" s="928"/>
      <c r="DQ1611" s="928"/>
      <c r="DR1611" s="928"/>
    </row>
    <row r="1612" spans="1:122" ht="71" customHeight="1" thickTop="1" thickBot="1">
      <c r="A1612" s="214" t="s">
        <v>10321</v>
      </c>
      <c r="B1612" s="214" t="s">
        <v>10331</v>
      </c>
      <c r="C1612" s="214" t="s">
        <v>541</v>
      </c>
      <c r="D1612" s="374">
        <v>0</v>
      </c>
      <c r="E1612" s="517">
        <v>41263</v>
      </c>
      <c r="F1612" s="517">
        <v>41249</v>
      </c>
      <c r="G1612" s="517">
        <v>41270</v>
      </c>
      <c r="H1612" s="517">
        <v>41297</v>
      </c>
      <c r="I1612" s="517">
        <v>41297</v>
      </c>
      <c r="J1612" s="382">
        <v>18</v>
      </c>
      <c r="K1612" s="551">
        <v>41843</v>
      </c>
      <c r="L1612" s="552">
        <v>41263</v>
      </c>
      <c r="M1612" s="117"/>
      <c r="N1612" s="214" t="s">
        <v>818</v>
      </c>
      <c r="O1612" s="1166">
        <v>890905419</v>
      </c>
      <c r="P1612" s="530" t="s">
        <v>1097</v>
      </c>
      <c r="Q1612" s="530" t="s">
        <v>1097</v>
      </c>
      <c r="R1612" s="530" t="s">
        <v>1097</v>
      </c>
      <c r="S1612" s="530" t="s">
        <v>1097</v>
      </c>
      <c r="T1612" s="530" t="s">
        <v>1097</v>
      </c>
      <c r="U1612" s="530" t="s">
        <v>1097</v>
      </c>
      <c r="V1612" s="530" t="s">
        <v>1097</v>
      </c>
      <c r="W1612" s="530" t="s">
        <v>1097</v>
      </c>
      <c r="X1612" s="530" t="s">
        <v>1097</v>
      </c>
      <c r="Y1612" s="530" t="s">
        <v>1097</v>
      </c>
      <c r="Z1612" s="530" t="s">
        <v>1097</v>
      </c>
      <c r="AA1612" s="530" t="s">
        <v>1097</v>
      </c>
      <c r="AB1612" s="214" t="s">
        <v>11036</v>
      </c>
      <c r="AC1612" s="214"/>
      <c r="AD1612" s="214" t="s">
        <v>10433</v>
      </c>
      <c r="AE1612" s="214" t="s">
        <v>10252</v>
      </c>
      <c r="AF1612" s="214" t="s">
        <v>12549</v>
      </c>
      <c r="AG1612" s="626"/>
      <c r="AH1612" s="636">
        <v>42842520</v>
      </c>
      <c r="AI1612" s="634">
        <v>18361080</v>
      </c>
      <c r="AJ1612" s="634">
        <v>61203600</v>
      </c>
      <c r="AK1612" s="214" t="s">
        <v>11100</v>
      </c>
      <c r="AL1612" s="214" t="s">
        <v>156</v>
      </c>
      <c r="AM1612" s="86">
        <v>42842520</v>
      </c>
      <c r="AN1612" s="86" t="s">
        <v>14361</v>
      </c>
      <c r="AO1612" s="86" t="s">
        <v>8485</v>
      </c>
      <c r="AP1612" s="83"/>
      <c r="AQ1612" s="84">
        <v>42842520</v>
      </c>
      <c r="AR1612" s="553">
        <v>41297</v>
      </c>
      <c r="AS1612" s="554">
        <v>385</v>
      </c>
      <c r="AT1612" s="488"/>
      <c r="AU1612" s="553"/>
      <c r="AV1612" s="554"/>
      <c r="AW1612" s="84"/>
      <c r="AX1612" s="553"/>
      <c r="AY1612" s="554"/>
      <c r="AZ1612" s="84"/>
      <c r="BA1612" s="553"/>
      <c r="BB1612" s="554"/>
      <c r="BC1612" s="84"/>
      <c r="BD1612" s="553"/>
      <c r="BE1612" s="554"/>
      <c r="BF1612" s="84"/>
      <c r="BG1612" s="553"/>
      <c r="BH1612" s="554"/>
      <c r="BI1612" s="84"/>
      <c r="BJ1612" s="553"/>
      <c r="BK1612" s="554"/>
      <c r="BL1612" s="84"/>
      <c r="BM1612" s="553"/>
      <c r="BN1612" s="554"/>
      <c r="BO1612" s="84"/>
      <c r="BP1612" s="553"/>
      <c r="BQ1612" s="554"/>
      <c r="BR1612" s="84"/>
      <c r="BS1612" s="553"/>
      <c r="BT1612" s="554"/>
      <c r="BU1612" s="84"/>
      <c r="BV1612" s="553"/>
      <c r="BW1612" s="554"/>
      <c r="BX1612" s="84"/>
      <c r="BY1612" s="553"/>
      <c r="BZ1612" s="554"/>
      <c r="CA1612" s="84"/>
      <c r="CB1612" s="553"/>
      <c r="CC1612" s="554"/>
      <c r="CD1612" s="84"/>
      <c r="CE1612" s="553"/>
      <c r="CF1612" s="554"/>
      <c r="CG1612" s="84"/>
      <c r="CH1612" s="553"/>
      <c r="CI1612" s="554"/>
      <c r="CJ1612" s="554"/>
      <c r="CK1612" s="554"/>
      <c r="CL1612" s="554"/>
      <c r="CM1612" s="554"/>
      <c r="CN1612" s="554"/>
      <c r="CO1612" s="554"/>
      <c r="CP1612" s="554"/>
      <c r="CQ1612" s="554"/>
      <c r="CR1612" s="554"/>
      <c r="CS1612" s="554"/>
      <c r="CT1612" s="554"/>
      <c r="CU1612" s="554"/>
      <c r="CV1612" s="554"/>
      <c r="CW1612" s="554"/>
      <c r="CX1612" s="554"/>
      <c r="CY1612" s="554">
        <v>42842520</v>
      </c>
      <c r="CZ1612" s="84">
        <v>0</v>
      </c>
      <c r="DA1612" s="84"/>
      <c r="DB1612" s="856" t="s">
        <v>20280</v>
      </c>
      <c r="DC1612" s="565">
        <v>1</v>
      </c>
      <c r="DD1612" s="928"/>
      <c r="DE1612" s="102" t="s">
        <v>19355</v>
      </c>
      <c r="DF1612" s="928"/>
      <c r="DG1612" s="555"/>
      <c r="DH1612" s="214"/>
      <c r="DI1612" s="557"/>
      <c r="DJ1612" s="111">
        <v>41250</v>
      </c>
      <c r="DK1612" s="558">
        <v>1</v>
      </c>
      <c r="DL1612" s="928"/>
      <c r="DM1612" s="619" t="s">
        <v>20709</v>
      </c>
      <c r="DN1612" s="890">
        <v>42842520</v>
      </c>
      <c r="DO1612" s="928"/>
      <c r="DP1612" s="928"/>
      <c r="DQ1612" s="928"/>
      <c r="DR1612" s="928"/>
    </row>
    <row r="1613" spans="1:122" ht="71" customHeight="1" thickTop="1" thickBot="1">
      <c r="A1613" s="214" t="s">
        <v>10322</v>
      </c>
      <c r="B1613" s="214" t="s">
        <v>10331</v>
      </c>
      <c r="C1613" s="214" t="s">
        <v>541</v>
      </c>
      <c r="D1613" s="374">
        <v>0</v>
      </c>
      <c r="E1613" s="517">
        <v>41262</v>
      </c>
      <c r="F1613" s="517">
        <v>41249</v>
      </c>
      <c r="G1613" s="517">
        <v>41263</v>
      </c>
      <c r="H1613" s="517">
        <v>41292</v>
      </c>
      <c r="I1613" s="517">
        <v>41292</v>
      </c>
      <c r="J1613" s="382">
        <v>18</v>
      </c>
      <c r="K1613" s="551">
        <v>41838</v>
      </c>
      <c r="L1613" s="552">
        <v>41262</v>
      </c>
      <c r="M1613" s="117"/>
      <c r="N1613" s="214" t="s">
        <v>2562</v>
      </c>
      <c r="O1613" s="1166">
        <v>890480123</v>
      </c>
      <c r="P1613" s="536" t="s">
        <v>1097</v>
      </c>
      <c r="Q1613" s="536" t="s">
        <v>1097</v>
      </c>
      <c r="R1613" s="536" t="s">
        <v>1097</v>
      </c>
      <c r="S1613" s="536" t="s">
        <v>1097</v>
      </c>
      <c r="T1613" s="536" t="s">
        <v>1097</v>
      </c>
      <c r="U1613" s="536" t="s">
        <v>1097</v>
      </c>
      <c r="V1613" s="536" t="s">
        <v>1097</v>
      </c>
      <c r="W1613" s="536" t="s">
        <v>1097</v>
      </c>
      <c r="X1613" s="536" t="s">
        <v>1097</v>
      </c>
      <c r="Y1613" s="536" t="s">
        <v>1097</v>
      </c>
      <c r="Z1613" s="536" t="s">
        <v>1097</v>
      </c>
      <c r="AA1613" s="536" t="s">
        <v>1097</v>
      </c>
      <c r="AB1613" s="214" t="s">
        <v>11036</v>
      </c>
      <c r="AC1613" s="214"/>
      <c r="AD1613" s="214" t="s">
        <v>10433</v>
      </c>
      <c r="AE1613" s="214" t="s">
        <v>10252</v>
      </c>
      <c r="AF1613" s="214" t="s">
        <v>12549</v>
      </c>
      <c r="AG1613" s="626"/>
      <c r="AH1613" s="636">
        <v>1128186360</v>
      </c>
      <c r="AI1613" s="634">
        <v>483508440</v>
      </c>
      <c r="AJ1613" s="634">
        <v>1611694800</v>
      </c>
      <c r="AK1613" s="214" t="s">
        <v>10949</v>
      </c>
      <c r="AL1613" s="214" t="s">
        <v>156</v>
      </c>
      <c r="AM1613" s="86">
        <v>1128186360</v>
      </c>
      <c r="AN1613" s="86" t="s">
        <v>1464</v>
      </c>
      <c r="AO1613" s="86" t="s">
        <v>11091</v>
      </c>
      <c r="AP1613" s="83"/>
      <c r="AQ1613" s="84">
        <v>1128186360</v>
      </c>
      <c r="AR1613" s="553">
        <v>41292</v>
      </c>
      <c r="AS1613" s="554">
        <v>384</v>
      </c>
      <c r="AT1613" s="488"/>
      <c r="AU1613" s="553"/>
      <c r="AV1613" s="554"/>
      <c r="AW1613" s="84"/>
      <c r="AX1613" s="553"/>
      <c r="AY1613" s="554"/>
      <c r="AZ1613" s="84"/>
      <c r="BA1613" s="553"/>
      <c r="BB1613" s="554"/>
      <c r="BC1613" s="84"/>
      <c r="BD1613" s="553"/>
      <c r="BE1613" s="554"/>
      <c r="BF1613" s="84"/>
      <c r="BG1613" s="553"/>
      <c r="BH1613" s="554"/>
      <c r="BI1613" s="84"/>
      <c r="BJ1613" s="553"/>
      <c r="BK1613" s="554"/>
      <c r="BL1613" s="84"/>
      <c r="BM1613" s="553"/>
      <c r="BN1613" s="554"/>
      <c r="BO1613" s="84"/>
      <c r="BP1613" s="553"/>
      <c r="BQ1613" s="554"/>
      <c r="BR1613" s="84"/>
      <c r="BS1613" s="553"/>
      <c r="BT1613" s="554"/>
      <c r="BU1613" s="84"/>
      <c r="BV1613" s="553"/>
      <c r="BW1613" s="554"/>
      <c r="BX1613" s="84"/>
      <c r="BY1613" s="553"/>
      <c r="BZ1613" s="554"/>
      <c r="CA1613" s="84"/>
      <c r="CB1613" s="553"/>
      <c r="CC1613" s="554"/>
      <c r="CD1613" s="84"/>
      <c r="CE1613" s="553"/>
      <c r="CF1613" s="554"/>
      <c r="CG1613" s="84"/>
      <c r="CH1613" s="553"/>
      <c r="CI1613" s="554"/>
      <c r="CJ1613" s="554"/>
      <c r="CK1613" s="554"/>
      <c r="CL1613" s="554"/>
      <c r="CM1613" s="554"/>
      <c r="CN1613" s="554"/>
      <c r="CO1613" s="554"/>
      <c r="CP1613" s="554"/>
      <c r="CQ1613" s="554"/>
      <c r="CR1613" s="554"/>
      <c r="CS1613" s="554"/>
      <c r="CT1613" s="554"/>
      <c r="CU1613" s="554"/>
      <c r="CV1613" s="554"/>
      <c r="CW1613" s="554"/>
      <c r="CX1613" s="554"/>
      <c r="CY1613" s="554">
        <v>1128186360</v>
      </c>
      <c r="CZ1613" s="84">
        <v>0</v>
      </c>
      <c r="DA1613" s="84"/>
      <c r="DB1613" s="856" t="s">
        <v>20280</v>
      </c>
      <c r="DC1613" s="565">
        <v>1</v>
      </c>
      <c r="DD1613" s="928"/>
      <c r="DE1613" s="102" t="s">
        <v>19355</v>
      </c>
      <c r="DF1613" s="928"/>
      <c r="DG1613" s="555"/>
      <c r="DH1613" s="214"/>
      <c r="DI1613" s="557"/>
      <c r="DJ1613" s="111">
        <v>41253</v>
      </c>
      <c r="DK1613" s="558">
        <v>4</v>
      </c>
      <c r="DL1613" s="928"/>
      <c r="DM1613" s="619" t="s">
        <v>20709</v>
      </c>
      <c r="DN1613" s="890">
        <v>1128186360</v>
      </c>
      <c r="DO1613" s="928"/>
      <c r="DP1613" s="928"/>
      <c r="DQ1613" s="928"/>
      <c r="DR1613" s="928"/>
    </row>
    <row r="1614" spans="1:122" ht="71" customHeight="1" thickTop="1" thickBot="1">
      <c r="A1614" s="214" t="s">
        <v>10323</v>
      </c>
      <c r="B1614" s="214" t="s">
        <v>10331</v>
      </c>
      <c r="C1614" s="214" t="s">
        <v>541</v>
      </c>
      <c r="D1614" s="374">
        <v>0</v>
      </c>
      <c r="E1614" s="517">
        <v>41271</v>
      </c>
      <c r="F1614" s="517">
        <v>41249</v>
      </c>
      <c r="G1614" s="517">
        <v>41282</v>
      </c>
      <c r="H1614" s="517">
        <v>41298</v>
      </c>
      <c r="I1614" s="517">
        <v>41298</v>
      </c>
      <c r="J1614" s="382">
        <v>18</v>
      </c>
      <c r="K1614" s="551">
        <v>41844</v>
      </c>
      <c r="L1614" s="552">
        <v>41271</v>
      </c>
      <c r="M1614" s="117"/>
      <c r="N1614" s="214" t="s">
        <v>598</v>
      </c>
      <c r="O1614" s="1166">
        <v>890399010</v>
      </c>
      <c r="P1614" s="536" t="s">
        <v>1097</v>
      </c>
      <c r="Q1614" s="536" t="s">
        <v>1097</v>
      </c>
      <c r="R1614" s="536" t="s">
        <v>1097</v>
      </c>
      <c r="S1614" s="536" t="s">
        <v>1097</v>
      </c>
      <c r="T1614" s="536" t="s">
        <v>1097</v>
      </c>
      <c r="U1614" s="536" t="s">
        <v>1097</v>
      </c>
      <c r="V1614" s="536" t="s">
        <v>1097</v>
      </c>
      <c r="W1614" s="536" t="s">
        <v>1097</v>
      </c>
      <c r="X1614" s="536" t="s">
        <v>1097</v>
      </c>
      <c r="Y1614" s="536" t="s">
        <v>1097</v>
      </c>
      <c r="Z1614" s="536" t="s">
        <v>1097</v>
      </c>
      <c r="AA1614" s="536" t="s">
        <v>1097</v>
      </c>
      <c r="AB1614" s="214" t="s">
        <v>11036</v>
      </c>
      <c r="AC1614" s="214"/>
      <c r="AD1614" s="214" t="s">
        <v>10433</v>
      </c>
      <c r="AE1614" s="214" t="s">
        <v>10252</v>
      </c>
      <c r="AF1614" s="214" t="s">
        <v>12549</v>
      </c>
      <c r="AG1614" s="626"/>
      <c r="AH1614" s="636">
        <v>1099624680</v>
      </c>
      <c r="AI1614" s="634">
        <v>471267720</v>
      </c>
      <c r="AJ1614" s="634">
        <v>1570892400</v>
      </c>
      <c r="AK1614" s="214" t="s">
        <v>10949</v>
      </c>
      <c r="AL1614" s="214" t="s">
        <v>156</v>
      </c>
      <c r="AM1614" s="86">
        <v>1099624680</v>
      </c>
      <c r="AN1614" s="86" t="s">
        <v>1452</v>
      </c>
      <c r="AO1614" s="531" t="s">
        <v>11428</v>
      </c>
      <c r="AP1614" s="83"/>
      <c r="AQ1614" s="84">
        <v>1099624680</v>
      </c>
      <c r="AR1614" s="553">
        <v>41298</v>
      </c>
      <c r="AS1614" s="554">
        <v>390</v>
      </c>
      <c r="AT1614" s="488"/>
      <c r="AU1614" s="553"/>
      <c r="AV1614" s="554"/>
      <c r="AW1614" s="84"/>
      <c r="AX1614" s="553"/>
      <c r="AY1614" s="554"/>
      <c r="AZ1614" s="84"/>
      <c r="BA1614" s="553"/>
      <c r="BB1614" s="554"/>
      <c r="BC1614" s="84"/>
      <c r="BD1614" s="553"/>
      <c r="BE1614" s="554"/>
      <c r="BF1614" s="84"/>
      <c r="BG1614" s="553"/>
      <c r="BH1614" s="554"/>
      <c r="BI1614" s="84"/>
      <c r="BJ1614" s="553"/>
      <c r="BK1614" s="554"/>
      <c r="BL1614" s="84"/>
      <c r="BM1614" s="553"/>
      <c r="BN1614" s="554"/>
      <c r="BO1614" s="84"/>
      <c r="BP1614" s="553"/>
      <c r="BQ1614" s="554"/>
      <c r="BR1614" s="84"/>
      <c r="BS1614" s="553"/>
      <c r="BT1614" s="554"/>
      <c r="BU1614" s="84"/>
      <c r="BV1614" s="553"/>
      <c r="BW1614" s="554"/>
      <c r="BX1614" s="84"/>
      <c r="BY1614" s="553"/>
      <c r="BZ1614" s="554"/>
      <c r="CA1614" s="84"/>
      <c r="CB1614" s="553"/>
      <c r="CC1614" s="554"/>
      <c r="CD1614" s="84"/>
      <c r="CE1614" s="553"/>
      <c r="CF1614" s="554"/>
      <c r="CG1614" s="84"/>
      <c r="CH1614" s="553"/>
      <c r="CI1614" s="554"/>
      <c r="CJ1614" s="554"/>
      <c r="CK1614" s="554"/>
      <c r="CL1614" s="554"/>
      <c r="CM1614" s="554"/>
      <c r="CN1614" s="554"/>
      <c r="CO1614" s="554"/>
      <c r="CP1614" s="554"/>
      <c r="CQ1614" s="554"/>
      <c r="CR1614" s="554"/>
      <c r="CS1614" s="554"/>
      <c r="CT1614" s="554"/>
      <c r="CU1614" s="554"/>
      <c r="CV1614" s="554"/>
      <c r="CW1614" s="554"/>
      <c r="CX1614" s="554"/>
      <c r="CY1614" s="554">
        <v>1099624680</v>
      </c>
      <c r="CZ1614" s="84">
        <v>0</v>
      </c>
      <c r="DA1614" s="84"/>
      <c r="DB1614" s="856" t="s">
        <v>20280</v>
      </c>
      <c r="DC1614" s="565">
        <v>1</v>
      </c>
      <c r="DD1614" s="928"/>
      <c r="DE1614" s="102" t="s">
        <v>19355</v>
      </c>
      <c r="DF1614" s="928"/>
      <c r="DG1614" s="555"/>
      <c r="DH1614" s="214"/>
      <c r="DI1614" s="557"/>
      <c r="DJ1614" s="111">
        <v>41253</v>
      </c>
      <c r="DK1614" s="558">
        <v>4</v>
      </c>
      <c r="DL1614" s="581" t="s">
        <v>15785</v>
      </c>
      <c r="DM1614" s="619" t="s">
        <v>20709</v>
      </c>
      <c r="DN1614" s="890">
        <v>1099624680</v>
      </c>
      <c r="DO1614" s="928"/>
      <c r="DP1614" s="928"/>
      <c r="DQ1614" s="928"/>
      <c r="DR1614" s="928"/>
    </row>
    <row r="1615" spans="1:122" ht="71" customHeight="1" thickTop="1" thickBot="1">
      <c r="A1615" s="214" t="s">
        <v>10324</v>
      </c>
      <c r="B1615" s="214" t="s">
        <v>10331</v>
      </c>
      <c r="C1615" s="214" t="s">
        <v>541</v>
      </c>
      <c r="D1615" s="374">
        <v>0</v>
      </c>
      <c r="E1615" s="517">
        <v>41271</v>
      </c>
      <c r="F1615" s="517">
        <v>41249</v>
      </c>
      <c r="G1615" s="517">
        <v>41296</v>
      </c>
      <c r="H1615" s="517">
        <v>41310</v>
      </c>
      <c r="I1615" s="517">
        <v>41310</v>
      </c>
      <c r="J1615" s="382">
        <v>18</v>
      </c>
      <c r="K1615" s="551">
        <v>41856</v>
      </c>
      <c r="L1615" s="552">
        <v>41271</v>
      </c>
      <c r="M1615" s="117"/>
      <c r="N1615" s="214" t="s">
        <v>251</v>
      </c>
      <c r="O1615" s="1166">
        <v>891480035</v>
      </c>
      <c r="P1615" s="536" t="s">
        <v>1097</v>
      </c>
      <c r="Q1615" s="536" t="s">
        <v>1097</v>
      </c>
      <c r="R1615" s="536" t="s">
        <v>1097</v>
      </c>
      <c r="S1615" s="536" t="s">
        <v>1097</v>
      </c>
      <c r="T1615" s="536" t="s">
        <v>1097</v>
      </c>
      <c r="U1615" s="536" t="s">
        <v>1097</v>
      </c>
      <c r="V1615" s="536" t="s">
        <v>1097</v>
      </c>
      <c r="W1615" s="536" t="s">
        <v>1097</v>
      </c>
      <c r="X1615" s="536" t="s">
        <v>1097</v>
      </c>
      <c r="Y1615" s="536" t="s">
        <v>1097</v>
      </c>
      <c r="Z1615" s="536" t="s">
        <v>1097</v>
      </c>
      <c r="AA1615" s="536" t="s">
        <v>1097</v>
      </c>
      <c r="AB1615" s="214" t="s">
        <v>11036</v>
      </c>
      <c r="AC1615" s="214"/>
      <c r="AD1615" s="214" t="s">
        <v>10433</v>
      </c>
      <c r="AE1615" s="214" t="s">
        <v>10252</v>
      </c>
      <c r="AF1615" s="214" t="s">
        <v>12549</v>
      </c>
      <c r="AG1615" s="626"/>
      <c r="AH1615" s="636">
        <v>828288720</v>
      </c>
      <c r="AI1615" s="634">
        <v>354980880</v>
      </c>
      <c r="AJ1615" s="634">
        <v>1183269600</v>
      </c>
      <c r="AK1615" s="214" t="s">
        <v>10949</v>
      </c>
      <c r="AL1615" s="214" t="s">
        <v>156</v>
      </c>
      <c r="AM1615" s="86">
        <v>828288720</v>
      </c>
      <c r="AN1615" s="531" t="s">
        <v>1454</v>
      </c>
      <c r="AO1615" s="531" t="s">
        <v>1506</v>
      </c>
      <c r="AP1615" s="83"/>
      <c r="AQ1615" s="84">
        <v>828288720</v>
      </c>
      <c r="AR1615" s="553">
        <v>41310</v>
      </c>
      <c r="AS1615" s="554">
        <v>399</v>
      </c>
      <c r="AT1615" s="488"/>
      <c r="AU1615" s="553"/>
      <c r="AV1615" s="554"/>
      <c r="AW1615" s="84"/>
      <c r="AX1615" s="553"/>
      <c r="AY1615" s="554"/>
      <c r="AZ1615" s="84"/>
      <c r="BA1615" s="553"/>
      <c r="BB1615" s="554"/>
      <c r="BC1615" s="84"/>
      <c r="BD1615" s="553"/>
      <c r="BE1615" s="554"/>
      <c r="BF1615" s="84"/>
      <c r="BG1615" s="553"/>
      <c r="BH1615" s="554"/>
      <c r="BI1615" s="84"/>
      <c r="BJ1615" s="553"/>
      <c r="BK1615" s="554"/>
      <c r="BL1615" s="84"/>
      <c r="BM1615" s="553"/>
      <c r="BN1615" s="554"/>
      <c r="BO1615" s="84"/>
      <c r="BP1615" s="553"/>
      <c r="BQ1615" s="554"/>
      <c r="BR1615" s="84"/>
      <c r="BS1615" s="553"/>
      <c r="BT1615" s="554"/>
      <c r="BU1615" s="84"/>
      <c r="BV1615" s="553"/>
      <c r="BW1615" s="554"/>
      <c r="BX1615" s="84"/>
      <c r="BY1615" s="553"/>
      <c r="BZ1615" s="554"/>
      <c r="CA1615" s="84"/>
      <c r="CB1615" s="553"/>
      <c r="CC1615" s="554"/>
      <c r="CD1615" s="84"/>
      <c r="CE1615" s="553"/>
      <c r="CF1615" s="554"/>
      <c r="CG1615" s="84"/>
      <c r="CH1615" s="553"/>
      <c r="CI1615" s="554"/>
      <c r="CJ1615" s="554"/>
      <c r="CK1615" s="554"/>
      <c r="CL1615" s="554"/>
      <c r="CM1615" s="554"/>
      <c r="CN1615" s="554"/>
      <c r="CO1615" s="554"/>
      <c r="CP1615" s="554"/>
      <c r="CQ1615" s="554"/>
      <c r="CR1615" s="554"/>
      <c r="CS1615" s="554"/>
      <c r="CT1615" s="554"/>
      <c r="CU1615" s="554"/>
      <c r="CV1615" s="554"/>
      <c r="CW1615" s="554"/>
      <c r="CX1615" s="554"/>
      <c r="CY1615" s="554">
        <v>828288720</v>
      </c>
      <c r="CZ1615" s="84">
        <v>0</v>
      </c>
      <c r="DA1615" s="84"/>
      <c r="DB1615" s="856" t="s">
        <v>20280</v>
      </c>
      <c r="DC1615" s="565">
        <v>1</v>
      </c>
      <c r="DD1615" s="928"/>
      <c r="DE1615" s="102" t="s">
        <v>19355</v>
      </c>
      <c r="DF1615" s="928"/>
      <c r="DG1615" s="555"/>
      <c r="DH1615" s="214"/>
      <c r="DI1615" s="557"/>
      <c r="DJ1615" s="111">
        <v>41253</v>
      </c>
      <c r="DK1615" s="558">
        <v>4</v>
      </c>
      <c r="DL1615" s="928"/>
      <c r="DM1615" s="619" t="s">
        <v>20709</v>
      </c>
      <c r="DN1615" s="890">
        <v>828288720</v>
      </c>
      <c r="DO1615" s="928"/>
      <c r="DP1615" s="928"/>
      <c r="DQ1615" s="928"/>
      <c r="DR1615" s="928"/>
    </row>
    <row r="1616" spans="1:122" ht="71" customHeight="1" thickTop="1" thickBot="1">
      <c r="A1616" s="214" t="s">
        <v>10325</v>
      </c>
      <c r="B1616" s="214" t="s">
        <v>10331</v>
      </c>
      <c r="C1616" s="214" t="s">
        <v>541</v>
      </c>
      <c r="D1616" s="374">
        <v>0</v>
      </c>
      <c r="E1616" s="517">
        <v>41264</v>
      </c>
      <c r="F1616" s="517">
        <v>41249</v>
      </c>
      <c r="G1616" s="517">
        <v>41270</v>
      </c>
      <c r="H1616" s="517">
        <v>41297</v>
      </c>
      <c r="I1616" s="517">
        <v>41297</v>
      </c>
      <c r="J1616" s="382">
        <v>18</v>
      </c>
      <c r="K1616" s="551">
        <v>41843</v>
      </c>
      <c r="L1616" s="552">
        <v>41264</v>
      </c>
      <c r="M1616" s="117"/>
      <c r="N1616" s="214" t="s">
        <v>625</v>
      </c>
      <c r="O1616" s="1166">
        <v>805025021</v>
      </c>
      <c r="P1616" s="536" t="s">
        <v>1097</v>
      </c>
      <c r="Q1616" s="536" t="s">
        <v>1097</v>
      </c>
      <c r="R1616" s="536" t="s">
        <v>1097</v>
      </c>
      <c r="S1616" s="536" t="s">
        <v>1097</v>
      </c>
      <c r="T1616" s="536" t="s">
        <v>1097</v>
      </c>
      <c r="U1616" s="536" t="s">
        <v>1097</v>
      </c>
      <c r="V1616" s="536" t="s">
        <v>1097</v>
      </c>
      <c r="W1616" s="536" t="s">
        <v>1097</v>
      </c>
      <c r="X1616" s="536" t="s">
        <v>1097</v>
      </c>
      <c r="Y1616" s="536" t="s">
        <v>1097</v>
      </c>
      <c r="Z1616" s="536" t="s">
        <v>1097</v>
      </c>
      <c r="AA1616" s="536" t="s">
        <v>1097</v>
      </c>
      <c r="AB1616" s="214" t="s">
        <v>11036</v>
      </c>
      <c r="AC1616" s="214"/>
      <c r="AD1616" s="214" t="s">
        <v>10433</v>
      </c>
      <c r="AE1616" s="214" t="s">
        <v>10252</v>
      </c>
      <c r="AF1616" s="214" t="s">
        <v>12549</v>
      </c>
      <c r="AG1616" s="626"/>
      <c r="AH1616" s="636">
        <v>14280840</v>
      </c>
      <c r="AI1616" s="634">
        <v>6120360</v>
      </c>
      <c r="AJ1616" s="634">
        <v>20401200</v>
      </c>
      <c r="AK1616" s="214" t="s">
        <v>11035</v>
      </c>
      <c r="AL1616" s="214" t="s">
        <v>156</v>
      </c>
      <c r="AM1616" s="86">
        <v>14280840</v>
      </c>
      <c r="AN1616" s="86" t="s">
        <v>1452</v>
      </c>
      <c r="AO1616" s="531" t="s">
        <v>11428</v>
      </c>
      <c r="AP1616" s="83"/>
      <c r="AQ1616" s="84">
        <v>14280840</v>
      </c>
      <c r="AR1616" s="553">
        <v>41297</v>
      </c>
      <c r="AS1616" s="554">
        <v>385</v>
      </c>
      <c r="AT1616" s="488"/>
      <c r="AU1616" s="553"/>
      <c r="AV1616" s="554"/>
      <c r="AW1616" s="84"/>
      <c r="AX1616" s="553"/>
      <c r="AY1616" s="554"/>
      <c r="AZ1616" s="84"/>
      <c r="BA1616" s="553"/>
      <c r="BB1616" s="554"/>
      <c r="BC1616" s="84"/>
      <c r="BD1616" s="553"/>
      <c r="BE1616" s="554"/>
      <c r="BF1616" s="84"/>
      <c r="BG1616" s="553"/>
      <c r="BH1616" s="554"/>
      <c r="BI1616" s="84"/>
      <c r="BJ1616" s="553"/>
      <c r="BK1616" s="554"/>
      <c r="BL1616" s="84"/>
      <c r="BM1616" s="553"/>
      <c r="BN1616" s="554"/>
      <c r="BO1616" s="84"/>
      <c r="BP1616" s="553"/>
      <c r="BQ1616" s="554"/>
      <c r="BR1616" s="84"/>
      <c r="BS1616" s="553"/>
      <c r="BT1616" s="554"/>
      <c r="BU1616" s="84"/>
      <c r="BV1616" s="553"/>
      <c r="BW1616" s="554"/>
      <c r="BX1616" s="84"/>
      <c r="BY1616" s="553"/>
      <c r="BZ1616" s="554"/>
      <c r="CA1616" s="84"/>
      <c r="CB1616" s="553"/>
      <c r="CC1616" s="554"/>
      <c r="CD1616" s="84"/>
      <c r="CE1616" s="553"/>
      <c r="CF1616" s="554"/>
      <c r="CG1616" s="84"/>
      <c r="CH1616" s="553"/>
      <c r="CI1616" s="554"/>
      <c r="CJ1616" s="554"/>
      <c r="CK1616" s="554"/>
      <c r="CL1616" s="554"/>
      <c r="CM1616" s="554"/>
      <c r="CN1616" s="554"/>
      <c r="CO1616" s="554"/>
      <c r="CP1616" s="554"/>
      <c r="CQ1616" s="554"/>
      <c r="CR1616" s="554"/>
      <c r="CS1616" s="554"/>
      <c r="CT1616" s="554"/>
      <c r="CU1616" s="554"/>
      <c r="CV1616" s="554"/>
      <c r="CW1616" s="554"/>
      <c r="CX1616" s="554"/>
      <c r="CY1616" s="554">
        <v>14280840</v>
      </c>
      <c r="CZ1616" s="84">
        <v>0</v>
      </c>
      <c r="DA1616" s="84"/>
      <c r="DB1616" s="856" t="s">
        <v>20280</v>
      </c>
      <c r="DC1616" s="565">
        <v>1</v>
      </c>
      <c r="DD1616" s="928"/>
      <c r="DE1616" s="102" t="s">
        <v>19355</v>
      </c>
      <c r="DF1616" s="928"/>
      <c r="DG1616" s="555"/>
      <c r="DH1616" s="214"/>
      <c r="DI1616" s="557"/>
      <c r="DJ1616" s="111">
        <v>41249</v>
      </c>
      <c r="DK1616" s="558">
        <v>0</v>
      </c>
      <c r="DL1616" s="928" t="s">
        <v>15785</v>
      </c>
      <c r="DM1616" s="619" t="s">
        <v>20709</v>
      </c>
      <c r="DN1616" s="890">
        <v>14280840</v>
      </c>
      <c r="DO1616" s="928"/>
      <c r="DP1616" s="928"/>
      <c r="DQ1616" s="928"/>
      <c r="DR1616" s="928"/>
    </row>
    <row r="1617" spans="1:122" ht="71" customHeight="1" thickTop="1" thickBot="1">
      <c r="A1617" s="214" t="s">
        <v>10326</v>
      </c>
      <c r="B1617" s="214" t="s">
        <v>10331</v>
      </c>
      <c r="C1617" s="214" t="s">
        <v>539</v>
      </c>
      <c r="D1617" s="374">
        <v>1</v>
      </c>
      <c r="E1617" s="517">
        <v>41264</v>
      </c>
      <c r="F1617" s="517">
        <v>41249</v>
      </c>
      <c r="G1617" s="517">
        <v>41310</v>
      </c>
      <c r="H1617" s="517">
        <v>41325</v>
      </c>
      <c r="I1617" s="517">
        <v>41325</v>
      </c>
      <c r="J1617" s="382">
        <v>18</v>
      </c>
      <c r="K1617" s="551">
        <v>41871</v>
      </c>
      <c r="L1617" s="561">
        <v>41309</v>
      </c>
      <c r="M1617" s="117"/>
      <c r="N1617" s="214" t="s">
        <v>122</v>
      </c>
      <c r="O1617" s="1166">
        <v>811033264</v>
      </c>
      <c r="P1617" s="536" t="s">
        <v>1097</v>
      </c>
      <c r="Q1617" s="536" t="s">
        <v>1097</v>
      </c>
      <c r="R1617" s="536" t="s">
        <v>1097</v>
      </c>
      <c r="S1617" s="536" t="s">
        <v>1097</v>
      </c>
      <c r="T1617" s="536" t="s">
        <v>1097</v>
      </c>
      <c r="U1617" s="536" t="s">
        <v>1097</v>
      </c>
      <c r="V1617" s="536" t="s">
        <v>1097</v>
      </c>
      <c r="W1617" s="536" t="s">
        <v>1097</v>
      </c>
      <c r="X1617" s="536" t="s">
        <v>1097</v>
      </c>
      <c r="Y1617" s="536" t="s">
        <v>1097</v>
      </c>
      <c r="Z1617" s="536" t="s">
        <v>1097</v>
      </c>
      <c r="AA1617" s="536" t="s">
        <v>1097</v>
      </c>
      <c r="AB1617" s="214" t="s">
        <v>11036</v>
      </c>
      <c r="AC1617" s="214"/>
      <c r="AD1617" s="214" t="s">
        <v>10433</v>
      </c>
      <c r="AE1617" s="214" t="s">
        <v>10252</v>
      </c>
      <c r="AF1617" s="214" t="s">
        <v>12549</v>
      </c>
      <c r="AG1617" s="626"/>
      <c r="AH1617" s="636">
        <v>28561680</v>
      </c>
      <c r="AI1617" s="634">
        <v>12240720</v>
      </c>
      <c r="AJ1617" s="634">
        <v>40802400</v>
      </c>
      <c r="AK1617" s="214" t="s">
        <v>12645</v>
      </c>
      <c r="AL1617" s="214" t="s">
        <v>156</v>
      </c>
      <c r="AM1617" s="86">
        <v>28561680</v>
      </c>
      <c r="AN1617" s="531" t="s">
        <v>11103</v>
      </c>
      <c r="AO1617" s="531" t="s">
        <v>1508</v>
      </c>
      <c r="AP1617" s="83"/>
      <c r="AQ1617" s="84">
        <v>28561680</v>
      </c>
      <c r="AR1617" s="553">
        <v>41325</v>
      </c>
      <c r="AS1617" s="554">
        <v>405</v>
      </c>
      <c r="AT1617" s="488"/>
      <c r="AU1617" s="553"/>
      <c r="AV1617" s="554"/>
      <c r="AW1617" s="84"/>
      <c r="AX1617" s="553"/>
      <c r="AY1617" s="554"/>
      <c r="AZ1617" s="84"/>
      <c r="BA1617" s="553"/>
      <c r="BB1617" s="554"/>
      <c r="BC1617" s="84"/>
      <c r="BD1617" s="553"/>
      <c r="BE1617" s="554"/>
      <c r="BF1617" s="84"/>
      <c r="BG1617" s="553"/>
      <c r="BH1617" s="554"/>
      <c r="BI1617" s="84"/>
      <c r="BJ1617" s="553"/>
      <c r="BK1617" s="554"/>
      <c r="BL1617" s="84"/>
      <c r="BM1617" s="553"/>
      <c r="BN1617" s="554"/>
      <c r="BO1617" s="84"/>
      <c r="BP1617" s="553"/>
      <c r="BQ1617" s="554"/>
      <c r="BR1617" s="84"/>
      <c r="BS1617" s="553"/>
      <c r="BT1617" s="554"/>
      <c r="BU1617" s="84"/>
      <c r="BV1617" s="553"/>
      <c r="BW1617" s="554"/>
      <c r="BX1617" s="84"/>
      <c r="BY1617" s="553"/>
      <c r="BZ1617" s="554"/>
      <c r="CA1617" s="84"/>
      <c r="CB1617" s="553"/>
      <c r="CC1617" s="554"/>
      <c r="CD1617" s="84"/>
      <c r="CE1617" s="553"/>
      <c r="CF1617" s="554"/>
      <c r="CG1617" s="84"/>
      <c r="CH1617" s="553"/>
      <c r="CI1617" s="554"/>
      <c r="CJ1617" s="554"/>
      <c r="CK1617" s="554"/>
      <c r="CL1617" s="554"/>
      <c r="CM1617" s="554"/>
      <c r="CN1617" s="554"/>
      <c r="CO1617" s="554"/>
      <c r="CP1617" s="554"/>
      <c r="CQ1617" s="554"/>
      <c r="CR1617" s="554"/>
      <c r="CS1617" s="554"/>
      <c r="CT1617" s="554"/>
      <c r="CU1617" s="554"/>
      <c r="CV1617" s="554"/>
      <c r="CW1617" s="554"/>
      <c r="CX1617" s="554"/>
      <c r="CY1617" s="554">
        <v>28561680</v>
      </c>
      <c r="CZ1617" s="84">
        <v>0</v>
      </c>
      <c r="DA1617" s="84"/>
      <c r="DB1617" s="856" t="s">
        <v>20280</v>
      </c>
      <c r="DC1617" s="565">
        <v>1</v>
      </c>
      <c r="DD1617" s="928"/>
      <c r="DE1617" s="102" t="s">
        <v>19355</v>
      </c>
      <c r="DF1617" s="928"/>
      <c r="DG1617" s="555"/>
      <c r="DH1617" s="214"/>
      <c r="DI1617" s="557">
        <v>41309</v>
      </c>
      <c r="DJ1617" s="111">
        <v>41249</v>
      </c>
      <c r="DK1617" s="558">
        <v>0</v>
      </c>
      <c r="DL1617" s="581" t="s">
        <v>15785</v>
      </c>
      <c r="DM1617" s="619" t="s">
        <v>20709</v>
      </c>
      <c r="DN1617" s="890">
        <v>28561680</v>
      </c>
      <c r="DO1617" s="928"/>
      <c r="DP1617" s="928"/>
      <c r="DQ1617" s="928"/>
      <c r="DR1617" s="928"/>
    </row>
    <row r="1618" spans="1:122" ht="71" customHeight="1" thickTop="1" thickBot="1">
      <c r="A1618" s="214" t="s">
        <v>10327</v>
      </c>
      <c r="B1618" s="214" t="s">
        <v>10331</v>
      </c>
      <c r="C1618" s="214" t="s">
        <v>541</v>
      </c>
      <c r="D1618" s="374">
        <v>0</v>
      </c>
      <c r="E1618" s="517">
        <v>41263</v>
      </c>
      <c r="F1618" s="517">
        <v>41249</v>
      </c>
      <c r="G1618" s="517">
        <v>41319</v>
      </c>
      <c r="H1618" s="517">
        <v>41332</v>
      </c>
      <c r="I1618" s="517">
        <v>41332</v>
      </c>
      <c r="J1618" s="382">
        <v>18</v>
      </c>
      <c r="K1618" s="551">
        <v>41878</v>
      </c>
      <c r="L1618" s="552">
        <v>41263</v>
      </c>
      <c r="M1618" s="117"/>
      <c r="N1618" s="214" t="s">
        <v>15234</v>
      </c>
      <c r="O1618" s="1166">
        <v>890201213</v>
      </c>
      <c r="P1618" s="536" t="s">
        <v>1097</v>
      </c>
      <c r="Q1618" s="536" t="s">
        <v>1097</v>
      </c>
      <c r="R1618" s="536" t="s">
        <v>1097</v>
      </c>
      <c r="S1618" s="536" t="s">
        <v>1097</v>
      </c>
      <c r="T1618" s="536" t="s">
        <v>1097</v>
      </c>
      <c r="U1618" s="536" t="s">
        <v>1097</v>
      </c>
      <c r="V1618" s="536" t="s">
        <v>1097</v>
      </c>
      <c r="W1618" s="536" t="s">
        <v>1097</v>
      </c>
      <c r="X1618" s="536" t="s">
        <v>1097</v>
      </c>
      <c r="Y1618" s="536" t="s">
        <v>1097</v>
      </c>
      <c r="Z1618" s="536" t="s">
        <v>1097</v>
      </c>
      <c r="AA1618" s="536" t="s">
        <v>1097</v>
      </c>
      <c r="AB1618" s="214" t="s">
        <v>11036</v>
      </c>
      <c r="AC1618" s="214"/>
      <c r="AD1618" s="214" t="s">
        <v>10433</v>
      </c>
      <c r="AE1618" s="214" t="s">
        <v>10252</v>
      </c>
      <c r="AF1618" s="214" t="s">
        <v>12549</v>
      </c>
      <c r="AG1618" s="626"/>
      <c r="AH1618" s="636">
        <v>871131240</v>
      </c>
      <c r="AI1618" s="634">
        <v>373341960</v>
      </c>
      <c r="AJ1618" s="634">
        <v>1244473200</v>
      </c>
      <c r="AK1618" s="214" t="s">
        <v>10949</v>
      </c>
      <c r="AL1618" s="214" t="s">
        <v>156</v>
      </c>
      <c r="AM1618" s="86">
        <v>871131240</v>
      </c>
      <c r="AN1618" s="86" t="s">
        <v>1453</v>
      </c>
      <c r="AO1618" s="86" t="s">
        <v>2852</v>
      </c>
      <c r="AP1618" s="83"/>
      <c r="AQ1618" s="84">
        <v>871131240</v>
      </c>
      <c r="AR1618" s="553">
        <v>41332</v>
      </c>
      <c r="AS1618" s="554">
        <v>418</v>
      </c>
      <c r="AT1618" s="488"/>
      <c r="AU1618" s="553"/>
      <c r="AV1618" s="554"/>
      <c r="AW1618" s="84"/>
      <c r="AX1618" s="553"/>
      <c r="AY1618" s="554"/>
      <c r="AZ1618" s="84"/>
      <c r="BA1618" s="553"/>
      <c r="BB1618" s="554"/>
      <c r="BC1618" s="84"/>
      <c r="BD1618" s="553"/>
      <c r="BE1618" s="554"/>
      <c r="BF1618" s="84"/>
      <c r="BG1618" s="553"/>
      <c r="BH1618" s="554"/>
      <c r="BI1618" s="84"/>
      <c r="BJ1618" s="553"/>
      <c r="BK1618" s="554"/>
      <c r="BL1618" s="84"/>
      <c r="BM1618" s="553"/>
      <c r="BN1618" s="554"/>
      <c r="BO1618" s="84"/>
      <c r="BP1618" s="553"/>
      <c r="BQ1618" s="554"/>
      <c r="BR1618" s="84"/>
      <c r="BS1618" s="553"/>
      <c r="BT1618" s="554"/>
      <c r="BU1618" s="84"/>
      <c r="BV1618" s="553"/>
      <c r="BW1618" s="554"/>
      <c r="BX1618" s="84"/>
      <c r="BY1618" s="553"/>
      <c r="BZ1618" s="554"/>
      <c r="CA1618" s="84"/>
      <c r="CB1618" s="553"/>
      <c r="CC1618" s="554"/>
      <c r="CD1618" s="84"/>
      <c r="CE1618" s="553"/>
      <c r="CF1618" s="554"/>
      <c r="CG1618" s="84"/>
      <c r="CH1618" s="553"/>
      <c r="CI1618" s="554"/>
      <c r="CJ1618" s="554"/>
      <c r="CK1618" s="554"/>
      <c r="CL1618" s="554"/>
      <c r="CM1618" s="554"/>
      <c r="CN1618" s="554"/>
      <c r="CO1618" s="554"/>
      <c r="CP1618" s="554"/>
      <c r="CQ1618" s="554"/>
      <c r="CR1618" s="554"/>
      <c r="CS1618" s="554"/>
      <c r="CT1618" s="554"/>
      <c r="CU1618" s="554"/>
      <c r="CV1618" s="554"/>
      <c r="CW1618" s="554"/>
      <c r="CX1618" s="554"/>
      <c r="CY1618" s="554">
        <v>871131240</v>
      </c>
      <c r="CZ1618" s="84">
        <v>0</v>
      </c>
      <c r="DA1618" s="84"/>
      <c r="DB1618" s="856" t="s">
        <v>20280</v>
      </c>
      <c r="DC1618" s="565">
        <v>1</v>
      </c>
      <c r="DD1618" s="928"/>
      <c r="DE1618" s="102" t="s">
        <v>19355</v>
      </c>
      <c r="DF1618" s="928"/>
      <c r="DG1618" s="555"/>
      <c r="DH1618" s="214"/>
      <c r="DI1618" s="557"/>
      <c r="DJ1618" s="111">
        <v>41249</v>
      </c>
      <c r="DK1618" s="558">
        <v>0</v>
      </c>
      <c r="DL1618" s="928"/>
      <c r="DM1618" s="619" t="s">
        <v>20709</v>
      </c>
      <c r="DN1618" s="890">
        <v>871131240</v>
      </c>
      <c r="DO1618" s="928"/>
      <c r="DP1618" s="928"/>
      <c r="DQ1618" s="928"/>
      <c r="DR1618" s="928"/>
    </row>
    <row r="1619" spans="1:122" ht="71" customHeight="1" thickTop="1" thickBot="1">
      <c r="A1619" s="214" t="s">
        <v>10328</v>
      </c>
      <c r="B1619" s="214" t="s">
        <v>10331</v>
      </c>
      <c r="C1619" s="214" t="s">
        <v>541</v>
      </c>
      <c r="D1619" s="374">
        <v>0</v>
      </c>
      <c r="E1619" s="517">
        <v>41271</v>
      </c>
      <c r="F1619" s="517">
        <v>41249</v>
      </c>
      <c r="G1619" s="517">
        <v>41296</v>
      </c>
      <c r="H1619" s="517">
        <v>41310</v>
      </c>
      <c r="I1619" s="517">
        <v>41310</v>
      </c>
      <c r="J1619" s="382">
        <v>18</v>
      </c>
      <c r="K1619" s="551">
        <v>41856</v>
      </c>
      <c r="L1619" s="552">
        <v>41271</v>
      </c>
      <c r="M1619" s="117"/>
      <c r="N1619" s="214" t="s">
        <v>101</v>
      </c>
      <c r="O1619" s="1166">
        <v>890980040</v>
      </c>
      <c r="P1619" s="536" t="s">
        <v>1097</v>
      </c>
      <c r="Q1619" s="536" t="s">
        <v>1097</v>
      </c>
      <c r="R1619" s="536" t="s">
        <v>1097</v>
      </c>
      <c r="S1619" s="536" t="s">
        <v>1097</v>
      </c>
      <c r="T1619" s="536" t="s">
        <v>1097</v>
      </c>
      <c r="U1619" s="536" t="s">
        <v>1097</v>
      </c>
      <c r="V1619" s="536" t="s">
        <v>1097</v>
      </c>
      <c r="W1619" s="536" t="s">
        <v>1097</v>
      </c>
      <c r="X1619" s="536" t="s">
        <v>1097</v>
      </c>
      <c r="Y1619" s="536" t="s">
        <v>1097</v>
      </c>
      <c r="Z1619" s="536" t="s">
        <v>1097</v>
      </c>
      <c r="AA1619" s="536" t="s">
        <v>1097</v>
      </c>
      <c r="AB1619" s="214" t="s">
        <v>11036</v>
      </c>
      <c r="AC1619" s="214"/>
      <c r="AD1619" s="214" t="s">
        <v>10433</v>
      </c>
      <c r="AE1619" s="214" t="s">
        <v>10252</v>
      </c>
      <c r="AF1619" s="214" t="s">
        <v>12549</v>
      </c>
      <c r="AG1619" s="626"/>
      <c r="AH1619" s="636">
        <v>942535440</v>
      </c>
      <c r="AI1619" s="634">
        <v>403943760</v>
      </c>
      <c r="AJ1619" s="634">
        <v>1346479200</v>
      </c>
      <c r="AK1619" s="214" t="s">
        <v>10949</v>
      </c>
      <c r="AL1619" s="214" t="s">
        <v>156</v>
      </c>
      <c r="AM1619" s="86">
        <v>942535440</v>
      </c>
      <c r="AN1619" s="86" t="s">
        <v>14361</v>
      </c>
      <c r="AO1619" s="86" t="s">
        <v>8485</v>
      </c>
      <c r="AP1619" s="83"/>
      <c r="AQ1619" s="84">
        <v>942535440</v>
      </c>
      <c r="AR1619" s="553">
        <v>41310</v>
      </c>
      <c r="AS1619" s="554">
        <v>399</v>
      </c>
      <c r="AT1619" s="488"/>
      <c r="AU1619" s="553"/>
      <c r="AV1619" s="554"/>
      <c r="AW1619" s="84"/>
      <c r="AX1619" s="553"/>
      <c r="AY1619" s="554"/>
      <c r="AZ1619" s="84"/>
      <c r="BA1619" s="553"/>
      <c r="BB1619" s="554"/>
      <c r="BC1619" s="84"/>
      <c r="BD1619" s="553"/>
      <c r="BE1619" s="554"/>
      <c r="BF1619" s="84"/>
      <c r="BG1619" s="553"/>
      <c r="BH1619" s="554"/>
      <c r="BI1619" s="84"/>
      <c r="BJ1619" s="553"/>
      <c r="BK1619" s="554"/>
      <c r="BL1619" s="84"/>
      <c r="BM1619" s="553"/>
      <c r="BN1619" s="554"/>
      <c r="BO1619" s="84"/>
      <c r="BP1619" s="553"/>
      <c r="BQ1619" s="554"/>
      <c r="BR1619" s="84"/>
      <c r="BS1619" s="553"/>
      <c r="BT1619" s="554"/>
      <c r="BU1619" s="84"/>
      <c r="BV1619" s="553"/>
      <c r="BW1619" s="554"/>
      <c r="BX1619" s="84"/>
      <c r="BY1619" s="553"/>
      <c r="BZ1619" s="554"/>
      <c r="CA1619" s="84"/>
      <c r="CB1619" s="553"/>
      <c r="CC1619" s="554"/>
      <c r="CD1619" s="84"/>
      <c r="CE1619" s="553"/>
      <c r="CF1619" s="554"/>
      <c r="CG1619" s="84"/>
      <c r="CH1619" s="553"/>
      <c r="CI1619" s="554"/>
      <c r="CJ1619" s="554"/>
      <c r="CK1619" s="554"/>
      <c r="CL1619" s="554"/>
      <c r="CM1619" s="554"/>
      <c r="CN1619" s="554"/>
      <c r="CO1619" s="554"/>
      <c r="CP1619" s="554"/>
      <c r="CQ1619" s="554"/>
      <c r="CR1619" s="554"/>
      <c r="CS1619" s="554"/>
      <c r="CT1619" s="554"/>
      <c r="CU1619" s="554"/>
      <c r="CV1619" s="554"/>
      <c r="CW1619" s="554"/>
      <c r="CX1619" s="554"/>
      <c r="CY1619" s="554">
        <v>942535440</v>
      </c>
      <c r="CZ1619" s="84">
        <v>0</v>
      </c>
      <c r="DA1619" s="84"/>
      <c r="DB1619" s="856" t="s">
        <v>20280</v>
      </c>
      <c r="DC1619" s="565">
        <v>1</v>
      </c>
      <c r="DD1619" s="928"/>
      <c r="DE1619" s="102" t="s">
        <v>19355</v>
      </c>
      <c r="DF1619" s="928"/>
      <c r="DG1619" s="555"/>
      <c r="DH1619" s="214"/>
      <c r="DI1619" s="557"/>
      <c r="DJ1619" s="111">
        <v>41253</v>
      </c>
      <c r="DK1619" s="558">
        <v>4</v>
      </c>
      <c r="DL1619" s="581" t="s">
        <v>15785</v>
      </c>
      <c r="DM1619" s="619" t="s">
        <v>20709</v>
      </c>
      <c r="DN1619" s="890">
        <v>942535440</v>
      </c>
      <c r="DO1619" s="928"/>
      <c r="DP1619" s="928"/>
      <c r="DQ1619" s="928"/>
      <c r="DR1619" s="928"/>
    </row>
    <row r="1620" spans="1:122" ht="71" customHeight="1" thickTop="1" thickBot="1">
      <c r="A1620" s="214" t="s">
        <v>10329</v>
      </c>
      <c r="B1620" s="214" t="s">
        <v>10331</v>
      </c>
      <c r="C1620" s="214" t="s">
        <v>541</v>
      </c>
      <c r="D1620" s="374">
        <v>0</v>
      </c>
      <c r="E1620" s="517">
        <v>41269</v>
      </c>
      <c r="F1620" s="517">
        <v>41249</v>
      </c>
      <c r="G1620" s="517">
        <v>41270</v>
      </c>
      <c r="H1620" s="517">
        <v>41297</v>
      </c>
      <c r="I1620" s="517">
        <v>41297</v>
      </c>
      <c r="J1620" s="382">
        <v>18</v>
      </c>
      <c r="K1620" s="551">
        <v>41843</v>
      </c>
      <c r="L1620" s="552">
        <v>41269</v>
      </c>
      <c r="M1620" s="117"/>
      <c r="N1620" s="214" t="s">
        <v>691</v>
      </c>
      <c r="O1620" s="1166">
        <v>899999063</v>
      </c>
      <c r="P1620" s="536" t="s">
        <v>1097</v>
      </c>
      <c r="Q1620" s="536" t="s">
        <v>1097</v>
      </c>
      <c r="R1620" s="536" t="s">
        <v>1097</v>
      </c>
      <c r="S1620" s="536" t="s">
        <v>1097</v>
      </c>
      <c r="T1620" s="536" t="s">
        <v>1097</v>
      </c>
      <c r="U1620" s="536" t="s">
        <v>1097</v>
      </c>
      <c r="V1620" s="536" t="s">
        <v>1097</v>
      </c>
      <c r="W1620" s="536" t="s">
        <v>1097</v>
      </c>
      <c r="X1620" s="536" t="s">
        <v>1097</v>
      </c>
      <c r="Y1620" s="536" t="s">
        <v>1097</v>
      </c>
      <c r="Z1620" s="536" t="s">
        <v>1097</v>
      </c>
      <c r="AA1620" s="536" t="s">
        <v>1097</v>
      </c>
      <c r="AB1620" s="214" t="s">
        <v>11036</v>
      </c>
      <c r="AC1620" s="214"/>
      <c r="AD1620" s="214" t="s">
        <v>10433</v>
      </c>
      <c r="AE1620" s="214" t="s">
        <v>10252</v>
      </c>
      <c r="AF1620" s="214" t="s">
        <v>12549</v>
      </c>
      <c r="AG1620" s="626"/>
      <c r="AH1620" s="636">
        <v>2956133880</v>
      </c>
      <c r="AI1620" s="634">
        <v>1266914520</v>
      </c>
      <c r="AJ1620" s="634">
        <v>4223048400</v>
      </c>
      <c r="AK1620" s="214" t="s">
        <v>10949</v>
      </c>
      <c r="AL1620" s="214" t="s">
        <v>156</v>
      </c>
      <c r="AM1620" s="86">
        <v>2956133880</v>
      </c>
      <c r="AN1620" s="86" t="s">
        <v>14315</v>
      </c>
      <c r="AO1620" s="86" t="s">
        <v>14315</v>
      </c>
      <c r="AP1620" s="83"/>
      <c r="AQ1620" s="84">
        <v>2956133880</v>
      </c>
      <c r="AR1620" s="553">
        <v>41297</v>
      </c>
      <c r="AS1620" s="554">
        <v>385</v>
      </c>
      <c r="AT1620" s="488"/>
      <c r="AU1620" s="553"/>
      <c r="AV1620" s="554"/>
      <c r="AW1620" s="84"/>
      <c r="AX1620" s="553"/>
      <c r="AY1620" s="554"/>
      <c r="AZ1620" s="84"/>
      <c r="BA1620" s="553"/>
      <c r="BB1620" s="554"/>
      <c r="BC1620" s="84"/>
      <c r="BD1620" s="553"/>
      <c r="BE1620" s="554"/>
      <c r="BF1620" s="84"/>
      <c r="BG1620" s="553"/>
      <c r="BH1620" s="554"/>
      <c r="BI1620" s="84"/>
      <c r="BJ1620" s="553"/>
      <c r="BK1620" s="554"/>
      <c r="BL1620" s="84"/>
      <c r="BM1620" s="553"/>
      <c r="BN1620" s="554"/>
      <c r="BO1620" s="84"/>
      <c r="BP1620" s="553"/>
      <c r="BQ1620" s="554"/>
      <c r="BR1620" s="84"/>
      <c r="BS1620" s="553"/>
      <c r="BT1620" s="554"/>
      <c r="BU1620" s="84"/>
      <c r="BV1620" s="553"/>
      <c r="BW1620" s="554"/>
      <c r="BX1620" s="84"/>
      <c r="BY1620" s="553"/>
      <c r="BZ1620" s="554"/>
      <c r="CA1620" s="84"/>
      <c r="CB1620" s="553"/>
      <c r="CC1620" s="554"/>
      <c r="CD1620" s="84"/>
      <c r="CE1620" s="553"/>
      <c r="CF1620" s="554"/>
      <c r="CG1620" s="84"/>
      <c r="CH1620" s="553"/>
      <c r="CI1620" s="554"/>
      <c r="CJ1620" s="554"/>
      <c r="CK1620" s="554"/>
      <c r="CL1620" s="554"/>
      <c r="CM1620" s="554"/>
      <c r="CN1620" s="554"/>
      <c r="CO1620" s="554"/>
      <c r="CP1620" s="554"/>
      <c r="CQ1620" s="554"/>
      <c r="CR1620" s="554"/>
      <c r="CS1620" s="554"/>
      <c r="CT1620" s="554"/>
      <c r="CU1620" s="554"/>
      <c r="CV1620" s="554"/>
      <c r="CW1620" s="554"/>
      <c r="CX1620" s="554"/>
      <c r="CY1620" s="554">
        <v>2956133880</v>
      </c>
      <c r="CZ1620" s="84">
        <v>0</v>
      </c>
      <c r="DA1620" s="84"/>
      <c r="DB1620" s="856" t="s">
        <v>20280</v>
      </c>
      <c r="DC1620" s="565">
        <v>1</v>
      </c>
      <c r="DD1620" s="928"/>
      <c r="DE1620" s="102" t="s">
        <v>19355</v>
      </c>
      <c r="DF1620" s="928"/>
      <c r="DG1620" s="555"/>
      <c r="DH1620" s="214"/>
      <c r="DI1620" s="557"/>
      <c r="DJ1620" s="111">
        <v>41253</v>
      </c>
      <c r="DK1620" s="558">
        <v>4</v>
      </c>
      <c r="DL1620" s="581" t="s">
        <v>15785</v>
      </c>
      <c r="DM1620" s="619" t="s">
        <v>20709</v>
      </c>
      <c r="DN1620" s="890">
        <v>2956133880</v>
      </c>
      <c r="DO1620" s="928"/>
      <c r="DP1620" s="928"/>
      <c r="DQ1620" s="928"/>
      <c r="DR1620" s="928"/>
    </row>
    <row r="1621" spans="1:122" ht="71" customHeight="1" thickTop="1" thickBot="1">
      <c r="A1621" s="214" t="s">
        <v>10330</v>
      </c>
      <c r="B1621" s="214" t="s">
        <v>10331</v>
      </c>
      <c r="C1621" s="214" t="s">
        <v>541</v>
      </c>
      <c r="D1621" s="374">
        <v>1</v>
      </c>
      <c r="E1621" s="517">
        <v>41271</v>
      </c>
      <c r="F1621" s="517">
        <v>41249</v>
      </c>
      <c r="G1621" s="517">
        <v>41333</v>
      </c>
      <c r="H1621" s="517">
        <v>41404</v>
      </c>
      <c r="I1621" s="517">
        <v>41404</v>
      </c>
      <c r="J1621" s="382">
        <v>18</v>
      </c>
      <c r="K1621" s="551">
        <v>41953</v>
      </c>
      <c r="L1621" s="561">
        <v>41332</v>
      </c>
      <c r="M1621" s="117"/>
      <c r="N1621" s="214" t="s">
        <v>4772</v>
      </c>
      <c r="O1621" s="1166">
        <v>890908790</v>
      </c>
      <c r="P1621" s="536" t="s">
        <v>1097</v>
      </c>
      <c r="Q1621" s="536" t="s">
        <v>1097</v>
      </c>
      <c r="R1621" s="536" t="s">
        <v>1097</v>
      </c>
      <c r="S1621" s="536" t="s">
        <v>1097</v>
      </c>
      <c r="T1621" s="536" t="s">
        <v>1097</v>
      </c>
      <c r="U1621" s="536" t="s">
        <v>1097</v>
      </c>
      <c r="V1621" s="536" t="s">
        <v>1097</v>
      </c>
      <c r="W1621" s="536" t="s">
        <v>1097</v>
      </c>
      <c r="X1621" s="536" t="s">
        <v>1097</v>
      </c>
      <c r="Y1621" s="536" t="s">
        <v>1097</v>
      </c>
      <c r="Z1621" s="536" t="s">
        <v>1097</v>
      </c>
      <c r="AA1621" s="536" t="s">
        <v>1097</v>
      </c>
      <c r="AB1621" s="214" t="s">
        <v>11036</v>
      </c>
      <c r="AC1621" s="214"/>
      <c r="AD1621" s="214" t="s">
        <v>10433</v>
      </c>
      <c r="AE1621" s="214" t="s">
        <v>10252</v>
      </c>
      <c r="AF1621" s="214" t="s">
        <v>12549</v>
      </c>
      <c r="AG1621" s="626"/>
      <c r="AH1621" s="636">
        <v>71404200</v>
      </c>
      <c r="AI1621" s="634">
        <v>30601800</v>
      </c>
      <c r="AJ1621" s="634">
        <v>102006000</v>
      </c>
      <c r="AK1621" s="214" t="s">
        <v>11035</v>
      </c>
      <c r="AL1621" s="214" t="s">
        <v>156</v>
      </c>
      <c r="AM1621" s="86">
        <v>71404200</v>
      </c>
      <c r="AN1621" s="86" t="s">
        <v>14361</v>
      </c>
      <c r="AO1621" s="86" t="s">
        <v>8485</v>
      </c>
      <c r="AP1621" s="83"/>
      <c r="AQ1621" s="84">
        <v>71404200</v>
      </c>
      <c r="AR1621" s="553">
        <v>41404</v>
      </c>
      <c r="AS1621" s="554">
        <v>479</v>
      </c>
      <c r="AT1621" s="488"/>
      <c r="AU1621" s="553"/>
      <c r="AV1621" s="554"/>
      <c r="AW1621" s="84"/>
      <c r="AX1621" s="553"/>
      <c r="AY1621" s="554"/>
      <c r="AZ1621" s="84"/>
      <c r="BA1621" s="553"/>
      <c r="BB1621" s="554"/>
      <c r="BC1621" s="84"/>
      <c r="BD1621" s="553"/>
      <c r="BE1621" s="554"/>
      <c r="BF1621" s="84"/>
      <c r="BG1621" s="553"/>
      <c r="BH1621" s="554"/>
      <c r="BI1621" s="84"/>
      <c r="BJ1621" s="553"/>
      <c r="BK1621" s="554"/>
      <c r="BL1621" s="84"/>
      <c r="BM1621" s="553"/>
      <c r="BN1621" s="554"/>
      <c r="BO1621" s="84"/>
      <c r="BP1621" s="553"/>
      <c r="BQ1621" s="554"/>
      <c r="BR1621" s="84"/>
      <c r="BS1621" s="553"/>
      <c r="BT1621" s="554"/>
      <c r="BU1621" s="84"/>
      <c r="BV1621" s="553"/>
      <c r="BW1621" s="554"/>
      <c r="BX1621" s="84"/>
      <c r="BY1621" s="553"/>
      <c r="BZ1621" s="554"/>
      <c r="CA1621" s="84"/>
      <c r="CB1621" s="553"/>
      <c r="CC1621" s="554"/>
      <c r="CD1621" s="84"/>
      <c r="CE1621" s="553"/>
      <c r="CF1621" s="554"/>
      <c r="CG1621" s="84"/>
      <c r="CH1621" s="553"/>
      <c r="CI1621" s="554"/>
      <c r="CJ1621" s="554"/>
      <c r="CK1621" s="554"/>
      <c r="CL1621" s="554"/>
      <c r="CM1621" s="554"/>
      <c r="CN1621" s="554"/>
      <c r="CO1621" s="554"/>
      <c r="CP1621" s="554"/>
      <c r="CQ1621" s="554"/>
      <c r="CR1621" s="554"/>
      <c r="CS1621" s="554"/>
      <c r="CT1621" s="554"/>
      <c r="CU1621" s="554"/>
      <c r="CV1621" s="554"/>
      <c r="CW1621" s="554"/>
      <c r="CX1621" s="554"/>
      <c r="CY1621" s="554">
        <v>71404200</v>
      </c>
      <c r="CZ1621" s="84">
        <v>0</v>
      </c>
      <c r="DA1621" s="84"/>
      <c r="DB1621" s="856" t="s">
        <v>20280</v>
      </c>
      <c r="DC1621" s="565">
        <v>1</v>
      </c>
      <c r="DD1621" s="928"/>
      <c r="DE1621" s="102" t="s">
        <v>19355</v>
      </c>
      <c r="DF1621" s="928"/>
      <c r="DG1621" s="555"/>
      <c r="DH1621" s="214"/>
      <c r="DI1621" s="557">
        <v>41332</v>
      </c>
      <c r="DJ1621" s="111">
        <v>41249</v>
      </c>
      <c r="DK1621" s="558">
        <v>0</v>
      </c>
      <c r="DL1621" s="928"/>
      <c r="DM1621" s="619" t="s">
        <v>20709</v>
      </c>
      <c r="DN1621" s="890">
        <v>71404200</v>
      </c>
      <c r="DO1621" s="928"/>
      <c r="DP1621" s="928"/>
      <c r="DQ1621" s="928"/>
      <c r="DR1621" s="928"/>
    </row>
    <row r="1622" spans="1:122" ht="71" customHeight="1" thickTop="1" thickBot="1">
      <c r="A1622" s="214" t="s">
        <v>10332</v>
      </c>
      <c r="B1622" s="214" t="s">
        <v>10331</v>
      </c>
      <c r="C1622" s="214" t="s">
        <v>539</v>
      </c>
      <c r="D1622" s="374">
        <v>1</v>
      </c>
      <c r="E1622" s="517">
        <v>41304</v>
      </c>
      <c r="F1622" s="517">
        <v>41249</v>
      </c>
      <c r="G1622" s="517">
        <v>41347</v>
      </c>
      <c r="H1622" s="517">
        <v>41366</v>
      </c>
      <c r="I1622" s="517">
        <v>41366</v>
      </c>
      <c r="J1622" s="382">
        <v>18</v>
      </c>
      <c r="K1622" s="551">
        <v>41914</v>
      </c>
      <c r="L1622" s="561">
        <v>41338</v>
      </c>
      <c r="M1622" s="117"/>
      <c r="N1622" s="214" t="s">
        <v>480</v>
      </c>
      <c r="O1622" s="1166">
        <v>860007759</v>
      </c>
      <c r="P1622" s="536" t="s">
        <v>1097</v>
      </c>
      <c r="Q1622" s="536" t="s">
        <v>1097</v>
      </c>
      <c r="R1622" s="536" t="s">
        <v>1097</v>
      </c>
      <c r="S1622" s="536" t="s">
        <v>1097</v>
      </c>
      <c r="T1622" s="536" t="s">
        <v>1097</v>
      </c>
      <c r="U1622" s="536" t="s">
        <v>1097</v>
      </c>
      <c r="V1622" s="536" t="s">
        <v>1097</v>
      </c>
      <c r="W1622" s="536" t="s">
        <v>1097</v>
      </c>
      <c r="X1622" s="536" t="s">
        <v>1097</v>
      </c>
      <c r="Y1622" s="536" t="s">
        <v>1097</v>
      </c>
      <c r="Z1622" s="536" t="s">
        <v>1097</v>
      </c>
      <c r="AA1622" s="536" t="s">
        <v>1097</v>
      </c>
      <c r="AB1622" s="214" t="s">
        <v>11008</v>
      </c>
      <c r="AC1622" s="214"/>
      <c r="AD1622" s="214" t="s">
        <v>10433</v>
      </c>
      <c r="AE1622" s="214" t="s">
        <v>10252</v>
      </c>
      <c r="AF1622" s="214" t="s">
        <v>12549</v>
      </c>
      <c r="AG1622" s="626"/>
      <c r="AH1622" s="636">
        <v>114246720</v>
      </c>
      <c r="AI1622" s="634">
        <v>48962880</v>
      </c>
      <c r="AJ1622" s="634">
        <v>163209600</v>
      </c>
      <c r="AK1622" s="214" t="s">
        <v>10906</v>
      </c>
      <c r="AL1622" s="214" t="s">
        <v>156</v>
      </c>
      <c r="AM1622" s="86">
        <v>114246720</v>
      </c>
      <c r="AN1622" s="86" t="s">
        <v>14315</v>
      </c>
      <c r="AO1622" s="86" t="s">
        <v>14315</v>
      </c>
      <c r="AP1622" s="83"/>
      <c r="AQ1622" s="84">
        <v>114246720</v>
      </c>
      <c r="AR1622" s="553">
        <v>41366</v>
      </c>
      <c r="AS1622" s="554">
        <v>447</v>
      </c>
      <c r="AT1622" s="488"/>
      <c r="AU1622" s="553"/>
      <c r="AV1622" s="554"/>
      <c r="AW1622" s="84"/>
      <c r="AX1622" s="553"/>
      <c r="AY1622" s="554"/>
      <c r="AZ1622" s="84"/>
      <c r="BA1622" s="553"/>
      <c r="BB1622" s="554"/>
      <c r="BC1622" s="84"/>
      <c r="BD1622" s="553"/>
      <c r="BE1622" s="554"/>
      <c r="BF1622" s="84"/>
      <c r="BG1622" s="553"/>
      <c r="BH1622" s="554"/>
      <c r="BI1622" s="84"/>
      <c r="BJ1622" s="553"/>
      <c r="BK1622" s="554"/>
      <c r="BL1622" s="84"/>
      <c r="BM1622" s="553"/>
      <c r="BN1622" s="554"/>
      <c r="BO1622" s="84"/>
      <c r="BP1622" s="553"/>
      <c r="BQ1622" s="554"/>
      <c r="BR1622" s="84"/>
      <c r="BS1622" s="553"/>
      <c r="BT1622" s="554"/>
      <c r="BU1622" s="84"/>
      <c r="BV1622" s="553"/>
      <c r="BW1622" s="554"/>
      <c r="BX1622" s="84"/>
      <c r="BY1622" s="553"/>
      <c r="BZ1622" s="554"/>
      <c r="CA1622" s="84"/>
      <c r="CB1622" s="553"/>
      <c r="CC1622" s="554"/>
      <c r="CD1622" s="84"/>
      <c r="CE1622" s="553"/>
      <c r="CF1622" s="554"/>
      <c r="CG1622" s="84"/>
      <c r="CH1622" s="553"/>
      <c r="CI1622" s="554"/>
      <c r="CJ1622" s="554"/>
      <c r="CK1622" s="554"/>
      <c r="CL1622" s="554"/>
      <c r="CM1622" s="554"/>
      <c r="CN1622" s="554"/>
      <c r="CO1622" s="554"/>
      <c r="CP1622" s="554"/>
      <c r="CQ1622" s="554"/>
      <c r="CR1622" s="554"/>
      <c r="CS1622" s="554"/>
      <c r="CT1622" s="554"/>
      <c r="CU1622" s="554"/>
      <c r="CV1622" s="554"/>
      <c r="CW1622" s="554"/>
      <c r="CX1622" s="554"/>
      <c r="CY1622" s="554">
        <v>114246720</v>
      </c>
      <c r="CZ1622" s="84">
        <v>0</v>
      </c>
      <c r="DA1622" s="84"/>
      <c r="DB1622" s="856" t="s">
        <v>20280</v>
      </c>
      <c r="DC1622" s="565">
        <v>1</v>
      </c>
      <c r="DD1622" s="928"/>
      <c r="DE1622" s="102" t="s">
        <v>19355</v>
      </c>
      <c r="DF1622" s="928"/>
      <c r="DG1622" s="555"/>
      <c r="DH1622" s="214"/>
      <c r="DI1622" s="557">
        <v>41338</v>
      </c>
      <c r="DJ1622" s="111">
        <v>41253</v>
      </c>
      <c r="DK1622" s="558">
        <v>4</v>
      </c>
      <c r="DL1622" s="928"/>
      <c r="DM1622" s="619" t="s">
        <v>20709</v>
      </c>
      <c r="DN1622" s="890">
        <v>114246720</v>
      </c>
      <c r="DO1622" s="928"/>
      <c r="DP1622" s="928"/>
      <c r="DQ1622" s="928"/>
      <c r="DR1622" s="928"/>
    </row>
    <row r="1623" spans="1:122" ht="71" customHeight="1" thickTop="1" thickBot="1">
      <c r="A1623" s="214" t="s">
        <v>10333</v>
      </c>
      <c r="B1623" s="214" t="s">
        <v>10331</v>
      </c>
      <c r="C1623" s="214" t="s">
        <v>541</v>
      </c>
      <c r="D1623" s="374">
        <v>0</v>
      </c>
      <c r="E1623" s="517">
        <v>41271</v>
      </c>
      <c r="F1623" s="517">
        <v>41249</v>
      </c>
      <c r="G1623" s="517">
        <v>40967</v>
      </c>
      <c r="H1623" s="517">
        <v>41345</v>
      </c>
      <c r="I1623" s="517">
        <v>41345</v>
      </c>
      <c r="J1623" s="382">
        <v>18</v>
      </c>
      <c r="K1623" s="551">
        <v>41894</v>
      </c>
      <c r="L1623" s="552">
        <v>41271</v>
      </c>
      <c r="M1623" s="117"/>
      <c r="N1623" s="214" t="s">
        <v>525</v>
      </c>
      <c r="O1623" s="1166">
        <v>890500622</v>
      </c>
      <c r="P1623" s="536" t="s">
        <v>1097</v>
      </c>
      <c r="Q1623" s="536" t="s">
        <v>1097</v>
      </c>
      <c r="R1623" s="536" t="s">
        <v>1097</v>
      </c>
      <c r="S1623" s="536" t="s">
        <v>1097</v>
      </c>
      <c r="T1623" s="536" t="s">
        <v>1097</v>
      </c>
      <c r="U1623" s="536" t="s">
        <v>1097</v>
      </c>
      <c r="V1623" s="536" t="s">
        <v>1097</v>
      </c>
      <c r="W1623" s="536" t="s">
        <v>1097</v>
      </c>
      <c r="X1623" s="536" t="s">
        <v>1097</v>
      </c>
      <c r="Y1623" s="536" t="s">
        <v>1097</v>
      </c>
      <c r="Z1623" s="536" t="s">
        <v>1097</v>
      </c>
      <c r="AA1623" s="536" t="s">
        <v>1097</v>
      </c>
      <c r="AB1623" s="214" t="s">
        <v>11008</v>
      </c>
      <c r="AC1623" s="214"/>
      <c r="AD1623" s="214" t="s">
        <v>10433</v>
      </c>
      <c r="AE1623" s="214" t="s">
        <v>10252</v>
      </c>
      <c r="AF1623" s="214" t="s">
        <v>12549</v>
      </c>
      <c r="AG1623" s="626"/>
      <c r="AH1623" s="636">
        <v>71404200</v>
      </c>
      <c r="AI1623" s="634">
        <v>30601800</v>
      </c>
      <c r="AJ1623" s="634">
        <v>102006000</v>
      </c>
      <c r="AK1623" s="214" t="s">
        <v>10906</v>
      </c>
      <c r="AL1623" s="214" t="s">
        <v>156</v>
      </c>
      <c r="AM1623" s="86">
        <v>71404200</v>
      </c>
      <c r="AN1623" s="86" t="s">
        <v>11418</v>
      </c>
      <c r="AO1623" s="86" t="s">
        <v>14316</v>
      </c>
      <c r="AP1623" s="83"/>
      <c r="AQ1623" s="84">
        <v>71404200</v>
      </c>
      <c r="AR1623" s="553">
        <v>41345</v>
      </c>
      <c r="AS1623" s="554">
        <v>431</v>
      </c>
      <c r="AT1623" s="488"/>
      <c r="AU1623" s="553"/>
      <c r="AV1623" s="554"/>
      <c r="AW1623" s="84"/>
      <c r="AX1623" s="553"/>
      <c r="AY1623" s="554"/>
      <c r="AZ1623" s="84"/>
      <c r="BA1623" s="553"/>
      <c r="BB1623" s="554"/>
      <c r="BC1623" s="84"/>
      <c r="BD1623" s="553"/>
      <c r="BE1623" s="554"/>
      <c r="BF1623" s="84"/>
      <c r="BG1623" s="553"/>
      <c r="BH1623" s="554"/>
      <c r="BI1623" s="84"/>
      <c r="BJ1623" s="553"/>
      <c r="BK1623" s="554"/>
      <c r="BL1623" s="84"/>
      <c r="BM1623" s="553"/>
      <c r="BN1623" s="554"/>
      <c r="BO1623" s="84"/>
      <c r="BP1623" s="553"/>
      <c r="BQ1623" s="554"/>
      <c r="BR1623" s="84"/>
      <c r="BS1623" s="553"/>
      <c r="BT1623" s="554"/>
      <c r="BU1623" s="84"/>
      <c r="BV1623" s="553"/>
      <c r="BW1623" s="554"/>
      <c r="BX1623" s="84"/>
      <c r="BY1623" s="553"/>
      <c r="BZ1623" s="554"/>
      <c r="CA1623" s="84"/>
      <c r="CB1623" s="553"/>
      <c r="CC1623" s="554"/>
      <c r="CD1623" s="84"/>
      <c r="CE1623" s="553"/>
      <c r="CF1623" s="554"/>
      <c r="CG1623" s="84"/>
      <c r="CH1623" s="553"/>
      <c r="CI1623" s="554"/>
      <c r="CJ1623" s="554"/>
      <c r="CK1623" s="554"/>
      <c r="CL1623" s="554"/>
      <c r="CM1623" s="554"/>
      <c r="CN1623" s="554"/>
      <c r="CO1623" s="554"/>
      <c r="CP1623" s="554"/>
      <c r="CQ1623" s="554"/>
      <c r="CR1623" s="554"/>
      <c r="CS1623" s="554"/>
      <c r="CT1623" s="554"/>
      <c r="CU1623" s="554"/>
      <c r="CV1623" s="554"/>
      <c r="CW1623" s="554"/>
      <c r="CX1623" s="554"/>
      <c r="CY1623" s="554">
        <v>71404200</v>
      </c>
      <c r="CZ1623" s="84">
        <v>0</v>
      </c>
      <c r="DA1623" s="84"/>
      <c r="DB1623" s="856" t="s">
        <v>20280</v>
      </c>
      <c r="DC1623" s="565">
        <v>1</v>
      </c>
      <c r="DD1623" s="928"/>
      <c r="DE1623" s="102" t="s">
        <v>19355</v>
      </c>
      <c r="DF1623" s="928"/>
      <c r="DG1623" s="555"/>
      <c r="DH1623" s="214"/>
      <c r="DI1623" s="557"/>
      <c r="DJ1623" s="111">
        <v>41253</v>
      </c>
      <c r="DK1623" s="558">
        <v>4</v>
      </c>
      <c r="DL1623" s="928"/>
      <c r="DM1623" s="619" t="s">
        <v>20709</v>
      </c>
      <c r="DN1623" s="890">
        <v>71404200</v>
      </c>
      <c r="DO1623" s="928"/>
      <c r="DP1623" s="928"/>
      <c r="DQ1623" s="928"/>
      <c r="DR1623" s="928"/>
    </row>
    <row r="1624" spans="1:122" ht="71" customHeight="1" thickTop="1" thickBot="1">
      <c r="A1624" s="214" t="s">
        <v>10334</v>
      </c>
      <c r="B1624" s="214" t="s">
        <v>10331</v>
      </c>
      <c r="C1624" s="214" t="s">
        <v>541</v>
      </c>
      <c r="D1624" s="374">
        <v>0</v>
      </c>
      <c r="E1624" s="517">
        <v>41263</v>
      </c>
      <c r="F1624" s="517">
        <v>41249</v>
      </c>
      <c r="G1624" s="517">
        <v>41263</v>
      </c>
      <c r="H1624" s="517">
        <v>41292</v>
      </c>
      <c r="I1624" s="517">
        <v>41292</v>
      </c>
      <c r="J1624" s="382">
        <v>18</v>
      </c>
      <c r="K1624" s="551">
        <v>41838</v>
      </c>
      <c r="L1624" s="552">
        <v>41263</v>
      </c>
      <c r="M1624" s="117"/>
      <c r="N1624" s="214" t="s">
        <v>15799</v>
      </c>
      <c r="O1624" s="1166">
        <v>860029924</v>
      </c>
      <c r="P1624" s="536" t="s">
        <v>1097</v>
      </c>
      <c r="Q1624" s="536" t="s">
        <v>1097</v>
      </c>
      <c r="R1624" s="536" t="s">
        <v>1097</v>
      </c>
      <c r="S1624" s="536" t="s">
        <v>1097</v>
      </c>
      <c r="T1624" s="536" t="s">
        <v>1097</v>
      </c>
      <c r="U1624" s="536" t="s">
        <v>1097</v>
      </c>
      <c r="V1624" s="536" t="s">
        <v>1097</v>
      </c>
      <c r="W1624" s="536" t="s">
        <v>1097</v>
      </c>
      <c r="X1624" s="536" t="s">
        <v>1097</v>
      </c>
      <c r="Y1624" s="536" t="s">
        <v>1097</v>
      </c>
      <c r="Z1624" s="536" t="s">
        <v>1097</v>
      </c>
      <c r="AA1624" s="536" t="s">
        <v>1097</v>
      </c>
      <c r="AB1624" s="214" t="s">
        <v>11008</v>
      </c>
      <c r="AC1624" s="214"/>
      <c r="AD1624" s="214" t="s">
        <v>10433</v>
      </c>
      <c r="AE1624" s="214" t="s">
        <v>10252</v>
      </c>
      <c r="AF1624" s="214" t="s">
        <v>12549</v>
      </c>
      <c r="AG1624" s="626"/>
      <c r="AH1624" s="636">
        <v>14280840</v>
      </c>
      <c r="AI1624" s="634">
        <v>6120360</v>
      </c>
      <c r="AJ1624" s="634">
        <v>20401200</v>
      </c>
      <c r="AK1624" s="214" t="s">
        <v>10906</v>
      </c>
      <c r="AL1624" s="214" t="s">
        <v>156</v>
      </c>
      <c r="AM1624" s="86">
        <v>14280840</v>
      </c>
      <c r="AN1624" s="86" t="s">
        <v>14361</v>
      </c>
      <c r="AO1624" s="86" t="s">
        <v>8485</v>
      </c>
      <c r="AP1624" s="83"/>
      <c r="AQ1624" s="84">
        <v>14280840</v>
      </c>
      <c r="AR1624" s="553">
        <v>41292</v>
      </c>
      <c r="AS1624" s="554">
        <v>384</v>
      </c>
      <c r="AT1624" s="488"/>
      <c r="AU1624" s="553"/>
      <c r="AV1624" s="554"/>
      <c r="AW1624" s="84"/>
      <c r="AX1624" s="553"/>
      <c r="AY1624" s="554"/>
      <c r="AZ1624" s="84"/>
      <c r="BA1624" s="553"/>
      <c r="BB1624" s="554"/>
      <c r="BC1624" s="84"/>
      <c r="BD1624" s="553"/>
      <c r="BE1624" s="554"/>
      <c r="BF1624" s="84"/>
      <c r="BG1624" s="553"/>
      <c r="BH1624" s="554"/>
      <c r="BI1624" s="84"/>
      <c r="BJ1624" s="553"/>
      <c r="BK1624" s="554"/>
      <c r="BL1624" s="84"/>
      <c r="BM1624" s="553"/>
      <c r="BN1624" s="554"/>
      <c r="BO1624" s="84"/>
      <c r="BP1624" s="553"/>
      <c r="BQ1624" s="554"/>
      <c r="BR1624" s="84"/>
      <c r="BS1624" s="553"/>
      <c r="BT1624" s="554"/>
      <c r="BU1624" s="84"/>
      <c r="BV1624" s="553"/>
      <c r="BW1624" s="554"/>
      <c r="BX1624" s="84"/>
      <c r="BY1624" s="553"/>
      <c r="BZ1624" s="554"/>
      <c r="CA1624" s="84"/>
      <c r="CB1624" s="553"/>
      <c r="CC1624" s="554"/>
      <c r="CD1624" s="84"/>
      <c r="CE1624" s="553"/>
      <c r="CF1624" s="554"/>
      <c r="CG1624" s="84"/>
      <c r="CH1624" s="553"/>
      <c r="CI1624" s="554"/>
      <c r="CJ1624" s="554"/>
      <c r="CK1624" s="554"/>
      <c r="CL1624" s="554"/>
      <c r="CM1624" s="554"/>
      <c r="CN1624" s="554"/>
      <c r="CO1624" s="554"/>
      <c r="CP1624" s="554"/>
      <c r="CQ1624" s="554"/>
      <c r="CR1624" s="554"/>
      <c r="CS1624" s="554"/>
      <c r="CT1624" s="554"/>
      <c r="CU1624" s="554"/>
      <c r="CV1624" s="554"/>
      <c r="CW1624" s="554"/>
      <c r="CX1624" s="554"/>
      <c r="CY1624" s="554">
        <v>14280840</v>
      </c>
      <c r="CZ1624" s="84">
        <v>0</v>
      </c>
      <c r="DA1624" s="84"/>
      <c r="DB1624" s="856" t="s">
        <v>20280</v>
      </c>
      <c r="DC1624" s="565">
        <v>1</v>
      </c>
      <c r="DD1624" s="928"/>
      <c r="DE1624" s="102" t="s">
        <v>19355</v>
      </c>
      <c r="DF1624" s="928"/>
      <c r="DG1624" s="555"/>
      <c r="DH1624" s="214"/>
      <c r="DI1624" s="557"/>
      <c r="DJ1624" s="111">
        <v>41253</v>
      </c>
      <c r="DK1624" s="558">
        <v>4</v>
      </c>
      <c r="DL1624" s="928" t="s">
        <v>15785</v>
      </c>
      <c r="DM1624" s="619" t="s">
        <v>20709</v>
      </c>
      <c r="DN1624" s="890">
        <v>14280840</v>
      </c>
      <c r="DO1624" s="928"/>
      <c r="DP1624" s="928"/>
      <c r="DQ1624" s="928"/>
      <c r="DR1624" s="928"/>
    </row>
    <row r="1625" spans="1:122" ht="71" customHeight="1" thickTop="1" thickBot="1">
      <c r="A1625" s="214" t="s">
        <v>10335</v>
      </c>
      <c r="B1625" s="214" t="s">
        <v>10331</v>
      </c>
      <c r="C1625" s="214" t="s">
        <v>541</v>
      </c>
      <c r="D1625" s="374">
        <v>0</v>
      </c>
      <c r="E1625" s="517">
        <v>41263</v>
      </c>
      <c r="F1625" s="517">
        <v>41249</v>
      </c>
      <c r="G1625" s="517">
        <v>41263</v>
      </c>
      <c r="H1625" s="517">
        <v>41292</v>
      </c>
      <c r="I1625" s="517">
        <v>41292</v>
      </c>
      <c r="J1625" s="382">
        <v>18</v>
      </c>
      <c r="K1625" s="551">
        <v>41838</v>
      </c>
      <c r="L1625" s="552">
        <v>41263</v>
      </c>
      <c r="M1625" s="117"/>
      <c r="N1625" s="214" t="s">
        <v>15799</v>
      </c>
      <c r="O1625" s="1166">
        <v>860029924</v>
      </c>
      <c r="P1625" s="536" t="s">
        <v>1097</v>
      </c>
      <c r="Q1625" s="536" t="s">
        <v>1097</v>
      </c>
      <c r="R1625" s="536" t="s">
        <v>1097</v>
      </c>
      <c r="S1625" s="536" t="s">
        <v>1097</v>
      </c>
      <c r="T1625" s="536" t="s">
        <v>1097</v>
      </c>
      <c r="U1625" s="536" t="s">
        <v>1097</v>
      </c>
      <c r="V1625" s="536" t="s">
        <v>1097</v>
      </c>
      <c r="W1625" s="536" t="s">
        <v>1097</v>
      </c>
      <c r="X1625" s="536" t="s">
        <v>1097</v>
      </c>
      <c r="Y1625" s="536" t="s">
        <v>1097</v>
      </c>
      <c r="Z1625" s="536" t="s">
        <v>1097</v>
      </c>
      <c r="AA1625" s="536" t="s">
        <v>1097</v>
      </c>
      <c r="AB1625" s="214" t="s">
        <v>11008</v>
      </c>
      <c r="AC1625" s="214"/>
      <c r="AD1625" s="214" t="s">
        <v>10433</v>
      </c>
      <c r="AE1625" s="214" t="s">
        <v>10252</v>
      </c>
      <c r="AF1625" s="214" t="s">
        <v>12549</v>
      </c>
      <c r="AG1625" s="626"/>
      <c r="AH1625" s="636">
        <v>14280840</v>
      </c>
      <c r="AI1625" s="634">
        <v>6120360</v>
      </c>
      <c r="AJ1625" s="634">
        <v>20401200</v>
      </c>
      <c r="AK1625" s="214" t="s">
        <v>10906</v>
      </c>
      <c r="AL1625" s="214" t="s">
        <v>156</v>
      </c>
      <c r="AM1625" s="86">
        <v>14280840</v>
      </c>
      <c r="AN1625" s="531"/>
      <c r="AO1625" s="531"/>
      <c r="AP1625" s="83"/>
      <c r="AQ1625" s="84">
        <v>14280840</v>
      </c>
      <c r="AR1625" s="553">
        <v>41292</v>
      </c>
      <c r="AS1625" s="554">
        <v>384</v>
      </c>
      <c r="AT1625" s="488"/>
      <c r="AU1625" s="553"/>
      <c r="AV1625" s="554"/>
      <c r="AW1625" s="84"/>
      <c r="AX1625" s="553"/>
      <c r="AY1625" s="554"/>
      <c r="AZ1625" s="84"/>
      <c r="BA1625" s="553"/>
      <c r="BB1625" s="554"/>
      <c r="BC1625" s="84"/>
      <c r="BD1625" s="553"/>
      <c r="BE1625" s="554"/>
      <c r="BF1625" s="84"/>
      <c r="BG1625" s="553"/>
      <c r="BH1625" s="554"/>
      <c r="BI1625" s="84"/>
      <c r="BJ1625" s="553"/>
      <c r="BK1625" s="554"/>
      <c r="BL1625" s="84"/>
      <c r="BM1625" s="553"/>
      <c r="BN1625" s="554"/>
      <c r="BO1625" s="84"/>
      <c r="BP1625" s="553"/>
      <c r="BQ1625" s="554"/>
      <c r="BR1625" s="84"/>
      <c r="BS1625" s="553"/>
      <c r="BT1625" s="554"/>
      <c r="BU1625" s="84"/>
      <c r="BV1625" s="553"/>
      <c r="BW1625" s="554"/>
      <c r="BX1625" s="84"/>
      <c r="BY1625" s="553"/>
      <c r="BZ1625" s="554"/>
      <c r="CA1625" s="84"/>
      <c r="CB1625" s="553"/>
      <c r="CC1625" s="554"/>
      <c r="CD1625" s="84"/>
      <c r="CE1625" s="553"/>
      <c r="CF1625" s="554"/>
      <c r="CG1625" s="84"/>
      <c r="CH1625" s="553"/>
      <c r="CI1625" s="554"/>
      <c r="CJ1625" s="554"/>
      <c r="CK1625" s="554"/>
      <c r="CL1625" s="554"/>
      <c r="CM1625" s="554"/>
      <c r="CN1625" s="554"/>
      <c r="CO1625" s="554"/>
      <c r="CP1625" s="554"/>
      <c r="CQ1625" s="554"/>
      <c r="CR1625" s="554"/>
      <c r="CS1625" s="554"/>
      <c r="CT1625" s="554"/>
      <c r="CU1625" s="554"/>
      <c r="CV1625" s="554"/>
      <c r="CW1625" s="554"/>
      <c r="CX1625" s="554"/>
      <c r="CY1625" s="554">
        <v>14280840</v>
      </c>
      <c r="CZ1625" s="84">
        <v>0</v>
      </c>
      <c r="DA1625" s="84"/>
      <c r="DB1625" s="856" t="s">
        <v>20280</v>
      </c>
      <c r="DC1625" s="565">
        <v>1</v>
      </c>
      <c r="DD1625" s="928"/>
      <c r="DE1625" s="102" t="s">
        <v>19355</v>
      </c>
      <c r="DF1625" s="928"/>
      <c r="DG1625" s="555"/>
      <c r="DH1625" s="214"/>
      <c r="DI1625" s="557"/>
      <c r="DJ1625" s="111">
        <v>41253</v>
      </c>
      <c r="DK1625" s="558">
        <v>4</v>
      </c>
      <c r="DL1625" s="928" t="s">
        <v>15785</v>
      </c>
      <c r="DM1625" s="619" t="s">
        <v>20709</v>
      </c>
      <c r="DN1625" s="890">
        <v>14280840</v>
      </c>
      <c r="DO1625" s="928"/>
      <c r="DP1625" s="928"/>
      <c r="DQ1625" s="928"/>
      <c r="DR1625" s="928"/>
    </row>
    <row r="1626" spans="1:122" ht="71" customHeight="1" thickTop="1" thickBot="1">
      <c r="A1626" s="214" t="s">
        <v>10336</v>
      </c>
      <c r="B1626" s="214" t="s">
        <v>10331</v>
      </c>
      <c r="C1626" s="214" t="s">
        <v>541</v>
      </c>
      <c r="D1626" s="374">
        <v>0</v>
      </c>
      <c r="E1626" s="517">
        <v>41263</v>
      </c>
      <c r="F1626" s="517">
        <v>41249</v>
      </c>
      <c r="G1626" s="517">
        <v>41263</v>
      </c>
      <c r="H1626" s="517">
        <v>41292</v>
      </c>
      <c r="I1626" s="517">
        <v>41292</v>
      </c>
      <c r="J1626" s="382">
        <v>18</v>
      </c>
      <c r="K1626" s="551">
        <v>41838</v>
      </c>
      <c r="L1626" s="552">
        <v>41263</v>
      </c>
      <c r="M1626" s="117"/>
      <c r="N1626" s="214" t="s">
        <v>640</v>
      </c>
      <c r="O1626" s="1166">
        <v>890801063</v>
      </c>
      <c r="P1626" s="536" t="s">
        <v>1097</v>
      </c>
      <c r="Q1626" s="536" t="s">
        <v>1097</v>
      </c>
      <c r="R1626" s="536" t="s">
        <v>1097</v>
      </c>
      <c r="S1626" s="536" t="s">
        <v>1097</v>
      </c>
      <c r="T1626" s="536" t="s">
        <v>1097</v>
      </c>
      <c r="U1626" s="536" t="s">
        <v>1097</v>
      </c>
      <c r="V1626" s="536" t="s">
        <v>1097</v>
      </c>
      <c r="W1626" s="536" t="s">
        <v>1097</v>
      </c>
      <c r="X1626" s="536" t="s">
        <v>1097</v>
      </c>
      <c r="Y1626" s="536" t="s">
        <v>1097</v>
      </c>
      <c r="Z1626" s="536" t="s">
        <v>1097</v>
      </c>
      <c r="AA1626" s="536" t="s">
        <v>1097</v>
      </c>
      <c r="AB1626" s="214" t="s">
        <v>11008</v>
      </c>
      <c r="AC1626" s="214"/>
      <c r="AD1626" s="214" t="s">
        <v>10433</v>
      </c>
      <c r="AE1626" s="214" t="s">
        <v>10252</v>
      </c>
      <c r="AF1626" s="214" t="s">
        <v>12549</v>
      </c>
      <c r="AG1626" s="626"/>
      <c r="AH1626" s="636">
        <v>285616800</v>
      </c>
      <c r="AI1626" s="634">
        <v>122407200</v>
      </c>
      <c r="AJ1626" s="634">
        <v>408024000</v>
      </c>
      <c r="AK1626" s="214" t="s">
        <v>10906</v>
      </c>
      <c r="AL1626" s="214" t="s">
        <v>156</v>
      </c>
      <c r="AM1626" s="86">
        <v>285616800</v>
      </c>
      <c r="AN1626" s="531" t="s">
        <v>1480</v>
      </c>
      <c r="AO1626" s="531" t="s">
        <v>8492</v>
      </c>
      <c r="AP1626" s="83"/>
      <c r="AQ1626" s="84">
        <v>285616800</v>
      </c>
      <c r="AR1626" s="553">
        <v>41292</v>
      </c>
      <c r="AS1626" s="554">
        <v>384</v>
      </c>
      <c r="AT1626" s="488"/>
      <c r="AU1626" s="553"/>
      <c r="AV1626" s="554"/>
      <c r="AW1626" s="84"/>
      <c r="AX1626" s="553"/>
      <c r="AY1626" s="554"/>
      <c r="AZ1626" s="84"/>
      <c r="BA1626" s="553"/>
      <c r="BB1626" s="554"/>
      <c r="BC1626" s="84"/>
      <c r="BD1626" s="553"/>
      <c r="BE1626" s="554"/>
      <c r="BF1626" s="84"/>
      <c r="BG1626" s="553"/>
      <c r="BH1626" s="554"/>
      <c r="BI1626" s="84"/>
      <c r="BJ1626" s="553"/>
      <c r="BK1626" s="554"/>
      <c r="BL1626" s="84"/>
      <c r="BM1626" s="553"/>
      <c r="BN1626" s="554"/>
      <c r="BO1626" s="84"/>
      <c r="BP1626" s="553"/>
      <c r="BQ1626" s="554"/>
      <c r="BR1626" s="84"/>
      <c r="BS1626" s="553"/>
      <c r="BT1626" s="554"/>
      <c r="BU1626" s="84"/>
      <c r="BV1626" s="553"/>
      <c r="BW1626" s="554"/>
      <c r="BX1626" s="84"/>
      <c r="BY1626" s="553"/>
      <c r="BZ1626" s="554"/>
      <c r="CA1626" s="84"/>
      <c r="CB1626" s="553"/>
      <c r="CC1626" s="554"/>
      <c r="CD1626" s="84"/>
      <c r="CE1626" s="553"/>
      <c r="CF1626" s="554"/>
      <c r="CG1626" s="84"/>
      <c r="CH1626" s="553"/>
      <c r="CI1626" s="554"/>
      <c r="CJ1626" s="554"/>
      <c r="CK1626" s="554"/>
      <c r="CL1626" s="554"/>
      <c r="CM1626" s="554"/>
      <c r="CN1626" s="554"/>
      <c r="CO1626" s="554"/>
      <c r="CP1626" s="554"/>
      <c r="CQ1626" s="554"/>
      <c r="CR1626" s="554"/>
      <c r="CS1626" s="554"/>
      <c r="CT1626" s="554"/>
      <c r="CU1626" s="554"/>
      <c r="CV1626" s="554"/>
      <c r="CW1626" s="554"/>
      <c r="CX1626" s="554"/>
      <c r="CY1626" s="554">
        <v>285616800</v>
      </c>
      <c r="CZ1626" s="84">
        <v>0</v>
      </c>
      <c r="DA1626" s="84"/>
      <c r="DB1626" s="856" t="s">
        <v>20280</v>
      </c>
      <c r="DC1626" s="565">
        <v>1</v>
      </c>
      <c r="DD1626" s="928"/>
      <c r="DE1626" s="102" t="s">
        <v>19355</v>
      </c>
      <c r="DF1626" s="928"/>
      <c r="DG1626" s="555"/>
      <c r="DH1626" s="214"/>
      <c r="DI1626" s="557"/>
      <c r="DJ1626" s="111">
        <v>41253</v>
      </c>
      <c r="DK1626" s="558">
        <v>4</v>
      </c>
      <c r="DL1626" s="928"/>
      <c r="DM1626" s="619" t="s">
        <v>20709</v>
      </c>
      <c r="DN1626" s="890">
        <v>285616800</v>
      </c>
      <c r="DO1626" s="928"/>
      <c r="DP1626" s="928"/>
      <c r="DQ1626" s="928"/>
      <c r="DR1626" s="928"/>
    </row>
    <row r="1627" spans="1:122" ht="71" customHeight="1" thickTop="1" thickBot="1">
      <c r="A1627" s="214" t="s">
        <v>10337</v>
      </c>
      <c r="B1627" s="214" t="s">
        <v>10331</v>
      </c>
      <c r="C1627" s="214" t="s">
        <v>539</v>
      </c>
      <c r="D1627" s="374">
        <v>1</v>
      </c>
      <c r="E1627" s="517">
        <v>41271</v>
      </c>
      <c r="F1627" s="517">
        <v>41249</v>
      </c>
      <c r="G1627" s="517">
        <v>41319</v>
      </c>
      <c r="H1627" s="517">
        <v>41332</v>
      </c>
      <c r="I1627" s="517">
        <v>41332</v>
      </c>
      <c r="J1627" s="382">
        <v>18</v>
      </c>
      <c r="K1627" s="551">
        <v>41878</v>
      </c>
      <c r="L1627" s="561">
        <v>41309</v>
      </c>
      <c r="M1627" s="117"/>
      <c r="N1627" s="214" t="s">
        <v>604</v>
      </c>
      <c r="O1627" s="1166">
        <v>890704382</v>
      </c>
      <c r="P1627" s="536" t="s">
        <v>1097</v>
      </c>
      <c r="Q1627" s="536" t="s">
        <v>1097</v>
      </c>
      <c r="R1627" s="536" t="s">
        <v>1097</v>
      </c>
      <c r="S1627" s="536" t="s">
        <v>1097</v>
      </c>
      <c r="T1627" s="536" t="s">
        <v>1097</v>
      </c>
      <c r="U1627" s="536" t="s">
        <v>1097</v>
      </c>
      <c r="V1627" s="536" t="s">
        <v>1097</v>
      </c>
      <c r="W1627" s="536" t="s">
        <v>1097</v>
      </c>
      <c r="X1627" s="536" t="s">
        <v>1097</v>
      </c>
      <c r="Y1627" s="536" t="s">
        <v>1097</v>
      </c>
      <c r="Z1627" s="536" t="s">
        <v>1097</v>
      </c>
      <c r="AA1627" s="536" t="s">
        <v>1097</v>
      </c>
      <c r="AB1627" s="214" t="s">
        <v>11008</v>
      </c>
      <c r="AC1627" s="214"/>
      <c r="AD1627" s="214" t="s">
        <v>10433</v>
      </c>
      <c r="AE1627" s="214" t="s">
        <v>10252</v>
      </c>
      <c r="AF1627" s="214" t="s">
        <v>12549</v>
      </c>
      <c r="AG1627" s="626"/>
      <c r="AH1627" s="636">
        <v>42842520</v>
      </c>
      <c r="AI1627" s="634">
        <v>18361080</v>
      </c>
      <c r="AJ1627" s="634">
        <v>61203600</v>
      </c>
      <c r="AK1627" s="214" t="s">
        <v>12646</v>
      </c>
      <c r="AL1627" s="214" t="s">
        <v>156</v>
      </c>
      <c r="AM1627" s="86">
        <v>42842520</v>
      </c>
      <c r="AN1627" s="531" t="s">
        <v>1482</v>
      </c>
      <c r="AO1627" s="531" t="s">
        <v>7018</v>
      </c>
      <c r="AP1627" s="83"/>
      <c r="AQ1627" s="84">
        <v>42842520</v>
      </c>
      <c r="AR1627" s="553">
        <v>41332</v>
      </c>
      <c r="AS1627" s="554">
        <v>418</v>
      </c>
      <c r="AT1627" s="488"/>
      <c r="AU1627" s="553"/>
      <c r="AV1627" s="554"/>
      <c r="AW1627" s="84"/>
      <c r="AX1627" s="553"/>
      <c r="AY1627" s="554"/>
      <c r="AZ1627" s="84"/>
      <c r="BA1627" s="553"/>
      <c r="BB1627" s="554"/>
      <c r="BC1627" s="84"/>
      <c r="BD1627" s="553"/>
      <c r="BE1627" s="554"/>
      <c r="BF1627" s="84"/>
      <c r="BG1627" s="553"/>
      <c r="BH1627" s="554"/>
      <c r="BI1627" s="84"/>
      <c r="BJ1627" s="553"/>
      <c r="BK1627" s="554"/>
      <c r="BL1627" s="84"/>
      <c r="BM1627" s="553"/>
      <c r="BN1627" s="554"/>
      <c r="BO1627" s="84"/>
      <c r="BP1627" s="553"/>
      <c r="BQ1627" s="554"/>
      <c r="BR1627" s="84"/>
      <c r="BS1627" s="553"/>
      <c r="BT1627" s="554"/>
      <c r="BU1627" s="84"/>
      <c r="BV1627" s="553"/>
      <c r="BW1627" s="554"/>
      <c r="BX1627" s="84"/>
      <c r="BY1627" s="553"/>
      <c r="BZ1627" s="554"/>
      <c r="CA1627" s="84"/>
      <c r="CB1627" s="553"/>
      <c r="CC1627" s="554"/>
      <c r="CD1627" s="84"/>
      <c r="CE1627" s="553"/>
      <c r="CF1627" s="554"/>
      <c r="CG1627" s="84"/>
      <c r="CH1627" s="553"/>
      <c r="CI1627" s="554"/>
      <c r="CJ1627" s="554"/>
      <c r="CK1627" s="554"/>
      <c r="CL1627" s="554"/>
      <c r="CM1627" s="554"/>
      <c r="CN1627" s="554"/>
      <c r="CO1627" s="554"/>
      <c r="CP1627" s="554"/>
      <c r="CQ1627" s="554"/>
      <c r="CR1627" s="554"/>
      <c r="CS1627" s="554"/>
      <c r="CT1627" s="554"/>
      <c r="CU1627" s="554"/>
      <c r="CV1627" s="554"/>
      <c r="CW1627" s="554"/>
      <c r="CX1627" s="554"/>
      <c r="CY1627" s="554">
        <v>42842520</v>
      </c>
      <c r="CZ1627" s="84">
        <v>0</v>
      </c>
      <c r="DA1627" s="84"/>
      <c r="DB1627" s="856" t="s">
        <v>20280</v>
      </c>
      <c r="DC1627" s="565">
        <v>1</v>
      </c>
      <c r="DD1627" s="928"/>
      <c r="DE1627" s="102" t="s">
        <v>19355</v>
      </c>
      <c r="DF1627" s="928"/>
      <c r="DG1627" s="555"/>
      <c r="DH1627" s="214"/>
      <c r="DI1627" s="557">
        <v>41309</v>
      </c>
      <c r="DJ1627" s="111">
        <v>41253</v>
      </c>
      <c r="DK1627" s="558">
        <v>4</v>
      </c>
      <c r="DL1627" s="928"/>
      <c r="DM1627" s="619" t="s">
        <v>20709</v>
      </c>
      <c r="DN1627" s="890">
        <v>42842520</v>
      </c>
      <c r="DO1627" s="928"/>
      <c r="DP1627" s="928"/>
      <c r="DQ1627" s="928"/>
      <c r="DR1627" s="928"/>
    </row>
    <row r="1628" spans="1:122" ht="71" customHeight="1" thickTop="1" thickBot="1">
      <c r="A1628" s="214" t="s">
        <v>10338</v>
      </c>
      <c r="B1628" s="214" t="s">
        <v>10331</v>
      </c>
      <c r="C1628" s="214" t="s">
        <v>541</v>
      </c>
      <c r="D1628" s="374">
        <v>1</v>
      </c>
      <c r="E1628" s="517">
        <v>41255</v>
      </c>
      <c r="F1628" s="517">
        <v>41249</v>
      </c>
      <c r="G1628" s="517">
        <v>41333</v>
      </c>
      <c r="H1628" s="517">
        <v>41346</v>
      </c>
      <c r="I1628" s="517">
        <v>41346</v>
      </c>
      <c r="J1628" s="382">
        <v>18</v>
      </c>
      <c r="K1628" s="551">
        <v>41895</v>
      </c>
      <c r="L1628" s="561">
        <v>41324</v>
      </c>
      <c r="M1628" s="117"/>
      <c r="N1628" s="214" t="s">
        <v>819</v>
      </c>
      <c r="O1628" s="1166">
        <v>890902920</v>
      </c>
      <c r="P1628" s="536" t="s">
        <v>1097</v>
      </c>
      <c r="Q1628" s="536" t="s">
        <v>1097</v>
      </c>
      <c r="R1628" s="536" t="s">
        <v>1097</v>
      </c>
      <c r="S1628" s="536" t="s">
        <v>1097</v>
      </c>
      <c r="T1628" s="536" t="s">
        <v>1097</v>
      </c>
      <c r="U1628" s="536" t="s">
        <v>1097</v>
      </c>
      <c r="V1628" s="536" t="s">
        <v>1097</v>
      </c>
      <c r="W1628" s="536" t="s">
        <v>1097</v>
      </c>
      <c r="X1628" s="536" t="s">
        <v>1097</v>
      </c>
      <c r="Y1628" s="536" t="s">
        <v>1097</v>
      </c>
      <c r="Z1628" s="536" t="s">
        <v>1097</v>
      </c>
      <c r="AA1628" s="536" t="s">
        <v>1097</v>
      </c>
      <c r="AB1628" s="214" t="s">
        <v>11008</v>
      </c>
      <c r="AC1628" s="214"/>
      <c r="AD1628" s="214" t="s">
        <v>10433</v>
      </c>
      <c r="AE1628" s="214" t="s">
        <v>10252</v>
      </c>
      <c r="AF1628" s="214" t="s">
        <v>12549</v>
      </c>
      <c r="AG1628" s="626"/>
      <c r="AH1628" s="636">
        <v>57123360</v>
      </c>
      <c r="AI1628" s="634">
        <v>24481440</v>
      </c>
      <c r="AJ1628" s="634">
        <v>81604800</v>
      </c>
      <c r="AK1628" s="214" t="s">
        <v>10906</v>
      </c>
      <c r="AL1628" s="214" t="s">
        <v>156</v>
      </c>
      <c r="AM1628" s="86">
        <v>57123360</v>
      </c>
      <c r="AN1628" s="86" t="s">
        <v>14361</v>
      </c>
      <c r="AO1628" s="86" t="s">
        <v>8485</v>
      </c>
      <c r="AP1628" s="83"/>
      <c r="AQ1628" s="84">
        <v>57123360</v>
      </c>
      <c r="AR1628" s="553">
        <v>41346</v>
      </c>
      <c r="AS1628" s="554">
        <v>430</v>
      </c>
      <c r="AT1628" s="488"/>
      <c r="AU1628" s="553"/>
      <c r="AV1628" s="554"/>
      <c r="AW1628" s="84"/>
      <c r="AX1628" s="553"/>
      <c r="AY1628" s="554"/>
      <c r="AZ1628" s="84"/>
      <c r="BA1628" s="553"/>
      <c r="BB1628" s="554"/>
      <c r="BC1628" s="84"/>
      <c r="BD1628" s="553"/>
      <c r="BE1628" s="554"/>
      <c r="BF1628" s="84"/>
      <c r="BG1628" s="553"/>
      <c r="BH1628" s="554"/>
      <c r="BI1628" s="84"/>
      <c r="BJ1628" s="553"/>
      <c r="BK1628" s="554"/>
      <c r="BL1628" s="84"/>
      <c r="BM1628" s="553"/>
      <c r="BN1628" s="554"/>
      <c r="BO1628" s="84"/>
      <c r="BP1628" s="553"/>
      <c r="BQ1628" s="554"/>
      <c r="BR1628" s="84"/>
      <c r="BS1628" s="553"/>
      <c r="BT1628" s="554"/>
      <c r="BU1628" s="84"/>
      <c r="BV1628" s="553"/>
      <c r="BW1628" s="554"/>
      <c r="BX1628" s="84"/>
      <c r="BY1628" s="553"/>
      <c r="BZ1628" s="554"/>
      <c r="CA1628" s="84"/>
      <c r="CB1628" s="553"/>
      <c r="CC1628" s="554"/>
      <c r="CD1628" s="84"/>
      <c r="CE1628" s="553"/>
      <c r="CF1628" s="554"/>
      <c r="CG1628" s="84"/>
      <c r="CH1628" s="553"/>
      <c r="CI1628" s="554"/>
      <c r="CJ1628" s="554"/>
      <c r="CK1628" s="554"/>
      <c r="CL1628" s="554"/>
      <c r="CM1628" s="554"/>
      <c r="CN1628" s="554"/>
      <c r="CO1628" s="554"/>
      <c r="CP1628" s="554"/>
      <c r="CQ1628" s="554"/>
      <c r="CR1628" s="554"/>
      <c r="CS1628" s="554"/>
      <c r="CT1628" s="554"/>
      <c r="CU1628" s="554"/>
      <c r="CV1628" s="554"/>
      <c r="CW1628" s="554"/>
      <c r="CX1628" s="554"/>
      <c r="CY1628" s="554">
        <v>57123360</v>
      </c>
      <c r="CZ1628" s="84">
        <v>0</v>
      </c>
      <c r="DA1628" s="84"/>
      <c r="DB1628" s="856" t="s">
        <v>20280</v>
      </c>
      <c r="DC1628" s="565">
        <v>1</v>
      </c>
      <c r="DD1628" s="928"/>
      <c r="DE1628" s="102" t="s">
        <v>19355</v>
      </c>
      <c r="DF1628" s="928"/>
      <c r="DG1628" s="555"/>
      <c r="DH1628" s="214"/>
      <c r="DI1628" s="557">
        <v>41324</v>
      </c>
      <c r="DJ1628" s="111">
        <v>41253</v>
      </c>
      <c r="DK1628" s="558">
        <v>4</v>
      </c>
      <c r="DL1628" s="928"/>
      <c r="DM1628" s="619" t="s">
        <v>20709</v>
      </c>
      <c r="DN1628" s="890">
        <v>57123360</v>
      </c>
      <c r="DO1628" s="928"/>
      <c r="DP1628" s="928"/>
      <c r="DQ1628" s="928"/>
      <c r="DR1628" s="928"/>
    </row>
    <row r="1629" spans="1:122" ht="71" customHeight="1" thickTop="1" thickBot="1">
      <c r="A1629" s="214" t="s">
        <v>10339</v>
      </c>
      <c r="B1629" s="214" t="s">
        <v>10331</v>
      </c>
      <c r="C1629" s="214" t="s">
        <v>539</v>
      </c>
      <c r="D1629" s="374">
        <v>1</v>
      </c>
      <c r="E1629" s="517">
        <v>41261</v>
      </c>
      <c r="F1629" s="517">
        <v>41249</v>
      </c>
      <c r="G1629" s="517">
        <v>41271</v>
      </c>
      <c r="H1629" s="517">
        <v>41295</v>
      </c>
      <c r="I1629" s="517">
        <v>41295</v>
      </c>
      <c r="J1629" s="382">
        <v>18</v>
      </c>
      <c r="K1629" s="551">
        <v>41841</v>
      </c>
      <c r="L1629" s="561">
        <v>41271</v>
      </c>
      <c r="M1629" s="117"/>
      <c r="N1629" s="214" t="s">
        <v>12584</v>
      </c>
      <c r="O1629" s="1166">
        <v>890101681</v>
      </c>
      <c r="P1629" s="536" t="s">
        <v>1097</v>
      </c>
      <c r="Q1629" s="536" t="s">
        <v>1097</v>
      </c>
      <c r="R1629" s="536" t="s">
        <v>1097</v>
      </c>
      <c r="S1629" s="536" t="s">
        <v>1097</v>
      </c>
      <c r="T1629" s="536" t="s">
        <v>1097</v>
      </c>
      <c r="U1629" s="536" t="s">
        <v>1097</v>
      </c>
      <c r="V1629" s="536" t="s">
        <v>1097</v>
      </c>
      <c r="W1629" s="536" t="s">
        <v>1097</v>
      </c>
      <c r="X1629" s="536" t="s">
        <v>1097</v>
      </c>
      <c r="Y1629" s="536" t="s">
        <v>1097</v>
      </c>
      <c r="Z1629" s="536" t="s">
        <v>1097</v>
      </c>
      <c r="AA1629" s="536" t="s">
        <v>1097</v>
      </c>
      <c r="AB1629" s="214" t="s">
        <v>11008</v>
      </c>
      <c r="AC1629" s="214"/>
      <c r="AD1629" s="214" t="s">
        <v>10433</v>
      </c>
      <c r="AE1629" s="214" t="s">
        <v>10252</v>
      </c>
      <c r="AF1629" s="214" t="s">
        <v>12549</v>
      </c>
      <c r="AG1629" s="626"/>
      <c r="AH1629" s="636">
        <v>371301840</v>
      </c>
      <c r="AI1629" s="634">
        <v>159129360</v>
      </c>
      <c r="AJ1629" s="634">
        <v>530431200</v>
      </c>
      <c r="AK1629" s="214" t="s">
        <v>10906</v>
      </c>
      <c r="AL1629" s="214" t="s">
        <v>156</v>
      </c>
      <c r="AM1629" s="86">
        <v>371301840</v>
      </c>
      <c r="AN1629" s="531" t="s">
        <v>1470</v>
      </c>
      <c r="AO1629" s="531" t="s">
        <v>8498</v>
      </c>
      <c r="AP1629" s="83"/>
      <c r="AQ1629" s="84">
        <v>371301840</v>
      </c>
      <c r="AR1629" s="553">
        <v>41295</v>
      </c>
      <c r="AS1629" s="554">
        <v>386</v>
      </c>
      <c r="AT1629" s="488"/>
      <c r="AU1629" s="553"/>
      <c r="AV1629" s="554"/>
      <c r="AW1629" s="84"/>
      <c r="AX1629" s="553"/>
      <c r="AY1629" s="554"/>
      <c r="AZ1629" s="84"/>
      <c r="BA1629" s="553"/>
      <c r="BB1629" s="554"/>
      <c r="BC1629" s="84"/>
      <c r="BD1629" s="553"/>
      <c r="BE1629" s="554"/>
      <c r="BF1629" s="84"/>
      <c r="BG1629" s="553"/>
      <c r="BH1629" s="554"/>
      <c r="BI1629" s="84"/>
      <c r="BJ1629" s="553"/>
      <c r="BK1629" s="554"/>
      <c r="BL1629" s="84"/>
      <c r="BM1629" s="553"/>
      <c r="BN1629" s="554"/>
      <c r="BO1629" s="84"/>
      <c r="BP1629" s="553"/>
      <c r="BQ1629" s="554"/>
      <c r="BR1629" s="84"/>
      <c r="BS1629" s="553"/>
      <c r="BT1629" s="554"/>
      <c r="BU1629" s="84"/>
      <c r="BV1629" s="553"/>
      <c r="BW1629" s="554"/>
      <c r="BX1629" s="84"/>
      <c r="BY1629" s="553"/>
      <c r="BZ1629" s="554"/>
      <c r="CA1629" s="84"/>
      <c r="CB1629" s="553"/>
      <c r="CC1629" s="554"/>
      <c r="CD1629" s="84"/>
      <c r="CE1629" s="553"/>
      <c r="CF1629" s="554"/>
      <c r="CG1629" s="84"/>
      <c r="CH1629" s="553"/>
      <c r="CI1629" s="554"/>
      <c r="CJ1629" s="554"/>
      <c r="CK1629" s="554"/>
      <c r="CL1629" s="554"/>
      <c r="CM1629" s="554"/>
      <c r="CN1629" s="554"/>
      <c r="CO1629" s="554"/>
      <c r="CP1629" s="554"/>
      <c r="CQ1629" s="554"/>
      <c r="CR1629" s="554"/>
      <c r="CS1629" s="554"/>
      <c r="CT1629" s="554"/>
      <c r="CU1629" s="554"/>
      <c r="CV1629" s="554"/>
      <c r="CW1629" s="554"/>
      <c r="CX1629" s="554"/>
      <c r="CY1629" s="554">
        <v>371301840</v>
      </c>
      <c r="CZ1629" s="84">
        <v>0</v>
      </c>
      <c r="DA1629" s="84"/>
      <c r="DB1629" s="856" t="s">
        <v>20280</v>
      </c>
      <c r="DC1629" s="565">
        <v>1</v>
      </c>
      <c r="DD1629" s="928"/>
      <c r="DE1629" s="102" t="s">
        <v>19355</v>
      </c>
      <c r="DF1629" s="928"/>
      <c r="DG1629" s="555"/>
      <c r="DH1629" s="214"/>
      <c r="DI1629" s="557">
        <v>41271</v>
      </c>
      <c r="DJ1629" s="111">
        <v>41253</v>
      </c>
      <c r="DK1629" s="558">
        <v>4</v>
      </c>
      <c r="DL1629" s="556" t="s">
        <v>15785</v>
      </c>
      <c r="DM1629" s="619" t="s">
        <v>20709</v>
      </c>
      <c r="DN1629" s="890">
        <v>371301840</v>
      </c>
      <c r="DO1629" s="928"/>
      <c r="DP1629" s="928"/>
      <c r="DQ1629" s="928"/>
      <c r="DR1629" s="928"/>
    </row>
    <row r="1630" spans="1:122" ht="71" customHeight="1" thickTop="1" thickBot="1">
      <c r="A1630" s="214" t="s">
        <v>10340</v>
      </c>
      <c r="B1630" s="214" t="s">
        <v>10331</v>
      </c>
      <c r="C1630" s="214" t="s">
        <v>541</v>
      </c>
      <c r="D1630" s="374">
        <v>0</v>
      </c>
      <c r="E1630" s="517">
        <v>41269</v>
      </c>
      <c r="F1630" s="517">
        <v>41249</v>
      </c>
      <c r="G1630" s="517">
        <v>41271</v>
      </c>
      <c r="H1630" s="517">
        <v>41295</v>
      </c>
      <c r="I1630" s="517">
        <v>41295</v>
      </c>
      <c r="J1630" s="382">
        <v>18</v>
      </c>
      <c r="K1630" s="551">
        <v>41841</v>
      </c>
      <c r="L1630" s="552">
        <v>41269</v>
      </c>
      <c r="M1630" s="117"/>
      <c r="N1630" s="214" t="s">
        <v>607</v>
      </c>
      <c r="O1630" s="1166">
        <v>891780111</v>
      </c>
      <c r="P1630" s="536" t="s">
        <v>1097</v>
      </c>
      <c r="Q1630" s="536" t="s">
        <v>1097</v>
      </c>
      <c r="R1630" s="536" t="s">
        <v>1097</v>
      </c>
      <c r="S1630" s="536" t="s">
        <v>1097</v>
      </c>
      <c r="T1630" s="536" t="s">
        <v>1097</v>
      </c>
      <c r="U1630" s="536" t="s">
        <v>1097</v>
      </c>
      <c r="V1630" s="536" t="s">
        <v>1097</v>
      </c>
      <c r="W1630" s="536" t="s">
        <v>1097</v>
      </c>
      <c r="X1630" s="536" t="s">
        <v>1097</v>
      </c>
      <c r="Y1630" s="536" t="s">
        <v>1097</v>
      </c>
      <c r="Z1630" s="536" t="s">
        <v>1097</v>
      </c>
      <c r="AA1630" s="536" t="s">
        <v>1097</v>
      </c>
      <c r="AB1630" s="214" t="s">
        <v>11008</v>
      </c>
      <c r="AC1630" s="214"/>
      <c r="AD1630" s="214" t="s">
        <v>10433</v>
      </c>
      <c r="AE1630" s="214" t="s">
        <v>10252</v>
      </c>
      <c r="AF1630" s="214" t="s">
        <v>12549</v>
      </c>
      <c r="AG1630" s="626"/>
      <c r="AH1630" s="636">
        <v>128527560</v>
      </c>
      <c r="AI1630" s="634">
        <v>55083240</v>
      </c>
      <c r="AJ1630" s="634">
        <v>183610800</v>
      </c>
      <c r="AK1630" s="214" t="s">
        <v>10906</v>
      </c>
      <c r="AL1630" s="214" t="s">
        <v>156</v>
      </c>
      <c r="AM1630" s="86">
        <v>128527560</v>
      </c>
      <c r="AN1630" s="531" t="s">
        <v>8482</v>
      </c>
      <c r="AO1630" s="531" t="s">
        <v>8483</v>
      </c>
      <c r="AP1630" s="83"/>
      <c r="AQ1630" s="84">
        <v>128527560</v>
      </c>
      <c r="AR1630" s="553">
        <v>41295</v>
      </c>
      <c r="AS1630" s="554">
        <v>386</v>
      </c>
      <c r="AT1630" s="488"/>
      <c r="AU1630" s="553"/>
      <c r="AV1630" s="554"/>
      <c r="AW1630" s="84"/>
      <c r="AX1630" s="553"/>
      <c r="AY1630" s="554"/>
      <c r="AZ1630" s="84"/>
      <c r="BA1630" s="553"/>
      <c r="BB1630" s="554"/>
      <c r="BC1630" s="84"/>
      <c r="BD1630" s="553"/>
      <c r="BE1630" s="554"/>
      <c r="BF1630" s="84"/>
      <c r="BG1630" s="553"/>
      <c r="BH1630" s="554"/>
      <c r="BI1630" s="84"/>
      <c r="BJ1630" s="553"/>
      <c r="BK1630" s="554"/>
      <c r="BL1630" s="84"/>
      <c r="BM1630" s="553"/>
      <c r="BN1630" s="554"/>
      <c r="BO1630" s="84"/>
      <c r="BP1630" s="553"/>
      <c r="BQ1630" s="554"/>
      <c r="BR1630" s="84"/>
      <c r="BS1630" s="553"/>
      <c r="BT1630" s="554"/>
      <c r="BU1630" s="84"/>
      <c r="BV1630" s="553"/>
      <c r="BW1630" s="554"/>
      <c r="BX1630" s="84"/>
      <c r="BY1630" s="553"/>
      <c r="BZ1630" s="554"/>
      <c r="CA1630" s="84"/>
      <c r="CB1630" s="553"/>
      <c r="CC1630" s="554"/>
      <c r="CD1630" s="84"/>
      <c r="CE1630" s="553"/>
      <c r="CF1630" s="554"/>
      <c r="CG1630" s="84"/>
      <c r="CH1630" s="553"/>
      <c r="CI1630" s="554"/>
      <c r="CJ1630" s="554"/>
      <c r="CK1630" s="554"/>
      <c r="CL1630" s="554"/>
      <c r="CM1630" s="554"/>
      <c r="CN1630" s="554"/>
      <c r="CO1630" s="554"/>
      <c r="CP1630" s="554"/>
      <c r="CQ1630" s="554"/>
      <c r="CR1630" s="554"/>
      <c r="CS1630" s="554"/>
      <c r="CT1630" s="554"/>
      <c r="CU1630" s="554"/>
      <c r="CV1630" s="554"/>
      <c r="CW1630" s="554"/>
      <c r="CX1630" s="554"/>
      <c r="CY1630" s="554">
        <v>128527560</v>
      </c>
      <c r="CZ1630" s="84">
        <v>0</v>
      </c>
      <c r="DA1630" s="84"/>
      <c r="DB1630" s="856" t="s">
        <v>20280</v>
      </c>
      <c r="DC1630" s="565">
        <v>1</v>
      </c>
      <c r="DD1630" s="928"/>
      <c r="DE1630" s="102" t="s">
        <v>19355</v>
      </c>
      <c r="DF1630" s="928"/>
      <c r="DG1630" s="555"/>
      <c r="DH1630" s="214"/>
      <c r="DI1630" s="557"/>
      <c r="DJ1630" s="111">
        <v>41253</v>
      </c>
      <c r="DK1630" s="558">
        <v>4</v>
      </c>
      <c r="DL1630" s="928"/>
      <c r="DM1630" s="619" t="s">
        <v>20709</v>
      </c>
      <c r="DN1630" s="890">
        <v>128527560</v>
      </c>
      <c r="DO1630" s="928"/>
      <c r="DP1630" s="928"/>
      <c r="DQ1630" s="928"/>
      <c r="DR1630" s="928"/>
    </row>
    <row r="1631" spans="1:122" ht="71" customHeight="1" thickTop="1" thickBot="1">
      <c r="A1631" s="214" t="s">
        <v>10341</v>
      </c>
      <c r="B1631" s="214" t="s">
        <v>10331</v>
      </c>
      <c r="C1631" s="214" t="s">
        <v>541</v>
      </c>
      <c r="D1631" s="374">
        <v>0</v>
      </c>
      <c r="E1631" s="517">
        <v>41269</v>
      </c>
      <c r="F1631" s="517">
        <v>41249</v>
      </c>
      <c r="G1631" s="517">
        <v>41270</v>
      </c>
      <c r="H1631" s="517">
        <v>41297</v>
      </c>
      <c r="I1631" s="517">
        <v>41297</v>
      </c>
      <c r="J1631" s="382">
        <v>18</v>
      </c>
      <c r="K1631" s="551">
        <v>41843</v>
      </c>
      <c r="L1631" s="552">
        <v>41269</v>
      </c>
      <c r="M1631" s="117"/>
      <c r="N1631" s="214" t="s">
        <v>338</v>
      </c>
      <c r="O1631" s="1166">
        <v>890102257</v>
      </c>
      <c r="P1631" s="536" t="s">
        <v>1097</v>
      </c>
      <c r="Q1631" s="536" t="s">
        <v>1097</v>
      </c>
      <c r="R1631" s="536" t="s">
        <v>1097</v>
      </c>
      <c r="S1631" s="536" t="s">
        <v>1097</v>
      </c>
      <c r="T1631" s="536" t="s">
        <v>1097</v>
      </c>
      <c r="U1631" s="536" t="s">
        <v>1097</v>
      </c>
      <c r="V1631" s="536" t="s">
        <v>1097</v>
      </c>
      <c r="W1631" s="536" t="s">
        <v>1097</v>
      </c>
      <c r="X1631" s="536" t="s">
        <v>1097</v>
      </c>
      <c r="Y1631" s="536" t="s">
        <v>1097</v>
      </c>
      <c r="Z1631" s="536" t="s">
        <v>1097</v>
      </c>
      <c r="AA1631" s="536" t="s">
        <v>1097</v>
      </c>
      <c r="AB1631" s="214" t="s">
        <v>11008</v>
      </c>
      <c r="AC1631" s="214"/>
      <c r="AD1631" s="214" t="s">
        <v>10433</v>
      </c>
      <c r="AE1631" s="214" t="s">
        <v>10252</v>
      </c>
      <c r="AF1631" s="214" t="s">
        <v>12549</v>
      </c>
      <c r="AG1631" s="626"/>
      <c r="AH1631" s="636">
        <v>199931760</v>
      </c>
      <c r="AI1631" s="634">
        <v>85685040</v>
      </c>
      <c r="AJ1631" s="634">
        <v>285616800</v>
      </c>
      <c r="AK1631" s="214" t="s">
        <v>10906</v>
      </c>
      <c r="AL1631" s="214" t="s">
        <v>156</v>
      </c>
      <c r="AM1631" s="86">
        <v>199931760</v>
      </c>
      <c r="AN1631" s="531"/>
      <c r="AO1631" s="531"/>
      <c r="AP1631" s="83"/>
      <c r="AQ1631" s="84">
        <v>199931760</v>
      </c>
      <c r="AR1631" s="553">
        <v>41297</v>
      </c>
      <c r="AS1631" s="554">
        <v>385</v>
      </c>
      <c r="AT1631" s="488"/>
      <c r="AU1631" s="553"/>
      <c r="AV1631" s="554"/>
      <c r="AW1631" s="84"/>
      <c r="AX1631" s="553"/>
      <c r="AY1631" s="554"/>
      <c r="AZ1631" s="84"/>
      <c r="BA1631" s="553"/>
      <c r="BB1631" s="554"/>
      <c r="BC1631" s="84"/>
      <c r="BD1631" s="553"/>
      <c r="BE1631" s="554"/>
      <c r="BF1631" s="84"/>
      <c r="BG1631" s="553"/>
      <c r="BH1631" s="554"/>
      <c r="BI1631" s="84"/>
      <c r="BJ1631" s="553"/>
      <c r="BK1631" s="554"/>
      <c r="BL1631" s="84"/>
      <c r="BM1631" s="553"/>
      <c r="BN1631" s="554"/>
      <c r="BO1631" s="84"/>
      <c r="BP1631" s="553"/>
      <c r="BQ1631" s="554"/>
      <c r="BR1631" s="84"/>
      <c r="BS1631" s="553"/>
      <c r="BT1631" s="554"/>
      <c r="BU1631" s="84"/>
      <c r="BV1631" s="553"/>
      <c r="BW1631" s="554"/>
      <c r="BX1631" s="84"/>
      <c r="BY1631" s="553"/>
      <c r="BZ1631" s="554"/>
      <c r="CA1631" s="84"/>
      <c r="CB1631" s="553"/>
      <c r="CC1631" s="554"/>
      <c r="CD1631" s="84"/>
      <c r="CE1631" s="553"/>
      <c r="CF1631" s="554"/>
      <c r="CG1631" s="84"/>
      <c r="CH1631" s="553"/>
      <c r="CI1631" s="554"/>
      <c r="CJ1631" s="554"/>
      <c r="CK1631" s="554"/>
      <c r="CL1631" s="554"/>
      <c r="CM1631" s="554"/>
      <c r="CN1631" s="554"/>
      <c r="CO1631" s="554"/>
      <c r="CP1631" s="554"/>
      <c r="CQ1631" s="554"/>
      <c r="CR1631" s="554"/>
      <c r="CS1631" s="554"/>
      <c r="CT1631" s="554"/>
      <c r="CU1631" s="554"/>
      <c r="CV1631" s="554"/>
      <c r="CW1631" s="554"/>
      <c r="CX1631" s="554"/>
      <c r="CY1631" s="554">
        <v>199931760</v>
      </c>
      <c r="CZ1631" s="84">
        <v>0</v>
      </c>
      <c r="DA1631" s="84"/>
      <c r="DB1631" s="856" t="s">
        <v>20280</v>
      </c>
      <c r="DC1631" s="565">
        <v>1</v>
      </c>
      <c r="DD1631" s="928"/>
      <c r="DE1631" s="102" t="s">
        <v>19355</v>
      </c>
      <c r="DF1631" s="928"/>
      <c r="DG1631" s="555"/>
      <c r="DH1631" s="214"/>
      <c r="DI1631" s="557"/>
      <c r="DJ1631" s="111">
        <v>41253</v>
      </c>
      <c r="DK1631" s="558">
        <v>4</v>
      </c>
      <c r="DL1631" s="928"/>
      <c r="DM1631" s="619" t="s">
        <v>20709</v>
      </c>
      <c r="DN1631" s="890">
        <v>199931760</v>
      </c>
      <c r="DO1631" s="928"/>
      <c r="DP1631" s="928"/>
      <c r="DQ1631" s="928"/>
      <c r="DR1631" s="928"/>
    </row>
    <row r="1632" spans="1:122" ht="71" customHeight="1" thickTop="1" thickBot="1">
      <c r="A1632" s="214" t="s">
        <v>10342</v>
      </c>
      <c r="B1632" s="214" t="s">
        <v>10331</v>
      </c>
      <c r="C1632" s="214" t="s">
        <v>541</v>
      </c>
      <c r="D1632" s="374">
        <v>1</v>
      </c>
      <c r="E1632" s="517">
        <v>41270</v>
      </c>
      <c r="F1632" s="517">
        <v>41249</v>
      </c>
      <c r="G1632" s="517">
        <v>41333</v>
      </c>
      <c r="H1632" s="517">
        <v>41346</v>
      </c>
      <c r="I1632" s="517">
        <v>41346</v>
      </c>
      <c r="J1632" s="382">
        <v>18</v>
      </c>
      <c r="K1632" s="551">
        <v>41895</v>
      </c>
      <c r="L1632" s="561">
        <v>41324</v>
      </c>
      <c r="M1632" s="117"/>
      <c r="N1632" s="214" t="s">
        <v>11454</v>
      </c>
      <c r="O1632" s="1166">
        <v>800194600</v>
      </c>
      <c r="P1632" s="536" t="s">
        <v>1097</v>
      </c>
      <c r="Q1632" s="536" t="s">
        <v>1097</v>
      </c>
      <c r="R1632" s="536" t="s">
        <v>1097</v>
      </c>
      <c r="S1632" s="536" t="s">
        <v>1097</v>
      </c>
      <c r="T1632" s="536" t="s">
        <v>1097</v>
      </c>
      <c r="U1632" s="536" t="s">
        <v>1097</v>
      </c>
      <c r="V1632" s="536" t="s">
        <v>1097</v>
      </c>
      <c r="W1632" s="536" t="s">
        <v>1097</v>
      </c>
      <c r="X1632" s="536" t="s">
        <v>1097</v>
      </c>
      <c r="Y1632" s="536" t="s">
        <v>1097</v>
      </c>
      <c r="Z1632" s="536" t="s">
        <v>1097</v>
      </c>
      <c r="AA1632" s="536" t="s">
        <v>1097</v>
      </c>
      <c r="AB1632" s="214" t="s">
        <v>11008</v>
      </c>
      <c r="AC1632" s="214"/>
      <c r="AD1632" s="214" t="s">
        <v>10433</v>
      </c>
      <c r="AE1632" s="214" t="s">
        <v>10252</v>
      </c>
      <c r="AF1632" s="214" t="s">
        <v>12549</v>
      </c>
      <c r="AG1632" s="626"/>
      <c r="AH1632" s="636">
        <v>214212600</v>
      </c>
      <c r="AI1632" s="634">
        <v>91805400</v>
      </c>
      <c r="AJ1632" s="634">
        <v>306018000</v>
      </c>
      <c r="AK1632" s="214" t="s">
        <v>10906</v>
      </c>
      <c r="AL1632" s="214" t="s">
        <v>156</v>
      </c>
      <c r="AM1632" s="86">
        <v>214212600</v>
      </c>
      <c r="AN1632" s="531"/>
      <c r="AO1632" s="531"/>
      <c r="AP1632" s="83"/>
      <c r="AQ1632" s="84">
        <v>214212600</v>
      </c>
      <c r="AR1632" s="553">
        <v>41346</v>
      </c>
      <c r="AS1632" s="554">
        <v>430</v>
      </c>
      <c r="AT1632" s="488"/>
      <c r="AU1632" s="553"/>
      <c r="AV1632" s="554"/>
      <c r="AW1632" s="84"/>
      <c r="AX1632" s="553"/>
      <c r="AY1632" s="554"/>
      <c r="AZ1632" s="84"/>
      <c r="BA1632" s="553"/>
      <c r="BB1632" s="554"/>
      <c r="BC1632" s="84"/>
      <c r="BD1632" s="553"/>
      <c r="BE1632" s="554"/>
      <c r="BF1632" s="84"/>
      <c r="BG1632" s="553"/>
      <c r="BH1632" s="554"/>
      <c r="BI1632" s="84"/>
      <c r="BJ1632" s="553"/>
      <c r="BK1632" s="554"/>
      <c r="BL1632" s="84"/>
      <c r="BM1632" s="553"/>
      <c r="BN1632" s="554"/>
      <c r="BO1632" s="84"/>
      <c r="BP1632" s="553"/>
      <c r="BQ1632" s="554"/>
      <c r="BR1632" s="84"/>
      <c r="BS1632" s="553"/>
      <c r="BT1632" s="554"/>
      <c r="BU1632" s="84"/>
      <c r="BV1632" s="553"/>
      <c r="BW1632" s="554"/>
      <c r="BX1632" s="84"/>
      <c r="BY1632" s="553"/>
      <c r="BZ1632" s="554"/>
      <c r="CA1632" s="84"/>
      <c r="CB1632" s="553"/>
      <c r="CC1632" s="554"/>
      <c r="CD1632" s="84"/>
      <c r="CE1632" s="553"/>
      <c r="CF1632" s="554"/>
      <c r="CG1632" s="84"/>
      <c r="CH1632" s="553"/>
      <c r="CI1632" s="554"/>
      <c r="CJ1632" s="554"/>
      <c r="CK1632" s="554"/>
      <c r="CL1632" s="554"/>
      <c r="CM1632" s="554"/>
      <c r="CN1632" s="554"/>
      <c r="CO1632" s="554"/>
      <c r="CP1632" s="554"/>
      <c r="CQ1632" s="554"/>
      <c r="CR1632" s="554"/>
      <c r="CS1632" s="554"/>
      <c r="CT1632" s="554"/>
      <c r="CU1632" s="554"/>
      <c r="CV1632" s="554"/>
      <c r="CW1632" s="554"/>
      <c r="CX1632" s="554"/>
      <c r="CY1632" s="554">
        <v>214212600</v>
      </c>
      <c r="CZ1632" s="84">
        <v>0</v>
      </c>
      <c r="DA1632" s="84"/>
      <c r="DB1632" s="856" t="s">
        <v>20280</v>
      </c>
      <c r="DC1632" s="565">
        <v>1</v>
      </c>
      <c r="DD1632" s="928"/>
      <c r="DE1632" s="102" t="s">
        <v>19355</v>
      </c>
      <c r="DF1632" s="928"/>
      <c r="DG1632" s="555"/>
      <c r="DH1632" s="214"/>
      <c r="DI1632" s="557">
        <v>41324</v>
      </c>
      <c r="DJ1632" s="111">
        <v>41253</v>
      </c>
      <c r="DK1632" s="558">
        <v>4</v>
      </c>
      <c r="DL1632" s="556" t="s">
        <v>15785</v>
      </c>
      <c r="DM1632" s="619" t="s">
        <v>20709</v>
      </c>
      <c r="DN1632" s="890">
        <v>214212600</v>
      </c>
      <c r="DO1632" s="928"/>
      <c r="DP1632" s="928"/>
      <c r="DQ1632" s="928"/>
      <c r="DR1632" s="928"/>
    </row>
    <row r="1633" spans="1:122" s="877" customFormat="1" ht="71" customHeight="1" thickTop="1" thickBot="1">
      <c r="A1633" s="291" t="s">
        <v>10343</v>
      </c>
      <c r="B1633" s="291" t="s">
        <v>10331</v>
      </c>
      <c r="C1633" s="291" t="s">
        <v>541</v>
      </c>
      <c r="D1633" s="672">
        <v>0</v>
      </c>
      <c r="E1633" s="523"/>
      <c r="F1633" s="523">
        <v>41249</v>
      </c>
      <c r="G1633" s="523"/>
      <c r="H1633" s="523"/>
      <c r="I1633" s="523"/>
      <c r="J1633" s="584">
        <v>18</v>
      </c>
      <c r="K1633" s="864" t="s">
        <v>19355</v>
      </c>
      <c r="L1633" s="585"/>
      <c r="M1633" s="238"/>
      <c r="N1633" s="291" t="s">
        <v>10438</v>
      </c>
      <c r="O1633" s="1167">
        <v>900159374</v>
      </c>
      <c r="P1633" s="530"/>
      <c r="Q1633" s="530"/>
      <c r="R1633" s="530"/>
      <c r="S1633" s="530"/>
      <c r="T1633" s="530"/>
      <c r="U1633" s="530"/>
      <c r="V1633" s="530"/>
      <c r="W1633" s="530"/>
      <c r="X1633" s="530"/>
      <c r="Y1633" s="530"/>
      <c r="Z1633" s="530"/>
      <c r="AA1633" s="530"/>
      <c r="AB1633" s="291" t="s">
        <v>11008</v>
      </c>
      <c r="AC1633" s="291"/>
      <c r="AD1633" s="291" t="s">
        <v>10433</v>
      </c>
      <c r="AE1633" s="291" t="s">
        <v>10252</v>
      </c>
      <c r="AF1633" s="291" t="s">
        <v>12549</v>
      </c>
      <c r="AG1633" s="629"/>
      <c r="AH1633" s="639">
        <v>0</v>
      </c>
      <c r="AI1633" s="639">
        <v>0</v>
      </c>
      <c r="AJ1633" s="639">
        <v>0</v>
      </c>
      <c r="AK1633" s="291" t="s">
        <v>17237</v>
      </c>
      <c r="AL1633" s="291" t="s">
        <v>1387</v>
      </c>
      <c r="AM1633" s="538">
        <v>0</v>
      </c>
      <c r="AN1633" s="538"/>
      <c r="AO1633" s="538"/>
      <c r="AP1633" s="293"/>
      <c r="AQ1633" s="84">
        <v>0</v>
      </c>
      <c r="AR1633" s="553"/>
      <c r="AS1633" s="554"/>
      <c r="AT1633" s="488"/>
      <c r="AU1633" s="553"/>
      <c r="AV1633" s="554"/>
      <c r="AW1633" s="84"/>
      <c r="AX1633" s="553"/>
      <c r="AY1633" s="554"/>
      <c r="AZ1633" s="84"/>
      <c r="BA1633" s="553"/>
      <c r="BB1633" s="554"/>
      <c r="BC1633" s="84"/>
      <c r="BD1633" s="553"/>
      <c r="BE1633" s="554"/>
      <c r="BF1633" s="84"/>
      <c r="BG1633" s="553"/>
      <c r="BH1633" s="554"/>
      <c r="BI1633" s="84"/>
      <c r="BJ1633" s="553"/>
      <c r="BK1633" s="554"/>
      <c r="BL1633" s="84"/>
      <c r="BM1633" s="553"/>
      <c r="BN1633" s="554"/>
      <c r="BO1633" s="84"/>
      <c r="BP1633" s="553"/>
      <c r="BQ1633" s="554"/>
      <c r="BR1633" s="84"/>
      <c r="BS1633" s="553"/>
      <c r="BT1633" s="554"/>
      <c r="BU1633" s="84"/>
      <c r="BV1633" s="553"/>
      <c r="BW1633" s="554"/>
      <c r="BX1633" s="84"/>
      <c r="BY1633" s="553"/>
      <c r="BZ1633" s="554"/>
      <c r="CA1633" s="84"/>
      <c r="CB1633" s="553"/>
      <c r="CC1633" s="554"/>
      <c r="CD1633" s="84"/>
      <c r="CE1633" s="553"/>
      <c r="CF1633" s="554"/>
      <c r="CG1633" s="84"/>
      <c r="CH1633" s="553"/>
      <c r="CI1633" s="554"/>
      <c r="CJ1633" s="554"/>
      <c r="CK1633" s="554"/>
      <c r="CL1633" s="554"/>
      <c r="CM1633" s="554"/>
      <c r="CN1633" s="554"/>
      <c r="CO1633" s="554"/>
      <c r="CP1633" s="554"/>
      <c r="CQ1633" s="554"/>
      <c r="CR1633" s="554"/>
      <c r="CS1633" s="554"/>
      <c r="CT1633" s="554"/>
      <c r="CU1633" s="554"/>
      <c r="CV1633" s="554"/>
      <c r="CW1633" s="554"/>
      <c r="CX1633" s="554"/>
      <c r="CY1633" s="554">
        <v>0</v>
      </c>
      <c r="CZ1633" s="84">
        <v>0</v>
      </c>
      <c r="DA1633" s="84"/>
      <c r="DB1633" s="726" t="s">
        <v>1387</v>
      </c>
      <c r="DC1633" s="588">
        <v>1</v>
      </c>
      <c r="DD1633" s="616"/>
      <c r="DE1633" s="102" t="s">
        <v>19355</v>
      </c>
      <c r="DF1633" s="928"/>
      <c r="DG1633" s="590"/>
      <c r="DH1633" s="291"/>
      <c r="DI1633" s="591"/>
      <c r="DJ1633" s="295">
        <v>41253</v>
      </c>
      <c r="DK1633" s="558">
        <v>4</v>
      </c>
      <c r="DL1633" s="616"/>
      <c r="DM1633" s="619" t="s">
        <v>20710</v>
      </c>
      <c r="DN1633" s="890">
        <v>0</v>
      </c>
      <c r="DO1633" s="616"/>
      <c r="DP1633" s="616"/>
      <c r="DQ1633" s="616"/>
      <c r="DR1633" s="616"/>
    </row>
    <row r="1634" spans="1:122" ht="71" customHeight="1" thickTop="1" thickBot="1">
      <c r="A1634" s="214" t="s">
        <v>10344</v>
      </c>
      <c r="B1634" s="214" t="s">
        <v>10331</v>
      </c>
      <c r="C1634" s="214" t="s">
        <v>541</v>
      </c>
      <c r="D1634" s="374">
        <v>0</v>
      </c>
      <c r="E1634" s="517">
        <v>41269</v>
      </c>
      <c r="F1634" s="517">
        <v>41249</v>
      </c>
      <c r="G1634" s="517">
        <v>41271</v>
      </c>
      <c r="H1634" s="517">
        <v>41295</v>
      </c>
      <c r="I1634" s="517">
        <v>41295</v>
      </c>
      <c r="J1634" s="382">
        <v>18</v>
      </c>
      <c r="K1634" s="551">
        <v>41841</v>
      </c>
      <c r="L1634" s="552">
        <v>41269</v>
      </c>
      <c r="M1634" s="117"/>
      <c r="N1634" s="214" t="s">
        <v>593</v>
      </c>
      <c r="O1634" s="1166">
        <v>890700640</v>
      </c>
      <c r="P1634" s="536" t="s">
        <v>1097</v>
      </c>
      <c r="Q1634" s="536" t="s">
        <v>1097</v>
      </c>
      <c r="R1634" s="536" t="s">
        <v>1097</v>
      </c>
      <c r="S1634" s="536" t="s">
        <v>1097</v>
      </c>
      <c r="T1634" s="536" t="s">
        <v>1097</v>
      </c>
      <c r="U1634" s="536" t="s">
        <v>1097</v>
      </c>
      <c r="V1634" s="536" t="s">
        <v>1097</v>
      </c>
      <c r="W1634" s="536" t="s">
        <v>1097</v>
      </c>
      <c r="X1634" s="536" t="s">
        <v>1097</v>
      </c>
      <c r="Y1634" s="536" t="s">
        <v>1097</v>
      </c>
      <c r="Z1634" s="536" t="s">
        <v>1097</v>
      </c>
      <c r="AA1634" s="536" t="s">
        <v>1097</v>
      </c>
      <c r="AB1634" s="214" t="s">
        <v>11008</v>
      </c>
      <c r="AC1634" s="214"/>
      <c r="AD1634" s="214" t="s">
        <v>10433</v>
      </c>
      <c r="AE1634" s="214" t="s">
        <v>10252</v>
      </c>
      <c r="AF1634" s="214" t="s">
        <v>12549</v>
      </c>
      <c r="AG1634" s="626"/>
      <c r="AH1634" s="636">
        <v>142808400</v>
      </c>
      <c r="AI1634" s="634">
        <v>61203600</v>
      </c>
      <c r="AJ1634" s="634">
        <v>204012000</v>
      </c>
      <c r="AK1634" s="214" t="s">
        <v>10906</v>
      </c>
      <c r="AL1634" s="214" t="s">
        <v>156</v>
      </c>
      <c r="AM1634" s="86">
        <v>142808400</v>
      </c>
      <c r="AN1634" s="531" t="s">
        <v>11507</v>
      </c>
      <c r="AO1634" s="531" t="s">
        <v>7018</v>
      </c>
      <c r="AP1634" s="83"/>
      <c r="AQ1634" s="84">
        <v>142808400</v>
      </c>
      <c r="AR1634" s="553">
        <v>41295</v>
      </c>
      <c r="AS1634" s="554">
        <v>386</v>
      </c>
      <c r="AT1634" s="488"/>
      <c r="AU1634" s="553"/>
      <c r="AV1634" s="554"/>
      <c r="AW1634" s="84"/>
      <c r="AX1634" s="553"/>
      <c r="AY1634" s="554"/>
      <c r="AZ1634" s="84"/>
      <c r="BA1634" s="553"/>
      <c r="BB1634" s="554"/>
      <c r="BC1634" s="84"/>
      <c r="BD1634" s="553"/>
      <c r="BE1634" s="554"/>
      <c r="BF1634" s="84"/>
      <c r="BG1634" s="553"/>
      <c r="BH1634" s="554"/>
      <c r="BI1634" s="84"/>
      <c r="BJ1634" s="553"/>
      <c r="BK1634" s="554"/>
      <c r="BL1634" s="84"/>
      <c r="BM1634" s="553"/>
      <c r="BN1634" s="554"/>
      <c r="BO1634" s="84"/>
      <c r="BP1634" s="553"/>
      <c r="BQ1634" s="554"/>
      <c r="BR1634" s="84"/>
      <c r="BS1634" s="553"/>
      <c r="BT1634" s="554"/>
      <c r="BU1634" s="84"/>
      <c r="BV1634" s="553"/>
      <c r="BW1634" s="554"/>
      <c r="BX1634" s="84"/>
      <c r="BY1634" s="553"/>
      <c r="BZ1634" s="554"/>
      <c r="CA1634" s="84"/>
      <c r="CB1634" s="553"/>
      <c r="CC1634" s="554"/>
      <c r="CD1634" s="84"/>
      <c r="CE1634" s="553"/>
      <c r="CF1634" s="554"/>
      <c r="CG1634" s="84"/>
      <c r="CH1634" s="553"/>
      <c r="CI1634" s="554"/>
      <c r="CJ1634" s="554"/>
      <c r="CK1634" s="554"/>
      <c r="CL1634" s="554"/>
      <c r="CM1634" s="554"/>
      <c r="CN1634" s="554"/>
      <c r="CO1634" s="554"/>
      <c r="CP1634" s="554"/>
      <c r="CQ1634" s="554"/>
      <c r="CR1634" s="554"/>
      <c r="CS1634" s="554"/>
      <c r="CT1634" s="554"/>
      <c r="CU1634" s="554"/>
      <c r="CV1634" s="554"/>
      <c r="CW1634" s="554"/>
      <c r="CX1634" s="554"/>
      <c r="CY1634" s="554">
        <v>142808400</v>
      </c>
      <c r="CZ1634" s="84">
        <v>0</v>
      </c>
      <c r="DA1634" s="84"/>
      <c r="DB1634" s="856" t="s">
        <v>20280</v>
      </c>
      <c r="DC1634" s="565">
        <v>1</v>
      </c>
      <c r="DD1634" s="928"/>
      <c r="DE1634" s="102" t="s">
        <v>19355</v>
      </c>
      <c r="DF1634" s="928"/>
      <c r="DG1634" s="555"/>
      <c r="DH1634" s="214"/>
      <c r="DI1634" s="557"/>
      <c r="DJ1634" s="111">
        <v>41253</v>
      </c>
      <c r="DK1634" s="558">
        <v>4</v>
      </c>
      <c r="DL1634" s="928"/>
      <c r="DM1634" s="619" t="s">
        <v>20709</v>
      </c>
      <c r="DN1634" s="890">
        <v>142808400</v>
      </c>
      <c r="DO1634" s="928"/>
      <c r="DP1634" s="928"/>
      <c r="DQ1634" s="928"/>
      <c r="DR1634" s="928"/>
    </row>
    <row r="1635" spans="1:122" s="877" customFormat="1" ht="71" customHeight="1" thickTop="1" thickBot="1">
      <c r="A1635" s="291" t="s">
        <v>10345</v>
      </c>
      <c r="B1635" s="291" t="s">
        <v>10331</v>
      </c>
      <c r="C1635" s="291" t="s">
        <v>539</v>
      </c>
      <c r="D1635" s="672">
        <v>1</v>
      </c>
      <c r="E1635" s="523"/>
      <c r="F1635" s="523">
        <v>41249</v>
      </c>
      <c r="G1635" s="523"/>
      <c r="H1635" s="523"/>
      <c r="I1635" s="523"/>
      <c r="J1635" s="584">
        <v>18</v>
      </c>
      <c r="K1635" s="864" t="s">
        <v>19355</v>
      </c>
      <c r="L1635" s="585"/>
      <c r="M1635" s="238"/>
      <c r="N1635" s="291" t="s">
        <v>10980</v>
      </c>
      <c r="O1635" s="1167">
        <v>860007538</v>
      </c>
      <c r="P1635" s="530"/>
      <c r="Q1635" s="530"/>
      <c r="R1635" s="530"/>
      <c r="S1635" s="530"/>
      <c r="T1635" s="530"/>
      <c r="U1635" s="530"/>
      <c r="V1635" s="530"/>
      <c r="W1635" s="530"/>
      <c r="X1635" s="530"/>
      <c r="Y1635" s="530"/>
      <c r="Z1635" s="530"/>
      <c r="AA1635" s="530"/>
      <c r="AB1635" s="291" t="s">
        <v>11008</v>
      </c>
      <c r="AC1635" s="291"/>
      <c r="AD1635" s="291" t="s">
        <v>10433</v>
      </c>
      <c r="AE1635" s="291" t="s">
        <v>10252</v>
      </c>
      <c r="AF1635" s="291" t="s">
        <v>12549</v>
      </c>
      <c r="AG1635" s="629"/>
      <c r="AH1635" s="639">
        <v>0</v>
      </c>
      <c r="AI1635" s="639">
        <v>0</v>
      </c>
      <c r="AJ1635" s="639">
        <v>0</v>
      </c>
      <c r="AK1635" s="291" t="s">
        <v>17238</v>
      </c>
      <c r="AL1635" s="291" t="s">
        <v>1387</v>
      </c>
      <c r="AM1635" s="538">
        <v>0</v>
      </c>
      <c r="AN1635" s="538" t="s">
        <v>11087</v>
      </c>
      <c r="AO1635" s="538" t="s">
        <v>8492</v>
      </c>
      <c r="AP1635" s="293"/>
      <c r="AQ1635" s="84">
        <v>0</v>
      </c>
      <c r="AR1635" s="553"/>
      <c r="AS1635" s="554"/>
      <c r="AT1635" s="488"/>
      <c r="AU1635" s="553"/>
      <c r="AV1635" s="554"/>
      <c r="AW1635" s="84"/>
      <c r="AX1635" s="553"/>
      <c r="AY1635" s="554"/>
      <c r="AZ1635" s="84"/>
      <c r="BA1635" s="553"/>
      <c r="BB1635" s="554"/>
      <c r="BC1635" s="84"/>
      <c r="BD1635" s="553"/>
      <c r="BE1635" s="554"/>
      <c r="BF1635" s="84"/>
      <c r="BG1635" s="553"/>
      <c r="BH1635" s="554"/>
      <c r="BI1635" s="84"/>
      <c r="BJ1635" s="553"/>
      <c r="BK1635" s="554"/>
      <c r="BL1635" s="84"/>
      <c r="BM1635" s="553"/>
      <c r="BN1635" s="554"/>
      <c r="BO1635" s="84"/>
      <c r="BP1635" s="553"/>
      <c r="BQ1635" s="554"/>
      <c r="BR1635" s="84"/>
      <c r="BS1635" s="553"/>
      <c r="BT1635" s="554"/>
      <c r="BU1635" s="84"/>
      <c r="BV1635" s="553"/>
      <c r="BW1635" s="554"/>
      <c r="BX1635" s="84"/>
      <c r="BY1635" s="553"/>
      <c r="BZ1635" s="554"/>
      <c r="CA1635" s="84"/>
      <c r="CB1635" s="553"/>
      <c r="CC1635" s="554"/>
      <c r="CD1635" s="84"/>
      <c r="CE1635" s="553"/>
      <c r="CF1635" s="554"/>
      <c r="CG1635" s="84"/>
      <c r="CH1635" s="553"/>
      <c r="CI1635" s="554"/>
      <c r="CJ1635" s="554"/>
      <c r="CK1635" s="554"/>
      <c r="CL1635" s="554"/>
      <c r="CM1635" s="554"/>
      <c r="CN1635" s="554"/>
      <c r="CO1635" s="554"/>
      <c r="CP1635" s="554"/>
      <c r="CQ1635" s="554"/>
      <c r="CR1635" s="554"/>
      <c r="CS1635" s="554"/>
      <c r="CT1635" s="554"/>
      <c r="CU1635" s="554"/>
      <c r="CV1635" s="554"/>
      <c r="CW1635" s="554"/>
      <c r="CX1635" s="554"/>
      <c r="CY1635" s="554">
        <v>0</v>
      </c>
      <c r="CZ1635" s="84">
        <v>0</v>
      </c>
      <c r="DA1635" s="84"/>
      <c r="DB1635" s="726" t="s">
        <v>1387</v>
      </c>
      <c r="DC1635" s="588">
        <v>1</v>
      </c>
      <c r="DD1635" s="616"/>
      <c r="DE1635" s="102" t="s">
        <v>19355</v>
      </c>
      <c r="DF1635" s="928"/>
      <c r="DG1635" s="590"/>
      <c r="DH1635" s="291"/>
      <c r="DI1635" s="591" t="s">
        <v>20448</v>
      </c>
      <c r="DJ1635" s="295">
        <v>41253</v>
      </c>
      <c r="DK1635" s="538">
        <v>4</v>
      </c>
      <c r="DL1635" s="616"/>
      <c r="DM1635" s="619" t="s">
        <v>20710</v>
      </c>
      <c r="DN1635" s="890">
        <v>0</v>
      </c>
      <c r="DO1635" s="616"/>
      <c r="DP1635" s="616"/>
      <c r="DQ1635" s="616"/>
      <c r="DR1635" s="616"/>
    </row>
    <row r="1636" spans="1:122" ht="71" customHeight="1" thickTop="1" thickBot="1">
      <c r="A1636" s="214" t="s">
        <v>10346</v>
      </c>
      <c r="B1636" s="214" t="s">
        <v>10331</v>
      </c>
      <c r="C1636" s="214" t="s">
        <v>539</v>
      </c>
      <c r="D1636" s="374">
        <v>0</v>
      </c>
      <c r="E1636" s="517">
        <v>41269</v>
      </c>
      <c r="F1636" s="517">
        <v>41249</v>
      </c>
      <c r="G1636" s="517">
        <v>41270</v>
      </c>
      <c r="H1636" s="517">
        <v>41297</v>
      </c>
      <c r="I1636" s="517">
        <v>41297</v>
      </c>
      <c r="J1636" s="382">
        <v>18</v>
      </c>
      <c r="K1636" s="551">
        <v>41843</v>
      </c>
      <c r="L1636" s="552">
        <v>41269</v>
      </c>
      <c r="M1636" s="117"/>
      <c r="N1636" s="214" t="s">
        <v>10439</v>
      </c>
      <c r="O1636" s="1166">
        <v>890900267</v>
      </c>
      <c r="P1636" s="536" t="s">
        <v>1097</v>
      </c>
      <c r="Q1636" s="536" t="s">
        <v>1097</v>
      </c>
      <c r="R1636" s="536" t="s">
        <v>1097</v>
      </c>
      <c r="S1636" s="536" t="s">
        <v>1097</v>
      </c>
      <c r="T1636" s="536" t="s">
        <v>1097</v>
      </c>
      <c r="U1636" s="536" t="s">
        <v>1097</v>
      </c>
      <c r="V1636" s="536" t="s">
        <v>1097</v>
      </c>
      <c r="W1636" s="536" t="s">
        <v>1097</v>
      </c>
      <c r="X1636" s="536" t="s">
        <v>1097</v>
      </c>
      <c r="Y1636" s="536" t="s">
        <v>1097</v>
      </c>
      <c r="Z1636" s="536" t="s">
        <v>1097</v>
      </c>
      <c r="AA1636" s="536" t="s">
        <v>1097</v>
      </c>
      <c r="AB1636" s="214" t="s">
        <v>11008</v>
      </c>
      <c r="AC1636" s="214"/>
      <c r="AD1636" s="214" t="s">
        <v>10433</v>
      </c>
      <c r="AE1636" s="214" t="s">
        <v>10252</v>
      </c>
      <c r="AF1636" s="214" t="s">
        <v>12549</v>
      </c>
      <c r="AG1636" s="626"/>
      <c r="AH1636" s="636">
        <v>14280840</v>
      </c>
      <c r="AI1636" s="634">
        <v>6120360</v>
      </c>
      <c r="AJ1636" s="634">
        <v>20401200</v>
      </c>
      <c r="AK1636" s="214" t="s">
        <v>11009</v>
      </c>
      <c r="AL1636" s="214" t="s">
        <v>156</v>
      </c>
      <c r="AM1636" s="86">
        <v>14280840</v>
      </c>
      <c r="AN1636" s="531"/>
      <c r="AO1636" s="531"/>
      <c r="AP1636" s="83"/>
      <c r="AQ1636" s="84">
        <v>14280840</v>
      </c>
      <c r="AR1636" s="553">
        <v>41297</v>
      </c>
      <c r="AS1636" s="554">
        <v>385</v>
      </c>
      <c r="AT1636" s="488"/>
      <c r="AU1636" s="553"/>
      <c r="AV1636" s="554"/>
      <c r="AW1636" s="84"/>
      <c r="AX1636" s="553"/>
      <c r="AY1636" s="554"/>
      <c r="AZ1636" s="84"/>
      <c r="BA1636" s="553"/>
      <c r="BB1636" s="554"/>
      <c r="BC1636" s="84"/>
      <c r="BD1636" s="553"/>
      <c r="BE1636" s="554"/>
      <c r="BF1636" s="84"/>
      <c r="BG1636" s="553"/>
      <c r="BH1636" s="554"/>
      <c r="BI1636" s="84"/>
      <c r="BJ1636" s="553"/>
      <c r="BK1636" s="554"/>
      <c r="BL1636" s="84"/>
      <c r="BM1636" s="553"/>
      <c r="BN1636" s="554"/>
      <c r="BO1636" s="84"/>
      <c r="BP1636" s="553"/>
      <c r="BQ1636" s="554"/>
      <c r="BR1636" s="84"/>
      <c r="BS1636" s="553"/>
      <c r="BT1636" s="554"/>
      <c r="BU1636" s="84"/>
      <c r="BV1636" s="553"/>
      <c r="BW1636" s="554"/>
      <c r="BX1636" s="84"/>
      <c r="BY1636" s="553"/>
      <c r="BZ1636" s="554"/>
      <c r="CA1636" s="84"/>
      <c r="CB1636" s="553"/>
      <c r="CC1636" s="554"/>
      <c r="CD1636" s="84"/>
      <c r="CE1636" s="553"/>
      <c r="CF1636" s="554"/>
      <c r="CG1636" s="84"/>
      <c r="CH1636" s="553"/>
      <c r="CI1636" s="554"/>
      <c r="CJ1636" s="554"/>
      <c r="CK1636" s="554"/>
      <c r="CL1636" s="554"/>
      <c r="CM1636" s="554"/>
      <c r="CN1636" s="554"/>
      <c r="CO1636" s="554"/>
      <c r="CP1636" s="554"/>
      <c r="CQ1636" s="554"/>
      <c r="CR1636" s="554"/>
      <c r="CS1636" s="554"/>
      <c r="CT1636" s="554"/>
      <c r="CU1636" s="554"/>
      <c r="CV1636" s="554"/>
      <c r="CW1636" s="554"/>
      <c r="CX1636" s="554"/>
      <c r="CY1636" s="554">
        <v>14280840</v>
      </c>
      <c r="CZ1636" s="84">
        <v>0</v>
      </c>
      <c r="DA1636" s="84"/>
      <c r="DB1636" s="856" t="s">
        <v>20280</v>
      </c>
      <c r="DC1636" s="565">
        <v>1</v>
      </c>
      <c r="DD1636" s="928"/>
      <c r="DE1636" s="102" t="s">
        <v>19355</v>
      </c>
      <c r="DF1636" s="928"/>
      <c r="DG1636" s="555"/>
      <c r="DH1636" s="214"/>
      <c r="DI1636" s="557"/>
      <c r="DJ1636" s="111">
        <v>41253</v>
      </c>
      <c r="DK1636" s="558">
        <v>4</v>
      </c>
      <c r="DL1636" s="928"/>
      <c r="DM1636" s="619" t="s">
        <v>20709</v>
      </c>
      <c r="DN1636" s="890">
        <v>14280840</v>
      </c>
      <c r="DO1636" s="928"/>
      <c r="DP1636" s="928"/>
      <c r="DQ1636" s="928"/>
      <c r="DR1636" s="928"/>
    </row>
    <row r="1637" spans="1:122" ht="71" customHeight="1" thickTop="1" thickBot="1">
      <c r="A1637" s="214" t="s">
        <v>10347</v>
      </c>
      <c r="B1637" s="214" t="s">
        <v>10331</v>
      </c>
      <c r="C1637" s="214" t="s">
        <v>541</v>
      </c>
      <c r="D1637" s="374">
        <v>0</v>
      </c>
      <c r="E1637" s="517">
        <v>41263</v>
      </c>
      <c r="F1637" s="517">
        <v>41249</v>
      </c>
      <c r="G1637" s="517">
        <v>41263</v>
      </c>
      <c r="H1637" s="517">
        <v>41292</v>
      </c>
      <c r="I1637" s="517">
        <v>41292</v>
      </c>
      <c r="J1637" s="382">
        <v>18</v>
      </c>
      <c r="K1637" s="551">
        <v>41838</v>
      </c>
      <c r="L1637" s="552">
        <v>41263</v>
      </c>
      <c r="M1637" s="117"/>
      <c r="N1637" s="214" t="s">
        <v>10440</v>
      </c>
      <c r="O1637" s="1166">
        <v>900220991</v>
      </c>
      <c r="P1637" s="536" t="s">
        <v>1097</v>
      </c>
      <c r="Q1637" s="536" t="s">
        <v>1097</v>
      </c>
      <c r="R1637" s="536" t="s">
        <v>1097</v>
      </c>
      <c r="S1637" s="536" t="s">
        <v>1097</v>
      </c>
      <c r="T1637" s="536" t="s">
        <v>1097</v>
      </c>
      <c r="U1637" s="536" t="s">
        <v>1097</v>
      </c>
      <c r="V1637" s="536" t="s">
        <v>1097</v>
      </c>
      <c r="W1637" s="536" t="s">
        <v>1097</v>
      </c>
      <c r="X1637" s="536" t="s">
        <v>1097</v>
      </c>
      <c r="Y1637" s="536" t="s">
        <v>1097</v>
      </c>
      <c r="Z1637" s="536" t="s">
        <v>1097</v>
      </c>
      <c r="AA1637" s="536" t="s">
        <v>1097</v>
      </c>
      <c r="AB1637" s="214" t="s">
        <v>11008</v>
      </c>
      <c r="AC1637" s="214"/>
      <c r="AD1637" s="214" t="s">
        <v>10433</v>
      </c>
      <c r="AE1637" s="214" t="s">
        <v>10252</v>
      </c>
      <c r="AF1637" s="214" t="s">
        <v>12549</v>
      </c>
      <c r="AG1637" s="626"/>
      <c r="AH1637" s="636">
        <v>14280840</v>
      </c>
      <c r="AI1637" s="634">
        <v>6120360</v>
      </c>
      <c r="AJ1637" s="634">
        <v>20401200</v>
      </c>
      <c r="AK1637" s="214" t="s">
        <v>11010</v>
      </c>
      <c r="AL1637" s="214" t="s">
        <v>156</v>
      </c>
      <c r="AM1637" s="86">
        <v>14280840</v>
      </c>
      <c r="AN1637" s="531"/>
      <c r="AO1637" s="531"/>
      <c r="AP1637" s="83"/>
      <c r="AQ1637" s="84">
        <v>14280840</v>
      </c>
      <c r="AR1637" s="553">
        <v>41292</v>
      </c>
      <c r="AS1637" s="554">
        <v>384</v>
      </c>
      <c r="AT1637" s="488"/>
      <c r="AU1637" s="553"/>
      <c r="AV1637" s="554"/>
      <c r="AW1637" s="84"/>
      <c r="AX1637" s="553"/>
      <c r="AY1637" s="554"/>
      <c r="AZ1637" s="84"/>
      <c r="BA1637" s="553"/>
      <c r="BB1637" s="554"/>
      <c r="BC1637" s="84"/>
      <c r="BD1637" s="553"/>
      <c r="BE1637" s="554"/>
      <c r="BF1637" s="84"/>
      <c r="BG1637" s="553"/>
      <c r="BH1637" s="554"/>
      <c r="BI1637" s="84"/>
      <c r="BJ1637" s="553"/>
      <c r="BK1637" s="554"/>
      <c r="BL1637" s="84"/>
      <c r="BM1637" s="553"/>
      <c r="BN1637" s="554"/>
      <c r="BO1637" s="84"/>
      <c r="BP1637" s="553"/>
      <c r="BQ1637" s="554"/>
      <c r="BR1637" s="84"/>
      <c r="BS1637" s="553"/>
      <c r="BT1637" s="554"/>
      <c r="BU1637" s="84"/>
      <c r="BV1637" s="553"/>
      <c r="BW1637" s="554"/>
      <c r="BX1637" s="84"/>
      <c r="BY1637" s="553"/>
      <c r="BZ1637" s="554"/>
      <c r="CA1637" s="84"/>
      <c r="CB1637" s="553"/>
      <c r="CC1637" s="554"/>
      <c r="CD1637" s="84"/>
      <c r="CE1637" s="553"/>
      <c r="CF1637" s="554"/>
      <c r="CG1637" s="84"/>
      <c r="CH1637" s="553"/>
      <c r="CI1637" s="554"/>
      <c r="CJ1637" s="554"/>
      <c r="CK1637" s="554"/>
      <c r="CL1637" s="554"/>
      <c r="CM1637" s="554"/>
      <c r="CN1637" s="554"/>
      <c r="CO1637" s="554"/>
      <c r="CP1637" s="554"/>
      <c r="CQ1637" s="554"/>
      <c r="CR1637" s="554"/>
      <c r="CS1637" s="554"/>
      <c r="CT1637" s="554"/>
      <c r="CU1637" s="554"/>
      <c r="CV1637" s="554"/>
      <c r="CW1637" s="554"/>
      <c r="CX1637" s="554"/>
      <c r="CY1637" s="554">
        <v>14280840</v>
      </c>
      <c r="CZ1637" s="84">
        <v>0</v>
      </c>
      <c r="DA1637" s="84"/>
      <c r="DB1637" s="856" t="s">
        <v>20280</v>
      </c>
      <c r="DC1637" s="565">
        <v>1</v>
      </c>
      <c r="DD1637" s="928"/>
      <c r="DE1637" s="102" t="s">
        <v>19355</v>
      </c>
      <c r="DF1637" s="928"/>
      <c r="DG1637" s="555"/>
      <c r="DH1637" s="214"/>
      <c r="DI1637" s="557"/>
      <c r="DJ1637" s="111">
        <v>41253</v>
      </c>
      <c r="DK1637" s="558">
        <v>4</v>
      </c>
      <c r="DL1637" s="928"/>
      <c r="DM1637" s="619" t="s">
        <v>20709</v>
      </c>
      <c r="DN1637" s="890">
        <v>14280840</v>
      </c>
      <c r="DO1637" s="928"/>
      <c r="DP1637" s="928"/>
      <c r="DQ1637" s="928"/>
      <c r="DR1637" s="928"/>
    </row>
    <row r="1638" spans="1:122" ht="71" customHeight="1" thickTop="1" thickBot="1">
      <c r="A1638" s="214" t="s">
        <v>10348</v>
      </c>
      <c r="B1638" s="214" t="s">
        <v>10331</v>
      </c>
      <c r="C1638" s="214" t="s">
        <v>541</v>
      </c>
      <c r="D1638" s="374">
        <v>1</v>
      </c>
      <c r="E1638" s="517">
        <v>41271</v>
      </c>
      <c r="F1638" s="517">
        <v>41249</v>
      </c>
      <c r="G1638" s="517">
        <v>41310</v>
      </c>
      <c r="H1638" s="517">
        <v>41325</v>
      </c>
      <c r="I1638" s="517">
        <v>41325</v>
      </c>
      <c r="J1638" s="382">
        <v>18</v>
      </c>
      <c r="K1638" s="551">
        <v>41871</v>
      </c>
      <c r="L1638" s="561">
        <v>41309</v>
      </c>
      <c r="M1638" s="117"/>
      <c r="N1638" s="214" t="s">
        <v>605</v>
      </c>
      <c r="O1638" s="1166">
        <v>890104530</v>
      </c>
      <c r="P1638" s="536" t="s">
        <v>1097</v>
      </c>
      <c r="Q1638" s="536" t="s">
        <v>1097</v>
      </c>
      <c r="R1638" s="536" t="s">
        <v>1097</v>
      </c>
      <c r="S1638" s="536" t="s">
        <v>1097</v>
      </c>
      <c r="T1638" s="536" t="s">
        <v>1097</v>
      </c>
      <c r="U1638" s="536" t="s">
        <v>1097</v>
      </c>
      <c r="V1638" s="536" t="s">
        <v>1097</v>
      </c>
      <c r="W1638" s="536" t="s">
        <v>1097</v>
      </c>
      <c r="X1638" s="536" t="s">
        <v>1097</v>
      </c>
      <c r="Y1638" s="536" t="s">
        <v>1097</v>
      </c>
      <c r="Z1638" s="536" t="s">
        <v>1097</v>
      </c>
      <c r="AA1638" s="536" t="s">
        <v>1097</v>
      </c>
      <c r="AB1638" s="214" t="s">
        <v>11008</v>
      </c>
      <c r="AC1638" s="214"/>
      <c r="AD1638" s="214" t="s">
        <v>10433</v>
      </c>
      <c r="AE1638" s="214" t="s">
        <v>10252</v>
      </c>
      <c r="AF1638" s="214" t="s">
        <v>12549</v>
      </c>
      <c r="AG1638" s="626"/>
      <c r="AH1638" s="636">
        <v>99965880</v>
      </c>
      <c r="AI1638" s="634">
        <v>42842520</v>
      </c>
      <c r="AJ1638" s="634">
        <v>142808400</v>
      </c>
      <c r="AK1638" s="214" t="s">
        <v>10906</v>
      </c>
      <c r="AL1638" s="214" t="s">
        <v>156</v>
      </c>
      <c r="AM1638" s="86">
        <v>99965880</v>
      </c>
      <c r="AN1638" s="531"/>
      <c r="AO1638" s="531"/>
      <c r="AP1638" s="83"/>
      <c r="AQ1638" s="84">
        <v>99965880</v>
      </c>
      <c r="AR1638" s="553">
        <v>41325</v>
      </c>
      <c r="AS1638" s="554">
        <v>405</v>
      </c>
      <c r="AT1638" s="488"/>
      <c r="AU1638" s="553"/>
      <c r="AV1638" s="554"/>
      <c r="AW1638" s="84"/>
      <c r="AX1638" s="553"/>
      <c r="AY1638" s="554"/>
      <c r="AZ1638" s="84"/>
      <c r="BA1638" s="553"/>
      <c r="BB1638" s="554"/>
      <c r="BC1638" s="84"/>
      <c r="BD1638" s="553"/>
      <c r="BE1638" s="554"/>
      <c r="BF1638" s="84"/>
      <c r="BG1638" s="553"/>
      <c r="BH1638" s="554"/>
      <c r="BI1638" s="84"/>
      <c r="BJ1638" s="553"/>
      <c r="BK1638" s="554"/>
      <c r="BL1638" s="84"/>
      <c r="BM1638" s="553"/>
      <c r="BN1638" s="554"/>
      <c r="BO1638" s="84"/>
      <c r="BP1638" s="553"/>
      <c r="BQ1638" s="554"/>
      <c r="BR1638" s="84"/>
      <c r="BS1638" s="553"/>
      <c r="BT1638" s="554"/>
      <c r="BU1638" s="84"/>
      <c r="BV1638" s="553"/>
      <c r="BW1638" s="554"/>
      <c r="BX1638" s="84"/>
      <c r="BY1638" s="553"/>
      <c r="BZ1638" s="554"/>
      <c r="CA1638" s="84"/>
      <c r="CB1638" s="553"/>
      <c r="CC1638" s="554"/>
      <c r="CD1638" s="84"/>
      <c r="CE1638" s="553"/>
      <c r="CF1638" s="554"/>
      <c r="CG1638" s="84"/>
      <c r="CH1638" s="553"/>
      <c r="CI1638" s="554"/>
      <c r="CJ1638" s="554"/>
      <c r="CK1638" s="554"/>
      <c r="CL1638" s="554"/>
      <c r="CM1638" s="554"/>
      <c r="CN1638" s="554"/>
      <c r="CO1638" s="554"/>
      <c r="CP1638" s="554"/>
      <c r="CQ1638" s="554"/>
      <c r="CR1638" s="554"/>
      <c r="CS1638" s="554"/>
      <c r="CT1638" s="554"/>
      <c r="CU1638" s="554"/>
      <c r="CV1638" s="554"/>
      <c r="CW1638" s="554"/>
      <c r="CX1638" s="554"/>
      <c r="CY1638" s="554">
        <v>99965880</v>
      </c>
      <c r="CZ1638" s="84">
        <v>0</v>
      </c>
      <c r="DA1638" s="84"/>
      <c r="DB1638" s="856" t="s">
        <v>20280</v>
      </c>
      <c r="DC1638" s="565">
        <v>1</v>
      </c>
      <c r="DD1638" s="928"/>
      <c r="DE1638" s="102" t="s">
        <v>19355</v>
      </c>
      <c r="DF1638" s="928"/>
      <c r="DG1638" s="555"/>
      <c r="DH1638" s="214"/>
      <c r="DI1638" s="557">
        <v>41309</v>
      </c>
      <c r="DJ1638" s="111">
        <v>41253</v>
      </c>
      <c r="DK1638" s="558">
        <v>4</v>
      </c>
      <c r="DL1638" s="928"/>
      <c r="DM1638" s="619" t="s">
        <v>20709</v>
      </c>
      <c r="DN1638" s="890">
        <v>99965880</v>
      </c>
      <c r="DO1638" s="928"/>
      <c r="DP1638" s="928"/>
      <c r="DQ1638" s="928"/>
      <c r="DR1638" s="928"/>
    </row>
    <row r="1639" spans="1:122" ht="71" customHeight="1" thickTop="1" thickBot="1">
      <c r="A1639" s="214" t="s">
        <v>10349</v>
      </c>
      <c r="B1639" s="214" t="s">
        <v>10331</v>
      </c>
      <c r="C1639" s="214" t="s">
        <v>541</v>
      </c>
      <c r="D1639" s="374">
        <v>0</v>
      </c>
      <c r="E1639" s="517">
        <v>41270</v>
      </c>
      <c r="F1639" s="517">
        <v>41249</v>
      </c>
      <c r="G1639" s="517">
        <v>41333</v>
      </c>
      <c r="H1639" s="517">
        <v>41346</v>
      </c>
      <c r="I1639" s="517">
        <v>41346</v>
      </c>
      <c r="J1639" s="382">
        <v>18</v>
      </c>
      <c r="K1639" s="551">
        <v>41895</v>
      </c>
      <c r="L1639" s="552">
        <v>41270</v>
      </c>
      <c r="M1639" s="117"/>
      <c r="N1639" s="214" t="s">
        <v>7046</v>
      </c>
      <c r="O1639" s="1166">
        <v>820000142</v>
      </c>
      <c r="P1639" s="536" t="s">
        <v>1097</v>
      </c>
      <c r="Q1639" s="536" t="s">
        <v>1097</v>
      </c>
      <c r="R1639" s="536" t="s">
        <v>1097</v>
      </c>
      <c r="S1639" s="536" t="s">
        <v>1097</v>
      </c>
      <c r="T1639" s="536" t="s">
        <v>1097</v>
      </c>
      <c r="U1639" s="536" t="s">
        <v>1097</v>
      </c>
      <c r="V1639" s="536" t="s">
        <v>1097</v>
      </c>
      <c r="W1639" s="536" t="s">
        <v>1097</v>
      </c>
      <c r="X1639" s="536" t="s">
        <v>1097</v>
      </c>
      <c r="Y1639" s="536" t="s">
        <v>1097</v>
      </c>
      <c r="Z1639" s="536" t="s">
        <v>1097</v>
      </c>
      <c r="AA1639" s="536" t="s">
        <v>1097</v>
      </c>
      <c r="AB1639" s="214" t="s">
        <v>11008</v>
      </c>
      <c r="AC1639" s="214"/>
      <c r="AD1639" s="214" t="s">
        <v>10433</v>
      </c>
      <c r="AE1639" s="214" t="s">
        <v>10252</v>
      </c>
      <c r="AF1639" s="214" t="s">
        <v>12549</v>
      </c>
      <c r="AG1639" s="626"/>
      <c r="AH1639" s="636">
        <v>14280840</v>
      </c>
      <c r="AI1639" s="634">
        <v>6120360</v>
      </c>
      <c r="AJ1639" s="634">
        <v>20401200</v>
      </c>
      <c r="AK1639" s="214" t="s">
        <v>10906</v>
      </c>
      <c r="AL1639" s="214" t="s">
        <v>156</v>
      </c>
      <c r="AM1639" s="86">
        <v>14280840</v>
      </c>
      <c r="AN1639" s="531"/>
      <c r="AO1639" s="531"/>
      <c r="AP1639" s="83"/>
      <c r="AQ1639" s="84">
        <v>14280840</v>
      </c>
      <c r="AR1639" s="553">
        <v>41346</v>
      </c>
      <c r="AS1639" s="554">
        <v>430</v>
      </c>
      <c r="AT1639" s="488"/>
      <c r="AU1639" s="553"/>
      <c r="AV1639" s="554"/>
      <c r="AW1639" s="84"/>
      <c r="AX1639" s="553"/>
      <c r="AY1639" s="554"/>
      <c r="AZ1639" s="84"/>
      <c r="BA1639" s="553"/>
      <c r="BB1639" s="554"/>
      <c r="BC1639" s="84"/>
      <c r="BD1639" s="553"/>
      <c r="BE1639" s="554"/>
      <c r="BF1639" s="84"/>
      <c r="BG1639" s="553"/>
      <c r="BH1639" s="554"/>
      <c r="BI1639" s="84"/>
      <c r="BJ1639" s="553"/>
      <c r="BK1639" s="554"/>
      <c r="BL1639" s="84"/>
      <c r="BM1639" s="553"/>
      <c r="BN1639" s="554"/>
      <c r="BO1639" s="84"/>
      <c r="BP1639" s="553"/>
      <c r="BQ1639" s="554"/>
      <c r="BR1639" s="84"/>
      <c r="BS1639" s="553"/>
      <c r="BT1639" s="554"/>
      <c r="BU1639" s="84"/>
      <c r="BV1639" s="553"/>
      <c r="BW1639" s="554"/>
      <c r="BX1639" s="84"/>
      <c r="BY1639" s="553"/>
      <c r="BZ1639" s="554"/>
      <c r="CA1639" s="84"/>
      <c r="CB1639" s="553"/>
      <c r="CC1639" s="554"/>
      <c r="CD1639" s="84"/>
      <c r="CE1639" s="553"/>
      <c r="CF1639" s="554"/>
      <c r="CG1639" s="84"/>
      <c r="CH1639" s="553"/>
      <c r="CI1639" s="554"/>
      <c r="CJ1639" s="554"/>
      <c r="CK1639" s="554"/>
      <c r="CL1639" s="554"/>
      <c r="CM1639" s="554"/>
      <c r="CN1639" s="554"/>
      <c r="CO1639" s="554"/>
      <c r="CP1639" s="554"/>
      <c r="CQ1639" s="554"/>
      <c r="CR1639" s="554"/>
      <c r="CS1639" s="554"/>
      <c r="CT1639" s="554"/>
      <c r="CU1639" s="554"/>
      <c r="CV1639" s="554"/>
      <c r="CW1639" s="554"/>
      <c r="CX1639" s="554"/>
      <c r="CY1639" s="554">
        <v>14280840</v>
      </c>
      <c r="CZ1639" s="84">
        <v>0</v>
      </c>
      <c r="DA1639" s="84"/>
      <c r="DB1639" s="856" t="s">
        <v>20280</v>
      </c>
      <c r="DC1639" s="565">
        <v>1</v>
      </c>
      <c r="DD1639" s="928"/>
      <c r="DE1639" s="102" t="s">
        <v>19355</v>
      </c>
      <c r="DF1639" s="928"/>
      <c r="DG1639" s="555"/>
      <c r="DH1639" s="214"/>
      <c r="DI1639" s="557"/>
      <c r="DJ1639" s="111">
        <v>41253</v>
      </c>
      <c r="DK1639" s="558">
        <v>4</v>
      </c>
      <c r="DL1639" s="928"/>
      <c r="DM1639" s="619" t="s">
        <v>20709</v>
      </c>
      <c r="DN1639" s="890">
        <v>14280840</v>
      </c>
      <c r="DO1639" s="928"/>
      <c r="DP1639" s="928"/>
      <c r="DQ1639" s="928"/>
      <c r="DR1639" s="928"/>
    </row>
    <row r="1640" spans="1:122" ht="71" customHeight="1" thickTop="1" thickBot="1">
      <c r="A1640" s="214" t="s">
        <v>10350</v>
      </c>
      <c r="B1640" s="214" t="s">
        <v>10331</v>
      </c>
      <c r="C1640" s="214" t="s">
        <v>539</v>
      </c>
      <c r="D1640" s="374">
        <v>0</v>
      </c>
      <c r="E1640" s="517">
        <v>41271</v>
      </c>
      <c r="F1640" s="517">
        <v>41249</v>
      </c>
      <c r="G1640" s="517">
        <v>41333</v>
      </c>
      <c r="H1640" s="517">
        <v>41346</v>
      </c>
      <c r="I1640" s="517">
        <v>41346</v>
      </c>
      <c r="J1640" s="382">
        <v>18</v>
      </c>
      <c r="K1640" s="551">
        <v>41895</v>
      </c>
      <c r="L1640" s="552">
        <v>41271</v>
      </c>
      <c r="M1640" s="117"/>
      <c r="N1640" s="214" t="s">
        <v>608</v>
      </c>
      <c r="O1640" s="1166">
        <v>811035741</v>
      </c>
      <c r="P1640" s="536" t="s">
        <v>1097</v>
      </c>
      <c r="Q1640" s="536" t="s">
        <v>1097</v>
      </c>
      <c r="R1640" s="536" t="s">
        <v>1097</v>
      </c>
      <c r="S1640" s="536" t="s">
        <v>1097</v>
      </c>
      <c r="T1640" s="536" t="s">
        <v>1097</v>
      </c>
      <c r="U1640" s="536" t="s">
        <v>1097</v>
      </c>
      <c r="V1640" s="536" t="s">
        <v>1097</v>
      </c>
      <c r="W1640" s="536" t="s">
        <v>1097</v>
      </c>
      <c r="X1640" s="536" t="s">
        <v>1097</v>
      </c>
      <c r="Y1640" s="536" t="s">
        <v>1097</v>
      </c>
      <c r="Z1640" s="536" t="s">
        <v>1097</v>
      </c>
      <c r="AA1640" s="536" t="s">
        <v>1097</v>
      </c>
      <c r="AB1640" s="214" t="s">
        <v>11008</v>
      </c>
      <c r="AC1640" s="214"/>
      <c r="AD1640" s="214" t="s">
        <v>10433</v>
      </c>
      <c r="AE1640" s="214" t="s">
        <v>10252</v>
      </c>
      <c r="AF1640" s="214" t="s">
        <v>12549</v>
      </c>
      <c r="AG1640" s="626"/>
      <c r="AH1640" s="636">
        <v>14280840</v>
      </c>
      <c r="AI1640" s="634">
        <v>6120360</v>
      </c>
      <c r="AJ1640" s="634">
        <v>20401200</v>
      </c>
      <c r="AK1640" s="214" t="s">
        <v>10906</v>
      </c>
      <c r="AL1640" s="214" t="s">
        <v>156</v>
      </c>
      <c r="AM1640" s="86">
        <v>14280840</v>
      </c>
      <c r="AN1640" s="531"/>
      <c r="AO1640" s="531"/>
      <c r="AP1640" s="83"/>
      <c r="AQ1640" s="84">
        <v>14280840</v>
      </c>
      <c r="AR1640" s="553">
        <v>41346</v>
      </c>
      <c r="AS1640" s="554">
        <v>430</v>
      </c>
      <c r="AT1640" s="488"/>
      <c r="AU1640" s="553"/>
      <c r="AV1640" s="554"/>
      <c r="AW1640" s="84"/>
      <c r="AX1640" s="553"/>
      <c r="AY1640" s="554"/>
      <c r="AZ1640" s="84"/>
      <c r="BA1640" s="553"/>
      <c r="BB1640" s="554"/>
      <c r="BC1640" s="84"/>
      <c r="BD1640" s="553"/>
      <c r="BE1640" s="554"/>
      <c r="BF1640" s="84"/>
      <c r="BG1640" s="553"/>
      <c r="BH1640" s="554"/>
      <c r="BI1640" s="84"/>
      <c r="BJ1640" s="553"/>
      <c r="BK1640" s="554"/>
      <c r="BL1640" s="84"/>
      <c r="BM1640" s="553"/>
      <c r="BN1640" s="554"/>
      <c r="BO1640" s="84"/>
      <c r="BP1640" s="553"/>
      <c r="BQ1640" s="554"/>
      <c r="BR1640" s="84"/>
      <c r="BS1640" s="553"/>
      <c r="BT1640" s="554"/>
      <c r="BU1640" s="84"/>
      <c r="BV1640" s="553"/>
      <c r="BW1640" s="554"/>
      <c r="BX1640" s="84"/>
      <c r="BY1640" s="553"/>
      <c r="BZ1640" s="554"/>
      <c r="CA1640" s="84"/>
      <c r="CB1640" s="553"/>
      <c r="CC1640" s="554"/>
      <c r="CD1640" s="84"/>
      <c r="CE1640" s="553"/>
      <c r="CF1640" s="554"/>
      <c r="CG1640" s="84"/>
      <c r="CH1640" s="553"/>
      <c r="CI1640" s="554"/>
      <c r="CJ1640" s="554"/>
      <c r="CK1640" s="554"/>
      <c r="CL1640" s="554"/>
      <c r="CM1640" s="554"/>
      <c r="CN1640" s="554"/>
      <c r="CO1640" s="554"/>
      <c r="CP1640" s="554"/>
      <c r="CQ1640" s="554"/>
      <c r="CR1640" s="554"/>
      <c r="CS1640" s="554"/>
      <c r="CT1640" s="554"/>
      <c r="CU1640" s="554"/>
      <c r="CV1640" s="554"/>
      <c r="CW1640" s="554"/>
      <c r="CX1640" s="554"/>
      <c r="CY1640" s="554">
        <v>14280840</v>
      </c>
      <c r="CZ1640" s="84">
        <v>0</v>
      </c>
      <c r="DA1640" s="84"/>
      <c r="DB1640" s="856" t="s">
        <v>20280</v>
      </c>
      <c r="DC1640" s="565">
        <v>1</v>
      </c>
      <c r="DD1640" s="928"/>
      <c r="DE1640" s="102" t="s">
        <v>19355</v>
      </c>
      <c r="DF1640" s="928"/>
      <c r="DG1640" s="555"/>
      <c r="DH1640" s="214"/>
      <c r="DI1640" s="557"/>
      <c r="DJ1640" s="111">
        <v>41253</v>
      </c>
      <c r="DK1640" s="558">
        <v>4</v>
      </c>
      <c r="DL1640" s="556" t="s">
        <v>15785</v>
      </c>
      <c r="DM1640" s="619" t="s">
        <v>20709</v>
      </c>
      <c r="DN1640" s="890">
        <v>14280840</v>
      </c>
      <c r="DO1640" s="928"/>
      <c r="DP1640" s="928"/>
      <c r="DQ1640" s="928"/>
      <c r="DR1640" s="928"/>
    </row>
    <row r="1641" spans="1:122" ht="71" customHeight="1" thickTop="1" thickBot="1">
      <c r="A1641" s="214" t="s">
        <v>10351</v>
      </c>
      <c r="B1641" s="214" t="s">
        <v>10331</v>
      </c>
      <c r="C1641" s="214" t="s">
        <v>541</v>
      </c>
      <c r="D1641" s="374">
        <v>0</v>
      </c>
      <c r="E1641" s="517">
        <v>41263</v>
      </c>
      <c r="F1641" s="517">
        <v>41249</v>
      </c>
      <c r="G1641" s="517">
        <v>41263</v>
      </c>
      <c r="H1641" s="517">
        <v>41292</v>
      </c>
      <c r="I1641" s="517">
        <v>41292</v>
      </c>
      <c r="J1641" s="382">
        <v>18</v>
      </c>
      <c r="K1641" s="551">
        <v>41838</v>
      </c>
      <c r="L1641" s="552">
        <v>41263</v>
      </c>
      <c r="M1641" s="117"/>
      <c r="N1641" s="214" t="s">
        <v>688</v>
      </c>
      <c r="O1641" s="1166">
        <v>800054293</v>
      </c>
      <c r="P1641" s="536" t="s">
        <v>1097</v>
      </c>
      <c r="Q1641" s="536" t="s">
        <v>1097</v>
      </c>
      <c r="R1641" s="536" t="s">
        <v>1097</v>
      </c>
      <c r="S1641" s="536" t="s">
        <v>1097</v>
      </c>
      <c r="T1641" s="536" t="s">
        <v>1097</v>
      </c>
      <c r="U1641" s="536" t="s">
        <v>1097</v>
      </c>
      <c r="V1641" s="536" t="s">
        <v>1097</v>
      </c>
      <c r="W1641" s="536" t="s">
        <v>1097</v>
      </c>
      <c r="X1641" s="536" t="s">
        <v>1097</v>
      </c>
      <c r="Y1641" s="536" t="s">
        <v>1097</v>
      </c>
      <c r="Z1641" s="536" t="s">
        <v>1097</v>
      </c>
      <c r="AA1641" s="536" t="s">
        <v>1097</v>
      </c>
      <c r="AB1641" s="214" t="s">
        <v>11008</v>
      </c>
      <c r="AC1641" s="214"/>
      <c r="AD1641" s="214" t="s">
        <v>10433</v>
      </c>
      <c r="AE1641" s="214" t="s">
        <v>10252</v>
      </c>
      <c r="AF1641" s="214" t="s">
        <v>12549</v>
      </c>
      <c r="AG1641" s="626"/>
      <c r="AH1641" s="636">
        <v>14280840</v>
      </c>
      <c r="AI1641" s="634">
        <v>6120360</v>
      </c>
      <c r="AJ1641" s="634">
        <v>20401200</v>
      </c>
      <c r="AK1641" s="214" t="s">
        <v>10906</v>
      </c>
      <c r="AL1641" s="214" t="s">
        <v>156</v>
      </c>
      <c r="AM1641" s="86">
        <v>14280840</v>
      </c>
      <c r="AN1641" s="531"/>
      <c r="AO1641" s="531"/>
      <c r="AP1641" s="83"/>
      <c r="AQ1641" s="84">
        <v>14280840</v>
      </c>
      <c r="AR1641" s="553">
        <v>41292</v>
      </c>
      <c r="AS1641" s="554">
        <v>384</v>
      </c>
      <c r="AT1641" s="488"/>
      <c r="AU1641" s="553"/>
      <c r="AV1641" s="554"/>
      <c r="AW1641" s="84"/>
      <c r="AX1641" s="553"/>
      <c r="AY1641" s="554"/>
      <c r="AZ1641" s="84"/>
      <c r="BA1641" s="553"/>
      <c r="BB1641" s="554"/>
      <c r="BC1641" s="84"/>
      <c r="BD1641" s="553"/>
      <c r="BE1641" s="554"/>
      <c r="BF1641" s="84"/>
      <c r="BG1641" s="553"/>
      <c r="BH1641" s="554"/>
      <c r="BI1641" s="84"/>
      <c r="BJ1641" s="553"/>
      <c r="BK1641" s="554"/>
      <c r="BL1641" s="84"/>
      <c r="BM1641" s="553"/>
      <c r="BN1641" s="554"/>
      <c r="BO1641" s="84"/>
      <c r="BP1641" s="553"/>
      <c r="BQ1641" s="554"/>
      <c r="BR1641" s="84"/>
      <c r="BS1641" s="553"/>
      <c r="BT1641" s="554"/>
      <c r="BU1641" s="84"/>
      <c r="BV1641" s="553"/>
      <c r="BW1641" s="554"/>
      <c r="BX1641" s="84"/>
      <c r="BY1641" s="553"/>
      <c r="BZ1641" s="554"/>
      <c r="CA1641" s="84"/>
      <c r="CB1641" s="553"/>
      <c r="CC1641" s="554"/>
      <c r="CD1641" s="84"/>
      <c r="CE1641" s="553"/>
      <c r="CF1641" s="554"/>
      <c r="CG1641" s="84"/>
      <c r="CH1641" s="553"/>
      <c r="CI1641" s="554"/>
      <c r="CJ1641" s="554"/>
      <c r="CK1641" s="554"/>
      <c r="CL1641" s="554"/>
      <c r="CM1641" s="554"/>
      <c r="CN1641" s="554"/>
      <c r="CO1641" s="554"/>
      <c r="CP1641" s="554"/>
      <c r="CQ1641" s="554"/>
      <c r="CR1641" s="554"/>
      <c r="CS1641" s="554"/>
      <c r="CT1641" s="554"/>
      <c r="CU1641" s="554"/>
      <c r="CV1641" s="554"/>
      <c r="CW1641" s="554"/>
      <c r="CX1641" s="554"/>
      <c r="CY1641" s="554">
        <v>14280840</v>
      </c>
      <c r="CZ1641" s="84">
        <v>0</v>
      </c>
      <c r="DA1641" s="84"/>
      <c r="DB1641" s="856" t="s">
        <v>20280</v>
      </c>
      <c r="DC1641" s="565">
        <v>1</v>
      </c>
      <c r="DD1641" s="928"/>
      <c r="DE1641" s="102" t="s">
        <v>19355</v>
      </c>
      <c r="DF1641" s="928"/>
      <c r="DG1641" s="555"/>
      <c r="DH1641" s="214"/>
      <c r="DI1641" s="557"/>
      <c r="DJ1641" s="111">
        <v>41253</v>
      </c>
      <c r="DK1641" s="558">
        <v>4</v>
      </c>
      <c r="DL1641" s="928" t="s">
        <v>15785</v>
      </c>
      <c r="DM1641" s="619" t="s">
        <v>20709</v>
      </c>
      <c r="DN1641" s="890">
        <v>14280840</v>
      </c>
      <c r="DO1641" s="928"/>
      <c r="DP1641" s="928"/>
      <c r="DQ1641" s="928"/>
      <c r="DR1641" s="928"/>
    </row>
    <row r="1642" spans="1:122" ht="71" customHeight="1" thickTop="1" thickBot="1">
      <c r="A1642" s="214" t="s">
        <v>10352</v>
      </c>
      <c r="B1642" s="214" t="s">
        <v>10331</v>
      </c>
      <c r="C1642" s="214" t="s">
        <v>541</v>
      </c>
      <c r="D1642" s="374">
        <v>0</v>
      </c>
      <c r="E1642" s="517">
        <v>41270</v>
      </c>
      <c r="F1642" s="517">
        <v>41249</v>
      </c>
      <c r="G1642" s="517">
        <v>41270</v>
      </c>
      <c r="H1642" s="517">
        <v>41297</v>
      </c>
      <c r="I1642" s="517">
        <v>41297</v>
      </c>
      <c r="J1642" s="382">
        <v>18</v>
      </c>
      <c r="K1642" s="551">
        <v>41843</v>
      </c>
      <c r="L1642" s="552">
        <v>41270</v>
      </c>
      <c r="M1642" s="117"/>
      <c r="N1642" s="214" t="s">
        <v>9651</v>
      </c>
      <c r="O1642" s="1166">
        <v>890980136</v>
      </c>
      <c r="P1642" s="536" t="s">
        <v>1097</v>
      </c>
      <c r="Q1642" s="536" t="s">
        <v>1097</v>
      </c>
      <c r="R1642" s="536" t="s">
        <v>1097</v>
      </c>
      <c r="S1642" s="536" t="s">
        <v>1097</v>
      </c>
      <c r="T1642" s="536" t="s">
        <v>1097</v>
      </c>
      <c r="U1642" s="536" t="s">
        <v>1097</v>
      </c>
      <c r="V1642" s="536" t="s">
        <v>1097</v>
      </c>
      <c r="W1642" s="536" t="s">
        <v>1097</v>
      </c>
      <c r="X1642" s="536" t="s">
        <v>1097</v>
      </c>
      <c r="Y1642" s="536" t="s">
        <v>1097</v>
      </c>
      <c r="Z1642" s="536" t="s">
        <v>1097</v>
      </c>
      <c r="AA1642" s="536" t="s">
        <v>1097</v>
      </c>
      <c r="AB1642" s="214" t="s">
        <v>11008</v>
      </c>
      <c r="AC1642" s="214"/>
      <c r="AD1642" s="214" t="s">
        <v>10433</v>
      </c>
      <c r="AE1642" s="214" t="s">
        <v>10252</v>
      </c>
      <c r="AF1642" s="214" t="s">
        <v>12549</v>
      </c>
      <c r="AG1642" s="626"/>
      <c r="AH1642" s="636">
        <v>42842520</v>
      </c>
      <c r="AI1642" s="634">
        <v>18361080</v>
      </c>
      <c r="AJ1642" s="634">
        <v>61203600</v>
      </c>
      <c r="AK1642" s="214" t="s">
        <v>10906</v>
      </c>
      <c r="AL1642" s="214" t="s">
        <v>156</v>
      </c>
      <c r="AM1642" s="86">
        <v>42842520</v>
      </c>
      <c r="AN1642" s="531"/>
      <c r="AO1642" s="531"/>
      <c r="AP1642" s="83"/>
      <c r="AQ1642" s="84">
        <v>42842520</v>
      </c>
      <c r="AR1642" s="553">
        <v>41297</v>
      </c>
      <c r="AS1642" s="554">
        <v>385</v>
      </c>
      <c r="AT1642" s="488"/>
      <c r="AU1642" s="553"/>
      <c r="AV1642" s="554"/>
      <c r="AW1642" s="84"/>
      <c r="AX1642" s="553"/>
      <c r="AY1642" s="554"/>
      <c r="AZ1642" s="84"/>
      <c r="BA1642" s="553"/>
      <c r="BB1642" s="554"/>
      <c r="BC1642" s="84"/>
      <c r="BD1642" s="553"/>
      <c r="BE1642" s="554"/>
      <c r="BF1642" s="84"/>
      <c r="BG1642" s="553"/>
      <c r="BH1642" s="554"/>
      <c r="BI1642" s="84"/>
      <c r="BJ1642" s="553"/>
      <c r="BK1642" s="554"/>
      <c r="BL1642" s="84"/>
      <c r="BM1642" s="553"/>
      <c r="BN1642" s="554"/>
      <c r="BO1642" s="84"/>
      <c r="BP1642" s="553"/>
      <c r="BQ1642" s="554"/>
      <c r="BR1642" s="84"/>
      <c r="BS1642" s="553"/>
      <c r="BT1642" s="554"/>
      <c r="BU1642" s="84"/>
      <c r="BV1642" s="553"/>
      <c r="BW1642" s="554"/>
      <c r="BX1642" s="84"/>
      <c r="BY1642" s="553"/>
      <c r="BZ1642" s="554"/>
      <c r="CA1642" s="84"/>
      <c r="CB1642" s="553"/>
      <c r="CC1642" s="554"/>
      <c r="CD1642" s="84"/>
      <c r="CE1642" s="553"/>
      <c r="CF1642" s="554"/>
      <c r="CG1642" s="84"/>
      <c r="CH1642" s="553"/>
      <c r="CI1642" s="554"/>
      <c r="CJ1642" s="554"/>
      <c r="CK1642" s="554"/>
      <c r="CL1642" s="554"/>
      <c r="CM1642" s="554"/>
      <c r="CN1642" s="554"/>
      <c r="CO1642" s="554"/>
      <c r="CP1642" s="554"/>
      <c r="CQ1642" s="554"/>
      <c r="CR1642" s="554"/>
      <c r="CS1642" s="554"/>
      <c r="CT1642" s="554"/>
      <c r="CU1642" s="554"/>
      <c r="CV1642" s="554"/>
      <c r="CW1642" s="554"/>
      <c r="CX1642" s="554"/>
      <c r="CY1642" s="554">
        <v>42842520</v>
      </c>
      <c r="CZ1642" s="84">
        <v>0</v>
      </c>
      <c r="DA1642" s="84"/>
      <c r="DB1642" s="856" t="s">
        <v>20280</v>
      </c>
      <c r="DC1642" s="565">
        <v>1</v>
      </c>
      <c r="DD1642" s="928"/>
      <c r="DE1642" s="102" t="s">
        <v>19355</v>
      </c>
      <c r="DF1642" s="928"/>
      <c r="DG1642" s="555"/>
      <c r="DH1642" s="214"/>
      <c r="DI1642" s="557"/>
      <c r="DJ1642" s="111">
        <v>41253</v>
      </c>
      <c r="DK1642" s="558">
        <v>4</v>
      </c>
      <c r="DL1642" s="928"/>
      <c r="DM1642" s="619" t="s">
        <v>20709</v>
      </c>
      <c r="DN1642" s="890">
        <v>42842520</v>
      </c>
      <c r="DO1642" s="928"/>
      <c r="DP1642" s="928"/>
      <c r="DQ1642" s="928"/>
      <c r="DR1642" s="928"/>
    </row>
    <row r="1643" spans="1:122" ht="71" customHeight="1" thickTop="1" thickBot="1">
      <c r="A1643" s="214" t="s">
        <v>10353</v>
      </c>
      <c r="B1643" s="214" t="s">
        <v>10331</v>
      </c>
      <c r="C1643" s="214" t="s">
        <v>541</v>
      </c>
      <c r="D1643" s="374">
        <v>0</v>
      </c>
      <c r="E1643" s="517">
        <v>41269</v>
      </c>
      <c r="F1643" s="517">
        <v>41249</v>
      </c>
      <c r="G1643" s="517">
        <v>41270</v>
      </c>
      <c r="H1643" s="517">
        <v>41297</v>
      </c>
      <c r="I1643" s="517">
        <v>41297</v>
      </c>
      <c r="J1643" s="382">
        <v>18</v>
      </c>
      <c r="K1643" s="551">
        <v>41843</v>
      </c>
      <c r="L1643" s="552">
        <v>41269</v>
      </c>
      <c r="M1643" s="117"/>
      <c r="N1643" s="214" t="s">
        <v>10441</v>
      </c>
      <c r="O1643" s="1166">
        <v>891900853</v>
      </c>
      <c r="P1643" s="536" t="s">
        <v>1097</v>
      </c>
      <c r="Q1643" s="536" t="s">
        <v>1097</v>
      </c>
      <c r="R1643" s="536" t="s">
        <v>1097</v>
      </c>
      <c r="S1643" s="536" t="s">
        <v>1097</v>
      </c>
      <c r="T1643" s="536" t="s">
        <v>1097</v>
      </c>
      <c r="U1643" s="536" t="s">
        <v>1097</v>
      </c>
      <c r="V1643" s="536" t="s">
        <v>1097</v>
      </c>
      <c r="W1643" s="536" t="s">
        <v>1097</v>
      </c>
      <c r="X1643" s="536" t="s">
        <v>1097</v>
      </c>
      <c r="Y1643" s="536" t="s">
        <v>1097</v>
      </c>
      <c r="Z1643" s="536" t="s">
        <v>1097</v>
      </c>
      <c r="AA1643" s="536" t="s">
        <v>1097</v>
      </c>
      <c r="AB1643" s="214" t="s">
        <v>11008</v>
      </c>
      <c r="AC1643" s="214"/>
      <c r="AD1643" s="214" t="s">
        <v>10433</v>
      </c>
      <c r="AE1643" s="214" t="s">
        <v>10252</v>
      </c>
      <c r="AF1643" s="214" t="s">
        <v>12549</v>
      </c>
      <c r="AG1643" s="626"/>
      <c r="AH1643" s="636">
        <v>14280840</v>
      </c>
      <c r="AI1643" s="634">
        <v>6120360</v>
      </c>
      <c r="AJ1643" s="634">
        <v>20401200</v>
      </c>
      <c r="AK1643" s="214" t="s">
        <v>10906</v>
      </c>
      <c r="AL1643" s="214" t="s">
        <v>156</v>
      </c>
      <c r="AM1643" s="86">
        <v>14280840</v>
      </c>
      <c r="AN1643" s="531"/>
      <c r="AO1643" s="531"/>
      <c r="AP1643" s="83"/>
      <c r="AQ1643" s="84">
        <v>14280840</v>
      </c>
      <c r="AR1643" s="553">
        <v>41297</v>
      </c>
      <c r="AS1643" s="554">
        <v>385</v>
      </c>
      <c r="AT1643" s="488"/>
      <c r="AU1643" s="553"/>
      <c r="AV1643" s="554"/>
      <c r="AW1643" s="84"/>
      <c r="AX1643" s="553"/>
      <c r="AY1643" s="554"/>
      <c r="AZ1643" s="84"/>
      <c r="BA1643" s="553"/>
      <c r="BB1643" s="554"/>
      <c r="BC1643" s="84"/>
      <c r="BD1643" s="553"/>
      <c r="BE1643" s="554"/>
      <c r="BF1643" s="84"/>
      <c r="BG1643" s="553"/>
      <c r="BH1643" s="554"/>
      <c r="BI1643" s="84"/>
      <c r="BJ1643" s="553"/>
      <c r="BK1643" s="554"/>
      <c r="BL1643" s="84"/>
      <c r="BM1643" s="553"/>
      <c r="BN1643" s="554"/>
      <c r="BO1643" s="84"/>
      <c r="BP1643" s="553"/>
      <c r="BQ1643" s="554"/>
      <c r="BR1643" s="84"/>
      <c r="BS1643" s="553"/>
      <c r="BT1643" s="554"/>
      <c r="BU1643" s="84"/>
      <c r="BV1643" s="553"/>
      <c r="BW1643" s="554"/>
      <c r="BX1643" s="84"/>
      <c r="BY1643" s="553"/>
      <c r="BZ1643" s="554"/>
      <c r="CA1643" s="84"/>
      <c r="CB1643" s="553"/>
      <c r="CC1643" s="554"/>
      <c r="CD1643" s="84"/>
      <c r="CE1643" s="553"/>
      <c r="CF1643" s="554"/>
      <c r="CG1643" s="84"/>
      <c r="CH1643" s="553"/>
      <c r="CI1643" s="554"/>
      <c r="CJ1643" s="554"/>
      <c r="CK1643" s="554"/>
      <c r="CL1643" s="554"/>
      <c r="CM1643" s="554"/>
      <c r="CN1643" s="554"/>
      <c r="CO1643" s="554"/>
      <c r="CP1643" s="554"/>
      <c r="CQ1643" s="554"/>
      <c r="CR1643" s="554"/>
      <c r="CS1643" s="554"/>
      <c r="CT1643" s="554"/>
      <c r="CU1643" s="554"/>
      <c r="CV1643" s="554"/>
      <c r="CW1643" s="554"/>
      <c r="CX1643" s="554"/>
      <c r="CY1643" s="554">
        <v>14280840</v>
      </c>
      <c r="CZ1643" s="84">
        <v>0</v>
      </c>
      <c r="DA1643" s="84"/>
      <c r="DB1643" s="856" t="s">
        <v>20280</v>
      </c>
      <c r="DC1643" s="565">
        <v>1</v>
      </c>
      <c r="DD1643" s="928"/>
      <c r="DE1643" s="102" t="s">
        <v>19355</v>
      </c>
      <c r="DF1643" s="928"/>
      <c r="DG1643" s="555"/>
      <c r="DH1643" s="214"/>
      <c r="DI1643" s="557"/>
      <c r="DJ1643" s="111">
        <v>41253</v>
      </c>
      <c r="DK1643" s="558">
        <v>4</v>
      </c>
      <c r="DL1643" s="928"/>
      <c r="DM1643" s="619" t="s">
        <v>20709</v>
      </c>
      <c r="DN1643" s="890">
        <v>14280840</v>
      </c>
      <c r="DO1643" s="928"/>
      <c r="DP1643" s="928"/>
      <c r="DQ1643" s="928"/>
      <c r="DR1643" s="928"/>
    </row>
    <row r="1644" spans="1:122" ht="71" customHeight="1" thickTop="1" thickBot="1">
      <c r="A1644" s="214" t="s">
        <v>10354</v>
      </c>
      <c r="B1644" s="214" t="s">
        <v>10331</v>
      </c>
      <c r="C1644" s="214" t="s">
        <v>539</v>
      </c>
      <c r="D1644" s="374">
        <v>1</v>
      </c>
      <c r="E1644" s="517">
        <v>41271</v>
      </c>
      <c r="F1644" s="517">
        <v>41249</v>
      </c>
      <c r="G1644" s="517">
        <v>41296</v>
      </c>
      <c r="H1644" s="517">
        <v>41310</v>
      </c>
      <c r="I1644" s="517">
        <v>41310</v>
      </c>
      <c r="J1644" s="382">
        <v>18</v>
      </c>
      <c r="K1644" s="551">
        <v>41856</v>
      </c>
      <c r="L1644" s="561">
        <v>41290</v>
      </c>
      <c r="M1644" s="117"/>
      <c r="N1644" s="214" t="s">
        <v>10442</v>
      </c>
      <c r="O1644" s="1166">
        <v>860028971</v>
      </c>
      <c r="P1644" s="536" t="s">
        <v>1097</v>
      </c>
      <c r="Q1644" s="536" t="s">
        <v>1097</v>
      </c>
      <c r="R1644" s="536" t="s">
        <v>1097</v>
      </c>
      <c r="S1644" s="536" t="s">
        <v>1097</v>
      </c>
      <c r="T1644" s="536" t="s">
        <v>1097</v>
      </c>
      <c r="U1644" s="536" t="s">
        <v>1097</v>
      </c>
      <c r="V1644" s="536" t="s">
        <v>1097</v>
      </c>
      <c r="W1644" s="536" t="s">
        <v>1097</v>
      </c>
      <c r="X1644" s="536" t="s">
        <v>1097</v>
      </c>
      <c r="Y1644" s="536" t="s">
        <v>1097</v>
      </c>
      <c r="Z1644" s="536" t="s">
        <v>1097</v>
      </c>
      <c r="AA1644" s="536" t="s">
        <v>1097</v>
      </c>
      <c r="AB1644" s="214" t="s">
        <v>11008</v>
      </c>
      <c r="AC1644" s="214"/>
      <c r="AD1644" s="214" t="s">
        <v>10433</v>
      </c>
      <c r="AE1644" s="214" t="s">
        <v>10252</v>
      </c>
      <c r="AF1644" s="214" t="s">
        <v>12549</v>
      </c>
      <c r="AG1644" s="626"/>
      <c r="AH1644" s="636">
        <v>28561680</v>
      </c>
      <c r="AI1644" s="634">
        <v>12240720</v>
      </c>
      <c r="AJ1644" s="634">
        <v>40802400</v>
      </c>
      <c r="AK1644" s="214" t="s">
        <v>10906</v>
      </c>
      <c r="AL1644" s="214" t="s">
        <v>156</v>
      </c>
      <c r="AM1644" s="86">
        <v>28561680</v>
      </c>
      <c r="AN1644" s="531"/>
      <c r="AO1644" s="531"/>
      <c r="AP1644" s="83"/>
      <c r="AQ1644" s="84">
        <v>28561680</v>
      </c>
      <c r="AR1644" s="553">
        <v>41310</v>
      </c>
      <c r="AS1644" s="554">
        <v>399</v>
      </c>
      <c r="AT1644" s="488"/>
      <c r="AU1644" s="553"/>
      <c r="AV1644" s="554"/>
      <c r="AW1644" s="84"/>
      <c r="AX1644" s="553"/>
      <c r="AY1644" s="554"/>
      <c r="AZ1644" s="84"/>
      <c r="BA1644" s="553"/>
      <c r="BB1644" s="554"/>
      <c r="BC1644" s="84"/>
      <c r="BD1644" s="553"/>
      <c r="BE1644" s="554"/>
      <c r="BF1644" s="84"/>
      <c r="BG1644" s="553"/>
      <c r="BH1644" s="554"/>
      <c r="BI1644" s="84"/>
      <c r="BJ1644" s="553"/>
      <c r="BK1644" s="554"/>
      <c r="BL1644" s="84"/>
      <c r="BM1644" s="553"/>
      <c r="BN1644" s="554"/>
      <c r="BO1644" s="84"/>
      <c r="BP1644" s="553"/>
      <c r="BQ1644" s="554"/>
      <c r="BR1644" s="84"/>
      <c r="BS1644" s="553"/>
      <c r="BT1644" s="554"/>
      <c r="BU1644" s="84"/>
      <c r="BV1644" s="553"/>
      <c r="BW1644" s="554"/>
      <c r="BX1644" s="84"/>
      <c r="BY1644" s="553"/>
      <c r="BZ1644" s="554"/>
      <c r="CA1644" s="84"/>
      <c r="CB1644" s="553"/>
      <c r="CC1644" s="554"/>
      <c r="CD1644" s="84"/>
      <c r="CE1644" s="553"/>
      <c r="CF1644" s="554"/>
      <c r="CG1644" s="84"/>
      <c r="CH1644" s="553"/>
      <c r="CI1644" s="554"/>
      <c r="CJ1644" s="554"/>
      <c r="CK1644" s="554"/>
      <c r="CL1644" s="554"/>
      <c r="CM1644" s="554"/>
      <c r="CN1644" s="554"/>
      <c r="CO1644" s="554"/>
      <c r="CP1644" s="554"/>
      <c r="CQ1644" s="554"/>
      <c r="CR1644" s="554"/>
      <c r="CS1644" s="554"/>
      <c r="CT1644" s="554"/>
      <c r="CU1644" s="554"/>
      <c r="CV1644" s="554"/>
      <c r="CW1644" s="554"/>
      <c r="CX1644" s="554"/>
      <c r="CY1644" s="554">
        <v>28561680</v>
      </c>
      <c r="CZ1644" s="84">
        <v>0</v>
      </c>
      <c r="DA1644" s="84"/>
      <c r="DB1644" s="856" t="s">
        <v>20280</v>
      </c>
      <c r="DC1644" s="565">
        <v>1</v>
      </c>
      <c r="DD1644" s="928"/>
      <c r="DE1644" s="102" t="s">
        <v>19355</v>
      </c>
      <c r="DF1644" s="928"/>
      <c r="DG1644" s="555"/>
      <c r="DH1644" s="214"/>
      <c r="DI1644" s="557">
        <v>41290</v>
      </c>
      <c r="DJ1644" s="111">
        <v>41253</v>
      </c>
      <c r="DK1644" s="558">
        <v>4</v>
      </c>
      <c r="DL1644" s="928"/>
      <c r="DM1644" s="619" t="s">
        <v>20709</v>
      </c>
      <c r="DN1644" s="890">
        <v>28561680</v>
      </c>
      <c r="DO1644" s="928"/>
      <c r="DP1644" s="928"/>
      <c r="DQ1644" s="928"/>
      <c r="DR1644" s="928"/>
    </row>
    <row r="1645" spans="1:122" ht="71" customHeight="1" thickTop="1" thickBot="1">
      <c r="A1645" s="214" t="s">
        <v>10355</v>
      </c>
      <c r="B1645" s="214" t="s">
        <v>10331</v>
      </c>
      <c r="C1645" s="214" t="s">
        <v>539</v>
      </c>
      <c r="D1645" s="374">
        <v>1</v>
      </c>
      <c r="E1645" s="517">
        <v>41264</v>
      </c>
      <c r="F1645" s="517">
        <v>41249</v>
      </c>
      <c r="G1645" s="517">
        <v>41345</v>
      </c>
      <c r="H1645" s="517">
        <v>41360</v>
      </c>
      <c r="I1645" s="517">
        <v>41360</v>
      </c>
      <c r="J1645" s="382">
        <v>18</v>
      </c>
      <c r="K1645" s="551">
        <v>41909</v>
      </c>
      <c r="L1645" s="561">
        <v>41334</v>
      </c>
      <c r="M1645" s="117"/>
      <c r="N1645" s="214" t="s">
        <v>611</v>
      </c>
      <c r="O1645" s="1166">
        <v>890316745</v>
      </c>
      <c r="P1645" s="536" t="s">
        <v>1097</v>
      </c>
      <c r="Q1645" s="536" t="s">
        <v>1097</v>
      </c>
      <c r="R1645" s="536" t="s">
        <v>1097</v>
      </c>
      <c r="S1645" s="536" t="s">
        <v>1097</v>
      </c>
      <c r="T1645" s="536" t="s">
        <v>1097</v>
      </c>
      <c r="U1645" s="536" t="s">
        <v>1097</v>
      </c>
      <c r="V1645" s="536" t="s">
        <v>1097</v>
      </c>
      <c r="W1645" s="536" t="s">
        <v>1097</v>
      </c>
      <c r="X1645" s="536" t="s">
        <v>1097</v>
      </c>
      <c r="Y1645" s="536" t="s">
        <v>1097</v>
      </c>
      <c r="Z1645" s="536" t="s">
        <v>1097</v>
      </c>
      <c r="AA1645" s="536" t="s">
        <v>1097</v>
      </c>
      <c r="AB1645" s="214" t="s">
        <v>11008</v>
      </c>
      <c r="AC1645" s="214"/>
      <c r="AD1645" s="214" t="s">
        <v>10433</v>
      </c>
      <c r="AE1645" s="214" t="s">
        <v>10252</v>
      </c>
      <c r="AF1645" s="214" t="s">
        <v>12549</v>
      </c>
      <c r="AG1645" s="626"/>
      <c r="AH1645" s="636">
        <v>185650920</v>
      </c>
      <c r="AI1645" s="634">
        <v>79564680</v>
      </c>
      <c r="AJ1645" s="634">
        <v>265215600</v>
      </c>
      <c r="AK1645" s="214" t="s">
        <v>10906</v>
      </c>
      <c r="AL1645" s="214" t="s">
        <v>156</v>
      </c>
      <c r="AM1645" s="86">
        <v>185650920</v>
      </c>
      <c r="AN1645" s="531"/>
      <c r="AO1645" s="531"/>
      <c r="AP1645" s="83"/>
      <c r="AQ1645" s="84">
        <v>185650920</v>
      </c>
      <c r="AR1645" s="553">
        <v>41360</v>
      </c>
      <c r="AS1645" s="554">
        <v>443</v>
      </c>
      <c r="AT1645" s="488"/>
      <c r="AU1645" s="553"/>
      <c r="AV1645" s="554"/>
      <c r="AW1645" s="84"/>
      <c r="AX1645" s="553"/>
      <c r="AY1645" s="554"/>
      <c r="AZ1645" s="84"/>
      <c r="BA1645" s="553"/>
      <c r="BB1645" s="554"/>
      <c r="BC1645" s="84"/>
      <c r="BD1645" s="553"/>
      <c r="BE1645" s="554"/>
      <c r="BF1645" s="84"/>
      <c r="BG1645" s="553"/>
      <c r="BH1645" s="554"/>
      <c r="BI1645" s="84"/>
      <c r="BJ1645" s="553"/>
      <c r="BK1645" s="554"/>
      <c r="BL1645" s="84"/>
      <c r="BM1645" s="553"/>
      <c r="BN1645" s="554"/>
      <c r="BO1645" s="84"/>
      <c r="BP1645" s="553"/>
      <c r="BQ1645" s="554"/>
      <c r="BR1645" s="84"/>
      <c r="BS1645" s="553"/>
      <c r="BT1645" s="554"/>
      <c r="BU1645" s="84"/>
      <c r="BV1645" s="553"/>
      <c r="BW1645" s="554"/>
      <c r="BX1645" s="84"/>
      <c r="BY1645" s="553"/>
      <c r="BZ1645" s="554"/>
      <c r="CA1645" s="84"/>
      <c r="CB1645" s="553"/>
      <c r="CC1645" s="554"/>
      <c r="CD1645" s="84"/>
      <c r="CE1645" s="553"/>
      <c r="CF1645" s="554"/>
      <c r="CG1645" s="84"/>
      <c r="CH1645" s="553"/>
      <c r="CI1645" s="554"/>
      <c r="CJ1645" s="554"/>
      <c r="CK1645" s="554"/>
      <c r="CL1645" s="554"/>
      <c r="CM1645" s="554"/>
      <c r="CN1645" s="554"/>
      <c r="CO1645" s="554"/>
      <c r="CP1645" s="554"/>
      <c r="CQ1645" s="554"/>
      <c r="CR1645" s="554"/>
      <c r="CS1645" s="554"/>
      <c r="CT1645" s="554"/>
      <c r="CU1645" s="554"/>
      <c r="CV1645" s="554"/>
      <c r="CW1645" s="554"/>
      <c r="CX1645" s="554"/>
      <c r="CY1645" s="554">
        <v>185650920</v>
      </c>
      <c r="CZ1645" s="84">
        <v>0</v>
      </c>
      <c r="DA1645" s="84"/>
      <c r="DB1645" s="856" t="s">
        <v>20280</v>
      </c>
      <c r="DC1645" s="565">
        <v>1</v>
      </c>
      <c r="DD1645" s="928"/>
      <c r="DE1645" s="102" t="s">
        <v>19355</v>
      </c>
      <c r="DF1645" s="928"/>
      <c r="DG1645" s="555"/>
      <c r="DH1645" s="214"/>
      <c r="DI1645" s="557">
        <v>41334</v>
      </c>
      <c r="DJ1645" s="111">
        <v>41253</v>
      </c>
      <c r="DK1645" s="558">
        <v>4</v>
      </c>
      <c r="DL1645" s="928"/>
      <c r="DM1645" s="619" t="s">
        <v>20709</v>
      </c>
      <c r="DN1645" s="890">
        <v>185650920</v>
      </c>
      <c r="DO1645" s="928"/>
      <c r="DP1645" s="928"/>
      <c r="DQ1645" s="928"/>
      <c r="DR1645" s="928"/>
    </row>
    <row r="1646" spans="1:122" ht="71" customHeight="1" thickTop="1" thickBot="1">
      <c r="A1646" s="214" t="s">
        <v>10356</v>
      </c>
      <c r="B1646" s="214" t="s">
        <v>10331</v>
      </c>
      <c r="C1646" s="214" t="s">
        <v>539</v>
      </c>
      <c r="D1646" s="374">
        <v>1</v>
      </c>
      <c r="E1646" s="517">
        <v>41345</v>
      </c>
      <c r="F1646" s="517">
        <v>41249</v>
      </c>
      <c r="G1646" s="517">
        <v>41386</v>
      </c>
      <c r="H1646" s="517">
        <v>41401</v>
      </c>
      <c r="I1646" s="517">
        <v>41401</v>
      </c>
      <c r="J1646" s="382">
        <v>18</v>
      </c>
      <c r="K1646" s="551">
        <v>41950</v>
      </c>
      <c r="L1646" s="561">
        <v>41424</v>
      </c>
      <c r="M1646" s="117"/>
      <c r="N1646" s="214" t="s">
        <v>1471</v>
      </c>
      <c r="O1646" s="1166">
        <v>860013798</v>
      </c>
      <c r="P1646" s="536" t="s">
        <v>1097</v>
      </c>
      <c r="Q1646" s="536" t="s">
        <v>1097</v>
      </c>
      <c r="R1646" s="536" t="s">
        <v>1097</v>
      </c>
      <c r="S1646" s="536" t="s">
        <v>1097</v>
      </c>
      <c r="T1646" s="536" t="s">
        <v>1097</v>
      </c>
      <c r="U1646" s="536" t="s">
        <v>1097</v>
      </c>
      <c r="V1646" s="536" t="s">
        <v>1097</v>
      </c>
      <c r="W1646" s="536" t="s">
        <v>1097</v>
      </c>
      <c r="X1646" s="536" t="s">
        <v>1097</v>
      </c>
      <c r="Y1646" s="536" t="s">
        <v>1097</v>
      </c>
      <c r="Z1646" s="536" t="s">
        <v>1097</v>
      </c>
      <c r="AA1646" s="536" t="s">
        <v>1097</v>
      </c>
      <c r="AB1646" s="214" t="s">
        <v>11008</v>
      </c>
      <c r="AC1646" s="214"/>
      <c r="AD1646" s="214" t="s">
        <v>10433</v>
      </c>
      <c r="AE1646" s="214" t="s">
        <v>10252</v>
      </c>
      <c r="AF1646" s="214" t="s">
        <v>12549</v>
      </c>
      <c r="AG1646" s="626"/>
      <c r="AH1646" s="636">
        <v>42842520</v>
      </c>
      <c r="AI1646" s="634">
        <v>18361080</v>
      </c>
      <c r="AJ1646" s="634">
        <v>61203600</v>
      </c>
      <c r="AK1646" s="214" t="s">
        <v>10906</v>
      </c>
      <c r="AL1646" s="214" t="s">
        <v>156</v>
      </c>
      <c r="AM1646" s="86">
        <v>42842520</v>
      </c>
      <c r="AN1646" s="86" t="s">
        <v>1470</v>
      </c>
      <c r="AO1646" s="531"/>
      <c r="AP1646" s="83"/>
      <c r="AQ1646" s="84">
        <v>42842520</v>
      </c>
      <c r="AR1646" s="553">
        <v>41401</v>
      </c>
      <c r="AS1646" s="554">
        <v>474</v>
      </c>
      <c r="AT1646" s="488"/>
      <c r="AU1646" s="553"/>
      <c r="AV1646" s="554"/>
      <c r="AW1646" s="84"/>
      <c r="AX1646" s="553"/>
      <c r="AY1646" s="554"/>
      <c r="AZ1646" s="84"/>
      <c r="BA1646" s="553"/>
      <c r="BB1646" s="554"/>
      <c r="BC1646" s="84"/>
      <c r="BD1646" s="553"/>
      <c r="BE1646" s="554"/>
      <c r="BF1646" s="84"/>
      <c r="BG1646" s="553"/>
      <c r="BH1646" s="554"/>
      <c r="BI1646" s="84"/>
      <c r="BJ1646" s="553"/>
      <c r="BK1646" s="554"/>
      <c r="BL1646" s="84"/>
      <c r="BM1646" s="553"/>
      <c r="BN1646" s="554"/>
      <c r="BO1646" s="84"/>
      <c r="BP1646" s="553"/>
      <c r="BQ1646" s="554"/>
      <c r="BR1646" s="84"/>
      <c r="BS1646" s="553"/>
      <c r="BT1646" s="554"/>
      <c r="BU1646" s="84"/>
      <c r="BV1646" s="553"/>
      <c r="BW1646" s="554"/>
      <c r="BX1646" s="84"/>
      <c r="BY1646" s="553"/>
      <c r="BZ1646" s="554"/>
      <c r="CA1646" s="84"/>
      <c r="CB1646" s="553"/>
      <c r="CC1646" s="554"/>
      <c r="CD1646" s="84"/>
      <c r="CE1646" s="553"/>
      <c r="CF1646" s="554"/>
      <c r="CG1646" s="84"/>
      <c r="CH1646" s="553"/>
      <c r="CI1646" s="554"/>
      <c r="CJ1646" s="554"/>
      <c r="CK1646" s="554"/>
      <c r="CL1646" s="554"/>
      <c r="CM1646" s="554"/>
      <c r="CN1646" s="554"/>
      <c r="CO1646" s="554"/>
      <c r="CP1646" s="554"/>
      <c r="CQ1646" s="554"/>
      <c r="CR1646" s="554"/>
      <c r="CS1646" s="554"/>
      <c r="CT1646" s="554"/>
      <c r="CU1646" s="554"/>
      <c r="CV1646" s="554"/>
      <c r="CW1646" s="554"/>
      <c r="CX1646" s="554"/>
      <c r="CY1646" s="554">
        <v>42842520</v>
      </c>
      <c r="CZ1646" s="84">
        <v>0</v>
      </c>
      <c r="DA1646" s="84"/>
      <c r="DB1646" s="856" t="s">
        <v>20280</v>
      </c>
      <c r="DC1646" s="565">
        <v>1</v>
      </c>
      <c r="DD1646" s="928"/>
      <c r="DE1646" s="102" t="s">
        <v>19355</v>
      </c>
      <c r="DF1646" s="928"/>
      <c r="DG1646" s="555"/>
      <c r="DH1646" s="214"/>
      <c r="DI1646" s="557">
        <v>41424</v>
      </c>
      <c r="DJ1646" s="111">
        <v>41253</v>
      </c>
      <c r="DK1646" s="558">
        <v>4</v>
      </c>
      <c r="DL1646" s="928"/>
      <c r="DM1646" s="619" t="s">
        <v>20709</v>
      </c>
      <c r="DN1646" s="890">
        <v>42842520</v>
      </c>
      <c r="DO1646" s="928"/>
      <c r="DP1646" s="928"/>
      <c r="DQ1646" s="928"/>
      <c r="DR1646" s="928"/>
    </row>
    <row r="1647" spans="1:122" ht="71" customHeight="1" thickTop="1" thickBot="1">
      <c r="A1647" s="214" t="s">
        <v>10357</v>
      </c>
      <c r="B1647" s="214" t="s">
        <v>10331</v>
      </c>
      <c r="C1647" s="214" t="s">
        <v>539</v>
      </c>
      <c r="D1647" s="374">
        <v>0</v>
      </c>
      <c r="E1647" s="517">
        <v>41269</v>
      </c>
      <c r="F1647" s="517">
        <v>41249</v>
      </c>
      <c r="G1647" s="517">
        <v>41270</v>
      </c>
      <c r="H1647" s="517">
        <v>41297</v>
      </c>
      <c r="I1647" s="517">
        <v>41297</v>
      </c>
      <c r="J1647" s="382">
        <v>18</v>
      </c>
      <c r="K1647" s="551">
        <v>41843</v>
      </c>
      <c r="L1647" s="552">
        <v>41269</v>
      </c>
      <c r="M1647" s="117"/>
      <c r="N1647" s="214" t="s">
        <v>337</v>
      </c>
      <c r="O1647" s="1166">
        <v>800225340</v>
      </c>
      <c r="P1647" s="536" t="s">
        <v>1097</v>
      </c>
      <c r="Q1647" s="536" t="s">
        <v>1097</v>
      </c>
      <c r="R1647" s="536" t="s">
        <v>1097</v>
      </c>
      <c r="S1647" s="536" t="s">
        <v>1097</v>
      </c>
      <c r="T1647" s="536" t="s">
        <v>1097</v>
      </c>
      <c r="U1647" s="536" t="s">
        <v>1097</v>
      </c>
      <c r="V1647" s="536" t="s">
        <v>1097</v>
      </c>
      <c r="W1647" s="536" t="s">
        <v>1097</v>
      </c>
      <c r="X1647" s="536" t="s">
        <v>1097</v>
      </c>
      <c r="Y1647" s="536" t="s">
        <v>1097</v>
      </c>
      <c r="Z1647" s="536" t="s">
        <v>1097</v>
      </c>
      <c r="AA1647" s="536" t="s">
        <v>1097</v>
      </c>
      <c r="AB1647" s="214" t="s">
        <v>11008</v>
      </c>
      <c r="AC1647" s="214"/>
      <c r="AD1647" s="214" t="s">
        <v>10433</v>
      </c>
      <c r="AE1647" s="214" t="s">
        <v>10252</v>
      </c>
      <c r="AF1647" s="214" t="s">
        <v>12549</v>
      </c>
      <c r="AG1647" s="626"/>
      <c r="AH1647" s="636">
        <v>185650920</v>
      </c>
      <c r="AI1647" s="634">
        <v>79564680</v>
      </c>
      <c r="AJ1647" s="634">
        <v>265215600</v>
      </c>
      <c r="AK1647" s="214" t="s">
        <v>10906</v>
      </c>
      <c r="AL1647" s="214" t="s">
        <v>156</v>
      </c>
      <c r="AM1647" s="86">
        <v>185650920</v>
      </c>
      <c r="AN1647" s="531" t="s">
        <v>14315</v>
      </c>
      <c r="AO1647" s="531" t="s">
        <v>14315</v>
      </c>
      <c r="AP1647" s="83"/>
      <c r="AQ1647" s="84">
        <v>185650920</v>
      </c>
      <c r="AR1647" s="553">
        <v>41297</v>
      </c>
      <c r="AS1647" s="554">
        <v>385</v>
      </c>
      <c r="AT1647" s="488"/>
      <c r="AU1647" s="553"/>
      <c r="AV1647" s="554"/>
      <c r="AW1647" s="84"/>
      <c r="AX1647" s="553"/>
      <c r="AY1647" s="554"/>
      <c r="AZ1647" s="84"/>
      <c r="BA1647" s="553"/>
      <c r="BB1647" s="554"/>
      <c r="BC1647" s="84"/>
      <c r="BD1647" s="553"/>
      <c r="BE1647" s="554"/>
      <c r="BF1647" s="84"/>
      <c r="BG1647" s="553"/>
      <c r="BH1647" s="554"/>
      <c r="BI1647" s="84"/>
      <c r="BJ1647" s="553"/>
      <c r="BK1647" s="554"/>
      <c r="BL1647" s="84"/>
      <c r="BM1647" s="553"/>
      <c r="BN1647" s="554"/>
      <c r="BO1647" s="84"/>
      <c r="BP1647" s="553"/>
      <c r="BQ1647" s="554"/>
      <c r="BR1647" s="84"/>
      <c r="BS1647" s="553"/>
      <c r="BT1647" s="554"/>
      <c r="BU1647" s="84"/>
      <c r="BV1647" s="553"/>
      <c r="BW1647" s="554"/>
      <c r="BX1647" s="84"/>
      <c r="BY1647" s="553"/>
      <c r="BZ1647" s="554"/>
      <c r="CA1647" s="84"/>
      <c r="CB1647" s="553"/>
      <c r="CC1647" s="554"/>
      <c r="CD1647" s="84"/>
      <c r="CE1647" s="553"/>
      <c r="CF1647" s="554"/>
      <c r="CG1647" s="84"/>
      <c r="CH1647" s="553"/>
      <c r="CI1647" s="554"/>
      <c r="CJ1647" s="554"/>
      <c r="CK1647" s="554"/>
      <c r="CL1647" s="554"/>
      <c r="CM1647" s="554"/>
      <c r="CN1647" s="554"/>
      <c r="CO1647" s="554"/>
      <c r="CP1647" s="554"/>
      <c r="CQ1647" s="554"/>
      <c r="CR1647" s="554"/>
      <c r="CS1647" s="554"/>
      <c r="CT1647" s="554"/>
      <c r="CU1647" s="554"/>
      <c r="CV1647" s="554"/>
      <c r="CW1647" s="554"/>
      <c r="CX1647" s="554"/>
      <c r="CY1647" s="554">
        <v>185650920</v>
      </c>
      <c r="CZ1647" s="84">
        <v>0</v>
      </c>
      <c r="DA1647" s="84"/>
      <c r="DB1647" s="856" t="s">
        <v>20280</v>
      </c>
      <c r="DC1647" s="565">
        <v>1</v>
      </c>
      <c r="DD1647" s="928"/>
      <c r="DE1647" s="102" t="s">
        <v>19355</v>
      </c>
      <c r="DF1647" s="928"/>
      <c r="DG1647" s="555"/>
      <c r="DH1647" s="214"/>
      <c r="DI1647" s="557"/>
      <c r="DJ1647" s="111">
        <v>41253</v>
      </c>
      <c r="DK1647" s="558">
        <v>4</v>
      </c>
      <c r="DL1647" s="556" t="s">
        <v>15785</v>
      </c>
      <c r="DM1647" s="619" t="s">
        <v>20709</v>
      </c>
      <c r="DN1647" s="890">
        <v>185650920</v>
      </c>
      <c r="DO1647" s="928"/>
      <c r="DP1647" s="928"/>
      <c r="DQ1647" s="928"/>
      <c r="DR1647" s="928"/>
    </row>
    <row r="1648" spans="1:122" ht="71" customHeight="1" thickTop="1" thickBot="1">
      <c r="A1648" s="214" t="s">
        <v>10358</v>
      </c>
      <c r="B1648" s="214" t="s">
        <v>10331</v>
      </c>
      <c r="C1648" s="214" t="s">
        <v>541</v>
      </c>
      <c r="D1648" s="374">
        <v>0</v>
      </c>
      <c r="E1648" s="517">
        <v>41271</v>
      </c>
      <c r="F1648" s="517">
        <v>41249</v>
      </c>
      <c r="G1648" s="517">
        <v>41303</v>
      </c>
      <c r="H1648" s="517">
        <v>41319</v>
      </c>
      <c r="I1648" s="517">
        <v>41319</v>
      </c>
      <c r="J1648" s="382">
        <v>18</v>
      </c>
      <c r="K1648" s="551">
        <v>41865</v>
      </c>
      <c r="L1648" s="552">
        <v>41271</v>
      </c>
      <c r="M1648" s="117"/>
      <c r="N1648" s="214" t="s">
        <v>10443</v>
      </c>
      <c r="O1648" s="1166">
        <v>830084143</v>
      </c>
      <c r="P1648" s="536" t="s">
        <v>1097</v>
      </c>
      <c r="Q1648" s="536" t="s">
        <v>1097</v>
      </c>
      <c r="R1648" s="536" t="s">
        <v>1097</v>
      </c>
      <c r="S1648" s="536" t="s">
        <v>1097</v>
      </c>
      <c r="T1648" s="536" t="s">
        <v>1097</v>
      </c>
      <c r="U1648" s="536" t="s">
        <v>1097</v>
      </c>
      <c r="V1648" s="536" t="s">
        <v>1097</v>
      </c>
      <c r="W1648" s="536" t="s">
        <v>1097</v>
      </c>
      <c r="X1648" s="536" t="s">
        <v>1097</v>
      </c>
      <c r="Y1648" s="536" t="s">
        <v>1097</v>
      </c>
      <c r="Z1648" s="536" t="s">
        <v>1097</v>
      </c>
      <c r="AA1648" s="536" t="s">
        <v>1097</v>
      </c>
      <c r="AB1648" s="214" t="s">
        <v>11008</v>
      </c>
      <c r="AC1648" s="214"/>
      <c r="AD1648" s="214" t="s">
        <v>10433</v>
      </c>
      <c r="AE1648" s="214" t="s">
        <v>10252</v>
      </c>
      <c r="AF1648" s="214" t="s">
        <v>12549</v>
      </c>
      <c r="AG1648" s="626"/>
      <c r="AH1648" s="636">
        <v>14280840</v>
      </c>
      <c r="AI1648" s="634">
        <v>6120360</v>
      </c>
      <c r="AJ1648" s="634">
        <v>20401200</v>
      </c>
      <c r="AK1648" s="214" t="s">
        <v>10906</v>
      </c>
      <c r="AL1648" s="214" t="s">
        <v>156</v>
      </c>
      <c r="AM1648" s="86">
        <v>14280840</v>
      </c>
      <c r="AN1648" s="531"/>
      <c r="AO1648" s="531"/>
      <c r="AP1648" s="83"/>
      <c r="AQ1648" s="84">
        <v>14280840</v>
      </c>
      <c r="AR1648" s="553">
        <v>41319</v>
      </c>
      <c r="AS1648" s="554">
        <v>402</v>
      </c>
      <c r="AT1648" s="488"/>
      <c r="AU1648" s="553"/>
      <c r="AV1648" s="554"/>
      <c r="AW1648" s="84"/>
      <c r="AX1648" s="553"/>
      <c r="AY1648" s="554"/>
      <c r="AZ1648" s="84"/>
      <c r="BA1648" s="553"/>
      <c r="BB1648" s="554"/>
      <c r="BC1648" s="84"/>
      <c r="BD1648" s="553"/>
      <c r="BE1648" s="554"/>
      <c r="BF1648" s="84"/>
      <c r="BG1648" s="553"/>
      <c r="BH1648" s="554"/>
      <c r="BI1648" s="84"/>
      <c r="BJ1648" s="553"/>
      <c r="BK1648" s="554"/>
      <c r="BL1648" s="84"/>
      <c r="BM1648" s="553"/>
      <c r="BN1648" s="554"/>
      <c r="BO1648" s="84"/>
      <c r="BP1648" s="553"/>
      <c r="BQ1648" s="554"/>
      <c r="BR1648" s="84"/>
      <c r="BS1648" s="553"/>
      <c r="BT1648" s="554"/>
      <c r="BU1648" s="84"/>
      <c r="BV1648" s="553"/>
      <c r="BW1648" s="554"/>
      <c r="BX1648" s="84"/>
      <c r="BY1648" s="553"/>
      <c r="BZ1648" s="554"/>
      <c r="CA1648" s="84"/>
      <c r="CB1648" s="553"/>
      <c r="CC1648" s="554"/>
      <c r="CD1648" s="84"/>
      <c r="CE1648" s="553"/>
      <c r="CF1648" s="554"/>
      <c r="CG1648" s="84"/>
      <c r="CH1648" s="553"/>
      <c r="CI1648" s="554"/>
      <c r="CJ1648" s="554"/>
      <c r="CK1648" s="554"/>
      <c r="CL1648" s="554"/>
      <c r="CM1648" s="554"/>
      <c r="CN1648" s="554"/>
      <c r="CO1648" s="554"/>
      <c r="CP1648" s="554"/>
      <c r="CQ1648" s="554"/>
      <c r="CR1648" s="554"/>
      <c r="CS1648" s="554"/>
      <c r="CT1648" s="554"/>
      <c r="CU1648" s="554"/>
      <c r="CV1648" s="554"/>
      <c r="CW1648" s="554"/>
      <c r="CX1648" s="554"/>
      <c r="CY1648" s="554">
        <v>14280840</v>
      </c>
      <c r="CZ1648" s="84">
        <v>0</v>
      </c>
      <c r="DA1648" s="84"/>
      <c r="DB1648" s="856" t="s">
        <v>20280</v>
      </c>
      <c r="DC1648" s="565">
        <v>1</v>
      </c>
      <c r="DD1648" s="928"/>
      <c r="DE1648" s="102" t="s">
        <v>19355</v>
      </c>
      <c r="DF1648" s="928"/>
      <c r="DG1648" s="555"/>
      <c r="DH1648" s="214"/>
      <c r="DI1648" s="557"/>
      <c r="DJ1648" s="111">
        <v>41253</v>
      </c>
      <c r="DK1648" s="558">
        <v>4</v>
      </c>
      <c r="DL1648" s="928"/>
      <c r="DM1648" s="619" t="s">
        <v>20709</v>
      </c>
      <c r="DN1648" s="890">
        <v>14280840</v>
      </c>
      <c r="DO1648" s="928"/>
      <c r="DP1648" s="928"/>
      <c r="DQ1648" s="928"/>
      <c r="DR1648" s="928"/>
    </row>
    <row r="1649" spans="1:122" ht="71" customHeight="1" thickTop="1" thickBot="1">
      <c r="A1649" s="214" t="s">
        <v>10359</v>
      </c>
      <c r="B1649" s="214" t="s">
        <v>10331</v>
      </c>
      <c r="C1649" s="214" t="s">
        <v>541</v>
      </c>
      <c r="D1649" s="374">
        <v>0</v>
      </c>
      <c r="E1649" s="517">
        <v>41262</v>
      </c>
      <c r="F1649" s="517">
        <v>41249</v>
      </c>
      <c r="G1649" s="517">
        <v>41263</v>
      </c>
      <c r="H1649" s="517">
        <v>41292</v>
      </c>
      <c r="I1649" s="517">
        <v>41292</v>
      </c>
      <c r="J1649" s="382">
        <v>18</v>
      </c>
      <c r="K1649" s="551">
        <v>41838</v>
      </c>
      <c r="L1649" s="552">
        <v>41262</v>
      </c>
      <c r="M1649" s="117"/>
      <c r="N1649" s="214" t="s">
        <v>4784</v>
      </c>
      <c r="O1649" s="1166">
        <v>860517302</v>
      </c>
      <c r="P1649" s="536" t="s">
        <v>1097</v>
      </c>
      <c r="Q1649" s="536" t="s">
        <v>1097</v>
      </c>
      <c r="R1649" s="536" t="s">
        <v>1097</v>
      </c>
      <c r="S1649" s="536" t="s">
        <v>1097</v>
      </c>
      <c r="T1649" s="536" t="s">
        <v>1097</v>
      </c>
      <c r="U1649" s="536" t="s">
        <v>1097</v>
      </c>
      <c r="V1649" s="536" t="s">
        <v>1097</v>
      </c>
      <c r="W1649" s="536" t="s">
        <v>1097</v>
      </c>
      <c r="X1649" s="536" t="s">
        <v>1097</v>
      </c>
      <c r="Y1649" s="536" t="s">
        <v>1097</v>
      </c>
      <c r="Z1649" s="536" t="s">
        <v>1097</v>
      </c>
      <c r="AA1649" s="536" t="s">
        <v>1097</v>
      </c>
      <c r="AB1649" s="214" t="s">
        <v>11008</v>
      </c>
      <c r="AC1649" s="214"/>
      <c r="AD1649" s="214" t="s">
        <v>10433</v>
      </c>
      <c r="AE1649" s="214" t="s">
        <v>10252</v>
      </c>
      <c r="AF1649" s="214" t="s">
        <v>12549</v>
      </c>
      <c r="AG1649" s="626"/>
      <c r="AH1649" s="636">
        <v>14280840</v>
      </c>
      <c r="AI1649" s="634">
        <v>6120360</v>
      </c>
      <c r="AJ1649" s="634">
        <v>20401200</v>
      </c>
      <c r="AK1649" s="214" t="s">
        <v>10906</v>
      </c>
      <c r="AL1649" s="214" t="s">
        <v>156</v>
      </c>
      <c r="AM1649" s="86">
        <v>14280840</v>
      </c>
      <c r="AN1649" s="531" t="s">
        <v>1454</v>
      </c>
      <c r="AO1649" s="531" t="s">
        <v>11045</v>
      </c>
      <c r="AP1649" s="83"/>
      <c r="AQ1649" s="84">
        <v>14280840</v>
      </c>
      <c r="AR1649" s="553">
        <v>41292</v>
      </c>
      <c r="AS1649" s="554">
        <v>384</v>
      </c>
      <c r="AT1649" s="488"/>
      <c r="AU1649" s="553"/>
      <c r="AV1649" s="554"/>
      <c r="AW1649" s="84"/>
      <c r="AX1649" s="553"/>
      <c r="AY1649" s="554"/>
      <c r="AZ1649" s="84"/>
      <c r="BA1649" s="553"/>
      <c r="BB1649" s="554"/>
      <c r="BC1649" s="84"/>
      <c r="BD1649" s="553"/>
      <c r="BE1649" s="554"/>
      <c r="BF1649" s="84"/>
      <c r="BG1649" s="553"/>
      <c r="BH1649" s="554"/>
      <c r="BI1649" s="84"/>
      <c r="BJ1649" s="553"/>
      <c r="BK1649" s="554"/>
      <c r="BL1649" s="84"/>
      <c r="BM1649" s="553"/>
      <c r="BN1649" s="554"/>
      <c r="BO1649" s="84"/>
      <c r="BP1649" s="553"/>
      <c r="BQ1649" s="554"/>
      <c r="BR1649" s="84"/>
      <c r="BS1649" s="553"/>
      <c r="BT1649" s="554"/>
      <c r="BU1649" s="84"/>
      <c r="BV1649" s="553"/>
      <c r="BW1649" s="554"/>
      <c r="BX1649" s="84"/>
      <c r="BY1649" s="553"/>
      <c r="BZ1649" s="554"/>
      <c r="CA1649" s="84"/>
      <c r="CB1649" s="553"/>
      <c r="CC1649" s="554"/>
      <c r="CD1649" s="84"/>
      <c r="CE1649" s="553"/>
      <c r="CF1649" s="554"/>
      <c r="CG1649" s="84"/>
      <c r="CH1649" s="553"/>
      <c r="CI1649" s="554"/>
      <c r="CJ1649" s="554"/>
      <c r="CK1649" s="554"/>
      <c r="CL1649" s="554"/>
      <c r="CM1649" s="554"/>
      <c r="CN1649" s="554"/>
      <c r="CO1649" s="554"/>
      <c r="CP1649" s="554"/>
      <c r="CQ1649" s="554"/>
      <c r="CR1649" s="554"/>
      <c r="CS1649" s="554"/>
      <c r="CT1649" s="554"/>
      <c r="CU1649" s="554"/>
      <c r="CV1649" s="554"/>
      <c r="CW1649" s="554"/>
      <c r="CX1649" s="554"/>
      <c r="CY1649" s="554">
        <v>14280840</v>
      </c>
      <c r="CZ1649" s="84">
        <v>0</v>
      </c>
      <c r="DA1649" s="84"/>
      <c r="DB1649" s="856" t="s">
        <v>20280</v>
      </c>
      <c r="DC1649" s="565">
        <v>1</v>
      </c>
      <c r="DD1649" s="928"/>
      <c r="DE1649" s="102" t="s">
        <v>19355</v>
      </c>
      <c r="DF1649" s="928"/>
      <c r="DG1649" s="555"/>
      <c r="DH1649" s="214"/>
      <c r="DI1649" s="557"/>
      <c r="DJ1649" s="111">
        <v>41253</v>
      </c>
      <c r="DK1649" s="558">
        <v>4</v>
      </c>
      <c r="DL1649" s="928"/>
      <c r="DM1649" s="619" t="s">
        <v>20709</v>
      </c>
      <c r="DN1649" s="890">
        <v>14280840</v>
      </c>
      <c r="DO1649" s="928"/>
      <c r="DP1649" s="928"/>
      <c r="DQ1649" s="928"/>
      <c r="DR1649" s="928"/>
    </row>
    <row r="1650" spans="1:122" ht="71" customHeight="1" thickTop="1" thickBot="1">
      <c r="A1650" s="214" t="s">
        <v>10360</v>
      </c>
      <c r="B1650" s="214" t="s">
        <v>10331</v>
      </c>
      <c r="C1650" s="214" t="s">
        <v>539</v>
      </c>
      <c r="D1650" s="374">
        <v>0</v>
      </c>
      <c r="E1650" s="517">
        <v>41270</v>
      </c>
      <c r="F1650" s="517">
        <v>41249</v>
      </c>
      <c r="G1650" s="517">
        <v>41270</v>
      </c>
      <c r="H1650" s="517">
        <v>41297</v>
      </c>
      <c r="I1650" s="517">
        <v>41297</v>
      </c>
      <c r="J1650" s="382">
        <v>18</v>
      </c>
      <c r="K1650" s="551">
        <v>41843</v>
      </c>
      <c r="L1650" s="552">
        <v>41270</v>
      </c>
      <c r="M1650" s="117"/>
      <c r="N1650" s="214" t="s">
        <v>10444</v>
      </c>
      <c r="O1650" s="1166">
        <v>800057330</v>
      </c>
      <c r="P1650" s="536" t="s">
        <v>1097</v>
      </c>
      <c r="Q1650" s="536" t="s">
        <v>1097</v>
      </c>
      <c r="R1650" s="536" t="s">
        <v>1097</v>
      </c>
      <c r="S1650" s="536" t="s">
        <v>1097</v>
      </c>
      <c r="T1650" s="536" t="s">
        <v>1097</v>
      </c>
      <c r="U1650" s="536" t="s">
        <v>1097</v>
      </c>
      <c r="V1650" s="536" t="s">
        <v>1097</v>
      </c>
      <c r="W1650" s="536" t="s">
        <v>1097</v>
      </c>
      <c r="X1650" s="536" t="s">
        <v>1097</v>
      </c>
      <c r="Y1650" s="536" t="s">
        <v>1097</v>
      </c>
      <c r="Z1650" s="536" t="s">
        <v>1097</v>
      </c>
      <c r="AA1650" s="536" t="s">
        <v>1097</v>
      </c>
      <c r="AB1650" s="214" t="s">
        <v>11008</v>
      </c>
      <c r="AC1650" s="214"/>
      <c r="AD1650" s="214" t="s">
        <v>10433</v>
      </c>
      <c r="AE1650" s="214" t="s">
        <v>10252</v>
      </c>
      <c r="AF1650" s="214" t="s">
        <v>12549</v>
      </c>
      <c r="AG1650" s="626"/>
      <c r="AH1650" s="636">
        <v>14280840</v>
      </c>
      <c r="AI1650" s="634">
        <v>6120360</v>
      </c>
      <c r="AJ1650" s="634">
        <v>20401200</v>
      </c>
      <c r="AK1650" s="214" t="s">
        <v>11010</v>
      </c>
      <c r="AL1650" s="214" t="s">
        <v>156</v>
      </c>
      <c r="AM1650" s="86">
        <v>14280840</v>
      </c>
      <c r="AN1650" s="531"/>
      <c r="AO1650" s="531"/>
      <c r="AP1650" s="83"/>
      <c r="AQ1650" s="84">
        <v>14280840</v>
      </c>
      <c r="AR1650" s="553">
        <v>41297</v>
      </c>
      <c r="AS1650" s="554">
        <v>385</v>
      </c>
      <c r="AT1650" s="488"/>
      <c r="AU1650" s="553"/>
      <c r="AV1650" s="554"/>
      <c r="AW1650" s="84"/>
      <c r="AX1650" s="553"/>
      <c r="AY1650" s="554"/>
      <c r="AZ1650" s="84"/>
      <c r="BA1650" s="553"/>
      <c r="BB1650" s="554"/>
      <c r="BC1650" s="84"/>
      <c r="BD1650" s="553"/>
      <c r="BE1650" s="554"/>
      <c r="BF1650" s="84"/>
      <c r="BG1650" s="553"/>
      <c r="BH1650" s="554"/>
      <c r="BI1650" s="84"/>
      <c r="BJ1650" s="553"/>
      <c r="BK1650" s="554"/>
      <c r="BL1650" s="84"/>
      <c r="BM1650" s="553"/>
      <c r="BN1650" s="554"/>
      <c r="BO1650" s="84"/>
      <c r="BP1650" s="553"/>
      <c r="BQ1650" s="554"/>
      <c r="BR1650" s="84"/>
      <c r="BS1650" s="553"/>
      <c r="BT1650" s="554"/>
      <c r="BU1650" s="84"/>
      <c r="BV1650" s="553"/>
      <c r="BW1650" s="554"/>
      <c r="BX1650" s="84"/>
      <c r="BY1650" s="553"/>
      <c r="BZ1650" s="554"/>
      <c r="CA1650" s="84"/>
      <c r="CB1650" s="553"/>
      <c r="CC1650" s="554"/>
      <c r="CD1650" s="84"/>
      <c r="CE1650" s="553"/>
      <c r="CF1650" s="554"/>
      <c r="CG1650" s="84"/>
      <c r="CH1650" s="553"/>
      <c r="CI1650" s="554"/>
      <c r="CJ1650" s="554"/>
      <c r="CK1650" s="554"/>
      <c r="CL1650" s="554"/>
      <c r="CM1650" s="554"/>
      <c r="CN1650" s="554"/>
      <c r="CO1650" s="554"/>
      <c r="CP1650" s="554"/>
      <c r="CQ1650" s="554"/>
      <c r="CR1650" s="554"/>
      <c r="CS1650" s="554"/>
      <c r="CT1650" s="554"/>
      <c r="CU1650" s="554"/>
      <c r="CV1650" s="554"/>
      <c r="CW1650" s="554"/>
      <c r="CX1650" s="554"/>
      <c r="CY1650" s="554">
        <v>14280840</v>
      </c>
      <c r="CZ1650" s="84">
        <v>0</v>
      </c>
      <c r="DA1650" s="84"/>
      <c r="DB1650" s="856" t="s">
        <v>20280</v>
      </c>
      <c r="DC1650" s="565">
        <v>1</v>
      </c>
      <c r="DD1650" s="928"/>
      <c r="DE1650" s="102" t="s">
        <v>19355</v>
      </c>
      <c r="DF1650" s="928"/>
      <c r="DG1650" s="555"/>
      <c r="DH1650" s="214"/>
      <c r="DI1650" s="557"/>
      <c r="DJ1650" s="111">
        <v>41256</v>
      </c>
      <c r="DK1650" s="558">
        <v>7</v>
      </c>
      <c r="DL1650" s="928" t="s">
        <v>15785</v>
      </c>
      <c r="DM1650" s="619" t="s">
        <v>20709</v>
      </c>
      <c r="DN1650" s="890">
        <v>14280840</v>
      </c>
      <c r="DO1650" s="928"/>
      <c r="DP1650" s="928"/>
      <c r="DQ1650" s="928"/>
      <c r="DR1650" s="928"/>
    </row>
    <row r="1651" spans="1:122" ht="71" customHeight="1" thickTop="1" thickBot="1">
      <c r="A1651" s="214" t="s">
        <v>10361</v>
      </c>
      <c r="B1651" s="214" t="s">
        <v>10331</v>
      </c>
      <c r="C1651" s="214" t="s">
        <v>539</v>
      </c>
      <c r="D1651" s="374">
        <v>1</v>
      </c>
      <c r="E1651" s="517">
        <v>41271</v>
      </c>
      <c r="F1651" s="517">
        <v>41249</v>
      </c>
      <c r="G1651" s="517">
        <v>41319</v>
      </c>
      <c r="H1651" s="517">
        <v>41332</v>
      </c>
      <c r="I1651" s="517">
        <v>41332</v>
      </c>
      <c r="J1651" s="382">
        <v>18</v>
      </c>
      <c r="K1651" s="551">
        <v>41878</v>
      </c>
      <c r="L1651" s="561">
        <v>41317</v>
      </c>
      <c r="M1651" s="117"/>
      <c r="N1651" s="214" t="s">
        <v>597</v>
      </c>
      <c r="O1651" s="1166">
        <v>890104633</v>
      </c>
      <c r="P1651" s="536" t="s">
        <v>1097</v>
      </c>
      <c r="Q1651" s="536" t="s">
        <v>1097</v>
      </c>
      <c r="R1651" s="536" t="s">
        <v>1097</v>
      </c>
      <c r="S1651" s="536" t="s">
        <v>1097</v>
      </c>
      <c r="T1651" s="536" t="s">
        <v>1097</v>
      </c>
      <c r="U1651" s="536" t="s">
        <v>1097</v>
      </c>
      <c r="V1651" s="536" t="s">
        <v>1097</v>
      </c>
      <c r="W1651" s="536" t="s">
        <v>1097</v>
      </c>
      <c r="X1651" s="536" t="s">
        <v>1097</v>
      </c>
      <c r="Y1651" s="536" t="s">
        <v>1097</v>
      </c>
      <c r="Z1651" s="536" t="s">
        <v>1097</v>
      </c>
      <c r="AA1651" s="536" t="s">
        <v>1097</v>
      </c>
      <c r="AB1651" s="214" t="s">
        <v>11008</v>
      </c>
      <c r="AC1651" s="214"/>
      <c r="AD1651" s="214" t="s">
        <v>10433</v>
      </c>
      <c r="AE1651" s="214" t="s">
        <v>10252</v>
      </c>
      <c r="AF1651" s="214" t="s">
        <v>12549</v>
      </c>
      <c r="AG1651" s="626"/>
      <c r="AH1651" s="636">
        <v>28561680</v>
      </c>
      <c r="AI1651" s="634">
        <v>12240720</v>
      </c>
      <c r="AJ1651" s="634">
        <v>40802400</v>
      </c>
      <c r="AK1651" s="214" t="s">
        <v>12647</v>
      </c>
      <c r="AL1651" s="214" t="s">
        <v>156</v>
      </c>
      <c r="AM1651" s="86">
        <v>28561680</v>
      </c>
      <c r="AN1651" s="531"/>
      <c r="AO1651" s="531"/>
      <c r="AP1651" s="83"/>
      <c r="AQ1651" s="84">
        <v>28561680</v>
      </c>
      <c r="AR1651" s="553">
        <v>41332</v>
      </c>
      <c r="AS1651" s="554">
        <v>418</v>
      </c>
      <c r="AT1651" s="488"/>
      <c r="AU1651" s="553"/>
      <c r="AV1651" s="554"/>
      <c r="AW1651" s="84"/>
      <c r="AX1651" s="553"/>
      <c r="AY1651" s="554"/>
      <c r="AZ1651" s="84"/>
      <c r="BA1651" s="553"/>
      <c r="BB1651" s="554"/>
      <c r="BC1651" s="84"/>
      <c r="BD1651" s="553"/>
      <c r="BE1651" s="554"/>
      <c r="BF1651" s="84"/>
      <c r="BG1651" s="553"/>
      <c r="BH1651" s="554"/>
      <c r="BI1651" s="84"/>
      <c r="BJ1651" s="553"/>
      <c r="BK1651" s="554"/>
      <c r="BL1651" s="84"/>
      <c r="BM1651" s="553"/>
      <c r="BN1651" s="554"/>
      <c r="BO1651" s="84"/>
      <c r="BP1651" s="553"/>
      <c r="BQ1651" s="554"/>
      <c r="BR1651" s="84"/>
      <c r="BS1651" s="553"/>
      <c r="BT1651" s="554"/>
      <c r="BU1651" s="84"/>
      <c r="BV1651" s="553"/>
      <c r="BW1651" s="554"/>
      <c r="BX1651" s="84"/>
      <c r="BY1651" s="553"/>
      <c r="BZ1651" s="554"/>
      <c r="CA1651" s="84"/>
      <c r="CB1651" s="553"/>
      <c r="CC1651" s="554"/>
      <c r="CD1651" s="84"/>
      <c r="CE1651" s="553"/>
      <c r="CF1651" s="554"/>
      <c r="CG1651" s="84"/>
      <c r="CH1651" s="553"/>
      <c r="CI1651" s="554"/>
      <c r="CJ1651" s="554"/>
      <c r="CK1651" s="554"/>
      <c r="CL1651" s="554"/>
      <c r="CM1651" s="554"/>
      <c r="CN1651" s="554"/>
      <c r="CO1651" s="554"/>
      <c r="CP1651" s="554"/>
      <c r="CQ1651" s="554"/>
      <c r="CR1651" s="554"/>
      <c r="CS1651" s="554"/>
      <c r="CT1651" s="554"/>
      <c r="CU1651" s="554"/>
      <c r="CV1651" s="554"/>
      <c r="CW1651" s="554"/>
      <c r="CX1651" s="554"/>
      <c r="CY1651" s="554">
        <v>28561680</v>
      </c>
      <c r="CZ1651" s="84">
        <v>0</v>
      </c>
      <c r="DA1651" s="84"/>
      <c r="DB1651" s="856" t="s">
        <v>20280</v>
      </c>
      <c r="DC1651" s="565">
        <v>1</v>
      </c>
      <c r="DD1651" s="928"/>
      <c r="DE1651" s="102" t="s">
        <v>19355</v>
      </c>
      <c r="DF1651" s="928"/>
      <c r="DG1651" s="555"/>
      <c r="DH1651" s="214"/>
      <c r="DI1651" s="557">
        <v>41317</v>
      </c>
      <c r="DJ1651" s="111">
        <v>41253</v>
      </c>
      <c r="DK1651" s="558">
        <v>4</v>
      </c>
      <c r="DL1651" s="928"/>
      <c r="DM1651" s="619" t="s">
        <v>20709</v>
      </c>
      <c r="DN1651" s="890">
        <v>28561680</v>
      </c>
      <c r="DO1651" s="928"/>
      <c r="DP1651" s="928"/>
      <c r="DQ1651" s="928"/>
      <c r="DR1651" s="928"/>
    </row>
    <row r="1652" spans="1:122" ht="71" customHeight="1" thickTop="1" thickBot="1">
      <c r="A1652" s="214" t="s">
        <v>10362</v>
      </c>
      <c r="B1652" s="214" t="s">
        <v>10331</v>
      </c>
      <c r="C1652" s="214" t="s">
        <v>541</v>
      </c>
      <c r="D1652" s="374">
        <v>0</v>
      </c>
      <c r="E1652" s="517">
        <v>41271</v>
      </c>
      <c r="F1652" s="517">
        <v>41249</v>
      </c>
      <c r="G1652" s="517">
        <v>41271</v>
      </c>
      <c r="H1652" s="517">
        <v>41295</v>
      </c>
      <c r="I1652" s="517">
        <v>41295</v>
      </c>
      <c r="J1652" s="382">
        <v>18</v>
      </c>
      <c r="K1652" s="551">
        <v>41841</v>
      </c>
      <c r="L1652" s="552">
        <v>41271</v>
      </c>
      <c r="M1652" s="117"/>
      <c r="N1652" s="214" t="s">
        <v>612</v>
      </c>
      <c r="O1652" s="1166">
        <v>891180084</v>
      </c>
      <c r="P1652" s="536" t="s">
        <v>1097</v>
      </c>
      <c r="Q1652" s="536" t="s">
        <v>1097</v>
      </c>
      <c r="R1652" s="536" t="s">
        <v>1097</v>
      </c>
      <c r="S1652" s="536" t="s">
        <v>1097</v>
      </c>
      <c r="T1652" s="536" t="s">
        <v>1097</v>
      </c>
      <c r="U1652" s="536" t="s">
        <v>1097</v>
      </c>
      <c r="V1652" s="536" t="s">
        <v>1097</v>
      </c>
      <c r="W1652" s="536" t="s">
        <v>1097</v>
      </c>
      <c r="X1652" s="536" t="s">
        <v>1097</v>
      </c>
      <c r="Y1652" s="536" t="s">
        <v>1097</v>
      </c>
      <c r="Z1652" s="536" t="s">
        <v>1097</v>
      </c>
      <c r="AA1652" s="536" t="s">
        <v>1097</v>
      </c>
      <c r="AB1652" s="214" t="s">
        <v>11008</v>
      </c>
      <c r="AC1652" s="214"/>
      <c r="AD1652" s="214" t="s">
        <v>10433</v>
      </c>
      <c r="AE1652" s="214" t="s">
        <v>10252</v>
      </c>
      <c r="AF1652" s="214" t="s">
        <v>12549</v>
      </c>
      <c r="AG1652" s="626"/>
      <c r="AH1652" s="636">
        <v>42842520</v>
      </c>
      <c r="AI1652" s="634">
        <v>18361080</v>
      </c>
      <c r="AJ1652" s="634">
        <v>61203600</v>
      </c>
      <c r="AK1652" s="214" t="s">
        <v>10906</v>
      </c>
      <c r="AL1652" s="214" t="s">
        <v>156</v>
      </c>
      <c r="AM1652" s="86">
        <v>42842520</v>
      </c>
      <c r="AN1652" s="531"/>
      <c r="AO1652" s="531"/>
      <c r="AP1652" s="83"/>
      <c r="AQ1652" s="84">
        <v>42842520</v>
      </c>
      <c r="AR1652" s="553">
        <v>41295</v>
      </c>
      <c r="AS1652" s="554">
        <v>386</v>
      </c>
      <c r="AT1652" s="488"/>
      <c r="AU1652" s="553"/>
      <c r="AV1652" s="554"/>
      <c r="AW1652" s="84"/>
      <c r="AX1652" s="553"/>
      <c r="AY1652" s="554"/>
      <c r="AZ1652" s="84"/>
      <c r="BA1652" s="553"/>
      <c r="BB1652" s="554"/>
      <c r="BC1652" s="84"/>
      <c r="BD1652" s="553"/>
      <c r="BE1652" s="554"/>
      <c r="BF1652" s="84"/>
      <c r="BG1652" s="553"/>
      <c r="BH1652" s="554"/>
      <c r="BI1652" s="84"/>
      <c r="BJ1652" s="553"/>
      <c r="BK1652" s="554"/>
      <c r="BL1652" s="84"/>
      <c r="BM1652" s="553"/>
      <c r="BN1652" s="554"/>
      <c r="BO1652" s="84"/>
      <c r="BP1652" s="553"/>
      <c r="BQ1652" s="554"/>
      <c r="BR1652" s="84"/>
      <c r="BS1652" s="553"/>
      <c r="BT1652" s="554"/>
      <c r="BU1652" s="84"/>
      <c r="BV1652" s="553"/>
      <c r="BW1652" s="554"/>
      <c r="BX1652" s="84"/>
      <c r="BY1652" s="553"/>
      <c r="BZ1652" s="554"/>
      <c r="CA1652" s="84"/>
      <c r="CB1652" s="553"/>
      <c r="CC1652" s="554"/>
      <c r="CD1652" s="84"/>
      <c r="CE1652" s="553"/>
      <c r="CF1652" s="554"/>
      <c r="CG1652" s="84"/>
      <c r="CH1652" s="553"/>
      <c r="CI1652" s="554"/>
      <c r="CJ1652" s="554"/>
      <c r="CK1652" s="554"/>
      <c r="CL1652" s="554"/>
      <c r="CM1652" s="554"/>
      <c r="CN1652" s="554"/>
      <c r="CO1652" s="554"/>
      <c r="CP1652" s="554"/>
      <c r="CQ1652" s="554"/>
      <c r="CR1652" s="554"/>
      <c r="CS1652" s="554"/>
      <c r="CT1652" s="554"/>
      <c r="CU1652" s="554"/>
      <c r="CV1652" s="554"/>
      <c r="CW1652" s="554"/>
      <c r="CX1652" s="554"/>
      <c r="CY1652" s="554">
        <v>42842520</v>
      </c>
      <c r="CZ1652" s="84">
        <v>0</v>
      </c>
      <c r="DA1652" s="84"/>
      <c r="DB1652" s="856" t="s">
        <v>20280</v>
      </c>
      <c r="DC1652" s="565">
        <v>1</v>
      </c>
      <c r="DD1652" s="928"/>
      <c r="DE1652" s="102" t="s">
        <v>19355</v>
      </c>
      <c r="DF1652" s="928"/>
      <c r="DG1652" s="555"/>
      <c r="DH1652" s="214"/>
      <c r="DI1652" s="557"/>
      <c r="DJ1652" s="111">
        <v>41253</v>
      </c>
      <c r="DK1652" s="558">
        <v>4</v>
      </c>
      <c r="DL1652" s="928"/>
      <c r="DM1652" s="619" t="s">
        <v>20709</v>
      </c>
      <c r="DN1652" s="890">
        <v>42842520</v>
      </c>
      <c r="DO1652" s="928"/>
      <c r="DP1652" s="928"/>
      <c r="DQ1652" s="928"/>
      <c r="DR1652" s="928"/>
    </row>
    <row r="1653" spans="1:122" ht="71" customHeight="1" thickTop="1" thickBot="1">
      <c r="A1653" s="214" t="s">
        <v>10363</v>
      </c>
      <c r="B1653" s="214" t="s">
        <v>10331</v>
      </c>
      <c r="C1653" s="214" t="s">
        <v>539</v>
      </c>
      <c r="D1653" s="374">
        <v>1</v>
      </c>
      <c r="E1653" s="517">
        <v>41271</v>
      </c>
      <c r="F1653" s="517">
        <v>41249</v>
      </c>
      <c r="G1653" s="517">
        <v>41290</v>
      </c>
      <c r="H1653" s="517">
        <v>41310</v>
      </c>
      <c r="I1653" s="517">
        <v>41310</v>
      </c>
      <c r="J1653" s="382">
        <v>18</v>
      </c>
      <c r="K1653" s="551">
        <v>41856</v>
      </c>
      <c r="L1653" s="561">
        <v>41271</v>
      </c>
      <c r="M1653" s="117"/>
      <c r="N1653" s="214" t="s">
        <v>535</v>
      </c>
      <c r="O1653" s="1166">
        <v>890401962</v>
      </c>
      <c r="P1653" s="536" t="s">
        <v>1097</v>
      </c>
      <c r="Q1653" s="536" t="s">
        <v>1097</v>
      </c>
      <c r="R1653" s="536" t="s">
        <v>1097</v>
      </c>
      <c r="S1653" s="536" t="s">
        <v>1097</v>
      </c>
      <c r="T1653" s="536" t="s">
        <v>1097</v>
      </c>
      <c r="U1653" s="536" t="s">
        <v>1097</v>
      </c>
      <c r="V1653" s="536" t="s">
        <v>1097</v>
      </c>
      <c r="W1653" s="536" t="s">
        <v>1097</v>
      </c>
      <c r="X1653" s="536" t="s">
        <v>1097</v>
      </c>
      <c r="Y1653" s="536" t="s">
        <v>1097</v>
      </c>
      <c r="Z1653" s="536" t="s">
        <v>1097</v>
      </c>
      <c r="AA1653" s="536" t="s">
        <v>1097</v>
      </c>
      <c r="AB1653" s="214" t="s">
        <v>11008</v>
      </c>
      <c r="AC1653" s="214"/>
      <c r="AD1653" s="214" t="s">
        <v>10433</v>
      </c>
      <c r="AE1653" s="214" t="s">
        <v>10252</v>
      </c>
      <c r="AF1653" s="214" t="s">
        <v>12549</v>
      </c>
      <c r="AG1653" s="626"/>
      <c r="AH1653" s="636">
        <v>185650920</v>
      </c>
      <c r="AI1653" s="634">
        <v>79564680</v>
      </c>
      <c r="AJ1653" s="634">
        <v>265215600</v>
      </c>
      <c r="AK1653" s="214" t="s">
        <v>10906</v>
      </c>
      <c r="AL1653" s="214" t="s">
        <v>156</v>
      </c>
      <c r="AM1653" s="86">
        <v>185650920</v>
      </c>
      <c r="AN1653" s="531" t="s">
        <v>1464</v>
      </c>
      <c r="AO1653" s="531" t="s">
        <v>11091</v>
      </c>
      <c r="AP1653" s="83"/>
      <c r="AQ1653" s="84">
        <v>185650920</v>
      </c>
      <c r="AR1653" s="553">
        <v>41310</v>
      </c>
      <c r="AS1653" s="554">
        <v>398</v>
      </c>
      <c r="AT1653" s="488"/>
      <c r="AU1653" s="553"/>
      <c r="AV1653" s="554"/>
      <c r="AW1653" s="84"/>
      <c r="AX1653" s="553"/>
      <c r="AY1653" s="554"/>
      <c r="AZ1653" s="84"/>
      <c r="BA1653" s="553"/>
      <c r="BB1653" s="554"/>
      <c r="BC1653" s="84"/>
      <c r="BD1653" s="553"/>
      <c r="BE1653" s="554"/>
      <c r="BF1653" s="84"/>
      <c r="BG1653" s="553"/>
      <c r="BH1653" s="554"/>
      <c r="BI1653" s="84"/>
      <c r="BJ1653" s="553"/>
      <c r="BK1653" s="554"/>
      <c r="BL1653" s="84"/>
      <c r="BM1653" s="553"/>
      <c r="BN1653" s="554"/>
      <c r="BO1653" s="84"/>
      <c r="BP1653" s="553"/>
      <c r="BQ1653" s="554"/>
      <c r="BR1653" s="84"/>
      <c r="BS1653" s="553"/>
      <c r="BT1653" s="554"/>
      <c r="BU1653" s="84"/>
      <c r="BV1653" s="553"/>
      <c r="BW1653" s="554"/>
      <c r="BX1653" s="84"/>
      <c r="BY1653" s="553"/>
      <c r="BZ1653" s="554"/>
      <c r="CA1653" s="84"/>
      <c r="CB1653" s="553"/>
      <c r="CC1653" s="554"/>
      <c r="CD1653" s="84"/>
      <c r="CE1653" s="553"/>
      <c r="CF1653" s="554"/>
      <c r="CG1653" s="84"/>
      <c r="CH1653" s="553"/>
      <c r="CI1653" s="554"/>
      <c r="CJ1653" s="554"/>
      <c r="CK1653" s="554"/>
      <c r="CL1653" s="554"/>
      <c r="CM1653" s="554"/>
      <c r="CN1653" s="554"/>
      <c r="CO1653" s="554"/>
      <c r="CP1653" s="554"/>
      <c r="CQ1653" s="554"/>
      <c r="CR1653" s="554"/>
      <c r="CS1653" s="554"/>
      <c r="CT1653" s="554"/>
      <c r="CU1653" s="554"/>
      <c r="CV1653" s="554"/>
      <c r="CW1653" s="554"/>
      <c r="CX1653" s="554"/>
      <c r="CY1653" s="554">
        <v>185650920</v>
      </c>
      <c r="CZ1653" s="84">
        <v>0</v>
      </c>
      <c r="DA1653" s="84"/>
      <c r="DB1653" s="856" t="s">
        <v>20280</v>
      </c>
      <c r="DC1653" s="565">
        <v>1</v>
      </c>
      <c r="DD1653" s="928"/>
      <c r="DE1653" s="102" t="s">
        <v>19355</v>
      </c>
      <c r="DF1653" s="928"/>
      <c r="DG1653" s="555"/>
      <c r="DH1653" s="214"/>
      <c r="DI1653" s="557">
        <v>41271</v>
      </c>
      <c r="DJ1653" s="111">
        <v>41253</v>
      </c>
      <c r="DK1653" s="558">
        <v>4</v>
      </c>
      <c r="DL1653" s="928"/>
      <c r="DM1653" s="619" t="s">
        <v>20709</v>
      </c>
      <c r="DN1653" s="890">
        <v>185650920</v>
      </c>
      <c r="DO1653" s="928"/>
      <c r="DP1653" s="928"/>
      <c r="DQ1653" s="928"/>
      <c r="DR1653" s="928"/>
    </row>
    <row r="1654" spans="1:122" ht="71" customHeight="1" thickTop="1" thickBot="1">
      <c r="A1654" s="214" t="s">
        <v>10364</v>
      </c>
      <c r="B1654" s="214" t="s">
        <v>10331</v>
      </c>
      <c r="C1654" s="214" t="s">
        <v>541</v>
      </c>
      <c r="D1654" s="374">
        <v>0</v>
      </c>
      <c r="E1654" s="517">
        <v>41270</v>
      </c>
      <c r="F1654" s="517">
        <v>41249</v>
      </c>
      <c r="G1654" s="517">
        <v>41270</v>
      </c>
      <c r="H1654" s="517">
        <v>41297</v>
      </c>
      <c r="I1654" s="517">
        <v>41297</v>
      </c>
      <c r="J1654" s="382">
        <v>18</v>
      </c>
      <c r="K1654" s="551">
        <v>41843</v>
      </c>
      <c r="L1654" s="552">
        <v>41270</v>
      </c>
      <c r="M1654" s="117"/>
      <c r="N1654" s="214" t="s">
        <v>16298</v>
      </c>
      <c r="O1654" s="1166">
        <v>891680089</v>
      </c>
      <c r="P1654" s="536" t="s">
        <v>1097</v>
      </c>
      <c r="Q1654" s="536" t="s">
        <v>1097</v>
      </c>
      <c r="R1654" s="536" t="s">
        <v>1097</v>
      </c>
      <c r="S1654" s="536" t="s">
        <v>1097</v>
      </c>
      <c r="T1654" s="536" t="s">
        <v>1097</v>
      </c>
      <c r="U1654" s="536" t="s">
        <v>1097</v>
      </c>
      <c r="V1654" s="536" t="s">
        <v>1097</v>
      </c>
      <c r="W1654" s="536" t="s">
        <v>1097</v>
      </c>
      <c r="X1654" s="536" t="s">
        <v>1097</v>
      </c>
      <c r="Y1654" s="536" t="s">
        <v>1097</v>
      </c>
      <c r="Z1654" s="536" t="s">
        <v>1097</v>
      </c>
      <c r="AA1654" s="536" t="s">
        <v>1097</v>
      </c>
      <c r="AB1654" s="214" t="s">
        <v>11008</v>
      </c>
      <c r="AC1654" s="214"/>
      <c r="AD1654" s="214" t="s">
        <v>10433</v>
      </c>
      <c r="AE1654" s="214" t="s">
        <v>10252</v>
      </c>
      <c r="AF1654" s="214" t="s">
        <v>12549</v>
      </c>
      <c r="AG1654" s="626"/>
      <c r="AH1654" s="636">
        <v>99965880</v>
      </c>
      <c r="AI1654" s="634">
        <v>42842520</v>
      </c>
      <c r="AJ1654" s="634">
        <v>142808400</v>
      </c>
      <c r="AK1654" s="214" t="s">
        <v>10906</v>
      </c>
      <c r="AL1654" s="214" t="s">
        <v>156</v>
      </c>
      <c r="AM1654" s="86">
        <v>99965880</v>
      </c>
      <c r="AN1654" s="531" t="s">
        <v>11098</v>
      </c>
      <c r="AO1654" s="531" t="s">
        <v>11499</v>
      </c>
      <c r="AP1654" s="83"/>
      <c r="AQ1654" s="84">
        <v>99965880</v>
      </c>
      <c r="AR1654" s="553">
        <v>41297</v>
      </c>
      <c r="AS1654" s="554">
        <v>385</v>
      </c>
      <c r="AT1654" s="488"/>
      <c r="AU1654" s="553"/>
      <c r="AV1654" s="554"/>
      <c r="AW1654" s="84"/>
      <c r="AX1654" s="553"/>
      <c r="AY1654" s="554"/>
      <c r="AZ1654" s="84"/>
      <c r="BA1654" s="553"/>
      <c r="BB1654" s="554"/>
      <c r="BC1654" s="84"/>
      <c r="BD1654" s="553"/>
      <c r="BE1654" s="554"/>
      <c r="BF1654" s="84"/>
      <c r="BG1654" s="553"/>
      <c r="BH1654" s="554"/>
      <c r="BI1654" s="84"/>
      <c r="BJ1654" s="553"/>
      <c r="BK1654" s="554"/>
      <c r="BL1654" s="84"/>
      <c r="BM1654" s="553"/>
      <c r="BN1654" s="554"/>
      <c r="BO1654" s="84"/>
      <c r="BP1654" s="553"/>
      <c r="BQ1654" s="554"/>
      <c r="BR1654" s="84"/>
      <c r="BS1654" s="553"/>
      <c r="BT1654" s="554"/>
      <c r="BU1654" s="84"/>
      <c r="BV1654" s="553"/>
      <c r="BW1654" s="554"/>
      <c r="BX1654" s="84"/>
      <c r="BY1654" s="553"/>
      <c r="BZ1654" s="554"/>
      <c r="CA1654" s="84"/>
      <c r="CB1654" s="553"/>
      <c r="CC1654" s="554"/>
      <c r="CD1654" s="84"/>
      <c r="CE1654" s="553"/>
      <c r="CF1654" s="554"/>
      <c r="CG1654" s="84"/>
      <c r="CH1654" s="553"/>
      <c r="CI1654" s="554"/>
      <c r="CJ1654" s="554"/>
      <c r="CK1654" s="554"/>
      <c r="CL1654" s="554"/>
      <c r="CM1654" s="554"/>
      <c r="CN1654" s="554"/>
      <c r="CO1654" s="554"/>
      <c r="CP1654" s="554"/>
      <c r="CQ1654" s="554"/>
      <c r="CR1654" s="554"/>
      <c r="CS1654" s="554"/>
      <c r="CT1654" s="554"/>
      <c r="CU1654" s="554"/>
      <c r="CV1654" s="554"/>
      <c r="CW1654" s="554"/>
      <c r="CX1654" s="554"/>
      <c r="CY1654" s="554">
        <v>99965880</v>
      </c>
      <c r="CZ1654" s="84">
        <v>0</v>
      </c>
      <c r="DA1654" s="84"/>
      <c r="DB1654" s="856" t="s">
        <v>20280</v>
      </c>
      <c r="DC1654" s="565">
        <v>1</v>
      </c>
      <c r="DD1654" s="928"/>
      <c r="DE1654" s="102" t="s">
        <v>19355</v>
      </c>
      <c r="DF1654" s="928"/>
      <c r="DG1654" s="555"/>
      <c r="DH1654" s="214"/>
      <c r="DI1654" s="557"/>
      <c r="DJ1654" s="111">
        <v>41253</v>
      </c>
      <c r="DK1654" s="558">
        <v>4</v>
      </c>
      <c r="DL1654" s="928"/>
      <c r="DM1654" s="619" t="s">
        <v>20709</v>
      </c>
      <c r="DN1654" s="890">
        <v>99965880</v>
      </c>
      <c r="DO1654" s="928"/>
      <c r="DP1654" s="928"/>
      <c r="DQ1654" s="928"/>
      <c r="DR1654" s="928"/>
    </row>
    <row r="1655" spans="1:122" ht="71" customHeight="1" thickTop="1" thickBot="1">
      <c r="A1655" s="214" t="s">
        <v>10365</v>
      </c>
      <c r="B1655" s="214" t="s">
        <v>10331</v>
      </c>
      <c r="C1655" s="214" t="s">
        <v>541</v>
      </c>
      <c r="D1655" s="374">
        <v>0</v>
      </c>
      <c r="E1655" s="517">
        <v>41262</v>
      </c>
      <c r="F1655" s="517">
        <v>41249</v>
      </c>
      <c r="G1655" s="517">
        <v>41263</v>
      </c>
      <c r="H1655" s="517">
        <v>41292</v>
      </c>
      <c r="I1655" s="517">
        <v>41292</v>
      </c>
      <c r="J1655" s="382">
        <v>18</v>
      </c>
      <c r="K1655" s="551">
        <v>41838</v>
      </c>
      <c r="L1655" s="552">
        <v>41262</v>
      </c>
      <c r="M1655" s="117"/>
      <c r="N1655" s="214" t="s">
        <v>6565</v>
      </c>
      <c r="O1655" s="1166">
        <v>811011515</v>
      </c>
      <c r="P1655" s="536" t="s">
        <v>1097</v>
      </c>
      <c r="Q1655" s="536" t="s">
        <v>1097</v>
      </c>
      <c r="R1655" s="536" t="s">
        <v>1097</v>
      </c>
      <c r="S1655" s="536" t="s">
        <v>1097</v>
      </c>
      <c r="T1655" s="536" t="s">
        <v>1097</v>
      </c>
      <c r="U1655" s="536" t="s">
        <v>1097</v>
      </c>
      <c r="V1655" s="536" t="s">
        <v>1097</v>
      </c>
      <c r="W1655" s="536" t="s">
        <v>1097</v>
      </c>
      <c r="X1655" s="536" t="s">
        <v>1097</v>
      </c>
      <c r="Y1655" s="536" t="s">
        <v>1097</v>
      </c>
      <c r="Z1655" s="536" t="s">
        <v>1097</v>
      </c>
      <c r="AA1655" s="536" t="s">
        <v>1097</v>
      </c>
      <c r="AB1655" s="214" t="s">
        <v>11008</v>
      </c>
      <c r="AC1655" s="214"/>
      <c r="AD1655" s="214" t="s">
        <v>10433</v>
      </c>
      <c r="AE1655" s="214" t="s">
        <v>10252</v>
      </c>
      <c r="AF1655" s="214" t="s">
        <v>12549</v>
      </c>
      <c r="AG1655" s="626"/>
      <c r="AH1655" s="636">
        <v>14280840</v>
      </c>
      <c r="AI1655" s="634">
        <v>6120360</v>
      </c>
      <c r="AJ1655" s="634">
        <v>20401200</v>
      </c>
      <c r="AK1655" s="214" t="s">
        <v>10906</v>
      </c>
      <c r="AL1655" s="214" t="s">
        <v>156</v>
      </c>
      <c r="AM1655" s="86">
        <v>14280840</v>
      </c>
      <c r="AN1655" s="531"/>
      <c r="AO1655" s="531"/>
      <c r="AP1655" s="83"/>
      <c r="AQ1655" s="84">
        <v>14280840</v>
      </c>
      <c r="AR1655" s="553">
        <v>41292</v>
      </c>
      <c r="AS1655" s="554">
        <v>384</v>
      </c>
      <c r="AT1655" s="488"/>
      <c r="AU1655" s="553"/>
      <c r="AV1655" s="554"/>
      <c r="AW1655" s="84"/>
      <c r="AX1655" s="553"/>
      <c r="AY1655" s="554"/>
      <c r="AZ1655" s="84"/>
      <c r="BA1655" s="553"/>
      <c r="BB1655" s="554"/>
      <c r="BC1655" s="84"/>
      <c r="BD1655" s="553"/>
      <c r="BE1655" s="554"/>
      <c r="BF1655" s="84"/>
      <c r="BG1655" s="553"/>
      <c r="BH1655" s="554"/>
      <c r="BI1655" s="84"/>
      <c r="BJ1655" s="553"/>
      <c r="BK1655" s="554"/>
      <c r="BL1655" s="84"/>
      <c r="BM1655" s="553"/>
      <c r="BN1655" s="554"/>
      <c r="BO1655" s="84"/>
      <c r="BP1655" s="553"/>
      <c r="BQ1655" s="554"/>
      <c r="BR1655" s="84"/>
      <c r="BS1655" s="553"/>
      <c r="BT1655" s="554"/>
      <c r="BU1655" s="84"/>
      <c r="BV1655" s="553"/>
      <c r="BW1655" s="554"/>
      <c r="BX1655" s="84"/>
      <c r="BY1655" s="553"/>
      <c r="BZ1655" s="554"/>
      <c r="CA1655" s="84"/>
      <c r="CB1655" s="553"/>
      <c r="CC1655" s="554"/>
      <c r="CD1655" s="84"/>
      <c r="CE1655" s="553"/>
      <c r="CF1655" s="554"/>
      <c r="CG1655" s="84"/>
      <c r="CH1655" s="553"/>
      <c r="CI1655" s="554"/>
      <c r="CJ1655" s="554"/>
      <c r="CK1655" s="554"/>
      <c r="CL1655" s="554"/>
      <c r="CM1655" s="554"/>
      <c r="CN1655" s="554"/>
      <c r="CO1655" s="554"/>
      <c r="CP1655" s="554"/>
      <c r="CQ1655" s="554"/>
      <c r="CR1655" s="554"/>
      <c r="CS1655" s="554"/>
      <c r="CT1655" s="554"/>
      <c r="CU1655" s="554"/>
      <c r="CV1655" s="554"/>
      <c r="CW1655" s="554"/>
      <c r="CX1655" s="554"/>
      <c r="CY1655" s="554">
        <v>14280840</v>
      </c>
      <c r="CZ1655" s="84">
        <v>0</v>
      </c>
      <c r="DA1655" s="84"/>
      <c r="DB1655" s="856" t="s">
        <v>20280</v>
      </c>
      <c r="DC1655" s="565">
        <v>1</v>
      </c>
      <c r="DD1655" s="928"/>
      <c r="DE1655" s="102" t="s">
        <v>19355</v>
      </c>
      <c r="DF1655" s="928"/>
      <c r="DG1655" s="555"/>
      <c r="DH1655" s="214"/>
      <c r="DI1655" s="557"/>
      <c r="DJ1655" s="111">
        <v>41253</v>
      </c>
      <c r="DK1655" s="558">
        <v>4</v>
      </c>
      <c r="DL1655" s="556" t="s">
        <v>15785</v>
      </c>
      <c r="DM1655" s="619" t="s">
        <v>20709</v>
      </c>
      <c r="DN1655" s="890">
        <v>14280840</v>
      </c>
      <c r="DO1655" s="928"/>
      <c r="DP1655" s="928"/>
      <c r="DQ1655" s="928"/>
      <c r="DR1655" s="928"/>
    </row>
    <row r="1656" spans="1:122" ht="71" customHeight="1" thickTop="1" thickBot="1">
      <c r="A1656" s="214" t="s">
        <v>10366</v>
      </c>
      <c r="B1656" s="214" t="s">
        <v>10331</v>
      </c>
      <c r="C1656" s="214" t="s">
        <v>539</v>
      </c>
      <c r="D1656" s="374">
        <v>1</v>
      </c>
      <c r="E1656" s="517">
        <v>41264</v>
      </c>
      <c r="F1656" s="517">
        <v>41249</v>
      </c>
      <c r="G1656" s="517">
        <v>41347</v>
      </c>
      <c r="H1656" s="517">
        <v>41366</v>
      </c>
      <c r="I1656" s="517">
        <v>41366</v>
      </c>
      <c r="J1656" s="382">
        <v>18</v>
      </c>
      <c r="K1656" s="551">
        <v>41914</v>
      </c>
      <c r="L1656" s="561">
        <v>41345</v>
      </c>
      <c r="M1656" s="117"/>
      <c r="N1656" s="214" t="s">
        <v>621</v>
      </c>
      <c r="O1656" s="1166">
        <v>860351894</v>
      </c>
      <c r="P1656" s="536" t="s">
        <v>1097</v>
      </c>
      <c r="Q1656" s="536" t="s">
        <v>1097</v>
      </c>
      <c r="R1656" s="536" t="s">
        <v>1097</v>
      </c>
      <c r="S1656" s="536" t="s">
        <v>1097</v>
      </c>
      <c r="T1656" s="536" t="s">
        <v>1097</v>
      </c>
      <c r="U1656" s="536" t="s">
        <v>1097</v>
      </c>
      <c r="V1656" s="536" t="s">
        <v>1097</v>
      </c>
      <c r="W1656" s="536" t="s">
        <v>1097</v>
      </c>
      <c r="X1656" s="536" t="s">
        <v>1097</v>
      </c>
      <c r="Y1656" s="536" t="s">
        <v>1097</v>
      </c>
      <c r="Z1656" s="536" t="s">
        <v>1097</v>
      </c>
      <c r="AA1656" s="536" t="s">
        <v>1097</v>
      </c>
      <c r="AB1656" s="214" t="s">
        <v>11008</v>
      </c>
      <c r="AC1656" s="214"/>
      <c r="AD1656" s="214" t="s">
        <v>10433</v>
      </c>
      <c r="AE1656" s="214" t="s">
        <v>10252</v>
      </c>
      <c r="AF1656" s="214" t="s">
        <v>12549</v>
      </c>
      <c r="AG1656" s="626"/>
      <c r="AH1656" s="636">
        <v>42842520</v>
      </c>
      <c r="AI1656" s="634">
        <v>18361080</v>
      </c>
      <c r="AJ1656" s="634">
        <v>61203600</v>
      </c>
      <c r="AK1656" s="214" t="s">
        <v>10906</v>
      </c>
      <c r="AL1656" s="214" t="s">
        <v>156</v>
      </c>
      <c r="AM1656" s="86">
        <v>42842520</v>
      </c>
      <c r="AN1656" s="86" t="s">
        <v>14315</v>
      </c>
      <c r="AO1656" s="86" t="s">
        <v>14315</v>
      </c>
      <c r="AP1656" s="83"/>
      <c r="AQ1656" s="84">
        <v>42842520</v>
      </c>
      <c r="AR1656" s="553">
        <v>41366</v>
      </c>
      <c r="AS1656" s="554">
        <v>447</v>
      </c>
      <c r="AT1656" s="488"/>
      <c r="AU1656" s="553"/>
      <c r="AV1656" s="554"/>
      <c r="AW1656" s="84"/>
      <c r="AX1656" s="553"/>
      <c r="AY1656" s="554"/>
      <c r="AZ1656" s="84"/>
      <c r="BA1656" s="553"/>
      <c r="BB1656" s="554"/>
      <c r="BC1656" s="84"/>
      <c r="BD1656" s="553"/>
      <c r="BE1656" s="554"/>
      <c r="BF1656" s="84"/>
      <c r="BG1656" s="553"/>
      <c r="BH1656" s="554"/>
      <c r="BI1656" s="84"/>
      <c r="BJ1656" s="553"/>
      <c r="BK1656" s="554"/>
      <c r="BL1656" s="84"/>
      <c r="BM1656" s="553"/>
      <c r="BN1656" s="554"/>
      <c r="BO1656" s="84"/>
      <c r="BP1656" s="553"/>
      <c r="BQ1656" s="554"/>
      <c r="BR1656" s="84"/>
      <c r="BS1656" s="553"/>
      <c r="BT1656" s="554"/>
      <c r="BU1656" s="84"/>
      <c r="BV1656" s="553"/>
      <c r="BW1656" s="554"/>
      <c r="BX1656" s="84"/>
      <c r="BY1656" s="553"/>
      <c r="BZ1656" s="554"/>
      <c r="CA1656" s="84"/>
      <c r="CB1656" s="553"/>
      <c r="CC1656" s="554"/>
      <c r="CD1656" s="84"/>
      <c r="CE1656" s="553"/>
      <c r="CF1656" s="554"/>
      <c r="CG1656" s="84"/>
      <c r="CH1656" s="553"/>
      <c r="CI1656" s="554"/>
      <c r="CJ1656" s="554"/>
      <c r="CK1656" s="554"/>
      <c r="CL1656" s="554"/>
      <c r="CM1656" s="554"/>
      <c r="CN1656" s="554"/>
      <c r="CO1656" s="554"/>
      <c r="CP1656" s="554"/>
      <c r="CQ1656" s="554"/>
      <c r="CR1656" s="554"/>
      <c r="CS1656" s="554"/>
      <c r="CT1656" s="554"/>
      <c r="CU1656" s="554"/>
      <c r="CV1656" s="554"/>
      <c r="CW1656" s="554"/>
      <c r="CX1656" s="554"/>
      <c r="CY1656" s="554">
        <v>42842520</v>
      </c>
      <c r="CZ1656" s="84">
        <v>0</v>
      </c>
      <c r="DA1656" s="84"/>
      <c r="DB1656" s="856" t="s">
        <v>20280</v>
      </c>
      <c r="DC1656" s="565">
        <v>1</v>
      </c>
      <c r="DD1656" s="928"/>
      <c r="DE1656" s="102" t="s">
        <v>19355</v>
      </c>
      <c r="DF1656" s="928"/>
      <c r="DG1656" s="555"/>
      <c r="DH1656" s="214"/>
      <c r="DI1656" s="557">
        <v>41345</v>
      </c>
      <c r="DJ1656" s="111">
        <v>41253</v>
      </c>
      <c r="DK1656" s="558">
        <v>4</v>
      </c>
      <c r="DL1656" s="928"/>
      <c r="DM1656" s="619" t="s">
        <v>20709</v>
      </c>
      <c r="DN1656" s="890">
        <v>42842520</v>
      </c>
      <c r="DO1656" s="928"/>
      <c r="DP1656" s="928"/>
      <c r="DQ1656" s="928"/>
      <c r="DR1656" s="928"/>
    </row>
    <row r="1657" spans="1:122" ht="71" customHeight="1" thickTop="1" thickBot="1">
      <c r="A1657" s="214" t="s">
        <v>10367</v>
      </c>
      <c r="B1657" s="214" t="s">
        <v>10331</v>
      </c>
      <c r="C1657" s="214" t="s">
        <v>539</v>
      </c>
      <c r="D1657" s="374">
        <v>1</v>
      </c>
      <c r="E1657" s="517">
        <v>41271</v>
      </c>
      <c r="F1657" s="517">
        <v>41249</v>
      </c>
      <c r="G1657" s="517">
        <v>41347</v>
      </c>
      <c r="H1657" s="517">
        <v>41366</v>
      </c>
      <c r="I1657" s="517">
        <v>41366</v>
      </c>
      <c r="J1657" s="382">
        <v>18</v>
      </c>
      <c r="K1657" s="551">
        <v>41914</v>
      </c>
      <c r="L1657" s="561">
        <v>41345</v>
      </c>
      <c r="M1657" s="117"/>
      <c r="N1657" s="214" t="s">
        <v>10445</v>
      </c>
      <c r="O1657" s="1166">
        <v>860012357</v>
      </c>
      <c r="P1657" s="536" t="s">
        <v>1097</v>
      </c>
      <c r="Q1657" s="536" t="s">
        <v>1097</v>
      </c>
      <c r="R1657" s="536" t="s">
        <v>1097</v>
      </c>
      <c r="S1657" s="536" t="s">
        <v>1097</v>
      </c>
      <c r="T1657" s="536" t="s">
        <v>1097</v>
      </c>
      <c r="U1657" s="536" t="s">
        <v>1097</v>
      </c>
      <c r="V1657" s="536" t="s">
        <v>1097</v>
      </c>
      <c r="W1657" s="536" t="s">
        <v>1097</v>
      </c>
      <c r="X1657" s="536" t="s">
        <v>1097</v>
      </c>
      <c r="Y1657" s="536" t="s">
        <v>1097</v>
      </c>
      <c r="Z1657" s="536" t="s">
        <v>1097</v>
      </c>
      <c r="AA1657" s="536" t="s">
        <v>1097</v>
      </c>
      <c r="AB1657" s="214" t="s">
        <v>11008</v>
      </c>
      <c r="AC1657" s="214"/>
      <c r="AD1657" s="214" t="s">
        <v>10433</v>
      </c>
      <c r="AE1657" s="214" t="s">
        <v>10252</v>
      </c>
      <c r="AF1657" s="214" t="s">
        <v>12549</v>
      </c>
      <c r="AG1657" s="626"/>
      <c r="AH1657" s="636">
        <v>85685040</v>
      </c>
      <c r="AI1657" s="634">
        <v>36722160</v>
      </c>
      <c r="AJ1657" s="634">
        <v>122407200</v>
      </c>
      <c r="AK1657" s="214" t="s">
        <v>12648</v>
      </c>
      <c r="AL1657" s="214" t="s">
        <v>156</v>
      </c>
      <c r="AM1657" s="86">
        <v>85685040</v>
      </c>
      <c r="AN1657" s="86" t="s">
        <v>1453</v>
      </c>
      <c r="AO1657" s="86" t="s">
        <v>2852</v>
      </c>
      <c r="AP1657" s="83"/>
      <c r="AQ1657" s="84">
        <v>85685040</v>
      </c>
      <c r="AR1657" s="553">
        <v>41366</v>
      </c>
      <c r="AS1657" s="554">
        <v>447</v>
      </c>
      <c r="AT1657" s="488"/>
      <c r="AU1657" s="553"/>
      <c r="AV1657" s="554"/>
      <c r="AW1657" s="84"/>
      <c r="AX1657" s="553"/>
      <c r="AY1657" s="554"/>
      <c r="AZ1657" s="84"/>
      <c r="BA1657" s="553"/>
      <c r="BB1657" s="554"/>
      <c r="BC1657" s="84"/>
      <c r="BD1657" s="553"/>
      <c r="BE1657" s="554"/>
      <c r="BF1657" s="84"/>
      <c r="BG1657" s="553"/>
      <c r="BH1657" s="554"/>
      <c r="BI1657" s="84"/>
      <c r="BJ1657" s="553"/>
      <c r="BK1657" s="554"/>
      <c r="BL1657" s="84"/>
      <c r="BM1657" s="553"/>
      <c r="BN1657" s="554"/>
      <c r="BO1657" s="84"/>
      <c r="BP1657" s="553"/>
      <c r="BQ1657" s="554"/>
      <c r="BR1657" s="84"/>
      <c r="BS1657" s="553"/>
      <c r="BT1657" s="554"/>
      <c r="BU1657" s="84"/>
      <c r="BV1657" s="553"/>
      <c r="BW1657" s="554"/>
      <c r="BX1657" s="84"/>
      <c r="BY1657" s="553"/>
      <c r="BZ1657" s="554"/>
      <c r="CA1657" s="84"/>
      <c r="CB1657" s="553"/>
      <c r="CC1657" s="554"/>
      <c r="CD1657" s="84"/>
      <c r="CE1657" s="553"/>
      <c r="CF1657" s="554"/>
      <c r="CG1657" s="84"/>
      <c r="CH1657" s="553"/>
      <c r="CI1657" s="554"/>
      <c r="CJ1657" s="554"/>
      <c r="CK1657" s="554"/>
      <c r="CL1657" s="554"/>
      <c r="CM1657" s="554"/>
      <c r="CN1657" s="554"/>
      <c r="CO1657" s="554"/>
      <c r="CP1657" s="554"/>
      <c r="CQ1657" s="554"/>
      <c r="CR1657" s="554"/>
      <c r="CS1657" s="554"/>
      <c r="CT1657" s="554"/>
      <c r="CU1657" s="554"/>
      <c r="CV1657" s="554"/>
      <c r="CW1657" s="554"/>
      <c r="CX1657" s="554"/>
      <c r="CY1657" s="554">
        <v>85685040</v>
      </c>
      <c r="CZ1657" s="84">
        <v>0</v>
      </c>
      <c r="DA1657" s="84"/>
      <c r="DB1657" s="856" t="s">
        <v>20280</v>
      </c>
      <c r="DC1657" s="565">
        <v>1</v>
      </c>
      <c r="DD1657" s="928"/>
      <c r="DE1657" s="102" t="s">
        <v>19355</v>
      </c>
      <c r="DF1657" s="928"/>
      <c r="DG1657" s="555"/>
      <c r="DH1657" s="214"/>
      <c r="DI1657" s="557">
        <v>41345</v>
      </c>
      <c r="DJ1657" s="111">
        <v>41253</v>
      </c>
      <c r="DK1657" s="558">
        <v>4</v>
      </c>
      <c r="DL1657" s="928"/>
      <c r="DM1657" s="619" t="s">
        <v>20709</v>
      </c>
      <c r="DN1657" s="890">
        <v>85685040</v>
      </c>
      <c r="DO1657" s="928"/>
      <c r="DP1657" s="928"/>
      <c r="DQ1657" s="928"/>
      <c r="DR1657" s="928"/>
    </row>
    <row r="1658" spans="1:122" ht="71" customHeight="1" thickTop="1" thickBot="1">
      <c r="A1658" s="214" t="s">
        <v>10368</v>
      </c>
      <c r="B1658" s="214" t="s">
        <v>10331</v>
      </c>
      <c r="C1658" s="214" t="s">
        <v>541</v>
      </c>
      <c r="D1658" s="374">
        <v>0</v>
      </c>
      <c r="E1658" s="517">
        <v>41269</v>
      </c>
      <c r="F1658" s="517">
        <v>41249</v>
      </c>
      <c r="G1658" s="517">
        <v>41270</v>
      </c>
      <c r="H1658" s="517">
        <v>41297</v>
      </c>
      <c r="I1658" s="517">
        <v>41297</v>
      </c>
      <c r="J1658" s="382">
        <v>18</v>
      </c>
      <c r="K1658" s="551">
        <v>41843</v>
      </c>
      <c r="L1658" s="552">
        <v>41269</v>
      </c>
      <c r="M1658" s="117"/>
      <c r="N1658" s="214" t="s">
        <v>3601</v>
      </c>
      <c r="O1658" s="1166">
        <v>890680062</v>
      </c>
      <c r="P1658" s="536" t="s">
        <v>1097</v>
      </c>
      <c r="Q1658" s="536" t="s">
        <v>1097</v>
      </c>
      <c r="R1658" s="536" t="s">
        <v>1097</v>
      </c>
      <c r="S1658" s="536" t="s">
        <v>1097</v>
      </c>
      <c r="T1658" s="536" t="s">
        <v>1097</v>
      </c>
      <c r="U1658" s="536" t="s">
        <v>1097</v>
      </c>
      <c r="V1658" s="536" t="s">
        <v>1097</v>
      </c>
      <c r="W1658" s="536" t="s">
        <v>1097</v>
      </c>
      <c r="X1658" s="536" t="s">
        <v>1097</v>
      </c>
      <c r="Y1658" s="536" t="s">
        <v>1097</v>
      </c>
      <c r="Z1658" s="536" t="s">
        <v>1097</v>
      </c>
      <c r="AA1658" s="536" t="s">
        <v>1097</v>
      </c>
      <c r="AB1658" s="214" t="s">
        <v>11008</v>
      </c>
      <c r="AC1658" s="214"/>
      <c r="AD1658" s="214" t="s">
        <v>10433</v>
      </c>
      <c r="AE1658" s="214" t="s">
        <v>10252</v>
      </c>
      <c r="AF1658" s="214" t="s">
        <v>12549</v>
      </c>
      <c r="AG1658" s="626"/>
      <c r="AH1658" s="636">
        <v>14280840</v>
      </c>
      <c r="AI1658" s="634">
        <v>6120360</v>
      </c>
      <c r="AJ1658" s="634">
        <v>20401200</v>
      </c>
      <c r="AK1658" s="214" t="s">
        <v>10906</v>
      </c>
      <c r="AL1658" s="214" t="s">
        <v>156</v>
      </c>
      <c r="AM1658" s="86">
        <v>14280840</v>
      </c>
      <c r="AN1658" s="531"/>
      <c r="AO1658" s="531"/>
      <c r="AP1658" s="83"/>
      <c r="AQ1658" s="84">
        <v>14280840</v>
      </c>
      <c r="AR1658" s="553">
        <v>41297</v>
      </c>
      <c r="AS1658" s="554">
        <v>385</v>
      </c>
      <c r="AT1658" s="488"/>
      <c r="AU1658" s="553"/>
      <c r="AV1658" s="554"/>
      <c r="AW1658" s="84"/>
      <c r="AX1658" s="553"/>
      <c r="AY1658" s="554"/>
      <c r="AZ1658" s="84"/>
      <c r="BA1658" s="553"/>
      <c r="BB1658" s="554"/>
      <c r="BC1658" s="84"/>
      <c r="BD1658" s="553"/>
      <c r="BE1658" s="554"/>
      <c r="BF1658" s="84"/>
      <c r="BG1658" s="553"/>
      <c r="BH1658" s="554"/>
      <c r="BI1658" s="84"/>
      <c r="BJ1658" s="553"/>
      <c r="BK1658" s="554"/>
      <c r="BL1658" s="84"/>
      <c r="BM1658" s="553"/>
      <c r="BN1658" s="554"/>
      <c r="BO1658" s="84"/>
      <c r="BP1658" s="553"/>
      <c r="BQ1658" s="554"/>
      <c r="BR1658" s="84"/>
      <c r="BS1658" s="553"/>
      <c r="BT1658" s="554"/>
      <c r="BU1658" s="84"/>
      <c r="BV1658" s="553"/>
      <c r="BW1658" s="554"/>
      <c r="BX1658" s="84"/>
      <c r="BY1658" s="553"/>
      <c r="BZ1658" s="554"/>
      <c r="CA1658" s="84"/>
      <c r="CB1658" s="553"/>
      <c r="CC1658" s="554"/>
      <c r="CD1658" s="84"/>
      <c r="CE1658" s="553"/>
      <c r="CF1658" s="554"/>
      <c r="CG1658" s="84"/>
      <c r="CH1658" s="553"/>
      <c r="CI1658" s="554"/>
      <c r="CJ1658" s="554"/>
      <c r="CK1658" s="554"/>
      <c r="CL1658" s="554"/>
      <c r="CM1658" s="554"/>
      <c r="CN1658" s="554"/>
      <c r="CO1658" s="554"/>
      <c r="CP1658" s="554"/>
      <c r="CQ1658" s="554"/>
      <c r="CR1658" s="554"/>
      <c r="CS1658" s="554"/>
      <c r="CT1658" s="554"/>
      <c r="CU1658" s="554"/>
      <c r="CV1658" s="554"/>
      <c r="CW1658" s="554"/>
      <c r="CX1658" s="554"/>
      <c r="CY1658" s="554">
        <v>14280840</v>
      </c>
      <c r="CZ1658" s="84">
        <v>0</v>
      </c>
      <c r="DA1658" s="84"/>
      <c r="DB1658" s="856" t="s">
        <v>20280</v>
      </c>
      <c r="DC1658" s="565">
        <v>1</v>
      </c>
      <c r="DD1658" s="928"/>
      <c r="DE1658" s="102" t="s">
        <v>19355</v>
      </c>
      <c r="DF1658" s="928"/>
      <c r="DG1658" s="555"/>
      <c r="DH1658" s="214"/>
      <c r="DI1658" s="557"/>
      <c r="DJ1658" s="111">
        <v>41253</v>
      </c>
      <c r="DK1658" s="558">
        <v>4</v>
      </c>
      <c r="DL1658" s="928"/>
      <c r="DM1658" s="619" t="s">
        <v>20709</v>
      </c>
      <c r="DN1658" s="890">
        <v>14280840</v>
      </c>
      <c r="DO1658" s="928"/>
      <c r="DP1658" s="928"/>
      <c r="DQ1658" s="928"/>
      <c r="DR1658" s="928"/>
    </row>
    <row r="1659" spans="1:122" ht="71" customHeight="1" thickTop="1" thickBot="1">
      <c r="A1659" s="214" t="s">
        <v>10369</v>
      </c>
      <c r="B1659" s="214" t="s">
        <v>10331</v>
      </c>
      <c r="C1659" s="214" t="s">
        <v>541</v>
      </c>
      <c r="D1659" s="374">
        <v>1</v>
      </c>
      <c r="E1659" s="517">
        <v>41271</v>
      </c>
      <c r="F1659" s="517">
        <v>41249</v>
      </c>
      <c r="G1659" s="517">
        <v>41333</v>
      </c>
      <c r="H1659" s="517">
        <v>41346</v>
      </c>
      <c r="I1659" s="517">
        <v>41346</v>
      </c>
      <c r="J1659" s="382">
        <v>18</v>
      </c>
      <c r="K1659" s="551">
        <v>41895</v>
      </c>
      <c r="L1659" s="561">
        <v>41324</v>
      </c>
      <c r="M1659" s="117"/>
      <c r="N1659" s="214" t="s">
        <v>13</v>
      </c>
      <c r="O1659" s="1166">
        <v>890212568</v>
      </c>
      <c r="P1659" s="536" t="s">
        <v>1097</v>
      </c>
      <c r="Q1659" s="536" t="s">
        <v>1097</v>
      </c>
      <c r="R1659" s="536" t="s">
        <v>1097</v>
      </c>
      <c r="S1659" s="536" t="s">
        <v>1097</v>
      </c>
      <c r="T1659" s="536" t="s">
        <v>1097</v>
      </c>
      <c r="U1659" s="536" t="s">
        <v>1097</v>
      </c>
      <c r="V1659" s="536" t="s">
        <v>1097</v>
      </c>
      <c r="W1659" s="536" t="s">
        <v>1097</v>
      </c>
      <c r="X1659" s="536" t="s">
        <v>1097</v>
      </c>
      <c r="Y1659" s="536" t="s">
        <v>1097</v>
      </c>
      <c r="Z1659" s="536" t="s">
        <v>1097</v>
      </c>
      <c r="AA1659" s="536" t="s">
        <v>1097</v>
      </c>
      <c r="AB1659" s="214" t="s">
        <v>11008</v>
      </c>
      <c r="AC1659" s="214"/>
      <c r="AD1659" s="214" t="s">
        <v>10433</v>
      </c>
      <c r="AE1659" s="214" t="s">
        <v>10252</v>
      </c>
      <c r="AF1659" s="214" t="s">
        <v>12549</v>
      </c>
      <c r="AG1659" s="626"/>
      <c r="AH1659" s="636">
        <v>71404200</v>
      </c>
      <c r="AI1659" s="634">
        <v>30601800</v>
      </c>
      <c r="AJ1659" s="634">
        <v>102006000</v>
      </c>
      <c r="AK1659" s="214" t="s">
        <v>15768</v>
      </c>
      <c r="AL1659" s="214" t="s">
        <v>156</v>
      </c>
      <c r="AM1659" s="86">
        <v>71404200</v>
      </c>
      <c r="AN1659" s="531"/>
      <c r="AO1659" s="531"/>
      <c r="AP1659" s="83"/>
      <c r="AQ1659" s="84">
        <v>71404200</v>
      </c>
      <c r="AR1659" s="553">
        <v>41346</v>
      </c>
      <c r="AS1659" s="554">
        <v>430</v>
      </c>
      <c r="AT1659" s="488"/>
      <c r="AU1659" s="553"/>
      <c r="AV1659" s="554"/>
      <c r="AW1659" s="84"/>
      <c r="AX1659" s="553"/>
      <c r="AY1659" s="554"/>
      <c r="AZ1659" s="84"/>
      <c r="BA1659" s="553"/>
      <c r="BB1659" s="554"/>
      <c r="BC1659" s="84"/>
      <c r="BD1659" s="553"/>
      <c r="BE1659" s="554"/>
      <c r="BF1659" s="84"/>
      <c r="BG1659" s="553"/>
      <c r="BH1659" s="554"/>
      <c r="BI1659" s="84"/>
      <c r="BJ1659" s="553"/>
      <c r="BK1659" s="554"/>
      <c r="BL1659" s="84"/>
      <c r="BM1659" s="553"/>
      <c r="BN1659" s="554"/>
      <c r="BO1659" s="84"/>
      <c r="BP1659" s="553"/>
      <c r="BQ1659" s="554"/>
      <c r="BR1659" s="84"/>
      <c r="BS1659" s="553"/>
      <c r="BT1659" s="554"/>
      <c r="BU1659" s="84"/>
      <c r="BV1659" s="553"/>
      <c r="BW1659" s="554"/>
      <c r="BX1659" s="84"/>
      <c r="BY1659" s="553"/>
      <c r="BZ1659" s="554"/>
      <c r="CA1659" s="84"/>
      <c r="CB1659" s="553"/>
      <c r="CC1659" s="554"/>
      <c r="CD1659" s="84"/>
      <c r="CE1659" s="553"/>
      <c r="CF1659" s="554"/>
      <c r="CG1659" s="84"/>
      <c r="CH1659" s="553"/>
      <c r="CI1659" s="554"/>
      <c r="CJ1659" s="554"/>
      <c r="CK1659" s="554"/>
      <c r="CL1659" s="554"/>
      <c r="CM1659" s="554"/>
      <c r="CN1659" s="554"/>
      <c r="CO1659" s="554"/>
      <c r="CP1659" s="554"/>
      <c r="CQ1659" s="554"/>
      <c r="CR1659" s="554"/>
      <c r="CS1659" s="554"/>
      <c r="CT1659" s="554"/>
      <c r="CU1659" s="554"/>
      <c r="CV1659" s="554"/>
      <c r="CW1659" s="554"/>
      <c r="CX1659" s="554"/>
      <c r="CY1659" s="554">
        <v>71404200</v>
      </c>
      <c r="CZ1659" s="84">
        <v>0</v>
      </c>
      <c r="DA1659" s="84"/>
      <c r="DB1659" s="856" t="s">
        <v>20280</v>
      </c>
      <c r="DC1659" s="565">
        <v>1</v>
      </c>
      <c r="DD1659" s="928"/>
      <c r="DE1659" s="102" t="s">
        <v>19355</v>
      </c>
      <c r="DF1659" s="928"/>
      <c r="DG1659" s="555"/>
      <c r="DH1659" s="214"/>
      <c r="DI1659" s="557">
        <v>41324</v>
      </c>
      <c r="DJ1659" s="111">
        <v>41253</v>
      </c>
      <c r="DK1659" s="558">
        <v>4</v>
      </c>
      <c r="DL1659" s="928"/>
      <c r="DM1659" s="619" t="s">
        <v>20709</v>
      </c>
      <c r="DN1659" s="890">
        <v>71404200</v>
      </c>
      <c r="DO1659" s="928"/>
      <c r="DP1659" s="928"/>
      <c r="DQ1659" s="928"/>
      <c r="DR1659" s="928"/>
    </row>
    <row r="1660" spans="1:122" ht="71" customHeight="1" thickTop="1" thickBot="1">
      <c r="A1660" s="214" t="s">
        <v>10370</v>
      </c>
      <c r="B1660" s="214" t="s">
        <v>10331</v>
      </c>
      <c r="C1660" s="214" t="s">
        <v>541</v>
      </c>
      <c r="D1660" s="374">
        <v>0</v>
      </c>
      <c r="E1660" s="517">
        <v>41271</v>
      </c>
      <c r="F1660" s="517">
        <v>41249</v>
      </c>
      <c r="G1660" s="517">
        <v>41317</v>
      </c>
      <c r="H1660" s="517">
        <v>41332</v>
      </c>
      <c r="I1660" s="517">
        <v>41332</v>
      </c>
      <c r="J1660" s="382">
        <v>18</v>
      </c>
      <c r="K1660" s="551">
        <v>41878</v>
      </c>
      <c r="L1660" s="552">
        <v>41271</v>
      </c>
      <c r="M1660" s="117"/>
      <c r="N1660" s="214" t="s">
        <v>14444</v>
      </c>
      <c r="O1660" s="1166">
        <v>891500319</v>
      </c>
      <c r="P1660" s="536" t="s">
        <v>1097</v>
      </c>
      <c r="Q1660" s="536" t="s">
        <v>1097</v>
      </c>
      <c r="R1660" s="536" t="s">
        <v>1097</v>
      </c>
      <c r="S1660" s="536" t="s">
        <v>1097</v>
      </c>
      <c r="T1660" s="536" t="s">
        <v>1097</v>
      </c>
      <c r="U1660" s="536" t="s">
        <v>1097</v>
      </c>
      <c r="V1660" s="536" t="s">
        <v>1097</v>
      </c>
      <c r="W1660" s="536" t="s">
        <v>1097</v>
      </c>
      <c r="X1660" s="536" t="s">
        <v>1097</v>
      </c>
      <c r="Y1660" s="536" t="s">
        <v>1097</v>
      </c>
      <c r="Z1660" s="536" t="s">
        <v>1097</v>
      </c>
      <c r="AA1660" s="536" t="s">
        <v>1097</v>
      </c>
      <c r="AB1660" s="214" t="s">
        <v>11008</v>
      </c>
      <c r="AC1660" s="214"/>
      <c r="AD1660" s="214" t="s">
        <v>10433</v>
      </c>
      <c r="AE1660" s="214" t="s">
        <v>10252</v>
      </c>
      <c r="AF1660" s="214" t="s">
        <v>12549</v>
      </c>
      <c r="AG1660" s="626"/>
      <c r="AH1660" s="636">
        <v>199931760</v>
      </c>
      <c r="AI1660" s="634">
        <v>85685040</v>
      </c>
      <c r="AJ1660" s="634">
        <v>285616800</v>
      </c>
      <c r="AK1660" s="214" t="s">
        <v>10906</v>
      </c>
      <c r="AL1660" s="214" t="s">
        <v>156</v>
      </c>
      <c r="AM1660" s="86">
        <v>199931760</v>
      </c>
      <c r="AN1660" s="531" t="s">
        <v>1455</v>
      </c>
      <c r="AO1660" s="531" t="s">
        <v>11046</v>
      </c>
      <c r="AP1660" s="83"/>
      <c r="AQ1660" s="84">
        <v>199931760</v>
      </c>
      <c r="AR1660" s="553">
        <v>41332</v>
      </c>
      <c r="AS1660" s="554">
        <v>412</v>
      </c>
      <c r="AT1660" s="488"/>
      <c r="AU1660" s="553"/>
      <c r="AV1660" s="554"/>
      <c r="AW1660" s="84"/>
      <c r="AX1660" s="553"/>
      <c r="AY1660" s="554"/>
      <c r="AZ1660" s="84"/>
      <c r="BA1660" s="553"/>
      <c r="BB1660" s="554"/>
      <c r="BC1660" s="84"/>
      <c r="BD1660" s="553"/>
      <c r="BE1660" s="554"/>
      <c r="BF1660" s="84"/>
      <c r="BG1660" s="553"/>
      <c r="BH1660" s="554"/>
      <c r="BI1660" s="84"/>
      <c r="BJ1660" s="553"/>
      <c r="BK1660" s="554"/>
      <c r="BL1660" s="84"/>
      <c r="BM1660" s="553"/>
      <c r="BN1660" s="554"/>
      <c r="BO1660" s="84"/>
      <c r="BP1660" s="553"/>
      <c r="BQ1660" s="554"/>
      <c r="BR1660" s="84"/>
      <c r="BS1660" s="553"/>
      <c r="BT1660" s="554"/>
      <c r="BU1660" s="84"/>
      <c r="BV1660" s="553"/>
      <c r="BW1660" s="554"/>
      <c r="BX1660" s="84"/>
      <c r="BY1660" s="553"/>
      <c r="BZ1660" s="554"/>
      <c r="CA1660" s="84"/>
      <c r="CB1660" s="553"/>
      <c r="CC1660" s="554"/>
      <c r="CD1660" s="84"/>
      <c r="CE1660" s="553"/>
      <c r="CF1660" s="554"/>
      <c r="CG1660" s="84"/>
      <c r="CH1660" s="553"/>
      <c r="CI1660" s="554"/>
      <c r="CJ1660" s="554"/>
      <c r="CK1660" s="554"/>
      <c r="CL1660" s="554"/>
      <c r="CM1660" s="554"/>
      <c r="CN1660" s="554"/>
      <c r="CO1660" s="554"/>
      <c r="CP1660" s="554"/>
      <c r="CQ1660" s="554"/>
      <c r="CR1660" s="554"/>
      <c r="CS1660" s="554"/>
      <c r="CT1660" s="554"/>
      <c r="CU1660" s="554"/>
      <c r="CV1660" s="554"/>
      <c r="CW1660" s="554"/>
      <c r="CX1660" s="554"/>
      <c r="CY1660" s="554">
        <v>199931760</v>
      </c>
      <c r="CZ1660" s="84">
        <v>0</v>
      </c>
      <c r="DA1660" s="84"/>
      <c r="DB1660" s="856" t="s">
        <v>20280</v>
      </c>
      <c r="DC1660" s="565">
        <v>1</v>
      </c>
      <c r="DD1660" s="928"/>
      <c r="DE1660" s="102" t="s">
        <v>19355</v>
      </c>
      <c r="DF1660" s="928"/>
      <c r="DG1660" s="555"/>
      <c r="DH1660" s="214"/>
      <c r="DI1660" s="557"/>
      <c r="DJ1660" s="111">
        <v>41253</v>
      </c>
      <c r="DK1660" s="558">
        <v>4</v>
      </c>
      <c r="DL1660" s="928"/>
      <c r="DM1660" s="619" t="s">
        <v>20709</v>
      </c>
      <c r="DN1660" s="890">
        <v>199931760</v>
      </c>
      <c r="DO1660" s="928"/>
      <c r="DP1660" s="928"/>
      <c r="DQ1660" s="928"/>
      <c r="DR1660" s="928"/>
    </row>
    <row r="1661" spans="1:122" ht="71" customHeight="1" thickTop="1" thickBot="1">
      <c r="A1661" s="214" t="s">
        <v>10371</v>
      </c>
      <c r="B1661" s="214" t="s">
        <v>10331</v>
      </c>
      <c r="C1661" s="214" t="s">
        <v>541</v>
      </c>
      <c r="D1661" s="374">
        <v>0</v>
      </c>
      <c r="E1661" s="517">
        <v>41271</v>
      </c>
      <c r="F1661" s="517">
        <v>41249</v>
      </c>
      <c r="G1661" s="517">
        <v>41282</v>
      </c>
      <c r="H1661" s="517">
        <v>41298</v>
      </c>
      <c r="I1661" s="517">
        <v>41298</v>
      </c>
      <c r="J1661" s="382">
        <v>18</v>
      </c>
      <c r="K1661" s="551">
        <v>41844</v>
      </c>
      <c r="L1661" s="552">
        <v>41271</v>
      </c>
      <c r="M1661" s="117"/>
      <c r="N1661" s="214" t="s">
        <v>645</v>
      </c>
      <c r="O1661" s="1166">
        <v>892115029</v>
      </c>
      <c r="P1661" s="536" t="s">
        <v>1097</v>
      </c>
      <c r="Q1661" s="536" t="s">
        <v>1097</v>
      </c>
      <c r="R1661" s="536" t="s">
        <v>1097</v>
      </c>
      <c r="S1661" s="536" t="s">
        <v>1097</v>
      </c>
      <c r="T1661" s="536" t="s">
        <v>1097</v>
      </c>
      <c r="U1661" s="536" t="s">
        <v>1097</v>
      </c>
      <c r="V1661" s="536" t="s">
        <v>1097</v>
      </c>
      <c r="W1661" s="536" t="s">
        <v>1097</v>
      </c>
      <c r="X1661" s="536" t="s">
        <v>1097</v>
      </c>
      <c r="Y1661" s="536" t="s">
        <v>1097</v>
      </c>
      <c r="Z1661" s="536" t="s">
        <v>1097</v>
      </c>
      <c r="AA1661" s="536" t="s">
        <v>1097</v>
      </c>
      <c r="AB1661" s="214" t="s">
        <v>11008</v>
      </c>
      <c r="AC1661" s="214"/>
      <c r="AD1661" s="214" t="s">
        <v>10433</v>
      </c>
      <c r="AE1661" s="214" t="s">
        <v>10252</v>
      </c>
      <c r="AF1661" s="214" t="s">
        <v>12549</v>
      </c>
      <c r="AG1661" s="626"/>
      <c r="AH1661" s="636">
        <v>42842520</v>
      </c>
      <c r="AI1661" s="634">
        <v>18361080</v>
      </c>
      <c r="AJ1661" s="634">
        <v>61203600</v>
      </c>
      <c r="AK1661" s="214" t="s">
        <v>10906</v>
      </c>
      <c r="AL1661" s="214" t="s">
        <v>156</v>
      </c>
      <c r="AM1661" s="86">
        <v>42842520</v>
      </c>
      <c r="AN1661" s="531" t="s">
        <v>11509</v>
      </c>
      <c r="AO1661" s="531" t="s">
        <v>11043</v>
      </c>
      <c r="AP1661" s="83"/>
      <c r="AQ1661" s="84">
        <v>42842520</v>
      </c>
      <c r="AR1661" s="553">
        <v>41298</v>
      </c>
      <c r="AS1661" s="554">
        <v>390</v>
      </c>
      <c r="AT1661" s="488"/>
      <c r="AU1661" s="553"/>
      <c r="AV1661" s="554"/>
      <c r="AW1661" s="84"/>
      <c r="AX1661" s="553"/>
      <c r="AY1661" s="554"/>
      <c r="AZ1661" s="84"/>
      <c r="BA1661" s="553"/>
      <c r="BB1661" s="554"/>
      <c r="BC1661" s="84"/>
      <c r="BD1661" s="553"/>
      <c r="BE1661" s="554"/>
      <c r="BF1661" s="84"/>
      <c r="BG1661" s="553"/>
      <c r="BH1661" s="554"/>
      <c r="BI1661" s="84"/>
      <c r="BJ1661" s="553"/>
      <c r="BK1661" s="554"/>
      <c r="BL1661" s="84"/>
      <c r="BM1661" s="553"/>
      <c r="BN1661" s="554"/>
      <c r="BO1661" s="84"/>
      <c r="BP1661" s="553"/>
      <c r="BQ1661" s="554"/>
      <c r="BR1661" s="84"/>
      <c r="BS1661" s="553"/>
      <c r="BT1661" s="554"/>
      <c r="BU1661" s="84"/>
      <c r="BV1661" s="553"/>
      <c r="BW1661" s="554"/>
      <c r="BX1661" s="84"/>
      <c r="BY1661" s="553"/>
      <c r="BZ1661" s="554"/>
      <c r="CA1661" s="84"/>
      <c r="CB1661" s="553"/>
      <c r="CC1661" s="554"/>
      <c r="CD1661" s="84"/>
      <c r="CE1661" s="553"/>
      <c r="CF1661" s="554"/>
      <c r="CG1661" s="84"/>
      <c r="CH1661" s="553"/>
      <c r="CI1661" s="554"/>
      <c r="CJ1661" s="554"/>
      <c r="CK1661" s="554"/>
      <c r="CL1661" s="554"/>
      <c r="CM1661" s="554"/>
      <c r="CN1661" s="554"/>
      <c r="CO1661" s="554"/>
      <c r="CP1661" s="554"/>
      <c r="CQ1661" s="554"/>
      <c r="CR1661" s="554"/>
      <c r="CS1661" s="554"/>
      <c r="CT1661" s="554"/>
      <c r="CU1661" s="554"/>
      <c r="CV1661" s="554"/>
      <c r="CW1661" s="554"/>
      <c r="CX1661" s="554"/>
      <c r="CY1661" s="554">
        <v>42842520</v>
      </c>
      <c r="CZ1661" s="84">
        <v>0</v>
      </c>
      <c r="DA1661" s="84"/>
      <c r="DB1661" s="856" t="s">
        <v>20280</v>
      </c>
      <c r="DC1661" s="565">
        <v>1</v>
      </c>
      <c r="DD1661" s="928"/>
      <c r="DE1661" s="102" t="s">
        <v>19355</v>
      </c>
      <c r="DF1661" s="928"/>
      <c r="DG1661" s="555"/>
      <c r="DH1661" s="214"/>
      <c r="DI1661" s="557"/>
      <c r="DJ1661" s="111">
        <v>41253</v>
      </c>
      <c r="DK1661" s="558">
        <v>4</v>
      </c>
      <c r="DL1661" s="928"/>
      <c r="DM1661" s="619" t="s">
        <v>20709</v>
      </c>
      <c r="DN1661" s="890">
        <v>42842520</v>
      </c>
      <c r="DO1661" s="928"/>
      <c r="DP1661" s="928"/>
      <c r="DQ1661" s="928"/>
      <c r="DR1661" s="928"/>
    </row>
    <row r="1662" spans="1:122" ht="71" customHeight="1" thickTop="1" thickBot="1">
      <c r="A1662" s="214" t="s">
        <v>10372</v>
      </c>
      <c r="B1662" s="214" t="s">
        <v>10331</v>
      </c>
      <c r="C1662" s="214" t="s">
        <v>541</v>
      </c>
      <c r="D1662" s="374">
        <v>0</v>
      </c>
      <c r="E1662" s="517">
        <v>41271</v>
      </c>
      <c r="F1662" s="517">
        <v>41249</v>
      </c>
      <c r="G1662" s="517">
        <v>41303</v>
      </c>
      <c r="H1662" s="517">
        <v>41319</v>
      </c>
      <c r="I1662" s="517">
        <v>41319</v>
      </c>
      <c r="J1662" s="382">
        <v>18</v>
      </c>
      <c r="K1662" s="551">
        <v>41865</v>
      </c>
      <c r="L1662" s="552">
        <v>41271</v>
      </c>
      <c r="M1662" s="117"/>
      <c r="N1662" s="214" t="s">
        <v>3537</v>
      </c>
      <c r="O1662" s="1166">
        <v>891408261</v>
      </c>
      <c r="P1662" s="536" t="s">
        <v>1097</v>
      </c>
      <c r="Q1662" s="536" t="s">
        <v>1097</v>
      </c>
      <c r="R1662" s="536" t="s">
        <v>1097</v>
      </c>
      <c r="S1662" s="536" t="s">
        <v>1097</v>
      </c>
      <c r="T1662" s="536" t="s">
        <v>1097</v>
      </c>
      <c r="U1662" s="536" t="s">
        <v>1097</v>
      </c>
      <c r="V1662" s="536" t="s">
        <v>1097</v>
      </c>
      <c r="W1662" s="536" t="s">
        <v>1097</v>
      </c>
      <c r="X1662" s="536" t="s">
        <v>1097</v>
      </c>
      <c r="Y1662" s="536" t="s">
        <v>1097</v>
      </c>
      <c r="Z1662" s="536" t="s">
        <v>1097</v>
      </c>
      <c r="AA1662" s="536" t="s">
        <v>1097</v>
      </c>
      <c r="AB1662" s="214" t="s">
        <v>11008</v>
      </c>
      <c r="AC1662" s="214"/>
      <c r="AD1662" s="214" t="s">
        <v>10433</v>
      </c>
      <c r="AE1662" s="214" t="s">
        <v>10252</v>
      </c>
      <c r="AF1662" s="214" t="s">
        <v>12549</v>
      </c>
      <c r="AG1662" s="626"/>
      <c r="AH1662" s="636">
        <v>14280840</v>
      </c>
      <c r="AI1662" s="634">
        <v>6120360</v>
      </c>
      <c r="AJ1662" s="634">
        <v>20401200</v>
      </c>
      <c r="AK1662" s="214" t="s">
        <v>10906</v>
      </c>
      <c r="AL1662" s="214" t="s">
        <v>156</v>
      </c>
      <c r="AM1662" s="86">
        <v>14280840</v>
      </c>
      <c r="AN1662" s="531" t="s">
        <v>1454</v>
      </c>
      <c r="AO1662" s="531" t="s">
        <v>11045</v>
      </c>
      <c r="AP1662" s="83"/>
      <c r="AQ1662" s="84">
        <v>14280840</v>
      </c>
      <c r="AR1662" s="553">
        <v>41319</v>
      </c>
      <c r="AS1662" s="554">
        <v>402</v>
      </c>
      <c r="AT1662" s="488"/>
      <c r="AU1662" s="553"/>
      <c r="AV1662" s="554"/>
      <c r="AW1662" s="84"/>
      <c r="AX1662" s="553"/>
      <c r="AY1662" s="554"/>
      <c r="AZ1662" s="84"/>
      <c r="BA1662" s="553"/>
      <c r="BB1662" s="554"/>
      <c r="BC1662" s="84"/>
      <c r="BD1662" s="553"/>
      <c r="BE1662" s="554"/>
      <c r="BF1662" s="84"/>
      <c r="BG1662" s="553"/>
      <c r="BH1662" s="554"/>
      <c r="BI1662" s="84"/>
      <c r="BJ1662" s="553"/>
      <c r="BK1662" s="554"/>
      <c r="BL1662" s="84"/>
      <c r="BM1662" s="553"/>
      <c r="BN1662" s="554"/>
      <c r="BO1662" s="84"/>
      <c r="BP1662" s="553"/>
      <c r="BQ1662" s="554"/>
      <c r="BR1662" s="84"/>
      <c r="BS1662" s="553"/>
      <c r="BT1662" s="554"/>
      <c r="BU1662" s="84"/>
      <c r="BV1662" s="553"/>
      <c r="BW1662" s="554"/>
      <c r="BX1662" s="84"/>
      <c r="BY1662" s="553"/>
      <c r="BZ1662" s="554"/>
      <c r="CA1662" s="84"/>
      <c r="CB1662" s="553"/>
      <c r="CC1662" s="554"/>
      <c r="CD1662" s="84"/>
      <c r="CE1662" s="553"/>
      <c r="CF1662" s="554"/>
      <c r="CG1662" s="84"/>
      <c r="CH1662" s="553"/>
      <c r="CI1662" s="554"/>
      <c r="CJ1662" s="554"/>
      <c r="CK1662" s="554"/>
      <c r="CL1662" s="554"/>
      <c r="CM1662" s="554"/>
      <c r="CN1662" s="554"/>
      <c r="CO1662" s="554"/>
      <c r="CP1662" s="554"/>
      <c r="CQ1662" s="554"/>
      <c r="CR1662" s="554"/>
      <c r="CS1662" s="554"/>
      <c r="CT1662" s="554"/>
      <c r="CU1662" s="554"/>
      <c r="CV1662" s="554"/>
      <c r="CW1662" s="554"/>
      <c r="CX1662" s="554"/>
      <c r="CY1662" s="554">
        <v>14280840</v>
      </c>
      <c r="CZ1662" s="84">
        <v>0</v>
      </c>
      <c r="DA1662" s="84"/>
      <c r="DB1662" s="856" t="s">
        <v>20280</v>
      </c>
      <c r="DC1662" s="565">
        <v>1</v>
      </c>
      <c r="DD1662" s="928"/>
      <c r="DE1662" s="102" t="s">
        <v>19355</v>
      </c>
      <c r="DF1662" s="928"/>
      <c r="DG1662" s="555"/>
      <c r="DH1662" s="214"/>
      <c r="DI1662" s="557"/>
      <c r="DJ1662" s="111">
        <v>41253</v>
      </c>
      <c r="DK1662" s="558">
        <v>4</v>
      </c>
      <c r="DL1662" s="928"/>
      <c r="DM1662" s="619" t="s">
        <v>20709</v>
      </c>
      <c r="DN1662" s="890">
        <v>14280840</v>
      </c>
      <c r="DO1662" s="928"/>
      <c r="DP1662" s="928"/>
      <c r="DQ1662" s="928"/>
      <c r="DR1662" s="928"/>
    </row>
    <row r="1663" spans="1:122" ht="71" customHeight="1" thickTop="1" thickBot="1">
      <c r="A1663" s="214" t="s">
        <v>10373</v>
      </c>
      <c r="B1663" s="214" t="s">
        <v>10331</v>
      </c>
      <c r="C1663" s="214" t="s">
        <v>539</v>
      </c>
      <c r="D1663" s="374">
        <v>0</v>
      </c>
      <c r="E1663" s="517">
        <v>41269</v>
      </c>
      <c r="F1663" s="517">
        <v>41249</v>
      </c>
      <c r="G1663" s="517">
        <v>41270</v>
      </c>
      <c r="H1663" s="517">
        <v>41297</v>
      </c>
      <c r="I1663" s="517">
        <v>41297</v>
      </c>
      <c r="J1663" s="382">
        <v>18</v>
      </c>
      <c r="K1663" s="551">
        <v>41843</v>
      </c>
      <c r="L1663" s="552">
        <v>41269</v>
      </c>
      <c r="M1663" s="117"/>
      <c r="N1663" s="214" t="s">
        <v>750</v>
      </c>
      <c r="O1663" s="1166">
        <v>860013720</v>
      </c>
      <c r="P1663" s="536" t="s">
        <v>1097</v>
      </c>
      <c r="Q1663" s="536" t="s">
        <v>1097</v>
      </c>
      <c r="R1663" s="536" t="s">
        <v>1097</v>
      </c>
      <c r="S1663" s="536" t="s">
        <v>1097</v>
      </c>
      <c r="T1663" s="536" t="s">
        <v>1097</v>
      </c>
      <c r="U1663" s="536" t="s">
        <v>1097</v>
      </c>
      <c r="V1663" s="536" t="s">
        <v>1097</v>
      </c>
      <c r="W1663" s="536" t="s">
        <v>1097</v>
      </c>
      <c r="X1663" s="536" t="s">
        <v>1097</v>
      </c>
      <c r="Y1663" s="536" t="s">
        <v>1097</v>
      </c>
      <c r="Z1663" s="536" t="s">
        <v>1097</v>
      </c>
      <c r="AA1663" s="536" t="s">
        <v>1097</v>
      </c>
      <c r="AB1663" s="214" t="s">
        <v>11008</v>
      </c>
      <c r="AC1663" s="214"/>
      <c r="AD1663" s="214" t="s">
        <v>10433</v>
      </c>
      <c r="AE1663" s="214" t="s">
        <v>10252</v>
      </c>
      <c r="AF1663" s="214" t="s">
        <v>12549</v>
      </c>
      <c r="AG1663" s="626"/>
      <c r="AH1663" s="636">
        <v>14280840</v>
      </c>
      <c r="AI1663" s="634">
        <v>6120360</v>
      </c>
      <c r="AJ1663" s="634">
        <v>20401200</v>
      </c>
      <c r="AK1663" s="214" t="s">
        <v>10906</v>
      </c>
      <c r="AL1663" s="214" t="s">
        <v>156</v>
      </c>
      <c r="AM1663" s="86">
        <v>14280840</v>
      </c>
      <c r="AN1663" s="531" t="s">
        <v>1452</v>
      </c>
      <c r="AO1663" s="531" t="s">
        <v>11428</v>
      </c>
      <c r="AP1663" s="83"/>
      <c r="AQ1663" s="84">
        <v>14280840</v>
      </c>
      <c r="AR1663" s="553">
        <v>41297</v>
      </c>
      <c r="AS1663" s="554">
        <v>385</v>
      </c>
      <c r="AT1663" s="488"/>
      <c r="AU1663" s="553"/>
      <c r="AV1663" s="554"/>
      <c r="AW1663" s="84"/>
      <c r="AX1663" s="553"/>
      <c r="AY1663" s="554"/>
      <c r="AZ1663" s="84"/>
      <c r="BA1663" s="553"/>
      <c r="BB1663" s="554"/>
      <c r="BC1663" s="84"/>
      <c r="BD1663" s="553"/>
      <c r="BE1663" s="554"/>
      <c r="BF1663" s="84"/>
      <c r="BG1663" s="553"/>
      <c r="BH1663" s="554"/>
      <c r="BI1663" s="84"/>
      <c r="BJ1663" s="553"/>
      <c r="BK1663" s="554"/>
      <c r="BL1663" s="84"/>
      <c r="BM1663" s="553"/>
      <c r="BN1663" s="554"/>
      <c r="BO1663" s="84"/>
      <c r="BP1663" s="553"/>
      <c r="BQ1663" s="554"/>
      <c r="BR1663" s="84"/>
      <c r="BS1663" s="553"/>
      <c r="BT1663" s="554"/>
      <c r="BU1663" s="84"/>
      <c r="BV1663" s="553"/>
      <c r="BW1663" s="554"/>
      <c r="BX1663" s="84"/>
      <c r="BY1663" s="553"/>
      <c r="BZ1663" s="554"/>
      <c r="CA1663" s="84"/>
      <c r="CB1663" s="553"/>
      <c r="CC1663" s="554"/>
      <c r="CD1663" s="84"/>
      <c r="CE1663" s="553"/>
      <c r="CF1663" s="554"/>
      <c r="CG1663" s="84"/>
      <c r="CH1663" s="553"/>
      <c r="CI1663" s="554"/>
      <c r="CJ1663" s="554"/>
      <c r="CK1663" s="554"/>
      <c r="CL1663" s="554"/>
      <c r="CM1663" s="554"/>
      <c r="CN1663" s="554"/>
      <c r="CO1663" s="554"/>
      <c r="CP1663" s="554"/>
      <c r="CQ1663" s="554"/>
      <c r="CR1663" s="554"/>
      <c r="CS1663" s="554"/>
      <c r="CT1663" s="554"/>
      <c r="CU1663" s="554"/>
      <c r="CV1663" s="554"/>
      <c r="CW1663" s="554"/>
      <c r="CX1663" s="554"/>
      <c r="CY1663" s="554">
        <v>14280840</v>
      </c>
      <c r="CZ1663" s="84">
        <v>0</v>
      </c>
      <c r="DA1663" s="84"/>
      <c r="DB1663" s="856" t="s">
        <v>20280</v>
      </c>
      <c r="DC1663" s="565">
        <v>1</v>
      </c>
      <c r="DD1663" s="928"/>
      <c r="DE1663" s="102" t="s">
        <v>19355</v>
      </c>
      <c r="DF1663" s="928"/>
      <c r="DG1663" s="555"/>
      <c r="DH1663" s="214"/>
      <c r="DI1663" s="557"/>
      <c r="DJ1663" s="111">
        <v>41253</v>
      </c>
      <c r="DK1663" s="558">
        <v>4</v>
      </c>
      <c r="DL1663" s="581" t="s">
        <v>15785</v>
      </c>
      <c r="DM1663" s="619" t="s">
        <v>20709</v>
      </c>
      <c r="DN1663" s="890">
        <v>14280840</v>
      </c>
      <c r="DO1663" s="928"/>
      <c r="DP1663" s="928"/>
      <c r="DQ1663" s="928"/>
      <c r="DR1663" s="928"/>
    </row>
    <row r="1664" spans="1:122" ht="71" customHeight="1" thickTop="1" thickBot="1">
      <c r="A1664" s="214" t="s">
        <v>10374</v>
      </c>
      <c r="B1664" s="214" t="s">
        <v>10331</v>
      </c>
      <c r="C1664" s="214" t="s">
        <v>539</v>
      </c>
      <c r="D1664" s="374">
        <v>0</v>
      </c>
      <c r="E1664" s="517">
        <v>41271</v>
      </c>
      <c r="F1664" s="517">
        <v>41249</v>
      </c>
      <c r="G1664" s="517">
        <v>41303</v>
      </c>
      <c r="H1664" s="517">
        <v>41319</v>
      </c>
      <c r="I1664" s="517">
        <v>41319</v>
      </c>
      <c r="J1664" s="382">
        <v>18</v>
      </c>
      <c r="K1664" s="551">
        <v>41865</v>
      </c>
      <c r="L1664" s="552">
        <v>41271</v>
      </c>
      <c r="M1664" s="117"/>
      <c r="N1664" s="214" t="s">
        <v>610</v>
      </c>
      <c r="O1664" s="1166">
        <v>800144829</v>
      </c>
      <c r="P1664" s="536" t="s">
        <v>1097</v>
      </c>
      <c r="Q1664" s="536" t="s">
        <v>1097</v>
      </c>
      <c r="R1664" s="536" t="s">
        <v>1097</v>
      </c>
      <c r="S1664" s="536" t="s">
        <v>1097</v>
      </c>
      <c r="T1664" s="536" t="s">
        <v>1097</v>
      </c>
      <c r="U1664" s="536" t="s">
        <v>1097</v>
      </c>
      <c r="V1664" s="536" t="s">
        <v>1097</v>
      </c>
      <c r="W1664" s="536" t="s">
        <v>1097</v>
      </c>
      <c r="X1664" s="536" t="s">
        <v>1097</v>
      </c>
      <c r="Y1664" s="536" t="s">
        <v>1097</v>
      </c>
      <c r="Z1664" s="536" t="s">
        <v>1097</v>
      </c>
      <c r="AA1664" s="536" t="s">
        <v>1097</v>
      </c>
      <c r="AB1664" s="214" t="s">
        <v>11008</v>
      </c>
      <c r="AC1664" s="214"/>
      <c r="AD1664" s="214" t="s">
        <v>10433</v>
      </c>
      <c r="AE1664" s="214" t="s">
        <v>10252</v>
      </c>
      <c r="AF1664" s="214" t="s">
        <v>12549</v>
      </c>
      <c r="AG1664" s="626"/>
      <c r="AH1664" s="636">
        <v>14280840</v>
      </c>
      <c r="AI1664" s="634">
        <v>6120360</v>
      </c>
      <c r="AJ1664" s="634">
        <v>20401200</v>
      </c>
      <c r="AK1664" s="214" t="s">
        <v>10906</v>
      </c>
      <c r="AL1664" s="214" t="s">
        <v>156</v>
      </c>
      <c r="AM1664" s="86">
        <v>14280840</v>
      </c>
      <c r="AN1664" s="531"/>
      <c r="AO1664" s="531"/>
      <c r="AP1664" s="83"/>
      <c r="AQ1664" s="84">
        <v>14280840</v>
      </c>
      <c r="AR1664" s="553">
        <v>41319</v>
      </c>
      <c r="AS1664" s="554">
        <v>402</v>
      </c>
      <c r="AT1664" s="488"/>
      <c r="AU1664" s="553"/>
      <c r="AV1664" s="554"/>
      <c r="AW1664" s="84"/>
      <c r="AX1664" s="553"/>
      <c r="AY1664" s="554"/>
      <c r="AZ1664" s="84"/>
      <c r="BA1664" s="553"/>
      <c r="BB1664" s="554"/>
      <c r="BC1664" s="84"/>
      <c r="BD1664" s="553"/>
      <c r="BE1664" s="554"/>
      <c r="BF1664" s="84"/>
      <c r="BG1664" s="553"/>
      <c r="BH1664" s="554"/>
      <c r="BI1664" s="84"/>
      <c r="BJ1664" s="553"/>
      <c r="BK1664" s="554"/>
      <c r="BL1664" s="84"/>
      <c r="BM1664" s="553"/>
      <c r="BN1664" s="554"/>
      <c r="BO1664" s="84"/>
      <c r="BP1664" s="553"/>
      <c r="BQ1664" s="554"/>
      <c r="BR1664" s="84"/>
      <c r="BS1664" s="553"/>
      <c r="BT1664" s="554"/>
      <c r="BU1664" s="84"/>
      <c r="BV1664" s="553"/>
      <c r="BW1664" s="554"/>
      <c r="BX1664" s="84"/>
      <c r="BY1664" s="553"/>
      <c r="BZ1664" s="554"/>
      <c r="CA1664" s="84"/>
      <c r="CB1664" s="553"/>
      <c r="CC1664" s="554"/>
      <c r="CD1664" s="84"/>
      <c r="CE1664" s="553"/>
      <c r="CF1664" s="554"/>
      <c r="CG1664" s="84"/>
      <c r="CH1664" s="553"/>
      <c r="CI1664" s="554"/>
      <c r="CJ1664" s="554"/>
      <c r="CK1664" s="554"/>
      <c r="CL1664" s="554"/>
      <c r="CM1664" s="554"/>
      <c r="CN1664" s="554"/>
      <c r="CO1664" s="554"/>
      <c r="CP1664" s="554"/>
      <c r="CQ1664" s="554"/>
      <c r="CR1664" s="554"/>
      <c r="CS1664" s="554"/>
      <c r="CT1664" s="554"/>
      <c r="CU1664" s="554"/>
      <c r="CV1664" s="554"/>
      <c r="CW1664" s="554"/>
      <c r="CX1664" s="554"/>
      <c r="CY1664" s="554">
        <v>14280840</v>
      </c>
      <c r="CZ1664" s="84">
        <v>0</v>
      </c>
      <c r="DA1664" s="84"/>
      <c r="DB1664" s="856" t="s">
        <v>20280</v>
      </c>
      <c r="DC1664" s="565">
        <v>1</v>
      </c>
      <c r="DD1664" s="928"/>
      <c r="DE1664" s="102" t="s">
        <v>19355</v>
      </c>
      <c r="DF1664" s="928"/>
      <c r="DG1664" s="555"/>
      <c r="DH1664" s="214"/>
      <c r="DI1664" s="557"/>
      <c r="DJ1664" s="111">
        <v>41253</v>
      </c>
      <c r="DK1664" s="558">
        <v>4</v>
      </c>
      <c r="DL1664" s="581" t="s">
        <v>15785</v>
      </c>
      <c r="DM1664" s="619" t="s">
        <v>20709</v>
      </c>
      <c r="DN1664" s="890">
        <v>14280840</v>
      </c>
      <c r="DO1664" s="928"/>
      <c r="DP1664" s="928"/>
      <c r="DQ1664" s="928"/>
      <c r="DR1664" s="928"/>
    </row>
    <row r="1665" spans="1:122" ht="71" customHeight="1" thickTop="1" thickBot="1">
      <c r="A1665" s="214" t="s">
        <v>10375</v>
      </c>
      <c r="B1665" s="214" t="s">
        <v>10331</v>
      </c>
      <c r="C1665" s="214" t="s">
        <v>539</v>
      </c>
      <c r="D1665" s="374">
        <v>1</v>
      </c>
      <c r="E1665" s="517">
        <v>41271</v>
      </c>
      <c r="F1665" s="517">
        <v>41249</v>
      </c>
      <c r="G1665" s="517">
        <v>41296</v>
      </c>
      <c r="H1665" s="517">
        <v>41310</v>
      </c>
      <c r="I1665" s="517">
        <v>41310</v>
      </c>
      <c r="J1665" s="382">
        <v>18</v>
      </c>
      <c r="K1665" s="551">
        <v>41856</v>
      </c>
      <c r="L1665" s="561">
        <v>41290</v>
      </c>
      <c r="M1665" s="117"/>
      <c r="N1665" s="214" t="s">
        <v>10446</v>
      </c>
      <c r="O1665" s="1166">
        <v>890902922</v>
      </c>
      <c r="P1665" s="536" t="s">
        <v>1097</v>
      </c>
      <c r="Q1665" s="536" t="s">
        <v>1097</v>
      </c>
      <c r="R1665" s="536" t="s">
        <v>1097</v>
      </c>
      <c r="S1665" s="536" t="s">
        <v>1097</v>
      </c>
      <c r="T1665" s="536" t="s">
        <v>1097</v>
      </c>
      <c r="U1665" s="536" t="s">
        <v>1097</v>
      </c>
      <c r="V1665" s="536" t="s">
        <v>1097</v>
      </c>
      <c r="W1665" s="536" t="s">
        <v>1097</v>
      </c>
      <c r="X1665" s="536" t="s">
        <v>1097</v>
      </c>
      <c r="Y1665" s="536" t="s">
        <v>1097</v>
      </c>
      <c r="Z1665" s="536" t="s">
        <v>1097</v>
      </c>
      <c r="AA1665" s="536" t="s">
        <v>1097</v>
      </c>
      <c r="AB1665" s="214" t="s">
        <v>11008</v>
      </c>
      <c r="AC1665" s="214"/>
      <c r="AD1665" s="214" t="s">
        <v>10433</v>
      </c>
      <c r="AE1665" s="214" t="s">
        <v>10252</v>
      </c>
      <c r="AF1665" s="214" t="s">
        <v>12549</v>
      </c>
      <c r="AG1665" s="626"/>
      <c r="AH1665" s="636">
        <v>42842520</v>
      </c>
      <c r="AI1665" s="634">
        <v>18361080</v>
      </c>
      <c r="AJ1665" s="634">
        <v>61203600</v>
      </c>
      <c r="AK1665" s="214" t="s">
        <v>10906</v>
      </c>
      <c r="AL1665" s="214" t="s">
        <v>156</v>
      </c>
      <c r="AM1665" s="86">
        <v>42842520</v>
      </c>
      <c r="AN1665" s="531" t="s">
        <v>1453</v>
      </c>
      <c r="AO1665" s="86" t="s">
        <v>2852</v>
      </c>
      <c r="AP1665" s="83"/>
      <c r="AQ1665" s="84">
        <v>42842520</v>
      </c>
      <c r="AR1665" s="553">
        <v>41310</v>
      </c>
      <c r="AS1665" s="554">
        <v>399</v>
      </c>
      <c r="AT1665" s="488"/>
      <c r="AU1665" s="553"/>
      <c r="AV1665" s="554"/>
      <c r="AW1665" s="84"/>
      <c r="AX1665" s="553"/>
      <c r="AY1665" s="554"/>
      <c r="AZ1665" s="84"/>
      <c r="BA1665" s="553"/>
      <c r="BB1665" s="554"/>
      <c r="BC1665" s="84"/>
      <c r="BD1665" s="553"/>
      <c r="BE1665" s="554"/>
      <c r="BF1665" s="84"/>
      <c r="BG1665" s="553"/>
      <c r="BH1665" s="554"/>
      <c r="BI1665" s="84"/>
      <c r="BJ1665" s="553"/>
      <c r="BK1665" s="554"/>
      <c r="BL1665" s="84"/>
      <c r="BM1665" s="553"/>
      <c r="BN1665" s="554"/>
      <c r="BO1665" s="84"/>
      <c r="BP1665" s="553"/>
      <c r="BQ1665" s="554"/>
      <c r="BR1665" s="84"/>
      <c r="BS1665" s="553"/>
      <c r="BT1665" s="554"/>
      <c r="BU1665" s="84"/>
      <c r="BV1665" s="553"/>
      <c r="BW1665" s="554"/>
      <c r="BX1665" s="84"/>
      <c r="BY1665" s="553"/>
      <c r="BZ1665" s="554"/>
      <c r="CA1665" s="84"/>
      <c r="CB1665" s="553"/>
      <c r="CC1665" s="554"/>
      <c r="CD1665" s="84"/>
      <c r="CE1665" s="553"/>
      <c r="CF1665" s="554"/>
      <c r="CG1665" s="84"/>
      <c r="CH1665" s="553"/>
      <c r="CI1665" s="554"/>
      <c r="CJ1665" s="554"/>
      <c r="CK1665" s="554"/>
      <c r="CL1665" s="554"/>
      <c r="CM1665" s="554"/>
      <c r="CN1665" s="554"/>
      <c r="CO1665" s="554"/>
      <c r="CP1665" s="554"/>
      <c r="CQ1665" s="554"/>
      <c r="CR1665" s="554"/>
      <c r="CS1665" s="554"/>
      <c r="CT1665" s="554"/>
      <c r="CU1665" s="554"/>
      <c r="CV1665" s="554"/>
      <c r="CW1665" s="554"/>
      <c r="CX1665" s="554"/>
      <c r="CY1665" s="554">
        <v>42842520</v>
      </c>
      <c r="CZ1665" s="84">
        <v>0</v>
      </c>
      <c r="DA1665" s="84"/>
      <c r="DB1665" s="856" t="s">
        <v>20280</v>
      </c>
      <c r="DC1665" s="565">
        <v>1</v>
      </c>
      <c r="DD1665" s="928"/>
      <c r="DE1665" s="102" t="s">
        <v>19355</v>
      </c>
      <c r="DF1665" s="928"/>
      <c r="DG1665" s="555"/>
      <c r="DH1665" s="214"/>
      <c r="DI1665" s="557">
        <v>41290</v>
      </c>
      <c r="DJ1665" s="111">
        <v>41253</v>
      </c>
      <c r="DK1665" s="558">
        <v>4</v>
      </c>
      <c r="DL1665" s="928"/>
      <c r="DM1665" s="619" t="s">
        <v>20709</v>
      </c>
      <c r="DN1665" s="890">
        <v>42842520</v>
      </c>
      <c r="DO1665" s="928"/>
      <c r="DP1665" s="928"/>
      <c r="DQ1665" s="928"/>
      <c r="DR1665" s="928"/>
    </row>
    <row r="1666" spans="1:122" ht="71" customHeight="1" thickTop="1" thickBot="1">
      <c r="A1666" s="214" t="s">
        <v>10376</v>
      </c>
      <c r="B1666" s="214" t="s">
        <v>10331</v>
      </c>
      <c r="C1666" s="214" t="s">
        <v>541</v>
      </c>
      <c r="D1666" s="374">
        <v>0</v>
      </c>
      <c r="E1666" s="517">
        <v>41271</v>
      </c>
      <c r="F1666" s="517">
        <v>41262</v>
      </c>
      <c r="G1666" s="517">
        <v>41354</v>
      </c>
      <c r="H1666" s="517">
        <v>41374</v>
      </c>
      <c r="I1666" s="517">
        <v>41374</v>
      </c>
      <c r="J1666" s="382">
        <v>18</v>
      </c>
      <c r="K1666" s="551">
        <v>41922</v>
      </c>
      <c r="L1666" s="552">
        <v>41271</v>
      </c>
      <c r="M1666" s="117"/>
      <c r="N1666" s="214" t="s">
        <v>11109</v>
      </c>
      <c r="O1666" s="1166">
        <v>811038881</v>
      </c>
      <c r="P1666" s="530" t="s">
        <v>101</v>
      </c>
      <c r="Q1666" s="530">
        <v>890980040</v>
      </c>
      <c r="R1666" s="536" t="s">
        <v>1097</v>
      </c>
      <c r="S1666" s="536" t="s">
        <v>1097</v>
      </c>
      <c r="T1666" s="536" t="s">
        <v>1097</v>
      </c>
      <c r="U1666" s="536" t="s">
        <v>1097</v>
      </c>
      <c r="V1666" s="536" t="s">
        <v>1097</v>
      </c>
      <c r="W1666" s="536" t="s">
        <v>1097</v>
      </c>
      <c r="X1666" s="536" t="s">
        <v>1097</v>
      </c>
      <c r="Y1666" s="536" t="s">
        <v>1097</v>
      </c>
      <c r="Z1666" s="536" t="s">
        <v>1097</v>
      </c>
      <c r="AA1666" s="536" t="s">
        <v>1097</v>
      </c>
      <c r="AB1666" s="214" t="s">
        <v>11008</v>
      </c>
      <c r="AC1666" s="214"/>
      <c r="AD1666" s="214" t="s">
        <v>10433</v>
      </c>
      <c r="AE1666" s="214" t="s">
        <v>10252</v>
      </c>
      <c r="AF1666" s="214" t="s">
        <v>12549</v>
      </c>
      <c r="AG1666" s="626"/>
      <c r="AH1666" s="636">
        <v>16320960</v>
      </c>
      <c r="AI1666" s="634">
        <v>4080240</v>
      </c>
      <c r="AJ1666" s="634">
        <v>20401200</v>
      </c>
      <c r="AK1666" s="214" t="s">
        <v>11568</v>
      </c>
      <c r="AL1666" s="214" t="s">
        <v>156</v>
      </c>
      <c r="AM1666" s="86">
        <v>16320960</v>
      </c>
      <c r="AN1666" s="86" t="s">
        <v>14361</v>
      </c>
      <c r="AO1666" s="86" t="s">
        <v>8485</v>
      </c>
      <c r="AP1666" s="83"/>
      <c r="AQ1666" s="84">
        <v>16320960</v>
      </c>
      <c r="AR1666" s="553">
        <v>41374</v>
      </c>
      <c r="AS1666" s="554">
        <v>452</v>
      </c>
      <c r="AT1666" s="488"/>
      <c r="AU1666" s="553"/>
      <c r="AV1666" s="554"/>
      <c r="AW1666" s="84"/>
      <c r="AX1666" s="553"/>
      <c r="AY1666" s="554"/>
      <c r="AZ1666" s="84"/>
      <c r="BA1666" s="553"/>
      <c r="BB1666" s="554"/>
      <c r="BC1666" s="84"/>
      <c r="BD1666" s="553"/>
      <c r="BE1666" s="554"/>
      <c r="BF1666" s="84"/>
      <c r="BG1666" s="553"/>
      <c r="BH1666" s="554"/>
      <c r="BI1666" s="84"/>
      <c r="BJ1666" s="553"/>
      <c r="BK1666" s="554"/>
      <c r="BL1666" s="84"/>
      <c r="BM1666" s="553"/>
      <c r="BN1666" s="554"/>
      <c r="BO1666" s="84"/>
      <c r="BP1666" s="553"/>
      <c r="BQ1666" s="554"/>
      <c r="BR1666" s="84"/>
      <c r="BS1666" s="553"/>
      <c r="BT1666" s="554"/>
      <c r="BU1666" s="84"/>
      <c r="BV1666" s="553"/>
      <c r="BW1666" s="554"/>
      <c r="BX1666" s="84"/>
      <c r="BY1666" s="553"/>
      <c r="BZ1666" s="554"/>
      <c r="CA1666" s="84"/>
      <c r="CB1666" s="553"/>
      <c r="CC1666" s="554"/>
      <c r="CD1666" s="84"/>
      <c r="CE1666" s="553"/>
      <c r="CF1666" s="554"/>
      <c r="CG1666" s="84"/>
      <c r="CH1666" s="553"/>
      <c r="CI1666" s="554"/>
      <c r="CJ1666" s="554"/>
      <c r="CK1666" s="554"/>
      <c r="CL1666" s="554"/>
      <c r="CM1666" s="554"/>
      <c r="CN1666" s="554"/>
      <c r="CO1666" s="554"/>
      <c r="CP1666" s="554"/>
      <c r="CQ1666" s="554"/>
      <c r="CR1666" s="554"/>
      <c r="CS1666" s="554"/>
      <c r="CT1666" s="554"/>
      <c r="CU1666" s="554"/>
      <c r="CV1666" s="554"/>
      <c r="CW1666" s="554"/>
      <c r="CX1666" s="554"/>
      <c r="CY1666" s="554">
        <v>16320960</v>
      </c>
      <c r="CZ1666" s="84">
        <v>0</v>
      </c>
      <c r="DA1666" s="84"/>
      <c r="DB1666" s="856" t="s">
        <v>20280</v>
      </c>
      <c r="DC1666" s="565">
        <v>1</v>
      </c>
      <c r="DD1666" s="928"/>
      <c r="DE1666" s="102" t="s">
        <v>19355</v>
      </c>
      <c r="DF1666" s="928"/>
      <c r="DG1666" s="555"/>
      <c r="DH1666" s="214"/>
      <c r="DI1666" s="557"/>
      <c r="DJ1666" s="111">
        <v>41270</v>
      </c>
      <c r="DK1666" s="558">
        <v>8</v>
      </c>
      <c r="DL1666" s="928" t="s">
        <v>15785</v>
      </c>
      <c r="DM1666" s="619" t="s">
        <v>20709</v>
      </c>
      <c r="DN1666" s="890">
        <v>16320960</v>
      </c>
      <c r="DO1666" s="928"/>
      <c r="DP1666" s="928"/>
      <c r="DQ1666" s="928"/>
      <c r="DR1666" s="928"/>
    </row>
    <row r="1667" spans="1:122" ht="71" customHeight="1" thickTop="1" thickBot="1">
      <c r="A1667" s="214" t="s">
        <v>10377</v>
      </c>
      <c r="B1667" s="214" t="s">
        <v>10331</v>
      </c>
      <c r="C1667" s="214" t="s">
        <v>541</v>
      </c>
      <c r="D1667" s="374">
        <v>0</v>
      </c>
      <c r="E1667" s="517">
        <v>41264</v>
      </c>
      <c r="F1667" s="517">
        <v>41262</v>
      </c>
      <c r="G1667" s="517">
        <v>41347</v>
      </c>
      <c r="H1667" s="517">
        <v>41366</v>
      </c>
      <c r="I1667" s="517">
        <v>41366</v>
      </c>
      <c r="J1667" s="382">
        <v>18</v>
      </c>
      <c r="K1667" s="551">
        <v>41914</v>
      </c>
      <c r="L1667" s="552">
        <v>41264</v>
      </c>
      <c r="M1667" s="117"/>
      <c r="N1667" s="214" t="s">
        <v>11110</v>
      </c>
      <c r="O1667" s="1166">
        <v>811032919</v>
      </c>
      <c r="P1667" s="530" t="s">
        <v>101</v>
      </c>
      <c r="Q1667" s="530">
        <v>890980040</v>
      </c>
      <c r="R1667" s="536" t="s">
        <v>1097</v>
      </c>
      <c r="S1667" s="536" t="s">
        <v>1097</v>
      </c>
      <c r="T1667" s="536" t="s">
        <v>1097</v>
      </c>
      <c r="U1667" s="536" t="s">
        <v>1097</v>
      </c>
      <c r="V1667" s="536" t="s">
        <v>1097</v>
      </c>
      <c r="W1667" s="536" t="s">
        <v>1097</v>
      </c>
      <c r="X1667" s="536" t="s">
        <v>1097</v>
      </c>
      <c r="Y1667" s="536" t="s">
        <v>1097</v>
      </c>
      <c r="Z1667" s="536" t="s">
        <v>1097</v>
      </c>
      <c r="AA1667" s="536" t="s">
        <v>1097</v>
      </c>
      <c r="AB1667" s="214" t="s">
        <v>11008</v>
      </c>
      <c r="AC1667" s="214"/>
      <c r="AD1667" s="214" t="s">
        <v>10433</v>
      </c>
      <c r="AE1667" s="214" t="s">
        <v>10252</v>
      </c>
      <c r="AF1667" s="214" t="s">
        <v>12549</v>
      </c>
      <c r="AG1667" s="626"/>
      <c r="AH1667" s="636">
        <v>16320960</v>
      </c>
      <c r="AI1667" s="634">
        <v>4080240</v>
      </c>
      <c r="AJ1667" s="634">
        <v>20401200</v>
      </c>
      <c r="AK1667" s="214" t="s">
        <v>11570</v>
      </c>
      <c r="AL1667" s="214" t="s">
        <v>156</v>
      </c>
      <c r="AM1667" s="86">
        <v>16320960</v>
      </c>
      <c r="AN1667" s="86" t="s">
        <v>14361</v>
      </c>
      <c r="AO1667" s="86" t="s">
        <v>8485</v>
      </c>
      <c r="AP1667" s="83"/>
      <c r="AQ1667" s="84">
        <v>16320960</v>
      </c>
      <c r="AR1667" s="553">
        <v>41366</v>
      </c>
      <c r="AS1667" s="554">
        <v>447</v>
      </c>
      <c r="AT1667" s="488"/>
      <c r="AU1667" s="553"/>
      <c r="AV1667" s="554"/>
      <c r="AW1667" s="84"/>
      <c r="AX1667" s="553"/>
      <c r="AY1667" s="554"/>
      <c r="AZ1667" s="84"/>
      <c r="BA1667" s="553"/>
      <c r="BB1667" s="554"/>
      <c r="BC1667" s="84"/>
      <c r="BD1667" s="553"/>
      <c r="BE1667" s="554"/>
      <c r="BF1667" s="84"/>
      <c r="BG1667" s="553"/>
      <c r="BH1667" s="554"/>
      <c r="BI1667" s="84"/>
      <c r="BJ1667" s="553"/>
      <c r="BK1667" s="554"/>
      <c r="BL1667" s="84"/>
      <c r="BM1667" s="553"/>
      <c r="BN1667" s="554"/>
      <c r="BO1667" s="84"/>
      <c r="BP1667" s="553"/>
      <c r="BQ1667" s="554"/>
      <c r="BR1667" s="84"/>
      <c r="BS1667" s="553"/>
      <c r="BT1667" s="554"/>
      <c r="BU1667" s="84"/>
      <c r="BV1667" s="553"/>
      <c r="BW1667" s="554"/>
      <c r="BX1667" s="84"/>
      <c r="BY1667" s="553"/>
      <c r="BZ1667" s="554"/>
      <c r="CA1667" s="84"/>
      <c r="CB1667" s="553"/>
      <c r="CC1667" s="554"/>
      <c r="CD1667" s="84"/>
      <c r="CE1667" s="553"/>
      <c r="CF1667" s="554"/>
      <c r="CG1667" s="84"/>
      <c r="CH1667" s="553"/>
      <c r="CI1667" s="554"/>
      <c r="CJ1667" s="554"/>
      <c r="CK1667" s="554"/>
      <c r="CL1667" s="554"/>
      <c r="CM1667" s="554"/>
      <c r="CN1667" s="554"/>
      <c r="CO1667" s="554"/>
      <c r="CP1667" s="554"/>
      <c r="CQ1667" s="554"/>
      <c r="CR1667" s="554"/>
      <c r="CS1667" s="554"/>
      <c r="CT1667" s="554"/>
      <c r="CU1667" s="554"/>
      <c r="CV1667" s="554"/>
      <c r="CW1667" s="554"/>
      <c r="CX1667" s="554"/>
      <c r="CY1667" s="554">
        <v>16320960</v>
      </c>
      <c r="CZ1667" s="84">
        <v>0</v>
      </c>
      <c r="DA1667" s="84"/>
      <c r="DB1667" s="856" t="s">
        <v>20280</v>
      </c>
      <c r="DC1667" s="565">
        <v>1</v>
      </c>
      <c r="DD1667" s="928"/>
      <c r="DE1667" s="102" t="s">
        <v>19355</v>
      </c>
      <c r="DF1667" s="928"/>
      <c r="DG1667" s="555"/>
      <c r="DH1667" s="214"/>
      <c r="DI1667" s="557"/>
      <c r="DJ1667" s="111">
        <v>41267</v>
      </c>
      <c r="DK1667" s="558">
        <v>5</v>
      </c>
      <c r="DL1667" s="928" t="s">
        <v>15785</v>
      </c>
      <c r="DM1667" s="619" t="s">
        <v>20709</v>
      </c>
      <c r="DN1667" s="890">
        <v>16320960</v>
      </c>
      <c r="DO1667" s="928"/>
      <c r="DP1667" s="928"/>
      <c r="DQ1667" s="928"/>
      <c r="DR1667" s="928"/>
    </row>
    <row r="1668" spans="1:122" ht="71" customHeight="1" thickTop="1" thickBot="1">
      <c r="A1668" s="214" t="s">
        <v>10378</v>
      </c>
      <c r="B1668" s="214" t="s">
        <v>10331</v>
      </c>
      <c r="C1668" s="214" t="s">
        <v>539</v>
      </c>
      <c r="D1668" s="374">
        <v>0</v>
      </c>
      <c r="E1668" s="517">
        <v>41271</v>
      </c>
      <c r="F1668" s="517">
        <v>41262</v>
      </c>
      <c r="G1668" s="517">
        <v>41290</v>
      </c>
      <c r="H1668" s="517">
        <v>41303</v>
      </c>
      <c r="I1668" s="517">
        <v>41303</v>
      </c>
      <c r="J1668" s="382">
        <v>18</v>
      </c>
      <c r="K1668" s="551">
        <v>41849</v>
      </c>
      <c r="L1668" s="552">
        <v>41271</v>
      </c>
      <c r="M1668" s="117"/>
      <c r="N1668" s="214" t="s">
        <v>11111</v>
      </c>
      <c r="O1668" s="1166">
        <v>900331794</v>
      </c>
      <c r="P1668" s="530" t="s">
        <v>4822</v>
      </c>
      <c r="Q1668" s="530">
        <v>890902922</v>
      </c>
      <c r="R1668" s="536" t="s">
        <v>1097</v>
      </c>
      <c r="S1668" s="536" t="s">
        <v>1097</v>
      </c>
      <c r="T1668" s="536" t="s">
        <v>1097</v>
      </c>
      <c r="U1668" s="536" t="s">
        <v>1097</v>
      </c>
      <c r="V1668" s="536" t="s">
        <v>1097</v>
      </c>
      <c r="W1668" s="536" t="s">
        <v>1097</v>
      </c>
      <c r="X1668" s="536" t="s">
        <v>1097</v>
      </c>
      <c r="Y1668" s="536" t="s">
        <v>1097</v>
      </c>
      <c r="Z1668" s="536" t="s">
        <v>1097</v>
      </c>
      <c r="AA1668" s="536" t="s">
        <v>1097</v>
      </c>
      <c r="AB1668" s="214" t="s">
        <v>11008</v>
      </c>
      <c r="AC1668" s="214"/>
      <c r="AD1668" s="214" t="s">
        <v>10433</v>
      </c>
      <c r="AE1668" s="214" t="s">
        <v>10252</v>
      </c>
      <c r="AF1668" s="214" t="s">
        <v>12549</v>
      </c>
      <c r="AG1668" s="626"/>
      <c r="AH1668" s="636">
        <v>16320960</v>
      </c>
      <c r="AI1668" s="634">
        <v>4080240</v>
      </c>
      <c r="AJ1668" s="634">
        <v>20401200</v>
      </c>
      <c r="AK1668" s="214" t="s">
        <v>11570</v>
      </c>
      <c r="AL1668" s="214" t="s">
        <v>156</v>
      </c>
      <c r="AM1668" s="86">
        <v>16320960</v>
      </c>
      <c r="AN1668" s="86" t="s">
        <v>14361</v>
      </c>
      <c r="AO1668" s="86" t="s">
        <v>8485</v>
      </c>
      <c r="AP1668" s="83"/>
      <c r="AQ1668" s="84">
        <v>16320960</v>
      </c>
      <c r="AR1668" s="553">
        <v>41303</v>
      </c>
      <c r="AS1668" s="554">
        <v>394</v>
      </c>
      <c r="AT1668" s="488"/>
      <c r="AU1668" s="553"/>
      <c r="AV1668" s="554"/>
      <c r="AW1668" s="84"/>
      <c r="AX1668" s="553"/>
      <c r="AY1668" s="554"/>
      <c r="AZ1668" s="84"/>
      <c r="BA1668" s="553"/>
      <c r="BB1668" s="554"/>
      <c r="BC1668" s="84"/>
      <c r="BD1668" s="553"/>
      <c r="BE1668" s="554"/>
      <c r="BF1668" s="84"/>
      <c r="BG1668" s="553"/>
      <c r="BH1668" s="554"/>
      <c r="BI1668" s="84"/>
      <c r="BJ1668" s="553"/>
      <c r="BK1668" s="554"/>
      <c r="BL1668" s="84"/>
      <c r="BM1668" s="553"/>
      <c r="BN1668" s="554"/>
      <c r="BO1668" s="84"/>
      <c r="BP1668" s="553"/>
      <c r="BQ1668" s="554"/>
      <c r="BR1668" s="84"/>
      <c r="BS1668" s="553"/>
      <c r="BT1668" s="554"/>
      <c r="BU1668" s="84"/>
      <c r="BV1668" s="553"/>
      <c r="BW1668" s="554"/>
      <c r="BX1668" s="84"/>
      <c r="BY1668" s="553"/>
      <c r="BZ1668" s="554"/>
      <c r="CA1668" s="84"/>
      <c r="CB1668" s="553"/>
      <c r="CC1668" s="554"/>
      <c r="CD1668" s="84"/>
      <c r="CE1668" s="553"/>
      <c r="CF1668" s="554"/>
      <c r="CG1668" s="84"/>
      <c r="CH1668" s="553"/>
      <c r="CI1668" s="554"/>
      <c r="CJ1668" s="554"/>
      <c r="CK1668" s="554"/>
      <c r="CL1668" s="554"/>
      <c r="CM1668" s="554"/>
      <c r="CN1668" s="554"/>
      <c r="CO1668" s="554"/>
      <c r="CP1668" s="554"/>
      <c r="CQ1668" s="554"/>
      <c r="CR1668" s="554"/>
      <c r="CS1668" s="554"/>
      <c r="CT1668" s="554"/>
      <c r="CU1668" s="554"/>
      <c r="CV1668" s="554"/>
      <c r="CW1668" s="554"/>
      <c r="CX1668" s="554"/>
      <c r="CY1668" s="554">
        <v>16320960</v>
      </c>
      <c r="CZ1668" s="84">
        <v>0</v>
      </c>
      <c r="DA1668" s="84"/>
      <c r="DB1668" s="856" t="s">
        <v>20280</v>
      </c>
      <c r="DC1668" s="565">
        <v>1</v>
      </c>
      <c r="DD1668" s="928"/>
      <c r="DE1668" s="102" t="s">
        <v>19355</v>
      </c>
      <c r="DF1668" s="928"/>
      <c r="DG1668" s="555"/>
      <c r="DH1668" s="214"/>
      <c r="DI1668" s="557"/>
      <c r="DJ1668" s="111">
        <v>41267</v>
      </c>
      <c r="DK1668" s="558">
        <v>5</v>
      </c>
      <c r="DL1668" s="928"/>
      <c r="DM1668" s="619" t="s">
        <v>20709</v>
      </c>
      <c r="DN1668" s="890">
        <v>16320960</v>
      </c>
      <c r="DO1668" s="928"/>
      <c r="DP1668" s="928"/>
      <c r="DQ1668" s="928"/>
      <c r="DR1668" s="928"/>
    </row>
    <row r="1669" spans="1:122" ht="71" customHeight="1" thickTop="1" thickBot="1">
      <c r="A1669" s="214" t="s">
        <v>10379</v>
      </c>
      <c r="B1669" s="214" t="s">
        <v>10331</v>
      </c>
      <c r="C1669" s="214" t="s">
        <v>539</v>
      </c>
      <c r="D1669" s="374">
        <v>1</v>
      </c>
      <c r="E1669" s="517">
        <v>41271</v>
      </c>
      <c r="F1669" s="517">
        <v>41262</v>
      </c>
      <c r="G1669" s="517">
        <v>41418</v>
      </c>
      <c r="H1669" s="517">
        <v>41446</v>
      </c>
      <c r="I1669" s="517">
        <v>41446</v>
      </c>
      <c r="J1669" s="382">
        <v>18</v>
      </c>
      <c r="K1669" s="551">
        <v>41994</v>
      </c>
      <c r="L1669" s="552">
        <v>41408</v>
      </c>
      <c r="M1669" s="117"/>
      <c r="N1669" s="214" t="s">
        <v>355</v>
      </c>
      <c r="O1669" s="1166">
        <v>890805051</v>
      </c>
      <c r="P1669" s="530" t="s">
        <v>19360</v>
      </c>
      <c r="Q1669" s="530">
        <v>860007538</v>
      </c>
      <c r="R1669" s="536" t="s">
        <v>1097</v>
      </c>
      <c r="S1669" s="536" t="s">
        <v>1097</v>
      </c>
      <c r="T1669" s="536" t="s">
        <v>1097</v>
      </c>
      <c r="U1669" s="536" t="s">
        <v>1097</v>
      </c>
      <c r="V1669" s="536" t="s">
        <v>1097</v>
      </c>
      <c r="W1669" s="536" t="s">
        <v>1097</v>
      </c>
      <c r="X1669" s="536" t="s">
        <v>1097</v>
      </c>
      <c r="Y1669" s="536" t="s">
        <v>1097</v>
      </c>
      <c r="Z1669" s="536" t="s">
        <v>1097</v>
      </c>
      <c r="AA1669" s="536" t="s">
        <v>1097</v>
      </c>
      <c r="AB1669" s="214" t="s">
        <v>11008</v>
      </c>
      <c r="AC1669" s="214"/>
      <c r="AD1669" s="214" t="s">
        <v>10433</v>
      </c>
      <c r="AE1669" s="214" t="s">
        <v>10252</v>
      </c>
      <c r="AF1669" s="214" t="s">
        <v>12549</v>
      </c>
      <c r="AG1669" s="626" t="s">
        <v>13829</v>
      </c>
      <c r="AH1669" s="636">
        <v>32641920</v>
      </c>
      <c r="AI1669" s="634">
        <v>8160480</v>
      </c>
      <c r="AJ1669" s="634">
        <v>40802400</v>
      </c>
      <c r="AK1669" s="214" t="s">
        <v>14486</v>
      </c>
      <c r="AL1669" s="214" t="s">
        <v>156</v>
      </c>
      <c r="AM1669" s="86">
        <v>32641920</v>
      </c>
      <c r="AN1669" s="531" t="s">
        <v>8491</v>
      </c>
      <c r="AO1669" s="531" t="s">
        <v>8492</v>
      </c>
      <c r="AP1669" s="83"/>
      <c r="AQ1669" s="84">
        <v>32641920</v>
      </c>
      <c r="AR1669" s="553">
        <v>41446</v>
      </c>
      <c r="AS1669" s="554">
        <v>521</v>
      </c>
      <c r="AT1669" s="488"/>
      <c r="AU1669" s="553"/>
      <c r="AV1669" s="554"/>
      <c r="AW1669" s="84"/>
      <c r="AX1669" s="553"/>
      <c r="AY1669" s="554"/>
      <c r="AZ1669" s="84"/>
      <c r="BA1669" s="553"/>
      <c r="BB1669" s="554"/>
      <c r="BC1669" s="84"/>
      <c r="BD1669" s="553"/>
      <c r="BE1669" s="554"/>
      <c r="BF1669" s="84"/>
      <c r="BG1669" s="553"/>
      <c r="BH1669" s="554"/>
      <c r="BI1669" s="84"/>
      <c r="BJ1669" s="553"/>
      <c r="BK1669" s="554"/>
      <c r="BL1669" s="84"/>
      <c r="BM1669" s="553"/>
      <c r="BN1669" s="554"/>
      <c r="BO1669" s="84"/>
      <c r="BP1669" s="553"/>
      <c r="BQ1669" s="554"/>
      <c r="BR1669" s="84"/>
      <c r="BS1669" s="553"/>
      <c r="BT1669" s="554"/>
      <c r="BU1669" s="84"/>
      <c r="BV1669" s="553"/>
      <c r="BW1669" s="554"/>
      <c r="BX1669" s="84"/>
      <c r="BY1669" s="553"/>
      <c r="BZ1669" s="554"/>
      <c r="CA1669" s="84"/>
      <c r="CB1669" s="553"/>
      <c r="CC1669" s="554"/>
      <c r="CD1669" s="84"/>
      <c r="CE1669" s="553"/>
      <c r="CF1669" s="554"/>
      <c r="CG1669" s="84"/>
      <c r="CH1669" s="553"/>
      <c r="CI1669" s="554"/>
      <c r="CJ1669" s="554"/>
      <c r="CK1669" s="554"/>
      <c r="CL1669" s="554"/>
      <c r="CM1669" s="554"/>
      <c r="CN1669" s="554"/>
      <c r="CO1669" s="554"/>
      <c r="CP1669" s="554"/>
      <c r="CQ1669" s="554"/>
      <c r="CR1669" s="554"/>
      <c r="CS1669" s="554"/>
      <c r="CT1669" s="554"/>
      <c r="CU1669" s="554"/>
      <c r="CV1669" s="554"/>
      <c r="CW1669" s="554"/>
      <c r="CX1669" s="554"/>
      <c r="CY1669" s="554">
        <v>32641920</v>
      </c>
      <c r="CZ1669" s="84">
        <v>0</v>
      </c>
      <c r="DA1669" s="84"/>
      <c r="DB1669" s="856" t="s">
        <v>20280</v>
      </c>
      <c r="DC1669" s="565">
        <v>1</v>
      </c>
      <c r="DD1669" s="928"/>
      <c r="DE1669" s="102" t="s">
        <v>19355</v>
      </c>
      <c r="DF1669" s="928"/>
      <c r="DG1669" s="555"/>
      <c r="DH1669" s="214"/>
      <c r="DI1669" s="557">
        <v>41408</v>
      </c>
      <c r="DJ1669" s="111">
        <v>41267</v>
      </c>
      <c r="DK1669" s="558">
        <v>5</v>
      </c>
      <c r="DL1669" s="928"/>
      <c r="DM1669" s="619" t="s">
        <v>20709</v>
      </c>
      <c r="DN1669" s="890">
        <v>32641920</v>
      </c>
      <c r="DO1669" s="928"/>
      <c r="DP1669" s="928"/>
      <c r="DQ1669" s="928"/>
      <c r="DR1669" s="928"/>
    </row>
    <row r="1670" spans="1:122" ht="71" customHeight="1" thickTop="1" thickBot="1">
      <c r="A1670" s="214" t="s">
        <v>10380</v>
      </c>
      <c r="B1670" s="214" t="s">
        <v>10331</v>
      </c>
      <c r="C1670" s="214" t="s">
        <v>539</v>
      </c>
      <c r="D1670" s="374">
        <v>0</v>
      </c>
      <c r="E1670" s="517">
        <v>41264</v>
      </c>
      <c r="F1670" s="517">
        <v>41262</v>
      </c>
      <c r="G1670" s="517">
        <v>41338</v>
      </c>
      <c r="H1670" s="517">
        <v>41353</v>
      </c>
      <c r="I1670" s="517">
        <v>41353</v>
      </c>
      <c r="J1670" s="382">
        <v>18</v>
      </c>
      <c r="K1670" s="551">
        <v>41902</v>
      </c>
      <c r="L1670" s="552">
        <v>41264</v>
      </c>
      <c r="M1670" s="117"/>
      <c r="N1670" s="214" t="s">
        <v>19345</v>
      </c>
      <c r="O1670" s="1166">
        <v>891480035</v>
      </c>
      <c r="P1670" s="214" t="s">
        <v>11112</v>
      </c>
      <c r="Q1670" s="530">
        <v>900077504</v>
      </c>
      <c r="R1670" s="536" t="s">
        <v>1097</v>
      </c>
      <c r="S1670" s="536" t="s">
        <v>1097</v>
      </c>
      <c r="T1670" s="536" t="s">
        <v>1097</v>
      </c>
      <c r="U1670" s="536" t="s">
        <v>1097</v>
      </c>
      <c r="V1670" s="536" t="s">
        <v>1097</v>
      </c>
      <c r="W1670" s="536" t="s">
        <v>1097</v>
      </c>
      <c r="X1670" s="536" t="s">
        <v>1097</v>
      </c>
      <c r="Y1670" s="536" t="s">
        <v>1097</v>
      </c>
      <c r="Z1670" s="536" t="s">
        <v>1097</v>
      </c>
      <c r="AA1670" s="536" t="s">
        <v>1097</v>
      </c>
      <c r="AB1670" s="214" t="s">
        <v>11008</v>
      </c>
      <c r="AC1670" s="214"/>
      <c r="AD1670" s="214" t="s">
        <v>10433</v>
      </c>
      <c r="AE1670" s="214" t="s">
        <v>10252</v>
      </c>
      <c r="AF1670" s="214" t="s">
        <v>12549</v>
      </c>
      <c r="AG1670" s="626"/>
      <c r="AH1670" s="636">
        <v>16320960</v>
      </c>
      <c r="AI1670" s="634">
        <v>4080240</v>
      </c>
      <c r="AJ1670" s="634">
        <v>20401200</v>
      </c>
      <c r="AK1670" s="214" t="s">
        <v>13430</v>
      </c>
      <c r="AL1670" s="214" t="s">
        <v>156</v>
      </c>
      <c r="AM1670" s="86">
        <v>16320960</v>
      </c>
      <c r="AN1670" s="531" t="s">
        <v>1454</v>
      </c>
      <c r="AO1670" s="531" t="s">
        <v>1506</v>
      </c>
      <c r="AP1670" s="83"/>
      <c r="AQ1670" s="84">
        <v>16320960</v>
      </c>
      <c r="AR1670" s="553">
        <v>41353</v>
      </c>
      <c r="AS1670" s="554">
        <v>436</v>
      </c>
      <c r="AT1670" s="488"/>
      <c r="AU1670" s="553"/>
      <c r="AV1670" s="554"/>
      <c r="AW1670" s="84"/>
      <c r="AX1670" s="553"/>
      <c r="AY1670" s="554"/>
      <c r="AZ1670" s="84"/>
      <c r="BA1670" s="553"/>
      <c r="BB1670" s="554"/>
      <c r="BC1670" s="84"/>
      <c r="BD1670" s="553"/>
      <c r="BE1670" s="554"/>
      <c r="BF1670" s="84"/>
      <c r="BG1670" s="553"/>
      <c r="BH1670" s="554"/>
      <c r="BI1670" s="84"/>
      <c r="BJ1670" s="553"/>
      <c r="BK1670" s="554"/>
      <c r="BL1670" s="84"/>
      <c r="BM1670" s="553"/>
      <c r="BN1670" s="554"/>
      <c r="BO1670" s="84"/>
      <c r="BP1670" s="553"/>
      <c r="BQ1670" s="554"/>
      <c r="BR1670" s="84"/>
      <c r="BS1670" s="553"/>
      <c r="BT1670" s="554"/>
      <c r="BU1670" s="84"/>
      <c r="BV1670" s="553"/>
      <c r="BW1670" s="554"/>
      <c r="BX1670" s="84"/>
      <c r="BY1670" s="553"/>
      <c r="BZ1670" s="554"/>
      <c r="CA1670" s="84"/>
      <c r="CB1670" s="553"/>
      <c r="CC1670" s="554"/>
      <c r="CD1670" s="84"/>
      <c r="CE1670" s="553"/>
      <c r="CF1670" s="554"/>
      <c r="CG1670" s="84"/>
      <c r="CH1670" s="553"/>
      <c r="CI1670" s="554"/>
      <c r="CJ1670" s="554"/>
      <c r="CK1670" s="554"/>
      <c r="CL1670" s="554"/>
      <c r="CM1670" s="554"/>
      <c r="CN1670" s="554"/>
      <c r="CO1670" s="554"/>
      <c r="CP1670" s="554"/>
      <c r="CQ1670" s="554"/>
      <c r="CR1670" s="554"/>
      <c r="CS1670" s="554"/>
      <c r="CT1670" s="554"/>
      <c r="CU1670" s="554"/>
      <c r="CV1670" s="554"/>
      <c r="CW1670" s="554"/>
      <c r="CX1670" s="554"/>
      <c r="CY1670" s="554">
        <v>16320960</v>
      </c>
      <c r="CZ1670" s="84">
        <v>0</v>
      </c>
      <c r="DA1670" s="84"/>
      <c r="DB1670" s="856" t="s">
        <v>20280</v>
      </c>
      <c r="DC1670" s="565">
        <v>1</v>
      </c>
      <c r="DD1670" s="928"/>
      <c r="DE1670" s="102" t="s">
        <v>19355</v>
      </c>
      <c r="DF1670" s="928"/>
      <c r="DG1670" s="555"/>
      <c r="DH1670" s="214"/>
      <c r="DI1670" s="557"/>
      <c r="DJ1670" s="111">
        <v>41270</v>
      </c>
      <c r="DK1670" s="558">
        <v>8</v>
      </c>
      <c r="DL1670" s="928"/>
      <c r="DM1670" s="619" t="s">
        <v>20709</v>
      </c>
      <c r="DN1670" s="890">
        <v>16320960</v>
      </c>
      <c r="DO1670" s="928"/>
      <c r="DP1670" s="928"/>
      <c r="DQ1670" s="928"/>
      <c r="DR1670" s="928"/>
    </row>
    <row r="1671" spans="1:122" ht="71" customHeight="1" thickTop="1" thickBot="1">
      <c r="A1671" s="214" t="s">
        <v>10381</v>
      </c>
      <c r="B1671" s="214" t="s">
        <v>10331</v>
      </c>
      <c r="C1671" s="214" t="s">
        <v>539</v>
      </c>
      <c r="D1671" s="374">
        <v>1</v>
      </c>
      <c r="E1671" s="517">
        <v>41271</v>
      </c>
      <c r="F1671" s="517">
        <v>41262</v>
      </c>
      <c r="G1671" s="517">
        <v>41333</v>
      </c>
      <c r="H1671" s="517">
        <v>41346</v>
      </c>
      <c r="I1671" s="517">
        <v>41346</v>
      </c>
      <c r="J1671" s="382">
        <v>18</v>
      </c>
      <c r="K1671" s="551">
        <v>41895</v>
      </c>
      <c r="L1671" s="561">
        <v>41324</v>
      </c>
      <c r="M1671" s="117"/>
      <c r="N1671" s="214" t="s">
        <v>12542</v>
      </c>
      <c r="O1671" s="1166">
        <v>900294923</v>
      </c>
      <c r="P1671" s="530" t="s">
        <v>604</v>
      </c>
      <c r="Q1671" s="530">
        <v>890704382</v>
      </c>
      <c r="R1671" s="536" t="s">
        <v>1097</v>
      </c>
      <c r="S1671" s="536" t="s">
        <v>1097</v>
      </c>
      <c r="T1671" s="536" t="s">
        <v>1097</v>
      </c>
      <c r="U1671" s="536" t="s">
        <v>1097</v>
      </c>
      <c r="V1671" s="536" t="s">
        <v>1097</v>
      </c>
      <c r="W1671" s="536" t="s">
        <v>1097</v>
      </c>
      <c r="X1671" s="536" t="s">
        <v>1097</v>
      </c>
      <c r="Y1671" s="536" t="s">
        <v>1097</v>
      </c>
      <c r="Z1671" s="536" t="s">
        <v>1097</v>
      </c>
      <c r="AA1671" s="536" t="s">
        <v>1097</v>
      </c>
      <c r="AB1671" s="214" t="s">
        <v>11008</v>
      </c>
      <c r="AC1671" s="214"/>
      <c r="AD1671" s="214" t="s">
        <v>10433</v>
      </c>
      <c r="AE1671" s="214" t="s">
        <v>10252</v>
      </c>
      <c r="AF1671" s="214" t="s">
        <v>12549</v>
      </c>
      <c r="AG1671" s="626"/>
      <c r="AH1671" s="636">
        <v>32641920</v>
      </c>
      <c r="AI1671" s="634">
        <v>8160480</v>
      </c>
      <c r="AJ1671" s="634">
        <v>40802400</v>
      </c>
      <c r="AK1671" s="214" t="s">
        <v>12539</v>
      </c>
      <c r="AL1671" s="214" t="s">
        <v>156</v>
      </c>
      <c r="AM1671" s="86">
        <v>32641920</v>
      </c>
      <c r="AN1671" s="531"/>
      <c r="AO1671" s="531"/>
      <c r="AP1671" s="83"/>
      <c r="AQ1671" s="84">
        <v>32641920</v>
      </c>
      <c r="AR1671" s="553">
        <v>41346</v>
      </c>
      <c r="AS1671" s="554">
        <v>430</v>
      </c>
      <c r="AT1671" s="488"/>
      <c r="AU1671" s="553"/>
      <c r="AV1671" s="554"/>
      <c r="AW1671" s="84"/>
      <c r="AX1671" s="553"/>
      <c r="AY1671" s="554"/>
      <c r="AZ1671" s="84"/>
      <c r="BA1671" s="553"/>
      <c r="BB1671" s="554"/>
      <c r="BC1671" s="84"/>
      <c r="BD1671" s="553"/>
      <c r="BE1671" s="554"/>
      <c r="BF1671" s="84"/>
      <c r="BG1671" s="553"/>
      <c r="BH1671" s="554"/>
      <c r="BI1671" s="84"/>
      <c r="BJ1671" s="553"/>
      <c r="BK1671" s="554"/>
      <c r="BL1671" s="84"/>
      <c r="BM1671" s="553"/>
      <c r="BN1671" s="554"/>
      <c r="BO1671" s="84"/>
      <c r="BP1671" s="553"/>
      <c r="BQ1671" s="554"/>
      <c r="BR1671" s="84"/>
      <c r="BS1671" s="553"/>
      <c r="BT1671" s="554"/>
      <c r="BU1671" s="84"/>
      <c r="BV1671" s="553"/>
      <c r="BW1671" s="554"/>
      <c r="BX1671" s="84"/>
      <c r="BY1671" s="553"/>
      <c r="BZ1671" s="554"/>
      <c r="CA1671" s="84"/>
      <c r="CB1671" s="553"/>
      <c r="CC1671" s="554"/>
      <c r="CD1671" s="84"/>
      <c r="CE1671" s="553"/>
      <c r="CF1671" s="554"/>
      <c r="CG1671" s="84"/>
      <c r="CH1671" s="553"/>
      <c r="CI1671" s="554"/>
      <c r="CJ1671" s="554"/>
      <c r="CK1671" s="554"/>
      <c r="CL1671" s="554"/>
      <c r="CM1671" s="554"/>
      <c r="CN1671" s="554"/>
      <c r="CO1671" s="554"/>
      <c r="CP1671" s="554"/>
      <c r="CQ1671" s="554"/>
      <c r="CR1671" s="554"/>
      <c r="CS1671" s="554"/>
      <c r="CT1671" s="554"/>
      <c r="CU1671" s="554"/>
      <c r="CV1671" s="554"/>
      <c r="CW1671" s="554"/>
      <c r="CX1671" s="554"/>
      <c r="CY1671" s="554">
        <v>32641920</v>
      </c>
      <c r="CZ1671" s="84">
        <v>0</v>
      </c>
      <c r="DA1671" s="84"/>
      <c r="DB1671" s="856" t="s">
        <v>20280</v>
      </c>
      <c r="DC1671" s="565">
        <v>1</v>
      </c>
      <c r="DD1671" s="928"/>
      <c r="DE1671" s="102" t="s">
        <v>19355</v>
      </c>
      <c r="DF1671" s="928"/>
      <c r="DG1671" s="555"/>
      <c r="DH1671" s="214"/>
      <c r="DI1671" s="557">
        <v>41324</v>
      </c>
      <c r="DJ1671" s="111">
        <v>41267</v>
      </c>
      <c r="DK1671" s="558">
        <v>5</v>
      </c>
      <c r="DL1671" s="928"/>
      <c r="DM1671" s="619" t="s">
        <v>20709</v>
      </c>
      <c r="DN1671" s="890">
        <v>32641920</v>
      </c>
      <c r="DO1671" s="928"/>
      <c r="DP1671" s="928"/>
      <c r="DQ1671" s="928"/>
      <c r="DR1671" s="928"/>
    </row>
    <row r="1672" spans="1:122" ht="71" customHeight="1" thickTop="1" thickBot="1">
      <c r="A1672" s="214" t="s">
        <v>10382</v>
      </c>
      <c r="B1672" s="214" t="s">
        <v>10331</v>
      </c>
      <c r="C1672" s="214" t="s">
        <v>541</v>
      </c>
      <c r="D1672" s="374">
        <v>0</v>
      </c>
      <c r="E1672" s="517">
        <v>41264</v>
      </c>
      <c r="F1672" s="517">
        <v>41262</v>
      </c>
      <c r="G1672" s="517">
        <v>41354</v>
      </c>
      <c r="H1672" s="517">
        <v>41374</v>
      </c>
      <c r="I1672" s="517">
        <v>41374</v>
      </c>
      <c r="J1672" s="382">
        <v>18</v>
      </c>
      <c r="K1672" s="551">
        <v>41922</v>
      </c>
      <c r="L1672" s="552">
        <v>41264</v>
      </c>
      <c r="M1672" s="117"/>
      <c r="N1672" s="214" t="s">
        <v>19361</v>
      </c>
      <c r="O1672" s="1166">
        <v>890700056</v>
      </c>
      <c r="P1672" s="530" t="s">
        <v>604</v>
      </c>
      <c r="Q1672" s="530">
        <v>890704382</v>
      </c>
      <c r="R1672" s="536" t="s">
        <v>1097</v>
      </c>
      <c r="S1672" s="536" t="s">
        <v>1097</v>
      </c>
      <c r="T1672" s="536" t="s">
        <v>1097</v>
      </c>
      <c r="U1672" s="536" t="s">
        <v>1097</v>
      </c>
      <c r="V1672" s="536" t="s">
        <v>1097</v>
      </c>
      <c r="W1672" s="536" t="s">
        <v>1097</v>
      </c>
      <c r="X1672" s="536" t="s">
        <v>1097</v>
      </c>
      <c r="Y1672" s="536" t="s">
        <v>1097</v>
      </c>
      <c r="Z1672" s="536" t="s">
        <v>1097</v>
      </c>
      <c r="AA1672" s="536" t="s">
        <v>1097</v>
      </c>
      <c r="AB1672" s="214" t="s">
        <v>11104</v>
      </c>
      <c r="AC1672" s="214"/>
      <c r="AD1672" s="214" t="s">
        <v>10433</v>
      </c>
      <c r="AE1672" s="214" t="s">
        <v>10252</v>
      </c>
      <c r="AF1672" s="214" t="s">
        <v>12549</v>
      </c>
      <c r="AG1672" s="626"/>
      <c r="AH1672" s="636">
        <v>16320960</v>
      </c>
      <c r="AI1672" s="634">
        <v>4080240</v>
      </c>
      <c r="AJ1672" s="634">
        <v>20401200</v>
      </c>
      <c r="AK1672" s="214" t="s">
        <v>11570</v>
      </c>
      <c r="AL1672" s="214" t="s">
        <v>156</v>
      </c>
      <c r="AM1672" s="86">
        <v>16320960</v>
      </c>
      <c r="AN1672" s="531" t="s">
        <v>1482</v>
      </c>
      <c r="AO1672" s="531" t="s">
        <v>7018</v>
      </c>
      <c r="AP1672" s="83"/>
      <c r="AQ1672" s="84">
        <v>16320960</v>
      </c>
      <c r="AR1672" s="553">
        <v>41374</v>
      </c>
      <c r="AS1672" s="554">
        <v>452</v>
      </c>
      <c r="AT1672" s="488"/>
      <c r="AU1672" s="553"/>
      <c r="AV1672" s="554"/>
      <c r="AW1672" s="84"/>
      <c r="AX1672" s="553"/>
      <c r="AY1672" s="554"/>
      <c r="AZ1672" s="84"/>
      <c r="BA1672" s="553"/>
      <c r="BB1672" s="554"/>
      <c r="BC1672" s="84"/>
      <c r="BD1672" s="553"/>
      <c r="BE1672" s="554"/>
      <c r="BF1672" s="84"/>
      <c r="BG1672" s="553"/>
      <c r="BH1672" s="554"/>
      <c r="BI1672" s="84"/>
      <c r="BJ1672" s="553"/>
      <c r="BK1672" s="554"/>
      <c r="BL1672" s="84"/>
      <c r="BM1672" s="553"/>
      <c r="BN1672" s="554"/>
      <c r="BO1672" s="84"/>
      <c r="BP1672" s="553"/>
      <c r="BQ1672" s="554"/>
      <c r="BR1672" s="84"/>
      <c r="BS1672" s="553"/>
      <c r="BT1672" s="554"/>
      <c r="BU1672" s="84"/>
      <c r="BV1672" s="553"/>
      <c r="BW1672" s="554"/>
      <c r="BX1672" s="84"/>
      <c r="BY1672" s="553"/>
      <c r="BZ1672" s="554"/>
      <c r="CA1672" s="84"/>
      <c r="CB1672" s="553"/>
      <c r="CC1672" s="554"/>
      <c r="CD1672" s="84"/>
      <c r="CE1672" s="553"/>
      <c r="CF1672" s="554"/>
      <c r="CG1672" s="84"/>
      <c r="CH1672" s="553"/>
      <c r="CI1672" s="554"/>
      <c r="CJ1672" s="554"/>
      <c r="CK1672" s="554"/>
      <c r="CL1672" s="554"/>
      <c r="CM1672" s="554"/>
      <c r="CN1672" s="554"/>
      <c r="CO1672" s="554"/>
      <c r="CP1672" s="554"/>
      <c r="CQ1672" s="554"/>
      <c r="CR1672" s="554"/>
      <c r="CS1672" s="554"/>
      <c r="CT1672" s="554"/>
      <c r="CU1672" s="554"/>
      <c r="CV1672" s="554"/>
      <c r="CW1672" s="554"/>
      <c r="CX1672" s="554"/>
      <c r="CY1672" s="554">
        <v>16320960</v>
      </c>
      <c r="CZ1672" s="84">
        <v>0</v>
      </c>
      <c r="DA1672" s="84"/>
      <c r="DB1672" s="856" t="s">
        <v>20280</v>
      </c>
      <c r="DC1672" s="565">
        <v>1</v>
      </c>
      <c r="DD1672" s="928"/>
      <c r="DE1672" s="102" t="s">
        <v>19355</v>
      </c>
      <c r="DF1672" s="928"/>
      <c r="DG1672" s="555"/>
      <c r="DH1672" s="214"/>
      <c r="DI1672" s="557"/>
      <c r="DJ1672" s="111">
        <v>41267</v>
      </c>
      <c r="DK1672" s="558">
        <v>5</v>
      </c>
      <c r="DL1672" s="928"/>
      <c r="DM1672" s="619" t="s">
        <v>20709</v>
      </c>
      <c r="DN1672" s="890">
        <v>16320960</v>
      </c>
      <c r="DO1672" s="928"/>
      <c r="DP1672" s="928"/>
      <c r="DQ1672" s="928"/>
      <c r="DR1672" s="928"/>
    </row>
    <row r="1673" spans="1:122" ht="71" customHeight="1" thickTop="1" thickBot="1">
      <c r="A1673" s="214" t="s">
        <v>10383</v>
      </c>
      <c r="B1673" s="214" t="s">
        <v>10331</v>
      </c>
      <c r="C1673" s="214" t="s">
        <v>541</v>
      </c>
      <c r="D1673" s="374">
        <v>0</v>
      </c>
      <c r="E1673" s="517">
        <v>41264</v>
      </c>
      <c r="F1673" s="517">
        <v>41262</v>
      </c>
      <c r="G1673" s="517">
        <v>41403</v>
      </c>
      <c r="H1673" s="517">
        <v>41416</v>
      </c>
      <c r="I1673" s="517">
        <v>41416</v>
      </c>
      <c r="J1673" s="382">
        <v>18</v>
      </c>
      <c r="K1673" s="551">
        <v>41965</v>
      </c>
      <c r="L1673" s="552">
        <v>41264</v>
      </c>
      <c r="M1673" s="117"/>
      <c r="N1673" s="214" t="s">
        <v>10437</v>
      </c>
      <c r="O1673" s="1166">
        <v>890102572</v>
      </c>
      <c r="P1673" s="214" t="s">
        <v>11105</v>
      </c>
      <c r="Q1673" s="530">
        <v>800059046</v>
      </c>
      <c r="R1673" s="536" t="s">
        <v>1097</v>
      </c>
      <c r="S1673" s="536" t="s">
        <v>1097</v>
      </c>
      <c r="T1673" s="536" t="s">
        <v>1097</v>
      </c>
      <c r="U1673" s="536" t="s">
        <v>1097</v>
      </c>
      <c r="V1673" s="536" t="s">
        <v>1097</v>
      </c>
      <c r="W1673" s="536" t="s">
        <v>1097</v>
      </c>
      <c r="X1673" s="536" t="s">
        <v>1097</v>
      </c>
      <c r="Y1673" s="536" t="s">
        <v>1097</v>
      </c>
      <c r="Z1673" s="536" t="s">
        <v>1097</v>
      </c>
      <c r="AA1673" s="536" t="s">
        <v>1097</v>
      </c>
      <c r="AB1673" s="214" t="s">
        <v>11104</v>
      </c>
      <c r="AC1673" s="214"/>
      <c r="AD1673" s="214" t="s">
        <v>10433</v>
      </c>
      <c r="AE1673" s="214" t="s">
        <v>10252</v>
      </c>
      <c r="AF1673" s="214" t="s">
        <v>12549</v>
      </c>
      <c r="AG1673" s="626" t="s">
        <v>13829</v>
      </c>
      <c r="AH1673" s="636">
        <v>16320960</v>
      </c>
      <c r="AI1673" s="634">
        <v>4080240</v>
      </c>
      <c r="AJ1673" s="634">
        <v>20401200</v>
      </c>
      <c r="AK1673" s="214" t="s">
        <v>11569</v>
      </c>
      <c r="AL1673" s="214" t="s">
        <v>156</v>
      </c>
      <c r="AM1673" s="86">
        <v>16320960</v>
      </c>
      <c r="AN1673" s="86" t="s">
        <v>1470</v>
      </c>
      <c r="AO1673" s="86" t="s">
        <v>8498</v>
      </c>
      <c r="AP1673" s="83"/>
      <c r="AQ1673" s="84">
        <v>16320960</v>
      </c>
      <c r="AR1673" s="553">
        <v>41416</v>
      </c>
      <c r="AS1673" s="554">
        <v>488</v>
      </c>
      <c r="AT1673" s="488"/>
      <c r="AU1673" s="553"/>
      <c r="AV1673" s="554"/>
      <c r="AW1673" s="84"/>
      <c r="AX1673" s="553"/>
      <c r="AY1673" s="554"/>
      <c r="AZ1673" s="84"/>
      <c r="BA1673" s="553"/>
      <c r="BB1673" s="554"/>
      <c r="BC1673" s="84"/>
      <c r="BD1673" s="553"/>
      <c r="BE1673" s="554"/>
      <c r="BF1673" s="84"/>
      <c r="BG1673" s="553"/>
      <c r="BH1673" s="554"/>
      <c r="BI1673" s="84"/>
      <c r="BJ1673" s="553"/>
      <c r="BK1673" s="554"/>
      <c r="BL1673" s="84"/>
      <c r="BM1673" s="553"/>
      <c r="BN1673" s="554"/>
      <c r="BO1673" s="84"/>
      <c r="BP1673" s="553"/>
      <c r="BQ1673" s="554"/>
      <c r="BR1673" s="84"/>
      <c r="BS1673" s="553"/>
      <c r="BT1673" s="554"/>
      <c r="BU1673" s="84"/>
      <c r="BV1673" s="553"/>
      <c r="BW1673" s="554"/>
      <c r="BX1673" s="84"/>
      <c r="BY1673" s="553"/>
      <c r="BZ1673" s="554"/>
      <c r="CA1673" s="84"/>
      <c r="CB1673" s="553"/>
      <c r="CC1673" s="554"/>
      <c r="CD1673" s="84"/>
      <c r="CE1673" s="553"/>
      <c r="CF1673" s="554"/>
      <c r="CG1673" s="84"/>
      <c r="CH1673" s="553"/>
      <c r="CI1673" s="554"/>
      <c r="CJ1673" s="554"/>
      <c r="CK1673" s="554"/>
      <c r="CL1673" s="554"/>
      <c r="CM1673" s="554"/>
      <c r="CN1673" s="554"/>
      <c r="CO1673" s="554"/>
      <c r="CP1673" s="554"/>
      <c r="CQ1673" s="554"/>
      <c r="CR1673" s="554"/>
      <c r="CS1673" s="554"/>
      <c r="CT1673" s="554"/>
      <c r="CU1673" s="554"/>
      <c r="CV1673" s="554"/>
      <c r="CW1673" s="554"/>
      <c r="CX1673" s="554"/>
      <c r="CY1673" s="554">
        <v>16320960</v>
      </c>
      <c r="CZ1673" s="84">
        <v>0</v>
      </c>
      <c r="DA1673" s="84"/>
      <c r="DB1673" s="856" t="s">
        <v>20280</v>
      </c>
      <c r="DC1673" s="565">
        <v>1</v>
      </c>
      <c r="DD1673" s="928"/>
      <c r="DE1673" s="102" t="s">
        <v>19355</v>
      </c>
      <c r="DF1673" s="928"/>
      <c r="DG1673" s="555"/>
      <c r="DH1673" s="214"/>
      <c r="DI1673" s="557"/>
      <c r="DJ1673" s="111">
        <v>41270</v>
      </c>
      <c r="DK1673" s="558">
        <v>8</v>
      </c>
      <c r="DL1673" s="928" t="s">
        <v>15785</v>
      </c>
      <c r="DM1673" s="619" t="s">
        <v>20709</v>
      </c>
      <c r="DN1673" s="890">
        <v>16320960</v>
      </c>
      <c r="DO1673" s="928"/>
      <c r="DP1673" s="928"/>
      <c r="DQ1673" s="928"/>
      <c r="DR1673" s="928"/>
    </row>
    <row r="1674" spans="1:122" ht="71" customHeight="1" thickTop="1" thickBot="1">
      <c r="A1674" s="214" t="s">
        <v>10384</v>
      </c>
      <c r="B1674" s="214" t="s">
        <v>10331</v>
      </c>
      <c r="C1674" s="214" t="s">
        <v>541</v>
      </c>
      <c r="D1674" s="374">
        <v>0</v>
      </c>
      <c r="E1674" s="517">
        <v>41264</v>
      </c>
      <c r="F1674" s="517">
        <v>41262</v>
      </c>
      <c r="G1674" s="517">
        <v>41333</v>
      </c>
      <c r="H1674" s="517">
        <v>41346</v>
      </c>
      <c r="I1674" s="517">
        <v>41346</v>
      </c>
      <c r="J1674" s="382">
        <v>18</v>
      </c>
      <c r="K1674" s="551">
        <v>41895</v>
      </c>
      <c r="L1674" s="552">
        <v>41264</v>
      </c>
      <c r="M1674" s="117"/>
      <c r="N1674" s="214" t="s">
        <v>525</v>
      </c>
      <c r="O1674" s="1166">
        <v>890500622</v>
      </c>
      <c r="P1674" s="530" t="s">
        <v>19362</v>
      </c>
      <c r="Q1674" s="530">
        <v>807009494</v>
      </c>
      <c r="R1674" s="536" t="s">
        <v>1097</v>
      </c>
      <c r="S1674" s="536" t="s">
        <v>1097</v>
      </c>
      <c r="T1674" s="536" t="s">
        <v>1097</v>
      </c>
      <c r="U1674" s="536" t="s">
        <v>1097</v>
      </c>
      <c r="V1674" s="536" t="s">
        <v>1097</v>
      </c>
      <c r="W1674" s="536" t="s">
        <v>1097</v>
      </c>
      <c r="X1674" s="536" t="s">
        <v>1097</v>
      </c>
      <c r="Y1674" s="536" t="s">
        <v>1097</v>
      </c>
      <c r="Z1674" s="536" t="s">
        <v>1097</v>
      </c>
      <c r="AA1674" s="536" t="s">
        <v>1097</v>
      </c>
      <c r="AB1674" s="214" t="s">
        <v>11104</v>
      </c>
      <c r="AC1674" s="214"/>
      <c r="AD1674" s="214" t="s">
        <v>10433</v>
      </c>
      <c r="AE1674" s="214" t="s">
        <v>10252</v>
      </c>
      <c r="AF1674" s="214" t="s">
        <v>12549</v>
      </c>
      <c r="AG1674" s="626"/>
      <c r="AH1674" s="636">
        <v>16320960</v>
      </c>
      <c r="AI1674" s="634">
        <v>4080240</v>
      </c>
      <c r="AJ1674" s="634">
        <v>20401200</v>
      </c>
      <c r="AK1674" s="214" t="s">
        <v>11568</v>
      </c>
      <c r="AL1674" s="214" t="s">
        <v>156</v>
      </c>
      <c r="AM1674" s="86">
        <v>16320960</v>
      </c>
      <c r="AN1674" s="86" t="s">
        <v>11418</v>
      </c>
      <c r="AO1674" s="86" t="s">
        <v>14316</v>
      </c>
      <c r="AP1674" s="83"/>
      <c r="AQ1674" s="84">
        <v>16320960</v>
      </c>
      <c r="AR1674" s="553">
        <v>41346</v>
      </c>
      <c r="AS1674" s="554">
        <v>430</v>
      </c>
      <c r="AT1674" s="488"/>
      <c r="AU1674" s="553"/>
      <c r="AV1674" s="554"/>
      <c r="AW1674" s="84"/>
      <c r="AX1674" s="553"/>
      <c r="AY1674" s="554"/>
      <c r="AZ1674" s="84"/>
      <c r="BA1674" s="553"/>
      <c r="BB1674" s="554"/>
      <c r="BC1674" s="84"/>
      <c r="BD1674" s="553"/>
      <c r="BE1674" s="554"/>
      <c r="BF1674" s="84"/>
      <c r="BG1674" s="553"/>
      <c r="BH1674" s="554"/>
      <c r="BI1674" s="84"/>
      <c r="BJ1674" s="553"/>
      <c r="BK1674" s="554"/>
      <c r="BL1674" s="84"/>
      <c r="BM1674" s="553"/>
      <c r="BN1674" s="554"/>
      <c r="BO1674" s="84"/>
      <c r="BP1674" s="553"/>
      <c r="BQ1674" s="554"/>
      <c r="BR1674" s="84"/>
      <c r="BS1674" s="553"/>
      <c r="BT1674" s="554"/>
      <c r="BU1674" s="84"/>
      <c r="BV1674" s="553"/>
      <c r="BW1674" s="554"/>
      <c r="BX1674" s="84"/>
      <c r="BY1674" s="553"/>
      <c r="BZ1674" s="554"/>
      <c r="CA1674" s="84"/>
      <c r="CB1674" s="553"/>
      <c r="CC1674" s="554"/>
      <c r="CD1674" s="84"/>
      <c r="CE1674" s="553"/>
      <c r="CF1674" s="554"/>
      <c r="CG1674" s="84"/>
      <c r="CH1674" s="553"/>
      <c r="CI1674" s="554"/>
      <c r="CJ1674" s="554"/>
      <c r="CK1674" s="554"/>
      <c r="CL1674" s="554"/>
      <c r="CM1674" s="554"/>
      <c r="CN1674" s="554"/>
      <c r="CO1674" s="554"/>
      <c r="CP1674" s="554"/>
      <c r="CQ1674" s="554"/>
      <c r="CR1674" s="554"/>
      <c r="CS1674" s="554"/>
      <c r="CT1674" s="554"/>
      <c r="CU1674" s="554"/>
      <c r="CV1674" s="554"/>
      <c r="CW1674" s="554"/>
      <c r="CX1674" s="554"/>
      <c r="CY1674" s="554">
        <v>16320960</v>
      </c>
      <c r="CZ1674" s="84">
        <v>0</v>
      </c>
      <c r="DA1674" s="84"/>
      <c r="DB1674" s="856" t="s">
        <v>20280</v>
      </c>
      <c r="DC1674" s="565">
        <v>1</v>
      </c>
      <c r="DD1674" s="928"/>
      <c r="DE1674" s="102" t="s">
        <v>19355</v>
      </c>
      <c r="DF1674" s="928"/>
      <c r="DG1674" s="555"/>
      <c r="DH1674" s="214"/>
      <c r="DI1674" s="557"/>
      <c r="DJ1674" s="111">
        <v>41270</v>
      </c>
      <c r="DK1674" s="558">
        <v>8</v>
      </c>
      <c r="DL1674" s="928"/>
      <c r="DM1674" s="619" t="s">
        <v>20709</v>
      </c>
      <c r="DN1674" s="890">
        <v>16320960</v>
      </c>
      <c r="DO1674" s="928"/>
      <c r="DP1674" s="928"/>
      <c r="DQ1674" s="928"/>
      <c r="DR1674" s="928"/>
    </row>
    <row r="1675" spans="1:122" ht="71" customHeight="1" thickTop="1" thickBot="1">
      <c r="A1675" s="214" t="s">
        <v>10385</v>
      </c>
      <c r="B1675" s="214" t="s">
        <v>10331</v>
      </c>
      <c r="C1675" s="214" t="s">
        <v>13066</v>
      </c>
      <c r="D1675" s="374">
        <v>0</v>
      </c>
      <c r="E1675" s="517"/>
      <c r="F1675" s="517">
        <v>41262</v>
      </c>
      <c r="G1675" s="517"/>
      <c r="H1675" s="517"/>
      <c r="I1675" s="517"/>
      <c r="J1675" s="382">
        <v>18</v>
      </c>
      <c r="K1675" s="551" t="s">
        <v>19355</v>
      </c>
      <c r="L1675" s="552"/>
      <c r="M1675" s="117"/>
      <c r="N1675" s="214" t="s">
        <v>11108</v>
      </c>
      <c r="O1675" s="1166">
        <v>900274389</v>
      </c>
      <c r="P1675" s="530"/>
      <c r="Q1675" s="530"/>
      <c r="R1675" s="530"/>
      <c r="S1675" s="530"/>
      <c r="T1675" s="530"/>
      <c r="U1675" s="530"/>
      <c r="V1675" s="530"/>
      <c r="W1675" s="530"/>
      <c r="X1675" s="530"/>
      <c r="Y1675" s="530"/>
      <c r="Z1675" s="530"/>
      <c r="AA1675" s="530"/>
      <c r="AB1675" s="214" t="s">
        <v>11104</v>
      </c>
      <c r="AC1675" s="214"/>
      <c r="AD1675" s="214" t="s">
        <v>10433</v>
      </c>
      <c r="AE1675" s="214" t="s">
        <v>10252</v>
      </c>
      <c r="AF1675" s="214"/>
      <c r="AG1675" s="626"/>
      <c r="AH1675" s="636">
        <v>0</v>
      </c>
      <c r="AI1675" s="634">
        <v>0</v>
      </c>
      <c r="AJ1675" s="634">
        <v>0</v>
      </c>
      <c r="AK1675" s="214" t="s">
        <v>13897</v>
      </c>
      <c r="AL1675" s="214" t="s">
        <v>13066</v>
      </c>
      <c r="AM1675" s="86">
        <v>0</v>
      </c>
      <c r="AN1675" s="86" t="s">
        <v>1453</v>
      </c>
      <c r="AO1675" s="86" t="s">
        <v>2852</v>
      </c>
      <c r="AP1675" s="83"/>
      <c r="AQ1675" s="84">
        <v>0</v>
      </c>
      <c r="AR1675" s="553"/>
      <c r="AS1675" s="554"/>
      <c r="AT1675" s="488"/>
      <c r="AU1675" s="553"/>
      <c r="AV1675" s="554"/>
      <c r="AW1675" s="84"/>
      <c r="AX1675" s="553"/>
      <c r="AY1675" s="554"/>
      <c r="AZ1675" s="84"/>
      <c r="BA1675" s="553"/>
      <c r="BB1675" s="554"/>
      <c r="BC1675" s="84"/>
      <c r="BD1675" s="553"/>
      <c r="BE1675" s="554"/>
      <c r="BF1675" s="84"/>
      <c r="BG1675" s="553"/>
      <c r="BH1675" s="554"/>
      <c r="BI1675" s="84"/>
      <c r="BJ1675" s="553"/>
      <c r="BK1675" s="554"/>
      <c r="BL1675" s="84"/>
      <c r="BM1675" s="553"/>
      <c r="BN1675" s="554"/>
      <c r="BO1675" s="84"/>
      <c r="BP1675" s="553"/>
      <c r="BQ1675" s="554"/>
      <c r="BR1675" s="84"/>
      <c r="BS1675" s="553"/>
      <c r="BT1675" s="554"/>
      <c r="BU1675" s="84"/>
      <c r="BV1675" s="553"/>
      <c r="BW1675" s="554"/>
      <c r="BX1675" s="84"/>
      <c r="BY1675" s="553"/>
      <c r="BZ1675" s="554"/>
      <c r="CA1675" s="84"/>
      <c r="CB1675" s="553"/>
      <c r="CC1675" s="554"/>
      <c r="CD1675" s="84"/>
      <c r="CE1675" s="553"/>
      <c r="CF1675" s="554"/>
      <c r="CG1675" s="84"/>
      <c r="CH1675" s="553"/>
      <c r="CI1675" s="554"/>
      <c r="CJ1675" s="554"/>
      <c r="CK1675" s="554"/>
      <c r="CL1675" s="554"/>
      <c r="CM1675" s="554"/>
      <c r="CN1675" s="554"/>
      <c r="CO1675" s="554"/>
      <c r="CP1675" s="554"/>
      <c r="CQ1675" s="554"/>
      <c r="CR1675" s="554"/>
      <c r="CS1675" s="554"/>
      <c r="CT1675" s="554"/>
      <c r="CU1675" s="554"/>
      <c r="CV1675" s="554"/>
      <c r="CW1675" s="554"/>
      <c r="CX1675" s="554"/>
      <c r="CY1675" s="554">
        <v>0</v>
      </c>
      <c r="CZ1675" s="84">
        <v>0</v>
      </c>
      <c r="DA1675" s="84"/>
      <c r="DB1675" s="727" t="s">
        <v>19884</v>
      </c>
      <c r="DC1675" s="565">
        <v>0</v>
      </c>
      <c r="DD1675" s="928"/>
      <c r="DE1675" s="102" t="s">
        <v>19355</v>
      </c>
      <c r="DF1675" s="928"/>
      <c r="DG1675" s="555"/>
      <c r="DH1675" s="214"/>
      <c r="DI1675" s="557"/>
      <c r="DJ1675" s="111">
        <v>41270</v>
      </c>
      <c r="DK1675" s="558">
        <v>8</v>
      </c>
      <c r="DL1675" s="928"/>
      <c r="DM1675" s="619" t="s">
        <v>13066</v>
      </c>
      <c r="DN1675" s="890">
        <v>0</v>
      </c>
      <c r="DO1675" s="928"/>
      <c r="DP1675" s="928"/>
      <c r="DQ1675" s="928"/>
      <c r="DR1675" s="928"/>
    </row>
    <row r="1676" spans="1:122" ht="71" customHeight="1" thickTop="1" thickBot="1">
      <c r="A1676" s="214" t="s">
        <v>10386</v>
      </c>
      <c r="B1676" s="214" t="s">
        <v>10331</v>
      </c>
      <c r="C1676" s="214" t="s">
        <v>541</v>
      </c>
      <c r="D1676" s="374">
        <v>0</v>
      </c>
      <c r="E1676" s="517">
        <v>41264</v>
      </c>
      <c r="F1676" s="517">
        <v>41262</v>
      </c>
      <c r="G1676" s="517">
        <v>41333</v>
      </c>
      <c r="H1676" s="517">
        <v>41346</v>
      </c>
      <c r="I1676" s="517">
        <v>41346</v>
      </c>
      <c r="J1676" s="382">
        <v>18</v>
      </c>
      <c r="K1676" s="551">
        <v>41895</v>
      </c>
      <c r="L1676" s="552"/>
      <c r="M1676" s="117"/>
      <c r="N1676" s="214" t="s">
        <v>638</v>
      </c>
      <c r="O1676" s="1166">
        <v>890000432</v>
      </c>
      <c r="P1676" s="214" t="s">
        <v>12896</v>
      </c>
      <c r="Q1676" s="530">
        <v>801003460</v>
      </c>
      <c r="R1676" s="536" t="s">
        <v>1097</v>
      </c>
      <c r="S1676" s="536" t="s">
        <v>1097</v>
      </c>
      <c r="T1676" s="536" t="s">
        <v>1097</v>
      </c>
      <c r="U1676" s="536" t="s">
        <v>1097</v>
      </c>
      <c r="V1676" s="536" t="s">
        <v>1097</v>
      </c>
      <c r="W1676" s="536" t="s">
        <v>1097</v>
      </c>
      <c r="X1676" s="536" t="s">
        <v>1097</v>
      </c>
      <c r="Y1676" s="536" t="s">
        <v>1097</v>
      </c>
      <c r="Z1676" s="536" t="s">
        <v>1097</v>
      </c>
      <c r="AA1676" s="536" t="s">
        <v>1097</v>
      </c>
      <c r="AB1676" s="214" t="s">
        <v>11104</v>
      </c>
      <c r="AC1676" s="214"/>
      <c r="AD1676" s="214" t="s">
        <v>10433</v>
      </c>
      <c r="AE1676" s="214" t="s">
        <v>10252</v>
      </c>
      <c r="AF1676" s="214" t="s">
        <v>12549</v>
      </c>
      <c r="AG1676" s="626"/>
      <c r="AH1676" s="636">
        <v>130567680</v>
      </c>
      <c r="AI1676" s="634">
        <v>32641920</v>
      </c>
      <c r="AJ1676" s="634">
        <v>163209600</v>
      </c>
      <c r="AK1676" s="214" t="s">
        <v>12539</v>
      </c>
      <c r="AL1676" s="214" t="s">
        <v>156</v>
      </c>
      <c r="AM1676" s="86">
        <v>130567680</v>
      </c>
      <c r="AN1676" s="531"/>
      <c r="AO1676" s="531"/>
      <c r="AP1676" s="83"/>
      <c r="AQ1676" s="84">
        <v>130567680</v>
      </c>
      <c r="AR1676" s="553">
        <v>41346</v>
      </c>
      <c r="AS1676" s="554">
        <v>430</v>
      </c>
      <c r="AT1676" s="488"/>
      <c r="AU1676" s="553"/>
      <c r="AV1676" s="554"/>
      <c r="AW1676" s="84"/>
      <c r="AX1676" s="553"/>
      <c r="AY1676" s="554"/>
      <c r="AZ1676" s="84"/>
      <c r="BA1676" s="553"/>
      <c r="BB1676" s="554"/>
      <c r="BC1676" s="84"/>
      <c r="BD1676" s="553"/>
      <c r="BE1676" s="554"/>
      <c r="BF1676" s="84"/>
      <c r="BG1676" s="553"/>
      <c r="BH1676" s="554"/>
      <c r="BI1676" s="84"/>
      <c r="BJ1676" s="553"/>
      <c r="BK1676" s="554"/>
      <c r="BL1676" s="84"/>
      <c r="BM1676" s="553"/>
      <c r="BN1676" s="554"/>
      <c r="BO1676" s="84"/>
      <c r="BP1676" s="553"/>
      <c r="BQ1676" s="554"/>
      <c r="BR1676" s="84"/>
      <c r="BS1676" s="553"/>
      <c r="BT1676" s="554"/>
      <c r="BU1676" s="84"/>
      <c r="BV1676" s="553"/>
      <c r="BW1676" s="554"/>
      <c r="BX1676" s="84"/>
      <c r="BY1676" s="553"/>
      <c r="BZ1676" s="554"/>
      <c r="CA1676" s="84"/>
      <c r="CB1676" s="553"/>
      <c r="CC1676" s="554"/>
      <c r="CD1676" s="84"/>
      <c r="CE1676" s="553"/>
      <c r="CF1676" s="554"/>
      <c r="CG1676" s="84"/>
      <c r="CH1676" s="553"/>
      <c r="CI1676" s="554"/>
      <c r="CJ1676" s="554"/>
      <c r="CK1676" s="554"/>
      <c r="CL1676" s="554"/>
      <c r="CM1676" s="554"/>
      <c r="CN1676" s="554"/>
      <c r="CO1676" s="554"/>
      <c r="CP1676" s="554"/>
      <c r="CQ1676" s="554"/>
      <c r="CR1676" s="554"/>
      <c r="CS1676" s="554"/>
      <c r="CT1676" s="554"/>
      <c r="CU1676" s="554"/>
      <c r="CV1676" s="554"/>
      <c r="CW1676" s="554"/>
      <c r="CX1676" s="554"/>
      <c r="CY1676" s="554">
        <v>130567680</v>
      </c>
      <c r="CZ1676" s="84">
        <v>0</v>
      </c>
      <c r="DA1676" s="84"/>
      <c r="DB1676" s="856" t="s">
        <v>20280</v>
      </c>
      <c r="DC1676" s="565">
        <v>1</v>
      </c>
      <c r="DD1676" s="928"/>
      <c r="DE1676" s="102" t="s">
        <v>19355</v>
      </c>
      <c r="DF1676" s="928"/>
      <c r="DG1676" s="555"/>
      <c r="DH1676" s="214"/>
      <c r="DI1676" s="557"/>
      <c r="DJ1676" s="111">
        <v>41267</v>
      </c>
      <c r="DK1676" s="558">
        <v>5</v>
      </c>
      <c r="DL1676" s="928" t="s">
        <v>15785</v>
      </c>
      <c r="DM1676" s="619" t="s">
        <v>20709</v>
      </c>
      <c r="DN1676" s="890">
        <v>130567680</v>
      </c>
      <c r="DO1676" s="928"/>
      <c r="DP1676" s="928"/>
      <c r="DQ1676" s="928"/>
      <c r="DR1676" s="928"/>
    </row>
    <row r="1677" spans="1:122" ht="71" customHeight="1" thickTop="1" thickBot="1">
      <c r="A1677" s="214" t="s">
        <v>10387</v>
      </c>
      <c r="B1677" s="214" t="s">
        <v>10331</v>
      </c>
      <c r="C1677" s="214" t="s">
        <v>13066</v>
      </c>
      <c r="D1677" s="374">
        <v>0</v>
      </c>
      <c r="E1677" s="517"/>
      <c r="F1677" s="517">
        <v>41262</v>
      </c>
      <c r="G1677" s="517"/>
      <c r="H1677" s="517"/>
      <c r="I1677" s="517"/>
      <c r="J1677" s="382">
        <v>18</v>
      </c>
      <c r="K1677" s="551" t="s">
        <v>19355</v>
      </c>
      <c r="L1677" s="552"/>
      <c r="M1677" s="117"/>
      <c r="N1677" s="214" t="s">
        <v>11106</v>
      </c>
      <c r="O1677" s="1166">
        <v>900443430</v>
      </c>
      <c r="P1677" s="530"/>
      <c r="Q1677" s="530"/>
      <c r="R1677" s="530"/>
      <c r="S1677" s="530"/>
      <c r="T1677" s="530"/>
      <c r="U1677" s="530"/>
      <c r="V1677" s="530"/>
      <c r="W1677" s="530"/>
      <c r="X1677" s="530"/>
      <c r="Y1677" s="530"/>
      <c r="Z1677" s="530"/>
      <c r="AA1677" s="530"/>
      <c r="AB1677" s="214" t="s">
        <v>11104</v>
      </c>
      <c r="AC1677" s="214"/>
      <c r="AD1677" s="214" t="s">
        <v>10433</v>
      </c>
      <c r="AE1677" s="214" t="s">
        <v>10252</v>
      </c>
      <c r="AF1677" s="214"/>
      <c r="AG1677" s="626"/>
      <c r="AH1677" s="636">
        <v>0</v>
      </c>
      <c r="AI1677" s="634">
        <v>0</v>
      </c>
      <c r="AJ1677" s="634">
        <v>0</v>
      </c>
      <c r="AK1677" s="214" t="s">
        <v>13517</v>
      </c>
      <c r="AL1677" s="214" t="s">
        <v>13066</v>
      </c>
      <c r="AM1677" s="86">
        <v>0</v>
      </c>
      <c r="AN1677" s="531" t="s">
        <v>1455</v>
      </c>
      <c r="AO1677" s="531" t="s">
        <v>11046</v>
      </c>
      <c r="AP1677" s="83"/>
      <c r="AQ1677" s="84">
        <v>0</v>
      </c>
      <c r="AR1677" s="553"/>
      <c r="AS1677" s="554"/>
      <c r="AT1677" s="488"/>
      <c r="AU1677" s="553"/>
      <c r="AV1677" s="554"/>
      <c r="AW1677" s="84"/>
      <c r="AX1677" s="553"/>
      <c r="AY1677" s="554"/>
      <c r="AZ1677" s="84"/>
      <c r="BA1677" s="553"/>
      <c r="BB1677" s="554"/>
      <c r="BC1677" s="84"/>
      <c r="BD1677" s="553"/>
      <c r="BE1677" s="554"/>
      <c r="BF1677" s="84"/>
      <c r="BG1677" s="553"/>
      <c r="BH1677" s="554"/>
      <c r="BI1677" s="84"/>
      <c r="BJ1677" s="553"/>
      <c r="BK1677" s="554"/>
      <c r="BL1677" s="84"/>
      <c r="BM1677" s="553"/>
      <c r="BN1677" s="554"/>
      <c r="BO1677" s="84"/>
      <c r="BP1677" s="553"/>
      <c r="BQ1677" s="554"/>
      <c r="BR1677" s="84"/>
      <c r="BS1677" s="553"/>
      <c r="BT1677" s="554"/>
      <c r="BU1677" s="84"/>
      <c r="BV1677" s="553"/>
      <c r="BW1677" s="554"/>
      <c r="BX1677" s="84"/>
      <c r="BY1677" s="553"/>
      <c r="BZ1677" s="554"/>
      <c r="CA1677" s="84"/>
      <c r="CB1677" s="553"/>
      <c r="CC1677" s="554"/>
      <c r="CD1677" s="84"/>
      <c r="CE1677" s="553"/>
      <c r="CF1677" s="554"/>
      <c r="CG1677" s="84"/>
      <c r="CH1677" s="553"/>
      <c r="CI1677" s="554"/>
      <c r="CJ1677" s="554"/>
      <c r="CK1677" s="554"/>
      <c r="CL1677" s="554"/>
      <c r="CM1677" s="554"/>
      <c r="CN1677" s="554"/>
      <c r="CO1677" s="554"/>
      <c r="CP1677" s="554"/>
      <c r="CQ1677" s="554"/>
      <c r="CR1677" s="554"/>
      <c r="CS1677" s="554"/>
      <c r="CT1677" s="554"/>
      <c r="CU1677" s="554"/>
      <c r="CV1677" s="554"/>
      <c r="CW1677" s="554"/>
      <c r="CX1677" s="554"/>
      <c r="CY1677" s="554">
        <v>0</v>
      </c>
      <c r="CZ1677" s="84">
        <v>0</v>
      </c>
      <c r="DA1677" s="84"/>
      <c r="DB1677" s="727" t="s">
        <v>19884</v>
      </c>
      <c r="DC1677" s="565">
        <v>0</v>
      </c>
      <c r="DD1677" s="928"/>
      <c r="DE1677" s="102" t="s">
        <v>19355</v>
      </c>
      <c r="DF1677" s="928"/>
      <c r="DG1677" s="555"/>
      <c r="DH1677" s="214"/>
      <c r="DI1677" s="557"/>
      <c r="DJ1677" s="111">
        <v>41267</v>
      </c>
      <c r="DK1677" s="558">
        <v>5</v>
      </c>
      <c r="DL1677" s="928"/>
      <c r="DM1677" s="619" t="s">
        <v>13066</v>
      </c>
      <c r="DN1677" s="890">
        <v>0</v>
      </c>
      <c r="DO1677" s="928"/>
      <c r="DP1677" s="928"/>
      <c r="DQ1677" s="928"/>
      <c r="DR1677" s="928"/>
    </row>
    <row r="1678" spans="1:122" ht="71" customHeight="1" thickTop="1" thickBot="1">
      <c r="A1678" s="214" t="s">
        <v>10388</v>
      </c>
      <c r="B1678" s="214" t="s">
        <v>10331</v>
      </c>
      <c r="C1678" s="214" t="s">
        <v>541</v>
      </c>
      <c r="D1678" s="374">
        <v>0</v>
      </c>
      <c r="E1678" s="517">
        <v>41271</v>
      </c>
      <c r="F1678" s="517">
        <v>41262</v>
      </c>
      <c r="G1678" s="517">
        <v>41296</v>
      </c>
      <c r="H1678" s="517">
        <v>41310</v>
      </c>
      <c r="I1678" s="517">
        <v>41310</v>
      </c>
      <c r="J1678" s="382">
        <v>18</v>
      </c>
      <c r="K1678" s="551">
        <v>41856</v>
      </c>
      <c r="L1678" s="552">
        <v>41271</v>
      </c>
      <c r="M1678" s="117"/>
      <c r="N1678" s="214" t="s">
        <v>19336</v>
      </c>
      <c r="O1678" s="1166">
        <v>811001689</v>
      </c>
      <c r="P1678" s="530" t="s">
        <v>19363</v>
      </c>
      <c r="Q1678" s="530">
        <v>900389253</v>
      </c>
      <c r="R1678" s="536" t="s">
        <v>1097</v>
      </c>
      <c r="S1678" s="536" t="s">
        <v>1097</v>
      </c>
      <c r="T1678" s="536" t="s">
        <v>1097</v>
      </c>
      <c r="U1678" s="536" t="s">
        <v>1097</v>
      </c>
      <c r="V1678" s="536" t="s">
        <v>1097</v>
      </c>
      <c r="W1678" s="536" t="s">
        <v>1097</v>
      </c>
      <c r="X1678" s="536" t="s">
        <v>1097</v>
      </c>
      <c r="Y1678" s="536" t="s">
        <v>1097</v>
      </c>
      <c r="Z1678" s="536" t="s">
        <v>1097</v>
      </c>
      <c r="AA1678" s="536" t="s">
        <v>1097</v>
      </c>
      <c r="AB1678" s="214" t="s">
        <v>11104</v>
      </c>
      <c r="AC1678" s="214"/>
      <c r="AD1678" s="214" t="s">
        <v>10433</v>
      </c>
      <c r="AE1678" s="214" t="s">
        <v>10252</v>
      </c>
      <c r="AF1678" s="214" t="s">
        <v>12549</v>
      </c>
      <c r="AG1678" s="626"/>
      <c r="AH1678" s="636">
        <v>16320960</v>
      </c>
      <c r="AI1678" s="634">
        <v>4080240</v>
      </c>
      <c r="AJ1678" s="634">
        <v>20401200</v>
      </c>
      <c r="AK1678" s="214" t="s">
        <v>11569</v>
      </c>
      <c r="AL1678" s="214" t="s">
        <v>156</v>
      </c>
      <c r="AM1678" s="86">
        <v>16320960</v>
      </c>
      <c r="AN1678" s="86" t="s">
        <v>14361</v>
      </c>
      <c r="AO1678" s="86" t="s">
        <v>8485</v>
      </c>
      <c r="AP1678" s="83"/>
      <c r="AQ1678" s="84">
        <v>16320960</v>
      </c>
      <c r="AR1678" s="553">
        <v>41310</v>
      </c>
      <c r="AS1678" s="554">
        <v>399</v>
      </c>
      <c r="AT1678" s="488"/>
      <c r="AU1678" s="553"/>
      <c r="AV1678" s="554"/>
      <c r="AW1678" s="84"/>
      <c r="AX1678" s="553"/>
      <c r="AY1678" s="554"/>
      <c r="AZ1678" s="84"/>
      <c r="BA1678" s="553"/>
      <c r="BB1678" s="554"/>
      <c r="BC1678" s="84"/>
      <c r="BD1678" s="553"/>
      <c r="BE1678" s="554"/>
      <c r="BF1678" s="84"/>
      <c r="BG1678" s="553"/>
      <c r="BH1678" s="554"/>
      <c r="BI1678" s="84"/>
      <c r="BJ1678" s="553"/>
      <c r="BK1678" s="554"/>
      <c r="BL1678" s="84"/>
      <c r="BM1678" s="553"/>
      <c r="BN1678" s="554"/>
      <c r="BO1678" s="84"/>
      <c r="BP1678" s="553"/>
      <c r="BQ1678" s="554"/>
      <c r="BR1678" s="84"/>
      <c r="BS1678" s="553"/>
      <c r="BT1678" s="554"/>
      <c r="BU1678" s="84"/>
      <c r="BV1678" s="553"/>
      <c r="BW1678" s="554"/>
      <c r="BX1678" s="84"/>
      <c r="BY1678" s="553"/>
      <c r="BZ1678" s="554"/>
      <c r="CA1678" s="84"/>
      <c r="CB1678" s="553"/>
      <c r="CC1678" s="554"/>
      <c r="CD1678" s="84"/>
      <c r="CE1678" s="553"/>
      <c r="CF1678" s="554"/>
      <c r="CG1678" s="84"/>
      <c r="CH1678" s="553"/>
      <c r="CI1678" s="554"/>
      <c r="CJ1678" s="554"/>
      <c r="CK1678" s="554"/>
      <c r="CL1678" s="554"/>
      <c r="CM1678" s="554"/>
      <c r="CN1678" s="554"/>
      <c r="CO1678" s="554"/>
      <c r="CP1678" s="554"/>
      <c r="CQ1678" s="554"/>
      <c r="CR1678" s="554"/>
      <c r="CS1678" s="554"/>
      <c r="CT1678" s="554"/>
      <c r="CU1678" s="554"/>
      <c r="CV1678" s="554"/>
      <c r="CW1678" s="554"/>
      <c r="CX1678" s="554"/>
      <c r="CY1678" s="554">
        <v>16320960</v>
      </c>
      <c r="CZ1678" s="84">
        <v>0</v>
      </c>
      <c r="DA1678" s="84"/>
      <c r="DB1678" s="856" t="s">
        <v>20280</v>
      </c>
      <c r="DC1678" s="565">
        <v>1</v>
      </c>
      <c r="DD1678" s="928"/>
      <c r="DE1678" s="102" t="s">
        <v>19355</v>
      </c>
      <c r="DF1678" s="928"/>
      <c r="DG1678" s="555"/>
      <c r="DH1678" s="214"/>
      <c r="DI1678" s="557"/>
      <c r="DJ1678" s="111">
        <v>41270</v>
      </c>
      <c r="DK1678" s="558">
        <v>8</v>
      </c>
      <c r="DL1678" s="928"/>
      <c r="DM1678" s="619" t="s">
        <v>20709</v>
      </c>
      <c r="DN1678" s="890">
        <v>16320960</v>
      </c>
      <c r="DO1678" s="928"/>
      <c r="DP1678" s="928"/>
      <c r="DQ1678" s="928"/>
      <c r="DR1678" s="928"/>
    </row>
    <row r="1679" spans="1:122" ht="71" customHeight="1" thickTop="1" thickBot="1">
      <c r="A1679" s="214" t="s">
        <v>10389</v>
      </c>
      <c r="B1679" s="214" t="s">
        <v>10331</v>
      </c>
      <c r="C1679" s="214" t="s">
        <v>539</v>
      </c>
      <c r="D1679" s="374">
        <v>1</v>
      </c>
      <c r="E1679" s="517">
        <v>41271</v>
      </c>
      <c r="F1679" s="517">
        <v>41262</v>
      </c>
      <c r="G1679" s="517">
        <v>41296</v>
      </c>
      <c r="H1679" s="517">
        <v>41310</v>
      </c>
      <c r="I1679" s="517">
        <v>41310</v>
      </c>
      <c r="J1679" s="382">
        <v>18</v>
      </c>
      <c r="K1679" s="551">
        <v>41856</v>
      </c>
      <c r="L1679" s="561">
        <v>41285</v>
      </c>
      <c r="M1679" s="117"/>
      <c r="N1679" s="214" t="s">
        <v>19336</v>
      </c>
      <c r="O1679" s="1166">
        <v>811001689</v>
      </c>
      <c r="P1679" s="214" t="s">
        <v>12541</v>
      </c>
      <c r="Q1679" s="530">
        <v>811026728</v>
      </c>
      <c r="R1679" s="536" t="s">
        <v>1097</v>
      </c>
      <c r="S1679" s="536" t="s">
        <v>1097</v>
      </c>
      <c r="T1679" s="536" t="s">
        <v>1097</v>
      </c>
      <c r="U1679" s="536" t="s">
        <v>1097</v>
      </c>
      <c r="V1679" s="536" t="s">
        <v>1097</v>
      </c>
      <c r="W1679" s="536" t="s">
        <v>1097</v>
      </c>
      <c r="X1679" s="536" t="s">
        <v>1097</v>
      </c>
      <c r="Y1679" s="536" t="s">
        <v>1097</v>
      </c>
      <c r="Z1679" s="536" t="s">
        <v>1097</v>
      </c>
      <c r="AA1679" s="536" t="s">
        <v>1097</v>
      </c>
      <c r="AB1679" s="214" t="s">
        <v>11104</v>
      </c>
      <c r="AC1679" s="214"/>
      <c r="AD1679" s="214" t="s">
        <v>10433</v>
      </c>
      <c r="AE1679" s="214" t="s">
        <v>10252</v>
      </c>
      <c r="AF1679" s="214" t="s">
        <v>12549</v>
      </c>
      <c r="AG1679" s="626"/>
      <c r="AH1679" s="636">
        <v>32641920</v>
      </c>
      <c r="AI1679" s="634">
        <v>8160480</v>
      </c>
      <c r="AJ1679" s="634">
        <v>40802400</v>
      </c>
      <c r="AK1679" s="214" t="s">
        <v>12539</v>
      </c>
      <c r="AL1679" s="214" t="s">
        <v>156</v>
      </c>
      <c r="AM1679" s="86">
        <v>32641920</v>
      </c>
      <c r="AN1679" s="86" t="s">
        <v>14361</v>
      </c>
      <c r="AO1679" s="86" t="s">
        <v>8485</v>
      </c>
      <c r="AP1679" s="83"/>
      <c r="AQ1679" s="84">
        <v>32641920</v>
      </c>
      <c r="AR1679" s="553">
        <v>41310</v>
      </c>
      <c r="AS1679" s="554">
        <v>399</v>
      </c>
      <c r="AT1679" s="488"/>
      <c r="AU1679" s="553"/>
      <c r="AV1679" s="554"/>
      <c r="AW1679" s="84"/>
      <c r="AX1679" s="553"/>
      <c r="AY1679" s="554"/>
      <c r="AZ1679" s="84"/>
      <c r="BA1679" s="553"/>
      <c r="BB1679" s="554"/>
      <c r="BC1679" s="84"/>
      <c r="BD1679" s="553"/>
      <c r="BE1679" s="554"/>
      <c r="BF1679" s="84"/>
      <c r="BG1679" s="553"/>
      <c r="BH1679" s="554"/>
      <c r="BI1679" s="84"/>
      <c r="BJ1679" s="553"/>
      <c r="BK1679" s="554"/>
      <c r="BL1679" s="84"/>
      <c r="BM1679" s="553"/>
      <c r="BN1679" s="554"/>
      <c r="BO1679" s="84"/>
      <c r="BP1679" s="553"/>
      <c r="BQ1679" s="554"/>
      <c r="BR1679" s="84"/>
      <c r="BS1679" s="553"/>
      <c r="BT1679" s="554"/>
      <c r="BU1679" s="84"/>
      <c r="BV1679" s="553"/>
      <c r="BW1679" s="554"/>
      <c r="BX1679" s="84"/>
      <c r="BY1679" s="553"/>
      <c r="BZ1679" s="554"/>
      <c r="CA1679" s="84"/>
      <c r="CB1679" s="553"/>
      <c r="CC1679" s="554"/>
      <c r="CD1679" s="84"/>
      <c r="CE1679" s="553"/>
      <c r="CF1679" s="554"/>
      <c r="CG1679" s="84"/>
      <c r="CH1679" s="553"/>
      <c r="CI1679" s="554"/>
      <c r="CJ1679" s="554"/>
      <c r="CK1679" s="554"/>
      <c r="CL1679" s="554"/>
      <c r="CM1679" s="554"/>
      <c r="CN1679" s="554"/>
      <c r="CO1679" s="554"/>
      <c r="CP1679" s="554"/>
      <c r="CQ1679" s="554"/>
      <c r="CR1679" s="554"/>
      <c r="CS1679" s="554"/>
      <c r="CT1679" s="554"/>
      <c r="CU1679" s="554"/>
      <c r="CV1679" s="554"/>
      <c r="CW1679" s="554"/>
      <c r="CX1679" s="554"/>
      <c r="CY1679" s="554">
        <v>32641920</v>
      </c>
      <c r="CZ1679" s="84">
        <v>0</v>
      </c>
      <c r="DA1679" s="84"/>
      <c r="DB1679" s="856" t="s">
        <v>20280</v>
      </c>
      <c r="DC1679" s="565">
        <v>1</v>
      </c>
      <c r="DD1679" s="928"/>
      <c r="DE1679" s="102" t="s">
        <v>19355</v>
      </c>
      <c r="DF1679" s="928"/>
      <c r="DG1679" s="555"/>
      <c r="DH1679" s="214"/>
      <c r="DI1679" s="557">
        <v>41285</v>
      </c>
      <c r="DJ1679" s="111">
        <v>41267</v>
      </c>
      <c r="DK1679" s="558">
        <v>5</v>
      </c>
      <c r="DL1679" s="928" t="s">
        <v>15785</v>
      </c>
      <c r="DM1679" s="619" t="s">
        <v>20709</v>
      </c>
      <c r="DN1679" s="890">
        <v>32641920</v>
      </c>
      <c r="DO1679" s="928"/>
      <c r="DP1679" s="928"/>
      <c r="DQ1679" s="928"/>
      <c r="DR1679" s="928"/>
    </row>
    <row r="1680" spans="1:122" ht="71" customHeight="1" thickTop="1" thickBot="1">
      <c r="A1680" s="214" t="s">
        <v>10390</v>
      </c>
      <c r="B1680" s="214" t="s">
        <v>10331</v>
      </c>
      <c r="C1680" s="214" t="s">
        <v>541</v>
      </c>
      <c r="D1680" s="374">
        <v>0</v>
      </c>
      <c r="E1680" s="517">
        <v>41271</v>
      </c>
      <c r="F1680" s="517">
        <v>41262</v>
      </c>
      <c r="G1680" s="517">
        <v>41303</v>
      </c>
      <c r="H1680" s="517">
        <v>41319</v>
      </c>
      <c r="I1680" s="517">
        <v>41319</v>
      </c>
      <c r="J1680" s="382">
        <v>18</v>
      </c>
      <c r="K1680" s="551">
        <v>41865</v>
      </c>
      <c r="L1680" s="552">
        <v>41271</v>
      </c>
      <c r="M1680" s="117"/>
      <c r="N1680" s="214" t="s">
        <v>19364</v>
      </c>
      <c r="O1680" s="1166">
        <v>890104530</v>
      </c>
      <c r="P1680" s="214" t="s">
        <v>11107</v>
      </c>
      <c r="Q1680" s="530">
        <v>900225453</v>
      </c>
      <c r="R1680" s="536" t="s">
        <v>1097</v>
      </c>
      <c r="S1680" s="536" t="s">
        <v>1097</v>
      </c>
      <c r="T1680" s="536" t="s">
        <v>1097</v>
      </c>
      <c r="U1680" s="536" t="s">
        <v>1097</v>
      </c>
      <c r="V1680" s="536" t="s">
        <v>1097</v>
      </c>
      <c r="W1680" s="536" t="s">
        <v>1097</v>
      </c>
      <c r="X1680" s="536" t="s">
        <v>1097</v>
      </c>
      <c r="Y1680" s="536" t="s">
        <v>1097</v>
      </c>
      <c r="Z1680" s="536" t="s">
        <v>1097</v>
      </c>
      <c r="AA1680" s="536" t="s">
        <v>1097</v>
      </c>
      <c r="AB1680" s="214" t="s">
        <v>11104</v>
      </c>
      <c r="AC1680" s="214"/>
      <c r="AD1680" s="214" t="s">
        <v>10433</v>
      </c>
      <c r="AE1680" s="214" t="s">
        <v>10252</v>
      </c>
      <c r="AF1680" s="214" t="s">
        <v>12549</v>
      </c>
      <c r="AG1680" s="626"/>
      <c r="AH1680" s="636">
        <v>16320960</v>
      </c>
      <c r="AI1680" s="634">
        <v>4080240</v>
      </c>
      <c r="AJ1680" s="634">
        <v>20401200</v>
      </c>
      <c r="AK1680" s="214" t="s">
        <v>11568</v>
      </c>
      <c r="AL1680" s="214" t="s">
        <v>156</v>
      </c>
      <c r="AM1680" s="86">
        <v>16320960</v>
      </c>
      <c r="AN1680" s="86" t="s">
        <v>1470</v>
      </c>
      <c r="AO1680" s="531" t="s">
        <v>10273</v>
      </c>
      <c r="AP1680" s="83"/>
      <c r="AQ1680" s="84">
        <v>16320960</v>
      </c>
      <c r="AR1680" s="553">
        <v>41319</v>
      </c>
      <c r="AS1680" s="554">
        <v>402</v>
      </c>
      <c r="AT1680" s="488"/>
      <c r="AU1680" s="553"/>
      <c r="AV1680" s="554"/>
      <c r="AW1680" s="84"/>
      <c r="AX1680" s="553"/>
      <c r="AY1680" s="554"/>
      <c r="AZ1680" s="84"/>
      <c r="BA1680" s="553"/>
      <c r="BB1680" s="554"/>
      <c r="BC1680" s="84"/>
      <c r="BD1680" s="553"/>
      <c r="BE1680" s="554"/>
      <c r="BF1680" s="84"/>
      <c r="BG1680" s="553"/>
      <c r="BH1680" s="554"/>
      <c r="BI1680" s="84"/>
      <c r="BJ1680" s="553"/>
      <c r="BK1680" s="554"/>
      <c r="BL1680" s="84"/>
      <c r="BM1680" s="553"/>
      <c r="BN1680" s="554"/>
      <c r="BO1680" s="84"/>
      <c r="BP1680" s="553"/>
      <c r="BQ1680" s="554"/>
      <c r="BR1680" s="84"/>
      <c r="BS1680" s="553"/>
      <c r="BT1680" s="554"/>
      <c r="BU1680" s="84"/>
      <c r="BV1680" s="553"/>
      <c r="BW1680" s="554"/>
      <c r="BX1680" s="84"/>
      <c r="BY1680" s="553"/>
      <c r="BZ1680" s="554"/>
      <c r="CA1680" s="84"/>
      <c r="CB1680" s="553"/>
      <c r="CC1680" s="554"/>
      <c r="CD1680" s="84"/>
      <c r="CE1680" s="553"/>
      <c r="CF1680" s="554"/>
      <c r="CG1680" s="84"/>
      <c r="CH1680" s="553"/>
      <c r="CI1680" s="554"/>
      <c r="CJ1680" s="554"/>
      <c r="CK1680" s="554"/>
      <c r="CL1680" s="554"/>
      <c r="CM1680" s="554"/>
      <c r="CN1680" s="554"/>
      <c r="CO1680" s="554"/>
      <c r="CP1680" s="554"/>
      <c r="CQ1680" s="554"/>
      <c r="CR1680" s="554"/>
      <c r="CS1680" s="554"/>
      <c r="CT1680" s="554"/>
      <c r="CU1680" s="554"/>
      <c r="CV1680" s="554"/>
      <c r="CW1680" s="554"/>
      <c r="CX1680" s="554"/>
      <c r="CY1680" s="554">
        <v>16320960</v>
      </c>
      <c r="CZ1680" s="84">
        <v>0</v>
      </c>
      <c r="DA1680" s="84"/>
      <c r="DB1680" s="856" t="s">
        <v>20280</v>
      </c>
      <c r="DC1680" s="565">
        <v>1</v>
      </c>
      <c r="DD1680" s="928"/>
      <c r="DE1680" s="102" t="s">
        <v>19355</v>
      </c>
      <c r="DF1680" s="928"/>
      <c r="DG1680" s="555"/>
      <c r="DH1680" s="214"/>
      <c r="DI1680" s="557"/>
      <c r="DJ1680" s="111">
        <v>41270</v>
      </c>
      <c r="DK1680" s="558">
        <v>8</v>
      </c>
      <c r="DL1680" s="928"/>
      <c r="DM1680" s="619" t="s">
        <v>20709</v>
      </c>
      <c r="DN1680" s="890">
        <v>16320960</v>
      </c>
      <c r="DO1680" s="928"/>
      <c r="DP1680" s="928"/>
      <c r="DQ1680" s="928"/>
      <c r="DR1680" s="928"/>
    </row>
    <row r="1681" spans="1:122" ht="71" customHeight="1" thickTop="1" thickBot="1">
      <c r="A1681" s="214" t="s">
        <v>10391</v>
      </c>
      <c r="B1681" s="214" t="s">
        <v>10331</v>
      </c>
      <c r="C1681" s="214" t="s">
        <v>541</v>
      </c>
      <c r="D1681" s="374">
        <v>0</v>
      </c>
      <c r="E1681" s="517">
        <v>41264</v>
      </c>
      <c r="F1681" s="517">
        <v>41262</v>
      </c>
      <c r="G1681" s="517">
        <v>41346</v>
      </c>
      <c r="H1681" s="517">
        <v>41360</v>
      </c>
      <c r="I1681" s="517">
        <v>41360</v>
      </c>
      <c r="J1681" s="382">
        <v>18</v>
      </c>
      <c r="K1681" s="551">
        <v>41909</v>
      </c>
      <c r="L1681" s="552">
        <v>41264</v>
      </c>
      <c r="M1681" s="117"/>
      <c r="N1681" s="214" t="s">
        <v>19364</v>
      </c>
      <c r="O1681" s="1166">
        <v>890104530</v>
      </c>
      <c r="P1681" s="214" t="s">
        <v>288</v>
      </c>
      <c r="Q1681" s="530">
        <v>802003950</v>
      </c>
      <c r="R1681" s="536" t="s">
        <v>1097</v>
      </c>
      <c r="S1681" s="536" t="s">
        <v>1097</v>
      </c>
      <c r="T1681" s="536" t="s">
        <v>1097</v>
      </c>
      <c r="U1681" s="536" t="s">
        <v>1097</v>
      </c>
      <c r="V1681" s="536" t="s">
        <v>1097</v>
      </c>
      <c r="W1681" s="536" t="s">
        <v>1097</v>
      </c>
      <c r="X1681" s="536" t="s">
        <v>1097</v>
      </c>
      <c r="Y1681" s="536" t="s">
        <v>1097</v>
      </c>
      <c r="Z1681" s="536" t="s">
        <v>1097</v>
      </c>
      <c r="AA1681" s="536" t="s">
        <v>1097</v>
      </c>
      <c r="AB1681" s="214" t="s">
        <v>11104</v>
      </c>
      <c r="AC1681" s="214"/>
      <c r="AD1681" s="214" t="s">
        <v>10433</v>
      </c>
      <c r="AE1681" s="214" t="s">
        <v>10252</v>
      </c>
      <c r="AF1681" s="214" t="s">
        <v>12549</v>
      </c>
      <c r="AG1681" s="626"/>
      <c r="AH1681" s="636">
        <v>16320960</v>
      </c>
      <c r="AI1681" s="634">
        <v>4080240</v>
      </c>
      <c r="AJ1681" s="634">
        <v>20401200</v>
      </c>
      <c r="AK1681" s="214" t="s">
        <v>13178</v>
      </c>
      <c r="AL1681" s="214" t="s">
        <v>156</v>
      </c>
      <c r="AM1681" s="86">
        <v>16320960</v>
      </c>
      <c r="AN1681" s="86" t="s">
        <v>1470</v>
      </c>
      <c r="AO1681" s="531" t="s">
        <v>10273</v>
      </c>
      <c r="AP1681" s="83"/>
      <c r="AQ1681" s="84">
        <v>16320960</v>
      </c>
      <c r="AR1681" s="553">
        <v>41360</v>
      </c>
      <c r="AS1681" s="554">
        <v>443</v>
      </c>
      <c r="AT1681" s="488"/>
      <c r="AU1681" s="553"/>
      <c r="AV1681" s="554"/>
      <c r="AW1681" s="84"/>
      <c r="AX1681" s="553"/>
      <c r="AY1681" s="554"/>
      <c r="AZ1681" s="84"/>
      <c r="BA1681" s="553"/>
      <c r="BB1681" s="554"/>
      <c r="BC1681" s="84"/>
      <c r="BD1681" s="553"/>
      <c r="BE1681" s="554"/>
      <c r="BF1681" s="84"/>
      <c r="BG1681" s="553"/>
      <c r="BH1681" s="554"/>
      <c r="BI1681" s="84"/>
      <c r="BJ1681" s="553"/>
      <c r="BK1681" s="554"/>
      <c r="BL1681" s="84"/>
      <c r="BM1681" s="553"/>
      <c r="BN1681" s="554"/>
      <c r="BO1681" s="84"/>
      <c r="BP1681" s="553"/>
      <c r="BQ1681" s="554"/>
      <c r="BR1681" s="84"/>
      <c r="BS1681" s="553"/>
      <c r="BT1681" s="554"/>
      <c r="BU1681" s="84"/>
      <c r="BV1681" s="553"/>
      <c r="BW1681" s="554"/>
      <c r="BX1681" s="84"/>
      <c r="BY1681" s="553"/>
      <c r="BZ1681" s="554"/>
      <c r="CA1681" s="84"/>
      <c r="CB1681" s="553"/>
      <c r="CC1681" s="554"/>
      <c r="CD1681" s="84"/>
      <c r="CE1681" s="553"/>
      <c r="CF1681" s="554"/>
      <c r="CG1681" s="84"/>
      <c r="CH1681" s="553"/>
      <c r="CI1681" s="554"/>
      <c r="CJ1681" s="554"/>
      <c r="CK1681" s="554"/>
      <c r="CL1681" s="554"/>
      <c r="CM1681" s="554"/>
      <c r="CN1681" s="554"/>
      <c r="CO1681" s="554"/>
      <c r="CP1681" s="554"/>
      <c r="CQ1681" s="554"/>
      <c r="CR1681" s="554"/>
      <c r="CS1681" s="554"/>
      <c r="CT1681" s="554"/>
      <c r="CU1681" s="554"/>
      <c r="CV1681" s="554"/>
      <c r="CW1681" s="554"/>
      <c r="CX1681" s="554"/>
      <c r="CY1681" s="554">
        <v>16320960</v>
      </c>
      <c r="CZ1681" s="84">
        <v>0</v>
      </c>
      <c r="DA1681" s="84"/>
      <c r="DB1681" s="856" t="s">
        <v>20280</v>
      </c>
      <c r="DC1681" s="565">
        <v>1</v>
      </c>
      <c r="DD1681" s="928"/>
      <c r="DE1681" s="102" t="s">
        <v>19355</v>
      </c>
      <c r="DF1681" s="928"/>
      <c r="DG1681" s="555"/>
      <c r="DH1681" s="214"/>
      <c r="DI1681" s="557"/>
      <c r="DJ1681" s="111">
        <v>41267</v>
      </c>
      <c r="DK1681" s="558">
        <v>5</v>
      </c>
      <c r="DL1681" s="928" t="s">
        <v>15785</v>
      </c>
      <c r="DM1681" s="619" t="s">
        <v>20709</v>
      </c>
      <c r="DN1681" s="890">
        <v>16320960</v>
      </c>
      <c r="DO1681" s="928"/>
      <c r="DP1681" s="928"/>
      <c r="DQ1681" s="928"/>
      <c r="DR1681" s="928"/>
    </row>
    <row r="1682" spans="1:122" ht="71" customHeight="1" thickTop="1" thickBot="1">
      <c r="A1682" s="214" t="s">
        <v>10392</v>
      </c>
      <c r="B1682" s="214" t="s">
        <v>10331</v>
      </c>
      <c r="C1682" s="214" t="s">
        <v>541</v>
      </c>
      <c r="D1682" s="374">
        <v>0</v>
      </c>
      <c r="E1682" s="517">
        <v>41264</v>
      </c>
      <c r="F1682" s="517">
        <v>41262</v>
      </c>
      <c r="G1682" s="517">
        <v>41333</v>
      </c>
      <c r="H1682" s="517">
        <v>41346</v>
      </c>
      <c r="I1682" s="517">
        <v>41346</v>
      </c>
      <c r="J1682" s="382">
        <v>18</v>
      </c>
      <c r="K1682" s="551">
        <v>41895</v>
      </c>
      <c r="L1682" s="552">
        <v>41264</v>
      </c>
      <c r="M1682" s="117"/>
      <c r="N1682" s="214" t="s">
        <v>19365</v>
      </c>
      <c r="O1682" s="1166">
        <v>891408261</v>
      </c>
      <c r="P1682" s="214" t="s">
        <v>11117</v>
      </c>
      <c r="Q1682" s="530">
        <v>4518987</v>
      </c>
      <c r="R1682" s="536" t="s">
        <v>1097</v>
      </c>
      <c r="S1682" s="536" t="s">
        <v>1097</v>
      </c>
      <c r="T1682" s="536" t="s">
        <v>1097</v>
      </c>
      <c r="U1682" s="536" t="s">
        <v>1097</v>
      </c>
      <c r="V1682" s="536" t="s">
        <v>1097</v>
      </c>
      <c r="W1682" s="536" t="s">
        <v>1097</v>
      </c>
      <c r="X1682" s="536" t="s">
        <v>1097</v>
      </c>
      <c r="Y1682" s="536" t="s">
        <v>1097</v>
      </c>
      <c r="Z1682" s="536" t="s">
        <v>1097</v>
      </c>
      <c r="AA1682" s="536" t="s">
        <v>1097</v>
      </c>
      <c r="AB1682" s="214" t="s">
        <v>11104</v>
      </c>
      <c r="AC1682" s="214"/>
      <c r="AD1682" s="214" t="s">
        <v>10433</v>
      </c>
      <c r="AE1682" s="214" t="s">
        <v>10252</v>
      </c>
      <c r="AF1682" s="214" t="s">
        <v>12549</v>
      </c>
      <c r="AG1682" s="626"/>
      <c r="AH1682" s="636">
        <v>16320960</v>
      </c>
      <c r="AI1682" s="634">
        <v>4080240</v>
      </c>
      <c r="AJ1682" s="634">
        <v>20401200</v>
      </c>
      <c r="AK1682" s="214" t="s">
        <v>11570</v>
      </c>
      <c r="AL1682" s="214" t="s">
        <v>156</v>
      </c>
      <c r="AM1682" s="86">
        <v>16320960</v>
      </c>
      <c r="AN1682" s="531" t="s">
        <v>1454</v>
      </c>
      <c r="AO1682" s="531" t="s">
        <v>1506</v>
      </c>
      <c r="AP1682" s="83"/>
      <c r="AQ1682" s="84">
        <v>16320960</v>
      </c>
      <c r="AR1682" s="553">
        <v>41346</v>
      </c>
      <c r="AS1682" s="554">
        <v>430</v>
      </c>
      <c r="AT1682" s="488"/>
      <c r="AU1682" s="553"/>
      <c r="AV1682" s="554"/>
      <c r="AW1682" s="84"/>
      <c r="AX1682" s="553"/>
      <c r="AY1682" s="554"/>
      <c r="AZ1682" s="84"/>
      <c r="BA1682" s="553"/>
      <c r="BB1682" s="554"/>
      <c r="BC1682" s="84"/>
      <c r="BD1682" s="553"/>
      <c r="BE1682" s="554"/>
      <c r="BF1682" s="84"/>
      <c r="BG1682" s="553"/>
      <c r="BH1682" s="554"/>
      <c r="BI1682" s="84"/>
      <c r="BJ1682" s="553"/>
      <c r="BK1682" s="554"/>
      <c r="BL1682" s="84"/>
      <c r="BM1682" s="553"/>
      <c r="BN1682" s="554"/>
      <c r="BO1682" s="84"/>
      <c r="BP1682" s="553"/>
      <c r="BQ1682" s="554"/>
      <c r="BR1682" s="84"/>
      <c r="BS1682" s="553"/>
      <c r="BT1682" s="554"/>
      <c r="BU1682" s="84"/>
      <c r="BV1682" s="553"/>
      <c r="BW1682" s="554"/>
      <c r="BX1682" s="84"/>
      <c r="BY1682" s="553"/>
      <c r="BZ1682" s="554"/>
      <c r="CA1682" s="84"/>
      <c r="CB1682" s="553"/>
      <c r="CC1682" s="554"/>
      <c r="CD1682" s="84"/>
      <c r="CE1682" s="553"/>
      <c r="CF1682" s="554"/>
      <c r="CG1682" s="84"/>
      <c r="CH1682" s="553"/>
      <c r="CI1682" s="554"/>
      <c r="CJ1682" s="554"/>
      <c r="CK1682" s="554"/>
      <c r="CL1682" s="554"/>
      <c r="CM1682" s="554"/>
      <c r="CN1682" s="554"/>
      <c r="CO1682" s="554"/>
      <c r="CP1682" s="554"/>
      <c r="CQ1682" s="554"/>
      <c r="CR1682" s="554"/>
      <c r="CS1682" s="554"/>
      <c r="CT1682" s="554"/>
      <c r="CU1682" s="554"/>
      <c r="CV1682" s="554"/>
      <c r="CW1682" s="554"/>
      <c r="CX1682" s="554"/>
      <c r="CY1682" s="554">
        <v>16320960</v>
      </c>
      <c r="CZ1682" s="84">
        <v>0</v>
      </c>
      <c r="DA1682" s="84"/>
      <c r="DB1682" s="856" t="s">
        <v>20280</v>
      </c>
      <c r="DC1682" s="565">
        <v>1</v>
      </c>
      <c r="DD1682" s="928"/>
      <c r="DE1682" s="102" t="s">
        <v>19355</v>
      </c>
      <c r="DF1682" s="928"/>
      <c r="DG1682" s="555"/>
      <c r="DH1682" s="214"/>
      <c r="DI1682" s="557"/>
      <c r="DJ1682" s="111">
        <v>41267</v>
      </c>
      <c r="DK1682" s="558">
        <v>5</v>
      </c>
      <c r="DL1682" s="928" t="s">
        <v>15785</v>
      </c>
      <c r="DM1682" s="619" t="s">
        <v>20709</v>
      </c>
      <c r="DN1682" s="890">
        <v>16320960</v>
      </c>
      <c r="DO1682" s="928"/>
      <c r="DP1682" s="928"/>
      <c r="DQ1682" s="928"/>
      <c r="DR1682" s="928"/>
    </row>
    <row r="1683" spans="1:122" ht="71" customHeight="1" thickTop="1" thickBot="1">
      <c r="A1683" s="214" t="s">
        <v>10393</v>
      </c>
      <c r="B1683" s="214" t="s">
        <v>10331</v>
      </c>
      <c r="C1683" s="214" t="s">
        <v>541</v>
      </c>
      <c r="D1683" s="374">
        <v>0</v>
      </c>
      <c r="E1683" s="517">
        <v>41264</v>
      </c>
      <c r="F1683" s="517">
        <v>41262</v>
      </c>
      <c r="G1683" s="517">
        <v>41393</v>
      </c>
      <c r="H1683" s="517">
        <v>41402</v>
      </c>
      <c r="I1683" s="517">
        <v>41402</v>
      </c>
      <c r="J1683" s="382">
        <v>18</v>
      </c>
      <c r="K1683" s="551">
        <v>41951</v>
      </c>
      <c r="L1683" s="552">
        <v>41264</v>
      </c>
      <c r="M1683" s="117"/>
      <c r="N1683" s="214" t="s">
        <v>19345</v>
      </c>
      <c r="O1683" s="1166">
        <v>891480035</v>
      </c>
      <c r="P1683" s="214" t="s">
        <v>11117</v>
      </c>
      <c r="Q1683" s="530">
        <v>4518987</v>
      </c>
      <c r="R1683" s="536" t="s">
        <v>1097</v>
      </c>
      <c r="S1683" s="536" t="s">
        <v>1097</v>
      </c>
      <c r="T1683" s="536" t="s">
        <v>1097</v>
      </c>
      <c r="U1683" s="536" t="s">
        <v>1097</v>
      </c>
      <c r="V1683" s="536" t="s">
        <v>1097</v>
      </c>
      <c r="W1683" s="536" t="s">
        <v>1097</v>
      </c>
      <c r="X1683" s="536" t="s">
        <v>1097</v>
      </c>
      <c r="Y1683" s="536" t="s">
        <v>1097</v>
      </c>
      <c r="Z1683" s="536" t="s">
        <v>1097</v>
      </c>
      <c r="AA1683" s="536" t="s">
        <v>1097</v>
      </c>
      <c r="AB1683" s="214" t="s">
        <v>11104</v>
      </c>
      <c r="AC1683" s="214"/>
      <c r="AD1683" s="214" t="s">
        <v>10433</v>
      </c>
      <c r="AE1683" s="214" t="s">
        <v>10252</v>
      </c>
      <c r="AF1683" s="214" t="s">
        <v>12549</v>
      </c>
      <c r="AG1683" s="626"/>
      <c r="AH1683" s="636">
        <v>16320960</v>
      </c>
      <c r="AI1683" s="634">
        <v>4080240</v>
      </c>
      <c r="AJ1683" s="634">
        <v>20401200</v>
      </c>
      <c r="AK1683" s="214" t="s">
        <v>11570</v>
      </c>
      <c r="AL1683" s="214" t="s">
        <v>156</v>
      </c>
      <c r="AM1683" s="86">
        <v>16320960</v>
      </c>
      <c r="AN1683" s="531" t="s">
        <v>1454</v>
      </c>
      <c r="AO1683" s="531" t="s">
        <v>1506</v>
      </c>
      <c r="AP1683" s="83"/>
      <c r="AQ1683" s="84">
        <v>16320960</v>
      </c>
      <c r="AR1683" s="553">
        <v>41402</v>
      </c>
      <c r="AS1683" s="554">
        <v>477</v>
      </c>
      <c r="AT1683" s="488"/>
      <c r="AU1683" s="553"/>
      <c r="AV1683" s="554"/>
      <c r="AW1683" s="84"/>
      <c r="AX1683" s="553"/>
      <c r="AY1683" s="554"/>
      <c r="AZ1683" s="84"/>
      <c r="BA1683" s="553"/>
      <c r="BB1683" s="554"/>
      <c r="BC1683" s="84"/>
      <c r="BD1683" s="553"/>
      <c r="BE1683" s="554"/>
      <c r="BF1683" s="84"/>
      <c r="BG1683" s="553"/>
      <c r="BH1683" s="554"/>
      <c r="BI1683" s="84"/>
      <c r="BJ1683" s="553"/>
      <c r="BK1683" s="554"/>
      <c r="BL1683" s="84"/>
      <c r="BM1683" s="553"/>
      <c r="BN1683" s="554"/>
      <c r="BO1683" s="84"/>
      <c r="BP1683" s="553"/>
      <c r="BQ1683" s="554"/>
      <c r="BR1683" s="84"/>
      <c r="BS1683" s="553"/>
      <c r="BT1683" s="554"/>
      <c r="BU1683" s="84"/>
      <c r="BV1683" s="553"/>
      <c r="BW1683" s="554"/>
      <c r="BX1683" s="84"/>
      <c r="BY1683" s="553"/>
      <c r="BZ1683" s="554"/>
      <c r="CA1683" s="84"/>
      <c r="CB1683" s="553"/>
      <c r="CC1683" s="554"/>
      <c r="CD1683" s="84"/>
      <c r="CE1683" s="553"/>
      <c r="CF1683" s="554"/>
      <c r="CG1683" s="84"/>
      <c r="CH1683" s="553"/>
      <c r="CI1683" s="554"/>
      <c r="CJ1683" s="554"/>
      <c r="CK1683" s="554"/>
      <c r="CL1683" s="554"/>
      <c r="CM1683" s="554"/>
      <c r="CN1683" s="554"/>
      <c r="CO1683" s="554"/>
      <c r="CP1683" s="554"/>
      <c r="CQ1683" s="554"/>
      <c r="CR1683" s="554"/>
      <c r="CS1683" s="554"/>
      <c r="CT1683" s="554"/>
      <c r="CU1683" s="554"/>
      <c r="CV1683" s="554"/>
      <c r="CW1683" s="554"/>
      <c r="CX1683" s="554"/>
      <c r="CY1683" s="554">
        <v>16320960</v>
      </c>
      <c r="CZ1683" s="84">
        <v>0</v>
      </c>
      <c r="DA1683" s="84"/>
      <c r="DB1683" s="856" t="s">
        <v>20280</v>
      </c>
      <c r="DC1683" s="565">
        <v>1</v>
      </c>
      <c r="DD1683" s="928"/>
      <c r="DE1683" s="102" t="s">
        <v>19355</v>
      </c>
      <c r="DF1683" s="928"/>
      <c r="DG1683" s="555"/>
      <c r="DH1683" s="214"/>
      <c r="DI1683" s="557"/>
      <c r="DJ1683" s="111">
        <v>41267</v>
      </c>
      <c r="DK1683" s="558">
        <v>5</v>
      </c>
      <c r="DL1683" s="928" t="s">
        <v>15785</v>
      </c>
      <c r="DM1683" s="619" t="s">
        <v>20709</v>
      </c>
      <c r="DN1683" s="890">
        <v>16320960</v>
      </c>
      <c r="DO1683" s="928"/>
      <c r="DP1683" s="928"/>
      <c r="DQ1683" s="928"/>
      <c r="DR1683" s="928"/>
    </row>
    <row r="1684" spans="1:122" ht="71" customHeight="1" thickTop="1" thickBot="1">
      <c r="A1684" s="214" t="s">
        <v>10394</v>
      </c>
      <c r="B1684" s="214" t="s">
        <v>10331</v>
      </c>
      <c r="C1684" s="214" t="s">
        <v>539</v>
      </c>
      <c r="D1684" s="374">
        <v>0</v>
      </c>
      <c r="E1684" s="517">
        <v>41271</v>
      </c>
      <c r="F1684" s="517">
        <v>41262</v>
      </c>
      <c r="G1684" s="517">
        <v>41317</v>
      </c>
      <c r="H1684" s="517">
        <v>41346</v>
      </c>
      <c r="I1684" s="517">
        <v>41346</v>
      </c>
      <c r="J1684" s="382">
        <v>18</v>
      </c>
      <c r="K1684" s="551">
        <v>41895</v>
      </c>
      <c r="L1684" s="552">
        <v>41271</v>
      </c>
      <c r="M1684" s="117"/>
      <c r="N1684" s="214" t="s">
        <v>19366</v>
      </c>
      <c r="O1684" s="1166">
        <v>890002590</v>
      </c>
      <c r="P1684" s="214" t="s">
        <v>11114</v>
      </c>
      <c r="Q1684" s="530">
        <v>900025705</v>
      </c>
      <c r="R1684" s="536" t="s">
        <v>1097</v>
      </c>
      <c r="S1684" s="536" t="s">
        <v>1097</v>
      </c>
      <c r="T1684" s="536" t="s">
        <v>1097</v>
      </c>
      <c r="U1684" s="536" t="s">
        <v>1097</v>
      </c>
      <c r="V1684" s="536" t="s">
        <v>1097</v>
      </c>
      <c r="W1684" s="536" t="s">
        <v>1097</v>
      </c>
      <c r="X1684" s="536" t="s">
        <v>1097</v>
      </c>
      <c r="Y1684" s="536" t="s">
        <v>1097</v>
      </c>
      <c r="Z1684" s="536" t="s">
        <v>1097</v>
      </c>
      <c r="AA1684" s="536" t="s">
        <v>1097</v>
      </c>
      <c r="AB1684" s="214" t="s">
        <v>11104</v>
      </c>
      <c r="AC1684" s="214"/>
      <c r="AD1684" s="214" t="s">
        <v>10433</v>
      </c>
      <c r="AE1684" s="214" t="s">
        <v>10252</v>
      </c>
      <c r="AF1684" s="214" t="s">
        <v>12549</v>
      </c>
      <c r="AG1684" s="626"/>
      <c r="AH1684" s="636">
        <v>16320960</v>
      </c>
      <c r="AI1684" s="634">
        <v>4080240</v>
      </c>
      <c r="AJ1684" s="634">
        <v>20401200</v>
      </c>
      <c r="AK1684" s="214" t="s">
        <v>11570</v>
      </c>
      <c r="AL1684" s="214" t="s">
        <v>156</v>
      </c>
      <c r="AM1684" s="86">
        <v>16320960</v>
      </c>
      <c r="AN1684" s="86" t="s">
        <v>1459</v>
      </c>
      <c r="AO1684" s="86" t="s">
        <v>12895</v>
      </c>
      <c r="AP1684" s="83"/>
      <c r="AQ1684" s="84">
        <v>16320960</v>
      </c>
      <c r="AR1684" s="553">
        <v>41346</v>
      </c>
      <c r="AS1684" s="554">
        <v>430</v>
      </c>
      <c r="AT1684" s="488"/>
      <c r="AU1684" s="553"/>
      <c r="AV1684" s="554"/>
      <c r="AW1684" s="84"/>
      <c r="AX1684" s="553"/>
      <c r="AY1684" s="554"/>
      <c r="AZ1684" s="84"/>
      <c r="BA1684" s="553"/>
      <c r="BB1684" s="554"/>
      <c r="BC1684" s="84"/>
      <c r="BD1684" s="553"/>
      <c r="BE1684" s="554"/>
      <c r="BF1684" s="84"/>
      <c r="BG1684" s="553"/>
      <c r="BH1684" s="554"/>
      <c r="BI1684" s="84"/>
      <c r="BJ1684" s="553"/>
      <c r="BK1684" s="554"/>
      <c r="BL1684" s="84"/>
      <c r="BM1684" s="553"/>
      <c r="BN1684" s="554"/>
      <c r="BO1684" s="84"/>
      <c r="BP1684" s="553"/>
      <c r="BQ1684" s="554"/>
      <c r="BR1684" s="84"/>
      <c r="BS1684" s="553"/>
      <c r="BT1684" s="554"/>
      <c r="BU1684" s="84"/>
      <c r="BV1684" s="553"/>
      <c r="BW1684" s="554"/>
      <c r="BX1684" s="84"/>
      <c r="BY1684" s="553"/>
      <c r="BZ1684" s="554"/>
      <c r="CA1684" s="84"/>
      <c r="CB1684" s="553"/>
      <c r="CC1684" s="554"/>
      <c r="CD1684" s="84"/>
      <c r="CE1684" s="553"/>
      <c r="CF1684" s="554"/>
      <c r="CG1684" s="84"/>
      <c r="CH1684" s="553"/>
      <c r="CI1684" s="554"/>
      <c r="CJ1684" s="554"/>
      <c r="CK1684" s="554"/>
      <c r="CL1684" s="554"/>
      <c r="CM1684" s="554"/>
      <c r="CN1684" s="554"/>
      <c r="CO1684" s="554"/>
      <c r="CP1684" s="554"/>
      <c r="CQ1684" s="554"/>
      <c r="CR1684" s="554"/>
      <c r="CS1684" s="554"/>
      <c r="CT1684" s="554"/>
      <c r="CU1684" s="554"/>
      <c r="CV1684" s="554"/>
      <c r="CW1684" s="554"/>
      <c r="CX1684" s="554"/>
      <c r="CY1684" s="554">
        <v>16320960</v>
      </c>
      <c r="CZ1684" s="84">
        <v>0</v>
      </c>
      <c r="DA1684" s="84"/>
      <c r="DB1684" s="856" t="s">
        <v>20280</v>
      </c>
      <c r="DC1684" s="565">
        <v>1</v>
      </c>
      <c r="DD1684" s="928"/>
      <c r="DE1684" s="102" t="s">
        <v>19355</v>
      </c>
      <c r="DF1684" s="928"/>
      <c r="DG1684" s="555"/>
      <c r="DH1684" s="214"/>
      <c r="DI1684" s="557"/>
      <c r="DJ1684" s="111">
        <v>41267</v>
      </c>
      <c r="DK1684" s="558">
        <v>5</v>
      </c>
      <c r="DL1684" s="928"/>
      <c r="DM1684" s="619" t="s">
        <v>20709</v>
      </c>
      <c r="DN1684" s="890">
        <v>16320960</v>
      </c>
      <c r="DO1684" s="928"/>
      <c r="DP1684" s="928"/>
      <c r="DQ1684" s="928"/>
      <c r="DR1684" s="928"/>
    </row>
    <row r="1685" spans="1:122" ht="71" customHeight="1" thickTop="1" thickBot="1">
      <c r="A1685" s="214" t="s">
        <v>10395</v>
      </c>
      <c r="B1685" s="214" t="s">
        <v>10331</v>
      </c>
      <c r="C1685" s="214" t="s">
        <v>539</v>
      </c>
      <c r="D1685" s="374">
        <v>0</v>
      </c>
      <c r="E1685" s="517">
        <v>41271</v>
      </c>
      <c r="F1685" s="517">
        <v>41262</v>
      </c>
      <c r="G1685" s="517">
        <v>41317</v>
      </c>
      <c r="H1685" s="517">
        <v>41346</v>
      </c>
      <c r="I1685" s="517">
        <v>41346</v>
      </c>
      <c r="J1685" s="382">
        <v>18</v>
      </c>
      <c r="K1685" s="551">
        <v>41895</v>
      </c>
      <c r="L1685" s="552">
        <v>41271</v>
      </c>
      <c r="M1685" s="117"/>
      <c r="N1685" s="214" t="s">
        <v>19366</v>
      </c>
      <c r="O1685" s="1166">
        <v>890002590</v>
      </c>
      <c r="P1685" s="214" t="s">
        <v>11113</v>
      </c>
      <c r="Q1685" s="530">
        <v>900347399</v>
      </c>
      <c r="R1685" s="536" t="s">
        <v>1097</v>
      </c>
      <c r="S1685" s="536" t="s">
        <v>1097</v>
      </c>
      <c r="T1685" s="536" t="s">
        <v>1097</v>
      </c>
      <c r="U1685" s="536" t="s">
        <v>1097</v>
      </c>
      <c r="V1685" s="536" t="s">
        <v>1097</v>
      </c>
      <c r="W1685" s="536" t="s">
        <v>1097</v>
      </c>
      <c r="X1685" s="536" t="s">
        <v>1097</v>
      </c>
      <c r="Y1685" s="536" t="s">
        <v>1097</v>
      </c>
      <c r="Z1685" s="536" t="s">
        <v>1097</v>
      </c>
      <c r="AA1685" s="536" t="s">
        <v>1097</v>
      </c>
      <c r="AB1685" s="214" t="s">
        <v>11104</v>
      </c>
      <c r="AC1685" s="214"/>
      <c r="AD1685" s="214" t="s">
        <v>10433</v>
      </c>
      <c r="AE1685" s="214" t="s">
        <v>10252</v>
      </c>
      <c r="AF1685" s="214" t="s">
        <v>12549</v>
      </c>
      <c r="AG1685" s="626"/>
      <c r="AH1685" s="636">
        <v>16320960</v>
      </c>
      <c r="AI1685" s="634">
        <v>4080240</v>
      </c>
      <c r="AJ1685" s="634">
        <v>20401200</v>
      </c>
      <c r="AK1685" s="214" t="s">
        <v>11570</v>
      </c>
      <c r="AL1685" s="214" t="s">
        <v>156</v>
      </c>
      <c r="AM1685" s="86">
        <v>16320960</v>
      </c>
      <c r="AN1685" s="86" t="s">
        <v>1459</v>
      </c>
      <c r="AO1685" s="86" t="s">
        <v>12895</v>
      </c>
      <c r="AP1685" s="83"/>
      <c r="AQ1685" s="84">
        <v>16320960</v>
      </c>
      <c r="AR1685" s="553">
        <v>41346</v>
      </c>
      <c r="AS1685" s="554">
        <v>430</v>
      </c>
      <c r="AT1685" s="488"/>
      <c r="AU1685" s="553"/>
      <c r="AV1685" s="554"/>
      <c r="AW1685" s="84"/>
      <c r="AX1685" s="553"/>
      <c r="AY1685" s="554"/>
      <c r="AZ1685" s="84"/>
      <c r="BA1685" s="553"/>
      <c r="BB1685" s="554"/>
      <c r="BC1685" s="84"/>
      <c r="BD1685" s="553"/>
      <c r="BE1685" s="554"/>
      <c r="BF1685" s="84"/>
      <c r="BG1685" s="553"/>
      <c r="BH1685" s="554"/>
      <c r="BI1685" s="84"/>
      <c r="BJ1685" s="553"/>
      <c r="BK1685" s="554"/>
      <c r="BL1685" s="84"/>
      <c r="BM1685" s="553"/>
      <c r="BN1685" s="554"/>
      <c r="BO1685" s="84"/>
      <c r="BP1685" s="553"/>
      <c r="BQ1685" s="554"/>
      <c r="BR1685" s="84"/>
      <c r="BS1685" s="553"/>
      <c r="BT1685" s="554"/>
      <c r="BU1685" s="84"/>
      <c r="BV1685" s="553"/>
      <c r="BW1685" s="554"/>
      <c r="BX1685" s="84"/>
      <c r="BY1685" s="553"/>
      <c r="BZ1685" s="554"/>
      <c r="CA1685" s="84"/>
      <c r="CB1685" s="553"/>
      <c r="CC1685" s="554"/>
      <c r="CD1685" s="84"/>
      <c r="CE1685" s="553"/>
      <c r="CF1685" s="554"/>
      <c r="CG1685" s="84"/>
      <c r="CH1685" s="553"/>
      <c r="CI1685" s="554"/>
      <c r="CJ1685" s="554"/>
      <c r="CK1685" s="554"/>
      <c r="CL1685" s="554"/>
      <c r="CM1685" s="554"/>
      <c r="CN1685" s="554"/>
      <c r="CO1685" s="554"/>
      <c r="CP1685" s="554"/>
      <c r="CQ1685" s="554"/>
      <c r="CR1685" s="554"/>
      <c r="CS1685" s="554"/>
      <c r="CT1685" s="554"/>
      <c r="CU1685" s="554"/>
      <c r="CV1685" s="554"/>
      <c r="CW1685" s="554"/>
      <c r="CX1685" s="554"/>
      <c r="CY1685" s="554">
        <v>16320960</v>
      </c>
      <c r="CZ1685" s="84">
        <v>0</v>
      </c>
      <c r="DA1685" s="84"/>
      <c r="DB1685" s="856" t="s">
        <v>20280</v>
      </c>
      <c r="DC1685" s="565">
        <v>1</v>
      </c>
      <c r="DD1685" s="928"/>
      <c r="DE1685" s="102" t="s">
        <v>19355</v>
      </c>
      <c r="DF1685" s="928"/>
      <c r="DG1685" s="555"/>
      <c r="DH1685" s="214"/>
      <c r="DI1685" s="557"/>
      <c r="DJ1685" s="111">
        <v>41267</v>
      </c>
      <c r="DK1685" s="558">
        <v>5</v>
      </c>
      <c r="DL1685" s="928"/>
      <c r="DM1685" s="619" t="s">
        <v>20709</v>
      </c>
      <c r="DN1685" s="890">
        <v>16320960</v>
      </c>
      <c r="DO1685" s="928"/>
      <c r="DP1685" s="928"/>
      <c r="DQ1685" s="928"/>
      <c r="DR1685" s="928"/>
    </row>
    <row r="1686" spans="1:122" s="877" customFormat="1" ht="71" customHeight="1" thickTop="1" thickBot="1">
      <c r="A1686" s="291" t="s">
        <v>10396</v>
      </c>
      <c r="B1686" s="291" t="s">
        <v>10331</v>
      </c>
      <c r="C1686" s="291" t="s">
        <v>541</v>
      </c>
      <c r="D1686" s="672">
        <v>0</v>
      </c>
      <c r="E1686" s="523"/>
      <c r="F1686" s="523">
        <v>41262</v>
      </c>
      <c r="G1686" s="523"/>
      <c r="H1686" s="523"/>
      <c r="I1686" s="523"/>
      <c r="J1686" s="584">
        <v>18</v>
      </c>
      <c r="K1686" s="864" t="s">
        <v>19355</v>
      </c>
      <c r="L1686" s="585"/>
      <c r="M1686" s="238"/>
      <c r="N1686" s="291" t="s">
        <v>11116</v>
      </c>
      <c r="O1686" s="1167">
        <v>900134087</v>
      </c>
      <c r="P1686" s="530"/>
      <c r="Q1686" s="530"/>
      <c r="R1686" s="530"/>
      <c r="S1686" s="530"/>
      <c r="T1686" s="530"/>
      <c r="U1686" s="530"/>
      <c r="V1686" s="530"/>
      <c r="W1686" s="530"/>
      <c r="X1686" s="530"/>
      <c r="Y1686" s="530"/>
      <c r="Z1686" s="530"/>
      <c r="AA1686" s="530"/>
      <c r="AB1686" s="291" t="s">
        <v>11104</v>
      </c>
      <c r="AC1686" s="291"/>
      <c r="AD1686" s="291" t="s">
        <v>10433</v>
      </c>
      <c r="AE1686" s="291" t="s">
        <v>10252</v>
      </c>
      <c r="AF1686" s="291" t="s">
        <v>12549</v>
      </c>
      <c r="AG1686" s="629"/>
      <c r="AH1686" s="639">
        <v>0</v>
      </c>
      <c r="AI1686" s="639">
        <v>0</v>
      </c>
      <c r="AJ1686" s="639">
        <v>0</v>
      </c>
      <c r="AK1686" s="291" t="s">
        <v>17239</v>
      </c>
      <c r="AL1686" s="291" t="s">
        <v>1387</v>
      </c>
      <c r="AM1686" s="538">
        <v>0</v>
      </c>
      <c r="AN1686" s="538" t="s">
        <v>1459</v>
      </c>
      <c r="AO1686" s="538" t="s">
        <v>12895</v>
      </c>
      <c r="AP1686" s="293"/>
      <c r="AQ1686" s="84">
        <v>0</v>
      </c>
      <c r="AR1686" s="553"/>
      <c r="AS1686" s="554"/>
      <c r="AT1686" s="488"/>
      <c r="AU1686" s="553"/>
      <c r="AV1686" s="554"/>
      <c r="AW1686" s="84"/>
      <c r="AX1686" s="553"/>
      <c r="AY1686" s="554"/>
      <c r="AZ1686" s="84"/>
      <c r="BA1686" s="553"/>
      <c r="BB1686" s="554"/>
      <c r="BC1686" s="84"/>
      <c r="BD1686" s="553"/>
      <c r="BE1686" s="554"/>
      <c r="BF1686" s="84"/>
      <c r="BG1686" s="553"/>
      <c r="BH1686" s="554"/>
      <c r="BI1686" s="84"/>
      <c r="BJ1686" s="553"/>
      <c r="BK1686" s="554"/>
      <c r="BL1686" s="84"/>
      <c r="BM1686" s="553"/>
      <c r="BN1686" s="554"/>
      <c r="BO1686" s="84"/>
      <c r="BP1686" s="553"/>
      <c r="BQ1686" s="554"/>
      <c r="BR1686" s="84"/>
      <c r="BS1686" s="553"/>
      <c r="BT1686" s="554"/>
      <c r="BU1686" s="84"/>
      <c r="BV1686" s="553"/>
      <c r="BW1686" s="554"/>
      <c r="BX1686" s="84"/>
      <c r="BY1686" s="553"/>
      <c r="BZ1686" s="554"/>
      <c r="CA1686" s="84"/>
      <c r="CB1686" s="553"/>
      <c r="CC1686" s="554"/>
      <c r="CD1686" s="84"/>
      <c r="CE1686" s="553"/>
      <c r="CF1686" s="554"/>
      <c r="CG1686" s="84"/>
      <c r="CH1686" s="553"/>
      <c r="CI1686" s="554"/>
      <c r="CJ1686" s="554"/>
      <c r="CK1686" s="554"/>
      <c r="CL1686" s="554"/>
      <c r="CM1686" s="554"/>
      <c r="CN1686" s="554"/>
      <c r="CO1686" s="554"/>
      <c r="CP1686" s="554"/>
      <c r="CQ1686" s="554"/>
      <c r="CR1686" s="554"/>
      <c r="CS1686" s="554"/>
      <c r="CT1686" s="554"/>
      <c r="CU1686" s="554"/>
      <c r="CV1686" s="554"/>
      <c r="CW1686" s="554"/>
      <c r="CX1686" s="554"/>
      <c r="CY1686" s="554">
        <v>0</v>
      </c>
      <c r="CZ1686" s="84">
        <v>0</v>
      </c>
      <c r="DA1686" s="84"/>
      <c r="DB1686" s="726" t="s">
        <v>1387</v>
      </c>
      <c r="DC1686" s="588">
        <v>1</v>
      </c>
      <c r="DD1686" s="616"/>
      <c r="DE1686" s="102" t="s">
        <v>19355</v>
      </c>
      <c r="DF1686" s="928"/>
      <c r="DG1686" s="590"/>
      <c r="DH1686" s="291"/>
      <c r="DI1686" s="591"/>
      <c r="DJ1686" s="295">
        <v>41267</v>
      </c>
      <c r="DK1686" s="558">
        <v>5</v>
      </c>
      <c r="DL1686" s="616"/>
      <c r="DM1686" s="619" t="s">
        <v>20710</v>
      </c>
      <c r="DN1686" s="890">
        <v>0</v>
      </c>
      <c r="DO1686" s="616"/>
      <c r="DP1686" s="616"/>
      <c r="DQ1686" s="616"/>
      <c r="DR1686" s="616"/>
    </row>
    <row r="1687" spans="1:122" ht="71" customHeight="1" thickTop="1" thickBot="1">
      <c r="A1687" s="214" t="s">
        <v>10397</v>
      </c>
      <c r="B1687" s="214" t="s">
        <v>10331</v>
      </c>
      <c r="C1687" s="214" t="s">
        <v>541</v>
      </c>
      <c r="D1687" s="374">
        <v>0</v>
      </c>
      <c r="E1687" s="517">
        <v>41271</v>
      </c>
      <c r="F1687" s="517">
        <v>41262</v>
      </c>
      <c r="G1687" s="517">
        <v>41290</v>
      </c>
      <c r="H1687" s="517">
        <v>41303</v>
      </c>
      <c r="I1687" s="517">
        <v>41303</v>
      </c>
      <c r="J1687" s="382">
        <v>18</v>
      </c>
      <c r="K1687" s="551">
        <v>41849</v>
      </c>
      <c r="L1687" s="552">
        <v>41271</v>
      </c>
      <c r="M1687" s="117"/>
      <c r="N1687" s="214" t="s">
        <v>611</v>
      </c>
      <c r="O1687" s="1166">
        <v>890316745</v>
      </c>
      <c r="P1687" s="214" t="s">
        <v>11115</v>
      </c>
      <c r="Q1687" s="530">
        <v>830052685</v>
      </c>
      <c r="R1687" s="536" t="s">
        <v>1097</v>
      </c>
      <c r="S1687" s="536" t="s">
        <v>1097</v>
      </c>
      <c r="T1687" s="536" t="s">
        <v>1097</v>
      </c>
      <c r="U1687" s="536" t="s">
        <v>1097</v>
      </c>
      <c r="V1687" s="536" t="s">
        <v>1097</v>
      </c>
      <c r="W1687" s="536" t="s">
        <v>1097</v>
      </c>
      <c r="X1687" s="536" t="s">
        <v>1097</v>
      </c>
      <c r="Y1687" s="536" t="s">
        <v>1097</v>
      </c>
      <c r="Z1687" s="536" t="s">
        <v>1097</v>
      </c>
      <c r="AA1687" s="536" t="s">
        <v>1097</v>
      </c>
      <c r="AB1687" s="214" t="s">
        <v>11104</v>
      </c>
      <c r="AC1687" s="214"/>
      <c r="AD1687" s="214" t="s">
        <v>10433</v>
      </c>
      <c r="AE1687" s="214" t="s">
        <v>10252</v>
      </c>
      <c r="AF1687" s="214" t="s">
        <v>12549</v>
      </c>
      <c r="AG1687" s="626"/>
      <c r="AH1687" s="636">
        <v>16320960</v>
      </c>
      <c r="AI1687" s="634">
        <v>4080240</v>
      </c>
      <c r="AJ1687" s="634">
        <v>20401200</v>
      </c>
      <c r="AK1687" s="214" t="s">
        <v>11570</v>
      </c>
      <c r="AL1687" s="214" t="s">
        <v>156</v>
      </c>
      <c r="AM1687" s="86">
        <v>16320960</v>
      </c>
      <c r="AN1687" s="531" t="s">
        <v>5273</v>
      </c>
      <c r="AO1687" s="86" t="s">
        <v>11428</v>
      </c>
      <c r="AP1687" s="83"/>
      <c r="AQ1687" s="84">
        <v>16320960</v>
      </c>
      <c r="AR1687" s="553">
        <v>41303</v>
      </c>
      <c r="AS1687" s="554">
        <v>394</v>
      </c>
      <c r="AT1687" s="488"/>
      <c r="AU1687" s="553"/>
      <c r="AV1687" s="554"/>
      <c r="AW1687" s="84"/>
      <c r="AX1687" s="553"/>
      <c r="AY1687" s="554"/>
      <c r="AZ1687" s="84"/>
      <c r="BA1687" s="553"/>
      <c r="BB1687" s="554"/>
      <c r="BC1687" s="84"/>
      <c r="BD1687" s="553"/>
      <c r="BE1687" s="554"/>
      <c r="BF1687" s="84"/>
      <c r="BG1687" s="553"/>
      <c r="BH1687" s="554"/>
      <c r="BI1687" s="84"/>
      <c r="BJ1687" s="553"/>
      <c r="BK1687" s="554"/>
      <c r="BL1687" s="84"/>
      <c r="BM1687" s="553"/>
      <c r="BN1687" s="554"/>
      <c r="BO1687" s="84"/>
      <c r="BP1687" s="553"/>
      <c r="BQ1687" s="554"/>
      <c r="BR1687" s="84"/>
      <c r="BS1687" s="553"/>
      <c r="BT1687" s="554"/>
      <c r="BU1687" s="84"/>
      <c r="BV1687" s="553"/>
      <c r="BW1687" s="554"/>
      <c r="BX1687" s="84"/>
      <c r="BY1687" s="553"/>
      <c r="BZ1687" s="554"/>
      <c r="CA1687" s="84"/>
      <c r="CB1687" s="553"/>
      <c r="CC1687" s="554"/>
      <c r="CD1687" s="84"/>
      <c r="CE1687" s="553"/>
      <c r="CF1687" s="554"/>
      <c r="CG1687" s="84"/>
      <c r="CH1687" s="553"/>
      <c r="CI1687" s="554"/>
      <c r="CJ1687" s="554"/>
      <c r="CK1687" s="554"/>
      <c r="CL1687" s="554"/>
      <c r="CM1687" s="554"/>
      <c r="CN1687" s="554"/>
      <c r="CO1687" s="554"/>
      <c r="CP1687" s="554"/>
      <c r="CQ1687" s="554"/>
      <c r="CR1687" s="554"/>
      <c r="CS1687" s="554"/>
      <c r="CT1687" s="554"/>
      <c r="CU1687" s="554"/>
      <c r="CV1687" s="554"/>
      <c r="CW1687" s="554"/>
      <c r="CX1687" s="554"/>
      <c r="CY1687" s="554">
        <v>16320960</v>
      </c>
      <c r="CZ1687" s="84">
        <v>0</v>
      </c>
      <c r="DA1687" s="84"/>
      <c r="DB1687" s="856" t="s">
        <v>20280</v>
      </c>
      <c r="DC1687" s="565">
        <v>1</v>
      </c>
      <c r="DD1687" s="928"/>
      <c r="DE1687" s="102" t="s">
        <v>19355</v>
      </c>
      <c r="DF1687" s="928"/>
      <c r="DG1687" s="555"/>
      <c r="DH1687" s="214"/>
      <c r="DI1687" s="557"/>
      <c r="DJ1687" s="111">
        <v>41267</v>
      </c>
      <c r="DK1687" s="558">
        <v>5</v>
      </c>
      <c r="DL1687" s="928"/>
      <c r="DM1687" s="619" t="s">
        <v>20709</v>
      </c>
      <c r="DN1687" s="890">
        <v>16320960</v>
      </c>
      <c r="DO1687" s="928"/>
      <c r="DP1687" s="928"/>
      <c r="DQ1687" s="928"/>
      <c r="DR1687" s="928"/>
    </row>
    <row r="1688" spans="1:122" ht="71" customHeight="1" thickTop="1" thickBot="1">
      <c r="A1688" s="214" t="s">
        <v>10398</v>
      </c>
      <c r="B1688" s="214" t="s">
        <v>10886</v>
      </c>
      <c r="C1688" s="214" t="s">
        <v>543</v>
      </c>
      <c r="D1688" s="374">
        <v>0</v>
      </c>
      <c r="E1688" s="517">
        <v>41262</v>
      </c>
      <c r="F1688" s="517">
        <v>41249</v>
      </c>
      <c r="G1688" s="517">
        <v>41271</v>
      </c>
      <c r="H1688" s="517">
        <v>41338</v>
      </c>
      <c r="I1688" s="517">
        <v>41262</v>
      </c>
      <c r="J1688" s="382">
        <v>9</v>
      </c>
      <c r="K1688" s="551">
        <v>41536</v>
      </c>
      <c r="L1688" s="552">
        <v>41262</v>
      </c>
      <c r="M1688" s="117"/>
      <c r="N1688" s="214" t="s">
        <v>180</v>
      </c>
      <c r="O1688" s="1166">
        <v>860007386</v>
      </c>
      <c r="P1688" s="530"/>
      <c r="Q1688" s="530"/>
      <c r="R1688" s="530"/>
      <c r="S1688" s="530"/>
      <c r="T1688" s="530"/>
      <c r="U1688" s="530"/>
      <c r="V1688" s="530"/>
      <c r="W1688" s="530"/>
      <c r="X1688" s="530"/>
      <c r="Y1688" s="530"/>
      <c r="Z1688" s="530"/>
      <c r="AA1688" s="530"/>
      <c r="AB1688" s="214" t="s">
        <v>11011</v>
      </c>
      <c r="AC1688" s="214"/>
      <c r="AD1688" s="214" t="s">
        <v>11012</v>
      </c>
      <c r="AE1688" s="214" t="s">
        <v>11013</v>
      </c>
      <c r="AF1688" s="214" t="s">
        <v>12561</v>
      </c>
      <c r="AG1688" s="626"/>
      <c r="AH1688" s="636">
        <v>21200000</v>
      </c>
      <c r="AI1688" s="634">
        <v>0</v>
      </c>
      <c r="AJ1688" s="634">
        <v>21200000</v>
      </c>
      <c r="AK1688" s="214" t="s">
        <v>11014</v>
      </c>
      <c r="AL1688" s="214" t="s">
        <v>156</v>
      </c>
      <c r="AM1688" s="86">
        <v>21200000</v>
      </c>
      <c r="AN1688" s="531"/>
      <c r="AO1688" s="531"/>
      <c r="AP1688" s="83"/>
      <c r="AQ1688" s="84">
        <v>21200000</v>
      </c>
      <c r="AR1688" s="553">
        <v>41338</v>
      </c>
      <c r="AS1688" s="554">
        <v>426</v>
      </c>
      <c r="AT1688" s="488"/>
      <c r="AU1688" s="553"/>
      <c r="AV1688" s="554"/>
      <c r="AW1688" s="84"/>
      <c r="AX1688" s="553"/>
      <c r="AY1688" s="554"/>
      <c r="AZ1688" s="84"/>
      <c r="BA1688" s="553"/>
      <c r="BB1688" s="554"/>
      <c r="BC1688" s="84"/>
      <c r="BD1688" s="553"/>
      <c r="BE1688" s="554"/>
      <c r="BF1688" s="84"/>
      <c r="BG1688" s="553"/>
      <c r="BH1688" s="554"/>
      <c r="BI1688" s="84"/>
      <c r="BJ1688" s="553"/>
      <c r="BK1688" s="554"/>
      <c r="BL1688" s="84"/>
      <c r="BM1688" s="553"/>
      <c r="BN1688" s="554"/>
      <c r="BO1688" s="84"/>
      <c r="BP1688" s="553"/>
      <c r="BQ1688" s="554"/>
      <c r="BR1688" s="84"/>
      <c r="BS1688" s="553"/>
      <c r="BT1688" s="554"/>
      <c r="BU1688" s="84"/>
      <c r="BV1688" s="553"/>
      <c r="BW1688" s="554"/>
      <c r="BX1688" s="84"/>
      <c r="BY1688" s="553"/>
      <c r="BZ1688" s="554"/>
      <c r="CA1688" s="84"/>
      <c r="CB1688" s="553"/>
      <c r="CC1688" s="554"/>
      <c r="CD1688" s="84"/>
      <c r="CE1688" s="553"/>
      <c r="CF1688" s="554"/>
      <c r="CG1688" s="84"/>
      <c r="CH1688" s="553"/>
      <c r="CI1688" s="554"/>
      <c r="CJ1688" s="554"/>
      <c r="CK1688" s="554"/>
      <c r="CL1688" s="554"/>
      <c r="CM1688" s="554"/>
      <c r="CN1688" s="554"/>
      <c r="CO1688" s="554"/>
      <c r="CP1688" s="554"/>
      <c r="CQ1688" s="554"/>
      <c r="CR1688" s="554"/>
      <c r="CS1688" s="554"/>
      <c r="CT1688" s="554"/>
      <c r="CU1688" s="554"/>
      <c r="CV1688" s="554"/>
      <c r="CW1688" s="554"/>
      <c r="CX1688" s="554"/>
      <c r="CY1688" s="554">
        <v>21200000</v>
      </c>
      <c r="CZ1688" s="84">
        <v>0</v>
      </c>
      <c r="DA1688" s="84"/>
      <c r="DB1688" s="856" t="s">
        <v>20809</v>
      </c>
      <c r="DC1688" s="565">
        <v>1</v>
      </c>
      <c r="DD1688" s="928"/>
      <c r="DE1688" s="102" t="s">
        <v>19355</v>
      </c>
      <c r="DF1688" s="928"/>
      <c r="DG1688" s="555"/>
      <c r="DH1688" s="214"/>
      <c r="DI1688" s="557"/>
      <c r="DJ1688" s="111">
        <v>41254</v>
      </c>
      <c r="DK1688" s="558">
        <v>5</v>
      </c>
      <c r="DL1688" s="928"/>
      <c r="DM1688" s="619" t="s">
        <v>20620</v>
      </c>
      <c r="DN1688" s="890">
        <v>21200000</v>
      </c>
      <c r="DO1688" s="928"/>
      <c r="DP1688" s="928"/>
      <c r="DQ1688" s="928"/>
      <c r="DR1688" s="928"/>
    </row>
    <row r="1689" spans="1:122" ht="71" customHeight="1" thickTop="1" thickBot="1">
      <c r="A1689" s="214" t="s">
        <v>10399</v>
      </c>
      <c r="B1689" s="214" t="s">
        <v>10886</v>
      </c>
      <c r="C1689" s="214" t="s">
        <v>543</v>
      </c>
      <c r="D1689" s="374">
        <v>0</v>
      </c>
      <c r="E1689" s="517">
        <v>41262</v>
      </c>
      <c r="F1689" s="517">
        <v>41249</v>
      </c>
      <c r="G1689" s="517">
        <v>41270</v>
      </c>
      <c r="H1689" s="517">
        <v>41297</v>
      </c>
      <c r="I1689" s="517">
        <v>41262</v>
      </c>
      <c r="J1689" s="382">
        <v>10</v>
      </c>
      <c r="K1689" s="551">
        <v>41566</v>
      </c>
      <c r="L1689" s="552">
        <v>41262</v>
      </c>
      <c r="M1689" s="117"/>
      <c r="N1689" s="214" t="s">
        <v>180</v>
      </c>
      <c r="O1689" s="1166">
        <v>860007386</v>
      </c>
      <c r="P1689" s="530"/>
      <c r="Q1689" s="530"/>
      <c r="R1689" s="530"/>
      <c r="S1689" s="530"/>
      <c r="T1689" s="530"/>
      <c r="U1689" s="530"/>
      <c r="V1689" s="530"/>
      <c r="W1689" s="530"/>
      <c r="X1689" s="530"/>
      <c r="Y1689" s="530"/>
      <c r="Z1689" s="530"/>
      <c r="AA1689" s="530"/>
      <c r="AB1689" s="214" t="s">
        <v>11015</v>
      </c>
      <c r="AC1689" s="214"/>
      <c r="AD1689" s="214" t="s">
        <v>11012</v>
      </c>
      <c r="AE1689" s="214" t="s">
        <v>11013</v>
      </c>
      <c r="AF1689" s="214" t="s">
        <v>12561</v>
      </c>
      <c r="AG1689" s="626"/>
      <c r="AH1689" s="636">
        <v>18800000</v>
      </c>
      <c r="AI1689" s="634"/>
      <c r="AJ1689" s="634">
        <v>18800000</v>
      </c>
      <c r="AK1689" s="214" t="s">
        <v>11014</v>
      </c>
      <c r="AL1689" s="214" t="s">
        <v>156</v>
      </c>
      <c r="AM1689" s="86">
        <v>18800000</v>
      </c>
      <c r="AN1689" s="531"/>
      <c r="AO1689" s="531"/>
      <c r="AP1689" s="83"/>
      <c r="AQ1689" s="84">
        <v>18800000</v>
      </c>
      <c r="AR1689" s="553">
        <v>41297</v>
      </c>
      <c r="AS1689" s="554">
        <v>385</v>
      </c>
      <c r="AT1689" s="488"/>
      <c r="AU1689" s="553"/>
      <c r="AV1689" s="554"/>
      <c r="AW1689" s="84"/>
      <c r="AX1689" s="553"/>
      <c r="AY1689" s="554"/>
      <c r="AZ1689" s="84"/>
      <c r="BA1689" s="553"/>
      <c r="BB1689" s="554"/>
      <c r="BC1689" s="84"/>
      <c r="BD1689" s="553"/>
      <c r="BE1689" s="554"/>
      <c r="BF1689" s="84"/>
      <c r="BG1689" s="553"/>
      <c r="BH1689" s="554"/>
      <c r="BI1689" s="84"/>
      <c r="BJ1689" s="553"/>
      <c r="BK1689" s="554"/>
      <c r="BL1689" s="84"/>
      <c r="BM1689" s="553"/>
      <c r="BN1689" s="554"/>
      <c r="BO1689" s="84"/>
      <c r="BP1689" s="553"/>
      <c r="BQ1689" s="554"/>
      <c r="BR1689" s="84"/>
      <c r="BS1689" s="553"/>
      <c r="BT1689" s="554"/>
      <c r="BU1689" s="84"/>
      <c r="BV1689" s="553"/>
      <c r="BW1689" s="554"/>
      <c r="BX1689" s="84"/>
      <c r="BY1689" s="553"/>
      <c r="BZ1689" s="554"/>
      <c r="CA1689" s="84"/>
      <c r="CB1689" s="553"/>
      <c r="CC1689" s="554"/>
      <c r="CD1689" s="84"/>
      <c r="CE1689" s="553"/>
      <c r="CF1689" s="554"/>
      <c r="CG1689" s="84"/>
      <c r="CH1689" s="553"/>
      <c r="CI1689" s="554"/>
      <c r="CJ1689" s="554"/>
      <c r="CK1689" s="554"/>
      <c r="CL1689" s="554"/>
      <c r="CM1689" s="554"/>
      <c r="CN1689" s="554"/>
      <c r="CO1689" s="554"/>
      <c r="CP1689" s="554"/>
      <c r="CQ1689" s="554"/>
      <c r="CR1689" s="554"/>
      <c r="CS1689" s="554"/>
      <c r="CT1689" s="554"/>
      <c r="CU1689" s="554"/>
      <c r="CV1689" s="554"/>
      <c r="CW1689" s="554"/>
      <c r="CX1689" s="554"/>
      <c r="CY1689" s="554">
        <v>18800000</v>
      </c>
      <c r="CZ1689" s="84">
        <v>0</v>
      </c>
      <c r="DA1689" s="84"/>
      <c r="DB1689" s="856" t="s">
        <v>20809</v>
      </c>
      <c r="DC1689" s="565">
        <v>1</v>
      </c>
      <c r="DD1689" s="928"/>
      <c r="DE1689" s="102" t="s">
        <v>19355</v>
      </c>
      <c r="DF1689" s="928"/>
      <c r="DG1689" s="555"/>
      <c r="DH1689" s="214"/>
      <c r="DI1689" s="557"/>
      <c r="DJ1689" s="111">
        <v>41254</v>
      </c>
      <c r="DK1689" s="558">
        <v>5</v>
      </c>
      <c r="DL1689" s="928"/>
      <c r="DM1689" s="619" t="s">
        <v>20620</v>
      </c>
      <c r="DN1689" s="890">
        <v>18800000</v>
      </c>
      <c r="DO1689" s="928"/>
      <c r="DP1689" s="928"/>
      <c r="DQ1689" s="928"/>
      <c r="DR1689" s="928"/>
    </row>
    <row r="1690" spans="1:122" ht="71" customHeight="1" thickTop="1" thickBot="1">
      <c r="A1690" s="214" t="s">
        <v>10400</v>
      </c>
      <c r="B1690" s="214" t="s">
        <v>10886</v>
      </c>
      <c r="C1690" s="214" t="s">
        <v>543</v>
      </c>
      <c r="D1690" s="374">
        <v>0</v>
      </c>
      <c r="E1690" s="517">
        <v>41264</v>
      </c>
      <c r="F1690" s="517">
        <v>41249</v>
      </c>
      <c r="G1690" s="517">
        <v>41317</v>
      </c>
      <c r="H1690" s="517">
        <v>41338</v>
      </c>
      <c r="I1690" s="517">
        <v>41264</v>
      </c>
      <c r="J1690" s="382">
        <v>10</v>
      </c>
      <c r="K1690" s="551">
        <v>41568</v>
      </c>
      <c r="L1690" s="552">
        <v>41264</v>
      </c>
      <c r="M1690" s="117"/>
      <c r="N1690" s="214" t="s">
        <v>480</v>
      </c>
      <c r="O1690" s="1166">
        <v>860007759</v>
      </c>
      <c r="P1690" s="530"/>
      <c r="Q1690" s="530"/>
      <c r="R1690" s="530"/>
      <c r="S1690" s="530"/>
      <c r="T1690" s="530"/>
      <c r="U1690" s="530"/>
      <c r="V1690" s="530"/>
      <c r="W1690" s="530"/>
      <c r="X1690" s="530"/>
      <c r="Y1690" s="530"/>
      <c r="Z1690" s="530"/>
      <c r="AA1690" s="530"/>
      <c r="AB1690" s="214" t="s">
        <v>11016</v>
      </c>
      <c r="AC1690" s="214"/>
      <c r="AD1690" s="214" t="s">
        <v>11012</v>
      </c>
      <c r="AE1690" s="214" t="s">
        <v>11013</v>
      </c>
      <c r="AF1690" s="214" t="s">
        <v>12561</v>
      </c>
      <c r="AG1690" s="626"/>
      <c r="AH1690" s="636">
        <v>16750000</v>
      </c>
      <c r="AI1690" s="634">
        <v>0</v>
      </c>
      <c r="AJ1690" s="634">
        <v>16750000</v>
      </c>
      <c r="AK1690" s="214" t="s">
        <v>11014</v>
      </c>
      <c r="AL1690" s="214" t="s">
        <v>156</v>
      </c>
      <c r="AM1690" s="86">
        <v>16750000</v>
      </c>
      <c r="AN1690" s="86" t="s">
        <v>14315</v>
      </c>
      <c r="AO1690" s="86" t="s">
        <v>14315</v>
      </c>
      <c r="AP1690" s="83"/>
      <c r="AQ1690" s="84">
        <v>16750000</v>
      </c>
      <c r="AR1690" s="553">
        <v>41338</v>
      </c>
      <c r="AS1690" s="554">
        <v>426</v>
      </c>
      <c r="AT1690" s="488"/>
      <c r="AU1690" s="553"/>
      <c r="AV1690" s="554"/>
      <c r="AW1690" s="84"/>
      <c r="AX1690" s="553"/>
      <c r="AY1690" s="554"/>
      <c r="AZ1690" s="84"/>
      <c r="BA1690" s="553"/>
      <c r="BB1690" s="554"/>
      <c r="BC1690" s="84"/>
      <c r="BD1690" s="553"/>
      <c r="BE1690" s="554"/>
      <c r="BF1690" s="84"/>
      <c r="BG1690" s="553"/>
      <c r="BH1690" s="554"/>
      <c r="BI1690" s="84"/>
      <c r="BJ1690" s="553"/>
      <c r="BK1690" s="554"/>
      <c r="BL1690" s="84"/>
      <c r="BM1690" s="553"/>
      <c r="BN1690" s="554"/>
      <c r="BO1690" s="84"/>
      <c r="BP1690" s="553"/>
      <c r="BQ1690" s="554"/>
      <c r="BR1690" s="84"/>
      <c r="BS1690" s="553"/>
      <c r="BT1690" s="554"/>
      <c r="BU1690" s="84"/>
      <c r="BV1690" s="553"/>
      <c r="BW1690" s="554"/>
      <c r="BX1690" s="84"/>
      <c r="BY1690" s="553"/>
      <c r="BZ1690" s="554"/>
      <c r="CA1690" s="84"/>
      <c r="CB1690" s="553"/>
      <c r="CC1690" s="554"/>
      <c r="CD1690" s="84"/>
      <c r="CE1690" s="553"/>
      <c r="CF1690" s="554"/>
      <c r="CG1690" s="84"/>
      <c r="CH1690" s="553"/>
      <c r="CI1690" s="554"/>
      <c r="CJ1690" s="554"/>
      <c r="CK1690" s="554"/>
      <c r="CL1690" s="554"/>
      <c r="CM1690" s="554"/>
      <c r="CN1690" s="554"/>
      <c r="CO1690" s="554"/>
      <c r="CP1690" s="554"/>
      <c r="CQ1690" s="554"/>
      <c r="CR1690" s="554"/>
      <c r="CS1690" s="554"/>
      <c r="CT1690" s="554"/>
      <c r="CU1690" s="554"/>
      <c r="CV1690" s="554"/>
      <c r="CW1690" s="554"/>
      <c r="CX1690" s="554"/>
      <c r="CY1690" s="554">
        <v>16750000</v>
      </c>
      <c r="CZ1690" s="84">
        <v>0</v>
      </c>
      <c r="DA1690" s="84"/>
      <c r="DB1690" s="856" t="s">
        <v>20809</v>
      </c>
      <c r="DC1690" s="565">
        <v>1</v>
      </c>
      <c r="DD1690" s="928"/>
      <c r="DE1690" s="102" t="s">
        <v>19355</v>
      </c>
      <c r="DF1690" s="928"/>
      <c r="DG1690" s="555"/>
      <c r="DH1690" s="214"/>
      <c r="DI1690" s="557"/>
      <c r="DJ1690" s="111">
        <v>41254</v>
      </c>
      <c r="DK1690" s="558">
        <v>5</v>
      </c>
      <c r="DL1690" s="928"/>
      <c r="DM1690" s="619" t="s">
        <v>20620</v>
      </c>
      <c r="DN1690" s="890">
        <v>16750000</v>
      </c>
      <c r="DO1690" s="928"/>
      <c r="DP1690" s="928"/>
      <c r="DQ1690" s="928"/>
      <c r="DR1690" s="928"/>
    </row>
    <row r="1691" spans="1:122" ht="71" customHeight="1" thickTop="1" thickBot="1">
      <c r="A1691" s="214" t="s">
        <v>10401</v>
      </c>
      <c r="B1691" s="214" t="s">
        <v>10886</v>
      </c>
      <c r="C1691" s="214" t="s">
        <v>86</v>
      </c>
      <c r="D1691" s="374">
        <v>0</v>
      </c>
      <c r="E1691" s="517">
        <v>41348</v>
      </c>
      <c r="F1691" s="517">
        <v>41249</v>
      </c>
      <c r="G1691" s="517">
        <v>41374</v>
      </c>
      <c r="H1691" s="517">
        <v>41390</v>
      </c>
      <c r="I1691" s="517">
        <v>41390</v>
      </c>
      <c r="J1691" s="382">
        <v>4</v>
      </c>
      <c r="K1691" s="551">
        <v>41512</v>
      </c>
      <c r="L1691" s="552">
        <v>41348</v>
      </c>
      <c r="M1691" s="117"/>
      <c r="N1691" s="214" t="s">
        <v>612</v>
      </c>
      <c r="O1691" s="1166">
        <v>891180084</v>
      </c>
      <c r="P1691" s="530"/>
      <c r="Q1691" s="530"/>
      <c r="R1691" s="530"/>
      <c r="S1691" s="530"/>
      <c r="T1691" s="530"/>
      <c r="U1691" s="530"/>
      <c r="V1691" s="530"/>
      <c r="W1691" s="530"/>
      <c r="X1691" s="530"/>
      <c r="Y1691" s="530"/>
      <c r="Z1691" s="530"/>
      <c r="AA1691" s="530"/>
      <c r="AB1691" s="214" t="s">
        <v>11017</v>
      </c>
      <c r="AC1691" s="214"/>
      <c r="AD1691" s="214" t="s">
        <v>11012</v>
      </c>
      <c r="AE1691" s="214" t="s">
        <v>11013</v>
      </c>
      <c r="AF1691" s="214" t="s">
        <v>12561</v>
      </c>
      <c r="AG1691" s="626" t="s">
        <v>13816</v>
      </c>
      <c r="AH1691" s="636">
        <v>12600000</v>
      </c>
      <c r="AI1691" s="634">
        <v>0</v>
      </c>
      <c r="AJ1691" s="634">
        <v>12600000</v>
      </c>
      <c r="AK1691" s="214" t="s">
        <v>11014</v>
      </c>
      <c r="AL1691" s="214" t="s">
        <v>156</v>
      </c>
      <c r="AM1691" s="86">
        <v>12600000</v>
      </c>
      <c r="AN1691" s="531" t="s">
        <v>8505</v>
      </c>
      <c r="AO1691" s="531" t="s">
        <v>8506</v>
      </c>
      <c r="AP1691" s="83"/>
      <c r="AQ1691" s="84">
        <v>12600000</v>
      </c>
      <c r="AR1691" s="553">
        <v>41390</v>
      </c>
      <c r="AS1691" s="554">
        <v>460</v>
      </c>
      <c r="AT1691" s="488"/>
      <c r="AU1691" s="553"/>
      <c r="AV1691" s="554"/>
      <c r="AW1691" s="84"/>
      <c r="AX1691" s="553"/>
      <c r="AY1691" s="554"/>
      <c r="AZ1691" s="84"/>
      <c r="BA1691" s="553"/>
      <c r="BB1691" s="554"/>
      <c r="BC1691" s="84"/>
      <c r="BD1691" s="553"/>
      <c r="BE1691" s="554"/>
      <c r="BF1691" s="84"/>
      <c r="BG1691" s="553"/>
      <c r="BH1691" s="554"/>
      <c r="BI1691" s="84"/>
      <c r="BJ1691" s="553"/>
      <c r="BK1691" s="554"/>
      <c r="BL1691" s="84"/>
      <c r="BM1691" s="553"/>
      <c r="BN1691" s="554"/>
      <c r="BO1691" s="84"/>
      <c r="BP1691" s="553"/>
      <c r="BQ1691" s="554"/>
      <c r="BR1691" s="84"/>
      <c r="BS1691" s="553"/>
      <c r="BT1691" s="554"/>
      <c r="BU1691" s="84"/>
      <c r="BV1691" s="553"/>
      <c r="BW1691" s="554"/>
      <c r="BX1691" s="84"/>
      <c r="BY1691" s="553"/>
      <c r="BZ1691" s="554"/>
      <c r="CA1691" s="84"/>
      <c r="CB1691" s="553"/>
      <c r="CC1691" s="554"/>
      <c r="CD1691" s="84"/>
      <c r="CE1691" s="553"/>
      <c r="CF1691" s="554"/>
      <c r="CG1691" s="84"/>
      <c r="CH1691" s="553"/>
      <c r="CI1691" s="554"/>
      <c r="CJ1691" s="554"/>
      <c r="CK1691" s="554"/>
      <c r="CL1691" s="554"/>
      <c r="CM1691" s="554"/>
      <c r="CN1691" s="554"/>
      <c r="CO1691" s="554"/>
      <c r="CP1691" s="554"/>
      <c r="CQ1691" s="554"/>
      <c r="CR1691" s="554"/>
      <c r="CS1691" s="554"/>
      <c r="CT1691" s="554"/>
      <c r="CU1691" s="554"/>
      <c r="CV1691" s="554"/>
      <c r="CW1691" s="554"/>
      <c r="CX1691" s="554"/>
      <c r="CY1691" s="554">
        <v>12600000</v>
      </c>
      <c r="CZ1691" s="84">
        <v>0</v>
      </c>
      <c r="DA1691" s="84"/>
      <c r="DB1691" s="856" t="s">
        <v>20809</v>
      </c>
      <c r="DC1691" s="565">
        <v>1</v>
      </c>
      <c r="DD1691" s="928"/>
      <c r="DE1691" s="102" t="s">
        <v>19355</v>
      </c>
      <c r="DF1691" s="928"/>
      <c r="DG1691" s="555"/>
      <c r="DH1691" s="214"/>
      <c r="DI1691" s="557"/>
      <c r="DJ1691" s="111">
        <v>41254</v>
      </c>
      <c r="DK1691" s="558">
        <v>5</v>
      </c>
      <c r="DL1691" s="928"/>
      <c r="DM1691" s="619" t="s">
        <v>20620</v>
      </c>
      <c r="DN1691" s="890">
        <v>12600000</v>
      </c>
      <c r="DO1691" s="928"/>
      <c r="DP1691" s="928"/>
      <c r="DQ1691" s="928"/>
      <c r="DR1691" s="928"/>
    </row>
    <row r="1692" spans="1:122" ht="71" customHeight="1" thickTop="1" thickBot="1">
      <c r="A1692" s="214" t="s">
        <v>10402</v>
      </c>
      <c r="B1692" s="214" t="s">
        <v>10886</v>
      </c>
      <c r="C1692" s="214" t="s">
        <v>543</v>
      </c>
      <c r="D1692" s="374">
        <v>0</v>
      </c>
      <c r="E1692" s="517">
        <v>41271</v>
      </c>
      <c r="F1692" s="517">
        <v>41249</v>
      </c>
      <c r="G1692" s="517">
        <v>41271</v>
      </c>
      <c r="H1692" s="517">
        <v>41338</v>
      </c>
      <c r="I1692" s="517">
        <v>41271</v>
      </c>
      <c r="J1692" s="382">
        <v>4</v>
      </c>
      <c r="K1692" s="551">
        <v>41392</v>
      </c>
      <c r="L1692" s="552">
        <v>41271</v>
      </c>
      <c r="M1692" s="117"/>
      <c r="N1692" s="214" t="s">
        <v>1417</v>
      </c>
      <c r="O1692" s="1166">
        <v>890501510</v>
      </c>
      <c r="P1692" s="530"/>
      <c r="Q1692" s="530"/>
      <c r="R1692" s="530"/>
      <c r="S1692" s="530"/>
      <c r="T1692" s="530"/>
      <c r="U1692" s="530"/>
      <c r="V1692" s="530"/>
      <c r="W1692" s="530"/>
      <c r="X1692" s="530"/>
      <c r="Y1692" s="530"/>
      <c r="Z1692" s="530"/>
      <c r="AA1692" s="530"/>
      <c r="AB1692" s="214" t="s">
        <v>11018</v>
      </c>
      <c r="AC1692" s="214"/>
      <c r="AD1692" s="214" t="s">
        <v>11012</v>
      </c>
      <c r="AE1692" s="214" t="s">
        <v>11013</v>
      </c>
      <c r="AF1692" s="214" t="s">
        <v>12561</v>
      </c>
      <c r="AG1692" s="626"/>
      <c r="AH1692" s="636">
        <v>8860000</v>
      </c>
      <c r="AI1692" s="634"/>
      <c r="AJ1692" s="634">
        <v>8860000</v>
      </c>
      <c r="AK1692" s="214" t="s">
        <v>11014</v>
      </c>
      <c r="AL1692" s="214" t="s">
        <v>156</v>
      </c>
      <c r="AM1692" s="86">
        <v>8860000</v>
      </c>
      <c r="AN1692" s="531"/>
      <c r="AO1692" s="531"/>
      <c r="AP1692" s="83"/>
      <c r="AQ1692" s="84">
        <v>8860000</v>
      </c>
      <c r="AR1692" s="553">
        <v>41338</v>
      </c>
      <c r="AS1692" s="554">
        <v>426</v>
      </c>
      <c r="AT1692" s="488"/>
      <c r="AU1692" s="553"/>
      <c r="AV1692" s="554"/>
      <c r="AW1692" s="84"/>
      <c r="AX1692" s="553"/>
      <c r="AY1692" s="554"/>
      <c r="AZ1692" s="84"/>
      <c r="BA1692" s="553"/>
      <c r="BB1692" s="554"/>
      <c r="BC1692" s="84"/>
      <c r="BD1692" s="553"/>
      <c r="BE1692" s="554"/>
      <c r="BF1692" s="84"/>
      <c r="BG1692" s="553"/>
      <c r="BH1692" s="554"/>
      <c r="BI1692" s="84"/>
      <c r="BJ1692" s="553"/>
      <c r="BK1692" s="554"/>
      <c r="BL1692" s="84"/>
      <c r="BM1692" s="553"/>
      <c r="BN1692" s="554"/>
      <c r="BO1692" s="84"/>
      <c r="BP1692" s="553"/>
      <c r="BQ1692" s="554"/>
      <c r="BR1692" s="84"/>
      <c r="BS1692" s="553"/>
      <c r="BT1692" s="554"/>
      <c r="BU1692" s="84"/>
      <c r="BV1692" s="553"/>
      <c r="BW1692" s="554"/>
      <c r="BX1692" s="84"/>
      <c r="BY1692" s="553"/>
      <c r="BZ1692" s="554"/>
      <c r="CA1692" s="84"/>
      <c r="CB1692" s="553"/>
      <c r="CC1692" s="554"/>
      <c r="CD1692" s="84"/>
      <c r="CE1692" s="553"/>
      <c r="CF1692" s="554"/>
      <c r="CG1692" s="84"/>
      <c r="CH1692" s="553"/>
      <c r="CI1692" s="554"/>
      <c r="CJ1692" s="554"/>
      <c r="CK1692" s="554"/>
      <c r="CL1692" s="554"/>
      <c r="CM1692" s="554"/>
      <c r="CN1692" s="554"/>
      <c r="CO1692" s="554"/>
      <c r="CP1692" s="554"/>
      <c r="CQ1692" s="554"/>
      <c r="CR1692" s="554"/>
      <c r="CS1692" s="554"/>
      <c r="CT1692" s="554"/>
      <c r="CU1692" s="554"/>
      <c r="CV1692" s="554"/>
      <c r="CW1692" s="554"/>
      <c r="CX1692" s="554"/>
      <c r="CY1692" s="554">
        <v>8860000</v>
      </c>
      <c r="CZ1692" s="84">
        <v>0</v>
      </c>
      <c r="DA1692" s="84"/>
      <c r="DB1692" s="856" t="s">
        <v>20809</v>
      </c>
      <c r="DC1692" s="565">
        <v>1</v>
      </c>
      <c r="DD1692" s="928"/>
      <c r="DE1692" s="102" t="s">
        <v>19355</v>
      </c>
      <c r="DF1692" s="928"/>
      <c r="DG1692" s="555"/>
      <c r="DH1692" s="214"/>
      <c r="DI1692" s="557"/>
      <c r="DJ1692" s="111">
        <v>41254</v>
      </c>
      <c r="DK1692" s="558">
        <v>5</v>
      </c>
      <c r="DL1692" s="928"/>
      <c r="DM1692" s="619" t="s">
        <v>20620</v>
      </c>
      <c r="DN1692" s="890">
        <v>8860000</v>
      </c>
      <c r="DO1692" s="928"/>
      <c r="DP1692" s="928"/>
      <c r="DQ1692" s="928"/>
      <c r="DR1692" s="928"/>
    </row>
    <row r="1693" spans="1:122" ht="71" customHeight="1" thickTop="1" thickBot="1">
      <c r="A1693" s="214" t="s">
        <v>10403</v>
      </c>
      <c r="B1693" s="214" t="s">
        <v>10886</v>
      </c>
      <c r="C1693" s="214" t="s">
        <v>86</v>
      </c>
      <c r="D1693" s="374">
        <v>0</v>
      </c>
      <c r="E1693" s="517">
        <v>41263</v>
      </c>
      <c r="F1693" s="517">
        <v>41249</v>
      </c>
      <c r="G1693" s="517">
        <v>41270</v>
      </c>
      <c r="H1693" s="517">
        <v>41297</v>
      </c>
      <c r="I1693" s="517">
        <v>41263</v>
      </c>
      <c r="J1693" s="382">
        <v>4</v>
      </c>
      <c r="K1693" s="551">
        <v>41384</v>
      </c>
      <c r="L1693" s="552">
        <v>41263</v>
      </c>
      <c r="M1693" s="117"/>
      <c r="N1693" s="214" t="s">
        <v>101</v>
      </c>
      <c r="O1693" s="1166">
        <v>890980040</v>
      </c>
      <c r="P1693" s="530"/>
      <c r="Q1693" s="530"/>
      <c r="R1693" s="530"/>
      <c r="S1693" s="530"/>
      <c r="T1693" s="530"/>
      <c r="U1693" s="530"/>
      <c r="V1693" s="530"/>
      <c r="W1693" s="530"/>
      <c r="X1693" s="530"/>
      <c r="Y1693" s="530"/>
      <c r="Z1693" s="530"/>
      <c r="AA1693" s="530"/>
      <c r="AB1693" s="214" t="s">
        <v>11019</v>
      </c>
      <c r="AC1693" s="214"/>
      <c r="AD1693" s="214" t="s">
        <v>11012</v>
      </c>
      <c r="AE1693" s="214" t="s">
        <v>11013</v>
      </c>
      <c r="AF1693" s="214" t="s">
        <v>12561</v>
      </c>
      <c r="AG1693" s="626"/>
      <c r="AH1693" s="636">
        <v>11100000</v>
      </c>
      <c r="AI1693" s="634"/>
      <c r="AJ1693" s="634">
        <v>11100000</v>
      </c>
      <c r="AK1693" s="214" t="s">
        <v>11014</v>
      </c>
      <c r="AL1693" s="214" t="s">
        <v>156</v>
      </c>
      <c r="AM1693" s="86">
        <v>11100000</v>
      </c>
      <c r="AN1693" s="86" t="s">
        <v>14361</v>
      </c>
      <c r="AO1693" s="86" t="s">
        <v>8485</v>
      </c>
      <c r="AP1693" s="83"/>
      <c r="AQ1693" s="84">
        <v>11100000</v>
      </c>
      <c r="AR1693" s="553">
        <v>41297</v>
      </c>
      <c r="AS1693" s="554">
        <v>385</v>
      </c>
      <c r="AT1693" s="488"/>
      <c r="AU1693" s="553"/>
      <c r="AV1693" s="554"/>
      <c r="AW1693" s="84"/>
      <c r="AX1693" s="553"/>
      <c r="AY1693" s="554"/>
      <c r="AZ1693" s="84"/>
      <c r="BA1693" s="553"/>
      <c r="BB1693" s="554"/>
      <c r="BC1693" s="84"/>
      <c r="BD1693" s="553"/>
      <c r="BE1693" s="554"/>
      <c r="BF1693" s="84"/>
      <c r="BG1693" s="553"/>
      <c r="BH1693" s="554"/>
      <c r="BI1693" s="84"/>
      <c r="BJ1693" s="553"/>
      <c r="BK1693" s="554"/>
      <c r="BL1693" s="84"/>
      <c r="BM1693" s="553"/>
      <c r="BN1693" s="554"/>
      <c r="BO1693" s="84"/>
      <c r="BP1693" s="553"/>
      <c r="BQ1693" s="554"/>
      <c r="BR1693" s="84"/>
      <c r="BS1693" s="553"/>
      <c r="BT1693" s="554"/>
      <c r="BU1693" s="84"/>
      <c r="BV1693" s="553"/>
      <c r="BW1693" s="554"/>
      <c r="BX1693" s="84"/>
      <c r="BY1693" s="553"/>
      <c r="BZ1693" s="554"/>
      <c r="CA1693" s="84"/>
      <c r="CB1693" s="553"/>
      <c r="CC1693" s="554"/>
      <c r="CD1693" s="84"/>
      <c r="CE1693" s="553"/>
      <c r="CF1693" s="554"/>
      <c r="CG1693" s="84"/>
      <c r="CH1693" s="553"/>
      <c r="CI1693" s="554"/>
      <c r="CJ1693" s="554"/>
      <c r="CK1693" s="554"/>
      <c r="CL1693" s="554"/>
      <c r="CM1693" s="554"/>
      <c r="CN1693" s="554"/>
      <c r="CO1693" s="554"/>
      <c r="CP1693" s="554"/>
      <c r="CQ1693" s="554"/>
      <c r="CR1693" s="554"/>
      <c r="CS1693" s="554"/>
      <c r="CT1693" s="554"/>
      <c r="CU1693" s="554"/>
      <c r="CV1693" s="554"/>
      <c r="CW1693" s="554"/>
      <c r="CX1693" s="554"/>
      <c r="CY1693" s="554">
        <v>11100000</v>
      </c>
      <c r="CZ1693" s="84">
        <v>0</v>
      </c>
      <c r="DA1693" s="84"/>
      <c r="DB1693" s="856" t="s">
        <v>20809</v>
      </c>
      <c r="DC1693" s="565">
        <v>1</v>
      </c>
      <c r="DD1693" s="928"/>
      <c r="DE1693" s="102" t="s">
        <v>19355</v>
      </c>
      <c r="DF1693" s="928"/>
      <c r="DG1693" s="555"/>
      <c r="DH1693" s="214"/>
      <c r="DI1693" s="557"/>
      <c r="DJ1693" s="111">
        <v>41254</v>
      </c>
      <c r="DK1693" s="558">
        <v>5</v>
      </c>
      <c r="DL1693" s="581" t="s">
        <v>15785</v>
      </c>
      <c r="DM1693" s="619" t="s">
        <v>20620</v>
      </c>
      <c r="DN1693" s="890">
        <v>11100000</v>
      </c>
      <c r="DO1693" s="928"/>
      <c r="DP1693" s="928"/>
      <c r="DQ1693" s="928"/>
      <c r="DR1693" s="928"/>
    </row>
    <row r="1694" spans="1:122" ht="71" customHeight="1" thickTop="1" thickBot="1">
      <c r="A1694" s="214" t="s">
        <v>10404</v>
      </c>
      <c r="B1694" s="214" t="s">
        <v>10886</v>
      </c>
      <c r="C1694" s="214" t="s">
        <v>86</v>
      </c>
      <c r="D1694" s="374">
        <v>0</v>
      </c>
      <c r="E1694" s="517">
        <v>41271</v>
      </c>
      <c r="F1694" s="517">
        <v>41249</v>
      </c>
      <c r="G1694" s="517">
        <v>41282</v>
      </c>
      <c r="H1694" s="517">
        <v>41338</v>
      </c>
      <c r="I1694" s="517">
        <v>41271</v>
      </c>
      <c r="J1694" s="382">
        <v>5</v>
      </c>
      <c r="K1694" s="551">
        <v>41422</v>
      </c>
      <c r="L1694" s="552">
        <v>41271</v>
      </c>
      <c r="M1694" s="117"/>
      <c r="N1694" s="214" t="s">
        <v>598</v>
      </c>
      <c r="O1694" s="1166">
        <v>890399010</v>
      </c>
      <c r="P1694" s="530"/>
      <c r="Q1694" s="530"/>
      <c r="R1694" s="530"/>
      <c r="S1694" s="530"/>
      <c r="T1694" s="530"/>
      <c r="U1694" s="530"/>
      <c r="V1694" s="530"/>
      <c r="W1694" s="530"/>
      <c r="X1694" s="530"/>
      <c r="Y1694" s="530"/>
      <c r="Z1694" s="530"/>
      <c r="AA1694" s="530"/>
      <c r="AB1694" s="214" t="s">
        <v>11020</v>
      </c>
      <c r="AC1694" s="214"/>
      <c r="AD1694" s="214" t="s">
        <v>11012</v>
      </c>
      <c r="AE1694" s="214" t="s">
        <v>11013</v>
      </c>
      <c r="AF1694" s="214" t="s">
        <v>12561</v>
      </c>
      <c r="AG1694" s="626"/>
      <c r="AH1694" s="636">
        <v>20030000</v>
      </c>
      <c r="AI1694" s="634"/>
      <c r="AJ1694" s="634">
        <v>20030000</v>
      </c>
      <c r="AK1694" s="214" t="s">
        <v>11014</v>
      </c>
      <c r="AL1694" s="214" t="s">
        <v>156</v>
      </c>
      <c r="AM1694" s="86">
        <v>20030000</v>
      </c>
      <c r="AN1694" s="531" t="s">
        <v>1452</v>
      </c>
      <c r="AO1694" s="531" t="s">
        <v>11428</v>
      </c>
      <c r="AP1694" s="83"/>
      <c r="AQ1694" s="84">
        <v>20030000</v>
      </c>
      <c r="AR1694" s="553">
        <v>41338</v>
      </c>
      <c r="AS1694" s="554">
        <v>426</v>
      </c>
      <c r="AT1694" s="488"/>
      <c r="AU1694" s="553"/>
      <c r="AV1694" s="554"/>
      <c r="AW1694" s="84"/>
      <c r="AX1694" s="553"/>
      <c r="AY1694" s="554"/>
      <c r="AZ1694" s="84"/>
      <c r="BA1694" s="553"/>
      <c r="BB1694" s="554"/>
      <c r="BC1694" s="84"/>
      <c r="BD1694" s="553"/>
      <c r="BE1694" s="554"/>
      <c r="BF1694" s="84"/>
      <c r="BG1694" s="553"/>
      <c r="BH1694" s="554"/>
      <c r="BI1694" s="84"/>
      <c r="BJ1694" s="553"/>
      <c r="BK1694" s="554"/>
      <c r="BL1694" s="84"/>
      <c r="BM1694" s="553"/>
      <c r="BN1694" s="554"/>
      <c r="BO1694" s="84"/>
      <c r="BP1694" s="553"/>
      <c r="BQ1694" s="554"/>
      <c r="BR1694" s="84"/>
      <c r="BS1694" s="553"/>
      <c r="BT1694" s="554"/>
      <c r="BU1694" s="84"/>
      <c r="BV1694" s="553"/>
      <c r="BW1694" s="554"/>
      <c r="BX1694" s="84"/>
      <c r="BY1694" s="553"/>
      <c r="BZ1694" s="554"/>
      <c r="CA1694" s="84"/>
      <c r="CB1694" s="553"/>
      <c r="CC1694" s="554"/>
      <c r="CD1694" s="84"/>
      <c r="CE1694" s="553"/>
      <c r="CF1694" s="554"/>
      <c r="CG1694" s="84"/>
      <c r="CH1694" s="553"/>
      <c r="CI1694" s="554"/>
      <c r="CJ1694" s="554"/>
      <c r="CK1694" s="554"/>
      <c r="CL1694" s="554"/>
      <c r="CM1694" s="554"/>
      <c r="CN1694" s="554"/>
      <c r="CO1694" s="554"/>
      <c r="CP1694" s="554"/>
      <c r="CQ1694" s="554"/>
      <c r="CR1694" s="554"/>
      <c r="CS1694" s="554"/>
      <c r="CT1694" s="554"/>
      <c r="CU1694" s="554"/>
      <c r="CV1694" s="554"/>
      <c r="CW1694" s="554"/>
      <c r="CX1694" s="554"/>
      <c r="CY1694" s="554">
        <v>20030000</v>
      </c>
      <c r="CZ1694" s="84">
        <v>0</v>
      </c>
      <c r="DA1694" s="84"/>
      <c r="DB1694" s="856" t="s">
        <v>20809</v>
      </c>
      <c r="DC1694" s="565">
        <v>1</v>
      </c>
      <c r="DD1694" s="928"/>
      <c r="DE1694" s="102" t="s">
        <v>19355</v>
      </c>
      <c r="DF1694" s="928"/>
      <c r="DG1694" s="555"/>
      <c r="DH1694" s="214"/>
      <c r="DI1694" s="557"/>
      <c r="DJ1694" s="111">
        <v>41254</v>
      </c>
      <c r="DK1694" s="558">
        <v>5</v>
      </c>
      <c r="DL1694" s="581" t="s">
        <v>15785</v>
      </c>
      <c r="DM1694" s="619" t="s">
        <v>20620</v>
      </c>
      <c r="DN1694" s="890">
        <v>20030000</v>
      </c>
      <c r="DO1694" s="928"/>
      <c r="DP1694" s="928"/>
      <c r="DQ1694" s="928"/>
      <c r="DR1694" s="928"/>
    </row>
    <row r="1695" spans="1:122" ht="71" customHeight="1" thickTop="1" thickBot="1">
      <c r="A1695" s="214" t="s">
        <v>10405</v>
      </c>
      <c r="B1695" s="214" t="s">
        <v>10886</v>
      </c>
      <c r="C1695" s="214" t="s">
        <v>86</v>
      </c>
      <c r="D1695" s="374">
        <v>0</v>
      </c>
      <c r="E1695" s="517">
        <v>41264</v>
      </c>
      <c r="F1695" s="517">
        <v>41249</v>
      </c>
      <c r="G1695" s="517">
        <v>41270</v>
      </c>
      <c r="H1695" s="517">
        <v>41297</v>
      </c>
      <c r="I1695" s="517">
        <v>41264</v>
      </c>
      <c r="J1695" s="382">
        <v>9</v>
      </c>
      <c r="K1695" s="551">
        <v>41538</v>
      </c>
      <c r="L1695" s="552">
        <v>41264</v>
      </c>
      <c r="M1695" s="117"/>
      <c r="N1695" s="214" t="s">
        <v>11021</v>
      </c>
      <c r="O1695" s="1166">
        <v>890200499</v>
      </c>
      <c r="P1695" s="530"/>
      <c r="Q1695" s="530"/>
      <c r="R1695" s="530"/>
      <c r="S1695" s="530"/>
      <c r="T1695" s="530"/>
      <c r="U1695" s="530"/>
      <c r="V1695" s="530"/>
      <c r="W1695" s="530"/>
      <c r="X1695" s="530"/>
      <c r="Y1695" s="530"/>
      <c r="Z1695" s="530"/>
      <c r="AA1695" s="530"/>
      <c r="AB1695" s="214" t="s">
        <v>11022</v>
      </c>
      <c r="AC1695" s="214"/>
      <c r="AD1695" s="214" t="s">
        <v>11012</v>
      </c>
      <c r="AE1695" s="214" t="s">
        <v>11013</v>
      </c>
      <c r="AF1695" s="214" t="s">
        <v>12561</v>
      </c>
      <c r="AG1695" s="626"/>
      <c r="AH1695" s="636">
        <v>9436000</v>
      </c>
      <c r="AI1695" s="634"/>
      <c r="AJ1695" s="634">
        <v>9436000</v>
      </c>
      <c r="AK1695" s="214" t="s">
        <v>11014</v>
      </c>
      <c r="AL1695" s="214" t="s">
        <v>156</v>
      </c>
      <c r="AM1695" s="86">
        <v>9436000</v>
      </c>
      <c r="AN1695" s="86" t="s">
        <v>1453</v>
      </c>
      <c r="AO1695" s="86" t="s">
        <v>2852</v>
      </c>
      <c r="AP1695" s="83"/>
      <c r="AQ1695" s="84">
        <v>9436000</v>
      </c>
      <c r="AR1695" s="553">
        <v>41297</v>
      </c>
      <c r="AS1695" s="554">
        <v>385</v>
      </c>
      <c r="AT1695" s="488"/>
      <c r="AU1695" s="553"/>
      <c r="AV1695" s="554"/>
      <c r="AW1695" s="84"/>
      <c r="AX1695" s="553"/>
      <c r="AY1695" s="554"/>
      <c r="AZ1695" s="84"/>
      <c r="BA1695" s="553"/>
      <c r="BB1695" s="554"/>
      <c r="BC1695" s="84"/>
      <c r="BD1695" s="553"/>
      <c r="BE1695" s="554"/>
      <c r="BF1695" s="84"/>
      <c r="BG1695" s="553"/>
      <c r="BH1695" s="554"/>
      <c r="BI1695" s="84"/>
      <c r="BJ1695" s="553"/>
      <c r="BK1695" s="554"/>
      <c r="BL1695" s="84"/>
      <c r="BM1695" s="553"/>
      <c r="BN1695" s="554"/>
      <c r="BO1695" s="84"/>
      <c r="BP1695" s="553"/>
      <c r="BQ1695" s="554"/>
      <c r="BR1695" s="84"/>
      <c r="BS1695" s="553"/>
      <c r="BT1695" s="554"/>
      <c r="BU1695" s="84"/>
      <c r="BV1695" s="553"/>
      <c r="BW1695" s="554"/>
      <c r="BX1695" s="84"/>
      <c r="BY1695" s="553"/>
      <c r="BZ1695" s="554"/>
      <c r="CA1695" s="84"/>
      <c r="CB1695" s="553"/>
      <c r="CC1695" s="554"/>
      <c r="CD1695" s="84"/>
      <c r="CE1695" s="553"/>
      <c r="CF1695" s="554"/>
      <c r="CG1695" s="84"/>
      <c r="CH1695" s="553"/>
      <c r="CI1695" s="554"/>
      <c r="CJ1695" s="554"/>
      <c r="CK1695" s="554"/>
      <c r="CL1695" s="554"/>
      <c r="CM1695" s="554"/>
      <c r="CN1695" s="554"/>
      <c r="CO1695" s="554"/>
      <c r="CP1695" s="554"/>
      <c r="CQ1695" s="554"/>
      <c r="CR1695" s="554"/>
      <c r="CS1695" s="554"/>
      <c r="CT1695" s="554"/>
      <c r="CU1695" s="554"/>
      <c r="CV1695" s="554"/>
      <c r="CW1695" s="554"/>
      <c r="CX1695" s="554"/>
      <c r="CY1695" s="554">
        <v>9436000</v>
      </c>
      <c r="CZ1695" s="84">
        <v>0</v>
      </c>
      <c r="DA1695" s="84"/>
      <c r="DB1695" s="856" t="s">
        <v>20809</v>
      </c>
      <c r="DC1695" s="565">
        <v>1</v>
      </c>
      <c r="DD1695" s="928"/>
      <c r="DE1695" s="102" t="s">
        <v>19355</v>
      </c>
      <c r="DF1695" s="928"/>
      <c r="DG1695" s="555"/>
      <c r="DH1695" s="214"/>
      <c r="DI1695" s="557"/>
      <c r="DJ1695" s="111">
        <v>41254</v>
      </c>
      <c r="DK1695" s="558">
        <v>5</v>
      </c>
      <c r="DL1695" s="928"/>
      <c r="DM1695" s="619" t="s">
        <v>20620</v>
      </c>
      <c r="DN1695" s="890">
        <v>9436000</v>
      </c>
      <c r="DO1695" s="928"/>
      <c r="DP1695" s="928"/>
      <c r="DQ1695" s="928"/>
      <c r="DR1695" s="928"/>
    </row>
    <row r="1696" spans="1:122" ht="71" customHeight="1" thickTop="1" thickBot="1">
      <c r="A1696" s="214" t="s">
        <v>10406</v>
      </c>
      <c r="B1696" s="214" t="s">
        <v>10886</v>
      </c>
      <c r="C1696" s="214" t="s">
        <v>86</v>
      </c>
      <c r="D1696" s="374">
        <v>0</v>
      </c>
      <c r="E1696" s="517">
        <v>41269</v>
      </c>
      <c r="F1696" s="517">
        <v>41249</v>
      </c>
      <c r="G1696" s="517">
        <v>41310</v>
      </c>
      <c r="H1696" s="517">
        <v>41338</v>
      </c>
      <c r="I1696" s="517">
        <v>41269</v>
      </c>
      <c r="J1696" s="382">
        <v>10</v>
      </c>
      <c r="K1696" s="551">
        <v>41573</v>
      </c>
      <c r="L1696" s="552">
        <v>41269</v>
      </c>
      <c r="M1696" s="117"/>
      <c r="N1696" s="214" t="s">
        <v>523</v>
      </c>
      <c r="O1696" s="1166">
        <v>891080031</v>
      </c>
      <c r="P1696" s="530"/>
      <c r="Q1696" s="530"/>
      <c r="R1696" s="530"/>
      <c r="S1696" s="530"/>
      <c r="T1696" s="530"/>
      <c r="U1696" s="530"/>
      <c r="V1696" s="530"/>
      <c r="W1696" s="530"/>
      <c r="X1696" s="530"/>
      <c r="Y1696" s="530"/>
      <c r="Z1696" s="530"/>
      <c r="AA1696" s="530"/>
      <c r="AB1696" s="214" t="s">
        <v>11023</v>
      </c>
      <c r="AC1696" s="214"/>
      <c r="AD1696" s="214" t="s">
        <v>11012</v>
      </c>
      <c r="AE1696" s="214" t="s">
        <v>11013</v>
      </c>
      <c r="AF1696" s="214" t="s">
        <v>12561</v>
      </c>
      <c r="AG1696" s="626"/>
      <c r="AH1696" s="636">
        <v>11830000</v>
      </c>
      <c r="AI1696" s="634"/>
      <c r="AJ1696" s="634">
        <v>11830000</v>
      </c>
      <c r="AK1696" s="214" t="s">
        <v>11014</v>
      </c>
      <c r="AL1696" s="214" t="s">
        <v>156</v>
      </c>
      <c r="AM1696" s="86">
        <v>11830000</v>
      </c>
      <c r="AN1696" s="531"/>
      <c r="AO1696" s="531"/>
      <c r="AP1696" s="83"/>
      <c r="AQ1696" s="84">
        <v>11830000</v>
      </c>
      <c r="AR1696" s="553">
        <v>41338</v>
      </c>
      <c r="AS1696" s="554">
        <v>426</v>
      </c>
      <c r="AT1696" s="488"/>
      <c r="AU1696" s="553"/>
      <c r="AV1696" s="554"/>
      <c r="AW1696" s="84"/>
      <c r="AX1696" s="553"/>
      <c r="AY1696" s="554"/>
      <c r="AZ1696" s="84"/>
      <c r="BA1696" s="553"/>
      <c r="BB1696" s="554"/>
      <c r="BC1696" s="84"/>
      <c r="BD1696" s="553"/>
      <c r="BE1696" s="554"/>
      <c r="BF1696" s="84"/>
      <c r="BG1696" s="553"/>
      <c r="BH1696" s="554"/>
      <c r="BI1696" s="84"/>
      <c r="BJ1696" s="553"/>
      <c r="BK1696" s="554"/>
      <c r="BL1696" s="84"/>
      <c r="BM1696" s="553"/>
      <c r="BN1696" s="554"/>
      <c r="BO1696" s="84"/>
      <c r="BP1696" s="553"/>
      <c r="BQ1696" s="554"/>
      <c r="BR1696" s="84"/>
      <c r="BS1696" s="553"/>
      <c r="BT1696" s="554"/>
      <c r="BU1696" s="84"/>
      <c r="BV1696" s="553"/>
      <c r="BW1696" s="554"/>
      <c r="BX1696" s="84"/>
      <c r="BY1696" s="553"/>
      <c r="BZ1696" s="554"/>
      <c r="CA1696" s="84"/>
      <c r="CB1696" s="553"/>
      <c r="CC1696" s="554"/>
      <c r="CD1696" s="84"/>
      <c r="CE1696" s="553"/>
      <c r="CF1696" s="554"/>
      <c r="CG1696" s="84"/>
      <c r="CH1696" s="553"/>
      <c r="CI1696" s="554"/>
      <c r="CJ1696" s="554"/>
      <c r="CK1696" s="554"/>
      <c r="CL1696" s="554"/>
      <c r="CM1696" s="554"/>
      <c r="CN1696" s="554"/>
      <c r="CO1696" s="554"/>
      <c r="CP1696" s="554"/>
      <c r="CQ1696" s="554"/>
      <c r="CR1696" s="554"/>
      <c r="CS1696" s="554"/>
      <c r="CT1696" s="554"/>
      <c r="CU1696" s="554"/>
      <c r="CV1696" s="554"/>
      <c r="CW1696" s="554"/>
      <c r="CX1696" s="554"/>
      <c r="CY1696" s="554">
        <v>11830000</v>
      </c>
      <c r="CZ1696" s="84">
        <v>0</v>
      </c>
      <c r="DA1696" s="84"/>
      <c r="DB1696" s="856" t="s">
        <v>20809</v>
      </c>
      <c r="DC1696" s="565">
        <v>1</v>
      </c>
      <c r="DD1696" s="928"/>
      <c r="DE1696" s="102" t="s">
        <v>19355</v>
      </c>
      <c r="DF1696" s="928"/>
      <c r="DG1696" s="555"/>
      <c r="DH1696" s="214"/>
      <c r="DI1696" s="557"/>
      <c r="DJ1696" s="111">
        <v>41254</v>
      </c>
      <c r="DK1696" s="558">
        <v>5</v>
      </c>
      <c r="DL1696" s="928"/>
      <c r="DM1696" s="619" t="s">
        <v>20620</v>
      </c>
      <c r="DN1696" s="890">
        <v>11830000</v>
      </c>
      <c r="DO1696" s="928"/>
      <c r="DP1696" s="928"/>
      <c r="DQ1696" s="928"/>
      <c r="DR1696" s="928"/>
    </row>
    <row r="1697" spans="1:122" ht="71" customHeight="1" thickTop="1" thickBot="1">
      <c r="A1697" s="214" t="s">
        <v>10407</v>
      </c>
      <c r="B1697" s="214" t="s">
        <v>10886</v>
      </c>
      <c r="C1697" s="214" t="s">
        <v>86</v>
      </c>
      <c r="D1697" s="374">
        <v>0</v>
      </c>
      <c r="E1697" s="517">
        <v>41264</v>
      </c>
      <c r="F1697" s="517">
        <v>41249</v>
      </c>
      <c r="G1697" s="517">
        <v>41317</v>
      </c>
      <c r="H1697" s="517">
        <v>41338</v>
      </c>
      <c r="I1697" s="517">
        <v>41264</v>
      </c>
      <c r="J1697" s="382">
        <v>8</v>
      </c>
      <c r="K1697" s="551">
        <v>41507</v>
      </c>
      <c r="L1697" s="552">
        <v>41264</v>
      </c>
      <c r="M1697" s="117"/>
      <c r="N1697" s="214" t="s">
        <v>14444</v>
      </c>
      <c r="O1697" s="1166">
        <v>891500319</v>
      </c>
      <c r="P1697" s="530"/>
      <c r="Q1697" s="530"/>
      <c r="R1697" s="530"/>
      <c r="S1697" s="530"/>
      <c r="T1697" s="530"/>
      <c r="U1697" s="530"/>
      <c r="V1697" s="530"/>
      <c r="W1697" s="530"/>
      <c r="X1697" s="530"/>
      <c r="Y1697" s="530"/>
      <c r="Z1697" s="530"/>
      <c r="AA1697" s="530"/>
      <c r="AB1697" s="214" t="s">
        <v>11024</v>
      </c>
      <c r="AC1697" s="214"/>
      <c r="AD1697" s="214" t="s">
        <v>11012</v>
      </c>
      <c r="AE1697" s="214" t="s">
        <v>11013</v>
      </c>
      <c r="AF1697" s="214" t="s">
        <v>12561</v>
      </c>
      <c r="AG1697" s="626"/>
      <c r="AH1697" s="636">
        <v>11330000</v>
      </c>
      <c r="AI1697" s="634"/>
      <c r="AJ1697" s="634">
        <v>11330000</v>
      </c>
      <c r="AK1697" s="214" t="s">
        <v>11014</v>
      </c>
      <c r="AL1697" s="214" t="s">
        <v>156</v>
      </c>
      <c r="AM1697" s="86">
        <v>11330000</v>
      </c>
      <c r="AN1697" s="531" t="s">
        <v>1455</v>
      </c>
      <c r="AO1697" s="531" t="s">
        <v>11046</v>
      </c>
      <c r="AP1697" s="83"/>
      <c r="AQ1697" s="84">
        <v>11330000</v>
      </c>
      <c r="AR1697" s="553">
        <v>41338</v>
      </c>
      <c r="AS1697" s="554">
        <v>426</v>
      </c>
      <c r="AT1697" s="488"/>
      <c r="AU1697" s="553"/>
      <c r="AV1697" s="554"/>
      <c r="AW1697" s="84"/>
      <c r="AX1697" s="553"/>
      <c r="AY1697" s="554"/>
      <c r="AZ1697" s="84"/>
      <c r="BA1697" s="553"/>
      <c r="BB1697" s="554"/>
      <c r="BC1697" s="84"/>
      <c r="BD1697" s="553"/>
      <c r="BE1697" s="554"/>
      <c r="BF1697" s="84"/>
      <c r="BG1697" s="553"/>
      <c r="BH1697" s="554"/>
      <c r="BI1697" s="84"/>
      <c r="BJ1697" s="553"/>
      <c r="BK1697" s="554"/>
      <c r="BL1697" s="84"/>
      <c r="BM1697" s="553"/>
      <c r="BN1697" s="554"/>
      <c r="BO1697" s="84"/>
      <c r="BP1697" s="553"/>
      <c r="BQ1697" s="554"/>
      <c r="BR1697" s="84"/>
      <c r="BS1697" s="553"/>
      <c r="BT1697" s="554"/>
      <c r="BU1697" s="84"/>
      <c r="BV1697" s="553"/>
      <c r="BW1697" s="554"/>
      <c r="BX1697" s="84"/>
      <c r="BY1697" s="553"/>
      <c r="BZ1697" s="554"/>
      <c r="CA1697" s="84"/>
      <c r="CB1697" s="553"/>
      <c r="CC1697" s="554"/>
      <c r="CD1697" s="84"/>
      <c r="CE1697" s="553"/>
      <c r="CF1697" s="554"/>
      <c r="CG1697" s="84"/>
      <c r="CH1697" s="553"/>
      <c r="CI1697" s="554"/>
      <c r="CJ1697" s="554"/>
      <c r="CK1697" s="554"/>
      <c r="CL1697" s="554"/>
      <c r="CM1697" s="554"/>
      <c r="CN1697" s="554"/>
      <c r="CO1697" s="554"/>
      <c r="CP1697" s="554"/>
      <c r="CQ1697" s="554"/>
      <c r="CR1697" s="554"/>
      <c r="CS1697" s="554"/>
      <c r="CT1697" s="554"/>
      <c r="CU1697" s="554"/>
      <c r="CV1697" s="554"/>
      <c r="CW1697" s="554"/>
      <c r="CX1697" s="554"/>
      <c r="CY1697" s="554">
        <v>11330000</v>
      </c>
      <c r="CZ1697" s="84">
        <v>0</v>
      </c>
      <c r="DA1697" s="84"/>
      <c r="DB1697" s="856" t="s">
        <v>20809</v>
      </c>
      <c r="DC1697" s="565">
        <v>1</v>
      </c>
      <c r="DD1697" s="928"/>
      <c r="DE1697" s="102" t="s">
        <v>19355</v>
      </c>
      <c r="DF1697" s="928"/>
      <c r="DG1697" s="555"/>
      <c r="DH1697" s="214"/>
      <c r="DI1697" s="557"/>
      <c r="DJ1697" s="111">
        <v>41254</v>
      </c>
      <c r="DK1697" s="558">
        <v>5</v>
      </c>
      <c r="DL1697" s="928"/>
      <c r="DM1697" s="619" t="s">
        <v>20620</v>
      </c>
      <c r="DN1697" s="890">
        <v>11330000</v>
      </c>
      <c r="DO1697" s="928"/>
      <c r="DP1697" s="928"/>
      <c r="DQ1697" s="928"/>
      <c r="DR1697" s="928"/>
    </row>
    <row r="1698" spans="1:122" ht="71" customHeight="1" thickTop="1" thickBot="1">
      <c r="A1698" s="214" t="s">
        <v>10408</v>
      </c>
      <c r="B1698" s="214" t="s">
        <v>10886</v>
      </c>
      <c r="C1698" s="214" t="s">
        <v>543</v>
      </c>
      <c r="D1698" s="374">
        <v>0</v>
      </c>
      <c r="E1698" s="517">
        <v>41271</v>
      </c>
      <c r="F1698" s="517">
        <v>41249</v>
      </c>
      <c r="G1698" s="517">
        <v>41271</v>
      </c>
      <c r="H1698" s="517">
        <v>41338</v>
      </c>
      <c r="I1698" s="517">
        <v>41271</v>
      </c>
      <c r="J1698" s="382">
        <v>7</v>
      </c>
      <c r="K1698" s="551">
        <v>41483</v>
      </c>
      <c r="L1698" s="552">
        <v>41271</v>
      </c>
      <c r="M1698" s="117"/>
      <c r="N1698" s="214" t="s">
        <v>1417</v>
      </c>
      <c r="O1698" s="1166">
        <v>890501510</v>
      </c>
      <c r="P1698" s="530"/>
      <c r="Q1698" s="530"/>
      <c r="R1698" s="530"/>
      <c r="S1698" s="530"/>
      <c r="T1698" s="530"/>
      <c r="U1698" s="530"/>
      <c r="V1698" s="530"/>
      <c r="W1698" s="530"/>
      <c r="X1698" s="530"/>
      <c r="Y1698" s="530"/>
      <c r="Z1698" s="530"/>
      <c r="AA1698" s="530"/>
      <c r="AB1698" s="214" t="s">
        <v>11025</v>
      </c>
      <c r="AC1698" s="214"/>
      <c r="AD1698" s="214" t="s">
        <v>11012</v>
      </c>
      <c r="AE1698" s="214" t="s">
        <v>11013</v>
      </c>
      <c r="AF1698" s="214" t="s">
        <v>12561</v>
      </c>
      <c r="AG1698" s="626"/>
      <c r="AH1698" s="636">
        <v>13100000</v>
      </c>
      <c r="AI1698" s="634"/>
      <c r="AJ1698" s="634">
        <v>13100000</v>
      </c>
      <c r="AK1698" s="214" t="s">
        <v>11014</v>
      </c>
      <c r="AL1698" s="214" t="s">
        <v>156</v>
      </c>
      <c r="AM1698" s="86">
        <v>13100000</v>
      </c>
      <c r="AN1698" s="531"/>
      <c r="AO1698" s="531"/>
      <c r="AP1698" s="83"/>
      <c r="AQ1698" s="84">
        <v>13100000</v>
      </c>
      <c r="AR1698" s="553">
        <v>41338</v>
      </c>
      <c r="AS1698" s="554">
        <v>426</v>
      </c>
      <c r="AT1698" s="488"/>
      <c r="AU1698" s="553"/>
      <c r="AV1698" s="554"/>
      <c r="AW1698" s="84"/>
      <c r="AX1698" s="553"/>
      <c r="AY1698" s="554"/>
      <c r="AZ1698" s="84"/>
      <c r="BA1698" s="553"/>
      <c r="BB1698" s="554"/>
      <c r="BC1698" s="84"/>
      <c r="BD1698" s="553"/>
      <c r="BE1698" s="554"/>
      <c r="BF1698" s="84"/>
      <c r="BG1698" s="553"/>
      <c r="BH1698" s="554"/>
      <c r="BI1698" s="84"/>
      <c r="BJ1698" s="553"/>
      <c r="BK1698" s="554"/>
      <c r="BL1698" s="84"/>
      <c r="BM1698" s="553"/>
      <c r="BN1698" s="554"/>
      <c r="BO1698" s="84"/>
      <c r="BP1698" s="553"/>
      <c r="BQ1698" s="554"/>
      <c r="BR1698" s="84"/>
      <c r="BS1698" s="553"/>
      <c r="BT1698" s="554"/>
      <c r="BU1698" s="84"/>
      <c r="BV1698" s="553"/>
      <c r="BW1698" s="554"/>
      <c r="BX1698" s="84"/>
      <c r="BY1698" s="553"/>
      <c r="BZ1698" s="554"/>
      <c r="CA1698" s="84"/>
      <c r="CB1698" s="553"/>
      <c r="CC1698" s="554"/>
      <c r="CD1698" s="84"/>
      <c r="CE1698" s="553"/>
      <c r="CF1698" s="554"/>
      <c r="CG1698" s="84"/>
      <c r="CH1698" s="553"/>
      <c r="CI1698" s="554"/>
      <c r="CJ1698" s="554"/>
      <c r="CK1698" s="554"/>
      <c r="CL1698" s="554"/>
      <c r="CM1698" s="554"/>
      <c r="CN1698" s="554"/>
      <c r="CO1698" s="554"/>
      <c r="CP1698" s="554"/>
      <c r="CQ1698" s="554"/>
      <c r="CR1698" s="554"/>
      <c r="CS1698" s="554"/>
      <c r="CT1698" s="554"/>
      <c r="CU1698" s="554"/>
      <c r="CV1698" s="554"/>
      <c r="CW1698" s="554"/>
      <c r="CX1698" s="554"/>
      <c r="CY1698" s="554">
        <v>13100000</v>
      </c>
      <c r="CZ1698" s="84">
        <v>0</v>
      </c>
      <c r="DA1698" s="84"/>
      <c r="DB1698" s="856" t="s">
        <v>20809</v>
      </c>
      <c r="DC1698" s="565">
        <v>1</v>
      </c>
      <c r="DD1698" s="928"/>
      <c r="DE1698" s="102" t="s">
        <v>19355</v>
      </c>
      <c r="DF1698" s="928"/>
      <c r="DG1698" s="555"/>
      <c r="DH1698" s="214"/>
      <c r="DI1698" s="557"/>
      <c r="DJ1698" s="111">
        <v>41254</v>
      </c>
      <c r="DK1698" s="558">
        <v>5</v>
      </c>
      <c r="DL1698" s="928"/>
      <c r="DM1698" s="619" t="s">
        <v>20620</v>
      </c>
      <c r="DN1698" s="890">
        <v>13100000</v>
      </c>
      <c r="DO1698" s="928"/>
      <c r="DP1698" s="928"/>
      <c r="DQ1698" s="928"/>
      <c r="DR1698" s="928"/>
    </row>
    <row r="1699" spans="1:122" ht="71" customHeight="1" thickTop="1" thickBot="1">
      <c r="A1699" s="214" t="s">
        <v>10409</v>
      </c>
      <c r="B1699" s="214" t="s">
        <v>10886</v>
      </c>
      <c r="C1699" s="214" t="s">
        <v>86</v>
      </c>
      <c r="D1699" s="374">
        <v>0</v>
      </c>
      <c r="E1699" s="517">
        <v>41263</v>
      </c>
      <c r="F1699" s="517">
        <v>41249</v>
      </c>
      <c r="G1699" s="517">
        <v>41263</v>
      </c>
      <c r="H1699" s="517">
        <v>41292</v>
      </c>
      <c r="I1699" s="517">
        <v>41263</v>
      </c>
      <c r="J1699" s="382">
        <v>8</v>
      </c>
      <c r="K1699" s="551">
        <v>41506</v>
      </c>
      <c r="L1699" s="552">
        <v>41263</v>
      </c>
      <c r="M1699" s="117"/>
      <c r="N1699" s="214" t="s">
        <v>605</v>
      </c>
      <c r="O1699" s="1166">
        <v>890104530</v>
      </c>
      <c r="P1699" s="530"/>
      <c r="Q1699" s="530"/>
      <c r="R1699" s="530"/>
      <c r="S1699" s="530"/>
      <c r="T1699" s="530"/>
      <c r="U1699" s="530"/>
      <c r="V1699" s="530"/>
      <c r="W1699" s="530"/>
      <c r="X1699" s="530"/>
      <c r="Y1699" s="530"/>
      <c r="Z1699" s="530"/>
      <c r="AA1699" s="530"/>
      <c r="AB1699" s="214" t="s">
        <v>11026</v>
      </c>
      <c r="AC1699" s="214"/>
      <c r="AD1699" s="214" t="s">
        <v>11012</v>
      </c>
      <c r="AE1699" s="214" t="s">
        <v>11013</v>
      </c>
      <c r="AF1699" s="214" t="s">
        <v>12561</v>
      </c>
      <c r="AG1699" s="626"/>
      <c r="AH1699" s="636">
        <v>6900000</v>
      </c>
      <c r="AI1699" s="634"/>
      <c r="AJ1699" s="634">
        <v>6900000</v>
      </c>
      <c r="AK1699" s="214" t="s">
        <v>11014</v>
      </c>
      <c r="AL1699" s="214" t="s">
        <v>156</v>
      </c>
      <c r="AM1699" s="86">
        <v>6900000</v>
      </c>
      <c r="AN1699" s="531"/>
      <c r="AO1699" s="531"/>
      <c r="AP1699" s="83"/>
      <c r="AQ1699" s="84">
        <v>6900000</v>
      </c>
      <c r="AR1699" s="553">
        <v>41292</v>
      </c>
      <c r="AS1699" s="554">
        <v>384</v>
      </c>
      <c r="AT1699" s="488"/>
      <c r="AU1699" s="553"/>
      <c r="AV1699" s="554"/>
      <c r="AW1699" s="84"/>
      <c r="AX1699" s="553"/>
      <c r="AY1699" s="554"/>
      <c r="AZ1699" s="84"/>
      <c r="BA1699" s="553"/>
      <c r="BB1699" s="554"/>
      <c r="BC1699" s="84"/>
      <c r="BD1699" s="553"/>
      <c r="BE1699" s="554"/>
      <c r="BF1699" s="84"/>
      <c r="BG1699" s="553"/>
      <c r="BH1699" s="554"/>
      <c r="BI1699" s="84"/>
      <c r="BJ1699" s="553"/>
      <c r="BK1699" s="554"/>
      <c r="BL1699" s="84"/>
      <c r="BM1699" s="553"/>
      <c r="BN1699" s="554"/>
      <c r="BO1699" s="84"/>
      <c r="BP1699" s="553"/>
      <c r="BQ1699" s="554"/>
      <c r="BR1699" s="84"/>
      <c r="BS1699" s="553"/>
      <c r="BT1699" s="554"/>
      <c r="BU1699" s="84"/>
      <c r="BV1699" s="553"/>
      <c r="BW1699" s="554"/>
      <c r="BX1699" s="84"/>
      <c r="BY1699" s="553"/>
      <c r="BZ1699" s="554"/>
      <c r="CA1699" s="84"/>
      <c r="CB1699" s="553"/>
      <c r="CC1699" s="554"/>
      <c r="CD1699" s="84"/>
      <c r="CE1699" s="553"/>
      <c r="CF1699" s="554"/>
      <c r="CG1699" s="84"/>
      <c r="CH1699" s="553"/>
      <c r="CI1699" s="554"/>
      <c r="CJ1699" s="554"/>
      <c r="CK1699" s="554"/>
      <c r="CL1699" s="554"/>
      <c r="CM1699" s="554"/>
      <c r="CN1699" s="554"/>
      <c r="CO1699" s="554"/>
      <c r="CP1699" s="554"/>
      <c r="CQ1699" s="554"/>
      <c r="CR1699" s="554"/>
      <c r="CS1699" s="554"/>
      <c r="CT1699" s="554"/>
      <c r="CU1699" s="554"/>
      <c r="CV1699" s="554"/>
      <c r="CW1699" s="554"/>
      <c r="CX1699" s="554"/>
      <c r="CY1699" s="554">
        <v>6900000</v>
      </c>
      <c r="CZ1699" s="84">
        <v>0</v>
      </c>
      <c r="DA1699" s="84"/>
      <c r="DB1699" s="856" t="s">
        <v>20809</v>
      </c>
      <c r="DC1699" s="565">
        <v>1</v>
      </c>
      <c r="DD1699" s="928"/>
      <c r="DE1699" s="102" t="s">
        <v>19355</v>
      </c>
      <c r="DF1699" s="928"/>
      <c r="DG1699" s="555"/>
      <c r="DH1699" s="214"/>
      <c r="DI1699" s="557"/>
      <c r="DJ1699" s="111">
        <v>41254</v>
      </c>
      <c r="DK1699" s="558">
        <v>5</v>
      </c>
      <c r="DL1699" s="928"/>
      <c r="DM1699" s="619" t="s">
        <v>20620</v>
      </c>
      <c r="DN1699" s="890">
        <v>6900000</v>
      </c>
      <c r="DO1699" s="928"/>
      <c r="DP1699" s="928"/>
      <c r="DQ1699" s="928"/>
      <c r="DR1699" s="928"/>
    </row>
    <row r="1700" spans="1:122" ht="71" customHeight="1" thickTop="1" thickBot="1">
      <c r="A1700" s="214" t="s">
        <v>10410</v>
      </c>
      <c r="B1700" s="214" t="s">
        <v>10886</v>
      </c>
      <c r="C1700" s="214" t="s">
        <v>543</v>
      </c>
      <c r="D1700" s="374">
        <v>0</v>
      </c>
      <c r="E1700" s="517">
        <v>41271</v>
      </c>
      <c r="F1700" s="517">
        <v>41249</v>
      </c>
      <c r="G1700" s="517">
        <v>41333</v>
      </c>
      <c r="H1700" s="517">
        <v>41346</v>
      </c>
      <c r="I1700" s="517">
        <v>41333</v>
      </c>
      <c r="J1700" s="382">
        <v>12</v>
      </c>
      <c r="K1700" s="551">
        <v>41698</v>
      </c>
      <c r="L1700" s="552">
        <v>41271</v>
      </c>
      <c r="M1700" s="117"/>
      <c r="N1700" s="214" t="s">
        <v>597</v>
      </c>
      <c r="O1700" s="1166">
        <v>890104633</v>
      </c>
      <c r="P1700" s="536" t="s">
        <v>1097</v>
      </c>
      <c r="Q1700" s="536" t="s">
        <v>1097</v>
      </c>
      <c r="R1700" s="536" t="s">
        <v>1097</v>
      </c>
      <c r="S1700" s="536" t="s">
        <v>1097</v>
      </c>
      <c r="T1700" s="536" t="s">
        <v>1097</v>
      </c>
      <c r="U1700" s="536" t="s">
        <v>1097</v>
      </c>
      <c r="V1700" s="536" t="s">
        <v>1097</v>
      </c>
      <c r="W1700" s="536" t="s">
        <v>1097</v>
      </c>
      <c r="X1700" s="536" t="s">
        <v>1097</v>
      </c>
      <c r="Y1700" s="536" t="s">
        <v>1097</v>
      </c>
      <c r="Z1700" s="536" t="s">
        <v>1097</v>
      </c>
      <c r="AA1700" s="536" t="s">
        <v>1097</v>
      </c>
      <c r="AB1700" s="214" t="s">
        <v>11027</v>
      </c>
      <c r="AC1700" s="214"/>
      <c r="AD1700" s="214" t="s">
        <v>11012</v>
      </c>
      <c r="AE1700" s="214" t="s">
        <v>11013</v>
      </c>
      <c r="AF1700" s="214" t="s">
        <v>12561</v>
      </c>
      <c r="AG1700" s="626"/>
      <c r="AH1700" s="636">
        <v>7808000</v>
      </c>
      <c r="AI1700" s="634"/>
      <c r="AJ1700" s="634">
        <v>7808000</v>
      </c>
      <c r="AK1700" s="214" t="s">
        <v>11014</v>
      </c>
      <c r="AL1700" s="214" t="s">
        <v>156</v>
      </c>
      <c r="AM1700" s="86">
        <v>7808000</v>
      </c>
      <c r="AN1700" s="531"/>
      <c r="AO1700" s="531"/>
      <c r="AP1700" s="83"/>
      <c r="AQ1700" s="84">
        <v>7808000</v>
      </c>
      <c r="AR1700" s="553">
        <v>41346</v>
      </c>
      <c r="AS1700" s="554">
        <v>430</v>
      </c>
      <c r="AT1700" s="488"/>
      <c r="AU1700" s="553"/>
      <c r="AV1700" s="554"/>
      <c r="AW1700" s="84"/>
      <c r="AX1700" s="553"/>
      <c r="AY1700" s="554"/>
      <c r="AZ1700" s="84"/>
      <c r="BA1700" s="553"/>
      <c r="BB1700" s="554"/>
      <c r="BC1700" s="84"/>
      <c r="BD1700" s="553"/>
      <c r="BE1700" s="554"/>
      <c r="BF1700" s="84"/>
      <c r="BG1700" s="553"/>
      <c r="BH1700" s="554"/>
      <c r="BI1700" s="84"/>
      <c r="BJ1700" s="553"/>
      <c r="BK1700" s="554"/>
      <c r="BL1700" s="84"/>
      <c r="BM1700" s="553"/>
      <c r="BN1700" s="554"/>
      <c r="BO1700" s="84"/>
      <c r="BP1700" s="553"/>
      <c r="BQ1700" s="554"/>
      <c r="BR1700" s="84"/>
      <c r="BS1700" s="553"/>
      <c r="BT1700" s="554"/>
      <c r="BU1700" s="84"/>
      <c r="BV1700" s="553"/>
      <c r="BW1700" s="554"/>
      <c r="BX1700" s="84"/>
      <c r="BY1700" s="553"/>
      <c r="BZ1700" s="554"/>
      <c r="CA1700" s="84"/>
      <c r="CB1700" s="553"/>
      <c r="CC1700" s="554"/>
      <c r="CD1700" s="84"/>
      <c r="CE1700" s="553"/>
      <c r="CF1700" s="554"/>
      <c r="CG1700" s="84"/>
      <c r="CH1700" s="553"/>
      <c r="CI1700" s="554"/>
      <c r="CJ1700" s="554"/>
      <c r="CK1700" s="554"/>
      <c r="CL1700" s="554"/>
      <c r="CM1700" s="554"/>
      <c r="CN1700" s="554"/>
      <c r="CO1700" s="554"/>
      <c r="CP1700" s="554"/>
      <c r="CQ1700" s="554"/>
      <c r="CR1700" s="554"/>
      <c r="CS1700" s="554"/>
      <c r="CT1700" s="554"/>
      <c r="CU1700" s="554"/>
      <c r="CV1700" s="554"/>
      <c r="CW1700" s="554"/>
      <c r="CX1700" s="554"/>
      <c r="CY1700" s="554">
        <v>7808000</v>
      </c>
      <c r="CZ1700" s="84">
        <v>0</v>
      </c>
      <c r="DA1700" s="84"/>
      <c r="DB1700" s="856" t="s">
        <v>20809</v>
      </c>
      <c r="DC1700" s="565">
        <v>1</v>
      </c>
      <c r="DD1700" s="928"/>
      <c r="DE1700" s="102" t="s">
        <v>19355</v>
      </c>
      <c r="DF1700" s="928"/>
      <c r="DG1700" s="555"/>
      <c r="DH1700" s="214"/>
      <c r="DI1700" s="557"/>
      <c r="DJ1700" s="111">
        <v>41254</v>
      </c>
      <c r="DK1700" s="558">
        <v>5</v>
      </c>
      <c r="DL1700" s="928"/>
      <c r="DM1700" s="619" t="s">
        <v>20620</v>
      </c>
      <c r="DN1700" s="890">
        <v>7808000</v>
      </c>
      <c r="DO1700" s="928"/>
      <c r="DP1700" s="928"/>
      <c r="DQ1700" s="928"/>
      <c r="DR1700" s="928"/>
    </row>
    <row r="1701" spans="1:122" ht="71" customHeight="1" thickTop="1" thickBot="1">
      <c r="A1701" s="214" t="s">
        <v>10411</v>
      </c>
      <c r="B1701" s="214" t="s">
        <v>10886</v>
      </c>
      <c r="C1701" s="214" t="s">
        <v>86</v>
      </c>
      <c r="D1701" s="374">
        <v>0</v>
      </c>
      <c r="E1701" s="517">
        <v>41282</v>
      </c>
      <c r="F1701" s="517">
        <v>41249</v>
      </c>
      <c r="G1701" s="517">
        <v>41317</v>
      </c>
      <c r="H1701" s="517">
        <v>41338</v>
      </c>
      <c r="I1701" s="517">
        <v>41282</v>
      </c>
      <c r="J1701" s="382">
        <v>12</v>
      </c>
      <c r="K1701" s="551">
        <v>41647</v>
      </c>
      <c r="L1701" s="552">
        <v>41282</v>
      </c>
      <c r="M1701" s="117"/>
      <c r="N1701" s="214" t="s">
        <v>691</v>
      </c>
      <c r="O1701" s="1166">
        <v>899999063</v>
      </c>
      <c r="P1701" s="530"/>
      <c r="Q1701" s="530"/>
      <c r="R1701" s="530"/>
      <c r="S1701" s="530"/>
      <c r="T1701" s="530"/>
      <c r="U1701" s="530"/>
      <c r="V1701" s="530"/>
      <c r="W1701" s="530"/>
      <c r="X1701" s="530"/>
      <c r="Y1701" s="530"/>
      <c r="Z1701" s="530"/>
      <c r="AA1701" s="530"/>
      <c r="AB1701" s="214" t="s">
        <v>11028</v>
      </c>
      <c r="AC1701" s="214"/>
      <c r="AD1701" s="214" t="s">
        <v>11012</v>
      </c>
      <c r="AE1701" s="214" t="s">
        <v>11013</v>
      </c>
      <c r="AF1701" s="214" t="s">
        <v>12561</v>
      </c>
      <c r="AG1701" s="626"/>
      <c r="AH1701" s="636">
        <v>16100000</v>
      </c>
      <c r="AI1701" s="634"/>
      <c r="AJ1701" s="634">
        <v>16100000</v>
      </c>
      <c r="AK1701" s="214" t="s">
        <v>11014</v>
      </c>
      <c r="AL1701" s="214" t="s">
        <v>156</v>
      </c>
      <c r="AM1701" s="86">
        <v>16100000</v>
      </c>
      <c r="AN1701" s="531" t="s">
        <v>1487</v>
      </c>
      <c r="AO1701" s="531" t="s">
        <v>11428</v>
      </c>
      <c r="AP1701" s="83"/>
      <c r="AQ1701" s="84">
        <v>16100000</v>
      </c>
      <c r="AR1701" s="553">
        <v>41338</v>
      </c>
      <c r="AS1701" s="554">
        <v>426</v>
      </c>
      <c r="AT1701" s="488"/>
      <c r="AU1701" s="553"/>
      <c r="AV1701" s="554"/>
      <c r="AW1701" s="84"/>
      <c r="AX1701" s="553"/>
      <c r="AY1701" s="554"/>
      <c r="AZ1701" s="84"/>
      <c r="BA1701" s="553"/>
      <c r="BB1701" s="554"/>
      <c r="BC1701" s="84"/>
      <c r="BD1701" s="553"/>
      <c r="BE1701" s="554"/>
      <c r="BF1701" s="84"/>
      <c r="BG1701" s="553"/>
      <c r="BH1701" s="554"/>
      <c r="BI1701" s="84"/>
      <c r="BJ1701" s="553"/>
      <c r="BK1701" s="554"/>
      <c r="BL1701" s="84"/>
      <c r="BM1701" s="553"/>
      <c r="BN1701" s="554"/>
      <c r="BO1701" s="84"/>
      <c r="BP1701" s="553"/>
      <c r="BQ1701" s="554"/>
      <c r="BR1701" s="84"/>
      <c r="BS1701" s="553"/>
      <c r="BT1701" s="554"/>
      <c r="BU1701" s="84"/>
      <c r="BV1701" s="553"/>
      <c r="BW1701" s="554"/>
      <c r="BX1701" s="84"/>
      <c r="BY1701" s="553"/>
      <c r="BZ1701" s="554"/>
      <c r="CA1701" s="84"/>
      <c r="CB1701" s="553"/>
      <c r="CC1701" s="554"/>
      <c r="CD1701" s="84"/>
      <c r="CE1701" s="553"/>
      <c r="CF1701" s="554"/>
      <c r="CG1701" s="84"/>
      <c r="CH1701" s="553"/>
      <c r="CI1701" s="554"/>
      <c r="CJ1701" s="554"/>
      <c r="CK1701" s="554"/>
      <c r="CL1701" s="554"/>
      <c r="CM1701" s="554"/>
      <c r="CN1701" s="554"/>
      <c r="CO1701" s="554"/>
      <c r="CP1701" s="554"/>
      <c r="CQ1701" s="554"/>
      <c r="CR1701" s="554"/>
      <c r="CS1701" s="554"/>
      <c r="CT1701" s="554"/>
      <c r="CU1701" s="554"/>
      <c r="CV1701" s="554"/>
      <c r="CW1701" s="554"/>
      <c r="CX1701" s="554"/>
      <c r="CY1701" s="554">
        <v>16100000</v>
      </c>
      <c r="CZ1701" s="84">
        <v>0</v>
      </c>
      <c r="DA1701" s="84"/>
      <c r="DB1701" s="856" t="s">
        <v>20809</v>
      </c>
      <c r="DC1701" s="565">
        <v>1</v>
      </c>
      <c r="DD1701" s="928"/>
      <c r="DE1701" s="102" t="s">
        <v>19355</v>
      </c>
      <c r="DF1701" s="928"/>
      <c r="DG1701" s="555"/>
      <c r="DH1701" s="214"/>
      <c r="DI1701" s="557"/>
      <c r="DJ1701" s="111">
        <v>41254</v>
      </c>
      <c r="DK1701" s="558">
        <v>5</v>
      </c>
      <c r="DL1701" s="581" t="s">
        <v>15785</v>
      </c>
      <c r="DM1701" s="619" t="s">
        <v>20620</v>
      </c>
      <c r="DN1701" s="890">
        <v>16100000</v>
      </c>
      <c r="DO1701" s="928"/>
      <c r="DP1701" s="928"/>
      <c r="DQ1701" s="928"/>
      <c r="DR1701" s="928"/>
    </row>
    <row r="1702" spans="1:122" ht="71" customHeight="1" thickTop="1" thickBot="1">
      <c r="A1702" s="214" t="s">
        <v>10412</v>
      </c>
      <c r="B1702" s="214" t="s">
        <v>10886</v>
      </c>
      <c r="C1702" s="214" t="s">
        <v>86</v>
      </c>
      <c r="D1702" s="374">
        <v>0</v>
      </c>
      <c r="E1702" s="517">
        <v>41270</v>
      </c>
      <c r="F1702" s="517">
        <v>41249</v>
      </c>
      <c r="G1702" s="517">
        <v>41270</v>
      </c>
      <c r="H1702" s="517">
        <v>41297</v>
      </c>
      <c r="I1702" s="517">
        <v>41270</v>
      </c>
      <c r="J1702" s="382">
        <v>10</v>
      </c>
      <c r="K1702" s="551">
        <v>41574</v>
      </c>
      <c r="L1702" s="552">
        <v>41270</v>
      </c>
      <c r="M1702" s="117"/>
      <c r="N1702" s="214" t="s">
        <v>691</v>
      </c>
      <c r="O1702" s="1166">
        <v>899999063</v>
      </c>
      <c r="P1702" s="530"/>
      <c r="Q1702" s="530"/>
      <c r="R1702" s="530"/>
      <c r="S1702" s="530"/>
      <c r="T1702" s="530"/>
      <c r="U1702" s="530"/>
      <c r="V1702" s="530"/>
      <c r="W1702" s="530"/>
      <c r="X1702" s="530"/>
      <c r="Y1702" s="530"/>
      <c r="Z1702" s="530"/>
      <c r="AA1702" s="530"/>
      <c r="AB1702" s="214" t="s">
        <v>11029</v>
      </c>
      <c r="AC1702" s="214"/>
      <c r="AD1702" s="214" t="s">
        <v>11012</v>
      </c>
      <c r="AE1702" s="214" t="s">
        <v>11013</v>
      </c>
      <c r="AF1702" s="214" t="s">
        <v>12561</v>
      </c>
      <c r="AG1702" s="626"/>
      <c r="AH1702" s="636">
        <v>12100000</v>
      </c>
      <c r="AI1702" s="634"/>
      <c r="AJ1702" s="634">
        <v>12100000</v>
      </c>
      <c r="AK1702" s="214" t="s">
        <v>11014</v>
      </c>
      <c r="AL1702" s="214" t="s">
        <v>156</v>
      </c>
      <c r="AM1702" s="86">
        <v>12100000</v>
      </c>
      <c r="AN1702" s="531" t="s">
        <v>8491</v>
      </c>
      <c r="AO1702" s="531" t="s">
        <v>8492</v>
      </c>
      <c r="AP1702" s="83"/>
      <c r="AQ1702" s="84">
        <v>12100000</v>
      </c>
      <c r="AR1702" s="553">
        <v>41297</v>
      </c>
      <c r="AS1702" s="554">
        <v>385</v>
      </c>
      <c r="AT1702" s="488"/>
      <c r="AU1702" s="553"/>
      <c r="AV1702" s="554"/>
      <c r="AW1702" s="84"/>
      <c r="AX1702" s="553"/>
      <c r="AY1702" s="554"/>
      <c r="AZ1702" s="84"/>
      <c r="BA1702" s="553"/>
      <c r="BB1702" s="554"/>
      <c r="BC1702" s="84"/>
      <c r="BD1702" s="553"/>
      <c r="BE1702" s="554"/>
      <c r="BF1702" s="84"/>
      <c r="BG1702" s="553"/>
      <c r="BH1702" s="554"/>
      <c r="BI1702" s="84"/>
      <c r="BJ1702" s="553"/>
      <c r="BK1702" s="554"/>
      <c r="BL1702" s="84"/>
      <c r="BM1702" s="553"/>
      <c r="BN1702" s="554"/>
      <c r="BO1702" s="84"/>
      <c r="BP1702" s="553"/>
      <c r="BQ1702" s="554"/>
      <c r="BR1702" s="84"/>
      <c r="BS1702" s="553"/>
      <c r="BT1702" s="554"/>
      <c r="BU1702" s="84"/>
      <c r="BV1702" s="553"/>
      <c r="BW1702" s="554"/>
      <c r="BX1702" s="84"/>
      <c r="BY1702" s="553"/>
      <c r="BZ1702" s="554"/>
      <c r="CA1702" s="84"/>
      <c r="CB1702" s="553"/>
      <c r="CC1702" s="554"/>
      <c r="CD1702" s="84"/>
      <c r="CE1702" s="553"/>
      <c r="CF1702" s="554"/>
      <c r="CG1702" s="84"/>
      <c r="CH1702" s="553"/>
      <c r="CI1702" s="554"/>
      <c r="CJ1702" s="554"/>
      <c r="CK1702" s="554"/>
      <c r="CL1702" s="554"/>
      <c r="CM1702" s="554"/>
      <c r="CN1702" s="554"/>
      <c r="CO1702" s="554"/>
      <c r="CP1702" s="554"/>
      <c r="CQ1702" s="554"/>
      <c r="CR1702" s="554"/>
      <c r="CS1702" s="554"/>
      <c r="CT1702" s="554"/>
      <c r="CU1702" s="554"/>
      <c r="CV1702" s="554"/>
      <c r="CW1702" s="554"/>
      <c r="CX1702" s="554"/>
      <c r="CY1702" s="554">
        <v>12100000</v>
      </c>
      <c r="CZ1702" s="84">
        <v>0</v>
      </c>
      <c r="DA1702" s="84"/>
      <c r="DB1702" s="856" t="s">
        <v>20809</v>
      </c>
      <c r="DC1702" s="565">
        <v>1</v>
      </c>
      <c r="DD1702" s="928"/>
      <c r="DE1702" s="102" t="s">
        <v>19355</v>
      </c>
      <c r="DF1702" s="928"/>
      <c r="DG1702" s="555"/>
      <c r="DH1702" s="214"/>
      <c r="DI1702" s="557"/>
      <c r="DJ1702" s="111">
        <v>41254</v>
      </c>
      <c r="DK1702" s="558">
        <v>5</v>
      </c>
      <c r="DL1702" s="581" t="s">
        <v>15785</v>
      </c>
      <c r="DM1702" s="619" t="s">
        <v>20620</v>
      </c>
      <c r="DN1702" s="890">
        <v>12100000</v>
      </c>
      <c r="DO1702" s="928"/>
      <c r="DP1702" s="928"/>
      <c r="DQ1702" s="928"/>
      <c r="DR1702" s="928"/>
    </row>
    <row r="1703" spans="1:122" ht="71" customHeight="1" thickTop="1" thickBot="1">
      <c r="A1703" s="214" t="s">
        <v>10413</v>
      </c>
      <c r="B1703" s="214" t="s">
        <v>10886</v>
      </c>
      <c r="C1703" s="214" t="s">
        <v>86</v>
      </c>
      <c r="D1703" s="374">
        <v>0</v>
      </c>
      <c r="E1703" s="517">
        <v>41269</v>
      </c>
      <c r="F1703" s="517">
        <v>41249</v>
      </c>
      <c r="G1703" s="517">
        <v>41270</v>
      </c>
      <c r="H1703" s="517">
        <v>41297</v>
      </c>
      <c r="I1703" s="517">
        <v>41269</v>
      </c>
      <c r="J1703" s="382">
        <v>7</v>
      </c>
      <c r="K1703" s="551">
        <v>41481</v>
      </c>
      <c r="L1703" s="552">
        <v>41269</v>
      </c>
      <c r="M1703" s="117"/>
      <c r="N1703" s="214" t="s">
        <v>13445</v>
      </c>
      <c r="O1703" s="1166">
        <v>890902922</v>
      </c>
      <c r="P1703" s="530"/>
      <c r="Q1703" s="530"/>
      <c r="R1703" s="530"/>
      <c r="S1703" s="530"/>
      <c r="T1703" s="530"/>
      <c r="U1703" s="530"/>
      <c r="V1703" s="530"/>
      <c r="W1703" s="530"/>
      <c r="X1703" s="530"/>
      <c r="Y1703" s="530"/>
      <c r="Z1703" s="530"/>
      <c r="AA1703" s="530"/>
      <c r="AB1703" s="214" t="s">
        <v>11030</v>
      </c>
      <c r="AC1703" s="214"/>
      <c r="AD1703" s="214" t="s">
        <v>11012</v>
      </c>
      <c r="AE1703" s="214" t="s">
        <v>11013</v>
      </c>
      <c r="AF1703" s="214" t="s">
        <v>12561</v>
      </c>
      <c r="AG1703" s="626"/>
      <c r="AH1703" s="636">
        <v>16480000</v>
      </c>
      <c r="AI1703" s="634"/>
      <c r="AJ1703" s="634">
        <v>16480000</v>
      </c>
      <c r="AK1703" s="214" t="s">
        <v>11014</v>
      </c>
      <c r="AL1703" s="214" t="s">
        <v>156</v>
      </c>
      <c r="AM1703" s="86">
        <v>16480000</v>
      </c>
      <c r="AN1703" s="531" t="s">
        <v>14361</v>
      </c>
      <c r="AO1703" s="531" t="s">
        <v>8485</v>
      </c>
      <c r="AP1703" s="83"/>
      <c r="AQ1703" s="84">
        <v>16480000</v>
      </c>
      <c r="AR1703" s="553">
        <v>41297</v>
      </c>
      <c r="AS1703" s="554">
        <v>385</v>
      </c>
      <c r="AT1703" s="488"/>
      <c r="AU1703" s="553"/>
      <c r="AV1703" s="554"/>
      <c r="AW1703" s="84"/>
      <c r="AX1703" s="553"/>
      <c r="AY1703" s="554"/>
      <c r="AZ1703" s="84"/>
      <c r="BA1703" s="553"/>
      <c r="BB1703" s="554"/>
      <c r="BC1703" s="84"/>
      <c r="BD1703" s="553"/>
      <c r="BE1703" s="554"/>
      <c r="BF1703" s="84"/>
      <c r="BG1703" s="553"/>
      <c r="BH1703" s="554"/>
      <c r="BI1703" s="84"/>
      <c r="BJ1703" s="553"/>
      <c r="BK1703" s="554"/>
      <c r="BL1703" s="84"/>
      <c r="BM1703" s="553"/>
      <c r="BN1703" s="554"/>
      <c r="BO1703" s="84"/>
      <c r="BP1703" s="553"/>
      <c r="BQ1703" s="554"/>
      <c r="BR1703" s="84"/>
      <c r="BS1703" s="553"/>
      <c r="BT1703" s="554"/>
      <c r="BU1703" s="84"/>
      <c r="BV1703" s="553"/>
      <c r="BW1703" s="554"/>
      <c r="BX1703" s="84"/>
      <c r="BY1703" s="553"/>
      <c r="BZ1703" s="554"/>
      <c r="CA1703" s="84"/>
      <c r="CB1703" s="553"/>
      <c r="CC1703" s="554"/>
      <c r="CD1703" s="84"/>
      <c r="CE1703" s="553"/>
      <c r="CF1703" s="554"/>
      <c r="CG1703" s="84"/>
      <c r="CH1703" s="553"/>
      <c r="CI1703" s="554"/>
      <c r="CJ1703" s="554"/>
      <c r="CK1703" s="554"/>
      <c r="CL1703" s="554"/>
      <c r="CM1703" s="554"/>
      <c r="CN1703" s="554"/>
      <c r="CO1703" s="554"/>
      <c r="CP1703" s="554"/>
      <c r="CQ1703" s="554"/>
      <c r="CR1703" s="554"/>
      <c r="CS1703" s="554"/>
      <c r="CT1703" s="554"/>
      <c r="CU1703" s="554"/>
      <c r="CV1703" s="554"/>
      <c r="CW1703" s="554"/>
      <c r="CX1703" s="554"/>
      <c r="CY1703" s="554">
        <v>16480000</v>
      </c>
      <c r="CZ1703" s="84">
        <v>0</v>
      </c>
      <c r="DA1703" s="84"/>
      <c r="DB1703" s="856" t="s">
        <v>20809</v>
      </c>
      <c r="DC1703" s="565">
        <v>1</v>
      </c>
      <c r="DD1703" s="928"/>
      <c r="DE1703" s="102" t="s">
        <v>19355</v>
      </c>
      <c r="DF1703" s="928"/>
      <c r="DG1703" s="555"/>
      <c r="DH1703" s="214"/>
      <c r="DI1703" s="557"/>
      <c r="DJ1703" s="111">
        <v>41254</v>
      </c>
      <c r="DK1703" s="558">
        <v>5</v>
      </c>
      <c r="DL1703" s="928"/>
      <c r="DM1703" s="619" t="s">
        <v>20620</v>
      </c>
      <c r="DN1703" s="890">
        <v>16480000</v>
      </c>
      <c r="DO1703" s="928"/>
      <c r="DP1703" s="928"/>
      <c r="DQ1703" s="928"/>
      <c r="DR1703" s="928"/>
    </row>
    <row r="1704" spans="1:122" ht="71" customHeight="1" thickTop="1" thickBot="1">
      <c r="A1704" s="214" t="s">
        <v>10414</v>
      </c>
      <c r="B1704" s="214" t="s">
        <v>10886</v>
      </c>
      <c r="C1704" s="214" t="s">
        <v>86</v>
      </c>
      <c r="D1704" s="374">
        <v>0</v>
      </c>
      <c r="E1704" s="517">
        <v>41270</v>
      </c>
      <c r="F1704" s="517">
        <v>41249</v>
      </c>
      <c r="G1704" s="517">
        <v>41271</v>
      </c>
      <c r="H1704" s="517">
        <v>41338</v>
      </c>
      <c r="I1704" s="517">
        <v>41270</v>
      </c>
      <c r="J1704" s="382">
        <v>10</v>
      </c>
      <c r="K1704" s="551">
        <v>41574</v>
      </c>
      <c r="L1704" s="552">
        <v>41270</v>
      </c>
      <c r="M1704" s="117"/>
      <c r="N1704" s="214" t="s">
        <v>691</v>
      </c>
      <c r="O1704" s="1166">
        <v>899999063</v>
      </c>
      <c r="P1704" s="530"/>
      <c r="Q1704" s="530"/>
      <c r="R1704" s="530"/>
      <c r="S1704" s="530"/>
      <c r="T1704" s="530"/>
      <c r="U1704" s="530"/>
      <c r="V1704" s="530"/>
      <c r="W1704" s="530"/>
      <c r="X1704" s="530"/>
      <c r="Y1704" s="530"/>
      <c r="Z1704" s="530"/>
      <c r="AA1704" s="530"/>
      <c r="AB1704" s="214" t="s">
        <v>11031</v>
      </c>
      <c r="AC1704" s="214"/>
      <c r="AD1704" s="214" t="s">
        <v>11012</v>
      </c>
      <c r="AE1704" s="214" t="s">
        <v>11013</v>
      </c>
      <c r="AF1704" s="214" t="s">
        <v>12561</v>
      </c>
      <c r="AG1704" s="626"/>
      <c r="AH1704" s="636">
        <v>10600000</v>
      </c>
      <c r="AI1704" s="634"/>
      <c r="AJ1704" s="634">
        <v>10600000</v>
      </c>
      <c r="AK1704" s="214" t="s">
        <v>11014</v>
      </c>
      <c r="AL1704" s="214" t="s">
        <v>156</v>
      </c>
      <c r="AM1704" s="86">
        <v>10600000</v>
      </c>
      <c r="AN1704" s="86" t="s">
        <v>14361</v>
      </c>
      <c r="AO1704" s="86" t="s">
        <v>8485</v>
      </c>
      <c r="AP1704" s="83"/>
      <c r="AQ1704" s="84">
        <v>10600000</v>
      </c>
      <c r="AR1704" s="553">
        <v>41338</v>
      </c>
      <c r="AS1704" s="554">
        <v>426</v>
      </c>
      <c r="AT1704" s="488"/>
      <c r="AU1704" s="553"/>
      <c r="AV1704" s="554"/>
      <c r="AW1704" s="84"/>
      <c r="AX1704" s="553"/>
      <c r="AY1704" s="554"/>
      <c r="AZ1704" s="84"/>
      <c r="BA1704" s="553"/>
      <c r="BB1704" s="554"/>
      <c r="BC1704" s="84"/>
      <c r="BD1704" s="553"/>
      <c r="BE1704" s="554"/>
      <c r="BF1704" s="84"/>
      <c r="BG1704" s="553"/>
      <c r="BH1704" s="554"/>
      <c r="BI1704" s="84"/>
      <c r="BJ1704" s="553"/>
      <c r="BK1704" s="554"/>
      <c r="BL1704" s="84"/>
      <c r="BM1704" s="553"/>
      <c r="BN1704" s="554"/>
      <c r="BO1704" s="84"/>
      <c r="BP1704" s="553"/>
      <c r="BQ1704" s="554"/>
      <c r="BR1704" s="84"/>
      <c r="BS1704" s="553"/>
      <c r="BT1704" s="554"/>
      <c r="BU1704" s="84"/>
      <c r="BV1704" s="553"/>
      <c r="BW1704" s="554"/>
      <c r="BX1704" s="84"/>
      <c r="BY1704" s="553"/>
      <c r="BZ1704" s="554"/>
      <c r="CA1704" s="84"/>
      <c r="CB1704" s="553"/>
      <c r="CC1704" s="554"/>
      <c r="CD1704" s="84"/>
      <c r="CE1704" s="553"/>
      <c r="CF1704" s="554"/>
      <c r="CG1704" s="84"/>
      <c r="CH1704" s="553"/>
      <c r="CI1704" s="554"/>
      <c r="CJ1704" s="554"/>
      <c r="CK1704" s="554"/>
      <c r="CL1704" s="554"/>
      <c r="CM1704" s="554"/>
      <c r="CN1704" s="554"/>
      <c r="CO1704" s="554"/>
      <c r="CP1704" s="554"/>
      <c r="CQ1704" s="554"/>
      <c r="CR1704" s="554"/>
      <c r="CS1704" s="554"/>
      <c r="CT1704" s="554"/>
      <c r="CU1704" s="554"/>
      <c r="CV1704" s="554"/>
      <c r="CW1704" s="554"/>
      <c r="CX1704" s="554"/>
      <c r="CY1704" s="554">
        <v>10600000</v>
      </c>
      <c r="CZ1704" s="84">
        <v>0</v>
      </c>
      <c r="DA1704" s="84"/>
      <c r="DB1704" s="856" t="s">
        <v>20809</v>
      </c>
      <c r="DC1704" s="565">
        <v>1</v>
      </c>
      <c r="DD1704" s="928"/>
      <c r="DE1704" s="102" t="s">
        <v>19355</v>
      </c>
      <c r="DF1704" s="928"/>
      <c r="DG1704" s="555"/>
      <c r="DH1704" s="214"/>
      <c r="DI1704" s="557"/>
      <c r="DJ1704" s="111">
        <v>41254</v>
      </c>
      <c r="DK1704" s="558">
        <v>5</v>
      </c>
      <c r="DL1704" s="581" t="s">
        <v>15785</v>
      </c>
      <c r="DM1704" s="619" t="s">
        <v>20620</v>
      </c>
      <c r="DN1704" s="890">
        <v>10600000</v>
      </c>
      <c r="DO1704" s="928"/>
      <c r="DP1704" s="928"/>
      <c r="DQ1704" s="928"/>
      <c r="DR1704" s="928"/>
    </row>
    <row r="1705" spans="1:122" ht="71" customHeight="1" thickTop="1" thickBot="1">
      <c r="A1705" s="214" t="s">
        <v>10415</v>
      </c>
      <c r="B1705" s="214" t="s">
        <v>10886</v>
      </c>
      <c r="C1705" s="214" t="s">
        <v>541</v>
      </c>
      <c r="D1705" s="374">
        <v>0</v>
      </c>
      <c r="E1705" s="517">
        <v>41264</v>
      </c>
      <c r="F1705" s="517">
        <v>41249</v>
      </c>
      <c r="G1705" s="517">
        <v>41270</v>
      </c>
      <c r="H1705" s="517">
        <v>41338</v>
      </c>
      <c r="I1705" s="517">
        <v>41264</v>
      </c>
      <c r="J1705" s="382">
        <v>9</v>
      </c>
      <c r="K1705" s="551">
        <v>41538</v>
      </c>
      <c r="L1705" s="552">
        <v>41264</v>
      </c>
      <c r="M1705" s="117"/>
      <c r="N1705" s="214" t="s">
        <v>95</v>
      </c>
      <c r="O1705" s="1166">
        <v>890984002</v>
      </c>
      <c r="P1705" s="530"/>
      <c r="Q1705" s="530"/>
      <c r="R1705" s="530"/>
      <c r="S1705" s="530"/>
      <c r="T1705" s="530"/>
      <c r="U1705" s="530"/>
      <c r="V1705" s="530"/>
      <c r="W1705" s="530"/>
      <c r="X1705" s="530"/>
      <c r="Y1705" s="530"/>
      <c r="Z1705" s="530"/>
      <c r="AA1705" s="530"/>
      <c r="AB1705" s="214" t="s">
        <v>11032</v>
      </c>
      <c r="AC1705" s="214"/>
      <c r="AD1705" s="214" t="s">
        <v>11012</v>
      </c>
      <c r="AE1705" s="214" t="s">
        <v>11013</v>
      </c>
      <c r="AF1705" s="971" t="s">
        <v>12561</v>
      </c>
      <c r="AG1705" s="626"/>
      <c r="AH1705" s="636">
        <v>9638000</v>
      </c>
      <c r="AI1705" s="634"/>
      <c r="AJ1705" s="634">
        <v>9638000</v>
      </c>
      <c r="AK1705" s="214" t="s">
        <v>11014</v>
      </c>
      <c r="AL1705" s="214" t="s">
        <v>156</v>
      </c>
      <c r="AM1705" s="86">
        <v>9638000</v>
      </c>
      <c r="AN1705" s="531"/>
      <c r="AO1705" s="531"/>
      <c r="AP1705" s="83"/>
      <c r="AQ1705" s="84">
        <v>9638000</v>
      </c>
      <c r="AR1705" s="553">
        <v>41338</v>
      </c>
      <c r="AS1705" s="554">
        <v>426</v>
      </c>
      <c r="AT1705" s="488"/>
      <c r="AU1705" s="553"/>
      <c r="AV1705" s="554"/>
      <c r="AW1705" s="84"/>
      <c r="AX1705" s="553"/>
      <c r="AY1705" s="554"/>
      <c r="AZ1705" s="84"/>
      <c r="BA1705" s="553"/>
      <c r="BB1705" s="554"/>
      <c r="BC1705" s="84"/>
      <c r="BD1705" s="553"/>
      <c r="BE1705" s="554"/>
      <c r="BF1705" s="84"/>
      <c r="BG1705" s="553"/>
      <c r="BH1705" s="554"/>
      <c r="BI1705" s="84"/>
      <c r="BJ1705" s="553"/>
      <c r="BK1705" s="554"/>
      <c r="BL1705" s="84"/>
      <c r="BM1705" s="553"/>
      <c r="BN1705" s="554"/>
      <c r="BO1705" s="84"/>
      <c r="BP1705" s="553"/>
      <c r="BQ1705" s="554"/>
      <c r="BR1705" s="84"/>
      <c r="BS1705" s="553"/>
      <c r="BT1705" s="554"/>
      <c r="BU1705" s="84"/>
      <c r="BV1705" s="553"/>
      <c r="BW1705" s="554"/>
      <c r="BX1705" s="84"/>
      <c r="BY1705" s="553"/>
      <c r="BZ1705" s="554"/>
      <c r="CA1705" s="84"/>
      <c r="CB1705" s="553"/>
      <c r="CC1705" s="554"/>
      <c r="CD1705" s="84"/>
      <c r="CE1705" s="553"/>
      <c r="CF1705" s="554"/>
      <c r="CG1705" s="84"/>
      <c r="CH1705" s="553"/>
      <c r="CI1705" s="554"/>
      <c r="CJ1705" s="554"/>
      <c r="CK1705" s="554"/>
      <c r="CL1705" s="554"/>
      <c r="CM1705" s="554"/>
      <c r="CN1705" s="554"/>
      <c r="CO1705" s="554"/>
      <c r="CP1705" s="554"/>
      <c r="CQ1705" s="554"/>
      <c r="CR1705" s="554"/>
      <c r="CS1705" s="554"/>
      <c r="CT1705" s="554"/>
      <c r="CU1705" s="554"/>
      <c r="CV1705" s="554"/>
      <c r="CW1705" s="554"/>
      <c r="CX1705" s="554"/>
      <c r="CY1705" s="554">
        <v>9638000</v>
      </c>
      <c r="CZ1705" s="84">
        <v>0</v>
      </c>
      <c r="DA1705" s="84"/>
      <c r="DB1705" s="856" t="s">
        <v>20809</v>
      </c>
      <c r="DC1705" s="565">
        <v>1</v>
      </c>
      <c r="DD1705" s="928"/>
      <c r="DE1705" s="102" t="s">
        <v>19355</v>
      </c>
      <c r="DF1705" s="928"/>
      <c r="DG1705" s="555"/>
      <c r="DH1705" s="214"/>
      <c r="DI1705" s="557"/>
      <c r="DJ1705" s="111">
        <v>41254</v>
      </c>
      <c r="DK1705" s="558">
        <v>5</v>
      </c>
      <c r="DL1705" s="928"/>
      <c r="DM1705" s="619" t="s">
        <v>20620</v>
      </c>
      <c r="DN1705" s="890">
        <v>9638000</v>
      </c>
      <c r="DO1705" s="928"/>
      <c r="DP1705" s="928"/>
      <c r="DQ1705" s="928"/>
      <c r="DR1705" s="928"/>
    </row>
    <row r="1706" spans="1:122" ht="71" customHeight="1" thickTop="1" thickBot="1">
      <c r="A1706" s="214" t="s">
        <v>10416</v>
      </c>
      <c r="B1706" s="214" t="s">
        <v>10886</v>
      </c>
      <c r="C1706" s="214" t="s">
        <v>86</v>
      </c>
      <c r="D1706" s="374">
        <v>0</v>
      </c>
      <c r="E1706" s="517">
        <v>41269</v>
      </c>
      <c r="F1706" s="517">
        <v>41249</v>
      </c>
      <c r="G1706" s="517">
        <v>41270</v>
      </c>
      <c r="H1706" s="517">
        <v>41297</v>
      </c>
      <c r="I1706" s="517">
        <v>41269</v>
      </c>
      <c r="J1706" s="382">
        <v>8</v>
      </c>
      <c r="K1706" s="551">
        <v>41512</v>
      </c>
      <c r="L1706" s="552">
        <v>41269</v>
      </c>
      <c r="M1706" s="117"/>
      <c r="N1706" s="214" t="s">
        <v>251</v>
      </c>
      <c r="O1706" s="1166">
        <v>891480035</v>
      </c>
      <c r="P1706" s="530"/>
      <c r="Q1706" s="530"/>
      <c r="R1706" s="530"/>
      <c r="S1706" s="530"/>
      <c r="T1706" s="530"/>
      <c r="U1706" s="530"/>
      <c r="V1706" s="530"/>
      <c r="W1706" s="530"/>
      <c r="X1706" s="530"/>
      <c r="Y1706" s="530"/>
      <c r="Z1706" s="530"/>
      <c r="AA1706" s="530"/>
      <c r="AB1706" s="214" t="s">
        <v>11033</v>
      </c>
      <c r="AC1706" s="214"/>
      <c r="AD1706" s="214" t="s">
        <v>11012</v>
      </c>
      <c r="AE1706" s="214" t="s">
        <v>11013</v>
      </c>
      <c r="AF1706" s="214" t="s">
        <v>12561</v>
      </c>
      <c r="AG1706" s="626"/>
      <c r="AH1706" s="636">
        <v>17740000</v>
      </c>
      <c r="AI1706" s="634"/>
      <c r="AJ1706" s="634">
        <v>17740000</v>
      </c>
      <c r="AK1706" s="214" t="s">
        <v>11014</v>
      </c>
      <c r="AL1706" s="214" t="s">
        <v>156</v>
      </c>
      <c r="AM1706" s="86">
        <v>17740000</v>
      </c>
      <c r="AN1706" s="531" t="s">
        <v>1454</v>
      </c>
      <c r="AO1706" s="531" t="s">
        <v>11045</v>
      </c>
      <c r="AP1706" s="83"/>
      <c r="AQ1706" s="84">
        <v>17740000</v>
      </c>
      <c r="AR1706" s="553">
        <v>41297</v>
      </c>
      <c r="AS1706" s="554">
        <v>385</v>
      </c>
      <c r="AT1706" s="488"/>
      <c r="AU1706" s="553"/>
      <c r="AV1706" s="554"/>
      <c r="AW1706" s="84"/>
      <c r="AX1706" s="553"/>
      <c r="AY1706" s="554"/>
      <c r="AZ1706" s="84"/>
      <c r="BA1706" s="553"/>
      <c r="BB1706" s="554"/>
      <c r="BC1706" s="84"/>
      <c r="BD1706" s="553"/>
      <c r="BE1706" s="554"/>
      <c r="BF1706" s="84"/>
      <c r="BG1706" s="553"/>
      <c r="BH1706" s="554"/>
      <c r="BI1706" s="84"/>
      <c r="BJ1706" s="553"/>
      <c r="BK1706" s="554"/>
      <c r="BL1706" s="84"/>
      <c r="BM1706" s="553"/>
      <c r="BN1706" s="554"/>
      <c r="BO1706" s="84"/>
      <c r="BP1706" s="553"/>
      <c r="BQ1706" s="554"/>
      <c r="BR1706" s="84"/>
      <c r="BS1706" s="553"/>
      <c r="BT1706" s="554"/>
      <c r="BU1706" s="84"/>
      <c r="BV1706" s="553"/>
      <c r="BW1706" s="554"/>
      <c r="BX1706" s="84"/>
      <c r="BY1706" s="553"/>
      <c r="BZ1706" s="554"/>
      <c r="CA1706" s="84"/>
      <c r="CB1706" s="553"/>
      <c r="CC1706" s="554"/>
      <c r="CD1706" s="84"/>
      <c r="CE1706" s="553"/>
      <c r="CF1706" s="554"/>
      <c r="CG1706" s="84"/>
      <c r="CH1706" s="553"/>
      <c r="CI1706" s="554"/>
      <c r="CJ1706" s="554"/>
      <c r="CK1706" s="554"/>
      <c r="CL1706" s="554"/>
      <c r="CM1706" s="554"/>
      <c r="CN1706" s="554"/>
      <c r="CO1706" s="554"/>
      <c r="CP1706" s="554"/>
      <c r="CQ1706" s="554"/>
      <c r="CR1706" s="554"/>
      <c r="CS1706" s="554"/>
      <c r="CT1706" s="554"/>
      <c r="CU1706" s="554"/>
      <c r="CV1706" s="554"/>
      <c r="CW1706" s="554"/>
      <c r="CX1706" s="554"/>
      <c r="CY1706" s="554">
        <v>17740000</v>
      </c>
      <c r="CZ1706" s="84">
        <v>0</v>
      </c>
      <c r="DA1706" s="84"/>
      <c r="DB1706" s="856" t="s">
        <v>20809</v>
      </c>
      <c r="DC1706" s="565">
        <v>1</v>
      </c>
      <c r="DD1706" s="928"/>
      <c r="DE1706" s="102" t="s">
        <v>19355</v>
      </c>
      <c r="DF1706" s="928"/>
      <c r="DG1706" s="555"/>
      <c r="DH1706" s="214"/>
      <c r="DI1706" s="557"/>
      <c r="DJ1706" s="111">
        <v>41254</v>
      </c>
      <c r="DK1706" s="558">
        <v>5</v>
      </c>
      <c r="DL1706" s="928"/>
      <c r="DM1706" s="619" t="s">
        <v>20620</v>
      </c>
      <c r="DN1706" s="890">
        <v>17740000</v>
      </c>
      <c r="DO1706" s="928"/>
      <c r="DP1706" s="928"/>
      <c r="DQ1706" s="928"/>
      <c r="DR1706" s="928"/>
    </row>
    <row r="1707" spans="1:122" ht="71" customHeight="1" thickTop="1" thickBot="1">
      <c r="A1707" s="214" t="s">
        <v>10417</v>
      </c>
      <c r="B1707" s="214" t="s">
        <v>10886</v>
      </c>
      <c r="C1707" s="214" t="s">
        <v>86</v>
      </c>
      <c r="D1707" s="374">
        <v>0</v>
      </c>
      <c r="E1707" s="517">
        <v>41264</v>
      </c>
      <c r="F1707" s="517">
        <v>41249</v>
      </c>
      <c r="G1707" s="517">
        <v>41290</v>
      </c>
      <c r="H1707" s="517">
        <v>41338</v>
      </c>
      <c r="I1707" s="517">
        <v>41264</v>
      </c>
      <c r="J1707" s="382">
        <v>10</v>
      </c>
      <c r="K1707" s="551">
        <v>41568</v>
      </c>
      <c r="L1707" s="552">
        <v>41264</v>
      </c>
      <c r="M1707" s="117"/>
      <c r="N1707" s="214" t="s">
        <v>593</v>
      </c>
      <c r="O1707" s="1166">
        <v>890700640</v>
      </c>
      <c r="P1707" s="530"/>
      <c r="Q1707" s="530"/>
      <c r="R1707" s="530"/>
      <c r="S1707" s="530"/>
      <c r="T1707" s="530"/>
      <c r="U1707" s="530"/>
      <c r="V1707" s="530"/>
      <c r="W1707" s="530"/>
      <c r="X1707" s="530"/>
      <c r="Y1707" s="530"/>
      <c r="Z1707" s="530"/>
      <c r="AA1707" s="530"/>
      <c r="AB1707" s="214" t="s">
        <v>11034</v>
      </c>
      <c r="AC1707" s="214"/>
      <c r="AD1707" s="214" t="s">
        <v>11012</v>
      </c>
      <c r="AE1707" s="214" t="s">
        <v>11013</v>
      </c>
      <c r="AF1707" s="214" t="s">
        <v>12561</v>
      </c>
      <c r="AG1707" s="626"/>
      <c r="AH1707" s="636">
        <v>23930000</v>
      </c>
      <c r="AI1707" s="634"/>
      <c r="AJ1707" s="634">
        <v>23930000</v>
      </c>
      <c r="AK1707" s="214" t="s">
        <v>11014</v>
      </c>
      <c r="AL1707" s="214" t="s">
        <v>156</v>
      </c>
      <c r="AM1707" s="86">
        <v>23930000</v>
      </c>
      <c r="AN1707" s="531" t="s">
        <v>11507</v>
      </c>
      <c r="AO1707" s="531" t="s">
        <v>7018</v>
      </c>
      <c r="AP1707" s="83"/>
      <c r="AQ1707" s="84">
        <v>23930000</v>
      </c>
      <c r="AR1707" s="553">
        <v>41338</v>
      </c>
      <c r="AS1707" s="554">
        <v>426</v>
      </c>
      <c r="AT1707" s="488"/>
      <c r="AU1707" s="553"/>
      <c r="AV1707" s="554"/>
      <c r="AW1707" s="84"/>
      <c r="AX1707" s="553"/>
      <c r="AY1707" s="554"/>
      <c r="AZ1707" s="84"/>
      <c r="BA1707" s="553"/>
      <c r="BB1707" s="554"/>
      <c r="BC1707" s="84"/>
      <c r="BD1707" s="553"/>
      <c r="BE1707" s="554"/>
      <c r="BF1707" s="84"/>
      <c r="BG1707" s="553"/>
      <c r="BH1707" s="554"/>
      <c r="BI1707" s="84"/>
      <c r="BJ1707" s="553"/>
      <c r="BK1707" s="554"/>
      <c r="BL1707" s="84"/>
      <c r="BM1707" s="553"/>
      <c r="BN1707" s="554"/>
      <c r="BO1707" s="84"/>
      <c r="BP1707" s="553"/>
      <c r="BQ1707" s="554"/>
      <c r="BR1707" s="84"/>
      <c r="BS1707" s="553"/>
      <c r="BT1707" s="554"/>
      <c r="BU1707" s="84"/>
      <c r="BV1707" s="553"/>
      <c r="BW1707" s="554"/>
      <c r="BX1707" s="84"/>
      <c r="BY1707" s="553"/>
      <c r="BZ1707" s="554"/>
      <c r="CA1707" s="84"/>
      <c r="CB1707" s="553"/>
      <c r="CC1707" s="554"/>
      <c r="CD1707" s="84"/>
      <c r="CE1707" s="553"/>
      <c r="CF1707" s="554"/>
      <c r="CG1707" s="84"/>
      <c r="CH1707" s="553"/>
      <c r="CI1707" s="554"/>
      <c r="CJ1707" s="554"/>
      <c r="CK1707" s="554"/>
      <c r="CL1707" s="554"/>
      <c r="CM1707" s="554"/>
      <c r="CN1707" s="554"/>
      <c r="CO1707" s="554"/>
      <c r="CP1707" s="554"/>
      <c r="CQ1707" s="554"/>
      <c r="CR1707" s="554"/>
      <c r="CS1707" s="554"/>
      <c r="CT1707" s="554"/>
      <c r="CU1707" s="554"/>
      <c r="CV1707" s="554"/>
      <c r="CW1707" s="554"/>
      <c r="CX1707" s="554"/>
      <c r="CY1707" s="554">
        <v>23930000</v>
      </c>
      <c r="CZ1707" s="84">
        <v>0</v>
      </c>
      <c r="DA1707" s="84"/>
      <c r="DB1707" s="856" t="s">
        <v>20809</v>
      </c>
      <c r="DC1707" s="565">
        <v>1</v>
      </c>
      <c r="DD1707" s="928"/>
      <c r="DE1707" s="102" t="s">
        <v>19355</v>
      </c>
      <c r="DF1707" s="928"/>
      <c r="DG1707" s="555"/>
      <c r="DH1707" s="214"/>
      <c r="DI1707" s="557"/>
      <c r="DJ1707" s="111">
        <v>41254</v>
      </c>
      <c r="DK1707" s="558">
        <v>5</v>
      </c>
      <c r="DL1707" s="928"/>
      <c r="DM1707" s="619" t="s">
        <v>20620</v>
      </c>
      <c r="DN1707" s="890">
        <v>23930000</v>
      </c>
      <c r="DO1707" s="928"/>
      <c r="DP1707" s="928"/>
      <c r="DQ1707" s="928"/>
      <c r="DR1707" s="928"/>
    </row>
    <row r="1708" spans="1:122" ht="71" customHeight="1" thickTop="1" thickBot="1">
      <c r="A1708" s="214" t="s">
        <v>10418</v>
      </c>
      <c r="B1708" s="214" t="s">
        <v>10955</v>
      </c>
      <c r="C1708" s="214" t="s">
        <v>539</v>
      </c>
      <c r="D1708" s="374">
        <v>1</v>
      </c>
      <c r="E1708" s="517">
        <v>41270</v>
      </c>
      <c r="F1708" s="517">
        <v>41249</v>
      </c>
      <c r="G1708" s="517">
        <v>41271</v>
      </c>
      <c r="H1708" s="517">
        <v>41295</v>
      </c>
      <c r="I1708" s="517">
        <v>41295</v>
      </c>
      <c r="J1708" s="382">
        <v>12</v>
      </c>
      <c r="K1708" s="551">
        <v>41660</v>
      </c>
      <c r="L1708" s="561">
        <v>41270</v>
      </c>
      <c r="M1708" s="117"/>
      <c r="N1708" s="214" t="s">
        <v>10938</v>
      </c>
      <c r="O1708" s="1166">
        <v>817004091</v>
      </c>
      <c r="P1708" s="530" t="s">
        <v>364</v>
      </c>
      <c r="Q1708" s="530">
        <v>891500319</v>
      </c>
      <c r="R1708" s="530" t="s">
        <v>19367</v>
      </c>
      <c r="S1708" s="530">
        <v>900281807</v>
      </c>
      <c r="T1708" s="536" t="s">
        <v>1097</v>
      </c>
      <c r="U1708" s="536" t="s">
        <v>1097</v>
      </c>
      <c r="V1708" s="536" t="s">
        <v>1097</v>
      </c>
      <c r="W1708" s="536" t="s">
        <v>1097</v>
      </c>
      <c r="X1708" s="536" t="s">
        <v>1097</v>
      </c>
      <c r="Y1708" s="536" t="s">
        <v>1097</v>
      </c>
      <c r="Z1708" s="536" t="s">
        <v>1097</v>
      </c>
      <c r="AA1708" s="536" t="s">
        <v>1097</v>
      </c>
      <c r="AB1708" s="214" t="s">
        <v>10939</v>
      </c>
      <c r="AC1708" s="214"/>
      <c r="AD1708" s="214"/>
      <c r="AE1708" s="214" t="s">
        <v>10941</v>
      </c>
      <c r="AF1708" s="214">
        <v>436</v>
      </c>
      <c r="AG1708" s="626"/>
      <c r="AH1708" s="636">
        <v>249999959</v>
      </c>
      <c r="AI1708" s="634">
        <v>149298290</v>
      </c>
      <c r="AJ1708" s="634">
        <v>399298249</v>
      </c>
      <c r="AK1708" s="214" t="s">
        <v>10911</v>
      </c>
      <c r="AL1708" s="214" t="s">
        <v>156</v>
      </c>
      <c r="AM1708" s="86">
        <v>249999959</v>
      </c>
      <c r="AN1708" s="531" t="s">
        <v>11046</v>
      </c>
      <c r="AO1708" s="531" t="s">
        <v>14159</v>
      </c>
      <c r="AP1708" s="83"/>
      <c r="AQ1708" s="84">
        <v>174999971</v>
      </c>
      <c r="AR1708" s="553">
        <v>41295</v>
      </c>
      <c r="AS1708" s="554">
        <v>386</v>
      </c>
      <c r="AT1708" s="488">
        <v>74999988</v>
      </c>
      <c r="AU1708" s="553">
        <v>41635</v>
      </c>
      <c r="AV1708" s="554">
        <v>721</v>
      </c>
      <c r="AW1708" s="84"/>
      <c r="AX1708" s="553"/>
      <c r="AY1708" s="554"/>
      <c r="AZ1708" s="84"/>
      <c r="BA1708" s="553"/>
      <c r="BB1708" s="554"/>
      <c r="BC1708" s="84"/>
      <c r="BD1708" s="553"/>
      <c r="BE1708" s="554"/>
      <c r="BF1708" s="84"/>
      <c r="BG1708" s="553"/>
      <c r="BH1708" s="554"/>
      <c r="BI1708" s="84"/>
      <c r="BJ1708" s="553"/>
      <c r="BK1708" s="554"/>
      <c r="BL1708" s="84"/>
      <c r="BM1708" s="553"/>
      <c r="BN1708" s="554"/>
      <c r="BO1708" s="84"/>
      <c r="BP1708" s="553"/>
      <c r="BQ1708" s="554"/>
      <c r="BR1708" s="84"/>
      <c r="BS1708" s="553"/>
      <c r="BT1708" s="554"/>
      <c r="BU1708" s="84"/>
      <c r="BV1708" s="553"/>
      <c r="BW1708" s="554"/>
      <c r="BX1708" s="84"/>
      <c r="BY1708" s="553"/>
      <c r="BZ1708" s="554"/>
      <c r="CA1708" s="84"/>
      <c r="CB1708" s="553"/>
      <c r="CC1708" s="554"/>
      <c r="CD1708" s="84"/>
      <c r="CE1708" s="553"/>
      <c r="CF1708" s="554"/>
      <c r="CG1708" s="84"/>
      <c r="CH1708" s="553"/>
      <c r="CI1708" s="554"/>
      <c r="CJ1708" s="554"/>
      <c r="CK1708" s="554"/>
      <c r="CL1708" s="554"/>
      <c r="CM1708" s="554"/>
      <c r="CN1708" s="554"/>
      <c r="CO1708" s="554"/>
      <c r="CP1708" s="554"/>
      <c r="CQ1708" s="554"/>
      <c r="CR1708" s="554"/>
      <c r="CS1708" s="554"/>
      <c r="CT1708" s="554"/>
      <c r="CU1708" s="554"/>
      <c r="CV1708" s="554"/>
      <c r="CW1708" s="554"/>
      <c r="CX1708" s="554"/>
      <c r="CY1708" s="554">
        <v>249999959</v>
      </c>
      <c r="CZ1708" s="84">
        <v>0</v>
      </c>
      <c r="DA1708" s="84"/>
      <c r="DB1708" s="856" t="s">
        <v>20809</v>
      </c>
      <c r="DC1708" s="565">
        <v>2</v>
      </c>
      <c r="DD1708" s="928"/>
      <c r="DE1708" s="102" t="s">
        <v>19355</v>
      </c>
      <c r="DF1708" s="928"/>
      <c r="DG1708" s="555" t="s">
        <v>10940</v>
      </c>
      <c r="DH1708" s="214"/>
      <c r="DI1708" s="557">
        <v>41270</v>
      </c>
      <c r="DJ1708" s="111">
        <v>41256</v>
      </c>
      <c r="DK1708" s="558">
        <v>7</v>
      </c>
      <c r="DL1708" s="928"/>
      <c r="DM1708" s="619" t="s">
        <v>20718</v>
      </c>
      <c r="DN1708" s="890">
        <v>249999959</v>
      </c>
      <c r="DO1708" s="928"/>
      <c r="DP1708" s="928"/>
      <c r="DQ1708" s="928"/>
      <c r="DR1708" s="928"/>
    </row>
    <row r="1709" spans="1:122" ht="71" customHeight="1" thickTop="1" thickBot="1">
      <c r="A1709" s="214" t="s">
        <v>10419</v>
      </c>
      <c r="B1709" s="214" t="s">
        <v>10955</v>
      </c>
      <c r="C1709" s="214" t="s">
        <v>86</v>
      </c>
      <c r="D1709" s="374">
        <v>0</v>
      </c>
      <c r="E1709" s="517">
        <v>41264</v>
      </c>
      <c r="F1709" s="517">
        <v>41249</v>
      </c>
      <c r="G1709" s="517">
        <v>41319</v>
      </c>
      <c r="H1709" s="517">
        <v>41332</v>
      </c>
      <c r="I1709" s="517">
        <v>41332</v>
      </c>
      <c r="J1709" s="382">
        <v>12</v>
      </c>
      <c r="K1709" s="551">
        <v>41697</v>
      </c>
      <c r="L1709" s="552">
        <v>41264</v>
      </c>
      <c r="M1709" s="117"/>
      <c r="N1709" s="214" t="s">
        <v>691</v>
      </c>
      <c r="O1709" s="1166">
        <v>899999063</v>
      </c>
      <c r="P1709" s="530" t="s">
        <v>19368</v>
      </c>
      <c r="Q1709" s="530">
        <v>830509543</v>
      </c>
      <c r="R1709" s="530" t="s">
        <v>19369</v>
      </c>
      <c r="S1709" s="530">
        <v>860037665</v>
      </c>
      <c r="T1709" s="536" t="s">
        <v>1097</v>
      </c>
      <c r="U1709" s="536" t="s">
        <v>1097</v>
      </c>
      <c r="V1709" s="536" t="s">
        <v>1097</v>
      </c>
      <c r="W1709" s="536" t="s">
        <v>1097</v>
      </c>
      <c r="X1709" s="536" t="s">
        <v>1097</v>
      </c>
      <c r="Y1709" s="536" t="s">
        <v>1097</v>
      </c>
      <c r="Z1709" s="536" t="s">
        <v>1097</v>
      </c>
      <c r="AA1709" s="536" t="s">
        <v>1097</v>
      </c>
      <c r="AB1709" s="214" t="s">
        <v>10942</v>
      </c>
      <c r="AC1709" s="214"/>
      <c r="AD1709" s="214"/>
      <c r="AE1709" s="214" t="s">
        <v>10941</v>
      </c>
      <c r="AF1709" s="214">
        <v>436</v>
      </c>
      <c r="AG1709" s="626"/>
      <c r="AH1709" s="636">
        <v>250000000</v>
      </c>
      <c r="AI1709" s="634">
        <v>110210659</v>
      </c>
      <c r="AJ1709" s="634">
        <v>360210659</v>
      </c>
      <c r="AK1709" s="214" t="s">
        <v>10911</v>
      </c>
      <c r="AL1709" s="214" t="s">
        <v>156</v>
      </c>
      <c r="AM1709" s="86">
        <v>250000000</v>
      </c>
      <c r="AN1709" s="531" t="s">
        <v>14315</v>
      </c>
      <c r="AO1709" s="531" t="s">
        <v>14315</v>
      </c>
      <c r="AP1709" s="83"/>
      <c r="AQ1709" s="84">
        <v>175000000</v>
      </c>
      <c r="AR1709" s="553">
        <v>41332</v>
      </c>
      <c r="AS1709" s="554">
        <v>418</v>
      </c>
      <c r="AT1709" s="488"/>
      <c r="AU1709" s="553"/>
      <c r="AV1709" s="554"/>
      <c r="AW1709" s="84"/>
      <c r="AX1709" s="553"/>
      <c r="AY1709" s="554"/>
      <c r="AZ1709" s="84"/>
      <c r="BA1709" s="553"/>
      <c r="BB1709" s="554"/>
      <c r="BC1709" s="84"/>
      <c r="BD1709" s="553"/>
      <c r="BE1709" s="554"/>
      <c r="BF1709" s="84"/>
      <c r="BG1709" s="553"/>
      <c r="BH1709" s="554"/>
      <c r="BI1709" s="84"/>
      <c r="BJ1709" s="553"/>
      <c r="BK1709" s="554"/>
      <c r="BL1709" s="84"/>
      <c r="BM1709" s="553"/>
      <c r="BN1709" s="554"/>
      <c r="BO1709" s="84"/>
      <c r="BP1709" s="553"/>
      <c r="BQ1709" s="554"/>
      <c r="BR1709" s="84"/>
      <c r="BS1709" s="553"/>
      <c r="BT1709" s="554"/>
      <c r="BU1709" s="84"/>
      <c r="BV1709" s="553"/>
      <c r="BW1709" s="554"/>
      <c r="BX1709" s="84"/>
      <c r="BY1709" s="553"/>
      <c r="BZ1709" s="554"/>
      <c r="CA1709" s="84"/>
      <c r="CB1709" s="553"/>
      <c r="CC1709" s="554"/>
      <c r="CD1709" s="84"/>
      <c r="CE1709" s="553"/>
      <c r="CF1709" s="554"/>
      <c r="CG1709" s="84"/>
      <c r="CH1709" s="553"/>
      <c r="CI1709" s="554"/>
      <c r="CJ1709" s="554"/>
      <c r="CK1709" s="554"/>
      <c r="CL1709" s="554"/>
      <c r="CM1709" s="554"/>
      <c r="CN1709" s="554"/>
      <c r="CO1709" s="554"/>
      <c r="CP1709" s="554"/>
      <c r="CQ1709" s="554"/>
      <c r="CR1709" s="554"/>
      <c r="CS1709" s="554"/>
      <c r="CT1709" s="554"/>
      <c r="CU1709" s="554"/>
      <c r="CV1709" s="554"/>
      <c r="CW1709" s="554"/>
      <c r="CX1709" s="554"/>
      <c r="CY1709" s="554">
        <v>175000000</v>
      </c>
      <c r="CZ1709" s="84">
        <v>75000000</v>
      </c>
      <c r="DA1709" s="84"/>
      <c r="DB1709" s="856" t="s">
        <v>20809</v>
      </c>
      <c r="DC1709" s="565">
        <v>2</v>
      </c>
      <c r="DD1709" s="928"/>
      <c r="DE1709" s="102" t="s">
        <v>19355</v>
      </c>
      <c r="DF1709" s="928"/>
      <c r="DG1709" s="555" t="s">
        <v>10943</v>
      </c>
      <c r="DH1709" s="214"/>
      <c r="DI1709" s="557"/>
      <c r="DJ1709" s="111">
        <v>41256</v>
      </c>
      <c r="DK1709" s="558">
        <v>7</v>
      </c>
      <c r="DL1709" s="581" t="s">
        <v>15785</v>
      </c>
      <c r="DM1709" s="619" t="s">
        <v>20718</v>
      </c>
      <c r="DN1709" s="890">
        <v>175000000</v>
      </c>
      <c r="DO1709" s="928"/>
      <c r="DP1709" s="928"/>
      <c r="DQ1709" s="928"/>
      <c r="DR1709" s="928"/>
    </row>
    <row r="1710" spans="1:122" ht="71" customHeight="1" thickTop="1" thickBot="1">
      <c r="A1710" s="214" t="s">
        <v>10420</v>
      </c>
      <c r="B1710" s="214" t="s">
        <v>10955</v>
      </c>
      <c r="C1710" s="214" t="s">
        <v>543</v>
      </c>
      <c r="D1710" s="374">
        <v>1</v>
      </c>
      <c r="E1710" s="517">
        <v>41261</v>
      </c>
      <c r="F1710" s="517">
        <v>41249</v>
      </c>
      <c r="G1710" s="517">
        <v>41403</v>
      </c>
      <c r="H1710" s="517">
        <v>41416</v>
      </c>
      <c r="I1710" s="517">
        <v>41416</v>
      </c>
      <c r="J1710" s="382">
        <v>12</v>
      </c>
      <c r="K1710" s="551">
        <v>41781</v>
      </c>
      <c r="L1710" s="552">
        <v>41389</v>
      </c>
      <c r="M1710" s="117"/>
      <c r="N1710" s="214" t="s">
        <v>99</v>
      </c>
      <c r="O1710" s="1166">
        <v>800034586</v>
      </c>
      <c r="P1710" s="530" t="s">
        <v>19370</v>
      </c>
      <c r="Q1710" s="530">
        <v>892201321</v>
      </c>
      <c r="R1710" s="536" t="s">
        <v>1097</v>
      </c>
      <c r="S1710" s="536" t="s">
        <v>1097</v>
      </c>
      <c r="T1710" s="536" t="s">
        <v>1097</v>
      </c>
      <c r="U1710" s="536" t="s">
        <v>1097</v>
      </c>
      <c r="V1710" s="536" t="s">
        <v>1097</v>
      </c>
      <c r="W1710" s="536" t="s">
        <v>1097</v>
      </c>
      <c r="X1710" s="536" t="s">
        <v>1097</v>
      </c>
      <c r="Y1710" s="536" t="s">
        <v>1097</v>
      </c>
      <c r="Z1710" s="536" t="s">
        <v>1097</v>
      </c>
      <c r="AA1710" s="536" t="s">
        <v>1097</v>
      </c>
      <c r="AB1710" s="214" t="s">
        <v>10945</v>
      </c>
      <c r="AC1710" s="214"/>
      <c r="AD1710" s="214"/>
      <c r="AE1710" s="214" t="s">
        <v>10941</v>
      </c>
      <c r="AF1710" s="214">
        <v>436</v>
      </c>
      <c r="AG1710" s="626" t="s">
        <v>14302</v>
      </c>
      <c r="AH1710" s="636">
        <v>214662000</v>
      </c>
      <c r="AI1710" s="634">
        <v>91998000</v>
      </c>
      <c r="AJ1710" s="634">
        <v>306660000</v>
      </c>
      <c r="AK1710" s="214" t="s">
        <v>12649</v>
      </c>
      <c r="AL1710" s="214" t="s">
        <v>156</v>
      </c>
      <c r="AM1710" s="86">
        <v>214662000</v>
      </c>
      <c r="AN1710" s="531" t="s">
        <v>11462</v>
      </c>
      <c r="AO1710" s="531" t="s">
        <v>11428</v>
      </c>
      <c r="AP1710" s="83"/>
      <c r="AQ1710" s="84">
        <v>150263400</v>
      </c>
      <c r="AR1710" s="553">
        <v>41416</v>
      </c>
      <c r="AS1710" s="554">
        <v>488</v>
      </c>
      <c r="AT1710" s="488"/>
      <c r="AU1710" s="553"/>
      <c r="AV1710" s="554"/>
      <c r="AW1710" s="84"/>
      <c r="AX1710" s="553"/>
      <c r="AY1710" s="554"/>
      <c r="AZ1710" s="84"/>
      <c r="BA1710" s="553"/>
      <c r="BB1710" s="554"/>
      <c r="BC1710" s="84"/>
      <c r="BD1710" s="553"/>
      <c r="BE1710" s="554"/>
      <c r="BF1710" s="84"/>
      <c r="BG1710" s="553"/>
      <c r="BH1710" s="554"/>
      <c r="BI1710" s="84"/>
      <c r="BJ1710" s="553"/>
      <c r="BK1710" s="554"/>
      <c r="BL1710" s="84"/>
      <c r="BM1710" s="553"/>
      <c r="BN1710" s="554"/>
      <c r="BO1710" s="84"/>
      <c r="BP1710" s="553"/>
      <c r="BQ1710" s="554"/>
      <c r="BR1710" s="84"/>
      <c r="BS1710" s="553"/>
      <c r="BT1710" s="554"/>
      <c r="BU1710" s="84"/>
      <c r="BV1710" s="553"/>
      <c r="BW1710" s="554"/>
      <c r="BX1710" s="84"/>
      <c r="BY1710" s="553"/>
      <c r="BZ1710" s="554"/>
      <c r="CA1710" s="84"/>
      <c r="CB1710" s="553"/>
      <c r="CC1710" s="554"/>
      <c r="CD1710" s="84"/>
      <c r="CE1710" s="553"/>
      <c r="CF1710" s="554"/>
      <c r="CG1710" s="84"/>
      <c r="CH1710" s="553"/>
      <c r="CI1710" s="554"/>
      <c r="CJ1710" s="554"/>
      <c r="CK1710" s="554"/>
      <c r="CL1710" s="554"/>
      <c r="CM1710" s="554"/>
      <c r="CN1710" s="554"/>
      <c r="CO1710" s="554"/>
      <c r="CP1710" s="554"/>
      <c r="CQ1710" s="554"/>
      <c r="CR1710" s="554"/>
      <c r="CS1710" s="554"/>
      <c r="CT1710" s="554"/>
      <c r="CU1710" s="554"/>
      <c r="CV1710" s="554"/>
      <c r="CW1710" s="554"/>
      <c r="CX1710" s="554"/>
      <c r="CY1710" s="554">
        <v>150263400</v>
      </c>
      <c r="CZ1710" s="84">
        <v>64398600</v>
      </c>
      <c r="DA1710" s="84"/>
      <c r="DB1710" s="856" t="s">
        <v>20280</v>
      </c>
      <c r="DC1710" s="565">
        <v>2</v>
      </c>
      <c r="DD1710" s="928"/>
      <c r="DE1710" s="102" t="s">
        <v>19355</v>
      </c>
      <c r="DF1710" s="928"/>
      <c r="DG1710" s="555" t="s">
        <v>10944</v>
      </c>
      <c r="DH1710" s="214"/>
      <c r="DI1710" s="557">
        <v>41389</v>
      </c>
      <c r="DJ1710" s="111">
        <v>41256</v>
      </c>
      <c r="DK1710" s="558">
        <v>7</v>
      </c>
      <c r="DL1710" s="581" t="s">
        <v>15785</v>
      </c>
      <c r="DM1710" s="619" t="s">
        <v>20718</v>
      </c>
      <c r="DN1710" s="890">
        <v>150263400</v>
      </c>
      <c r="DO1710" s="928"/>
      <c r="DP1710" s="928"/>
      <c r="DQ1710" s="928"/>
      <c r="DR1710" s="928"/>
    </row>
    <row r="1711" spans="1:122" ht="71" customHeight="1" thickTop="1" thickBot="1">
      <c r="A1711" s="214" t="s">
        <v>10421</v>
      </c>
      <c r="B1711" s="214" t="s">
        <v>10955</v>
      </c>
      <c r="C1711" s="214" t="s">
        <v>86</v>
      </c>
      <c r="D1711" s="374">
        <v>0</v>
      </c>
      <c r="E1711" s="517">
        <v>41271</v>
      </c>
      <c r="F1711" s="517">
        <v>41249</v>
      </c>
      <c r="G1711" s="517">
        <v>41317</v>
      </c>
      <c r="H1711" s="517">
        <v>41332</v>
      </c>
      <c r="I1711" s="517">
        <v>41332</v>
      </c>
      <c r="J1711" s="382">
        <v>12</v>
      </c>
      <c r="K1711" s="551">
        <v>41697</v>
      </c>
      <c r="L1711" s="552">
        <v>41271</v>
      </c>
      <c r="M1711" s="117"/>
      <c r="N1711" s="214" t="s">
        <v>10946</v>
      </c>
      <c r="O1711" s="1166">
        <v>899999069</v>
      </c>
      <c r="P1711" s="530" t="s">
        <v>19371</v>
      </c>
      <c r="Q1711" s="530">
        <v>809012554</v>
      </c>
      <c r="R1711" s="530" t="s">
        <v>19372</v>
      </c>
      <c r="S1711" s="530">
        <v>900163925</v>
      </c>
      <c r="T1711" s="536" t="s">
        <v>1097</v>
      </c>
      <c r="U1711" s="536" t="s">
        <v>1097</v>
      </c>
      <c r="V1711" s="536" t="s">
        <v>1097</v>
      </c>
      <c r="W1711" s="536" t="s">
        <v>1097</v>
      </c>
      <c r="X1711" s="536" t="s">
        <v>1097</v>
      </c>
      <c r="Y1711" s="536" t="s">
        <v>1097</v>
      </c>
      <c r="Z1711" s="536" t="s">
        <v>1097</v>
      </c>
      <c r="AA1711" s="536" t="s">
        <v>1097</v>
      </c>
      <c r="AB1711" s="214" t="s">
        <v>10947</v>
      </c>
      <c r="AC1711" s="214"/>
      <c r="AD1711" s="214"/>
      <c r="AE1711" s="214" t="s">
        <v>10941</v>
      </c>
      <c r="AF1711" s="214">
        <v>436</v>
      </c>
      <c r="AG1711" s="626"/>
      <c r="AH1711" s="636">
        <v>192800000</v>
      </c>
      <c r="AI1711" s="634">
        <v>83604000</v>
      </c>
      <c r="AJ1711" s="634">
        <v>276404000</v>
      </c>
      <c r="AK1711" s="214" t="s">
        <v>10949</v>
      </c>
      <c r="AL1711" s="214" t="s">
        <v>156</v>
      </c>
      <c r="AM1711" s="86">
        <v>192800000</v>
      </c>
      <c r="AN1711" s="531"/>
      <c r="AO1711" s="531"/>
      <c r="AP1711" s="83"/>
      <c r="AQ1711" s="84">
        <v>134960000</v>
      </c>
      <c r="AR1711" s="553">
        <v>41332</v>
      </c>
      <c r="AS1711" s="554">
        <v>412</v>
      </c>
      <c r="AT1711" s="488">
        <v>57840000</v>
      </c>
      <c r="AU1711" s="553">
        <v>41648</v>
      </c>
      <c r="AV1711" s="554">
        <v>724</v>
      </c>
      <c r="AW1711" s="84"/>
      <c r="AX1711" s="553"/>
      <c r="AY1711" s="554"/>
      <c r="AZ1711" s="84"/>
      <c r="BA1711" s="553"/>
      <c r="BB1711" s="554"/>
      <c r="BC1711" s="84"/>
      <c r="BD1711" s="553"/>
      <c r="BE1711" s="554"/>
      <c r="BF1711" s="84"/>
      <c r="BG1711" s="553"/>
      <c r="BH1711" s="554"/>
      <c r="BI1711" s="84"/>
      <c r="BJ1711" s="553"/>
      <c r="BK1711" s="554"/>
      <c r="BL1711" s="84"/>
      <c r="BM1711" s="553"/>
      <c r="BN1711" s="554"/>
      <c r="BO1711" s="84"/>
      <c r="BP1711" s="553"/>
      <c r="BQ1711" s="554"/>
      <c r="BR1711" s="84"/>
      <c r="BS1711" s="553"/>
      <c r="BT1711" s="554"/>
      <c r="BU1711" s="84"/>
      <c r="BV1711" s="553"/>
      <c r="BW1711" s="554"/>
      <c r="BX1711" s="84"/>
      <c r="BY1711" s="553"/>
      <c r="BZ1711" s="554"/>
      <c r="CA1711" s="84"/>
      <c r="CB1711" s="553"/>
      <c r="CC1711" s="554"/>
      <c r="CD1711" s="84"/>
      <c r="CE1711" s="553"/>
      <c r="CF1711" s="554"/>
      <c r="CG1711" s="84"/>
      <c r="CH1711" s="553"/>
      <c r="CI1711" s="554"/>
      <c r="CJ1711" s="554"/>
      <c r="CK1711" s="554"/>
      <c r="CL1711" s="554"/>
      <c r="CM1711" s="554"/>
      <c r="CN1711" s="554"/>
      <c r="CO1711" s="554"/>
      <c r="CP1711" s="554"/>
      <c r="CQ1711" s="554"/>
      <c r="CR1711" s="554"/>
      <c r="CS1711" s="554"/>
      <c r="CT1711" s="554"/>
      <c r="CU1711" s="554"/>
      <c r="CV1711" s="554"/>
      <c r="CW1711" s="554"/>
      <c r="CX1711" s="554"/>
      <c r="CY1711" s="554">
        <v>192800000</v>
      </c>
      <c r="CZ1711" s="84">
        <v>0</v>
      </c>
      <c r="DA1711" s="84"/>
      <c r="DB1711" s="856" t="s">
        <v>20809</v>
      </c>
      <c r="DC1711" s="565">
        <v>2</v>
      </c>
      <c r="DD1711" s="928"/>
      <c r="DE1711" s="102" t="s">
        <v>19355</v>
      </c>
      <c r="DF1711" s="928"/>
      <c r="DG1711" s="555" t="s">
        <v>10948</v>
      </c>
      <c r="DH1711" s="214"/>
      <c r="DI1711" s="557"/>
      <c r="DJ1711" s="111">
        <v>41253</v>
      </c>
      <c r="DK1711" s="558">
        <v>4</v>
      </c>
      <c r="DL1711" s="928"/>
      <c r="DM1711" s="619" t="s">
        <v>20718</v>
      </c>
      <c r="DN1711" s="890">
        <v>192800000</v>
      </c>
      <c r="DO1711" s="928"/>
      <c r="DP1711" s="928"/>
      <c r="DQ1711" s="928"/>
      <c r="DR1711" s="928"/>
    </row>
    <row r="1712" spans="1:122" ht="71" customHeight="1" thickTop="1" thickBot="1">
      <c r="A1712" s="214" t="s">
        <v>10422</v>
      </c>
      <c r="B1712" s="214" t="s">
        <v>10955</v>
      </c>
      <c r="C1712" s="214" t="s">
        <v>86</v>
      </c>
      <c r="D1712" s="374">
        <v>1</v>
      </c>
      <c r="E1712" s="517">
        <v>41271</v>
      </c>
      <c r="F1712" s="517">
        <v>41249</v>
      </c>
      <c r="G1712" s="517">
        <v>41333</v>
      </c>
      <c r="H1712" s="517">
        <v>41346</v>
      </c>
      <c r="I1712" s="517">
        <v>41346</v>
      </c>
      <c r="J1712" s="382">
        <v>12</v>
      </c>
      <c r="K1712" s="551">
        <v>41711</v>
      </c>
      <c r="L1712" s="561">
        <v>41333</v>
      </c>
      <c r="M1712" s="117"/>
      <c r="N1712" s="214" t="s">
        <v>10950</v>
      </c>
      <c r="O1712" s="1166">
        <v>800145882</v>
      </c>
      <c r="P1712" s="530" t="s">
        <v>19011</v>
      </c>
      <c r="Q1712" s="530">
        <v>860024423</v>
      </c>
      <c r="R1712" s="536" t="s">
        <v>1097</v>
      </c>
      <c r="S1712" s="536" t="s">
        <v>1097</v>
      </c>
      <c r="T1712" s="536" t="s">
        <v>1097</v>
      </c>
      <c r="U1712" s="536" t="s">
        <v>1097</v>
      </c>
      <c r="V1712" s="536" t="s">
        <v>1097</v>
      </c>
      <c r="W1712" s="536" t="s">
        <v>1097</v>
      </c>
      <c r="X1712" s="536" t="s">
        <v>1097</v>
      </c>
      <c r="Y1712" s="536" t="s">
        <v>1097</v>
      </c>
      <c r="Z1712" s="536" t="s">
        <v>1097</v>
      </c>
      <c r="AA1712" s="536" t="s">
        <v>1097</v>
      </c>
      <c r="AB1712" s="214" t="s">
        <v>10951</v>
      </c>
      <c r="AC1712" s="214"/>
      <c r="AD1712" s="214"/>
      <c r="AE1712" s="214" t="s">
        <v>10941</v>
      </c>
      <c r="AF1712" s="214">
        <v>436</v>
      </c>
      <c r="AG1712" s="626"/>
      <c r="AH1712" s="636">
        <v>250000000</v>
      </c>
      <c r="AI1712" s="634">
        <v>194830000</v>
      </c>
      <c r="AJ1712" s="634">
        <v>444830000</v>
      </c>
      <c r="AK1712" s="214" t="s">
        <v>10949</v>
      </c>
      <c r="AL1712" s="214" t="s">
        <v>156</v>
      </c>
      <c r="AM1712" s="86">
        <v>250000000</v>
      </c>
      <c r="AN1712" s="531"/>
      <c r="AO1712" s="531"/>
      <c r="AP1712" s="83"/>
      <c r="AQ1712" s="84">
        <v>175000000</v>
      </c>
      <c r="AR1712" s="553">
        <v>41346</v>
      </c>
      <c r="AS1712" s="554">
        <v>430</v>
      </c>
      <c r="AT1712" s="488"/>
      <c r="AU1712" s="553"/>
      <c r="AV1712" s="554"/>
      <c r="AW1712" s="84"/>
      <c r="AX1712" s="553"/>
      <c r="AY1712" s="554"/>
      <c r="AZ1712" s="84"/>
      <c r="BA1712" s="553"/>
      <c r="BB1712" s="554"/>
      <c r="BC1712" s="84"/>
      <c r="BD1712" s="553"/>
      <c r="BE1712" s="554"/>
      <c r="BF1712" s="84"/>
      <c r="BG1712" s="553"/>
      <c r="BH1712" s="554"/>
      <c r="BI1712" s="84"/>
      <c r="BJ1712" s="553"/>
      <c r="BK1712" s="554"/>
      <c r="BL1712" s="84"/>
      <c r="BM1712" s="553"/>
      <c r="BN1712" s="554"/>
      <c r="BO1712" s="84"/>
      <c r="BP1712" s="553"/>
      <c r="BQ1712" s="554"/>
      <c r="BR1712" s="84"/>
      <c r="BS1712" s="553"/>
      <c r="BT1712" s="554"/>
      <c r="BU1712" s="84"/>
      <c r="BV1712" s="553"/>
      <c r="BW1712" s="554"/>
      <c r="BX1712" s="84"/>
      <c r="BY1712" s="553"/>
      <c r="BZ1712" s="554"/>
      <c r="CA1712" s="84"/>
      <c r="CB1712" s="553"/>
      <c r="CC1712" s="554"/>
      <c r="CD1712" s="84"/>
      <c r="CE1712" s="553"/>
      <c r="CF1712" s="554"/>
      <c r="CG1712" s="84"/>
      <c r="CH1712" s="553"/>
      <c r="CI1712" s="554"/>
      <c r="CJ1712" s="554"/>
      <c r="CK1712" s="554"/>
      <c r="CL1712" s="554"/>
      <c r="CM1712" s="554"/>
      <c r="CN1712" s="554"/>
      <c r="CO1712" s="554"/>
      <c r="CP1712" s="554"/>
      <c r="CQ1712" s="554"/>
      <c r="CR1712" s="554"/>
      <c r="CS1712" s="554"/>
      <c r="CT1712" s="554"/>
      <c r="CU1712" s="554"/>
      <c r="CV1712" s="554"/>
      <c r="CW1712" s="554"/>
      <c r="CX1712" s="554"/>
      <c r="CY1712" s="554">
        <v>175000000</v>
      </c>
      <c r="CZ1712" s="84">
        <v>75000000</v>
      </c>
      <c r="DA1712" s="84"/>
      <c r="DB1712" s="856" t="s">
        <v>20809</v>
      </c>
      <c r="DC1712" s="565">
        <v>2</v>
      </c>
      <c r="DD1712" s="928"/>
      <c r="DE1712" s="102" t="s">
        <v>19355</v>
      </c>
      <c r="DF1712" s="928"/>
      <c r="DG1712" s="555" t="s">
        <v>10952</v>
      </c>
      <c r="DH1712" s="214"/>
      <c r="DI1712" s="557">
        <v>41333</v>
      </c>
      <c r="DJ1712" s="111">
        <v>41253</v>
      </c>
      <c r="DK1712" s="558">
        <v>4</v>
      </c>
      <c r="DL1712" s="581" t="s">
        <v>15785</v>
      </c>
      <c r="DM1712" s="619" t="s">
        <v>20718</v>
      </c>
      <c r="DN1712" s="890">
        <v>175000000</v>
      </c>
      <c r="DO1712" s="928"/>
      <c r="DP1712" s="928"/>
      <c r="DQ1712" s="928"/>
      <c r="DR1712" s="928"/>
    </row>
    <row r="1713" spans="1:122" ht="71" customHeight="1" thickTop="1" thickBot="1">
      <c r="A1713" s="214" t="s">
        <v>10423</v>
      </c>
      <c r="B1713" s="214" t="s">
        <v>10955</v>
      </c>
      <c r="C1713" s="214" t="s">
        <v>543</v>
      </c>
      <c r="D1713" s="374">
        <v>1</v>
      </c>
      <c r="E1713" s="517">
        <v>41303</v>
      </c>
      <c r="F1713" s="517">
        <v>41249</v>
      </c>
      <c r="G1713" s="517">
        <v>41319</v>
      </c>
      <c r="H1713" s="517">
        <v>41332</v>
      </c>
      <c r="I1713" s="517">
        <v>41332</v>
      </c>
      <c r="J1713" s="382">
        <v>12</v>
      </c>
      <c r="K1713" s="551">
        <v>41697</v>
      </c>
      <c r="L1713" s="561">
        <v>41317</v>
      </c>
      <c r="M1713" s="117"/>
      <c r="N1713" s="214" t="s">
        <v>15801</v>
      </c>
      <c r="O1713" s="1166">
        <v>804012522</v>
      </c>
      <c r="P1713" s="530" t="s">
        <v>3864</v>
      </c>
      <c r="Q1713" s="530">
        <v>811036030</v>
      </c>
      <c r="R1713" s="536" t="s">
        <v>1097</v>
      </c>
      <c r="S1713" s="536" t="s">
        <v>1097</v>
      </c>
      <c r="T1713" s="536" t="s">
        <v>1097</v>
      </c>
      <c r="U1713" s="536" t="s">
        <v>1097</v>
      </c>
      <c r="V1713" s="536" t="s">
        <v>1097</v>
      </c>
      <c r="W1713" s="536" t="s">
        <v>1097</v>
      </c>
      <c r="X1713" s="536" t="s">
        <v>1097</v>
      </c>
      <c r="Y1713" s="536" t="s">
        <v>1097</v>
      </c>
      <c r="Z1713" s="536" t="s">
        <v>1097</v>
      </c>
      <c r="AA1713" s="536" t="s">
        <v>1097</v>
      </c>
      <c r="AB1713" s="214" t="s">
        <v>10953</v>
      </c>
      <c r="AC1713" s="214"/>
      <c r="AD1713" s="214"/>
      <c r="AE1713" s="214" t="s">
        <v>10941</v>
      </c>
      <c r="AF1713" s="214">
        <v>436</v>
      </c>
      <c r="AG1713" s="626"/>
      <c r="AH1713" s="636">
        <v>249910000</v>
      </c>
      <c r="AI1713" s="634">
        <v>107227077</v>
      </c>
      <c r="AJ1713" s="634">
        <v>357137077</v>
      </c>
      <c r="AK1713" s="214" t="s">
        <v>10911</v>
      </c>
      <c r="AL1713" s="214" t="s">
        <v>156</v>
      </c>
      <c r="AM1713" s="86">
        <v>249910000</v>
      </c>
      <c r="AN1713" s="531"/>
      <c r="AO1713" s="531"/>
      <c r="AP1713" s="83"/>
      <c r="AQ1713" s="84">
        <v>174937000</v>
      </c>
      <c r="AR1713" s="553">
        <v>41332</v>
      </c>
      <c r="AS1713" s="554">
        <v>418</v>
      </c>
      <c r="AT1713" s="488">
        <v>74973000</v>
      </c>
      <c r="AU1713" s="763">
        <v>41683</v>
      </c>
      <c r="AV1713" s="554">
        <v>748</v>
      </c>
      <c r="AW1713" s="84"/>
      <c r="AX1713" s="553"/>
      <c r="AY1713" s="554"/>
      <c r="AZ1713" s="84"/>
      <c r="BA1713" s="553"/>
      <c r="BB1713" s="554"/>
      <c r="BC1713" s="84"/>
      <c r="BD1713" s="553"/>
      <c r="BE1713" s="554"/>
      <c r="BF1713" s="84"/>
      <c r="BG1713" s="553"/>
      <c r="BH1713" s="554"/>
      <c r="BI1713" s="84"/>
      <c r="BJ1713" s="553"/>
      <c r="BK1713" s="554"/>
      <c r="BL1713" s="84"/>
      <c r="BM1713" s="553"/>
      <c r="BN1713" s="554"/>
      <c r="BO1713" s="84"/>
      <c r="BP1713" s="553"/>
      <c r="BQ1713" s="554"/>
      <c r="BR1713" s="84"/>
      <c r="BS1713" s="553"/>
      <c r="BT1713" s="554"/>
      <c r="BU1713" s="84"/>
      <c r="BV1713" s="553"/>
      <c r="BW1713" s="554"/>
      <c r="BX1713" s="84"/>
      <c r="BY1713" s="553"/>
      <c r="BZ1713" s="554"/>
      <c r="CA1713" s="84"/>
      <c r="CB1713" s="553"/>
      <c r="CC1713" s="554"/>
      <c r="CD1713" s="84"/>
      <c r="CE1713" s="553"/>
      <c r="CF1713" s="554"/>
      <c r="CG1713" s="84"/>
      <c r="CH1713" s="553"/>
      <c r="CI1713" s="554"/>
      <c r="CJ1713" s="554"/>
      <c r="CK1713" s="554"/>
      <c r="CL1713" s="554"/>
      <c r="CM1713" s="554"/>
      <c r="CN1713" s="554"/>
      <c r="CO1713" s="554"/>
      <c r="CP1713" s="554"/>
      <c r="CQ1713" s="554"/>
      <c r="CR1713" s="554"/>
      <c r="CS1713" s="554"/>
      <c r="CT1713" s="554"/>
      <c r="CU1713" s="554"/>
      <c r="CV1713" s="554"/>
      <c r="CW1713" s="554"/>
      <c r="CX1713" s="554"/>
      <c r="CY1713" s="554">
        <v>249910000</v>
      </c>
      <c r="CZ1713" s="84">
        <v>0</v>
      </c>
      <c r="DA1713" s="84"/>
      <c r="DB1713" s="856" t="s">
        <v>20809</v>
      </c>
      <c r="DC1713" s="565">
        <v>2</v>
      </c>
      <c r="DD1713" s="928"/>
      <c r="DE1713" s="102" t="s">
        <v>19355</v>
      </c>
      <c r="DF1713" s="928"/>
      <c r="DG1713" s="555" t="s">
        <v>10954</v>
      </c>
      <c r="DH1713" s="214"/>
      <c r="DI1713" s="557">
        <v>41317</v>
      </c>
      <c r="DJ1713" s="111">
        <v>40921</v>
      </c>
      <c r="DK1713" s="558">
        <v>-328</v>
      </c>
      <c r="DL1713" s="928" t="s">
        <v>15785</v>
      </c>
      <c r="DM1713" s="619" t="s">
        <v>20718</v>
      </c>
      <c r="DN1713" s="890">
        <v>249910000</v>
      </c>
      <c r="DO1713" s="928"/>
      <c r="DP1713" s="928"/>
      <c r="DQ1713" s="928"/>
      <c r="DR1713" s="928"/>
    </row>
    <row r="1714" spans="1:122" ht="71" customHeight="1" thickTop="1" thickBot="1">
      <c r="A1714" s="214" t="s">
        <v>10424</v>
      </c>
      <c r="B1714" s="214" t="s">
        <v>10955</v>
      </c>
      <c r="C1714" s="214" t="s">
        <v>539</v>
      </c>
      <c r="D1714" s="374">
        <v>1</v>
      </c>
      <c r="E1714" s="517">
        <v>41255</v>
      </c>
      <c r="F1714" s="517">
        <v>41249</v>
      </c>
      <c r="G1714" s="517">
        <v>41270</v>
      </c>
      <c r="H1714" s="517">
        <v>41295</v>
      </c>
      <c r="I1714" s="517">
        <v>41295</v>
      </c>
      <c r="J1714" s="382">
        <v>12</v>
      </c>
      <c r="K1714" s="551">
        <v>41660</v>
      </c>
      <c r="L1714" s="561">
        <v>41264</v>
      </c>
      <c r="M1714" s="117"/>
      <c r="N1714" s="214" t="s">
        <v>10960</v>
      </c>
      <c r="O1714" s="1166">
        <v>860042183</v>
      </c>
      <c r="P1714" s="530" t="s">
        <v>19373</v>
      </c>
      <c r="Q1714" s="530">
        <v>800246198</v>
      </c>
      <c r="R1714" s="536" t="s">
        <v>1097</v>
      </c>
      <c r="S1714" s="536" t="s">
        <v>1097</v>
      </c>
      <c r="T1714" s="536" t="s">
        <v>1097</v>
      </c>
      <c r="U1714" s="536" t="s">
        <v>1097</v>
      </c>
      <c r="V1714" s="536" t="s">
        <v>1097</v>
      </c>
      <c r="W1714" s="536" t="s">
        <v>1097</v>
      </c>
      <c r="X1714" s="536" t="s">
        <v>1097</v>
      </c>
      <c r="Y1714" s="536" t="s">
        <v>1097</v>
      </c>
      <c r="Z1714" s="536" t="s">
        <v>1097</v>
      </c>
      <c r="AA1714" s="536" t="s">
        <v>1097</v>
      </c>
      <c r="AB1714" s="214" t="s">
        <v>10961</v>
      </c>
      <c r="AC1714" s="214"/>
      <c r="AD1714" s="214"/>
      <c r="AE1714" s="214" t="s">
        <v>10941</v>
      </c>
      <c r="AF1714" s="214">
        <v>436</v>
      </c>
      <c r="AG1714" s="626"/>
      <c r="AH1714" s="636">
        <v>249667000</v>
      </c>
      <c r="AI1714" s="634">
        <v>113850000</v>
      </c>
      <c r="AJ1714" s="634">
        <v>363517000</v>
      </c>
      <c r="AK1714" s="214" t="s">
        <v>10963</v>
      </c>
      <c r="AL1714" s="214" t="s">
        <v>156</v>
      </c>
      <c r="AM1714" s="86">
        <v>249667000</v>
      </c>
      <c r="AN1714" s="531" t="s">
        <v>14315</v>
      </c>
      <c r="AO1714" s="531" t="s">
        <v>14315</v>
      </c>
      <c r="AP1714" s="83"/>
      <c r="AQ1714" s="84">
        <v>174766900</v>
      </c>
      <c r="AR1714" s="553">
        <v>41295</v>
      </c>
      <c r="AS1714" s="554">
        <v>386</v>
      </c>
      <c r="AT1714" s="488">
        <v>74900100</v>
      </c>
      <c r="AU1714" s="553">
        <v>41537</v>
      </c>
      <c r="AV1714" s="554">
        <v>601</v>
      </c>
      <c r="AW1714" s="84"/>
      <c r="AX1714" s="553"/>
      <c r="AY1714" s="554"/>
      <c r="AZ1714" s="84"/>
      <c r="BA1714" s="553"/>
      <c r="BB1714" s="554"/>
      <c r="BC1714" s="84"/>
      <c r="BD1714" s="553"/>
      <c r="BE1714" s="554"/>
      <c r="BF1714" s="84"/>
      <c r="BG1714" s="553"/>
      <c r="BH1714" s="554"/>
      <c r="BI1714" s="84"/>
      <c r="BJ1714" s="553"/>
      <c r="BK1714" s="554"/>
      <c r="BL1714" s="84"/>
      <c r="BM1714" s="553"/>
      <c r="BN1714" s="554"/>
      <c r="BO1714" s="84"/>
      <c r="BP1714" s="553"/>
      <c r="BQ1714" s="554"/>
      <c r="BR1714" s="84"/>
      <c r="BS1714" s="553"/>
      <c r="BT1714" s="554"/>
      <c r="BU1714" s="84"/>
      <c r="BV1714" s="553"/>
      <c r="BW1714" s="554"/>
      <c r="BX1714" s="84"/>
      <c r="BY1714" s="553"/>
      <c r="BZ1714" s="554"/>
      <c r="CA1714" s="84"/>
      <c r="CB1714" s="553"/>
      <c r="CC1714" s="554"/>
      <c r="CD1714" s="84"/>
      <c r="CE1714" s="553"/>
      <c r="CF1714" s="554"/>
      <c r="CG1714" s="84"/>
      <c r="CH1714" s="553"/>
      <c r="CI1714" s="554"/>
      <c r="CJ1714" s="554"/>
      <c r="CK1714" s="554"/>
      <c r="CL1714" s="554"/>
      <c r="CM1714" s="554"/>
      <c r="CN1714" s="554"/>
      <c r="CO1714" s="554"/>
      <c r="CP1714" s="554"/>
      <c r="CQ1714" s="554"/>
      <c r="CR1714" s="554"/>
      <c r="CS1714" s="554"/>
      <c r="CT1714" s="554"/>
      <c r="CU1714" s="554"/>
      <c r="CV1714" s="554"/>
      <c r="CW1714" s="554"/>
      <c r="CX1714" s="554"/>
      <c r="CY1714" s="554">
        <v>249667000</v>
      </c>
      <c r="CZ1714" s="84">
        <v>0</v>
      </c>
      <c r="DA1714" s="84"/>
      <c r="DB1714" s="856" t="s">
        <v>20809</v>
      </c>
      <c r="DC1714" s="565">
        <v>2</v>
      </c>
      <c r="DD1714" s="928"/>
      <c r="DE1714" s="102" t="s">
        <v>19355</v>
      </c>
      <c r="DF1714" s="928"/>
      <c r="DG1714" s="555" t="s">
        <v>10962</v>
      </c>
      <c r="DH1714" s="214"/>
      <c r="DI1714" s="557">
        <v>41264</v>
      </c>
      <c r="DJ1714" s="111">
        <v>41253</v>
      </c>
      <c r="DK1714" s="558">
        <v>4</v>
      </c>
      <c r="DL1714" s="928"/>
      <c r="DM1714" s="619" t="s">
        <v>20718</v>
      </c>
      <c r="DN1714" s="890">
        <v>249667000</v>
      </c>
      <c r="DO1714" s="928"/>
      <c r="DP1714" s="928"/>
      <c r="DQ1714" s="928"/>
      <c r="DR1714" s="928"/>
    </row>
    <row r="1715" spans="1:122" ht="71" customHeight="1" thickTop="1" thickBot="1">
      <c r="A1715" s="214" t="s">
        <v>10425</v>
      </c>
      <c r="B1715" s="214" t="s">
        <v>10955</v>
      </c>
      <c r="C1715" s="214" t="s">
        <v>543</v>
      </c>
      <c r="D1715" s="374">
        <v>1</v>
      </c>
      <c r="E1715" s="517">
        <v>41271</v>
      </c>
      <c r="F1715" s="517">
        <v>41249</v>
      </c>
      <c r="G1715" s="517">
        <v>41333</v>
      </c>
      <c r="H1715" s="517">
        <v>41346</v>
      </c>
      <c r="I1715" s="517">
        <v>41346</v>
      </c>
      <c r="J1715" s="382">
        <v>12</v>
      </c>
      <c r="K1715" s="551">
        <v>41711</v>
      </c>
      <c r="L1715" s="561">
        <v>41332</v>
      </c>
      <c r="M1715" s="117"/>
      <c r="N1715" s="214" t="s">
        <v>750</v>
      </c>
      <c r="O1715" s="1166">
        <v>860013720</v>
      </c>
      <c r="P1715" s="530" t="s">
        <v>19374</v>
      </c>
      <c r="Q1715" s="530">
        <v>890110147</v>
      </c>
      <c r="R1715" s="536" t="s">
        <v>1097</v>
      </c>
      <c r="S1715" s="536" t="s">
        <v>1097</v>
      </c>
      <c r="T1715" s="536" t="s">
        <v>1097</v>
      </c>
      <c r="U1715" s="536" t="s">
        <v>1097</v>
      </c>
      <c r="V1715" s="536" t="s">
        <v>1097</v>
      </c>
      <c r="W1715" s="536" t="s">
        <v>1097</v>
      </c>
      <c r="X1715" s="536" t="s">
        <v>1097</v>
      </c>
      <c r="Y1715" s="536" t="s">
        <v>1097</v>
      </c>
      <c r="Z1715" s="536" t="s">
        <v>1097</v>
      </c>
      <c r="AA1715" s="536" t="s">
        <v>1097</v>
      </c>
      <c r="AB1715" s="214" t="s">
        <v>10964</v>
      </c>
      <c r="AC1715" s="214"/>
      <c r="AD1715" s="214"/>
      <c r="AE1715" s="214" t="s">
        <v>10941</v>
      </c>
      <c r="AF1715" s="214">
        <v>436</v>
      </c>
      <c r="AG1715" s="626"/>
      <c r="AH1715" s="636">
        <v>249189990</v>
      </c>
      <c r="AI1715" s="634">
        <v>148720178</v>
      </c>
      <c r="AJ1715" s="634">
        <v>397910168</v>
      </c>
      <c r="AK1715" s="214" t="s">
        <v>12866</v>
      </c>
      <c r="AL1715" s="214" t="s">
        <v>156</v>
      </c>
      <c r="AM1715" s="86">
        <v>249189990</v>
      </c>
      <c r="AN1715" s="531"/>
      <c r="AO1715" s="531"/>
      <c r="AP1715" s="83"/>
      <c r="AQ1715" s="84">
        <v>174432993</v>
      </c>
      <c r="AR1715" s="553">
        <v>41346</v>
      </c>
      <c r="AS1715" s="554">
        <v>430</v>
      </c>
      <c r="AT1715" s="488">
        <v>74756997</v>
      </c>
      <c r="AU1715" s="553">
        <v>41648</v>
      </c>
      <c r="AV1715" s="554">
        <v>724</v>
      </c>
      <c r="AW1715" s="84"/>
      <c r="AX1715" s="553"/>
      <c r="AY1715" s="554"/>
      <c r="AZ1715" s="84"/>
      <c r="BA1715" s="553"/>
      <c r="BB1715" s="554"/>
      <c r="BC1715" s="84"/>
      <c r="BD1715" s="553"/>
      <c r="BE1715" s="554"/>
      <c r="BF1715" s="84"/>
      <c r="BG1715" s="553"/>
      <c r="BH1715" s="554"/>
      <c r="BI1715" s="84"/>
      <c r="BJ1715" s="553"/>
      <c r="BK1715" s="554"/>
      <c r="BL1715" s="84"/>
      <c r="BM1715" s="553"/>
      <c r="BN1715" s="554"/>
      <c r="BO1715" s="84"/>
      <c r="BP1715" s="553"/>
      <c r="BQ1715" s="554"/>
      <c r="BR1715" s="84"/>
      <c r="BS1715" s="553"/>
      <c r="BT1715" s="554"/>
      <c r="BU1715" s="84"/>
      <c r="BV1715" s="553"/>
      <c r="BW1715" s="554"/>
      <c r="BX1715" s="84"/>
      <c r="BY1715" s="553"/>
      <c r="BZ1715" s="554"/>
      <c r="CA1715" s="84"/>
      <c r="CB1715" s="553"/>
      <c r="CC1715" s="554"/>
      <c r="CD1715" s="84"/>
      <c r="CE1715" s="553"/>
      <c r="CF1715" s="554"/>
      <c r="CG1715" s="84"/>
      <c r="CH1715" s="553"/>
      <c r="CI1715" s="554"/>
      <c r="CJ1715" s="554"/>
      <c r="CK1715" s="554"/>
      <c r="CL1715" s="554"/>
      <c r="CM1715" s="554"/>
      <c r="CN1715" s="554"/>
      <c r="CO1715" s="554"/>
      <c r="CP1715" s="554"/>
      <c r="CQ1715" s="554"/>
      <c r="CR1715" s="554"/>
      <c r="CS1715" s="554"/>
      <c r="CT1715" s="554"/>
      <c r="CU1715" s="554"/>
      <c r="CV1715" s="554"/>
      <c r="CW1715" s="554"/>
      <c r="CX1715" s="554"/>
      <c r="CY1715" s="554">
        <v>249189990</v>
      </c>
      <c r="CZ1715" s="84">
        <v>0</v>
      </c>
      <c r="DA1715" s="84"/>
      <c r="DB1715" s="856" t="s">
        <v>20809</v>
      </c>
      <c r="DC1715" s="565">
        <v>2</v>
      </c>
      <c r="DD1715" s="928"/>
      <c r="DE1715" s="102" t="s">
        <v>19355</v>
      </c>
      <c r="DF1715" s="928"/>
      <c r="DG1715" s="555" t="s">
        <v>10965</v>
      </c>
      <c r="DH1715" s="214"/>
      <c r="DI1715" s="557">
        <v>41332</v>
      </c>
      <c r="DJ1715" s="111">
        <v>41253</v>
      </c>
      <c r="DK1715" s="558">
        <v>4</v>
      </c>
      <c r="DL1715" s="581" t="s">
        <v>15785</v>
      </c>
      <c r="DM1715" s="619" t="s">
        <v>20718</v>
      </c>
      <c r="DN1715" s="890">
        <v>249189990</v>
      </c>
      <c r="DO1715" s="928"/>
      <c r="DP1715" s="928"/>
      <c r="DQ1715" s="928"/>
      <c r="DR1715" s="928"/>
    </row>
    <row r="1716" spans="1:122" ht="71" customHeight="1" thickTop="1" thickBot="1">
      <c r="A1716" s="214" t="s">
        <v>10426</v>
      </c>
      <c r="B1716" s="214" t="s">
        <v>10955</v>
      </c>
      <c r="C1716" s="214" t="s">
        <v>539</v>
      </c>
      <c r="D1716" s="374">
        <v>1</v>
      </c>
      <c r="E1716" s="517">
        <v>41255</v>
      </c>
      <c r="F1716" s="517">
        <v>41249</v>
      </c>
      <c r="G1716" s="517">
        <v>41270</v>
      </c>
      <c r="H1716" s="517">
        <v>41295</v>
      </c>
      <c r="I1716" s="517">
        <v>41295</v>
      </c>
      <c r="J1716" s="382">
        <v>12</v>
      </c>
      <c r="K1716" s="551">
        <v>41660</v>
      </c>
      <c r="L1716" s="561">
        <v>41264</v>
      </c>
      <c r="M1716" s="117"/>
      <c r="N1716" s="214" t="s">
        <v>10960</v>
      </c>
      <c r="O1716" s="1166">
        <v>860042183</v>
      </c>
      <c r="P1716" s="530" t="s">
        <v>19374</v>
      </c>
      <c r="Q1716" s="530">
        <v>890110147</v>
      </c>
      <c r="R1716" s="536" t="s">
        <v>1097</v>
      </c>
      <c r="S1716" s="536" t="s">
        <v>1097</v>
      </c>
      <c r="T1716" s="536" t="s">
        <v>1097</v>
      </c>
      <c r="U1716" s="536" t="s">
        <v>1097</v>
      </c>
      <c r="V1716" s="536" t="s">
        <v>1097</v>
      </c>
      <c r="W1716" s="536" t="s">
        <v>1097</v>
      </c>
      <c r="X1716" s="536" t="s">
        <v>1097</v>
      </c>
      <c r="Y1716" s="536" t="s">
        <v>1097</v>
      </c>
      <c r="Z1716" s="536" t="s">
        <v>1097</v>
      </c>
      <c r="AA1716" s="536" t="s">
        <v>1097</v>
      </c>
      <c r="AB1716" s="214" t="s">
        <v>10966</v>
      </c>
      <c r="AC1716" s="214"/>
      <c r="AD1716" s="214"/>
      <c r="AE1716" s="214" t="s">
        <v>10941</v>
      </c>
      <c r="AF1716" s="214">
        <v>436</v>
      </c>
      <c r="AG1716" s="626"/>
      <c r="AH1716" s="636">
        <v>224510000</v>
      </c>
      <c r="AI1716" s="634">
        <v>98904000</v>
      </c>
      <c r="AJ1716" s="634">
        <v>323414000</v>
      </c>
      <c r="AK1716" s="214" t="s">
        <v>10963</v>
      </c>
      <c r="AL1716" s="214" t="s">
        <v>156</v>
      </c>
      <c r="AM1716" s="86">
        <v>224510000</v>
      </c>
      <c r="AN1716" s="531" t="s">
        <v>14315</v>
      </c>
      <c r="AO1716" s="531" t="s">
        <v>14315</v>
      </c>
      <c r="AP1716" s="83"/>
      <c r="AQ1716" s="84">
        <v>157157000</v>
      </c>
      <c r="AR1716" s="553">
        <v>41295</v>
      </c>
      <c r="AS1716" s="554">
        <v>386</v>
      </c>
      <c r="AT1716" s="488">
        <v>67353000</v>
      </c>
      <c r="AU1716" s="553">
        <v>41575</v>
      </c>
      <c r="AV1716" s="554">
        <v>647</v>
      </c>
      <c r="AW1716" s="84"/>
      <c r="AX1716" s="553"/>
      <c r="AY1716" s="554"/>
      <c r="AZ1716" s="84"/>
      <c r="BA1716" s="553"/>
      <c r="BB1716" s="554"/>
      <c r="BC1716" s="84"/>
      <c r="BD1716" s="553"/>
      <c r="BE1716" s="554"/>
      <c r="BF1716" s="84"/>
      <c r="BG1716" s="553"/>
      <c r="BH1716" s="554"/>
      <c r="BI1716" s="84"/>
      <c r="BJ1716" s="553"/>
      <c r="BK1716" s="554"/>
      <c r="BL1716" s="84"/>
      <c r="BM1716" s="553"/>
      <c r="BN1716" s="554"/>
      <c r="BO1716" s="84"/>
      <c r="BP1716" s="553"/>
      <c r="BQ1716" s="554"/>
      <c r="BR1716" s="84"/>
      <c r="BS1716" s="553"/>
      <c r="BT1716" s="554"/>
      <c r="BU1716" s="84"/>
      <c r="BV1716" s="553"/>
      <c r="BW1716" s="554"/>
      <c r="BX1716" s="84"/>
      <c r="BY1716" s="553"/>
      <c r="BZ1716" s="554"/>
      <c r="CA1716" s="84"/>
      <c r="CB1716" s="553"/>
      <c r="CC1716" s="554"/>
      <c r="CD1716" s="84"/>
      <c r="CE1716" s="553"/>
      <c r="CF1716" s="554"/>
      <c r="CG1716" s="84"/>
      <c r="CH1716" s="553"/>
      <c r="CI1716" s="554"/>
      <c r="CJ1716" s="554"/>
      <c r="CK1716" s="554"/>
      <c r="CL1716" s="554"/>
      <c r="CM1716" s="554"/>
      <c r="CN1716" s="554"/>
      <c r="CO1716" s="554"/>
      <c r="CP1716" s="554"/>
      <c r="CQ1716" s="554"/>
      <c r="CR1716" s="554"/>
      <c r="CS1716" s="554"/>
      <c r="CT1716" s="554"/>
      <c r="CU1716" s="554"/>
      <c r="CV1716" s="554"/>
      <c r="CW1716" s="554"/>
      <c r="CX1716" s="554"/>
      <c r="CY1716" s="554">
        <v>224510000</v>
      </c>
      <c r="CZ1716" s="84">
        <v>0</v>
      </c>
      <c r="DA1716" s="84"/>
      <c r="DB1716" s="856" t="s">
        <v>20809</v>
      </c>
      <c r="DC1716" s="565">
        <v>2</v>
      </c>
      <c r="DD1716" s="928"/>
      <c r="DE1716" s="102" t="s">
        <v>19355</v>
      </c>
      <c r="DF1716" s="928"/>
      <c r="DG1716" s="555" t="s">
        <v>10967</v>
      </c>
      <c r="DH1716" s="214"/>
      <c r="DI1716" s="557">
        <v>41264</v>
      </c>
      <c r="DJ1716" s="111">
        <v>41253</v>
      </c>
      <c r="DK1716" s="558">
        <v>4</v>
      </c>
      <c r="DL1716" s="928"/>
      <c r="DM1716" s="619" t="s">
        <v>20718</v>
      </c>
      <c r="DN1716" s="890">
        <v>224510000</v>
      </c>
      <c r="DO1716" s="928"/>
      <c r="DP1716" s="928"/>
      <c r="DQ1716" s="928"/>
      <c r="DR1716" s="928"/>
    </row>
    <row r="1717" spans="1:122" ht="71" customHeight="1" thickTop="1" thickBot="1">
      <c r="A1717" s="214" t="s">
        <v>10427</v>
      </c>
      <c r="B1717" s="214" t="s">
        <v>10955</v>
      </c>
      <c r="C1717" s="214" t="s">
        <v>86</v>
      </c>
      <c r="D1717" s="374">
        <v>0</v>
      </c>
      <c r="E1717" s="517">
        <v>41269</v>
      </c>
      <c r="F1717" s="517">
        <v>41249</v>
      </c>
      <c r="G1717" s="517">
        <v>41270</v>
      </c>
      <c r="H1717" s="517">
        <v>41297</v>
      </c>
      <c r="I1717" s="517">
        <v>41297</v>
      </c>
      <c r="J1717" s="382">
        <v>12</v>
      </c>
      <c r="K1717" s="551">
        <v>41662</v>
      </c>
      <c r="L1717" s="552">
        <v>41269</v>
      </c>
      <c r="M1717" s="117"/>
      <c r="N1717" s="214" t="s">
        <v>1417</v>
      </c>
      <c r="O1717" s="1166">
        <v>890501510</v>
      </c>
      <c r="P1717" s="530" t="s">
        <v>19375</v>
      </c>
      <c r="Q1717" s="530">
        <v>900027744</v>
      </c>
      <c r="R1717" s="530" t="s">
        <v>19376</v>
      </c>
      <c r="S1717" s="530">
        <v>900237214</v>
      </c>
      <c r="T1717" s="536" t="s">
        <v>1097</v>
      </c>
      <c r="U1717" s="536" t="s">
        <v>1097</v>
      </c>
      <c r="V1717" s="536" t="s">
        <v>1097</v>
      </c>
      <c r="W1717" s="536" t="s">
        <v>1097</v>
      </c>
      <c r="X1717" s="536" t="s">
        <v>1097</v>
      </c>
      <c r="Y1717" s="536" t="s">
        <v>1097</v>
      </c>
      <c r="Z1717" s="536" t="s">
        <v>1097</v>
      </c>
      <c r="AA1717" s="536" t="s">
        <v>1097</v>
      </c>
      <c r="AB1717" s="214" t="s">
        <v>10968</v>
      </c>
      <c r="AC1717" s="214"/>
      <c r="AD1717" s="214"/>
      <c r="AE1717" s="214" t="s">
        <v>10941</v>
      </c>
      <c r="AF1717" s="214">
        <v>436</v>
      </c>
      <c r="AG1717" s="626"/>
      <c r="AH1717" s="636">
        <v>168750000</v>
      </c>
      <c r="AI1717" s="634">
        <v>73250800</v>
      </c>
      <c r="AJ1717" s="634">
        <v>242000800</v>
      </c>
      <c r="AK1717" s="214" t="s">
        <v>10963</v>
      </c>
      <c r="AL1717" s="214" t="s">
        <v>156</v>
      </c>
      <c r="AM1717" s="86">
        <v>168750000</v>
      </c>
      <c r="AN1717" s="531"/>
      <c r="AO1717" s="531"/>
      <c r="AP1717" s="83"/>
      <c r="AQ1717" s="84">
        <v>118125000</v>
      </c>
      <c r="AR1717" s="553">
        <v>41297</v>
      </c>
      <c r="AS1717" s="554">
        <v>385</v>
      </c>
      <c r="AT1717" s="488">
        <v>50625000</v>
      </c>
      <c r="AU1717" s="553">
        <v>41555</v>
      </c>
      <c r="AV1717" s="554">
        <v>621</v>
      </c>
      <c r="AW1717" s="84"/>
      <c r="AX1717" s="553"/>
      <c r="AY1717" s="554"/>
      <c r="AZ1717" s="84"/>
      <c r="BA1717" s="553"/>
      <c r="BB1717" s="554"/>
      <c r="BC1717" s="84"/>
      <c r="BD1717" s="553"/>
      <c r="BE1717" s="554"/>
      <c r="BF1717" s="84"/>
      <c r="BG1717" s="553"/>
      <c r="BH1717" s="554"/>
      <c r="BI1717" s="84"/>
      <c r="BJ1717" s="553"/>
      <c r="BK1717" s="554"/>
      <c r="BL1717" s="84"/>
      <c r="BM1717" s="553"/>
      <c r="BN1717" s="554"/>
      <c r="BO1717" s="84"/>
      <c r="BP1717" s="553"/>
      <c r="BQ1717" s="554"/>
      <c r="BR1717" s="84"/>
      <c r="BS1717" s="553"/>
      <c r="BT1717" s="554"/>
      <c r="BU1717" s="84"/>
      <c r="BV1717" s="553"/>
      <c r="BW1717" s="554"/>
      <c r="BX1717" s="84"/>
      <c r="BY1717" s="553"/>
      <c r="BZ1717" s="554"/>
      <c r="CA1717" s="84"/>
      <c r="CB1717" s="553"/>
      <c r="CC1717" s="554"/>
      <c r="CD1717" s="84"/>
      <c r="CE1717" s="553"/>
      <c r="CF1717" s="554"/>
      <c r="CG1717" s="84"/>
      <c r="CH1717" s="553"/>
      <c r="CI1717" s="554"/>
      <c r="CJ1717" s="554"/>
      <c r="CK1717" s="554"/>
      <c r="CL1717" s="554"/>
      <c r="CM1717" s="554"/>
      <c r="CN1717" s="554"/>
      <c r="CO1717" s="554"/>
      <c r="CP1717" s="554"/>
      <c r="CQ1717" s="554"/>
      <c r="CR1717" s="554"/>
      <c r="CS1717" s="554"/>
      <c r="CT1717" s="554"/>
      <c r="CU1717" s="554"/>
      <c r="CV1717" s="554"/>
      <c r="CW1717" s="554"/>
      <c r="CX1717" s="554"/>
      <c r="CY1717" s="554">
        <v>168750000</v>
      </c>
      <c r="CZ1717" s="84">
        <v>0</v>
      </c>
      <c r="DA1717" s="84"/>
      <c r="DB1717" s="856" t="s">
        <v>20809</v>
      </c>
      <c r="DC1717" s="565">
        <v>2</v>
      </c>
      <c r="DD1717" s="928"/>
      <c r="DE1717" s="102" t="s">
        <v>19355</v>
      </c>
      <c r="DF1717" s="928"/>
      <c r="DG1717" s="555" t="s">
        <v>10969</v>
      </c>
      <c r="DH1717" s="214"/>
      <c r="DI1717" s="557"/>
      <c r="DJ1717" s="111">
        <v>41253</v>
      </c>
      <c r="DK1717" s="558">
        <v>4</v>
      </c>
      <c r="DL1717" s="928"/>
      <c r="DM1717" s="619" t="s">
        <v>20718</v>
      </c>
      <c r="DN1717" s="890">
        <v>168750000</v>
      </c>
      <c r="DO1717" s="928"/>
      <c r="DP1717" s="928"/>
      <c r="DQ1717" s="928"/>
      <c r="DR1717" s="928"/>
    </row>
    <row r="1718" spans="1:122" ht="71" customHeight="1" thickTop="1" thickBot="1">
      <c r="A1718" s="214" t="s">
        <v>10428</v>
      </c>
      <c r="B1718" s="214" t="s">
        <v>10955</v>
      </c>
      <c r="C1718" s="214" t="s">
        <v>543</v>
      </c>
      <c r="D1718" s="374">
        <v>1</v>
      </c>
      <c r="E1718" s="517">
        <v>41271</v>
      </c>
      <c r="F1718" s="517">
        <v>41249</v>
      </c>
      <c r="G1718" s="517">
        <v>41296</v>
      </c>
      <c r="H1718" s="517">
        <v>41310</v>
      </c>
      <c r="I1718" s="517">
        <v>41310</v>
      </c>
      <c r="J1718" s="382">
        <v>12</v>
      </c>
      <c r="K1718" s="551">
        <v>41675</v>
      </c>
      <c r="L1718" s="561">
        <v>41285</v>
      </c>
      <c r="M1718" s="117"/>
      <c r="N1718" s="214" t="s">
        <v>2442</v>
      </c>
      <c r="O1718" s="1166">
        <v>800216838</v>
      </c>
      <c r="P1718" s="530" t="s">
        <v>19377</v>
      </c>
      <c r="Q1718" s="530">
        <v>860351765</v>
      </c>
      <c r="R1718" s="536" t="s">
        <v>1097</v>
      </c>
      <c r="S1718" s="536" t="s">
        <v>1097</v>
      </c>
      <c r="T1718" s="536" t="s">
        <v>1097</v>
      </c>
      <c r="U1718" s="536" t="s">
        <v>1097</v>
      </c>
      <c r="V1718" s="536" t="s">
        <v>1097</v>
      </c>
      <c r="W1718" s="536" t="s">
        <v>1097</v>
      </c>
      <c r="X1718" s="536" t="s">
        <v>1097</v>
      </c>
      <c r="Y1718" s="536" t="s">
        <v>1097</v>
      </c>
      <c r="Z1718" s="536" t="s">
        <v>1097</v>
      </c>
      <c r="AA1718" s="536" t="s">
        <v>1097</v>
      </c>
      <c r="AB1718" s="214" t="s">
        <v>10970</v>
      </c>
      <c r="AC1718" s="214"/>
      <c r="AD1718" s="214"/>
      <c r="AE1718" s="214" t="s">
        <v>10941</v>
      </c>
      <c r="AF1718" s="214">
        <v>436</v>
      </c>
      <c r="AG1718" s="626"/>
      <c r="AH1718" s="636">
        <v>249536000</v>
      </c>
      <c r="AI1718" s="634">
        <v>113260000</v>
      </c>
      <c r="AJ1718" s="634">
        <v>362796000</v>
      </c>
      <c r="AK1718" s="214" t="s">
        <v>10963</v>
      </c>
      <c r="AL1718" s="214" t="s">
        <v>156</v>
      </c>
      <c r="AM1718" s="86">
        <v>249536000</v>
      </c>
      <c r="AN1718" s="531"/>
      <c r="AO1718" s="531"/>
      <c r="AP1718" s="83"/>
      <c r="AQ1718" s="84">
        <v>174675200</v>
      </c>
      <c r="AR1718" s="553">
        <v>41310</v>
      </c>
      <c r="AS1718" s="554">
        <v>399</v>
      </c>
      <c r="AT1718" s="488">
        <v>74860800</v>
      </c>
      <c r="AU1718" s="553">
        <v>41557</v>
      </c>
      <c r="AV1718" s="554">
        <v>623</v>
      </c>
      <c r="AW1718" s="84"/>
      <c r="AX1718" s="553"/>
      <c r="AY1718" s="554"/>
      <c r="AZ1718" s="84"/>
      <c r="BA1718" s="553"/>
      <c r="BB1718" s="554"/>
      <c r="BC1718" s="84"/>
      <c r="BD1718" s="553"/>
      <c r="BE1718" s="554"/>
      <c r="BF1718" s="84"/>
      <c r="BG1718" s="553"/>
      <c r="BH1718" s="554"/>
      <c r="BI1718" s="84"/>
      <c r="BJ1718" s="553"/>
      <c r="BK1718" s="554"/>
      <c r="BL1718" s="84"/>
      <c r="BM1718" s="553"/>
      <c r="BN1718" s="554"/>
      <c r="BO1718" s="84"/>
      <c r="BP1718" s="553"/>
      <c r="BQ1718" s="554"/>
      <c r="BR1718" s="84"/>
      <c r="BS1718" s="553"/>
      <c r="BT1718" s="554"/>
      <c r="BU1718" s="84"/>
      <c r="BV1718" s="553"/>
      <c r="BW1718" s="554"/>
      <c r="BX1718" s="84"/>
      <c r="BY1718" s="553"/>
      <c r="BZ1718" s="554"/>
      <c r="CA1718" s="84"/>
      <c r="CB1718" s="553"/>
      <c r="CC1718" s="554"/>
      <c r="CD1718" s="84"/>
      <c r="CE1718" s="553"/>
      <c r="CF1718" s="554"/>
      <c r="CG1718" s="84"/>
      <c r="CH1718" s="553"/>
      <c r="CI1718" s="554"/>
      <c r="CJ1718" s="554"/>
      <c r="CK1718" s="554"/>
      <c r="CL1718" s="554"/>
      <c r="CM1718" s="554"/>
      <c r="CN1718" s="554"/>
      <c r="CO1718" s="554"/>
      <c r="CP1718" s="554"/>
      <c r="CQ1718" s="554"/>
      <c r="CR1718" s="554"/>
      <c r="CS1718" s="554"/>
      <c r="CT1718" s="554"/>
      <c r="CU1718" s="554"/>
      <c r="CV1718" s="554"/>
      <c r="CW1718" s="554"/>
      <c r="CX1718" s="554"/>
      <c r="CY1718" s="554">
        <v>249536000</v>
      </c>
      <c r="CZ1718" s="84">
        <v>0</v>
      </c>
      <c r="DA1718" s="84"/>
      <c r="DB1718" s="856" t="s">
        <v>20809</v>
      </c>
      <c r="DC1718" s="565">
        <v>2</v>
      </c>
      <c r="DD1718" s="928"/>
      <c r="DE1718" s="102" t="s">
        <v>19355</v>
      </c>
      <c r="DF1718" s="928"/>
      <c r="DG1718" s="555" t="s">
        <v>10971</v>
      </c>
      <c r="DH1718" s="214"/>
      <c r="DI1718" s="557">
        <v>41285</v>
      </c>
      <c r="DJ1718" s="111">
        <v>41253</v>
      </c>
      <c r="DK1718" s="558">
        <v>4</v>
      </c>
      <c r="DL1718" s="581" t="s">
        <v>15785</v>
      </c>
      <c r="DM1718" s="619" t="s">
        <v>20718</v>
      </c>
      <c r="DN1718" s="890">
        <v>249536000</v>
      </c>
      <c r="DO1718" s="928"/>
      <c r="DP1718" s="928"/>
      <c r="DQ1718" s="928"/>
      <c r="DR1718" s="928"/>
    </row>
    <row r="1719" spans="1:122" ht="71" customHeight="1" thickTop="1" thickBot="1">
      <c r="A1719" s="214" t="s">
        <v>10429</v>
      </c>
      <c r="B1719" s="214" t="s">
        <v>10955</v>
      </c>
      <c r="C1719" s="214" t="s">
        <v>543</v>
      </c>
      <c r="D1719" s="374">
        <v>1</v>
      </c>
      <c r="E1719" s="517">
        <v>41271</v>
      </c>
      <c r="F1719" s="517">
        <v>41249</v>
      </c>
      <c r="G1719" s="517">
        <v>41296</v>
      </c>
      <c r="H1719" s="517">
        <v>41310</v>
      </c>
      <c r="I1719" s="517">
        <v>41310</v>
      </c>
      <c r="J1719" s="382">
        <v>12</v>
      </c>
      <c r="K1719" s="551">
        <v>41675</v>
      </c>
      <c r="L1719" s="561">
        <v>41285</v>
      </c>
      <c r="M1719" s="117"/>
      <c r="N1719" s="214" t="s">
        <v>2442</v>
      </c>
      <c r="O1719" s="1166">
        <v>800216838</v>
      </c>
      <c r="P1719" s="530" t="s">
        <v>19377</v>
      </c>
      <c r="Q1719" s="530">
        <v>860351765</v>
      </c>
      <c r="R1719" s="536" t="s">
        <v>1097</v>
      </c>
      <c r="S1719" s="536" t="s">
        <v>1097</v>
      </c>
      <c r="T1719" s="536" t="s">
        <v>1097</v>
      </c>
      <c r="U1719" s="536" t="s">
        <v>1097</v>
      </c>
      <c r="V1719" s="536" t="s">
        <v>1097</v>
      </c>
      <c r="W1719" s="536" t="s">
        <v>1097</v>
      </c>
      <c r="X1719" s="536" t="s">
        <v>1097</v>
      </c>
      <c r="Y1719" s="536" t="s">
        <v>1097</v>
      </c>
      <c r="Z1719" s="536" t="s">
        <v>1097</v>
      </c>
      <c r="AA1719" s="536" t="s">
        <v>1097</v>
      </c>
      <c r="AB1719" s="214" t="s">
        <v>10972</v>
      </c>
      <c r="AC1719" s="214"/>
      <c r="AD1719" s="214"/>
      <c r="AE1719" s="214" t="s">
        <v>10941</v>
      </c>
      <c r="AF1719" s="214">
        <v>436</v>
      </c>
      <c r="AG1719" s="626"/>
      <c r="AH1719" s="636">
        <v>247150000</v>
      </c>
      <c r="AI1719" s="634">
        <v>125020000</v>
      </c>
      <c r="AJ1719" s="634">
        <v>372170000</v>
      </c>
      <c r="AK1719" s="214" t="s">
        <v>10911</v>
      </c>
      <c r="AL1719" s="214" t="s">
        <v>156</v>
      </c>
      <c r="AM1719" s="86">
        <v>247150000</v>
      </c>
      <c r="AN1719" s="531"/>
      <c r="AO1719" s="531"/>
      <c r="AP1719" s="83"/>
      <c r="AQ1719" s="84">
        <v>173005000</v>
      </c>
      <c r="AR1719" s="553">
        <v>41310</v>
      </c>
      <c r="AS1719" s="554">
        <v>399</v>
      </c>
      <c r="AT1719" s="488"/>
      <c r="AU1719" s="553"/>
      <c r="AV1719" s="554"/>
      <c r="AW1719" s="84"/>
      <c r="AX1719" s="553"/>
      <c r="AY1719" s="554"/>
      <c r="AZ1719" s="84"/>
      <c r="BA1719" s="553"/>
      <c r="BB1719" s="554"/>
      <c r="BC1719" s="84"/>
      <c r="BD1719" s="553"/>
      <c r="BE1719" s="554"/>
      <c r="BF1719" s="84"/>
      <c r="BG1719" s="553"/>
      <c r="BH1719" s="554"/>
      <c r="BI1719" s="84"/>
      <c r="BJ1719" s="553"/>
      <c r="BK1719" s="554"/>
      <c r="BL1719" s="84"/>
      <c r="BM1719" s="553"/>
      <c r="BN1719" s="554"/>
      <c r="BO1719" s="84"/>
      <c r="BP1719" s="553"/>
      <c r="BQ1719" s="554"/>
      <c r="BR1719" s="84"/>
      <c r="BS1719" s="553"/>
      <c r="BT1719" s="554"/>
      <c r="BU1719" s="84"/>
      <c r="BV1719" s="553"/>
      <c r="BW1719" s="554"/>
      <c r="BX1719" s="84"/>
      <c r="BY1719" s="553"/>
      <c r="BZ1719" s="554"/>
      <c r="CA1719" s="84"/>
      <c r="CB1719" s="553"/>
      <c r="CC1719" s="554"/>
      <c r="CD1719" s="84"/>
      <c r="CE1719" s="553"/>
      <c r="CF1719" s="554"/>
      <c r="CG1719" s="84"/>
      <c r="CH1719" s="553"/>
      <c r="CI1719" s="554"/>
      <c r="CJ1719" s="554"/>
      <c r="CK1719" s="554"/>
      <c r="CL1719" s="554"/>
      <c r="CM1719" s="554"/>
      <c r="CN1719" s="554"/>
      <c r="CO1719" s="554"/>
      <c r="CP1719" s="554"/>
      <c r="CQ1719" s="554"/>
      <c r="CR1719" s="554"/>
      <c r="CS1719" s="554"/>
      <c r="CT1719" s="554"/>
      <c r="CU1719" s="554"/>
      <c r="CV1719" s="554"/>
      <c r="CW1719" s="554"/>
      <c r="CX1719" s="554"/>
      <c r="CY1719" s="554">
        <v>173005000</v>
      </c>
      <c r="CZ1719" s="84">
        <v>74145000</v>
      </c>
      <c r="DA1719" s="84"/>
      <c r="DB1719" s="856" t="s">
        <v>20809</v>
      </c>
      <c r="DC1719" s="565">
        <v>2</v>
      </c>
      <c r="DD1719" s="928"/>
      <c r="DE1719" s="102" t="s">
        <v>19355</v>
      </c>
      <c r="DF1719" s="928"/>
      <c r="DG1719" s="555" t="s">
        <v>10973</v>
      </c>
      <c r="DH1719" s="214"/>
      <c r="DI1719" s="557">
        <v>41285</v>
      </c>
      <c r="DJ1719" s="111">
        <v>41256</v>
      </c>
      <c r="DK1719" s="558">
        <v>7</v>
      </c>
      <c r="DL1719" s="581" t="s">
        <v>15785</v>
      </c>
      <c r="DM1719" s="619" t="s">
        <v>20718</v>
      </c>
      <c r="DN1719" s="890">
        <v>173005000</v>
      </c>
      <c r="DO1719" s="928"/>
      <c r="DP1719" s="928"/>
      <c r="DQ1719" s="928"/>
      <c r="DR1719" s="928"/>
    </row>
    <row r="1720" spans="1:122" ht="71" customHeight="1" thickTop="1" thickBot="1">
      <c r="A1720" s="214" t="s">
        <v>10430</v>
      </c>
      <c r="B1720" s="214" t="s">
        <v>10955</v>
      </c>
      <c r="C1720" s="214" t="s">
        <v>86</v>
      </c>
      <c r="D1720" s="374">
        <v>0</v>
      </c>
      <c r="E1720" s="517">
        <v>41271</v>
      </c>
      <c r="F1720" s="517">
        <v>41249</v>
      </c>
      <c r="G1720" s="517">
        <v>41317</v>
      </c>
      <c r="H1720" s="517">
        <v>41332</v>
      </c>
      <c r="I1720" s="517">
        <v>41332</v>
      </c>
      <c r="J1720" s="382">
        <v>18</v>
      </c>
      <c r="K1720" s="551">
        <v>41878</v>
      </c>
      <c r="L1720" s="552">
        <v>41271</v>
      </c>
      <c r="M1720" s="117"/>
      <c r="N1720" s="214" t="s">
        <v>14444</v>
      </c>
      <c r="O1720" s="1166">
        <v>891500319</v>
      </c>
      <c r="P1720" s="530" t="s">
        <v>99</v>
      </c>
      <c r="Q1720" s="530">
        <v>800034586</v>
      </c>
      <c r="R1720" s="530" t="s">
        <v>19378</v>
      </c>
      <c r="S1720" s="530">
        <v>900020821</v>
      </c>
      <c r="T1720" s="536" t="s">
        <v>1097</v>
      </c>
      <c r="U1720" s="536" t="s">
        <v>1097</v>
      </c>
      <c r="V1720" s="536" t="s">
        <v>1097</v>
      </c>
      <c r="W1720" s="536" t="s">
        <v>1097</v>
      </c>
      <c r="X1720" s="536" t="s">
        <v>1097</v>
      </c>
      <c r="Y1720" s="536" t="s">
        <v>1097</v>
      </c>
      <c r="Z1720" s="536" t="s">
        <v>1097</v>
      </c>
      <c r="AA1720" s="536" t="s">
        <v>1097</v>
      </c>
      <c r="AB1720" s="214" t="s">
        <v>10956</v>
      </c>
      <c r="AC1720" s="214"/>
      <c r="AD1720" s="214"/>
      <c r="AE1720" s="214" t="s">
        <v>10941</v>
      </c>
      <c r="AF1720" s="214">
        <v>436</v>
      </c>
      <c r="AG1720" s="626"/>
      <c r="AH1720" s="636">
        <v>249917283</v>
      </c>
      <c r="AI1720" s="634">
        <v>225053640</v>
      </c>
      <c r="AJ1720" s="634">
        <v>474970923</v>
      </c>
      <c r="AK1720" s="214" t="s">
        <v>12865</v>
      </c>
      <c r="AL1720" s="214" t="s">
        <v>156</v>
      </c>
      <c r="AM1720" s="86">
        <v>249917283</v>
      </c>
      <c r="AN1720" s="531" t="s">
        <v>1455</v>
      </c>
      <c r="AO1720" s="531" t="s">
        <v>11046</v>
      </c>
      <c r="AP1720" s="83"/>
      <c r="AQ1720" s="84">
        <v>174942098</v>
      </c>
      <c r="AR1720" s="553">
        <v>41332</v>
      </c>
      <c r="AS1720" s="554">
        <v>412</v>
      </c>
      <c r="AT1720" s="488">
        <v>74975185</v>
      </c>
      <c r="AU1720" s="553">
        <v>41627</v>
      </c>
      <c r="AV1720" s="554">
        <v>708</v>
      </c>
      <c r="AW1720" s="84"/>
      <c r="AX1720" s="553"/>
      <c r="AY1720" s="554"/>
      <c r="AZ1720" s="84"/>
      <c r="BA1720" s="553"/>
      <c r="BB1720" s="554"/>
      <c r="BC1720" s="84"/>
      <c r="BD1720" s="553"/>
      <c r="BE1720" s="554"/>
      <c r="BF1720" s="84"/>
      <c r="BG1720" s="553"/>
      <c r="BH1720" s="554"/>
      <c r="BI1720" s="84"/>
      <c r="BJ1720" s="553"/>
      <c r="BK1720" s="554"/>
      <c r="BL1720" s="84"/>
      <c r="BM1720" s="553"/>
      <c r="BN1720" s="554"/>
      <c r="BO1720" s="84"/>
      <c r="BP1720" s="553"/>
      <c r="BQ1720" s="554"/>
      <c r="BR1720" s="84"/>
      <c r="BS1720" s="553"/>
      <c r="BT1720" s="554"/>
      <c r="BU1720" s="84"/>
      <c r="BV1720" s="553"/>
      <c r="BW1720" s="554"/>
      <c r="BX1720" s="84"/>
      <c r="BY1720" s="553"/>
      <c r="BZ1720" s="554"/>
      <c r="CA1720" s="84"/>
      <c r="CB1720" s="553"/>
      <c r="CC1720" s="554"/>
      <c r="CD1720" s="84"/>
      <c r="CE1720" s="553"/>
      <c r="CF1720" s="554"/>
      <c r="CG1720" s="84"/>
      <c r="CH1720" s="553"/>
      <c r="CI1720" s="554"/>
      <c r="CJ1720" s="554"/>
      <c r="CK1720" s="554"/>
      <c r="CL1720" s="554"/>
      <c r="CM1720" s="554"/>
      <c r="CN1720" s="554"/>
      <c r="CO1720" s="554"/>
      <c r="CP1720" s="554"/>
      <c r="CQ1720" s="554"/>
      <c r="CR1720" s="554"/>
      <c r="CS1720" s="554"/>
      <c r="CT1720" s="554"/>
      <c r="CU1720" s="554"/>
      <c r="CV1720" s="554"/>
      <c r="CW1720" s="554"/>
      <c r="CX1720" s="554"/>
      <c r="CY1720" s="554">
        <v>249917283</v>
      </c>
      <c r="CZ1720" s="84">
        <v>0</v>
      </c>
      <c r="DA1720" s="84"/>
      <c r="DB1720" s="856" t="s">
        <v>20280</v>
      </c>
      <c r="DC1720" s="565">
        <v>2</v>
      </c>
      <c r="DD1720" s="928"/>
      <c r="DE1720" s="102" t="s">
        <v>19355</v>
      </c>
      <c r="DF1720" s="928"/>
      <c r="DG1720" s="555" t="s">
        <v>10957</v>
      </c>
      <c r="DH1720" s="214"/>
      <c r="DI1720" s="557"/>
      <c r="DJ1720" s="111">
        <v>41253</v>
      </c>
      <c r="DK1720" s="558">
        <v>4</v>
      </c>
      <c r="DL1720" s="928"/>
      <c r="DM1720" s="619" t="s">
        <v>20718</v>
      </c>
      <c r="DN1720" s="890">
        <v>249917283</v>
      </c>
      <c r="DO1720" s="928"/>
      <c r="DP1720" s="928"/>
      <c r="DQ1720" s="928"/>
      <c r="DR1720" s="928"/>
    </row>
    <row r="1721" spans="1:122" ht="71" customHeight="1" thickTop="1" thickBot="1">
      <c r="A1721" s="214" t="s">
        <v>10431</v>
      </c>
      <c r="B1721" s="214" t="s">
        <v>10955</v>
      </c>
      <c r="C1721" s="214" t="s">
        <v>539</v>
      </c>
      <c r="D1721" s="374">
        <v>1</v>
      </c>
      <c r="E1721" s="517">
        <v>41264</v>
      </c>
      <c r="F1721" s="517">
        <v>41249</v>
      </c>
      <c r="G1721" s="517">
        <v>41333</v>
      </c>
      <c r="H1721" s="517">
        <v>41346</v>
      </c>
      <c r="I1721" s="517">
        <v>41346</v>
      </c>
      <c r="J1721" s="382">
        <v>12</v>
      </c>
      <c r="K1721" s="551">
        <v>41711</v>
      </c>
      <c r="L1721" s="561">
        <v>41324</v>
      </c>
      <c r="M1721" s="117"/>
      <c r="N1721" s="214" t="s">
        <v>750</v>
      </c>
      <c r="O1721" s="1166">
        <v>860013720</v>
      </c>
      <c r="P1721" s="530" t="s">
        <v>19379</v>
      </c>
      <c r="Q1721" s="530">
        <v>860325638</v>
      </c>
      <c r="R1721" s="536" t="s">
        <v>1097</v>
      </c>
      <c r="S1721" s="536" t="s">
        <v>1097</v>
      </c>
      <c r="T1721" s="536" t="s">
        <v>1097</v>
      </c>
      <c r="U1721" s="536" t="s">
        <v>1097</v>
      </c>
      <c r="V1721" s="536" t="s">
        <v>1097</v>
      </c>
      <c r="W1721" s="536" t="s">
        <v>1097</v>
      </c>
      <c r="X1721" s="536" t="s">
        <v>1097</v>
      </c>
      <c r="Y1721" s="536" t="s">
        <v>1097</v>
      </c>
      <c r="Z1721" s="536" t="s">
        <v>1097</v>
      </c>
      <c r="AA1721" s="536" t="s">
        <v>1097</v>
      </c>
      <c r="AB1721" s="214" t="s">
        <v>10958</v>
      </c>
      <c r="AC1721" s="214"/>
      <c r="AD1721" s="214"/>
      <c r="AE1721" s="214" t="s">
        <v>10941</v>
      </c>
      <c r="AF1721" s="214">
        <v>436</v>
      </c>
      <c r="AG1721" s="626"/>
      <c r="AH1721" s="636">
        <v>249400000</v>
      </c>
      <c r="AI1721" s="634">
        <v>120420678</v>
      </c>
      <c r="AJ1721" s="634">
        <v>369820678</v>
      </c>
      <c r="AK1721" s="214" t="s">
        <v>12864</v>
      </c>
      <c r="AL1721" s="214" t="s">
        <v>156</v>
      </c>
      <c r="AM1721" s="86">
        <v>249400000</v>
      </c>
      <c r="AN1721" s="531"/>
      <c r="AO1721" s="531"/>
      <c r="AP1721" s="83"/>
      <c r="AQ1721" s="84">
        <v>174580000</v>
      </c>
      <c r="AR1721" s="553">
        <v>41346</v>
      </c>
      <c r="AS1721" s="554">
        <v>430</v>
      </c>
      <c r="AT1721" s="488"/>
      <c r="AU1721" s="553"/>
      <c r="AV1721" s="554"/>
      <c r="AW1721" s="84"/>
      <c r="AX1721" s="553"/>
      <c r="AY1721" s="554"/>
      <c r="AZ1721" s="84"/>
      <c r="BA1721" s="553"/>
      <c r="BB1721" s="554"/>
      <c r="BC1721" s="84"/>
      <c r="BD1721" s="553"/>
      <c r="BE1721" s="554"/>
      <c r="BF1721" s="84"/>
      <c r="BG1721" s="553"/>
      <c r="BH1721" s="554"/>
      <c r="BI1721" s="84"/>
      <c r="BJ1721" s="553"/>
      <c r="BK1721" s="554"/>
      <c r="BL1721" s="84"/>
      <c r="BM1721" s="553"/>
      <c r="BN1721" s="554"/>
      <c r="BO1721" s="84"/>
      <c r="BP1721" s="553"/>
      <c r="BQ1721" s="554"/>
      <c r="BR1721" s="84"/>
      <c r="BS1721" s="553"/>
      <c r="BT1721" s="554"/>
      <c r="BU1721" s="84"/>
      <c r="BV1721" s="553"/>
      <c r="BW1721" s="554"/>
      <c r="BX1721" s="84"/>
      <c r="BY1721" s="553"/>
      <c r="BZ1721" s="554"/>
      <c r="CA1721" s="84"/>
      <c r="CB1721" s="553"/>
      <c r="CC1721" s="554"/>
      <c r="CD1721" s="84"/>
      <c r="CE1721" s="553"/>
      <c r="CF1721" s="554"/>
      <c r="CG1721" s="84"/>
      <c r="CH1721" s="553"/>
      <c r="CI1721" s="554"/>
      <c r="CJ1721" s="554"/>
      <c r="CK1721" s="554"/>
      <c r="CL1721" s="554"/>
      <c r="CM1721" s="554"/>
      <c r="CN1721" s="554"/>
      <c r="CO1721" s="554"/>
      <c r="CP1721" s="554"/>
      <c r="CQ1721" s="554"/>
      <c r="CR1721" s="554"/>
      <c r="CS1721" s="554"/>
      <c r="CT1721" s="554"/>
      <c r="CU1721" s="554"/>
      <c r="CV1721" s="554"/>
      <c r="CW1721" s="554"/>
      <c r="CX1721" s="554"/>
      <c r="CY1721" s="554">
        <v>174580000</v>
      </c>
      <c r="CZ1721" s="84">
        <v>74820000</v>
      </c>
      <c r="DA1721" s="84"/>
      <c r="DB1721" s="856" t="s">
        <v>20809</v>
      </c>
      <c r="DC1721" s="565">
        <v>2</v>
      </c>
      <c r="DD1721" s="928"/>
      <c r="DE1721" s="102" t="s">
        <v>19355</v>
      </c>
      <c r="DF1721" s="928"/>
      <c r="DG1721" s="555" t="s">
        <v>10959</v>
      </c>
      <c r="DH1721" s="214"/>
      <c r="DI1721" s="557">
        <v>41324</v>
      </c>
      <c r="DJ1721" s="111">
        <v>41253</v>
      </c>
      <c r="DK1721" s="558">
        <v>4</v>
      </c>
      <c r="DL1721" s="581" t="s">
        <v>15785</v>
      </c>
      <c r="DM1721" s="619" t="s">
        <v>20718</v>
      </c>
      <c r="DN1721" s="890">
        <v>174580000</v>
      </c>
      <c r="DO1721" s="928"/>
      <c r="DP1721" s="928"/>
      <c r="DQ1721" s="928"/>
      <c r="DR1721" s="928"/>
    </row>
    <row r="1722" spans="1:122" ht="71" customHeight="1" thickTop="1" thickBot="1">
      <c r="A1722" s="214" t="s">
        <v>10432</v>
      </c>
      <c r="B1722" s="214" t="s">
        <v>10955</v>
      </c>
      <c r="C1722" s="214" t="s">
        <v>86</v>
      </c>
      <c r="D1722" s="374">
        <v>0</v>
      </c>
      <c r="E1722" s="517">
        <v>41271</v>
      </c>
      <c r="F1722" s="517">
        <v>41249</v>
      </c>
      <c r="G1722" s="517">
        <v>41271</v>
      </c>
      <c r="H1722" s="517">
        <v>41295</v>
      </c>
      <c r="I1722" s="517">
        <v>41295</v>
      </c>
      <c r="J1722" s="382">
        <v>12</v>
      </c>
      <c r="K1722" s="551">
        <v>41660</v>
      </c>
      <c r="L1722" s="552">
        <v>41271</v>
      </c>
      <c r="M1722" s="117"/>
      <c r="N1722" s="214" t="s">
        <v>691</v>
      </c>
      <c r="O1722" s="1166">
        <v>899999063</v>
      </c>
      <c r="P1722" s="530" t="s">
        <v>19380</v>
      </c>
      <c r="Q1722" s="530">
        <v>890904478</v>
      </c>
      <c r="R1722" s="536" t="s">
        <v>1097</v>
      </c>
      <c r="S1722" s="536" t="s">
        <v>1097</v>
      </c>
      <c r="T1722" s="536" t="s">
        <v>1097</v>
      </c>
      <c r="U1722" s="536" t="s">
        <v>1097</v>
      </c>
      <c r="V1722" s="536" t="s">
        <v>1097</v>
      </c>
      <c r="W1722" s="536" t="s">
        <v>1097</v>
      </c>
      <c r="X1722" s="536" t="s">
        <v>1097</v>
      </c>
      <c r="Y1722" s="536" t="s">
        <v>1097</v>
      </c>
      <c r="Z1722" s="536" t="s">
        <v>1097</v>
      </c>
      <c r="AA1722" s="536" t="s">
        <v>1097</v>
      </c>
      <c r="AB1722" s="214" t="s">
        <v>10974</v>
      </c>
      <c r="AC1722" s="214"/>
      <c r="AD1722" s="214"/>
      <c r="AE1722" s="214" t="s">
        <v>10941</v>
      </c>
      <c r="AF1722" s="214">
        <v>436</v>
      </c>
      <c r="AG1722" s="626"/>
      <c r="AH1722" s="636">
        <v>107000000</v>
      </c>
      <c r="AI1722" s="634">
        <v>205240000</v>
      </c>
      <c r="AJ1722" s="634">
        <v>312240000</v>
      </c>
      <c r="AK1722" s="214" t="s">
        <v>10907</v>
      </c>
      <c r="AL1722" s="214" t="s">
        <v>156</v>
      </c>
      <c r="AM1722" s="86">
        <v>107000000</v>
      </c>
      <c r="AN1722" s="531" t="s">
        <v>14315</v>
      </c>
      <c r="AO1722" s="531" t="s">
        <v>14315</v>
      </c>
      <c r="AP1722" s="83"/>
      <c r="AQ1722" s="84">
        <v>74900000</v>
      </c>
      <c r="AR1722" s="553">
        <v>41295</v>
      </c>
      <c r="AS1722" s="554">
        <v>386</v>
      </c>
      <c r="AT1722" s="488">
        <v>32100000</v>
      </c>
      <c r="AU1722" s="553">
        <v>41681</v>
      </c>
      <c r="AV1722" s="554">
        <v>747</v>
      </c>
      <c r="AW1722" s="110"/>
      <c r="AX1722" s="553"/>
      <c r="AY1722" s="554"/>
      <c r="AZ1722" s="84"/>
      <c r="BA1722" s="553"/>
      <c r="BB1722" s="554"/>
      <c r="BC1722" s="84"/>
      <c r="BD1722" s="553"/>
      <c r="BE1722" s="554"/>
      <c r="BF1722" s="84"/>
      <c r="BG1722" s="553"/>
      <c r="BH1722" s="554"/>
      <c r="BI1722" s="84"/>
      <c r="BJ1722" s="553"/>
      <c r="BK1722" s="554"/>
      <c r="BL1722" s="84"/>
      <c r="BM1722" s="553"/>
      <c r="BN1722" s="554"/>
      <c r="BO1722" s="84"/>
      <c r="BP1722" s="553"/>
      <c r="BQ1722" s="554"/>
      <c r="BR1722" s="84"/>
      <c r="BS1722" s="553"/>
      <c r="BT1722" s="554"/>
      <c r="BU1722" s="84"/>
      <c r="BV1722" s="553"/>
      <c r="BW1722" s="554"/>
      <c r="BX1722" s="84"/>
      <c r="BY1722" s="553"/>
      <c r="BZ1722" s="554"/>
      <c r="CA1722" s="84"/>
      <c r="CB1722" s="553"/>
      <c r="CC1722" s="554"/>
      <c r="CD1722" s="84"/>
      <c r="CE1722" s="553"/>
      <c r="CF1722" s="554"/>
      <c r="CG1722" s="84"/>
      <c r="CH1722" s="553"/>
      <c r="CI1722" s="554"/>
      <c r="CJ1722" s="554"/>
      <c r="CK1722" s="554"/>
      <c r="CL1722" s="554"/>
      <c r="CM1722" s="554"/>
      <c r="CN1722" s="554"/>
      <c r="CO1722" s="554"/>
      <c r="CP1722" s="554"/>
      <c r="CQ1722" s="554"/>
      <c r="CR1722" s="554"/>
      <c r="CS1722" s="554"/>
      <c r="CT1722" s="554"/>
      <c r="CU1722" s="554"/>
      <c r="CV1722" s="554"/>
      <c r="CW1722" s="554"/>
      <c r="CX1722" s="554"/>
      <c r="CY1722" s="554">
        <v>107000000</v>
      </c>
      <c r="CZ1722" s="84">
        <v>0</v>
      </c>
      <c r="DA1722" s="84"/>
      <c r="DB1722" s="856" t="s">
        <v>20809</v>
      </c>
      <c r="DC1722" s="565">
        <v>2</v>
      </c>
      <c r="DD1722" s="928"/>
      <c r="DE1722" s="102" t="s">
        <v>19355</v>
      </c>
      <c r="DF1722" s="928"/>
      <c r="DG1722" s="555" t="s">
        <v>10975</v>
      </c>
      <c r="DH1722" s="214"/>
      <c r="DI1722" s="557"/>
      <c r="DJ1722" s="111">
        <v>41254</v>
      </c>
      <c r="DK1722" s="558">
        <v>5</v>
      </c>
      <c r="DL1722" s="581" t="s">
        <v>15785</v>
      </c>
      <c r="DM1722" s="619" t="s">
        <v>20718</v>
      </c>
      <c r="DN1722" s="890">
        <v>107000000</v>
      </c>
      <c r="DO1722" s="928"/>
      <c r="DP1722" s="928"/>
      <c r="DQ1722" s="928"/>
      <c r="DR1722" s="928"/>
    </row>
    <row r="1723" spans="1:122" ht="71" customHeight="1" thickTop="1" thickBot="1">
      <c r="A1723" s="214" t="s">
        <v>10849</v>
      </c>
      <c r="B1723" s="214" t="s">
        <v>10955</v>
      </c>
      <c r="C1723" s="214" t="s">
        <v>86</v>
      </c>
      <c r="D1723" s="374">
        <v>0</v>
      </c>
      <c r="E1723" s="517">
        <v>41264</v>
      </c>
      <c r="F1723" s="517">
        <v>41249</v>
      </c>
      <c r="G1723" s="517">
        <v>41270</v>
      </c>
      <c r="H1723" s="517">
        <v>41297</v>
      </c>
      <c r="I1723" s="517">
        <v>41297</v>
      </c>
      <c r="J1723" s="382">
        <v>16</v>
      </c>
      <c r="K1723" s="551">
        <v>41782</v>
      </c>
      <c r="L1723" s="552">
        <v>41264</v>
      </c>
      <c r="M1723" s="117"/>
      <c r="N1723" s="214" t="s">
        <v>691</v>
      </c>
      <c r="O1723" s="1166">
        <v>899999063</v>
      </c>
      <c r="P1723" s="530" t="s">
        <v>19381</v>
      </c>
      <c r="Q1723" s="530">
        <v>830064390</v>
      </c>
      <c r="R1723" s="536" t="s">
        <v>1097</v>
      </c>
      <c r="S1723" s="536" t="s">
        <v>1097</v>
      </c>
      <c r="T1723" s="536" t="s">
        <v>1097</v>
      </c>
      <c r="U1723" s="536" t="s">
        <v>1097</v>
      </c>
      <c r="V1723" s="536" t="s">
        <v>1097</v>
      </c>
      <c r="W1723" s="536" t="s">
        <v>1097</v>
      </c>
      <c r="X1723" s="536" t="s">
        <v>1097</v>
      </c>
      <c r="Y1723" s="536" t="s">
        <v>1097</v>
      </c>
      <c r="Z1723" s="536" t="s">
        <v>1097</v>
      </c>
      <c r="AA1723" s="536" t="s">
        <v>1097</v>
      </c>
      <c r="AB1723" s="214" t="s">
        <v>10977</v>
      </c>
      <c r="AC1723" s="214"/>
      <c r="AD1723" s="214"/>
      <c r="AE1723" s="214" t="s">
        <v>10941</v>
      </c>
      <c r="AF1723" s="214">
        <v>436</v>
      </c>
      <c r="AG1723" s="626"/>
      <c r="AH1723" s="636">
        <v>249400000</v>
      </c>
      <c r="AI1723" s="634">
        <v>107890000</v>
      </c>
      <c r="AJ1723" s="634">
        <v>357290000</v>
      </c>
      <c r="AK1723" s="214" t="s">
        <v>10907</v>
      </c>
      <c r="AL1723" s="214" t="s">
        <v>156</v>
      </c>
      <c r="AM1723" s="86">
        <v>249400000</v>
      </c>
      <c r="AN1723" s="531" t="s">
        <v>14315</v>
      </c>
      <c r="AO1723" s="531" t="s">
        <v>14315</v>
      </c>
      <c r="AP1723" s="83"/>
      <c r="AQ1723" s="84">
        <v>74820000</v>
      </c>
      <c r="AR1723" s="553">
        <v>41297</v>
      </c>
      <c r="AS1723" s="554">
        <v>385</v>
      </c>
      <c r="AT1723" s="488">
        <v>99760000</v>
      </c>
      <c r="AU1723" s="553">
        <v>41318</v>
      </c>
      <c r="AV1723" s="554">
        <v>404</v>
      </c>
      <c r="AW1723" s="84"/>
      <c r="AX1723" s="553"/>
      <c r="AY1723" s="554"/>
      <c r="AZ1723" s="84"/>
      <c r="BA1723" s="553"/>
      <c r="BB1723" s="554"/>
      <c r="BC1723" s="84"/>
      <c r="BD1723" s="553"/>
      <c r="BE1723" s="554"/>
      <c r="BF1723" s="84"/>
      <c r="BG1723" s="553"/>
      <c r="BH1723" s="554"/>
      <c r="BI1723" s="84"/>
      <c r="BJ1723" s="553"/>
      <c r="BK1723" s="554"/>
      <c r="BL1723" s="84"/>
      <c r="BM1723" s="553"/>
      <c r="BN1723" s="554"/>
      <c r="BO1723" s="84"/>
      <c r="BP1723" s="553"/>
      <c r="BQ1723" s="554"/>
      <c r="BR1723" s="84"/>
      <c r="BS1723" s="553"/>
      <c r="BT1723" s="554"/>
      <c r="BU1723" s="84"/>
      <c r="BV1723" s="553"/>
      <c r="BW1723" s="554"/>
      <c r="BX1723" s="84"/>
      <c r="BY1723" s="553"/>
      <c r="BZ1723" s="554"/>
      <c r="CA1723" s="84"/>
      <c r="CB1723" s="553"/>
      <c r="CC1723" s="554"/>
      <c r="CD1723" s="84"/>
      <c r="CE1723" s="553"/>
      <c r="CF1723" s="554"/>
      <c r="CG1723" s="84"/>
      <c r="CH1723" s="553"/>
      <c r="CI1723" s="554"/>
      <c r="CJ1723" s="554"/>
      <c r="CK1723" s="554"/>
      <c r="CL1723" s="554"/>
      <c r="CM1723" s="554"/>
      <c r="CN1723" s="554"/>
      <c r="CO1723" s="554"/>
      <c r="CP1723" s="554"/>
      <c r="CQ1723" s="554"/>
      <c r="CR1723" s="554"/>
      <c r="CS1723" s="554"/>
      <c r="CT1723" s="554"/>
      <c r="CU1723" s="554"/>
      <c r="CV1723" s="554"/>
      <c r="CW1723" s="554"/>
      <c r="CX1723" s="554"/>
      <c r="CY1723" s="554">
        <v>174580000</v>
      </c>
      <c r="CZ1723" s="84">
        <v>74820000</v>
      </c>
      <c r="DA1723" s="84"/>
      <c r="DB1723" s="856" t="s">
        <v>20280</v>
      </c>
      <c r="DC1723" s="565">
        <v>2</v>
      </c>
      <c r="DD1723" s="928"/>
      <c r="DE1723" s="102" t="s">
        <v>19355</v>
      </c>
      <c r="DF1723" s="928"/>
      <c r="DG1723" s="555" t="s">
        <v>10976</v>
      </c>
      <c r="DH1723" s="214"/>
      <c r="DI1723" s="557"/>
      <c r="DJ1723" s="111">
        <v>41254</v>
      </c>
      <c r="DK1723" s="558">
        <v>5</v>
      </c>
      <c r="DL1723" s="581" t="s">
        <v>15785</v>
      </c>
      <c r="DM1723" s="619" t="s">
        <v>20718</v>
      </c>
      <c r="DN1723" s="890">
        <v>174580000</v>
      </c>
      <c r="DO1723" s="928"/>
      <c r="DP1723" s="928"/>
      <c r="DQ1723" s="928"/>
      <c r="DR1723" s="928"/>
    </row>
    <row r="1724" spans="1:122" ht="71" customHeight="1" thickTop="1" thickBot="1">
      <c r="A1724" s="214" t="s">
        <v>10850</v>
      </c>
      <c r="B1724" s="214" t="s">
        <v>10955</v>
      </c>
      <c r="C1724" s="214" t="s">
        <v>86</v>
      </c>
      <c r="D1724" s="374">
        <v>0</v>
      </c>
      <c r="E1724" s="517">
        <v>41263</v>
      </c>
      <c r="F1724" s="517">
        <v>41249</v>
      </c>
      <c r="G1724" s="517">
        <v>41270</v>
      </c>
      <c r="H1724" s="517">
        <v>41297</v>
      </c>
      <c r="I1724" s="517">
        <v>41297</v>
      </c>
      <c r="J1724" s="382">
        <v>12</v>
      </c>
      <c r="K1724" s="551">
        <v>41662</v>
      </c>
      <c r="L1724" s="552">
        <v>41263</v>
      </c>
      <c r="M1724" s="117"/>
      <c r="N1724" s="214" t="s">
        <v>691</v>
      </c>
      <c r="O1724" s="1166">
        <v>899999063</v>
      </c>
      <c r="P1724" s="530" t="s">
        <v>19382</v>
      </c>
      <c r="Q1724" s="530">
        <v>900095815</v>
      </c>
      <c r="R1724" s="530" t="s">
        <v>19383</v>
      </c>
      <c r="S1724" s="530">
        <v>822002980</v>
      </c>
      <c r="T1724" s="536" t="s">
        <v>1097</v>
      </c>
      <c r="U1724" s="536" t="s">
        <v>1097</v>
      </c>
      <c r="V1724" s="536" t="s">
        <v>1097</v>
      </c>
      <c r="W1724" s="536" t="s">
        <v>1097</v>
      </c>
      <c r="X1724" s="536" t="s">
        <v>1097</v>
      </c>
      <c r="Y1724" s="536" t="s">
        <v>1097</v>
      </c>
      <c r="Z1724" s="536" t="s">
        <v>1097</v>
      </c>
      <c r="AA1724" s="536" t="s">
        <v>1097</v>
      </c>
      <c r="AB1724" s="214" t="s">
        <v>10978</v>
      </c>
      <c r="AC1724" s="214"/>
      <c r="AD1724" s="214"/>
      <c r="AE1724" s="214" t="s">
        <v>10941</v>
      </c>
      <c r="AF1724" s="214">
        <v>436</v>
      </c>
      <c r="AG1724" s="626"/>
      <c r="AH1724" s="636">
        <v>234360000</v>
      </c>
      <c r="AI1724" s="634">
        <v>166640000</v>
      </c>
      <c r="AJ1724" s="634">
        <v>401000000</v>
      </c>
      <c r="AK1724" s="214" t="s">
        <v>10911</v>
      </c>
      <c r="AL1724" s="214" t="s">
        <v>156</v>
      </c>
      <c r="AM1724" s="86">
        <v>234360000</v>
      </c>
      <c r="AN1724" s="531" t="s">
        <v>14315</v>
      </c>
      <c r="AO1724" s="531" t="s">
        <v>14315</v>
      </c>
      <c r="AP1724" s="83"/>
      <c r="AQ1724" s="84">
        <v>164052000</v>
      </c>
      <c r="AR1724" s="553">
        <v>41297</v>
      </c>
      <c r="AS1724" s="554">
        <v>385</v>
      </c>
      <c r="AT1724" s="488"/>
      <c r="AU1724" s="553"/>
      <c r="AV1724" s="554"/>
      <c r="AW1724" s="84"/>
      <c r="AX1724" s="553"/>
      <c r="AY1724" s="554"/>
      <c r="AZ1724" s="84"/>
      <c r="BA1724" s="553"/>
      <c r="BB1724" s="554"/>
      <c r="BC1724" s="84"/>
      <c r="BD1724" s="553"/>
      <c r="BE1724" s="554"/>
      <c r="BF1724" s="84"/>
      <c r="BG1724" s="553"/>
      <c r="BH1724" s="554"/>
      <c r="BI1724" s="84"/>
      <c r="BJ1724" s="553"/>
      <c r="BK1724" s="554"/>
      <c r="BL1724" s="84"/>
      <c r="BM1724" s="553"/>
      <c r="BN1724" s="554"/>
      <c r="BO1724" s="84"/>
      <c r="BP1724" s="553"/>
      <c r="BQ1724" s="554"/>
      <c r="BR1724" s="84"/>
      <c r="BS1724" s="553"/>
      <c r="BT1724" s="554"/>
      <c r="BU1724" s="84"/>
      <c r="BV1724" s="553"/>
      <c r="BW1724" s="554"/>
      <c r="BX1724" s="84"/>
      <c r="BY1724" s="553"/>
      <c r="BZ1724" s="554"/>
      <c r="CA1724" s="84"/>
      <c r="CB1724" s="553"/>
      <c r="CC1724" s="554"/>
      <c r="CD1724" s="84"/>
      <c r="CE1724" s="553"/>
      <c r="CF1724" s="554"/>
      <c r="CG1724" s="84"/>
      <c r="CH1724" s="553"/>
      <c r="CI1724" s="554"/>
      <c r="CJ1724" s="554"/>
      <c r="CK1724" s="554"/>
      <c r="CL1724" s="554"/>
      <c r="CM1724" s="554"/>
      <c r="CN1724" s="554"/>
      <c r="CO1724" s="554"/>
      <c r="CP1724" s="554"/>
      <c r="CQ1724" s="554"/>
      <c r="CR1724" s="554"/>
      <c r="CS1724" s="554"/>
      <c r="CT1724" s="554"/>
      <c r="CU1724" s="554"/>
      <c r="CV1724" s="554"/>
      <c r="CW1724" s="554"/>
      <c r="CX1724" s="554"/>
      <c r="CY1724" s="554">
        <v>164052000</v>
      </c>
      <c r="CZ1724" s="84">
        <v>70308000</v>
      </c>
      <c r="DA1724" s="84"/>
      <c r="DB1724" s="856" t="s">
        <v>20809</v>
      </c>
      <c r="DC1724" s="565">
        <v>2</v>
      </c>
      <c r="DD1724" s="928"/>
      <c r="DE1724" s="102" t="s">
        <v>19355</v>
      </c>
      <c r="DF1724" s="928"/>
      <c r="DG1724" s="555" t="s">
        <v>10979</v>
      </c>
      <c r="DH1724" s="214"/>
      <c r="DI1724" s="557"/>
      <c r="DJ1724" s="111">
        <v>41256</v>
      </c>
      <c r="DK1724" s="558">
        <v>7</v>
      </c>
      <c r="DL1724" s="581" t="s">
        <v>15785</v>
      </c>
      <c r="DM1724" s="619" t="s">
        <v>20718</v>
      </c>
      <c r="DN1724" s="890">
        <v>164052000</v>
      </c>
      <c r="DO1724" s="928"/>
      <c r="DP1724" s="928"/>
      <c r="DQ1724" s="928"/>
      <c r="DR1724" s="928"/>
    </row>
    <row r="1725" spans="1:122" ht="71" customHeight="1" thickTop="1" thickBot="1">
      <c r="A1725" s="214" t="s">
        <v>10851</v>
      </c>
      <c r="B1725" s="214" t="s">
        <v>10955</v>
      </c>
      <c r="C1725" s="214" t="s">
        <v>543</v>
      </c>
      <c r="D1725" s="374">
        <v>1</v>
      </c>
      <c r="E1725" s="517">
        <v>41271</v>
      </c>
      <c r="F1725" s="517">
        <v>41249</v>
      </c>
      <c r="G1725" s="517">
        <v>41333</v>
      </c>
      <c r="H1725" s="517">
        <v>41346</v>
      </c>
      <c r="I1725" s="517">
        <v>41346</v>
      </c>
      <c r="J1725" s="382">
        <v>12</v>
      </c>
      <c r="K1725" s="551">
        <v>41711</v>
      </c>
      <c r="L1725" s="561">
        <v>41324</v>
      </c>
      <c r="M1725" s="117"/>
      <c r="N1725" s="214" t="s">
        <v>10980</v>
      </c>
      <c r="O1725" s="1166">
        <v>860007538</v>
      </c>
      <c r="P1725" s="536" t="s">
        <v>1097</v>
      </c>
      <c r="Q1725" s="536" t="s">
        <v>1097</v>
      </c>
      <c r="R1725" s="536" t="s">
        <v>1097</v>
      </c>
      <c r="S1725" s="536" t="s">
        <v>1097</v>
      </c>
      <c r="T1725" s="536" t="s">
        <v>1097</v>
      </c>
      <c r="U1725" s="536" t="s">
        <v>1097</v>
      </c>
      <c r="V1725" s="536" t="s">
        <v>1097</v>
      </c>
      <c r="W1725" s="536" t="s">
        <v>1097</v>
      </c>
      <c r="X1725" s="536" t="s">
        <v>1097</v>
      </c>
      <c r="Y1725" s="536" t="s">
        <v>1097</v>
      </c>
      <c r="Z1725" s="536" t="s">
        <v>1097</v>
      </c>
      <c r="AA1725" s="536" t="s">
        <v>1097</v>
      </c>
      <c r="AB1725" s="214" t="s">
        <v>10981</v>
      </c>
      <c r="AC1725" s="214"/>
      <c r="AD1725" s="214"/>
      <c r="AE1725" s="214" t="s">
        <v>10941</v>
      </c>
      <c r="AF1725" s="214">
        <v>436</v>
      </c>
      <c r="AG1725" s="626"/>
      <c r="AH1725" s="636">
        <v>250000000</v>
      </c>
      <c r="AI1725" s="634">
        <v>107899000</v>
      </c>
      <c r="AJ1725" s="634">
        <v>357899000</v>
      </c>
      <c r="AK1725" s="214" t="s">
        <v>10907</v>
      </c>
      <c r="AL1725" s="214" t="s">
        <v>156</v>
      </c>
      <c r="AM1725" s="86">
        <v>250000000</v>
      </c>
      <c r="AN1725" s="531"/>
      <c r="AO1725" s="531"/>
      <c r="AP1725" s="83"/>
      <c r="AQ1725" s="84">
        <v>175000000</v>
      </c>
      <c r="AR1725" s="553">
        <v>41346</v>
      </c>
      <c r="AS1725" s="554">
        <v>430</v>
      </c>
      <c r="AT1725" s="488"/>
      <c r="AU1725" s="553"/>
      <c r="AV1725" s="554"/>
      <c r="AW1725" s="84"/>
      <c r="AX1725" s="553"/>
      <c r="AY1725" s="554"/>
      <c r="AZ1725" s="84"/>
      <c r="BA1725" s="553"/>
      <c r="BB1725" s="554"/>
      <c r="BC1725" s="84"/>
      <c r="BD1725" s="553"/>
      <c r="BE1725" s="554"/>
      <c r="BF1725" s="84"/>
      <c r="BG1725" s="553"/>
      <c r="BH1725" s="554"/>
      <c r="BI1725" s="84"/>
      <c r="BJ1725" s="553"/>
      <c r="BK1725" s="554"/>
      <c r="BL1725" s="84"/>
      <c r="BM1725" s="553"/>
      <c r="BN1725" s="554"/>
      <c r="BO1725" s="84"/>
      <c r="BP1725" s="553"/>
      <c r="BQ1725" s="554"/>
      <c r="BR1725" s="84"/>
      <c r="BS1725" s="553"/>
      <c r="BT1725" s="554"/>
      <c r="BU1725" s="84"/>
      <c r="BV1725" s="553"/>
      <c r="BW1725" s="554"/>
      <c r="BX1725" s="84"/>
      <c r="BY1725" s="553"/>
      <c r="BZ1725" s="554"/>
      <c r="CA1725" s="84"/>
      <c r="CB1725" s="553"/>
      <c r="CC1725" s="554"/>
      <c r="CD1725" s="84"/>
      <c r="CE1725" s="553"/>
      <c r="CF1725" s="554"/>
      <c r="CG1725" s="84"/>
      <c r="CH1725" s="553"/>
      <c r="CI1725" s="554"/>
      <c r="CJ1725" s="554"/>
      <c r="CK1725" s="554"/>
      <c r="CL1725" s="554"/>
      <c r="CM1725" s="554"/>
      <c r="CN1725" s="554"/>
      <c r="CO1725" s="554"/>
      <c r="CP1725" s="554"/>
      <c r="CQ1725" s="554"/>
      <c r="CR1725" s="554"/>
      <c r="CS1725" s="554"/>
      <c r="CT1725" s="554"/>
      <c r="CU1725" s="554"/>
      <c r="CV1725" s="554"/>
      <c r="CW1725" s="554"/>
      <c r="CX1725" s="554"/>
      <c r="CY1725" s="554">
        <v>175000000</v>
      </c>
      <c r="CZ1725" s="84">
        <v>75000000</v>
      </c>
      <c r="DA1725" s="84"/>
      <c r="DB1725" s="856" t="s">
        <v>20809</v>
      </c>
      <c r="DC1725" s="565">
        <v>2</v>
      </c>
      <c r="DD1725" s="928"/>
      <c r="DE1725" s="102" t="s">
        <v>19355</v>
      </c>
      <c r="DF1725" s="928"/>
      <c r="DG1725" s="555" t="s">
        <v>10982</v>
      </c>
      <c r="DH1725" s="214"/>
      <c r="DI1725" s="557">
        <v>41324</v>
      </c>
      <c r="DJ1725" s="111">
        <v>41254</v>
      </c>
      <c r="DK1725" s="558">
        <v>5</v>
      </c>
      <c r="DL1725" s="928"/>
      <c r="DM1725" s="619" t="s">
        <v>20718</v>
      </c>
      <c r="DN1725" s="890">
        <v>175000000</v>
      </c>
      <c r="DO1725" s="928"/>
      <c r="DP1725" s="928"/>
      <c r="DQ1725" s="928"/>
      <c r="DR1725" s="928"/>
    </row>
    <row r="1726" spans="1:122" ht="71" customHeight="1" thickTop="1" thickBot="1">
      <c r="A1726" s="214" t="s">
        <v>10852</v>
      </c>
      <c r="B1726" s="214" t="s">
        <v>10955</v>
      </c>
      <c r="C1726" s="214" t="s">
        <v>543</v>
      </c>
      <c r="D1726" s="374">
        <v>1</v>
      </c>
      <c r="E1726" s="517">
        <v>41271</v>
      </c>
      <c r="F1726" s="517">
        <v>41249</v>
      </c>
      <c r="G1726" s="517">
        <v>41296</v>
      </c>
      <c r="H1726" s="517">
        <v>41310</v>
      </c>
      <c r="I1726" s="517">
        <v>41310</v>
      </c>
      <c r="J1726" s="382">
        <v>12</v>
      </c>
      <c r="K1726" s="551">
        <v>41675</v>
      </c>
      <c r="L1726" s="561">
        <v>41290</v>
      </c>
      <c r="M1726" s="117"/>
      <c r="N1726" s="214" t="s">
        <v>10938</v>
      </c>
      <c r="O1726" s="1166">
        <v>817004091</v>
      </c>
      <c r="P1726" s="530" t="s">
        <v>364</v>
      </c>
      <c r="Q1726" s="530">
        <v>891500319</v>
      </c>
      <c r="R1726" s="530" t="s">
        <v>19367</v>
      </c>
      <c r="S1726" s="530">
        <v>900281807</v>
      </c>
      <c r="T1726" s="536" t="s">
        <v>1097</v>
      </c>
      <c r="U1726" s="536" t="s">
        <v>1097</v>
      </c>
      <c r="V1726" s="536" t="s">
        <v>1097</v>
      </c>
      <c r="W1726" s="536" t="s">
        <v>1097</v>
      </c>
      <c r="X1726" s="536" t="s">
        <v>1097</v>
      </c>
      <c r="Y1726" s="536" t="s">
        <v>1097</v>
      </c>
      <c r="Z1726" s="536" t="s">
        <v>1097</v>
      </c>
      <c r="AA1726" s="536" t="s">
        <v>1097</v>
      </c>
      <c r="AB1726" s="214" t="s">
        <v>10983</v>
      </c>
      <c r="AC1726" s="214"/>
      <c r="AD1726" s="214"/>
      <c r="AE1726" s="214" t="s">
        <v>10941</v>
      </c>
      <c r="AF1726" s="214">
        <v>436</v>
      </c>
      <c r="AG1726" s="626"/>
      <c r="AH1726" s="636">
        <v>249999869</v>
      </c>
      <c r="AI1726" s="634">
        <v>149999850</v>
      </c>
      <c r="AJ1726" s="634">
        <v>399999719</v>
      </c>
      <c r="AK1726" s="214" t="s">
        <v>10911</v>
      </c>
      <c r="AL1726" s="214" t="s">
        <v>156</v>
      </c>
      <c r="AM1726" s="86">
        <v>249999869</v>
      </c>
      <c r="AN1726" s="531" t="s">
        <v>11046</v>
      </c>
      <c r="AO1726" s="531" t="s">
        <v>14159</v>
      </c>
      <c r="AP1726" s="83"/>
      <c r="AQ1726" s="84">
        <v>174999908</v>
      </c>
      <c r="AR1726" s="553">
        <v>41310</v>
      </c>
      <c r="AS1726" s="554">
        <v>399</v>
      </c>
      <c r="AT1726" s="488">
        <v>74999961</v>
      </c>
      <c r="AU1726" s="553">
        <v>41605</v>
      </c>
      <c r="AV1726" s="554">
        <v>686</v>
      </c>
      <c r="AW1726" s="84"/>
      <c r="AX1726" s="553"/>
      <c r="AY1726" s="554"/>
      <c r="AZ1726" s="84"/>
      <c r="BA1726" s="553"/>
      <c r="BB1726" s="554"/>
      <c r="BC1726" s="84"/>
      <c r="BD1726" s="553"/>
      <c r="BE1726" s="554"/>
      <c r="BF1726" s="84"/>
      <c r="BG1726" s="553"/>
      <c r="BH1726" s="554"/>
      <c r="BI1726" s="84"/>
      <c r="BJ1726" s="553"/>
      <c r="BK1726" s="554"/>
      <c r="BL1726" s="84"/>
      <c r="BM1726" s="553"/>
      <c r="BN1726" s="554"/>
      <c r="BO1726" s="84"/>
      <c r="BP1726" s="553"/>
      <c r="BQ1726" s="554"/>
      <c r="BR1726" s="84"/>
      <c r="BS1726" s="553"/>
      <c r="BT1726" s="554"/>
      <c r="BU1726" s="84"/>
      <c r="BV1726" s="553"/>
      <c r="BW1726" s="554"/>
      <c r="BX1726" s="84"/>
      <c r="BY1726" s="553"/>
      <c r="BZ1726" s="554"/>
      <c r="CA1726" s="84"/>
      <c r="CB1726" s="553"/>
      <c r="CC1726" s="554"/>
      <c r="CD1726" s="84"/>
      <c r="CE1726" s="553"/>
      <c r="CF1726" s="554"/>
      <c r="CG1726" s="84"/>
      <c r="CH1726" s="553"/>
      <c r="CI1726" s="554"/>
      <c r="CJ1726" s="554"/>
      <c r="CK1726" s="554"/>
      <c r="CL1726" s="554"/>
      <c r="CM1726" s="554"/>
      <c r="CN1726" s="554"/>
      <c r="CO1726" s="554"/>
      <c r="CP1726" s="554"/>
      <c r="CQ1726" s="554"/>
      <c r="CR1726" s="554"/>
      <c r="CS1726" s="554"/>
      <c r="CT1726" s="554"/>
      <c r="CU1726" s="554"/>
      <c r="CV1726" s="554"/>
      <c r="CW1726" s="554"/>
      <c r="CX1726" s="554"/>
      <c r="CY1726" s="554">
        <v>249999869</v>
      </c>
      <c r="CZ1726" s="84">
        <v>0</v>
      </c>
      <c r="DA1726" s="84"/>
      <c r="DB1726" s="856" t="s">
        <v>20809</v>
      </c>
      <c r="DC1726" s="565">
        <v>2</v>
      </c>
      <c r="DD1726" s="928"/>
      <c r="DE1726" s="102" t="s">
        <v>19355</v>
      </c>
      <c r="DF1726" s="928"/>
      <c r="DG1726" s="555" t="s">
        <v>10984</v>
      </c>
      <c r="DH1726" s="214"/>
      <c r="DI1726" s="557">
        <v>41290</v>
      </c>
      <c r="DJ1726" s="111">
        <v>41256</v>
      </c>
      <c r="DK1726" s="558">
        <v>7</v>
      </c>
      <c r="DL1726" s="928"/>
      <c r="DM1726" s="619" t="s">
        <v>20718</v>
      </c>
      <c r="DN1726" s="890">
        <v>249999869</v>
      </c>
      <c r="DO1726" s="928"/>
      <c r="DP1726" s="928"/>
      <c r="DQ1726" s="928"/>
      <c r="DR1726" s="928"/>
    </row>
    <row r="1727" spans="1:122" ht="71" customHeight="1" thickTop="1" thickBot="1">
      <c r="A1727" s="214" t="s">
        <v>10853</v>
      </c>
      <c r="B1727" s="214" t="s">
        <v>10955</v>
      </c>
      <c r="C1727" s="214" t="s">
        <v>543</v>
      </c>
      <c r="D1727" s="374">
        <v>1</v>
      </c>
      <c r="E1727" s="517">
        <v>41257</v>
      </c>
      <c r="F1727" s="517">
        <v>41249</v>
      </c>
      <c r="G1727" s="517">
        <v>41317</v>
      </c>
      <c r="H1727" s="517">
        <v>41332</v>
      </c>
      <c r="I1727" s="517">
        <v>41332</v>
      </c>
      <c r="J1727" s="382">
        <v>12</v>
      </c>
      <c r="K1727" s="551">
        <v>41697</v>
      </c>
      <c r="L1727" s="561">
        <v>41309</v>
      </c>
      <c r="M1727" s="117"/>
      <c r="N1727" s="214" t="s">
        <v>684</v>
      </c>
      <c r="O1727" s="1166">
        <v>890901389</v>
      </c>
      <c r="P1727" s="530" t="s">
        <v>19017</v>
      </c>
      <c r="Q1727" s="530">
        <v>890900746</v>
      </c>
      <c r="R1727" s="536" t="s">
        <v>1097</v>
      </c>
      <c r="S1727" s="536" t="s">
        <v>1097</v>
      </c>
      <c r="T1727" s="536" t="s">
        <v>1097</v>
      </c>
      <c r="U1727" s="536" t="s">
        <v>1097</v>
      </c>
      <c r="V1727" s="536" t="s">
        <v>1097</v>
      </c>
      <c r="W1727" s="536" t="s">
        <v>1097</v>
      </c>
      <c r="X1727" s="536" t="s">
        <v>1097</v>
      </c>
      <c r="Y1727" s="536" t="s">
        <v>1097</v>
      </c>
      <c r="Z1727" s="536" t="s">
        <v>1097</v>
      </c>
      <c r="AA1727" s="536" t="s">
        <v>1097</v>
      </c>
      <c r="AB1727" s="214" t="s">
        <v>10985</v>
      </c>
      <c r="AC1727" s="214"/>
      <c r="AD1727" s="214"/>
      <c r="AE1727" s="214" t="s">
        <v>10941</v>
      </c>
      <c r="AF1727" s="214">
        <v>436</v>
      </c>
      <c r="AG1727" s="626"/>
      <c r="AH1727" s="636">
        <v>249928848</v>
      </c>
      <c r="AI1727" s="634">
        <v>134023414</v>
      </c>
      <c r="AJ1727" s="634">
        <v>383952262</v>
      </c>
      <c r="AK1727" s="214" t="s">
        <v>10907</v>
      </c>
      <c r="AL1727" s="214" t="s">
        <v>156</v>
      </c>
      <c r="AM1727" s="86">
        <v>249928848</v>
      </c>
      <c r="AN1727" s="531"/>
      <c r="AO1727" s="531"/>
      <c r="AP1727" s="83"/>
      <c r="AQ1727" s="84">
        <v>174950194</v>
      </c>
      <c r="AR1727" s="553">
        <v>41332</v>
      </c>
      <c r="AS1727" s="554">
        <v>412</v>
      </c>
      <c r="AT1727" s="488">
        <v>74978654</v>
      </c>
      <c r="AU1727" s="553">
        <v>41605</v>
      </c>
      <c r="AV1727" s="554">
        <v>686</v>
      </c>
      <c r="AW1727" s="84"/>
      <c r="AX1727" s="553"/>
      <c r="AY1727" s="554"/>
      <c r="AZ1727" s="84"/>
      <c r="BA1727" s="553"/>
      <c r="BB1727" s="554"/>
      <c r="BC1727" s="84"/>
      <c r="BD1727" s="553"/>
      <c r="BE1727" s="554"/>
      <c r="BF1727" s="84"/>
      <c r="BG1727" s="553"/>
      <c r="BH1727" s="554"/>
      <c r="BI1727" s="84"/>
      <c r="BJ1727" s="553"/>
      <c r="BK1727" s="554"/>
      <c r="BL1727" s="84"/>
      <c r="BM1727" s="553"/>
      <c r="BN1727" s="554"/>
      <c r="BO1727" s="84"/>
      <c r="BP1727" s="553"/>
      <c r="BQ1727" s="554"/>
      <c r="BR1727" s="84"/>
      <c r="BS1727" s="553"/>
      <c r="BT1727" s="554"/>
      <c r="BU1727" s="84"/>
      <c r="BV1727" s="553"/>
      <c r="BW1727" s="554"/>
      <c r="BX1727" s="84"/>
      <c r="BY1727" s="553"/>
      <c r="BZ1727" s="554"/>
      <c r="CA1727" s="84"/>
      <c r="CB1727" s="553"/>
      <c r="CC1727" s="554"/>
      <c r="CD1727" s="84"/>
      <c r="CE1727" s="553"/>
      <c r="CF1727" s="554"/>
      <c r="CG1727" s="84"/>
      <c r="CH1727" s="553"/>
      <c r="CI1727" s="554"/>
      <c r="CJ1727" s="554"/>
      <c r="CK1727" s="554"/>
      <c r="CL1727" s="554"/>
      <c r="CM1727" s="554"/>
      <c r="CN1727" s="554"/>
      <c r="CO1727" s="554"/>
      <c r="CP1727" s="554"/>
      <c r="CQ1727" s="554"/>
      <c r="CR1727" s="554"/>
      <c r="CS1727" s="554"/>
      <c r="CT1727" s="554"/>
      <c r="CU1727" s="554"/>
      <c r="CV1727" s="554"/>
      <c r="CW1727" s="554"/>
      <c r="CX1727" s="554"/>
      <c r="CY1727" s="554">
        <v>249928848</v>
      </c>
      <c r="CZ1727" s="84">
        <v>0</v>
      </c>
      <c r="DA1727" s="84"/>
      <c r="DB1727" s="856" t="s">
        <v>20809</v>
      </c>
      <c r="DC1727" s="565">
        <v>2</v>
      </c>
      <c r="DD1727" s="928"/>
      <c r="DE1727" s="102" t="s">
        <v>19355</v>
      </c>
      <c r="DF1727" s="928"/>
      <c r="DG1727" s="555" t="s">
        <v>10986</v>
      </c>
      <c r="DH1727" s="214"/>
      <c r="DI1727" s="557">
        <v>41309</v>
      </c>
      <c r="DJ1727" s="111">
        <v>41254</v>
      </c>
      <c r="DK1727" s="558">
        <v>5</v>
      </c>
      <c r="DL1727" s="928"/>
      <c r="DM1727" s="619" t="s">
        <v>20718</v>
      </c>
      <c r="DN1727" s="890">
        <v>249928848</v>
      </c>
      <c r="DO1727" s="928"/>
      <c r="DP1727" s="928"/>
      <c r="DQ1727" s="928"/>
      <c r="DR1727" s="928"/>
    </row>
    <row r="1728" spans="1:122" ht="71" customHeight="1" thickTop="1" thickBot="1">
      <c r="A1728" s="214" t="s">
        <v>10854</v>
      </c>
      <c r="B1728" s="214" t="s">
        <v>10955</v>
      </c>
      <c r="C1728" s="214" t="s">
        <v>541</v>
      </c>
      <c r="D1728" s="374">
        <v>0</v>
      </c>
      <c r="E1728" s="517">
        <v>41264</v>
      </c>
      <c r="F1728" s="517">
        <v>41249</v>
      </c>
      <c r="G1728" s="517">
        <v>41270</v>
      </c>
      <c r="H1728" s="517">
        <v>41297</v>
      </c>
      <c r="I1728" s="517">
        <v>41297</v>
      </c>
      <c r="J1728" s="382">
        <v>12</v>
      </c>
      <c r="K1728" s="551">
        <v>41662</v>
      </c>
      <c r="L1728" s="552">
        <v>41264</v>
      </c>
      <c r="M1728" s="117"/>
      <c r="N1728" s="214" t="s">
        <v>691</v>
      </c>
      <c r="O1728" s="1166">
        <v>899999063</v>
      </c>
      <c r="P1728" s="530" t="s">
        <v>19384</v>
      </c>
      <c r="Q1728" s="530">
        <v>811029525</v>
      </c>
      <c r="R1728" s="536" t="s">
        <v>1097</v>
      </c>
      <c r="S1728" s="536" t="s">
        <v>1097</v>
      </c>
      <c r="T1728" s="536" t="s">
        <v>1097</v>
      </c>
      <c r="U1728" s="536" t="s">
        <v>1097</v>
      </c>
      <c r="V1728" s="536" t="s">
        <v>1097</v>
      </c>
      <c r="W1728" s="536" t="s">
        <v>1097</v>
      </c>
      <c r="X1728" s="536" t="s">
        <v>1097</v>
      </c>
      <c r="Y1728" s="536" t="s">
        <v>1097</v>
      </c>
      <c r="Z1728" s="536" t="s">
        <v>1097</v>
      </c>
      <c r="AA1728" s="536" t="s">
        <v>1097</v>
      </c>
      <c r="AB1728" s="214" t="s">
        <v>10987</v>
      </c>
      <c r="AC1728" s="214"/>
      <c r="AD1728" s="214"/>
      <c r="AE1728" s="214" t="s">
        <v>10941</v>
      </c>
      <c r="AF1728" s="214">
        <v>436</v>
      </c>
      <c r="AG1728" s="626"/>
      <c r="AH1728" s="636">
        <v>250000000</v>
      </c>
      <c r="AI1728" s="634">
        <v>279797910</v>
      </c>
      <c r="AJ1728" s="634">
        <v>529797910</v>
      </c>
      <c r="AK1728" s="214" t="s">
        <v>10907</v>
      </c>
      <c r="AL1728" s="214" t="s">
        <v>156</v>
      </c>
      <c r="AM1728" s="86">
        <v>250000000</v>
      </c>
      <c r="AN1728" s="86" t="s">
        <v>14361</v>
      </c>
      <c r="AO1728" s="86" t="s">
        <v>8485</v>
      </c>
      <c r="AP1728" s="83"/>
      <c r="AQ1728" s="84">
        <v>175000000</v>
      </c>
      <c r="AR1728" s="553">
        <v>41297</v>
      </c>
      <c r="AS1728" s="554">
        <v>385</v>
      </c>
      <c r="AT1728" s="488">
        <v>75000000</v>
      </c>
      <c r="AU1728" s="553">
        <v>41555</v>
      </c>
      <c r="AV1728" s="554">
        <v>621</v>
      </c>
      <c r="AW1728" s="84"/>
      <c r="AX1728" s="553"/>
      <c r="AY1728" s="554"/>
      <c r="AZ1728" s="84"/>
      <c r="BA1728" s="553"/>
      <c r="BB1728" s="554"/>
      <c r="BC1728" s="84"/>
      <c r="BD1728" s="553"/>
      <c r="BE1728" s="554"/>
      <c r="BF1728" s="84"/>
      <c r="BG1728" s="553"/>
      <c r="BH1728" s="554"/>
      <c r="BI1728" s="84"/>
      <c r="BJ1728" s="553"/>
      <c r="BK1728" s="554"/>
      <c r="BL1728" s="84"/>
      <c r="BM1728" s="553"/>
      <c r="BN1728" s="554"/>
      <c r="BO1728" s="84"/>
      <c r="BP1728" s="553"/>
      <c r="BQ1728" s="554"/>
      <c r="BR1728" s="84"/>
      <c r="BS1728" s="553"/>
      <c r="BT1728" s="554"/>
      <c r="BU1728" s="84"/>
      <c r="BV1728" s="553"/>
      <c r="BW1728" s="554"/>
      <c r="BX1728" s="84"/>
      <c r="BY1728" s="553"/>
      <c r="BZ1728" s="554"/>
      <c r="CA1728" s="84"/>
      <c r="CB1728" s="553"/>
      <c r="CC1728" s="554"/>
      <c r="CD1728" s="84"/>
      <c r="CE1728" s="553"/>
      <c r="CF1728" s="554"/>
      <c r="CG1728" s="84"/>
      <c r="CH1728" s="553"/>
      <c r="CI1728" s="554"/>
      <c r="CJ1728" s="554"/>
      <c r="CK1728" s="554"/>
      <c r="CL1728" s="554"/>
      <c r="CM1728" s="554"/>
      <c r="CN1728" s="554"/>
      <c r="CO1728" s="554"/>
      <c r="CP1728" s="554"/>
      <c r="CQ1728" s="554"/>
      <c r="CR1728" s="554"/>
      <c r="CS1728" s="554"/>
      <c r="CT1728" s="554"/>
      <c r="CU1728" s="554"/>
      <c r="CV1728" s="554"/>
      <c r="CW1728" s="554"/>
      <c r="CX1728" s="554"/>
      <c r="CY1728" s="554">
        <v>250000000</v>
      </c>
      <c r="CZ1728" s="84">
        <v>0</v>
      </c>
      <c r="DA1728" s="84"/>
      <c r="DB1728" s="856" t="s">
        <v>20809</v>
      </c>
      <c r="DC1728" s="565">
        <v>2</v>
      </c>
      <c r="DD1728" s="928"/>
      <c r="DE1728" s="102" t="s">
        <v>19355</v>
      </c>
      <c r="DF1728" s="928"/>
      <c r="DG1728" s="555" t="s">
        <v>10988</v>
      </c>
      <c r="DH1728" s="214"/>
      <c r="DI1728" s="557"/>
      <c r="DJ1728" s="111">
        <v>41254</v>
      </c>
      <c r="DK1728" s="558">
        <v>5</v>
      </c>
      <c r="DL1728" s="581" t="s">
        <v>15785</v>
      </c>
      <c r="DM1728" s="619" t="s">
        <v>20718</v>
      </c>
      <c r="DN1728" s="890">
        <v>250000000</v>
      </c>
      <c r="DO1728" s="928"/>
      <c r="DP1728" s="928"/>
      <c r="DQ1728" s="928"/>
      <c r="DR1728" s="928"/>
    </row>
    <row r="1729" spans="1:122" ht="71" customHeight="1" thickTop="1" thickBot="1">
      <c r="A1729" s="214" t="s">
        <v>10855</v>
      </c>
      <c r="B1729" s="214" t="s">
        <v>10955</v>
      </c>
      <c r="C1729" s="214" t="s">
        <v>86</v>
      </c>
      <c r="D1729" s="374">
        <v>0</v>
      </c>
      <c r="E1729" s="517">
        <v>41269</v>
      </c>
      <c r="F1729" s="517">
        <v>41249</v>
      </c>
      <c r="G1729" s="517">
        <v>41270</v>
      </c>
      <c r="H1729" s="517">
        <v>41297</v>
      </c>
      <c r="I1729" s="517">
        <v>41297</v>
      </c>
      <c r="J1729" s="382">
        <v>12</v>
      </c>
      <c r="K1729" s="551">
        <v>41662</v>
      </c>
      <c r="L1729" s="552">
        <v>41269</v>
      </c>
      <c r="M1729" s="117"/>
      <c r="N1729" s="214" t="s">
        <v>93</v>
      </c>
      <c r="O1729" s="1166">
        <v>892200323</v>
      </c>
      <c r="P1729" s="530" t="s">
        <v>19385</v>
      </c>
      <c r="Q1729" s="530">
        <v>899999034</v>
      </c>
      <c r="R1729" s="530" t="s">
        <v>19386</v>
      </c>
      <c r="S1729" s="530">
        <v>800042779</v>
      </c>
      <c r="T1729" s="536" t="s">
        <v>1097</v>
      </c>
      <c r="U1729" s="536" t="s">
        <v>1097</v>
      </c>
      <c r="V1729" s="536" t="s">
        <v>1097</v>
      </c>
      <c r="W1729" s="536" t="s">
        <v>1097</v>
      </c>
      <c r="X1729" s="536" t="s">
        <v>1097</v>
      </c>
      <c r="Y1729" s="536" t="s">
        <v>1097</v>
      </c>
      <c r="Z1729" s="536" t="s">
        <v>1097</v>
      </c>
      <c r="AA1729" s="536" t="s">
        <v>1097</v>
      </c>
      <c r="AB1729" s="214" t="s">
        <v>10989</v>
      </c>
      <c r="AC1729" s="214"/>
      <c r="AD1729" s="214"/>
      <c r="AE1729" s="214" t="s">
        <v>10941</v>
      </c>
      <c r="AF1729" s="214">
        <v>436</v>
      </c>
      <c r="AG1729" s="626"/>
      <c r="AH1729" s="636">
        <v>175850000</v>
      </c>
      <c r="AI1729" s="634">
        <v>76700000</v>
      </c>
      <c r="AJ1729" s="634">
        <v>252550000</v>
      </c>
      <c r="AK1729" s="214" t="s">
        <v>10907</v>
      </c>
      <c r="AL1729" s="214" t="s">
        <v>156</v>
      </c>
      <c r="AM1729" s="86">
        <v>175850000</v>
      </c>
      <c r="AN1729" s="531"/>
      <c r="AO1729" s="531"/>
      <c r="AP1729" s="83"/>
      <c r="AQ1729" s="84">
        <v>123095000</v>
      </c>
      <c r="AR1729" s="553">
        <v>41297</v>
      </c>
      <c r="AS1729" s="554">
        <v>385</v>
      </c>
      <c r="AT1729" s="488">
        <v>52755000</v>
      </c>
      <c r="AU1729" s="553">
        <v>41576</v>
      </c>
      <c r="AV1729" s="554">
        <v>653</v>
      </c>
      <c r="AW1729" s="84"/>
      <c r="AX1729" s="553"/>
      <c r="AY1729" s="554"/>
      <c r="AZ1729" s="84"/>
      <c r="BA1729" s="553"/>
      <c r="BB1729" s="554"/>
      <c r="BC1729" s="84"/>
      <c r="BD1729" s="553"/>
      <c r="BE1729" s="554"/>
      <c r="BF1729" s="84"/>
      <c r="BG1729" s="553"/>
      <c r="BH1729" s="554"/>
      <c r="BI1729" s="84"/>
      <c r="BJ1729" s="553"/>
      <c r="BK1729" s="554"/>
      <c r="BL1729" s="84"/>
      <c r="BM1729" s="553"/>
      <c r="BN1729" s="554"/>
      <c r="BO1729" s="84"/>
      <c r="BP1729" s="553"/>
      <c r="BQ1729" s="554"/>
      <c r="BR1729" s="84"/>
      <c r="BS1729" s="553"/>
      <c r="BT1729" s="554"/>
      <c r="BU1729" s="84"/>
      <c r="BV1729" s="553"/>
      <c r="BW1729" s="554"/>
      <c r="BX1729" s="84"/>
      <c r="BY1729" s="553"/>
      <c r="BZ1729" s="554"/>
      <c r="CA1729" s="84"/>
      <c r="CB1729" s="553"/>
      <c r="CC1729" s="554"/>
      <c r="CD1729" s="84"/>
      <c r="CE1729" s="553"/>
      <c r="CF1729" s="554"/>
      <c r="CG1729" s="84"/>
      <c r="CH1729" s="553"/>
      <c r="CI1729" s="554"/>
      <c r="CJ1729" s="554"/>
      <c r="CK1729" s="554"/>
      <c r="CL1729" s="554"/>
      <c r="CM1729" s="554"/>
      <c r="CN1729" s="554"/>
      <c r="CO1729" s="554"/>
      <c r="CP1729" s="554"/>
      <c r="CQ1729" s="554"/>
      <c r="CR1729" s="554"/>
      <c r="CS1729" s="554"/>
      <c r="CT1729" s="554"/>
      <c r="CU1729" s="554"/>
      <c r="CV1729" s="554"/>
      <c r="CW1729" s="554"/>
      <c r="CX1729" s="554"/>
      <c r="CY1729" s="554">
        <v>175850000</v>
      </c>
      <c r="CZ1729" s="84">
        <v>0</v>
      </c>
      <c r="DA1729" s="84"/>
      <c r="DB1729" s="856" t="s">
        <v>20809</v>
      </c>
      <c r="DC1729" s="565">
        <v>2</v>
      </c>
      <c r="DD1729" s="928"/>
      <c r="DE1729" s="102" t="s">
        <v>19355</v>
      </c>
      <c r="DF1729" s="928"/>
      <c r="DG1729" s="555" t="s">
        <v>10990</v>
      </c>
      <c r="DH1729" s="214"/>
      <c r="DI1729" s="557"/>
      <c r="DJ1729" s="111">
        <v>41254</v>
      </c>
      <c r="DK1729" s="558">
        <v>5</v>
      </c>
      <c r="DL1729" s="928"/>
      <c r="DM1729" s="619" t="s">
        <v>20718</v>
      </c>
      <c r="DN1729" s="890">
        <v>175850000</v>
      </c>
      <c r="DO1729" s="928"/>
      <c r="DP1729" s="928"/>
      <c r="DQ1729" s="928"/>
      <c r="DR1729" s="928"/>
    </row>
    <row r="1730" spans="1:122" ht="71" customHeight="1" thickTop="1" thickBot="1">
      <c r="A1730" s="214" t="s">
        <v>10856</v>
      </c>
      <c r="B1730" s="214" t="s">
        <v>10955</v>
      </c>
      <c r="C1730" s="214" t="s">
        <v>86</v>
      </c>
      <c r="D1730" s="374">
        <v>0</v>
      </c>
      <c r="E1730" s="517">
        <v>41271</v>
      </c>
      <c r="F1730" s="517">
        <v>41249</v>
      </c>
      <c r="G1730" s="517">
        <v>41290</v>
      </c>
      <c r="H1730" s="517">
        <v>41303</v>
      </c>
      <c r="I1730" s="517">
        <v>41303</v>
      </c>
      <c r="J1730" s="382">
        <v>12</v>
      </c>
      <c r="K1730" s="551">
        <v>41668</v>
      </c>
      <c r="L1730" s="552">
        <v>41271</v>
      </c>
      <c r="M1730" s="117"/>
      <c r="N1730" s="214" t="s">
        <v>3601</v>
      </c>
      <c r="O1730" s="1166">
        <v>890680062</v>
      </c>
      <c r="P1730" s="530" t="s">
        <v>19385</v>
      </c>
      <c r="Q1730" s="530">
        <v>899999034</v>
      </c>
      <c r="R1730" s="530" t="s">
        <v>19387</v>
      </c>
      <c r="S1730" s="530">
        <v>900431514</v>
      </c>
      <c r="T1730" s="530" t="s">
        <v>19388</v>
      </c>
      <c r="U1730" s="530">
        <v>808004062</v>
      </c>
      <c r="V1730" s="530" t="s">
        <v>19389</v>
      </c>
      <c r="W1730" s="530">
        <v>830038483</v>
      </c>
      <c r="X1730" s="536" t="s">
        <v>1097</v>
      </c>
      <c r="Y1730" s="536" t="s">
        <v>1097</v>
      </c>
      <c r="Z1730" s="536" t="s">
        <v>1097</v>
      </c>
      <c r="AA1730" s="536" t="s">
        <v>1097</v>
      </c>
      <c r="AB1730" s="214" t="s">
        <v>10991</v>
      </c>
      <c r="AC1730" s="214"/>
      <c r="AD1730" s="214"/>
      <c r="AE1730" s="214" t="s">
        <v>10941</v>
      </c>
      <c r="AF1730" s="214">
        <v>436</v>
      </c>
      <c r="AG1730" s="626"/>
      <c r="AH1730" s="636">
        <v>227300000</v>
      </c>
      <c r="AI1730" s="634">
        <v>103442000</v>
      </c>
      <c r="AJ1730" s="634">
        <v>330742000</v>
      </c>
      <c r="AK1730" s="214" t="s">
        <v>10907</v>
      </c>
      <c r="AL1730" s="214" t="s">
        <v>156</v>
      </c>
      <c r="AM1730" s="86">
        <v>227300000</v>
      </c>
      <c r="AN1730" s="531"/>
      <c r="AO1730" s="531"/>
      <c r="AP1730" s="83"/>
      <c r="AQ1730" s="84">
        <v>159110000</v>
      </c>
      <c r="AR1730" s="553">
        <v>41303</v>
      </c>
      <c r="AS1730" s="554">
        <v>394</v>
      </c>
      <c r="AT1730" s="488">
        <v>68190000</v>
      </c>
      <c r="AU1730" s="553">
        <v>41648</v>
      </c>
      <c r="AV1730" s="554">
        <v>723</v>
      </c>
      <c r="AW1730" s="84"/>
      <c r="AX1730" s="553"/>
      <c r="AY1730" s="554"/>
      <c r="AZ1730" s="84"/>
      <c r="BA1730" s="553"/>
      <c r="BB1730" s="554"/>
      <c r="BC1730" s="84"/>
      <c r="BD1730" s="553"/>
      <c r="BE1730" s="554"/>
      <c r="BF1730" s="84"/>
      <c r="BG1730" s="553"/>
      <c r="BH1730" s="554"/>
      <c r="BI1730" s="84"/>
      <c r="BJ1730" s="553"/>
      <c r="BK1730" s="554"/>
      <c r="BL1730" s="84"/>
      <c r="BM1730" s="553"/>
      <c r="BN1730" s="554"/>
      <c r="BO1730" s="84"/>
      <c r="BP1730" s="553"/>
      <c r="BQ1730" s="554"/>
      <c r="BR1730" s="84"/>
      <c r="BS1730" s="553"/>
      <c r="BT1730" s="554"/>
      <c r="BU1730" s="84"/>
      <c r="BV1730" s="553"/>
      <c r="BW1730" s="554"/>
      <c r="BX1730" s="84"/>
      <c r="BY1730" s="553"/>
      <c r="BZ1730" s="554"/>
      <c r="CA1730" s="84"/>
      <c r="CB1730" s="553"/>
      <c r="CC1730" s="554"/>
      <c r="CD1730" s="84"/>
      <c r="CE1730" s="553"/>
      <c r="CF1730" s="554"/>
      <c r="CG1730" s="84"/>
      <c r="CH1730" s="553"/>
      <c r="CI1730" s="554"/>
      <c r="CJ1730" s="554"/>
      <c r="CK1730" s="554"/>
      <c r="CL1730" s="554"/>
      <c r="CM1730" s="554"/>
      <c r="CN1730" s="554"/>
      <c r="CO1730" s="554"/>
      <c r="CP1730" s="554"/>
      <c r="CQ1730" s="554"/>
      <c r="CR1730" s="554"/>
      <c r="CS1730" s="554"/>
      <c r="CT1730" s="554"/>
      <c r="CU1730" s="554"/>
      <c r="CV1730" s="554"/>
      <c r="CW1730" s="554"/>
      <c r="CX1730" s="554"/>
      <c r="CY1730" s="554">
        <v>227300000</v>
      </c>
      <c r="CZ1730" s="84">
        <v>0</v>
      </c>
      <c r="DA1730" s="84"/>
      <c r="DB1730" s="856" t="s">
        <v>20809</v>
      </c>
      <c r="DC1730" s="565">
        <v>2</v>
      </c>
      <c r="DD1730" s="928"/>
      <c r="DE1730" s="102" t="s">
        <v>19355</v>
      </c>
      <c r="DF1730" s="928"/>
      <c r="DG1730" s="555" t="s">
        <v>10992</v>
      </c>
      <c r="DH1730" s="214"/>
      <c r="DI1730" s="557"/>
      <c r="DJ1730" s="111">
        <v>41254</v>
      </c>
      <c r="DK1730" s="558">
        <v>5</v>
      </c>
      <c r="DL1730" s="928"/>
      <c r="DM1730" s="619" t="s">
        <v>20718</v>
      </c>
      <c r="DN1730" s="890">
        <v>227300000</v>
      </c>
      <c r="DO1730" s="928"/>
      <c r="DP1730" s="928"/>
      <c r="DQ1730" s="928"/>
      <c r="DR1730" s="928"/>
    </row>
    <row r="1731" spans="1:122" ht="71" customHeight="1" thickTop="1" thickBot="1">
      <c r="A1731" s="214" t="s">
        <v>10857</v>
      </c>
      <c r="B1731" s="214" t="s">
        <v>10955</v>
      </c>
      <c r="C1731" s="214" t="s">
        <v>543</v>
      </c>
      <c r="D1731" s="374">
        <v>1</v>
      </c>
      <c r="E1731" s="517">
        <v>41271</v>
      </c>
      <c r="F1731" s="517">
        <v>41249</v>
      </c>
      <c r="G1731" s="517">
        <v>41352</v>
      </c>
      <c r="H1731" s="517">
        <v>41374</v>
      </c>
      <c r="I1731" s="517">
        <v>41374</v>
      </c>
      <c r="J1731" s="382">
        <v>12</v>
      </c>
      <c r="K1731" s="551">
        <v>41739</v>
      </c>
      <c r="L1731" s="561">
        <v>41345</v>
      </c>
      <c r="M1731" s="117"/>
      <c r="N1731" s="214" t="s">
        <v>750</v>
      </c>
      <c r="O1731" s="1166">
        <v>860013720</v>
      </c>
      <c r="P1731" s="530" t="s">
        <v>19390</v>
      </c>
      <c r="Q1731" s="530">
        <v>816008462</v>
      </c>
      <c r="R1731" s="536" t="s">
        <v>1097</v>
      </c>
      <c r="S1731" s="536" t="s">
        <v>1097</v>
      </c>
      <c r="T1731" s="536" t="s">
        <v>1097</v>
      </c>
      <c r="U1731" s="536" t="s">
        <v>1097</v>
      </c>
      <c r="V1731" s="536" t="s">
        <v>1097</v>
      </c>
      <c r="W1731" s="536" t="s">
        <v>1097</v>
      </c>
      <c r="X1731" s="536" t="s">
        <v>1097</v>
      </c>
      <c r="Y1731" s="536" t="s">
        <v>1097</v>
      </c>
      <c r="Z1731" s="536" t="s">
        <v>1097</v>
      </c>
      <c r="AA1731" s="536" t="s">
        <v>1097</v>
      </c>
      <c r="AB1731" s="214" t="s">
        <v>10993</v>
      </c>
      <c r="AC1731" s="214"/>
      <c r="AD1731" s="214"/>
      <c r="AE1731" s="214" t="s">
        <v>10941</v>
      </c>
      <c r="AF1731" s="214">
        <v>436</v>
      </c>
      <c r="AG1731" s="626"/>
      <c r="AH1731" s="636">
        <v>250000000</v>
      </c>
      <c r="AI1731" s="634">
        <v>107169700</v>
      </c>
      <c r="AJ1731" s="634">
        <v>357169700</v>
      </c>
      <c r="AK1731" s="214" t="s">
        <v>10907</v>
      </c>
      <c r="AL1731" s="214" t="s">
        <v>156</v>
      </c>
      <c r="AM1731" s="86">
        <v>250000000</v>
      </c>
      <c r="AN1731" s="531" t="s">
        <v>1452</v>
      </c>
      <c r="AO1731" s="531" t="s">
        <v>11428</v>
      </c>
      <c r="AP1731" s="83"/>
      <c r="AQ1731" s="84">
        <v>175000000</v>
      </c>
      <c r="AR1731" s="553">
        <v>41374</v>
      </c>
      <c r="AS1731" s="554">
        <v>449</v>
      </c>
      <c r="AT1731" s="488">
        <v>75000000</v>
      </c>
      <c r="AU1731" s="553">
        <v>41648</v>
      </c>
      <c r="AV1731" s="554">
        <v>724</v>
      </c>
      <c r="AW1731" s="84"/>
      <c r="AX1731" s="553"/>
      <c r="AY1731" s="554"/>
      <c r="AZ1731" s="84"/>
      <c r="BA1731" s="553"/>
      <c r="BB1731" s="554"/>
      <c r="BC1731" s="84"/>
      <c r="BD1731" s="553"/>
      <c r="BE1731" s="554"/>
      <c r="BF1731" s="84"/>
      <c r="BG1731" s="553"/>
      <c r="BH1731" s="554"/>
      <c r="BI1731" s="84"/>
      <c r="BJ1731" s="553"/>
      <c r="BK1731" s="554"/>
      <c r="BL1731" s="84"/>
      <c r="BM1731" s="553"/>
      <c r="BN1731" s="554"/>
      <c r="BO1731" s="84"/>
      <c r="BP1731" s="553"/>
      <c r="BQ1731" s="554"/>
      <c r="BR1731" s="84"/>
      <c r="BS1731" s="553"/>
      <c r="BT1731" s="554"/>
      <c r="BU1731" s="84"/>
      <c r="BV1731" s="553"/>
      <c r="BW1731" s="554"/>
      <c r="BX1731" s="84"/>
      <c r="BY1731" s="553"/>
      <c r="BZ1731" s="554"/>
      <c r="CA1731" s="84"/>
      <c r="CB1731" s="553"/>
      <c r="CC1731" s="554"/>
      <c r="CD1731" s="84"/>
      <c r="CE1731" s="553"/>
      <c r="CF1731" s="554"/>
      <c r="CG1731" s="84"/>
      <c r="CH1731" s="553"/>
      <c r="CI1731" s="554"/>
      <c r="CJ1731" s="554"/>
      <c r="CK1731" s="554"/>
      <c r="CL1731" s="554"/>
      <c r="CM1731" s="554"/>
      <c r="CN1731" s="554"/>
      <c r="CO1731" s="554"/>
      <c r="CP1731" s="554"/>
      <c r="CQ1731" s="554"/>
      <c r="CR1731" s="554"/>
      <c r="CS1731" s="554"/>
      <c r="CT1731" s="554"/>
      <c r="CU1731" s="554"/>
      <c r="CV1731" s="554"/>
      <c r="CW1731" s="554"/>
      <c r="CX1731" s="554"/>
      <c r="CY1731" s="554">
        <v>250000000</v>
      </c>
      <c r="CZ1731" s="84">
        <v>0</v>
      </c>
      <c r="DA1731" s="84"/>
      <c r="DB1731" s="856" t="s">
        <v>20280</v>
      </c>
      <c r="DC1731" s="565">
        <v>2</v>
      </c>
      <c r="DD1731" s="928"/>
      <c r="DE1731" s="102" t="s">
        <v>19355</v>
      </c>
      <c r="DF1731" s="928"/>
      <c r="DG1731" s="555" t="s">
        <v>10994</v>
      </c>
      <c r="DH1731" s="214"/>
      <c r="DI1731" s="557">
        <v>41345</v>
      </c>
      <c r="DJ1731" s="111">
        <v>41254</v>
      </c>
      <c r="DK1731" s="558">
        <v>5</v>
      </c>
      <c r="DL1731" s="581" t="s">
        <v>15785</v>
      </c>
      <c r="DM1731" s="619" t="s">
        <v>20718</v>
      </c>
      <c r="DN1731" s="890">
        <v>250000000</v>
      </c>
      <c r="DO1731" s="928"/>
      <c r="DP1731" s="928"/>
      <c r="DQ1731" s="928"/>
      <c r="DR1731" s="928"/>
    </row>
    <row r="1732" spans="1:122" ht="71" customHeight="1" thickTop="1" thickBot="1">
      <c r="A1732" s="214" t="s">
        <v>10858</v>
      </c>
      <c r="B1732" s="214" t="s">
        <v>10955</v>
      </c>
      <c r="C1732" s="214" t="s">
        <v>86</v>
      </c>
      <c r="D1732" s="374">
        <v>0</v>
      </c>
      <c r="E1732" s="517">
        <v>41264</v>
      </c>
      <c r="F1732" s="517">
        <v>41249</v>
      </c>
      <c r="G1732" s="517">
        <v>41317</v>
      </c>
      <c r="H1732" s="517">
        <v>41332</v>
      </c>
      <c r="I1732" s="517">
        <v>41332</v>
      </c>
      <c r="J1732" s="382">
        <v>18</v>
      </c>
      <c r="K1732" s="551">
        <v>41878</v>
      </c>
      <c r="L1732" s="552">
        <v>41264</v>
      </c>
      <c r="M1732" s="117"/>
      <c r="N1732" s="214" t="s">
        <v>691</v>
      </c>
      <c r="O1732" s="1166">
        <v>899999063</v>
      </c>
      <c r="P1732" s="530" t="s">
        <v>19391</v>
      </c>
      <c r="Q1732" s="530">
        <v>822022980</v>
      </c>
      <c r="R1732" s="536" t="s">
        <v>1097</v>
      </c>
      <c r="S1732" s="536" t="s">
        <v>1097</v>
      </c>
      <c r="T1732" s="536" t="s">
        <v>1097</v>
      </c>
      <c r="U1732" s="536" t="s">
        <v>1097</v>
      </c>
      <c r="V1732" s="536" t="s">
        <v>1097</v>
      </c>
      <c r="W1732" s="536" t="s">
        <v>1097</v>
      </c>
      <c r="X1732" s="536" t="s">
        <v>1097</v>
      </c>
      <c r="Y1732" s="536" t="s">
        <v>1097</v>
      </c>
      <c r="Z1732" s="536" t="s">
        <v>1097</v>
      </c>
      <c r="AA1732" s="536" t="s">
        <v>1097</v>
      </c>
      <c r="AB1732" s="214" t="s">
        <v>10995</v>
      </c>
      <c r="AC1732" s="214"/>
      <c r="AD1732" s="214"/>
      <c r="AE1732" s="214" t="s">
        <v>10941</v>
      </c>
      <c r="AF1732" s="214">
        <v>436</v>
      </c>
      <c r="AG1732" s="626"/>
      <c r="AH1732" s="636">
        <v>237000000</v>
      </c>
      <c r="AI1732" s="634">
        <v>101590000</v>
      </c>
      <c r="AJ1732" s="634">
        <v>338590000</v>
      </c>
      <c r="AK1732" s="214" t="s">
        <v>12863</v>
      </c>
      <c r="AL1732" s="214" t="s">
        <v>156</v>
      </c>
      <c r="AM1732" s="86">
        <v>237000000</v>
      </c>
      <c r="AN1732" s="531" t="s">
        <v>14315</v>
      </c>
      <c r="AO1732" s="531" t="s">
        <v>14315</v>
      </c>
      <c r="AP1732" s="83"/>
      <c r="AQ1732" s="84">
        <v>165900000</v>
      </c>
      <c r="AR1732" s="553">
        <v>41332</v>
      </c>
      <c r="AS1732" s="554">
        <v>412</v>
      </c>
      <c r="AT1732" s="488">
        <v>71100000</v>
      </c>
      <c r="AU1732" s="553">
        <v>41648</v>
      </c>
      <c r="AV1732" s="554">
        <v>724</v>
      </c>
      <c r="AW1732" s="84"/>
      <c r="AX1732" s="553"/>
      <c r="AY1732" s="554"/>
      <c r="AZ1732" s="84"/>
      <c r="BA1732" s="553"/>
      <c r="BB1732" s="554"/>
      <c r="BC1732" s="84"/>
      <c r="BD1732" s="553"/>
      <c r="BE1732" s="554"/>
      <c r="BF1732" s="84"/>
      <c r="BG1732" s="553"/>
      <c r="BH1732" s="554"/>
      <c r="BI1732" s="84"/>
      <c r="BJ1732" s="553"/>
      <c r="BK1732" s="554"/>
      <c r="BL1732" s="84"/>
      <c r="BM1732" s="553"/>
      <c r="BN1732" s="554"/>
      <c r="BO1732" s="84"/>
      <c r="BP1732" s="553"/>
      <c r="BQ1732" s="554"/>
      <c r="BR1732" s="84"/>
      <c r="BS1732" s="553"/>
      <c r="BT1732" s="554"/>
      <c r="BU1732" s="84"/>
      <c r="BV1732" s="553"/>
      <c r="BW1732" s="554"/>
      <c r="BX1732" s="84"/>
      <c r="BY1732" s="553"/>
      <c r="BZ1732" s="554"/>
      <c r="CA1732" s="84"/>
      <c r="CB1732" s="553"/>
      <c r="CC1732" s="554"/>
      <c r="CD1732" s="84"/>
      <c r="CE1732" s="553"/>
      <c r="CF1732" s="554"/>
      <c r="CG1732" s="84"/>
      <c r="CH1732" s="553"/>
      <c r="CI1732" s="554"/>
      <c r="CJ1732" s="554"/>
      <c r="CK1732" s="554"/>
      <c r="CL1732" s="554"/>
      <c r="CM1732" s="554"/>
      <c r="CN1732" s="554"/>
      <c r="CO1732" s="554"/>
      <c r="CP1732" s="554"/>
      <c r="CQ1732" s="554"/>
      <c r="CR1732" s="554"/>
      <c r="CS1732" s="554"/>
      <c r="CT1732" s="554"/>
      <c r="CU1732" s="554"/>
      <c r="CV1732" s="554"/>
      <c r="CW1732" s="554"/>
      <c r="CX1732" s="554"/>
      <c r="CY1732" s="554">
        <v>237000000</v>
      </c>
      <c r="CZ1732" s="84">
        <v>0</v>
      </c>
      <c r="DA1732" s="84"/>
      <c r="DB1732" s="856" t="s">
        <v>20280</v>
      </c>
      <c r="DC1732" s="565">
        <v>2</v>
      </c>
      <c r="DD1732" s="928"/>
      <c r="DE1732" s="102" t="s">
        <v>19355</v>
      </c>
      <c r="DF1732" s="928"/>
      <c r="DG1732" s="555" t="s">
        <v>10996</v>
      </c>
      <c r="DH1732" s="214"/>
      <c r="DI1732" s="557"/>
      <c r="DJ1732" s="111">
        <v>41254</v>
      </c>
      <c r="DK1732" s="558">
        <v>5</v>
      </c>
      <c r="DL1732" s="581" t="s">
        <v>15785</v>
      </c>
      <c r="DM1732" s="619" t="s">
        <v>20718</v>
      </c>
      <c r="DN1732" s="890">
        <v>237000000</v>
      </c>
      <c r="DO1732" s="928"/>
      <c r="DP1732" s="928"/>
      <c r="DQ1732" s="928"/>
      <c r="DR1732" s="928"/>
    </row>
    <row r="1733" spans="1:122" ht="71" customHeight="1" thickTop="1" thickBot="1">
      <c r="A1733" s="214" t="s">
        <v>10859</v>
      </c>
      <c r="B1733" s="214" t="s">
        <v>10955</v>
      </c>
      <c r="C1733" s="214" t="s">
        <v>86</v>
      </c>
      <c r="D1733" s="374">
        <v>0</v>
      </c>
      <c r="E1733" s="517">
        <v>41269</v>
      </c>
      <c r="F1733" s="517">
        <v>41249</v>
      </c>
      <c r="G1733" s="517">
        <v>41270</v>
      </c>
      <c r="H1733" s="517">
        <v>41297</v>
      </c>
      <c r="I1733" s="517">
        <v>41297</v>
      </c>
      <c r="J1733" s="382">
        <v>18</v>
      </c>
      <c r="K1733" s="551">
        <v>41843</v>
      </c>
      <c r="L1733" s="552">
        <v>41269</v>
      </c>
      <c r="M1733" s="117"/>
      <c r="N1733" s="214" t="s">
        <v>691</v>
      </c>
      <c r="O1733" s="1166">
        <v>899999063</v>
      </c>
      <c r="P1733" s="530" t="s">
        <v>19392</v>
      </c>
      <c r="Q1733" s="530">
        <v>813008542</v>
      </c>
      <c r="R1733" s="530" t="s">
        <v>19393</v>
      </c>
      <c r="S1733" s="530">
        <v>820003735</v>
      </c>
      <c r="T1733" s="536" t="s">
        <v>1097</v>
      </c>
      <c r="U1733" s="536" t="s">
        <v>1097</v>
      </c>
      <c r="V1733" s="536" t="s">
        <v>1097</v>
      </c>
      <c r="W1733" s="536" t="s">
        <v>1097</v>
      </c>
      <c r="X1733" s="536" t="s">
        <v>1097</v>
      </c>
      <c r="Y1733" s="536" t="s">
        <v>1097</v>
      </c>
      <c r="Z1733" s="536" t="s">
        <v>1097</v>
      </c>
      <c r="AA1733" s="536" t="s">
        <v>1097</v>
      </c>
      <c r="AB1733" s="214" t="s">
        <v>10997</v>
      </c>
      <c r="AC1733" s="214"/>
      <c r="AD1733" s="214"/>
      <c r="AE1733" s="214" t="s">
        <v>10941</v>
      </c>
      <c r="AF1733" s="214">
        <v>436</v>
      </c>
      <c r="AG1733" s="626"/>
      <c r="AH1733" s="636">
        <v>245000000</v>
      </c>
      <c r="AI1733" s="634">
        <v>105000000</v>
      </c>
      <c r="AJ1733" s="634">
        <v>350000000</v>
      </c>
      <c r="AK1733" s="214" t="s">
        <v>10907</v>
      </c>
      <c r="AL1733" s="214" t="s">
        <v>156</v>
      </c>
      <c r="AM1733" s="86">
        <v>245000000</v>
      </c>
      <c r="AN1733" s="531" t="s">
        <v>14315</v>
      </c>
      <c r="AO1733" s="531" t="s">
        <v>14315</v>
      </c>
      <c r="AP1733" s="83"/>
      <c r="AQ1733" s="84">
        <v>171500000</v>
      </c>
      <c r="AR1733" s="553">
        <v>41297</v>
      </c>
      <c r="AS1733" s="554">
        <v>385</v>
      </c>
      <c r="AT1733" s="488">
        <v>73500000</v>
      </c>
      <c r="AU1733" s="583">
        <v>41590</v>
      </c>
      <c r="AV1733" s="554">
        <v>656</v>
      </c>
      <c r="AW1733" s="84"/>
      <c r="AX1733" s="553"/>
      <c r="AY1733" s="554"/>
      <c r="AZ1733" s="84"/>
      <c r="BA1733" s="553"/>
      <c r="BB1733" s="554"/>
      <c r="BC1733" s="84"/>
      <c r="BD1733" s="553"/>
      <c r="BE1733" s="554"/>
      <c r="BF1733" s="84"/>
      <c r="BG1733" s="553"/>
      <c r="BH1733" s="554"/>
      <c r="BI1733" s="84"/>
      <c r="BJ1733" s="553"/>
      <c r="BK1733" s="554"/>
      <c r="BL1733" s="84"/>
      <c r="BM1733" s="553"/>
      <c r="BN1733" s="554"/>
      <c r="BO1733" s="84"/>
      <c r="BP1733" s="553"/>
      <c r="BQ1733" s="554"/>
      <c r="BR1733" s="84"/>
      <c r="BS1733" s="553"/>
      <c r="BT1733" s="554"/>
      <c r="BU1733" s="84"/>
      <c r="BV1733" s="553"/>
      <c r="BW1733" s="554"/>
      <c r="BX1733" s="84"/>
      <c r="BY1733" s="553"/>
      <c r="BZ1733" s="554"/>
      <c r="CA1733" s="84"/>
      <c r="CB1733" s="553"/>
      <c r="CC1733" s="554"/>
      <c r="CD1733" s="84"/>
      <c r="CE1733" s="553"/>
      <c r="CF1733" s="554"/>
      <c r="CG1733" s="84"/>
      <c r="CH1733" s="553"/>
      <c r="CI1733" s="554"/>
      <c r="CJ1733" s="554"/>
      <c r="CK1733" s="554"/>
      <c r="CL1733" s="554"/>
      <c r="CM1733" s="554"/>
      <c r="CN1733" s="554"/>
      <c r="CO1733" s="554"/>
      <c r="CP1733" s="554"/>
      <c r="CQ1733" s="554"/>
      <c r="CR1733" s="554"/>
      <c r="CS1733" s="554"/>
      <c r="CT1733" s="554"/>
      <c r="CU1733" s="554"/>
      <c r="CV1733" s="554"/>
      <c r="CW1733" s="554"/>
      <c r="CX1733" s="554"/>
      <c r="CY1733" s="554">
        <v>245000000</v>
      </c>
      <c r="CZ1733" s="84">
        <v>0</v>
      </c>
      <c r="DA1733" s="84"/>
      <c r="DB1733" s="856" t="s">
        <v>20280</v>
      </c>
      <c r="DC1733" s="565">
        <v>2</v>
      </c>
      <c r="DD1733" s="928"/>
      <c r="DE1733" s="102" t="s">
        <v>19355</v>
      </c>
      <c r="DF1733" s="928"/>
      <c r="DG1733" s="555" t="s">
        <v>10998</v>
      </c>
      <c r="DH1733" s="214"/>
      <c r="DI1733" s="557"/>
      <c r="DJ1733" s="111">
        <v>41254</v>
      </c>
      <c r="DK1733" s="558">
        <v>5</v>
      </c>
      <c r="DL1733" s="581" t="s">
        <v>15785</v>
      </c>
      <c r="DM1733" s="619" t="s">
        <v>20718</v>
      </c>
      <c r="DN1733" s="890">
        <v>245000000</v>
      </c>
      <c r="DO1733" s="928"/>
      <c r="DP1733" s="928"/>
      <c r="DQ1733" s="928"/>
      <c r="DR1733" s="928"/>
    </row>
    <row r="1734" spans="1:122" ht="71" customHeight="1" thickTop="1" thickBot="1">
      <c r="A1734" s="214" t="s">
        <v>10860</v>
      </c>
      <c r="B1734" s="214" t="s">
        <v>10955</v>
      </c>
      <c r="C1734" s="214" t="s">
        <v>543</v>
      </c>
      <c r="D1734" s="374">
        <v>1</v>
      </c>
      <c r="E1734" s="517">
        <v>41271</v>
      </c>
      <c r="F1734" s="517">
        <v>41249</v>
      </c>
      <c r="G1734" s="517">
        <v>41442</v>
      </c>
      <c r="H1734" s="517">
        <v>41451</v>
      </c>
      <c r="I1734" s="517">
        <v>41451</v>
      </c>
      <c r="J1734" s="382">
        <v>12</v>
      </c>
      <c r="K1734" s="551">
        <v>41816</v>
      </c>
      <c r="L1734" s="552">
        <v>41430</v>
      </c>
      <c r="M1734" s="117"/>
      <c r="N1734" s="214" t="s">
        <v>10999</v>
      </c>
      <c r="O1734" s="1166">
        <v>800152840</v>
      </c>
      <c r="P1734" s="530" t="s">
        <v>19397</v>
      </c>
      <c r="Q1734" s="530">
        <v>800059441</v>
      </c>
      <c r="R1734" s="536" t="s">
        <v>1097</v>
      </c>
      <c r="S1734" s="536" t="s">
        <v>1097</v>
      </c>
      <c r="T1734" s="536" t="s">
        <v>1097</v>
      </c>
      <c r="U1734" s="536" t="s">
        <v>1097</v>
      </c>
      <c r="V1734" s="536" t="s">
        <v>1097</v>
      </c>
      <c r="W1734" s="536" t="s">
        <v>1097</v>
      </c>
      <c r="X1734" s="536" t="s">
        <v>1097</v>
      </c>
      <c r="Y1734" s="536" t="s">
        <v>1097</v>
      </c>
      <c r="Z1734" s="536" t="s">
        <v>1097</v>
      </c>
      <c r="AA1734" s="536" t="s">
        <v>1097</v>
      </c>
      <c r="AB1734" s="214" t="s">
        <v>11000</v>
      </c>
      <c r="AC1734" s="214"/>
      <c r="AD1734" s="214"/>
      <c r="AE1734" s="214" t="s">
        <v>10941</v>
      </c>
      <c r="AF1734" s="214">
        <v>436</v>
      </c>
      <c r="AG1734" s="626" t="s">
        <v>14302</v>
      </c>
      <c r="AH1734" s="636">
        <v>249860000</v>
      </c>
      <c r="AI1734" s="634">
        <v>193180000</v>
      </c>
      <c r="AJ1734" s="634">
        <v>443040000</v>
      </c>
      <c r="AK1734" s="214" t="s">
        <v>10907</v>
      </c>
      <c r="AL1734" s="214" t="s">
        <v>156</v>
      </c>
      <c r="AM1734" s="86">
        <v>249860000</v>
      </c>
      <c r="AN1734" s="531" t="s">
        <v>14607</v>
      </c>
      <c r="AO1734" s="531" t="s">
        <v>6966</v>
      </c>
      <c r="AP1734" s="83"/>
      <c r="AQ1734" s="84">
        <v>174902000</v>
      </c>
      <c r="AR1734" s="553">
        <v>41451</v>
      </c>
      <c r="AS1734" s="554">
        <v>527</v>
      </c>
      <c r="AT1734" s="488"/>
      <c r="AU1734" s="553"/>
      <c r="AV1734" s="554"/>
      <c r="AW1734" s="84"/>
      <c r="AX1734" s="553"/>
      <c r="AY1734" s="554"/>
      <c r="AZ1734" s="84"/>
      <c r="BA1734" s="553"/>
      <c r="BB1734" s="554"/>
      <c r="BC1734" s="84"/>
      <c r="BD1734" s="553"/>
      <c r="BE1734" s="554"/>
      <c r="BF1734" s="84"/>
      <c r="BG1734" s="553"/>
      <c r="BH1734" s="554"/>
      <c r="BI1734" s="84"/>
      <c r="BJ1734" s="553"/>
      <c r="BK1734" s="554"/>
      <c r="BL1734" s="84"/>
      <c r="BM1734" s="553"/>
      <c r="BN1734" s="554"/>
      <c r="BO1734" s="84"/>
      <c r="BP1734" s="553"/>
      <c r="BQ1734" s="554"/>
      <c r="BR1734" s="84"/>
      <c r="BS1734" s="553"/>
      <c r="BT1734" s="554"/>
      <c r="BU1734" s="84"/>
      <c r="BV1734" s="553"/>
      <c r="BW1734" s="554"/>
      <c r="BX1734" s="84"/>
      <c r="BY1734" s="553"/>
      <c r="BZ1734" s="554"/>
      <c r="CA1734" s="84"/>
      <c r="CB1734" s="553"/>
      <c r="CC1734" s="554"/>
      <c r="CD1734" s="84"/>
      <c r="CE1734" s="553"/>
      <c r="CF1734" s="554"/>
      <c r="CG1734" s="84"/>
      <c r="CH1734" s="553"/>
      <c r="CI1734" s="554"/>
      <c r="CJ1734" s="554"/>
      <c r="CK1734" s="554"/>
      <c r="CL1734" s="554"/>
      <c r="CM1734" s="554"/>
      <c r="CN1734" s="554"/>
      <c r="CO1734" s="554"/>
      <c r="CP1734" s="554"/>
      <c r="CQ1734" s="554"/>
      <c r="CR1734" s="554"/>
      <c r="CS1734" s="554"/>
      <c r="CT1734" s="554"/>
      <c r="CU1734" s="554"/>
      <c r="CV1734" s="554"/>
      <c r="CW1734" s="554"/>
      <c r="CX1734" s="554"/>
      <c r="CY1734" s="554">
        <v>174902000</v>
      </c>
      <c r="CZ1734" s="84">
        <v>74958000</v>
      </c>
      <c r="DA1734" s="84"/>
      <c r="DB1734" s="856" t="s">
        <v>20280</v>
      </c>
      <c r="DC1734" s="565">
        <v>2</v>
      </c>
      <c r="DD1734" s="928"/>
      <c r="DE1734" s="102" t="s">
        <v>19355</v>
      </c>
      <c r="DF1734" s="928"/>
      <c r="DG1734" s="555" t="s">
        <v>11001</v>
      </c>
      <c r="DH1734" s="214"/>
      <c r="DI1734" s="557">
        <v>41065</v>
      </c>
      <c r="DJ1734" s="111">
        <v>41254</v>
      </c>
      <c r="DK1734" s="558">
        <v>5</v>
      </c>
      <c r="DL1734" s="928" t="s">
        <v>15785</v>
      </c>
      <c r="DM1734" s="619" t="s">
        <v>20718</v>
      </c>
      <c r="DN1734" s="890">
        <v>174902000</v>
      </c>
      <c r="DO1734" s="928"/>
      <c r="DP1734" s="928"/>
      <c r="DQ1734" s="928"/>
      <c r="DR1734" s="928"/>
    </row>
    <row r="1735" spans="1:122" ht="71" customHeight="1" thickTop="1" thickBot="1">
      <c r="A1735" s="214" t="s">
        <v>10861</v>
      </c>
      <c r="B1735" s="214" t="s">
        <v>10955</v>
      </c>
      <c r="C1735" s="214" t="s">
        <v>86</v>
      </c>
      <c r="D1735" s="374">
        <v>0</v>
      </c>
      <c r="E1735" s="517">
        <v>41271</v>
      </c>
      <c r="F1735" s="517">
        <v>41249</v>
      </c>
      <c r="G1735" s="517">
        <v>41290</v>
      </c>
      <c r="H1735" s="517">
        <v>41303</v>
      </c>
      <c r="I1735" s="517">
        <v>41303</v>
      </c>
      <c r="J1735" s="382">
        <v>12</v>
      </c>
      <c r="K1735" s="551">
        <v>41668</v>
      </c>
      <c r="L1735" s="552">
        <v>41271</v>
      </c>
      <c r="M1735" s="117"/>
      <c r="N1735" s="214" t="s">
        <v>691</v>
      </c>
      <c r="O1735" s="1166">
        <v>899999063</v>
      </c>
      <c r="P1735" s="530" t="s">
        <v>19398</v>
      </c>
      <c r="Q1735" s="530">
        <v>860010522</v>
      </c>
      <c r="R1735" s="530" t="s">
        <v>19399</v>
      </c>
      <c r="S1735" s="530">
        <v>830098111</v>
      </c>
      <c r="T1735" s="536" t="s">
        <v>1097</v>
      </c>
      <c r="U1735" s="536" t="s">
        <v>1097</v>
      </c>
      <c r="V1735" s="536" t="s">
        <v>1097</v>
      </c>
      <c r="W1735" s="536" t="s">
        <v>1097</v>
      </c>
      <c r="X1735" s="536" t="s">
        <v>1097</v>
      </c>
      <c r="Y1735" s="536" t="s">
        <v>1097</v>
      </c>
      <c r="Z1735" s="536" t="s">
        <v>1097</v>
      </c>
      <c r="AA1735" s="536" t="s">
        <v>1097</v>
      </c>
      <c r="AB1735" s="214" t="s">
        <v>11002</v>
      </c>
      <c r="AC1735" s="214"/>
      <c r="AD1735" s="214"/>
      <c r="AE1735" s="214" t="s">
        <v>10941</v>
      </c>
      <c r="AF1735" s="214">
        <v>436</v>
      </c>
      <c r="AG1735" s="626"/>
      <c r="AH1735" s="636">
        <v>249500000</v>
      </c>
      <c r="AI1735" s="634">
        <v>251100000</v>
      </c>
      <c r="AJ1735" s="634">
        <v>500600000</v>
      </c>
      <c r="AK1735" s="214" t="s">
        <v>10907</v>
      </c>
      <c r="AL1735" s="214" t="s">
        <v>156</v>
      </c>
      <c r="AM1735" s="86">
        <v>249500000</v>
      </c>
      <c r="AN1735" s="531" t="s">
        <v>14315</v>
      </c>
      <c r="AO1735" s="531" t="s">
        <v>14315</v>
      </c>
      <c r="AP1735" s="83"/>
      <c r="AQ1735" s="84">
        <v>174650000</v>
      </c>
      <c r="AR1735" s="553">
        <v>41303</v>
      </c>
      <c r="AS1735" s="554">
        <v>394</v>
      </c>
      <c r="AT1735" s="488">
        <v>74850000</v>
      </c>
      <c r="AU1735" s="553">
        <v>41648</v>
      </c>
      <c r="AV1735" s="554">
        <v>724</v>
      </c>
      <c r="AW1735" s="84"/>
      <c r="AX1735" s="553"/>
      <c r="AY1735" s="554"/>
      <c r="AZ1735" s="84"/>
      <c r="BA1735" s="553"/>
      <c r="BB1735" s="554"/>
      <c r="BC1735" s="84"/>
      <c r="BD1735" s="553"/>
      <c r="BE1735" s="554"/>
      <c r="BF1735" s="84"/>
      <c r="BG1735" s="553"/>
      <c r="BH1735" s="554"/>
      <c r="BI1735" s="84"/>
      <c r="BJ1735" s="553"/>
      <c r="BK1735" s="554"/>
      <c r="BL1735" s="84"/>
      <c r="BM1735" s="553"/>
      <c r="BN1735" s="554"/>
      <c r="BO1735" s="84"/>
      <c r="BP1735" s="553"/>
      <c r="BQ1735" s="554"/>
      <c r="BR1735" s="84"/>
      <c r="BS1735" s="553"/>
      <c r="BT1735" s="554"/>
      <c r="BU1735" s="84"/>
      <c r="BV1735" s="553"/>
      <c r="BW1735" s="554"/>
      <c r="BX1735" s="84"/>
      <c r="BY1735" s="553"/>
      <c r="BZ1735" s="554"/>
      <c r="CA1735" s="84"/>
      <c r="CB1735" s="553"/>
      <c r="CC1735" s="554"/>
      <c r="CD1735" s="84"/>
      <c r="CE1735" s="553"/>
      <c r="CF1735" s="554"/>
      <c r="CG1735" s="84"/>
      <c r="CH1735" s="553"/>
      <c r="CI1735" s="554"/>
      <c r="CJ1735" s="554"/>
      <c r="CK1735" s="554"/>
      <c r="CL1735" s="554"/>
      <c r="CM1735" s="554"/>
      <c r="CN1735" s="554"/>
      <c r="CO1735" s="554"/>
      <c r="CP1735" s="554"/>
      <c r="CQ1735" s="554"/>
      <c r="CR1735" s="554"/>
      <c r="CS1735" s="554"/>
      <c r="CT1735" s="554"/>
      <c r="CU1735" s="554"/>
      <c r="CV1735" s="554"/>
      <c r="CW1735" s="554"/>
      <c r="CX1735" s="554"/>
      <c r="CY1735" s="554">
        <v>249500000</v>
      </c>
      <c r="CZ1735" s="84">
        <v>0</v>
      </c>
      <c r="DA1735" s="84"/>
      <c r="DB1735" s="856" t="s">
        <v>20809</v>
      </c>
      <c r="DC1735" s="565">
        <v>1</v>
      </c>
      <c r="DD1735" s="928"/>
      <c r="DE1735" s="102" t="s">
        <v>19355</v>
      </c>
      <c r="DF1735" s="928"/>
      <c r="DG1735" s="555" t="s">
        <v>11003</v>
      </c>
      <c r="DH1735" s="214"/>
      <c r="DI1735" s="557"/>
      <c r="DJ1735" s="111">
        <v>41254</v>
      </c>
      <c r="DK1735" s="558">
        <v>5</v>
      </c>
      <c r="DL1735" s="581" t="s">
        <v>15785</v>
      </c>
      <c r="DM1735" s="619" t="s">
        <v>20718</v>
      </c>
      <c r="DN1735" s="890">
        <v>249500000</v>
      </c>
      <c r="DO1735" s="928"/>
      <c r="DP1735" s="928"/>
      <c r="DQ1735" s="928"/>
      <c r="DR1735" s="928"/>
    </row>
    <row r="1736" spans="1:122" ht="71" customHeight="1" thickTop="1" thickBot="1">
      <c r="A1736" s="214" t="s">
        <v>10862</v>
      </c>
      <c r="B1736" s="214" t="s">
        <v>10955</v>
      </c>
      <c r="C1736" s="214" t="s">
        <v>543</v>
      </c>
      <c r="D1736" s="374">
        <v>1</v>
      </c>
      <c r="E1736" s="517">
        <v>41271</v>
      </c>
      <c r="F1736" s="517">
        <v>41249</v>
      </c>
      <c r="G1736" s="517">
        <v>41271</v>
      </c>
      <c r="H1736" s="517">
        <v>41295</v>
      </c>
      <c r="I1736" s="517">
        <v>41295</v>
      </c>
      <c r="J1736" s="382">
        <v>12</v>
      </c>
      <c r="K1736" s="551">
        <v>41660</v>
      </c>
      <c r="L1736" s="561">
        <v>41270</v>
      </c>
      <c r="M1736" s="117"/>
      <c r="N1736" s="214" t="s">
        <v>10938</v>
      </c>
      <c r="O1736" s="1166">
        <v>817004091</v>
      </c>
      <c r="P1736" s="530" t="s">
        <v>364</v>
      </c>
      <c r="Q1736" s="530">
        <v>891500319</v>
      </c>
      <c r="R1736" s="530" t="s">
        <v>19400</v>
      </c>
      <c r="S1736" s="530">
        <v>817002734</v>
      </c>
      <c r="T1736" s="530" t="s">
        <v>19401</v>
      </c>
      <c r="U1736" s="530">
        <v>900375671</v>
      </c>
      <c r="V1736" s="536" t="s">
        <v>1097</v>
      </c>
      <c r="W1736" s="536" t="s">
        <v>1097</v>
      </c>
      <c r="X1736" s="536" t="s">
        <v>1097</v>
      </c>
      <c r="Y1736" s="536" t="s">
        <v>1097</v>
      </c>
      <c r="Z1736" s="536" t="s">
        <v>1097</v>
      </c>
      <c r="AA1736" s="536" t="s">
        <v>1097</v>
      </c>
      <c r="AB1736" s="214" t="s">
        <v>11004</v>
      </c>
      <c r="AC1736" s="214"/>
      <c r="AD1736" s="214"/>
      <c r="AE1736" s="214" t="s">
        <v>10941</v>
      </c>
      <c r="AF1736" s="214">
        <v>436</v>
      </c>
      <c r="AG1736" s="626"/>
      <c r="AH1736" s="636">
        <v>250000000</v>
      </c>
      <c r="AI1736" s="634">
        <v>139418200</v>
      </c>
      <c r="AJ1736" s="634">
        <v>389418200</v>
      </c>
      <c r="AK1736" s="214" t="s">
        <v>10907</v>
      </c>
      <c r="AL1736" s="214" t="s">
        <v>156</v>
      </c>
      <c r="AM1736" s="86">
        <v>250000000</v>
      </c>
      <c r="AN1736" s="531" t="s">
        <v>11046</v>
      </c>
      <c r="AO1736" s="531" t="s">
        <v>14159</v>
      </c>
      <c r="AP1736" s="83"/>
      <c r="AQ1736" s="84">
        <v>175000000</v>
      </c>
      <c r="AR1736" s="553">
        <v>41295</v>
      </c>
      <c r="AS1736" s="554">
        <v>386</v>
      </c>
      <c r="AT1736" s="488">
        <v>75000000</v>
      </c>
      <c r="AU1736" s="553">
        <v>41557</v>
      </c>
      <c r="AV1736" s="554">
        <v>623</v>
      </c>
      <c r="AW1736" s="84"/>
      <c r="AX1736" s="553"/>
      <c r="AY1736" s="554"/>
      <c r="AZ1736" s="84"/>
      <c r="BA1736" s="553"/>
      <c r="BB1736" s="554"/>
      <c r="BC1736" s="84"/>
      <c r="BD1736" s="553"/>
      <c r="BE1736" s="554"/>
      <c r="BF1736" s="84"/>
      <c r="BG1736" s="553"/>
      <c r="BH1736" s="554"/>
      <c r="BI1736" s="84"/>
      <c r="BJ1736" s="553"/>
      <c r="BK1736" s="554"/>
      <c r="BL1736" s="84"/>
      <c r="BM1736" s="553"/>
      <c r="BN1736" s="554"/>
      <c r="BO1736" s="84"/>
      <c r="BP1736" s="553"/>
      <c r="BQ1736" s="554"/>
      <c r="BR1736" s="84"/>
      <c r="BS1736" s="553"/>
      <c r="BT1736" s="554"/>
      <c r="BU1736" s="84"/>
      <c r="BV1736" s="553"/>
      <c r="BW1736" s="554"/>
      <c r="BX1736" s="84"/>
      <c r="BY1736" s="553"/>
      <c r="BZ1736" s="554"/>
      <c r="CA1736" s="84"/>
      <c r="CB1736" s="553"/>
      <c r="CC1736" s="554"/>
      <c r="CD1736" s="84"/>
      <c r="CE1736" s="553"/>
      <c r="CF1736" s="554"/>
      <c r="CG1736" s="84"/>
      <c r="CH1736" s="553"/>
      <c r="CI1736" s="554"/>
      <c r="CJ1736" s="554"/>
      <c r="CK1736" s="554"/>
      <c r="CL1736" s="554"/>
      <c r="CM1736" s="554"/>
      <c r="CN1736" s="554"/>
      <c r="CO1736" s="554"/>
      <c r="CP1736" s="554"/>
      <c r="CQ1736" s="554"/>
      <c r="CR1736" s="554"/>
      <c r="CS1736" s="554"/>
      <c r="CT1736" s="554"/>
      <c r="CU1736" s="554"/>
      <c r="CV1736" s="554"/>
      <c r="CW1736" s="554"/>
      <c r="CX1736" s="554"/>
      <c r="CY1736" s="554">
        <v>250000000</v>
      </c>
      <c r="CZ1736" s="84">
        <v>0</v>
      </c>
      <c r="DA1736" s="84"/>
      <c r="DB1736" s="856" t="s">
        <v>20809</v>
      </c>
      <c r="DC1736" s="565">
        <v>2</v>
      </c>
      <c r="DD1736" s="928"/>
      <c r="DE1736" s="102" t="s">
        <v>19355</v>
      </c>
      <c r="DF1736" s="928"/>
      <c r="DG1736" s="555" t="s">
        <v>11005</v>
      </c>
      <c r="DH1736" s="214"/>
      <c r="DI1736" s="557">
        <v>41270</v>
      </c>
      <c r="DJ1736" s="111">
        <v>41254</v>
      </c>
      <c r="DK1736" s="558">
        <v>5</v>
      </c>
      <c r="DL1736" s="928"/>
      <c r="DM1736" s="619" t="s">
        <v>20718</v>
      </c>
      <c r="DN1736" s="890">
        <v>250000000</v>
      </c>
      <c r="DO1736" s="928"/>
      <c r="DP1736" s="928"/>
      <c r="DQ1736" s="928"/>
      <c r="DR1736" s="928"/>
    </row>
    <row r="1737" spans="1:122" ht="71" customHeight="1" thickTop="1" thickBot="1">
      <c r="A1737" s="214" t="s">
        <v>10863</v>
      </c>
      <c r="B1737" s="214" t="s">
        <v>10955</v>
      </c>
      <c r="C1737" s="214" t="s">
        <v>539</v>
      </c>
      <c r="D1737" s="374">
        <v>1</v>
      </c>
      <c r="E1737" s="517">
        <v>41272</v>
      </c>
      <c r="F1737" s="517">
        <v>41249</v>
      </c>
      <c r="G1737" s="517">
        <v>41333</v>
      </c>
      <c r="H1737" s="517">
        <v>41346</v>
      </c>
      <c r="I1737" s="517">
        <v>41346</v>
      </c>
      <c r="J1737" s="382">
        <v>12</v>
      </c>
      <c r="K1737" s="551">
        <v>41711</v>
      </c>
      <c r="L1737" s="561">
        <v>41333</v>
      </c>
      <c r="M1737" s="117"/>
      <c r="N1737" s="214" t="s">
        <v>10950</v>
      </c>
      <c r="O1737" s="1166">
        <v>800145882</v>
      </c>
      <c r="P1737" s="530" t="s">
        <v>19011</v>
      </c>
      <c r="Q1737" s="530">
        <v>860024423</v>
      </c>
      <c r="R1737" s="536" t="s">
        <v>1097</v>
      </c>
      <c r="S1737" s="536" t="s">
        <v>1097</v>
      </c>
      <c r="T1737" s="536" t="s">
        <v>1097</v>
      </c>
      <c r="U1737" s="536" t="s">
        <v>1097</v>
      </c>
      <c r="V1737" s="536" t="s">
        <v>1097</v>
      </c>
      <c r="W1737" s="536" t="s">
        <v>1097</v>
      </c>
      <c r="X1737" s="536" t="s">
        <v>1097</v>
      </c>
      <c r="Y1737" s="536" t="s">
        <v>1097</v>
      </c>
      <c r="Z1737" s="536" t="s">
        <v>1097</v>
      </c>
      <c r="AA1737" s="536" t="s">
        <v>1097</v>
      </c>
      <c r="AB1737" s="214" t="s">
        <v>11006</v>
      </c>
      <c r="AC1737" s="214"/>
      <c r="AD1737" s="214"/>
      <c r="AE1737" s="214" t="s">
        <v>10941</v>
      </c>
      <c r="AF1737" s="214">
        <v>436</v>
      </c>
      <c r="AG1737" s="626"/>
      <c r="AH1737" s="636">
        <v>250000000</v>
      </c>
      <c r="AI1737" s="634">
        <v>266489780</v>
      </c>
      <c r="AJ1737" s="634">
        <v>516489780</v>
      </c>
      <c r="AK1737" s="214" t="s">
        <v>12862</v>
      </c>
      <c r="AL1737" s="214" t="s">
        <v>156</v>
      </c>
      <c r="AM1737" s="86">
        <v>250000000</v>
      </c>
      <c r="AN1737" s="531"/>
      <c r="AO1737" s="531"/>
      <c r="AP1737" s="83"/>
      <c r="AQ1737" s="84">
        <v>175000000</v>
      </c>
      <c r="AR1737" s="553">
        <v>41346</v>
      </c>
      <c r="AS1737" s="554">
        <v>430</v>
      </c>
      <c r="AT1737" s="488"/>
      <c r="AU1737" s="553"/>
      <c r="AV1737" s="554"/>
      <c r="AW1737" s="84"/>
      <c r="AX1737" s="553"/>
      <c r="AY1737" s="554"/>
      <c r="AZ1737" s="84"/>
      <c r="BA1737" s="553"/>
      <c r="BB1737" s="554"/>
      <c r="BC1737" s="84"/>
      <c r="BD1737" s="553"/>
      <c r="BE1737" s="554"/>
      <c r="BF1737" s="84"/>
      <c r="BG1737" s="553"/>
      <c r="BH1737" s="554"/>
      <c r="BI1737" s="84"/>
      <c r="BJ1737" s="553"/>
      <c r="BK1737" s="554"/>
      <c r="BL1737" s="84"/>
      <c r="BM1737" s="553"/>
      <c r="BN1737" s="554"/>
      <c r="BO1737" s="84"/>
      <c r="BP1737" s="553"/>
      <c r="BQ1737" s="554"/>
      <c r="BR1737" s="84"/>
      <c r="BS1737" s="553"/>
      <c r="BT1737" s="554"/>
      <c r="BU1737" s="84"/>
      <c r="BV1737" s="553"/>
      <c r="BW1737" s="554"/>
      <c r="BX1737" s="84"/>
      <c r="BY1737" s="553"/>
      <c r="BZ1737" s="554"/>
      <c r="CA1737" s="84"/>
      <c r="CB1737" s="553"/>
      <c r="CC1737" s="554"/>
      <c r="CD1737" s="84"/>
      <c r="CE1737" s="553"/>
      <c r="CF1737" s="554"/>
      <c r="CG1737" s="84"/>
      <c r="CH1737" s="553"/>
      <c r="CI1737" s="554"/>
      <c r="CJ1737" s="554"/>
      <c r="CK1737" s="554"/>
      <c r="CL1737" s="554"/>
      <c r="CM1737" s="554"/>
      <c r="CN1737" s="554"/>
      <c r="CO1737" s="554"/>
      <c r="CP1737" s="554"/>
      <c r="CQ1737" s="554"/>
      <c r="CR1737" s="554"/>
      <c r="CS1737" s="554"/>
      <c r="CT1737" s="554"/>
      <c r="CU1737" s="554"/>
      <c r="CV1737" s="554"/>
      <c r="CW1737" s="554"/>
      <c r="CX1737" s="554"/>
      <c r="CY1737" s="554">
        <v>175000000</v>
      </c>
      <c r="CZ1737" s="84">
        <v>75000000</v>
      </c>
      <c r="DA1737" s="84"/>
      <c r="DB1737" s="856" t="s">
        <v>20809</v>
      </c>
      <c r="DC1737" s="565">
        <v>2</v>
      </c>
      <c r="DD1737" s="928"/>
      <c r="DE1737" s="102" t="s">
        <v>19355</v>
      </c>
      <c r="DF1737" s="928"/>
      <c r="DG1737" s="555" t="s">
        <v>11007</v>
      </c>
      <c r="DH1737" s="214"/>
      <c r="DI1737" s="557">
        <v>41333</v>
      </c>
      <c r="DJ1737" s="111">
        <v>41254</v>
      </c>
      <c r="DK1737" s="558">
        <v>5</v>
      </c>
      <c r="DL1737" s="581" t="s">
        <v>15785</v>
      </c>
      <c r="DM1737" s="619" t="s">
        <v>20718</v>
      </c>
      <c r="DN1737" s="890">
        <v>175000000</v>
      </c>
      <c r="DO1737" s="928"/>
      <c r="DP1737" s="928"/>
      <c r="DQ1737" s="928"/>
      <c r="DR1737" s="928"/>
    </row>
    <row r="1738" spans="1:122" ht="71" customHeight="1" thickTop="1" thickBot="1">
      <c r="A1738" s="214" t="s">
        <v>10864</v>
      </c>
      <c r="B1738" s="214" t="s">
        <v>10886</v>
      </c>
      <c r="C1738" s="214" t="s">
        <v>86</v>
      </c>
      <c r="D1738" s="374">
        <v>0</v>
      </c>
      <c r="E1738" s="517">
        <v>41270</v>
      </c>
      <c r="F1738" s="517">
        <v>41250</v>
      </c>
      <c r="G1738" s="517">
        <v>41333</v>
      </c>
      <c r="H1738" s="517">
        <v>41346</v>
      </c>
      <c r="I1738" s="517">
        <v>41333</v>
      </c>
      <c r="J1738" s="382">
        <v>10</v>
      </c>
      <c r="K1738" s="551">
        <v>41636</v>
      </c>
      <c r="L1738" s="552">
        <v>41270</v>
      </c>
      <c r="M1738" s="117"/>
      <c r="N1738" s="214" t="s">
        <v>598</v>
      </c>
      <c r="O1738" s="1166">
        <v>890399010</v>
      </c>
      <c r="P1738" s="530"/>
      <c r="Q1738" s="530"/>
      <c r="R1738" s="530"/>
      <c r="S1738" s="530"/>
      <c r="T1738" s="530"/>
      <c r="U1738" s="530"/>
      <c r="V1738" s="530"/>
      <c r="W1738" s="530"/>
      <c r="X1738" s="530"/>
      <c r="Y1738" s="530"/>
      <c r="Z1738" s="530"/>
      <c r="AA1738" s="530"/>
      <c r="AB1738" s="214" t="s">
        <v>10887</v>
      </c>
      <c r="AC1738" s="214"/>
      <c r="AD1738" s="214" t="s">
        <v>10251</v>
      </c>
      <c r="AE1738" s="214" t="s">
        <v>10252</v>
      </c>
      <c r="AF1738" s="214" t="s">
        <v>12561</v>
      </c>
      <c r="AG1738" s="626"/>
      <c r="AH1738" s="636">
        <v>9140000</v>
      </c>
      <c r="AI1738" s="634"/>
      <c r="AJ1738" s="634">
        <v>9140000</v>
      </c>
      <c r="AK1738" s="214" t="s">
        <v>12861</v>
      </c>
      <c r="AL1738" s="214" t="s">
        <v>156</v>
      </c>
      <c r="AM1738" s="86">
        <v>9140000</v>
      </c>
      <c r="AN1738" s="86" t="s">
        <v>1452</v>
      </c>
      <c r="AO1738" s="531" t="s">
        <v>11428</v>
      </c>
      <c r="AP1738" s="83"/>
      <c r="AQ1738" s="84">
        <v>9140000</v>
      </c>
      <c r="AR1738" s="553">
        <v>41346</v>
      </c>
      <c r="AS1738" s="554">
        <v>430</v>
      </c>
      <c r="AT1738" s="488"/>
      <c r="AU1738" s="553"/>
      <c r="AV1738" s="554"/>
      <c r="AW1738" s="84"/>
      <c r="AX1738" s="553"/>
      <c r="AY1738" s="554"/>
      <c r="AZ1738" s="84"/>
      <c r="BA1738" s="553"/>
      <c r="BB1738" s="554"/>
      <c r="BC1738" s="84"/>
      <c r="BD1738" s="553"/>
      <c r="BE1738" s="554"/>
      <c r="BF1738" s="84"/>
      <c r="BG1738" s="553"/>
      <c r="BH1738" s="554"/>
      <c r="BI1738" s="84"/>
      <c r="BJ1738" s="553"/>
      <c r="BK1738" s="554"/>
      <c r="BL1738" s="84"/>
      <c r="BM1738" s="553"/>
      <c r="BN1738" s="554"/>
      <c r="BO1738" s="84"/>
      <c r="BP1738" s="553"/>
      <c r="BQ1738" s="554"/>
      <c r="BR1738" s="84"/>
      <c r="BS1738" s="553"/>
      <c r="BT1738" s="554"/>
      <c r="BU1738" s="84"/>
      <c r="BV1738" s="553"/>
      <c r="BW1738" s="554"/>
      <c r="BX1738" s="84"/>
      <c r="BY1738" s="553"/>
      <c r="BZ1738" s="554"/>
      <c r="CA1738" s="84"/>
      <c r="CB1738" s="553"/>
      <c r="CC1738" s="554"/>
      <c r="CD1738" s="84"/>
      <c r="CE1738" s="553"/>
      <c r="CF1738" s="554"/>
      <c r="CG1738" s="84"/>
      <c r="CH1738" s="553"/>
      <c r="CI1738" s="554"/>
      <c r="CJ1738" s="554"/>
      <c r="CK1738" s="554"/>
      <c r="CL1738" s="554"/>
      <c r="CM1738" s="554"/>
      <c r="CN1738" s="554"/>
      <c r="CO1738" s="554"/>
      <c r="CP1738" s="554"/>
      <c r="CQ1738" s="554"/>
      <c r="CR1738" s="554"/>
      <c r="CS1738" s="554"/>
      <c r="CT1738" s="554"/>
      <c r="CU1738" s="554"/>
      <c r="CV1738" s="554"/>
      <c r="CW1738" s="554"/>
      <c r="CX1738" s="554"/>
      <c r="CY1738" s="554">
        <v>9140000</v>
      </c>
      <c r="CZ1738" s="84">
        <v>0</v>
      </c>
      <c r="DA1738" s="84"/>
      <c r="DB1738" s="856" t="s">
        <v>20809</v>
      </c>
      <c r="DC1738" s="565">
        <v>1</v>
      </c>
      <c r="DD1738" s="928"/>
      <c r="DE1738" s="102" t="s">
        <v>19355</v>
      </c>
      <c r="DF1738" s="928"/>
      <c r="DG1738" s="555"/>
      <c r="DH1738" s="214"/>
      <c r="DI1738" s="557"/>
      <c r="DJ1738" s="111">
        <v>41255</v>
      </c>
      <c r="DK1738" s="558">
        <v>5</v>
      </c>
      <c r="DL1738" s="581" t="s">
        <v>15785</v>
      </c>
      <c r="DM1738" s="619" t="s">
        <v>20620</v>
      </c>
      <c r="DN1738" s="890">
        <v>9140000</v>
      </c>
      <c r="DO1738" s="928"/>
      <c r="DP1738" s="928"/>
      <c r="DQ1738" s="928"/>
      <c r="DR1738" s="928"/>
    </row>
    <row r="1739" spans="1:122" ht="71" customHeight="1" thickTop="1" thickBot="1">
      <c r="A1739" s="214" t="s">
        <v>10865</v>
      </c>
      <c r="B1739" s="214" t="s">
        <v>569</v>
      </c>
      <c r="C1739" s="214" t="s">
        <v>86</v>
      </c>
      <c r="D1739" s="374">
        <v>0</v>
      </c>
      <c r="E1739" s="517">
        <v>41264</v>
      </c>
      <c r="F1739" s="517">
        <v>41250</v>
      </c>
      <c r="G1739" s="517">
        <v>41500</v>
      </c>
      <c r="H1739" s="517">
        <v>41514</v>
      </c>
      <c r="I1739" s="517">
        <v>41514</v>
      </c>
      <c r="J1739" s="382">
        <v>48</v>
      </c>
      <c r="K1739" s="551">
        <v>42975</v>
      </c>
      <c r="L1739" s="552">
        <v>41264</v>
      </c>
      <c r="M1739" s="117"/>
      <c r="N1739" s="214" t="s">
        <v>10888</v>
      </c>
      <c r="O1739" s="1166">
        <v>899999230</v>
      </c>
      <c r="P1739" s="530" t="s">
        <v>19402</v>
      </c>
      <c r="Q1739" s="530">
        <v>890984773</v>
      </c>
      <c r="R1739" s="530" t="s">
        <v>19403</v>
      </c>
      <c r="S1739" s="530">
        <v>800148631</v>
      </c>
      <c r="T1739" s="536" t="s">
        <v>1097</v>
      </c>
      <c r="U1739" s="536" t="s">
        <v>1097</v>
      </c>
      <c r="V1739" s="536" t="s">
        <v>1097</v>
      </c>
      <c r="W1739" s="536" t="s">
        <v>1097</v>
      </c>
      <c r="X1739" s="536" t="s">
        <v>1097</v>
      </c>
      <c r="Y1739" s="536" t="s">
        <v>1097</v>
      </c>
      <c r="Z1739" s="536" t="s">
        <v>1097</v>
      </c>
      <c r="AA1739" s="536" t="s">
        <v>1097</v>
      </c>
      <c r="AB1739" s="214" t="s">
        <v>10891</v>
      </c>
      <c r="AC1739" s="214"/>
      <c r="AD1739" s="214" t="s">
        <v>10889</v>
      </c>
      <c r="AE1739" s="214" t="s">
        <v>10890</v>
      </c>
      <c r="AF1739" s="214">
        <v>177</v>
      </c>
      <c r="AG1739" s="626"/>
      <c r="AH1739" s="636">
        <v>1339339924</v>
      </c>
      <c r="AI1739" s="634">
        <v>887107100</v>
      </c>
      <c r="AJ1739" s="634">
        <v>2226447024</v>
      </c>
      <c r="AK1739" s="214" t="s">
        <v>14930</v>
      </c>
      <c r="AL1739" s="214" t="s">
        <v>156</v>
      </c>
      <c r="AM1739" s="86">
        <v>1339339924</v>
      </c>
      <c r="AN1739" s="86" t="s">
        <v>14315</v>
      </c>
      <c r="AO1739" s="86" t="s">
        <v>14315</v>
      </c>
      <c r="AP1739" s="83"/>
      <c r="AQ1739" s="84">
        <v>669669962</v>
      </c>
      <c r="AR1739" s="553">
        <v>41514</v>
      </c>
      <c r="AS1739" s="554">
        <v>576</v>
      </c>
      <c r="AT1739" s="488"/>
      <c r="AU1739" s="553"/>
      <c r="AV1739" s="554"/>
      <c r="AW1739" s="84"/>
      <c r="AX1739" s="553"/>
      <c r="AY1739" s="554"/>
      <c r="AZ1739" s="84"/>
      <c r="BA1739" s="553"/>
      <c r="BB1739" s="554"/>
      <c r="BC1739" s="84"/>
      <c r="BD1739" s="553"/>
      <c r="BE1739" s="554"/>
      <c r="BF1739" s="84"/>
      <c r="BG1739" s="553"/>
      <c r="BH1739" s="554"/>
      <c r="BI1739" s="84"/>
      <c r="BJ1739" s="553"/>
      <c r="BK1739" s="554"/>
      <c r="BL1739" s="84"/>
      <c r="BM1739" s="553"/>
      <c r="BN1739" s="554"/>
      <c r="BO1739" s="84"/>
      <c r="BP1739" s="553"/>
      <c r="BQ1739" s="554"/>
      <c r="BR1739" s="84"/>
      <c r="BS1739" s="553"/>
      <c r="BT1739" s="554"/>
      <c r="BU1739" s="84"/>
      <c r="BV1739" s="553"/>
      <c r="BW1739" s="554"/>
      <c r="BX1739" s="84"/>
      <c r="BY1739" s="553"/>
      <c r="BZ1739" s="554"/>
      <c r="CA1739" s="84"/>
      <c r="CB1739" s="553"/>
      <c r="CC1739" s="554"/>
      <c r="CD1739" s="84"/>
      <c r="CE1739" s="553"/>
      <c r="CF1739" s="554"/>
      <c r="CG1739" s="84"/>
      <c r="CH1739" s="553"/>
      <c r="CI1739" s="554"/>
      <c r="CJ1739" s="554"/>
      <c r="CK1739" s="554"/>
      <c r="CL1739" s="554"/>
      <c r="CM1739" s="554"/>
      <c r="CN1739" s="554"/>
      <c r="CO1739" s="554"/>
      <c r="CP1739" s="554"/>
      <c r="CQ1739" s="554"/>
      <c r="CR1739" s="554"/>
      <c r="CS1739" s="554"/>
      <c r="CT1739" s="554"/>
      <c r="CU1739" s="554"/>
      <c r="CV1739" s="554"/>
      <c r="CW1739" s="554"/>
      <c r="CX1739" s="554"/>
      <c r="CY1739" s="554">
        <v>669669962</v>
      </c>
      <c r="CZ1739" s="84">
        <v>669669962</v>
      </c>
      <c r="DA1739" s="84"/>
      <c r="DB1739" s="856" t="s">
        <v>20280</v>
      </c>
      <c r="DC1739" s="565">
        <v>2</v>
      </c>
      <c r="DD1739" s="928"/>
      <c r="DE1739" s="102" t="s">
        <v>19355</v>
      </c>
      <c r="DF1739" s="928"/>
      <c r="DG1739" s="555" t="s">
        <v>5680</v>
      </c>
      <c r="DH1739" s="214"/>
      <c r="DI1739" s="557"/>
      <c r="DJ1739" s="111">
        <v>41257</v>
      </c>
      <c r="DK1739" s="558">
        <v>7</v>
      </c>
      <c r="DL1739" s="928"/>
      <c r="DM1739" s="619" t="s">
        <v>20570</v>
      </c>
      <c r="DN1739" s="890">
        <v>669669962</v>
      </c>
      <c r="DO1739" s="928"/>
      <c r="DP1739" s="928"/>
      <c r="DQ1739" s="928"/>
      <c r="DR1739" s="928"/>
    </row>
    <row r="1740" spans="1:122" ht="71" customHeight="1" thickTop="1" thickBot="1">
      <c r="A1740" s="214" t="s">
        <v>10866</v>
      </c>
      <c r="B1740" s="214" t="s">
        <v>4722</v>
      </c>
      <c r="C1740" s="214" t="s">
        <v>543</v>
      </c>
      <c r="D1740" s="374">
        <v>0</v>
      </c>
      <c r="E1740" s="517">
        <v>41271</v>
      </c>
      <c r="F1740" s="517">
        <v>41250</v>
      </c>
      <c r="G1740" s="517">
        <v>41310</v>
      </c>
      <c r="H1740" s="517">
        <v>41325</v>
      </c>
      <c r="I1740" s="517">
        <v>41271</v>
      </c>
      <c r="J1740" s="382">
        <v>19</v>
      </c>
      <c r="K1740" s="551">
        <v>41848</v>
      </c>
      <c r="L1740" s="552">
        <v>41271</v>
      </c>
      <c r="M1740" s="117"/>
      <c r="N1740" s="214" t="s">
        <v>750</v>
      </c>
      <c r="O1740" s="1166">
        <v>860013720</v>
      </c>
      <c r="P1740" s="536" t="s">
        <v>1097</v>
      </c>
      <c r="Q1740" s="536" t="s">
        <v>1097</v>
      </c>
      <c r="R1740" s="536" t="s">
        <v>1097</v>
      </c>
      <c r="S1740" s="536" t="s">
        <v>1097</v>
      </c>
      <c r="T1740" s="536" t="s">
        <v>1097</v>
      </c>
      <c r="U1740" s="536" t="s">
        <v>1097</v>
      </c>
      <c r="V1740" s="536" t="s">
        <v>1097</v>
      </c>
      <c r="W1740" s="536" t="s">
        <v>1097</v>
      </c>
      <c r="X1740" s="536" t="s">
        <v>1097</v>
      </c>
      <c r="Y1740" s="536" t="s">
        <v>1097</v>
      </c>
      <c r="Z1740" s="536" t="s">
        <v>1097</v>
      </c>
      <c r="AA1740" s="536" t="s">
        <v>1097</v>
      </c>
      <c r="AB1740" s="214" t="s">
        <v>10893</v>
      </c>
      <c r="AC1740" s="214"/>
      <c r="AD1740" s="214" t="s">
        <v>10892</v>
      </c>
      <c r="AE1740" s="214" t="s">
        <v>3015</v>
      </c>
      <c r="AF1740" s="214" t="s">
        <v>4625</v>
      </c>
      <c r="AG1740" s="626"/>
      <c r="AH1740" s="636">
        <v>104145951</v>
      </c>
      <c r="AI1740" s="634">
        <v>343845371</v>
      </c>
      <c r="AJ1740" s="634">
        <v>447991322</v>
      </c>
      <c r="AK1740" s="214" t="s">
        <v>12918</v>
      </c>
      <c r="AL1740" s="214" t="s">
        <v>156</v>
      </c>
      <c r="AM1740" s="86">
        <v>104145951</v>
      </c>
      <c r="AN1740" s="86" t="s">
        <v>14315</v>
      </c>
      <c r="AO1740" s="86" t="s">
        <v>14315</v>
      </c>
      <c r="AP1740" s="83"/>
      <c r="AQ1740" s="84">
        <v>104145951</v>
      </c>
      <c r="AR1740" s="553">
        <v>41325</v>
      </c>
      <c r="AS1740" s="554">
        <v>405</v>
      </c>
      <c r="AT1740" s="488"/>
      <c r="AU1740" s="553"/>
      <c r="AV1740" s="554"/>
      <c r="AW1740" s="84"/>
      <c r="AX1740" s="553"/>
      <c r="AY1740" s="554"/>
      <c r="AZ1740" s="84"/>
      <c r="BA1740" s="553"/>
      <c r="BB1740" s="554"/>
      <c r="BC1740" s="84"/>
      <c r="BD1740" s="553"/>
      <c r="BE1740" s="554"/>
      <c r="BF1740" s="84"/>
      <c r="BG1740" s="553"/>
      <c r="BH1740" s="554"/>
      <c r="BI1740" s="84"/>
      <c r="BJ1740" s="553"/>
      <c r="BK1740" s="554"/>
      <c r="BL1740" s="84"/>
      <c r="BM1740" s="553"/>
      <c r="BN1740" s="554"/>
      <c r="BO1740" s="84"/>
      <c r="BP1740" s="553"/>
      <c r="BQ1740" s="554"/>
      <c r="BR1740" s="84"/>
      <c r="BS1740" s="553"/>
      <c r="BT1740" s="554"/>
      <c r="BU1740" s="84"/>
      <c r="BV1740" s="553"/>
      <c r="BW1740" s="554"/>
      <c r="BX1740" s="84"/>
      <c r="BY1740" s="553"/>
      <c r="BZ1740" s="554"/>
      <c r="CA1740" s="84"/>
      <c r="CB1740" s="553"/>
      <c r="CC1740" s="554"/>
      <c r="CD1740" s="84"/>
      <c r="CE1740" s="553"/>
      <c r="CF1740" s="554"/>
      <c r="CG1740" s="84"/>
      <c r="CH1740" s="553"/>
      <c r="CI1740" s="554"/>
      <c r="CJ1740" s="554"/>
      <c r="CK1740" s="554"/>
      <c r="CL1740" s="554"/>
      <c r="CM1740" s="554"/>
      <c r="CN1740" s="554"/>
      <c r="CO1740" s="554"/>
      <c r="CP1740" s="554"/>
      <c r="CQ1740" s="554"/>
      <c r="CR1740" s="554"/>
      <c r="CS1740" s="554"/>
      <c r="CT1740" s="554"/>
      <c r="CU1740" s="554"/>
      <c r="CV1740" s="554"/>
      <c r="CW1740" s="554"/>
      <c r="CX1740" s="554"/>
      <c r="CY1740" s="554">
        <v>104145951</v>
      </c>
      <c r="CZ1740" s="84">
        <v>0</v>
      </c>
      <c r="DA1740" s="84"/>
      <c r="DB1740" s="856" t="s">
        <v>20280</v>
      </c>
      <c r="DC1740" s="565">
        <v>1</v>
      </c>
      <c r="DD1740" s="928"/>
      <c r="DE1740" s="102" t="s">
        <v>19355</v>
      </c>
      <c r="DF1740" s="928"/>
      <c r="DG1740" s="555"/>
      <c r="DH1740" s="214"/>
      <c r="DI1740" s="557"/>
      <c r="DJ1740" s="111">
        <v>41256</v>
      </c>
      <c r="DK1740" s="558">
        <v>6</v>
      </c>
      <c r="DL1740" s="581" t="s">
        <v>15785</v>
      </c>
      <c r="DM1740" s="619" t="s">
        <v>20780</v>
      </c>
      <c r="DN1740" s="890">
        <v>104145951</v>
      </c>
      <c r="DO1740" s="928"/>
      <c r="DP1740" s="928"/>
      <c r="DQ1740" s="928"/>
      <c r="DR1740" s="928"/>
    </row>
    <row r="1741" spans="1:122" ht="71" customHeight="1" thickTop="1" thickBot="1">
      <c r="A1741" s="214" t="s">
        <v>10866</v>
      </c>
      <c r="B1741" s="214" t="s">
        <v>4722</v>
      </c>
      <c r="C1741" s="214" t="s">
        <v>543</v>
      </c>
      <c r="D1741" s="374">
        <v>0</v>
      </c>
      <c r="E1741" s="517">
        <v>41271</v>
      </c>
      <c r="F1741" s="517">
        <v>41250</v>
      </c>
      <c r="G1741" s="517">
        <v>41310</v>
      </c>
      <c r="H1741" s="517">
        <v>41325</v>
      </c>
      <c r="I1741" s="517">
        <v>41271</v>
      </c>
      <c r="J1741" s="382">
        <v>19</v>
      </c>
      <c r="K1741" s="551">
        <v>41848</v>
      </c>
      <c r="L1741" s="552">
        <v>41271</v>
      </c>
      <c r="M1741" s="117"/>
      <c r="N1741" s="214" t="s">
        <v>750</v>
      </c>
      <c r="O1741" s="1166">
        <v>860013720</v>
      </c>
      <c r="P1741" s="536" t="s">
        <v>1097</v>
      </c>
      <c r="Q1741" s="536" t="s">
        <v>1097</v>
      </c>
      <c r="R1741" s="536" t="s">
        <v>1097</v>
      </c>
      <c r="S1741" s="536" t="s">
        <v>1097</v>
      </c>
      <c r="T1741" s="536" t="s">
        <v>1097</v>
      </c>
      <c r="U1741" s="536" t="s">
        <v>1097</v>
      </c>
      <c r="V1741" s="536" t="s">
        <v>1097</v>
      </c>
      <c r="W1741" s="536" t="s">
        <v>1097</v>
      </c>
      <c r="X1741" s="536" t="s">
        <v>1097</v>
      </c>
      <c r="Y1741" s="536" t="s">
        <v>1097</v>
      </c>
      <c r="Z1741" s="536" t="s">
        <v>1097</v>
      </c>
      <c r="AA1741" s="536" t="s">
        <v>1097</v>
      </c>
      <c r="AB1741" s="214" t="s">
        <v>10893</v>
      </c>
      <c r="AC1741" s="214"/>
      <c r="AD1741" s="214" t="s">
        <v>10892</v>
      </c>
      <c r="AE1741" s="214" t="s">
        <v>10252</v>
      </c>
      <c r="AF1741" s="214" t="s">
        <v>8084</v>
      </c>
      <c r="AG1741" s="626"/>
      <c r="AH1741" s="636">
        <v>195613586</v>
      </c>
      <c r="AI1741" s="634">
        <v>0</v>
      </c>
      <c r="AJ1741" s="634">
        <v>195613586</v>
      </c>
      <c r="AK1741" s="214"/>
      <c r="AL1741" s="214" t="s">
        <v>156</v>
      </c>
      <c r="AM1741" s="86">
        <v>195613586</v>
      </c>
      <c r="AN1741" s="531"/>
      <c r="AO1741" s="531"/>
      <c r="AP1741" s="83"/>
      <c r="AQ1741" s="84">
        <v>195613586</v>
      </c>
      <c r="AR1741" s="553">
        <v>41325</v>
      </c>
      <c r="AS1741" s="554">
        <v>405</v>
      </c>
      <c r="AT1741" s="488"/>
      <c r="AU1741" s="553"/>
      <c r="AV1741" s="554"/>
      <c r="AW1741" s="84"/>
      <c r="AX1741" s="553"/>
      <c r="AY1741" s="554"/>
      <c r="AZ1741" s="84"/>
      <c r="BA1741" s="553"/>
      <c r="BB1741" s="554"/>
      <c r="BC1741" s="84"/>
      <c r="BD1741" s="553"/>
      <c r="BE1741" s="554"/>
      <c r="BF1741" s="84"/>
      <c r="BG1741" s="553"/>
      <c r="BH1741" s="554"/>
      <c r="BI1741" s="84"/>
      <c r="BJ1741" s="553"/>
      <c r="BK1741" s="554"/>
      <c r="BL1741" s="84"/>
      <c r="BM1741" s="553"/>
      <c r="BN1741" s="554"/>
      <c r="BO1741" s="84"/>
      <c r="BP1741" s="553"/>
      <c r="BQ1741" s="554"/>
      <c r="BR1741" s="84"/>
      <c r="BS1741" s="553"/>
      <c r="BT1741" s="554"/>
      <c r="BU1741" s="84"/>
      <c r="BV1741" s="553"/>
      <c r="BW1741" s="554"/>
      <c r="BX1741" s="84"/>
      <c r="BY1741" s="553"/>
      <c r="BZ1741" s="554"/>
      <c r="CA1741" s="84"/>
      <c r="CB1741" s="553"/>
      <c r="CC1741" s="554"/>
      <c r="CD1741" s="84"/>
      <c r="CE1741" s="553"/>
      <c r="CF1741" s="554"/>
      <c r="CG1741" s="84"/>
      <c r="CH1741" s="553"/>
      <c r="CI1741" s="554"/>
      <c r="CJ1741" s="554"/>
      <c r="CK1741" s="554"/>
      <c r="CL1741" s="554"/>
      <c r="CM1741" s="554"/>
      <c r="CN1741" s="554"/>
      <c r="CO1741" s="554"/>
      <c r="CP1741" s="554"/>
      <c r="CQ1741" s="554"/>
      <c r="CR1741" s="554"/>
      <c r="CS1741" s="554"/>
      <c r="CT1741" s="554"/>
      <c r="CU1741" s="554"/>
      <c r="CV1741" s="554"/>
      <c r="CW1741" s="554"/>
      <c r="CX1741" s="554"/>
      <c r="CY1741" s="554">
        <v>195613586</v>
      </c>
      <c r="CZ1741" s="84">
        <v>0</v>
      </c>
      <c r="DA1741" s="84"/>
      <c r="DB1741" s="856" t="s">
        <v>20280</v>
      </c>
      <c r="DC1741" s="565">
        <v>1</v>
      </c>
      <c r="DD1741" s="928"/>
      <c r="DE1741" s="102" t="s">
        <v>19355</v>
      </c>
      <c r="DF1741" s="928"/>
      <c r="DG1741" s="555"/>
      <c r="DH1741" s="214"/>
      <c r="DI1741" s="557"/>
      <c r="DJ1741" s="111">
        <v>41256</v>
      </c>
      <c r="DK1741" s="558">
        <v>6</v>
      </c>
      <c r="DL1741" s="581" t="s">
        <v>15785</v>
      </c>
      <c r="DM1741" s="619" t="s">
        <v>20772</v>
      </c>
      <c r="DN1741" s="890">
        <v>195613586</v>
      </c>
      <c r="DO1741" s="928"/>
      <c r="DP1741" s="928"/>
      <c r="DQ1741" s="928"/>
      <c r="DR1741" s="928"/>
    </row>
    <row r="1742" spans="1:122" ht="71" customHeight="1" thickTop="1" thickBot="1">
      <c r="A1742" s="214" t="s">
        <v>10867</v>
      </c>
      <c r="B1742" s="214" t="s">
        <v>4722</v>
      </c>
      <c r="C1742" s="214" t="s">
        <v>86</v>
      </c>
      <c r="D1742" s="374">
        <v>0</v>
      </c>
      <c r="E1742" s="517">
        <v>41271</v>
      </c>
      <c r="F1742" s="517">
        <v>41250</v>
      </c>
      <c r="G1742" s="517">
        <v>41303</v>
      </c>
      <c r="H1742" s="517">
        <v>41319</v>
      </c>
      <c r="I1742" s="517">
        <v>41271</v>
      </c>
      <c r="J1742" s="382">
        <v>18</v>
      </c>
      <c r="K1742" s="551">
        <v>41818</v>
      </c>
      <c r="L1742" s="552">
        <v>41271</v>
      </c>
      <c r="M1742" s="117"/>
      <c r="N1742" s="214" t="s">
        <v>691</v>
      </c>
      <c r="O1742" s="1166">
        <v>899999063</v>
      </c>
      <c r="P1742" s="536" t="s">
        <v>1097</v>
      </c>
      <c r="Q1742" s="536" t="s">
        <v>1097</v>
      </c>
      <c r="R1742" s="536" t="s">
        <v>1097</v>
      </c>
      <c r="S1742" s="536" t="s">
        <v>1097</v>
      </c>
      <c r="T1742" s="536" t="s">
        <v>1097</v>
      </c>
      <c r="U1742" s="536" t="s">
        <v>1097</v>
      </c>
      <c r="V1742" s="536" t="s">
        <v>1097</v>
      </c>
      <c r="W1742" s="536" t="s">
        <v>1097</v>
      </c>
      <c r="X1742" s="536" t="s">
        <v>1097</v>
      </c>
      <c r="Y1742" s="536" t="s">
        <v>1097</v>
      </c>
      <c r="Z1742" s="536" t="s">
        <v>1097</v>
      </c>
      <c r="AA1742" s="536" t="s">
        <v>1097</v>
      </c>
      <c r="AB1742" s="214" t="s">
        <v>10894</v>
      </c>
      <c r="AC1742" s="214"/>
      <c r="AD1742" s="214" t="s">
        <v>10892</v>
      </c>
      <c r="AE1742" s="214" t="s">
        <v>10252</v>
      </c>
      <c r="AF1742" s="214" t="s">
        <v>8084</v>
      </c>
      <c r="AG1742" s="626"/>
      <c r="AH1742" s="636">
        <v>216000000</v>
      </c>
      <c r="AI1742" s="634">
        <v>144000000</v>
      </c>
      <c r="AJ1742" s="634">
        <v>360000000</v>
      </c>
      <c r="AK1742" s="214" t="s">
        <v>10911</v>
      </c>
      <c r="AL1742" s="214" t="s">
        <v>156</v>
      </c>
      <c r="AM1742" s="86">
        <v>216000000</v>
      </c>
      <c r="AN1742" s="86" t="s">
        <v>14315</v>
      </c>
      <c r="AO1742" s="86" t="s">
        <v>14315</v>
      </c>
      <c r="AP1742" s="83"/>
      <c r="AQ1742" s="84">
        <v>216000000</v>
      </c>
      <c r="AR1742" s="553">
        <v>41319</v>
      </c>
      <c r="AS1742" s="554">
        <v>402</v>
      </c>
      <c r="AT1742" s="488"/>
      <c r="AU1742" s="553"/>
      <c r="AV1742" s="554"/>
      <c r="AW1742" s="84"/>
      <c r="AX1742" s="553"/>
      <c r="AY1742" s="554"/>
      <c r="AZ1742" s="84"/>
      <c r="BA1742" s="553"/>
      <c r="BB1742" s="554"/>
      <c r="BC1742" s="84"/>
      <c r="BD1742" s="553"/>
      <c r="BE1742" s="554"/>
      <c r="BF1742" s="84"/>
      <c r="BG1742" s="553"/>
      <c r="BH1742" s="554"/>
      <c r="BI1742" s="84"/>
      <c r="BJ1742" s="553"/>
      <c r="BK1742" s="554"/>
      <c r="BL1742" s="84"/>
      <c r="BM1742" s="553"/>
      <c r="BN1742" s="554"/>
      <c r="BO1742" s="84"/>
      <c r="BP1742" s="553"/>
      <c r="BQ1742" s="554"/>
      <c r="BR1742" s="84"/>
      <c r="BS1742" s="553"/>
      <c r="BT1742" s="554"/>
      <c r="BU1742" s="84"/>
      <c r="BV1742" s="553"/>
      <c r="BW1742" s="554"/>
      <c r="BX1742" s="84"/>
      <c r="BY1742" s="553"/>
      <c r="BZ1742" s="554"/>
      <c r="CA1742" s="84"/>
      <c r="CB1742" s="553"/>
      <c r="CC1742" s="554"/>
      <c r="CD1742" s="84"/>
      <c r="CE1742" s="553"/>
      <c r="CF1742" s="554"/>
      <c r="CG1742" s="84"/>
      <c r="CH1742" s="553"/>
      <c r="CI1742" s="554"/>
      <c r="CJ1742" s="554"/>
      <c r="CK1742" s="554"/>
      <c r="CL1742" s="554"/>
      <c r="CM1742" s="554"/>
      <c r="CN1742" s="554"/>
      <c r="CO1742" s="554"/>
      <c r="CP1742" s="554"/>
      <c r="CQ1742" s="554"/>
      <c r="CR1742" s="554"/>
      <c r="CS1742" s="554"/>
      <c r="CT1742" s="554"/>
      <c r="CU1742" s="554"/>
      <c r="CV1742" s="554"/>
      <c r="CW1742" s="554"/>
      <c r="CX1742" s="554"/>
      <c r="CY1742" s="554">
        <v>216000000</v>
      </c>
      <c r="CZ1742" s="84">
        <v>0</v>
      </c>
      <c r="DA1742" s="84"/>
      <c r="DB1742" s="856" t="s">
        <v>20280</v>
      </c>
      <c r="DC1742" s="565">
        <v>1</v>
      </c>
      <c r="DD1742" s="928"/>
      <c r="DE1742" s="102" t="s">
        <v>19355</v>
      </c>
      <c r="DF1742" s="928"/>
      <c r="DG1742" s="555"/>
      <c r="DH1742" s="214"/>
      <c r="DI1742" s="557"/>
      <c r="DJ1742" s="111">
        <v>41256</v>
      </c>
      <c r="DK1742" s="558">
        <v>6</v>
      </c>
      <c r="DL1742" s="581" t="s">
        <v>15785</v>
      </c>
      <c r="DM1742" s="619" t="s">
        <v>20772</v>
      </c>
      <c r="DN1742" s="890">
        <v>216000000</v>
      </c>
      <c r="DO1742" s="928"/>
      <c r="DP1742" s="928"/>
      <c r="DQ1742" s="928"/>
      <c r="DR1742" s="928"/>
    </row>
    <row r="1743" spans="1:122" s="877" customFormat="1" ht="71" customHeight="1" thickTop="1" thickBot="1">
      <c r="A1743" s="291" t="s">
        <v>10868</v>
      </c>
      <c r="B1743" s="291" t="s">
        <v>9647</v>
      </c>
      <c r="C1743" s="291" t="s">
        <v>86</v>
      </c>
      <c r="D1743" s="672">
        <v>0</v>
      </c>
      <c r="E1743" s="523"/>
      <c r="F1743" s="523">
        <v>41250</v>
      </c>
      <c r="G1743" s="523"/>
      <c r="H1743" s="523"/>
      <c r="I1743" s="523"/>
      <c r="J1743" s="584">
        <v>8</v>
      </c>
      <c r="K1743" s="864" t="s">
        <v>19355</v>
      </c>
      <c r="L1743" s="585"/>
      <c r="M1743" s="238"/>
      <c r="N1743" s="291" t="s">
        <v>10895</v>
      </c>
      <c r="O1743" s="1167">
        <v>900572501</v>
      </c>
      <c r="P1743" s="530"/>
      <c r="Q1743" s="530"/>
      <c r="R1743" s="530"/>
      <c r="S1743" s="530"/>
      <c r="T1743" s="530"/>
      <c r="U1743" s="530"/>
      <c r="V1743" s="530"/>
      <c r="W1743" s="530"/>
      <c r="X1743" s="530"/>
      <c r="Y1743" s="530"/>
      <c r="Z1743" s="530"/>
      <c r="AA1743" s="530"/>
      <c r="AB1743" s="291" t="s">
        <v>10896</v>
      </c>
      <c r="AC1743" s="291"/>
      <c r="AD1743" s="291" t="s">
        <v>9649</v>
      </c>
      <c r="AE1743" s="291" t="s">
        <v>10244</v>
      </c>
      <c r="AF1743" s="291">
        <v>498</v>
      </c>
      <c r="AG1743" s="629"/>
      <c r="AH1743" s="639">
        <v>0</v>
      </c>
      <c r="AI1743" s="639">
        <v>0</v>
      </c>
      <c r="AJ1743" s="639">
        <v>0</v>
      </c>
      <c r="AK1743" s="291" t="s">
        <v>13507</v>
      </c>
      <c r="AL1743" s="291" t="s">
        <v>1387</v>
      </c>
      <c r="AM1743" s="538">
        <v>0</v>
      </c>
      <c r="AN1743" s="538"/>
      <c r="AO1743" s="538"/>
      <c r="AP1743" s="293"/>
      <c r="AQ1743" s="84">
        <v>0</v>
      </c>
      <c r="AR1743" s="553"/>
      <c r="AS1743" s="554"/>
      <c r="AT1743" s="488"/>
      <c r="AU1743" s="553"/>
      <c r="AV1743" s="554"/>
      <c r="AW1743" s="84"/>
      <c r="AX1743" s="553"/>
      <c r="AY1743" s="554"/>
      <c r="AZ1743" s="84"/>
      <c r="BA1743" s="553"/>
      <c r="BB1743" s="554"/>
      <c r="BC1743" s="84"/>
      <c r="BD1743" s="553"/>
      <c r="BE1743" s="554"/>
      <c r="BF1743" s="84"/>
      <c r="BG1743" s="553"/>
      <c r="BH1743" s="554"/>
      <c r="BI1743" s="84"/>
      <c r="BJ1743" s="553"/>
      <c r="BK1743" s="554"/>
      <c r="BL1743" s="84"/>
      <c r="BM1743" s="553"/>
      <c r="BN1743" s="554"/>
      <c r="BO1743" s="84"/>
      <c r="BP1743" s="553"/>
      <c r="BQ1743" s="554"/>
      <c r="BR1743" s="84"/>
      <c r="BS1743" s="553"/>
      <c r="BT1743" s="554"/>
      <c r="BU1743" s="84"/>
      <c r="BV1743" s="553"/>
      <c r="BW1743" s="554"/>
      <c r="BX1743" s="84"/>
      <c r="BY1743" s="553"/>
      <c r="BZ1743" s="554"/>
      <c r="CA1743" s="84"/>
      <c r="CB1743" s="553"/>
      <c r="CC1743" s="554"/>
      <c r="CD1743" s="84"/>
      <c r="CE1743" s="553"/>
      <c r="CF1743" s="554"/>
      <c r="CG1743" s="84"/>
      <c r="CH1743" s="553"/>
      <c r="CI1743" s="554"/>
      <c r="CJ1743" s="554"/>
      <c r="CK1743" s="554"/>
      <c r="CL1743" s="554"/>
      <c r="CM1743" s="554"/>
      <c r="CN1743" s="554"/>
      <c r="CO1743" s="554"/>
      <c r="CP1743" s="554"/>
      <c r="CQ1743" s="554"/>
      <c r="CR1743" s="554"/>
      <c r="CS1743" s="554"/>
      <c r="CT1743" s="554"/>
      <c r="CU1743" s="554"/>
      <c r="CV1743" s="554"/>
      <c r="CW1743" s="554"/>
      <c r="CX1743" s="554"/>
      <c r="CY1743" s="554">
        <v>0</v>
      </c>
      <c r="CZ1743" s="84">
        <v>0</v>
      </c>
      <c r="DA1743" s="84"/>
      <c r="DB1743" s="726" t="s">
        <v>1387</v>
      </c>
      <c r="DC1743" s="588">
        <v>0</v>
      </c>
      <c r="DD1743" s="616"/>
      <c r="DE1743" s="102" t="s">
        <v>19355</v>
      </c>
      <c r="DF1743" s="928"/>
      <c r="DG1743" s="590"/>
      <c r="DH1743" s="291"/>
      <c r="DI1743" s="591"/>
      <c r="DJ1743" s="295">
        <v>41256</v>
      </c>
      <c r="DK1743" s="558">
        <v>6</v>
      </c>
      <c r="DL1743" s="616"/>
      <c r="DM1743" s="619" t="s">
        <v>20738</v>
      </c>
      <c r="DN1743" s="890">
        <v>0</v>
      </c>
      <c r="DO1743" s="616"/>
      <c r="DP1743" s="616"/>
      <c r="DQ1743" s="616"/>
      <c r="DR1743" s="616"/>
    </row>
    <row r="1744" spans="1:122" ht="71" customHeight="1" thickTop="1" thickBot="1">
      <c r="A1744" s="214" t="s">
        <v>10869</v>
      </c>
      <c r="B1744" s="214" t="s">
        <v>7312</v>
      </c>
      <c r="C1744" s="214" t="s">
        <v>543</v>
      </c>
      <c r="D1744" s="374">
        <v>0</v>
      </c>
      <c r="E1744" s="517">
        <v>41271</v>
      </c>
      <c r="F1744" s="517">
        <v>41250</v>
      </c>
      <c r="G1744" s="517">
        <v>41290</v>
      </c>
      <c r="H1744" s="517">
        <v>0</v>
      </c>
      <c r="I1744" s="517">
        <v>0</v>
      </c>
      <c r="J1744" s="382">
        <v>48</v>
      </c>
      <c r="K1744" s="551" t="s">
        <v>19355</v>
      </c>
      <c r="L1744" s="552">
        <v>41271</v>
      </c>
      <c r="M1744" s="117"/>
      <c r="N1744" s="214" t="s">
        <v>10897</v>
      </c>
      <c r="O1744" s="1166">
        <v>900560210</v>
      </c>
      <c r="P1744" s="536" t="s">
        <v>1097</v>
      </c>
      <c r="Q1744" s="536" t="s">
        <v>1097</v>
      </c>
      <c r="R1744" s="536" t="s">
        <v>1097</v>
      </c>
      <c r="S1744" s="536" t="s">
        <v>1097</v>
      </c>
      <c r="T1744" s="536" t="s">
        <v>1097</v>
      </c>
      <c r="U1744" s="536" t="s">
        <v>1097</v>
      </c>
      <c r="V1744" s="536" t="s">
        <v>1097</v>
      </c>
      <c r="W1744" s="536" t="s">
        <v>1097</v>
      </c>
      <c r="X1744" s="536" t="s">
        <v>1097</v>
      </c>
      <c r="Y1744" s="536" t="s">
        <v>1097</v>
      </c>
      <c r="Z1744" s="536" t="s">
        <v>1097</v>
      </c>
      <c r="AA1744" s="536" t="s">
        <v>1097</v>
      </c>
      <c r="AB1744" s="214" t="s">
        <v>10937</v>
      </c>
      <c r="AC1744" s="214"/>
      <c r="AD1744" s="214" t="s">
        <v>229</v>
      </c>
      <c r="AE1744" s="214" t="s">
        <v>630</v>
      </c>
      <c r="AF1744" s="214">
        <v>186</v>
      </c>
      <c r="AG1744" s="626"/>
      <c r="AH1744" s="636">
        <v>898420188</v>
      </c>
      <c r="AI1744" s="634">
        <v>2813953900</v>
      </c>
      <c r="AJ1744" s="634">
        <v>3712374088</v>
      </c>
      <c r="AK1744" s="214" t="s">
        <v>10911</v>
      </c>
      <c r="AL1744" s="214" t="s">
        <v>527</v>
      </c>
      <c r="AM1744" s="86">
        <v>898420188</v>
      </c>
      <c r="AN1744" s="531"/>
      <c r="AO1744" s="531"/>
      <c r="AP1744" s="83"/>
      <c r="AQ1744" s="84"/>
      <c r="AR1744" s="553"/>
      <c r="AS1744" s="554"/>
      <c r="AT1744" s="488"/>
      <c r="AU1744" s="553"/>
      <c r="AV1744" s="554"/>
      <c r="AW1744" s="84"/>
      <c r="AX1744" s="553"/>
      <c r="AY1744" s="554"/>
      <c r="AZ1744" s="84"/>
      <c r="BA1744" s="553"/>
      <c r="BB1744" s="554"/>
      <c r="BC1744" s="84"/>
      <c r="BD1744" s="553"/>
      <c r="BE1744" s="554"/>
      <c r="BF1744" s="84"/>
      <c r="BG1744" s="553"/>
      <c r="BH1744" s="554"/>
      <c r="BI1744" s="84"/>
      <c r="BJ1744" s="553"/>
      <c r="BK1744" s="554"/>
      <c r="BL1744" s="84"/>
      <c r="BM1744" s="553"/>
      <c r="BN1744" s="554"/>
      <c r="BO1744" s="84"/>
      <c r="BP1744" s="553"/>
      <c r="BQ1744" s="554"/>
      <c r="BR1744" s="84"/>
      <c r="BS1744" s="553"/>
      <c r="BT1744" s="554"/>
      <c r="BU1744" s="84"/>
      <c r="BV1744" s="553"/>
      <c r="BW1744" s="554"/>
      <c r="BX1744" s="84"/>
      <c r="BY1744" s="553"/>
      <c r="BZ1744" s="554"/>
      <c r="CA1744" s="84"/>
      <c r="CB1744" s="553"/>
      <c r="CC1744" s="554"/>
      <c r="CD1744" s="84"/>
      <c r="CE1744" s="553"/>
      <c r="CF1744" s="554"/>
      <c r="CG1744" s="84"/>
      <c r="CH1744" s="553"/>
      <c r="CI1744" s="554"/>
      <c r="CJ1744" s="554"/>
      <c r="CK1744" s="554"/>
      <c r="CL1744" s="554"/>
      <c r="CM1744" s="554"/>
      <c r="CN1744" s="554"/>
      <c r="CO1744" s="554"/>
      <c r="CP1744" s="554"/>
      <c r="CQ1744" s="554"/>
      <c r="CR1744" s="554"/>
      <c r="CS1744" s="554"/>
      <c r="CT1744" s="554"/>
      <c r="CU1744" s="554"/>
      <c r="CV1744" s="554"/>
      <c r="CW1744" s="554"/>
      <c r="CX1744" s="554"/>
      <c r="CY1744" s="554">
        <v>0</v>
      </c>
      <c r="CZ1744" s="84">
        <v>898420188</v>
      </c>
      <c r="DA1744" s="84"/>
      <c r="DB1744" s="856" t="s">
        <v>20280</v>
      </c>
      <c r="DC1744" s="565">
        <v>4</v>
      </c>
      <c r="DD1744" s="928"/>
      <c r="DE1744" s="102" t="s">
        <v>19355</v>
      </c>
      <c r="DF1744" s="928"/>
      <c r="DG1744" s="555"/>
      <c r="DH1744" s="214"/>
      <c r="DI1744" s="557"/>
      <c r="DJ1744" s="111">
        <v>41256</v>
      </c>
      <c r="DK1744" s="558">
        <v>6</v>
      </c>
      <c r="DL1744" s="928"/>
      <c r="DM1744" s="619" t="s">
        <v>20578</v>
      </c>
      <c r="DN1744" s="890">
        <v>0</v>
      </c>
      <c r="DO1744" s="928"/>
      <c r="DP1744" s="928"/>
      <c r="DQ1744" s="928"/>
      <c r="DR1744" s="928"/>
    </row>
    <row r="1745" spans="1:122" ht="71" customHeight="1" thickTop="1" thickBot="1">
      <c r="A1745" s="214" t="s">
        <v>10869</v>
      </c>
      <c r="B1745" s="214" t="s">
        <v>7312</v>
      </c>
      <c r="C1745" s="214" t="s">
        <v>543</v>
      </c>
      <c r="D1745" s="374">
        <v>0</v>
      </c>
      <c r="E1745" s="517">
        <v>41271</v>
      </c>
      <c r="F1745" s="517">
        <v>41250</v>
      </c>
      <c r="G1745" s="517">
        <v>41290</v>
      </c>
      <c r="H1745" s="517">
        <v>41303</v>
      </c>
      <c r="I1745" s="517">
        <v>41303</v>
      </c>
      <c r="J1745" s="382">
        <v>48</v>
      </c>
      <c r="K1745" s="551">
        <v>42764</v>
      </c>
      <c r="L1745" s="552">
        <v>41271</v>
      </c>
      <c r="M1745" s="117"/>
      <c r="N1745" s="214" t="s">
        <v>10897</v>
      </c>
      <c r="O1745" s="1166">
        <v>900560210</v>
      </c>
      <c r="P1745" s="536" t="s">
        <v>1097</v>
      </c>
      <c r="Q1745" s="536" t="s">
        <v>1097</v>
      </c>
      <c r="R1745" s="536" t="s">
        <v>1097</v>
      </c>
      <c r="S1745" s="536" t="s">
        <v>1097</v>
      </c>
      <c r="T1745" s="536" t="s">
        <v>1097</v>
      </c>
      <c r="U1745" s="536" t="s">
        <v>1097</v>
      </c>
      <c r="V1745" s="536" t="s">
        <v>1097</v>
      </c>
      <c r="W1745" s="536" t="s">
        <v>1097</v>
      </c>
      <c r="X1745" s="536" t="s">
        <v>1097</v>
      </c>
      <c r="Y1745" s="536" t="s">
        <v>1097</v>
      </c>
      <c r="Z1745" s="536" t="s">
        <v>1097</v>
      </c>
      <c r="AA1745" s="536" t="s">
        <v>1097</v>
      </c>
      <c r="AB1745" s="214" t="s">
        <v>10937</v>
      </c>
      <c r="AC1745" s="214"/>
      <c r="AD1745" s="214" t="s">
        <v>229</v>
      </c>
      <c r="AE1745" s="214" t="s">
        <v>630</v>
      </c>
      <c r="AF1745" s="214" t="s">
        <v>2530</v>
      </c>
      <c r="AG1745" s="631"/>
      <c r="AH1745" s="636">
        <v>2663319812</v>
      </c>
      <c r="AI1745" s="634"/>
      <c r="AJ1745" s="634">
        <v>2663319812</v>
      </c>
      <c r="AK1745" s="214" t="s">
        <v>10911</v>
      </c>
      <c r="AL1745" s="214" t="s">
        <v>156</v>
      </c>
      <c r="AM1745" s="86">
        <v>2663319812</v>
      </c>
      <c r="AN1745" s="531"/>
      <c r="AO1745" s="531"/>
      <c r="AP1745" s="83"/>
      <c r="AQ1745" s="84">
        <v>1780650000</v>
      </c>
      <c r="AR1745" s="553">
        <v>41303</v>
      </c>
      <c r="AS1745" s="554">
        <v>394</v>
      </c>
      <c r="AT1745" s="488"/>
      <c r="AU1745" s="553"/>
      <c r="AV1745" s="554"/>
      <c r="AW1745" s="84"/>
      <c r="AX1745" s="553"/>
      <c r="AY1745" s="554"/>
      <c r="AZ1745" s="84"/>
      <c r="BA1745" s="553"/>
      <c r="BB1745" s="554"/>
      <c r="BC1745" s="84"/>
      <c r="BD1745" s="553"/>
      <c r="BE1745" s="554"/>
      <c r="BF1745" s="84"/>
      <c r="BG1745" s="553"/>
      <c r="BH1745" s="554"/>
      <c r="BI1745" s="84"/>
      <c r="BJ1745" s="553"/>
      <c r="BK1745" s="554"/>
      <c r="BL1745" s="84"/>
      <c r="BM1745" s="553"/>
      <c r="BN1745" s="554"/>
      <c r="BO1745" s="84"/>
      <c r="BP1745" s="553"/>
      <c r="BQ1745" s="554"/>
      <c r="BR1745" s="84"/>
      <c r="BS1745" s="553"/>
      <c r="BT1745" s="554"/>
      <c r="BU1745" s="84"/>
      <c r="BV1745" s="553"/>
      <c r="BW1745" s="554"/>
      <c r="BX1745" s="84"/>
      <c r="BY1745" s="553"/>
      <c r="BZ1745" s="554"/>
      <c r="CA1745" s="84"/>
      <c r="CB1745" s="553"/>
      <c r="CC1745" s="554"/>
      <c r="CD1745" s="84"/>
      <c r="CE1745" s="553"/>
      <c r="CF1745" s="554"/>
      <c r="CG1745" s="84"/>
      <c r="CH1745" s="553"/>
      <c r="CI1745" s="554"/>
      <c r="CJ1745" s="554"/>
      <c r="CK1745" s="554"/>
      <c r="CL1745" s="554"/>
      <c r="CM1745" s="554"/>
      <c r="CN1745" s="554"/>
      <c r="CO1745" s="554"/>
      <c r="CP1745" s="554"/>
      <c r="CQ1745" s="554"/>
      <c r="CR1745" s="554"/>
      <c r="CS1745" s="554"/>
      <c r="CT1745" s="554"/>
      <c r="CU1745" s="554"/>
      <c r="CV1745" s="554"/>
      <c r="CW1745" s="554"/>
      <c r="CX1745" s="554"/>
      <c r="CY1745" s="554">
        <v>1780650000</v>
      </c>
      <c r="CZ1745" s="84">
        <v>882669812</v>
      </c>
      <c r="DA1745" s="84"/>
      <c r="DB1745" s="856" t="s">
        <v>20280</v>
      </c>
      <c r="DC1745" s="565">
        <v>4</v>
      </c>
      <c r="DD1745" s="928"/>
      <c r="DE1745" s="102" t="s">
        <v>19355</v>
      </c>
      <c r="DF1745" s="928"/>
      <c r="DG1745" s="555"/>
      <c r="DH1745" s="214"/>
      <c r="DI1745" s="557"/>
      <c r="DJ1745" s="111">
        <v>41256</v>
      </c>
      <c r="DK1745" s="558">
        <v>6</v>
      </c>
      <c r="DL1745" s="928"/>
      <c r="DM1745" s="619" t="s">
        <v>20773</v>
      </c>
      <c r="DN1745" s="890">
        <v>1780650000</v>
      </c>
      <c r="DO1745" s="928"/>
      <c r="DP1745" s="928"/>
      <c r="DQ1745" s="928"/>
      <c r="DR1745" s="928"/>
    </row>
    <row r="1746" spans="1:122" ht="71" customHeight="1" thickTop="1" thickBot="1">
      <c r="A1746" s="214" t="s">
        <v>10869</v>
      </c>
      <c r="B1746" s="214" t="s">
        <v>7312</v>
      </c>
      <c r="C1746" s="214" t="s">
        <v>543</v>
      </c>
      <c r="D1746" s="374">
        <v>0</v>
      </c>
      <c r="E1746" s="517">
        <v>41271</v>
      </c>
      <c r="F1746" s="517">
        <v>41250</v>
      </c>
      <c r="G1746" s="517">
        <v>41290</v>
      </c>
      <c r="H1746" s="517">
        <v>41544</v>
      </c>
      <c r="I1746" s="517">
        <v>41544</v>
      </c>
      <c r="J1746" s="382">
        <v>48</v>
      </c>
      <c r="K1746" s="551">
        <v>43005</v>
      </c>
      <c r="L1746" s="552">
        <v>41271</v>
      </c>
      <c r="M1746" s="117"/>
      <c r="N1746" s="214" t="s">
        <v>10897</v>
      </c>
      <c r="O1746" s="1166">
        <v>900560210</v>
      </c>
      <c r="P1746" s="536" t="s">
        <v>1097</v>
      </c>
      <c r="Q1746" s="536" t="s">
        <v>1097</v>
      </c>
      <c r="R1746" s="536" t="s">
        <v>1097</v>
      </c>
      <c r="S1746" s="536" t="s">
        <v>1097</v>
      </c>
      <c r="T1746" s="536" t="s">
        <v>1097</v>
      </c>
      <c r="U1746" s="536" t="s">
        <v>1097</v>
      </c>
      <c r="V1746" s="536" t="s">
        <v>1097</v>
      </c>
      <c r="W1746" s="536" t="s">
        <v>1097</v>
      </c>
      <c r="X1746" s="536" t="s">
        <v>1097</v>
      </c>
      <c r="Y1746" s="536" t="s">
        <v>1097</v>
      </c>
      <c r="Z1746" s="536" t="s">
        <v>1097</v>
      </c>
      <c r="AA1746" s="536" t="s">
        <v>1097</v>
      </c>
      <c r="AB1746" s="214" t="s">
        <v>10937</v>
      </c>
      <c r="AC1746" s="214"/>
      <c r="AD1746" s="214" t="s">
        <v>229</v>
      </c>
      <c r="AE1746" s="214" t="s">
        <v>630</v>
      </c>
      <c r="AF1746" s="214">
        <v>507</v>
      </c>
      <c r="AG1746" s="631" t="s">
        <v>15651</v>
      </c>
      <c r="AH1746" s="636">
        <v>910420000</v>
      </c>
      <c r="AI1746" s="634"/>
      <c r="AJ1746" s="634">
        <v>910420000</v>
      </c>
      <c r="AK1746" s="214"/>
      <c r="AL1746" s="214" t="s">
        <v>156</v>
      </c>
      <c r="AM1746" s="86">
        <v>910420000</v>
      </c>
      <c r="AN1746" s="531"/>
      <c r="AO1746" s="531"/>
      <c r="AP1746" s="83"/>
      <c r="AQ1746" s="84">
        <v>364168000</v>
      </c>
      <c r="AR1746" s="553">
        <v>41544</v>
      </c>
      <c r="AS1746" s="554">
        <v>610</v>
      </c>
      <c r="AT1746" s="488">
        <v>273126000</v>
      </c>
      <c r="AU1746" s="553">
        <v>41631</v>
      </c>
      <c r="AV1746" s="554">
        <v>710</v>
      </c>
      <c r="AW1746" s="84"/>
      <c r="AX1746" s="553"/>
      <c r="AY1746" s="554"/>
      <c r="AZ1746" s="84"/>
      <c r="BA1746" s="553"/>
      <c r="BB1746" s="554"/>
      <c r="BC1746" s="84"/>
      <c r="BD1746" s="553"/>
      <c r="BE1746" s="554"/>
      <c r="BF1746" s="84"/>
      <c r="BG1746" s="553"/>
      <c r="BH1746" s="554"/>
      <c r="BI1746" s="84"/>
      <c r="BJ1746" s="553"/>
      <c r="BK1746" s="554"/>
      <c r="BL1746" s="84"/>
      <c r="BM1746" s="553"/>
      <c r="BN1746" s="554"/>
      <c r="BO1746" s="84"/>
      <c r="BP1746" s="553"/>
      <c r="BQ1746" s="554"/>
      <c r="BR1746" s="84"/>
      <c r="BS1746" s="553"/>
      <c r="BT1746" s="554"/>
      <c r="BU1746" s="84"/>
      <c r="BV1746" s="553"/>
      <c r="BW1746" s="554"/>
      <c r="BX1746" s="84"/>
      <c r="BY1746" s="553"/>
      <c r="BZ1746" s="554"/>
      <c r="CA1746" s="84"/>
      <c r="CB1746" s="553"/>
      <c r="CC1746" s="554"/>
      <c r="CD1746" s="84"/>
      <c r="CE1746" s="553"/>
      <c r="CF1746" s="554"/>
      <c r="CG1746" s="84"/>
      <c r="CH1746" s="553"/>
      <c r="CI1746" s="554"/>
      <c r="CJ1746" s="554"/>
      <c r="CK1746" s="554"/>
      <c r="CL1746" s="554"/>
      <c r="CM1746" s="554"/>
      <c r="CN1746" s="554"/>
      <c r="CO1746" s="554"/>
      <c r="CP1746" s="554"/>
      <c r="CQ1746" s="554"/>
      <c r="CR1746" s="554"/>
      <c r="CS1746" s="554"/>
      <c r="CT1746" s="554"/>
      <c r="CU1746" s="554"/>
      <c r="CV1746" s="554"/>
      <c r="CW1746" s="554"/>
      <c r="CX1746" s="554"/>
      <c r="CY1746" s="554">
        <v>637294000</v>
      </c>
      <c r="CZ1746" s="84">
        <v>273126000</v>
      </c>
      <c r="DA1746" s="84"/>
      <c r="DB1746" s="856" t="s">
        <v>20280</v>
      </c>
      <c r="DC1746" s="565">
        <v>4</v>
      </c>
      <c r="DD1746" s="928"/>
      <c r="DE1746" s="102"/>
      <c r="DF1746" s="928"/>
      <c r="DG1746" s="555"/>
      <c r="DH1746" s="214"/>
      <c r="DI1746" s="557"/>
      <c r="DJ1746" s="111">
        <v>41255</v>
      </c>
      <c r="DK1746" s="558">
        <v>5</v>
      </c>
      <c r="DL1746" s="928"/>
      <c r="DM1746" s="619" t="s">
        <v>20742</v>
      </c>
      <c r="DN1746" s="890">
        <v>637294000</v>
      </c>
      <c r="DO1746" s="928"/>
      <c r="DP1746" s="928"/>
      <c r="DQ1746" s="928"/>
      <c r="DR1746" s="928"/>
    </row>
    <row r="1747" spans="1:122" ht="71" customHeight="1" thickTop="1" thickBot="1">
      <c r="A1747" s="214" t="s">
        <v>10870</v>
      </c>
      <c r="B1747" s="214" t="s">
        <v>7312</v>
      </c>
      <c r="C1747" s="214" t="s">
        <v>543</v>
      </c>
      <c r="D1747" s="374">
        <v>1</v>
      </c>
      <c r="E1747" s="517">
        <v>41271</v>
      </c>
      <c r="F1747" s="517">
        <v>41250</v>
      </c>
      <c r="G1747" s="517">
        <v>41333</v>
      </c>
      <c r="H1747" s="517">
        <v>41346</v>
      </c>
      <c r="I1747" s="517">
        <v>41346</v>
      </c>
      <c r="J1747" s="382">
        <v>48</v>
      </c>
      <c r="K1747" s="551">
        <v>42807</v>
      </c>
      <c r="L1747" s="561">
        <v>41324</v>
      </c>
      <c r="M1747" s="117"/>
      <c r="N1747" s="214" t="s">
        <v>10899</v>
      </c>
      <c r="O1747" s="1166">
        <v>900589073</v>
      </c>
      <c r="P1747" s="536" t="s">
        <v>1097</v>
      </c>
      <c r="Q1747" s="536" t="s">
        <v>1097</v>
      </c>
      <c r="R1747" s="536" t="s">
        <v>1097</v>
      </c>
      <c r="S1747" s="536" t="s">
        <v>1097</v>
      </c>
      <c r="T1747" s="536" t="s">
        <v>1097</v>
      </c>
      <c r="U1747" s="536" t="s">
        <v>1097</v>
      </c>
      <c r="V1747" s="536" t="s">
        <v>1097</v>
      </c>
      <c r="W1747" s="536" t="s">
        <v>1097</v>
      </c>
      <c r="X1747" s="536" t="s">
        <v>1097</v>
      </c>
      <c r="Y1747" s="536" t="s">
        <v>1097</v>
      </c>
      <c r="Z1747" s="536" t="s">
        <v>1097</v>
      </c>
      <c r="AA1747" s="536" t="s">
        <v>1097</v>
      </c>
      <c r="AB1747" s="214" t="s">
        <v>10898</v>
      </c>
      <c r="AC1747" s="214"/>
      <c r="AD1747" s="214" t="s">
        <v>229</v>
      </c>
      <c r="AE1747" s="214" t="s">
        <v>4453</v>
      </c>
      <c r="AF1747" s="214" t="s">
        <v>2530</v>
      </c>
      <c r="AG1747" s="626"/>
      <c r="AH1747" s="636">
        <v>3223588000</v>
      </c>
      <c r="AI1747" s="634">
        <v>1707449328</v>
      </c>
      <c r="AJ1747" s="634">
        <v>4931037328</v>
      </c>
      <c r="AK1747" s="214" t="s">
        <v>12860</v>
      </c>
      <c r="AL1747" s="214" t="s">
        <v>156</v>
      </c>
      <c r="AM1747" s="86">
        <v>3223588000</v>
      </c>
      <c r="AN1747" s="531" t="s">
        <v>1455</v>
      </c>
      <c r="AO1747" s="531" t="s">
        <v>11046</v>
      </c>
      <c r="AP1747" s="83"/>
      <c r="AQ1747" s="84">
        <v>1289435220</v>
      </c>
      <c r="AR1747" s="553">
        <v>41346</v>
      </c>
      <c r="AS1747" s="554">
        <v>430</v>
      </c>
      <c r="AT1747" s="488"/>
      <c r="AU1747" s="553"/>
      <c r="AV1747" s="554"/>
      <c r="AW1747" s="84"/>
      <c r="AX1747" s="553"/>
      <c r="AY1747" s="554"/>
      <c r="AZ1747" s="84"/>
      <c r="BA1747" s="553"/>
      <c r="BB1747" s="554"/>
      <c r="BC1747" s="84"/>
      <c r="BD1747" s="553"/>
      <c r="BE1747" s="554"/>
      <c r="BF1747" s="84"/>
      <c r="BG1747" s="553"/>
      <c r="BH1747" s="554"/>
      <c r="BI1747" s="84"/>
      <c r="BJ1747" s="553"/>
      <c r="BK1747" s="554"/>
      <c r="BL1747" s="84"/>
      <c r="BM1747" s="553"/>
      <c r="BN1747" s="554"/>
      <c r="BO1747" s="84"/>
      <c r="BP1747" s="553"/>
      <c r="BQ1747" s="554"/>
      <c r="BR1747" s="84"/>
      <c r="BS1747" s="553"/>
      <c r="BT1747" s="554"/>
      <c r="BU1747" s="84"/>
      <c r="BV1747" s="553"/>
      <c r="BW1747" s="554"/>
      <c r="BX1747" s="84"/>
      <c r="BY1747" s="553"/>
      <c r="BZ1747" s="554"/>
      <c r="CA1747" s="84"/>
      <c r="CB1747" s="553"/>
      <c r="CC1747" s="554"/>
      <c r="CD1747" s="84"/>
      <c r="CE1747" s="553"/>
      <c r="CF1747" s="554"/>
      <c r="CG1747" s="84"/>
      <c r="CH1747" s="553"/>
      <c r="CI1747" s="554"/>
      <c r="CJ1747" s="554"/>
      <c r="CK1747" s="554"/>
      <c r="CL1747" s="554"/>
      <c r="CM1747" s="554"/>
      <c r="CN1747" s="554"/>
      <c r="CO1747" s="554"/>
      <c r="CP1747" s="554"/>
      <c r="CQ1747" s="554"/>
      <c r="CR1747" s="554"/>
      <c r="CS1747" s="554"/>
      <c r="CT1747" s="554"/>
      <c r="CU1747" s="554"/>
      <c r="CV1747" s="554"/>
      <c r="CW1747" s="554"/>
      <c r="CX1747" s="554"/>
      <c r="CY1747" s="554">
        <v>1289435220</v>
      </c>
      <c r="CZ1747" s="84">
        <v>1934152780</v>
      </c>
      <c r="DA1747" s="84"/>
      <c r="DB1747" s="856" t="s">
        <v>20280</v>
      </c>
      <c r="DC1747" s="565">
        <v>4</v>
      </c>
      <c r="DD1747" s="928"/>
      <c r="DE1747" s="102" t="s">
        <v>19355</v>
      </c>
      <c r="DF1747" s="928"/>
      <c r="DG1747" s="555"/>
      <c r="DH1747" s="214"/>
      <c r="DI1747" s="557">
        <v>41324</v>
      </c>
      <c r="DJ1747" s="111">
        <v>41261</v>
      </c>
      <c r="DK1747" s="558">
        <v>11</v>
      </c>
      <c r="DL1747" s="928"/>
      <c r="DM1747" s="619" t="s">
        <v>20773</v>
      </c>
      <c r="DN1747" s="890">
        <v>1289435220</v>
      </c>
      <c r="DO1747" s="928"/>
      <c r="DP1747" s="928"/>
      <c r="DQ1747" s="928"/>
      <c r="DR1747" s="928"/>
    </row>
    <row r="1748" spans="1:122" ht="71" customHeight="1" thickTop="1" thickBot="1">
      <c r="A1748" s="214" t="s">
        <v>10871</v>
      </c>
      <c r="B1748" s="214" t="s">
        <v>10914</v>
      </c>
      <c r="C1748" s="214" t="s">
        <v>543</v>
      </c>
      <c r="D1748" s="374">
        <v>1</v>
      </c>
      <c r="E1748" s="517">
        <v>41271</v>
      </c>
      <c r="F1748" s="517">
        <v>41256</v>
      </c>
      <c r="G1748" s="517">
        <v>41310</v>
      </c>
      <c r="H1748" s="517">
        <v>41325</v>
      </c>
      <c r="I1748" s="517">
        <v>41325</v>
      </c>
      <c r="J1748" s="382">
        <v>12</v>
      </c>
      <c r="K1748" s="551">
        <v>41690</v>
      </c>
      <c r="L1748" s="561">
        <v>41309</v>
      </c>
      <c r="M1748" s="117"/>
      <c r="N1748" s="214" t="s">
        <v>684</v>
      </c>
      <c r="O1748" s="1166">
        <v>890901389</v>
      </c>
      <c r="P1748" s="536" t="s">
        <v>1097</v>
      </c>
      <c r="Q1748" s="536" t="s">
        <v>1097</v>
      </c>
      <c r="R1748" s="536" t="s">
        <v>1097</v>
      </c>
      <c r="S1748" s="536" t="s">
        <v>1097</v>
      </c>
      <c r="T1748" s="536" t="s">
        <v>1097</v>
      </c>
      <c r="U1748" s="536" t="s">
        <v>1097</v>
      </c>
      <c r="V1748" s="536" t="s">
        <v>1097</v>
      </c>
      <c r="W1748" s="536" t="s">
        <v>1097</v>
      </c>
      <c r="X1748" s="536" t="s">
        <v>1097</v>
      </c>
      <c r="Y1748" s="536" t="s">
        <v>1097</v>
      </c>
      <c r="Z1748" s="536" t="s">
        <v>1097</v>
      </c>
      <c r="AA1748" s="536" t="s">
        <v>1097</v>
      </c>
      <c r="AB1748" s="214" t="s">
        <v>11048</v>
      </c>
      <c r="AC1748" s="214"/>
      <c r="AD1748" s="214" t="s">
        <v>7681</v>
      </c>
      <c r="AE1748" s="214" t="s">
        <v>11531</v>
      </c>
      <c r="AF1748" s="214" t="s">
        <v>13752</v>
      </c>
      <c r="AG1748" s="626"/>
      <c r="AH1748" s="636">
        <v>141526420</v>
      </c>
      <c r="AI1748" s="634">
        <v>89688403</v>
      </c>
      <c r="AJ1748" s="634">
        <v>231214823</v>
      </c>
      <c r="AK1748" s="214" t="s">
        <v>11040</v>
      </c>
      <c r="AL1748" s="214" t="s">
        <v>156</v>
      </c>
      <c r="AM1748" s="86">
        <v>141526420</v>
      </c>
      <c r="AN1748" s="86" t="s">
        <v>14361</v>
      </c>
      <c r="AO1748" s="86" t="s">
        <v>8485</v>
      </c>
      <c r="AP1748" s="83"/>
      <c r="AQ1748" s="84">
        <v>141526420</v>
      </c>
      <c r="AR1748" s="553">
        <v>41325</v>
      </c>
      <c r="AS1748" s="554">
        <v>405</v>
      </c>
      <c r="AT1748" s="488"/>
      <c r="AU1748" s="553"/>
      <c r="AV1748" s="554"/>
      <c r="AW1748" s="84"/>
      <c r="AX1748" s="553"/>
      <c r="AY1748" s="554"/>
      <c r="AZ1748" s="84"/>
      <c r="BA1748" s="553"/>
      <c r="BB1748" s="554"/>
      <c r="BC1748" s="84"/>
      <c r="BD1748" s="553"/>
      <c r="BE1748" s="554"/>
      <c r="BF1748" s="84"/>
      <c r="BG1748" s="553"/>
      <c r="BH1748" s="554"/>
      <c r="BI1748" s="84"/>
      <c r="BJ1748" s="553"/>
      <c r="BK1748" s="554"/>
      <c r="BL1748" s="84"/>
      <c r="BM1748" s="553"/>
      <c r="BN1748" s="554"/>
      <c r="BO1748" s="84"/>
      <c r="BP1748" s="553"/>
      <c r="BQ1748" s="554"/>
      <c r="BR1748" s="84"/>
      <c r="BS1748" s="553"/>
      <c r="BT1748" s="554"/>
      <c r="BU1748" s="84"/>
      <c r="BV1748" s="553"/>
      <c r="BW1748" s="554"/>
      <c r="BX1748" s="84"/>
      <c r="BY1748" s="553"/>
      <c r="BZ1748" s="554"/>
      <c r="CA1748" s="84"/>
      <c r="CB1748" s="553"/>
      <c r="CC1748" s="554"/>
      <c r="CD1748" s="84"/>
      <c r="CE1748" s="553"/>
      <c r="CF1748" s="554"/>
      <c r="CG1748" s="84"/>
      <c r="CH1748" s="553"/>
      <c r="CI1748" s="554"/>
      <c r="CJ1748" s="554"/>
      <c r="CK1748" s="554"/>
      <c r="CL1748" s="554"/>
      <c r="CM1748" s="554"/>
      <c r="CN1748" s="554"/>
      <c r="CO1748" s="554"/>
      <c r="CP1748" s="554"/>
      <c r="CQ1748" s="554"/>
      <c r="CR1748" s="554"/>
      <c r="CS1748" s="554"/>
      <c r="CT1748" s="554"/>
      <c r="CU1748" s="554"/>
      <c r="CV1748" s="554"/>
      <c r="CW1748" s="554"/>
      <c r="CX1748" s="554"/>
      <c r="CY1748" s="554">
        <v>141526420</v>
      </c>
      <c r="CZ1748" s="84">
        <v>0</v>
      </c>
      <c r="DA1748" s="84"/>
      <c r="DB1748" s="856" t="s">
        <v>20809</v>
      </c>
      <c r="DC1748" s="565">
        <v>1</v>
      </c>
      <c r="DD1748" s="928"/>
      <c r="DE1748" s="102" t="s">
        <v>19355</v>
      </c>
      <c r="DF1748" s="928"/>
      <c r="DG1748" s="555"/>
      <c r="DH1748" s="214"/>
      <c r="DI1748" s="557">
        <v>41309</v>
      </c>
      <c r="DJ1748" s="111">
        <v>41261</v>
      </c>
      <c r="DK1748" s="558">
        <v>5</v>
      </c>
      <c r="DL1748" s="928"/>
      <c r="DM1748" s="619" t="s">
        <v>20672</v>
      </c>
      <c r="DN1748" s="890">
        <v>141526420</v>
      </c>
      <c r="DO1748" s="928"/>
      <c r="DP1748" s="928"/>
      <c r="DQ1748" s="928"/>
      <c r="DR1748" s="928"/>
    </row>
    <row r="1749" spans="1:122" ht="71" customHeight="1" thickTop="1" thickBot="1">
      <c r="A1749" s="214" t="s">
        <v>10872</v>
      </c>
      <c r="B1749" s="214" t="s">
        <v>10914</v>
      </c>
      <c r="C1749" s="214" t="s">
        <v>86</v>
      </c>
      <c r="D1749" s="374">
        <v>0</v>
      </c>
      <c r="E1749" s="517">
        <v>41271</v>
      </c>
      <c r="F1749" s="517">
        <v>41256</v>
      </c>
      <c r="G1749" s="517">
        <v>41303</v>
      </c>
      <c r="H1749" s="517">
        <v>41319</v>
      </c>
      <c r="I1749" s="517">
        <v>41319</v>
      </c>
      <c r="J1749" s="382">
        <v>18</v>
      </c>
      <c r="K1749" s="551">
        <v>41865</v>
      </c>
      <c r="L1749" s="552">
        <v>41271</v>
      </c>
      <c r="M1749" s="117"/>
      <c r="N1749" s="214" t="s">
        <v>640</v>
      </c>
      <c r="O1749" s="1166">
        <v>890801063</v>
      </c>
      <c r="P1749" s="536" t="s">
        <v>1097</v>
      </c>
      <c r="Q1749" s="536" t="s">
        <v>1097</v>
      </c>
      <c r="R1749" s="536" t="s">
        <v>1097</v>
      </c>
      <c r="S1749" s="536" t="s">
        <v>1097</v>
      </c>
      <c r="T1749" s="536" t="s">
        <v>1097</v>
      </c>
      <c r="U1749" s="536" t="s">
        <v>1097</v>
      </c>
      <c r="V1749" s="536" t="s">
        <v>1097</v>
      </c>
      <c r="W1749" s="536" t="s">
        <v>1097</v>
      </c>
      <c r="X1749" s="536" t="s">
        <v>1097</v>
      </c>
      <c r="Y1749" s="536" t="s">
        <v>1097</v>
      </c>
      <c r="Z1749" s="536" t="s">
        <v>1097</v>
      </c>
      <c r="AA1749" s="536" t="s">
        <v>1097</v>
      </c>
      <c r="AB1749" s="214" t="s">
        <v>11049</v>
      </c>
      <c r="AC1749" s="214"/>
      <c r="AD1749" s="214" t="s">
        <v>7681</v>
      </c>
      <c r="AE1749" s="214" t="s">
        <v>11531</v>
      </c>
      <c r="AF1749" s="214" t="s">
        <v>13752</v>
      </c>
      <c r="AG1749" s="626"/>
      <c r="AH1749" s="636">
        <v>158181415</v>
      </c>
      <c r="AI1749" s="634">
        <v>116920285</v>
      </c>
      <c r="AJ1749" s="634">
        <v>275101700</v>
      </c>
      <c r="AK1749" s="214" t="s">
        <v>11041</v>
      </c>
      <c r="AL1749" s="214" t="s">
        <v>156</v>
      </c>
      <c r="AM1749" s="86">
        <v>158181415</v>
      </c>
      <c r="AN1749" s="531" t="s">
        <v>1480</v>
      </c>
      <c r="AO1749" s="531" t="s">
        <v>6038</v>
      </c>
      <c r="AP1749" s="83"/>
      <c r="AQ1749" s="84">
        <v>158181415</v>
      </c>
      <c r="AR1749" s="553">
        <v>41319</v>
      </c>
      <c r="AS1749" s="554">
        <v>402</v>
      </c>
      <c r="AT1749" s="488"/>
      <c r="AU1749" s="553"/>
      <c r="AV1749" s="554"/>
      <c r="AW1749" s="84"/>
      <c r="AX1749" s="553"/>
      <c r="AY1749" s="554"/>
      <c r="AZ1749" s="84"/>
      <c r="BA1749" s="553"/>
      <c r="BB1749" s="554"/>
      <c r="BC1749" s="84"/>
      <c r="BD1749" s="553"/>
      <c r="BE1749" s="554"/>
      <c r="BF1749" s="84"/>
      <c r="BG1749" s="553"/>
      <c r="BH1749" s="554"/>
      <c r="BI1749" s="84"/>
      <c r="BJ1749" s="553"/>
      <c r="BK1749" s="554"/>
      <c r="BL1749" s="84"/>
      <c r="BM1749" s="553"/>
      <c r="BN1749" s="554"/>
      <c r="BO1749" s="84"/>
      <c r="BP1749" s="553"/>
      <c r="BQ1749" s="554"/>
      <c r="BR1749" s="84"/>
      <c r="BS1749" s="553"/>
      <c r="BT1749" s="554"/>
      <c r="BU1749" s="84"/>
      <c r="BV1749" s="553"/>
      <c r="BW1749" s="554"/>
      <c r="BX1749" s="84"/>
      <c r="BY1749" s="553"/>
      <c r="BZ1749" s="554"/>
      <c r="CA1749" s="84"/>
      <c r="CB1749" s="553"/>
      <c r="CC1749" s="554"/>
      <c r="CD1749" s="84"/>
      <c r="CE1749" s="553"/>
      <c r="CF1749" s="554"/>
      <c r="CG1749" s="84"/>
      <c r="CH1749" s="553"/>
      <c r="CI1749" s="554"/>
      <c r="CJ1749" s="554"/>
      <c r="CK1749" s="554"/>
      <c r="CL1749" s="554"/>
      <c r="CM1749" s="554"/>
      <c r="CN1749" s="554"/>
      <c r="CO1749" s="554"/>
      <c r="CP1749" s="554"/>
      <c r="CQ1749" s="554"/>
      <c r="CR1749" s="554"/>
      <c r="CS1749" s="554"/>
      <c r="CT1749" s="554"/>
      <c r="CU1749" s="554"/>
      <c r="CV1749" s="554"/>
      <c r="CW1749" s="554"/>
      <c r="CX1749" s="554"/>
      <c r="CY1749" s="554">
        <v>158181415</v>
      </c>
      <c r="CZ1749" s="84">
        <v>0</v>
      </c>
      <c r="DA1749" s="84"/>
      <c r="DB1749" s="856" t="s">
        <v>20280</v>
      </c>
      <c r="DC1749" s="565">
        <v>1</v>
      </c>
      <c r="DD1749" s="928"/>
      <c r="DE1749" s="102" t="s">
        <v>19355</v>
      </c>
      <c r="DF1749" s="928"/>
      <c r="DG1749" s="555"/>
      <c r="DH1749" s="214"/>
      <c r="DI1749" s="557"/>
      <c r="DJ1749" s="111">
        <v>41261</v>
      </c>
      <c r="DK1749" s="558">
        <v>5</v>
      </c>
      <c r="DL1749" s="928"/>
      <c r="DM1749" s="619" t="s">
        <v>20672</v>
      </c>
      <c r="DN1749" s="890">
        <v>158181415</v>
      </c>
      <c r="DO1749" s="928"/>
      <c r="DP1749" s="928"/>
      <c r="DQ1749" s="928"/>
      <c r="DR1749" s="928"/>
    </row>
    <row r="1750" spans="1:122" ht="71" customHeight="1" thickTop="1" thickBot="1">
      <c r="A1750" s="214" t="s">
        <v>10873</v>
      </c>
      <c r="B1750" s="214" t="s">
        <v>10917</v>
      </c>
      <c r="C1750" s="214" t="s">
        <v>543</v>
      </c>
      <c r="D1750" s="374">
        <v>0</v>
      </c>
      <c r="E1750" s="517">
        <v>41271</v>
      </c>
      <c r="F1750" s="517">
        <v>41256</v>
      </c>
      <c r="G1750" s="517">
        <v>41290</v>
      </c>
      <c r="H1750" s="517">
        <v>41400</v>
      </c>
      <c r="I1750" s="517">
        <v>41271</v>
      </c>
      <c r="J1750" s="382">
        <v>8</v>
      </c>
      <c r="K1750" s="551">
        <v>41514</v>
      </c>
      <c r="L1750" s="552">
        <v>41271</v>
      </c>
      <c r="M1750" s="117"/>
      <c r="N1750" s="214" t="s">
        <v>10918</v>
      </c>
      <c r="O1750" s="1166">
        <v>900402356</v>
      </c>
      <c r="P1750" s="530"/>
      <c r="Q1750" s="530"/>
      <c r="R1750" s="530"/>
      <c r="S1750" s="530"/>
      <c r="T1750" s="530"/>
      <c r="U1750" s="530"/>
      <c r="V1750" s="530"/>
      <c r="W1750" s="530"/>
      <c r="X1750" s="530"/>
      <c r="Y1750" s="530"/>
      <c r="Z1750" s="530"/>
      <c r="AA1750" s="530"/>
      <c r="AB1750" s="214" t="s">
        <v>10919</v>
      </c>
      <c r="AC1750" s="214"/>
      <c r="AD1750" s="214"/>
      <c r="AE1750" s="214"/>
      <c r="AF1750" s="214" t="s">
        <v>7718</v>
      </c>
      <c r="AG1750" s="626" t="s">
        <v>20196</v>
      </c>
      <c r="AH1750" s="636">
        <v>25000000</v>
      </c>
      <c r="AI1750" s="634">
        <v>46000000</v>
      </c>
      <c r="AJ1750" s="634">
        <v>71000000</v>
      </c>
      <c r="AK1750" s="214" t="s">
        <v>11101</v>
      </c>
      <c r="AL1750" s="214" t="s">
        <v>156</v>
      </c>
      <c r="AM1750" s="86">
        <v>25000000</v>
      </c>
      <c r="AN1750" s="531" t="s">
        <v>11509</v>
      </c>
      <c r="AO1750" s="531" t="s">
        <v>11043</v>
      </c>
      <c r="AP1750" s="83"/>
      <c r="AQ1750" s="84">
        <v>15000000</v>
      </c>
      <c r="AR1750" s="553">
        <v>41400</v>
      </c>
      <c r="AS1750" s="554">
        <v>475</v>
      </c>
      <c r="AT1750" s="488">
        <v>10000000</v>
      </c>
      <c r="AU1750" s="553">
        <v>41696</v>
      </c>
      <c r="AV1750" s="554">
        <v>762</v>
      </c>
      <c r="AW1750" s="84"/>
      <c r="AX1750" s="553"/>
      <c r="AY1750" s="554"/>
      <c r="AZ1750" s="84"/>
      <c r="BA1750" s="553"/>
      <c r="BB1750" s="554"/>
      <c r="BC1750" s="84"/>
      <c r="BD1750" s="553"/>
      <c r="BE1750" s="554"/>
      <c r="BF1750" s="84"/>
      <c r="BG1750" s="553"/>
      <c r="BH1750" s="554"/>
      <c r="BI1750" s="84"/>
      <c r="BJ1750" s="553"/>
      <c r="BK1750" s="554"/>
      <c r="BL1750" s="84"/>
      <c r="BM1750" s="553"/>
      <c r="BN1750" s="554"/>
      <c r="BO1750" s="84"/>
      <c r="BP1750" s="553"/>
      <c r="BQ1750" s="554"/>
      <c r="BR1750" s="84"/>
      <c r="BS1750" s="553"/>
      <c r="BT1750" s="554"/>
      <c r="BU1750" s="84"/>
      <c r="BV1750" s="553"/>
      <c r="BW1750" s="554"/>
      <c r="BX1750" s="84"/>
      <c r="BY1750" s="553"/>
      <c r="BZ1750" s="554"/>
      <c r="CA1750" s="84"/>
      <c r="CB1750" s="553"/>
      <c r="CC1750" s="554"/>
      <c r="CD1750" s="84"/>
      <c r="CE1750" s="553"/>
      <c r="CF1750" s="554"/>
      <c r="CG1750" s="84"/>
      <c r="CH1750" s="553"/>
      <c r="CI1750" s="554"/>
      <c r="CJ1750" s="554"/>
      <c r="CK1750" s="554"/>
      <c r="CL1750" s="554"/>
      <c r="CM1750" s="554"/>
      <c r="CN1750" s="554"/>
      <c r="CO1750" s="554"/>
      <c r="CP1750" s="554"/>
      <c r="CQ1750" s="554"/>
      <c r="CR1750" s="554"/>
      <c r="CS1750" s="554"/>
      <c r="CT1750" s="554"/>
      <c r="CU1750" s="554"/>
      <c r="CV1750" s="554"/>
      <c r="CW1750" s="554"/>
      <c r="CX1750" s="554"/>
      <c r="CY1750" s="554">
        <v>25000000</v>
      </c>
      <c r="CZ1750" s="84">
        <v>0</v>
      </c>
      <c r="DA1750" s="84"/>
      <c r="DB1750" s="856" t="s">
        <v>20809</v>
      </c>
      <c r="DC1750" s="565">
        <v>2</v>
      </c>
      <c r="DD1750" s="928"/>
      <c r="DE1750" s="102" t="s">
        <v>19355</v>
      </c>
      <c r="DF1750" s="928"/>
      <c r="DG1750" s="555"/>
      <c r="DH1750" s="214"/>
      <c r="DI1750" s="557"/>
      <c r="DJ1750" s="111">
        <v>41262</v>
      </c>
      <c r="DK1750" s="558">
        <v>6</v>
      </c>
      <c r="DL1750" s="928"/>
      <c r="DM1750" s="619" t="s">
        <v>20611</v>
      </c>
      <c r="DN1750" s="890">
        <v>25000000</v>
      </c>
      <c r="DO1750" s="928"/>
      <c r="DP1750" s="928"/>
      <c r="DQ1750" s="928"/>
      <c r="DR1750" s="928"/>
    </row>
    <row r="1751" spans="1:122" s="877" customFormat="1" ht="71" customHeight="1" thickTop="1" thickBot="1">
      <c r="A1751" s="291" t="s">
        <v>10873</v>
      </c>
      <c r="B1751" s="291" t="s">
        <v>10917</v>
      </c>
      <c r="C1751" s="291" t="s">
        <v>543</v>
      </c>
      <c r="D1751" s="672">
        <v>0</v>
      </c>
      <c r="E1751" s="523">
        <v>41271</v>
      </c>
      <c r="F1751" s="523">
        <v>41256</v>
      </c>
      <c r="G1751" s="517">
        <v>41290</v>
      </c>
      <c r="H1751" s="523">
        <v>41400</v>
      </c>
      <c r="I1751" s="517">
        <v>41271</v>
      </c>
      <c r="J1751" s="584">
        <v>4</v>
      </c>
      <c r="K1751" s="864">
        <v>41392</v>
      </c>
      <c r="L1751" s="585">
        <v>41271</v>
      </c>
      <c r="M1751" s="238"/>
      <c r="N1751" s="291" t="s">
        <v>10918</v>
      </c>
      <c r="O1751" s="1167">
        <v>900402356</v>
      </c>
      <c r="P1751" s="537"/>
      <c r="Q1751" s="537"/>
      <c r="R1751" s="537"/>
      <c r="S1751" s="537"/>
      <c r="T1751" s="537"/>
      <c r="U1751" s="537"/>
      <c r="V1751" s="537"/>
      <c r="W1751" s="537"/>
      <c r="X1751" s="537"/>
      <c r="Y1751" s="537"/>
      <c r="Z1751" s="537"/>
      <c r="AA1751" s="537"/>
      <c r="AB1751" s="291" t="s">
        <v>10919</v>
      </c>
      <c r="AC1751" s="291"/>
      <c r="AD1751" s="291"/>
      <c r="AE1751" s="291"/>
      <c r="AF1751" s="214" t="s">
        <v>16678</v>
      </c>
      <c r="AG1751" s="629" t="s">
        <v>14657</v>
      </c>
      <c r="AH1751" s="639">
        <v>55000000</v>
      </c>
      <c r="AI1751" s="639">
        <v>0</v>
      </c>
      <c r="AJ1751" s="634">
        <v>55000000</v>
      </c>
      <c r="AK1751" s="291" t="s">
        <v>11382</v>
      </c>
      <c r="AL1751" s="214" t="s">
        <v>156</v>
      </c>
      <c r="AM1751" s="86">
        <v>55000000</v>
      </c>
      <c r="AN1751" s="538" t="s">
        <v>11509</v>
      </c>
      <c r="AO1751" s="538" t="s">
        <v>11043</v>
      </c>
      <c r="AP1751" s="293"/>
      <c r="AQ1751" s="294">
        <v>33000000</v>
      </c>
      <c r="AR1751" s="586">
        <v>41400</v>
      </c>
      <c r="AS1751" s="587">
        <v>475</v>
      </c>
      <c r="AT1751" s="488">
        <v>22000000</v>
      </c>
      <c r="AU1751" s="553">
        <v>41696</v>
      </c>
      <c r="AV1751" s="554">
        <v>762</v>
      </c>
      <c r="AW1751" s="294"/>
      <c r="AX1751" s="586"/>
      <c r="AY1751" s="587"/>
      <c r="AZ1751" s="294"/>
      <c r="BA1751" s="586"/>
      <c r="BB1751" s="587"/>
      <c r="BC1751" s="294"/>
      <c r="BD1751" s="586"/>
      <c r="BE1751" s="587"/>
      <c r="BF1751" s="294"/>
      <c r="BG1751" s="586"/>
      <c r="BH1751" s="587"/>
      <c r="BI1751" s="294"/>
      <c r="BJ1751" s="586"/>
      <c r="BK1751" s="587"/>
      <c r="BL1751" s="294"/>
      <c r="BM1751" s="586"/>
      <c r="BN1751" s="587"/>
      <c r="BO1751" s="294"/>
      <c r="BP1751" s="586"/>
      <c r="BQ1751" s="587"/>
      <c r="BR1751" s="294"/>
      <c r="BS1751" s="586"/>
      <c r="BT1751" s="587"/>
      <c r="BU1751" s="294"/>
      <c r="BV1751" s="586"/>
      <c r="BW1751" s="587"/>
      <c r="BX1751" s="294"/>
      <c r="BY1751" s="586"/>
      <c r="BZ1751" s="587"/>
      <c r="CA1751" s="294"/>
      <c r="CB1751" s="586"/>
      <c r="CC1751" s="587"/>
      <c r="CD1751" s="294"/>
      <c r="CE1751" s="586"/>
      <c r="CF1751" s="587"/>
      <c r="CG1751" s="294"/>
      <c r="CH1751" s="586"/>
      <c r="CI1751" s="587"/>
      <c r="CJ1751" s="587"/>
      <c r="CK1751" s="587"/>
      <c r="CL1751" s="587"/>
      <c r="CM1751" s="587"/>
      <c r="CN1751" s="587"/>
      <c r="CO1751" s="587"/>
      <c r="CP1751" s="587"/>
      <c r="CQ1751" s="587"/>
      <c r="CR1751" s="587"/>
      <c r="CS1751" s="587"/>
      <c r="CT1751" s="587"/>
      <c r="CU1751" s="587"/>
      <c r="CV1751" s="587"/>
      <c r="CW1751" s="587"/>
      <c r="CX1751" s="587"/>
      <c r="CY1751" s="554">
        <v>55000000</v>
      </c>
      <c r="CZ1751" s="84">
        <v>0</v>
      </c>
      <c r="DA1751" s="294"/>
      <c r="DB1751" s="856" t="s">
        <v>20809</v>
      </c>
      <c r="DC1751" s="588">
        <v>2</v>
      </c>
      <c r="DD1751" s="616"/>
      <c r="DE1751" s="589" t="s">
        <v>19355</v>
      </c>
      <c r="DF1751" s="616"/>
      <c r="DG1751" s="590"/>
      <c r="DH1751" s="291"/>
      <c r="DI1751" s="591"/>
      <c r="DJ1751" s="295">
        <v>41262</v>
      </c>
      <c r="DK1751" s="558">
        <v>6</v>
      </c>
      <c r="DL1751" s="616"/>
      <c r="DM1751" s="619" t="s">
        <v>20655</v>
      </c>
      <c r="DN1751" s="890">
        <v>55000000</v>
      </c>
      <c r="DO1751" s="616"/>
      <c r="DP1751" s="616"/>
      <c r="DQ1751" s="616"/>
      <c r="DR1751" s="616"/>
    </row>
    <row r="1752" spans="1:122" s="877" customFormat="1" ht="71" customHeight="1" thickTop="1" thickBot="1">
      <c r="A1752" s="291" t="s">
        <v>10873</v>
      </c>
      <c r="B1752" s="291" t="s">
        <v>10917</v>
      </c>
      <c r="C1752" s="291" t="s">
        <v>543</v>
      </c>
      <c r="D1752" s="672">
        <v>0</v>
      </c>
      <c r="E1752" s="523">
        <v>41271</v>
      </c>
      <c r="F1752" s="523">
        <v>41256</v>
      </c>
      <c r="G1752" s="517">
        <v>41290</v>
      </c>
      <c r="H1752" s="523">
        <v>41400</v>
      </c>
      <c r="I1752" s="517">
        <v>41271</v>
      </c>
      <c r="J1752" s="584">
        <v>4</v>
      </c>
      <c r="K1752" s="864">
        <v>41392</v>
      </c>
      <c r="L1752" s="585">
        <v>41271</v>
      </c>
      <c r="M1752" s="238"/>
      <c r="N1752" s="291" t="s">
        <v>10918</v>
      </c>
      <c r="O1752" s="1167">
        <v>900402356</v>
      </c>
      <c r="P1752" s="537"/>
      <c r="Q1752" s="537"/>
      <c r="R1752" s="537"/>
      <c r="S1752" s="537"/>
      <c r="T1752" s="537"/>
      <c r="U1752" s="537"/>
      <c r="V1752" s="537"/>
      <c r="W1752" s="537"/>
      <c r="X1752" s="537"/>
      <c r="Y1752" s="537"/>
      <c r="Z1752" s="537"/>
      <c r="AA1752" s="537"/>
      <c r="AB1752" s="291" t="s">
        <v>10919</v>
      </c>
      <c r="AC1752" s="291"/>
      <c r="AD1752" s="291" t="s">
        <v>10922</v>
      </c>
      <c r="AE1752" s="291" t="s">
        <v>18938</v>
      </c>
      <c r="AF1752" s="214" t="s">
        <v>15654</v>
      </c>
      <c r="AG1752" s="629" t="s">
        <v>18937</v>
      </c>
      <c r="AH1752" s="639">
        <v>10000000</v>
      </c>
      <c r="AI1752" s="639">
        <v>0</v>
      </c>
      <c r="AJ1752" s="634">
        <v>10000000</v>
      </c>
      <c r="AK1752" s="291" t="s">
        <v>11382</v>
      </c>
      <c r="AL1752" s="214" t="s">
        <v>156</v>
      </c>
      <c r="AM1752" s="86">
        <v>10000000</v>
      </c>
      <c r="AN1752" s="538" t="s">
        <v>11509</v>
      </c>
      <c r="AO1752" s="538" t="s">
        <v>11043</v>
      </c>
      <c r="AP1752" s="293"/>
      <c r="AQ1752" s="294">
        <v>6000000</v>
      </c>
      <c r="AR1752" s="586">
        <v>41656</v>
      </c>
      <c r="AS1752" s="587">
        <v>731</v>
      </c>
      <c r="AT1752" s="488">
        <v>4000000</v>
      </c>
      <c r="AU1752" s="553">
        <v>41696</v>
      </c>
      <c r="AV1752" s="554">
        <v>762</v>
      </c>
      <c r="AW1752" s="294"/>
      <c r="AX1752" s="586"/>
      <c r="AY1752" s="587"/>
      <c r="AZ1752" s="294"/>
      <c r="BA1752" s="586"/>
      <c r="BB1752" s="587"/>
      <c r="BC1752" s="294"/>
      <c r="BD1752" s="586"/>
      <c r="BE1752" s="587"/>
      <c r="BF1752" s="294"/>
      <c r="BG1752" s="586"/>
      <c r="BH1752" s="587"/>
      <c r="BI1752" s="294"/>
      <c r="BJ1752" s="586"/>
      <c r="BK1752" s="587"/>
      <c r="BL1752" s="294"/>
      <c r="BM1752" s="586"/>
      <c r="BN1752" s="587"/>
      <c r="BO1752" s="294"/>
      <c r="BP1752" s="586"/>
      <c r="BQ1752" s="587"/>
      <c r="BR1752" s="294"/>
      <c r="BS1752" s="586"/>
      <c r="BT1752" s="587"/>
      <c r="BU1752" s="294"/>
      <c r="BV1752" s="586"/>
      <c r="BW1752" s="587"/>
      <c r="BX1752" s="294"/>
      <c r="BY1752" s="586"/>
      <c r="BZ1752" s="587"/>
      <c r="CA1752" s="294"/>
      <c r="CB1752" s="586"/>
      <c r="CC1752" s="587"/>
      <c r="CD1752" s="294"/>
      <c r="CE1752" s="586"/>
      <c r="CF1752" s="587"/>
      <c r="CG1752" s="294"/>
      <c r="CH1752" s="586"/>
      <c r="CI1752" s="587"/>
      <c r="CJ1752" s="587"/>
      <c r="CK1752" s="587"/>
      <c r="CL1752" s="587"/>
      <c r="CM1752" s="587"/>
      <c r="CN1752" s="587"/>
      <c r="CO1752" s="587"/>
      <c r="CP1752" s="587"/>
      <c r="CQ1752" s="587"/>
      <c r="CR1752" s="587"/>
      <c r="CS1752" s="587"/>
      <c r="CT1752" s="587"/>
      <c r="CU1752" s="587"/>
      <c r="CV1752" s="587"/>
      <c r="CW1752" s="587"/>
      <c r="CX1752" s="587"/>
      <c r="CY1752" s="554">
        <v>10000000</v>
      </c>
      <c r="CZ1752" s="84">
        <v>0</v>
      </c>
      <c r="DA1752" s="294"/>
      <c r="DB1752" s="856" t="s">
        <v>20809</v>
      </c>
      <c r="DC1752" s="588">
        <v>2</v>
      </c>
      <c r="DD1752" s="616"/>
      <c r="DE1752" s="589" t="s">
        <v>19355</v>
      </c>
      <c r="DF1752" s="616"/>
      <c r="DG1752" s="590"/>
      <c r="DH1752" s="291"/>
      <c r="DI1752" s="591"/>
      <c r="DJ1752" s="295">
        <v>41262</v>
      </c>
      <c r="DK1752" s="558">
        <v>6</v>
      </c>
      <c r="DL1752" s="616"/>
      <c r="DM1752" s="619" t="s">
        <v>20651</v>
      </c>
      <c r="DN1752" s="890">
        <v>10000000</v>
      </c>
      <c r="DO1752" s="616"/>
      <c r="DP1752" s="616"/>
      <c r="DQ1752" s="616"/>
      <c r="DR1752" s="616"/>
    </row>
    <row r="1753" spans="1:122" s="877" customFormat="1" ht="71" customHeight="1" thickTop="1" thickBot="1">
      <c r="A1753" s="291" t="s">
        <v>10874</v>
      </c>
      <c r="B1753" s="291" t="s">
        <v>10917</v>
      </c>
      <c r="C1753" s="291" t="s">
        <v>543</v>
      </c>
      <c r="D1753" s="672">
        <v>1</v>
      </c>
      <c r="E1753" s="523">
        <v>41271</v>
      </c>
      <c r="F1753" s="523">
        <v>41256</v>
      </c>
      <c r="G1753" s="517">
        <v>41296</v>
      </c>
      <c r="H1753" s="523">
        <v>41451</v>
      </c>
      <c r="I1753" s="517">
        <v>41290</v>
      </c>
      <c r="J1753" s="584">
        <v>15</v>
      </c>
      <c r="K1753" s="864">
        <v>41745</v>
      </c>
      <c r="L1753" s="585">
        <v>41290</v>
      </c>
      <c r="M1753" s="238"/>
      <c r="N1753" s="291" t="s">
        <v>10920</v>
      </c>
      <c r="O1753" s="1167">
        <v>900181969</v>
      </c>
      <c r="P1753" s="536" t="s">
        <v>1097</v>
      </c>
      <c r="Q1753" s="536" t="s">
        <v>1097</v>
      </c>
      <c r="R1753" s="536" t="s">
        <v>1097</v>
      </c>
      <c r="S1753" s="536" t="s">
        <v>1097</v>
      </c>
      <c r="T1753" s="536" t="s">
        <v>1097</v>
      </c>
      <c r="U1753" s="536" t="s">
        <v>1097</v>
      </c>
      <c r="V1753" s="536" t="s">
        <v>1097</v>
      </c>
      <c r="W1753" s="536" t="s">
        <v>1097</v>
      </c>
      <c r="X1753" s="536" t="s">
        <v>1097</v>
      </c>
      <c r="Y1753" s="536" t="s">
        <v>1097</v>
      </c>
      <c r="Z1753" s="536" t="s">
        <v>1097</v>
      </c>
      <c r="AA1753" s="536" t="s">
        <v>1097</v>
      </c>
      <c r="AB1753" s="291" t="s">
        <v>10921</v>
      </c>
      <c r="AC1753" s="291"/>
      <c r="AD1753" s="291" t="s">
        <v>10922</v>
      </c>
      <c r="AE1753" s="291"/>
      <c r="AF1753" s="214" t="s">
        <v>16678</v>
      </c>
      <c r="AG1753" s="629" t="s">
        <v>14657</v>
      </c>
      <c r="AH1753" s="639">
        <v>80000000</v>
      </c>
      <c r="AI1753" s="639">
        <v>97000000</v>
      </c>
      <c r="AJ1753" s="634">
        <v>177000000</v>
      </c>
      <c r="AK1753" s="291" t="s">
        <v>11475</v>
      </c>
      <c r="AL1753" s="214" t="s">
        <v>156</v>
      </c>
      <c r="AM1753" s="86">
        <v>80000000</v>
      </c>
      <c r="AN1753" s="538"/>
      <c r="AO1753" s="538"/>
      <c r="AP1753" s="293"/>
      <c r="AQ1753" s="294">
        <v>48000000</v>
      </c>
      <c r="AR1753" s="586">
        <v>41451</v>
      </c>
      <c r="AS1753" s="587">
        <v>527</v>
      </c>
      <c r="AT1753" s="488"/>
      <c r="AU1753" s="586"/>
      <c r="AV1753" s="587"/>
      <c r="AW1753" s="294"/>
      <c r="AX1753" s="586"/>
      <c r="AY1753" s="587"/>
      <c r="AZ1753" s="294"/>
      <c r="BA1753" s="586"/>
      <c r="BB1753" s="587"/>
      <c r="BC1753" s="294"/>
      <c r="BD1753" s="586"/>
      <c r="BE1753" s="587"/>
      <c r="BF1753" s="294"/>
      <c r="BG1753" s="586"/>
      <c r="BH1753" s="587"/>
      <c r="BI1753" s="294"/>
      <c r="BJ1753" s="586"/>
      <c r="BK1753" s="587"/>
      <c r="BL1753" s="294"/>
      <c r="BM1753" s="586"/>
      <c r="BN1753" s="587"/>
      <c r="BO1753" s="294"/>
      <c r="BP1753" s="586"/>
      <c r="BQ1753" s="587"/>
      <c r="BR1753" s="294"/>
      <c r="BS1753" s="586"/>
      <c r="BT1753" s="587"/>
      <c r="BU1753" s="294"/>
      <c r="BV1753" s="586"/>
      <c r="BW1753" s="587"/>
      <c r="BX1753" s="294"/>
      <c r="BY1753" s="586"/>
      <c r="BZ1753" s="587"/>
      <c r="CA1753" s="294"/>
      <c r="CB1753" s="586"/>
      <c r="CC1753" s="587"/>
      <c r="CD1753" s="294"/>
      <c r="CE1753" s="586"/>
      <c r="CF1753" s="587"/>
      <c r="CG1753" s="294"/>
      <c r="CH1753" s="586"/>
      <c r="CI1753" s="587"/>
      <c r="CJ1753" s="587"/>
      <c r="CK1753" s="587"/>
      <c r="CL1753" s="587"/>
      <c r="CM1753" s="587"/>
      <c r="CN1753" s="587"/>
      <c r="CO1753" s="587"/>
      <c r="CP1753" s="587"/>
      <c r="CQ1753" s="587"/>
      <c r="CR1753" s="587"/>
      <c r="CS1753" s="587"/>
      <c r="CT1753" s="587"/>
      <c r="CU1753" s="587"/>
      <c r="CV1753" s="587"/>
      <c r="CW1753" s="587"/>
      <c r="CX1753" s="587"/>
      <c r="CY1753" s="554">
        <v>48000000</v>
      </c>
      <c r="CZ1753" s="84">
        <v>32000000</v>
      </c>
      <c r="DA1753" s="294"/>
      <c r="DB1753" s="856" t="s">
        <v>20280</v>
      </c>
      <c r="DC1753" s="588">
        <v>2</v>
      </c>
      <c r="DD1753" s="616"/>
      <c r="DE1753" s="589" t="s">
        <v>19355</v>
      </c>
      <c r="DF1753" s="616"/>
      <c r="DG1753" s="590"/>
      <c r="DH1753" s="291"/>
      <c r="DI1753" s="591">
        <v>41290</v>
      </c>
      <c r="DJ1753" s="295">
        <v>41267</v>
      </c>
      <c r="DK1753" s="558">
        <v>11</v>
      </c>
      <c r="DL1753" s="616"/>
      <c r="DM1753" s="619" t="s">
        <v>20655</v>
      </c>
      <c r="DN1753" s="890">
        <v>48000000</v>
      </c>
      <c r="DO1753" s="616"/>
      <c r="DP1753" s="616"/>
      <c r="DQ1753" s="616"/>
      <c r="DR1753" s="616"/>
    </row>
    <row r="1754" spans="1:122" ht="71" customHeight="1" thickTop="1" thickBot="1">
      <c r="A1754" s="214" t="s">
        <v>10875</v>
      </c>
      <c r="B1754" s="214" t="s">
        <v>10917</v>
      </c>
      <c r="C1754" s="214" t="s">
        <v>86</v>
      </c>
      <c r="D1754" s="374">
        <v>0</v>
      </c>
      <c r="E1754" s="517">
        <v>41264</v>
      </c>
      <c r="F1754" s="517">
        <v>41256</v>
      </c>
      <c r="G1754" s="517">
        <v>41486</v>
      </c>
      <c r="H1754" s="517">
        <v>41498</v>
      </c>
      <c r="I1754" s="517">
        <v>41498</v>
      </c>
      <c r="J1754" s="382">
        <v>12</v>
      </c>
      <c r="K1754" s="551">
        <v>41863</v>
      </c>
      <c r="L1754" s="552">
        <v>41264</v>
      </c>
      <c r="M1754" s="117"/>
      <c r="N1754" s="214" t="s">
        <v>691</v>
      </c>
      <c r="O1754" s="1166">
        <v>899999063</v>
      </c>
      <c r="P1754" s="536" t="s">
        <v>1097</v>
      </c>
      <c r="Q1754" s="536" t="s">
        <v>1097</v>
      </c>
      <c r="R1754" s="536" t="s">
        <v>1097</v>
      </c>
      <c r="S1754" s="536" t="s">
        <v>1097</v>
      </c>
      <c r="T1754" s="536" t="s">
        <v>1097</v>
      </c>
      <c r="U1754" s="536" t="s">
        <v>1097</v>
      </c>
      <c r="V1754" s="536" t="s">
        <v>1097</v>
      </c>
      <c r="W1754" s="536" t="s">
        <v>1097</v>
      </c>
      <c r="X1754" s="536" t="s">
        <v>1097</v>
      </c>
      <c r="Y1754" s="536" t="s">
        <v>1097</v>
      </c>
      <c r="Z1754" s="536" t="s">
        <v>1097</v>
      </c>
      <c r="AA1754" s="536" t="s">
        <v>1097</v>
      </c>
      <c r="AB1754" s="214" t="s">
        <v>10923</v>
      </c>
      <c r="AC1754" s="214"/>
      <c r="AD1754" s="214" t="s">
        <v>10922</v>
      </c>
      <c r="AE1754" s="214" t="s">
        <v>11013</v>
      </c>
      <c r="AF1754" s="214" t="s">
        <v>13719</v>
      </c>
      <c r="AG1754" s="626" t="s">
        <v>14657</v>
      </c>
      <c r="AH1754" s="636">
        <v>80000000</v>
      </c>
      <c r="AI1754" s="634">
        <v>94000000</v>
      </c>
      <c r="AJ1754" s="634">
        <v>174000000</v>
      </c>
      <c r="AK1754" s="214" t="s">
        <v>11041</v>
      </c>
      <c r="AL1754" s="214" t="s">
        <v>156</v>
      </c>
      <c r="AM1754" s="86">
        <v>80000000</v>
      </c>
      <c r="AN1754" s="86" t="s">
        <v>14315</v>
      </c>
      <c r="AO1754" s="86" t="s">
        <v>14315</v>
      </c>
      <c r="AP1754" s="83"/>
      <c r="AQ1754" s="84">
        <v>48000000</v>
      </c>
      <c r="AR1754" s="553">
        <v>41498</v>
      </c>
      <c r="AS1754" s="554">
        <v>564</v>
      </c>
      <c r="AT1754" s="488"/>
      <c r="AU1754" s="553"/>
      <c r="AV1754" s="554"/>
      <c r="AW1754" s="84"/>
      <c r="AX1754" s="553"/>
      <c r="AY1754" s="554"/>
      <c r="AZ1754" s="84"/>
      <c r="BA1754" s="553"/>
      <c r="BB1754" s="554"/>
      <c r="BC1754" s="84"/>
      <c r="BD1754" s="553"/>
      <c r="BE1754" s="554"/>
      <c r="BF1754" s="84"/>
      <c r="BG1754" s="553"/>
      <c r="BH1754" s="554"/>
      <c r="BI1754" s="84"/>
      <c r="BJ1754" s="553"/>
      <c r="BK1754" s="554"/>
      <c r="BL1754" s="84"/>
      <c r="BM1754" s="553"/>
      <c r="BN1754" s="554"/>
      <c r="BO1754" s="84"/>
      <c r="BP1754" s="553"/>
      <c r="BQ1754" s="554"/>
      <c r="BR1754" s="84"/>
      <c r="BS1754" s="553"/>
      <c r="BT1754" s="554"/>
      <c r="BU1754" s="84"/>
      <c r="BV1754" s="553"/>
      <c r="BW1754" s="554"/>
      <c r="BX1754" s="84"/>
      <c r="BY1754" s="553"/>
      <c r="BZ1754" s="554"/>
      <c r="CA1754" s="84"/>
      <c r="CB1754" s="553"/>
      <c r="CC1754" s="554"/>
      <c r="CD1754" s="84"/>
      <c r="CE1754" s="553"/>
      <c r="CF1754" s="554"/>
      <c r="CG1754" s="84"/>
      <c r="CH1754" s="553"/>
      <c r="CI1754" s="554"/>
      <c r="CJ1754" s="554"/>
      <c r="CK1754" s="554"/>
      <c r="CL1754" s="554"/>
      <c r="CM1754" s="554"/>
      <c r="CN1754" s="554"/>
      <c r="CO1754" s="554"/>
      <c r="CP1754" s="554"/>
      <c r="CQ1754" s="554"/>
      <c r="CR1754" s="554"/>
      <c r="CS1754" s="554"/>
      <c r="CT1754" s="554"/>
      <c r="CU1754" s="554"/>
      <c r="CV1754" s="554"/>
      <c r="CW1754" s="554"/>
      <c r="CX1754" s="554"/>
      <c r="CY1754" s="554">
        <v>48000000</v>
      </c>
      <c r="CZ1754" s="84">
        <v>32000000</v>
      </c>
      <c r="DA1754" s="84"/>
      <c r="DB1754" s="856" t="s">
        <v>20280</v>
      </c>
      <c r="DC1754" s="565">
        <v>2</v>
      </c>
      <c r="DD1754" s="928"/>
      <c r="DE1754" s="102" t="s">
        <v>19355</v>
      </c>
      <c r="DF1754" s="928"/>
      <c r="DG1754" s="555"/>
      <c r="DH1754" s="214"/>
      <c r="DI1754" s="557"/>
      <c r="DJ1754" s="111">
        <v>41261</v>
      </c>
      <c r="DK1754" s="558">
        <v>5</v>
      </c>
      <c r="DL1754" s="581" t="s">
        <v>15785</v>
      </c>
      <c r="DM1754" s="619" t="s">
        <v>20656</v>
      </c>
      <c r="DN1754" s="890">
        <v>48000000</v>
      </c>
      <c r="DO1754" s="928"/>
      <c r="DP1754" s="928"/>
      <c r="DQ1754" s="928"/>
      <c r="DR1754" s="928"/>
    </row>
    <row r="1755" spans="1:122" ht="71" customHeight="1" thickTop="1" thickBot="1">
      <c r="A1755" s="214" t="s">
        <v>10876</v>
      </c>
      <c r="B1755" s="214" t="s">
        <v>10917</v>
      </c>
      <c r="C1755" s="214" t="s">
        <v>543</v>
      </c>
      <c r="D1755" s="374">
        <v>1</v>
      </c>
      <c r="E1755" s="517">
        <v>41264</v>
      </c>
      <c r="F1755" s="517">
        <v>41256</v>
      </c>
      <c r="G1755" s="517">
        <v>41446</v>
      </c>
      <c r="H1755" s="517">
        <v>41457</v>
      </c>
      <c r="I1755" s="517">
        <v>41443</v>
      </c>
      <c r="J1755" s="382">
        <v>12</v>
      </c>
      <c r="K1755" s="551">
        <v>41808</v>
      </c>
      <c r="L1755" s="552">
        <v>41443</v>
      </c>
      <c r="M1755" s="117"/>
      <c r="N1755" s="214" t="s">
        <v>10924</v>
      </c>
      <c r="O1755" s="1166">
        <v>891409768</v>
      </c>
      <c r="P1755" s="536" t="s">
        <v>1097</v>
      </c>
      <c r="Q1755" s="536" t="s">
        <v>1097</v>
      </c>
      <c r="R1755" s="536" t="s">
        <v>1097</v>
      </c>
      <c r="S1755" s="536" t="s">
        <v>1097</v>
      </c>
      <c r="T1755" s="536" t="s">
        <v>1097</v>
      </c>
      <c r="U1755" s="536" t="s">
        <v>1097</v>
      </c>
      <c r="V1755" s="536" t="s">
        <v>1097</v>
      </c>
      <c r="W1755" s="536" t="s">
        <v>1097</v>
      </c>
      <c r="X1755" s="536" t="s">
        <v>1097</v>
      </c>
      <c r="Y1755" s="536" t="s">
        <v>1097</v>
      </c>
      <c r="Z1755" s="536" t="s">
        <v>1097</v>
      </c>
      <c r="AA1755" s="536" t="s">
        <v>1097</v>
      </c>
      <c r="AB1755" s="214" t="s">
        <v>10925</v>
      </c>
      <c r="AC1755" s="214"/>
      <c r="AD1755" s="214" t="s">
        <v>10922</v>
      </c>
      <c r="AE1755" s="214" t="s">
        <v>11013</v>
      </c>
      <c r="AF1755" s="214" t="s">
        <v>13719</v>
      </c>
      <c r="AG1755" s="626" t="s">
        <v>14657</v>
      </c>
      <c r="AH1755" s="636">
        <v>80000000</v>
      </c>
      <c r="AI1755" s="634">
        <v>9000000</v>
      </c>
      <c r="AJ1755" s="634">
        <v>89000000</v>
      </c>
      <c r="AK1755" s="214" t="s">
        <v>14046</v>
      </c>
      <c r="AL1755" s="214" t="s">
        <v>156</v>
      </c>
      <c r="AM1755" s="86">
        <v>80000000</v>
      </c>
      <c r="AN1755" s="531" t="s">
        <v>11044</v>
      </c>
      <c r="AO1755" s="531" t="s">
        <v>11045</v>
      </c>
      <c r="AP1755" s="83"/>
      <c r="AQ1755" s="84">
        <v>48000000</v>
      </c>
      <c r="AR1755" s="553">
        <v>41457</v>
      </c>
      <c r="AS1755" s="554">
        <v>534</v>
      </c>
      <c r="AT1755" s="488"/>
      <c r="AU1755" s="553"/>
      <c r="AV1755" s="554"/>
      <c r="AW1755" s="84"/>
      <c r="AX1755" s="553"/>
      <c r="AY1755" s="554"/>
      <c r="AZ1755" s="84"/>
      <c r="BA1755" s="553"/>
      <c r="BB1755" s="554"/>
      <c r="BC1755" s="84"/>
      <c r="BD1755" s="553"/>
      <c r="BE1755" s="554"/>
      <c r="BF1755" s="84"/>
      <c r="BG1755" s="553"/>
      <c r="BH1755" s="554"/>
      <c r="BI1755" s="84"/>
      <c r="BJ1755" s="553"/>
      <c r="BK1755" s="554"/>
      <c r="BL1755" s="84"/>
      <c r="BM1755" s="553"/>
      <c r="BN1755" s="554"/>
      <c r="BO1755" s="84"/>
      <c r="BP1755" s="553"/>
      <c r="BQ1755" s="554"/>
      <c r="BR1755" s="84"/>
      <c r="BS1755" s="553"/>
      <c r="BT1755" s="554"/>
      <c r="BU1755" s="84"/>
      <c r="BV1755" s="553"/>
      <c r="BW1755" s="554"/>
      <c r="BX1755" s="84"/>
      <c r="BY1755" s="553"/>
      <c r="BZ1755" s="554"/>
      <c r="CA1755" s="84"/>
      <c r="CB1755" s="553"/>
      <c r="CC1755" s="554"/>
      <c r="CD1755" s="84"/>
      <c r="CE1755" s="553"/>
      <c r="CF1755" s="554"/>
      <c r="CG1755" s="84"/>
      <c r="CH1755" s="553"/>
      <c r="CI1755" s="554"/>
      <c r="CJ1755" s="554"/>
      <c r="CK1755" s="554"/>
      <c r="CL1755" s="554"/>
      <c r="CM1755" s="554"/>
      <c r="CN1755" s="554"/>
      <c r="CO1755" s="554"/>
      <c r="CP1755" s="554"/>
      <c r="CQ1755" s="554"/>
      <c r="CR1755" s="554"/>
      <c r="CS1755" s="554"/>
      <c r="CT1755" s="554"/>
      <c r="CU1755" s="554"/>
      <c r="CV1755" s="554"/>
      <c r="CW1755" s="554"/>
      <c r="CX1755" s="554"/>
      <c r="CY1755" s="554">
        <v>48000000</v>
      </c>
      <c r="CZ1755" s="84">
        <v>32000000</v>
      </c>
      <c r="DA1755" s="84"/>
      <c r="DB1755" s="856" t="s">
        <v>20280</v>
      </c>
      <c r="DC1755" s="565">
        <v>2</v>
      </c>
      <c r="DD1755" s="928"/>
      <c r="DE1755" s="102" t="s">
        <v>19355</v>
      </c>
      <c r="DF1755" s="928"/>
      <c r="DG1755" s="555"/>
      <c r="DH1755" s="214"/>
      <c r="DI1755" s="557">
        <v>41444</v>
      </c>
      <c r="DJ1755" s="111">
        <v>41261</v>
      </c>
      <c r="DK1755" s="558">
        <v>5</v>
      </c>
      <c r="DL1755" s="928"/>
      <c r="DM1755" s="619" t="s">
        <v>20656</v>
      </c>
      <c r="DN1755" s="890">
        <v>48000000</v>
      </c>
      <c r="DO1755" s="928"/>
      <c r="DP1755" s="928"/>
      <c r="DQ1755" s="928"/>
      <c r="DR1755" s="928"/>
    </row>
    <row r="1756" spans="1:122" ht="71" customHeight="1" thickTop="1" thickBot="1">
      <c r="A1756" s="214" t="s">
        <v>10877</v>
      </c>
      <c r="B1756" s="214" t="s">
        <v>10917</v>
      </c>
      <c r="C1756" s="214" t="s">
        <v>86</v>
      </c>
      <c r="D1756" s="374">
        <v>0</v>
      </c>
      <c r="E1756" s="517">
        <v>41271</v>
      </c>
      <c r="F1756" s="517">
        <v>41256</v>
      </c>
      <c r="G1756" s="517">
        <v>41290</v>
      </c>
      <c r="H1756" s="517">
        <v>41466</v>
      </c>
      <c r="I1756" s="517">
        <v>41271</v>
      </c>
      <c r="J1756" s="382">
        <v>12</v>
      </c>
      <c r="K1756" s="551">
        <v>41636</v>
      </c>
      <c r="L1756" s="552">
        <v>41271</v>
      </c>
      <c r="M1756" s="117"/>
      <c r="N1756" s="214" t="s">
        <v>251</v>
      </c>
      <c r="O1756" s="1166">
        <v>891480035</v>
      </c>
      <c r="P1756" s="530"/>
      <c r="Q1756" s="530"/>
      <c r="R1756" s="530"/>
      <c r="S1756" s="530"/>
      <c r="T1756" s="530"/>
      <c r="U1756" s="530"/>
      <c r="V1756" s="530"/>
      <c r="W1756" s="530"/>
      <c r="X1756" s="530"/>
      <c r="Y1756" s="530"/>
      <c r="Z1756" s="530"/>
      <c r="AA1756" s="530"/>
      <c r="AB1756" s="214" t="s">
        <v>10926</v>
      </c>
      <c r="AC1756" s="214"/>
      <c r="AD1756" s="214" t="s">
        <v>10922</v>
      </c>
      <c r="AE1756" s="214" t="s">
        <v>11013</v>
      </c>
      <c r="AF1756" s="214" t="s">
        <v>13719</v>
      </c>
      <c r="AG1756" s="626" t="s">
        <v>14657</v>
      </c>
      <c r="AH1756" s="636">
        <v>80000000</v>
      </c>
      <c r="AI1756" s="634">
        <v>53100000</v>
      </c>
      <c r="AJ1756" s="634">
        <v>133100000</v>
      </c>
      <c r="AK1756" s="214" t="s">
        <v>11042</v>
      </c>
      <c r="AL1756" s="214" t="s">
        <v>156</v>
      </c>
      <c r="AM1756" s="86">
        <v>80000000</v>
      </c>
      <c r="AN1756" s="531" t="s">
        <v>1454</v>
      </c>
      <c r="AO1756" s="531" t="s">
        <v>11047</v>
      </c>
      <c r="AP1756" s="83"/>
      <c r="AQ1756" s="84">
        <v>48000000</v>
      </c>
      <c r="AR1756" s="553">
        <v>41466</v>
      </c>
      <c r="AS1756" s="554">
        <v>539</v>
      </c>
      <c r="AT1756" s="488"/>
      <c r="AU1756" s="553"/>
      <c r="AV1756" s="554"/>
      <c r="AW1756" s="84"/>
      <c r="AX1756" s="553"/>
      <c r="AY1756" s="554"/>
      <c r="AZ1756" s="84"/>
      <c r="BA1756" s="553"/>
      <c r="BB1756" s="554"/>
      <c r="BC1756" s="84"/>
      <c r="BD1756" s="553"/>
      <c r="BE1756" s="554"/>
      <c r="BF1756" s="84"/>
      <c r="BG1756" s="553"/>
      <c r="BH1756" s="554"/>
      <c r="BI1756" s="84"/>
      <c r="BJ1756" s="553"/>
      <c r="BK1756" s="554"/>
      <c r="BL1756" s="84"/>
      <c r="BM1756" s="553"/>
      <c r="BN1756" s="554"/>
      <c r="BO1756" s="84"/>
      <c r="BP1756" s="553"/>
      <c r="BQ1756" s="554"/>
      <c r="BR1756" s="84"/>
      <c r="BS1756" s="553"/>
      <c r="BT1756" s="554"/>
      <c r="BU1756" s="84"/>
      <c r="BV1756" s="553"/>
      <c r="BW1756" s="554"/>
      <c r="BX1756" s="84"/>
      <c r="BY1756" s="553"/>
      <c r="BZ1756" s="554"/>
      <c r="CA1756" s="84"/>
      <c r="CB1756" s="553"/>
      <c r="CC1756" s="554"/>
      <c r="CD1756" s="84"/>
      <c r="CE1756" s="553"/>
      <c r="CF1756" s="554"/>
      <c r="CG1756" s="84"/>
      <c r="CH1756" s="553"/>
      <c r="CI1756" s="554"/>
      <c r="CJ1756" s="554"/>
      <c r="CK1756" s="554"/>
      <c r="CL1756" s="554"/>
      <c r="CM1756" s="554"/>
      <c r="CN1756" s="554"/>
      <c r="CO1756" s="554"/>
      <c r="CP1756" s="554"/>
      <c r="CQ1756" s="554"/>
      <c r="CR1756" s="554"/>
      <c r="CS1756" s="554"/>
      <c r="CT1756" s="554"/>
      <c r="CU1756" s="554"/>
      <c r="CV1756" s="554"/>
      <c r="CW1756" s="554"/>
      <c r="CX1756" s="554"/>
      <c r="CY1756" s="554">
        <v>48000000</v>
      </c>
      <c r="CZ1756" s="84">
        <v>32000000</v>
      </c>
      <c r="DA1756" s="84"/>
      <c r="DB1756" s="856" t="s">
        <v>20809</v>
      </c>
      <c r="DC1756" s="565">
        <v>2</v>
      </c>
      <c r="DD1756" s="928"/>
      <c r="DE1756" s="102" t="s">
        <v>19355</v>
      </c>
      <c r="DF1756" s="928"/>
      <c r="DG1756" s="555"/>
      <c r="DH1756" s="214"/>
      <c r="DI1756" s="557"/>
      <c r="DJ1756" s="111">
        <v>41261</v>
      </c>
      <c r="DK1756" s="558">
        <v>5</v>
      </c>
      <c r="DL1756" s="928"/>
      <c r="DM1756" s="619" t="s">
        <v>20656</v>
      </c>
      <c r="DN1756" s="890">
        <v>48000000</v>
      </c>
      <c r="DO1756" s="928"/>
      <c r="DP1756" s="928"/>
      <c r="DQ1756" s="928"/>
      <c r="DR1756" s="928"/>
    </row>
    <row r="1757" spans="1:122" ht="71" customHeight="1" thickTop="1" thickBot="1">
      <c r="A1757" s="214" t="s">
        <v>10878</v>
      </c>
      <c r="B1757" s="214" t="s">
        <v>10917</v>
      </c>
      <c r="C1757" s="214" t="s">
        <v>86</v>
      </c>
      <c r="D1757" s="374">
        <v>0</v>
      </c>
      <c r="E1757" s="517">
        <v>41271</v>
      </c>
      <c r="F1757" s="517">
        <v>41256</v>
      </c>
      <c r="G1757" s="517">
        <v>41290</v>
      </c>
      <c r="H1757" s="517">
        <v>41466</v>
      </c>
      <c r="I1757" s="517">
        <v>41271</v>
      </c>
      <c r="J1757" s="382">
        <v>12</v>
      </c>
      <c r="K1757" s="551">
        <v>41636</v>
      </c>
      <c r="L1757" s="552">
        <v>41271</v>
      </c>
      <c r="M1757" s="117"/>
      <c r="N1757" s="214" t="s">
        <v>251</v>
      </c>
      <c r="O1757" s="1166">
        <v>891480035</v>
      </c>
      <c r="P1757" s="530"/>
      <c r="Q1757" s="530"/>
      <c r="R1757" s="530"/>
      <c r="S1757" s="530"/>
      <c r="T1757" s="530"/>
      <c r="U1757" s="530"/>
      <c r="V1757" s="530"/>
      <c r="W1757" s="530"/>
      <c r="X1757" s="530"/>
      <c r="Y1757" s="530"/>
      <c r="Z1757" s="530"/>
      <c r="AA1757" s="530"/>
      <c r="AB1757" s="214" t="s">
        <v>10927</v>
      </c>
      <c r="AC1757" s="214"/>
      <c r="AD1757" s="214" t="s">
        <v>10922</v>
      </c>
      <c r="AE1757" s="214" t="s">
        <v>11013</v>
      </c>
      <c r="AF1757" s="214" t="s">
        <v>13719</v>
      </c>
      <c r="AG1757" s="626" t="s">
        <v>14657</v>
      </c>
      <c r="AH1757" s="636">
        <v>80000000</v>
      </c>
      <c r="AI1757" s="634">
        <v>46218529</v>
      </c>
      <c r="AJ1757" s="634">
        <v>126218529</v>
      </c>
      <c r="AK1757" s="214" t="s">
        <v>11041</v>
      </c>
      <c r="AL1757" s="214" t="s">
        <v>156</v>
      </c>
      <c r="AM1757" s="86">
        <v>80000000</v>
      </c>
      <c r="AN1757" s="531" t="s">
        <v>1454</v>
      </c>
      <c r="AO1757" s="531" t="s">
        <v>11047</v>
      </c>
      <c r="AP1757" s="83"/>
      <c r="AQ1757" s="84">
        <v>48000000</v>
      </c>
      <c r="AR1757" s="553">
        <v>41466</v>
      </c>
      <c r="AS1757" s="554">
        <v>539</v>
      </c>
      <c r="AT1757" s="488"/>
      <c r="AU1757" s="553"/>
      <c r="AV1757" s="554"/>
      <c r="AW1757" s="84"/>
      <c r="AX1757" s="553"/>
      <c r="AY1757" s="554"/>
      <c r="AZ1757" s="84"/>
      <c r="BA1757" s="553"/>
      <c r="BB1757" s="554"/>
      <c r="BC1757" s="84"/>
      <c r="BD1757" s="553"/>
      <c r="BE1757" s="554"/>
      <c r="BF1757" s="84"/>
      <c r="BG1757" s="553"/>
      <c r="BH1757" s="554"/>
      <c r="BI1757" s="84"/>
      <c r="BJ1757" s="553"/>
      <c r="BK1757" s="554"/>
      <c r="BL1757" s="84"/>
      <c r="BM1757" s="553"/>
      <c r="BN1757" s="554"/>
      <c r="BO1757" s="84"/>
      <c r="BP1757" s="553"/>
      <c r="BQ1757" s="554"/>
      <c r="BR1757" s="84"/>
      <c r="BS1757" s="553"/>
      <c r="BT1757" s="554"/>
      <c r="BU1757" s="84"/>
      <c r="BV1757" s="553"/>
      <c r="BW1757" s="554"/>
      <c r="BX1757" s="84"/>
      <c r="BY1757" s="553"/>
      <c r="BZ1757" s="554"/>
      <c r="CA1757" s="84"/>
      <c r="CB1757" s="553"/>
      <c r="CC1757" s="554"/>
      <c r="CD1757" s="84"/>
      <c r="CE1757" s="553"/>
      <c r="CF1757" s="554"/>
      <c r="CG1757" s="84"/>
      <c r="CH1757" s="553"/>
      <c r="CI1757" s="554"/>
      <c r="CJ1757" s="554"/>
      <c r="CK1757" s="554"/>
      <c r="CL1757" s="554"/>
      <c r="CM1757" s="554"/>
      <c r="CN1757" s="554"/>
      <c r="CO1757" s="554"/>
      <c r="CP1757" s="554"/>
      <c r="CQ1757" s="554"/>
      <c r="CR1757" s="554"/>
      <c r="CS1757" s="554"/>
      <c r="CT1757" s="554"/>
      <c r="CU1757" s="554"/>
      <c r="CV1757" s="554"/>
      <c r="CW1757" s="554"/>
      <c r="CX1757" s="554"/>
      <c r="CY1757" s="554">
        <v>48000000</v>
      </c>
      <c r="CZ1757" s="84">
        <v>32000000</v>
      </c>
      <c r="DA1757" s="84"/>
      <c r="DB1757" s="856" t="s">
        <v>20809</v>
      </c>
      <c r="DC1757" s="565">
        <v>2</v>
      </c>
      <c r="DD1757" s="928"/>
      <c r="DE1757" s="102" t="s">
        <v>19355</v>
      </c>
      <c r="DF1757" s="928"/>
      <c r="DG1757" s="555"/>
      <c r="DH1757" s="214"/>
      <c r="DI1757" s="557"/>
      <c r="DJ1757" s="111">
        <v>41261</v>
      </c>
      <c r="DK1757" s="558">
        <v>5</v>
      </c>
      <c r="DL1757" s="928"/>
      <c r="DM1757" s="619" t="s">
        <v>20656</v>
      </c>
      <c r="DN1757" s="890">
        <v>48000000</v>
      </c>
      <c r="DO1757" s="928"/>
      <c r="DP1757" s="928"/>
      <c r="DQ1757" s="928"/>
      <c r="DR1757" s="928"/>
    </row>
    <row r="1758" spans="1:122" ht="71" customHeight="1" thickTop="1" thickBot="1">
      <c r="A1758" s="214" t="s">
        <v>10879</v>
      </c>
      <c r="B1758" s="214" t="s">
        <v>10917</v>
      </c>
      <c r="C1758" s="214" t="s">
        <v>86</v>
      </c>
      <c r="D1758" s="374">
        <v>0</v>
      </c>
      <c r="E1758" s="517">
        <v>41271</v>
      </c>
      <c r="F1758" s="517">
        <v>41256</v>
      </c>
      <c r="G1758" s="517">
        <v>41512</v>
      </c>
      <c r="H1758" s="517">
        <v>41568</v>
      </c>
      <c r="I1758" s="517">
        <v>41568</v>
      </c>
      <c r="J1758" s="382">
        <v>4</v>
      </c>
      <c r="K1758" s="551">
        <v>41691</v>
      </c>
      <c r="L1758" s="552">
        <v>41271</v>
      </c>
      <c r="M1758" s="117"/>
      <c r="N1758" s="214" t="s">
        <v>10928</v>
      </c>
      <c r="O1758" s="1166">
        <v>892115007</v>
      </c>
      <c r="P1758" s="536" t="s">
        <v>1097</v>
      </c>
      <c r="Q1758" s="536" t="s">
        <v>1097</v>
      </c>
      <c r="R1758" s="536" t="s">
        <v>1097</v>
      </c>
      <c r="S1758" s="536" t="s">
        <v>1097</v>
      </c>
      <c r="T1758" s="536" t="s">
        <v>1097</v>
      </c>
      <c r="U1758" s="536" t="s">
        <v>1097</v>
      </c>
      <c r="V1758" s="536" t="s">
        <v>1097</v>
      </c>
      <c r="W1758" s="536" t="s">
        <v>1097</v>
      </c>
      <c r="X1758" s="536" t="s">
        <v>1097</v>
      </c>
      <c r="Y1758" s="536" t="s">
        <v>1097</v>
      </c>
      <c r="Z1758" s="536" t="s">
        <v>1097</v>
      </c>
      <c r="AA1758" s="536" t="s">
        <v>1097</v>
      </c>
      <c r="AB1758" s="214" t="s">
        <v>10929</v>
      </c>
      <c r="AC1758" s="214"/>
      <c r="AD1758" s="214" t="s">
        <v>10922</v>
      </c>
      <c r="AE1758" s="214" t="s">
        <v>11013</v>
      </c>
      <c r="AF1758" s="214" t="s">
        <v>16678</v>
      </c>
      <c r="AG1758" s="626" t="s">
        <v>14657</v>
      </c>
      <c r="AH1758" s="636">
        <v>80000000</v>
      </c>
      <c r="AI1758" s="634">
        <v>324000000</v>
      </c>
      <c r="AJ1758" s="634">
        <v>404000000</v>
      </c>
      <c r="AK1758" s="214" t="s">
        <v>15705</v>
      </c>
      <c r="AL1758" s="214" t="s">
        <v>156</v>
      </c>
      <c r="AM1758" s="86">
        <v>80000000</v>
      </c>
      <c r="AN1758" s="531" t="s">
        <v>1460</v>
      </c>
      <c r="AO1758" s="531" t="s">
        <v>11043</v>
      </c>
      <c r="AP1758" s="83"/>
      <c r="AQ1758" s="84">
        <v>48000000</v>
      </c>
      <c r="AR1758" s="553">
        <v>41568</v>
      </c>
      <c r="AS1758" s="554">
        <v>631</v>
      </c>
      <c r="AT1758" s="488"/>
      <c r="AU1758" s="553"/>
      <c r="AV1758" s="554"/>
      <c r="AW1758" s="84"/>
      <c r="AX1758" s="553"/>
      <c r="AY1758" s="554"/>
      <c r="AZ1758" s="84"/>
      <c r="BA1758" s="553"/>
      <c r="BB1758" s="554"/>
      <c r="BC1758" s="84"/>
      <c r="BD1758" s="553"/>
      <c r="BE1758" s="554"/>
      <c r="BF1758" s="84"/>
      <c r="BG1758" s="553"/>
      <c r="BH1758" s="554"/>
      <c r="BI1758" s="84"/>
      <c r="BJ1758" s="553"/>
      <c r="BK1758" s="554"/>
      <c r="BL1758" s="84"/>
      <c r="BM1758" s="553"/>
      <c r="BN1758" s="554"/>
      <c r="BO1758" s="84"/>
      <c r="BP1758" s="553"/>
      <c r="BQ1758" s="554"/>
      <c r="BR1758" s="84"/>
      <c r="BS1758" s="553"/>
      <c r="BT1758" s="554"/>
      <c r="BU1758" s="84"/>
      <c r="BV1758" s="553"/>
      <c r="BW1758" s="554"/>
      <c r="BX1758" s="84"/>
      <c r="BY1758" s="553"/>
      <c r="BZ1758" s="554"/>
      <c r="CA1758" s="84"/>
      <c r="CB1758" s="553"/>
      <c r="CC1758" s="554"/>
      <c r="CD1758" s="84"/>
      <c r="CE1758" s="553"/>
      <c r="CF1758" s="554"/>
      <c r="CG1758" s="84"/>
      <c r="CH1758" s="553"/>
      <c r="CI1758" s="554"/>
      <c r="CJ1758" s="554"/>
      <c r="CK1758" s="554"/>
      <c r="CL1758" s="554"/>
      <c r="CM1758" s="554"/>
      <c r="CN1758" s="554"/>
      <c r="CO1758" s="554"/>
      <c r="CP1758" s="554"/>
      <c r="CQ1758" s="554"/>
      <c r="CR1758" s="554"/>
      <c r="CS1758" s="554"/>
      <c r="CT1758" s="554"/>
      <c r="CU1758" s="554"/>
      <c r="CV1758" s="554"/>
      <c r="CW1758" s="554"/>
      <c r="CX1758" s="554"/>
      <c r="CY1758" s="554">
        <v>48000000</v>
      </c>
      <c r="CZ1758" s="84">
        <v>32000000</v>
      </c>
      <c r="DA1758" s="84"/>
      <c r="DB1758" s="856" t="s">
        <v>20809</v>
      </c>
      <c r="DC1758" s="565">
        <v>2</v>
      </c>
      <c r="DD1758" s="928"/>
      <c r="DE1758" s="102" t="s">
        <v>19355</v>
      </c>
      <c r="DF1758" s="928"/>
      <c r="DG1758" s="555"/>
      <c r="DH1758" s="214"/>
      <c r="DI1758" s="557"/>
      <c r="DJ1758" s="111">
        <v>41261</v>
      </c>
      <c r="DK1758" s="558">
        <v>5</v>
      </c>
      <c r="DL1758" s="928"/>
      <c r="DM1758" s="619" t="s">
        <v>20655</v>
      </c>
      <c r="DN1758" s="890">
        <v>48000000</v>
      </c>
      <c r="DO1758" s="928"/>
      <c r="DP1758" s="928"/>
      <c r="DQ1758" s="928"/>
      <c r="DR1758" s="928"/>
    </row>
    <row r="1759" spans="1:122" ht="71" customHeight="1" thickTop="1" thickBot="1">
      <c r="A1759" s="214" t="s">
        <v>10880</v>
      </c>
      <c r="B1759" s="214" t="s">
        <v>10917</v>
      </c>
      <c r="C1759" s="214" t="s">
        <v>86</v>
      </c>
      <c r="D1759" s="374">
        <v>0</v>
      </c>
      <c r="E1759" s="517">
        <v>41271</v>
      </c>
      <c r="F1759" s="517">
        <v>41256</v>
      </c>
      <c r="G1759" s="517">
        <v>41303</v>
      </c>
      <c r="H1759" s="517">
        <v>41400</v>
      </c>
      <c r="I1759" s="517">
        <v>41271</v>
      </c>
      <c r="J1759" s="382">
        <v>12</v>
      </c>
      <c r="K1759" s="551">
        <v>41636</v>
      </c>
      <c r="L1759" s="552">
        <v>41271</v>
      </c>
      <c r="M1759" s="117"/>
      <c r="N1759" s="214" t="s">
        <v>645</v>
      </c>
      <c r="O1759" s="1166">
        <v>892115029</v>
      </c>
      <c r="P1759" s="530"/>
      <c r="Q1759" s="530"/>
      <c r="R1759" s="530"/>
      <c r="S1759" s="530"/>
      <c r="T1759" s="530"/>
      <c r="U1759" s="530"/>
      <c r="V1759" s="530"/>
      <c r="W1759" s="530"/>
      <c r="X1759" s="530"/>
      <c r="Y1759" s="530"/>
      <c r="Z1759" s="530"/>
      <c r="AA1759" s="530"/>
      <c r="AB1759" s="214" t="s">
        <v>10930</v>
      </c>
      <c r="AC1759" s="214"/>
      <c r="AD1759" s="214" t="s">
        <v>10922</v>
      </c>
      <c r="AE1759" s="214" t="s">
        <v>11013</v>
      </c>
      <c r="AF1759" s="214" t="s">
        <v>13719</v>
      </c>
      <c r="AG1759" s="626" t="s">
        <v>14657</v>
      </c>
      <c r="AH1759" s="636">
        <v>80000000</v>
      </c>
      <c r="AI1759" s="634">
        <v>12530000</v>
      </c>
      <c r="AJ1759" s="634">
        <v>92530000</v>
      </c>
      <c r="AK1759" s="214" t="s">
        <v>12859</v>
      </c>
      <c r="AL1759" s="214" t="s">
        <v>156</v>
      </c>
      <c r="AM1759" s="86">
        <v>80000000</v>
      </c>
      <c r="AN1759" s="531" t="s">
        <v>1460</v>
      </c>
      <c r="AO1759" s="531" t="s">
        <v>11043</v>
      </c>
      <c r="AP1759" s="83"/>
      <c r="AQ1759" s="84">
        <v>47733600</v>
      </c>
      <c r="AR1759" s="553">
        <v>41400</v>
      </c>
      <c r="AS1759" s="554">
        <v>475</v>
      </c>
      <c r="AT1759" s="488">
        <v>31822400</v>
      </c>
      <c r="AU1759" s="553">
        <v>41696</v>
      </c>
      <c r="AV1759" s="554">
        <v>762</v>
      </c>
      <c r="AW1759" s="84"/>
      <c r="AX1759" s="553"/>
      <c r="AY1759" s="554"/>
      <c r="AZ1759" s="84"/>
      <c r="BA1759" s="553"/>
      <c r="BB1759" s="554"/>
      <c r="BC1759" s="84"/>
      <c r="BD1759" s="553"/>
      <c r="BE1759" s="554"/>
      <c r="BF1759" s="84"/>
      <c r="BG1759" s="553"/>
      <c r="BH1759" s="554"/>
      <c r="BI1759" s="84"/>
      <c r="BJ1759" s="553"/>
      <c r="BK1759" s="554"/>
      <c r="BL1759" s="84"/>
      <c r="BM1759" s="553"/>
      <c r="BN1759" s="554"/>
      <c r="BO1759" s="84"/>
      <c r="BP1759" s="553"/>
      <c r="BQ1759" s="554"/>
      <c r="BR1759" s="84"/>
      <c r="BS1759" s="553"/>
      <c r="BT1759" s="554"/>
      <c r="BU1759" s="84"/>
      <c r="BV1759" s="553"/>
      <c r="BW1759" s="554"/>
      <c r="BX1759" s="84"/>
      <c r="BY1759" s="553"/>
      <c r="BZ1759" s="554"/>
      <c r="CA1759" s="84"/>
      <c r="CB1759" s="553"/>
      <c r="CC1759" s="554"/>
      <c r="CD1759" s="84"/>
      <c r="CE1759" s="553"/>
      <c r="CF1759" s="554"/>
      <c r="CG1759" s="84"/>
      <c r="CH1759" s="553"/>
      <c r="CI1759" s="554"/>
      <c r="CJ1759" s="554"/>
      <c r="CK1759" s="554"/>
      <c r="CL1759" s="554"/>
      <c r="CM1759" s="554"/>
      <c r="CN1759" s="554"/>
      <c r="CO1759" s="554"/>
      <c r="CP1759" s="554"/>
      <c r="CQ1759" s="554"/>
      <c r="CR1759" s="554"/>
      <c r="CS1759" s="554"/>
      <c r="CT1759" s="554"/>
      <c r="CU1759" s="554"/>
      <c r="CV1759" s="554"/>
      <c r="CW1759" s="554"/>
      <c r="CX1759" s="554"/>
      <c r="CY1759" s="554">
        <v>79556000</v>
      </c>
      <c r="CZ1759" s="84">
        <v>444000</v>
      </c>
      <c r="DA1759" s="84"/>
      <c r="DB1759" s="856" t="s">
        <v>20809</v>
      </c>
      <c r="DC1759" s="565">
        <v>2</v>
      </c>
      <c r="DD1759" s="928"/>
      <c r="DE1759" s="102" t="s">
        <v>19355</v>
      </c>
      <c r="DF1759" s="928"/>
      <c r="DG1759" s="555"/>
      <c r="DH1759" s="214"/>
      <c r="DI1759" s="557"/>
      <c r="DJ1759" s="111">
        <v>41261</v>
      </c>
      <c r="DK1759" s="558">
        <v>5</v>
      </c>
      <c r="DL1759" s="928"/>
      <c r="DM1759" s="619" t="s">
        <v>20656</v>
      </c>
      <c r="DN1759" s="890">
        <v>79556000</v>
      </c>
      <c r="DO1759" s="928"/>
      <c r="DP1759" s="928"/>
      <c r="DQ1759" s="928"/>
      <c r="DR1759" s="928"/>
    </row>
    <row r="1760" spans="1:122" ht="69.75" customHeight="1" thickTop="1" thickBot="1">
      <c r="A1760" s="214" t="s">
        <v>10881</v>
      </c>
      <c r="B1760" s="214" t="s">
        <v>10917</v>
      </c>
      <c r="C1760" s="214" t="s">
        <v>86</v>
      </c>
      <c r="D1760" s="374">
        <v>0</v>
      </c>
      <c r="E1760" s="517"/>
      <c r="F1760" s="517">
        <v>41256</v>
      </c>
      <c r="G1760" s="517"/>
      <c r="H1760" s="517"/>
      <c r="I1760" s="517"/>
      <c r="J1760" s="382">
        <v>7</v>
      </c>
      <c r="K1760" s="551" t="s">
        <v>19355</v>
      </c>
      <c r="L1760" s="552"/>
      <c r="M1760" s="117"/>
      <c r="N1760" s="214" t="s">
        <v>10931</v>
      </c>
      <c r="O1760" s="1166">
        <v>900464456</v>
      </c>
      <c r="P1760" s="530"/>
      <c r="Q1760" s="530"/>
      <c r="R1760" s="530"/>
      <c r="S1760" s="530"/>
      <c r="T1760" s="530"/>
      <c r="U1760" s="530"/>
      <c r="V1760" s="530"/>
      <c r="W1760" s="530"/>
      <c r="X1760" s="530"/>
      <c r="Y1760" s="530"/>
      <c r="Z1760" s="530"/>
      <c r="AA1760" s="530"/>
      <c r="AB1760" s="214" t="s">
        <v>10932</v>
      </c>
      <c r="AC1760" s="214"/>
      <c r="AD1760" s="214" t="s">
        <v>10922</v>
      </c>
      <c r="AE1760" s="214" t="s">
        <v>11013</v>
      </c>
      <c r="AF1760" s="214" t="s">
        <v>13719</v>
      </c>
      <c r="AG1760" s="626" t="s">
        <v>14657</v>
      </c>
      <c r="AH1760" s="636">
        <v>0</v>
      </c>
      <c r="AI1760" s="634">
        <v>0</v>
      </c>
      <c r="AJ1760" s="634">
        <v>0</v>
      </c>
      <c r="AK1760" s="214" t="s">
        <v>15706</v>
      </c>
      <c r="AL1760" s="214" t="s">
        <v>13186</v>
      </c>
      <c r="AM1760" s="86">
        <v>0</v>
      </c>
      <c r="AN1760" s="531"/>
      <c r="AO1760" s="531"/>
      <c r="AP1760" s="83"/>
      <c r="AQ1760" s="84">
        <v>0</v>
      </c>
      <c r="AR1760" s="553"/>
      <c r="AS1760" s="554"/>
      <c r="AT1760" s="488"/>
      <c r="AU1760" s="553"/>
      <c r="AV1760" s="554"/>
      <c r="AW1760" s="84"/>
      <c r="AX1760" s="553"/>
      <c r="AY1760" s="554"/>
      <c r="AZ1760" s="84"/>
      <c r="BA1760" s="553"/>
      <c r="BB1760" s="554"/>
      <c r="BC1760" s="84"/>
      <c r="BD1760" s="553"/>
      <c r="BE1760" s="554"/>
      <c r="BF1760" s="84"/>
      <c r="BG1760" s="553"/>
      <c r="BH1760" s="554"/>
      <c r="BI1760" s="84"/>
      <c r="BJ1760" s="553"/>
      <c r="BK1760" s="554"/>
      <c r="BL1760" s="84"/>
      <c r="BM1760" s="553"/>
      <c r="BN1760" s="554"/>
      <c r="BO1760" s="84"/>
      <c r="BP1760" s="553"/>
      <c r="BQ1760" s="554"/>
      <c r="BR1760" s="84"/>
      <c r="BS1760" s="553"/>
      <c r="BT1760" s="554"/>
      <c r="BU1760" s="84"/>
      <c r="BV1760" s="553"/>
      <c r="BW1760" s="554"/>
      <c r="BX1760" s="84"/>
      <c r="BY1760" s="553"/>
      <c r="BZ1760" s="554"/>
      <c r="CA1760" s="84"/>
      <c r="CB1760" s="553"/>
      <c r="CC1760" s="554"/>
      <c r="CD1760" s="84"/>
      <c r="CE1760" s="553"/>
      <c r="CF1760" s="554"/>
      <c r="CG1760" s="84"/>
      <c r="CH1760" s="553"/>
      <c r="CI1760" s="554"/>
      <c r="CJ1760" s="554"/>
      <c r="CK1760" s="554"/>
      <c r="CL1760" s="554"/>
      <c r="CM1760" s="554"/>
      <c r="CN1760" s="554"/>
      <c r="CO1760" s="554"/>
      <c r="CP1760" s="554"/>
      <c r="CQ1760" s="554"/>
      <c r="CR1760" s="554"/>
      <c r="CS1760" s="554"/>
      <c r="CT1760" s="554"/>
      <c r="CU1760" s="554"/>
      <c r="CV1760" s="554"/>
      <c r="CW1760" s="554"/>
      <c r="CX1760" s="554"/>
      <c r="CY1760" s="554">
        <v>0</v>
      </c>
      <c r="CZ1760" s="84">
        <v>0</v>
      </c>
      <c r="DA1760" s="84"/>
      <c r="DB1760" s="727" t="s">
        <v>13003</v>
      </c>
      <c r="DC1760" s="565">
        <v>0</v>
      </c>
      <c r="DD1760" s="928"/>
      <c r="DE1760" s="102" t="s">
        <v>19355</v>
      </c>
      <c r="DF1760" s="928"/>
      <c r="DG1760" s="555"/>
      <c r="DH1760" s="214"/>
      <c r="DI1760" s="557"/>
      <c r="DJ1760" s="111">
        <v>41262</v>
      </c>
      <c r="DK1760" s="558">
        <v>6</v>
      </c>
      <c r="DL1760" s="928"/>
      <c r="DM1760" s="619" t="s">
        <v>20811</v>
      </c>
      <c r="DN1760" s="890">
        <v>0</v>
      </c>
      <c r="DO1760" s="928"/>
      <c r="DP1760" s="928"/>
      <c r="DQ1760" s="928"/>
      <c r="DR1760" s="928"/>
    </row>
    <row r="1761" spans="1:122" ht="71" customHeight="1" thickTop="1" thickBot="1">
      <c r="A1761" s="214" t="s">
        <v>10882</v>
      </c>
      <c r="B1761" s="214" t="s">
        <v>10917</v>
      </c>
      <c r="C1761" s="214" t="s">
        <v>86</v>
      </c>
      <c r="D1761" s="374">
        <v>1</v>
      </c>
      <c r="E1761" s="517">
        <v>41271</v>
      </c>
      <c r="F1761" s="517">
        <v>41256</v>
      </c>
      <c r="G1761" s="517">
        <v>41310</v>
      </c>
      <c r="H1761" s="517">
        <v>41345</v>
      </c>
      <c r="I1761" s="517">
        <v>41309</v>
      </c>
      <c r="J1761" s="382">
        <v>8</v>
      </c>
      <c r="K1761" s="551">
        <v>41551</v>
      </c>
      <c r="L1761" s="561">
        <v>41309</v>
      </c>
      <c r="M1761" s="117"/>
      <c r="N1761" s="214" t="s">
        <v>10933</v>
      </c>
      <c r="O1761" s="1166">
        <v>814001160</v>
      </c>
      <c r="P1761" s="530"/>
      <c r="Q1761" s="530"/>
      <c r="R1761" s="530"/>
      <c r="S1761" s="530"/>
      <c r="T1761" s="530"/>
      <c r="U1761" s="530"/>
      <c r="V1761" s="530"/>
      <c r="W1761" s="530"/>
      <c r="X1761" s="530"/>
      <c r="Y1761" s="530"/>
      <c r="Z1761" s="530"/>
      <c r="AA1761" s="530"/>
      <c r="AB1761" s="214" t="s">
        <v>10934</v>
      </c>
      <c r="AC1761" s="214"/>
      <c r="AD1761" s="214" t="s">
        <v>10922</v>
      </c>
      <c r="AE1761" s="214" t="s">
        <v>11013</v>
      </c>
      <c r="AF1761" s="214" t="s">
        <v>13719</v>
      </c>
      <c r="AG1761" s="626" t="s">
        <v>14657</v>
      </c>
      <c r="AH1761" s="636">
        <v>159920000</v>
      </c>
      <c r="AI1761" s="634">
        <v>15700000</v>
      </c>
      <c r="AJ1761" s="634">
        <v>175620000</v>
      </c>
      <c r="AK1761" s="214" t="s">
        <v>16665</v>
      </c>
      <c r="AL1761" s="214" t="s">
        <v>156</v>
      </c>
      <c r="AM1761" s="86">
        <v>159920000</v>
      </c>
      <c r="AN1761" s="86" t="s">
        <v>14315</v>
      </c>
      <c r="AO1761" s="86" t="s">
        <v>14315</v>
      </c>
      <c r="AP1761" s="83"/>
      <c r="AQ1761" s="84">
        <v>95952000</v>
      </c>
      <c r="AR1761" s="553">
        <v>41345</v>
      </c>
      <c r="AS1761" s="554">
        <v>431</v>
      </c>
      <c r="AT1761" s="488">
        <v>63968000</v>
      </c>
      <c r="AU1761" s="553">
        <v>41557</v>
      </c>
      <c r="AV1761" s="554">
        <v>623</v>
      </c>
      <c r="AW1761" s="84"/>
      <c r="AX1761" s="553"/>
      <c r="AY1761" s="554"/>
      <c r="AZ1761" s="84"/>
      <c r="BA1761" s="553"/>
      <c r="BB1761" s="554"/>
      <c r="BC1761" s="84"/>
      <c r="BD1761" s="553"/>
      <c r="BE1761" s="554"/>
      <c r="BF1761" s="84"/>
      <c r="BG1761" s="553"/>
      <c r="BH1761" s="554"/>
      <c r="BI1761" s="84"/>
      <c r="BJ1761" s="553"/>
      <c r="BK1761" s="554"/>
      <c r="BL1761" s="84"/>
      <c r="BM1761" s="553"/>
      <c r="BN1761" s="554"/>
      <c r="BO1761" s="84"/>
      <c r="BP1761" s="553"/>
      <c r="BQ1761" s="554"/>
      <c r="BR1761" s="84"/>
      <c r="BS1761" s="553"/>
      <c r="BT1761" s="554"/>
      <c r="BU1761" s="84"/>
      <c r="BV1761" s="553"/>
      <c r="BW1761" s="554"/>
      <c r="BX1761" s="84"/>
      <c r="BY1761" s="553"/>
      <c r="BZ1761" s="554"/>
      <c r="CA1761" s="84"/>
      <c r="CB1761" s="553"/>
      <c r="CC1761" s="554"/>
      <c r="CD1761" s="84"/>
      <c r="CE1761" s="553"/>
      <c r="CF1761" s="554"/>
      <c r="CG1761" s="84"/>
      <c r="CH1761" s="553"/>
      <c r="CI1761" s="554"/>
      <c r="CJ1761" s="554"/>
      <c r="CK1761" s="554"/>
      <c r="CL1761" s="554"/>
      <c r="CM1761" s="554"/>
      <c r="CN1761" s="554"/>
      <c r="CO1761" s="554"/>
      <c r="CP1761" s="554"/>
      <c r="CQ1761" s="554"/>
      <c r="CR1761" s="554"/>
      <c r="CS1761" s="554"/>
      <c r="CT1761" s="554"/>
      <c r="CU1761" s="554"/>
      <c r="CV1761" s="554"/>
      <c r="CW1761" s="554"/>
      <c r="CX1761" s="554"/>
      <c r="CY1761" s="554">
        <v>159920000</v>
      </c>
      <c r="CZ1761" s="84">
        <v>0</v>
      </c>
      <c r="DA1761" s="84"/>
      <c r="DB1761" s="856" t="s">
        <v>20809</v>
      </c>
      <c r="DC1761" s="565">
        <v>2</v>
      </c>
      <c r="DD1761" s="928"/>
      <c r="DE1761" s="102" t="s">
        <v>19355</v>
      </c>
      <c r="DF1761" s="928"/>
      <c r="DG1761" s="555"/>
      <c r="DH1761" s="214"/>
      <c r="DI1761" s="557">
        <v>41309</v>
      </c>
      <c r="DJ1761" s="111">
        <v>41261</v>
      </c>
      <c r="DK1761" s="558">
        <v>5</v>
      </c>
      <c r="DL1761" s="928" t="s">
        <v>15785</v>
      </c>
      <c r="DM1761" s="619" t="s">
        <v>20656</v>
      </c>
      <c r="DN1761" s="890">
        <v>159920000</v>
      </c>
      <c r="DO1761" s="928"/>
      <c r="DP1761" s="928"/>
      <c r="DQ1761" s="928"/>
      <c r="DR1761" s="928"/>
    </row>
    <row r="1762" spans="1:122" ht="71" customHeight="1" thickTop="1" thickBot="1">
      <c r="A1762" s="214" t="s">
        <v>10883</v>
      </c>
      <c r="B1762" s="214" t="s">
        <v>10917</v>
      </c>
      <c r="C1762" s="214" t="s">
        <v>86</v>
      </c>
      <c r="D1762" s="374">
        <v>0</v>
      </c>
      <c r="E1762" s="517">
        <v>41271</v>
      </c>
      <c r="F1762" s="517">
        <v>41256</v>
      </c>
      <c r="G1762" s="517">
        <v>41290</v>
      </c>
      <c r="H1762" s="517">
        <v>41400</v>
      </c>
      <c r="I1762" s="517">
        <v>41271</v>
      </c>
      <c r="J1762" s="382">
        <v>12</v>
      </c>
      <c r="K1762" s="551">
        <v>41636</v>
      </c>
      <c r="L1762" s="552">
        <v>41271</v>
      </c>
      <c r="M1762" s="117"/>
      <c r="N1762" s="214" t="s">
        <v>251</v>
      </c>
      <c r="O1762" s="1166">
        <v>891480035</v>
      </c>
      <c r="P1762" s="530"/>
      <c r="Q1762" s="530"/>
      <c r="R1762" s="530"/>
      <c r="S1762" s="530"/>
      <c r="T1762" s="530"/>
      <c r="U1762" s="530"/>
      <c r="V1762" s="530"/>
      <c r="W1762" s="530"/>
      <c r="X1762" s="530"/>
      <c r="Y1762" s="530"/>
      <c r="Z1762" s="530"/>
      <c r="AA1762" s="530"/>
      <c r="AB1762" s="214" t="s">
        <v>10935</v>
      </c>
      <c r="AC1762" s="214"/>
      <c r="AD1762" s="214" t="s">
        <v>10922</v>
      </c>
      <c r="AE1762" s="214" t="s">
        <v>11013</v>
      </c>
      <c r="AF1762" s="214" t="s">
        <v>13719</v>
      </c>
      <c r="AG1762" s="626" t="s">
        <v>14657</v>
      </c>
      <c r="AH1762" s="636">
        <v>80000000</v>
      </c>
      <c r="AI1762" s="634">
        <v>37942468</v>
      </c>
      <c r="AJ1762" s="634">
        <v>117942468</v>
      </c>
      <c r="AK1762" s="214" t="s">
        <v>11041</v>
      </c>
      <c r="AL1762" s="214" t="s">
        <v>156</v>
      </c>
      <c r="AM1762" s="86">
        <v>80000000</v>
      </c>
      <c r="AN1762" s="531" t="s">
        <v>1454</v>
      </c>
      <c r="AO1762" s="531" t="s">
        <v>11045</v>
      </c>
      <c r="AP1762" s="83"/>
      <c r="AQ1762" s="84">
        <v>47850750</v>
      </c>
      <c r="AR1762" s="553">
        <v>41400</v>
      </c>
      <c r="AS1762" s="554">
        <v>475</v>
      </c>
      <c r="AT1762" s="488"/>
      <c r="AU1762" s="553"/>
      <c r="AV1762" s="554"/>
      <c r="AW1762" s="84"/>
      <c r="AX1762" s="553"/>
      <c r="AY1762" s="554"/>
      <c r="AZ1762" s="84"/>
      <c r="BA1762" s="553"/>
      <c r="BB1762" s="554"/>
      <c r="BC1762" s="84"/>
      <c r="BD1762" s="553"/>
      <c r="BE1762" s="554"/>
      <c r="BF1762" s="84"/>
      <c r="BG1762" s="553"/>
      <c r="BH1762" s="554"/>
      <c r="BI1762" s="84"/>
      <c r="BJ1762" s="553"/>
      <c r="BK1762" s="554"/>
      <c r="BL1762" s="84"/>
      <c r="BM1762" s="553"/>
      <c r="BN1762" s="554"/>
      <c r="BO1762" s="84"/>
      <c r="BP1762" s="553"/>
      <c r="BQ1762" s="554"/>
      <c r="BR1762" s="84"/>
      <c r="BS1762" s="553"/>
      <c r="BT1762" s="554"/>
      <c r="BU1762" s="84"/>
      <c r="BV1762" s="553"/>
      <c r="BW1762" s="554"/>
      <c r="BX1762" s="84"/>
      <c r="BY1762" s="553"/>
      <c r="BZ1762" s="554"/>
      <c r="CA1762" s="84"/>
      <c r="CB1762" s="553"/>
      <c r="CC1762" s="554"/>
      <c r="CD1762" s="84"/>
      <c r="CE1762" s="553"/>
      <c r="CF1762" s="554"/>
      <c r="CG1762" s="84"/>
      <c r="CH1762" s="553"/>
      <c r="CI1762" s="554"/>
      <c r="CJ1762" s="554"/>
      <c r="CK1762" s="554"/>
      <c r="CL1762" s="554"/>
      <c r="CM1762" s="554"/>
      <c r="CN1762" s="554"/>
      <c r="CO1762" s="554"/>
      <c r="CP1762" s="554"/>
      <c r="CQ1762" s="554"/>
      <c r="CR1762" s="554"/>
      <c r="CS1762" s="554"/>
      <c r="CT1762" s="554"/>
      <c r="CU1762" s="554"/>
      <c r="CV1762" s="554"/>
      <c r="CW1762" s="554"/>
      <c r="CX1762" s="554"/>
      <c r="CY1762" s="554">
        <v>47850750</v>
      </c>
      <c r="CZ1762" s="84">
        <v>32149250</v>
      </c>
      <c r="DA1762" s="84"/>
      <c r="DB1762" s="856" t="s">
        <v>20809</v>
      </c>
      <c r="DC1762" s="565">
        <v>2</v>
      </c>
      <c r="DD1762" s="928"/>
      <c r="DE1762" s="102" t="s">
        <v>19355</v>
      </c>
      <c r="DF1762" s="928"/>
      <c r="DG1762" s="555"/>
      <c r="DH1762" s="214"/>
      <c r="DI1762" s="557"/>
      <c r="DJ1762" s="111">
        <v>41261</v>
      </c>
      <c r="DK1762" s="558">
        <v>5</v>
      </c>
      <c r="DL1762" s="928"/>
      <c r="DM1762" s="619" t="s">
        <v>20656</v>
      </c>
      <c r="DN1762" s="890">
        <v>47850750</v>
      </c>
      <c r="DO1762" s="928"/>
      <c r="DP1762" s="928"/>
      <c r="DQ1762" s="928"/>
      <c r="DR1762" s="928"/>
    </row>
    <row r="1763" spans="1:122" ht="71" customHeight="1" thickTop="1" thickBot="1">
      <c r="A1763" s="214" t="s">
        <v>11054</v>
      </c>
      <c r="B1763" s="214" t="s">
        <v>4308</v>
      </c>
      <c r="C1763" s="214" t="s">
        <v>543</v>
      </c>
      <c r="D1763" s="374">
        <v>0</v>
      </c>
      <c r="E1763" s="517">
        <v>41339</v>
      </c>
      <c r="F1763" s="517">
        <v>41261</v>
      </c>
      <c r="G1763" s="517">
        <v>41348</v>
      </c>
      <c r="H1763" s="517">
        <v>41387</v>
      </c>
      <c r="I1763" s="517">
        <v>41339</v>
      </c>
      <c r="J1763" s="382">
        <v>12</v>
      </c>
      <c r="K1763" s="551">
        <v>41704</v>
      </c>
      <c r="L1763" s="552">
        <v>41339</v>
      </c>
      <c r="M1763" s="117"/>
      <c r="N1763" s="214" t="s">
        <v>11055</v>
      </c>
      <c r="O1763" s="1166">
        <v>811028757</v>
      </c>
      <c r="P1763" s="530" t="s">
        <v>1417</v>
      </c>
      <c r="Q1763" s="530">
        <v>890501510</v>
      </c>
      <c r="R1763" s="536" t="s">
        <v>1097</v>
      </c>
      <c r="S1763" s="536" t="s">
        <v>1097</v>
      </c>
      <c r="T1763" s="536" t="s">
        <v>1097</v>
      </c>
      <c r="U1763" s="536" t="s">
        <v>1097</v>
      </c>
      <c r="V1763" s="536" t="s">
        <v>1097</v>
      </c>
      <c r="W1763" s="536" t="s">
        <v>1097</v>
      </c>
      <c r="X1763" s="536" t="s">
        <v>1097</v>
      </c>
      <c r="Y1763" s="536" t="s">
        <v>1097</v>
      </c>
      <c r="Z1763" s="536" t="s">
        <v>1097</v>
      </c>
      <c r="AA1763" s="536" t="s">
        <v>1097</v>
      </c>
      <c r="AB1763" s="214" t="s">
        <v>11056</v>
      </c>
      <c r="AC1763" s="214"/>
      <c r="AD1763" s="214" t="s">
        <v>11057</v>
      </c>
      <c r="AE1763" s="214" t="s">
        <v>11013</v>
      </c>
      <c r="AF1763" s="214" t="s">
        <v>5406</v>
      </c>
      <c r="AG1763" s="626"/>
      <c r="AH1763" s="636">
        <v>128544000</v>
      </c>
      <c r="AI1763" s="634">
        <v>18915768</v>
      </c>
      <c r="AJ1763" s="634">
        <v>147459768</v>
      </c>
      <c r="AK1763" s="374">
        <v>41262</v>
      </c>
      <c r="AL1763" s="214" t="s">
        <v>156</v>
      </c>
      <c r="AM1763" s="86">
        <v>128544000</v>
      </c>
      <c r="AN1763" s="531" t="s">
        <v>4840</v>
      </c>
      <c r="AO1763" s="531" t="s">
        <v>8485</v>
      </c>
      <c r="AP1763" s="83"/>
      <c r="AQ1763" s="84">
        <v>42848000</v>
      </c>
      <c r="AR1763" s="553">
        <v>41387</v>
      </c>
      <c r="AS1763" s="554">
        <v>462</v>
      </c>
      <c r="AT1763" s="488"/>
      <c r="AU1763" s="553"/>
      <c r="AV1763" s="554"/>
      <c r="AW1763" s="84"/>
      <c r="AX1763" s="553"/>
      <c r="AY1763" s="554"/>
      <c r="AZ1763" s="84"/>
      <c r="BA1763" s="553"/>
      <c r="BB1763" s="554"/>
      <c r="BC1763" s="84"/>
      <c r="BD1763" s="553"/>
      <c r="BE1763" s="554"/>
      <c r="BF1763" s="84"/>
      <c r="BG1763" s="553"/>
      <c r="BH1763" s="554"/>
      <c r="BI1763" s="84"/>
      <c r="BJ1763" s="553"/>
      <c r="BK1763" s="554"/>
      <c r="BL1763" s="84"/>
      <c r="BM1763" s="553"/>
      <c r="BN1763" s="554"/>
      <c r="BO1763" s="84"/>
      <c r="BP1763" s="553"/>
      <c r="BQ1763" s="554"/>
      <c r="BR1763" s="84"/>
      <c r="BS1763" s="553"/>
      <c r="BT1763" s="554"/>
      <c r="BU1763" s="84"/>
      <c r="BV1763" s="553"/>
      <c r="BW1763" s="554"/>
      <c r="BX1763" s="84"/>
      <c r="BY1763" s="553"/>
      <c r="BZ1763" s="554"/>
      <c r="CA1763" s="84"/>
      <c r="CB1763" s="553"/>
      <c r="CC1763" s="554"/>
      <c r="CD1763" s="84"/>
      <c r="CE1763" s="553"/>
      <c r="CF1763" s="554"/>
      <c r="CG1763" s="84"/>
      <c r="CH1763" s="553"/>
      <c r="CI1763" s="554"/>
      <c r="CJ1763" s="554"/>
      <c r="CK1763" s="554"/>
      <c r="CL1763" s="554"/>
      <c r="CM1763" s="554"/>
      <c r="CN1763" s="554"/>
      <c r="CO1763" s="554"/>
      <c r="CP1763" s="554"/>
      <c r="CQ1763" s="554"/>
      <c r="CR1763" s="554"/>
      <c r="CS1763" s="554"/>
      <c r="CT1763" s="554"/>
      <c r="CU1763" s="554"/>
      <c r="CV1763" s="554"/>
      <c r="CW1763" s="554"/>
      <c r="CX1763" s="554"/>
      <c r="CY1763" s="554">
        <v>42848000</v>
      </c>
      <c r="CZ1763" s="84">
        <v>85696000</v>
      </c>
      <c r="DA1763" s="84"/>
      <c r="DB1763" s="856" t="s">
        <v>20809</v>
      </c>
      <c r="DC1763" s="565">
        <v>2</v>
      </c>
      <c r="DD1763" s="928"/>
      <c r="DE1763" s="102" t="s">
        <v>19355</v>
      </c>
      <c r="DF1763" s="928"/>
      <c r="DG1763" s="555"/>
      <c r="DH1763" s="214"/>
      <c r="DI1763" s="557"/>
      <c r="DJ1763" s="111">
        <v>41262</v>
      </c>
      <c r="DK1763" s="558">
        <v>1</v>
      </c>
      <c r="DL1763" s="928" t="s">
        <v>15785</v>
      </c>
      <c r="DM1763" s="619" t="s">
        <v>20698</v>
      </c>
      <c r="DN1763" s="890">
        <v>42848000</v>
      </c>
      <c r="DO1763" s="928"/>
      <c r="DP1763" s="928"/>
      <c r="DQ1763" s="928"/>
      <c r="DR1763" s="928"/>
    </row>
    <row r="1764" spans="1:122" ht="71" customHeight="1" thickTop="1" thickBot="1">
      <c r="A1764" s="214" t="s">
        <v>11058</v>
      </c>
      <c r="B1764" s="214" t="s">
        <v>10331</v>
      </c>
      <c r="C1764" s="214" t="s">
        <v>539</v>
      </c>
      <c r="D1764" s="374">
        <v>1</v>
      </c>
      <c r="E1764" s="517">
        <v>41271</v>
      </c>
      <c r="F1764" s="517">
        <v>41261</v>
      </c>
      <c r="G1764" s="517">
        <v>41296</v>
      </c>
      <c r="H1764" s="517">
        <v>41310</v>
      </c>
      <c r="I1764" s="517">
        <v>41310</v>
      </c>
      <c r="J1764" s="382">
        <v>18</v>
      </c>
      <c r="K1764" s="551">
        <v>41856</v>
      </c>
      <c r="L1764" s="561">
        <v>41290</v>
      </c>
      <c r="M1764" s="117"/>
      <c r="N1764" s="214" t="s">
        <v>11081</v>
      </c>
      <c r="O1764" s="1166">
        <v>800165375</v>
      </c>
      <c r="P1764" s="536" t="s">
        <v>1097</v>
      </c>
      <c r="Q1764" s="536" t="s">
        <v>1097</v>
      </c>
      <c r="R1764" s="536" t="s">
        <v>1097</v>
      </c>
      <c r="S1764" s="536" t="s">
        <v>1097</v>
      </c>
      <c r="T1764" s="536" t="s">
        <v>1097</v>
      </c>
      <c r="U1764" s="536" t="s">
        <v>1097</v>
      </c>
      <c r="V1764" s="536" t="s">
        <v>1097</v>
      </c>
      <c r="W1764" s="536" t="s">
        <v>1097</v>
      </c>
      <c r="X1764" s="536" t="s">
        <v>1097</v>
      </c>
      <c r="Y1764" s="536" t="s">
        <v>1097</v>
      </c>
      <c r="Z1764" s="536" t="s">
        <v>1097</v>
      </c>
      <c r="AA1764" s="536" t="s">
        <v>1097</v>
      </c>
      <c r="AB1764" s="214" t="s">
        <v>11082</v>
      </c>
      <c r="AC1764" s="214"/>
      <c r="AD1764" s="214" t="s">
        <v>10433</v>
      </c>
      <c r="AE1764" s="214" t="s">
        <v>11013</v>
      </c>
      <c r="AF1764" s="214" t="s">
        <v>12549</v>
      </c>
      <c r="AG1764" s="626"/>
      <c r="AH1764" s="636">
        <v>28561680</v>
      </c>
      <c r="AI1764" s="634">
        <v>12240720</v>
      </c>
      <c r="AJ1764" s="634">
        <v>40802400</v>
      </c>
      <c r="AK1764" s="214" t="s">
        <v>11382</v>
      </c>
      <c r="AL1764" s="214" t="s">
        <v>156</v>
      </c>
      <c r="AM1764" s="86">
        <v>28561680</v>
      </c>
      <c r="AN1764" s="86" t="s">
        <v>1452</v>
      </c>
      <c r="AO1764" s="531" t="s">
        <v>11428</v>
      </c>
      <c r="AP1764" s="83"/>
      <c r="AQ1764" s="84">
        <v>28561680</v>
      </c>
      <c r="AR1764" s="553">
        <v>41310</v>
      </c>
      <c r="AS1764" s="554">
        <v>399</v>
      </c>
      <c r="AT1764" s="488"/>
      <c r="AU1764" s="553"/>
      <c r="AV1764" s="554"/>
      <c r="AW1764" s="84"/>
      <c r="AX1764" s="553"/>
      <c r="AY1764" s="554"/>
      <c r="AZ1764" s="84"/>
      <c r="BA1764" s="553"/>
      <c r="BB1764" s="554"/>
      <c r="BC1764" s="84"/>
      <c r="BD1764" s="553"/>
      <c r="BE1764" s="554"/>
      <c r="BF1764" s="84"/>
      <c r="BG1764" s="553"/>
      <c r="BH1764" s="554"/>
      <c r="BI1764" s="84"/>
      <c r="BJ1764" s="553"/>
      <c r="BK1764" s="554"/>
      <c r="BL1764" s="84"/>
      <c r="BM1764" s="553"/>
      <c r="BN1764" s="554"/>
      <c r="BO1764" s="84"/>
      <c r="BP1764" s="553"/>
      <c r="BQ1764" s="554"/>
      <c r="BR1764" s="84"/>
      <c r="BS1764" s="553"/>
      <c r="BT1764" s="554"/>
      <c r="BU1764" s="84"/>
      <c r="BV1764" s="553"/>
      <c r="BW1764" s="554"/>
      <c r="BX1764" s="84"/>
      <c r="BY1764" s="553"/>
      <c r="BZ1764" s="554"/>
      <c r="CA1764" s="84"/>
      <c r="CB1764" s="553"/>
      <c r="CC1764" s="554"/>
      <c r="CD1764" s="84"/>
      <c r="CE1764" s="553"/>
      <c r="CF1764" s="554"/>
      <c r="CG1764" s="84"/>
      <c r="CH1764" s="553"/>
      <c r="CI1764" s="554"/>
      <c r="CJ1764" s="554"/>
      <c r="CK1764" s="554"/>
      <c r="CL1764" s="554"/>
      <c r="CM1764" s="554"/>
      <c r="CN1764" s="554"/>
      <c r="CO1764" s="554"/>
      <c r="CP1764" s="554"/>
      <c r="CQ1764" s="554"/>
      <c r="CR1764" s="554"/>
      <c r="CS1764" s="554"/>
      <c r="CT1764" s="554"/>
      <c r="CU1764" s="554"/>
      <c r="CV1764" s="554"/>
      <c r="CW1764" s="554"/>
      <c r="CX1764" s="554"/>
      <c r="CY1764" s="554">
        <v>28561680</v>
      </c>
      <c r="CZ1764" s="84">
        <v>0</v>
      </c>
      <c r="DA1764" s="84"/>
      <c r="DB1764" s="856" t="s">
        <v>20280</v>
      </c>
      <c r="DC1764" s="565">
        <v>1</v>
      </c>
      <c r="DD1764" s="928"/>
      <c r="DE1764" s="102" t="s">
        <v>19355</v>
      </c>
      <c r="DF1764" s="928"/>
      <c r="DG1764" s="555"/>
      <c r="DH1764" s="214"/>
      <c r="DI1764" s="557">
        <v>41290</v>
      </c>
      <c r="DJ1764" s="111">
        <v>41262</v>
      </c>
      <c r="DK1764" s="558">
        <v>1</v>
      </c>
      <c r="DL1764" s="581" t="s">
        <v>15785</v>
      </c>
      <c r="DM1764" s="619" t="s">
        <v>20709</v>
      </c>
      <c r="DN1764" s="890">
        <v>28561680</v>
      </c>
      <c r="DO1764" s="928"/>
      <c r="DP1764" s="928"/>
      <c r="DQ1764" s="928"/>
      <c r="DR1764" s="928"/>
    </row>
    <row r="1765" spans="1:122" ht="71" customHeight="1" thickTop="1" thickBot="1">
      <c r="A1765" s="214" t="s">
        <v>11059</v>
      </c>
      <c r="B1765" s="214" t="s">
        <v>10331</v>
      </c>
      <c r="C1765" s="214" t="s">
        <v>539</v>
      </c>
      <c r="D1765" s="374">
        <v>1</v>
      </c>
      <c r="E1765" s="517">
        <v>41270</v>
      </c>
      <c r="F1765" s="517">
        <v>41261</v>
      </c>
      <c r="G1765" s="517">
        <v>41296</v>
      </c>
      <c r="H1765" s="517">
        <v>41310</v>
      </c>
      <c r="I1765" s="517">
        <v>41310</v>
      </c>
      <c r="J1765" s="382">
        <v>18</v>
      </c>
      <c r="K1765" s="551">
        <v>41856</v>
      </c>
      <c r="L1765" s="561">
        <v>41290</v>
      </c>
      <c r="M1765" s="117"/>
      <c r="N1765" s="214" t="s">
        <v>180</v>
      </c>
      <c r="O1765" s="1166">
        <v>860007386</v>
      </c>
      <c r="P1765" s="536" t="s">
        <v>1097</v>
      </c>
      <c r="Q1765" s="536" t="s">
        <v>1097</v>
      </c>
      <c r="R1765" s="536" t="s">
        <v>1097</v>
      </c>
      <c r="S1765" s="536" t="s">
        <v>1097</v>
      </c>
      <c r="T1765" s="536" t="s">
        <v>1097</v>
      </c>
      <c r="U1765" s="536" t="s">
        <v>1097</v>
      </c>
      <c r="V1765" s="536" t="s">
        <v>1097</v>
      </c>
      <c r="W1765" s="536" t="s">
        <v>1097</v>
      </c>
      <c r="X1765" s="536" t="s">
        <v>1097</v>
      </c>
      <c r="Y1765" s="536" t="s">
        <v>1097</v>
      </c>
      <c r="Z1765" s="536" t="s">
        <v>1097</v>
      </c>
      <c r="AA1765" s="536" t="s">
        <v>1097</v>
      </c>
      <c r="AB1765" s="214" t="s">
        <v>11082</v>
      </c>
      <c r="AC1765" s="214"/>
      <c r="AD1765" s="214" t="s">
        <v>10433</v>
      </c>
      <c r="AE1765" s="214" t="s">
        <v>11013</v>
      </c>
      <c r="AF1765" s="214" t="s">
        <v>12549</v>
      </c>
      <c r="AG1765" s="626"/>
      <c r="AH1765" s="636">
        <v>214212600</v>
      </c>
      <c r="AI1765" s="634">
        <v>91805400</v>
      </c>
      <c r="AJ1765" s="634">
        <v>306018000</v>
      </c>
      <c r="AK1765" s="214" t="s">
        <v>11382</v>
      </c>
      <c r="AL1765" s="214" t="s">
        <v>156</v>
      </c>
      <c r="AM1765" s="86">
        <v>214212600</v>
      </c>
      <c r="AN1765" s="86" t="s">
        <v>14315</v>
      </c>
      <c r="AO1765" s="86" t="s">
        <v>14315</v>
      </c>
      <c r="AP1765" s="83"/>
      <c r="AQ1765" s="84">
        <v>214212600</v>
      </c>
      <c r="AR1765" s="553">
        <v>41310</v>
      </c>
      <c r="AS1765" s="554">
        <v>399</v>
      </c>
      <c r="AT1765" s="488"/>
      <c r="AU1765" s="553"/>
      <c r="AV1765" s="554"/>
      <c r="AW1765" s="84"/>
      <c r="AX1765" s="553"/>
      <c r="AY1765" s="554"/>
      <c r="AZ1765" s="84"/>
      <c r="BA1765" s="553"/>
      <c r="BB1765" s="554"/>
      <c r="BC1765" s="84"/>
      <c r="BD1765" s="553"/>
      <c r="BE1765" s="554"/>
      <c r="BF1765" s="84"/>
      <c r="BG1765" s="553"/>
      <c r="BH1765" s="554"/>
      <c r="BI1765" s="84"/>
      <c r="BJ1765" s="553"/>
      <c r="BK1765" s="554"/>
      <c r="BL1765" s="84"/>
      <c r="BM1765" s="553"/>
      <c r="BN1765" s="554"/>
      <c r="BO1765" s="84"/>
      <c r="BP1765" s="553"/>
      <c r="BQ1765" s="554"/>
      <c r="BR1765" s="84"/>
      <c r="BS1765" s="553"/>
      <c r="BT1765" s="554"/>
      <c r="BU1765" s="84"/>
      <c r="BV1765" s="553"/>
      <c r="BW1765" s="554"/>
      <c r="BX1765" s="84"/>
      <c r="BY1765" s="553"/>
      <c r="BZ1765" s="554"/>
      <c r="CA1765" s="84"/>
      <c r="CB1765" s="553"/>
      <c r="CC1765" s="554"/>
      <c r="CD1765" s="84"/>
      <c r="CE1765" s="553"/>
      <c r="CF1765" s="554"/>
      <c r="CG1765" s="84"/>
      <c r="CH1765" s="553"/>
      <c r="CI1765" s="554"/>
      <c r="CJ1765" s="554"/>
      <c r="CK1765" s="554"/>
      <c r="CL1765" s="554"/>
      <c r="CM1765" s="554"/>
      <c r="CN1765" s="554"/>
      <c r="CO1765" s="554"/>
      <c r="CP1765" s="554"/>
      <c r="CQ1765" s="554"/>
      <c r="CR1765" s="554"/>
      <c r="CS1765" s="554"/>
      <c r="CT1765" s="554"/>
      <c r="CU1765" s="554"/>
      <c r="CV1765" s="554"/>
      <c r="CW1765" s="554"/>
      <c r="CX1765" s="554"/>
      <c r="CY1765" s="554">
        <v>214212600</v>
      </c>
      <c r="CZ1765" s="84">
        <v>0</v>
      </c>
      <c r="DA1765" s="84"/>
      <c r="DB1765" s="856" t="s">
        <v>20280</v>
      </c>
      <c r="DC1765" s="565">
        <v>1</v>
      </c>
      <c r="DD1765" s="928"/>
      <c r="DE1765" s="102" t="s">
        <v>19355</v>
      </c>
      <c r="DF1765" s="928"/>
      <c r="DG1765" s="555"/>
      <c r="DH1765" s="214"/>
      <c r="DI1765" s="557">
        <v>41290</v>
      </c>
      <c r="DJ1765" s="111">
        <v>41262</v>
      </c>
      <c r="DK1765" s="558">
        <v>1</v>
      </c>
      <c r="DL1765" s="928"/>
      <c r="DM1765" s="619" t="s">
        <v>20709</v>
      </c>
      <c r="DN1765" s="890">
        <v>214212600</v>
      </c>
      <c r="DO1765" s="928"/>
      <c r="DP1765" s="928"/>
      <c r="DQ1765" s="928"/>
      <c r="DR1765" s="928"/>
    </row>
    <row r="1766" spans="1:122" ht="71" customHeight="1" thickTop="1" thickBot="1">
      <c r="A1766" s="214" t="s">
        <v>11060</v>
      </c>
      <c r="B1766" s="214" t="s">
        <v>10331</v>
      </c>
      <c r="C1766" s="214" t="s">
        <v>539</v>
      </c>
      <c r="D1766" s="374">
        <v>0</v>
      </c>
      <c r="E1766" s="517">
        <v>41269</v>
      </c>
      <c r="F1766" s="517">
        <v>41261</v>
      </c>
      <c r="G1766" s="517">
        <v>41270</v>
      </c>
      <c r="H1766" s="517">
        <v>41297</v>
      </c>
      <c r="I1766" s="517">
        <v>41297</v>
      </c>
      <c r="J1766" s="382">
        <v>18</v>
      </c>
      <c r="K1766" s="551">
        <v>41843</v>
      </c>
      <c r="L1766" s="552">
        <v>41269</v>
      </c>
      <c r="M1766" s="117"/>
      <c r="N1766" s="214" t="s">
        <v>11083</v>
      </c>
      <c r="O1766" s="1166">
        <v>860517647</v>
      </c>
      <c r="P1766" s="536" t="s">
        <v>1097</v>
      </c>
      <c r="Q1766" s="536" t="s">
        <v>1097</v>
      </c>
      <c r="R1766" s="536" t="s">
        <v>1097</v>
      </c>
      <c r="S1766" s="536" t="s">
        <v>1097</v>
      </c>
      <c r="T1766" s="536" t="s">
        <v>1097</v>
      </c>
      <c r="U1766" s="536" t="s">
        <v>1097</v>
      </c>
      <c r="V1766" s="536" t="s">
        <v>1097</v>
      </c>
      <c r="W1766" s="536" t="s">
        <v>1097</v>
      </c>
      <c r="X1766" s="536" t="s">
        <v>1097</v>
      </c>
      <c r="Y1766" s="536" t="s">
        <v>1097</v>
      </c>
      <c r="Z1766" s="536" t="s">
        <v>1097</v>
      </c>
      <c r="AA1766" s="536" t="s">
        <v>1097</v>
      </c>
      <c r="AB1766" s="214" t="s">
        <v>11082</v>
      </c>
      <c r="AC1766" s="214"/>
      <c r="AD1766" s="214" t="s">
        <v>10433</v>
      </c>
      <c r="AE1766" s="214" t="s">
        <v>11013</v>
      </c>
      <c r="AF1766" s="214" t="s">
        <v>12549</v>
      </c>
      <c r="AG1766" s="626"/>
      <c r="AH1766" s="636">
        <v>14280840</v>
      </c>
      <c r="AI1766" s="634">
        <v>6120360</v>
      </c>
      <c r="AJ1766" s="634">
        <v>20401200</v>
      </c>
      <c r="AK1766" s="214" t="s">
        <v>11382</v>
      </c>
      <c r="AL1766" s="214" t="s">
        <v>156</v>
      </c>
      <c r="AM1766" s="86">
        <v>14280840</v>
      </c>
      <c r="AN1766" s="86" t="s">
        <v>14315</v>
      </c>
      <c r="AO1766" s="86" t="s">
        <v>14315</v>
      </c>
      <c r="AP1766" s="83"/>
      <c r="AQ1766" s="84">
        <v>14280840</v>
      </c>
      <c r="AR1766" s="553">
        <v>41297</v>
      </c>
      <c r="AS1766" s="554">
        <v>385</v>
      </c>
      <c r="AT1766" s="488"/>
      <c r="AU1766" s="553"/>
      <c r="AV1766" s="554"/>
      <c r="AW1766" s="84"/>
      <c r="AX1766" s="553"/>
      <c r="AY1766" s="554"/>
      <c r="AZ1766" s="84"/>
      <c r="BA1766" s="553"/>
      <c r="BB1766" s="554"/>
      <c r="BC1766" s="84"/>
      <c r="BD1766" s="553"/>
      <c r="BE1766" s="554"/>
      <c r="BF1766" s="84"/>
      <c r="BG1766" s="553"/>
      <c r="BH1766" s="554"/>
      <c r="BI1766" s="84"/>
      <c r="BJ1766" s="553"/>
      <c r="BK1766" s="554"/>
      <c r="BL1766" s="84"/>
      <c r="BM1766" s="553"/>
      <c r="BN1766" s="554"/>
      <c r="BO1766" s="84"/>
      <c r="BP1766" s="553"/>
      <c r="BQ1766" s="554"/>
      <c r="BR1766" s="84"/>
      <c r="BS1766" s="553"/>
      <c r="BT1766" s="554"/>
      <c r="BU1766" s="84"/>
      <c r="BV1766" s="553"/>
      <c r="BW1766" s="554"/>
      <c r="BX1766" s="84"/>
      <c r="BY1766" s="553"/>
      <c r="BZ1766" s="554"/>
      <c r="CA1766" s="84"/>
      <c r="CB1766" s="553"/>
      <c r="CC1766" s="554"/>
      <c r="CD1766" s="84"/>
      <c r="CE1766" s="553"/>
      <c r="CF1766" s="554"/>
      <c r="CG1766" s="84"/>
      <c r="CH1766" s="553"/>
      <c r="CI1766" s="554"/>
      <c r="CJ1766" s="554"/>
      <c r="CK1766" s="554"/>
      <c r="CL1766" s="554"/>
      <c r="CM1766" s="554"/>
      <c r="CN1766" s="554"/>
      <c r="CO1766" s="554"/>
      <c r="CP1766" s="554"/>
      <c r="CQ1766" s="554"/>
      <c r="CR1766" s="554"/>
      <c r="CS1766" s="554"/>
      <c r="CT1766" s="554"/>
      <c r="CU1766" s="554"/>
      <c r="CV1766" s="554"/>
      <c r="CW1766" s="554"/>
      <c r="CX1766" s="554"/>
      <c r="CY1766" s="554">
        <v>14280840</v>
      </c>
      <c r="CZ1766" s="84">
        <v>0</v>
      </c>
      <c r="DA1766" s="84"/>
      <c r="DB1766" s="856" t="s">
        <v>20280</v>
      </c>
      <c r="DC1766" s="565">
        <v>1</v>
      </c>
      <c r="DD1766" s="928"/>
      <c r="DE1766" s="102" t="s">
        <v>19355</v>
      </c>
      <c r="DF1766" s="928"/>
      <c r="DG1766" s="555"/>
      <c r="DH1766" s="214"/>
      <c r="DI1766" s="557"/>
      <c r="DJ1766" s="111">
        <v>41262</v>
      </c>
      <c r="DK1766" s="558">
        <v>1</v>
      </c>
      <c r="DL1766" s="928"/>
      <c r="DM1766" s="619" t="s">
        <v>20709</v>
      </c>
      <c r="DN1766" s="890">
        <v>14280840</v>
      </c>
      <c r="DO1766" s="928"/>
      <c r="DP1766" s="928"/>
      <c r="DQ1766" s="928"/>
      <c r="DR1766" s="928"/>
    </row>
    <row r="1767" spans="1:122" ht="71" customHeight="1" thickTop="1" thickBot="1">
      <c r="A1767" s="214" t="s">
        <v>11061</v>
      </c>
      <c r="B1767" s="214" t="s">
        <v>10331</v>
      </c>
      <c r="C1767" s="214" t="s">
        <v>539</v>
      </c>
      <c r="D1767" s="374">
        <v>0</v>
      </c>
      <c r="E1767" s="517">
        <v>41271</v>
      </c>
      <c r="F1767" s="517">
        <v>41261</v>
      </c>
      <c r="G1767" s="517">
        <v>41310</v>
      </c>
      <c r="H1767" s="517">
        <v>41325</v>
      </c>
      <c r="I1767" s="517">
        <v>41325</v>
      </c>
      <c r="J1767" s="382">
        <v>18</v>
      </c>
      <c r="K1767" s="551">
        <v>41871</v>
      </c>
      <c r="L1767" s="552">
        <v>41271</v>
      </c>
      <c r="M1767" s="117"/>
      <c r="N1767" s="214" t="s">
        <v>622</v>
      </c>
      <c r="O1767" s="1166">
        <v>892300285</v>
      </c>
      <c r="P1767" s="530" t="s">
        <v>19404</v>
      </c>
      <c r="Q1767" s="530">
        <v>890980040</v>
      </c>
      <c r="R1767" s="536" t="s">
        <v>1097</v>
      </c>
      <c r="S1767" s="536" t="s">
        <v>1097</v>
      </c>
      <c r="T1767" s="536" t="s">
        <v>1097</v>
      </c>
      <c r="U1767" s="536" t="s">
        <v>1097</v>
      </c>
      <c r="V1767" s="536" t="s">
        <v>1097</v>
      </c>
      <c r="W1767" s="536" t="s">
        <v>1097</v>
      </c>
      <c r="X1767" s="536" t="s">
        <v>1097</v>
      </c>
      <c r="Y1767" s="536" t="s">
        <v>1097</v>
      </c>
      <c r="Z1767" s="536" t="s">
        <v>1097</v>
      </c>
      <c r="AA1767" s="536" t="s">
        <v>1097</v>
      </c>
      <c r="AB1767" s="214" t="s">
        <v>11084</v>
      </c>
      <c r="AC1767" s="214"/>
      <c r="AD1767" s="214" t="s">
        <v>10433</v>
      </c>
      <c r="AE1767" s="214" t="s">
        <v>11013</v>
      </c>
      <c r="AF1767" s="214" t="s">
        <v>12549</v>
      </c>
      <c r="AG1767" s="626"/>
      <c r="AH1767" s="636">
        <v>55083240</v>
      </c>
      <c r="AI1767" s="634">
        <v>6120360</v>
      </c>
      <c r="AJ1767" s="634">
        <v>61203600</v>
      </c>
      <c r="AK1767" s="214" t="s">
        <v>11452</v>
      </c>
      <c r="AL1767" s="214" t="s">
        <v>156</v>
      </c>
      <c r="AM1767" s="86">
        <v>55083240</v>
      </c>
      <c r="AN1767" s="86" t="s">
        <v>1474</v>
      </c>
      <c r="AO1767" s="86" t="s">
        <v>11085</v>
      </c>
      <c r="AP1767" s="83"/>
      <c r="AQ1767" s="84">
        <v>55083240</v>
      </c>
      <c r="AR1767" s="553">
        <v>41325</v>
      </c>
      <c r="AS1767" s="554">
        <v>405</v>
      </c>
      <c r="AT1767" s="488"/>
      <c r="AU1767" s="553"/>
      <c r="AV1767" s="554"/>
      <c r="AW1767" s="84"/>
      <c r="AX1767" s="553"/>
      <c r="AY1767" s="554"/>
      <c r="AZ1767" s="84"/>
      <c r="BA1767" s="553"/>
      <c r="BB1767" s="554"/>
      <c r="BC1767" s="84"/>
      <c r="BD1767" s="553"/>
      <c r="BE1767" s="554"/>
      <c r="BF1767" s="84"/>
      <c r="BG1767" s="553"/>
      <c r="BH1767" s="554"/>
      <c r="BI1767" s="84"/>
      <c r="BJ1767" s="553"/>
      <c r="BK1767" s="554"/>
      <c r="BL1767" s="84"/>
      <c r="BM1767" s="553"/>
      <c r="BN1767" s="554"/>
      <c r="BO1767" s="84"/>
      <c r="BP1767" s="553"/>
      <c r="BQ1767" s="554"/>
      <c r="BR1767" s="84"/>
      <c r="BS1767" s="553"/>
      <c r="BT1767" s="554"/>
      <c r="BU1767" s="84"/>
      <c r="BV1767" s="553"/>
      <c r="BW1767" s="554"/>
      <c r="BX1767" s="84"/>
      <c r="BY1767" s="553"/>
      <c r="BZ1767" s="554"/>
      <c r="CA1767" s="84"/>
      <c r="CB1767" s="553"/>
      <c r="CC1767" s="554"/>
      <c r="CD1767" s="84"/>
      <c r="CE1767" s="553"/>
      <c r="CF1767" s="554"/>
      <c r="CG1767" s="84"/>
      <c r="CH1767" s="553"/>
      <c r="CI1767" s="554"/>
      <c r="CJ1767" s="554"/>
      <c r="CK1767" s="554"/>
      <c r="CL1767" s="554"/>
      <c r="CM1767" s="554"/>
      <c r="CN1767" s="554"/>
      <c r="CO1767" s="554"/>
      <c r="CP1767" s="554"/>
      <c r="CQ1767" s="554"/>
      <c r="CR1767" s="554"/>
      <c r="CS1767" s="554"/>
      <c r="CT1767" s="554"/>
      <c r="CU1767" s="554"/>
      <c r="CV1767" s="554"/>
      <c r="CW1767" s="554"/>
      <c r="CX1767" s="554"/>
      <c r="CY1767" s="554">
        <v>55083240</v>
      </c>
      <c r="CZ1767" s="84">
        <v>0</v>
      </c>
      <c r="DA1767" s="84"/>
      <c r="DB1767" s="856" t="s">
        <v>20280</v>
      </c>
      <c r="DC1767" s="565">
        <v>1</v>
      </c>
      <c r="DD1767" s="928"/>
      <c r="DE1767" s="102" t="s">
        <v>19355</v>
      </c>
      <c r="DF1767" s="928"/>
      <c r="DG1767" s="555"/>
      <c r="DH1767" s="214"/>
      <c r="DI1767" s="557"/>
      <c r="DJ1767" s="111">
        <v>41263</v>
      </c>
      <c r="DK1767" s="558">
        <v>2</v>
      </c>
      <c r="DL1767" s="928"/>
      <c r="DM1767" s="619" t="s">
        <v>20709</v>
      </c>
      <c r="DN1767" s="890">
        <v>55083240</v>
      </c>
      <c r="DO1767" s="928"/>
      <c r="DP1767" s="928"/>
      <c r="DQ1767" s="928"/>
      <c r="DR1767" s="928"/>
    </row>
    <row r="1768" spans="1:122" s="877" customFormat="1" ht="71" customHeight="1" thickTop="1" thickBot="1">
      <c r="A1768" s="291" t="s">
        <v>11062</v>
      </c>
      <c r="B1768" s="291" t="s">
        <v>10331</v>
      </c>
      <c r="C1768" s="291" t="s">
        <v>541</v>
      </c>
      <c r="D1768" s="672">
        <v>0</v>
      </c>
      <c r="E1768" s="523"/>
      <c r="F1768" s="523">
        <v>41261</v>
      </c>
      <c r="G1768" s="523"/>
      <c r="H1768" s="523"/>
      <c r="I1768" s="523"/>
      <c r="J1768" s="584">
        <v>18</v>
      </c>
      <c r="K1768" s="864" t="s">
        <v>19355</v>
      </c>
      <c r="L1768" s="585"/>
      <c r="M1768" s="238"/>
      <c r="N1768" s="291" t="s">
        <v>607</v>
      </c>
      <c r="O1768" s="1167">
        <v>891780111</v>
      </c>
      <c r="P1768" s="530"/>
      <c r="Q1768" s="530"/>
      <c r="R1768" s="530"/>
      <c r="S1768" s="530"/>
      <c r="T1768" s="530"/>
      <c r="U1768" s="530"/>
      <c r="V1768" s="530"/>
      <c r="W1768" s="530"/>
      <c r="X1768" s="530"/>
      <c r="Y1768" s="530"/>
      <c r="Z1768" s="530"/>
      <c r="AA1768" s="530"/>
      <c r="AB1768" s="291" t="s">
        <v>11084</v>
      </c>
      <c r="AC1768" s="291"/>
      <c r="AD1768" s="291" t="s">
        <v>10433</v>
      </c>
      <c r="AE1768" s="291" t="s">
        <v>11013</v>
      </c>
      <c r="AF1768" s="291" t="s">
        <v>12549</v>
      </c>
      <c r="AG1768" s="629"/>
      <c r="AH1768" s="639">
        <v>0</v>
      </c>
      <c r="AI1768" s="639">
        <v>0</v>
      </c>
      <c r="AJ1768" s="639">
        <v>0</v>
      </c>
      <c r="AK1768" s="291" t="s">
        <v>17240</v>
      </c>
      <c r="AL1768" s="291" t="s">
        <v>1387</v>
      </c>
      <c r="AM1768" s="538">
        <v>0</v>
      </c>
      <c r="AN1768" s="538" t="s">
        <v>8482</v>
      </c>
      <c r="AO1768" s="538" t="s">
        <v>8483</v>
      </c>
      <c r="AP1768" s="293"/>
      <c r="AQ1768" s="84">
        <v>0</v>
      </c>
      <c r="AR1768" s="553"/>
      <c r="AS1768" s="554"/>
      <c r="AT1768" s="488"/>
      <c r="AU1768" s="553"/>
      <c r="AV1768" s="554"/>
      <c r="AW1768" s="84"/>
      <c r="AX1768" s="553"/>
      <c r="AY1768" s="554"/>
      <c r="AZ1768" s="84"/>
      <c r="BA1768" s="553"/>
      <c r="BB1768" s="554"/>
      <c r="BC1768" s="84"/>
      <c r="BD1768" s="553"/>
      <c r="BE1768" s="554"/>
      <c r="BF1768" s="84"/>
      <c r="BG1768" s="553"/>
      <c r="BH1768" s="554"/>
      <c r="BI1768" s="84"/>
      <c r="BJ1768" s="553"/>
      <c r="BK1768" s="554"/>
      <c r="BL1768" s="84"/>
      <c r="BM1768" s="553"/>
      <c r="BN1768" s="554"/>
      <c r="BO1768" s="84"/>
      <c r="BP1768" s="553"/>
      <c r="BQ1768" s="554"/>
      <c r="BR1768" s="84"/>
      <c r="BS1768" s="553"/>
      <c r="BT1768" s="554"/>
      <c r="BU1768" s="84"/>
      <c r="BV1768" s="553"/>
      <c r="BW1768" s="554"/>
      <c r="BX1768" s="84"/>
      <c r="BY1768" s="553"/>
      <c r="BZ1768" s="554"/>
      <c r="CA1768" s="84"/>
      <c r="CB1768" s="553"/>
      <c r="CC1768" s="554"/>
      <c r="CD1768" s="84"/>
      <c r="CE1768" s="553"/>
      <c r="CF1768" s="554"/>
      <c r="CG1768" s="84"/>
      <c r="CH1768" s="553"/>
      <c r="CI1768" s="554"/>
      <c r="CJ1768" s="554"/>
      <c r="CK1768" s="554"/>
      <c r="CL1768" s="554"/>
      <c r="CM1768" s="554"/>
      <c r="CN1768" s="554"/>
      <c r="CO1768" s="554"/>
      <c r="CP1768" s="554"/>
      <c r="CQ1768" s="554"/>
      <c r="CR1768" s="554"/>
      <c r="CS1768" s="554"/>
      <c r="CT1768" s="554"/>
      <c r="CU1768" s="554"/>
      <c r="CV1768" s="554"/>
      <c r="CW1768" s="554"/>
      <c r="CX1768" s="554"/>
      <c r="CY1768" s="554">
        <v>0</v>
      </c>
      <c r="CZ1768" s="84">
        <v>0</v>
      </c>
      <c r="DA1768" s="84"/>
      <c r="DB1768" s="726" t="s">
        <v>1387</v>
      </c>
      <c r="DC1768" s="588">
        <v>1</v>
      </c>
      <c r="DD1768" s="616"/>
      <c r="DE1768" s="102" t="s">
        <v>19355</v>
      </c>
      <c r="DF1768" s="928"/>
      <c r="DG1768" s="590"/>
      <c r="DH1768" s="291"/>
      <c r="DI1768" s="591"/>
      <c r="DJ1768" s="295">
        <v>41263</v>
      </c>
      <c r="DK1768" s="558">
        <v>2</v>
      </c>
      <c r="DL1768" s="616"/>
      <c r="DM1768" s="619" t="s">
        <v>20710</v>
      </c>
      <c r="DN1768" s="890">
        <v>0</v>
      </c>
      <c r="DO1768" s="616"/>
      <c r="DP1768" s="616"/>
      <c r="DQ1768" s="616"/>
      <c r="DR1768" s="616"/>
    </row>
    <row r="1769" spans="1:122" ht="71" customHeight="1" thickTop="1" thickBot="1">
      <c r="A1769" s="214" t="s">
        <v>11063</v>
      </c>
      <c r="B1769" s="214" t="s">
        <v>10331</v>
      </c>
      <c r="C1769" s="214" t="s">
        <v>541</v>
      </c>
      <c r="D1769" s="374">
        <v>0</v>
      </c>
      <c r="E1769" s="517">
        <v>41264</v>
      </c>
      <c r="F1769" s="517">
        <v>41261</v>
      </c>
      <c r="G1769" s="517">
        <v>41333</v>
      </c>
      <c r="H1769" s="517">
        <v>41346</v>
      </c>
      <c r="I1769" s="517">
        <v>41346</v>
      </c>
      <c r="J1769" s="382">
        <v>18</v>
      </c>
      <c r="K1769" s="551">
        <v>41895</v>
      </c>
      <c r="L1769" s="552">
        <v>41264</v>
      </c>
      <c r="M1769" s="117"/>
      <c r="N1769" s="214" t="s">
        <v>101</v>
      </c>
      <c r="O1769" s="1166">
        <v>890980040</v>
      </c>
      <c r="P1769" s="530" t="s">
        <v>120</v>
      </c>
      <c r="Q1769" s="530">
        <v>892000757</v>
      </c>
      <c r="R1769" s="536" t="s">
        <v>1097</v>
      </c>
      <c r="S1769" s="536" t="s">
        <v>1097</v>
      </c>
      <c r="T1769" s="536" t="s">
        <v>1097</v>
      </c>
      <c r="U1769" s="536" t="s">
        <v>1097</v>
      </c>
      <c r="V1769" s="536" t="s">
        <v>1097</v>
      </c>
      <c r="W1769" s="536" t="s">
        <v>1097</v>
      </c>
      <c r="X1769" s="536" t="s">
        <v>1097</v>
      </c>
      <c r="Y1769" s="536" t="s">
        <v>1097</v>
      </c>
      <c r="Z1769" s="536" t="s">
        <v>1097</v>
      </c>
      <c r="AA1769" s="536" t="s">
        <v>1097</v>
      </c>
      <c r="AB1769" s="214" t="s">
        <v>11084</v>
      </c>
      <c r="AC1769" s="214"/>
      <c r="AD1769" s="214" t="s">
        <v>10433</v>
      </c>
      <c r="AE1769" s="214" t="s">
        <v>11013</v>
      </c>
      <c r="AF1769" s="214" t="s">
        <v>12549</v>
      </c>
      <c r="AG1769" s="626"/>
      <c r="AH1769" s="636">
        <v>18361080</v>
      </c>
      <c r="AI1769" s="634">
        <v>2040120</v>
      </c>
      <c r="AJ1769" s="634">
        <v>20401200</v>
      </c>
      <c r="AK1769" s="214" t="s">
        <v>11452</v>
      </c>
      <c r="AL1769" s="214" t="s">
        <v>156</v>
      </c>
      <c r="AM1769" s="86">
        <v>18361080</v>
      </c>
      <c r="AN1769" s="86" t="s">
        <v>1456</v>
      </c>
      <c r="AO1769" s="86" t="s">
        <v>11086</v>
      </c>
      <c r="AP1769" s="83"/>
      <c r="AQ1769" s="84">
        <v>18361080</v>
      </c>
      <c r="AR1769" s="553">
        <v>41346</v>
      </c>
      <c r="AS1769" s="554">
        <v>430</v>
      </c>
      <c r="AT1769" s="488"/>
      <c r="AU1769" s="553"/>
      <c r="AV1769" s="554"/>
      <c r="AW1769" s="84"/>
      <c r="AX1769" s="553"/>
      <c r="AY1769" s="554"/>
      <c r="AZ1769" s="84"/>
      <c r="BA1769" s="553"/>
      <c r="BB1769" s="554"/>
      <c r="BC1769" s="84"/>
      <c r="BD1769" s="553"/>
      <c r="BE1769" s="554"/>
      <c r="BF1769" s="84"/>
      <c r="BG1769" s="553"/>
      <c r="BH1769" s="554"/>
      <c r="BI1769" s="84"/>
      <c r="BJ1769" s="553"/>
      <c r="BK1769" s="554"/>
      <c r="BL1769" s="84"/>
      <c r="BM1769" s="553"/>
      <c r="BN1769" s="554"/>
      <c r="BO1769" s="84"/>
      <c r="BP1769" s="553"/>
      <c r="BQ1769" s="554"/>
      <c r="BR1769" s="84"/>
      <c r="BS1769" s="553"/>
      <c r="BT1769" s="554"/>
      <c r="BU1769" s="84"/>
      <c r="BV1769" s="553"/>
      <c r="BW1769" s="554"/>
      <c r="BX1769" s="84"/>
      <c r="BY1769" s="553"/>
      <c r="BZ1769" s="554"/>
      <c r="CA1769" s="84"/>
      <c r="CB1769" s="553"/>
      <c r="CC1769" s="554"/>
      <c r="CD1769" s="84"/>
      <c r="CE1769" s="553"/>
      <c r="CF1769" s="554"/>
      <c r="CG1769" s="84"/>
      <c r="CH1769" s="553"/>
      <c r="CI1769" s="554"/>
      <c r="CJ1769" s="554"/>
      <c r="CK1769" s="554"/>
      <c r="CL1769" s="554"/>
      <c r="CM1769" s="554"/>
      <c r="CN1769" s="554"/>
      <c r="CO1769" s="554"/>
      <c r="CP1769" s="554"/>
      <c r="CQ1769" s="554"/>
      <c r="CR1769" s="554"/>
      <c r="CS1769" s="554"/>
      <c r="CT1769" s="554"/>
      <c r="CU1769" s="554"/>
      <c r="CV1769" s="554"/>
      <c r="CW1769" s="554"/>
      <c r="CX1769" s="554"/>
      <c r="CY1769" s="554">
        <v>18361080</v>
      </c>
      <c r="CZ1769" s="84">
        <v>0</v>
      </c>
      <c r="DA1769" s="84"/>
      <c r="DB1769" s="856" t="s">
        <v>20280</v>
      </c>
      <c r="DC1769" s="565">
        <v>1</v>
      </c>
      <c r="DD1769" s="928"/>
      <c r="DE1769" s="102" t="s">
        <v>19355</v>
      </c>
      <c r="DF1769" s="928"/>
      <c r="DG1769" s="555"/>
      <c r="DH1769" s="214"/>
      <c r="DI1769" s="557"/>
      <c r="DJ1769" s="111">
        <v>41263</v>
      </c>
      <c r="DK1769" s="558">
        <v>2</v>
      </c>
      <c r="DL1769" s="581" t="s">
        <v>15785</v>
      </c>
      <c r="DM1769" s="619" t="s">
        <v>20709</v>
      </c>
      <c r="DN1769" s="890">
        <v>18361080</v>
      </c>
      <c r="DO1769" s="928"/>
      <c r="DP1769" s="928"/>
      <c r="DQ1769" s="928"/>
      <c r="DR1769" s="928"/>
    </row>
    <row r="1770" spans="1:122" ht="71" customHeight="1" thickTop="1" thickBot="1">
      <c r="A1770" s="214" t="s">
        <v>11064</v>
      </c>
      <c r="B1770" s="214" t="s">
        <v>10331</v>
      </c>
      <c r="C1770" s="214" t="s">
        <v>541</v>
      </c>
      <c r="D1770" s="374">
        <v>0</v>
      </c>
      <c r="E1770" s="517">
        <v>41264</v>
      </c>
      <c r="F1770" s="517">
        <v>41261</v>
      </c>
      <c r="G1770" s="517">
        <v>41333</v>
      </c>
      <c r="H1770" s="517">
        <v>41346</v>
      </c>
      <c r="I1770" s="517">
        <v>41346</v>
      </c>
      <c r="J1770" s="382">
        <v>18</v>
      </c>
      <c r="K1770" s="551">
        <v>41895</v>
      </c>
      <c r="L1770" s="552">
        <v>41264</v>
      </c>
      <c r="M1770" s="117"/>
      <c r="N1770" s="214" t="s">
        <v>120</v>
      </c>
      <c r="O1770" s="1166">
        <v>892000757</v>
      </c>
      <c r="P1770" s="530" t="s">
        <v>691</v>
      </c>
      <c r="Q1770" s="530">
        <v>899999063</v>
      </c>
      <c r="R1770" s="536" t="s">
        <v>1097</v>
      </c>
      <c r="S1770" s="536" t="s">
        <v>1097</v>
      </c>
      <c r="T1770" s="536" t="s">
        <v>1097</v>
      </c>
      <c r="U1770" s="536" t="s">
        <v>1097</v>
      </c>
      <c r="V1770" s="536" t="s">
        <v>1097</v>
      </c>
      <c r="W1770" s="536" t="s">
        <v>1097</v>
      </c>
      <c r="X1770" s="536" t="s">
        <v>1097</v>
      </c>
      <c r="Y1770" s="536" t="s">
        <v>1097</v>
      </c>
      <c r="Z1770" s="536" t="s">
        <v>1097</v>
      </c>
      <c r="AA1770" s="536" t="s">
        <v>1097</v>
      </c>
      <c r="AB1770" s="214" t="s">
        <v>11084</v>
      </c>
      <c r="AC1770" s="214"/>
      <c r="AD1770" s="214" t="s">
        <v>10433</v>
      </c>
      <c r="AE1770" s="214" t="s">
        <v>11013</v>
      </c>
      <c r="AF1770" s="214" t="s">
        <v>12549</v>
      </c>
      <c r="AG1770" s="626"/>
      <c r="AH1770" s="636">
        <v>18361080</v>
      </c>
      <c r="AI1770" s="634">
        <v>2040120</v>
      </c>
      <c r="AJ1770" s="634">
        <v>20401200</v>
      </c>
      <c r="AK1770" s="214" t="s">
        <v>13178</v>
      </c>
      <c r="AL1770" s="214" t="s">
        <v>156</v>
      </c>
      <c r="AM1770" s="86">
        <v>18361080</v>
      </c>
      <c r="AN1770" s="86" t="s">
        <v>1456</v>
      </c>
      <c r="AO1770" s="86" t="s">
        <v>11086</v>
      </c>
      <c r="AP1770" s="83"/>
      <c r="AQ1770" s="84">
        <v>18361080</v>
      </c>
      <c r="AR1770" s="553">
        <v>41346</v>
      </c>
      <c r="AS1770" s="554">
        <v>430</v>
      </c>
      <c r="AT1770" s="488"/>
      <c r="AU1770" s="553"/>
      <c r="AV1770" s="554"/>
      <c r="AW1770" s="84"/>
      <c r="AX1770" s="553"/>
      <c r="AY1770" s="554"/>
      <c r="AZ1770" s="84"/>
      <c r="BA1770" s="553"/>
      <c r="BB1770" s="554"/>
      <c r="BC1770" s="84"/>
      <c r="BD1770" s="553"/>
      <c r="BE1770" s="554"/>
      <c r="BF1770" s="84"/>
      <c r="BG1770" s="553"/>
      <c r="BH1770" s="554"/>
      <c r="BI1770" s="84"/>
      <c r="BJ1770" s="553"/>
      <c r="BK1770" s="554"/>
      <c r="BL1770" s="84"/>
      <c r="BM1770" s="553"/>
      <c r="BN1770" s="554"/>
      <c r="BO1770" s="84"/>
      <c r="BP1770" s="553"/>
      <c r="BQ1770" s="554"/>
      <c r="BR1770" s="84"/>
      <c r="BS1770" s="553"/>
      <c r="BT1770" s="554"/>
      <c r="BU1770" s="84"/>
      <c r="BV1770" s="553"/>
      <c r="BW1770" s="554"/>
      <c r="BX1770" s="84"/>
      <c r="BY1770" s="553"/>
      <c r="BZ1770" s="554"/>
      <c r="CA1770" s="84"/>
      <c r="CB1770" s="553"/>
      <c r="CC1770" s="554"/>
      <c r="CD1770" s="84"/>
      <c r="CE1770" s="553"/>
      <c r="CF1770" s="554"/>
      <c r="CG1770" s="84"/>
      <c r="CH1770" s="553"/>
      <c r="CI1770" s="554"/>
      <c r="CJ1770" s="554"/>
      <c r="CK1770" s="554"/>
      <c r="CL1770" s="554"/>
      <c r="CM1770" s="554"/>
      <c r="CN1770" s="554"/>
      <c r="CO1770" s="554"/>
      <c r="CP1770" s="554"/>
      <c r="CQ1770" s="554"/>
      <c r="CR1770" s="554"/>
      <c r="CS1770" s="554"/>
      <c r="CT1770" s="554"/>
      <c r="CU1770" s="554"/>
      <c r="CV1770" s="554"/>
      <c r="CW1770" s="554"/>
      <c r="CX1770" s="554"/>
      <c r="CY1770" s="554">
        <v>18361080</v>
      </c>
      <c r="CZ1770" s="84">
        <v>0</v>
      </c>
      <c r="DA1770" s="84"/>
      <c r="DB1770" s="856" t="s">
        <v>20280</v>
      </c>
      <c r="DC1770" s="565">
        <v>1</v>
      </c>
      <c r="DD1770" s="928"/>
      <c r="DE1770" s="102" t="s">
        <v>19355</v>
      </c>
      <c r="DF1770" s="928"/>
      <c r="DG1770" s="555"/>
      <c r="DH1770" s="214"/>
      <c r="DI1770" s="557"/>
      <c r="DJ1770" s="111">
        <v>41263</v>
      </c>
      <c r="DK1770" s="558">
        <v>2</v>
      </c>
      <c r="DL1770" s="928"/>
      <c r="DM1770" s="619" t="s">
        <v>20709</v>
      </c>
      <c r="DN1770" s="890">
        <v>18361080</v>
      </c>
      <c r="DO1770" s="928"/>
      <c r="DP1770" s="928"/>
      <c r="DQ1770" s="928"/>
      <c r="DR1770" s="928"/>
    </row>
    <row r="1771" spans="1:122" ht="71" customHeight="1" thickTop="1" thickBot="1">
      <c r="A1771" s="214" t="s">
        <v>11065</v>
      </c>
      <c r="B1771" s="214" t="s">
        <v>10331</v>
      </c>
      <c r="C1771" s="214" t="s">
        <v>541</v>
      </c>
      <c r="D1771" s="374">
        <v>0</v>
      </c>
      <c r="E1771" s="517">
        <v>41264</v>
      </c>
      <c r="F1771" s="517">
        <v>41261</v>
      </c>
      <c r="G1771" s="517">
        <v>41464</v>
      </c>
      <c r="H1771" s="517">
        <v>41477</v>
      </c>
      <c r="I1771" s="517">
        <v>41477</v>
      </c>
      <c r="J1771" s="382">
        <v>18</v>
      </c>
      <c r="K1771" s="551">
        <v>42026</v>
      </c>
      <c r="L1771" s="552">
        <v>41264</v>
      </c>
      <c r="M1771" s="117"/>
      <c r="N1771" s="530" t="s">
        <v>691</v>
      </c>
      <c r="O1771" s="1166">
        <v>899999063</v>
      </c>
      <c r="P1771" s="214" t="s">
        <v>537</v>
      </c>
      <c r="Q1771" s="530">
        <v>891190346</v>
      </c>
      <c r="R1771" s="536" t="s">
        <v>1097</v>
      </c>
      <c r="S1771" s="536" t="s">
        <v>1097</v>
      </c>
      <c r="T1771" s="536" t="s">
        <v>1097</v>
      </c>
      <c r="U1771" s="536" t="s">
        <v>1097</v>
      </c>
      <c r="V1771" s="536" t="s">
        <v>1097</v>
      </c>
      <c r="W1771" s="536" t="s">
        <v>1097</v>
      </c>
      <c r="X1771" s="536" t="s">
        <v>1097</v>
      </c>
      <c r="Y1771" s="536" t="s">
        <v>1097</v>
      </c>
      <c r="Z1771" s="536" t="s">
        <v>1097</v>
      </c>
      <c r="AA1771" s="536" t="s">
        <v>1097</v>
      </c>
      <c r="AB1771" s="214" t="s">
        <v>11084</v>
      </c>
      <c r="AC1771" s="214"/>
      <c r="AD1771" s="214" t="s">
        <v>10433</v>
      </c>
      <c r="AE1771" s="214" t="s">
        <v>11013</v>
      </c>
      <c r="AF1771" s="214" t="s">
        <v>12549</v>
      </c>
      <c r="AG1771" s="626"/>
      <c r="AH1771" s="636">
        <v>18361080</v>
      </c>
      <c r="AI1771" s="634">
        <v>2040120</v>
      </c>
      <c r="AJ1771" s="634">
        <v>20401200</v>
      </c>
      <c r="AK1771" s="214" t="s">
        <v>11452</v>
      </c>
      <c r="AL1771" s="214" t="s">
        <v>156</v>
      </c>
      <c r="AM1771" s="86">
        <v>18361080</v>
      </c>
      <c r="AN1771" s="859" t="s">
        <v>8508</v>
      </c>
      <c r="AO1771" s="859" t="s">
        <v>8509</v>
      </c>
      <c r="AP1771" s="83" t="s">
        <v>1534</v>
      </c>
      <c r="AQ1771" s="84">
        <v>18361080</v>
      </c>
      <c r="AR1771" s="553">
        <v>41477</v>
      </c>
      <c r="AS1771" s="554">
        <v>544</v>
      </c>
      <c r="AT1771" s="488"/>
      <c r="AU1771" s="553"/>
      <c r="AV1771" s="554"/>
      <c r="AW1771" s="84"/>
      <c r="AX1771" s="553"/>
      <c r="AY1771" s="554"/>
      <c r="AZ1771" s="84"/>
      <c r="BA1771" s="553"/>
      <c r="BB1771" s="554"/>
      <c r="BC1771" s="84"/>
      <c r="BD1771" s="553"/>
      <c r="BE1771" s="554"/>
      <c r="BF1771" s="84"/>
      <c r="BG1771" s="553"/>
      <c r="BH1771" s="554"/>
      <c r="BI1771" s="84"/>
      <c r="BJ1771" s="553"/>
      <c r="BK1771" s="554"/>
      <c r="BL1771" s="84"/>
      <c r="BM1771" s="553"/>
      <c r="BN1771" s="554"/>
      <c r="BO1771" s="84"/>
      <c r="BP1771" s="553"/>
      <c r="BQ1771" s="554"/>
      <c r="BR1771" s="84"/>
      <c r="BS1771" s="553"/>
      <c r="BT1771" s="554"/>
      <c r="BU1771" s="84"/>
      <c r="BV1771" s="553"/>
      <c r="BW1771" s="554"/>
      <c r="BX1771" s="84"/>
      <c r="BY1771" s="553"/>
      <c r="BZ1771" s="554"/>
      <c r="CA1771" s="84"/>
      <c r="CB1771" s="553"/>
      <c r="CC1771" s="554"/>
      <c r="CD1771" s="84"/>
      <c r="CE1771" s="553"/>
      <c r="CF1771" s="554"/>
      <c r="CG1771" s="84"/>
      <c r="CH1771" s="553"/>
      <c r="CI1771" s="554"/>
      <c r="CJ1771" s="554"/>
      <c r="CK1771" s="554"/>
      <c r="CL1771" s="554"/>
      <c r="CM1771" s="554"/>
      <c r="CN1771" s="554"/>
      <c r="CO1771" s="554"/>
      <c r="CP1771" s="554"/>
      <c r="CQ1771" s="554"/>
      <c r="CR1771" s="554"/>
      <c r="CS1771" s="554"/>
      <c r="CT1771" s="554"/>
      <c r="CU1771" s="554"/>
      <c r="CV1771" s="554"/>
      <c r="CW1771" s="554"/>
      <c r="CX1771" s="554"/>
      <c r="CY1771" s="554">
        <v>18361080</v>
      </c>
      <c r="CZ1771" s="84">
        <v>0</v>
      </c>
      <c r="DA1771" s="84"/>
      <c r="DB1771" s="856" t="s">
        <v>20280</v>
      </c>
      <c r="DC1771" s="565">
        <v>1</v>
      </c>
      <c r="DD1771" s="928"/>
      <c r="DE1771" s="102" t="s">
        <v>19355</v>
      </c>
      <c r="DF1771" s="928"/>
      <c r="DG1771" s="555"/>
      <c r="DH1771" s="214"/>
      <c r="DI1771" s="557"/>
      <c r="DJ1771" s="111">
        <v>41263</v>
      </c>
      <c r="DK1771" s="558">
        <v>2</v>
      </c>
      <c r="DL1771" s="581" t="s">
        <v>15785</v>
      </c>
      <c r="DM1771" s="619" t="s">
        <v>20709</v>
      </c>
      <c r="DN1771" s="890">
        <v>18361080</v>
      </c>
      <c r="DO1771" s="928"/>
      <c r="DP1771" s="928"/>
      <c r="DQ1771" s="928"/>
      <c r="DR1771" s="928"/>
    </row>
    <row r="1772" spans="1:122" s="877" customFormat="1" ht="71" customHeight="1" thickTop="1" thickBot="1">
      <c r="A1772" s="291" t="s">
        <v>11066</v>
      </c>
      <c r="B1772" s="291" t="s">
        <v>10331</v>
      </c>
      <c r="C1772" s="291" t="s">
        <v>541</v>
      </c>
      <c r="D1772" s="672">
        <v>0</v>
      </c>
      <c r="E1772" s="523"/>
      <c r="F1772" s="523">
        <v>41261</v>
      </c>
      <c r="G1772" s="523"/>
      <c r="H1772" s="523"/>
      <c r="I1772" s="523"/>
      <c r="J1772" s="584">
        <v>18</v>
      </c>
      <c r="K1772" s="864" t="s">
        <v>19355</v>
      </c>
      <c r="L1772" s="585"/>
      <c r="M1772" s="238"/>
      <c r="N1772" s="291" t="s">
        <v>10980</v>
      </c>
      <c r="O1772" s="1167">
        <v>860007538</v>
      </c>
      <c r="P1772" s="530"/>
      <c r="Q1772" s="530"/>
      <c r="R1772" s="530"/>
      <c r="S1772" s="530"/>
      <c r="T1772" s="530"/>
      <c r="U1772" s="530"/>
      <c r="V1772" s="530"/>
      <c r="W1772" s="530"/>
      <c r="X1772" s="530"/>
      <c r="Y1772" s="530"/>
      <c r="Z1772" s="530"/>
      <c r="AA1772" s="530"/>
      <c r="AB1772" s="291" t="s">
        <v>11084</v>
      </c>
      <c r="AC1772" s="291"/>
      <c r="AD1772" s="291" t="s">
        <v>10433</v>
      </c>
      <c r="AE1772" s="291" t="s">
        <v>11013</v>
      </c>
      <c r="AF1772" s="291" t="s">
        <v>12549</v>
      </c>
      <c r="AG1772" s="629"/>
      <c r="AH1772" s="639">
        <v>0</v>
      </c>
      <c r="AI1772" s="639">
        <v>0</v>
      </c>
      <c r="AJ1772" s="639">
        <v>0</v>
      </c>
      <c r="AK1772" s="291" t="s">
        <v>20077</v>
      </c>
      <c r="AL1772" s="291" t="s">
        <v>1387</v>
      </c>
      <c r="AM1772" s="538">
        <v>0</v>
      </c>
      <c r="AN1772" s="538" t="s">
        <v>11087</v>
      </c>
      <c r="AO1772" s="538" t="s">
        <v>8492</v>
      </c>
      <c r="AP1772" s="293"/>
      <c r="AQ1772" s="84">
        <v>0</v>
      </c>
      <c r="AR1772" s="553"/>
      <c r="AS1772" s="554"/>
      <c r="AT1772" s="488"/>
      <c r="AU1772" s="553"/>
      <c r="AV1772" s="554"/>
      <c r="AW1772" s="84"/>
      <c r="AX1772" s="553"/>
      <c r="AY1772" s="554"/>
      <c r="AZ1772" s="84"/>
      <c r="BA1772" s="553"/>
      <c r="BB1772" s="554"/>
      <c r="BC1772" s="84"/>
      <c r="BD1772" s="553"/>
      <c r="BE1772" s="554"/>
      <c r="BF1772" s="84"/>
      <c r="BG1772" s="553"/>
      <c r="BH1772" s="554"/>
      <c r="BI1772" s="84"/>
      <c r="BJ1772" s="553"/>
      <c r="BK1772" s="554"/>
      <c r="BL1772" s="84"/>
      <c r="BM1772" s="553"/>
      <c r="BN1772" s="554"/>
      <c r="BO1772" s="84"/>
      <c r="BP1772" s="553"/>
      <c r="BQ1772" s="554"/>
      <c r="BR1772" s="84"/>
      <c r="BS1772" s="553"/>
      <c r="BT1772" s="554"/>
      <c r="BU1772" s="84"/>
      <c r="BV1772" s="553"/>
      <c r="BW1772" s="554"/>
      <c r="BX1772" s="84"/>
      <c r="BY1772" s="553"/>
      <c r="BZ1772" s="554"/>
      <c r="CA1772" s="84"/>
      <c r="CB1772" s="553"/>
      <c r="CC1772" s="554"/>
      <c r="CD1772" s="84"/>
      <c r="CE1772" s="553"/>
      <c r="CF1772" s="554"/>
      <c r="CG1772" s="84"/>
      <c r="CH1772" s="553"/>
      <c r="CI1772" s="554"/>
      <c r="CJ1772" s="554"/>
      <c r="CK1772" s="554"/>
      <c r="CL1772" s="554"/>
      <c r="CM1772" s="554"/>
      <c r="CN1772" s="554"/>
      <c r="CO1772" s="554"/>
      <c r="CP1772" s="554"/>
      <c r="CQ1772" s="554"/>
      <c r="CR1772" s="554"/>
      <c r="CS1772" s="554"/>
      <c r="CT1772" s="554"/>
      <c r="CU1772" s="554"/>
      <c r="CV1772" s="554"/>
      <c r="CW1772" s="554"/>
      <c r="CX1772" s="554"/>
      <c r="CY1772" s="554">
        <v>0</v>
      </c>
      <c r="CZ1772" s="84">
        <v>0</v>
      </c>
      <c r="DA1772" s="84"/>
      <c r="DB1772" s="726" t="s">
        <v>1387</v>
      </c>
      <c r="DC1772" s="588">
        <v>1</v>
      </c>
      <c r="DD1772" s="616"/>
      <c r="DE1772" s="102" t="s">
        <v>19355</v>
      </c>
      <c r="DF1772" s="928"/>
      <c r="DG1772" s="590"/>
      <c r="DH1772" s="291"/>
      <c r="DI1772" s="591"/>
      <c r="DJ1772" s="295">
        <v>41263</v>
      </c>
      <c r="DK1772" s="558">
        <v>2</v>
      </c>
      <c r="DL1772" s="616"/>
      <c r="DM1772" s="619" t="s">
        <v>20710</v>
      </c>
      <c r="DN1772" s="890">
        <v>0</v>
      </c>
      <c r="DO1772" s="616"/>
      <c r="DP1772" s="616"/>
      <c r="DQ1772" s="616"/>
      <c r="DR1772" s="616"/>
    </row>
    <row r="1773" spans="1:122" ht="71" customHeight="1" thickTop="1" thickBot="1">
      <c r="A1773" s="214" t="s">
        <v>11067</v>
      </c>
      <c r="B1773" s="214" t="s">
        <v>10331</v>
      </c>
      <c r="C1773" s="214" t="s">
        <v>539</v>
      </c>
      <c r="D1773" s="374">
        <v>0</v>
      </c>
      <c r="E1773" s="517">
        <v>41264</v>
      </c>
      <c r="F1773" s="517">
        <v>41261</v>
      </c>
      <c r="G1773" s="517">
        <v>41333</v>
      </c>
      <c r="H1773" s="517">
        <v>41346</v>
      </c>
      <c r="I1773" s="517">
        <v>41346</v>
      </c>
      <c r="J1773" s="382">
        <v>18</v>
      </c>
      <c r="K1773" s="551">
        <v>41895</v>
      </c>
      <c r="L1773" s="552">
        <v>41264</v>
      </c>
      <c r="M1773" s="117"/>
      <c r="N1773" s="214" t="s">
        <v>426</v>
      </c>
      <c r="O1773" s="1166">
        <v>860014918</v>
      </c>
      <c r="P1773" s="536" t="s">
        <v>1097</v>
      </c>
      <c r="Q1773" s="536" t="s">
        <v>1097</v>
      </c>
      <c r="R1773" s="536" t="s">
        <v>1097</v>
      </c>
      <c r="S1773" s="536" t="s">
        <v>1097</v>
      </c>
      <c r="T1773" s="536" t="s">
        <v>1097</v>
      </c>
      <c r="U1773" s="536" t="s">
        <v>1097</v>
      </c>
      <c r="V1773" s="536" t="s">
        <v>1097</v>
      </c>
      <c r="W1773" s="536" t="s">
        <v>1097</v>
      </c>
      <c r="X1773" s="536" t="s">
        <v>1097</v>
      </c>
      <c r="Y1773" s="536" t="s">
        <v>1097</v>
      </c>
      <c r="Z1773" s="536" t="s">
        <v>1097</v>
      </c>
      <c r="AA1773" s="536" t="s">
        <v>1097</v>
      </c>
      <c r="AB1773" s="214" t="s">
        <v>11082</v>
      </c>
      <c r="AC1773" s="214"/>
      <c r="AD1773" s="214" t="s">
        <v>10433</v>
      </c>
      <c r="AE1773" s="214" t="s">
        <v>11013</v>
      </c>
      <c r="AF1773" s="214" t="s">
        <v>12549</v>
      </c>
      <c r="AG1773" s="626"/>
      <c r="AH1773" s="636">
        <v>14280840</v>
      </c>
      <c r="AI1773" s="634">
        <v>6120360</v>
      </c>
      <c r="AJ1773" s="634">
        <v>20401200</v>
      </c>
      <c r="AK1773" s="214" t="s">
        <v>11382</v>
      </c>
      <c r="AL1773" s="214" t="s">
        <v>156</v>
      </c>
      <c r="AM1773" s="86">
        <v>14280840</v>
      </c>
      <c r="AN1773" s="86" t="s">
        <v>14315</v>
      </c>
      <c r="AO1773" s="86" t="s">
        <v>14315</v>
      </c>
      <c r="AP1773" s="83"/>
      <c r="AQ1773" s="84">
        <v>14280840</v>
      </c>
      <c r="AR1773" s="553">
        <v>41346</v>
      </c>
      <c r="AS1773" s="554">
        <v>430</v>
      </c>
      <c r="AT1773" s="488"/>
      <c r="AU1773" s="553"/>
      <c r="AV1773" s="554"/>
      <c r="AW1773" s="84"/>
      <c r="AX1773" s="553"/>
      <c r="AY1773" s="554"/>
      <c r="AZ1773" s="84"/>
      <c r="BA1773" s="553"/>
      <c r="BB1773" s="554"/>
      <c r="BC1773" s="84"/>
      <c r="BD1773" s="553"/>
      <c r="BE1773" s="554"/>
      <c r="BF1773" s="84"/>
      <c r="BG1773" s="553"/>
      <c r="BH1773" s="554"/>
      <c r="BI1773" s="84"/>
      <c r="BJ1773" s="553"/>
      <c r="BK1773" s="554"/>
      <c r="BL1773" s="84"/>
      <c r="BM1773" s="553"/>
      <c r="BN1773" s="554"/>
      <c r="BO1773" s="84"/>
      <c r="BP1773" s="553"/>
      <c r="BQ1773" s="554"/>
      <c r="BR1773" s="84"/>
      <c r="BS1773" s="553"/>
      <c r="BT1773" s="554"/>
      <c r="BU1773" s="84"/>
      <c r="BV1773" s="553"/>
      <c r="BW1773" s="554"/>
      <c r="BX1773" s="84"/>
      <c r="BY1773" s="553"/>
      <c r="BZ1773" s="554"/>
      <c r="CA1773" s="84"/>
      <c r="CB1773" s="553"/>
      <c r="CC1773" s="554"/>
      <c r="CD1773" s="84"/>
      <c r="CE1773" s="553"/>
      <c r="CF1773" s="554"/>
      <c r="CG1773" s="84"/>
      <c r="CH1773" s="553"/>
      <c r="CI1773" s="554"/>
      <c r="CJ1773" s="554"/>
      <c r="CK1773" s="554"/>
      <c r="CL1773" s="554"/>
      <c r="CM1773" s="554"/>
      <c r="CN1773" s="554"/>
      <c r="CO1773" s="554"/>
      <c r="CP1773" s="554"/>
      <c r="CQ1773" s="554"/>
      <c r="CR1773" s="554"/>
      <c r="CS1773" s="554"/>
      <c r="CT1773" s="554"/>
      <c r="CU1773" s="554"/>
      <c r="CV1773" s="554"/>
      <c r="CW1773" s="554"/>
      <c r="CX1773" s="554"/>
      <c r="CY1773" s="554">
        <v>14280840</v>
      </c>
      <c r="CZ1773" s="84">
        <v>0</v>
      </c>
      <c r="DA1773" s="84"/>
      <c r="DB1773" s="856" t="s">
        <v>20280</v>
      </c>
      <c r="DC1773" s="565">
        <v>1</v>
      </c>
      <c r="DD1773" s="928"/>
      <c r="DE1773" s="102" t="s">
        <v>19355</v>
      </c>
      <c r="DF1773" s="928"/>
      <c r="DG1773" s="555"/>
      <c r="DH1773" s="214"/>
      <c r="DI1773" s="557"/>
      <c r="DJ1773" s="111">
        <v>41262</v>
      </c>
      <c r="DK1773" s="558">
        <v>1</v>
      </c>
      <c r="DL1773" s="928"/>
      <c r="DM1773" s="619" t="s">
        <v>20709</v>
      </c>
      <c r="DN1773" s="890">
        <v>14280840</v>
      </c>
      <c r="DO1773" s="928"/>
      <c r="DP1773" s="928"/>
      <c r="DQ1773" s="928"/>
      <c r="DR1773" s="928"/>
    </row>
    <row r="1774" spans="1:122" ht="71" customHeight="1" thickTop="1" thickBot="1">
      <c r="A1774" s="214" t="s">
        <v>11068</v>
      </c>
      <c r="B1774" s="214" t="s">
        <v>10331</v>
      </c>
      <c r="C1774" s="214" t="s">
        <v>13066</v>
      </c>
      <c r="D1774" s="374">
        <v>0</v>
      </c>
      <c r="E1774" s="517"/>
      <c r="F1774" s="517">
        <v>41261</v>
      </c>
      <c r="G1774" s="517"/>
      <c r="H1774" s="517"/>
      <c r="I1774" s="517"/>
      <c r="J1774" s="382">
        <v>18</v>
      </c>
      <c r="K1774" s="551" t="s">
        <v>19355</v>
      </c>
      <c r="L1774" s="552"/>
      <c r="M1774" s="117"/>
      <c r="N1774" s="214" t="s">
        <v>91</v>
      </c>
      <c r="O1774" s="1166">
        <v>899999124</v>
      </c>
      <c r="P1774" s="530"/>
      <c r="Q1774" s="530"/>
      <c r="R1774" s="530"/>
      <c r="S1774" s="530"/>
      <c r="T1774" s="530"/>
      <c r="U1774" s="530"/>
      <c r="V1774" s="530"/>
      <c r="W1774" s="530"/>
      <c r="X1774" s="530"/>
      <c r="Y1774" s="530"/>
      <c r="Z1774" s="530"/>
      <c r="AA1774" s="530"/>
      <c r="AB1774" s="214" t="s">
        <v>11082</v>
      </c>
      <c r="AC1774" s="214"/>
      <c r="AD1774" s="214" t="s">
        <v>10433</v>
      </c>
      <c r="AE1774" s="214" t="s">
        <v>11013</v>
      </c>
      <c r="AF1774" s="214"/>
      <c r="AG1774" s="626"/>
      <c r="AH1774" s="636">
        <v>0</v>
      </c>
      <c r="AI1774" s="634">
        <v>0</v>
      </c>
      <c r="AJ1774" s="634">
        <v>0</v>
      </c>
      <c r="AK1774" s="214" t="s">
        <v>13898</v>
      </c>
      <c r="AL1774" s="214" t="s">
        <v>13066</v>
      </c>
      <c r="AM1774" s="86">
        <v>0</v>
      </c>
      <c r="AN1774" s="86" t="s">
        <v>14315</v>
      </c>
      <c r="AO1774" s="86" t="s">
        <v>14315</v>
      </c>
      <c r="AP1774" s="83"/>
      <c r="AQ1774" s="84">
        <v>0</v>
      </c>
      <c r="AR1774" s="553"/>
      <c r="AS1774" s="554"/>
      <c r="AT1774" s="488"/>
      <c r="AU1774" s="553"/>
      <c r="AV1774" s="554"/>
      <c r="AW1774" s="84"/>
      <c r="AX1774" s="553"/>
      <c r="AY1774" s="554"/>
      <c r="AZ1774" s="84"/>
      <c r="BA1774" s="553"/>
      <c r="BB1774" s="554"/>
      <c r="BC1774" s="84"/>
      <c r="BD1774" s="553"/>
      <c r="BE1774" s="554"/>
      <c r="BF1774" s="84"/>
      <c r="BG1774" s="553"/>
      <c r="BH1774" s="554"/>
      <c r="BI1774" s="84"/>
      <c r="BJ1774" s="553"/>
      <c r="BK1774" s="554"/>
      <c r="BL1774" s="84"/>
      <c r="BM1774" s="553"/>
      <c r="BN1774" s="554"/>
      <c r="BO1774" s="84"/>
      <c r="BP1774" s="553"/>
      <c r="BQ1774" s="554"/>
      <c r="BR1774" s="84"/>
      <c r="BS1774" s="553"/>
      <c r="BT1774" s="554"/>
      <c r="BU1774" s="84"/>
      <c r="BV1774" s="553"/>
      <c r="BW1774" s="554"/>
      <c r="BX1774" s="84"/>
      <c r="BY1774" s="553"/>
      <c r="BZ1774" s="554"/>
      <c r="CA1774" s="84"/>
      <c r="CB1774" s="553"/>
      <c r="CC1774" s="554"/>
      <c r="CD1774" s="84"/>
      <c r="CE1774" s="553"/>
      <c r="CF1774" s="554"/>
      <c r="CG1774" s="84"/>
      <c r="CH1774" s="553"/>
      <c r="CI1774" s="554"/>
      <c r="CJ1774" s="554"/>
      <c r="CK1774" s="554"/>
      <c r="CL1774" s="554"/>
      <c r="CM1774" s="554"/>
      <c r="CN1774" s="554"/>
      <c r="CO1774" s="554"/>
      <c r="CP1774" s="554"/>
      <c r="CQ1774" s="554"/>
      <c r="CR1774" s="554"/>
      <c r="CS1774" s="554"/>
      <c r="CT1774" s="554"/>
      <c r="CU1774" s="554"/>
      <c r="CV1774" s="554"/>
      <c r="CW1774" s="554"/>
      <c r="CX1774" s="554"/>
      <c r="CY1774" s="554">
        <v>0</v>
      </c>
      <c r="CZ1774" s="84">
        <v>0</v>
      </c>
      <c r="DA1774" s="84"/>
      <c r="DB1774" s="727" t="s">
        <v>19884</v>
      </c>
      <c r="DC1774" s="565">
        <v>0</v>
      </c>
      <c r="DD1774" s="928"/>
      <c r="DE1774" s="102" t="s">
        <v>19355</v>
      </c>
      <c r="DF1774" s="928"/>
      <c r="DG1774" s="555"/>
      <c r="DH1774" s="214"/>
      <c r="DI1774" s="557"/>
      <c r="DJ1774" s="111">
        <v>41263</v>
      </c>
      <c r="DK1774" s="558">
        <v>2</v>
      </c>
      <c r="DL1774" s="928"/>
      <c r="DM1774" s="619" t="s">
        <v>13066</v>
      </c>
      <c r="DN1774" s="890">
        <v>0</v>
      </c>
      <c r="DO1774" s="928"/>
      <c r="DP1774" s="928"/>
      <c r="DQ1774" s="928"/>
      <c r="DR1774" s="928"/>
    </row>
    <row r="1775" spans="1:122" ht="71" customHeight="1" thickTop="1" thickBot="1">
      <c r="A1775" s="214" t="s">
        <v>11069</v>
      </c>
      <c r="B1775" s="214" t="s">
        <v>10331</v>
      </c>
      <c r="C1775" s="214" t="s">
        <v>539</v>
      </c>
      <c r="D1775" s="374">
        <v>1</v>
      </c>
      <c r="E1775" s="517">
        <v>41271</v>
      </c>
      <c r="F1775" s="517">
        <v>41261</v>
      </c>
      <c r="G1775" s="517">
        <v>41296</v>
      </c>
      <c r="H1775" s="517">
        <v>41310</v>
      </c>
      <c r="I1775" s="517">
        <v>41310</v>
      </c>
      <c r="J1775" s="382">
        <v>18</v>
      </c>
      <c r="K1775" s="551">
        <v>41856</v>
      </c>
      <c r="L1775" s="561">
        <v>41285</v>
      </c>
      <c r="M1775" s="117"/>
      <c r="N1775" s="214" t="s">
        <v>4194</v>
      </c>
      <c r="O1775" s="1166">
        <v>891501766</v>
      </c>
      <c r="P1775" s="536" t="s">
        <v>1097</v>
      </c>
      <c r="Q1775" s="536" t="s">
        <v>1097</v>
      </c>
      <c r="R1775" s="536" t="s">
        <v>1097</v>
      </c>
      <c r="S1775" s="536" t="s">
        <v>1097</v>
      </c>
      <c r="T1775" s="536" t="s">
        <v>1097</v>
      </c>
      <c r="U1775" s="536" t="s">
        <v>1097</v>
      </c>
      <c r="V1775" s="536" t="s">
        <v>1097</v>
      </c>
      <c r="W1775" s="536" t="s">
        <v>1097</v>
      </c>
      <c r="X1775" s="536" t="s">
        <v>1097</v>
      </c>
      <c r="Y1775" s="536" t="s">
        <v>1097</v>
      </c>
      <c r="Z1775" s="536" t="s">
        <v>1097</v>
      </c>
      <c r="AA1775" s="536" t="s">
        <v>1097</v>
      </c>
      <c r="AB1775" s="214" t="s">
        <v>11082</v>
      </c>
      <c r="AC1775" s="214"/>
      <c r="AD1775" s="214" t="s">
        <v>10433</v>
      </c>
      <c r="AE1775" s="214" t="s">
        <v>11013</v>
      </c>
      <c r="AF1775" s="214" t="s">
        <v>12549</v>
      </c>
      <c r="AG1775" s="626"/>
      <c r="AH1775" s="636">
        <v>42842520</v>
      </c>
      <c r="AI1775" s="634">
        <v>18361080</v>
      </c>
      <c r="AJ1775" s="634">
        <v>61203600</v>
      </c>
      <c r="AK1775" s="214" t="s">
        <v>11382</v>
      </c>
      <c r="AL1775" s="214" t="s">
        <v>156</v>
      </c>
      <c r="AM1775" s="86">
        <v>42842520</v>
      </c>
      <c r="AN1775" s="531" t="s">
        <v>1455</v>
      </c>
      <c r="AO1775" s="531" t="s">
        <v>11046</v>
      </c>
      <c r="AP1775" s="83"/>
      <c r="AQ1775" s="84">
        <v>42842520</v>
      </c>
      <c r="AR1775" s="553">
        <v>41310</v>
      </c>
      <c r="AS1775" s="554">
        <v>399</v>
      </c>
      <c r="AT1775" s="488"/>
      <c r="AU1775" s="553"/>
      <c r="AV1775" s="554"/>
      <c r="AW1775" s="84"/>
      <c r="AX1775" s="553"/>
      <c r="AY1775" s="554"/>
      <c r="AZ1775" s="84"/>
      <c r="BA1775" s="553"/>
      <c r="BB1775" s="554"/>
      <c r="BC1775" s="84"/>
      <c r="BD1775" s="553"/>
      <c r="BE1775" s="554"/>
      <c r="BF1775" s="84"/>
      <c r="BG1775" s="553"/>
      <c r="BH1775" s="554"/>
      <c r="BI1775" s="84"/>
      <c r="BJ1775" s="553"/>
      <c r="BK1775" s="554"/>
      <c r="BL1775" s="84"/>
      <c r="BM1775" s="553"/>
      <c r="BN1775" s="554"/>
      <c r="BO1775" s="84"/>
      <c r="BP1775" s="553"/>
      <c r="BQ1775" s="554"/>
      <c r="BR1775" s="84"/>
      <c r="BS1775" s="553"/>
      <c r="BT1775" s="554"/>
      <c r="BU1775" s="84"/>
      <c r="BV1775" s="553"/>
      <c r="BW1775" s="554"/>
      <c r="BX1775" s="84"/>
      <c r="BY1775" s="553"/>
      <c r="BZ1775" s="554"/>
      <c r="CA1775" s="84"/>
      <c r="CB1775" s="553"/>
      <c r="CC1775" s="554"/>
      <c r="CD1775" s="84"/>
      <c r="CE1775" s="553"/>
      <c r="CF1775" s="554"/>
      <c r="CG1775" s="84"/>
      <c r="CH1775" s="553"/>
      <c r="CI1775" s="554"/>
      <c r="CJ1775" s="554"/>
      <c r="CK1775" s="554"/>
      <c r="CL1775" s="554"/>
      <c r="CM1775" s="554"/>
      <c r="CN1775" s="554"/>
      <c r="CO1775" s="554"/>
      <c r="CP1775" s="554"/>
      <c r="CQ1775" s="554"/>
      <c r="CR1775" s="554"/>
      <c r="CS1775" s="554"/>
      <c r="CT1775" s="554"/>
      <c r="CU1775" s="554"/>
      <c r="CV1775" s="554"/>
      <c r="CW1775" s="554"/>
      <c r="CX1775" s="554"/>
      <c r="CY1775" s="554">
        <v>42842520</v>
      </c>
      <c r="CZ1775" s="84">
        <v>0</v>
      </c>
      <c r="DA1775" s="84"/>
      <c r="DB1775" s="856" t="s">
        <v>20280</v>
      </c>
      <c r="DC1775" s="565">
        <v>1</v>
      </c>
      <c r="DD1775" s="928"/>
      <c r="DE1775" s="102" t="s">
        <v>19355</v>
      </c>
      <c r="DF1775" s="928"/>
      <c r="DG1775" s="555"/>
      <c r="DH1775" s="214"/>
      <c r="DI1775" s="557">
        <v>41285</v>
      </c>
      <c r="DJ1775" s="111">
        <v>41262</v>
      </c>
      <c r="DK1775" s="558">
        <v>1</v>
      </c>
      <c r="DL1775" s="928"/>
      <c r="DM1775" s="619" t="s">
        <v>20709</v>
      </c>
      <c r="DN1775" s="890">
        <v>42842520</v>
      </c>
      <c r="DO1775" s="928"/>
      <c r="DP1775" s="928"/>
      <c r="DQ1775" s="928"/>
      <c r="DR1775" s="928"/>
    </row>
    <row r="1776" spans="1:122" ht="71" customHeight="1" thickTop="1" thickBot="1">
      <c r="A1776" s="214" t="s">
        <v>11070</v>
      </c>
      <c r="B1776" s="214" t="s">
        <v>10331</v>
      </c>
      <c r="C1776" s="214" t="s">
        <v>539</v>
      </c>
      <c r="D1776" s="374">
        <v>1</v>
      </c>
      <c r="E1776" s="517">
        <v>41271</v>
      </c>
      <c r="F1776" s="517">
        <v>41261</v>
      </c>
      <c r="G1776" s="517">
        <v>41347</v>
      </c>
      <c r="H1776" s="517">
        <v>41366</v>
      </c>
      <c r="I1776" s="517">
        <v>41366</v>
      </c>
      <c r="J1776" s="382">
        <v>18</v>
      </c>
      <c r="K1776" s="551">
        <v>41914</v>
      </c>
      <c r="L1776" s="561">
        <v>41337</v>
      </c>
      <c r="M1776" s="117"/>
      <c r="N1776" s="214" t="s">
        <v>11021</v>
      </c>
      <c r="O1776" s="1166">
        <v>890200499</v>
      </c>
      <c r="P1776" s="536" t="s">
        <v>1097</v>
      </c>
      <c r="Q1776" s="536" t="s">
        <v>1097</v>
      </c>
      <c r="R1776" s="536" t="s">
        <v>1097</v>
      </c>
      <c r="S1776" s="536" t="s">
        <v>1097</v>
      </c>
      <c r="T1776" s="536" t="s">
        <v>1097</v>
      </c>
      <c r="U1776" s="536" t="s">
        <v>1097</v>
      </c>
      <c r="V1776" s="536" t="s">
        <v>1097</v>
      </c>
      <c r="W1776" s="536" t="s">
        <v>1097</v>
      </c>
      <c r="X1776" s="536" t="s">
        <v>1097</v>
      </c>
      <c r="Y1776" s="536" t="s">
        <v>1097</v>
      </c>
      <c r="Z1776" s="536" t="s">
        <v>1097</v>
      </c>
      <c r="AA1776" s="536" t="s">
        <v>1097</v>
      </c>
      <c r="AB1776" s="214" t="s">
        <v>11082</v>
      </c>
      <c r="AC1776" s="214"/>
      <c r="AD1776" s="214" t="s">
        <v>10433</v>
      </c>
      <c r="AE1776" s="214" t="s">
        <v>11013</v>
      </c>
      <c r="AF1776" s="214" t="s">
        <v>12549</v>
      </c>
      <c r="AG1776" s="626"/>
      <c r="AH1776" s="636">
        <v>99965880</v>
      </c>
      <c r="AI1776" s="634">
        <v>42842520</v>
      </c>
      <c r="AJ1776" s="634">
        <v>142808400</v>
      </c>
      <c r="AK1776" s="214" t="s">
        <v>12858</v>
      </c>
      <c r="AL1776" s="214" t="s">
        <v>156</v>
      </c>
      <c r="AM1776" s="86">
        <v>99965880</v>
      </c>
      <c r="AN1776" s="86" t="s">
        <v>1453</v>
      </c>
      <c r="AO1776" s="86" t="s">
        <v>2852</v>
      </c>
      <c r="AP1776" s="83"/>
      <c r="AQ1776" s="84">
        <v>99965880</v>
      </c>
      <c r="AR1776" s="553">
        <v>41366</v>
      </c>
      <c r="AS1776" s="554">
        <v>447</v>
      </c>
      <c r="AT1776" s="488"/>
      <c r="AU1776" s="553"/>
      <c r="AV1776" s="554"/>
      <c r="AW1776" s="84"/>
      <c r="AX1776" s="553"/>
      <c r="AY1776" s="554"/>
      <c r="AZ1776" s="84"/>
      <c r="BA1776" s="553"/>
      <c r="BB1776" s="554"/>
      <c r="BC1776" s="84"/>
      <c r="BD1776" s="553"/>
      <c r="BE1776" s="554"/>
      <c r="BF1776" s="84"/>
      <c r="BG1776" s="553"/>
      <c r="BH1776" s="554"/>
      <c r="BI1776" s="84"/>
      <c r="BJ1776" s="553"/>
      <c r="BK1776" s="554"/>
      <c r="BL1776" s="84"/>
      <c r="BM1776" s="553"/>
      <c r="BN1776" s="554"/>
      <c r="BO1776" s="84"/>
      <c r="BP1776" s="553"/>
      <c r="BQ1776" s="554"/>
      <c r="BR1776" s="84"/>
      <c r="BS1776" s="553"/>
      <c r="BT1776" s="554"/>
      <c r="BU1776" s="84"/>
      <c r="BV1776" s="553"/>
      <c r="BW1776" s="554"/>
      <c r="BX1776" s="84"/>
      <c r="BY1776" s="553"/>
      <c r="BZ1776" s="554"/>
      <c r="CA1776" s="84"/>
      <c r="CB1776" s="553"/>
      <c r="CC1776" s="554"/>
      <c r="CD1776" s="84"/>
      <c r="CE1776" s="553"/>
      <c r="CF1776" s="554"/>
      <c r="CG1776" s="84"/>
      <c r="CH1776" s="553"/>
      <c r="CI1776" s="554"/>
      <c r="CJ1776" s="554"/>
      <c r="CK1776" s="554"/>
      <c r="CL1776" s="554"/>
      <c r="CM1776" s="554"/>
      <c r="CN1776" s="554"/>
      <c r="CO1776" s="554"/>
      <c r="CP1776" s="554"/>
      <c r="CQ1776" s="554"/>
      <c r="CR1776" s="554"/>
      <c r="CS1776" s="554"/>
      <c r="CT1776" s="554"/>
      <c r="CU1776" s="554"/>
      <c r="CV1776" s="554"/>
      <c r="CW1776" s="554"/>
      <c r="CX1776" s="554"/>
      <c r="CY1776" s="554">
        <v>99965880</v>
      </c>
      <c r="CZ1776" s="84">
        <v>0</v>
      </c>
      <c r="DA1776" s="84"/>
      <c r="DB1776" s="856" t="s">
        <v>20280</v>
      </c>
      <c r="DC1776" s="565">
        <v>1</v>
      </c>
      <c r="DD1776" s="928"/>
      <c r="DE1776" s="102" t="s">
        <v>19355</v>
      </c>
      <c r="DF1776" s="928"/>
      <c r="DG1776" s="555"/>
      <c r="DH1776" s="214"/>
      <c r="DI1776" s="557">
        <v>41337</v>
      </c>
      <c r="DJ1776" s="111">
        <v>41262</v>
      </c>
      <c r="DK1776" s="558">
        <v>1</v>
      </c>
      <c r="DL1776" s="928"/>
      <c r="DM1776" s="619" t="s">
        <v>20709</v>
      </c>
      <c r="DN1776" s="890">
        <v>99965880</v>
      </c>
      <c r="DO1776" s="928"/>
      <c r="DP1776" s="928"/>
      <c r="DQ1776" s="928"/>
      <c r="DR1776" s="928"/>
    </row>
    <row r="1777" spans="1:122" ht="71" customHeight="1" thickTop="1" thickBot="1">
      <c r="A1777" s="214" t="s">
        <v>11071</v>
      </c>
      <c r="B1777" s="214" t="s">
        <v>10331</v>
      </c>
      <c r="C1777" s="214" t="s">
        <v>539</v>
      </c>
      <c r="D1777" s="374">
        <v>0</v>
      </c>
      <c r="E1777" s="517">
        <v>41271</v>
      </c>
      <c r="F1777" s="517">
        <v>41261</v>
      </c>
      <c r="G1777" s="517">
        <v>41317</v>
      </c>
      <c r="H1777" s="517">
        <v>41332</v>
      </c>
      <c r="I1777" s="517">
        <v>41332</v>
      </c>
      <c r="J1777" s="382">
        <v>18</v>
      </c>
      <c r="K1777" s="551">
        <v>41878</v>
      </c>
      <c r="L1777" s="552">
        <v>41271</v>
      </c>
      <c r="M1777" s="117"/>
      <c r="N1777" s="214" t="s">
        <v>4822</v>
      </c>
      <c r="O1777" s="1166">
        <v>890902922</v>
      </c>
      <c r="P1777" s="214" t="s">
        <v>11089</v>
      </c>
      <c r="Q1777" s="530">
        <v>890200162</v>
      </c>
      <c r="R1777" s="536" t="s">
        <v>1097</v>
      </c>
      <c r="S1777" s="536" t="s">
        <v>1097</v>
      </c>
      <c r="T1777" s="536" t="s">
        <v>1097</v>
      </c>
      <c r="U1777" s="536" t="s">
        <v>1097</v>
      </c>
      <c r="V1777" s="536" t="s">
        <v>1097</v>
      </c>
      <c r="W1777" s="536" t="s">
        <v>1097</v>
      </c>
      <c r="X1777" s="536" t="s">
        <v>1097</v>
      </c>
      <c r="Y1777" s="536" t="s">
        <v>1097</v>
      </c>
      <c r="Z1777" s="536" t="s">
        <v>1097</v>
      </c>
      <c r="AA1777" s="536" t="s">
        <v>1097</v>
      </c>
      <c r="AB1777" s="214" t="s">
        <v>11088</v>
      </c>
      <c r="AC1777" s="214"/>
      <c r="AD1777" s="214" t="s">
        <v>10433</v>
      </c>
      <c r="AE1777" s="214" t="s">
        <v>11013</v>
      </c>
      <c r="AF1777" s="214" t="s">
        <v>12549</v>
      </c>
      <c r="AG1777" s="626"/>
      <c r="AH1777" s="636">
        <v>16320960</v>
      </c>
      <c r="AI1777" s="634">
        <v>4080240</v>
      </c>
      <c r="AJ1777" s="634">
        <v>20401200</v>
      </c>
      <c r="AK1777" s="214" t="s">
        <v>12986</v>
      </c>
      <c r="AL1777" s="214" t="s">
        <v>156</v>
      </c>
      <c r="AM1777" s="86">
        <v>16320960</v>
      </c>
      <c r="AN1777" s="86" t="s">
        <v>1453</v>
      </c>
      <c r="AO1777" s="86" t="s">
        <v>2852</v>
      </c>
      <c r="AP1777" s="83"/>
      <c r="AQ1777" s="84">
        <v>16320960</v>
      </c>
      <c r="AR1777" s="553">
        <v>41332</v>
      </c>
      <c r="AS1777" s="554">
        <v>412</v>
      </c>
      <c r="AT1777" s="488"/>
      <c r="AU1777" s="553"/>
      <c r="AV1777" s="554"/>
      <c r="AW1777" s="84"/>
      <c r="AX1777" s="553"/>
      <c r="AY1777" s="554"/>
      <c r="AZ1777" s="84"/>
      <c r="BA1777" s="553"/>
      <c r="BB1777" s="554"/>
      <c r="BC1777" s="84"/>
      <c r="BD1777" s="553"/>
      <c r="BE1777" s="554"/>
      <c r="BF1777" s="84"/>
      <c r="BG1777" s="553"/>
      <c r="BH1777" s="554"/>
      <c r="BI1777" s="84"/>
      <c r="BJ1777" s="553"/>
      <c r="BK1777" s="554"/>
      <c r="BL1777" s="84"/>
      <c r="BM1777" s="553"/>
      <c r="BN1777" s="554"/>
      <c r="BO1777" s="84"/>
      <c r="BP1777" s="553"/>
      <c r="BQ1777" s="554"/>
      <c r="BR1777" s="84"/>
      <c r="BS1777" s="553"/>
      <c r="BT1777" s="554"/>
      <c r="BU1777" s="84"/>
      <c r="BV1777" s="553"/>
      <c r="BW1777" s="554"/>
      <c r="BX1777" s="84"/>
      <c r="BY1777" s="553"/>
      <c r="BZ1777" s="554"/>
      <c r="CA1777" s="84"/>
      <c r="CB1777" s="553"/>
      <c r="CC1777" s="554"/>
      <c r="CD1777" s="84"/>
      <c r="CE1777" s="553"/>
      <c r="CF1777" s="554"/>
      <c r="CG1777" s="84"/>
      <c r="CH1777" s="553"/>
      <c r="CI1777" s="554"/>
      <c r="CJ1777" s="554"/>
      <c r="CK1777" s="554"/>
      <c r="CL1777" s="554"/>
      <c r="CM1777" s="554"/>
      <c r="CN1777" s="554"/>
      <c r="CO1777" s="554"/>
      <c r="CP1777" s="554"/>
      <c r="CQ1777" s="554"/>
      <c r="CR1777" s="554"/>
      <c r="CS1777" s="554"/>
      <c r="CT1777" s="554"/>
      <c r="CU1777" s="554"/>
      <c r="CV1777" s="554"/>
      <c r="CW1777" s="554"/>
      <c r="CX1777" s="554"/>
      <c r="CY1777" s="554">
        <v>16320960</v>
      </c>
      <c r="CZ1777" s="84">
        <v>0</v>
      </c>
      <c r="DA1777" s="84"/>
      <c r="DB1777" s="856" t="s">
        <v>20280</v>
      </c>
      <c r="DC1777" s="565">
        <v>1</v>
      </c>
      <c r="DD1777" s="928"/>
      <c r="DE1777" s="102" t="s">
        <v>19355</v>
      </c>
      <c r="DF1777" s="928"/>
      <c r="DG1777" s="555"/>
      <c r="DH1777" s="214"/>
      <c r="DI1777" s="557"/>
      <c r="DJ1777" s="111">
        <v>41263</v>
      </c>
      <c r="DK1777" s="558">
        <v>2</v>
      </c>
      <c r="DL1777" s="928"/>
      <c r="DM1777" s="619" t="s">
        <v>20709</v>
      </c>
      <c r="DN1777" s="890">
        <v>16320960</v>
      </c>
      <c r="DO1777" s="928"/>
      <c r="DP1777" s="928"/>
      <c r="DQ1777" s="928"/>
      <c r="DR1777" s="928"/>
    </row>
    <row r="1778" spans="1:122" ht="71" customHeight="1" thickTop="1" thickBot="1">
      <c r="A1778" s="214" t="s">
        <v>11072</v>
      </c>
      <c r="B1778" s="214" t="s">
        <v>10331</v>
      </c>
      <c r="C1778" s="214" t="s">
        <v>541</v>
      </c>
      <c r="D1778" s="374">
        <v>0</v>
      </c>
      <c r="E1778" s="517">
        <v>41271</v>
      </c>
      <c r="F1778" s="517">
        <v>41261</v>
      </c>
      <c r="G1778" s="517">
        <v>41290</v>
      </c>
      <c r="H1778" s="517">
        <v>41303</v>
      </c>
      <c r="I1778" s="517">
        <v>41303</v>
      </c>
      <c r="J1778" s="382">
        <v>18</v>
      </c>
      <c r="K1778" s="551">
        <v>41849</v>
      </c>
      <c r="L1778" s="552">
        <v>41271</v>
      </c>
      <c r="M1778" s="117"/>
      <c r="N1778" s="214" t="s">
        <v>1417</v>
      </c>
      <c r="O1778" s="1166">
        <v>890501510</v>
      </c>
      <c r="P1778" s="536" t="s">
        <v>1097</v>
      </c>
      <c r="Q1778" s="536" t="s">
        <v>1097</v>
      </c>
      <c r="R1778" s="536" t="s">
        <v>1097</v>
      </c>
      <c r="S1778" s="536" t="s">
        <v>1097</v>
      </c>
      <c r="T1778" s="536" t="s">
        <v>1097</v>
      </c>
      <c r="U1778" s="536" t="s">
        <v>1097</v>
      </c>
      <c r="V1778" s="536" t="s">
        <v>1097</v>
      </c>
      <c r="W1778" s="536" t="s">
        <v>1097</v>
      </c>
      <c r="X1778" s="536" t="s">
        <v>1097</v>
      </c>
      <c r="Y1778" s="536" t="s">
        <v>1097</v>
      </c>
      <c r="Z1778" s="536" t="s">
        <v>1097</v>
      </c>
      <c r="AA1778" s="536" t="s">
        <v>1097</v>
      </c>
      <c r="AB1778" s="214" t="s">
        <v>11082</v>
      </c>
      <c r="AC1778" s="214"/>
      <c r="AD1778" s="214" t="s">
        <v>10433</v>
      </c>
      <c r="AE1778" s="214" t="s">
        <v>11013</v>
      </c>
      <c r="AF1778" s="214" t="s">
        <v>12549</v>
      </c>
      <c r="AG1778" s="626"/>
      <c r="AH1778" s="636">
        <v>57123360</v>
      </c>
      <c r="AI1778" s="634">
        <v>24481440</v>
      </c>
      <c r="AJ1778" s="634">
        <v>81604800</v>
      </c>
      <c r="AK1778" s="214" t="s">
        <v>11383</v>
      </c>
      <c r="AL1778" s="214" t="s">
        <v>156</v>
      </c>
      <c r="AM1778" s="86">
        <v>57123360</v>
      </c>
      <c r="AN1778" s="531" t="s">
        <v>11090</v>
      </c>
      <c r="AO1778" s="531" t="s">
        <v>1523</v>
      </c>
      <c r="AP1778" s="83"/>
      <c r="AQ1778" s="84">
        <v>57123360</v>
      </c>
      <c r="AR1778" s="553">
        <v>41303</v>
      </c>
      <c r="AS1778" s="554">
        <v>394</v>
      </c>
      <c r="AT1778" s="488"/>
      <c r="AU1778" s="553"/>
      <c r="AV1778" s="554"/>
      <c r="AW1778" s="84"/>
      <c r="AX1778" s="553"/>
      <c r="AY1778" s="554"/>
      <c r="AZ1778" s="84"/>
      <c r="BA1778" s="553"/>
      <c r="BB1778" s="554"/>
      <c r="BC1778" s="84"/>
      <c r="BD1778" s="553"/>
      <c r="BE1778" s="554"/>
      <c r="BF1778" s="84"/>
      <c r="BG1778" s="553"/>
      <c r="BH1778" s="554"/>
      <c r="BI1778" s="84"/>
      <c r="BJ1778" s="553"/>
      <c r="BK1778" s="554"/>
      <c r="BL1778" s="84"/>
      <c r="BM1778" s="553"/>
      <c r="BN1778" s="554"/>
      <c r="BO1778" s="84"/>
      <c r="BP1778" s="553"/>
      <c r="BQ1778" s="554"/>
      <c r="BR1778" s="84"/>
      <c r="BS1778" s="553"/>
      <c r="BT1778" s="554"/>
      <c r="BU1778" s="84"/>
      <c r="BV1778" s="553"/>
      <c r="BW1778" s="554"/>
      <c r="BX1778" s="84"/>
      <c r="BY1778" s="553"/>
      <c r="BZ1778" s="554"/>
      <c r="CA1778" s="84"/>
      <c r="CB1778" s="553"/>
      <c r="CC1778" s="554"/>
      <c r="CD1778" s="84"/>
      <c r="CE1778" s="553"/>
      <c r="CF1778" s="554"/>
      <c r="CG1778" s="84"/>
      <c r="CH1778" s="553"/>
      <c r="CI1778" s="554"/>
      <c r="CJ1778" s="554"/>
      <c r="CK1778" s="554"/>
      <c r="CL1778" s="554"/>
      <c r="CM1778" s="554"/>
      <c r="CN1778" s="554"/>
      <c r="CO1778" s="554"/>
      <c r="CP1778" s="554"/>
      <c r="CQ1778" s="554"/>
      <c r="CR1778" s="554"/>
      <c r="CS1778" s="554"/>
      <c r="CT1778" s="554"/>
      <c r="CU1778" s="554"/>
      <c r="CV1778" s="554"/>
      <c r="CW1778" s="554"/>
      <c r="CX1778" s="554"/>
      <c r="CY1778" s="554">
        <v>57123360</v>
      </c>
      <c r="CZ1778" s="84">
        <v>0</v>
      </c>
      <c r="DA1778" s="84"/>
      <c r="DB1778" s="856" t="s">
        <v>20280</v>
      </c>
      <c r="DC1778" s="565">
        <v>1</v>
      </c>
      <c r="DD1778" s="928"/>
      <c r="DE1778" s="102" t="s">
        <v>19355</v>
      </c>
      <c r="DF1778" s="928"/>
      <c r="DG1778" s="555"/>
      <c r="DH1778" s="214"/>
      <c r="DI1778" s="557"/>
      <c r="DJ1778" s="111">
        <v>41262</v>
      </c>
      <c r="DK1778" s="558">
        <v>1</v>
      </c>
      <c r="DL1778" s="928"/>
      <c r="DM1778" s="619" t="s">
        <v>20709</v>
      </c>
      <c r="DN1778" s="890">
        <v>57123360</v>
      </c>
      <c r="DO1778" s="928"/>
      <c r="DP1778" s="928"/>
      <c r="DQ1778" s="928"/>
      <c r="DR1778" s="928"/>
    </row>
    <row r="1779" spans="1:122" ht="71" customHeight="1" thickTop="1" thickBot="1">
      <c r="A1779" s="214" t="s">
        <v>11073</v>
      </c>
      <c r="B1779" s="214" t="s">
        <v>10331</v>
      </c>
      <c r="C1779" s="214" t="s">
        <v>541</v>
      </c>
      <c r="D1779" s="374">
        <v>0</v>
      </c>
      <c r="E1779" s="517">
        <v>41271</v>
      </c>
      <c r="F1779" s="517">
        <v>41261</v>
      </c>
      <c r="G1779" s="517">
        <v>41303</v>
      </c>
      <c r="H1779" s="517">
        <v>41319</v>
      </c>
      <c r="I1779" s="517">
        <v>41319</v>
      </c>
      <c r="J1779" s="382">
        <v>18</v>
      </c>
      <c r="K1779" s="551">
        <v>41865</v>
      </c>
      <c r="L1779" s="552">
        <v>41271</v>
      </c>
      <c r="M1779" s="117"/>
      <c r="N1779" s="214" t="s">
        <v>3820</v>
      </c>
      <c r="O1779" s="1166">
        <v>890481183</v>
      </c>
      <c r="P1779" s="536" t="s">
        <v>1097</v>
      </c>
      <c r="Q1779" s="536" t="s">
        <v>1097</v>
      </c>
      <c r="R1779" s="536" t="s">
        <v>1097</v>
      </c>
      <c r="S1779" s="536" t="s">
        <v>1097</v>
      </c>
      <c r="T1779" s="536" t="s">
        <v>1097</v>
      </c>
      <c r="U1779" s="536" t="s">
        <v>1097</v>
      </c>
      <c r="V1779" s="536" t="s">
        <v>1097</v>
      </c>
      <c r="W1779" s="536" t="s">
        <v>1097</v>
      </c>
      <c r="X1779" s="536" t="s">
        <v>1097</v>
      </c>
      <c r="Y1779" s="536" t="s">
        <v>1097</v>
      </c>
      <c r="Z1779" s="536" t="s">
        <v>1097</v>
      </c>
      <c r="AA1779" s="536" t="s">
        <v>1097</v>
      </c>
      <c r="AB1779" s="214" t="s">
        <v>11082</v>
      </c>
      <c r="AC1779" s="214"/>
      <c r="AD1779" s="214" t="s">
        <v>10433</v>
      </c>
      <c r="AE1779" s="214" t="s">
        <v>11013</v>
      </c>
      <c r="AF1779" s="214" t="s">
        <v>12549</v>
      </c>
      <c r="AG1779" s="626"/>
      <c r="AH1779" s="636">
        <v>14280840</v>
      </c>
      <c r="AI1779" s="634">
        <v>6120360</v>
      </c>
      <c r="AJ1779" s="634">
        <v>20401200</v>
      </c>
      <c r="AK1779" s="214" t="s">
        <v>11452</v>
      </c>
      <c r="AL1779" s="214" t="s">
        <v>156</v>
      </c>
      <c r="AM1779" s="86">
        <v>14280840</v>
      </c>
      <c r="AN1779" s="86" t="s">
        <v>1464</v>
      </c>
      <c r="AO1779" s="86" t="s">
        <v>11091</v>
      </c>
      <c r="AP1779" s="83"/>
      <c r="AQ1779" s="84">
        <v>14280840</v>
      </c>
      <c r="AR1779" s="553">
        <v>41319</v>
      </c>
      <c r="AS1779" s="554">
        <v>402</v>
      </c>
      <c r="AT1779" s="488"/>
      <c r="AU1779" s="553"/>
      <c r="AV1779" s="554"/>
      <c r="AW1779" s="84"/>
      <c r="AX1779" s="553"/>
      <c r="AY1779" s="554"/>
      <c r="AZ1779" s="84"/>
      <c r="BA1779" s="553"/>
      <c r="BB1779" s="554"/>
      <c r="BC1779" s="84"/>
      <c r="BD1779" s="553"/>
      <c r="BE1779" s="554"/>
      <c r="BF1779" s="84"/>
      <c r="BG1779" s="553"/>
      <c r="BH1779" s="554"/>
      <c r="BI1779" s="84"/>
      <c r="BJ1779" s="553"/>
      <c r="BK1779" s="554"/>
      <c r="BL1779" s="84"/>
      <c r="BM1779" s="553"/>
      <c r="BN1779" s="554"/>
      <c r="BO1779" s="84"/>
      <c r="BP1779" s="553"/>
      <c r="BQ1779" s="554"/>
      <c r="BR1779" s="84"/>
      <c r="BS1779" s="553"/>
      <c r="BT1779" s="554"/>
      <c r="BU1779" s="84"/>
      <c r="BV1779" s="553"/>
      <c r="BW1779" s="554"/>
      <c r="BX1779" s="84"/>
      <c r="BY1779" s="553"/>
      <c r="BZ1779" s="554"/>
      <c r="CA1779" s="84"/>
      <c r="CB1779" s="553"/>
      <c r="CC1779" s="554"/>
      <c r="CD1779" s="84"/>
      <c r="CE1779" s="553"/>
      <c r="CF1779" s="554"/>
      <c r="CG1779" s="84"/>
      <c r="CH1779" s="553"/>
      <c r="CI1779" s="554"/>
      <c r="CJ1779" s="554"/>
      <c r="CK1779" s="554"/>
      <c r="CL1779" s="554"/>
      <c r="CM1779" s="554"/>
      <c r="CN1779" s="554"/>
      <c r="CO1779" s="554"/>
      <c r="CP1779" s="554"/>
      <c r="CQ1779" s="554"/>
      <c r="CR1779" s="554"/>
      <c r="CS1779" s="554"/>
      <c r="CT1779" s="554"/>
      <c r="CU1779" s="554"/>
      <c r="CV1779" s="554"/>
      <c r="CW1779" s="554"/>
      <c r="CX1779" s="554"/>
      <c r="CY1779" s="554">
        <v>14280840</v>
      </c>
      <c r="CZ1779" s="84">
        <v>0</v>
      </c>
      <c r="DA1779" s="84"/>
      <c r="DB1779" s="856" t="s">
        <v>20280</v>
      </c>
      <c r="DC1779" s="565">
        <v>1</v>
      </c>
      <c r="DD1779" s="928"/>
      <c r="DE1779" s="102" t="s">
        <v>19355</v>
      </c>
      <c r="DF1779" s="928"/>
      <c r="DG1779" s="555"/>
      <c r="DH1779" s="214"/>
      <c r="DI1779" s="557"/>
      <c r="DJ1779" s="111">
        <v>41263</v>
      </c>
      <c r="DK1779" s="558">
        <v>2</v>
      </c>
      <c r="DL1779" s="928"/>
      <c r="DM1779" s="619" t="s">
        <v>20709</v>
      </c>
      <c r="DN1779" s="890">
        <v>14280840</v>
      </c>
      <c r="DO1779" s="928"/>
      <c r="DP1779" s="928"/>
      <c r="DQ1779" s="928"/>
      <c r="DR1779" s="928"/>
    </row>
    <row r="1780" spans="1:122" ht="71" customHeight="1" thickTop="1" thickBot="1">
      <c r="A1780" s="214" t="s">
        <v>11074</v>
      </c>
      <c r="B1780" s="214" t="s">
        <v>10331</v>
      </c>
      <c r="C1780" s="214" t="s">
        <v>541</v>
      </c>
      <c r="D1780" s="374">
        <v>0</v>
      </c>
      <c r="E1780" s="517">
        <v>41271</v>
      </c>
      <c r="F1780" s="517">
        <v>41261</v>
      </c>
      <c r="G1780" s="517">
        <v>41303</v>
      </c>
      <c r="H1780" s="517">
        <v>41319</v>
      </c>
      <c r="I1780" s="517">
        <v>41319</v>
      </c>
      <c r="J1780" s="382">
        <v>18</v>
      </c>
      <c r="K1780" s="551">
        <v>41865</v>
      </c>
      <c r="L1780" s="552">
        <v>41271</v>
      </c>
      <c r="M1780" s="117"/>
      <c r="N1780" s="214" t="s">
        <v>11092</v>
      </c>
      <c r="O1780" s="1166">
        <v>900246198</v>
      </c>
      <c r="P1780" s="530" t="s">
        <v>19405</v>
      </c>
      <c r="Q1780" s="530">
        <v>890101681</v>
      </c>
      <c r="R1780" s="536" t="s">
        <v>1097</v>
      </c>
      <c r="S1780" s="536" t="s">
        <v>1097</v>
      </c>
      <c r="T1780" s="536" t="s">
        <v>1097</v>
      </c>
      <c r="U1780" s="536" t="s">
        <v>1097</v>
      </c>
      <c r="V1780" s="536" t="s">
        <v>1097</v>
      </c>
      <c r="W1780" s="536" t="s">
        <v>1097</v>
      </c>
      <c r="X1780" s="536" t="s">
        <v>1097</v>
      </c>
      <c r="Y1780" s="536" t="s">
        <v>1097</v>
      </c>
      <c r="Z1780" s="536" t="s">
        <v>1097</v>
      </c>
      <c r="AA1780" s="536" t="s">
        <v>1097</v>
      </c>
      <c r="AB1780" s="214" t="s">
        <v>11088</v>
      </c>
      <c r="AC1780" s="214"/>
      <c r="AD1780" s="214" t="s">
        <v>10433</v>
      </c>
      <c r="AE1780" s="214" t="s">
        <v>11013</v>
      </c>
      <c r="AF1780" s="214" t="s">
        <v>12549</v>
      </c>
      <c r="AG1780" s="626"/>
      <c r="AH1780" s="636">
        <v>16320960</v>
      </c>
      <c r="AI1780" s="634">
        <v>4080240</v>
      </c>
      <c r="AJ1780" s="634">
        <v>20401200</v>
      </c>
      <c r="AK1780" s="214" t="s">
        <v>11452</v>
      </c>
      <c r="AL1780" s="214" t="s">
        <v>156</v>
      </c>
      <c r="AM1780" s="86">
        <v>16320960</v>
      </c>
      <c r="AN1780" s="86" t="s">
        <v>1470</v>
      </c>
      <c r="AO1780" s="531" t="s">
        <v>11093</v>
      </c>
      <c r="AP1780" s="83"/>
      <c r="AQ1780" s="84">
        <v>16320960</v>
      </c>
      <c r="AR1780" s="553">
        <v>41319</v>
      </c>
      <c r="AS1780" s="554">
        <v>402</v>
      </c>
      <c r="AT1780" s="488"/>
      <c r="AU1780" s="553"/>
      <c r="AV1780" s="554"/>
      <c r="AW1780" s="84"/>
      <c r="AX1780" s="553"/>
      <c r="AY1780" s="554"/>
      <c r="AZ1780" s="84"/>
      <c r="BA1780" s="553"/>
      <c r="BB1780" s="554"/>
      <c r="BC1780" s="84"/>
      <c r="BD1780" s="553"/>
      <c r="BE1780" s="554"/>
      <c r="BF1780" s="84"/>
      <c r="BG1780" s="553"/>
      <c r="BH1780" s="554"/>
      <c r="BI1780" s="84"/>
      <c r="BJ1780" s="553"/>
      <c r="BK1780" s="554"/>
      <c r="BL1780" s="84"/>
      <c r="BM1780" s="553"/>
      <c r="BN1780" s="554"/>
      <c r="BO1780" s="84"/>
      <c r="BP1780" s="553"/>
      <c r="BQ1780" s="554"/>
      <c r="BR1780" s="84"/>
      <c r="BS1780" s="553"/>
      <c r="BT1780" s="554"/>
      <c r="BU1780" s="84"/>
      <c r="BV1780" s="553"/>
      <c r="BW1780" s="554"/>
      <c r="BX1780" s="84"/>
      <c r="BY1780" s="553"/>
      <c r="BZ1780" s="554"/>
      <c r="CA1780" s="84"/>
      <c r="CB1780" s="553"/>
      <c r="CC1780" s="554"/>
      <c r="CD1780" s="84"/>
      <c r="CE1780" s="553"/>
      <c r="CF1780" s="554"/>
      <c r="CG1780" s="84"/>
      <c r="CH1780" s="553"/>
      <c r="CI1780" s="554"/>
      <c r="CJ1780" s="554"/>
      <c r="CK1780" s="554"/>
      <c r="CL1780" s="554"/>
      <c r="CM1780" s="554"/>
      <c r="CN1780" s="554"/>
      <c r="CO1780" s="554"/>
      <c r="CP1780" s="554"/>
      <c r="CQ1780" s="554"/>
      <c r="CR1780" s="554"/>
      <c r="CS1780" s="554"/>
      <c r="CT1780" s="554"/>
      <c r="CU1780" s="554"/>
      <c r="CV1780" s="554"/>
      <c r="CW1780" s="554"/>
      <c r="CX1780" s="554"/>
      <c r="CY1780" s="554">
        <v>16320960</v>
      </c>
      <c r="CZ1780" s="84">
        <v>0</v>
      </c>
      <c r="DA1780" s="84"/>
      <c r="DB1780" s="856" t="s">
        <v>20280</v>
      </c>
      <c r="DC1780" s="565">
        <v>1</v>
      </c>
      <c r="DD1780" s="928"/>
      <c r="DE1780" s="102" t="s">
        <v>19355</v>
      </c>
      <c r="DF1780" s="928"/>
      <c r="DG1780" s="555"/>
      <c r="DH1780" s="214"/>
      <c r="DI1780" s="557"/>
      <c r="DJ1780" s="111">
        <v>41263</v>
      </c>
      <c r="DK1780" s="558">
        <v>2</v>
      </c>
      <c r="DL1780" s="928"/>
      <c r="DM1780" s="619" t="s">
        <v>20709</v>
      </c>
      <c r="DN1780" s="890">
        <v>16320960</v>
      </c>
      <c r="DO1780" s="928"/>
      <c r="DP1780" s="928"/>
      <c r="DQ1780" s="928"/>
      <c r="DR1780" s="928"/>
    </row>
    <row r="1781" spans="1:122" ht="71" customHeight="1" thickTop="1" thickBot="1">
      <c r="A1781" s="214" t="s">
        <v>11075</v>
      </c>
      <c r="B1781" s="214" t="s">
        <v>10331</v>
      </c>
      <c r="C1781" s="214" t="s">
        <v>541</v>
      </c>
      <c r="D1781" s="374">
        <v>0</v>
      </c>
      <c r="E1781" s="517">
        <v>41271</v>
      </c>
      <c r="F1781" s="517">
        <v>41261</v>
      </c>
      <c r="G1781" s="517">
        <v>41303</v>
      </c>
      <c r="H1781" s="517">
        <v>41319</v>
      </c>
      <c r="I1781" s="517">
        <v>41319</v>
      </c>
      <c r="J1781" s="382">
        <v>18</v>
      </c>
      <c r="K1781" s="551">
        <v>41865</v>
      </c>
      <c r="L1781" s="552">
        <v>41271</v>
      </c>
      <c r="M1781" s="117"/>
      <c r="N1781" s="214" t="s">
        <v>11094</v>
      </c>
      <c r="O1781" s="1166">
        <v>890902168</v>
      </c>
      <c r="P1781" s="530" t="s">
        <v>19406</v>
      </c>
      <c r="Q1781" s="530">
        <v>811011515</v>
      </c>
      <c r="R1781" s="536" t="s">
        <v>1097</v>
      </c>
      <c r="S1781" s="536" t="s">
        <v>1097</v>
      </c>
      <c r="T1781" s="536" t="s">
        <v>1097</v>
      </c>
      <c r="U1781" s="536" t="s">
        <v>1097</v>
      </c>
      <c r="V1781" s="536" t="s">
        <v>1097</v>
      </c>
      <c r="W1781" s="536" t="s">
        <v>1097</v>
      </c>
      <c r="X1781" s="536" t="s">
        <v>1097</v>
      </c>
      <c r="Y1781" s="536" t="s">
        <v>1097</v>
      </c>
      <c r="Z1781" s="536" t="s">
        <v>1097</v>
      </c>
      <c r="AA1781" s="536" t="s">
        <v>1097</v>
      </c>
      <c r="AB1781" s="214" t="s">
        <v>11088</v>
      </c>
      <c r="AC1781" s="214"/>
      <c r="AD1781" s="214" t="s">
        <v>10433</v>
      </c>
      <c r="AE1781" s="214" t="s">
        <v>11013</v>
      </c>
      <c r="AF1781" s="214" t="s">
        <v>12549</v>
      </c>
      <c r="AG1781" s="626"/>
      <c r="AH1781" s="636">
        <v>16320960</v>
      </c>
      <c r="AI1781" s="634">
        <v>4080240</v>
      </c>
      <c r="AJ1781" s="634">
        <v>20401200</v>
      </c>
      <c r="AK1781" s="214" t="s">
        <v>11452</v>
      </c>
      <c r="AL1781" s="214" t="s">
        <v>156</v>
      </c>
      <c r="AM1781" s="86">
        <v>16320960</v>
      </c>
      <c r="AN1781" s="86" t="s">
        <v>14361</v>
      </c>
      <c r="AO1781" s="86" t="s">
        <v>8485</v>
      </c>
      <c r="AP1781" s="83"/>
      <c r="AQ1781" s="84">
        <v>16320960</v>
      </c>
      <c r="AR1781" s="553">
        <v>41319</v>
      </c>
      <c r="AS1781" s="554">
        <v>402</v>
      </c>
      <c r="AT1781" s="488"/>
      <c r="AU1781" s="553"/>
      <c r="AV1781" s="554"/>
      <c r="AW1781" s="84"/>
      <c r="AX1781" s="553"/>
      <c r="AY1781" s="554"/>
      <c r="AZ1781" s="84"/>
      <c r="BA1781" s="553"/>
      <c r="BB1781" s="554"/>
      <c r="BC1781" s="84"/>
      <c r="BD1781" s="553"/>
      <c r="BE1781" s="554"/>
      <c r="BF1781" s="84"/>
      <c r="BG1781" s="553"/>
      <c r="BH1781" s="554"/>
      <c r="BI1781" s="84"/>
      <c r="BJ1781" s="553"/>
      <c r="BK1781" s="554"/>
      <c r="BL1781" s="84"/>
      <c r="BM1781" s="553"/>
      <c r="BN1781" s="554"/>
      <c r="BO1781" s="84"/>
      <c r="BP1781" s="553"/>
      <c r="BQ1781" s="554"/>
      <c r="BR1781" s="84"/>
      <c r="BS1781" s="553"/>
      <c r="BT1781" s="554"/>
      <c r="BU1781" s="84"/>
      <c r="BV1781" s="553"/>
      <c r="BW1781" s="554"/>
      <c r="BX1781" s="84"/>
      <c r="BY1781" s="553"/>
      <c r="BZ1781" s="554"/>
      <c r="CA1781" s="84"/>
      <c r="CB1781" s="553"/>
      <c r="CC1781" s="554"/>
      <c r="CD1781" s="84"/>
      <c r="CE1781" s="553"/>
      <c r="CF1781" s="554"/>
      <c r="CG1781" s="84"/>
      <c r="CH1781" s="553"/>
      <c r="CI1781" s="554"/>
      <c r="CJ1781" s="554"/>
      <c r="CK1781" s="554"/>
      <c r="CL1781" s="554"/>
      <c r="CM1781" s="554"/>
      <c r="CN1781" s="554"/>
      <c r="CO1781" s="554"/>
      <c r="CP1781" s="554"/>
      <c r="CQ1781" s="554"/>
      <c r="CR1781" s="554"/>
      <c r="CS1781" s="554"/>
      <c r="CT1781" s="554"/>
      <c r="CU1781" s="554"/>
      <c r="CV1781" s="554"/>
      <c r="CW1781" s="554"/>
      <c r="CX1781" s="554"/>
      <c r="CY1781" s="554">
        <v>16320960</v>
      </c>
      <c r="CZ1781" s="84">
        <v>0</v>
      </c>
      <c r="DA1781" s="84"/>
      <c r="DB1781" s="856" t="s">
        <v>20280</v>
      </c>
      <c r="DC1781" s="565">
        <v>1</v>
      </c>
      <c r="DD1781" s="928"/>
      <c r="DE1781" s="102" t="s">
        <v>19355</v>
      </c>
      <c r="DF1781" s="928"/>
      <c r="DG1781" s="555"/>
      <c r="DH1781" s="214"/>
      <c r="DI1781" s="557"/>
      <c r="DJ1781" s="111">
        <v>41263</v>
      </c>
      <c r="DK1781" s="558">
        <v>2</v>
      </c>
      <c r="DL1781" s="928"/>
      <c r="DM1781" s="619" t="s">
        <v>20709</v>
      </c>
      <c r="DN1781" s="890">
        <v>16320960</v>
      </c>
      <c r="DO1781" s="928"/>
      <c r="DP1781" s="928"/>
      <c r="DQ1781" s="928"/>
      <c r="DR1781" s="928"/>
    </row>
    <row r="1782" spans="1:122" ht="71" customHeight="1" thickTop="1" thickBot="1">
      <c r="A1782" s="214" t="s">
        <v>11076</v>
      </c>
      <c r="B1782" s="214" t="s">
        <v>10331</v>
      </c>
      <c r="C1782" s="214" t="s">
        <v>541</v>
      </c>
      <c r="D1782" s="374">
        <v>0</v>
      </c>
      <c r="E1782" s="517">
        <v>41271</v>
      </c>
      <c r="F1782" s="517">
        <v>41261</v>
      </c>
      <c r="G1782" s="517">
        <v>41303</v>
      </c>
      <c r="H1782" s="517">
        <v>41319</v>
      </c>
      <c r="I1782" s="517">
        <v>41319</v>
      </c>
      <c r="J1782" s="382">
        <v>18</v>
      </c>
      <c r="K1782" s="551">
        <v>41865</v>
      </c>
      <c r="L1782" s="552">
        <v>41271</v>
      </c>
      <c r="M1782" s="117"/>
      <c r="N1782" s="214" t="s">
        <v>525</v>
      </c>
      <c r="O1782" s="1166">
        <v>890500622</v>
      </c>
      <c r="P1782" s="214" t="s">
        <v>11095</v>
      </c>
      <c r="Q1782" s="530">
        <v>800173410</v>
      </c>
      <c r="R1782" s="536" t="s">
        <v>1097</v>
      </c>
      <c r="S1782" s="536" t="s">
        <v>1097</v>
      </c>
      <c r="T1782" s="536" t="s">
        <v>1097</v>
      </c>
      <c r="U1782" s="536" t="s">
        <v>1097</v>
      </c>
      <c r="V1782" s="536" t="s">
        <v>1097</v>
      </c>
      <c r="W1782" s="536" t="s">
        <v>1097</v>
      </c>
      <c r="X1782" s="536" t="s">
        <v>1097</v>
      </c>
      <c r="Y1782" s="536" t="s">
        <v>1097</v>
      </c>
      <c r="Z1782" s="536" t="s">
        <v>1097</v>
      </c>
      <c r="AA1782" s="536" t="s">
        <v>1097</v>
      </c>
      <c r="AB1782" s="214" t="s">
        <v>11088</v>
      </c>
      <c r="AC1782" s="214"/>
      <c r="AD1782" s="214" t="s">
        <v>10433</v>
      </c>
      <c r="AE1782" s="214" t="s">
        <v>11013</v>
      </c>
      <c r="AF1782" s="214" t="s">
        <v>12549</v>
      </c>
      <c r="AG1782" s="626"/>
      <c r="AH1782" s="636">
        <v>16320960</v>
      </c>
      <c r="AI1782" s="634">
        <v>4080240</v>
      </c>
      <c r="AJ1782" s="634">
        <v>20401200</v>
      </c>
      <c r="AK1782" s="214" t="s">
        <v>11452</v>
      </c>
      <c r="AL1782" s="214" t="s">
        <v>156</v>
      </c>
      <c r="AM1782" s="86">
        <v>16320960</v>
      </c>
      <c r="AN1782" s="86" t="s">
        <v>11418</v>
      </c>
      <c r="AO1782" s="86" t="s">
        <v>14316</v>
      </c>
      <c r="AP1782" s="83"/>
      <c r="AQ1782" s="84">
        <v>16320960</v>
      </c>
      <c r="AR1782" s="553">
        <v>41319</v>
      </c>
      <c r="AS1782" s="554">
        <v>402</v>
      </c>
      <c r="AT1782" s="488"/>
      <c r="AU1782" s="553"/>
      <c r="AV1782" s="554"/>
      <c r="AW1782" s="84"/>
      <c r="AX1782" s="553"/>
      <c r="AY1782" s="554"/>
      <c r="AZ1782" s="84"/>
      <c r="BA1782" s="553"/>
      <c r="BB1782" s="554"/>
      <c r="BC1782" s="84"/>
      <c r="BD1782" s="553"/>
      <c r="BE1782" s="554"/>
      <c r="BF1782" s="84"/>
      <c r="BG1782" s="553"/>
      <c r="BH1782" s="554"/>
      <c r="BI1782" s="84"/>
      <c r="BJ1782" s="553"/>
      <c r="BK1782" s="554"/>
      <c r="BL1782" s="84"/>
      <c r="BM1782" s="553"/>
      <c r="BN1782" s="554"/>
      <c r="BO1782" s="84"/>
      <c r="BP1782" s="553"/>
      <c r="BQ1782" s="554"/>
      <c r="BR1782" s="84"/>
      <c r="BS1782" s="553"/>
      <c r="BT1782" s="554"/>
      <c r="BU1782" s="84"/>
      <c r="BV1782" s="553"/>
      <c r="BW1782" s="554"/>
      <c r="BX1782" s="84"/>
      <c r="BY1782" s="553"/>
      <c r="BZ1782" s="554"/>
      <c r="CA1782" s="84"/>
      <c r="CB1782" s="553"/>
      <c r="CC1782" s="554"/>
      <c r="CD1782" s="84"/>
      <c r="CE1782" s="553"/>
      <c r="CF1782" s="554"/>
      <c r="CG1782" s="84"/>
      <c r="CH1782" s="553"/>
      <c r="CI1782" s="554"/>
      <c r="CJ1782" s="554"/>
      <c r="CK1782" s="554"/>
      <c r="CL1782" s="554"/>
      <c r="CM1782" s="554"/>
      <c r="CN1782" s="554"/>
      <c r="CO1782" s="554"/>
      <c r="CP1782" s="554"/>
      <c r="CQ1782" s="554"/>
      <c r="CR1782" s="554"/>
      <c r="CS1782" s="554"/>
      <c r="CT1782" s="554"/>
      <c r="CU1782" s="554"/>
      <c r="CV1782" s="554"/>
      <c r="CW1782" s="554"/>
      <c r="CX1782" s="554"/>
      <c r="CY1782" s="554">
        <v>16320960</v>
      </c>
      <c r="CZ1782" s="84">
        <v>0</v>
      </c>
      <c r="DA1782" s="84"/>
      <c r="DB1782" s="856" t="s">
        <v>20280</v>
      </c>
      <c r="DC1782" s="565">
        <v>1</v>
      </c>
      <c r="DD1782" s="928"/>
      <c r="DE1782" s="102" t="s">
        <v>19355</v>
      </c>
      <c r="DF1782" s="928"/>
      <c r="DG1782" s="555"/>
      <c r="DH1782" s="214"/>
      <c r="DI1782" s="557"/>
      <c r="DJ1782" s="111">
        <v>41263</v>
      </c>
      <c r="DK1782" s="558">
        <v>2</v>
      </c>
      <c r="DL1782" s="928" t="s">
        <v>15785</v>
      </c>
      <c r="DM1782" s="619" t="s">
        <v>20709</v>
      </c>
      <c r="DN1782" s="890">
        <v>16320960</v>
      </c>
      <c r="DO1782" s="928"/>
      <c r="DP1782" s="928"/>
      <c r="DQ1782" s="928"/>
      <c r="DR1782" s="928"/>
    </row>
    <row r="1783" spans="1:122" ht="71" customHeight="1" thickTop="1" thickBot="1">
      <c r="A1783" s="214" t="s">
        <v>11077</v>
      </c>
      <c r="B1783" s="214" t="s">
        <v>10331</v>
      </c>
      <c r="C1783" s="214" t="s">
        <v>541</v>
      </c>
      <c r="D1783" s="374">
        <v>0</v>
      </c>
      <c r="E1783" s="517">
        <v>41271</v>
      </c>
      <c r="F1783" s="517">
        <v>41261</v>
      </c>
      <c r="G1783" s="517">
        <v>41296</v>
      </c>
      <c r="H1783" s="517">
        <v>41310</v>
      </c>
      <c r="I1783" s="517">
        <v>41310</v>
      </c>
      <c r="J1783" s="382">
        <v>18</v>
      </c>
      <c r="K1783" s="551">
        <v>41856</v>
      </c>
      <c r="L1783" s="552">
        <v>41271</v>
      </c>
      <c r="M1783" s="117"/>
      <c r="N1783" s="214" t="s">
        <v>11096</v>
      </c>
      <c r="O1783" s="1166">
        <v>890112801</v>
      </c>
      <c r="P1783" s="530" t="s">
        <v>19405</v>
      </c>
      <c r="Q1783" s="530">
        <v>890101681</v>
      </c>
      <c r="R1783" s="536" t="s">
        <v>1097</v>
      </c>
      <c r="S1783" s="536" t="s">
        <v>1097</v>
      </c>
      <c r="T1783" s="536" t="s">
        <v>1097</v>
      </c>
      <c r="U1783" s="536" t="s">
        <v>1097</v>
      </c>
      <c r="V1783" s="536" t="s">
        <v>1097</v>
      </c>
      <c r="W1783" s="536" t="s">
        <v>1097</v>
      </c>
      <c r="X1783" s="536" t="s">
        <v>1097</v>
      </c>
      <c r="Y1783" s="536" t="s">
        <v>1097</v>
      </c>
      <c r="Z1783" s="536" t="s">
        <v>1097</v>
      </c>
      <c r="AA1783" s="536" t="s">
        <v>1097</v>
      </c>
      <c r="AB1783" s="214" t="s">
        <v>11088</v>
      </c>
      <c r="AC1783" s="214"/>
      <c r="AD1783" s="214" t="s">
        <v>10433</v>
      </c>
      <c r="AE1783" s="214" t="s">
        <v>11013</v>
      </c>
      <c r="AF1783" s="214" t="s">
        <v>12549</v>
      </c>
      <c r="AG1783" s="626"/>
      <c r="AH1783" s="636">
        <v>16320960</v>
      </c>
      <c r="AI1783" s="634">
        <v>4080240</v>
      </c>
      <c r="AJ1783" s="634">
        <v>20401200</v>
      </c>
      <c r="AK1783" s="214" t="s">
        <v>11452</v>
      </c>
      <c r="AL1783" s="214" t="s">
        <v>156</v>
      </c>
      <c r="AM1783" s="86">
        <v>16320960</v>
      </c>
      <c r="AN1783" s="531" t="s">
        <v>11097</v>
      </c>
      <c r="AO1783" s="531" t="s">
        <v>11093</v>
      </c>
      <c r="AP1783" s="83"/>
      <c r="AQ1783" s="84">
        <v>16320960</v>
      </c>
      <c r="AR1783" s="553">
        <v>41310</v>
      </c>
      <c r="AS1783" s="554">
        <v>399</v>
      </c>
      <c r="AT1783" s="488"/>
      <c r="AU1783" s="553"/>
      <c r="AV1783" s="554"/>
      <c r="AW1783" s="84"/>
      <c r="AX1783" s="553"/>
      <c r="AY1783" s="554"/>
      <c r="AZ1783" s="84"/>
      <c r="BA1783" s="553"/>
      <c r="BB1783" s="554"/>
      <c r="BC1783" s="84"/>
      <c r="BD1783" s="553"/>
      <c r="BE1783" s="554"/>
      <c r="BF1783" s="84"/>
      <c r="BG1783" s="553"/>
      <c r="BH1783" s="554"/>
      <c r="BI1783" s="84"/>
      <c r="BJ1783" s="553"/>
      <c r="BK1783" s="554"/>
      <c r="BL1783" s="84"/>
      <c r="BM1783" s="553"/>
      <c r="BN1783" s="554"/>
      <c r="BO1783" s="84"/>
      <c r="BP1783" s="553"/>
      <c r="BQ1783" s="554"/>
      <c r="BR1783" s="84"/>
      <c r="BS1783" s="553"/>
      <c r="BT1783" s="554"/>
      <c r="BU1783" s="84"/>
      <c r="BV1783" s="553"/>
      <c r="BW1783" s="554"/>
      <c r="BX1783" s="84"/>
      <c r="BY1783" s="553"/>
      <c r="BZ1783" s="554"/>
      <c r="CA1783" s="84"/>
      <c r="CB1783" s="553"/>
      <c r="CC1783" s="554"/>
      <c r="CD1783" s="84"/>
      <c r="CE1783" s="553"/>
      <c r="CF1783" s="554"/>
      <c r="CG1783" s="84"/>
      <c r="CH1783" s="553"/>
      <c r="CI1783" s="554"/>
      <c r="CJ1783" s="554"/>
      <c r="CK1783" s="554"/>
      <c r="CL1783" s="554"/>
      <c r="CM1783" s="554"/>
      <c r="CN1783" s="554"/>
      <c r="CO1783" s="554"/>
      <c r="CP1783" s="554"/>
      <c r="CQ1783" s="554"/>
      <c r="CR1783" s="554"/>
      <c r="CS1783" s="554"/>
      <c r="CT1783" s="554"/>
      <c r="CU1783" s="554"/>
      <c r="CV1783" s="554"/>
      <c r="CW1783" s="554"/>
      <c r="CX1783" s="554"/>
      <c r="CY1783" s="554">
        <v>16320960</v>
      </c>
      <c r="CZ1783" s="84">
        <v>0</v>
      </c>
      <c r="DA1783" s="84"/>
      <c r="DB1783" s="856" t="s">
        <v>20280</v>
      </c>
      <c r="DC1783" s="565">
        <v>1</v>
      </c>
      <c r="DD1783" s="928"/>
      <c r="DE1783" s="102" t="s">
        <v>19355</v>
      </c>
      <c r="DF1783" s="928"/>
      <c r="DG1783" s="555"/>
      <c r="DH1783" s="214"/>
      <c r="DI1783" s="557"/>
      <c r="DJ1783" s="111">
        <v>41263</v>
      </c>
      <c r="DK1783" s="558">
        <v>2</v>
      </c>
      <c r="DL1783" s="928"/>
      <c r="DM1783" s="619" t="s">
        <v>20709</v>
      </c>
      <c r="DN1783" s="890">
        <v>16320960</v>
      </c>
      <c r="DO1783" s="928"/>
      <c r="DP1783" s="928"/>
      <c r="DQ1783" s="928"/>
      <c r="DR1783" s="928"/>
    </row>
    <row r="1784" spans="1:122" ht="71" customHeight="1" thickTop="1" thickBot="1">
      <c r="A1784" s="214" t="s">
        <v>11078</v>
      </c>
      <c r="B1784" s="214" t="s">
        <v>10331</v>
      </c>
      <c r="C1784" s="214" t="s">
        <v>541</v>
      </c>
      <c r="D1784" s="374">
        <v>0</v>
      </c>
      <c r="E1784" s="517">
        <v>41271</v>
      </c>
      <c r="F1784" s="517">
        <v>41261</v>
      </c>
      <c r="G1784" s="517">
        <v>41303</v>
      </c>
      <c r="H1784" s="517">
        <v>41319</v>
      </c>
      <c r="I1784" s="517">
        <v>41319</v>
      </c>
      <c r="J1784" s="382">
        <v>18</v>
      </c>
      <c r="K1784" s="551">
        <v>41865</v>
      </c>
      <c r="L1784" s="552">
        <v>41271</v>
      </c>
      <c r="M1784" s="117"/>
      <c r="N1784" s="214" t="s">
        <v>16298</v>
      </c>
      <c r="O1784" s="1166">
        <v>891680089</v>
      </c>
      <c r="P1784" s="530" t="s">
        <v>19407</v>
      </c>
      <c r="Q1784" s="530">
        <v>890303666</v>
      </c>
      <c r="R1784" s="536" t="s">
        <v>1097</v>
      </c>
      <c r="S1784" s="536" t="s">
        <v>1097</v>
      </c>
      <c r="T1784" s="536" t="s">
        <v>1097</v>
      </c>
      <c r="U1784" s="536" t="s">
        <v>1097</v>
      </c>
      <c r="V1784" s="536" t="s">
        <v>1097</v>
      </c>
      <c r="W1784" s="536" t="s">
        <v>1097</v>
      </c>
      <c r="X1784" s="536" t="s">
        <v>1097</v>
      </c>
      <c r="Y1784" s="536" t="s">
        <v>1097</v>
      </c>
      <c r="Z1784" s="536" t="s">
        <v>1097</v>
      </c>
      <c r="AA1784" s="536" t="s">
        <v>1097</v>
      </c>
      <c r="AB1784" s="214" t="s">
        <v>11088</v>
      </c>
      <c r="AC1784" s="214"/>
      <c r="AD1784" s="214" t="s">
        <v>10433</v>
      </c>
      <c r="AE1784" s="214" t="s">
        <v>11013</v>
      </c>
      <c r="AF1784" s="214" t="s">
        <v>12549</v>
      </c>
      <c r="AG1784" s="626"/>
      <c r="AH1784" s="636">
        <v>16320960</v>
      </c>
      <c r="AI1784" s="634">
        <v>4080240</v>
      </c>
      <c r="AJ1784" s="634">
        <v>20401200</v>
      </c>
      <c r="AK1784" s="214" t="s">
        <v>11452</v>
      </c>
      <c r="AL1784" s="214" t="s">
        <v>156</v>
      </c>
      <c r="AM1784" s="86">
        <v>16320960</v>
      </c>
      <c r="AN1784" s="531" t="s">
        <v>11098</v>
      </c>
      <c r="AO1784" s="531" t="s">
        <v>11499</v>
      </c>
      <c r="AP1784" s="83"/>
      <c r="AQ1784" s="84">
        <v>16320960</v>
      </c>
      <c r="AR1784" s="553">
        <v>41319</v>
      </c>
      <c r="AS1784" s="554">
        <v>402</v>
      </c>
      <c r="AT1784" s="488"/>
      <c r="AU1784" s="553"/>
      <c r="AV1784" s="554"/>
      <c r="AW1784" s="84"/>
      <c r="AX1784" s="553"/>
      <c r="AY1784" s="554"/>
      <c r="AZ1784" s="84"/>
      <c r="BA1784" s="553"/>
      <c r="BB1784" s="554"/>
      <c r="BC1784" s="84"/>
      <c r="BD1784" s="553"/>
      <c r="BE1784" s="554"/>
      <c r="BF1784" s="84"/>
      <c r="BG1784" s="553"/>
      <c r="BH1784" s="554"/>
      <c r="BI1784" s="84"/>
      <c r="BJ1784" s="553"/>
      <c r="BK1784" s="554"/>
      <c r="BL1784" s="84"/>
      <c r="BM1784" s="553"/>
      <c r="BN1784" s="554"/>
      <c r="BO1784" s="84"/>
      <c r="BP1784" s="553"/>
      <c r="BQ1784" s="554"/>
      <c r="BR1784" s="84"/>
      <c r="BS1784" s="553"/>
      <c r="BT1784" s="554"/>
      <c r="BU1784" s="84"/>
      <c r="BV1784" s="553"/>
      <c r="BW1784" s="554"/>
      <c r="BX1784" s="84"/>
      <c r="BY1784" s="553"/>
      <c r="BZ1784" s="554"/>
      <c r="CA1784" s="84"/>
      <c r="CB1784" s="553"/>
      <c r="CC1784" s="554"/>
      <c r="CD1784" s="84"/>
      <c r="CE1784" s="553"/>
      <c r="CF1784" s="554"/>
      <c r="CG1784" s="84"/>
      <c r="CH1784" s="553"/>
      <c r="CI1784" s="554"/>
      <c r="CJ1784" s="554"/>
      <c r="CK1784" s="554"/>
      <c r="CL1784" s="554"/>
      <c r="CM1784" s="554"/>
      <c r="CN1784" s="554"/>
      <c r="CO1784" s="554"/>
      <c r="CP1784" s="554"/>
      <c r="CQ1784" s="554"/>
      <c r="CR1784" s="554"/>
      <c r="CS1784" s="554"/>
      <c r="CT1784" s="554"/>
      <c r="CU1784" s="554"/>
      <c r="CV1784" s="554"/>
      <c r="CW1784" s="554"/>
      <c r="CX1784" s="554"/>
      <c r="CY1784" s="554">
        <v>16320960</v>
      </c>
      <c r="CZ1784" s="84">
        <v>0</v>
      </c>
      <c r="DA1784" s="84"/>
      <c r="DB1784" s="856" t="s">
        <v>20280</v>
      </c>
      <c r="DC1784" s="565">
        <v>1</v>
      </c>
      <c r="DD1784" s="928"/>
      <c r="DE1784" s="102" t="s">
        <v>19355</v>
      </c>
      <c r="DF1784" s="928"/>
      <c r="DG1784" s="555"/>
      <c r="DH1784" s="214"/>
      <c r="DI1784" s="557"/>
      <c r="DJ1784" s="111">
        <v>41263</v>
      </c>
      <c r="DK1784" s="558">
        <v>2</v>
      </c>
      <c r="DL1784" s="928"/>
      <c r="DM1784" s="619" t="s">
        <v>20709</v>
      </c>
      <c r="DN1784" s="890">
        <v>16320960</v>
      </c>
      <c r="DO1784" s="928"/>
      <c r="DP1784" s="928"/>
      <c r="DQ1784" s="928"/>
      <c r="DR1784" s="928"/>
    </row>
    <row r="1785" spans="1:122" ht="71" customHeight="1" thickTop="1" thickBot="1">
      <c r="A1785" s="214" t="s">
        <v>11079</v>
      </c>
      <c r="B1785" s="214" t="s">
        <v>10331</v>
      </c>
      <c r="C1785" s="214" t="s">
        <v>541</v>
      </c>
      <c r="D1785" s="374">
        <v>0</v>
      </c>
      <c r="E1785" s="517">
        <v>41264</v>
      </c>
      <c r="F1785" s="517">
        <v>41261</v>
      </c>
      <c r="G1785" s="517">
        <v>41335</v>
      </c>
      <c r="H1785" s="517">
        <v>41381</v>
      </c>
      <c r="I1785" s="517">
        <v>41381</v>
      </c>
      <c r="J1785" s="382">
        <v>18</v>
      </c>
      <c r="K1785" s="551">
        <v>41929</v>
      </c>
      <c r="L1785" s="552">
        <v>41264</v>
      </c>
      <c r="M1785" s="117"/>
      <c r="N1785" s="214" t="s">
        <v>251</v>
      </c>
      <c r="O1785" s="1166">
        <v>891480035</v>
      </c>
      <c r="P1785" s="530" t="s">
        <v>691</v>
      </c>
      <c r="Q1785" s="530">
        <v>899999063</v>
      </c>
      <c r="R1785" s="536" t="s">
        <v>1097</v>
      </c>
      <c r="S1785" s="536" t="s">
        <v>1097</v>
      </c>
      <c r="T1785" s="536" t="s">
        <v>1097</v>
      </c>
      <c r="U1785" s="536" t="s">
        <v>1097</v>
      </c>
      <c r="V1785" s="536" t="s">
        <v>1097</v>
      </c>
      <c r="W1785" s="536" t="s">
        <v>1097</v>
      </c>
      <c r="X1785" s="536" t="s">
        <v>1097</v>
      </c>
      <c r="Y1785" s="536" t="s">
        <v>1097</v>
      </c>
      <c r="Z1785" s="536" t="s">
        <v>1097</v>
      </c>
      <c r="AA1785" s="536" t="s">
        <v>1097</v>
      </c>
      <c r="AB1785" s="214" t="s">
        <v>11084</v>
      </c>
      <c r="AC1785" s="214"/>
      <c r="AD1785" s="214" t="s">
        <v>10433</v>
      </c>
      <c r="AE1785" s="214" t="s">
        <v>11013</v>
      </c>
      <c r="AF1785" s="214" t="s">
        <v>12549</v>
      </c>
      <c r="AG1785" s="626"/>
      <c r="AH1785" s="636">
        <v>18361080</v>
      </c>
      <c r="AI1785" s="634">
        <v>2040120</v>
      </c>
      <c r="AJ1785" s="634">
        <v>20401200</v>
      </c>
      <c r="AK1785" s="214" t="s">
        <v>11452</v>
      </c>
      <c r="AL1785" s="214" t="s">
        <v>156</v>
      </c>
      <c r="AM1785" s="86">
        <v>18361080</v>
      </c>
      <c r="AN1785" s="531" t="s">
        <v>1454</v>
      </c>
      <c r="AO1785" s="531" t="s">
        <v>11045</v>
      </c>
      <c r="AP1785" s="83"/>
      <c r="AQ1785" s="84">
        <v>18361080</v>
      </c>
      <c r="AR1785" s="553">
        <v>41381</v>
      </c>
      <c r="AS1785" s="554">
        <v>457</v>
      </c>
      <c r="AT1785" s="488"/>
      <c r="AU1785" s="553"/>
      <c r="AV1785" s="554"/>
      <c r="AW1785" s="84"/>
      <c r="AX1785" s="553"/>
      <c r="AY1785" s="554"/>
      <c r="AZ1785" s="84"/>
      <c r="BA1785" s="553"/>
      <c r="BB1785" s="554"/>
      <c r="BC1785" s="84"/>
      <c r="BD1785" s="553"/>
      <c r="BE1785" s="554"/>
      <c r="BF1785" s="84"/>
      <c r="BG1785" s="553"/>
      <c r="BH1785" s="554"/>
      <c r="BI1785" s="84"/>
      <c r="BJ1785" s="553"/>
      <c r="BK1785" s="554"/>
      <c r="BL1785" s="84"/>
      <c r="BM1785" s="553"/>
      <c r="BN1785" s="554"/>
      <c r="BO1785" s="84"/>
      <c r="BP1785" s="553"/>
      <c r="BQ1785" s="554"/>
      <c r="BR1785" s="84"/>
      <c r="BS1785" s="553"/>
      <c r="BT1785" s="554"/>
      <c r="BU1785" s="84"/>
      <c r="BV1785" s="553"/>
      <c r="BW1785" s="554"/>
      <c r="BX1785" s="84"/>
      <c r="BY1785" s="553"/>
      <c r="BZ1785" s="554"/>
      <c r="CA1785" s="84"/>
      <c r="CB1785" s="553"/>
      <c r="CC1785" s="554"/>
      <c r="CD1785" s="84"/>
      <c r="CE1785" s="553"/>
      <c r="CF1785" s="554"/>
      <c r="CG1785" s="84"/>
      <c r="CH1785" s="553"/>
      <c r="CI1785" s="554"/>
      <c r="CJ1785" s="554"/>
      <c r="CK1785" s="554"/>
      <c r="CL1785" s="554"/>
      <c r="CM1785" s="554"/>
      <c r="CN1785" s="554"/>
      <c r="CO1785" s="554"/>
      <c r="CP1785" s="554"/>
      <c r="CQ1785" s="554"/>
      <c r="CR1785" s="554"/>
      <c r="CS1785" s="554"/>
      <c r="CT1785" s="554"/>
      <c r="CU1785" s="554"/>
      <c r="CV1785" s="554"/>
      <c r="CW1785" s="554"/>
      <c r="CX1785" s="554"/>
      <c r="CY1785" s="554">
        <v>18361080</v>
      </c>
      <c r="CZ1785" s="84">
        <v>0</v>
      </c>
      <c r="DA1785" s="84"/>
      <c r="DB1785" s="856" t="s">
        <v>20280</v>
      </c>
      <c r="DC1785" s="565">
        <v>1</v>
      </c>
      <c r="DD1785" s="928"/>
      <c r="DE1785" s="102" t="s">
        <v>19355</v>
      </c>
      <c r="DF1785" s="928"/>
      <c r="DG1785" s="555"/>
      <c r="DH1785" s="214"/>
      <c r="DI1785" s="557"/>
      <c r="DJ1785" s="111">
        <v>41263</v>
      </c>
      <c r="DK1785" s="558">
        <v>2</v>
      </c>
      <c r="DL1785" s="928"/>
      <c r="DM1785" s="619" t="s">
        <v>20709</v>
      </c>
      <c r="DN1785" s="890">
        <v>18361080</v>
      </c>
      <c r="DO1785" s="928"/>
      <c r="DP1785" s="928"/>
      <c r="DQ1785" s="928"/>
      <c r="DR1785" s="928"/>
    </row>
    <row r="1786" spans="1:122" ht="71" customHeight="1" thickTop="1" thickBot="1">
      <c r="A1786" s="214" t="s">
        <v>11080</v>
      </c>
      <c r="B1786" s="214" t="s">
        <v>10331</v>
      </c>
      <c r="C1786" s="214" t="s">
        <v>541</v>
      </c>
      <c r="D1786" s="374">
        <v>0</v>
      </c>
      <c r="E1786" s="517">
        <v>41271</v>
      </c>
      <c r="F1786" s="517">
        <v>41261</v>
      </c>
      <c r="G1786" s="517">
        <v>41303</v>
      </c>
      <c r="H1786" s="517">
        <v>41319</v>
      </c>
      <c r="I1786" s="517">
        <v>41319</v>
      </c>
      <c r="J1786" s="382">
        <v>18</v>
      </c>
      <c r="K1786" s="551">
        <v>41865</v>
      </c>
      <c r="L1786" s="552">
        <v>41271</v>
      </c>
      <c r="M1786" s="117"/>
      <c r="N1786" s="214" t="s">
        <v>251</v>
      </c>
      <c r="O1786" s="1166">
        <v>891480035</v>
      </c>
      <c r="P1786" s="530" t="s">
        <v>101</v>
      </c>
      <c r="Q1786" s="530">
        <v>890980040</v>
      </c>
      <c r="R1786" s="536" t="s">
        <v>1097</v>
      </c>
      <c r="S1786" s="536" t="s">
        <v>1097</v>
      </c>
      <c r="T1786" s="536" t="s">
        <v>1097</v>
      </c>
      <c r="U1786" s="536" t="s">
        <v>1097</v>
      </c>
      <c r="V1786" s="536" t="s">
        <v>1097</v>
      </c>
      <c r="W1786" s="536" t="s">
        <v>1097</v>
      </c>
      <c r="X1786" s="536" t="s">
        <v>1097</v>
      </c>
      <c r="Y1786" s="536" t="s">
        <v>1097</v>
      </c>
      <c r="Z1786" s="536" t="s">
        <v>1097</v>
      </c>
      <c r="AA1786" s="536" t="s">
        <v>1097</v>
      </c>
      <c r="AB1786" s="214" t="s">
        <v>11084</v>
      </c>
      <c r="AC1786" s="214"/>
      <c r="AD1786" s="214" t="s">
        <v>10433</v>
      </c>
      <c r="AE1786" s="214" t="s">
        <v>11013</v>
      </c>
      <c r="AF1786" s="214" t="s">
        <v>12549</v>
      </c>
      <c r="AG1786" s="626"/>
      <c r="AH1786" s="636">
        <v>36722160</v>
      </c>
      <c r="AI1786" s="634">
        <v>4080240</v>
      </c>
      <c r="AJ1786" s="634">
        <v>40802400</v>
      </c>
      <c r="AK1786" s="214" t="s">
        <v>11452</v>
      </c>
      <c r="AL1786" s="214" t="s">
        <v>156</v>
      </c>
      <c r="AM1786" s="86">
        <v>36722160</v>
      </c>
      <c r="AN1786" s="531" t="s">
        <v>1454</v>
      </c>
      <c r="AO1786" s="531" t="s">
        <v>11045</v>
      </c>
      <c r="AP1786" s="83"/>
      <c r="AQ1786" s="84">
        <v>36722160</v>
      </c>
      <c r="AR1786" s="553">
        <v>41319</v>
      </c>
      <c r="AS1786" s="554">
        <v>402</v>
      </c>
      <c r="AT1786" s="488"/>
      <c r="AU1786" s="553"/>
      <c r="AV1786" s="554"/>
      <c r="AW1786" s="84"/>
      <c r="AX1786" s="553"/>
      <c r="AY1786" s="554"/>
      <c r="AZ1786" s="84"/>
      <c r="BA1786" s="553"/>
      <c r="BB1786" s="554"/>
      <c r="BC1786" s="84"/>
      <c r="BD1786" s="553"/>
      <c r="BE1786" s="554"/>
      <c r="BF1786" s="84"/>
      <c r="BG1786" s="553"/>
      <c r="BH1786" s="554"/>
      <c r="BI1786" s="84"/>
      <c r="BJ1786" s="553"/>
      <c r="BK1786" s="554"/>
      <c r="BL1786" s="84"/>
      <c r="BM1786" s="553"/>
      <c r="BN1786" s="554"/>
      <c r="BO1786" s="84"/>
      <c r="BP1786" s="553"/>
      <c r="BQ1786" s="554"/>
      <c r="BR1786" s="84"/>
      <c r="BS1786" s="553"/>
      <c r="BT1786" s="554"/>
      <c r="BU1786" s="84"/>
      <c r="BV1786" s="553"/>
      <c r="BW1786" s="554"/>
      <c r="BX1786" s="84"/>
      <c r="BY1786" s="553"/>
      <c r="BZ1786" s="554"/>
      <c r="CA1786" s="84"/>
      <c r="CB1786" s="553"/>
      <c r="CC1786" s="554"/>
      <c r="CD1786" s="84"/>
      <c r="CE1786" s="553"/>
      <c r="CF1786" s="554"/>
      <c r="CG1786" s="84"/>
      <c r="CH1786" s="553"/>
      <c r="CI1786" s="554"/>
      <c r="CJ1786" s="554"/>
      <c r="CK1786" s="554"/>
      <c r="CL1786" s="554"/>
      <c r="CM1786" s="554"/>
      <c r="CN1786" s="554"/>
      <c r="CO1786" s="554"/>
      <c r="CP1786" s="554"/>
      <c r="CQ1786" s="554"/>
      <c r="CR1786" s="554"/>
      <c r="CS1786" s="554"/>
      <c r="CT1786" s="554"/>
      <c r="CU1786" s="554"/>
      <c r="CV1786" s="554"/>
      <c r="CW1786" s="554"/>
      <c r="CX1786" s="554"/>
      <c r="CY1786" s="554">
        <v>36722160</v>
      </c>
      <c r="CZ1786" s="84">
        <v>0</v>
      </c>
      <c r="DA1786" s="84"/>
      <c r="DB1786" s="856" t="s">
        <v>20280</v>
      </c>
      <c r="DC1786" s="565">
        <v>1</v>
      </c>
      <c r="DD1786" s="928"/>
      <c r="DE1786" s="102" t="s">
        <v>19355</v>
      </c>
      <c r="DF1786" s="928"/>
      <c r="DG1786" s="555"/>
      <c r="DH1786" s="214"/>
      <c r="DI1786" s="557"/>
      <c r="DJ1786" s="111">
        <v>41263</v>
      </c>
      <c r="DK1786" s="558">
        <v>2</v>
      </c>
      <c r="DL1786" s="928"/>
      <c r="DM1786" s="619" t="s">
        <v>20709</v>
      </c>
      <c r="DN1786" s="890">
        <v>36722160</v>
      </c>
      <c r="DO1786" s="928"/>
      <c r="DP1786" s="928"/>
      <c r="DQ1786" s="928"/>
      <c r="DR1786" s="928"/>
    </row>
    <row r="1787" spans="1:122" ht="71" customHeight="1" thickTop="1" thickBot="1">
      <c r="A1787" s="214" t="s">
        <v>11447</v>
      </c>
      <c r="B1787" s="214" t="s">
        <v>10271</v>
      </c>
      <c r="C1787" s="214" t="s">
        <v>541</v>
      </c>
      <c r="D1787" s="374">
        <v>1</v>
      </c>
      <c r="E1787" s="517">
        <v>41271</v>
      </c>
      <c r="F1787" s="517">
        <v>41262</v>
      </c>
      <c r="G1787" s="517">
        <v>41418</v>
      </c>
      <c r="H1787" s="517">
        <v>41488</v>
      </c>
      <c r="I1787" s="517">
        <v>41271</v>
      </c>
      <c r="J1787" s="730">
        <v>42004</v>
      </c>
      <c r="K1787" s="729">
        <v>42004</v>
      </c>
      <c r="L1787" s="552">
        <v>41324</v>
      </c>
      <c r="M1787" s="117"/>
      <c r="N1787" s="214" t="s">
        <v>7321</v>
      </c>
      <c r="O1787" s="1166">
        <v>800103923</v>
      </c>
      <c r="P1787" s="530"/>
      <c r="Q1787" s="530"/>
      <c r="R1787" s="530"/>
      <c r="S1787" s="530"/>
      <c r="T1787" s="530"/>
      <c r="U1787" s="530"/>
      <c r="V1787" s="530"/>
      <c r="W1787" s="530"/>
      <c r="X1787" s="530"/>
      <c r="Y1787" s="530"/>
      <c r="Z1787" s="530"/>
      <c r="AA1787" s="530"/>
      <c r="AB1787" s="214" t="s">
        <v>14346</v>
      </c>
      <c r="AC1787" s="214"/>
      <c r="AD1787" s="214" t="s">
        <v>10275</v>
      </c>
      <c r="AE1787" s="214" t="s">
        <v>11443</v>
      </c>
      <c r="AF1787" s="214">
        <v>99</v>
      </c>
      <c r="AG1787" s="626" t="s">
        <v>13819</v>
      </c>
      <c r="AH1787" s="636">
        <v>1000000000</v>
      </c>
      <c r="AI1787" s="634">
        <v>232873995</v>
      </c>
      <c r="AJ1787" s="634">
        <v>1232873995</v>
      </c>
      <c r="AK1787" s="214" t="s">
        <v>15013</v>
      </c>
      <c r="AL1787" s="214" t="s">
        <v>156</v>
      </c>
      <c r="AM1787" s="86">
        <v>1000000000</v>
      </c>
      <c r="AN1787" s="531" t="s">
        <v>1461</v>
      </c>
      <c r="AO1787" s="531" t="s">
        <v>8489</v>
      </c>
      <c r="AP1787" s="83"/>
      <c r="AQ1787" s="84">
        <v>400000000</v>
      </c>
      <c r="AR1787" s="553">
        <v>41488</v>
      </c>
      <c r="AS1787" s="554">
        <v>556</v>
      </c>
      <c r="AT1787" s="488">
        <v>300000000</v>
      </c>
      <c r="AU1787" s="553">
        <v>41676</v>
      </c>
      <c r="AV1787" s="554">
        <v>746</v>
      </c>
      <c r="AW1787" s="84"/>
      <c r="AX1787" s="553"/>
      <c r="AY1787" s="554"/>
      <c r="AZ1787" s="84"/>
      <c r="BA1787" s="553"/>
      <c r="BB1787" s="554"/>
      <c r="BC1787" s="84"/>
      <c r="BD1787" s="553"/>
      <c r="BE1787" s="554"/>
      <c r="BF1787" s="84"/>
      <c r="BG1787" s="553"/>
      <c r="BH1787" s="554"/>
      <c r="BI1787" s="84"/>
      <c r="BJ1787" s="553"/>
      <c r="BK1787" s="554"/>
      <c r="BL1787" s="84"/>
      <c r="BM1787" s="553"/>
      <c r="BN1787" s="554"/>
      <c r="BO1787" s="84"/>
      <c r="BP1787" s="553"/>
      <c r="BQ1787" s="554"/>
      <c r="BR1787" s="84"/>
      <c r="BS1787" s="553"/>
      <c r="BT1787" s="554"/>
      <c r="BU1787" s="84"/>
      <c r="BV1787" s="553"/>
      <c r="BW1787" s="554"/>
      <c r="BX1787" s="84"/>
      <c r="BY1787" s="553"/>
      <c r="BZ1787" s="554"/>
      <c r="CA1787" s="84"/>
      <c r="CB1787" s="553"/>
      <c r="CC1787" s="554"/>
      <c r="CD1787" s="84"/>
      <c r="CE1787" s="553"/>
      <c r="CF1787" s="554"/>
      <c r="CG1787" s="84"/>
      <c r="CH1787" s="553"/>
      <c r="CI1787" s="554"/>
      <c r="CJ1787" s="554"/>
      <c r="CK1787" s="554"/>
      <c r="CL1787" s="554"/>
      <c r="CM1787" s="554"/>
      <c r="CN1787" s="554"/>
      <c r="CO1787" s="554"/>
      <c r="CP1787" s="554"/>
      <c r="CQ1787" s="554"/>
      <c r="CR1787" s="554"/>
      <c r="CS1787" s="554"/>
      <c r="CT1787" s="554"/>
      <c r="CU1787" s="554"/>
      <c r="CV1787" s="554"/>
      <c r="CW1787" s="554"/>
      <c r="CX1787" s="554"/>
      <c r="CY1787" s="554">
        <v>700000000</v>
      </c>
      <c r="CZ1787" s="84">
        <v>300000000</v>
      </c>
      <c r="DA1787" s="84"/>
      <c r="DB1787" s="856" t="s">
        <v>20280</v>
      </c>
      <c r="DC1787" s="565">
        <v>4</v>
      </c>
      <c r="DD1787" s="928"/>
      <c r="DE1787" s="102" t="s">
        <v>19355</v>
      </c>
      <c r="DF1787" s="928"/>
      <c r="DG1787" s="555"/>
      <c r="DH1787" s="214"/>
      <c r="DI1787" s="557">
        <v>41324</v>
      </c>
      <c r="DJ1787" s="111">
        <v>41267</v>
      </c>
      <c r="DK1787" s="558">
        <v>5</v>
      </c>
      <c r="DL1787" s="928" t="s">
        <v>15785</v>
      </c>
      <c r="DM1787" s="619" t="s">
        <v>20560</v>
      </c>
      <c r="DN1787" s="890">
        <v>700000000</v>
      </c>
      <c r="DO1787" s="928"/>
      <c r="DP1787" s="928"/>
      <c r="DQ1787" s="928"/>
      <c r="DR1787" s="928"/>
    </row>
    <row r="1788" spans="1:122" ht="71" customHeight="1" thickTop="1" thickBot="1">
      <c r="A1788" s="214" t="s">
        <v>11446</v>
      </c>
      <c r="B1788" s="214" t="s">
        <v>10271</v>
      </c>
      <c r="C1788" s="214" t="s">
        <v>539</v>
      </c>
      <c r="D1788" s="374">
        <v>1</v>
      </c>
      <c r="E1788" s="517">
        <v>41297</v>
      </c>
      <c r="F1788" s="517">
        <v>41262</v>
      </c>
      <c r="G1788" s="517">
        <v>41344</v>
      </c>
      <c r="H1788" s="517">
        <v>41422</v>
      </c>
      <c r="I1788" s="517">
        <v>41297</v>
      </c>
      <c r="J1788" s="730">
        <v>42004</v>
      </c>
      <c r="K1788" s="729">
        <v>42004</v>
      </c>
      <c r="L1788" s="561">
        <v>41334</v>
      </c>
      <c r="M1788" s="117"/>
      <c r="N1788" s="214" t="s">
        <v>11445</v>
      </c>
      <c r="O1788" s="1166">
        <v>890905211</v>
      </c>
      <c r="P1788" s="530"/>
      <c r="Q1788" s="530"/>
      <c r="R1788" s="530"/>
      <c r="S1788" s="530"/>
      <c r="T1788" s="530"/>
      <c r="U1788" s="530"/>
      <c r="V1788" s="530"/>
      <c r="W1788" s="530"/>
      <c r="X1788" s="530"/>
      <c r="Y1788" s="530"/>
      <c r="Z1788" s="530"/>
      <c r="AA1788" s="530"/>
      <c r="AB1788" s="214" t="s">
        <v>11444</v>
      </c>
      <c r="AC1788" s="214"/>
      <c r="AD1788" s="214" t="s">
        <v>10275</v>
      </c>
      <c r="AE1788" s="214" t="s">
        <v>11443</v>
      </c>
      <c r="AF1788" s="214">
        <v>99</v>
      </c>
      <c r="AG1788" s="626"/>
      <c r="AH1788" s="636">
        <v>998608345</v>
      </c>
      <c r="AI1788" s="634">
        <v>300690561</v>
      </c>
      <c r="AJ1788" s="634">
        <v>1299298906</v>
      </c>
      <c r="AK1788" s="214" t="s">
        <v>11570</v>
      </c>
      <c r="AL1788" s="214" t="s">
        <v>156</v>
      </c>
      <c r="AM1788" s="86">
        <v>998608345</v>
      </c>
      <c r="AN1788" s="86" t="s">
        <v>14361</v>
      </c>
      <c r="AO1788" s="86" t="s">
        <v>8485</v>
      </c>
      <c r="AP1788" s="83"/>
      <c r="AQ1788" s="84">
        <v>399443338</v>
      </c>
      <c r="AR1788" s="553">
        <v>41422</v>
      </c>
      <c r="AS1788" s="554">
        <v>492</v>
      </c>
      <c r="AT1788" s="488">
        <v>299582504</v>
      </c>
      <c r="AU1788" s="553">
        <v>41537</v>
      </c>
      <c r="AV1788" s="554">
        <v>596</v>
      </c>
      <c r="AW1788" s="84"/>
      <c r="AX1788" s="553"/>
      <c r="AY1788" s="554"/>
      <c r="AZ1788" s="84"/>
      <c r="BA1788" s="553"/>
      <c r="BB1788" s="554"/>
      <c r="BC1788" s="84"/>
      <c r="BD1788" s="553"/>
      <c r="BE1788" s="554"/>
      <c r="BF1788" s="84"/>
      <c r="BG1788" s="553"/>
      <c r="BH1788" s="554"/>
      <c r="BI1788" s="84"/>
      <c r="BJ1788" s="553"/>
      <c r="BK1788" s="554"/>
      <c r="BL1788" s="84"/>
      <c r="BM1788" s="553"/>
      <c r="BN1788" s="554"/>
      <c r="BO1788" s="84"/>
      <c r="BP1788" s="553"/>
      <c r="BQ1788" s="554"/>
      <c r="BR1788" s="84"/>
      <c r="BS1788" s="553"/>
      <c r="BT1788" s="554"/>
      <c r="BU1788" s="84"/>
      <c r="BV1788" s="553"/>
      <c r="BW1788" s="554"/>
      <c r="BX1788" s="84"/>
      <c r="BY1788" s="553"/>
      <c r="BZ1788" s="554"/>
      <c r="CA1788" s="84"/>
      <c r="CB1788" s="553"/>
      <c r="CC1788" s="554"/>
      <c r="CD1788" s="84"/>
      <c r="CE1788" s="553"/>
      <c r="CF1788" s="554"/>
      <c r="CG1788" s="84"/>
      <c r="CH1788" s="553"/>
      <c r="CI1788" s="554"/>
      <c r="CJ1788" s="554"/>
      <c r="CK1788" s="554"/>
      <c r="CL1788" s="554"/>
      <c r="CM1788" s="554"/>
      <c r="CN1788" s="554"/>
      <c r="CO1788" s="554"/>
      <c r="CP1788" s="554"/>
      <c r="CQ1788" s="554"/>
      <c r="CR1788" s="554"/>
      <c r="CS1788" s="554"/>
      <c r="CT1788" s="554"/>
      <c r="CU1788" s="554"/>
      <c r="CV1788" s="554"/>
      <c r="CW1788" s="554"/>
      <c r="CX1788" s="554"/>
      <c r="CY1788" s="554">
        <v>699025842</v>
      </c>
      <c r="CZ1788" s="84">
        <v>299582503</v>
      </c>
      <c r="DA1788" s="84"/>
      <c r="DB1788" s="856" t="s">
        <v>20280</v>
      </c>
      <c r="DC1788" s="565">
        <v>4</v>
      </c>
      <c r="DD1788" s="928"/>
      <c r="DE1788" s="102" t="s">
        <v>19355</v>
      </c>
      <c r="DF1788" s="928"/>
      <c r="DG1788" s="555"/>
      <c r="DH1788" s="214"/>
      <c r="DI1788" s="557">
        <v>41334</v>
      </c>
      <c r="DJ1788" s="111">
        <v>41267</v>
      </c>
      <c r="DK1788" s="558">
        <v>5</v>
      </c>
      <c r="DL1788" s="928"/>
      <c r="DM1788" s="619" t="s">
        <v>20560</v>
      </c>
      <c r="DN1788" s="890">
        <v>699025842</v>
      </c>
      <c r="DO1788" s="928"/>
      <c r="DP1788" s="928"/>
      <c r="DQ1788" s="928"/>
      <c r="DR1788" s="928"/>
    </row>
    <row r="1789" spans="1:122" ht="71" customHeight="1" thickTop="1" thickBot="1">
      <c r="A1789" s="214" t="s">
        <v>11442</v>
      </c>
      <c r="B1789" s="214" t="s">
        <v>11425</v>
      </c>
      <c r="C1789" s="214" t="s">
        <v>541</v>
      </c>
      <c r="D1789" s="374">
        <v>0</v>
      </c>
      <c r="E1789" s="517">
        <v>41306</v>
      </c>
      <c r="F1789" s="517">
        <v>41262</v>
      </c>
      <c r="G1789" s="517">
        <v>41333</v>
      </c>
      <c r="H1789" s="517">
        <v>41346</v>
      </c>
      <c r="I1789" s="517">
        <v>41346</v>
      </c>
      <c r="J1789" s="382">
        <v>18</v>
      </c>
      <c r="K1789" s="551">
        <v>41895</v>
      </c>
      <c r="L1789" s="552">
        <v>41306</v>
      </c>
      <c r="M1789" s="117"/>
      <c r="N1789" s="214" t="s">
        <v>101</v>
      </c>
      <c r="O1789" s="1166">
        <v>890980040</v>
      </c>
      <c r="P1789" s="536" t="s">
        <v>1097</v>
      </c>
      <c r="Q1789" s="536" t="s">
        <v>1097</v>
      </c>
      <c r="R1789" s="536" t="s">
        <v>1097</v>
      </c>
      <c r="S1789" s="536" t="s">
        <v>1097</v>
      </c>
      <c r="T1789" s="536" t="s">
        <v>1097</v>
      </c>
      <c r="U1789" s="536" t="s">
        <v>1097</v>
      </c>
      <c r="V1789" s="536" t="s">
        <v>1097</v>
      </c>
      <c r="W1789" s="536" t="s">
        <v>1097</v>
      </c>
      <c r="X1789" s="536" t="s">
        <v>1097</v>
      </c>
      <c r="Y1789" s="536" t="s">
        <v>1097</v>
      </c>
      <c r="Z1789" s="536" t="s">
        <v>1097</v>
      </c>
      <c r="AA1789" s="536" t="s">
        <v>1097</v>
      </c>
      <c r="AB1789" s="214" t="s">
        <v>11441</v>
      </c>
      <c r="AC1789" s="214"/>
      <c r="AD1789" s="214" t="s">
        <v>7681</v>
      </c>
      <c r="AE1789" s="214" t="s">
        <v>11422</v>
      </c>
      <c r="AF1789" s="214" t="s">
        <v>12983</v>
      </c>
      <c r="AG1789" s="631"/>
      <c r="AH1789" s="636">
        <v>75230293</v>
      </c>
      <c r="AI1789" s="634">
        <v>50304733</v>
      </c>
      <c r="AJ1789" s="634">
        <v>125535026</v>
      </c>
      <c r="AK1789" s="214" t="s">
        <v>11568</v>
      </c>
      <c r="AL1789" s="214" t="s">
        <v>156</v>
      </c>
      <c r="AM1789" s="86">
        <v>75230293</v>
      </c>
      <c r="AN1789" s="86" t="s">
        <v>14361</v>
      </c>
      <c r="AO1789" s="86" t="s">
        <v>8485</v>
      </c>
      <c r="AP1789" s="83"/>
      <c r="AQ1789" s="84">
        <v>75230293</v>
      </c>
      <c r="AR1789" s="553">
        <v>41346</v>
      </c>
      <c r="AS1789" s="554">
        <v>430</v>
      </c>
      <c r="AT1789" s="488"/>
      <c r="AU1789" s="553"/>
      <c r="AV1789" s="554"/>
      <c r="AW1789" s="84"/>
      <c r="AX1789" s="553"/>
      <c r="AY1789" s="554"/>
      <c r="AZ1789" s="84"/>
      <c r="BA1789" s="553"/>
      <c r="BB1789" s="554"/>
      <c r="BC1789" s="84"/>
      <c r="BD1789" s="553"/>
      <c r="BE1789" s="554"/>
      <c r="BF1789" s="84"/>
      <c r="BG1789" s="553"/>
      <c r="BH1789" s="554"/>
      <c r="BI1789" s="84"/>
      <c r="BJ1789" s="553"/>
      <c r="BK1789" s="554"/>
      <c r="BL1789" s="84"/>
      <c r="BM1789" s="553"/>
      <c r="BN1789" s="554"/>
      <c r="BO1789" s="84"/>
      <c r="BP1789" s="553"/>
      <c r="BQ1789" s="554"/>
      <c r="BR1789" s="84"/>
      <c r="BS1789" s="553"/>
      <c r="BT1789" s="554"/>
      <c r="BU1789" s="84"/>
      <c r="BV1789" s="553"/>
      <c r="BW1789" s="554"/>
      <c r="BX1789" s="84"/>
      <c r="BY1789" s="553"/>
      <c r="BZ1789" s="554"/>
      <c r="CA1789" s="84"/>
      <c r="CB1789" s="553"/>
      <c r="CC1789" s="554"/>
      <c r="CD1789" s="84"/>
      <c r="CE1789" s="553"/>
      <c r="CF1789" s="554"/>
      <c r="CG1789" s="84"/>
      <c r="CH1789" s="553"/>
      <c r="CI1789" s="554"/>
      <c r="CJ1789" s="554"/>
      <c r="CK1789" s="554"/>
      <c r="CL1789" s="554"/>
      <c r="CM1789" s="554"/>
      <c r="CN1789" s="554"/>
      <c r="CO1789" s="554"/>
      <c r="CP1789" s="554"/>
      <c r="CQ1789" s="554"/>
      <c r="CR1789" s="554"/>
      <c r="CS1789" s="554"/>
      <c r="CT1789" s="554"/>
      <c r="CU1789" s="554"/>
      <c r="CV1789" s="554"/>
      <c r="CW1789" s="554"/>
      <c r="CX1789" s="554"/>
      <c r="CY1789" s="554">
        <v>75230293</v>
      </c>
      <c r="CZ1789" s="84">
        <v>0</v>
      </c>
      <c r="DA1789" s="84"/>
      <c r="DB1789" s="856" t="s">
        <v>20280</v>
      </c>
      <c r="DC1789" s="565">
        <v>1</v>
      </c>
      <c r="DD1789" s="928"/>
      <c r="DE1789" s="102" t="s">
        <v>19355</v>
      </c>
      <c r="DF1789" s="928"/>
      <c r="DG1789" s="555" t="s">
        <v>11440</v>
      </c>
      <c r="DH1789" s="214"/>
      <c r="DI1789" s="557"/>
      <c r="DJ1789" s="111">
        <v>41270</v>
      </c>
      <c r="DK1789" s="558">
        <v>8</v>
      </c>
      <c r="DL1789" s="581" t="s">
        <v>15785</v>
      </c>
      <c r="DM1789" s="619" t="s">
        <v>20723</v>
      </c>
      <c r="DN1789" s="890">
        <v>75230293</v>
      </c>
      <c r="DO1789" s="928"/>
      <c r="DP1789" s="928"/>
      <c r="DQ1789" s="928"/>
      <c r="DR1789" s="928"/>
    </row>
    <row r="1790" spans="1:122" ht="71" customHeight="1" thickTop="1" thickBot="1">
      <c r="A1790" s="214" t="s">
        <v>11439</v>
      </c>
      <c r="B1790" s="214" t="s">
        <v>11425</v>
      </c>
      <c r="C1790" s="214" t="s">
        <v>13066</v>
      </c>
      <c r="D1790" s="374">
        <v>0</v>
      </c>
      <c r="E1790" s="517"/>
      <c r="F1790" s="517">
        <v>41262</v>
      </c>
      <c r="G1790" s="517"/>
      <c r="H1790" s="517"/>
      <c r="I1790" s="517"/>
      <c r="J1790" s="382">
        <v>12</v>
      </c>
      <c r="K1790" s="551" t="s">
        <v>19355</v>
      </c>
      <c r="L1790" s="552"/>
      <c r="M1790" s="117"/>
      <c r="N1790" s="214" t="s">
        <v>14444</v>
      </c>
      <c r="O1790" s="1166">
        <v>891500319</v>
      </c>
      <c r="P1790" s="530"/>
      <c r="Q1790" s="530"/>
      <c r="R1790" s="530"/>
      <c r="S1790" s="530"/>
      <c r="T1790" s="530"/>
      <c r="U1790" s="530"/>
      <c r="V1790" s="530"/>
      <c r="W1790" s="530"/>
      <c r="X1790" s="530"/>
      <c r="Y1790" s="530"/>
      <c r="Z1790" s="530"/>
      <c r="AA1790" s="530"/>
      <c r="AB1790" s="214" t="s">
        <v>11438</v>
      </c>
      <c r="AC1790" s="214"/>
      <c r="AD1790" s="214" t="s">
        <v>7681</v>
      </c>
      <c r="AE1790" s="214" t="s">
        <v>11422</v>
      </c>
      <c r="AF1790" s="214"/>
      <c r="AG1790" s="631"/>
      <c r="AH1790" s="636">
        <v>0</v>
      </c>
      <c r="AI1790" s="634">
        <v>0</v>
      </c>
      <c r="AJ1790" s="634">
        <v>0</v>
      </c>
      <c r="AK1790" s="291" t="s">
        <v>14015</v>
      </c>
      <c r="AL1790" s="214" t="s">
        <v>13066</v>
      </c>
      <c r="AM1790" s="86">
        <v>0</v>
      </c>
      <c r="AN1790" s="531" t="s">
        <v>1455</v>
      </c>
      <c r="AO1790" s="531" t="s">
        <v>11046</v>
      </c>
      <c r="AP1790" s="83"/>
      <c r="AQ1790" s="84">
        <v>0</v>
      </c>
      <c r="AR1790" s="553"/>
      <c r="AS1790" s="554"/>
      <c r="AT1790" s="488"/>
      <c r="AU1790" s="553"/>
      <c r="AV1790" s="554"/>
      <c r="AW1790" s="84"/>
      <c r="AX1790" s="553"/>
      <c r="AY1790" s="554"/>
      <c r="AZ1790" s="84"/>
      <c r="BA1790" s="553"/>
      <c r="BB1790" s="554"/>
      <c r="BC1790" s="84"/>
      <c r="BD1790" s="553"/>
      <c r="BE1790" s="554"/>
      <c r="BF1790" s="84"/>
      <c r="BG1790" s="553"/>
      <c r="BH1790" s="554"/>
      <c r="BI1790" s="84"/>
      <c r="BJ1790" s="553"/>
      <c r="BK1790" s="554"/>
      <c r="BL1790" s="84"/>
      <c r="BM1790" s="553"/>
      <c r="BN1790" s="554"/>
      <c r="BO1790" s="84"/>
      <c r="BP1790" s="553"/>
      <c r="BQ1790" s="554"/>
      <c r="BR1790" s="84"/>
      <c r="BS1790" s="553"/>
      <c r="BT1790" s="554"/>
      <c r="BU1790" s="84"/>
      <c r="BV1790" s="553"/>
      <c r="BW1790" s="554"/>
      <c r="BX1790" s="84"/>
      <c r="BY1790" s="553"/>
      <c r="BZ1790" s="554"/>
      <c r="CA1790" s="84"/>
      <c r="CB1790" s="553"/>
      <c r="CC1790" s="554"/>
      <c r="CD1790" s="84"/>
      <c r="CE1790" s="553"/>
      <c r="CF1790" s="554"/>
      <c r="CG1790" s="84"/>
      <c r="CH1790" s="553"/>
      <c r="CI1790" s="554"/>
      <c r="CJ1790" s="554"/>
      <c r="CK1790" s="554"/>
      <c r="CL1790" s="554"/>
      <c r="CM1790" s="554"/>
      <c r="CN1790" s="554"/>
      <c r="CO1790" s="554"/>
      <c r="CP1790" s="554"/>
      <c r="CQ1790" s="554"/>
      <c r="CR1790" s="554"/>
      <c r="CS1790" s="554"/>
      <c r="CT1790" s="554"/>
      <c r="CU1790" s="554"/>
      <c r="CV1790" s="554"/>
      <c r="CW1790" s="554"/>
      <c r="CX1790" s="554"/>
      <c r="CY1790" s="554">
        <v>0</v>
      </c>
      <c r="CZ1790" s="84">
        <v>0</v>
      </c>
      <c r="DA1790" s="84"/>
      <c r="DB1790" s="727" t="s">
        <v>19884</v>
      </c>
      <c r="DC1790" s="565">
        <v>0</v>
      </c>
      <c r="DD1790" s="928"/>
      <c r="DE1790" s="102" t="s">
        <v>19355</v>
      </c>
      <c r="DF1790" s="928"/>
      <c r="DG1790" s="555" t="s">
        <v>11437</v>
      </c>
      <c r="DH1790" s="214"/>
      <c r="DI1790" s="557"/>
      <c r="DJ1790" s="111">
        <v>41270</v>
      </c>
      <c r="DK1790" s="558">
        <v>8</v>
      </c>
      <c r="DL1790" s="928"/>
      <c r="DM1790" s="619" t="s">
        <v>13066</v>
      </c>
      <c r="DN1790" s="890">
        <v>0</v>
      </c>
      <c r="DO1790" s="928"/>
      <c r="DP1790" s="928"/>
      <c r="DQ1790" s="928"/>
      <c r="DR1790" s="928"/>
    </row>
    <row r="1791" spans="1:122" ht="71" customHeight="1" thickTop="1" thickBot="1">
      <c r="A1791" s="214" t="s">
        <v>11436</v>
      </c>
      <c r="B1791" s="214" t="s">
        <v>11425</v>
      </c>
      <c r="C1791" s="214" t="s">
        <v>543</v>
      </c>
      <c r="D1791" s="374">
        <v>1</v>
      </c>
      <c r="E1791" s="517">
        <v>41264</v>
      </c>
      <c r="F1791" s="517">
        <v>41262</v>
      </c>
      <c r="G1791" s="517">
        <v>41422</v>
      </c>
      <c r="H1791" s="517">
        <v>41432</v>
      </c>
      <c r="I1791" s="517">
        <v>41432</v>
      </c>
      <c r="J1791" s="382">
        <v>18</v>
      </c>
      <c r="K1791" s="551">
        <v>41980</v>
      </c>
      <c r="L1791" s="552">
        <v>41418</v>
      </c>
      <c r="M1791" s="117"/>
      <c r="N1791" s="214" t="s">
        <v>819</v>
      </c>
      <c r="O1791" s="1166">
        <v>890902920</v>
      </c>
      <c r="P1791" s="536" t="s">
        <v>1097</v>
      </c>
      <c r="Q1791" s="536" t="s">
        <v>1097</v>
      </c>
      <c r="R1791" s="536" t="s">
        <v>1097</v>
      </c>
      <c r="S1791" s="536" t="s">
        <v>1097</v>
      </c>
      <c r="T1791" s="536" t="s">
        <v>1097</v>
      </c>
      <c r="U1791" s="536" t="s">
        <v>1097</v>
      </c>
      <c r="V1791" s="536" t="s">
        <v>1097</v>
      </c>
      <c r="W1791" s="536" t="s">
        <v>1097</v>
      </c>
      <c r="X1791" s="536" t="s">
        <v>1097</v>
      </c>
      <c r="Y1791" s="536" t="s">
        <v>1097</v>
      </c>
      <c r="Z1791" s="536" t="s">
        <v>1097</v>
      </c>
      <c r="AA1791" s="536" t="s">
        <v>1097</v>
      </c>
      <c r="AB1791" s="214" t="s">
        <v>11435</v>
      </c>
      <c r="AC1791" s="214"/>
      <c r="AD1791" s="214" t="s">
        <v>7681</v>
      </c>
      <c r="AE1791" s="214" t="s">
        <v>11422</v>
      </c>
      <c r="AF1791" s="214" t="s">
        <v>12983</v>
      </c>
      <c r="AG1791" s="631" t="s">
        <v>14245</v>
      </c>
      <c r="AH1791" s="636">
        <v>95215385</v>
      </c>
      <c r="AI1791" s="634">
        <v>84272484</v>
      </c>
      <c r="AJ1791" s="634">
        <v>179487869</v>
      </c>
      <c r="AK1791" s="214" t="s">
        <v>11568</v>
      </c>
      <c r="AL1791" s="214" t="s">
        <v>156</v>
      </c>
      <c r="AM1791" s="86">
        <v>95215385</v>
      </c>
      <c r="AN1791" s="86" t="s">
        <v>14361</v>
      </c>
      <c r="AO1791" s="86" t="s">
        <v>8485</v>
      </c>
      <c r="AP1791" s="83"/>
      <c r="AQ1791" s="84">
        <v>95215385</v>
      </c>
      <c r="AR1791" s="553">
        <v>41432</v>
      </c>
      <c r="AS1791" s="554">
        <v>503</v>
      </c>
      <c r="AT1791" s="488"/>
      <c r="AU1791" s="553"/>
      <c r="AV1791" s="554"/>
      <c r="AW1791" s="84"/>
      <c r="AX1791" s="553"/>
      <c r="AY1791" s="554"/>
      <c r="AZ1791" s="84"/>
      <c r="BA1791" s="553"/>
      <c r="BB1791" s="554"/>
      <c r="BC1791" s="84"/>
      <c r="BD1791" s="553"/>
      <c r="BE1791" s="554"/>
      <c r="BF1791" s="84"/>
      <c r="BG1791" s="553"/>
      <c r="BH1791" s="554"/>
      <c r="BI1791" s="84"/>
      <c r="BJ1791" s="553"/>
      <c r="BK1791" s="554"/>
      <c r="BL1791" s="84"/>
      <c r="BM1791" s="553"/>
      <c r="BN1791" s="554"/>
      <c r="BO1791" s="84"/>
      <c r="BP1791" s="553"/>
      <c r="BQ1791" s="554"/>
      <c r="BR1791" s="84"/>
      <c r="BS1791" s="553"/>
      <c r="BT1791" s="554"/>
      <c r="BU1791" s="84"/>
      <c r="BV1791" s="553"/>
      <c r="BW1791" s="554"/>
      <c r="BX1791" s="84"/>
      <c r="BY1791" s="553"/>
      <c r="BZ1791" s="554"/>
      <c r="CA1791" s="84"/>
      <c r="CB1791" s="553"/>
      <c r="CC1791" s="554"/>
      <c r="CD1791" s="84"/>
      <c r="CE1791" s="553"/>
      <c r="CF1791" s="554"/>
      <c r="CG1791" s="84"/>
      <c r="CH1791" s="553"/>
      <c r="CI1791" s="554"/>
      <c r="CJ1791" s="554"/>
      <c r="CK1791" s="554"/>
      <c r="CL1791" s="554"/>
      <c r="CM1791" s="554"/>
      <c r="CN1791" s="554"/>
      <c r="CO1791" s="554"/>
      <c r="CP1791" s="554"/>
      <c r="CQ1791" s="554"/>
      <c r="CR1791" s="554"/>
      <c r="CS1791" s="554"/>
      <c r="CT1791" s="554"/>
      <c r="CU1791" s="554"/>
      <c r="CV1791" s="554"/>
      <c r="CW1791" s="554"/>
      <c r="CX1791" s="554"/>
      <c r="CY1791" s="554">
        <v>95215385</v>
      </c>
      <c r="CZ1791" s="84">
        <v>0</v>
      </c>
      <c r="DA1791" s="84"/>
      <c r="DB1791" s="856" t="s">
        <v>20280</v>
      </c>
      <c r="DC1791" s="565">
        <v>1</v>
      </c>
      <c r="DD1791" s="928"/>
      <c r="DE1791" s="102" t="s">
        <v>19355</v>
      </c>
      <c r="DF1791" s="928"/>
      <c r="DG1791" s="555" t="s">
        <v>11434</v>
      </c>
      <c r="DH1791" s="214"/>
      <c r="DI1791" s="557">
        <v>41418</v>
      </c>
      <c r="DJ1791" s="111">
        <v>41270</v>
      </c>
      <c r="DK1791" s="558">
        <v>8</v>
      </c>
      <c r="DL1791" s="928"/>
      <c r="DM1791" s="619" t="s">
        <v>20723</v>
      </c>
      <c r="DN1791" s="890">
        <v>95215385</v>
      </c>
      <c r="DO1791" s="928"/>
      <c r="DP1791" s="928"/>
      <c r="DQ1791" s="928"/>
      <c r="DR1791" s="928"/>
    </row>
    <row r="1792" spans="1:122" ht="71" customHeight="1" thickTop="1" thickBot="1">
      <c r="A1792" s="214" t="s">
        <v>11433</v>
      </c>
      <c r="B1792" s="214" t="s">
        <v>11425</v>
      </c>
      <c r="C1792" s="214" t="s">
        <v>543</v>
      </c>
      <c r="D1792" s="374">
        <v>1</v>
      </c>
      <c r="E1792" s="517">
        <v>41271</v>
      </c>
      <c r="F1792" s="517">
        <v>41262</v>
      </c>
      <c r="G1792" s="517">
        <v>41296</v>
      </c>
      <c r="H1792" s="517">
        <v>41310</v>
      </c>
      <c r="I1792" s="517">
        <v>41310</v>
      </c>
      <c r="J1792" s="382">
        <v>18</v>
      </c>
      <c r="K1792" s="551">
        <v>41856</v>
      </c>
      <c r="L1792" s="561">
        <v>41290</v>
      </c>
      <c r="M1792" s="117"/>
      <c r="N1792" s="214" t="s">
        <v>196</v>
      </c>
      <c r="O1792" s="1166">
        <v>860056070</v>
      </c>
      <c r="P1792" s="536" t="s">
        <v>1097</v>
      </c>
      <c r="Q1792" s="536" t="s">
        <v>1097</v>
      </c>
      <c r="R1792" s="536" t="s">
        <v>1097</v>
      </c>
      <c r="S1792" s="536" t="s">
        <v>1097</v>
      </c>
      <c r="T1792" s="536" t="s">
        <v>1097</v>
      </c>
      <c r="U1792" s="536" t="s">
        <v>1097</v>
      </c>
      <c r="V1792" s="536" t="s">
        <v>1097</v>
      </c>
      <c r="W1792" s="536" t="s">
        <v>1097</v>
      </c>
      <c r="X1792" s="536" t="s">
        <v>1097</v>
      </c>
      <c r="Y1792" s="536" t="s">
        <v>1097</v>
      </c>
      <c r="Z1792" s="536" t="s">
        <v>1097</v>
      </c>
      <c r="AA1792" s="536" t="s">
        <v>1097</v>
      </c>
      <c r="AB1792" s="214" t="s">
        <v>11432</v>
      </c>
      <c r="AC1792" s="214"/>
      <c r="AD1792" s="214" t="s">
        <v>7681</v>
      </c>
      <c r="AE1792" s="214" t="s">
        <v>11422</v>
      </c>
      <c r="AF1792" s="214" t="s">
        <v>12983</v>
      </c>
      <c r="AG1792" s="631"/>
      <c r="AH1792" s="636">
        <v>95200000</v>
      </c>
      <c r="AI1792" s="634">
        <v>130700000</v>
      </c>
      <c r="AJ1792" s="634">
        <v>225900000</v>
      </c>
      <c r="AK1792" s="214" t="s">
        <v>11568</v>
      </c>
      <c r="AL1792" s="214" t="s">
        <v>156</v>
      </c>
      <c r="AM1792" s="86">
        <v>95200000</v>
      </c>
      <c r="AN1792" s="86" t="s">
        <v>14315</v>
      </c>
      <c r="AO1792" s="86" t="s">
        <v>14315</v>
      </c>
      <c r="AP1792" s="83"/>
      <c r="AQ1792" s="84">
        <v>95200000</v>
      </c>
      <c r="AR1792" s="553">
        <v>41310</v>
      </c>
      <c r="AS1792" s="554">
        <v>399</v>
      </c>
      <c r="AT1792" s="488"/>
      <c r="AU1792" s="553"/>
      <c r="AV1792" s="554"/>
      <c r="AW1792" s="84"/>
      <c r="AX1792" s="553"/>
      <c r="AY1792" s="554"/>
      <c r="AZ1792" s="84"/>
      <c r="BA1792" s="553"/>
      <c r="BB1792" s="554"/>
      <c r="BC1792" s="84"/>
      <c r="BD1792" s="553"/>
      <c r="BE1792" s="554"/>
      <c r="BF1792" s="84"/>
      <c r="BG1792" s="553"/>
      <c r="BH1792" s="554"/>
      <c r="BI1792" s="84"/>
      <c r="BJ1792" s="553"/>
      <c r="BK1792" s="554"/>
      <c r="BL1792" s="84"/>
      <c r="BM1792" s="553"/>
      <c r="BN1792" s="554"/>
      <c r="BO1792" s="84"/>
      <c r="BP1792" s="553"/>
      <c r="BQ1792" s="554"/>
      <c r="BR1792" s="84"/>
      <c r="BS1792" s="553"/>
      <c r="BT1792" s="554"/>
      <c r="BU1792" s="84"/>
      <c r="BV1792" s="553"/>
      <c r="BW1792" s="554"/>
      <c r="BX1792" s="84"/>
      <c r="BY1792" s="553"/>
      <c r="BZ1792" s="554"/>
      <c r="CA1792" s="84"/>
      <c r="CB1792" s="553"/>
      <c r="CC1792" s="554"/>
      <c r="CD1792" s="84"/>
      <c r="CE1792" s="553"/>
      <c r="CF1792" s="554"/>
      <c r="CG1792" s="84"/>
      <c r="CH1792" s="553"/>
      <c r="CI1792" s="554"/>
      <c r="CJ1792" s="554"/>
      <c r="CK1792" s="554"/>
      <c r="CL1792" s="554"/>
      <c r="CM1792" s="554"/>
      <c r="CN1792" s="554"/>
      <c r="CO1792" s="554"/>
      <c r="CP1792" s="554"/>
      <c r="CQ1792" s="554"/>
      <c r="CR1792" s="554"/>
      <c r="CS1792" s="554"/>
      <c r="CT1792" s="554"/>
      <c r="CU1792" s="554"/>
      <c r="CV1792" s="554"/>
      <c r="CW1792" s="554"/>
      <c r="CX1792" s="554"/>
      <c r="CY1792" s="554">
        <v>95200000</v>
      </c>
      <c r="CZ1792" s="84">
        <v>0</v>
      </c>
      <c r="DA1792" s="84"/>
      <c r="DB1792" s="856" t="s">
        <v>20280</v>
      </c>
      <c r="DC1792" s="565">
        <v>1</v>
      </c>
      <c r="DD1792" s="928"/>
      <c r="DE1792" s="102" t="s">
        <v>19355</v>
      </c>
      <c r="DF1792" s="928"/>
      <c r="DG1792" s="555" t="s">
        <v>11431</v>
      </c>
      <c r="DH1792" s="214"/>
      <c r="DI1792" s="557">
        <v>41290</v>
      </c>
      <c r="DJ1792" s="111">
        <v>41270</v>
      </c>
      <c r="DK1792" s="558">
        <v>8</v>
      </c>
      <c r="DL1792" s="928"/>
      <c r="DM1792" s="619" t="s">
        <v>20723</v>
      </c>
      <c r="DN1792" s="890">
        <v>95200000</v>
      </c>
      <c r="DO1792" s="928"/>
      <c r="DP1792" s="928"/>
      <c r="DQ1792" s="928"/>
      <c r="DR1792" s="928"/>
    </row>
    <row r="1793" spans="1:122" ht="71" customHeight="1" thickTop="1" thickBot="1">
      <c r="A1793" s="214" t="s">
        <v>11430</v>
      </c>
      <c r="B1793" s="214" t="s">
        <v>11425</v>
      </c>
      <c r="C1793" s="214" t="s">
        <v>543</v>
      </c>
      <c r="D1793" s="374">
        <v>1</v>
      </c>
      <c r="E1793" s="517">
        <v>41289</v>
      </c>
      <c r="F1793" s="517">
        <v>41262</v>
      </c>
      <c r="G1793" s="517">
        <v>41303</v>
      </c>
      <c r="H1793" s="517">
        <v>41376</v>
      </c>
      <c r="I1793" s="517">
        <v>41376</v>
      </c>
      <c r="J1793" s="382">
        <v>12</v>
      </c>
      <c r="K1793" s="551">
        <v>41741</v>
      </c>
      <c r="L1793" s="561">
        <v>41297</v>
      </c>
      <c r="M1793" s="117"/>
      <c r="N1793" s="214" t="s">
        <v>611</v>
      </c>
      <c r="O1793" s="1166">
        <v>890316745</v>
      </c>
      <c r="P1793" s="536" t="s">
        <v>1097</v>
      </c>
      <c r="Q1793" s="536" t="s">
        <v>1097</v>
      </c>
      <c r="R1793" s="536" t="s">
        <v>1097</v>
      </c>
      <c r="S1793" s="536" t="s">
        <v>1097</v>
      </c>
      <c r="T1793" s="536" t="s">
        <v>1097</v>
      </c>
      <c r="U1793" s="536" t="s">
        <v>1097</v>
      </c>
      <c r="V1793" s="536" t="s">
        <v>1097</v>
      </c>
      <c r="W1793" s="536" t="s">
        <v>1097</v>
      </c>
      <c r="X1793" s="536" t="s">
        <v>1097</v>
      </c>
      <c r="Y1793" s="536" t="s">
        <v>1097</v>
      </c>
      <c r="Z1793" s="536" t="s">
        <v>1097</v>
      </c>
      <c r="AA1793" s="536" t="s">
        <v>1097</v>
      </c>
      <c r="AB1793" s="214" t="s">
        <v>11429</v>
      </c>
      <c r="AC1793" s="214"/>
      <c r="AD1793" s="214" t="s">
        <v>7681</v>
      </c>
      <c r="AE1793" s="214" t="s">
        <v>11422</v>
      </c>
      <c r="AF1793" s="325" t="s">
        <v>17777</v>
      </c>
      <c r="AG1793" s="631"/>
      <c r="AH1793" s="636">
        <v>43047619</v>
      </c>
      <c r="AI1793" s="634">
        <v>30000000</v>
      </c>
      <c r="AJ1793" s="634">
        <v>73047619</v>
      </c>
      <c r="AK1793" s="214" t="s">
        <v>11568</v>
      </c>
      <c r="AL1793" s="214" t="s">
        <v>156</v>
      </c>
      <c r="AM1793" s="86">
        <v>43047619</v>
      </c>
      <c r="AN1793" s="86" t="s">
        <v>1452</v>
      </c>
      <c r="AO1793" s="531" t="s">
        <v>11428</v>
      </c>
      <c r="AP1793" s="83"/>
      <c r="AQ1793" s="84">
        <v>43047619</v>
      </c>
      <c r="AR1793" s="553">
        <v>41376</v>
      </c>
      <c r="AS1793" s="554">
        <v>453</v>
      </c>
      <c r="AT1793" s="488"/>
      <c r="AU1793" s="553"/>
      <c r="AV1793" s="554"/>
      <c r="AW1793" s="84"/>
      <c r="AX1793" s="553"/>
      <c r="AY1793" s="554"/>
      <c r="AZ1793" s="84"/>
      <c r="BA1793" s="553"/>
      <c r="BB1793" s="554"/>
      <c r="BC1793" s="84"/>
      <c r="BD1793" s="553"/>
      <c r="BE1793" s="554"/>
      <c r="BF1793" s="84"/>
      <c r="BG1793" s="553"/>
      <c r="BH1793" s="554"/>
      <c r="BI1793" s="84"/>
      <c r="BJ1793" s="553"/>
      <c r="BK1793" s="554"/>
      <c r="BL1793" s="84"/>
      <c r="BM1793" s="553"/>
      <c r="BN1793" s="554"/>
      <c r="BO1793" s="84"/>
      <c r="BP1793" s="553"/>
      <c r="BQ1793" s="554"/>
      <c r="BR1793" s="84"/>
      <c r="BS1793" s="553"/>
      <c r="BT1793" s="554"/>
      <c r="BU1793" s="84"/>
      <c r="BV1793" s="553"/>
      <c r="BW1793" s="554"/>
      <c r="BX1793" s="84"/>
      <c r="BY1793" s="553"/>
      <c r="BZ1793" s="554"/>
      <c r="CA1793" s="84"/>
      <c r="CB1793" s="553"/>
      <c r="CC1793" s="554"/>
      <c r="CD1793" s="84"/>
      <c r="CE1793" s="553"/>
      <c r="CF1793" s="554"/>
      <c r="CG1793" s="84"/>
      <c r="CH1793" s="553"/>
      <c r="CI1793" s="554"/>
      <c r="CJ1793" s="554"/>
      <c r="CK1793" s="554"/>
      <c r="CL1793" s="554"/>
      <c r="CM1793" s="554"/>
      <c r="CN1793" s="554"/>
      <c r="CO1793" s="554"/>
      <c r="CP1793" s="554"/>
      <c r="CQ1793" s="554"/>
      <c r="CR1793" s="554"/>
      <c r="CS1793" s="554"/>
      <c r="CT1793" s="554"/>
      <c r="CU1793" s="554"/>
      <c r="CV1793" s="554"/>
      <c r="CW1793" s="554"/>
      <c r="CX1793" s="554"/>
      <c r="CY1793" s="554">
        <v>43047619</v>
      </c>
      <c r="CZ1793" s="84">
        <v>0</v>
      </c>
      <c r="DA1793" s="84"/>
      <c r="DB1793" s="856" t="s">
        <v>20280</v>
      </c>
      <c r="DC1793" s="565">
        <v>1</v>
      </c>
      <c r="DD1793" s="928"/>
      <c r="DE1793" s="102" t="s">
        <v>19355</v>
      </c>
      <c r="DF1793" s="928"/>
      <c r="DG1793" s="555" t="s">
        <v>11427</v>
      </c>
      <c r="DH1793" s="214"/>
      <c r="DI1793" s="557">
        <v>41297</v>
      </c>
      <c r="DJ1793" s="111">
        <v>41270</v>
      </c>
      <c r="DK1793" s="558">
        <v>8</v>
      </c>
      <c r="DL1793" s="928"/>
      <c r="DM1793" s="619" t="s">
        <v>20722</v>
      </c>
      <c r="DN1793" s="890">
        <v>43047619</v>
      </c>
      <c r="DO1793" s="928"/>
      <c r="DP1793" s="928"/>
      <c r="DQ1793" s="928"/>
      <c r="DR1793" s="928"/>
    </row>
    <row r="1794" spans="1:122" ht="71" customHeight="1" thickTop="1" thickBot="1">
      <c r="A1794" s="214" t="s">
        <v>11426</v>
      </c>
      <c r="B1794" s="214" t="s">
        <v>11425</v>
      </c>
      <c r="C1794" s="214" t="s">
        <v>539</v>
      </c>
      <c r="D1794" s="374">
        <v>1</v>
      </c>
      <c r="E1794" s="517">
        <v>41271</v>
      </c>
      <c r="F1794" s="517">
        <v>41262</v>
      </c>
      <c r="G1794" s="517">
        <v>41290</v>
      </c>
      <c r="H1794" s="517">
        <v>41303</v>
      </c>
      <c r="I1794" s="517">
        <v>41303</v>
      </c>
      <c r="J1794" s="382">
        <v>12</v>
      </c>
      <c r="K1794" s="551">
        <v>41668</v>
      </c>
      <c r="L1794" s="561">
        <v>41285</v>
      </c>
      <c r="M1794" s="117"/>
      <c r="N1794" s="214" t="s">
        <v>11424</v>
      </c>
      <c r="O1794" s="1166">
        <v>830130764</v>
      </c>
      <c r="P1794" s="536" t="s">
        <v>1097</v>
      </c>
      <c r="Q1794" s="536" t="s">
        <v>1097</v>
      </c>
      <c r="R1794" s="536" t="s">
        <v>1097</v>
      </c>
      <c r="S1794" s="536" t="s">
        <v>1097</v>
      </c>
      <c r="T1794" s="536" t="s">
        <v>1097</v>
      </c>
      <c r="U1794" s="536" t="s">
        <v>1097</v>
      </c>
      <c r="V1794" s="536" t="s">
        <v>1097</v>
      </c>
      <c r="W1794" s="536" t="s">
        <v>1097</v>
      </c>
      <c r="X1794" s="536" t="s">
        <v>1097</v>
      </c>
      <c r="Y1794" s="536" t="s">
        <v>1097</v>
      </c>
      <c r="Z1794" s="536" t="s">
        <v>1097</v>
      </c>
      <c r="AA1794" s="536" t="s">
        <v>1097</v>
      </c>
      <c r="AB1794" s="214" t="s">
        <v>11423</v>
      </c>
      <c r="AC1794" s="214"/>
      <c r="AD1794" s="214" t="s">
        <v>7681</v>
      </c>
      <c r="AE1794" s="214" t="s">
        <v>11422</v>
      </c>
      <c r="AF1794" s="214" t="s">
        <v>12983</v>
      </c>
      <c r="AG1794" s="631"/>
      <c r="AH1794" s="636">
        <v>93333333</v>
      </c>
      <c r="AI1794" s="634">
        <v>56140000</v>
      </c>
      <c r="AJ1794" s="634">
        <v>149473333</v>
      </c>
      <c r="AK1794" s="214" t="s">
        <v>11568</v>
      </c>
      <c r="AL1794" s="214" t="s">
        <v>156</v>
      </c>
      <c r="AM1794" s="86">
        <v>93333333</v>
      </c>
      <c r="AN1794" s="531" t="s">
        <v>1455</v>
      </c>
      <c r="AO1794" s="531" t="s">
        <v>11046</v>
      </c>
      <c r="AP1794" s="83"/>
      <c r="AQ1794" s="84">
        <v>93333333</v>
      </c>
      <c r="AR1794" s="553">
        <v>41303</v>
      </c>
      <c r="AS1794" s="554">
        <v>394</v>
      </c>
      <c r="AT1794" s="488"/>
      <c r="AU1794" s="553"/>
      <c r="AV1794" s="554"/>
      <c r="AW1794" s="84"/>
      <c r="AX1794" s="553"/>
      <c r="AY1794" s="554"/>
      <c r="AZ1794" s="84"/>
      <c r="BA1794" s="553"/>
      <c r="BB1794" s="554"/>
      <c r="BC1794" s="84"/>
      <c r="BD1794" s="553"/>
      <c r="BE1794" s="554"/>
      <c r="BF1794" s="84"/>
      <c r="BG1794" s="553"/>
      <c r="BH1794" s="554"/>
      <c r="BI1794" s="84"/>
      <c r="BJ1794" s="553"/>
      <c r="BK1794" s="554"/>
      <c r="BL1794" s="84"/>
      <c r="BM1794" s="553"/>
      <c r="BN1794" s="554"/>
      <c r="BO1794" s="84"/>
      <c r="BP1794" s="553"/>
      <c r="BQ1794" s="554"/>
      <c r="BR1794" s="84"/>
      <c r="BS1794" s="553"/>
      <c r="BT1794" s="554"/>
      <c r="BU1794" s="84"/>
      <c r="BV1794" s="553"/>
      <c r="BW1794" s="554"/>
      <c r="BX1794" s="84"/>
      <c r="BY1794" s="553"/>
      <c r="BZ1794" s="554"/>
      <c r="CA1794" s="84"/>
      <c r="CB1794" s="553"/>
      <c r="CC1794" s="554"/>
      <c r="CD1794" s="84"/>
      <c r="CE1794" s="553"/>
      <c r="CF1794" s="554"/>
      <c r="CG1794" s="84"/>
      <c r="CH1794" s="553"/>
      <c r="CI1794" s="554"/>
      <c r="CJ1794" s="554"/>
      <c r="CK1794" s="554"/>
      <c r="CL1794" s="554"/>
      <c r="CM1794" s="554"/>
      <c r="CN1794" s="554"/>
      <c r="CO1794" s="554"/>
      <c r="CP1794" s="554"/>
      <c r="CQ1794" s="554"/>
      <c r="CR1794" s="554"/>
      <c r="CS1794" s="554"/>
      <c r="CT1794" s="554"/>
      <c r="CU1794" s="554"/>
      <c r="CV1794" s="554"/>
      <c r="CW1794" s="554"/>
      <c r="CX1794" s="554"/>
      <c r="CY1794" s="554">
        <v>93333333</v>
      </c>
      <c r="CZ1794" s="84">
        <v>0</v>
      </c>
      <c r="DA1794" s="84"/>
      <c r="DB1794" s="856" t="s">
        <v>20809</v>
      </c>
      <c r="DC1794" s="565">
        <v>1</v>
      </c>
      <c r="DD1794" s="928"/>
      <c r="DE1794" s="102" t="s">
        <v>19355</v>
      </c>
      <c r="DF1794" s="928"/>
      <c r="DG1794" s="555" t="s">
        <v>11421</v>
      </c>
      <c r="DH1794" s="214"/>
      <c r="DI1794" s="557">
        <v>41285</v>
      </c>
      <c r="DJ1794" s="111">
        <v>41270</v>
      </c>
      <c r="DK1794" s="558">
        <v>8</v>
      </c>
      <c r="DL1794" s="928"/>
      <c r="DM1794" s="619" t="s">
        <v>20723</v>
      </c>
      <c r="DN1794" s="890">
        <v>93333333</v>
      </c>
      <c r="DO1794" s="928"/>
      <c r="DP1794" s="928"/>
      <c r="DQ1794" s="928"/>
      <c r="DR1794" s="928"/>
    </row>
    <row r="1795" spans="1:122" ht="71" customHeight="1" thickTop="1" thickBot="1">
      <c r="A1795" s="214" t="s">
        <v>11420</v>
      </c>
      <c r="B1795" s="214" t="s">
        <v>11397</v>
      </c>
      <c r="C1795" s="214" t="s">
        <v>86</v>
      </c>
      <c r="D1795" s="374">
        <v>0</v>
      </c>
      <c r="E1795" s="517">
        <v>41264</v>
      </c>
      <c r="F1795" s="517">
        <v>41262</v>
      </c>
      <c r="G1795" s="517">
        <v>41319</v>
      </c>
      <c r="H1795" s="517">
        <v>41332</v>
      </c>
      <c r="I1795" s="517">
        <v>41332</v>
      </c>
      <c r="J1795" s="382">
        <v>36</v>
      </c>
      <c r="K1795" s="551">
        <v>42427</v>
      </c>
      <c r="L1795" s="552">
        <v>41264</v>
      </c>
      <c r="M1795" s="117"/>
      <c r="N1795" s="214" t="s">
        <v>15234</v>
      </c>
      <c r="O1795" s="1166">
        <v>890201213</v>
      </c>
      <c r="P1795" s="536" t="s">
        <v>1097</v>
      </c>
      <c r="Q1795" s="536" t="s">
        <v>1097</v>
      </c>
      <c r="R1795" s="536" t="s">
        <v>1097</v>
      </c>
      <c r="S1795" s="536" t="s">
        <v>1097</v>
      </c>
      <c r="T1795" s="536" t="s">
        <v>1097</v>
      </c>
      <c r="U1795" s="536" t="s">
        <v>1097</v>
      </c>
      <c r="V1795" s="536" t="s">
        <v>1097</v>
      </c>
      <c r="W1795" s="536" t="s">
        <v>1097</v>
      </c>
      <c r="X1795" s="536" t="s">
        <v>1097</v>
      </c>
      <c r="Y1795" s="536" t="s">
        <v>1097</v>
      </c>
      <c r="Z1795" s="536" t="s">
        <v>1097</v>
      </c>
      <c r="AA1795" s="536" t="s">
        <v>1097</v>
      </c>
      <c r="AB1795" s="214" t="s">
        <v>11419</v>
      </c>
      <c r="AC1795" s="214"/>
      <c r="AD1795" s="214" t="s">
        <v>6149</v>
      </c>
      <c r="AE1795" s="214" t="s">
        <v>11406</v>
      </c>
      <c r="AF1795" s="214">
        <v>336</v>
      </c>
      <c r="AG1795" s="626"/>
      <c r="AH1795" s="636">
        <v>46500000</v>
      </c>
      <c r="AI1795" s="634">
        <v>23250000</v>
      </c>
      <c r="AJ1795" s="634">
        <v>69750000</v>
      </c>
      <c r="AK1795" s="214" t="s">
        <v>11568</v>
      </c>
      <c r="AL1795" s="214" t="s">
        <v>156</v>
      </c>
      <c r="AM1795" s="86">
        <v>46500000</v>
      </c>
      <c r="AN1795" s="86" t="s">
        <v>11418</v>
      </c>
      <c r="AO1795" s="86" t="s">
        <v>14316</v>
      </c>
      <c r="AP1795" s="83"/>
      <c r="AQ1795" s="84">
        <v>46500000</v>
      </c>
      <c r="AR1795" s="553">
        <v>41332</v>
      </c>
      <c r="AS1795" s="554">
        <v>418</v>
      </c>
      <c r="AT1795" s="488"/>
      <c r="AU1795" s="553"/>
      <c r="AV1795" s="554"/>
      <c r="AW1795" s="84"/>
      <c r="AX1795" s="553"/>
      <c r="AY1795" s="554"/>
      <c r="AZ1795" s="84"/>
      <c r="BA1795" s="553"/>
      <c r="BB1795" s="554"/>
      <c r="BC1795" s="84"/>
      <c r="BD1795" s="553"/>
      <c r="BE1795" s="554"/>
      <c r="BF1795" s="84"/>
      <c r="BG1795" s="553"/>
      <c r="BH1795" s="554"/>
      <c r="BI1795" s="84"/>
      <c r="BJ1795" s="553"/>
      <c r="BK1795" s="554"/>
      <c r="BL1795" s="84"/>
      <c r="BM1795" s="553"/>
      <c r="BN1795" s="554"/>
      <c r="BO1795" s="84"/>
      <c r="BP1795" s="553"/>
      <c r="BQ1795" s="554"/>
      <c r="BR1795" s="84"/>
      <c r="BS1795" s="553"/>
      <c r="BT1795" s="554"/>
      <c r="BU1795" s="84"/>
      <c r="BV1795" s="553"/>
      <c r="BW1795" s="554"/>
      <c r="BX1795" s="84"/>
      <c r="BY1795" s="553"/>
      <c r="BZ1795" s="554"/>
      <c r="CA1795" s="84"/>
      <c r="CB1795" s="553"/>
      <c r="CC1795" s="554"/>
      <c r="CD1795" s="84"/>
      <c r="CE1795" s="553"/>
      <c r="CF1795" s="554"/>
      <c r="CG1795" s="84"/>
      <c r="CH1795" s="553"/>
      <c r="CI1795" s="554"/>
      <c r="CJ1795" s="554"/>
      <c r="CK1795" s="554"/>
      <c r="CL1795" s="554"/>
      <c r="CM1795" s="554"/>
      <c r="CN1795" s="554"/>
      <c r="CO1795" s="554"/>
      <c r="CP1795" s="554"/>
      <c r="CQ1795" s="554"/>
      <c r="CR1795" s="554"/>
      <c r="CS1795" s="554"/>
      <c r="CT1795" s="554"/>
      <c r="CU1795" s="554"/>
      <c r="CV1795" s="554"/>
      <c r="CW1795" s="554"/>
      <c r="CX1795" s="554"/>
      <c r="CY1795" s="554">
        <v>46500000</v>
      </c>
      <c r="CZ1795" s="84">
        <v>0</v>
      </c>
      <c r="DA1795" s="84"/>
      <c r="DB1795" s="856" t="s">
        <v>20280</v>
      </c>
      <c r="DC1795" s="565">
        <v>1</v>
      </c>
      <c r="DD1795" s="928"/>
      <c r="DE1795" s="102" t="s">
        <v>19355</v>
      </c>
      <c r="DF1795" s="928"/>
      <c r="DG1795" s="555"/>
      <c r="DH1795" s="214"/>
      <c r="DI1795" s="557"/>
      <c r="DJ1795" s="111">
        <v>41270</v>
      </c>
      <c r="DK1795" s="558">
        <v>8</v>
      </c>
      <c r="DL1795" s="928"/>
      <c r="DM1795" s="619" t="s">
        <v>20646</v>
      </c>
      <c r="DN1795" s="890">
        <v>46500000</v>
      </c>
      <c r="DO1795" s="928"/>
      <c r="DP1795" s="928"/>
      <c r="DQ1795" s="928"/>
      <c r="DR1795" s="928"/>
    </row>
    <row r="1796" spans="1:122" ht="71" customHeight="1" thickTop="1" thickBot="1">
      <c r="A1796" s="214" t="s">
        <v>11417</v>
      </c>
      <c r="B1796" s="214" t="s">
        <v>11397</v>
      </c>
      <c r="C1796" s="214" t="s">
        <v>541</v>
      </c>
      <c r="D1796" s="374">
        <v>0</v>
      </c>
      <c r="E1796" s="517">
        <v>41271</v>
      </c>
      <c r="F1796" s="517">
        <v>41262</v>
      </c>
      <c r="G1796" s="517">
        <v>41310</v>
      </c>
      <c r="H1796" s="517">
        <v>41325</v>
      </c>
      <c r="I1796" s="517">
        <v>41325</v>
      </c>
      <c r="J1796" s="382">
        <v>36</v>
      </c>
      <c r="K1796" s="551">
        <v>42420</v>
      </c>
      <c r="L1796" s="552">
        <v>41271</v>
      </c>
      <c r="M1796" s="117"/>
      <c r="N1796" s="214" t="s">
        <v>691</v>
      </c>
      <c r="O1796" s="1166">
        <v>899999063</v>
      </c>
      <c r="P1796" s="536" t="s">
        <v>1097</v>
      </c>
      <c r="Q1796" s="536" t="s">
        <v>1097</v>
      </c>
      <c r="R1796" s="536" t="s">
        <v>1097</v>
      </c>
      <c r="S1796" s="536" t="s">
        <v>1097</v>
      </c>
      <c r="T1796" s="536" t="s">
        <v>1097</v>
      </c>
      <c r="U1796" s="536" t="s">
        <v>1097</v>
      </c>
      <c r="V1796" s="536" t="s">
        <v>1097</v>
      </c>
      <c r="W1796" s="536" t="s">
        <v>1097</v>
      </c>
      <c r="X1796" s="536" t="s">
        <v>1097</v>
      </c>
      <c r="Y1796" s="536" t="s">
        <v>1097</v>
      </c>
      <c r="Z1796" s="536" t="s">
        <v>1097</v>
      </c>
      <c r="AA1796" s="536" t="s">
        <v>1097</v>
      </c>
      <c r="AB1796" s="214" t="s">
        <v>11416</v>
      </c>
      <c r="AC1796" s="214"/>
      <c r="AD1796" s="214" t="s">
        <v>226</v>
      </c>
      <c r="AE1796" s="214" t="s">
        <v>11406</v>
      </c>
      <c r="AF1796" s="214" t="s">
        <v>7712</v>
      </c>
      <c r="AG1796" s="626"/>
      <c r="AH1796" s="636">
        <v>19500000</v>
      </c>
      <c r="AI1796" s="634">
        <v>44000000</v>
      </c>
      <c r="AJ1796" s="634">
        <v>63500000</v>
      </c>
      <c r="AK1796" s="214" t="s">
        <v>11568</v>
      </c>
      <c r="AL1796" s="214" t="s">
        <v>156</v>
      </c>
      <c r="AM1796" s="86">
        <v>19500000</v>
      </c>
      <c r="AN1796" s="86" t="s">
        <v>14315</v>
      </c>
      <c r="AO1796" s="86" t="s">
        <v>14315</v>
      </c>
      <c r="AP1796" s="83"/>
      <c r="AQ1796" s="84">
        <v>19500000</v>
      </c>
      <c r="AR1796" s="553">
        <v>41325</v>
      </c>
      <c r="AS1796" s="554">
        <v>405</v>
      </c>
      <c r="AT1796" s="488"/>
      <c r="AU1796" s="553"/>
      <c r="AV1796" s="554"/>
      <c r="AW1796" s="84"/>
      <c r="AX1796" s="553"/>
      <c r="AY1796" s="554"/>
      <c r="AZ1796" s="84"/>
      <c r="BA1796" s="553"/>
      <c r="BB1796" s="554"/>
      <c r="BC1796" s="84"/>
      <c r="BD1796" s="553"/>
      <c r="BE1796" s="554"/>
      <c r="BF1796" s="84"/>
      <c r="BG1796" s="553"/>
      <c r="BH1796" s="554"/>
      <c r="BI1796" s="84"/>
      <c r="BJ1796" s="553"/>
      <c r="BK1796" s="554"/>
      <c r="BL1796" s="84"/>
      <c r="BM1796" s="553"/>
      <c r="BN1796" s="554"/>
      <c r="BO1796" s="84"/>
      <c r="BP1796" s="553"/>
      <c r="BQ1796" s="554"/>
      <c r="BR1796" s="84"/>
      <c r="BS1796" s="553"/>
      <c r="BT1796" s="554"/>
      <c r="BU1796" s="84"/>
      <c r="BV1796" s="553"/>
      <c r="BW1796" s="554"/>
      <c r="BX1796" s="84"/>
      <c r="BY1796" s="553"/>
      <c r="BZ1796" s="554"/>
      <c r="CA1796" s="84"/>
      <c r="CB1796" s="553"/>
      <c r="CC1796" s="554"/>
      <c r="CD1796" s="84"/>
      <c r="CE1796" s="553"/>
      <c r="CF1796" s="554"/>
      <c r="CG1796" s="84"/>
      <c r="CH1796" s="553"/>
      <c r="CI1796" s="554"/>
      <c r="CJ1796" s="554"/>
      <c r="CK1796" s="554"/>
      <c r="CL1796" s="554"/>
      <c r="CM1796" s="554"/>
      <c r="CN1796" s="554"/>
      <c r="CO1796" s="554"/>
      <c r="CP1796" s="554"/>
      <c r="CQ1796" s="554"/>
      <c r="CR1796" s="554"/>
      <c r="CS1796" s="554"/>
      <c r="CT1796" s="554"/>
      <c r="CU1796" s="554"/>
      <c r="CV1796" s="554"/>
      <c r="CW1796" s="554"/>
      <c r="CX1796" s="554"/>
      <c r="CY1796" s="554">
        <v>19500000</v>
      </c>
      <c r="CZ1796" s="84">
        <v>0</v>
      </c>
      <c r="DA1796" s="84"/>
      <c r="DB1796" s="856" t="s">
        <v>20280</v>
      </c>
      <c r="DC1796" s="565">
        <v>1</v>
      </c>
      <c r="DD1796" s="928"/>
      <c r="DE1796" s="102" t="s">
        <v>19355</v>
      </c>
      <c r="DF1796" s="928"/>
      <c r="DG1796" s="555"/>
      <c r="DH1796" s="214"/>
      <c r="DI1796" s="557"/>
      <c r="DJ1796" s="111">
        <v>41270</v>
      </c>
      <c r="DK1796" s="558">
        <v>8</v>
      </c>
      <c r="DL1796" s="581" t="s">
        <v>15785</v>
      </c>
      <c r="DM1796" s="619" t="s">
        <v>20615</v>
      </c>
      <c r="DN1796" s="890">
        <v>19500000</v>
      </c>
      <c r="DO1796" s="928"/>
      <c r="DP1796" s="928"/>
      <c r="DQ1796" s="928"/>
      <c r="DR1796" s="928"/>
    </row>
    <row r="1797" spans="1:122" ht="71" customHeight="1" thickTop="1" thickBot="1">
      <c r="A1797" s="214" t="s">
        <v>11415</v>
      </c>
      <c r="B1797" s="214" t="s">
        <v>11397</v>
      </c>
      <c r="C1797" s="214" t="s">
        <v>543</v>
      </c>
      <c r="D1797" s="374">
        <v>0</v>
      </c>
      <c r="E1797" s="517">
        <v>41271</v>
      </c>
      <c r="F1797" s="517">
        <v>41262</v>
      </c>
      <c r="G1797" s="517">
        <v>41303</v>
      </c>
      <c r="H1797" s="517">
        <v>41319</v>
      </c>
      <c r="I1797" s="517">
        <v>41319</v>
      </c>
      <c r="J1797" s="382">
        <v>36</v>
      </c>
      <c r="K1797" s="551">
        <v>42414</v>
      </c>
      <c r="L1797" s="552">
        <v>41271</v>
      </c>
      <c r="M1797" s="117"/>
      <c r="N1797" s="214" t="s">
        <v>750</v>
      </c>
      <c r="O1797" s="1166">
        <v>860013720</v>
      </c>
      <c r="P1797" s="536" t="s">
        <v>1097</v>
      </c>
      <c r="Q1797" s="536" t="s">
        <v>1097</v>
      </c>
      <c r="R1797" s="536" t="s">
        <v>1097</v>
      </c>
      <c r="S1797" s="536" t="s">
        <v>1097</v>
      </c>
      <c r="T1797" s="536" t="s">
        <v>1097</v>
      </c>
      <c r="U1797" s="536" t="s">
        <v>1097</v>
      </c>
      <c r="V1797" s="536" t="s">
        <v>1097</v>
      </c>
      <c r="W1797" s="536" t="s">
        <v>1097</v>
      </c>
      <c r="X1797" s="536" t="s">
        <v>1097</v>
      </c>
      <c r="Y1797" s="536" t="s">
        <v>1097</v>
      </c>
      <c r="Z1797" s="536" t="s">
        <v>1097</v>
      </c>
      <c r="AA1797" s="536" t="s">
        <v>1097</v>
      </c>
      <c r="AB1797" s="214" t="s">
        <v>11414</v>
      </c>
      <c r="AC1797" s="214"/>
      <c r="AD1797" s="214" t="s">
        <v>226</v>
      </c>
      <c r="AE1797" s="214" t="s">
        <v>11406</v>
      </c>
      <c r="AF1797" s="214" t="s">
        <v>7712</v>
      </c>
      <c r="AG1797" s="626"/>
      <c r="AH1797" s="636">
        <v>34500000</v>
      </c>
      <c r="AI1797" s="634">
        <v>69743618.269999996</v>
      </c>
      <c r="AJ1797" s="634">
        <v>104243618.27</v>
      </c>
      <c r="AK1797" s="214" t="s">
        <v>11568</v>
      </c>
      <c r="AL1797" s="214" t="s">
        <v>156</v>
      </c>
      <c r="AM1797" s="86">
        <v>34500000</v>
      </c>
      <c r="AN1797" s="86" t="s">
        <v>14315</v>
      </c>
      <c r="AO1797" s="86" t="s">
        <v>14315</v>
      </c>
      <c r="AP1797" s="83"/>
      <c r="AQ1797" s="84">
        <v>34500000</v>
      </c>
      <c r="AR1797" s="553">
        <v>41319</v>
      </c>
      <c r="AS1797" s="554">
        <v>402</v>
      </c>
      <c r="AT1797" s="488"/>
      <c r="AU1797" s="553"/>
      <c r="AV1797" s="554"/>
      <c r="AW1797" s="84"/>
      <c r="AX1797" s="553"/>
      <c r="AY1797" s="554"/>
      <c r="AZ1797" s="84"/>
      <c r="BA1797" s="553"/>
      <c r="BB1797" s="554"/>
      <c r="BC1797" s="84"/>
      <c r="BD1797" s="553"/>
      <c r="BE1797" s="554"/>
      <c r="BF1797" s="84"/>
      <c r="BG1797" s="553"/>
      <c r="BH1797" s="554"/>
      <c r="BI1797" s="84"/>
      <c r="BJ1797" s="553"/>
      <c r="BK1797" s="554"/>
      <c r="BL1797" s="84"/>
      <c r="BM1797" s="553"/>
      <c r="BN1797" s="554"/>
      <c r="BO1797" s="84"/>
      <c r="BP1797" s="553"/>
      <c r="BQ1797" s="554"/>
      <c r="BR1797" s="84"/>
      <c r="BS1797" s="553"/>
      <c r="BT1797" s="554"/>
      <c r="BU1797" s="84"/>
      <c r="BV1797" s="553"/>
      <c r="BW1797" s="554"/>
      <c r="BX1797" s="84"/>
      <c r="BY1797" s="553"/>
      <c r="BZ1797" s="554"/>
      <c r="CA1797" s="84"/>
      <c r="CB1797" s="553"/>
      <c r="CC1797" s="554"/>
      <c r="CD1797" s="84"/>
      <c r="CE1797" s="553"/>
      <c r="CF1797" s="554"/>
      <c r="CG1797" s="84"/>
      <c r="CH1797" s="553"/>
      <c r="CI1797" s="554"/>
      <c r="CJ1797" s="554"/>
      <c r="CK1797" s="554"/>
      <c r="CL1797" s="554"/>
      <c r="CM1797" s="554"/>
      <c r="CN1797" s="554"/>
      <c r="CO1797" s="554"/>
      <c r="CP1797" s="554"/>
      <c r="CQ1797" s="554"/>
      <c r="CR1797" s="554"/>
      <c r="CS1797" s="554"/>
      <c r="CT1797" s="554"/>
      <c r="CU1797" s="554"/>
      <c r="CV1797" s="554"/>
      <c r="CW1797" s="554"/>
      <c r="CX1797" s="554"/>
      <c r="CY1797" s="554">
        <v>34500000</v>
      </c>
      <c r="CZ1797" s="84">
        <v>0</v>
      </c>
      <c r="DA1797" s="84"/>
      <c r="DB1797" s="856" t="s">
        <v>20280</v>
      </c>
      <c r="DC1797" s="565">
        <v>1</v>
      </c>
      <c r="DD1797" s="928"/>
      <c r="DE1797" s="102" t="s">
        <v>19355</v>
      </c>
      <c r="DF1797" s="928"/>
      <c r="DG1797" s="555"/>
      <c r="DH1797" s="214"/>
      <c r="DI1797" s="557"/>
      <c r="DJ1797" s="111">
        <v>41270</v>
      </c>
      <c r="DK1797" s="558">
        <v>8</v>
      </c>
      <c r="DL1797" s="581" t="s">
        <v>15785</v>
      </c>
      <c r="DM1797" s="619" t="s">
        <v>20615</v>
      </c>
      <c r="DN1797" s="890">
        <v>34500000</v>
      </c>
      <c r="DO1797" s="928"/>
      <c r="DP1797" s="928"/>
      <c r="DQ1797" s="928"/>
      <c r="DR1797" s="928"/>
    </row>
    <row r="1798" spans="1:122" ht="71" customHeight="1" thickTop="1" thickBot="1">
      <c r="A1798" s="214" t="s">
        <v>11413</v>
      </c>
      <c r="B1798" s="214" t="s">
        <v>11397</v>
      </c>
      <c r="C1798" s="214" t="s">
        <v>86</v>
      </c>
      <c r="D1798" s="374">
        <v>0</v>
      </c>
      <c r="E1798" s="517">
        <v>41271</v>
      </c>
      <c r="F1798" s="517">
        <v>41262</v>
      </c>
      <c r="G1798" s="517">
        <v>41401</v>
      </c>
      <c r="H1798" s="517">
        <v>41416</v>
      </c>
      <c r="I1798" s="517">
        <v>41416</v>
      </c>
      <c r="J1798" s="382">
        <v>36</v>
      </c>
      <c r="K1798" s="551">
        <v>42512</v>
      </c>
      <c r="L1798" s="552">
        <v>41271</v>
      </c>
      <c r="M1798" s="117"/>
      <c r="N1798" s="214" t="s">
        <v>691</v>
      </c>
      <c r="O1798" s="1166">
        <v>899999063</v>
      </c>
      <c r="P1798" s="536" t="s">
        <v>1097</v>
      </c>
      <c r="Q1798" s="536" t="s">
        <v>1097</v>
      </c>
      <c r="R1798" s="536" t="s">
        <v>1097</v>
      </c>
      <c r="S1798" s="536" t="s">
        <v>1097</v>
      </c>
      <c r="T1798" s="536" t="s">
        <v>1097</v>
      </c>
      <c r="U1798" s="536" t="s">
        <v>1097</v>
      </c>
      <c r="V1798" s="536" t="s">
        <v>1097</v>
      </c>
      <c r="W1798" s="536" t="s">
        <v>1097</v>
      </c>
      <c r="X1798" s="536" t="s">
        <v>1097</v>
      </c>
      <c r="Y1798" s="536" t="s">
        <v>1097</v>
      </c>
      <c r="Z1798" s="536" t="s">
        <v>1097</v>
      </c>
      <c r="AA1798" s="536" t="s">
        <v>1097</v>
      </c>
      <c r="AB1798" s="214" t="s">
        <v>11412</v>
      </c>
      <c r="AC1798" s="214"/>
      <c r="AD1798" s="214" t="s">
        <v>226</v>
      </c>
      <c r="AE1798" s="214" t="s">
        <v>11406</v>
      </c>
      <c r="AF1798" s="214">
        <v>336</v>
      </c>
      <c r="AG1798" s="626" t="s">
        <v>14303</v>
      </c>
      <c r="AH1798" s="636">
        <v>46500000</v>
      </c>
      <c r="AI1798" s="634">
        <v>23250000</v>
      </c>
      <c r="AJ1798" s="634">
        <v>69750000</v>
      </c>
      <c r="AK1798" s="214" t="s">
        <v>11568</v>
      </c>
      <c r="AL1798" s="214" t="s">
        <v>156</v>
      </c>
      <c r="AM1798" s="86">
        <v>46500000</v>
      </c>
      <c r="AN1798" s="86" t="s">
        <v>14315</v>
      </c>
      <c r="AO1798" s="86" t="s">
        <v>14315</v>
      </c>
      <c r="AP1798" s="83"/>
      <c r="AQ1798" s="84">
        <v>46500000</v>
      </c>
      <c r="AR1798" s="553">
        <v>41416</v>
      </c>
      <c r="AS1798" s="554">
        <v>487</v>
      </c>
      <c r="AT1798" s="488"/>
      <c r="AU1798" s="553"/>
      <c r="AV1798" s="554"/>
      <c r="AW1798" s="84"/>
      <c r="AX1798" s="553"/>
      <c r="AY1798" s="554"/>
      <c r="AZ1798" s="84"/>
      <c r="BA1798" s="553"/>
      <c r="BB1798" s="554"/>
      <c r="BC1798" s="84"/>
      <c r="BD1798" s="553"/>
      <c r="BE1798" s="554"/>
      <c r="BF1798" s="84"/>
      <c r="BG1798" s="553"/>
      <c r="BH1798" s="554"/>
      <c r="BI1798" s="84"/>
      <c r="BJ1798" s="553"/>
      <c r="BK1798" s="554"/>
      <c r="BL1798" s="84"/>
      <c r="BM1798" s="553"/>
      <c r="BN1798" s="554"/>
      <c r="BO1798" s="84"/>
      <c r="BP1798" s="553"/>
      <c r="BQ1798" s="554"/>
      <c r="BR1798" s="84"/>
      <c r="BS1798" s="553"/>
      <c r="BT1798" s="554"/>
      <c r="BU1798" s="84"/>
      <c r="BV1798" s="553"/>
      <c r="BW1798" s="554"/>
      <c r="BX1798" s="84"/>
      <c r="BY1798" s="553"/>
      <c r="BZ1798" s="554"/>
      <c r="CA1798" s="84"/>
      <c r="CB1798" s="553"/>
      <c r="CC1798" s="554"/>
      <c r="CD1798" s="84"/>
      <c r="CE1798" s="553"/>
      <c r="CF1798" s="554"/>
      <c r="CG1798" s="84"/>
      <c r="CH1798" s="553"/>
      <c r="CI1798" s="554"/>
      <c r="CJ1798" s="554"/>
      <c r="CK1798" s="554"/>
      <c r="CL1798" s="554"/>
      <c r="CM1798" s="554"/>
      <c r="CN1798" s="554"/>
      <c r="CO1798" s="554"/>
      <c r="CP1798" s="554"/>
      <c r="CQ1798" s="554"/>
      <c r="CR1798" s="554"/>
      <c r="CS1798" s="554"/>
      <c r="CT1798" s="554"/>
      <c r="CU1798" s="554"/>
      <c r="CV1798" s="554"/>
      <c r="CW1798" s="554"/>
      <c r="CX1798" s="554"/>
      <c r="CY1798" s="554">
        <v>46500000</v>
      </c>
      <c r="CZ1798" s="84">
        <v>0</v>
      </c>
      <c r="DA1798" s="84"/>
      <c r="DB1798" s="856" t="s">
        <v>20280</v>
      </c>
      <c r="DC1798" s="565">
        <v>1</v>
      </c>
      <c r="DD1798" s="928"/>
      <c r="DE1798" s="102" t="s">
        <v>19355</v>
      </c>
      <c r="DF1798" s="928"/>
      <c r="DG1798" s="555"/>
      <c r="DH1798" s="214"/>
      <c r="DI1798" s="557"/>
      <c r="DJ1798" s="111">
        <v>41270</v>
      </c>
      <c r="DK1798" s="558">
        <v>8</v>
      </c>
      <c r="DL1798" s="581" t="s">
        <v>15785</v>
      </c>
      <c r="DM1798" s="619" t="s">
        <v>20646</v>
      </c>
      <c r="DN1798" s="890">
        <v>46500000</v>
      </c>
      <c r="DO1798" s="928"/>
      <c r="DP1798" s="928"/>
      <c r="DQ1798" s="928"/>
      <c r="DR1798" s="928"/>
    </row>
    <row r="1799" spans="1:122" ht="71" customHeight="1" thickTop="1" thickBot="1">
      <c r="A1799" s="214" t="s">
        <v>11411</v>
      </c>
      <c r="B1799" s="214" t="s">
        <v>11397</v>
      </c>
      <c r="C1799" s="214" t="s">
        <v>86</v>
      </c>
      <c r="D1799" s="374">
        <v>0</v>
      </c>
      <c r="E1799" s="517">
        <v>41264</v>
      </c>
      <c r="F1799" s="517">
        <v>41262</v>
      </c>
      <c r="G1799" s="517">
        <v>41333</v>
      </c>
      <c r="H1799" s="517">
        <v>41346</v>
      </c>
      <c r="I1799" s="517">
        <v>41346</v>
      </c>
      <c r="J1799" s="382">
        <v>36</v>
      </c>
      <c r="K1799" s="551">
        <v>42442</v>
      </c>
      <c r="L1799" s="552">
        <v>41264</v>
      </c>
      <c r="M1799" s="117"/>
      <c r="N1799" s="214" t="s">
        <v>180</v>
      </c>
      <c r="O1799" s="1166">
        <v>860007386</v>
      </c>
      <c r="P1799" s="536" t="s">
        <v>1097</v>
      </c>
      <c r="Q1799" s="536" t="s">
        <v>1097</v>
      </c>
      <c r="R1799" s="536" t="s">
        <v>1097</v>
      </c>
      <c r="S1799" s="536" t="s">
        <v>1097</v>
      </c>
      <c r="T1799" s="536" t="s">
        <v>1097</v>
      </c>
      <c r="U1799" s="536" t="s">
        <v>1097</v>
      </c>
      <c r="V1799" s="536" t="s">
        <v>1097</v>
      </c>
      <c r="W1799" s="536" t="s">
        <v>1097</v>
      </c>
      <c r="X1799" s="536" t="s">
        <v>1097</v>
      </c>
      <c r="Y1799" s="536" t="s">
        <v>1097</v>
      </c>
      <c r="Z1799" s="536" t="s">
        <v>1097</v>
      </c>
      <c r="AA1799" s="536" t="s">
        <v>1097</v>
      </c>
      <c r="AB1799" s="214" t="s">
        <v>11410</v>
      </c>
      <c r="AC1799" s="214"/>
      <c r="AD1799" s="214" t="s">
        <v>226</v>
      </c>
      <c r="AE1799" s="214" t="s">
        <v>11406</v>
      </c>
      <c r="AF1799" s="214">
        <v>336</v>
      </c>
      <c r="AG1799" s="626"/>
      <c r="AH1799" s="636">
        <v>22700000</v>
      </c>
      <c r="AI1799" s="634">
        <v>122531120</v>
      </c>
      <c r="AJ1799" s="634">
        <v>145231120</v>
      </c>
      <c r="AK1799" s="214" t="s">
        <v>11568</v>
      </c>
      <c r="AL1799" s="214" t="s">
        <v>156</v>
      </c>
      <c r="AM1799" s="86">
        <v>22700000</v>
      </c>
      <c r="AN1799" s="86" t="s">
        <v>14315</v>
      </c>
      <c r="AO1799" s="86" t="s">
        <v>14315</v>
      </c>
      <c r="AP1799" s="83"/>
      <c r="AQ1799" s="84">
        <v>22700000</v>
      </c>
      <c r="AR1799" s="553">
        <v>41346</v>
      </c>
      <c r="AS1799" s="554">
        <v>430</v>
      </c>
      <c r="AT1799" s="488"/>
      <c r="AU1799" s="553"/>
      <c r="AV1799" s="554"/>
      <c r="AW1799" s="84"/>
      <c r="AX1799" s="553"/>
      <c r="AY1799" s="554"/>
      <c r="AZ1799" s="84"/>
      <c r="BA1799" s="553"/>
      <c r="BB1799" s="554"/>
      <c r="BC1799" s="84"/>
      <c r="BD1799" s="553"/>
      <c r="BE1799" s="554"/>
      <c r="BF1799" s="84"/>
      <c r="BG1799" s="553"/>
      <c r="BH1799" s="554"/>
      <c r="BI1799" s="84"/>
      <c r="BJ1799" s="553"/>
      <c r="BK1799" s="554"/>
      <c r="BL1799" s="84"/>
      <c r="BM1799" s="553"/>
      <c r="BN1799" s="554"/>
      <c r="BO1799" s="84"/>
      <c r="BP1799" s="553"/>
      <c r="BQ1799" s="554"/>
      <c r="BR1799" s="84"/>
      <c r="BS1799" s="553"/>
      <c r="BT1799" s="554"/>
      <c r="BU1799" s="84"/>
      <c r="BV1799" s="553"/>
      <c r="BW1799" s="554"/>
      <c r="BX1799" s="84"/>
      <c r="BY1799" s="553"/>
      <c r="BZ1799" s="554"/>
      <c r="CA1799" s="84"/>
      <c r="CB1799" s="553"/>
      <c r="CC1799" s="554"/>
      <c r="CD1799" s="84"/>
      <c r="CE1799" s="553"/>
      <c r="CF1799" s="554"/>
      <c r="CG1799" s="84"/>
      <c r="CH1799" s="553"/>
      <c r="CI1799" s="554"/>
      <c r="CJ1799" s="554"/>
      <c r="CK1799" s="554"/>
      <c r="CL1799" s="554"/>
      <c r="CM1799" s="554"/>
      <c r="CN1799" s="554"/>
      <c r="CO1799" s="554"/>
      <c r="CP1799" s="554"/>
      <c r="CQ1799" s="554"/>
      <c r="CR1799" s="554"/>
      <c r="CS1799" s="554"/>
      <c r="CT1799" s="554"/>
      <c r="CU1799" s="554"/>
      <c r="CV1799" s="554"/>
      <c r="CW1799" s="554"/>
      <c r="CX1799" s="554"/>
      <c r="CY1799" s="554">
        <v>22700000</v>
      </c>
      <c r="CZ1799" s="84">
        <v>0</v>
      </c>
      <c r="DA1799" s="84"/>
      <c r="DB1799" s="856" t="s">
        <v>20280</v>
      </c>
      <c r="DC1799" s="565">
        <v>1</v>
      </c>
      <c r="DD1799" s="928"/>
      <c r="DE1799" s="102" t="s">
        <v>19355</v>
      </c>
      <c r="DF1799" s="928"/>
      <c r="DG1799" s="555"/>
      <c r="DH1799" s="214"/>
      <c r="DI1799" s="557"/>
      <c r="DJ1799" s="111">
        <v>41270</v>
      </c>
      <c r="DK1799" s="558">
        <v>8</v>
      </c>
      <c r="DL1799" s="928"/>
      <c r="DM1799" s="619" t="s">
        <v>20646</v>
      </c>
      <c r="DN1799" s="890">
        <v>22700000</v>
      </c>
      <c r="DO1799" s="928"/>
      <c r="DP1799" s="928"/>
      <c r="DQ1799" s="928"/>
      <c r="DR1799" s="928"/>
    </row>
    <row r="1800" spans="1:122" ht="71" customHeight="1" thickTop="1" thickBot="1">
      <c r="A1800" s="214" t="s">
        <v>11408</v>
      </c>
      <c r="B1800" s="214" t="s">
        <v>11397</v>
      </c>
      <c r="C1800" s="214" t="s">
        <v>86</v>
      </c>
      <c r="D1800" s="374">
        <v>0</v>
      </c>
      <c r="E1800" s="517">
        <v>41264</v>
      </c>
      <c r="F1800" s="517">
        <v>41262</v>
      </c>
      <c r="G1800" s="517">
        <v>41317</v>
      </c>
      <c r="H1800" s="517">
        <v>41332</v>
      </c>
      <c r="I1800" s="517">
        <v>41332</v>
      </c>
      <c r="J1800" s="382">
        <v>24</v>
      </c>
      <c r="K1800" s="551">
        <v>42062</v>
      </c>
      <c r="L1800" s="552">
        <v>41264</v>
      </c>
      <c r="M1800" s="117"/>
      <c r="N1800" s="214" t="s">
        <v>251</v>
      </c>
      <c r="O1800" s="1166">
        <v>891480035</v>
      </c>
      <c r="P1800" s="536" t="s">
        <v>1097</v>
      </c>
      <c r="Q1800" s="536" t="s">
        <v>1097</v>
      </c>
      <c r="R1800" s="536" t="s">
        <v>1097</v>
      </c>
      <c r="S1800" s="536" t="s">
        <v>1097</v>
      </c>
      <c r="T1800" s="536" t="s">
        <v>1097</v>
      </c>
      <c r="U1800" s="536" t="s">
        <v>1097</v>
      </c>
      <c r="V1800" s="536" t="s">
        <v>1097</v>
      </c>
      <c r="W1800" s="536" t="s">
        <v>1097</v>
      </c>
      <c r="X1800" s="536" t="s">
        <v>1097</v>
      </c>
      <c r="Y1800" s="536" t="s">
        <v>1097</v>
      </c>
      <c r="Z1800" s="536" t="s">
        <v>1097</v>
      </c>
      <c r="AA1800" s="536" t="s">
        <v>1097</v>
      </c>
      <c r="AB1800" s="214" t="s">
        <v>11407</v>
      </c>
      <c r="AC1800" s="214"/>
      <c r="AD1800" s="214" t="s">
        <v>226</v>
      </c>
      <c r="AE1800" s="214" t="s">
        <v>11406</v>
      </c>
      <c r="AF1800" s="214">
        <v>336</v>
      </c>
      <c r="AG1800" s="626"/>
      <c r="AH1800" s="636">
        <v>37200000</v>
      </c>
      <c r="AI1800" s="634">
        <v>45000000</v>
      </c>
      <c r="AJ1800" s="634">
        <v>82200000</v>
      </c>
      <c r="AK1800" s="214" t="s">
        <v>11568</v>
      </c>
      <c r="AL1800" s="214" t="s">
        <v>156</v>
      </c>
      <c r="AM1800" s="86">
        <v>37200000</v>
      </c>
      <c r="AN1800" s="531" t="s">
        <v>1454</v>
      </c>
      <c r="AO1800" s="531" t="s">
        <v>11045</v>
      </c>
      <c r="AP1800" s="83"/>
      <c r="AQ1800" s="84">
        <v>37200000</v>
      </c>
      <c r="AR1800" s="553">
        <v>41332</v>
      </c>
      <c r="AS1800" s="554">
        <v>412</v>
      </c>
      <c r="AT1800" s="488"/>
      <c r="AU1800" s="553"/>
      <c r="AV1800" s="554"/>
      <c r="AW1800" s="84"/>
      <c r="AX1800" s="553"/>
      <c r="AY1800" s="554"/>
      <c r="AZ1800" s="84"/>
      <c r="BA1800" s="553"/>
      <c r="BB1800" s="554"/>
      <c r="BC1800" s="84"/>
      <c r="BD1800" s="553"/>
      <c r="BE1800" s="554"/>
      <c r="BF1800" s="84"/>
      <c r="BG1800" s="553"/>
      <c r="BH1800" s="554"/>
      <c r="BI1800" s="84"/>
      <c r="BJ1800" s="553"/>
      <c r="BK1800" s="554"/>
      <c r="BL1800" s="84"/>
      <c r="BM1800" s="553"/>
      <c r="BN1800" s="554"/>
      <c r="BO1800" s="84"/>
      <c r="BP1800" s="553"/>
      <c r="BQ1800" s="554"/>
      <c r="BR1800" s="84"/>
      <c r="BS1800" s="553"/>
      <c r="BT1800" s="554"/>
      <c r="BU1800" s="84"/>
      <c r="BV1800" s="553"/>
      <c r="BW1800" s="554"/>
      <c r="BX1800" s="84"/>
      <c r="BY1800" s="553"/>
      <c r="BZ1800" s="554"/>
      <c r="CA1800" s="84"/>
      <c r="CB1800" s="553"/>
      <c r="CC1800" s="554"/>
      <c r="CD1800" s="84"/>
      <c r="CE1800" s="553"/>
      <c r="CF1800" s="554"/>
      <c r="CG1800" s="84"/>
      <c r="CH1800" s="553"/>
      <c r="CI1800" s="554"/>
      <c r="CJ1800" s="554"/>
      <c r="CK1800" s="554"/>
      <c r="CL1800" s="554"/>
      <c r="CM1800" s="554"/>
      <c r="CN1800" s="554"/>
      <c r="CO1800" s="554"/>
      <c r="CP1800" s="554"/>
      <c r="CQ1800" s="554"/>
      <c r="CR1800" s="554"/>
      <c r="CS1800" s="554"/>
      <c r="CT1800" s="554"/>
      <c r="CU1800" s="554"/>
      <c r="CV1800" s="554"/>
      <c r="CW1800" s="554"/>
      <c r="CX1800" s="554"/>
      <c r="CY1800" s="554">
        <v>37200000</v>
      </c>
      <c r="CZ1800" s="84">
        <v>0</v>
      </c>
      <c r="DA1800" s="84"/>
      <c r="DB1800" s="856" t="s">
        <v>20280</v>
      </c>
      <c r="DC1800" s="565">
        <v>1</v>
      </c>
      <c r="DD1800" s="928"/>
      <c r="DE1800" s="102" t="s">
        <v>19355</v>
      </c>
      <c r="DF1800" s="928"/>
      <c r="DG1800" s="555"/>
      <c r="DH1800" s="214"/>
      <c r="DI1800" s="557"/>
      <c r="DJ1800" s="111">
        <v>41270</v>
      </c>
      <c r="DK1800" s="558">
        <v>8</v>
      </c>
      <c r="DL1800" s="928"/>
      <c r="DM1800" s="619" t="s">
        <v>20646</v>
      </c>
      <c r="DN1800" s="890">
        <v>37200000</v>
      </c>
      <c r="DO1800" s="928"/>
      <c r="DP1800" s="928"/>
      <c r="DQ1800" s="928"/>
      <c r="DR1800" s="928"/>
    </row>
    <row r="1801" spans="1:122" ht="71" customHeight="1" thickTop="1" thickBot="1">
      <c r="A1801" s="214" t="s">
        <v>11405</v>
      </c>
      <c r="B1801" s="214" t="s">
        <v>11397</v>
      </c>
      <c r="C1801" s="214" t="s">
        <v>86</v>
      </c>
      <c r="D1801" s="374">
        <v>0</v>
      </c>
      <c r="E1801" s="517">
        <v>41264</v>
      </c>
      <c r="F1801" s="517">
        <v>41262</v>
      </c>
      <c r="G1801" s="517">
        <v>41319</v>
      </c>
      <c r="H1801" s="517">
        <v>41332</v>
      </c>
      <c r="I1801" s="517">
        <v>41332</v>
      </c>
      <c r="J1801" s="382">
        <v>24</v>
      </c>
      <c r="K1801" s="551">
        <v>42062</v>
      </c>
      <c r="L1801" s="552">
        <v>41264</v>
      </c>
      <c r="M1801" s="117"/>
      <c r="N1801" s="214" t="s">
        <v>2562</v>
      </c>
      <c r="O1801" s="1166">
        <v>890480123</v>
      </c>
      <c r="P1801" s="536" t="s">
        <v>1097</v>
      </c>
      <c r="Q1801" s="536" t="s">
        <v>1097</v>
      </c>
      <c r="R1801" s="536" t="s">
        <v>1097</v>
      </c>
      <c r="S1801" s="536" t="s">
        <v>1097</v>
      </c>
      <c r="T1801" s="536" t="s">
        <v>1097</v>
      </c>
      <c r="U1801" s="536" t="s">
        <v>1097</v>
      </c>
      <c r="V1801" s="536" t="s">
        <v>1097</v>
      </c>
      <c r="W1801" s="536" t="s">
        <v>1097</v>
      </c>
      <c r="X1801" s="536" t="s">
        <v>1097</v>
      </c>
      <c r="Y1801" s="536" t="s">
        <v>1097</v>
      </c>
      <c r="Z1801" s="536" t="s">
        <v>1097</v>
      </c>
      <c r="AA1801" s="536" t="s">
        <v>1097</v>
      </c>
      <c r="AB1801" s="214" t="s">
        <v>11448</v>
      </c>
      <c r="AC1801" s="214"/>
      <c r="AD1801" s="214" t="s">
        <v>6149</v>
      </c>
      <c r="AE1801" s="214" t="s">
        <v>11406</v>
      </c>
      <c r="AF1801" s="214">
        <v>336</v>
      </c>
      <c r="AG1801" s="626"/>
      <c r="AH1801" s="636">
        <v>16200000</v>
      </c>
      <c r="AI1801" s="634">
        <v>8100000</v>
      </c>
      <c r="AJ1801" s="634">
        <v>24300000</v>
      </c>
      <c r="AK1801" s="214" t="s">
        <v>12857</v>
      </c>
      <c r="AL1801" s="214" t="s">
        <v>156</v>
      </c>
      <c r="AM1801" s="86">
        <v>16200000</v>
      </c>
      <c r="AN1801" s="86" t="s">
        <v>1464</v>
      </c>
      <c r="AO1801" s="86" t="s">
        <v>11091</v>
      </c>
      <c r="AP1801" s="83"/>
      <c r="AQ1801" s="84">
        <v>16200000</v>
      </c>
      <c r="AR1801" s="553">
        <v>41332</v>
      </c>
      <c r="AS1801" s="554">
        <v>418</v>
      </c>
      <c r="AT1801" s="488"/>
      <c r="AU1801" s="553"/>
      <c r="AV1801" s="554"/>
      <c r="AW1801" s="84"/>
      <c r="AX1801" s="553"/>
      <c r="AY1801" s="554"/>
      <c r="AZ1801" s="84"/>
      <c r="BA1801" s="553"/>
      <c r="BB1801" s="554"/>
      <c r="BC1801" s="84"/>
      <c r="BD1801" s="553"/>
      <c r="BE1801" s="554"/>
      <c r="BF1801" s="84"/>
      <c r="BG1801" s="553"/>
      <c r="BH1801" s="554"/>
      <c r="BI1801" s="84"/>
      <c r="BJ1801" s="553"/>
      <c r="BK1801" s="554"/>
      <c r="BL1801" s="84"/>
      <c r="BM1801" s="553"/>
      <c r="BN1801" s="554"/>
      <c r="BO1801" s="84"/>
      <c r="BP1801" s="553"/>
      <c r="BQ1801" s="554"/>
      <c r="BR1801" s="84"/>
      <c r="BS1801" s="553"/>
      <c r="BT1801" s="554"/>
      <c r="BU1801" s="84"/>
      <c r="BV1801" s="553"/>
      <c r="BW1801" s="554"/>
      <c r="BX1801" s="84"/>
      <c r="BY1801" s="553"/>
      <c r="BZ1801" s="554"/>
      <c r="CA1801" s="84"/>
      <c r="CB1801" s="553"/>
      <c r="CC1801" s="554"/>
      <c r="CD1801" s="84"/>
      <c r="CE1801" s="553"/>
      <c r="CF1801" s="554"/>
      <c r="CG1801" s="84"/>
      <c r="CH1801" s="553"/>
      <c r="CI1801" s="554"/>
      <c r="CJ1801" s="554"/>
      <c r="CK1801" s="554"/>
      <c r="CL1801" s="554"/>
      <c r="CM1801" s="554"/>
      <c r="CN1801" s="554"/>
      <c r="CO1801" s="554"/>
      <c r="CP1801" s="554"/>
      <c r="CQ1801" s="554"/>
      <c r="CR1801" s="554"/>
      <c r="CS1801" s="554"/>
      <c r="CT1801" s="554"/>
      <c r="CU1801" s="554"/>
      <c r="CV1801" s="554"/>
      <c r="CW1801" s="554"/>
      <c r="CX1801" s="554"/>
      <c r="CY1801" s="554">
        <v>16200000</v>
      </c>
      <c r="CZ1801" s="84">
        <v>0</v>
      </c>
      <c r="DA1801" s="84"/>
      <c r="DB1801" s="856" t="s">
        <v>20280</v>
      </c>
      <c r="DC1801" s="565">
        <v>1</v>
      </c>
      <c r="DD1801" s="928"/>
      <c r="DE1801" s="102" t="s">
        <v>19355</v>
      </c>
      <c r="DF1801" s="928"/>
      <c r="DG1801" s="555"/>
      <c r="DH1801" s="214"/>
      <c r="DI1801" s="557"/>
      <c r="DJ1801" s="111">
        <v>41270</v>
      </c>
      <c r="DK1801" s="558">
        <v>8</v>
      </c>
      <c r="DL1801" s="928"/>
      <c r="DM1801" s="619" t="s">
        <v>20646</v>
      </c>
      <c r="DN1801" s="890">
        <v>16200000</v>
      </c>
      <c r="DO1801" s="928"/>
      <c r="DP1801" s="928"/>
      <c r="DQ1801" s="928"/>
      <c r="DR1801" s="928"/>
    </row>
    <row r="1802" spans="1:122" ht="71" customHeight="1" thickTop="1" thickBot="1">
      <c r="A1802" s="214" t="s">
        <v>11404</v>
      </c>
      <c r="B1802" s="214" t="s">
        <v>11397</v>
      </c>
      <c r="C1802" s="214" t="s">
        <v>86</v>
      </c>
      <c r="D1802" s="374">
        <v>0</v>
      </c>
      <c r="E1802" s="517">
        <v>41264</v>
      </c>
      <c r="F1802" s="517">
        <v>41262</v>
      </c>
      <c r="G1802" s="517">
        <v>41319</v>
      </c>
      <c r="H1802" s="517">
        <v>41332</v>
      </c>
      <c r="I1802" s="517">
        <v>41332</v>
      </c>
      <c r="J1802" s="382">
        <v>24</v>
      </c>
      <c r="K1802" s="551">
        <v>42062</v>
      </c>
      <c r="L1802" s="552">
        <v>41264</v>
      </c>
      <c r="M1802" s="117"/>
      <c r="N1802" s="214" t="s">
        <v>691</v>
      </c>
      <c r="O1802" s="1166">
        <v>899999063</v>
      </c>
      <c r="P1802" s="536" t="s">
        <v>1097</v>
      </c>
      <c r="Q1802" s="536" t="s">
        <v>1097</v>
      </c>
      <c r="R1802" s="536" t="s">
        <v>1097</v>
      </c>
      <c r="S1802" s="536" t="s">
        <v>1097</v>
      </c>
      <c r="T1802" s="536" t="s">
        <v>1097</v>
      </c>
      <c r="U1802" s="536" t="s">
        <v>1097</v>
      </c>
      <c r="V1802" s="536" t="s">
        <v>1097</v>
      </c>
      <c r="W1802" s="536" t="s">
        <v>1097</v>
      </c>
      <c r="X1802" s="536" t="s">
        <v>1097</v>
      </c>
      <c r="Y1802" s="536" t="s">
        <v>1097</v>
      </c>
      <c r="Z1802" s="536" t="s">
        <v>1097</v>
      </c>
      <c r="AA1802" s="536" t="s">
        <v>1097</v>
      </c>
      <c r="AB1802" s="214" t="s">
        <v>11449</v>
      </c>
      <c r="AC1802" s="214"/>
      <c r="AD1802" s="214" t="s">
        <v>6149</v>
      </c>
      <c r="AE1802" s="214" t="s">
        <v>11406</v>
      </c>
      <c r="AF1802" s="214">
        <v>336</v>
      </c>
      <c r="AG1802" s="626"/>
      <c r="AH1802" s="636">
        <v>11000000</v>
      </c>
      <c r="AI1802" s="634">
        <v>5500000</v>
      </c>
      <c r="AJ1802" s="634">
        <v>16500000</v>
      </c>
      <c r="AK1802" s="214" t="s">
        <v>11568</v>
      </c>
      <c r="AL1802" s="214" t="s">
        <v>156</v>
      </c>
      <c r="AM1802" s="86">
        <v>11000000</v>
      </c>
      <c r="AN1802" s="86" t="s">
        <v>14361</v>
      </c>
      <c r="AO1802" s="86" t="s">
        <v>8485</v>
      </c>
      <c r="AP1802" s="83"/>
      <c r="AQ1802" s="84">
        <v>11000000</v>
      </c>
      <c r="AR1802" s="553">
        <v>41332</v>
      </c>
      <c r="AS1802" s="554">
        <v>418</v>
      </c>
      <c r="AT1802" s="488"/>
      <c r="AU1802" s="553"/>
      <c r="AV1802" s="554"/>
      <c r="AW1802" s="84"/>
      <c r="AX1802" s="553"/>
      <c r="AY1802" s="554"/>
      <c r="AZ1802" s="84"/>
      <c r="BA1802" s="553"/>
      <c r="BB1802" s="554"/>
      <c r="BC1802" s="84"/>
      <c r="BD1802" s="553"/>
      <c r="BE1802" s="554"/>
      <c r="BF1802" s="84"/>
      <c r="BG1802" s="553"/>
      <c r="BH1802" s="554"/>
      <c r="BI1802" s="84"/>
      <c r="BJ1802" s="553"/>
      <c r="BK1802" s="554"/>
      <c r="BL1802" s="84"/>
      <c r="BM1802" s="553"/>
      <c r="BN1802" s="554"/>
      <c r="BO1802" s="84"/>
      <c r="BP1802" s="553"/>
      <c r="BQ1802" s="554"/>
      <c r="BR1802" s="84"/>
      <c r="BS1802" s="553"/>
      <c r="BT1802" s="554"/>
      <c r="BU1802" s="84"/>
      <c r="BV1802" s="553"/>
      <c r="BW1802" s="554"/>
      <c r="BX1802" s="84"/>
      <c r="BY1802" s="553"/>
      <c r="BZ1802" s="554"/>
      <c r="CA1802" s="84"/>
      <c r="CB1802" s="553"/>
      <c r="CC1802" s="554"/>
      <c r="CD1802" s="84"/>
      <c r="CE1802" s="553"/>
      <c r="CF1802" s="554"/>
      <c r="CG1802" s="84"/>
      <c r="CH1802" s="553"/>
      <c r="CI1802" s="554"/>
      <c r="CJ1802" s="554"/>
      <c r="CK1802" s="554"/>
      <c r="CL1802" s="554"/>
      <c r="CM1802" s="554"/>
      <c r="CN1802" s="554"/>
      <c r="CO1802" s="554"/>
      <c r="CP1802" s="554"/>
      <c r="CQ1802" s="554"/>
      <c r="CR1802" s="554"/>
      <c r="CS1802" s="554"/>
      <c r="CT1802" s="554"/>
      <c r="CU1802" s="554"/>
      <c r="CV1802" s="554"/>
      <c r="CW1802" s="554"/>
      <c r="CX1802" s="554"/>
      <c r="CY1802" s="554">
        <v>11000000</v>
      </c>
      <c r="CZ1802" s="84">
        <v>0</v>
      </c>
      <c r="DA1802" s="84"/>
      <c r="DB1802" s="856" t="s">
        <v>20280</v>
      </c>
      <c r="DC1802" s="565">
        <v>1</v>
      </c>
      <c r="DD1802" s="928"/>
      <c r="DE1802" s="102" t="s">
        <v>19355</v>
      </c>
      <c r="DF1802" s="928"/>
      <c r="DG1802" s="555"/>
      <c r="DH1802" s="214"/>
      <c r="DI1802" s="557"/>
      <c r="DJ1802" s="111">
        <v>41270</v>
      </c>
      <c r="DK1802" s="558">
        <v>8</v>
      </c>
      <c r="DL1802" s="581" t="s">
        <v>15785</v>
      </c>
      <c r="DM1802" s="619" t="s">
        <v>20646</v>
      </c>
      <c r="DN1802" s="890">
        <v>11000000</v>
      </c>
      <c r="DO1802" s="928"/>
      <c r="DP1802" s="928"/>
      <c r="DQ1802" s="928"/>
      <c r="DR1802" s="928"/>
    </row>
    <row r="1803" spans="1:122" ht="71" customHeight="1" thickTop="1" thickBot="1">
      <c r="A1803" s="214" t="s">
        <v>11403</v>
      </c>
      <c r="B1803" s="214" t="s">
        <v>11397</v>
      </c>
      <c r="C1803" s="214" t="s">
        <v>86</v>
      </c>
      <c r="D1803" s="374">
        <v>0</v>
      </c>
      <c r="E1803" s="517">
        <v>41264</v>
      </c>
      <c r="F1803" s="517">
        <v>41262</v>
      </c>
      <c r="G1803" s="517">
        <v>41354</v>
      </c>
      <c r="H1803" s="517">
        <v>41374</v>
      </c>
      <c r="I1803" s="517">
        <v>41374</v>
      </c>
      <c r="J1803" s="382">
        <v>24</v>
      </c>
      <c r="K1803" s="551">
        <v>42104</v>
      </c>
      <c r="L1803" s="552">
        <v>41264</v>
      </c>
      <c r="M1803" s="117"/>
      <c r="N1803" s="214" t="s">
        <v>598</v>
      </c>
      <c r="O1803" s="1166">
        <v>890399010</v>
      </c>
      <c r="P1803" s="536" t="s">
        <v>1097</v>
      </c>
      <c r="Q1803" s="536" t="s">
        <v>1097</v>
      </c>
      <c r="R1803" s="536" t="s">
        <v>1097</v>
      </c>
      <c r="S1803" s="536" t="s">
        <v>1097</v>
      </c>
      <c r="T1803" s="536" t="s">
        <v>1097</v>
      </c>
      <c r="U1803" s="536" t="s">
        <v>1097</v>
      </c>
      <c r="V1803" s="536" t="s">
        <v>1097</v>
      </c>
      <c r="W1803" s="536" t="s">
        <v>1097</v>
      </c>
      <c r="X1803" s="536" t="s">
        <v>1097</v>
      </c>
      <c r="Y1803" s="536" t="s">
        <v>1097</v>
      </c>
      <c r="Z1803" s="536" t="s">
        <v>1097</v>
      </c>
      <c r="AA1803" s="536" t="s">
        <v>1097</v>
      </c>
      <c r="AB1803" s="214" t="s">
        <v>11450</v>
      </c>
      <c r="AC1803" s="214"/>
      <c r="AD1803" s="214" t="s">
        <v>6149</v>
      </c>
      <c r="AE1803" s="214" t="s">
        <v>11406</v>
      </c>
      <c r="AF1803" s="214">
        <v>336</v>
      </c>
      <c r="AG1803" s="626"/>
      <c r="AH1803" s="636">
        <v>11000000</v>
      </c>
      <c r="AI1803" s="634">
        <v>47282000</v>
      </c>
      <c r="AJ1803" s="634">
        <v>58282000</v>
      </c>
      <c r="AK1803" s="214" t="s">
        <v>11568</v>
      </c>
      <c r="AL1803" s="214" t="s">
        <v>156</v>
      </c>
      <c r="AM1803" s="86">
        <v>11000000</v>
      </c>
      <c r="AN1803" s="86" t="s">
        <v>1452</v>
      </c>
      <c r="AO1803" s="531" t="s">
        <v>11428</v>
      </c>
      <c r="AP1803" s="83"/>
      <c r="AQ1803" s="84">
        <v>11000000</v>
      </c>
      <c r="AR1803" s="553">
        <v>41374</v>
      </c>
      <c r="AS1803" s="554">
        <v>452</v>
      </c>
      <c r="AT1803" s="488"/>
      <c r="AU1803" s="553"/>
      <c r="AV1803" s="554"/>
      <c r="AW1803" s="84"/>
      <c r="AX1803" s="553"/>
      <c r="AY1803" s="554"/>
      <c r="AZ1803" s="84"/>
      <c r="BA1803" s="553"/>
      <c r="BB1803" s="554"/>
      <c r="BC1803" s="84"/>
      <c r="BD1803" s="553"/>
      <c r="BE1803" s="554"/>
      <c r="BF1803" s="84"/>
      <c r="BG1803" s="553"/>
      <c r="BH1803" s="554"/>
      <c r="BI1803" s="84"/>
      <c r="BJ1803" s="553"/>
      <c r="BK1803" s="554"/>
      <c r="BL1803" s="84"/>
      <c r="BM1803" s="553"/>
      <c r="BN1803" s="554"/>
      <c r="BO1803" s="84"/>
      <c r="BP1803" s="553"/>
      <c r="BQ1803" s="554"/>
      <c r="BR1803" s="84"/>
      <c r="BS1803" s="553"/>
      <c r="BT1803" s="554"/>
      <c r="BU1803" s="84"/>
      <c r="BV1803" s="553"/>
      <c r="BW1803" s="554"/>
      <c r="BX1803" s="84"/>
      <c r="BY1803" s="553"/>
      <c r="BZ1803" s="554"/>
      <c r="CA1803" s="84"/>
      <c r="CB1803" s="553"/>
      <c r="CC1803" s="554"/>
      <c r="CD1803" s="84"/>
      <c r="CE1803" s="553"/>
      <c r="CF1803" s="554"/>
      <c r="CG1803" s="84"/>
      <c r="CH1803" s="553"/>
      <c r="CI1803" s="554"/>
      <c r="CJ1803" s="554"/>
      <c r="CK1803" s="554"/>
      <c r="CL1803" s="554"/>
      <c r="CM1803" s="554"/>
      <c r="CN1803" s="554"/>
      <c r="CO1803" s="554"/>
      <c r="CP1803" s="554"/>
      <c r="CQ1803" s="554"/>
      <c r="CR1803" s="554"/>
      <c r="CS1803" s="554"/>
      <c r="CT1803" s="554"/>
      <c r="CU1803" s="554"/>
      <c r="CV1803" s="554"/>
      <c r="CW1803" s="554"/>
      <c r="CX1803" s="554"/>
      <c r="CY1803" s="554">
        <v>11000000</v>
      </c>
      <c r="CZ1803" s="84">
        <v>0</v>
      </c>
      <c r="DA1803" s="84"/>
      <c r="DB1803" s="856" t="s">
        <v>20280</v>
      </c>
      <c r="DC1803" s="565">
        <v>1</v>
      </c>
      <c r="DD1803" s="928"/>
      <c r="DE1803" s="102" t="s">
        <v>19355</v>
      </c>
      <c r="DF1803" s="928"/>
      <c r="DG1803" s="555"/>
      <c r="DH1803" s="214"/>
      <c r="DI1803" s="557"/>
      <c r="DJ1803" s="111">
        <v>41270</v>
      </c>
      <c r="DK1803" s="558">
        <v>8</v>
      </c>
      <c r="DL1803" s="581" t="s">
        <v>15785</v>
      </c>
      <c r="DM1803" s="619" t="s">
        <v>20646</v>
      </c>
      <c r="DN1803" s="890">
        <v>11000000</v>
      </c>
      <c r="DO1803" s="928"/>
      <c r="DP1803" s="928"/>
      <c r="DQ1803" s="928"/>
      <c r="DR1803" s="928"/>
    </row>
    <row r="1804" spans="1:122" ht="71" customHeight="1" thickTop="1" thickBot="1">
      <c r="A1804" s="214" t="s">
        <v>11402</v>
      </c>
      <c r="B1804" s="214" t="s">
        <v>11397</v>
      </c>
      <c r="C1804" s="214" t="s">
        <v>86</v>
      </c>
      <c r="D1804" s="374">
        <v>0</v>
      </c>
      <c r="E1804" s="517">
        <v>41263</v>
      </c>
      <c r="F1804" s="517">
        <v>41262</v>
      </c>
      <c r="G1804" s="517">
        <v>41351</v>
      </c>
      <c r="H1804" s="517">
        <v>41374</v>
      </c>
      <c r="I1804" s="517">
        <v>41374</v>
      </c>
      <c r="J1804" s="382">
        <v>24</v>
      </c>
      <c r="K1804" s="551">
        <v>42104</v>
      </c>
      <c r="L1804" s="552">
        <v>41263</v>
      </c>
      <c r="M1804" s="117"/>
      <c r="N1804" s="214" t="s">
        <v>15234</v>
      </c>
      <c r="O1804" s="1166">
        <v>890201213</v>
      </c>
      <c r="P1804" s="536" t="s">
        <v>1097</v>
      </c>
      <c r="Q1804" s="536" t="s">
        <v>1097</v>
      </c>
      <c r="R1804" s="536" t="s">
        <v>1097</v>
      </c>
      <c r="S1804" s="536" t="s">
        <v>1097</v>
      </c>
      <c r="T1804" s="536" t="s">
        <v>1097</v>
      </c>
      <c r="U1804" s="536" t="s">
        <v>1097</v>
      </c>
      <c r="V1804" s="536" t="s">
        <v>1097</v>
      </c>
      <c r="W1804" s="536" t="s">
        <v>1097</v>
      </c>
      <c r="X1804" s="536" t="s">
        <v>1097</v>
      </c>
      <c r="Y1804" s="536" t="s">
        <v>1097</v>
      </c>
      <c r="Z1804" s="536" t="s">
        <v>1097</v>
      </c>
      <c r="AA1804" s="536" t="s">
        <v>1097</v>
      </c>
      <c r="AB1804" s="214" t="s">
        <v>11451</v>
      </c>
      <c r="AC1804" s="214"/>
      <c r="AD1804" s="214" t="s">
        <v>6149</v>
      </c>
      <c r="AE1804" s="214" t="s">
        <v>11406</v>
      </c>
      <c r="AF1804" s="214">
        <v>336</v>
      </c>
      <c r="AG1804" s="626"/>
      <c r="AH1804" s="636">
        <v>14000000</v>
      </c>
      <c r="AI1804" s="634">
        <v>55104000</v>
      </c>
      <c r="AJ1804" s="634">
        <v>69104000</v>
      </c>
      <c r="AK1804" s="214" t="s">
        <v>11568</v>
      </c>
      <c r="AL1804" s="214" t="s">
        <v>156</v>
      </c>
      <c r="AM1804" s="86">
        <v>14000000</v>
      </c>
      <c r="AN1804" s="86" t="s">
        <v>1453</v>
      </c>
      <c r="AO1804" s="86" t="s">
        <v>2852</v>
      </c>
      <c r="AP1804" s="83"/>
      <c r="AQ1804" s="84">
        <v>14000000</v>
      </c>
      <c r="AR1804" s="553">
        <v>41374</v>
      </c>
      <c r="AS1804" s="554">
        <v>449</v>
      </c>
      <c r="AT1804" s="488"/>
      <c r="AU1804" s="553"/>
      <c r="AV1804" s="554"/>
      <c r="AW1804" s="84"/>
      <c r="AX1804" s="553"/>
      <c r="AY1804" s="554"/>
      <c r="AZ1804" s="84"/>
      <c r="BA1804" s="553"/>
      <c r="BB1804" s="554"/>
      <c r="BC1804" s="84"/>
      <c r="BD1804" s="553"/>
      <c r="BE1804" s="554"/>
      <c r="BF1804" s="84"/>
      <c r="BG1804" s="553"/>
      <c r="BH1804" s="554"/>
      <c r="BI1804" s="84"/>
      <c r="BJ1804" s="553"/>
      <c r="BK1804" s="554"/>
      <c r="BL1804" s="84"/>
      <c r="BM1804" s="553"/>
      <c r="BN1804" s="554"/>
      <c r="BO1804" s="84"/>
      <c r="BP1804" s="553"/>
      <c r="BQ1804" s="554"/>
      <c r="BR1804" s="84"/>
      <c r="BS1804" s="553"/>
      <c r="BT1804" s="554"/>
      <c r="BU1804" s="84"/>
      <c r="BV1804" s="553"/>
      <c r="BW1804" s="554"/>
      <c r="BX1804" s="84"/>
      <c r="BY1804" s="553"/>
      <c r="BZ1804" s="554"/>
      <c r="CA1804" s="84"/>
      <c r="CB1804" s="553"/>
      <c r="CC1804" s="554"/>
      <c r="CD1804" s="84"/>
      <c r="CE1804" s="553"/>
      <c r="CF1804" s="554"/>
      <c r="CG1804" s="84"/>
      <c r="CH1804" s="553"/>
      <c r="CI1804" s="554"/>
      <c r="CJ1804" s="554"/>
      <c r="CK1804" s="554"/>
      <c r="CL1804" s="554"/>
      <c r="CM1804" s="554"/>
      <c r="CN1804" s="554"/>
      <c r="CO1804" s="554"/>
      <c r="CP1804" s="554"/>
      <c r="CQ1804" s="554"/>
      <c r="CR1804" s="554"/>
      <c r="CS1804" s="554"/>
      <c r="CT1804" s="554"/>
      <c r="CU1804" s="554"/>
      <c r="CV1804" s="554"/>
      <c r="CW1804" s="554"/>
      <c r="CX1804" s="554"/>
      <c r="CY1804" s="554">
        <v>14000000</v>
      </c>
      <c r="CZ1804" s="84">
        <v>0</v>
      </c>
      <c r="DA1804" s="84"/>
      <c r="DB1804" s="856" t="s">
        <v>20280</v>
      </c>
      <c r="DC1804" s="565">
        <v>1</v>
      </c>
      <c r="DD1804" s="928"/>
      <c r="DE1804" s="102" t="s">
        <v>19355</v>
      </c>
      <c r="DF1804" s="928"/>
      <c r="DG1804" s="555"/>
      <c r="DH1804" s="214"/>
      <c r="DI1804" s="557"/>
      <c r="DJ1804" s="111">
        <v>41270</v>
      </c>
      <c r="DK1804" s="558">
        <v>8</v>
      </c>
      <c r="DL1804" s="928"/>
      <c r="DM1804" s="619" t="s">
        <v>20646</v>
      </c>
      <c r="DN1804" s="890">
        <v>14000000</v>
      </c>
      <c r="DO1804" s="928"/>
      <c r="DP1804" s="928"/>
      <c r="DQ1804" s="928"/>
      <c r="DR1804" s="928"/>
    </row>
    <row r="1805" spans="1:122" ht="71" customHeight="1" thickTop="1" thickBot="1">
      <c r="A1805" s="214" t="s">
        <v>11401</v>
      </c>
      <c r="B1805" s="214" t="s">
        <v>11397</v>
      </c>
      <c r="C1805" s="214" t="s">
        <v>541</v>
      </c>
      <c r="D1805" s="374">
        <v>0</v>
      </c>
      <c r="E1805" s="517">
        <v>41271</v>
      </c>
      <c r="F1805" s="517">
        <v>41262</v>
      </c>
      <c r="G1805" s="517">
        <v>41303</v>
      </c>
      <c r="H1805" s="517">
        <v>41319</v>
      </c>
      <c r="I1805" s="517">
        <v>41319</v>
      </c>
      <c r="J1805" s="382">
        <v>24</v>
      </c>
      <c r="K1805" s="551">
        <v>42049</v>
      </c>
      <c r="L1805" s="552">
        <v>41271</v>
      </c>
      <c r="M1805" s="117"/>
      <c r="N1805" s="214" t="s">
        <v>101</v>
      </c>
      <c r="O1805" s="1166">
        <v>890980040</v>
      </c>
      <c r="P1805" s="536" t="s">
        <v>1097</v>
      </c>
      <c r="Q1805" s="536" t="s">
        <v>1097</v>
      </c>
      <c r="R1805" s="536" t="s">
        <v>1097</v>
      </c>
      <c r="S1805" s="536" t="s">
        <v>1097</v>
      </c>
      <c r="T1805" s="536" t="s">
        <v>1097</v>
      </c>
      <c r="U1805" s="536" t="s">
        <v>1097</v>
      </c>
      <c r="V1805" s="536" t="s">
        <v>1097</v>
      </c>
      <c r="W1805" s="536" t="s">
        <v>1097</v>
      </c>
      <c r="X1805" s="536" t="s">
        <v>1097</v>
      </c>
      <c r="Y1805" s="536" t="s">
        <v>1097</v>
      </c>
      <c r="Z1805" s="536" t="s">
        <v>1097</v>
      </c>
      <c r="AA1805" s="536" t="s">
        <v>1097</v>
      </c>
      <c r="AB1805" s="214" t="s">
        <v>11453</v>
      </c>
      <c r="AC1805" s="214"/>
      <c r="AD1805" s="214" t="s">
        <v>6149</v>
      </c>
      <c r="AE1805" s="214" t="s">
        <v>11406</v>
      </c>
      <c r="AF1805" s="214">
        <v>336</v>
      </c>
      <c r="AG1805" s="626"/>
      <c r="AH1805" s="636">
        <v>15600000</v>
      </c>
      <c r="AI1805" s="634">
        <v>28000000</v>
      </c>
      <c r="AJ1805" s="634">
        <v>43600000</v>
      </c>
      <c r="AK1805" s="214" t="s">
        <v>11568</v>
      </c>
      <c r="AL1805" s="214" t="s">
        <v>156</v>
      </c>
      <c r="AM1805" s="86">
        <v>15600000</v>
      </c>
      <c r="AN1805" s="86" t="s">
        <v>14361</v>
      </c>
      <c r="AO1805" s="86" t="s">
        <v>8485</v>
      </c>
      <c r="AP1805" s="83"/>
      <c r="AQ1805" s="84">
        <v>15600000</v>
      </c>
      <c r="AR1805" s="553">
        <v>41319</v>
      </c>
      <c r="AS1805" s="554">
        <v>402</v>
      </c>
      <c r="AT1805" s="488"/>
      <c r="AU1805" s="553"/>
      <c r="AV1805" s="554"/>
      <c r="AW1805" s="84"/>
      <c r="AX1805" s="553"/>
      <c r="AY1805" s="554"/>
      <c r="AZ1805" s="84"/>
      <c r="BA1805" s="553"/>
      <c r="BB1805" s="554"/>
      <c r="BC1805" s="84"/>
      <c r="BD1805" s="553"/>
      <c r="BE1805" s="554"/>
      <c r="BF1805" s="84"/>
      <c r="BG1805" s="553"/>
      <c r="BH1805" s="554"/>
      <c r="BI1805" s="84"/>
      <c r="BJ1805" s="553"/>
      <c r="BK1805" s="554"/>
      <c r="BL1805" s="84"/>
      <c r="BM1805" s="553"/>
      <c r="BN1805" s="554"/>
      <c r="BO1805" s="84"/>
      <c r="BP1805" s="553"/>
      <c r="BQ1805" s="554"/>
      <c r="BR1805" s="84"/>
      <c r="BS1805" s="553"/>
      <c r="BT1805" s="554"/>
      <c r="BU1805" s="84"/>
      <c r="BV1805" s="553"/>
      <c r="BW1805" s="554"/>
      <c r="BX1805" s="84"/>
      <c r="BY1805" s="553"/>
      <c r="BZ1805" s="554"/>
      <c r="CA1805" s="84"/>
      <c r="CB1805" s="553"/>
      <c r="CC1805" s="554"/>
      <c r="CD1805" s="84"/>
      <c r="CE1805" s="553"/>
      <c r="CF1805" s="554"/>
      <c r="CG1805" s="84"/>
      <c r="CH1805" s="553"/>
      <c r="CI1805" s="554"/>
      <c r="CJ1805" s="554"/>
      <c r="CK1805" s="554"/>
      <c r="CL1805" s="554"/>
      <c r="CM1805" s="554"/>
      <c r="CN1805" s="554"/>
      <c r="CO1805" s="554"/>
      <c r="CP1805" s="554"/>
      <c r="CQ1805" s="554"/>
      <c r="CR1805" s="554"/>
      <c r="CS1805" s="554"/>
      <c r="CT1805" s="554"/>
      <c r="CU1805" s="554"/>
      <c r="CV1805" s="554"/>
      <c r="CW1805" s="554"/>
      <c r="CX1805" s="554"/>
      <c r="CY1805" s="554">
        <v>15600000</v>
      </c>
      <c r="CZ1805" s="84">
        <v>0</v>
      </c>
      <c r="DA1805" s="84"/>
      <c r="DB1805" s="856" t="s">
        <v>20280</v>
      </c>
      <c r="DC1805" s="565">
        <v>1</v>
      </c>
      <c r="DD1805" s="928"/>
      <c r="DE1805" s="102" t="s">
        <v>19355</v>
      </c>
      <c r="DF1805" s="928"/>
      <c r="DG1805" s="555"/>
      <c r="DH1805" s="214"/>
      <c r="DI1805" s="557"/>
      <c r="DJ1805" s="111">
        <v>41270</v>
      </c>
      <c r="DK1805" s="558">
        <v>8</v>
      </c>
      <c r="DL1805" s="581" t="s">
        <v>15785</v>
      </c>
      <c r="DM1805" s="619" t="s">
        <v>20646</v>
      </c>
      <c r="DN1805" s="890">
        <v>15600000</v>
      </c>
      <c r="DO1805" s="928"/>
      <c r="DP1805" s="928"/>
      <c r="DQ1805" s="928"/>
      <c r="DR1805" s="928"/>
    </row>
    <row r="1806" spans="1:122" ht="71" customHeight="1" thickTop="1" thickBot="1">
      <c r="A1806" s="214" t="s">
        <v>11400</v>
      </c>
      <c r="B1806" s="214" t="s">
        <v>11397</v>
      </c>
      <c r="C1806" s="214" t="s">
        <v>86</v>
      </c>
      <c r="D1806" s="374">
        <v>0</v>
      </c>
      <c r="E1806" s="517">
        <v>41271</v>
      </c>
      <c r="F1806" s="517">
        <v>41262</v>
      </c>
      <c r="G1806" s="517">
        <v>41374</v>
      </c>
      <c r="H1806" s="517">
        <v>41390</v>
      </c>
      <c r="I1806" s="517">
        <v>41390</v>
      </c>
      <c r="J1806" s="382">
        <v>24</v>
      </c>
      <c r="K1806" s="551">
        <v>42120</v>
      </c>
      <c r="L1806" s="552">
        <v>41271</v>
      </c>
      <c r="M1806" s="117"/>
      <c r="N1806" s="214" t="s">
        <v>11454</v>
      </c>
      <c r="O1806" s="1166">
        <v>800194600</v>
      </c>
      <c r="P1806" s="536" t="s">
        <v>1097</v>
      </c>
      <c r="Q1806" s="536" t="s">
        <v>1097</v>
      </c>
      <c r="R1806" s="536" t="s">
        <v>1097</v>
      </c>
      <c r="S1806" s="536" t="s">
        <v>1097</v>
      </c>
      <c r="T1806" s="536" t="s">
        <v>1097</v>
      </c>
      <c r="U1806" s="536" t="s">
        <v>1097</v>
      </c>
      <c r="V1806" s="536" t="s">
        <v>1097</v>
      </c>
      <c r="W1806" s="536" t="s">
        <v>1097</v>
      </c>
      <c r="X1806" s="536" t="s">
        <v>1097</v>
      </c>
      <c r="Y1806" s="536" t="s">
        <v>1097</v>
      </c>
      <c r="Z1806" s="536" t="s">
        <v>1097</v>
      </c>
      <c r="AA1806" s="536" t="s">
        <v>1097</v>
      </c>
      <c r="AB1806" s="214" t="s">
        <v>11455</v>
      </c>
      <c r="AC1806" s="214"/>
      <c r="AD1806" s="214" t="s">
        <v>6149</v>
      </c>
      <c r="AE1806" s="214" t="s">
        <v>11406</v>
      </c>
      <c r="AF1806" s="214">
        <v>336</v>
      </c>
      <c r="AG1806" s="626" t="s">
        <v>13815</v>
      </c>
      <c r="AH1806" s="636">
        <v>13000000</v>
      </c>
      <c r="AI1806" s="634">
        <v>36000000</v>
      </c>
      <c r="AJ1806" s="634">
        <v>49000000</v>
      </c>
      <c r="AK1806" s="214" t="s">
        <v>11568</v>
      </c>
      <c r="AL1806" s="214" t="s">
        <v>156</v>
      </c>
      <c r="AM1806" s="86">
        <v>13000000</v>
      </c>
      <c r="AN1806" s="531" t="s">
        <v>11456</v>
      </c>
      <c r="AO1806" s="531" t="s">
        <v>11409</v>
      </c>
      <c r="AP1806" s="83"/>
      <c r="AQ1806" s="84">
        <v>13000000</v>
      </c>
      <c r="AR1806" s="553">
        <v>41390</v>
      </c>
      <c r="AS1806" s="554">
        <v>460</v>
      </c>
      <c r="AT1806" s="488"/>
      <c r="AU1806" s="553"/>
      <c r="AV1806" s="554"/>
      <c r="AW1806" s="84"/>
      <c r="AX1806" s="553"/>
      <c r="AY1806" s="554"/>
      <c r="AZ1806" s="84"/>
      <c r="BA1806" s="553"/>
      <c r="BB1806" s="554"/>
      <c r="BC1806" s="84"/>
      <c r="BD1806" s="553"/>
      <c r="BE1806" s="554"/>
      <c r="BF1806" s="84"/>
      <c r="BG1806" s="553"/>
      <c r="BH1806" s="554"/>
      <c r="BI1806" s="84"/>
      <c r="BJ1806" s="553"/>
      <c r="BK1806" s="554"/>
      <c r="BL1806" s="84"/>
      <c r="BM1806" s="553"/>
      <c r="BN1806" s="554"/>
      <c r="BO1806" s="84"/>
      <c r="BP1806" s="553"/>
      <c r="BQ1806" s="554"/>
      <c r="BR1806" s="84"/>
      <c r="BS1806" s="553"/>
      <c r="BT1806" s="554"/>
      <c r="BU1806" s="84"/>
      <c r="BV1806" s="553"/>
      <c r="BW1806" s="554"/>
      <c r="BX1806" s="84"/>
      <c r="BY1806" s="553"/>
      <c r="BZ1806" s="554"/>
      <c r="CA1806" s="84"/>
      <c r="CB1806" s="553"/>
      <c r="CC1806" s="554"/>
      <c r="CD1806" s="84"/>
      <c r="CE1806" s="553"/>
      <c r="CF1806" s="554"/>
      <c r="CG1806" s="84"/>
      <c r="CH1806" s="553"/>
      <c r="CI1806" s="554"/>
      <c r="CJ1806" s="554"/>
      <c r="CK1806" s="554"/>
      <c r="CL1806" s="554"/>
      <c r="CM1806" s="554"/>
      <c r="CN1806" s="554"/>
      <c r="CO1806" s="554"/>
      <c r="CP1806" s="554"/>
      <c r="CQ1806" s="554"/>
      <c r="CR1806" s="554"/>
      <c r="CS1806" s="554"/>
      <c r="CT1806" s="554"/>
      <c r="CU1806" s="554"/>
      <c r="CV1806" s="554"/>
      <c r="CW1806" s="554"/>
      <c r="CX1806" s="554"/>
      <c r="CY1806" s="554">
        <v>13000000</v>
      </c>
      <c r="CZ1806" s="84">
        <v>0</v>
      </c>
      <c r="DA1806" s="84"/>
      <c r="DB1806" s="856" t="s">
        <v>20280</v>
      </c>
      <c r="DC1806" s="565">
        <v>1</v>
      </c>
      <c r="DD1806" s="928"/>
      <c r="DE1806" s="102" t="s">
        <v>19355</v>
      </c>
      <c r="DF1806" s="928"/>
      <c r="DG1806" s="555"/>
      <c r="DH1806" s="214"/>
      <c r="DI1806" s="557"/>
      <c r="DJ1806" s="111">
        <v>41270</v>
      </c>
      <c r="DK1806" s="558">
        <v>8</v>
      </c>
      <c r="DL1806" s="556" t="s">
        <v>15785</v>
      </c>
      <c r="DM1806" s="619" t="s">
        <v>20646</v>
      </c>
      <c r="DN1806" s="890">
        <v>13000000</v>
      </c>
      <c r="DO1806" s="928"/>
      <c r="DP1806" s="928"/>
      <c r="DQ1806" s="928"/>
      <c r="DR1806" s="928"/>
    </row>
    <row r="1807" spans="1:122" ht="71" customHeight="1" thickTop="1" thickBot="1">
      <c r="A1807" s="214" t="s">
        <v>11399</v>
      </c>
      <c r="B1807" s="214" t="s">
        <v>11397</v>
      </c>
      <c r="C1807" s="214" t="s">
        <v>543</v>
      </c>
      <c r="D1807" s="374">
        <v>0</v>
      </c>
      <c r="E1807" s="517">
        <v>41271</v>
      </c>
      <c r="F1807" s="517">
        <v>41262</v>
      </c>
      <c r="G1807" s="517">
        <v>41303</v>
      </c>
      <c r="H1807" s="517">
        <v>41319</v>
      </c>
      <c r="I1807" s="517">
        <v>41319</v>
      </c>
      <c r="J1807" s="382">
        <v>24</v>
      </c>
      <c r="K1807" s="551">
        <v>42049</v>
      </c>
      <c r="L1807" s="552">
        <v>41271</v>
      </c>
      <c r="M1807" s="117"/>
      <c r="N1807" s="214" t="s">
        <v>750</v>
      </c>
      <c r="O1807" s="1166">
        <v>860013720</v>
      </c>
      <c r="P1807" s="536" t="s">
        <v>1097</v>
      </c>
      <c r="Q1807" s="536" t="s">
        <v>1097</v>
      </c>
      <c r="R1807" s="536" t="s">
        <v>1097</v>
      </c>
      <c r="S1807" s="536" t="s">
        <v>1097</v>
      </c>
      <c r="T1807" s="536" t="s">
        <v>1097</v>
      </c>
      <c r="U1807" s="536" t="s">
        <v>1097</v>
      </c>
      <c r="V1807" s="536" t="s">
        <v>1097</v>
      </c>
      <c r="W1807" s="536" t="s">
        <v>1097</v>
      </c>
      <c r="X1807" s="536" t="s">
        <v>1097</v>
      </c>
      <c r="Y1807" s="536" t="s">
        <v>1097</v>
      </c>
      <c r="Z1807" s="536" t="s">
        <v>1097</v>
      </c>
      <c r="AA1807" s="536" t="s">
        <v>1097</v>
      </c>
      <c r="AB1807" s="214" t="s">
        <v>11457</v>
      </c>
      <c r="AC1807" s="214"/>
      <c r="AD1807" s="214" t="s">
        <v>6149</v>
      </c>
      <c r="AE1807" s="214" t="s">
        <v>11406</v>
      </c>
      <c r="AF1807" s="214">
        <v>336</v>
      </c>
      <c r="AG1807" s="626"/>
      <c r="AH1807" s="636">
        <v>17000000</v>
      </c>
      <c r="AI1807" s="634">
        <v>24069217.879999999</v>
      </c>
      <c r="AJ1807" s="634">
        <v>41069217.879999995</v>
      </c>
      <c r="AK1807" s="214" t="s">
        <v>11568</v>
      </c>
      <c r="AL1807" s="214" t="s">
        <v>156</v>
      </c>
      <c r="AM1807" s="86">
        <v>17000000</v>
      </c>
      <c r="AN1807" s="86" t="s">
        <v>14315</v>
      </c>
      <c r="AO1807" s="86" t="s">
        <v>14315</v>
      </c>
      <c r="AP1807" s="83"/>
      <c r="AQ1807" s="84">
        <v>17000000</v>
      </c>
      <c r="AR1807" s="553">
        <v>41319</v>
      </c>
      <c r="AS1807" s="554">
        <v>402</v>
      </c>
      <c r="AT1807" s="488"/>
      <c r="AU1807" s="553"/>
      <c r="AV1807" s="554"/>
      <c r="AW1807" s="84"/>
      <c r="AX1807" s="553"/>
      <c r="AY1807" s="554"/>
      <c r="AZ1807" s="84"/>
      <c r="BA1807" s="553"/>
      <c r="BB1807" s="554"/>
      <c r="BC1807" s="84"/>
      <c r="BD1807" s="553"/>
      <c r="BE1807" s="554"/>
      <c r="BF1807" s="84"/>
      <c r="BG1807" s="553"/>
      <c r="BH1807" s="554"/>
      <c r="BI1807" s="84"/>
      <c r="BJ1807" s="553"/>
      <c r="BK1807" s="554"/>
      <c r="BL1807" s="84"/>
      <c r="BM1807" s="553"/>
      <c r="BN1807" s="554"/>
      <c r="BO1807" s="84"/>
      <c r="BP1807" s="553"/>
      <c r="BQ1807" s="554"/>
      <c r="BR1807" s="84"/>
      <c r="BS1807" s="553"/>
      <c r="BT1807" s="554"/>
      <c r="BU1807" s="84"/>
      <c r="BV1807" s="553"/>
      <c r="BW1807" s="554"/>
      <c r="BX1807" s="84"/>
      <c r="BY1807" s="553"/>
      <c r="BZ1807" s="554"/>
      <c r="CA1807" s="84"/>
      <c r="CB1807" s="553"/>
      <c r="CC1807" s="554"/>
      <c r="CD1807" s="84"/>
      <c r="CE1807" s="553"/>
      <c r="CF1807" s="554"/>
      <c r="CG1807" s="84"/>
      <c r="CH1807" s="553"/>
      <c r="CI1807" s="554"/>
      <c r="CJ1807" s="554"/>
      <c r="CK1807" s="554"/>
      <c r="CL1807" s="554"/>
      <c r="CM1807" s="554"/>
      <c r="CN1807" s="554"/>
      <c r="CO1807" s="554"/>
      <c r="CP1807" s="554"/>
      <c r="CQ1807" s="554"/>
      <c r="CR1807" s="554"/>
      <c r="CS1807" s="554"/>
      <c r="CT1807" s="554"/>
      <c r="CU1807" s="554"/>
      <c r="CV1807" s="554"/>
      <c r="CW1807" s="554"/>
      <c r="CX1807" s="554"/>
      <c r="CY1807" s="554">
        <v>17000000</v>
      </c>
      <c r="CZ1807" s="84">
        <v>0</v>
      </c>
      <c r="DA1807" s="84"/>
      <c r="DB1807" s="856" t="s">
        <v>20280</v>
      </c>
      <c r="DC1807" s="565">
        <v>1</v>
      </c>
      <c r="DD1807" s="928"/>
      <c r="DE1807" s="102" t="s">
        <v>19355</v>
      </c>
      <c r="DF1807" s="928"/>
      <c r="DG1807" s="555"/>
      <c r="DH1807" s="214"/>
      <c r="DI1807" s="557"/>
      <c r="DJ1807" s="111">
        <v>41270</v>
      </c>
      <c r="DK1807" s="558">
        <v>8</v>
      </c>
      <c r="DL1807" s="581" t="s">
        <v>15785</v>
      </c>
      <c r="DM1807" s="619" t="s">
        <v>20646</v>
      </c>
      <c r="DN1807" s="890">
        <v>17000000</v>
      </c>
      <c r="DO1807" s="928"/>
      <c r="DP1807" s="928"/>
      <c r="DQ1807" s="928"/>
      <c r="DR1807" s="928"/>
    </row>
    <row r="1808" spans="1:122" ht="71" customHeight="1" thickTop="1" thickBot="1">
      <c r="A1808" s="214" t="s">
        <v>11398</v>
      </c>
      <c r="B1808" s="214" t="s">
        <v>11397</v>
      </c>
      <c r="C1808" s="214" t="s">
        <v>86</v>
      </c>
      <c r="D1808" s="374">
        <v>0</v>
      </c>
      <c r="E1808" s="517">
        <v>41271</v>
      </c>
      <c r="F1808" s="517">
        <v>41262</v>
      </c>
      <c r="G1808" s="517">
        <v>41310</v>
      </c>
      <c r="H1808" s="517">
        <v>41325</v>
      </c>
      <c r="I1808" s="517">
        <v>41325</v>
      </c>
      <c r="J1808" s="382">
        <v>24</v>
      </c>
      <c r="K1808" s="551">
        <v>42055</v>
      </c>
      <c r="L1808" s="552">
        <v>41271</v>
      </c>
      <c r="M1808" s="117"/>
      <c r="N1808" s="214" t="s">
        <v>691</v>
      </c>
      <c r="O1808" s="1166">
        <v>899999063</v>
      </c>
      <c r="P1808" s="536" t="s">
        <v>1097</v>
      </c>
      <c r="Q1808" s="536" t="s">
        <v>1097</v>
      </c>
      <c r="R1808" s="536" t="s">
        <v>1097</v>
      </c>
      <c r="S1808" s="536" t="s">
        <v>1097</v>
      </c>
      <c r="T1808" s="536" t="s">
        <v>1097</v>
      </c>
      <c r="U1808" s="536" t="s">
        <v>1097</v>
      </c>
      <c r="V1808" s="536" t="s">
        <v>1097</v>
      </c>
      <c r="W1808" s="536" t="s">
        <v>1097</v>
      </c>
      <c r="X1808" s="536" t="s">
        <v>1097</v>
      </c>
      <c r="Y1808" s="536" t="s">
        <v>1097</v>
      </c>
      <c r="Z1808" s="536" t="s">
        <v>1097</v>
      </c>
      <c r="AA1808" s="536" t="s">
        <v>1097</v>
      </c>
      <c r="AB1808" s="214" t="s">
        <v>11458</v>
      </c>
      <c r="AC1808" s="214"/>
      <c r="AD1808" s="214" t="s">
        <v>6149</v>
      </c>
      <c r="AE1808" s="214" t="s">
        <v>11406</v>
      </c>
      <c r="AF1808" s="214">
        <v>336</v>
      </c>
      <c r="AG1808" s="626"/>
      <c r="AH1808" s="636">
        <v>14000000</v>
      </c>
      <c r="AI1808" s="634">
        <v>10000000</v>
      </c>
      <c r="AJ1808" s="634">
        <v>24000000</v>
      </c>
      <c r="AK1808" s="214" t="s">
        <v>11568</v>
      </c>
      <c r="AL1808" s="214" t="s">
        <v>156</v>
      </c>
      <c r="AM1808" s="86">
        <v>14000000</v>
      </c>
      <c r="AN1808" s="86" t="s">
        <v>14315</v>
      </c>
      <c r="AO1808" s="86" t="s">
        <v>14315</v>
      </c>
      <c r="AP1808" s="83"/>
      <c r="AQ1808" s="84">
        <v>14000000</v>
      </c>
      <c r="AR1808" s="553">
        <v>41325</v>
      </c>
      <c r="AS1808" s="554">
        <v>405</v>
      </c>
      <c r="AT1808" s="488"/>
      <c r="AU1808" s="553"/>
      <c r="AV1808" s="554"/>
      <c r="AW1808" s="84"/>
      <c r="AX1808" s="553"/>
      <c r="AY1808" s="554"/>
      <c r="AZ1808" s="84"/>
      <c r="BA1808" s="553"/>
      <c r="BB1808" s="554"/>
      <c r="BC1808" s="84"/>
      <c r="BD1808" s="553"/>
      <c r="BE1808" s="554"/>
      <c r="BF1808" s="84"/>
      <c r="BG1808" s="553"/>
      <c r="BH1808" s="554"/>
      <c r="BI1808" s="84"/>
      <c r="BJ1808" s="553"/>
      <c r="BK1808" s="554"/>
      <c r="BL1808" s="84"/>
      <c r="BM1808" s="553"/>
      <c r="BN1808" s="554"/>
      <c r="BO1808" s="84"/>
      <c r="BP1808" s="553"/>
      <c r="BQ1808" s="554"/>
      <c r="BR1808" s="84"/>
      <c r="BS1808" s="553"/>
      <c r="BT1808" s="554"/>
      <c r="BU1808" s="84"/>
      <c r="BV1808" s="553"/>
      <c r="BW1808" s="554"/>
      <c r="BX1808" s="84"/>
      <c r="BY1808" s="553"/>
      <c r="BZ1808" s="554"/>
      <c r="CA1808" s="84"/>
      <c r="CB1808" s="553"/>
      <c r="CC1808" s="554"/>
      <c r="CD1808" s="84"/>
      <c r="CE1808" s="553"/>
      <c r="CF1808" s="554"/>
      <c r="CG1808" s="84"/>
      <c r="CH1808" s="553"/>
      <c r="CI1808" s="554"/>
      <c r="CJ1808" s="554"/>
      <c r="CK1808" s="554"/>
      <c r="CL1808" s="554"/>
      <c r="CM1808" s="554"/>
      <c r="CN1808" s="554"/>
      <c r="CO1808" s="554"/>
      <c r="CP1808" s="554"/>
      <c r="CQ1808" s="554"/>
      <c r="CR1808" s="554"/>
      <c r="CS1808" s="554"/>
      <c r="CT1808" s="554"/>
      <c r="CU1808" s="554"/>
      <c r="CV1808" s="554"/>
      <c r="CW1808" s="554"/>
      <c r="CX1808" s="554"/>
      <c r="CY1808" s="554">
        <v>14000000</v>
      </c>
      <c r="CZ1808" s="84">
        <v>0</v>
      </c>
      <c r="DA1808" s="84"/>
      <c r="DB1808" s="856" t="s">
        <v>20280</v>
      </c>
      <c r="DC1808" s="565">
        <v>1</v>
      </c>
      <c r="DD1808" s="928"/>
      <c r="DE1808" s="102" t="s">
        <v>19355</v>
      </c>
      <c r="DF1808" s="928"/>
      <c r="DG1808" s="555"/>
      <c r="DH1808" s="214"/>
      <c r="DI1808" s="557"/>
      <c r="DJ1808" s="111">
        <v>41270</v>
      </c>
      <c r="DK1808" s="558">
        <v>8</v>
      </c>
      <c r="DL1808" s="581" t="s">
        <v>15785</v>
      </c>
      <c r="DM1808" s="619" t="s">
        <v>20646</v>
      </c>
      <c r="DN1808" s="890">
        <v>14000000</v>
      </c>
      <c r="DO1808" s="928"/>
      <c r="DP1808" s="928"/>
      <c r="DQ1808" s="928"/>
      <c r="DR1808" s="928"/>
    </row>
    <row r="1809" spans="1:122" ht="71" customHeight="1" thickTop="1" thickBot="1">
      <c r="A1809" s="214" t="s">
        <v>11396</v>
      </c>
      <c r="B1809" s="214" t="s">
        <v>10331</v>
      </c>
      <c r="C1809" s="214" t="s">
        <v>541</v>
      </c>
      <c r="D1809" s="374">
        <v>0</v>
      </c>
      <c r="E1809" s="517">
        <v>41271</v>
      </c>
      <c r="F1809" s="517">
        <v>41262</v>
      </c>
      <c r="G1809" s="517">
        <v>41290</v>
      </c>
      <c r="H1809" s="517">
        <v>41303</v>
      </c>
      <c r="I1809" s="517">
        <v>41303</v>
      </c>
      <c r="J1809" s="382">
        <v>18</v>
      </c>
      <c r="K1809" s="551">
        <v>41849</v>
      </c>
      <c r="L1809" s="552">
        <v>41271</v>
      </c>
      <c r="M1809" s="117"/>
      <c r="N1809" s="214" t="s">
        <v>101</v>
      </c>
      <c r="O1809" s="1166">
        <v>890980040</v>
      </c>
      <c r="P1809" s="530" t="s">
        <v>19408</v>
      </c>
      <c r="Q1809" s="530">
        <v>811035741</v>
      </c>
      <c r="R1809" s="536" t="s">
        <v>1097</v>
      </c>
      <c r="S1809" s="536" t="s">
        <v>1097</v>
      </c>
      <c r="T1809" s="536" t="s">
        <v>1097</v>
      </c>
      <c r="U1809" s="536" t="s">
        <v>1097</v>
      </c>
      <c r="V1809" s="536" t="s">
        <v>1097</v>
      </c>
      <c r="W1809" s="536" t="s">
        <v>1097</v>
      </c>
      <c r="X1809" s="536" t="s">
        <v>1097</v>
      </c>
      <c r="Y1809" s="536" t="s">
        <v>1097</v>
      </c>
      <c r="Z1809" s="536" t="s">
        <v>1097</v>
      </c>
      <c r="AA1809" s="536" t="s">
        <v>1097</v>
      </c>
      <c r="AB1809" s="214" t="s">
        <v>11459</v>
      </c>
      <c r="AC1809" s="214"/>
      <c r="AD1809" s="214" t="s">
        <v>10433</v>
      </c>
      <c r="AE1809" s="214" t="s">
        <v>10252</v>
      </c>
      <c r="AF1809" s="214" t="s">
        <v>12549</v>
      </c>
      <c r="AG1809" s="626"/>
      <c r="AH1809" s="636">
        <v>16320960</v>
      </c>
      <c r="AI1809" s="634">
        <v>4080240</v>
      </c>
      <c r="AJ1809" s="634">
        <v>20401200</v>
      </c>
      <c r="AK1809" s="214" t="s">
        <v>11570</v>
      </c>
      <c r="AL1809" s="214" t="s">
        <v>156</v>
      </c>
      <c r="AM1809" s="86">
        <v>16320960</v>
      </c>
      <c r="AN1809" s="86" t="s">
        <v>14361</v>
      </c>
      <c r="AO1809" s="86" t="s">
        <v>8485</v>
      </c>
      <c r="AP1809" s="83"/>
      <c r="AQ1809" s="84">
        <v>16320960</v>
      </c>
      <c r="AR1809" s="553">
        <v>41303</v>
      </c>
      <c r="AS1809" s="554">
        <v>394</v>
      </c>
      <c r="AT1809" s="488"/>
      <c r="AU1809" s="553"/>
      <c r="AV1809" s="554"/>
      <c r="AW1809" s="84"/>
      <c r="AX1809" s="553"/>
      <c r="AY1809" s="554"/>
      <c r="AZ1809" s="84"/>
      <c r="BA1809" s="553"/>
      <c r="BB1809" s="554"/>
      <c r="BC1809" s="84"/>
      <c r="BD1809" s="553"/>
      <c r="BE1809" s="554"/>
      <c r="BF1809" s="84"/>
      <c r="BG1809" s="553"/>
      <c r="BH1809" s="554"/>
      <c r="BI1809" s="84"/>
      <c r="BJ1809" s="553"/>
      <c r="BK1809" s="554"/>
      <c r="BL1809" s="84"/>
      <c r="BM1809" s="553"/>
      <c r="BN1809" s="554"/>
      <c r="BO1809" s="84"/>
      <c r="BP1809" s="553"/>
      <c r="BQ1809" s="554"/>
      <c r="BR1809" s="84"/>
      <c r="BS1809" s="553"/>
      <c r="BT1809" s="554"/>
      <c r="BU1809" s="84"/>
      <c r="BV1809" s="553"/>
      <c r="BW1809" s="554"/>
      <c r="BX1809" s="84"/>
      <c r="BY1809" s="553"/>
      <c r="BZ1809" s="554"/>
      <c r="CA1809" s="84"/>
      <c r="CB1809" s="553"/>
      <c r="CC1809" s="554"/>
      <c r="CD1809" s="84"/>
      <c r="CE1809" s="553"/>
      <c r="CF1809" s="554"/>
      <c r="CG1809" s="84"/>
      <c r="CH1809" s="553"/>
      <c r="CI1809" s="554"/>
      <c r="CJ1809" s="554"/>
      <c r="CK1809" s="554"/>
      <c r="CL1809" s="554"/>
      <c r="CM1809" s="554"/>
      <c r="CN1809" s="554"/>
      <c r="CO1809" s="554"/>
      <c r="CP1809" s="554"/>
      <c r="CQ1809" s="554"/>
      <c r="CR1809" s="554"/>
      <c r="CS1809" s="554"/>
      <c r="CT1809" s="554"/>
      <c r="CU1809" s="554"/>
      <c r="CV1809" s="554"/>
      <c r="CW1809" s="554"/>
      <c r="CX1809" s="554"/>
      <c r="CY1809" s="554">
        <v>16320960</v>
      </c>
      <c r="CZ1809" s="84">
        <v>0</v>
      </c>
      <c r="DA1809" s="84"/>
      <c r="DB1809" s="856" t="s">
        <v>20280</v>
      </c>
      <c r="DC1809" s="565">
        <v>1</v>
      </c>
      <c r="DD1809" s="928"/>
      <c r="DE1809" s="102" t="s">
        <v>19355</v>
      </c>
      <c r="DF1809" s="928"/>
      <c r="DG1809" s="555"/>
      <c r="DH1809" s="214"/>
      <c r="DI1809" s="557"/>
      <c r="DJ1809" s="111">
        <v>41267</v>
      </c>
      <c r="DK1809" s="558">
        <v>5</v>
      </c>
      <c r="DL1809" s="581" t="s">
        <v>15785</v>
      </c>
      <c r="DM1809" s="619" t="s">
        <v>20709</v>
      </c>
      <c r="DN1809" s="890">
        <v>16320960</v>
      </c>
      <c r="DO1809" s="928"/>
      <c r="DP1809" s="928"/>
      <c r="DQ1809" s="928"/>
      <c r="DR1809" s="928"/>
    </row>
    <row r="1810" spans="1:122" ht="71" customHeight="1" thickTop="1" thickBot="1">
      <c r="A1810" s="214" t="s">
        <v>11395</v>
      </c>
      <c r="B1810" s="214" t="s">
        <v>10331</v>
      </c>
      <c r="C1810" s="214" t="s">
        <v>541</v>
      </c>
      <c r="D1810" s="374">
        <v>0</v>
      </c>
      <c r="E1810" s="517">
        <v>41264</v>
      </c>
      <c r="F1810" s="517">
        <v>41262</v>
      </c>
      <c r="G1810" s="517">
        <v>41319</v>
      </c>
      <c r="H1810" s="517">
        <v>41332</v>
      </c>
      <c r="I1810" s="517">
        <v>41332</v>
      </c>
      <c r="J1810" s="382">
        <v>18</v>
      </c>
      <c r="K1810" s="551">
        <v>41878</v>
      </c>
      <c r="L1810" s="552">
        <v>41264</v>
      </c>
      <c r="M1810" s="117"/>
      <c r="N1810" s="214" t="s">
        <v>691</v>
      </c>
      <c r="O1810" s="1166">
        <v>899999063</v>
      </c>
      <c r="P1810" s="214" t="s">
        <v>11460</v>
      </c>
      <c r="Q1810" s="530">
        <v>900037501</v>
      </c>
      <c r="R1810" s="536" t="s">
        <v>1097</v>
      </c>
      <c r="S1810" s="536" t="s">
        <v>1097</v>
      </c>
      <c r="T1810" s="536" t="s">
        <v>1097</v>
      </c>
      <c r="U1810" s="536" t="s">
        <v>1097</v>
      </c>
      <c r="V1810" s="536" t="s">
        <v>1097</v>
      </c>
      <c r="W1810" s="536" t="s">
        <v>1097</v>
      </c>
      <c r="X1810" s="536" t="s">
        <v>1097</v>
      </c>
      <c r="Y1810" s="536" t="s">
        <v>1097</v>
      </c>
      <c r="Z1810" s="536" t="s">
        <v>1097</v>
      </c>
      <c r="AA1810" s="536" t="s">
        <v>1097</v>
      </c>
      <c r="AB1810" s="214" t="s">
        <v>11459</v>
      </c>
      <c r="AC1810" s="214"/>
      <c r="AD1810" s="214" t="s">
        <v>10433</v>
      </c>
      <c r="AE1810" s="214" t="s">
        <v>10252</v>
      </c>
      <c r="AF1810" s="214" t="s">
        <v>12549</v>
      </c>
      <c r="AG1810" s="626"/>
      <c r="AH1810" s="636">
        <v>16320960</v>
      </c>
      <c r="AI1810" s="634">
        <v>4080240</v>
      </c>
      <c r="AJ1810" s="634">
        <v>20401200</v>
      </c>
      <c r="AK1810" s="214" t="s">
        <v>11570</v>
      </c>
      <c r="AL1810" s="214" t="s">
        <v>156</v>
      </c>
      <c r="AM1810" s="86">
        <v>16320960</v>
      </c>
      <c r="AN1810" s="531" t="s">
        <v>4430</v>
      </c>
      <c r="AO1810" s="531" t="s">
        <v>8485</v>
      </c>
      <c r="AP1810" s="83"/>
      <c r="AQ1810" s="84">
        <v>16320960</v>
      </c>
      <c r="AR1810" s="553">
        <v>41332</v>
      </c>
      <c r="AS1810" s="554">
        <v>418</v>
      </c>
      <c r="AT1810" s="488"/>
      <c r="AU1810" s="553"/>
      <c r="AV1810" s="554"/>
      <c r="AW1810" s="84"/>
      <c r="AX1810" s="553"/>
      <c r="AY1810" s="554"/>
      <c r="AZ1810" s="84"/>
      <c r="BA1810" s="553"/>
      <c r="BB1810" s="554"/>
      <c r="BC1810" s="84"/>
      <c r="BD1810" s="553"/>
      <c r="BE1810" s="554"/>
      <c r="BF1810" s="84"/>
      <c r="BG1810" s="553"/>
      <c r="BH1810" s="554"/>
      <c r="BI1810" s="84"/>
      <c r="BJ1810" s="553"/>
      <c r="BK1810" s="554"/>
      <c r="BL1810" s="84"/>
      <c r="BM1810" s="553"/>
      <c r="BN1810" s="554"/>
      <c r="BO1810" s="84"/>
      <c r="BP1810" s="553"/>
      <c r="BQ1810" s="554"/>
      <c r="BR1810" s="84"/>
      <c r="BS1810" s="553"/>
      <c r="BT1810" s="554"/>
      <c r="BU1810" s="84"/>
      <c r="BV1810" s="553"/>
      <c r="BW1810" s="554"/>
      <c r="BX1810" s="84"/>
      <c r="BY1810" s="553"/>
      <c r="BZ1810" s="554"/>
      <c r="CA1810" s="84"/>
      <c r="CB1810" s="553"/>
      <c r="CC1810" s="554"/>
      <c r="CD1810" s="84"/>
      <c r="CE1810" s="553"/>
      <c r="CF1810" s="554"/>
      <c r="CG1810" s="84"/>
      <c r="CH1810" s="553"/>
      <c r="CI1810" s="554"/>
      <c r="CJ1810" s="554"/>
      <c r="CK1810" s="554"/>
      <c r="CL1810" s="554"/>
      <c r="CM1810" s="554"/>
      <c r="CN1810" s="554"/>
      <c r="CO1810" s="554"/>
      <c r="CP1810" s="554"/>
      <c r="CQ1810" s="554"/>
      <c r="CR1810" s="554"/>
      <c r="CS1810" s="554"/>
      <c r="CT1810" s="554"/>
      <c r="CU1810" s="554"/>
      <c r="CV1810" s="554"/>
      <c r="CW1810" s="554"/>
      <c r="CX1810" s="554"/>
      <c r="CY1810" s="554">
        <v>16320960</v>
      </c>
      <c r="CZ1810" s="84">
        <v>0</v>
      </c>
      <c r="DA1810" s="84"/>
      <c r="DB1810" s="856" t="s">
        <v>20280</v>
      </c>
      <c r="DC1810" s="565">
        <v>1</v>
      </c>
      <c r="DD1810" s="928"/>
      <c r="DE1810" s="102" t="s">
        <v>19355</v>
      </c>
      <c r="DF1810" s="928"/>
      <c r="DG1810" s="555"/>
      <c r="DH1810" s="214"/>
      <c r="DI1810" s="557"/>
      <c r="DJ1810" s="111">
        <v>41267</v>
      </c>
      <c r="DK1810" s="558">
        <v>5</v>
      </c>
      <c r="DL1810" s="928"/>
      <c r="DM1810" s="619" t="s">
        <v>20709</v>
      </c>
      <c r="DN1810" s="890">
        <v>16320960</v>
      </c>
      <c r="DO1810" s="928"/>
      <c r="DP1810" s="928"/>
      <c r="DQ1810" s="928"/>
      <c r="DR1810" s="928"/>
    </row>
    <row r="1811" spans="1:122" ht="71" customHeight="1" thickTop="1" thickBot="1">
      <c r="A1811" s="214" t="s">
        <v>11394</v>
      </c>
      <c r="B1811" s="214" t="s">
        <v>10331</v>
      </c>
      <c r="C1811" s="214" t="s">
        <v>539</v>
      </c>
      <c r="D1811" s="374">
        <v>0</v>
      </c>
      <c r="E1811" s="517">
        <v>41271</v>
      </c>
      <c r="F1811" s="517">
        <v>41262</v>
      </c>
      <c r="G1811" s="517">
        <v>41303</v>
      </c>
      <c r="H1811" s="517">
        <v>41319</v>
      </c>
      <c r="I1811" s="517">
        <v>41319</v>
      </c>
      <c r="J1811" s="382">
        <v>18</v>
      </c>
      <c r="K1811" s="551">
        <v>41865</v>
      </c>
      <c r="L1811" s="552">
        <v>41271</v>
      </c>
      <c r="M1811" s="117"/>
      <c r="N1811" s="214" t="s">
        <v>598</v>
      </c>
      <c r="O1811" s="1166">
        <v>890399010</v>
      </c>
      <c r="P1811" s="214" t="s">
        <v>11461</v>
      </c>
      <c r="Q1811" s="530">
        <v>900396460</v>
      </c>
      <c r="R1811" s="536" t="s">
        <v>1097</v>
      </c>
      <c r="S1811" s="536" t="s">
        <v>1097</v>
      </c>
      <c r="T1811" s="536" t="s">
        <v>1097</v>
      </c>
      <c r="U1811" s="536" t="s">
        <v>1097</v>
      </c>
      <c r="V1811" s="536" t="s">
        <v>1097</v>
      </c>
      <c r="W1811" s="536" t="s">
        <v>1097</v>
      </c>
      <c r="X1811" s="536" t="s">
        <v>1097</v>
      </c>
      <c r="Y1811" s="536" t="s">
        <v>1097</v>
      </c>
      <c r="Z1811" s="536" t="s">
        <v>1097</v>
      </c>
      <c r="AA1811" s="536" t="s">
        <v>1097</v>
      </c>
      <c r="AB1811" s="214" t="s">
        <v>11459</v>
      </c>
      <c r="AC1811" s="214"/>
      <c r="AD1811" s="214" t="s">
        <v>10433</v>
      </c>
      <c r="AE1811" s="214" t="s">
        <v>10252</v>
      </c>
      <c r="AF1811" s="214" t="s">
        <v>12549</v>
      </c>
      <c r="AG1811" s="626"/>
      <c r="AH1811" s="636">
        <v>16320960</v>
      </c>
      <c r="AI1811" s="634">
        <v>4080240</v>
      </c>
      <c r="AJ1811" s="634">
        <v>20401200</v>
      </c>
      <c r="AK1811" s="214" t="s">
        <v>11570</v>
      </c>
      <c r="AL1811" s="214" t="s">
        <v>156</v>
      </c>
      <c r="AM1811" s="86">
        <v>16320960</v>
      </c>
      <c r="AN1811" s="531" t="s">
        <v>11462</v>
      </c>
      <c r="AO1811" s="531" t="s">
        <v>1542</v>
      </c>
      <c r="AP1811" s="83"/>
      <c r="AQ1811" s="84">
        <v>16320960</v>
      </c>
      <c r="AR1811" s="553">
        <v>41319</v>
      </c>
      <c r="AS1811" s="554">
        <v>402</v>
      </c>
      <c r="AT1811" s="488"/>
      <c r="AU1811" s="553"/>
      <c r="AV1811" s="554"/>
      <c r="AW1811" s="84"/>
      <c r="AX1811" s="553"/>
      <c r="AY1811" s="554"/>
      <c r="AZ1811" s="84"/>
      <c r="BA1811" s="553"/>
      <c r="BB1811" s="554"/>
      <c r="BC1811" s="84"/>
      <c r="BD1811" s="553"/>
      <c r="BE1811" s="554"/>
      <c r="BF1811" s="84"/>
      <c r="BG1811" s="553"/>
      <c r="BH1811" s="554"/>
      <c r="BI1811" s="84"/>
      <c r="BJ1811" s="553"/>
      <c r="BK1811" s="554"/>
      <c r="BL1811" s="84"/>
      <c r="BM1811" s="553"/>
      <c r="BN1811" s="554"/>
      <c r="BO1811" s="84"/>
      <c r="BP1811" s="553"/>
      <c r="BQ1811" s="554"/>
      <c r="BR1811" s="84"/>
      <c r="BS1811" s="553"/>
      <c r="BT1811" s="554"/>
      <c r="BU1811" s="84"/>
      <c r="BV1811" s="553"/>
      <c r="BW1811" s="554"/>
      <c r="BX1811" s="84"/>
      <c r="BY1811" s="553"/>
      <c r="BZ1811" s="554"/>
      <c r="CA1811" s="84"/>
      <c r="CB1811" s="553"/>
      <c r="CC1811" s="554"/>
      <c r="CD1811" s="84"/>
      <c r="CE1811" s="553"/>
      <c r="CF1811" s="554"/>
      <c r="CG1811" s="84"/>
      <c r="CH1811" s="553"/>
      <c r="CI1811" s="554"/>
      <c r="CJ1811" s="554"/>
      <c r="CK1811" s="554"/>
      <c r="CL1811" s="554"/>
      <c r="CM1811" s="554"/>
      <c r="CN1811" s="554"/>
      <c r="CO1811" s="554"/>
      <c r="CP1811" s="554"/>
      <c r="CQ1811" s="554"/>
      <c r="CR1811" s="554"/>
      <c r="CS1811" s="554"/>
      <c r="CT1811" s="554"/>
      <c r="CU1811" s="554"/>
      <c r="CV1811" s="554"/>
      <c r="CW1811" s="554"/>
      <c r="CX1811" s="554"/>
      <c r="CY1811" s="554">
        <v>16320960</v>
      </c>
      <c r="CZ1811" s="84">
        <v>0</v>
      </c>
      <c r="DA1811" s="84"/>
      <c r="DB1811" s="856" t="s">
        <v>20280</v>
      </c>
      <c r="DC1811" s="565">
        <v>1</v>
      </c>
      <c r="DD1811" s="928"/>
      <c r="DE1811" s="102" t="s">
        <v>19355</v>
      </c>
      <c r="DF1811" s="928"/>
      <c r="DG1811" s="555"/>
      <c r="DH1811" s="214"/>
      <c r="DI1811" s="557"/>
      <c r="DJ1811" s="111">
        <v>41267</v>
      </c>
      <c r="DK1811" s="558">
        <v>5</v>
      </c>
      <c r="DL1811" s="928"/>
      <c r="DM1811" s="619" t="s">
        <v>20709</v>
      </c>
      <c r="DN1811" s="890">
        <v>16320960</v>
      </c>
      <c r="DO1811" s="928"/>
      <c r="DP1811" s="928"/>
      <c r="DQ1811" s="928"/>
      <c r="DR1811" s="928"/>
    </row>
    <row r="1812" spans="1:122" ht="71" customHeight="1" thickTop="1" thickBot="1">
      <c r="A1812" s="214" t="s">
        <v>11393</v>
      </c>
      <c r="B1812" s="214" t="s">
        <v>10331</v>
      </c>
      <c r="C1812" s="214" t="s">
        <v>539</v>
      </c>
      <c r="D1812" s="374">
        <v>0</v>
      </c>
      <c r="E1812" s="517">
        <v>41264</v>
      </c>
      <c r="F1812" s="517">
        <v>41262</v>
      </c>
      <c r="G1812" s="517">
        <v>41317</v>
      </c>
      <c r="H1812" s="517">
        <v>41400</v>
      </c>
      <c r="I1812" s="517">
        <v>41400</v>
      </c>
      <c r="J1812" s="382">
        <v>18</v>
      </c>
      <c r="K1812" s="551">
        <v>41949</v>
      </c>
      <c r="L1812" s="552">
        <v>41264</v>
      </c>
      <c r="M1812" s="117"/>
      <c r="N1812" s="214" t="s">
        <v>691</v>
      </c>
      <c r="O1812" s="1166">
        <v>899999063</v>
      </c>
      <c r="P1812" s="214" t="s">
        <v>13778</v>
      </c>
      <c r="Q1812" s="530">
        <v>900388600</v>
      </c>
      <c r="R1812" s="536" t="s">
        <v>1097</v>
      </c>
      <c r="S1812" s="536" t="s">
        <v>1097</v>
      </c>
      <c r="T1812" s="536" t="s">
        <v>1097</v>
      </c>
      <c r="U1812" s="536" t="s">
        <v>1097</v>
      </c>
      <c r="V1812" s="536" t="s">
        <v>1097</v>
      </c>
      <c r="W1812" s="536" t="s">
        <v>1097</v>
      </c>
      <c r="X1812" s="536" t="s">
        <v>1097</v>
      </c>
      <c r="Y1812" s="536" t="s">
        <v>1097</v>
      </c>
      <c r="Z1812" s="536" t="s">
        <v>1097</v>
      </c>
      <c r="AA1812" s="536" t="s">
        <v>1097</v>
      </c>
      <c r="AB1812" s="214" t="s">
        <v>11459</v>
      </c>
      <c r="AC1812" s="214"/>
      <c r="AD1812" s="214" t="s">
        <v>10433</v>
      </c>
      <c r="AE1812" s="214" t="s">
        <v>10252</v>
      </c>
      <c r="AF1812" s="214" t="s">
        <v>12549</v>
      </c>
      <c r="AG1812" s="626"/>
      <c r="AH1812" s="636">
        <v>16320960</v>
      </c>
      <c r="AI1812" s="634">
        <v>4080240</v>
      </c>
      <c r="AJ1812" s="634">
        <v>20401200</v>
      </c>
      <c r="AK1812" s="214" t="s">
        <v>11568</v>
      </c>
      <c r="AL1812" s="214" t="s">
        <v>156</v>
      </c>
      <c r="AM1812" s="86">
        <v>16320960</v>
      </c>
      <c r="AN1812" s="531" t="s">
        <v>5273</v>
      </c>
      <c r="AO1812" s="86" t="s">
        <v>11428</v>
      </c>
      <c r="AP1812" s="83"/>
      <c r="AQ1812" s="84">
        <v>16320960</v>
      </c>
      <c r="AR1812" s="553">
        <v>41400</v>
      </c>
      <c r="AS1812" s="554">
        <v>475</v>
      </c>
      <c r="AT1812" s="488"/>
      <c r="AU1812" s="553"/>
      <c r="AV1812" s="554"/>
      <c r="AW1812" s="84"/>
      <c r="AX1812" s="553"/>
      <c r="AY1812" s="554"/>
      <c r="AZ1812" s="84"/>
      <c r="BA1812" s="553"/>
      <c r="BB1812" s="554"/>
      <c r="BC1812" s="84"/>
      <c r="BD1812" s="553"/>
      <c r="BE1812" s="554"/>
      <c r="BF1812" s="84"/>
      <c r="BG1812" s="553"/>
      <c r="BH1812" s="554"/>
      <c r="BI1812" s="84"/>
      <c r="BJ1812" s="553"/>
      <c r="BK1812" s="554"/>
      <c r="BL1812" s="84"/>
      <c r="BM1812" s="553"/>
      <c r="BN1812" s="554"/>
      <c r="BO1812" s="84"/>
      <c r="BP1812" s="553"/>
      <c r="BQ1812" s="554"/>
      <c r="BR1812" s="84"/>
      <c r="BS1812" s="553"/>
      <c r="BT1812" s="554"/>
      <c r="BU1812" s="84"/>
      <c r="BV1812" s="553"/>
      <c r="BW1812" s="554"/>
      <c r="BX1812" s="84"/>
      <c r="BY1812" s="553"/>
      <c r="BZ1812" s="554"/>
      <c r="CA1812" s="84"/>
      <c r="CB1812" s="553"/>
      <c r="CC1812" s="554"/>
      <c r="CD1812" s="84"/>
      <c r="CE1812" s="553"/>
      <c r="CF1812" s="554"/>
      <c r="CG1812" s="84"/>
      <c r="CH1812" s="553"/>
      <c r="CI1812" s="554"/>
      <c r="CJ1812" s="554"/>
      <c r="CK1812" s="554"/>
      <c r="CL1812" s="554"/>
      <c r="CM1812" s="554"/>
      <c r="CN1812" s="554"/>
      <c r="CO1812" s="554"/>
      <c r="CP1812" s="554"/>
      <c r="CQ1812" s="554"/>
      <c r="CR1812" s="554"/>
      <c r="CS1812" s="554"/>
      <c r="CT1812" s="554"/>
      <c r="CU1812" s="554"/>
      <c r="CV1812" s="554"/>
      <c r="CW1812" s="554"/>
      <c r="CX1812" s="554"/>
      <c r="CY1812" s="554">
        <v>16320960</v>
      </c>
      <c r="CZ1812" s="84">
        <v>0</v>
      </c>
      <c r="DA1812" s="84"/>
      <c r="DB1812" s="856" t="s">
        <v>20280</v>
      </c>
      <c r="DC1812" s="565">
        <v>1</v>
      </c>
      <c r="DD1812" s="928"/>
      <c r="DE1812" s="102" t="s">
        <v>19355</v>
      </c>
      <c r="DF1812" s="928"/>
      <c r="DG1812" s="555"/>
      <c r="DH1812" s="214"/>
      <c r="DI1812" s="557"/>
      <c r="DJ1812" s="111">
        <v>41270</v>
      </c>
      <c r="DK1812" s="558">
        <v>8</v>
      </c>
      <c r="DL1812" s="928"/>
      <c r="DM1812" s="619" t="s">
        <v>20709</v>
      </c>
      <c r="DN1812" s="890">
        <v>16320960</v>
      </c>
      <c r="DO1812" s="928"/>
      <c r="DP1812" s="928"/>
      <c r="DQ1812" s="928"/>
      <c r="DR1812" s="928"/>
    </row>
    <row r="1813" spans="1:122" ht="71" customHeight="1" thickTop="1" thickBot="1">
      <c r="A1813" s="214" t="s">
        <v>11392</v>
      </c>
      <c r="B1813" s="214" t="s">
        <v>10331</v>
      </c>
      <c r="C1813" s="214" t="s">
        <v>539</v>
      </c>
      <c r="D1813" s="374">
        <v>0</v>
      </c>
      <c r="E1813" s="517">
        <v>41271</v>
      </c>
      <c r="F1813" s="517">
        <v>41262</v>
      </c>
      <c r="G1813" s="517">
        <v>41290</v>
      </c>
      <c r="H1813" s="517">
        <v>41303</v>
      </c>
      <c r="I1813" s="517">
        <v>41303</v>
      </c>
      <c r="J1813" s="382">
        <v>18</v>
      </c>
      <c r="K1813" s="551">
        <v>41849</v>
      </c>
      <c r="L1813" s="552">
        <v>41271</v>
      </c>
      <c r="M1813" s="117"/>
      <c r="N1813" s="214" t="s">
        <v>638</v>
      </c>
      <c r="O1813" s="1166">
        <v>890000432</v>
      </c>
      <c r="P1813" s="214" t="s">
        <v>11463</v>
      </c>
      <c r="Q1813" s="530">
        <v>900389102</v>
      </c>
      <c r="R1813" s="536" t="s">
        <v>1097</v>
      </c>
      <c r="S1813" s="536" t="s">
        <v>1097</v>
      </c>
      <c r="T1813" s="536" t="s">
        <v>1097</v>
      </c>
      <c r="U1813" s="536" t="s">
        <v>1097</v>
      </c>
      <c r="V1813" s="536" t="s">
        <v>1097</v>
      </c>
      <c r="W1813" s="536" t="s">
        <v>1097</v>
      </c>
      <c r="X1813" s="536" t="s">
        <v>1097</v>
      </c>
      <c r="Y1813" s="536" t="s">
        <v>1097</v>
      </c>
      <c r="Z1813" s="536" t="s">
        <v>1097</v>
      </c>
      <c r="AA1813" s="536" t="s">
        <v>1097</v>
      </c>
      <c r="AB1813" s="214" t="s">
        <v>11459</v>
      </c>
      <c r="AC1813" s="214"/>
      <c r="AD1813" s="214" t="s">
        <v>10433</v>
      </c>
      <c r="AE1813" s="214" t="s">
        <v>10252</v>
      </c>
      <c r="AF1813" s="214" t="s">
        <v>12549</v>
      </c>
      <c r="AG1813" s="626"/>
      <c r="AH1813" s="636">
        <v>16320960</v>
      </c>
      <c r="AI1813" s="634">
        <v>4080240</v>
      </c>
      <c r="AJ1813" s="634">
        <v>20401200</v>
      </c>
      <c r="AK1813" s="214" t="s">
        <v>11568</v>
      </c>
      <c r="AL1813" s="214" t="s">
        <v>156</v>
      </c>
      <c r="AM1813" s="86">
        <v>16320960</v>
      </c>
      <c r="AN1813" s="86" t="s">
        <v>1459</v>
      </c>
      <c r="AO1813" s="86" t="s">
        <v>12895</v>
      </c>
      <c r="AP1813" s="83"/>
      <c r="AQ1813" s="84">
        <v>16320960</v>
      </c>
      <c r="AR1813" s="553">
        <v>41303</v>
      </c>
      <c r="AS1813" s="554">
        <v>394</v>
      </c>
      <c r="AT1813" s="488"/>
      <c r="AU1813" s="553"/>
      <c r="AV1813" s="554"/>
      <c r="AW1813" s="84"/>
      <c r="AX1813" s="553"/>
      <c r="AY1813" s="554"/>
      <c r="AZ1813" s="84"/>
      <c r="BA1813" s="553"/>
      <c r="BB1813" s="554"/>
      <c r="BC1813" s="84"/>
      <c r="BD1813" s="553"/>
      <c r="BE1813" s="554"/>
      <c r="BF1813" s="84"/>
      <c r="BG1813" s="553"/>
      <c r="BH1813" s="554"/>
      <c r="BI1813" s="84"/>
      <c r="BJ1813" s="553"/>
      <c r="BK1813" s="554"/>
      <c r="BL1813" s="84"/>
      <c r="BM1813" s="553"/>
      <c r="BN1813" s="554"/>
      <c r="BO1813" s="84"/>
      <c r="BP1813" s="553"/>
      <c r="BQ1813" s="554"/>
      <c r="BR1813" s="84"/>
      <c r="BS1813" s="553"/>
      <c r="BT1813" s="554"/>
      <c r="BU1813" s="84"/>
      <c r="BV1813" s="553"/>
      <c r="BW1813" s="554"/>
      <c r="BX1813" s="84"/>
      <c r="BY1813" s="553"/>
      <c r="BZ1813" s="554"/>
      <c r="CA1813" s="84"/>
      <c r="CB1813" s="553"/>
      <c r="CC1813" s="554"/>
      <c r="CD1813" s="84"/>
      <c r="CE1813" s="553"/>
      <c r="CF1813" s="554"/>
      <c r="CG1813" s="84"/>
      <c r="CH1813" s="553"/>
      <c r="CI1813" s="554"/>
      <c r="CJ1813" s="554"/>
      <c r="CK1813" s="554"/>
      <c r="CL1813" s="554"/>
      <c r="CM1813" s="554"/>
      <c r="CN1813" s="554"/>
      <c r="CO1813" s="554"/>
      <c r="CP1813" s="554"/>
      <c r="CQ1813" s="554"/>
      <c r="CR1813" s="554"/>
      <c r="CS1813" s="554"/>
      <c r="CT1813" s="554"/>
      <c r="CU1813" s="554"/>
      <c r="CV1813" s="554"/>
      <c r="CW1813" s="554"/>
      <c r="CX1813" s="554"/>
      <c r="CY1813" s="554">
        <v>16320960</v>
      </c>
      <c r="CZ1813" s="84">
        <v>0</v>
      </c>
      <c r="DA1813" s="84"/>
      <c r="DB1813" s="856" t="s">
        <v>20280</v>
      </c>
      <c r="DC1813" s="565">
        <v>1</v>
      </c>
      <c r="DD1813" s="928"/>
      <c r="DE1813" s="102" t="s">
        <v>19355</v>
      </c>
      <c r="DF1813" s="928"/>
      <c r="DG1813" s="555"/>
      <c r="DH1813" s="214"/>
      <c r="DI1813" s="557"/>
      <c r="DJ1813" s="111">
        <v>41270</v>
      </c>
      <c r="DK1813" s="558">
        <v>8</v>
      </c>
      <c r="DL1813" s="928"/>
      <c r="DM1813" s="619" t="s">
        <v>20709</v>
      </c>
      <c r="DN1813" s="890">
        <v>16320960</v>
      </c>
      <c r="DO1813" s="928"/>
      <c r="DP1813" s="928"/>
      <c r="DQ1813" s="928"/>
      <c r="DR1813" s="928"/>
    </row>
    <row r="1814" spans="1:122" ht="71" customHeight="1" thickTop="1" thickBot="1">
      <c r="A1814" s="214" t="s">
        <v>11391</v>
      </c>
      <c r="B1814" s="214" t="s">
        <v>10331</v>
      </c>
      <c r="C1814" s="214" t="s">
        <v>539</v>
      </c>
      <c r="D1814" s="374">
        <v>0</v>
      </c>
      <c r="E1814" s="517">
        <v>41264</v>
      </c>
      <c r="F1814" s="517">
        <v>41262</v>
      </c>
      <c r="G1814" s="517">
        <v>41319</v>
      </c>
      <c r="H1814" s="517">
        <v>41332</v>
      </c>
      <c r="I1814" s="517">
        <v>41332</v>
      </c>
      <c r="J1814" s="382">
        <v>18</v>
      </c>
      <c r="K1814" s="551">
        <v>41878</v>
      </c>
      <c r="L1814" s="552">
        <v>41264</v>
      </c>
      <c r="M1814" s="117"/>
      <c r="N1814" s="214" t="s">
        <v>3598</v>
      </c>
      <c r="O1814" s="1166">
        <v>860012357</v>
      </c>
      <c r="P1814" s="536" t="s">
        <v>1097</v>
      </c>
      <c r="Q1814" s="536" t="s">
        <v>1097</v>
      </c>
      <c r="R1814" s="536" t="s">
        <v>1097</v>
      </c>
      <c r="S1814" s="536" t="s">
        <v>1097</v>
      </c>
      <c r="T1814" s="536" t="s">
        <v>1097</v>
      </c>
      <c r="U1814" s="536" t="s">
        <v>1097</v>
      </c>
      <c r="V1814" s="536" t="s">
        <v>1097</v>
      </c>
      <c r="W1814" s="536" t="s">
        <v>1097</v>
      </c>
      <c r="X1814" s="536" t="s">
        <v>1097</v>
      </c>
      <c r="Y1814" s="536" t="s">
        <v>1097</v>
      </c>
      <c r="Z1814" s="536" t="s">
        <v>1097</v>
      </c>
      <c r="AA1814" s="536" t="s">
        <v>1097</v>
      </c>
      <c r="AB1814" s="214" t="s">
        <v>11464</v>
      </c>
      <c r="AC1814" s="214"/>
      <c r="AD1814" s="214" t="s">
        <v>10433</v>
      </c>
      <c r="AE1814" s="214" t="s">
        <v>10252</v>
      </c>
      <c r="AF1814" s="214" t="s">
        <v>12549</v>
      </c>
      <c r="AG1814" s="626"/>
      <c r="AH1814" s="636">
        <v>57123360</v>
      </c>
      <c r="AI1814" s="634">
        <v>24481440</v>
      </c>
      <c r="AJ1814" s="634">
        <v>81604800</v>
      </c>
      <c r="AK1814" s="214" t="s">
        <v>11568</v>
      </c>
      <c r="AL1814" s="214" t="s">
        <v>156</v>
      </c>
      <c r="AM1814" s="86">
        <v>57123360</v>
      </c>
      <c r="AN1814" s="86" t="s">
        <v>14361</v>
      </c>
      <c r="AO1814" s="86" t="s">
        <v>8485</v>
      </c>
      <c r="AP1814" s="83"/>
      <c r="AQ1814" s="84">
        <v>57123360</v>
      </c>
      <c r="AR1814" s="553">
        <v>41332</v>
      </c>
      <c r="AS1814" s="554">
        <v>418</v>
      </c>
      <c r="AT1814" s="488"/>
      <c r="AU1814" s="553"/>
      <c r="AV1814" s="554"/>
      <c r="AW1814" s="84"/>
      <c r="AX1814" s="553"/>
      <c r="AY1814" s="554"/>
      <c r="AZ1814" s="84"/>
      <c r="BA1814" s="553"/>
      <c r="BB1814" s="554"/>
      <c r="BC1814" s="84"/>
      <c r="BD1814" s="553"/>
      <c r="BE1814" s="554"/>
      <c r="BF1814" s="84"/>
      <c r="BG1814" s="553"/>
      <c r="BH1814" s="554"/>
      <c r="BI1814" s="84"/>
      <c r="BJ1814" s="553"/>
      <c r="BK1814" s="554"/>
      <c r="BL1814" s="84"/>
      <c r="BM1814" s="553"/>
      <c r="BN1814" s="554"/>
      <c r="BO1814" s="84"/>
      <c r="BP1814" s="553"/>
      <c r="BQ1814" s="554"/>
      <c r="BR1814" s="84"/>
      <c r="BS1814" s="553"/>
      <c r="BT1814" s="554"/>
      <c r="BU1814" s="84"/>
      <c r="BV1814" s="553"/>
      <c r="BW1814" s="554"/>
      <c r="BX1814" s="84"/>
      <c r="BY1814" s="553"/>
      <c r="BZ1814" s="554"/>
      <c r="CA1814" s="84"/>
      <c r="CB1814" s="553"/>
      <c r="CC1814" s="554"/>
      <c r="CD1814" s="84"/>
      <c r="CE1814" s="553"/>
      <c r="CF1814" s="554"/>
      <c r="CG1814" s="84"/>
      <c r="CH1814" s="553"/>
      <c r="CI1814" s="554"/>
      <c r="CJ1814" s="554"/>
      <c r="CK1814" s="554"/>
      <c r="CL1814" s="554"/>
      <c r="CM1814" s="554"/>
      <c r="CN1814" s="554"/>
      <c r="CO1814" s="554"/>
      <c r="CP1814" s="554"/>
      <c r="CQ1814" s="554"/>
      <c r="CR1814" s="554"/>
      <c r="CS1814" s="554"/>
      <c r="CT1814" s="554"/>
      <c r="CU1814" s="554"/>
      <c r="CV1814" s="554"/>
      <c r="CW1814" s="554"/>
      <c r="CX1814" s="554"/>
      <c r="CY1814" s="554">
        <v>57123360</v>
      </c>
      <c r="CZ1814" s="84">
        <v>0</v>
      </c>
      <c r="DA1814" s="84"/>
      <c r="DB1814" s="856" t="s">
        <v>20280</v>
      </c>
      <c r="DC1814" s="565">
        <v>1</v>
      </c>
      <c r="DD1814" s="928"/>
      <c r="DE1814" s="102" t="s">
        <v>19355</v>
      </c>
      <c r="DF1814" s="928"/>
      <c r="DG1814" s="555"/>
      <c r="DH1814" s="214"/>
      <c r="DI1814" s="557"/>
      <c r="DJ1814" s="111">
        <v>41270</v>
      </c>
      <c r="DK1814" s="558">
        <v>8</v>
      </c>
      <c r="DL1814" s="928"/>
      <c r="DM1814" s="619" t="s">
        <v>20709</v>
      </c>
      <c r="DN1814" s="890">
        <v>57123360</v>
      </c>
      <c r="DO1814" s="928"/>
      <c r="DP1814" s="928"/>
      <c r="DQ1814" s="928"/>
      <c r="DR1814" s="928"/>
    </row>
    <row r="1815" spans="1:122" ht="71" customHeight="1" thickTop="1" thickBot="1">
      <c r="A1815" s="214" t="s">
        <v>11390</v>
      </c>
      <c r="B1815" s="214" t="s">
        <v>10331</v>
      </c>
      <c r="C1815" s="214" t="s">
        <v>539</v>
      </c>
      <c r="D1815" s="374">
        <v>0</v>
      </c>
      <c r="E1815" s="517">
        <v>41264</v>
      </c>
      <c r="F1815" s="517">
        <v>41262</v>
      </c>
      <c r="G1815" s="517">
        <v>41319</v>
      </c>
      <c r="H1815" s="517">
        <v>41332</v>
      </c>
      <c r="I1815" s="517">
        <v>41332</v>
      </c>
      <c r="J1815" s="382">
        <v>18</v>
      </c>
      <c r="K1815" s="551">
        <v>41878</v>
      </c>
      <c r="L1815" s="552">
        <v>41264</v>
      </c>
      <c r="M1815" s="117"/>
      <c r="N1815" s="214" t="s">
        <v>11465</v>
      </c>
      <c r="O1815" s="1166">
        <v>890307400</v>
      </c>
      <c r="P1815" s="536" t="s">
        <v>1097</v>
      </c>
      <c r="Q1815" s="536" t="s">
        <v>1097</v>
      </c>
      <c r="R1815" s="536" t="s">
        <v>1097</v>
      </c>
      <c r="S1815" s="536" t="s">
        <v>1097</v>
      </c>
      <c r="T1815" s="536" t="s">
        <v>1097</v>
      </c>
      <c r="U1815" s="536" t="s">
        <v>1097</v>
      </c>
      <c r="V1815" s="536" t="s">
        <v>1097</v>
      </c>
      <c r="W1815" s="536" t="s">
        <v>1097</v>
      </c>
      <c r="X1815" s="536" t="s">
        <v>1097</v>
      </c>
      <c r="Y1815" s="536" t="s">
        <v>1097</v>
      </c>
      <c r="Z1815" s="536" t="s">
        <v>1097</v>
      </c>
      <c r="AA1815" s="536" t="s">
        <v>1097</v>
      </c>
      <c r="AB1815" s="214" t="s">
        <v>11464</v>
      </c>
      <c r="AC1815" s="214"/>
      <c r="AD1815" s="214" t="s">
        <v>10433</v>
      </c>
      <c r="AE1815" s="214" t="s">
        <v>10252</v>
      </c>
      <c r="AF1815" s="214" t="s">
        <v>12549</v>
      </c>
      <c r="AG1815" s="626"/>
      <c r="AH1815" s="636">
        <v>14280840</v>
      </c>
      <c r="AI1815" s="634">
        <v>6120360</v>
      </c>
      <c r="AJ1815" s="634">
        <v>20401200</v>
      </c>
      <c r="AK1815" s="214" t="s">
        <v>11568</v>
      </c>
      <c r="AL1815" s="214" t="s">
        <v>156</v>
      </c>
      <c r="AM1815" s="86">
        <v>14280840</v>
      </c>
      <c r="AN1815" s="86" t="s">
        <v>14315</v>
      </c>
      <c r="AO1815" s="86" t="s">
        <v>14315</v>
      </c>
      <c r="AP1815" s="83"/>
      <c r="AQ1815" s="84">
        <v>14280840</v>
      </c>
      <c r="AR1815" s="553">
        <v>41332</v>
      </c>
      <c r="AS1815" s="554">
        <v>418</v>
      </c>
      <c r="AT1815" s="488"/>
      <c r="AU1815" s="553"/>
      <c r="AV1815" s="554"/>
      <c r="AW1815" s="84"/>
      <c r="AX1815" s="553"/>
      <c r="AY1815" s="554"/>
      <c r="AZ1815" s="84"/>
      <c r="BA1815" s="553"/>
      <c r="BB1815" s="554"/>
      <c r="BC1815" s="84"/>
      <c r="BD1815" s="553"/>
      <c r="BE1815" s="554"/>
      <c r="BF1815" s="84"/>
      <c r="BG1815" s="553"/>
      <c r="BH1815" s="554"/>
      <c r="BI1815" s="84"/>
      <c r="BJ1815" s="553"/>
      <c r="BK1815" s="554"/>
      <c r="BL1815" s="84"/>
      <c r="BM1815" s="553"/>
      <c r="BN1815" s="554"/>
      <c r="BO1815" s="84"/>
      <c r="BP1815" s="553"/>
      <c r="BQ1815" s="554"/>
      <c r="BR1815" s="84"/>
      <c r="BS1815" s="553"/>
      <c r="BT1815" s="554"/>
      <c r="BU1815" s="84"/>
      <c r="BV1815" s="553"/>
      <c r="BW1815" s="554"/>
      <c r="BX1815" s="84"/>
      <c r="BY1815" s="553"/>
      <c r="BZ1815" s="554"/>
      <c r="CA1815" s="84"/>
      <c r="CB1815" s="553"/>
      <c r="CC1815" s="554"/>
      <c r="CD1815" s="84"/>
      <c r="CE1815" s="553"/>
      <c r="CF1815" s="554"/>
      <c r="CG1815" s="84"/>
      <c r="CH1815" s="553"/>
      <c r="CI1815" s="554"/>
      <c r="CJ1815" s="554"/>
      <c r="CK1815" s="554"/>
      <c r="CL1815" s="554"/>
      <c r="CM1815" s="554"/>
      <c r="CN1815" s="554"/>
      <c r="CO1815" s="554"/>
      <c r="CP1815" s="554"/>
      <c r="CQ1815" s="554"/>
      <c r="CR1815" s="554"/>
      <c r="CS1815" s="554"/>
      <c r="CT1815" s="554"/>
      <c r="CU1815" s="554"/>
      <c r="CV1815" s="554"/>
      <c r="CW1815" s="554"/>
      <c r="CX1815" s="554"/>
      <c r="CY1815" s="554">
        <v>14280840</v>
      </c>
      <c r="CZ1815" s="84">
        <v>0</v>
      </c>
      <c r="DA1815" s="84"/>
      <c r="DB1815" s="856" t="s">
        <v>20280</v>
      </c>
      <c r="DC1815" s="565">
        <v>1</v>
      </c>
      <c r="DD1815" s="928"/>
      <c r="DE1815" s="102" t="s">
        <v>19355</v>
      </c>
      <c r="DF1815" s="928"/>
      <c r="DG1815" s="555"/>
      <c r="DH1815" s="214"/>
      <c r="DI1815" s="557"/>
      <c r="DJ1815" s="111">
        <v>41270</v>
      </c>
      <c r="DK1815" s="558">
        <v>8</v>
      </c>
      <c r="DL1815" s="928"/>
      <c r="DM1815" s="619" t="s">
        <v>20709</v>
      </c>
      <c r="DN1815" s="890">
        <v>14280840</v>
      </c>
      <c r="DO1815" s="928"/>
      <c r="DP1815" s="928"/>
      <c r="DQ1815" s="928"/>
      <c r="DR1815" s="928"/>
    </row>
    <row r="1816" spans="1:122" ht="71" customHeight="1" thickTop="1" thickBot="1">
      <c r="A1816" s="214" t="s">
        <v>11389</v>
      </c>
      <c r="B1816" s="214" t="s">
        <v>10331</v>
      </c>
      <c r="C1816" s="214" t="s">
        <v>539</v>
      </c>
      <c r="D1816" s="374">
        <v>1</v>
      </c>
      <c r="E1816" s="517">
        <v>41264</v>
      </c>
      <c r="F1816" s="517">
        <v>41262</v>
      </c>
      <c r="G1816" s="517">
        <v>41346</v>
      </c>
      <c r="H1816" s="517">
        <v>41360</v>
      </c>
      <c r="I1816" s="517">
        <v>41360</v>
      </c>
      <c r="J1816" s="382">
        <v>18</v>
      </c>
      <c r="K1816" s="551">
        <v>41909</v>
      </c>
      <c r="L1816" s="561">
        <v>41337</v>
      </c>
      <c r="M1816" s="117"/>
      <c r="N1816" s="214" t="s">
        <v>3538</v>
      </c>
      <c r="O1816" s="1166">
        <v>891801101</v>
      </c>
      <c r="P1816" s="536" t="s">
        <v>1097</v>
      </c>
      <c r="Q1816" s="536" t="s">
        <v>1097</v>
      </c>
      <c r="R1816" s="536" t="s">
        <v>1097</v>
      </c>
      <c r="S1816" s="536" t="s">
        <v>1097</v>
      </c>
      <c r="T1816" s="536" t="s">
        <v>1097</v>
      </c>
      <c r="U1816" s="536" t="s">
        <v>1097</v>
      </c>
      <c r="V1816" s="536" t="s">
        <v>1097</v>
      </c>
      <c r="W1816" s="536" t="s">
        <v>1097</v>
      </c>
      <c r="X1816" s="536" t="s">
        <v>1097</v>
      </c>
      <c r="Y1816" s="536" t="s">
        <v>1097</v>
      </c>
      <c r="Z1816" s="536" t="s">
        <v>1097</v>
      </c>
      <c r="AA1816" s="536" t="s">
        <v>1097</v>
      </c>
      <c r="AB1816" s="214" t="s">
        <v>11464</v>
      </c>
      <c r="AC1816" s="214"/>
      <c r="AD1816" s="214" t="s">
        <v>10433</v>
      </c>
      <c r="AE1816" s="214" t="s">
        <v>10252</v>
      </c>
      <c r="AF1816" s="214" t="s">
        <v>12549</v>
      </c>
      <c r="AG1816" s="626"/>
      <c r="AH1816" s="636">
        <v>71404200</v>
      </c>
      <c r="AI1816" s="634">
        <v>30601800</v>
      </c>
      <c r="AJ1816" s="634">
        <v>102006000</v>
      </c>
      <c r="AK1816" s="214" t="s">
        <v>12856</v>
      </c>
      <c r="AL1816" s="214" t="s">
        <v>156</v>
      </c>
      <c r="AM1816" s="86">
        <v>71404200</v>
      </c>
      <c r="AN1816" s="86" t="s">
        <v>1472</v>
      </c>
      <c r="AO1816" s="86" t="s">
        <v>11466</v>
      </c>
      <c r="AP1816" s="83"/>
      <c r="AQ1816" s="84">
        <v>71404200</v>
      </c>
      <c r="AR1816" s="553">
        <v>41360</v>
      </c>
      <c r="AS1816" s="554">
        <v>443</v>
      </c>
      <c r="AT1816" s="488"/>
      <c r="AU1816" s="553"/>
      <c r="AV1816" s="554"/>
      <c r="AW1816" s="84"/>
      <c r="AX1816" s="553"/>
      <c r="AY1816" s="554"/>
      <c r="AZ1816" s="84"/>
      <c r="BA1816" s="553"/>
      <c r="BB1816" s="554"/>
      <c r="BC1816" s="84"/>
      <c r="BD1816" s="553"/>
      <c r="BE1816" s="554"/>
      <c r="BF1816" s="84"/>
      <c r="BG1816" s="553"/>
      <c r="BH1816" s="554"/>
      <c r="BI1816" s="84"/>
      <c r="BJ1816" s="553"/>
      <c r="BK1816" s="554"/>
      <c r="BL1816" s="84"/>
      <c r="BM1816" s="553"/>
      <c r="BN1816" s="554"/>
      <c r="BO1816" s="84"/>
      <c r="BP1816" s="553"/>
      <c r="BQ1816" s="554"/>
      <c r="BR1816" s="84"/>
      <c r="BS1816" s="553"/>
      <c r="BT1816" s="554"/>
      <c r="BU1816" s="84"/>
      <c r="BV1816" s="553"/>
      <c r="BW1816" s="554"/>
      <c r="BX1816" s="84"/>
      <c r="BY1816" s="553"/>
      <c r="BZ1816" s="554"/>
      <c r="CA1816" s="84"/>
      <c r="CB1816" s="553"/>
      <c r="CC1816" s="554"/>
      <c r="CD1816" s="84"/>
      <c r="CE1816" s="553"/>
      <c r="CF1816" s="554"/>
      <c r="CG1816" s="84"/>
      <c r="CH1816" s="553"/>
      <c r="CI1816" s="554"/>
      <c r="CJ1816" s="554"/>
      <c r="CK1816" s="554"/>
      <c r="CL1816" s="554"/>
      <c r="CM1816" s="554"/>
      <c r="CN1816" s="554"/>
      <c r="CO1816" s="554"/>
      <c r="CP1816" s="554"/>
      <c r="CQ1816" s="554"/>
      <c r="CR1816" s="554"/>
      <c r="CS1816" s="554"/>
      <c r="CT1816" s="554"/>
      <c r="CU1816" s="554"/>
      <c r="CV1816" s="554"/>
      <c r="CW1816" s="554"/>
      <c r="CX1816" s="554"/>
      <c r="CY1816" s="554">
        <v>71404200</v>
      </c>
      <c r="CZ1816" s="84">
        <v>0</v>
      </c>
      <c r="DA1816" s="84"/>
      <c r="DB1816" s="856" t="s">
        <v>20280</v>
      </c>
      <c r="DC1816" s="565">
        <v>1</v>
      </c>
      <c r="DD1816" s="928"/>
      <c r="DE1816" s="102" t="s">
        <v>19355</v>
      </c>
      <c r="DF1816" s="928"/>
      <c r="DG1816" s="555"/>
      <c r="DH1816" s="214"/>
      <c r="DI1816" s="557">
        <v>41337</v>
      </c>
      <c r="DJ1816" s="111">
        <v>41270</v>
      </c>
      <c r="DK1816" s="558">
        <v>8</v>
      </c>
      <c r="DL1816" s="928"/>
      <c r="DM1816" s="619" t="s">
        <v>20709</v>
      </c>
      <c r="DN1816" s="890">
        <v>71404200</v>
      </c>
      <c r="DO1816" s="928"/>
      <c r="DP1816" s="928"/>
      <c r="DQ1816" s="928"/>
      <c r="DR1816" s="928"/>
    </row>
    <row r="1817" spans="1:122" ht="71" customHeight="1" thickTop="1" thickBot="1">
      <c r="A1817" s="214" t="s">
        <v>11388</v>
      </c>
      <c r="B1817" s="214" t="s">
        <v>10331</v>
      </c>
      <c r="C1817" s="214" t="s">
        <v>541</v>
      </c>
      <c r="D1817" s="374">
        <v>0</v>
      </c>
      <c r="E1817" s="517">
        <v>41264</v>
      </c>
      <c r="F1817" s="517">
        <v>41262</v>
      </c>
      <c r="G1817" s="517">
        <v>41317</v>
      </c>
      <c r="H1817" s="517">
        <v>41332</v>
      </c>
      <c r="I1817" s="517">
        <v>41332</v>
      </c>
      <c r="J1817" s="382">
        <v>18</v>
      </c>
      <c r="K1817" s="551">
        <v>41878</v>
      </c>
      <c r="L1817" s="552">
        <v>41264</v>
      </c>
      <c r="M1817" s="117"/>
      <c r="N1817" s="214" t="s">
        <v>16189</v>
      </c>
      <c r="O1817" s="1166">
        <v>860061110</v>
      </c>
      <c r="P1817" s="536" t="s">
        <v>1097</v>
      </c>
      <c r="Q1817" s="536" t="s">
        <v>1097</v>
      </c>
      <c r="R1817" s="536" t="s">
        <v>1097</v>
      </c>
      <c r="S1817" s="536" t="s">
        <v>1097</v>
      </c>
      <c r="T1817" s="536" t="s">
        <v>1097</v>
      </c>
      <c r="U1817" s="536" t="s">
        <v>1097</v>
      </c>
      <c r="V1817" s="536" t="s">
        <v>1097</v>
      </c>
      <c r="W1817" s="536" t="s">
        <v>1097</v>
      </c>
      <c r="X1817" s="536" t="s">
        <v>1097</v>
      </c>
      <c r="Y1817" s="536" t="s">
        <v>1097</v>
      </c>
      <c r="Z1817" s="536" t="s">
        <v>1097</v>
      </c>
      <c r="AA1817" s="536" t="s">
        <v>1097</v>
      </c>
      <c r="AB1817" s="214" t="s">
        <v>11464</v>
      </c>
      <c r="AC1817" s="214"/>
      <c r="AD1817" s="214" t="s">
        <v>10433</v>
      </c>
      <c r="AE1817" s="214" t="s">
        <v>10252</v>
      </c>
      <c r="AF1817" s="214" t="s">
        <v>12549</v>
      </c>
      <c r="AG1817" s="626"/>
      <c r="AH1817" s="636">
        <v>14280840</v>
      </c>
      <c r="AI1817" s="634">
        <v>6120360</v>
      </c>
      <c r="AJ1817" s="634">
        <v>20401200</v>
      </c>
      <c r="AK1817" s="214" t="s">
        <v>11568</v>
      </c>
      <c r="AL1817" s="214" t="s">
        <v>156</v>
      </c>
      <c r="AM1817" s="86">
        <v>14280840</v>
      </c>
      <c r="AN1817" s="531" t="s">
        <v>11467</v>
      </c>
      <c r="AO1817" s="531" t="s">
        <v>11468</v>
      </c>
      <c r="AP1817" s="83"/>
      <c r="AQ1817" s="84">
        <v>14280840</v>
      </c>
      <c r="AR1817" s="553">
        <v>41332</v>
      </c>
      <c r="AS1817" s="554">
        <v>412</v>
      </c>
      <c r="AT1817" s="488"/>
      <c r="AU1817" s="553"/>
      <c r="AV1817" s="554"/>
      <c r="AW1817" s="84"/>
      <c r="AX1817" s="553"/>
      <c r="AY1817" s="554"/>
      <c r="AZ1817" s="84"/>
      <c r="BA1817" s="553"/>
      <c r="BB1817" s="554"/>
      <c r="BC1817" s="84"/>
      <c r="BD1817" s="553"/>
      <c r="BE1817" s="554"/>
      <c r="BF1817" s="84"/>
      <c r="BG1817" s="553"/>
      <c r="BH1817" s="554"/>
      <c r="BI1817" s="84"/>
      <c r="BJ1817" s="553"/>
      <c r="BK1817" s="554"/>
      <c r="BL1817" s="84"/>
      <c r="BM1817" s="553"/>
      <c r="BN1817" s="554"/>
      <c r="BO1817" s="84"/>
      <c r="BP1817" s="553"/>
      <c r="BQ1817" s="554"/>
      <c r="BR1817" s="84"/>
      <c r="BS1817" s="553"/>
      <c r="BT1817" s="554"/>
      <c r="BU1817" s="84"/>
      <c r="BV1817" s="553"/>
      <c r="BW1817" s="554"/>
      <c r="BX1817" s="84"/>
      <c r="BY1817" s="553"/>
      <c r="BZ1817" s="554"/>
      <c r="CA1817" s="84"/>
      <c r="CB1817" s="553"/>
      <c r="CC1817" s="554"/>
      <c r="CD1817" s="84"/>
      <c r="CE1817" s="553"/>
      <c r="CF1817" s="554"/>
      <c r="CG1817" s="84"/>
      <c r="CH1817" s="553"/>
      <c r="CI1817" s="554"/>
      <c r="CJ1817" s="554"/>
      <c r="CK1817" s="554"/>
      <c r="CL1817" s="554"/>
      <c r="CM1817" s="554"/>
      <c r="CN1817" s="554"/>
      <c r="CO1817" s="554"/>
      <c r="CP1817" s="554"/>
      <c r="CQ1817" s="554"/>
      <c r="CR1817" s="554"/>
      <c r="CS1817" s="554"/>
      <c r="CT1817" s="554"/>
      <c r="CU1817" s="554"/>
      <c r="CV1817" s="554"/>
      <c r="CW1817" s="554"/>
      <c r="CX1817" s="554"/>
      <c r="CY1817" s="554">
        <v>14280840</v>
      </c>
      <c r="CZ1817" s="84">
        <v>0</v>
      </c>
      <c r="DA1817" s="84"/>
      <c r="DB1817" s="856" t="s">
        <v>20280</v>
      </c>
      <c r="DC1817" s="565">
        <v>1</v>
      </c>
      <c r="DD1817" s="928"/>
      <c r="DE1817" s="102" t="s">
        <v>19355</v>
      </c>
      <c r="DF1817" s="928"/>
      <c r="DG1817" s="555"/>
      <c r="DH1817" s="214"/>
      <c r="DI1817" s="557"/>
      <c r="DJ1817" s="111">
        <v>41270</v>
      </c>
      <c r="DK1817" s="558">
        <v>8</v>
      </c>
      <c r="DL1817" s="928"/>
      <c r="DM1817" s="619" t="s">
        <v>20709</v>
      </c>
      <c r="DN1817" s="890">
        <v>14280840</v>
      </c>
      <c r="DO1817" s="928"/>
      <c r="DP1817" s="928"/>
      <c r="DQ1817" s="928"/>
      <c r="DR1817" s="928"/>
    </row>
    <row r="1818" spans="1:122" ht="71" customHeight="1" thickTop="1" thickBot="1">
      <c r="A1818" s="214" t="s">
        <v>11387</v>
      </c>
      <c r="B1818" s="214" t="s">
        <v>10331</v>
      </c>
      <c r="C1818" s="214" t="s">
        <v>541</v>
      </c>
      <c r="D1818" s="374">
        <v>0</v>
      </c>
      <c r="E1818" s="517">
        <v>41271</v>
      </c>
      <c r="F1818" s="517">
        <v>41262</v>
      </c>
      <c r="G1818" s="517">
        <v>41303</v>
      </c>
      <c r="H1818" s="517">
        <v>41319</v>
      </c>
      <c r="I1818" s="517">
        <v>41319</v>
      </c>
      <c r="J1818" s="382">
        <v>18</v>
      </c>
      <c r="K1818" s="551">
        <v>41865</v>
      </c>
      <c r="L1818" s="552">
        <v>41271</v>
      </c>
      <c r="M1818" s="117"/>
      <c r="N1818" s="214" t="s">
        <v>11469</v>
      </c>
      <c r="O1818" s="1166">
        <v>892201263</v>
      </c>
      <c r="P1818" s="536" t="s">
        <v>1097</v>
      </c>
      <c r="Q1818" s="536" t="s">
        <v>1097</v>
      </c>
      <c r="R1818" s="536" t="s">
        <v>1097</v>
      </c>
      <c r="S1818" s="536" t="s">
        <v>1097</v>
      </c>
      <c r="T1818" s="536" t="s">
        <v>1097</v>
      </c>
      <c r="U1818" s="536" t="s">
        <v>1097</v>
      </c>
      <c r="V1818" s="536" t="s">
        <v>1097</v>
      </c>
      <c r="W1818" s="536" t="s">
        <v>1097</v>
      </c>
      <c r="X1818" s="536" t="s">
        <v>1097</v>
      </c>
      <c r="Y1818" s="536" t="s">
        <v>1097</v>
      </c>
      <c r="Z1818" s="536" t="s">
        <v>1097</v>
      </c>
      <c r="AA1818" s="536" t="s">
        <v>1097</v>
      </c>
      <c r="AB1818" s="214" t="s">
        <v>11464</v>
      </c>
      <c r="AC1818" s="214"/>
      <c r="AD1818" s="214" t="s">
        <v>10433</v>
      </c>
      <c r="AE1818" s="214" t="s">
        <v>10252</v>
      </c>
      <c r="AF1818" s="214" t="s">
        <v>12549</v>
      </c>
      <c r="AG1818" s="626"/>
      <c r="AH1818" s="636">
        <v>14280840</v>
      </c>
      <c r="AI1818" s="634">
        <v>6120360</v>
      </c>
      <c r="AJ1818" s="634">
        <v>20401200</v>
      </c>
      <c r="AK1818" s="214" t="s">
        <v>11568</v>
      </c>
      <c r="AL1818" s="214" t="s">
        <v>156</v>
      </c>
      <c r="AM1818" s="86">
        <v>14280840</v>
      </c>
      <c r="AN1818" s="531" t="s">
        <v>11470</v>
      </c>
      <c r="AO1818" s="531" t="s">
        <v>8017</v>
      </c>
      <c r="AP1818" s="83"/>
      <c r="AQ1818" s="84">
        <v>14280840</v>
      </c>
      <c r="AR1818" s="553">
        <v>41319</v>
      </c>
      <c r="AS1818" s="554">
        <v>402</v>
      </c>
      <c r="AT1818" s="488"/>
      <c r="AU1818" s="553"/>
      <c r="AV1818" s="554"/>
      <c r="AW1818" s="84"/>
      <c r="AX1818" s="553"/>
      <c r="AY1818" s="554"/>
      <c r="AZ1818" s="84"/>
      <c r="BA1818" s="553"/>
      <c r="BB1818" s="554"/>
      <c r="BC1818" s="84"/>
      <c r="BD1818" s="553"/>
      <c r="BE1818" s="554"/>
      <c r="BF1818" s="84"/>
      <c r="BG1818" s="553"/>
      <c r="BH1818" s="554"/>
      <c r="BI1818" s="84"/>
      <c r="BJ1818" s="553"/>
      <c r="BK1818" s="554"/>
      <c r="BL1818" s="84"/>
      <c r="BM1818" s="553"/>
      <c r="BN1818" s="554"/>
      <c r="BO1818" s="84"/>
      <c r="BP1818" s="553"/>
      <c r="BQ1818" s="554"/>
      <c r="BR1818" s="84"/>
      <c r="BS1818" s="553"/>
      <c r="BT1818" s="554"/>
      <c r="BU1818" s="84"/>
      <c r="BV1818" s="553"/>
      <c r="BW1818" s="554"/>
      <c r="BX1818" s="84"/>
      <c r="BY1818" s="553"/>
      <c r="BZ1818" s="554"/>
      <c r="CA1818" s="84"/>
      <c r="CB1818" s="553"/>
      <c r="CC1818" s="554"/>
      <c r="CD1818" s="84"/>
      <c r="CE1818" s="553"/>
      <c r="CF1818" s="554"/>
      <c r="CG1818" s="84"/>
      <c r="CH1818" s="553"/>
      <c r="CI1818" s="554"/>
      <c r="CJ1818" s="554"/>
      <c r="CK1818" s="554"/>
      <c r="CL1818" s="554"/>
      <c r="CM1818" s="554"/>
      <c r="CN1818" s="554"/>
      <c r="CO1818" s="554"/>
      <c r="CP1818" s="554"/>
      <c r="CQ1818" s="554"/>
      <c r="CR1818" s="554"/>
      <c r="CS1818" s="554"/>
      <c r="CT1818" s="554"/>
      <c r="CU1818" s="554"/>
      <c r="CV1818" s="554"/>
      <c r="CW1818" s="554"/>
      <c r="CX1818" s="554"/>
      <c r="CY1818" s="554">
        <v>14280840</v>
      </c>
      <c r="CZ1818" s="84">
        <v>0</v>
      </c>
      <c r="DA1818" s="84"/>
      <c r="DB1818" s="856" t="s">
        <v>20280</v>
      </c>
      <c r="DC1818" s="565">
        <v>1</v>
      </c>
      <c r="DD1818" s="928"/>
      <c r="DE1818" s="102" t="s">
        <v>19355</v>
      </c>
      <c r="DF1818" s="928"/>
      <c r="DG1818" s="555"/>
      <c r="DH1818" s="214"/>
      <c r="DI1818" s="557"/>
      <c r="DJ1818" s="111">
        <v>41270</v>
      </c>
      <c r="DK1818" s="558">
        <v>8</v>
      </c>
      <c r="DL1818" s="928"/>
      <c r="DM1818" s="619" t="s">
        <v>20709</v>
      </c>
      <c r="DN1818" s="890">
        <v>14280840</v>
      </c>
      <c r="DO1818" s="928"/>
      <c r="DP1818" s="928"/>
      <c r="DQ1818" s="928"/>
      <c r="DR1818" s="928"/>
    </row>
    <row r="1819" spans="1:122" ht="71" customHeight="1" thickTop="1" thickBot="1">
      <c r="A1819" s="214" t="s">
        <v>11386</v>
      </c>
      <c r="B1819" s="214" t="s">
        <v>10331</v>
      </c>
      <c r="C1819" s="214" t="s">
        <v>541</v>
      </c>
      <c r="D1819" s="374">
        <v>0</v>
      </c>
      <c r="E1819" s="517">
        <v>41264</v>
      </c>
      <c r="F1819" s="517">
        <v>41262</v>
      </c>
      <c r="G1819" s="517">
        <v>41333</v>
      </c>
      <c r="H1819" s="517">
        <v>41346</v>
      </c>
      <c r="I1819" s="517">
        <v>41346</v>
      </c>
      <c r="J1819" s="382">
        <v>18</v>
      </c>
      <c r="K1819" s="551">
        <v>41895</v>
      </c>
      <c r="L1819" s="552">
        <v>41264</v>
      </c>
      <c r="M1819" s="117"/>
      <c r="N1819" s="214" t="s">
        <v>11471</v>
      </c>
      <c r="O1819" s="1166">
        <v>860013798</v>
      </c>
      <c r="P1819" s="536" t="s">
        <v>1097</v>
      </c>
      <c r="Q1819" s="536" t="s">
        <v>1097</v>
      </c>
      <c r="R1819" s="536" t="s">
        <v>1097</v>
      </c>
      <c r="S1819" s="536" t="s">
        <v>1097</v>
      </c>
      <c r="T1819" s="536" t="s">
        <v>1097</v>
      </c>
      <c r="U1819" s="536" t="s">
        <v>1097</v>
      </c>
      <c r="V1819" s="536" t="s">
        <v>1097</v>
      </c>
      <c r="W1819" s="536" t="s">
        <v>1097</v>
      </c>
      <c r="X1819" s="536" t="s">
        <v>1097</v>
      </c>
      <c r="Y1819" s="536" t="s">
        <v>1097</v>
      </c>
      <c r="Z1819" s="536" t="s">
        <v>1097</v>
      </c>
      <c r="AA1819" s="536" t="s">
        <v>1097</v>
      </c>
      <c r="AB1819" s="214" t="s">
        <v>11464</v>
      </c>
      <c r="AC1819" s="214"/>
      <c r="AD1819" s="214" t="s">
        <v>10433</v>
      </c>
      <c r="AE1819" s="214" t="s">
        <v>10252</v>
      </c>
      <c r="AF1819" s="214" t="s">
        <v>12549</v>
      </c>
      <c r="AG1819" s="626"/>
      <c r="AH1819" s="636">
        <v>14280840</v>
      </c>
      <c r="AI1819" s="634">
        <v>6120360</v>
      </c>
      <c r="AJ1819" s="634">
        <v>20401200</v>
      </c>
      <c r="AK1819" s="214" t="s">
        <v>11568</v>
      </c>
      <c r="AL1819" s="214" t="s">
        <v>156</v>
      </c>
      <c r="AM1819" s="86">
        <v>14280840</v>
      </c>
      <c r="AN1819" s="531" t="s">
        <v>11047</v>
      </c>
      <c r="AO1819" s="531" t="s">
        <v>11045</v>
      </c>
      <c r="AP1819" s="83"/>
      <c r="AQ1819" s="84">
        <v>14280840</v>
      </c>
      <c r="AR1819" s="553">
        <v>41346</v>
      </c>
      <c r="AS1819" s="554">
        <v>430</v>
      </c>
      <c r="AT1819" s="488"/>
      <c r="AU1819" s="553"/>
      <c r="AV1819" s="554"/>
      <c r="AW1819" s="84"/>
      <c r="AX1819" s="553"/>
      <c r="AY1819" s="554"/>
      <c r="AZ1819" s="84"/>
      <c r="BA1819" s="553"/>
      <c r="BB1819" s="554"/>
      <c r="BC1819" s="84"/>
      <c r="BD1819" s="553"/>
      <c r="BE1819" s="554"/>
      <c r="BF1819" s="84"/>
      <c r="BG1819" s="553"/>
      <c r="BH1819" s="554"/>
      <c r="BI1819" s="84"/>
      <c r="BJ1819" s="553"/>
      <c r="BK1819" s="554"/>
      <c r="BL1819" s="84"/>
      <c r="BM1819" s="553"/>
      <c r="BN1819" s="554"/>
      <c r="BO1819" s="84"/>
      <c r="BP1819" s="553"/>
      <c r="BQ1819" s="554"/>
      <c r="BR1819" s="84"/>
      <c r="BS1819" s="553"/>
      <c r="BT1819" s="554"/>
      <c r="BU1819" s="84"/>
      <c r="BV1819" s="553"/>
      <c r="BW1819" s="554"/>
      <c r="BX1819" s="84"/>
      <c r="BY1819" s="553"/>
      <c r="BZ1819" s="554"/>
      <c r="CA1819" s="84"/>
      <c r="CB1819" s="553"/>
      <c r="CC1819" s="554"/>
      <c r="CD1819" s="84"/>
      <c r="CE1819" s="553"/>
      <c r="CF1819" s="554"/>
      <c r="CG1819" s="84"/>
      <c r="CH1819" s="553"/>
      <c r="CI1819" s="554"/>
      <c r="CJ1819" s="554"/>
      <c r="CK1819" s="554"/>
      <c r="CL1819" s="554"/>
      <c r="CM1819" s="554"/>
      <c r="CN1819" s="554"/>
      <c r="CO1819" s="554"/>
      <c r="CP1819" s="554"/>
      <c r="CQ1819" s="554"/>
      <c r="CR1819" s="554"/>
      <c r="CS1819" s="554"/>
      <c r="CT1819" s="554"/>
      <c r="CU1819" s="554"/>
      <c r="CV1819" s="554"/>
      <c r="CW1819" s="554"/>
      <c r="CX1819" s="554"/>
      <c r="CY1819" s="554">
        <v>14280840</v>
      </c>
      <c r="CZ1819" s="84">
        <v>0</v>
      </c>
      <c r="DA1819" s="84"/>
      <c r="DB1819" s="856" t="s">
        <v>20280</v>
      </c>
      <c r="DC1819" s="565">
        <v>1</v>
      </c>
      <c r="DD1819" s="928"/>
      <c r="DE1819" s="102" t="s">
        <v>19355</v>
      </c>
      <c r="DF1819" s="928"/>
      <c r="DG1819" s="555"/>
      <c r="DH1819" s="214"/>
      <c r="DI1819" s="557"/>
      <c r="DJ1819" s="111">
        <v>41270</v>
      </c>
      <c r="DK1819" s="558">
        <v>8</v>
      </c>
      <c r="DL1819" s="928"/>
      <c r="DM1819" s="619" t="s">
        <v>20709</v>
      </c>
      <c r="DN1819" s="890">
        <v>14280840</v>
      </c>
      <c r="DO1819" s="928"/>
      <c r="DP1819" s="928"/>
      <c r="DQ1819" s="928"/>
      <c r="DR1819" s="928"/>
    </row>
    <row r="1820" spans="1:122" ht="71" customHeight="1" thickTop="1" thickBot="1">
      <c r="A1820" s="214" t="s">
        <v>11385</v>
      </c>
      <c r="B1820" s="214" t="s">
        <v>10331</v>
      </c>
      <c r="C1820" s="214" t="s">
        <v>541</v>
      </c>
      <c r="D1820" s="374">
        <v>0</v>
      </c>
      <c r="E1820" s="517">
        <v>41271</v>
      </c>
      <c r="F1820" s="517">
        <v>41262</v>
      </c>
      <c r="G1820" s="517">
        <v>41317</v>
      </c>
      <c r="H1820" s="517">
        <v>41332</v>
      </c>
      <c r="I1820" s="517">
        <v>41332</v>
      </c>
      <c r="J1820" s="382">
        <v>18</v>
      </c>
      <c r="K1820" s="551">
        <v>41878</v>
      </c>
      <c r="L1820" s="552">
        <v>41271</v>
      </c>
      <c r="M1820" s="117"/>
      <c r="N1820" s="214" t="s">
        <v>11472</v>
      </c>
      <c r="O1820" s="1166">
        <v>890324177</v>
      </c>
      <c r="P1820" s="536" t="s">
        <v>1097</v>
      </c>
      <c r="Q1820" s="536" t="s">
        <v>1097</v>
      </c>
      <c r="R1820" s="536" t="s">
        <v>1097</v>
      </c>
      <c r="S1820" s="536" t="s">
        <v>1097</v>
      </c>
      <c r="T1820" s="536" t="s">
        <v>1097</v>
      </c>
      <c r="U1820" s="536" t="s">
        <v>1097</v>
      </c>
      <c r="V1820" s="536" t="s">
        <v>1097</v>
      </c>
      <c r="W1820" s="536" t="s">
        <v>1097</v>
      </c>
      <c r="X1820" s="536" t="s">
        <v>1097</v>
      </c>
      <c r="Y1820" s="536" t="s">
        <v>1097</v>
      </c>
      <c r="Z1820" s="536" t="s">
        <v>1097</v>
      </c>
      <c r="AA1820" s="536" t="s">
        <v>1097</v>
      </c>
      <c r="AB1820" s="214" t="s">
        <v>11464</v>
      </c>
      <c r="AC1820" s="214"/>
      <c r="AD1820" s="214" t="s">
        <v>10433</v>
      </c>
      <c r="AE1820" s="214" t="s">
        <v>10252</v>
      </c>
      <c r="AF1820" s="214" t="s">
        <v>12549</v>
      </c>
      <c r="AG1820" s="626"/>
      <c r="AH1820" s="636">
        <v>14280840</v>
      </c>
      <c r="AI1820" s="634">
        <v>6120360</v>
      </c>
      <c r="AJ1820" s="634">
        <v>20401200</v>
      </c>
      <c r="AK1820" s="214" t="s">
        <v>11568</v>
      </c>
      <c r="AL1820" s="214" t="s">
        <v>156</v>
      </c>
      <c r="AM1820" s="86">
        <v>14280840</v>
      </c>
      <c r="AN1820" s="86" t="s">
        <v>1452</v>
      </c>
      <c r="AO1820" s="531" t="s">
        <v>11428</v>
      </c>
      <c r="AP1820" s="83"/>
      <c r="AQ1820" s="84">
        <v>14280840</v>
      </c>
      <c r="AR1820" s="553">
        <v>41332</v>
      </c>
      <c r="AS1820" s="554">
        <v>412</v>
      </c>
      <c r="AT1820" s="488"/>
      <c r="AU1820" s="553"/>
      <c r="AV1820" s="554"/>
      <c r="AW1820" s="84"/>
      <c r="AX1820" s="553"/>
      <c r="AY1820" s="554"/>
      <c r="AZ1820" s="84"/>
      <c r="BA1820" s="553"/>
      <c r="BB1820" s="554"/>
      <c r="BC1820" s="84"/>
      <c r="BD1820" s="553"/>
      <c r="BE1820" s="554"/>
      <c r="BF1820" s="84"/>
      <c r="BG1820" s="553"/>
      <c r="BH1820" s="554"/>
      <c r="BI1820" s="84"/>
      <c r="BJ1820" s="553"/>
      <c r="BK1820" s="554"/>
      <c r="BL1820" s="84"/>
      <c r="BM1820" s="553"/>
      <c r="BN1820" s="554"/>
      <c r="BO1820" s="84"/>
      <c r="BP1820" s="553"/>
      <c r="BQ1820" s="554"/>
      <c r="BR1820" s="84"/>
      <c r="BS1820" s="553"/>
      <c r="BT1820" s="554"/>
      <c r="BU1820" s="84"/>
      <c r="BV1820" s="553"/>
      <c r="BW1820" s="554"/>
      <c r="BX1820" s="84"/>
      <c r="BY1820" s="553"/>
      <c r="BZ1820" s="554"/>
      <c r="CA1820" s="84"/>
      <c r="CB1820" s="553"/>
      <c r="CC1820" s="554"/>
      <c r="CD1820" s="84"/>
      <c r="CE1820" s="553"/>
      <c r="CF1820" s="554"/>
      <c r="CG1820" s="84"/>
      <c r="CH1820" s="553"/>
      <c r="CI1820" s="554"/>
      <c r="CJ1820" s="554"/>
      <c r="CK1820" s="554"/>
      <c r="CL1820" s="554"/>
      <c r="CM1820" s="554"/>
      <c r="CN1820" s="554"/>
      <c r="CO1820" s="554"/>
      <c r="CP1820" s="554"/>
      <c r="CQ1820" s="554"/>
      <c r="CR1820" s="554"/>
      <c r="CS1820" s="554"/>
      <c r="CT1820" s="554"/>
      <c r="CU1820" s="554"/>
      <c r="CV1820" s="554"/>
      <c r="CW1820" s="554"/>
      <c r="CX1820" s="554"/>
      <c r="CY1820" s="554">
        <v>14280840</v>
      </c>
      <c r="CZ1820" s="84">
        <v>0</v>
      </c>
      <c r="DA1820" s="84"/>
      <c r="DB1820" s="856" t="s">
        <v>20280</v>
      </c>
      <c r="DC1820" s="565">
        <v>1</v>
      </c>
      <c r="DD1820" s="928"/>
      <c r="DE1820" s="102" t="s">
        <v>19355</v>
      </c>
      <c r="DF1820" s="928"/>
      <c r="DG1820" s="555"/>
      <c r="DH1820" s="214"/>
      <c r="DI1820" s="557"/>
      <c r="DJ1820" s="111">
        <v>41270</v>
      </c>
      <c r="DK1820" s="558">
        <v>8</v>
      </c>
      <c r="DL1820" s="928"/>
      <c r="DM1820" s="619" t="s">
        <v>20709</v>
      </c>
      <c r="DN1820" s="890">
        <v>14280840</v>
      </c>
      <c r="DO1820" s="928"/>
      <c r="DP1820" s="928"/>
      <c r="DQ1820" s="928"/>
      <c r="DR1820" s="928"/>
    </row>
    <row r="1821" spans="1:122" ht="71" customHeight="1" thickTop="1" thickBot="1">
      <c r="A1821" s="214" t="s">
        <v>11384</v>
      </c>
      <c r="B1821" s="214" t="s">
        <v>10331</v>
      </c>
      <c r="C1821" s="214" t="s">
        <v>541</v>
      </c>
      <c r="D1821" s="374">
        <v>0</v>
      </c>
      <c r="E1821" s="517">
        <v>41264</v>
      </c>
      <c r="F1821" s="517">
        <v>41262</v>
      </c>
      <c r="G1821" s="517">
        <v>41347</v>
      </c>
      <c r="H1821" s="517">
        <v>41366</v>
      </c>
      <c r="I1821" s="517">
        <v>41366</v>
      </c>
      <c r="J1821" s="382">
        <v>18</v>
      </c>
      <c r="K1821" s="551">
        <v>41914</v>
      </c>
      <c r="L1821" s="552">
        <v>41264</v>
      </c>
      <c r="M1821" s="117"/>
      <c r="N1821" s="214" t="s">
        <v>11473</v>
      </c>
      <c r="O1821" s="1166">
        <v>900068328</v>
      </c>
      <c r="P1821" s="530" t="s">
        <v>62</v>
      </c>
      <c r="Q1821" s="530">
        <v>890305881</v>
      </c>
      <c r="R1821" s="536" t="s">
        <v>1097</v>
      </c>
      <c r="S1821" s="536" t="s">
        <v>1097</v>
      </c>
      <c r="T1821" s="536" t="s">
        <v>1097</v>
      </c>
      <c r="U1821" s="536" t="s">
        <v>1097</v>
      </c>
      <c r="V1821" s="536" t="s">
        <v>1097</v>
      </c>
      <c r="W1821" s="536" t="s">
        <v>1097</v>
      </c>
      <c r="X1821" s="536" t="s">
        <v>1097</v>
      </c>
      <c r="Y1821" s="536" t="s">
        <v>1097</v>
      </c>
      <c r="Z1821" s="536" t="s">
        <v>1097</v>
      </c>
      <c r="AA1821" s="536" t="s">
        <v>1097</v>
      </c>
      <c r="AB1821" s="214" t="s">
        <v>11459</v>
      </c>
      <c r="AC1821" s="214"/>
      <c r="AD1821" s="214" t="s">
        <v>10433</v>
      </c>
      <c r="AE1821" s="214" t="s">
        <v>10252</v>
      </c>
      <c r="AF1821" s="214" t="s">
        <v>12549</v>
      </c>
      <c r="AG1821" s="626"/>
      <c r="AH1821" s="636">
        <v>16320960</v>
      </c>
      <c r="AI1821" s="634">
        <v>4080240</v>
      </c>
      <c r="AJ1821" s="634">
        <v>20401200</v>
      </c>
      <c r="AK1821" s="214" t="s">
        <v>11570</v>
      </c>
      <c r="AL1821" s="214" t="s">
        <v>156</v>
      </c>
      <c r="AM1821" s="86">
        <v>16320960</v>
      </c>
      <c r="AN1821" s="86" t="s">
        <v>1452</v>
      </c>
      <c r="AO1821" s="531" t="s">
        <v>11428</v>
      </c>
      <c r="AP1821" s="83"/>
      <c r="AQ1821" s="84">
        <v>16320960</v>
      </c>
      <c r="AR1821" s="553">
        <v>41366</v>
      </c>
      <c r="AS1821" s="554">
        <v>447</v>
      </c>
      <c r="AT1821" s="488"/>
      <c r="AU1821" s="553"/>
      <c r="AV1821" s="554"/>
      <c r="AW1821" s="84"/>
      <c r="AX1821" s="553"/>
      <c r="AY1821" s="554"/>
      <c r="AZ1821" s="84"/>
      <c r="BA1821" s="553"/>
      <c r="BB1821" s="554"/>
      <c r="BC1821" s="84"/>
      <c r="BD1821" s="553"/>
      <c r="BE1821" s="554"/>
      <c r="BF1821" s="84"/>
      <c r="BG1821" s="553"/>
      <c r="BH1821" s="554"/>
      <c r="BI1821" s="84"/>
      <c r="BJ1821" s="553"/>
      <c r="BK1821" s="554"/>
      <c r="BL1821" s="84"/>
      <c r="BM1821" s="553"/>
      <c r="BN1821" s="554"/>
      <c r="BO1821" s="84"/>
      <c r="BP1821" s="553"/>
      <c r="BQ1821" s="554"/>
      <c r="BR1821" s="84"/>
      <c r="BS1821" s="553"/>
      <c r="BT1821" s="554"/>
      <c r="BU1821" s="84"/>
      <c r="BV1821" s="553"/>
      <c r="BW1821" s="554"/>
      <c r="BX1821" s="84"/>
      <c r="BY1821" s="553"/>
      <c r="BZ1821" s="554"/>
      <c r="CA1821" s="84"/>
      <c r="CB1821" s="553"/>
      <c r="CC1821" s="554"/>
      <c r="CD1821" s="84"/>
      <c r="CE1821" s="553"/>
      <c r="CF1821" s="554"/>
      <c r="CG1821" s="84"/>
      <c r="CH1821" s="553"/>
      <c r="CI1821" s="554"/>
      <c r="CJ1821" s="554"/>
      <c r="CK1821" s="554"/>
      <c r="CL1821" s="554"/>
      <c r="CM1821" s="554"/>
      <c r="CN1821" s="554"/>
      <c r="CO1821" s="554"/>
      <c r="CP1821" s="554"/>
      <c r="CQ1821" s="554"/>
      <c r="CR1821" s="554"/>
      <c r="CS1821" s="554"/>
      <c r="CT1821" s="554"/>
      <c r="CU1821" s="554"/>
      <c r="CV1821" s="554"/>
      <c r="CW1821" s="554"/>
      <c r="CX1821" s="554"/>
      <c r="CY1821" s="554">
        <v>16320960</v>
      </c>
      <c r="CZ1821" s="84">
        <v>0</v>
      </c>
      <c r="DA1821" s="84"/>
      <c r="DB1821" s="856" t="s">
        <v>20280</v>
      </c>
      <c r="DC1821" s="565">
        <v>1</v>
      </c>
      <c r="DD1821" s="928"/>
      <c r="DE1821" s="102" t="s">
        <v>19355</v>
      </c>
      <c r="DF1821" s="928"/>
      <c r="DG1821" s="555"/>
      <c r="DH1821" s="214"/>
      <c r="DI1821" s="557"/>
      <c r="DJ1821" s="111">
        <v>41267</v>
      </c>
      <c r="DK1821" s="558">
        <v>5</v>
      </c>
      <c r="DL1821" s="928"/>
      <c r="DM1821" s="619" t="s">
        <v>20709</v>
      </c>
      <c r="DN1821" s="890">
        <v>16320960</v>
      </c>
      <c r="DO1821" s="928"/>
      <c r="DP1821" s="928"/>
      <c r="DQ1821" s="928"/>
      <c r="DR1821" s="928"/>
    </row>
    <row r="1822" spans="1:122" ht="71" customHeight="1" thickTop="1" thickBot="1">
      <c r="A1822" s="214" t="s">
        <v>11476</v>
      </c>
      <c r="B1822" s="214" t="s">
        <v>12570</v>
      </c>
      <c r="C1822" s="214" t="s">
        <v>541</v>
      </c>
      <c r="D1822" s="374">
        <v>1</v>
      </c>
      <c r="E1822" s="517">
        <v>41271</v>
      </c>
      <c r="F1822" s="517">
        <v>41269</v>
      </c>
      <c r="G1822" s="517">
        <v>41333</v>
      </c>
      <c r="H1822" s="517">
        <v>41474</v>
      </c>
      <c r="I1822" s="517">
        <v>41417</v>
      </c>
      <c r="J1822" s="382">
        <v>12</v>
      </c>
      <c r="K1822" s="551">
        <v>41782</v>
      </c>
      <c r="L1822" s="561">
        <v>41309</v>
      </c>
      <c r="M1822" s="117"/>
      <c r="N1822" s="214" t="s">
        <v>16674</v>
      </c>
      <c r="O1822" s="1166">
        <v>899999336</v>
      </c>
      <c r="P1822" s="530" t="s">
        <v>19409</v>
      </c>
      <c r="Q1822" s="530">
        <v>900068796</v>
      </c>
      <c r="R1822" s="536" t="s">
        <v>1097</v>
      </c>
      <c r="S1822" s="536" t="s">
        <v>1097</v>
      </c>
      <c r="T1822" s="536" t="s">
        <v>1097</v>
      </c>
      <c r="U1822" s="536" t="s">
        <v>1097</v>
      </c>
      <c r="V1822" s="536" t="s">
        <v>1097</v>
      </c>
      <c r="W1822" s="536" t="s">
        <v>1097</v>
      </c>
      <c r="X1822" s="536" t="s">
        <v>1097</v>
      </c>
      <c r="Y1822" s="536" t="s">
        <v>1097</v>
      </c>
      <c r="Z1822" s="536" t="s">
        <v>1097</v>
      </c>
      <c r="AA1822" s="536" t="s">
        <v>1097</v>
      </c>
      <c r="AB1822" s="214" t="s">
        <v>11489</v>
      </c>
      <c r="AC1822" s="214"/>
      <c r="AD1822" s="214"/>
      <c r="AE1822" s="214" t="s">
        <v>11406</v>
      </c>
      <c r="AF1822" s="214">
        <v>199</v>
      </c>
      <c r="AG1822" s="626"/>
      <c r="AH1822" s="636">
        <v>3499704282</v>
      </c>
      <c r="AI1822" s="634">
        <v>507000000</v>
      </c>
      <c r="AJ1822" s="634">
        <v>4006704282</v>
      </c>
      <c r="AK1822" s="214" t="s">
        <v>12855</v>
      </c>
      <c r="AL1822" s="214" t="s">
        <v>156</v>
      </c>
      <c r="AM1822" s="86">
        <v>3499704282</v>
      </c>
      <c r="AN1822" s="531" t="s">
        <v>11467</v>
      </c>
      <c r="AO1822" s="531" t="s">
        <v>11468</v>
      </c>
      <c r="AP1822" s="83"/>
      <c r="AQ1822" s="84">
        <v>1602681713</v>
      </c>
      <c r="AR1822" s="553">
        <v>41474</v>
      </c>
      <c r="AS1822" s="554">
        <v>542</v>
      </c>
      <c r="AT1822" s="488"/>
      <c r="AU1822" s="553"/>
      <c r="AV1822" s="554"/>
      <c r="AW1822" s="84"/>
      <c r="AX1822" s="553"/>
      <c r="AY1822" s="554"/>
      <c r="AZ1822" s="84"/>
      <c r="BA1822" s="553"/>
      <c r="BB1822" s="554"/>
      <c r="BC1822" s="84"/>
      <c r="BD1822" s="553"/>
      <c r="BE1822" s="554"/>
      <c r="BF1822" s="84"/>
      <c r="BG1822" s="553"/>
      <c r="BH1822" s="554"/>
      <c r="BI1822" s="84"/>
      <c r="BJ1822" s="553"/>
      <c r="BK1822" s="554"/>
      <c r="BL1822" s="84"/>
      <c r="BM1822" s="553"/>
      <c r="BN1822" s="554"/>
      <c r="BO1822" s="84"/>
      <c r="BP1822" s="553"/>
      <c r="BQ1822" s="554"/>
      <c r="BR1822" s="84"/>
      <c r="BS1822" s="553"/>
      <c r="BT1822" s="554"/>
      <c r="BU1822" s="84"/>
      <c r="BV1822" s="553"/>
      <c r="BW1822" s="554"/>
      <c r="BX1822" s="84"/>
      <c r="BY1822" s="553"/>
      <c r="BZ1822" s="554"/>
      <c r="CA1822" s="84"/>
      <c r="CB1822" s="553"/>
      <c r="CC1822" s="554"/>
      <c r="CD1822" s="84"/>
      <c r="CE1822" s="553"/>
      <c r="CF1822" s="554"/>
      <c r="CG1822" s="84"/>
      <c r="CH1822" s="553"/>
      <c r="CI1822" s="554"/>
      <c r="CJ1822" s="554"/>
      <c r="CK1822" s="554"/>
      <c r="CL1822" s="554"/>
      <c r="CM1822" s="554"/>
      <c r="CN1822" s="554"/>
      <c r="CO1822" s="554"/>
      <c r="CP1822" s="554"/>
      <c r="CQ1822" s="554"/>
      <c r="CR1822" s="554"/>
      <c r="CS1822" s="554"/>
      <c r="CT1822" s="554"/>
      <c r="CU1822" s="554"/>
      <c r="CV1822" s="554"/>
      <c r="CW1822" s="554"/>
      <c r="CX1822" s="554"/>
      <c r="CY1822" s="554">
        <v>1602681713</v>
      </c>
      <c r="CZ1822" s="84">
        <v>1897022569</v>
      </c>
      <c r="DA1822" s="84"/>
      <c r="DB1822" s="856" t="s">
        <v>20280</v>
      </c>
      <c r="DC1822" s="565">
        <v>3</v>
      </c>
      <c r="DD1822" s="928"/>
      <c r="DE1822" s="102" t="s">
        <v>19355</v>
      </c>
      <c r="DF1822" s="928"/>
      <c r="DG1822" s="555"/>
      <c r="DH1822" s="214"/>
      <c r="DI1822" s="557">
        <v>41309</v>
      </c>
      <c r="DJ1822" s="111">
        <v>41269</v>
      </c>
      <c r="DK1822" s="558">
        <v>0</v>
      </c>
      <c r="DL1822" s="928"/>
      <c r="DM1822" s="619" t="s">
        <v>20580</v>
      </c>
      <c r="DN1822" s="890">
        <v>1602681713</v>
      </c>
      <c r="DO1822" s="928"/>
      <c r="DP1822" s="928"/>
      <c r="DQ1822" s="928"/>
      <c r="DR1822" s="928"/>
    </row>
    <row r="1823" spans="1:122" s="879" customFormat="1" ht="71" customHeight="1" thickTop="1" thickBot="1">
      <c r="A1823" s="494" t="s">
        <v>11477</v>
      </c>
      <c r="B1823" s="494" t="s">
        <v>12570</v>
      </c>
      <c r="C1823" s="494" t="s">
        <v>539</v>
      </c>
      <c r="D1823" s="759">
        <v>1</v>
      </c>
      <c r="E1823" s="517">
        <v>41261</v>
      </c>
      <c r="F1823" s="522">
        <v>41269</v>
      </c>
      <c r="G1823" s="517">
        <v>41375</v>
      </c>
      <c r="H1823" s="522">
        <v>41529</v>
      </c>
      <c r="I1823" s="517">
        <v>41418</v>
      </c>
      <c r="J1823" s="570">
        <v>12</v>
      </c>
      <c r="K1823" s="551">
        <v>41783</v>
      </c>
      <c r="L1823" s="569">
        <v>41368</v>
      </c>
      <c r="M1823" s="117"/>
      <c r="N1823" s="494" t="s">
        <v>19420</v>
      </c>
      <c r="O1823" s="1168">
        <v>890399003</v>
      </c>
      <c r="P1823" s="494" t="s">
        <v>11491</v>
      </c>
      <c r="Q1823" s="533">
        <v>890399011</v>
      </c>
      <c r="R1823" s="533" t="s">
        <v>1097</v>
      </c>
      <c r="S1823" s="533" t="s">
        <v>1097</v>
      </c>
      <c r="T1823" s="533" t="s">
        <v>1097</v>
      </c>
      <c r="U1823" s="533" t="s">
        <v>1097</v>
      </c>
      <c r="V1823" s="533" t="s">
        <v>1097</v>
      </c>
      <c r="W1823" s="533" t="s">
        <v>1097</v>
      </c>
      <c r="X1823" s="533" t="s">
        <v>1097</v>
      </c>
      <c r="Y1823" s="533" t="s">
        <v>1097</v>
      </c>
      <c r="Z1823" s="533" t="s">
        <v>1097</v>
      </c>
      <c r="AA1823" s="533" t="s">
        <v>1097</v>
      </c>
      <c r="AB1823" s="494" t="s">
        <v>11492</v>
      </c>
      <c r="AC1823" s="494"/>
      <c r="AD1823" s="494"/>
      <c r="AE1823" s="494" t="s">
        <v>11406</v>
      </c>
      <c r="AF1823" s="494">
        <v>199</v>
      </c>
      <c r="AG1823" s="628" t="s">
        <v>13817</v>
      </c>
      <c r="AH1823" s="684">
        <v>2700000000</v>
      </c>
      <c r="AI1823" s="637">
        <v>675000000</v>
      </c>
      <c r="AJ1823" s="634">
        <v>3375000000</v>
      </c>
      <c r="AK1823" s="494" t="s">
        <v>12854</v>
      </c>
      <c r="AL1823" s="214" t="s">
        <v>156</v>
      </c>
      <c r="AM1823" s="86">
        <v>2700000000</v>
      </c>
      <c r="AN1823" s="86" t="s">
        <v>1452</v>
      </c>
      <c r="AO1823" s="531" t="s">
        <v>11428</v>
      </c>
      <c r="AP1823" s="83"/>
      <c r="AQ1823" s="84">
        <v>1350000000</v>
      </c>
      <c r="AR1823" s="553">
        <v>41529</v>
      </c>
      <c r="AS1823" s="554">
        <v>589</v>
      </c>
      <c r="AT1823" s="488"/>
      <c r="AU1823" s="553"/>
      <c r="AV1823" s="554"/>
      <c r="AW1823" s="84"/>
      <c r="AX1823" s="553"/>
      <c r="AY1823" s="554"/>
      <c r="AZ1823" s="84"/>
      <c r="BA1823" s="553"/>
      <c r="BB1823" s="554"/>
      <c r="BC1823" s="84"/>
      <c r="BD1823" s="553"/>
      <c r="BE1823" s="554"/>
      <c r="BF1823" s="84"/>
      <c r="BG1823" s="553"/>
      <c r="BH1823" s="554"/>
      <c r="BI1823" s="84"/>
      <c r="BJ1823" s="553"/>
      <c r="BK1823" s="554"/>
      <c r="BL1823" s="84"/>
      <c r="BM1823" s="553"/>
      <c r="BN1823" s="554"/>
      <c r="BO1823" s="84"/>
      <c r="BP1823" s="553"/>
      <c r="BQ1823" s="554"/>
      <c r="BR1823" s="84"/>
      <c r="BS1823" s="553"/>
      <c r="BT1823" s="554"/>
      <c r="BU1823" s="84"/>
      <c r="BV1823" s="553"/>
      <c r="BW1823" s="554"/>
      <c r="BX1823" s="84"/>
      <c r="BY1823" s="553"/>
      <c r="BZ1823" s="554"/>
      <c r="CA1823" s="84"/>
      <c r="CB1823" s="553"/>
      <c r="CC1823" s="554"/>
      <c r="CD1823" s="84"/>
      <c r="CE1823" s="553"/>
      <c r="CF1823" s="554"/>
      <c r="CG1823" s="84"/>
      <c r="CH1823" s="553"/>
      <c r="CI1823" s="554"/>
      <c r="CJ1823" s="554"/>
      <c r="CK1823" s="554"/>
      <c r="CL1823" s="554"/>
      <c r="CM1823" s="554"/>
      <c r="CN1823" s="554"/>
      <c r="CO1823" s="554"/>
      <c r="CP1823" s="554"/>
      <c r="CQ1823" s="554"/>
      <c r="CR1823" s="554"/>
      <c r="CS1823" s="554"/>
      <c r="CT1823" s="554"/>
      <c r="CU1823" s="554"/>
      <c r="CV1823" s="554"/>
      <c r="CW1823" s="554"/>
      <c r="CX1823" s="554"/>
      <c r="CY1823" s="554">
        <v>1350000000</v>
      </c>
      <c r="CZ1823" s="84">
        <v>1350000000</v>
      </c>
      <c r="DA1823" s="495"/>
      <c r="DB1823" s="856" t="s">
        <v>20280</v>
      </c>
      <c r="DC1823" s="578">
        <v>3</v>
      </c>
      <c r="DD1823" s="498"/>
      <c r="DE1823" s="571" t="s">
        <v>19355</v>
      </c>
      <c r="DF1823" s="498"/>
      <c r="DG1823" s="572"/>
      <c r="DH1823" s="494"/>
      <c r="DI1823" s="574">
        <v>41368</v>
      </c>
      <c r="DJ1823" s="496">
        <v>41269</v>
      </c>
      <c r="DK1823" s="558">
        <v>0</v>
      </c>
      <c r="DL1823" s="498"/>
      <c r="DM1823" s="619" t="s">
        <v>20580</v>
      </c>
      <c r="DN1823" s="890">
        <v>1350000000</v>
      </c>
      <c r="DO1823" s="498"/>
      <c r="DP1823" s="498"/>
      <c r="DQ1823" s="498"/>
      <c r="DR1823" s="498"/>
    </row>
    <row r="1824" spans="1:122" s="877" customFormat="1" ht="71" customHeight="1" thickTop="1" thickBot="1">
      <c r="A1824" s="291" t="s">
        <v>11478</v>
      </c>
      <c r="B1824" s="291" t="s">
        <v>12570</v>
      </c>
      <c r="C1824" s="291" t="s">
        <v>86</v>
      </c>
      <c r="D1824" s="672">
        <v>0</v>
      </c>
      <c r="E1824" s="523"/>
      <c r="F1824" s="523">
        <v>41269</v>
      </c>
      <c r="G1824" s="523"/>
      <c r="H1824" s="523"/>
      <c r="I1824" s="523"/>
      <c r="J1824" s="584">
        <v>12</v>
      </c>
      <c r="K1824" s="864" t="s">
        <v>19355</v>
      </c>
      <c r="L1824" s="585"/>
      <c r="M1824" s="238"/>
      <c r="N1824" s="291" t="s">
        <v>11493</v>
      </c>
      <c r="O1824" s="1167">
        <v>800091594</v>
      </c>
      <c r="P1824" s="530"/>
      <c r="Q1824" s="530"/>
      <c r="R1824" s="530"/>
      <c r="S1824" s="530"/>
      <c r="T1824" s="530"/>
      <c r="U1824" s="530"/>
      <c r="V1824" s="530"/>
      <c r="W1824" s="530"/>
      <c r="X1824" s="530"/>
      <c r="Y1824" s="530"/>
      <c r="Z1824" s="530"/>
      <c r="AA1824" s="530"/>
      <c r="AB1824" s="291" t="s">
        <v>11495</v>
      </c>
      <c r="AC1824" s="291"/>
      <c r="AD1824" s="291"/>
      <c r="AE1824" s="291" t="s">
        <v>11406</v>
      </c>
      <c r="AF1824" s="291">
        <v>199</v>
      </c>
      <c r="AG1824" s="629"/>
      <c r="AH1824" s="639">
        <v>0</v>
      </c>
      <c r="AI1824" s="639">
        <v>0</v>
      </c>
      <c r="AJ1824" s="639">
        <v>0</v>
      </c>
      <c r="AK1824" s="291" t="s">
        <v>13179</v>
      </c>
      <c r="AL1824" s="291" t="s">
        <v>1387</v>
      </c>
      <c r="AM1824" s="538">
        <v>0</v>
      </c>
      <c r="AN1824" s="538" t="s">
        <v>8508</v>
      </c>
      <c r="AO1824" s="538" t="s">
        <v>8509</v>
      </c>
      <c r="AP1824" s="293"/>
      <c r="AQ1824" s="84">
        <v>0</v>
      </c>
      <c r="AR1824" s="553"/>
      <c r="AS1824" s="554"/>
      <c r="AT1824" s="488"/>
      <c r="AU1824" s="553"/>
      <c r="AV1824" s="554"/>
      <c r="AW1824" s="84"/>
      <c r="AX1824" s="553"/>
      <c r="AY1824" s="554"/>
      <c r="AZ1824" s="84"/>
      <c r="BA1824" s="553"/>
      <c r="BB1824" s="554"/>
      <c r="BC1824" s="84"/>
      <c r="BD1824" s="553"/>
      <c r="BE1824" s="554"/>
      <c r="BF1824" s="84"/>
      <c r="BG1824" s="553"/>
      <c r="BH1824" s="554"/>
      <c r="BI1824" s="84"/>
      <c r="BJ1824" s="553"/>
      <c r="BK1824" s="554"/>
      <c r="BL1824" s="84"/>
      <c r="BM1824" s="553"/>
      <c r="BN1824" s="554"/>
      <c r="BO1824" s="84"/>
      <c r="BP1824" s="553"/>
      <c r="BQ1824" s="554"/>
      <c r="BR1824" s="84"/>
      <c r="BS1824" s="553"/>
      <c r="BT1824" s="554"/>
      <c r="BU1824" s="84"/>
      <c r="BV1824" s="553"/>
      <c r="BW1824" s="554"/>
      <c r="BX1824" s="84"/>
      <c r="BY1824" s="553"/>
      <c r="BZ1824" s="554"/>
      <c r="CA1824" s="84"/>
      <c r="CB1824" s="553"/>
      <c r="CC1824" s="554"/>
      <c r="CD1824" s="84"/>
      <c r="CE1824" s="553"/>
      <c r="CF1824" s="554"/>
      <c r="CG1824" s="84"/>
      <c r="CH1824" s="553"/>
      <c r="CI1824" s="554"/>
      <c r="CJ1824" s="554"/>
      <c r="CK1824" s="554"/>
      <c r="CL1824" s="554"/>
      <c r="CM1824" s="554"/>
      <c r="CN1824" s="554"/>
      <c r="CO1824" s="554"/>
      <c r="CP1824" s="554"/>
      <c r="CQ1824" s="554"/>
      <c r="CR1824" s="554"/>
      <c r="CS1824" s="554"/>
      <c r="CT1824" s="554"/>
      <c r="CU1824" s="554"/>
      <c r="CV1824" s="554"/>
      <c r="CW1824" s="554"/>
      <c r="CX1824" s="554"/>
      <c r="CY1824" s="554">
        <v>0</v>
      </c>
      <c r="CZ1824" s="84">
        <v>0</v>
      </c>
      <c r="DA1824" s="84"/>
      <c r="DB1824" s="726" t="s">
        <v>1387</v>
      </c>
      <c r="DC1824" s="588">
        <v>0</v>
      </c>
      <c r="DD1824" s="616"/>
      <c r="DE1824" s="102" t="s">
        <v>19355</v>
      </c>
      <c r="DF1824" s="928"/>
      <c r="DG1824" s="590"/>
      <c r="DH1824" s="291"/>
      <c r="DI1824" s="591"/>
      <c r="DJ1824" s="295">
        <v>41269</v>
      </c>
      <c r="DK1824" s="558">
        <v>0</v>
      </c>
      <c r="DL1824" s="616" t="s">
        <v>15785</v>
      </c>
      <c r="DM1824" s="619" t="s">
        <v>20584</v>
      </c>
      <c r="DN1824" s="890">
        <v>0</v>
      </c>
      <c r="DO1824" s="616"/>
      <c r="DP1824" s="616"/>
      <c r="DQ1824" s="616"/>
      <c r="DR1824" s="616"/>
    </row>
    <row r="1825" spans="1:122" s="879" customFormat="1" ht="71" customHeight="1" thickTop="1" thickBot="1">
      <c r="A1825" s="494" t="s">
        <v>11479</v>
      </c>
      <c r="B1825" s="494" t="s">
        <v>12570</v>
      </c>
      <c r="C1825" s="494" t="s">
        <v>541</v>
      </c>
      <c r="D1825" s="759">
        <v>1</v>
      </c>
      <c r="E1825" s="517">
        <v>41271</v>
      </c>
      <c r="F1825" s="522">
        <v>41269</v>
      </c>
      <c r="G1825" s="517">
        <v>41352</v>
      </c>
      <c r="H1825" s="522">
        <v>41557</v>
      </c>
      <c r="I1825" s="517">
        <v>41507</v>
      </c>
      <c r="J1825" s="570">
        <v>12</v>
      </c>
      <c r="K1825" s="551">
        <v>41872</v>
      </c>
      <c r="L1825" s="569">
        <v>41345</v>
      </c>
      <c r="M1825" s="117"/>
      <c r="N1825" s="494" t="s">
        <v>16298</v>
      </c>
      <c r="O1825" s="1168">
        <v>891680089</v>
      </c>
      <c r="P1825" s="494" t="s">
        <v>11494</v>
      </c>
      <c r="Q1825" s="533">
        <v>891680010</v>
      </c>
      <c r="R1825" s="533" t="s">
        <v>1097</v>
      </c>
      <c r="S1825" s="533" t="s">
        <v>1097</v>
      </c>
      <c r="T1825" s="533" t="s">
        <v>1097</v>
      </c>
      <c r="U1825" s="533" t="s">
        <v>1097</v>
      </c>
      <c r="V1825" s="533" t="s">
        <v>1097</v>
      </c>
      <c r="W1825" s="533" t="s">
        <v>1097</v>
      </c>
      <c r="X1825" s="533" t="s">
        <v>1097</v>
      </c>
      <c r="Y1825" s="533" t="s">
        <v>1097</v>
      </c>
      <c r="Z1825" s="533" t="s">
        <v>1097</v>
      </c>
      <c r="AA1825" s="533" t="s">
        <v>1097</v>
      </c>
      <c r="AB1825" s="494" t="s">
        <v>11496</v>
      </c>
      <c r="AC1825" s="494"/>
      <c r="AD1825" s="494"/>
      <c r="AE1825" s="494" t="s">
        <v>11406</v>
      </c>
      <c r="AF1825" s="494">
        <v>199</v>
      </c>
      <c r="AG1825" s="628"/>
      <c r="AH1825" s="684">
        <v>5000000000</v>
      </c>
      <c r="AI1825" s="637">
        <v>560000000</v>
      </c>
      <c r="AJ1825" s="634">
        <v>5560000000</v>
      </c>
      <c r="AK1825" s="494" t="s">
        <v>11490</v>
      </c>
      <c r="AL1825" s="214" t="s">
        <v>156</v>
      </c>
      <c r="AM1825" s="86">
        <v>5000000000</v>
      </c>
      <c r="AN1825" s="531" t="s">
        <v>11098</v>
      </c>
      <c r="AO1825" s="531" t="s">
        <v>11499</v>
      </c>
      <c r="AP1825" s="83"/>
      <c r="AQ1825" s="84">
        <v>2224000000</v>
      </c>
      <c r="AR1825" s="553">
        <v>41557</v>
      </c>
      <c r="AS1825" s="554">
        <v>622</v>
      </c>
      <c r="AT1825" s="488"/>
      <c r="AU1825" s="553"/>
      <c r="AV1825" s="554"/>
      <c r="AW1825" s="84"/>
      <c r="AX1825" s="553"/>
      <c r="AY1825" s="554"/>
      <c r="AZ1825" s="84"/>
      <c r="BA1825" s="553"/>
      <c r="BB1825" s="554"/>
      <c r="BC1825" s="84"/>
      <c r="BD1825" s="553"/>
      <c r="BE1825" s="554"/>
      <c r="BF1825" s="84"/>
      <c r="BG1825" s="553"/>
      <c r="BH1825" s="554"/>
      <c r="BI1825" s="84"/>
      <c r="BJ1825" s="553"/>
      <c r="BK1825" s="554"/>
      <c r="BL1825" s="84"/>
      <c r="BM1825" s="553"/>
      <c r="BN1825" s="554"/>
      <c r="BO1825" s="84"/>
      <c r="BP1825" s="553"/>
      <c r="BQ1825" s="554"/>
      <c r="BR1825" s="84"/>
      <c r="BS1825" s="553"/>
      <c r="BT1825" s="554"/>
      <c r="BU1825" s="84"/>
      <c r="BV1825" s="553"/>
      <c r="BW1825" s="554"/>
      <c r="BX1825" s="84"/>
      <c r="BY1825" s="553"/>
      <c r="BZ1825" s="554"/>
      <c r="CA1825" s="84"/>
      <c r="CB1825" s="553"/>
      <c r="CC1825" s="554"/>
      <c r="CD1825" s="84"/>
      <c r="CE1825" s="553"/>
      <c r="CF1825" s="554"/>
      <c r="CG1825" s="84"/>
      <c r="CH1825" s="553"/>
      <c r="CI1825" s="554"/>
      <c r="CJ1825" s="554"/>
      <c r="CK1825" s="554"/>
      <c r="CL1825" s="554"/>
      <c r="CM1825" s="554"/>
      <c r="CN1825" s="554"/>
      <c r="CO1825" s="554"/>
      <c r="CP1825" s="554"/>
      <c r="CQ1825" s="554"/>
      <c r="CR1825" s="554"/>
      <c r="CS1825" s="554"/>
      <c r="CT1825" s="554"/>
      <c r="CU1825" s="554"/>
      <c r="CV1825" s="554"/>
      <c r="CW1825" s="554"/>
      <c r="CX1825" s="554"/>
      <c r="CY1825" s="554">
        <v>2224000000</v>
      </c>
      <c r="CZ1825" s="84">
        <v>2776000000</v>
      </c>
      <c r="DA1825" s="495"/>
      <c r="DB1825" s="856" t="s">
        <v>20280</v>
      </c>
      <c r="DC1825" s="578">
        <v>3</v>
      </c>
      <c r="DD1825" s="498"/>
      <c r="DE1825" s="571" t="s">
        <v>19355</v>
      </c>
      <c r="DF1825" s="498"/>
      <c r="DG1825" s="572"/>
      <c r="DH1825" s="494"/>
      <c r="DI1825" s="574">
        <v>41345</v>
      </c>
      <c r="DJ1825" s="496">
        <v>41269</v>
      </c>
      <c r="DK1825" s="558">
        <v>0</v>
      </c>
      <c r="DL1825" s="498"/>
      <c r="DM1825" s="619" t="s">
        <v>20580</v>
      </c>
      <c r="DN1825" s="890">
        <v>2224000000</v>
      </c>
      <c r="DO1825" s="498"/>
      <c r="DP1825" s="498"/>
      <c r="DQ1825" s="498"/>
      <c r="DR1825" s="498"/>
    </row>
    <row r="1826" spans="1:122" s="879" customFormat="1" ht="71" customHeight="1" thickTop="1" thickBot="1">
      <c r="A1826" s="494" t="s">
        <v>11480</v>
      </c>
      <c r="B1826" s="494" t="s">
        <v>12570</v>
      </c>
      <c r="C1826" s="494" t="s">
        <v>541</v>
      </c>
      <c r="D1826" s="759">
        <v>1</v>
      </c>
      <c r="E1826" s="517">
        <v>41271</v>
      </c>
      <c r="F1826" s="522">
        <v>41269</v>
      </c>
      <c r="G1826" s="517">
        <v>41290</v>
      </c>
      <c r="H1826" s="522">
        <v>41481</v>
      </c>
      <c r="I1826" s="517">
        <v>41424</v>
      </c>
      <c r="J1826" s="570">
        <v>12</v>
      </c>
      <c r="K1826" s="551">
        <v>41789</v>
      </c>
      <c r="L1826" s="569">
        <v>41297</v>
      </c>
      <c r="M1826" s="117"/>
      <c r="N1826" s="494" t="s">
        <v>19421</v>
      </c>
      <c r="O1826" s="1168">
        <v>900044905</v>
      </c>
      <c r="P1826" s="494" t="s">
        <v>11497</v>
      </c>
      <c r="Q1826" s="533">
        <v>800103180</v>
      </c>
      <c r="R1826" s="533" t="s">
        <v>1097</v>
      </c>
      <c r="S1826" s="533" t="s">
        <v>1097</v>
      </c>
      <c r="T1826" s="533" t="s">
        <v>1097</v>
      </c>
      <c r="U1826" s="533" t="s">
        <v>1097</v>
      </c>
      <c r="V1826" s="533" t="s">
        <v>1097</v>
      </c>
      <c r="W1826" s="533" t="s">
        <v>1097</v>
      </c>
      <c r="X1826" s="533" t="s">
        <v>1097</v>
      </c>
      <c r="Y1826" s="533" t="s">
        <v>1097</v>
      </c>
      <c r="Z1826" s="533" t="s">
        <v>1097</v>
      </c>
      <c r="AA1826" s="533" t="s">
        <v>1097</v>
      </c>
      <c r="AB1826" s="494" t="s">
        <v>11498</v>
      </c>
      <c r="AC1826" s="494"/>
      <c r="AD1826" s="494"/>
      <c r="AE1826" s="494" t="s">
        <v>11406</v>
      </c>
      <c r="AF1826" s="494">
        <v>199</v>
      </c>
      <c r="AG1826" s="628"/>
      <c r="AH1826" s="684">
        <v>1500000000</v>
      </c>
      <c r="AI1826" s="637">
        <v>153000000</v>
      </c>
      <c r="AJ1826" s="634">
        <v>1653000000</v>
      </c>
      <c r="AK1826" s="494" t="s">
        <v>11490</v>
      </c>
      <c r="AL1826" s="214" t="s">
        <v>156</v>
      </c>
      <c r="AM1826" s="86">
        <v>1500000000</v>
      </c>
      <c r="AN1826" s="531" t="s">
        <v>11500</v>
      </c>
      <c r="AO1826" s="531"/>
      <c r="AP1826" s="83"/>
      <c r="AQ1826" s="84">
        <v>661200000</v>
      </c>
      <c r="AR1826" s="553">
        <v>41481</v>
      </c>
      <c r="AS1826" s="554">
        <v>552</v>
      </c>
      <c r="AT1826" s="488"/>
      <c r="AU1826" s="553"/>
      <c r="AV1826" s="554"/>
      <c r="AW1826" s="84"/>
      <c r="AX1826" s="553"/>
      <c r="AY1826" s="554"/>
      <c r="AZ1826" s="84"/>
      <c r="BA1826" s="553"/>
      <c r="BB1826" s="554"/>
      <c r="BC1826" s="84"/>
      <c r="BD1826" s="553"/>
      <c r="BE1826" s="554"/>
      <c r="BF1826" s="84"/>
      <c r="BG1826" s="553"/>
      <c r="BH1826" s="554"/>
      <c r="BI1826" s="84"/>
      <c r="BJ1826" s="553"/>
      <c r="BK1826" s="554"/>
      <c r="BL1826" s="84"/>
      <c r="BM1826" s="553"/>
      <c r="BN1826" s="554"/>
      <c r="BO1826" s="84"/>
      <c r="BP1826" s="553"/>
      <c r="BQ1826" s="554"/>
      <c r="BR1826" s="84"/>
      <c r="BS1826" s="553"/>
      <c r="BT1826" s="554"/>
      <c r="BU1826" s="84"/>
      <c r="BV1826" s="553"/>
      <c r="BW1826" s="554"/>
      <c r="BX1826" s="84"/>
      <c r="BY1826" s="553"/>
      <c r="BZ1826" s="554"/>
      <c r="CA1826" s="84"/>
      <c r="CB1826" s="553"/>
      <c r="CC1826" s="554"/>
      <c r="CD1826" s="84"/>
      <c r="CE1826" s="553"/>
      <c r="CF1826" s="554"/>
      <c r="CG1826" s="84"/>
      <c r="CH1826" s="553"/>
      <c r="CI1826" s="554"/>
      <c r="CJ1826" s="554"/>
      <c r="CK1826" s="554"/>
      <c r="CL1826" s="554"/>
      <c r="CM1826" s="554"/>
      <c r="CN1826" s="554"/>
      <c r="CO1826" s="554"/>
      <c r="CP1826" s="554"/>
      <c r="CQ1826" s="554"/>
      <c r="CR1826" s="554"/>
      <c r="CS1826" s="554"/>
      <c r="CT1826" s="554"/>
      <c r="CU1826" s="554"/>
      <c r="CV1826" s="554"/>
      <c r="CW1826" s="554"/>
      <c r="CX1826" s="554"/>
      <c r="CY1826" s="554">
        <v>661200000</v>
      </c>
      <c r="CZ1826" s="84">
        <v>838800000</v>
      </c>
      <c r="DA1826" s="495"/>
      <c r="DB1826" s="856" t="s">
        <v>20280</v>
      </c>
      <c r="DC1826" s="578">
        <v>3</v>
      </c>
      <c r="DD1826" s="498"/>
      <c r="DE1826" s="571" t="s">
        <v>19355</v>
      </c>
      <c r="DF1826" s="498"/>
      <c r="DG1826" s="572"/>
      <c r="DH1826" s="494"/>
      <c r="DI1826" s="574">
        <v>41297</v>
      </c>
      <c r="DJ1826" s="496">
        <v>41269</v>
      </c>
      <c r="DK1826" s="558">
        <v>0</v>
      </c>
      <c r="DL1826" s="498" t="s">
        <v>15785</v>
      </c>
      <c r="DM1826" s="619" t="s">
        <v>20580</v>
      </c>
      <c r="DN1826" s="890">
        <v>661200000</v>
      </c>
      <c r="DO1826" s="498"/>
      <c r="DP1826" s="498"/>
      <c r="DQ1826" s="498"/>
      <c r="DR1826" s="498"/>
    </row>
    <row r="1827" spans="1:122" s="877" customFormat="1" ht="71" customHeight="1" thickTop="1" thickBot="1">
      <c r="A1827" s="291" t="s">
        <v>11481</v>
      </c>
      <c r="B1827" s="291" t="s">
        <v>12570</v>
      </c>
      <c r="C1827" s="291" t="s">
        <v>86</v>
      </c>
      <c r="D1827" s="672">
        <v>0</v>
      </c>
      <c r="E1827" s="523"/>
      <c r="F1827" s="523">
        <v>41269</v>
      </c>
      <c r="G1827" s="523"/>
      <c r="H1827" s="523"/>
      <c r="I1827" s="523"/>
      <c r="J1827" s="584">
        <v>12</v>
      </c>
      <c r="K1827" s="864" t="s">
        <v>19355</v>
      </c>
      <c r="L1827" s="585"/>
      <c r="M1827" s="238"/>
      <c r="N1827" s="291" t="s">
        <v>11501</v>
      </c>
      <c r="O1827" s="1167">
        <v>891780009</v>
      </c>
      <c r="P1827" s="494" t="s">
        <v>11503</v>
      </c>
      <c r="Q1827" s="533">
        <v>891180009</v>
      </c>
      <c r="R1827" s="530"/>
      <c r="S1827" s="530"/>
      <c r="T1827" s="530"/>
      <c r="U1827" s="530"/>
      <c r="V1827" s="530"/>
      <c r="W1827" s="530"/>
      <c r="X1827" s="530"/>
      <c r="Y1827" s="530"/>
      <c r="Z1827" s="530"/>
      <c r="AA1827" s="530"/>
      <c r="AB1827" s="291" t="s">
        <v>11502</v>
      </c>
      <c r="AC1827" s="291"/>
      <c r="AD1827" s="291"/>
      <c r="AE1827" s="291" t="s">
        <v>11406</v>
      </c>
      <c r="AF1827" s="291">
        <v>199</v>
      </c>
      <c r="AG1827" s="629"/>
      <c r="AH1827" s="639">
        <v>0</v>
      </c>
      <c r="AI1827" s="639">
        <v>0</v>
      </c>
      <c r="AJ1827" s="639">
        <v>0</v>
      </c>
      <c r="AK1827" s="291" t="s">
        <v>11490</v>
      </c>
      <c r="AL1827" s="291" t="s">
        <v>1387</v>
      </c>
      <c r="AM1827" s="538">
        <v>0</v>
      </c>
      <c r="AN1827" s="538" t="s">
        <v>8482</v>
      </c>
      <c r="AO1827" s="538" t="s">
        <v>8483</v>
      </c>
      <c r="AP1827" s="293"/>
      <c r="AQ1827" s="84">
        <v>0</v>
      </c>
      <c r="AR1827" s="553"/>
      <c r="AS1827" s="554"/>
      <c r="AT1827" s="488"/>
      <c r="AU1827" s="553"/>
      <c r="AV1827" s="554"/>
      <c r="AW1827" s="84"/>
      <c r="AX1827" s="553"/>
      <c r="AY1827" s="554"/>
      <c r="AZ1827" s="84"/>
      <c r="BA1827" s="553"/>
      <c r="BB1827" s="554"/>
      <c r="BC1827" s="84"/>
      <c r="BD1827" s="553"/>
      <c r="BE1827" s="554"/>
      <c r="BF1827" s="84"/>
      <c r="BG1827" s="553"/>
      <c r="BH1827" s="554"/>
      <c r="BI1827" s="84"/>
      <c r="BJ1827" s="553"/>
      <c r="BK1827" s="554"/>
      <c r="BL1827" s="84"/>
      <c r="BM1827" s="553"/>
      <c r="BN1827" s="554"/>
      <c r="BO1827" s="84"/>
      <c r="BP1827" s="553"/>
      <c r="BQ1827" s="554"/>
      <c r="BR1827" s="84"/>
      <c r="BS1827" s="553"/>
      <c r="BT1827" s="554"/>
      <c r="BU1827" s="84"/>
      <c r="BV1827" s="553"/>
      <c r="BW1827" s="554"/>
      <c r="BX1827" s="84"/>
      <c r="BY1827" s="553"/>
      <c r="BZ1827" s="554"/>
      <c r="CA1827" s="84"/>
      <c r="CB1827" s="553"/>
      <c r="CC1827" s="554"/>
      <c r="CD1827" s="84"/>
      <c r="CE1827" s="553"/>
      <c r="CF1827" s="554"/>
      <c r="CG1827" s="84"/>
      <c r="CH1827" s="553"/>
      <c r="CI1827" s="554"/>
      <c r="CJ1827" s="554"/>
      <c r="CK1827" s="554"/>
      <c r="CL1827" s="554"/>
      <c r="CM1827" s="554"/>
      <c r="CN1827" s="554"/>
      <c r="CO1827" s="554"/>
      <c r="CP1827" s="554"/>
      <c r="CQ1827" s="554"/>
      <c r="CR1827" s="554"/>
      <c r="CS1827" s="554"/>
      <c r="CT1827" s="554"/>
      <c r="CU1827" s="554"/>
      <c r="CV1827" s="554"/>
      <c r="CW1827" s="554"/>
      <c r="CX1827" s="554"/>
      <c r="CY1827" s="554">
        <v>0</v>
      </c>
      <c r="CZ1827" s="84">
        <v>0</v>
      </c>
      <c r="DA1827" s="84"/>
      <c r="DB1827" s="726" t="s">
        <v>1387</v>
      </c>
      <c r="DC1827" s="588">
        <v>0</v>
      </c>
      <c r="DD1827" s="616"/>
      <c r="DE1827" s="102" t="s">
        <v>19355</v>
      </c>
      <c r="DF1827" s="928"/>
      <c r="DG1827" s="590"/>
      <c r="DH1827" s="291"/>
      <c r="DI1827" s="591"/>
      <c r="DJ1827" s="295">
        <v>41269</v>
      </c>
      <c r="DK1827" s="558">
        <v>0</v>
      </c>
      <c r="DL1827" s="616"/>
      <c r="DM1827" s="619" t="s">
        <v>20584</v>
      </c>
      <c r="DN1827" s="890">
        <v>0</v>
      </c>
      <c r="DO1827" s="616"/>
      <c r="DP1827" s="616"/>
      <c r="DQ1827" s="616"/>
      <c r="DR1827" s="616"/>
    </row>
    <row r="1828" spans="1:122" s="879" customFormat="1" ht="71" customHeight="1" thickTop="1" thickBot="1">
      <c r="A1828" s="494" t="s">
        <v>11482</v>
      </c>
      <c r="B1828" s="494" t="s">
        <v>12570</v>
      </c>
      <c r="C1828" s="494" t="s">
        <v>539</v>
      </c>
      <c r="D1828" s="759">
        <v>1</v>
      </c>
      <c r="E1828" s="517">
        <v>41271</v>
      </c>
      <c r="F1828" s="522">
        <v>41269</v>
      </c>
      <c r="G1828" s="517">
        <v>41374</v>
      </c>
      <c r="H1828" s="522">
        <v>41527</v>
      </c>
      <c r="I1828" s="517">
        <v>41417</v>
      </c>
      <c r="J1828" s="570">
        <v>12</v>
      </c>
      <c r="K1828" s="551">
        <v>41782</v>
      </c>
      <c r="L1828" s="569">
        <v>41368</v>
      </c>
      <c r="M1828" s="117"/>
      <c r="N1828" s="494" t="s">
        <v>19420</v>
      </c>
      <c r="O1828" s="1168">
        <v>890399003</v>
      </c>
      <c r="P1828" s="494" t="s">
        <v>11503</v>
      </c>
      <c r="Q1828" s="533">
        <v>891180009</v>
      </c>
      <c r="R1828" s="533" t="s">
        <v>1097</v>
      </c>
      <c r="S1828" s="533" t="s">
        <v>1097</v>
      </c>
      <c r="T1828" s="533" t="s">
        <v>1097</v>
      </c>
      <c r="U1828" s="533" t="s">
        <v>1097</v>
      </c>
      <c r="V1828" s="533" t="s">
        <v>1097</v>
      </c>
      <c r="W1828" s="533" t="s">
        <v>1097</v>
      </c>
      <c r="X1828" s="533" t="s">
        <v>1097</v>
      </c>
      <c r="Y1828" s="533" t="s">
        <v>1097</v>
      </c>
      <c r="Z1828" s="533" t="s">
        <v>1097</v>
      </c>
      <c r="AA1828" s="533" t="s">
        <v>1097</v>
      </c>
      <c r="AB1828" s="494" t="s">
        <v>11504</v>
      </c>
      <c r="AC1828" s="494"/>
      <c r="AD1828" s="494"/>
      <c r="AE1828" s="494" t="s">
        <v>11406</v>
      </c>
      <c r="AF1828" s="494">
        <v>199</v>
      </c>
      <c r="AG1828" s="628" t="s">
        <v>13817</v>
      </c>
      <c r="AH1828" s="684">
        <v>1550000000</v>
      </c>
      <c r="AI1828" s="637">
        <v>250000000</v>
      </c>
      <c r="AJ1828" s="634">
        <v>1800000000</v>
      </c>
      <c r="AK1828" s="494" t="s">
        <v>11490</v>
      </c>
      <c r="AL1828" s="214" t="s">
        <v>156</v>
      </c>
      <c r="AM1828" s="86">
        <v>1550000000</v>
      </c>
      <c r="AN1828" s="531" t="s">
        <v>8505</v>
      </c>
      <c r="AO1828" s="531" t="s">
        <v>8506</v>
      </c>
      <c r="AP1828" s="83"/>
      <c r="AQ1828" s="84">
        <v>720000000</v>
      </c>
      <c r="AR1828" s="553">
        <v>41527</v>
      </c>
      <c r="AS1828" s="554">
        <v>585</v>
      </c>
      <c r="AT1828" s="488"/>
      <c r="AU1828" s="553"/>
      <c r="AV1828" s="554"/>
      <c r="AW1828" s="84"/>
      <c r="AX1828" s="553"/>
      <c r="AY1828" s="554"/>
      <c r="AZ1828" s="84"/>
      <c r="BA1828" s="553"/>
      <c r="BB1828" s="554"/>
      <c r="BC1828" s="84"/>
      <c r="BD1828" s="553"/>
      <c r="BE1828" s="554"/>
      <c r="BF1828" s="84"/>
      <c r="BG1828" s="553"/>
      <c r="BH1828" s="554"/>
      <c r="BI1828" s="84"/>
      <c r="BJ1828" s="553"/>
      <c r="BK1828" s="554"/>
      <c r="BL1828" s="84"/>
      <c r="BM1828" s="553"/>
      <c r="BN1828" s="554"/>
      <c r="BO1828" s="84"/>
      <c r="BP1828" s="553"/>
      <c r="BQ1828" s="554"/>
      <c r="BR1828" s="84"/>
      <c r="BS1828" s="553"/>
      <c r="BT1828" s="554"/>
      <c r="BU1828" s="84"/>
      <c r="BV1828" s="553"/>
      <c r="BW1828" s="554"/>
      <c r="BX1828" s="84"/>
      <c r="BY1828" s="553"/>
      <c r="BZ1828" s="554"/>
      <c r="CA1828" s="84"/>
      <c r="CB1828" s="553"/>
      <c r="CC1828" s="554"/>
      <c r="CD1828" s="84"/>
      <c r="CE1828" s="553"/>
      <c r="CF1828" s="554"/>
      <c r="CG1828" s="84"/>
      <c r="CH1828" s="553"/>
      <c r="CI1828" s="554"/>
      <c r="CJ1828" s="554"/>
      <c r="CK1828" s="554"/>
      <c r="CL1828" s="554"/>
      <c r="CM1828" s="554"/>
      <c r="CN1828" s="554"/>
      <c r="CO1828" s="554"/>
      <c r="CP1828" s="554"/>
      <c r="CQ1828" s="554"/>
      <c r="CR1828" s="554"/>
      <c r="CS1828" s="554"/>
      <c r="CT1828" s="554"/>
      <c r="CU1828" s="554"/>
      <c r="CV1828" s="554"/>
      <c r="CW1828" s="554"/>
      <c r="CX1828" s="554"/>
      <c r="CY1828" s="554">
        <v>720000000</v>
      </c>
      <c r="CZ1828" s="84">
        <v>830000000</v>
      </c>
      <c r="DA1828" s="495"/>
      <c r="DB1828" s="856" t="s">
        <v>20280</v>
      </c>
      <c r="DC1828" s="578">
        <v>3</v>
      </c>
      <c r="DD1828" s="498"/>
      <c r="DE1828" s="571" t="s">
        <v>19355</v>
      </c>
      <c r="DF1828" s="498"/>
      <c r="DG1828" s="572"/>
      <c r="DH1828" s="494"/>
      <c r="DI1828" s="574">
        <v>41368</v>
      </c>
      <c r="DJ1828" s="496">
        <v>41269</v>
      </c>
      <c r="DK1828" s="558">
        <v>0</v>
      </c>
      <c r="DL1828" s="498"/>
      <c r="DM1828" s="619" t="s">
        <v>20580</v>
      </c>
      <c r="DN1828" s="890">
        <v>720000000</v>
      </c>
      <c r="DO1828" s="498"/>
      <c r="DP1828" s="498"/>
      <c r="DQ1828" s="498"/>
      <c r="DR1828" s="498"/>
    </row>
    <row r="1829" spans="1:122" s="879" customFormat="1" ht="71" customHeight="1" thickTop="1" thickBot="1">
      <c r="A1829" s="494" t="s">
        <v>11483</v>
      </c>
      <c r="B1829" s="494" t="s">
        <v>12570</v>
      </c>
      <c r="C1829" s="494" t="s">
        <v>541</v>
      </c>
      <c r="D1829" s="759">
        <v>1</v>
      </c>
      <c r="E1829" s="517">
        <v>41271</v>
      </c>
      <c r="F1829" s="522">
        <v>41269</v>
      </c>
      <c r="G1829" s="517">
        <v>41319</v>
      </c>
      <c r="H1829" s="522">
        <v>41527</v>
      </c>
      <c r="I1829" s="517">
        <v>41477</v>
      </c>
      <c r="J1829" s="570">
        <v>12</v>
      </c>
      <c r="K1829" s="551">
        <v>41842</v>
      </c>
      <c r="L1829" s="569">
        <v>41297</v>
      </c>
      <c r="M1829" s="117"/>
      <c r="N1829" s="494" t="s">
        <v>604</v>
      </c>
      <c r="O1829" s="1168">
        <v>890704382</v>
      </c>
      <c r="P1829" s="494" t="s">
        <v>11505</v>
      </c>
      <c r="Q1829" s="533">
        <v>800113672</v>
      </c>
      <c r="R1829" s="533" t="s">
        <v>1097</v>
      </c>
      <c r="S1829" s="533" t="s">
        <v>1097</v>
      </c>
      <c r="T1829" s="533" t="s">
        <v>1097</v>
      </c>
      <c r="U1829" s="533" t="s">
        <v>1097</v>
      </c>
      <c r="V1829" s="533" t="s">
        <v>1097</v>
      </c>
      <c r="W1829" s="533" t="s">
        <v>1097</v>
      </c>
      <c r="X1829" s="533" t="s">
        <v>1097</v>
      </c>
      <c r="Y1829" s="533" t="s">
        <v>1097</v>
      </c>
      <c r="Z1829" s="533" t="s">
        <v>1097</v>
      </c>
      <c r="AA1829" s="533" t="s">
        <v>1097</v>
      </c>
      <c r="AB1829" s="494" t="s">
        <v>11506</v>
      </c>
      <c r="AC1829" s="494"/>
      <c r="AD1829" s="494"/>
      <c r="AE1829" s="494" t="s">
        <v>11406</v>
      </c>
      <c r="AF1829" s="494">
        <v>199</v>
      </c>
      <c r="AG1829" s="628"/>
      <c r="AH1829" s="684">
        <v>3350000000</v>
      </c>
      <c r="AI1829" s="637">
        <v>590000000</v>
      </c>
      <c r="AJ1829" s="634">
        <v>3940000000</v>
      </c>
      <c r="AK1829" s="494" t="s">
        <v>11490</v>
      </c>
      <c r="AL1829" s="214" t="s">
        <v>156</v>
      </c>
      <c r="AM1829" s="86">
        <v>3350000000</v>
      </c>
      <c r="AN1829" s="531" t="s">
        <v>11507</v>
      </c>
      <c r="AO1829" s="531" t="s">
        <v>7018</v>
      </c>
      <c r="AP1829" s="83"/>
      <c r="AQ1829" s="84">
        <v>1576000000</v>
      </c>
      <c r="AR1829" s="553">
        <v>41527</v>
      </c>
      <c r="AS1829" s="554">
        <v>585</v>
      </c>
      <c r="AT1829" s="488"/>
      <c r="AU1829" s="553"/>
      <c r="AV1829" s="554"/>
      <c r="AW1829" s="84"/>
      <c r="AX1829" s="553"/>
      <c r="AY1829" s="554"/>
      <c r="AZ1829" s="84"/>
      <c r="BA1829" s="553"/>
      <c r="BB1829" s="554"/>
      <c r="BC1829" s="84"/>
      <c r="BD1829" s="553"/>
      <c r="BE1829" s="554"/>
      <c r="BF1829" s="84"/>
      <c r="BG1829" s="553"/>
      <c r="BH1829" s="554"/>
      <c r="BI1829" s="84"/>
      <c r="BJ1829" s="553"/>
      <c r="BK1829" s="554"/>
      <c r="BL1829" s="84"/>
      <c r="BM1829" s="553"/>
      <c r="BN1829" s="554"/>
      <c r="BO1829" s="84"/>
      <c r="BP1829" s="553"/>
      <c r="BQ1829" s="554"/>
      <c r="BR1829" s="84"/>
      <c r="BS1829" s="553"/>
      <c r="BT1829" s="554"/>
      <c r="BU1829" s="84"/>
      <c r="BV1829" s="553"/>
      <c r="BW1829" s="554"/>
      <c r="BX1829" s="84"/>
      <c r="BY1829" s="553"/>
      <c r="BZ1829" s="554"/>
      <c r="CA1829" s="84"/>
      <c r="CB1829" s="553"/>
      <c r="CC1829" s="554"/>
      <c r="CD1829" s="84"/>
      <c r="CE1829" s="553"/>
      <c r="CF1829" s="554"/>
      <c r="CG1829" s="84"/>
      <c r="CH1829" s="553"/>
      <c r="CI1829" s="554"/>
      <c r="CJ1829" s="554"/>
      <c r="CK1829" s="554"/>
      <c r="CL1829" s="554"/>
      <c r="CM1829" s="554"/>
      <c r="CN1829" s="554"/>
      <c r="CO1829" s="554"/>
      <c r="CP1829" s="554"/>
      <c r="CQ1829" s="554"/>
      <c r="CR1829" s="554"/>
      <c r="CS1829" s="554"/>
      <c r="CT1829" s="554"/>
      <c r="CU1829" s="554"/>
      <c r="CV1829" s="554"/>
      <c r="CW1829" s="554"/>
      <c r="CX1829" s="554"/>
      <c r="CY1829" s="554">
        <v>1576000000</v>
      </c>
      <c r="CZ1829" s="84">
        <v>1774000000</v>
      </c>
      <c r="DA1829" s="495"/>
      <c r="DB1829" s="856" t="s">
        <v>20280</v>
      </c>
      <c r="DC1829" s="578">
        <v>3</v>
      </c>
      <c r="DD1829" s="498"/>
      <c r="DE1829" s="571" t="s">
        <v>19355</v>
      </c>
      <c r="DF1829" s="498"/>
      <c r="DG1829" s="572"/>
      <c r="DH1829" s="494"/>
      <c r="DI1829" s="574">
        <v>41297</v>
      </c>
      <c r="DJ1829" s="496">
        <v>41269</v>
      </c>
      <c r="DK1829" s="558">
        <v>0</v>
      </c>
      <c r="DL1829" s="498" t="s">
        <v>15785</v>
      </c>
      <c r="DM1829" s="619" t="s">
        <v>20580</v>
      </c>
      <c r="DN1829" s="890">
        <v>1576000000</v>
      </c>
      <c r="DO1829" s="498"/>
      <c r="DP1829" s="498"/>
      <c r="DQ1829" s="498"/>
      <c r="DR1829" s="498"/>
    </row>
    <row r="1830" spans="1:122" s="879" customFormat="1" ht="71" customHeight="1" thickTop="1" thickBot="1">
      <c r="A1830" s="494" t="s">
        <v>11484</v>
      </c>
      <c r="B1830" s="494" t="s">
        <v>12570</v>
      </c>
      <c r="C1830" s="494" t="s">
        <v>541</v>
      </c>
      <c r="D1830" s="759">
        <v>0</v>
      </c>
      <c r="E1830" s="517">
        <v>41271</v>
      </c>
      <c r="F1830" s="522">
        <v>41269</v>
      </c>
      <c r="G1830" s="517">
        <v>41296</v>
      </c>
      <c r="H1830" s="522">
        <v>41529</v>
      </c>
      <c r="I1830" s="517">
        <v>41477</v>
      </c>
      <c r="J1830" s="570">
        <v>12</v>
      </c>
      <c r="K1830" s="551">
        <v>41842</v>
      </c>
      <c r="L1830" s="569">
        <v>41345</v>
      </c>
      <c r="M1830" s="117"/>
      <c r="N1830" s="494" t="s">
        <v>19422</v>
      </c>
      <c r="O1830" s="1168">
        <v>892115015</v>
      </c>
      <c r="P1830" s="494" t="s">
        <v>5246</v>
      </c>
      <c r="Q1830" s="533">
        <v>892115015</v>
      </c>
      <c r="R1830" s="533" t="s">
        <v>1097</v>
      </c>
      <c r="S1830" s="533" t="s">
        <v>1097</v>
      </c>
      <c r="T1830" s="533" t="s">
        <v>1097</v>
      </c>
      <c r="U1830" s="533" t="s">
        <v>1097</v>
      </c>
      <c r="V1830" s="533" t="s">
        <v>1097</v>
      </c>
      <c r="W1830" s="533" t="s">
        <v>1097</v>
      </c>
      <c r="X1830" s="533" t="s">
        <v>1097</v>
      </c>
      <c r="Y1830" s="533" t="s">
        <v>1097</v>
      </c>
      <c r="Z1830" s="533" t="s">
        <v>1097</v>
      </c>
      <c r="AA1830" s="533" t="s">
        <v>1097</v>
      </c>
      <c r="AB1830" s="494" t="s">
        <v>11508</v>
      </c>
      <c r="AC1830" s="494"/>
      <c r="AD1830" s="494"/>
      <c r="AE1830" s="494" t="s">
        <v>11406</v>
      </c>
      <c r="AF1830" s="494">
        <v>199</v>
      </c>
      <c r="AG1830" s="628"/>
      <c r="AH1830" s="684">
        <v>3500000000</v>
      </c>
      <c r="AI1830" s="637">
        <v>606000000</v>
      </c>
      <c r="AJ1830" s="634">
        <v>4106000000</v>
      </c>
      <c r="AK1830" s="494" t="s">
        <v>11490</v>
      </c>
      <c r="AL1830" s="214" t="s">
        <v>156</v>
      </c>
      <c r="AM1830" s="86">
        <v>3500000000</v>
      </c>
      <c r="AN1830" s="531" t="s">
        <v>11509</v>
      </c>
      <c r="AO1830" s="531" t="s">
        <v>11043</v>
      </c>
      <c r="AP1830" s="83"/>
      <c r="AQ1830" s="84">
        <v>1642400000</v>
      </c>
      <c r="AR1830" s="553">
        <v>41529</v>
      </c>
      <c r="AS1830" s="554">
        <v>589</v>
      </c>
      <c r="AT1830" s="488"/>
      <c r="AU1830" s="553"/>
      <c r="AV1830" s="554"/>
      <c r="AW1830" s="84"/>
      <c r="AX1830" s="553"/>
      <c r="AY1830" s="554"/>
      <c r="AZ1830" s="84"/>
      <c r="BA1830" s="553"/>
      <c r="BB1830" s="554"/>
      <c r="BC1830" s="84"/>
      <c r="BD1830" s="553"/>
      <c r="BE1830" s="554"/>
      <c r="BF1830" s="84"/>
      <c r="BG1830" s="553"/>
      <c r="BH1830" s="554"/>
      <c r="BI1830" s="84"/>
      <c r="BJ1830" s="553"/>
      <c r="BK1830" s="554"/>
      <c r="BL1830" s="84"/>
      <c r="BM1830" s="553"/>
      <c r="BN1830" s="554"/>
      <c r="BO1830" s="84"/>
      <c r="BP1830" s="553"/>
      <c r="BQ1830" s="554"/>
      <c r="BR1830" s="84"/>
      <c r="BS1830" s="553"/>
      <c r="BT1830" s="554"/>
      <c r="BU1830" s="84"/>
      <c r="BV1830" s="553"/>
      <c r="BW1830" s="554"/>
      <c r="BX1830" s="84"/>
      <c r="BY1830" s="553"/>
      <c r="BZ1830" s="554"/>
      <c r="CA1830" s="84"/>
      <c r="CB1830" s="553"/>
      <c r="CC1830" s="554"/>
      <c r="CD1830" s="84"/>
      <c r="CE1830" s="553"/>
      <c r="CF1830" s="554"/>
      <c r="CG1830" s="84"/>
      <c r="CH1830" s="553"/>
      <c r="CI1830" s="554"/>
      <c r="CJ1830" s="554"/>
      <c r="CK1830" s="554"/>
      <c r="CL1830" s="554"/>
      <c r="CM1830" s="554"/>
      <c r="CN1830" s="554"/>
      <c r="CO1830" s="554"/>
      <c r="CP1830" s="554"/>
      <c r="CQ1830" s="554"/>
      <c r="CR1830" s="554"/>
      <c r="CS1830" s="554"/>
      <c r="CT1830" s="554"/>
      <c r="CU1830" s="554"/>
      <c r="CV1830" s="554"/>
      <c r="CW1830" s="554"/>
      <c r="CX1830" s="554"/>
      <c r="CY1830" s="554">
        <v>1642400000</v>
      </c>
      <c r="CZ1830" s="84">
        <v>1857600000</v>
      </c>
      <c r="DA1830" s="495"/>
      <c r="DB1830" s="856" t="s">
        <v>20280</v>
      </c>
      <c r="DC1830" s="578">
        <v>3</v>
      </c>
      <c r="DD1830" s="498"/>
      <c r="DE1830" s="571" t="s">
        <v>19355</v>
      </c>
      <c r="DF1830" s="498"/>
      <c r="DG1830" s="572"/>
      <c r="DH1830" s="494"/>
      <c r="DI1830" s="574">
        <v>41345</v>
      </c>
      <c r="DJ1830" s="496">
        <v>41269</v>
      </c>
      <c r="DK1830" s="558">
        <v>0</v>
      </c>
      <c r="DL1830" s="498"/>
      <c r="DM1830" s="619" t="s">
        <v>20580</v>
      </c>
      <c r="DN1830" s="890">
        <v>1642400000</v>
      </c>
      <c r="DO1830" s="498"/>
      <c r="DP1830" s="498"/>
      <c r="DQ1830" s="498"/>
      <c r="DR1830" s="498"/>
    </row>
    <row r="1831" spans="1:122" s="879" customFormat="1" ht="71" customHeight="1" thickTop="1" thickBot="1">
      <c r="A1831" s="494" t="s">
        <v>11485</v>
      </c>
      <c r="B1831" s="494" t="s">
        <v>12570</v>
      </c>
      <c r="C1831" s="494" t="s">
        <v>541</v>
      </c>
      <c r="D1831" s="759">
        <v>1</v>
      </c>
      <c r="E1831" s="517">
        <v>41271</v>
      </c>
      <c r="F1831" s="522">
        <v>41269</v>
      </c>
      <c r="G1831" s="517">
        <v>41333</v>
      </c>
      <c r="H1831" s="522">
        <v>41533</v>
      </c>
      <c r="I1831" s="517">
        <v>41445</v>
      </c>
      <c r="J1831" s="570">
        <v>12</v>
      </c>
      <c r="K1831" s="551">
        <v>41810</v>
      </c>
      <c r="L1831" s="569">
        <v>41324</v>
      </c>
      <c r="M1831" s="117"/>
      <c r="N1831" s="494" t="s">
        <v>93</v>
      </c>
      <c r="O1831" s="1168">
        <v>892200323</v>
      </c>
      <c r="P1831" s="494" t="s">
        <v>11510</v>
      </c>
      <c r="Q1831" s="533">
        <v>800104062</v>
      </c>
      <c r="R1831" s="533" t="s">
        <v>1097</v>
      </c>
      <c r="S1831" s="533" t="s">
        <v>1097</v>
      </c>
      <c r="T1831" s="533" t="s">
        <v>1097</v>
      </c>
      <c r="U1831" s="533" t="s">
        <v>1097</v>
      </c>
      <c r="V1831" s="533" t="s">
        <v>1097</v>
      </c>
      <c r="W1831" s="533" t="s">
        <v>1097</v>
      </c>
      <c r="X1831" s="533" t="s">
        <v>1097</v>
      </c>
      <c r="Y1831" s="533" t="s">
        <v>1097</v>
      </c>
      <c r="Z1831" s="533" t="s">
        <v>1097</v>
      </c>
      <c r="AA1831" s="533" t="s">
        <v>1097</v>
      </c>
      <c r="AB1831" s="494" t="s">
        <v>11511</v>
      </c>
      <c r="AC1831" s="494"/>
      <c r="AD1831" s="494"/>
      <c r="AE1831" s="494" t="s">
        <v>11406</v>
      </c>
      <c r="AF1831" s="494">
        <v>199</v>
      </c>
      <c r="AG1831" s="628"/>
      <c r="AH1831" s="684">
        <v>1489900000</v>
      </c>
      <c r="AI1831" s="637">
        <v>240000000</v>
      </c>
      <c r="AJ1831" s="634">
        <v>1729900000</v>
      </c>
      <c r="AK1831" s="494" t="s">
        <v>12853</v>
      </c>
      <c r="AL1831" s="214" t="s">
        <v>156</v>
      </c>
      <c r="AM1831" s="86">
        <v>1489900000</v>
      </c>
      <c r="AN1831" s="531" t="s">
        <v>11470</v>
      </c>
      <c r="AO1831" s="531" t="s">
        <v>11512</v>
      </c>
      <c r="AP1831" s="83"/>
      <c r="AQ1831" s="84">
        <v>691960000</v>
      </c>
      <c r="AR1831" s="553">
        <v>41533</v>
      </c>
      <c r="AS1831" s="554">
        <v>591</v>
      </c>
      <c r="AT1831" s="488"/>
      <c r="AU1831" s="553"/>
      <c r="AV1831" s="554"/>
      <c r="AW1831" s="84"/>
      <c r="AX1831" s="553"/>
      <c r="AY1831" s="554"/>
      <c r="AZ1831" s="84"/>
      <c r="BA1831" s="553"/>
      <c r="BB1831" s="554"/>
      <c r="BC1831" s="84"/>
      <c r="BD1831" s="553"/>
      <c r="BE1831" s="554"/>
      <c r="BF1831" s="84"/>
      <c r="BG1831" s="553"/>
      <c r="BH1831" s="554"/>
      <c r="BI1831" s="84"/>
      <c r="BJ1831" s="553"/>
      <c r="BK1831" s="554"/>
      <c r="BL1831" s="84"/>
      <c r="BM1831" s="553"/>
      <c r="BN1831" s="554"/>
      <c r="BO1831" s="84"/>
      <c r="BP1831" s="553"/>
      <c r="BQ1831" s="554"/>
      <c r="BR1831" s="84"/>
      <c r="BS1831" s="553"/>
      <c r="BT1831" s="554"/>
      <c r="BU1831" s="84"/>
      <c r="BV1831" s="553"/>
      <c r="BW1831" s="554"/>
      <c r="BX1831" s="84"/>
      <c r="BY1831" s="553"/>
      <c r="BZ1831" s="554"/>
      <c r="CA1831" s="84"/>
      <c r="CB1831" s="553"/>
      <c r="CC1831" s="554"/>
      <c r="CD1831" s="84"/>
      <c r="CE1831" s="553"/>
      <c r="CF1831" s="554"/>
      <c r="CG1831" s="84"/>
      <c r="CH1831" s="553"/>
      <c r="CI1831" s="554"/>
      <c r="CJ1831" s="554"/>
      <c r="CK1831" s="554"/>
      <c r="CL1831" s="554"/>
      <c r="CM1831" s="554"/>
      <c r="CN1831" s="554"/>
      <c r="CO1831" s="554"/>
      <c r="CP1831" s="554"/>
      <c r="CQ1831" s="554"/>
      <c r="CR1831" s="554"/>
      <c r="CS1831" s="554"/>
      <c r="CT1831" s="554"/>
      <c r="CU1831" s="554"/>
      <c r="CV1831" s="554"/>
      <c r="CW1831" s="554"/>
      <c r="CX1831" s="554"/>
      <c r="CY1831" s="554">
        <v>691960000</v>
      </c>
      <c r="CZ1831" s="84">
        <v>797940000</v>
      </c>
      <c r="DA1831" s="495"/>
      <c r="DB1831" s="856" t="s">
        <v>20280</v>
      </c>
      <c r="DC1831" s="578">
        <v>3</v>
      </c>
      <c r="DD1831" s="498"/>
      <c r="DE1831" s="571" t="s">
        <v>19355</v>
      </c>
      <c r="DF1831" s="498"/>
      <c r="DG1831" s="572"/>
      <c r="DH1831" s="494"/>
      <c r="DI1831" s="574">
        <v>41324</v>
      </c>
      <c r="DJ1831" s="496">
        <v>41269</v>
      </c>
      <c r="DK1831" s="558">
        <v>0</v>
      </c>
      <c r="DL1831" s="498" t="s">
        <v>15785</v>
      </c>
      <c r="DM1831" s="619" t="s">
        <v>20580</v>
      </c>
      <c r="DN1831" s="890">
        <v>691960000</v>
      </c>
      <c r="DO1831" s="498"/>
      <c r="DP1831" s="498"/>
      <c r="DQ1831" s="498"/>
      <c r="DR1831" s="498"/>
    </row>
    <row r="1832" spans="1:122" s="879" customFormat="1" ht="71" customHeight="1" thickTop="1" thickBot="1">
      <c r="A1832" s="494" t="s">
        <v>11486</v>
      </c>
      <c r="B1832" s="494" t="s">
        <v>12570</v>
      </c>
      <c r="C1832" s="494" t="s">
        <v>539</v>
      </c>
      <c r="D1832" s="759">
        <v>1</v>
      </c>
      <c r="E1832" s="517">
        <v>41271</v>
      </c>
      <c r="F1832" s="522">
        <v>41269</v>
      </c>
      <c r="G1832" s="517">
        <v>41386</v>
      </c>
      <c r="H1832" s="522">
        <v>41488</v>
      </c>
      <c r="I1832" s="517">
        <v>41445</v>
      </c>
      <c r="J1832" s="570">
        <v>12</v>
      </c>
      <c r="K1832" s="551">
        <v>41810</v>
      </c>
      <c r="L1832" s="569">
        <v>41355</v>
      </c>
      <c r="M1832" s="117"/>
      <c r="N1832" s="494" t="s">
        <v>19423</v>
      </c>
      <c r="O1832" s="1168">
        <v>822002732</v>
      </c>
      <c r="P1832" s="494" t="s">
        <v>7790</v>
      </c>
      <c r="Q1832" s="533">
        <v>845000021</v>
      </c>
      <c r="R1832" s="533" t="s">
        <v>1097</v>
      </c>
      <c r="S1832" s="533" t="s">
        <v>1097</v>
      </c>
      <c r="T1832" s="533" t="s">
        <v>1097</v>
      </c>
      <c r="U1832" s="533" t="s">
        <v>1097</v>
      </c>
      <c r="V1832" s="533" t="s">
        <v>1097</v>
      </c>
      <c r="W1832" s="533" t="s">
        <v>1097</v>
      </c>
      <c r="X1832" s="533" t="s">
        <v>1097</v>
      </c>
      <c r="Y1832" s="533" t="s">
        <v>1097</v>
      </c>
      <c r="Z1832" s="533" t="s">
        <v>1097</v>
      </c>
      <c r="AA1832" s="533" t="s">
        <v>1097</v>
      </c>
      <c r="AB1832" s="494" t="s">
        <v>11517</v>
      </c>
      <c r="AC1832" s="494"/>
      <c r="AD1832" s="494"/>
      <c r="AE1832" s="494" t="s">
        <v>11406</v>
      </c>
      <c r="AF1832" s="494">
        <v>199</v>
      </c>
      <c r="AG1832" s="628"/>
      <c r="AH1832" s="684">
        <v>4934350000</v>
      </c>
      <c r="AI1832" s="637">
        <v>511500000</v>
      </c>
      <c r="AJ1832" s="634">
        <v>5445850000</v>
      </c>
      <c r="AK1832" s="494" t="s">
        <v>12653</v>
      </c>
      <c r="AL1832" s="214" t="s">
        <v>156</v>
      </c>
      <c r="AM1832" s="86">
        <v>4934350000</v>
      </c>
      <c r="AN1832" s="531" t="s">
        <v>7792</v>
      </c>
      <c r="AO1832" s="531" t="s">
        <v>7793</v>
      </c>
      <c r="AP1832" s="83"/>
      <c r="AQ1832" s="84">
        <v>2178000000</v>
      </c>
      <c r="AR1832" s="553">
        <v>41488</v>
      </c>
      <c r="AS1832" s="554">
        <v>556</v>
      </c>
      <c r="AT1832" s="488"/>
      <c r="AU1832" s="553"/>
      <c r="AV1832" s="554"/>
      <c r="AW1832" s="84"/>
      <c r="AX1832" s="553"/>
      <c r="AY1832" s="554"/>
      <c r="AZ1832" s="84"/>
      <c r="BA1832" s="553"/>
      <c r="BB1832" s="554"/>
      <c r="BC1832" s="84"/>
      <c r="BD1832" s="553"/>
      <c r="BE1832" s="554"/>
      <c r="BF1832" s="84"/>
      <c r="BG1832" s="553"/>
      <c r="BH1832" s="554"/>
      <c r="BI1832" s="84"/>
      <c r="BJ1832" s="553"/>
      <c r="BK1832" s="554"/>
      <c r="BL1832" s="84"/>
      <c r="BM1832" s="553"/>
      <c r="BN1832" s="554"/>
      <c r="BO1832" s="84"/>
      <c r="BP1832" s="553"/>
      <c r="BQ1832" s="554"/>
      <c r="BR1832" s="84"/>
      <c r="BS1832" s="553"/>
      <c r="BT1832" s="554"/>
      <c r="BU1832" s="84"/>
      <c r="BV1832" s="553"/>
      <c r="BW1832" s="554"/>
      <c r="BX1832" s="84"/>
      <c r="BY1832" s="553"/>
      <c r="BZ1832" s="554"/>
      <c r="CA1832" s="84"/>
      <c r="CB1832" s="553"/>
      <c r="CC1832" s="554"/>
      <c r="CD1832" s="84"/>
      <c r="CE1832" s="553"/>
      <c r="CF1832" s="554"/>
      <c r="CG1832" s="84"/>
      <c r="CH1832" s="553"/>
      <c r="CI1832" s="554"/>
      <c r="CJ1832" s="554"/>
      <c r="CK1832" s="554"/>
      <c r="CL1832" s="554"/>
      <c r="CM1832" s="554"/>
      <c r="CN1832" s="554"/>
      <c r="CO1832" s="554"/>
      <c r="CP1832" s="554"/>
      <c r="CQ1832" s="554"/>
      <c r="CR1832" s="554"/>
      <c r="CS1832" s="554"/>
      <c r="CT1832" s="554"/>
      <c r="CU1832" s="554"/>
      <c r="CV1832" s="554"/>
      <c r="CW1832" s="554"/>
      <c r="CX1832" s="554"/>
      <c r="CY1832" s="554">
        <v>2178000000</v>
      </c>
      <c r="CZ1832" s="84">
        <v>2756350000</v>
      </c>
      <c r="DA1832" s="495"/>
      <c r="DB1832" s="856" t="s">
        <v>20280</v>
      </c>
      <c r="DC1832" s="578">
        <v>3</v>
      </c>
      <c r="DD1832" s="498"/>
      <c r="DE1832" s="571" t="s">
        <v>19355</v>
      </c>
      <c r="DF1832" s="498"/>
      <c r="DG1832" s="572"/>
      <c r="DH1832" s="494"/>
      <c r="DI1832" s="574">
        <v>41355</v>
      </c>
      <c r="DJ1832" s="496">
        <v>41269</v>
      </c>
      <c r="DK1832" s="558">
        <v>0</v>
      </c>
      <c r="DL1832" s="498" t="s">
        <v>15785</v>
      </c>
      <c r="DM1832" s="619" t="s">
        <v>20580</v>
      </c>
      <c r="DN1832" s="890">
        <v>2178000000</v>
      </c>
      <c r="DO1832" s="498"/>
      <c r="DP1832" s="498"/>
      <c r="DQ1832" s="498"/>
      <c r="DR1832" s="498"/>
    </row>
    <row r="1833" spans="1:122" s="879" customFormat="1" ht="71" customHeight="1" thickTop="1" thickBot="1">
      <c r="A1833" s="494" t="s">
        <v>11487</v>
      </c>
      <c r="B1833" s="494" t="s">
        <v>12570</v>
      </c>
      <c r="C1833" s="494" t="s">
        <v>539</v>
      </c>
      <c r="D1833" s="759">
        <v>1</v>
      </c>
      <c r="E1833" s="517">
        <v>41270</v>
      </c>
      <c r="F1833" s="522">
        <v>41269</v>
      </c>
      <c r="G1833" s="517">
        <v>41386</v>
      </c>
      <c r="H1833" s="522">
        <v>41527</v>
      </c>
      <c r="I1833" s="517">
        <v>41445</v>
      </c>
      <c r="J1833" s="570">
        <v>12</v>
      </c>
      <c r="K1833" s="551">
        <v>41810</v>
      </c>
      <c r="L1833" s="569">
        <v>41309</v>
      </c>
      <c r="M1833" s="117"/>
      <c r="N1833" s="494" t="s">
        <v>19424</v>
      </c>
      <c r="O1833" s="1168">
        <v>900068796</v>
      </c>
      <c r="P1833" s="494" t="s">
        <v>11513</v>
      </c>
      <c r="Q1833" s="533">
        <v>800094067</v>
      </c>
      <c r="R1833" s="533" t="s">
        <v>1097</v>
      </c>
      <c r="S1833" s="533" t="s">
        <v>1097</v>
      </c>
      <c r="T1833" s="533" t="s">
        <v>1097</v>
      </c>
      <c r="U1833" s="533" t="s">
        <v>1097</v>
      </c>
      <c r="V1833" s="533" t="s">
        <v>1097</v>
      </c>
      <c r="W1833" s="533" t="s">
        <v>1097</v>
      </c>
      <c r="X1833" s="533" t="s">
        <v>1097</v>
      </c>
      <c r="Y1833" s="533" t="s">
        <v>1097</v>
      </c>
      <c r="Z1833" s="533" t="s">
        <v>1097</v>
      </c>
      <c r="AA1833" s="533" t="s">
        <v>1097</v>
      </c>
      <c r="AB1833" s="494" t="s">
        <v>11514</v>
      </c>
      <c r="AC1833" s="494"/>
      <c r="AD1833" s="494"/>
      <c r="AE1833" s="494" t="s">
        <v>11406</v>
      </c>
      <c r="AF1833" s="494">
        <v>199</v>
      </c>
      <c r="AG1833" s="628"/>
      <c r="AH1833" s="684">
        <v>4999750000</v>
      </c>
      <c r="AI1833" s="637">
        <v>507000000</v>
      </c>
      <c r="AJ1833" s="634">
        <v>5506750000</v>
      </c>
      <c r="AK1833" s="494" t="s">
        <v>11490</v>
      </c>
      <c r="AL1833" s="214" t="s">
        <v>156</v>
      </c>
      <c r="AM1833" s="86">
        <v>4999750000</v>
      </c>
      <c r="AN1833" s="531" t="s">
        <v>11516</v>
      </c>
      <c r="AO1833" s="531" t="s">
        <v>11515</v>
      </c>
      <c r="AP1833" s="83"/>
      <c r="AQ1833" s="84">
        <v>2202700000</v>
      </c>
      <c r="AR1833" s="553">
        <v>41527</v>
      </c>
      <c r="AS1833" s="554">
        <v>585</v>
      </c>
      <c r="AT1833" s="488"/>
      <c r="AU1833" s="553"/>
      <c r="AV1833" s="554"/>
      <c r="AW1833" s="84"/>
      <c r="AX1833" s="553"/>
      <c r="AY1833" s="554"/>
      <c r="AZ1833" s="84"/>
      <c r="BA1833" s="553"/>
      <c r="BB1833" s="554"/>
      <c r="BC1833" s="84"/>
      <c r="BD1833" s="553"/>
      <c r="BE1833" s="554"/>
      <c r="BF1833" s="84"/>
      <c r="BG1833" s="553"/>
      <c r="BH1833" s="554"/>
      <c r="BI1833" s="84"/>
      <c r="BJ1833" s="553"/>
      <c r="BK1833" s="554"/>
      <c r="BL1833" s="84"/>
      <c r="BM1833" s="553"/>
      <c r="BN1833" s="554"/>
      <c r="BO1833" s="84"/>
      <c r="BP1833" s="553"/>
      <c r="BQ1833" s="554"/>
      <c r="BR1833" s="84"/>
      <c r="BS1833" s="553"/>
      <c r="BT1833" s="554"/>
      <c r="BU1833" s="84"/>
      <c r="BV1833" s="553"/>
      <c r="BW1833" s="554"/>
      <c r="BX1833" s="84"/>
      <c r="BY1833" s="553"/>
      <c r="BZ1833" s="554"/>
      <c r="CA1833" s="84"/>
      <c r="CB1833" s="553"/>
      <c r="CC1833" s="554"/>
      <c r="CD1833" s="84"/>
      <c r="CE1833" s="553"/>
      <c r="CF1833" s="554"/>
      <c r="CG1833" s="84"/>
      <c r="CH1833" s="553"/>
      <c r="CI1833" s="554"/>
      <c r="CJ1833" s="554"/>
      <c r="CK1833" s="554"/>
      <c r="CL1833" s="554"/>
      <c r="CM1833" s="554"/>
      <c r="CN1833" s="554"/>
      <c r="CO1833" s="554"/>
      <c r="CP1833" s="554"/>
      <c r="CQ1833" s="554"/>
      <c r="CR1833" s="554"/>
      <c r="CS1833" s="554"/>
      <c r="CT1833" s="554"/>
      <c r="CU1833" s="554"/>
      <c r="CV1833" s="554"/>
      <c r="CW1833" s="554"/>
      <c r="CX1833" s="554"/>
      <c r="CY1833" s="554">
        <v>2202700000</v>
      </c>
      <c r="CZ1833" s="84">
        <v>2797050000</v>
      </c>
      <c r="DA1833" s="495"/>
      <c r="DB1833" s="856" t="s">
        <v>20280</v>
      </c>
      <c r="DC1833" s="578">
        <v>3</v>
      </c>
      <c r="DD1833" s="498"/>
      <c r="DE1833" s="571" t="s">
        <v>19355</v>
      </c>
      <c r="DF1833" s="498"/>
      <c r="DG1833" s="572"/>
      <c r="DH1833" s="494"/>
      <c r="DI1833" s="574">
        <v>41309</v>
      </c>
      <c r="DJ1833" s="496">
        <v>41269</v>
      </c>
      <c r="DK1833" s="558">
        <v>0</v>
      </c>
      <c r="DL1833" s="498" t="s">
        <v>15785</v>
      </c>
      <c r="DM1833" s="619" t="s">
        <v>20580</v>
      </c>
      <c r="DN1833" s="890">
        <v>2202700000</v>
      </c>
      <c r="DO1833" s="498"/>
      <c r="DP1833" s="498"/>
      <c r="DQ1833" s="498"/>
      <c r="DR1833" s="498"/>
    </row>
    <row r="1834" spans="1:122" s="926" customFormat="1" ht="71" customHeight="1" thickTop="1" thickBot="1">
      <c r="A1834" s="921" t="s">
        <v>11488</v>
      </c>
      <c r="B1834" s="921" t="s">
        <v>12570</v>
      </c>
      <c r="C1834" s="921" t="s">
        <v>541</v>
      </c>
      <c r="D1834" s="922">
        <v>1</v>
      </c>
      <c r="E1834" s="517">
        <v>41271</v>
      </c>
      <c r="F1834" s="522">
        <v>41269</v>
      </c>
      <c r="G1834" s="517">
        <v>41333</v>
      </c>
      <c r="H1834" s="522">
        <v>41527</v>
      </c>
      <c r="I1834" s="517">
        <v>41416</v>
      </c>
      <c r="J1834" s="570">
        <v>12</v>
      </c>
      <c r="K1834" s="551">
        <v>41781</v>
      </c>
      <c r="L1834" s="569">
        <v>41332</v>
      </c>
      <c r="M1834" s="117"/>
      <c r="N1834" s="494" t="s">
        <v>251</v>
      </c>
      <c r="O1834" s="1168">
        <v>891480035</v>
      </c>
      <c r="P1834" s="494" t="s">
        <v>11518</v>
      </c>
      <c r="Q1834" s="533">
        <v>891480030</v>
      </c>
      <c r="R1834" s="533" t="s">
        <v>1097</v>
      </c>
      <c r="S1834" s="533" t="s">
        <v>1097</v>
      </c>
      <c r="T1834" s="533" t="s">
        <v>1097</v>
      </c>
      <c r="U1834" s="533" t="s">
        <v>1097</v>
      </c>
      <c r="V1834" s="533" t="s">
        <v>1097</v>
      </c>
      <c r="W1834" s="533" t="s">
        <v>1097</v>
      </c>
      <c r="X1834" s="533" t="s">
        <v>1097</v>
      </c>
      <c r="Y1834" s="533" t="s">
        <v>1097</v>
      </c>
      <c r="Z1834" s="533" t="s">
        <v>1097</v>
      </c>
      <c r="AA1834" s="533" t="s">
        <v>1097</v>
      </c>
      <c r="AB1834" s="494" t="s">
        <v>11519</v>
      </c>
      <c r="AC1834" s="494"/>
      <c r="AD1834" s="494"/>
      <c r="AE1834" s="494" t="s">
        <v>11406</v>
      </c>
      <c r="AF1834" s="494">
        <v>199</v>
      </c>
      <c r="AG1834" s="628"/>
      <c r="AH1834" s="684">
        <v>1650000000</v>
      </c>
      <c r="AI1834" s="637">
        <v>856000000</v>
      </c>
      <c r="AJ1834" s="634">
        <v>2506000000</v>
      </c>
      <c r="AK1834" s="494" t="s">
        <v>12852</v>
      </c>
      <c r="AL1834" s="291" t="s">
        <v>14125</v>
      </c>
      <c r="AM1834" s="86">
        <v>1650000000</v>
      </c>
      <c r="AN1834" s="531" t="s">
        <v>1454</v>
      </c>
      <c r="AO1834" s="531" t="s">
        <v>11045</v>
      </c>
      <c r="AP1834" s="83"/>
      <c r="AQ1834" s="84">
        <v>1002400000</v>
      </c>
      <c r="AR1834" s="553">
        <v>41527</v>
      </c>
      <c r="AS1834" s="554">
        <v>586</v>
      </c>
      <c r="AT1834" s="488"/>
      <c r="AU1834" s="553"/>
      <c r="AV1834" s="554"/>
      <c r="AW1834" s="84"/>
      <c r="AX1834" s="553"/>
      <c r="AY1834" s="554"/>
      <c r="AZ1834" s="84"/>
      <c r="BA1834" s="553"/>
      <c r="BB1834" s="554"/>
      <c r="BC1834" s="84"/>
      <c r="BD1834" s="553"/>
      <c r="BE1834" s="554"/>
      <c r="BF1834" s="84"/>
      <c r="BG1834" s="553"/>
      <c r="BH1834" s="554"/>
      <c r="BI1834" s="84"/>
      <c r="BJ1834" s="553"/>
      <c r="BK1834" s="554"/>
      <c r="BL1834" s="84"/>
      <c r="BM1834" s="553"/>
      <c r="BN1834" s="554"/>
      <c r="BO1834" s="84"/>
      <c r="BP1834" s="553"/>
      <c r="BQ1834" s="554"/>
      <c r="BR1834" s="84"/>
      <c r="BS1834" s="553"/>
      <c r="BT1834" s="554"/>
      <c r="BU1834" s="84"/>
      <c r="BV1834" s="553"/>
      <c r="BW1834" s="554"/>
      <c r="BX1834" s="84"/>
      <c r="BY1834" s="553"/>
      <c r="BZ1834" s="554"/>
      <c r="CA1834" s="84"/>
      <c r="CB1834" s="553"/>
      <c r="CC1834" s="554"/>
      <c r="CD1834" s="84"/>
      <c r="CE1834" s="553"/>
      <c r="CF1834" s="554"/>
      <c r="CG1834" s="84"/>
      <c r="CH1834" s="553"/>
      <c r="CI1834" s="554"/>
      <c r="CJ1834" s="554"/>
      <c r="CK1834" s="554"/>
      <c r="CL1834" s="554"/>
      <c r="CM1834" s="554"/>
      <c r="CN1834" s="554"/>
      <c r="CO1834" s="554"/>
      <c r="CP1834" s="554"/>
      <c r="CQ1834" s="554"/>
      <c r="CR1834" s="554"/>
      <c r="CS1834" s="554"/>
      <c r="CT1834" s="554"/>
      <c r="CU1834" s="554"/>
      <c r="CV1834" s="554"/>
      <c r="CW1834" s="554"/>
      <c r="CX1834" s="554"/>
      <c r="CY1834" s="554">
        <v>1002400000</v>
      </c>
      <c r="CZ1834" s="84">
        <v>647600000</v>
      </c>
      <c r="DA1834" s="495"/>
      <c r="DB1834" s="856" t="s">
        <v>20280</v>
      </c>
      <c r="DC1834" s="578">
        <v>3</v>
      </c>
      <c r="DD1834" s="498"/>
      <c r="DE1834" s="571" t="s">
        <v>19355</v>
      </c>
      <c r="DF1834" s="498"/>
      <c r="DG1834" s="572"/>
      <c r="DH1834" s="494"/>
      <c r="DI1834" s="923">
        <v>41332</v>
      </c>
      <c r="DJ1834" s="924">
        <v>41269</v>
      </c>
      <c r="DK1834" s="538">
        <v>0</v>
      </c>
      <c r="DL1834" s="925"/>
      <c r="DM1834" s="619" t="s">
        <v>20585</v>
      </c>
      <c r="DN1834" s="890">
        <v>1002400000</v>
      </c>
      <c r="DO1834" s="925"/>
      <c r="DP1834" s="925"/>
      <c r="DQ1834" s="925"/>
      <c r="DR1834" s="925"/>
    </row>
    <row r="1835" spans="1:122" s="879" customFormat="1" ht="71" customHeight="1" thickTop="1" thickBot="1">
      <c r="A1835" s="494" t="s">
        <v>11521</v>
      </c>
      <c r="B1835" s="494" t="s">
        <v>12570</v>
      </c>
      <c r="C1835" s="494" t="s">
        <v>539</v>
      </c>
      <c r="D1835" s="759">
        <v>1</v>
      </c>
      <c r="E1835" s="517">
        <v>41271</v>
      </c>
      <c r="F1835" s="522">
        <v>41270</v>
      </c>
      <c r="G1835" s="517">
        <v>41386</v>
      </c>
      <c r="H1835" s="522"/>
      <c r="I1835" s="517" t="s">
        <v>5126</v>
      </c>
      <c r="J1835" s="570">
        <v>12</v>
      </c>
      <c r="K1835" s="551" t="e">
        <v>#VALUE!</v>
      </c>
      <c r="L1835" s="569">
        <v>41355</v>
      </c>
      <c r="M1835" s="117"/>
      <c r="N1835" s="494" t="s">
        <v>252</v>
      </c>
      <c r="O1835" s="1168">
        <v>800118954</v>
      </c>
      <c r="P1835" s="494" t="s">
        <v>7321</v>
      </c>
      <c r="Q1835" s="533">
        <v>800103923</v>
      </c>
      <c r="R1835" s="533" t="s">
        <v>1097</v>
      </c>
      <c r="S1835" s="533" t="s">
        <v>1097</v>
      </c>
      <c r="T1835" s="533" t="s">
        <v>1097</v>
      </c>
      <c r="U1835" s="533" t="s">
        <v>1097</v>
      </c>
      <c r="V1835" s="533" t="s">
        <v>1097</v>
      </c>
      <c r="W1835" s="533" t="s">
        <v>1097</v>
      </c>
      <c r="X1835" s="533" t="s">
        <v>1097</v>
      </c>
      <c r="Y1835" s="533" t="s">
        <v>1097</v>
      </c>
      <c r="Z1835" s="533" t="s">
        <v>1097</v>
      </c>
      <c r="AA1835" s="533" t="s">
        <v>1097</v>
      </c>
      <c r="AB1835" s="494" t="s">
        <v>17723</v>
      </c>
      <c r="AC1835" s="494"/>
      <c r="AD1835" s="494"/>
      <c r="AE1835" s="494" t="s">
        <v>11406</v>
      </c>
      <c r="AF1835" s="494">
        <v>199</v>
      </c>
      <c r="AG1835" s="628"/>
      <c r="AH1835" s="684">
        <v>4967500000</v>
      </c>
      <c r="AI1835" s="637">
        <v>595000000</v>
      </c>
      <c r="AJ1835" s="634">
        <v>5562500000</v>
      </c>
      <c r="AK1835" s="494" t="s">
        <v>11490</v>
      </c>
      <c r="AL1835" s="214" t="s">
        <v>527</v>
      </c>
      <c r="AM1835" s="86">
        <v>4967500000</v>
      </c>
      <c r="AN1835" s="531" t="s">
        <v>11102</v>
      </c>
      <c r="AO1835" s="531" t="s">
        <v>12529</v>
      </c>
      <c r="AP1835" s="83"/>
      <c r="AQ1835" s="84">
        <v>0</v>
      </c>
      <c r="AR1835" s="553"/>
      <c r="AS1835" s="554"/>
      <c r="AT1835" s="488"/>
      <c r="AU1835" s="553"/>
      <c r="AV1835" s="554"/>
      <c r="AW1835" s="84"/>
      <c r="AX1835" s="553"/>
      <c r="AY1835" s="554"/>
      <c r="AZ1835" s="84"/>
      <c r="BA1835" s="553"/>
      <c r="BB1835" s="554"/>
      <c r="BC1835" s="84"/>
      <c r="BD1835" s="553"/>
      <c r="BE1835" s="554"/>
      <c r="BF1835" s="84"/>
      <c r="BG1835" s="553"/>
      <c r="BH1835" s="554"/>
      <c r="BI1835" s="84"/>
      <c r="BJ1835" s="553"/>
      <c r="BK1835" s="554"/>
      <c r="BL1835" s="84"/>
      <c r="BM1835" s="553"/>
      <c r="BN1835" s="554"/>
      <c r="BO1835" s="84"/>
      <c r="BP1835" s="553"/>
      <c r="BQ1835" s="554"/>
      <c r="BR1835" s="84"/>
      <c r="BS1835" s="553"/>
      <c r="BT1835" s="554"/>
      <c r="BU1835" s="84"/>
      <c r="BV1835" s="553"/>
      <c r="BW1835" s="554"/>
      <c r="BX1835" s="84"/>
      <c r="BY1835" s="553"/>
      <c r="BZ1835" s="554"/>
      <c r="CA1835" s="84"/>
      <c r="CB1835" s="553"/>
      <c r="CC1835" s="554"/>
      <c r="CD1835" s="84"/>
      <c r="CE1835" s="553"/>
      <c r="CF1835" s="554"/>
      <c r="CG1835" s="84"/>
      <c r="CH1835" s="553"/>
      <c r="CI1835" s="554"/>
      <c r="CJ1835" s="554"/>
      <c r="CK1835" s="554"/>
      <c r="CL1835" s="554"/>
      <c r="CM1835" s="554"/>
      <c r="CN1835" s="554"/>
      <c r="CO1835" s="554"/>
      <c r="CP1835" s="554"/>
      <c r="CQ1835" s="554"/>
      <c r="CR1835" s="554"/>
      <c r="CS1835" s="554"/>
      <c r="CT1835" s="554"/>
      <c r="CU1835" s="554"/>
      <c r="CV1835" s="554"/>
      <c r="CW1835" s="554"/>
      <c r="CX1835" s="554"/>
      <c r="CY1835" s="554">
        <v>0</v>
      </c>
      <c r="CZ1835" s="84">
        <v>4967500000</v>
      </c>
      <c r="DA1835" s="495"/>
      <c r="DB1835" s="856" t="e">
        <v>#VALUE!</v>
      </c>
      <c r="DC1835" s="578">
        <v>3</v>
      </c>
      <c r="DD1835" s="498"/>
      <c r="DE1835" s="571" t="s">
        <v>19355</v>
      </c>
      <c r="DF1835" s="498"/>
      <c r="DG1835" s="572"/>
      <c r="DH1835" s="494"/>
      <c r="DI1835" s="574">
        <v>41355</v>
      </c>
      <c r="DJ1835" s="496">
        <v>41269</v>
      </c>
      <c r="DK1835" s="558">
        <v>-1</v>
      </c>
      <c r="DL1835" s="498" t="s">
        <v>15785</v>
      </c>
      <c r="DM1835" s="619" t="s">
        <v>20581</v>
      </c>
      <c r="DN1835" s="890">
        <v>0</v>
      </c>
      <c r="DO1835" s="498"/>
      <c r="DP1835" s="498"/>
      <c r="DQ1835" s="498"/>
      <c r="DR1835" s="498"/>
    </row>
    <row r="1836" spans="1:122" ht="71" customHeight="1" thickTop="1" thickBot="1">
      <c r="A1836" s="214" t="s">
        <v>11525</v>
      </c>
      <c r="B1836" s="214" t="s">
        <v>11526</v>
      </c>
      <c r="C1836" s="214" t="s">
        <v>86</v>
      </c>
      <c r="D1836" s="374">
        <v>0</v>
      </c>
      <c r="E1836" s="517">
        <v>41271</v>
      </c>
      <c r="F1836" s="517">
        <v>41270</v>
      </c>
      <c r="G1836" s="517">
        <v>41303</v>
      </c>
      <c r="H1836" s="517">
        <v>41319</v>
      </c>
      <c r="I1836" s="517">
        <v>41319</v>
      </c>
      <c r="J1836" s="382">
        <v>36</v>
      </c>
      <c r="K1836" s="551">
        <v>42414</v>
      </c>
      <c r="L1836" s="552">
        <v>41271</v>
      </c>
      <c r="M1836" s="117"/>
      <c r="N1836" s="214" t="s">
        <v>101</v>
      </c>
      <c r="O1836" s="1166">
        <v>890980040</v>
      </c>
      <c r="P1836" s="494" t="s">
        <v>12535</v>
      </c>
      <c r="Q1836" s="533">
        <v>899999114</v>
      </c>
      <c r="R1836" s="536" t="s">
        <v>1097</v>
      </c>
      <c r="S1836" s="536" t="s">
        <v>1097</v>
      </c>
      <c r="T1836" s="536" t="s">
        <v>1097</v>
      </c>
      <c r="U1836" s="536" t="s">
        <v>1097</v>
      </c>
      <c r="V1836" s="536" t="s">
        <v>1097</v>
      </c>
      <c r="W1836" s="536" t="s">
        <v>1097</v>
      </c>
      <c r="X1836" s="536" t="s">
        <v>1097</v>
      </c>
      <c r="Y1836" s="536" t="s">
        <v>1097</v>
      </c>
      <c r="Z1836" s="536" t="s">
        <v>1097</v>
      </c>
      <c r="AA1836" s="536" t="s">
        <v>1097</v>
      </c>
      <c r="AB1836" s="214" t="s">
        <v>11529</v>
      </c>
      <c r="AC1836" s="214"/>
      <c r="AD1836" s="214" t="s">
        <v>11530</v>
      </c>
      <c r="AE1836" s="214" t="s">
        <v>11531</v>
      </c>
      <c r="AF1836" s="214">
        <v>186</v>
      </c>
      <c r="AG1836" s="626"/>
      <c r="AH1836" s="636">
        <v>332804296</v>
      </c>
      <c r="AI1836" s="634">
        <v>261860080</v>
      </c>
      <c r="AJ1836" s="634">
        <v>594664376</v>
      </c>
      <c r="AK1836" s="214" t="s">
        <v>12652</v>
      </c>
      <c r="AL1836" s="214" t="s">
        <v>156</v>
      </c>
      <c r="AM1836" s="86">
        <v>332804296</v>
      </c>
      <c r="AN1836" s="86" t="s">
        <v>14361</v>
      </c>
      <c r="AO1836" s="86" t="s">
        <v>8485</v>
      </c>
      <c r="AP1836" s="83"/>
      <c r="AQ1836" s="84">
        <v>228864376</v>
      </c>
      <c r="AR1836" s="553">
        <v>41319</v>
      </c>
      <c r="AS1836" s="554">
        <v>402</v>
      </c>
      <c r="AT1836" s="488"/>
      <c r="AU1836" s="553"/>
      <c r="AV1836" s="554"/>
      <c r="AW1836" s="84"/>
      <c r="AX1836" s="553"/>
      <c r="AY1836" s="554"/>
      <c r="AZ1836" s="84"/>
      <c r="BA1836" s="553"/>
      <c r="BB1836" s="554"/>
      <c r="BC1836" s="84"/>
      <c r="BD1836" s="553"/>
      <c r="BE1836" s="554"/>
      <c r="BF1836" s="84"/>
      <c r="BG1836" s="553"/>
      <c r="BH1836" s="554"/>
      <c r="BI1836" s="84"/>
      <c r="BJ1836" s="553"/>
      <c r="BK1836" s="554"/>
      <c r="BL1836" s="84"/>
      <c r="BM1836" s="553"/>
      <c r="BN1836" s="554"/>
      <c r="BO1836" s="84"/>
      <c r="BP1836" s="553"/>
      <c r="BQ1836" s="554"/>
      <c r="BR1836" s="84"/>
      <c r="BS1836" s="553"/>
      <c r="BT1836" s="554"/>
      <c r="BU1836" s="84"/>
      <c r="BV1836" s="553"/>
      <c r="BW1836" s="554"/>
      <c r="BX1836" s="84"/>
      <c r="BY1836" s="553"/>
      <c r="BZ1836" s="554"/>
      <c r="CA1836" s="84"/>
      <c r="CB1836" s="553"/>
      <c r="CC1836" s="554"/>
      <c r="CD1836" s="84"/>
      <c r="CE1836" s="553"/>
      <c r="CF1836" s="554"/>
      <c r="CG1836" s="84"/>
      <c r="CH1836" s="553"/>
      <c r="CI1836" s="554"/>
      <c r="CJ1836" s="554"/>
      <c r="CK1836" s="554"/>
      <c r="CL1836" s="554"/>
      <c r="CM1836" s="554"/>
      <c r="CN1836" s="554"/>
      <c r="CO1836" s="554"/>
      <c r="CP1836" s="554"/>
      <c r="CQ1836" s="554"/>
      <c r="CR1836" s="554"/>
      <c r="CS1836" s="554"/>
      <c r="CT1836" s="554"/>
      <c r="CU1836" s="554"/>
      <c r="CV1836" s="554"/>
      <c r="CW1836" s="554"/>
      <c r="CX1836" s="554"/>
      <c r="CY1836" s="554">
        <v>228864376</v>
      </c>
      <c r="CZ1836" s="84">
        <v>103939920</v>
      </c>
      <c r="DA1836" s="84"/>
      <c r="DB1836" s="856" t="s">
        <v>20280</v>
      </c>
      <c r="DC1836" s="565">
        <v>2</v>
      </c>
      <c r="DD1836" s="928"/>
      <c r="DE1836" s="102" t="s">
        <v>19355</v>
      </c>
      <c r="DF1836" s="928"/>
      <c r="DG1836" s="115">
        <v>111556933379</v>
      </c>
      <c r="DH1836" s="214"/>
      <c r="DI1836" s="557"/>
      <c r="DJ1836" s="111">
        <v>40911</v>
      </c>
      <c r="DK1836" s="558">
        <v>-359</v>
      </c>
      <c r="DL1836" s="581" t="s">
        <v>15785</v>
      </c>
      <c r="DM1836" s="619" t="s">
        <v>20577</v>
      </c>
      <c r="DN1836" s="890">
        <v>228864376</v>
      </c>
      <c r="DO1836" s="928"/>
      <c r="DP1836" s="928"/>
      <c r="DQ1836" s="928"/>
      <c r="DR1836" s="928"/>
    </row>
    <row r="1837" spans="1:122" ht="71" customHeight="1" thickTop="1" thickBot="1">
      <c r="A1837" s="214" t="s">
        <v>11527</v>
      </c>
      <c r="B1837" s="214" t="s">
        <v>11526</v>
      </c>
      <c r="C1837" s="214" t="s">
        <v>86</v>
      </c>
      <c r="D1837" s="374">
        <v>0</v>
      </c>
      <c r="E1837" s="517">
        <v>41271</v>
      </c>
      <c r="F1837" s="517">
        <v>41270</v>
      </c>
      <c r="G1837" s="517">
        <v>41374</v>
      </c>
      <c r="H1837" s="517">
        <v>41390</v>
      </c>
      <c r="I1837" s="517">
        <v>41390</v>
      </c>
      <c r="J1837" s="382">
        <v>24</v>
      </c>
      <c r="K1837" s="551">
        <v>42120</v>
      </c>
      <c r="L1837" s="552">
        <v>41271</v>
      </c>
      <c r="M1837" s="117"/>
      <c r="N1837" s="214" t="s">
        <v>691</v>
      </c>
      <c r="O1837" s="1166">
        <v>899999063</v>
      </c>
      <c r="P1837" s="494" t="s">
        <v>12537</v>
      </c>
      <c r="Q1837" s="533">
        <v>890000464</v>
      </c>
      <c r="R1837" s="536" t="s">
        <v>1097</v>
      </c>
      <c r="S1837" s="536" t="s">
        <v>1097</v>
      </c>
      <c r="T1837" s="536" t="s">
        <v>1097</v>
      </c>
      <c r="U1837" s="536" t="s">
        <v>1097</v>
      </c>
      <c r="V1837" s="536" t="s">
        <v>1097</v>
      </c>
      <c r="W1837" s="536" t="s">
        <v>1097</v>
      </c>
      <c r="X1837" s="536" t="s">
        <v>1097</v>
      </c>
      <c r="Y1837" s="536" t="s">
        <v>1097</v>
      </c>
      <c r="Z1837" s="536" t="s">
        <v>1097</v>
      </c>
      <c r="AA1837" s="536" t="s">
        <v>1097</v>
      </c>
      <c r="AB1837" s="214" t="s">
        <v>11532</v>
      </c>
      <c r="AC1837" s="214"/>
      <c r="AD1837" s="214" t="s">
        <v>11530</v>
      </c>
      <c r="AE1837" s="214" t="s">
        <v>11531</v>
      </c>
      <c r="AF1837" s="214">
        <v>186</v>
      </c>
      <c r="AG1837" s="626" t="s">
        <v>13813</v>
      </c>
      <c r="AH1837" s="636">
        <v>331717647</v>
      </c>
      <c r="AI1837" s="634">
        <v>150632480</v>
      </c>
      <c r="AJ1837" s="634">
        <v>482350127</v>
      </c>
      <c r="AK1837" s="214" t="s">
        <v>13215</v>
      </c>
      <c r="AL1837" s="214" t="s">
        <v>156</v>
      </c>
      <c r="AM1837" s="86">
        <v>331717647</v>
      </c>
      <c r="AN1837" s="86" t="s">
        <v>14361</v>
      </c>
      <c r="AO1837" s="86" t="s">
        <v>8485</v>
      </c>
      <c r="AP1837" s="83"/>
      <c r="AQ1837" s="84">
        <v>165858823</v>
      </c>
      <c r="AR1837" s="553">
        <v>41390</v>
      </c>
      <c r="AS1837" s="554">
        <v>460</v>
      </c>
      <c r="AT1837" s="488"/>
      <c r="AU1837" s="553"/>
      <c r="AV1837" s="554"/>
      <c r="AW1837" s="84"/>
      <c r="AX1837" s="553"/>
      <c r="AY1837" s="554"/>
      <c r="AZ1837" s="84"/>
      <c r="BA1837" s="553"/>
      <c r="BB1837" s="554"/>
      <c r="BC1837" s="84"/>
      <c r="BD1837" s="553"/>
      <c r="BE1837" s="554"/>
      <c r="BF1837" s="84"/>
      <c r="BG1837" s="553"/>
      <c r="BH1837" s="554"/>
      <c r="BI1837" s="84"/>
      <c r="BJ1837" s="553"/>
      <c r="BK1837" s="554"/>
      <c r="BL1837" s="84"/>
      <c r="BM1837" s="553"/>
      <c r="BN1837" s="554"/>
      <c r="BO1837" s="84"/>
      <c r="BP1837" s="553"/>
      <c r="BQ1837" s="554"/>
      <c r="BR1837" s="84"/>
      <c r="BS1837" s="553"/>
      <c r="BT1837" s="554"/>
      <c r="BU1837" s="84"/>
      <c r="BV1837" s="553"/>
      <c r="BW1837" s="554"/>
      <c r="BX1837" s="84"/>
      <c r="BY1837" s="553"/>
      <c r="BZ1837" s="554"/>
      <c r="CA1837" s="84"/>
      <c r="CB1837" s="553"/>
      <c r="CC1837" s="554"/>
      <c r="CD1837" s="84"/>
      <c r="CE1837" s="553"/>
      <c r="CF1837" s="554"/>
      <c r="CG1837" s="84"/>
      <c r="CH1837" s="553"/>
      <c r="CI1837" s="554"/>
      <c r="CJ1837" s="554"/>
      <c r="CK1837" s="554"/>
      <c r="CL1837" s="554"/>
      <c r="CM1837" s="554"/>
      <c r="CN1837" s="554"/>
      <c r="CO1837" s="554"/>
      <c r="CP1837" s="554"/>
      <c r="CQ1837" s="554"/>
      <c r="CR1837" s="554"/>
      <c r="CS1837" s="554"/>
      <c r="CT1837" s="554"/>
      <c r="CU1837" s="554"/>
      <c r="CV1837" s="554"/>
      <c r="CW1837" s="554"/>
      <c r="CX1837" s="554"/>
      <c r="CY1837" s="554">
        <v>165858823</v>
      </c>
      <c r="CZ1837" s="84">
        <v>165858824</v>
      </c>
      <c r="DA1837" s="84"/>
      <c r="DB1837" s="856" t="s">
        <v>20280</v>
      </c>
      <c r="DC1837" s="565">
        <v>2</v>
      </c>
      <c r="DD1837" s="928"/>
      <c r="DE1837" s="102" t="s">
        <v>19355</v>
      </c>
      <c r="DF1837" s="928"/>
      <c r="DG1837" s="83">
        <v>56933640</v>
      </c>
      <c r="DH1837" s="214"/>
      <c r="DI1837" s="557"/>
      <c r="DJ1837" s="111">
        <v>40911</v>
      </c>
      <c r="DK1837" s="558">
        <v>-359</v>
      </c>
      <c r="DL1837" s="581" t="s">
        <v>15785</v>
      </c>
      <c r="DM1837" s="619" t="s">
        <v>20577</v>
      </c>
      <c r="DN1837" s="890">
        <v>165858823</v>
      </c>
      <c r="DO1837" s="928"/>
      <c r="DP1837" s="928"/>
      <c r="DQ1837" s="928"/>
      <c r="DR1837" s="928"/>
    </row>
    <row r="1838" spans="1:122" ht="71" customHeight="1" thickTop="1" thickBot="1">
      <c r="A1838" s="214" t="s">
        <v>11528</v>
      </c>
      <c r="B1838" s="214" t="s">
        <v>11526</v>
      </c>
      <c r="C1838" s="214" t="s">
        <v>543</v>
      </c>
      <c r="D1838" s="374">
        <v>1</v>
      </c>
      <c r="E1838" s="517">
        <v>41271</v>
      </c>
      <c r="F1838" s="517">
        <v>41270</v>
      </c>
      <c r="G1838" s="517">
        <v>41310</v>
      </c>
      <c r="H1838" s="517">
        <v>41325</v>
      </c>
      <c r="I1838" s="517">
        <v>41325</v>
      </c>
      <c r="J1838" s="382">
        <v>36</v>
      </c>
      <c r="K1838" s="551">
        <v>42420</v>
      </c>
      <c r="L1838" s="561">
        <v>41309</v>
      </c>
      <c r="M1838" s="117"/>
      <c r="N1838" s="214" t="s">
        <v>6538</v>
      </c>
      <c r="O1838" s="1166">
        <v>890984812</v>
      </c>
      <c r="P1838" s="536" t="s">
        <v>1097</v>
      </c>
      <c r="Q1838" s="536" t="s">
        <v>1097</v>
      </c>
      <c r="R1838" s="536" t="s">
        <v>1097</v>
      </c>
      <c r="S1838" s="536" t="s">
        <v>1097</v>
      </c>
      <c r="T1838" s="536" t="s">
        <v>1097</v>
      </c>
      <c r="U1838" s="536" t="s">
        <v>1097</v>
      </c>
      <c r="V1838" s="536" t="s">
        <v>1097</v>
      </c>
      <c r="W1838" s="536" t="s">
        <v>1097</v>
      </c>
      <c r="X1838" s="536" t="s">
        <v>1097</v>
      </c>
      <c r="Y1838" s="536" t="s">
        <v>1097</v>
      </c>
      <c r="Z1838" s="536" t="s">
        <v>1097</v>
      </c>
      <c r="AA1838" s="536" t="s">
        <v>1097</v>
      </c>
      <c r="AB1838" s="214" t="s">
        <v>11533</v>
      </c>
      <c r="AC1838" s="214"/>
      <c r="AD1838" s="214" t="s">
        <v>11530</v>
      </c>
      <c r="AE1838" s="214" t="s">
        <v>11531</v>
      </c>
      <c r="AF1838" s="214">
        <v>186</v>
      </c>
      <c r="AG1838" s="626"/>
      <c r="AH1838" s="636">
        <v>325707518</v>
      </c>
      <c r="AI1838" s="634">
        <v>206945560</v>
      </c>
      <c r="AJ1838" s="634">
        <v>532653078</v>
      </c>
      <c r="AK1838" s="214" t="s">
        <v>12652</v>
      </c>
      <c r="AL1838" s="214" t="s">
        <v>156</v>
      </c>
      <c r="AM1838" s="86">
        <v>325707518</v>
      </c>
      <c r="AN1838" s="531"/>
      <c r="AO1838" s="531"/>
      <c r="AP1838" s="83"/>
      <c r="AQ1838" s="84">
        <v>227995263</v>
      </c>
      <c r="AR1838" s="553">
        <v>41325</v>
      </c>
      <c r="AS1838" s="554">
        <v>405</v>
      </c>
      <c r="AT1838" s="488"/>
      <c r="AU1838" s="553"/>
      <c r="AV1838" s="554"/>
      <c r="AW1838" s="84"/>
      <c r="AX1838" s="553"/>
      <c r="AY1838" s="554"/>
      <c r="AZ1838" s="84"/>
      <c r="BA1838" s="553"/>
      <c r="BB1838" s="554"/>
      <c r="BC1838" s="84"/>
      <c r="BD1838" s="553"/>
      <c r="BE1838" s="554"/>
      <c r="BF1838" s="84"/>
      <c r="BG1838" s="553"/>
      <c r="BH1838" s="554"/>
      <c r="BI1838" s="84"/>
      <c r="BJ1838" s="553"/>
      <c r="BK1838" s="554"/>
      <c r="BL1838" s="84"/>
      <c r="BM1838" s="553"/>
      <c r="BN1838" s="554"/>
      <c r="BO1838" s="84"/>
      <c r="BP1838" s="553"/>
      <c r="BQ1838" s="554"/>
      <c r="BR1838" s="84"/>
      <c r="BS1838" s="553"/>
      <c r="BT1838" s="554"/>
      <c r="BU1838" s="84"/>
      <c r="BV1838" s="553"/>
      <c r="BW1838" s="554"/>
      <c r="BX1838" s="84"/>
      <c r="BY1838" s="553"/>
      <c r="BZ1838" s="554"/>
      <c r="CA1838" s="84"/>
      <c r="CB1838" s="553"/>
      <c r="CC1838" s="554"/>
      <c r="CD1838" s="84"/>
      <c r="CE1838" s="553"/>
      <c r="CF1838" s="554"/>
      <c r="CG1838" s="84"/>
      <c r="CH1838" s="553"/>
      <c r="CI1838" s="554"/>
      <c r="CJ1838" s="554"/>
      <c r="CK1838" s="554"/>
      <c r="CL1838" s="554"/>
      <c r="CM1838" s="554"/>
      <c r="CN1838" s="554"/>
      <c r="CO1838" s="554"/>
      <c r="CP1838" s="554"/>
      <c r="CQ1838" s="554"/>
      <c r="CR1838" s="554"/>
      <c r="CS1838" s="554"/>
      <c r="CT1838" s="554"/>
      <c r="CU1838" s="554"/>
      <c r="CV1838" s="554"/>
      <c r="CW1838" s="554"/>
      <c r="CX1838" s="554"/>
      <c r="CY1838" s="554">
        <v>227995263</v>
      </c>
      <c r="CZ1838" s="84">
        <v>97712255</v>
      </c>
      <c r="DA1838" s="84"/>
      <c r="DB1838" s="856" t="s">
        <v>20280</v>
      </c>
      <c r="DC1838" s="565">
        <v>2</v>
      </c>
      <c r="DD1838" s="928"/>
      <c r="DE1838" s="102" t="s">
        <v>19355</v>
      </c>
      <c r="DF1838" s="928"/>
      <c r="DG1838" s="115">
        <v>127556934788</v>
      </c>
      <c r="DH1838" s="214"/>
      <c r="DI1838" s="557">
        <v>41309</v>
      </c>
      <c r="DJ1838" s="111">
        <v>40911</v>
      </c>
      <c r="DK1838" s="558">
        <v>-359</v>
      </c>
      <c r="DL1838" s="928"/>
      <c r="DM1838" s="619" t="s">
        <v>20577</v>
      </c>
      <c r="DN1838" s="890">
        <v>227995263</v>
      </c>
      <c r="DO1838" s="928"/>
      <c r="DP1838" s="928"/>
      <c r="DQ1838" s="928"/>
      <c r="DR1838" s="928"/>
    </row>
    <row r="1839" spans="1:122" ht="71" customHeight="1" thickTop="1" thickBot="1">
      <c r="A1839" s="214" t="s">
        <v>11534</v>
      </c>
      <c r="B1839" s="214" t="s">
        <v>11526</v>
      </c>
      <c r="C1839" s="214" t="s">
        <v>543</v>
      </c>
      <c r="D1839" s="374">
        <v>1</v>
      </c>
      <c r="E1839" s="517">
        <v>41271</v>
      </c>
      <c r="F1839" s="517">
        <v>41270</v>
      </c>
      <c r="G1839" s="517">
        <v>41374</v>
      </c>
      <c r="H1839" s="517">
        <v>41390</v>
      </c>
      <c r="I1839" s="517">
        <v>41390</v>
      </c>
      <c r="J1839" s="382">
        <v>36</v>
      </c>
      <c r="K1839" s="551">
        <v>42486</v>
      </c>
      <c r="L1839" s="561">
        <v>41368</v>
      </c>
      <c r="M1839" s="117"/>
      <c r="N1839" s="214" t="s">
        <v>4822</v>
      </c>
      <c r="O1839" s="1166">
        <v>890902922</v>
      </c>
      <c r="P1839" s="536" t="s">
        <v>1097</v>
      </c>
      <c r="Q1839" s="536" t="s">
        <v>1097</v>
      </c>
      <c r="R1839" s="536" t="s">
        <v>1097</v>
      </c>
      <c r="S1839" s="536" t="s">
        <v>1097</v>
      </c>
      <c r="T1839" s="536" t="s">
        <v>1097</v>
      </c>
      <c r="U1839" s="536" t="s">
        <v>1097</v>
      </c>
      <c r="V1839" s="536" t="s">
        <v>1097</v>
      </c>
      <c r="W1839" s="536" t="s">
        <v>1097</v>
      </c>
      <c r="X1839" s="536" t="s">
        <v>1097</v>
      </c>
      <c r="Y1839" s="536" t="s">
        <v>1097</v>
      </c>
      <c r="Z1839" s="536" t="s">
        <v>1097</v>
      </c>
      <c r="AA1839" s="536" t="s">
        <v>1097</v>
      </c>
      <c r="AB1839" s="214" t="s">
        <v>11540</v>
      </c>
      <c r="AC1839" s="214"/>
      <c r="AD1839" s="214" t="s">
        <v>11530</v>
      </c>
      <c r="AE1839" s="214" t="s">
        <v>11531</v>
      </c>
      <c r="AF1839" s="214">
        <v>186</v>
      </c>
      <c r="AG1839" s="626" t="s">
        <v>13836</v>
      </c>
      <c r="AH1839" s="636">
        <v>330380952</v>
      </c>
      <c r="AI1839" s="634">
        <v>254200000</v>
      </c>
      <c r="AJ1839" s="634">
        <v>584580952</v>
      </c>
      <c r="AK1839" s="214" t="s">
        <v>12571</v>
      </c>
      <c r="AL1839" s="214" t="s">
        <v>156</v>
      </c>
      <c r="AM1839" s="86">
        <v>330380952</v>
      </c>
      <c r="AN1839" s="531" t="s">
        <v>13092</v>
      </c>
      <c r="AO1839" s="531" t="s">
        <v>11512</v>
      </c>
      <c r="AP1839" s="83"/>
      <c r="AQ1839" s="84">
        <v>198228572</v>
      </c>
      <c r="AR1839" s="553">
        <v>41390</v>
      </c>
      <c r="AS1839" s="554">
        <v>460</v>
      </c>
      <c r="AT1839" s="488"/>
      <c r="AU1839" s="553"/>
      <c r="AV1839" s="554"/>
      <c r="AW1839" s="84"/>
      <c r="AX1839" s="553"/>
      <c r="AY1839" s="554"/>
      <c r="AZ1839" s="84"/>
      <c r="BA1839" s="553"/>
      <c r="BB1839" s="554"/>
      <c r="BC1839" s="84"/>
      <c r="BD1839" s="553"/>
      <c r="BE1839" s="554"/>
      <c r="BF1839" s="84"/>
      <c r="BG1839" s="553"/>
      <c r="BH1839" s="554"/>
      <c r="BI1839" s="84"/>
      <c r="BJ1839" s="553"/>
      <c r="BK1839" s="554"/>
      <c r="BL1839" s="84"/>
      <c r="BM1839" s="553"/>
      <c r="BN1839" s="554"/>
      <c r="BO1839" s="84"/>
      <c r="BP1839" s="553"/>
      <c r="BQ1839" s="554"/>
      <c r="BR1839" s="84"/>
      <c r="BS1839" s="553"/>
      <c r="BT1839" s="554"/>
      <c r="BU1839" s="84"/>
      <c r="BV1839" s="553"/>
      <c r="BW1839" s="554"/>
      <c r="BX1839" s="84"/>
      <c r="BY1839" s="553"/>
      <c r="BZ1839" s="554"/>
      <c r="CA1839" s="84"/>
      <c r="CB1839" s="553"/>
      <c r="CC1839" s="554"/>
      <c r="CD1839" s="84"/>
      <c r="CE1839" s="553"/>
      <c r="CF1839" s="554"/>
      <c r="CG1839" s="84"/>
      <c r="CH1839" s="553"/>
      <c r="CI1839" s="554"/>
      <c r="CJ1839" s="554"/>
      <c r="CK1839" s="554"/>
      <c r="CL1839" s="554"/>
      <c r="CM1839" s="554"/>
      <c r="CN1839" s="554"/>
      <c r="CO1839" s="554"/>
      <c r="CP1839" s="554"/>
      <c r="CQ1839" s="554"/>
      <c r="CR1839" s="554"/>
      <c r="CS1839" s="554"/>
      <c r="CT1839" s="554"/>
      <c r="CU1839" s="554"/>
      <c r="CV1839" s="554"/>
      <c r="CW1839" s="554"/>
      <c r="CX1839" s="554"/>
      <c r="CY1839" s="554">
        <v>198228572</v>
      </c>
      <c r="CZ1839" s="84">
        <v>132152380</v>
      </c>
      <c r="DA1839" s="84"/>
      <c r="DB1839" s="856" t="s">
        <v>20280</v>
      </c>
      <c r="DC1839" s="565">
        <v>3</v>
      </c>
      <c r="DD1839" s="928"/>
      <c r="DE1839" s="102" t="s">
        <v>19355</v>
      </c>
      <c r="DF1839" s="928"/>
      <c r="DG1839" s="115">
        <v>142556935016</v>
      </c>
      <c r="DH1839" s="214"/>
      <c r="DI1839" s="557">
        <v>41368</v>
      </c>
      <c r="DJ1839" s="111">
        <v>41284</v>
      </c>
      <c r="DK1839" s="558">
        <v>14</v>
      </c>
      <c r="DL1839" s="928"/>
      <c r="DM1839" s="619" t="s">
        <v>20577</v>
      </c>
      <c r="DN1839" s="890">
        <v>198228572</v>
      </c>
      <c r="DO1839" s="928"/>
      <c r="DP1839" s="928"/>
      <c r="DQ1839" s="928"/>
      <c r="DR1839" s="928"/>
    </row>
    <row r="1840" spans="1:122" ht="71" customHeight="1" thickTop="1" thickBot="1">
      <c r="A1840" s="214" t="s">
        <v>11535</v>
      </c>
      <c r="B1840" s="214" t="s">
        <v>11526</v>
      </c>
      <c r="C1840" s="214" t="s">
        <v>543</v>
      </c>
      <c r="D1840" s="374">
        <v>1</v>
      </c>
      <c r="E1840" s="517">
        <v>41271</v>
      </c>
      <c r="F1840" s="517">
        <v>41270</v>
      </c>
      <c r="G1840" s="517">
        <v>41290</v>
      </c>
      <c r="H1840" s="517">
        <v>41303</v>
      </c>
      <c r="I1840" s="517">
        <v>41303</v>
      </c>
      <c r="J1840" s="382">
        <v>24</v>
      </c>
      <c r="K1840" s="551">
        <v>42033</v>
      </c>
      <c r="L1840" s="561">
        <v>41297</v>
      </c>
      <c r="M1840" s="117"/>
      <c r="N1840" s="214" t="s">
        <v>750</v>
      </c>
      <c r="O1840" s="1166">
        <v>860013720</v>
      </c>
      <c r="P1840" s="536" t="s">
        <v>1097</v>
      </c>
      <c r="Q1840" s="536" t="s">
        <v>1097</v>
      </c>
      <c r="R1840" s="536" t="s">
        <v>1097</v>
      </c>
      <c r="S1840" s="536" t="s">
        <v>1097</v>
      </c>
      <c r="T1840" s="536" t="s">
        <v>1097</v>
      </c>
      <c r="U1840" s="536" t="s">
        <v>1097</v>
      </c>
      <c r="V1840" s="536" t="s">
        <v>1097</v>
      </c>
      <c r="W1840" s="536" t="s">
        <v>1097</v>
      </c>
      <c r="X1840" s="536" t="s">
        <v>1097</v>
      </c>
      <c r="Y1840" s="536" t="s">
        <v>1097</v>
      </c>
      <c r="Z1840" s="536" t="s">
        <v>1097</v>
      </c>
      <c r="AA1840" s="536" t="s">
        <v>1097</v>
      </c>
      <c r="AB1840" s="214" t="s">
        <v>11545</v>
      </c>
      <c r="AC1840" s="214"/>
      <c r="AD1840" s="214" t="s">
        <v>11530</v>
      </c>
      <c r="AE1840" s="214" t="s">
        <v>11531</v>
      </c>
      <c r="AF1840" s="214">
        <v>186</v>
      </c>
      <c r="AG1840" s="626"/>
      <c r="AH1840" s="636">
        <v>321818381</v>
      </c>
      <c r="AI1840" s="634">
        <v>267910797</v>
      </c>
      <c r="AJ1840" s="634">
        <v>589729178</v>
      </c>
      <c r="AK1840" s="214" t="s">
        <v>12651</v>
      </c>
      <c r="AL1840" s="214" t="s">
        <v>156</v>
      </c>
      <c r="AM1840" s="86">
        <v>321818381</v>
      </c>
      <c r="AN1840" s="86" t="s">
        <v>14315</v>
      </c>
      <c r="AO1840" s="86" t="s">
        <v>14315</v>
      </c>
      <c r="AP1840" s="83"/>
      <c r="AQ1840" s="84">
        <v>225272867</v>
      </c>
      <c r="AR1840" s="553">
        <v>41303</v>
      </c>
      <c r="AS1840" s="554">
        <v>394</v>
      </c>
      <c r="AT1840" s="488"/>
      <c r="AU1840" s="553"/>
      <c r="AV1840" s="554"/>
      <c r="AW1840" s="84"/>
      <c r="AX1840" s="553"/>
      <c r="AY1840" s="554"/>
      <c r="AZ1840" s="84"/>
      <c r="BA1840" s="553"/>
      <c r="BB1840" s="554"/>
      <c r="BC1840" s="84"/>
      <c r="BD1840" s="553"/>
      <c r="BE1840" s="554"/>
      <c r="BF1840" s="84"/>
      <c r="BG1840" s="553"/>
      <c r="BH1840" s="554"/>
      <c r="BI1840" s="84"/>
      <c r="BJ1840" s="553"/>
      <c r="BK1840" s="554"/>
      <c r="BL1840" s="84"/>
      <c r="BM1840" s="553"/>
      <c r="BN1840" s="554"/>
      <c r="BO1840" s="84"/>
      <c r="BP1840" s="553"/>
      <c r="BQ1840" s="554"/>
      <c r="BR1840" s="84"/>
      <c r="BS1840" s="553"/>
      <c r="BT1840" s="554"/>
      <c r="BU1840" s="84"/>
      <c r="BV1840" s="553"/>
      <c r="BW1840" s="554"/>
      <c r="BX1840" s="84"/>
      <c r="BY1840" s="553"/>
      <c r="BZ1840" s="554"/>
      <c r="CA1840" s="84"/>
      <c r="CB1840" s="553"/>
      <c r="CC1840" s="554"/>
      <c r="CD1840" s="84"/>
      <c r="CE1840" s="553"/>
      <c r="CF1840" s="554"/>
      <c r="CG1840" s="84"/>
      <c r="CH1840" s="553"/>
      <c r="CI1840" s="554"/>
      <c r="CJ1840" s="554"/>
      <c r="CK1840" s="554"/>
      <c r="CL1840" s="554"/>
      <c r="CM1840" s="554"/>
      <c r="CN1840" s="554"/>
      <c r="CO1840" s="554"/>
      <c r="CP1840" s="554"/>
      <c r="CQ1840" s="554"/>
      <c r="CR1840" s="554"/>
      <c r="CS1840" s="554"/>
      <c r="CT1840" s="554"/>
      <c r="CU1840" s="554"/>
      <c r="CV1840" s="554"/>
      <c r="CW1840" s="554"/>
      <c r="CX1840" s="554"/>
      <c r="CY1840" s="554">
        <v>225272867</v>
      </c>
      <c r="CZ1840" s="84">
        <v>96545514</v>
      </c>
      <c r="DA1840" s="84"/>
      <c r="DB1840" s="856" t="s">
        <v>20280</v>
      </c>
      <c r="DC1840" s="565">
        <v>2</v>
      </c>
      <c r="DD1840" s="928"/>
      <c r="DE1840" s="102" t="s">
        <v>19355</v>
      </c>
      <c r="DF1840" s="928"/>
      <c r="DG1840" s="115">
        <v>120356933545</v>
      </c>
      <c r="DH1840" s="214"/>
      <c r="DI1840" s="557">
        <v>41297</v>
      </c>
      <c r="DJ1840" s="111">
        <v>41282</v>
      </c>
      <c r="DK1840" s="558">
        <v>12</v>
      </c>
      <c r="DL1840" s="581" t="s">
        <v>15785</v>
      </c>
      <c r="DM1840" s="619" t="s">
        <v>20577</v>
      </c>
      <c r="DN1840" s="890">
        <v>225272867</v>
      </c>
      <c r="DO1840" s="928"/>
      <c r="DP1840" s="928"/>
      <c r="DQ1840" s="928"/>
      <c r="DR1840" s="928"/>
    </row>
    <row r="1841" spans="1:122" ht="71" customHeight="1" thickTop="1" thickBot="1">
      <c r="A1841" s="214" t="s">
        <v>11536</v>
      </c>
      <c r="B1841" s="214" t="s">
        <v>11526</v>
      </c>
      <c r="C1841" s="214" t="s">
        <v>86</v>
      </c>
      <c r="D1841" s="374">
        <v>1</v>
      </c>
      <c r="E1841" s="517">
        <v>41302</v>
      </c>
      <c r="F1841" s="517">
        <v>41270</v>
      </c>
      <c r="G1841" s="517">
        <v>41310</v>
      </c>
      <c r="H1841" s="517">
        <v>41477</v>
      </c>
      <c r="I1841" s="517">
        <v>41477</v>
      </c>
      <c r="J1841" s="382">
        <v>18</v>
      </c>
      <c r="K1841" s="551">
        <v>42026</v>
      </c>
      <c r="L1841" s="561">
        <v>41309</v>
      </c>
      <c r="M1841" s="117"/>
      <c r="N1841" s="214" t="s">
        <v>611</v>
      </c>
      <c r="O1841" s="1166">
        <v>890316745</v>
      </c>
      <c r="P1841" s="536" t="s">
        <v>1097</v>
      </c>
      <c r="Q1841" s="536" t="s">
        <v>1097</v>
      </c>
      <c r="R1841" s="536" t="s">
        <v>1097</v>
      </c>
      <c r="S1841" s="536" t="s">
        <v>1097</v>
      </c>
      <c r="T1841" s="536" t="s">
        <v>1097</v>
      </c>
      <c r="U1841" s="536" t="s">
        <v>1097</v>
      </c>
      <c r="V1841" s="536" t="s">
        <v>1097</v>
      </c>
      <c r="W1841" s="536" t="s">
        <v>1097</v>
      </c>
      <c r="X1841" s="536" t="s">
        <v>1097</v>
      </c>
      <c r="Y1841" s="536" t="s">
        <v>1097</v>
      </c>
      <c r="Z1841" s="536" t="s">
        <v>1097</v>
      </c>
      <c r="AA1841" s="536" t="s">
        <v>1097</v>
      </c>
      <c r="AB1841" s="214" t="s">
        <v>11546</v>
      </c>
      <c r="AC1841" s="214"/>
      <c r="AD1841" s="214" t="s">
        <v>11530</v>
      </c>
      <c r="AE1841" s="214" t="s">
        <v>11531</v>
      </c>
      <c r="AF1841" s="214" t="s">
        <v>13905</v>
      </c>
      <c r="AG1841" s="626" t="s">
        <v>14086</v>
      </c>
      <c r="AH1841" s="636">
        <v>158995648</v>
      </c>
      <c r="AI1841" s="634">
        <v>87360000</v>
      </c>
      <c r="AJ1841" s="634">
        <v>246355648</v>
      </c>
      <c r="AK1841" s="214" t="s">
        <v>15707</v>
      </c>
      <c r="AL1841" s="214" t="s">
        <v>156</v>
      </c>
      <c r="AM1841" s="86">
        <v>158995648</v>
      </c>
      <c r="AN1841" s="531"/>
      <c r="AO1841" s="531"/>
      <c r="AP1841" s="83"/>
      <c r="AQ1841" s="84">
        <v>111296954</v>
      </c>
      <c r="AR1841" s="553">
        <v>41477</v>
      </c>
      <c r="AS1841" s="554">
        <v>544</v>
      </c>
      <c r="AT1841" s="488"/>
      <c r="AU1841" s="553"/>
      <c r="AV1841" s="554"/>
      <c r="AW1841" s="84"/>
      <c r="AX1841" s="553"/>
      <c r="AY1841" s="554"/>
      <c r="AZ1841" s="84"/>
      <c r="BA1841" s="553"/>
      <c r="BB1841" s="554"/>
      <c r="BC1841" s="84"/>
      <c r="BD1841" s="553"/>
      <c r="BE1841" s="554"/>
      <c r="BF1841" s="84"/>
      <c r="BG1841" s="553"/>
      <c r="BH1841" s="554"/>
      <c r="BI1841" s="84"/>
      <c r="BJ1841" s="553"/>
      <c r="BK1841" s="554"/>
      <c r="BL1841" s="84"/>
      <c r="BM1841" s="553"/>
      <c r="BN1841" s="554"/>
      <c r="BO1841" s="84"/>
      <c r="BP1841" s="553"/>
      <c r="BQ1841" s="554"/>
      <c r="BR1841" s="84"/>
      <c r="BS1841" s="553"/>
      <c r="BT1841" s="554"/>
      <c r="BU1841" s="84"/>
      <c r="BV1841" s="553"/>
      <c r="BW1841" s="554"/>
      <c r="BX1841" s="84"/>
      <c r="BY1841" s="553"/>
      <c r="BZ1841" s="554"/>
      <c r="CA1841" s="84"/>
      <c r="CB1841" s="553"/>
      <c r="CC1841" s="554"/>
      <c r="CD1841" s="84"/>
      <c r="CE1841" s="553"/>
      <c r="CF1841" s="554"/>
      <c r="CG1841" s="84"/>
      <c r="CH1841" s="553"/>
      <c r="CI1841" s="554"/>
      <c r="CJ1841" s="554"/>
      <c r="CK1841" s="554"/>
      <c r="CL1841" s="554"/>
      <c r="CM1841" s="554"/>
      <c r="CN1841" s="554"/>
      <c r="CO1841" s="554"/>
      <c r="CP1841" s="554"/>
      <c r="CQ1841" s="554"/>
      <c r="CR1841" s="554"/>
      <c r="CS1841" s="554"/>
      <c r="CT1841" s="554"/>
      <c r="CU1841" s="554"/>
      <c r="CV1841" s="554"/>
      <c r="CW1841" s="554"/>
      <c r="CX1841" s="554"/>
      <c r="CY1841" s="554">
        <v>111296954</v>
      </c>
      <c r="CZ1841" s="84">
        <v>47698694</v>
      </c>
      <c r="DA1841" s="84"/>
      <c r="DB1841" s="856" t="s">
        <v>20280</v>
      </c>
      <c r="DC1841" s="565">
        <v>2</v>
      </c>
      <c r="DD1841" s="928"/>
      <c r="DE1841" s="102" t="s">
        <v>19355</v>
      </c>
      <c r="DF1841" s="928"/>
      <c r="DG1841" s="115">
        <v>230456934757</v>
      </c>
      <c r="DH1841" s="214"/>
      <c r="DI1841" s="557">
        <v>41309</v>
      </c>
      <c r="DJ1841" s="111">
        <v>41284</v>
      </c>
      <c r="DK1841" s="558">
        <v>14</v>
      </c>
      <c r="DL1841" s="928"/>
      <c r="DM1841" s="619" t="s">
        <v>20586</v>
      </c>
      <c r="DN1841" s="890">
        <v>111296954</v>
      </c>
      <c r="DO1841" s="928"/>
      <c r="DP1841" s="928"/>
      <c r="DQ1841" s="928"/>
      <c r="DR1841" s="928"/>
    </row>
    <row r="1842" spans="1:122" ht="71" customHeight="1" thickTop="1" thickBot="1">
      <c r="A1842" s="214" t="s">
        <v>11537</v>
      </c>
      <c r="B1842" s="214" t="s">
        <v>11526</v>
      </c>
      <c r="C1842" s="214" t="s">
        <v>13066</v>
      </c>
      <c r="D1842" s="374">
        <v>0</v>
      </c>
      <c r="E1842" s="517"/>
      <c r="F1842" s="517">
        <v>41270</v>
      </c>
      <c r="G1842" s="517"/>
      <c r="H1842" s="517"/>
      <c r="I1842" s="517"/>
      <c r="J1842" s="382">
        <v>12</v>
      </c>
      <c r="K1842" s="551" t="s">
        <v>19355</v>
      </c>
      <c r="L1842" s="552"/>
      <c r="M1842" s="117"/>
      <c r="N1842" s="214" t="s">
        <v>11547</v>
      </c>
      <c r="O1842" s="1166">
        <v>800141648</v>
      </c>
      <c r="P1842" s="530"/>
      <c r="Q1842" s="530"/>
      <c r="R1842" s="530"/>
      <c r="S1842" s="530"/>
      <c r="T1842" s="530"/>
      <c r="U1842" s="530"/>
      <c r="V1842" s="530"/>
      <c r="W1842" s="530"/>
      <c r="X1842" s="530"/>
      <c r="Y1842" s="530"/>
      <c r="Z1842" s="530"/>
      <c r="AA1842" s="530"/>
      <c r="AB1842" s="214" t="s">
        <v>11548</v>
      </c>
      <c r="AC1842" s="214"/>
      <c r="AD1842" s="214" t="s">
        <v>11530</v>
      </c>
      <c r="AE1842" s="214" t="s">
        <v>11531</v>
      </c>
      <c r="AF1842" s="214"/>
      <c r="AG1842" s="626"/>
      <c r="AH1842" s="636">
        <v>0</v>
      </c>
      <c r="AI1842" s="634">
        <v>0</v>
      </c>
      <c r="AJ1842" s="634">
        <v>0</v>
      </c>
      <c r="AK1842" s="214" t="s">
        <v>15498</v>
      </c>
      <c r="AL1842" s="214" t="s">
        <v>13066</v>
      </c>
      <c r="AM1842" s="86">
        <v>0</v>
      </c>
      <c r="AN1842" s="531"/>
      <c r="AO1842" s="531"/>
      <c r="AP1842" s="83"/>
      <c r="AQ1842" s="84">
        <v>0</v>
      </c>
      <c r="AR1842" s="553"/>
      <c r="AS1842" s="554"/>
      <c r="AT1842" s="488"/>
      <c r="AU1842" s="553"/>
      <c r="AV1842" s="554"/>
      <c r="AW1842" s="84"/>
      <c r="AX1842" s="553"/>
      <c r="AY1842" s="554"/>
      <c r="AZ1842" s="84"/>
      <c r="BA1842" s="553"/>
      <c r="BB1842" s="554"/>
      <c r="BC1842" s="84"/>
      <c r="BD1842" s="553"/>
      <c r="BE1842" s="554"/>
      <c r="BF1842" s="84"/>
      <c r="BG1842" s="553"/>
      <c r="BH1842" s="554"/>
      <c r="BI1842" s="84"/>
      <c r="BJ1842" s="553"/>
      <c r="BK1842" s="554"/>
      <c r="BL1842" s="84"/>
      <c r="BM1842" s="553"/>
      <c r="BN1842" s="554"/>
      <c r="BO1842" s="84"/>
      <c r="BP1842" s="553"/>
      <c r="BQ1842" s="554"/>
      <c r="BR1842" s="84"/>
      <c r="BS1842" s="553"/>
      <c r="BT1842" s="554"/>
      <c r="BU1842" s="84"/>
      <c r="BV1842" s="553"/>
      <c r="BW1842" s="554"/>
      <c r="BX1842" s="84"/>
      <c r="BY1842" s="553"/>
      <c r="BZ1842" s="554"/>
      <c r="CA1842" s="84"/>
      <c r="CB1842" s="553"/>
      <c r="CC1842" s="554"/>
      <c r="CD1842" s="84"/>
      <c r="CE1842" s="553"/>
      <c r="CF1842" s="554"/>
      <c r="CG1842" s="84"/>
      <c r="CH1842" s="553"/>
      <c r="CI1842" s="554"/>
      <c r="CJ1842" s="554"/>
      <c r="CK1842" s="554"/>
      <c r="CL1842" s="554"/>
      <c r="CM1842" s="554"/>
      <c r="CN1842" s="554"/>
      <c r="CO1842" s="554"/>
      <c r="CP1842" s="554"/>
      <c r="CQ1842" s="554"/>
      <c r="CR1842" s="554"/>
      <c r="CS1842" s="554"/>
      <c r="CT1842" s="554"/>
      <c r="CU1842" s="554"/>
      <c r="CV1842" s="554"/>
      <c r="CW1842" s="554"/>
      <c r="CX1842" s="554"/>
      <c r="CY1842" s="554">
        <v>0</v>
      </c>
      <c r="CZ1842" s="84">
        <v>0</v>
      </c>
      <c r="DA1842" s="84"/>
      <c r="DB1842" s="727" t="s">
        <v>19884</v>
      </c>
      <c r="DC1842" s="565">
        <v>0</v>
      </c>
      <c r="DD1842" s="928"/>
      <c r="DE1842" s="102" t="s">
        <v>19355</v>
      </c>
      <c r="DF1842" s="928"/>
      <c r="DG1842" s="115">
        <v>112656934892</v>
      </c>
      <c r="DH1842" s="214"/>
      <c r="DI1842" s="557"/>
      <c r="DJ1842" s="111">
        <v>41284</v>
      </c>
      <c r="DK1842" s="558">
        <v>14</v>
      </c>
      <c r="DL1842" s="928" t="s">
        <v>15785</v>
      </c>
      <c r="DM1842" s="619" t="s">
        <v>13066</v>
      </c>
      <c r="DN1842" s="890">
        <v>0</v>
      </c>
      <c r="DO1842" s="928"/>
      <c r="DP1842" s="928"/>
      <c r="DQ1842" s="928"/>
      <c r="DR1842" s="928"/>
    </row>
    <row r="1843" spans="1:122" ht="71" customHeight="1" thickTop="1" thickBot="1">
      <c r="A1843" s="214" t="s">
        <v>11538</v>
      </c>
      <c r="B1843" s="214" t="s">
        <v>11526</v>
      </c>
      <c r="C1843" s="214" t="s">
        <v>543</v>
      </c>
      <c r="D1843" s="374">
        <v>1</v>
      </c>
      <c r="E1843" s="517">
        <v>41271</v>
      </c>
      <c r="F1843" s="517">
        <v>41270</v>
      </c>
      <c r="G1843" s="517">
        <v>41310</v>
      </c>
      <c r="H1843" s="517">
        <v>41325</v>
      </c>
      <c r="I1843" s="517">
        <v>41325</v>
      </c>
      <c r="J1843" s="382">
        <v>20</v>
      </c>
      <c r="K1843" s="551">
        <v>41932</v>
      </c>
      <c r="L1843" s="561">
        <v>41297</v>
      </c>
      <c r="M1843" s="117"/>
      <c r="N1843" s="214" t="s">
        <v>750</v>
      </c>
      <c r="O1843" s="1166">
        <v>860013720</v>
      </c>
      <c r="P1843" s="536" t="s">
        <v>1097</v>
      </c>
      <c r="Q1843" s="536" t="s">
        <v>1097</v>
      </c>
      <c r="R1843" s="536" t="s">
        <v>1097</v>
      </c>
      <c r="S1843" s="536" t="s">
        <v>1097</v>
      </c>
      <c r="T1843" s="536" t="s">
        <v>1097</v>
      </c>
      <c r="U1843" s="536" t="s">
        <v>1097</v>
      </c>
      <c r="V1843" s="536" t="s">
        <v>1097</v>
      </c>
      <c r="W1843" s="536" t="s">
        <v>1097</v>
      </c>
      <c r="X1843" s="536" t="s">
        <v>1097</v>
      </c>
      <c r="Y1843" s="536" t="s">
        <v>1097</v>
      </c>
      <c r="Z1843" s="536" t="s">
        <v>1097</v>
      </c>
      <c r="AA1843" s="536" t="s">
        <v>1097</v>
      </c>
      <c r="AB1843" s="214" t="s">
        <v>11549</v>
      </c>
      <c r="AC1843" s="214"/>
      <c r="AD1843" s="214" t="s">
        <v>11530</v>
      </c>
      <c r="AE1843" s="214" t="s">
        <v>11531</v>
      </c>
      <c r="AF1843" s="214">
        <v>186</v>
      </c>
      <c r="AG1843" s="626"/>
      <c r="AH1843" s="636">
        <v>332435822</v>
      </c>
      <c r="AI1843" s="634">
        <v>239143878</v>
      </c>
      <c r="AJ1843" s="634">
        <v>571579700</v>
      </c>
      <c r="AK1843" s="214" t="s">
        <v>12851</v>
      </c>
      <c r="AL1843" s="214" t="s">
        <v>156</v>
      </c>
      <c r="AM1843" s="86">
        <v>332435822</v>
      </c>
      <c r="AN1843" s="531"/>
      <c r="AO1843" s="531"/>
      <c r="AP1843" s="83"/>
      <c r="AQ1843" s="84">
        <v>232705075</v>
      </c>
      <c r="AR1843" s="553">
        <v>41325</v>
      </c>
      <c r="AS1843" s="554">
        <v>405</v>
      </c>
      <c r="AT1843" s="488"/>
      <c r="AU1843" s="553"/>
      <c r="AV1843" s="554"/>
      <c r="AW1843" s="84"/>
      <c r="AX1843" s="553"/>
      <c r="AY1843" s="554"/>
      <c r="AZ1843" s="84"/>
      <c r="BA1843" s="553"/>
      <c r="BB1843" s="554"/>
      <c r="BC1843" s="84"/>
      <c r="BD1843" s="553"/>
      <c r="BE1843" s="554"/>
      <c r="BF1843" s="84"/>
      <c r="BG1843" s="553"/>
      <c r="BH1843" s="554"/>
      <c r="BI1843" s="84"/>
      <c r="BJ1843" s="553"/>
      <c r="BK1843" s="554"/>
      <c r="BL1843" s="84"/>
      <c r="BM1843" s="553"/>
      <c r="BN1843" s="554"/>
      <c r="BO1843" s="84"/>
      <c r="BP1843" s="553"/>
      <c r="BQ1843" s="554"/>
      <c r="BR1843" s="84"/>
      <c r="BS1843" s="553"/>
      <c r="BT1843" s="554"/>
      <c r="BU1843" s="84"/>
      <c r="BV1843" s="553"/>
      <c r="BW1843" s="554"/>
      <c r="BX1843" s="84"/>
      <c r="BY1843" s="553"/>
      <c r="BZ1843" s="554"/>
      <c r="CA1843" s="84"/>
      <c r="CB1843" s="553"/>
      <c r="CC1843" s="554"/>
      <c r="CD1843" s="84"/>
      <c r="CE1843" s="553"/>
      <c r="CF1843" s="554"/>
      <c r="CG1843" s="84"/>
      <c r="CH1843" s="553"/>
      <c r="CI1843" s="554"/>
      <c r="CJ1843" s="554"/>
      <c r="CK1843" s="554"/>
      <c r="CL1843" s="554"/>
      <c r="CM1843" s="554"/>
      <c r="CN1843" s="554"/>
      <c r="CO1843" s="554"/>
      <c r="CP1843" s="554"/>
      <c r="CQ1843" s="554"/>
      <c r="CR1843" s="554"/>
      <c r="CS1843" s="554"/>
      <c r="CT1843" s="554"/>
      <c r="CU1843" s="554"/>
      <c r="CV1843" s="554"/>
      <c r="CW1843" s="554"/>
      <c r="CX1843" s="554"/>
      <c r="CY1843" s="554">
        <v>232705075</v>
      </c>
      <c r="CZ1843" s="84">
        <v>99730747</v>
      </c>
      <c r="DA1843" s="84"/>
      <c r="DB1843" s="856" t="s">
        <v>20280</v>
      </c>
      <c r="DC1843" s="565">
        <v>2</v>
      </c>
      <c r="DD1843" s="928"/>
      <c r="DE1843" s="102" t="s">
        <v>19355</v>
      </c>
      <c r="DF1843" s="928"/>
      <c r="DG1843" s="115">
        <v>120356933866</v>
      </c>
      <c r="DH1843" s="214"/>
      <c r="DI1843" s="557">
        <v>41297</v>
      </c>
      <c r="DJ1843" s="111">
        <v>41291</v>
      </c>
      <c r="DK1843" s="558">
        <v>21</v>
      </c>
      <c r="DL1843" s="581" t="s">
        <v>15785</v>
      </c>
      <c r="DM1843" s="619" t="s">
        <v>20577</v>
      </c>
      <c r="DN1843" s="890">
        <v>232705075</v>
      </c>
      <c r="DO1843" s="928"/>
      <c r="DP1843" s="928"/>
      <c r="DQ1843" s="928"/>
      <c r="DR1843" s="928"/>
    </row>
    <row r="1844" spans="1:122" ht="71" customHeight="1" thickTop="1" thickBot="1">
      <c r="A1844" s="214" t="s">
        <v>11539</v>
      </c>
      <c r="B1844" s="214" t="s">
        <v>8044</v>
      </c>
      <c r="C1844" s="214" t="s">
        <v>13066</v>
      </c>
      <c r="D1844" s="374">
        <v>0</v>
      </c>
      <c r="E1844" s="517"/>
      <c r="F1844" s="517">
        <v>41270</v>
      </c>
      <c r="G1844" s="517"/>
      <c r="H1844" s="517"/>
      <c r="I1844" s="517"/>
      <c r="J1844" s="382">
        <v>12</v>
      </c>
      <c r="K1844" s="551" t="s">
        <v>19355</v>
      </c>
      <c r="L1844" s="552"/>
      <c r="M1844" s="117"/>
      <c r="N1844" s="214" t="s">
        <v>14444</v>
      </c>
      <c r="O1844" s="1166">
        <v>891500319</v>
      </c>
      <c r="P1844" s="530"/>
      <c r="Q1844" s="530"/>
      <c r="R1844" s="530"/>
      <c r="S1844" s="530"/>
      <c r="T1844" s="530"/>
      <c r="U1844" s="530"/>
      <c r="V1844" s="530"/>
      <c r="W1844" s="530"/>
      <c r="X1844" s="530"/>
      <c r="Y1844" s="530"/>
      <c r="Z1844" s="530"/>
      <c r="AA1844" s="530"/>
      <c r="AB1844" s="214" t="s">
        <v>11550</v>
      </c>
      <c r="AC1844" s="214"/>
      <c r="AD1844" s="214" t="s">
        <v>226</v>
      </c>
      <c r="AE1844" s="214" t="s">
        <v>384</v>
      </c>
      <c r="AF1844" s="214"/>
      <c r="AG1844" s="626"/>
      <c r="AH1844" s="636">
        <v>0</v>
      </c>
      <c r="AI1844" s="634">
        <v>0</v>
      </c>
      <c r="AJ1844" s="634">
        <v>0</v>
      </c>
      <c r="AK1844" s="291" t="s">
        <v>14016</v>
      </c>
      <c r="AL1844" s="214" t="s">
        <v>13066</v>
      </c>
      <c r="AM1844" s="86">
        <v>0</v>
      </c>
      <c r="AN1844" s="531" t="s">
        <v>1455</v>
      </c>
      <c r="AO1844" s="531" t="s">
        <v>11046</v>
      </c>
      <c r="AP1844" s="83"/>
      <c r="AQ1844" s="84">
        <v>0</v>
      </c>
      <c r="AR1844" s="553"/>
      <c r="AS1844" s="554"/>
      <c r="AT1844" s="488"/>
      <c r="AU1844" s="553"/>
      <c r="AV1844" s="554"/>
      <c r="AW1844" s="84"/>
      <c r="AX1844" s="553"/>
      <c r="AY1844" s="554"/>
      <c r="AZ1844" s="84"/>
      <c r="BA1844" s="553"/>
      <c r="BB1844" s="554"/>
      <c r="BC1844" s="84"/>
      <c r="BD1844" s="553"/>
      <c r="BE1844" s="554"/>
      <c r="BF1844" s="84"/>
      <c r="BG1844" s="553"/>
      <c r="BH1844" s="554"/>
      <c r="BI1844" s="84"/>
      <c r="BJ1844" s="553"/>
      <c r="BK1844" s="554"/>
      <c r="BL1844" s="84"/>
      <c r="BM1844" s="553"/>
      <c r="BN1844" s="554"/>
      <c r="BO1844" s="84"/>
      <c r="BP1844" s="553"/>
      <c r="BQ1844" s="554"/>
      <c r="BR1844" s="84"/>
      <c r="BS1844" s="553"/>
      <c r="BT1844" s="554"/>
      <c r="BU1844" s="84"/>
      <c r="BV1844" s="553"/>
      <c r="BW1844" s="554"/>
      <c r="BX1844" s="84"/>
      <c r="BY1844" s="553"/>
      <c r="BZ1844" s="554"/>
      <c r="CA1844" s="84"/>
      <c r="CB1844" s="553"/>
      <c r="CC1844" s="554"/>
      <c r="CD1844" s="84"/>
      <c r="CE1844" s="553"/>
      <c r="CF1844" s="554"/>
      <c r="CG1844" s="84"/>
      <c r="CH1844" s="553"/>
      <c r="CI1844" s="554"/>
      <c r="CJ1844" s="554"/>
      <c r="CK1844" s="554"/>
      <c r="CL1844" s="554"/>
      <c r="CM1844" s="554"/>
      <c r="CN1844" s="554"/>
      <c r="CO1844" s="554"/>
      <c r="CP1844" s="554"/>
      <c r="CQ1844" s="554"/>
      <c r="CR1844" s="554"/>
      <c r="CS1844" s="554"/>
      <c r="CT1844" s="554"/>
      <c r="CU1844" s="554"/>
      <c r="CV1844" s="554"/>
      <c r="CW1844" s="554"/>
      <c r="CX1844" s="554"/>
      <c r="CY1844" s="554">
        <v>0</v>
      </c>
      <c r="CZ1844" s="84">
        <v>0</v>
      </c>
      <c r="DA1844" s="84"/>
      <c r="DB1844" s="727" t="s">
        <v>19884</v>
      </c>
      <c r="DC1844" s="565">
        <v>0</v>
      </c>
      <c r="DD1844" s="928"/>
      <c r="DE1844" s="102" t="s">
        <v>19355</v>
      </c>
      <c r="DF1844" s="928"/>
      <c r="DG1844" s="555"/>
      <c r="DH1844" s="214"/>
      <c r="DI1844" s="557"/>
      <c r="DJ1844" s="111">
        <v>41276</v>
      </c>
      <c r="DK1844" s="558">
        <v>6</v>
      </c>
      <c r="DL1844" s="928"/>
      <c r="DM1844" s="619" t="s">
        <v>13066</v>
      </c>
      <c r="DN1844" s="890">
        <v>0</v>
      </c>
      <c r="DO1844" s="928"/>
      <c r="DP1844" s="928"/>
      <c r="DQ1844" s="928"/>
      <c r="DR1844" s="928"/>
    </row>
    <row r="1845" spans="1:122" ht="71" customHeight="1" thickTop="1" thickBot="1">
      <c r="A1845" s="214" t="s">
        <v>11541</v>
      </c>
      <c r="B1845" s="214" t="s">
        <v>12570</v>
      </c>
      <c r="C1845" s="214" t="s">
        <v>541</v>
      </c>
      <c r="D1845" s="374">
        <v>1</v>
      </c>
      <c r="E1845" s="517">
        <v>41271</v>
      </c>
      <c r="F1845" s="517">
        <v>41270</v>
      </c>
      <c r="G1845" s="517">
        <v>41290</v>
      </c>
      <c r="H1845" s="520">
        <v>41592</v>
      </c>
      <c r="I1845" s="517">
        <v>41271</v>
      </c>
      <c r="J1845" s="382">
        <v>12</v>
      </c>
      <c r="K1845" s="551">
        <v>41636</v>
      </c>
      <c r="L1845" s="561">
        <v>41297</v>
      </c>
      <c r="M1845" s="117"/>
      <c r="N1845" s="214" t="s">
        <v>12530</v>
      </c>
      <c r="O1845" s="1166">
        <v>892400038</v>
      </c>
      <c r="P1845" s="530"/>
      <c r="Q1845" s="530"/>
      <c r="R1845" s="530"/>
      <c r="S1845" s="530"/>
      <c r="T1845" s="530"/>
      <c r="U1845" s="530"/>
      <c r="V1845" s="530"/>
      <c r="W1845" s="530"/>
      <c r="X1845" s="530"/>
      <c r="Y1845" s="530"/>
      <c r="Z1845" s="530"/>
      <c r="AA1845" s="530"/>
      <c r="AB1845" s="214" t="s">
        <v>12531</v>
      </c>
      <c r="AC1845" s="214"/>
      <c r="AD1845" s="214"/>
      <c r="AE1845" s="214" t="s">
        <v>11406</v>
      </c>
      <c r="AF1845" s="214">
        <v>199</v>
      </c>
      <c r="AG1845" s="626"/>
      <c r="AH1845" s="636">
        <v>5000000000</v>
      </c>
      <c r="AI1845" s="634">
        <v>582775000</v>
      </c>
      <c r="AJ1845" s="634">
        <v>5582775000</v>
      </c>
      <c r="AK1845" s="214" t="s">
        <v>12990</v>
      </c>
      <c r="AL1845" s="214" t="s">
        <v>17790</v>
      </c>
      <c r="AM1845" s="86">
        <v>5000000000</v>
      </c>
      <c r="AN1845" s="531"/>
      <c r="AO1845" s="531"/>
      <c r="AP1845" s="83"/>
      <c r="AQ1845" s="366">
        <v>2233110000</v>
      </c>
      <c r="AR1845" s="553">
        <v>41592</v>
      </c>
      <c r="AS1845" s="554">
        <v>659</v>
      </c>
      <c r="AT1845" s="488"/>
      <c r="AU1845" s="553"/>
      <c r="AV1845" s="554"/>
      <c r="AW1845" s="84"/>
      <c r="AX1845" s="553"/>
      <c r="AY1845" s="554"/>
      <c r="AZ1845" s="84"/>
      <c r="BA1845" s="553"/>
      <c r="BB1845" s="554"/>
      <c r="BC1845" s="84"/>
      <c r="BD1845" s="553"/>
      <c r="BE1845" s="554"/>
      <c r="BF1845" s="84"/>
      <c r="BG1845" s="553"/>
      <c r="BH1845" s="554"/>
      <c r="BI1845" s="84"/>
      <c r="BJ1845" s="553"/>
      <c r="BK1845" s="554"/>
      <c r="BL1845" s="84"/>
      <c r="BM1845" s="553"/>
      <c r="BN1845" s="554"/>
      <c r="BO1845" s="84"/>
      <c r="BP1845" s="553"/>
      <c r="BQ1845" s="554"/>
      <c r="BR1845" s="84"/>
      <c r="BS1845" s="553"/>
      <c r="BT1845" s="554"/>
      <c r="BU1845" s="84"/>
      <c r="BV1845" s="553"/>
      <c r="BW1845" s="554"/>
      <c r="BX1845" s="84"/>
      <c r="BY1845" s="553"/>
      <c r="BZ1845" s="554"/>
      <c r="CA1845" s="84"/>
      <c r="CB1845" s="553"/>
      <c r="CC1845" s="554"/>
      <c r="CD1845" s="84"/>
      <c r="CE1845" s="553"/>
      <c r="CF1845" s="554"/>
      <c r="CG1845" s="84"/>
      <c r="CH1845" s="553"/>
      <c r="CI1845" s="554"/>
      <c r="CJ1845" s="554"/>
      <c r="CK1845" s="554"/>
      <c r="CL1845" s="554"/>
      <c r="CM1845" s="554"/>
      <c r="CN1845" s="554"/>
      <c r="CO1845" s="554"/>
      <c r="CP1845" s="554"/>
      <c r="CQ1845" s="554"/>
      <c r="CR1845" s="554"/>
      <c r="CS1845" s="554"/>
      <c r="CT1845" s="554"/>
      <c r="CU1845" s="554"/>
      <c r="CV1845" s="554"/>
      <c r="CW1845" s="554"/>
      <c r="CX1845" s="554"/>
      <c r="CY1845" s="554">
        <v>2233110000</v>
      </c>
      <c r="CZ1845" s="84">
        <v>2766890000</v>
      </c>
      <c r="DA1845" s="84"/>
      <c r="DB1845" s="856" t="s">
        <v>20809</v>
      </c>
      <c r="DC1845" s="565">
        <v>3</v>
      </c>
      <c r="DD1845" s="928"/>
      <c r="DE1845" s="102" t="s">
        <v>19355</v>
      </c>
      <c r="DF1845" s="928"/>
      <c r="DG1845" s="555"/>
      <c r="DH1845" s="214"/>
      <c r="DI1845" s="557">
        <v>41297</v>
      </c>
      <c r="DJ1845" s="111">
        <v>41270</v>
      </c>
      <c r="DK1845" s="558">
        <v>0</v>
      </c>
      <c r="DL1845" s="928"/>
      <c r="DM1845" s="619" t="s">
        <v>20812</v>
      </c>
      <c r="DN1845" s="890">
        <v>2233110000</v>
      </c>
      <c r="DO1845" s="928"/>
      <c r="DP1845" s="928"/>
      <c r="DQ1845" s="928"/>
      <c r="DR1845" s="928"/>
    </row>
    <row r="1846" spans="1:122" ht="71" customHeight="1" thickTop="1" thickBot="1">
      <c r="A1846" s="214" t="s">
        <v>11542</v>
      </c>
      <c r="B1846" s="214" t="s">
        <v>12570</v>
      </c>
      <c r="C1846" s="214" t="s">
        <v>539</v>
      </c>
      <c r="D1846" s="374">
        <v>1</v>
      </c>
      <c r="E1846" s="517">
        <v>41271</v>
      </c>
      <c r="F1846" s="517">
        <v>41270</v>
      </c>
      <c r="G1846" s="517">
        <v>41352</v>
      </c>
      <c r="H1846" s="517"/>
      <c r="I1846" s="517" t="s">
        <v>5126</v>
      </c>
      <c r="J1846" s="382">
        <v>12</v>
      </c>
      <c r="K1846" s="551" t="e">
        <v>#VALUE!</v>
      </c>
      <c r="L1846" s="561">
        <v>41334</v>
      </c>
      <c r="M1846" s="117"/>
      <c r="N1846" s="214" t="s">
        <v>12533</v>
      </c>
      <c r="O1846" s="1166">
        <v>890201235</v>
      </c>
      <c r="P1846" s="530"/>
      <c r="Q1846" s="530"/>
      <c r="R1846" s="530"/>
      <c r="S1846" s="530"/>
      <c r="T1846" s="530"/>
      <c r="U1846" s="530"/>
      <c r="V1846" s="530"/>
      <c r="W1846" s="530"/>
      <c r="X1846" s="530"/>
      <c r="Y1846" s="530"/>
      <c r="Z1846" s="530"/>
      <c r="AA1846" s="530"/>
      <c r="AB1846" s="214" t="s">
        <v>12534</v>
      </c>
      <c r="AC1846" s="214"/>
      <c r="AD1846" s="214"/>
      <c r="AE1846" s="214" t="s">
        <v>11406</v>
      </c>
      <c r="AF1846" s="214">
        <v>199</v>
      </c>
      <c r="AG1846" s="626"/>
      <c r="AH1846" s="636"/>
      <c r="AI1846" s="634"/>
      <c r="AJ1846" s="634">
        <v>0</v>
      </c>
      <c r="AK1846" s="214" t="s">
        <v>12532</v>
      </c>
      <c r="AL1846" s="214" t="s">
        <v>13186</v>
      </c>
      <c r="AM1846" s="86">
        <v>0</v>
      </c>
      <c r="AN1846" s="531"/>
      <c r="AO1846" s="531"/>
      <c r="AP1846" s="83"/>
      <c r="AQ1846" s="84">
        <v>0</v>
      </c>
      <c r="AR1846" s="553"/>
      <c r="AS1846" s="554"/>
      <c r="AT1846" s="488"/>
      <c r="AU1846" s="553"/>
      <c r="AV1846" s="554"/>
      <c r="AW1846" s="84"/>
      <c r="AX1846" s="553"/>
      <c r="AY1846" s="554"/>
      <c r="AZ1846" s="84"/>
      <c r="BA1846" s="553"/>
      <c r="BB1846" s="554"/>
      <c r="BC1846" s="84"/>
      <c r="BD1846" s="553"/>
      <c r="BE1846" s="554"/>
      <c r="BF1846" s="84"/>
      <c r="BG1846" s="553"/>
      <c r="BH1846" s="554"/>
      <c r="BI1846" s="84"/>
      <c r="BJ1846" s="553"/>
      <c r="BK1846" s="554"/>
      <c r="BL1846" s="84"/>
      <c r="BM1846" s="553"/>
      <c r="BN1846" s="554"/>
      <c r="BO1846" s="84"/>
      <c r="BP1846" s="553"/>
      <c r="BQ1846" s="554"/>
      <c r="BR1846" s="84"/>
      <c r="BS1846" s="553"/>
      <c r="BT1846" s="554"/>
      <c r="BU1846" s="84"/>
      <c r="BV1846" s="553"/>
      <c r="BW1846" s="554"/>
      <c r="BX1846" s="84"/>
      <c r="BY1846" s="553"/>
      <c r="BZ1846" s="554"/>
      <c r="CA1846" s="84"/>
      <c r="CB1846" s="553"/>
      <c r="CC1846" s="554"/>
      <c r="CD1846" s="84"/>
      <c r="CE1846" s="553"/>
      <c r="CF1846" s="554"/>
      <c r="CG1846" s="84"/>
      <c r="CH1846" s="553"/>
      <c r="CI1846" s="554"/>
      <c r="CJ1846" s="554"/>
      <c r="CK1846" s="554"/>
      <c r="CL1846" s="554"/>
      <c r="CM1846" s="554"/>
      <c r="CN1846" s="554"/>
      <c r="CO1846" s="554"/>
      <c r="CP1846" s="554"/>
      <c r="CQ1846" s="554"/>
      <c r="CR1846" s="554"/>
      <c r="CS1846" s="554"/>
      <c r="CT1846" s="554"/>
      <c r="CU1846" s="554"/>
      <c r="CV1846" s="554"/>
      <c r="CW1846" s="554"/>
      <c r="CX1846" s="554"/>
      <c r="CY1846" s="554">
        <v>0</v>
      </c>
      <c r="CZ1846" s="84">
        <v>0</v>
      </c>
      <c r="DA1846" s="84"/>
      <c r="DB1846" s="727" t="s">
        <v>13003</v>
      </c>
      <c r="DC1846" s="565">
        <v>3</v>
      </c>
      <c r="DD1846" s="928"/>
      <c r="DE1846" s="102" t="s">
        <v>19355</v>
      </c>
      <c r="DF1846" s="928"/>
      <c r="DG1846" s="555"/>
      <c r="DH1846" s="214"/>
      <c r="DI1846" s="557">
        <v>41334</v>
      </c>
      <c r="DJ1846" s="111">
        <v>41270</v>
      </c>
      <c r="DK1846" s="558">
        <v>0</v>
      </c>
      <c r="DL1846" s="928"/>
      <c r="DM1846" s="619" t="s">
        <v>20813</v>
      </c>
      <c r="DN1846" s="890">
        <v>0</v>
      </c>
      <c r="DO1846" s="928"/>
      <c r="DP1846" s="928"/>
      <c r="DQ1846" s="928"/>
      <c r="DR1846" s="928"/>
    </row>
    <row r="1847" spans="1:122" s="879" customFormat="1" ht="71" customHeight="1" thickTop="1" thickBot="1">
      <c r="A1847" s="494" t="s">
        <v>11543</v>
      </c>
      <c r="B1847" s="494" t="s">
        <v>12570</v>
      </c>
      <c r="C1847" s="494" t="s">
        <v>539</v>
      </c>
      <c r="D1847" s="759">
        <v>1</v>
      </c>
      <c r="E1847" s="517">
        <v>41271</v>
      </c>
      <c r="F1847" s="522">
        <v>41270</v>
      </c>
      <c r="G1847" s="517">
        <v>41418</v>
      </c>
      <c r="H1847" s="522"/>
      <c r="I1847" s="517" t="s">
        <v>5126</v>
      </c>
      <c r="J1847" s="570">
        <v>12</v>
      </c>
      <c r="K1847" s="551" t="e">
        <v>#VALUE!</v>
      </c>
      <c r="L1847" s="577">
        <v>41309</v>
      </c>
      <c r="M1847" s="117"/>
      <c r="N1847" s="494" t="s">
        <v>19425</v>
      </c>
      <c r="O1847" s="1168">
        <v>800196299</v>
      </c>
      <c r="P1847" s="494" t="s">
        <v>12535</v>
      </c>
      <c r="Q1847" s="533">
        <v>899999114</v>
      </c>
      <c r="R1847" s="533" t="s">
        <v>1097</v>
      </c>
      <c r="S1847" s="533" t="s">
        <v>1097</v>
      </c>
      <c r="T1847" s="533" t="s">
        <v>1097</v>
      </c>
      <c r="U1847" s="533" t="s">
        <v>1097</v>
      </c>
      <c r="V1847" s="533" t="s">
        <v>1097</v>
      </c>
      <c r="W1847" s="533" t="s">
        <v>1097</v>
      </c>
      <c r="X1847" s="533" t="s">
        <v>1097</v>
      </c>
      <c r="Y1847" s="533" t="s">
        <v>1097</v>
      </c>
      <c r="Z1847" s="533" t="s">
        <v>1097</v>
      </c>
      <c r="AA1847" s="533" t="s">
        <v>1097</v>
      </c>
      <c r="AB1847" s="494" t="s">
        <v>12536</v>
      </c>
      <c r="AC1847" s="494"/>
      <c r="AD1847" s="494"/>
      <c r="AE1847" s="494" t="s">
        <v>11406</v>
      </c>
      <c r="AF1847" s="494">
        <v>199</v>
      </c>
      <c r="AG1847" s="628"/>
      <c r="AH1847" s="684">
        <v>5000000000</v>
      </c>
      <c r="AI1847" s="637">
        <v>920200000</v>
      </c>
      <c r="AJ1847" s="634">
        <v>5920200000</v>
      </c>
      <c r="AK1847" s="494" t="s">
        <v>15708</v>
      </c>
      <c r="AL1847" s="214" t="s">
        <v>14227</v>
      </c>
      <c r="AM1847" s="86">
        <v>5000000000</v>
      </c>
      <c r="AN1847" s="86" t="s">
        <v>14315</v>
      </c>
      <c r="AO1847" s="86" t="s">
        <v>14315</v>
      </c>
      <c r="AP1847" s="83"/>
      <c r="AQ1847" s="84">
        <v>0</v>
      </c>
      <c r="AR1847" s="553"/>
      <c r="AS1847" s="554"/>
      <c r="AT1847" s="488"/>
      <c r="AU1847" s="553"/>
      <c r="AV1847" s="554"/>
      <c r="AW1847" s="84"/>
      <c r="AX1847" s="553"/>
      <c r="AY1847" s="554"/>
      <c r="AZ1847" s="84"/>
      <c r="BA1847" s="553"/>
      <c r="BB1847" s="554"/>
      <c r="BC1847" s="84"/>
      <c r="BD1847" s="553"/>
      <c r="BE1847" s="554"/>
      <c r="BF1847" s="84"/>
      <c r="BG1847" s="553"/>
      <c r="BH1847" s="554"/>
      <c r="BI1847" s="84"/>
      <c r="BJ1847" s="553"/>
      <c r="BK1847" s="554"/>
      <c r="BL1847" s="84"/>
      <c r="BM1847" s="553"/>
      <c r="BN1847" s="554"/>
      <c r="BO1847" s="84"/>
      <c r="BP1847" s="553"/>
      <c r="BQ1847" s="554"/>
      <c r="BR1847" s="84"/>
      <c r="BS1847" s="553"/>
      <c r="BT1847" s="554"/>
      <c r="BU1847" s="84"/>
      <c r="BV1847" s="553"/>
      <c r="BW1847" s="554"/>
      <c r="BX1847" s="84"/>
      <c r="BY1847" s="553"/>
      <c r="BZ1847" s="554"/>
      <c r="CA1847" s="84"/>
      <c r="CB1847" s="553"/>
      <c r="CC1847" s="554"/>
      <c r="CD1847" s="84"/>
      <c r="CE1847" s="553"/>
      <c r="CF1847" s="554"/>
      <c r="CG1847" s="84"/>
      <c r="CH1847" s="553"/>
      <c r="CI1847" s="554"/>
      <c r="CJ1847" s="554"/>
      <c r="CK1847" s="554"/>
      <c r="CL1847" s="554"/>
      <c r="CM1847" s="554"/>
      <c r="CN1847" s="554"/>
      <c r="CO1847" s="554"/>
      <c r="CP1847" s="554"/>
      <c r="CQ1847" s="554"/>
      <c r="CR1847" s="554"/>
      <c r="CS1847" s="554"/>
      <c r="CT1847" s="554"/>
      <c r="CU1847" s="554"/>
      <c r="CV1847" s="554"/>
      <c r="CW1847" s="554"/>
      <c r="CX1847" s="554"/>
      <c r="CY1847" s="554">
        <v>0</v>
      </c>
      <c r="CZ1847" s="84">
        <v>5000000000</v>
      </c>
      <c r="DA1847" s="495"/>
      <c r="DB1847" s="726" t="e">
        <v>#VALUE!</v>
      </c>
      <c r="DC1847" s="578">
        <v>3</v>
      </c>
      <c r="DD1847" s="498"/>
      <c r="DE1847" s="571" t="s">
        <v>19355</v>
      </c>
      <c r="DF1847" s="498"/>
      <c r="DG1847" s="572" t="s">
        <v>542</v>
      </c>
      <c r="DH1847" s="494"/>
      <c r="DI1847" s="574">
        <v>41309</v>
      </c>
      <c r="DJ1847" s="496">
        <v>41270</v>
      </c>
      <c r="DK1847" s="558">
        <v>0</v>
      </c>
      <c r="DL1847" s="498"/>
      <c r="DM1847" s="619" t="s">
        <v>20814</v>
      </c>
      <c r="DN1847" s="890">
        <v>0</v>
      </c>
      <c r="DO1847" s="498"/>
      <c r="DP1847" s="498"/>
      <c r="DQ1847" s="498"/>
      <c r="DR1847" s="498"/>
    </row>
    <row r="1848" spans="1:122" ht="71" customHeight="1" thickTop="1" thickBot="1">
      <c r="A1848" s="214" t="s">
        <v>11544</v>
      </c>
      <c r="B1848" s="214" t="s">
        <v>10331</v>
      </c>
      <c r="C1848" s="214" t="s">
        <v>541</v>
      </c>
      <c r="D1848" s="374">
        <v>0</v>
      </c>
      <c r="E1848" s="517">
        <v>41271</v>
      </c>
      <c r="F1848" s="517">
        <v>41270</v>
      </c>
      <c r="G1848" s="517">
        <v>41317</v>
      </c>
      <c r="H1848" s="517">
        <v>41332</v>
      </c>
      <c r="I1848" s="517">
        <v>41332</v>
      </c>
      <c r="J1848" s="382">
        <v>18</v>
      </c>
      <c r="K1848" s="551">
        <v>41878</v>
      </c>
      <c r="L1848" s="552">
        <v>41271</v>
      </c>
      <c r="M1848" s="117"/>
      <c r="N1848" s="214" t="s">
        <v>11551</v>
      </c>
      <c r="O1848" s="1166">
        <v>891080031</v>
      </c>
      <c r="P1848" s="494" t="s">
        <v>12537</v>
      </c>
      <c r="Q1848" s="533">
        <v>890000464</v>
      </c>
      <c r="R1848" s="536" t="s">
        <v>1097</v>
      </c>
      <c r="S1848" s="536" t="s">
        <v>1097</v>
      </c>
      <c r="T1848" s="536" t="s">
        <v>1097</v>
      </c>
      <c r="U1848" s="536" t="s">
        <v>1097</v>
      </c>
      <c r="V1848" s="536" t="s">
        <v>1097</v>
      </c>
      <c r="W1848" s="536" t="s">
        <v>1097</v>
      </c>
      <c r="X1848" s="536" t="s">
        <v>1097</v>
      </c>
      <c r="Y1848" s="536" t="s">
        <v>1097</v>
      </c>
      <c r="Z1848" s="536" t="s">
        <v>1097</v>
      </c>
      <c r="AA1848" s="536" t="s">
        <v>1097</v>
      </c>
      <c r="AB1848" s="214" t="s">
        <v>11552</v>
      </c>
      <c r="AC1848" s="214"/>
      <c r="AD1848" s="214" t="s">
        <v>10433</v>
      </c>
      <c r="AE1848" s="214" t="s">
        <v>10252</v>
      </c>
      <c r="AF1848" s="214" t="s">
        <v>12549</v>
      </c>
      <c r="AG1848" s="626"/>
      <c r="AH1848" s="636">
        <v>28561680</v>
      </c>
      <c r="AI1848" s="634">
        <v>12240720</v>
      </c>
      <c r="AJ1848" s="634">
        <v>40802400</v>
      </c>
      <c r="AK1848" s="214" t="s">
        <v>12650</v>
      </c>
      <c r="AL1848" s="214" t="s">
        <v>156</v>
      </c>
      <c r="AM1848" s="86">
        <v>28561680</v>
      </c>
      <c r="AN1848" s="531"/>
      <c r="AO1848" s="531"/>
      <c r="AP1848" s="83"/>
      <c r="AQ1848" s="84">
        <v>28561680</v>
      </c>
      <c r="AR1848" s="553">
        <v>41332</v>
      </c>
      <c r="AS1848" s="554">
        <v>412</v>
      </c>
      <c r="AT1848" s="488"/>
      <c r="AU1848" s="553"/>
      <c r="AV1848" s="554"/>
      <c r="AW1848" s="84"/>
      <c r="AX1848" s="553"/>
      <c r="AY1848" s="554"/>
      <c r="AZ1848" s="84"/>
      <c r="BA1848" s="553"/>
      <c r="BB1848" s="554"/>
      <c r="BC1848" s="84"/>
      <c r="BD1848" s="553"/>
      <c r="BE1848" s="554"/>
      <c r="BF1848" s="84"/>
      <c r="BG1848" s="553"/>
      <c r="BH1848" s="554"/>
      <c r="BI1848" s="84"/>
      <c r="BJ1848" s="553"/>
      <c r="BK1848" s="554"/>
      <c r="BL1848" s="84"/>
      <c r="BM1848" s="553"/>
      <c r="BN1848" s="554"/>
      <c r="BO1848" s="84"/>
      <c r="BP1848" s="553"/>
      <c r="BQ1848" s="554"/>
      <c r="BR1848" s="84"/>
      <c r="BS1848" s="553"/>
      <c r="BT1848" s="554"/>
      <c r="BU1848" s="84"/>
      <c r="BV1848" s="553"/>
      <c r="BW1848" s="554"/>
      <c r="BX1848" s="84"/>
      <c r="BY1848" s="553"/>
      <c r="BZ1848" s="554"/>
      <c r="CA1848" s="84"/>
      <c r="CB1848" s="553"/>
      <c r="CC1848" s="554"/>
      <c r="CD1848" s="84"/>
      <c r="CE1848" s="553"/>
      <c r="CF1848" s="554"/>
      <c r="CG1848" s="84"/>
      <c r="CH1848" s="553"/>
      <c r="CI1848" s="554"/>
      <c r="CJ1848" s="554"/>
      <c r="CK1848" s="554"/>
      <c r="CL1848" s="554"/>
      <c r="CM1848" s="554"/>
      <c r="CN1848" s="554"/>
      <c r="CO1848" s="554"/>
      <c r="CP1848" s="554"/>
      <c r="CQ1848" s="554"/>
      <c r="CR1848" s="554"/>
      <c r="CS1848" s="554"/>
      <c r="CT1848" s="554"/>
      <c r="CU1848" s="554"/>
      <c r="CV1848" s="554"/>
      <c r="CW1848" s="554"/>
      <c r="CX1848" s="554"/>
      <c r="CY1848" s="554">
        <v>28561680</v>
      </c>
      <c r="CZ1848" s="84">
        <v>0</v>
      </c>
      <c r="DA1848" s="84"/>
      <c r="DB1848" s="856" t="s">
        <v>20280</v>
      </c>
      <c r="DC1848" s="565">
        <v>1</v>
      </c>
      <c r="DD1848" s="928"/>
      <c r="DE1848" s="102" t="s">
        <v>19355</v>
      </c>
      <c r="DF1848" s="928"/>
      <c r="DG1848" s="555"/>
      <c r="DH1848" s="214"/>
      <c r="DI1848" s="557"/>
      <c r="DJ1848" s="111">
        <v>41283</v>
      </c>
      <c r="DK1848" s="558">
        <v>13</v>
      </c>
      <c r="DL1848" s="928"/>
      <c r="DM1848" s="619" t="s">
        <v>20709</v>
      </c>
      <c r="DN1848" s="890">
        <v>28561680</v>
      </c>
      <c r="DO1848" s="928"/>
      <c r="DP1848" s="928"/>
      <c r="DQ1848" s="928"/>
      <c r="DR1848" s="928"/>
    </row>
    <row r="1849" spans="1:122" ht="71" customHeight="1" thickTop="1" thickBot="1">
      <c r="A1849" s="214" t="s">
        <v>11553</v>
      </c>
      <c r="B1849" s="214" t="s">
        <v>10331</v>
      </c>
      <c r="C1849" s="214" t="s">
        <v>541</v>
      </c>
      <c r="D1849" s="374">
        <v>0</v>
      </c>
      <c r="E1849" s="517">
        <v>41271</v>
      </c>
      <c r="F1849" s="517">
        <v>41270</v>
      </c>
      <c r="G1849" s="517">
        <v>41401</v>
      </c>
      <c r="H1849" s="517">
        <v>41416</v>
      </c>
      <c r="I1849" s="517">
        <v>41416</v>
      </c>
      <c r="J1849" s="382">
        <v>18</v>
      </c>
      <c r="K1849" s="551">
        <v>41965</v>
      </c>
      <c r="L1849" s="552">
        <v>41271</v>
      </c>
      <c r="M1849" s="117"/>
      <c r="N1849" s="214" t="s">
        <v>638</v>
      </c>
      <c r="O1849" s="1166">
        <v>890000432</v>
      </c>
      <c r="P1849" s="214" t="s">
        <v>11554</v>
      </c>
      <c r="Q1849" s="530">
        <v>800052640</v>
      </c>
      <c r="R1849" s="536" t="s">
        <v>1097</v>
      </c>
      <c r="S1849" s="536" t="s">
        <v>1097</v>
      </c>
      <c r="T1849" s="536" t="s">
        <v>1097</v>
      </c>
      <c r="U1849" s="536" t="s">
        <v>1097</v>
      </c>
      <c r="V1849" s="536" t="s">
        <v>1097</v>
      </c>
      <c r="W1849" s="536" t="s">
        <v>1097</v>
      </c>
      <c r="X1849" s="536" t="s">
        <v>1097</v>
      </c>
      <c r="Y1849" s="536" t="s">
        <v>1097</v>
      </c>
      <c r="Z1849" s="536" t="s">
        <v>1097</v>
      </c>
      <c r="AA1849" s="536" t="s">
        <v>1097</v>
      </c>
      <c r="AB1849" s="214" t="s">
        <v>11555</v>
      </c>
      <c r="AC1849" s="214"/>
      <c r="AD1849" s="214" t="s">
        <v>10433</v>
      </c>
      <c r="AE1849" s="214" t="s">
        <v>10252</v>
      </c>
      <c r="AF1849" s="214" t="s">
        <v>12549</v>
      </c>
      <c r="AG1849" s="626" t="s">
        <v>13829</v>
      </c>
      <c r="AH1849" s="636">
        <v>32641920</v>
      </c>
      <c r="AI1849" s="634">
        <v>8160480</v>
      </c>
      <c r="AJ1849" s="634">
        <v>40802400</v>
      </c>
      <c r="AK1849" s="214" t="s">
        <v>12650</v>
      </c>
      <c r="AL1849" s="214" t="s">
        <v>156</v>
      </c>
      <c r="AM1849" s="86">
        <v>32641920</v>
      </c>
      <c r="AN1849" s="86" t="s">
        <v>1459</v>
      </c>
      <c r="AO1849" s="86" t="s">
        <v>12895</v>
      </c>
      <c r="AP1849" s="83"/>
      <c r="AQ1849" s="84">
        <v>32641920</v>
      </c>
      <c r="AR1849" s="553">
        <v>41416</v>
      </c>
      <c r="AS1849" s="554">
        <v>487</v>
      </c>
      <c r="AT1849" s="488"/>
      <c r="AU1849" s="553"/>
      <c r="AV1849" s="554"/>
      <c r="AW1849" s="84"/>
      <c r="AX1849" s="553"/>
      <c r="AY1849" s="554"/>
      <c r="AZ1849" s="84"/>
      <c r="BA1849" s="553"/>
      <c r="BB1849" s="554"/>
      <c r="BC1849" s="84"/>
      <c r="BD1849" s="553"/>
      <c r="BE1849" s="554"/>
      <c r="BF1849" s="84"/>
      <c r="BG1849" s="553"/>
      <c r="BH1849" s="554"/>
      <c r="BI1849" s="84"/>
      <c r="BJ1849" s="553"/>
      <c r="BK1849" s="554"/>
      <c r="BL1849" s="84"/>
      <c r="BM1849" s="553"/>
      <c r="BN1849" s="554"/>
      <c r="BO1849" s="84"/>
      <c r="BP1849" s="553"/>
      <c r="BQ1849" s="554"/>
      <c r="BR1849" s="84"/>
      <c r="BS1849" s="553"/>
      <c r="BT1849" s="554"/>
      <c r="BU1849" s="84"/>
      <c r="BV1849" s="553"/>
      <c r="BW1849" s="554"/>
      <c r="BX1849" s="84"/>
      <c r="BY1849" s="553"/>
      <c r="BZ1849" s="554"/>
      <c r="CA1849" s="84"/>
      <c r="CB1849" s="553"/>
      <c r="CC1849" s="554"/>
      <c r="CD1849" s="84"/>
      <c r="CE1849" s="553"/>
      <c r="CF1849" s="554"/>
      <c r="CG1849" s="84"/>
      <c r="CH1849" s="553"/>
      <c r="CI1849" s="554"/>
      <c r="CJ1849" s="554"/>
      <c r="CK1849" s="554"/>
      <c r="CL1849" s="554"/>
      <c r="CM1849" s="554"/>
      <c r="CN1849" s="554"/>
      <c r="CO1849" s="554"/>
      <c r="CP1849" s="554"/>
      <c r="CQ1849" s="554"/>
      <c r="CR1849" s="554"/>
      <c r="CS1849" s="554"/>
      <c r="CT1849" s="554"/>
      <c r="CU1849" s="554"/>
      <c r="CV1849" s="554"/>
      <c r="CW1849" s="554"/>
      <c r="CX1849" s="554"/>
      <c r="CY1849" s="554">
        <v>32641920</v>
      </c>
      <c r="CZ1849" s="84">
        <v>0</v>
      </c>
      <c r="DA1849" s="84"/>
      <c r="DB1849" s="856" t="s">
        <v>20280</v>
      </c>
      <c r="DC1849" s="565">
        <v>1</v>
      </c>
      <c r="DD1849" s="928"/>
      <c r="DE1849" s="102" t="s">
        <v>19355</v>
      </c>
      <c r="DF1849" s="928"/>
      <c r="DG1849" s="555"/>
      <c r="DH1849" s="214"/>
      <c r="DI1849" s="557"/>
      <c r="DJ1849" s="111">
        <v>41283</v>
      </c>
      <c r="DK1849" s="558">
        <v>13</v>
      </c>
      <c r="DL1849" s="928" t="s">
        <v>15785</v>
      </c>
      <c r="DM1849" s="619" t="s">
        <v>20709</v>
      </c>
      <c r="DN1849" s="890">
        <v>32641920</v>
      </c>
      <c r="DO1849" s="928"/>
      <c r="DP1849" s="928"/>
      <c r="DQ1849" s="928"/>
      <c r="DR1849" s="928"/>
    </row>
    <row r="1850" spans="1:122" ht="71" customHeight="1" thickTop="1" thickBot="1">
      <c r="A1850" s="214" t="s">
        <v>11556</v>
      </c>
      <c r="B1850" s="214" t="s">
        <v>10331</v>
      </c>
      <c r="C1850" s="214" t="s">
        <v>541</v>
      </c>
      <c r="D1850" s="374">
        <v>0</v>
      </c>
      <c r="E1850" s="517">
        <v>41271</v>
      </c>
      <c r="F1850" s="517">
        <v>41270</v>
      </c>
      <c r="G1850" s="517">
        <v>41319</v>
      </c>
      <c r="H1850" s="517">
        <v>41332</v>
      </c>
      <c r="I1850" s="517">
        <v>41332</v>
      </c>
      <c r="J1850" s="382">
        <v>18</v>
      </c>
      <c r="K1850" s="551">
        <v>41878</v>
      </c>
      <c r="L1850" s="552">
        <v>41271</v>
      </c>
      <c r="M1850" s="117"/>
      <c r="N1850" s="214" t="s">
        <v>252</v>
      </c>
      <c r="O1850" s="1166">
        <v>800118954</v>
      </c>
      <c r="P1850" s="214" t="s">
        <v>11558</v>
      </c>
      <c r="Q1850" s="530">
        <v>891200686</v>
      </c>
      <c r="R1850" s="536" t="s">
        <v>1097</v>
      </c>
      <c r="S1850" s="536" t="s">
        <v>1097</v>
      </c>
      <c r="T1850" s="536" t="s">
        <v>1097</v>
      </c>
      <c r="U1850" s="536" t="s">
        <v>1097</v>
      </c>
      <c r="V1850" s="536" t="s">
        <v>1097</v>
      </c>
      <c r="W1850" s="536" t="s">
        <v>1097</v>
      </c>
      <c r="X1850" s="536" t="s">
        <v>1097</v>
      </c>
      <c r="Y1850" s="536" t="s">
        <v>1097</v>
      </c>
      <c r="Z1850" s="536" t="s">
        <v>1097</v>
      </c>
      <c r="AA1850" s="536" t="s">
        <v>1097</v>
      </c>
      <c r="AB1850" s="214" t="s">
        <v>11555</v>
      </c>
      <c r="AC1850" s="214"/>
      <c r="AD1850" s="214" t="s">
        <v>10433</v>
      </c>
      <c r="AE1850" s="214" t="s">
        <v>10252</v>
      </c>
      <c r="AF1850" s="214" t="s">
        <v>12549</v>
      </c>
      <c r="AG1850" s="626"/>
      <c r="AH1850" s="636">
        <v>32641920</v>
      </c>
      <c r="AI1850" s="634">
        <v>8160480</v>
      </c>
      <c r="AJ1850" s="634">
        <v>40802400</v>
      </c>
      <c r="AK1850" s="214" t="s">
        <v>12650</v>
      </c>
      <c r="AL1850" s="214" t="s">
        <v>156</v>
      </c>
      <c r="AM1850" s="86">
        <v>32641920</v>
      </c>
      <c r="AN1850" s="531"/>
      <c r="AO1850" s="531"/>
      <c r="AP1850" s="83"/>
      <c r="AQ1850" s="84">
        <v>32641920</v>
      </c>
      <c r="AR1850" s="553">
        <v>41332</v>
      </c>
      <c r="AS1850" s="554">
        <v>418</v>
      </c>
      <c r="AT1850" s="488"/>
      <c r="AU1850" s="553"/>
      <c r="AV1850" s="554"/>
      <c r="AW1850" s="84"/>
      <c r="AX1850" s="553"/>
      <c r="AY1850" s="554"/>
      <c r="AZ1850" s="84"/>
      <c r="BA1850" s="553"/>
      <c r="BB1850" s="554"/>
      <c r="BC1850" s="84"/>
      <c r="BD1850" s="553"/>
      <c r="BE1850" s="554"/>
      <c r="BF1850" s="84"/>
      <c r="BG1850" s="553"/>
      <c r="BH1850" s="554"/>
      <c r="BI1850" s="84"/>
      <c r="BJ1850" s="553"/>
      <c r="BK1850" s="554"/>
      <c r="BL1850" s="84"/>
      <c r="BM1850" s="553"/>
      <c r="BN1850" s="554"/>
      <c r="BO1850" s="84"/>
      <c r="BP1850" s="553"/>
      <c r="BQ1850" s="554"/>
      <c r="BR1850" s="84"/>
      <c r="BS1850" s="553"/>
      <c r="BT1850" s="554"/>
      <c r="BU1850" s="84"/>
      <c r="BV1850" s="553"/>
      <c r="BW1850" s="554"/>
      <c r="BX1850" s="84"/>
      <c r="BY1850" s="553"/>
      <c r="BZ1850" s="554"/>
      <c r="CA1850" s="84"/>
      <c r="CB1850" s="553"/>
      <c r="CC1850" s="554"/>
      <c r="CD1850" s="84"/>
      <c r="CE1850" s="553"/>
      <c r="CF1850" s="554"/>
      <c r="CG1850" s="84"/>
      <c r="CH1850" s="553"/>
      <c r="CI1850" s="554"/>
      <c r="CJ1850" s="554"/>
      <c r="CK1850" s="554"/>
      <c r="CL1850" s="554"/>
      <c r="CM1850" s="554"/>
      <c r="CN1850" s="554"/>
      <c r="CO1850" s="554"/>
      <c r="CP1850" s="554"/>
      <c r="CQ1850" s="554"/>
      <c r="CR1850" s="554"/>
      <c r="CS1850" s="554"/>
      <c r="CT1850" s="554"/>
      <c r="CU1850" s="554"/>
      <c r="CV1850" s="554"/>
      <c r="CW1850" s="554"/>
      <c r="CX1850" s="554"/>
      <c r="CY1850" s="554">
        <v>32641920</v>
      </c>
      <c r="CZ1850" s="84">
        <v>0</v>
      </c>
      <c r="DA1850" s="84"/>
      <c r="DB1850" s="856" t="s">
        <v>20280</v>
      </c>
      <c r="DC1850" s="565">
        <v>1</v>
      </c>
      <c r="DD1850" s="928"/>
      <c r="DE1850" s="102" t="s">
        <v>19355</v>
      </c>
      <c r="DF1850" s="928"/>
      <c r="DG1850" s="555"/>
      <c r="DH1850" s="214"/>
      <c r="DI1850" s="557"/>
      <c r="DJ1850" s="111">
        <v>41283</v>
      </c>
      <c r="DK1850" s="558">
        <v>13</v>
      </c>
      <c r="DL1850" s="928"/>
      <c r="DM1850" s="619" t="s">
        <v>20709</v>
      </c>
      <c r="DN1850" s="890">
        <v>32641920</v>
      </c>
      <c r="DO1850" s="928"/>
      <c r="DP1850" s="928"/>
      <c r="DQ1850" s="928"/>
      <c r="DR1850" s="928"/>
    </row>
    <row r="1851" spans="1:122" ht="71" customHeight="1" thickTop="1" thickBot="1">
      <c r="A1851" s="214" t="s">
        <v>11557</v>
      </c>
      <c r="B1851" s="214" t="s">
        <v>11561</v>
      </c>
      <c r="C1851" s="214" t="s">
        <v>86</v>
      </c>
      <c r="D1851" s="374">
        <v>0</v>
      </c>
      <c r="E1851" s="517">
        <v>41341</v>
      </c>
      <c r="F1851" s="517">
        <v>41270</v>
      </c>
      <c r="G1851" s="517">
        <v>41374</v>
      </c>
      <c r="H1851" s="517">
        <v>41437</v>
      </c>
      <c r="I1851" s="517">
        <v>41437</v>
      </c>
      <c r="J1851" s="382">
        <v>12</v>
      </c>
      <c r="K1851" s="551">
        <v>41802</v>
      </c>
      <c r="L1851" s="552">
        <v>41341</v>
      </c>
      <c r="M1851" s="117"/>
      <c r="N1851" s="214" t="s">
        <v>251</v>
      </c>
      <c r="O1851" s="1166">
        <v>891480035</v>
      </c>
      <c r="P1851" s="530" t="s">
        <v>19410</v>
      </c>
      <c r="Q1851" s="530">
        <v>816002020</v>
      </c>
      <c r="R1851" s="536" t="s">
        <v>1097</v>
      </c>
      <c r="S1851" s="536" t="s">
        <v>1097</v>
      </c>
      <c r="T1851" s="536" t="s">
        <v>1097</v>
      </c>
      <c r="U1851" s="536" t="s">
        <v>1097</v>
      </c>
      <c r="V1851" s="536" t="s">
        <v>1097</v>
      </c>
      <c r="W1851" s="536" t="s">
        <v>1097</v>
      </c>
      <c r="X1851" s="536" t="s">
        <v>1097</v>
      </c>
      <c r="Y1851" s="536" t="s">
        <v>1097</v>
      </c>
      <c r="Z1851" s="536" t="s">
        <v>1097</v>
      </c>
      <c r="AA1851" s="536" t="s">
        <v>1097</v>
      </c>
      <c r="AB1851" s="214" t="s">
        <v>11562</v>
      </c>
      <c r="AC1851" s="214"/>
      <c r="AD1851" s="214" t="s">
        <v>11564</v>
      </c>
      <c r="AE1851" s="214" t="s">
        <v>11563</v>
      </c>
      <c r="AF1851" s="214">
        <v>488</v>
      </c>
      <c r="AG1851" s="626" t="s">
        <v>13814</v>
      </c>
      <c r="AH1851" s="636">
        <v>232100000</v>
      </c>
      <c r="AI1851" s="634">
        <v>348200000</v>
      </c>
      <c r="AJ1851" s="634">
        <v>580300000</v>
      </c>
      <c r="AK1851" s="214" t="s">
        <v>13205</v>
      </c>
      <c r="AL1851" s="214" t="s">
        <v>156</v>
      </c>
      <c r="AM1851" s="86">
        <v>232100000</v>
      </c>
      <c r="AN1851" s="531" t="s">
        <v>11047</v>
      </c>
      <c r="AO1851" s="531" t="s">
        <v>11045</v>
      </c>
      <c r="AP1851" s="83"/>
      <c r="AQ1851" s="84">
        <v>162470000</v>
      </c>
      <c r="AR1851" s="553">
        <v>41437</v>
      </c>
      <c r="AS1851" s="554">
        <v>505</v>
      </c>
      <c r="AT1851" s="488"/>
      <c r="AU1851" s="553"/>
      <c r="AV1851" s="554"/>
      <c r="AW1851" s="84"/>
      <c r="AX1851" s="553"/>
      <c r="AY1851" s="554"/>
      <c r="AZ1851" s="84"/>
      <c r="BA1851" s="553"/>
      <c r="BB1851" s="554"/>
      <c r="BC1851" s="84"/>
      <c r="BD1851" s="553"/>
      <c r="BE1851" s="554"/>
      <c r="BF1851" s="84"/>
      <c r="BG1851" s="553"/>
      <c r="BH1851" s="554"/>
      <c r="BI1851" s="84"/>
      <c r="BJ1851" s="553"/>
      <c r="BK1851" s="554"/>
      <c r="BL1851" s="84"/>
      <c r="BM1851" s="553"/>
      <c r="BN1851" s="554"/>
      <c r="BO1851" s="84"/>
      <c r="BP1851" s="553"/>
      <c r="BQ1851" s="554"/>
      <c r="BR1851" s="84"/>
      <c r="BS1851" s="553"/>
      <c r="BT1851" s="554"/>
      <c r="BU1851" s="84"/>
      <c r="BV1851" s="553"/>
      <c r="BW1851" s="554"/>
      <c r="BX1851" s="84"/>
      <c r="BY1851" s="553"/>
      <c r="BZ1851" s="554"/>
      <c r="CA1851" s="84"/>
      <c r="CB1851" s="553"/>
      <c r="CC1851" s="554"/>
      <c r="CD1851" s="84"/>
      <c r="CE1851" s="553"/>
      <c r="CF1851" s="554"/>
      <c r="CG1851" s="84"/>
      <c r="CH1851" s="553"/>
      <c r="CI1851" s="554"/>
      <c r="CJ1851" s="554"/>
      <c r="CK1851" s="554"/>
      <c r="CL1851" s="554"/>
      <c r="CM1851" s="554"/>
      <c r="CN1851" s="554"/>
      <c r="CO1851" s="554"/>
      <c r="CP1851" s="554"/>
      <c r="CQ1851" s="554"/>
      <c r="CR1851" s="554"/>
      <c r="CS1851" s="554"/>
      <c r="CT1851" s="554"/>
      <c r="CU1851" s="554"/>
      <c r="CV1851" s="554"/>
      <c r="CW1851" s="554"/>
      <c r="CX1851" s="554"/>
      <c r="CY1851" s="554">
        <v>162470000</v>
      </c>
      <c r="CZ1851" s="84">
        <v>69630000</v>
      </c>
      <c r="DA1851" s="84"/>
      <c r="DB1851" s="856" t="s">
        <v>20280</v>
      </c>
      <c r="DC1851" s="565">
        <v>2</v>
      </c>
      <c r="DD1851" s="928"/>
      <c r="DE1851" s="102" t="s">
        <v>19355</v>
      </c>
      <c r="DF1851" s="928"/>
      <c r="DG1851" s="555"/>
      <c r="DH1851" s="214"/>
      <c r="DI1851" s="557"/>
      <c r="DJ1851" s="111">
        <v>41295</v>
      </c>
      <c r="DK1851" s="558">
        <v>25</v>
      </c>
      <c r="DL1851" s="619"/>
      <c r="DM1851" s="619" t="s">
        <v>20731</v>
      </c>
      <c r="DN1851" s="890">
        <v>162470000</v>
      </c>
      <c r="DO1851" s="928"/>
      <c r="DP1851" s="928"/>
      <c r="DQ1851" s="928"/>
      <c r="DR1851" s="928"/>
    </row>
    <row r="1852" spans="1:122" ht="71" customHeight="1" thickTop="1" thickBot="1">
      <c r="A1852" s="214" t="s">
        <v>11559</v>
      </c>
      <c r="B1852" s="214" t="s">
        <v>11561</v>
      </c>
      <c r="C1852" s="214" t="s">
        <v>543</v>
      </c>
      <c r="D1852" s="374">
        <v>1</v>
      </c>
      <c r="E1852" s="517">
        <v>41271</v>
      </c>
      <c r="F1852" s="517">
        <v>41270</v>
      </c>
      <c r="G1852" s="517">
        <v>41346</v>
      </c>
      <c r="H1852" s="517">
        <v>41388</v>
      </c>
      <c r="I1852" s="517">
        <v>41388</v>
      </c>
      <c r="J1852" s="382">
        <v>8</v>
      </c>
      <c r="K1852" s="551">
        <v>41632</v>
      </c>
      <c r="L1852" s="561">
        <v>41332</v>
      </c>
      <c r="M1852" s="117"/>
      <c r="N1852" s="214" t="s">
        <v>11565</v>
      </c>
      <c r="O1852" s="1166">
        <v>900028215</v>
      </c>
      <c r="P1852" s="530"/>
      <c r="Q1852" s="530"/>
      <c r="R1852" s="530"/>
      <c r="S1852" s="530"/>
      <c r="T1852" s="530"/>
      <c r="U1852" s="530"/>
      <c r="V1852" s="530"/>
      <c r="W1852" s="530"/>
      <c r="X1852" s="530"/>
      <c r="Y1852" s="530"/>
      <c r="Z1852" s="530"/>
      <c r="AA1852" s="530"/>
      <c r="AB1852" s="214" t="s">
        <v>11566</v>
      </c>
      <c r="AC1852" s="214"/>
      <c r="AD1852" s="214" t="s">
        <v>11564</v>
      </c>
      <c r="AE1852" s="214" t="s">
        <v>11563</v>
      </c>
      <c r="AF1852" s="214">
        <v>488</v>
      </c>
      <c r="AG1852" s="626"/>
      <c r="AH1852" s="636">
        <v>119722527</v>
      </c>
      <c r="AI1852" s="634">
        <v>43415840</v>
      </c>
      <c r="AJ1852" s="634">
        <v>163138367</v>
      </c>
      <c r="AK1852" s="214" t="s">
        <v>13181</v>
      </c>
      <c r="AL1852" s="214" t="s">
        <v>156</v>
      </c>
      <c r="AM1852" s="86">
        <v>119722527</v>
      </c>
      <c r="AN1852" s="531" t="s">
        <v>1454</v>
      </c>
      <c r="AO1852" s="531" t="s">
        <v>11045</v>
      </c>
      <c r="AP1852" s="83"/>
      <c r="AQ1852" s="84">
        <v>83805769</v>
      </c>
      <c r="AR1852" s="553">
        <v>41388</v>
      </c>
      <c r="AS1852" s="554">
        <v>463</v>
      </c>
      <c r="AT1852" s="488">
        <v>35916758</v>
      </c>
      <c r="AU1852" s="553">
        <v>41634</v>
      </c>
      <c r="AV1852" s="554">
        <v>715</v>
      </c>
      <c r="AW1852" s="84"/>
      <c r="AX1852" s="553"/>
      <c r="AY1852" s="554"/>
      <c r="AZ1852" s="84"/>
      <c r="BA1852" s="553"/>
      <c r="BB1852" s="554"/>
      <c r="BC1852" s="84"/>
      <c r="BD1852" s="553"/>
      <c r="BE1852" s="554"/>
      <c r="BF1852" s="84"/>
      <c r="BG1852" s="553"/>
      <c r="BH1852" s="554"/>
      <c r="BI1852" s="84"/>
      <c r="BJ1852" s="553"/>
      <c r="BK1852" s="554"/>
      <c r="BL1852" s="84"/>
      <c r="BM1852" s="553"/>
      <c r="BN1852" s="554"/>
      <c r="BO1852" s="84"/>
      <c r="BP1852" s="553"/>
      <c r="BQ1852" s="554"/>
      <c r="BR1852" s="84"/>
      <c r="BS1852" s="553"/>
      <c r="BT1852" s="554"/>
      <c r="BU1852" s="84"/>
      <c r="BV1852" s="553"/>
      <c r="BW1852" s="554"/>
      <c r="BX1852" s="84"/>
      <c r="BY1852" s="553"/>
      <c r="BZ1852" s="554"/>
      <c r="CA1852" s="84"/>
      <c r="CB1852" s="553"/>
      <c r="CC1852" s="554"/>
      <c r="CD1852" s="84"/>
      <c r="CE1852" s="553"/>
      <c r="CF1852" s="554"/>
      <c r="CG1852" s="84"/>
      <c r="CH1852" s="553"/>
      <c r="CI1852" s="554"/>
      <c r="CJ1852" s="554"/>
      <c r="CK1852" s="554"/>
      <c r="CL1852" s="554"/>
      <c r="CM1852" s="554"/>
      <c r="CN1852" s="554"/>
      <c r="CO1852" s="554"/>
      <c r="CP1852" s="554"/>
      <c r="CQ1852" s="554"/>
      <c r="CR1852" s="554"/>
      <c r="CS1852" s="554"/>
      <c r="CT1852" s="554"/>
      <c r="CU1852" s="554"/>
      <c r="CV1852" s="554"/>
      <c r="CW1852" s="554"/>
      <c r="CX1852" s="554"/>
      <c r="CY1852" s="554">
        <v>119722527</v>
      </c>
      <c r="CZ1852" s="84">
        <v>0</v>
      </c>
      <c r="DA1852" s="84"/>
      <c r="DB1852" s="856" t="s">
        <v>20809</v>
      </c>
      <c r="DC1852" s="565">
        <v>2</v>
      </c>
      <c r="DD1852" s="928"/>
      <c r="DE1852" s="102" t="s">
        <v>19355</v>
      </c>
      <c r="DF1852" s="928"/>
      <c r="DG1852" s="555"/>
      <c r="DH1852" s="214"/>
      <c r="DI1852" s="557">
        <v>41332</v>
      </c>
      <c r="DJ1852" s="111">
        <v>41296</v>
      </c>
      <c r="DK1852" s="558">
        <v>26</v>
      </c>
      <c r="DL1852" s="928"/>
      <c r="DM1852" s="619" t="s">
        <v>20731</v>
      </c>
      <c r="DN1852" s="890">
        <v>119722527</v>
      </c>
      <c r="DO1852" s="928"/>
      <c r="DP1852" s="928"/>
      <c r="DQ1852" s="928"/>
      <c r="DR1852" s="928"/>
    </row>
    <row r="1853" spans="1:122" ht="71" customHeight="1" thickTop="1" thickBot="1">
      <c r="A1853" s="214" t="s">
        <v>11560</v>
      </c>
      <c r="B1853" s="214" t="s">
        <v>11561</v>
      </c>
      <c r="C1853" s="214" t="s">
        <v>86</v>
      </c>
      <c r="D1853" s="374">
        <v>1</v>
      </c>
      <c r="E1853" s="517">
        <v>41271</v>
      </c>
      <c r="F1853" s="517">
        <v>41270</v>
      </c>
      <c r="G1853" s="517">
        <v>41333</v>
      </c>
      <c r="H1853" s="517">
        <v>41387</v>
      </c>
      <c r="I1853" s="517">
        <v>41387</v>
      </c>
      <c r="J1853" s="382">
        <v>12</v>
      </c>
      <c r="K1853" s="551">
        <v>41752</v>
      </c>
      <c r="L1853" s="561">
        <v>41324</v>
      </c>
      <c r="M1853" s="117"/>
      <c r="N1853" s="214" t="s">
        <v>11083</v>
      </c>
      <c r="O1853" s="1166">
        <v>860517647</v>
      </c>
      <c r="P1853" s="530" t="s">
        <v>19411</v>
      </c>
      <c r="Q1853" s="530">
        <v>900319936</v>
      </c>
      <c r="R1853" s="530" t="s">
        <v>19412</v>
      </c>
      <c r="S1853" s="530">
        <v>830012248</v>
      </c>
      <c r="T1853" s="536" t="s">
        <v>1097</v>
      </c>
      <c r="U1853" s="536" t="s">
        <v>1097</v>
      </c>
      <c r="V1853" s="536" t="s">
        <v>1097</v>
      </c>
      <c r="W1853" s="536" t="s">
        <v>1097</v>
      </c>
      <c r="X1853" s="536" t="s">
        <v>1097</v>
      </c>
      <c r="Y1853" s="536" t="s">
        <v>1097</v>
      </c>
      <c r="Z1853" s="536" t="s">
        <v>1097</v>
      </c>
      <c r="AA1853" s="536" t="s">
        <v>1097</v>
      </c>
      <c r="AB1853" s="214" t="s">
        <v>11567</v>
      </c>
      <c r="AC1853" s="214"/>
      <c r="AD1853" s="214" t="s">
        <v>11564</v>
      </c>
      <c r="AE1853" s="214" t="s">
        <v>11563</v>
      </c>
      <c r="AF1853" s="214">
        <v>488</v>
      </c>
      <c r="AG1853" s="626"/>
      <c r="AH1853" s="636">
        <v>646991100</v>
      </c>
      <c r="AI1853" s="634">
        <v>232791900</v>
      </c>
      <c r="AJ1853" s="634">
        <v>879783000</v>
      </c>
      <c r="AK1853" s="214" t="s">
        <v>12640</v>
      </c>
      <c r="AL1853" s="214" t="s">
        <v>156</v>
      </c>
      <c r="AM1853" s="86">
        <v>646991100</v>
      </c>
      <c r="AN1853" s="531"/>
      <c r="AO1853" s="531"/>
      <c r="AP1853" s="83"/>
      <c r="AQ1853" s="84">
        <v>452893770</v>
      </c>
      <c r="AR1853" s="553">
        <v>41387</v>
      </c>
      <c r="AS1853" s="554">
        <v>462</v>
      </c>
      <c r="AT1853" s="488">
        <v>194097330</v>
      </c>
      <c r="AU1853" s="553">
        <v>41626</v>
      </c>
      <c r="AV1853" s="554" t="s">
        <v>18722</v>
      </c>
      <c r="AW1853" s="84"/>
      <c r="AX1853" s="553"/>
      <c r="AY1853" s="554"/>
      <c r="AZ1853" s="84"/>
      <c r="BA1853" s="553"/>
      <c r="BB1853" s="554"/>
      <c r="BC1853" s="84"/>
      <c r="BD1853" s="553"/>
      <c r="BE1853" s="554"/>
      <c r="BF1853" s="84"/>
      <c r="BG1853" s="553"/>
      <c r="BH1853" s="554"/>
      <c r="BI1853" s="84"/>
      <c r="BJ1853" s="553"/>
      <c r="BK1853" s="554"/>
      <c r="BL1853" s="84"/>
      <c r="BM1853" s="553"/>
      <c r="BN1853" s="554"/>
      <c r="BO1853" s="84"/>
      <c r="BP1853" s="553"/>
      <c r="BQ1853" s="554"/>
      <c r="BR1853" s="84"/>
      <c r="BS1853" s="553"/>
      <c r="BT1853" s="554"/>
      <c r="BU1853" s="84"/>
      <c r="BV1853" s="553"/>
      <c r="BW1853" s="554"/>
      <c r="BX1853" s="84"/>
      <c r="BY1853" s="553"/>
      <c r="BZ1853" s="554"/>
      <c r="CA1853" s="84"/>
      <c r="CB1853" s="553"/>
      <c r="CC1853" s="554"/>
      <c r="CD1853" s="84"/>
      <c r="CE1853" s="553"/>
      <c r="CF1853" s="554"/>
      <c r="CG1853" s="84"/>
      <c r="CH1853" s="553"/>
      <c r="CI1853" s="554"/>
      <c r="CJ1853" s="554"/>
      <c r="CK1853" s="554"/>
      <c r="CL1853" s="554"/>
      <c r="CM1853" s="554"/>
      <c r="CN1853" s="554"/>
      <c r="CO1853" s="554"/>
      <c r="CP1853" s="554"/>
      <c r="CQ1853" s="554"/>
      <c r="CR1853" s="554"/>
      <c r="CS1853" s="554"/>
      <c r="CT1853" s="554"/>
      <c r="CU1853" s="554"/>
      <c r="CV1853" s="554"/>
      <c r="CW1853" s="554"/>
      <c r="CX1853" s="554"/>
      <c r="CY1853" s="554">
        <v>646991100</v>
      </c>
      <c r="CZ1853" s="84">
        <v>0</v>
      </c>
      <c r="DA1853" s="84"/>
      <c r="DB1853" s="856" t="s">
        <v>20280</v>
      </c>
      <c r="DC1853" s="565">
        <v>2</v>
      </c>
      <c r="DD1853" s="928"/>
      <c r="DE1853" s="102" t="s">
        <v>19355</v>
      </c>
      <c r="DF1853" s="928"/>
      <c r="DG1853" s="555"/>
      <c r="DH1853" s="214"/>
      <c r="DI1853" s="557">
        <v>41324</v>
      </c>
      <c r="DJ1853" s="111">
        <v>41296</v>
      </c>
      <c r="DK1853" s="558">
        <v>26</v>
      </c>
      <c r="DL1853" s="928"/>
      <c r="DM1853" s="619" t="s">
        <v>20731</v>
      </c>
      <c r="DN1853" s="890">
        <v>646991100</v>
      </c>
      <c r="DO1853" s="928"/>
      <c r="DP1853" s="928"/>
      <c r="DQ1853" s="928"/>
      <c r="DR1853" s="928"/>
    </row>
    <row r="1854" spans="1:122" s="879" customFormat="1" ht="71" customHeight="1" thickTop="1" thickBot="1">
      <c r="A1854" s="494" t="s">
        <v>11571</v>
      </c>
      <c r="B1854" s="494" t="s">
        <v>12570</v>
      </c>
      <c r="C1854" s="494" t="s">
        <v>539</v>
      </c>
      <c r="D1854" s="759">
        <v>1</v>
      </c>
      <c r="E1854" s="517">
        <v>41271</v>
      </c>
      <c r="F1854" s="522">
        <v>41270</v>
      </c>
      <c r="G1854" s="517">
        <v>41333</v>
      </c>
      <c r="H1854" s="522">
        <v>41537</v>
      </c>
      <c r="I1854" s="517">
        <v>41509</v>
      </c>
      <c r="J1854" s="570">
        <v>12</v>
      </c>
      <c r="K1854" s="551">
        <v>41874</v>
      </c>
      <c r="L1854" s="569">
        <v>41324</v>
      </c>
      <c r="M1854" s="117"/>
      <c r="N1854" s="494" t="s">
        <v>6453</v>
      </c>
      <c r="O1854" s="1168">
        <v>800048884</v>
      </c>
      <c r="P1854" s="494" t="s">
        <v>12537</v>
      </c>
      <c r="Q1854" s="533">
        <v>890000464</v>
      </c>
      <c r="R1854" s="533" t="s">
        <v>1097</v>
      </c>
      <c r="S1854" s="533" t="s">
        <v>1097</v>
      </c>
      <c r="T1854" s="533" t="s">
        <v>1097</v>
      </c>
      <c r="U1854" s="533" t="s">
        <v>1097</v>
      </c>
      <c r="V1854" s="533" t="s">
        <v>1097</v>
      </c>
      <c r="W1854" s="533" t="s">
        <v>1097</v>
      </c>
      <c r="X1854" s="533" t="s">
        <v>1097</v>
      </c>
      <c r="Y1854" s="533" t="s">
        <v>1097</v>
      </c>
      <c r="Z1854" s="533" t="s">
        <v>1097</v>
      </c>
      <c r="AA1854" s="533" t="s">
        <v>1097</v>
      </c>
      <c r="AB1854" s="494" t="s">
        <v>12538</v>
      </c>
      <c r="AC1854" s="494"/>
      <c r="AD1854" s="494"/>
      <c r="AE1854" s="494" t="s">
        <v>11406</v>
      </c>
      <c r="AF1854" s="494">
        <v>199</v>
      </c>
      <c r="AG1854" s="628"/>
      <c r="AH1854" s="684">
        <v>1500000000</v>
      </c>
      <c r="AI1854" s="637">
        <v>510000000</v>
      </c>
      <c r="AJ1854" s="634">
        <v>2010000000</v>
      </c>
      <c r="AK1854" s="494" t="s">
        <v>12850</v>
      </c>
      <c r="AL1854" s="214" t="s">
        <v>156</v>
      </c>
      <c r="AM1854" s="86">
        <v>1500000000</v>
      </c>
      <c r="AN1854" s="531" t="s">
        <v>1459</v>
      </c>
      <c r="AO1854" s="531" t="s">
        <v>12895</v>
      </c>
      <c r="AP1854" s="83"/>
      <c r="AQ1854" s="84">
        <v>804000000</v>
      </c>
      <c r="AR1854" s="553">
        <v>41537</v>
      </c>
      <c r="AS1854" s="554">
        <v>596</v>
      </c>
      <c r="AT1854" s="488"/>
      <c r="AU1854" s="553"/>
      <c r="AV1854" s="554"/>
      <c r="AW1854" s="84"/>
      <c r="AX1854" s="553"/>
      <c r="AY1854" s="554"/>
      <c r="AZ1854" s="84"/>
      <c r="BA1854" s="553"/>
      <c r="BB1854" s="554"/>
      <c r="BC1854" s="84"/>
      <c r="BD1854" s="553"/>
      <c r="BE1854" s="554"/>
      <c r="BF1854" s="84"/>
      <c r="BG1854" s="553"/>
      <c r="BH1854" s="554"/>
      <c r="BI1854" s="84"/>
      <c r="BJ1854" s="553"/>
      <c r="BK1854" s="554"/>
      <c r="BL1854" s="84"/>
      <c r="BM1854" s="553"/>
      <c r="BN1854" s="554"/>
      <c r="BO1854" s="84"/>
      <c r="BP1854" s="553"/>
      <c r="BQ1854" s="554"/>
      <c r="BR1854" s="84"/>
      <c r="BS1854" s="553"/>
      <c r="BT1854" s="554"/>
      <c r="BU1854" s="84"/>
      <c r="BV1854" s="553"/>
      <c r="BW1854" s="554"/>
      <c r="BX1854" s="84"/>
      <c r="BY1854" s="553"/>
      <c r="BZ1854" s="554"/>
      <c r="CA1854" s="84"/>
      <c r="CB1854" s="553"/>
      <c r="CC1854" s="554"/>
      <c r="CD1854" s="84"/>
      <c r="CE1854" s="553"/>
      <c r="CF1854" s="554"/>
      <c r="CG1854" s="84"/>
      <c r="CH1854" s="553"/>
      <c r="CI1854" s="554"/>
      <c r="CJ1854" s="554"/>
      <c r="CK1854" s="554"/>
      <c r="CL1854" s="554"/>
      <c r="CM1854" s="554"/>
      <c r="CN1854" s="554"/>
      <c r="CO1854" s="554"/>
      <c r="CP1854" s="554"/>
      <c r="CQ1854" s="554"/>
      <c r="CR1854" s="554"/>
      <c r="CS1854" s="554"/>
      <c r="CT1854" s="554"/>
      <c r="CU1854" s="554"/>
      <c r="CV1854" s="554"/>
      <c r="CW1854" s="554"/>
      <c r="CX1854" s="554"/>
      <c r="CY1854" s="554">
        <v>804000000</v>
      </c>
      <c r="CZ1854" s="84">
        <v>696000000</v>
      </c>
      <c r="DA1854" s="495"/>
      <c r="DB1854" s="856" t="s">
        <v>20280</v>
      </c>
      <c r="DC1854" s="578">
        <v>3</v>
      </c>
      <c r="DD1854" s="498"/>
      <c r="DE1854" s="571" t="s">
        <v>19355</v>
      </c>
      <c r="DF1854" s="498"/>
      <c r="DG1854" s="572"/>
      <c r="DH1854" s="494"/>
      <c r="DI1854" s="574">
        <v>41324</v>
      </c>
      <c r="DJ1854" s="496">
        <v>41270</v>
      </c>
      <c r="DK1854" s="558">
        <v>0</v>
      </c>
      <c r="DL1854" s="498"/>
      <c r="DM1854" s="619" t="s">
        <v>20580</v>
      </c>
      <c r="DN1854" s="890">
        <v>804000000</v>
      </c>
      <c r="DO1854" s="498"/>
      <c r="DP1854" s="498"/>
      <c r="DQ1854" s="498"/>
      <c r="DR1854" s="498"/>
    </row>
    <row r="1855" spans="1:122" ht="71" customHeight="1" thickTop="1" thickBot="1">
      <c r="A1855" s="214" t="s">
        <v>11575</v>
      </c>
      <c r="B1855" s="214" t="s">
        <v>7312</v>
      </c>
      <c r="C1855" s="214" t="s">
        <v>543</v>
      </c>
      <c r="D1855" s="374">
        <v>1</v>
      </c>
      <c r="E1855" s="517">
        <v>41289</v>
      </c>
      <c r="F1855" s="517">
        <v>41271</v>
      </c>
      <c r="G1855" s="517">
        <v>41319</v>
      </c>
      <c r="H1855" s="517">
        <v>41332</v>
      </c>
      <c r="I1855" s="517">
        <v>41332</v>
      </c>
      <c r="J1855" s="382">
        <v>60</v>
      </c>
      <c r="K1855" s="551">
        <v>43158</v>
      </c>
      <c r="L1855" s="561">
        <v>41317</v>
      </c>
      <c r="M1855" s="117"/>
      <c r="N1855" s="214" t="s">
        <v>11580</v>
      </c>
      <c r="O1855" s="1166">
        <v>900538913</v>
      </c>
      <c r="P1855" s="536" t="s">
        <v>1097</v>
      </c>
      <c r="Q1855" s="536" t="s">
        <v>1097</v>
      </c>
      <c r="R1855" s="536" t="s">
        <v>1097</v>
      </c>
      <c r="S1855" s="536" t="s">
        <v>1097</v>
      </c>
      <c r="T1855" s="536" t="s">
        <v>1097</v>
      </c>
      <c r="U1855" s="536" t="s">
        <v>1097</v>
      </c>
      <c r="V1855" s="536" t="s">
        <v>1097</v>
      </c>
      <c r="W1855" s="536" t="s">
        <v>1097</v>
      </c>
      <c r="X1855" s="536" t="s">
        <v>1097</v>
      </c>
      <c r="Y1855" s="536" t="s">
        <v>1097</v>
      </c>
      <c r="Z1855" s="536" t="s">
        <v>1097</v>
      </c>
      <c r="AA1855" s="536" t="s">
        <v>1097</v>
      </c>
      <c r="AB1855" s="214" t="s">
        <v>11581</v>
      </c>
      <c r="AC1855" s="214"/>
      <c r="AD1855" s="214" t="s">
        <v>11582</v>
      </c>
      <c r="AE1855" s="214" t="s">
        <v>4453</v>
      </c>
      <c r="AF1855" s="214">
        <v>186</v>
      </c>
      <c r="AG1855" s="626"/>
      <c r="AH1855" s="636">
        <v>3561740000</v>
      </c>
      <c r="AI1855" s="634">
        <v>2320097874</v>
      </c>
      <c r="AJ1855" s="634">
        <v>5881837874</v>
      </c>
      <c r="AK1855" s="214" t="s">
        <v>12650</v>
      </c>
      <c r="AL1855" s="214" t="s">
        <v>156</v>
      </c>
      <c r="AM1855" s="86">
        <v>3561740000</v>
      </c>
      <c r="AN1855" s="531"/>
      <c r="AO1855" s="531"/>
      <c r="AP1855" s="83"/>
      <c r="AQ1855" s="84">
        <v>2137044000</v>
      </c>
      <c r="AR1855" s="553">
        <v>41332</v>
      </c>
      <c r="AS1855" s="554">
        <v>418</v>
      </c>
      <c r="AT1855" s="488"/>
      <c r="AU1855" s="553"/>
      <c r="AV1855" s="554"/>
      <c r="AW1855" s="84"/>
      <c r="AX1855" s="553"/>
      <c r="AY1855" s="554"/>
      <c r="AZ1855" s="84"/>
      <c r="BA1855" s="553"/>
      <c r="BB1855" s="554"/>
      <c r="BC1855" s="84"/>
      <c r="BD1855" s="553"/>
      <c r="BE1855" s="554"/>
      <c r="BF1855" s="84"/>
      <c r="BG1855" s="553"/>
      <c r="BH1855" s="554"/>
      <c r="BI1855" s="84"/>
      <c r="BJ1855" s="553"/>
      <c r="BK1855" s="554"/>
      <c r="BL1855" s="84"/>
      <c r="BM1855" s="553"/>
      <c r="BN1855" s="554"/>
      <c r="BO1855" s="84"/>
      <c r="BP1855" s="553"/>
      <c r="BQ1855" s="554"/>
      <c r="BR1855" s="84"/>
      <c r="BS1855" s="553"/>
      <c r="BT1855" s="554"/>
      <c r="BU1855" s="84"/>
      <c r="BV1855" s="553"/>
      <c r="BW1855" s="554"/>
      <c r="BX1855" s="84"/>
      <c r="BY1855" s="553"/>
      <c r="BZ1855" s="554"/>
      <c r="CA1855" s="84"/>
      <c r="CB1855" s="553"/>
      <c r="CC1855" s="554"/>
      <c r="CD1855" s="84"/>
      <c r="CE1855" s="553"/>
      <c r="CF1855" s="554"/>
      <c r="CG1855" s="84"/>
      <c r="CH1855" s="553"/>
      <c r="CI1855" s="554"/>
      <c r="CJ1855" s="554"/>
      <c r="CK1855" s="554"/>
      <c r="CL1855" s="554"/>
      <c r="CM1855" s="554"/>
      <c r="CN1855" s="554"/>
      <c r="CO1855" s="554"/>
      <c r="CP1855" s="554"/>
      <c r="CQ1855" s="554"/>
      <c r="CR1855" s="554"/>
      <c r="CS1855" s="554"/>
      <c r="CT1855" s="554"/>
      <c r="CU1855" s="554"/>
      <c r="CV1855" s="554"/>
      <c r="CW1855" s="554"/>
      <c r="CX1855" s="554"/>
      <c r="CY1855" s="554">
        <v>2137044000</v>
      </c>
      <c r="CZ1855" s="84">
        <v>1424696000</v>
      </c>
      <c r="DA1855" s="84"/>
      <c r="DB1855" s="856" t="s">
        <v>20280</v>
      </c>
      <c r="DC1855" s="565">
        <v>2</v>
      </c>
      <c r="DD1855" s="928"/>
      <c r="DE1855" s="102" t="s">
        <v>19355</v>
      </c>
      <c r="DF1855" s="928"/>
      <c r="DG1855" s="555"/>
      <c r="DH1855" s="214"/>
      <c r="DI1855" s="557">
        <v>41317</v>
      </c>
      <c r="DJ1855" s="111">
        <v>41283</v>
      </c>
      <c r="DK1855" s="558">
        <v>12</v>
      </c>
      <c r="DL1855" s="928"/>
      <c r="DM1855" s="619" t="s">
        <v>20577</v>
      </c>
      <c r="DN1855" s="890">
        <v>2137044000</v>
      </c>
      <c r="DO1855" s="928"/>
      <c r="DP1855" s="928"/>
      <c r="DQ1855" s="928"/>
      <c r="DR1855" s="928"/>
    </row>
    <row r="1856" spans="1:122" ht="71" customHeight="1" thickTop="1" thickBot="1">
      <c r="A1856" s="214" t="s">
        <v>11572</v>
      </c>
      <c r="B1856" s="214" t="s">
        <v>11623</v>
      </c>
      <c r="C1856" s="214" t="s">
        <v>541</v>
      </c>
      <c r="D1856" s="374">
        <v>1</v>
      </c>
      <c r="E1856" s="517">
        <v>41295</v>
      </c>
      <c r="F1856" s="517">
        <v>41271</v>
      </c>
      <c r="G1856" s="517">
        <v>41303</v>
      </c>
      <c r="H1856" s="517">
        <v>41345</v>
      </c>
      <c r="I1856" s="517">
        <v>41303</v>
      </c>
      <c r="J1856" s="382">
        <v>24</v>
      </c>
      <c r="K1856" s="551">
        <v>42033</v>
      </c>
      <c r="L1856" s="561">
        <v>41303</v>
      </c>
      <c r="M1856" s="117"/>
      <c r="N1856" s="214" t="s">
        <v>185</v>
      </c>
      <c r="O1856" s="1166">
        <v>890480041</v>
      </c>
      <c r="P1856" s="530" t="s">
        <v>19413</v>
      </c>
      <c r="Q1856" s="530">
        <v>890102010</v>
      </c>
      <c r="R1856" s="530" t="s">
        <v>19414</v>
      </c>
      <c r="S1856" s="530">
        <v>891780160</v>
      </c>
      <c r="T1856" s="530" t="s">
        <v>17288</v>
      </c>
      <c r="U1856" s="530">
        <v>892115002</v>
      </c>
      <c r="V1856" s="536" t="s">
        <v>1097</v>
      </c>
      <c r="W1856" s="536" t="s">
        <v>1097</v>
      </c>
      <c r="X1856" s="536" t="s">
        <v>1097</v>
      </c>
      <c r="Y1856" s="536" t="s">
        <v>1097</v>
      </c>
      <c r="Z1856" s="536" t="s">
        <v>1097</v>
      </c>
      <c r="AA1856" s="536" t="s">
        <v>1097</v>
      </c>
      <c r="AB1856" s="214" t="s">
        <v>11573</v>
      </c>
      <c r="AC1856" s="214"/>
      <c r="AD1856" s="214" t="s">
        <v>11574</v>
      </c>
      <c r="AE1856" s="214" t="s">
        <v>11563</v>
      </c>
      <c r="AF1856" s="214" t="s">
        <v>12527</v>
      </c>
      <c r="AG1856" s="626"/>
      <c r="AH1856" s="636">
        <v>1600000000</v>
      </c>
      <c r="AI1856" s="634">
        <v>879968000</v>
      </c>
      <c r="AJ1856" s="634">
        <v>2479968000</v>
      </c>
      <c r="AK1856" s="214" t="s">
        <v>12849</v>
      </c>
      <c r="AL1856" s="214" t="s">
        <v>156</v>
      </c>
      <c r="AM1856" s="86">
        <v>1600000000</v>
      </c>
      <c r="AN1856" s="86" t="s">
        <v>1464</v>
      </c>
      <c r="AO1856" s="86" t="s">
        <v>11091</v>
      </c>
      <c r="AP1856" s="83"/>
      <c r="AQ1856" s="84">
        <v>800000000</v>
      </c>
      <c r="AR1856" s="553">
        <v>41345</v>
      </c>
      <c r="AS1856" s="554">
        <v>431</v>
      </c>
      <c r="AT1856" s="488"/>
      <c r="AU1856" s="553"/>
      <c r="AV1856" s="554"/>
      <c r="AW1856" s="84"/>
      <c r="AX1856" s="553"/>
      <c r="AY1856" s="554"/>
      <c r="AZ1856" s="84"/>
      <c r="BA1856" s="553"/>
      <c r="BB1856" s="554"/>
      <c r="BC1856" s="84"/>
      <c r="BD1856" s="553"/>
      <c r="BE1856" s="554"/>
      <c r="BF1856" s="84"/>
      <c r="BG1856" s="553"/>
      <c r="BH1856" s="554"/>
      <c r="BI1856" s="84"/>
      <c r="BJ1856" s="553"/>
      <c r="BK1856" s="554"/>
      <c r="BL1856" s="84"/>
      <c r="BM1856" s="553"/>
      <c r="BN1856" s="554"/>
      <c r="BO1856" s="84"/>
      <c r="BP1856" s="553"/>
      <c r="BQ1856" s="554"/>
      <c r="BR1856" s="84"/>
      <c r="BS1856" s="553"/>
      <c r="BT1856" s="554"/>
      <c r="BU1856" s="84"/>
      <c r="BV1856" s="553"/>
      <c r="BW1856" s="554"/>
      <c r="BX1856" s="84"/>
      <c r="BY1856" s="553"/>
      <c r="BZ1856" s="554"/>
      <c r="CA1856" s="84"/>
      <c r="CB1856" s="553"/>
      <c r="CC1856" s="554"/>
      <c r="CD1856" s="84"/>
      <c r="CE1856" s="553"/>
      <c r="CF1856" s="554"/>
      <c r="CG1856" s="84"/>
      <c r="CH1856" s="553"/>
      <c r="CI1856" s="554"/>
      <c r="CJ1856" s="554"/>
      <c r="CK1856" s="554"/>
      <c r="CL1856" s="554"/>
      <c r="CM1856" s="554"/>
      <c r="CN1856" s="554"/>
      <c r="CO1856" s="554"/>
      <c r="CP1856" s="554"/>
      <c r="CQ1856" s="554"/>
      <c r="CR1856" s="554"/>
      <c r="CS1856" s="554"/>
      <c r="CT1856" s="554"/>
      <c r="CU1856" s="554"/>
      <c r="CV1856" s="554"/>
      <c r="CW1856" s="554"/>
      <c r="CX1856" s="554"/>
      <c r="CY1856" s="554">
        <v>800000000</v>
      </c>
      <c r="CZ1856" s="84">
        <v>800000000</v>
      </c>
      <c r="DA1856" s="84"/>
      <c r="DB1856" s="856" t="s">
        <v>20280</v>
      </c>
      <c r="DC1856" s="565">
        <v>3</v>
      </c>
      <c r="DD1856" s="928"/>
      <c r="DE1856" s="102" t="s">
        <v>19355</v>
      </c>
      <c r="DF1856" s="928"/>
      <c r="DG1856" s="555"/>
      <c r="DH1856" s="214"/>
      <c r="DI1856" s="557">
        <v>41303</v>
      </c>
      <c r="DJ1856" s="111">
        <v>41271</v>
      </c>
      <c r="DK1856" s="558">
        <v>0</v>
      </c>
      <c r="DL1856" s="928"/>
      <c r="DM1856" s="619" t="s">
        <v>20681</v>
      </c>
      <c r="DN1856" s="890">
        <v>800000000</v>
      </c>
      <c r="DO1856" s="928"/>
      <c r="DP1856" s="928"/>
      <c r="DQ1856" s="928"/>
      <c r="DR1856" s="928"/>
    </row>
    <row r="1857" spans="1:122" ht="71" customHeight="1" thickTop="1" thickBot="1">
      <c r="A1857" s="214" t="s">
        <v>11576</v>
      </c>
      <c r="B1857" s="214" t="s">
        <v>10271</v>
      </c>
      <c r="C1857" s="214" t="s">
        <v>539</v>
      </c>
      <c r="D1857" s="374">
        <v>0</v>
      </c>
      <c r="E1857" s="517">
        <v>41264</v>
      </c>
      <c r="F1857" s="517">
        <v>41271</v>
      </c>
      <c r="G1857" s="517">
        <v>41367</v>
      </c>
      <c r="H1857" s="517">
        <v>41481</v>
      </c>
      <c r="I1857" s="517">
        <v>41264</v>
      </c>
      <c r="J1857" s="730">
        <v>42004</v>
      </c>
      <c r="K1857" s="729">
        <v>42004</v>
      </c>
      <c r="L1857" s="552">
        <v>41264</v>
      </c>
      <c r="M1857" s="117"/>
      <c r="N1857" s="214" t="s">
        <v>11583</v>
      </c>
      <c r="O1857" s="1169">
        <v>891800498</v>
      </c>
      <c r="P1857" s="534"/>
      <c r="Q1857" s="534"/>
      <c r="R1857" s="534"/>
      <c r="S1857" s="534"/>
      <c r="T1857" s="534"/>
      <c r="U1857" s="534"/>
      <c r="V1857" s="534"/>
      <c r="W1857" s="534"/>
      <c r="X1857" s="534"/>
      <c r="Y1857" s="534"/>
      <c r="Z1857" s="534"/>
      <c r="AA1857" s="534"/>
      <c r="AB1857" s="214" t="s">
        <v>11584</v>
      </c>
      <c r="AC1857" s="214"/>
      <c r="AD1857" s="214" t="s">
        <v>10275</v>
      </c>
      <c r="AE1857" s="214" t="s">
        <v>11443</v>
      </c>
      <c r="AF1857" s="214">
        <v>99</v>
      </c>
      <c r="AG1857" s="626" t="s">
        <v>13819</v>
      </c>
      <c r="AH1857" s="636">
        <v>990000000</v>
      </c>
      <c r="AI1857" s="634">
        <v>289800000</v>
      </c>
      <c r="AJ1857" s="634">
        <v>1279800000</v>
      </c>
      <c r="AK1857" s="214" t="s">
        <v>12650</v>
      </c>
      <c r="AL1857" s="214" t="s">
        <v>156</v>
      </c>
      <c r="AM1857" s="86">
        <v>990000000</v>
      </c>
      <c r="AN1857" s="86" t="s">
        <v>1472</v>
      </c>
      <c r="AO1857" s="86" t="s">
        <v>11466</v>
      </c>
      <c r="AP1857" s="83"/>
      <c r="AQ1857" s="84">
        <v>396000000</v>
      </c>
      <c r="AR1857" s="553">
        <v>41481</v>
      </c>
      <c r="AS1857" s="554">
        <v>552</v>
      </c>
      <c r="AT1857" s="488"/>
      <c r="AU1857" s="553"/>
      <c r="AV1857" s="554"/>
      <c r="AW1857" s="84"/>
      <c r="AX1857" s="553"/>
      <c r="AY1857" s="554"/>
      <c r="AZ1857" s="84"/>
      <c r="BA1857" s="553"/>
      <c r="BB1857" s="554"/>
      <c r="BC1857" s="84"/>
      <c r="BD1857" s="553"/>
      <c r="BE1857" s="554"/>
      <c r="BF1857" s="84"/>
      <c r="BG1857" s="553"/>
      <c r="BH1857" s="554"/>
      <c r="BI1857" s="84"/>
      <c r="BJ1857" s="553"/>
      <c r="BK1857" s="554"/>
      <c r="BL1857" s="84"/>
      <c r="BM1857" s="553"/>
      <c r="BN1857" s="554"/>
      <c r="BO1857" s="84"/>
      <c r="BP1857" s="553"/>
      <c r="BQ1857" s="554"/>
      <c r="BR1857" s="84"/>
      <c r="BS1857" s="553"/>
      <c r="BT1857" s="554"/>
      <c r="BU1857" s="84"/>
      <c r="BV1857" s="553"/>
      <c r="BW1857" s="554"/>
      <c r="BX1857" s="84"/>
      <c r="BY1857" s="553"/>
      <c r="BZ1857" s="554"/>
      <c r="CA1857" s="84"/>
      <c r="CB1857" s="553"/>
      <c r="CC1857" s="554"/>
      <c r="CD1857" s="84"/>
      <c r="CE1857" s="553"/>
      <c r="CF1857" s="554"/>
      <c r="CG1857" s="84"/>
      <c r="CH1857" s="553"/>
      <c r="CI1857" s="554"/>
      <c r="CJ1857" s="554"/>
      <c r="CK1857" s="554"/>
      <c r="CL1857" s="554"/>
      <c r="CM1857" s="554"/>
      <c r="CN1857" s="554"/>
      <c r="CO1857" s="554"/>
      <c r="CP1857" s="554"/>
      <c r="CQ1857" s="554"/>
      <c r="CR1857" s="554"/>
      <c r="CS1857" s="554"/>
      <c r="CT1857" s="554"/>
      <c r="CU1857" s="554"/>
      <c r="CV1857" s="554"/>
      <c r="CW1857" s="554"/>
      <c r="CX1857" s="554"/>
      <c r="CY1857" s="554">
        <v>396000000</v>
      </c>
      <c r="CZ1857" s="84">
        <v>594000000</v>
      </c>
      <c r="DA1857" s="84"/>
      <c r="DB1857" s="856" t="s">
        <v>20280</v>
      </c>
      <c r="DC1857" s="565">
        <v>4</v>
      </c>
      <c r="DD1857" s="928"/>
      <c r="DE1857" s="102" t="s">
        <v>19355</v>
      </c>
      <c r="DF1857" s="928"/>
      <c r="DG1857" s="555"/>
      <c r="DH1857" s="214"/>
      <c r="DI1857" s="557"/>
      <c r="DJ1857" s="111">
        <v>41283</v>
      </c>
      <c r="DK1857" s="558">
        <v>12</v>
      </c>
      <c r="DL1857" s="928"/>
      <c r="DM1857" s="619" t="s">
        <v>20560</v>
      </c>
      <c r="DN1857" s="890">
        <v>396000000</v>
      </c>
      <c r="DO1857" s="928"/>
      <c r="DP1857" s="928"/>
      <c r="DQ1857" s="928"/>
      <c r="DR1857" s="928"/>
    </row>
    <row r="1858" spans="1:122" ht="71" customHeight="1" thickTop="1" thickBot="1">
      <c r="A1858" s="214" t="s">
        <v>11577</v>
      </c>
      <c r="B1858" s="214" t="s">
        <v>10271</v>
      </c>
      <c r="C1858" s="214" t="s">
        <v>539</v>
      </c>
      <c r="D1858" s="374">
        <v>1</v>
      </c>
      <c r="E1858" s="517">
        <v>41271</v>
      </c>
      <c r="F1858" s="517">
        <v>41271</v>
      </c>
      <c r="G1858" s="517">
        <v>41319</v>
      </c>
      <c r="H1858" s="517">
        <v>41366</v>
      </c>
      <c r="I1858" s="517">
        <v>41366</v>
      </c>
      <c r="J1858" s="730">
        <v>42004</v>
      </c>
      <c r="K1858" s="729">
        <v>42004</v>
      </c>
      <c r="L1858" s="561">
        <v>41309</v>
      </c>
      <c r="M1858" s="117"/>
      <c r="N1858" s="214" t="s">
        <v>11585</v>
      </c>
      <c r="O1858" s="1166">
        <v>890480184</v>
      </c>
      <c r="P1858" s="530"/>
      <c r="Q1858" s="530"/>
      <c r="R1858" s="530"/>
      <c r="S1858" s="530"/>
      <c r="T1858" s="530"/>
      <c r="U1858" s="530"/>
      <c r="V1858" s="530"/>
      <c r="W1858" s="530"/>
      <c r="X1858" s="530"/>
      <c r="Y1858" s="530"/>
      <c r="Z1858" s="530"/>
      <c r="AA1858" s="530"/>
      <c r="AB1858" s="214" t="s">
        <v>11586</v>
      </c>
      <c r="AC1858" s="214"/>
      <c r="AD1858" s="214" t="s">
        <v>10275</v>
      </c>
      <c r="AE1858" s="214" t="s">
        <v>11443</v>
      </c>
      <c r="AF1858" s="214">
        <v>99</v>
      </c>
      <c r="AG1858" s="626"/>
      <c r="AH1858" s="636">
        <v>990266416</v>
      </c>
      <c r="AI1858" s="634">
        <v>918430240</v>
      </c>
      <c r="AJ1858" s="634">
        <v>1908696656</v>
      </c>
      <c r="AK1858" s="214" t="s">
        <v>12651</v>
      </c>
      <c r="AL1858" s="214" t="s">
        <v>156</v>
      </c>
      <c r="AM1858" s="86">
        <v>990266416</v>
      </c>
      <c r="AN1858" s="86" t="s">
        <v>1464</v>
      </c>
      <c r="AO1858" s="86" t="s">
        <v>11091</v>
      </c>
      <c r="AP1858" s="83"/>
      <c r="AQ1858" s="84">
        <v>396106566</v>
      </c>
      <c r="AR1858" s="553">
        <v>41366</v>
      </c>
      <c r="AS1858" s="554">
        <v>447</v>
      </c>
      <c r="AT1858" s="488">
        <v>297079925</v>
      </c>
      <c r="AU1858" s="553">
        <v>41529</v>
      </c>
      <c r="AV1858" s="554">
        <v>589</v>
      </c>
      <c r="AW1858" s="84"/>
      <c r="AX1858" s="553"/>
      <c r="AY1858" s="554"/>
      <c r="AZ1858" s="84"/>
      <c r="BA1858" s="553"/>
      <c r="BB1858" s="554"/>
      <c r="BC1858" s="84"/>
      <c r="BD1858" s="553"/>
      <c r="BE1858" s="554"/>
      <c r="BF1858" s="84"/>
      <c r="BG1858" s="553"/>
      <c r="BH1858" s="554"/>
      <c r="BI1858" s="84"/>
      <c r="BJ1858" s="553"/>
      <c r="BK1858" s="554"/>
      <c r="BL1858" s="84"/>
      <c r="BM1858" s="553"/>
      <c r="BN1858" s="554"/>
      <c r="BO1858" s="84"/>
      <c r="BP1858" s="553"/>
      <c r="BQ1858" s="554"/>
      <c r="BR1858" s="84"/>
      <c r="BS1858" s="553"/>
      <c r="BT1858" s="554"/>
      <c r="BU1858" s="84"/>
      <c r="BV1858" s="553"/>
      <c r="BW1858" s="554"/>
      <c r="BX1858" s="84"/>
      <c r="BY1858" s="553"/>
      <c r="BZ1858" s="554"/>
      <c r="CA1858" s="84"/>
      <c r="CB1858" s="553"/>
      <c r="CC1858" s="554"/>
      <c r="CD1858" s="84"/>
      <c r="CE1858" s="553"/>
      <c r="CF1858" s="554"/>
      <c r="CG1858" s="84"/>
      <c r="CH1858" s="553"/>
      <c r="CI1858" s="554"/>
      <c r="CJ1858" s="554"/>
      <c r="CK1858" s="554"/>
      <c r="CL1858" s="554"/>
      <c r="CM1858" s="554"/>
      <c r="CN1858" s="554"/>
      <c r="CO1858" s="554"/>
      <c r="CP1858" s="554"/>
      <c r="CQ1858" s="554"/>
      <c r="CR1858" s="554"/>
      <c r="CS1858" s="554"/>
      <c r="CT1858" s="554"/>
      <c r="CU1858" s="554"/>
      <c r="CV1858" s="554"/>
      <c r="CW1858" s="554"/>
      <c r="CX1858" s="554"/>
      <c r="CY1858" s="554">
        <v>693186491</v>
      </c>
      <c r="CZ1858" s="84">
        <v>297079925</v>
      </c>
      <c r="DA1858" s="84"/>
      <c r="DB1858" s="856" t="s">
        <v>20280</v>
      </c>
      <c r="DC1858" s="565">
        <v>4</v>
      </c>
      <c r="DD1858" s="928"/>
      <c r="DE1858" s="102" t="s">
        <v>19355</v>
      </c>
      <c r="DF1858" s="928"/>
      <c r="DG1858" s="555"/>
      <c r="DH1858" s="214"/>
      <c r="DI1858" s="557">
        <v>41309</v>
      </c>
      <c r="DJ1858" s="111">
        <v>41282</v>
      </c>
      <c r="DK1858" s="558">
        <v>11</v>
      </c>
      <c r="DL1858" s="928"/>
      <c r="DM1858" s="619" t="s">
        <v>20560</v>
      </c>
      <c r="DN1858" s="890">
        <v>693186491</v>
      </c>
      <c r="DO1858" s="928"/>
      <c r="DP1858" s="928"/>
      <c r="DQ1858" s="928"/>
      <c r="DR1858" s="928"/>
    </row>
    <row r="1859" spans="1:122" ht="71" customHeight="1" thickTop="1" thickBot="1">
      <c r="A1859" s="214" t="s">
        <v>11578</v>
      </c>
      <c r="B1859" s="214" t="s">
        <v>11425</v>
      </c>
      <c r="C1859" s="214" t="s">
        <v>543</v>
      </c>
      <c r="D1859" s="374">
        <v>1</v>
      </c>
      <c r="E1859" s="517">
        <v>41299</v>
      </c>
      <c r="F1859" s="517">
        <v>41271</v>
      </c>
      <c r="G1859" s="517">
        <v>41354</v>
      </c>
      <c r="H1859" s="517">
        <v>41374</v>
      </c>
      <c r="I1859" s="517">
        <v>41374</v>
      </c>
      <c r="J1859" s="382">
        <v>12</v>
      </c>
      <c r="K1859" s="551">
        <v>41739</v>
      </c>
      <c r="L1859" s="561">
        <v>41354</v>
      </c>
      <c r="M1859" s="117"/>
      <c r="N1859" s="214" t="s">
        <v>11590</v>
      </c>
      <c r="O1859" s="1166">
        <v>892201263</v>
      </c>
      <c r="P1859" s="536" t="s">
        <v>1097</v>
      </c>
      <c r="Q1859" s="536" t="s">
        <v>1097</v>
      </c>
      <c r="R1859" s="536" t="s">
        <v>1097</v>
      </c>
      <c r="S1859" s="536" t="s">
        <v>1097</v>
      </c>
      <c r="T1859" s="536" t="s">
        <v>1097</v>
      </c>
      <c r="U1859" s="536" t="s">
        <v>1097</v>
      </c>
      <c r="V1859" s="536" t="s">
        <v>1097</v>
      </c>
      <c r="W1859" s="536" t="s">
        <v>1097</v>
      </c>
      <c r="X1859" s="536" t="s">
        <v>1097</v>
      </c>
      <c r="Y1859" s="536" t="s">
        <v>1097</v>
      </c>
      <c r="Z1859" s="536" t="s">
        <v>1097</v>
      </c>
      <c r="AA1859" s="536" t="s">
        <v>1097</v>
      </c>
      <c r="AB1859" s="214" t="s">
        <v>11591</v>
      </c>
      <c r="AC1859" s="214"/>
      <c r="AD1859" s="214" t="s">
        <v>7681</v>
      </c>
      <c r="AE1859" s="214" t="s">
        <v>4453</v>
      </c>
      <c r="AF1859" s="214" t="s">
        <v>12983</v>
      </c>
      <c r="AG1859" s="626"/>
      <c r="AH1859" s="636">
        <v>91640453</v>
      </c>
      <c r="AI1859" s="634">
        <v>42099740</v>
      </c>
      <c r="AJ1859" s="634">
        <v>133740193</v>
      </c>
      <c r="AK1859" s="214" t="s">
        <v>12848</v>
      </c>
      <c r="AL1859" s="214" t="s">
        <v>156</v>
      </c>
      <c r="AM1859" s="86">
        <v>91640453</v>
      </c>
      <c r="AN1859" s="531" t="s">
        <v>11470</v>
      </c>
      <c r="AO1859" s="531" t="s">
        <v>8017</v>
      </c>
      <c r="AP1859" s="83"/>
      <c r="AQ1859" s="84">
        <v>91640453</v>
      </c>
      <c r="AR1859" s="553">
        <v>41374</v>
      </c>
      <c r="AS1859" s="554">
        <v>452</v>
      </c>
      <c r="AT1859" s="488"/>
      <c r="AU1859" s="553"/>
      <c r="AV1859" s="554"/>
      <c r="AW1859" s="84"/>
      <c r="AX1859" s="553"/>
      <c r="AY1859" s="554"/>
      <c r="AZ1859" s="84"/>
      <c r="BA1859" s="553"/>
      <c r="BB1859" s="554"/>
      <c r="BC1859" s="84"/>
      <c r="BD1859" s="553"/>
      <c r="BE1859" s="554"/>
      <c r="BF1859" s="84"/>
      <c r="BG1859" s="553"/>
      <c r="BH1859" s="554"/>
      <c r="BI1859" s="84"/>
      <c r="BJ1859" s="553"/>
      <c r="BK1859" s="554"/>
      <c r="BL1859" s="84"/>
      <c r="BM1859" s="553"/>
      <c r="BN1859" s="554"/>
      <c r="BO1859" s="84"/>
      <c r="BP1859" s="553"/>
      <c r="BQ1859" s="554"/>
      <c r="BR1859" s="84"/>
      <c r="BS1859" s="553"/>
      <c r="BT1859" s="554"/>
      <c r="BU1859" s="84"/>
      <c r="BV1859" s="553"/>
      <c r="BW1859" s="554"/>
      <c r="BX1859" s="84"/>
      <c r="BY1859" s="553"/>
      <c r="BZ1859" s="554"/>
      <c r="CA1859" s="84"/>
      <c r="CB1859" s="553"/>
      <c r="CC1859" s="554"/>
      <c r="CD1859" s="84"/>
      <c r="CE1859" s="553"/>
      <c r="CF1859" s="554"/>
      <c r="CG1859" s="84"/>
      <c r="CH1859" s="553"/>
      <c r="CI1859" s="554"/>
      <c r="CJ1859" s="554"/>
      <c r="CK1859" s="554"/>
      <c r="CL1859" s="554"/>
      <c r="CM1859" s="554"/>
      <c r="CN1859" s="554"/>
      <c r="CO1859" s="554"/>
      <c r="CP1859" s="554"/>
      <c r="CQ1859" s="554"/>
      <c r="CR1859" s="554"/>
      <c r="CS1859" s="554"/>
      <c r="CT1859" s="554"/>
      <c r="CU1859" s="554"/>
      <c r="CV1859" s="554"/>
      <c r="CW1859" s="554"/>
      <c r="CX1859" s="554"/>
      <c r="CY1859" s="554">
        <v>91640453</v>
      </c>
      <c r="CZ1859" s="84">
        <v>0</v>
      </c>
      <c r="DA1859" s="84"/>
      <c r="DB1859" s="856" t="s">
        <v>20280</v>
      </c>
      <c r="DC1859" s="565">
        <v>1</v>
      </c>
      <c r="DD1859" s="928"/>
      <c r="DE1859" s="102" t="s">
        <v>19355</v>
      </c>
      <c r="DF1859" s="928"/>
      <c r="DG1859" s="555" t="s">
        <v>11592</v>
      </c>
      <c r="DH1859" s="214"/>
      <c r="DI1859" s="557">
        <v>41354</v>
      </c>
      <c r="DJ1859" s="111">
        <v>41284</v>
      </c>
      <c r="DK1859" s="558">
        <v>13</v>
      </c>
      <c r="DL1859" s="928"/>
      <c r="DM1859" s="619" t="s">
        <v>20723</v>
      </c>
      <c r="DN1859" s="890">
        <v>91640453</v>
      </c>
      <c r="DO1859" s="928"/>
      <c r="DP1859" s="928"/>
      <c r="DQ1859" s="928"/>
      <c r="DR1859" s="928"/>
    </row>
    <row r="1860" spans="1:122" ht="71" customHeight="1" thickTop="1" thickBot="1">
      <c r="A1860" s="214" t="s">
        <v>11587</v>
      </c>
      <c r="B1860" s="214" t="s">
        <v>11425</v>
      </c>
      <c r="C1860" s="214" t="s">
        <v>86</v>
      </c>
      <c r="D1860" s="374">
        <v>0</v>
      </c>
      <c r="E1860" s="517">
        <v>41264</v>
      </c>
      <c r="F1860" s="517">
        <v>41271</v>
      </c>
      <c r="G1860" s="517">
        <v>41333</v>
      </c>
      <c r="H1860" s="517">
        <v>41346</v>
      </c>
      <c r="I1860" s="517">
        <v>41346</v>
      </c>
      <c r="J1860" s="382">
        <v>18</v>
      </c>
      <c r="K1860" s="551">
        <v>41895</v>
      </c>
      <c r="L1860" s="552">
        <v>41264</v>
      </c>
      <c r="M1860" s="117"/>
      <c r="N1860" s="214" t="s">
        <v>101</v>
      </c>
      <c r="O1860" s="1166">
        <v>890980040</v>
      </c>
      <c r="P1860" s="536" t="s">
        <v>1097</v>
      </c>
      <c r="Q1860" s="536" t="s">
        <v>1097</v>
      </c>
      <c r="R1860" s="536" t="s">
        <v>1097</v>
      </c>
      <c r="S1860" s="536" t="s">
        <v>1097</v>
      </c>
      <c r="T1860" s="536" t="s">
        <v>1097</v>
      </c>
      <c r="U1860" s="536" t="s">
        <v>1097</v>
      </c>
      <c r="V1860" s="536" t="s">
        <v>1097</v>
      </c>
      <c r="W1860" s="536" t="s">
        <v>1097</v>
      </c>
      <c r="X1860" s="536" t="s">
        <v>1097</v>
      </c>
      <c r="Y1860" s="536" t="s">
        <v>1097</v>
      </c>
      <c r="Z1860" s="536" t="s">
        <v>1097</v>
      </c>
      <c r="AA1860" s="536" t="s">
        <v>1097</v>
      </c>
      <c r="AB1860" s="214" t="s">
        <v>11593</v>
      </c>
      <c r="AC1860" s="214"/>
      <c r="AD1860" s="214" t="s">
        <v>7681</v>
      </c>
      <c r="AE1860" s="214" t="s">
        <v>4453</v>
      </c>
      <c r="AF1860" s="325" t="s">
        <v>17777</v>
      </c>
      <c r="AG1860" s="631"/>
      <c r="AH1860" s="636">
        <v>95139760</v>
      </c>
      <c r="AI1860" s="634">
        <v>45555200</v>
      </c>
      <c r="AJ1860" s="634">
        <v>140694960</v>
      </c>
      <c r="AK1860" s="214" t="s">
        <v>12571</v>
      </c>
      <c r="AL1860" s="214" t="s">
        <v>156</v>
      </c>
      <c r="AM1860" s="86">
        <v>95139760</v>
      </c>
      <c r="AN1860" s="86" t="s">
        <v>14361</v>
      </c>
      <c r="AO1860" s="86" t="s">
        <v>8485</v>
      </c>
      <c r="AP1860" s="83"/>
      <c r="AQ1860" s="84">
        <v>95139760</v>
      </c>
      <c r="AR1860" s="553">
        <v>41346</v>
      </c>
      <c r="AS1860" s="554">
        <v>430</v>
      </c>
      <c r="AT1860" s="488"/>
      <c r="AU1860" s="553"/>
      <c r="AV1860" s="554"/>
      <c r="AW1860" s="84"/>
      <c r="AX1860" s="553"/>
      <c r="AY1860" s="554"/>
      <c r="AZ1860" s="84"/>
      <c r="BA1860" s="553"/>
      <c r="BB1860" s="554"/>
      <c r="BC1860" s="84"/>
      <c r="BD1860" s="553"/>
      <c r="BE1860" s="554"/>
      <c r="BF1860" s="84"/>
      <c r="BG1860" s="553"/>
      <c r="BH1860" s="554"/>
      <c r="BI1860" s="84"/>
      <c r="BJ1860" s="553"/>
      <c r="BK1860" s="554"/>
      <c r="BL1860" s="84"/>
      <c r="BM1860" s="553"/>
      <c r="BN1860" s="554"/>
      <c r="BO1860" s="84"/>
      <c r="BP1860" s="553"/>
      <c r="BQ1860" s="554"/>
      <c r="BR1860" s="84"/>
      <c r="BS1860" s="553"/>
      <c r="BT1860" s="554"/>
      <c r="BU1860" s="84"/>
      <c r="BV1860" s="553"/>
      <c r="BW1860" s="554"/>
      <c r="BX1860" s="84"/>
      <c r="BY1860" s="553"/>
      <c r="BZ1860" s="554"/>
      <c r="CA1860" s="84"/>
      <c r="CB1860" s="553"/>
      <c r="CC1860" s="554"/>
      <c r="CD1860" s="84"/>
      <c r="CE1860" s="553"/>
      <c r="CF1860" s="554"/>
      <c r="CG1860" s="84"/>
      <c r="CH1860" s="553"/>
      <c r="CI1860" s="554"/>
      <c r="CJ1860" s="554"/>
      <c r="CK1860" s="554"/>
      <c r="CL1860" s="554"/>
      <c r="CM1860" s="554"/>
      <c r="CN1860" s="554"/>
      <c r="CO1860" s="554"/>
      <c r="CP1860" s="554"/>
      <c r="CQ1860" s="554"/>
      <c r="CR1860" s="554"/>
      <c r="CS1860" s="554"/>
      <c r="CT1860" s="554"/>
      <c r="CU1860" s="554"/>
      <c r="CV1860" s="554"/>
      <c r="CW1860" s="554"/>
      <c r="CX1860" s="554"/>
      <c r="CY1860" s="554">
        <v>95139760</v>
      </c>
      <c r="CZ1860" s="84">
        <v>0</v>
      </c>
      <c r="DA1860" s="84"/>
      <c r="DB1860" s="856" t="s">
        <v>20280</v>
      </c>
      <c r="DC1860" s="565">
        <v>1</v>
      </c>
      <c r="DD1860" s="928"/>
      <c r="DE1860" s="102" t="s">
        <v>19355</v>
      </c>
      <c r="DF1860" s="928"/>
      <c r="DG1860" s="555"/>
      <c r="DH1860" s="214"/>
      <c r="DI1860" s="557"/>
      <c r="DJ1860" s="111">
        <v>41284</v>
      </c>
      <c r="DK1860" s="558">
        <v>13</v>
      </c>
      <c r="DL1860" s="581" t="s">
        <v>15785</v>
      </c>
      <c r="DM1860" s="619" t="s">
        <v>20722</v>
      </c>
      <c r="DN1860" s="890">
        <v>95139760</v>
      </c>
      <c r="DO1860" s="928"/>
      <c r="DP1860" s="928"/>
      <c r="DQ1860" s="928"/>
      <c r="DR1860" s="928"/>
    </row>
    <row r="1861" spans="1:122" ht="71" customHeight="1" thickTop="1" thickBot="1">
      <c r="A1861" s="214" t="s">
        <v>11588</v>
      </c>
      <c r="B1861" s="214" t="s">
        <v>10914</v>
      </c>
      <c r="C1861" s="214" t="s">
        <v>543</v>
      </c>
      <c r="D1861" s="374">
        <v>1</v>
      </c>
      <c r="E1861" s="517">
        <v>41271</v>
      </c>
      <c r="F1861" s="517">
        <v>41271</v>
      </c>
      <c r="G1861" s="517">
        <v>41374</v>
      </c>
      <c r="H1861" s="517">
        <v>41390</v>
      </c>
      <c r="I1861" s="517">
        <v>41390</v>
      </c>
      <c r="J1861" s="382">
        <v>18</v>
      </c>
      <c r="K1861" s="551">
        <v>41938</v>
      </c>
      <c r="L1861" s="561">
        <v>41355</v>
      </c>
      <c r="M1861" s="117"/>
      <c r="N1861" s="214" t="s">
        <v>621</v>
      </c>
      <c r="O1861" s="1166">
        <v>860351894</v>
      </c>
      <c r="P1861" s="536" t="s">
        <v>1097</v>
      </c>
      <c r="Q1861" s="536" t="s">
        <v>1097</v>
      </c>
      <c r="R1861" s="536" t="s">
        <v>1097</v>
      </c>
      <c r="S1861" s="536" t="s">
        <v>1097</v>
      </c>
      <c r="T1861" s="536" t="s">
        <v>1097</v>
      </c>
      <c r="U1861" s="536" t="s">
        <v>1097</v>
      </c>
      <c r="V1861" s="536" t="s">
        <v>1097</v>
      </c>
      <c r="W1861" s="536" t="s">
        <v>1097</v>
      </c>
      <c r="X1861" s="536" t="s">
        <v>1097</v>
      </c>
      <c r="Y1861" s="536" t="s">
        <v>1097</v>
      </c>
      <c r="Z1861" s="536" t="s">
        <v>1097</v>
      </c>
      <c r="AA1861" s="536" t="s">
        <v>1097</v>
      </c>
      <c r="AB1861" s="214" t="s">
        <v>11594</v>
      </c>
      <c r="AC1861" s="214"/>
      <c r="AD1861" s="214" t="s">
        <v>7681</v>
      </c>
      <c r="AE1861" s="214" t="s">
        <v>11531</v>
      </c>
      <c r="AF1861" s="214" t="s">
        <v>13752</v>
      </c>
      <c r="AG1861" s="626" t="s">
        <v>13820</v>
      </c>
      <c r="AH1861" s="636">
        <v>142009500</v>
      </c>
      <c r="AI1861" s="634">
        <v>103205000</v>
      </c>
      <c r="AJ1861" s="634">
        <v>245214500</v>
      </c>
      <c r="AK1861" s="214" t="s">
        <v>12651</v>
      </c>
      <c r="AL1861" s="214" t="s">
        <v>156</v>
      </c>
      <c r="AM1861" s="86">
        <v>142009500</v>
      </c>
      <c r="AN1861" s="86" t="s">
        <v>14315</v>
      </c>
      <c r="AO1861" s="86" t="s">
        <v>14315</v>
      </c>
      <c r="AP1861" s="83"/>
      <c r="AQ1861" s="84">
        <v>142009500</v>
      </c>
      <c r="AR1861" s="553">
        <v>41390</v>
      </c>
      <c r="AS1861" s="554">
        <v>460</v>
      </c>
      <c r="AT1861" s="488"/>
      <c r="AU1861" s="553"/>
      <c r="AV1861" s="554"/>
      <c r="AW1861" s="84"/>
      <c r="AX1861" s="553"/>
      <c r="AY1861" s="554"/>
      <c r="AZ1861" s="84"/>
      <c r="BA1861" s="553"/>
      <c r="BB1861" s="554"/>
      <c r="BC1861" s="84"/>
      <c r="BD1861" s="553"/>
      <c r="BE1861" s="554"/>
      <c r="BF1861" s="84"/>
      <c r="BG1861" s="553"/>
      <c r="BH1861" s="554"/>
      <c r="BI1861" s="84"/>
      <c r="BJ1861" s="553"/>
      <c r="BK1861" s="554"/>
      <c r="BL1861" s="84"/>
      <c r="BM1861" s="553"/>
      <c r="BN1861" s="554"/>
      <c r="BO1861" s="84"/>
      <c r="BP1861" s="553"/>
      <c r="BQ1861" s="554"/>
      <c r="BR1861" s="84"/>
      <c r="BS1861" s="553"/>
      <c r="BT1861" s="554"/>
      <c r="BU1861" s="84"/>
      <c r="BV1861" s="553"/>
      <c r="BW1861" s="554"/>
      <c r="BX1861" s="84"/>
      <c r="BY1861" s="553"/>
      <c r="BZ1861" s="554"/>
      <c r="CA1861" s="84"/>
      <c r="CB1861" s="553"/>
      <c r="CC1861" s="554"/>
      <c r="CD1861" s="84"/>
      <c r="CE1861" s="553"/>
      <c r="CF1861" s="554"/>
      <c r="CG1861" s="84"/>
      <c r="CH1861" s="553"/>
      <c r="CI1861" s="554"/>
      <c r="CJ1861" s="554"/>
      <c r="CK1861" s="554"/>
      <c r="CL1861" s="554"/>
      <c r="CM1861" s="554"/>
      <c r="CN1861" s="554"/>
      <c r="CO1861" s="554"/>
      <c r="CP1861" s="554"/>
      <c r="CQ1861" s="554"/>
      <c r="CR1861" s="554"/>
      <c r="CS1861" s="554"/>
      <c r="CT1861" s="554"/>
      <c r="CU1861" s="554"/>
      <c r="CV1861" s="554"/>
      <c r="CW1861" s="554"/>
      <c r="CX1861" s="554"/>
      <c r="CY1861" s="554">
        <v>142009500</v>
      </c>
      <c r="CZ1861" s="84">
        <v>0</v>
      </c>
      <c r="DA1861" s="84"/>
      <c r="DB1861" s="856" t="s">
        <v>20280</v>
      </c>
      <c r="DC1861" s="565">
        <v>1</v>
      </c>
      <c r="DD1861" s="928"/>
      <c r="DE1861" s="102" t="s">
        <v>19355</v>
      </c>
      <c r="DF1861" s="928"/>
      <c r="DG1861" s="555"/>
      <c r="DH1861" s="214"/>
      <c r="DI1861" s="557">
        <v>41355</v>
      </c>
      <c r="DJ1861" s="111">
        <v>41282</v>
      </c>
      <c r="DK1861" s="558">
        <v>11</v>
      </c>
      <c r="DL1861" s="928"/>
      <c r="DM1861" s="619" t="s">
        <v>20672</v>
      </c>
      <c r="DN1861" s="890">
        <v>142009500</v>
      </c>
      <c r="DO1861" s="928"/>
      <c r="DP1861" s="928"/>
      <c r="DQ1861" s="928"/>
      <c r="DR1861" s="928"/>
    </row>
    <row r="1862" spans="1:122" ht="71" customHeight="1" thickTop="1" thickBot="1">
      <c r="A1862" s="214" t="s">
        <v>11589</v>
      </c>
      <c r="B1862" s="214" t="s">
        <v>11526</v>
      </c>
      <c r="C1862" s="214" t="s">
        <v>86</v>
      </c>
      <c r="D1862" s="374">
        <v>1</v>
      </c>
      <c r="E1862" s="517">
        <v>41288</v>
      </c>
      <c r="F1862" s="517">
        <v>41271</v>
      </c>
      <c r="G1862" s="517">
        <v>41303</v>
      </c>
      <c r="H1862" s="517">
        <v>41311</v>
      </c>
      <c r="I1862" s="517">
        <v>41311</v>
      </c>
      <c r="J1862" s="382">
        <v>24</v>
      </c>
      <c r="K1862" s="551">
        <v>42041</v>
      </c>
      <c r="L1862" s="561">
        <v>41290</v>
      </c>
      <c r="M1862" s="117"/>
      <c r="N1862" s="214" t="s">
        <v>624</v>
      </c>
      <c r="O1862" s="1166">
        <v>860536210</v>
      </c>
      <c r="P1862" s="536" t="s">
        <v>1097</v>
      </c>
      <c r="Q1862" s="536" t="s">
        <v>1097</v>
      </c>
      <c r="R1862" s="536" t="s">
        <v>1097</v>
      </c>
      <c r="S1862" s="536" t="s">
        <v>1097</v>
      </c>
      <c r="T1862" s="536" t="s">
        <v>1097</v>
      </c>
      <c r="U1862" s="536" t="s">
        <v>1097</v>
      </c>
      <c r="V1862" s="536" t="s">
        <v>1097</v>
      </c>
      <c r="W1862" s="536" t="s">
        <v>1097</v>
      </c>
      <c r="X1862" s="536" t="s">
        <v>1097</v>
      </c>
      <c r="Y1862" s="536" t="s">
        <v>1097</v>
      </c>
      <c r="Z1862" s="536" t="s">
        <v>1097</v>
      </c>
      <c r="AA1862" s="536" t="s">
        <v>1097</v>
      </c>
      <c r="AB1862" s="214" t="s">
        <v>11606</v>
      </c>
      <c r="AC1862" s="214"/>
      <c r="AD1862" s="214" t="s">
        <v>11530</v>
      </c>
      <c r="AE1862" s="214" t="s">
        <v>11531</v>
      </c>
      <c r="AF1862" s="214" t="s">
        <v>12553</v>
      </c>
      <c r="AG1862" s="626"/>
      <c r="AH1862" s="636">
        <v>332239930</v>
      </c>
      <c r="AI1862" s="634">
        <v>158741120</v>
      </c>
      <c r="AJ1862" s="634">
        <v>490981050</v>
      </c>
      <c r="AK1862" s="214" t="s">
        <v>12650</v>
      </c>
      <c r="AL1862" s="214" t="s">
        <v>156</v>
      </c>
      <c r="AM1862" s="86">
        <v>332239930</v>
      </c>
      <c r="AN1862" s="86" t="s">
        <v>14315</v>
      </c>
      <c r="AO1862" s="86" t="s">
        <v>14315</v>
      </c>
      <c r="AP1862" s="83"/>
      <c r="AQ1862" s="84">
        <v>232567951</v>
      </c>
      <c r="AR1862" s="553">
        <v>41311</v>
      </c>
      <c r="AS1862" s="554">
        <v>401</v>
      </c>
      <c r="AT1862" s="488"/>
      <c r="AU1862" s="553"/>
      <c r="AV1862" s="554"/>
      <c r="AW1862" s="84"/>
      <c r="AX1862" s="553"/>
      <c r="AY1862" s="554"/>
      <c r="AZ1862" s="84"/>
      <c r="BA1862" s="553"/>
      <c r="BB1862" s="554"/>
      <c r="BC1862" s="84"/>
      <c r="BD1862" s="553"/>
      <c r="BE1862" s="554"/>
      <c r="BF1862" s="84"/>
      <c r="BG1862" s="553"/>
      <c r="BH1862" s="554"/>
      <c r="BI1862" s="84"/>
      <c r="BJ1862" s="553"/>
      <c r="BK1862" s="554"/>
      <c r="BL1862" s="84"/>
      <c r="BM1862" s="553"/>
      <c r="BN1862" s="554"/>
      <c r="BO1862" s="84"/>
      <c r="BP1862" s="553"/>
      <c r="BQ1862" s="554"/>
      <c r="BR1862" s="84"/>
      <c r="BS1862" s="553"/>
      <c r="BT1862" s="554"/>
      <c r="BU1862" s="84"/>
      <c r="BV1862" s="553"/>
      <c r="BW1862" s="554"/>
      <c r="BX1862" s="84"/>
      <c r="BY1862" s="553"/>
      <c r="BZ1862" s="554"/>
      <c r="CA1862" s="84"/>
      <c r="CB1862" s="553"/>
      <c r="CC1862" s="554"/>
      <c r="CD1862" s="84"/>
      <c r="CE1862" s="553"/>
      <c r="CF1862" s="554"/>
      <c r="CG1862" s="84"/>
      <c r="CH1862" s="553"/>
      <c r="CI1862" s="554"/>
      <c r="CJ1862" s="554"/>
      <c r="CK1862" s="554"/>
      <c r="CL1862" s="554"/>
      <c r="CM1862" s="554"/>
      <c r="CN1862" s="554"/>
      <c r="CO1862" s="554"/>
      <c r="CP1862" s="554"/>
      <c r="CQ1862" s="554"/>
      <c r="CR1862" s="554"/>
      <c r="CS1862" s="554"/>
      <c r="CT1862" s="554"/>
      <c r="CU1862" s="554"/>
      <c r="CV1862" s="554"/>
      <c r="CW1862" s="554"/>
      <c r="CX1862" s="554"/>
      <c r="CY1862" s="554">
        <v>232567951</v>
      </c>
      <c r="CZ1862" s="84">
        <v>99671979</v>
      </c>
      <c r="DA1862" s="84"/>
      <c r="DB1862" s="856" t="s">
        <v>20280</v>
      </c>
      <c r="DC1862" s="565">
        <v>2</v>
      </c>
      <c r="DD1862" s="928"/>
      <c r="DE1862" s="102" t="s">
        <v>19355</v>
      </c>
      <c r="DF1862" s="928"/>
      <c r="DG1862" s="555"/>
      <c r="DH1862" s="214"/>
      <c r="DI1862" s="557">
        <v>41290</v>
      </c>
      <c r="DJ1862" s="111">
        <v>41283</v>
      </c>
      <c r="DK1862" s="558">
        <v>12</v>
      </c>
      <c r="DL1862" s="928"/>
      <c r="DM1862" s="619" t="s">
        <v>20685</v>
      </c>
      <c r="DN1862" s="890">
        <v>232567951</v>
      </c>
      <c r="DO1862" s="928"/>
      <c r="DP1862" s="928"/>
      <c r="DQ1862" s="928"/>
      <c r="DR1862" s="928"/>
    </row>
    <row r="1863" spans="1:122" ht="71" customHeight="1" thickTop="1" thickBot="1">
      <c r="A1863" s="214" t="s">
        <v>11595</v>
      </c>
      <c r="B1863" s="214" t="s">
        <v>11526</v>
      </c>
      <c r="C1863" s="214" t="s">
        <v>543</v>
      </c>
      <c r="D1863" s="374">
        <v>1</v>
      </c>
      <c r="E1863" s="517">
        <v>41299</v>
      </c>
      <c r="F1863" s="517">
        <v>41271</v>
      </c>
      <c r="G1863" s="517">
        <v>41310</v>
      </c>
      <c r="H1863" s="517">
        <v>41325</v>
      </c>
      <c r="I1863" s="517">
        <v>41325</v>
      </c>
      <c r="J1863" s="382">
        <v>24</v>
      </c>
      <c r="K1863" s="551">
        <v>42055</v>
      </c>
      <c r="L1863" s="561">
        <v>41309</v>
      </c>
      <c r="M1863" s="117"/>
      <c r="N1863" s="214" t="s">
        <v>11609</v>
      </c>
      <c r="O1863" s="1166">
        <v>890212568</v>
      </c>
      <c r="P1863" s="536" t="s">
        <v>1097</v>
      </c>
      <c r="Q1863" s="536" t="s">
        <v>1097</v>
      </c>
      <c r="R1863" s="536" t="s">
        <v>1097</v>
      </c>
      <c r="S1863" s="536" t="s">
        <v>1097</v>
      </c>
      <c r="T1863" s="536" t="s">
        <v>1097</v>
      </c>
      <c r="U1863" s="536" t="s">
        <v>1097</v>
      </c>
      <c r="V1863" s="536" t="s">
        <v>1097</v>
      </c>
      <c r="W1863" s="536" t="s">
        <v>1097</v>
      </c>
      <c r="X1863" s="536" t="s">
        <v>1097</v>
      </c>
      <c r="Y1863" s="536" t="s">
        <v>1097</v>
      </c>
      <c r="Z1863" s="536" t="s">
        <v>1097</v>
      </c>
      <c r="AA1863" s="536" t="s">
        <v>1097</v>
      </c>
      <c r="AB1863" s="214" t="s">
        <v>11610</v>
      </c>
      <c r="AC1863" s="214"/>
      <c r="AD1863" s="214" t="s">
        <v>11530</v>
      </c>
      <c r="AE1863" s="214" t="s">
        <v>11531</v>
      </c>
      <c r="AF1863" s="214">
        <v>186</v>
      </c>
      <c r="AG1863" s="626"/>
      <c r="AH1863" s="636">
        <v>298791138</v>
      </c>
      <c r="AI1863" s="634">
        <v>167775834</v>
      </c>
      <c r="AJ1863" s="634">
        <v>466566972</v>
      </c>
      <c r="AK1863" s="214" t="s">
        <v>12650</v>
      </c>
      <c r="AL1863" s="214" t="s">
        <v>156</v>
      </c>
      <c r="AM1863" s="86">
        <v>298791138</v>
      </c>
      <c r="AN1863" s="531" t="s">
        <v>1494</v>
      </c>
      <c r="AO1863" s="531" t="s">
        <v>1523</v>
      </c>
      <c r="AP1863" s="83"/>
      <c r="AQ1863" s="84">
        <v>209153797</v>
      </c>
      <c r="AR1863" s="553">
        <v>41325</v>
      </c>
      <c r="AS1863" s="554">
        <v>405</v>
      </c>
      <c r="AT1863" s="488"/>
      <c r="AU1863" s="553"/>
      <c r="AV1863" s="554"/>
      <c r="AW1863" s="84"/>
      <c r="AX1863" s="553"/>
      <c r="AY1863" s="554"/>
      <c r="AZ1863" s="84"/>
      <c r="BA1863" s="553"/>
      <c r="BB1863" s="554"/>
      <c r="BC1863" s="84"/>
      <c r="BD1863" s="553"/>
      <c r="BE1863" s="554"/>
      <c r="BF1863" s="84"/>
      <c r="BG1863" s="553"/>
      <c r="BH1863" s="554"/>
      <c r="BI1863" s="84"/>
      <c r="BJ1863" s="553"/>
      <c r="BK1863" s="554"/>
      <c r="BL1863" s="84"/>
      <c r="BM1863" s="553"/>
      <c r="BN1863" s="554"/>
      <c r="BO1863" s="84"/>
      <c r="BP1863" s="553"/>
      <c r="BQ1863" s="554"/>
      <c r="BR1863" s="84"/>
      <c r="BS1863" s="553"/>
      <c r="BT1863" s="554"/>
      <c r="BU1863" s="84"/>
      <c r="BV1863" s="553"/>
      <c r="BW1863" s="554"/>
      <c r="BX1863" s="84"/>
      <c r="BY1863" s="553"/>
      <c r="BZ1863" s="554"/>
      <c r="CA1863" s="84"/>
      <c r="CB1863" s="553"/>
      <c r="CC1863" s="554"/>
      <c r="CD1863" s="84"/>
      <c r="CE1863" s="553"/>
      <c r="CF1863" s="554"/>
      <c r="CG1863" s="84"/>
      <c r="CH1863" s="553"/>
      <c r="CI1863" s="554"/>
      <c r="CJ1863" s="554"/>
      <c r="CK1863" s="554"/>
      <c r="CL1863" s="554"/>
      <c r="CM1863" s="554"/>
      <c r="CN1863" s="554"/>
      <c r="CO1863" s="554"/>
      <c r="CP1863" s="554"/>
      <c r="CQ1863" s="554"/>
      <c r="CR1863" s="554"/>
      <c r="CS1863" s="554"/>
      <c r="CT1863" s="554"/>
      <c r="CU1863" s="554"/>
      <c r="CV1863" s="554"/>
      <c r="CW1863" s="554"/>
      <c r="CX1863" s="554"/>
      <c r="CY1863" s="554">
        <v>209153797</v>
      </c>
      <c r="CZ1863" s="84">
        <v>89637341</v>
      </c>
      <c r="DA1863" s="84"/>
      <c r="DB1863" s="856" t="s">
        <v>20280</v>
      </c>
      <c r="DC1863" s="565">
        <v>2</v>
      </c>
      <c r="DD1863" s="928"/>
      <c r="DE1863" s="102" t="s">
        <v>19355</v>
      </c>
      <c r="DF1863" s="928"/>
      <c r="DG1863" s="115">
        <v>656656933713</v>
      </c>
      <c r="DH1863" s="214"/>
      <c r="DI1863" s="557">
        <v>41309</v>
      </c>
      <c r="DJ1863" s="111">
        <v>41283</v>
      </c>
      <c r="DK1863" s="558">
        <v>12</v>
      </c>
      <c r="DL1863" s="928"/>
      <c r="DM1863" s="619" t="s">
        <v>20577</v>
      </c>
      <c r="DN1863" s="890">
        <v>209153797</v>
      </c>
      <c r="DO1863" s="928"/>
      <c r="DP1863" s="928"/>
      <c r="DQ1863" s="928"/>
      <c r="DR1863" s="928"/>
    </row>
    <row r="1864" spans="1:122" ht="71" customHeight="1" thickTop="1" thickBot="1">
      <c r="A1864" s="214" t="s">
        <v>11596</v>
      </c>
      <c r="B1864" s="214" t="s">
        <v>11526</v>
      </c>
      <c r="C1864" s="214" t="s">
        <v>86</v>
      </c>
      <c r="D1864" s="374">
        <v>0</v>
      </c>
      <c r="E1864" s="517">
        <v>41325</v>
      </c>
      <c r="F1864" s="517">
        <v>41271</v>
      </c>
      <c r="G1864" s="517">
        <v>41346</v>
      </c>
      <c r="H1864" s="517">
        <v>41360</v>
      </c>
      <c r="I1864" s="517">
        <v>41360</v>
      </c>
      <c r="J1864" s="382">
        <v>36</v>
      </c>
      <c r="K1864" s="551">
        <v>42456</v>
      </c>
      <c r="L1864" s="552">
        <v>41325</v>
      </c>
      <c r="M1864" s="117"/>
      <c r="N1864" s="214" t="s">
        <v>251</v>
      </c>
      <c r="O1864" s="1166">
        <v>891480035</v>
      </c>
      <c r="P1864" s="530" t="s">
        <v>19415</v>
      </c>
      <c r="Q1864" s="530">
        <v>890000432</v>
      </c>
      <c r="R1864" s="530" t="s">
        <v>19416</v>
      </c>
      <c r="S1864" s="530" t="s">
        <v>19417</v>
      </c>
      <c r="T1864" s="530" t="s">
        <v>3857</v>
      </c>
      <c r="U1864" s="530">
        <v>816007055</v>
      </c>
      <c r="V1864" s="530" t="s">
        <v>691</v>
      </c>
      <c r="W1864" s="530">
        <v>899999063</v>
      </c>
      <c r="X1864" s="536" t="s">
        <v>1097</v>
      </c>
      <c r="Y1864" s="536" t="s">
        <v>1097</v>
      </c>
      <c r="Z1864" s="536" t="s">
        <v>1097</v>
      </c>
      <c r="AA1864" s="536" t="s">
        <v>1097</v>
      </c>
      <c r="AB1864" s="214" t="s">
        <v>11611</v>
      </c>
      <c r="AC1864" s="214"/>
      <c r="AD1864" s="214" t="s">
        <v>11530</v>
      </c>
      <c r="AE1864" s="214" t="s">
        <v>11531</v>
      </c>
      <c r="AF1864" s="214">
        <v>186</v>
      </c>
      <c r="AG1864" s="626"/>
      <c r="AH1864" s="636">
        <v>332000000</v>
      </c>
      <c r="AI1864" s="634">
        <v>310700000</v>
      </c>
      <c r="AJ1864" s="634">
        <v>642700000</v>
      </c>
      <c r="AK1864" s="214" t="s">
        <v>12650</v>
      </c>
      <c r="AL1864" s="214" t="s">
        <v>156</v>
      </c>
      <c r="AM1864" s="86">
        <v>332000000</v>
      </c>
      <c r="AN1864" s="531" t="s">
        <v>11047</v>
      </c>
      <c r="AO1864" s="531" t="s">
        <v>11045</v>
      </c>
      <c r="AP1864" s="83"/>
      <c r="AQ1864" s="84">
        <v>199200000</v>
      </c>
      <c r="AR1864" s="553">
        <v>41360</v>
      </c>
      <c r="AS1864" s="554">
        <v>443</v>
      </c>
      <c r="AT1864" s="488"/>
      <c r="AU1864" s="553"/>
      <c r="AV1864" s="554"/>
      <c r="AW1864" s="84"/>
      <c r="AX1864" s="553"/>
      <c r="AY1864" s="554"/>
      <c r="AZ1864" s="84"/>
      <c r="BA1864" s="553"/>
      <c r="BB1864" s="554"/>
      <c r="BC1864" s="84"/>
      <c r="BD1864" s="553"/>
      <c r="BE1864" s="554"/>
      <c r="BF1864" s="84"/>
      <c r="BG1864" s="553"/>
      <c r="BH1864" s="554"/>
      <c r="BI1864" s="84"/>
      <c r="BJ1864" s="553"/>
      <c r="BK1864" s="554"/>
      <c r="BL1864" s="84"/>
      <c r="BM1864" s="553"/>
      <c r="BN1864" s="554"/>
      <c r="BO1864" s="84"/>
      <c r="BP1864" s="553"/>
      <c r="BQ1864" s="554"/>
      <c r="BR1864" s="84"/>
      <c r="BS1864" s="553"/>
      <c r="BT1864" s="554"/>
      <c r="BU1864" s="84"/>
      <c r="BV1864" s="553"/>
      <c r="BW1864" s="554"/>
      <c r="BX1864" s="84"/>
      <c r="BY1864" s="553"/>
      <c r="BZ1864" s="554"/>
      <c r="CA1864" s="84"/>
      <c r="CB1864" s="553"/>
      <c r="CC1864" s="554"/>
      <c r="CD1864" s="84"/>
      <c r="CE1864" s="553"/>
      <c r="CF1864" s="554"/>
      <c r="CG1864" s="84"/>
      <c r="CH1864" s="553"/>
      <c r="CI1864" s="554"/>
      <c r="CJ1864" s="554"/>
      <c r="CK1864" s="554"/>
      <c r="CL1864" s="554"/>
      <c r="CM1864" s="554"/>
      <c r="CN1864" s="554"/>
      <c r="CO1864" s="554"/>
      <c r="CP1864" s="554"/>
      <c r="CQ1864" s="554"/>
      <c r="CR1864" s="554"/>
      <c r="CS1864" s="554"/>
      <c r="CT1864" s="554"/>
      <c r="CU1864" s="554"/>
      <c r="CV1864" s="554"/>
      <c r="CW1864" s="554"/>
      <c r="CX1864" s="554"/>
      <c r="CY1864" s="554">
        <v>199200000</v>
      </c>
      <c r="CZ1864" s="84">
        <v>132800000</v>
      </c>
      <c r="DA1864" s="84"/>
      <c r="DB1864" s="856" t="s">
        <v>20280</v>
      </c>
      <c r="DC1864" s="565">
        <v>3</v>
      </c>
      <c r="DD1864" s="928"/>
      <c r="DE1864" s="102" t="s">
        <v>19355</v>
      </c>
      <c r="DF1864" s="928"/>
      <c r="DG1864" s="115">
        <v>111056934461</v>
      </c>
      <c r="DH1864" s="214"/>
      <c r="DI1864" s="557"/>
      <c r="DJ1864" s="111">
        <v>41283</v>
      </c>
      <c r="DK1864" s="558">
        <v>12</v>
      </c>
      <c r="DL1864" s="928"/>
      <c r="DM1864" s="619" t="s">
        <v>20577</v>
      </c>
      <c r="DN1864" s="890">
        <v>199200000</v>
      </c>
      <c r="DO1864" s="928"/>
      <c r="DP1864" s="928"/>
      <c r="DQ1864" s="928"/>
      <c r="DR1864" s="928"/>
    </row>
    <row r="1865" spans="1:122" ht="71" customHeight="1" thickTop="1" thickBot="1">
      <c r="A1865" s="214" t="s">
        <v>11597</v>
      </c>
      <c r="B1865" s="214" t="s">
        <v>11526</v>
      </c>
      <c r="C1865" s="214" t="s">
        <v>86</v>
      </c>
      <c r="D1865" s="374">
        <v>1</v>
      </c>
      <c r="E1865" s="517">
        <v>41274</v>
      </c>
      <c r="F1865" s="517">
        <v>41271</v>
      </c>
      <c r="G1865" s="517">
        <v>41310</v>
      </c>
      <c r="H1865" s="517">
        <v>41325</v>
      </c>
      <c r="I1865" s="517">
        <v>41325</v>
      </c>
      <c r="J1865" s="382">
        <v>24</v>
      </c>
      <c r="K1865" s="551">
        <v>42055</v>
      </c>
      <c r="L1865" s="561">
        <v>41309</v>
      </c>
      <c r="M1865" s="117"/>
      <c r="N1865" s="214" t="s">
        <v>12584</v>
      </c>
      <c r="O1865" s="1166">
        <v>890101681</v>
      </c>
      <c r="P1865" s="536" t="s">
        <v>1097</v>
      </c>
      <c r="Q1865" s="536" t="s">
        <v>1097</v>
      </c>
      <c r="R1865" s="536" t="s">
        <v>1097</v>
      </c>
      <c r="S1865" s="536" t="s">
        <v>1097</v>
      </c>
      <c r="T1865" s="536" t="s">
        <v>1097</v>
      </c>
      <c r="U1865" s="536" t="s">
        <v>1097</v>
      </c>
      <c r="V1865" s="536" t="s">
        <v>1097</v>
      </c>
      <c r="W1865" s="536" t="s">
        <v>1097</v>
      </c>
      <c r="X1865" s="536" t="s">
        <v>1097</v>
      </c>
      <c r="Y1865" s="536" t="s">
        <v>1097</v>
      </c>
      <c r="Z1865" s="536" t="s">
        <v>1097</v>
      </c>
      <c r="AA1865" s="536" t="s">
        <v>1097</v>
      </c>
      <c r="AB1865" s="214" t="s">
        <v>11612</v>
      </c>
      <c r="AC1865" s="214"/>
      <c r="AD1865" s="214" t="s">
        <v>11530</v>
      </c>
      <c r="AE1865" s="214" t="s">
        <v>11531</v>
      </c>
      <c r="AF1865" s="214">
        <v>186</v>
      </c>
      <c r="AG1865" s="626"/>
      <c r="AH1865" s="636">
        <v>193398409</v>
      </c>
      <c r="AI1865" s="634">
        <v>102705600</v>
      </c>
      <c r="AJ1865" s="634">
        <v>296104009</v>
      </c>
      <c r="AK1865" s="214" t="s">
        <v>12650</v>
      </c>
      <c r="AL1865" s="214" t="s">
        <v>156</v>
      </c>
      <c r="AM1865" s="86">
        <v>193398409</v>
      </c>
      <c r="AN1865" s="86" t="s">
        <v>1470</v>
      </c>
      <c r="AO1865" s="531" t="s">
        <v>11093</v>
      </c>
      <c r="AP1865" s="83"/>
      <c r="AQ1865" s="84">
        <v>135378886</v>
      </c>
      <c r="AR1865" s="553">
        <v>41325</v>
      </c>
      <c r="AS1865" s="554">
        <v>405</v>
      </c>
      <c r="AT1865" s="488"/>
      <c r="AU1865" s="553"/>
      <c r="AV1865" s="554"/>
      <c r="AW1865" s="84"/>
      <c r="AX1865" s="553"/>
      <c r="AY1865" s="554"/>
      <c r="AZ1865" s="84"/>
      <c r="BA1865" s="553"/>
      <c r="BB1865" s="554"/>
      <c r="BC1865" s="84"/>
      <c r="BD1865" s="553"/>
      <c r="BE1865" s="554"/>
      <c r="BF1865" s="84"/>
      <c r="BG1865" s="553"/>
      <c r="BH1865" s="554"/>
      <c r="BI1865" s="84"/>
      <c r="BJ1865" s="553"/>
      <c r="BK1865" s="554"/>
      <c r="BL1865" s="84"/>
      <c r="BM1865" s="553"/>
      <c r="BN1865" s="554"/>
      <c r="BO1865" s="84"/>
      <c r="BP1865" s="553"/>
      <c r="BQ1865" s="554"/>
      <c r="BR1865" s="84"/>
      <c r="BS1865" s="553"/>
      <c r="BT1865" s="554"/>
      <c r="BU1865" s="84"/>
      <c r="BV1865" s="553"/>
      <c r="BW1865" s="554"/>
      <c r="BX1865" s="84"/>
      <c r="BY1865" s="553"/>
      <c r="BZ1865" s="554"/>
      <c r="CA1865" s="84"/>
      <c r="CB1865" s="553"/>
      <c r="CC1865" s="554"/>
      <c r="CD1865" s="84"/>
      <c r="CE1865" s="553"/>
      <c r="CF1865" s="554"/>
      <c r="CG1865" s="84"/>
      <c r="CH1865" s="553"/>
      <c r="CI1865" s="554"/>
      <c r="CJ1865" s="554"/>
      <c r="CK1865" s="554"/>
      <c r="CL1865" s="554"/>
      <c r="CM1865" s="554"/>
      <c r="CN1865" s="554"/>
      <c r="CO1865" s="554"/>
      <c r="CP1865" s="554"/>
      <c r="CQ1865" s="554"/>
      <c r="CR1865" s="554"/>
      <c r="CS1865" s="554"/>
      <c r="CT1865" s="554"/>
      <c r="CU1865" s="554"/>
      <c r="CV1865" s="554"/>
      <c r="CW1865" s="554"/>
      <c r="CX1865" s="554"/>
      <c r="CY1865" s="554">
        <v>135378886</v>
      </c>
      <c r="CZ1865" s="84">
        <v>58019523</v>
      </c>
      <c r="DA1865" s="84"/>
      <c r="DB1865" s="856" t="s">
        <v>20280</v>
      </c>
      <c r="DC1865" s="565">
        <v>2</v>
      </c>
      <c r="DD1865" s="928"/>
      <c r="DE1865" s="102" t="s">
        <v>19355</v>
      </c>
      <c r="DF1865" s="928"/>
      <c r="DG1865" s="115">
        <v>121556934316</v>
      </c>
      <c r="DH1865" s="214"/>
      <c r="DI1865" s="557">
        <v>41309</v>
      </c>
      <c r="DJ1865" s="111">
        <v>41283</v>
      </c>
      <c r="DK1865" s="558">
        <v>12</v>
      </c>
      <c r="DL1865" s="556" t="s">
        <v>15785</v>
      </c>
      <c r="DM1865" s="619" t="s">
        <v>20577</v>
      </c>
      <c r="DN1865" s="890">
        <v>135378886</v>
      </c>
      <c r="DO1865" s="928"/>
      <c r="DP1865" s="928"/>
      <c r="DQ1865" s="928"/>
      <c r="DR1865" s="928"/>
    </row>
    <row r="1866" spans="1:122" ht="71" customHeight="1" thickTop="1" thickBot="1">
      <c r="A1866" s="214" t="s">
        <v>11598</v>
      </c>
      <c r="B1866" s="214" t="s">
        <v>11526</v>
      </c>
      <c r="C1866" s="214" t="s">
        <v>86</v>
      </c>
      <c r="D1866" s="374">
        <v>0</v>
      </c>
      <c r="E1866" s="517">
        <v>41264</v>
      </c>
      <c r="F1866" s="517">
        <v>41271</v>
      </c>
      <c r="G1866" s="517">
        <v>41422</v>
      </c>
      <c r="H1866" s="517">
        <v>41488</v>
      </c>
      <c r="I1866" s="517">
        <v>41488</v>
      </c>
      <c r="J1866" s="382">
        <v>24</v>
      </c>
      <c r="K1866" s="551">
        <v>42218</v>
      </c>
      <c r="L1866" s="552">
        <v>41264</v>
      </c>
      <c r="M1866" s="117"/>
      <c r="N1866" s="214" t="s">
        <v>691</v>
      </c>
      <c r="O1866" s="1166">
        <v>899999063</v>
      </c>
      <c r="P1866" s="530" t="s">
        <v>19418</v>
      </c>
      <c r="Q1866" s="530">
        <v>891300959</v>
      </c>
      <c r="R1866" s="536" t="s">
        <v>1097</v>
      </c>
      <c r="S1866" s="536" t="s">
        <v>1097</v>
      </c>
      <c r="T1866" s="536" t="s">
        <v>1097</v>
      </c>
      <c r="U1866" s="536" t="s">
        <v>1097</v>
      </c>
      <c r="V1866" s="536" t="s">
        <v>1097</v>
      </c>
      <c r="W1866" s="536" t="s">
        <v>1097</v>
      </c>
      <c r="X1866" s="536" t="s">
        <v>1097</v>
      </c>
      <c r="Y1866" s="536" t="s">
        <v>1097</v>
      </c>
      <c r="Z1866" s="536" t="s">
        <v>1097</v>
      </c>
      <c r="AA1866" s="536" t="s">
        <v>1097</v>
      </c>
      <c r="AB1866" s="214" t="s">
        <v>11613</v>
      </c>
      <c r="AC1866" s="214"/>
      <c r="AD1866" s="214" t="s">
        <v>11530</v>
      </c>
      <c r="AE1866" s="214" t="s">
        <v>11531</v>
      </c>
      <c r="AF1866" s="214" t="s">
        <v>13905</v>
      </c>
      <c r="AG1866" s="626" t="s">
        <v>14095</v>
      </c>
      <c r="AH1866" s="636">
        <v>332500000</v>
      </c>
      <c r="AI1866" s="634">
        <v>353000000</v>
      </c>
      <c r="AJ1866" s="634">
        <v>685500000</v>
      </c>
      <c r="AK1866" s="214" t="s">
        <v>15709</v>
      </c>
      <c r="AL1866" s="214" t="s">
        <v>156</v>
      </c>
      <c r="AM1866" s="86">
        <v>332500000</v>
      </c>
      <c r="AN1866" s="86" t="s">
        <v>14315</v>
      </c>
      <c r="AO1866" s="86" t="s">
        <v>14315</v>
      </c>
      <c r="AP1866" s="83"/>
      <c r="AQ1866" s="84">
        <v>232500000</v>
      </c>
      <c r="AR1866" s="553">
        <v>41488</v>
      </c>
      <c r="AS1866" s="554">
        <v>556</v>
      </c>
      <c r="AT1866" s="488"/>
      <c r="AU1866" s="553"/>
      <c r="AV1866" s="554"/>
      <c r="AW1866" s="84"/>
      <c r="AX1866" s="553"/>
      <c r="AY1866" s="554"/>
      <c r="AZ1866" s="84"/>
      <c r="BA1866" s="553"/>
      <c r="BB1866" s="554"/>
      <c r="BC1866" s="84"/>
      <c r="BD1866" s="553"/>
      <c r="BE1866" s="554"/>
      <c r="BF1866" s="84"/>
      <c r="BG1866" s="553"/>
      <c r="BH1866" s="554"/>
      <c r="BI1866" s="84"/>
      <c r="BJ1866" s="553"/>
      <c r="BK1866" s="554"/>
      <c r="BL1866" s="84"/>
      <c r="BM1866" s="553"/>
      <c r="BN1866" s="554"/>
      <c r="BO1866" s="84"/>
      <c r="BP1866" s="553"/>
      <c r="BQ1866" s="554"/>
      <c r="BR1866" s="84"/>
      <c r="BS1866" s="553"/>
      <c r="BT1866" s="554"/>
      <c r="BU1866" s="84"/>
      <c r="BV1866" s="553"/>
      <c r="BW1866" s="554"/>
      <c r="BX1866" s="84"/>
      <c r="BY1866" s="553"/>
      <c r="BZ1866" s="554"/>
      <c r="CA1866" s="84"/>
      <c r="CB1866" s="553"/>
      <c r="CC1866" s="554"/>
      <c r="CD1866" s="84"/>
      <c r="CE1866" s="553"/>
      <c r="CF1866" s="554"/>
      <c r="CG1866" s="84"/>
      <c r="CH1866" s="553"/>
      <c r="CI1866" s="554"/>
      <c r="CJ1866" s="554"/>
      <c r="CK1866" s="554"/>
      <c r="CL1866" s="554"/>
      <c r="CM1866" s="554"/>
      <c r="CN1866" s="554"/>
      <c r="CO1866" s="554"/>
      <c r="CP1866" s="554"/>
      <c r="CQ1866" s="554"/>
      <c r="CR1866" s="554"/>
      <c r="CS1866" s="554"/>
      <c r="CT1866" s="554"/>
      <c r="CU1866" s="554"/>
      <c r="CV1866" s="554"/>
      <c r="CW1866" s="554"/>
      <c r="CX1866" s="554"/>
      <c r="CY1866" s="554">
        <v>232500000</v>
      </c>
      <c r="CZ1866" s="84">
        <v>100000000</v>
      </c>
      <c r="DA1866" s="84"/>
      <c r="DB1866" s="856" t="s">
        <v>20280</v>
      </c>
      <c r="DC1866" s="565">
        <v>2</v>
      </c>
      <c r="DD1866" s="928"/>
      <c r="DE1866" s="102" t="s">
        <v>19355</v>
      </c>
      <c r="DF1866" s="928"/>
      <c r="DG1866" s="555"/>
      <c r="DH1866" s="214"/>
      <c r="DI1866" s="557"/>
      <c r="DJ1866" s="111">
        <v>41283</v>
      </c>
      <c r="DK1866" s="558">
        <v>12</v>
      </c>
      <c r="DL1866" s="581" t="s">
        <v>15785</v>
      </c>
      <c r="DM1866" s="619" t="s">
        <v>20586</v>
      </c>
      <c r="DN1866" s="890">
        <v>232500000</v>
      </c>
      <c r="DO1866" s="928"/>
      <c r="DP1866" s="928"/>
      <c r="DQ1866" s="928"/>
      <c r="DR1866" s="928"/>
    </row>
    <row r="1867" spans="1:122" ht="71" customHeight="1" thickTop="1" thickBot="1">
      <c r="A1867" s="214" t="s">
        <v>11599</v>
      </c>
      <c r="B1867" s="214" t="s">
        <v>11397</v>
      </c>
      <c r="C1867" s="214" t="s">
        <v>86</v>
      </c>
      <c r="D1867" s="374">
        <v>0</v>
      </c>
      <c r="E1867" s="517">
        <v>41271</v>
      </c>
      <c r="F1867" s="517">
        <v>41271</v>
      </c>
      <c r="G1867" s="517">
        <v>41317</v>
      </c>
      <c r="H1867" s="517">
        <v>41332</v>
      </c>
      <c r="I1867" s="517">
        <v>41332</v>
      </c>
      <c r="J1867" s="382">
        <v>36</v>
      </c>
      <c r="K1867" s="551">
        <v>42427</v>
      </c>
      <c r="L1867" s="552">
        <v>41271</v>
      </c>
      <c r="M1867" s="117"/>
      <c r="N1867" s="214" t="s">
        <v>691</v>
      </c>
      <c r="O1867" s="1166">
        <v>899999063</v>
      </c>
      <c r="P1867" s="536" t="s">
        <v>1097</v>
      </c>
      <c r="Q1867" s="536" t="s">
        <v>1097</v>
      </c>
      <c r="R1867" s="536" t="s">
        <v>1097</v>
      </c>
      <c r="S1867" s="536" t="s">
        <v>1097</v>
      </c>
      <c r="T1867" s="536" t="s">
        <v>1097</v>
      </c>
      <c r="U1867" s="536" t="s">
        <v>1097</v>
      </c>
      <c r="V1867" s="536" t="s">
        <v>1097</v>
      </c>
      <c r="W1867" s="536" t="s">
        <v>1097</v>
      </c>
      <c r="X1867" s="536" t="s">
        <v>1097</v>
      </c>
      <c r="Y1867" s="536" t="s">
        <v>1097</v>
      </c>
      <c r="Z1867" s="536" t="s">
        <v>1097</v>
      </c>
      <c r="AA1867" s="536" t="s">
        <v>1097</v>
      </c>
      <c r="AB1867" s="214" t="s">
        <v>11614</v>
      </c>
      <c r="AC1867" s="214"/>
      <c r="AD1867" s="214" t="s">
        <v>6149</v>
      </c>
      <c r="AE1867" s="214" t="s">
        <v>11406</v>
      </c>
      <c r="AF1867" s="214">
        <v>336</v>
      </c>
      <c r="AG1867" s="626"/>
      <c r="AH1867" s="636">
        <v>34500000</v>
      </c>
      <c r="AI1867" s="634">
        <v>17250000</v>
      </c>
      <c r="AJ1867" s="634">
        <v>51750000</v>
      </c>
      <c r="AK1867" s="214" t="s">
        <v>12571</v>
      </c>
      <c r="AL1867" s="214" t="s">
        <v>156</v>
      </c>
      <c r="AM1867" s="86">
        <v>34500000</v>
      </c>
      <c r="AN1867" s="86" t="s">
        <v>14315</v>
      </c>
      <c r="AO1867" s="86" t="s">
        <v>14315</v>
      </c>
      <c r="AP1867" s="83"/>
      <c r="AQ1867" s="84">
        <v>34500000</v>
      </c>
      <c r="AR1867" s="553">
        <v>41332</v>
      </c>
      <c r="AS1867" s="554">
        <v>412</v>
      </c>
      <c r="AT1867" s="488"/>
      <c r="AU1867" s="553"/>
      <c r="AV1867" s="554"/>
      <c r="AW1867" s="84"/>
      <c r="AX1867" s="553"/>
      <c r="AY1867" s="554"/>
      <c r="AZ1867" s="84"/>
      <c r="BA1867" s="553"/>
      <c r="BB1867" s="554"/>
      <c r="BC1867" s="84"/>
      <c r="BD1867" s="553"/>
      <c r="BE1867" s="554"/>
      <c r="BF1867" s="84"/>
      <c r="BG1867" s="553"/>
      <c r="BH1867" s="554"/>
      <c r="BI1867" s="84"/>
      <c r="BJ1867" s="553"/>
      <c r="BK1867" s="554"/>
      <c r="BL1867" s="84"/>
      <c r="BM1867" s="553"/>
      <c r="BN1867" s="554"/>
      <c r="BO1867" s="84"/>
      <c r="BP1867" s="553"/>
      <c r="BQ1867" s="554"/>
      <c r="BR1867" s="84"/>
      <c r="BS1867" s="553"/>
      <c r="BT1867" s="554"/>
      <c r="BU1867" s="84"/>
      <c r="BV1867" s="553"/>
      <c r="BW1867" s="554"/>
      <c r="BX1867" s="84"/>
      <c r="BY1867" s="553"/>
      <c r="BZ1867" s="554"/>
      <c r="CA1867" s="84"/>
      <c r="CB1867" s="553"/>
      <c r="CC1867" s="554"/>
      <c r="CD1867" s="84"/>
      <c r="CE1867" s="553"/>
      <c r="CF1867" s="554"/>
      <c r="CG1867" s="84"/>
      <c r="CH1867" s="553"/>
      <c r="CI1867" s="554"/>
      <c r="CJ1867" s="554"/>
      <c r="CK1867" s="554"/>
      <c r="CL1867" s="554"/>
      <c r="CM1867" s="554"/>
      <c r="CN1867" s="554"/>
      <c r="CO1867" s="554"/>
      <c r="CP1867" s="554"/>
      <c r="CQ1867" s="554"/>
      <c r="CR1867" s="554"/>
      <c r="CS1867" s="554"/>
      <c r="CT1867" s="554"/>
      <c r="CU1867" s="554"/>
      <c r="CV1867" s="554"/>
      <c r="CW1867" s="554"/>
      <c r="CX1867" s="554"/>
      <c r="CY1867" s="554">
        <v>34500000</v>
      </c>
      <c r="CZ1867" s="84">
        <v>0</v>
      </c>
      <c r="DA1867" s="84"/>
      <c r="DB1867" s="856" t="s">
        <v>20280</v>
      </c>
      <c r="DC1867" s="565">
        <v>1</v>
      </c>
      <c r="DD1867" s="928"/>
      <c r="DE1867" s="102" t="s">
        <v>19355</v>
      </c>
      <c r="DF1867" s="928"/>
      <c r="DG1867" s="555"/>
      <c r="DH1867" s="214"/>
      <c r="DI1867" s="557"/>
      <c r="DJ1867" s="111">
        <v>41284</v>
      </c>
      <c r="DK1867" s="558">
        <v>13</v>
      </c>
      <c r="DL1867" s="581" t="s">
        <v>15785</v>
      </c>
      <c r="DM1867" s="619" t="s">
        <v>20646</v>
      </c>
      <c r="DN1867" s="890">
        <v>34500000</v>
      </c>
      <c r="DO1867" s="928"/>
      <c r="DP1867" s="928"/>
      <c r="DQ1867" s="928"/>
      <c r="DR1867" s="928"/>
    </row>
    <row r="1868" spans="1:122" ht="71" customHeight="1" thickTop="1" thickBot="1">
      <c r="A1868" s="214" t="s">
        <v>11600</v>
      </c>
      <c r="B1868" s="214" t="s">
        <v>11397</v>
      </c>
      <c r="C1868" s="214" t="s">
        <v>86</v>
      </c>
      <c r="D1868" s="374">
        <v>0</v>
      </c>
      <c r="E1868" s="517">
        <v>41264</v>
      </c>
      <c r="F1868" s="517">
        <v>41271</v>
      </c>
      <c r="G1868" s="517">
        <v>41353</v>
      </c>
      <c r="H1868" s="517">
        <v>41374</v>
      </c>
      <c r="I1868" s="517">
        <v>41374</v>
      </c>
      <c r="J1868" s="382">
        <v>36</v>
      </c>
      <c r="K1868" s="551">
        <v>42470</v>
      </c>
      <c r="L1868" s="552">
        <v>41264</v>
      </c>
      <c r="M1868" s="117"/>
      <c r="N1868" s="214" t="s">
        <v>691</v>
      </c>
      <c r="O1868" s="1166">
        <v>899999063</v>
      </c>
      <c r="P1868" s="536" t="s">
        <v>1097</v>
      </c>
      <c r="Q1868" s="536" t="s">
        <v>1097</v>
      </c>
      <c r="R1868" s="536" t="s">
        <v>1097</v>
      </c>
      <c r="S1868" s="536" t="s">
        <v>1097</v>
      </c>
      <c r="T1868" s="536" t="s">
        <v>1097</v>
      </c>
      <c r="U1868" s="536" t="s">
        <v>1097</v>
      </c>
      <c r="V1868" s="536" t="s">
        <v>1097</v>
      </c>
      <c r="W1868" s="536" t="s">
        <v>1097</v>
      </c>
      <c r="X1868" s="536" t="s">
        <v>1097</v>
      </c>
      <c r="Y1868" s="536" t="s">
        <v>1097</v>
      </c>
      <c r="Z1868" s="536" t="s">
        <v>1097</v>
      </c>
      <c r="AA1868" s="536" t="s">
        <v>1097</v>
      </c>
      <c r="AB1868" s="214" t="s">
        <v>11615</v>
      </c>
      <c r="AC1868" s="214"/>
      <c r="AD1868" s="214" t="s">
        <v>6149</v>
      </c>
      <c r="AE1868" s="214" t="s">
        <v>11406</v>
      </c>
      <c r="AF1868" s="214">
        <v>336</v>
      </c>
      <c r="AG1868" s="626"/>
      <c r="AH1868" s="636">
        <v>46500000</v>
      </c>
      <c r="AI1868" s="634">
        <v>13350000</v>
      </c>
      <c r="AJ1868" s="634">
        <v>59850000</v>
      </c>
      <c r="AK1868" s="214" t="s">
        <v>12571</v>
      </c>
      <c r="AL1868" s="214" t="s">
        <v>156</v>
      </c>
      <c r="AM1868" s="86">
        <v>46500000</v>
      </c>
      <c r="AN1868" s="86" t="s">
        <v>14315</v>
      </c>
      <c r="AO1868" s="86" t="s">
        <v>14315</v>
      </c>
      <c r="AP1868" s="83"/>
      <c r="AQ1868" s="84">
        <v>46500000</v>
      </c>
      <c r="AR1868" s="553">
        <v>41374</v>
      </c>
      <c r="AS1868" s="554">
        <v>449</v>
      </c>
      <c r="AT1868" s="488"/>
      <c r="AU1868" s="553"/>
      <c r="AV1868" s="554"/>
      <c r="AW1868" s="84"/>
      <c r="AX1868" s="553"/>
      <c r="AY1868" s="554"/>
      <c r="AZ1868" s="84"/>
      <c r="BA1868" s="553"/>
      <c r="BB1868" s="554"/>
      <c r="BC1868" s="84"/>
      <c r="BD1868" s="553"/>
      <c r="BE1868" s="554"/>
      <c r="BF1868" s="84"/>
      <c r="BG1868" s="553"/>
      <c r="BH1868" s="554"/>
      <c r="BI1868" s="84"/>
      <c r="BJ1868" s="553"/>
      <c r="BK1868" s="554"/>
      <c r="BL1868" s="84"/>
      <c r="BM1868" s="553"/>
      <c r="BN1868" s="554"/>
      <c r="BO1868" s="84"/>
      <c r="BP1868" s="553"/>
      <c r="BQ1868" s="554"/>
      <c r="BR1868" s="84"/>
      <c r="BS1868" s="553"/>
      <c r="BT1868" s="554"/>
      <c r="BU1868" s="84"/>
      <c r="BV1868" s="553"/>
      <c r="BW1868" s="554"/>
      <c r="BX1868" s="84"/>
      <c r="BY1868" s="553"/>
      <c r="BZ1868" s="554"/>
      <c r="CA1868" s="84"/>
      <c r="CB1868" s="553"/>
      <c r="CC1868" s="554"/>
      <c r="CD1868" s="84"/>
      <c r="CE1868" s="553"/>
      <c r="CF1868" s="554"/>
      <c r="CG1868" s="84"/>
      <c r="CH1868" s="553"/>
      <c r="CI1868" s="554"/>
      <c r="CJ1868" s="554"/>
      <c r="CK1868" s="554"/>
      <c r="CL1868" s="554"/>
      <c r="CM1868" s="554"/>
      <c r="CN1868" s="554"/>
      <c r="CO1868" s="554"/>
      <c r="CP1868" s="554"/>
      <c r="CQ1868" s="554"/>
      <c r="CR1868" s="554"/>
      <c r="CS1868" s="554"/>
      <c r="CT1868" s="554"/>
      <c r="CU1868" s="554"/>
      <c r="CV1868" s="554"/>
      <c r="CW1868" s="554"/>
      <c r="CX1868" s="554"/>
      <c r="CY1868" s="554">
        <v>46500000</v>
      </c>
      <c r="CZ1868" s="84">
        <v>0</v>
      </c>
      <c r="DA1868" s="84"/>
      <c r="DB1868" s="856" t="s">
        <v>20280</v>
      </c>
      <c r="DC1868" s="565">
        <v>1</v>
      </c>
      <c r="DD1868" s="928"/>
      <c r="DE1868" s="102" t="s">
        <v>19355</v>
      </c>
      <c r="DF1868" s="928"/>
      <c r="DG1868" s="555"/>
      <c r="DH1868" s="214"/>
      <c r="DI1868" s="557"/>
      <c r="DJ1868" s="111">
        <v>41284</v>
      </c>
      <c r="DK1868" s="558">
        <v>13</v>
      </c>
      <c r="DL1868" s="581" t="s">
        <v>15785</v>
      </c>
      <c r="DM1868" s="619" t="s">
        <v>20646</v>
      </c>
      <c r="DN1868" s="890">
        <v>46500000</v>
      </c>
      <c r="DO1868" s="928"/>
      <c r="DP1868" s="928"/>
      <c r="DQ1868" s="928"/>
      <c r="DR1868" s="928"/>
    </row>
    <row r="1869" spans="1:122" ht="71" customHeight="1" thickTop="1" thickBot="1">
      <c r="A1869" s="214" t="s">
        <v>11601</v>
      </c>
      <c r="B1869" s="214" t="s">
        <v>11397</v>
      </c>
      <c r="C1869" s="214" t="s">
        <v>543</v>
      </c>
      <c r="D1869" s="374">
        <v>0</v>
      </c>
      <c r="E1869" s="517">
        <v>41271</v>
      </c>
      <c r="F1869" s="517">
        <v>41271</v>
      </c>
      <c r="G1869" s="517">
        <v>41310</v>
      </c>
      <c r="H1869" s="517">
        <v>41325</v>
      </c>
      <c r="I1869" s="517">
        <v>41325</v>
      </c>
      <c r="J1869" s="382">
        <v>36</v>
      </c>
      <c r="K1869" s="551">
        <v>42420</v>
      </c>
      <c r="L1869" s="552">
        <v>41271</v>
      </c>
      <c r="M1869" s="117"/>
      <c r="N1869" s="214" t="s">
        <v>180</v>
      </c>
      <c r="O1869" s="1166">
        <v>860007386</v>
      </c>
      <c r="P1869" s="536" t="s">
        <v>1097</v>
      </c>
      <c r="Q1869" s="536" t="s">
        <v>1097</v>
      </c>
      <c r="R1869" s="536" t="s">
        <v>1097</v>
      </c>
      <c r="S1869" s="536" t="s">
        <v>1097</v>
      </c>
      <c r="T1869" s="536" t="s">
        <v>1097</v>
      </c>
      <c r="U1869" s="536" t="s">
        <v>1097</v>
      </c>
      <c r="V1869" s="536" t="s">
        <v>1097</v>
      </c>
      <c r="W1869" s="536" t="s">
        <v>1097</v>
      </c>
      <c r="X1869" s="536" t="s">
        <v>1097</v>
      </c>
      <c r="Y1869" s="536" t="s">
        <v>1097</v>
      </c>
      <c r="Z1869" s="536" t="s">
        <v>1097</v>
      </c>
      <c r="AA1869" s="536" t="s">
        <v>1097</v>
      </c>
      <c r="AB1869" s="214" t="s">
        <v>11616</v>
      </c>
      <c r="AC1869" s="214"/>
      <c r="AD1869" s="214" t="s">
        <v>6149</v>
      </c>
      <c r="AE1869" s="214" t="s">
        <v>11406</v>
      </c>
      <c r="AF1869" s="214">
        <v>336</v>
      </c>
      <c r="AG1869" s="626"/>
      <c r="AH1869" s="636">
        <v>28500000</v>
      </c>
      <c r="AI1869" s="634">
        <v>65913107</v>
      </c>
      <c r="AJ1869" s="634">
        <v>94413107</v>
      </c>
      <c r="AK1869" s="214" t="s">
        <v>12571</v>
      </c>
      <c r="AL1869" s="214" t="s">
        <v>156</v>
      </c>
      <c r="AM1869" s="86">
        <v>28500000</v>
      </c>
      <c r="AN1869" s="86" t="s">
        <v>14315</v>
      </c>
      <c r="AO1869" s="86" t="s">
        <v>14315</v>
      </c>
      <c r="AP1869" s="83"/>
      <c r="AQ1869" s="84">
        <v>28500000</v>
      </c>
      <c r="AR1869" s="553">
        <v>41325</v>
      </c>
      <c r="AS1869" s="554">
        <v>405</v>
      </c>
      <c r="AT1869" s="488"/>
      <c r="AU1869" s="553"/>
      <c r="AV1869" s="554"/>
      <c r="AW1869" s="84"/>
      <c r="AX1869" s="553"/>
      <c r="AY1869" s="554"/>
      <c r="AZ1869" s="84"/>
      <c r="BA1869" s="553"/>
      <c r="BB1869" s="554"/>
      <c r="BC1869" s="84"/>
      <c r="BD1869" s="553"/>
      <c r="BE1869" s="554"/>
      <c r="BF1869" s="84"/>
      <c r="BG1869" s="553"/>
      <c r="BH1869" s="554"/>
      <c r="BI1869" s="84"/>
      <c r="BJ1869" s="553"/>
      <c r="BK1869" s="554"/>
      <c r="BL1869" s="84"/>
      <c r="BM1869" s="553"/>
      <c r="BN1869" s="554"/>
      <c r="BO1869" s="84"/>
      <c r="BP1869" s="553"/>
      <c r="BQ1869" s="554"/>
      <c r="BR1869" s="84"/>
      <c r="BS1869" s="553"/>
      <c r="BT1869" s="554"/>
      <c r="BU1869" s="84"/>
      <c r="BV1869" s="553"/>
      <c r="BW1869" s="554"/>
      <c r="BX1869" s="84"/>
      <c r="BY1869" s="553"/>
      <c r="BZ1869" s="554"/>
      <c r="CA1869" s="84"/>
      <c r="CB1869" s="553"/>
      <c r="CC1869" s="554"/>
      <c r="CD1869" s="84"/>
      <c r="CE1869" s="553"/>
      <c r="CF1869" s="554"/>
      <c r="CG1869" s="84"/>
      <c r="CH1869" s="553"/>
      <c r="CI1869" s="554"/>
      <c r="CJ1869" s="554"/>
      <c r="CK1869" s="554"/>
      <c r="CL1869" s="554"/>
      <c r="CM1869" s="554"/>
      <c r="CN1869" s="554"/>
      <c r="CO1869" s="554"/>
      <c r="CP1869" s="554"/>
      <c r="CQ1869" s="554"/>
      <c r="CR1869" s="554"/>
      <c r="CS1869" s="554"/>
      <c r="CT1869" s="554"/>
      <c r="CU1869" s="554"/>
      <c r="CV1869" s="554"/>
      <c r="CW1869" s="554"/>
      <c r="CX1869" s="554"/>
      <c r="CY1869" s="554">
        <v>28500000</v>
      </c>
      <c r="CZ1869" s="84">
        <v>0</v>
      </c>
      <c r="DA1869" s="84"/>
      <c r="DB1869" s="856" t="s">
        <v>20280</v>
      </c>
      <c r="DC1869" s="565">
        <v>1</v>
      </c>
      <c r="DD1869" s="928"/>
      <c r="DE1869" s="102" t="s">
        <v>19355</v>
      </c>
      <c r="DF1869" s="928"/>
      <c r="DG1869" s="555"/>
      <c r="DH1869" s="214"/>
      <c r="DI1869" s="557"/>
      <c r="DJ1869" s="111">
        <v>41284</v>
      </c>
      <c r="DK1869" s="558">
        <v>13</v>
      </c>
      <c r="DL1869" s="928"/>
      <c r="DM1869" s="619" t="s">
        <v>20646</v>
      </c>
      <c r="DN1869" s="890">
        <v>28500000</v>
      </c>
      <c r="DO1869" s="928"/>
      <c r="DP1869" s="928"/>
      <c r="DQ1869" s="928"/>
      <c r="DR1869" s="928"/>
    </row>
    <row r="1870" spans="1:122" ht="71" customHeight="1" thickTop="1" thickBot="1">
      <c r="A1870" s="214" t="s">
        <v>11602</v>
      </c>
      <c r="B1870" s="214" t="s">
        <v>11526</v>
      </c>
      <c r="C1870" s="214" t="s">
        <v>543</v>
      </c>
      <c r="D1870" s="374">
        <v>1</v>
      </c>
      <c r="E1870" s="517">
        <v>41271</v>
      </c>
      <c r="F1870" s="517">
        <v>41271</v>
      </c>
      <c r="G1870" s="517">
        <v>41352</v>
      </c>
      <c r="H1870" s="517">
        <v>41390</v>
      </c>
      <c r="I1870" s="517">
        <v>41390</v>
      </c>
      <c r="J1870" s="382">
        <v>30</v>
      </c>
      <c r="K1870" s="551">
        <v>42303</v>
      </c>
      <c r="L1870" s="561">
        <v>41345</v>
      </c>
      <c r="M1870" s="117"/>
      <c r="N1870" s="214" t="s">
        <v>750</v>
      </c>
      <c r="O1870" s="1166">
        <v>860013720</v>
      </c>
      <c r="P1870" s="536" t="s">
        <v>1097</v>
      </c>
      <c r="Q1870" s="536" t="s">
        <v>1097</v>
      </c>
      <c r="R1870" s="536" t="s">
        <v>1097</v>
      </c>
      <c r="S1870" s="536" t="s">
        <v>1097</v>
      </c>
      <c r="T1870" s="536" t="s">
        <v>1097</v>
      </c>
      <c r="U1870" s="536" t="s">
        <v>1097</v>
      </c>
      <c r="V1870" s="536" t="s">
        <v>1097</v>
      </c>
      <c r="W1870" s="536" t="s">
        <v>1097</v>
      </c>
      <c r="X1870" s="536" t="s">
        <v>1097</v>
      </c>
      <c r="Y1870" s="536" t="s">
        <v>1097</v>
      </c>
      <c r="Z1870" s="536" t="s">
        <v>1097</v>
      </c>
      <c r="AA1870" s="536" t="s">
        <v>1097</v>
      </c>
      <c r="AB1870" s="214" t="s">
        <v>11617</v>
      </c>
      <c r="AC1870" s="214"/>
      <c r="AD1870" s="214" t="s">
        <v>11530</v>
      </c>
      <c r="AE1870" s="214" t="s">
        <v>11531</v>
      </c>
      <c r="AF1870" s="214">
        <v>186</v>
      </c>
      <c r="AG1870" s="626" t="s">
        <v>14527</v>
      </c>
      <c r="AH1870" s="636">
        <v>224470400</v>
      </c>
      <c r="AI1870" s="634">
        <v>298170572</v>
      </c>
      <c r="AJ1870" s="634">
        <v>522640972</v>
      </c>
      <c r="AK1870" s="214" t="s">
        <v>12629</v>
      </c>
      <c r="AL1870" s="214" t="s">
        <v>156</v>
      </c>
      <c r="AM1870" s="86">
        <v>224470400</v>
      </c>
      <c r="AN1870" s="86" t="s">
        <v>1452</v>
      </c>
      <c r="AO1870" s="531" t="s">
        <v>11428</v>
      </c>
      <c r="AP1870" s="83"/>
      <c r="AQ1870" s="84">
        <v>223909224</v>
      </c>
      <c r="AR1870" s="553">
        <v>41390</v>
      </c>
      <c r="AS1870" s="554">
        <v>460</v>
      </c>
      <c r="AT1870" s="488">
        <v>561176</v>
      </c>
      <c r="AU1870" s="553">
        <v>41445</v>
      </c>
      <c r="AV1870" s="554">
        <v>524</v>
      </c>
      <c r="AW1870" s="84"/>
      <c r="AX1870" s="553"/>
      <c r="AY1870" s="554"/>
      <c r="AZ1870" s="84"/>
      <c r="BA1870" s="553"/>
      <c r="BB1870" s="554"/>
      <c r="BC1870" s="84"/>
      <c r="BD1870" s="553"/>
      <c r="BE1870" s="554"/>
      <c r="BF1870" s="84"/>
      <c r="BG1870" s="553"/>
      <c r="BH1870" s="554"/>
      <c r="BI1870" s="84"/>
      <c r="BJ1870" s="553"/>
      <c r="BK1870" s="554"/>
      <c r="BL1870" s="84"/>
      <c r="BM1870" s="553"/>
      <c r="BN1870" s="554"/>
      <c r="BO1870" s="84"/>
      <c r="BP1870" s="553"/>
      <c r="BQ1870" s="554"/>
      <c r="BR1870" s="84"/>
      <c r="BS1870" s="553"/>
      <c r="BT1870" s="554"/>
      <c r="BU1870" s="84"/>
      <c r="BV1870" s="553"/>
      <c r="BW1870" s="554"/>
      <c r="BX1870" s="84"/>
      <c r="BY1870" s="553"/>
      <c r="BZ1870" s="554"/>
      <c r="CA1870" s="84"/>
      <c r="CB1870" s="553"/>
      <c r="CC1870" s="554"/>
      <c r="CD1870" s="84"/>
      <c r="CE1870" s="553"/>
      <c r="CF1870" s="554"/>
      <c r="CG1870" s="84"/>
      <c r="CH1870" s="553"/>
      <c r="CI1870" s="554"/>
      <c r="CJ1870" s="554"/>
      <c r="CK1870" s="554"/>
      <c r="CL1870" s="554"/>
      <c r="CM1870" s="554"/>
      <c r="CN1870" s="554"/>
      <c r="CO1870" s="554"/>
      <c r="CP1870" s="554"/>
      <c r="CQ1870" s="554"/>
      <c r="CR1870" s="554"/>
      <c r="CS1870" s="554"/>
      <c r="CT1870" s="554"/>
      <c r="CU1870" s="554"/>
      <c r="CV1870" s="554"/>
      <c r="CW1870" s="554"/>
      <c r="CX1870" s="554"/>
      <c r="CY1870" s="554">
        <v>224470400</v>
      </c>
      <c r="CZ1870" s="84">
        <v>0</v>
      </c>
      <c r="DA1870" s="84"/>
      <c r="DB1870" s="856" t="s">
        <v>20280</v>
      </c>
      <c r="DC1870" s="565">
        <v>1</v>
      </c>
      <c r="DD1870" s="928"/>
      <c r="DE1870" s="102" t="s">
        <v>19355</v>
      </c>
      <c r="DF1870" s="928"/>
      <c r="DG1870" s="115">
        <v>125156935126</v>
      </c>
      <c r="DH1870" s="214"/>
      <c r="DI1870" s="557">
        <v>41345</v>
      </c>
      <c r="DJ1870" s="111">
        <v>41284</v>
      </c>
      <c r="DK1870" s="558">
        <v>13</v>
      </c>
      <c r="DL1870" s="581" t="s">
        <v>15785</v>
      </c>
      <c r="DM1870" s="619" t="s">
        <v>20577</v>
      </c>
      <c r="DN1870" s="890">
        <v>224470400</v>
      </c>
      <c r="DO1870" s="928"/>
      <c r="DP1870" s="928"/>
      <c r="DQ1870" s="928"/>
      <c r="DR1870" s="928"/>
    </row>
    <row r="1871" spans="1:122" ht="71" customHeight="1" thickTop="1" thickBot="1">
      <c r="A1871" s="214" t="s">
        <v>11603</v>
      </c>
      <c r="B1871" s="214" t="s">
        <v>11526</v>
      </c>
      <c r="C1871" s="214" t="s">
        <v>86</v>
      </c>
      <c r="D1871" s="374">
        <v>0</v>
      </c>
      <c r="E1871" s="517">
        <v>41271</v>
      </c>
      <c r="F1871" s="517">
        <v>41271</v>
      </c>
      <c r="G1871" s="517">
        <v>41335</v>
      </c>
      <c r="H1871" s="517">
        <v>41381</v>
      </c>
      <c r="I1871" s="517">
        <v>41381</v>
      </c>
      <c r="J1871" s="382">
        <v>36</v>
      </c>
      <c r="K1871" s="551">
        <v>42477</v>
      </c>
      <c r="L1871" s="552">
        <v>41271</v>
      </c>
      <c r="M1871" s="117"/>
      <c r="N1871" s="214" t="s">
        <v>101</v>
      </c>
      <c r="O1871" s="1166">
        <v>890980040</v>
      </c>
      <c r="P1871" s="530" t="s">
        <v>691</v>
      </c>
      <c r="Q1871" s="530">
        <v>899999063</v>
      </c>
      <c r="R1871" s="536" t="s">
        <v>1097</v>
      </c>
      <c r="S1871" s="536" t="s">
        <v>1097</v>
      </c>
      <c r="T1871" s="536" t="s">
        <v>1097</v>
      </c>
      <c r="U1871" s="536" t="s">
        <v>1097</v>
      </c>
      <c r="V1871" s="536" t="s">
        <v>1097</v>
      </c>
      <c r="W1871" s="536" t="s">
        <v>1097</v>
      </c>
      <c r="X1871" s="536" t="s">
        <v>1097</v>
      </c>
      <c r="Y1871" s="536" t="s">
        <v>1097</v>
      </c>
      <c r="Z1871" s="536" t="s">
        <v>1097</v>
      </c>
      <c r="AA1871" s="536" t="s">
        <v>1097</v>
      </c>
      <c r="AB1871" s="214" t="s">
        <v>11618</v>
      </c>
      <c r="AC1871" s="214"/>
      <c r="AD1871" s="214" t="s">
        <v>11530</v>
      </c>
      <c r="AE1871" s="214" t="s">
        <v>11531</v>
      </c>
      <c r="AF1871" s="214">
        <v>186</v>
      </c>
      <c r="AG1871" s="626"/>
      <c r="AH1871" s="636">
        <v>333333333</v>
      </c>
      <c r="AI1871" s="634">
        <v>449532688</v>
      </c>
      <c r="AJ1871" s="634">
        <v>782866021</v>
      </c>
      <c r="AK1871" s="214" t="s">
        <v>12629</v>
      </c>
      <c r="AL1871" s="214" t="s">
        <v>156</v>
      </c>
      <c r="AM1871" s="86">
        <v>333333333</v>
      </c>
      <c r="AN1871" s="86" t="s">
        <v>14361</v>
      </c>
      <c r="AO1871" s="86" t="s">
        <v>8485</v>
      </c>
      <c r="AP1871" s="83"/>
      <c r="AQ1871" s="84">
        <v>200000000</v>
      </c>
      <c r="AR1871" s="553">
        <v>41381</v>
      </c>
      <c r="AS1871" s="554">
        <v>457</v>
      </c>
      <c r="AT1871" s="488"/>
      <c r="AU1871" s="553"/>
      <c r="AV1871" s="554"/>
      <c r="AW1871" s="84"/>
      <c r="AX1871" s="553"/>
      <c r="AY1871" s="554"/>
      <c r="AZ1871" s="84"/>
      <c r="BA1871" s="553"/>
      <c r="BB1871" s="554"/>
      <c r="BC1871" s="84"/>
      <c r="BD1871" s="553"/>
      <c r="BE1871" s="554"/>
      <c r="BF1871" s="84"/>
      <c r="BG1871" s="553"/>
      <c r="BH1871" s="554"/>
      <c r="BI1871" s="84"/>
      <c r="BJ1871" s="553"/>
      <c r="BK1871" s="554"/>
      <c r="BL1871" s="84"/>
      <c r="BM1871" s="553"/>
      <c r="BN1871" s="554"/>
      <c r="BO1871" s="84"/>
      <c r="BP1871" s="553"/>
      <c r="BQ1871" s="554"/>
      <c r="BR1871" s="84"/>
      <c r="BS1871" s="553"/>
      <c r="BT1871" s="554"/>
      <c r="BU1871" s="84"/>
      <c r="BV1871" s="553"/>
      <c r="BW1871" s="554"/>
      <c r="BX1871" s="84"/>
      <c r="BY1871" s="553"/>
      <c r="BZ1871" s="554"/>
      <c r="CA1871" s="84"/>
      <c r="CB1871" s="553"/>
      <c r="CC1871" s="554"/>
      <c r="CD1871" s="84"/>
      <c r="CE1871" s="553"/>
      <c r="CF1871" s="554"/>
      <c r="CG1871" s="84"/>
      <c r="CH1871" s="553"/>
      <c r="CI1871" s="554"/>
      <c r="CJ1871" s="554"/>
      <c r="CK1871" s="554"/>
      <c r="CL1871" s="554"/>
      <c r="CM1871" s="554"/>
      <c r="CN1871" s="554"/>
      <c r="CO1871" s="554"/>
      <c r="CP1871" s="554"/>
      <c r="CQ1871" s="554"/>
      <c r="CR1871" s="554"/>
      <c r="CS1871" s="554"/>
      <c r="CT1871" s="554"/>
      <c r="CU1871" s="554"/>
      <c r="CV1871" s="554"/>
      <c r="CW1871" s="554"/>
      <c r="CX1871" s="554"/>
      <c r="CY1871" s="554">
        <v>200000000</v>
      </c>
      <c r="CZ1871" s="84">
        <v>133333333</v>
      </c>
      <c r="DA1871" s="84"/>
      <c r="DB1871" s="856" t="s">
        <v>20280</v>
      </c>
      <c r="DC1871" s="565">
        <v>3</v>
      </c>
      <c r="DD1871" s="928"/>
      <c r="DE1871" s="102" t="s">
        <v>19355</v>
      </c>
      <c r="DF1871" s="928"/>
      <c r="DG1871" s="115">
        <v>111556933404</v>
      </c>
      <c r="DH1871" s="214"/>
      <c r="DI1871" s="557"/>
      <c r="DJ1871" s="111">
        <v>41284</v>
      </c>
      <c r="DK1871" s="558">
        <v>13</v>
      </c>
      <c r="DL1871" s="581" t="s">
        <v>15785</v>
      </c>
      <c r="DM1871" s="619" t="s">
        <v>20577</v>
      </c>
      <c r="DN1871" s="890">
        <v>200000000</v>
      </c>
      <c r="DO1871" s="928"/>
      <c r="DP1871" s="928"/>
      <c r="DQ1871" s="928"/>
      <c r="DR1871" s="928"/>
    </row>
    <row r="1872" spans="1:122" ht="71" customHeight="1" thickTop="1" thickBot="1">
      <c r="A1872" s="214" t="s">
        <v>11604</v>
      </c>
      <c r="B1872" s="214" t="s">
        <v>11526</v>
      </c>
      <c r="C1872" s="214" t="s">
        <v>86</v>
      </c>
      <c r="D1872" s="374">
        <v>0</v>
      </c>
      <c r="E1872" s="517">
        <v>41271</v>
      </c>
      <c r="F1872" s="517">
        <v>41271</v>
      </c>
      <c r="G1872" s="517">
        <v>41303</v>
      </c>
      <c r="H1872" s="517">
        <v>41319</v>
      </c>
      <c r="I1872" s="517">
        <v>41319</v>
      </c>
      <c r="J1872" s="382">
        <v>36</v>
      </c>
      <c r="K1872" s="551">
        <v>42414</v>
      </c>
      <c r="L1872" s="552">
        <v>41271</v>
      </c>
      <c r="M1872" s="117"/>
      <c r="N1872" s="214" t="s">
        <v>101</v>
      </c>
      <c r="O1872" s="1166">
        <v>890980040</v>
      </c>
      <c r="P1872" s="536" t="s">
        <v>1097</v>
      </c>
      <c r="Q1872" s="536" t="s">
        <v>1097</v>
      </c>
      <c r="R1872" s="536" t="s">
        <v>1097</v>
      </c>
      <c r="S1872" s="536" t="s">
        <v>1097</v>
      </c>
      <c r="T1872" s="536" t="s">
        <v>1097</v>
      </c>
      <c r="U1872" s="536" t="s">
        <v>1097</v>
      </c>
      <c r="V1872" s="536" t="s">
        <v>1097</v>
      </c>
      <c r="W1872" s="536" t="s">
        <v>1097</v>
      </c>
      <c r="X1872" s="536" t="s">
        <v>1097</v>
      </c>
      <c r="Y1872" s="536" t="s">
        <v>1097</v>
      </c>
      <c r="Z1872" s="536" t="s">
        <v>1097</v>
      </c>
      <c r="AA1872" s="536" t="s">
        <v>1097</v>
      </c>
      <c r="AB1872" s="214" t="s">
        <v>11619</v>
      </c>
      <c r="AC1872" s="214"/>
      <c r="AD1872" s="214" t="s">
        <v>11530</v>
      </c>
      <c r="AE1872" s="214" t="s">
        <v>11531</v>
      </c>
      <c r="AF1872" s="214" t="s">
        <v>13905</v>
      </c>
      <c r="AG1872" s="626" t="s">
        <v>14090</v>
      </c>
      <c r="AH1872" s="636">
        <v>332276651</v>
      </c>
      <c r="AI1872" s="634">
        <v>167321753</v>
      </c>
      <c r="AJ1872" s="634">
        <v>499598404</v>
      </c>
      <c r="AK1872" s="214" t="s">
        <v>15710</v>
      </c>
      <c r="AL1872" s="214" t="s">
        <v>156</v>
      </c>
      <c r="AM1872" s="86">
        <v>332276651</v>
      </c>
      <c r="AN1872" s="86" t="s">
        <v>14361</v>
      </c>
      <c r="AO1872" s="86" t="s">
        <v>8485</v>
      </c>
      <c r="AP1872" s="83"/>
      <c r="AQ1872" s="84">
        <v>199365991</v>
      </c>
      <c r="AR1872" s="553">
        <v>41319</v>
      </c>
      <c r="AS1872" s="554">
        <v>402</v>
      </c>
      <c r="AT1872" s="488"/>
      <c r="AU1872" s="553"/>
      <c r="AV1872" s="554"/>
      <c r="AW1872" s="84"/>
      <c r="AX1872" s="553"/>
      <c r="AY1872" s="554"/>
      <c r="AZ1872" s="84"/>
      <c r="BA1872" s="553"/>
      <c r="BB1872" s="554"/>
      <c r="BC1872" s="84"/>
      <c r="BD1872" s="553"/>
      <c r="BE1872" s="554"/>
      <c r="BF1872" s="84"/>
      <c r="BG1872" s="553"/>
      <c r="BH1872" s="554"/>
      <c r="BI1872" s="84"/>
      <c r="BJ1872" s="553"/>
      <c r="BK1872" s="554"/>
      <c r="BL1872" s="84"/>
      <c r="BM1872" s="553"/>
      <c r="BN1872" s="554"/>
      <c r="BO1872" s="84"/>
      <c r="BP1872" s="553"/>
      <c r="BQ1872" s="554"/>
      <c r="BR1872" s="84"/>
      <c r="BS1872" s="553"/>
      <c r="BT1872" s="554"/>
      <c r="BU1872" s="84"/>
      <c r="BV1872" s="553"/>
      <c r="BW1872" s="554"/>
      <c r="BX1872" s="84"/>
      <c r="BY1872" s="553"/>
      <c r="BZ1872" s="554"/>
      <c r="CA1872" s="84"/>
      <c r="CB1872" s="553"/>
      <c r="CC1872" s="554"/>
      <c r="CD1872" s="84"/>
      <c r="CE1872" s="553"/>
      <c r="CF1872" s="554"/>
      <c r="CG1872" s="84"/>
      <c r="CH1872" s="553"/>
      <c r="CI1872" s="554"/>
      <c r="CJ1872" s="554"/>
      <c r="CK1872" s="554"/>
      <c r="CL1872" s="554"/>
      <c r="CM1872" s="554"/>
      <c r="CN1872" s="554"/>
      <c r="CO1872" s="554"/>
      <c r="CP1872" s="554"/>
      <c r="CQ1872" s="554"/>
      <c r="CR1872" s="554"/>
      <c r="CS1872" s="554"/>
      <c r="CT1872" s="554"/>
      <c r="CU1872" s="554"/>
      <c r="CV1872" s="554"/>
      <c r="CW1872" s="554"/>
      <c r="CX1872" s="554"/>
      <c r="CY1872" s="554">
        <v>199365991</v>
      </c>
      <c r="CZ1872" s="84">
        <v>132910660</v>
      </c>
      <c r="DA1872" s="84"/>
      <c r="DB1872" s="856" t="s">
        <v>20280</v>
      </c>
      <c r="DC1872" s="565">
        <v>3</v>
      </c>
      <c r="DD1872" s="928"/>
      <c r="DE1872" s="102" t="s">
        <v>19355</v>
      </c>
      <c r="DF1872" s="928"/>
      <c r="DG1872" s="555"/>
      <c r="DH1872" s="214"/>
      <c r="DI1872" s="557"/>
      <c r="DJ1872" s="111">
        <v>41284</v>
      </c>
      <c r="DK1872" s="558">
        <v>13</v>
      </c>
      <c r="DL1872" s="581" t="s">
        <v>15785</v>
      </c>
      <c r="DM1872" s="619" t="s">
        <v>20586</v>
      </c>
      <c r="DN1872" s="890">
        <v>199365991</v>
      </c>
      <c r="DO1872" s="928"/>
      <c r="DP1872" s="928"/>
      <c r="DQ1872" s="928"/>
      <c r="DR1872" s="928"/>
    </row>
    <row r="1873" spans="1:122" ht="71" customHeight="1" thickTop="1" thickBot="1">
      <c r="A1873" s="214" t="s">
        <v>11605</v>
      </c>
      <c r="B1873" s="214" t="s">
        <v>11526</v>
      </c>
      <c r="C1873" s="214" t="s">
        <v>86</v>
      </c>
      <c r="D1873" s="374">
        <v>0</v>
      </c>
      <c r="E1873" s="517">
        <v>41271</v>
      </c>
      <c r="F1873" s="517">
        <v>41271</v>
      </c>
      <c r="G1873" s="517">
        <v>41310</v>
      </c>
      <c r="H1873" s="517">
        <v>41325</v>
      </c>
      <c r="I1873" s="517">
        <v>41325</v>
      </c>
      <c r="J1873" s="382">
        <v>24</v>
      </c>
      <c r="K1873" s="551">
        <v>42055</v>
      </c>
      <c r="L1873" s="552">
        <v>41271</v>
      </c>
      <c r="M1873" s="117"/>
      <c r="N1873" s="214" t="s">
        <v>251</v>
      </c>
      <c r="O1873" s="1166">
        <v>891480035</v>
      </c>
      <c r="P1873" s="536" t="s">
        <v>1097</v>
      </c>
      <c r="Q1873" s="536" t="s">
        <v>1097</v>
      </c>
      <c r="R1873" s="536" t="s">
        <v>1097</v>
      </c>
      <c r="S1873" s="536" t="s">
        <v>1097</v>
      </c>
      <c r="T1873" s="536" t="s">
        <v>1097</v>
      </c>
      <c r="U1873" s="536" t="s">
        <v>1097</v>
      </c>
      <c r="V1873" s="536" t="s">
        <v>1097</v>
      </c>
      <c r="W1873" s="536" t="s">
        <v>1097</v>
      </c>
      <c r="X1873" s="536" t="s">
        <v>1097</v>
      </c>
      <c r="Y1873" s="536" t="s">
        <v>1097</v>
      </c>
      <c r="Z1873" s="536" t="s">
        <v>1097</v>
      </c>
      <c r="AA1873" s="536" t="s">
        <v>1097</v>
      </c>
      <c r="AB1873" s="214" t="s">
        <v>11620</v>
      </c>
      <c r="AC1873" s="214"/>
      <c r="AD1873" s="214" t="s">
        <v>11574</v>
      </c>
      <c r="AE1873" s="214" t="s">
        <v>11563</v>
      </c>
      <c r="AF1873" s="214" t="s">
        <v>12566</v>
      </c>
      <c r="AG1873" s="626"/>
      <c r="AH1873" s="636">
        <v>332380952</v>
      </c>
      <c r="AI1873" s="634">
        <v>318605712</v>
      </c>
      <c r="AJ1873" s="634">
        <v>650986664</v>
      </c>
      <c r="AK1873" s="214" t="s">
        <v>12629</v>
      </c>
      <c r="AL1873" s="214" t="s">
        <v>156</v>
      </c>
      <c r="AM1873" s="86">
        <v>332380952</v>
      </c>
      <c r="AN1873" s="531" t="s">
        <v>11047</v>
      </c>
      <c r="AO1873" s="531" t="s">
        <v>11045</v>
      </c>
      <c r="AP1873" s="83"/>
      <c r="AQ1873" s="84">
        <v>199428571</v>
      </c>
      <c r="AR1873" s="553">
        <v>41325</v>
      </c>
      <c r="AS1873" s="554">
        <v>405</v>
      </c>
      <c r="AT1873" s="488"/>
      <c r="AU1873" s="553"/>
      <c r="AV1873" s="554"/>
      <c r="AW1873" s="84"/>
      <c r="AX1873" s="553"/>
      <c r="AY1873" s="554"/>
      <c r="AZ1873" s="84"/>
      <c r="BA1873" s="553"/>
      <c r="BB1873" s="554"/>
      <c r="BC1873" s="84"/>
      <c r="BD1873" s="553"/>
      <c r="BE1873" s="554"/>
      <c r="BF1873" s="84"/>
      <c r="BG1873" s="553"/>
      <c r="BH1873" s="554"/>
      <c r="BI1873" s="84"/>
      <c r="BJ1873" s="553"/>
      <c r="BK1873" s="554"/>
      <c r="BL1873" s="84"/>
      <c r="BM1873" s="553"/>
      <c r="BN1873" s="554"/>
      <c r="BO1873" s="84"/>
      <c r="BP1873" s="553"/>
      <c r="BQ1873" s="554"/>
      <c r="BR1873" s="84"/>
      <c r="BS1873" s="553"/>
      <c r="BT1873" s="554"/>
      <c r="BU1873" s="84"/>
      <c r="BV1873" s="553"/>
      <c r="BW1873" s="554"/>
      <c r="BX1873" s="84"/>
      <c r="BY1873" s="553"/>
      <c r="BZ1873" s="554"/>
      <c r="CA1873" s="84"/>
      <c r="CB1873" s="553"/>
      <c r="CC1873" s="554"/>
      <c r="CD1873" s="84"/>
      <c r="CE1873" s="553"/>
      <c r="CF1873" s="554"/>
      <c r="CG1873" s="84"/>
      <c r="CH1873" s="553"/>
      <c r="CI1873" s="554"/>
      <c r="CJ1873" s="554"/>
      <c r="CK1873" s="554"/>
      <c r="CL1873" s="554"/>
      <c r="CM1873" s="554"/>
      <c r="CN1873" s="554"/>
      <c r="CO1873" s="554"/>
      <c r="CP1873" s="554"/>
      <c r="CQ1873" s="554"/>
      <c r="CR1873" s="554"/>
      <c r="CS1873" s="554"/>
      <c r="CT1873" s="554"/>
      <c r="CU1873" s="554"/>
      <c r="CV1873" s="554"/>
      <c r="CW1873" s="554"/>
      <c r="CX1873" s="554"/>
      <c r="CY1873" s="554">
        <v>199428571</v>
      </c>
      <c r="CZ1873" s="84">
        <v>132952381</v>
      </c>
      <c r="DA1873" s="84"/>
      <c r="DB1873" s="856" t="s">
        <v>20280</v>
      </c>
      <c r="DC1873" s="565">
        <v>2</v>
      </c>
      <c r="DD1873" s="928"/>
      <c r="DE1873" s="102" t="s">
        <v>19355</v>
      </c>
      <c r="DF1873" s="928"/>
      <c r="DG1873" s="555"/>
      <c r="DH1873" s="214"/>
      <c r="DI1873" s="557"/>
      <c r="DJ1873" s="111">
        <v>41284</v>
      </c>
      <c r="DK1873" s="558">
        <v>13</v>
      </c>
      <c r="DL1873" s="928"/>
      <c r="DM1873" s="619" t="s">
        <v>20760</v>
      </c>
      <c r="DN1873" s="890">
        <v>199428571</v>
      </c>
      <c r="DO1873" s="928"/>
      <c r="DP1873" s="928"/>
      <c r="DQ1873" s="928"/>
      <c r="DR1873" s="928"/>
    </row>
    <row r="1874" spans="1:122" ht="60.75" customHeight="1" thickTop="1" thickBot="1">
      <c r="A1874" s="214" t="s">
        <v>12670</v>
      </c>
      <c r="B1874" s="214" t="s">
        <v>11526</v>
      </c>
      <c r="C1874" s="214" t="s">
        <v>86</v>
      </c>
      <c r="D1874" s="374">
        <v>0</v>
      </c>
      <c r="E1874" s="517">
        <v>41271</v>
      </c>
      <c r="F1874" s="517">
        <v>41271</v>
      </c>
      <c r="G1874" s="517">
        <v>41303</v>
      </c>
      <c r="H1874" s="517">
        <v>41319</v>
      </c>
      <c r="I1874" s="517">
        <v>41319</v>
      </c>
      <c r="J1874" s="382">
        <v>24</v>
      </c>
      <c r="K1874" s="551">
        <v>42049</v>
      </c>
      <c r="L1874" s="552">
        <v>41271</v>
      </c>
      <c r="M1874" s="117"/>
      <c r="N1874" s="214" t="s">
        <v>101</v>
      </c>
      <c r="O1874" s="1166">
        <v>890980040</v>
      </c>
      <c r="P1874" s="536" t="s">
        <v>1097</v>
      </c>
      <c r="Q1874" s="536" t="s">
        <v>1097</v>
      </c>
      <c r="R1874" s="536" t="s">
        <v>1097</v>
      </c>
      <c r="S1874" s="536" t="s">
        <v>1097</v>
      </c>
      <c r="T1874" s="536" t="s">
        <v>1097</v>
      </c>
      <c r="U1874" s="536" t="s">
        <v>1097</v>
      </c>
      <c r="V1874" s="536" t="s">
        <v>1097</v>
      </c>
      <c r="W1874" s="536" t="s">
        <v>1097</v>
      </c>
      <c r="X1874" s="536" t="s">
        <v>1097</v>
      </c>
      <c r="Y1874" s="536" t="s">
        <v>1097</v>
      </c>
      <c r="Z1874" s="536" t="s">
        <v>1097</v>
      </c>
      <c r="AA1874" s="536" t="s">
        <v>1097</v>
      </c>
      <c r="AB1874" s="214" t="s">
        <v>11621</v>
      </c>
      <c r="AC1874" s="214"/>
      <c r="AD1874" s="404" t="s">
        <v>11574</v>
      </c>
      <c r="AE1874" s="214" t="s">
        <v>11563</v>
      </c>
      <c r="AF1874" s="214" t="s">
        <v>12566</v>
      </c>
      <c r="AG1874" s="626"/>
      <c r="AH1874" s="636">
        <v>333108153</v>
      </c>
      <c r="AI1874" s="634">
        <v>149898669</v>
      </c>
      <c r="AJ1874" s="634">
        <v>483006822</v>
      </c>
      <c r="AK1874" s="214" t="s">
        <v>12571</v>
      </c>
      <c r="AL1874" s="214" t="s">
        <v>156</v>
      </c>
      <c r="AM1874" s="86">
        <v>333108153</v>
      </c>
      <c r="AN1874" s="86" t="s">
        <v>14361</v>
      </c>
      <c r="AO1874" s="86" t="s">
        <v>8485</v>
      </c>
      <c r="AP1874" s="83"/>
      <c r="AQ1874" s="84">
        <v>199864892</v>
      </c>
      <c r="AR1874" s="553">
        <v>41319</v>
      </c>
      <c r="AS1874" s="554">
        <v>402</v>
      </c>
      <c r="AT1874" s="488"/>
      <c r="AU1874" s="553"/>
      <c r="AV1874" s="554"/>
      <c r="AW1874" s="84"/>
      <c r="AX1874" s="553"/>
      <c r="AY1874" s="554"/>
      <c r="AZ1874" s="84"/>
      <c r="BA1874" s="553"/>
      <c r="BB1874" s="554"/>
      <c r="BC1874" s="84"/>
      <c r="BD1874" s="553"/>
      <c r="BE1874" s="554"/>
      <c r="BF1874" s="84"/>
      <c r="BG1874" s="553"/>
      <c r="BH1874" s="554"/>
      <c r="BI1874" s="84"/>
      <c r="BJ1874" s="553"/>
      <c r="BK1874" s="554"/>
      <c r="BL1874" s="84"/>
      <c r="BM1874" s="553"/>
      <c r="BN1874" s="554"/>
      <c r="BO1874" s="84"/>
      <c r="BP1874" s="553"/>
      <c r="BQ1874" s="554"/>
      <c r="BR1874" s="84"/>
      <c r="BS1874" s="553"/>
      <c r="BT1874" s="554"/>
      <c r="BU1874" s="84"/>
      <c r="BV1874" s="553"/>
      <c r="BW1874" s="554"/>
      <c r="BX1874" s="84"/>
      <c r="BY1874" s="553"/>
      <c r="BZ1874" s="554"/>
      <c r="CA1874" s="84"/>
      <c r="CB1874" s="553"/>
      <c r="CC1874" s="554"/>
      <c r="CD1874" s="84"/>
      <c r="CE1874" s="553"/>
      <c r="CF1874" s="554"/>
      <c r="CG1874" s="84"/>
      <c r="CH1874" s="553"/>
      <c r="CI1874" s="554"/>
      <c r="CJ1874" s="554"/>
      <c r="CK1874" s="554"/>
      <c r="CL1874" s="554"/>
      <c r="CM1874" s="554"/>
      <c r="CN1874" s="554"/>
      <c r="CO1874" s="554"/>
      <c r="CP1874" s="554"/>
      <c r="CQ1874" s="554"/>
      <c r="CR1874" s="554"/>
      <c r="CS1874" s="554"/>
      <c r="CT1874" s="554"/>
      <c r="CU1874" s="554"/>
      <c r="CV1874" s="554"/>
      <c r="CW1874" s="554"/>
      <c r="CX1874" s="554"/>
      <c r="CY1874" s="554">
        <v>199864892</v>
      </c>
      <c r="CZ1874" s="84">
        <v>133243261</v>
      </c>
      <c r="DA1874" s="84"/>
      <c r="DB1874" s="856" t="s">
        <v>20280</v>
      </c>
      <c r="DC1874" s="565">
        <v>2</v>
      </c>
      <c r="DD1874" s="928"/>
      <c r="DE1874" s="102" t="s">
        <v>19355</v>
      </c>
      <c r="DF1874" s="928"/>
      <c r="DG1874" s="555"/>
      <c r="DH1874" s="214"/>
      <c r="DI1874" s="557"/>
      <c r="DJ1874" s="111">
        <v>41284</v>
      </c>
      <c r="DK1874" s="558">
        <v>13</v>
      </c>
      <c r="DL1874" s="592" t="s">
        <v>15785</v>
      </c>
      <c r="DM1874" s="619" t="s">
        <v>20760</v>
      </c>
      <c r="DN1874" s="890">
        <v>199864892</v>
      </c>
      <c r="DO1874" s="928"/>
      <c r="DP1874" s="928"/>
      <c r="DQ1874" s="928"/>
      <c r="DR1874" s="928"/>
    </row>
    <row r="1875" spans="1:122" ht="60.75" customHeight="1" thickTop="1" thickBot="1">
      <c r="A1875" s="214" t="s">
        <v>12671</v>
      </c>
      <c r="B1875" s="214" t="s">
        <v>11526</v>
      </c>
      <c r="C1875" s="214" t="s">
        <v>86</v>
      </c>
      <c r="D1875" s="374">
        <v>0</v>
      </c>
      <c r="E1875" s="517">
        <v>41271</v>
      </c>
      <c r="F1875" s="517">
        <v>41271</v>
      </c>
      <c r="G1875" s="517">
        <v>41414</v>
      </c>
      <c r="H1875" s="517">
        <v>41422</v>
      </c>
      <c r="I1875" s="517">
        <v>41422</v>
      </c>
      <c r="J1875" s="382">
        <v>36</v>
      </c>
      <c r="K1875" s="551">
        <v>42518</v>
      </c>
      <c r="L1875" s="552">
        <v>41271</v>
      </c>
      <c r="M1875" s="117"/>
      <c r="N1875" s="214" t="s">
        <v>101</v>
      </c>
      <c r="O1875" s="1166">
        <v>890980040</v>
      </c>
      <c r="P1875" s="536" t="s">
        <v>1097</v>
      </c>
      <c r="Q1875" s="536" t="s">
        <v>1097</v>
      </c>
      <c r="R1875" s="536" t="s">
        <v>1097</v>
      </c>
      <c r="S1875" s="536" t="s">
        <v>1097</v>
      </c>
      <c r="T1875" s="536" t="s">
        <v>1097</v>
      </c>
      <c r="U1875" s="536" t="s">
        <v>1097</v>
      </c>
      <c r="V1875" s="536" t="s">
        <v>1097</v>
      </c>
      <c r="W1875" s="536" t="s">
        <v>1097</v>
      </c>
      <c r="X1875" s="536" t="s">
        <v>1097</v>
      </c>
      <c r="Y1875" s="536" t="s">
        <v>1097</v>
      </c>
      <c r="Z1875" s="536" t="s">
        <v>1097</v>
      </c>
      <c r="AA1875" s="536" t="s">
        <v>1097</v>
      </c>
      <c r="AB1875" s="214" t="s">
        <v>11622</v>
      </c>
      <c r="AC1875" s="214"/>
      <c r="AD1875" s="404" t="s">
        <v>11574</v>
      </c>
      <c r="AE1875" s="214" t="s">
        <v>11563</v>
      </c>
      <c r="AF1875" s="214" t="s">
        <v>12566</v>
      </c>
      <c r="AG1875" s="626" t="s">
        <v>14304</v>
      </c>
      <c r="AH1875" s="636">
        <v>333087260</v>
      </c>
      <c r="AI1875" s="634">
        <v>157000000</v>
      </c>
      <c r="AJ1875" s="634">
        <v>490087260</v>
      </c>
      <c r="AK1875" s="214" t="s">
        <v>13966</v>
      </c>
      <c r="AL1875" s="214" t="s">
        <v>156</v>
      </c>
      <c r="AM1875" s="86">
        <v>333087260</v>
      </c>
      <c r="AN1875" s="86" t="s">
        <v>14361</v>
      </c>
      <c r="AO1875" s="86" t="s">
        <v>8485</v>
      </c>
      <c r="AP1875" s="83"/>
      <c r="AQ1875" s="84">
        <v>199852356</v>
      </c>
      <c r="AR1875" s="553">
        <v>41422</v>
      </c>
      <c r="AS1875" s="554">
        <v>496</v>
      </c>
      <c r="AT1875" s="488"/>
      <c r="AU1875" s="553"/>
      <c r="AV1875" s="554"/>
      <c r="AW1875" s="84"/>
      <c r="AX1875" s="553"/>
      <c r="AY1875" s="554"/>
      <c r="AZ1875" s="84"/>
      <c r="BA1875" s="553"/>
      <c r="BB1875" s="554"/>
      <c r="BC1875" s="84"/>
      <c r="BD1875" s="553"/>
      <c r="BE1875" s="554"/>
      <c r="BF1875" s="84"/>
      <c r="BG1875" s="553"/>
      <c r="BH1875" s="554"/>
      <c r="BI1875" s="84"/>
      <c r="BJ1875" s="553"/>
      <c r="BK1875" s="554"/>
      <c r="BL1875" s="84"/>
      <c r="BM1875" s="553"/>
      <c r="BN1875" s="554"/>
      <c r="BO1875" s="84"/>
      <c r="BP1875" s="553"/>
      <c r="BQ1875" s="554"/>
      <c r="BR1875" s="84"/>
      <c r="BS1875" s="553"/>
      <c r="BT1875" s="554"/>
      <c r="BU1875" s="84"/>
      <c r="BV1875" s="553"/>
      <c r="BW1875" s="554"/>
      <c r="BX1875" s="84"/>
      <c r="BY1875" s="553"/>
      <c r="BZ1875" s="554"/>
      <c r="CA1875" s="84"/>
      <c r="CB1875" s="553"/>
      <c r="CC1875" s="554"/>
      <c r="CD1875" s="84"/>
      <c r="CE1875" s="553"/>
      <c r="CF1875" s="554"/>
      <c r="CG1875" s="84"/>
      <c r="CH1875" s="553"/>
      <c r="CI1875" s="554"/>
      <c r="CJ1875" s="554"/>
      <c r="CK1875" s="554"/>
      <c r="CL1875" s="554"/>
      <c r="CM1875" s="554"/>
      <c r="CN1875" s="554"/>
      <c r="CO1875" s="554"/>
      <c r="CP1875" s="554"/>
      <c r="CQ1875" s="554"/>
      <c r="CR1875" s="554"/>
      <c r="CS1875" s="554"/>
      <c r="CT1875" s="554"/>
      <c r="CU1875" s="554"/>
      <c r="CV1875" s="554"/>
      <c r="CW1875" s="554"/>
      <c r="CX1875" s="554"/>
      <c r="CY1875" s="554">
        <v>199852356</v>
      </c>
      <c r="CZ1875" s="84">
        <v>133234904</v>
      </c>
      <c r="DA1875" s="84"/>
      <c r="DB1875" s="856" t="s">
        <v>20280</v>
      </c>
      <c r="DC1875" s="565">
        <v>2</v>
      </c>
      <c r="DD1875" s="928"/>
      <c r="DE1875" s="102" t="s">
        <v>19355</v>
      </c>
      <c r="DF1875" s="928"/>
      <c r="DG1875" s="555"/>
      <c r="DH1875" s="214"/>
      <c r="DI1875" s="557"/>
      <c r="DJ1875" s="111">
        <v>41284</v>
      </c>
      <c r="DK1875" s="558">
        <v>13</v>
      </c>
      <c r="DL1875" s="592" t="s">
        <v>15785</v>
      </c>
      <c r="DM1875" s="619" t="s">
        <v>20760</v>
      </c>
      <c r="DN1875" s="890">
        <v>199852356</v>
      </c>
      <c r="DO1875" s="928"/>
      <c r="DP1875" s="928"/>
      <c r="DQ1875" s="928"/>
      <c r="DR1875" s="928"/>
    </row>
    <row r="1876" spans="1:122" s="885" customFormat="1" ht="60.75" customHeight="1" thickTop="1" thickBot="1">
      <c r="A1876" s="214" t="s">
        <v>12995</v>
      </c>
      <c r="B1876" s="499" t="s">
        <v>14933</v>
      </c>
      <c r="C1876" s="214" t="s">
        <v>539</v>
      </c>
      <c r="D1876" s="690">
        <v>1</v>
      </c>
      <c r="E1876" s="517">
        <v>41262</v>
      </c>
      <c r="F1876" s="517">
        <v>41271</v>
      </c>
      <c r="G1876" s="517">
        <v>41311</v>
      </c>
      <c r="H1876" s="524">
        <v>41334</v>
      </c>
      <c r="I1876" s="517">
        <v>41285</v>
      </c>
      <c r="J1876" s="593">
        <v>120</v>
      </c>
      <c r="K1876" s="551">
        <v>44937</v>
      </c>
      <c r="L1876" s="594">
        <v>41285</v>
      </c>
      <c r="M1876" s="117"/>
      <c r="N1876" s="214" t="s">
        <v>6076</v>
      </c>
      <c r="O1876" s="1169">
        <v>800145400</v>
      </c>
      <c r="P1876" s="539" t="s">
        <v>19426</v>
      </c>
      <c r="Q1876" s="539">
        <v>899999296</v>
      </c>
      <c r="R1876" s="533" t="s">
        <v>1097</v>
      </c>
      <c r="S1876" s="533" t="s">
        <v>1097</v>
      </c>
      <c r="T1876" s="533" t="s">
        <v>1097</v>
      </c>
      <c r="U1876" s="533" t="s">
        <v>1097</v>
      </c>
      <c r="V1876" s="533" t="s">
        <v>1097</v>
      </c>
      <c r="W1876" s="533" t="s">
        <v>1097</v>
      </c>
      <c r="X1876" s="533" t="s">
        <v>1097</v>
      </c>
      <c r="Y1876" s="533" t="s">
        <v>1097</v>
      </c>
      <c r="Z1876" s="533" t="s">
        <v>1097</v>
      </c>
      <c r="AA1876" s="533" t="s">
        <v>1097</v>
      </c>
      <c r="AB1876" s="499" t="s">
        <v>13487</v>
      </c>
      <c r="AC1876" s="499"/>
      <c r="AD1876" s="690"/>
      <c r="AE1876" s="499"/>
      <c r="AF1876" s="214" t="s">
        <v>12551</v>
      </c>
      <c r="AG1876" s="626"/>
      <c r="AH1876" s="636">
        <v>268752541461</v>
      </c>
      <c r="AI1876" s="634">
        <v>7100000000</v>
      </c>
      <c r="AJ1876" s="634">
        <v>275852541461</v>
      </c>
      <c r="AK1876" s="691" t="s">
        <v>13521</v>
      </c>
      <c r="AL1876" s="214" t="s">
        <v>156</v>
      </c>
      <c r="AM1876" s="86">
        <v>268752541461</v>
      </c>
      <c r="AN1876" s="86" t="s">
        <v>14315</v>
      </c>
      <c r="AO1876" s="86" t="s">
        <v>14315</v>
      </c>
      <c r="AP1876" s="97" t="s">
        <v>1525</v>
      </c>
      <c r="AQ1876" s="84">
        <v>2747287110</v>
      </c>
      <c r="AR1876" s="553">
        <v>41334</v>
      </c>
      <c r="AS1876" s="554">
        <v>424</v>
      </c>
      <c r="AT1876" s="488">
        <v>7851096894</v>
      </c>
      <c r="AU1876" s="553">
        <v>41338</v>
      </c>
      <c r="AV1876" s="554">
        <v>427</v>
      </c>
      <c r="AW1876" s="84">
        <v>249779958</v>
      </c>
      <c r="AX1876" s="553">
        <v>41374</v>
      </c>
      <c r="AY1876" s="554">
        <v>450</v>
      </c>
      <c r="AZ1876" s="488">
        <v>1329448081</v>
      </c>
      <c r="BA1876" s="553">
        <v>41408</v>
      </c>
      <c r="BB1876" s="554">
        <v>481</v>
      </c>
      <c r="BC1876" s="84">
        <v>612864838</v>
      </c>
      <c r="BD1876" s="553">
        <v>41423</v>
      </c>
      <c r="BE1876" s="554">
        <v>501</v>
      </c>
      <c r="BF1876" s="84">
        <v>5329400000</v>
      </c>
      <c r="BG1876" s="553">
        <v>41442</v>
      </c>
      <c r="BH1876" s="554">
        <v>517</v>
      </c>
      <c r="BI1876" s="84">
        <v>145322872</v>
      </c>
      <c r="BJ1876" s="553">
        <v>41442</v>
      </c>
      <c r="BK1876" s="554">
        <v>518</v>
      </c>
      <c r="BL1876" s="84">
        <v>15747487239</v>
      </c>
      <c r="BM1876" s="553">
        <v>41499</v>
      </c>
      <c r="BN1876" s="554">
        <v>565</v>
      </c>
      <c r="BO1876" s="84">
        <v>1317333386</v>
      </c>
      <c r="BP1876" s="553">
        <v>41501</v>
      </c>
      <c r="BQ1876" s="554">
        <v>566</v>
      </c>
      <c r="BR1876" s="84">
        <v>1462875899</v>
      </c>
      <c r="BS1876" s="553">
        <v>41570</v>
      </c>
      <c r="BT1876" s="554">
        <v>635</v>
      </c>
      <c r="BU1876" s="84">
        <v>234794309.97999999</v>
      </c>
      <c r="BV1876" s="553">
        <v>41606</v>
      </c>
      <c r="BW1876" s="554">
        <v>667</v>
      </c>
      <c r="BX1876" s="366">
        <v>14438233584</v>
      </c>
      <c r="BY1876" s="763">
        <v>41698</v>
      </c>
      <c r="BZ1876" s="554">
        <v>769</v>
      </c>
      <c r="CA1876" s="84"/>
      <c r="CB1876" s="553"/>
      <c r="CC1876" s="554"/>
      <c r="CD1876" s="84"/>
      <c r="CE1876" s="553"/>
      <c r="CF1876" s="554"/>
      <c r="CG1876" s="84"/>
      <c r="CH1876" s="553"/>
      <c r="CI1876" s="554"/>
      <c r="CJ1876" s="554"/>
      <c r="CK1876" s="554"/>
      <c r="CL1876" s="554"/>
      <c r="CM1876" s="554"/>
      <c r="CN1876" s="554"/>
      <c r="CO1876" s="554"/>
      <c r="CP1876" s="554"/>
      <c r="CQ1876" s="554"/>
      <c r="CR1876" s="554"/>
      <c r="CS1876" s="554"/>
      <c r="CT1876" s="554"/>
      <c r="CU1876" s="554"/>
      <c r="CV1876" s="554"/>
      <c r="CW1876" s="554"/>
      <c r="CX1876" s="554"/>
      <c r="CY1876" s="554">
        <v>51465924170.980003</v>
      </c>
      <c r="CZ1876" s="84">
        <v>217286617290.01999</v>
      </c>
      <c r="DA1876" s="500"/>
      <c r="DB1876" s="856" t="s">
        <v>20280</v>
      </c>
      <c r="DC1876" s="595">
        <v>6</v>
      </c>
      <c r="DD1876" s="692"/>
      <c r="DE1876" s="596" t="s">
        <v>19355</v>
      </c>
      <c r="DF1876" s="692"/>
      <c r="DG1876" s="597"/>
      <c r="DH1876" s="499"/>
      <c r="DI1876" s="598">
        <v>41285</v>
      </c>
      <c r="DJ1876" s="501"/>
      <c r="DK1876" s="861">
        <v>-41271</v>
      </c>
      <c r="DL1876" s="623" t="s">
        <v>15785</v>
      </c>
      <c r="DM1876" s="619" t="s">
        <v>20707</v>
      </c>
      <c r="DN1876" s="890">
        <v>51465924170.980003</v>
      </c>
      <c r="DO1876" s="692"/>
      <c r="DP1876" s="692"/>
      <c r="DQ1876" s="692"/>
      <c r="DR1876" s="692"/>
    </row>
    <row r="1877" spans="1:122" ht="60.75" customHeight="1" thickTop="1" thickBot="1">
      <c r="A1877" s="214" t="s">
        <v>13064</v>
      </c>
      <c r="B1877" s="214" t="s">
        <v>574</v>
      </c>
      <c r="C1877" s="214" t="s">
        <v>13894</v>
      </c>
      <c r="D1877" s="374">
        <v>0</v>
      </c>
      <c r="E1877" s="517">
        <v>41271</v>
      </c>
      <c r="F1877" s="517">
        <v>41271</v>
      </c>
      <c r="G1877" s="517">
        <v>41291</v>
      </c>
      <c r="H1877" s="517">
        <v>41348</v>
      </c>
      <c r="I1877" s="517">
        <v>41271</v>
      </c>
      <c r="J1877" s="730">
        <v>42004</v>
      </c>
      <c r="K1877" s="892">
        <v>42004</v>
      </c>
      <c r="L1877" s="552">
        <v>41379</v>
      </c>
      <c r="M1877" s="117"/>
      <c r="N1877" s="214" t="s">
        <v>13452</v>
      </c>
      <c r="O1877" s="1166">
        <v>650389477</v>
      </c>
      <c r="P1877" s="530"/>
      <c r="Q1877" s="530"/>
      <c r="R1877" s="530"/>
      <c r="S1877" s="530"/>
      <c r="T1877" s="530"/>
      <c r="U1877" s="530"/>
      <c r="V1877" s="530"/>
      <c r="W1877" s="530"/>
      <c r="X1877" s="530"/>
      <c r="Y1877" s="530"/>
      <c r="Z1877" s="530"/>
      <c r="AA1877" s="530"/>
      <c r="AB1877" s="214" t="s">
        <v>13453</v>
      </c>
      <c r="AC1877" s="214"/>
      <c r="AD1877" s="404"/>
      <c r="AE1877" s="214" t="s">
        <v>10252</v>
      </c>
      <c r="AF1877" s="214">
        <v>269</v>
      </c>
      <c r="AG1877" s="626" t="s">
        <v>15475</v>
      </c>
      <c r="AH1877" s="693">
        <v>375557128.10699993</v>
      </c>
      <c r="AI1877" s="634">
        <v>0</v>
      </c>
      <c r="AJ1877" s="634">
        <v>375557128.10699993</v>
      </c>
      <c r="AK1877" s="214"/>
      <c r="AL1877" s="214" t="s">
        <v>156</v>
      </c>
      <c r="AM1877" s="86">
        <v>375557128.10699993</v>
      </c>
      <c r="AN1877" s="86" t="s">
        <v>14315</v>
      </c>
      <c r="AO1877" s="86" t="s">
        <v>14315</v>
      </c>
      <c r="AP1877" s="83"/>
      <c r="AQ1877" s="84">
        <v>375557128.10699993</v>
      </c>
      <c r="AR1877" s="553">
        <v>41348</v>
      </c>
      <c r="AS1877" s="554">
        <v>432</v>
      </c>
      <c r="AT1877" s="488"/>
      <c r="AU1877" s="553"/>
      <c r="AV1877" s="554"/>
      <c r="AW1877" s="84"/>
      <c r="AX1877" s="553"/>
      <c r="AY1877" s="554"/>
      <c r="AZ1877" s="84"/>
      <c r="BA1877" s="553"/>
      <c r="BB1877" s="554"/>
      <c r="BC1877" s="84"/>
      <c r="BD1877" s="553"/>
      <c r="BE1877" s="554"/>
      <c r="BF1877" s="84"/>
      <c r="BG1877" s="553"/>
      <c r="BH1877" s="554"/>
      <c r="BI1877" s="84"/>
      <c r="BJ1877" s="553"/>
      <c r="BK1877" s="554"/>
      <c r="BL1877" s="84"/>
      <c r="BM1877" s="553"/>
      <c r="BN1877" s="554"/>
      <c r="BO1877" s="84"/>
      <c r="BP1877" s="553"/>
      <c r="BQ1877" s="554"/>
      <c r="BR1877" s="84"/>
      <c r="BS1877" s="553"/>
      <c r="BT1877" s="554"/>
      <c r="BU1877" s="84"/>
      <c r="BV1877" s="553"/>
      <c r="BW1877" s="554"/>
      <c r="BX1877" s="84"/>
      <c r="BY1877" s="553"/>
      <c r="BZ1877" s="554"/>
      <c r="CA1877" s="84"/>
      <c r="CB1877" s="553"/>
      <c r="CC1877" s="554"/>
      <c r="CD1877" s="84"/>
      <c r="CE1877" s="553"/>
      <c r="CF1877" s="554"/>
      <c r="CG1877" s="84"/>
      <c r="CH1877" s="553"/>
      <c r="CI1877" s="554"/>
      <c r="CJ1877" s="554"/>
      <c r="CK1877" s="554"/>
      <c r="CL1877" s="554"/>
      <c r="CM1877" s="554"/>
      <c r="CN1877" s="554"/>
      <c r="CO1877" s="554"/>
      <c r="CP1877" s="554"/>
      <c r="CQ1877" s="554"/>
      <c r="CR1877" s="554"/>
      <c r="CS1877" s="554"/>
      <c r="CT1877" s="554"/>
      <c r="CU1877" s="554"/>
      <c r="CV1877" s="554"/>
      <c r="CW1877" s="554"/>
      <c r="CX1877" s="554"/>
      <c r="CY1877" s="554">
        <v>375557128.10699993</v>
      </c>
      <c r="CZ1877" s="84">
        <v>0</v>
      </c>
      <c r="DA1877" s="84"/>
      <c r="DB1877" s="856" t="s">
        <v>20280</v>
      </c>
      <c r="DC1877" s="565">
        <v>1</v>
      </c>
      <c r="DD1877" s="928"/>
      <c r="DE1877" s="102" t="s">
        <v>19355</v>
      </c>
      <c r="DF1877" s="928"/>
      <c r="DG1877" s="555"/>
      <c r="DH1877" s="214"/>
      <c r="DI1877" s="557"/>
      <c r="DJ1877" s="111"/>
      <c r="DK1877" s="861">
        <v>-41271</v>
      </c>
      <c r="DL1877" s="592" t="s">
        <v>15786</v>
      </c>
      <c r="DM1877" s="619" t="s">
        <v>20629</v>
      </c>
      <c r="DN1877" s="890">
        <v>375557128.10699993</v>
      </c>
      <c r="DO1877" s="928"/>
      <c r="DP1877" s="928"/>
      <c r="DQ1877" s="928"/>
      <c r="DR1877" s="928"/>
    </row>
    <row r="1878" spans="1:122" ht="60.75" customHeight="1" thickTop="1" thickBot="1">
      <c r="A1878" s="214" t="s">
        <v>13065</v>
      </c>
      <c r="B1878" s="214" t="s">
        <v>574</v>
      </c>
      <c r="C1878" s="214" t="s">
        <v>13894</v>
      </c>
      <c r="D1878" s="374">
        <v>0</v>
      </c>
      <c r="E1878" s="517">
        <v>41271</v>
      </c>
      <c r="F1878" s="517">
        <v>41271</v>
      </c>
      <c r="G1878" s="517">
        <v>41291</v>
      </c>
      <c r="H1878" s="517">
        <v>41348</v>
      </c>
      <c r="I1878" s="517">
        <v>41271</v>
      </c>
      <c r="J1878" s="730">
        <v>42004</v>
      </c>
      <c r="K1878" s="892">
        <v>42004</v>
      </c>
      <c r="L1878" s="552">
        <v>41379</v>
      </c>
      <c r="M1878" s="117"/>
      <c r="N1878" s="214" t="s">
        <v>13452</v>
      </c>
      <c r="O1878" s="1166">
        <v>650389477</v>
      </c>
      <c r="P1878" s="530"/>
      <c r="Q1878" s="530"/>
      <c r="R1878" s="530"/>
      <c r="S1878" s="530"/>
      <c r="T1878" s="530"/>
      <c r="U1878" s="530"/>
      <c r="V1878" s="530"/>
      <c r="W1878" s="530"/>
      <c r="X1878" s="530"/>
      <c r="Y1878" s="530"/>
      <c r="Z1878" s="530"/>
      <c r="AA1878" s="530"/>
      <c r="AB1878" s="214" t="s">
        <v>13453</v>
      </c>
      <c r="AC1878" s="214"/>
      <c r="AD1878" s="404"/>
      <c r="AE1878" s="214" t="s">
        <v>10252</v>
      </c>
      <c r="AF1878" s="214">
        <v>269</v>
      </c>
      <c r="AG1878" s="626" t="s">
        <v>15475</v>
      </c>
      <c r="AH1878" s="693">
        <v>74998560</v>
      </c>
      <c r="AI1878" s="634">
        <v>0</v>
      </c>
      <c r="AJ1878" s="634">
        <v>74998560</v>
      </c>
      <c r="AK1878" s="214"/>
      <c r="AL1878" s="214" t="s">
        <v>156</v>
      </c>
      <c r="AM1878" s="86">
        <v>74998560</v>
      </c>
      <c r="AN1878" s="86" t="s">
        <v>14315</v>
      </c>
      <c r="AO1878" s="86" t="s">
        <v>14315</v>
      </c>
      <c r="AP1878" s="83"/>
      <c r="AQ1878" s="84">
        <v>74998560</v>
      </c>
      <c r="AR1878" s="553">
        <v>41348</v>
      </c>
      <c r="AS1878" s="554">
        <v>432</v>
      </c>
      <c r="AT1878" s="488"/>
      <c r="AU1878" s="553"/>
      <c r="AV1878" s="554"/>
      <c r="AW1878" s="84"/>
      <c r="AX1878" s="553"/>
      <c r="AY1878" s="554"/>
      <c r="AZ1878" s="84"/>
      <c r="BA1878" s="553"/>
      <c r="BB1878" s="554"/>
      <c r="BC1878" s="84"/>
      <c r="BD1878" s="553"/>
      <c r="BE1878" s="554"/>
      <c r="BF1878" s="84"/>
      <c r="BG1878" s="553"/>
      <c r="BH1878" s="554"/>
      <c r="BI1878" s="84"/>
      <c r="BJ1878" s="553"/>
      <c r="BK1878" s="554"/>
      <c r="BL1878" s="84"/>
      <c r="BM1878" s="553"/>
      <c r="BN1878" s="554"/>
      <c r="BO1878" s="84"/>
      <c r="BP1878" s="553"/>
      <c r="BQ1878" s="554"/>
      <c r="BR1878" s="84"/>
      <c r="BS1878" s="553"/>
      <c r="BT1878" s="554"/>
      <c r="BU1878" s="84"/>
      <c r="BV1878" s="553"/>
      <c r="BW1878" s="554"/>
      <c r="BX1878" s="84"/>
      <c r="BY1878" s="553"/>
      <c r="BZ1878" s="554"/>
      <c r="CA1878" s="84"/>
      <c r="CB1878" s="553"/>
      <c r="CC1878" s="554"/>
      <c r="CD1878" s="84"/>
      <c r="CE1878" s="553"/>
      <c r="CF1878" s="554"/>
      <c r="CG1878" s="84"/>
      <c r="CH1878" s="553"/>
      <c r="CI1878" s="554"/>
      <c r="CJ1878" s="554"/>
      <c r="CK1878" s="554"/>
      <c r="CL1878" s="554"/>
      <c r="CM1878" s="554"/>
      <c r="CN1878" s="554"/>
      <c r="CO1878" s="554"/>
      <c r="CP1878" s="554"/>
      <c r="CQ1878" s="554"/>
      <c r="CR1878" s="554"/>
      <c r="CS1878" s="554"/>
      <c r="CT1878" s="554"/>
      <c r="CU1878" s="554"/>
      <c r="CV1878" s="554"/>
      <c r="CW1878" s="554"/>
      <c r="CX1878" s="554"/>
      <c r="CY1878" s="554">
        <v>74998560</v>
      </c>
      <c r="CZ1878" s="84">
        <v>0</v>
      </c>
      <c r="DA1878" s="84"/>
      <c r="DB1878" s="856" t="s">
        <v>20280</v>
      </c>
      <c r="DC1878" s="565">
        <v>1</v>
      </c>
      <c r="DD1878" s="928"/>
      <c r="DE1878" s="102" t="s">
        <v>19355</v>
      </c>
      <c r="DF1878" s="928"/>
      <c r="DG1878" s="555"/>
      <c r="DH1878" s="214"/>
      <c r="DI1878" s="557"/>
      <c r="DJ1878" s="111"/>
      <c r="DK1878" s="861">
        <v>-41271</v>
      </c>
      <c r="DL1878" s="592" t="s">
        <v>15786</v>
      </c>
      <c r="DM1878" s="619" t="s">
        <v>20629</v>
      </c>
      <c r="DN1878" s="890">
        <v>74998560</v>
      </c>
      <c r="DO1878" s="928"/>
      <c r="DP1878" s="928"/>
      <c r="DQ1878" s="928"/>
      <c r="DR1878" s="928"/>
    </row>
    <row r="1879" spans="1:122" ht="60.75" customHeight="1" thickTop="1" thickBot="1">
      <c r="A1879" s="214" t="s">
        <v>12672</v>
      </c>
      <c r="B1879" s="214" t="s">
        <v>11526</v>
      </c>
      <c r="C1879" s="214" t="s">
        <v>86</v>
      </c>
      <c r="D1879" s="374">
        <v>0</v>
      </c>
      <c r="E1879" s="517">
        <v>41374</v>
      </c>
      <c r="F1879" s="517">
        <v>41276</v>
      </c>
      <c r="G1879" s="517">
        <v>41386</v>
      </c>
      <c r="H1879" s="517">
        <v>41401</v>
      </c>
      <c r="I1879" s="517">
        <v>41401</v>
      </c>
      <c r="J1879" s="382">
        <v>36</v>
      </c>
      <c r="K1879" s="551">
        <v>42497</v>
      </c>
      <c r="L1879" s="552">
        <v>41374</v>
      </c>
      <c r="M1879" s="117"/>
      <c r="N1879" s="214" t="s">
        <v>691</v>
      </c>
      <c r="O1879" s="1166">
        <v>899999063</v>
      </c>
      <c r="P1879" s="536" t="s">
        <v>1097</v>
      </c>
      <c r="Q1879" s="536" t="s">
        <v>1097</v>
      </c>
      <c r="R1879" s="536" t="s">
        <v>1097</v>
      </c>
      <c r="S1879" s="536" t="s">
        <v>1097</v>
      </c>
      <c r="T1879" s="536" t="s">
        <v>1097</v>
      </c>
      <c r="U1879" s="536" t="s">
        <v>1097</v>
      </c>
      <c r="V1879" s="536" t="s">
        <v>1097</v>
      </c>
      <c r="W1879" s="536" t="s">
        <v>1097</v>
      </c>
      <c r="X1879" s="536" t="s">
        <v>1097</v>
      </c>
      <c r="Y1879" s="536" t="s">
        <v>1097</v>
      </c>
      <c r="Z1879" s="536" t="s">
        <v>1097</v>
      </c>
      <c r="AA1879" s="536" t="s">
        <v>1097</v>
      </c>
      <c r="AB1879" s="214" t="s">
        <v>12572</v>
      </c>
      <c r="AC1879" s="214"/>
      <c r="AD1879" s="404"/>
      <c r="AE1879" s="214" t="s">
        <v>11531</v>
      </c>
      <c r="AF1879" s="214" t="s">
        <v>12560</v>
      </c>
      <c r="AG1879" s="626"/>
      <c r="AH1879" s="636">
        <v>177208160</v>
      </c>
      <c r="AI1879" s="634">
        <v>246404646</v>
      </c>
      <c r="AJ1879" s="634">
        <v>423612806</v>
      </c>
      <c r="AK1879" s="214" t="s">
        <v>12571</v>
      </c>
      <c r="AL1879" s="214" t="s">
        <v>156</v>
      </c>
      <c r="AM1879" s="86">
        <v>177208160</v>
      </c>
      <c r="AN1879" s="86" t="s">
        <v>14315</v>
      </c>
      <c r="AO1879" s="86" t="s">
        <v>14315</v>
      </c>
      <c r="AP1879" s="83"/>
      <c r="AQ1879" s="84">
        <v>136676300</v>
      </c>
      <c r="AR1879" s="553">
        <v>41401</v>
      </c>
      <c r="AS1879" s="554">
        <v>474</v>
      </c>
      <c r="AT1879" s="488"/>
      <c r="AU1879" s="553"/>
      <c r="AV1879" s="554"/>
      <c r="AW1879" s="84"/>
      <c r="AX1879" s="553"/>
      <c r="AY1879" s="554"/>
      <c r="AZ1879" s="84"/>
      <c r="BA1879" s="553"/>
      <c r="BB1879" s="554"/>
      <c r="BC1879" s="84"/>
      <c r="BD1879" s="553"/>
      <c r="BE1879" s="554"/>
      <c r="BF1879" s="84"/>
      <c r="BG1879" s="553"/>
      <c r="BH1879" s="554"/>
      <c r="BI1879" s="84"/>
      <c r="BJ1879" s="553"/>
      <c r="BK1879" s="554"/>
      <c r="BL1879" s="84"/>
      <c r="BM1879" s="553"/>
      <c r="BN1879" s="554"/>
      <c r="BO1879" s="84"/>
      <c r="BP1879" s="553"/>
      <c r="BQ1879" s="554"/>
      <c r="BR1879" s="84"/>
      <c r="BS1879" s="553"/>
      <c r="BT1879" s="554"/>
      <c r="BU1879" s="84"/>
      <c r="BV1879" s="553"/>
      <c r="BW1879" s="554"/>
      <c r="BX1879" s="84"/>
      <c r="BY1879" s="553"/>
      <c r="BZ1879" s="554"/>
      <c r="CA1879" s="84"/>
      <c r="CB1879" s="553"/>
      <c r="CC1879" s="554"/>
      <c r="CD1879" s="84"/>
      <c r="CE1879" s="553"/>
      <c r="CF1879" s="554"/>
      <c r="CG1879" s="84"/>
      <c r="CH1879" s="553"/>
      <c r="CI1879" s="554"/>
      <c r="CJ1879" s="554"/>
      <c r="CK1879" s="554"/>
      <c r="CL1879" s="554"/>
      <c r="CM1879" s="554"/>
      <c r="CN1879" s="554"/>
      <c r="CO1879" s="554"/>
      <c r="CP1879" s="554"/>
      <c r="CQ1879" s="554"/>
      <c r="CR1879" s="554"/>
      <c r="CS1879" s="554"/>
      <c r="CT1879" s="554"/>
      <c r="CU1879" s="554"/>
      <c r="CV1879" s="554"/>
      <c r="CW1879" s="554"/>
      <c r="CX1879" s="554"/>
      <c r="CY1879" s="554">
        <v>136676300</v>
      </c>
      <c r="CZ1879" s="84">
        <v>40531860</v>
      </c>
      <c r="DA1879" s="84"/>
      <c r="DB1879" s="856" t="s">
        <v>20280</v>
      </c>
      <c r="DC1879" s="565">
        <v>2</v>
      </c>
      <c r="DD1879" s="928"/>
      <c r="DE1879" s="102" t="s">
        <v>19355</v>
      </c>
      <c r="DF1879" s="928"/>
      <c r="DG1879" s="555"/>
      <c r="DH1879" s="214"/>
      <c r="DI1879" s="557"/>
      <c r="DJ1879" s="111">
        <v>41284</v>
      </c>
      <c r="DK1879" s="558">
        <v>8</v>
      </c>
      <c r="DL1879" s="592" t="s">
        <v>15785</v>
      </c>
      <c r="DM1879" s="619" t="s">
        <v>20781</v>
      </c>
      <c r="DN1879" s="890">
        <v>136676300</v>
      </c>
      <c r="DO1879" s="928"/>
      <c r="DP1879" s="928"/>
      <c r="DQ1879" s="928"/>
      <c r="DR1879" s="928"/>
    </row>
    <row r="1880" spans="1:122" ht="60.75" customHeight="1" thickTop="1" thickBot="1">
      <c r="A1880" s="214" t="s">
        <v>12673</v>
      </c>
      <c r="B1880" s="214" t="s">
        <v>11526</v>
      </c>
      <c r="C1880" s="214" t="s">
        <v>86</v>
      </c>
      <c r="D1880" s="374">
        <v>0</v>
      </c>
      <c r="E1880" s="517">
        <v>41295</v>
      </c>
      <c r="F1880" s="517">
        <v>41276</v>
      </c>
      <c r="G1880" s="517">
        <v>41333</v>
      </c>
      <c r="H1880" s="517">
        <v>41346</v>
      </c>
      <c r="I1880" s="517">
        <v>41346</v>
      </c>
      <c r="J1880" s="382">
        <v>24</v>
      </c>
      <c r="K1880" s="551">
        <v>42076</v>
      </c>
      <c r="L1880" s="552">
        <v>41295</v>
      </c>
      <c r="M1880" s="117"/>
      <c r="N1880" s="214" t="s">
        <v>598</v>
      </c>
      <c r="O1880" s="1166">
        <v>890399010</v>
      </c>
      <c r="P1880" s="536" t="s">
        <v>1097</v>
      </c>
      <c r="Q1880" s="536" t="s">
        <v>1097</v>
      </c>
      <c r="R1880" s="536" t="s">
        <v>1097</v>
      </c>
      <c r="S1880" s="536" t="s">
        <v>1097</v>
      </c>
      <c r="T1880" s="536" t="s">
        <v>1097</v>
      </c>
      <c r="U1880" s="536" t="s">
        <v>1097</v>
      </c>
      <c r="V1880" s="536" t="s">
        <v>1097</v>
      </c>
      <c r="W1880" s="536" t="s">
        <v>1097</v>
      </c>
      <c r="X1880" s="536" t="s">
        <v>1097</v>
      </c>
      <c r="Y1880" s="536" t="s">
        <v>1097</v>
      </c>
      <c r="Z1880" s="536" t="s">
        <v>1097</v>
      </c>
      <c r="AA1880" s="536" t="s">
        <v>1097</v>
      </c>
      <c r="AB1880" s="214" t="s">
        <v>12573</v>
      </c>
      <c r="AC1880" s="214"/>
      <c r="AD1880" s="404"/>
      <c r="AE1880" s="214" t="s">
        <v>11531</v>
      </c>
      <c r="AF1880" s="214" t="s">
        <v>12560</v>
      </c>
      <c r="AG1880" s="626"/>
      <c r="AH1880" s="636">
        <v>332988133</v>
      </c>
      <c r="AI1880" s="634">
        <v>714811041</v>
      </c>
      <c r="AJ1880" s="634">
        <v>1047799174</v>
      </c>
      <c r="AK1880" s="214" t="s">
        <v>12571</v>
      </c>
      <c r="AL1880" s="214" t="s">
        <v>156</v>
      </c>
      <c r="AM1880" s="86">
        <v>332988133</v>
      </c>
      <c r="AN1880" s="86" t="s">
        <v>1452</v>
      </c>
      <c r="AO1880" s="531" t="s">
        <v>11428</v>
      </c>
      <c r="AP1880" s="83"/>
      <c r="AQ1880" s="84">
        <v>204139620</v>
      </c>
      <c r="AR1880" s="553">
        <v>41346</v>
      </c>
      <c r="AS1880" s="554">
        <v>430</v>
      </c>
      <c r="AT1880" s="488"/>
      <c r="AU1880" s="553"/>
      <c r="AV1880" s="554"/>
      <c r="AW1880" s="84"/>
      <c r="AX1880" s="553"/>
      <c r="AY1880" s="554"/>
      <c r="AZ1880" s="84"/>
      <c r="BA1880" s="553"/>
      <c r="BB1880" s="554"/>
      <c r="BC1880" s="84"/>
      <c r="BD1880" s="553"/>
      <c r="BE1880" s="554"/>
      <c r="BF1880" s="84"/>
      <c r="BG1880" s="553"/>
      <c r="BH1880" s="554"/>
      <c r="BI1880" s="84"/>
      <c r="BJ1880" s="553"/>
      <c r="BK1880" s="554"/>
      <c r="BL1880" s="84"/>
      <c r="BM1880" s="553"/>
      <c r="BN1880" s="554"/>
      <c r="BO1880" s="84"/>
      <c r="BP1880" s="553"/>
      <c r="BQ1880" s="554"/>
      <c r="BR1880" s="84"/>
      <c r="BS1880" s="553"/>
      <c r="BT1880" s="554"/>
      <c r="BU1880" s="84"/>
      <c r="BV1880" s="553"/>
      <c r="BW1880" s="554"/>
      <c r="BX1880" s="84"/>
      <c r="BY1880" s="553"/>
      <c r="BZ1880" s="554"/>
      <c r="CA1880" s="84"/>
      <c r="CB1880" s="553"/>
      <c r="CC1880" s="554"/>
      <c r="CD1880" s="84"/>
      <c r="CE1880" s="553"/>
      <c r="CF1880" s="554"/>
      <c r="CG1880" s="84"/>
      <c r="CH1880" s="553"/>
      <c r="CI1880" s="554"/>
      <c r="CJ1880" s="554"/>
      <c r="CK1880" s="554"/>
      <c r="CL1880" s="554"/>
      <c r="CM1880" s="554"/>
      <c r="CN1880" s="554"/>
      <c r="CO1880" s="554"/>
      <c r="CP1880" s="554"/>
      <c r="CQ1880" s="554"/>
      <c r="CR1880" s="554"/>
      <c r="CS1880" s="554"/>
      <c r="CT1880" s="554"/>
      <c r="CU1880" s="554"/>
      <c r="CV1880" s="554"/>
      <c r="CW1880" s="554"/>
      <c r="CX1880" s="554"/>
      <c r="CY1880" s="554">
        <v>204139620</v>
      </c>
      <c r="CZ1880" s="84">
        <v>128848513</v>
      </c>
      <c r="DA1880" s="84"/>
      <c r="DB1880" s="856" t="s">
        <v>20280</v>
      </c>
      <c r="DC1880" s="565">
        <v>2</v>
      </c>
      <c r="DD1880" s="928"/>
      <c r="DE1880" s="102" t="s">
        <v>19355</v>
      </c>
      <c r="DF1880" s="928"/>
      <c r="DG1880" s="555"/>
      <c r="DH1880" s="214"/>
      <c r="DI1880" s="557"/>
      <c r="DJ1880" s="111">
        <v>41284</v>
      </c>
      <c r="DK1880" s="558">
        <v>8</v>
      </c>
      <c r="DL1880" s="592" t="s">
        <v>15785</v>
      </c>
      <c r="DM1880" s="619" t="s">
        <v>20781</v>
      </c>
      <c r="DN1880" s="890">
        <v>204139620</v>
      </c>
      <c r="DO1880" s="928"/>
      <c r="DP1880" s="928"/>
      <c r="DQ1880" s="928"/>
      <c r="DR1880" s="928"/>
    </row>
    <row r="1881" spans="1:122" ht="60.75" customHeight="1" thickTop="1" thickBot="1">
      <c r="A1881" s="214" t="s">
        <v>12674</v>
      </c>
      <c r="B1881" s="214" t="s">
        <v>11526</v>
      </c>
      <c r="C1881" s="214" t="s">
        <v>86</v>
      </c>
      <c r="D1881" s="374">
        <v>0</v>
      </c>
      <c r="E1881" s="517">
        <v>41297</v>
      </c>
      <c r="F1881" s="517">
        <v>41276</v>
      </c>
      <c r="G1881" s="517">
        <v>41303</v>
      </c>
      <c r="H1881" s="517">
        <v>41319</v>
      </c>
      <c r="I1881" s="517">
        <v>41319</v>
      </c>
      <c r="J1881" s="382">
        <v>36</v>
      </c>
      <c r="K1881" s="551">
        <v>42414</v>
      </c>
      <c r="L1881" s="552">
        <v>41297</v>
      </c>
      <c r="M1881" s="117"/>
      <c r="N1881" s="214" t="s">
        <v>101</v>
      </c>
      <c r="O1881" s="1166">
        <v>890980040</v>
      </c>
      <c r="P1881" s="536" t="s">
        <v>1097</v>
      </c>
      <c r="Q1881" s="536" t="s">
        <v>1097</v>
      </c>
      <c r="R1881" s="536" t="s">
        <v>1097</v>
      </c>
      <c r="S1881" s="536" t="s">
        <v>1097</v>
      </c>
      <c r="T1881" s="536" t="s">
        <v>1097</v>
      </c>
      <c r="U1881" s="536" t="s">
        <v>1097</v>
      </c>
      <c r="V1881" s="536" t="s">
        <v>1097</v>
      </c>
      <c r="W1881" s="536" t="s">
        <v>1097</v>
      </c>
      <c r="X1881" s="536" t="s">
        <v>1097</v>
      </c>
      <c r="Y1881" s="536" t="s">
        <v>1097</v>
      </c>
      <c r="Z1881" s="536" t="s">
        <v>1097</v>
      </c>
      <c r="AA1881" s="536" t="s">
        <v>1097</v>
      </c>
      <c r="AB1881" s="214" t="s">
        <v>12574</v>
      </c>
      <c r="AC1881" s="214"/>
      <c r="AD1881" s="404"/>
      <c r="AE1881" s="214" t="s">
        <v>11531</v>
      </c>
      <c r="AF1881" s="214" t="s">
        <v>12560</v>
      </c>
      <c r="AG1881" s="626"/>
      <c r="AH1881" s="636">
        <v>332200000</v>
      </c>
      <c r="AI1881" s="634">
        <v>273900000</v>
      </c>
      <c r="AJ1881" s="634">
        <v>606100000</v>
      </c>
      <c r="AK1881" s="214" t="s">
        <v>12571</v>
      </c>
      <c r="AL1881" s="214" t="s">
        <v>156</v>
      </c>
      <c r="AM1881" s="86">
        <v>332200000</v>
      </c>
      <c r="AN1881" s="86" t="s">
        <v>14361</v>
      </c>
      <c r="AO1881" s="86" t="s">
        <v>8485</v>
      </c>
      <c r="AP1881" s="83"/>
      <c r="AQ1881" s="84">
        <v>259700000</v>
      </c>
      <c r="AR1881" s="553">
        <v>41319</v>
      </c>
      <c r="AS1881" s="554">
        <v>402</v>
      </c>
      <c r="AT1881" s="488"/>
      <c r="AU1881" s="553"/>
      <c r="AV1881" s="554"/>
      <c r="AW1881" s="84"/>
      <c r="AX1881" s="553"/>
      <c r="AY1881" s="554"/>
      <c r="AZ1881" s="84"/>
      <c r="BA1881" s="553"/>
      <c r="BB1881" s="554"/>
      <c r="BC1881" s="84"/>
      <c r="BD1881" s="553"/>
      <c r="BE1881" s="554"/>
      <c r="BF1881" s="84"/>
      <c r="BG1881" s="553"/>
      <c r="BH1881" s="554"/>
      <c r="BI1881" s="84"/>
      <c r="BJ1881" s="553"/>
      <c r="BK1881" s="554"/>
      <c r="BL1881" s="84"/>
      <c r="BM1881" s="553"/>
      <c r="BN1881" s="554"/>
      <c r="BO1881" s="84"/>
      <c r="BP1881" s="553"/>
      <c r="BQ1881" s="554"/>
      <c r="BR1881" s="84"/>
      <c r="BS1881" s="553"/>
      <c r="BT1881" s="554"/>
      <c r="BU1881" s="84"/>
      <c r="BV1881" s="553"/>
      <c r="BW1881" s="554"/>
      <c r="BX1881" s="84"/>
      <c r="BY1881" s="553"/>
      <c r="BZ1881" s="554"/>
      <c r="CA1881" s="84"/>
      <c r="CB1881" s="553"/>
      <c r="CC1881" s="554"/>
      <c r="CD1881" s="84"/>
      <c r="CE1881" s="553"/>
      <c r="CF1881" s="554"/>
      <c r="CG1881" s="84"/>
      <c r="CH1881" s="553"/>
      <c r="CI1881" s="554"/>
      <c r="CJ1881" s="554"/>
      <c r="CK1881" s="554"/>
      <c r="CL1881" s="554"/>
      <c r="CM1881" s="554"/>
      <c r="CN1881" s="554"/>
      <c r="CO1881" s="554"/>
      <c r="CP1881" s="554"/>
      <c r="CQ1881" s="554"/>
      <c r="CR1881" s="554"/>
      <c r="CS1881" s="554"/>
      <c r="CT1881" s="554"/>
      <c r="CU1881" s="554"/>
      <c r="CV1881" s="554"/>
      <c r="CW1881" s="554"/>
      <c r="CX1881" s="554"/>
      <c r="CY1881" s="554">
        <v>259700000</v>
      </c>
      <c r="CZ1881" s="84">
        <v>72500000</v>
      </c>
      <c r="DA1881" s="84"/>
      <c r="DB1881" s="856" t="s">
        <v>20280</v>
      </c>
      <c r="DC1881" s="565">
        <v>2</v>
      </c>
      <c r="DD1881" s="928"/>
      <c r="DE1881" s="102" t="s">
        <v>19355</v>
      </c>
      <c r="DF1881" s="928"/>
      <c r="DG1881" s="555"/>
      <c r="DH1881" s="214"/>
      <c r="DI1881" s="557"/>
      <c r="DJ1881" s="111">
        <v>41284</v>
      </c>
      <c r="DK1881" s="558">
        <v>8</v>
      </c>
      <c r="DL1881" s="592" t="s">
        <v>15785</v>
      </c>
      <c r="DM1881" s="619" t="s">
        <v>20781</v>
      </c>
      <c r="DN1881" s="890">
        <v>259700000</v>
      </c>
      <c r="DO1881" s="928"/>
      <c r="DP1881" s="928"/>
      <c r="DQ1881" s="928"/>
      <c r="DR1881" s="928"/>
    </row>
    <row r="1882" spans="1:122" ht="60.75" customHeight="1" thickTop="1" thickBot="1">
      <c r="A1882" s="214" t="s">
        <v>12675</v>
      </c>
      <c r="B1882" s="214" t="s">
        <v>11526</v>
      </c>
      <c r="C1882" s="214" t="s">
        <v>541</v>
      </c>
      <c r="D1882" s="374">
        <v>0</v>
      </c>
      <c r="E1882" s="517">
        <v>41312</v>
      </c>
      <c r="F1882" s="517">
        <v>41276</v>
      </c>
      <c r="G1882" s="517">
        <v>41333</v>
      </c>
      <c r="H1882" s="517">
        <v>41346</v>
      </c>
      <c r="I1882" s="517">
        <v>41346</v>
      </c>
      <c r="J1882" s="382">
        <v>36</v>
      </c>
      <c r="K1882" s="551">
        <v>42442</v>
      </c>
      <c r="L1882" s="552">
        <v>41312</v>
      </c>
      <c r="M1882" s="117"/>
      <c r="N1882" s="214" t="s">
        <v>2562</v>
      </c>
      <c r="O1882" s="1166">
        <v>890480123</v>
      </c>
      <c r="P1882" s="536" t="s">
        <v>1097</v>
      </c>
      <c r="Q1882" s="536" t="s">
        <v>1097</v>
      </c>
      <c r="R1882" s="536" t="s">
        <v>1097</v>
      </c>
      <c r="S1882" s="536" t="s">
        <v>1097</v>
      </c>
      <c r="T1882" s="536" t="s">
        <v>1097</v>
      </c>
      <c r="U1882" s="536" t="s">
        <v>1097</v>
      </c>
      <c r="V1882" s="536" t="s">
        <v>1097</v>
      </c>
      <c r="W1882" s="536" t="s">
        <v>1097</v>
      </c>
      <c r="X1882" s="536" t="s">
        <v>1097</v>
      </c>
      <c r="Y1882" s="536" t="s">
        <v>1097</v>
      </c>
      <c r="Z1882" s="536" t="s">
        <v>1097</v>
      </c>
      <c r="AA1882" s="536" t="s">
        <v>1097</v>
      </c>
      <c r="AB1882" s="214" t="s">
        <v>12575</v>
      </c>
      <c r="AC1882" s="214"/>
      <c r="AD1882" s="404"/>
      <c r="AE1882" s="214" t="s">
        <v>11531</v>
      </c>
      <c r="AF1882" s="214" t="s">
        <v>12560</v>
      </c>
      <c r="AG1882" s="626"/>
      <c r="AH1882" s="636">
        <v>318780000</v>
      </c>
      <c r="AI1882" s="634">
        <v>269970480</v>
      </c>
      <c r="AJ1882" s="634">
        <v>588750480</v>
      </c>
      <c r="AK1882" s="214" t="s">
        <v>12571</v>
      </c>
      <c r="AL1882" s="214" t="s">
        <v>156</v>
      </c>
      <c r="AM1882" s="86">
        <v>318780000</v>
      </c>
      <c r="AN1882" s="86" t="s">
        <v>1464</v>
      </c>
      <c r="AO1882" s="86" t="s">
        <v>11091</v>
      </c>
      <c r="AP1882" s="83"/>
      <c r="AQ1882" s="84">
        <v>223146000</v>
      </c>
      <c r="AR1882" s="553">
        <v>41346</v>
      </c>
      <c r="AS1882" s="554">
        <v>430</v>
      </c>
      <c r="AT1882" s="488"/>
      <c r="AU1882" s="553"/>
      <c r="AV1882" s="554"/>
      <c r="AW1882" s="84"/>
      <c r="AX1882" s="553"/>
      <c r="AY1882" s="554"/>
      <c r="AZ1882" s="84"/>
      <c r="BA1882" s="553"/>
      <c r="BB1882" s="554"/>
      <c r="BC1882" s="84"/>
      <c r="BD1882" s="553"/>
      <c r="BE1882" s="554"/>
      <c r="BF1882" s="84"/>
      <c r="BG1882" s="553"/>
      <c r="BH1882" s="554"/>
      <c r="BI1882" s="84"/>
      <c r="BJ1882" s="553"/>
      <c r="BK1882" s="554"/>
      <c r="BL1882" s="84"/>
      <c r="BM1882" s="553"/>
      <c r="BN1882" s="554"/>
      <c r="BO1882" s="84"/>
      <c r="BP1882" s="553"/>
      <c r="BQ1882" s="554"/>
      <c r="BR1882" s="84"/>
      <c r="BS1882" s="553"/>
      <c r="BT1882" s="554"/>
      <c r="BU1882" s="84"/>
      <c r="BV1882" s="553"/>
      <c r="BW1882" s="554"/>
      <c r="BX1882" s="84"/>
      <c r="BY1882" s="553"/>
      <c r="BZ1882" s="554"/>
      <c r="CA1882" s="84"/>
      <c r="CB1882" s="553"/>
      <c r="CC1882" s="554"/>
      <c r="CD1882" s="84"/>
      <c r="CE1882" s="553"/>
      <c r="CF1882" s="554"/>
      <c r="CG1882" s="84"/>
      <c r="CH1882" s="553"/>
      <c r="CI1882" s="554"/>
      <c r="CJ1882" s="554"/>
      <c r="CK1882" s="554"/>
      <c r="CL1882" s="554"/>
      <c r="CM1882" s="554"/>
      <c r="CN1882" s="554"/>
      <c r="CO1882" s="554"/>
      <c r="CP1882" s="554"/>
      <c r="CQ1882" s="554"/>
      <c r="CR1882" s="554"/>
      <c r="CS1882" s="554"/>
      <c r="CT1882" s="554"/>
      <c r="CU1882" s="554"/>
      <c r="CV1882" s="554"/>
      <c r="CW1882" s="554"/>
      <c r="CX1882" s="554"/>
      <c r="CY1882" s="554">
        <v>223146000</v>
      </c>
      <c r="CZ1882" s="84">
        <v>95634000</v>
      </c>
      <c r="DA1882" s="84"/>
      <c r="DB1882" s="856" t="s">
        <v>20280</v>
      </c>
      <c r="DC1882" s="565">
        <v>2</v>
      </c>
      <c r="DD1882" s="928"/>
      <c r="DE1882" s="102" t="s">
        <v>19355</v>
      </c>
      <c r="DF1882" s="928"/>
      <c r="DG1882" s="555"/>
      <c r="DH1882" s="214"/>
      <c r="DI1882" s="557"/>
      <c r="DJ1882" s="111">
        <v>41284</v>
      </c>
      <c r="DK1882" s="558">
        <v>8</v>
      </c>
      <c r="DL1882" s="619"/>
      <c r="DM1882" s="619" t="s">
        <v>20781</v>
      </c>
      <c r="DN1882" s="890">
        <v>223146000</v>
      </c>
      <c r="DO1882" s="928"/>
      <c r="DP1882" s="928"/>
      <c r="DQ1882" s="928"/>
      <c r="DR1882" s="928"/>
    </row>
    <row r="1883" spans="1:122" ht="60.75" customHeight="1" thickTop="1" thickBot="1">
      <c r="A1883" s="214" t="s">
        <v>12676</v>
      </c>
      <c r="B1883" s="214" t="s">
        <v>11526</v>
      </c>
      <c r="C1883" s="214" t="s">
        <v>86</v>
      </c>
      <c r="D1883" s="374">
        <v>0</v>
      </c>
      <c r="E1883" s="517">
        <v>41297</v>
      </c>
      <c r="F1883" s="517">
        <v>41276</v>
      </c>
      <c r="G1883" s="517">
        <v>41303</v>
      </c>
      <c r="H1883" s="517">
        <v>41319</v>
      </c>
      <c r="I1883" s="517">
        <v>41319</v>
      </c>
      <c r="J1883" s="382">
        <v>36</v>
      </c>
      <c r="K1883" s="551">
        <v>42414</v>
      </c>
      <c r="L1883" s="552">
        <v>41297</v>
      </c>
      <c r="M1883" s="117"/>
      <c r="N1883" s="214" t="s">
        <v>101</v>
      </c>
      <c r="O1883" s="1166">
        <v>890980040</v>
      </c>
      <c r="P1883" s="536" t="s">
        <v>1097</v>
      </c>
      <c r="Q1883" s="536" t="s">
        <v>1097</v>
      </c>
      <c r="R1883" s="536" t="s">
        <v>1097</v>
      </c>
      <c r="S1883" s="536" t="s">
        <v>1097</v>
      </c>
      <c r="T1883" s="536" t="s">
        <v>1097</v>
      </c>
      <c r="U1883" s="536" t="s">
        <v>1097</v>
      </c>
      <c r="V1883" s="536" t="s">
        <v>1097</v>
      </c>
      <c r="W1883" s="536" t="s">
        <v>1097</v>
      </c>
      <c r="X1883" s="536" t="s">
        <v>1097</v>
      </c>
      <c r="Y1883" s="536" t="s">
        <v>1097</v>
      </c>
      <c r="Z1883" s="536" t="s">
        <v>1097</v>
      </c>
      <c r="AA1883" s="536" t="s">
        <v>1097</v>
      </c>
      <c r="AB1883" s="214" t="s">
        <v>12576</v>
      </c>
      <c r="AC1883" s="214"/>
      <c r="AD1883" s="404"/>
      <c r="AE1883" s="214" t="s">
        <v>11531</v>
      </c>
      <c r="AF1883" s="214" t="s">
        <v>12560</v>
      </c>
      <c r="AG1883" s="626"/>
      <c r="AH1883" s="636">
        <v>302280000</v>
      </c>
      <c r="AI1883" s="634">
        <v>136130296</v>
      </c>
      <c r="AJ1883" s="634">
        <v>438410296</v>
      </c>
      <c r="AK1883" s="214" t="s">
        <v>12571</v>
      </c>
      <c r="AL1883" s="214" t="s">
        <v>156</v>
      </c>
      <c r="AM1883" s="86">
        <v>302280000</v>
      </c>
      <c r="AN1883" s="86" t="s">
        <v>14361</v>
      </c>
      <c r="AO1883" s="86" t="s">
        <v>8485</v>
      </c>
      <c r="AP1883" s="83"/>
      <c r="AQ1883" s="84">
        <v>188160000</v>
      </c>
      <c r="AR1883" s="553">
        <v>41319</v>
      </c>
      <c r="AS1883" s="554">
        <v>402</v>
      </c>
      <c r="AT1883" s="488"/>
      <c r="AU1883" s="553"/>
      <c r="AV1883" s="554"/>
      <c r="AW1883" s="84"/>
      <c r="AX1883" s="553"/>
      <c r="AY1883" s="554"/>
      <c r="AZ1883" s="84"/>
      <c r="BA1883" s="553"/>
      <c r="BB1883" s="554"/>
      <c r="BC1883" s="84"/>
      <c r="BD1883" s="553"/>
      <c r="BE1883" s="554"/>
      <c r="BF1883" s="84"/>
      <c r="BG1883" s="553"/>
      <c r="BH1883" s="554"/>
      <c r="BI1883" s="84"/>
      <c r="BJ1883" s="553"/>
      <c r="BK1883" s="554"/>
      <c r="BL1883" s="84"/>
      <c r="BM1883" s="553"/>
      <c r="BN1883" s="554"/>
      <c r="BO1883" s="84"/>
      <c r="BP1883" s="553"/>
      <c r="BQ1883" s="554"/>
      <c r="BR1883" s="84"/>
      <c r="BS1883" s="553"/>
      <c r="BT1883" s="554"/>
      <c r="BU1883" s="84"/>
      <c r="BV1883" s="553"/>
      <c r="BW1883" s="554"/>
      <c r="BX1883" s="84"/>
      <c r="BY1883" s="553"/>
      <c r="BZ1883" s="554"/>
      <c r="CA1883" s="84"/>
      <c r="CB1883" s="553"/>
      <c r="CC1883" s="554"/>
      <c r="CD1883" s="84"/>
      <c r="CE1883" s="553"/>
      <c r="CF1883" s="554"/>
      <c r="CG1883" s="84"/>
      <c r="CH1883" s="553"/>
      <c r="CI1883" s="554"/>
      <c r="CJ1883" s="554"/>
      <c r="CK1883" s="554"/>
      <c r="CL1883" s="554"/>
      <c r="CM1883" s="554"/>
      <c r="CN1883" s="554"/>
      <c r="CO1883" s="554"/>
      <c r="CP1883" s="554"/>
      <c r="CQ1883" s="554"/>
      <c r="CR1883" s="554"/>
      <c r="CS1883" s="554"/>
      <c r="CT1883" s="554"/>
      <c r="CU1883" s="554"/>
      <c r="CV1883" s="554"/>
      <c r="CW1883" s="554"/>
      <c r="CX1883" s="554"/>
      <c r="CY1883" s="554">
        <v>188160000</v>
      </c>
      <c r="CZ1883" s="84">
        <v>114120000</v>
      </c>
      <c r="DA1883" s="84"/>
      <c r="DB1883" s="856" t="s">
        <v>20280</v>
      </c>
      <c r="DC1883" s="565">
        <v>2</v>
      </c>
      <c r="DD1883" s="928"/>
      <c r="DE1883" s="102" t="s">
        <v>19355</v>
      </c>
      <c r="DF1883" s="928"/>
      <c r="DG1883" s="555"/>
      <c r="DH1883" s="214"/>
      <c r="DI1883" s="557"/>
      <c r="DJ1883" s="111">
        <v>41284</v>
      </c>
      <c r="DK1883" s="558">
        <v>8</v>
      </c>
      <c r="DL1883" s="592" t="s">
        <v>15785</v>
      </c>
      <c r="DM1883" s="619" t="s">
        <v>20781</v>
      </c>
      <c r="DN1883" s="890">
        <v>188160000</v>
      </c>
      <c r="DO1883" s="928"/>
      <c r="DP1883" s="928"/>
      <c r="DQ1883" s="928"/>
      <c r="DR1883" s="928"/>
    </row>
    <row r="1884" spans="1:122" ht="60.75" customHeight="1" thickTop="1" thickBot="1">
      <c r="A1884" s="214" t="s">
        <v>12677</v>
      </c>
      <c r="B1884" s="214" t="s">
        <v>11526</v>
      </c>
      <c r="C1884" s="214" t="s">
        <v>86</v>
      </c>
      <c r="D1884" s="374">
        <v>0</v>
      </c>
      <c r="E1884" s="517">
        <v>41367</v>
      </c>
      <c r="F1884" s="517">
        <v>41276</v>
      </c>
      <c r="G1884" s="517">
        <v>41374</v>
      </c>
      <c r="H1884" s="517">
        <v>41390</v>
      </c>
      <c r="I1884" s="517">
        <v>41390</v>
      </c>
      <c r="J1884" s="382">
        <v>30</v>
      </c>
      <c r="K1884" s="551">
        <v>42303</v>
      </c>
      <c r="L1884" s="552">
        <v>41367</v>
      </c>
      <c r="M1884" s="117"/>
      <c r="N1884" s="214" t="s">
        <v>640</v>
      </c>
      <c r="O1884" s="1169">
        <v>890801063</v>
      </c>
      <c r="P1884" s="536" t="s">
        <v>1097</v>
      </c>
      <c r="Q1884" s="536" t="s">
        <v>1097</v>
      </c>
      <c r="R1884" s="536" t="s">
        <v>1097</v>
      </c>
      <c r="S1884" s="536" t="s">
        <v>1097</v>
      </c>
      <c r="T1884" s="536" t="s">
        <v>1097</v>
      </c>
      <c r="U1884" s="536" t="s">
        <v>1097</v>
      </c>
      <c r="V1884" s="536" t="s">
        <v>1097</v>
      </c>
      <c r="W1884" s="536" t="s">
        <v>1097</v>
      </c>
      <c r="X1884" s="536" t="s">
        <v>1097</v>
      </c>
      <c r="Y1884" s="536" t="s">
        <v>1097</v>
      </c>
      <c r="Z1884" s="536" t="s">
        <v>1097</v>
      </c>
      <c r="AA1884" s="536" t="s">
        <v>1097</v>
      </c>
      <c r="AB1884" s="214" t="s">
        <v>12577</v>
      </c>
      <c r="AC1884" s="214"/>
      <c r="AD1884" s="404" t="s">
        <v>12578</v>
      </c>
      <c r="AE1884" s="214" t="s">
        <v>11531</v>
      </c>
      <c r="AF1884" s="214" t="s">
        <v>12566</v>
      </c>
      <c r="AG1884" s="626" t="s">
        <v>13821</v>
      </c>
      <c r="AH1884" s="636">
        <v>331092437</v>
      </c>
      <c r="AI1884" s="634">
        <v>257842849</v>
      </c>
      <c r="AJ1884" s="634">
        <v>588935286</v>
      </c>
      <c r="AK1884" s="214" t="s">
        <v>12571</v>
      </c>
      <c r="AL1884" s="214" t="s">
        <v>156</v>
      </c>
      <c r="AM1884" s="86">
        <v>331092437</v>
      </c>
      <c r="AN1884" s="531" t="s">
        <v>1480</v>
      </c>
      <c r="AO1884" s="531" t="s">
        <v>8492</v>
      </c>
      <c r="AP1884" s="83"/>
      <c r="AQ1884" s="84">
        <v>200000000</v>
      </c>
      <c r="AR1884" s="553">
        <v>41390</v>
      </c>
      <c r="AS1884" s="554">
        <v>460</v>
      </c>
      <c r="AT1884" s="488"/>
      <c r="AU1884" s="553"/>
      <c r="AV1884" s="554"/>
      <c r="AW1884" s="84"/>
      <c r="AX1884" s="553"/>
      <c r="AY1884" s="554"/>
      <c r="AZ1884" s="84"/>
      <c r="BA1884" s="553"/>
      <c r="BB1884" s="554"/>
      <c r="BC1884" s="84"/>
      <c r="BD1884" s="553"/>
      <c r="BE1884" s="554"/>
      <c r="BF1884" s="84"/>
      <c r="BG1884" s="553"/>
      <c r="BH1884" s="554"/>
      <c r="BI1884" s="84"/>
      <c r="BJ1884" s="553"/>
      <c r="BK1884" s="554"/>
      <c r="BL1884" s="84"/>
      <c r="BM1884" s="553"/>
      <c r="BN1884" s="554"/>
      <c r="BO1884" s="84"/>
      <c r="BP1884" s="553"/>
      <c r="BQ1884" s="554"/>
      <c r="BR1884" s="84"/>
      <c r="BS1884" s="553"/>
      <c r="BT1884" s="554"/>
      <c r="BU1884" s="84"/>
      <c r="BV1884" s="553"/>
      <c r="BW1884" s="554"/>
      <c r="BX1884" s="84"/>
      <c r="BY1884" s="553"/>
      <c r="BZ1884" s="554"/>
      <c r="CA1884" s="84"/>
      <c r="CB1884" s="553"/>
      <c r="CC1884" s="554"/>
      <c r="CD1884" s="84"/>
      <c r="CE1884" s="553"/>
      <c r="CF1884" s="554"/>
      <c r="CG1884" s="84"/>
      <c r="CH1884" s="553"/>
      <c r="CI1884" s="554"/>
      <c r="CJ1884" s="554"/>
      <c r="CK1884" s="554"/>
      <c r="CL1884" s="554"/>
      <c r="CM1884" s="554"/>
      <c r="CN1884" s="554"/>
      <c r="CO1884" s="554"/>
      <c r="CP1884" s="554"/>
      <c r="CQ1884" s="554"/>
      <c r="CR1884" s="554"/>
      <c r="CS1884" s="554"/>
      <c r="CT1884" s="554"/>
      <c r="CU1884" s="554"/>
      <c r="CV1884" s="554"/>
      <c r="CW1884" s="554"/>
      <c r="CX1884" s="554"/>
      <c r="CY1884" s="554">
        <v>200000000</v>
      </c>
      <c r="CZ1884" s="84">
        <v>131092437</v>
      </c>
      <c r="DA1884" s="84"/>
      <c r="DB1884" s="856" t="s">
        <v>20280</v>
      </c>
      <c r="DC1884" s="565">
        <v>2</v>
      </c>
      <c r="DD1884" s="928"/>
      <c r="DE1884" s="102" t="s">
        <v>19355</v>
      </c>
      <c r="DF1884" s="928"/>
      <c r="DG1884" s="555"/>
      <c r="DH1884" s="214"/>
      <c r="DI1884" s="557"/>
      <c r="DJ1884" s="111">
        <v>41284</v>
      </c>
      <c r="DK1884" s="558">
        <v>8</v>
      </c>
      <c r="DL1884" s="619"/>
      <c r="DM1884" s="619" t="s">
        <v>20760</v>
      </c>
      <c r="DN1884" s="890">
        <v>200000000</v>
      </c>
      <c r="DO1884" s="928"/>
      <c r="DP1884" s="928"/>
      <c r="DQ1884" s="928"/>
      <c r="DR1884" s="928"/>
    </row>
    <row r="1885" spans="1:122" ht="60.75" customHeight="1" thickTop="1" thickBot="1">
      <c r="A1885" s="214" t="s">
        <v>12678</v>
      </c>
      <c r="B1885" s="214" t="s">
        <v>11526</v>
      </c>
      <c r="C1885" s="214" t="s">
        <v>86</v>
      </c>
      <c r="D1885" s="374">
        <v>0</v>
      </c>
      <c r="E1885" s="517">
        <v>41297</v>
      </c>
      <c r="F1885" s="517">
        <v>41276</v>
      </c>
      <c r="G1885" s="517">
        <v>41303</v>
      </c>
      <c r="H1885" s="517">
        <v>41319</v>
      </c>
      <c r="I1885" s="517">
        <v>41319</v>
      </c>
      <c r="J1885" s="382">
        <v>36</v>
      </c>
      <c r="K1885" s="551">
        <v>42414</v>
      </c>
      <c r="L1885" s="552">
        <v>41297</v>
      </c>
      <c r="M1885" s="117"/>
      <c r="N1885" s="214" t="s">
        <v>101</v>
      </c>
      <c r="O1885" s="1166">
        <v>890980040</v>
      </c>
      <c r="P1885" s="536" t="s">
        <v>1097</v>
      </c>
      <c r="Q1885" s="536" t="s">
        <v>1097</v>
      </c>
      <c r="R1885" s="536" t="s">
        <v>1097</v>
      </c>
      <c r="S1885" s="536" t="s">
        <v>1097</v>
      </c>
      <c r="T1885" s="536" t="s">
        <v>1097</v>
      </c>
      <c r="U1885" s="536" t="s">
        <v>1097</v>
      </c>
      <c r="V1885" s="536" t="s">
        <v>1097</v>
      </c>
      <c r="W1885" s="536" t="s">
        <v>1097</v>
      </c>
      <c r="X1885" s="536" t="s">
        <v>1097</v>
      </c>
      <c r="Y1885" s="536" t="s">
        <v>1097</v>
      </c>
      <c r="Z1885" s="536" t="s">
        <v>1097</v>
      </c>
      <c r="AA1885" s="536" t="s">
        <v>1097</v>
      </c>
      <c r="AB1885" s="214" t="s">
        <v>12579</v>
      </c>
      <c r="AC1885" s="214" t="s">
        <v>12580</v>
      </c>
      <c r="AD1885" s="214" t="s">
        <v>11530</v>
      </c>
      <c r="AE1885" s="214" t="s">
        <v>11531</v>
      </c>
      <c r="AF1885" s="214" t="s">
        <v>13905</v>
      </c>
      <c r="AG1885" s="626" t="s">
        <v>14094</v>
      </c>
      <c r="AH1885" s="636">
        <v>327673654</v>
      </c>
      <c r="AI1885" s="634">
        <v>232778187</v>
      </c>
      <c r="AJ1885" s="634">
        <v>560451841</v>
      </c>
      <c r="AK1885" s="214" t="s">
        <v>15710</v>
      </c>
      <c r="AL1885" s="214" t="s">
        <v>156</v>
      </c>
      <c r="AM1885" s="86">
        <v>327673654</v>
      </c>
      <c r="AN1885" s="86" t="s">
        <v>14361</v>
      </c>
      <c r="AO1885" s="86" t="s">
        <v>8485</v>
      </c>
      <c r="AP1885" s="83"/>
      <c r="AQ1885" s="84">
        <v>197000000</v>
      </c>
      <c r="AR1885" s="553">
        <v>41319</v>
      </c>
      <c r="AS1885" s="554">
        <v>402</v>
      </c>
      <c r="AT1885" s="488"/>
      <c r="AU1885" s="553"/>
      <c r="AV1885" s="554"/>
      <c r="AW1885" s="84"/>
      <c r="AX1885" s="553"/>
      <c r="AY1885" s="554"/>
      <c r="AZ1885" s="84"/>
      <c r="BA1885" s="553"/>
      <c r="BB1885" s="554"/>
      <c r="BC1885" s="84"/>
      <c r="BD1885" s="553"/>
      <c r="BE1885" s="554"/>
      <c r="BF1885" s="84"/>
      <c r="BG1885" s="553"/>
      <c r="BH1885" s="554"/>
      <c r="BI1885" s="84"/>
      <c r="BJ1885" s="553"/>
      <c r="BK1885" s="554"/>
      <c r="BL1885" s="84"/>
      <c r="BM1885" s="553"/>
      <c r="BN1885" s="554"/>
      <c r="BO1885" s="84"/>
      <c r="BP1885" s="553"/>
      <c r="BQ1885" s="554"/>
      <c r="BR1885" s="84"/>
      <c r="BS1885" s="553"/>
      <c r="BT1885" s="554"/>
      <c r="BU1885" s="84"/>
      <c r="BV1885" s="553"/>
      <c r="BW1885" s="554"/>
      <c r="BX1885" s="84"/>
      <c r="BY1885" s="553"/>
      <c r="BZ1885" s="554"/>
      <c r="CA1885" s="84"/>
      <c r="CB1885" s="553"/>
      <c r="CC1885" s="554"/>
      <c r="CD1885" s="84"/>
      <c r="CE1885" s="553"/>
      <c r="CF1885" s="554"/>
      <c r="CG1885" s="84"/>
      <c r="CH1885" s="553"/>
      <c r="CI1885" s="554"/>
      <c r="CJ1885" s="554"/>
      <c r="CK1885" s="554"/>
      <c r="CL1885" s="554"/>
      <c r="CM1885" s="554"/>
      <c r="CN1885" s="554"/>
      <c r="CO1885" s="554"/>
      <c r="CP1885" s="554"/>
      <c r="CQ1885" s="554"/>
      <c r="CR1885" s="554"/>
      <c r="CS1885" s="554"/>
      <c r="CT1885" s="554"/>
      <c r="CU1885" s="554"/>
      <c r="CV1885" s="554"/>
      <c r="CW1885" s="554"/>
      <c r="CX1885" s="554"/>
      <c r="CY1885" s="554">
        <v>197000000</v>
      </c>
      <c r="CZ1885" s="84">
        <v>130673654</v>
      </c>
      <c r="DA1885" s="84"/>
      <c r="DB1885" s="856" t="s">
        <v>20280</v>
      </c>
      <c r="DC1885" s="565">
        <v>2</v>
      </c>
      <c r="DD1885" s="928"/>
      <c r="DE1885" s="102" t="s">
        <v>19355</v>
      </c>
      <c r="DF1885" s="928"/>
      <c r="DG1885" s="555"/>
      <c r="DH1885" s="214"/>
      <c r="DI1885" s="557"/>
      <c r="DJ1885" s="111">
        <v>41284</v>
      </c>
      <c r="DK1885" s="558">
        <v>8</v>
      </c>
      <c r="DL1885" s="592" t="s">
        <v>15785</v>
      </c>
      <c r="DM1885" s="619" t="s">
        <v>20586</v>
      </c>
      <c r="DN1885" s="890">
        <v>197000000</v>
      </c>
      <c r="DO1885" s="928"/>
      <c r="DP1885" s="928"/>
      <c r="DQ1885" s="928"/>
      <c r="DR1885" s="928"/>
    </row>
    <row r="1886" spans="1:122" ht="60.75" customHeight="1" thickTop="1" thickBot="1">
      <c r="A1886" s="214" t="s">
        <v>12679</v>
      </c>
      <c r="B1886" s="214" t="s">
        <v>11526</v>
      </c>
      <c r="C1886" s="214" t="s">
        <v>86</v>
      </c>
      <c r="D1886" s="374">
        <v>0</v>
      </c>
      <c r="E1886" s="517">
        <v>41416</v>
      </c>
      <c r="F1886" s="517">
        <v>41276</v>
      </c>
      <c r="G1886" s="517">
        <v>41418</v>
      </c>
      <c r="H1886" s="517">
        <v>41449</v>
      </c>
      <c r="I1886" s="517">
        <v>41449</v>
      </c>
      <c r="J1886" s="382">
        <v>24</v>
      </c>
      <c r="K1886" s="551">
        <v>42179</v>
      </c>
      <c r="L1886" s="552">
        <v>41416</v>
      </c>
      <c r="M1886" s="117"/>
      <c r="N1886" s="214" t="s">
        <v>598</v>
      </c>
      <c r="O1886" s="1166">
        <v>890399010</v>
      </c>
      <c r="P1886" s="536" t="s">
        <v>1097</v>
      </c>
      <c r="Q1886" s="536" t="s">
        <v>1097</v>
      </c>
      <c r="R1886" s="536" t="s">
        <v>1097</v>
      </c>
      <c r="S1886" s="536" t="s">
        <v>1097</v>
      </c>
      <c r="T1886" s="536" t="s">
        <v>1097</v>
      </c>
      <c r="U1886" s="536" t="s">
        <v>1097</v>
      </c>
      <c r="V1886" s="536" t="s">
        <v>1097</v>
      </c>
      <c r="W1886" s="536" t="s">
        <v>1097</v>
      </c>
      <c r="X1886" s="536" t="s">
        <v>1097</v>
      </c>
      <c r="Y1886" s="536" t="s">
        <v>1097</v>
      </c>
      <c r="Z1886" s="536" t="s">
        <v>1097</v>
      </c>
      <c r="AA1886" s="536" t="s">
        <v>1097</v>
      </c>
      <c r="AB1886" s="214" t="s">
        <v>12581</v>
      </c>
      <c r="AC1886" s="214"/>
      <c r="AD1886" s="404" t="s">
        <v>12578</v>
      </c>
      <c r="AE1886" s="214" t="s">
        <v>11531</v>
      </c>
      <c r="AF1886" s="214" t="s">
        <v>12566</v>
      </c>
      <c r="AG1886" s="626" t="s">
        <v>13821</v>
      </c>
      <c r="AH1886" s="636">
        <v>329868861</v>
      </c>
      <c r="AI1886" s="634">
        <v>154880000</v>
      </c>
      <c r="AJ1886" s="634">
        <v>484748861</v>
      </c>
      <c r="AK1886" s="214" t="s">
        <v>14487</v>
      </c>
      <c r="AL1886" s="214" t="s">
        <v>156</v>
      </c>
      <c r="AM1886" s="86">
        <v>329868861</v>
      </c>
      <c r="AN1886" s="86" t="s">
        <v>1452</v>
      </c>
      <c r="AO1886" s="531" t="s">
        <v>11428</v>
      </c>
      <c r="AP1886" s="83"/>
      <c r="AQ1886" s="84">
        <v>198000000</v>
      </c>
      <c r="AR1886" s="553">
        <v>41449</v>
      </c>
      <c r="AS1886" s="554">
        <v>525</v>
      </c>
      <c r="AT1886" s="488"/>
      <c r="AU1886" s="553"/>
      <c r="AV1886" s="554"/>
      <c r="AW1886" s="84"/>
      <c r="AX1886" s="553"/>
      <c r="AY1886" s="554"/>
      <c r="AZ1886" s="84"/>
      <c r="BA1886" s="553"/>
      <c r="BB1886" s="554"/>
      <c r="BC1886" s="84"/>
      <c r="BD1886" s="553"/>
      <c r="BE1886" s="554"/>
      <c r="BF1886" s="84"/>
      <c r="BG1886" s="553"/>
      <c r="BH1886" s="554"/>
      <c r="BI1886" s="84"/>
      <c r="BJ1886" s="553"/>
      <c r="BK1886" s="554"/>
      <c r="BL1886" s="84"/>
      <c r="BM1886" s="553"/>
      <c r="BN1886" s="554"/>
      <c r="BO1886" s="84"/>
      <c r="BP1886" s="553"/>
      <c r="BQ1886" s="554"/>
      <c r="BR1886" s="84"/>
      <c r="BS1886" s="553"/>
      <c r="BT1886" s="554"/>
      <c r="BU1886" s="84"/>
      <c r="BV1886" s="553"/>
      <c r="BW1886" s="554"/>
      <c r="BX1886" s="84"/>
      <c r="BY1886" s="553"/>
      <c r="BZ1886" s="554"/>
      <c r="CA1886" s="84"/>
      <c r="CB1886" s="553"/>
      <c r="CC1886" s="554"/>
      <c r="CD1886" s="84"/>
      <c r="CE1886" s="553"/>
      <c r="CF1886" s="554"/>
      <c r="CG1886" s="84"/>
      <c r="CH1886" s="553"/>
      <c r="CI1886" s="554"/>
      <c r="CJ1886" s="554"/>
      <c r="CK1886" s="554"/>
      <c r="CL1886" s="554"/>
      <c r="CM1886" s="554"/>
      <c r="CN1886" s="554"/>
      <c r="CO1886" s="554"/>
      <c r="CP1886" s="554"/>
      <c r="CQ1886" s="554"/>
      <c r="CR1886" s="554"/>
      <c r="CS1886" s="554"/>
      <c r="CT1886" s="554"/>
      <c r="CU1886" s="554"/>
      <c r="CV1886" s="554"/>
      <c r="CW1886" s="554"/>
      <c r="CX1886" s="554"/>
      <c r="CY1886" s="554">
        <v>198000000</v>
      </c>
      <c r="CZ1886" s="84">
        <v>131868861</v>
      </c>
      <c r="DA1886" s="84"/>
      <c r="DB1886" s="856" t="s">
        <v>20280</v>
      </c>
      <c r="DC1886" s="565">
        <v>2</v>
      </c>
      <c r="DD1886" s="928"/>
      <c r="DE1886" s="102" t="s">
        <v>19355</v>
      </c>
      <c r="DF1886" s="928"/>
      <c r="DG1886" s="555"/>
      <c r="DH1886" s="214"/>
      <c r="DI1886" s="557"/>
      <c r="DJ1886" s="111">
        <v>41284</v>
      </c>
      <c r="DK1886" s="558">
        <v>8</v>
      </c>
      <c r="DL1886" s="592" t="s">
        <v>15785</v>
      </c>
      <c r="DM1886" s="619" t="s">
        <v>20760</v>
      </c>
      <c r="DN1886" s="890">
        <v>198000000</v>
      </c>
      <c r="DO1886" s="928"/>
      <c r="DP1886" s="928"/>
      <c r="DQ1886" s="928"/>
      <c r="DR1886" s="928"/>
    </row>
    <row r="1887" spans="1:122" ht="60.75" customHeight="1" thickTop="1" thickBot="1">
      <c r="A1887" s="214" t="s">
        <v>13062</v>
      </c>
      <c r="B1887" s="214" t="s">
        <v>11526</v>
      </c>
      <c r="C1887" s="214" t="s">
        <v>86</v>
      </c>
      <c r="D1887" s="374">
        <v>0</v>
      </c>
      <c r="E1887" s="517">
        <v>41312</v>
      </c>
      <c r="F1887" s="517">
        <v>41276</v>
      </c>
      <c r="G1887" s="517">
        <v>41374</v>
      </c>
      <c r="H1887" s="517">
        <v>41390</v>
      </c>
      <c r="I1887" s="517">
        <v>41390</v>
      </c>
      <c r="J1887" s="382">
        <v>36</v>
      </c>
      <c r="K1887" s="551">
        <v>42486</v>
      </c>
      <c r="L1887" s="552">
        <v>41312</v>
      </c>
      <c r="M1887" s="117"/>
      <c r="N1887" s="214" t="s">
        <v>691</v>
      </c>
      <c r="O1887" s="1166">
        <v>899999063</v>
      </c>
      <c r="P1887" s="536" t="s">
        <v>1097</v>
      </c>
      <c r="Q1887" s="536" t="s">
        <v>1097</v>
      </c>
      <c r="R1887" s="536" t="s">
        <v>1097</v>
      </c>
      <c r="S1887" s="536" t="s">
        <v>1097</v>
      </c>
      <c r="T1887" s="536" t="s">
        <v>1097</v>
      </c>
      <c r="U1887" s="536" t="s">
        <v>1097</v>
      </c>
      <c r="V1887" s="536" t="s">
        <v>1097</v>
      </c>
      <c r="W1887" s="536" t="s">
        <v>1097</v>
      </c>
      <c r="X1887" s="536" t="s">
        <v>1097</v>
      </c>
      <c r="Y1887" s="536" t="s">
        <v>1097</v>
      </c>
      <c r="Z1887" s="536" t="s">
        <v>1097</v>
      </c>
      <c r="AA1887" s="536" t="s">
        <v>1097</v>
      </c>
      <c r="AB1887" s="214" t="s">
        <v>12582</v>
      </c>
      <c r="AC1887" s="214"/>
      <c r="AD1887" s="404" t="s">
        <v>12578</v>
      </c>
      <c r="AE1887" s="214" t="s">
        <v>11531</v>
      </c>
      <c r="AF1887" s="214" t="s">
        <v>12566</v>
      </c>
      <c r="AG1887" s="626" t="s">
        <v>13821</v>
      </c>
      <c r="AH1887" s="636">
        <v>333333333</v>
      </c>
      <c r="AI1887" s="634">
        <v>150000000</v>
      </c>
      <c r="AJ1887" s="634">
        <v>483333333</v>
      </c>
      <c r="AK1887" s="214" t="s">
        <v>12571</v>
      </c>
      <c r="AL1887" s="214" t="s">
        <v>156</v>
      </c>
      <c r="AM1887" s="86">
        <v>333333333</v>
      </c>
      <c r="AN1887" s="86" t="s">
        <v>14315</v>
      </c>
      <c r="AO1887" s="86" t="s">
        <v>14315</v>
      </c>
      <c r="AP1887" s="83"/>
      <c r="AQ1887" s="84">
        <v>233333333</v>
      </c>
      <c r="AR1887" s="553">
        <v>41390</v>
      </c>
      <c r="AS1887" s="554">
        <v>460</v>
      </c>
      <c r="AT1887" s="488"/>
      <c r="AU1887" s="553"/>
      <c r="AV1887" s="554"/>
      <c r="AW1887" s="84"/>
      <c r="AX1887" s="553"/>
      <c r="AY1887" s="554"/>
      <c r="AZ1887" s="84"/>
      <c r="BA1887" s="553"/>
      <c r="BB1887" s="554"/>
      <c r="BC1887" s="84"/>
      <c r="BD1887" s="553"/>
      <c r="BE1887" s="554"/>
      <c r="BF1887" s="84"/>
      <c r="BG1887" s="553"/>
      <c r="BH1887" s="554"/>
      <c r="BI1887" s="84"/>
      <c r="BJ1887" s="553"/>
      <c r="BK1887" s="554"/>
      <c r="BL1887" s="84"/>
      <c r="BM1887" s="553"/>
      <c r="BN1887" s="554"/>
      <c r="BO1887" s="84"/>
      <c r="BP1887" s="553"/>
      <c r="BQ1887" s="554"/>
      <c r="BR1887" s="84"/>
      <c r="BS1887" s="553"/>
      <c r="BT1887" s="554"/>
      <c r="BU1887" s="84"/>
      <c r="BV1887" s="553"/>
      <c r="BW1887" s="554"/>
      <c r="BX1887" s="84"/>
      <c r="BY1887" s="553"/>
      <c r="BZ1887" s="554"/>
      <c r="CA1887" s="84"/>
      <c r="CB1887" s="553"/>
      <c r="CC1887" s="554"/>
      <c r="CD1887" s="84"/>
      <c r="CE1887" s="553"/>
      <c r="CF1887" s="554"/>
      <c r="CG1887" s="84"/>
      <c r="CH1887" s="553"/>
      <c r="CI1887" s="554"/>
      <c r="CJ1887" s="554"/>
      <c r="CK1887" s="554"/>
      <c r="CL1887" s="554"/>
      <c r="CM1887" s="554"/>
      <c r="CN1887" s="554"/>
      <c r="CO1887" s="554"/>
      <c r="CP1887" s="554"/>
      <c r="CQ1887" s="554"/>
      <c r="CR1887" s="554"/>
      <c r="CS1887" s="554"/>
      <c r="CT1887" s="554"/>
      <c r="CU1887" s="554"/>
      <c r="CV1887" s="554"/>
      <c r="CW1887" s="554"/>
      <c r="CX1887" s="554"/>
      <c r="CY1887" s="554">
        <v>233333333</v>
      </c>
      <c r="CZ1887" s="84">
        <v>100000000</v>
      </c>
      <c r="DA1887" s="84"/>
      <c r="DB1887" s="856" t="s">
        <v>20280</v>
      </c>
      <c r="DC1887" s="565">
        <v>2</v>
      </c>
      <c r="DD1887" s="928"/>
      <c r="DE1887" s="102" t="s">
        <v>19355</v>
      </c>
      <c r="DF1887" s="928"/>
      <c r="DG1887" s="555"/>
      <c r="DH1887" s="214"/>
      <c r="DI1887" s="557"/>
      <c r="DJ1887" s="111">
        <v>41284</v>
      </c>
      <c r="DK1887" s="558">
        <v>8</v>
      </c>
      <c r="DL1887" s="592" t="s">
        <v>15785</v>
      </c>
      <c r="DM1887" s="619" t="s">
        <v>20760</v>
      </c>
      <c r="DN1887" s="890">
        <v>233333333</v>
      </c>
      <c r="DO1887" s="928"/>
      <c r="DP1887" s="928"/>
      <c r="DQ1887" s="928"/>
      <c r="DR1887" s="928"/>
    </row>
    <row r="1888" spans="1:122" ht="60.75" customHeight="1" thickTop="1" thickBot="1">
      <c r="A1888" s="214" t="s">
        <v>12680</v>
      </c>
      <c r="B1888" s="214" t="s">
        <v>11526</v>
      </c>
      <c r="C1888" s="214" t="s">
        <v>541</v>
      </c>
      <c r="D1888" s="374">
        <v>0</v>
      </c>
      <c r="E1888" s="517">
        <v>41317</v>
      </c>
      <c r="F1888" s="517">
        <v>41276</v>
      </c>
      <c r="G1888" s="517">
        <v>41333</v>
      </c>
      <c r="H1888" s="517">
        <v>41346</v>
      </c>
      <c r="I1888" s="517">
        <v>41346</v>
      </c>
      <c r="J1888" s="382">
        <v>36</v>
      </c>
      <c r="K1888" s="551">
        <v>42442</v>
      </c>
      <c r="L1888" s="552">
        <v>41317</v>
      </c>
      <c r="M1888" s="117"/>
      <c r="N1888" s="214" t="s">
        <v>16298</v>
      </c>
      <c r="O1888" s="1166">
        <v>891680089</v>
      </c>
      <c r="P1888" s="536" t="s">
        <v>1097</v>
      </c>
      <c r="Q1888" s="536" t="s">
        <v>1097</v>
      </c>
      <c r="R1888" s="536" t="s">
        <v>1097</v>
      </c>
      <c r="S1888" s="536" t="s">
        <v>1097</v>
      </c>
      <c r="T1888" s="536" t="s">
        <v>1097</v>
      </c>
      <c r="U1888" s="536" t="s">
        <v>1097</v>
      </c>
      <c r="V1888" s="536" t="s">
        <v>1097</v>
      </c>
      <c r="W1888" s="536" t="s">
        <v>1097</v>
      </c>
      <c r="X1888" s="536" t="s">
        <v>1097</v>
      </c>
      <c r="Y1888" s="536" t="s">
        <v>1097</v>
      </c>
      <c r="Z1888" s="536" t="s">
        <v>1097</v>
      </c>
      <c r="AA1888" s="536" t="s">
        <v>1097</v>
      </c>
      <c r="AB1888" s="214" t="s">
        <v>12583</v>
      </c>
      <c r="AC1888" s="214"/>
      <c r="AD1888" s="404" t="s">
        <v>12578</v>
      </c>
      <c r="AE1888" s="214" t="s">
        <v>11531</v>
      </c>
      <c r="AF1888" s="214" t="s">
        <v>12566</v>
      </c>
      <c r="AG1888" s="626"/>
      <c r="AH1888" s="636">
        <v>118407524</v>
      </c>
      <c r="AI1888" s="634">
        <v>108589800</v>
      </c>
      <c r="AJ1888" s="634">
        <v>226997324</v>
      </c>
      <c r="AK1888" s="214" t="s">
        <v>12571</v>
      </c>
      <c r="AL1888" s="214" t="s">
        <v>156</v>
      </c>
      <c r="AM1888" s="86">
        <v>118407524</v>
      </c>
      <c r="AN1888" s="531" t="s">
        <v>11098</v>
      </c>
      <c r="AO1888" s="531" t="s">
        <v>11499</v>
      </c>
      <c r="AP1888" s="83"/>
      <c r="AQ1888" s="84">
        <v>71000000</v>
      </c>
      <c r="AR1888" s="553">
        <v>41346</v>
      </c>
      <c r="AS1888" s="554">
        <v>430</v>
      </c>
      <c r="AT1888" s="488"/>
      <c r="AU1888" s="553"/>
      <c r="AV1888" s="554"/>
      <c r="AW1888" s="84"/>
      <c r="AX1888" s="553"/>
      <c r="AY1888" s="554"/>
      <c r="AZ1888" s="84"/>
      <c r="BA1888" s="553"/>
      <c r="BB1888" s="554"/>
      <c r="BC1888" s="84"/>
      <c r="BD1888" s="553"/>
      <c r="BE1888" s="554"/>
      <c r="BF1888" s="84"/>
      <c r="BG1888" s="553"/>
      <c r="BH1888" s="554"/>
      <c r="BI1888" s="84"/>
      <c r="BJ1888" s="553"/>
      <c r="BK1888" s="554"/>
      <c r="BL1888" s="84"/>
      <c r="BM1888" s="553"/>
      <c r="BN1888" s="554"/>
      <c r="BO1888" s="84"/>
      <c r="BP1888" s="553"/>
      <c r="BQ1888" s="554"/>
      <c r="BR1888" s="84"/>
      <c r="BS1888" s="553"/>
      <c r="BT1888" s="554"/>
      <c r="BU1888" s="84"/>
      <c r="BV1888" s="553"/>
      <c r="BW1888" s="554"/>
      <c r="BX1888" s="84"/>
      <c r="BY1888" s="553"/>
      <c r="BZ1888" s="554"/>
      <c r="CA1888" s="84"/>
      <c r="CB1888" s="553"/>
      <c r="CC1888" s="554"/>
      <c r="CD1888" s="84"/>
      <c r="CE1888" s="553"/>
      <c r="CF1888" s="554"/>
      <c r="CG1888" s="84"/>
      <c r="CH1888" s="553"/>
      <c r="CI1888" s="554"/>
      <c r="CJ1888" s="554"/>
      <c r="CK1888" s="554"/>
      <c r="CL1888" s="554"/>
      <c r="CM1888" s="554"/>
      <c r="CN1888" s="554"/>
      <c r="CO1888" s="554"/>
      <c r="CP1888" s="554"/>
      <c r="CQ1888" s="554"/>
      <c r="CR1888" s="554"/>
      <c r="CS1888" s="554"/>
      <c r="CT1888" s="554"/>
      <c r="CU1888" s="554"/>
      <c r="CV1888" s="554"/>
      <c r="CW1888" s="554"/>
      <c r="CX1888" s="554"/>
      <c r="CY1888" s="554">
        <v>71000000</v>
      </c>
      <c r="CZ1888" s="84">
        <v>47407524</v>
      </c>
      <c r="DA1888" s="84"/>
      <c r="DB1888" s="856" t="s">
        <v>20280</v>
      </c>
      <c r="DC1888" s="565">
        <v>2</v>
      </c>
      <c r="DD1888" s="928"/>
      <c r="DE1888" s="102" t="s">
        <v>19355</v>
      </c>
      <c r="DF1888" s="928"/>
      <c r="DG1888" s="555"/>
      <c r="DH1888" s="214"/>
      <c r="DI1888" s="557"/>
      <c r="DJ1888" s="111">
        <v>41284</v>
      </c>
      <c r="DK1888" s="558">
        <v>8</v>
      </c>
      <c r="DL1888" s="619"/>
      <c r="DM1888" s="619" t="s">
        <v>20760</v>
      </c>
      <c r="DN1888" s="890">
        <v>71000000</v>
      </c>
      <c r="DO1888" s="928"/>
      <c r="DP1888" s="928"/>
      <c r="DQ1888" s="928"/>
      <c r="DR1888" s="928"/>
    </row>
    <row r="1889" spans="1:122" ht="60.75" customHeight="1" thickTop="1" thickBot="1">
      <c r="A1889" s="214" t="s">
        <v>12681</v>
      </c>
      <c r="B1889" s="214" t="s">
        <v>11526</v>
      </c>
      <c r="C1889" s="214" t="s">
        <v>86</v>
      </c>
      <c r="D1889" s="374">
        <v>1</v>
      </c>
      <c r="E1889" s="517">
        <v>41288</v>
      </c>
      <c r="F1889" s="517">
        <v>41276</v>
      </c>
      <c r="G1889" s="517">
        <v>41310</v>
      </c>
      <c r="H1889" s="517">
        <v>41477</v>
      </c>
      <c r="I1889" s="517">
        <v>41477</v>
      </c>
      <c r="J1889" s="382">
        <v>24</v>
      </c>
      <c r="K1889" s="551">
        <v>42207</v>
      </c>
      <c r="L1889" s="561">
        <v>41309</v>
      </c>
      <c r="M1889" s="117"/>
      <c r="N1889" s="214" t="s">
        <v>12584</v>
      </c>
      <c r="O1889" s="1166">
        <v>890101681</v>
      </c>
      <c r="P1889" s="536" t="s">
        <v>1097</v>
      </c>
      <c r="Q1889" s="536" t="s">
        <v>1097</v>
      </c>
      <c r="R1889" s="536" t="s">
        <v>1097</v>
      </c>
      <c r="S1889" s="536" t="s">
        <v>1097</v>
      </c>
      <c r="T1889" s="536" t="s">
        <v>1097</v>
      </c>
      <c r="U1889" s="536" t="s">
        <v>1097</v>
      </c>
      <c r="V1889" s="536" t="s">
        <v>1097</v>
      </c>
      <c r="W1889" s="536" t="s">
        <v>1097</v>
      </c>
      <c r="X1889" s="536" t="s">
        <v>1097</v>
      </c>
      <c r="Y1889" s="536" t="s">
        <v>1097</v>
      </c>
      <c r="Z1889" s="536" t="s">
        <v>1097</v>
      </c>
      <c r="AA1889" s="536" t="s">
        <v>1097</v>
      </c>
      <c r="AB1889" s="214" t="s">
        <v>12585</v>
      </c>
      <c r="AC1889" s="214" t="s">
        <v>12580</v>
      </c>
      <c r="AD1889" s="214" t="s">
        <v>11530</v>
      </c>
      <c r="AE1889" s="214" t="s">
        <v>11531</v>
      </c>
      <c r="AF1889" s="214" t="s">
        <v>13905</v>
      </c>
      <c r="AG1889" s="626" t="s">
        <v>14091</v>
      </c>
      <c r="AH1889" s="636">
        <v>333279915</v>
      </c>
      <c r="AI1889" s="634">
        <v>152495200</v>
      </c>
      <c r="AJ1889" s="634">
        <v>485775115</v>
      </c>
      <c r="AK1889" s="214" t="s">
        <v>15710</v>
      </c>
      <c r="AL1889" s="214" t="s">
        <v>156</v>
      </c>
      <c r="AM1889" s="86">
        <v>333279915</v>
      </c>
      <c r="AN1889" s="86" t="s">
        <v>1470</v>
      </c>
      <c r="AO1889" s="531" t="s">
        <v>11093</v>
      </c>
      <c r="AP1889" s="83"/>
      <c r="AQ1889" s="84">
        <v>199967949</v>
      </c>
      <c r="AR1889" s="553">
        <v>41477</v>
      </c>
      <c r="AS1889" s="554">
        <v>544</v>
      </c>
      <c r="AT1889" s="488"/>
      <c r="AU1889" s="553"/>
      <c r="AV1889" s="554"/>
      <c r="AW1889" s="84"/>
      <c r="AX1889" s="553"/>
      <c r="AY1889" s="554"/>
      <c r="AZ1889" s="84"/>
      <c r="BA1889" s="553"/>
      <c r="BB1889" s="554"/>
      <c r="BC1889" s="84"/>
      <c r="BD1889" s="553"/>
      <c r="BE1889" s="554"/>
      <c r="BF1889" s="84"/>
      <c r="BG1889" s="553"/>
      <c r="BH1889" s="554"/>
      <c r="BI1889" s="84"/>
      <c r="BJ1889" s="553"/>
      <c r="BK1889" s="554"/>
      <c r="BL1889" s="84"/>
      <c r="BM1889" s="553"/>
      <c r="BN1889" s="554"/>
      <c r="BO1889" s="84"/>
      <c r="BP1889" s="553"/>
      <c r="BQ1889" s="554"/>
      <c r="BR1889" s="84"/>
      <c r="BS1889" s="553"/>
      <c r="BT1889" s="554"/>
      <c r="BU1889" s="84"/>
      <c r="BV1889" s="553"/>
      <c r="BW1889" s="554"/>
      <c r="BX1889" s="84"/>
      <c r="BY1889" s="553"/>
      <c r="BZ1889" s="554"/>
      <c r="CA1889" s="84"/>
      <c r="CB1889" s="553"/>
      <c r="CC1889" s="554"/>
      <c r="CD1889" s="84"/>
      <c r="CE1889" s="553"/>
      <c r="CF1889" s="554"/>
      <c r="CG1889" s="84"/>
      <c r="CH1889" s="553"/>
      <c r="CI1889" s="554"/>
      <c r="CJ1889" s="554"/>
      <c r="CK1889" s="554"/>
      <c r="CL1889" s="554"/>
      <c r="CM1889" s="554"/>
      <c r="CN1889" s="554"/>
      <c r="CO1889" s="554"/>
      <c r="CP1889" s="554"/>
      <c r="CQ1889" s="554"/>
      <c r="CR1889" s="554"/>
      <c r="CS1889" s="554"/>
      <c r="CT1889" s="554"/>
      <c r="CU1889" s="554"/>
      <c r="CV1889" s="554"/>
      <c r="CW1889" s="554"/>
      <c r="CX1889" s="554"/>
      <c r="CY1889" s="554">
        <v>199967949</v>
      </c>
      <c r="CZ1889" s="84">
        <v>133311966</v>
      </c>
      <c r="DA1889" s="84"/>
      <c r="DB1889" s="856" t="s">
        <v>20280</v>
      </c>
      <c r="DC1889" s="565">
        <v>2</v>
      </c>
      <c r="DD1889" s="928"/>
      <c r="DE1889" s="102" t="s">
        <v>19355</v>
      </c>
      <c r="DF1889" s="928"/>
      <c r="DG1889" s="555"/>
      <c r="DH1889" s="214"/>
      <c r="DI1889" s="557">
        <v>41309</v>
      </c>
      <c r="DJ1889" s="111">
        <v>41284</v>
      </c>
      <c r="DK1889" s="558">
        <v>8</v>
      </c>
      <c r="DL1889" s="619" t="s">
        <v>15785</v>
      </c>
      <c r="DM1889" s="619" t="s">
        <v>20586</v>
      </c>
      <c r="DN1889" s="890">
        <v>199967949</v>
      </c>
      <c r="DO1889" s="928"/>
      <c r="DP1889" s="928"/>
      <c r="DQ1889" s="928"/>
      <c r="DR1889" s="928"/>
    </row>
    <row r="1890" spans="1:122" ht="60.75" customHeight="1" thickTop="1" thickBot="1">
      <c r="A1890" s="214" t="s">
        <v>12682</v>
      </c>
      <c r="B1890" s="214" t="s">
        <v>11526</v>
      </c>
      <c r="C1890" s="214" t="s">
        <v>543</v>
      </c>
      <c r="D1890" s="374">
        <v>1</v>
      </c>
      <c r="E1890" s="517">
        <v>41310</v>
      </c>
      <c r="F1890" s="517">
        <v>41276</v>
      </c>
      <c r="G1890" s="517">
        <v>41393</v>
      </c>
      <c r="H1890" s="517">
        <v>41404</v>
      </c>
      <c r="I1890" s="517">
        <v>41404</v>
      </c>
      <c r="J1890" s="382">
        <v>30</v>
      </c>
      <c r="K1890" s="551">
        <v>42318</v>
      </c>
      <c r="L1890" s="561">
        <v>41374</v>
      </c>
      <c r="M1890" s="117"/>
      <c r="N1890" s="214" t="s">
        <v>180</v>
      </c>
      <c r="O1890" s="1166">
        <v>860007386</v>
      </c>
      <c r="P1890" s="536" t="s">
        <v>1097</v>
      </c>
      <c r="Q1890" s="536" t="s">
        <v>1097</v>
      </c>
      <c r="R1890" s="536" t="s">
        <v>1097</v>
      </c>
      <c r="S1890" s="536" t="s">
        <v>1097</v>
      </c>
      <c r="T1890" s="536" t="s">
        <v>1097</v>
      </c>
      <c r="U1890" s="536" t="s">
        <v>1097</v>
      </c>
      <c r="V1890" s="536" t="s">
        <v>1097</v>
      </c>
      <c r="W1890" s="536" t="s">
        <v>1097</v>
      </c>
      <c r="X1890" s="536" t="s">
        <v>1097</v>
      </c>
      <c r="Y1890" s="536" t="s">
        <v>1097</v>
      </c>
      <c r="Z1890" s="536" t="s">
        <v>1097</v>
      </c>
      <c r="AA1890" s="536" t="s">
        <v>1097</v>
      </c>
      <c r="AB1890" s="214" t="s">
        <v>12586</v>
      </c>
      <c r="AC1890" s="214"/>
      <c r="AD1890" s="404" t="s">
        <v>12587</v>
      </c>
      <c r="AE1890" s="214" t="s">
        <v>11531</v>
      </c>
      <c r="AF1890" s="214">
        <v>186</v>
      </c>
      <c r="AG1890" s="626"/>
      <c r="AH1890" s="636">
        <v>160215000</v>
      </c>
      <c r="AI1890" s="634">
        <v>140461498</v>
      </c>
      <c r="AJ1890" s="634">
        <v>300676498</v>
      </c>
      <c r="AK1890" s="214" t="s">
        <v>12571</v>
      </c>
      <c r="AL1890" s="214" t="s">
        <v>156</v>
      </c>
      <c r="AM1890" s="86">
        <v>160215000</v>
      </c>
      <c r="AN1890" s="86" t="s">
        <v>14315</v>
      </c>
      <c r="AO1890" s="86" t="s">
        <v>14315</v>
      </c>
      <c r="AP1890" s="83"/>
      <c r="AQ1890" s="84">
        <v>80107500</v>
      </c>
      <c r="AR1890" s="553">
        <v>41404</v>
      </c>
      <c r="AS1890" s="554">
        <v>479</v>
      </c>
      <c r="AT1890" s="488"/>
      <c r="AU1890" s="553"/>
      <c r="AV1890" s="554"/>
      <c r="AW1890" s="84"/>
      <c r="AX1890" s="553"/>
      <c r="AY1890" s="554"/>
      <c r="AZ1890" s="84"/>
      <c r="BA1890" s="553"/>
      <c r="BB1890" s="554"/>
      <c r="BC1890" s="84"/>
      <c r="BD1890" s="553"/>
      <c r="BE1890" s="554"/>
      <c r="BF1890" s="84"/>
      <c r="BG1890" s="553"/>
      <c r="BH1890" s="554"/>
      <c r="BI1890" s="84"/>
      <c r="BJ1890" s="553"/>
      <c r="BK1890" s="554"/>
      <c r="BL1890" s="84"/>
      <c r="BM1890" s="553"/>
      <c r="BN1890" s="554"/>
      <c r="BO1890" s="84"/>
      <c r="BP1890" s="553"/>
      <c r="BQ1890" s="554"/>
      <c r="BR1890" s="84"/>
      <c r="BS1890" s="553"/>
      <c r="BT1890" s="554"/>
      <c r="BU1890" s="84"/>
      <c r="BV1890" s="553"/>
      <c r="BW1890" s="554"/>
      <c r="BX1890" s="84"/>
      <c r="BY1890" s="553"/>
      <c r="BZ1890" s="554"/>
      <c r="CA1890" s="84"/>
      <c r="CB1890" s="553"/>
      <c r="CC1890" s="554"/>
      <c r="CD1890" s="84"/>
      <c r="CE1890" s="553"/>
      <c r="CF1890" s="554"/>
      <c r="CG1890" s="84"/>
      <c r="CH1890" s="553"/>
      <c r="CI1890" s="554"/>
      <c r="CJ1890" s="554"/>
      <c r="CK1890" s="554"/>
      <c r="CL1890" s="554"/>
      <c r="CM1890" s="554"/>
      <c r="CN1890" s="554"/>
      <c r="CO1890" s="554"/>
      <c r="CP1890" s="554"/>
      <c r="CQ1890" s="554"/>
      <c r="CR1890" s="554"/>
      <c r="CS1890" s="554"/>
      <c r="CT1890" s="554"/>
      <c r="CU1890" s="554"/>
      <c r="CV1890" s="554"/>
      <c r="CW1890" s="554"/>
      <c r="CX1890" s="554"/>
      <c r="CY1890" s="554">
        <v>80107500</v>
      </c>
      <c r="CZ1890" s="84">
        <v>80107500</v>
      </c>
      <c r="DA1890" s="84"/>
      <c r="DB1890" s="856" t="s">
        <v>20280</v>
      </c>
      <c r="DC1890" s="565">
        <v>2</v>
      </c>
      <c r="DD1890" s="928"/>
      <c r="DE1890" s="102" t="s">
        <v>19355</v>
      </c>
      <c r="DF1890" s="928"/>
      <c r="DG1890" s="115">
        <v>120456934184</v>
      </c>
      <c r="DH1890" s="214"/>
      <c r="DI1890" s="557">
        <v>41374</v>
      </c>
      <c r="DJ1890" s="111">
        <v>41284</v>
      </c>
      <c r="DK1890" s="558">
        <v>8</v>
      </c>
      <c r="DL1890" s="619"/>
      <c r="DM1890" s="619" t="s">
        <v>20577</v>
      </c>
      <c r="DN1890" s="890">
        <v>80107500</v>
      </c>
      <c r="DO1890" s="928"/>
      <c r="DP1890" s="928"/>
      <c r="DQ1890" s="928"/>
      <c r="DR1890" s="928"/>
    </row>
    <row r="1891" spans="1:122" ht="60.75" customHeight="1" thickTop="1" thickBot="1">
      <c r="A1891" s="214" t="s">
        <v>12683</v>
      </c>
      <c r="B1891" s="214" t="s">
        <v>11526</v>
      </c>
      <c r="C1891" s="214" t="s">
        <v>543</v>
      </c>
      <c r="D1891" s="374">
        <v>1</v>
      </c>
      <c r="E1891" s="517">
        <v>41282</v>
      </c>
      <c r="F1891" s="517">
        <v>41276</v>
      </c>
      <c r="G1891" s="517">
        <v>41375</v>
      </c>
      <c r="H1891" s="517">
        <v>41390</v>
      </c>
      <c r="I1891" s="517">
        <v>41390</v>
      </c>
      <c r="J1891" s="382">
        <v>24</v>
      </c>
      <c r="K1891" s="551">
        <v>42120</v>
      </c>
      <c r="L1891" s="561">
        <v>41374</v>
      </c>
      <c r="M1891" s="117"/>
      <c r="N1891" s="214" t="s">
        <v>15800</v>
      </c>
      <c r="O1891" s="1166">
        <v>800250062</v>
      </c>
      <c r="P1891" s="536" t="s">
        <v>1097</v>
      </c>
      <c r="Q1891" s="536" t="s">
        <v>1097</v>
      </c>
      <c r="R1891" s="536" t="s">
        <v>1097</v>
      </c>
      <c r="S1891" s="536" t="s">
        <v>1097</v>
      </c>
      <c r="T1891" s="536" t="s">
        <v>1097</v>
      </c>
      <c r="U1891" s="536" t="s">
        <v>1097</v>
      </c>
      <c r="V1891" s="536" t="s">
        <v>1097</v>
      </c>
      <c r="W1891" s="536" t="s">
        <v>1097</v>
      </c>
      <c r="X1891" s="536" t="s">
        <v>1097</v>
      </c>
      <c r="Y1891" s="536" t="s">
        <v>1097</v>
      </c>
      <c r="Z1891" s="536" t="s">
        <v>1097</v>
      </c>
      <c r="AA1891" s="536" t="s">
        <v>1097</v>
      </c>
      <c r="AB1891" s="214" t="s">
        <v>12588</v>
      </c>
      <c r="AC1891" s="214" t="s">
        <v>12580</v>
      </c>
      <c r="AD1891" s="404" t="s">
        <v>10889</v>
      </c>
      <c r="AE1891" s="214" t="s">
        <v>10236</v>
      </c>
      <c r="AF1891" s="214" t="s">
        <v>12553</v>
      </c>
      <c r="AG1891" s="626" t="s">
        <v>13822</v>
      </c>
      <c r="AH1891" s="636">
        <v>288309524</v>
      </c>
      <c r="AI1891" s="634">
        <v>170745000</v>
      </c>
      <c r="AJ1891" s="634">
        <v>459054524</v>
      </c>
      <c r="AK1891" s="214" t="s">
        <v>12571</v>
      </c>
      <c r="AL1891" s="214" t="s">
        <v>156</v>
      </c>
      <c r="AM1891" s="86">
        <v>288309524</v>
      </c>
      <c r="AN1891" s="531" t="s">
        <v>8482</v>
      </c>
      <c r="AO1891" s="531" t="s">
        <v>8483</v>
      </c>
      <c r="AP1891" s="83"/>
      <c r="AQ1891" s="84">
        <v>201816667</v>
      </c>
      <c r="AR1891" s="553">
        <v>41390</v>
      </c>
      <c r="AS1891" s="554">
        <v>464</v>
      </c>
      <c r="AT1891" s="488"/>
      <c r="AU1891" s="553"/>
      <c r="AV1891" s="554"/>
      <c r="AW1891" s="84"/>
      <c r="AX1891" s="553"/>
      <c r="AY1891" s="554"/>
      <c r="AZ1891" s="84"/>
      <c r="BA1891" s="553"/>
      <c r="BB1891" s="554"/>
      <c r="BC1891" s="84"/>
      <c r="BD1891" s="553"/>
      <c r="BE1891" s="554"/>
      <c r="BF1891" s="84"/>
      <c r="BG1891" s="553"/>
      <c r="BH1891" s="554"/>
      <c r="BI1891" s="84"/>
      <c r="BJ1891" s="553"/>
      <c r="BK1891" s="554"/>
      <c r="BL1891" s="84"/>
      <c r="BM1891" s="553"/>
      <c r="BN1891" s="554"/>
      <c r="BO1891" s="84"/>
      <c r="BP1891" s="553"/>
      <c r="BQ1891" s="554"/>
      <c r="BR1891" s="84"/>
      <c r="BS1891" s="553"/>
      <c r="BT1891" s="554"/>
      <c r="BU1891" s="84"/>
      <c r="BV1891" s="553"/>
      <c r="BW1891" s="554"/>
      <c r="BX1891" s="84"/>
      <c r="BY1891" s="553"/>
      <c r="BZ1891" s="554"/>
      <c r="CA1891" s="84"/>
      <c r="CB1891" s="553"/>
      <c r="CC1891" s="554"/>
      <c r="CD1891" s="84"/>
      <c r="CE1891" s="553"/>
      <c r="CF1891" s="554"/>
      <c r="CG1891" s="84"/>
      <c r="CH1891" s="553"/>
      <c r="CI1891" s="554"/>
      <c r="CJ1891" s="554"/>
      <c r="CK1891" s="554"/>
      <c r="CL1891" s="554"/>
      <c r="CM1891" s="554"/>
      <c r="CN1891" s="554"/>
      <c r="CO1891" s="554"/>
      <c r="CP1891" s="554"/>
      <c r="CQ1891" s="554"/>
      <c r="CR1891" s="554"/>
      <c r="CS1891" s="554"/>
      <c r="CT1891" s="554"/>
      <c r="CU1891" s="554"/>
      <c r="CV1891" s="554"/>
      <c r="CW1891" s="554"/>
      <c r="CX1891" s="554"/>
      <c r="CY1891" s="554">
        <v>201816667</v>
      </c>
      <c r="CZ1891" s="84">
        <v>86492857</v>
      </c>
      <c r="DA1891" s="84"/>
      <c r="DB1891" s="856" t="s">
        <v>20280</v>
      </c>
      <c r="DC1891" s="565">
        <v>2</v>
      </c>
      <c r="DD1891" s="928"/>
      <c r="DE1891" s="102" t="s">
        <v>19355</v>
      </c>
      <c r="DF1891" s="928"/>
      <c r="DG1891" s="555"/>
      <c r="DH1891" s="214"/>
      <c r="DI1891" s="557">
        <v>41374</v>
      </c>
      <c r="DJ1891" s="111">
        <v>41284</v>
      </c>
      <c r="DK1891" s="558">
        <v>8</v>
      </c>
      <c r="DL1891" s="619" t="s">
        <v>15785</v>
      </c>
      <c r="DM1891" s="619" t="s">
        <v>20685</v>
      </c>
      <c r="DN1891" s="890">
        <v>201816667</v>
      </c>
      <c r="DO1891" s="928"/>
      <c r="DP1891" s="928"/>
      <c r="DQ1891" s="928"/>
      <c r="DR1891" s="928"/>
    </row>
    <row r="1892" spans="1:122" ht="60.75" customHeight="1" thickTop="1" thickBot="1">
      <c r="A1892" s="214" t="s">
        <v>12684</v>
      </c>
      <c r="B1892" s="214" t="s">
        <v>11526</v>
      </c>
      <c r="C1892" s="214" t="s">
        <v>86</v>
      </c>
      <c r="D1892" s="374">
        <v>0</v>
      </c>
      <c r="E1892" s="517">
        <v>41313</v>
      </c>
      <c r="F1892" s="517">
        <v>41276</v>
      </c>
      <c r="G1892" s="517">
        <v>41319</v>
      </c>
      <c r="H1892" s="517">
        <v>41332</v>
      </c>
      <c r="I1892" s="517">
        <v>41332</v>
      </c>
      <c r="J1892" s="382">
        <v>36</v>
      </c>
      <c r="K1892" s="551">
        <v>42427</v>
      </c>
      <c r="L1892" s="552">
        <v>41313</v>
      </c>
      <c r="M1892" s="117"/>
      <c r="N1892" s="214" t="s">
        <v>691</v>
      </c>
      <c r="O1892" s="1166">
        <v>899999063</v>
      </c>
      <c r="P1892" s="536" t="s">
        <v>1097</v>
      </c>
      <c r="Q1892" s="536" t="s">
        <v>1097</v>
      </c>
      <c r="R1892" s="536" t="s">
        <v>1097</v>
      </c>
      <c r="S1892" s="536" t="s">
        <v>1097</v>
      </c>
      <c r="T1892" s="536" t="s">
        <v>1097</v>
      </c>
      <c r="U1892" s="536" t="s">
        <v>1097</v>
      </c>
      <c r="V1892" s="536" t="s">
        <v>1097</v>
      </c>
      <c r="W1892" s="536" t="s">
        <v>1097</v>
      </c>
      <c r="X1892" s="536" t="s">
        <v>1097</v>
      </c>
      <c r="Y1892" s="536" t="s">
        <v>1097</v>
      </c>
      <c r="Z1892" s="536" t="s">
        <v>1097</v>
      </c>
      <c r="AA1892" s="536" t="s">
        <v>1097</v>
      </c>
      <c r="AB1892" s="214" t="s">
        <v>12589</v>
      </c>
      <c r="AC1892" s="214"/>
      <c r="AD1892" s="404" t="s">
        <v>12587</v>
      </c>
      <c r="AE1892" s="214" t="s">
        <v>11531</v>
      </c>
      <c r="AF1892" s="214">
        <v>186</v>
      </c>
      <c r="AG1892" s="626"/>
      <c r="AH1892" s="636">
        <v>333333333</v>
      </c>
      <c r="AI1892" s="634">
        <v>158200000</v>
      </c>
      <c r="AJ1892" s="634">
        <v>491533333</v>
      </c>
      <c r="AK1892" s="214" t="s">
        <v>12571</v>
      </c>
      <c r="AL1892" s="214" t="s">
        <v>156</v>
      </c>
      <c r="AM1892" s="86">
        <v>333333333</v>
      </c>
      <c r="AN1892" s="86" t="s">
        <v>14315</v>
      </c>
      <c r="AO1892" s="86" t="s">
        <v>14315</v>
      </c>
      <c r="AP1892" s="83"/>
      <c r="AQ1892" s="84">
        <v>233333333</v>
      </c>
      <c r="AR1892" s="553">
        <v>41332</v>
      </c>
      <c r="AS1892" s="554">
        <v>418</v>
      </c>
      <c r="AT1892" s="488"/>
      <c r="AU1892" s="553"/>
      <c r="AV1892" s="554"/>
      <c r="AW1892" s="84"/>
      <c r="AX1892" s="553"/>
      <c r="AY1892" s="554"/>
      <c r="AZ1892" s="84"/>
      <c r="BA1892" s="553"/>
      <c r="BB1892" s="554"/>
      <c r="BC1892" s="84"/>
      <c r="BD1892" s="553"/>
      <c r="BE1892" s="554"/>
      <c r="BF1892" s="84"/>
      <c r="BG1892" s="553"/>
      <c r="BH1892" s="554"/>
      <c r="BI1892" s="84"/>
      <c r="BJ1892" s="553"/>
      <c r="BK1892" s="554"/>
      <c r="BL1892" s="84"/>
      <c r="BM1892" s="553"/>
      <c r="BN1892" s="554"/>
      <c r="BO1892" s="84"/>
      <c r="BP1892" s="553"/>
      <c r="BQ1892" s="554"/>
      <c r="BR1892" s="84"/>
      <c r="BS1892" s="553"/>
      <c r="BT1892" s="554"/>
      <c r="BU1892" s="84"/>
      <c r="BV1892" s="553"/>
      <c r="BW1892" s="554"/>
      <c r="BX1892" s="84"/>
      <c r="BY1892" s="553"/>
      <c r="BZ1892" s="554"/>
      <c r="CA1892" s="84"/>
      <c r="CB1892" s="553"/>
      <c r="CC1892" s="554"/>
      <c r="CD1892" s="84"/>
      <c r="CE1892" s="553"/>
      <c r="CF1892" s="554"/>
      <c r="CG1892" s="84"/>
      <c r="CH1892" s="553"/>
      <c r="CI1892" s="554"/>
      <c r="CJ1892" s="554"/>
      <c r="CK1892" s="554"/>
      <c r="CL1892" s="554"/>
      <c r="CM1892" s="554"/>
      <c r="CN1892" s="554"/>
      <c r="CO1892" s="554"/>
      <c r="CP1892" s="554"/>
      <c r="CQ1892" s="554"/>
      <c r="CR1892" s="554"/>
      <c r="CS1892" s="554"/>
      <c r="CT1892" s="554"/>
      <c r="CU1892" s="554"/>
      <c r="CV1892" s="554"/>
      <c r="CW1892" s="554"/>
      <c r="CX1892" s="554"/>
      <c r="CY1892" s="554">
        <v>233333333</v>
      </c>
      <c r="CZ1892" s="84">
        <v>100000000</v>
      </c>
      <c r="DA1892" s="84"/>
      <c r="DB1892" s="856" t="s">
        <v>20280</v>
      </c>
      <c r="DC1892" s="565">
        <v>2</v>
      </c>
      <c r="DD1892" s="928"/>
      <c r="DE1892" s="102" t="s">
        <v>19355</v>
      </c>
      <c r="DF1892" s="928"/>
      <c r="DG1892" s="115">
        <v>110156933135</v>
      </c>
      <c r="DH1892" s="214"/>
      <c r="DI1892" s="557"/>
      <c r="DJ1892" s="111">
        <v>41284</v>
      </c>
      <c r="DK1892" s="558">
        <v>8</v>
      </c>
      <c r="DL1892" s="592" t="s">
        <v>15785</v>
      </c>
      <c r="DM1892" s="619" t="s">
        <v>20577</v>
      </c>
      <c r="DN1892" s="890">
        <v>233333333</v>
      </c>
      <c r="DO1892" s="928"/>
      <c r="DP1892" s="928"/>
      <c r="DQ1892" s="928"/>
      <c r="DR1892" s="928"/>
    </row>
    <row r="1893" spans="1:122" ht="60.75" customHeight="1" thickTop="1" thickBot="1">
      <c r="A1893" s="214" t="s">
        <v>12685</v>
      </c>
      <c r="B1893" s="214" t="s">
        <v>11526</v>
      </c>
      <c r="C1893" s="214" t="s">
        <v>86</v>
      </c>
      <c r="D1893" s="374">
        <v>0</v>
      </c>
      <c r="E1893" s="517">
        <v>41327</v>
      </c>
      <c r="F1893" s="517">
        <v>41276</v>
      </c>
      <c r="G1893" s="517">
        <v>41374</v>
      </c>
      <c r="H1893" s="517">
        <v>41390</v>
      </c>
      <c r="I1893" s="517">
        <v>41390</v>
      </c>
      <c r="J1893" s="382">
        <v>36</v>
      </c>
      <c r="K1893" s="551">
        <v>42486</v>
      </c>
      <c r="L1893" s="552">
        <v>41327</v>
      </c>
      <c r="M1893" s="117"/>
      <c r="N1893" s="214" t="s">
        <v>691</v>
      </c>
      <c r="O1893" s="1166">
        <v>899999063</v>
      </c>
      <c r="P1893" s="536" t="s">
        <v>1097</v>
      </c>
      <c r="Q1893" s="536" t="s">
        <v>1097</v>
      </c>
      <c r="R1893" s="536" t="s">
        <v>1097</v>
      </c>
      <c r="S1893" s="536" t="s">
        <v>1097</v>
      </c>
      <c r="T1893" s="536" t="s">
        <v>1097</v>
      </c>
      <c r="U1893" s="536" t="s">
        <v>1097</v>
      </c>
      <c r="V1893" s="536" t="s">
        <v>1097</v>
      </c>
      <c r="W1893" s="536" t="s">
        <v>1097</v>
      </c>
      <c r="X1893" s="536" t="s">
        <v>1097</v>
      </c>
      <c r="Y1893" s="536" t="s">
        <v>1097</v>
      </c>
      <c r="Z1893" s="536" t="s">
        <v>1097</v>
      </c>
      <c r="AA1893" s="536" t="s">
        <v>1097</v>
      </c>
      <c r="AB1893" s="214" t="s">
        <v>12590</v>
      </c>
      <c r="AC1893" s="214"/>
      <c r="AD1893" s="404" t="s">
        <v>12587</v>
      </c>
      <c r="AE1893" s="214" t="s">
        <v>11531</v>
      </c>
      <c r="AF1893" s="214">
        <v>186</v>
      </c>
      <c r="AG1893" s="626" t="s">
        <v>13827</v>
      </c>
      <c r="AH1893" s="636">
        <v>333333333</v>
      </c>
      <c r="AI1893" s="634">
        <v>337820000</v>
      </c>
      <c r="AJ1893" s="634">
        <v>671153333</v>
      </c>
      <c r="AK1893" s="214" t="s">
        <v>12571</v>
      </c>
      <c r="AL1893" s="214" t="s">
        <v>156</v>
      </c>
      <c r="AM1893" s="86">
        <v>333333333</v>
      </c>
      <c r="AN1893" s="86" t="s">
        <v>14361</v>
      </c>
      <c r="AO1893" s="86" t="s">
        <v>8485</v>
      </c>
      <c r="AP1893" s="83"/>
      <c r="AQ1893" s="84">
        <v>183333333</v>
      </c>
      <c r="AR1893" s="553">
        <v>41390</v>
      </c>
      <c r="AS1893" s="554">
        <v>460</v>
      </c>
      <c r="AT1893" s="488"/>
      <c r="AU1893" s="553"/>
      <c r="AV1893" s="554"/>
      <c r="AW1893" s="84"/>
      <c r="AX1893" s="553"/>
      <c r="AY1893" s="554"/>
      <c r="AZ1893" s="84"/>
      <c r="BA1893" s="553"/>
      <c r="BB1893" s="554"/>
      <c r="BC1893" s="84"/>
      <c r="BD1893" s="553"/>
      <c r="BE1893" s="554"/>
      <c r="BF1893" s="84"/>
      <c r="BG1893" s="553"/>
      <c r="BH1893" s="554"/>
      <c r="BI1893" s="84"/>
      <c r="BJ1893" s="553"/>
      <c r="BK1893" s="554"/>
      <c r="BL1893" s="84"/>
      <c r="BM1893" s="553"/>
      <c r="BN1893" s="554"/>
      <c r="BO1893" s="84"/>
      <c r="BP1893" s="553"/>
      <c r="BQ1893" s="554"/>
      <c r="BR1893" s="84"/>
      <c r="BS1893" s="553"/>
      <c r="BT1893" s="554"/>
      <c r="BU1893" s="84"/>
      <c r="BV1893" s="553"/>
      <c r="BW1893" s="554"/>
      <c r="BX1893" s="84"/>
      <c r="BY1893" s="553"/>
      <c r="BZ1893" s="554"/>
      <c r="CA1893" s="84"/>
      <c r="CB1893" s="553"/>
      <c r="CC1893" s="554"/>
      <c r="CD1893" s="84"/>
      <c r="CE1893" s="553"/>
      <c r="CF1893" s="554"/>
      <c r="CG1893" s="84"/>
      <c r="CH1893" s="553"/>
      <c r="CI1893" s="554"/>
      <c r="CJ1893" s="554"/>
      <c r="CK1893" s="554"/>
      <c r="CL1893" s="554"/>
      <c r="CM1893" s="554"/>
      <c r="CN1893" s="554"/>
      <c r="CO1893" s="554"/>
      <c r="CP1893" s="554"/>
      <c r="CQ1893" s="554"/>
      <c r="CR1893" s="554"/>
      <c r="CS1893" s="554"/>
      <c r="CT1893" s="554"/>
      <c r="CU1893" s="554"/>
      <c r="CV1893" s="554"/>
      <c r="CW1893" s="554"/>
      <c r="CX1893" s="554"/>
      <c r="CY1893" s="554">
        <v>183333333</v>
      </c>
      <c r="CZ1893" s="84">
        <v>150000000</v>
      </c>
      <c r="DA1893" s="84"/>
      <c r="DB1893" s="856" t="s">
        <v>20280</v>
      </c>
      <c r="DC1893" s="565">
        <v>2</v>
      </c>
      <c r="DD1893" s="928"/>
      <c r="DE1893" s="102" t="s">
        <v>19355</v>
      </c>
      <c r="DF1893" s="928"/>
      <c r="DG1893" s="115">
        <v>111856934826</v>
      </c>
      <c r="DH1893" s="214"/>
      <c r="DI1893" s="557"/>
      <c r="DJ1893" s="111">
        <v>41284</v>
      </c>
      <c r="DK1893" s="558">
        <v>8</v>
      </c>
      <c r="DL1893" s="592" t="s">
        <v>15785</v>
      </c>
      <c r="DM1893" s="619" t="s">
        <v>20577</v>
      </c>
      <c r="DN1893" s="890">
        <v>183333333</v>
      </c>
      <c r="DO1893" s="928"/>
      <c r="DP1893" s="928"/>
      <c r="DQ1893" s="928"/>
      <c r="DR1893" s="928"/>
    </row>
    <row r="1894" spans="1:122" ht="60.75" customHeight="1" thickTop="1" thickBot="1">
      <c r="A1894" s="214" t="s">
        <v>12686</v>
      </c>
      <c r="B1894" s="214" t="s">
        <v>11526</v>
      </c>
      <c r="C1894" s="214" t="s">
        <v>543</v>
      </c>
      <c r="D1894" s="374">
        <v>1</v>
      </c>
      <c r="E1894" s="517">
        <v>41340</v>
      </c>
      <c r="F1894" s="517">
        <v>41276</v>
      </c>
      <c r="G1894" s="517">
        <v>41418</v>
      </c>
      <c r="H1894" s="517">
        <v>41432</v>
      </c>
      <c r="I1894" s="517">
        <v>41432</v>
      </c>
      <c r="J1894" s="382">
        <v>36</v>
      </c>
      <c r="K1894" s="551">
        <v>42528</v>
      </c>
      <c r="L1894" s="552">
        <v>41408</v>
      </c>
      <c r="M1894" s="117"/>
      <c r="N1894" s="214" t="s">
        <v>750</v>
      </c>
      <c r="O1894" s="1166">
        <v>860013720</v>
      </c>
      <c r="P1894" s="530" t="s">
        <v>19419</v>
      </c>
      <c r="Q1894" s="530">
        <v>830009610</v>
      </c>
      <c r="R1894" s="536" t="s">
        <v>1097</v>
      </c>
      <c r="S1894" s="536" t="s">
        <v>1097</v>
      </c>
      <c r="T1894" s="536" t="s">
        <v>1097</v>
      </c>
      <c r="U1894" s="536" t="s">
        <v>1097</v>
      </c>
      <c r="V1894" s="536" t="s">
        <v>1097</v>
      </c>
      <c r="W1894" s="536" t="s">
        <v>1097</v>
      </c>
      <c r="X1894" s="536" t="s">
        <v>1097</v>
      </c>
      <c r="Y1894" s="536" t="s">
        <v>1097</v>
      </c>
      <c r="Z1894" s="536" t="s">
        <v>1097</v>
      </c>
      <c r="AA1894" s="536" t="s">
        <v>1097</v>
      </c>
      <c r="AB1894" s="214" t="s">
        <v>12591</v>
      </c>
      <c r="AC1894" s="214"/>
      <c r="AD1894" s="404" t="s">
        <v>12578</v>
      </c>
      <c r="AE1894" s="214" t="s">
        <v>11531</v>
      </c>
      <c r="AF1894" s="214" t="s">
        <v>12566</v>
      </c>
      <c r="AG1894" s="626" t="s">
        <v>14305</v>
      </c>
      <c r="AH1894" s="636">
        <v>333157620</v>
      </c>
      <c r="AI1894" s="634">
        <v>247462128</v>
      </c>
      <c r="AJ1894" s="634">
        <v>580619748</v>
      </c>
      <c r="AK1894" s="214" t="s">
        <v>13505</v>
      </c>
      <c r="AL1894" s="214" t="s">
        <v>156</v>
      </c>
      <c r="AM1894" s="86">
        <v>333157620</v>
      </c>
      <c r="AN1894" s="86" t="s">
        <v>14315</v>
      </c>
      <c r="AO1894" s="86" t="s">
        <v>14315</v>
      </c>
      <c r="AP1894" s="83"/>
      <c r="AQ1894" s="84">
        <v>266526096</v>
      </c>
      <c r="AR1894" s="553">
        <v>41432</v>
      </c>
      <c r="AS1894" s="554">
        <v>503</v>
      </c>
      <c r="AT1894" s="488"/>
      <c r="AU1894" s="553"/>
      <c r="AV1894" s="554"/>
      <c r="AW1894" s="84"/>
      <c r="AX1894" s="553"/>
      <c r="AY1894" s="554"/>
      <c r="AZ1894" s="84"/>
      <c r="BA1894" s="553"/>
      <c r="BB1894" s="554"/>
      <c r="BC1894" s="84"/>
      <c r="BD1894" s="553"/>
      <c r="BE1894" s="554"/>
      <c r="BF1894" s="84"/>
      <c r="BG1894" s="553"/>
      <c r="BH1894" s="554"/>
      <c r="BI1894" s="84"/>
      <c r="BJ1894" s="553"/>
      <c r="BK1894" s="554"/>
      <c r="BL1894" s="84"/>
      <c r="BM1894" s="553"/>
      <c r="BN1894" s="554"/>
      <c r="BO1894" s="84"/>
      <c r="BP1894" s="553"/>
      <c r="BQ1894" s="554"/>
      <c r="BR1894" s="84"/>
      <c r="BS1894" s="553"/>
      <c r="BT1894" s="554"/>
      <c r="BU1894" s="84"/>
      <c r="BV1894" s="553"/>
      <c r="BW1894" s="554"/>
      <c r="BX1894" s="84"/>
      <c r="BY1894" s="553"/>
      <c r="BZ1894" s="554"/>
      <c r="CA1894" s="84"/>
      <c r="CB1894" s="553"/>
      <c r="CC1894" s="554"/>
      <c r="CD1894" s="84"/>
      <c r="CE1894" s="553"/>
      <c r="CF1894" s="554"/>
      <c r="CG1894" s="84"/>
      <c r="CH1894" s="553"/>
      <c r="CI1894" s="554"/>
      <c r="CJ1894" s="554"/>
      <c r="CK1894" s="554"/>
      <c r="CL1894" s="554"/>
      <c r="CM1894" s="554"/>
      <c r="CN1894" s="554"/>
      <c r="CO1894" s="554"/>
      <c r="CP1894" s="554"/>
      <c r="CQ1894" s="554"/>
      <c r="CR1894" s="554"/>
      <c r="CS1894" s="554"/>
      <c r="CT1894" s="554"/>
      <c r="CU1894" s="554"/>
      <c r="CV1894" s="554"/>
      <c r="CW1894" s="554"/>
      <c r="CX1894" s="554"/>
      <c r="CY1894" s="554">
        <v>266526096</v>
      </c>
      <c r="CZ1894" s="84">
        <v>66631524</v>
      </c>
      <c r="DA1894" s="84"/>
      <c r="DB1894" s="856" t="s">
        <v>20280</v>
      </c>
      <c r="DC1894" s="565">
        <v>2</v>
      </c>
      <c r="DD1894" s="928"/>
      <c r="DE1894" s="102" t="s">
        <v>19355</v>
      </c>
      <c r="DF1894" s="928"/>
      <c r="DG1894" s="555"/>
      <c r="DH1894" s="214"/>
      <c r="DI1894" s="557">
        <v>41408</v>
      </c>
      <c r="DJ1894" s="111">
        <v>41288</v>
      </c>
      <c r="DK1894" s="558">
        <v>12</v>
      </c>
      <c r="DL1894" s="592" t="s">
        <v>15785</v>
      </c>
      <c r="DM1894" s="619" t="s">
        <v>20760</v>
      </c>
      <c r="DN1894" s="890">
        <v>266526096</v>
      </c>
      <c r="DO1894" s="928"/>
      <c r="DP1894" s="928"/>
      <c r="DQ1894" s="928"/>
      <c r="DR1894" s="928"/>
    </row>
    <row r="1895" spans="1:122" ht="60.75" customHeight="1" thickTop="1" thickBot="1">
      <c r="A1895" s="214" t="s">
        <v>12687</v>
      </c>
      <c r="B1895" s="214" t="s">
        <v>11526</v>
      </c>
      <c r="C1895" s="214" t="s">
        <v>543</v>
      </c>
      <c r="D1895" s="374">
        <v>1</v>
      </c>
      <c r="E1895" s="517">
        <v>41310</v>
      </c>
      <c r="F1895" s="517">
        <v>41276</v>
      </c>
      <c r="G1895" s="517">
        <v>41414</v>
      </c>
      <c r="H1895" s="517">
        <v>41439</v>
      </c>
      <c r="I1895" s="517">
        <v>41439</v>
      </c>
      <c r="J1895" s="382">
        <v>36</v>
      </c>
      <c r="K1895" s="551">
        <v>42535</v>
      </c>
      <c r="L1895" s="552">
        <v>41324</v>
      </c>
      <c r="M1895" s="117"/>
      <c r="N1895" s="214" t="s">
        <v>180</v>
      </c>
      <c r="O1895" s="1166">
        <v>860007386</v>
      </c>
      <c r="P1895" s="536" t="s">
        <v>1097</v>
      </c>
      <c r="Q1895" s="536" t="s">
        <v>1097</v>
      </c>
      <c r="R1895" s="536" t="s">
        <v>1097</v>
      </c>
      <c r="S1895" s="536" t="s">
        <v>1097</v>
      </c>
      <c r="T1895" s="536" t="s">
        <v>1097</v>
      </c>
      <c r="U1895" s="536" t="s">
        <v>1097</v>
      </c>
      <c r="V1895" s="536" t="s">
        <v>1097</v>
      </c>
      <c r="W1895" s="536" t="s">
        <v>1097</v>
      </c>
      <c r="X1895" s="536" t="s">
        <v>1097</v>
      </c>
      <c r="Y1895" s="536" t="s">
        <v>1097</v>
      </c>
      <c r="Z1895" s="536" t="s">
        <v>1097</v>
      </c>
      <c r="AA1895" s="536" t="s">
        <v>1097</v>
      </c>
      <c r="AB1895" s="214" t="s">
        <v>12593</v>
      </c>
      <c r="AC1895" s="214" t="s">
        <v>12580</v>
      </c>
      <c r="AD1895" s="214" t="s">
        <v>11530</v>
      </c>
      <c r="AE1895" s="214" t="s">
        <v>11531</v>
      </c>
      <c r="AF1895" s="214" t="s">
        <v>13905</v>
      </c>
      <c r="AG1895" s="626" t="s">
        <v>14093</v>
      </c>
      <c r="AH1895" s="636">
        <v>327679800</v>
      </c>
      <c r="AI1895" s="634">
        <v>303367251</v>
      </c>
      <c r="AJ1895" s="634">
        <v>631047051</v>
      </c>
      <c r="AK1895" s="214" t="s">
        <v>15711</v>
      </c>
      <c r="AL1895" s="214" t="s">
        <v>156</v>
      </c>
      <c r="AM1895" s="86">
        <v>327679800</v>
      </c>
      <c r="AN1895" s="86" t="s">
        <v>14315</v>
      </c>
      <c r="AO1895" s="86" t="s">
        <v>14315</v>
      </c>
      <c r="AP1895" s="83"/>
      <c r="AQ1895" s="84">
        <v>163839900</v>
      </c>
      <c r="AR1895" s="553">
        <v>41439</v>
      </c>
      <c r="AS1895" s="554">
        <v>515</v>
      </c>
      <c r="AT1895" s="488"/>
      <c r="AU1895" s="553"/>
      <c r="AV1895" s="554"/>
      <c r="AW1895" s="84"/>
      <c r="AX1895" s="553"/>
      <c r="AY1895" s="554"/>
      <c r="AZ1895" s="84"/>
      <c r="BA1895" s="553"/>
      <c r="BB1895" s="554"/>
      <c r="BC1895" s="84"/>
      <c r="BD1895" s="553"/>
      <c r="BE1895" s="554"/>
      <c r="BF1895" s="84"/>
      <c r="BG1895" s="553"/>
      <c r="BH1895" s="554"/>
      <c r="BI1895" s="84"/>
      <c r="BJ1895" s="553"/>
      <c r="BK1895" s="554"/>
      <c r="BL1895" s="84"/>
      <c r="BM1895" s="553"/>
      <c r="BN1895" s="554"/>
      <c r="BO1895" s="84"/>
      <c r="BP1895" s="553"/>
      <c r="BQ1895" s="554"/>
      <c r="BR1895" s="84"/>
      <c r="BS1895" s="553"/>
      <c r="BT1895" s="554"/>
      <c r="BU1895" s="84"/>
      <c r="BV1895" s="553"/>
      <c r="BW1895" s="554"/>
      <c r="BX1895" s="84"/>
      <c r="BY1895" s="553"/>
      <c r="BZ1895" s="554"/>
      <c r="CA1895" s="84"/>
      <c r="CB1895" s="553"/>
      <c r="CC1895" s="554"/>
      <c r="CD1895" s="84"/>
      <c r="CE1895" s="553"/>
      <c r="CF1895" s="554"/>
      <c r="CG1895" s="84"/>
      <c r="CH1895" s="553"/>
      <c r="CI1895" s="554"/>
      <c r="CJ1895" s="554"/>
      <c r="CK1895" s="554"/>
      <c r="CL1895" s="554"/>
      <c r="CM1895" s="554"/>
      <c r="CN1895" s="554"/>
      <c r="CO1895" s="554"/>
      <c r="CP1895" s="554"/>
      <c r="CQ1895" s="554"/>
      <c r="CR1895" s="554"/>
      <c r="CS1895" s="554"/>
      <c r="CT1895" s="554"/>
      <c r="CU1895" s="554"/>
      <c r="CV1895" s="554"/>
      <c r="CW1895" s="554"/>
      <c r="CX1895" s="554"/>
      <c r="CY1895" s="554">
        <v>163839900</v>
      </c>
      <c r="CZ1895" s="84">
        <v>163839900</v>
      </c>
      <c r="DA1895" s="84"/>
      <c r="DB1895" s="856" t="s">
        <v>20280</v>
      </c>
      <c r="DC1895" s="565">
        <v>2</v>
      </c>
      <c r="DD1895" s="928"/>
      <c r="DE1895" s="102" t="s">
        <v>19355</v>
      </c>
      <c r="DF1895" s="928"/>
      <c r="DG1895" s="555"/>
      <c r="DH1895" s="214"/>
      <c r="DI1895" s="557">
        <v>41324</v>
      </c>
      <c r="DJ1895" s="111">
        <v>41288</v>
      </c>
      <c r="DK1895" s="558">
        <v>12</v>
      </c>
      <c r="DL1895" s="619"/>
      <c r="DM1895" s="619" t="s">
        <v>20586</v>
      </c>
      <c r="DN1895" s="890">
        <v>163839900</v>
      </c>
      <c r="DO1895" s="928"/>
      <c r="DP1895" s="928"/>
      <c r="DQ1895" s="928"/>
      <c r="DR1895" s="928"/>
    </row>
    <row r="1896" spans="1:122" ht="60.75" customHeight="1" thickTop="1" thickBot="1">
      <c r="A1896" s="214" t="s">
        <v>12688</v>
      </c>
      <c r="B1896" s="214" t="s">
        <v>11526</v>
      </c>
      <c r="C1896" s="214" t="s">
        <v>86</v>
      </c>
      <c r="D1896" s="374">
        <v>1</v>
      </c>
      <c r="E1896" s="517">
        <v>41296</v>
      </c>
      <c r="F1896" s="517">
        <v>41276</v>
      </c>
      <c r="G1896" s="517">
        <v>41317</v>
      </c>
      <c r="H1896" s="517">
        <v>41332</v>
      </c>
      <c r="I1896" s="517">
        <v>41332</v>
      </c>
      <c r="J1896" s="382">
        <v>24</v>
      </c>
      <c r="K1896" s="551">
        <v>42062</v>
      </c>
      <c r="L1896" s="561">
        <v>41309</v>
      </c>
      <c r="M1896" s="117"/>
      <c r="N1896" s="214" t="s">
        <v>624</v>
      </c>
      <c r="O1896" s="1166">
        <v>860536210</v>
      </c>
      <c r="P1896" s="536" t="s">
        <v>1097</v>
      </c>
      <c r="Q1896" s="536" t="s">
        <v>1097</v>
      </c>
      <c r="R1896" s="536" t="s">
        <v>1097</v>
      </c>
      <c r="S1896" s="536" t="s">
        <v>1097</v>
      </c>
      <c r="T1896" s="536" t="s">
        <v>1097</v>
      </c>
      <c r="U1896" s="536" t="s">
        <v>1097</v>
      </c>
      <c r="V1896" s="536" t="s">
        <v>1097</v>
      </c>
      <c r="W1896" s="536" t="s">
        <v>1097</v>
      </c>
      <c r="X1896" s="536" t="s">
        <v>1097</v>
      </c>
      <c r="Y1896" s="536" t="s">
        <v>1097</v>
      </c>
      <c r="Z1896" s="536" t="s">
        <v>1097</v>
      </c>
      <c r="AA1896" s="536" t="s">
        <v>1097</v>
      </c>
      <c r="AB1896" s="214" t="s">
        <v>12594</v>
      </c>
      <c r="AC1896" s="214"/>
      <c r="AD1896" s="404" t="s">
        <v>12578</v>
      </c>
      <c r="AE1896" s="214" t="s">
        <v>11531</v>
      </c>
      <c r="AF1896" s="214" t="s">
        <v>12566</v>
      </c>
      <c r="AG1896" s="626"/>
      <c r="AH1896" s="636">
        <v>333333333</v>
      </c>
      <c r="AI1896" s="634">
        <v>336975847</v>
      </c>
      <c r="AJ1896" s="634">
        <v>670309180</v>
      </c>
      <c r="AK1896" s="214" t="s">
        <v>12592</v>
      </c>
      <c r="AL1896" s="214" t="s">
        <v>156</v>
      </c>
      <c r="AM1896" s="86">
        <v>333333333</v>
      </c>
      <c r="AN1896" s="86" t="s">
        <v>14315</v>
      </c>
      <c r="AO1896" s="86" t="s">
        <v>14315</v>
      </c>
      <c r="AP1896" s="83"/>
      <c r="AQ1896" s="84">
        <v>266666666</v>
      </c>
      <c r="AR1896" s="553">
        <v>41332</v>
      </c>
      <c r="AS1896" s="554">
        <v>412</v>
      </c>
      <c r="AT1896" s="488"/>
      <c r="AU1896" s="553"/>
      <c r="AV1896" s="554"/>
      <c r="AW1896" s="84"/>
      <c r="AX1896" s="553"/>
      <c r="AY1896" s="554"/>
      <c r="AZ1896" s="84"/>
      <c r="BA1896" s="553"/>
      <c r="BB1896" s="554"/>
      <c r="BC1896" s="84"/>
      <c r="BD1896" s="553"/>
      <c r="BE1896" s="554"/>
      <c r="BF1896" s="84"/>
      <c r="BG1896" s="553"/>
      <c r="BH1896" s="554"/>
      <c r="BI1896" s="84"/>
      <c r="BJ1896" s="553"/>
      <c r="BK1896" s="554"/>
      <c r="BL1896" s="84"/>
      <c r="BM1896" s="553"/>
      <c r="BN1896" s="554"/>
      <c r="BO1896" s="84"/>
      <c r="BP1896" s="553"/>
      <c r="BQ1896" s="554"/>
      <c r="BR1896" s="84"/>
      <c r="BS1896" s="553"/>
      <c r="BT1896" s="554"/>
      <c r="BU1896" s="84"/>
      <c r="BV1896" s="553"/>
      <c r="BW1896" s="554"/>
      <c r="BX1896" s="84"/>
      <c r="BY1896" s="553"/>
      <c r="BZ1896" s="554"/>
      <c r="CA1896" s="84"/>
      <c r="CB1896" s="553"/>
      <c r="CC1896" s="554"/>
      <c r="CD1896" s="84"/>
      <c r="CE1896" s="553"/>
      <c r="CF1896" s="554"/>
      <c r="CG1896" s="84"/>
      <c r="CH1896" s="553"/>
      <c r="CI1896" s="554"/>
      <c r="CJ1896" s="554"/>
      <c r="CK1896" s="554"/>
      <c r="CL1896" s="554"/>
      <c r="CM1896" s="554"/>
      <c r="CN1896" s="554"/>
      <c r="CO1896" s="554"/>
      <c r="CP1896" s="554"/>
      <c r="CQ1896" s="554"/>
      <c r="CR1896" s="554"/>
      <c r="CS1896" s="554"/>
      <c r="CT1896" s="554"/>
      <c r="CU1896" s="554"/>
      <c r="CV1896" s="554"/>
      <c r="CW1896" s="554"/>
      <c r="CX1896" s="554"/>
      <c r="CY1896" s="554">
        <v>266666666</v>
      </c>
      <c r="CZ1896" s="84">
        <v>66666667</v>
      </c>
      <c r="DA1896" s="84"/>
      <c r="DB1896" s="856" t="s">
        <v>20280</v>
      </c>
      <c r="DC1896" s="565">
        <v>2</v>
      </c>
      <c r="DD1896" s="928"/>
      <c r="DE1896" s="102" t="s">
        <v>19355</v>
      </c>
      <c r="DF1896" s="928"/>
      <c r="DG1896" s="555"/>
      <c r="DH1896" s="214"/>
      <c r="DI1896" s="557">
        <v>41309</v>
      </c>
      <c r="DJ1896" s="111">
        <v>41288</v>
      </c>
      <c r="DK1896" s="558">
        <v>12</v>
      </c>
      <c r="DL1896" s="619"/>
      <c r="DM1896" s="619" t="s">
        <v>20760</v>
      </c>
      <c r="DN1896" s="890">
        <v>266666666</v>
      </c>
      <c r="DO1896" s="928"/>
      <c r="DP1896" s="928"/>
      <c r="DQ1896" s="928"/>
      <c r="DR1896" s="928"/>
    </row>
    <row r="1897" spans="1:122" ht="60.75" customHeight="1" thickTop="1" thickBot="1">
      <c r="A1897" s="214" t="s">
        <v>12689</v>
      </c>
      <c r="B1897" s="214" t="s">
        <v>11526</v>
      </c>
      <c r="C1897" s="214" t="s">
        <v>86</v>
      </c>
      <c r="D1897" s="374">
        <v>0</v>
      </c>
      <c r="E1897" s="517">
        <v>41339</v>
      </c>
      <c r="F1897" s="517">
        <v>41276</v>
      </c>
      <c r="G1897" s="517">
        <v>41354</v>
      </c>
      <c r="H1897" s="517">
        <v>41374</v>
      </c>
      <c r="I1897" s="517">
        <v>41374</v>
      </c>
      <c r="J1897" s="382">
        <v>30</v>
      </c>
      <c r="K1897" s="551">
        <v>42287</v>
      </c>
      <c r="L1897" s="552">
        <v>41339</v>
      </c>
      <c r="M1897" s="117"/>
      <c r="N1897" s="214" t="s">
        <v>607</v>
      </c>
      <c r="O1897" s="1166">
        <v>891780111</v>
      </c>
      <c r="P1897" s="536" t="s">
        <v>1097</v>
      </c>
      <c r="Q1897" s="536" t="s">
        <v>1097</v>
      </c>
      <c r="R1897" s="536" t="s">
        <v>1097</v>
      </c>
      <c r="S1897" s="536" t="s">
        <v>1097</v>
      </c>
      <c r="T1897" s="536" t="s">
        <v>1097</v>
      </c>
      <c r="U1897" s="536" t="s">
        <v>1097</v>
      </c>
      <c r="V1897" s="536" t="s">
        <v>1097</v>
      </c>
      <c r="W1897" s="536" t="s">
        <v>1097</v>
      </c>
      <c r="X1897" s="536" t="s">
        <v>1097</v>
      </c>
      <c r="Y1897" s="536" t="s">
        <v>1097</v>
      </c>
      <c r="Z1897" s="536" t="s">
        <v>1097</v>
      </c>
      <c r="AA1897" s="536" t="s">
        <v>1097</v>
      </c>
      <c r="AB1897" s="214" t="s">
        <v>12595</v>
      </c>
      <c r="AC1897" s="214" t="s">
        <v>12580</v>
      </c>
      <c r="AD1897" s="404" t="s">
        <v>10889</v>
      </c>
      <c r="AE1897" s="214" t="s">
        <v>10236</v>
      </c>
      <c r="AF1897" s="214" t="s">
        <v>12553</v>
      </c>
      <c r="AG1897" s="626"/>
      <c r="AH1897" s="636">
        <v>206850000</v>
      </c>
      <c r="AI1897" s="634">
        <v>154113037</v>
      </c>
      <c r="AJ1897" s="634">
        <v>360963037</v>
      </c>
      <c r="AK1897" s="214" t="s">
        <v>12592</v>
      </c>
      <c r="AL1897" s="214" t="s">
        <v>156</v>
      </c>
      <c r="AM1897" s="86">
        <v>206850000</v>
      </c>
      <c r="AN1897" s="531" t="s">
        <v>8482</v>
      </c>
      <c r="AO1897" s="531" t="s">
        <v>8483</v>
      </c>
      <c r="AP1897" s="83"/>
      <c r="AQ1897" s="84">
        <v>165480000</v>
      </c>
      <c r="AR1897" s="553">
        <v>41374</v>
      </c>
      <c r="AS1897" s="554">
        <v>452</v>
      </c>
      <c r="AT1897" s="488"/>
      <c r="AU1897" s="553"/>
      <c r="AV1897" s="554"/>
      <c r="AW1897" s="84"/>
      <c r="AX1897" s="553"/>
      <c r="AY1897" s="554"/>
      <c r="AZ1897" s="84"/>
      <c r="BA1897" s="553"/>
      <c r="BB1897" s="554"/>
      <c r="BC1897" s="84"/>
      <c r="BD1897" s="553"/>
      <c r="BE1897" s="554"/>
      <c r="BF1897" s="84"/>
      <c r="BG1897" s="553"/>
      <c r="BH1897" s="554"/>
      <c r="BI1897" s="84"/>
      <c r="BJ1897" s="553"/>
      <c r="BK1897" s="554"/>
      <c r="BL1897" s="84"/>
      <c r="BM1897" s="553"/>
      <c r="BN1897" s="554"/>
      <c r="BO1897" s="84"/>
      <c r="BP1897" s="553"/>
      <c r="BQ1897" s="554"/>
      <c r="BR1897" s="84"/>
      <c r="BS1897" s="553"/>
      <c r="BT1897" s="554"/>
      <c r="BU1897" s="84"/>
      <c r="BV1897" s="553"/>
      <c r="BW1897" s="554"/>
      <c r="BX1897" s="84"/>
      <c r="BY1897" s="553"/>
      <c r="BZ1897" s="554"/>
      <c r="CA1897" s="84"/>
      <c r="CB1897" s="553"/>
      <c r="CC1897" s="554"/>
      <c r="CD1897" s="84"/>
      <c r="CE1897" s="553"/>
      <c r="CF1897" s="554"/>
      <c r="CG1897" s="84"/>
      <c r="CH1897" s="553"/>
      <c r="CI1897" s="554"/>
      <c r="CJ1897" s="554"/>
      <c r="CK1897" s="554"/>
      <c r="CL1897" s="554"/>
      <c r="CM1897" s="554"/>
      <c r="CN1897" s="554"/>
      <c r="CO1897" s="554"/>
      <c r="CP1897" s="554"/>
      <c r="CQ1897" s="554"/>
      <c r="CR1897" s="554"/>
      <c r="CS1897" s="554"/>
      <c r="CT1897" s="554"/>
      <c r="CU1897" s="554"/>
      <c r="CV1897" s="554"/>
      <c r="CW1897" s="554"/>
      <c r="CX1897" s="554"/>
      <c r="CY1897" s="554">
        <v>165480000</v>
      </c>
      <c r="CZ1897" s="84">
        <v>41370000</v>
      </c>
      <c r="DA1897" s="84"/>
      <c r="DB1897" s="856" t="s">
        <v>20280</v>
      </c>
      <c r="DC1897" s="565">
        <v>2</v>
      </c>
      <c r="DD1897" s="928"/>
      <c r="DE1897" s="102" t="s">
        <v>19355</v>
      </c>
      <c r="DF1897" s="928"/>
      <c r="DG1897" s="555"/>
      <c r="DH1897" s="214"/>
      <c r="DI1897" s="557"/>
      <c r="DJ1897" s="111">
        <v>41288</v>
      </c>
      <c r="DK1897" s="558">
        <v>12</v>
      </c>
      <c r="DL1897" s="619"/>
      <c r="DM1897" s="619" t="s">
        <v>20685</v>
      </c>
      <c r="DN1897" s="890">
        <v>165480000</v>
      </c>
      <c r="DO1897" s="928"/>
      <c r="DP1897" s="928"/>
      <c r="DQ1897" s="928"/>
      <c r="DR1897" s="928"/>
    </row>
    <row r="1898" spans="1:122" ht="60.75" customHeight="1" thickTop="1" thickBot="1">
      <c r="A1898" s="214" t="s">
        <v>12690</v>
      </c>
      <c r="B1898" s="214" t="s">
        <v>11526</v>
      </c>
      <c r="C1898" s="214" t="s">
        <v>543</v>
      </c>
      <c r="D1898" s="374">
        <v>1</v>
      </c>
      <c r="E1898" s="517">
        <v>41309</v>
      </c>
      <c r="F1898" s="517">
        <v>41276</v>
      </c>
      <c r="G1898" s="517">
        <v>41335</v>
      </c>
      <c r="H1898" s="517">
        <v>41381</v>
      </c>
      <c r="I1898" s="517">
        <v>41381</v>
      </c>
      <c r="J1898" s="382">
        <v>24</v>
      </c>
      <c r="K1898" s="551">
        <v>42111</v>
      </c>
      <c r="L1898" s="585">
        <v>41355</v>
      </c>
      <c r="M1898" s="117"/>
      <c r="N1898" s="214" t="s">
        <v>12596</v>
      </c>
      <c r="O1898" s="1166">
        <v>900135611</v>
      </c>
      <c r="P1898" s="536" t="s">
        <v>1097</v>
      </c>
      <c r="Q1898" s="536" t="s">
        <v>1097</v>
      </c>
      <c r="R1898" s="536" t="s">
        <v>1097</v>
      </c>
      <c r="S1898" s="536" t="s">
        <v>1097</v>
      </c>
      <c r="T1898" s="536" t="s">
        <v>1097</v>
      </c>
      <c r="U1898" s="536" t="s">
        <v>1097</v>
      </c>
      <c r="V1898" s="536" t="s">
        <v>1097</v>
      </c>
      <c r="W1898" s="536" t="s">
        <v>1097</v>
      </c>
      <c r="X1898" s="536" t="s">
        <v>1097</v>
      </c>
      <c r="Y1898" s="536" t="s">
        <v>1097</v>
      </c>
      <c r="Z1898" s="536" t="s">
        <v>1097</v>
      </c>
      <c r="AA1898" s="536" t="s">
        <v>1097</v>
      </c>
      <c r="AB1898" s="214" t="s">
        <v>12597</v>
      </c>
      <c r="AC1898" s="214"/>
      <c r="AD1898" s="404" t="s">
        <v>12578</v>
      </c>
      <c r="AE1898" s="214" t="s">
        <v>11531</v>
      </c>
      <c r="AF1898" s="214" t="s">
        <v>12566</v>
      </c>
      <c r="AG1898" s="626"/>
      <c r="AH1898" s="636">
        <v>111761905</v>
      </c>
      <c r="AI1898" s="634">
        <v>117398632</v>
      </c>
      <c r="AJ1898" s="634">
        <v>229160537</v>
      </c>
      <c r="AK1898" s="214" t="s">
        <v>12592</v>
      </c>
      <c r="AL1898" s="214" t="s">
        <v>156</v>
      </c>
      <c r="AM1898" s="86">
        <v>111761905</v>
      </c>
      <c r="AN1898" s="86" t="s">
        <v>14315</v>
      </c>
      <c r="AO1898" s="86" t="s">
        <v>14315</v>
      </c>
      <c r="AP1898" s="83"/>
      <c r="AQ1898" s="84">
        <v>72645238</v>
      </c>
      <c r="AR1898" s="553">
        <v>41381</v>
      </c>
      <c r="AS1898" s="554">
        <v>457</v>
      </c>
      <c r="AT1898" s="488"/>
      <c r="AU1898" s="553"/>
      <c r="AV1898" s="554"/>
      <c r="AW1898" s="84"/>
      <c r="AX1898" s="553"/>
      <c r="AY1898" s="554"/>
      <c r="AZ1898" s="84"/>
      <c r="BA1898" s="553"/>
      <c r="BB1898" s="554"/>
      <c r="BC1898" s="84"/>
      <c r="BD1898" s="553"/>
      <c r="BE1898" s="554"/>
      <c r="BF1898" s="84"/>
      <c r="BG1898" s="553"/>
      <c r="BH1898" s="554"/>
      <c r="BI1898" s="84"/>
      <c r="BJ1898" s="553"/>
      <c r="BK1898" s="554"/>
      <c r="BL1898" s="84"/>
      <c r="BM1898" s="553"/>
      <c r="BN1898" s="554"/>
      <c r="BO1898" s="84"/>
      <c r="BP1898" s="553"/>
      <c r="BQ1898" s="554"/>
      <c r="BR1898" s="84"/>
      <c r="BS1898" s="553"/>
      <c r="BT1898" s="554"/>
      <c r="BU1898" s="84"/>
      <c r="BV1898" s="553"/>
      <c r="BW1898" s="554"/>
      <c r="BX1898" s="84"/>
      <c r="BY1898" s="553"/>
      <c r="BZ1898" s="554"/>
      <c r="CA1898" s="84"/>
      <c r="CB1898" s="553"/>
      <c r="CC1898" s="554"/>
      <c r="CD1898" s="84"/>
      <c r="CE1898" s="553"/>
      <c r="CF1898" s="554"/>
      <c r="CG1898" s="84"/>
      <c r="CH1898" s="553"/>
      <c r="CI1898" s="554"/>
      <c r="CJ1898" s="554"/>
      <c r="CK1898" s="554"/>
      <c r="CL1898" s="554"/>
      <c r="CM1898" s="554"/>
      <c r="CN1898" s="554"/>
      <c r="CO1898" s="554"/>
      <c r="CP1898" s="554"/>
      <c r="CQ1898" s="554"/>
      <c r="CR1898" s="554"/>
      <c r="CS1898" s="554"/>
      <c r="CT1898" s="554"/>
      <c r="CU1898" s="554"/>
      <c r="CV1898" s="554"/>
      <c r="CW1898" s="554"/>
      <c r="CX1898" s="554"/>
      <c r="CY1898" s="554">
        <v>72645238</v>
      </c>
      <c r="CZ1898" s="84">
        <v>39116667</v>
      </c>
      <c r="DA1898" s="84"/>
      <c r="DB1898" s="856" t="s">
        <v>20280</v>
      </c>
      <c r="DC1898" s="565">
        <v>2</v>
      </c>
      <c r="DD1898" s="928"/>
      <c r="DE1898" s="102" t="s">
        <v>19355</v>
      </c>
      <c r="DF1898" s="928"/>
      <c r="DG1898" s="555"/>
      <c r="DH1898" s="214"/>
      <c r="DI1898" s="557">
        <v>41355</v>
      </c>
      <c r="DJ1898" s="111">
        <v>41288</v>
      </c>
      <c r="DK1898" s="558">
        <v>12</v>
      </c>
      <c r="DL1898" s="619"/>
      <c r="DM1898" s="619" t="s">
        <v>20760</v>
      </c>
      <c r="DN1898" s="890">
        <v>72645238</v>
      </c>
      <c r="DO1898" s="928"/>
      <c r="DP1898" s="928"/>
      <c r="DQ1898" s="928"/>
      <c r="DR1898" s="928"/>
    </row>
    <row r="1899" spans="1:122" ht="60.75" customHeight="1" thickTop="1" thickBot="1">
      <c r="A1899" s="214" t="s">
        <v>12691</v>
      </c>
      <c r="B1899" s="214" t="s">
        <v>11526</v>
      </c>
      <c r="C1899" s="214" t="s">
        <v>86</v>
      </c>
      <c r="D1899" s="374">
        <v>0</v>
      </c>
      <c r="E1899" s="517">
        <v>41417</v>
      </c>
      <c r="F1899" s="517">
        <v>41276</v>
      </c>
      <c r="G1899" s="517">
        <v>41442</v>
      </c>
      <c r="H1899" s="517">
        <v>41451</v>
      </c>
      <c r="I1899" s="517">
        <v>41451</v>
      </c>
      <c r="J1899" s="382">
        <v>24</v>
      </c>
      <c r="K1899" s="551">
        <v>42181</v>
      </c>
      <c r="L1899" s="552">
        <v>41417</v>
      </c>
      <c r="M1899" s="117"/>
      <c r="N1899" s="214" t="s">
        <v>691</v>
      </c>
      <c r="O1899" s="1166">
        <v>899999063</v>
      </c>
      <c r="P1899" s="536" t="s">
        <v>1097</v>
      </c>
      <c r="Q1899" s="536" t="s">
        <v>1097</v>
      </c>
      <c r="R1899" s="536" t="s">
        <v>1097</v>
      </c>
      <c r="S1899" s="536" t="s">
        <v>1097</v>
      </c>
      <c r="T1899" s="536" t="s">
        <v>1097</v>
      </c>
      <c r="U1899" s="536" t="s">
        <v>1097</v>
      </c>
      <c r="V1899" s="536" t="s">
        <v>1097</v>
      </c>
      <c r="W1899" s="536" t="s">
        <v>1097</v>
      </c>
      <c r="X1899" s="536" t="s">
        <v>1097</v>
      </c>
      <c r="Y1899" s="536" t="s">
        <v>1097</v>
      </c>
      <c r="Z1899" s="536" t="s">
        <v>1097</v>
      </c>
      <c r="AA1899" s="536" t="s">
        <v>1097</v>
      </c>
      <c r="AB1899" s="214" t="s">
        <v>12598</v>
      </c>
      <c r="AC1899" s="214"/>
      <c r="AD1899" s="404" t="s">
        <v>12587</v>
      </c>
      <c r="AE1899" s="214" t="s">
        <v>11531</v>
      </c>
      <c r="AF1899" s="214">
        <v>186</v>
      </c>
      <c r="AG1899" s="626" t="s">
        <v>14609</v>
      </c>
      <c r="AH1899" s="636">
        <v>243020000</v>
      </c>
      <c r="AI1899" s="634">
        <v>289343027</v>
      </c>
      <c r="AJ1899" s="634">
        <v>532363027</v>
      </c>
      <c r="AK1899" s="214" t="s">
        <v>12599</v>
      </c>
      <c r="AL1899" s="214" t="s">
        <v>156</v>
      </c>
      <c r="AM1899" s="86">
        <v>243020000</v>
      </c>
      <c r="AN1899" s="86" t="s">
        <v>14315</v>
      </c>
      <c r="AO1899" s="86" t="s">
        <v>14315</v>
      </c>
      <c r="AP1899" s="83"/>
      <c r="AQ1899" s="84">
        <v>206567000</v>
      </c>
      <c r="AR1899" s="553">
        <v>41451</v>
      </c>
      <c r="AS1899" s="554">
        <v>527</v>
      </c>
      <c r="AT1899" s="488"/>
      <c r="AU1899" s="553"/>
      <c r="AV1899" s="554"/>
      <c r="AW1899" s="84"/>
      <c r="AX1899" s="553"/>
      <c r="AY1899" s="554"/>
      <c r="AZ1899" s="84"/>
      <c r="BA1899" s="553"/>
      <c r="BB1899" s="554"/>
      <c r="BC1899" s="84"/>
      <c r="BD1899" s="553"/>
      <c r="BE1899" s="554"/>
      <c r="BF1899" s="84"/>
      <c r="BG1899" s="553"/>
      <c r="BH1899" s="554"/>
      <c r="BI1899" s="84"/>
      <c r="BJ1899" s="553"/>
      <c r="BK1899" s="554"/>
      <c r="BL1899" s="84"/>
      <c r="BM1899" s="553"/>
      <c r="BN1899" s="554"/>
      <c r="BO1899" s="84"/>
      <c r="BP1899" s="553"/>
      <c r="BQ1899" s="554"/>
      <c r="BR1899" s="84"/>
      <c r="BS1899" s="553"/>
      <c r="BT1899" s="554"/>
      <c r="BU1899" s="84"/>
      <c r="BV1899" s="553"/>
      <c r="BW1899" s="554"/>
      <c r="BX1899" s="84"/>
      <c r="BY1899" s="553"/>
      <c r="BZ1899" s="554"/>
      <c r="CA1899" s="84"/>
      <c r="CB1899" s="553"/>
      <c r="CC1899" s="554"/>
      <c r="CD1899" s="84"/>
      <c r="CE1899" s="553"/>
      <c r="CF1899" s="554"/>
      <c r="CG1899" s="84"/>
      <c r="CH1899" s="553"/>
      <c r="CI1899" s="554"/>
      <c r="CJ1899" s="554"/>
      <c r="CK1899" s="554"/>
      <c r="CL1899" s="554"/>
      <c r="CM1899" s="554"/>
      <c r="CN1899" s="554"/>
      <c r="CO1899" s="554"/>
      <c r="CP1899" s="554"/>
      <c r="CQ1899" s="554"/>
      <c r="CR1899" s="554"/>
      <c r="CS1899" s="554"/>
      <c r="CT1899" s="554"/>
      <c r="CU1899" s="554"/>
      <c r="CV1899" s="554"/>
      <c r="CW1899" s="554"/>
      <c r="CX1899" s="554"/>
      <c r="CY1899" s="554">
        <v>206567000</v>
      </c>
      <c r="CZ1899" s="84">
        <v>36453000</v>
      </c>
      <c r="DA1899" s="84"/>
      <c r="DB1899" s="856" t="s">
        <v>20280</v>
      </c>
      <c r="DC1899" s="565">
        <v>2</v>
      </c>
      <c r="DD1899" s="928"/>
      <c r="DE1899" s="102" t="s">
        <v>19355</v>
      </c>
      <c r="DF1899" s="928"/>
      <c r="DG1899" s="115">
        <v>110156933771</v>
      </c>
      <c r="DH1899" s="214"/>
      <c r="DI1899" s="557"/>
      <c r="DJ1899" s="111">
        <v>41289</v>
      </c>
      <c r="DK1899" s="558">
        <v>13</v>
      </c>
      <c r="DL1899" s="592" t="s">
        <v>15785</v>
      </c>
      <c r="DM1899" s="619" t="s">
        <v>20577</v>
      </c>
      <c r="DN1899" s="890">
        <v>206567000</v>
      </c>
      <c r="DO1899" s="928"/>
      <c r="DP1899" s="928"/>
      <c r="DQ1899" s="928"/>
      <c r="DR1899" s="928"/>
    </row>
    <row r="1900" spans="1:122" ht="60.75" customHeight="1" thickTop="1" thickBot="1">
      <c r="A1900" s="214" t="s">
        <v>12692</v>
      </c>
      <c r="B1900" s="214" t="s">
        <v>11526</v>
      </c>
      <c r="C1900" s="214" t="s">
        <v>86</v>
      </c>
      <c r="D1900" s="374">
        <v>0</v>
      </c>
      <c r="E1900" s="517">
        <v>41295</v>
      </c>
      <c r="F1900" s="517">
        <v>41276</v>
      </c>
      <c r="G1900" s="517">
        <v>41344</v>
      </c>
      <c r="H1900" s="517">
        <v>41353</v>
      </c>
      <c r="I1900" s="517">
        <v>41353</v>
      </c>
      <c r="J1900" s="382">
        <v>36</v>
      </c>
      <c r="K1900" s="551">
        <v>42449</v>
      </c>
      <c r="L1900" s="552">
        <v>41295</v>
      </c>
      <c r="M1900" s="117"/>
      <c r="N1900" s="214" t="s">
        <v>598</v>
      </c>
      <c r="O1900" s="1166">
        <v>890399010</v>
      </c>
      <c r="P1900" s="536" t="s">
        <v>1097</v>
      </c>
      <c r="Q1900" s="536" t="s">
        <v>1097</v>
      </c>
      <c r="R1900" s="536" t="s">
        <v>1097</v>
      </c>
      <c r="S1900" s="536" t="s">
        <v>1097</v>
      </c>
      <c r="T1900" s="536" t="s">
        <v>1097</v>
      </c>
      <c r="U1900" s="536" t="s">
        <v>1097</v>
      </c>
      <c r="V1900" s="536" t="s">
        <v>1097</v>
      </c>
      <c r="W1900" s="536" t="s">
        <v>1097</v>
      </c>
      <c r="X1900" s="536" t="s">
        <v>1097</v>
      </c>
      <c r="Y1900" s="536" t="s">
        <v>1097</v>
      </c>
      <c r="Z1900" s="536" t="s">
        <v>1097</v>
      </c>
      <c r="AA1900" s="536" t="s">
        <v>1097</v>
      </c>
      <c r="AB1900" s="214" t="s">
        <v>12600</v>
      </c>
      <c r="AC1900" s="214"/>
      <c r="AD1900" s="404" t="s">
        <v>12578</v>
      </c>
      <c r="AE1900" s="214" t="s">
        <v>11531</v>
      </c>
      <c r="AF1900" s="214" t="s">
        <v>12566</v>
      </c>
      <c r="AG1900" s="626"/>
      <c r="AH1900" s="636">
        <v>332857144</v>
      </c>
      <c r="AI1900" s="634">
        <v>304800000</v>
      </c>
      <c r="AJ1900" s="634">
        <v>637657144</v>
      </c>
      <c r="AK1900" s="214" t="s">
        <v>12599</v>
      </c>
      <c r="AL1900" s="214" t="s">
        <v>156</v>
      </c>
      <c r="AM1900" s="86">
        <v>332857144</v>
      </c>
      <c r="AN1900" s="86" t="s">
        <v>1452</v>
      </c>
      <c r="AO1900" s="531" t="s">
        <v>11428</v>
      </c>
      <c r="AP1900" s="83"/>
      <c r="AQ1900" s="84">
        <v>166428572</v>
      </c>
      <c r="AR1900" s="553">
        <v>41353</v>
      </c>
      <c r="AS1900" s="554">
        <v>438</v>
      </c>
      <c r="AT1900" s="488"/>
      <c r="AU1900" s="553"/>
      <c r="AV1900" s="554"/>
      <c r="AW1900" s="84"/>
      <c r="AX1900" s="553"/>
      <c r="AY1900" s="554"/>
      <c r="AZ1900" s="84"/>
      <c r="BA1900" s="553"/>
      <c r="BB1900" s="554"/>
      <c r="BC1900" s="84"/>
      <c r="BD1900" s="553"/>
      <c r="BE1900" s="554"/>
      <c r="BF1900" s="84"/>
      <c r="BG1900" s="553"/>
      <c r="BH1900" s="554"/>
      <c r="BI1900" s="84"/>
      <c r="BJ1900" s="553"/>
      <c r="BK1900" s="554"/>
      <c r="BL1900" s="84"/>
      <c r="BM1900" s="553"/>
      <c r="BN1900" s="554"/>
      <c r="BO1900" s="84"/>
      <c r="BP1900" s="553"/>
      <c r="BQ1900" s="554"/>
      <c r="BR1900" s="84"/>
      <c r="BS1900" s="553"/>
      <c r="BT1900" s="554"/>
      <c r="BU1900" s="84"/>
      <c r="BV1900" s="553"/>
      <c r="BW1900" s="554"/>
      <c r="BX1900" s="84"/>
      <c r="BY1900" s="553"/>
      <c r="BZ1900" s="554"/>
      <c r="CA1900" s="84"/>
      <c r="CB1900" s="553"/>
      <c r="CC1900" s="554"/>
      <c r="CD1900" s="84"/>
      <c r="CE1900" s="553"/>
      <c r="CF1900" s="554"/>
      <c r="CG1900" s="84"/>
      <c r="CH1900" s="553"/>
      <c r="CI1900" s="554"/>
      <c r="CJ1900" s="554"/>
      <c r="CK1900" s="554"/>
      <c r="CL1900" s="554"/>
      <c r="CM1900" s="554"/>
      <c r="CN1900" s="554"/>
      <c r="CO1900" s="554"/>
      <c r="CP1900" s="554"/>
      <c r="CQ1900" s="554"/>
      <c r="CR1900" s="554"/>
      <c r="CS1900" s="554"/>
      <c r="CT1900" s="554"/>
      <c r="CU1900" s="554"/>
      <c r="CV1900" s="554"/>
      <c r="CW1900" s="554"/>
      <c r="CX1900" s="554"/>
      <c r="CY1900" s="554">
        <v>166428572</v>
      </c>
      <c r="CZ1900" s="84">
        <v>166428572</v>
      </c>
      <c r="DA1900" s="84"/>
      <c r="DB1900" s="856" t="s">
        <v>20280</v>
      </c>
      <c r="DC1900" s="565">
        <v>2</v>
      </c>
      <c r="DD1900" s="928"/>
      <c r="DE1900" s="102" t="s">
        <v>19355</v>
      </c>
      <c r="DF1900" s="928"/>
      <c r="DG1900" s="555"/>
      <c r="DH1900" s="214"/>
      <c r="DI1900" s="557"/>
      <c r="DJ1900" s="111">
        <v>41289</v>
      </c>
      <c r="DK1900" s="558">
        <v>13</v>
      </c>
      <c r="DL1900" s="592" t="s">
        <v>15785</v>
      </c>
      <c r="DM1900" s="619" t="s">
        <v>20760</v>
      </c>
      <c r="DN1900" s="890">
        <v>166428572</v>
      </c>
      <c r="DO1900" s="928"/>
      <c r="DP1900" s="928"/>
      <c r="DQ1900" s="928"/>
      <c r="DR1900" s="928"/>
    </row>
    <row r="1901" spans="1:122" ht="60.75" customHeight="1" thickTop="1" thickBot="1">
      <c r="A1901" s="214" t="s">
        <v>12693</v>
      </c>
      <c r="B1901" s="214" t="s">
        <v>11526</v>
      </c>
      <c r="C1901" s="214" t="s">
        <v>86</v>
      </c>
      <c r="D1901" s="374">
        <v>0</v>
      </c>
      <c r="E1901" s="517">
        <v>41401</v>
      </c>
      <c r="F1901" s="517">
        <v>41276</v>
      </c>
      <c r="G1901" s="517">
        <v>41465</v>
      </c>
      <c r="H1901" s="517">
        <v>41477</v>
      </c>
      <c r="I1901" s="517">
        <v>41477</v>
      </c>
      <c r="J1901" s="382">
        <v>30</v>
      </c>
      <c r="K1901" s="551">
        <v>42391</v>
      </c>
      <c r="L1901" s="552">
        <v>41401</v>
      </c>
      <c r="M1901" s="117"/>
      <c r="N1901" s="214" t="s">
        <v>101</v>
      </c>
      <c r="O1901" s="1166">
        <v>890980040</v>
      </c>
      <c r="P1901" s="536" t="s">
        <v>1097</v>
      </c>
      <c r="Q1901" s="536" t="s">
        <v>1097</v>
      </c>
      <c r="R1901" s="536" t="s">
        <v>1097</v>
      </c>
      <c r="S1901" s="536" t="s">
        <v>1097</v>
      </c>
      <c r="T1901" s="536" t="s">
        <v>1097</v>
      </c>
      <c r="U1901" s="536" t="s">
        <v>1097</v>
      </c>
      <c r="V1901" s="536" t="s">
        <v>1097</v>
      </c>
      <c r="W1901" s="536" t="s">
        <v>1097</v>
      </c>
      <c r="X1901" s="536" t="s">
        <v>1097</v>
      </c>
      <c r="Y1901" s="536" t="s">
        <v>1097</v>
      </c>
      <c r="Z1901" s="536" t="s">
        <v>1097</v>
      </c>
      <c r="AA1901" s="536" t="s">
        <v>1097</v>
      </c>
      <c r="AB1901" s="214" t="s">
        <v>12601</v>
      </c>
      <c r="AC1901" s="214" t="s">
        <v>12580</v>
      </c>
      <c r="AD1901" s="214" t="s">
        <v>11530</v>
      </c>
      <c r="AE1901" s="214" t="s">
        <v>11531</v>
      </c>
      <c r="AF1901" s="214" t="s">
        <v>13905</v>
      </c>
      <c r="AG1901" s="626" t="s">
        <v>14092</v>
      </c>
      <c r="AH1901" s="636">
        <v>333301623</v>
      </c>
      <c r="AI1901" s="634">
        <v>496097095</v>
      </c>
      <c r="AJ1901" s="634">
        <v>829398718</v>
      </c>
      <c r="AK1901" s="214" t="s">
        <v>15712</v>
      </c>
      <c r="AL1901" s="214" t="s">
        <v>156</v>
      </c>
      <c r="AM1901" s="86">
        <v>333301623</v>
      </c>
      <c r="AN1901" s="86" t="s">
        <v>14361</v>
      </c>
      <c r="AO1901" s="86" t="s">
        <v>8485</v>
      </c>
      <c r="AP1901" s="83"/>
      <c r="AQ1901" s="84">
        <v>199980974</v>
      </c>
      <c r="AR1901" s="553">
        <v>41477</v>
      </c>
      <c r="AS1901" s="554">
        <v>544</v>
      </c>
      <c r="AT1901" s="488"/>
      <c r="AU1901" s="553"/>
      <c r="AV1901" s="554"/>
      <c r="AW1901" s="84"/>
      <c r="AX1901" s="553"/>
      <c r="AY1901" s="554"/>
      <c r="AZ1901" s="84"/>
      <c r="BA1901" s="553"/>
      <c r="BB1901" s="554"/>
      <c r="BC1901" s="84"/>
      <c r="BD1901" s="553"/>
      <c r="BE1901" s="554"/>
      <c r="BF1901" s="84"/>
      <c r="BG1901" s="553"/>
      <c r="BH1901" s="554"/>
      <c r="BI1901" s="84"/>
      <c r="BJ1901" s="553"/>
      <c r="BK1901" s="554"/>
      <c r="BL1901" s="84"/>
      <c r="BM1901" s="553"/>
      <c r="BN1901" s="554"/>
      <c r="BO1901" s="84"/>
      <c r="BP1901" s="553"/>
      <c r="BQ1901" s="554"/>
      <c r="BR1901" s="84"/>
      <c r="BS1901" s="553"/>
      <c r="BT1901" s="554"/>
      <c r="BU1901" s="84"/>
      <c r="BV1901" s="553"/>
      <c r="BW1901" s="554"/>
      <c r="BX1901" s="84"/>
      <c r="BY1901" s="553"/>
      <c r="BZ1901" s="554"/>
      <c r="CA1901" s="84"/>
      <c r="CB1901" s="553"/>
      <c r="CC1901" s="554"/>
      <c r="CD1901" s="84"/>
      <c r="CE1901" s="553"/>
      <c r="CF1901" s="554"/>
      <c r="CG1901" s="84"/>
      <c r="CH1901" s="553"/>
      <c r="CI1901" s="554"/>
      <c r="CJ1901" s="554"/>
      <c r="CK1901" s="554"/>
      <c r="CL1901" s="554"/>
      <c r="CM1901" s="554"/>
      <c r="CN1901" s="554"/>
      <c r="CO1901" s="554"/>
      <c r="CP1901" s="554"/>
      <c r="CQ1901" s="554"/>
      <c r="CR1901" s="554"/>
      <c r="CS1901" s="554"/>
      <c r="CT1901" s="554"/>
      <c r="CU1901" s="554"/>
      <c r="CV1901" s="554"/>
      <c r="CW1901" s="554"/>
      <c r="CX1901" s="554"/>
      <c r="CY1901" s="554">
        <v>199980974</v>
      </c>
      <c r="CZ1901" s="84">
        <v>133320649</v>
      </c>
      <c r="DA1901" s="84"/>
      <c r="DB1901" s="856" t="s">
        <v>20280</v>
      </c>
      <c r="DC1901" s="565">
        <v>2</v>
      </c>
      <c r="DD1901" s="928"/>
      <c r="DE1901" s="102" t="s">
        <v>19355</v>
      </c>
      <c r="DF1901" s="928"/>
      <c r="DG1901" s="555"/>
      <c r="DH1901" s="214"/>
      <c r="DI1901" s="557"/>
      <c r="DJ1901" s="111">
        <v>41289</v>
      </c>
      <c r="DK1901" s="558">
        <v>13</v>
      </c>
      <c r="DL1901" s="592" t="s">
        <v>15785</v>
      </c>
      <c r="DM1901" s="619" t="s">
        <v>20586</v>
      </c>
      <c r="DN1901" s="890">
        <v>199980974</v>
      </c>
      <c r="DO1901" s="928"/>
      <c r="DP1901" s="928"/>
      <c r="DQ1901" s="928"/>
      <c r="DR1901" s="928"/>
    </row>
    <row r="1902" spans="1:122" ht="60.75" customHeight="1" thickTop="1" thickBot="1">
      <c r="A1902" s="214" t="s">
        <v>12694</v>
      </c>
      <c r="B1902" s="214" t="s">
        <v>11526</v>
      </c>
      <c r="C1902" s="214" t="s">
        <v>86</v>
      </c>
      <c r="D1902" s="374">
        <v>0</v>
      </c>
      <c r="E1902" s="517">
        <v>41316</v>
      </c>
      <c r="F1902" s="517">
        <v>41276</v>
      </c>
      <c r="G1902" s="517">
        <v>41317</v>
      </c>
      <c r="H1902" s="517">
        <v>41332</v>
      </c>
      <c r="I1902" s="517">
        <v>41332</v>
      </c>
      <c r="J1902" s="382">
        <v>24</v>
      </c>
      <c r="K1902" s="551">
        <v>42062</v>
      </c>
      <c r="L1902" s="552">
        <v>41316</v>
      </c>
      <c r="M1902" s="117"/>
      <c r="N1902" s="214" t="s">
        <v>691</v>
      </c>
      <c r="O1902" s="1166">
        <v>899999063</v>
      </c>
      <c r="P1902" s="536" t="s">
        <v>1097</v>
      </c>
      <c r="Q1902" s="536" t="s">
        <v>1097</v>
      </c>
      <c r="R1902" s="536" t="s">
        <v>1097</v>
      </c>
      <c r="S1902" s="536" t="s">
        <v>1097</v>
      </c>
      <c r="T1902" s="536" t="s">
        <v>1097</v>
      </c>
      <c r="U1902" s="536" t="s">
        <v>1097</v>
      </c>
      <c r="V1902" s="536" t="s">
        <v>1097</v>
      </c>
      <c r="W1902" s="536" t="s">
        <v>1097</v>
      </c>
      <c r="X1902" s="536" t="s">
        <v>1097</v>
      </c>
      <c r="Y1902" s="536" t="s">
        <v>1097</v>
      </c>
      <c r="Z1902" s="536" t="s">
        <v>1097</v>
      </c>
      <c r="AA1902" s="536" t="s">
        <v>1097</v>
      </c>
      <c r="AB1902" s="214" t="s">
        <v>19900</v>
      </c>
      <c r="AC1902" s="214"/>
      <c r="AD1902" s="404" t="s">
        <v>12587</v>
      </c>
      <c r="AE1902" s="214" t="s">
        <v>11531</v>
      </c>
      <c r="AF1902" s="214">
        <v>186</v>
      </c>
      <c r="AG1902" s="626"/>
      <c r="AH1902" s="636">
        <v>266000000</v>
      </c>
      <c r="AI1902" s="634">
        <v>130739322</v>
      </c>
      <c r="AJ1902" s="634">
        <v>396739322</v>
      </c>
      <c r="AK1902" s="214" t="s">
        <v>12599</v>
      </c>
      <c r="AL1902" s="214" t="s">
        <v>156</v>
      </c>
      <c r="AM1902" s="86">
        <v>266000000</v>
      </c>
      <c r="AN1902" s="86" t="s">
        <v>14361</v>
      </c>
      <c r="AO1902" s="86" t="s">
        <v>8485</v>
      </c>
      <c r="AP1902" s="83"/>
      <c r="AQ1902" s="84">
        <v>159600000</v>
      </c>
      <c r="AR1902" s="553">
        <v>41332</v>
      </c>
      <c r="AS1902" s="554">
        <v>412</v>
      </c>
      <c r="AT1902" s="488"/>
      <c r="AU1902" s="553"/>
      <c r="AV1902" s="554"/>
      <c r="AW1902" s="84"/>
      <c r="AX1902" s="553"/>
      <c r="AY1902" s="554"/>
      <c r="AZ1902" s="84"/>
      <c r="BA1902" s="553"/>
      <c r="BB1902" s="554"/>
      <c r="BC1902" s="84"/>
      <c r="BD1902" s="553"/>
      <c r="BE1902" s="554"/>
      <c r="BF1902" s="84"/>
      <c r="BG1902" s="553"/>
      <c r="BH1902" s="554"/>
      <c r="BI1902" s="84"/>
      <c r="BJ1902" s="553"/>
      <c r="BK1902" s="554"/>
      <c r="BL1902" s="84"/>
      <c r="BM1902" s="553"/>
      <c r="BN1902" s="554"/>
      <c r="BO1902" s="84"/>
      <c r="BP1902" s="553"/>
      <c r="BQ1902" s="554"/>
      <c r="BR1902" s="84"/>
      <c r="BS1902" s="553"/>
      <c r="BT1902" s="554"/>
      <c r="BU1902" s="84"/>
      <c r="BV1902" s="553"/>
      <c r="BW1902" s="554"/>
      <c r="BX1902" s="84"/>
      <c r="BY1902" s="553"/>
      <c r="BZ1902" s="554"/>
      <c r="CA1902" s="84"/>
      <c r="CB1902" s="553"/>
      <c r="CC1902" s="554"/>
      <c r="CD1902" s="84"/>
      <c r="CE1902" s="553"/>
      <c r="CF1902" s="554"/>
      <c r="CG1902" s="84"/>
      <c r="CH1902" s="553"/>
      <c r="CI1902" s="554"/>
      <c r="CJ1902" s="554"/>
      <c r="CK1902" s="554"/>
      <c r="CL1902" s="554"/>
      <c r="CM1902" s="554"/>
      <c r="CN1902" s="554"/>
      <c r="CO1902" s="554"/>
      <c r="CP1902" s="554"/>
      <c r="CQ1902" s="554"/>
      <c r="CR1902" s="554"/>
      <c r="CS1902" s="554"/>
      <c r="CT1902" s="554"/>
      <c r="CU1902" s="554"/>
      <c r="CV1902" s="554"/>
      <c r="CW1902" s="554"/>
      <c r="CX1902" s="554"/>
      <c r="CY1902" s="554">
        <v>159600000</v>
      </c>
      <c r="CZ1902" s="84">
        <v>106400000</v>
      </c>
      <c r="DA1902" s="84"/>
      <c r="DB1902" s="856" t="s">
        <v>20280</v>
      </c>
      <c r="DC1902" s="565">
        <v>2</v>
      </c>
      <c r="DD1902" s="928"/>
      <c r="DE1902" s="102" t="s">
        <v>19355</v>
      </c>
      <c r="DF1902" s="928"/>
      <c r="DG1902" s="116">
        <v>111856933815</v>
      </c>
      <c r="DH1902" s="214"/>
      <c r="DI1902" s="557"/>
      <c r="DJ1902" s="111">
        <v>41289</v>
      </c>
      <c r="DK1902" s="558">
        <v>13</v>
      </c>
      <c r="DL1902" s="592" t="s">
        <v>15785</v>
      </c>
      <c r="DM1902" s="619" t="s">
        <v>20577</v>
      </c>
      <c r="DN1902" s="890">
        <v>159600000</v>
      </c>
      <c r="DO1902" s="928"/>
      <c r="DP1902" s="928"/>
      <c r="DQ1902" s="928"/>
      <c r="DR1902" s="928"/>
    </row>
    <row r="1903" spans="1:122" ht="60.75" customHeight="1" thickTop="1" thickBot="1">
      <c r="A1903" s="214" t="s">
        <v>12695</v>
      </c>
      <c r="B1903" s="214" t="s">
        <v>11526</v>
      </c>
      <c r="C1903" s="214" t="s">
        <v>86</v>
      </c>
      <c r="D1903" s="374">
        <v>0</v>
      </c>
      <c r="E1903" s="517">
        <v>41264</v>
      </c>
      <c r="F1903" s="517">
        <v>41276</v>
      </c>
      <c r="G1903" s="517">
        <v>41317</v>
      </c>
      <c r="H1903" s="517">
        <v>41332</v>
      </c>
      <c r="I1903" s="517">
        <v>41332</v>
      </c>
      <c r="J1903" s="382">
        <v>36</v>
      </c>
      <c r="K1903" s="551">
        <v>42427</v>
      </c>
      <c r="L1903" s="552">
        <v>41264</v>
      </c>
      <c r="M1903" s="117"/>
      <c r="N1903" s="214" t="s">
        <v>101</v>
      </c>
      <c r="O1903" s="1166">
        <v>890980040</v>
      </c>
      <c r="P1903" s="536" t="s">
        <v>1097</v>
      </c>
      <c r="Q1903" s="536" t="s">
        <v>1097</v>
      </c>
      <c r="R1903" s="536" t="s">
        <v>1097</v>
      </c>
      <c r="S1903" s="536" t="s">
        <v>1097</v>
      </c>
      <c r="T1903" s="536" t="s">
        <v>1097</v>
      </c>
      <c r="U1903" s="536" t="s">
        <v>1097</v>
      </c>
      <c r="V1903" s="536" t="s">
        <v>1097</v>
      </c>
      <c r="W1903" s="536" t="s">
        <v>1097</v>
      </c>
      <c r="X1903" s="536" t="s">
        <v>1097</v>
      </c>
      <c r="Y1903" s="536" t="s">
        <v>1097</v>
      </c>
      <c r="Z1903" s="536" t="s">
        <v>1097</v>
      </c>
      <c r="AA1903" s="536" t="s">
        <v>1097</v>
      </c>
      <c r="AB1903" s="214" t="s">
        <v>12602</v>
      </c>
      <c r="AC1903" s="214"/>
      <c r="AD1903" s="404" t="s">
        <v>12587</v>
      </c>
      <c r="AE1903" s="214" t="s">
        <v>11531</v>
      </c>
      <c r="AF1903" s="214">
        <v>186</v>
      </c>
      <c r="AG1903" s="626"/>
      <c r="AH1903" s="636">
        <v>308660000</v>
      </c>
      <c r="AI1903" s="634">
        <v>176960000</v>
      </c>
      <c r="AJ1903" s="634">
        <v>485620000</v>
      </c>
      <c r="AK1903" s="214" t="s">
        <v>12599</v>
      </c>
      <c r="AL1903" s="214" t="s">
        <v>156</v>
      </c>
      <c r="AM1903" s="86">
        <v>308660000</v>
      </c>
      <c r="AN1903" s="86" t="s">
        <v>14361</v>
      </c>
      <c r="AO1903" s="86" t="s">
        <v>8485</v>
      </c>
      <c r="AP1903" s="83"/>
      <c r="AQ1903" s="84">
        <v>206050000</v>
      </c>
      <c r="AR1903" s="553">
        <v>41332</v>
      </c>
      <c r="AS1903" s="554">
        <v>412</v>
      </c>
      <c r="AT1903" s="488"/>
      <c r="AU1903" s="553"/>
      <c r="AV1903" s="554"/>
      <c r="AW1903" s="84"/>
      <c r="AX1903" s="553"/>
      <c r="AY1903" s="554"/>
      <c r="AZ1903" s="84"/>
      <c r="BA1903" s="553"/>
      <c r="BB1903" s="554"/>
      <c r="BC1903" s="84"/>
      <c r="BD1903" s="553"/>
      <c r="BE1903" s="554"/>
      <c r="BF1903" s="84"/>
      <c r="BG1903" s="553"/>
      <c r="BH1903" s="554"/>
      <c r="BI1903" s="84"/>
      <c r="BJ1903" s="553"/>
      <c r="BK1903" s="554"/>
      <c r="BL1903" s="84"/>
      <c r="BM1903" s="553"/>
      <c r="BN1903" s="554"/>
      <c r="BO1903" s="84"/>
      <c r="BP1903" s="553"/>
      <c r="BQ1903" s="554"/>
      <c r="BR1903" s="84"/>
      <c r="BS1903" s="553"/>
      <c r="BT1903" s="554"/>
      <c r="BU1903" s="84"/>
      <c r="BV1903" s="553"/>
      <c r="BW1903" s="554"/>
      <c r="BX1903" s="84"/>
      <c r="BY1903" s="553"/>
      <c r="BZ1903" s="554"/>
      <c r="CA1903" s="84"/>
      <c r="CB1903" s="553"/>
      <c r="CC1903" s="554"/>
      <c r="CD1903" s="84"/>
      <c r="CE1903" s="553"/>
      <c r="CF1903" s="554"/>
      <c r="CG1903" s="84"/>
      <c r="CH1903" s="553"/>
      <c r="CI1903" s="554"/>
      <c r="CJ1903" s="554"/>
      <c r="CK1903" s="554"/>
      <c r="CL1903" s="554"/>
      <c r="CM1903" s="554"/>
      <c r="CN1903" s="554"/>
      <c r="CO1903" s="554"/>
      <c r="CP1903" s="554"/>
      <c r="CQ1903" s="554"/>
      <c r="CR1903" s="554"/>
      <c r="CS1903" s="554"/>
      <c r="CT1903" s="554"/>
      <c r="CU1903" s="554"/>
      <c r="CV1903" s="554"/>
      <c r="CW1903" s="554"/>
      <c r="CX1903" s="554"/>
      <c r="CY1903" s="554">
        <v>206050000</v>
      </c>
      <c r="CZ1903" s="84">
        <v>102610000</v>
      </c>
      <c r="DA1903" s="84"/>
      <c r="DB1903" s="856" t="s">
        <v>20280</v>
      </c>
      <c r="DC1903" s="565">
        <v>2</v>
      </c>
      <c r="DD1903" s="928"/>
      <c r="DE1903" s="102" t="s">
        <v>19355</v>
      </c>
      <c r="DF1903" s="928"/>
      <c r="DG1903" s="115">
        <v>111556934616</v>
      </c>
      <c r="DH1903" s="214"/>
      <c r="DI1903" s="557"/>
      <c r="DJ1903" s="111">
        <v>41289</v>
      </c>
      <c r="DK1903" s="558">
        <v>13</v>
      </c>
      <c r="DL1903" s="592" t="s">
        <v>15785</v>
      </c>
      <c r="DM1903" s="619" t="s">
        <v>20577</v>
      </c>
      <c r="DN1903" s="890">
        <v>206050000</v>
      </c>
      <c r="DO1903" s="928"/>
      <c r="DP1903" s="928"/>
      <c r="DQ1903" s="928"/>
      <c r="DR1903" s="928"/>
    </row>
    <row r="1904" spans="1:122" ht="60.75" customHeight="1" thickTop="1" thickBot="1">
      <c r="A1904" s="214" t="s">
        <v>12696</v>
      </c>
      <c r="B1904" s="214" t="s">
        <v>11526</v>
      </c>
      <c r="C1904" s="214" t="s">
        <v>86</v>
      </c>
      <c r="D1904" s="374">
        <v>0</v>
      </c>
      <c r="E1904" s="517">
        <v>41313</v>
      </c>
      <c r="F1904" s="517">
        <v>41276</v>
      </c>
      <c r="G1904" s="517">
        <v>41319</v>
      </c>
      <c r="H1904" s="517">
        <v>41332</v>
      </c>
      <c r="I1904" s="517">
        <v>41332</v>
      </c>
      <c r="J1904" s="382">
        <v>36</v>
      </c>
      <c r="K1904" s="551">
        <v>42427</v>
      </c>
      <c r="L1904" s="552">
        <v>41313</v>
      </c>
      <c r="M1904" s="117"/>
      <c r="N1904" s="214" t="s">
        <v>691</v>
      </c>
      <c r="O1904" s="1166">
        <v>899999063</v>
      </c>
      <c r="P1904" s="536" t="s">
        <v>1097</v>
      </c>
      <c r="Q1904" s="536" t="s">
        <v>1097</v>
      </c>
      <c r="R1904" s="536" t="s">
        <v>1097</v>
      </c>
      <c r="S1904" s="536" t="s">
        <v>1097</v>
      </c>
      <c r="T1904" s="536" t="s">
        <v>1097</v>
      </c>
      <c r="U1904" s="536" t="s">
        <v>1097</v>
      </c>
      <c r="V1904" s="536" t="s">
        <v>1097</v>
      </c>
      <c r="W1904" s="536" t="s">
        <v>1097</v>
      </c>
      <c r="X1904" s="536" t="s">
        <v>1097</v>
      </c>
      <c r="Y1904" s="536" t="s">
        <v>1097</v>
      </c>
      <c r="Z1904" s="536" t="s">
        <v>1097</v>
      </c>
      <c r="AA1904" s="536" t="s">
        <v>1097</v>
      </c>
      <c r="AB1904" s="214" t="s">
        <v>12603</v>
      </c>
      <c r="AC1904" s="214"/>
      <c r="AD1904" s="404" t="s">
        <v>12587</v>
      </c>
      <c r="AE1904" s="214" t="s">
        <v>11531</v>
      </c>
      <c r="AF1904" s="214">
        <v>186</v>
      </c>
      <c r="AG1904" s="626"/>
      <c r="AH1904" s="636">
        <v>333217654</v>
      </c>
      <c r="AI1904" s="634">
        <v>185922574</v>
      </c>
      <c r="AJ1904" s="634">
        <v>519140228</v>
      </c>
      <c r="AK1904" s="214" t="s">
        <v>12599</v>
      </c>
      <c r="AL1904" s="214" t="s">
        <v>156</v>
      </c>
      <c r="AM1904" s="86">
        <v>333217654</v>
      </c>
      <c r="AN1904" s="86" t="s">
        <v>14315</v>
      </c>
      <c r="AO1904" s="86" t="s">
        <v>14315</v>
      </c>
      <c r="AP1904" s="83"/>
      <c r="AQ1904" s="84">
        <v>193594532</v>
      </c>
      <c r="AR1904" s="553">
        <v>41332</v>
      </c>
      <c r="AS1904" s="554">
        <v>418</v>
      </c>
      <c r="AT1904" s="488"/>
      <c r="AU1904" s="553"/>
      <c r="AV1904" s="554"/>
      <c r="AW1904" s="84"/>
      <c r="AX1904" s="553"/>
      <c r="AY1904" s="554"/>
      <c r="AZ1904" s="84"/>
      <c r="BA1904" s="553"/>
      <c r="BB1904" s="554"/>
      <c r="BC1904" s="84"/>
      <c r="BD1904" s="553"/>
      <c r="BE1904" s="554"/>
      <c r="BF1904" s="84"/>
      <c r="BG1904" s="553"/>
      <c r="BH1904" s="554"/>
      <c r="BI1904" s="84"/>
      <c r="BJ1904" s="553"/>
      <c r="BK1904" s="554"/>
      <c r="BL1904" s="84"/>
      <c r="BM1904" s="553"/>
      <c r="BN1904" s="554"/>
      <c r="BO1904" s="84"/>
      <c r="BP1904" s="553"/>
      <c r="BQ1904" s="554"/>
      <c r="BR1904" s="84"/>
      <c r="BS1904" s="553"/>
      <c r="BT1904" s="554"/>
      <c r="BU1904" s="84"/>
      <c r="BV1904" s="553"/>
      <c r="BW1904" s="554"/>
      <c r="BX1904" s="84"/>
      <c r="BY1904" s="553"/>
      <c r="BZ1904" s="554"/>
      <c r="CA1904" s="84"/>
      <c r="CB1904" s="553"/>
      <c r="CC1904" s="554"/>
      <c r="CD1904" s="84"/>
      <c r="CE1904" s="553"/>
      <c r="CF1904" s="554"/>
      <c r="CG1904" s="84"/>
      <c r="CH1904" s="553"/>
      <c r="CI1904" s="554"/>
      <c r="CJ1904" s="554"/>
      <c r="CK1904" s="554"/>
      <c r="CL1904" s="554"/>
      <c r="CM1904" s="554"/>
      <c r="CN1904" s="554"/>
      <c r="CO1904" s="554"/>
      <c r="CP1904" s="554"/>
      <c r="CQ1904" s="554"/>
      <c r="CR1904" s="554"/>
      <c r="CS1904" s="554"/>
      <c r="CT1904" s="554"/>
      <c r="CU1904" s="554"/>
      <c r="CV1904" s="554"/>
      <c r="CW1904" s="554"/>
      <c r="CX1904" s="554"/>
      <c r="CY1904" s="554">
        <v>193594532</v>
      </c>
      <c r="CZ1904" s="84">
        <v>139623122</v>
      </c>
      <c r="DA1904" s="84"/>
      <c r="DB1904" s="856" t="s">
        <v>20280</v>
      </c>
      <c r="DC1904" s="565">
        <v>2</v>
      </c>
      <c r="DD1904" s="928"/>
      <c r="DE1904" s="102" t="s">
        <v>19355</v>
      </c>
      <c r="DF1904" s="928"/>
      <c r="DG1904" s="115">
        <v>110156933525</v>
      </c>
      <c r="DH1904" s="214"/>
      <c r="DI1904" s="557"/>
      <c r="DJ1904" s="111">
        <v>41289</v>
      </c>
      <c r="DK1904" s="558">
        <v>13</v>
      </c>
      <c r="DL1904" s="592" t="s">
        <v>15785</v>
      </c>
      <c r="DM1904" s="619" t="s">
        <v>20577</v>
      </c>
      <c r="DN1904" s="890">
        <v>193594532</v>
      </c>
      <c r="DO1904" s="928"/>
      <c r="DP1904" s="928"/>
      <c r="DQ1904" s="928"/>
      <c r="DR1904" s="928"/>
    </row>
    <row r="1905" spans="1:122" ht="60.75" customHeight="1" thickTop="1" thickBot="1">
      <c r="A1905" s="494" t="s">
        <v>12697</v>
      </c>
      <c r="B1905" s="214" t="s">
        <v>11526</v>
      </c>
      <c r="C1905" s="214" t="s">
        <v>86</v>
      </c>
      <c r="D1905" s="374">
        <v>0</v>
      </c>
      <c r="E1905" s="517">
        <v>41271</v>
      </c>
      <c r="F1905" s="517">
        <v>41276</v>
      </c>
      <c r="G1905" s="517">
        <v>41317</v>
      </c>
      <c r="H1905" s="517">
        <v>41332</v>
      </c>
      <c r="I1905" s="517">
        <v>41332</v>
      </c>
      <c r="J1905" s="382">
        <v>36</v>
      </c>
      <c r="K1905" s="551">
        <v>42427</v>
      </c>
      <c r="L1905" s="552">
        <v>41271</v>
      </c>
      <c r="M1905" s="117"/>
      <c r="N1905" s="214" t="s">
        <v>101</v>
      </c>
      <c r="O1905" s="1106">
        <v>890980040</v>
      </c>
      <c r="P1905" s="214" t="s">
        <v>1097</v>
      </c>
      <c r="Q1905" s="214" t="s">
        <v>1097</v>
      </c>
      <c r="R1905" s="214" t="s">
        <v>1097</v>
      </c>
      <c r="S1905" s="214" t="s">
        <v>1097</v>
      </c>
      <c r="T1905" s="214" t="s">
        <v>1097</v>
      </c>
      <c r="U1905" s="214" t="s">
        <v>1097</v>
      </c>
      <c r="V1905" s="214" t="s">
        <v>1097</v>
      </c>
      <c r="W1905" s="214" t="s">
        <v>1097</v>
      </c>
      <c r="X1905" s="214" t="s">
        <v>1097</v>
      </c>
      <c r="Y1905" s="214" t="s">
        <v>1097</v>
      </c>
      <c r="Z1905" s="214" t="s">
        <v>1097</v>
      </c>
      <c r="AA1905" s="214" t="s">
        <v>1097</v>
      </c>
      <c r="AB1905" s="214" t="s">
        <v>12604</v>
      </c>
      <c r="AC1905" s="214"/>
      <c r="AD1905" s="404" t="s">
        <v>12587</v>
      </c>
      <c r="AE1905" s="214" t="s">
        <v>11531</v>
      </c>
      <c r="AF1905" s="214">
        <v>186</v>
      </c>
      <c r="AG1905" s="626"/>
      <c r="AH1905" s="636">
        <v>332483230</v>
      </c>
      <c r="AI1905" s="634">
        <v>241715148</v>
      </c>
      <c r="AJ1905" s="634">
        <v>574198378</v>
      </c>
      <c r="AK1905" s="214" t="s">
        <v>12599</v>
      </c>
      <c r="AL1905" s="214" t="s">
        <v>156</v>
      </c>
      <c r="AM1905" s="86">
        <v>332483230</v>
      </c>
      <c r="AN1905" s="86" t="s">
        <v>14361</v>
      </c>
      <c r="AO1905" s="86" t="s">
        <v>8485</v>
      </c>
      <c r="AP1905" s="83"/>
      <c r="AQ1905" s="84">
        <v>274483230</v>
      </c>
      <c r="AR1905" s="553">
        <v>41332</v>
      </c>
      <c r="AS1905" s="554">
        <v>412</v>
      </c>
      <c r="AT1905" s="488"/>
      <c r="AU1905" s="553"/>
      <c r="AV1905" s="554"/>
      <c r="AW1905" s="84"/>
      <c r="AX1905" s="553"/>
      <c r="AY1905" s="554"/>
      <c r="AZ1905" s="84"/>
      <c r="BA1905" s="553"/>
      <c r="BB1905" s="554"/>
      <c r="BC1905" s="84"/>
      <c r="BD1905" s="553"/>
      <c r="BE1905" s="554"/>
      <c r="BF1905" s="84"/>
      <c r="BG1905" s="553"/>
      <c r="BH1905" s="554"/>
      <c r="BI1905" s="84"/>
      <c r="BJ1905" s="553"/>
      <c r="BK1905" s="554"/>
      <c r="BL1905" s="84"/>
      <c r="BM1905" s="553"/>
      <c r="BN1905" s="554"/>
      <c r="BO1905" s="84"/>
      <c r="BP1905" s="553"/>
      <c r="BQ1905" s="554"/>
      <c r="BR1905" s="84"/>
      <c r="BS1905" s="553"/>
      <c r="BT1905" s="554"/>
      <c r="BU1905" s="84"/>
      <c r="BV1905" s="553"/>
      <c r="BW1905" s="554"/>
      <c r="BX1905" s="84"/>
      <c r="BY1905" s="553"/>
      <c r="BZ1905" s="554"/>
      <c r="CA1905" s="84"/>
      <c r="CB1905" s="553"/>
      <c r="CC1905" s="554"/>
      <c r="CD1905" s="84"/>
      <c r="CE1905" s="553"/>
      <c r="CF1905" s="554"/>
      <c r="CG1905" s="84"/>
      <c r="CH1905" s="553"/>
      <c r="CI1905" s="554"/>
      <c r="CJ1905" s="554"/>
      <c r="CK1905" s="554"/>
      <c r="CL1905" s="554"/>
      <c r="CM1905" s="554"/>
      <c r="CN1905" s="554"/>
      <c r="CO1905" s="554"/>
      <c r="CP1905" s="554"/>
      <c r="CQ1905" s="554"/>
      <c r="CR1905" s="554"/>
      <c r="CS1905" s="554"/>
      <c r="CT1905" s="554"/>
      <c r="CU1905" s="554"/>
      <c r="CV1905" s="554"/>
      <c r="CW1905" s="554"/>
      <c r="CX1905" s="554"/>
      <c r="CY1905" s="554">
        <v>274483230</v>
      </c>
      <c r="CZ1905" s="84">
        <v>58000000</v>
      </c>
      <c r="DA1905" s="84"/>
      <c r="DB1905" s="856" t="s">
        <v>20280</v>
      </c>
      <c r="DC1905" s="565">
        <v>2</v>
      </c>
      <c r="DD1905" s="928"/>
      <c r="DE1905" s="102" t="s">
        <v>19355</v>
      </c>
      <c r="DF1905" s="928"/>
      <c r="DG1905" s="115">
        <v>111556933787</v>
      </c>
      <c r="DH1905" s="214"/>
      <c r="DI1905" s="557"/>
      <c r="DJ1905" s="111">
        <v>41289</v>
      </c>
      <c r="DK1905" s="558">
        <v>13</v>
      </c>
      <c r="DL1905" s="592" t="s">
        <v>15785</v>
      </c>
      <c r="DM1905" s="619" t="s">
        <v>20577</v>
      </c>
      <c r="DN1905" s="890">
        <v>274483230</v>
      </c>
      <c r="DO1905" s="928"/>
      <c r="DP1905" s="928"/>
      <c r="DQ1905" s="928"/>
      <c r="DR1905" s="928"/>
    </row>
    <row r="1906" spans="1:122" ht="60.75" customHeight="1" thickTop="1" thickBot="1">
      <c r="A1906" s="214" t="s">
        <v>12698</v>
      </c>
      <c r="B1906" s="214" t="s">
        <v>11526</v>
      </c>
      <c r="C1906" s="214" t="s">
        <v>86</v>
      </c>
      <c r="D1906" s="374">
        <v>0</v>
      </c>
      <c r="E1906" s="517">
        <v>41312</v>
      </c>
      <c r="F1906" s="517">
        <v>41276</v>
      </c>
      <c r="G1906" s="517">
        <v>41333</v>
      </c>
      <c r="H1906" s="517">
        <v>41346</v>
      </c>
      <c r="I1906" s="517">
        <v>41346</v>
      </c>
      <c r="J1906" s="382">
        <v>36</v>
      </c>
      <c r="K1906" s="551">
        <v>42442</v>
      </c>
      <c r="L1906" s="552">
        <v>41312</v>
      </c>
      <c r="M1906" s="117"/>
      <c r="N1906" s="214" t="s">
        <v>15234</v>
      </c>
      <c r="O1906" s="1106">
        <v>890201213</v>
      </c>
      <c r="P1906" s="214" t="s">
        <v>1097</v>
      </c>
      <c r="Q1906" s="214" t="s">
        <v>1097</v>
      </c>
      <c r="R1906" s="214" t="s">
        <v>1097</v>
      </c>
      <c r="S1906" s="214" t="s">
        <v>1097</v>
      </c>
      <c r="T1906" s="214" t="s">
        <v>1097</v>
      </c>
      <c r="U1906" s="214" t="s">
        <v>1097</v>
      </c>
      <c r="V1906" s="214" t="s">
        <v>1097</v>
      </c>
      <c r="W1906" s="214" t="s">
        <v>1097</v>
      </c>
      <c r="X1906" s="214" t="s">
        <v>1097</v>
      </c>
      <c r="Y1906" s="214" t="s">
        <v>1097</v>
      </c>
      <c r="Z1906" s="214" t="s">
        <v>1097</v>
      </c>
      <c r="AA1906" s="214" t="s">
        <v>1097</v>
      </c>
      <c r="AB1906" s="214" t="s">
        <v>12605</v>
      </c>
      <c r="AC1906" s="214"/>
      <c r="AD1906" s="404" t="s">
        <v>12587</v>
      </c>
      <c r="AE1906" s="214" t="s">
        <v>11531</v>
      </c>
      <c r="AF1906" s="214">
        <v>186</v>
      </c>
      <c r="AG1906" s="626"/>
      <c r="AH1906" s="636">
        <v>173323291</v>
      </c>
      <c r="AI1906" s="634">
        <v>330760</v>
      </c>
      <c r="AJ1906" s="634">
        <v>173654051</v>
      </c>
      <c r="AK1906" s="214" t="s">
        <v>12599</v>
      </c>
      <c r="AL1906" s="214" t="s">
        <v>156</v>
      </c>
      <c r="AM1906" s="86">
        <v>173323291</v>
      </c>
      <c r="AN1906" s="86" t="s">
        <v>1453</v>
      </c>
      <c r="AO1906" s="86" t="s">
        <v>2852</v>
      </c>
      <c r="AP1906" s="83"/>
      <c r="AQ1906" s="84">
        <v>127268350</v>
      </c>
      <c r="AR1906" s="553">
        <v>41346</v>
      </c>
      <c r="AS1906" s="554">
        <v>430</v>
      </c>
      <c r="AT1906" s="488"/>
      <c r="AU1906" s="553"/>
      <c r="AV1906" s="554"/>
      <c r="AW1906" s="84"/>
      <c r="AX1906" s="553"/>
      <c r="AY1906" s="554"/>
      <c r="AZ1906" s="84"/>
      <c r="BA1906" s="553"/>
      <c r="BB1906" s="554"/>
      <c r="BC1906" s="84"/>
      <c r="BD1906" s="553"/>
      <c r="BE1906" s="554"/>
      <c r="BF1906" s="84"/>
      <c r="BG1906" s="553"/>
      <c r="BH1906" s="554"/>
      <c r="BI1906" s="84"/>
      <c r="BJ1906" s="553"/>
      <c r="BK1906" s="554"/>
      <c r="BL1906" s="84"/>
      <c r="BM1906" s="553"/>
      <c r="BN1906" s="554"/>
      <c r="BO1906" s="84"/>
      <c r="BP1906" s="553"/>
      <c r="BQ1906" s="554"/>
      <c r="BR1906" s="84"/>
      <c r="BS1906" s="553"/>
      <c r="BT1906" s="554"/>
      <c r="BU1906" s="84"/>
      <c r="BV1906" s="553"/>
      <c r="BW1906" s="554"/>
      <c r="BX1906" s="84"/>
      <c r="BY1906" s="553"/>
      <c r="BZ1906" s="554"/>
      <c r="CA1906" s="84"/>
      <c r="CB1906" s="553"/>
      <c r="CC1906" s="554"/>
      <c r="CD1906" s="84"/>
      <c r="CE1906" s="553"/>
      <c r="CF1906" s="554"/>
      <c r="CG1906" s="84"/>
      <c r="CH1906" s="553"/>
      <c r="CI1906" s="554"/>
      <c r="CJ1906" s="554"/>
      <c r="CK1906" s="554"/>
      <c r="CL1906" s="554"/>
      <c r="CM1906" s="554"/>
      <c r="CN1906" s="554"/>
      <c r="CO1906" s="554"/>
      <c r="CP1906" s="554"/>
      <c r="CQ1906" s="554"/>
      <c r="CR1906" s="554"/>
      <c r="CS1906" s="554"/>
      <c r="CT1906" s="554"/>
      <c r="CU1906" s="554"/>
      <c r="CV1906" s="554"/>
      <c r="CW1906" s="554"/>
      <c r="CX1906" s="554"/>
      <c r="CY1906" s="554">
        <v>127268350</v>
      </c>
      <c r="CZ1906" s="84">
        <v>46054941</v>
      </c>
      <c r="DA1906" s="84"/>
      <c r="DB1906" s="856" t="s">
        <v>20280</v>
      </c>
      <c r="DC1906" s="565">
        <v>2</v>
      </c>
      <c r="DD1906" s="928"/>
      <c r="DE1906" s="102" t="s">
        <v>19355</v>
      </c>
      <c r="DF1906" s="928"/>
      <c r="DG1906" s="115">
        <v>110256933409</v>
      </c>
      <c r="DH1906" s="214"/>
      <c r="DI1906" s="557"/>
      <c r="DJ1906" s="111">
        <v>41289</v>
      </c>
      <c r="DK1906" s="558">
        <v>13</v>
      </c>
      <c r="DL1906" s="619"/>
      <c r="DM1906" s="619" t="s">
        <v>20577</v>
      </c>
      <c r="DN1906" s="890">
        <v>127268350</v>
      </c>
      <c r="DO1906" s="928"/>
      <c r="DP1906" s="928"/>
      <c r="DQ1906" s="928"/>
      <c r="DR1906" s="928"/>
    </row>
    <row r="1907" spans="1:122" ht="60.75" customHeight="1" thickTop="1" thickBot="1">
      <c r="A1907" s="214" t="s">
        <v>12699</v>
      </c>
      <c r="B1907" s="214" t="s">
        <v>11526</v>
      </c>
      <c r="C1907" s="214" t="s">
        <v>86</v>
      </c>
      <c r="D1907" s="374">
        <v>0</v>
      </c>
      <c r="E1907" s="517">
        <v>41365</v>
      </c>
      <c r="F1907" s="517">
        <v>41276</v>
      </c>
      <c r="G1907" s="517">
        <v>41375</v>
      </c>
      <c r="H1907" s="517">
        <v>41390</v>
      </c>
      <c r="I1907" s="517">
        <v>41390</v>
      </c>
      <c r="J1907" s="382">
        <v>36</v>
      </c>
      <c r="K1907" s="551">
        <v>42486</v>
      </c>
      <c r="L1907" s="552">
        <v>41365</v>
      </c>
      <c r="M1907" s="117"/>
      <c r="N1907" s="214" t="s">
        <v>691</v>
      </c>
      <c r="O1907" s="1106">
        <v>899999063</v>
      </c>
      <c r="P1907" s="214" t="s">
        <v>1097</v>
      </c>
      <c r="Q1907" s="214" t="s">
        <v>1097</v>
      </c>
      <c r="R1907" s="214" t="s">
        <v>1097</v>
      </c>
      <c r="S1907" s="214" t="s">
        <v>1097</v>
      </c>
      <c r="T1907" s="214" t="s">
        <v>1097</v>
      </c>
      <c r="U1907" s="214" t="s">
        <v>1097</v>
      </c>
      <c r="V1907" s="214" t="s">
        <v>1097</v>
      </c>
      <c r="W1907" s="214" t="s">
        <v>1097</v>
      </c>
      <c r="X1907" s="214" t="s">
        <v>1097</v>
      </c>
      <c r="Y1907" s="214" t="s">
        <v>1097</v>
      </c>
      <c r="Z1907" s="214" t="s">
        <v>1097</v>
      </c>
      <c r="AA1907" s="214" t="s">
        <v>1097</v>
      </c>
      <c r="AB1907" s="214" t="s">
        <v>12606</v>
      </c>
      <c r="AC1907" s="214"/>
      <c r="AD1907" s="404" t="s">
        <v>12587</v>
      </c>
      <c r="AE1907" s="214" t="s">
        <v>11531</v>
      </c>
      <c r="AF1907" s="214">
        <v>186</v>
      </c>
      <c r="AG1907" s="626" t="s">
        <v>13828</v>
      </c>
      <c r="AH1907" s="636">
        <v>331904762</v>
      </c>
      <c r="AI1907" s="634">
        <v>360075090</v>
      </c>
      <c r="AJ1907" s="634">
        <v>691979852</v>
      </c>
      <c r="AK1907" s="214" t="s">
        <v>12599</v>
      </c>
      <c r="AL1907" s="214" t="s">
        <v>156</v>
      </c>
      <c r="AM1907" s="86">
        <v>331904762</v>
      </c>
      <c r="AN1907" s="86" t="s">
        <v>14361</v>
      </c>
      <c r="AO1907" s="86" t="s">
        <v>8485</v>
      </c>
      <c r="AP1907" s="83"/>
      <c r="AQ1907" s="84">
        <v>257850000</v>
      </c>
      <c r="AR1907" s="553">
        <v>41390</v>
      </c>
      <c r="AS1907" s="554">
        <v>464</v>
      </c>
      <c r="AT1907" s="488"/>
      <c r="AU1907" s="553"/>
      <c r="AV1907" s="554"/>
      <c r="AW1907" s="84"/>
      <c r="AX1907" s="553"/>
      <c r="AY1907" s="554"/>
      <c r="AZ1907" s="84"/>
      <c r="BA1907" s="553"/>
      <c r="BB1907" s="554"/>
      <c r="BC1907" s="84"/>
      <c r="BD1907" s="553"/>
      <c r="BE1907" s="554"/>
      <c r="BF1907" s="84"/>
      <c r="BG1907" s="553"/>
      <c r="BH1907" s="554"/>
      <c r="BI1907" s="84"/>
      <c r="BJ1907" s="553"/>
      <c r="BK1907" s="554"/>
      <c r="BL1907" s="84"/>
      <c r="BM1907" s="553"/>
      <c r="BN1907" s="554"/>
      <c r="BO1907" s="84"/>
      <c r="BP1907" s="553"/>
      <c r="BQ1907" s="554"/>
      <c r="BR1907" s="84"/>
      <c r="BS1907" s="553"/>
      <c r="BT1907" s="554"/>
      <c r="BU1907" s="84"/>
      <c r="BV1907" s="553"/>
      <c r="BW1907" s="554"/>
      <c r="BX1907" s="84"/>
      <c r="BY1907" s="553"/>
      <c r="BZ1907" s="554"/>
      <c r="CA1907" s="84"/>
      <c r="CB1907" s="553"/>
      <c r="CC1907" s="554"/>
      <c r="CD1907" s="84"/>
      <c r="CE1907" s="553"/>
      <c r="CF1907" s="554"/>
      <c r="CG1907" s="84"/>
      <c r="CH1907" s="553"/>
      <c r="CI1907" s="554"/>
      <c r="CJ1907" s="554"/>
      <c r="CK1907" s="554"/>
      <c r="CL1907" s="554"/>
      <c r="CM1907" s="554"/>
      <c r="CN1907" s="554"/>
      <c r="CO1907" s="554"/>
      <c r="CP1907" s="554"/>
      <c r="CQ1907" s="554"/>
      <c r="CR1907" s="554"/>
      <c r="CS1907" s="554"/>
      <c r="CT1907" s="554"/>
      <c r="CU1907" s="554"/>
      <c r="CV1907" s="554"/>
      <c r="CW1907" s="554"/>
      <c r="CX1907" s="554"/>
      <c r="CY1907" s="554">
        <v>257850000</v>
      </c>
      <c r="CZ1907" s="84">
        <v>74054762</v>
      </c>
      <c r="DA1907" s="84"/>
      <c r="DB1907" s="856" t="s">
        <v>20280</v>
      </c>
      <c r="DC1907" s="565">
        <v>2</v>
      </c>
      <c r="DD1907" s="928"/>
      <c r="DE1907" s="102" t="s">
        <v>19355</v>
      </c>
      <c r="DF1907" s="928"/>
      <c r="DG1907" s="115">
        <v>111856933737</v>
      </c>
      <c r="DH1907" s="214"/>
      <c r="DI1907" s="557"/>
      <c r="DJ1907" s="111">
        <v>41289</v>
      </c>
      <c r="DK1907" s="558">
        <v>13</v>
      </c>
      <c r="DL1907" s="592" t="s">
        <v>15785</v>
      </c>
      <c r="DM1907" s="619" t="s">
        <v>20577</v>
      </c>
      <c r="DN1907" s="890">
        <v>257850000</v>
      </c>
      <c r="DO1907" s="928"/>
      <c r="DP1907" s="928"/>
      <c r="DQ1907" s="928"/>
      <c r="DR1907" s="928"/>
    </row>
    <row r="1908" spans="1:122" ht="60.75" customHeight="1" thickTop="1" thickBot="1">
      <c r="A1908" s="214" t="s">
        <v>12700</v>
      </c>
      <c r="B1908" s="214" t="s">
        <v>11526</v>
      </c>
      <c r="C1908" s="214" t="s">
        <v>86</v>
      </c>
      <c r="D1908" s="374">
        <v>0</v>
      </c>
      <c r="E1908" s="517">
        <v>41309</v>
      </c>
      <c r="F1908" s="517">
        <v>41276</v>
      </c>
      <c r="G1908" s="517">
        <v>41310</v>
      </c>
      <c r="H1908" s="517">
        <v>41325</v>
      </c>
      <c r="I1908" s="517">
        <v>41325</v>
      </c>
      <c r="J1908" s="382">
        <v>24</v>
      </c>
      <c r="K1908" s="551">
        <v>42055</v>
      </c>
      <c r="L1908" s="552">
        <v>41309</v>
      </c>
      <c r="M1908" s="117"/>
      <c r="N1908" s="214" t="s">
        <v>303</v>
      </c>
      <c r="O1908" s="1106">
        <v>890000432</v>
      </c>
      <c r="P1908" s="214" t="s">
        <v>1097</v>
      </c>
      <c r="Q1908" s="214" t="s">
        <v>1097</v>
      </c>
      <c r="R1908" s="214" t="s">
        <v>1097</v>
      </c>
      <c r="S1908" s="214" t="s">
        <v>1097</v>
      </c>
      <c r="T1908" s="214" t="s">
        <v>1097</v>
      </c>
      <c r="U1908" s="214" t="s">
        <v>1097</v>
      </c>
      <c r="V1908" s="214" t="s">
        <v>1097</v>
      </c>
      <c r="W1908" s="214" t="s">
        <v>1097</v>
      </c>
      <c r="X1908" s="214" t="s">
        <v>1097</v>
      </c>
      <c r="Y1908" s="214" t="s">
        <v>1097</v>
      </c>
      <c r="Z1908" s="214" t="s">
        <v>1097</v>
      </c>
      <c r="AA1908" s="214" t="s">
        <v>1097</v>
      </c>
      <c r="AB1908" s="214" t="s">
        <v>12607</v>
      </c>
      <c r="AC1908" s="214"/>
      <c r="AD1908" s="404" t="s">
        <v>12587</v>
      </c>
      <c r="AE1908" s="214" t="s">
        <v>11531</v>
      </c>
      <c r="AF1908" s="214">
        <v>186</v>
      </c>
      <c r="AG1908" s="626"/>
      <c r="AH1908" s="636">
        <v>82457490</v>
      </c>
      <c r="AI1908" s="634">
        <v>53812994</v>
      </c>
      <c r="AJ1908" s="634">
        <v>136270484</v>
      </c>
      <c r="AK1908" s="214" t="s">
        <v>12599</v>
      </c>
      <c r="AL1908" s="214" t="s">
        <v>156</v>
      </c>
      <c r="AM1908" s="86">
        <v>82457490</v>
      </c>
      <c r="AN1908" s="86" t="s">
        <v>1459</v>
      </c>
      <c r="AO1908" s="86" t="s">
        <v>12895</v>
      </c>
      <c r="AP1908" s="83"/>
      <c r="AQ1908" s="84">
        <v>41000000</v>
      </c>
      <c r="AR1908" s="553">
        <v>41325</v>
      </c>
      <c r="AS1908" s="554">
        <v>405</v>
      </c>
      <c r="AT1908" s="488"/>
      <c r="AU1908" s="553"/>
      <c r="AV1908" s="554"/>
      <c r="AW1908" s="84"/>
      <c r="AX1908" s="553"/>
      <c r="AY1908" s="554"/>
      <c r="AZ1908" s="84"/>
      <c r="BA1908" s="553"/>
      <c r="BB1908" s="554"/>
      <c r="BC1908" s="84"/>
      <c r="BD1908" s="553"/>
      <c r="BE1908" s="554"/>
      <c r="BF1908" s="84"/>
      <c r="BG1908" s="553"/>
      <c r="BH1908" s="554"/>
      <c r="BI1908" s="84"/>
      <c r="BJ1908" s="553"/>
      <c r="BK1908" s="554"/>
      <c r="BL1908" s="84"/>
      <c r="BM1908" s="553"/>
      <c r="BN1908" s="554"/>
      <c r="BO1908" s="84"/>
      <c r="BP1908" s="553"/>
      <c r="BQ1908" s="554"/>
      <c r="BR1908" s="84"/>
      <c r="BS1908" s="553"/>
      <c r="BT1908" s="554"/>
      <c r="BU1908" s="84"/>
      <c r="BV1908" s="553"/>
      <c r="BW1908" s="554"/>
      <c r="BX1908" s="84"/>
      <c r="BY1908" s="553"/>
      <c r="BZ1908" s="554"/>
      <c r="CA1908" s="84"/>
      <c r="CB1908" s="553"/>
      <c r="CC1908" s="554"/>
      <c r="CD1908" s="84"/>
      <c r="CE1908" s="553"/>
      <c r="CF1908" s="554"/>
      <c r="CG1908" s="84"/>
      <c r="CH1908" s="553"/>
      <c r="CI1908" s="554"/>
      <c r="CJ1908" s="554"/>
      <c r="CK1908" s="554"/>
      <c r="CL1908" s="554"/>
      <c r="CM1908" s="554"/>
      <c r="CN1908" s="554"/>
      <c r="CO1908" s="554"/>
      <c r="CP1908" s="554"/>
      <c r="CQ1908" s="554"/>
      <c r="CR1908" s="554"/>
      <c r="CS1908" s="554"/>
      <c r="CT1908" s="554"/>
      <c r="CU1908" s="554"/>
      <c r="CV1908" s="554"/>
      <c r="CW1908" s="554"/>
      <c r="CX1908" s="554"/>
      <c r="CY1908" s="554">
        <v>41000000</v>
      </c>
      <c r="CZ1908" s="84">
        <v>41457490</v>
      </c>
      <c r="DA1908" s="84"/>
      <c r="DB1908" s="856" t="s">
        <v>20280</v>
      </c>
      <c r="DC1908" s="565">
        <v>2</v>
      </c>
      <c r="DD1908" s="928"/>
      <c r="DE1908" s="102" t="s">
        <v>19355</v>
      </c>
      <c r="DF1908" s="928"/>
      <c r="DG1908" s="115">
        <v>111356933319</v>
      </c>
      <c r="DH1908" s="214"/>
      <c r="DI1908" s="557"/>
      <c r="DJ1908" s="111">
        <v>41289</v>
      </c>
      <c r="DK1908" s="558">
        <v>13</v>
      </c>
      <c r="DL1908" s="592" t="s">
        <v>15785</v>
      </c>
      <c r="DM1908" s="619" t="s">
        <v>20577</v>
      </c>
      <c r="DN1908" s="890">
        <v>41000000</v>
      </c>
      <c r="DO1908" s="928"/>
      <c r="DP1908" s="928"/>
      <c r="DQ1908" s="928"/>
      <c r="DR1908" s="928"/>
    </row>
    <row r="1909" spans="1:122" ht="60.75" customHeight="1" thickTop="1" thickBot="1">
      <c r="A1909" s="214" t="s">
        <v>12701</v>
      </c>
      <c r="B1909" s="214" t="s">
        <v>11526</v>
      </c>
      <c r="C1909" s="214" t="s">
        <v>86</v>
      </c>
      <c r="D1909" s="374">
        <v>1</v>
      </c>
      <c r="E1909" s="517">
        <v>41298</v>
      </c>
      <c r="F1909" s="517">
        <v>41276</v>
      </c>
      <c r="G1909" s="517">
        <v>41317</v>
      </c>
      <c r="H1909" s="517">
        <v>41332</v>
      </c>
      <c r="I1909" s="517">
        <v>41332</v>
      </c>
      <c r="J1909" s="382">
        <v>36</v>
      </c>
      <c r="K1909" s="551">
        <v>42427</v>
      </c>
      <c r="L1909" s="561">
        <v>41317</v>
      </c>
      <c r="M1909" s="117"/>
      <c r="N1909" s="214" t="s">
        <v>19590</v>
      </c>
      <c r="O1909" s="1106">
        <v>890908790</v>
      </c>
      <c r="P1909" s="214" t="s">
        <v>1097</v>
      </c>
      <c r="Q1909" s="214" t="s">
        <v>1097</v>
      </c>
      <c r="R1909" s="214" t="s">
        <v>1097</v>
      </c>
      <c r="S1909" s="214" t="s">
        <v>1097</v>
      </c>
      <c r="T1909" s="214" t="s">
        <v>1097</v>
      </c>
      <c r="U1909" s="214" t="s">
        <v>1097</v>
      </c>
      <c r="V1909" s="214" t="s">
        <v>1097</v>
      </c>
      <c r="W1909" s="214" t="s">
        <v>1097</v>
      </c>
      <c r="X1909" s="214" t="s">
        <v>1097</v>
      </c>
      <c r="Y1909" s="214" t="s">
        <v>1097</v>
      </c>
      <c r="Z1909" s="214" t="s">
        <v>1097</v>
      </c>
      <c r="AA1909" s="214" t="s">
        <v>1097</v>
      </c>
      <c r="AB1909" s="214" t="s">
        <v>12608</v>
      </c>
      <c r="AC1909" s="214"/>
      <c r="AD1909" s="404" t="s">
        <v>12587</v>
      </c>
      <c r="AE1909" s="214" t="s">
        <v>11531</v>
      </c>
      <c r="AF1909" s="214">
        <v>186</v>
      </c>
      <c r="AG1909" s="626"/>
      <c r="AH1909" s="636">
        <v>329958719</v>
      </c>
      <c r="AI1909" s="634">
        <v>264699988</v>
      </c>
      <c r="AJ1909" s="634">
        <v>594658707</v>
      </c>
      <c r="AK1909" s="214" t="s">
        <v>12599</v>
      </c>
      <c r="AL1909" s="214" t="s">
        <v>156</v>
      </c>
      <c r="AM1909" s="86">
        <v>329958719</v>
      </c>
      <c r="AN1909" s="86" t="s">
        <v>14361</v>
      </c>
      <c r="AO1909" s="86" t="s">
        <v>8485</v>
      </c>
      <c r="AP1909" s="83"/>
      <c r="AQ1909" s="84">
        <v>207063000</v>
      </c>
      <c r="AR1909" s="553">
        <v>41332</v>
      </c>
      <c r="AS1909" s="554">
        <v>412</v>
      </c>
      <c r="AT1909" s="488"/>
      <c r="AU1909" s="553"/>
      <c r="AV1909" s="554"/>
      <c r="AW1909" s="84"/>
      <c r="AX1909" s="553"/>
      <c r="AY1909" s="554"/>
      <c r="AZ1909" s="84"/>
      <c r="BA1909" s="553"/>
      <c r="BB1909" s="554"/>
      <c r="BC1909" s="84"/>
      <c r="BD1909" s="553"/>
      <c r="BE1909" s="554"/>
      <c r="BF1909" s="84"/>
      <c r="BG1909" s="553"/>
      <c r="BH1909" s="554"/>
      <c r="BI1909" s="84"/>
      <c r="BJ1909" s="553"/>
      <c r="BK1909" s="554"/>
      <c r="BL1909" s="84"/>
      <c r="BM1909" s="553"/>
      <c r="BN1909" s="554"/>
      <c r="BO1909" s="84"/>
      <c r="BP1909" s="553"/>
      <c r="BQ1909" s="554"/>
      <c r="BR1909" s="84"/>
      <c r="BS1909" s="553"/>
      <c r="BT1909" s="554"/>
      <c r="BU1909" s="84"/>
      <c r="BV1909" s="553"/>
      <c r="BW1909" s="554"/>
      <c r="BX1909" s="84"/>
      <c r="BY1909" s="553"/>
      <c r="BZ1909" s="554"/>
      <c r="CA1909" s="84"/>
      <c r="CB1909" s="553"/>
      <c r="CC1909" s="554"/>
      <c r="CD1909" s="84"/>
      <c r="CE1909" s="553"/>
      <c r="CF1909" s="554"/>
      <c r="CG1909" s="84"/>
      <c r="CH1909" s="553"/>
      <c r="CI1909" s="554"/>
      <c r="CJ1909" s="554"/>
      <c r="CK1909" s="554"/>
      <c r="CL1909" s="554"/>
      <c r="CM1909" s="554"/>
      <c r="CN1909" s="554"/>
      <c r="CO1909" s="554"/>
      <c r="CP1909" s="554"/>
      <c r="CQ1909" s="554"/>
      <c r="CR1909" s="554"/>
      <c r="CS1909" s="554"/>
      <c r="CT1909" s="554"/>
      <c r="CU1909" s="554"/>
      <c r="CV1909" s="554"/>
      <c r="CW1909" s="554"/>
      <c r="CX1909" s="554"/>
      <c r="CY1909" s="554">
        <v>207063000</v>
      </c>
      <c r="CZ1909" s="84">
        <v>122895719</v>
      </c>
      <c r="DA1909" s="84"/>
      <c r="DB1909" s="856" t="s">
        <v>20280</v>
      </c>
      <c r="DC1909" s="565">
        <v>2</v>
      </c>
      <c r="DD1909" s="928"/>
      <c r="DE1909" s="102" t="s">
        <v>19355</v>
      </c>
      <c r="DF1909" s="928"/>
      <c r="DG1909" s="115">
        <v>221356934854</v>
      </c>
      <c r="DH1909" s="214"/>
      <c r="DI1909" s="557">
        <v>41317</v>
      </c>
      <c r="DJ1909" s="111">
        <v>41289</v>
      </c>
      <c r="DK1909" s="558">
        <v>13</v>
      </c>
      <c r="DL1909" s="619"/>
      <c r="DM1909" s="619" t="s">
        <v>20577</v>
      </c>
      <c r="DN1909" s="890">
        <v>207063000</v>
      </c>
      <c r="DO1909" s="928"/>
      <c r="DP1909" s="928"/>
      <c r="DQ1909" s="928"/>
      <c r="DR1909" s="928"/>
    </row>
    <row r="1910" spans="1:122" ht="60.75" customHeight="1" thickTop="1" thickBot="1">
      <c r="A1910" s="214" t="s">
        <v>12702</v>
      </c>
      <c r="B1910" s="214" t="s">
        <v>11526</v>
      </c>
      <c r="C1910" s="214" t="s">
        <v>543</v>
      </c>
      <c r="D1910" s="374">
        <v>1</v>
      </c>
      <c r="E1910" s="517">
        <v>41317</v>
      </c>
      <c r="F1910" s="517">
        <v>41276</v>
      </c>
      <c r="G1910" s="517">
        <v>41335</v>
      </c>
      <c r="H1910" s="517">
        <v>41381</v>
      </c>
      <c r="I1910" s="517">
        <v>41381</v>
      </c>
      <c r="J1910" s="382">
        <v>36</v>
      </c>
      <c r="K1910" s="551">
        <v>42477</v>
      </c>
      <c r="L1910" s="561">
        <v>41355</v>
      </c>
      <c r="M1910" s="117"/>
      <c r="N1910" s="214" t="s">
        <v>597</v>
      </c>
      <c r="O1910" s="1106">
        <v>890104633</v>
      </c>
      <c r="P1910" s="214" t="s">
        <v>1097</v>
      </c>
      <c r="Q1910" s="214" t="s">
        <v>1097</v>
      </c>
      <c r="R1910" s="214" t="s">
        <v>1097</v>
      </c>
      <c r="S1910" s="214" t="s">
        <v>1097</v>
      </c>
      <c r="T1910" s="214" t="s">
        <v>1097</v>
      </c>
      <c r="U1910" s="214" t="s">
        <v>1097</v>
      </c>
      <c r="V1910" s="214" t="s">
        <v>1097</v>
      </c>
      <c r="W1910" s="214" t="s">
        <v>1097</v>
      </c>
      <c r="X1910" s="214" t="s">
        <v>1097</v>
      </c>
      <c r="Y1910" s="214" t="s">
        <v>1097</v>
      </c>
      <c r="Z1910" s="214" t="s">
        <v>1097</v>
      </c>
      <c r="AA1910" s="214" t="s">
        <v>1097</v>
      </c>
      <c r="AB1910" s="214" t="s">
        <v>12609</v>
      </c>
      <c r="AC1910" s="214"/>
      <c r="AD1910" s="404" t="s">
        <v>12587</v>
      </c>
      <c r="AE1910" s="214" t="s">
        <v>11531</v>
      </c>
      <c r="AF1910" s="214">
        <v>186</v>
      </c>
      <c r="AG1910" s="626"/>
      <c r="AH1910" s="636">
        <v>333029611</v>
      </c>
      <c r="AI1910" s="634">
        <v>400250459</v>
      </c>
      <c r="AJ1910" s="634">
        <v>733280070</v>
      </c>
      <c r="AK1910" s="214" t="s">
        <v>12599</v>
      </c>
      <c r="AL1910" s="214" t="s">
        <v>156</v>
      </c>
      <c r="AM1910" s="86">
        <v>333029611</v>
      </c>
      <c r="AN1910" s="86" t="s">
        <v>1470</v>
      </c>
      <c r="AO1910" s="531" t="s">
        <v>11093</v>
      </c>
      <c r="AP1910" s="83"/>
      <c r="AQ1910" s="84">
        <v>232450727</v>
      </c>
      <c r="AR1910" s="553">
        <v>41381</v>
      </c>
      <c r="AS1910" s="554">
        <v>457</v>
      </c>
      <c r="AT1910" s="488"/>
      <c r="AU1910" s="553"/>
      <c r="AV1910" s="554"/>
      <c r="AW1910" s="84"/>
      <c r="AX1910" s="553"/>
      <c r="AY1910" s="554"/>
      <c r="AZ1910" s="84"/>
      <c r="BA1910" s="553"/>
      <c r="BB1910" s="554"/>
      <c r="BC1910" s="84"/>
      <c r="BD1910" s="553"/>
      <c r="BE1910" s="554"/>
      <c r="BF1910" s="84"/>
      <c r="BG1910" s="553"/>
      <c r="BH1910" s="554"/>
      <c r="BI1910" s="84"/>
      <c r="BJ1910" s="553"/>
      <c r="BK1910" s="554"/>
      <c r="BL1910" s="84"/>
      <c r="BM1910" s="553"/>
      <c r="BN1910" s="554"/>
      <c r="BO1910" s="84"/>
      <c r="BP1910" s="553"/>
      <c r="BQ1910" s="554"/>
      <c r="BR1910" s="84"/>
      <c r="BS1910" s="553"/>
      <c r="BT1910" s="554"/>
      <c r="BU1910" s="84"/>
      <c r="BV1910" s="553"/>
      <c r="BW1910" s="554"/>
      <c r="BX1910" s="84"/>
      <c r="BY1910" s="553"/>
      <c r="BZ1910" s="554"/>
      <c r="CA1910" s="84"/>
      <c r="CB1910" s="553"/>
      <c r="CC1910" s="554"/>
      <c r="CD1910" s="84"/>
      <c r="CE1910" s="553"/>
      <c r="CF1910" s="554"/>
      <c r="CG1910" s="84"/>
      <c r="CH1910" s="553"/>
      <c r="CI1910" s="554"/>
      <c r="CJ1910" s="554"/>
      <c r="CK1910" s="554"/>
      <c r="CL1910" s="554"/>
      <c r="CM1910" s="554"/>
      <c r="CN1910" s="554"/>
      <c r="CO1910" s="554"/>
      <c r="CP1910" s="554"/>
      <c r="CQ1910" s="554"/>
      <c r="CR1910" s="554"/>
      <c r="CS1910" s="554"/>
      <c r="CT1910" s="554"/>
      <c r="CU1910" s="554"/>
      <c r="CV1910" s="554"/>
      <c r="CW1910" s="554"/>
      <c r="CX1910" s="554"/>
      <c r="CY1910" s="554">
        <v>232450727</v>
      </c>
      <c r="CZ1910" s="84">
        <v>100578884</v>
      </c>
      <c r="DA1910" s="84"/>
      <c r="DB1910" s="856" t="s">
        <v>20280</v>
      </c>
      <c r="DC1910" s="565">
        <v>2</v>
      </c>
      <c r="DD1910" s="928"/>
      <c r="DE1910" s="102" t="s">
        <v>19355</v>
      </c>
      <c r="DF1910" s="928"/>
      <c r="DG1910" s="115">
        <v>125356934453</v>
      </c>
      <c r="DH1910" s="214"/>
      <c r="DI1910" s="557">
        <v>41355</v>
      </c>
      <c r="DJ1910" s="111">
        <v>41289</v>
      </c>
      <c r="DK1910" s="558">
        <v>13</v>
      </c>
      <c r="DL1910" s="619"/>
      <c r="DM1910" s="619" t="s">
        <v>20577</v>
      </c>
      <c r="DN1910" s="890">
        <v>232450727</v>
      </c>
      <c r="DO1910" s="928"/>
      <c r="DP1910" s="928"/>
      <c r="DQ1910" s="928"/>
      <c r="DR1910" s="928"/>
    </row>
    <row r="1911" spans="1:122" ht="60.75" customHeight="1" thickTop="1" thickBot="1">
      <c r="A1911" s="214" t="s">
        <v>12703</v>
      </c>
      <c r="B1911" s="214" t="s">
        <v>11526</v>
      </c>
      <c r="C1911" s="214" t="s">
        <v>543</v>
      </c>
      <c r="D1911" s="374">
        <v>1</v>
      </c>
      <c r="E1911" s="517">
        <v>41361</v>
      </c>
      <c r="F1911" s="517">
        <v>41276</v>
      </c>
      <c r="G1911" s="517">
        <v>41338</v>
      </c>
      <c r="H1911" s="517">
        <v>41353</v>
      </c>
      <c r="I1911" s="517">
        <v>41353</v>
      </c>
      <c r="J1911" s="382">
        <v>24</v>
      </c>
      <c r="K1911" s="551">
        <v>42083</v>
      </c>
      <c r="L1911" s="552">
        <v>41478</v>
      </c>
      <c r="M1911" s="117"/>
      <c r="N1911" s="214" t="s">
        <v>12584</v>
      </c>
      <c r="O1911" s="1106">
        <v>890101681</v>
      </c>
      <c r="P1911" s="214" t="s">
        <v>1097</v>
      </c>
      <c r="Q1911" s="214" t="s">
        <v>1097</v>
      </c>
      <c r="R1911" s="214" t="s">
        <v>1097</v>
      </c>
      <c r="S1911" s="214" t="s">
        <v>1097</v>
      </c>
      <c r="T1911" s="214" t="s">
        <v>1097</v>
      </c>
      <c r="U1911" s="214" t="s">
        <v>1097</v>
      </c>
      <c r="V1911" s="214" t="s">
        <v>1097</v>
      </c>
      <c r="W1911" s="214" t="s">
        <v>1097</v>
      </c>
      <c r="X1911" s="214" t="s">
        <v>1097</v>
      </c>
      <c r="Y1911" s="214" t="s">
        <v>1097</v>
      </c>
      <c r="Z1911" s="214" t="s">
        <v>1097</v>
      </c>
      <c r="AA1911" s="214" t="s">
        <v>1097</v>
      </c>
      <c r="AB1911" s="214" t="s">
        <v>12610</v>
      </c>
      <c r="AC1911" s="214"/>
      <c r="AD1911" s="404" t="s">
        <v>12587</v>
      </c>
      <c r="AE1911" s="214" t="s">
        <v>11531</v>
      </c>
      <c r="AF1911" s="214">
        <v>186</v>
      </c>
      <c r="AG1911" s="626"/>
      <c r="AH1911" s="636">
        <v>93807539</v>
      </c>
      <c r="AI1911" s="634">
        <v>105006000</v>
      </c>
      <c r="AJ1911" s="634">
        <v>198813539</v>
      </c>
      <c r="AK1911" s="214" t="s">
        <v>13216</v>
      </c>
      <c r="AL1911" s="214" t="s">
        <v>156</v>
      </c>
      <c r="AM1911" s="86">
        <v>93807539</v>
      </c>
      <c r="AN1911" s="86" t="s">
        <v>1470</v>
      </c>
      <c r="AO1911" s="531" t="s">
        <v>11093</v>
      </c>
      <c r="AP1911" s="83"/>
      <c r="AQ1911" s="84">
        <v>40953579</v>
      </c>
      <c r="AR1911" s="553">
        <v>41353</v>
      </c>
      <c r="AS1911" s="554">
        <v>436</v>
      </c>
      <c r="AT1911" s="488"/>
      <c r="AU1911" s="553"/>
      <c r="AV1911" s="554"/>
      <c r="AW1911" s="84"/>
      <c r="AX1911" s="553"/>
      <c r="AY1911" s="554"/>
      <c r="AZ1911" s="84"/>
      <c r="BA1911" s="553"/>
      <c r="BB1911" s="554"/>
      <c r="BC1911" s="84"/>
      <c r="BD1911" s="553"/>
      <c r="BE1911" s="554"/>
      <c r="BF1911" s="84"/>
      <c r="BG1911" s="553"/>
      <c r="BH1911" s="554"/>
      <c r="BI1911" s="84"/>
      <c r="BJ1911" s="553"/>
      <c r="BK1911" s="554"/>
      <c r="BL1911" s="84"/>
      <c r="BM1911" s="553"/>
      <c r="BN1911" s="554"/>
      <c r="BO1911" s="84"/>
      <c r="BP1911" s="553"/>
      <c r="BQ1911" s="554"/>
      <c r="BR1911" s="84"/>
      <c r="BS1911" s="553"/>
      <c r="BT1911" s="554"/>
      <c r="BU1911" s="84"/>
      <c r="BV1911" s="553"/>
      <c r="BW1911" s="554"/>
      <c r="BX1911" s="84"/>
      <c r="BY1911" s="553"/>
      <c r="BZ1911" s="554"/>
      <c r="CA1911" s="84"/>
      <c r="CB1911" s="553"/>
      <c r="CC1911" s="554"/>
      <c r="CD1911" s="84"/>
      <c r="CE1911" s="553"/>
      <c r="CF1911" s="554"/>
      <c r="CG1911" s="84"/>
      <c r="CH1911" s="553"/>
      <c r="CI1911" s="554"/>
      <c r="CJ1911" s="554"/>
      <c r="CK1911" s="554"/>
      <c r="CL1911" s="554"/>
      <c r="CM1911" s="554"/>
      <c r="CN1911" s="554"/>
      <c r="CO1911" s="554"/>
      <c r="CP1911" s="554"/>
      <c r="CQ1911" s="554"/>
      <c r="CR1911" s="554"/>
      <c r="CS1911" s="554"/>
      <c r="CT1911" s="554"/>
      <c r="CU1911" s="554"/>
      <c r="CV1911" s="554"/>
      <c r="CW1911" s="554"/>
      <c r="CX1911" s="554"/>
      <c r="CY1911" s="554">
        <v>40953579</v>
      </c>
      <c r="CZ1911" s="84">
        <v>52853960</v>
      </c>
      <c r="DA1911" s="84"/>
      <c r="DB1911" s="856" t="s">
        <v>20280</v>
      </c>
      <c r="DC1911" s="565">
        <v>2</v>
      </c>
      <c r="DD1911" s="928"/>
      <c r="DE1911" s="102" t="s">
        <v>19355</v>
      </c>
      <c r="DF1911" s="928"/>
      <c r="DG1911" s="115">
        <v>121556933488</v>
      </c>
      <c r="DH1911" s="214"/>
      <c r="DI1911" s="557">
        <v>41478</v>
      </c>
      <c r="DJ1911" s="111">
        <v>41289</v>
      </c>
      <c r="DK1911" s="558">
        <v>13</v>
      </c>
      <c r="DL1911" s="619" t="s">
        <v>15785</v>
      </c>
      <c r="DM1911" s="619" t="s">
        <v>20577</v>
      </c>
      <c r="DN1911" s="890">
        <v>40953579</v>
      </c>
      <c r="DO1911" s="928"/>
      <c r="DP1911" s="928"/>
      <c r="DQ1911" s="928"/>
      <c r="DR1911" s="928"/>
    </row>
    <row r="1912" spans="1:122" ht="60.75" customHeight="1" thickTop="1" thickBot="1">
      <c r="A1912" s="214" t="s">
        <v>12704</v>
      </c>
      <c r="B1912" s="214" t="s">
        <v>11526</v>
      </c>
      <c r="C1912" s="214" t="s">
        <v>543</v>
      </c>
      <c r="D1912" s="374">
        <v>1</v>
      </c>
      <c r="E1912" s="517">
        <v>41353</v>
      </c>
      <c r="F1912" s="517">
        <v>41276</v>
      </c>
      <c r="G1912" s="517">
        <v>41403</v>
      </c>
      <c r="H1912" s="517">
        <v>41416</v>
      </c>
      <c r="I1912" s="517">
        <v>41416</v>
      </c>
      <c r="J1912" s="382">
        <v>36</v>
      </c>
      <c r="K1912" s="551">
        <v>42512</v>
      </c>
      <c r="L1912" s="552">
        <v>41400</v>
      </c>
      <c r="M1912" s="117"/>
      <c r="N1912" s="214" t="s">
        <v>750</v>
      </c>
      <c r="O1912" s="1106">
        <v>860013720</v>
      </c>
      <c r="P1912" s="214" t="s">
        <v>1097</v>
      </c>
      <c r="Q1912" s="214" t="s">
        <v>1097</v>
      </c>
      <c r="R1912" s="214" t="s">
        <v>1097</v>
      </c>
      <c r="S1912" s="214" t="s">
        <v>1097</v>
      </c>
      <c r="T1912" s="214" t="s">
        <v>1097</v>
      </c>
      <c r="U1912" s="214" t="s">
        <v>1097</v>
      </c>
      <c r="V1912" s="214" t="s">
        <v>1097</v>
      </c>
      <c r="W1912" s="214" t="s">
        <v>1097</v>
      </c>
      <c r="X1912" s="214" t="s">
        <v>1097</v>
      </c>
      <c r="Y1912" s="214" t="s">
        <v>1097</v>
      </c>
      <c r="Z1912" s="214" t="s">
        <v>1097</v>
      </c>
      <c r="AA1912" s="214" t="s">
        <v>1097</v>
      </c>
      <c r="AB1912" s="214" t="s">
        <v>12611</v>
      </c>
      <c r="AC1912" s="214"/>
      <c r="AD1912" s="404" t="s">
        <v>12587</v>
      </c>
      <c r="AE1912" s="214" t="s">
        <v>11531</v>
      </c>
      <c r="AF1912" s="214">
        <v>186</v>
      </c>
      <c r="AG1912" s="626" t="s">
        <v>13828</v>
      </c>
      <c r="AH1912" s="636">
        <v>331356000</v>
      </c>
      <c r="AI1912" s="634">
        <v>529139996</v>
      </c>
      <c r="AJ1912" s="634">
        <v>860495996</v>
      </c>
      <c r="AK1912" s="214" t="s">
        <v>12592</v>
      </c>
      <c r="AL1912" s="214" t="s">
        <v>156</v>
      </c>
      <c r="AM1912" s="86">
        <v>331356000</v>
      </c>
      <c r="AN1912" s="86" t="s">
        <v>14315</v>
      </c>
      <c r="AO1912" s="86" t="s">
        <v>14315</v>
      </c>
      <c r="AP1912" s="83"/>
      <c r="AQ1912" s="84">
        <v>230000000</v>
      </c>
      <c r="AR1912" s="553">
        <v>41416</v>
      </c>
      <c r="AS1912" s="554">
        <v>488</v>
      </c>
      <c r="AT1912" s="488"/>
      <c r="AU1912" s="553"/>
      <c r="AV1912" s="554"/>
      <c r="AW1912" s="84"/>
      <c r="AX1912" s="553"/>
      <c r="AY1912" s="554"/>
      <c r="AZ1912" s="84"/>
      <c r="BA1912" s="553"/>
      <c r="BB1912" s="554"/>
      <c r="BC1912" s="84"/>
      <c r="BD1912" s="553"/>
      <c r="BE1912" s="554"/>
      <c r="BF1912" s="84"/>
      <c r="BG1912" s="553"/>
      <c r="BH1912" s="554"/>
      <c r="BI1912" s="84"/>
      <c r="BJ1912" s="553"/>
      <c r="BK1912" s="554"/>
      <c r="BL1912" s="84"/>
      <c r="BM1912" s="553"/>
      <c r="BN1912" s="554"/>
      <c r="BO1912" s="84"/>
      <c r="BP1912" s="553"/>
      <c r="BQ1912" s="554"/>
      <c r="BR1912" s="84"/>
      <c r="BS1912" s="553"/>
      <c r="BT1912" s="554"/>
      <c r="BU1912" s="84"/>
      <c r="BV1912" s="553"/>
      <c r="BW1912" s="554"/>
      <c r="BX1912" s="84"/>
      <c r="BY1912" s="553"/>
      <c r="BZ1912" s="554"/>
      <c r="CA1912" s="84"/>
      <c r="CB1912" s="553"/>
      <c r="CC1912" s="554"/>
      <c r="CD1912" s="84"/>
      <c r="CE1912" s="553"/>
      <c r="CF1912" s="554"/>
      <c r="CG1912" s="84"/>
      <c r="CH1912" s="553"/>
      <c r="CI1912" s="554"/>
      <c r="CJ1912" s="554"/>
      <c r="CK1912" s="554"/>
      <c r="CL1912" s="554"/>
      <c r="CM1912" s="554"/>
      <c r="CN1912" s="554"/>
      <c r="CO1912" s="554"/>
      <c r="CP1912" s="554"/>
      <c r="CQ1912" s="554"/>
      <c r="CR1912" s="554"/>
      <c r="CS1912" s="554"/>
      <c r="CT1912" s="554"/>
      <c r="CU1912" s="554"/>
      <c r="CV1912" s="554"/>
      <c r="CW1912" s="554"/>
      <c r="CX1912" s="554"/>
      <c r="CY1912" s="554">
        <v>230000000</v>
      </c>
      <c r="CZ1912" s="84">
        <v>101356000</v>
      </c>
      <c r="DA1912" s="84"/>
      <c r="DB1912" s="856" t="s">
        <v>20280</v>
      </c>
      <c r="DC1912" s="565">
        <v>2</v>
      </c>
      <c r="DD1912" s="928"/>
      <c r="DE1912" s="102" t="s">
        <v>19355</v>
      </c>
      <c r="DF1912" s="928"/>
      <c r="DG1912" s="115">
        <v>120356934591</v>
      </c>
      <c r="DH1912" s="214"/>
      <c r="DI1912" s="557">
        <v>41400</v>
      </c>
      <c r="DJ1912" s="111">
        <v>41288</v>
      </c>
      <c r="DK1912" s="558">
        <v>12</v>
      </c>
      <c r="DL1912" s="592" t="s">
        <v>15785</v>
      </c>
      <c r="DM1912" s="619" t="s">
        <v>20577</v>
      </c>
      <c r="DN1912" s="890">
        <v>230000000</v>
      </c>
      <c r="DO1912" s="928"/>
      <c r="DP1912" s="928"/>
      <c r="DQ1912" s="928"/>
      <c r="DR1912" s="928"/>
    </row>
    <row r="1913" spans="1:122" ht="60.75" customHeight="1" thickTop="1" thickBot="1">
      <c r="A1913" s="214" t="s">
        <v>12705</v>
      </c>
      <c r="B1913" s="214" t="s">
        <v>11526</v>
      </c>
      <c r="C1913" s="214" t="s">
        <v>86</v>
      </c>
      <c r="D1913" s="374">
        <v>0</v>
      </c>
      <c r="E1913" s="517">
        <v>41297</v>
      </c>
      <c r="F1913" s="517">
        <v>41276</v>
      </c>
      <c r="G1913" s="517">
        <v>41303</v>
      </c>
      <c r="H1913" s="517">
        <v>41319</v>
      </c>
      <c r="I1913" s="517">
        <v>41319</v>
      </c>
      <c r="J1913" s="382">
        <v>36</v>
      </c>
      <c r="K1913" s="551">
        <v>42414</v>
      </c>
      <c r="L1913" s="552">
        <v>41297</v>
      </c>
      <c r="M1913" s="117"/>
      <c r="N1913" s="214" t="s">
        <v>101</v>
      </c>
      <c r="O1913" s="1106">
        <v>890980040</v>
      </c>
      <c r="P1913" s="214" t="s">
        <v>1097</v>
      </c>
      <c r="Q1913" s="214" t="s">
        <v>1097</v>
      </c>
      <c r="R1913" s="214" t="s">
        <v>1097</v>
      </c>
      <c r="S1913" s="214" t="s">
        <v>1097</v>
      </c>
      <c r="T1913" s="214" t="s">
        <v>1097</v>
      </c>
      <c r="U1913" s="214" t="s">
        <v>1097</v>
      </c>
      <c r="V1913" s="214" t="s">
        <v>1097</v>
      </c>
      <c r="W1913" s="214" t="s">
        <v>1097</v>
      </c>
      <c r="X1913" s="214" t="s">
        <v>1097</v>
      </c>
      <c r="Y1913" s="214" t="s">
        <v>1097</v>
      </c>
      <c r="Z1913" s="214" t="s">
        <v>1097</v>
      </c>
      <c r="AA1913" s="214" t="s">
        <v>1097</v>
      </c>
      <c r="AB1913" s="214" t="s">
        <v>12612</v>
      </c>
      <c r="AC1913" s="214" t="s">
        <v>12580</v>
      </c>
      <c r="AD1913" s="214" t="s">
        <v>11530</v>
      </c>
      <c r="AE1913" s="214" t="s">
        <v>11531</v>
      </c>
      <c r="AF1913" s="214" t="s">
        <v>13905</v>
      </c>
      <c r="AG1913" s="626" t="s">
        <v>14088</v>
      </c>
      <c r="AH1913" s="636">
        <v>295216937</v>
      </c>
      <c r="AI1913" s="634">
        <v>232762000</v>
      </c>
      <c r="AJ1913" s="634">
        <v>527978937</v>
      </c>
      <c r="AK1913" s="214" t="s">
        <v>15710</v>
      </c>
      <c r="AL1913" s="214" t="s">
        <v>156</v>
      </c>
      <c r="AM1913" s="86">
        <v>295216937</v>
      </c>
      <c r="AN1913" s="86" t="s">
        <v>14361</v>
      </c>
      <c r="AO1913" s="86" t="s">
        <v>8485</v>
      </c>
      <c r="AP1913" s="83"/>
      <c r="AQ1913" s="84">
        <v>206576049</v>
      </c>
      <c r="AR1913" s="553">
        <v>41319</v>
      </c>
      <c r="AS1913" s="554">
        <v>402</v>
      </c>
      <c r="AT1913" s="488"/>
      <c r="AU1913" s="553"/>
      <c r="AV1913" s="554"/>
      <c r="AW1913" s="84"/>
      <c r="AX1913" s="553"/>
      <c r="AY1913" s="554"/>
      <c r="AZ1913" s="84"/>
      <c r="BA1913" s="553"/>
      <c r="BB1913" s="554"/>
      <c r="BC1913" s="84"/>
      <c r="BD1913" s="553"/>
      <c r="BE1913" s="554"/>
      <c r="BF1913" s="84"/>
      <c r="BG1913" s="553"/>
      <c r="BH1913" s="554"/>
      <c r="BI1913" s="84"/>
      <c r="BJ1913" s="553"/>
      <c r="BK1913" s="554"/>
      <c r="BL1913" s="84"/>
      <c r="BM1913" s="553"/>
      <c r="BN1913" s="554"/>
      <c r="BO1913" s="84"/>
      <c r="BP1913" s="553"/>
      <c r="BQ1913" s="554"/>
      <c r="BR1913" s="84"/>
      <c r="BS1913" s="553"/>
      <c r="BT1913" s="554"/>
      <c r="BU1913" s="84"/>
      <c r="BV1913" s="553"/>
      <c r="BW1913" s="554"/>
      <c r="BX1913" s="84"/>
      <c r="BY1913" s="553"/>
      <c r="BZ1913" s="554"/>
      <c r="CA1913" s="84"/>
      <c r="CB1913" s="553"/>
      <c r="CC1913" s="554"/>
      <c r="CD1913" s="84"/>
      <c r="CE1913" s="553"/>
      <c r="CF1913" s="554"/>
      <c r="CG1913" s="84"/>
      <c r="CH1913" s="553"/>
      <c r="CI1913" s="554"/>
      <c r="CJ1913" s="554"/>
      <c r="CK1913" s="554"/>
      <c r="CL1913" s="554"/>
      <c r="CM1913" s="554"/>
      <c r="CN1913" s="554"/>
      <c r="CO1913" s="554"/>
      <c r="CP1913" s="554"/>
      <c r="CQ1913" s="554"/>
      <c r="CR1913" s="554"/>
      <c r="CS1913" s="554"/>
      <c r="CT1913" s="554"/>
      <c r="CU1913" s="554"/>
      <c r="CV1913" s="554"/>
      <c r="CW1913" s="554"/>
      <c r="CX1913" s="554"/>
      <c r="CY1913" s="554">
        <v>206576049</v>
      </c>
      <c r="CZ1913" s="84">
        <v>88640888</v>
      </c>
      <c r="DA1913" s="84"/>
      <c r="DB1913" s="856" t="s">
        <v>20280</v>
      </c>
      <c r="DC1913" s="565">
        <v>2</v>
      </c>
      <c r="DD1913" s="928"/>
      <c r="DE1913" s="102" t="s">
        <v>19355</v>
      </c>
      <c r="DF1913" s="928"/>
      <c r="DG1913" s="83"/>
      <c r="DH1913" s="214"/>
      <c r="DI1913" s="557"/>
      <c r="DJ1913" s="111">
        <v>41284</v>
      </c>
      <c r="DK1913" s="558">
        <v>8</v>
      </c>
      <c r="DL1913" s="592" t="s">
        <v>15785</v>
      </c>
      <c r="DM1913" s="619" t="s">
        <v>20586</v>
      </c>
      <c r="DN1913" s="890">
        <v>206576049</v>
      </c>
      <c r="DO1913" s="928"/>
      <c r="DP1913" s="928"/>
      <c r="DQ1913" s="928"/>
      <c r="DR1913" s="928"/>
    </row>
    <row r="1914" spans="1:122" ht="60.75" customHeight="1" thickTop="1" thickBot="1">
      <c r="A1914" s="214" t="s">
        <v>12706</v>
      </c>
      <c r="B1914" s="214" t="s">
        <v>11526</v>
      </c>
      <c r="C1914" s="214" t="s">
        <v>86</v>
      </c>
      <c r="D1914" s="374">
        <v>0</v>
      </c>
      <c r="E1914" s="517">
        <v>41316</v>
      </c>
      <c r="F1914" s="517">
        <v>41276</v>
      </c>
      <c r="G1914" s="517">
        <v>41317</v>
      </c>
      <c r="H1914" s="517">
        <v>41332</v>
      </c>
      <c r="I1914" s="517">
        <v>41332</v>
      </c>
      <c r="J1914" s="382">
        <v>36</v>
      </c>
      <c r="K1914" s="551">
        <v>42427</v>
      </c>
      <c r="L1914" s="552">
        <v>41316</v>
      </c>
      <c r="M1914" s="117"/>
      <c r="N1914" s="214" t="s">
        <v>691</v>
      </c>
      <c r="O1914" s="1106">
        <v>899999063</v>
      </c>
      <c r="P1914" s="214" t="s">
        <v>1097</v>
      </c>
      <c r="Q1914" s="214" t="s">
        <v>1097</v>
      </c>
      <c r="R1914" s="214" t="s">
        <v>1097</v>
      </c>
      <c r="S1914" s="214" t="s">
        <v>1097</v>
      </c>
      <c r="T1914" s="214" t="s">
        <v>1097</v>
      </c>
      <c r="U1914" s="214" t="s">
        <v>1097</v>
      </c>
      <c r="V1914" s="214" t="s">
        <v>1097</v>
      </c>
      <c r="W1914" s="214" t="s">
        <v>1097</v>
      </c>
      <c r="X1914" s="214" t="s">
        <v>1097</v>
      </c>
      <c r="Y1914" s="214" t="s">
        <v>1097</v>
      </c>
      <c r="Z1914" s="214" t="s">
        <v>1097</v>
      </c>
      <c r="AA1914" s="214" t="s">
        <v>1097</v>
      </c>
      <c r="AB1914" s="214" t="s">
        <v>12613</v>
      </c>
      <c r="AC1914" s="214"/>
      <c r="AD1914" s="404" t="s">
        <v>12587</v>
      </c>
      <c r="AE1914" s="214" t="s">
        <v>11531</v>
      </c>
      <c r="AF1914" s="214">
        <v>186</v>
      </c>
      <c r="AG1914" s="626"/>
      <c r="AH1914" s="636">
        <v>333268571</v>
      </c>
      <c r="AI1914" s="634">
        <v>485077000</v>
      </c>
      <c r="AJ1914" s="634">
        <v>818345571</v>
      </c>
      <c r="AK1914" s="214" t="s">
        <v>12614</v>
      </c>
      <c r="AL1914" s="214" t="s">
        <v>156</v>
      </c>
      <c r="AM1914" s="86">
        <v>333268571</v>
      </c>
      <c r="AN1914" s="86" t="s">
        <v>14315</v>
      </c>
      <c r="AO1914" s="86" t="s">
        <v>14315</v>
      </c>
      <c r="AP1914" s="83"/>
      <c r="AQ1914" s="84">
        <v>233288000</v>
      </c>
      <c r="AR1914" s="553">
        <v>41332</v>
      </c>
      <c r="AS1914" s="554">
        <v>412</v>
      </c>
      <c r="AT1914" s="488"/>
      <c r="AU1914" s="553"/>
      <c r="AV1914" s="554"/>
      <c r="AW1914" s="84"/>
      <c r="AX1914" s="553"/>
      <c r="AY1914" s="554"/>
      <c r="AZ1914" s="84"/>
      <c r="BA1914" s="553"/>
      <c r="BB1914" s="554"/>
      <c r="BC1914" s="84"/>
      <c r="BD1914" s="553"/>
      <c r="BE1914" s="554"/>
      <c r="BF1914" s="84"/>
      <c r="BG1914" s="553"/>
      <c r="BH1914" s="554"/>
      <c r="BI1914" s="84"/>
      <c r="BJ1914" s="553"/>
      <c r="BK1914" s="554"/>
      <c r="BL1914" s="84"/>
      <c r="BM1914" s="553"/>
      <c r="BN1914" s="554"/>
      <c r="BO1914" s="84"/>
      <c r="BP1914" s="553"/>
      <c r="BQ1914" s="554"/>
      <c r="BR1914" s="84"/>
      <c r="BS1914" s="553"/>
      <c r="BT1914" s="554"/>
      <c r="BU1914" s="84"/>
      <c r="BV1914" s="553"/>
      <c r="BW1914" s="554"/>
      <c r="BX1914" s="84"/>
      <c r="BY1914" s="553"/>
      <c r="BZ1914" s="554"/>
      <c r="CA1914" s="84"/>
      <c r="CB1914" s="553"/>
      <c r="CC1914" s="554"/>
      <c r="CD1914" s="84"/>
      <c r="CE1914" s="553"/>
      <c r="CF1914" s="554"/>
      <c r="CG1914" s="84"/>
      <c r="CH1914" s="553"/>
      <c r="CI1914" s="554"/>
      <c r="CJ1914" s="554"/>
      <c r="CK1914" s="554"/>
      <c r="CL1914" s="554"/>
      <c r="CM1914" s="554"/>
      <c r="CN1914" s="554"/>
      <c r="CO1914" s="554"/>
      <c r="CP1914" s="554"/>
      <c r="CQ1914" s="554"/>
      <c r="CR1914" s="554"/>
      <c r="CS1914" s="554"/>
      <c r="CT1914" s="554"/>
      <c r="CU1914" s="554"/>
      <c r="CV1914" s="554"/>
      <c r="CW1914" s="554"/>
      <c r="CX1914" s="554"/>
      <c r="CY1914" s="554">
        <v>233288000</v>
      </c>
      <c r="CZ1914" s="84">
        <v>99980571</v>
      </c>
      <c r="DA1914" s="84"/>
      <c r="DB1914" s="856" t="s">
        <v>20280</v>
      </c>
      <c r="DC1914" s="565">
        <v>2</v>
      </c>
      <c r="DD1914" s="928"/>
      <c r="DE1914" s="102" t="s">
        <v>19355</v>
      </c>
      <c r="DF1914" s="928"/>
      <c r="DG1914" s="115">
        <v>110156933549</v>
      </c>
      <c r="DH1914" s="214"/>
      <c r="DI1914" s="557"/>
      <c r="DJ1914" s="111">
        <v>41288</v>
      </c>
      <c r="DK1914" s="558">
        <v>12</v>
      </c>
      <c r="DL1914" s="592" t="s">
        <v>15785</v>
      </c>
      <c r="DM1914" s="619" t="s">
        <v>20577</v>
      </c>
      <c r="DN1914" s="890">
        <v>233288000</v>
      </c>
      <c r="DO1914" s="928"/>
      <c r="DP1914" s="928"/>
      <c r="DQ1914" s="928"/>
      <c r="DR1914" s="928"/>
    </row>
    <row r="1915" spans="1:122" ht="60.75" customHeight="1" thickTop="1" thickBot="1">
      <c r="A1915" s="214" t="s">
        <v>12707</v>
      </c>
      <c r="B1915" s="214" t="s">
        <v>11526</v>
      </c>
      <c r="C1915" s="214" t="s">
        <v>86</v>
      </c>
      <c r="D1915" s="374">
        <v>0</v>
      </c>
      <c r="E1915" s="517">
        <v>41304</v>
      </c>
      <c r="F1915" s="517">
        <v>41276</v>
      </c>
      <c r="G1915" s="517">
        <v>41333</v>
      </c>
      <c r="H1915" s="517">
        <v>41346</v>
      </c>
      <c r="I1915" s="517">
        <v>41346</v>
      </c>
      <c r="J1915" s="382">
        <v>24</v>
      </c>
      <c r="K1915" s="551">
        <v>42076</v>
      </c>
      <c r="L1915" s="552">
        <v>41304</v>
      </c>
      <c r="M1915" s="117"/>
      <c r="N1915" s="214" t="s">
        <v>2562</v>
      </c>
      <c r="O1915" s="1106">
        <v>890480123</v>
      </c>
      <c r="P1915" s="214" t="s">
        <v>1097</v>
      </c>
      <c r="Q1915" s="214" t="s">
        <v>1097</v>
      </c>
      <c r="R1915" s="214" t="s">
        <v>1097</v>
      </c>
      <c r="S1915" s="214" t="s">
        <v>1097</v>
      </c>
      <c r="T1915" s="214" t="s">
        <v>1097</v>
      </c>
      <c r="U1915" s="214" t="s">
        <v>1097</v>
      </c>
      <c r="V1915" s="214" t="s">
        <v>1097</v>
      </c>
      <c r="W1915" s="214" t="s">
        <v>1097</v>
      </c>
      <c r="X1915" s="214" t="s">
        <v>1097</v>
      </c>
      <c r="Y1915" s="214" t="s">
        <v>1097</v>
      </c>
      <c r="Z1915" s="214" t="s">
        <v>1097</v>
      </c>
      <c r="AA1915" s="214" t="s">
        <v>1097</v>
      </c>
      <c r="AB1915" s="214" t="s">
        <v>12615</v>
      </c>
      <c r="AC1915" s="214"/>
      <c r="AD1915" s="404" t="s">
        <v>12587</v>
      </c>
      <c r="AE1915" s="214" t="s">
        <v>11531</v>
      </c>
      <c r="AF1915" s="214">
        <v>186</v>
      </c>
      <c r="AG1915" s="626"/>
      <c r="AH1915" s="636">
        <v>276190476</v>
      </c>
      <c r="AI1915" s="634">
        <v>170914250</v>
      </c>
      <c r="AJ1915" s="634">
        <v>447104726</v>
      </c>
      <c r="AK1915" s="214" t="s">
        <v>12614</v>
      </c>
      <c r="AL1915" s="214" t="s">
        <v>156</v>
      </c>
      <c r="AM1915" s="86">
        <v>276190476</v>
      </c>
      <c r="AN1915" s="86" t="s">
        <v>1464</v>
      </c>
      <c r="AO1915" s="86" t="s">
        <v>11091</v>
      </c>
      <c r="AP1915" s="83"/>
      <c r="AQ1915" s="84">
        <v>202133333</v>
      </c>
      <c r="AR1915" s="553">
        <v>41346</v>
      </c>
      <c r="AS1915" s="554">
        <v>430</v>
      </c>
      <c r="AT1915" s="488"/>
      <c r="AU1915" s="553"/>
      <c r="AV1915" s="554"/>
      <c r="AW1915" s="84"/>
      <c r="AX1915" s="553"/>
      <c r="AY1915" s="554"/>
      <c r="AZ1915" s="84"/>
      <c r="BA1915" s="553"/>
      <c r="BB1915" s="554"/>
      <c r="BC1915" s="84"/>
      <c r="BD1915" s="553"/>
      <c r="BE1915" s="554"/>
      <c r="BF1915" s="84"/>
      <c r="BG1915" s="553"/>
      <c r="BH1915" s="554"/>
      <c r="BI1915" s="84"/>
      <c r="BJ1915" s="553"/>
      <c r="BK1915" s="554"/>
      <c r="BL1915" s="84"/>
      <c r="BM1915" s="553"/>
      <c r="BN1915" s="554"/>
      <c r="BO1915" s="84"/>
      <c r="BP1915" s="553"/>
      <c r="BQ1915" s="554"/>
      <c r="BR1915" s="84"/>
      <c r="BS1915" s="553"/>
      <c r="BT1915" s="554"/>
      <c r="BU1915" s="84"/>
      <c r="BV1915" s="553"/>
      <c r="BW1915" s="554"/>
      <c r="BX1915" s="84"/>
      <c r="BY1915" s="553"/>
      <c r="BZ1915" s="554"/>
      <c r="CA1915" s="84"/>
      <c r="CB1915" s="553"/>
      <c r="CC1915" s="554"/>
      <c r="CD1915" s="84"/>
      <c r="CE1915" s="553"/>
      <c r="CF1915" s="554"/>
      <c r="CG1915" s="84"/>
      <c r="CH1915" s="553"/>
      <c r="CI1915" s="554"/>
      <c r="CJ1915" s="554"/>
      <c r="CK1915" s="554"/>
      <c r="CL1915" s="554"/>
      <c r="CM1915" s="554"/>
      <c r="CN1915" s="554"/>
      <c r="CO1915" s="554"/>
      <c r="CP1915" s="554"/>
      <c r="CQ1915" s="554"/>
      <c r="CR1915" s="554"/>
      <c r="CS1915" s="554"/>
      <c r="CT1915" s="554"/>
      <c r="CU1915" s="554"/>
      <c r="CV1915" s="554"/>
      <c r="CW1915" s="554"/>
      <c r="CX1915" s="554"/>
      <c r="CY1915" s="554">
        <v>202133333</v>
      </c>
      <c r="CZ1915" s="84">
        <v>74057143</v>
      </c>
      <c r="DA1915" s="84"/>
      <c r="DB1915" s="856" t="s">
        <v>20280</v>
      </c>
      <c r="DC1915" s="565">
        <v>2</v>
      </c>
      <c r="DD1915" s="928"/>
      <c r="DE1915" s="102" t="s">
        <v>19355</v>
      </c>
      <c r="DF1915" s="928"/>
      <c r="DG1915" s="115">
        <v>110756933879</v>
      </c>
      <c r="DH1915" s="214"/>
      <c r="DI1915" s="557"/>
      <c r="DJ1915" s="111">
        <v>41288</v>
      </c>
      <c r="DK1915" s="558">
        <v>12</v>
      </c>
      <c r="DL1915" s="619"/>
      <c r="DM1915" s="619" t="s">
        <v>20577</v>
      </c>
      <c r="DN1915" s="890">
        <v>202133333</v>
      </c>
      <c r="DO1915" s="928"/>
      <c r="DP1915" s="928"/>
      <c r="DQ1915" s="928"/>
      <c r="DR1915" s="928"/>
    </row>
    <row r="1916" spans="1:122" ht="60.75" customHeight="1" thickTop="1" thickBot="1">
      <c r="A1916" s="214" t="s">
        <v>12708</v>
      </c>
      <c r="B1916" s="214" t="s">
        <v>11526</v>
      </c>
      <c r="C1916" s="214" t="s">
        <v>86</v>
      </c>
      <c r="D1916" s="374">
        <v>0</v>
      </c>
      <c r="E1916" s="517">
        <v>41316</v>
      </c>
      <c r="F1916" s="517">
        <v>41276</v>
      </c>
      <c r="G1916" s="517">
        <v>41317</v>
      </c>
      <c r="H1916" s="517">
        <v>41430</v>
      </c>
      <c r="I1916" s="517">
        <v>41430</v>
      </c>
      <c r="J1916" s="382">
        <v>36</v>
      </c>
      <c r="K1916" s="551">
        <v>42526</v>
      </c>
      <c r="L1916" s="552">
        <v>41316</v>
      </c>
      <c r="M1916" s="117"/>
      <c r="N1916" s="214" t="s">
        <v>691</v>
      </c>
      <c r="O1916" s="1106">
        <v>899999063</v>
      </c>
      <c r="P1916" s="214" t="s">
        <v>1097</v>
      </c>
      <c r="Q1916" s="214" t="s">
        <v>1097</v>
      </c>
      <c r="R1916" s="214" t="s">
        <v>1097</v>
      </c>
      <c r="S1916" s="214" t="s">
        <v>1097</v>
      </c>
      <c r="T1916" s="214" t="s">
        <v>1097</v>
      </c>
      <c r="U1916" s="214" t="s">
        <v>1097</v>
      </c>
      <c r="V1916" s="214" t="s">
        <v>1097</v>
      </c>
      <c r="W1916" s="214" t="s">
        <v>1097</v>
      </c>
      <c r="X1916" s="214" t="s">
        <v>1097</v>
      </c>
      <c r="Y1916" s="214" t="s">
        <v>1097</v>
      </c>
      <c r="Z1916" s="214" t="s">
        <v>1097</v>
      </c>
      <c r="AA1916" s="214" t="s">
        <v>1097</v>
      </c>
      <c r="AB1916" s="214" t="s">
        <v>12616</v>
      </c>
      <c r="AC1916" s="214" t="s">
        <v>12580</v>
      </c>
      <c r="AD1916" s="214" t="s">
        <v>11530</v>
      </c>
      <c r="AE1916" s="214" t="s">
        <v>11531</v>
      </c>
      <c r="AF1916" s="214" t="s">
        <v>13905</v>
      </c>
      <c r="AG1916" s="626" t="s">
        <v>14089</v>
      </c>
      <c r="AH1916" s="636">
        <v>333333333</v>
      </c>
      <c r="AI1916" s="634">
        <v>365280000</v>
      </c>
      <c r="AJ1916" s="634">
        <v>698613333</v>
      </c>
      <c r="AK1916" s="214" t="s">
        <v>15710</v>
      </c>
      <c r="AL1916" s="214" t="s">
        <v>156</v>
      </c>
      <c r="AM1916" s="86">
        <v>333333333</v>
      </c>
      <c r="AN1916" s="86" t="s">
        <v>14315</v>
      </c>
      <c r="AO1916" s="86" t="s">
        <v>14315</v>
      </c>
      <c r="AP1916" s="83"/>
      <c r="AQ1916" s="84">
        <v>172666666</v>
      </c>
      <c r="AR1916" s="553">
        <v>41430</v>
      </c>
      <c r="AS1916" s="554">
        <v>504</v>
      </c>
      <c r="AT1916" s="488"/>
      <c r="AU1916" s="553"/>
      <c r="AV1916" s="554"/>
      <c r="AW1916" s="84"/>
      <c r="AX1916" s="553"/>
      <c r="AY1916" s="554"/>
      <c r="AZ1916" s="84"/>
      <c r="BA1916" s="553"/>
      <c r="BB1916" s="554"/>
      <c r="BC1916" s="84"/>
      <c r="BD1916" s="553"/>
      <c r="BE1916" s="554"/>
      <c r="BF1916" s="84"/>
      <c r="BG1916" s="553"/>
      <c r="BH1916" s="554"/>
      <c r="BI1916" s="84"/>
      <c r="BJ1916" s="553"/>
      <c r="BK1916" s="554"/>
      <c r="BL1916" s="84"/>
      <c r="BM1916" s="553"/>
      <c r="BN1916" s="554"/>
      <c r="BO1916" s="84"/>
      <c r="BP1916" s="553"/>
      <c r="BQ1916" s="554"/>
      <c r="BR1916" s="84"/>
      <c r="BS1916" s="553"/>
      <c r="BT1916" s="554"/>
      <c r="BU1916" s="84"/>
      <c r="BV1916" s="553"/>
      <c r="BW1916" s="554"/>
      <c r="BX1916" s="84"/>
      <c r="BY1916" s="553"/>
      <c r="BZ1916" s="554"/>
      <c r="CA1916" s="84"/>
      <c r="CB1916" s="553"/>
      <c r="CC1916" s="554"/>
      <c r="CD1916" s="84"/>
      <c r="CE1916" s="553"/>
      <c r="CF1916" s="554"/>
      <c r="CG1916" s="84"/>
      <c r="CH1916" s="553"/>
      <c r="CI1916" s="554"/>
      <c r="CJ1916" s="554"/>
      <c r="CK1916" s="554"/>
      <c r="CL1916" s="554"/>
      <c r="CM1916" s="554"/>
      <c r="CN1916" s="554"/>
      <c r="CO1916" s="554"/>
      <c r="CP1916" s="554"/>
      <c r="CQ1916" s="554"/>
      <c r="CR1916" s="554"/>
      <c r="CS1916" s="554"/>
      <c r="CT1916" s="554"/>
      <c r="CU1916" s="554"/>
      <c r="CV1916" s="554"/>
      <c r="CW1916" s="554"/>
      <c r="CX1916" s="554"/>
      <c r="CY1916" s="554">
        <v>172666666</v>
      </c>
      <c r="CZ1916" s="84">
        <v>160666667</v>
      </c>
      <c r="DA1916" s="84"/>
      <c r="DB1916" s="856" t="s">
        <v>20280</v>
      </c>
      <c r="DC1916" s="565">
        <v>2</v>
      </c>
      <c r="DD1916" s="928"/>
      <c r="DE1916" s="102" t="s">
        <v>19355</v>
      </c>
      <c r="DF1916" s="928"/>
      <c r="DG1916" s="83"/>
      <c r="DH1916" s="214"/>
      <c r="DI1916" s="557"/>
      <c r="DJ1916" s="111">
        <v>41284</v>
      </c>
      <c r="DK1916" s="558">
        <v>8</v>
      </c>
      <c r="DL1916" s="592" t="s">
        <v>15785</v>
      </c>
      <c r="DM1916" s="619" t="s">
        <v>20586</v>
      </c>
      <c r="DN1916" s="890">
        <v>172666666</v>
      </c>
      <c r="DO1916" s="928"/>
      <c r="DP1916" s="928"/>
      <c r="DQ1916" s="928"/>
      <c r="DR1916" s="928"/>
    </row>
    <row r="1917" spans="1:122" ht="60.75" customHeight="1" thickTop="1" thickBot="1">
      <c r="A1917" s="214" t="s">
        <v>12709</v>
      </c>
      <c r="B1917" s="214" t="s">
        <v>11526</v>
      </c>
      <c r="C1917" s="214" t="s">
        <v>86</v>
      </c>
      <c r="D1917" s="374">
        <v>0</v>
      </c>
      <c r="E1917" s="517">
        <v>41309</v>
      </c>
      <c r="F1917" s="517">
        <v>41276</v>
      </c>
      <c r="G1917" s="517">
        <v>41310</v>
      </c>
      <c r="H1917" s="517">
        <v>41325</v>
      </c>
      <c r="I1917" s="517">
        <v>41325</v>
      </c>
      <c r="J1917" s="382">
        <v>36</v>
      </c>
      <c r="K1917" s="551">
        <v>42420</v>
      </c>
      <c r="L1917" s="552">
        <v>41309</v>
      </c>
      <c r="M1917" s="117"/>
      <c r="N1917" s="214" t="s">
        <v>691</v>
      </c>
      <c r="O1917" s="1106">
        <v>899999063</v>
      </c>
      <c r="P1917" s="214" t="s">
        <v>1097</v>
      </c>
      <c r="Q1917" s="214" t="s">
        <v>1097</v>
      </c>
      <c r="R1917" s="214" t="s">
        <v>1097</v>
      </c>
      <c r="S1917" s="214" t="s">
        <v>1097</v>
      </c>
      <c r="T1917" s="214" t="s">
        <v>1097</v>
      </c>
      <c r="U1917" s="214" t="s">
        <v>1097</v>
      </c>
      <c r="V1917" s="214" t="s">
        <v>1097</v>
      </c>
      <c r="W1917" s="214" t="s">
        <v>1097</v>
      </c>
      <c r="X1917" s="214" t="s">
        <v>1097</v>
      </c>
      <c r="Y1917" s="214" t="s">
        <v>1097</v>
      </c>
      <c r="Z1917" s="214" t="s">
        <v>1097</v>
      </c>
      <c r="AA1917" s="214" t="s">
        <v>1097</v>
      </c>
      <c r="AB1917" s="214" t="s">
        <v>12617</v>
      </c>
      <c r="AC1917" s="214"/>
      <c r="AD1917" s="404" t="s">
        <v>12587</v>
      </c>
      <c r="AE1917" s="214" t="s">
        <v>11531</v>
      </c>
      <c r="AF1917" s="214">
        <v>186</v>
      </c>
      <c r="AG1917" s="626"/>
      <c r="AH1917" s="636">
        <v>331741321</v>
      </c>
      <c r="AI1917" s="634">
        <v>222201717</v>
      </c>
      <c r="AJ1917" s="634">
        <v>553943038</v>
      </c>
      <c r="AK1917" s="214" t="s">
        <v>12571</v>
      </c>
      <c r="AL1917" s="214" t="s">
        <v>156</v>
      </c>
      <c r="AM1917" s="86">
        <v>331741321</v>
      </c>
      <c r="AN1917" s="86" t="s">
        <v>14315</v>
      </c>
      <c r="AO1917" s="86" t="s">
        <v>14315</v>
      </c>
      <c r="AP1917" s="83"/>
      <c r="AQ1917" s="84">
        <v>164370662</v>
      </c>
      <c r="AR1917" s="553">
        <v>41325</v>
      </c>
      <c r="AS1917" s="554">
        <v>405</v>
      </c>
      <c r="AT1917" s="488"/>
      <c r="AU1917" s="553"/>
      <c r="AV1917" s="554"/>
      <c r="AW1917" s="84"/>
      <c r="AX1917" s="553"/>
      <c r="AY1917" s="554"/>
      <c r="AZ1917" s="84"/>
      <c r="BA1917" s="553"/>
      <c r="BB1917" s="554"/>
      <c r="BC1917" s="84"/>
      <c r="BD1917" s="553"/>
      <c r="BE1917" s="554"/>
      <c r="BF1917" s="84"/>
      <c r="BG1917" s="553"/>
      <c r="BH1917" s="554"/>
      <c r="BI1917" s="84"/>
      <c r="BJ1917" s="553"/>
      <c r="BK1917" s="554"/>
      <c r="BL1917" s="84"/>
      <c r="BM1917" s="553"/>
      <c r="BN1917" s="554"/>
      <c r="BO1917" s="84"/>
      <c r="BP1917" s="553"/>
      <c r="BQ1917" s="554"/>
      <c r="BR1917" s="84"/>
      <c r="BS1917" s="553"/>
      <c r="BT1917" s="554"/>
      <c r="BU1917" s="84"/>
      <c r="BV1917" s="553"/>
      <c r="BW1917" s="554"/>
      <c r="BX1917" s="84"/>
      <c r="BY1917" s="553"/>
      <c r="BZ1917" s="554"/>
      <c r="CA1917" s="84"/>
      <c r="CB1917" s="553"/>
      <c r="CC1917" s="554"/>
      <c r="CD1917" s="84"/>
      <c r="CE1917" s="553"/>
      <c r="CF1917" s="554"/>
      <c r="CG1917" s="84"/>
      <c r="CH1917" s="553"/>
      <c r="CI1917" s="554"/>
      <c r="CJ1917" s="554"/>
      <c r="CK1917" s="554"/>
      <c r="CL1917" s="554"/>
      <c r="CM1917" s="554"/>
      <c r="CN1917" s="554"/>
      <c r="CO1917" s="554"/>
      <c r="CP1917" s="554"/>
      <c r="CQ1917" s="554"/>
      <c r="CR1917" s="554"/>
      <c r="CS1917" s="554"/>
      <c r="CT1917" s="554"/>
      <c r="CU1917" s="554"/>
      <c r="CV1917" s="554"/>
      <c r="CW1917" s="554"/>
      <c r="CX1917" s="554"/>
      <c r="CY1917" s="554">
        <v>164370662</v>
      </c>
      <c r="CZ1917" s="84">
        <v>167370659</v>
      </c>
      <c r="DA1917" s="84"/>
      <c r="DB1917" s="856" t="s">
        <v>20280</v>
      </c>
      <c r="DC1917" s="565">
        <v>2</v>
      </c>
      <c r="DD1917" s="928"/>
      <c r="DE1917" s="102" t="s">
        <v>19355</v>
      </c>
      <c r="DF1917" s="928"/>
      <c r="DG1917" s="115">
        <v>110156933802</v>
      </c>
      <c r="DH1917" s="214"/>
      <c r="DI1917" s="557"/>
      <c r="DJ1917" s="111">
        <v>41284</v>
      </c>
      <c r="DK1917" s="558">
        <v>8</v>
      </c>
      <c r="DL1917" s="592" t="s">
        <v>15785</v>
      </c>
      <c r="DM1917" s="619" t="s">
        <v>20577</v>
      </c>
      <c r="DN1917" s="890">
        <v>164370662</v>
      </c>
      <c r="DO1917" s="928"/>
      <c r="DP1917" s="928"/>
      <c r="DQ1917" s="928"/>
      <c r="DR1917" s="928"/>
    </row>
    <row r="1918" spans="1:122" ht="60.75" customHeight="1" thickTop="1" thickBot="1">
      <c r="A1918" s="214" t="s">
        <v>12710</v>
      </c>
      <c r="B1918" s="214" t="s">
        <v>11526</v>
      </c>
      <c r="C1918" s="214" t="s">
        <v>543</v>
      </c>
      <c r="D1918" s="374">
        <v>1</v>
      </c>
      <c r="E1918" s="517">
        <v>41309</v>
      </c>
      <c r="F1918" s="517">
        <v>41276</v>
      </c>
      <c r="G1918" s="517">
        <v>41310</v>
      </c>
      <c r="H1918" s="517">
        <v>41325</v>
      </c>
      <c r="I1918" s="517">
        <v>41325</v>
      </c>
      <c r="J1918" s="382">
        <v>36</v>
      </c>
      <c r="K1918" s="551">
        <v>42420</v>
      </c>
      <c r="L1918" s="561">
        <v>41309</v>
      </c>
      <c r="M1918" s="117"/>
      <c r="N1918" s="214" t="s">
        <v>19590</v>
      </c>
      <c r="O1918" s="1106">
        <v>890908790</v>
      </c>
      <c r="P1918" s="214" t="s">
        <v>1097</v>
      </c>
      <c r="Q1918" s="214" t="s">
        <v>1097</v>
      </c>
      <c r="R1918" s="214" t="s">
        <v>1097</v>
      </c>
      <c r="S1918" s="214" t="s">
        <v>1097</v>
      </c>
      <c r="T1918" s="214" t="s">
        <v>1097</v>
      </c>
      <c r="U1918" s="214" t="s">
        <v>1097</v>
      </c>
      <c r="V1918" s="214" t="s">
        <v>1097</v>
      </c>
      <c r="W1918" s="214" t="s">
        <v>1097</v>
      </c>
      <c r="X1918" s="214" t="s">
        <v>1097</v>
      </c>
      <c r="Y1918" s="214" t="s">
        <v>1097</v>
      </c>
      <c r="Z1918" s="214" t="s">
        <v>1097</v>
      </c>
      <c r="AA1918" s="214" t="s">
        <v>1097</v>
      </c>
      <c r="AB1918" s="214" t="s">
        <v>12618</v>
      </c>
      <c r="AC1918" s="214"/>
      <c r="AD1918" s="404" t="s">
        <v>12587</v>
      </c>
      <c r="AE1918" s="214" t="s">
        <v>11531</v>
      </c>
      <c r="AF1918" s="214">
        <v>186</v>
      </c>
      <c r="AG1918" s="626"/>
      <c r="AH1918" s="636">
        <v>332819481</v>
      </c>
      <c r="AI1918" s="634">
        <v>203914016</v>
      </c>
      <c r="AJ1918" s="634">
        <v>536733497</v>
      </c>
      <c r="AK1918" s="214" t="s">
        <v>12614</v>
      </c>
      <c r="AL1918" s="214" t="s">
        <v>156</v>
      </c>
      <c r="AM1918" s="86">
        <v>332819481</v>
      </c>
      <c r="AN1918" s="86" t="s">
        <v>14361</v>
      </c>
      <c r="AO1918" s="86" t="s">
        <v>8485</v>
      </c>
      <c r="AP1918" s="83"/>
      <c r="AQ1918" s="84">
        <v>204683981</v>
      </c>
      <c r="AR1918" s="553">
        <v>41325</v>
      </c>
      <c r="AS1918" s="554">
        <v>405</v>
      </c>
      <c r="AT1918" s="488"/>
      <c r="AU1918" s="553"/>
      <c r="AV1918" s="554"/>
      <c r="AW1918" s="84"/>
      <c r="AX1918" s="553"/>
      <c r="AY1918" s="554"/>
      <c r="AZ1918" s="84"/>
      <c r="BA1918" s="553"/>
      <c r="BB1918" s="554"/>
      <c r="BC1918" s="84"/>
      <c r="BD1918" s="553"/>
      <c r="BE1918" s="554"/>
      <c r="BF1918" s="84"/>
      <c r="BG1918" s="553"/>
      <c r="BH1918" s="554"/>
      <c r="BI1918" s="84"/>
      <c r="BJ1918" s="553"/>
      <c r="BK1918" s="554"/>
      <c r="BL1918" s="84"/>
      <c r="BM1918" s="553"/>
      <c r="BN1918" s="554"/>
      <c r="BO1918" s="84"/>
      <c r="BP1918" s="553"/>
      <c r="BQ1918" s="554"/>
      <c r="BR1918" s="84"/>
      <c r="BS1918" s="553"/>
      <c r="BT1918" s="554"/>
      <c r="BU1918" s="84"/>
      <c r="BV1918" s="553"/>
      <c r="BW1918" s="554"/>
      <c r="BX1918" s="84"/>
      <c r="BY1918" s="553"/>
      <c r="BZ1918" s="554"/>
      <c r="CA1918" s="84"/>
      <c r="CB1918" s="553"/>
      <c r="CC1918" s="554"/>
      <c r="CD1918" s="84"/>
      <c r="CE1918" s="553"/>
      <c r="CF1918" s="554"/>
      <c r="CG1918" s="84"/>
      <c r="CH1918" s="553"/>
      <c r="CI1918" s="554"/>
      <c r="CJ1918" s="554"/>
      <c r="CK1918" s="554"/>
      <c r="CL1918" s="554"/>
      <c r="CM1918" s="554"/>
      <c r="CN1918" s="554"/>
      <c r="CO1918" s="554"/>
      <c r="CP1918" s="554"/>
      <c r="CQ1918" s="554"/>
      <c r="CR1918" s="554"/>
      <c r="CS1918" s="554"/>
      <c r="CT1918" s="554"/>
      <c r="CU1918" s="554"/>
      <c r="CV1918" s="554"/>
      <c r="CW1918" s="554"/>
      <c r="CX1918" s="554"/>
      <c r="CY1918" s="554">
        <v>204683981</v>
      </c>
      <c r="CZ1918" s="84">
        <v>128135500</v>
      </c>
      <c r="DA1918" s="84"/>
      <c r="DB1918" s="856" t="s">
        <v>20280</v>
      </c>
      <c r="DC1918" s="565">
        <v>2</v>
      </c>
      <c r="DD1918" s="928"/>
      <c r="DE1918" s="102" t="s">
        <v>19355</v>
      </c>
      <c r="DF1918" s="928"/>
      <c r="DG1918" s="115">
        <v>122256934875</v>
      </c>
      <c r="DH1918" s="214"/>
      <c r="DI1918" s="557">
        <v>41309</v>
      </c>
      <c r="DJ1918" s="111">
        <v>41288</v>
      </c>
      <c r="DK1918" s="558">
        <v>12</v>
      </c>
      <c r="DL1918" s="619"/>
      <c r="DM1918" s="619" t="s">
        <v>20577</v>
      </c>
      <c r="DN1918" s="890">
        <v>204683981</v>
      </c>
      <c r="DO1918" s="928"/>
      <c r="DP1918" s="928"/>
      <c r="DQ1918" s="928"/>
      <c r="DR1918" s="928"/>
    </row>
    <row r="1919" spans="1:122" ht="60.75" customHeight="1" thickTop="1" thickBot="1">
      <c r="A1919" s="214" t="s">
        <v>12711</v>
      </c>
      <c r="B1919" s="214" t="s">
        <v>11526</v>
      </c>
      <c r="C1919" s="214" t="s">
        <v>86</v>
      </c>
      <c r="D1919" s="374">
        <v>0</v>
      </c>
      <c r="E1919" s="517">
        <v>41312</v>
      </c>
      <c r="F1919" s="517">
        <v>41276</v>
      </c>
      <c r="G1919" s="517">
        <v>41333</v>
      </c>
      <c r="H1919" s="517">
        <v>41346</v>
      </c>
      <c r="I1919" s="517">
        <v>41346</v>
      </c>
      <c r="J1919" s="382">
        <v>24</v>
      </c>
      <c r="K1919" s="551">
        <v>42076</v>
      </c>
      <c r="L1919" s="552">
        <v>41312</v>
      </c>
      <c r="M1919" s="117"/>
      <c r="N1919" s="214" t="s">
        <v>15234</v>
      </c>
      <c r="O1919" s="1106">
        <v>890201213</v>
      </c>
      <c r="P1919" s="214" t="s">
        <v>1097</v>
      </c>
      <c r="Q1919" s="214" t="s">
        <v>1097</v>
      </c>
      <c r="R1919" s="214" t="s">
        <v>1097</v>
      </c>
      <c r="S1919" s="214" t="s">
        <v>1097</v>
      </c>
      <c r="T1919" s="214" t="s">
        <v>1097</v>
      </c>
      <c r="U1919" s="214" t="s">
        <v>1097</v>
      </c>
      <c r="V1919" s="214" t="s">
        <v>1097</v>
      </c>
      <c r="W1919" s="214" t="s">
        <v>1097</v>
      </c>
      <c r="X1919" s="214" t="s">
        <v>1097</v>
      </c>
      <c r="Y1919" s="214" t="s">
        <v>1097</v>
      </c>
      <c r="Z1919" s="214" t="s">
        <v>1097</v>
      </c>
      <c r="AA1919" s="214" t="s">
        <v>1097</v>
      </c>
      <c r="AB1919" s="214" t="s">
        <v>12619</v>
      </c>
      <c r="AC1919" s="214"/>
      <c r="AD1919" s="404" t="s">
        <v>12587</v>
      </c>
      <c r="AE1919" s="214" t="s">
        <v>11531</v>
      </c>
      <c r="AF1919" s="214">
        <v>186</v>
      </c>
      <c r="AG1919" s="626"/>
      <c r="AH1919" s="636">
        <v>258476190</v>
      </c>
      <c r="AI1919" s="634">
        <v>297060000</v>
      </c>
      <c r="AJ1919" s="634">
        <v>555536190</v>
      </c>
      <c r="AK1919" s="214" t="s">
        <v>12614</v>
      </c>
      <c r="AL1919" s="214" t="s">
        <v>156</v>
      </c>
      <c r="AM1919" s="86">
        <v>258476190</v>
      </c>
      <c r="AN1919" s="86" t="s">
        <v>1453</v>
      </c>
      <c r="AO1919" s="86" t="s">
        <v>2852</v>
      </c>
      <c r="AP1919" s="83"/>
      <c r="AQ1919" s="84">
        <v>185320000</v>
      </c>
      <c r="AR1919" s="553">
        <v>41346</v>
      </c>
      <c r="AS1919" s="554">
        <v>430</v>
      </c>
      <c r="AT1919" s="488"/>
      <c r="AU1919" s="553"/>
      <c r="AV1919" s="554"/>
      <c r="AW1919" s="84"/>
      <c r="AX1919" s="553"/>
      <c r="AY1919" s="554"/>
      <c r="AZ1919" s="84"/>
      <c r="BA1919" s="553"/>
      <c r="BB1919" s="554"/>
      <c r="BC1919" s="84"/>
      <c r="BD1919" s="553"/>
      <c r="BE1919" s="554"/>
      <c r="BF1919" s="84"/>
      <c r="BG1919" s="553"/>
      <c r="BH1919" s="554"/>
      <c r="BI1919" s="84"/>
      <c r="BJ1919" s="553"/>
      <c r="BK1919" s="554"/>
      <c r="BL1919" s="84"/>
      <c r="BM1919" s="553"/>
      <c r="BN1919" s="554"/>
      <c r="BO1919" s="84"/>
      <c r="BP1919" s="553"/>
      <c r="BQ1919" s="554"/>
      <c r="BR1919" s="84"/>
      <c r="BS1919" s="553"/>
      <c r="BT1919" s="554"/>
      <c r="BU1919" s="84"/>
      <c r="BV1919" s="553"/>
      <c r="BW1919" s="554"/>
      <c r="BX1919" s="84"/>
      <c r="BY1919" s="553"/>
      <c r="BZ1919" s="554"/>
      <c r="CA1919" s="84"/>
      <c r="CB1919" s="553"/>
      <c r="CC1919" s="554"/>
      <c r="CD1919" s="84"/>
      <c r="CE1919" s="553"/>
      <c r="CF1919" s="554"/>
      <c r="CG1919" s="84"/>
      <c r="CH1919" s="553"/>
      <c r="CI1919" s="554"/>
      <c r="CJ1919" s="554"/>
      <c r="CK1919" s="554"/>
      <c r="CL1919" s="554"/>
      <c r="CM1919" s="554"/>
      <c r="CN1919" s="554"/>
      <c r="CO1919" s="554"/>
      <c r="CP1919" s="554"/>
      <c r="CQ1919" s="554"/>
      <c r="CR1919" s="554"/>
      <c r="CS1919" s="554"/>
      <c r="CT1919" s="554"/>
      <c r="CU1919" s="554"/>
      <c r="CV1919" s="554"/>
      <c r="CW1919" s="554"/>
      <c r="CX1919" s="554"/>
      <c r="CY1919" s="554">
        <v>185320000</v>
      </c>
      <c r="CZ1919" s="84">
        <v>73156190</v>
      </c>
      <c r="DA1919" s="84"/>
      <c r="DB1919" s="856" t="s">
        <v>20280</v>
      </c>
      <c r="DC1919" s="565">
        <v>2</v>
      </c>
      <c r="DD1919" s="928"/>
      <c r="DE1919" s="102" t="s">
        <v>19355</v>
      </c>
      <c r="DF1919" s="928"/>
      <c r="DG1919" s="115">
        <v>110256933793</v>
      </c>
      <c r="DH1919" s="214"/>
      <c r="DI1919" s="557"/>
      <c r="DJ1919" s="111">
        <v>41288</v>
      </c>
      <c r="DK1919" s="558">
        <v>12</v>
      </c>
      <c r="DL1919" s="619"/>
      <c r="DM1919" s="619" t="s">
        <v>20577</v>
      </c>
      <c r="DN1919" s="890">
        <v>185320000</v>
      </c>
      <c r="DO1919" s="928"/>
      <c r="DP1919" s="928"/>
      <c r="DQ1919" s="928"/>
      <c r="DR1919" s="928"/>
    </row>
    <row r="1920" spans="1:122" ht="60.75" customHeight="1" thickTop="1" thickBot="1">
      <c r="A1920" s="214" t="s">
        <v>12712</v>
      </c>
      <c r="B1920" s="214" t="s">
        <v>11526</v>
      </c>
      <c r="C1920" s="214" t="s">
        <v>86</v>
      </c>
      <c r="D1920" s="374">
        <v>0</v>
      </c>
      <c r="E1920" s="517">
        <v>41333</v>
      </c>
      <c r="F1920" s="517">
        <v>41276</v>
      </c>
      <c r="G1920" s="517">
        <v>41338</v>
      </c>
      <c r="H1920" s="517">
        <v>41353</v>
      </c>
      <c r="I1920" s="517">
        <v>41353</v>
      </c>
      <c r="J1920" s="382">
        <v>36</v>
      </c>
      <c r="K1920" s="551">
        <v>42449</v>
      </c>
      <c r="L1920" s="552">
        <v>41333</v>
      </c>
      <c r="M1920" s="117"/>
      <c r="N1920" s="214" t="s">
        <v>598</v>
      </c>
      <c r="O1920" s="1106">
        <v>890399010</v>
      </c>
      <c r="P1920" s="214" t="s">
        <v>1097</v>
      </c>
      <c r="Q1920" s="214" t="s">
        <v>1097</v>
      </c>
      <c r="R1920" s="214" t="s">
        <v>1097</v>
      </c>
      <c r="S1920" s="214" t="s">
        <v>1097</v>
      </c>
      <c r="T1920" s="214" t="s">
        <v>1097</v>
      </c>
      <c r="U1920" s="214" t="s">
        <v>1097</v>
      </c>
      <c r="V1920" s="214" t="s">
        <v>1097</v>
      </c>
      <c r="W1920" s="214" t="s">
        <v>1097</v>
      </c>
      <c r="X1920" s="214" t="s">
        <v>1097</v>
      </c>
      <c r="Y1920" s="214" t="s">
        <v>1097</v>
      </c>
      <c r="Z1920" s="214" t="s">
        <v>1097</v>
      </c>
      <c r="AA1920" s="214" t="s">
        <v>1097</v>
      </c>
      <c r="AB1920" s="214" t="s">
        <v>12620</v>
      </c>
      <c r="AC1920" s="214"/>
      <c r="AD1920" s="404" t="s">
        <v>12587</v>
      </c>
      <c r="AE1920" s="214" t="s">
        <v>11531</v>
      </c>
      <c r="AF1920" s="214">
        <v>186</v>
      </c>
      <c r="AG1920" s="626"/>
      <c r="AH1920" s="636">
        <v>277000000</v>
      </c>
      <c r="AI1920" s="634">
        <v>283250000</v>
      </c>
      <c r="AJ1920" s="634">
        <v>560250000</v>
      </c>
      <c r="AK1920" s="214" t="s">
        <v>12571</v>
      </c>
      <c r="AL1920" s="214" t="s">
        <v>156</v>
      </c>
      <c r="AM1920" s="86">
        <v>277000000</v>
      </c>
      <c r="AN1920" s="86" t="s">
        <v>1452</v>
      </c>
      <c r="AO1920" s="531" t="s">
        <v>11428</v>
      </c>
      <c r="AP1920" s="83"/>
      <c r="AQ1920" s="84">
        <v>135500000</v>
      </c>
      <c r="AR1920" s="553">
        <v>41353</v>
      </c>
      <c r="AS1920" s="554">
        <v>436</v>
      </c>
      <c r="AT1920" s="488"/>
      <c r="AU1920" s="553"/>
      <c r="AV1920" s="554"/>
      <c r="AW1920" s="84"/>
      <c r="AX1920" s="553"/>
      <c r="AY1920" s="554"/>
      <c r="AZ1920" s="84"/>
      <c r="BA1920" s="553"/>
      <c r="BB1920" s="554"/>
      <c r="BC1920" s="84"/>
      <c r="BD1920" s="553"/>
      <c r="BE1920" s="554"/>
      <c r="BF1920" s="84"/>
      <c r="BG1920" s="553"/>
      <c r="BH1920" s="554"/>
      <c r="BI1920" s="84"/>
      <c r="BJ1920" s="553"/>
      <c r="BK1920" s="554"/>
      <c r="BL1920" s="84"/>
      <c r="BM1920" s="553"/>
      <c r="BN1920" s="554"/>
      <c r="BO1920" s="84"/>
      <c r="BP1920" s="553"/>
      <c r="BQ1920" s="554"/>
      <c r="BR1920" s="84"/>
      <c r="BS1920" s="553"/>
      <c r="BT1920" s="554"/>
      <c r="BU1920" s="84"/>
      <c r="BV1920" s="553"/>
      <c r="BW1920" s="554"/>
      <c r="BX1920" s="84"/>
      <c r="BY1920" s="553"/>
      <c r="BZ1920" s="554"/>
      <c r="CA1920" s="84"/>
      <c r="CB1920" s="553"/>
      <c r="CC1920" s="554"/>
      <c r="CD1920" s="84"/>
      <c r="CE1920" s="553"/>
      <c r="CF1920" s="554"/>
      <c r="CG1920" s="84"/>
      <c r="CH1920" s="553"/>
      <c r="CI1920" s="554"/>
      <c r="CJ1920" s="554"/>
      <c r="CK1920" s="554"/>
      <c r="CL1920" s="554"/>
      <c r="CM1920" s="554"/>
      <c r="CN1920" s="554"/>
      <c r="CO1920" s="554"/>
      <c r="CP1920" s="554"/>
      <c r="CQ1920" s="554"/>
      <c r="CR1920" s="554"/>
      <c r="CS1920" s="554"/>
      <c r="CT1920" s="554"/>
      <c r="CU1920" s="554"/>
      <c r="CV1920" s="554"/>
      <c r="CW1920" s="554"/>
      <c r="CX1920" s="554"/>
      <c r="CY1920" s="554">
        <v>135500000</v>
      </c>
      <c r="CZ1920" s="84">
        <v>141500000</v>
      </c>
      <c r="DA1920" s="84"/>
      <c r="DB1920" s="856" t="s">
        <v>20280</v>
      </c>
      <c r="DC1920" s="565">
        <v>2</v>
      </c>
      <c r="DD1920" s="928"/>
      <c r="DE1920" s="102" t="s">
        <v>19355</v>
      </c>
      <c r="DF1920" s="928"/>
      <c r="DG1920" s="115">
        <v>110656933745</v>
      </c>
      <c r="DH1920" s="214"/>
      <c r="DI1920" s="557"/>
      <c r="DJ1920" s="111">
        <v>41284</v>
      </c>
      <c r="DK1920" s="558">
        <v>8</v>
      </c>
      <c r="DL1920" s="592" t="s">
        <v>15785</v>
      </c>
      <c r="DM1920" s="619" t="s">
        <v>20577</v>
      </c>
      <c r="DN1920" s="890">
        <v>135500000</v>
      </c>
      <c r="DO1920" s="928"/>
      <c r="DP1920" s="928"/>
      <c r="DQ1920" s="928"/>
      <c r="DR1920" s="928"/>
    </row>
    <row r="1921" spans="1:122" ht="60.75" customHeight="1" thickTop="1" thickBot="1">
      <c r="A1921" s="214" t="s">
        <v>12713</v>
      </c>
      <c r="B1921" s="214" t="s">
        <v>11526</v>
      </c>
      <c r="C1921" s="214" t="s">
        <v>86</v>
      </c>
      <c r="D1921" s="374">
        <v>0</v>
      </c>
      <c r="E1921" s="517">
        <v>41316</v>
      </c>
      <c r="F1921" s="517">
        <v>41276</v>
      </c>
      <c r="G1921" s="517">
        <v>41414</v>
      </c>
      <c r="H1921" s="517">
        <v>41439</v>
      </c>
      <c r="I1921" s="517">
        <v>41439</v>
      </c>
      <c r="J1921" s="382">
        <v>24</v>
      </c>
      <c r="K1921" s="551">
        <v>42169</v>
      </c>
      <c r="L1921" s="552">
        <v>41316</v>
      </c>
      <c r="M1921" s="117"/>
      <c r="N1921" s="214" t="s">
        <v>2562</v>
      </c>
      <c r="O1921" s="1106">
        <v>890480123</v>
      </c>
      <c r="P1921" s="214" t="s">
        <v>1097</v>
      </c>
      <c r="Q1921" s="214" t="s">
        <v>1097</v>
      </c>
      <c r="R1921" s="214" t="s">
        <v>1097</v>
      </c>
      <c r="S1921" s="214" t="s">
        <v>1097</v>
      </c>
      <c r="T1921" s="214" t="s">
        <v>1097</v>
      </c>
      <c r="U1921" s="214" t="s">
        <v>1097</v>
      </c>
      <c r="V1921" s="214" t="s">
        <v>1097</v>
      </c>
      <c r="W1921" s="214" t="s">
        <v>1097</v>
      </c>
      <c r="X1921" s="214" t="s">
        <v>1097</v>
      </c>
      <c r="Y1921" s="214" t="s">
        <v>1097</v>
      </c>
      <c r="Z1921" s="214" t="s">
        <v>1097</v>
      </c>
      <c r="AA1921" s="214" t="s">
        <v>1097</v>
      </c>
      <c r="AB1921" s="214" t="s">
        <v>12621</v>
      </c>
      <c r="AC1921" s="214" t="s">
        <v>12580</v>
      </c>
      <c r="AD1921" s="214" t="s">
        <v>11530</v>
      </c>
      <c r="AE1921" s="214" t="s">
        <v>11531</v>
      </c>
      <c r="AF1921" s="214" t="s">
        <v>13905</v>
      </c>
      <c r="AG1921" s="626" t="s">
        <v>14087</v>
      </c>
      <c r="AH1921" s="636">
        <v>333333333</v>
      </c>
      <c r="AI1921" s="634">
        <v>169180000</v>
      </c>
      <c r="AJ1921" s="634">
        <v>502513333</v>
      </c>
      <c r="AK1921" s="214" t="s">
        <v>15711</v>
      </c>
      <c r="AL1921" s="214" t="s">
        <v>156</v>
      </c>
      <c r="AM1921" s="86">
        <v>333333333</v>
      </c>
      <c r="AN1921" s="86" t="s">
        <v>1464</v>
      </c>
      <c r="AO1921" s="86" t="s">
        <v>11091</v>
      </c>
      <c r="AP1921" s="83"/>
      <c r="AQ1921" s="84">
        <v>290288333</v>
      </c>
      <c r="AR1921" s="553">
        <v>41439</v>
      </c>
      <c r="AS1921" s="554">
        <v>515</v>
      </c>
      <c r="AT1921" s="488"/>
      <c r="AU1921" s="553"/>
      <c r="AV1921" s="554"/>
      <c r="AW1921" s="84"/>
      <c r="AX1921" s="553"/>
      <c r="AY1921" s="554"/>
      <c r="AZ1921" s="84"/>
      <c r="BA1921" s="553"/>
      <c r="BB1921" s="554"/>
      <c r="BC1921" s="84"/>
      <c r="BD1921" s="553"/>
      <c r="BE1921" s="554"/>
      <c r="BF1921" s="84"/>
      <c r="BG1921" s="553"/>
      <c r="BH1921" s="554"/>
      <c r="BI1921" s="84"/>
      <c r="BJ1921" s="553"/>
      <c r="BK1921" s="554"/>
      <c r="BL1921" s="84"/>
      <c r="BM1921" s="553"/>
      <c r="BN1921" s="554"/>
      <c r="BO1921" s="84"/>
      <c r="BP1921" s="553"/>
      <c r="BQ1921" s="554"/>
      <c r="BR1921" s="84"/>
      <c r="BS1921" s="553"/>
      <c r="BT1921" s="554"/>
      <c r="BU1921" s="84"/>
      <c r="BV1921" s="553"/>
      <c r="BW1921" s="554"/>
      <c r="BX1921" s="84"/>
      <c r="BY1921" s="553"/>
      <c r="BZ1921" s="554"/>
      <c r="CA1921" s="84"/>
      <c r="CB1921" s="553"/>
      <c r="CC1921" s="554"/>
      <c r="CD1921" s="84"/>
      <c r="CE1921" s="553"/>
      <c r="CF1921" s="554"/>
      <c r="CG1921" s="84"/>
      <c r="CH1921" s="553"/>
      <c r="CI1921" s="554"/>
      <c r="CJ1921" s="554"/>
      <c r="CK1921" s="554"/>
      <c r="CL1921" s="554"/>
      <c r="CM1921" s="554"/>
      <c r="CN1921" s="554"/>
      <c r="CO1921" s="554"/>
      <c r="CP1921" s="554"/>
      <c r="CQ1921" s="554"/>
      <c r="CR1921" s="554"/>
      <c r="CS1921" s="554"/>
      <c r="CT1921" s="554"/>
      <c r="CU1921" s="554"/>
      <c r="CV1921" s="554"/>
      <c r="CW1921" s="554"/>
      <c r="CX1921" s="554"/>
      <c r="CY1921" s="554">
        <v>290288333</v>
      </c>
      <c r="CZ1921" s="84">
        <v>43045000</v>
      </c>
      <c r="DA1921" s="84"/>
      <c r="DB1921" s="856" t="s">
        <v>20280</v>
      </c>
      <c r="DC1921" s="565">
        <v>2</v>
      </c>
      <c r="DD1921" s="928"/>
      <c r="DE1921" s="102" t="s">
        <v>19355</v>
      </c>
      <c r="DF1921" s="928"/>
      <c r="DG1921" s="83"/>
      <c r="DH1921" s="214"/>
      <c r="DI1921" s="557"/>
      <c r="DJ1921" s="111">
        <v>41288</v>
      </c>
      <c r="DK1921" s="558">
        <v>12</v>
      </c>
      <c r="DL1921" s="619"/>
      <c r="DM1921" s="619" t="s">
        <v>20586</v>
      </c>
      <c r="DN1921" s="890">
        <v>290288333</v>
      </c>
      <c r="DO1921" s="928"/>
      <c r="DP1921" s="928"/>
      <c r="DQ1921" s="928"/>
      <c r="DR1921" s="928"/>
    </row>
    <row r="1922" spans="1:122" ht="60.75" customHeight="1" thickTop="1" thickBot="1">
      <c r="A1922" s="214" t="s">
        <v>12714</v>
      </c>
      <c r="B1922" s="214" t="s">
        <v>11526</v>
      </c>
      <c r="C1922" s="214" t="s">
        <v>86</v>
      </c>
      <c r="D1922" s="374">
        <v>0</v>
      </c>
      <c r="E1922" s="517">
        <v>41297</v>
      </c>
      <c r="F1922" s="517">
        <v>41276</v>
      </c>
      <c r="G1922" s="517">
        <v>41303</v>
      </c>
      <c r="H1922" s="517">
        <v>41319</v>
      </c>
      <c r="I1922" s="517">
        <v>41319</v>
      </c>
      <c r="J1922" s="382">
        <v>24</v>
      </c>
      <c r="K1922" s="551">
        <v>42049</v>
      </c>
      <c r="L1922" s="552">
        <v>41297</v>
      </c>
      <c r="M1922" s="117"/>
      <c r="N1922" s="214" t="s">
        <v>101</v>
      </c>
      <c r="O1922" s="1106">
        <v>890980040</v>
      </c>
      <c r="P1922" s="214" t="s">
        <v>1097</v>
      </c>
      <c r="Q1922" s="214" t="s">
        <v>1097</v>
      </c>
      <c r="R1922" s="214" t="s">
        <v>1097</v>
      </c>
      <c r="S1922" s="214" t="s">
        <v>1097</v>
      </c>
      <c r="T1922" s="214" t="s">
        <v>1097</v>
      </c>
      <c r="U1922" s="214" t="s">
        <v>1097</v>
      </c>
      <c r="V1922" s="214" t="s">
        <v>1097</v>
      </c>
      <c r="W1922" s="214" t="s">
        <v>1097</v>
      </c>
      <c r="X1922" s="214" t="s">
        <v>1097</v>
      </c>
      <c r="Y1922" s="214" t="s">
        <v>1097</v>
      </c>
      <c r="Z1922" s="214" t="s">
        <v>1097</v>
      </c>
      <c r="AA1922" s="214" t="s">
        <v>1097</v>
      </c>
      <c r="AB1922" s="214" t="s">
        <v>12622</v>
      </c>
      <c r="AC1922" s="214"/>
      <c r="AD1922" s="404" t="s">
        <v>12587</v>
      </c>
      <c r="AE1922" s="214" t="s">
        <v>11531</v>
      </c>
      <c r="AF1922" s="214">
        <v>186</v>
      </c>
      <c r="AG1922" s="626"/>
      <c r="AH1922" s="636">
        <v>324501100</v>
      </c>
      <c r="AI1922" s="634">
        <v>206694067</v>
      </c>
      <c r="AJ1922" s="634">
        <v>531195167</v>
      </c>
      <c r="AK1922" s="214" t="s">
        <v>12614</v>
      </c>
      <c r="AL1922" s="214" t="s">
        <v>156</v>
      </c>
      <c r="AM1922" s="86">
        <v>324501100</v>
      </c>
      <c r="AN1922" s="86" t="s">
        <v>14361</v>
      </c>
      <c r="AO1922" s="86" t="s">
        <v>8485</v>
      </c>
      <c r="AP1922" s="83"/>
      <c r="AQ1922" s="84">
        <v>129800440</v>
      </c>
      <c r="AR1922" s="553">
        <v>41319</v>
      </c>
      <c r="AS1922" s="554">
        <v>402</v>
      </c>
      <c r="AT1922" s="488"/>
      <c r="AU1922" s="553"/>
      <c r="AV1922" s="554"/>
      <c r="AW1922" s="84"/>
      <c r="AX1922" s="553"/>
      <c r="AY1922" s="554"/>
      <c r="AZ1922" s="84"/>
      <c r="BA1922" s="553"/>
      <c r="BB1922" s="554"/>
      <c r="BC1922" s="84"/>
      <c r="BD1922" s="553"/>
      <c r="BE1922" s="554"/>
      <c r="BF1922" s="84"/>
      <c r="BG1922" s="553"/>
      <c r="BH1922" s="554"/>
      <c r="BI1922" s="84"/>
      <c r="BJ1922" s="553"/>
      <c r="BK1922" s="554"/>
      <c r="BL1922" s="84"/>
      <c r="BM1922" s="553"/>
      <c r="BN1922" s="554"/>
      <c r="BO1922" s="84"/>
      <c r="BP1922" s="553"/>
      <c r="BQ1922" s="554"/>
      <c r="BR1922" s="84"/>
      <c r="BS1922" s="553"/>
      <c r="BT1922" s="554"/>
      <c r="BU1922" s="84"/>
      <c r="BV1922" s="553"/>
      <c r="BW1922" s="554"/>
      <c r="BX1922" s="84"/>
      <c r="BY1922" s="553"/>
      <c r="BZ1922" s="554"/>
      <c r="CA1922" s="84"/>
      <c r="CB1922" s="553"/>
      <c r="CC1922" s="554"/>
      <c r="CD1922" s="84"/>
      <c r="CE1922" s="553"/>
      <c r="CF1922" s="554"/>
      <c r="CG1922" s="84"/>
      <c r="CH1922" s="553"/>
      <c r="CI1922" s="554"/>
      <c r="CJ1922" s="554"/>
      <c r="CK1922" s="554"/>
      <c r="CL1922" s="554"/>
      <c r="CM1922" s="554"/>
      <c r="CN1922" s="554"/>
      <c r="CO1922" s="554"/>
      <c r="CP1922" s="554"/>
      <c r="CQ1922" s="554"/>
      <c r="CR1922" s="554"/>
      <c r="CS1922" s="554"/>
      <c r="CT1922" s="554"/>
      <c r="CU1922" s="554"/>
      <c r="CV1922" s="554"/>
      <c r="CW1922" s="554"/>
      <c r="CX1922" s="554"/>
      <c r="CY1922" s="554">
        <v>129800440</v>
      </c>
      <c r="CZ1922" s="84">
        <v>194700660</v>
      </c>
      <c r="DA1922" s="84"/>
      <c r="DB1922" s="856" t="s">
        <v>20280</v>
      </c>
      <c r="DC1922" s="565">
        <v>2</v>
      </c>
      <c r="DD1922" s="928"/>
      <c r="DE1922" s="102" t="s">
        <v>19355</v>
      </c>
      <c r="DF1922" s="928"/>
      <c r="DG1922" s="115">
        <v>111556934918</v>
      </c>
      <c r="DH1922" s="214"/>
      <c r="DI1922" s="557"/>
      <c r="DJ1922" s="111">
        <v>41288</v>
      </c>
      <c r="DK1922" s="558">
        <v>12</v>
      </c>
      <c r="DL1922" s="592" t="s">
        <v>15785</v>
      </c>
      <c r="DM1922" s="619" t="s">
        <v>20577</v>
      </c>
      <c r="DN1922" s="890">
        <v>129800440</v>
      </c>
      <c r="DO1922" s="928"/>
      <c r="DP1922" s="928"/>
      <c r="DQ1922" s="928"/>
      <c r="DR1922" s="928"/>
    </row>
    <row r="1923" spans="1:122" ht="60.75" customHeight="1" thickTop="1" thickBot="1">
      <c r="A1923" s="214" t="s">
        <v>12715</v>
      </c>
      <c r="B1923" s="214" t="s">
        <v>11526</v>
      </c>
      <c r="C1923" s="214" t="s">
        <v>543</v>
      </c>
      <c r="D1923" s="374">
        <v>1</v>
      </c>
      <c r="E1923" s="517">
        <v>41289</v>
      </c>
      <c r="F1923" s="517">
        <v>41276</v>
      </c>
      <c r="G1923" s="517">
        <v>41317</v>
      </c>
      <c r="H1923" s="517">
        <v>41332</v>
      </c>
      <c r="I1923" s="517">
        <v>41332</v>
      </c>
      <c r="J1923" s="382">
        <v>24</v>
      </c>
      <c r="K1923" s="551">
        <v>42062</v>
      </c>
      <c r="L1923" s="561">
        <v>41309</v>
      </c>
      <c r="M1923" s="117"/>
      <c r="N1923" s="214" t="s">
        <v>186</v>
      </c>
      <c r="O1923" s="1106">
        <v>805019399</v>
      </c>
      <c r="P1923" s="214" t="s">
        <v>1097</v>
      </c>
      <c r="Q1923" s="214" t="s">
        <v>1097</v>
      </c>
      <c r="R1923" s="214" t="s">
        <v>1097</v>
      </c>
      <c r="S1923" s="214" t="s">
        <v>1097</v>
      </c>
      <c r="T1923" s="214" t="s">
        <v>1097</v>
      </c>
      <c r="U1923" s="214" t="s">
        <v>1097</v>
      </c>
      <c r="V1923" s="214" t="s">
        <v>1097</v>
      </c>
      <c r="W1923" s="214" t="s">
        <v>1097</v>
      </c>
      <c r="X1923" s="214" t="s">
        <v>1097</v>
      </c>
      <c r="Y1923" s="214" t="s">
        <v>1097</v>
      </c>
      <c r="Z1923" s="214" t="s">
        <v>1097</v>
      </c>
      <c r="AA1923" s="214" t="s">
        <v>1097</v>
      </c>
      <c r="AB1923" s="214" t="s">
        <v>12623</v>
      </c>
      <c r="AC1923" s="214"/>
      <c r="AD1923" s="404" t="s">
        <v>12587</v>
      </c>
      <c r="AE1923" s="214" t="s">
        <v>11531</v>
      </c>
      <c r="AF1923" s="214">
        <v>186</v>
      </c>
      <c r="AG1923" s="626"/>
      <c r="AH1923" s="636">
        <v>331854315</v>
      </c>
      <c r="AI1923" s="634">
        <v>188500000</v>
      </c>
      <c r="AJ1923" s="634">
        <v>520354315</v>
      </c>
      <c r="AK1923" s="214" t="s">
        <v>12614</v>
      </c>
      <c r="AL1923" s="214" t="s">
        <v>156</v>
      </c>
      <c r="AM1923" s="86">
        <v>331854315</v>
      </c>
      <c r="AN1923" s="86" t="s">
        <v>1452</v>
      </c>
      <c r="AO1923" s="531" t="s">
        <v>11428</v>
      </c>
      <c r="AP1923" s="83"/>
      <c r="AQ1923" s="84">
        <v>232298021</v>
      </c>
      <c r="AR1923" s="553">
        <v>41332</v>
      </c>
      <c r="AS1923" s="554">
        <v>412</v>
      </c>
      <c r="AT1923" s="488"/>
      <c r="AU1923" s="553"/>
      <c r="AV1923" s="554"/>
      <c r="AW1923" s="84"/>
      <c r="AX1923" s="553"/>
      <c r="AY1923" s="554"/>
      <c r="AZ1923" s="84"/>
      <c r="BA1923" s="553"/>
      <c r="BB1923" s="554"/>
      <c r="BC1923" s="84"/>
      <c r="BD1923" s="553"/>
      <c r="BE1923" s="554"/>
      <c r="BF1923" s="84"/>
      <c r="BG1923" s="553"/>
      <c r="BH1923" s="554"/>
      <c r="BI1923" s="84"/>
      <c r="BJ1923" s="553"/>
      <c r="BK1923" s="554"/>
      <c r="BL1923" s="84"/>
      <c r="BM1923" s="553"/>
      <c r="BN1923" s="554"/>
      <c r="BO1923" s="84"/>
      <c r="BP1923" s="553"/>
      <c r="BQ1923" s="554"/>
      <c r="BR1923" s="84"/>
      <c r="BS1923" s="553"/>
      <c r="BT1923" s="554"/>
      <c r="BU1923" s="84"/>
      <c r="BV1923" s="553"/>
      <c r="BW1923" s="554"/>
      <c r="BX1923" s="84"/>
      <c r="BY1923" s="553"/>
      <c r="BZ1923" s="554"/>
      <c r="CA1923" s="84"/>
      <c r="CB1923" s="553"/>
      <c r="CC1923" s="554"/>
      <c r="CD1923" s="84"/>
      <c r="CE1923" s="553"/>
      <c r="CF1923" s="554"/>
      <c r="CG1923" s="84"/>
      <c r="CH1923" s="553"/>
      <c r="CI1923" s="554"/>
      <c r="CJ1923" s="554"/>
      <c r="CK1923" s="554"/>
      <c r="CL1923" s="554"/>
      <c r="CM1923" s="554"/>
      <c r="CN1923" s="554"/>
      <c r="CO1923" s="554"/>
      <c r="CP1923" s="554"/>
      <c r="CQ1923" s="554"/>
      <c r="CR1923" s="554"/>
      <c r="CS1923" s="554"/>
      <c r="CT1923" s="554"/>
      <c r="CU1923" s="554"/>
      <c r="CV1923" s="554"/>
      <c r="CW1923" s="554"/>
      <c r="CX1923" s="554"/>
      <c r="CY1923" s="554">
        <v>232298021</v>
      </c>
      <c r="CZ1923" s="84">
        <v>99556294</v>
      </c>
      <c r="DA1923" s="84"/>
      <c r="DB1923" s="856" t="s">
        <v>20280</v>
      </c>
      <c r="DC1923" s="565">
        <v>2</v>
      </c>
      <c r="DD1923" s="928"/>
      <c r="DE1923" s="102" t="s">
        <v>19355</v>
      </c>
      <c r="DF1923" s="928"/>
      <c r="DG1923" s="115">
        <v>230456934757</v>
      </c>
      <c r="DH1923" s="214"/>
      <c r="DI1923" s="557">
        <v>41309</v>
      </c>
      <c r="DJ1923" s="111">
        <v>41288</v>
      </c>
      <c r="DK1923" s="558">
        <v>12</v>
      </c>
      <c r="DL1923" s="619" t="s">
        <v>15785</v>
      </c>
      <c r="DM1923" s="619" t="s">
        <v>20577</v>
      </c>
      <c r="DN1923" s="890">
        <v>232298021</v>
      </c>
      <c r="DO1923" s="928"/>
      <c r="DP1923" s="928"/>
      <c r="DQ1923" s="928"/>
      <c r="DR1923" s="928"/>
    </row>
    <row r="1924" spans="1:122" ht="60.75" customHeight="1" thickTop="1" thickBot="1">
      <c r="A1924" s="214" t="s">
        <v>12716</v>
      </c>
      <c r="B1924" s="214" t="s">
        <v>11526</v>
      </c>
      <c r="C1924" s="214" t="s">
        <v>86</v>
      </c>
      <c r="D1924" s="374">
        <v>1</v>
      </c>
      <c r="E1924" s="517">
        <v>41297</v>
      </c>
      <c r="F1924" s="517">
        <v>41276</v>
      </c>
      <c r="G1924" s="517">
        <v>41303</v>
      </c>
      <c r="H1924" s="517">
        <v>41319</v>
      </c>
      <c r="I1924" s="517">
        <v>41319</v>
      </c>
      <c r="J1924" s="382">
        <v>24</v>
      </c>
      <c r="K1924" s="551">
        <v>42049</v>
      </c>
      <c r="L1924" s="561">
        <v>41297</v>
      </c>
      <c r="M1924" s="117"/>
      <c r="N1924" s="214" t="s">
        <v>611</v>
      </c>
      <c r="O1924" s="1106">
        <v>890316745</v>
      </c>
      <c r="P1924" s="214" t="s">
        <v>1097</v>
      </c>
      <c r="Q1924" s="214" t="s">
        <v>1097</v>
      </c>
      <c r="R1924" s="214" t="s">
        <v>1097</v>
      </c>
      <c r="S1924" s="214" t="s">
        <v>1097</v>
      </c>
      <c r="T1924" s="214" t="s">
        <v>1097</v>
      </c>
      <c r="U1924" s="214" t="s">
        <v>1097</v>
      </c>
      <c r="V1924" s="214" t="s">
        <v>1097</v>
      </c>
      <c r="W1924" s="214" t="s">
        <v>1097</v>
      </c>
      <c r="X1924" s="214" t="s">
        <v>1097</v>
      </c>
      <c r="Y1924" s="214" t="s">
        <v>1097</v>
      </c>
      <c r="Z1924" s="214" t="s">
        <v>1097</v>
      </c>
      <c r="AA1924" s="214" t="s">
        <v>1097</v>
      </c>
      <c r="AB1924" s="214" t="s">
        <v>12624</v>
      </c>
      <c r="AC1924" s="214"/>
      <c r="AD1924" s="404" t="s">
        <v>12587</v>
      </c>
      <c r="AE1924" s="214" t="s">
        <v>11531</v>
      </c>
      <c r="AF1924" s="214">
        <v>186</v>
      </c>
      <c r="AG1924" s="626"/>
      <c r="AH1924" s="636">
        <v>208469988</v>
      </c>
      <c r="AI1924" s="634">
        <v>159353340</v>
      </c>
      <c r="AJ1924" s="634">
        <v>367823328</v>
      </c>
      <c r="AK1924" s="214" t="s">
        <v>12614</v>
      </c>
      <c r="AL1924" s="214" t="s">
        <v>156</v>
      </c>
      <c r="AM1924" s="86">
        <v>208469988</v>
      </c>
      <c r="AN1924" s="531"/>
      <c r="AO1924" s="531"/>
      <c r="AP1924" s="83"/>
      <c r="AQ1924" s="84">
        <v>125081993</v>
      </c>
      <c r="AR1924" s="553">
        <v>41319</v>
      </c>
      <c r="AS1924" s="554">
        <v>402</v>
      </c>
      <c r="AT1924" s="488"/>
      <c r="AU1924" s="553"/>
      <c r="AV1924" s="554"/>
      <c r="AW1924" s="84"/>
      <c r="AX1924" s="553"/>
      <c r="AY1924" s="554"/>
      <c r="AZ1924" s="84"/>
      <c r="BA1924" s="553"/>
      <c r="BB1924" s="554"/>
      <c r="BC1924" s="84"/>
      <c r="BD1924" s="553"/>
      <c r="BE1924" s="554"/>
      <c r="BF1924" s="84"/>
      <c r="BG1924" s="553"/>
      <c r="BH1924" s="554"/>
      <c r="BI1924" s="84"/>
      <c r="BJ1924" s="553"/>
      <c r="BK1924" s="554"/>
      <c r="BL1924" s="84"/>
      <c r="BM1924" s="553"/>
      <c r="BN1924" s="554"/>
      <c r="BO1924" s="84"/>
      <c r="BP1924" s="553"/>
      <c r="BQ1924" s="554"/>
      <c r="BR1924" s="84"/>
      <c r="BS1924" s="553"/>
      <c r="BT1924" s="554"/>
      <c r="BU1924" s="84"/>
      <c r="BV1924" s="553"/>
      <c r="BW1924" s="554"/>
      <c r="BX1924" s="84"/>
      <c r="BY1924" s="553"/>
      <c r="BZ1924" s="554"/>
      <c r="CA1924" s="84"/>
      <c r="CB1924" s="553"/>
      <c r="CC1924" s="554"/>
      <c r="CD1924" s="84"/>
      <c r="CE1924" s="553"/>
      <c r="CF1924" s="554"/>
      <c r="CG1924" s="84"/>
      <c r="CH1924" s="553"/>
      <c r="CI1924" s="554"/>
      <c r="CJ1924" s="554"/>
      <c r="CK1924" s="554"/>
      <c r="CL1924" s="554"/>
      <c r="CM1924" s="554"/>
      <c r="CN1924" s="554"/>
      <c r="CO1924" s="554"/>
      <c r="CP1924" s="554"/>
      <c r="CQ1924" s="554"/>
      <c r="CR1924" s="554"/>
      <c r="CS1924" s="554"/>
      <c r="CT1924" s="554"/>
      <c r="CU1924" s="554"/>
      <c r="CV1924" s="554"/>
      <c r="CW1924" s="554"/>
      <c r="CX1924" s="554"/>
      <c r="CY1924" s="554">
        <v>125081993</v>
      </c>
      <c r="CZ1924" s="84">
        <v>83387995</v>
      </c>
      <c r="DA1924" s="84"/>
      <c r="DB1924" s="856" t="s">
        <v>20280</v>
      </c>
      <c r="DC1924" s="565">
        <v>2</v>
      </c>
      <c r="DD1924" s="928"/>
      <c r="DE1924" s="102" t="s">
        <v>19355</v>
      </c>
      <c r="DF1924" s="928"/>
      <c r="DG1924" s="115">
        <v>211756935156</v>
      </c>
      <c r="DH1924" s="214"/>
      <c r="DI1924" s="557">
        <v>41297</v>
      </c>
      <c r="DJ1924" s="111">
        <v>41288</v>
      </c>
      <c r="DK1924" s="558">
        <v>12</v>
      </c>
      <c r="DL1924" s="619"/>
      <c r="DM1924" s="619" t="s">
        <v>20577</v>
      </c>
      <c r="DN1924" s="890">
        <v>125081993</v>
      </c>
      <c r="DO1924" s="928"/>
      <c r="DP1924" s="928"/>
      <c r="DQ1924" s="928"/>
      <c r="DR1924" s="928"/>
    </row>
    <row r="1925" spans="1:122" ht="60.75" customHeight="1" thickTop="1" thickBot="1">
      <c r="A1925" s="214" t="s">
        <v>12665</v>
      </c>
      <c r="B1925" s="214" t="s">
        <v>11526</v>
      </c>
      <c r="C1925" s="214" t="s">
        <v>86</v>
      </c>
      <c r="D1925" s="374">
        <v>0</v>
      </c>
      <c r="E1925" s="517">
        <v>41430</v>
      </c>
      <c r="F1925" s="517">
        <v>41276</v>
      </c>
      <c r="G1925" s="517">
        <v>41446</v>
      </c>
      <c r="H1925" s="517">
        <v>41457</v>
      </c>
      <c r="I1925" s="517">
        <v>41457</v>
      </c>
      <c r="J1925" s="382">
        <v>36</v>
      </c>
      <c r="K1925" s="551">
        <v>42553</v>
      </c>
      <c r="L1925" s="552">
        <v>41430</v>
      </c>
      <c r="M1925" s="117"/>
      <c r="N1925" s="214" t="s">
        <v>101</v>
      </c>
      <c r="O1925" s="1106">
        <v>890980040</v>
      </c>
      <c r="P1925" s="214" t="s">
        <v>1097</v>
      </c>
      <c r="Q1925" s="214" t="s">
        <v>1097</v>
      </c>
      <c r="R1925" s="214" t="s">
        <v>1097</v>
      </c>
      <c r="S1925" s="214" t="s">
        <v>1097</v>
      </c>
      <c r="T1925" s="214" t="s">
        <v>1097</v>
      </c>
      <c r="U1925" s="214" t="s">
        <v>1097</v>
      </c>
      <c r="V1925" s="214" t="s">
        <v>1097</v>
      </c>
      <c r="W1925" s="214" t="s">
        <v>1097</v>
      </c>
      <c r="X1925" s="214" t="s">
        <v>1097</v>
      </c>
      <c r="Y1925" s="214" t="s">
        <v>1097</v>
      </c>
      <c r="Z1925" s="214" t="s">
        <v>1097</v>
      </c>
      <c r="AA1925" s="214" t="s">
        <v>1097</v>
      </c>
      <c r="AB1925" s="214" t="s">
        <v>12625</v>
      </c>
      <c r="AC1925" s="214"/>
      <c r="AD1925" s="404" t="s">
        <v>12587</v>
      </c>
      <c r="AE1925" s="214" t="s">
        <v>11531</v>
      </c>
      <c r="AF1925" s="214">
        <v>186</v>
      </c>
      <c r="AG1925" s="626" t="s">
        <v>14658</v>
      </c>
      <c r="AH1925" s="636">
        <v>301195125</v>
      </c>
      <c r="AI1925" s="634">
        <v>176000000</v>
      </c>
      <c r="AJ1925" s="634">
        <v>477195125</v>
      </c>
      <c r="AK1925" s="214" t="s">
        <v>12614</v>
      </c>
      <c r="AL1925" s="214" t="s">
        <v>156</v>
      </c>
      <c r="AM1925" s="86">
        <v>301195125</v>
      </c>
      <c r="AN1925" s="86" t="s">
        <v>14361</v>
      </c>
      <c r="AO1925" s="86" t="s">
        <v>8485</v>
      </c>
      <c r="AP1925" s="83"/>
      <c r="AQ1925" s="84">
        <v>180717075</v>
      </c>
      <c r="AR1925" s="553">
        <v>41457</v>
      </c>
      <c r="AS1925" s="554">
        <v>534</v>
      </c>
      <c r="AT1925" s="488"/>
      <c r="AU1925" s="553"/>
      <c r="AV1925" s="554"/>
      <c r="AW1925" s="84"/>
      <c r="AX1925" s="553"/>
      <c r="AY1925" s="554"/>
      <c r="AZ1925" s="84"/>
      <c r="BA1925" s="553"/>
      <c r="BB1925" s="554"/>
      <c r="BC1925" s="84"/>
      <c r="BD1925" s="553"/>
      <c r="BE1925" s="554"/>
      <c r="BF1925" s="84"/>
      <c r="BG1925" s="553"/>
      <c r="BH1925" s="554"/>
      <c r="BI1925" s="84"/>
      <c r="BJ1925" s="553"/>
      <c r="BK1925" s="554"/>
      <c r="BL1925" s="84"/>
      <c r="BM1925" s="553"/>
      <c r="BN1925" s="554"/>
      <c r="BO1925" s="84"/>
      <c r="BP1925" s="553"/>
      <c r="BQ1925" s="554"/>
      <c r="BR1925" s="84"/>
      <c r="BS1925" s="553"/>
      <c r="BT1925" s="554"/>
      <c r="BU1925" s="84"/>
      <c r="BV1925" s="553"/>
      <c r="BW1925" s="554"/>
      <c r="BX1925" s="84"/>
      <c r="BY1925" s="553"/>
      <c r="BZ1925" s="554"/>
      <c r="CA1925" s="84"/>
      <c r="CB1925" s="553"/>
      <c r="CC1925" s="554"/>
      <c r="CD1925" s="84"/>
      <c r="CE1925" s="553"/>
      <c r="CF1925" s="554"/>
      <c r="CG1925" s="84"/>
      <c r="CH1925" s="553"/>
      <c r="CI1925" s="554"/>
      <c r="CJ1925" s="554"/>
      <c r="CK1925" s="554"/>
      <c r="CL1925" s="554"/>
      <c r="CM1925" s="554"/>
      <c r="CN1925" s="554"/>
      <c r="CO1925" s="554"/>
      <c r="CP1925" s="554"/>
      <c r="CQ1925" s="554"/>
      <c r="CR1925" s="554"/>
      <c r="CS1925" s="554"/>
      <c r="CT1925" s="554"/>
      <c r="CU1925" s="554"/>
      <c r="CV1925" s="554"/>
      <c r="CW1925" s="554"/>
      <c r="CX1925" s="554"/>
      <c r="CY1925" s="554">
        <v>180717075</v>
      </c>
      <c r="CZ1925" s="84">
        <v>120478050</v>
      </c>
      <c r="DA1925" s="84"/>
      <c r="DB1925" s="856" t="s">
        <v>20280</v>
      </c>
      <c r="DC1925" s="565">
        <v>2</v>
      </c>
      <c r="DD1925" s="928"/>
      <c r="DE1925" s="102" t="s">
        <v>19355</v>
      </c>
      <c r="DF1925" s="928"/>
      <c r="DG1925" s="115">
        <v>111556933399</v>
      </c>
      <c r="DH1925" s="214"/>
      <c r="DI1925" s="557"/>
      <c r="DJ1925" s="111">
        <v>41288</v>
      </c>
      <c r="DK1925" s="558">
        <v>12</v>
      </c>
      <c r="DL1925" s="592" t="s">
        <v>15785</v>
      </c>
      <c r="DM1925" s="619" t="s">
        <v>20577</v>
      </c>
      <c r="DN1925" s="890">
        <v>180717075</v>
      </c>
      <c r="DO1925" s="928"/>
      <c r="DP1925" s="928"/>
      <c r="DQ1925" s="928"/>
      <c r="DR1925" s="928"/>
    </row>
    <row r="1926" spans="1:122" ht="60.75" customHeight="1" thickTop="1" thickBot="1">
      <c r="A1926" s="214" t="s">
        <v>12664</v>
      </c>
      <c r="B1926" s="214" t="s">
        <v>10914</v>
      </c>
      <c r="C1926" s="214" t="s">
        <v>543</v>
      </c>
      <c r="D1926" s="374">
        <v>1</v>
      </c>
      <c r="E1926" s="517">
        <v>41333</v>
      </c>
      <c r="F1926" s="517">
        <v>41276</v>
      </c>
      <c r="G1926" s="517">
        <v>41338</v>
      </c>
      <c r="H1926" s="517">
        <v>41353</v>
      </c>
      <c r="I1926" s="517">
        <v>41353</v>
      </c>
      <c r="J1926" s="382">
        <v>18</v>
      </c>
      <c r="K1926" s="551">
        <v>41902</v>
      </c>
      <c r="L1926" s="552"/>
      <c r="M1926" s="117"/>
      <c r="N1926" s="214" t="s">
        <v>12584</v>
      </c>
      <c r="O1926" s="1106">
        <v>890101681</v>
      </c>
      <c r="P1926" s="214" t="s">
        <v>1097</v>
      </c>
      <c r="Q1926" s="214" t="s">
        <v>1097</v>
      </c>
      <c r="R1926" s="214" t="s">
        <v>1097</v>
      </c>
      <c r="S1926" s="214" t="s">
        <v>1097</v>
      </c>
      <c r="T1926" s="214" t="s">
        <v>1097</v>
      </c>
      <c r="U1926" s="214" t="s">
        <v>1097</v>
      </c>
      <c r="V1926" s="214" t="s">
        <v>1097</v>
      </c>
      <c r="W1926" s="214" t="s">
        <v>1097</v>
      </c>
      <c r="X1926" s="214" t="s">
        <v>1097</v>
      </c>
      <c r="Y1926" s="214" t="s">
        <v>1097</v>
      </c>
      <c r="Z1926" s="214" t="s">
        <v>1097</v>
      </c>
      <c r="AA1926" s="214" t="s">
        <v>1097</v>
      </c>
      <c r="AB1926" s="214" t="s">
        <v>12626</v>
      </c>
      <c r="AC1926" s="214"/>
      <c r="AD1926" s="404"/>
      <c r="AE1926" s="214" t="s">
        <v>11531</v>
      </c>
      <c r="AF1926" s="214" t="s">
        <v>13752</v>
      </c>
      <c r="AG1926" s="626"/>
      <c r="AH1926" s="636">
        <v>116082553</v>
      </c>
      <c r="AI1926" s="634">
        <v>81600000</v>
      </c>
      <c r="AJ1926" s="634">
        <v>197682553</v>
      </c>
      <c r="AK1926" s="214" t="s">
        <v>12614</v>
      </c>
      <c r="AL1926" s="214" t="s">
        <v>156</v>
      </c>
      <c r="AM1926" s="86">
        <v>116082553</v>
      </c>
      <c r="AN1926" s="86" t="s">
        <v>1470</v>
      </c>
      <c r="AO1926" s="531" t="s">
        <v>11093</v>
      </c>
      <c r="AP1926" s="83"/>
      <c r="AQ1926" s="84">
        <v>116082553</v>
      </c>
      <c r="AR1926" s="553">
        <v>41353</v>
      </c>
      <c r="AS1926" s="554">
        <v>436</v>
      </c>
      <c r="AT1926" s="488"/>
      <c r="AU1926" s="553"/>
      <c r="AV1926" s="554"/>
      <c r="AW1926" s="84"/>
      <c r="AX1926" s="553"/>
      <c r="AY1926" s="554"/>
      <c r="AZ1926" s="84"/>
      <c r="BA1926" s="553"/>
      <c r="BB1926" s="554"/>
      <c r="BC1926" s="84"/>
      <c r="BD1926" s="553"/>
      <c r="BE1926" s="554"/>
      <c r="BF1926" s="84"/>
      <c r="BG1926" s="553"/>
      <c r="BH1926" s="554"/>
      <c r="BI1926" s="84"/>
      <c r="BJ1926" s="553"/>
      <c r="BK1926" s="554"/>
      <c r="BL1926" s="84"/>
      <c r="BM1926" s="553"/>
      <c r="BN1926" s="554"/>
      <c r="BO1926" s="84"/>
      <c r="BP1926" s="553"/>
      <c r="BQ1926" s="554"/>
      <c r="BR1926" s="84"/>
      <c r="BS1926" s="553"/>
      <c r="BT1926" s="554"/>
      <c r="BU1926" s="84"/>
      <c r="BV1926" s="553"/>
      <c r="BW1926" s="554"/>
      <c r="BX1926" s="84"/>
      <c r="BY1926" s="553"/>
      <c r="BZ1926" s="554"/>
      <c r="CA1926" s="84"/>
      <c r="CB1926" s="553"/>
      <c r="CC1926" s="554"/>
      <c r="CD1926" s="84"/>
      <c r="CE1926" s="553"/>
      <c r="CF1926" s="554"/>
      <c r="CG1926" s="84"/>
      <c r="CH1926" s="553"/>
      <c r="CI1926" s="554"/>
      <c r="CJ1926" s="554"/>
      <c r="CK1926" s="554"/>
      <c r="CL1926" s="554"/>
      <c r="CM1926" s="554"/>
      <c r="CN1926" s="554"/>
      <c r="CO1926" s="554"/>
      <c r="CP1926" s="554"/>
      <c r="CQ1926" s="554"/>
      <c r="CR1926" s="554"/>
      <c r="CS1926" s="554"/>
      <c r="CT1926" s="554"/>
      <c r="CU1926" s="554"/>
      <c r="CV1926" s="554"/>
      <c r="CW1926" s="554"/>
      <c r="CX1926" s="554"/>
      <c r="CY1926" s="554">
        <v>116082553</v>
      </c>
      <c r="CZ1926" s="84">
        <v>0</v>
      </c>
      <c r="DA1926" s="84"/>
      <c r="DB1926" s="856" t="s">
        <v>20280</v>
      </c>
      <c r="DC1926" s="565">
        <v>1</v>
      </c>
      <c r="DD1926" s="928"/>
      <c r="DE1926" s="102" t="s">
        <v>19355</v>
      </c>
      <c r="DF1926" s="928"/>
      <c r="DG1926" s="83"/>
      <c r="DH1926" s="214"/>
      <c r="DI1926" s="557">
        <v>41478</v>
      </c>
      <c r="DJ1926" s="111">
        <v>41288</v>
      </c>
      <c r="DK1926" s="558">
        <v>12</v>
      </c>
      <c r="DL1926" s="619" t="s">
        <v>15785</v>
      </c>
      <c r="DM1926" s="619" t="s">
        <v>20672</v>
      </c>
      <c r="DN1926" s="890">
        <v>116082553</v>
      </c>
      <c r="DO1926" s="928"/>
      <c r="DP1926" s="928"/>
      <c r="DQ1926" s="928"/>
      <c r="DR1926" s="928"/>
    </row>
    <row r="1927" spans="1:122" ht="60.75" customHeight="1" thickTop="1" thickBot="1">
      <c r="A1927" s="214" t="s">
        <v>12663</v>
      </c>
      <c r="B1927" s="214" t="s">
        <v>11526</v>
      </c>
      <c r="C1927" s="214" t="s">
        <v>86</v>
      </c>
      <c r="D1927" s="374">
        <v>0</v>
      </c>
      <c r="E1927" s="517">
        <v>41295</v>
      </c>
      <c r="F1927" s="517">
        <v>41276</v>
      </c>
      <c r="G1927" s="517">
        <v>41333</v>
      </c>
      <c r="H1927" s="517">
        <v>41346</v>
      </c>
      <c r="I1927" s="517">
        <v>41346</v>
      </c>
      <c r="J1927" s="382">
        <v>36</v>
      </c>
      <c r="K1927" s="551">
        <v>42442</v>
      </c>
      <c r="L1927" s="552">
        <v>41295</v>
      </c>
      <c r="M1927" s="117"/>
      <c r="N1927" s="214" t="s">
        <v>15234</v>
      </c>
      <c r="O1927" s="1106">
        <v>890201213</v>
      </c>
      <c r="P1927" s="214" t="s">
        <v>1097</v>
      </c>
      <c r="Q1927" s="214" t="s">
        <v>1097</v>
      </c>
      <c r="R1927" s="214" t="s">
        <v>1097</v>
      </c>
      <c r="S1927" s="214" t="s">
        <v>1097</v>
      </c>
      <c r="T1927" s="214" t="s">
        <v>1097</v>
      </c>
      <c r="U1927" s="214" t="s">
        <v>1097</v>
      </c>
      <c r="V1927" s="214" t="s">
        <v>1097</v>
      </c>
      <c r="W1927" s="214" t="s">
        <v>1097</v>
      </c>
      <c r="X1927" s="214" t="s">
        <v>1097</v>
      </c>
      <c r="Y1927" s="214" t="s">
        <v>1097</v>
      </c>
      <c r="Z1927" s="214" t="s">
        <v>1097</v>
      </c>
      <c r="AA1927" s="214" t="s">
        <v>1097</v>
      </c>
      <c r="AB1927" s="214" t="s">
        <v>12627</v>
      </c>
      <c r="AC1927" s="214"/>
      <c r="AD1927" s="404" t="s">
        <v>12578</v>
      </c>
      <c r="AE1927" s="214" t="s">
        <v>12628</v>
      </c>
      <c r="AF1927" s="214" t="s">
        <v>12566</v>
      </c>
      <c r="AG1927" s="631"/>
      <c r="AH1927" s="636">
        <v>333300000</v>
      </c>
      <c r="AI1927" s="634">
        <v>481110000</v>
      </c>
      <c r="AJ1927" s="634">
        <v>814410000</v>
      </c>
      <c r="AK1927" s="214" t="s">
        <v>12629</v>
      </c>
      <c r="AL1927" s="214" t="s">
        <v>156</v>
      </c>
      <c r="AM1927" s="86">
        <v>333300000</v>
      </c>
      <c r="AN1927" s="86" t="s">
        <v>1453</v>
      </c>
      <c r="AO1927" s="86" t="s">
        <v>2852</v>
      </c>
      <c r="AP1927" s="83"/>
      <c r="AQ1927" s="84">
        <v>150000000</v>
      </c>
      <c r="AR1927" s="553">
        <v>41346</v>
      </c>
      <c r="AS1927" s="554">
        <v>430</v>
      </c>
      <c r="AT1927" s="488"/>
      <c r="AU1927" s="553"/>
      <c r="AV1927" s="554"/>
      <c r="AW1927" s="84"/>
      <c r="AX1927" s="553"/>
      <c r="AY1927" s="554"/>
      <c r="AZ1927" s="84"/>
      <c r="BA1927" s="553"/>
      <c r="BB1927" s="554"/>
      <c r="BC1927" s="84"/>
      <c r="BD1927" s="553"/>
      <c r="BE1927" s="554"/>
      <c r="BF1927" s="84"/>
      <c r="BG1927" s="553"/>
      <c r="BH1927" s="554"/>
      <c r="BI1927" s="84"/>
      <c r="BJ1927" s="553"/>
      <c r="BK1927" s="554"/>
      <c r="BL1927" s="84"/>
      <c r="BM1927" s="553"/>
      <c r="BN1927" s="554"/>
      <c r="BO1927" s="84"/>
      <c r="BP1927" s="553"/>
      <c r="BQ1927" s="554"/>
      <c r="BR1927" s="84"/>
      <c r="BS1927" s="553"/>
      <c r="BT1927" s="554"/>
      <c r="BU1927" s="84"/>
      <c r="BV1927" s="553"/>
      <c r="BW1927" s="554"/>
      <c r="BX1927" s="84"/>
      <c r="BY1927" s="553"/>
      <c r="BZ1927" s="554"/>
      <c r="CA1927" s="84"/>
      <c r="CB1927" s="553"/>
      <c r="CC1927" s="554"/>
      <c r="CD1927" s="84"/>
      <c r="CE1927" s="553"/>
      <c r="CF1927" s="554"/>
      <c r="CG1927" s="84"/>
      <c r="CH1927" s="553"/>
      <c r="CI1927" s="554"/>
      <c r="CJ1927" s="554"/>
      <c r="CK1927" s="554"/>
      <c r="CL1927" s="554"/>
      <c r="CM1927" s="554"/>
      <c r="CN1927" s="554"/>
      <c r="CO1927" s="554"/>
      <c r="CP1927" s="554"/>
      <c r="CQ1927" s="554"/>
      <c r="CR1927" s="554"/>
      <c r="CS1927" s="554"/>
      <c r="CT1927" s="554"/>
      <c r="CU1927" s="554"/>
      <c r="CV1927" s="554"/>
      <c r="CW1927" s="554"/>
      <c r="CX1927" s="554"/>
      <c r="CY1927" s="554">
        <v>150000000</v>
      </c>
      <c r="CZ1927" s="84">
        <v>183300000</v>
      </c>
      <c r="DA1927" s="84"/>
      <c r="DB1927" s="856" t="s">
        <v>20280</v>
      </c>
      <c r="DC1927" s="565">
        <v>2</v>
      </c>
      <c r="DD1927" s="928"/>
      <c r="DE1927" s="102" t="s">
        <v>19355</v>
      </c>
      <c r="DF1927" s="928"/>
      <c r="DG1927" s="555"/>
      <c r="DH1927" s="214"/>
      <c r="DI1927" s="557"/>
      <c r="DJ1927" s="111">
        <v>41284</v>
      </c>
      <c r="DK1927" s="558">
        <v>8</v>
      </c>
      <c r="DL1927" s="619"/>
      <c r="DM1927" s="619" t="s">
        <v>20760</v>
      </c>
      <c r="DN1927" s="890">
        <v>150000000</v>
      </c>
      <c r="DO1927" s="928"/>
      <c r="DP1927" s="928"/>
      <c r="DQ1927" s="928"/>
      <c r="DR1927" s="928"/>
    </row>
    <row r="1928" spans="1:122" ht="60.75" customHeight="1" thickTop="1" thickBot="1">
      <c r="A1928" s="214" t="s">
        <v>12662</v>
      </c>
      <c r="B1928" s="214" t="s">
        <v>11561</v>
      </c>
      <c r="C1928" s="214" t="s">
        <v>543</v>
      </c>
      <c r="D1928" s="374">
        <v>1</v>
      </c>
      <c r="E1928" s="517">
        <v>41279</v>
      </c>
      <c r="F1928" s="517">
        <v>41276</v>
      </c>
      <c r="G1928" s="517">
        <v>41374</v>
      </c>
      <c r="H1928" s="517">
        <v>41437</v>
      </c>
      <c r="I1928" s="517">
        <v>41437</v>
      </c>
      <c r="J1928" s="382">
        <v>12</v>
      </c>
      <c r="K1928" s="551">
        <v>41802</v>
      </c>
      <c r="L1928" s="561">
        <v>41374</v>
      </c>
      <c r="M1928" s="117"/>
      <c r="N1928" s="214" t="s">
        <v>104</v>
      </c>
      <c r="O1928" s="1106">
        <v>800116217</v>
      </c>
      <c r="P1928" s="214" t="s">
        <v>19427</v>
      </c>
      <c r="Q1928" s="214" t="s">
        <v>19428</v>
      </c>
      <c r="R1928" s="214" t="s">
        <v>1097</v>
      </c>
      <c r="S1928" s="214" t="s">
        <v>1097</v>
      </c>
      <c r="T1928" s="214" t="s">
        <v>1097</v>
      </c>
      <c r="U1928" s="214" t="s">
        <v>1097</v>
      </c>
      <c r="V1928" s="214" t="s">
        <v>1097</v>
      </c>
      <c r="W1928" s="214" t="s">
        <v>1097</v>
      </c>
      <c r="X1928" s="214" t="s">
        <v>1097</v>
      </c>
      <c r="Y1928" s="214" t="s">
        <v>1097</v>
      </c>
      <c r="Z1928" s="214" t="s">
        <v>1097</v>
      </c>
      <c r="AA1928" s="214" t="s">
        <v>1097</v>
      </c>
      <c r="AB1928" s="214" t="s">
        <v>12630</v>
      </c>
      <c r="AC1928" s="214"/>
      <c r="AD1928" s="404" t="s">
        <v>11564</v>
      </c>
      <c r="AE1928" s="214" t="s">
        <v>10236</v>
      </c>
      <c r="AF1928" s="214">
        <v>488</v>
      </c>
      <c r="AG1928" s="626" t="s">
        <v>13814</v>
      </c>
      <c r="AH1928" s="636">
        <v>700000000</v>
      </c>
      <c r="AI1928" s="634">
        <v>600000000</v>
      </c>
      <c r="AJ1928" s="634">
        <v>1300000000</v>
      </c>
      <c r="AK1928" s="214"/>
      <c r="AL1928" s="214" t="s">
        <v>156</v>
      </c>
      <c r="AM1928" s="86">
        <v>700000000</v>
      </c>
      <c r="AN1928" s="86" t="s">
        <v>14315</v>
      </c>
      <c r="AO1928" s="86" t="s">
        <v>14315</v>
      </c>
      <c r="AP1928" s="83"/>
      <c r="AQ1928" s="84">
        <v>490000000</v>
      </c>
      <c r="AR1928" s="553">
        <v>41437</v>
      </c>
      <c r="AS1928" s="554">
        <v>505</v>
      </c>
      <c r="AT1928" s="488"/>
      <c r="AU1928" s="553"/>
      <c r="AV1928" s="554"/>
      <c r="AW1928" s="84"/>
      <c r="AX1928" s="553"/>
      <c r="AY1928" s="554"/>
      <c r="AZ1928" s="84"/>
      <c r="BA1928" s="553"/>
      <c r="BB1928" s="554"/>
      <c r="BC1928" s="84"/>
      <c r="BD1928" s="553"/>
      <c r="BE1928" s="554"/>
      <c r="BF1928" s="84"/>
      <c r="BG1928" s="553"/>
      <c r="BH1928" s="554"/>
      <c r="BI1928" s="84"/>
      <c r="BJ1928" s="553"/>
      <c r="BK1928" s="554"/>
      <c r="BL1928" s="84"/>
      <c r="BM1928" s="553"/>
      <c r="BN1928" s="554"/>
      <c r="BO1928" s="84"/>
      <c r="BP1928" s="553"/>
      <c r="BQ1928" s="554"/>
      <c r="BR1928" s="84"/>
      <c r="BS1928" s="553"/>
      <c r="BT1928" s="554"/>
      <c r="BU1928" s="84"/>
      <c r="BV1928" s="553"/>
      <c r="BW1928" s="554"/>
      <c r="BX1928" s="84"/>
      <c r="BY1928" s="553"/>
      <c r="BZ1928" s="554"/>
      <c r="CA1928" s="84"/>
      <c r="CB1928" s="553"/>
      <c r="CC1928" s="554"/>
      <c r="CD1928" s="84"/>
      <c r="CE1928" s="553"/>
      <c r="CF1928" s="554"/>
      <c r="CG1928" s="84"/>
      <c r="CH1928" s="553"/>
      <c r="CI1928" s="554"/>
      <c r="CJ1928" s="554"/>
      <c r="CK1928" s="554"/>
      <c r="CL1928" s="554"/>
      <c r="CM1928" s="554"/>
      <c r="CN1928" s="554"/>
      <c r="CO1928" s="554"/>
      <c r="CP1928" s="554"/>
      <c r="CQ1928" s="554"/>
      <c r="CR1928" s="554"/>
      <c r="CS1928" s="554"/>
      <c r="CT1928" s="554"/>
      <c r="CU1928" s="554"/>
      <c r="CV1928" s="554"/>
      <c r="CW1928" s="554"/>
      <c r="CX1928" s="554"/>
      <c r="CY1928" s="554">
        <v>490000000</v>
      </c>
      <c r="CZ1928" s="84">
        <v>210000000</v>
      </c>
      <c r="DA1928" s="84"/>
      <c r="DB1928" s="856" t="s">
        <v>20280</v>
      </c>
      <c r="DC1928" s="565">
        <v>2</v>
      </c>
      <c r="DD1928" s="928"/>
      <c r="DE1928" s="102" t="s">
        <v>19355</v>
      </c>
      <c r="DF1928" s="928"/>
      <c r="DG1928" s="555"/>
      <c r="DH1928" s="214"/>
      <c r="DI1928" s="557">
        <v>41374</v>
      </c>
      <c r="DJ1928" s="111">
        <v>41295</v>
      </c>
      <c r="DK1928" s="558">
        <v>19</v>
      </c>
      <c r="DL1928" s="592" t="s">
        <v>15785</v>
      </c>
      <c r="DM1928" s="619" t="s">
        <v>20731</v>
      </c>
      <c r="DN1928" s="890">
        <v>490000000</v>
      </c>
      <c r="DO1928" s="928"/>
      <c r="DP1928" s="928"/>
      <c r="DQ1928" s="928"/>
      <c r="DR1928" s="928"/>
    </row>
    <row r="1929" spans="1:122" ht="60.75" customHeight="1" thickTop="1" thickBot="1">
      <c r="A1929" s="214" t="s">
        <v>12661</v>
      </c>
      <c r="B1929" s="214" t="s">
        <v>12631</v>
      </c>
      <c r="C1929" s="214" t="s">
        <v>539</v>
      </c>
      <c r="D1929" s="374">
        <v>1</v>
      </c>
      <c r="E1929" s="517">
        <v>41299</v>
      </c>
      <c r="F1929" s="517">
        <v>41276</v>
      </c>
      <c r="G1929" s="517">
        <v>41346</v>
      </c>
      <c r="H1929" s="517">
        <v>41528</v>
      </c>
      <c r="I1929" s="517">
        <v>41346</v>
      </c>
      <c r="J1929" s="382">
        <v>24</v>
      </c>
      <c r="K1929" s="551">
        <v>42076</v>
      </c>
      <c r="L1929" s="561">
        <v>41345</v>
      </c>
      <c r="M1929" s="117"/>
      <c r="N1929" s="214" t="s">
        <v>19591</v>
      </c>
      <c r="O1929" s="1106">
        <v>892000102</v>
      </c>
      <c r="P1929" s="214" t="s">
        <v>1097</v>
      </c>
      <c r="Q1929" s="214" t="s">
        <v>1097</v>
      </c>
      <c r="R1929" s="214" t="s">
        <v>1097</v>
      </c>
      <c r="S1929" s="214" t="s">
        <v>1097</v>
      </c>
      <c r="T1929" s="214" t="s">
        <v>1097</v>
      </c>
      <c r="U1929" s="214" t="s">
        <v>1097</v>
      </c>
      <c r="V1929" s="214" t="s">
        <v>1097</v>
      </c>
      <c r="W1929" s="214" t="s">
        <v>1097</v>
      </c>
      <c r="X1929" s="214" t="s">
        <v>1097</v>
      </c>
      <c r="Y1929" s="214" t="s">
        <v>1097</v>
      </c>
      <c r="Z1929" s="214" t="s">
        <v>1097</v>
      </c>
      <c r="AA1929" s="214" t="s">
        <v>1097</v>
      </c>
      <c r="AB1929" s="214" t="s">
        <v>12632</v>
      </c>
      <c r="AC1929" s="214"/>
      <c r="AD1929" s="404" t="s">
        <v>10889</v>
      </c>
      <c r="AE1929" s="214" t="s">
        <v>10236</v>
      </c>
      <c r="AF1929" s="214">
        <v>231</v>
      </c>
      <c r="AG1929" s="626"/>
      <c r="AH1929" s="636">
        <v>867000000</v>
      </c>
      <c r="AI1929" s="634">
        <v>397745290</v>
      </c>
      <c r="AJ1929" s="634">
        <v>1264745290</v>
      </c>
      <c r="AK1929" s="214" t="s">
        <v>12614</v>
      </c>
      <c r="AL1929" s="214" t="s">
        <v>156</v>
      </c>
      <c r="AM1929" s="86">
        <v>867000000</v>
      </c>
      <c r="AN1929" s="86" t="s">
        <v>1456</v>
      </c>
      <c r="AO1929" s="86" t="s">
        <v>11086</v>
      </c>
      <c r="AP1929" s="83"/>
      <c r="AQ1929" s="84">
        <v>433500000</v>
      </c>
      <c r="AR1929" s="553">
        <v>41528</v>
      </c>
      <c r="AS1929" s="554">
        <v>588</v>
      </c>
      <c r="AT1929" s="488"/>
      <c r="AU1929" s="553"/>
      <c r="AV1929" s="554"/>
      <c r="AW1929" s="84"/>
      <c r="AX1929" s="553"/>
      <c r="AY1929" s="554"/>
      <c r="AZ1929" s="84"/>
      <c r="BA1929" s="553"/>
      <c r="BB1929" s="554"/>
      <c r="BC1929" s="84"/>
      <c r="BD1929" s="553"/>
      <c r="BE1929" s="554"/>
      <c r="BF1929" s="84"/>
      <c r="BG1929" s="553"/>
      <c r="BH1929" s="554"/>
      <c r="BI1929" s="84"/>
      <c r="BJ1929" s="553"/>
      <c r="BK1929" s="554"/>
      <c r="BL1929" s="84"/>
      <c r="BM1929" s="553"/>
      <c r="BN1929" s="554"/>
      <c r="BO1929" s="84"/>
      <c r="BP1929" s="553"/>
      <c r="BQ1929" s="554"/>
      <c r="BR1929" s="84"/>
      <c r="BS1929" s="553"/>
      <c r="BT1929" s="554"/>
      <c r="BU1929" s="84"/>
      <c r="BV1929" s="553"/>
      <c r="BW1929" s="554"/>
      <c r="BX1929" s="84"/>
      <c r="BY1929" s="553"/>
      <c r="BZ1929" s="554"/>
      <c r="CA1929" s="84"/>
      <c r="CB1929" s="553"/>
      <c r="CC1929" s="554"/>
      <c r="CD1929" s="84"/>
      <c r="CE1929" s="553"/>
      <c r="CF1929" s="554"/>
      <c r="CG1929" s="84"/>
      <c r="CH1929" s="553"/>
      <c r="CI1929" s="554"/>
      <c r="CJ1929" s="554"/>
      <c r="CK1929" s="554"/>
      <c r="CL1929" s="554"/>
      <c r="CM1929" s="554"/>
      <c r="CN1929" s="554"/>
      <c r="CO1929" s="554"/>
      <c r="CP1929" s="554"/>
      <c r="CQ1929" s="554"/>
      <c r="CR1929" s="554"/>
      <c r="CS1929" s="554"/>
      <c r="CT1929" s="554"/>
      <c r="CU1929" s="554"/>
      <c r="CV1929" s="554"/>
      <c r="CW1929" s="554"/>
      <c r="CX1929" s="554"/>
      <c r="CY1929" s="554">
        <v>433500000</v>
      </c>
      <c r="CZ1929" s="84">
        <v>433500000</v>
      </c>
      <c r="DA1929" s="84"/>
      <c r="DB1929" s="856" t="s">
        <v>20280</v>
      </c>
      <c r="DC1929" s="565">
        <v>3</v>
      </c>
      <c r="DD1929" s="928"/>
      <c r="DE1929" s="102" t="s">
        <v>19355</v>
      </c>
      <c r="DF1929" s="928"/>
      <c r="DG1929" s="555"/>
      <c r="DH1929" s="214"/>
      <c r="DI1929" s="557">
        <v>41345</v>
      </c>
      <c r="DJ1929" s="111">
        <v>41288</v>
      </c>
      <c r="DK1929" s="558">
        <v>12</v>
      </c>
      <c r="DL1929" s="619"/>
      <c r="DM1929" s="619" t="s">
        <v>20592</v>
      </c>
      <c r="DN1929" s="890">
        <v>433500000</v>
      </c>
      <c r="DO1929" s="928"/>
      <c r="DP1929" s="928"/>
      <c r="DQ1929" s="928"/>
      <c r="DR1929" s="928"/>
    </row>
    <row r="1930" spans="1:122" ht="60.75" customHeight="1" thickTop="1" thickBot="1">
      <c r="A1930" s="214" t="s">
        <v>12660</v>
      </c>
      <c r="B1930" s="214" t="s">
        <v>10331</v>
      </c>
      <c r="C1930" s="214" t="s">
        <v>541</v>
      </c>
      <c r="D1930" s="374">
        <v>0</v>
      </c>
      <c r="E1930" s="517">
        <v>41372</v>
      </c>
      <c r="F1930" s="517">
        <v>41276</v>
      </c>
      <c r="G1930" s="517">
        <v>41418</v>
      </c>
      <c r="H1930" s="517">
        <v>41432</v>
      </c>
      <c r="I1930" s="517">
        <v>41432</v>
      </c>
      <c r="J1930" s="382">
        <v>18</v>
      </c>
      <c r="K1930" s="551">
        <v>41980</v>
      </c>
      <c r="L1930" s="552">
        <v>41372</v>
      </c>
      <c r="M1930" s="117"/>
      <c r="N1930" s="214" t="s">
        <v>687</v>
      </c>
      <c r="O1930" s="1106">
        <v>899999230</v>
      </c>
      <c r="P1930" s="214" t="s">
        <v>1097</v>
      </c>
      <c r="Q1930" s="214" t="s">
        <v>1097</v>
      </c>
      <c r="R1930" s="214" t="s">
        <v>1097</v>
      </c>
      <c r="S1930" s="214" t="s">
        <v>1097</v>
      </c>
      <c r="T1930" s="214" t="s">
        <v>1097</v>
      </c>
      <c r="U1930" s="214" t="s">
        <v>1097</v>
      </c>
      <c r="V1930" s="214" t="s">
        <v>1097</v>
      </c>
      <c r="W1930" s="214" t="s">
        <v>1097</v>
      </c>
      <c r="X1930" s="214" t="s">
        <v>1097</v>
      </c>
      <c r="Y1930" s="214" t="s">
        <v>1097</v>
      </c>
      <c r="Z1930" s="214" t="s">
        <v>1097</v>
      </c>
      <c r="AA1930" s="214" t="s">
        <v>1097</v>
      </c>
      <c r="AB1930" s="214" t="s">
        <v>11552</v>
      </c>
      <c r="AC1930" s="214"/>
      <c r="AD1930" s="404" t="s">
        <v>10433</v>
      </c>
      <c r="AE1930" s="214" t="s">
        <v>10252</v>
      </c>
      <c r="AF1930" s="214" t="s">
        <v>12549</v>
      </c>
      <c r="AG1930" s="626" t="s">
        <v>13829</v>
      </c>
      <c r="AH1930" s="636">
        <v>71404200</v>
      </c>
      <c r="AI1930" s="634">
        <v>30601800</v>
      </c>
      <c r="AJ1930" s="634">
        <v>102006000</v>
      </c>
      <c r="AK1930" s="214" t="s">
        <v>12614</v>
      </c>
      <c r="AL1930" s="214" t="s">
        <v>156</v>
      </c>
      <c r="AM1930" s="86">
        <v>71404200</v>
      </c>
      <c r="AN1930" s="86" t="s">
        <v>14315</v>
      </c>
      <c r="AO1930" s="86" t="s">
        <v>14315</v>
      </c>
      <c r="AP1930" s="83"/>
      <c r="AQ1930" s="84">
        <v>71404200</v>
      </c>
      <c r="AR1930" s="553">
        <v>41432</v>
      </c>
      <c r="AS1930" s="554">
        <v>503</v>
      </c>
      <c r="AT1930" s="488"/>
      <c r="AU1930" s="553"/>
      <c r="AV1930" s="554"/>
      <c r="AW1930" s="84"/>
      <c r="AX1930" s="553"/>
      <c r="AY1930" s="554"/>
      <c r="AZ1930" s="84"/>
      <c r="BA1930" s="553"/>
      <c r="BB1930" s="554"/>
      <c r="BC1930" s="84"/>
      <c r="BD1930" s="553"/>
      <c r="BE1930" s="554"/>
      <c r="BF1930" s="84"/>
      <c r="BG1930" s="553"/>
      <c r="BH1930" s="554"/>
      <c r="BI1930" s="84"/>
      <c r="BJ1930" s="553"/>
      <c r="BK1930" s="554"/>
      <c r="BL1930" s="84"/>
      <c r="BM1930" s="553"/>
      <c r="BN1930" s="554"/>
      <c r="BO1930" s="84"/>
      <c r="BP1930" s="553"/>
      <c r="BQ1930" s="554"/>
      <c r="BR1930" s="84"/>
      <c r="BS1930" s="553"/>
      <c r="BT1930" s="554"/>
      <c r="BU1930" s="84"/>
      <c r="BV1930" s="553"/>
      <c r="BW1930" s="554"/>
      <c r="BX1930" s="84"/>
      <c r="BY1930" s="553"/>
      <c r="BZ1930" s="554"/>
      <c r="CA1930" s="84"/>
      <c r="CB1930" s="553"/>
      <c r="CC1930" s="554"/>
      <c r="CD1930" s="84"/>
      <c r="CE1930" s="553"/>
      <c r="CF1930" s="554"/>
      <c r="CG1930" s="84"/>
      <c r="CH1930" s="553"/>
      <c r="CI1930" s="554"/>
      <c r="CJ1930" s="554"/>
      <c r="CK1930" s="554"/>
      <c r="CL1930" s="554"/>
      <c r="CM1930" s="554"/>
      <c r="CN1930" s="554"/>
      <c r="CO1930" s="554"/>
      <c r="CP1930" s="554"/>
      <c r="CQ1930" s="554"/>
      <c r="CR1930" s="554"/>
      <c r="CS1930" s="554"/>
      <c r="CT1930" s="554"/>
      <c r="CU1930" s="554"/>
      <c r="CV1930" s="554"/>
      <c r="CW1930" s="554"/>
      <c r="CX1930" s="554"/>
      <c r="CY1930" s="554">
        <v>71404200</v>
      </c>
      <c r="CZ1930" s="84">
        <v>0</v>
      </c>
      <c r="DA1930" s="84"/>
      <c r="DB1930" s="856" t="s">
        <v>20280</v>
      </c>
      <c r="DC1930" s="565">
        <v>1</v>
      </c>
      <c r="DD1930" s="928"/>
      <c r="DE1930" s="102" t="s">
        <v>19355</v>
      </c>
      <c r="DF1930" s="928"/>
      <c r="DG1930" s="555"/>
      <c r="DH1930" s="214"/>
      <c r="DI1930" s="557"/>
      <c r="DJ1930" s="111">
        <v>41288</v>
      </c>
      <c r="DK1930" s="558">
        <v>12</v>
      </c>
      <c r="DL1930" s="619"/>
      <c r="DM1930" s="619" t="s">
        <v>20709</v>
      </c>
      <c r="DN1930" s="890">
        <v>71404200</v>
      </c>
      <c r="DO1930" s="928"/>
      <c r="DP1930" s="928"/>
      <c r="DQ1930" s="928"/>
      <c r="DR1930" s="928"/>
    </row>
    <row r="1931" spans="1:122" ht="60.75" customHeight="1" thickTop="1" thickBot="1">
      <c r="A1931" s="214" t="s">
        <v>12659</v>
      </c>
      <c r="B1931" s="214" t="s">
        <v>10331</v>
      </c>
      <c r="C1931" s="214" t="s">
        <v>541</v>
      </c>
      <c r="D1931" s="374">
        <v>0</v>
      </c>
      <c r="E1931" s="517">
        <v>41312</v>
      </c>
      <c r="F1931" s="517">
        <v>41276</v>
      </c>
      <c r="G1931" s="517">
        <v>41374</v>
      </c>
      <c r="H1931" s="517">
        <v>41390</v>
      </c>
      <c r="I1931" s="517">
        <v>41390</v>
      </c>
      <c r="J1931" s="382">
        <v>18</v>
      </c>
      <c r="K1931" s="551">
        <v>41938</v>
      </c>
      <c r="L1931" s="552">
        <v>41312</v>
      </c>
      <c r="M1931" s="117"/>
      <c r="N1931" s="214" t="s">
        <v>596</v>
      </c>
      <c r="O1931" s="1106" t="s">
        <v>19543</v>
      </c>
      <c r="P1931" s="214" t="s">
        <v>19429</v>
      </c>
      <c r="Q1931" s="214">
        <v>900063262</v>
      </c>
      <c r="R1931" s="214" t="s">
        <v>1097</v>
      </c>
      <c r="S1931" s="214" t="s">
        <v>1097</v>
      </c>
      <c r="T1931" s="214" t="s">
        <v>1097</v>
      </c>
      <c r="U1931" s="214" t="s">
        <v>1097</v>
      </c>
      <c r="V1931" s="214" t="s">
        <v>1097</v>
      </c>
      <c r="W1931" s="214" t="s">
        <v>1097</v>
      </c>
      <c r="X1931" s="214" t="s">
        <v>1097</v>
      </c>
      <c r="Y1931" s="214" t="s">
        <v>1097</v>
      </c>
      <c r="Z1931" s="214" t="s">
        <v>1097</v>
      </c>
      <c r="AA1931" s="214" t="s">
        <v>1097</v>
      </c>
      <c r="AB1931" s="214" t="s">
        <v>12633</v>
      </c>
      <c r="AC1931" s="214"/>
      <c r="AD1931" s="404" t="s">
        <v>10433</v>
      </c>
      <c r="AE1931" s="214" t="s">
        <v>10252</v>
      </c>
      <c r="AF1931" s="214" t="s">
        <v>12549</v>
      </c>
      <c r="AG1931" s="626" t="s">
        <v>13829</v>
      </c>
      <c r="AH1931" s="636">
        <v>16320960</v>
      </c>
      <c r="AI1931" s="634">
        <v>4080240</v>
      </c>
      <c r="AJ1931" s="634">
        <v>20401200</v>
      </c>
      <c r="AK1931" s="214" t="s">
        <v>12614</v>
      </c>
      <c r="AL1931" s="214" t="s">
        <v>156</v>
      </c>
      <c r="AM1931" s="86">
        <v>16320960</v>
      </c>
      <c r="AN1931" s="86" t="s">
        <v>1453</v>
      </c>
      <c r="AO1931" s="86" t="s">
        <v>2852</v>
      </c>
      <c r="AP1931" s="83"/>
      <c r="AQ1931" s="84">
        <v>16320960</v>
      </c>
      <c r="AR1931" s="553">
        <v>41390</v>
      </c>
      <c r="AS1931" s="554">
        <v>460</v>
      </c>
      <c r="AT1931" s="488"/>
      <c r="AU1931" s="553"/>
      <c r="AV1931" s="554"/>
      <c r="AW1931" s="84"/>
      <c r="AX1931" s="553"/>
      <c r="AY1931" s="554"/>
      <c r="AZ1931" s="84"/>
      <c r="BA1931" s="553"/>
      <c r="BB1931" s="554"/>
      <c r="BC1931" s="84"/>
      <c r="BD1931" s="553"/>
      <c r="BE1931" s="554"/>
      <c r="BF1931" s="84"/>
      <c r="BG1931" s="553"/>
      <c r="BH1931" s="554"/>
      <c r="BI1931" s="84"/>
      <c r="BJ1931" s="553"/>
      <c r="BK1931" s="554"/>
      <c r="BL1931" s="84"/>
      <c r="BM1931" s="553"/>
      <c r="BN1931" s="554"/>
      <c r="BO1931" s="84"/>
      <c r="BP1931" s="553"/>
      <c r="BQ1931" s="554"/>
      <c r="BR1931" s="84"/>
      <c r="BS1931" s="553"/>
      <c r="BT1931" s="554"/>
      <c r="BU1931" s="84"/>
      <c r="BV1931" s="553"/>
      <c r="BW1931" s="554"/>
      <c r="BX1931" s="84"/>
      <c r="BY1931" s="553"/>
      <c r="BZ1931" s="554"/>
      <c r="CA1931" s="84"/>
      <c r="CB1931" s="553"/>
      <c r="CC1931" s="554"/>
      <c r="CD1931" s="84"/>
      <c r="CE1931" s="553"/>
      <c r="CF1931" s="554"/>
      <c r="CG1931" s="84"/>
      <c r="CH1931" s="553"/>
      <c r="CI1931" s="554"/>
      <c r="CJ1931" s="554"/>
      <c r="CK1931" s="554"/>
      <c r="CL1931" s="554"/>
      <c r="CM1931" s="554"/>
      <c r="CN1931" s="554"/>
      <c r="CO1931" s="554"/>
      <c r="CP1931" s="554"/>
      <c r="CQ1931" s="554"/>
      <c r="CR1931" s="554"/>
      <c r="CS1931" s="554"/>
      <c r="CT1931" s="554"/>
      <c r="CU1931" s="554"/>
      <c r="CV1931" s="554"/>
      <c r="CW1931" s="554"/>
      <c r="CX1931" s="554"/>
      <c r="CY1931" s="554">
        <v>16320960</v>
      </c>
      <c r="CZ1931" s="84">
        <v>0</v>
      </c>
      <c r="DA1931" s="84"/>
      <c r="DB1931" s="856" t="s">
        <v>20280</v>
      </c>
      <c r="DC1931" s="565">
        <v>1</v>
      </c>
      <c r="DD1931" s="928"/>
      <c r="DE1931" s="102" t="s">
        <v>19355</v>
      </c>
      <c r="DF1931" s="928"/>
      <c r="DG1931" s="555"/>
      <c r="DH1931" s="214"/>
      <c r="DI1931" s="557"/>
      <c r="DJ1931" s="111">
        <v>41288</v>
      </c>
      <c r="DK1931" s="558">
        <v>12</v>
      </c>
      <c r="DL1931" s="619"/>
      <c r="DM1931" s="619" t="s">
        <v>20709</v>
      </c>
      <c r="DN1931" s="890">
        <v>16320960</v>
      </c>
      <c r="DO1931" s="928"/>
      <c r="DP1931" s="928"/>
      <c r="DQ1931" s="928"/>
      <c r="DR1931" s="928"/>
    </row>
    <row r="1932" spans="1:122" ht="60.75" customHeight="1" thickTop="1" thickBot="1">
      <c r="A1932" s="214" t="s">
        <v>12658</v>
      </c>
      <c r="B1932" s="214" t="s">
        <v>10331</v>
      </c>
      <c r="C1932" s="214" t="s">
        <v>539</v>
      </c>
      <c r="D1932" s="374">
        <v>0</v>
      </c>
      <c r="E1932" s="517">
        <v>41331</v>
      </c>
      <c r="F1932" s="517">
        <v>41276</v>
      </c>
      <c r="G1932" s="517">
        <v>41381</v>
      </c>
      <c r="H1932" s="517">
        <v>41394</v>
      </c>
      <c r="I1932" s="517">
        <v>41394</v>
      </c>
      <c r="J1932" s="382">
        <v>18</v>
      </c>
      <c r="K1932" s="551">
        <v>41942</v>
      </c>
      <c r="L1932" s="552">
        <v>41331</v>
      </c>
      <c r="M1932" s="117"/>
      <c r="N1932" s="214" t="s">
        <v>19592</v>
      </c>
      <c r="O1932" s="1106">
        <v>900110227</v>
      </c>
      <c r="P1932" s="214" t="s">
        <v>101</v>
      </c>
      <c r="Q1932" s="214" t="s">
        <v>19430</v>
      </c>
      <c r="R1932" s="214" t="s">
        <v>1097</v>
      </c>
      <c r="S1932" s="214" t="s">
        <v>1097</v>
      </c>
      <c r="T1932" s="214" t="s">
        <v>1097</v>
      </c>
      <c r="U1932" s="214" t="s">
        <v>1097</v>
      </c>
      <c r="V1932" s="214" t="s">
        <v>1097</v>
      </c>
      <c r="W1932" s="214" t="s">
        <v>1097</v>
      </c>
      <c r="X1932" s="214" t="s">
        <v>1097</v>
      </c>
      <c r="Y1932" s="214" t="s">
        <v>1097</v>
      </c>
      <c r="Z1932" s="214" t="s">
        <v>1097</v>
      </c>
      <c r="AA1932" s="214" t="s">
        <v>1097</v>
      </c>
      <c r="AB1932" s="214" t="s">
        <v>12634</v>
      </c>
      <c r="AC1932" s="214"/>
      <c r="AD1932" s="404" t="s">
        <v>10433</v>
      </c>
      <c r="AE1932" s="214" t="s">
        <v>10252</v>
      </c>
      <c r="AF1932" s="214" t="s">
        <v>12549</v>
      </c>
      <c r="AG1932" s="626" t="s">
        <v>13829</v>
      </c>
      <c r="AH1932" s="636">
        <v>16320960</v>
      </c>
      <c r="AI1932" s="634">
        <v>4080240</v>
      </c>
      <c r="AJ1932" s="634">
        <v>20401200</v>
      </c>
      <c r="AK1932" s="214" t="s">
        <v>13183</v>
      </c>
      <c r="AL1932" s="214" t="s">
        <v>156</v>
      </c>
      <c r="AM1932" s="86">
        <v>16320960</v>
      </c>
      <c r="AN1932" s="86" t="s">
        <v>14361</v>
      </c>
      <c r="AO1932" s="86" t="s">
        <v>8485</v>
      </c>
      <c r="AP1932" s="83"/>
      <c r="AQ1932" s="84">
        <v>16320960</v>
      </c>
      <c r="AR1932" s="553">
        <v>41394</v>
      </c>
      <c r="AS1932" s="554">
        <v>470</v>
      </c>
      <c r="AT1932" s="488"/>
      <c r="AU1932" s="553"/>
      <c r="AV1932" s="554"/>
      <c r="AW1932" s="84"/>
      <c r="AX1932" s="553"/>
      <c r="AY1932" s="554"/>
      <c r="AZ1932" s="84"/>
      <c r="BA1932" s="553"/>
      <c r="BB1932" s="554"/>
      <c r="BC1932" s="84"/>
      <c r="BD1932" s="553"/>
      <c r="BE1932" s="554"/>
      <c r="BF1932" s="84"/>
      <c r="BG1932" s="553"/>
      <c r="BH1932" s="554"/>
      <c r="BI1932" s="84"/>
      <c r="BJ1932" s="553"/>
      <c r="BK1932" s="554"/>
      <c r="BL1932" s="84"/>
      <c r="BM1932" s="553"/>
      <c r="BN1932" s="554"/>
      <c r="BO1932" s="84"/>
      <c r="BP1932" s="553"/>
      <c r="BQ1932" s="554"/>
      <c r="BR1932" s="84"/>
      <c r="BS1932" s="553"/>
      <c r="BT1932" s="554"/>
      <c r="BU1932" s="84"/>
      <c r="BV1932" s="553"/>
      <c r="BW1932" s="554"/>
      <c r="BX1932" s="84"/>
      <c r="BY1932" s="553"/>
      <c r="BZ1932" s="554"/>
      <c r="CA1932" s="84"/>
      <c r="CB1932" s="553"/>
      <c r="CC1932" s="554"/>
      <c r="CD1932" s="84"/>
      <c r="CE1932" s="553"/>
      <c r="CF1932" s="554"/>
      <c r="CG1932" s="84"/>
      <c r="CH1932" s="553"/>
      <c r="CI1932" s="554"/>
      <c r="CJ1932" s="554"/>
      <c r="CK1932" s="554"/>
      <c r="CL1932" s="554"/>
      <c r="CM1932" s="554"/>
      <c r="CN1932" s="554"/>
      <c r="CO1932" s="554"/>
      <c r="CP1932" s="554"/>
      <c r="CQ1932" s="554"/>
      <c r="CR1932" s="554"/>
      <c r="CS1932" s="554"/>
      <c r="CT1932" s="554"/>
      <c r="CU1932" s="554"/>
      <c r="CV1932" s="554"/>
      <c r="CW1932" s="554"/>
      <c r="CX1932" s="554"/>
      <c r="CY1932" s="554">
        <v>16320960</v>
      </c>
      <c r="CZ1932" s="84">
        <v>0</v>
      </c>
      <c r="DA1932" s="84"/>
      <c r="DB1932" s="856" t="s">
        <v>20280</v>
      </c>
      <c r="DC1932" s="565">
        <v>1</v>
      </c>
      <c r="DD1932" s="928"/>
      <c r="DE1932" s="102" t="s">
        <v>19355</v>
      </c>
      <c r="DF1932" s="928"/>
      <c r="DG1932" s="555"/>
      <c r="DH1932" s="214"/>
      <c r="DI1932" s="557"/>
      <c r="DJ1932" s="111">
        <v>41288</v>
      </c>
      <c r="DK1932" s="558">
        <v>12</v>
      </c>
      <c r="DL1932" s="619"/>
      <c r="DM1932" s="619" t="s">
        <v>20709</v>
      </c>
      <c r="DN1932" s="890">
        <v>16320960</v>
      </c>
      <c r="DO1932" s="928"/>
      <c r="DP1932" s="928"/>
      <c r="DQ1932" s="928"/>
      <c r="DR1932" s="928"/>
    </row>
    <row r="1933" spans="1:122" ht="60.75" customHeight="1" thickTop="1" thickBot="1">
      <c r="A1933" s="214" t="s">
        <v>12657</v>
      </c>
      <c r="B1933" s="214" t="s">
        <v>4316</v>
      </c>
      <c r="C1933" s="214" t="s">
        <v>543</v>
      </c>
      <c r="D1933" s="374">
        <v>1</v>
      </c>
      <c r="E1933" s="517">
        <v>41309</v>
      </c>
      <c r="F1933" s="517">
        <v>41276</v>
      </c>
      <c r="G1933" s="517">
        <v>41310</v>
      </c>
      <c r="H1933" s="517">
        <v>41325</v>
      </c>
      <c r="I1933" s="517">
        <v>41325</v>
      </c>
      <c r="J1933" s="382">
        <v>16</v>
      </c>
      <c r="K1933" s="551">
        <v>41810</v>
      </c>
      <c r="L1933" s="561">
        <v>41309</v>
      </c>
      <c r="M1933" s="117"/>
      <c r="N1933" s="214" t="s">
        <v>19593</v>
      </c>
      <c r="O1933" s="1106">
        <v>890807738</v>
      </c>
      <c r="P1933" s="214" t="s">
        <v>1097</v>
      </c>
      <c r="Q1933" s="214" t="s">
        <v>1097</v>
      </c>
      <c r="R1933" s="214" t="s">
        <v>1097</v>
      </c>
      <c r="S1933" s="214" t="s">
        <v>1097</v>
      </c>
      <c r="T1933" s="214" t="s">
        <v>1097</v>
      </c>
      <c r="U1933" s="214" t="s">
        <v>1097</v>
      </c>
      <c r="V1933" s="214" t="s">
        <v>1097</v>
      </c>
      <c r="W1933" s="214" t="s">
        <v>1097</v>
      </c>
      <c r="X1933" s="214" t="s">
        <v>1097</v>
      </c>
      <c r="Y1933" s="214" t="s">
        <v>1097</v>
      </c>
      <c r="Z1933" s="214" t="s">
        <v>1097</v>
      </c>
      <c r="AA1933" s="214" t="s">
        <v>1097</v>
      </c>
      <c r="AB1933" s="214" t="s">
        <v>12635</v>
      </c>
      <c r="AC1933" s="214"/>
      <c r="AD1933" s="404" t="s">
        <v>12636</v>
      </c>
      <c r="AE1933" s="214" t="s">
        <v>4453</v>
      </c>
      <c r="AF1933" s="214" t="s">
        <v>334</v>
      </c>
      <c r="AG1933" s="626"/>
      <c r="AH1933" s="636">
        <v>164000000</v>
      </c>
      <c r="AI1933" s="634">
        <v>41000000</v>
      </c>
      <c r="AJ1933" s="634">
        <v>205000000</v>
      </c>
      <c r="AK1933" s="214" t="s">
        <v>12614</v>
      </c>
      <c r="AL1933" s="214" t="s">
        <v>156</v>
      </c>
      <c r="AM1933" s="86">
        <v>164000000</v>
      </c>
      <c r="AN1933" s="531" t="s">
        <v>1480</v>
      </c>
      <c r="AO1933" s="531"/>
      <c r="AP1933" s="83"/>
      <c r="AQ1933" s="84">
        <v>98400000</v>
      </c>
      <c r="AR1933" s="553">
        <v>41325</v>
      </c>
      <c r="AS1933" s="554">
        <v>405</v>
      </c>
      <c r="AT1933" s="488"/>
      <c r="AU1933" s="553"/>
      <c r="AV1933" s="554"/>
      <c r="AW1933" s="84"/>
      <c r="AX1933" s="553"/>
      <c r="AY1933" s="554"/>
      <c r="AZ1933" s="84"/>
      <c r="BA1933" s="553"/>
      <c r="BB1933" s="554"/>
      <c r="BC1933" s="84"/>
      <c r="BD1933" s="553"/>
      <c r="BE1933" s="554"/>
      <c r="BF1933" s="84"/>
      <c r="BG1933" s="553"/>
      <c r="BH1933" s="554"/>
      <c r="BI1933" s="84"/>
      <c r="BJ1933" s="553"/>
      <c r="BK1933" s="554"/>
      <c r="BL1933" s="84"/>
      <c r="BM1933" s="553"/>
      <c r="BN1933" s="554"/>
      <c r="BO1933" s="84"/>
      <c r="BP1933" s="553"/>
      <c r="BQ1933" s="554"/>
      <c r="BR1933" s="84"/>
      <c r="BS1933" s="553"/>
      <c r="BT1933" s="554"/>
      <c r="BU1933" s="84"/>
      <c r="BV1933" s="553"/>
      <c r="BW1933" s="554"/>
      <c r="BX1933" s="84"/>
      <c r="BY1933" s="553"/>
      <c r="BZ1933" s="554"/>
      <c r="CA1933" s="84"/>
      <c r="CB1933" s="553"/>
      <c r="CC1933" s="554"/>
      <c r="CD1933" s="84"/>
      <c r="CE1933" s="553"/>
      <c r="CF1933" s="554"/>
      <c r="CG1933" s="84"/>
      <c r="CH1933" s="553"/>
      <c r="CI1933" s="554"/>
      <c r="CJ1933" s="554"/>
      <c r="CK1933" s="554"/>
      <c r="CL1933" s="554"/>
      <c r="CM1933" s="554"/>
      <c r="CN1933" s="554"/>
      <c r="CO1933" s="554"/>
      <c r="CP1933" s="554"/>
      <c r="CQ1933" s="554"/>
      <c r="CR1933" s="554"/>
      <c r="CS1933" s="554"/>
      <c r="CT1933" s="554"/>
      <c r="CU1933" s="554"/>
      <c r="CV1933" s="554"/>
      <c r="CW1933" s="554"/>
      <c r="CX1933" s="554"/>
      <c r="CY1933" s="554">
        <v>98400000</v>
      </c>
      <c r="CZ1933" s="84">
        <v>65600000</v>
      </c>
      <c r="DA1933" s="84"/>
      <c r="DB1933" s="856" t="s">
        <v>20280</v>
      </c>
      <c r="DC1933" s="565">
        <v>2</v>
      </c>
      <c r="DD1933" s="928"/>
      <c r="DE1933" s="102" t="s">
        <v>19355</v>
      </c>
      <c r="DF1933" s="928"/>
      <c r="DG1933" s="555"/>
      <c r="DH1933" s="214"/>
      <c r="DI1933" s="557">
        <v>41309</v>
      </c>
      <c r="DJ1933" s="111">
        <v>41288</v>
      </c>
      <c r="DK1933" s="558">
        <v>12</v>
      </c>
      <c r="DL1933" s="619"/>
      <c r="DM1933" s="619" t="s">
        <v>20758</v>
      </c>
      <c r="DN1933" s="890">
        <v>98400000</v>
      </c>
      <c r="DO1933" s="928"/>
      <c r="DP1933" s="928"/>
      <c r="DQ1933" s="928"/>
      <c r="DR1933" s="928"/>
    </row>
    <row r="1934" spans="1:122" ht="60.75" customHeight="1" thickTop="1" thickBot="1">
      <c r="A1934" s="368" t="s">
        <v>12656</v>
      </c>
      <c r="B1934" s="214" t="s">
        <v>9647</v>
      </c>
      <c r="C1934" s="214" t="s">
        <v>539</v>
      </c>
      <c r="D1934" s="374">
        <v>1</v>
      </c>
      <c r="E1934" s="517">
        <v>41306</v>
      </c>
      <c r="F1934" s="517">
        <v>41276</v>
      </c>
      <c r="G1934" s="517">
        <v>41319</v>
      </c>
      <c r="H1934" s="517">
        <v>41348</v>
      </c>
      <c r="I1934" s="517">
        <v>41313</v>
      </c>
      <c r="J1934" s="382">
        <v>15</v>
      </c>
      <c r="K1934" s="551">
        <v>41767</v>
      </c>
      <c r="L1934" s="552">
        <v>41313</v>
      </c>
      <c r="M1934" s="117"/>
      <c r="N1934" s="214" t="s">
        <v>10895</v>
      </c>
      <c r="O1934" s="1106">
        <v>900572501</v>
      </c>
      <c r="P1934" s="214" t="s">
        <v>1097</v>
      </c>
      <c r="Q1934" s="214" t="s">
        <v>1097</v>
      </c>
      <c r="R1934" s="214" t="s">
        <v>1097</v>
      </c>
      <c r="S1934" s="214" t="s">
        <v>1097</v>
      </c>
      <c r="T1934" s="214" t="s">
        <v>1097</v>
      </c>
      <c r="U1934" s="214" t="s">
        <v>1097</v>
      </c>
      <c r="V1934" s="214" t="s">
        <v>1097</v>
      </c>
      <c r="W1934" s="214" t="s">
        <v>1097</v>
      </c>
      <c r="X1934" s="214" t="s">
        <v>1097</v>
      </c>
      <c r="Y1934" s="214" t="s">
        <v>1097</v>
      </c>
      <c r="Z1934" s="214" t="s">
        <v>1097</v>
      </c>
      <c r="AA1934" s="214" t="s">
        <v>1097</v>
      </c>
      <c r="AB1934" s="214" t="s">
        <v>12811</v>
      </c>
      <c r="AC1934" s="214"/>
      <c r="AD1934" s="404" t="s">
        <v>11564</v>
      </c>
      <c r="AE1934" s="214" t="s">
        <v>10236</v>
      </c>
      <c r="AF1934" s="214">
        <v>498</v>
      </c>
      <c r="AG1934" s="626"/>
      <c r="AH1934" s="636">
        <v>1536000000</v>
      </c>
      <c r="AI1934" s="634">
        <v>250000000</v>
      </c>
      <c r="AJ1934" s="634">
        <v>1786000000</v>
      </c>
      <c r="AK1934" s="214" t="s">
        <v>12803</v>
      </c>
      <c r="AL1934" s="214" t="s">
        <v>156</v>
      </c>
      <c r="AM1934" s="86">
        <v>1536000000</v>
      </c>
      <c r="AN1934" s="86" t="s">
        <v>14315</v>
      </c>
      <c r="AO1934" s="86" t="s">
        <v>14315</v>
      </c>
      <c r="AP1934" s="83"/>
      <c r="AQ1934" s="84">
        <v>414400000</v>
      </c>
      <c r="AR1934" s="553">
        <v>41348</v>
      </c>
      <c r="AS1934" s="554">
        <v>433</v>
      </c>
      <c r="AT1934" s="488">
        <v>310800000</v>
      </c>
      <c r="AU1934" s="553">
        <v>41394</v>
      </c>
      <c r="AV1934" s="554">
        <v>470</v>
      </c>
      <c r="AW1934" s="84">
        <v>155400000</v>
      </c>
      <c r="AX1934" s="553">
        <v>41507</v>
      </c>
      <c r="AY1934" s="554">
        <v>568</v>
      </c>
      <c r="AZ1934" s="84">
        <v>155400000</v>
      </c>
      <c r="BA1934" s="553">
        <v>41575</v>
      </c>
      <c r="BB1934" s="554">
        <v>647</v>
      </c>
      <c r="BC1934" s="84">
        <v>150000000</v>
      </c>
      <c r="BD1934" s="553">
        <v>41648</v>
      </c>
      <c r="BE1934" s="554">
        <v>723</v>
      </c>
      <c r="BF1934" s="84">
        <v>200000000</v>
      </c>
      <c r="BG1934" s="553">
        <v>41648</v>
      </c>
      <c r="BH1934" s="554">
        <v>724</v>
      </c>
      <c r="BI1934" s="84"/>
      <c r="BJ1934" s="553"/>
      <c r="BK1934" s="554"/>
      <c r="BL1934" s="84"/>
      <c r="BM1934" s="553"/>
      <c r="BN1934" s="554"/>
      <c r="BO1934" s="84"/>
      <c r="BP1934" s="553"/>
      <c r="BQ1934" s="554"/>
      <c r="BR1934" s="84"/>
      <c r="BS1934" s="553"/>
      <c r="BT1934" s="554"/>
      <c r="BU1934" s="84"/>
      <c r="BV1934" s="553"/>
      <c r="BW1934" s="554"/>
      <c r="BX1934" s="84"/>
      <c r="BY1934" s="553"/>
      <c r="BZ1934" s="554"/>
      <c r="CA1934" s="84"/>
      <c r="CB1934" s="553"/>
      <c r="CC1934" s="554"/>
      <c r="CD1934" s="84"/>
      <c r="CE1934" s="553"/>
      <c r="CF1934" s="554"/>
      <c r="CG1934" s="84"/>
      <c r="CH1934" s="553"/>
      <c r="CI1934" s="554"/>
      <c r="CJ1934" s="554"/>
      <c r="CK1934" s="554"/>
      <c r="CL1934" s="554"/>
      <c r="CM1934" s="554"/>
      <c r="CN1934" s="554"/>
      <c r="CO1934" s="554"/>
      <c r="CP1934" s="554"/>
      <c r="CQ1934" s="554"/>
      <c r="CR1934" s="554"/>
      <c r="CS1934" s="554"/>
      <c r="CT1934" s="554"/>
      <c r="CU1934" s="554"/>
      <c r="CV1934" s="554"/>
      <c r="CW1934" s="554"/>
      <c r="CX1934" s="554"/>
      <c r="CY1934" s="554">
        <v>1386000000</v>
      </c>
      <c r="CZ1934" s="84">
        <v>150000000</v>
      </c>
      <c r="DA1934" s="84"/>
      <c r="DB1934" s="856" t="s">
        <v>20280</v>
      </c>
      <c r="DC1934" s="565">
        <v>4</v>
      </c>
      <c r="DD1934" s="928"/>
      <c r="DE1934" s="102" t="s">
        <v>19355</v>
      </c>
      <c r="DF1934" s="928"/>
      <c r="DG1934" s="555"/>
      <c r="DH1934" s="214"/>
      <c r="DI1934" s="111">
        <v>41313</v>
      </c>
      <c r="DJ1934" s="111">
        <v>41298</v>
      </c>
      <c r="DK1934" s="558">
        <v>22</v>
      </c>
      <c r="DL1934" s="619"/>
      <c r="DM1934" s="619" t="s">
        <v>20736</v>
      </c>
      <c r="DN1934" s="890">
        <v>1386000000</v>
      </c>
      <c r="DO1934" s="928"/>
      <c r="DP1934" s="928"/>
      <c r="DQ1934" s="928"/>
      <c r="DR1934" s="928"/>
    </row>
    <row r="1935" spans="1:122" ht="60.75" customHeight="1" thickTop="1" thickBot="1">
      <c r="A1935" s="368" t="s">
        <v>12656</v>
      </c>
      <c r="B1935" s="214" t="s">
        <v>9647</v>
      </c>
      <c r="C1935" s="214" t="s">
        <v>539</v>
      </c>
      <c r="D1935" s="374">
        <v>1</v>
      </c>
      <c r="E1935" s="517">
        <v>41306</v>
      </c>
      <c r="F1935" s="517">
        <v>41276</v>
      </c>
      <c r="G1935" s="517">
        <v>41319</v>
      </c>
      <c r="H1935" s="517">
        <v>41348</v>
      </c>
      <c r="I1935" s="517">
        <v>41313</v>
      </c>
      <c r="J1935" s="382">
        <v>15</v>
      </c>
      <c r="K1935" s="551">
        <v>41767</v>
      </c>
      <c r="L1935" s="552">
        <v>41313</v>
      </c>
      <c r="M1935" s="117"/>
      <c r="N1935" s="214" t="s">
        <v>10895</v>
      </c>
      <c r="O1935" s="1106">
        <v>900572501</v>
      </c>
      <c r="P1935" s="214" t="s">
        <v>1097</v>
      </c>
      <c r="Q1935" s="214" t="s">
        <v>1097</v>
      </c>
      <c r="R1935" s="214" t="s">
        <v>1097</v>
      </c>
      <c r="S1935" s="214" t="s">
        <v>1097</v>
      </c>
      <c r="T1935" s="214" t="s">
        <v>1097</v>
      </c>
      <c r="U1935" s="214" t="s">
        <v>1097</v>
      </c>
      <c r="V1935" s="214" t="s">
        <v>1097</v>
      </c>
      <c r="W1935" s="214" t="s">
        <v>1097</v>
      </c>
      <c r="X1935" s="214" t="s">
        <v>1097</v>
      </c>
      <c r="Y1935" s="214" t="s">
        <v>1097</v>
      </c>
      <c r="Z1935" s="214" t="s">
        <v>1097</v>
      </c>
      <c r="AA1935" s="214" t="s">
        <v>1097</v>
      </c>
      <c r="AB1935" s="214" t="s">
        <v>12811</v>
      </c>
      <c r="AC1935" s="214"/>
      <c r="AD1935" s="404" t="s">
        <v>11564</v>
      </c>
      <c r="AE1935" s="214" t="s">
        <v>10236</v>
      </c>
      <c r="AF1935" s="214" t="s">
        <v>15021</v>
      </c>
      <c r="AG1935" s="626" t="s">
        <v>20199</v>
      </c>
      <c r="AH1935" s="636">
        <v>500000000</v>
      </c>
      <c r="AI1935" s="634">
        <v>250000000</v>
      </c>
      <c r="AJ1935" s="634">
        <v>750000000</v>
      </c>
      <c r="AK1935" s="214" t="s">
        <v>12803</v>
      </c>
      <c r="AL1935" s="214" t="s">
        <v>527</v>
      </c>
      <c r="AM1935" s="86">
        <v>500000000</v>
      </c>
      <c r="AN1935" s="86" t="s">
        <v>14315</v>
      </c>
      <c r="AO1935" s="86" t="s">
        <v>14315</v>
      </c>
      <c r="AP1935" s="83"/>
      <c r="AQ1935" s="84"/>
      <c r="AR1935" s="553"/>
      <c r="AS1935" s="554"/>
      <c r="AT1935" s="488"/>
      <c r="AU1935" s="553"/>
      <c r="AV1935" s="554"/>
      <c r="AW1935" s="84"/>
      <c r="AX1935" s="553"/>
      <c r="AY1935" s="554"/>
      <c r="AZ1935" s="84"/>
      <c r="BA1935" s="553"/>
      <c r="BB1935" s="554"/>
      <c r="BC1935" s="84"/>
      <c r="BD1935" s="553"/>
      <c r="BE1935" s="554"/>
      <c r="BF1935" s="84"/>
      <c r="BG1935" s="553"/>
      <c r="BH1935" s="554"/>
      <c r="BI1935" s="84"/>
      <c r="BJ1935" s="553"/>
      <c r="BK1935" s="554"/>
      <c r="BL1935" s="84"/>
      <c r="BM1935" s="553"/>
      <c r="BN1935" s="554"/>
      <c r="BO1935" s="84"/>
      <c r="BP1935" s="553"/>
      <c r="BQ1935" s="554"/>
      <c r="BR1935" s="84"/>
      <c r="BS1935" s="553"/>
      <c r="BT1935" s="554"/>
      <c r="BU1935" s="84"/>
      <c r="BV1935" s="553"/>
      <c r="BW1935" s="554"/>
      <c r="BX1935" s="84"/>
      <c r="BY1935" s="553"/>
      <c r="BZ1935" s="554"/>
      <c r="CA1935" s="84"/>
      <c r="CB1935" s="553"/>
      <c r="CC1935" s="554"/>
      <c r="CD1935" s="84"/>
      <c r="CE1935" s="553"/>
      <c r="CF1935" s="554"/>
      <c r="CG1935" s="84"/>
      <c r="CH1935" s="553"/>
      <c r="CI1935" s="554"/>
      <c r="CJ1935" s="554"/>
      <c r="CK1935" s="554"/>
      <c r="CL1935" s="554"/>
      <c r="CM1935" s="554"/>
      <c r="CN1935" s="554"/>
      <c r="CO1935" s="554"/>
      <c r="CP1935" s="554"/>
      <c r="CQ1935" s="554"/>
      <c r="CR1935" s="554"/>
      <c r="CS1935" s="554"/>
      <c r="CT1935" s="554"/>
      <c r="CU1935" s="554"/>
      <c r="CV1935" s="554"/>
      <c r="CW1935" s="554"/>
      <c r="CX1935" s="554"/>
      <c r="CY1935" s="554">
        <v>0</v>
      </c>
      <c r="CZ1935" s="84">
        <v>500000000</v>
      </c>
      <c r="DA1935" s="84"/>
      <c r="DB1935" s="856" t="s">
        <v>20280</v>
      </c>
      <c r="DC1935" s="565">
        <v>4</v>
      </c>
      <c r="DD1935" s="928"/>
      <c r="DE1935" s="102" t="s">
        <v>19355</v>
      </c>
      <c r="DF1935" s="928"/>
      <c r="DG1935" s="555"/>
      <c r="DH1935" s="214"/>
      <c r="DI1935" s="111">
        <v>41313</v>
      </c>
      <c r="DJ1935" s="111">
        <v>41298</v>
      </c>
      <c r="DK1935" s="558">
        <v>22</v>
      </c>
      <c r="DL1935" s="619"/>
      <c r="DM1935" s="619" t="s">
        <v>20740</v>
      </c>
      <c r="DN1935" s="890">
        <v>0</v>
      </c>
      <c r="DO1935" s="928"/>
      <c r="DP1935" s="928"/>
      <c r="DQ1935" s="928"/>
      <c r="DR1935" s="928"/>
    </row>
    <row r="1936" spans="1:122" ht="60.75" customHeight="1" thickTop="1" thickBot="1">
      <c r="A1936" s="214" t="s">
        <v>12655</v>
      </c>
      <c r="B1936" s="214" t="s">
        <v>12637</v>
      </c>
      <c r="C1936" s="214" t="s">
        <v>539</v>
      </c>
      <c r="D1936" s="374">
        <v>1</v>
      </c>
      <c r="E1936" s="517">
        <v>41278</v>
      </c>
      <c r="F1936" s="517">
        <v>41292</v>
      </c>
      <c r="G1936" s="517">
        <v>41333</v>
      </c>
      <c r="H1936" s="517">
        <v>41346</v>
      </c>
      <c r="I1936" s="517">
        <v>41346</v>
      </c>
      <c r="J1936" s="382">
        <v>24</v>
      </c>
      <c r="K1936" s="551">
        <v>42076</v>
      </c>
      <c r="L1936" s="561">
        <v>41324</v>
      </c>
      <c r="M1936" s="117"/>
      <c r="N1936" s="214" t="s">
        <v>122</v>
      </c>
      <c r="O1936" s="1106">
        <v>811033264</v>
      </c>
      <c r="P1936" s="214" t="s">
        <v>19431</v>
      </c>
      <c r="Q1936" s="214" t="s">
        <v>19432</v>
      </c>
      <c r="R1936" s="214" t="s">
        <v>1097</v>
      </c>
      <c r="S1936" s="214" t="s">
        <v>1097</v>
      </c>
      <c r="T1936" s="214" t="s">
        <v>1097</v>
      </c>
      <c r="U1936" s="214" t="s">
        <v>1097</v>
      </c>
      <c r="V1936" s="214" t="s">
        <v>1097</v>
      </c>
      <c r="W1936" s="214" t="s">
        <v>1097</v>
      </c>
      <c r="X1936" s="214" t="s">
        <v>1097</v>
      </c>
      <c r="Y1936" s="214" t="s">
        <v>1097</v>
      </c>
      <c r="Z1936" s="214" t="s">
        <v>1097</v>
      </c>
      <c r="AA1936" s="214" t="s">
        <v>1097</v>
      </c>
      <c r="AB1936" s="214" t="s">
        <v>12638</v>
      </c>
      <c r="AC1936" s="214" t="s">
        <v>12639</v>
      </c>
      <c r="AD1936" s="404" t="s">
        <v>10889</v>
      </c>
      <c r="AE1936" s="214" t="s">
        <v>10236</v>
      </c>
      <c r="AF1936" s="214" t="s">
        <v>12525</v>
      </c>
      <c r="AG1936" s="626"/>
      <c r="AH1936" s="636">
        <v>603288000</v>
      </c>
      <c r="AI1936" s="634">
        <v>904957600</v>
      </c>
      <c r="AJ1936" s="634">
        <v>1508245600</v>
      </c>
      <c r="AK1936" s="214" t="s">
        <v>12640</v>
      </c>
      <c r="AL1936" s="214" t="s">
        <v>156</v>
      </c>
      <c r="AM1936" s="86">
        <v>603288000</v>
      </c>
      <c r="AN1936" s="86" t="s">
        <v>14361</v>
      </c>
      <c r="AO1936" s="86" t="s">
        <v>8485</v>
      </c>
      <c r="AP1936" s="83"/>
      <c r="AQ1936" s="84">
        <v>422301600</v>
      </c>
      <c r="AR1936" s="553">
        <v>41346</v>
      </c>
      <c r="AS1936" s="554">
        <v>430</v>
      </c>
      <c r="AT1936" s="488"/>
      <c r="AU1936" s="553"/>
      <c r="AV1936" s="554"/>
      <c r="AW1936" s="84"/>
      <c r="AX1936" s="553"/>
      <c r="AY1936" s="554"/>
      <c r="AZ1936" s="84"/>
      <c r="BA1936" s="553"/>
      <c r="BB1936" s="554"/>
      <c r="BC1936" s="84"/>
      <c r="BD1936" s="553"/>
      <c r="BE1936" s="554"/>
      <c r="BF1936" s="84"/>
      <c r="BG1936" s="553"/>
      <c r="BH1936" s="554"/>
      <c r="BI1936" s="84"/>
      <c r="BJ1936" s="553"/>
      <c r="BK1936" s="554"/>
      <c r="BL1936" s="84"/>
      <c r="BM1936" s="553"/>
      <c r="BN1936" s="554"/>
      <c r="BO1936" s="84"/>
      <c r="BP1936" s="553"/>
      <c r="BQ1936" s="554"/>
      <c r="BR1936" s="84"/>
      <c r="BS1936" s="553"/>
      <c r="BT1936" s="554"/>
      <c r="BU1936" s="84"/>
      <c r="BV1936" s="553"/>
      <c r="BW1936" s="554"/>
      <c r="BX1936" s="84"/>
      <c r="BY1936" s="553"/>
      <c r="BZ1936" s="554"/>
      <c r="CA1936" s="84"/>
      <c r="CB1936" s="553"/>
      <c r="CC1936" s="554"/>
      <c r="CD1936" s="84"/>
      <c r="CE1936" s="553"/>
      <c r="CF1936" s="554"/>
      <c r="CG1936" s="84"/>
      <c r="CH1936" s="553"/>
      <c r="CI1936" s="554"/>
      <c r="CJ1936" s="554"/>
      <c r="CK1936" s="554"/>
      <c r="CL1936" s="554"/>
      <c r="CM1936" s="554"/>
      <c r="CN1936" s="554"/>
      <c r="CO1936" s="554"/>
      <c r="CP1936" s="554"/>
      <c r="CQ1936" s="554"/>
      <c r="CR1936" s="554"/>
      <c r="CS1936" s="554"/>
      <c r="CT1936" s="554"/>
      <c r="CU1936" s="554"/>
      <c r="CV1936" s="554"/>
      <c r="CW1936" s="554"/>
      <c r="CX1936" s="554"/>
      <c r="CY1936" s="554">
        <v>422301600</v>
      </c>
      <c r="CZ1936" s="84">
        <v>180986400</v>
      </c>
      <c r="DA1936" s="84"/>
      <c r="DB1936" s="856" t="s">
        <v>20280</v>
      </c>
      <c r="DC1936" s="565">
        <v>2</v>
      </c>
      <c r="DD1936" s="928"/>
      <c r="DE1936" s="102" t="s">
        <v>19355</v>
      </c>
      <c r="DF1936" s="928"/>
      <c r="DG1936" s="555"/>
      <c r="DH1936" s="214"/>
      <c r="DI1936" s="557">
        <v>41324</v>
      </c>
      <c r="DJ1936" s="111">
        <v>41296</v>
      </c>
      <c r="DK1936" s="558">
        <v>4</v>
      </c>
      <c r="DL1936" s="592" t="s">
        <v>15785</v>
      </c>
      <c r="DM1936" s="619" t="s">
        <v>20674</v>
      </c>
      <c r="DN1936" s="890">
        <v>422301600</v>
      </c>
      <c r="DO1936" s="928"/>
      <c r="DP1936" s="928"/>
      <c r="DQ1936" s="928"/>
      <c r="DR1936" s="928"/>
    </row>
    <row r="1937" spans="1:122" ht="60.75" customHeight="1" thickTop="1" thickBot="1">
      <c r="A1937" s="214" t="s">
        <v>12654</v>
      </c>
      <c r="B1937" s="214" t="s">
        <v>12637</v>
      </c>
      <c r="C1937" s="214" t="s">
        <v>539</v>
      </c>
      <c r="D1937" s="374">
        <v>1</v>
      </c>
      <c r="E1937" s="517">
        <v>41278</v>
      </c>
      <c r="F1937" s="517">
        <v>41292</v>
      </c>
      <c r="G1937" s="517">
        <v>41333</v>
      </c>
      <c r="H1937" s="517">
        <v>41346</v>
      </c>
      <c r="I1937" s="517">
        <v>41346</v>
      </c>
      <c r="J1937" s="382">
        <v>48</v>
      </c>
      <c r="K1937" s="551">
        <v>42807</v>
      </c>
      <c r="L1937" s="561">
        <v>41324</v>
      </c>
      <c r="M1937" s="117"/>
      <c r="N1937" s="214" t="s">
        <v>122</v>
      </c>
      <c r="O1937" s="1106">
        <v>811033264</v>
      </c>
      <c r="P1937" s="214" t="s">
        <v>19431</v>
      </c>
      <c r="Q1937" s="214" t="s">
        <v>19432</v>
      </c>
      <c r="R1937" s="214" t="s">
        <v>1097</v>
      </c>
      <c r="S1937" s="214" t="s">
        <v>1097</v>
      </c>
      <c r="T1937" s="214" t="s">
        <v>1097</v>
      </c>
      <c r="U1937" s="214" t="s">
        <v>1097</v>
      </c>
      <c r="V1937" s="214" t="s">
        <v>1097</v>
      </c>
      <c r="W1937" s="214" t="s">
        <v>1097</v>
      </c>
      <c r="X1937" s="214" t="s">
        <v>1097</v>
      </c>
      <c r="Y1937" s="214" t="s">
        <v>1097</v>
      </c>
      <c r="Z1937" s="214" t="s">
        <v>1097</v>
      </c>
      <c r="AA1937" s="214" t="s">
        <v>1097</v>
      </c>
      <c r="AB1937" s="214" t="s">
        <v>12641</v>
      </c>
      <c r="AC1937" s="214" t="s">
        <v>12639</v>
      </c>
      <c r="AD1937" s="404" t="s">
        <v>10889</v>
      </c>
      <c r="AE1937" s="214" t="s">
        <v>10236</v>
      </c>
      <c r="AF1937" s="214" t="s">
        <v>12525</v>
      </c>
      <c r="AG1937" s="626"/>
      <c r="AH1937" s="636">
        <v>2564600000</v>
      </c>
      <c r="AI1937" s="634">
        <v>3851700000</v>
      </c>
      <c r="AJ1937" s="634">
        <v>6416300000</v>
      </c>
      <c r="AK1937" s="214" t="s">
        <v>12640</v>
      </c>
      <c r="AL1937" s="214" t="s">
        <v>156</v>
      </c>
      <c r="AM1937" s="86">
        <v>2564600000</v>
      </c>
      <c r="AN1937" s="86" t="s">
        <v>14361</v>
      </c>
      <c r="AO1937" s="86" t="s">
        <v>8485</v>
      </c>
      <c r="AP1937" s="83"/>
      <c r="AQ1937" s="84">
        <v>1795220000</v>
      </c>
      <c r="AR1937" s="553">
        <v>41346</v>
      </c>
      <c r="AS1937" s="554">
        <v>430</v>
      </c>
      <c r="AT1937" s="488"/>
      <c r="AU1937" s="553"/>
      <c r="AV1937" s="554"/>
      <c r="AW1937" s="84"/>
      <c r="AX1937" s="553"/>
      <c r="AY1937" s="554"/>
      <c r="AZ1937" s="84"/>
      <c r="BA1937" s="553"/>
      <c r="BB1937" s="554"/>
      <c r="BC1937" s="84"/>
      <c r="BD1937" s="553"/>
      <c r="BE1937" s="554"/>
      <c r="BF1937" s="84"/>
      <c r="BG1937" s="553"/>
      <c r="BH1937" s="554"/>
      <c r="BI1937" s="84"/>
      <c r="BJ1937" s="553"/>
      <c r="BK1937" s="554"/>
      <c r="BL1937" s="84"/>
      <c r="BM1937" s="553"/>
      <c r="BN1937" s="554"/>
      <c r="BO1937" s="84"/>
      <c r="BP1937" s="553"/>
      <c r="BQ1937" s="554"/>
      <c r="BR1937" s="84"/>
      <c r="BS1937" s="553"/>
      <c r="BT1937" s="554"/>
      <c r="BU1937" s="84"/>
      <c r="BV1937" s="553"/>
      <c r="BW1937" s="554"/>
      <c r="BX1937" s="84"/>
      <c r="BY1937" s="553"/>
      <c r="BZ1937" s="554"/>
      <c r="CA1937" s="84"/>
      <c r="CB1937" s="553"/>
      <c r="CC1937" s="554"/>
      <c r="CD1937" s="84"/>
      <c r="CE1937" s="553"/>
      <c r="CF1937" s="554"/>
      <c r="CG1937" s="84"/>
      <c r="CH1937" s="553"/>
      <c r="CI1937" s="554"/>
      <c r="CJ1937" s="554"/>
      <c r="CK1937" s="554"/>
      <c r="CL1937" s="554"/>
      <c r="CM1937" s="554"/>
      <c r="CN1937" s="554"/>
      <c r="CO1937" s="554"/>
      <c r="CP1937" s="554"/>
      <c r="CQ1937" s="554"/>
      <c r="CR1937" s="554"/>
      <c r="CS1937" s="554"/>
      <c r="CT1937" s="554"/>
      <c r="CU1937" s="554"/>
      <c r="CV1937" s="554"/>
      <c r="CW1937" s="554"/>
      <c r="CX1937" s="554"/>
      <c r="CY1937" s="554">
        <v>1795220000</v>
      </c>
      <c r="CZ1937" s="84">
        <v>769380000</v>
      </c>
      <c r="DA1937" s="84"/>
      <c r="DB1937" s="856" t="s">
        <v>20280</v>
      </c>
      <c r="DC1937" s="565">
        <v>2</v>
      </c>
      <c r="DD1937" s="928"/>
      <c r="DE1937" s="102" t="s">
        <v>19355</v>
      </c>
      <c r="DF1937" s="928"/>
      <c r="DG1937" s="555"/>
      <c r="DH1937" s="214"/>
      <c r="DI1937" s="557">
        <v>41324</v>
      </c>
      <c r="DJ1937" s="111">
        <v>41296</v>
      </c>
      <c r="DK1937" s="558">
        <v>4</v>
      </c>
      <c r="DL1937" s="592" t="s">
        <v>15785</v>
      </c>
      <c r="DM1937" s="619" t="s">
        <v>20674</v>
      </c>
      <c r="DN1937" s="890">
        <v>1795220000</v>
      </c>
      <c r="DO1937" s="928"/>
      <c r="DP1937" s="928"/>
      <c r="DQ1937" s="928"/>
      <c r="DR1937" s="928"/>
    </row>
    <row r="1938" spans="1:122" ht="60.75" customHeight="1" thickTop="1" thickBot="1">
      <c r="A1938" s="214" t="s">
        <v>12717</v>
      </c>
      <c r="B1938" s="214" t="s">
        <v>12637</v>
      </c>
      <c r="C1938" s="214" t="s">
        <v>543</v>
      </c>
      <c r="D1938" s="374">
        <v>1</v>
      </c>
      <c r="E1938" s="517">
        <v>41338</v>
      </c>
      <c r="F1938" s="517">
        <v>41292</v>
      </c>
      <c r="G1938" s="517">
        <v>41353</v>
      </c>
      <c r="H1938" s="517">
        <v>41374</v>
      </c>
      <c r="I1938" s="517">
        <v>41374</v>
      </c>
      <c r="J1938" s="382">
        <v>24</v>
      </c>
      <c r="K1938" s="551">
        <v>42104</v>
      </c>
      <c r="L1938" s="561">
        <v>41355</v>
      </c>
      <c r="M1938" s="117"/>
      <c r="N1938" s="214" t="s">
        <v>122</v>
      </c>
      <c r="O1938" s="1106">
        <v>811033264</v>
      </c>
      <c r="P1938" s="214" t="s">
        <v>19431</v>
      </c>
      <c r="Q1938" s="214" t="s">
        <v>19432</v>
      </c>
      <c r="R1938" s="214" t="s">
        <v>1097</v>
      </c>
      <c r="S1938" s="214" t="s">
        <v>1097</v>
      </c>
      <c r="T1938" s="214" t="s">
        <v>1097</v>
      </c>
      <c r="U1938" s="214" t="s">
        <v>1097</v>
      </c>
      <c r="V1938" s="214" t="s">
        <v>1097</v>
      </c>
      <c r="W1938" s="214" t="s">
        <v>1097</v>
      </c>
      <c r="X1938" s="214" t="s">
        <v>1097</v>
      </c>
      <c r="Y1938" s="214" t="s">
        <v>1097</v>
      </c>
      <c r="Z1938" s="214" t="s">
        <v>1097</v>
      </c>
      <c r="AA1938" s="214" t="s">
        <v>1097</v>
      </c>
      <c r="AB1938" s="214" t="s">
        <v>12911</v>
      </c>
      <c r="AC1938" s="214" t="s">
        <v>12639</v>
      </c>
      <c r="AD1938" s="404" t="s">
        <v>10889</v>
      </c>
      <c r="AE1938" s="214" t="s">
        <v>10236</v>
      </c>
      <c r="AF1938" s="214" t="s">
        <v>12525</v>
      </c>
      <c r="AG1938" s="626"/>
      <c r="AH1938" s="636">
        <v>206100000</v>
      </c>
      <c r="AI1938" s="634">
        <v>327607744</v>
      </c>
      <c r="AJ1938" s="634">
        <v>533707744</v>
      </c>
      <c r="AK1938" s="214" t="s">
        <v>12992</v>
      </c>
      <c r="AL1938" s="214" t="s">
        <v>156</v>
      </c>
      <c r="AM1938" s="86">
        <v>206100000</v>
      </c>
      <c r="AN1938" s="531" t="s">
        <v>11103</v>
      </c>
      <c r="AO1938" s="531" t="s">
        <v>8485</v>
      </c>
      <c r="AP1938" s="83"/>
      <c r="AQ1938" s="84">
        <v>144270000</v>
      </c>
      <c r="AR1938" s="553">
        <v>41374</v>
      </c>
      <c r="AS1938" s="554">
        <v>449</v>
      </c>
      <c r="AT1938" s="488"/>
      <c r="AU1938" s="553"/>
      <c r="AV1938" s="554"/>
      <c r="AW1938" s="84"/>
      <c r="AX1938" s="553"/>
      <c r="AY1938" s="554"/>
      <c r="AZ1938" s="84"/>
      <c r="BA1938" s="553"/>
      <c r="BB1938" s="554"/>
      <c r="BC1938" s="84"/>
      <c r="BD1938" s="553"/>
      <c r="BE1938" s="554"/>
      <c r="BF1938" s="84"/>
      <c r="BG1938" s="553"/>
      <c r="BH1938" s="554"/>
      <c r="BI1938" s="84"/>
      <c r="BJ1938" s="553"/>
      <c r="BK1938" s="554"/>
      <c r="BL1938" s="84"/>
      <c r="BM1938" s="553"/>
      <c r="BN1938" s="554"/>
      <c r="BO1938" s="84"/>
      <c r="BP1938" s="553"/>
      <c r="BQ1938" s="554"/>
      <c r="BR1938" s="84"/>
      <c r="BS1938" s="553"/>
      <c r="BT1938" s="554"/>
      <c r="BU1938" s="84"/>
      <c r="BV1938" s="553"/>
      <c r="BW1938" s="554"/>
      <c r="BX1938" s="84"/>
      <c r="BY1938" s="553"/>
      <c r="BZ1938" s="554"/>
      <c r="CA1938" s="84"/>
      <c r="CB1938" s="553"/>
      <c r="CC1938" s="554"/>
      <c r="CD1938" s="84"/>
      <c r="CE1938" s="553"/>
      <c r="CF1938" s="554"/>
      <c r="CG1938" s="84"/>
      <c r="CH1938" s="553"/>
      <c r="CI1938" s="554"/>
      <c r="CJ1938" s="554"/>
      <c r="CK1938" s="554"/>
      <c r="CL1938" s="554"/>
      <c r="CM1938" s="554"/>
      <c r="CN1938" s="554"/>
      <c r="CO1938" s="554"/>
      <c r="CP1938" s="554"/>
      <c r="CQ1938" s="554"/>
      <c r="CR1938" s="554"/>
      <c r="CS1938" s="554"/>
      <c r="CT1938" s="554"/>
      <c r="CU1938" s="554"/>
      <c r="CV1938" s="554"/>
      <c r="CW1938" s="554"/>
      <c r="CX1938" s="554"/>
      <c r="CY1938" s="554">
        <v>144270000</v>
      </c>
      <c r="CZ1938" s="84">
        <v>61830000</v>
      </c>
      <c r="DA1938" s="84"/>
      <c r="DB1938" s="856" t="s">
        <v>20280</v>
      </c>
      <c r="DC1938" s="565">
        <v>2</v>
      </c>
      <c r="DD1938" s="928"/>
      <c r="DE1938" s="102" t="s">
        <v>19355</v>
      </c>
      <c r="DF1938" s="928"/>
      <c r="DG1938" s="555"/>
      <c r="DH1938" s="214"/>
      <c r="DI1938" s="557">
        <v>41355</v>
      </c>
      <c r="DJ1938" s="111">
        <v>41306</v>
      </c>
      <c r="DK1938" s="558">
        <v>14</v>
      </c>
      <c r="DL1938" s="592" t="s">
        <v>15785</v>
      </c>
      <c r="DM1938" s="619" t="s">
        <v>20674</v>
      </c>
      <c r="DN1938" s="890">
        <v>144270000</v>
      </c>
      <c r="DO1938" s="928"/>
      <c r="DP1938" s="928"/>
      <c r="DQ1938" s="928"/>
      <c r="DR1938" s="928"/>
    </row>
    <row r="1939" spans="1:122" ht="60.75" customHeight="1" thickTop="1" thickBot="1">
      <c r="A1939" s="214" t="s">
        <v>12718</v>
      </c>
      <c r="B1939" s="214" t="s">
        <v>12637</v>
      </c>
      <c r="C1939" s="214" t="s">
        <v>543</v>
      </c>
      <c r="D1939" s="374">
        <v>1</v>
      </c>
      <c r="E1939" s="517">
        <v>41332</v>
      </c>
      <c r="F1939" s="517">
        <v>41292</v>
      </c>
      <c r="G1939" s="517">
        <v>41335</v>
      </c>
      <c r="H1939" s="517">
        <v>41381</v>
      </c>
      <c r="I1939" s="517">
        <v>41381</v>
      </c>
      <c r="J1939" s="382">
        <v>30</v>
      </c>
      <c r="K1939" s="551">
        <v>42294</v>
      </c>
      <c r="L1939" s="561">
        <v>41344</v>
      </c>
      <c r="M1939" s="117"/>
      <c r="N1939" s="214" t="s">
        <v>180</v>
      </c>
      <c r="O1939" s="1106">
        <v>860007386</v>
      </c>
      <c r="P1939" s="214" t="s">
        <v>19433</v>
      </c>
      <c r="Q1939" s="214" t="s">
        <v>19434</v>
      </c>
      <c r="R1939" s="214" t="s">
        <v>1097</v>
      </c>
      <c r="S1939" s="214" t="s">
        <v>1097</v>
      </c>
      <c r="T1939" s="214" t="s">
        <v>1097</v>
      </c>
      <c r="U1939" s="214" t="s">
        <v>1097</v>
      </c>
      <c r="V1939" s="214" t="s">
        <v>1097</v>
      </c>
      <c r="W1939" s="214" t="s">
        <v>1097</v>
      </c>
      <c r="X1939" s="214" t="s">
        <v>1097</v>
      </c>
      <c r="Y1939" s="214" t="s">
        <v>1097</v>
      </c>
      <c r="Z1939" s="214" t="s">
        <v>1097</v>
      </c>
      <c r="AA1939" s="214" t="s">
        <v>1097</v>
      </c>
      <c r="AB1939" s="214" t="s">
        <v>12812</v>
      </c>
      <c r="AC1939" s="214" t="s">
        <v>12639</v>
      </c>
      <c r="AD1939" s="404" t="s">
        <v>10889</v>
      </c>
      <c r="AE1939" s="214" t="s">
        <v>10236</v>
      </c>
      <c r="AF1939" s="214" t="s">
        <v>12525</v>
      </c>
      <c r="AG1939" s="626"/>
      <c r="AH1939" s="636">
        <v>276406112</v>
      </c>
      <c r="AI1939" s="634">
        <v>199948767</v>
      </c>
      <c r="AJ1939" s="634">
        <v>476354879</v>
      </c>
      <c r="AK1939" s="214" t="s">
        <v>13180</v>
      </c>
      <c r="AL1939" s="214" t="s">
        <v>156</v>
      </c>
      <c r="AM1939" s="86">
        <v>276406112</v>
      </c>
      <c r="AN1939" s="86" t="s">
        <v>14315</v>
      </c>
      <c r="AO1939" s="86" t="s">
        <v>14315</v>
      </c>
      <c r="AP1939" s="83"/>
      <c r="AQ1939" s="84">
        <v>138203056</v>
      </c>
      <c r="AR1939" s="553">
        <v>41381</v>
      </c>
      <c r="AS1939" s="554">
        <v>457</v>
      </c>
      <c r="AT1939" s="488"/>
      <c r="AU1939" s="553"/>
      <c r="AV1939" s="554"/>
      <c r="AW1939" s="84"/>
      <c r="AX1939" s="553"/>
      <c r="AY1939" s="554"/>
      <c r="AZ1939" s="84"/>
      <c r="BA1939" s="553"/>
      <c r="BB1939" s="554"/>
      <c r="BC1939" s="84"/>
      <c r="BD1939" s="553"/>
      <c r="BE1939" s="554"/>
      <c r="BF1939" s="84"/>
      <c r="BG1939" s="553"/>
      <c r="BH1939" s="554"/>
      <c r="BI1939" s="84"/>
      <c r="BJ1939" s="553"/>
      <c r="BK1939" s="554"/>
      <c r="BL1939" s="84"/>
      <c r="BM1939" s="553"/>
      <c r="BN1939" s="554"/>
      <c r="BO1939" s="84"/>
      <c r="BP1939" s="553"/>
      <c r="BQ1939" s="554"/>
      <c r="BR1939" s="84"/>
      <c r="BS1939" s="553"/>
      <c r="BT1939" s="554"/>
      <c r="BU1939" s="84"/>
      <c r="BV1939" s="553"/>
      <c r="BW1939" s="554"/>
      <c r="BX1939" s="84"/>
      <c r="BY1939" s="553"/>
      <c r="BZ1939" s="554"/>
      <c r="CA1939" s="84"/>
      <c r="CB1939" s="553"/>
      <c r="CC1939" s="554"/>
      <c r="CD1939" s="84"/>
      <c r="CE1939" s="553"/>
      <c r="CF1939" s="554"/>
      <c r="CG1939" s="84"/>
      <c r="CH1939" s="553"/>
      <c r="CI1939" s="554"/>
      <c r="CJ1939" s="554"/>
      <c r="CK1939" s="554"/>
      <c r="CL1939" s="554"/>
      <c r="CM1939" s="554"/>
      <c r="CN1939" s="554"/>
      <c r="CO1939" s="554"/>
      <c r="CP1939" s="554"/>
      <c r="CQ1939" s="554"/>
      <c r="CR1939" s="554"/>
      <c r="CS1939" s="554"/>
      <c r="CT1939" s="554"/>
      <c r="CU1939" s="554"/>
      <c r="CV1939" s="554"/>
      <c r="CW1939" s="554"/>
      <c r="CX1939" s="554"/>
      <c r="CY1939" s="554">
        <v>138203056</v>
      </c>
      <c r="CZ1939" s="84">
        <v>138203056</v>
      </c>
      <c r="DA1939" s="84"/>
      <c r="DB1939" s="856" t="s">
        <v>20280</v>
      </c>
      <c r="DC1939" s="565">
        <v>2</v>
      </c>
      <c r="DD1939" s="928"/>
      <c r="DE1939" s="102" t="s">
        <v>19355</v>
      </c>
      <c r="DF1939" s="928"/>
      <c r="DG1939" s="555"/>
      <c r="DH1939" s="214"/>
      <c r="DI1939" s="557">
        <v>41344</v>
      </c>
      <c r="DJ1939" s="111">
        <v>41302</v>
      </c>
      <c r="DK1939" s="558">
        <v>10</v>
      </c>
      <c r="DL1939" s="619"/>
      <c r="DM1939" s="619" t="s">
        <v>20674</v>
      </c>
      <c r="DN1939" s="890">
        <v>138203056</v>
      </c>
      <c r="DO1939" s="928"/>
      <c r="DP1939" s="928"/>
      <c r="DQ1939" s="928"/>
      <c r="DR1939" s="928"/>
    </row>
    <row r="1940" spans="1:122" ht="60.75" customHeight="1" thickTop="1" thickBot="1">
      <c r="A1940" s="214" t="s">
        <v>12719</v>
      </c>
      <c r="B1940" s="214" t="s">
        <v>12637</v>
      </c>
      <c r="C1940" s="214" t="s">
        <v>539</v>
      </c>
      <c r="D1940" s="374">
        <v>1</v>
      </c>
      <c r="E1940" s="517">
        <v>41278</v>
      </c>
      <c r="F1940" s="517">
        <v>41292</v>
      </c>
      <c r="G1940" s="517">
        <v>41333</v>
      </c>
      <c r="H1940" s="517">
        <v>41346</v>
      </c>
      <c r="I1940" s="517">
        <v>41346</v>
      </c>
      <c r="J1940" s="382">
        <v>24</v>
      </c>
      <c r="K1940" s="551">
        <v>42076</v>
      </c>
      <c r="L1940" s="561">
        <v>41324</v>
      </c>
      <c r="M1940" s="117"/>
      <c r="N1940" s="214" t="s">
        <v>122</v>
      </c>
      <c r="O1940" s="1106">
        <v>811033264</v>
      </c>
      <c r="P1940" s="214" t="s">
        <v>19431</v>
      </c>
      <c r="Q1940" s="214" t="s">
        <v>19432</v>
      </c>
      <c r="R1940" s="214" t="s">
        <v>1097</v>
      </c>
      <c r="S1940" s="214" t="s">
        <v>1097</v>
      </c>
      <c r="T1940" s="214" t="s">
        <v>1097</v>
      </c>
      <c r="U1940" s="214" t="s">
        <v>1097</v>
      </c>
      <c r="V1940" s="214" t="s">
        <v>1097</v>
      </c>
      <c r="W1940" s="214" t="s">
        <v>1097</v>
      </c>
      <c r="X1940" s="214" t="s">
        <v>1097</v>
      </c>
      <c r="Y1940" s="214" t="s">
        <v>1097</v>
      </c>
      <c r="Z1940" s="214" t="s">
        <v>1097</v>
      </c>
      <c r="AA1940" s="214" t="s">
        <v>1097</v>
      </c>
      <c r="AB1940" s="214" t="s">
        <v>12813</v>
      </c>
      <c r="AC1940" s="214" t="s">
        <v>12639</v>
      </c>
      <c r="AD1940" s="404" t="s">
        <v>10889</v>
      </c>
      <c r="AE1940" s="214" t="s">
        <v>10236</v>
      </c>
      <c r="AF1940" s="214" t="s">
        <v>12525</v>
      </c>
      <c r="AG1940" s="626"/>
      <c r="AH1940" s="636">
        <v>358100000</v>
      </c>
      <c r="AI1940" s="634">
        <v>550549451</v>
      </c>
      <c r="AJ1940" s="634">
        <v>908649451</v>
      </c>
      <c r="AK1940" s="214" t="s">
        <v>12810</v>
      </c>
      <c r="AL1940" s="214" t="s">
        <v>156</v>
      </c>
      <c r="AM1940" s="86">
        <v>358100000</v>
      </c>
      <c r="AN1940" s="86" t="s">
        <v>14361</v>
      </c>
      <c r="AO1940" s="86" t="s">
        <v>8485</v>
      </c>
      <c r="AP1940" s="83"/>
      <c r="AQ1940" s="84">
        <v>250670000</v>
      </c>
      <c r="AR1940" s="553">
        <v>41346</v>
      </c>
      <c r="AS1940" s="554">
        <v>430</v>
      </c>
      <c r="AT1940" s="488"/>
      <c r="AU1940" s="553"/>
      <c r="AV1940" s="554"/>
      <c r="AW1940" s="84"/>
      <c r="AX1940" s="553"/>
      <c r="AY1940" s="554"/>
      <c r="AZ1940" s="84"/>
      <c r="BA1940" s="553"/>
      <c r="BB1940" s="554"/>
      <c r="BC1940" s="84"/>
      <c r="BD1940" s="553"/>
      <c r="BE1940" s="554"/>
      <c r="BF1940" s="84"/>
      <c r="BG1940" s="553"/>
      <c r="BH1940" s="554"/>
      <c r="BI1940" s="84"/>
      <c r="BJ1940" s="553"/>
      <c r="BK1940" s="554"/>
      <c r="BL1940" s="84"/>
      <c r="BM1940" s="553"/>
      <c r="BN1940" s="554"/>
      <c r="BO1940" s="84"/>
      <c r="BP1940" s="553"/>
      <c r="BQ1940" s="554"/>
      <c r="BR1940" s="84"/>
      <c r="BS1940" s="553"/>
      <c r="BT1940" s="554"/>
      <c r="BU1940" s="84"/>
      <c r="BV1940" s="553"/>
      <c r="BW1940" s="554"/>
      <c r="BX1940" s="84"/>
      <c r="BY1940" s="553"/>
      <c r="BZ1940" s="554"/>
      <c r="CA1940" s="84"/>
      <c r="CB1940" s="553"/>
      <c r="CC1940" s="554"/>
      <c r="CD1940" s="84"/>
      <c r="CE1940" s="553"/>
      <c r="CF1940" s="554"/>
      <c r="CG1940" s="84"/>
      <c r="CH1940" s="553"/>
      <c r="CI1940" s="554"/>
      <c r="CJ1940" s="554"/>
      <c r="CK1940" s="554"/>
      <c r="CL1940" s="554"/>
      <c r="CM1940" s="554"/>
      <c r="CN1940" s="554"/>
      <c r="CO1940" s="554"/>
      <c r="CP1940" s="554"/>
      <c r="CQ1940" s="554"/>
      <c r="CR1940" s="554"/>
      <c r="CS1940" s="554"/>
      <c r="CT1940" s="554"/>
      <c r="CU1940" s="554"/>
      <c r="CV1940" s="554"/>
      <c r="CW1940" s="554"/>
      <c r="CX1940" s="554"/>
      <c r="CY1940" s="554">
        <v>250670000</v>
      </c>
      <c r="CZ1940" s="84">
        <v>107430000</v>
      </c>
      <c r="DA1940" s="84"/>
      <c r="DB1940" s="856" t="s">
        <v>20280</v>
      </c>
      <c r="DC1940" s="565">
        <v>2</v>
      </c>
      <c r="DD1940" s="928"/>
      <c r="DE1940" s="102" t="s">
        <v>19355</v>
      </c>
      <c r="DF1940" s="928"/>
      <c r="DG1940" s="555"/>
      <c r="DH1940" s="214"/>
      <c r="DI1940" s="557">
        <v>41324</v>
      </c>
      <c r="DJ1940" s="111">
        <v>41302</v>
      </c>
      <c r="DK1940" s="558">
        <v>10</v>
      </c>
      <c r="DL1940" s="592" t="s">
        <v>15785</v>
      </c>
      <c r="DM1940" s="619" t="s">
        <v>20674</v>
      </c>
      <c r="DN1940" s="890">
        <v>250670000</v>
      </c>
      <c r="DO1940" s="928"/>
      <c r="DP1940" s="928"/>
      <c r="DQ1940" s="928"/>
      <c r="DR1940" s="928"/>
    </row>
    <row r="1941" spans="1:122" ht="60.75" customHeight="1" thickTop="1" thickBot="1">
      <c r="A1941" s="214" t="s">
        <v>12720</v>
      </c>
      <c r="B1941" s="214" t="s">
        <v>12637</v>
      </c>
      <c r="C1941" s="214" t="s">
        <v>539</v>
      </c>
      <c r="D1941" s="374">
        <v>1</v>
      </c>
      <c r="E1941" s="517">
        <v>41312</v>
      </c>
      <c r="F1941" s="517">
        <v>41292</v>
      </c>
      <c r="G1941" s="517">
        <v>41333</v>
      </c>
      <c r="H1941" s="517">
        <v>41346</v>
      </c>
      <c r="I1941" s="517">
        <v>41346</v>
      </c>
      <c r="J1941" s="382">
        <v>36</v>
      </c>
      <c r="K1941" s="551">
        <v>42442</v>
      </c>
      <c r="L1941" s="561">
        <v>41324</v>
      </c>
      <c r="M1941" s="117"/>
      <c r="N1941" s="214" t="s">
        <v>688</v>
      </c>
      <c r="O1941" s="1106">
        <v>800054293</v>
      </c>
      <c r="P1941" s="214" t="s">
        <v>19435</v>
      </c>
      <c r="Q1941" s="214" t="s">
        <v>19436</v>
      </c>
      <c r="R1941" s="214" t="s">
        <v>1097</v>
      </c>
      <c r="S1941" s="214" t="s">
        <v>1097</v>
      </c>
      <c r="T1941" s="214" t="s">
        <v>1097</v>
      </c>
      <c r="U1941" s="214" t="s">
        <v>1097</v>
      </c>
      <c r="V1941" s="214" t="s">
        <v>1097</v>
      </c>
      <c r="W1941" s="214" t="s">
        <v>1097</v>
      </c>
      <c r="X1941" s="214" t="s">
        <v>1097</v>
      </c>
      <c r="Y1941" s="214" t="s">
        <v>1097</v>
      </c>
      <c r="Z1941" s="214" t="s">
        <v>1097</v>
      </c>
      <c r="AA1941" s="214" t="s">
        <v>1097</v>
      </c>
      <c r="AB1941" s="214" t="s">
        <v>12910</v>
      </c>
      <c r="AC1941" s="214"/>
      <c r="AD1941" s="404" t="s">
        <v>10889</v>
      </c>
      <c r="AE1941" s="214" t="s">
        <v>10236</v>
      </c>
      <c r="AF1941" s="214" t="s">
        <v>12525</v>
      </c>
      <c r="AG1941" s="626"/>
      <c r="AH1941" s="636">
        <v>3400200000</v>
      </c>
      <c r="AI1941" s="634">
        <v>3526134000</v>
      </c>
      <c r="AJ1941" s="634">
        <v>6926334000</v>
      </c>
      <c r="AK1941" s="214" t="s">
        <v>12993</v>
      </c>
      <c r="AL1941" s="214" t="s">
        <v>156</v>
      </c>
      <c r="AM1941" s="86">
        <v>3400200000</v>
      </c>
      <c r="AN1941" s="86" t="s">
        <v>14361</v>
      </c>
      <c r="AO1941" s="86" t="s">
        <v>8485</v>
      </c>
      <c r="AP1941" s="83"/>
      <c r="AQ1941" s="84">
        <v>1700100000</v>
      </c>
      <c r="AR1941" s="553">
        <v>41346</v>
      </c>
      <c r="AS1941" s="554">
        <v>430</v>
      </c>
      <c r="AT1941" s="488"/>
      <c r="AU1941" s="553"/>
      <c r="AV1941" s="554"/>
      <c r="AW1941" s="84"/>
      <c r="AX1941" s="553"/>
      <c r="AY1941" s="554"/>
      <c r="AZ1941" s="84"/>
      <c r="BA1941" s="553"/>
      <c r="BB1941" s="554"/>
      <c r="BC1941" s="84"/>
      <c r="BD1941" s="553"/>
      <c r="BE1941" s="554"/>
      <c r="BF1941" s="84"/>
      <c r="BG1941" s="553"/>
      <c r="BH1941" s="554"/>
      <c r="BI1941" s="84"/>
      <c r="BJ1941" s="553"/>
      <c r="BK1941" s="554"/>
      <c r="BL1941" s="84"/>
      <c r="BM1941" s="553"/>
      <c r="BN1941" s="554"/>
      <c r="BO1941" s="84"/>
      <c r="BP1941" s="553"/>
      <c r="BQ1941" s="554"/>
      <c r="BR1941" s="84"/>
      <c r="BS1941" s="553"/>
      <c r="BT1941" s="554"/>
      <c r="BU1941" s="84"/>
      <c r="BV1941" s="553"/>
      <c r="BW1941" s="554"/>
      <c r="BX1941" s="84"/>
      <c r="BY1941" s="553"/>
      <c r="BZ1941" s="554"/>
      <c r="CA1941" s="84"/>
      <c r="CB1941" s="553"/>
      <c r="CC1941" s="554"/>
      <c r="CD1941" s="84"/>
      <c r="CE1941" s="553"/>
      <c r="CF1941" s="554"/>
      <c r="CG1941" s="84"/>
      <c r="CH1941" s="553"/>
      <c r="CI1941" s="554"/>
      <c r="CJ1941" s="554"/>
      <c r="CK1941" s="554"/>
      <c r="CL1941" s="554"/>
      <c r="CM1941" s="554"/>
      <c r="CN1941" s="554"/>
      <c r="CO1941" s="554"/>
      <c r="CP1941" s="554"/>
      <c r="CQ1941" s="554"/>
      <c r="CR1941" s="554"/>
      <c r="CS1941" s="554"/>
      <c r="CT1941" s="554"/>
      <c r="CU1941" s="554"/>
      <c r="CV1941" s="554"/>
      <c r="CW1941" s="554"/>
      <c r="CX1941" s="554"/>
      <c r="CY1941" s="554">
        <v>1700100000</v>
      </c>
      <c r="CZ1941" s="84">
        <v>1700100000</v>
      </c>
      <c r="DA1941" s="84"/>
      <c r="DB1941" s="856" t="s">
        <v>20280</v>
      </c>
      <c r="DC1941" s="565">
        <v>2</v>
      </c>
      <c r="DD1941" s="928"/>
      <c r="DE1941" s="102" t="s">
        <v>19355</v>
      </c>
      <c r="DF1941" s="928"/>
      <c r="DG1941" s="555"/>
      <c r="DH1941" s="214"/>
      <c r="DI1941" s="557">
        <v>41324</v>
      </c>
      <c r="DJ1941" s="111">
        <v>41311</v>
      </c>
      <c r="DK1941" s="558">
        <v>19</v>
      </c>
      <c r="DL1941" s="325" t="s">
        <v>15785</v>
      </c>
      <c r="DM1941" s="619" t="s">
        <v>20674</v>
      </c>
      <c r="DN1941" s="890">
        <v>1700100000</v>
      </c>
      <c r="DO1941" s="928"/>
      <c r="DP1941" s="928"/>
      <c r="DQ1941" s="928"/>
      <c r="DR1941" s="928"/>
    </row>
    <row r="1942" spans="1:122" ht="60.75" customHeight="1" thickTop="1" thickBot="1">
      <c r="A1942" s="214" t="s">
        <v>12721</v>
      </c>
      <c r="B1942" s="214" t="s">
        <v>12637</v>
      </c>
      <c r="C1942" s="214" t="s">
        <v>541</v>
      </c>
      <c r="D1942" s="374">
        <v>0</v>
      </c>
      <c r="E1942" s="517">
        <v>41323</v>
      </c>
      <c r="F1942" s="517">
        <v>41292</v>
      </c>
      <c r="G1942" s="517">
        <v>41333</v>
      </c>
      <c r="H1942" s="517">
        <v>41346</v>
      </c>
      <c r="I1942" s="517">
        <v>41346</v>
      </c>
      <c r="J1942" s="382">
        <v>24</v>
      </c>
      <c r="K1942" s="551">
        <v>42076</v>
      </c>
      <c r="L1942" s="552">
        <v>41323</v>
      </c>
      <c r="M1942" s="117"/>
      <c r="N1942" s="214" t="s">
        <v>101</v>
      </c>
      <c r="O1942" s="1106">
        <v>890980040</v>
      </c>
      <c r="P1942" s="214" t="s">
        <v>19437</v>
      </c>
      <c r="Q1942" s="214" t="s">
        <v>19438</v>
      </c>
      <c r="R1942" s="214" t="s">
        <v>1097</v>
      </c>
      <c r="S1942" s="214" t="s">
        <v>1097</v>
      </c>
      <c r="T1942" s="214" t="s">
        <v>1097</v>
      </c>
      <c r="U1942" s="214" t="s">
        <v>1097</v>
      </c>
      <c r="V1942" s="214" t="s">
        <v>1097</v>
      </c>
      <c r="W1942" s="214" t="s">
        <v>1097</v>
      </c>
      <c r="X1942" s="214" t="s">
        <v>1097</v>
      </c>
      <c r="Y1942" s="214" t="s">
        <v>1097</v>
      </c>
      <c r="Z1942" s="214" t="s">
        <v>1097</v>
      </c>
      <c r="AA1942" s="214" t="s">
        <v>1097</v>
      </c>
      <c r="AB1942" s="214" t="s">
        <v>12912</v>
      </c>
      <c r="AC1942" s="214"/>
      <c r="AD1942" s="404" t="s">
        <v>10889</v>
      </c>
      <c r="AE1942" s="214" t="s">
        <v>10236</v>
      </c>
      <c r="AF1942" s="214" t="s">
        <v>12525</v>
      </c>
      <c r="AG1942" s="626"/>
      <c r="AH1942" s="636">
        <v>411747048</v>
      </c>
      <c r="AI1942" s="634">
        <v>187500000</v>
      </c>
      <c r="AJ1942" s="634">
        <v>599247048</v>
      </c>
      <c r="AK1942" s="214" t="s">
        <v>13004</v>
      </c>
      <c r="AL1942" s="214" t="s">
        <v>156</v>
      </c>
      <c r="AM1942" s="86">
        <v>411747048</v>
      </c>
      <c r="AN1942" s="86" t="s">
        <v>14361</v>
      </c>
      <c r="AO1942" s="86" t="s">
        <v>8485</v>
      </c>
      <c r="AP1942" s="83"/>
      <c r="AQ1942" s="84">
        <v>288222934</v>
      </c>
      <c r="AR1942" s="553">
        <v>41346</v>
      </c>
      <c r="AS1942" s="554">
        <v>430</v>
      </c>
      <c r="AT1942" s="488"/>
      <c r="AU1942" s="553"/>
      <c r="AV1942" s="554"/>
      <c r="AW1942" s="84"/>
      <c r="AX1942" s="553"/>
      <c r="AY1942" s="554"/>
      <c r="AZ1942" s="84"/>
      <c r="BA1942" s="553"/>
      <c r="BB1942" s="554"/>
      <c r="BC1942" s="84"/>
      <c r="BD1942" s="553"/>
      <c r="BE1942" s="554"/>
      <c r="BF1942" s="84"/>
      <c r="BG1942" s="553"/>
      <c r="BH1942" s="554"/>
      <c r="BI1942" s="84"/>
      <c r="BJ1942" s="553"/>
      <c r="BK1942" s="554"/>
      <c r="BL1942" s="84"/>
      <c r="BM1942" s="553"/>
      <c r="BN1942" s="554"/>
      <c r="BO1942" s="84"/>
      <c r="BP1942" s="553"/>
      <c r="BQ1942" s="554"/>
      <c r="BR1942" s="84"/>
      <c r="BS1942" s="553"/>
      <c r="BT1942" s="554"/>
      <c r="BU1942" s="84"/>
      <c r="BV1942" s="553"/>
      <c r="BW1942" s="554"/>
      <c r="BX1942" s="84"/>
      <c r="BY1942" s="553"/>
      <c r="BZ1942" s="554"/>
      <c r="CA1942" s="84"/>
      <c r="CB1942" s="553"/>
      <c r="CC1942" s="554"/>
      <c r="CD1942" s="84"/>
      <c r="CE1942" s="553"/>
      <c r="CF1942" s="554"/>
      <c r="CG1942" s="84"/>
      <c r="CH1942" s="553"/>
      <c r="CI1942" s="554"/>
      <c r="CJ1942" s="554"/>
      <c r="CK1942" s="554"/>
      <c r="CL1942" s="554"/>
      <c r="CM1942" s="554"/>
      <c r="CN1942" s="554"/>
      <c r="CO1942" s="554"/>
      <c r="CP1942" s="554"/>
      <c r="CQ1942" s="554"/>
      <c r="CR1942" s="554"/>
      <c r="CS1942" s="554"/>
      <c r="CT1942" s="554"/>
      <c r="CU1942" s="554"/>
      <c r="CV1942" s="554"/>
      <c r="CW1942" s="554"/>
      <c r="CX1942" s="554"/>
      <c r="CY1942" s="554">
        <v>288222934</v>
      </c>
      <c r="CZ1942" s="84">
        <v>123524114</v>
      </c>
      <c r="DA1942" s="84"/>
      <c r="DB1942" s="856" t="s">
        <v>20280</v>
      </c>
      <c r="DC1942" s="565">
        <v>2</v>
      </c>
      <c r="DD1942" s="928"/>
      <c r="DE1942" s="102" t="s">
        <v>19355</v>
      </c>
      <c r="DF1942" s="928"/>
      <c r="DG1942" s="555"/>
      <c r="DH1942" s="214"/>
      <c r="DI1942" s="557"/>
      <c r="DJ1942" s="111">
        <v>41313</v>
      </c>
      <c r="DK1942" s="558">
        <v>21</v>
      </c>
      <c r="DL1942" s="592" t="s">
        <v>15785</v>
      </c>
      <c r="DM1942" s="619" t="s">
        <v>20674</v>
      </c>
      <c r="DN1942" s="890">
        <v>288222934</v>
      </c>
      <c r="DO1942" s="928"/>
      <c r="DP1942" s="928"/>
      <c r="DQ1942" s="928"/>
      <c r="DR1942" s="928"/>
    </row>
    <row r="1943" spans="1:122" ht="60.75" customHeight="1" thickTop="1" thickBot="1">
      <c r="A1943" s="214" t="s">
        <v>12722</v>
      </c>
      <c r="B1943" s="214" t="s">
        <v>12637</v>
      </c>
      <c r="C1943" s="214" t="s">
        <v>539</v>
      </c>
      <c r="D1943" s="374">
        <v>1</v>
      </c>
      <c r="E1943" s="517">
        <v>41318</v>
      </c>
      <c r="F1943" s="517">
        <v>41292</v>
      </c>
      <c r="G1943" s="517">
        <v>41333</v>
      </c>
      <c r="H1943" s="517">
        <v>41346</v>
      </c>
      <c r="I1943" s="517">
        <v>41346</v>
      </c>
      <c r="J1943" s="382">
        <v>24</v>
      </c>
      <c r="K1943" s="551">
        <v>42076</v>
      </c>
      <c r="L1943" s="561">
        <v>41324</v>
      </c>
      <c r="M1943" s="117"/>
      <c r="N1943" s="214" t="s">
        <v>122</v>
      </c>
      <c r="O1943" s="1106">
        <v>811033264</v>
      </c>
      <c r="P1943" s="214" t="s">
        <v>19439</v>
      </c>
      <c r="Q1943" s="214" t="s">
        <v>19440</v>
      </c>
      <c r="R1943" s="214" t="s">
        <v>1097</v>
      </c>
      <c r="S1943" s="214" t="s">
        <v>1097</v>
      </c>
      <c r="T1943" s="214" t="s">
        <v>1097</v>
      </c>
      <c r="U1943" s="214" t="s">
        <v>1097</v>
      </c>
      <c r="V1943" s="214" t="s">
        <v>1097</v>
      </c>
      <c r="W1943" s="214" t="s">
        <v>1097</v>
      </c>
      <c r="X1943" s="214" t="s">
        <v>1097</v>
      </c>
      <c r="Y1943" s="214" t="s">
        <v>1097</v>
      </c>
      <c r="Z1943" s="214" t="s">
        <v>1097</v>
      </c>
      <c r="AA1943" s="214" t="s">
        <v>1097</v>
      </c>
      <c r="AB1943" s="214" t="s">
        <v>12913</v>
      </c>
      <c r="AC1943" s="214"/>
      <c r="AD1943" s="404" t="s">
        <v>10889</v>
      </c>
      <c r="AE1943" s="214" t="s">
        <v>10236</v>
      </c>
      <c r="AF1943" s="214" t="s">
        <v>12525</v>
      </c>
      <c r="AG1943" s="626"/>
      <c r="AH1943" s="636">
        <v>847600000</v>
      </c>
      <c r="AI1943" s="634">
        <v>1323010400</v>
      </c>
      <c r="AJ1943" s="634">
        <v>2170610400</v>
      </c>
      <c r="AK1943" s="214" t="s">
        <v>12992</v>
      </c>
      <c r="AL1943" s="214" t="s">
        <v>156</v>
      </c>
      <c r="AM1943" s="86">
        <v>847600000</v>
      </c>
      <c r="AN1943" s="531" t="s">
        <v>11103</v>
      </c>
      <c r="AO1943" s="531" t="s">
        <v>8485</v>
      </c>
      <c r="AP1943" s="83"/>
      <c r="AQ1943" s="84">
        <v>593320000</v>
      </c>
      <c r="AR1943" s="553">
        <v>41346</v>
      </c>
      <c r="AS1943" s="554">
        <v>430</v>
      </c>
      <c r="AT1943" s="488"/>
      <c r="AU1943" s="553"/>
      <c r="AV1943" s="554"/>
      <c r="AW1943" s="84"/>
      <c r="AX1943" s="553"/>
      <c r="AY1943" s="554"/>
      <c r="AZ1943" s="84"/>
      <c r="BA1943" s="553"/>
      <c r="BB1943" s="554"/>
      <c r="BC1943" s="84"/>
      <c r="BD1943" s="553"/>
      <c r="BE1943" s="554"/>
      <c r="BF1943" s="84"/>
      <c r="BG1943" s="553"/>
      <c r="BH1943" s="554"/>
      <c r="BI1943" s="84"/>
      <c r="BJ1943" s="553"/>
      <c r="BK1943" s="554"/>
      <c r="BL1943" s="84"/>
      <c r="BM1943" s="553"/>
      <c r="BN1943" s="554"/>
      <c r="BO1943" s="84"/>
      <c r="BP1943" s="553"/>
      <c r="BQ1943" s="554"/>
      <c r="BR1943" s="84"/>
      <c r="BS1943" s="553"/>
      <c r="BT1943" s="554"/>
      <c r="BU1943" s="84"/>
      <c r="BV1943" s="553"/>
      <c r="BW1943" s="554"/>
      <c r="BX1943" s="84"/>
      <c r="BY1943" s="553"/>
      <c r="BZ1943" s="554"/>
      <c r="CA1943" s="84"/>
      <c r="CB1943" s="553"/>
      <c r="CC1943" s="554"/>
      <c r="CD1943" s="84"/>
      <c r="CE1943" s="553"/>
      <c r="CF1943" s="554"/>
      <c r="CG1943" s="84"/>
      <c r="CH1943" s="553"/>
      <c r="CI1943" s="554"/>
      <c r="CJ1943" s="554"/>
      <c r="CK1943" s="554"/>
      <c r="CL1943" s="554"/>
      <c r="CM1943" s="554"/>
      <c r="CN1943" s="554"/>
      <c r="CO1943" s="554"/>
      <c r="CP1943" s="554"/>
      <c r="CQ1943" s="554"/>
      <c r="CR1943" s="554"/>
      <c r="CS1943" s="554"/>
      <c r="CT1943" s="554"/>
      <c r="CU1943" s="554"/>
      <c r="CV1943" s="554"/>
      <c r="CW1943" s="554"/>
      <c r="CX1943" s="554"/>
      <c r="CY1943" s="554">
        <v>593320000</v>
      </c>
      <c r="CZ1943" s="84">
        <v>254280000</v>
      </c>
      <c r="DA1943" s="84"/>
      <c r="DB1943" s="856" t="s">
        <v>20280</v>
      </c>
      <c r="DC1943" s="565">
        <v>2</v>
      </c>
      <c r="DD1943" s="928"/>
      <c r="DE1943" s="102" t="s">
        <v>19355</v>
      </c>
      <c r="DF1943" s="928"/>
      <c r="DG1943" s="555"/>
      <c r="DH1943" s="214"/>
      <c r="DI1943" s="557">
        <v>41324</v>
      </c>
      <c r="DJ1943" s="111">
        <v>41306</v>
      </c>
      <c r="DK1943" s="558">
        <v>14</v>
      </c>
      <c r="DL1943" s="592" t="s">
        <v>15785</v>
      </c>
      <c r="DM1943" s="619" t="s">
        <v>20674</v>
      </c>
      <c r="DN1943" s="890">
        <v>593320000</v>
      </c>
      <c r="DO1943" s="928"/>
      <c r="DP1943" s="928"/>
      <c r="DQ1943" s="928"/>
      <c r="DR1943" s="928"/>
    </row>
    <row r="1944" spans="1:122" ht="60.75" customHeight="1" thickTop="1" thickBot="1">
      <c r="A1944" s="214" t="s">
        <v>12723</v>
      </c>
      <c r="B1944" s="214" t="s">
        <v>12637</v>
      </c>
      <c r="C1944" s="214" t="s">
        <v>543</v>
      </c>
      <c r="D1944" s="374">
        <v>1</v>
      </c>
      <c r="E1944" s="517">
        <v>41337</v>
      </c>
      <c r="F1944" s="517">
        <v>41292</v>
      </c>
      <c r="G1944" s="517">
        <v>41348</v>
      </c>
      <c r="H1944" s="517">
        <v>41366</v>
      </c>
      <c r="I1944" s="517">
        <v>41366</v>
      </c>
      <c r="J1944" s="382">
        <v>24</v>
      </c>
      <c r="K1944" s="551">
        <v>42096</v>
      </c>
      <c r="L1944" s="561">
        <v>41337</v>
      </c>
      <c r="M1944" s="117"/>
      <c r="N1944" s="214" t="s">
        <v>6180</v>
      </c>
      <c r="O1944" s="1106">
        <v>804001179</v>
      </c>
      <c r="P1944" s="214" t="s">
        <v>19441</v>
      </c>
      <c r="Q1944" s="214" t="s">
        <v>19442</v>
      </c>
      <c r="R1944" s="214" t="s">
        <v>19443</v>
      </c>
      <c r="S1944" s="214" t="s">
        <v>19444</v>
      </c>
      <c r="T1944" s="214" t="s">
        <v>1097</v>
      </c>
      <c r="U1944" s="214" t="s">
        <v>1097</v>
      </c>
      <c r="V1944" s="214" t="s">
        <v>1097</v>
      </c>
      <c r="W1944" s="214" t="s">
        <v>1097</v>
      </c>
      <c r="X1944" s="214" t="s">
        <v>1097</v>
      </c>
      <c r="Y1944" s="214" t="s">
        <v>1097</v>
      </c>
      <c r="Z1944" s="214" t="s">
        <v>1097</v>
      </c>
      <c r="AA1944" s="214" t="s">
        <v>1097</v>
      </c>
      <c r="AB1944" s="214" t="s">
        <v>12914</v>
      </c>
      <c r="AC1944" s="214"/>
      <c r="AD1944" s="404" t="s">
        <v>10889</v>
      </c>
      <c r="AE1944" s="214" t="s">
        <v>10236</v>
      </c>
      <c r="AF1944" s="214" t="s">
        <v>12525</v>
      </c>
      <c r="AG1944" s="626"/>
      <c r="AH1944" s="636">
        <v>648872061</v>
      </c>
      <c r="AI1944" s="634">
        <v>938000000</v>
      </c>
      <c r="AJ1944" s="634">
        <v>1586872061</v>
      </c>
      <c r="AK1944" s="214" t="s">
        <v>12992</v>
      </c>
      <c r="AL1944" s="214" t="s">
        <v>156</v>
      </c>
      <c r="AM1944" s="86">
        <v>648872061</v>
      </c>
      <c r="AN1944" s="531" t="s">
        <v>8262</v>
      </c>
      <c r="AO1944" s="531" t="s">
        <v>2852</v>
      </c>
      <c r="AP1944" s="83"/>
      <c r="AQ1944" s="84">
        <v>324436031</v>
      </c>
      <c r="AR1944" s="553">
        <v>41366</v>
      </c>
      <c r="AS1944" s="554">
        <v>447</v>
      </c>
      <c r="AT1944" s="488"/>
      <c r="AU1944" s="553"/>
      <c r="AV1944" s="554"/>
      <c r="AW1944" s="84"/>
      <c r="AX1944" s="553"/>
      <c r="AY1944" s="554"/>
      <c r="AZ1944" s="84"/>
      <c r="BA1944" s="553"/>
      <c r="BB1944" s="554"/>
      <c r="BC1944" s="84"/>
      <c r="BD1944" s="553"/>
      <c r="BE1944" s="554"/>
      <c r="BF1944" s="84"/>
      <c r="BG1944" s="553"/>
      <c r="BH1944" s="554"/>
      <c r="BI1944" s="84"/>
      <c r="BJ1944" s="553"/>
      <c r="BK1944" s="554"/>
      <c r="BL1944" s="84"/>
      <c r="BM1944" s="553"/>
      <c r="BN1944" s="554"/>
      <c r="BO1944" s="84"/>
      <c r="BP1944" s="553"/>
      <c r="BQ1944" s="554"/>
      <c r="BR1944" s="84"/>
      <c r="BS1944" s="553"/>
      <c r="BT1944" s="554"/>
      <c r="BU1944" s="84"/>
      <c r="BV1944" s="553"/>
      <c r="BW1944" s="554"/>
      <c r="BX1944" s="84"/>
      <c r="BY1944" s="553"/>
      <c r="BZ1944" s="554"/>
      <c r="CA1944" s="84"/>
      <c r="CB1944" s="553"/>
      <c r="CC1944" s="554"/>
      <c r="CD1944" s="84"/>
      <c r="CE1944" s="553"/>
      <c r="CF1944" s="554"/>
      <c r="CG1944" s="84"/>
      <c r="CH1944" s="553"/>
      <c r="CI1944" s="554"/>
      <c r="CJ1944" s="554"/>
      <c r="CK1944" s="554"/>
      <c r="CL1944" s="554"/>
      <c r="CM1944" s="554"/>
      <c r="CN1944" s="554"/>
      <c r="CO1944" s="554"/>
      <c r="CP1944" s="554"/>
      <c r="CQ1944" s="554"/>
      <c r="CR1944" s="554"/>
      <c r="CS1944" s="554"/>
      <c r="CT1944" s="554"/>
      <c r="CU1944" s="554"/>
      <c r="CV1944" s="554"/>
      <c r="CW1944" s="554"/>
      <c r="CX1944" s="554"/>
      <c r="CY1944" s="554">
        <v>324436031</v>
      </c>
      <c r="CZ1944" s="84">
        <v>324436030</v>
      </c>
      <c r="DA1944" s="84"/>
      <c r="DB1944" s="856" t="s">
        <v>20280</v>
      </c>
      <c r="DC1944" s="565">
        <v>2</v>
      </c>
      <c r="DD1944" s="928"/>
      <c r="DE1944" s="102" t="s">
        <v>19355</v>
      </c>
      <c r="DF1944" s="928"/>
      <c r="DG1944" s="555"/>
      <c r="DH1944" s="214"/>
      <c r="DI1944" s="557">
        <v>41337</v>
      </c>
      <c r="DJ1944" s="111">
        <v>41306</v>
      </c>
      <c r="DK1944" s="558">
        <v>14</v>
      </c>
      <c r="DL1944" s="592" t="s">
        <v>15785</v>
      </c>
      <c r="DM1944" s="619" t="s">
        <v>20674</v>
      </c>
      <c r="DN1944" s="890">
        <v>324436031</v>
      </c>
      <c r="DO1944" s="928"/>
      <c r="DP1944" s="928"/>
      <c r="DQ1944" s="928"/>
      <c r="DR1944" s="928"/>
    </row>
    <row r="1945" spans="1:122" ht="60.75" customHeight="1" thickTop="1" thickBot="1">
      <c r="A1945" s="214" t="s">
        <v>12724</v>
      </c>
      <c r="B1945" s="214" t="s">
        <v>12637</v>
      </c>
      <c r="C1945" s="214" t="s">
        <v>543</v>
      </c>
      <c r="D1945" s="374">
        <v>1</v>
      </c>
      <c r="E1945" s="517">
        <v>41360</v>
      </c>
      <c r="F1945" s="517">
        <v>41292</v>
      </c>
      <c r="G1945" s="517">
        <v>41393</v>
      </c>
      <c r="H1945" s="517">
        <v>41402</v>
      </c>
      <c r="I1945" s="517">
        <v>41402</v>
      </c>
      <c r="J1945" s="382">
        <v>24</v>
      </c>
      <c r="K1945" s="551">
        <v>42132</v>
      </c>
      <c r="L1945" s="561">
        <v>41374</v>
      </c>
      <c r="M1945" s="117"/>
      <c r="N1945" s="214" t="s">
        <v>12584</v>
      </c>
      <c r="O1945" s="1106">
        <v>890101681</v>
      </c>
      <c r="P1945" s="214" t="s">
        <v>19445</v>
      </c>
      <c r="Q1945" s="214" t="s">
        <v>19446</v>
      </c>
      <c r="R1945" s="214" t="s">
        <v>19447</v>
      </c>
      <c r="S1945" s="214" t="s">
        <v>19448</v>
      </c>
      <c r="T1945" s="214" t="s">
        <v>1097</v>
      </c>
      <c r="U1945" s="214" t="s">
        <v>1097</v>
      </c>
      <c r="V1945" s="214" t="s">
        <v>1097</v>
      </c>
      <c r="W1945" s="214" t="s">
        <v>1097</v>
      </c>
      <c r="X1945" s="214" t="s">
        <v>1097</v>
      </c>
      <c r="Y1945" s="214" t="s">
        <v>1097</v>
      </c>
      <c r="Z1945" s="214" t="s">
        <v>1097</v>
      </c>
      <c r="AA1945" s="214" t="s">
        <v>1097</v>
      </c>
      <c r="AB1945" s="214" t="s">
        <v>12915</v>
      </c>
      <c r="AC1945" s="214"/>
      <c r="AD1945" s="404" t="s">
        <v>10889</v>
      </c>
      <c r="AE1945" s="214" t="s">
        <v>10236</v>
      </c>
      <c r="AF1945" s="214" t="s">
        <v>12525</v>
      </c>
      <c r="AG1945" s="626"/>
      <c r="AH1945" s="636">
        <v>829224000</v>
      </c>
      <c r="AI1945" s="634">
        <v>372320000</v>
      </c>
      <c r="AJ1945" s="634">
        <v>1201544000</v>
      </c>
      <c r="AK1945" s="374">
        <v>41325</v>
      </c>
      <c r="AL1945" s="214" t="s">
        <v>156</v>
      </c>
      <c r="AM1945" s="86">
        <v>829224000</v>
      </c>
      <c r="AN1945" s="86" t="s">
        <v>1470</v>
      </c>
      <c r="AO1945" s="531" t="s">
        <v>11093</v>
      </c>
      <c r="AP1945" s="83"/>
      <c r="AQ1945" s="84">
        <v>497534400</v>
      </c>
      <c r="AR1945" s="553">
        <v>41402</v>
      </c>
      <c r="AS1945" s="554">
        <v>477</v>
      </c>
      <c r="AT1945" s="488"/>
      <c r="AU1945" s="553"/>
      <c r="AV1945" s="554"/>
      <c r="AW1945" s="84"/>
      <c r="AX1945" s="553"/>
      <c r="AY1945" s="554"/>
      <c r="AZ1945" s="84"/>
      <c r="BA1945" s="553"/>
      <c r="BB1945" s="554"/>
      <c r="BC1945" s="84"/>
      <c r="BD1945" s="553"/>
      <c r="BE1945" s="554"/>
      <c r="BF1945" s="84"/>
      <c r="BG1945" s="553"/>
      <c r="BH1945" s="554"/>
      <c r="BI1945" s="84"/>
      <c r="BJ1945" s="553"/>
      <c r="BK1945" s="554"/>
      <c r="BL1945" s="84"/>
      <c r="BM1945" s="553"/>
      <c r="BN1945" s="554"/>
      <c r="BO1945" s="84"/>
      <c r="BP1945" s="553"/>
      <c r="BQ1945" s="554"/>
      <c r="BR1945" s="84"/>
      <c r="BS1945" s="553"/>
      <c r="BT1945" s="554"/>
      <c r="BU1945" s="84"/>
      <c r="BV1945" s="553"/>
      <c r="BW1945" s="554"/>
      <c r="BX1945" s="84"/>
      <c r="BY1945" s="553"/>
      <c r="BZ1945" s="554"/>
      <c r="CA1945" s="84"/>
      <c r="CB1945" s="553"/>
      <c r="CC1945" s="554"/>
      <c r="CD1945" s="84"/>
      <c r="CE1945" s="553"/>
      <c r="CF1945" s="554"/>
      <c r="CG1945" s="84"/>
      <c r="CH1945" s="553"/>
      <c r="CI1945" s="554"/>
      <c r="CJ1945" s="554"/>
      <c r="CK1945" s="554"/>
      <c r="CL1945" s="554"/>
      <c r="CM1945" s="554"/>
      <c r="CN1945" s="554"/>
      <c r="CO1945" s="554"/>
      <c r="CP1945" s="554"/>
      <c r="CQ1945" s="554"/>
      <c r="CR1945" s="554"/>
      <c r="CS1945" s="554"/>
      <c r="CT1945" s="554"/>
      <c r="CU1945" s="554"/>
      <c r="CV1945" s="554"/>
      <c r="CW1945" s="554"/>
      <c r="CX1945" s="554"/>
      <c r="CY1945" s="554">
        <v>497534400</v>
      </c>
      <c r="CZ1945" s="84">
        <v>331689600</v>
      </c>
      <c r="DA1945" s="84"/>
      <c r="DB1945" s="856" t="s">
        <v>20280</v>
      </c>
      <c r="DC1945" s="565">
        <v>3</v>
      </c>
      <c r="DD1945" s="928"/>
      <c r="DE1945" s="102" t="s">
        <v>19355</v>
      </c>
      <c r="DF1945" s="928"/>
      <c r="DG1945" s="555"/>
      <c r="DH1945" s="214"/>
      <c r="DI1945" s="557">
        <v>41374</v>
      </c>
      <c r="DJ1945" s="111">
        <v>41325</v>
      </c>
      <c r="DK1945" s="558">
        <v>33</v>
      </c>
      <c r="DL1945" s="619" t="s">
        <v>15785</v>
      </c>
      <c r="DM1945" s="619" t="s">
        <v>20674</v>
      </c>
      <c r="DN1945" s="890">
        <v>497534400</v>
      </c>
      <c r="DO1945" s="928"/>
      <c r="DP1945" s="928"/>
      <c r="DQ1945" s="928"/>
      <c r="DR1945" s="928"/>
    </row>
    <row r="1946" spans="1:122" ht="60.75" customHeight="1" thickTop="1" thickBot="1">
      <c r="A1946" s="214" t="s">
        <v>12725</v>
      </c>
      <c r="B1946" s="214" t="s">
        <v>12637</v>
      </c>
      <c r="C1946" s="214" t="s">
        <v>543</v>
      </c>
      <c r="D1946" s="374">
        <v>1</v>
      </c>
      <c r="E1946" s="517">
        <v>41333</v>
      </c>
      <c r="F1946" s="517">
        <v>41292</v>
      </c>
      <c r="G1946" s="517">
        <v>41374</v>
      </c>
      <c r="H1946" s="517">
        <v>41390</v>
      </c>
      <c r="I1946" s="517">
        <v>41390</v>
      </c>
      <c r="J1946" s="382">
        <v>18</v>
      </c>
      <c r="K1946" s="551">
        <v>41938</v>
      </c>
      <c r="L1946" s="561">
        <v>41355</v>
      </c>
      <c r="M1946" s="117"/>
      <c r="N1946" s="214" t="s">
        <v>535</v>
      </c>
      <c r="O1946" s="1106">
        <v>890401962</v>
      </c>
      <c r="P1946" s="214" t="s">
        <v>19449</v>
      </c>
      <c r="Q1946" s="214" t="s">
        <v>19450</v>
      </c>
      <c r="R1946" s="214" t="s">
        <v>1097</v>
      </c>
      <c r="S1946" s="214" t="s">
        <v>1097</v>
      </c>
      <c r="T1946" s="214" t="s">
        <v>1097</v>
      </c>
      <c r="U1946" s="214" t="s">
        <v>1097</v>
      </c>
      <c r="V1946" s="214" t="s">
        <v>1097</v>
      </c>
      <c r="W1946" s="214" t="s">
        <v>1097</v>
      </c>
      <c r="X1946" s="214" t="s">
        <v>1097</v>
      </c>
      <c r="Y1946" s="214" t="s">
        <v>1097</v>
      </c>
      <c r="Z1946" s="214" t="s">
        <v>1097</v>
      </c>
      <c r="AA1946" s="214" t="s">
        <v>1097</v>
      </c>
      <c r="AB1946" s="214" t="s">
        <v>12814</v>
      </c>
      <c r="AC1946" s="214"/>
      <c r="AD1946" s="404" t="s">
        <v>10889</v>
      </c>
      <c r="AE1946" s="214" t="s">
        <v>10236</v>
      </c>
      <c r="AF1946" s="214" t="s">
        <v>12525</v>
      </c>
      <c r="AG1946" s="626" t="s">
        <v>13830</v>
      </c>
      <c r="AH1946" s="636">
        <v>82600000</v>
      </c>
      <c r="AI1946" s="634">
        <v>73000000</v>
      </c>
      <c r="AJ1946" s="634">
        <v>155600000</v>
      </c>
      <c r="AK1946" s="214" t="s">
        <v>13183</v>
      </c>
      <c r="AL1946" s="214" t="s">
        <v>156</v>
      </c>
      <c r="AM1946" s="86">
        <v>82600000</v>
      </c>
      <c r="AN1946" s="86" t="s">
        <v>14361</v>
      </c>
      <c r="AO1946" s="86" t="s">
        <v>8485</v>
      </c>
      <c r="AP1946" s="83"/>
      <c r="AQ1946" s="84">
        <v>57820000</v>
      </c>
      <c r="AR1946" s="553">
        <v>41390</v>
      </c>
      <c r="AS1946" s="554">
        <v>460</v>
      </c>
      <c r="AT1946" s="488"/>
      <c r="AU1946" s="553"/>
      <c r="AV1946" s="554"/>
      <c r="AW1946" s="84"/>
      <c r="AX1946" s="553"/>
      <c r="AY1946" s="554"/>
      <c r="AZ1946" s="84"/>
      <c r="BA1946" s="553"/>
      <c r="BB1946" s="554"/>
      <c r="BC1946" s="84"/>
      <c r="BD1946" s="553"/>
      <c r="BE1946" s="554"/>
      <c r="BF1946" s="84"/>
      <c r="BG1946" s="553"/>
      <c r="BH1946" s="554"/>
      <c r="BI1946" s="84"/>
      <c r="BJ1946" s="553"/>
      <c r="BK1946" s="554"/>
      <c r="BL1946" s="84"/>
      <c r="BM1946" s="553"/>
      <c r="BN1946" s="554"/>
      <c r="BO1946" s="84"/>
      <c r="BP1946" s="553"/>
      <c r="BQ1946" s="554"/>
      <c r="BR1946" s="84"/>
      <c r="BS1946" s="553"/>
      <c r="BT1946" s="554"/>
      <c r="BU1946" s="84"/>
      <c r="BV1946" s="553"/>
      <c r="BW1946" s="554"/>
      <c r="BX1946" s="84"/>
      <c r="BY1946" s="553"/>
      <c r="BZ1946" s="554"/>
      <c r="CA1946" s="84"/>
      <c r="CB1946" s="553"/>
      <c r="CC1946" s="554"/>
      <c r="CD1946" s="84"/>
      <c r="CE1946" s="553"/>
      <c r="CF1946" s="554"/>
      <c r="CG1946" s="84"/>
      <c r="CH1946" s="553"/>
      <c r="CI1946" s="554"/>
      <c r="CJ1946" s="554"/>
      <c r="CK1946" s="554"/>
      <c r="CL1946" s="554"/>
      <c r="CM1946" s="554"/>
      <c r="CN1946" s="554"/>
      <c r="CO1946" s="554"/>
      <c r="CP1946" s="554"/>
      <c r="CQ1946" s="554"/>
      <c r="CR1946" s="554"/>
      <c r="CS1946" s="554"/>
      <c r="CT1946" s="554"/>
      <c r="CU1946" s="554"/>
      <c r="CV1946" s="554"/>
      <c r="CW1946" s="554"/>
      <c r="CX1946" s="554"/>
      <c r="CY1946" s="554">
        <v>57820000</v>
      </c>
      <c r="CZ1946" s="84">
        <v>24780000</v>
      </c>
      <c r="DA1946" s="84"/>
      <c r="DB1946" s="856" t="s">
        <v>20280</v>
      </c>
      <c r="DC1946" s="565">
        <v>2</v>
      </c>
      <c r="DD1946" s="928"/>
      <c r="DE1946" s="102" t="s">
        <v>19355</v>
      </c>
      <c r="DF1946" s="928"/>
      <c r="DG1946" s="555"/>
      <c r="DH1946" s="214"/>
      <c r="DI1946" s="557">
        <v>41355</v>
      </c>
      <c r="DJ1946" s="111">
        <v>41302</v>
      </c>
      <c r="DK1946" s="558">
        <v>10</v>
      </c>
      <c r="DL1946" s="619"/>
      <c r="DM1946" s="619" t="s">
        <v>20674</v>
      </c>
      <c r="DN1946" s="890">
        <v>57820000</v>
      </c>
      <c r="DO1946" s="928"/>
      <c r="DP1946" s="928"/>
      <c r="DQ1946" s="928"/>
      <c r="DR1946" s="928"/>
    </row>
    <row r="1947" spans="1:122" ht="60.75" customHeight="1" thickTop="1" thickBot="1">
      <c r="A1947" s="214" t="s">
        <v>12726</v>
      </c>
      <c r="B1947" s="214" t="s">
        <v>12815</v>
      </c>
      <c r="C1947" s="214" t="s">
        <v>86</v>
      </c>
      <c r="D1947" s="374">
        <v>0</v>
      </c>
      <c r="E1947" s="517">
        <v>41309</v>
      </c>
      <c r="F1947" s="517">
        <v>41292</v>
      </c>
      <c r="G1947" s="517">
        <v>41374</v>
      </c>
      <c r="H1947" s="517">
        <v>41390</v>
      </c>
      <c r="I1947" s="517">
        <v>41390</v>
      </c>
      <c r="J1947" s="382">
        <v>18</v>
      </c>
      <c r="K1947" s="551">
        <v>41938</v>
      </c>
      <c r="L1947" s="552">
        <v>41309</v>
      </c>
      <c r="M1947" s="117"/>
      <c r="N1947" s="214" t="s">
        <v>101</v>
      </c>
      <c r="O1947" s="1106">
        <v>890980040</v>
      </c>
      <c r="P1947" s="214" t="s">
        <v>1097</v>
      </c>
      <c r="Q1947" s="214" t="s">
        <v>1097</v>
      </c>
      <c r="R1947" s="214" t="s">
        <v>1097</v>
      </c>
      <c r="S1947" s="214" t="s">
        <v>1097</v>
      </c>
      <c r="T1947" s="214" t="s">
        <v>1097</v>
      </c>
      <c r="U1947" s="214" t="s">
        <v>1097</v>
      </c>
      <c r="V1947" s="214" t="s">
        <v>1097</v>
      </c>
      <c r="W1947" s="214" t="s">
        <v>1097</v>
      </c>
      <c r="X1947" s="214" t="s">
        <v>1097</v>
      </c>
      <c r="Y1947" s="214" t="s">
        <v>1097</v>
      </c>
      <c r="Z1947" s="214" t="s">
        <v>1097</v>
      </c>
      <c r="AA1947" s="214" t="s">
        <v>1097</v>
      </c>
      <c r="AB1947" s="214" t="s">
        <v>12816</v>
      </c>
      <c r="AC1947" s="214"/>
      <c r="AD1947" s="404" t="s">
        <v>10889</v>
      </c>
      <c r="AE1947" s="214" t="s">
        <v>10236</v>
      </c>
      <c r="AF1947" s="214" t="s">
        <v>12557</v>
      </c>
      <c r="AG1947" s="626" t="s">
        <v>13831</v>
      </c>
      <c r="AH1947" s="636">
        <v>110728907</v>
      </c>
      <c r="AI1947" s="634">
        <v>41242900</v>
      </c>
      <c r="AJ1947" s="634">
        <v>151971807</v>
      </c>
      <c r="AK1947" s="214" t="s">
        <v>12817</v>
      </c>
      <c r="AL1947" s="214" t="s">
        <v>156</v>
      </c>
      <c r="AM1947" s="86">
        <v>110728907</v>
      </c>
      <c r="AN1947" s="86" t="s">
        <v>14361</v>
      </c>
      <c r="AO1947" s="86" t="s">
        <v>8485</v>
      </c>
      <c r="AP1947" s="83"/>
      <c r="AQ1947" s="84">
        <v>89000000</v>
      </c>
      <c r="AR1947" s="553">
        <v>41390</v>
      </c>
      <c r="AS1947" s="554">
        <v>460</v>
      </c>
      <c r="AT1947" s="488"/>
      <c r="AU1947" s="553"/>
      <c r="AV1947" s="554"/>
      <c r="AW1947" s="84"/>
      <c r="AX1947" s="553"/>
      <c r="AY1947" s="554"/>
      <c r="AZ1947" s="84"/>
      <c r="BA1947" s="553"/>
      <c r="BB1947" s="554"/>
      <c r="BC1947" s="84"/>
      <c r="BD1947" s="553"/>
      <c r="BE1947" s="554"/>
      <c r="BF1947" s="84"/>
      <c r="BG1947" s="553"/>
      <c r="BH1947" s="554"/>
      <c r="BI1947" s="84"/>
      <c r="BJ1947" s="553"/>
      <c r="BK1947" s="554"/>
      <c r="BL1947" s="84"/>
      <c r="BM1947" s="553"/>
      <c r="BN1947" s="554"/>
      <c r="BO1947" s="84"/>
      <c r="BP1947" s="553"/>
      <c r="BQ1947" s="554"/>
      <c r="BR1947" s="84"/>
      <c r="BS1947" s="553"/>
      <c r="BT1947" s="554"/>
      <c r="BU1947" s="84"/>
      <c r="BV1947" s="553"/>
      <c r="BW1947" s="554"/>
      <c r="BX1947" s="84"/>
      <c r="BY1947" s="553"/>
      <c r="BZ1947" s="554"/>
      <c r="CA1947" s="84"/>
      <c r="CB1947" s="553"/>
      <c r="CC1947" s="554"/>
      <c r="CD1947" s="84"/>
      <c r="CE1947" s="553"/>
      <c r="CF1947" s="554"/>
      <c r="CG1947" s="84"/>
      <c r="CH1947" s="553"/>
      <c r="CI1947" s="554"/>
      <c r="CJ1947" s="554"/>
      <c r="CK1947" s="554"/>
      <c r="CL1947" s="554"/>
      <c r="CM1947" s="554"/>
      <c r="CN1947" s="554"/>
      <c r="CO1947" s="554"/>
      <c r="CP1947" s="554"/>
      <c r="CQ1947" s="554"/>
      <c r="CR1947" s="554"/>
      <c r="CS1947" s="554"/>
      <c r="CT1947" s="554"/>
      <c r="CU1947" s="554"/>
      <c r="CV1947" s="554"/>
      <c r="CW1947" s="554"/>
      <c r="CX1947" s="554"/>
      <c r="CY1947" s="554">
        <v>89000000</v>
      </c>
      <c r="CZ1947" s="84">
        <v>21728907</v>
      </c>
      <c r="DA1947" s="84"/>
      <c r="DB1947" s="856" t="s">
        <v>20280</v>
      </c>
      <c r="DC1947" s="565">
        <v>2</v>
      </c>
      <c r="DD1947" s="928"/>
      <c r="DE1947" s="102" t="s">
        <v>19355</v>
      </c>
      <c r="DF1947" s="928"/>
      <c r="DG1947" s="555"/>
      <c r="DH1947" s="214"/>
      <c r="DI1947" s="557"/>
      <c r="DJ1947" s="111">
        <v>41296</v>
      </c>
      <c r="DK1947" s="558">
        <v>4</v>
      </c>
      <c r="DL1947" s="592" t="s">
        <v>15785</v>
      </c>
      <c r="DM1947" s="619" t="s">
        <v>20694</v>
      </c>
      <c r="DN1947" s="890">
        <v>89000000</v>
      </c>
      <c r="DO1947" s="928"/>
      <c r="DP1947" s="928"/>
      <c r="DQ1947" s="928"/>
      <c r="DR1947" s="928"/>
    </row>
    <row r="1948" spans="1:122" ht="60.75" customHeight="1" thickTop="1" thickBot="1">
      <c r="A1948" s="214" t="s">
        <v>12727</v>
      </c>
      <c r="B1948" s="214" t="s">
        <v>12815</v>
      </c>
      <c r="C1948" s="214" t="s">
        <v>86</v>
      </c>
      <c r="D1948" s="374">
        <v>0</v>
      </c>
      <c r="E1948" s="517">
        <v>41337</v>
      </c>
      <c r="F1948" s="517">
        <v>41292</v>
      </c>
      <c r="G1948" s="517">
        <v>41354</v>
      </c>
      <c r="H1948" s="517">
        <v>41374</v>
      </c>
      <c r="I1948" s="517">
        <v>41374</v>
      </c>
      <c r="J1948" s="382">
        <v>18</v>
      </c>
      <c r="K1948" s="551">
        <v>41922</v>
      </c>
      <c r="L1948" s="552">
        <v>41337</v>
      </c>
      <c r="M1948" s="117"/>
      <c r="N1948" s="214" t="s">
        <v>101</v>
      </c>
      <c r="O1948" s="1106">
        <v>890980040</v>
      </c>
      <c r="P1948" s="214" t="s">
        <v>1097</v>
      </c>
      <c r="Q1948" s="214" t="s">
        <v>1097</v>
      </c>
      <c r="R1948" s="214" t="s">
        <v>1097</v>
      </c>
      <c r="S1948" s="214" t="s">
        <v>1097</v>
      </c>
      <c r="T1948" s="214" t="s">
        <v>1097</v>
      </c>
      <c r="U1948" s="214" t="s">
        <v>1097</v>
      </c>
      <c r="V1948" s="214" t="s">
        <v>1097</v>
      </c>
      <c r="W1948" s="214" t="s">
        <v>1097</v>
      </c>
      <c r="X1948" s="214" t="s">
        <v>1097</v>
      </c>
      <c r="Y1948" s="214" t="s">
        <v>1097</v>
      </c>
      <c r="Z1948" s="214" t="s">
        <v>1097</v>
      </c>
      <c r="AA1948" s="214" t="s">
        <v>1097</v>
      </c>
      <c r="AB1948" s="214" t="s">
        <v>12917</v>
      </c>
      <c r="AC1948" s="214"/>
      <c r="AD1948" s="404" t="s">
        <v>10889</v>
      </c>
      <c r="AE1948" s="214" t="s">
        <v>10236</v>
      </c>
      <c r="AF1948" s="214" t="s">
        <v>12557</v>
      </c>
      <c r="AG1948" s="626"/>
      <c r="AH1948" s="636">
        <v>112952867</v>
      </c>
      <c r="AI1948" s="634">
        <v>45894332</v>
      </c>
      <c r="AJ1948" s="634">
        <v>158847199</v>
      </c>
      <c r="AK1948" s="214" t="s">
        <v>13063</v>
      </c>
      <c r="AL1948" s="214" t="s">
        <v>156</v>
      </c>
      <c r="AM1948" s="86">
        <v>112952867</v>
      </c>
      <c r="AN1948" s="86" t="s">
        <v>14361</v>
      </c>
      <c r="AO1948" s="86" t="s">
        <v>8485</v>
      </c>
      <c r="AP1948" s="83"/>
      <c r="AQ1948" s="84">
        <v>91000000</v>
      </c>
      <c r="AR1948" s="553">
        <v>41374</v>
      </c>
      <c r="AS1948" s="554">
        <v>452</v>
      </c>
      <c r="AT1948" s="488"/>
      <c r="AU1948" s="553"/>
      <c r="AV1948" s="554"/>
      <c r="AW1948" s="84"/>
      <c r="AX1948" s="553"/>
      <c r="AY1948" s="554"/>
      <c r="AZ1948" s="84"/>
      <c r="BA1948" s="553"/>
      <c r="BB1948" s="554"/>
      <c r="BC1948" s="84"/>
      <c r="BD1948" s="553"/>
      <c r="BE1948" s="554"/>
      <c r="BF1948" s="84"/>
      <c r="BG1948" s="553"/>
      <c r="BH1948" s="554"/>
      <c r="BI1948" s="84"/>
      <c r="BJ1948" s="553"/>
      <c r="BK1948" s="554"/>
      <c r="BL1948" s="84"/>
      <c r="BM1948" s="553"/>
      <c r="BN1948" s="554"/>
      <c r="BO1948" s="84"/>
      <c r="BP1948" s="553"/>
      <c r="BQ1948" s="554"/>
      <c r="BR1948" s="84"/>
      <c r="BS1948" s="553"/>
      <c r="BT1948" s="554"/>
      <c r="BU1948" s="84"/>
      <c r="BV1948" s="553"/>
      <c r="BW1948" s="554"/>
      <c r="BX1948" s="84"/>
      <c r="BY1948" s="553"/>
      <c r="BZ1948" s="554"/>
      <c r="CA1948" s="84"/>
      <c r="CB1948" s="553"/>
      <c r="CC1948" s="554"/>
      <c r="CD1948" s="84"/>
      <c r="CE1948" s="553"/>
      <c r="CF1948" s="554"/>
      <c r="CG1948" s="84"/>
      <c r="CH1948" s="553"/>
      <c r="CI1948" s="554"/>
      <c r="CJ1948" s="554"/>
      <c r="CK1948" s="554"/>
      <c r="CL1948" s="554"/>
      <c r="CM1948" s="554"/>
      <c r="CN1948" s="554"/>
      <c r="CO1948" s="554"/>
      <c r="CP1948" s="554"/>
      <c r="CQ1948" s="554"/>
      <c r="CR1948" s="554"/>
      <c r="CS1948" s="554"/>
      <c r="CT1948" s="554"/>
      <c r="CU1948" s="554"/>
      <c r="CV1948" s="554"/>
      <c r="CW1948" s="554"/>
      <c r="CX1948" s="554"/>
      <c r="CY1948" s="554">
        <v>91000000</v>
      </c>
      <c r="CZ1948" s="84">
        <v>21952867</v>
      </c>
      <c r="DA1948" s="84"/>
      <c r="DB1948" s="856" t="s">
        <v>20280</v>
      </c>
      <c r="DC1948" s="565">
        <v>2</v>
      </c>
      <c r="DD1948" s="928"/>
      <c r="DE1948" s="102" t="s">
        <v>19355</v>
      </c>
      <c r="DF1948" s="928"/>
      <c r="DG1948" s="555"/>
      <c r="DH1948" s="214"/>
      <c r="DI1948" s="557"/>
      <c r="DJ1948" s="111">
        <v>41317</v>
      </c>
      <c r="DK1948" s="558">
        <v>25</v>
      </c>
      <c r="DL1948" s="592" t="s">
        <v>15785</v>
      </c>
      <c r="DM1948" s="619" t="s">
        <v>20694</v>
      </c>
      <c r="DN1948" s="890">
        <v>91000000</v>
      </c>
      <c r="DO1948" s="928"/>
      <c r="DP1948" s="928"/>
      <c r="DQ1948" s="928"/>
      <c r="DR1948" s="928"/>
    </row>
    <row r="1949" spans="1:122" ht="60.75" customHeight="1" thickTop="1" thickBot="1">
      <c r="A1949" s="214" t="s">
        <v>12728</v>
      </c>
      <c r="B1949" s="214" t="s">
        <v>12815</v>
      </c>
      <c r="C1949" s="214" t="s">
        <v>86</v>
      </c>
      <c r="D1949" s="374">
        <v>0</v>
      </c>
      <c r="E1949" s="517">
        <v>41309</v>
      </c>
      <c r="F1949" s="517">
        <v>41292</v>
      </c>
      <c r="G1949" s="517">
        <v>41374</v>
      </c>
      <c r="H1949" s="517">
        <v>41390</v>
      </c>
      <c r="I1949" s="517">
        <v>41390</v>
      </c>
      <c r="J1949" s="382">
        <v>18</v>
      </c>
      <c r="K1949" s="551">
        <v>41938</v>
      </c>
      <c r="L1949" s="552">
        <v>41309</v>
      </c>
      <c r="M1949" s="117"/>
      <c r="N1949" s="214" t="s">
        <v>101</v>
      </c>
      <c r="O1949" s="1106">
        <v>890980040</v>
      </c>
      <c r="P1949" s="214" t="s">
        <v>1097</v>
      </c>
      <c r="Q1949" s="214" t="s">
        <v>1097</v>
      </c>
      <c r="R1949" s="214" t="s">
        <v>1097</v>
      </c>
      <c r="S1949" s="214" t="s">
        <v>1097</v>
      </c>
      <c r="T1949" s="214" t="s">
        <v>1097</v>
      </c>
      <c r="U1949" s="214" t="s">
        <v>1097</v>
      </c>
      <c r="V1949" s="214" t="s">
        <v>1097</v>
      </c>
      <c r="W1949" s="214" t="s">
        <v>1097</v>
      </c>
      <c r="X1949" s="214" t="s">
        <v>1097</v>
      </c>
      <c r="Y1949" s="214" t="s">
        <v>1097</v>
      </c>
      <c r="Z1949" s="214" t="s">
        <v>1097</v>
      </c>
      <c r="AA1949" s="214" t="s">
        <v>1097</v>
      </c>
      <c r="AB1949" s="214" t="s">
        <v>12818</v>
      </c>
      <c r="AC1949" s="214" t="s">
        <v>12639</v>
      </c>
      <c r="AD1949" s="404" t="s">
        <v>10889</v>
      </c>
      <c r="AE1949" s="214" t="s">
        <v>10236</v>
      </c>
      <c r="AF1949" s="214" t="s">
        <v>12557</v>
      </c>
      <c r="AG1949" s="626" t="s">
        <v>13831</v>
      </c>
      <c r="AH1949" s="636">
        <v>105966133</v>
      </c>
      <c r="AI1949" s="634">
        <v>27376400</v>
      </c>
      <c r="AJ1949" s="634">
        <v>133342533</v>
      </c>
      <c r="AK1949" s="214" t="s">
        <v>12817</v>
      </c>
      <c r="AL1949" s="214" t="s">
        <v>156</v>
      </c>
      <c r="AM1949" s="86">
        <v>105966133</v>
      </c>
      <c r="AN1949" s="86" t="s">
        <v>14361</v>
      </c>
      <c r="AO1949" s="86" t="s">
        <v>8485</v>
      </c>
      <c r="AP1949" s="83"/>
      <c r="AQ1949" s="84">
        <v>85000000</v>
      </c>
      <c r="AR1949" s="553">
        <v>41390</v>
      </c>
      <c r="AS1949" s="554">
        <v>460</v>
      </c>
      <c r="AT1949" s="488"/>
      <c r="AU1949" s="553"/>
      <c r="AV1949" s="554"/>
      <c r="AW1949" s="84"/>
      <c r="AX1949" s="553"/>
      <c r="AY1949" s="554"/>
      <c r="AZ1949" s="84"/>
      <c r="BA1949" s="553"/>
      <c r="BB1949" s="554"/>
      <c r="BC1949" s="84"/>
      <c r="BD1949" s="553"/>
      <c r="BE1949" s="554"/>
      <c r="BF1949" s="84"/>
      <c r="BG1949" s="553"/>
      <c r="BH1949" s="554"/>
      <c r="BI1949" s="84"/>
      <c r="BJ1949" s="553"/>
      <c r="BK1949" s="554"/>
      <c r="BL1949" s="84"/>
      <c r="BM1949" s="553"/>
      <c r="BN1949" s="554"/>
      <c r="BO1949" s="84"/>
      <c r="BP1949" s="553"/>
      <c r="BQ1949" s="554"/>
      <c r="BR1949" s="84"/>
      <c r="BS1949" s="553"/>
      <c r="BT1949" s="554"/>
      <c r="BU1949" s="84"/>
      <c r="BV1949" s="553"/>
      <c r="BW1949" s="554"/>
      <c r="BX1949" s="84"/>
      <c r="BY1949" s="553"/>
      <c r="BZ1949" s="554"/>
      <c r="CA1949" s="84"/>
      <c r="CB1949" s="553"/>
      <c r="CC1949" s="554"/>
      <c r="CD1949" s="84"/>
      <c r="CE1949" s="553"/>
      <c r="CF1949" s="554"/>
      <c r="CG1949" s="84"/>
      <c r="CH1949" s="553"/>
      <c r="CI1949" s="554"/>
      <c r="CJ1949" s="554"/>
      <c r="CK1949" s="554"/>
      <c r="CL1949" s="554"/>
      <c r="CM1949" s="554"/>
      <c r="CN1949" s="554"/>
      <c r="CO1949" s="554"/>
      <c r="CP1949" s="554"/>
      <c r="CQ1949" s="554"/>
      <c r="CR1949" s="554"/>
      <c r="CS1949" s="554"/>
      <c r="CT1949" s="554"/>
      <c r="CU1949" s="554"/>
      <c r="CV1949" s="554"/>
      <c r="CW1949" s="554"/>
      <c r="CX1949" s="554"/>
      <c r="CY1949" s="554">
        <v>85000000</v>
      </c>
      <c r="CZ1949" s="84">
        <v>20966133</v>
      </c>
      <c r="DA1949" s="84"/>
      <c r="DB1949" s="856" t="s">
        <v>20280</v>
      </c>
      <c r="DC1949" s="565">
        <v>2</v>
      </c>
      <c r="DD1949" s="928"/>
      <c r="DE1949" s="102" t="s">
        <v>19355</v>
      </c>
      <c r="DF1949" s="928"/>
      <c r="DG1949" s="555"/>
      <c r="DH1949" s="214"/>
      <c r="DI1949" s="557"/>
      <c r="DJ1949" s="111">
        <v>41296</v>
      </c>
      <c r="DK1949" s="558">
        <v>4</v>
      </c>
      <c r="DL1949" s="592" t="s">
        <v>15785</v>
      </c>
      <c r="DM1949" s="619" t="s">
        <v>20694</v>
      </c>
      <c r="DN1949" s="890">
        <v>85000000</v>
      </c>
      <c r="DO1949" s="928"/>
      <c r="DP1949" s="928"/>
      <c r="DQ1949" s="928"/>
      <c r="DR1949" s="928"/>
    </row>
    <row r="1950" spans="1:122" ht="60.75" customHeight="1" thickTop="1" thickBot="1">
      <c r="A1950" s="214" t="s">
        <v>12729</v>
      </c>
      <c r="B1950" s="214" t="s">
        <v>12815</v>
      </c>
      <c r="C1950" s="214" t="s">
        <v>86</v>
      </c>
      <c r="D1950" s="374">
        <v>0</v>
      </c>
      <c r="E1950" s="517">
        <v>41312</v>
      </c>
      <c r="F1950" s="517">
        <v>41292</v>
      </c>
      <c r="G1950" s="517">
        <v>41351</v>
      </c>
      <c r="H1950" s="517">
        <v>41374</v>
      </c>
      <c r="I1950" s="517">
        <v>41374</v>
      </c>
      <c r="J1950" s="382">
        <v>18</v>
      </c>
      <c r="K1950" s="551">
        <v>41922</v>
      </c>
      <c r="L1950" s="552">
        <v>41312</v>
      </c>
      <c r="M1950" s="117"/>
      <c r="N1950" s="214" t="s">
        <v>15234</v>
      </c>
      <c r="O1950" s="1106">
        <v>890201213</v>
      </c>
      <c r="P1950" s="214" t="s">
        <v>1097</v>
      </c>
      <c r="Q1950" s="214" t="s">
        <v>1097</v>
      </c>
      <c r="R1950" s="214" t="s">
        <v>1097</v>
      </c>
      <c r="S1950" s="214" t="s">
        <v>1097</v>
      </c>
      <c r="T1950" s="214" t="s">
        <v>1097</v>
      </c>
      <c r="U1950" s="214" t="s">
        <v>1097</v>
      </c>
      <c r="V1950" s="214" t="s">
        <v>1097</v>
      </c>
      <c r="W1950" s="214" t="s">
        <v>1097</v>
      </c>
      <c r="X1950" s="214" t="s">
        <v>1097</v>
      </c>
      <c r="Y1950" s="214" t="s">
        <v>1097</v>
      </c>
      <c r="Z1950" s="214" t="s">
        <v>1097</v>
      </c>
      <c r="AA1950" s="214" t="s">
        <v>1097</v>
      </c>
      <c r="AB1950" s="214" t="s">
        <v>12819</v>
      </c>
      <c r="AC1950" s="214"/>
      <c r="AD1950" s="404" t="s">
        <v>10889</v>
      </c>
      <c r="AE1950" s="214" t="s">
        <v>10236</v>
      </c>
      <c r="AF1950" s="214" t="s">
        <v>12557</v>
      </c>
      <c r="AG1950" s="626"/>
      <c r="AH1950" s="636">
        <v>113340000</v>
      </c>
      <c r="AI1950" s="634">
        <v>320336192</v>
      </c>
      <c r="AJ1950" s="634">
        <v>433676192</v>
      </c>
      <c r="AK1950" s="214" t="s">
        <v>12817</v>
      </c>
      <c r="AL1950" s="214" t="s">
        <v>156</v>
      </c>
      <c r="AM1950" s="86">
        <v>113340000</v>
      </c>
      <c r="AN1950" s="86" t="s">
        <v>1453</v>
      </c>
      <c r="AO1950" s="86" t="s">
        <v>2852</v>
      </c>
      <c r="AP1950" s="83"/>
      <c r="AQ1950" s="84">
        <v>79338000</v>
      </c>
      <c r="AR1950" s="553">
        <v>41374</v>
      </c>
      <c r="AS1950" s="554">
        <v>449</v>
      </c>
      <c r="AT1950" s="488"/>
      <c r="AU1950" s="553"/>
      <c r="AV1950" s="554"/>
      <c r="AW1950" s="84"/>
      <c r="AX1950" s="553"/>
      <c r="AY1950" s="554"/>
      <c r="AZ1950" s="84"/>
      <c r="BA1950" s="553"/>
      <c r="BB1950" s="554"/>
      <c r="BC1950" s="84"/>
      <c r="BD1950" s="553"/>
      <c r="BE1950" s="554"/>
      <c r="BF1950" s="84"/>
      <c r="BG1950" s="553"/>
      <c r="BH1950" s="554"/>
      <c r="BI1950" s="84"/>
      <c r="BJ1950" s="553"/>
      <c r="BK1950" s="554"/>
      <c r="BL1950" s="84"/>
      <c r="BM1950" s="553"/>
      <c r="BN1950" s="554"/>
      <c r="BO1950" s="84"/>
      <c r="BP1950" s="553"/>
      <c r="BQ1950" s="554"/>
      <c r="BR1950" s="84"/>
      <c r="BS1950" s="553"/>
      <c r="BT1950" s="554"/>
      <c r="BU1950" s="84"/>
      <c r="BV1950" s="553"/>
      <c r="BW1950" s="554"/>
      <c r="BX1950" s="84"/>
      <c r="BY1950" s="553"/>
      <c r="BZ1950" s="554"/>
      <c r="CA1950" s="84"/>
      <c r="CB1950" s="553"/>
      <c r="CC1950" s="554"/>
      <c r="CD1950" s="84"/>
      <c r="CE1950" s="553"/>
      <c r="CF1950" s="554"/>
      <c r="CG1950" s="84"/>
      <c r="CH1950" s="553"/>
      <c r="CI1950" s="554"/>
      <c r="CJ1950" s="554"/>
      <c r="CK1950" s="554"/>
      <c r="CL1950" s="554"/>
      <c r="CM1950" s="554"/>
      <c r="CN1950" s="554"/>
      <c r="CO1950" s="554"/>
      <c r="CP1950" s="554"/>
      <c r="CQ1950" s="554"/>
      <c r="CR1950" s="554"/>
      <c r="CS1950" s="554"/>
      <c r="CT1950" s="554"/>
      <c r="CU1950" s="554"/>
      <c r="CV1950" s="554"/>
      <c r="CW1950" s="554"/>
      <c r="CX1950" s="554"/>
      <c r="CY1950" s="554">
        <v>79338000</v>
      </c>
      <c r="CZ1950" s="84">
        <v>34002000</v>
      </c>
      <c r="DA1950" s="84"/>
      <c r="DB1950" s="856" t="s">
        <v>20280</v>
      </c>
      <c r="DC1950" s="565">
        <v>2</v>
      </c>
      <c r="DD1950" s="928"/>
      <c r="DE1950" s="102" t="s">
        <v>19355</v>
      </c>
      <c r="DF1950" s="928"/>
      <c r="DG1950" s="555"/>
      <c r="DH1950" s="214"/>
      <c r="DI1950" s="557"/>
      <c r="DJ1950" s="111">
        <v>41296</v>
      </c>
      <c r="DK1950" s="558">
        <v>4</v>
      </c>
      <c r="DL1950" s="619"/>
      <c r="DM1950" s="619" t="s">
        <v>20694</v>
      </c>
      <c r="DN1950" s="890">
        <v>79338000</v>
      </c>
      <c r="DO1950" s="928"/>
      <c r="DP1950" s="928"/>
      <c r="DQ1950" s="928"/>
      <c r="DR1950" s="928"/>
    </row>
    <row r="1951" spans="1:122" ht="60.75" customHeight="1" thickTop="1" thickBot="1">
      <c r="A1951" s="214" t="s">
        <v>12730</v>
      </c>
      <c r="B1951" s="214" t="s">
        <v>12815</v>
      </c>
      <c r="C1951" s="214" t="s">
        <v>86</v>
      </c>
      <c r="D1951" s="374">
        <v>0</v>
      </c>
      <c r="E1951" s="517">
        <v>41316</v>
      </c>
      <c r="F1951" s="517">
        <v>41292</v>
      </c>
      <c r="G1951" s="517">
        <v>41317</v>
      </c>
      <c r="H1951" s="517">
        <v>41332</v>
      </c>
      <c r="I1951" s="517">
        <v>41332</v>
      </c>
      <c r="J1951" s="382">
        <v>12</v>
      </c>
      <c r="K1951" s="551">
        <v>41697</v>
      </c>
      <c r="L1951" s="552">
        <v>41316</v>
      </c>
      <c r="M1951" s="117"/>
      <c r="N1951" s="214" t="s">
        <v>612</v>
      </c>
      <c r="O1951" s="1106">
        <v>891180084</v>
      </c>
      <c r="P1951" s="214" t="s">
        <v>1097</v>
      </c>
      <c r="Q1951" s="214" t="s">
        <v>1097</v>
      </c>
      <c r="R1951" s="214" t="s">
        <v>1097</v>
      </c>
      <c r="S1951" s="214" t="s">
        <v>1097</v>
      </c>
      <c r="T1951" s="214" t="s">
        <v>1097</v>
      </c>
      <c r="U1951" s="214" t="s">
        <v>1097</v>
      </c>
      <c r="V1951" s="214" t="s">
        <v>1097</v>
      </c>
      <c r="W1951" s="214" t="s">
        <v>1097</v>
      </c>
      <c r="X1951" s="214" t="s">
        <v>1097</v>
      </c>
      <c r="Y1951" s="214" t="s">
        <v>1097</v>
      </c>
      <c r="Z1951" s="214" t="s">
        <v>1097</v>
      </c>
      <c r="AA1951" s="214" t="s">
        <v>1097</v>
      </c>
      <c r="AB1951" s="214" t="s">
        <v>12820</v>
      </c>
      <c r="AC1951" s="214"/>
      <c r="AD1951" s="404" t="s">
        <v>10889</v>
      </c>
      <c r="AE1951" s="214" t="s">
        <v>10236</v>
      </c>
      <c r="AF1951" s="214" t="s">
        <v>12557</v>
      </c>
      <c r="AG1951" s="626"/>
      <c r="AH1951" s="636">
        <v>113241100</v>
      </c>
      <c r="AI1951" s="634">
        <v>51813000</v>
      </c>
      <c r="AJ1951" s="634">
        <v>165054100</v>
      </c>
      <c r="AK1951" s="214" t="s">
        <v>12817</v>
      </c>
      <c r="AL1951" s="214" t="s">
        <v>156</v>
      </c>
      <c r="AM1951" s="86">
        <v>113241100</v>
      </c>
      <c r="AN1951" s="531" t="s">
        <v>8505</v>
      </c>
      <c r="AO1951" s="531" t="s">
        <v>8506</v>
      </c>
      <c r="AP1951" s="83"/>
      <c r="AQ1951" s="84">
        <v>79268700</v>
      </c>
      <c r="AR1951" s="553">
        <v>41332</v>
      </c>
      <c r="AS1951" s="554">
        <v>412</v>
      </c>
      <c r="AT1951" s="488">
        <v>33972330</v>
      </c>
      <c r="AU1951" s="553">
        <v>41575</v>
      </c>
      <c r="AV1951" s="554">
        <v>638</v>
      </c>
      <c r="AW1951" s="84"/>
      <c r="AX1951" s="553"/>
      <c r="AY1951" s="554"/>
      <c r="AZ1951" s="84"/>
      <c r="BA1951" s="553"/>
      <c r="BB1951" s="554"/>
      <c r="BC1951" s="84"/>
      <c r="BD1951" s="553"/>
      <c r="BE1951" s="554"/>
      <c r="BF1951" s="84"/>
      <c r="BG1951" s="553"/>
      <c r="BH1951" s="554"/>
      <c r="BI1951" s="84"/>
      <c r="BJ1951" s="553"/>
      <c r="BK1951" s="554"/>
      <c r="BL1951" s="84"/>
      <c r="BM1951" s="553"/>
      <c r="BN1951" s="554"/>
      <c r="BO1951" s="84"/>
      <c r="BP1951" s="553"/>
      <c r="BQ1951" s="554"/>
      <c r="BR1951" s="84"/>
      <c r="BS1951" s="553"/>
      <c r="BT1951" s="554"/>
      <c r="BU1951" s="84"/>
      <c r="BV1951" s="553"/>
      <c r="BW1951" s="554"/>
      <c r="BX1951" s="84"/>
      <c r="BY1951" s="553"/>
      <c r="BZ1951" s="554"/>
      <c r="CA1951" s="84"/>
      <c r="CB1951" s="553"/>
      <c r="CC1951" s="554"/>
      <c r="CD1951" s="84"/>
      <c r="CE1951" s="553"/>
      <c r="CF1951" s="554"/>
      <c r="CG1951" s="84"/>
      <c r="CH1951" s="553"/>
      <c r="CI1951" s="554"/>
      <c r="CJ1951" s="554"/>
      <c r="CK1951" s="554"/>
      <c r="CL1951" s="554"/>
      <c r="CM1951" s="554"/>
      <c r="CN1951" s="554"/>
      <c r="CO1951" s="554"/>
      <c r="CP1951" s="554"/>
      <c r="CQ1951" s="554"/>
      <c r="CR1951" s="554"/>
      <c r="CS1951" s="554"/>
      <c r="CT1951" s="554"/>
      <c r="CU1951" s="554"/>
      <c r="CV1951" s="554"/>
      <c r="CW1951" s="554"/>
      <c r="CX1951" s="554"/>
      <c r="CY1951" s="554">
        <v>113241030</v>
      </c>
      <c r="CZ1951" s="84">
        <v>70</v>
      </c>
      <c r="DA1951" s="84"/>
      <c r="DB1951" s="856" t="s">
        <v>20809</v>
      </c>
      <c r="DC1951" s="565">
        <v>2</v>
      </c>
      <c r="DD1951" s="928"/>
      <c r="DE1951" s="102" t="s">
        <v>19355</v>
      </c>
      <c r="DF1951" s="928"/>
      <c r="DG1951" s="555"/>
      <c r="DH1951" s="214"/>
      <c r="DI1951" s="557"/>
      <c r="DJ1951" s="111">
        <v>41296</v>
      </c>
      <c r="DK1951" s="558">
        <v>4</v>
      </c>
      <c r="DL1951" s="619"/>
      <c r="DM1951" s="619" t="s">
        <v>20694</v>
      </c>
      <c r="DN1951" s="890">
        <v>113241030</v>
      </c>
      <c r="DO1951" s="928"/>
      <c r="DP1951" s="928"/>
      <c r="DQ1951" s="928"/>
      <c r="DR1951" s="928"/>
    </row>
    <row r="1952" spans="1:122" ht="60.75" customHeight="1" thickTop="1" thickBot="1">
      <c r="A1952" s="214" t="s">
        <v>12731</v>
      </c>
      <c r="B1952" s="214" t="s">
        <v>12815</v>
      </c>
      <c r="C1952" s="214" t="s">
        <v>543</v>
      </c>
      <c r="D1952" s="374">
        <v>1</v>
      </c>
      <c r="E1952" s="517">
        <v>41305</v>
      </c>
      <c r="F1952" s="517">
        <v>41292</v>
      </c>
      <c r="G1952" s="517">
        <v>41317</v>
      </c>
      <c r="H1952" s="517">
        <v>41332</v>
      </c>
      <c r="I1952" s="517">
        <v>41332</v>
      </c>
      <c r="J1952" s="382">
        <v>18</v>
      </c>
      <c r="K1952" s="551">
        <v>41878</v>
      </c>
      <c r="L1952" s="561">
        <v>41317</v>
      </c>
      <c r="M1952" s="117"/>
      <c r="N1952" s="214" t="s">
        <v>19594</v>
      </c>
      <c r="O1952" s="1106">
        <v>890212568</v>
      </c>
      <c r="P1952" s="214" t="s">
        <v>1097</v>
      </c>
      <c r="Q1952" s="214" t="s">
        <v>1097</v>
      </c>
      <c r="R1952" s="214" t="s">
        <v>1097</v>
      </c>
      <c r="S1952" s="214" t="s">
        <v>1097</v>
      </c>
      <c r="T1952" s="214" t="s">
        <v>1097</v>
      </c>
      <c r="U1952" s="214" t="s">
        <v>1097</v>
      </c>
      <c r="V1952" s="214" t="s">
        <v>1097</v>
      </c>
      <c r="W1952" s="214" t="s">
        <v>1097</v>
      </c>
      <c r="X1952" s="214" t="s">
        <v>1097</v>
      </c>
      <c r="Y1952" s="214" t="s">
        <v>1097</v>
      </c>
      <c r="Z1952" s="214" t="s">
        <v>1097</v>
      </c>
      <c r="AA1952" s="214" t="s">
        <v>1097</v>
      </c>
      <c r="AB1952" s="214" t="s">
        <v>12821</v>
      </c>
      <c r="AC1952" s="214"/>
      <c r="AD1952" s="404" t="s">
        <v>10889</v>
      </c>
      <c r="AE1952" s="214" t="s">
        <v>10236</v>
      </c>
      <c r="AF1952" s="214" t="s">
        <v>12557</v>
      </c>
      <c r="AG1952" s="626"/>
      <c r="AH1952" s="636">
        <v>113239140</v>
      </c>
      <c r="AI1952" s="634">
        <v>41127568</v>
      </c>
      <c r="AJ1952" s="634">
        <v>154366708</v>
      </c>
      <c r="AK1952" s="214" t="s">
        <v>12822</v>
      </c>
      <c r="AL1952" s="214" t="s">
        <v>156</v>
      </c>
      <c r="AM1952" s="86">
        <v>113239140</v>
      </c>
      <c r="AN1952" s="531" t="s">
        <v>1494</v>
      </c>
      <c r="AO1952" s="531" t="s">
        <v>1523</v>
      </c>
      <c r="AP1952" s="83"/>
      <c r="AQ1952" s="84">
        <v>79267398</v>
      </c>
      <c r="AR1952" s="553">
        <v>41332</v>
      </c>
      <c r="AS1952" s="554">
        <v>412</v>
      </c>
      <c r="AT1952" s="488"/>
      <c r="AU1952" s="553"/>
      <c r="AV1952" s="554"/>
      <c r="AW1952" s="84"/>
      <c r="AX1952" s="553"/>
      <c r="AY1952" s="554"/>
      <c r="AZ1952" s="84"/>
      <c r="BA1952" s="553"/>
      <c r="BB1952" s="554"/>
      <c r="BC1952" s="84"/>
      <c r="BD1952" s="553"/>
      <c r="BE1952" s="554"/>
      <c r="BF1952" s="84"/>
      <c r="BG1952" s="553"/>
      <c r="BH1952" s="554"/>
      <c r="BI1952" s="84"/>
      <c r="BJ1952" s="553"/>
      <c r="BK1952" s="554"/>
      <c r="BL1952" s="84"/>
      <c r="BM1952" s="553"/>
      <c r="BN1952" s="554"/>
      <c r="BO1952" s="84"/>
      <c r="BP1952" s="553"/>
      <c r="BQ1952" s="554"/>
      <c r="BR1952" s="84"/>
      <c r="BS1952" s="553"/>
      <c r="BT1952" s="554"/>
      <c r="BU1952" s="84"/>
      <c r="BV1952" s="553"/>
      <c r="BW1952" s="554"/>
      <c r="BX1952" s="84"/>
      <c r="BY1952" s="553"/>
      <c r="BZ1952" s="554"/>
      <c r="CA1952" s="84"/>
      <c r="CB1952" s="553"/>
      <c r="CC1952" s="554"/>
      <c r="CD1952" s="84"/>
      <c r="CE1952" s="553"/>
      <c r="CF1952" s="554"/>
      <c r="CG1952" s="84"/>
      <c r="CH1952" s="553"/>
      <c r="CI1952" s="554"/>
      <c r="CJ1952" s="554"/>
      <c r="CK1952" s="554"/>
      <c r="CL1952" s="554"/>
      <c r="CM1952" s="554"/>
      <c r="CN1952" s="554"/>
      <c r="CO1952" s="554"/>
      <c r="CP1952" s="554"/>
      <c r="CQ1952" s="554"/>
      <c r="CR1952" s="554"/>
      <c r="CS1952" s="554"/>
      <c r="CT1952" s="554"/>
      <c r="CU1952" s="554"/>
      <c r="CV1952" s="554"/>
      <c r="CW1952" s="554"/>
      <c r="CX1952" s="554"/>
      <c r="CY1952" s="554">
        <v>79267398</v>
      </c>
      <c r="CZ1952" s="84">
        <v>33971742</v>
      </c>
      <c r="DA1952" s="84"/>
      <c r="DB1952" s="856" t="s">
        <v>20280</v>
      </c>
      <c r="DC1952" s="565">
        <v>2</v>
      </c>
      <c r="DD1952" s="928"/>
      <c r="DE1952" s="102" t="s">
        <v>19355</v>
      </c>
      <c r="DF1952" s="928"/>
      <c r="DG1952" s="555"/>
      <c r="DH1952" s="214"/>
      <c r="DI1952" s="557">
        <v>41317</v>
      </c>
      <c r="DJ1952" s="111">
        <v>41298</v>
      </c>
      <c r="DK1952" s="558">
        <v>6</v>
      </c>
      <c r="DL1952" s="619"/>
      <c r="DM1952" s="619" t="s">
        <v>20694</v>
      </c>
      <c r="DN1952" s="890">
        <v>79267398</v>
      </c>
      <c r="DO1952" s="928"/>
      <c r="DP1952" s="928"/>
      <c r="DQ1952" s="928"/>
      <c r="DR1952" s="928"/>
    </row>
    <row r="1953" spans="1:122" ht="60.75" customHeight="1" thickTop="1" thickBot="1">
      <c r="A1953" s="214" t="s">
        <v>12732</v>
      </c>
      <c r="B1953" s="214" t="s">
        <v>12815</v>
      </c>
      <c r="C1953" s="214" t="s">
        <v>543</v>
      </c>
      <c r="D1953" s="374">
        <v>1</v>
      </c>
      <c r="E1953" s="517">
        <v>41309</v>
      </c>
      <c r="F1953" s="517">
        <v>41292</v>
      </c>
      <c r="G1953" s="517">
        <v>41310</v>
      </c>
      <c r="H1953" s="517">
        <v>41325</v>
      </c>
      <c r="I1953" s="517">
        <v>41325</v>
      </c>
      <c r="J1953" s="382">
        <v>18</v>
      </c>
      <c r="K1953" s="551">
        <v>41871</v>
      </c>
      <c r="L1953" s="561">
        <v>41309</v>
      </c>
      <c r="M1953" s="117"/>
      <c r="N1953" s="214" t="s">
        <v>6565</v>
      </c>
      <c r="O1953" s="1106">
        <v>811011515</v>
      </c>
      <c r="P1953" s="214" t="s">
        <v>1097</v>
      </c>
      <c r="Q1953" s="214" t="s">
        <v>1097</v>
      </c>
      <c r="R1953" s="214" t="s">
        <v>1097</v>
      </c>
      <c r="S1953" s="214" t="s">
        <v>1097</v>
      </c>
      <c r="T1953" s="214" t="s">
        <v>1097</v>
      </c>
      <c r="U1953" s="214" t="s">
        <v>1097</v>
      </c>
      <c r="V1953" s="214" t="s">
        <v>1097</v>
      </c>
      <c r="W1953" s="214" t="s">
        <v>1097</v>
      </c>
      <c r="X1953" s="214" t="s">
        <v>1097</v>
      </c>
      <c r="Y1953" s="214" t="s">
        <v>1097</v>
      </c>
      <c r="Z1953" s="214" t="s">
        <v>1097</v>
      </c>
      <c r="AA1953" s="214" t="s">
        <v>1097</v>
      </c>
      <c r="AB1953" s="214" t="s">
        <v>12823</v>
      </c>
      <c r="AC1953" s="214"/>
      <c r="AD1953" s="404" t="s">
        <v>10889</v>
      </c>
      <c r="AE1953" s="214" t="s">
        <v>10236</v>
      </c>
      <c r="AF1953" s="214" t="s">
        <v>12557</v>
      </c>
      <c r="AG1953" s="626"/>
      <c r="AH1953" s="636">
        <v>111000000</v>
      </c>
      <c r="AI1953" s="634">
        <v>63818364</v>
      </c>
      <c r="AJ1953" s="634">
        <v>174818364</v>
      </c>
      <c r="AK1953" s="214" t="s">
        <v>12822</v>
      </c>
      <c r="AL1953" s="214" t="s">
        <v>156</v>
      </c>
      <c r="AM1953" s="86">
        <v>111000000</v>
      </c>
      <c r="AN1953" s="86" t="s">
        <v>14361</v>
      </c>
      <c r="AO1953" s="86" t="s">
        <v>8485</v>
      </c>
      <c r="AP1953" s="83"/>
      <c r="AQ1953" s="84">
        <v>77700000</v>
      </c>
      <c r="AR1953" s="553">
        <v>41325</v>
      </c>
      <c r="AS1953" s="554">
        <v>405</v>
      </c>
      <c r="AT1953" s="488"/>
      <c r="AU1953" s="553"/>
      <c r="AV1953" s="554"/>
      <c r="AW1953" s="84"/>
      <c r="AX1953" s="553"/>
      <c r="AY1953" s="554"/>
      <c r="AZ1953" s="84"/>
      <c r="BA1953" s="553"/>
      <c r="BB1953" s="554"/>
      <c r="BC1953" s="84"/>
      <c r="BD1953" s="553"/>
      <c r="BE1953" s="554"/>
      <c r="BF1953" s="84"/>
      <c r="BG1953" s="553"/>
      <c r="BH1953" s="554"/>
      <c r="BI1953" s="84"/>
      <c r="BJ1953" s="553"/>
      <c r="BK1953" s="554"/>
      <c r="BL1953" s="84"/>
      <c r="BM1953" s="553"/>
      <c r="BN1953" s="554"/>
      <c r="BO1953" s="84"/>
      <c r="BP1953" s="553"/>
      <c r="BQ1953" s="554"/>
      <c r="BR1953" s="84"/>
      <c r="BS1953" s="553"/>
      <c r="BT1953" s="554"/>
      <c r="BU1953" s="84"/>
      <c r="BV1953" s="553"/>
      <c r="BW1953" s="554"/>
      <c r="BX1953" s="84"/>
      <c r="BY1953" s="553"/>
      <c r="BZ1953" s="554"/>
      <c r="CA1953" s="84"/>
      <c r="CB1953" s="553"/>
      <c r="CC1953" s="554"/>
      <c r="CD1953" s="84"/>
      <c r="CE1953" s="553"/>
      <c r="CF1953" s="554"/>
      <c r="CG1953" s="84"/>
      <c r="CH1953" s="553"/>
      <c r="CI1953" s="554"/>
      <c r="CJ1953" s="554"/>
      <c r="CK1953" s="554"/>
      <c r="CL1953" s="554"/>
      <c r="CM1953" s="554"/>
      <c r="CN1953" s="554"/>
      <c r="CO1953" s="554"/>
      <c r="CP1953" s="554"/>
      <c r="CQ1953" s="554"/>
      <c r="CR1953" s="554"/>
      <c r="CS1953" s="554"/>
      <c r="CT1953" s="554"/>
      <c r="CU1953" s="554"/>
      <c r="CV1953" s="554"/>
      <c r="CW1953" s="554"/>
      <c r="CX1953" s="554"/>
      <c r="CY1953" s="554">
        <v>77700000</v>
      </c>
      <c r="CZ1953" s="84">
        <v>33300000</v>
      </c>
      <c r="DA1953" s="84"/>
      <c r="DB1953" s="856" t="s">
        <v>20280</v>
      </c>
      <c r="DC1953" s="565">
        <v>2</v>
      </c>
      <c r="DD1953" s="928"/>
      <c r="DE1953" s="102" t="s">
        <v>19355</v>
      </c>
      <c r="DF1953" s="928"/>
      <c r="DG1953" s="555"/>
      <c r="DH1953" s="214"/>
      <c r="DI1953" s="557">
        <v>41309</v>
      </c>
      <c r="DJ1953" s="111">
        <v>41298</v>
      </c>
      <c r="DK1953" s="558">
        <v>6</v>
      </c>
      <c r="DL1953" s="619" t="s">
        <v>15785</v>
      </c>
      <c r="DM1953" s="619" t="s">
        <v>20694</v>
      </c>
      <c r="DN1953" s="890">
        <v>77700000</v>
      </c>
      <c r="DO1953" s="928"/>
      <c r="DP1953" s="928"/>
      <c r="DQ1953" s="928"/>
      <c r="DR1953" s="928"/>
    </row>
    <row r="1954" spans="1:122" ht="60.75" customHeight="1" thickTop="1" thickBot="1">
      <c r="A1954" s="214" t="s">
        <v>12733</v>
      </c>
      <c r="B1954" s="214" t="s">
        <v>12815</v>
      </c>
      <c r="C1954" s="214" t="s">
        <v>543</v>
      </c>
      <c r="D1954" s="374">
        <v>1</v>
      </c>
      <c r="E1954" s="517">
        <v>41306</v>
      </c>
      <c r="F1954" s="517">
        <v>41292</v>
      </c>
      <c r="G1954" s="517">
        <v>41333</v>
      </c>
      <c r="H1954" s="517">
        <v>41346</v>
      </c>
      <c r="I1954" s="517">
        <v>41346</v>
      </c>
      <c r="J1954" s="382">
        <v>18</v>
      </c>
      <c r="K1954" s="551">
        <v>41895</v>
      </c>
      <c r="L1954" s="561">
        <v>41324</v>
      </c>
      <c r="M1954" s="117"/>
      <c r="N1954" s="214" t="s">
        <v>6135</v>
      </c>
      <c r="O1954" s="1106">
        <v>804009247</v>
      </c>
      <c r="P1954" s="214" t="s">
        <v>1097</v>
      </c>
      <c r="Q1954" s="214" t="s">
        <v>1097</v>
      </c>
      <c r="R1954" s="214" t="s">
        <v>1097</v>
      </c>
      <c r="S1954" s="214" t="s">
        <v>1097</v>
      </c>
      <c r="T1954" s="214" t="s">
        <v>1097</v>
      </c>
      <c r="U1954" s="214" t="s">
        <v>1097</v>
      </c>
      <c r="V1954" s="214" t="s">
        <v>1097</v>
      </c>
      <c r="W1954" s="214" t="s">
        <v>1097</v>
      </c>
      <c r="X1954" s="214" t="s">
        <v>1097</v>
      </c>
      <c r="Y1954" s="214" t="s">
        <v>1097</v>
      </c>
      <c r="Z1954" s="214" t="s">
        <v>1097</v>
      </c>
      <c r="AA1954" s="214" t="s">
        <v>1097</v>
      </c>
      <c r="AB1954" s="214" t="s">
        <v>12824</v>
      </c>
      <c r="AC1954" s="214"/>
      <c r="AD1954" s="404" t="s">
        <v>10889</v>
      </c>
      <c r="AE1954" s="214" t="s">
        <v>10236</v>
      </c>
      <c r="AF1954" s="214" t="s">
        <v>12557</v>
      </c>
      <c r="AG1954" s="626"/>
      <c r="AH1954" s="636">
        <v>109340648</v>
      </c>
      <c r="AI1954" s="634">
        <v>44740967</v>
      </c>
      <c r="AJ1954" s="634">
        <v>154081615</v>
      </c>
      <c r="AK1954" s="214" t="s">
        <v>12822</v>
      </c>
      <c r="AL1954" s="214" t="s">
        <v>156</v>
      </c>
      <c r="AM1954" s="86">
        <v>109340648</v>
      </c>
      <c r="AN1954" s="86" t="s">
        <v>1453</v>
      </c>
      <c r="AO1954" s="86" t="s">
        <v>2852</v>
      </c>
      <c r="AP1954" s="83"/>
      <c r="AQ1954" s="84">
        <v>54670324</v>
      </c>
      <c r="AR1954" s="553">
        <v>41346</v>
      </c>
      <c r="AS1954" s="554">
        <v>430</v>
      </c>
      <c r="AT1954" s="488"/>
      <c r="AU1954" s="553"/>
      <c r="AV1954" s="554"/>
      <c r="AW1954" s="84"/>
      <c r="AX1954" s="553"/>
      <c r="AY1954" s="554"/>
      <c r="AZ1954" s="84"/>
      <c r="BA1954" s="553"/>
      <c r="BB1954" s="554"/>
      <c r="BC1954" s="84"/>
      <c r="BD1954" s="553"/>
      <c r="BE1954" s="554"/>
      <c r="BF1954" s="84"/>
      <c r="BG1954" s="553"/>
      <c r="BH1954" s="554"/>
      <c r="BI1954" s="84"/>
      <c r="BJ1954" s="553"/>
      <c r="BK1954" s="554"/>
      <c r="BL1954" s="84"/>
      <c r="BM1954" s="553"/>
      <c r="BN1954" s="554"/>
      <c r="BO1954" s="84"/>
      <c r="BP1954" s="553"/>
      <c r="BQ1954" s="554"/>
      <c r="BR1954" s="84"/>
      <c r="BS1954" s="553"/>
      <c r="BT1954" s="554"/>
      <c r="BU1954" s="84"/>
      <c r="BV1954" s="553"/>
      <c r="BW1954" s="554"/>
      <c r="BX1954" s="84"/>
      <c r="BY1954" s="553"/>
      <c r="BZ1954" s="554"/>
      <c r="CA1954" s="84"/>
      <c r="CB1954" s="553"/>
      <c r="CC1954" s="554"/>
      <c r="CD1954" s="84"/>
      <c r="CE1954" s="553"/>
      <c r="CF1954" s="554"/>
      <c r="CG1954" s="84"/>
      <c r="CH1954" s="553"/>
      <c r="CI1954" s="554"/>
      <c r="CJ1954" s="554"/>
      <c r="CK1954" s="554"/>
      <c r="CL1954" s="554"/>
      <c r="CM1954" s="554"/>
      <c r="CN1954" s="554"/>
      <c r="CO1954" s="554"/>
      <c r="CP1954" s="554"/>
      <c r="CQ1954" s="554"/>
      <c r="CR1954" s="554"/>
      <c r="CS1954" s="554"/>
      <c r="CT1954" s="554"/>
      <c r="CU1954" s="554"/>
      <c r="CV1954" s="554"/>
      <c r="CW1954" s="554"/>
      <c r="CX1954" s="554"/>
      <c r="CY1954" s="554">
        <v>54670324</v>
      </c>
      <c r="CZ1954" s="84">
        <v>54670324</v>
      </c>
      <c r="DA1954" s="84"/>
      <c r="DB1954" s="856" t="s">
        <v>20280</v>
      </c>
      <c r="DC1954" s="565">
        <v>2</v>
      </c>
      <c r="DD1954" s="928"/>
      <c r="DE1954" s="102" t="s">
        <v>19355</v>
      </c>
      <c r="DF1954" s="928"/>
      <c r="DG1954" s="555"/>
      <c r="DH1954" s="214"/>
      <c r="DI1954" s="557">
        <v>41324</v>
      </c>
      <c r="DJ1954" s="111">
        <v>41298</v>
      </c>
      <c r="DK1954" s="558">
        <v>6</v>
      </c>
      <c r="DL1954" s="619" t="s">
        <v>15785</v>
      </c>
      <c r="DM1954" s="619" t="s">
        <v>20694</v>
      </c>
      <c r="DN1954" s="890">
        <v>54670324</v>
      </c>
      <c r="DO1954" s="928"/>
      <c r="DP1954" s="928"/>
      <c r="DQ1954" s="928"/>
      <c r="DR1954" s="928"/>
    </row>
    <row r="1955" spans="1:122" ht="60.75" customHeight="1" thickTop="1" thickBot="1">
      <c r="A1955" s="214" t="s">
        <v>12734</v>
      </c>
      <c r="B1955" s="214" t="s">
        <v>12815</v>
      </c>
      <c r="C1955" s="214" t="s">
        <v>86</v>
      </c>
      <c r="D1955" s="374">
        <v>0</v>
      </c>
      <c r="E1955" s="517">
        <v>41309</v>
      </c>
      <c r="F1955" s="517">
        <v>41292</v>
      </c>
      <c r="G1955" s="517">
        <v>41310</v>
      </c>
      <c r="H1955" s="517">
        <v>41325</v>
      </c>
      <c r="I1955" s="517">
        <v>41325</v>
      </c>
      <c r="J1955" s="382">
        <v>18</v>
      </c>
      <c r="K1955" s="551">
        <v>41871</v>
      </c>
      <c r="L1955" s="552">
        <v>41309</v>
      </c>
      <c r="M1955" s="117"/>
      <c r="N1955" s="214" t="s">
        <v>101</v>
      </c>
      <c r="O1955" s="1106">
        <v>890980040</v>
      </c>
      <c r="P1955" s="214" t="s">
        <v>1097</v>
      </c>
      <c r="Q1955" s="214" t="s">
        <v>1097</v>
      </c>
      <c r="R1955" s="214" t="s">
        <v>1097</v>
      </c>
      <c r="S1955" s="214" t="s">
        <v>1097</v>
      </c>
      <c r="T1955" s="214" t="s">
        <v>1097</v>
      </c>
      <c r="U1955" s="214" t="s">
        <v>1097</v>
      </c>
      <c r="V1955" s="214" t="s">
        <v>1097</v>
      </c>
      <c r="W1955" s="214" t="s">
        <v>1097</v>
      </c>
      <c r="X1955" s="214" t="s">
        <v>1097</v>
      </c>
      <c r="Y1955" s="214" t="s">
        <v>1097</v>
      </c>
      <c r="Z1955" s="214" t="s">
        <v>1097</v>
      </c>
      <c r="AA1955" s="214" t="s">
        <v>1097</v>
      </c>
      <c r="AB1955" s="214" t="s">
        <v>12825</v>
      </c>
      <c r="AC1955" s="214"/>
      <c r="AD1955" s="404" t="s">
        <v>10889</v>
      </c>
      <c r="AE1955" s="214" t="s">
        <v>10236</v>
      </c>
      <c r="AF1955" s="214" t="s">
        <v>12557</v>
      </c>
      <c r="AG1955" s="626"/>
      <c r="AH1955" s="636">
        <v>99123480</v>
      </c>
      <c r="AI1955" s="634">
        <v>173967310</v>
      </c>
      <c r="AJ1955" s="634">
        <v>273090790</v>
      </c>
      <c r="AK1955" s="214" t="s">
        <v>12822</v>
      </c>
      <c r="AL1955" s="214" t="s">
        <v>156</v>
      </c>
      <c r="AM1955" s="86">
        <v>99123480</v>
      </c>
      <c r="AN1955" s="86" t="s">
        <v>14361</v>
      </c>
      <c r="AO1955" s="86" t="s">
        <v>8485</v>
      </c>
      <c r="AP1955" s="83"/>
      <c r="AQ1955" s="84">
        <v>69386436</v>
      </c>
      <c r="AR1955" s="553">
        <v>41325</v>
      </c>
      <c r="AS1955" s="554">
        <v>405</v>
      </c>
      <c r="AT1955" s="488"/>
      <c r="AU1955" s="553"/>
      <c r="AV1955" s="554"/>
      <c r="AW1955" s="84"/>
      <c r="AX1955" s="553"/>
      <c r="AY1955" s="554"/>
      <c r="AZ1955" s="84"/>
      <c r="BA1955" s="553"/>
      <c r="BB1955" s="554"/>
      <c r="BC1955" s="84"/>
      <c r="BD1955" s="553"/>
      <c r="BE1955" s="554"/>
      <c r="BF1955" s="84"/>
      <c r="BG1955" s="553"/>
      <c r="BH1955" s="554"/>
      <c r="BI1955" s="84"/>
      <c r="BJ1955" s="553"/>
      <c r="BK1955" s="554"/>
      <c r="BL1955" s="84"/>
      <c r="BM1955" s="553"/>
      <c r="BN1955" s="554"/>
      <c r="BO1955" s="84"/>
      <c r="BP1955" s="553"/>
      <c r="BQ1955" s="554"/>
      <c r="BR1955" s="84"/>
      <c r="BS1955" s="553"/>
      <c r="BT1955" s="554"/>
      <c r="BU1955" s="84"/>
      <c r="BV1955" s="553"/>
      <c r="BW1955" s="554"/>
      <c r="BX1955" s="84"/>
      <c r="BY1955" s="553"/>
      <c r="BZ1955" s="554"/>
      <c r="CA1955" s="84"/>
      <c r="CB1955" s="553"/>
      <c r="CC1955" s="554"/>
      <c r="CD1955" s="84"/>
      <c r="CE1955" s="553"/>
      <c r="CF1955" s="554"/>
      <c r="CG1955" s="84"/>
      <c r="CH1955" s="553"/>
      <c r="CI1955" s="554"/>
      <c r="CJ1955" s="554"/>
      <c r="CK1955" s="554"/>
      <c r="CL1955" s="554"/>
      <c r="CM1955" s="554"/>
      <c r="CN1955" s="554"/>
      <c r="CO1955" s="554"/>
      <c r="CP1955" s="554"/>
      <c r="CQ1955" s="554"/>
      <c r="CR1955" s="554"/>
      <c r="CS1955" s="554"/>
      <c r="CT1955" s="554"/>
      <c r="CU1955" s="554"/>
      <c r="CV1955" s="554"/>
      <c r="CW1955" s="554"/>
      <c r="CX1955" s="554"/>
      <c r="CY1955" s="554">
        <v>69386436</v>
      </c>
      <c r="CZ1955" s="84">
        <v>29737044</v>
      </c>
      <c r="DA1955" s="84"/>
      <c r="DB1955" s="856" t="s">
        <v>20280</v>
      </c>
      <c r="DC1955" s="565">
        <v>2</v>
      </c>
      <c r="DD1955" s="928"/>
      <c r="DE1955" s="102" t="s">
        <v>19355</v>
      </c>
      <c r="DF1955" s="928"/>
      <c r="DG1955" s="555"/>
      <c r="DH1955" s="214"/>
      <c r="DI1955" s="557"/>
      <c r="DJ1955" s="111">
        <v>41298</v>
      </c>
      <c r="DK1955" s="558">
        <v>6</v>
      </c>
      <c r="DL1955" s="592" t="s">
        <v>15785</v>
      </c>
      <c r="DM1955" s="619" t="s">
        <v>20694</v>
      </c>
      <c r="DN1955" s="890">
        <v>69386436</v>
      </c>
      <c r="DO1955" s="928"/>
      <c r="DP1955" s="928"/>
      <c r="DQ1955" s="928"/>
      <c r="DR1955" s="928"/>
    </row>
    <row r="1956" spans="1:122" ht="60.75" customHeight="1" thickTop="1" thickBot="1">
      <c r="A1956" s="214" t="s">
        <v>12735</v>
      </c>
      <c r="B1956" s="214" t="s">
        <v>12815</v>
      </c>
      <c r="C1956" s="214" t="s">
        <v>543</v>
      </c>
      <c r="D1956" s="374">
        <v>1</v>
      </c>
      <c r="E1956" s="517">
        <v>41344</v>
      </c>
      <c r="F1956" s="517">
        <v>41292</v>
      </c>
      <c r="G1956" s="517">
        <v>41375</v>
      </c>
      <c r="H1956" s="517">
        <v>41390</v>
      </c>
      <c r="I1956" s="517">
        <v>41390</v>
      </c>
      <c r="J1956" s="382">
        <v>18</v>
      </c>
      <c r="K1956" s="551">
        <v>41938</v>
      </c>
      <c r="L1956" s="561">
        <v>41345</v>
      </c>
      <c r="M1956" s="117"/>
      <c r="N1956" s="214" t="s">
        <v>688</v>
      </c>
      <c r="O1956" s="1106">
        <v>800054293</v>
      </c>
      <c r="P1956" s="214" t="s">
        <v>1097</v>
      </c>
      <c r="Q1956" s="214" t="s">
        <v>1097</v>
      </c>
      <c r="R1956" s="214" t="s">
        <v>1097</v>
      </c>
      <c r="S1956" s="214" t="s">
        <v>1097</v>
      </c>
      <c r="T1956" s="214" t="s">
        <v>1097</v>
      </c>
      <c r="U1956" s="214" t="s">
        <v>1097</v>
      </c>
      <c r="V1956" s="214" t="s">
        <v>1097</v>
      </c>
      <c r="W1956" s="214" t="s">
        <v>1097</v>
      </c>
      <c r="X1956" s="214" t="s">
        <v>1097</v>
      </c>
      <c r="Y1956" s="214" t="s">
        <v>1097</v>
      </c>
      <c r="Z1956" s="214" t="s">
        <v>1097</v>
      </c>
      <c r="AA1956" s="214" t="s">
        <v>1097</v>
      </c>
      <c r="AB1956" s="214" t="s">
        <v>12826</v>
      </c>
      <c r="AC1956" s="214"/>
      <c r="AD1956" s="404" t="s">
        <v>10889</v>
      </c>
      <c r="AE1956" s="214" t="s">
        <v>10236</v>
      </c>
      <c r="AF1956" s="214" t="s">
        <v>12557</v>
      </c>
      <c r="AG1956" s="626" t="s">
        <v>13831</v>
      </c>
      <c r="AH1956" s="636">
        <v>113339949</v>
      </c>
      <c r="AI1956" s="634">
        <v>31504396</v>
      </c>
      <c r="AJ1956" s="634">
        <v>144844345</v>
      </c>
      <c r="AK1956" s="214" t="s">
        <v>12822</v>
      </c>
      <c r="AL1956" s="214" t="s">
        <v>156</v>
      </c>
      <c r="AM1956" s="86">
        <v>113339949</v>
      </c>
      <c r="AN1956" s="86" t="s">
        <v>14361</v>
      </c>
      <c r="AO1956" s="86" t="s">
        <v>8485</v>
      </c>
      <c r="AP1956" s="83"/>
      <c r="AQ1956" s="84">
        <v>56669974</v>
      </c>
      <c r="AR1956" s="553">
        <v>41390</v>
      </c>
      <c r="AS1956" s="554">
        <v>464</v>
      </c>
      <c r="AT1956" s="488">
        <v>56669975</v>
      </c>
      <c r="AU1956" s="553">
        <v>41695</v>
      </c>
      <c r="AV1956" s="554">
        <v>759</v>
      </c>
      <c r="AW1956" s="84"/>
      <c r="AX1956" s="553"/>
      <c r="AY1956" s="554"/>
      <c r="AZ1956" s="84"/>
      <c r="BA1956" s="553"/>
      <c r="BB1956" s="554"/>
      <c r="BC1956" s="84"/>
      <c r="BD1956" s="553"/>
      <c r="BE1956" s="554"/>
      <c r="BF1956" s="84"/>
      <c r="BG1956" s="553"/>
      <c r="BH1956" s="554"/>
      <c r="BI1956" s="84"/>
      <c r="BJ1956" s="553"/>
      <c r="BK1956" s="554"/>
      <c r="BL1956" s="84"/>
      <c r="BM1956" s="553"/>
      <c r="BN1956" s="554"/>
      <c r="BO1956" s="84"/>
      <c r="BP1956" s="553"/>
      <c r="BQ1956" s="554"/>
      <c r="BR1956" s="84"/>
      <c r="BS1956" s="553"/>
      <c r="BT1956" s="554"/>
      <c r="BU1956" s="84"/>
      <c r="BV1956" s="553"/>
      <c r="BW1956" s="554"/>
      <c r="BX1956" s="84"/>
      <c r="BY1956" s="553"/>
      <c r="BZ1956" s="554"/>
      <c r="CA1956" s="84"/>
      <c r="CB1956" s="553"/>
      <c r="CC1956" s="554"/>
      <c r="CD1956" s="84"/>
      <c r="CE1956" s="553"/>
      <c r="CF1956" s="554"/>
      <c r="CG1956" s="84"/>
      <c r="CH1956" s="553"/>
      <c r="CI1956" s="554"/>
      <c r="CJ1956" s="554"/>
      <c r="CK1956" s="554"/>
      <c r="CL1956" s="554"/>
      <c r="CM1956" s="554"/>
      <c r="CN1956" s="554"/>
      <c r="CO1956" s="554"/>
      <c r="CP1956" s="554"/>
      <c r="CQ1956" s="554"/>
      <c r="CR1956" s="554"/>
      <c r="CS1956" s="554"/>
      <c r="CT1956" s="554"/>
      <c r="CU1956" s="554"/>
      <c r="CV1956" s="554"/>
      <c r="CW1956" s="554"/>
      <c r="CX1956" s="554"/>
      <c r="CY1956" s="554">
        <v>113339949</v>
      </c>
      <c r="CZ1956" s="84">
        <v>0</v>
      </c>
      <c r="DA1956" s="84"/>
      <c r="DB1956" s="856" t="s">
        <v>20280</v>
      </c>
      <c r="DC1956" s="565">
        <v>2</v>
      </c>
      <c r="DD1956" s="928"/>
      <c r="DE1956" s="102" t="s">
        <v>19355</v>
      </c>
      <c r="DF1956" s="928"/>
      <c r="DG1956" s="555"/>
      <c r="DH1956" s="214"/>
      <c r="DI1956" s="557">
        <v>41345</v>
      </c>
      <c r="DJ1956" s="111">
        <v>41298</v>
      </c>
      <c r="DK1956" s="558">
        <v>6</v>
      </c>
      <c r="DL1956" s="325" t="s">
        <v>15785</v>
      </c>
      <c r="DM1956" s="619" t="s">
        <v>20694</v>
      </c>
      <c r="DN1956" s="890">
        <v>113339949</v>
      </c>
      <c r="DO1956" s="928"/>
      <c r="DP1956" s="928"/>
      <c r="DQ1956" s="928"/>
      <c r="DR1956" s="928"/>
    </row>
    <row r="1957" spans="1:122" ht="60.75" customHeight="1" thickTop="1" thickBot="1">
      <c r="A1957" s="214" t="s">
        <v>12736</v>
      </c>
      <c r="B1957" s="214" t="s">
        <v>12815</v>
      </c>
      <c r="C1957" s="214" t="s">
        <v>543</v>
      </c>
      <c r="D1957" s="374">
        <v>1</v>
      </c>
      <c r="E1957" s="517">
        <v>41313</v>
      </c>
      <c r="F1957" s="517">
        <v>41292</v>
      </c>
      <c r="G1957" s="517">
        <v>41319</v>
      </c>
      <c r="H1957" s="517">
        <v>41332</v>
      </c>
      <c r="I1957" s="517">
        <v>41332</v>
      </c>
      <c r="J1957" s="382">
        <v>18</v>
      </c>
      <c r="K1957" s="551">
        <v>41878</v>
      </c>
      <c r="L1957" s="561">
        <v>41309</v>
      </c>
      <c r="M1957" s="117"/>
      <c r="N1957" s="214" t="s">
        <v>19595</v>
      </c>
      <c r="O1957" s="1106">
        <v>890902922</v>
      </c>
      <c r="P1957" s="214" t="s">
        <v>1097</v>
      </c>
      <c r="Q1957" s="214" t="s">
        <v>1097</v>
      </c>
      <c r="R1957" s="214" t="s">
        <v>1097</v>
      </c>
      <c r="S1957" s="214" t="s">
        <v>1097</v>
      </c>
      <c r="T1957" s="214" t="s">
        <v>1097</v>
      </c>
      <c r="U1957" s="214" t="s">
        <v>1097</v>
      </c>
      <c r="V1957" s="214" t="s">
        <v>1097</v>
      </c>
      <c r="W1957" s="214" t="s">
        <v>1097</v>
      </c>
      <c r="X1957" s="214" t="s">
        <v>1097</v>
      </c>
      <c r="Y1957" s="214" t="s">
        <v>1097</v>
      </c>
      <c r="Z1957" s="214" t="s">
        <v>1097</v>
      </c>
      <c r="AA1957" s="214" t="s">
        <v>1097</v>
      </c>
      <c r="AB1957" s="214" t="s">
        <v>12827</v>
      </c>
      <c r="AC1957" s="214"/>
      <c r="AD1957" s="404" t="s">
        <v>10889</v>
      </c>
      <c r="AE1957" s="214" t="s">
        <v>10236</v>
      </c>
      <c r="AF1957" s="214" t="s">
        <v>12557</v>
      </c>
      <c r="AG1957" s="626"/>
      <c r="AH1957" s="636">
        <v>112000000</v>
      </c>
      <c r="AI1957" s="634">
        <v>157000000</v>
      </c>
      <c r="AJ1957" s="634">
        <v>269000000</v>
      </c>
      <c r="AK1957" s="214" t="s">
        <v>12822</v>
      </c>
      <c r="AL1957" s="214" t="s">
        <v>156</v>
      </c>
      <c r="AM1957" s="86">
        <v>112000000</v>
      </c>
      <c r="AN1957" s="86" t="s">
        <v>1453</v>
      </c>
      <c r="AO1957" s="86" t="s">
        <v>2852</v>
      </c>
      <c r="AP1957" s="83"/>
      <c r="AQ1957" s="84">
        <v>56000000</v>
      </c>
      <c r="AR1957" s="553">
        <v>41332</v>
      </c>
      <c r="AS1957" s="554">
        <v>418</v>
      </c>
      <c r="AT1957" s="488">
        <v>56000000</v>
      </c>
      <c r="AU1957" s="553">
        <v>41696</v>
      </c>
      <c r="AV1957" s="554">
        <v>762</v>
      </c>
      <c r="AW1957" s="84"/>
      <c r="AX1957" s="553"/>
      <c r="AY1957" s="554"/>
      <c r="AZ1957" s="84"/>
      <c r="BA1957" s="553"/>
      <c r="BB1957" s="554"/>
      <c r="BC1957" s="84"/>
      <c r="BD1957" s="553"/>
      <c r="BE1957" s="554"/>
      <c r="BF1957" s="84"/>
      <c r="BG1957" s="553"/>
      <c r="BH1957" s="554"/>
      <c r="BI1957" s="84"/>
      <c r="BJ1957" s="553"/>
      <c r="BK1957" s="554"/>
      <c r="BL1957" s="84"/>
      <c r="BM1957" s="553"/>
      <c r="BN1957" s="554"/>
      <c r="BO1957" s="84"/>
      <c r="BP1957" s="553"/>
      <c r="BQ1957" s="554"/>
      <c r="BR1957" s="84"/>
      <c r="BS1957" s="553"/>
      <c r="BT1957" s="554"/>
      <c r="BU1957" s="84"/>
      <c r="BV1957" s="553"/>
      <c r="BW1957" s="554"/>
      <c r="BX1957" s="84"/>
      <c r="BY1957" s="553"/>
      <c r="BZ1957" s="554"/>
      <c r="CA1957" s="84"/>
      <c r="CB1957" s="553"/>
      <c r="CC1957" s="554"/>
      <c r="CD1957" s="84"/>
      <c r="CE1957" s="553"/>
      <c r="CF1957" s="554"/>
      <c r="CG1957" s="84"/>
      <c r="CH1957" s="553"/>
      <c r="CI1957" s="554"/>
      <c r="CJ1957" s="554"/>
      <c r="CK1957" s="554"/>
      <c r="CL1957" s="554"/>
      <c r="CM1957" s="554"/>
      <c r="CN1957" s="554"/>
      <c r="CO1957" s="554"/>
      <c r="CP1957" s="554"/>
      <c r="CQ1957" s="554"/>
      <c r="CR1957" s="554"/>
      <c r="CS1957" s="554"/>
      <c r="CT1957" s="554"/>
      <c r="CU1957" s="554"/>
      <c r="CV1957" s="554"/>
      <c r="CW1957" s="554"/>
      <c r="CX1957" s="554"/>
      <c r="CY1957" s="554">
        <v>112000000</v>
      </c>
      <c r="CZ1957" s="84">
        <v>0</v>
      </c>
      <c r="DA1957" s="84"/>
      <c r="DB1957" s="856" t="s">
        <v>20280</v>
      </c>
      <c r="DC1957" s="565">
        <v>2</v>
      </c>
      <c r="DD1957" s="928"/>
      <c r="DE1957" s="102" t="s">
        <v>19355</v>
      </c>
      <c r="DF1957" s="928"/>
      <c r="DG1957" s="555"/>
      <c r="DH1957" s="214"/>
      <c r="DI1957" s="557">
        <v>41309</v>
      </c>
      <c r="DJ1957" s="111">
        <v>41298</v>
      </c>
      <c r="DK1957" s="558">
        <v>6</v>
      </c>
      <c r="DL1957" s="619"/>
      <c r="DM1957" s="619" t="s">
        <v>20694</v>
      </c>
      <c r="DN1957" s="890">
        <v>112000000</v>
      </c>
      <c r="DO1957" s="928"/>
      <c r="DP1957" s="928"/>
      <c r="DQ1957" s="928"/>
      <c r="DR1957" s="928"/>
    </row>
    <row r="1958" spans="1:122" ht="60.75" customHeight="1" thickTop="1" thickBot="1">
      <c r="A1958" s="214" t="s">
        <v>12737</v>
      </c>
      <c r="B1958" s="214" t="s">
        <v>12815</v>
      </c>
      <c r="C1958" s="214" t="s">
        <v>543</v>
      </c>
      <c r="D1958" s="374">
        <v>1</v>
      </c>
      <c r="E1958" s="517">
        <v>41346</v>
      </c>
      <c r="F1958" s="517">
        <v>41292</v>
      </c>
      <c r="G1958" s="517">
        <v>41375</v>
      </c>
      <c r="H1958" s="517">
        <v>41390</v>
      </c>
      <c r="I1958" s="517">
        <v>41390</v>
      </c>
      <c r="J1958" s="382">
        <v>18</v>
      </c>
      <c r="K1958" s="551">
        <v>41938</v>
      </c>
      <c r="L1958" s="561">
        <v>41354</v>
      </c>
      <c r="M1958" s="117"/>
      <c r="N1958" s="214" t="s">
        <v>13</v>
      </c>
      <c r="O1958" s="1106">
        <v>890212568</v>
      </c>
      <c r="P1958" s="214" t="s">
        <v>1097</v>
      </c>
      <c r="Q1958" s="214" t="s">
        <v>1097</v>
      </c>
      <c r="R1958" s="214" t="s">
        <v>1097</v>
      </c>
      <c r="S1958" s="214" t="s">
        <v>1097</v>
      </c>
      <c r="T1958" s="214" t="s">
        <v>1097</v>
      </c>
      <c r="U1958" s="214" t="s">
        <v>1097</v>
      </c>
      <c r="V1958" s="214" t="s">
        <v>1097</v>
      </c>
      <c r="W1958" s="214" t="s">
        <v>1097</v>
      </c>
      <c r="X1958" s="214" t="s">
        <v>1097</v>
      </c>
      <c r="Y1958" s="214" t="s">
        <v>1097</v>
      </c>
      <c r="Z1958" s="214" t="s">
        <v>1097</v>
      </c>
      <c r="AA1958" s="214" t="s">
        <v>1097</v>
      </c>
      <c r="AB1958" s="214" t="s">
        <v>12828</v>
      </c>
      <c r="AC1958" s="214"/>
      <c r="AD1958" s="404" t="s">
        <v>10889</v>
      </c>
      <c r="AE1958" s="214" t="s">
        <v>10236</v>
      </c>
      <c r="AF1958" s="192" t="s">
        <v>12557</v>
      </c>
      <c r="AG1958" s="626" t="s">
        <v>13831</v>
      </c>
      <c r="AH1958" s="636">
        <v>113338830</v>
      </c>
      <c r="AI1958" s="634">
        <v>37794744</v>
      </c>
      <c r="AJ1958" s="634">
        <v>151133574</v>
      </c>
      <c r="AK1958" s="214" t="s">
        <v>12822</v>
      </c>
      <c r="AL1958" s="214" t="s">
        <v>156</v>
      </c>
      <c r="AM1958" s="86">
        <v>113338830</v>
      </c>
      <c r="AN1958" s="531" t="s">
        <v>1494</v>
      </c>
      <c r="AO1958" s="531" t="s">
        <v>1523</v>
      </c>
      <c r="AP1958" s="83"/>
      <c r="AQ1958" s="84">
        <v>79337181</v>
      </c>
      <c r="AR1958" s="553">
        <v>41390</v>
      </c>
      <c r="AS1958" s="554">
        <v>464</v>
      </c>
      <c r="AT1958" s="488"/>
      <c r="AU1958" s="553"/>
      <c r="AV1958" s="554"/>
      <c r="AW1958" s="84"/>
      <c r="AX1958" s="553"/>
      <c r="AY1958" s="554"/>
      <c r="AZ1958" s="84"/>
      <c r="BA1958" s="553"/>
      <c r="BB1958" s="554"/>
      <c r="BC1958" s="84"/>
      <c r="BD1958" s="553"/>
      <c r="BE1958" s="554"/>
      <c r="BF1958" s="84"/>
      <c r="BG1958" s="553"/>
      <c r="BH1958" s="554"/>
      <c r="BI1958" s="84"/>
      <c r="BJ1958" s="553"/>
      <c r="BK1958" s="554"/>
      <c r="BL1958" s="84"/>
      <c r="BM1958" s="553"/>
      <c r="BN1958" s="554"/>
      <c r="BO1958" s="84"/>
      <c r="BP1958" s="553"/>
      <c r="BQ1958" s="554"/>
      <c r="BR1958" s="84"/>
      <c r="BS1958" s="553"/>
      <c r="BT1958" s="554"/>
      <c r="BU1958" s="84"/>
      <c r="BV1958" s="553"/>
      <c r="BW1958" s="554"/>
      <c r="BX1958" s="84"/>
      <c r="BY1958" s="553"/>
      <c r="BZ1958" s="554"/>
      <c r="CA1958" s="84"/>
      <c r="CB1958" s="553"/>
      <c r="CC1958" s="554"/>
      <c r="CD1958" s="84"/>
      <c r="CE1958" s="553"/>
      <c r="CF1958" s="554"/>
      <c r="CG1958" s="84"/>
      <c r="CH1958" s="553"/>
      <c r="CI1958" s="554"/>
      <c r="CJ1958" s="554"/>
      <c r="CK1958" s="554"/>
      <c r="CL1958" s="554"/>
      <c r="CM1958" s="554"/>
      <c r="CN1958" s="554"/>
      <c r="CO1958" s="554"/>
      <c r="CP1958" s="554"/>
      <c r="CQ1958" s="554"/>
      <c r="CR1958" s="554"/>
      <c r="CS1958" s="554"/>
      <c r="CT1958" s="554"/>
      <c r="CU1958" s="554"/>
      <c r="CV1958" s="554"/>
      <c r="CW1958" s="554"/>
      <c r="CX1958" s="554"/>
      <c r="CY1958" s="554">
        <v>79337181</v>
      </c>
      <c r="CZ1958" s="84">
        <v>34001649</v>
      </c>
      <c r="DA1958" s="84"/>
      <c r="DB1958" s="856" t="s">
        <v>20280</v>
      </c>
      <c r="DC1958" s="565">
        <v>2</v>
      </c>
      <c r="DD1958" s="928"/>
      <c r="DE1958" s="102" t="s">
        <v>19355</v>
      </c>
      <c r="DF1958" s="928"/>
      <c r="DG1958" s="555"/>
      <c r="DH1958" s="214"/>
      <c r="DI1958" s="557">
        <v>41354</v>
      </c>
      <c r="DJ1958" s="111">
        <v>41298</v>
      </c>
      <c r="DK1958" s="558">
        <v>6</v>
      </c>
      <c r="DL1958" s="619"/>
      <c r="DM1958" s="619" t="s">
        <v>20694</v>
      </c>
      <c r="DN1958" s="890">
        <v>79337181</v>
      </c>
      <c r="DO1958" s="928"/>
      <c r="DP1958" s="928"/>
      <c r="DQ1958" s="928"/>
      <c r="DR1958" s="928"/>
    </row>
    <row r="1959" spans="1:122" ht="60.75" customHeight="1" thickTop="1" thickBot="1">
      <c r="A1959" s="214" t="s">
        <v>12738</v>
      </c>
      <c r="B1959" s="214" t="s">
        <v>12829</v>
      </c>
      <c r="C1959" s="214" t="s">
        <v>543</v>
      </c>
      <c r="D1959" s="374">
        <v>1</v>
      </c>
      <c r="E1959" s="517">
        <v>41311</v>
      </c>
      <c r="F1959" s="517">
        <v>41292</v>
      </c>
      <c r="G1959" s="517">
        <v>41386</v>
      </c>
      <c r="H1959" s="517">
        <v>41421</v>
      </c>
      <c r="I1959" s="517">
        <v>41421</v>
      </c>
      <c r="J1959" s="382">
        <v>12</v>
      </c>
      <c r="K1959" s="551">
        <v>41786</v>
      </c>
      <c r="L1959" s="561">
        <v>41381</v>
      </c>
      <c r="M1959" s="117"/>
      <c r="N1959" s="214" t="s">
        <v>122</v>
      </c>
      <c r="O1959" s="1106">
        <v>811033264</v>
      </c>
      <c r="P1959" s="214" t="s">
        <v>19451</v>
      </c>
      <c r="Q1959" s="214" t="s">
        <v>19452</v>
      </c>
      <c r="R1959" s="214" t="s">
        <v>1097</v>
      </c>
      <c r="S1959" s="214" t="s">
        <v>1097</v>
      </c>
      <c r="T1959" s="214" t="s">
        <v>1097</v>
      </c>
      <c r="U1959" s="214" t="s">
        <v>1097</v>
      </c>
      <c r="V1959" s="214" t="s">
        <v>1097</v>
      </c>
      <c r="W1959" s="214" t="s">
        <v>1097</v>
      </c>
      <c r="X1959" s="214" t="s">
        <v>1097</v>
      </c>
      <c r="Y1959" s="214" t="s">
        <v>1097</v>
      </c>
      <c r="Z1959" s="214" t="s">
        <v>1097</v>
      </c>
      <c r="AA1959" s="214" t="s">
        <v>1097</v>
      </c>
      <c r="AB1959" s="214" t="s">
        <v>12908</v>
      </c>
      <c r="AC1959" s="214"/>
      <c r="AD1959" s="404" t="s">
        <v>10889</v>
      </c>
      <c r="AE1959" s="214" t="s">
        <v>10236</v>
      </c>
      <c r="AF1959" s="214" t="s">
        <v>12555</v>
      </c>
      <c r="AG1959" s="626"/>
      <c r="AH1959" s="636">
        <v>118996000</v>
      </c>
      <c r="AI1959" s="634">
        <v>50998286</v>
      </c>
      <c r="AJ1959" s="634">
        <v>169994286</v>
      </c>
      <c r="AK1959" s="214" t="s">
        <v>12916</v>
      </c>
      <c r="AL1959" s="214" t="s">
        <v>156</v>
      </c>
      <c r="AM1959" s="86">
        <v>118996000</v>
      </c>
      <c r="AN1959" s="531" t="s">
        <v>11103</v>
      </c>
      <c r="AO1959" s="531" t="s">
        <v>8485</v>
      </c>
      <c r="AP1959" s="83"/>
      <c r="AQ1959" s="84">
        <v>118996000</v>
      </c>
      <c r="AR1959" s="553">
        <v>41421</v>
      </c>
      <c r="AS1959" s="554">
        <v>493</v>
      </c>
      <c r="AT1959" s="488"/>
      <c r="AU1959" s="553"/>
      <c r="AV1959" s="554"/>
      <c r="AW1959" s="84"/>
      <c r="AX1959" s="553"/>
      <c r="AY1959" s="554"/>
      <c r="AZ1959" s="84"/>
      <c r="BA1959" s="553"/>
      <c r="BB1959" s="554"/>
      <c r="BC1959" s="84"/>
      <c r="BD1959" s="553"/>
      <c r="BE1959" s="554"/>
      <c r="BF1959" s="84"/>
      <c r="BG1959" s="553"/>
      <c r="BH1959" s="554"/>
      <c r="BI1959" s="84"/>
      <c r="BJ1959" s="553"/>
      <c r="BK1959" s="554"/>
      <c r="BL1959" s="84"/>
      <c r="BM1959" s="553"/>
      <c r="BN1959" s="554"/>
      <c r="BO1959" s="84"/>
      <c r="BP1959" s="553"/>
      <c r="BQ1959" s="554"/>
      <c r="BR1959" s="84"/>
      <c r="BS1959" s="553"/>
      <c r="BT1959" s="554"/>
      <c r="BU1959" s="84"/>
      <c r="BV1959" s="553"/>
      <c r="BW1959" s="554"/>
      <c r="BX1959" s="84"/>
      <c r="BY1959" s="553"/>
      <c r="BZ1959" s="554"/>
      <c r="CA1959" s="84"/>
      <c r="CB1959" s="553"/>
      <c r="CC1959" s="554"/>
      <c r="CD1959" s="84"/>
      <c r="CE1959" s="553"/>
      <c r="CF1959" s="554"/>
      <c r="CG1959" s="84"/>
      <c r="CH1959" s="553"/>
      <c r="CI1959" s="554"/>
      <c r="CJ1959" s="554"/>
      <c r="CK1959" s="554"/>
      <c r="CL1959" s="554"/>
      <c r="CM1959" s="554"/>
      <c r="CN1959" s="554"/>
      <c r="CO1959" s="554"/>
      <c r="CP1959" s="554"/>
      <c r="CQ1959" s="554"/>
      <c r="CR1959" s="554"/>
      <c r="CS1959" s="554"/>
      <c r="CT1959" s="554"/>
      <c r="CU1959" s="554"/>
      <c r="CV1959" s="554"/>
      <c r="CW1959" s="554"/>
      <c r="CX1959" s="554"/>
      <c r="CY1959" s="554">
        <v>118996000</v>
      </c>
      <c r="CZ1959" s="84">
        <v>0</v>
      </c>
      <c r="DA1959" s="84"/>
      <c r="DB1959" s="856" t="s">
        <v>20280</v>
      </c>
      <c r="DC1959" s="565">
        <v>2</v>
      </c>
      <c r="DD1959" s="928"/>
      <c r="DE1959" s="102" t="s">
        <v>19355</v>
      </c>
      <c r="DF1959" s="928"/>
      <c r="DG1959" s="555"/>
      <c r="DH1959" s="214"/>
      <c r="DI1959" s="557">
        <v>41381</v>
      </c>
      <c r="DJ1959" s="111">
        <v>41303</v>
      </c>
      <c r="DK1959" s="558">
        <v>11</v>
      </c>
      <c r="DL1959" s="592" t="s">
        <v>15785</v>
      </c>
      <c r="DM1959" s="619" t="s">
        <v>20686</v>
      </c>
      <c r="DN1959" s="890">
        <v>118996000</v>
      </c>
      <c r="DO1959" s="928"/>
      <c r="DP1959" s="928"/>
      <c r="DQ1959" s="928"/>
      <c r="DR1959" s="928"/>
    </row>
    <row r="1960" spans="1:122" ht="60.75" customHeight="1" thickTop="1" thickBot="1">
      <c r="A1960" s="214" t="s">
        <v>12739</v>
      </c>
      <c r="B1960" s="214" t="s">
        <v>12829</v>
      </c>
      <c r="C1960" s="214" t="s">
        <v>543</v>
      </c>
      <c r="D1960" s="374">
        <v>1</v>
      </c>
      <c r="E1960" s="517">
        <v>41319</v>
      </c>
      <c r="F1960" s="517">
        <v>41292</v>
      </c>
      <c r="G1960" s="517">
        <v>41375</v>
      </c>
      <c r="H1960" s="517">
        <v>41390</v>
      </c>
      <c r="I1960" s="517">
        <v>41390</v>
      </c>
      <c r="J1960" s="382">
        <v>10</v>
      </c>
      <c r="K1960" s="551">
        <v>41696</v>
      </c>
      <c r="L1960" s="552"/>
      <c r="M1960" s="117"/>
      <c r="N1960" s="214" t="s">
        <v>12800</v>
      </c>
      <c r="O1960" s="1106">
        <v>811016499</v>
      </c>
      <c r="P1960" s="214" t="s">
        <v>19453</v>
      </c>
      <c r="Q1960" s="214" t="s">
        <v>19454</v>
      </c>
      <c r="R1960" s="214" t="s">
        <v>1097</v>
      </c>
      <c r="S1960" s="214" t="s">
        <v>1097</v>
      </c>
      <c r="T1960" s="214" t="s">
        <v>1097</v>
      </c>
      <c r="U1960" s="214" t="s">
        <v>1097</v>
      </c>
      <c r="V1960" s="214" t="s">
        <v>1097</v>
      </c>
      <c r="W1960" s="214" t="s">
        <v>1097</v>
      </c>
      <c r="X1960" s="214" t="s">
        <v>1097</v>
      </c>
      <c r="Y1960" s="214" t="s">
        <v>1097</v>
      </c>
      <c r="Z1960" s="214" t="s">
        <v>1097</v>
      </c>
      <c r="AA1960" s="214" t="s">
        <v>1097</v>
      </c>
      <c r="AB1960" s="214" t="s">
        <v>12909</v>
      </c>
      <c r="AC1960" s="214"/>
      <c r="AD1960" s="404" t="s">
        <v>10889</v>
      </c>
      <c r="AE1960" s="214" t="s">
        <v>10236</v>
      </c>
      <c r="AF1960" s="214" t="s">
        <v>12555</v>
      </c>
      <c r="AG1960" s="626" t="s">
        <v>13832</v>
      </c>
      <c r="AH1960" s="636">
        <v>80000000</v>
      </c>
      <c r="AI1960" s="634">
        <v>34300000</v>
      </c>
      <c r="AJ1960" s="634">
        <v>114300000</v>
      </c>
      <c r="AK1960" s="214" t="s">
        <v>12916</v>
      </c>
      <c r="AL1960" s="214" t="s">
        <v>156</v>
      </c>
      <c r="AM1960" s="86">
        <v>80000000</v>
      </c>
      <c r="AN1960" s="531" t="s">
        <v>4840</v>
      </c>
      <c r="AO1960" s="531" t="s">
        <v>8485</v>
      </c>
      <c r="AP1960" s="83"/>
      <c r="AQ1960" s="84">
        <v>80000000</v>
      </c>
      <c r="AR1960" s="553">
        <v>41390</v>
      </c>
      <c r="AS1960" s="554">
        <v>464</v>
      </c>
      <c r="AT1960" s="488"/>
      <c r="AU1960" s="553"/>
      <c r="AV1960" s="554"/>
      <c r="AW1960" s="84"/>
      <c r="AX1960" s="553"/>
      <c r="AY1960" s="554"/>
      <c r="AZ1960" s="84"/>
      <c r="BA1960" s="553"/>
      <c r="BB1960" s="554"/>
      <c r="BC1960" s="84"/>
      <c r="BD1960" s="553"/>
      <c r="BE1960" s="554"/>
      <c r="BF1960" s="84"/>
      <c r="BG1960" s="553"/>
      <c r="BH1960" s="554"/>
      <c r="BI1960" s="84"/>
      <c r="BJ1960" s="553"/>
      <c r="BK1960" s="554"/>
      <c r="BL1960" s="84"/>
      <c r="BM1960" s="553"/>
      <c r="BN1960" s="554"/>
      <c r="BO1960" s="84"/>
      <c r="BP1960" s="553"/>
      <c r="BQ1960" s="554"/>
      <c r="BR1960" s="84"/>
      <c r="BS1960" s="553"/>
      <c r="BT1960" s="554"/>
      <c r="BU1960" s="84"/>
      <c r="BV1960" s="553"/>
      <c r="BW1960" s="554"/>
      <c r="BX1960" s="84"/>
      <c r="BY1960" s="553"/>
      <c r="BZ1960" s="554"/>
      <c r="CA1960" s="84"/>
      <c r="CB1960" s="553"/>
      <c r="CC1960" s="554"/>
      <c r="CD1960" s="84"/>
      <c r="CE1960" s="553"/>
      <c r="CF1960" s="554"/>
      <c r="CG1960" s="84"/>
      <c r="CH1960" s="553"/>
      <c r="CI1960" s="554"/>
      <c r="CJ1960" s="554"/>
      <c r="CK1960" s="554"/>
      <c r="CL1960" s="554"/>
      <c r="CM1960" s="554"/>
      <c r="CN1960" s="554"/>
      <c r="CO1960" s="554"/>
      <c r="CP1960" s="554"/>
      <c r="CQ1960" s="554"/>
      <c r="CR1960" s="554"/>
      <c r="CS1960" s="554"/>
      <c r="CT1960" s="554"/>
      <c r="CU1960" s="554"/>
      <c r="CV1960" s="554"/>
      <c r="CW1960" s="554"/>
      <c r="CX1960" s="554"/>
      <c r="CY1960" s="554">
        <v>80000000</v>
      </c>
      <c r="CZ1960" s="84">
        <v>0</v>
      </c>
      <c r="DA1960" s="84"/>
      <c r="DB1960" s="856" t="s">
        <v>20809</v>
      </c>
      <c r="DC1960" s="565">
        <v>1</v>
      </c>
      <c r="DD1960" s="928"/>
      <c r="DE1960" s="102" t="s">
        <v>19355</v>
      </c>
      <c r="DF1960" s="928"/>
      <c r="DG1960" s="555"/>
      <c r="DH1960" s="214"/>
      <c r="DI1960" s="557">
        <v>41375</v>
      </c>
      <c r="DJ1960" s="111">
        <v>41303</v>
      </c>
      <c r="DK1960" s="558">
        <v>11</v>
      </c>
      <c r="DL1960" s="619" t="s">
        <v>15785</v>
      </c>
      <c r="DM1960" s="619" t="s">
        <v>20686</v>
      </c>
      <c r="DN1960" s="890">
        <v>80000000</v>
      </c>
      <c r="DO1960" s="928"/>
      <c r="DP1960" s="928"/>
      <c r="DQ1960" s="928"/>
      <c r="DR1960" s="928"/>
    </row>
    <row r="1961" spans="1:122" ht="60.75" customHeight="1" thickTop="1" thickBot="1">
      <c r="A1961" s="214" t="s">
        <v>12740</v>
      </c>
      <c r="B1961" s="214" t="s">
        <v>12829</v>
      </c>
      <c r="C1961" s="214" t="s">
        <v>543</v>
      </c>
      <c r="D1961" s="374">
        <v>1</v>
      </c>
      <c r="E1961" s="517">
        <v>41332</v>
      </c>
      <c r="F1961" s="517">
        <v>41292</v>
      </c>
      <c r="G1961" s="517">
        <v>40981</v>
      </c>
      <c r="H1961" s="517">
        <v>41388</v>
      </c>
      <c r="I1961" s="517">
        <v>41388</v>
      </c>
      <c r="J1961" s="382">
        <v>8</v>
      </c>
      <c r="K1961" s="551">
        <v>41632</v>
      </c>
      <c r="L1961" s="561">
        <v>41332</v>
      </c>
      <c r="M1961" s="117"/>
      <c r="N1961" s="214" t="s">
        <v>15803</v>
      </c>
      <c r="O1961" s="1166">
        <v>811007547</v>
      </c>
      <c r="P1961" s="530"/>
      <c r="Q1961" s="530"/>
      <c r="R1961" s="530"/>
      <c r="S1961" s="530"/>
      <c r="T1961" s="530"/>
      <c r="U1961" s="530"/>
      <c r="V1961" s="530"/>
      <c r="W1961" s="530"/>
      <c r="X1961" s="530"/>
      <c r="Y1961" s="530"/>
      <c r="Z1961" s="530"/>
      <c r="AA1961" s="530"/>
      <c r="AB1961" s="214" t="s">
        <v>12830</v>
      </c>
      <c r="AC1961" s="214"/>
      <c r="AD1961" s="404" t="s">
        <v>10889</v>
      </c>
      <c r="AE1961" s="214" t="s">
        <v>10236</v>
      </c>
      <c r="AF1961" s="214" t="s">
        <v>12555</v>
      </c>
      <c r="AG1961" s="626"/>
      <c r="AH1961" s="636">
        <v>116000000</v>
      </c>
      <c r="AI1961" s="634">
        <v>50000000</v>
      </c>
      <c r="AJ1961" s="634">
        <v>166000000</v>
      </c>
      <c r="AK1961" s="214" t="s">
        <v>12809</v>
      </c>
      <c r="AL1961" s="214" t="s">
        <v>156</v>
      </c>
      <c r="AM1961" s="86">
        <v>116000000</v>
      </c>
      <c r="AN1961" s="86" t="s">
        <v>14361</v>
      </c>
      <c r="AO1961" s="86" t="s">
        <v>8485</v>
      </c>
      <c r="AP1961" s="83"/>
      <c r="AQ1961" s="84">
        <v>116000000</v>
      </c>
      <c r="AR1961" s="553">
        <v>41388</v>
      </c>
      <c r="AS1961" s="554">
        <v>463</v>
      </c>
      <c r="AT1961" s="488"/>
      <c r="AU1961" s="553"/>
      <c r="AV1961" s="554"/>
      <c r="AW1961" s="84"/>
      <c r="AX1961" s="553"/>
      <c r="AY1961" s="554"/>
      <c r="AZ1961" s="84"/>
      <c r="BA1961" s="553"/>
      <c r="BB1961" s="554"/>
      <c r="BC1961" s="84"/>
      <c r="BD1961" s="553"/>
      <c r="BE1961" s="554"/>
      <c r="BF1961" s="84"/>
      <c r="BG1961" s="553"/>
      <c r="BH1961" s="554"/>
      <c r="BI1961" s="84"/>
      <c r="BJ1961" s="553"/>
      <c r="BK1961" s="554"/>
      <c r="BL1961" s="84"/>
      <c r="BM1961" s="553"/>
      <c r="BN1961" s="554"/>
      <c r="BO1961" s="84"/>
      <c r="BP1961" s="553"/>
      <c r="BQ1961" s="554"/>
      <c r="BR1961" s="84"/>
      <c r="BS1961" s="553"/>
      <c r="BT1961" s="554"/>
      <c r="BU1961" s="84"/>
      <c r="BV1961" s="553"/>
      <c r="BW1961" s="554"/>
      <c r="BX1961" s="84"/>
      <c r="BY1961" s="553"/>
      <c r="BZ1961" s="554"/>
      <c r="CA1961" s="84"/>
      <c r="CB1961" s="553"/>
      <c r="CC1961" s="554"/>
      <c r="CD1961" s="84"/>
      <c r="CE1961" s="553"/>
      <c r="CF1961" s="554"/>
      <c r="CG1961" s="84"/>
      <c r="CH1961" s="553"/>
      <c r="CI1961" s="554"/>
      <c r="CJ1961" s="554"/>
      <c r="CK1961" s="554"/>
      <c r="CL1961" s="554"/>
      <c r="CM1961" s="554"/>
      <c r="CN1961" s="554"/>
      <c r="CO1961" s="554"/>
      <c r="CP1961" s="554"/>
      <c r="CQ1961" s="554"/>
      <c r="CR1961" s="554"/>
      <c r="CS1961" s="554"/>
      <c r="CT1961" s="554"/>
      <c r="CU1961" s="554"/>
      <c r="CV1961" s="554"/>
      <c r="CW1961" s="554"/>
      <c r="CX1961" s="554"/>
      <c r="CY1961" s="554">
        <v>116000000</v>
      </c>
      <c r="CZ1961" s="84">
        <v>0</v>
      </c>
      <c r="DA1961" s="84"/>
      <c r="DB1961" s="856" t="s">
        <v>20809</v>
      </c>
      <c r="DC1961" s="565">
        <v>1</v>
      </c>
      <c r="DD1961" s="928"/>
      <c r="DE1961" s="102" t="s">
        <v>19355</v>
      </c>
      <c r="DF1961" s="928"/>
      <c r="DG1961" s="555"/>
      <c r="DH1961" s="214"/>
      <c r="DI1961" s="557">
        <v>41332</v>
      </c>
      <c r="DJ1961" s="111">
        <v>41302</v>
      </c>
      <c r="DK1961" s="558">
        <v>10</v>
      </c>
      <c r="DL1961" s="619" t="s">
        <v>15785</v>
      </c>
      <c r="DM1961" s="619" t="s">
        <v>20686</v>
      </c>
      <c r="DN1961" s="890">
        <v>116000000</v>
      </c>
      <c r="DO1961" s="928"/>
      <c r="DP1961" s="928"/>
      <c r="DQ1961" s="928"/>
      <c r="DR1961" s="928"/>
    </row>
    <row r="1962" spans="1:122" ht="60.75" customHeight="1" thickTop="1" thickBot="1">
      <c r="A1962" s="214" t="s">
        <v>12741</v>
      </c>
      <c r="B1962" s="214" t="s">
        <v>12829</v>
      </c>
      <c r="C1962" s="214" t="s">
        <v>86</v>
      </c>
      <c r="D1962" s="374">
        <v>1</v>
      </c>
      <c r="E1962" s="517">
        <v>41304</v>
      </c>
      <c r="F1962" s="517">
        <v>41292</v>
      </c>
      <c r="G1962" s="517">
        <v>41333</v>
      </c>
      <c r="H1962" s="517">
        <v>41376</v>
      </c>
      <c r="I1962" s="517">
        <v>41376</v>
      </c>
      <c r="J1962" s="382">
        <v>6</v>
      </c>
      <c r="K1962" s="551">
        <v>41559</v>
      </c>
      <c r="L1962" s="561">
        <v>41324</v>
      </c>
      <c r="M1962" s="117"/>
      <c r="N1962" s="214" t="s">
        <v>15732</v>
      </c>
      <c r="O1962" s="1166">
        <v>810004699</v>
      </c>
      <c r="P1962" s="530"/>
      <c r="Q1962" s="530"/>
      <c r="R1962" s="530"/>
      <c r="S1962" s="530"/>
      <c r="T1962" s="530"/>
      <c r="U1962" s="530"/>
      <c r="V1962" s="530"/>
      <c r="W1962" s="530"/>
      <c r="X1962" s="530"/>
      <c r="Y1962" s="530"/>
      <c r="Z1962" s="530"/>
      <c r="AA1962" s="530"/>
      <c r="AB1962" s="214" t="s">
        <v>12831</v>
      </c>
      <c r="AC1962" s="214"/>
      <c r="AD1962" s="404" t="s">
        <v>10889</v>
      </c>
      <c r="AE1962" s="214" t="s">
        <v>10236</v>
      </c>
      <c r="AF1962" s="214" t="s">
        <v>12555</v>
      </c>
      <c r="AG1962" s="626"/>
      <c r="AH1962" s="636">
        <v>39972285</v>
      </c>
      <c r="AI1962" s="634">
        <v>17236387</v>
      </c>
      <c r="AJ1962" s="634">
        <v>57208672</v>
      </c>
      <c r="AK1962" s="214" t="s">
        <v>12809</v>
      </c>
      <c r="AL1962" s="214" t="s">
        <v>156</v>
      </c>
      <c r="AM1962" s="86">
        <v>39972285</v>
      </c>
      <c r="AN1962" s="531" t="s">
        <v>1480</v>
      </c>
      <c r="AO1962" s="531" t="s">
        <v>8492</v>
      </c>
      <c r="AP1962" s="83"/>
      <c r="AQ1962" s="84">
        <v>39972285</v>
      </c>
      <c r="AR1962" s="553">
        <v>41376</v>
      </c>
      <c r="AS1962" s="554">
        <v>454</v>
      </c>
      <c r="AT1962" s="488"/>
      <c r="AU1962" s="553"/>
      <c r="AV1962" s="554"/>
      <c r="AW1962" s="84"/>
      <c r="AX1962" s="553"/>
      <c r="AY1962" s="554"/>
      <c r="AZ1962" s="84"/>
      <c r="BA1962" s="553"/>
      <c r="BB1962" s="554"/>
      <c r="BC1962" s="84"/>
      <c r="BD1962" s="553"/>
      <c r="BE1962" s="554"/>
      <c r="BF1962" s="84"/>
      <c r="BG1962" s="553"/>
      <c r="BH1962" s="554"/>
      <c r="BI1962" s="84"/>
      <c r="BJ1962" s="553"/>
      <c r="BK1962" s="554"/>
      <c r="BL1962" s="84"/>
      <c r="BM1962" s="553"/>
      <c r="BN1962" s="554"/>
      <c r="BO1962" s="84"/>
      <c r="BP1962" s="553"/>
      <c r="BQ1962" s="554"/>
      <c r="BR1962" s="84"/>
      <c r="BS1962" s="553"/>
      <c r="BT1962" s="554"/>
      <c r="BU1962" s="84"/>
      <c r="BV1962" s="553"/>
      <c r="BW1962" s="554"/>
      <c r="BX1962" s="84"/>
      <c r="BY1962" s="553"/>
      <c r="BZ1962" s="554"/>
      <c r="CA1962" s="84"/>
      <c r="CB1962" s="553"/>
      <c r="CC1962" s="554"/>
      <c r="CD1962" s="84"/>
      <c r="CE1962" s="553"/>
      <c r="CF1962" s="554"/>
      <c r="CG1962" s="84"/>
      <c r="CH1962" s="553"/>
      <c r="CI1962" s="554"/>
      <c r="CJ1962" s="554"/>
      <c r="CK1962" s="554"/>
      <c r="CL1962" s="554"/>
      <c r="CM1962" s="554"/>
      <c r="CN1962" s="554"/>
      <c r="CO1962" s="554"/>
      <c r="CP1962" s="554"/>
      <c r="CQ1962" s="554"/>
      <c r="CR1962" s="554"/>
      <c r="CS1962" s="554"/>
      <c r="CT1962" s="554"/>
      <c r="CU1962" s="554"/>
      <c r="CV1962" s="554"/>
      <c r="CW1962" s="554"/>
      <c r="CX1962" s="554"/>
      <c r="CY1962" s="554">
        <v>39972285</v>
      </c>
      <c r="CZ1962" s="84">
        <v>0</v>
      </c>
      <c r="DA1962" s="84"/>
      <c r="DB1962" s="856" t="s">
        <v>20809</v>
      </c>
      <c r="DC1962" s="565">
        <v>1</v>
      </c>
      <c r="DD1962" s="928"/>
      <c r="DE1962" s="102" t="s">
        <v>19355</v>
      </c>
      <c r="DF1962" s="928"/>
      <c r="DG1962" s="555"/>
      <c r="DH1962" s="214"/>
      <c r="DI1962" s="557">
        <v>41324</v>
      </c>
      <c r="DJ1962" s="111">
        <v>41302</v>
      </c>
      <c r="DK1962" s="558">
        <v>10</v>
      </c>
      <c r="DL1962" s="592" t="s">
        <v>15785</v>
      </c>
      <c r="DM1962" s="619" t="s">
        <v>20686</v>
      </c>
      <c r="DN1962" s="890">
        <v>39972285</v>
      </c>
      <c r="DO1962" s="928"/>
      <c r="DP1962" s="928"/>
      <c r="DQ1962" s="928"/>
      <c r="DR1962" s="928"/>
    </row>
    <row r="1963" spans="1:122" ht="60.75" customHeight="1" thickTop="1" thickBot="1">
      <c r="A1963" s="214" t="s">
        <v>12742</v>
      </c>
      <c r="B1963" s="214" t="s">
        <v>12829</v>
      </c>
      <c r="C1963" s="214" t="s">
        <v>543</v>
      </c>
      <c r="D1963" s="374">
        <v>1</v>
      </c>
      <c r="E1963" s="517">
        <v>41323</v>
      </c>
      <c r="F1963" s="517">
        <v>41292</v>
      </c>
      <c r="G1963" s="517">
        <v>41375</v>
      </c>
      <c r="H1963" s="517">
        <v>41390</v>
      </c>
      <c r="I1963" s="517">
        <v>41390</v>
      </c>
      <c r="J1963" s="382">
        <v>8</v>
      </c>
      <c r="K1963" s="551">
        <v>41634</v>
      </c>
      <c r="L1963" s="561">
        <v>41324</v>
      </c>
      <c r="M1963" s="117"/>
      <c r="N1963" s="214" t="s">
        <v>3701</v>
      </c>
      <c r="O1963" s="1166">
        <v>804001183</v>
      </c>
      <c r="P1963" s="530"/>
      <c r="Q1963" s="530"/>
      <c r="R1963" s="530"/>
      <c r="S1963" s="530"/>
      <c r="T1963" s="530"/>
      <c r="U1963" s="530"/>
      <c r="V1963" s="530"/>
      <c r="W1963" s="530"/>
      <c r="X1963" s="530"/>
      <c r="Y1963" s="530"/>
      <c r="Z1963" s="530"/>
      <c r="AA1963" s="530"/>
      <c r="AB1963" s="214" t="s">
        <v>12832</v>
      </c>
      <c r="AC1963" s="214"/>
      <c r="AD1963" s="404" t="s">
        <v>10889</v>
      </c>
      <c r="AE1963" s="214" t="s">
        <v>10236</v>
      </c>
      <c r="AF1963" s="214" t="s">
        <v>12555</v>
      </c>
      <c r="AG1963" s="626" t="s">
        <v>13832</v>
      </c>
      <c r="AH1963" s="636">
        <v>114000000</v>
      </c>
      <c r="AI1963" s="634">
        <v>51400000</v>
      </c>
      <c r="AJ1963" s="634">
        <v>165400000</v>
      </c>
      <c r="AK1963" s="214" t="s">
        <v>12809</v>
      </c>
      <c r="AL1963" s="214" t="s">
        <v>156</v>
      </c>
      <c r="AM1963" s="86">
        <v>114000000</v>
      </c>
      <c r="AN1963" s="86" t="s">
        <v>1453</v>
      </c>
      <c r="AO1963" s="86" t="s">
        <v>2852</v>
      </c>
      <c r="AP1963" s="83"/>
      <c r="AQ1963" s="84">
        <v>114000000</v>
      </c>
      <c r="AR1963" s="553">
        <v>41390</v>
      </c>
      <c r="AS1963" s="554">
        <v>464</v>
      </c>
      <c r="AT1963" s="488"/>
      <c r="AU1963" s="553"/>
      <c r="AV1963" s="554"/>
      <c r="AW1963" s="84"/>
      <c r="AX1963" s="553"/>
      <c r="AY1963" s="554"/>
      <c r="AZ1963" s="84"/>
      <c r="BA1963" s="553"/>
      <c r="BB1963" s="554"/>
      <c r="BC1963" s="84"/>
      <c r="BD1963" s="553"/>
      <c r="BE1963" s="554"/>
      <c r="BF1963" s="84"/>
      <c r="BG1963" s="553"/>
      <c r="BH1963" s="554"/>
      <c r="BI1963" s="84"/>
      <c r="BJ1963" s="553"/>
      <c r="BK1963" s="554"/>
      <c r="BL1963" s="84"/>
      <c r="BM1963" s="553"/>
      <c r="BN1963" s="554"/>
      <c r="BO1963" s="84"/>
      <c r="BP1963" s="553"/>
      <c r="BQ1963" s="554"/>
      <c r="BR1963" s="84"/>
      <c r="BS1963" s="553"/>
      <c r="BT1963" s="554"/>
      <c r="BU1963" s="84"/>
      <c r="BV1963" s="553"/>
      <c r="BW1963" s="554"/>
      <c r="BX1963" s="84"/>
      <c r="BY1963" s="553"/>
      <c r="BZ1963" s="554"/>
      <c r="CA1963" s="84"/>
      <c r="CB1963" s="553"/>
      <c r="CC1963" s="554"/>
      <c r="CD1963" s="84"/>
      <c r="CE1963" s="553"/>
      <c r="CF1963" s="554"/>
      <c r="CG1963" s="84"/>
      <c r="CH1963" s="553"/>
      <c r="CI1963" s="554"/>
      <c r="CJ1963" s="554"/>
      <c r="CK1963" s="554"/>
      <c r="CL1963" s="554"/>
      <c r="CM1963" s="554"/>
      <c r="CN1963" s="554"/>
      <c r="CO1963" s="554"/>
      <c r="CP1963" s="554"/>
      <c r="CQ1963" s="554"/>
      <c r="CR1963" s="554"/>
      <c r="CS1963" s="554"/>
      <c r="CT1963" s="554"/>
      <c r="CU1963" s="554"/>
      <c r="CV1963" s="554"/>
      <c r="CW1963" s="554"/>
      <c r="CX1963" s="554"/>
      <c r="CY1963" s="554">
        <v>114000000</v>
      </c>
      <c r="CZ1963" s="84">
        <v>0</v>
      </c>
      <c r="DA1963" s="84"/>
      <c r="DB1963" s="856" t="s">
        <v>20809</v>
      </c>
      <c r="DC1963" s="565">
        <v>1</v>
      </c>
      <c r="DD1963" s="928"/>
      <c r="DE1963" s="102" t="s">
        <v>19355</v>
      </c>
      <c r="DF1963" s="928"/>
      <c r="DG1963" s="555"/>
      <c r="DH1963" s="214"/>
      <c r="DI1963" s="557">
        <v>41324</v>
      </c>
      <c r="DJ1963" s="111">
        <v>41302</v>
      </c>
      <c r="DK1963" s="558">
        <v>10</v>
      </c>
      <c r="DL1963" s="592" t="s">
        <v>15785</v>
      </c>
      <c r="DM1963" s="619" t="s">
        <v>20686</v>
      </c>
      <c r="DN1963" s="890">
        <v>114000000</v>
      </c>
      <c r="DO1963" s="928"/>
      <c r="DP1963" s="928"/>
      <c r="DQ1963" s="928"/>
      <c r="DR1963" s="928"/>
    </row>
    <row r="1964" spans="1:122" ht="60.75" customHeight="1" thickTop="1" thickBot="1">
      <c r="A1964" s="214" t="s">
        <v>12743</v>
      </c>
      <c r="B1964" s="214" t="s">
        <v>12829</v>
      </c>
      <c r="C1964" s="214" t="s">
        <v>543</v>
      </c>
      <c r="D1964" s="374">
        <v>1</v>
      </c>
      <c r="E1964" s="517">
        <v>41424</v>
      </c>
      <c r="F1964" s="517">
        <v>41292</v>
      </c>
      <c r="G1964" s="517">
        <v>41442</v>
      </c>
      <c r="H1964" s="517">
        <v>41451</v>
      </c>
      <c r="I1964" s="517">
        <v>41451</v>
      </c>
      <c r="J1964" s="382">
        <v>6</v>
      </c>
      <c r="K1964" s="551">
        <v>41634</v>
      </c>
      <c r="L1964" s="561">
        <v>41424</v>
      </c>
      <c r="M1964" s="117"/>
      <c r="N1964" s="214" t="s">
        <v>3701</v>
      </c>
      <c r="O1964" s="1166">
        <v>804001183</v>
      </c>
      <c r="P1964" s="530"/>
      <c r="Q1964" s="530"/>
      <c r="R1964" s="530"/>
      <c r="S1964" s="530"/>
      <c r="T1964" s="530"/>
      <c r="U1964" s="530"/>
      <c r="V1964" s="530"/>
      <c r="W1964" s="530"/>
      <c r="X1964" s="530"/>
      <c r="Y1964" s="530"/>
      <c r="Z1964" s="530"/>
      <c r="AA1964" s="530"/>
      <c r="AB1964" s="214" t="s">
        <v>12833</v>
      </c>
      <c r="AC1964" s="214"/>
      <c r="AD1964" s="404" t="s">
        <v>10889</v>
      </c>
      <c r="AE1964" s="214" t="s">
        <v>10236</v>
      </c>
      <c r="AF1964" s="214" t="s">
        <v>12555</v>
      </c>
      <c r="AG1964" s="626" t="s">
        <v>13832</v>
      </c>
      <c r="AH1964" s="636">
        <v>40000000</v>
      </c>
      <c r="AI1964" s="634">
        <v>20000000</v>
      </c>
      <c r="AJ1964" s="634">
        <v>60000000</v>
      </c>
      <c r="AK1964" s="214" t="s">
        <v>13178</v>
      </c>
      <c r="AL1964" s="214" t="s">
        <v>156</v>
      </c>
      <c r="AM1964" s="86">
        <v>40000000</v>
      </c>
      <c r="AN1964" s="86" t="s">
        <v>1453</v>
      </c>
      <c r="AO1964" s="86" t="s">
        <v>2852</v>
      </c>
      <c r="AP1964" s="83"/>
      <c r="AQ1964" s="84">
        <v>40000000</v>
      </c>
      <c r="AR1964" s="553">
        <v>41451</v>
      </c>
      <c r="AS1964" s="554">
        <v>527</v>
      </c>
      <c r="AT1964" s="488"/>
      <c r="AU1964" s="553"/>
      <c r="AV1964" s="554"/>
      <c r="AW1964" s="84"/>
      <c r="AX1964" s="553"/>
      <c r="AY1964" s="554"/>
      <c r="AZ1964" s="84"/>
      <c r="BA1964" s="553"/>
      <c r="BB1964" s="554"/>
      <c r="BC1964" s="84"/>
      <c r="BD1964" s="553"/>
      <c r="BE1964" s="554"/>
      <c r="BF1964" s="84"/>
      <c r="BG1964" s="553"/>
      <c r="BH1964" s="554"/>
      <c r="BI1964" s="84"/>
      <c r="BJ1964" s="553"/>
      <c r="BK1964" s="554"/>
      <c r="BL1964" s="84"/>
      <c r="BM1964" s="553"/>
      <c r="BN1964" s="554"/>
      <c r="BO1964" s="84"/>
      <c r="BP1964" s="553"/>
      <c r="BQ1964" s="554"/>
      <c r="BR1964" s="84"/>
      <c r="BS1964" s="553"/>
      <c r="BT1964" s="554"/>
      <c r="BU1964" s="84"/>
      <c r="BV1964" s="553"/>
      <c r="BW1964" s="554"/>
      <c r="BX1964" s="84"/>
      <c r="BY1964" s="553"/>
      <c r="BZ1964" s="554"/>
      <c r="CA1964" s="84"/>
      <c r="CB1964" s="553"/>
      <c r="CC1964" s="554"/>
      <c r="CD1964" s="84"/>
      <c r="CE1964" s="553"/>
      <c r="CF1964" s="554"/>
      <c r="CG1964" s="84"/>
      <c r="CH1964" s="553"/>
      <c r="CI1964" s="554"/>
      <c r="CJ1964" s="554"/>
      <c r="CK1964" s="554"/>
      <c r="CL1964" s="554"/>
      <c r="CM1964" s="554"/>
      <c r="CN1964" s="554"/>
      <c r="CO1964" s="554"/>
      <c r="CP1964" s="554"/>
      <c r="CQ1964" s="554"/>
      <c r="CR1964" s="554"/>
      <c r="CS1964" s="554"/>
      <c r="CT1964" s="554"/>
      <c r="CU1964" s="554"/>
      <c r="CV1964" s="554"/>
      <c r="CW1964" s="554"/>
      <c r="CX1964" s="554"/>
      <c r="CY1964" s="554">
        <v>40000000</v>
      </c>
      <c r="CZ1964" s="84">
        <v>0</v>
      </c>
      <c r="DA1964" s="84"/>
      <c r="DB1964" s="856" t="s">
        <v>20809</v>
      </c>
      <c r="DC1964" s="565">
        <v>1</v>
      </c>
      <c r="DD1964" s="928"/>
      <c r="DE1964" s="102" t="s">
        <v>19355</v>
      </c>
      <c r="DF1964" s="928"/>
      <c r="DG1964" s="555"/>
      <c r="DH1964" s="214"/>
      <c r="DI1964" s="557">
        <v>41424</v>
      </c>
      <c r="DJ1964" s="111">
        <v>41302</v>
      </c>
      <c r="DK1964" s="558">
        <v>10</v>
      </c>
      <c r="DL1964" s="592" t="s">
        <v>15785</v>
      </c>
      <c r="DM1964" s="619" t="s">
        <v>20686</v>
      </c>
      <c r="DN1964" s="890">
        <v>40000000</v>
      </c>
      <c r="DO1964" s="928"/>
      <c r="DP1964" s="928"/>
      <c r="DQ1964" s="928"/>
      <c r="DR1964" s="928"/>
    </row>
    <row r="1965" spans="1:122" ht="60.75" customHeight="1" thickTop="1" thickBot="1">
      <c r="A1965" s="214" t="s">
        <v>12744</v>
      </c>
      <c r="B1965" s="214" t="s">
        <v>12829</v>
      </c>
      <c r="C1965" s="214" t="s">
        <v>543</v>
      </c>
      <c r="D1965" s="374">
        <v>1</v>
      </c>
      <c r="E1965" s="517">
        <v>41332</v>
      </c>
      <c r="F1965" s="517">
        <v>41292</v>
      </c>
      <c r="G1965" s="517">
        <v>41346</v>
      </c>
      <c r="H1965" s="517">
        <v>41388</v>
      </c>
      <c r="I1965" s="517">
        <v>41388</v>
      </c>
      <c r="J1965" s="382">
        <v>7</v>
      </c>
      <c r="K1965" s="551">
        <v>41602</v>
      </c>
      <c r="L1965" s="561">
        <v>41332</v>
      </c>
      <c r="M1965" s="117"/>
      <c r="N1965" s="214" t="s">
        <v>15803</v>
      </c>
      <c r="O1965" s="1166">
        <v>811007547</v>
      </c>
      <c r="P1965" s="530"/>
      <c r="Q1965" s="530"/>
      <c r="R1965" s="530"/>
      <c r="S1965" s="530"/>
      <c r="T1965" s="530"/>
      <c r="U1965" s="530"/>
      <c r="V1965" s="530"/>
      <c r="W1965" s="530"/>
      <c r="X1965" s="530"/>
      <c r="Y1965" s="530"/>
      <c r="Z1965" s="530"/>
      <c r="AA1965" s="530"/>
      <c r="AB1965" s="214" t="s">
        <v>15028</v>
      </c>
      <c r="AC1965" s="214"/>
      <c r="AD1965" s="404" t="s">
        <v>10889</v>
      </c>
      <c r="AE1965" s="214" t="s">
        <v>10236</v>
      </c>
      <c r="AF1965" s="214" t="s">
        <v>12555</v>
      </c>
      <c r="AG1965" s="626"/>
      <c r="AH1965" s="636">
        <v>79424570</v>
      </c>
      <c r="AI1965" s="634">
        <v>34897063</v>
      </c>
      <c r="AJ1965" s="634">
        <v>114321633</v>
      </c>
      <c r="AK1965" s="214" t="s">
        <v>12809</v>
      </c>
      <c r="AL1965" s="214" t="s">
        <v>156</v>
      </c>
      <c r="AM1965" s="86">
        <v>79424570</v>
      </c>
      <c r="AN1965" s="86" t="s">
        <v>14361</v>
      </c>
      <c r="AO1965" s="86" t="s">
        <v>8485</v>
      </c>
      <c r="AP1965" s="83"/>
      <c r="AQ1965" s="84">
        <v>79424570</v>
      </c>
      <c r="AR1965" s="553">
        <v>41388</v>
      </c>
      <c r="AS1965" s="554">
        <v>463</v>
      </c>
      <c r="AT1965" s="488"/>
      <c r="AU1965" s="553"/>
      <c r="AV1965" s="554"/>
      <c r="AW1965" s="84"/>
      <c r="AX1965" s="553"/>
      <c r="AY1965" s="554"/>
      <c r="AZ1965" s="84"/>
      <c r="BA1965" s="553"/>
      <c r="BB1965" s="554"/>
      <c r="BC1965" s="84"/>
      <c r="BD1965" s="553"/>
      <c r="BE1965" s="554"/>
      <c r="BF1965" s="84"/>
      <c r="BG1965" s="553"/>
      <c r="BH1965" s="554"/>
      <c r="BI1965" s="84"/>
      <c r="BJ1965" s="553"/>
      <c r="BK1965" s="554"/>
      <c r="BL1965" s="84"/>
      <c r="BM1965" s="553"/>
      <c r="BN1965" s="554"/>
      <c r="BO1965" s="84"/>
      <c r="BP1965" s="553"/>
      <c r="BQ1965" s="554"/>
      <c r="BR1965" s="84"/>
      <c r="BS1965" s="553"/>
      <c r="BT1965" s="554"/>
      <c r="BU1965" s="84"/>
      <c r="BV1965" s="553"/>
      <c r="BW1965" s="554"/>
      <c r="BX1965" s="84"/>
      <c r="BY1965" s="553"/>
      <c r="BZ1965" s="554"/>
      <c r="CA1965" s="84"/>
      <c r="CB1965" s="553"/>
      <c r="CC1965" s="554"/>
      <c r="CD1965" s="84"/>
      <c r="CE1965" s="553"/>
      <c r="CF1965" s="554"/>
      <c r="CG1965" s="84"/>
      <c r="CH1965" s="553"/>
      <c r="CI1965" s="554"/>
      <c r="CJ1965" s="554"/>
      <c r="CK1965" s="554"/>
      <c r="CL1965" s="554"/>
      <c r="CM1965" s="554"/>
      <c r="CN1965" s="554"/>
      <c r="CO1965" s="554"/>
      <c r="CP1965" s="554"/>
      <c r="CQ1965" s="554"/>
      <c r="CR1965" s="554"/>
      <c r="CS1965" s="554"/>
      <c r="CT1965" s="554"/>
      <c r="CU1965" s="554"/>
      <c r="CV1965" s="554"/>
      <c r="CW1965" s="554"/>
      <c r="CX1965" s="554"/>
      <c r="CY1965" s="554">
        <v>79424570</v>
      </c>
      <c r="CZ1965" s="84">
        <v>0</v>
      </c>
      <c r="DA1965" s="84"/>
      <c r="DB1965" s="856" t="s">
        <v>20809</v>
      </c>
      <c r="DC1965" s="565">
        <v>1</v>
      </c>
      <c r="DD1965" s="928"/>
      <c r="DE1965" s="102" t="s">
        <v>19355</v>
      </c>
      <c r="DF1965" s="928"/>
      <c r="DG1965" s="555"/>
      <c r="DH1965" s="214"/>
      <c r="DI1965" s="557">
        <v>41332</v>
      </c>
      <c r="DJ1965" s="111">
        <v>41302</v>
      </c>
      <c r="DK1965" s="558">
        <v>10</v>
      </c>
      <c r="DL1965" s="619" t="s">
        <v>15785</v>
      </c>
      <c r="DM1965" s="619" t="s">
        <v>20686</v>
      </c>
      <c r="DN1965" s="890">
        <v>79424570</v>
      </c>
      <c r="DO1965" s="928"/>
      <c r="DP1965" s="928"/>
      <c r="DQ1965" s="928"/>
      <c r="DR1965" s="928"/>
    </row>
    <row r="1966" spans="1:122" ht="60.75" customHeight="1" thickTop="1" thickBot="1">
      <c r="A1966" s="214" t="s">
        <v>12745</v>
      </c>
      <c r="B1966" s="214" t="s">
        <v>12829</v>
      </c>
      <c r="C1966" s="214" t="s">
        <v>543</v>
      </c>
      <c r="D1966" s="374">
        <v>1</v>
      </c>
      <c r="E1966" s="517">
        <v>41332</v>
      </c>
      <c r="F1966" s="517">
        <v>41292</v>
      </c>
      <c r="G1966" s="517">
        <v>41346</v>
      </c>
      <c r="H1966" s="517">
        <v>41388</v>
      </c>
      <c r="I1966" s="517">
        <v>41388</v>
      </c>
      <c r="J1966" s="382">
        <v>7</v>
      </c>
      <c r="K1966" s="551">
        <v>41602</v>
      </c>
      <c r="L1966" s="561">
        <v>41332</v>
      </c>
      <c r="M1966" s="117"/>
      <c r="N1966" s="214" t="s">
        <v>15803</v>
      </c>
      <c r="O1966" s="1166">
        <v>811007547</v>
      </c>
      <c r="P1966" s="530"/>
      <c r="Q1966" s="530"/>
      <c r="R1966" s="530"/>
      <c r="S1966" s="530"/>
      <c r="T1966" s="530"/>
      <c r="U1966" s="530"/>
      <c r="V1966" s="530"/>
      <c r="W1966" s="530"/>
      <c r="X1966" s="530"/>
      <c r="Y1966" s="530"/>
      <c r="Z1966" s="530"/>
      <c r="AA1966" s="530"/>
      <c r="AB1966" s="214" t="s">
        <v>12834</v>
      </c>
      <c r="AC1966" s="214"/>
      <c r="AD1966" s="404" t="s">
        <v>10889</v>
      </c>
      <c r="AE1966" s="214" t="s">
        <v>10236</v>
      </c>
      <c r="AF1966" s="214" t="s">
        <v>12555</v>
      </c>
      <c r="AG1966" s="626"/>
      <c r="AH1966" s="636">
        <v>79412059</v>
      </c>
      <c r="AI1966" s="634">
        <v>36486848</v>
      </c>
      <c r="AJ1966" s="634">
        <v>115898907</v>
      </c>
      <c r="AK1966" s="214" t="s">
        <v>12809</v>
      </c>
      <c r="AL1966" s="214" t="s">
        <v>156</v>
      </c>
      <c r="AM1966" s="86">
        <v>79412059</v>
      </c>
      <c r="AN1966" s="86" t="s">
        <v>14361</v>
      </c>
      <c r="AO1966" s="86" t="s">
        <v>8485</v>
      </c>
      <c r="AP1966" s="83"/>
      <c r="AQ1966" s="84">
        <v>79412059</v>
      </c>
      <c r="AR1966" s="553">
        <v>41388</v>
      </c>
      <c r="AS1966" s="554">
        <v>463</v>
      </c>
      <c r="AT1966" s="488"/>
      <c r="AU1966" s="553"/>
      <c r="AV1966" s="554"/>
      <c r="AW1966" s="84"/>
      <c r="AX1966" s="553"/>
      <c r="AY1966" s="554"/>
      <c r="AZ1966" s="84"/>
      <c r="BA1966" s="553"/>
      <c r="BB1966" s="554"/>
      <c r="BC1966" s="84"/>
      <c r="BD1966" s="553"/>
      <c r="BE1966" s="554"/>
      <c r="BF1966" s="84"/>
      <c r="BG1966" s="553"/>
      <c r="BH1966" s="554"/>
      <c r="BI1966" s="84"/>
      <c r="BJ1966" s="553"/>
      <c r="BK1966" s="554"/>
      <c r="BL1966" s="84"/>
      <c r="BM1966" s="553"/>
      <c r="BN1966" s="554"/>
      <c r="BO1966" s="84"/>
      <c r="BP1966" s="553"/>
      <c r="BQ1966" s="554"/>
      <c r="BR1966" s="84"/>
      <c r="BS1966" s="553"/>
      <c r="BT1966" s="554"/>
      <c r="BU1966" s="84"/>
      <c r="BV1966" s="553"/>
      <c r="BW1966" s="554"/>
      <c r="BX1966" s="84"/>
      <c r="BY1966" s="553"/>
      <c r="BZ1966" s="554"/>
      <c r="CA1966" s="84"/>
      <c r="CB1966" s="553"/>
      <c r="CC1966" s="554"/>
      <c r="CD1966" s="84"/>
      <c r="CE1966" s="553"/>
      <c r="CF1966" s="554"/>
      <c r="CG1966" s="84"/>
      <c r="CH1966" s="553"/>
      <c r="CI1966" s="554"/>
      <c r="CJ1966" s="554"/>
      <c r="CK1966" s="554"/>
      <c r="CL1966" s="554"/>
      <c r="CM1966" s="554"/>
      <c r="CN1966" s="554"/>
      <c r="CO1966" s="554"/>
      <c r="CP1966" s="554"/>
      <c r="CQ1966" s="554"/>
      <c r="CR1966" s="554"/>
      <c r="CS1966" s="554"/>
      <c r="CT1966" s="554"/>
      <c r="CU1966" s="554"/>
      <c r="CV1966" s="554"/>
      <c r="CW1966" s="554"/>
      <c r="CX1966" s="554"/>
      <c r="CY1966" s="554">
        <v>79412059</v>
      </c>
      <c r="CZ1966" s="84">
        <v>0</v>
      </c>
      <c r="DA1966" s="84"/>
      <c r="DB1966" s="856" t="s">
        <v>20809</v>
      </c>
      <c r="DC1966" s="565">
        <v>1</v>
      </c>
      <c r="DD1966" s="928"/>
      <c r="DE1966" s="102" t="s">
        <v>19355</v>
      </c>
      <c r="DF1966" s="928"/>
      <c r="DG1966" s="555"/>
      <c r="DH1966" s="214"/>
      <c r="DI1966" s="557">
        <v>41332</v>
      </c>
      <c r="DJ1966" s="111">
        <v>41302</v>
      </c>
      <c r="DK1966" s="558">
        <v>10</v>
      </c>
      <c r="DL1966" s="619" t="s">
        <v>15785</v>
      </c>
      <c r="DM1966" s="619" t="s">
        <v>20686</v>
      </c>
      <c r="DN1966" s="890">
        <v>79412059</v>
      </c>
      <c r="DO1966" s="928"/>
      <c r="DP1966" s="928"/>
      <c r="DQ1966" s="928"/>
      <c r="DR1966" s="928"/>
    </row>
    <row r="1967" spans="1:122" ht="60.75" customHeight="1" thickTop="1" thickBot="1">
      <c r="A1967" s="214" t="s">
        <v>12746</v>
      </c>
      <c r="B1967" s="214" t="s">
        <v>12829</v>
      </c>
      <c r="C1967" s="214" t="s">
        <v>86</v>
      </c>
      <c r="D1967" s="374">
        <v>1</v>
      </c>
      <c r="E1967" s="517">
        <v>41304</v>
      </c>
      <c r="F1967" s="517">
        <v>41292</v>
      </c>
      <c r="G1967" s="517">
        <v>41333</v>
      </c>
      <c r="H1967" s="517">
        <v>41376</v>
      </c>
      <c r="I1967" s="517">
        <v>41376</v>
      </c>
      <c r="J1967" s="382">
        <v>6</v>
      </c>
      <c r="K1967" s="551">
        <v>41559</v>
      </c>
      <c r="L1967" s="561">
        <v>41324</v>
      </c>
      <c r="M1967" s="117"/>
      <c r="N1967" s="214" t="s">
        <v>3701</v>
      </c>
      <c r="O1967" s="1166">
        <v>804001183</v>
      </c>
      <c r="P1967" s="530"/>
      <c r="Q1967" s="530"/>
      <c r="R1967" s="530"/>
      <c r="S1967" s="530"/>
      <c r="T1967" s="530"/>
      <c r="U1967" s="530"/>
      <c r="V1967" s="530"/>
      <c r="W1967" s="530"/>
      <c r="X1967" s="530"/>
      <c r="Y1967" s="530"/>
      <c r="Z1967" s="530"/>
      <c r="AA1967" s="530"/>
      <c r="AB1967" s="214" t="s">
        <v>12835</v>
      </c>
      <c r="AC1967" s="214"/>
      <c r="AD1967" s="404" t="s">
        <v>10889</v>
      </c>
      <c r="AE1967" s="214" t="s">
        <v>10236</v>
      </c>
      <c r="AF1967" s="214" t="s">
        <v>12555</v>
      </c>
      <c r="AG1967" s="626"/>
      <c r="AH1967" s="636">
        <v>40000000</v>
      </c>
      <c r="AI1967" s="634">
        <v>17788572</v>
      </c>
      <c r="AJ1967" s="634">
        <v>57788572</v>
      </c>
      <c r="AK1967" s="214" t="s">
        <v>12809</v>
      </c>
      <c r="AL1967" s="214" t="s">
        <v>156</v>
      </c>
      <c r="AM1967" s="86">
        <v>40000000</v>
      </c>
      <c r="AN1967" s="86" t="s">
        <v>1453</v>
      </c>
      <c r="AO1967" s="86" t="s">
        <v>2852</v>
      </c>
      <c r="AP1967" s="83"/>
      <c r="AQ1967" s="84">
        <v>40000000</v>
      </c>
      <c r="AR1967" s="553">
        <v>41376</v>
      </c>
      <c r="AS1967" s="554">
        <v>454</v>
      </c>
      <c r="AT1967" s="488"/>
      <c r="AU1967" s="553"/>
      <c r="AV1967" s="554"/>
      <c r="AW1967" s="84"/>
      <c r="AX1967" s="553"/>
      <c r="AY1967" s="554"/>
      <c r="AZ1967" s="84"/>
      <c r="BA1967" s="553"/>
      <c r="BB1967" s="554"/>
      <c r="BC1967" s="84"/>
      <c r="BD1967" s="553"/>
      <c r="BE1967" s="554"/>
      <c r="BF1967" s="84"/>
      <c r="BG1967" s="553"/>
      <c r="BH1967" s="554"/>
      <c r="BI1967" s="84"/>
      <c r="BJ1967" s="553"/>
      <c r="BK1967" s="554"/>
      <c r="BL1967" s="84"/>
      <c r="BM1967" s="553"/>
      <c r="BN1967" s="554"/>
      <c r="BO1967" s="84"/>
      <c r="BP1967" s="553"/>
      <c r="BQ1967" s="554"/>
      <c r="BR1967" s="84"/>
      <c r="BS1967" s="553"/>
      <c r="BT1967" s="554"/>
      <c r="BU1967" s="84"/>
      <c r="BV1967" s="553"/>
      <c r="BW1967" s="554"/>
      <c r="BX1967" s="84"/>
      <c r="BY1967" s="553"/>
      <c r="BZ1967" s="554"/>
      <c r="CA1967" s="84"/>
      <c r="CB1967" s="553"/>
      <c r="CC1967" s="554"/>
      <c r="CD1967" s="84"/>
      <c r="CE1967" s="553"/>
      <c r="CF1967" s="554"/>
      <c r="CG1967" s="84"/>
      <c r="CH1967" s="553"/>
      <c r="CI1967" s="554"/>
      <c r="CJ1967" s="554"/>
      <c r="CK1967" s="554"/>
      <c r="CL1967" s="554"/>
      <c r="CM1967" s="554"/>
      <c r="CN1967" s="554"/>
      <c r="CO1967" s="554"/>
      <c r="CP1967" s="554"/>
      <c r="CQ1967" s="554"/>
      <c r="CR1967" s="554"/>
      <c r="CS1967" s="554"/>
      <c r="CT1967" s="554"/>
      <c r="CU1967" s="554"/>
      <c r="CV1967" s="554"/>
      <c r="CW1967" s="554"/>
      <c r="CX1967" s="554"/>
      <c r="CY1967" s="554">
        <v>40000000</v>
      </c>
      <c r="CZ1967" s="84">
        <v>0</v>
      </c>
      <c r="DA1967" s="84"/>
      <c r="DB1967" s="856" t="s">
        <v>20809</v>
      </c>
      <c r="DC1967" s="565">
        <v>1</v>
      </c>
      <c r="DD1967" s="928"/>
      <c r="DE1967" s="102" t="s">
        <v>19355</v>
      </c>
      <c r="DF1967" s="928"/>
      <c r="DG1967" s="555"/>
      <c r="DH1967" s="214"/>
      <c r="DI1967" s="557">
        <v>41324</v>
      </c>
      <c r="DJ1967" s="111">
        <v>41302</v>
      </c>
      <c r="DK1967" s="558">
        <v>10</v>
      </c>
      <c r="DL1967" s="592" t="s">
        <v>15785</v>
      </c>
      <c r="DM1967" s="619" t="s">
        <v>20686</v>
      </c>
      <c r="DN1967" s="890">
        <v>40000000</v>
      </c>
      <c r="DO1967" s="928"/>
      <c r="DP1967" s="928"/>
      <c r="DQ1967" s="928"/>
      <c r="DR1967" s="928"/>
    </row>
    <row r="1968" spans="1:122" ht="60.75" customHeight="1" thickTop="1" thickBot="1">
      <c r="A1968" s="214" t="s">
        <v>12747</v>
      </c>
      <c r="B1968" s="214" t="s">
        <v>12829</v>
      </c>
      <c r="C1968" s="214" t="s">
        <v>543</v>
      </c>
      <c r="D1968" s="374">
        <v>1</v>
      </c>
      <c r="E1968" s="517">
        <v>41424</v>
      </c>
      <c r="F1968" s="517">
        <v>41292</v>
      </c>
      <c r="G1968" s="517">
        <v>41442</v>
      </c>
      <c r="H1968" s="517">
        <v>41451</v>
      </c>
      <c r="I1968" s="517">
        <v>41451</v>
      </c>
      <c r="J1968" s="382">
        <v>6</v>
      </c>
      <c r="K1968" s="551">
        <v>41634</v>
      </c>
      <c r="L1968" s="561">
        <v>41424</v>
      </c>
      <c r="M1968" s="117"/>
      <c r="N1968" s="214" t="s">
        <v>3701</v>
      </c>
      <c r="O1968" s="1166">
        <v>804001183</v>
      </c>
      <c r="P1968" s="530"/>
      <c r="Q1968" s="530"/>
      <c r="R1968" s="530"/>
      <c r="S1968" s="530"/>
      <c r="T1968" s="530"/>
      <c r="U1968" s="530"/>
      <c r="V1968" s="530"/>
      <c r="W1968" s="530"/>
      <c r="X1968" s="530"/>
      <c r="Y1968" s="530"/>
      <c r="Z1968" s="530"/>
      <c r="AA1968" s="530"/>
      <c r="AB1968" s="214" t="s">
        <v>12836</v>
      </c>
      <c r="AC1968" s="214"/>
      <c r="AD1968" s="404" t="s">
        <v>10889</v>
      </c>
      <c r="AE1968" s="214" t="s">
        <v>10236</v>
      </c>
      <c r="AF1968" s="214" t="s">
        <v>12555</v>
      </c>
      <c r="AG1968" s="626" t="s">
        <v>13832</v>
      </c>
      <c r="AH1968" s="636">
        <v>39700000</v>
      </c>
      <c r="AI1968" s="634">
        <v>17400000</v>
      </c>
      <c r="AJ1968" s="634">
        <v>57100000</v>
      </c>
      <c r="AK1968" s="214" t="s">
        <v>12809</v>
      </c>
      <c r="AL1968" s="214" t="s">
        <v>156</v>
      </c>
      <c r="AM1968" s="86">
        <v>39700000</v>
      </c>
      <c r="AN1968" s="86" t="s">
        <v>1453</v>
      </c>
      <c r="AO1968" s="86" t="s">
        <v>2852</v>
      </c>
      <c r="AP1968" s="83"/>
      <c r="AQ1968" s="84">
        <v>39700000</v>
      </c>
      <c r="AR1968" s="553">
        <v>41451</v>
      </c>
      <c r="AS1968" s="554">
        <v>527</v>
      </c>
      <c r="AT1968" s="488"/>
      <c r="AU1968" s="553"/>
      <c r="AV1968" s="554"/>
      <c r="AW1968" s="84"/>
      <c r="AX1968" s="553"/>
      <c r="AY1968" s="554"/>
      <c r="AZ1968" s="84"/>
      <c r="BA1968" s="553"/>
      <c r="BB1968" s="554"/>
      <c r="BC1968" s="84"/>
      <c r="BD1968" s="553"/>
      <c r="BE1968" s="554"/>
      <c r="BF1968" s="84"/>
      <c r="BG1968" s="553"/>
      <c r="BH1968" s="554"/>
      <c r="BI1968" s="84"/>
      <c r="BJ1968" s="553"/>
      <c r="BK1968" s="554"/>
      <c r="BL1968" s="84"/>
      <c r="BM1968" s="553"/>
      <c r="BN1968" s="554"/>
      <c r="BO1968" s="84"/>
      <c r="BP1968" s="553"/>
      <c r="BQ1968" s="554"/>
      <c r="BR1968" s="84"/>
      <c r="BS1968" s="553"/>
      <c r="BT1968" s="554"/>
      <c r="BU1968" s="84"/>
      <c r="BV1968" s="553"/>
      <c r="BW1968" s="554"/>
      <c r="BX1968" s="84"/>
      <c r="BY1968" s="553"/>
      <c r="BZ1968" s="554"/>
      <c r="CA1968" s="84"/>
      <c r="CB1968" s="553"/>
      <c r="CC1968" s="554"/>
      <c r="CD1968" s="84"/>
      <c r="CE1968" s="553"/>
      <c r="CF1968" s="554"/>
      <c r="CG1968" s="84"/>
      <c r="CH1968" s="553"/>
      <c r="CI1968" s="554"/>
      <c r="CJ1968" s="554"/>
      <c r="CK1968" s="554"/>
      <c r="CL1968" s="554"/>
      <c r="CM1968" s="554"/>
      <c r="CN1968" s="554"/>
      <c r="CO1968" s="554"/>
      <c r="CP1968" s="554"/>
      <c r="CQ1968" s="554"/>
      <c r="CR1968" s="554"/>
      <c r="CS1968" s="554"/>
      <c r="CT1968" s="554"/>
      <c r="CU1968" s="554"/>
      <c r="CV1968" s="554"/>
      <c r="CW1968" s="554"/>
      <c r="CX1968" s="554"/>
      <c r="CY1968" s="554">
        <v>39700000</v>
      </c>
      <c r="CZ1968" s="84">
        <v>0</v>
      </c>
      <c r="DA1968" s="84"/>
      <c r="DB1968" s="856" t="s">
        <v>20809</v>
      </c>
      <c r="DC1968" s="565">
        <v>1</v>
      </c>
      <c r="DD1968" s="928"/>
      <c r="DE1968" s="102" t="s">
        <v>19355</v>
      </c>
      <c r="DF1968" s="928"/>
      <c r="DG1968" s="555"/>
      <c r="DH1968" s="214"/>
      <c r="DI1968" s="557">
        <v>41424</v>
      </c>
      <c r="DJ1968" s="111">
        <v>41302</v>
      </c>
      <c r="DK1968" s="558">
        <v>10</v>
      </c>
      <c r="DL1968" s="592" t="s">
        <v>15785</v>
      </c>
      <c r="DM1968" s="619" t="s">
        <v>20686</v>
      </c>
      <c r="DN1968" s="890">
        <v>39700000</v>
      </c>
      <c r="DO1968" s="928"/>
      <c r="DP1968" s="928"/>
      <c r="DQ1968" s="928"/>
      <c r="DR1968" s="928"/>
    </row>
    <row r="1969" spans="1:122" ht="60.75" customHeight="1" thickTop="1" thickBot="1">
      <c r="A1969" s="214" t="s">
        <v>12748</v>
      </c>
      <c r="B1969" s="214" t="s">
        <v>12829</v>
      </c>
      <c r="C1969" s="214" t="s">
        <v>543</v>
      </c>
      <c r="D1969" s="374">
        <v>1</v>
      </c>
      <c r="E1969" s="517">
        <v>41424</v>
      </c>
      <c r="F1969" s="517">
        <v>41292</v>
      </c>
      <c r="G1969" s="517">
        <v>41442</v>
      </c>
      <c r="H1969" s="517">
        <v>41451</v>
      </c>
      <c r="I1969" s="517">
        <v>41451</v>
      </c>
      <c r="J1969" s="382">
        <v>12</v>
      </c>
      <c r="K1969" s="551">
        <v>41816</v>
      </c>
      <c r="L1969" s="561">
        <v>41424</v>
      </c>
      <c r="M1969" s="117"/>
      <c r="N1969" s="214" t="s">
        <v>3701</v>
      </c>
      <c r="O1969" s="1106">
        <v>804001183</v>
      </c>
      <c r="P1969" s="214" t="s">
        <v>19455</v>
      </c>
      <c r="Q1969" s="214" t="s">
        <v>19456</v>
      </c>
      <c r="R1969" s="214" t="s">
        <v>1097</v>
      </c>
      <c r="S1969" s="214" t="s">
        <v>1097</v>
      </c>
      <c r="T1969" s="214" t="s">
        <v>1097</v>
      </c>
      <c r="U1969" s="214" t="s">
        <v>1097</v>
      </c>
      <c r="V1969" s="214" t="s">
        <v>1097</v>
      </c>
      <c r="W1969" s="214" t="s">
        <v>1097</v>
      </c>
      <c r="X1969" s="214" t="s">
        <v>1097</v>
      </c>
      <c r="Y1969" s="214" t="s">
        <v>1097</v>
      </c>
      <c r="Z1969" s="214" t="s">
        <v>1097</v>
      </c>
      <c r="AA1969" s="214" t="s">
        <v>1097</v>
      </c>
      <c r="AB1969" s="214" t="s">
        <v>12837</v>
      </c>
      <c r="AC1969" s="214"/>
      <c r="AD1969" s="404" t="s">
        <v>10889</v>
      </c>
      <c r="AE1969" s="214" t="s">
        <v>10236</v>
      </c>
      <c r="AF1969" s="214" t="s">
        <v>12555</v>
      </c>
      <c r="AG1969" s="626" t="s">
        <v>13832</v>
      </c>
      <c r="AH1969" s="636">
        <v>80000000</v>
      </c>
      <c r="AI1969" s="634">
        <v>34330000</v>
      </c>
      <c r="AJ1969" s="634">
        <v>114330000</v>
      </c>
      <c r="AK1969" s="214" t="s">
        <v>12809</v>
      </c>
      <c r="AL1969" s="214" t="s">
        <v>156</v>
      </c>
      <c r="AM1969" s="86">
        <v>80000000</v>
      </c>
      <c r="AN1969" s="86" t="s">
        <v>1453</v>
      </c>
      <c r="AO1969" s="86" t="s">
        <v>2852</v>
      </c>
      <c r="AP1969" s="83"/>
      <c r="AQ1969" s="84">
        <v>80000000</v>
      </c>
      <c r="AR1969" s="553">
        <v>41451</v>
      </c>
      <c r="AS1969" s="554">
        <v>527</v>
      </c>
      <c r="AT1969" s="488"/>
      <c r="AU1969" s="553"/>
      <c r="AV1969" s="554"/>
      <c r="AW1969" s="84"/>
      <c r="AX1969" s="553"/>
      <c r="AY1969" s="554"/>
      <c r="AZ1969" s="84"/>
      <c r="BA1969" s="553"/>
      <c r="BB1969" s="554"/>
      <c r="BC1969" s="84"/>
      <c r="BD1969" s="553"/>
      <c r="BE1969" s="554"/>
      <c r="BF1969" s="84"/>
      <c r="BG1969" s="553"/>
      <c r="BH1969" s="554"/>
      <c r="BI1969" s="84"/>
      <c r="BJ1969" s="553"/>
      <c r="BK1969" s="554"/>
      <c r="BL1969" s="84"/>
      <c r="BM1969" s="553"/>
      <c r="BN1969" s="554"/>
      <c r="BO1969" s="84"/>
      <c r="BP1969" s="553"/>
      <c r="BQ1969" s="554"/>
      <c r="BR1969" s="84"/>
      <c r="BS1969" s="553"/>
      <c r="BT1969" s="554"/>
      <c r="BU1969" s="84"/>
      <c r="BV1969" s="553"/>
      <c r="BW1969" s="554"/>
      <c r="BX1969" s="84"/>
      <c r="BY1969" s="553"/>
      <c r="BZ1969" s="554"/>
      <c r="CA1969" s="84"/>
      <c r="CB1969" s="553"/>
      <c r="CC1969" s="554"/>
      <c r="CD1969" s="84"/>
      <c r="CE1969" s="553"/>
      <c r="CF1969" s="554"/>
      <c r="CG1969" s="84"/>
      <c r="CH1969" s="553"/>
      <c r="CI1969" s="554"/>
      <c r="CJ1969" s="554"/>
      <c r="CK1969" s="554"/>
      <c r="CL1969" s="554"/>
      <c r="CM1969" s="554"/>
      <c r="CN1969" s="554"/>
      <c r="CO1969" s="554"/>
      <c r="CP1969" s="554"/>
      <c r="CQ1969" s="554"/>
      <c r="CR1969" s="554"/>
      <c r="CS1969" s="554"/>
      <c r="CT1969" s="554"/>
      <c r="CU1969" s="554"/>
      <c r="CV1969" s="554"/>
      <c r="CW1969" s="554"/>
      <c r="CX1969" s="554"/>
      <c r="CY1969" s="554">
        <v>80000000</v>
      </c>
      <c r="CZ1969" s="84">
        <v>0</v>
      </c>
      <c r="DA1969" s="84"/>
      <c r="DB1969" s="856" t="s">
        <v>20280</v>
      </c>
      <c r="DC1969" s="565">
        <v>1</v>
      </c>
      <c r="DD1969" s="928"/>
      <c r="DE1969" s="102" t="s">
        <v>19355</v>
      </c>
      <c r="DF1969" s="928"/>
      <c r="DG1969" s="555"/>
      <c r="DH1969" s="214"/>
      <c r="DI1969" s="557">
        <v>41424</v>
      </c>
      <c r="DJ1969" s="111">
        <v>41302</v>
      </c>
      <c r="DK1969" s="558">
        <v>10</v>
      </c>
      <c r="DL1969" s="592" t="s">
        <v>15785</v>
      </c>
      <c r="DM1969" s="619" t="s">
        <v>20686</v>
      </c>
      <c r="DN1969" s="890">
        <v>80000000</v>
      </c>
      <c r="DO1969" s="928"/>
      <c r="DP1969" s="928"/>
      <c r="DQ1969" s="928"/>
      <c r="DR1969" s="928"/>
    </row>
    <row r="1970" spans="1:122" ht="60.75" customHeight="1" thickTop="1" thickBot="1">
      <c r="A1970" s="214" t="s">
        <v>12749</v>
      </c>
      <c r="B1970" s="214" t="s">
        <v>12829</v>
      </c>
      <c r="C1970" s="214" t="s">
        <v>541</v>
      </c>
      <c r="D1970" s="374">
        <v>1</v>
      </c>
      <c r="E1970" s="517">
        <v>41306</v>
      </c>
      <c r="F1970" s="517">
        <v>41292</v>
      </c>
      <c r="G1970" s="517">
        <v>41333</v>
      </c>
      <c r="H1970" s="517">
        <v>41376</v>
      </c>
      <c r="I1970" s="517">
        <v>41376</v>
      </c>
      <c r="J1970" s="382">
        <v>12</v>
      </c>
      <c r="K1970" s="551">
        <v>41741</v>
      </c>
      <c r="L1970" s="561">
        <v>41324</v>
      </c>
      <c r="M1970" s="117"/>
      <c r="N1970" s="214" t="s">
        <v>12800</v>
      </c>
      <c r="O1970" s="1106">
        <v>811016499</v>
      </c>
      <c r="P1970" s="214" t="s">
        <v>19457</v>
      </c>
      <c r="Q1970" s="214" t="s">
        <v>19458</v>
      </c>
      <c r="R1970" s="214" t="s">
        <v>1097</v>
      </c>
      <c r="S1970" s="214" t="s">
        <v>1097</v>
      </c>
      <c r="T1970" s="214" t="s">
        <v>1097</v>
      </c>
      <c r="U1970" s="214" t="s">
        <v>1097</v>
      </c>
      <c r="V1970" s="214" t="s">
        <v>1097</v>
      </c>
      <c r="W1970" s="214" t="s">
        <v>1097</v>
      </c>
      <c r="X1970" s="214" t="s">
        <v>1097</v>
      </c>
      <c r="Y1970" s="214" t="s">
        <v>1097</v>
      </c>
      <c r="Z1970" s="214" t="s">
        <v>1097</v>
      </c>
      <c r="AA1970" s="214" t="s">
        <v>1097</v>
      </c>
      <c r="AB1970" s="214" t="s">
        <v>12907</v>
      </c>
      <c r="AC1970" s="214"/>
      <c r="AD1970" s="404" t="s">
        <v>10889</v>
      </c>
      <c r="AE1970" s="214" t="s">
        <v>10236</v>
      </c>
      <c r="AF1970" s="214" t="s">
        <v>12555</v>
      </c>
      <c r="AG1970" s="626"/>
      <c r="AH1970" s="636">
        <v>80000000</v>
      </c>
      <c r="AI1970" s="634">
        <v>51931539</v>
      </c>
      <c r="AJ1970" s="634">
        <v>131931539</v>
      </c>
      <c r="AK1970" s="214" t="s">
        <v>12916</v>
      </c>
      <c r="AL1970" s="214" t="s">
        <v>156</v>
      </c>
      <c r="AM1970" s="86">
        <v>80000000</v>
      </c>
      <c r="AN1970" s="531" t="s">
        <v>4840</v>
      </c>
      <c r="AO1970" s="531" t="s">
        <v>8485</v>
      </c>
      <c r="AP1970" s="83"/>
      <c r="AQ1970" s="84">
        <v>80000000</v>
      </c>
      <c r="AR1970" s="553">
        <v>41376</v>
      </c>
      <c r="AS1970" s="554">
        <v>454</v>
      </c>
      <c r="AT1970" s="488"/>
      <c r="AU1970" s="553"/>
      <c r="AV1970" s="554"/>
      <c r="AW1970" s="84"/>
      <c r="AX1970" s="553"/>
      <c r="AY1970" s="554"/>
      <c r="AZ1970" s="84"/>
      <c r="BA1970" s="553"/>
      <c r="BB1970" s="554"/>
      <c r="BC1970" s="84"/>
      <c r="BD1970" s="553"/>
      <c r="BE1970" s="554"/>
      <c r="BF1970" s="84"/>
      <c r="BG1970" s="553"/>
      <c r="BH1970" s="554"/>
      <c r="BI1970" s="84"/>
      <c r="BJ1970" s="553"/>
      <c r="BK1970" s="554"/>
      <c r="BL1970" s="84"/>
      <c r="BM1970" s="553"/>
      <c r="BN1970" s="554"/>
      <c r="BO1970" s="84"/>
      <c r="BP1970" s="553"/>
      <c r="BQ1970" s="554"/>
      <c r="BR1970" s="84"/>
      <c r="BS1970" s="553"/>
      <c r="BT1970" s="554"/>
      <c r="BU1970" s="84"/>
      <c r="BV1970" s="553"/>
      <c r="BW1970" s="554"/>
      <c r="BX1970" s="84"/>
      <c r="BY1970" s="553"/>
      <c r="BZ1970" s="554"/>
      <c r="CA1970" s="84"/>
      <c r="CB1970" s="553"/>
      <c r="CC1970" s="554"/>
      <c r="CD1970" s="84"/>
      <c r="CE1970" s="553"/>
      <c r="CF1970" s="554"/>
      <c r="CG1970" s="84"/>
      <c r="CH1970" s="553"/>
      <c r="CI1970" s="554"/>
      <c r="CJ1970" s="554"/>
      <c r="CK1970" s="554"/>
      <c r="CL1970" s="554"/>
      <c r="CM1970" s="554"/>
      <c r="CN1970" s="554"/>
      <c r="CO1970" s="554"/>
      <c r="CP1970" s="554"/>
      <c r="CQ1970" s="554"/>
      <c r="CR1970" s="554"/>
      <c r="CS1970" s="554"/>
      <c r="CT1970" s="554"/>
      <c r="CU1970" s="554"/>
      <c r="CV1970" s="554"/>
      <c r="CW1970" s="554"/>
      <c r="CX1970" s="554"/>
      <c r="CY1970" s="554">
        <v>80000000</v>
      </c>
      <c r="CZ1970" s="84">
        <v>0</v>
      </c>
      <c r="DA1970" s="84"/>
      <c r="DB1970" s="856" t="s">
        <v>20280</v>
      </c>
      <c r="DC1970" s="565">
        <v>1</v>
      </c>
      <c r="DD1970" s="928"/>
      <c r="DE1970" s="102" t="s">
        <v>19355</v>
      </c>
      <c r="DF1970" s="928"/>
      <c r="DG1970" s="555"/>
      <c r="DH1970" s="214"/>
      <c r="DI1970" s="557">
        <v>41324</v>
      </c>
      <c r="DJ1970" s="111">
        <v>41303</v>
      </c>
      <c r="DK1970" s="558">
        <v>11</v>
      </c>
      <c r="DL1970" s="619" t="s">
        <v>15785</v>
      </c>
      <c r="DM1970" s="619" t="s">
        <v>20686</v>
      </c>
      <c r="DN1970" s="890">
        <v>80000000</v>
      </c>
      <c r="DO1970" s="928"/>
      <c r="DP1970" s="928"/>
      <c r="DQ1970" s="928"/>
      <c r="DR1970" s="928"/>
    </row>
    <row r="1971" spans="1:122" ht="60.75" customHeight="1" thickTop="1" thickBot="1">
      <c r="A1971" s="214" t="s">
        <v>12750</v>
      </c>
      <c r="B1971" s="214" t="s">
        <v>12829</v>
      </c>
      <c r="C1971" s="214" t="s">
        <v>543</v>
      </c>
      <c r="D1971" s="374">
        <v>1</v>
      </c>
      <c r="E1971" s="517">
        <v>41323</v>
      </c>
      <c r="F1971" s="517">
        <v>41292</v>
      </c>
      <c r="G1971" s="517">
        <v>41375</v>
      </c>
      <c r="H1971" s="517">
        <v>41390</v>
      </c>
      <c r="I1971" s="517">
        <v>41390</v>
      </c>
      <c r="J1971" s="382">
        <v>4</v>
      </c>
      <c r="K1971" s="551">
        <v>41512</v>
      </c>
      <c r="L1971" s="561">
        <v>41354</v>
      </c>
      <c r="M1971" s="117"/>
      <c r="N1971" s="214" t="s">
        <v>3682</v>
      </c>
      <c r="O1971" s="1166">
        <v>820004735</v>
      </c>
      <c r="P1971" s="530"/>
      <c r="Q1971" s="530"/>
      <c r="R1971" s="530"/>
      <c r="S1971" s="530"/>
      <c r="T1971" s="530"/>
      <c r="U1971" s="530"/>
      <c r="V1971" s="530"/>
      <c r="W1971" s="530"/>
      <c r="X1971" s="530"/>
      <c r="Y1971" s="530"/>
      <c r="Z1971" s="530"/>
      <c r="AA1971" s="530"/>
      <c r="AB1971" s="214" t="s">
        <v>12838</v>
      </c>
      <c r="AC1971" s="214"/>
      <c r="AD1971" s="404" t="s">
        <v>10889</v>
      </c>
      <c r="AE1971" s="214" t="s">
        <v>10236</v>
      </c>
      <c r="AF1971" s="214" t="s">
        <v>12555</v>
      </c>
      <c r="AG1971" s="626" t="s">
        <v>13832</v>
      </c>
      <c r="AH1971" s="636">
        <v>40000000</v>
      </c>
      <c r="AI1971" s="634">
        <v>17400000</v>
      </c>
      <c r="AJ1971" s="634">
        <v>57400000</v>
      </c>
      <c r="AK1971" s="214" t="s">
        <v>12809</v>
      </c>
      <c r="AL1971" s="214" t="s">
        <v>156</v>
      </c>
      <c r="AM1971" s="86">
        <v>40000000</v>
      </c>
      <c r="AN1971" s="86" t="s">
        <v>1472</v>
      </c>
      <c r="AO1971" s="86" t="s">
        <v>11466</v>
      </c>
      <c r="AP1971" s="83"/>
      <c r="AQ1971" s="84">
        <v>40000000</v>
      </c>
      <c r="AR1971" s="553">
        <v>41390</v>
      </c>
      <c r="AS1971" s="554">
        <v>464</v>
      </c>
      <c r="AT1971" s="488"/>
      <c r="AU1971" s="553"/>
      <c r="AV1971" s="554"/>
      <c r="AW1971" s="84"/>
      <c r="AX1971" s="553"/>
      <c r="AY1971" s="554"/>
      <c r="AZ1971" s="84"/>
      <c r="BA1971" s="553"/>
      <c r="BB1971" s="554"/>
      <c r="BC1971" s="84"/>
      <c r="BD1971" s="553"/>
      <c r="BE1971" s="554"/>
      <c r="BF1971" s="84"/>
      <c r="BG1971" s="553"/>
      <c r="BH1971" s="554"/>
      <c r="BI1971" s="84"/>
      <c r="BJ1971" s="553"/>
      <c r="BK1971" s="554"/>
      <c r="BL1971" s="84"/>
      <c r="BM1971" s="553"/>
      <c r="BN1971" s="554"/>
      <c r="BO1971" s="84"/>
      <c r="BP1971" s="553"/>
      <c r="BQ1971" s="554"/>
      <c r="BR1971" s="84"/>
      <c r="BS1971" s="553"/>
      <c r="BT1971" s="554"/>
      <c r="BU1971" s="84"/>
      <c r="BV1971" s="553"/>
      <c r="BW1971" s="554"/>
      <c r="BX1971" s="84"/>
      <c r="BY1971" s="553"/>
      <c r="BZ1971" s="554"/>
      <c r="CA1971" s="84"/>
      <c r="CB1971" s="553"/>
      <c r="CC1971" s="554"/>
      <c r="CD1971" s="84"/>
      <c r="CE1971" s="553"/>
      <c r="CF1971" s="554"/>
      <c r="CG1971" s="84"/>
      <c r="CH1971" s="553"/>
      <c r="CI1971" s="554"/>
      <c r="CJ1971" s="554"/>
      <c r="CK1971" s="554"/>
      <c r="CL1971" s="554"/>
      <c r="CM1971" s="554"/>
      <c r="CN1971" s="554"/>
      <c r="CO1971" s="554"/>
      <c r="CP1971" s="554"/>
      <c r="CQ1971" s="554"/>
      <c r="CR1971" s="554"/>
      <c r="CS1971" s="554"/>
      <c r="CT1971" s="554"/>
      <c r="CU1971" s="554"/>
      <c r="CV1971" s="554"/>
      <c r="CW1971" s="554"/>
      <c r="CX1971" s="554"/>
      <c r="CY1971" s="554">
        <v>40000000</v>
      </c>
      <c r="CZ1971" s="84">
        <v>0</v>
      </c>
      <c r="DA1971" s="84"/>
      <c r="DB1971" s="856" t="s">
        <v>20809</v>
      </c>
      <c r="DC1971" s="565">
        <v>1</v>
      </c>
      <c r="DD1971" s="928"/>
      <c r="DE1971" s="102" t="s">
        <v>19355</v>
      </c>
      <c r="DF1971" s="928"/>
      <c r="DG1971" s="555"/>
      <c r="DH1971" s="214"/>
      <c r="DI1971" s="557">
        <v>41354</v>
      </c>
      <c r="DJ1971" s="111">
        <v>41302</v>
      </c>
      <c r="DK1971" s="558">
        <v>10</v>
      </c>
      <c r="DL1971" s="619"/>
      <c r="DM1971" s="619" t="s">
        <v>20686</v>
      </c>
      <c r="DN1971" s="890">
        <v>40000000</v>
      </c>
      <c r="DO1971" s="928"/>
      <c r="DP1971" s="928"/>
      <c r="DQ1971" s="928"/>
      <c r="DR1971" s="928"/>
    </row>
    <row r="1972" spans="1:122" ht="60.75" customHeight="1" thickTop="1" thickBot="1">
      <c r="A1972" s="214" t="s">
        <v>12751</v>
      </c>
      <c r="B1972" s="214" t="s">
        <v>12829</v>
      </c>
      <c r="C1972" s="214" t="s">
        <v>543</v>
      </c>
      <c r="D1972" s="374">
        <v>1</v>
      </c>
      <c r="E1972" s="517">
        <v>41309</v>
      </c>
      <c r="F1972" s="517">
        <v>41292</v>
      </c>
      <c r="G1972" s="517">
        <v>41317</v>
      </c>
      <c r="H1972" s="517">
        <v>41346</v>
      </c>
      <c r="I1972" s="517">
        <v>41346</v>
      </c>
      <c r="J1972" s="382">
        <v>9</v>
      </c>
      <c r="K1972" s="551">
        <v>41621</v>
      </c>
      <c r="L1972" s="561">
        <v>41317</v>
      </c>
      <c r="M1972" s="117"/>
      <c r="N1972" s="214" t="s">
        <v>11424</v>
      </c>
      <c r="O1972" s="1166">
        <v>830130764</v>
      </c>
      <c r="P1972" s="530"/>
      <c r="Q1972" s="530"/>
      <c r="R1972" s="530"/>
      <c r="S1972" s="530"/>
      <c r="T1972" s="530"/>
      <c r="U1972" s="530"/>
      <c r="V1972" s="530"/>
      <c r="W1972" s="530"/>
      <c r="X1972" s="530"/>
      <c r="Y1972" s="530"/>
      <c r="Z1972" s="530"/>
      <c r="AA1972" s="530"/>
      <c r="AB1972" s="214" t="s">
        <v>17976</v>
      </c>
      <c r="AC1972" s="214"/>
      <c r="AD1972" s="404" t="s">
        <v>10889</v>
      </c>
      <c r="AE1972" s="214" t="s">
        <v>10236</v>
      </c>
      <c r="AF1972" s="214" t="s">
        <v>12555</v>
      </c>
      <c r="AG1972" s="626"/>
      <c r="AH1972" s="636">
        <v>80000000</v>
      </c>
      <c r="AI1972" s="634">
        <v>60500000</v>
      </c>
      <c r="AJ1972" s="634">
        <v>140500000</v>
      </c>
      <c r="AK1972" s="214" t="s">
        <v>12916</v>
      </c>
      <c r="AL1972" s="214" t="s">
        <v>156</v>
      </c>
      <c r="AM1972" s="86">
        <v>80000000</v>
      </c>
      <c r="AN1972" s="86" t="s">
        <v>14315</v>
      </c>
      <c r="AO1972" s="86" t="s">
        <v>14315</v>
      </c>
      <c r="AP1972" s="83"/>
      <c r="AQ1972" s="84">
        <v>80000000</v>
      </c>
      <c r="AR1972" s="553">
        <v>41346</v>
      </c>
      <c r="AS1972" s="554">
        <v>430</v>
      </c>
      <c r="AT1972" s="488"/>
      <c r="AU1972" s="553"/>
      <c r="AV1972" s="554"/>
      <c r="AW1972" s="84"/>
      <c r="AX1972" s="553"/>
      <c r="AY1972" s="554"/>
      <c r="AZ1972" s="84"/>
      <c r="BA1972" s="553"/>
      <c r="BB1972" s="554"/>
      <c r="BC1972" s="84"/>
      <c r="BD1972" s="553"/>
      <c r="BE1972" s="554"/>
      <c r="BF1972" s="84"/>
      <c r="BG1972" s="553"/>
      <c r="BH1972" s="554"/>
      <c r="BI1972" s="84"/>
      <c r="BJ1972" s="553"/>
      <c r="BK1972" s="554"/>
      <c r="BL1972" s="84"/>
      <c r="BM1972" s="553"/>
      <c r="BN1972" s="554"/>
      <c r="BO1972" s="84"/>
      <c r="BP1972" s="553"/>
      <c r="BQ1972" s="554"/>
      <c r="BR1972" s="84"/>
      <c r="BS1972" s="553"/>
      <c r="BT1972" s="554"/>
      <c r="BU1972" s="84"/>
      <c r="BV1972" s="553"/>
      <c r="BW1972" s="554"/>
      <c r="BX1972" s="84"/>
      <c r="BY1972" s="553"/>
      <c r="BZ1972" s="554"/>
      <c r="CA1972" s="84"/>
      <c r="CB1972" s="553"/>
      <c r="CC1972" s="554"/>
      <c r="CD1972" s="84"/>
      <c r="CE1972" s="553"/>
      <c r="CF1972" s="554"/>
      <c r="CG1972" s="84"/>
      <c r="CH1972" s="553"/>
      <c r="CI1972" s="554"/>
      <c r="CJ1972" s="554"/>
      <c r="CK1972" s="554"/>
      <c r="CL1972" s="554"/>
      <c r="CM1972" s="554"/>
      <c r="CN1972" s="554"/>
      <c r="CO1972" s="554"/>
      <c r="CP1972" s="554"/>
      <c r="CQ1972" s="554"/>
      <c r="CR1972" s="554"/>
      <c r="CS1972" s="554"/>
      <c r="CT1972" s="554"/>
      <c r="CU1972" s="554"/>
      <c r="CV1972" s="554"/>
      <c r="CW1972" s="554"/>
      <c r="CX1972" s="554"/>
      <c r="CY1972" s="554">
        <v>80000000</v>
      </c>
      <c r="CZ1972" s="84">
        <v>0</v>
      </c>
      <c r="DA1972" s="84"/>
      <c r="DB1972" s="856" t="s">
        <v>20809</v>
      </c>
      <c r="DC1972" s="565">
        <v>1</v>
      </c>
      <c r="DD1972" s="928"/>
      <c r="DE1972" s="102" t="s">
        <v>19355</v>
      </c>
      <c r="DF1972" s="928"/>
      <c r="DG1972" s="555"/>
      <c r="DH1972" s="214"/>
      <c r="DI1972" s="557">
        <v>41317</v>
      </c>
      <c r="DJ1972" s="111">
        <v>41303</v>
      </c>
      <c r="DK1972" s="558">
        <v>11</v>
      </c>
      <c r="DL1972" s="619"/>
      <c r="DM1972" s="619" t="s">
        <v>20686</v>
      </c>
      <c r="DN1972" s="890">
        <v>80000000</v>
      </c>
      <c r="DO1972" s="928"/>
      <c r="DP1972" s="928"/>
      <c r="DQ1972" s="928"/>
      <c r="DR1972" s="928"/>
    </row>
    <row r="1973" spans="1:122" ht="60.75" customHeight="1" thickTop="1" thickBot="1">
      <c r="A1973" s="214" t="s">
        <v>12752</v>
      </c>
      <c r="B1973" s="214" t="s">
        <v>12829</v>
      </c>
      <c r="C1973" s="214" t="s">
        <v>543</v>
      </c>
      <c r="D1973" s="374">
        <v>1</v>
      </c>
      <c r="E1973" s="517">
        <v>41305</v>
      </c>
      <c r="F1973" s="517">
        <v>41292</v>
      </c>
      <c r="G1973" s="517">
        <v>41317</v>
      </c>
      <c r="H1973" s="517">
        <v>41346</v>
      </c>
      <c r="I1973" s="517">
        <v>41346</v>
      </c>
      <c r="J1973" s="382">
        <v>12</v>
      </c>
      <c r="K1973" s="551">
        <v>41711</v>
      </c>
      <c r="L1973" s="561">
        <v>41317</v>
      </c>
      <c r="M1973" s="117"/>
      <c r="N1973" s="214" t="s">
        <v>3677</v>
      </c>
      <c r="O1973" s="1106">
        <v>830092262</v>
      </c>
      <c r="P1973" s="214" t="s">
        <v>19459</v>
      </c>
      <c r="Q1973" s="214" t="s">
        <v>19460</v>
      </c>
      <c r="R1973" s="214" t="s">
        <v>1097</v>
      </c>
      <c r="S1973" s="214" t="s">
        <v>1097</v>
      </c>
      <c r="T1973" s="214" t="s">
        <v>1097</v>
      </c>
      <c r="U1973" s="214" t="s">
        <v>1097</v>
      </c>
      <c r="V1973" s="214" t="s">
        <v>1097</v>
      </c>
      <c r="W1973" s="214" t="s">
        <v>1097</v>
      </c>
      <c r="X1973" s="214" t="s">
        <v>1097</v>
      </c>
      <c r="Y1973" s="214" t="s">
        <v>1097</v>
      </c>
      <c r="Z1973" s="214" t="s">
        <v>1097</v>
      </c>
      <c r="AA1973" s="214" t="s">
        <v>1097</v>
      </c>
      <c r="AB1973" s="214" t="s">
        <v>12839</v>
      </c>
      <c r="AC1973" s="214"/>
      <c r="AD1973" s="404" t="s">
        <v>10889</v>
      </c>
      <c r="AE1973" s="214" t="s">
        <v>10236</v>
      </c>
      <c r="AF1973" s="214" t="s">
        <v>12555</v>
      </c>
      <c r="AG1973" s="626"/>
      <c r="AH1973" s="636">
        <v>80000000</v>
      </c>
      <c r="AI1973" s="634">
        <v>34480000</v>
      </c>
      <c r="AJ1973" s="634">
        <v>114480000</v>
      </c>
      <c r="AK1973" s="214" t="s">
        <v>12809</v>
      </c>
      <c r="AL1973" s="214" t="s">
        <v>156</v>
      </c>
      <c r="AM1973" s="86">
        <v>80000000</v>
      </c>
      <c r="AN1973" s="86" t="s">
        <v>14315</v>
      </c>
      <c r="AO1973" s="86" t="s">
        <v>14315</v>
      </c>
      <c r="AP1973" s="83"/>
      <c r="AQ1973" s="84">
        <v>80000000</v>
      </c>
      <c r="AR1973" s="553">
        <v>41346</v>
      </c>
      <c r="AS1973" s="554">
        <v>430</v>
      </c>
      <c r="AT1973" s="488"/>
      <c r="AU1973" s="553"/>
      <c r="AV1973" s="554"/>
      <c r="AW1973" s="84"/>
      <c r="AX1973" s="553"/>
      <c r="AY1973" s="554"/>
      <c r="AZ1973" s="84"/>
      <c r="BA1973" s="553"/>
      <c r="BB1973" s="554"/>
      <c r="BC1973" s="84"/>
      <c r="BD1973" s="553"/>
      <c r="BE1973" s="554"/>
      <c r="BF1973" s="84"/>
      <c r="BG1973" s="553"/>
      <c r="BH1973" s="554"/>
      <c r="BI1973" s="84"/>
      <c r="BJ1973" s="553"/>
      <c r="BK1973" s="554"/>
      <c r="BL1973" s="84"/>
      <c r="BM1973" s="553"/>
      <c r="BN1973" s="554"/>
      <c r="BO1973" s="84"/>
      <c r="BP1973" s="553"/>
      <c r="BQ1973" s="554"/>
      <c r="BR1973" s="84"/>
      <c r="BS1973" s="553"/>
      <c r="BT1973" s="554"/>
      <c r="BU1973" s="84"/>
      <c r="BV1973" s="553"/>
      <c r="BW1973" s="554"/>
      <c r="BX1973" s="84"/>
      <c r="BY1973" s="553"/>
      <c r="BZ1973" s="554"/>
      <c r="CA1973" s="84"/>
      <c r="CB1973" s="553"/>
      <c r="CC1973" s="554"/>
      <c r="CD1973" s="84"/>
      <c r="CE1973" s="553"/>
      <c r="CF1973" s="554"/>
      <c r="CG1973" s="84"/>
      <c r="CH1973" s="553"/>
      <c r="CI1973" s="554"/>
      <c r="CJ1973" s="554"/>
      <c r="CK1973" s="554"/>
      <c r="CL1973" s="554"/>
      <c r="CM1973" s="554"/>
      <c r="CN1973" s="554"/>
      <c r="CO1973" s="554"/>
      <c r="CP1973" s="554"/>
      <c r="CQ1973" s="554"/>
      <c r="CR1973" s="554"/>
      <c r="CS1973" s="554"/>
      <c r="CT1973" s="554"/>
      <c r="CU1973" s="554"/>
      <c r="CV1973" s="554"/>
      <c r="CW1973" s="554"/>
      <c r="CX1973" s="554"/>
      <c r="CY1973" s="554">
        <v>80000000</v>
      </c>
      <c r="CZ1973" s="84">
        <v>0</v>
      </c>
      <c r="DA1973" s="84"/>
      <c r="DB1973" s="856" t="s">
        <v>20809</v>
      </c>
      <c r="DC1973" s="565">
        <v>1</v>
      </c>
      <c r="DD1973" s="928"/>
      <c r="DE1973" s="102" t="s">
        <v>19355</v>
      </c>
      <c r="DF1973" s="928"/>
      <c r="DG1973" s="555"/>
      <c r="DH1973" s="214"/>
      <c r="DI1973" s="557">
        <v>41317</v>
      </c>
      <c r="DJ1973" s="111">
        <v>41302</v>
      </c>
      <c r="DK1973" s="558">
        <v>10</v>
      </c>
      <c r="DL1973" s="619"/>
      <c r="DM1973" s="619" t="s">
        <v>20686</v>
      </c>
      <c r="DN1973" s="890">
        <v>80000000</v>
      </c>
      <c r="DO1973" s="928"/>
      <c r="DP1973" s="928"/>
      <c r="DQ1973" s="928"/>
      <c r="DR1973" s="928"/>
    </row>
    <row r="1974" spans="1:122" ht="60.75" customHeight="1" thickTop="1" thickBot="1">
      <c r="A1974" s="214" t="s">
        <v>12753</v>
      </c>
      <c r="B1974" s="214" t="s">
        <v>12829</v>
      </c>
      <c r="C1974" s="214" t="s">
        <v>543</v>
      </c>
      <c r="D1974" s="374">
        <v>1</v>
      </c>
      <c r="E1974" s="517">
        <v>41305</v>
      </c>
      <c r="F1974" s="517">
        <v>41292</v>
      </c>
      <c r="G1974" s="517">
        <v>41317</v>
      </c>
      <c r="H1974" s="517">
        <v>41346</v>
      </c>
      <c r="I1974" s="517">
        <v>41346</v>
      </c>
      <c r="J1974" s="382">
        <v>12</v>
      </c>
      <c r="K1974" s="551">
        <v>41711</v>
      </c>
      <c r="L1974" s="561">
        <v>41309</v>
      </c>
      <c r="M1974" s="117"/>
      <c r="N1974" s="214" t="s">
        <v>3677</v>
      </c>
      <c r="O1974" s="1106">
        <v>830092262</v>
      </c>
      <c r="P1974" s="214" t="s">
        <v>19461</v>
      </c>
      <c r="Q1974" s="214" t="s">
        <v>19462</v>
      </c>
      <c r="R1974" s="214" t="s">
        <v>1097</v>
      </c>
      <c r="S1974" s="214" t="s">
        <v>1097</v>
      </c>
      <c r="T1974" s="214" t="s">
        <v>1097</v>
      </c>
      <c r="U1974" s="214" t="s">
        <v>1097</v>
      </c>
      <c r="V1974" s="214" t="s">
        <v>1097</v>
      </c>
      <c r="W1974" s="214" t="s">
        <v>1097</v>
      </c>
      <c r="X1974" s="214" t="s">
        <v>1097</v>
      </c>
      <c r="Y1974" s="214" t="s">
        <v>1097</v>
      </c>
      <c r="Z1974" s="214" t="s">
        <v>1097</v>
      </c>
      <c r="AA1974" s="214" t="s">
        <v>1097</v>
      </c>
      <c r="AB1974" s="214" t="s">
        <v>12840</v>
      </c>
      <c r="AC1974" s="214"/>
      <c r="AD1974" s="404" t="s">
        <v>10889</v>
      </c>
      <c r="AE1974" s="214" t="s">
        <v>10236</v>
      </c>
      <c r="AF1974" s="214" t="s">
        <v>12555</v>
      </c>
      <c r="AG1974" s="626"/>
      <c r="AH1974" s="636">
        <v>118500000</v>
      </c>
      <c r="AI1974" s="634">
        <v>58000000</v>
      </c>
      <c r="AJ1974" s="634">
        <v>176500000</v>
      </c>
      <c r="AK1974" s="214" t="s">
        <v>12809</v>
      </c>
      <c r="AL1974" s="214" t="s">
        <v>156</v>
      </c>
      <c r="AM1974" s="86">
        <v>118500000</v>
      </c>
      <c r="AN1974" s="86" t="s">
        <v>14315</v>
      </c>
      <c r="AO1974" s="86" t="s">
        <v>14315</v>
      </c>
      <c r="AP1974" s="83"/>
      <c r="AQ1974" s="84">
        <v>118500000</v>
      </c>
      <c r="AR1974" s="553">
        <v>41346</v>
      </c>
      <c r="AS1974" s="554">
        <v>430</v>
      </c>
      <c r="AT1974" s="488"/>
      <c r="AU1974" s="553"/>
      <c r="AV1974" s="554"/>
      <c r="AW1974" s="84"/>
      <c r="AX1974" s="553"/>
      <c r="AY1974" s="554"/>
      <c r="AZ1974" s="84"/>
      <c r="BA1974" s="553"/>
      <c r="BB1974" s="554"/>
      <c r="BC1974" s="84"/>
      <c r="BD1974" s="553"/>
      <c r="BE1974" s="554"/>
      <c r="BF1974" s="84"/>
      <c r="BG1974" s="553"/>
      <c r="BH1974" s="554"/>
      <c r="BI1974" s="84"/>
      <c r="BJ1974" s="553"/>
      <c r="BK1974" s="554"/>
      <c r="BL1974" s="84"/>
      <c r="BM1974" s="553"/>
      <c r="BN1974" s="554"/>
      <c r="BO1974" s="84"/>
      <c r="BP1974" s="553"/>
      <c r="BQ1974" s="554"/>
      <c r="BR1974" s="84"/>
      <c r="BS1974" s="553"/>
      <c r="BT1974" s="554"/>
      <c r="BU1974" s="84"/>
      <c r="BV1974" s="553"/>
      <c r="BW1974" s="554"/>
      <c r="BX1974" s="84"/>
      <c r="BY1974" s="553"/>
      <c r="BZ1974" s="554"/>
      <c r="CA1974" s="84"/>
      <c r="CB1974" s="553"/>
      <c r="CC1974" s="554"/>
      <c r="CD1974" s="84"/>
      <c r="CE1974" s="553"/>
      <c r="CF1974" s="554"/>
      <c r="CG1974" s="84"/>
      <c r="CH1974" s="553"/>
      <c r="CI1974" s="554"/>
      <c r="CJ1974" s="554"/>
      <c r="CK1974" s="554"/>
      <c r="CL1974" s="554"/>
      <c r="CM1974" s="554"/>
      <c r="CN1974" s="554"/>
      <c r="CO1974" s="554"/>
      <c r="CP1974" s="554"/>
      <c r="CQ1974" s="554"/>
      <c r="CR1974" s="554"/>
      <c r="CS1974" s="554"/>
      <c r="CT1974" s="554"/>
      <c r="CU1974" s="554"/>
      <c r="CV1974" s="554"/>
      <c r="CW1974" s="554"/>
      <c r="CX1974" s="554"/>
      <c r="CY1974" s="554">
        <v>118500000</v>
      </c>
      <c r="CZ1974" s="84">
        <v>0</v>
      </c>
      <c r="DA1974" s="84"/>
      <c r="DB1974" s="856" t="s">
        <v>20809</v>
      </c>
      <c r="DC1974" s="565">
        <v>1</v>
      </c>
      <c r="DD1974" s="928"/>
      <c r="DE1974" s="102" t="s">
        <v>19355</v>
      </c>
      <c r="DF1974" s="928"/>
      <c r="DG1974" s="555"/>
      <c r="DH1974" s="214"/>
      <c r="DI1974" s="557">
        <v>41309</v>
      </c>
      <c r="DJ1974" s="111">
        <v>41302</v>
      </c>
      <c r="DK1974" s="558">
        <v>10</v>
      </c>
      <c r="DL1974" s="619"/>
      <c r="DM1974" s="619" t="s">
        <v>20686</v>
      </c>
      <c r="DN1974" s="890">
        <v>118500000</v>
      </c>
      <c r="DO1974" s="928"/>
      <c r="DP1974" s="928"/>
      <c r="DQ1974" s="928"/>
      <c r="DR1974" s="928"/>
    </row>
    <row r="1975" spans="1:122" ht="60.75" customHeight="1" thickTop="1" thickBot="1">
      <c r="A1975" s="214" t="s">
        <v>12754</v>
      </c>
      <c r="B1975" s="214" t="s">
        <v>12829</v>
      </c>
      <c r="C1975" s="214" t="s">
        <v>86</v>
      </c>
      <c r="D1975" s="374">
        <v>1</v>
      </c>
      <c r="E1975" s="517">
        <v>41318</v>
      </c>
      <c r="F1975" s="517">
        <v>41292</v>
      </c>
      <c r="G1975" s="517">
        <v>41333</v>
      </c>
      <c r="H1975" s="517">
        <v>41376</v>
      </c>
      <c r="I1975" s="517">
        <v>41376</v>
      </c>
      <c r="J1975" s="382">
        <v>6</v>
      </c>
      <c r="K1975" s="551">
        <v>41559</v>
      </c>
      <c r="L1975" s="561">
        <v>41324</v>
      </c>
      <c r="M1975" s="117"/>
      <c r="N1975" s="214" t="s">
        <v>3758</v>
      </c>
      <c r="O1975" s="1166">
        <v>816006661</v>
      </c>
      <c r="P1975" s="530"/>
      <c r="Q1975" s="530"/>
      <c r="R1975" s="530"/>
      <c r="S1975" s="530"/>
      <c r="T1975" s="530"/>
      <c r="U1975" s="530"/>
      <c r="V1975" s="530"/>
      <c r="W1975" s="530"/>
      <c r="X1975" s="530"/>
      <c r="Y1975" s="530"/>
      <c r="Z1975" s="530"/>
      <c r="AA1975" s="530"/>
      <c r="AB1975" s="214" t="s">
        <v>12841</v>
      </c>
      <c r="AC1975" s="214"/>
      <c r="AD1975" s="404" t="s">
        <v>10889</v>
      </c>
      <c r="AE1975" s="214" t="s">
        <v>10236</v>
      </c>
      <c r="AF1975" s="214" t="s">
        <v>12555</v>
      </c>
      <c r="AG1975" s="626"/>
      <c r="AH1975" s="636">
        <v>39922900</v>
      </c>
      <c r="AI1975" s="634">
        <v>17118100</v>
      </c>
      <c r="AJ1975" s="634">
        <v>57041000</v>
      </c>
      <c r="AK1975" s="214" t="s">
        <v>12809</v>
      </c>
      <c r="AL1975" s="214" t="s">
        <v>156</v>
      </c>
      <c r="AM1975" s="86">
        <v>39922900</v>
      </c>
      <c r="AN1975" s="531" t="s">
        <v>11047</v>
      </c>
      <c r="AO1975" s="531" t="s">
        <v>11045</v>
      </c>
      <c r="AP1975" s="83"/>
      <c r="AQ1975" s="84">
        <v>39922900</v>
      </c>
      <c r="AR1975" s="553">
        <v>41376</v>
      </c>
      <c r="AS1975" s="554">
        <v>454</v>
      </c>
      <c r="AT1975" s="488"/>
      <c r="AU1975" s="553"/>
      <c r="AV1975" s="554"/>
      <c r="AW1975" s="84"/>
      <c r="AX1975" s="553"/>
      <c r="AY1975" s="554"/>
      <c r="AZ1975" s="84"/>
      <c r="BA1975" s="553"/>
      <c r="BB1975" s="554"/>
      <c r="BC1975" s="84"/>
      <c r="BD1975" s="553"/>
      <c r="BE1975" s="554"/>
      <c r="BF1975" s="84"/>
      <c r="BG1975" s="553"/>
      <c r="BH1975" s="554"/>
      <c r="BI1975" s="84"/>
      <c r="BJ1975" s="553"/>
      <c r="BK1975" s="554"/>
      <c r="BL1975" s="84"/>
      <c r="BM1975" s="553"/>
      <c r="BN1975" s="554"/>
      <c r="BO1975" s="84"/>
      <c r="BP1975" s="553"/>
      <c r="BQ1975" s="554"/>
      <c r="BR1975" s="84"/>
      <c r="BS1975" s="553"/>
      <c r="BT1975" s="554"/>
      <c r="BU1975" s="84"/>
      <c r="BV1975" s="553"/>
      <c r="BW1975" s="554"/>
      <c r="BX1975" s="84"/>
      <c r="BY1975" s="553"/>
      <c r="BZ1975" s="554"/>
      <c r="CA1975" s="84"/>
      <c r="CB1975" s="553"/>
      <c r="CC1975" s="554"/>
      <c r="CD1975" s="84"/>
      <c r="CE1975" s="553"/>
      <c r="CF1975" s="554"/>
      <c r="CG1975" s="84"/>
      <c r="CH1975" s="553"/>
      <c r="CI1975" s="554"/>
      <c r="CJ1975" s="554"/>
      <c r="CK1975" s="554"/>
      <c r="CL1975" s="554"/>
      <c r="CM1975" s="554"/>
      <c r="CN1975" s="554"/>
      <c r="CO1975" s="554"/>
      <c r="CP1975" s="554"/>
      <c r="CQ1975" s="554"/>
      <c r="CR1975" s="554"/>
      <c r="CS1975" s="554"/>
      <c r="CT1975" s="554"/>
      <c r="CU1975" s="554"/>
      <c r="CV1975" s="554"/>
      <c r="CW1975" s="554"/>
      <c r="CX1975" s="554"/>
      <c r="CY1975" s="554">
        <v>39922900</v>
      </c>
      <c r="CZ1975" s="84">
        <v>0</v>
      </c>
      <c r="DA1975" s="84"/>
      <c r="DB1975" s="856" t="s">
        <v>20809</v>
      </c>
      <c r="DC1975" s="565">
        <v>1</v>
      </c>
      <c r="DD1975" s="928"/>
      <c r="DE1975" s="102" t="s">
        <v>19355</v>
      </c>
      <c r="DF1975" s="928"/>
      <c r="DG1975" s="555"/>
      <c r="DH1975" s="214"/>
      <c r="DI1975" s="557">
        <v>41324</v>
      </c>
      <c r="DJ1975" s="111">
        <v>41302</v>
      </c>
      <c r="DK1975" s="558">
        <v>10</v>
      </c>
      <c r="DL1975" s="619" t="s">
        <v>15785</v>
      </c>
      <c r="DM1975" s="619" t="s">
        <v>20686</v>
      </c>
      <c r="DN1975" s="890">
        <v>39922900</v>
      </c>
      <c r="DO1975" s="928"/>
      <c r="DP1975" s="928"/>
      <c r="DQ1975" s="928"/>
      <c r="DR1975" s="928"/>
    </row>
    <row r="1976" spans="1:122" ht="60.75" customHeight="1" thickTop="1" thickBot="1">
      <c r="A1976" s="214" t="s">
        <v>12755</v>
      </c>
      <c r="B1976" s="214" t="s">
        <v>12829</v>
      </c>
      <c r="C1976" s="214" t="s">
        <v>543</v>
      </c>
      <c r="D1976" s="374">
        <v>1</v>
      </c>
      <c r="E1976" s="517">
        <v>41323</v>
      </c>
      <c r="F1976" s="517">
        <v>41292</v>
      </c>
      <c r="G1976" s="517">
        <v>41375</v>
      </c>
      <c r="H1976" s="517">
        <v>41390</v>
      </c>
      <c r="I1976" s="517">
        <v>41390</v>
      </c>
      <c r="J1976" s="382">
        <v>4</v>
      </c>
      <c r="K1976" s="551">
        <v>41512</v>
      </c>
      <c r="L1976" s="561">
        <v>41354</v>
      </c>
      <c r="M1976" s="117"/>
      <c r="N1976" s="214" t="s">
        <v>3682</v>
      </c>
      <c r="O1976" s="1166">
        <v>820004735</v>
      </c>
      <c r="P1976" s="530"/>
      <c r="Q1976" s="530"/>
      <c r="R1976" s="530"/>
      <c r="S1976" s="530"/>
      <c r="T1976" s="530"/>
      <c r="U1976" s="530"/>
      <c r="V1976" s="530"/>
      <c r="W1976" s="530"/>
      <c r="X1976" s="530"/>
      <c r="Y1976" s="530"/>
      <c r="Z1976" s="530"/>
      <c r="AA1976" s="530"/>
      <c r="AB1976" s="214" t="s">
        <v>12842</v>
      </c>
      <c r="AC1976" s="214"/>
      <c r="AD1976" s="404" t="s">
        <v>10889</v>
      </c>
      <c r="AE1976" s="214" t="s">
        <v>10236</v>
      </c>
      <c r="AF1976" s="214" t="s">
        <v>12555</v>
      </c>
      <c r="AG1976" s="626" t="s">
        <v>13832</v>
      </c>
      <c r="AH1976" s="636">
        <v>40000000</v>
      </c>
      <c r="AI1976" s="634">
        <v>20000000</v>
      </c>
      <c r="AJ1976" s="634">
        <v>60000000</v>
      </c>
      <c r="AK1976" s="214" t="s">
        <v>12809</v>
      </c>
      <c r="AL1976" s="214" t="s">
        <v>156</v>
      </c>
      <c r="AM1976" s="86">
        <v>40000000</v>
      </c>
      <c r="AN1976" s="86" t="s">
        <v>1472</v>
      </c>
      <c r="AO1976" s="86" t="s">
        <v>11466</v>
      </c>
      <c r="AP1976" s="83"/>
      <c r="AQ1976" s="84">
        <v>40000000</v>
      </c>
      <c r="AR1976" s="553">
        <v>41390</v>
      </c>
      <c r="AS1976" s="554">
        <v>464</v>
      </c>
      <c r="AT1976" s="488"/>
      <c r="AU1976" s="553"/>
      <c r="AV1976" s="554"/>
      <c r="AW1976" s="84"/>
      <c r="AX1976" s="553"/>
      <c r="AY1976" s="554"/>
      <c r="AZ1976" s="84"/>
      <c r="BA1976" s="553"/>
      <c r="BB1976" s="554"/>
      <c r="BC1976" s="84"/>
      <c r="BD1976" s="553"/>
      <c r="BE1976" s="554"/>
      <c r="BF1976" s="84"/>
      <c r="BG1976" s="553"/>
      <c r="BH1976" s="554"/>
      <c r="BI1976" s="84"/>
      <c r="BJ1976" s="553"/>
      <c r="BK1976" s="554"/>
      <c r="BL1976" s="84"/>
      <c r="BM1976" s="553"/>
      <c r="BN1976" s="554"/>
      <c r="BO1976" s="84"/>
      <c r="BP1976" s="553"/>
      <c r="BQ1976" s="554"/>
      <c r="BR1976" s="84"/>
      <c r="BS1976" s="553"/>
      <c r="BT1976" s="554"/>
      <c r="BU1976" s="84"/>
      <c r="BV1976" s="553"/>
      <c r="BW1976" s="554"/>
      <c r="BX1976" s="84"/>
      <c r="BY1976" s="553"/>
      <c r="BZ1976" s="554"/>
      <c r="CA1976" s="84"/>
      <c r="CB1976" s="553"/>
      <c r="CC1976" s="554"/>
      <c r="CD1976" s="84"/>
      <c r="CE1976" s="553"/>
      <c r="CF1976" s="554"/>
      <c r="CG1976" s="84"/>
      <c r="CH1976" s="553"/>
      <c r="CI1976" s="554"/>
      <c r="CJ1976" s="554"/>
      <c r="CK1976" s="554"/>
      <c r="CL1976" s="554"/>
      <c r="CM1976" s="554"/>
      <c r="CN1976" s="554"/>
      <c r="CO1976" s="554"/>
      <c r="CP1976" s="554"/>
      <c r="CQ1976" s="554"/>
      <c r="CR1976" s="554"/>
      <c r="CS1976" s="554"/>
      <c r="CT1976" s="554"/>
      <c r="CU1976" s="554"/>
      <c r="CV1976" s="554"/>
      <c r="CW1976" s="554"/>
      <c r="CX1976" s="554"/>
      <c r="CY1976" s="554">
        <v>40000000</v>
      </c>
      <c r="CZ1976" s="84">
        <v>0</v>
      </c>
      <c r="DA1976" s="84"/>
      <c r="DB1976" s="856" t="s">
        <v>20809</v>
      </c>
      <c r="DC1976" s="565">
        <v>1</v>
      </c>
      <c r="DD1976" s="928"/>
      <c r="DE1976" s="102" t="s">
        <v>19355</v>
      </c>
      <c r="DF1976" s="928"/>
      <c r="DG1976" s="555"/>
      <c r="DH1976" s="214"/>
      <c r="DI1976" s="557">
        <v>41354</v>
      </c>
      <c r="DJ1976" s="111">
        <v>41302</v>
      </c>
      <c r="DK1976" s="558">
        <v>10</v>
      </c>
      <c r="DL1976" s="619"/>
      <c r="DM1976" s="619" t="s">
        <v>20686</v>
      </c>
      <c r="DN1976" s="890">
        <v>40000000</v>
      </c>
      <c r="DO1976" s="928"/>
      <c r="DP1976" s="928"/>
      <c r="DQ1976" s="928"/>
      <c r="DR1976" s="928"/>
    </row>
    <row r="1977" spans="1:122" ht="60.75" customHeight="1" thickTop="1" thickBot="1">
      <c r="A1977" s="214" t="s">
        <v>12756</v>
      </c>
      <c r="B1977" s="214" t="s">
        <v>12829</v>
      </c>
      <c r="C1977" s="214" t="s">
        <v>543</v>
      </c>
      <c r="D1977" s="374">
        <v>1</v>
      </c>
      <c r="E1977" s="517">
        <v>41309</v>
      </c>
      <c r="F1977" s="517">
        <v>41292</v>
      </c>
      <c r="G1977" s="517">
        <v>41317</v>
      </c>
      <c r="H1977" s="517">
        <v>41346</v>
      </c>
      <c r="I1977" s="517">
        <v>41346</v>
      </c>
      <c r="J1977" s="382">
        <v>12</v>
      </c>
      <c r="K1977" s="551">
        <v>41711</v>
      </c>
      <c r="L1977" s="561">
        <v>41317</v>
      </c>
      <c r="M1977" s="117"/>
      <c r="N1977" s="214" t="s">
        <v>11424</v>
      </c>
      <c r="O1977" s="1106">
        <v>830130764</v>
      </c>
      <c r="P1977" s="214" t="s">
        <v>19463</v>
      </c>
      <c r="Q1977" s="214" t="s">
        <v>19464</v>
      </c>
      <c r="R1977" s="214" t="s">
        <v>1097</v>
      </c>
      <c r="S1977" s="214" t="s">
        <v>1097</v>
      </c>
      <c r="T1977" s="214" t="s">
        <v>1097</v>
      </c>
      <c r="U1977" s="214" t="s">
        <v>1097</v>
      </c>
      <c r="V1977" s="214" t="s">
        <v>1097</v>
      </c>
      <c r="W1977" s="214" t="s">
        <v>1097</v>
      </c>
      <c r="X1977" s="214" t="s">
        <v>1097</v>
      </c>
      <c r="Y1977" s="214" t="s">
        <v>1097</v>
      </c>
      <c r="Z1977" s="214" t="s">
        <v>1097</v>
      </c>
      <c r="AA1977" s="214" t="s">
        <v>1097</v>
      </c>
      <c r="AB1977" s="214" t="s">
        <v>12906</v>
      </c>
      <c r="AC1977" s="214"/>
      <c r="AD1977" s="404" t="s">
        <v>10889</v>
      </c>
      <c r="AE1977" s="214" t="s">
        <v>11563</v>
      </c>
      <c r="AF1977" s="214" t="s">
        <v>12555</v>
      </c>
      <c r="AG1977" s="626"/>
      <c r="AH1977" s="636">
        <v>79960000</v>
      </c>
      <c r="AI1977" s="634">
        <v>156600000</v>
      </c>
      <c r="AJ1977" s="634">
        <v>236560000</v>
      </c>
      <c r="AK1977" s="214" t="s">
        <v>12916</v>
      </c>
      <c r="AL1977" s="214" t="s">
        <v>156</v>
      </c>
      <c r="AM1977" s="86">
        <v>79960000</v>
      </c>
      <c r="AN1977" s="86" t="s">
        <v>14315</v>
      </c>
      <c r="AO1977" s="86" t="s">
        <v>14315</v>
      </c>
      <c r="AP1977" s="83"/>
      <c r="AQ1977" s="84">
        <v>79960000</v>
      </c>
      <c r="AR1977" s="553">
        <v>41346</v>
      </c>
      <c r="AS1977" s="554">
        <v>430</v>
      </c>
      <c r="AT1977" s="488"/>
      <c r="AU1977" s="553"/>
      <c r="AV1977" s="554"/>
      <c r="AW1977" s="84"/>
      <c r="AX1977" s="553"/>
      <c r="AY1977" s="554"/>
      <c r="AZ1977" s="84"/>
      <c r="BA1977" s="553"/>
      <c r="BB1977" s="554"/>
      <c r="BC1977" s="84"/>
      <c r="BD1977" s="553"/>
      <c r="BE1977" s="554"/>
      <c r="BF1977" s="84"/>
      <c r="BG1977" s="553"/>
      <c r="BH1977" s="554"/>
      <c r="BI1977" s="84"/>
      <c r="BJ1977" s="553"/>
      <c r="BK1977" s="554"/>
      <c r="BL1977" s="84"/>
      <c r="BM1977" s="553"/>
      <c r="BN1977" s="554"/>
      <c r="BO1977" s="84"/>
      <c r="BP1977" s="553"/>
      <c r="BQ1977" s="554"/>
      <c r="BR1977" s="84"/>
      <c r="BS1977" s="553"/>
      <c r="BT1977" s="554"/>
      <c r="BU1977" s="84"/>
      <c r="BV1977" s="553"/>
      <c r="BW1977" s="554"/>
      <c r="BX1977" s="84"/>
      <c r="BY1977" s="553"/>
      <c r="BZ1977" s="554"/>
      <c r="CA1977" s="84"/>
      <c r="CB1977" s="553"/>
      <c r="CC1977" s="554"/>
      <c r="CD1977" s="84"/>
      <c r="CE1977" s="553"/>
      <c r="CF1977" s="554"/>
      <c r="CG1977" s="84"/>
      <c r="CH1977" s="553"/>
      <c r="CI1977" s="554"/>
      <c r="CJ1977" s="554"/>
      <c r="CK1977" s="554"/>
      <c r="CL1977" s="554"/>
      <c r="CM1977" s="554"/>
      <c r="CN1977" s="554"/>
      <c r="CO1977" s="554"/>
      <c r="CP1977" s="554"/>
      <c r="CQ1977" s="554"/>
      <c r="CR1977" s="554"/>
      <c r="CS1977" s="554"/>
      <c r="CT1977" s="554"/>
      <c r="CU1977" s="554"/>
      <c r="CV1977" s="554"/>
      <c r="CW1977" s="554"/>
      <c r="CX1977" s="554"/>
      <c r="CY1977" s="554">
        <v>79960000</v>
      </c>
      <c r="CZ1977" s="84">
        <v>0</v>
      </c>
      <c r="DA1977" s="84"/>
      <c r="DB1977" s="856" t="s">
        <v>20809</v>
      </c>
      <c r="DC1977" s="565">
        <v>1</v>
      </c>
      <c r="DD1977" s="928"/>
      <c r="DE1977" s="102" t="s">
        <v>19355</v>
      </c>
      <c r="DF1977" s="928"/>
      <c r="DG1977" s="555"/>
      <c r="DH1977" s="214"/>
      <c r="DI1977" s="557">
        <v>41317</v>
      </c>
      <c r="DJ1977" s="111">
        <v>41303</v>
      </c>
      <c r="DK1977" s="558">
        <v>11</v>
      </c>
      <c r="DL1977" s="619"/>
      <c r="DM1977" s="619" t="s">
        <v>20686</v>
      </c>
      <c r="DN1977" s="890">
        <v>79960000</v>
      </c>
      <c r="DO1977" s="928"/>
      <c r="DP1977" s="928"/>
      <c r="DQ1977" s="928"/>
      <c r="DR1977" s="928"/>
    </row>
    <row r="1978" spans="1:122" ht="60.75" customHeight="1" thickTop="1" thickBot="1">
      <c r="A1978" s="214" t="s">
        <v>12757</v>
      </c>
      <c r="B1978" s="214" t="s">
        <v>12829</v>
      </c>
      <c r="C1978" s="214" t="s">
        <v>543</v>
      </c>
      <c r="D1978" s="374">
        <v>1</v>
      </c>
      <c r="E1978" s="517">
        <v>41353</v>
      </c>
      <c r="F1978" s="517">
        <v>41292</v>
      </c>
      <c r="G1978" s="517">
        <v>41485</v>
      </c>
      <c r="H1978" s="517">
        <v>41498</v>
      </c>
      <c r="I1978" s="517">
        <v>41498</v>
      </c>
      <c r="J1978" s="382">
        <v>6</v>
      </c>
      <c r="K1978" s="551">
        <v>41682</v>
      </c>
      <c r="L1978" s="552">
        <v>41484</v>
      </c>
      <c r="M1978" s="117"/>
      <c r="N1978" s="214" t="s">
        <v>12801</v>
      </c>
      <c r="O1978" s="1106">
        <v>900157683</v>
      </c>
      <c r="P1978" s="214" t="s">
        <v>111</v>
      </c>
      <c r="Q1978" s="214" t="s">
        <v>19465</v>
      </c>
      <c r="R1978" s="214" t="s">
        <v>1097</v>
      </c>
      <c r="S1978" s="214" t="s">
        <v>1097</v>
      </c>
      <c r="T1978" s="214" t="s">
        <v>1097</v>
      </c>
      <c r="U1978" s="214" t="s">
        <v>1097</v>
      </c>
      <c r="V1978" s="214" t="s">
        <v>1097</v>
      </c>
      <c r="W1978" s="214" t="s">
        <v>1097</v>
      </c>
      <c r="X1978" s="214" t="s">
        <v>1097</v>
      </c>
      <c r="Y1978" s="214" t="s">
        <v>1097</v>
      </c>
      <c r="Z1978" s="214" t="s">
        <v>1097</v>
      </c>
      <c r="AA1978" s="214" t="s">
        <v>1097</v>
      </c>
      <c r="AB1978" s="214" t="s">
        <v>15478</v>
      </c>
      <c r="AC1978" s="214"/>
      <c r="AD1978" s="404" t="s">
        <v>10889</v>
      </c>
      <c r="AE1978" s="214" t="s">
        <v>11563</v>
      </c>
      <c r="AF1978" s="214" t="s">
        <v>12555</v>
      </c>
      <c r="AG1978" s="626"/>
      <c r="AH1978" s="636">
        <v>44232000</v>
      </c>
      <c r="AI1978" s="634">
        <v>22042316</v>
      </c>
      <c r="AJ1978" s="634">
        <v>66274316</v>
      </c>
      <c r="AK1978" s="214" t="s">
        <v>14161</v>
      </c>
      <c r="AL1978" s="214" t="s">
        <v>156</v>
      </c>
      <c r="AM1978" s="86">
        <v>44232000</v>
      </c>
      <c r="AN1978" s="86" t="s">
        <v>14361</v>
      </c>
      <c r="AO1978" s="86" t="s">
        <v>8485</v>
      </c>
      <c r="AP1978" s="83"/>
      <c r="AQ1978" s="84">
        <v>44232000</v>
      </c>
      <c r="AR1978" s="553">
        <v>41498</v>
      </c>
      <c r="AS1978" s="554">
        <v>564</v>
      </c>
      <c r="AT1978" s="488"/>
      <c r="AU1978" s="553"/>
      <c r="AV1978" s="554"/>
      <c r="AW1978" s="84"/>
      <c r="AX1978" s="553"/>
      <c r="AY1978" s="554"/>
      <c r="AZ1978" s="84"/>
      <c r="BA1978" s="553"/>
      <c r="BB1978" s="554"/>
      <c r="BC1978" s="84"/>
      <c r="BD1978" s="553"/>
      <c r="BE1978" s="554"/>
      <c r="BF1978" s="84"/>
      <c r="BG1978" s="553"/>
      <c r="BH1978" s="554"/>
      <c r="BI1978" s="84"/>
      <c r="BJ1978" s="553"/>
      <c r="BK1978" s="554"/>
      <c r="BL1978" s="84"/>
      <c r="BM1978" s="553"/>
      <c r="BN1978" s="554"/>
      <c r="BO1978" s="84"/>
      <c r="BP1978" s="553"/>
      <c r="BQ1978" s="554"/>
      <c r="BR1978" s="84"/>
      <c r="BS1978" s="553"/>
      <c r="BT1978" s="554"/>
      <c r="BU1978" s="84"/>
      <c r="BV1978" s="553"/>
      <c r="BW1978" s="554"/>
      <c r="BX1978" s="84"/>
      <c r="BY1978" s="553"/>
      <c r="BZ1978" s="554"/>
      <c r="CA1978" s="84"/>
      <c r="CB1978" s="553"/>
      <c r="CC1978" s="554"/>
      <c r="CD1978" s="84"/>
      <c r="CE1978" s="553"/>
      <c r="CF1978" s="554"/>
      <c r="CG1978" s="84"/>
      <c r="CH1978" s="553"/>
      <c r="CI1978" s="554"/>
      <c r="CJ1978" s="554"/>
      <c r="CK1978" s="554"/>
      <c r="CL1978" s="554"/>
      <c r="CM1978" s="554"/>
      <c r="CN1978" s="554"/>
      <c r="CO1978" s="554"/>
      <c r="CP1978" s="554"/>
      <c r="CQ1978" s="554"/>
      <c r="CR1978" s="554"/>
      <c r="CS1978" s="554"/>
      <c r="CT1978" s="554"/>
      <c r="CU1978" s="554"/>
      <c r="CV1978" s="554"/>
      <c r="CW1978" s="554"/>
      <c r="CX1978" s="554"/>
      <c r="CY1978" s="554">
        <v>44232000</v>
      </c>
      <c r="CZ1978" s="84">
        <v>0</v>
      </c>
      <c r="DA1978" s="84"/>
      <c r="DB1978" s="856" t="s">
        <v>20809</v>
      </c>
      <c r="DC1978" s="565">
        <v>1</v>
      </c>
      <c r="DD1978" s="928"/>
      <c r="DE1978" s="102" t="s">
        <v>19355</v>
      </c>
      <c r="DF1978" s="928"/>
      <c r="DG1978" s="555"/>
      <c r="DH1978" s="214"/>
      <c r="DI1978" s="557">
        <v>41484</v>
      </c>
      <c r="DJ1978" s="111">
        <v>41303</v>
      </c>
      <c r="DK1978" s="558">
        <v>11</v>
      </c>
      <c r="DL1978" s="619"/>
      <c r="DM1978" s="619" t="s">
        <v>20686</v>
      </c>
      <c r="DN1978" s="890">
        <v>44232000</v>
      </c>
      <c r="DO1978" s="928"/>
      <c r="DP1978" s="928"/>
      <c r="DQ1978" s="928"/>
      <c r="DR1978" s="928"/>
    </row>
    <row r="1979" spans="1:122" ht="60.75" customHeight="1" thickTop="1" thickBot="1">
      <c r="A1979" s="214" t="s">
        <v>12758</v>
      </c>
      <c r="B1979" s="214" t="s">
        <v>12829</v>
      </c>
      <c r="C1979" s="214" t="s">
        <v>86</v>
      </c>
      <c r="D1979" s="374">
        <v>1</v>
      </c>
      <c r="E1979" s="517">
        <v>41323</v>
      </c>
      <c r="F1979" s="517">
        <v>41292</v>
      </c>
      <c r="G1979" s="517">
        <v>41335</v>
      </c>
      <c r="H1979" s="517">
        <v>41381</v>
      </c>
      <c r="I1979" s="517">
        <v>41381</v>
      </c>
      <c r="J1979" s="382">
        <v>6</v>
      </c>
      <c r="K1979" s="551">
        <v>41564</v>
      </c>
      <c r="L1979" s="561">
        <v>41345</v>
      </c>
      <c r="M1979" s="117"/>
      <c r="N1979" s="214" t="s">
        <v>15732</v>
      </c>
      <c r="O1979" s="1166">
        <v>810004699</v>
      </c>
      <c r="P1979" s="530"/>
      <c r="Q1979" s="530"/>
      <c r="R1979" s="530"/>
      <c r="S1979" s="530"/>
      <c r="T1979" s="530"/>
      <c r="U1979" s="530"/>
      <c r="V1979" s="530"/>
      <c r="W1979" s="530"/>
      <c r="X1979" s="530"/>
      <c r="Y1979" s="530"/>
      <c r="Z1979" s="530"/>
      <c r="AA1979" s="530"/>
      <c r="AB1979" s="214" t="s">
        <v>12843</v>
      </c>
      <c r="AC1979" s="214"/>
      <c r="AD1979" s="404" t="s">
        <v>10889</v>
      </c>
      <c r="AE1979" s="214" t="s">
        <v>10236</v>
      </c>
      <c r="AF1979" s="214" t="s">
        <v>12555</v>
      </c>
      <c r="AG1979" s="626"/>
      <c r="AH1979" s="636">
        <v>40000000</v>
      </c>
      <c r="AI1979" s="634">
        <v>17142858</v>
      </c>
      <c r="AJ1979" s="634">
        <v>57142858</v>
      </c>
      <c r="AK1979" s="214" t="s">
        <v>12809</v>
      </c>
      <c r="AL1979" s="214" t="s">
        <v>156</v>
      </c>
      <c r="AM1979" s="86">
        <v>40000000</v>
      </c>
      <c r="AN1979" s="531" t="s">
        <v>1480</v>
      </c>
      <c r="AO1979" s="531" t="s">
        <v>8492</v>
      </c>
      <c r="AP1979" s="83"/>
      <c r="AQ1979" s="84">
        <v>40000000</v>
      </c>
      <c r="AR1979" s="553">
        <v>41381</v>
      </c>
      <c r="AS1979" s="554">
        <v>457</v>
      </c>
      <c r="AT1979" s="488"/>
      <c r="AU1979" s="553"/>
      <c r="AV1979" s="554"/>
      <c r="AW1979" s="84"/>
      <c r="AX1979" s="553"/>
      <c r="AY1979" s="554"/>
      <c r="AZ1979" s="84"/>
      <c r="BA1979" s="553"/>
      <c r="BB1979" s="554"/>
      <c r="BC1979" s="84"/>
      <c r="BD1979" s="553"/>
      <c r="BE1979" s="554"/>
      <c r="BF1979" s="84"/>
      <c r="BG1979" s="553"/>
      <c r="BH1979" s="554"/>
      <c r="BI1979" s="84"/>
      <c r="BJ1979" s="553"/>
      <c r="BK1979" s="554"/>
      <c r="BL1979" s="84"/>
      <c r="BM1979" s="553"/>
      <c r="BN1979" s="554"/>
      <c r="BO1979" s="84"/>
      <c r="BP1979" s="553"/>
      <c r="BQ1979" s="554"/>
      <c r="BR1979" s="84"/>
      <c r="BS1979" s="553"/>
      <c r="BT1979" s="554"/>
      <c r="BU1979" s="84"/>
      <c r="BV1979" s="553"/>
      <c r="BW1979" s="554"/>
      <c r="BX1979" s="84"/>
      <c r="BY1979" s="553"/>
      <c r="BZ1979" s="554"/>
      <c r="CA1979" s="84"/>
      <c r="CB1979" s="553"/>
      <c r="CC1979" s="554"/>
      <c r="CD1979" s="84"/>
      <c r="CE1979" s="553"/>
      <c r="CF1979" s="554"/>
      <c r="CG1979" s="84"/>
      <c r="CH1979" s="553"/>
      <c r="CI1979" s="554"/>
      <c r="CJ1979" s="554"/>
      <c r="CK1979" s="554"/>
      <c r="CL1979" s="554"/>
      <c r="CM1979" s="554"/>
      <c r="CN1979" s="554"/>
      <c r="CO1979" s="554"/>
      <c r="CP1979" s="554"/>
      <c r="CQ1979" s="554"/>
      <c r="CR1979" s="554"/>
      <c r="CS1979" s="554"/>
      <c r="CT1979" s="554"/>
      <c r="CU1979" s="554"/>
      <c r="CV1979" s="554"/>
      <c r="CW1979" s="554"/>
      <c r="CX1979" s="554"/>
      <c r="CY1979" s="554">
        <v>40000000</v>
      </c>
      <c r="CZ1979" s="84">
        <v>0</v>
      </c>
      <c r="DA1979" s="84"/>
      <c r="DB1979" s="856" t="s">
        <v>20809</v>
      </c>
      <c r="DC1979" s="565">
        <v>1</v>
      </c>
      <c r="DD1979" s="928"/>
      <c r="DE1979" s="102" t="s">
        <v>19355</v>
      </c>
      <c r="DF1979" s="928"/>
      <c r="DG1979" s="555"/>
      <c r="DH1979" s="214"/>
      <c r="DI1979" s="557">
        <v>41345</v>
      </c>
      <c r="DJ1979" s="111">
        <v>41302</v>
      </c>
      <c r="DK1979" s="558">
        <v>10</v>
      </c>
      <c r="DL1979" s="592" t="s">
        <v>15785</v>
      </c>
      <c r="DM1979" s="619" t="s">
        <v>20686</v>
      </c>
      <c r="DN1979" s="890">
        <v>40000000</v>
      </c>
      <c r="DO1979" s="928"/>
      <c r="DP1979" s="928"/>
      <c r="DQ1979" s="928"/>
      <c r="DR1979" s="928"/>
    </row>
    <row r="1980" spans="1:122" ht="60.75" customHeight="1" thickTop="1" thickBot="1">
      <c r="A1980" s="214" t="s">
        <v>12759</v>
      </c>
      <c r="B1980" s="214" t="s">
        <v>12829</v>
      </c>
      <c r="C1980" s="214" t="s">
        <v>541</v>
      </c>
      <c r="D1980" s="374">
        <v>1</v>
      </c>
      <c r="E1980" s="517">
        <v>41311</v>
      </c>
      <c r="F1980" s="517">
        <v>41292</v>
      </c>
      <c r="G1980" s="517">
        <v>41333</v>
      </c>
      <c r="H1980" s="517">
        <v>41376</v>
      </c>
      <c r="I1980" s="517">
        <v>41376</v>
      </c>
      <c r="J1980" s="382">
        <v>10</v>
      </c>
      <c r="K1980" s="551">
        <v>41682</v>
      </c>
      <c r="L1980" s="561">
        <v>41324</v>
      </c>
      <c r="M1980" s="117"/>
      <c r="N1980" s="214" t="s">
        <v>3758</v>
      </c>
      <c r="O1980" s="1106">
        <v>816006661</v>
      </c>
      <c r="P1980" s="214" t="s">
        <v>19466</v>
      </c>
      <c r="Q1980" s="214" t="s">
        <v>19467</v>
      </c>
      <c r="R1980" s="214" t="s">
        <v>1097</v>
      </c>
      <c r="S1980" s="214" t="s">
        <v>1097</v>
      </c>
      <c r="T1980" s="214" t="s">
        <v>1097</v>
      </c>
      <c r="U1980" s="214" t="s">
        <v>1097</v>
      </c>
      <c r="V1980" s="214" t="s">
        <v>1097</v>
      </c>
      <c r="W1980" s="214" t="s">
        <v>1097</v>
      </c>
      <c r="X1980" s="214" t="s">
        <v>1097</v>
      </c>
      <c r="Y1980" s="214" t="s">
        <v>1097</v>
      </c>
      <c r="Z1980" s="214" t="s">
        <v>1097</v>
      </c>
      <c r="AA1980" s="214" t="s">
        <v>1097</v>
      </c>
      <c r="AB1980" s="214" t="s">
        <v>12844</v>
      </c>
      <c r="AC1980" s="214"/>
      <c r="AD1980" s="404" t="s">
        <v>10889</v>
      </c>
      <c r="AE1980" s="214" t="s">
        <v>10236</v>
      </c>
      <c r="AF1980" s="214" t="s">
        <v>12555</v>
      </c>
      <c r="AG1980" s="626"/>
      <c r="AH1980" s="636">
        <v>78000000</v>
      </c>
      <c r="AI1980" s="634">
        <v>34000000</v>
      </c>
      <c r="AJ1980" s="634">
        <v>112000000</v>
      </c>
      <c r="AK1980" s="214" t="s">
        <v>12809</v>
      </c>
      <c r="AL1980" s="214" t="s">
        <v>156</v>
      </c>
      <c r="AM1980" s="86">
        <v>78000000</v>
      </c>
      <c r="AN1980" s="531" t="s">
        <v>11047</v>
      </c>
      <c r="AO1980" s="531" t="s">
        <v>11045</v>
      </c>
      <c r="AP1980" s="83"/>
      <c r="AQ1980" s="84">
        <v>78000000</v>
      </c>
      <c r="AR1980" s="553">
        <v>41376</v>
      </c>
      <c r="AS1980" s="554">
        <v>454</v>
      </c>
      <c r="AT1980" s="488"/>
      <c r="AU1980" s="553"/>
      <c r="AV1980" s="554"/>
      <c r="AW1980" s="84"/>
      <c r="AX1980" s="553"/>
      <c r="AY1980" s="554"/>
      <c r="AZ1980" s="84"/>
      <c r="BA1980" s="553"/>
      <c r="BB1980" s="554"/>
      <c r="BC1980" s="84"/>
      <c r="BD1980" s="553"/>
      <c r="BE1980" s="554"/>
      <c r="BF1980" s="84"/>
      <c r="BG1980" s="553"/>
      <c r="BH1980" s="554"/>
      <c r="BI1980" s="84"/>
      <c r="BJ1980" s="553"/>
      <c r="BK1980" s="554"/>
      <c r="BL1980" s="84"/>
      <c r="BM1980" s="553"/>
      <c r="BN1980" s="554"/>
      <c r="BO1980" s="84"/>
      <c r="BP1980" s="553"/>
      <c r="BQ1980" s="554"/>
      <c r="BR1980" s="84"/>
      <c r="BS1980" s="553"/>
      <c r="BT1980" s="554"/>
      <c r="BU1980" s="84"/>
      <c r="BV1980" s="553"/>
      <c r="BW1980" s="554"/>
      <c r="BX1980" s="84"/>
      <c r="BY1980" s="553"/>
      <c r="BZ1980" s="554"/>
      <c r="CA1980" s="84"/>
      <c r="CB1980" s="553"/>
      <c r="CC1980" s="554"/>
      <c r="CD1980" s="84"/>
      <c r="CE1980" s="553"/>
      <c r="CF1980" s="554"/>
      <c r="CG1980" s="84"/>
      <c r="CH1980" s="553"/>
      <c r="CI1980" s="554"/>
      <c r="CJ1980" s="554"/>
      <c r="CK1980" s="554"/>
      <c r="CL1980" s="554"/>
      <c r="CM1980" s="554"/>
      <c r="CN1980" s="554"/>
      <c r="CO1980" s="554"/>
      <c r="CP1980" s="554"/>
      <c r="CQ1980" s="554"/>
      <c r="CR1980" s="554"/>
      <c r="CS1980" s="554"/>
      <c r="CT1980" s="554"/>
      <c r="CU1980" s="554"/>
      <c r="CV1980" s="554"/>
      <c r="CW1980" s="554"/>
      <c r="CX1980" s="554"/>
      <c r="CY1980" s="554">
        <v>78000000</v>
      </c>
      <c r="CZ1980" s="84">
        <v>0</v>
      </c>
      <c r="DA1980" s="84"/>
      <c r="DB1980" s="856" t="s">
        <v>20809</v>
      </c>
      <c r="DC1980" s="565">
        <v>1</v>
      </c>
      <c r="DD1980" s="928"/>
      <c r="DE1980" s="102" t="s">
        <v>19355</v>
      </c>
      <c r="DF1980" s="928"/>
      <c r="DG1980" s="555"/>
      <c r="DH1980" s="214"/>
      <c r="DI1980" s="557">
        <v>41324</v>
      </c>
      <c r="DJ1980" s="111">
        <v>41302</v>
      </c>
      <c r="DK1980" s="558">
        <v>10</v>
      </c>
      <c r="DL1980" s="619" t="s">
        <v>15785</v>
      </c>
      <c r="DM1980" s="619" t="s">
        <v>20686</v>
      </c>
      <c r="DN1980" s="890">
        <v>78000000</v>
      </c>
      <c r="DO1980" s="928"/>
      <c r="DP1980" s="928"/>
      <c r="DQ1980" s="928"/>
      <c r="DR1980" s="928"/>
    </row>
    <row r="1981" spans="1:122" ht="60.75" customHeight="1" thickTop="1" thickBot="1">
      <c r="A1981" s="214" t="s">
        <v>12760</v>
      </c>
      <c r="B1981" s="214" t="s">
        <v>12829</v>
      </c>
      <c r="C1981" s="214" t="s">
        <v>543</v>
      </c>
      <c r="D1981" s="374">
        <v>1</v>
      </c>
      <c r="E1981" s="517">
        <v>41332</v>
      </c>
      <c r="F1981" s="517">
        <v>41292</v>
      </c>
      <c r="G1981" s="517">
        <v>41346</v>
      </c>
      <c r="H1981" s="517">
        <v>41388</v>
      </c>
      <c r="I1981" s="517">
        <v>41388</v>
      </c>
      <c r="J1981" s="382">
        <v>12</v>
      </c>
      <c r="K1981" s="551">
        <v>41753</v>
      </c>
      <c r="L1981" s="561">
        <v>41332</v>
      </c>
      <c r="M1981" s="117"/>
      <c r="N1981" s="214" t="s">
        <v>15803</v>
      </c>
      <c r="O1981" s="1106">
        <v>811007547</v>
      </c>
      <c r="P1981" s="214" t="s">
        <v>19468</v>
      </c>
      <c r="Q1981" s="214" t="s">
        <v>19469</v>
      </c>
      <c r="R1981" s="214" t="s">
        <v>1097</v>
      </c>
      <c r="S1981" s="214" t="s">
        <v>1097</v>
      </c>
      <c r="T1981" s="214" t="s">
        <v>1097</v>
      </c>
      <c r="U1981" s="214" t="s">
        <v>1097</v>
      </c>
      <c r="V1981" s="214" t="s">
        <v>1097</v>
      </c>
      <c r="W1981" s="214" t="s">
        <v>1097</v>
      </c>
      <c r="X1981" s="214" t="s">
        <v>1097</v>
      </c>
      <c r="Y1981" s="214" t="s">
        <v>1097</v>
      </c>
      <c r="Z1981" s="214" t="s">
        <v>1097</v>
      </c>
      <c r="AA1981" s="214" t="s">
        <v>1097</v>
      </c>
      <c r="AB1981" s="214" t="s">
        <v>15027</v>
      </c>
      <c r="AC1981" s="214"/>
      <c r="AD1981" s="404" t="s">
        <v>10889</v>
      </c>
      <c r="AE1981" s="214" t="s">
        <v>10236</v>
      </c>
      <c r="AF1981" s="214" t="s">
        <v>12555</v>
      </c>
      <c r="AG1981" s="626"/>
      <c r="AH1981" s="636">
        <v>64400000</v>
      </c>
      <c r="AI1981" s="634">
        <v>28000000</v>
      </c>
      <c r="AJ1981" s="634">
        <v>92400000</v>
      </c>
      <c r="AK1981" s="214" t="s">
        <v>12809</v>
      </c>
      <c r="AL1981" s="214" t="s">
        <v>156</v>
      </c>
      <c r="AM1981" s="86">
        <v>64400000</v>
      </c>
      <c r="AN1981" s="86" t="s">
        <v>14361</v>
      </c>
      <c r="AO1981" s="86" t="s">
        <v>8485</v>
      </c>
      <c r="AP1981" s="83"/>
      <c r="AQ1981" s="84">
        <v>64400000</v>
      </c>
      <c r="AR1981" s="553">
        <v>41388</v>
      </c>
      <c r="AS1981" s="554">
        <v>463</v>
      </c>
      <c r="AT1981" s="488"/>
      <c r="AU1981" s="553"/>
      <c r="AV1981" s="554"/>
      <c r="AW1981" s="84"/>
      <c r="AX1981" s="553"/>
      <c r="AY1981" s="554"/>
      <c r="AZ1981" s="84"/>
      <c r="BA1981" s="553"/>
      <c r="BB1981" s="554"/>
      <c r="BC1981" s="84"/>
      <c r="BD1981" s="553"/>
      <c r="BE1981" s="554"/>
      <c r="BF1981" s="84"/>
      <c r="BG1981" s="553"/>
      <c r="BH1981" s="554"/>
      <c r="BI1981" s="84"/>
      <c r="BJ1981" s="553"/>
      <c r="BK1981" s="554"/>
      <c r="BL1981" s="84"/>
      <c r="BM1981" s="553"/>
      <c r="BN1981" s="554"/>
      <c r="BO1981" s="84"/>
      <c r="BP1981" s="553"/>
      <c r="BQ1981" s="554"/>
      <c r="BR1981" s="84"/>
      <c r="BS1981" s="553"/>
      <c r="BT1981" s="554"/>
      <c r="BU1981" s="84"/>
      <c r="BV1981" s="553"/>
      <c r="BW1981" s="554"/>
      <c r="BX1981" s="84"/>
      <c r="BY1981" s="553"/>
      <c r="BZ1981" s="554"/>
      <c r="CA1981" s="84"/>
      <c r="CB1981" s="553"/>
      <c r="CC1981" s="554"/>
      <c r="CD1981" s="84"/>
      <c r="CE1981" s="553"/>
      <c r="CF1981" s="554"/>
      <c r="CG1981" s="84"/>
      <c r="CH1981" s="553"/>
      <c r="CI1981" s="554"/>
      <c r="CJ1981" s="554"/>
      <c r="CK1981" s="554"/>
      <c r="CL1981" s="554"/>
      <c r="CM1981" s="554"/>
      <c r="CN1981" s="554"/>
      <c r="CO1981" s="554"/>
      <c r="CP1981" s="554"/>
      <c r="CQ1981" s="554"/>
      <c r="CR1981" s="554"/>
      <c r="CS1981" s="554"/>
      <c r="CT1981" s="554"/>
      <c r="CU1981" s="554"/>
      <c r="CV1981" s="554"/>
      <c r="CW1981" s="554"/>
      <c r="CX1981" s="554"/>
      <c r="CY1981" s="554">
        <v>64400000</v>
      </c>
      <c r="CZ1981" s="84">
        <v>0</v>
      </c>
      <c r="DA1981" s="84"/>
      <c r="DB1981" s="856" t="s">
        <v>20280</v>
      </c>
      <c r="DC1981" s="565">
        <v>1</v>
      </c>
      <c r="DD1981" s="928"/>
      <c r="DE1981" s="102" t="s">
        <v>19355</v>
      </c>
      <c r="DF1981" s="928"/>
      <c r="DG1981" s="555"/>
      <c r="DH1981" s="214"/>
      <c r="DI1981" s="557">
        <v>41332</v>
      </c>
      <c r="DJ1981" s="111">
        <v>41302</v>
      </c>
      <c r="DK1981" s="558">
        <v>10</v>
      </c>
      <c r="DL1981" s="619" t="s">
        <v>15785</v>
      </c>
      <c r="DM1981" s="619" t="s">
        <v>20686</v>
      </c>
      <c r="DN1981" s="890">
        <v>64400000</v>
      </c>
      <c r="DO1981" s="928"/>
      <c r="DP1981" s="928"/>
      <c r="DQ1981" s="928"/>
      <c r="DR1981" s="928"/>
    </row>
    <row r="1982" spans="1:122" ht="60.75" customHeight="1" thickTop="1" thickBot="1">
      <c r="A1982" s="214" t="s">
        <v>12761</v>
      </c>
      <c r="B1982" s="214" t="s">
        <v>12829</v>
      </c>
      <c r="C1982" s="214" t="s">
        <v>86</v>
      </c>
      <c r="D1982" s="374">
        <v>0</v>
      </c>
      <c r="E1982" s="517">
        <v>41416</v>
      </c>
      <c r="F1982" s="517">
        <v>41292</v>
      </c>
      <c r="G1982" s="517">
        <v>41418</v>
      </c>
      <c r="H1982" s="517">
        <v>41451</v>
      </c>
      <c r="I1982" s="517">
        <v>41451</v>
      </c>
      <c r="J1982" s="382">
        <v>9</v>
      </c>
      <c r="K1982" s="551">
        <v>41724</v>
      </c>
      <c r="L1982" s="552">
        <v>41416</v>
      </c>
      <c r="M1982" s="117"/>
      <c r="N1982" s="214" t="s">
        <v>101</v>
      </c>
      <c r="O1982" s="1106">
        <v>890980040</v>
      </c>
      <c r="P1982" s="214" t="s">
        <v>19470</v>
      </c>
      <c r="Q1982" s="214" t="s">
        <v>19471</v>
      </c>
      <c r="R1982" s="214" t="s">
        <v>1097</v>
      </c>
      <c r="S1982" s="214" t="s">
        <v>1097</v>
      </c>
      <c r="T1982" s="214" t="s">
        <v>1097</v>
      </c>
      <c r="U1982" s="214" t="s">
        <v>1097</v>
      </c>
      <c r="V1982" s="214" t="s">
        <v>1097</v>
      </c>
      <c r="W1982" s="214" t="s">
        <v>1097</v>
      </c>
      <c r="X1982" s="214" t="s">
        <v>1097</v>
      </c>
      <c r="Y1982" s="214" t="s">
        <v>1097</v>
      </c>
      <c r="Z1982" s="214" t="s">
        <v>1097</v>
      </c>
      <c r="AA1982" s="214" t="s">
        <v>1097</v>
      </c>
      <c r="AB1982" s="214" t="s">
        <v>12845</v>
      </c>
      <c r="AC1982" s="214"/>
      <c r="AD1982" s="404" t="s">
        <v>10889</v>
      </c>
      <c r="AE1982" s="214" t="s">
        <v>10236</v>
      </c>
      <c r="AF1982" s="214" t="s">
        <v>12555</v>
      </c>
      <c r="AG1982" s="626" t="s">
        <v>13832</v>
      </c>
      <c r="AH1982" s="636">
        <v>80000000</v>
      </c>
      <c r="AI1982" s="634">
        <v>36382140</v>
      </c>
      <c r="AJ1982" s="634">
        <v>116382140</v>
      </c>
      <c r="AK1982" s="214" t="s">
        <v>14606</v>
      </c>
      <c r="AL1982" s="214" t="s">
        <v>156</v>
      </c>
      <c r="AM1982" s="86">
        <v>80000000</v>
      </c>
      <c r="AN1982" s="86" t="s">
        <v>14361</v>
      </c>
      <c r="AO1982" s="86" t="s">
        <v>8485</v>
      </c>
      <c r="AP1982" s="83"/>
      <c r="AQ1982" s="84">
        <v>80000000</v>
      </c>
      <c r="AR1982" s="553">
        <v>41451</v>
      </c>
      <c r="AS1982" s="554">
        <v>527</v>
      </c>
      <c r="AT1982" s="488"/>
      <c r="AU1982" s="553"/>
      <c r="AV1982" s="554"/>
      <c r="AW1982" s="84"/>
      <c r="AX1982" s="553"/>
      <c r="AY1982" s="554"/>
      <c r="AZ1982" s="84"/>
      <c r="BA1982" s="553"/>
      <c r="BB1982" s="554"/>
      <c r="BC1982" s="84"/>
      <c r="BD1982" s="553"/>
      <c r="BE1982" s="554"/>
      <c r="BF1982" s="84"/>
      <c r="BG1982" s="553"/>
      <c r="BH1982" s="554"/>
      <c r="BI1982" s="84"/>
      <c r="BJ1982" s="553"/>
      <c r="BK1982" s="554"/>
      <c r="BL1982" s="84"/>
      <c r="BM1982" s="553"/>
      <c r="BN1982" s="554"/>
      <c r="BO1982" s="84"/>
      <c r="BP1982" s="553"/>
      <c r="BQ1982" s="554"/>
      <c r="BR1982" s="84"/>
      <c r="BS1982" s="553"/>
      <c r="BT1982" s="554"/>
      <c r="BU1982" s="84"/>
      <c r="BV1982" s="553"/>
      <c r="BW1982" s="554"/>
      <c r="BX1982" s="84"/>
      <c r="BY1982" s="553"/>
      <c r="BZ1982" s="554"/>
      <c r="CA1982" s="84"/>
      <c r="CB1982" s="553"/>
      <c r="CC1982" s="554"/>
      <c r="CD1982" s="84"/>
      <c r="CE1982" s="553"/>
      <c r="CF1982" s="554"/>
      <c r="CG1982" s="84"/>
      <c r="CH1982" s="553"/>
      <c r="CI1982" s="554"/>
      <c r="CJ1982" s="554"/>
      <c r="CK1982" s="554"/>
      <c r="CL1982" s="554"/>
      <c r="CM1982" s="554"/>
      <c r="CN1982" s="554"/>
      <c r="CO1982" s="554"/>
      <c r="CP1982" s="554"/>
      <c r="CQ1982" s="554"/>
      <c r="CR1982" s="554"/>
      <c r="CS1982" s="554"/>
      <c r="CT1982" s="554"/>
      <c r="CU1982" s="554"/>
      <c r="CV1982" s="554"/>
      <c r="CW1982" s="554"/>
      <c r="CX1982" s="554"/>
      <c r="CY1982" s="554">
        <v>80000000</v>
      </c>
      <c r="CZ1982" s="84">
        <v>0</v>
      </c>
      <c r="DA1982" s="84"/>
      <c r="DB1982" s="856" t="s">
        <v>20280</v>
      </c>
      <c r="DC1982" s="565">
        <v>1</v>
      </c>
      <c r="DD1982" s="928"/>
      <c r="DE1982" s="102" t="s">
        <v>19355</v>
      </c>
      <c r="DF1982" s="928"/>
      <c r="DG1982" s="555"/>
      <c r="DH1982" s="214"/>
      <c r="DI1982" s="557"/>
      <c r="DJ1982" s="111">
        <v>41302</v>
      </c>
      <c r="DK1982" s="558">
        <v>10</v>
      </c>
      <c r="DL1982" s="592" t="s">
        <v>15785</v>
      </c>
      <c r="DM1982" s="619" t="s">
        <v>20686</v>
      </c>
      <c r="DN1982" s="890">
        <v>80000000</v>
      </c>
      <c r="DO1982" s="928"/>
      <c r="DP1982" s="928"/>
      <c r="DQ1982" s="928"/>
      <c r="DR1982" s="928"/>
    </row>
    <row r="1983" spans="1:122" ht="60.75" customHeight="1" thickTop="1" thickBot="1">
      <c r="A1983" s="214" t="s">
        <v>12762</v>
      </c>
      <c r="B1983" s="214" t="s">
        <v>12829</v>
      </c>
      <c r="C1983" s="214" t="s">
        <v>543</v>
      </c>
      <c r="D1983" s="374">
        <v>1</v>
      </c>
      <c r="E1983" s="517">
        <v>41353</v>
      </c>
      <c r="F1983" s="517">
        <v>41292</v>
      </c>
      <c r="G1983" s="517">
        <v>41485</v>
      </c>
      <c r="H1983" s="517">
        <v>41498</v>
      </c>
      <c r="I1983" s="517">
        <v>41498</v>
      </c>
      <c r="J1983" s="382">
        <v>6</v>
      </c>
      <c r="K1983" s="551">
        <v>41682</v>
      </c>
      <c r="L1983" s="552">
        <v>41484</v>
      </c>
      <c r="M1983" s="117"/>
      <c r="N1983" s="214" t="s">
        <v>12801</v>
      </c>
      <c r="O1983" s="1106">
        <v>900157683</v>
      </c>
      <c r="P1983" s="214" t="s">
        <v>111</v>
      </c>
      <c r="Q1983" s="214" t="s">
        <v>19465</v>
      </c>
      <c r="R1983" s="214" t="s">
        <v>1097</v>
      </c>
      <c r="S1983" s="214" t="s">
        <v>1097</v>
      </c>
      <c r="T1983" s="214" t="s">
        <v>1097</v>
      </c>
      <c r="U1983" s="214" t="s">
        <v>1097</v>
      </c>
      <c r="V1983" s="214" t="s">
        <v>1097</v>
      </c>
      <c r="W1983" s="214" t="s">
        <v>1097</v>
      </c>
      <c r="X1983" s="214" t="s">
        <v>1097</v>
      </c>
      <c r="Y1983" s="214" t="s">
        <v>1097</v>
      </c>
      <c r="Z1983" s="214" t="s">
        <v>1097</v>
      </c>
      <c r="AA1983" s="214" t="s">
        <v>1097</v>
      </c>
      <c r="AB1983" s="214" t="s">
        <v>15479</v>
      </c>
      <c r="AC1983" s="214"/>
      <c r="AD1983" s="404" t="s">
        <v>10889</v>
      </c>
      <c r="AE1983" s="214" t="s">
        <v>10236</v>
      </c>
      <c r="AF1983" s="214" t="s">
        <v>12555</v>
      </c>
      <c r="AG1983" s="626"/>
      <c r="AH1983" s="636">
        <v>39508314</v>
      </c>
      <c r="AI1983" s="634">
        <v>18691867</v>
      </c>
      <c r="AJ1983" s="634">
        <v>58200181</v>
      </c>
      <c r="AK1983" s="214" t="s">
        <v>14162</v>
      </c>
      <c r="AL1983" s="214" t="s">
        <v>156</v>
      </c>
      <c r="AM1983" s="86">
        <v>39508314</v>
      </c>
      <c r="AN1983" s="86" t="s">
        <v>14361</v>
      </c>
      <c r="AO1983" s="86" t="s">
        <v>8485</v>
      </c>
      <c r="AP1983" s="83"/>
      <c r="AQ1983" s="84">
        <v>39508314</v>
      </c>
      <c r="AR1983" s="553">
        <v>41498</v>
      </c>
      <c r="AS1983" s="554">
        <v>564</v>
      </c>
      <c r="AT1983" s="488"/>
      <c r="AU1983" s="553"/>
      <c r="AV1983" s="554"/>
      <c r="AW1983" s="84"/>
      <c r="AX1983" s="553"/>
      <c r="AY1983" s="554"/>
      <c r="AZ1983" s="84"/>
      <c r="BA1983" s="553"/>
      <c r="BB1983" s="554"/>
      <c r="BC1983" s="84"/>
      <c r="BD1983" s="553"/>
      <c r="BE1983" s="554"/>
      <c r="BF1983" s="84"/>
      <c r="BG1983" s="553"/>
      <c r="BH1983" s="554"/>
      <c r="BI1983" s="84"/>
      <c r="BJ1983" s="553"/>
      <c r="BK1983" s="554"/>
      <c r="BL1983" s="84"/>
      <c r="BM1983" s="553"/>
      <c r="BN1983" s="554"/>
      <c r="BO1983" s="84"/>
      <c r="BP1983" s="553"/>
      <c r="BQ1983" s="554"/>
      <c r="BR1983" s="84"/>
      <c r="BS1983" s="553"/>
      <c r="BT1983" s="554"/>
      <c r="BU1983" s="84"/>
      <c r="BV1983" s="553"/>
      <c r="BW1983" s="554"/>
      <c r="BX1983" s="84"/>
      <c r="BY1983" s="553"/>
      <c r="BZ1983" s="554"/>
      <c r="CA1983" s="84"/>
      <c r="CB1983" s="553"/>
      <c r="CC1983" s="554"/>
      <c r="CD1983" s="84"/>
      <c r="CE1983" s="553"/>
      <c r="CF1983" s="554"/>
      <c r="CG1983" s="84"/>
      <c r="CH1983" s="553"/>
      <c r="CI1983" s="554"/>
      <c r="CJ1983" s="554"/>
      <c r="CK1983" s="554"/>
      <c r="CL1983" s="554"/>
      <c r="CM1983" s="554"/>
      <c r="CN1983" s="554"/>
      <c r="CO1983" s="554"/>
      <c r="CP1983" s="554"/>
      <c r="CQ1983" s="554"/>
      <c r="CR1983" s="554"/>
      <c r="CS1983" s="554"/>
      <c r="CT1983" s="554"/>
      <c r="CU1983" s="554"/>
      <c r="CV1983" s="554"/>
      <c r="CW1983" s="554"/>
      <c r="CX1983" s="554"/>
      <c r="CY1983" s="554">
        <v>39508314</v>
      </c>
      <c r="CZ1983" s="84">
        <v>0</v>
      </c>
      <c r="DA1983" s="84"/>
      <c r="DB1983" s="856" t="s">
        <v>20809</v>
      </c>
      <c r="DC1983" s="565">
        <v>1</v>
      </c>
      <c r="DD1983" s="928"/>
      <c r="DE1983" s="102" t="s">
        <v>19355</v>
      </c>
      <c r="DF1983" s="928"/>
      <c r="DG1983" s="555"/>
      <c r="DH1983" s="214"/>
      <c r="DI1983" s="557">
        <v>41484</v>
      </c>
      <c r="DJ1983" s="111">
        <v>41302</v>
      </c>
      <c r="DK1983" s="558">
        <v>10</v>
      </c>
      <c r="DL1983" s="619"/>
      <c r="DM1983" s="619" t="s">
        <v>20686</v>
      </c>
      <c r="DN1983" s="890">
        <v>39508314</v>
      </c>
      <c r="DO1983" s="928"/>
      <c r="DP1983" s="928"/>
      <c r="DQ1983" s="928"/>
      <c r="DR1983" s="928"/>
    </row>
    <row r="1984" spans="1:122" ht="60.75" customHeight="1" thickTop="1" thickBot="1">
      <c r="A1984" s="214" t="s">
        <v>12763</v>
      </c>
      <c r="B1984" s="214" t="s">
        <v>12829</v>
      </c>
      <c r="C1984" s="214" t="s">
        <v>541</v>
      </c>
      <c r="D1984" s="374">
        <v>1</v>
      </c>
      <c r="E1984" s="517">
        <v>41305</v>
      </c>
      <c r="F1984" s="517">
        <v>41292</v>
      </c>
      <c r="G1984" s="517">
        <v>41333</v>
      </c>
      <c r="H1984" s="517">
        <v>41376</v>
      </c>
      <c r="I1984" s="517">
        <v>41376</v>
      </c>
      <c r="J1984" s="382">
        <v>8</v>
      </c>
      <c r="K1984" s="551">
        <v>41620</v>
      </c>
      <c r="L1984" s="561">
        <v>41324</v>
      </c>
      <c r="M1984" s="117"/>
      <c r="N1984" s="214" t="s">
        <v>3677</v>
      </c>
      <c r="O1984" s="1166">
        <v>830092262</v>
      </c>
      <c r="P1984" s="530"/>
      <c r="Q1984" s="530"/>
      <c r="R1984" s="530"/>
      <c r="S1984" s="530"/>
      <c r="T1984" s="530"/>
      <c r="U1984" s="530"/>
      <c r="V1984" s="530"/>
      <c r="W1984" s="530"/>
      <c r="X1984" s="530"/>
      <c r="Y1984" s="530"/>
      <c r="Z1984" s="530"/>
      <c r="AA1984" s="530"/>
      <c r="AB1984" s="214" t="s">
        <v>12846</v>
      </c>
      <c r="AC1984" s="214"/>
      <c r="AD1984" s="404" t="s">
        <v>10889</v>
      </c>
      <c r="AE1984" s="214" t="s">
        <v>10236</v>
      </c>
      <c r="AF1984" s="214" t="s">
        <v>12555</v>
      </c>
      <c r="AG1984" s="626"/>
      <c r="AH1984" s="636">
        <v>40000000</v>
      </c>
      <c r="AI1984" s="634">
        <v>21000000</v>
      </c>
      <c r="AJ1984" s="634">
        <v>61000000</v>
      </c>
      <c r="AK1984" s="214" t="s">
        <v>12809</v>
      </c>
      <c r="AL1984" s="214" t="s">
        <v>156</v>
      </c>
      <c r="AM1984" s="86">
        <v>40000000</v>
      </c>
      <c r="AN1984" s="86" t="s">
        <v>14315</v>
      </c>
      <c r="AO1984" s="86" t="s">
        <v>14315</v>
      </c>
      <c r="AP1984" s="83"/>
      <c r="AQ1984" s="84">
        <v>40000000</v>
      </c>
      <c r="AR1984" s="553">
        <v>41376</v>
      </c>
      <c r="AS1984" s="554">
        <v>454</v>
      </c>
      <c r="AT1984" s="488"/>
      <c r="AU1984" s="553"/>
      <c r="AV1984" s="554"/>
      <c r="AW1984" s="84"/>
      <c r="AX1984" s="553"/>
      <c r="AY1984" s="554"/>
      <c r="AZ1984" s="84"/>
      <c r="BA1984" s="553"/>
      <c r="BB1984" s="554"/>
      <c r="BC1984" s="84"/>
      <c r="BD1984" s="553"/>
      <c r="BE1984" s="554"/>
      <c r="BF1984" s="84"/>
      <c r="BG1984" s="553"/>
      <c r="BH1984" s="554"/>
      <c r="BI1984" s="84"/>
      <c r="BJ1984" s="553"/>
      <c r="BK1984" s="554"/>
      <c r="BL1984" s="84"/>
      <c r="BM1984" s="553"/>
      <c r="BN1984" s="554"/>
      <c r="BO1984" s="84"/>
      <c r="BP1984" s="553"/>
      <c r="BQ1984" s="554"/>
      <c r="BR1984" s="84"/>
      <c r="BS1984" s="553"/>
      <c r="BT1984" s="554"/>
      <c r="BU1984" s="84"/>
      <c r="BV1984" s="553"/>
      <c r="BW1984" s="554"/>
      <c r="BX1984" s="84"/>
      <c r="BY1984" s="553"/>
      <c r="BZ1984" s="554"/>
      <c r="CA1984" s="84"/>
      <c r="CB1984" s="553"/>
      <c r="CC1984" s="554"/>
      <c r="CD1984" s="84"/>
      <c r="CE1984" s="553"/>
      <c r="CF1984" s="554"/>
      <c r="CG1984" s="84"/>
      <c r="CH1984" s="553"/>
      <c r="CI1984" s="554"/>
      <c r="CJ1984" s="554"/>
      <c r="CK1984" s="554"/>
      <c r="CL1984" s="554"/>
      <c r="CM1984" s="554"/>
      <c r="CN1984" s="554"/>
      <c r="CO1984" s="554"/>
      <c r="CP1984" s="554"/>
      <c r="CQ1984" s="554"/>
      <c r="CR1984" s="554"/>
      <c r="CS1984" s="554"/>
      <c r="CT1984" s="554"/>
      <c r="CU1984" s="554"/>
      <c r="CV1984" s="554"/>
      <c r="CW1984" s="554"/>
      <c r="CX1984" s="554"/>
      <c r="CY1984" s="554">
        <v>40000000</v>
      </c>
      <c r="CZ1984" s="84">
        <v>0</v>
      </c>
      <c r="DA1984" s="84"/>
      <c r="DB1984" s="856" t="s">
        <v>20809</v>
      </c>
      <c r="DC1984" s="565">
        <v>1</v>
      </c>
      <c r="DD1984" s="928"/>
      <c r="DE1984" s="102" t="s">
        <v>19355</v>
      </c>
      <c r="DF1984" s="928"/>
      <c r="DG1984" s="555"/>
      <c r="DH1984" s="214"/>
      <c r="DI1984" s="557">
        <v>41324</v>
      </c>
      <c r="DJ1984" s="111">
        <v>41302</v>
      </c>
      <c r="DK1984" s="558">
        <v>10</v>
      </c>
      <c r="DL1984" s="619"/>
      <c r="DM1984" s="619" t="s">
        <v>20686</v>
      </c>
      <c r="DN1984" s="890">
        <v>40000000</v>
      </c>
      <c r="DO1984" s="928"/>
      <c r="DP1984" s="928"/>
      <c r="DQ1984" s="928"/>
      <c r="DR1984" s="928"/>
    </row>
    <row r="1985" spans="1:122" ht="60.75" customHeight="1" thickTop="1" thickBot="1">
      <c r="A1985" s="214" t="s">
        <v>12764</v>
      </c>
      <c r="B1985" s="214" t="s">
        <v>12829</v>
      </c>
      <c r="C1985" s="214" t="s">
        <v>543</v>
      </c>
      <c r="D1985" s="374">
        <v>1</v>
      </c>
      <c r="E1985" s="517">
        <v>41374</v>
      </c>
      <c r="F1985" s="517">
        <v>41292</v>
      </c>
      <c r="G1985" s="517">
        <v>41437</v>
      </c>
      <c r="H1985" s="517">
        <v>41451</v>
      </c>
      <c r="I1985" s="517">
        <v>41451</v>
      </c>
      <c r="J1985" s="382">
        <v>6</v>
      </c>
      <c r="K1985" s="551">
        <v>41634</v>
      </c>
      <c r="L1985" s="561">
        <v>41421</v>
      </c>
      <c r="M1985" s="117"/>
      <c r="N1985" s="214" t="s">
        <v>535</v>
      </c>
      <c r="O1985" s="1166">
        <v>890401962</v>
      </c>
      <c r="P1985" s="530"/>
      <c r="Q1985" s="530"/>
      <c r="R1985" s="530"/>
      <c r="S1985" s="530"/>
      <c r="T1985" s="530"/>
      <c r="U1985" s="530"/>
      <c r="V1985" s="530"/>
      <c r="W1985" s="530"/>
      <c r="X1985" s="530"/>
      <c r="Y1985" s="530"/>
      <c r="Z1985" s="530"/>
      <c r="AA1985" s="530"/>
      <c r="AB1985" s="214" t="s">
        <v>12867</v>
      </c>
      <c r="AC1985" s="214"/>
      <c r="AD1985" s="404" t="s">
        <v>10889</v>
      </c>
      <c r="AE1985" s="214" t="s">
        <v>11563</v>
      </c>
      <c r="AF1985" s="214" t="s">
        <v>12555</v>
      </c>
      <c r="AG1985" s="626"/>
      <c r="AH1985" s="636">
        <v>39999000</v>
      </c>
      <c r="AI1985" s="634">
        <v>17142600</v>
      </c>
      <c r="AJ1985" s="634">
        <v>57141600</v>
      </c>
      <c r="AK1985" s="214" t="s">
        <v>12992</v>
      </c>
      <c r="AL1985" s="214" t="s">
        <v>156</v>
      </c>
      <c r="AM1985" s="86">
        <v>39999000</v>
      </c>
      <c r="AN1985" s="86" t="s">
        <v>1464</v>
      </c>
      <c r="AO1985" s="86" t="s">
        <v>11091</v>
      </c>
      <c r="AP1985" s="83"/>
      <c r="AQ1985" s="84">
        <v>39999000</v>
      </c>
      <c r="AR1985" s="553">
        <v>41451</v>
      </c>
      <c r="AS1985" s="554">
        <v>527</v>
      </c>
      <c r="AT1985" s="488"/>
      <c r="AU1985" s="553"/>
      <c r="AV1985" s="554"/>
      <c r="AW1985" s="84"/>
      <c r="AX1985" s="553"/>
      <c r="AY1985" s="554"/>
      <c r="AZ1985" s="84"/>
      <c r="BA1985" s="553"/>
      <c r="BB1985" s="554"/>
      <c r="BC1985" s="84"/>
      <c r="BD1985" s="553"/>
      <c r="BE1985" s="554"/>
      <c r="BF1985" s="84"/>
      <c r="BG1985" s="553"/>
      <c r="BH1985" s="554"/>
      <c r="BI1985" s="84"/>
      <c r="BJ1985" s="553"/>
      <c r="BK1985" s="554"/>
      <c r="BL1985" s="84"/>
      <c r="BM1985" s="553"/>
      <c r="BN1985" s="554"/>
      <c r="BO1985" s="84"/>
      <c r="BP1985" s="553"/>
      <c r="BQ1985" s="554"/>
      <c r="BR1985" s="84"/>
      <c r="BS1985" s="553"/>
      <c r="BT1985" s="554"/>
      <c r="BU1985" s="84"/>
      <c r="BV1985" s="553"/>
      <c r="BW1985" s="554"/>
      <c r="BX1985" s="84"/>
      <c r="BY1985" s="553"/>
      <c r="BZ1985" s="554"/>
      <c r="CA1985" s="84"/>
      <c r="CB1985" s="553"/>
      <c r="CC1985" s="554"/>
      <c r="CD1985" s="84"/>
      <c r="CE1985" s="553"/>
      <c r="CF1985" s="554"/>
      <c r="CG1985" s="84"/>
      <c r="CH1985" s="553"/>
      <c r="CI1985" s="554"/>
      <c r="CJ1985" s="554"/>
      <c r="CK1985" s="554"/>
      <c r="CL1985" s="554"/>
      <c r="CM1985" s="554"/>
      <c r="CN1985" s="554"/>
      <c r="CO1985" s="554"/>
      <c r="CP1985" s="554"/>
      <c r="CQ1985" s="554"/>
      <c r="CR1985" s="554"/>
      <c r="CS1985" s="554"/>
      <c r="CT1985" s="554"/>
      <c r="CU1985" s="554"/>
      <c r="CV1985" s="554"/>
      <c r="CW1985" s="554"/>
      <c r="CX1985" s="554"/>
      <c r="CY1985" s="554">
        <v>39999000</v>
      </c>
      <c r="CZ1985" s="84">
        <v>0</v>
      </c>
      <c r="DA1985" s="84"/>
      <c r="DB1985" s="856" t="s">
        <v>20809</v>
      </c>
      <c r="DC1985" s="565">
        <v>1</v>
      </c>
      <c r="DD1985" s="928"/>
      <c r="DE1985" s="102" t="s">
        <v>19355</v>
      </c>
      <c r="DF1985" s="928"/>
      <c r="DG1985" s="555"/>
      <c r="DH1985" s="214"/>
      <c r="DI1985" s="557">
        <v>41421</v>
      </c>
      <c r="DJ1985" s="111">
        <v>41306</v>
      </c>
      <c r="DK1985" s="558">
        <v>14</v>
      </c>
      <c r="DL1985" s="619"/>
      <c r="DM1985" s="619" t="s">
        <v>20686</v>
      </c>
      <c r="DN1985" s="890">
        <v>39999000</v>
      </c>
      <c r="DO1985" s="928"/>
      <c r="DP1985" s="928"/>
      <c r="DQ1985" s="928"/>
      <c r="DR1985" s="928"/>
    </row>
    <row r="1986" spans="1:122" ht="60.75" customHeight="1" thickTop="1" thickBot="1">
      <c r="A1986" s="214" t="s">
        <v>12765</v>
      </c>
      <c r="B1986" s="214" t="s">
        <v>12829</v>
      </c>
      <c r="C1986" s="214" t="s">
        <v>543</v>
      </c>
      <c r="D1986" s="374">
        <v>1</v>
      </c>
      <c r="E1986" s="517">
        <v>41374</v>
      </c>
      <c r="F1986" s="517">
        <v>41292</v>
      </c>
      <c r="G1986" s="517">
        <v>41437</v>
      </c>
      <c r="H1986" s="517">
        <v>41451</v>
      </c>
      <c r="I1986" s="517">
        <v>41451</v>
      </c>
      <c r="J1986" s="382">
        <v>6</v>
      </c>
      <c r="K1986" s="551">
        <v>41634</v>
      </c>
      <c r="L1986" s="561">
        <v>41421</v>
      </c>
      <c r="M1986" s="117"/>
      <c r="N1986" s="214" t="s">
        <v>535</v>
      </c>
      <c r="O1986" s="1166">
        <v>890401962</v>
      </c>
      <c r="P1986" s="530"/>
      <c r="Q1986" s="530"/>
      <c r="R1986" s="530"/>
      <c r="S1986" s="530"/>
      <c r="T1986" s="530"/>
      <c r="U1986" s="530"/>
      <c r="V1986" s="530"/>
      <c r="W1986" s="530"/>
      <c r="X1986" s="530"/>
      <c r="Y1986" s="530"/>
      <c r="Z1986" s="530"/>
      <c r="AA1986" s="530"/>
      <c r="AB1986" s="214" t="s">
        <v>12868</v>
      </c>
      <c r="AC1986" s="214"/>
      <c r="AD1986" s="404" t="s">
        <v>10889</v>
      </c>
      <c r="AE1986" s="214" t="s">
        <v>11563</v>
      </c>
      <c r="AF1986" s="214" t="s">
        <v>12555</v>
      </c>
      <c r="AG1986" s="626"/>
      <c r="AH1986" s="636">
        <v>39990000</v>
      </c>
      <c r="AI1986" s="634">
        <v>17142600</v>
      </c>
      <c r="AJ1986" s="634">
        <v>57132600</v>
      </c>
      <c r="AK1986" s="214" t="s">
        <v>12992</v>
      </c>
      <c r="AL1986" s="214" t="s">
        <v>156</v>
      </c>
      <c r="AM1986" s="86">
        <v>39990000</v>
      </c>
      <c r="AN1986" s="86" t="s">
        <v>1464</v>
      </c>
      <c r="AO1986" s="86" t="s">
        <v>11091</v>
      </c>
      <c r="AP1986" s="83"/>
      <c r="AQ1986" s="84">
        <v>39990000</v>
      </c>
      <c r="AR1986" s="553">
        <v>41451</v>
      </c>
      <c r="AS1986" s="554">
        <v>527</v>
      </c>
      <c r="AT1986" s="488"/>
      <c r="AU1986" s="553"/>
      <c r="AV1986" s="554"/>
      <c r="AW1986" s="84"/>
      <c r="AX1986" s="553"/>
      <c r="AY1986" s="554"/>
      <c r="AZ1986" s="84"/>
      <c r="BA1986" s="553"/>
      <c r="BB1986" s="554"/>
      <c r="BC1986" s="84"/>
      <c r="BD1986" s="553"/>
      <c r="BE1986" s="554"/>
      <c r="BF1986" s="84"/>
      <c r="BG1986" s="553"/>
      <c r="BH1986" s="554"/>
      <c r="BI1986" s="84"/>
      <c r="BJ1986" s="553"/>
      <c r="BK1986" s="554"/>
      <c r="BL1986" s="84"/>
      <c r="BM1986" s="553"/>
      <c r="BN1986" s="554"/>
      <c r="BO1986" s="84"/>
      <c r="BP1986" s="553"/>
      <c r="BQ1986" s="554"/>
      <c r="BR1986" s="84"/>
      <c r="BS1986" s="553"/>
      <c r="BT1986" s="554"/>
      <c r="BU1986" s="84"/>
      <c r="BV1986" s="553"/>
      <c r="BW1986" s="554"/>
      <c r="BX1986" s="84"/>
      <c r="BY1986" s="553"/>
      <c r="BZ1986" s="554"/>
      <c r="CA1986" s="84"/>
      <c r="CB1986" s="553"/>
      <c r="CC1986" s="554"/>
      <c r="CD1986" s="84"/>
      <c r="CE1986" s="553"/>
      <c r="CF1986" s="554"/>
      <c r="CG1986" s="84"/>
      <c r="CH1986" s="553"/>
      <c r="CI1986" s="554"/>
      <c r="CJ1986" s="554"/>
      <c r="CK1986" s="554"/>
      <c r="CL1986" s="554"/>
      <c r="CM1986" s="554"/>
      <c r="CN1986" s="554"/>
      <c r="CO1986" s="554"/>
      <c r="CP1986" s="554"/>
      <c r="CQ1986" s="554"/>
      <c r="CR1986" s="554"/>
      <c r="CS1986" s="554"/>
      <c r="CT1986" s="554"/>
      <c r="CU1986" s="554"/>
      <c r="CV1986" s="554"/>
      <c r="CW1986" s="554"/>
      <c r="CX1986" s="554"/>
      <c r="CY1986" s="554">
        <v>39990000</v>
      </c>
      <c r="CZ1986" s="84">
        <v>0</v>
      </c>
      <c r="DA1986" s="84"/>
      <c r="DB1986" s="856" t="s">
        <v>20809</v>
      </c>
      <c r="DC1986" s="565">
        <v>1</v>
      </c>
      <c r="DD1986" s="928"/>
      <c r="DE1986" s="102" t="s">
        <v>19355</v>
      </c>
      <c r="DF1986" s="928"/>
      <c r="DG1986" s="555"/>
      <c r="DH1986" s="214"/>
      <c r="DI1986" s="557">
        <v>41421</v>
      </c>
      <c r="DJ1986" s="111">
        <v>41306</v>
      </c>
      <c r="DK1986" s="558">
        <v>14</v>
      </c>
      <c r="DL1986" s="619"/>
      <c r="DM1986" s="619" t="s">
        <v>20686</v>
      </c>
      <c r="DN1986" s="890">
        <v>39990000</v>
      </c>
      <c r="DO1986" s="928"/>
      <c r="DP1986" s="928"/>
      <c r="DQ1986" s="928"/>
      <c r="DR1986" s="928"/>
    </row>
    <row r="1987" spans="1:122" ht="60.75" customHeight="1" thickTop="1" thickBot="1">
      <c r="A1987" s="214" t="s">
        <v>12766</v>
      </c>
      <c r="B1987" s="214" t="s">
        <v>12829</v>
      </c>
      <c r="C1987" s="214" t="s">
        <v>86</v>
      </c>
      <c r="D1987" s="374">
        <v>0</v>
      </c>
      <c r="E1987" s="517">
        <v>41337</v>
      </c>
      <c r="F1987" s="517">
        <v>41292</v>
      </c>
      <c r="G1987" s="517">
        <v>41401</v>
      </c>
      <c r="H1987" s="517">
        <v>41416</v>
      </c>
      <c r="I1987" s="517">
        <v>41416</v>
      </c>
      <c r="J1987" s="382">
        <v>6</v>
      </c>
      <c r="K1987" s="551">
        <v>41600</v>
      </c>
      <c r="L1987" s="552">
        <v>41337</v>
      </c>
      <c r="M1987" s="117"/>
      <c r="N1987" s="214" t="s">
        <v>12802</v>
      </c>
      <c r="O1987" s="1166">
        <v>900162284</v>
      </c>
      <c r="P1987" s="530"/>
      <c r="Q1987" s="530"/>
      <c r="R1987" s="530"/>
      <c r="S1987" s="530"/>
      <c r="T1987" s="530"/>
      <c r="U1987" s="530"/>
      <c r="V1987" s="530"/>
      <c r="W1987" s="530"/>
      <c r="X1987" s="530"/>
      <c r="Y1987" s="530"/>
      <c r="Z1987" s="530"/>
      <c r="AA1987" s="530"/>
      <c r="AB1987" s="214" t="s">
        <v>12869</v>
      </c>
      <c r="AC1987" s="214"/>
      <c r="AD1987" s="404" t="s">
        <v>10889</v>
      </c>
      <c r="AE1987" s="214" t="s">
        <v>11563</v>
      </c>
      <c r="AF1987" s="214" t="s">
        <v>12555</v>
      </c>
      <c r="AG1987" s="626" t="s">
        <v>13832</v>
      </c>
      <c r="AH1987" s="636">
        <v>34336000</v>
      </c>
      <c r="AI1987" s="634">
        <v>15832354</v>
      </c>
      <c r="AJ1987" s="634">
        <v>50168354</v>
      </c>
      <c r="AK1987" s="214" t="s">
        <v>12916</v>
      </c>
      <c r="AL1987" s="214" t="s">
        <v>156</v>
      </c>
      <c r="AM1987" s="86">
        <v>34336000</v>
      </c>
      <c r="AN1987" s="86" t="s">
        <v>14315</v>
      </c>
      <c r="AO1987" s="86" t="s">
        <v>14315</v>
      </c>
      <c r="AP1987" s="83"/>
      <c r="AQ1987" s="84">
        <v>34336000</v>
      </c>
      <c r="AR1987" s="553">
        <v>41416</v>
      </c>
      <c r="AS1987" s="554">
        <v>487</v>
      </c>
      <c r="AT1987" s="488"/>
      <c r="AU1987" s="553"/>
      <c r="AV1987" s="554"/>
      <c r="AW1987" s="84"/>
      <c r="AX1987" s="553"/>
      <c r="AY1987" s="554"/>
      <c r="AZ1987" s="84"/>
      <c r="BA1987" s="553"/>
      <c r="BB1987" s="554"/>
      <c r="BC1987" s="84"/>
      <c r="BD1987" s="553"/>
      <c r="BE1987" s="554"/>
      <c r="BF1987" s="84"/>
      <c r="BG1987" s="553"/>
      <c r="BH1987" s="554"/>
      <c r="BI1987" s="84"/>
      <c r="BJ1987" s="553"/>
      <c r="BK1987" s="554"/>
      <c r="BL1987" s="84"/>
      <c r="BM1987" s="553"/>
      <c r="BN1987" s="554"/>
      <c r="BO1987" s="84"/>
      <c r="BP1987" s="553"/>
      <c r="BQ1987" s="554"/>
      <c r="BR1987" s="84"/>
      <c r="BS1987" s="553"/>
      <c r="BT1987" s="554"/>
      <c r="BU1987" s="84"/>
      <c r="BV1987" s="553"/>
      <c r="BW1987" s="554"/>
      <c r="BX1987" s="84"/>
      <c r="BY1987" s="553"/>
      <c r="BZ1987" s="554"/>
      <c r="CA1987" s="84"/>
      <c r="CB1987" s="553"/>
      <c r="CC1987" s="554"/>
      <c r="CD1987" s="84"/>
      <c r="CE1987" s="553"/>
      <c r="CF1987" s="554"/>
      <c r="CG1987" s="84"/>
      <c r="CH1987" s="553"/>
      <c r="CI1987" s="554"/>
      <c r="CJ1987" s="554"/>
      <c r="CK1987" s="554"/>
      <c r="CL1987" s="554"/>
      <c r="CM1987" s="554"/>
      <c r="CN1987" s="554"/>
      <c r="CO1987" s="554"/>
      <c r="CP1987" s="554"/>
      <c r="CQ1987" s="554"/>
      <c r="CR1987" s="554"/>
      <c r="CS1987" s="554"/>
      <c r="CT1987" s="554"/>
      <c r="CU1987" s="554"/>
      <c r="CV1987" s="554"/>
      <c r="CW1987" s="554"/>
      <c r="CX1987" s="554"/>
      <c r="CY1987" s="554">
        <v>34336000</v>
      </c>
      <c r="CZ1987" s="84">
        <v>0</v>
      </c>
      <c r="DA1987" s="84"/>
      <c r="DB1987" s="856" t="s">
        <v>20809</v>
      </c>
      <c r="DC1987" s="565">
        <v>1</v>
      </c>
      <c r="DD1987" s="928"/>
      <c r="DE1987" s="102" t="s">
        <v>19355</v>
      </c>
      <c r="DF1987" s="928"/>
      <c r="DG1987" s="555"/>
      <c r="DH1987" s="214"/>
      <c r="DI1987" s="557"/>
      <c r="DJ1987" s="111">
        <v>41303</v>
      </c>
      <c r="DK1987" s="558">
        <v>11</v>
      </c>
      <c r="DL1987" s="619"/>
      <c r="DM1987" s="619" t="s">
        <v>20686</v>
      </c>
      <c r="DN1987" s="890">
        <v>34336000</v>
      </c>
      <c r="DO1987" s="928"/>
      <c r="DP1987" s="928"/>
      <c r="DQ1987" s="928"/>
      <c r="DR1987" s="928"/>
    </row>
    <row r="1988" spans="1:122" ht="60.75" customHeight="1" thickTop="1" thickBot="1">
      <c r="A1988" s="214" t="s">
        <v>12767</v>
      </c>
      <c r="B1988" s="214" t="s">
        <v>12829</v>
      </c>
      <c r="C1988" s="214" t="s">
        <v>543</v>
      </c>
      <c r="D1988" s="374">
        <v>1</v>
      </c>
      <c r="E1988" s="517">
        <v>41380</v>
      </c>
      <c r="F1988" s="517">
        <v>41292</v>
      </c>
      <c r="G1988" s="517">
        <v>41418</v>
      </c>
      <c r="H1988" s="517">
        <v>41432</v>
      </c>
      <c r="I1988" s="517">
        <v>41432</v>
      </c>
      <c r="J1988" s="382">
        <v>12</v>
      </c>
      <c r="K1988" s="551">
        <v>41797</v>
      </c>
      <c r="L1988" s="552">
        <v>41421</v>
      </c>
      <c r="M1988" s="117"/>
      <c r="N1988" s="214" t="s">
        <v>12802</v>
      </c>
      <c r="O1988" s="1106">
        <v>900162284</v>
      </c>
      <c r="P1988" s="214" t="s">
        <v>19472</v>
      </c>
      <c r="Q1988" s="214" t="s">
        <v>19473</v>
      </c>
      <c r="R1988" s="214" t="s">
        <v>1097</v>
      </c>
      <c r="S1988" s="214" t="s">
        <v>1097</v>
      </c>
      <c r="T1988" s="214" t="s">
        <v>1097</v>
      </c>
      <c r="U1988" s="214" t="s">
        <v>1097</v>
      </c>
      <c r="V1988" s="214" t="s">
        <v>1097</v>
      </c>
      <c r="W1988" s="214" t="s">
        <v>1097</v>
      </c>
      <c r="X1988" s="214" t="s">
        <v>1097</v>
      </c>
      <c r="Y1988" s="214" t="s">
        <v>1097</v>
      </c>
      <c r="Z1988" s="214" t="s">
        <v>1097</v>
      </c>
      <c r="AA1988" s="214" t="s">
        <v>1097</v>
      </c>
      <c r="AB1988" s="214" t="s">
        <v>12870</v>
      </c>
      <c r="AC1988" s="214"/>
      <c r="AD1988" s="404" t="s">
        <v>10889</v>
      </c>
      <c r="AE1988" s="214" t="s">
        <v>11563</v>
      </c>
      <c r="AF1988" s="214" t="s">
        <v>12555</v>
      </c>
      <c r="AG1988" s="626" t="s">
        <v>13832</v>
      </c>
      <c r="AH1988" s="636">
        <v>99555100</v>
      </c>
      <c r="AI1988" s="634">
        <v>42808000</v>
      </c>
      <c r="AJ1988" s="634">
        <v>142363100</v>
      </c>
      <c r="AK1988" s="214" t="s">
        <v>14066</v>
      </c>
      <c r="AL1988" s="214" t="s">
        <v>156</v>
      </c>
      <c r="AM1988" s="86">
        <v>99555100</v>
      </c>
      <c r="AN1988" s="86" t="s">
        <v>14315</v>
      </c>
      <c r="AO1988" s="86" t="s">
        <v>14315</v>
      </c>
      <c r="AP1988" s="83"/>
      <c r="AQ1988" s="84">
        <v>99555100</v>
      </c>
      <c r="AR1988" s="553">
        <v>41432</v>
      </c>
      <c r="AS1988" s="554">
        <v>503</v>
      </c>
      <c r="AT1988" s="488"/>
      <c r="AU1988" s="553"/>
      <c r="AV1988" s="554"/>
      <c r="AW1988" s="84"/>
      <c r="AX1988" s="553"/>
      <c r="AY1988" s="554"/>
      <c r="AZ1988" s="84"/>
      <c r="BA1988" s="553"/>
      <c r="BB1988" s="554"/>
      <c r="BC1988" s="84"/>
      <c r="BD1988" s="553"/>
      <c r="BE1988" s="554"/>
      <c r="BF1988" s="84"/>
      <c r="BG1988" s="553"/>
      <c r="BH1988" s="554"/>
      <c r="BI1988" s="84"/>
      <c r="BJ1988" s="553"/>
      <c r="BK1988" s="554"/>
      <c r="BL1988" s="84"/>
      <c r="BM1988" s="553"/>
      <c r="BN1988" s="554"/>
      <c r="BO1988" s="84"/>
      <c r="BP1988" s="553"/>
      <c r="BQ1988" s="554"/>
      <c r="BR1988" s="84"/>
      <c r="BS1988" s="553"/>
      <c r="BT1988" s="554"/>
      <c r="BU1988" s="84"/>
      <c r="BV1988" s="553"/>
      <c r="BW1988" s="554"/>
      <c r="BX1988" s="84"/>
      <c r="BY1988" s="553"/>
      <c r="BZ1988" s="554"/>
      <c r="CA1988" s="84"/>
      <c r="CB1988" s="553"/>
      <c r="CC1988" s="554"/>
      <c r="CD1988" s="84"/>
      <c r="CE1988" s="553"/>
      <c r="CF1988" s="554"/>
      <c r="CG1988" s="84"/>
      <c r="CH1988" s="553"/>
      <c r="CI1988" s="554"/>
      <c r="CJ1988" s="554"/>
      <c r="CK1988" s="554"/>
      <c r="CL1988" s="554"/>
      <c r="CM1988" s="554"/>
      <c r="CN1988" s="554"/>
      <c r="CO1988" s="554"/>
      <c r="CP1988" s="554"/>
      <c r="CQ1988" s="554"/>
      <c r="CR1988" s="554"/>
      <c r="CS1988" s="554"/>
      <c r="CT1988" s="554"/>
      <c r="CU1988" s="554"/>
      <c r="CV1988" s="554"/>
      <c r="CW1988" s="554"/>
      <c r="CX1988" s="554"/>
      <c r="CY1988" s="554">
        <v>99555100</v>
      </c>
      <c r="CZ1988" s="84">
        <v>0</v>
      </c>
      <c r="DA1988" s="84"/>
      <c r="DB1988" s="856" t="s">
        <v>20280</v>
      </c>
      <c r="DC1988" s="565">
        <v>1</v>
      </c>
      <c r="DD1988" s="928"/>
      <c r="DE1988" s="102" t="s">
        <v>19355</v>
      </c>
      <c r="DF1988" s="928"/>
      <c r="DG1988" s="555"/>
      <c r="DH1988" s="214"/>
      <c r="DI1988" s="557">
        <v>41421</v>
      </c>
      <c r="DJ1988" s="111">
        <v>41311</v>
      </c>
      <c r="DK1988" s="558">
        <v>19</v>
      </c>
      <c r="DL1988" s="619"/>
      <c r="DM1988" s="619" t="s">
        <v>20686</v>
      </c>
      <c r="DN1988" s="890">
        <v>99555100</v>
      </c>
      <c r="DO1988" s="928"/>
      <c r="DP1988" s="928"/>
      <c r="DQ1988" s="928"/>
      <c r="DR1988" s="928"/>
    </row>
    <row r="1989" spans="1:122" ht="60.75" customHeight="1" thickTop="1" thickBot="1">
      <c r="A1989" s="214" t="s">
        <v>12768</v>
      </c>
      <c r="B1989" s="214" t="s">
        <v>12829</v>
      </c>
      <c r="C1989" s="214" t="s">
        <v>543</v>
      </c>
      <c r="D1989" s="374">
        <v>1</v>
      </c>
      <c r="E1989" s="517">
        <v>41332</v>
      </c>
      <c r="F1989" s="517">
        <v>41292</v>
      </c>
      <c r="G1989" s="517">
        <v>41346</v>
      </c>
      <c r="H1989" s="517">
        <v>41388</v>
      </c>
      <c r="I1989" s="517">
        <v>41388</v>
      </c>
      <c r="J1989" s="382">
        <v>12</v>
      </c>
      <c r="K1989" s="551">
        <v>41753</v>
      </c>
      <c r="L1989" s="561">
        <v>41332</v>
      </c>
      <c r="M1989" s="117"/>
      <c r="N1989" s="214" t="s">
        <v>15803</v>
      </c>
      <c r="O1989" s="1106">
        <v>811007547</v>
      </c>
      <c r="P1989" s="214" t="s">
        <v>19474</v>
      </c>
      <c r="Q1989" s="214" t="s">
        <v>19475</v>
      </c>
      <c r="R1989" s="214" t="s">
        <v>1097</v>
      </c>
      <c r="S1989" s="214" t="s">
        <v>1097</v>
      </c>
      <c r="T1989" s="214" t="s">
        <v>1097</v>
      </c>
      <c r="U1989" s="214" t="s">
        <v>1097</v>
      </c>
      <c r="V1989" s="214" t="s">
        <v>1097</v>
      </c>
      <c r="W1989" s="214" t="s">
        <v>1097</v>
      </c>
      <c r="X1989" s="214" t="s">
        <v>1097</v>
      </c>
      <c r="Y1989" s="214" t="s">
        <v>1097</v>
      </c>
      <c r="Z1989" s="214" t="s">
        <v>1097</v>
      </c>
      <c r="AA1989" s="214" t="s">
        <v>1097</v>
      </c>
      <c r="AB1989" s="214" t="s">
        <v>12871</v>
      </c>
      <c r="AC1989" s="214"/>
      <c r="AD1989" s="404" t="s">
        <v>10889</v>
      </c>
      <c r="AE1989" s="214" t="s">
        <v>11563</v>
      </c>
      <c r="AF1989" s="214" t="s">
        <v>12555</v>
      </c>
      <c r="AG1989" s="626"/>
      <c r="AH1989" s="636">
        <v>118000000</v>
      </c>
      <c r="AI1989" s="634">
        <v>53428571</v>
      </c>
      <c r="AJ1989" s="634">
        <v>171428571</v>
      </c>
      <c r="AK1989" s="214" t="s">
        <v>12916</v>
      </c>
      <c r="AL1989" s="214" t="s">
        <v>156</v>
      </c>
      <c r="AM1989" s="86">
        <v>118000000</v>
      </c>
      <c r="AN1989" s="86" t="s">
        <v>14361</v>
      </c>
      <c r="AO1989" s="86" t="s">
        <v>8485</v>
      </c>
      <c r="AP1989" s="83"/>
      <c r="AQ1989" s="84">
        <v>118000000</v>
      </c>
      <c r="AR1989" s="553">
        <v>41388</v>
      </c>
      <c r="AS1989" s="554">
        <v>463</v>
      </c>
      <c r="AT1989" s="488"/>
      <c r="AU1989" s="553"/>
      <c r="AV1989" s="554"/>
      <c r="AW1989" s="84"/>
      <c r="AX1989" s="553"/>
      <c r="AY1989" s="554"/>
      <c r="AZ1989" s="84"/>
      <c r="BA1989" s="553"/>
      <c r="BB1989" s="554"/>
      <c r="BC1989" s="84"/>
      <c r="BD1989" s="553"/>
      <c r="BE1989" s="554"/>
      <c r="BF1989" s="84"/>
      <c r="BG1989" s="553"/>
      <c r="BH1989" s="554"/>
      <c r="BI1989" s="84"/>
      <c r="BJ1989" s="553"/>
      <c r="BK1989" s="554"/>
      <c r="BL1989" s="84"/>
      <c r="BM1989" s="553"/>
      <c r="BN1989" s="554"/>
      <c r="BO1989" s="84"/>
      <c r="BP1989" s="553"/>
      <c r="BQ1989" s="554"/>
      <c r="BR1989" s="84"/>
      <c r="BS1989" s="553"/>
      <c r="BT1989" s="554"/>
      <c r="BU1989" s="84"/>
      <c r="BV1989" s="553"/>
      <c r="BW1989" s="554"/>
      <c r="BX1989" s="84"/>
      <c r="BY1989" s="553"/>
      <c r="BZ1989" s="554"/>
      <c r="CA1989" s="84"/>
      <c r="CB1989" s="553"/>
      <c r="CC1989" s="554"/>
      <c r="CD1989" s="84"/>
      <c r="CE1989" s="553"/>
      <c r="CF1989" s="554"/>
      <c r="CG1989" s="84"/>
      <c r="CH1989" s="553"/>
      <c r="CI1989" s="554"/>
      <c r="CJ1989" s="554"/>
      <c r="CK1989" s="554"/>
      <c r="CL1989" s="554"/>
      <c r="CM1989" s="554"/>
      <c r="CN1989" s="554"/>
      <c r="CO1989" s="554"/>
      <c r="CP1989" s="554"/>
      <c r="CQ1989" s="554"/>
      <c r="CR1989" s="554"/>
      <c r="CS1989" s="554"/>
      <c r="CT1989" s="554"/>
      <c r="CU1989" s="554"/>
      <c r="CV1989" s="554"/>
      <c r="CW1989" s="554"/>
      <c r="CX1989" s="554"/>
      <c r="CY1989" s="554">
        <v>118000000</v>
      </c>
      <c r="CZ1989" s="84">
        <v>0</v>
      </c>
      <c r="DA1989" s="84"/>
      <c r="DB1989" s="856" t="s">
        <v>20280</v>
      </c>
      <c r="DC1989" s="565">
        <v>1</v>
      </c>
      <c r="DD1989" s="928"/>
      <c r="DE1989" s="102" t="s">
        <v>19355</v>
      </c>
      <c r="DF1989" s="928"/>
      <c r="DG1989" s="555"/>
      <c r="DH1989" s="214"/>
      <c r="DI1989" s="557">
        <v>41332</v>
      </c>
      <c r="DJ1989" s="111">
        <v>41303</v>
      </c>
      <c r="DK1989" s="558">
        <v>11</v>
      </c>
      <c r="DL1989" s="619" t="s">
        <v>15785</v>
      </c>
      <c r="DM1989" s="619" t="s">
        <v>20686</v>
      </c>
      <c r="DN1989" s="890">
        <v>118000000</v>
      </c>
      <c r="DO1989" s="928"/>
      <c r="DP1989" s="928"/>
      <c r="DQ1989" s="928"/>
      <c r="DR1989" s="928"/>
    </row>
    <row r="1990" spans="1:122" ht="60.75" customHeight="1" thickTop="1" thickBot="1">
      <c r="A1990" s="214" t="s">
        <v>12769</v>
      </c>
      <c r="B1990" s="214" t="s">
        <v>12873</v>
      </c>
      <c r="C1990" s="214" t="s">
        <v>543</v>
      </c>
      <c r="D1990" s="374">
        <v>1</v>
      </c>
      <c r="E1990" s="517">
        <v>41337</v>
      </c>
      <c r="F1990" s="517">
        <v>41297</v>
      </c>
      <c r="G1990" s="517">
        <v>41351</v>
      </c>
      <c r="H1990" s="517">
        <v>41381</v>
      </c>
      <c r="I1990" s="517">
        <v>41381</v>
      </c>
      <c r="J1990" s="382">
        <v>15</v>
      </c>
      <c r="K1990" s="551">
        <v>41837</v>
      </c>
      <c r="L1990" s="561">
        <v>41338</v>
      </c>
      <c r="M1990" s="117"/>
      <c r="N1990" s="214" t="s">
        <v>19596</v>
      </c>
      <c r="O1990" s="1106">
        <v>811004057</v>
      </c>
      <c r="P1990" s="214" t="s">
        <v>1097</v>
      </c>
      <c r="Q1990" s="214" t="s">
        <v>1097</v>
      </c>
      <c r="R1990" s="214" t="s">
        <v>1097</v>
      </c>
      <c r="S1990" s="214" t="s">
        <v>1097</v>
      </c>
      <c r="T1990" s="214" t="s">
        <v>1097</v>
      </c>
      <c r="U1990" s="214" t="s">
        <v>1097</v>
      </c>
      <c r="V1990" s="214" t="s">
        <v>1097</v>
      </c>
      <c r="W1990" s="214" t="s">
        <v>1097</v>
      </c>
      <c r="X1990" s="214" t="s">
        <v>1097</v>
      </c>
      <c r="Y1990" s="214" t="s">
        <v>1097</v>
      </c>
      <c r="Z1990" s="214" t="s">
        <v>1097</v>
      </c>
      <c r="AA1990" s="214" t="s">
        <v>1097</v>
      </c>
      <c r="AB1990" s="214" t="s">
        <v>12872</v>
      </c>
      <c r="AC1990" s="214"/>
      <c r="AD1990" s="404" t="s">
        <v>12874</v>
      </c>
      <c r="AE1990" s="214" t="s">
        <v>11563</v>
      </c>
      <c r="AF1990" s="214">
        <v>488</v>
      </c>
      <c r="AG1990" s="626"/>
      <c r="AH1990" s="636">
        <v>192067000</v>
      </c>
      <c r="AI1990" s="634"/>
      <c r="AJ1990" s="634">
        <v>192067000</v>
      </c>
      <c r="AK1990" s="214" t="s">
        <v>12994</v>
      </c>
      <c r="AL1990" s="214" t="s">
        <v>156</v>
      </c>
      <c r="AM1990" s="86">
        <v>192067000</v>
      </c>
      <c r="AN1990" s="86" t="s">
        <v>14361</v>
      </c>
      <c r="AO1990" s="86" t="s">
        <v>8485</v>
      </c>
      <c r="AP1990" s="83"/>
      <c r="AQ1990" s="84">
        <v>142857142</v>
      </c>
      <c r="AR1990" s="553">
        <v>41381</v>
      </c>
      <c r="AS1990" s="554">
        <v>455</v>
      </c>
      <c r="AT1990" s="488"/>
      <c r="AU1990" s="553"/>
      <c r="AV1990" s="554"/>
      <c r="AW1990" s="84"/>
      <c r="AX1990" s="553"/>
      <c r="AY1990" s="554"/>
      <c r="AZ1990" s="84"/>
      <c r="BA1990" s="553"/>
      <c r="BB1990" s="554"/>
      <c r="BC1990" s="84"/>
      <c r="BD1990" s="553"/>
      <c r="BE1990" s="554"/>
      <c r="BF1990" s="84"/>
      <c r="BG1990" s="553"/>
      <c r="BH1990" s="554"/>
      <c r="BI1990" s="84"/>
      <c r="BJ1990" s="553"/>
      <c r="BK1990" s="554"/>
      <c r="BL1990" s="84"/>
      <c r="BM1990" s="553"/>
      <c r="BN1990" s="554"/>
      <c r="BO1990" s="84"/>
      <c r="BP1990" s="553"/>
      <c r="BQ1990" s="554"/>
      <c r="BR1990" s="84"/>
      <c r="BS1990" s="553"/>
      <c r="BT1990" s="554"/>
      <c r="BU1990" s="84"/>
      <c r="BV1990" s="553"/>
      <c r="BW1990" s="554"/>
      <c r="BX1990" s="84"/>
      <c r="BY1990" s="553"/>
      <c r="BZ1990" s="554"/>
      <c r="CA1990" s="84"/>
      <c r="CB1990" s="553"/>
      <c r="CC1990" s="554"/>
      <c r="CD1990" s="84"/>
      <c r="CE1990" s="553"/>
      <c r="CF1990" s="554"/>
      <c r="CG1990" s="84"/>
      <c r="CH1990" s="553"/>
      <c r="CI1990" s="554"/>
      <c r="CJ1990" s="554"/>
      <c r="CK1990" s="554"/>
      <c r="CL1990" s="554"/>
      <c r="CM1990" s="554"/>
      <c r="CN1990" s="554"/>
      <c r="CO1990" s="554"/>
      <c r="CP1990" s="554"/>
      <c r="CQ1990" s="554"/>
      <c r="CR1990" s="554"/>
      <c r="CS1990" s="554"/>
      <c r="CT1990" s="554"/>
      <c r="CU1990" s="554"/>
      <c r="CV1990" s="554"/>
      <c r="CW1990" s="554"/>
      <c r="CX1990" s="554"/>
      <c r="CY1990" s="554">
        <v>142857142</v>
      </c>
      <c r="CZ1990" s="84">
        <v>49209858</v>
      </c>
      <c r="DA1990" s="84"/>
      <c r="DB1990" s="856" t="s">
        <v>20280</v>
      </c>
      <c r="DC1990" s="565">
        <v>2</v>
      </c>
      <c r="DD1990" s="928"/>
      <c r="DE1990" s="102" t="s">
        <v>19355</v>
      </c>
      <c r="DF1990" s="928"/>
      <c r="DG1990" s="555"/>
      <c r="DH1990" s="214"/>
      <c r="DI1990" s="557">
        <v>41338</v>
      </c>
      <c r="DJ1990" s="111">
        <v>41311</v>
      </c>
      <c r="DK1990" s="558">
        <v>14</v>
      </c>
      <c r="DL1990" s="619" t="s">
        <v>15785</v>
      </c>
      <c r="DM1990" s="619" t="s">
        <v>20731</v>
      </c>
      <c r="DN1990" s="890">
        <v>142857142</v>
      </c>
      <c r="DO1990" s="928"/>
      <c r="DP1990" s="928"/>
      <c r="DQ1990" s="928"/>
      <c r="DR1990" s="928"/>
    </row>
    <row r="1991" spans="1:122" ht="60.75" customHeight="1" thickTop="1" thickBot="1">
      <c r="A1991" s="214" t="s">
        <v>12770</v>
      </c>
      <c r="B1991" s="214" t="s">
        <v>12873</v>
      </c>
      <c r="C1991" s="214" t="s">
        <v>543</v>
      </c>
      <c r="D1991" s="374">
        <v>1</v>
      </c>
      <c r="E1991" s="517">
        <v>41323</v>
      </c>
      <c r="F1991" s="517">
        <v>41297</v>
      </c>
      <c r="G1991" s="517">
        <v>41351</v>
      </c>
      <c r="H1991" s="517">
        <v>41381</v>
      </c>
      <c r="I1991" s="517">
        <v>41381</v>
      </c>
      <c r="J1991" s="382">
        <v>18</v>
      </c>
      <c r="K1991" s="551">
        <v>41929</v>
      </c>
      <c r="L1991" s="561">
        <v>41338</v>
      </c>
      <c r="M1991" s="117"/>
      <c r="N1991" s="214" t="s">
        <v>19597</v>
      </c>
      <c r="O1991" s="1106">
        <v>830031757</v>
      </c>
      <c r="P1991" s="214" t="s">
        <v>1097</v>
      </c>
      <c r="Q1991" s="214" t="s">
        <v>1097</v>
      </c>
      <c r="R1991" s="214" t="s">
        <v>1097</v>
      </c>
      <c r="S1991" s="214" t="s">
        <v>1097</v>
      </c>
      <c r="T1991" s="214" t="s">
        <v>1097</v>
      </c>
      <c r="U1991" s="214" t="s">
        <v>1097</v>
      </c>
      <c r="V1991" s="214" t="s">
        <v>1097</v>
      </c>
      <c r="W1991" s="214" t="s">
        <v>1097</v>
      </c>
      <c r="X1991" s="214" t="s">
        <v>1097</v>
      </c>
      <c r="Y1991" s="214" t="s">
        <v>1097</v>
      </c>
      <c r="Z1991" s="214" t="s">
        <v>1097</v>
      </c>
      <c r="AA1991" s="214" t="s">
        <v>1097</v>
      </c>
      <c r="AB1991" s="214" t="s">
        <v>12875</v>
      </c>
      <c r="AC1991" s="214"/>
      <c r="AD1991" s="404" t="s">
        <v>12874</v>
      </c>
      <c r="AE1991" s="214" t="s">
        <v>11563</v>
      </c>
      <c r="AF1991" s="214">
        <v>488</v>
      </c>
      <c r="AG1991" s="626"/>
      <c r="AH1991" s="636">
        <v>200000000</v>
      </c>
      <c r="AI1991" s="634">
        <v>112500000</v>
      </c>
      <c r="AJ1991" s="634">
        <v>312500000</v>
      </c>
      <c r="AK1991" s="214" t="s">
        <v>12993</v>
      </c>
      <c r="AL1991" s="214" t="s">
        <v>156</v>
      </c>
      <c r="AM1991" s="86">
        <v>200000000</v>
      </c>
      <c r="AN1991" s="86" t="s">
        <v>14315</v>
      </c>
      <c r="AO1991" s="86" t="s">
        <v>14315</v>
      </c>
      <c r="AP1991" s="83"/>
      <c r="AQ1991" s="84">
        <v>142857142</v>
      </c>
      <c r="AR1991" s="553">
        <v>41381</v>
      </c>
      <c r="AS1991" s="554">
        <v>455</v>
      </c>
      <c r="AT1991" s="488"/>
      <c r="AU1991" s="553"/>
      <c r="AV1991" s="554"/>
      <c r="AW1991" s="84"/>
      <c r="AX1991" s="553"/>
      <c r="AY1991" s="554"/>
      <c r="AZ1991" s="84"/>
      <c r="BA1991" s="553"/>
      <c r="BB1991" s="554"/>
      <c r="BC1991" s="84"/>
      <c r="BD1991" s="553"/>
      <c r="BE1991" s="554"/>
      <c r="BF1991" s="84"/>
      <c r="BG1991" s="553"/>
      <c r="BH1991" s="554"/>
      <c r="BI1991" s="84"/>
      <c r="BJ1991" s="553"/>
      <c r="BK1991" s="554"/>
      <c r="BL1991" s="84"/>
      <c r="BM1991" s="553"/>
      <c r="BN1991" s="554"/>
      <c r="BO1991" s="84"/>
      <c r="BP1991" s="553"/>
      <c r="BQ1991" s="554"/>
      <c r="BR1991" s="84"/>
      <c r="BS1991" s="553"/>
      <c r="BT1991" s="554"/>
      <c r="BU1991" s="84"/>
      <c r="BV1991" s="553"/>
      <c r="BW1991" s="554"/>
      <c r="BX1991" s="84"/>
      <c r="BY1991" s="553"/>
      <c r="BZ1991" s="554"/>
      <c r="CA1991" s="84"/>
      <c r="CB1991" s="553"/>
      <c r="CC1991" s="554"/>
      <c r="CD1991" s="84"/>
      <c r="CE1991" s="553"/>
      <c r="CF1991" s="554"/>
      <c r="CG1991" s="84"/>
      <c r="CH1991" s="553"/>
      <c r="CI1991" s="554"/>
      <c r="CJ1991" s="554"/>
      <c r="CK1991" s="554"/>
      <c r="CL1991" s="554"/>
      <c r="CM1991" s="554"/>
      <c r="CN1991" s="554"/>
      <c r="CO1991" s="554"/>
      <c r="CP1991" s="554"/>
      <c r="CQ1991" s="554"/>
      <c r="CR1991" s="554"/>
      <c r="CS1991" s="554"/>
      <c r="CT1991" s="554"/>
      <c r="CU1991" s="554"/>
      <c r="CV1991" s="554"/>
      <c r="CW1991" s="554"/>
      <c r="CX1991" s="554"/>
      <c r="CY1991" s="554">
        <v>142857142</v>
      </c>
      <c r="CZ1991" s="84">
        <v>57142858</v>
      </c>
      <c r="DA1991" s="84"/>
      <c r="DB1991" s="856" t="s">
        <v>20280</v>
      </c>
      <c r="DC1991" s="565">
        <v>2</v>
      </c>
      <c r="DD1991" s="928"/>
      <c r="DE1991" s="102" t="s">
        <v>19355</v>
      </c>
      <c r="DF1991" s="928"/>
      <c r="DG1991" s="555"/>
      <c r="DH1991" s="214"/>
      <c r="DI1991" s="557">
        <v>41338</v>
      </c>
      <c r="DJ1991" s="111">
        <v>41311</v>
      </c>
      <c r="DK1991" s="558">
        <v>14</v>
      </c>
      <c r="DL1991" s="619"/>
      <c r="DM1991" s="619" t="s">
        <v>20731</v>
      </c>
      <c r="DN1991" s="890">
        <v>142857142</v>
      </c>
      <c r="DO1991" s="928"/>
      <c r="DP1991" s="928"/>
      <c r="DQ1991" s="928"/>
      <c r="DR1991" s="928"/>
    </row>
    <row r="1992" spans="1:122" ht="60.75" customHeight="1" thickTop="1" thickBot="1">
      <c r="A1992" s="214" t="s">
        <v>12771</v>
      </c>
      <c r="B1992" s="214" t="s">
        <v>12873</v>
      </c>
      <c r="C1992" s="214" t="s">
        <v>539</v>
      </c>
      <c r="D1992" s="374">
        <v>1</v>
      </c>
      <c r="E1992" s="517">
        <v>41313</v>
      </c>
      <c r="F1992" s="517">
        <v>41297</v>
      </c>
      <c r="G1992" s="517">
        <v>41333</v>
      </c>
      <c r="H1992" s="517">
        <v>41366</v>
      </c>
      <c r="I1992" s="517">
        <v>41366</v>
      </c>
      <c r="J1992" s="382">
        <v>18</v>
      </c>
      <c r="K1992" s="551">
        <v>41914</v>
      </c>
      <c r="L1992" s="561">
        <v>41324</v>
      </c>
      <c r="M1992" s="117"/>
      <c r="N1992" s="214" t="s">
        <v>19598</v>
      </c>
      <c r="O1992" s="1106">
        <v>800142557</v>
      </c>
      <c r="P1992" s="214" t="s">
        <v>1097</v>
      </c>
      <c r="Q1992" s="214" t="s">
        <v>1097</v>
      </c>
      <c r="R1992" s="214" t="s">
        <v>1097</v>
      </c>
      <c r="S1992" s="214" t="s">
        <v>1097</v>
      </c>
      <c r="T1992" s="214" t="s">
        <v>1097</v>
      </c>
      <c r="U1992" s="214" t="s">
        <v>1097</v>
      </c>
      <c r="V1992" s="214" t="s">
        <v>1097</v>
      </c>
      <c r="W1992" s="214" t="s">
        <v>1097</v>
      </c>
      <c r="X1992" s="214" t="s">
        <v>1097</v>
      </c>
      <c r="Y1992" s="214" t="s">
        <v>1097</v>
      </c>
      <c r="Z1992" s="214" t="s">
        <v>1097</v>
      </c>
      <c r="AA1992" s="214" t="s">
        <v>1097</v>
      </c>
      <c r="AB1992" s="214" t="s">
        <v>12876</v>
      </c>
      <c r="AC1992" s="214"/>
      <c r="AD1992" s="404" t="s">
        <v>12874</v>
      </c>
      <c r="AE1992" s="214" t="s">
        <v>11563</v>
      </c>
      <c r="AF1992" s="214">
        <v>488</v>
      </c>
      <c r="AG1992" s="626"/>
      <c r="AH1992" s="636">
        <v>200000000</v>
      </c>
      <c r="AI1992" s="634">
        <v>75136715</v>
      </c>
      <c r="AJ1992" s="634">
        <v>275136715</v>
      </c>
      <c r="AK1992" s="214" t="s">
        <v>12991</v>
      </c>
      <c r="AL1992" s="214" t="s">
        <v>156</v>
      </c>
      <c r="AM1992" s="86">
        <v>200000000</v>
      </c>
      <c r="AN1992" s="531"/>
      <c r="AO1992" s="531"/>
      <c r="AP1992" s="83"/>
      <c r="AQ1992" s="84">
        <v>142857142</v>
      </c>
      <c r="AR1992" s="553">
        <v>41366</v>
      </c>
      <c r="AS1992" s="554">
        <v>447</v>
      </c>
      <c r="AT1992" s="488"/>
      <c r="AU1992" s="553"/>
      <c r="AV1992" s="554"/>
      <c r="AW1992" s="84"/>
      <c r="AX1992" s="553"/>
      <c r="AY1992" s="554"/>
      <c r="AZ1992" s="84"/>
      <c r="BA1992" s="553"/>
      <c r="BB1992" s="554"/>
      <c r="BC1992" s="84"/>
      <c r="BD1992" s="553"/>
      <c r="BE1992" s="554"/>
      <c r="BF1992" s="84"/>
      <c r="BG1992" s="553"/>
      <c r="BH1992" s="554"/>
      <c r="BI1992" s="84"/>
      <c r="BJ1992" s="553"/>
      <c r="BK1992" s="554"/>
      <c r="BL1992" s="84"/>
      <c r="BM1992" s="553"/>
      <c r="BN1992" s="554"/>
      <c r="BO1992" s="84"/>
      <c r="BP1992" s="553"/>
      <c r="BQ1992" s="554"/>
      <c r="BR1992" s="84"/>
      <c r="BS1992" s="553"/>
      <c r="BT1992" s="554"/>
      <c r="BU1992" s="84"/>
      <c r="BV1992" s="553"/>
      <c r="BW1992" s="554"/>
      <c r="BX1992" s="84"/>
      <c r="BY1992" s="553"/>
      <c r="BZ1992" s="554"/>
      <c r="CA1992" s="84"/>
      <c r="CB1992" s="553"/>
      <c r="CC1992" s="554"/>
      <c r="CD1992" s="84"/>
      <c r="CE1992" s="553"/>
      <c r="CF1992" s="554"/>
      <c r="CG1992" s="84"/>
      <c r="CH1992" s="553"/>
      <c r="CI1992" s="554"/>
      <c r="CJ1992" s="554"/>
      <c r="CK1992" s="554"/>
      <c r="CL1992" s="554"/>
      <c r="CM1992" s="554"/>
      <c r="CN1992" s="554"/>
      <c r="CO1992" s="554"/>
      <c r="CP1992" s="554"/>
      <c r="CQ1992" s="554"/>
      <c r="CR1992" s="554"/>
      <c r="CS1992" s="554"/>
      <c r="CT1992" s="554"/>
      <c r="CU1992" s="554"/>
      <c r="CV1992" s="554"/>
      <c r="CW1992" s="554"/>
      <c r="CX1992" s="554"/>
      <c r="CY1992" s="554">
        <v>142857142</v>
      </c>
      <c r="CZ1992" s="84">
        <v>57142858</v>
      </c>
      <c r="DA1992" s="84"/>
      <c r="DB1992" s="856" t="s">
        <v>20280</v>
      </c>
      <c r="DC1992" s="565">
        <v>2</v>
      </c>
      <c r="DD1992" s="928"/>
      <c r="DE1992" s="102" t="s">
        <v>19355</v>
      </c>
      <c r="DF1992" s="928"/>
      <c r="DG1992" s="555"/>
      <c r="DH1992" s="214"/>
      <c r="DI1992" s="557">
        <v>41324</v>
      </c>
      <c r="DJ1992" s="111">
        <v>41309</v>
      </c>
      <c r="DK1992" s="558">
        <v>12</v>
      </c>
      <c r="DL1992" s="619" t="s">
        <v>15785</v>
      </c>
      <c r="DM1992" s="619" t="s">
        <v>20731</v>
      </c>
      <c r="DN1992" s="890">
        <v>142857142</v>
      </c>
      <c r="DO1992" s="928"/>
      <c r="DP1992" s="928"/>
      <c r="DQ1992" s="928"/>
      <c r="DR1992" s="928"/>
    </row>
    <row r="1993" spans="1:122" ht="60.75" customHeight="1" thickTop="1" thickBot="1">
      <c r="A1993" s="214" t="s">
        <v>12772</v>
      </c>
      <c r="B1993" s="214" t="s">
        <v>12873</v>
      </c>
      <c r="C1993" s="214" t="s">
        <v>543</v>
      </c>
      <c r="D1993" s="374">
        <v>1</v>
      </c>
      <c r="E1993" s="517">
        <v>41327</v>
      </c>
      <c r="F1993" s="517">
        <v>41297</v>
      </c>
      <c r="G1993" s="517">
        <v>41335</v>
      </c>
      <c r="H1993" s="517">
        <v>41400</v>
      </c>
      <c r="I1993" s="517">
        <v>41400</v>
      </c>
      <c r="J1993" s="382">
        <v>15</v>
      </c>
      <c r="K1993" s="551">
        <v>41857</v>
      </c>
      <c r="L1993" s="561">
        <v>41355</v>
      </c>
      <c r="M1993" s="117"/>
      <c r="N1993" s="214" t="s">
        <v>19599</v>
      </c>
      <c r="O1993" s="1106">
        <v>800245974</v>
      </c>
      <c r="P1993" s="214" t="s">
        <v>1097</v>
      </c>
      <c r="Q1993" s="214" t="s">
        <v>1097</v>
      </c>
      <c r="R1993" s="214" t="s">
        <v>1097</v>
      </c>
      <c r="S1993" s="214" t="s">
        <v>1097</v>
      </c>
      <c r="T1993" s="214" t="s">
        <v>1097</v>
      </c>
      <c r="U1993" s="214" t="s">
        <v>1097</v>
      </c>
      <c r="V1993" s="214" t="s">
        <v>1097</v>
      </c>
      <c r="W1993" s="214" t="s">
        <v>1097</v>
      </c>
      <c r="X1993" s="214" t="s">
        <v>1097</v>
      </c>
      <c r="Y1993" s="214" t="s">
        <v>1097</v>
      </c>
      <c r="Z1993" s="214" t="s">
        <v>1097</v>
      </c>
      <c r="AA1993" s="214" t="s">
        <v>1097</v>
      </c>
      <c r="AB1993" s="214" t="s">
        <v>12877</v>
      </c>
      <c r="AC1993" s="214"/>
      <c r="AD1993" s="404" t="s">
        <v>12874</v>
      </c>
      <c r="AE1993" s="214" t="s">
        <v>11563</v>
      </c>
      <c r="AF1993" s="214">
        <v>488</v>
      </c>
      <c r="AG1993" s="626"/>
      <c r="AH1993" s="636">
        <v>189062600</v>
      </c>
      <c r="AI1993" s="634"/>
      <c r="AJ1993" s="634">
        <v>189062600</v>
      </c>
      <c r="AK1993" s="214" t="s">
        <v>12991</v>
      </c>
      <c r="AL1993" s="214" t="s">
        <v>156</v>
      </c>
      <c r="AM1993" s="86">
        <v>189062600</v>
      </c>
      <c r="AN1993" s="86" t="s">
        <v>14315</v>
      </c>
      <c r="AO1993" s="86" t="s">
        <v>14315</v>
      </c>
      <c r="AP1993" s="83"/>
      <c r="AQ1993" s="84">
        <v>142857142</v>
      </c>
      <c r="AR1993" s="553">
        <v>41400</v>
      </c>
      <c r="AS1993" s="554">
        <v>475</v>
      </c>
      <c r="AT1993" s="488"/>
      <c r="AU1993" s="553"/>
      <c r="AV1993" s="554"/>
      <c r="AW1993" s="84"/>
      <c r="AX1993" s="553"/>
      <c r="AY1993" s="554"/>
      <c r="AZ1993" s="84"/>
      <c r="BA1993" s="553"/>
      <c r="BB1993" s="554"/>
      <c r="BC1993" s="84"/>
      <c r="BD1993" s="553"/>
      <c r="BE1993" s="554"/>
      <c r="BF1993" s="84"/>
      <c r="BG1993" s="553"/>
      <c r="BH1993" s="554"/>
      <c r="BI1993" s="84"/>
      <c r="BJ1993" s="553"/>
      <c r="BK1993" s="554"/>
      <c r="BL1993" s="84"/>
      <c r="BM1993" s="553"/>
      <c r="BN1993" s="554"/>
      <c r="BO1993" s="84"/>
      <c r="BP1993" s="553"/>
      <c r="BQ1993" s="554"/>
      <c r="BR1993" s="84"/>
      <c r="BS1993" s="553"/>
      <c r="BT1993" s="554"/>
      <c r="BU1993" s="84"/>
      <c r="BV1993" s="553"/>
      <c r="BW1993" s="554"/>
      <c r="BX1993" s="84"/>
      <c r="BY1993" s="553"/>
      <c r="BZ1993" s="554"/>
      <c r="CA1993" s="84"/>
      <c r="CB1993" s="553"/>
      <c r="CC1993" s="554"/>
      <c r="CD1993" s="84"/>
      <c r="CE1993" s="553"/>
      <c r="CF1993" s="554"/>
      <c r="CG1993" s="84"/>
      <c r="CH1993" s="553"/>
      <c r="CI1993" s="554"/>
      <c r="CJ1993" s="554"/>
      <c r="CK1993" s="554"/>
      <c r="CL1993" s="554"/>
      <c r="CM1993" s="554"/>
      <c r="CN1993" s="554"/>
      <c r="CO1993" s="554"/>
      <c r="CP1993" s="554"/>
      <c r="CQ1993" s="554"/>
      <c r="CR1993" s="554"/>
      <c r="CS1993" s="554"/>
      <c r="CT1993" s="554"/>
      <c r="CU1993" s="554"/>
      <c r="CV1993" s="554"/>
      <c r="CW1993" s="554"/>
      <c r="CX1993" s="554"/>
      <c r="CY1993" s="554">
        <v>142857142</v>
      </c>
      <c r="CZ1993" s="84">
        <v>46205458</v>
      </c>
      <c r="DA1993" s="84"/>
      <c r="DB1993" s="856" t="s">
        <v>20280</v>
      </c>
      <c r="DC1993" s="565">
        <v>2</v>
      </c>
      <c r="DD1993" s="928"/>
      <c r="DE1993" s="102" t="s">
        <v>19355</v>
      </c>
      <c r="DF1993" s="928"/>
      <c r="DG1993" s="555"/>
      <c r="DH1993" s="214"/>
      <c r="DI1993" s="557">
        <v>41355</v>
      </c>
      <c r="DJ1993" s="111">
        <v>41309</v>
      </c>
      <c r="DK1993" s="558">
        <v>12</v>
      </c>
      <c r="DL1993" s="619" t="s">
        <v>15785</v>
      </c>
      <c r="DM1993" s="619" t="s">
        <v>20731</v>
      </c>
      <c r="DN1993" s="890">
        <v>142857142</v>
      </c>
      <c r="DO1993" s="928"/>
      <c r="DP1993" s="928"/>
      <c r="DQ1993" s="928"/>
      <c r="DR1993" s="928"/>
    </row>
    <row r="1994" spans="1:122" ht="60.75" customHeight="1" thickTop="1" thickBot="1">
      <c r="A1994" s="214" t="s">
        <v>12773</v>
      </c>
      <c r="B1994" s="214" t="s">
        <v>12873</v>
      </c>
      <c r="C1994" s="214" t="s">
        <v>543</v>
      </c>
      <c r="D1994" s="374">
        <v>1</v>
      </c>
      <c r="E1994" s="517">
        <v>41323</v>
      </c>
      <c r="F1994" s="517">
        <v>41297</v>
      </c>
      <c r="G1994" s="517">
        <v>41387</v>
      </c>
      <c r="H1994" s="517">
        <v>41422</v>
      </c>
      <c r="I1994" s="517">
        <v>41422</v>
      </c>
      <c r="J1994" s="382">
        <v>15</v>
      </c>
      <c r="K1994" s="551">
        <v>41879</v>
      </c>
      <c r="L1994" s="561">
        <v>41381</v>
      </c>
      <c r="M1994" s="117"/>
      <c r="N1994" s="214" t="s">
        <v>19600</v>
      </c>
      <c r="O1994" s="1106">
        <v>810005747</v>
      </c>
      <c r="P1994" s="214" t="s">
        <v>1097</v>
      </c>
      <c r="Q1994" s="214" t="s">
        <v>1097</v>
      </c>
      <c r="R1994" s="214" t="s">
        <v>1097</v>
      </c>
      <c r="S1994" s="214" t="s">
        <v>1097</v>
      </c>
      <c r="T1994" s="214" t="s">
        <v>1097</v>
      </c>
      <c r="U1994" s="214" t="s">
        <v>1097</v>
      </c>
      <c r="V1994" s="214" t="s">
        <v>1097</v>
      </c>
      <c r="W1994" s="214" t="s">
        <v>1097</v>
      </c>
      <c r="X1994" s="214" t="s">
        <v>1097</v>
      </c>
      <c r="Y1994" s="214" t="s">
        <v>1097</v>
      </c>
      <c r="Z1994" s="214" t="s">
        <v>1097</v>
      </c>
      <c r="AA1994" s="214" t="s">
        <v>1097</v>
      </c>
      <c r="AB1994" s="214" t="s">
        <v>12878</v>
      </c>
      <c r="AC1994" s="214"/>
      <c r="AD1994" s="404" t="s">
        <v>12874</v>
      </c>
      <c r="AE1994" s="214" t="s">
        <v>11563</v>
      </c>
      <c r="AF1994" s="214">
        <v>488</v>
      </c>
      <c r="AG1994" s="626"/>
      <c r="AH1994" s="636">
        <v>189062600</v>
      </c>
      <c r="AI1994" s="634"/>
      <c r="AJ1994" s="634">
        <v>189062600</v>
      </c>
      <c r="AK1994" s="214" t="s">
        <v>12991</v>
      </c>
      <c r="AL1994" s="214" t="s">
        <v>156</v>
      </c>
      <c r="AM1994" s="86">
        <v>189062600</v>
      </c>
      <c r="AN1994" s="531" t="s">
        <v>1480</v>
      </c>
      <c r="AO1994" s="531" t="s">
        <v>8492</v>
      </c>
      <c r="AP1994" s="83"/>
      <c r="AQ1994" s="84">
        <v>142857142</v>
      </c>
      <c r="AR1994" s="553">
        <v>41422</v>
      </c>
      <c r="AS1994" s="554">
        <v>498</v>
      </c>
      <c r="AT1994" s="488"/>
      <c r="AU1994" s="553"/>
      <c r="AV1994" s="554"/>
      <c r="AW1994" s="84"/>
      <c r="AX1994" s="553"/>
      <c r="AY1994" s="554"/>
      <c r="AZ1994" s="84"/>
      <c r="BA1994" s="553"/>
      <c r="BB1994" s="554"/>
      <c r="BC1994" s="84"/>
      <c r="BD1994" s="553"/>
      <c r="BE1994" s="554"/>
      <c r="BF1994" s="84"/>
      <c r="BG1994" s="553"/>
      <c r="BH1994" s="554"/>
      <c r="BI1994" s="84"/>
      <c r="BJ1994" s="553"/>
      <c r="BK1994" s="554"/>
      <c r="BL1994" s="84"/>
      <c r="BM1994" s="553"/>
      <c r="BN1994" s="554"/>
      <c r="BO1994" s="84"/>
      <c r="BP1994" s="553"/>
      <c r="BQ1994" s="554"/>
      <c r="BR1994" s="84"/>
      <c r="BS1994" s="553"/>
      <c r="BT1994" s="554"/>
      <c r="BU1994" s="84"/>
      <c r="BV1994" s="553"/>
      <c r="BW1994" s="554"/>
      <c r="BX1994" s="84"/>
      <c r="BY1994" s="553"/>
      <c r="BZ1994" s="554"/>
      <c r="CA1994" s="84"/>
      <c r="CB1994" s="553"/>
      <c r="CC1994" s="554"/>
      <c r="CD1994" s="84"/>
      <c r="CE1994" s="553"/>
      <c r="CF1994" s="554"/>
      <c r="CG1994" s="84"/>
      <c r="CH1994" s="553"/>
      <c r="CI1994" s="554"/>
      <c r="CJ1994" s="554"/>
      <c r="CK1994" s="554"/>
      <c r="CL1994" s="554"/>
      <c r="CM1994" s="554"/>
      <c r="CN1994" s="554"/>
      <c r="CO1994" s="554"/>
      <c r="CP1994" s="554"/>
      <c r="CQ1994" s="554"/>
      <c r="CR1994" s="554"/>
      <c r="CS1994" s="554"/>
      <c r="CT1994" s="554"/>
      <c r="CU1994" s="554"/>
      <c r="CV1994" s="554"/>
      <c r="CW1994" s="554"/>
      <c r="CX1994" s="554"/>
      <c r="CY1994" s="554">
        <v>142857142</v>
      </c>
      <c r="CZ1994" s="84">
        <v>46205458</v>
      </c>
      <c r="DA1994" s="84"/>
      <c r="DB1994" s="856" t="s">
        <v>20280</v>
      </c>
      <c r="DC1994" s="565">
        <v>2</v>
      </c>
      <c r="DD1994" s="928"/>
      <c r="DE1994" s="102" t="s">
        <v>19355</v>
      </c>
      <c r="DF1994" s="928"/>
      <c r="DG1994" s="555"/>
      <c r="DH1994" s="214"/>
      <c r="DI1994" s="557">
        <v>41381</v>
      </c>
      <c r="DJ1994" s="111">
        <v>41309</v>
      </c>
      <c r="DK1994" s="558">
        <v>12</v>
      </c>
      <c r="DL1994" s="619" t="s">
        <v>15785</v>
      </c>
      <c r="DM1994" s="619" t="s">
        <v>20731</v>
      </c>
      <c r="DN1994" s="890">
        <v>142857142</v>
      </c>
      <c r="DO1994" s="928"/>
      <c r="DP1994" s="928"/>
      <c r="DQ1994" s="928"/>
      <c r="DR1994" s="928"/>
    </row>
    <row r="1995" spans="1:122" ht="60.75" customHeight="1" thickTop="1" thickBot="1">
      <c r="A1995" s="214" t="s">
        <v>12774</v>
      </c>
      <c r="B1995" s="214" t="s">
        <v>12873</v>
      </c>
      <c r="C1995" s="214" t="s">
        <v>539</v>
      </c>
      <c r="D1995" s="374">
        <v>1</v>
      </c>
      <c r="E1995" s="517">
        <v>41312</v>
      </c>
      <c r="F1995" s="517">
        <v>41297</v>
      </c>
      <c r="G1995" s="517">
        <v>41333</v>
      </c>
      <c r="H1995" s="517">
        <v>41366</v>
      </c>
      <c r="I1995" s="517">
        <v>41366</v>
      </c>
      <c r="J1995" s="382">
        <v>18</v>
      </c>
      <c r="K1995" s="551">
        <v>41914</v>
      </c>
      <c r="L1995" s="561">
        <v>41324</v>
      </c>
      <c r="M1995" s="117"/>
      <c r="N1995" s="214" t="s">
        <v>19601</v>
      </c>
      <c r="O1995" s="1106">
        <v>830081005</v>
      </c>
      <c r="P1995" s="214" t="s">
        <v>1097</v>
      </c>
      <c r="Q1995" s="214" t="s">
        <v>1097</v>
      </c>
      <c r="R1995" s="214" t="s">
        <v>1097</v>
      </c>
      <c r="S1995" s="214" t="s">
        <v>1097</v>
      </c>
      <c r="T1995" s="214" t="s">
        <v>1097</v>
      </c>
      <c r="U1995" s="214" t="s">
        <v>1097</v>
      </c>
      <c r="V1995" s="214" t="s">
        <v>1097</v>
      </c>
      <c r="W1995" s="214" t="s">
        <v>1097</v>
      </c>
      <c r="X1995" s="214" t="s">
        <v>1097</v>
      </c>
      <c r="Y1995" s="214" t="s">
        <v>1097</v>
      </c>
      <c r="Z1995" s="214" t="s">
        <v>1097</v>
      </c>
      <c r="AA1995" s="214" t="s">
        <v>1097</v>
      </c>
      <c r="AB1995" s="214" t="s">
        <v>12879</v>
      </c>
      <c r="AC1995" s="214"/>
      <c r="AD1995" s="404" t="s">
        <v>12874</v>
      </c>
      <c r="AE1995" s="214" t="s">
        <v>11563</v>
      </c>
      <c r="AF1995" s="214">
        <v>488</v>
      </c>
      <c r="AG1995" s="626"/>
      <c r="AH1995" s="636">
        <v>192142400</v>
      </c>
      <c r="AI1995" s="634">
        <v>68360000</v>
      </c>
      <c r="AJ1995" s="634">
        <v>260502400</v>
      </c>
      <c r="AK1995" s="214" t="s">
        <v>12993</v>
      </c>
      <c r="AL1995" s="214" t="s">
        <v>156</v>
      </c>
      <c r="AM1995" s="86">
        <v>192142400</v>
      </c>
      <c r="AN1995" s="86" t="s">
        <v>14315</v>
      </c>
      <c r="AO1995" s="86" t="s">
        <v>14315</v>
      </c>
      <c r="AP1995" s="83"/>
      <c r="AQ1995" s="84">
        <v>142857142</v>
      </c>
      <c r="AR1995" s="553">
        <v>41366</v>
      </c>
      <c r="AS1995" s="554">
        <v>447</v>
      </c>
      <c r="AT1995" s="488"/>
      <c r="AU1995" s="553"/>
      <c r="AV1995" s="554"/>
      <c r="AW1995" s="84"/>
      <c r="AX1995" s="553"/>
      <c r="AY1995" s="554"/>
      <c r="AZ1995" s="84"/>
      <c r="BA1995" s="553"/>
      <c r="BB1995" s="554"/>
      <c r="BC1995" s="84"/>
      <c r="BD1995" s="553"/>
      <c r="BE1995" s="554"/>
      <c r="BF1995" s="84"/>
      <c r="BG1995" s="553"/>
      <c r="BH1995" s="554"/>
      <c r="BI1995" s="84"/>
      <c r="BJ1995" s="553"/>
      <c r="BK1995" s="554"/>
      <c r="BL1995" s="84"/>
      <c r="BM1995" s="553"/>
      <c r="BN1995" s="554"/>
      <c r="BO1995" s="84"/>
      <c r="BP1995" s="553"/>
      <c r="BQ1995" s="554"/>
      <c r="BR1995" s="84"/>
      <c r="BS1995" s="553"/>
      <c r="BT1995" s="554"/>
      <c r="BU1995" s="84"/>
      <c r="BV1995" s="553"/>
      <c r="BW1995" s="554"/>
      <c r="BX1995" s="84"/>
      <c r="BY1995" s="553"/>
      <c r="BZ1995" s="554"/>
      <c r="CA1995" s="84"/>
      <c r="CB1995" s="553"/>
      <c r="CC1995" s="554"/>
      <c r="CD1995" s="84"/>
      <c r="CE1995" s="553"/>
      <c r="CF1995" s="554"/>
      <c r="CG1995" s="84"/>
      <c r="CH1995" s="553"/>
      <c r="CI1995" s="554"/>
      <c r="CJ1995" s="554"/>
      <c r="CK1995" s="554"/>
      <c r="CL1995" s="554"/>
      <c r="CM1995" s="554"/>
      <c r="CN1995" s="554"/>
      <c r="CO1995" s="554"/>
      <c r="CP1995" s="554"/>
      <c r="CQ1995" s="554"/>
      <c r="CR1995" s="554"/>
      <c r="CS1995" s="554"/>
      <c r="CT1995" s="554"/>
      <c r="CU1995" s="554"/>
      <c r="CV1995" s="554"/>
      <c r="CW1995" s="554"/>
      <c r="CX1995" s="554"/>
      <c r="CY1995" s="554">
        <v>142857142</v>
      </c>
      <c r="CZ1995" s="84">
        <v>49285258</v>
      </c>
      <c r="DA1995" s="84"/>
      <c r="DB1995" s="856" t="s">
        <v>20280</v>
      </c>
      <c r="DC1995" s="565">
        <v>2</v>
      </c>
      <c r="DD1995" s="928"/>
      <c r="DE1995" s="102" t="s">
        <v>19355</v>
      </c>
      <c r="DF1995" s="928"/>
      <c r="DG1995" s="555"/>
      <c r="DH1995" s="214"/>
      <c r="DI1995" s="557">
        <v>41324</v>
      </c>
      <c r="DJ1995" s="111">
        <v>41311</v>
      </c>
      <c r="DK1995" s="558">
        <v>14</v>
      </c>
      <c r="DL1995" s="619"/>
      <c r="DM1995" s="619" t="s">
        <v>20731</v>
      </c>
      <c r="DN1995" s="890">
        <v>142857142</v>
      </c>
      <c r="DO1995" s="928"/>
      <c r="DP1995" s="928"/>
      <c r="DQ1995" s="928"/>
      <c r="DR1995" s="928"/>
    </row>
    <row r="1996" spans="1:122" ht="60.75" customHeight="1" thickTop="1" thickBot="1">
      <c r="A1996" s="214" t="s">
        <v>12775</v>
      </c>
      <c r="B1996" s="214" t="s">
        <v>12873</v>
      </c>
      <c r="C1996" s="214" t="s">
        <v>543</v>
      </c>
      <c r="D1996" s="374">
        <v>1</v>
      </c>
      <c r="E1996" s="517">
        <v>41326</v>
      </c>
      <c r="F1996" s="517">
        <v>41297</v>
      </c>
      <c r="G1996" s="517">
        <v>41351</v>
      </c>
      <c r="H1996" s="517">
        <v>41381</v>
      </c>
      <c r="I1996" s="517">
        <v>41381</v>
      </c>
      <c r="J1996" s="382">
        <v>15</v>
      </c>
      <c r="K1996" s="551">
        <v>41837</v>
      </c>
      <c r="L1996" s="561">
        <v>41324</v>
      </c>
      <c r="M1996" s="117"/>
      <c r="N1996" s="214" t="s">
        <v>19602</v>
      </c>
      <c r="O1996" s="1106">
        <v>800031148</v>
      </c>
      <c r="P1996" s="214" t="s">
        <v>1097</v>
      </c>
      <c r="Q1996" s="214" t="s">
        <v>1097</v>
      </c>
      <c r="R1996" s="214" t="s">
        <v>1097</v>
      </c>
      <c r="S1996" s="214" t="s">
        <v>1097</v>
      </c>
      <c r="T1996" s="214" t="s">
        <v>1097</v>
      </c>
      <c r="U1996" s="214" t="s">
        <v>1097</v>
      </c>
      <c r="V1996" s="214" t="s">
        <v>1097</v>
      </c>
      <c r="W1996" s="214" t="s">
        <v>1097</v>
      </c>
      <c r="X1996" s="214" t="s">
        <v>1097</v>
      </c>
      <c r="Y1996" s="214" t="s">
        <v>1097</v>
      </c>
      <c r="Z1996" s="214" t="s">
        <v>1097</v>
      </c>
      <c r="AA1996" s="214" t="s">
        <v>1097</v>
      </c>
      <c r="AB1996" s="214" t="s">
        <v>12880</v>
      </c>
      <c r="AC1996" s="214"/>
      <c r="AD1996" s="404" t="s">
        <v>12874</v>
      </c>
      <c r="AE1996" s="214" t="s">
        <v>11563</v>
      </c>
      <c r="AF1996" s="214">
        <v>488</v>
      </c>
      <c r="AG1996" s="626"/>
      <c r="AH1996" s="636">
        <v>189062600</v>
      </c>
      <c r="AI1996" s="634"/>
      <c r="AJ1996" s="634">
        <v>189062600</v>
      </c>
      <c r="AK1996" s="214" t="s">
        <v>13216</v>
      </c>
      <c r="AL1996" s="214" t="s">
        <v>156</v>
      </c>
      <c r="AM1996" s="86">
        <v>189062600</v>
      </c>
      <c r="AN1996" s="86" t="s">
        <v>14315</v>
      </c>
      <c r="AO1996" s="86" t="s">
        <v>14315</v>
      </c>
      <c r="AP1996" s="83"/>
      <c r="AQ1996" s="84">
        <v>142857142</v>
      </c>
      <c r="AR1996" s="553">
        <v>41381</v>
      </c>
      <c r="AS1996" s="554">
        <v>455</v>
      </c>
      <c r="AT1996" s="488"/>
      <c r="AU1996" s="553"/>
      <c r="AV1996" s="554"/>
      <c r="AW1996" s="84"/>
      <c r="AX1996" s="553"/>
      <c r="AY1996" s="554"/>
      <c r="AZ1996" s="84"/>
      <c r="BA1996" s="553"/>
      <c r="BB1996" s="554"/>
      <c r="BC1996" s="84"/>
      <c r="BD1996" s="553"/>
      <c r="BE1996" s="554"/>
      <c r="BF1996" s="84"/>
      <c r="BG1996" s="553"/>
      <c r="BH1996" s="554"/>
      <c r="BI1996" s="84"/>
      <c r="BJ1996" s="553"/>
      <c r="BK1996" s="554"/>
      <c r="BL1996" s="84"/>
      <c r="BM1996" s="553"/>
      <c r="BN1996" s="554"/>
      <c r="BO1996" s="84"/>
      <c r="BP1996" s="553"/>
      <c r="BQ1996" s="554"/>
      <c r="BR1996" s="84"/>
      <c r="BS1996" s="553"/>
      <c r="BT1996" s="554"/>
      <c r="BU1996" s="84"/>
      <c r="BV1996" s="553"/>
      <c r="BW1996" s="554"/>
      <c r="BX1996" s="84"/>
      <c r="BY1996" s="553"/>
      <c r="BZ1996" s="554"/>
      <c r="CA1996" s="84"/>
      <c r="CB1996" s="553"/>
      <c r="CC1996" s="554"/>
      <c r="CD1996" s="84"/>
      <c r="CE1996" s="553"/>
      <c r="CF1996" s="554"/>
      <c r="CG1996" s="84"/>
      <c r="CH1996" s="553"/>
      <c r="CI1996" s="554"/>
      <c r="CJ1996" s="554"/>
      <c r="CK1996" s="554"/>
      <c r="CL1996" s="554"/>
      <c r="CM1996" s="554"/>
      <c r="CN1996" s="554"/>
      <c r="CO1996" s="554"/>
      <c r="CP1996" s="554"/>
      <c r="CQ1996" s="554"/>
      <c r="CR1996" s="554"/>
      <c r="CS1996" s="554"/>
      <c r="CT1996" s="554"/>
      <c r="CU1996" s="554"/>
      <c r="CV1996" s="554"/>
      <c r="CW1996" s="554"/>
      <c r="CX1996" s="554"/>
      <c r="CY1996" s="554">
        <v>142857142</v>
      </c>
      <c r="CZ1996" s="84">
        <v>46205458</v>
      </c>
      <c r="DA1996" s="84"/>
      <c r="DB1996" s="856" t="s">
        <v>20280</v>
      </c>
      <c r="DC1996" s="565">
        <v>2</v>
      </c>
      <c r="DD1996" s="928"/>
      <c r="DE1996" s="102" t="s">
        <v>19355</v>
      </c>
      <c r="DF1996" s="928"/>
      <c r="DG1996" s="555"/>
      <c r="DH1996" s="214"/>
      <c r="DI1996" s="557">
        <v>41324</v>
      </c>
      <c r="DJ1996" s="111">
        <v>41309</v>
      </c>
      <c r="DK1996" s="558">
        <v>12</v>
      </c>
      <c r="DL1996" s="619" t="s">
        <v>15785</v>
      </c>
      <c r="DM1996" s="619" t="s">
        <v>20731</v>
      </c>
      <c r="DN1996" s="890">
        <v>142857142</v>
      </c>
      <c r="DO1996" s="928"/>
      <c r="DP1996" s="928"/>
      <c r="DQ1996" s="928"/>
      <c r="DR1996" s="928"/>
    </row>
    <row r="1997" spans="1:122" ht="60.75" customHeight="1" thickTop="1" thickBot="1">
      <c r="A1997" s="214" t="s">
        <v>12776</v>
      </c>
      <c r="B1997" s="214" t="s">
        <v>12873</v>
      </c>
      <c r="C1997" s="214" t="s">
        <v>539</v>
      </c>
      <c r="D1997" s="374">
        <v>1</v>
      </c>
      <c r="E1997" s="517">
        <v>41318</v>
      </c>
      <c r="F1997" s="517">
        <v>41297</v>
      </c>
      <c r="G1997" s="517">
        <v>41333</v>
      </c>
      <c r="H1997" s="517">
        <v>41366</v>
      </c>
      <c r="I1997" s="517">
        <v>41366</v>
      </c>
      <c r="J1997" s="382">
        <v>13</v>
      </c>
      <c r="K1997" s="551">
        <v>41761</v>
      </c>
      <c r="L1997" s="561">
        <v>41332</v>
      </c>
      <c r="M1997" s="117"/>
      <c r="N1997" s="214" t="s">
        <v>19603</v>
      </c>
      <c r="O1997" s="1106">
        <v>900036118</v>
      </c>
      <c r="P1997" s="214" t="s">
        <v>1097</v>
      </c>
      <c r="Q1997" s="214" t="s">
        <v>1097</v>
      </c>
      <c r="R1997" s="214" t="s">
        <v>1097</v>
      </c>
      <c r="S1997" s="214" t="s">
        <v>1097</v>
      </c>
      <c r="T1997" s="214" t="s">
        <v>1097</v>
      </c>
      <c r="U1997" s="214" t="s">
        <v>1097</v>
      </c>
      <c r="V1997" s="214" t="s">
        <v>1097</v>
      </c>
      <c r="W1997" s="214" t="s">
        <v>1097</v>
      </c>
      <c r="X1997" s="214" t="s">
        <v>1097</v>
      </c>
      <c r="Y1997" s="214" t="s">
        <v>1097</v>
      </c>
      <c r="Z1997" s="214" t="s">
        <v>1097</v>
      </c>
      <c r="AA1997" s="214" t="s">
        <v>1097</v>
      </c>
      <c r="AB1997" s="214" t="s">
        <v>12881</v>
      </c>
      <c r="AC1997" s="214"/>
      <c r="AD1997" s="404" t="s">
        <v>12874</v>
      </c>
      <c r="AE1997" s="214" t="s">
        <v>11563</v>
      </c>
      <c r="AF1997" s="214">
        <v>488</v>
      </c>
      <c r="AG1997" s="626"/>
      <c r="AH1997" s="636">
        <v>189062600</v>
      </c>
      <c r="AI1997" s="634"/>
      <c r="AJ1997" s="634">
        <v>189062600</v>
      </c>
      <c r="AK1997" s="214" t="s">
        <v>13178</v>
      </c>
      <c r="AL1997" s="214" t="s">
        <v>156</v>
      </c>
      <c r="AM1997" s="86">
        <v>189062600</v>
      </c>
      <c r="AN1997" s="86" t="s">
        <v>14315</v>
      </c>
      <c r="AO1997" s="86" t="s">
        <v>14315</v>
      </c>
      <c r="AP1997" s="83"/>
      <c r="AQ1997" s="84">
        <v>142857142</v>
      </c>
      <c r="AR1997" s="553">
        <v>41366</v>
      </c>
      <c r="AS1997" s="554">
        <v>447</v>
      </c>
      <c r="AT1997" s="488"/>
      <c r="AU1997" s="553"/>
      <c r="AV1997" s="554"/>
      <c r="AW1997" s="84"/>
      <c r="AX1997" s="553"/>
      <c r="AY1997" s="554"/>
      <c r="AZ1997" s="84"/>
      <c r="BA1997" s="553"/>
      <c r="BB1997" s="554"/>
      <c r="BC1997" s="84"/>
      <c r="BD1997" s="553"/>
      <c r="BE1997" s="554"/>
      <c r="BF1997" s="84"/>
      <c r="BG1997" s="553"/>
      <c r="BH1997" s="554"/>
      <c r="BI1997" s="84"/>
      <c r="BJ1997" s="553"/>
      <c r="BK1997" s="554"/>
      <c r="BL1997" s="84"/>
      <c r="BM1997" s="553"/>
      <c r="BN1997" s="554"/>
      <c r="BO1997" s="84"/>
      <c r="BP1997" s="553"/>
      <c r="BQ1997" s="554"/>
      <c r="BR1997" s="84"/>
      <c r="BS1997" s="553"/>
      <c r="BT1997" s="554"/>
      <c r="BU1997" s="84"/>
      <c r="BV1997" s="553"/>
      <c r="BW1997" s="554"/>
      <c r="BX1997" s="84"/>
      <c r="BY1997" s="553"/>
      <c r="BZ1997" s="554"/>
      <c r="CA1997" s="84"/>
      <c r="CB1997" s="553"/>
      <c r="CC1997" s="554"/>
      <c r="CD1997" s="84"/>
      <c r="CE1997" s="553"/>
      <c r="CF1997" s="554"/>
      <c r="CG1997" s="84"/>
      <c r="CH1997" s="553"/>
      <c r="CI1997" s="554"/>
      <c r="CJ1997" s="554"/>
      <c r="CK1997" s="554"/>
      <c r="CL1997" s="554"/>
      <c r="CM1997" s="554"/>
      <c r="CN1997" s="554"/>
      <c r="CO1997" s="554"/>
      <c r="CP1997" s="554"/>
      <c r="CQ1997" s="554"/>
      <c r="CR1997" s="554"/>
      <c r="CS1997" s="554"/>
      <c r="CT1997" s="554"/>
      <c r="CU1997" s="554"/>
      <c r="CV1997" s="554"/>
      <c r="CW1997" s="554"/>
      <c r="CX1997" s="554"/>
      <c r="CY1997" s="554">
        <v>142857142</v>
      </c>
      <c r="CZ1997" s="84">
        <v>46205458</v>
      </c>
      <c r="DA1997" s="84"/>
      <c r="DB1997" s="856" t="s">
        <v>20280</v>
      </c>
      <c r="DC1997" s="565">
        <v>2</v>
      </c>
      <c r="DD1997" s="928"/>
      <c r="DE1997" s="102" t="s">
        <v>19355</v>
      </c>
      <c r="DF1997" s="928"/>
      <c r="DG1997" s="555"/>
      <c r="DH1997" s="214"/>
      <c r="DI1997" s="557">
        <v>41332</v>
      </c>
      <c r="DJ1997" s="111">
        <v>41309</v>
      </c>
      <c r="DK1997" s="558">
        <v>12</v>
      </c>
      <c r="DL1997" s="619"/>
      <c r="DM1997" s="619" t="s">
        <v>20731</v>
      </c>
      <c r="DN1997" s="890">
        <v>142857142</v>
      </c>
      <c r="DO1997" s="928"/>
      <c r="DP1997" s="928"/>
      <c r="DQ1997" s="928"/>
      <c r="DR1997" s="928"/>
    </row>
    <row r="1998" spans="1:122" ht="60.75" customHeight="1" thickTop="1" thickBot="1">
      <c r="A1998" s="214" t="s">
        <v>12777</v>
      </c>
      <c r="B1998" s="214" t="s">
        <v>12873</v>
      </c>
      <c r="C1998" s="214" t="s">
        <v>543</v>
      </c>
      <c r="D1998" s="374">
        <v>1</v>
      </c>
      <c r="E1998" s="517">
        <v>41332</v>
      </c>
      <c r="F1998" s="517">
        <v>41297</v>
      </c>
      <c r="G1998" s="517">
        <v>41351</v>
      </c>
      <c r="H1998" s="517">
        <v>41381</v>
      </c>
      <c r="I1998" s="517">
        <v>41381</v>
      </c>
      <c r="J1998" s="382">
        <v>10</v>
      </c>
      <c r="K1998" s="551">
        <v>41687</v>
      </c>
      <c r="L1998" s="561">
        <v>41337</v>
      </c>
      <c r="M1998" s="117"/>
      <c r="N1998" s="214" t="s">
        <v>19604</v>
      </c>
      <c r="O1998" s="1106">
        <v>900022972</v>
      </c>
      <c r="P1998" s="214" t="s">
        <v>1097</v>
      </c>
      <c r="Q1998" s="214" t="s">
        <v>1097</v>
      </c>
      <c r="R1998" s="214" t="s">
        <v>1097</v>
      </c>
      <c r="S1998" s="214" t="s">
        <v>1097</v>
      </c>
      <c r="T1998" s="214" t="s">
        <v>1097</v>
      </c>
      <c r="U1998" s="214" t="s">
        <v>1097</v>
      </c>
      <c r="V1998" s="214" t="s">
        <v>1097</v>
      </c>
      <c r="W1998" s="214" t="s">
        <v>1097</v>
      </c>
      <c r="X1998" s="214" t="s">
        <v>1097</v>
      </c>
      <c r="Y1998" s="214" t="s">
        <v>1097</v>
      </c>
      <c r="Z1998" s="214" t="s">
        <v>1097</v>
      </c>
      <c r="AA1998" s="214" t="s">
        <v>1097</v>
      </c>
      <c r="AB1998" s="214" t="s">
        <v>12882</v>
      </c>
      <c r="AC1998" s="214"/>
      <c r="AD1998" s="404" t="s">
        <v>12874</v>
      </c>
      <c r="AE1998" s="214" t="s">
        <v>11563</v>
      </c>
      <c r="AF1998" s="214">
        <v>488</v>
      </c>
      <c r="AG1998" s="626"/>
      <c r="AH1998" s="636">
        <v>189062600</v>
      </c>
      <c r="AI1998" s="634"/>
      <c r="AJ1998" s="634">
        <v>189062600</v>
      </c>
      <c r="AK1998" s="214" t="s">
        <v>12991</v>
      </c>
      <c r="AL1998" s="214" t="s">
        <v>156</v>
      </c>
      <c r="AM1998" s="86">
        <v>189062600</v>
      </c>
      <c r="AN1998" s="86" t="s">
        <v>14361</v>
      </c>
      <c r="AO1998" s="86" t="s">
        <v>8485</v>
      </c>
      <c r="AP1998" s="83"/>
      <c r="AQ1998" s="84">
        <v>142857142</v>
      </c>
      <c r="AR1998" s="553">
        <v>41381</v>
      </c>
      <c r="AS1998" s="554">
        <v>455</v>
      </c>
      <c r="AT1998" s="488"/>
      <c r="AU1998" s="553"/>
      <c r="AV1998" s="554"/>
      <c r="AW1998" s="84"/>
      <c r="AX1998" s="553"/>
      <c r="AY1998" s="554"/>
      <c r="AZ1998" s="84"/>
      <c r="BA1998" s="553"/>
      <c r="BB1998" s="554"/>
      <c r="BC1998" s="84"/>
      <c r="BD1998" s="553"/>
      <c r="BE1998" s="554"/>
      <c r="BF1998" s="84"/>
      <c r="BG1998" s="553"/>
      <c r="BH1998" s="554"/>
      <c r="BI1998" s="84"/>
      <c r="BJ1998" s="553"/>
      <c r="BK1998" s="554"/>
      <c r="BL1998" s="84"/>
      <c r="BM1998" s="553"/>
      <c r="BN1998" s="554"/>
      <c r="BO1998" s="84"/>
      <c r="BP1998" s="553"/>
      <c r="BQ1998" s="554"/>
      <c r="BR1998" s="84"/>
      <c r="BS1998" s="553"/>
      <c r="BT1998" s="554"/>
      <c r="BU1998" s="84"/>
      <c r="BV1998" s="553"/>
      <c r="BW1998" s="554"/>
      <c r="BX1998" s="84"/>
      <c r="BY1998" s="553"/>
      <c r="BZ1998" s="554"/>
      <c r="CA1998" s="84"/>
      <c r="CB1998" s="553"/>
      <c r="CC1998" s="554"/>
      <c r="CD1998" s="84"/>
      <c r="CE1998" s="553"/>
      <c r="CF1998" s="554"/>
      <c r="CG1998" s="84"/>
      <c r="CH1998" s="553"/>
      <c r="CI1998" s="554"/>
      <c r="CJ1998" s="554"/>
      <c r="CK1998" s="554"/>
      <c r="CL1998" s="554"/>
      <c r="CM1998" s="554"/>
      <c r="CN1998" s="554"/>
      <c r="CO1998" s="554"/>
      <c r="CP1998" s="554"/>
      <c r="CQ1998" s="554"/>
      <c r="CR1998" s="554"/>
      <c r="CS1998" s="554"/>
      <c r="CT1998" s="554"/>
      <c r="CU1998" s="554"/>
      <c r="CV1998" s="554"/>
      <c r="CW1998" s="554"/>
      <c r="CX1998" s="554"/>
      <c r="CY1998" s="554">
        <v>142857142</v>
      </c>
      <c r="CZ1998" s="84">
        <v>46205458</v>
      </c>
      <c r="DA1998" s="84"/>
      <c r="DB1998" s="856" t="s">
        <v>20809</v>
      </c>
      <c r="DC1998" s="565">
        <v>2</v>
      </c>
      <c r="DD1998" s="928"/>
      <c r="DE1998" s="102" t="s">
        <v>19355</v>
      </c>
      <c r="DF1998" s="928"/>
      <c r="DG1998" s="555"/>
      <c r="DH1998" s="214"/>
      <c r="DI1998" s="557">
        <v>41337</v>
      </c>
      <c r="DJ1998" s="111">
        <v>41309</v>
      </c>
      <c r="DK1998" s="558">
        <v>12</v>
      </c>
      <c r="DL1998" s="619"/>
      <c r="DM1998" s="619" t="s">
        <v>20731</v>
      </c>
      <c r="DN1998" s="890">
        <v>142857142</v>
      </c>
      <c r="DO1998" s="928"/>
      <c r="DP1998" s="928"/>
      <c r="DQ1998" s="928"/>
      <c r="DR1998" s="928"/>
    </row>
    <row r="1999" spans="1:122" ht="60.75" customHeight="1" thickTop="1" thickBot="1">
      <c r="A1999" s="214" t="s">
        <v>12778</v>
      </c>
      <c r="B1999" s="214" t="s">
        <v>12873</v>
      </c>
      <c r="C1999" s="214" t="s">
        <v>543</v>
      </c>
      <c r="D1999" s="374">
        <v>1</v>
      </c>
      <c r="E1999" s="517">
        <v>41331</v>
      </c>
      <c r="F1999" s="517">
        <v>41297</v>
      </c>
      <c r="G1999" s="517">
        <v>41344</v>
      </c>
      <c r="H1999" s="517">
        <v>41366</v>
      </c>
      <c r="I1999" s="517">
        <v>41366</v>
      </c>
      <c r="J1999" s="382">
        <v>18</v>
      </c>
      <c r="K1999" s="551">
        <v>41914</v>
      </c>
      <c r="L1999" s="561">
        <v>41344</v>
      </c>
      <c r="M1999" s="117"/>
      <c r="N1999" s="214" t="s">
        <v>19605</v>
      </c>
      <c r="O1999" s="1106">
        <v>800114672</v>
      </c>
      <c r="P1999" s="214" t="s">
        <v>1097</v>
      </c>
      <c r="Q1999" s="214" t="s">
        <v>1097</v>
      </c>
      <c r="R1999" s="214" t="s">
        <v>1097</v>
      </c>
      <c r="S1999" s="214" t="s">
        <v>1097</v>
      </c>
      <c r="T1999" s="214" t="s">
        <v>1097</v>
      </c>
      <c r="U1999" s="214" t="s">
        <v>1097</v>
      </c>
      <c r="V1999" s="214" t="s">
        <v>1097</v>
      </c>
      <c r="W1999" s="214" t="s">
        <v>1097</v>
      </c>
      <c r="X1999" s="214" t="s">
        <v>1097</v>
      </c>
      <c r="Y1999" s="214" t="s">
        <v>1097</v>
      </c>
      <c r="Z1999" s="214" t="s">
        <v>1097</v>
      </c>
      <c r="AA1999" s="214" t="s">
        <v>1097</v>
      </c>
      <c r="AB1999" s="214" t="s">
        <v>12883</v>
      </c>
      <c r="AC1999" s="214"/>
      <c r="AD1999" s="404" t="s">
        <v>12874</v>
      </c>
      <c r="AE1999" s="214" t="s">
        <v>11563</v>
      </c>
      <c r="AF1999" s="214">
        <v>488</v>
      </c>
      <c r="AG1999" s="626"/>
      <c r="AH1999" s="636">
        <v>200000000</v>
      </c>
      <c r="AI1999" s="634">
        <v>74824308</v>
      </c>
      <c r="AJ1999" s="634">
        <v>274824308</v>
      </c>
      <c r="AK1999" s="214" t="s">
        <v>12991</v>
      </c>
      <c r="AL1999" s="214" t="s">
        <v>156</v>
      </c>
      <c r="AM1999" s="86">
        <v>200000000</v>
      </c>
      <c r="AN1999" s="86" t="s">
        <v>14315</v>
      </c>
      <c r="AO1999" s="86" t="s">
        <v>14315</v>
      </c>
      <c r="AP1999" s="83"/>
      <c r="AQ1999" s="84">
        <v>142857142</v>
      </c>
      <c r="AR1999" s="553">
        <v>41366</v>
      </c>
      <c r="AS1999" s="554">
        <v>447</v>
      </c>
      <c r="AT1999" s="488"/>
      <c r="AU1999" s="553"/>
      <c r="AV1999" s="554"/>
      <c r="AW1999" s="84"/>
      <c r="AX1999" s="553"/>
      <c r="AY1999" s="554"/>
      <c r="AZ1999" s="84"/>
      <c r="BA1999" s="553"/>
      <c r="BB1999" s="554"/>
      <c r="BC1999" s="84"/>
      <c r="BD1999" s="553"/>
      <c r="BE1999" s="554"/>
      <c r="BF1999" s="84"/>
      <c r="BG1999" s="553"/>
      <c r="BH1999" s="554"/>
      <c r="BI1999" s="84"/>
      <c r="BJ1999" s="553"/>
      <c r="BK1999" s="554"/>
      <c r="BL1999" s="84"/>
      <c r="BM1999" s="553"/>
      <c r="BN1999" s="554"/>
      <c r="BO1999" s="84"/>
      <c r="BP1999" s="553"/>
      <c r="BQ1999" s="554"/>
      <c r="BR1999" s="84"/>
      <c r="BS1999" s="553"/>
      <c r="BT1999" s="554"/>
      <c r="BU1999" s="84"/>
      <c r="BV1999" s="553"/>
      <c r="BW1999" s="554"/>
      <c r="BX1999" s="84"/>
      <c r="BY1999" s="553"/>
      <c r="BZ1999" s="554"/>
      <c r="CA1999" s="84"/>
      <c r="CB1999" s="553"/>
      <c r="CC1999" s="554"/>
      <c r="CD1999" s="84"/>
      <c r="CE1999" s="553"/>
      <c r="CF1999" s="554"/>
      <c r="CG1999" s="84"/>
      <c r="CH1999" s="553"/>
      <c r="CI1999" s="554"/>
      <c r="CJ1999" s="554"/>
      <c r="CK1999" s="554"/>
      <c r="CL1999" s="554"/>
      <c r="CM1999" s="554"/>
      <c r="CN1999" s="554"/>
      <c r="CO1999" s="554"/>
      <c r="CP1999" s="554"/>
      <c r="CQ1999" s="554"/>
      <c r="CR1999" s="554"/>
      <c r="CS1999" s="554"/>
      <c r="CT1999" s="554"/>
      <c r="CU1999" s="554"/>
      <c r="CV1999" s="554"/>
      <c r="CW1999" s="554"/>
      <c r="CX1999" s="554"/>
      <c r="CY1999" s="554">
        <v>142857142</v>
      </c>
      <c r="CZ1999" s="84">
        <v>57142858</v>
      </c>
      <c r="DA1999" s="84"/>
      <c r="DB1999" s="856" t="s">
        <v>20280</v>
      </c>
      <c r="DC1999" s="565">
        <v>2</v>
      </c>
      <c r="DD1999" s="928"/>
      <c r="DE1999" s="102" t="s">
        <v>19355</v>
      </c>
      <c r="DF1999" s="928"/>
      <c r="DG1999" s="555"/>
      <c r="DH1999" s="214"/>
      <c r="DI1999" s="557">
        <v>41344</v>
      </c>
      <c r="DJ1999" s="111">
        <v>41309</v>
      </c>
      <c r="DK1999" s="558">
        <v>12</v>
      </c>
      <c r="DL1999" s="619" t="s">
        <v>15785</v>
      </c>
      <c r="DM1999" s="619" t="s">
        <v>20731</v>
      </c>
      <c r="DN1999" s="890">
        <v>142857142</v>
      </c>
      <c r="DO1999" s="928"/>
      <c r="DP1999" s="928"/>
      <c r="DQ1999" s="928"/>
      <c r="DR1999" s="928"/>
    </row>
    <row r="2000" spans="1:122" ht="60.75" customHeight="1" thickTop="1" thickBot="1">
      <c r="A2000" s="214" t="s">
        <v>12779</v>
      </c>
      <c r="B2000" s="214" t="s">
        <v>12873</v>
      </c>
      <c r="C2000" s="214" t="s">
        <v>86</v>
      </c>
      <c r="D2000" s="374">
        <v>1</v>
      </c>
      <c r="E2000" s="517">
        <v>41324</v>
      </c>
      <c r="F2000" s="517">
        <v>41297</v>
      </c>
      <c r="G2000" s="517">
        <v>41333</v>
      </c>
      <c r="H2000" s="517">
        <v>41366</v>
      </c>
      <c r="I2000" s="517">
        <v>41366</v>
      </c>
      <c r="J2000" s="382">
        <v>18</v>
      </c>
      <c r="K2000" s="551">
        <v>41914</v>
      </c>
      <c r="L2000" s="561">
        <v>41324</v>
      </c>
      <c r="M2000" s="117"/>
      <c r="N2000" s="214" t="s">
        <v>19606</v>
      </c>
      <c r="O2000" s="1106">
        <v>900325147</v>
      </c>
      <c r="P2000" s="214" t="s">
        <v>1097</v>
      </c>
      <c r="Q2000" s="214" t="s">
        <v>1097</v>
      </c>
      <c r="R2000" s="214" t="s">
        <v>1097</v>
      </c>
      <c r="S2000" s="214" t="s">
        <v>1097</v>
      </c>
      <c r="T2000" s="214" t="s">
        <v>1097</v>
      </c>
      <c r="U2000" s="214" t="s">
        <v>1097</v>
      </c>
      <c r="V2000" s="214" t="s">
        <v>1097</v>
      </c>
      <c r="W2000" s="214" t="s">
        <v>1097</v>
      </c>
      <c r="X2000" s="214" t="s">
        <v>1097</v>
      </c>
      <c r="Y2000" s="214" t="s">
        <v>1097</v>
      </c>
      <c r="Z2000" s="214" t="s">
        <v>1097</v>
      </c>
      <c r="AA2000" s="214" t="s">
        <v>1097</v>
      </c>
      <c r="AB2000" s="214" t="s">
        <v>12884</v>
      </c>
      <c r="AC2000" s="214"/>
      <c r="AD2000" s="404" t="s">
        <v>12874</v>
      </c>
      <c r="AE2000" s="214" t="s">
        <v>11563</v>
      </c>
      <c r="AF2000" s="214">
        <v>488</v>
      </c>
      <c r="AG2000" s="626"/>
      <c r="AH2000" s="636">
        <v>192142400</v>
      </c>
      <c r="AI2000" s="634">
        <v>146376000</v>
      </c>
      <c r="AJ2000" s="634">
        <v>338518400</v>
      </c>
      <c r="AK2000" s="214" t="s">
        <v>13216</v>
      </c>
      <c r="AL2000" s="214" t="s">
        <v>156</v>
      </c>
      <c r="AM2000" s="86">
        <v>192142400</v>
      </c>
      <c r="AN2000" s="86" t="s">
        <v>14315</v>
      </c>
      <c r="AO2000" s="86" t="s">
        <v>14315</v>
      </c>
      <c r="AP2000" s="83"/>
      <c r="AQ2000" s="84">
        <v>142857142</v>
      </c>
      <c r="AR2000" s="553">
        <v>41366</v>
      </c>
      <c r="AS2000" s="554">
        <v>447</v>
      </c>
      <c r="AT2000" s="488"/>
      <c r="AU2000" s="553"/>
      <c r="AV2000" s="554"/>
      <c r="AW2000" s="84"/>
      <c r="AX2000" s="553"/>
      <c r="AY2000" s="554"/>
      <c r="AZ2000" s="84"/>
      <c r="BA2000" s="553"/>
      <c r="BB2000" s="554"/>
      <c r="BC2000" s="84"/>
      <c r="BD2000" s="553"/>
      <c r="BE2000" s="554"/>
      <c r="BF2000" s="84"/>
      <c r="BG2000" s="553"/>
      <c r="BH2000" s="554"/>
      <c r="BI2000" s="84"/>
      <c r="BJ2000" s="553"/>
      <c r="BK2000" s="554"/>
      <c r="BL2000" s="84"/>
      <c r="BM2000" s="553"/>
      <c r="BN2000" s="554"/>
      <c r="BO2000" s="84"/>
      <c r="BP2000" s="553"/>
      <c r="BQ2000" s="554"/>
      <c r="BR2000" s="84"/>
      <c r="BS2000" s="553"/>
      <c r="BT2000" s="554"/>
      <c r="BU2000" s="84"/>
      <c r="BV2000" s="553"/>
      <c r="BW2000" s="554"/>
      <c r="BX2000" s="84"/>
      <c r="BY2000" s="553"/>
      <c r="BZ2000" s="554"/>
      <c r="CA2000" s="84"/>
      <c r="CB2000" s="553"/>
      <c r="CC2000" s="554"/>
      <c r="CD2000" s="84"/>
      <c r="CE2000" s="553"/>
      <c r="CF2000" s="554"/>
      <c r="CG2000" s="84"/>
      <c r="CH2000" s="553"/>
      <c r="CI2000" s="554"/>
      <c r="CJ2000" s="554"/>
      <c r="CK2000" s="554"/>
      <c r="CL2000" s="554"/>
      <c r="CM2000" s="554"/>
      <c r="CN2000" s="554"/>
      <c r="CO2000" s="554"/>
      <c r="CP2000" s="554"/>
      <c r="CQ2000" s="554"/>
      <c r="CR2000" s="554"/>
      <c r="CS2000" s="554"/>
      <c r="CT2000" s="554"/>
      <c r="CU2000" s="554"/>
      <c r="CV2000" s="554"/>
      <c r="CW2000" s="554"/>
      <c r="CX2000" s="554"/>
      <c r="CY2000" s="554">
        <v>142857142</v>
      </c>
      <c r="CZ2000" s="84">
        <v>49285258</v>
      </c>
      <c r="DA2000" s="84"/>
      <c r="DB2000" s="856" t="s">
        <v>20280</v>
      </c>
      <c r="DC2000" s="565">
        <v>2</v>
      </c>
      <c r="DD2000" s="928"/>
      <c r="DE2000" s="102" t="s">
        <v>19355</v>
      </c>
      <c r="DF2000" s="928"/>
      <c r="DG2000" s="555"/>
      <c r="DH2000" s="214"/>
      <c r="DI2000" s="557">
        <v>41324</v>
      </c>
      <c r="DJ2000" s="111">
        <v>41311</v>
      </c>
      <c r="DK2000" s="558">
        <v>14</v>
      </c>
      <c r="DL2000" s="619"/>
      <c r="DM2000" s="619" t="s">
        <v>20731</v>
      </c>
      <c r="DN2000" s="890">
        <v>142857142</v>
      </c>
      <c r="DO2000" s="928"/>
      <c r="DP2000" s="928"/>
      <c r="DQ2000" s="928"/>
      <c r="DR2000" s="928"/>
    </row>
    <row r="2001" spans="1:122" ht="60.75" customHeight="1" thickTop="1" thickBot="1">
      <c r="A2001" s="214" t="s">
        <v>12780</v>
      </c>
      <c r="B2001" s="214" t="s">
        <v>12873</v>
      </c>
      <c r="C2001" s="214" t="s">
        <v>543</v>
      </c>
      <c r="D2001" s="374">
        <v>1</v>
      </c>
      <c r="E2001" s="517">
        <v>41339</v>
      </c>
      <c r="F2001" s="517">
        <v>41297</v>
      </c>
      <c r="G2001" s="517">
        <v>41351</v>
      </c>
      <c r="H2001" s="517">
        <v>41416</v>
      </c>
      <c r="I2001" s="517">
        <v>41416</v>
      </c>
      <c r="J2001" s="382">
        <v>15</v>
      </c>
      <c r="K2001" s="551">
        <v>41873</v>
      </c>
      <c r="L2001" s="561">
        <v>41338</v>
      </c>
      <c r="M2001" s="117"/>
      <c r="N2001" s="214" t="s">
        <v>19607</v>
      </c>
      <c r="O2001" s="1106">
        <v>810000494</v>
      </c>
      <c r="P2001" s="214" t="s">
        <v>1097</v>
      </c>
      <c r="Q2001" s="214" t="s">
        <v>1097</v>
      </c>
      <c r="R2001" s="214" t="s">
        <v>1097</v>
      </c>
      <c r="S2001" s="214" t="s">
        <v>1097</v>
      </c>
      <c r="T2001" s="214" t="s">
        <v>1097</v>
      </c>
      <c r="U2001" s="214" t="s">
        <v>1097</v>
      </c>
      <c r="V2001" s="214" t="s">
        <v>1097</v>
      </c>
      <c r="W2001" s="214" t="s">
        <v>1097</v>
      </c>
      <c r="X2001" s="214" t="s">
        <v>1097</v>
      </c>
      <c r="Y2001" s="214" t="s">
        <v>1097</v>
      </c>
      <c r="Z2001" s="214" t="s">
        <v>1097</v>
      </c>
      <c r="AA2001" s="214" t="s">
        <v>1097</v>
      </c>
      <c r="AB2001" s="214" t="s">
        <v>13527</v>
      </c>
      <c r="AC2001" s="214"/>
      <c r="AD2001" s="404" t="s">
        <v>12874</v>
      </c>
      <c r="AE2001" s="214" t="s">
        <v>11563</v>
      </c>
      <c r="AF2001" s="214">
        <v>488</v>
      </c>
      <c r="AG2001" s="626"/>
      <c r="AH2001" s="636">
        <v>189062600</v>
      </c>
      <c r="AI2001" s="634"/>
      <c r="AJ2001" s="634">
        <v>189062600</v>
      </c>
      <c r="AK2001" s="214" t="s">
        <v>12991</v>
      </c>
      <c r="AL2001" s="214" t="s">
        <v>156</v>
      </c>
      <c r="AM2001" s="86">
        <v>189062600</v>
      </c>
      <c r="AN2001" s="531" t="s">
        <v>1480</v>
      </c>
      <c r="AO2001" s="531" t="s">
        <v>8492</v>
      </c>
      <c r="AP2001" s="83"/>
      <c r="AQ2001" s="84">
        <v>142857142</v>
      </c>
      <c r="AR2001" s="553">
        <v>41416</v>
      </c>
      <c r="AS2001" s="554">
        <v>486</v>
      </c>
      <c r="AT2001" s="488"/>
      <c r="AU2001" s="553"/>
      <c r="AV2001" s="554"/>
      <c r="AW2001" s="84"/>
      <c r="AX2001" s="553"/>
      <c r="AY2001" s="554"/>
      <c r="AZ2001" s="84"/>
      <c r="BA2001" s="553"/>
      <c r="BB2001" s="554"/>
      <c r="BC2001" s="84"/>
      <c r="BD2001" s="553"/>
      <c r="BE2001" s="554"/>
      <c r="BF2001" s="84"/>
      <c r="BG2001" s="553"/>
      <c r="BH2001" s="554"/>
      <c r="BI2001" s="84"/>
      <c r="BJ2001" s="553"/>
      <c r="BK2001" s="554"/>
      <c r="BL2001" s="84"/>
      <c r="BM2001" s="553"/>
      <c r="BN2001" s="554"/>
      <c r="BO2001" s="84"/>
      <c r="BP2001" s="553"/>
      <c r="BQ2001" s="554"/>
      <c r="BR2001" s="84"/>
      <c r="BS2001" s="553"/>
      <c r="BT2001" s="554"/>
      <c r="BU2001" s="84"/>
      <c r="BV2001" s="553"/>
      <c r="BW2001" s="554"/>
      <c r="BX2001" s="84"/>
      <c r="BY2001" s="553"/>
      <c r="BZ2001" s="554"/>
      <c r="CA2001" s="84"/>
      <c r="CB2001" s="553"/>
      <c r="CC2001" s="554"/>
      <c r="CD2001" s="84"/>
      <c r="CE2001" s="553"/>
      <c r="CF2001" s="554"/>
      <c r="CG2001" s="84"/>
      <c r="CH2001" s="553"/>
      <c r="CI2001" s="554"/>
      <c r="CJ2001" s="554"/>
      <c r="CK2001" s="554"/>
      <c r="CL2001" s="554"/>
      <c r="CM2001" s="554"/>
      <c r="CN2001" s="554"/>
      <c r="CO2001" s="554"/>
      <c r="CP2001" s="554"/>
      <c r="CQ2001" s="554"/>
      <c r="CR2001" s="554"/>
      <c r="CS2001" s="554"/>
      <c r="CT2001" s="554"/>
      <c r="CU2001" s="554"/>
      <c r="CV2001" s="554"/>
      <c r="CW2001" s="554"/>
      <c r="CX2001" s="554"/>
      <c r="CY2001" s="554">
        <v>142857142</v>
      </c>
      <c r="CZ2001" s="84">
        <v>46205458</v>
      </c>
      <c r="DA2001" s="84"/>
      <c r="DB2001" s="856" t="s">
        <v>20280</v>
      </c>
      <c r="DC2001" s="565">
        <v>2</v>
      </c>
      <c r="DD2001" s="928"/>
      <c r="DE2001" s="102" t="s">
        <v>19355</v>
      </c>
      <c r="DF2001" s="928"/>
      <c r="DG2001" s="555"/>
      <c r="DH2001" s="214"/>
      <c r="DI2001" s="557">
        <v>41338</v>
      </c>
      <c r="DJ2001" s="111">
        <v>41309</v>
      </c>
      <c r="DK2001" s="558">
        <v>12</v>
      </c>
      <c r="DL2001" s="619" t="s">
        <v>15785</v>
      </c>
      <c r="DM2001" s="619" t="s">
        <v>20731</v>
      </c>
      <c r="DN2001" s="890">
        <v>142857142</v>
      </c>
      <c r="DO2001" s="928"/>
      <c r="DP2001" s="928"/>
      <c r="DQ2001" s="928"/>
      <c r="DR2001" s="928"/>
    </row>
    <row r="2002" spans="1:122" ht="60.75" customHeight="1" thickTop="1" thickBot="1">
      <c r="A2002" s="214" t="s">
        <v>12781</v>
      </c>
      <c r="B2002" s="214" t="s">
        <v>12873</v>
      </c>
      <c r="C2002" s="214" t="s">
        <v>543</v>
      </c>
      <c r="D2002" s="374">
        <v>1</v>
      </c>
      <c r="E2002" s="517">
        <v>41337</v>
      </c>
      <c r="F2002" s="517">
        <v>41297</v>
      </c>
      <c r="G2002" s="517">
        <v>41414</v>
      </c>
      <c r="H2002" s="517">
        <v>41442</v>
      </c>
      <c r="I2002" s="517">
        <v>41442</v>
      </c>
      <c r="J2002" s="382">
        <v>18</v>
      </c>
      <c r="K2002" s="551">
        <v>41990</v>
      </c>
      <c r="L2002" s="552">
        <v>41368</v>
      </c>
      <c r="M2002" s="117"/>
      <c r="N2002" s="214" t="s">
        <v>19608</v>
      </c>
      <c r="O2002" s="1106">
        <v>860521236</v>
      </c>
      <c r="P2002" s="214" t="s">
        <v>1097</v>
      </c>
      <c r="Q2002" s="214" t="s">
        <v>1097</v>
      </c>
      <c r="R2002" s="214" t="s">
        <v>1097</v>
      </c>
      <c r="S2002" s="214" t="s">
        <v>1097</v>
      </c>
      <c r="T2002" s="214" t="s">
        <v>1097</v>
      </c>
      <c r="U2002" s="214" t="s">
        <v>1097</v>
      </c>
      <c r="V2002" s="214" t="s">
        <v>1097</v>
      </c>
      <c r="W2002" s="214" t="s">
        <v>1097</v>
      </c>
      <c r="X2002" s="214" t="s">
        <v>1097</v>
      </c>
      <c r="Y2002" s="214" t="s">
        <v>1097</v>
      </c>
      <c r="Z2002" s="214" t="s">
        <v>1097</v>
      </c>
      <c r="AA2002" s="214" t="s">
        <v>1097</v>
      </c>
      <c r="AB2002" s="214" t="s">
        <v>12885</v>
      </c>
      <c r="AC2002" s="214"/>
      <c r="AD2002" s="404" t="s">
        <v>12874</v>
      </c>
      <c r="AE2002" s="214" t="s">
        <v>11563</v>
      </c>
      <c r="AF2002" s="214">
        <v>488</v>
      </c>
      <c r="AG2002" s="630" t="s">
        <v>14306</v>
      </c>
      <c r="AH2002" s="636">
        <v>192142400</v>
      </c>
      <c r="AI2002" s="634">
        <v>116073000</v>
      </c>
      <c r="AJ2002" s="634">
        <v>308215400</v>
      </c>
      <c r="AK2002" s="214" t="s">
        <v>12993</v>
      </c>
      <c r="AL2002" s="214" t="s">
        <v>156</v>
      </c>
      <c r="AM2002" s="86">
        <v>192142400</v>
      </c>
      <c r="AN2002" s="86" t="s">
        <v>14315</v>
      </c>
      <c r="AO2002" s="86" t="s">
        <v>14315</v>
      </c>
      <c r="AP2002" s="83"/>
      <c r="AQ2002" s="84">
        <v>142857142</v>
      </c>
      <c r="AR2002" s="553">
        <v>41442</v>
      </c>
      <c r="AS2002" s="554">
        <v>508</v>
      </c>
      <c r="AT2002" s="488"/>
      <c r="AU2002" s="553"/>
      <c r="AV2002" s="554"/>
      <c r="AW2002" s="84"/>
      <c r="AX2002" s="553"/>
      <c r="AY2002" s="554"/>
      <c r="AZ2002" s="84"/>
      <c r="BA2002" s="553"/>
      <c r="BB2002" s="554"/>
      <c r="BC2002" s="84"/>
      <c r="BD2002" s="553"/>
      <c r="BE2002" s="554"/>
      <c r="BF2002" s="84"/>
      <c r="BG2002" s="553"/>
      <c r="BH2002" s="554"/>
      <c r="BI2002" s="84"/>
      <c r="BJ2002" s="553"/>
      <c r="BK2002" s="554"/>
      <c r="BL2002" s="84"/>
      <c r="BM2002" s="553"/>
      <c r="BN2002" s="554"/>
      <c r="BO2002" s="84"/>
      <c r="BP2002" s="553"/>
      <c r="BQ2002" s="554"/>
      <c r="BR2002" s="84"/>
      <c r="BS2002" s="553"/>
      <c r="BT2002" s="554"/>
      <c r="BU2002" s="84"/>
      <c r="BV2002" s="553"/>
      <c r="BW2002" s="554"/>
      <c r="BX2002" s="84"/>
      <c r="BY2002" s="553"/>
      <c r="BZ2002" s="554"/>
      <c r="CA2002" s="84"/>
      <c r="CB2002" s="553"/>
      <c r="CC2002" s="554"/>
      <c r="CD2002" s="84"/>
      <c r="CE2002" s="553"/>
      <c r="CF2002" s="554"/>
      <c r="CG2002" s="84"/>
      <c r="CH2002" s="553"/>
      <c r="CI2002" s="554"/>
      <c r="CJ2002" s="554"/>
      <c r="CK2002" s="554"/>
      <c r="CL2002" s="554"/>
      <c r="CM2002" s="554"/>
      <c r="CN2002" s="554"/>
      <c r="CO2002" s="554"/>
      <c r="CP2002" s="554"/>
      <c r="CQ2002" s="554"/>
      <c r="CR2002" s="554"/>
      <c r="CS2002" s="554"/>
      <c r="CT2002" s="554"/>
      <c r="CU2002" s="554"/>
      <c r="CV2002" s="554"/>
      <c r="CW2002" s="554"/>
      <c r="CX2002" s="554"/>
      <c r="CY2002" s="554">
        <v>142857142</v>
      </c>
      <c r="CZ2002" s="84">
        <v>49285258</v>
      </c>
      <c r="DA2002" s="84"/>
      <c r="DB2002" s="856" t="s">
        <v>20280</v>
      </c>
      <c r="DC2002" s="565">
        <v>2</v>
      </c>
      <c r="DD2002" s="928"/>
      <c r="DE2002" s="102" t="s">
        <v>19355</v>
      </c>
      <c r="DF2002" s="928"/>
      <c r="DG2002" s="555"/>
      <c r="DH2002" s="214"/>
      <c r="DI2002" s="557">
        <v>41368</v>
      </c>
      <c r="DJ2002" s="111">
        <v>41311</v>
      </c>
      <c r="DK2002" s="558">
        <v>14</v>
      </c>
      <c r="DL2002" s="619"/>
      <c r="DM2002" s="619" t="s">
        <v>20731</v>
      </c>
      <c r="DN2002" s="890">
        <v>142857142</v>
      </c>
      <c r="DO2002" s="928"/>
      <c r="DP2002" s="928"/>
      <c r="DQ2002" s="928"/>
      <c r="DR2002" s="928"/>
    </row>
    <row r="2003" spans="1:122" ht="60.75" customHeight="1" thickTop="1" thickBot="1">
      <c r="A2003" s="214" t="s">
        <v>12782</v>
      </c>
      <c r="B2003" s="214" t="s">
        <v>12873</v>
      </c>
      <c r="C2003" s="214" t="s">
        <v>543</v>
      </c>
      <c r="D2003" s="374">
        <v>1</v>
      </c>
      <c r="E2003" s="517">
        <v>41317</v>
      </c>
      <c r="F2003" s="517">
        <v>41297</v>
      </c>
      <c r="G2003" s="517">
        <v>41333</v>
      </c>
      <c r="H2003" s="517">
        <v>41366</v>
      </c>
      <c r="I2003" s="517">
        <v>41366</v>
      </c>
      <c r="J2003" s="382">
        <v>6</v>
      </c>
      <c r="K2003" s="551">
        <v>41549</v>
      </c>
      <c r="L2003" s="561">
        <v>41324</v>
      </c>
      <c r="M2003" s="117"/>
      <c r="N2003" s="214" t="s">
        <v>12886</v>
      </c>
      <c r="O2003" s="1166">
        <v>830145576</v>
      </c>
      <c r="P2003" s="530"/>
      <c r="Q2003" s="530"/>
      <c r="R2003" s="530"/>
      <c r="S2003" s="530"/>
      <c r="T2003" s="530"/>
      <c r="U2003" s="530"/>
      <c r="V2003" s="530"/>
      <c r="W2003" s="530"/>
      <c r="X2003" s="530"/>
      <c r="Y2003" s="530"/>
      <c r="Z2003" s="530"/>
      <c r="AA2003" s="530"/>
      <c r="AB2003" s="214" t="s">
        <v>12887</v>
      </c>
      <c r="AC2003" s="214"/>
      <c r="AD2003" s="404" t="s">
        <v>12874</v>
      </c>
      <c r="AE2003" s="214" t="s">
        <v>11563</v>
      </c>
      <c r="AF2003" s="214">
        <v>488</v>
      </c>
      <c r="AG2003" s="626"/>
      <c r="AH2003" s="636">
        <v>199380000</v>
      </c>
      <c r="AI2003" s="634">
        <v>160270132</v>
      </c>
      <c r="AJ2003" s="634">
        <v>359650132</v>
      </c>
      <c r="AK2003" s="214" t="s">
        <v>12993</v>
      </c>
      <c r="AL2003" s="214" t="s">
        <v>156</v>
      </c>
      <c r="AM2003" s="86">
        <v>199380000</v>
      </c>
      <c r="AN2003" s="86" t="s">
        <v>14315</v>
      </c>
      <c r="AO2003" s="86" t="s">
        <v>14315</v>
      </c>
      <c r="AP2003" s="83"/>
      <c r="AQ2003" s="84">
        <v>142857142</v>
      </c>
      <c r="AR2003" s="553">
        <v>41366</v>
      </c>
      <c r="AS2003" s="554">
        <v>447</v>
      </c>
      <c r="AT2003" s="488"/>
      <c r="AU2003" s="553"/>
      <c r="AV2003" s="554"/>
      <c r="AW2003" s="84"/>
      <c r="AX2003" s="553"/>
      <c r="AY2003" s="554"/>
      <c r="AZ2003" s="84"/>
      <c r="BA2003" s="553"/>
      <c r="BB2003" s="554"/>
      <c r="BC2003" s="84"/>
      <c r="BD2003" s="553"/>
      <c r="BE2003" s="554"/>
      <c r="BF2003" s="84"/>
      <c r="BG2003" s="553"/>
      <c r="BH2003" s="554"/>
      <c r="BI2003" s="84"/>
      <c r="BJ2003" s="553"/>
      <c r="BK2003" s="554"/>
      <c r="BL2003" s="84"/>
      <c r="BM2003" s="553"/>
      <c r="BN2003" s="554"/>
      <c r="BO2003" s="84"/>
      <c r="BP2003" s="553"/>
      <c r="BQ2003" s="554"/>
      <c r="BR2003" s="84"/>
      <c r="BS2003" s="553"/>
      <c r="BT2003" s="554"/>
      <c r="BU2003" s="84"/>
      <c r="BV2003" s="553"/>
      <c r="BW2003" s="554"/>
      <c r="BX2003" s="84"/>
      <c r="BY2003" s="553"/>
      <c r="BZ2003" s="554"/>
      <c r="CA2003" s="84"/>
      <c r="CB2003" s="553"/>
      <c r="CC2003" s="554"/>
      <c r="CD2003" s="84"/>
      <c r="CE2003" s="553"/>
      <c r="CF2003" s="554"/>
      <c r="CG2003" s="84"/>
      <c r="CH2003" s="553"/>
      <c r="CI2003" s="554"/>
      <c r="CJ2003" s="554"/>
      <c r="CK2003" s="554"/>
      <c r="CL2003" s="554"/>
      <c r="CM2003" s="554"/>
      <c r="CN2003" s="554"/>
      <c r="CO2003" s="554"/>
      <c r="CP2003" s="554"/>
      <c r="CQ2003" s="554"/>
      <c r="CR2003" s="554"/>
      <c r="CS2003" s="554"/>
      <c r="CT2003" s="554"/>
      <c r="CU2003" s="554"/>
      <c r="CV2003" s="554"/>
      <c r="CW2003" s="554"/>
      <c r="CX2003" s="554"/>
      <c r="CY2003" s="554">
        <v>142857142</v>
      </c>
      <c r="CZ2003" s="84">
        <v>56522858</v>
      </c>
      <c r="DA2003" s="84"/>
      <c r="DB2003" s="856" t="s">
        <v>20809</v>
      </c>
      <c r="DC2003" s="565">
        <v>2</v>
      </c>
      <c r="DD2003" s="928"/>
      <c r="DE2003" s="102" t="s">
        <v>19355</v>
      </c>
      <c r="DF2003" s="928"/>
      <c r="DG2003" s="555"/>
      <c r="DH2003" s="214"/>
      <c r="DI2003" s="557">
        <v>41324</v>
      </c>
      <c r="DJ2003" s="111">
        <v>41311</v>
      </c>
      <c r="DK2003" s="558">
        <v>14</v>
      </c>
      <c r="DL2003" s="619"/>
      <c r="DM2003" s="619" t="s">
        <v>20731</v>
      </c>
      <c r="DN2003" s="890">
        <v>142857142</v>
      </c>
      <c r="DO2003" s="928"/>
      <c r="DP2003" s="928"/>
      <c r="DQ2003" s="928"/>
      <c r="DR2003" s="928"/>
    </row>
    <row r="2004" spans="1:122" ht="60.75" customHeight="1" thickTop="1" thickBot="1">
      <c r="A2004" s="214" t="s">
        <v>12783</v>
      </c>
      <c r="B2004" s="214" t="s">
        <v>12873</v>
      </c>
      <c r="C2004" s="214" t="s">
        <v>543</v>
      </c>
      <c r="D2004" s="374">
        <v>1</v>
      </c>
      <c r="E2004" s="517">
        <v>41318</v>
      </c>
      <c r="F2004" s="517">
        <v>41297</v>
      </c>
      <c r="G2004" s="517">
        <v>41333</v>
      </c>
      <c r="H2004" s="517">
        <v>41366</v>
      </c>
      <c r="I2004" s="517">
        <v>41366</v>
      </c>
      <c r="J2004" s="382">
        <v>18</v>
      </c>
      <c r="K2004" s="551">
        <v>41914</v>
      </c>
      <c r="L2004" s="561">
        <v>41324</v>
      </c>
      <c r="M2004" s="117"/>
      <c r="N2004" s="214" t="s">
        <v>19609</v>
      </c>
      <c r="O2004" s="1106">
        <v>811023729</v>
      </c>
      <c r="P2004" s="214" t="s">
        <v>1097</v>
      </c>
      <c r="Q2004" s="214" t="s">
        <v>1097</v>
      </c>
      <c r="R2004" s="214" t="s">
        <v>1097</v>
      </c>
      <c r="S2004" s="214" t="s">
        <v>1097</v>
      </c>
      <c r="T2004" s="214" t="s">
        <v>1097</v>
      </c>
      <c r="U2004" s="214" t="s">
        <v>1097</v>
      </c>
      <c r="V2004" s="214" t="s">
        <v>1097</v>
      </c>
      <c r="W2004" s="214" t="s">
        <v>1097</v>
      </c>
      <c r="X2004" s="214" t="s">
        <v>1097</v>
      </c>
      <c r="Y2004" s="214" t="s">
        <v>1097</v>
      </c>
      <c r="Z2004" s="214" t="s">
        <v>1097</v>
      </c>
      <c r="AA2004" s="214" t="s">
        <v>1097</v>
      </c>
      <c r="AB2004" s="214" t="s">
        <v>12888</v>
      </c>
      <c r="AC2004" s="214"/>
      <c r="AD2004" s="404" t="s">
        <v>12874</v>
      </c>
      <c r="AE2004" s="214" t="s">
        <v>11563</v>
      </c>
      <c r="AF2004" s="214">
        <v>488</v>
      </c>
      <c r="AG2004" s="626"/>
      <c r="AH2004" s="636">
        <v>200000000</v>
      </c>
      <c r="AI2004" s="634">
        <v>182534994</v>
      </c>
      <c r="AJ2004" s="634">
        <v>382534994</v>
      </c>
      <c r="AK2004" s="214" t="s">
        <v>12991</v>
      </c>
      <c r="AL2004" s="214" t="s">
        <v>156</v>
      </c>
      <c r="AM2004" s="86">
        <v>200000000</v>
      </c>
      <c r="AN2004" s="86" t="s">
        <v>14361</v>
      </c>
      <c r="AO2004" s="86" t="s">
        <v>8485</v>
      </c>
      <c r="AP2004" s="83"/>
      <c r="AQ2004" s="84">
        <v>142857142</v>
      </c>
      <c r="AR2004" s="553">
        <v>41366</v>
      </c>
      <c r="AS2004" s="554">
        <v>447</v>
      </c>
      <c r="AT2004" s="488"/>
      <c r="AU2004" s="553"/>
      <c r="AV2004" s="554"/>
      <c r="AW2004" s="84"/>
      <c r="AX2004" s="553"/>
      <c r="AY2004" s="554"/>
      <c r="AZ2004" s="84"/>
      <c r="BA2004" s="553"/>
      <c r="BB2004" s="554"/>
      <c r="BC2004" s="84"/>
      <c r="BD2004" s="553"/>
      <c r="BE2004" s="554"/>
      <c r="BF2004" s="84"/>
      <c r="BG2004" s="553"/>
      <c r="BH2004" s="554"/>
      <c r="BI2004" s="84"/>
      <c r="BJ2004" s="553"/>
      <c r="BK2004" s="554"/>
      <c r="BL2004" s="84"/>
      <c r="BM2004" s="553"/>
      <c r="BN2004" s="554"/>
      <c r="BO2004" s="84"/>
      <c r="BP2004" s="553"/>
      <c r="BQ2004" s="554"/>
      <c r="BR2004" s="84"/>
      <c r="BS2004" s="553"/>
      <c r="BT2004" s="554"/>
      <c r="BU2004" s="84"/>
      <c r="BV2004" s="553"/>
      <c r="BW2004" s="554"/>
      <c r="BX2004" s="84"/>
      <c r="BY2004" s="553"/>
      <c r="BZ2004" s="554"/>
      <c r="CA2004" s="84"/>
      <c r="CB2004" s="553"/>
      <c r="CC2004" s="554"/>
      <c r="CD2004" s="84"/>
      <c r="CE2004" s="553"/>
      <c r="CF2004" s="554"/>
      <c r="CG2004" s="84"/>
      <c r="CH2004" s="553"/>
      <c r="CI2004" s="554"/>
      <c r="CJ2004" s="554"/>
      <c r="CK2004" s="554"/>
      <c r="CL2004" s="554"/>
      <c r="CM2004" s="554"/>
      <c r="CN2004" s="554"/>
      <c r="CO2004" s="554"/>
      <c r="CP2004" s="554"/>
      <c r="CQ2004" s="554"/>
      <c r="CR2004" s="554"/>
      <c r="CS2004" s="554"/>
      <c r="CT2004" s="554"/>
      <c r="CU2004" s="554"/>
      <c r="CV2004" s="554"/>
      <c r="CW2004" s="554"/>
      <c r="CX2004" s="554"/>
      <c r="CY2004" s="554">
        <v>142857142</v>
      </c>
      <c r="CZ2004" s="84">
        <v>57142858</v>
      </c>
      <c r="DA2004" s="84"/>
      <c r="DB2004" s="856" t="s">
        <v>20280</v>
      </c>
      <c r="DC2004" s="565">
        <v>2</v>
      </c>
      <c r="DD2004" s="928"/>
      <c r="DE2004" s="102" t="s">
        <v>19355</v>
      </c>
      <c r="DF2004" s="928"/>
      <c r="DG2004" s="555"/>
      <c r="DH2004" s="214"/>
      <c r="DI2004" s="557">
        <v>41324</v>
      </c>
      <c r="DJ2004" s="111">
        <v>41309</v>
      </c>
      <c r="DK2004" s="558">
        <v>12</v>
      </c>
      <c r="DL2004" s="619" t="s">
        <v>15785</v>
      </c>
      <c r="DM2004" s="619" t="s">
        <v>20731</v>
      </c>
      <c r="DN2004" s="890">
        <v>142857142</v>
      </c>
      <c r="DO2004" s="928"/>
      <c r="DP2004" s="928"/>
      <c r="DQ2004" s="928"/>
      <c r="DR2004" s="928"/>
    </row>
    <row r="2005" spans="1:122" ht="60.75" customHeight="1" thickTop="1" thickBot="1">
      <c r="A2005" s="214" t="s">
        <v>12784</v>
      </c>
      <c r="B2005" s="214" t="s">
        <v>12873</v>
      </c>
      <c r="C2005" s="214" t="s">
        <v>543</v>
      </c>
      <c r="D2005" s="374">
        <v>1</v>
      </c>
      <c r="E2005" s="517">
        <v>41327</v>
      </c>
      <c r="F2005" s="517">
        <v>41297</v>
      </c>
      <c r="G2005" s="517">
        <v>41333</v>
      </c>
      <c r="H2005" s="517">
        <v>41366</v>
      </c>
      <c r="I2005" s="517">
        <v>41366</v>
      </c>
      <c r="J2005" s="382">
        <v>18</v>
      </c>
      <c r="K2005" s="551">
        <v>41914</v>
      </c>
      <c r="L2005" s="561">
        <v>41332</v>
      </c>
      <c r="M2005" s="117"/>
      <c r="N2005" s="214" t="s">
        <v>19610</v>
      </c>
      <c r="O2005" s="1106">
        <v>900032774</v>
      </c>
      <c r="P2005" s="214" t="s">
        <v>1097</v>
      </c>
      <c r="Q2005" s="214" t="s">
        <v>1097</v>
      </c>
      <c r="R2005" s="214" t="s">
        <v>1097</v>
      </c>
      <c r="S2005" s="214" t="s">
        <v>1097</v>
      </c>
      <c r="T2005" s="214" t="s">
        <v>1097</v>
      </c>
      <c r="U2005" s="214" t="s">
        <v>1097</v>
      </c>
      <c r="V2005" s="214" t="s">
        <v>1097</v>
      </c>
      <c r="W2005" s="214" t="s">
        <v>1097</v>
      </c>
      <c r="X2005" s="214" t="s">
        <v>1097</v>
      </c>
      <c r="Y2005" s="214" t="s">
        <v>1097</v>
      </c>
      <c r="Z2005" s="214" t="s">
        <v>1097</v>
      </c>
      <c r="AA2005" s="214" t="s">
        <v>1097</v>
      </c>
      <c r="AB2005" s="214" t="s">
        <v>12889</v>
      </c>
      <c r="AC2005" s="214"/>
      <c r="AD2005" s="404" t="s">
        <v>12874</v>
      </c>
      <c r="AE2005" s="214" t="s">
        <v>11563</v>
      </c>
      <c r="AF2005" s="214">
        <v>488</v>
      </c>
      <c r="AG2005" s="626"/>
      <c r="AH2005" s="636">
        <v>192142400</v>
      </c>
      <c r="AI2005" s="634">
        <v>101043000</v>
      </c>
      <c r="AJ2005" s="634">
        <v>293185400</v>
      </c>
      <c r="AK2005" s="214" t="s">
        <v>12993</v>
      </c>
      <c r="AL2005" s="214" t="s">
        <v>156</v>
      </c>
      <c r="AM2005" s="86">
        <v>192142400</v>
      </c>
      <c r="AN2005" s="86" t="s">
        <v>14315</v>
      </c>
      <c r="AO2005" s="86" t="s">
        <v>14315</v>
      </c>
      <c r="AP2005" s="83"/>
      <c r="AQ2005" s="84">
        <v>142857142</v>
      </c>
      <c r="AR2005" s="553">
        <v>41366</v>
      </c>
      <c r="AS2005" s="554">
        <v>447</v>
      </c>
      <c r="AT2005" s="488"/>
      <c r="AU2005" s="553"/>
      <c r="AV2005" s="554"/>
      <c r="AW2005" s="84"/>
      <c r="AX2005" s="553"/>
      <c r="AY2005" s="554"/>
      <c r="AZ2005" s="84"/>
      <c r="BA2005" s="553"/>
      <c r="BB2005" s="554"/>
      <c r="BC2005" s="84"/>
      <c r="BD2005" s="553"/>
      <c r="BE2005" s="554"/>
      <c r="BF2005" s="84"/>
      <c r="BG2005" s="553"/>
      <c r="BH2005" s="554"/>
      <c r="BI2005" s="84"/>
      <c r="BJ2005" s="553"/>
      <c r="BK2005" s="554"/>
      <c r="BL2005" s="84"/>
      <c r="BM2005" s="553"/>
      <c r="BN2005" s="554"/>
      <c r="BO2005" s="84"/>
      <c r="BP2005" s="553"/>
      <c r="BQ2005" s="554"/>
      <c r="BR2005" s="84"/>
      <c r="BS2005" s="553"/>
      <c r="BT2005" s="554"/>
      <c r="BU2005" s="84"/>
      <c r="BV2005" s="553"/>
      <c r="BW2005" s="554"/>
      <c r="BX2005" s="84"/>
      <c r="BY2005" s="553"/>
      <c r="BZ2005" s="554"/>
      <c r="CA2005" s="84"/>
      <c r="CB2005" s="553"/>
      <c r="CC2005" s="554"/>
      <c r="CD2005" s="84"/>
      <c r="CE2005" s="553"/>
      <c r="CF2005" s="554"/>
      <c r="CG2005" s="84"/>
      <c r="CH2005" s="553"/>
      <c r="CI2005" s="554"/>
      <c r="CJ2005" s="554"/>
      <c r="CK2005" s="554"/>
      <c r="CL2005" s="554"/>
      <c r="CM2005" s="554"/>
      <c r="CN2005" s="554"/>
      <c r="CO2005" s="554"/>
      <c r="CP2005" s="554"/>
      <c r="CQ2005" s="554"/>
      <c r="CR2005" s="554"/>
      <c r="CS2005" s="554"/>
      <c r="CT2005" s="554"/>
      <c r="CU2005" s="554"/>
      <c r="CV2005" s="554"/>
      <c r="CW2005" s="554"/>
      <c r="CX2005" s="554"/>
      <c r="CY2005" s="554">
        <v>142857142</v>
      </c>
      <c r="CZ2005" s="84">
        <v>49285258</v>
      </c>
      <c r="DA2005" s="84"/>
      <c r="DB2005" s="856" t="s">
        <v>20280</v>
      </c>
      <c r="DC2005" s="565">
        <v>2</v>
      </c>
      <c r="DD2005" s="928"/>
      <c r="DE2005" s="102" t="s">
        <v>19355</v>
      </c>
      <c r="DF2005" s="928"/>
      <c r="DG2005" s="555"/>
      <c r="DH2005" s="214"/>
      <c r="DI2005" s="557">
        <v>41332</v>
      </c>
      <c r="DJ2005" s="111">
        <v>41311</v>
      </c>
      <c r="DK2005" s="558">
        <v>14</v>
      </c>
      <c r="DL2005" s="619"/>
      <c r="DM2005" s="619" t="s">
        <v>20731</v>
      </c>
      <c r="DN2005" s="890">
        <v>142857142</v>
      </c>
      <c r="DO2005" s="928"/>
      <c r="DP2005" s="928"/>
      <c r="DQ2005" s="928"/>
      <c r="DR2005" s="928"/>
    </row>
    <row r="2006" spans="1:122" ht="60.75" customHeight="1" thickTop="1" thickBot="1">
      <c r="A2006" s="214" t="s">
        <v>12785</v>
      </c>
      <c r="B2006" s="214" t="s">
        <v>12873</v>
      </c>
      <c r="C2006" s="214" t="s">
        <v>543</v>
      </c>
      <c r="D2006" s="374">
        <v>1</v>
      </c>
      <c r="E2006" s="517">
        <v>41327</v>
      </c>
      <c r="F2006" s="517">
        <v>41297</v>
      </c>
      <c r="G2006" s="517">
        <v>41338</v>
      </c>
      <c r="H2006" s="517">
        <v>41366</v>
      </c>
      <c r="I2006" s="517">
        <v>41366</v>
      </c>
      <c r="J2006" s="382">
        <v>18</v>
      </c>
      <c r="K2006" s="551">
        <v>41914</v>
      </c>
      <c r="L2006" s="561">
        <v>41324</v>
      </c>
      <c r="M2006" s="117"/>
      <c r="N2006" s="214" t="s">
        <v>19611</v>
      </c>
      <c r="O2006" s="1106">
        <v>800228958</v>
      </c>
      <c r="P2006" s="214" t="s">
        <v>1097</v>
      </c>
      <c r="Q2006" s="214" t="s">
        <v>1097</v>
      </c>
      <c r="R2006" s="214" t="s">
        <v>1097</v>
      </c>
      <c r="S2006" s="214" t="s">
        <v>1097</v>
      </c>
      <c r="T2006" s="214" t="s">
        <v>1097</v>
      </c>
      <c r="U2006" s="214" t="s">
        <v>1097</v>
      </c>
      <c r="V2006" s="214" t="s">
        <v>1097</v>
      </c>
      <c r="W2006" s="214" t="s">
        <v>1097</v>
      </c>
      <c r="X2006" s="214" t="s">
        <v>1097</v>
      </c>
      <c r="Y2006" s="214" t="s">
        <v>1097</v>
      </c>
      <c r="Z2006" s="214" t="s">
        <v>1097</v>
      </c>
      <c r="AA2006" s="214" t="s">
        <v>1097</v>
      </c>
      <c r="AB2006" s="214" t="s">
        <v>12890</v>
      </c>
      <c r="AC2006" s="214"/>
      <c r="AD2006" s="404" t="s">
        <v>12874</v>
      </c>
      <c r="AE2006" s="214" t="s">
        <v>11563</v>
      </c>
      <c r="AF2006" s="214">
        <v>488</v>
      </c>
      <c r="AG2006" s="626"/>
      <c r="AH2006" s="636">
        <v>192142400</v>
      </c>
      <c r="AI2006" s="634">
        <v>144000000</v>
      </c>
      <c r="AJ2006" s="634">
        <v>336142400</v>
      </c>
      <c r="AK2006" s="214" t="s">
        <v>13182</v>
      </c>
      <c r="AL2006" s="214" t="s">
        <v>156</v>
      </c>
      <c r="AM2006" s="86">
        <v>192142400</v>
      </c>
      <c r="AN2006" s="86" t="s">
        <v>14315</v>
      </c>
      <c r="AO2006" s="86" t="s">
        <v>14315</v>
      </c>
      <c r="AP2006" s="83"/>
      <c r="AQ2006" s="84">
        <v>142857142</v>
      </c>
      <c r="AR2006" s="553">
        <v>41366</v>
      </c>
      <c r="AS2006" s="554">
        <v>447</v>
      </c>
      <c r="AT2006" s="488"/>
      <c r="AU2006" s="553"/>
      <c r="AV2006" s="554"/>
      <c r="AW2006" s="84"/>
      <c r="AX2006" s="553"/>
      <c r="AY2006" s="554"/>
      <c r="AZ2006" s="84"/>
      <c r="BA2006" s="553"/>
      <c r="BB2006" s="554"/>
      <c r="BC2006" s="84"/>
      <c r="BD2006" s="553"/>
      <c r="BE2006" s="554"/>
      <c r="BF2006" s="84"/>
      <c r="BG2006" s="553"/>
      <c r="BH2006" s="554"/>
      <c r="BI2006" s="84"/>
      <c r="BJ2006" s="553"/>
      <c r="BK2006" s="554"/>
      <c r="BL2006" s="84"/>
      <c r="BM2006" s="553"/>
      <c r="BN2006" s="554"/>
      <c r="BO2006" s="84"/>
      <c r="BP2006" s="553"/>
      <c r="BQ2006" s="554"/>
      <c r="BR2006" s="84"/>
      <c r="BS2006" s="553"/>
      <c r="BT2006" s="554"/>
      <c r="BU2006" s="84"/>
      <c r="BV2006" s="553"/>
      <c r="BW2006" s="554"/>
      <c r="BX2006" s="84"/>
      <c r="BY2006" s="553"/>
      <c r="BZ2006" s="554"/>
      <c r="CA2006" s="84"/>
      <c r="CB2006" s="553"/>
      <c r="CC2006" s="554"/>
      <c r="CD2006" s="84"/>
      <c r="CE2006" s="553"/>
      <c r="CF2006" s="554"/>
      <c r="CG2006" s="84"/>
      <c r="CH2006" s="553"/>
      <c r="CI2006" s="554"/>
      <c r="CJ2006" s="554"/>
      <c r="CK2006" s="554"/>
      <c r="CL2006" s="554"/>
      <c r="CM2006" s="554"/>
      <c r="CN2006" s="554"/>
      <c r="CO2006" s="554"/>
      <c r="CP2006" s="554"/>
      <c r="CQ2006" s="554"/>
      <c r="CR2006" s="554"/>
      <c r="CS2006" s="554"/>
      <c r="CT2006" s="554"/>
      <c r="CU2006" s="554"/>
      <c r="CV2006" s="554"/>
      <c r="CW2006" s="554"/>
      <c r="CX2006" s="554"/>
      <c r="CY2006" s="554">
        <v>142857142</v>
      </c>
      <c r="CZ2006" s="84">
        <v>49285258</v>
      </c>
      <c r="DA2006" s="84"/>
      <c r="DB2006" s="856" t="s">
        <v>20280</v>
      </c>
      <c r="DC2006" s="565">
        <v>2</v>
      </c>
      <c r="DD2006" s="928"/>
      <c r="DE2006" s="102" t="s">
        <v>19355</v>
      </c>
      <c r="DF2006" s="928"/>
      <c r="DG2006" s="555"/>
      <c r="DH2006" s="214"/>
      <c r="DI2006" s="557">
        <v>41324</v>
      </c>
      <c r="DJ2006" s="111">
        <v>41303</v>
      </c>
      <c r="DK2006" s="558">
        <v>6</v>
      </c>
      <c r="DL2006" s="619" t="s">
        <v>15785</v>
      </c>
      <c r="DM2006" s="619" t="s">
        <v>20731</v>
      </c>
      <c r="DN2006" s="890">
        <v>142857142</v>
      </c>
      <c r="DO2006" s="928"/>
      <c r="DP2006" s="928"/>
      <c r="DQ2006" s="928"/>
      <c r="DR2006" s="928"/>
    </row>
    <row r="2007" spans="1:122" s="877" customFormat="1" ht="60.75" customHeight="1" thickTop="1" thickBot="1">
      <c r="A2007" s="291" t="s">
        <v>12786</v>
      </c>
      <c r="B2007" s="291" t="s">
        <v>12873</v>
      </c>
      <c r="C2007" s="291" t="s">
        <v>86</v>
      </c>
      <c r="D2007" s="672">
        <v>0</v>
      </c>
      <c r="E2007" s="523"/>
      <c r="F2007" s="523">
        <v>41297</v>
      </c>
      <c r="G2007" s="523"/>
      <c r="H2007" s="523"/>
      <c r="I2007" s="523"/>
      <c r="J2007" s="584">
        <v>18</v>
      </c>
      <c r="K2007" s="864" t="s">
        <v>19355</v>
      </c>
      <c r="L2007" s="585"/>
      <c r="M2007" s="238"/>
      <c r="N2007" s="291" t="s">
        <v>12891</v>
      </c>
      <c r="O2007" s="1167">
        <v>890319193</v>
      </c>
      <c r="P2007" s="530"/>
      <c r="Q2007" s="530"/>
      <c r="R2007" s="530"/>
      <c r="S2007" s="530"/>
      <c r="T2007" s="530"/>
      <c r="U2007" s="530"/>
      <c r="V2007" s="530"/>
      <c r="W2007" s="530"/>
      <c r="X2007" s="530"/>
      <c r="Y2007" s="530"/>
      <c r="Z2007" s="530"/>
      <c r="AA2007" s="530"/>
      <c r="AB2007" s="291" t="s">
        <v>12892</v>
      </c>
      <c r="AC2007" s="291"/>
      <c r="AD2007" s="694" t="s">
        <v>12874</v>
      </c>
      <c r="AE2007" s="291" t="s">
        <v>11563</v>
      </c>
      <c r="AF2007" s="291">
        <v>488</v>
      </c>
      <c r="AG2007" s="629"/>
      <c r="AH2007" s="639">
        <v>0</v>
      </c>
      <c r="AI2007" s="639">
        <v>0</v>
      </c>
      <c r="AJ2007" s="639">
        <v>0</v>
      </c>
      <c r="AK2007" s="291" t="s">
        <v>20078</v>
      </c>
      <c r="AL2007" s="291" t="s">
        <v>1387</v>
      </c>
      <c r="AM2007" s="538">
        <v>0</v>
      </c>
      <c r="AN2007" s="538" t="s">
        <v>1452</v>
      </c>
      <c r="AO2007" s="538" t="s">
        <v>11428</v>
      </c>
      <c r="AP2007" s="293"/>
      <c r="AQ2007" s="84">
        <v>0</v>
      </c>
      <c r="AR2007" s="553"/>
      <c r="AS2007" s="554"/>
      <c r="AT2007" s="488"/>
      <c r="AU2007" s="553"/>
      <c r="AV2007" s="554"/>
      <c r="AW2007" s="84"/>
      <c r="AX2007" s="553"/>
      <c r="AY2007" s="554"/>
      <c r="AZ2007" s="84"/>
      <c r="BA2007" s="553"/>
      <c r="BB2007" s="554"/>
      <c r="BC2007" s="84"/>
      <c r="BD2007" s="553"/>
      <c r="BE2007" s="554"/>
      <c r="BF2007" s="84"/>
      <c r="BG2007" s="553"/>
      <c r="BH2007" s="554"/>
      <c r="BI2007" s="84"/>
      <c r="BJ2007" s="553"/>
      <c r="BK2007" s="554"/>
      <c r="BL2007" s="84"/>
      <c r="BM2007" s="553"/>
      <c r="BN2007" s="554"/>
      <c r="BO2007" s="84"/>
      <c r="BP2007" s="553"/>
      <c r="BQ2007" s="554"/>
      <c r="BR2007" s="84"/>
      <c r="BS2007" s="553"/>
      <c r="BT2007" s="554"/>
      <c r="BU2007" s="84"/>
      <c r="BV2007" s="553"/>
      <c r="BW2007" s="554"/>
      <c r="BX2007" s="84"/>
      <c r="BY2007" s="553"/>
      <c r="BZ2007" s="554"/>
      <c r="CA2007" s="84"/>
      <c r="CB2007" s="553"/>
      <c r="CC2007" s="554"/>
      <c r="CD2007" s="84"/>
      <c r="CE2007" s="553"/>
      <c r="CF2007" s="554"/>
      <c r="CG2007" s="84"/>
      <c r="CH2007" s="553"/>
      <c r="CI2007" s="554"/>
      <c r="CJ2007" s="554"/>
      <c r="CK2007" s="554"/>
      <c r="CL2007" s="554"/>
      <c r="CM2007" s="554"/>
      <c r="CN2007" s="554"/>
      <c r="CO2007" s="554"/>
      <c r="CP2007" s="554"/>
      <c r="CQ2007" s="554"/>
      <c r="CR2007" s="554"/>
      <c r="CS2007" s="554"/>
      <c r="CT2007" s="554"/>
      <c r="CU2007" s="554"/>
      <c r="CV2007" s="554"/>
      <c r="CW2007" s="554"/>
      <c r="CX2007" s="554"/>
      <c r="CY2007" s="554">
        <v>0</v>
      </c>
      <c r="CZ2007" s="84">
        <v>0</v>
      </c>
      <c r="DA2007" s="84"/>
      <c r="DB2007" s="726" t="s">
        <v>1387</v>
      </c>
      <c r="DC2007" s="588">
        <v>0</v>
      </c>
      <c r="DD2007" s="616"/>
      <c r="DE2007" s="102" t="s">
        <v>19355</v>
      </c>
      <c r="DF2007" s="928"/>
      <c r="DG2007" s="590"/>
      <c r="DH2007" s="291"/>
      <c r="DI2007" s="591"/>
      <c r="DJ2007" s="295">
        <v>41303</v>
      </c>
      <c r="DK2007" s="558">
        <v>6</v>
      </c>
      <c r="DL2007" s="710"/>
      <c r="DM2007" s="619" t="s">
        <v>20735</v>
      </c>
      <c r="DN2007" s="890">
        <v>0</v>
      </c>
      <c r="DO2007" s="616"/>
      <c r="DP2007" s="616"/>
      <c r="DQ2007" s="616"/>
      <c r="DR2007" s="616"/>
    </row>
    <row r="2008" spans="1:122" ht="60.75" customHeight="1" thickTop="1" thickBot="1">
      <c r="A2008" s="214" t="s">
        <v>12787</v>
      </c>
      <c r="B2008" s="214" t="s">
        <v>12873</v>
      </c>
      <c r="C2008" s="214" t="s">
        <v>543</v>
      </c>
      <c r="D2008" s="374">
        <v>1</v>
      </c>
      <c r="E2008" s="517">
        <v>41333</v>
      </c>
      <c r="F2008" s="517">
        <v>41297</v>
      </c>
      <c r="G2008" s="517">
        <v>41354</v>
      </c>
      <c r="H2008" s="517">
        <v>41400</v>
      </c>
      <c r="I2008" s="517">
        <v>41400</v>
      </c>
      <c r="J2008" s="382">
        <v>18</v>
      </c>
      <c r="K2008" s="551">
        <v>41949</v>
      </c>
      <c r="L2008" s="561">
        <v>41354</v>
      </c>
      <c r="M2008" s="117"/>
      <c r="N2008" s="214" t="s">
        <v>19612</v>
      </c>
      <c r="O2008" s="1106">
        <v>800243576</v>
      </c>
      <c r="P2008" s="214" t="s">
        <v>1097</v>
      </c>
      <c r="Q2008" s="214" t="s">
        <v>1097</v>
      </c>
      <c r="R2008" s="214" t="s">
        <v>1097</v>
      </c>
      <c r="S2008" s="214" t="s">
        <v>1097</v>
      </c>
      <c r="T2008" s="214" t="s">
        <v>1097</v>
      </c>
      <c r="U2008" s="214" t="s">
        <v>1097</v>
      </c>
      <c r="V2008" s="214" t="s">
        <v>1097</v>
      </c>
      <c r="W2008" s="214" t="s">
        <v>1097</v>
      </c>
      <c r="X2008" s="214" t="s">
        <v>1097</v>
      </c>
      <c r="Y2008" s="214" t="s">
        <v>1097</v>
      </c>
      <c r="Z2008" s="214" t="s">
        <v>1097</v>
      </c>
      <c r="AA2008" s="214" t="s">
        <v>1097</v>
      </c>
      <c r="AB2008" s="214" t="s">
        <v>12893</v>
      </c>
      <c r="AC2008" s="214"/>
      <c r="AD2008" s="404" t="s">
        <v>12874</v>
      </c>
      <c r="AE2008" s="214" t="s">
        <v>11563</v>
      </c>
      <c r="AF2008" s="214">
        <v>488</v>
      </c>
      <c r="AG2008" s="626"/>
      <c r="AH2008" s="636">
        <v>200000000</v>
      </c>
      <c r="AI2008" s="634">
        <v>67000000</v>
      </c>
      <c r="AJ2008" s="634">
        <v>267000000</v>
      </c>
      <c r="AK2008" s="214" t="s">
        <v>13216</v>
      </c>
      <c r="AL2008" s="214" t="s">
        <v>156</v>
      </c>
      <c r="AM2008" s="86">
        <v>200000000</v>
      </c>
      <c r="AN2008" s="86" t="s">
        <v>14315</v>
      </c>
      <c r="AO2008" s="86" t="s">
        <v>14315</v>
      </c>
      <c r="AP2008" s="83"/>
      <c r="AQ2008" s="84">
        <v>142857142</v>
      </c>
      <c r="AR2008" s="553">
        <v>41400</v>
      </c>
      <c r="AS2008" s="554">
        <v>475</v>
      </c>
      <c r="AT2008" s="488"/>
      <c r="AU2008" s="553"/>
      <c r="AV2008" s="554"/>
      <c r="AW2008" s="84"/>
      <c r="AX2008" s="553"/>
      <c r="AY2008" s="554"/>
      <c r="AZ2008" s="84"/>
      <c r="BA2008" s="553"/>
      <c r="BB2008" s="554"/>
      <c r="BC2008" s="84"/>
      <c r="BD2008" s="553"/>
      <c r="BE2008" s="554"/>
      <c r="BF2008" s="84"/>
      <c r="BG2008" s="553"/>
      <c r="BH2008" s="554"/>
      <c r="BI2008" s="84"/>
      <c r="BJ2008" s="553"/>
      <c r="BK2008" s="554"/>
      <c r="BL2008" s="84"/>
      <c r="BM2008" s="553"/>
      <c r="BN2008" s="554"/>
      <c r="BO2008" s="84"/>
      <c r="BP2008" s="553"/>
      <c r="BQ2008" s="554"/>
      <c r="BR2008" s="84"/>
      <c r="BS2008" s="553"/>
      <c r="BT2008" s="554"/>
      <c r="BU2008" s="84"/>
      <c r="BV2008" s="553"/>
      <c r="BW2008" s="554"/>
      <c r="BX2008" s="84"/>
      <c r="BY2008" s="553"/>
      <c r="BZ2008" s="554"/>
      <c r="CA2008" s="84"/>
      <c r="CB2008" s="553"/>
      <c r="CC2008" s="554"/>
      <c r="CD2008" s="84"/>
      <c r="CE2008" s="553"/>
      <c r="CF2008" s="554"/>
      <c r="CG2008" s="84"/>
      <c r="CH2008" s="553"/>
      <c r="CI2008" s="554"/>
      <c r="CJ2008" s="554"/>
      <c r="CK2008" s="554"/>
      <c r="CL2008" s="554"/>
      <c r="CM2008" s="554"/>
      <c r="CN2008" s="554"/>
      <c r="CO2008" s="554"/>
      <c r="CP2008" s="554"/>
      <c r="CQ2008" s="554"/>
      <c r="CR2008" s="554"/>
      <c r="CS2008" s="554"/>
      <c r="CT2008" s="554"/>
      <c r="CU2008" s="554"/>
      <c r="CV2008" s="554"/>
      <c r="CW2008" s="554"/>
      <c r="CX2008" s="554"/>
      <c r="CY2008" s="554">
        <v>142857142</v>
      </c>
      <c r="CZ2008" s="84">
        <v>57142858</v>
      </c>
      <c r="DA2008" s="84"/>
      <c r="DB2008" s="856" t="s">
        <v>20280</v>
      </c>
      <c r="DC2008" s="565">
        <v>2</v>
      </c>
      <c r="DD2008" s="928"/>
      <c r="DE2008" s="102" t="s">
        <v>19355</v>
      </c>
      <c r="DF2008" s="928"/>
      <c r="DG2008" s="555"/>
      <c r="DH2008" s="214"/>
      <c r="DI2008" s="557">
        <v>41354</v>
      </c>
      <c r="DJ2008" s="111">
        <v>41303</v>
      </c>
      <c r="DK2008" s="558">
        <v>6</v>
      </c>
      <c r="DL2008" s="619" t="s">
        <v>15785</v>
      </c>
      <c r="DM2008" s="619" t="s">
        <v>20731</v>
      </c>
      <c r="DN2008" s="890">
        <v>142857142</v>
      </c>
      <c r="DO2008" s="928"/>
      <c r="DP2008" s="928"/>
      <c r="DQ2008" s="928"/>
      <c r="DR2008" s="928"/>
    </row>
    <row r="2009" spans="1:122" s="877" customFormat="1" ht="60.75" customHeight="1" thickTop="1" thickBot="1">
      <c r="A2009" s="291" t="s">
        <v>12788</v>
      </c>
      <c r="B2009" s="291" t="s">
        <v>12873</v>
      </c>
      <c r="C2009" s="291" t="s">
        <v>86</v>
      </c>
      <c r="D2009" s="672">
        <v>0</v>
      </c>
      <c r="E2009" s="523"/>
      <c r="F2009" s="523">
        <v>41297</v>
      </c>
      <c r="G2009" s="523"/>
      <c r="H2009" s="523"/>
      <c r="I2009" s="523"/>
      <c r="J2009" s="584">
        <v>15</v>
      </c>
      <c r="K2009" s="864" t="s">
        <v>19355</v>
      </c>
      <c r="L2009" s="585"/>
      <c r="M2009" s="238"/>
      <c r="N2009" s="291" t="s">
        <v>12894</v>
      </c>
      <c r="O2009" s="1167">
        <v>811010510</v>
      </c>
      <c r="P2009" s="530"/>
      <c r="Q2009" s="530"/>
      <c r="R2009" s="530"/>
      <c r="S2009" s="530"/>
      <c r="T2009" s="530"/>
      <c r="U2009" s="530"/>
      <c r="V2009" s="530"/>
      <c r="W2009" s="530"/>
      <c r="X2009" s="530"/>
      <c r="Y2009" s="530"/>
      <c r="Z2009" s="530"/>
      <c r="AA2009" s="530"/>
      <c r="AB2009" s="291" t="s">
        <v>12900</v>
      </c>
      <c r="AC2009" s="291"/>
      <c r="AD2009" s="694" t="s">
        <v>12874</v>
      </c>
      <c r="AE2009" s="291" t="s">
        <v>11563</v>
      </c>
      <c r="AF2009" s="291">
        <v>488</v>
      </c>
      <c r="AG2009" s="629"/>
      <c r="AH2009" s="639">
        <v>0</v>
      </c>
      <c r="AI2009" s="639">
        <v>0</v>
      </c>
      <c r="AJ2009" s="639">
        <v>0</v>
      </c>
      <c r="AK2009" s="291" t="s">
        <v>13562</v>
      </c>
      <c r="AL2009" s="291" t="s">
        <v>1387</v>
      </c>
      <c r="AM2009" s="538">
        <v>0</v>
      </c>
      <c r="AN2009" s="538" t="s">
        <v>14361</v>
      </c>
      <c r="AO2009" s="538" t="s">
        <v>8485</v>
      </c>
      <c r="AP2009" s="293"/>
      <c r="AQ2009" s="84">
        <v>0</v>
      </c>
      <c r="AR2009" s="553"/>
      <c r="AS2009" s="554"/>
      <c r="AT2009" s="488"/>
      <c r="AU2009" s="553"/>
      <c r="AV2009" s="554"/>
      <c r="AW2009" s="84"/>
      <c r="AX2009" s="553"/>
      <c r="AY2009" s="554"/>
      <c r="AZ2009" s="84"/>
      <c r="BA2009" s="553"/>
      <c r="BB2009" s="554"/>
      <c r="BC2009" s="84"/>
      <c r="BD2009" s="553"/>
      <c r="BE2009" s="554"/>
      <c r="BF2009" s="84"/>
      <c r="BG2009" s="553"/>
      <c r="BH2009" s="554"/>
      <c r="BI2009" s="84"/>
      <c r="BJ2009" s="553"/>
      <c r="BK2009" s="554"/>
      <c r="BL2009" s="84"/>
      <c r="BM2009" s="553"/>
      <c r="BN2009" s="554"/>
      <c r="BO2009" s="84"/>
      <c r="BP2009" s="553"/>
      <c r="BQ2009" s="554"/>
      <c r="BR2009" s="84"/>
      <c r="BS2009" s="553"/>
      <c r="BT2009" s="554"/>
      <c r="BU2009" s="84"/>
      <c r="BV2009" s="553"/>
      <c r="BW2009" s="554"/>
      <c r="BX2009" s="84"/>
      <c r="BY2009" s="553"/>
      <c r="BZ2009" s="554"/>
      <c r="CA2009" s="84"/>
      <c r="CB2009" s="553"/>
      <c r="CC2009" s="554"/>
      <c r="CD2009" s="84"/>
      <c r="CE2009" s="553"/>
      <c r="CF2009" s="554"/>
      <c r="CG2009" s="84"/>
      <c r="CH2009" s="553"/>
      <c r="CI2009" s="554"/>
      <c r="CJ2009" s="554"/>
      <c r="CK2009" s="554"/>
      <c r="CL2009" s="554"/>
      <c r="CM2009" s="554"/>
      <c r="CN2009" s="554"/>
      <c r="CO2009" s="554"/>
      <c r="CP2009" s="554"/>
      <c r="CQ2009" s="554"/>
      <c r="CR2009" s="554"/>
      <c r="CS2009" s="554"/>
      <c r="CT2009" s="554"/>
      <c r="CU2009" s="554"/>
      <c r="CV2009" s="554"/>
      <c r="CW2009" s="554"/>
      <c r="CX2009" s="554"/>
      <c r="CY2009" s="554">
        <v>0</v>
      </c>
      <c r="CZ2009" s="84">
        <v>0</v>
      </c>
      <c r="DA2009" s="84"/>
      <c r="DB2009" s="726" t="s">
        <v>1387</v>
      </c>
      <c r="DC2009" s="588">
        <v>0</v>
      </c>
      <c r="DD2009" s="616"/>
      <c r="DE2009" s="102" t="s">
        <v>19355</v>
      </c>
      <c r="DF2009" s="928"/>
      <c r="DG2009" s="590"/>
      <c r="DH2009" s="291"/>
      <c r="DI2009" s="591"/>
      <c r="DJ2009" s="295">
        <v>41303</v>
      </c>
      <c r="DK2009" s="558">
        <v>6</v>
      </c>
      <c r="DL2009" s="710"/>
      <c r="DM2009" s="619" t="s">
        <v>20735</v>
      </c>
      <c r="DN2009" s="890">
        <v>0</v>
      </c>
      <c r="DO2009" s="616"/>
      <c r="DP2009" s="616"/>
      <c r="DQ2009" s="616"/>
      <c r="DR2009" s="616"/>
    </row>
    <row r="2010" spans="1:122" ht="60.75" customHeight="1" thickTop="1" thickBot="1">
      <c r="A2010" s="214" t="s">
        <v>12789</v>
      </c>
      <c r="B2010" s="214" t="s">
        <v>12873</v>
      </c>
      <c r="C2010" s="214" t="s">
        <v>543</v>
      </c>
      <c r="D2010" s="374">
        <v>1</v>
      </c>
      <c r="E2010" s="517">
        <v>41317</v>
      </c>
      <c r="F2010" s="517">
        <v>41297</v>
      </c>
      <c r="G2010" s="517">
        <v>41351</v>
      </c>
      <c r="H2010" s="517">
        <v>41381</v>
      </c>
      <c r="I2010" s="517">
        <v>41381</v>
      </c>
      <c r="J2010" s="382">
        <v>15</v>
      </c>
      <c r="K2010" s="551">
        <v>41837</v>
      </c>
      <c r="L2010" s="561">
        <v>41338</v>
      </c>
      <c r="M2010" s="117"/>
      <c r="N2010" s="214" t="s">
        <v>19613</v>
      </c>
      <c r="O2010" s="1106">
        <v>811038530</v>
      </c>
      <c r="P2010" s="214" t="s">
        <v>1097</v>
      </c>
      <c r="Q2010" s="214" t="s">
        <v>1097</v>
      </c>
      <c r="R2010" s="214" t="s">
        <v>1097</v>
      </c>
      <c r="S2010" s="214" t="s">
        <v>1097</v>
      </c>
      <c r="T2010" s="214" t="s">
        <v>1097</v>
      </c>
      <c r="U2010" s="214" t="s">
        <v>1097</v>
      </c>
      <c r="V2010" s="214" t="s">
        <v>1097</v>
      </c>
      <c r="W2010" s="214" t="s">
        <v>1097</v>
      </c>
      <c r="X2010" s="214" t="s">
        <v>1097</v>
      </c>
      <c r="Y2010" s="214" t="s">
        <v>1097</v>
      </c>
      <c r="Z2010" s="214" t="s">
        <v>1097</v>
      </c>
      <c r="AA2010" s="214" t="s">
        <v>1097</v>
      </c>
      <c r="AB2010" s="214" t="s">
        <v>12899</v>
      </c>
      <c r="AC2010" s="214"/>
      <c r="AD2010" s="404" t="s">
        <v>12874</v>
      </c>
      <c r="AE2010" s="214" t="s">
        <v>11563</v>
      </c>
      <c r="AF2010" s="214">
        <v>488</v>
      </c>
      <c r="AG2010" s="626"/>
      <c r="AH2010" s="636">
        <v>189062600</v>
      </c>
      <c r="AI2010" s="634"/>
      <c r="AJ2010" s="634">
        <v>189062600</v>
      </c>
      <c r="AK2010" s="214" t="s">
        <v>13216</v>
      </c>
      <c r="AL2010" s="214" t="s">
        <v>156</v>
      </c>
      <c r="AM2010" s="86">
        <v>189062600</v>
      </c>
      <c r="AN2010" s="86" t="s">
        <v>14361</v>
      </c>
      <c r="AO2010" s="86" t="s">
        <v>8485</v>
      </c>
      <c r="AP2010" s="83"/>
      <c r="AQ2010" s="84">
        <v>142857142</v>
      </c>
      <c r="AR2010" s="553">
        <v>41381</v>
      </c>
      <c r="AS2010" s="554">
        <v>455</v>
      </c>
      <c r="AT2010" s="488"/>
      <c r="AU2010" s="553"/>
      <c r="AV2010" s="554"/>
      <c r="AW2010" s="84"/>
      <c r="AX2010" s="553"/>
      <c r="AY2010" s="554"/>
      <c r="AZ2010" s="84"/>
      <c r="BA2010" s="553"/>
      <c r="BB2010" s="554"/>
      <c r="BC2010" s="84"/>
      <c r="BD2010" s="553"/>
      <c r="BE2010" s="554"/>
      <c r="BF2010" s="84"/>
      <c r="BG2010" s="553"/>
      <c r="BH2010" s="554"/>
      <c r="BI2010" s="84"/>
      <c r="BJ2010" s="553"/>
      <c r="BK2010" s="554"/>
      <c r="BL2010" s="84"/>
      <c r="BM2010" s="553"/>
      <c r="BN2010" s="554"/>
      <c r="BO2010" s="84"/>
      <c r="BP2010" s="553"/>
      <c r="BQ2010" s="554"/>
      <c r="BR2010" s="84"/>
      <c r="BS2010" s="553"/>
      <c r="BT2010" s="554"/>
      <c r="BU2010" s="84"/>
      <c r="BV2010" s="553"/>
      <c r="BW2010" s="554"/>
      <c r="BX2010" s="84"/>
      <c r="BY2010" s="553"/>
      <c r="BZ2010" s="554"/>
      <c r="CA2010" s="84"/>
      <c r="CB2010" s="553"/>
      <c r="CC2010" s="554"/>
      <c r="CD2010" s="84"/>
      <c r="CE2010" s="553"/>
      <c r="CF2010" s="554"/>
      <c r="CG2010" s="84"/>
      <c r="CH2010" s="553"/>
      <c r="CI2010" s="554"/>
      <c r="CJ2010" s="554"/>
      <c r="CK2010" s="554"/>
      <c r="CL2010" s="554"/>
      <c r="CM2010" s="554"/>
      <c r="CN2010" s="554"/>
      <c r="CO2010" s="554"/>
      <c r="CP2010" s="554"/>
      <c r="CQ2010" s="554"/>
      <c r="CR2010" s="554"/>
      <c r="CS2010" s="554"/>
      <c r="CT2010" s="554"/>
      <c r="CU2010" s="554"/>
      <c r="CV2010" s="554"/>
      <c r="CW2010" s="554"/>
      <c r="CX2010" s="554"/>
      <c r="CY2010" s="554">
        <v>142857142</v>
      </c>
      <c r="CZ2010" s="84">
        <v>46205458</v>
      </c>
      <c r="DA2010" s="84"/>
      <c r="DB2010" s="856" t="s">
        <v>20280</v>
      </c>
      <c r="DC2010" s="565">
        <v>2</v>
      </c>
      <c r="DD2010" s="928"/>
      <c r="DE2010" s="102" t="s">
        <v>19355</v>
      </c>
      <c r="DF2010" s="928"/>
      <c r="DG2010" s="555"/>
      <c r="DH2010" s="214"/>
      <c r="DI2010" s="557">
        <v>41338</v>
      </c>
      <c r="DJ2010" s="111">
        <v>41303</v>
      </c>
      <c r="DK2010" s="558">
        <v>6</v>
      </c>
      <c r="DL2010" s="619" t="s">
        <v>15785</v>
      </c>
      <c r="DM2010" s="619" t="s">
        <v>20731</v>
      </c>
      <c r="DN2010" s="890">
        <v>142857142</v>
      </c>
      <c r="DO2010" s="928"/>
      <c r="DP2010" s="928"/>
      <c r="DQ2010" s="928"/>
      <c r="DR2010" s="928"/>
    </row>
    <row r="2011" spans="1:122" ht="60.75" customHeight="1" thickTop="1" thickBot="1">
      <c r="A2011" s="214" t="s">
        <v>12790</v>
      </c>
      <c r="B2011" s="214" t="s">
        <v>12873</v>
      </c>
      <c r="C2011" s="214" t="s">
        <v>543</v>
      </c>
      <c r="D2011" s="374">
        <v>1</v>
      </c>
      <c r="E2011" s="517">
        <v>41365</v>
      </c>
      <c r="F2011" s="517">
        <v>41297</v>
      </c>
      <c r="G2011" s="517">
        <v>41418</v>
      </c>
      <c r="H2011" s="517">
        <v>41437</v>
      </c>
      <c r="I2011" s="517">
        <v>41437</v>
      </c>
      <c r="J2011" s="382">
        <v>15</v>
      </c>
      <c r="K2011" s="551">
        <v>41894</v>
      </c>
      <c r="L2011" s="552">
        <v>41409</v>
      </c>
      <c r="M2011" s="117"/>
      <c r="N2011" s="214" t="s">
        <v>12896</v>
      </c>
      <c r="O2011" s="1106">
        <v>801003460</v>
      </c>
      <c r="P2011" s="214" t="s">
        <v>1097</v>
      </c>
      <c r="Q2011" s="214" t="s">
        <v>1097</v>
      </c>
      <c r="R2011" s="214" t="s">
        <v>1097</v>
      </c>
      <c r="S2011" s="214" t="s">
        <v>1097</v>
      </c>
      <c r="T2011" s="214" t="s">
        <v>1097</v>
      </c>
      <c r="U2011" s="214" t="s">
        <v>1097</v>
      </c>
      <c r="V2011" s="214" t="s">
        <v>1097</v>
      </c>
      <c r="W2011" s="214" t="s">
        <v>1097</v>
      </c>
      <c r="X2011" s="214" t="s">
        <v>1097</v>
      </c>
      <c r="Y2011" s="214" t="s">
        <v>1097</v>
      </c>
      <c r="Z2011" s="214" t="s">
        <v>1097</v>
      </c>
      <c r="AA2011" s="214" t="s">
        <v>1097</v>
      </c>
      <c r="AB2011" s="214" t="s">
        <v>12898</v>
      </c>
      <c r="AC2011" s="214"/>
      <c r="AD2011" s="404" t="s">
        <v>12874</v>
      </c>
      <c r="AE2011" s="214" t="s">
        <v>11563</v>
      </c>
      <c r="AF2011" s="214">
        <v>488</v>
      </c>
      <c r="AG2011" s="630" t="s">
        <v>14306</v>
      </c>
      <c r="AH2011" s="636">
        <v>192067000</v>
      </c>
      <c r="AI2011" s="634"/>
      <c r="AJ2011" s="634">
        <v>192067000</v>
      </c>
      <c r="AK2011" s="214" t="s">
        <v>13563</v>
      </c>
      <c r="AL2011" s="214" t="s">
        <v>156</v>
      </c>
      <c r="AM2011" s="86">
        <v>192067000</v>
      </c>
      <c r="AN2011" s="86" t="s">
        <v>1459</v>
      </c>
      <c r="AO2011" s="86" t="s">
        <v>12895</v>
      </c>
      <c r="AP2011" s="83"/>
      <c r="AQ2011" s="84">
        <v>142857142</v>
      </c>
      <c r="AR2011" s="553">
        <v>41437</v>
      </c>
      <c r="AS2011" s="554">
        <v>505</v>
      </c>
      <c r="AT2011" s="488"/>
      <c r="AU2011" s="553"/>
      <c r="AV2011" s="554"/>
      <c r="AW2011" s="84"/>
      <c r="AX2011" s="553"/>
      <c r="AY2011" s="554"/>
      <c r="AZ2011" s="84"/>
      <c r="BA2011" s="553"/>
      <c r="BB2011" s="554"/>
      <c r="BC2011" s="84"/>
      <c r="BD2011" s="553"/>
      <c r="BE2011" s="554"/>
      <c r="BF2011" s="84"/>
      <c r="BG2011" s="553"/>
      <c r="BH2011" s="554"/>
      <c r="BI2011" s="84"/>
      <c r="BJ2011" s="553"/>
      <c r="BK2011" s="554"/>
      <c r="BL2011" s="84"/>
      <c r="BM2011" s="553"/>
      <c r="BN2011" s="554"/>
      <c r="BO2011" s="84"/>
      <c r="BP2011" s="553"/>
      <c r="BQ2011" s="554"/>
      <c r="BR2011" s="84"/>
      <c r="BS2011" s="553"/>
      <c r="BT2011" s="554"/>
      <c r="BU2011" s="84"/>
      <c r="BV2011" s="553"/>
      <c r="BW2011" s="554"/>
      <c r="BX2011" s="84"/>
      <c r="BY2011" s="553"/>
      <c r="BZ2011" s="554"/>
      <c r="CA2011" s="84"/>
      <c r="CB2011" s="553"/>
      <c r="CC2011" s="554"/>
      <c r="CD2011" s="84"/>
      <c r="CE2011" s="553"/>
      <c r="CF2011" s="554"/>
      <c r="CG2011" s="84"/>
      <c r="CH2011" s="553"/>
      <c r="CI2011" s="554"/>
      <c r="CJ2011" s="554"/>
      <c r="CK2011" s="554"/>
      <c r="CL2011" s="554"/>
      <c r="CM2011" s="554"/>
      <c r="CN2011" s="554"/>
      <c r="CO2011" s="554"/>
      <c r="CP2011" s="554"/>
      <c r="CQ2011" s="554"/>
      <c r="CR2011" s="554"/>
      <c r="CS2011" s="554"/>
      <c r="CT2011" s="554"/>
      <c r="CU2011" s="554"/>
      <c r="CV2011" s="554"/>
      <c r="CW2011" s="554"/>
      <c r="CX2011" s="554"/>
      <c r="CY2011" s="554">
        <v>142857142</v>
      </c>
      <c r="CZ2011" s="84">
        <v>49209858</v>
      </c>
      <c r="DA2011" s="84"/>
      <c r="DB2011" s="856" t="s">
        <v>20280</v>
      </c>
      <c r="DC2011" s="565">
        <v>2</v>
      </c>
      <c r="DD2011" s="928"/>
      <c r="DE2011" s="102" t="s">
        <v>19355</v>
      </c>
      <c r="DF2011" s="928"/>
      <c r="DG2011" s="555"/>
      <c r="DH2011" s="214"/>
      <c r="DI2011" s="557">
        <v>41408</v>
      </c>
      <c r="DJ2011" s="111">
        <v>41303</v>
      </c>
      <c r="DK2011" s="558">
        <v>6</v>
      </c>
      <c r="DL2011" s="619" t="s">
        <v>15785</v>
      </c>
      <c r="DM2011" s="619" t="s">
        <v>20731</v>
      </c>
      <c r="DN2011" s="890">
        <v>142857142</v>
      </c>
      <c r="DO2011" s="928"/>
      <c r="DP2011" s="928"/>
      <c r="DQ2011" s="928"/>
      <c r="DR2011" s="928"/>
    </row>
    <row r="2012" spans="1:122" ht="60.75" customHeight="1" thickTop="1" thickBot="1">
      <c r="A2012" s="214" t="s">
        <v>12791</v>
      </c>
      <c r="B2012" s="214" t="s">
        <v>12873</v>
      </c>
      <c r="C2012" s="214" t="s">
        <v>543</v>
      </c>
      <c r="D2012" s="374">
        <v>1</v>
      </c>
      <c r="E2012" s="517">
        <v>41367</v>
      </c>
      <c r="F2012" s="517">
        <v>41297</v>
      </c>
      <c r="G2012" s="517">
        <v>41418</v>
      </c>
      <c r="H2012" s="517">
        <v>41437</v>
      </c>
      <c r="I2012" s="517">
        <v>41437</v>
      </c>
      <c r="J2012" s="382">
        <v>15</v>
      </c>
      <c r="K2012" s="551">
        <v>41894</v>
      </c>
      <c r="L2012" s="552">
        <v>41400</v>
      </c>
      <c r="M2012" s="117"/>
      <c r="N2012" s="214" t="s">
        <v>19614</v>
      </c>
      <c r="O2012" s="1106">
        <v>806004974</v>
      </c>
      <c r="P2012" s="214" t="s">
        <v>1097</v>
      </c>
      <c r="Q2012" s="214" t="s">
        <v>1097</v>
      </c>
      <c r="R2012" s="214" t="s">
        <v>1097</v>
      </c>
      <c r="S2012" s="214" t="s">
        <v>1097</v>
      </c>
      <c r="T2012" s="214" t="s">
        <v>1097</v>
      </c>
      <c r="U2012" s="214" t="s">
        <v>1097</v>
      </c>
      <c r="V2012" s="214" t="s">
        <v>1097</v>
      </c>
      <c r="W2012" s="214" t="s">
        <v>1097</v>
      </c>
      <c r="X2012" s="214" t="s">
        <v>1097</v>
      </c>
      <c r="Y2012" s="214" t="s">
        <v>1097</v>
      </c>
      <c r="Z2012" s="214" t="s">
        <v>1097</v>
      </c>
      <c r="AA2012" s="214" t="s">
        <v>1097</v>
      </c>
      <c r="AB2012" s="214" t="s">
        <v>12897</v>
      </c>
      <c r="AC2012" s="214"/>
      <c r="AD2012" s="404" t="s">
        <v>12874</v>
      </c>
      <c r="AE2012" s="214" t="s">
        <v>11563</v>
      </c>
      <c r="AF2012" s="214">
        <v>488</v>
      </c>
      <c r="AG2012" s="630" t="s">
        <v>14306</v>
      </c>
      <c r="AH2012" s="636">
        <v>189062600</v>
      </c>
      <c r="AI2012" s="634"/>
      <c r="AJ2012" s="634">
        <v>189062600</v>
      </c>
      <c r="AK2012" s="214" t="s">
        <v>12916</v>
      </c>
      <c r="AL2012" s="214" t="s">
        <v>156</v>
      </c>
      <c r="AM2012" s="86">
        <v>189062600</v>
      </c>
      <c r="AN2012" s="86" t="s">
        <v>1464</v>
      </c>
      <c r="AO2012" s="86" t="s">
        <v>11091</v>
      </c>
      <c r="AP2012" s="83"/>
      <c r="AQ2012" s="84">
        <v>142857142</v>
      </c>
      <c r="AR2012" s="553">
        <v>41437</v>
      </c>
      <c r="AS2012" s="554">
        <v>505</v>
      </c>
      <c r="AT2012" s="488"/>
      <c r="AU2012" s="553"/>
      <c r="AV2012" s="554"/>
      <c r="AW2012" s="84"/>
      <c r="AX2012" s="553"/>
      <c r="AY2012" s="554"/>
      <c r="AZ2012" s="84"/>
      <c r="BA2012" s="553"/>
      <c r="BB2012" s="554"/>
      <c r="BC2012" s="84"/>
      <c r="BD2012" s="553"/>
      <c r="BE2012" s="554"/>
      <c r="BF2012" s="84"/>
      <c r="BG2012" s="553"/>
      <c r="BH2012" s="554"/>
      <c r="BI2012" s="84"/>
      <c r="BJ2012" s="553"/>
      <c r="BK2012" s="554"/>
      <c r="BL2012" s="84"/>
      <c r="BM2012" s="553"/>
      <c r="BN2012" s="554"/>
      <c r="BO2012" s="84"/>
      <c r="BP2012" s="553"/>
      <c r="BQ2012" s="554"/>
      <c r="BR2012" s="84"/>
      <c r="BS2012" s="553"/>
      <c r="BT2012" s="554"/>
      <c r="BU2012" s="84"/>
      <c r="BV2012" s="553"/>
      <c r="BW2012" s="554"/>
      <c r="BX2012" s="84"/>
      <c r="BY2012" s="553"/>
      <c r="BZ2012" s="554"/>
      <c r="CA2012" s="84"/>
      <c r="CB2012" s="553"/>
      <c r="CC2012" s="554"/>
      <c r="CD2012" s="84"/>
      <c r="CE2012" s="553"/>
      <c r="CF2012" s="554"/>
      <c r="CG2012" s="84"/>
      <c r="CH2012" s="553"/>
      <c r="CI2012" s="554"/>
      <c r="CJ2012" s="554"/>
      <c r="CK2012" s="554"/>
      <c r="CL2012" s="554"/>
      <c r="CM2012" s="554"/>
      <c r="CN2012" s="554"/>
      <c r="CO2012" s="554"/>
      <c r="CP2012" s="554"/>
      <c r="CQ2012" s="554"/>
      <c r="CR2012" s="554"/>
      <c r="CS2012" s="554"/>
      <c r="CT2012" s="554"/>
      <c r="CU2012" s="554"/>
      <c r="CV2012" s="554"/>
      <c r="CW2012" s="554"/>
      <c r="CX2012" s="554"/>
      <c r="CY2012" s="554">
        <v>142857142</v>
      </c>
      <c r="CZ2012" s="84">
        <v>46205458</v>
      </c>
      <c r="DA2012" s="84"/>
      <c r="DB2012" s="856" t="s">
        <v>20280</v>
      </c>
      <c r="DC2012" s="565">
        <v>2</v>
      </c>
      <c r="DD2012" s="928"/>
      <c r="DE2012" s="102" t="s">
        <v>19355</v>
      </c>
      <c r="DF2012" s="928"/>
      <c r="DG2012" s="555"/>
      <c r="DH2012" s="214"/>
      <c r="DI2012" s="557">
        <v>41400</v>
      </c>
      <c r="DJ2012" s="111">
        <v>41303</v>
      </c>
      <c r="DK2012" s="558">
        <v>6</v>
      </c>
      <c r="DL2012" s="619" t="s">
        <v>15785</v>
      </c>
      <c r="DM2012" s="619" t="s">
        <v>20731</v>
      </c>
      <c r="DN2012" s="890">
        <v>142857142</v>
      </c>
      <c r="DO2012" s="928"/>
      <c r="DP2012" s="928"/>
      <c r="DQ2012" s="928"/>
      <c r="DR2012" s="928"/>
    </row>
    <row r="2013" spans="1:122" ht="60.75" customHeight="1" thickTop="1" thickBot="1">
      <c r="A2013" s="214" t="s">
        <v>12792</v>
      </c>
      <c r="B2013" s="214" t="s">
        <v>12873</v>
      </c>
      <c r="C2013" s="214" t="s">
        <v>543</v>
      </c>
      <c r="D2013" s="374">
        <v>1</v>
      </c>
      <c r="E2013" s="517">
        <v>41327</v>
      </c>
      <c r="F2013" s="517">
        <v>41297</v>
      </c>
      <c r="G2013" s="517">
        <v>41346</v>
      </c>
      <c r="H2013" s="517">
        <v>41400</v>
      </c>
      <c r="I2013" s="517">
        <v>41400</v>
      </c>
      <c r="J2013" s="382">
        <v>18</v>
      </c>
      <c r="K2013" s="551">
        <v>41949</v>
      </c>
      <c r="L2013" s="561">
        <v>41344</v>
      </c>
      <c r="M2013" s="117"/>
      <c r="N2013" s="214" t="s">
        <v>19615</v>
      </c>
      <c r="O2013" s="1106">
        <v>830055628</v>
      </c>
      <c r="P2013" s="214" t="s">
        <v>1097</v>
      </c>
      <c r="Q2013" s="214" t="s">
        <v>1097</v>
      </c>
      <c r="R2013" s="214" t="s">
        <v>1097</v>
      </c>
      <c r="S2013" s="214" t="s">
        <v>1097</v>
      </c>
      <c r="T2013" s="214" t="s">
        <v>1097</v>
      </c>
      <c r="U2013" s="214" t="s">
        <v>1097</v>
      </c>
      <c r="V2013" s="214" t="s">
        <v>1097</v>
      </c>
      <c r="W2013" s="214" t="s">
        <v>1097</v>
      </c>
      <c r="X2013" s="214" t="s">
        <v>1097</v>
      </c>
      <c r="Y2013" s="214" t="s">
        <v>1097</v>
      </c>
      <c r="Z2013" s="214" t="s">
        <v>1097</v>
      </c>
      <c r="AA2013" s="214" t="s">
        <v>1097</v>
      </c>
      <c r="AB2013" s="214" t="s">
        <v>12901</v>
      </c>
      <c r="AC2013" s="214"/>
      <c r="AD2013" s="404" t="s">
        <v>12874</v>
      </c>
      <c r="AE2013" s="214" t="s">
        <v>11563</v>
      </c>
      <c r="AF2013" s="214">
        <v>488</v>
      </c>
      <c r="AG2013" s="626"/>
      <c r="AH2013" s="636">
        <v>200000000</v>
      </c>
      <c r="AI2013" s="634">
        <v>150212766</v>
      </c>
      <c r="AJ2013" s="634">
        <v>350212766</v>
      </c>
      <c r="AK2013" s="214" t="s">
        <v>12916</v>
      </c>
      <c r="AL2013" s="214" t="s">
        <v>156</v>
      </c>
      <c r="AM2013" s="86">
        <v>200000000</v>
      </c>
      <c r="AN2013" s="86" t="s">
        <v>14315</v>
      </c>
      <c r="AO2013" s="86" t="s">
        <v>14315</v>
      </c>
      <c r="AP2013" s="83"/>
      <c r="AQ2013" s="84">
        <v>142857142</v>
      </c>
      <c r="AR2013" s="553">
        <v>41400</v>
      </c>
      <c r="AS2013" s="554">
        <v>475</v>
      </c>
      <c r="AT2013" s="488"/>
      <c r="AU2013" s="553"/>
      <c r="AV2013" s="554"/>
      <c r="AW2013" s="84"/>
      <c r="AX2013" s="553"/>
      <c r="AY2013" s="554"/>
      <c r="AZ2013" s="84"/>
      <c r="BA2013" s="553"/>
      <c r="BB2013" s="554"/>
      <c r="BC2013" s="84"/>
      <c r="BD2013" s="553"/>
      <c r="BE2013" s="554"/>
      <c r="BF2013" s="84"/>
      <c r="BG2013" s="553"/>
      <c r="BH2013" s="554"/>
      <c r="BI2013" s="84"/>
      <c r="BJ2013" s="553"/>
      <c r="BK2013" s="554"/>
      <c r="BL2013" s="84"/>
      <c r="BM2013" s="553"/>
      <c r="BN2013" s="554"/>
      <c r="BO2013" s="84"/>
      <c r="BP2013" s="553"/>
      <c r="BQ2013" s="554"/>
      <c r="BR2013" s="84"/>
      <c r="BS2013" s="553"/>
      <c r="BT2013" s="554"/>
      <c r="BU2013" s="84"/>
      <c r="BV2013" s="553"/>
      <c r="BW2013" s="554"/>
      <c r="BX2013" s="84"/>
      <c r="BY2013" s="553"/>
      <c r="BZ2013" s="554"/>
      <c r="CA2013" s="84"/>
      <c r="CB2013" s="553"/>
      <c r="CC2013" s="554"/>
      <c r="CD2013" s="84"/>
      <c r="CE2013" s="553"/>
      <c r="CF2013" s="554"/>
      <c r="CG2013" s="84"/>
      <c r="CH2013" s="553"/>
      <c r="CI2013" s="554"/>
      <c r="CJ2013" s="554"/>
      <c r="CK2013" s="554"/>
      <c r="CL2013" s="554"/>
      <c r="CM2013" s="554"/>
      <c r="CN2013" s="554"/>
      <c r="CO2013" s="554"/>
      <c r="CP2013" s="554"/>
      <c r="CQ2013" s="554"/>
      <c r="CR2013" s="554"/>
      <c r="CS2013" s="554"/>
      <c r="CT2013" s="554"/>
      <c r="CU2013" s="554"/>
      <c r="CV2013" s="554"/>
      <c r="CW2013" s="554"/>
      <c r="CX2013" s="554"/>
      <c r="CY2013" s="554">
        <v>142857142</v>
      </c>
      <c r="CZ2013" s="84">
        <v>57142858</v>
      </c>
      <c r="DA2013" s="84"/>
      <c r="DB2013" s="856" t="s">
        <v>20280</v>
      </c>
      <c r="DC2013" s="565">
        <v>2</v>
      </c>
      <c r="DD2013" s="928"/>
      <c r="DE2013" s="102" t="s">
        <v>19355</v>
      </c>
      <c r="DF2013" s="928"/>
      <c r="DG2013" s="555"/>
      <c r="DH2013" s="214"/>
      <c r="DI2013" s="557">
        <v>41344</v>
      </c>
      <c r="DJ2013" s="111">
        <v>41303</v>
      </c>
      <c r="DK2013" s="558">
        <v>6</v>
      </c>
      <c r="DL2013" s="619"/>
      <c r="DM2013" s="619" t="s">
        <v>20731</v>
      </c>
      <c r="DN2013" s="890">
        <v>142857142</v>
      </c>
      <c r="DO2013" s="928"/>
      <c r="DP2013" s="928"/>
      <c r="DQ2013" s="928"/>
      <c r="DR2013" s="928"/>
    </row>
    <row r="2014" spans="1:122" ht="60.75" customHeight="1" thickTop="1" thickBot="1">
      <c r="A2014" s="214" t="s">
        <v>12793</v>
      </c>
      <c r="B2014" s="214" t="s">
        <v>12873</v>
      </c>
      <c r="C2014" s="214" t="s">
        <v>543</v>
      </c>
      <c r="D2014" s="374">
        <v>1</v>
      </c>
      <c r="E2014" s="517">
        <v>41319</v>
      </c>
      <c r="F2014" s="517">
        <v>41297</v>
      </c>
      <c r="G2014" s="517">
        <v>41351</v>
      </c>
      <c r="H2014" s="517">
        <v>41381</v>
      </c>
      <c r="I2014" s="517">
        <v>41381</v>
      </c>
      <c r="J2014" s="382">
        <v>15</v>
      </c>
      <c r="K2014" s="551">
        <v>41837</v>
      </c>
      <c r="L2014" s="561">
        <v>41354</v>
      </c>
      <c r="M2014" s="117"/>
      <c r="N2014" s="214" t="s">
        <v>19616</v>
      </c>
      <c r="O2014" s="1106">
        <v>811034248</v>
      </c>
      <c r="P2014" s="214" t="s">
        <v>1097</v>
      </c>
      <c r="Q2014" s="214" t="s">
        <v>1097</v>
      </c>
      <c r="R2014" s="214" t="s">
        <v>1097</v>
      </c>
      <c r="S2014" s="214" t="s">
        <v>1097</v>
      </c>
      <c r="T2014" s="214" t="s">
        <v>1097</v>
      </c>
      <c r="U2014" s="214" t="s">
        <v>1097</v>
      </c>
      <c r="V2014" s="214" t="s">
        <v>1097</v>
      </c>
      <c r="W2014" s="214" t="s">
        <v>1097</v>
      </c>
      <c r="X2014" s="214" t="s">
        <v>1097</v>
      </c>
      <c r="Y2014" s="214" t="s">
        <v>1097</v>
      </c>
      <c r="Z2014" s="214" t="s">
        <v>1097</v>
      </c>
      <c r="AA2014" s="214" t="s">
        <v>1097</v>
      </c>
      <c r="AB2014" s="214" t="s">
        <v>12902</v>
      </c>
      <c r="AC2014" s="214"/>
      <c r="AD2014" s="404" t="s">
        <v>12874</v>
      </c>
      <c r="AE2014" s="214" t="s">
        <v>11563</v>
      </c>
      <c r="AF2014" s="214">
        <v>488</v>
      </c>
      <c r="AG2014" s="626"/>
      <c r="AH2014" s="636">
        <v>199800000</v>
      </c>
      <c r="AI2014" s="634">
        <v>94320000</v>
      </c>
      <c r="AJ2014" s="634">
        <v>294120000</v>
      </c>
      <c r="AK2014" s="214" t="s">
        <v>12916</v>
      </c>
      <c r="AL2014" s="214" t="s">
        <v>156</v>
      </c>
      <c r="AM2014" s="86">
        <v>199800000</v>
      </c>
      <c r="AN2014" s="86" t="s">
        <v>14361</v>
      </c>
      <c r="AO2014" s="86" t="s">
        <v>8485</v>
      </c>
      <c r="AP2014" s="83"/>
      <c r="AQ2014" s="84">
        <v>142857142</v>
      </c>
      <c r="AR2014" s="553">
        <v>41381</v>
      </c>
      <c r="AS2014" s="554">
        <v>455</v>
      </c>
      <c r="AT2014" s="488"/>
      <c r="AU2014" s="553"/>
      <c r="AV2014" s="554"/>
      <c r="AW2014" s="84"/>
      <c r="AX2014" s="553"/>
      <c r="AY2014" s="554"/>
      <c r="AZ2014" s="84"/>
      <c r="BA2014" s="553"/>
      <c r="BB2014" s="554"/>
      <c r="BC2014" s="84"/>
      <c r="BD2014" s="553"/>
      <c r="BE2014" s="554"/>
      <c r="BF2014" s="84"/>
      <c r="BG2014" s="553"/>
      <c r="BH2014" s="554"/>
      <c r="BI2014" s="84"/>
      <c r="BJ2014" s="553"/>
      <c r="BK2014" s="554"/>
      <c r="BL2014" s="84"/>
      <c r="BM2014" s="553"/>
      <c r="BN2014" s="554"/>
      <c r="BO2014" s="84"/>
      <c r="BP2014" s="553"/>
      <c r="BQ2014" s="554"/>
      <c r="BR2014" s="84"/>
      <c r="BS2014" s="553"/>
      <c r="BT2014" s="554"/>
      <c r="BU2014" s="84"/>
      <c r="BV2014" s="553"/>
      <c r="BW2014" s="554"/>
      <c r="BX2014" s="84"/>
      <c r="BY2014" s="553"/>
      <c r="BZ2014" s="554"/>
      <c r="CA2014" s="84"/>
      <c r="CB2014" s="553"/>
      <c r="CC2014" s="554"/>
      <c r="CD2014" s="84"/>
      <c r="CE2014" s="553"/>
      <c r="CF2014" s="554"/>
      <c r="CG2014" s="84"/>
      <c r="CH2014" s="553"/>
      <c r="CI2014" s="554"/>
      <c r="CJ2014" s="554"/>
      <c r="CK2014" s="554"/>
      <c r="CL2014" s="554"/>
      <c r="CM2014" s="554"/>
      <c r="CN2014" s="554"/>
      <c r="CO2014" s="554"/>
      <c r="CP2014" s="554"/>
      <c r="CQ2014" s="554"/>
      <c r="CR2014" s="554"/>
      <c r="CS2014" s="554"/>
      <c r="CT2014" s="554"/>
      <c r="CU2014" s="554"/>
      <c r="CV2014" s="554"/>
      <c r="CW2014" s="554"/>
      <c r="CX2014" s="554"/>
      <c r="CY2014" s="554">
        <v>142857142</v>
      </c>
      <c r="CZ2014" s="84">
        <v>56942858</v>
      </c>
      <c r="DA2014" s="84"/>
      <c r="DB2014" s="856" t="s">
        <v>20280</v>
      </c>
      <c r="DC2014" s="565">
        <v>2</v>
      </c>
      <c r="DD2014" s="928"/>
      <c r="DE2014" s="102" t="s">
        <v>19355</v>
      </c>
      <c r="DF2014" s="928"/>
      <c r="DG2014" s="555"/>
      <c r="DH2014" s="214"/>
      <c r="DI2014" s="557">
        <v>41354</v>
      </c>
      <c r="DJ2014" s="111">
        <v>41303</v>
      </c>
      <c r="DK2014" s="558">
        <v>6</v>
      </c>
      <c r="DL2014" s="619" t="s">
        <v>15785</v>
      </c>
      <c r="DM2014" s="619" t="s">
        <v>20731</v>
      </c>
      <c r="DN2014" s="890">
        <v>142857142</v>
      </c>
      <c r="DO2014" s="928"/>
      <c r="DP2014" s="928"/>
      <c r="DQ2014" s="928"/>
      <c r="DR2014" s="928"/>
    </row>
    <row r="2015" spans="1:122" ht="60.75" customHeight="1" thickTop="1" thickBot="1">
      <c r="A2015" s="214" t="s">
        <v>12794</v>
      </c>
      <c r="B2015" s="214" t="s">
        <v>12873</v>
      </c>
      <c r="C2015" s="214" t="s">
        <v>543</v>
      </c>
      <c r="D2015" s="374">
        <v>1</v>
      </c>
      <c r="E2015" s="517">
        <v>41309</v>
      </c>
      <c r="F2015" s="517">
        <v>41297</v>
      </c>
      <c r="G2015" s="517">
        <v>41333</v>
      </c>
      <c r="H2015" s="517">
        <v>41366</v>
      </c>
      <c r="I2015" s="517">
        <v>41366</v>
      </c>
      <c r="J2015" s="382">
        <v>18</v>
      </c>
      <c r="K2015" s="551">
        <v>41914</v>
      </c>
      <c r="L2015" s="561">
        <v>41324</v>
      </c>
      <c r="M2015" s="117"/>
      <c r="N2015" s="214" t="s">
        <v>19617</v>
      </c>
      <c r="O2015" s="1106">
        <v>800197862</v>
      </c>
      <c r="P2015" s="214" t="s">
        <v>1097</v>
      </c>
      <c r="Q2015" s="214" t="s">
        <v>1097</v>
      </c>
      <c r="R2015" s="214" t="s">
        <v>1097</v>
      </c>
      <c r="S2015" s="214" t="s">
        <v>1097</v>
      </c>
      <c r="T2015" s="214" t="s">
        <v>1097</v>
      </c>
      <c r="U2015" s="214" t="s">
        <v>1097</v>
      </c>
      <c r="V2015" s="214" t="s">
        <v>1097</v>
      </c>
      <c r="W2015" s="214" t="s">
        <v>1097</v>
      </c>
      <c r="X2015" s="214" t="s">
        <v>1097</v>
      </c>
      <c r="Y2015" s="214" t="s">
        <v>1097</v>
      </c>
      <c r="Z2015" s="214" t="s">
        <v>1097</v>
      </c>
      <c r="AA2015" s="214" t="s">
        <v>1097</v>
      </c>
      <c r="AB2015" s="214" t="s">
        <v>12903</v>
      </c>
      <c r="AC2015" s="214"/>
      <c r="AD2015" s="404" t="s">
        <v>12874</v>
      </c>
      <c r="AE2015" s="214" t="s">
        <v>11563</v>
      </c>
      <c r="AF2015" s="214">
        <v>488</v>
      </c>
      <c r="AG2015" s="626"/>
      <c r="AH2015" s="636">
        <v>192142400</v>
      </c>
      <c r="AI2015" s="634">
        <v>291600000</v>
      </c>
      <c r="AJ2015" s="634">
        <v>483742400</v>
      </c>
      <c r="AK2015" s="214" t="s">
        <v>12916</v>
      </c>
      <c r="AL2015" s="214" t="s">
        <v>156</v>
      </c>
      <c r="AM2015" s="86">
        <v>192142400</v>
      </c>
      <c r="AN2015" s="86" t="s">
        <v>14315</v>
      </c>
      <c r="AO2015" s="86" t="s">
        <v>14315</v>
      </c>
      <c r="AP2015" s="83"/>
      <c r="AQ2015" s="84">
        <v>142857142</v>
      </c>
      <c r="AR2015" s="553">
        <v>41366</v>
      </c>
      <c r="AS2015" s="554">
        <v>447</v>
      </c>
      <c r="AT2015" s="488"/>
      <c r="AU2015" s="553"/>
      <c r="AV2015" s="554"/>
      <c r="AW2015" s="84"/>
      <c r="AX2015" s="553"/>
      <c r="AY2015" s="554"/>
      <c r="AZ2015" s="84"/>
      <c r="BA2015" s="553"/>
      <c r="BB2015" s="554"/>
      <c r="BC2015" s="84"/>
      <c r="BD2015" s="553"/>
      <c r="BE2015" s="554"/>
      <c r="BF2015" s="84"/>
      <c r="BG2015" s="553"/>
      <c r="BH2015" s="554"/>
      <c r="BI2015" s="84"/>
      <c r="BJ2015" s="553"/>
      <c r="BK2015" s="554"/>
      <c r="BL2015" s="84"/>
      <c r="BM2015" s="553"/>
      <c r="BN2015" s="554"/>
      <c r="BO2015" s="84"/>
      <c r="BP2015" s="553"/>
      <c r="BQ2015" s="554"/>
      <c r="BR2015" s="84"/>
      <c r="BS2015" s="553"/>
      <c r="BT2015" s="554"/>
      <c r="BU2015" s="84"/>
      <c r="BV2015" s="553"/>
      <c r="BW2015" s="554"/>
      <c r="BX2015" s="84"/>
      <c r="BY2015" s="553"/>
      <c r="BZ2015" s="554"/>
      <c r="CA2015" s="84"/>
      <c r="CB2015" s="553"/>
      <c r="CC2015" s="554"/>
      <c r="CD2015" s="84"/>
      <c r="CE2015" s="553"/>
      <c r="CF2015" s="554"/>
      <c r="CG2015" s="84"/>
      <c r="CH2015" s="553"/>
      <c r="CI2015" s="554"/>
      <c r="CJ2015" s="554"/>
      <c r="CK2015" s="554"/>
      <c r="CL2015" s="554"/>
      <c r="CM2015" s="554"/>
      <c r="CN2015" s="554"/>
      <c r="CO2015" s="554"/>
      <c r="CP2015" s="554"/>
      <c r="CQ2015" s="554"/>
      <c r="CR2015" s="554"/>
      <c r="CS2015" s="554"/>
      <c r="CT2015" s="554"/>
      <c r="CU2015" s="554"/>
      <c r="CV2015" s="554"/>
      <c r="CW2015" s="554"/>
      <c r="CX2015" s="554"/>
      <c r="CY2015" s="554">
        <v>142857142</v>
      </c>
      <c r="CZ2015" s="84">
        <v>49285258</v>
      </c>
      <c r="DA2015" s="84"/>
      <c r="DB2015" s="856" t="s">
        <v>20280</v>
      </c>
      <c r="DC2015" s="565">
        <v>2</v>
      </c>
      <c r="DD2015" s="928"/>
      <c r="DE2015" s="102" t="s">
        <v>19355</v>
      </c>
      <c r="DF2015" s="928"/>
      <c r="DG2015" s="555"/>
      <c r="DH2015" s="214"/>
      <c r="DI2015" s="557">
        <v>41324</v>
      </c>
      <c r="DJ2015" s="111">
        <v>41303</v>
      </c>
      <c r="DK2015" s="558">
        <v>6</v>
      </c>
      <c r="DL2015" s="619" t="s">
        <v>15785</v>
      </c>
      <c r="DM2015" s="619" t="s">
        <v>20731</v>
      </c>
      <c r="DN2015" s="890">
        <v>142857142</v>
      </c>
      <c r="DO2015" s="928"/>
      <c r="DP2015" s="928"/>
      <c r="DQ2015" s="928"/>
      <c r="DR2015" s="928"/>
    </row>
    <row r="2016" spans="1:122" ht="60.75" customHeight="1" thickTop="1" thickBot="1">
      <c r="A2016" s="214" t="s">
        <v>12795</v>
      </c>
      <c r="B2016" s="214" t="s">
        <v>12873</v>
      </c>
      <c r="C2016" s="214" t="s">
        <v>543</v>
      </c>
      <c r="D2016" s="374">
        <v>1</v>
      </c>
      <c r="E2016" s="517">
        <v>41311</v>
      </c>
      <c r="F2016" s="517">
        <v>41297</v>
      </c>
      <c r="G2016" s="517">
        <v>41333</v>
      </c>
      <c r="H2016" s="517">
        <v>41366</v>
      </c>
      <c r="I2016" s="517">
        <v>41366</v>
      </c>
      <c r="J2016" s="382">
        <v>18</v>
      </c>
      <c r="K2016" s="551">
        <v>41914</v>
      </c>
      <c r="L2016" s="561">
        <v>41324</v>
      </c>
      <c r="M2016" s="117"/>
      <c r="N2016" s="214" t="s">
        <v>19618</v>
      </c>
      <c r="O2016" s="1106">
        <v>800099950</v>
      </c>
      <c r="P2016" s="214" t="s">
        <v>1097</v>
      </c>
      <c r="Q2016" s="214" t="s">
        <v>1097</v>
      </c>
      <c r="R2016" s="214" t="s">
        <v>1097</v>
      </c>
      <c r="S2016" s="214" t="s">
        <v>1097</v>
      </c>
      <c r="T2016" s="214" t="s">
        <v>1097</v>
      </c>
      <c r="U2016" s="214" t="s">
        <v>1097</v>
      </c>
      <c r="V2016" s="214" t="s">
        <v>1097</v>
      </c>
      <c r="W2016" s="214" t="s">
        <v>1097</v>
      </c>
      <c r="X2016" s="214" t="s">
        <v>1097</v>
      </c>
      <c r="Y2016" s="214" t="s">
        <v>1097</v>
      </c>
      <c r="Z2016" s="214" t="s">
        <v>1097</v>
      </c>
      <c r="AA2016" s="214" t="s">
        <v>1097</v>
      </c>
      <c r="AB2016" s="214" t="s">
        <v>12904</v>
      </c>
      <c r="AC2016" s="214"/>
      <c r="AD2016" s="404" t="s">
        <v>12874</v>
      </c>
      <c r="AE2016" s="214" t="s">
        <v>11563</v>
      </c>
      <c r="AF2016" s="214">
        <v>488</v>
      </c>
      <c r="AG2016" s="626"/>
      <c r="AH2016" s="636">
        <v>200000000</v>
      </c>
      <c r="AI2016" s="634">
        <v>110600000</v>
      </c>
      <c r="AJ2016" s="634">
        <v>310600000</v>
      </c>
      <c r="AK2016" s="214" t="s">
        <v>12916</v>
      </c>
      <c r="AL2016" s="214" t="s">
        <v>156</v>
      </c>
      <c r="AM2016" s="86">
        <v>200000000</v>
      </c>
      <c r="AN2016" s="86" t="s">
        <v>14315</v>
      </c>
      <c r="AO2016" s="86" t="s">
        <v>14315</v>
      </c>
      <c r="AP2016" s="83"/>
      <c r="AQ2016" s="84">
        <v>142857142</v>
      </c>
      <c r="AR2016" s="553">
        <v>41366</v>
      </c>
      <c r="AS2016" s="554">
        <v>447</v>
      </c>
      <c r="AT2016" s="488"/>
      <c r="AU2016" s="553"/>
      <c r="AV2016" s="554"/>
      <c r="AW2016" s="84"/>
      <c r="AX2016" s="553"/>
      <c r="AY2016" s="554"/>
      <c r="AZ2016" s="84"/>
      <c r="BA2016" s="553"/>
      <c r="BB2016" s="554"/>
      <c r="BC2016" s="84"/>
      <c r="BD2016" s="553"/>
      <c r="BE2016" s="554"/>
      <c r="BF2016" s="84"/>
      <c r="BG2016" s="553"/>
      <c r="BH2016" s="554"/>
      <c r="BI2016" s="84"/>
      <c r="BJ2016" s="553"/>
      <c r="BK2016" s="554"/>
      <c r="BL2016" s="84"/>
      <c r="BM2016" s="553"/>
      <c r="BN2016" s="554"/>
      <c r="BO2016" s="84"/>
      <c r="BP2016" s="553"/>
      <c r="BQ2016" s="554"/>
      <c r="BR2016" s="84"/>
      <c r="BS2016" s="553"/>
      <c r="BT2016" s="554"/>
      <c r="BU2016" s="84"/>
      <c r="BV2016" s="553"/>
      <c r="BW2016" s="554"/>
      <c r="BX2016" s="84"/>
      <c r="BY2016" s="553"/>
      <c r="BZ2016" s="554"/>
      <c r="CA2016" s="84"/>
      <c r="CB2016" s="553"/>
      <c r="CC2016" s="554"/>
      <c r="CD2016" s="84"/>
      <c r="CE2016" s="553"/>
      <c r="CF2016" s="554"/>
      <c r="CG2016" s="84"/>
      <c r="CH2016" s="553"/>
      <c r="CI2016" s="554"/>
      <c r="CJ2016" s="554"/>
      <c r="CK2016" s="554"/>
      <c r="CL2016" s="554"/>
      <c r="CM2016" s="554"/>
      <c r="CN2016" s="554"/>
      <c r="CO2016" s="554"/>
      <c r="CP2016" s="554"/>
      <c r="CQ2016" s="554"/>
      <c r="CR2016" s="554"/>
      <c r="CS2016" s="554"/>
      <c r="CT2016" s="554"/>
      <c r="CU2016" s="554"/>
      <c r="CV2016" s="554"/>
      <c r="CW2016" s="554"/>
      <c r="CX2016" s="554"/>
      <c r="CY2016" s="554">
        <v>142857142</v>
      </c>
      <c r="CZ2016" s="84">
        <v>57142858</v>
      </c>
      <c r="DA2016" s="84"/>
      <c r="DB2016" s="856" t="s">
        <v>20280</v>
      </c>
      <c r="DC2016" s="565">
        <v>2</v>
      </c>
      <c r="DD2016" s="928"/>
      <c r="DE2016" s="102" t="s">
        <v>19355</v>
      </c>
      <c r="DF2016" s="928"/>
      <c r="DG2016" s="555"/>
      <c r="DH2016" s="214"/>
      <c r="DI2016" s="557">
        <v>41324</v>
      </c>
      <c r="DJ2016" s="111">
        <v>41303</v>
      </c>
      <c r="DK2016" s="558">
        <v>6</v>
      </c>
      <c r="DL2016" s="619" t="s">
        <v>15785</v>
      </c>
      <c r="DM2016" s="619" t="s">
        <v>20731</v>
      </c>
      <c r="DN2016" s="890">
        <v>142857142</v>
      </c>
      <c r="DO2016" s="928"/>
      <c r="DP2016" s="928"/>
      <c r="DQ2016" s="928"/>
      <c r="DR2016" s="928"/>
    </row>
    <row r="2017" spans="1:122" ht="60.75" customHeight="1" thickTop="1" thickBot="1">
      <c r="A2017" s="214" t="s">
        <v>12796</v>
      </c>
      <c r="B2017" s="214" t="s">
        <v>12873</v>
      </c>
      <c r="C2017" s="214" t="s">
        <v>543</v>
      </c>
      <c r="D2017" s="374">
        <v>1</v>
      </c>
      <c r="E2017" s="517">
        <v>41304</v>
      </c>
      <c r="F2017" s="517">
        <v>41297</v>
      </c>
      <c r="G2017" s="517">
        <v>41319</v>
      </c>
      <c r="H2017" s="517">
        <v>41366</v>
      </c>
      <c r="I2017" s="517">
        <v>41366</v>
      </c>
      <c r="J2017" s="382">
        <v>18</v>
      </c>
      <c r="K2017" s="551">
        <v>41914</v>
      </c>
      <c r="L2017" s="561">
        <v>41317</v>
      </c>
      <c r="M2017" s="117"/>
      <c r="N2017" s="214" t="s">
        <v>19619</v>
      </c>
      <c r="O2017" s="1106">
        <v>830055573</v>
      </c>
      <c r="P2017" s="214" t="s">
        <v>1097</v>
      </c>
      <c r="Q2017" s="214" t="s">
        <v>1097</v>
      </c>
      <c r="R2017" s="214" t="s">
        <v>1097</v>
      </c>
      <c r="S2017" s="214" t="s">
        <v>1097</v>
      </c>
      <c r="T2017" s="214" t="s">
        <v>1097</v>
      </c>
      <c r="U2017" s="214" t="s">
        <v>1097</v>
      </c>
      <c r="V2017" s="214" t="s">
        <v>1097</v>
      </c>
      <c r="W2017" s="214" t="s">
        <v>1097</v>
      </c>
      <c r="X2017" s="214" t="s">
        <v>1097</v>
      </c>
      <c r="Y2017" s="214" t="s">
        <v>1097</v>
      </c>
      <c r="Z2017" s="214" t="s">
        <v>1097</v>
      </c>
      <c r="AA2017" s="214" t="s">
        <v>1097</v>
      </c>
      <c r="AB2017" s="214" t="s">
        <v>12905</v>
      </c>
      <c r="AC2017" s="214"/>
      <c r="AD2017" s="404" t="s">
        <v>12874</v>
      </c>
      <c r="AE2017" s="214" t="s">
        <v>11563</v>
      </c>
      <c r="AF2017" s="214">
        <v>488</v>
      </c>
      <c r="AG2017" s="626"/>
      <c r="AH2017" s="636">
        <v>199960800</v>
      </c>
      <c r="AI2017" s="634">
        <v>124020000</v>
      </c>
      <c r="AJ2017" s="634">
        <v>323980800</v>
      </c>
      <c r="AK2017" s="214" t="s">
        <v>12916</v>
      </c>
      <c r="AL2017" s="214" t="s">
        <v>156</v>
      </c>
      <c r="AM2017" s="86">
        <v>199960800</v>
      </c>
      <c r="AN2017" s="86" t="s">
        <v>14315</v>
      </c>
      <c r="AO2017" s="86" t="s">
        <v>14315</v>
      </c>
      <c r="AP2017" s="83"/>
      <c r="AQ2017" s="84">
        <v>142857142</v>
      </c>
      <c r="AR2017" s="553">
        <v>41366</v>
      </c>
      <c r="AS2017" s="554">
        <v>447</v>
      </c>
      <c r="AT2017" s="488"/>
      <c r="AU2017" s="553"/>
      <c r="AV2017" s="554"/>
      <c r="AW2017" s="84"/>
      <c r="AX2017" s="553"/>
      <c r="AY2017" s="554"/>
      <c r="AZ2017" s="84"/>
      <c r="BA2017" s="553"/>
      <c r="BB2017" s="554"/>
      <c r="BC2017" s="84"/>
      <c r="BD2017" s="553"/>
      <c r="BE2017" s="554"/>
      <c r="BF2017" s="84"/>
      <c r="BG2017" s="553"/>
      <c r="BH2017" s="554"/>
      <c r="BI2017" s="84"/>
      <c r="BJ2017" s="553"/>
      <c r="BK2017" s="554"/>
      <c r="BL2017" s="84"/>
      <c r="BM2017" s="553"/>
      <c r="BN2017" s="554"/>
      <c r="BO2017" s="84"/>
      <c r="BP2017" s="553"/>
      <c r="BQ2017" s="554"/>
      <c r="BR2017" s="84"/>
      <c r="BS2017" s="553"/>
      <c r="BT2017" s="554"/>
      <c r="BU2017" s="84"/>
      <c r="BV2017" s="553"/>
      <c r="BW2017" s="554"/>
      <c r="BX2017" s="84"/>
      <c r="BY2017" s="553"/>
      <c r="BZ2017" s="554"/>
      <c r="CA2017" s="84"/>
      <c r="CB2017" s="553"/>
      <c r="CC2017" s="554"/>
      <c r="CD2017" s="84"/>
      <c r="CE2017" s="553"/>
      <c r="CF2017" s="554"/>
      <c r="CG2017" s="84"/>
      <c r="CH2017" s="553"/>
      <c r="CI2017" s="554"/>
      <c r="CJ2017" s="554"/>
      <c r="CK2017" s="554"/>
      <c r="CL2017" s="554"/>
      <c r="CM2017" s="554"/>
      <c r="CN2017" s="554"/>
      <c r="CO2017" s="554"/>
      <c r="CP2017" s="554"/>
      <c r="CQ2017" s="554"/>
      <c r="CR2017" s="554"/>
      <c r="CS2017" s="554"/>
      <c r="CT2017" s="554"/>
      <c r="CU2017" s="554"/>
      <c r="CV2017" s="554"/>
      <c r="CW2017" s="554"/>
      <c r="CX2017" s="554"/>
      <c r="CY2017" s="554">
        <v>142857142</v>
      </c>
      <c r="CZ2017" s="84">
        <v>57103658</v>
      </c>
      <c r="DA2017" s="84"/>
      <c r="DB2017" s="856" t="s">
        <v>20280</v>
      </c>
      <c r="DC2017" s="565">
        <v>2</v>
      </c>
      <c r="DD2017" s="928"/>
      <c r="DE2017" s="102" t="s">
        <v>19355</v>
      </c>
      <c r="DF2017" s="928"/>
      <c r="DG2017" s="555"/>
      <c r="DH2017" s="214"/>
      <c r="DI2017" s="557">
        <v>41317</v>
      </c>
      <c r="DJ2017" s="111">
        <v>41303</v>
      </c>
      <c r="DK2017" s="558">
        <v>6</v>
      </c>
      <c r="DL2017" s="619"/>
      <c r="DM2017" s="619" t="s">
        <v>20731</v>
      </c>
      <c r="DN2017" s="890">
        <v>142857142</v>
      </c>
      <c r="DO2017" s="928"/>
      <c r="DP2017" s="928"/>
      <c r="DQ2017" s="928"/>
      <c r="DR2017" s="928"/>
    </row>
    <row r="2018" spans="1:122" ht="71" customHeight="1" thickTop="1" thickBot="1">
      <c r="A2018" s="214" t="s">
        <v>12996</v>
      </c>
      <c r="B2018" s="214" t="s">
        <v>10331</v>
      </c>
      <c r="C2018" s="214" t="s">
        <v>541</v>
      </c>
      <c r="D2018" s="374">
        <v>0</v>
      </c>
      <c r="E2018" s="517">
        <v>41311</v>
      </c>
      <c r="F2018" s="517">
        <v>41310</v>
      </c>
      <c r="G2018" s="517">
        <v>41333</v>
      </c>
      <c r="H2018" s="517">
        <v>41346</v>
      </c>
      <c r="I2018" s="517">
        <v>41346</v>
      </c>
      <c r="J2018" s="382">
        <v>18</v>
      </c>
      <c r="K2018" s="551">
        <v>41895</v>
      </c>
      <c r="L2018" s="552">
        <v>41311</v>
      </c>
      <c r="M2018" s="117"/>
      <c r="N2018" s="214" t="s">
        <v>11106</v>
      </c>
      <c r="O2018" s="1106">
        <v>900443430</v>
      </c>
      <c r="P2018" s="214" t="s">
        <v>14444</v>
      </c>
      <c r="Q2018" s="214">
        <v>891500319</v>
      </c>
      <c r="R2018" s="214" t="s">
        <v>1097</v>
      </c>
      <c r="S2018" s="214" t="s">
        <v>1097</v>
      </c>
      <c r="T2018" s="214" t="s">
        <v>1097</v>
      </c>
      <c r="U2018" s="214" t="s">
        <v>1097</v>
      </c>
      <c r="V2018" s="214" t="s">
        <v>1097</v>
      </c>
      <c r="W2018" s="214" t="s">
        <v>1097</v>
      </c>
      <c r="X2018" s="214" t="s">
        <v>1097</v>
      </c>
      <c r="Y2018" s="214" t="s">
        <v>1097</v>
      </c>
      <c r="Z2018" s="214" t="s">
        <v>1097</v>
      </c>
      <c r="AA2018" s="214" t="s">
        <v>1097</v>
      </c>
      <c r="AB2018" s="214" t="s">
        <v>11104</v>
      </c>
      <c r="AC2018" s="214"/>
      <c r="AD2018" s="214" t="s">
        <v>10433</v>
      </c>
      <c r="AE2018" s="214" t="s">
        <v>10252</v>
      </c>
      <c r="AF2018" s="214" t="s">
        <v>12549</v>
      </c>
      <c r="AG2018" s="626"/>
      <c r="AH2018" s="636">
        <v>16320960</v>
      </c>
      <c r="AI2018" s="634">
        <v>4080240</v>
      </c>
      <c r="AJ2018" s="634">
        <v>20401200</v>
      </c>
      <c r="AK2018" s="214" t="s">
        <v>13067</v>
      </c>
      <c r="AL2018" s="214" t="s">
        <v>156</v>
      </c>
      <c r="AM2018" s="86">
        <v>16320960</v>
      </c>
      <c r="AN2018" s="531" t="s">
        <v>1455</v>
      </c>
      <c r="AO2018" s="531" t="s">
        <v>11046</v>
      </c>
      <c r="AP2018" s="83"/>
      <c r="AQ2018" s="84">
        <v>16320960</v>
      </c>
      <c r="AR2018" s="553">
        <v>41346</v>
      </c>
      <c r="AS2018" s="554">
        <v>430</v>
      </c>
      <c r="AT2018" s="488"/>
      <c r="AU2018" s="553"/>
      <c r="AV2018" s="554"/>
      <c r="AW2018" s="84"/>
      <c r="AX2018" s="553"/>
      <c r="AY2018" s="554"/>
      <c r="AZ2018" s="84"/>
      <c r="BA2018" s="553"/>
      <c r="BB2018" s="554"/>
      <c r="BC2018" s="84"/>
      <c r="BD2018" s="553"/>
      <c r="BE2018" s="554"/>
      <c r="BF2018" s="84"/>
      <c r="BG2018" s="553"/>
      <c r="BH2018" s="554"/>
      <c r="BI2018" s="84"/>
      <c r="BJ2018" s="553"/>
      <c r="BK2018" s="554"/>
      <c r="BL2018" s="84"/>
      <c r="BM2018" s="553"/>
      <c r="BN2018" s="554"/>
      <c r="BO2018" s="84"/>
      <c r="BP2018" s="553"/>
      <c r="BQ2018" s="554"/>
      <c r="BR2018" s="84"/>
      <c r="BS2018" s="553"/>
      <c r="BT2018" s="554"/>
      <c r="BU2018" s="84"/>
      <c r="BV2018" s="553"/>
      <c r="BW2018" s="554"/>
      <c r="BX2018" s="84"/>
      <c r="BY2018" s="553"/>
      <c r="BZ2018" s="554"/>
      <c r="CA2018" s="84"/>
      <c r="CB2018" s="553"/>
      <c r="CC2018" s="554"/>
      <c r="CD2018" s="84"/>
      <c r="CE2018" s="553"/>
      <c r="CF2018" s="554"/>
      <c r="CG2018" s="84"/>
      <c r="CH2018" s="553"/>
      <c r="CI2018" s="554"/>
      <c r="CJ2018" s="554"/>
      <c r="CK2018" s="554"/>
      <c r="CL2018" s="554"/>
      <c r="CM2018" s="554"/>
      <c r="CN2018" s="554"/>
      <c r="CO2018" s="554"/>
      <c r="CP2018" s="554"/>
      <c r="CQ2018" s="554"/>
      <c r="CR2018" s="554"/>
      <c r="CS2018" s="554"/>
      <c r="CT2018" s="554"/>
      <c r="CU2018" s="554"/>
      <c r="CV2018" s="554"/>
      <c r="CW2018" s="554"/>
      <c r="CX2018" s="554"/>
      <c r="CY2018" s="554">
        <v>16320960</v>
      </c>
      <c r="CZ2018" s="84">
        <v>0</v>
      </c>
      <c r="DA2018" s="84"/>
      <c r="DB2018" s="856" t="s">
        <v>20280</v>
      </c>
      <c r="DC2018" s="565">
        <v>1</v>
      </c>
      <c r="DD2018" s="928"/>
      <c r="DE2018" s="102" t="s">
        <v>19355</v>
      </c>
      <c r="DF2018" s="928"/>
      <c r="DG2018" s="555"/>
      <c r="DH2018" s="214"/>
      <c r="DI2018" s="557"/>
      <c r="DJ2018" s="111">
        <v>41267</v>
      </c>
      <c r="DK2018" s="558">
        <v>-43</v>
      </c>
      <c r="DL2018" s="928"/>
      <c r="DM2018" s="619" t="s">
        <v>20709</v>
      </c>
      <c r="DN2018" s="890">
        <v>16320960</v>
      </c>
      <c r="DO2018" s="928"/>
      <c r="DP2018" s="928"/>
      <c r="DQ2018" s="928"/>
      <c r="DR2018" s="928"/>
    </row>
    <row r="2019" spans="1:122" ht="71" customHeight="1" thickTop="1" thickBot="1">
      <c r="A2019" s="214" t="s">
        <v>12997</v>
      </c>
      <c r="B2019" s="214" t="s">
        <v>8044</v>
      </c>
      <c r="C2019" s="214" t="s">
        <v>539</v>
      </c>
      <c r="D2019" s="374">
        <v>0</v>
      </c>
      <c r="E2019" s="517">
        <v>41332</v>
      </c>
      <c r="F2019" s="517">
        <v>41310</v>
      </c>
      <c r="G2019" s="517">
        <v>41335</v>
      </c>
      <c r="H2019" s="517">
        <v>41381</v>
      </c>
      <c r="I2019" s="517">
        <v>41332</v>
      </c>
      <c r="J2019" s="382">
        <v>12</v>
      </c>
      <c r="K2019" s="551">
        <v>41697</v>
      </c>
      <c r="L2019" s="552">
        <v>41332</v>
      </c>
      <c r="M2019" s="117"/>
      <c r="N2019" s="214" t="s">
        <v>14444</v>
      </c>
      <c r="O2019" s="1106">
        <v>891500319</v>
      </c>
      <c r="P2019" s="214" t="s">
        <v>1097</v>
      </c>
      <c r="Q2019" s="214" t="s">
        <v>1097</v>
      </c>
      <c r="R2019" s="214" t="s">
        <v>1097</v>
      </c>
      <c r="S2019" s="214" t="s">
        <v>1097</v>
      </c>
      <c r="T2019" s="214" t="s">
        <v>1097</v>
      </c>
      <c r="U2019" s="214" t="s">
        <v>1097</v>
      </c>
      <c r="V2019" s="214" t="s">
        <v>1097</v>
      </c>
      <c r="W2019" s="214" t="s">
        <v>1097</v>
      </c>
      <c r="X2019" s="214" t="s">
        <v>1097</v>
      </c>
      <c r="Y2019" s="214" t="s">
        <v>1097</v>
      </c>
      <c r="Z2019" s="214" t="s">
        <v>1097</v>
      </c>
      <c r="AA2019" s="214" t="s">
        <v>1097</v>
      </c>
      <c r="AB2019" s="214" t="s">
        <v>11550</v>
      </c>
      <c r="AC2019" s="214"/>
      <c r="AD2019" s="214" t="s">
        <v>226</v>
      </c>
      <c r="AE2019" s="214" t="s">
        <v>384</v>
      </c>
      <c r="AF2019" s="214" t="s">
        <v>12563</v>
      </c>
      <c r="AG2019" s="626"/>
      <c r="AH2019" s="636">
        <v>61000000</v>
      </c>
      <c r="AI2019" s="634">
        <v>50000000</v>
      </c>
      <c r="AJ2019" s="634">
        <v>111000000</v>
      </c>
      <c r="AK2019" s="214" t="s">
        <v>13067</v>
      </c>
      <c r="AL2019" s="214" t="s">
        <v>156</v>
      </c>
      <c r="AM2019" s="86">
        <v>61000000</v>
      </c>
      <c r="AN2019" s="531" t="s">
        <v>1455</v>
      </c>
      <c r="AO2019" s="531" t="s">
        <v>11046</v>
      </c>
      <c r="AP2019" s="83"/>
      <c r="AQ2019" s="84">
        <v>61000000</v>
      </c>
      <c r="AR2019" s="553">
        <v>41381</v>
      </c>
      <c r="AS2019" s="554">
        <v>457</v>
      </c>
      <c r="AT2019" s="488"/>
      <c r="AU2019" s="553"/>
      <c r="AV2019" s="554"/>
      <c r="AW2019" s="84"/>
      <c r="AX2019" s="553"/>
      <c r="AY2019" s="554"/>
      <c r="AZ2019" s="84"/>
      <c r="BA2019" s="553"/>
      <c r="BB2019" s="554"/>
      <c r="BC2019" s="84"/>
      <c r="BD2019" s="553"/>
      <c r="BE2019" s="554"/>
      <c r="BF2019" s="84"/>
      <c r="BG2019" s="553"/>
      <c r="BH2019" s="554"/>
      <c r="BI2019" s="84"/>
      <c r="BJ2019" s="553"/>
      <c r="BK2019" s="554"/>
      <c r="BL2019" s="84"/>
      <c r="BM2019" s="553"/>
      <c r="BN2019" s="554"/>
      <c r="BO2019" s="84"/>
      <c r="BP2019" s="553"/>
      <c r="BQ2019" s="554"/>
      <c r="BR2019" s="84"/>
      <c r="BS2019" s="553"/>
      <c r="BT2019" s="554"/>
      <c r="BU2019" s="84"/>
      <c r="BV2019" s="553"/>
      <c r="BW2019" s="554"/>
      <c r="BX2019" s="84"/>
      <c r="BY2019" s="553"/>
      <c r="BZ2019" s="554"/>
      <c r="CA2019" s="84"/>
      <c r="CB2019" s="553"/>
      <c r="CC2019" s="554"/>
      <c r="CD2019" s="84"/>
      <c r="CE2019" s="553"/>
      <c r="CF2019" s="554"/>
      <c r="CG2019" s="84"/>
      <c r="CH2019" s="553"/>
      <c r="CI2019" s="554"/>
      <c r="CJ2019" s="554"/>
      <c r="CK2019" s="554"/>
      <c r="CL2019" s="554"/>
      <c r="CM2019" s="554"/>
      <c r="CN2019" s="554"/>
      <c r="CO2019" s="554"/>
      <c r="CP2019" s="554"/>
      <c r="CQ2019" s="554"/>
      <c r="CR2019" s="554"/>
      <c r="CS2019" s="554"/>
      <c r="CT2019" s="554"/>
      <c r="CU2019" s="554"/>
      <c r="CV2019" s="554"/>
      <c r="CW2019" s="554"/>
      <c r="CX2019" s="554"/>
      <c r="CY2019" s="554">
        <v>61000000</v>
      </c>
      <c r="CZ2019" s="84">
        <v>0</v>
      </c>
      <c r="DA2019" s="84"/>
      <c r="DB2019" s="856" t="s">
        <v>20809</v>
      </c>
      <c r="DC2019" s="565">
        <v>1</v>
      </c>
      <c r="DD2019" s="928"/>
      <c r="DE2019" s="102" t="s">
        <v>19355</v>
      </c>
      <c r="DF2019" s="928"/>
      <c r="DG2019" s="555"/>
      <c r="DH2019" s="214"/>
      <c r="DI2019" s="557"/>
      <c r="DJ2019" s="111">
        <v>41276</v>
      </c>
      <c r="DK2019" s="558">
        <v>-34</v>
      </c>
      <c r="DL2019" s="928"/>
      <c r="DM2019" s="619" t="s">
        <v>20622</v>
      </c>
      <c r="DN2019" s="890">
        <v>61000000</v>
      </c>
      <c r="DO2019" s="928"/>
      <c r="DP2019" s="928"/>
      <c r="DQ2019" s="928"/>
      <c r="DR2019" s="928"/>
    </row>
    <row r="2020" spans="1:122" ht="71" customHeight="1" thickTop="1" thickBot="1">
      <c r="A2020" s="214" t="s">
        <v>12998</v>
      </c>
      <c r="B2020" s="214" t="s">
        <v>11425</v>
      </c>
      <c r="C2020" s="214" t="s">
        <v>543</v>
      </c>
      <c r="D2020" s="374">
        <v>0</v>
      </c>
      <c r="E2020" s="517">
        <v>41311</v>
      </c>
      <c r="F2020" s="517">
        <v>41311</v>
      </c>
      <c r="G2020" s="517">
        <v>41333</v>
      </c>
      <c r="H2020" s="517">
        <v>41346</v>
      </c>
      <c r="I2020" s="517">
        <v>41346</v>
      </c>
      <c r="J2020" s="382">
        <v>12</v>
      </c>
      <c r="K2020" s="551">
        <v>41711</v>
      </c>
      <c r="L2020" s="552">
        <v>41311</v>
      </c>
      <c r="M2020" s="117"/>
      <c r="N2020" s="214" t="s">
        <v>14444</v>
      </c>
      <c r="O2020" s="1106">
        <v>891500319</v>
      </c>
      <c r="P2020" s="214" t="s">
        <v>1097</v>
      </c>
      <c r="Q2020" s="214" t="s">
        <v>1097</v>
      </c>
      <c r="R2020" s="214" t="s">
        <v>1097</v>
      </c>
      <c r="S2020" s="214" t="s">
        <v>1097</v>
      </c>
      <c r="T2020" s="214" t="s">
        <v>1097</v>
      </c>
      <c r="U2020" s="214" t="s">
        <v>1097</v>
      </c>
      <c r="V2020" s="214" t="s">
        <v>1097</v>
      </c>
      <c r="W2020" s="214" t="s">
        <v>1097</v>
      </c>
      <c r="X2020" s="214" t="s">
        <v>1097</v>
      </c>
      <c r="Y2020" s="214" t="s">
        <v>1097</v>
      </c>
      <c r="Z2020" s="214" t="s">
        <v>1097</v>
      </c>
      <c r="AA2020" s="214" t="s">
        <v>1097</v>
      </c>
      <c r="AB2020" s="214" t="s">
        <v>11438</v>
      </c>
      <c r="AC2020" s="214"/>
      <c r="AD2020" s="214" t="s">
        <v>7681</v>
      </c>
      <c r="AE2020" s="214" t="s">
        <v>11422</v>
      </c>
      <c r="AF2020" s="214" t="s">
        <v>12983</v>
      </c>
      <c r="AG2020" s="626"/>
      <c r="AH2020" s="636">
        <v>90476095</v>
      </c>
      <c r="AI2020" s="634">
        <v>77037995</v>
      </c>
      <c r="AJ2020" s="634">
        <v>167514090</v>
      </c>
      <c r="AK2020" s="214" t="s">
        <v>14017</v>
      </c>
      <c r="AL2020" s="214" t="s">
        <v>156</v>
      </c>
      <c r="AM2020" s="86">
        <v>90476095</v>
      </c>
      <c r="AN2020" s="531" t="s">
        <v>1455</v>
      </c>
      <c r="AO2020" s="531" t="s">
        <v>11046</v>
      </c>
      <c r="AP2020" s="83"/>
      <c r="AQ2020" s="84">
        <v>90476095</v>
      </c>
      <c r="AR2020" s="553">
        <v>41346</v>
      </c>
      <c r="AS2020" s="554">
        <v>430</v>
      </c>
      <c r="AT2020" s="488"/>
      <c r="AU2020" s="553"/>
      <c r="AV2020" s="554"/>
      <c r="AW2020" s="84"/>
      <c r="AX2020" s="553"/>
      <c r="AY2020" s="554"/>
      <c r="AZ2020" s="84"/>
      <c r="BA2020" s="553"/>
      <c r="BB2020" s="554"/>
      <c r="BC2020" s="84"/>
      <c r="BD2020" s="553"/>
      <c r="BE2020" s="554"/>
      <c r="BF2020" s="84"/>
      <c r="BG2020" s="553"/>
      <c r="BH2020" s="554"/>
      <c r="BI2020" s="84"/>
      <c r="BJ2020" s="553"/>
      <c r="BK2020" s="554"/>
      <c r="BL2020" s="84"/>
      <c r="BM2020" s="553"/>
      <c r="BN2020" s="554"/>
      <c r="BO2020" s="84"/>
      <c r="BP2020" s="553"/>
      <c r="BQ2020" s="554"/>
      <c r="BR2020" s="84"/>
      <c r="BS2020" s="553"/>
      <c r="BT2020" s="554"/>
      <c r="BU2020" s="84"/>
      <c r="BV2020" s="553"/>
      <c r="BW2020" s="554"/>
      <c r="BX2020" s="84"/>
      <c r="BY2020" s="553"/>
      <c r="BZ2020" s="554"/>
      <c r="CA2020" s="84"/>
      <c r="CB2020" s="553"/>
      <c r="CC2020" s="554"/>
      <c r="CD2020" s="84"/>
      <c r="CE2020" s="553"/>
      <c r="CF2020" s="554"/>
      <c r="CG2020" s="84"/>
      <c r="CH2020" s="553"/>
      <c r="CI2020" s="554"/>
      <c r="CJ2020" s="554"/>
      <c r="CK2020" s="554"/>
      <c r="CL2020" s="554"/>
      <c r="CM2020" s="554"/>
      <c r="CN2020" s="554"/>
      <c r="CO2020" s="554"/>
      <c r="CP2020" s="554"/>
      <c r="CQ2020" s="554"/>
      <c r="CR2020" s="554"/>
      <c r="CS2020" s="554"/>
      <c r="CT2020" s="554"/>
      <c r="CU2020" s="554"/>
      <c r="CV2020" s="554"/>
      <c r="CW2020" s="554"/>
      <c r="CX2020" s="554"/>
      <c r="CY2020" s="554">
        <v>90476095</v>
      </c>
      <c r="CZ2020" s="84">
        <v>0</v>
      </c>
      <c r="DA2020" s="84"/>
      <c r="DB2020" s="856" t="s">
        <v>20809</v>
      </c>
      <c r="DC2020" s="565">
        <v>1</v>
      </c>
      <c r="DD2020" s="928"/>
      <c r="DE2020" s="102" t="s">
        <v>19355</v>
      </c>
      <c r="DF2020" s="928"/>
      <c r="DG2020" s="555" t="s">
        <v>11437</v>
      </c>
      <c r="DH2020" s="214"/>
      <c r="DI2020" s="557"/>
      <c r="DJ2020" s="111">
        <v>41270</v>
      </c>
      <c r="DK2020" s="558">
        <v>-41</v>
      </c>
      <c r="DL2020" s="928"/>
      <c r="DM2020" s="619" t="s">
        <v>20723</v>
      </c>
      <c r="DN2020" s="890">
        <v>90476095</v>
      </c>
      <c r="DO2020" s="928"/>
      <c r="DP2020" s="928"/>
      <c r="DQ2020" s="928"/>
      <c r="DR2020" s="928"/>
    </row>
    <row r="2021" spans="1:122" ht="71" customHeight="1" thickTop="1" thickBot="1">
      <c r="A2021" s="214" t="s">
        <v>13005</v>
      </c>
      <c r="B2021" s="214" t="s">
        <v>11526</v>
      </c>
      <c r="C2021" s="214" t="s">
        <v>543</v>
      </c>
      <c r="D2021" s="374">
        <v>1</v>
      </c>
      <c r="E2021" s="517">
        <v>41339</v>
      </c>
      <c r="F2021" s="517">
        <v>41311</v>
      </c>
      <c r="G2021" s="517">
        <v>41351</v>
      </c>
      <c r="H2021" s="517">
        <v>41374</v>
      </c>
      <c r="I2021" s="517">
        <v>41374</v>
      </c>
      <c r="J2021" s="382">
        <v>30</v>
      </c>
      <c r="K2021" s="551">
        <v>42287</v>
      </c>
      <c r="L2021" s="561">
        <v>41368</v>
      </c>
      <c r="M2021" s="117"/>
      <c r="N2021" s="214" t="s">
        <v>19620</v>
      </c>
      <c r="O2021" s="1106">
        <v>830009610</v>
      </c>
      <c r="P2021" s="214" t="s">
        <v>19476</v>
      </c>
      <c r="Q2021" s="214" t="s">
        <v>19477</v>
      </c>
      <c r="R2021" s="214" t="s">
        <v>1097</v>
      </c>
      <c r="S2021" s="214" t="s">
        <v>1097</v>
      </c>
      <c r="T2021" s="214" t="s">
        <v>1097</v>
      </c>
      <c r="U2021" s="214" t="s">
        <v>1097</v>
      </c>
      <c r="V2021" s="214" t="s">
        <v>1097</v>
      </c>
      <c r="W2021" s="214" t="s">
        <v>1097</v>
      </c>
      <c r="X2021" s="214" t="s">
        <v>1097</v>
      </c>
      <c r="Y2021" s="214" t="s">
        <v>1097</v>
      </c>
      <c r="Z2021" s="214" t="s">
        <v>1097</v>
      </c>
      <c r="AA2021" s="214" t="s">
        <v>1097</v>
      </c>
      <c r="AB2021" s="214" t="s">
        <v>13175</v>
      </c>
      <c r="AC2021" s="214"/>
      <c r="AD2021" s="214" t="s">
        <v>10889</v>
      </c>
      <c r="AE2021" s="214" t="s">
        <v>11563</v>
      </c>
      <c r="AF2021" s="214">
        <v>231</v>
      </c>
      <c r="AG2021" s="626"/>
      <c r="AH2021" s="636">
        <v>298815000</v>
      </c>
      <c r="AI2021" s="634">
        <v>220905000</v>
      </c>
      <c r="AJ2021" s="634">
        <v>519720000</v>
      </c>
      <c r="AK2021" s="214" t="s">
        <v>13178</v>
      </c>
      <c r="AL2021" s="214" t="s">
        <v>156</v>
      </c>
      <c r="AM2021" s="86">
        <v>298815000</v>
      </c>
      <c r="AN2021" s="86" t="s">
        <v>14315</v>
      </c>
      <c r="AO2021" s="86" t="s">
        <v>14315</v>
      </c>
      <c r="AP2021" s="83"/>
      <c r="AQ2021" s="84">
        <v>179289000</v>
      </c>
      <c r="AR2021" s="553">
        <v>41374</v>
      </c>
      <c r="AS2021" s="554">
        <v>449</v>
      </c>
      <c r="AT2021" s="488"/>
      <c r="AU2021" s="553"/>
      <c r="AV2021" s="554"/>
      <c r="AW2021" s="84"/>
      <c r="AX2021" s="553"/>
      <c r="AY2021" s="554"/>
      <c r="AZ2021" s="84"/>
      <c r="BA2021" s="553"/>
      <c r="BB2021" s="554"/>
      <c r="BC2021" s="84"/>
      <c r="BD2021" s="553"/>
      <c r="BE2021" s="554"/>
      <c r="BF2021" s="84"/>
      <c r="BG2021" s="553"/>
      <c r="BH2021" s="554"/>
      <c r="BI2021" s="84"/>
      <c r="BJ2021" s="553"/>
      <c r="BK2021" s="554"/>
      <c r="BL2021" s="84"/>
      <c r="BM2021" s="553"/>
      <c r="BN2021" s="554"/>
      <c r="BO2021" s="84"/>
      <c r="BP2021" s="553"/>
      <c r="BQ2021" s="554"/>
      <c r="BR2021" s="84"/>
      <c r="BS2021" s="553"/>
      <c r="BT2021" s="554"/>
      <c r="BU2021" s="84"/>
      <c r="BV2021" s="553"/>
      <c r="BW2021" s="554"/>
      <c r="BX2021" s="84"/>
      <c r="BY2021" s="553"/>
      <c r="BZ2021" s="554"/>
      <c r="CA2021" s="84"/>
      <c r="CB2021" s="553"/>
      <c r="CC2021" s="554"/>
      <c r="CD2021" s="84"/>
      <c r="CE2021" s="553"/>
      <c r="CF2021" s="554"/>
      <c r="CG2021" s="84"/>
      <c r="CH2021" s="553"/>
      <c r="CI2021" s="554"/>
      <c r="CJ2021" s="554"/>
      <c r="CK2021" s="554"/>
      <c r="CL2021" s="554"/>
      <c r="CM2021" s="554"/>
      <c r="CN2021" s="554"/>
      <c r="CO2021" s="554"/>
      <c r="CP2021" s="554"/>
      <c r="CQ2021" s="554"/>
      <c r="CR2021" s="554"/>
      <c r="CS2021" s="554"/>
      <c r="CT2021" s="554"/>
      <c r="CU2021" s="554"/>
      <c r="CV2021" s="554"/>
      <c r="CW2021" s="554"/>
      <c r="CX2021" s="554"/>
      <c r="CY2021" s="554">
        <v>179289000</v>
      </c>
      <c r="CZ2021" s="84">
        <v>119526000</v>
      </c>
      <c r="DA2021" s="84"/>
      <c r="DB2021" s="856" t="s">
        <v>20280</v>
      </c>
      <c r="DC2021" s="565">
        <v>2</v>
      </c>
      <c r="DD2021" s="928"/>
      <c r="DE2021" s="102" t="s">
        <v>19355</v>
      </c>
      <c r="DF2021" s="928"/>
      <c r="DG2021" s="555"/>
      <c r="DH2021" s="214"/>
      <c r="DI2021" s="557">
        <v>41368</v>
      </c>
      <c r="DJ2021" s="111">
        <v>41325</v>
      </c>
      <c r="DK2021" s="558">
        <v>14</v>
      </c>
      <c r="DL2021" s="928"/>
      <c r="DM2021" s="619" t="s">
        <v>20592</v>
      </c>
      <c r="DN2021" s="890">
        <v>179289000</v>
      </c>
      <c r="DO2021" s="928"/>
      <c r="DP2021" s="928"/>
      <c r="DQ2021" s="928"/>
      <c r="DR2021" s="928"/>
    </row>
    <row r="2022" spans="1:122" ht="71" customHeight="1" thickTop="1" thickBot="1">
      <c r="A2022" s="214" t="s">
        <v>13006</v>
      </c>
      <c r="B2022" s="214" t="s">
        <v>11526</v>
      </c>
      <c r="C2022" s="214" t="s">
        <v>86</v>
      </c>
      <c r="D2022" s="374">
        <v>0</v>
      </c>
      <c r="E2022" s="517">
        <v>41414</v>
      </c>
      <c r="F2022" s="517">
        <v>41311</v>
      </c>
      <c r="G2022" s="517">
        <v>41414</v>
      </c>
      <c r="H2022" s="517">
        <v>41422</v>
      </c>
      <c r="I2022" s="517">
        <v>41422</v>
      </c>
      <c r="J2022" s="382">
        <v>36</v>
      </c>
      <c r="K2022" s="551">
        <v>42518</v>
      </c>
      <c r="L2022" s="552">
        <v>41414</v>
      </c>
      <c r="M2022" s="117"/>
      <c r="N2022" s="214" t="s">
        <v>691</v>
      </c>
      <c r="O2022" s="1106">
        <v>899999063</v>
      </c>
      <c r="P2022" s="214" t="s">
        <v>1097</v>
      </c>
      <c r="Q2022" s="214" t="s">
        <v>1097</v>
      </c>
      <c r="R2022" s="214" t="s">
        <v>1097</v>
      </c>
      <c r="S2022" s="214" t="s">
        <v>1097</v>
      </c>
      <c r="T2022" s="214" t="s">
        <v>1097</v>
      </c>
      <c r="U2022" s="214" t="s">
        <v>1097</v>
      </c>
      <c r="V2022" s="214" t="s">
        <v>1097</v>
      </c>
      <c r="W2022" s="214" t="s">
        <v>1097</v>
      </c>
      <c r="X2022" s="214" t="s">
        <v>1097</v>
      </c>
      <c r="Y2022" s="214" t="s">
        <v>1097</v>
      </c>
      <c r="Z2022" s="214" t="s">
        <v>1097</v>
      </c>
      <c r="AA2022" s="214" t="s">
        <v>1097</v>
      </c>
      <c r="AB2022" s="214" t="s">
        <v>13085</v>
      </c>
      <c r="AC2022" s="214"/>
      <c r="AD2022" s="404" t="s">
        <v>12587</v>
      </c>
      <c r="AE2022" s="214" t="s">
        <v>11531</v>
      </c>
      <c r="AF2022" s="214">
        <v>186</v>
      </c>
      <c r="AG2022" s="626" t="s">
        <v>14246</v>
      </c>
      <c r="AH2022" s="636">
        <v>333326348</v>
      </c>
      <c r="AI2022" s="634">
        <v>609473976</v>
      </c>
      <c r="AJ2022" s="634">
        <v>942800324</v>
      </c>
      <c r="AK2022" s="214" t="s">
        <v>13083</v>
      </c>
      <c r="AL2022" s="214" t="s">
        <v>156</v>
      </c>
      <c r="AM2022" s="86">
        <v>333326348</v>
      </c>
      <c r="AN2022" s="86" t="s">
        <v>14315</v>
      </c>
      <c r="AO2022" s="86" t="s">
        <v>14315</v>
      </c>
      <c r="AP2022" s="83"/>
      <c r="AQ2022" s="84">
        <v>233328444</v>
      </c>
      <c r="AR2022" s="553">
        <v>41422</v>
      </c>
      <c r="AS2022" s="554">
        <v>496</v>
      </c>
      <c r="AT2022" s="488"/>
      <c r="AU2022" s="553"/>
      <c r="AV2022" s="554"/>
      <c r="AW2022" s="84"/>
      <c r="AX2022" s="553"/>
      <c r="AY2022" s="554"/>
      <c r="AZ2022" s="84"/>
      <c r="BA2022" s="553"/>
      <c r="BB2022" s="554"/>
      <c r="BC2022" s="84"/>
      <c r="BD2022" s="553"/>
      <c r="BE2022" s="554"/>
      <c r="BF2022" s="84"/>
      <c r="BG2022" s="553"/>
      <c r="BH2022" s="554"/>
      <c r="BI2022" s="84"/>
      <c r="BJ2022" s="553"/>
      <c r="BK2022" s="554"/>
      <c r="BL2022" s="84"/>
      <c r="BM2022" s="553"/>
      <c r="BN2022" s="554"/>
      <c r="BO2022" s="84"/>
      <c r="BP2022" s="553"/>
      <c r="BQ2022" s="554"/>
      <c r="BR2022" s="84"/>
      <c r="BS2022" s="553"/>
      <c r="BT2022" s="554"/>
      <c r="BU2022" s="84"/>
      <c r="BV2022" s="553"/>
      <c r="BW2022" s="554"/>
      <c r="BX2022" s="84"/>
      <c r="BY2022" s="553"/>
      <c r="BZ2022" s="554"/>
      <c r="CA2022" s="84"/>
      <c r="CB2022" s="553"/>
      <c r="CC2022" s="554"/>
      <c r="CD2022" s="84"/>
      <c r="CE2022" s="553"/>
      <c r="CF2022" s="554"/>
      <c r="CG2022" s="84"/>
      <c r="CH2022" s="553"/>
      <c r="CI2022" s="554"/>
      <c r="CJ2022" s="554"/>
      <c r="CK2022" s="554"/>
      <c r="CL2022" s="554"/>
      <c r="CM2022" s="554"/>
      <c r="CN2022" s="554"/>
      <c r="CO2022" s="554"/>
      <c r="CP2022" s="554"/>
      <c r="CQ2022" s="554"/>
      <c r="CR2022" s="554"/>
      <c r="CS2022" s="554"/>
      <c r="CT2022" s="554"/>
      <c r="CU2022" s="554"/>
      <c r="CV2022" s="554"/>
      <c r="CW2022" s="554"/>
      <c r="CX2022" s="554"/>
      <c r="CY2022" s="554">
        <v>233328444</v>
      </c>
      <c r="CZ2022" s="84">
        <v>99997904</v>
      </c>
      <c r="DA2022" s="84"/>
      <c r="DB2022" s="856" t="s">
        <v>20280</v>
      </c>
      <c r="DC2022" s="565">
        <v>2</v>
      </c>
      <c r="DD2022" s="928"/>
      <c r="DE2022" s="102" t="s">
        <v>19355</v>
      </c>
      <c r="DF2022" s="928"/>
      <c r="DG2022" s="115">
        <v>110156933734</v>
      </c>
      <c r="DH2022" s="214"/>
      <c r="DI2022" s="557"/>
      <c r="DJ2022" s="111">
        <v>41318</v>
      </c>
      <c r="DK2022" s="558">
        <v>7</v>
      </c>
      <c r="DL2022" s="581" t="s">
        <v>15785</v>
      </c>
      <c r="DM2022" s="619" t="s">
        <v>20577</v>
      </c>
      <c r="DN2022" s="890">
        <v>233328444</v>
      </c>
      <c r="DO2022" s="928"/>
      <c r="DP2022" s="928"/>
      <c r="DQ2022" s="928"/>
      <c r="DR2022" s="928"/>
    </row>
    <row r="2023" spans="1:122" ht="71" customHeight="1" thickTop="1" thickBot="1">
      <c r="A2023" s="214" t="s">
        <v>13007</v>
      </c>
      <c r="B2023" s="214" t="s">
        <v>11526</v>
      </c>
      <c r="C2023" s="214" t="s">
        <v>86</v>
      </c>
      <c r="D2023" s="374">
        <v>0</v>
      </c>
      <c r="E2023" s="517">
        <v>41359</v>
      </c>
      <c r="F2023" s="517">
        <v>41311</v>
      </c>
      <c r="G2023" s="517">
        <v>41403</v>
      </c>
      <c r="H2023" s="517">
        <v>41416</v>
      </c>
      <c r="I2023" s="517">
        <v>41416</v>
      </c>
      <c r="J2023" s="382">
        <v>24</v>
      </c>
      <c r="K2023" s="551">
        <v>42146</v>
      </c>
      <c r="L2023" s="552">
        <v>41359</v>
      </c>
      <c r="M2023" s="117"/>
      <c r="N2023" s="214" t="s">
        <v>640</v>
      </c>
      <c r="O2023" s="1106">
        <v>890801063</v>
      </c>
      <c r="P2023" s="214" t="s">
        <v>19478</v>
      </c>
      <c r="Q2023" s="214" t="s">
        <v>19479</v>
      </c>
      <c r="R2023" s="214" t="s">
        <v>1097</v>
      </c>
      <c r="S2023" s="214" t="s">
        <v>1097</v>
      </c>
      <c r="T2023" s="214" t="s">
        <v>1097</v>
      </c>
      <c r="U2023" s="214" t="s">
        <v>1097</v>
      </c>
      <c r="V2023" s="214" t="s">
        <v>1097</v>
      </c>
      <c r="W2023" s="214" t="s">
        <v>1097</v>
      </c>
      <c r="X2023" s="214" t="s">
        <v>1097</v>
      </c>
      <c r="Y2023" s="214" t="s">
        <v>1097</v>
      </c>
      <c r="Z2023" s="214" t="s">
        <v>1097</v>
      </c>
      <c r="AA2023" s="214" t="s">
        <v>1097</v>
      </c>
      <c r="AB2023" s="214" t="s">
        <v>13089</v>
      </c>
      <c r="AC2023" s="214"/>
      <c r="AD2023" s="404" t="s">
        <v>12587</v>
      </c>
      <c r="AE2023" s="214" t="s">
        <v>11531</v>
      </c>
      <c r="AF2023" s="214">
        <v>186</v>
      </c>
      <c r="AG2023" s="626" t="s">
        <v>14246</v>
      </c>
      <c r="AH2023" s="636">
        <v>241623213</v>
      </c>
      <c r="AI2023" s="634">
        <v>173078212</v>
      </c>
      <c r="AJ2023" s="634">
        <v>414701425</v>
      </c>
      <c r="AK2023" s="214" t="s">
        <v>13083</v>
      </c>
      <c r="AL2023" s="214" t="s">
        <v>156</v>
      </c>
      <c r="AM2023" s="86">
        <v>241623213</v>
      </c>
      <c r="AN2023" s="531" t="s">
        <v>1480</v>
      </c>
      <c r="AO2023" s="531" t="s">
        <v>8492</v>
      </c>
      <c r="AP2023" s="83"/>
      <c r="AQ2023" s="84">
        <v>169136249</v>
      </c>
      <c r="AR2023" s="553">
        <v>41416</v>
      </c>
      <c r="AS2023" s="554">
        <v>488</v>
      </c>
      <c r="AT2023" s="488"/>
      <c r="AU2023" s="553"/>
      <c r="AV2023" s="554"/>
      <c r="AW2023" s="84"/>
      <c r="AX2023" s="553"/>
      <c r="AY2023" s="554"/>
      <c r="AZ2023" s="84"/>
      <c r="BA2023" s="553"/>
      <c r="BB2023" s="554"/>
      <c r="BC2023" s="84"/>
      <c r="BD2023" s="553"/>
      <c r="BE2023" s="554"/>
      <c r="BF2023" s="84"/>
      <c r="BG2023" s="553"/>
      <c r="BH2023" s="554"/>
      <c r="BI2023" s="84"/>
      <c r="BJ2023" s="553"/>
      <c r="BK2023" s="554"/>
      <c r="BL2023" s="84"/>
      <c r="BM2023" s="553"/>
      <c r="BN2023" s="554"/>
      <c r="BO2023" s="84"/>
      <c r="BP2023" s="553"/>
      <c r="BQ2023" s="554"/>
      <c r="BR2023" s="84"/>
      <c r="BS2023" s="553"/>
      <c r="BT2023" s="554"/>
      <c r="BU2023" s="84"/>
      <c r="BV2023" s="553"/>
      <c r="BW2023" s="554"/>
      <c r="BX2023" s="84"/>
      <c r="BY2023" s="553"/>
      <c r="BZ2023" s="554"/>
      <c r="CA2023" s="84"/>
      <c r="CB2023" s="553"/>
      <c r="CC2023" s="554"/>
      <c r="CD2023" s="84"/>
      <c r="CE2023" s="553"/>
      <c r="CF2023" s="554"/>
      <c r="CG2023" s="84"/>
      <c r="CH2023" s="553"/>
      <c r="CI2023" s="554"/>
      <c r="CJ2023" s="554"/>
      <c r="CK2023" s="554"/>
      <c r="CL2023" s="554"/>
      <c r="CM2023" s="554"/>
      <c r="CN2023" s="554"/>
      <c r="CO2023" s="554"/>
      <c r="CP2023" s="554"/>
      <c r="CQ2023" s="554"/>
      <c r="CR2023" s="554"/>
      <c r="CS2023" s="554"/>
      <c r="CT2023" s="554"/>
      <c r="CU2023" s="554"/>
      <c r="CV2023" s="554"/>
      <c r="CW2023" s="554"/>
      <c r="CX2023" s="554"/>
      <c r="CY2023" s="554">
        <v>169136249</v>
      </c>
      <c r="CZ2023" s="84">
        <v>72486964</v>
      </c>
      <c r="DA2023" s="84"/>
      <c r="DB2023" s="856" t="s">
        <v>20280</v>
      </c>
      <c r="DC2023" s="565">
        <v>2</v>
      </c>
      <c r="DD2023" s="928"/>
      <c r="DE2023" s="102" t="s">
        <v>19355</v>
      </c>
      <c r="DF2023" s="928"/>
      <c r="DG2023" s="115">
        <v>112756934697</v>
      </c>
      <c r="DH2023" s="214"/>
      <c r="DI2023" s="557"/>
      <c r="DJ2023" s="111">
        <v>41318</v>
      </c>
      <c r="DK2023" s="558">
        <v>7</v>
      </c>
      <c r="DL2023" s="928"/>
      <c r="DM2023" s="619" t="s">
        <v>20577</v>
      </c>
      <c r="DN2023" s="890">
        <v>169136249</v>
      </c>
      <c r="DO2023" s="928"/>
      <c r="DP2023" s="928"/>
      <c r="DQ2023" s="928"/>
      <c r="DR2023" s="928"/>
    </row>
    <row r="2024" spans="1:122" ht="71" customHeight="1" thickTop="1" thickBot="1">
      <c r="A2024" s="214" t="s">
        <v>13008</v>
      </c>
      <c r="B2024" s="214" t="s">
        <v>11526</v>
      </c>
      <c r="C2024" s="214" t="s">
        <v>86</v>
      </c>
      <c r="D2024" s="374">
        <v>0</v>
      </c>
      <c r="E2024" s="517">
        <v>41415</v>
      </c>
      <c r="F2024" s="517">
        <v>41311</v>
      </c>
      <c r="G2024" s="517">
        <v>41422</v>
      </c>
      <c r="H2024" s="517">
        <v>41432</v>
      </c>
      <c r="I2024" s="517">
        <v>41432</v>
      </c>
      <c r="J2024" s="382">
        <v>36</v>
      </c>
      <c r="K2024" s="551">
        <v>42528</v>
      </c>
      <c r="L2024" s="552">
        <v>41415</v>
      </c>
      <c r="M2024" s="117"/>
      <c r="N2024" s="214" t="s">
        <v>691</v>
      </c>
      <c r="O2024" s="1106">
        <v>899999063</v>
      </c>
      <c r="P2024" s="214" t="s">
        <v>109</v>
      </c>
      <c r="Q2024" s="214" t="s">
        <v>19480</v>
      </c>
      <c r="R2024" s="214" t="s">
        <v>1097</v>
      </c>
      <c r="S2024" s="214" t="s">
        <v>1097</v>
      </c>
      <c r="T2024" s="214" t="s">
        <v>1097</v>
      </c>
      <c r="U2024" s="214" t="s">
        <v>1097</v>
      </c>
      <c r="V2024" s="214" t="s">
        <v>1097</v>
      </c>
      <c r="W2024" s="214" t="s">
        <v>1097</v>
      </c>
      <c r="X2024" s="214" t="s">
        <v>1097</v>
      </c>
      <c r="Y2024" s="214" t="s">
        <v>1097</v>
      </c>
      <c r="Z2024" s="214" t="s">
        <v>1097</v>
      </c>
      <c r="AA2024" s="214" t="s">
        <v>1097</v>
      </c>
      <c r="AB2024" s="214" t="s">
        <v>13136</v>
      </c>
      <c r="AC2024" s="214"/>
      <c r="AD2024" s="404" t="s">
        <v>12587</v>
      </c>
      <c r="AE2024" s="214" t="s">
        <v>11531</v>
      </c>
      <c r="AF2024" s="214">
        <v>186</v>
      </c>
      <c r="AG2024" s="626" t="s">
        <v>14246</v>
      </c>
      <c r="AH2024" s="636">
        <v>327705000</v>
      </c>
      <c r="AI2024" s="634">
        <v>191962972</v>
      </c>
      <c r="AJ2024" s="634">
        <v>519667972</v>
      </c>
      <c r="AK2024" s="214" t="s">
        <v>14110</v>
      </c>
      <c r="AL2024" s="214" t="s">
        <v>156</v>
      </c>
      <c r="AM2024" s="86">
        <v>327705000</v>
      </c>
      <c r="AN2024" s="86" t="s">
        <v>14315</v>
      </c>
      <c r="AO2024" s="86" t="s">
        <v>14315</v>
      </c>
      <c r="AP2024" s="83"/>
      <c r="AQ2024" s="84">
        <v>229393500</v>
      </c>
      <c r="AR2024" s="553">
        <v>41432</v>
      </c>
      <c r="AS2024" s="554">
        <v>503</v>
      </c>
      <c r="AT2024" s="488"/>
      <c r="AU2024" s="553"/>
      <c r="AV2024" s="554"/>
      <c r="AW2024" s="84"/>
      <c r="AX2024" s="553"/>
      <c r="AY2024" s="554"/>
      <c r="AZ2024" s="84"/>
      <c r="BA2024" s="553"/>
      <c r="BB2024" s="554"/>
      <c r="BC2024" s="84"/>
      <c r="BD2024" s="553"/>
      <c r="BE2024" s="554"/>
      <c r="BF2024" s="84"/>
      <c r="BG2024" s="553"/>
      <c r="BH2024" s="554"/>
      <c r="BI2024" s="84"/>
      <c r="BJ2024" s="553"/>
      <c r="BK2024" s="554"/>
      <c r="BL2024" s="84"/>
      <c r="BM2024" s="553"/>
      <c r="BN2024" s="554"/>
      <c r="BO2024" s="84"/>
      <c r="BP2024" s="553"/>
      <c r="BQ2024" s="554"/>
      <c r="BR2024" s="84"/>
      <c r="BS2024" s="553"/>
      <c r="BT2024" s="554"/>
      <c r="BU2024" s="84"/>
      <c r="BV2024" s="553"/>
      <c r="BW2024" s="554"/>
      <c r="BX2024" s="84"/>
      <c r="BY2024" s="553"/>
      <c r="BZ2024" s="554"/>
      <c r="CA2024" s="84"/>
      <c r="CB2024" s="553"/>
      <c r="CC2024" s="554"/>
      <c r="CD2024" s="84"/>
      <c r="CE2024" s="553"/>
      <c r="CF2024" s="554"/>
      <c r="CG2024" s="84"/>
      <c r="CH2024" s="553"/>
      <c r="CI2024" s="554"/>
      <c r="CJ2024" s="554"/>
      <c r="CK2024" s="554"/>
      <c r="CL2024" s="554"/>
      <c r="CM2024" s="554"/>
      <c r="CN2024" s="554"/>
      <c r="CO2024" s="554"/>
      <c r="CP2024" s="554"/>
      <c r="CQ2024" s="554"/>
      <c r="CR2024" s="554"/>
      <c r="CS2024" s="554"/>
      <c r="CT2024" s="554"/>
      <c r="CU2024" s="554"/>
      <c r="CV2024" s="554"/>
      <c r="CW2024" s="554"/>
      <c r="CX2024" s="554"/>
      <c r="CY2024" s="554">
        <v>229393500</v>
      </c>
      <c r="CZ2024" s="84">
        <v>98311500</v>
      </c>
      <c r="DA2024" s="84"/>
      <c r="DB2024" s="856" t="s">
        <v>20280</v>
      </c>
      <c r="DC2024" s="565">
        <v>2</v>
      </c>
      <c r="DD2024" s="928"/>
      <c r="DE2024" s="102" t="s">
        <v>19355</v>
      </c>
      <c r="DF2024" s="928"/>
      <c r="DG2024" s="115">
        <v>110156935054</v>
      </c>
      <c r="DH2024" s="214"/>
      <c r="DI2024" s="557"/>
      <c r="DJ2024" s="111">
        <v>41323</v>
      </c>
      <c r="DK2024" s="558">
        <v>12</v>
      </c>
      <c r="DL2024" s="581" t="s">
        <v>15785</v>
      </c>
      <c r="DM2024" s="619" t="s">
        <v>20577</v>
      </c>
      <c r="DN2024" s="890">
        <v>229393500</v>
      </c>
      <c r="DO2024" s="928"/>
      <c r="DP2024" s="928"/>
      <c r="DQ2024" s="928"/>
      <c r="DR2024" s="928"/>
    </row>
    <row r="2025" spans="1:122" ht="71" customHeight="1" thickTop="1" thickBot="1">
      <c r="A2025" s="214" t="s">
        <v>13009</v>
      </c>
      <c r="B2025" s="214" t="s">
        <v>11526</v>
      </c>
      <c r="C2025" s="214" t="s">
        <v>86</v>
      </c>
      <c r="D2025" s="374">
        <v>0</v>
      </c>
      <c r="E2025" s="517">
        <v>41337</v>
      </c>
      <c r="F2025" s="517">
        <v>41311</v>
      </c>
      <c r="G2025" s="517">
        <v>41354</v>
      </c>
      <c r="H2025" s="517">
        <v>41374</v>
      </c>
      <c r="I2025" s="517">
        <v>41374</v>
      </c>
      <c r="J2025" s="382">
        <v>24</v>
      </c>
      <c r="K2025" s="551">
        <v>42104</v>
      </c>
      <c r="L2025" s="552">
        <v>41337</v>
      </c>
      <c r="M2025" s="117"/>
      <c r="N2025" s="214" t="s">
        <v>101</v>
      </c>
      <c r="O2025" s="1106">
        <v>890980040</v>
      </c>
      <c r="P2025" s="214" t="s">
        <v>1097</v>
      </c>
      <c r="Q2025" s="214" t="s">
        <v>1097</v>
      </c>
      <c r="R2025" s="214" t="s">
        <v>1097</v>
      </c>
      <c r="S2025" s="214" t="s">
        <v>1097</v>
      </c>
      <c r="T2025" s="214" t="s">
        <v>1097</v>
      </c>
      <c r="U2025" s="214" t="s">
        <v>1097</v>
      </c>
      <c r="V2025" s="214" t="s">
        <v>1097</v>
      </c>
      <c r="W2025" s="214" t="s">
        <v>1097</v>
      </c>
      <c r="X2025" s="214" t="s">
        <v>1097</v>
      </c>
      <c r="Y2025" s="214" t="s">
        <v>1097</v>
      </c>
      <c r="Z2025" s="214" t="s">
        <v>1097</v>
      </c>
      <c r="AA2025" s="214" t="s">
        <v>1097</v>
      </c>
      <c r="AB2025" s="214" t="s">
        <v>13087</v>
      </c>
      <c r="AC2025" s="214"/>
      <c r="AD2025" s="404" t="s">
        <v>12587</v>
      </c>
      <c r="AE2025" s="214" t="s">
        <v>11531</v>
      </c>
      <c r="AF2025" s="214">
        <v>186</v>
      </c>
      <c r="AG2025" s="626"/>
      <c r="AH2025" s="636">
        <v>332933810</v>
      </c>
      <c r="AI2025" s="634">
        <v>284525460</v>
      </c>
      <c r="AJ2025" s="634">
        <v>617459270</v>
      </c>
      <c r="AK2025" s="214" t="s">
        <v>13083</v>
      </c>
      <c r="AL2025" s="214" t="s">
        <v>156</v>
      </c>
      <c r="AM2025" s="86">
        <v>332933810</v>
      </c>
      <c r="AN2025" s="86" t="s">
        <v>14361</v>
      </c>
      <c r="AO2025" s="86" t="s">
        <v>8485</v>
      </c>
      <c r="AP2025" s="83"/>
      <c r="AQ2025" s="84">
        <v>233053667</v>
      </c>
      <c r="AR2025" s="553">
        <v>41374</v>
      </c>
      <c r="AS2025" s="554">
        <v>452</v>
      </c>
      <c r="AT2025" s="488"/>
      <c r="AU2025" s="553"/>
      <c r="AV2025" s="554"/>
      <c r="AW2025" s="84"/>
      <c r="AX2025" s="553"/>
      <c r="AY2025" s="554"/>
      <c r="AZ2025" s="84"/>
      <c r="BA2025" s="553"/>
      <c r="BB2025" s="554"/>
      <c r="BC2025" s="84"/>
      <c r="BD2025" s="553"/>
      <c r="BE2025" s="554"/>
      <c r="BF2025" s="84"/>
      <c r="BG2025" s="553"/>
      <c r="BH2025" s="554"/>
      <c r="BI2025" s="84"/>
      <c r="BJ2025" s="553"/>
      <c r="BK2025" s="554"/>
      <c r="BL2025" s="84"/>
      <c r="BM2025" s="553"/>
      <c r="BN2025" s="554"/>
      <c r="BO2025" s="84"/>
      <c r="BP2025" s="553"/>
      <c r="BQ2025" s="554"/>
      <c r="BR2025" s="84"/>
      <c r="BS2025" s="553"/>
      <c r="BT2025" s="554"/>
      <c r="BU2025" s="84"/>
      <c r="BV2025" s="553"/>
      <c r="BW2025" s="554"/>
      <c r="BX2025" s="84"/>
      <c r="BY2025" s="553"/>
      <c r="BZ2025" s="554"/>
      <c r="CA2025" s="84"/>
      <c r="CB2025" s="553"/>
      <c r="CC2025" s="554"/>
      <c r="CD2025" s="84"/>
      <c r="CE2025" s="553"/>
      <c r="CF2025" s="554"/>
      <c r="CG2025" s="84"/>
      <c r="CH2025" s="553"/>
      <c r="CI2025" s="554"/>
      <c r="CJ2025" s="554"/>
      <c r="CK2025" s="554"/>
      <c r="CL2025" s="554"/>
      <c r="CM2025" s="554"/>
      <c r="CN2025" s="554"/>
      <c r="CO2025" s="554"/>
      <c r="CP2025" s="554"/>
      <c r="CQ2025" s="554"/>
      <c r="CR2025" s="554"/>
      <c r="CS2025" s="554"/>
      <c r="CT2025" s="554"/>
      <c r="CU2025" s="554"/>
      <c r="CV2025" s="554"/>
      <c r="CW2025" s="554"/>
      <c r="CX2025" s="554"/>
      <c r="CY2025" s="554">
        <v>233053667</v>
      </c>
      <c r="CZ2025" s="84">
        <v>99880143</v>
      </c>
      <c r="DA2025" s="84"/>
      <c r="DB2025" s="856" t="s">
        <v>20280</v>
      </c>
      <c r="DC2025" s="565">
        <v>2</v>
      </c>
      <c r="DD2025" s="928"/>
      <c r="DE2025" s="102" t="s">
        <v>19355</v>
      </c>
      <c r="DF2025" s="928"/>
      <c r="DG2025" s="115">
        <v>111556933934</v>
      </c>
      <c r="DH2025" s="214"/>
      <c r="DI2025" s="557"/>
      <c r="DJ2025" s="111">
        <v>41318</v>
      </c>
      <c r="DK2025" s="558">
        <v>7</v>
      </c>
      <c r="DL2025" s="581" t="s">
        <v>15785</v>
      </c>
      <c r="DM2025" s="619" t="s">
        <v>20577</v>
      </c>
      <c r="DN2025" s="890">
        <v>233053667</v>
      </c>
      <c r="DO2025" s="928"/>
      <c r="DP2025" s="928"/>
      <c r="DQ2025" s="928"/>
      <c r="DR2025" s="928"/>
    </row>
    <row r="2026" spans="1:122" ht="71" customHeight="1" thickTop="1" thickBot="1">
      <c r="A2026" s="214" t="s">
        <v>13010</v>
      </c>
      <c r="B2026" s="214" t="s">
        <v>11526</v>
      </c>
      <c r="C2026" s="214" t="s">
        <v>543</v>
      </c>
      <c r="D2026" s="374">
        <v>1</v>
      </c>
      <c r="E2026" s="517">
        <v>41346</v>
      </c>
      <c r="F2026" s="517">
        <v>41311</v>
      </c>
      <c r="G2026" s="517">
        <v>41393</v>
      </c>
      <c r="H2026" s="517">
        <v>41402</v>
      </c>
      <c r="I2026" s="517">
        <v>41402</v>
      </c>
      <c r="J2026" s="382">
        <v>36</v>
      </c>
      <c r="K2026" s="551">
        <v>42498</v>
      </c>
      <c r="L2026" s="561">
        <v>41381</v>
      </c>
      <c r="M2026" s="117"/>
      <c r="N2026" s="214" t="s">
        <v>684</v>
      </c>
      <c r="O2026" s="1106">
        <v>890901389</v>
      </c>
      <c r="P2026" s="214" t="s">
        <v>19481</v>
      </c>
      <c r="Q2026" s="214" t="s">
        <v>19482</v>
      </c>
      <c r="R2026" s="214" t="s">
        <v>1097</v>
      </c>
      <c r="S2026" s="214" t="s">
        <v>1097</v>
      </c>
      <c r="T2026" s="214" t="s">
        <v>1097</v>
      </c>
      <c r="U2026" s="214" t="s">
        <v>1097</v>
      </c>
      <c r="V2026" s="214" t="s">
        <v>1097</v>
      </c>
      <c r="W2026" s="214" t="s">
        <v>1097</v>
      </c>
      <c r="X2026" s="214" t="s">
        <v>1097</v>
      </c>
      <c r="Y2026" s="214" t="s">
        <v>1097</v>
      </c>
      <c r="Z2026" s="214" t="s">
        <v>1097</v>
      </c>
      <c r="AA2026" s="214" t="s">
        <v>1097</v>
      </c>
      <c r="AB2026" s="214" t="s">
        <v>13098</v>
      </c>
      <c r="AC2026" s="214"/>
      <c r="AD2026" s="404" t="s">
        <v>12587</v>
      </c>
      <c r="AE2026" s="214" t="s">
        <v>11531</v>
      </c>
      <c r="AF2026" s="214">
        <v>186</v>
      </c>
      <c r="AG2026" s="626"/>
      <c r="AH2026" s="636">
        <v>333004158</v>
      </c>
      <c r="AI2026" s="634">
        <v>479390288</v>
      </c>
      <c r="AJ2026" s="634">
        <v>812394446</v>
      </c>
      <c r="AK2026" s="214" t="s">
        <v>13083</v>
      </c>
      <c r="AL2026" s="214" t="s">
        <v>156</v>
      </c>
      <c r="AM2026" s="86">
        <v>333004158</v>
      </c>
      <c r="AN2026" s="86" t="s">
        <v>14361</v>
      </c>
      <c r="AO2026" s="86" t="s">
        <v>8485</v>
      </c>
      <c r="AP2026" s="83"/>
      <c r="AQ2026" s="84">
        <v>233102911</v>
      </c>
      <c r="AR2026" s="553">
        <v>41402</v>
      </c>
      <c r="AS2026" s="554">
        <v>477</v>
      </c>
      <c r="AT2026" s="488"/>
      <c r="AU2026" s="553"/>
      <c r="AV2026" s="554"/>
      <c r="AW2026" s="84"/>
      <c r="AX2026" s="553"/>
      <c r="AY2026" s="554"/>
      <c r="AZ2026" s="84"/>
      <c r="BA2026" s="553"/>
      <c r="BB2026" s="554"/>
      <c r="BC2026" s="84"/>
      <c r="BD2026" s="553"/>
      <c r="BE2026" s="554"/>
      <c r="BF2026" s="84"/>
      <c r="BG2026" s="553"/>
      <c r="BH2026" s="554"/>
      <c r="BI2026" s="84"/>
      <c r="BJ2026" s="553"/>
      <c r="BK2026" s="554"/>
      <c r="BL2026" s="84"/>
      <c r="BM2026" s="553"/>
      <c r="BN2026" s="554"/>
      <c r="BO2026" s="84"/>
      <c r="BP2026" s="553"/>
      <c r="BQ2026" s="554"/>
      <c r="BR2026" s="84"/>
      <c r="BS2026" s="553"/>
      <c r="BT2026" s="554"/>
      <c r="BU2026" s="84"/>
      <c r="BV2026" s="553"/>
      <c r="BW2026" s="554"/>
      <c r="BX2026" s="84"/>
      <c r="BY2026" s="553"/>
      <c r="BZ2026" s="554"/>
      <c r="CA2026" s="84"/>
      <c r="CB2026" s="553"/>
      <c r="CC2026" s="554"/>
      <c r="CD2026" s="84"/>
      <c r="CE2026" s="553"/>
      <c r="CF2026" s="554"/>
      <c r="CG2026" s="84"/>
      <c r="CH2026" s="553"/>
      <c r="CI2026" s="554"/>
      <c r="CJ2026" s="554"/>
      <c r="CK2026" s="554"/>
      <c r="CL2026" s="554"/>
      <c r="CM2026" s="554"/>
      <c r="CN2026" s="554"/>
      <c r="CO2026" s="554"/>
      <c r="CP2026" s="554"/>
      <c r="CQ2026" s="554"/>
      <c r="CR2026" s="554"/>
      <c r="CS2026" s="554"/>
      <c r="CT2026" s="554"/>
      <c r="CU2026" s="554"/>
      <c r="CV2026" s="554"/>
      <c r="CW2026" s="554"/>
      <c r="CX2026" s="554"/>
      <c r="CY2026" s="554">
        <v>233102911</v>
      </c>
      <c r="CZ2026" s="84">
        <v>99901247</v>
      </c>
      <c r="DA2026" s="84"/>
      <c r="DB2026" s="856" t="s">
        <v>20280</v>
      </c>
      <c r="DC2026" s="565">
        <v>2</v>
      </c>
      <c r="DD2026" s="928"/>
      <c r="DE2026" s="102" t="s">
        <v>19355</v>
      </c>
      <c r="DF2026" s="928"/>
      <c r="DG2026" s="115">
        <v>121656933705</v>
      </c>
      <c r="DH2026" s="214"/>
      <c r="DI2026" s="557">
        <v>41381</v>
      </c>
      <c r="DJ2026" s="111">
        <v>41318</v>
      </c>
      <c r="DK2026" s="558">
        <v>7</v>
      </c>
      <c r="DL2026" s="928"/>
      <c r="DM2026" s="619" t="s">
        <v>20577</v>
      </c>
      <c r="DN2026" s="890">
        <v>233102911</v>
      </c>
      <c r="DO2026" s="928"/>
      <c r="DP2026" s="928"/>
      <c r="DQ2026" s="928"/>
      <c r="DR2026" s="928"/>
    </row>
    <row r="2027" spans="1:122" ht="71" customHeight="1" thickTop="1" thickBot="1">
      <c r="A2027" s="214" t="s">
        <v>13011</v>
      </c>
      <c r="B2027" s="214" t="s">
        <v>11526</v>
      </c>
      <c r="C2027" s="214" t="s">
        <v>543</v>
      </c>
      <c r="D2027" s="374">
        <v>1</v>
      </c>
      <c r="E2027" s="517">
        <v>41424</v>
      </c>
      <c r="F2027" s="517">
        <v>41311</v>
      </c>
      <c r="G2027" s="517">
        <v>41479</v>
      </c>
      <c r="H2027" s="517">
        <v>41492</v>
      </c>
      <c r="I2027" s="517">
        <v>41492</v>
      </c>
      <c r="J2027" s="382">
        <v>36</v>
      </c>
      <c r="K2027" s="551">
        <v>42588</v>
      </c>
      <c r="L2027" s="552">
        <v>41467</v>
      </c>
      <c r="M2027" s="117"/>
      <c r="N2027" s="214" t="s">
        <v>10980</v>
      </c>
      <c r="O2027" s="1106">
        <v>860007538</v>
      </c>
      <c r="P2027" s="214" t="s">
        <v>1097</v>
      </c>
      <c r="Q2027" s="214" t="s">
        <v>1097</v>
      </c>
      <c r="R2027" s="214" t="s">
        <v>1097</v>
      </c>
      <c r="S2027" s="214" t="s">
        <v>1097</v>
      </c>
      <c r="T2027" s="214" t="s">
        <v>1097</v>
      </c>
      <c r="U2027" s="214" t="s">
        <v>1097</v>
      </c>
      <c r="V2027" s="214" t="s">
        <v>1097</v>
      </c>
      <c r="W2027" s="214" t="s">
        <v>1097</v>
      </c>
      <c r="X2027" s="214" t="s">
        <v>1097</v>
      </c>
      <c r="Y2027" s="214" t="s">
        <v>1097</v>
      </c>
      <c r="Z2027" s="214" t="s">
        <v>1097</v>
      </c>
      <c r="AA2027" s="214" t="s">
        <v>1097</v>
      </c>
      <c r="AB2027" s="214" t="s">
        <v>13099</v>
      </c>
      <c r="AC2027" s="214"/>
      <c r="AD2027" s="404" t="s">
        <v>12587</v>
      </c>
      <c r="AE2027" s="214" t="s">
        <v>11531</v>
      </c>
      <c r="AF2027" s="214">
        <v>186</v>
      </c>
      <c r="AG2027" s="626"/>
      <c r="AH2027" s="636">
        <v>246377143</v>
      </c>
      <c r="AI2027" s="634">
        <v>176000000</v>
      </c>
      <c r="AJ2027" s="634">
        <v>422377143</v>
      </c>
      <c r="AK2027" s="214" t="s">
        <v>13083</v>
      </c>
      <c r="AL2027" s="214" t="s">
        <v>156</v>
      </c>
      <c r="AM2027" s="86">
        <v>246377143</v>
      </c>
      <c r="AN2027" s="531" t="s">
        <v>1480</v>
      </c>
      <c r="AO2027" s="531" t="s">
        <v>8492</v>
      </c>
      <c r="AP2027" s="83"/>
      <c r="AQ2027" s="84">
        <v>172464000</v>
      </c>
      <c r="AR2027" s="553">
        <v>41492</v>
      </c>
      <c r="AS2027" s="554">
        <v>560</v>
      </c>
      <c r="AT2027" s="488"/>
      <c r="AU2027" s="553"/>
      <c r="AV2027" s="554"/>
      <c r="AW2027" s="84"/>
      <c r="AX2027" s="553"/>
      <c r="AY2027" s="554"/>
      <c r="AZ2027" s="84"/>
      <c r="BA2027" s="553"/>
      <c r="BB2027" s="554"/>
      <c r="BC2027" s="84"/>
      <c r="BD2027" s="553"/>
      <c r="BE2027" s="554"/>
      <c r="BF2027" s="84"/>
      <c r="BG2027" s="553"/>
      <c r="BH2027" s="554"/>
      <c r="BI2027" s="84"/>
      <c r="BJ2027" s="553"/>
      <c r="BK2027" s="554"/>
      <c r="BL2027" s="84"/>
      <c r="BM2027" s="553"/>
      <c r="BN2027" s="554"/>
      <c r="BO2027" s="84"/>
      <c r="BP2027" s="553"/>
      <c r="BQ2027" s="554"/>
      <c r="BR2027" s="84"/>
      <c r="BS2027" s="553"/>
      <c r="BT2027" s="554"/>
      <c r="BU2027" s="84"/>
      <c r="BV2027" s="553"/>
      <c r="BW2027" s="554"/>
      <c r="BX2027" s="84"/>
      <c r="BY2027" s="553"/>
      <c r="BZ2027" s="554"/>
      <c r="CA2027" s="84"/>
      <c r="CB2027" s="553"/>
      <c r="CC2027" s="554"/>
      <c r="CD2027" s="84"/>
      <c r="CE2027" s="553"/>
      <c r="CF2027" s="554"/>
      <c r="CG2027" s="84"/>
      <c r="CH2027" s="553"/>
      <c r="CI2027" s="554"/>
      <c r="CJ2027" s="554"/>
      <c r="CK2027" s="554"/>
      <c r="CL2027" s="554"/>
      <c r="CM2027" s="554"/>
      <c r="CN2027" s="554"/>
      <c r="CO2027" s="554"/>
      <c r="CP2027" s="554"/>
      <c r="CQ2027" s="554"/>
      <c r="CR2027" s="554"/>
      <c r="CS2027" s="554"/>
      <c r="CT2027" s="554"/>
      <c r="CU2027" s="554"/>
      <c r="CV2027" s="554"/>
      <c r="CW2027" s="554"/>
      <c r="CX2027" s="554"/>
      <c r="CY2027" s="554">
        <v>172464000</v>
      </c>
      <c r="CZ2027" s="84">
        <v>73913143</v>
      </c>
      <c r="DA2027" s="84"/>
      <c r="DB2027" s="856" t="s">
        <v>20280</v>
      </c>
      <c r="DC2027" s="565">
        <v>2</v>
      </c>
      <c r="DD2027" s="928"/>
      <c r="DE2027" s="102" t="s">
        <v>19355</v>
      </c>
      <c r="DF2027" s="928"/>
      <c r="DG2027" s="115">
        <v>225156933518</v>
      </c>
      <c r="DH2027" s="214"/>
      <c r="DI2027" s="557">
        <v>41467</v>
      </c>
      <c r="DJ2027" s="111">
        <v>41318</v>
      </c>
      <c r="DK2027" s="558">
        <v>7</v>
      </c>
      <c r="DL2027" s="928"/>
      <c r="DM2027" s="619" t="s">
        <v>20577</v>
      </c>
      <c r="DN2027" s="890">
        <v>172464000</v>
      </c>
      <c r="DO2027" s="928"/>
      <c r="DP2027" s="928"/>
      <c r="DQ2027" s="928"/>
      <c r="DR2027" s="928"/>
    </row>
    <row r="2028" spans="1:122" ht="71" customHeight="1" thickTop="1" thickBot="1">
      <c r="A2028" s="214" t="s">
        <v>13012</v>
      </c>
      <c r="B2028" s="214" t="s">
        <v>11526</v>
      </c>
      <c r="C2028" s="214" t="s">
        <v>543</v>
      </c>
      <c r="D2028" s="374">
        <v>1</v>
      </c>
      <c r="E2028" s="517">
        <v>41330</v>
      </c>
      <c r="F2028" s="517">
        <v>41311</v>
      </c>
      <c r="G2028" s="517">
        <v>41401</v>
      </c>
      <c r="H2028" s="517">
        <v>41416</v>
      </c>
      <c r="I2028" s="517">
        <v>41416</v>
      </c>
      <c r="J2028" s="382">
        <v>36</v>
      </c>
      <c r="K2028" s="551">
        <v>42512</v>
      </c>
      <c r="L2028" s="552">
        <v>41324</v>
      </c>
      <c r="M2028" s="117"/>
      <c r="N2028" s="214" t="s">
        <v>10960</v>
      </c>
      <c r="O2028" s="1106">
        <v>860042183</v>
      </c>
      <c r="P2028" s="214" t="s">
        <v>1097</v>
      </c>
      <c r="Q2028" s="214" t="s">
        <v>1097</v>
      </c>
      <c r="R2028" s="214" t="s">
        <v>1097</v>
      </c>
      <c r="S2028" s="214" t="s">
        <v>1097</v>
      </c>
      <c r="T2028" s="214" t="s">
        <v>1097</v>
      </c>
      <c r="U2028" s="214" t="s">
        <v>1097</v>
      </c>
      <c r="V2028" s="214" t="s">
        <v>1097</v>
      </c>
      <c r="W2028" s="214" t="s">
        <v>1097</v>
      </c>
      <c r="X2028" s="214" t="s">
        <v>1097</v>
      </c>
      <c r="Y2028" s="214" t="s">
        <v>1097</v>
      </c>
      <c r="Z2028" s="214" t="s">
        <v>1097</v>
      </c>
      <c r="AA2028" s="214" t="s">
        <v>1097</v>
      </c>
      <c r="AB2028" s="214" t="s">
        <v>13100</v>
      </c>
      <c r="AC2028" s="214"/>
      <c r="AD2028" s="404" t="s">
        <v>12587</v>
      </c>
      <c r="AE2028" s="214" t="s">
        <v>11531</v>
      </c>
      <c r="AF2028" s="214">
        <v>186</v>
      </c>
      <c r="AG2028" s="626" t="s">
        <v>14246</v>
      </c>
      <c r="AH2028" s="636">
        <v>333333333</v>
      </c>
      <c r="AI2028" s="634">
        <v>150000000</v>
      </c>
      <c r="AJ2028" s="634">
        <v>483333333</v>
      </c>
      <c r="AK2028" s="214" t="s">
        <v>13216</v>
      </c>
      <c r="AL2028" s="214" t="s">
        <v>156</v>
      </c>
      <c r="AM2028" s="86">
        <v>333333333</v>
      </c>
      <c r="AN2028" s="86" t="s">
        <v>14315</v>
      </c>
      <c r="AO2028" s="86" t="s">
        <v>14315</v>
      </c>
      <c r="AP2028" s="83"/>
      <c r="AQ2028" s="84">
        <v>233333334</v>
      </c>
      <c r="AR2028" s="553">
        <v>41416</v>
      </c>
      <c r="AS2028" s="554">
        <v>487</v>
      </c>
      <c r="AT2028" s="488"/>
      <c r="AU2028" s="553"/>
      <c r="AV2028" s="554"/>
      <c r="AW2028" s="84"/>
      <c r="AX2028" s="553"/>
      <c r="AY2028" s="554"/>
      <c r="AZ2028" s="84"/>
      <c r="BA2028" s="553"/>
      <c r="BB2028" s="554"/>
      <c r="BC2028" s="84"/>
      <c r="BD2028" s="553"/>
      <c r="BE2028" s="554"/>
      <c r="BF2028" s="84"/>
      <c r="BG2028" s="553"/>
      <c r="BH2028" s="554"/>
      <c r="BI2028" s="84"/>
      <c r="BJ2028" s="553"/>
      <c r="BK2028" s="554"/>
      <c r="BL2028" s="84"/>
      <c r="BM2028" s="553"/>
      <c r="BN2028" s="554"/>
      <c r="BO2028" s="84"/>
      <c r="BP2028" s="553"/>
      <c r="BQ2028" s="554"/>
      <c r="BR2028" s="84"/>
      <c r="BS2028" s="553"/>
      <c r="BT2028" s="554"/>
      <c r="BU2028" s="84"/>
      <c r="BV2028" s="553"/>
      <c r="BW2028" s="554"/>
      <c r="BX2028" s="84"/>
      <c r="BY2028" s="553"/>
      <c r="BZ2028" s="554"/>
      <c r="CA2028" s="84"/>
      <c r="CB2028" s="553"/>
      <c r="CC2028" s="554"/>
      <c r="CD2028" s="84"/>
      <c r="CE2028" s="553"/>
      <c r="CF2028" s="554"/>
      <c r="CG2028" s="84"/>
      <c r="CH2028" s="553"/>
      <c r="CI2028" s="554"/>
      <c r="CJ2028" s="554"/>
      <c r="CK2028" s="554"/>
      <c r="CL2028" s="554"/>
      <c r="CM2028" s="554"/>
      <c r="CN2028" s="554"/>
      <c r="CO2028" s="554"/>
      <c r="CP2028" s="554"/>
      <c r="CQ2028" s="554"/>
      <c r="CR2028" s="554"/>
      <c r="CS2028" s="554"/>
      <c r="CT2028" s="554"/>
      <c r="CU2028" s="554"/>
      <c r="CV2028" s="554"/>
      <c r="CW2028" s="554"/>
      <c r="CX2028" s="554"/>
      <c r="CY2028" s="554">
        <v>233333334</v>
      </c>
      <c r="CZ2028" s="84">
        <v>99999999</v>
      </c>
      <c r="DA2028" s="84"/>
      <c r="DB2028" s="856" t="s">
        <v>20280</v>
      </c>
      <c r="DC2028" s="565">
        <v>2</v>
      </c>
      <c r="DD2028" s="928"/>
      <c r="DE2028" s="102" t="s">
        <v>19355</v>
      </c>
      <c r="DF2028" s="928"/>
      <c r="DG2028" s="115">
        <v>220956933553</v>
      </c>
      <c r="DH2028" s="214"/>
      <c r="DI2028" s="557">
        <v>41324</v>
      </c>
      <c r="DJ2028" s="111">
        <v>41318</v>
      </c>
      <c r="DK2028" s="558">
        <v>7</v>
      </c>
      <c r="DL2028" s="928"/>
      <c r="DM2028" s="619" t="s">
        <v>20577</v>
      </c>
      <c r="DN2028" s="890">
        <v>233333334</v>
      </c>
      <c r="DO2028" s="928"/>
      <c r="DP2028" s="928"/>
      <c r="DQ2028" s="928"/>
      <c r="DR2028" s="928"/>
    </row>
    <row r="2029" spans="1:122" ht="71" customHeight="1" thickTop="1" thickBot="1">
      <c r="A2029" s="214" t="s">
        <v>13013</v>
      </c>
      <c r="B2029" s="214" t="s">
        <v>11526</v>
      </c>
      <c r="C2029" s="214" t="s">
        <v>86</v>
      </c>
      <c r="D2029" s="374">
        <v>0</v>
      </c>
      <c r="E2029" s="517">
        <v>41337</v>
      </c>
      <c r="F2029" s="517">
        <v>41311</v>
      </c>
      <c r="G2029" s="517">
        <v>41354</v>
      </c>
      <c r="H2029" s="517">
        <v>41374</v>
      </c>
      <c r="I2029" s="517">
        <v>41374</v>
      </c>
      <c r="J2029" s="382">
        <v>36</v>
      </c>
      <c r="K2029" s="551">
        <v>42470</v>
      </c>
      <c r="L2029" s="552">
        <v>41337</v>
      </c>
      <c r="M2029" s="117"/>
      <c r="N2029" s="214" t="s">
        <v>101</v>
      </c>
      <c r="O2029" s="1106">
        <v>890980040</v>
      </c>
      <c r="P2029" s="214" t="s">
        <v>1097</v>
      </c>
      <c r="Q2029" s="214" t="s">
        <v>1097</v>
      </c>
      <c r="R2029" s="214" t="s">
        <v>1097</v>
      </c>
      <c r="S2029" s="214" t="s">
        <v>1097</v>
      </c>
      <c r="T2029" s="214" t="s">
        <v>1097</v>
      </c>
      <c r="U2029" s="214" t="s">
        <v>1097</v>
      </c>
      <c r="V2029" s="214" t="s">
        <v>1097</v>
      </c>
      <c r="W2029" s="214" t="s">
        <v>1097</v>
      </c>
      <c r="X2029" s="214" t="s">
        <v>1097</v>
      </c>
      <c r="Y2029" s="214" t="s">
        <v>1097</v>
      </c>
      <c r="Z2029" s="214" t="s">
        <v>1097</v>
      </c>
      <c r="AA2029" s="214" t="s">
        <v>1097</v>
      </c>
      <c r="AB2029" s="214" t="s">
        <v>13086</v>
      </c>
      <c r="AC2029" s="214"/>
      <c r="AD2029" s="404" t="s">
        <v>12587</v>
      </c>
      <c r="AE2029" s="214" t="s">
        <v>11531</v>
      </c>
      <c r="AF2029" s="214">
        <v>186</v>
      </c>
      <c r="AG2029" s="626"/>
      <c r="AH2029" s="636">
        <v>333146000</v>
      </c>
      <c r="AI2029" s="634">
        <v>218526600</v>
      </c>
      <c r="AJ2029" s="634">
        <v>551672600</v>
      </c>
      <c r="AK2029" s="214" t="s">
        <v>13083</v>
      </c>
      <c r="AL2029" s="214" t="s">
        <v>156</v>
      </c>
      <c r="AM2029" s="86">
        <v>333146000</v>
      </c>
      <c r="AN2029" s="86" t="s">
        <v>14361</v>
      </c>
      <c r="AO2029" s="86" t="s">
        <v>8485</v>
      </c>
      <c r="AP2029" s="83"/>
      <c r="AQ2029" s="84">
        <v>233202200</v>
      </c>
      <c r="AR2029" s="553">
        <v>41374</v>
      </c>
      <c r="AS2029" s="554">
        <v>452</v>
      </c>
      <c r="AT2029" s="488"/>
      <c r="AU2029" s="553"/>
      <c r="AV2029" s="554"/>
      <c r="AW2029" s="84"/>
      <c r="AX2029" s="553"/>
      <c r="AY2029" s="554"/>
      <c r="AZ2029" s="84"/>
      <c r="BA2029" s="553"/>
      <c r="BB2029" s="554"/>
      <c r="BC2029" s="84"/>
      <c r="BD2029" s="553"/>
      <c r="BE2029" s="554"/>
      <c r="BF2029" s="84"/>
      <c r="BG2029" s="553"/>
      <c r="BH2029" s="554"/>
      <c r="BI2029" s="84"/>
      <c r="BJ2029" s="553"/>
      <c r="BK2029" s="554"/>
      <c r="BL2029" s="84"/>
      <c r="BM2029" s="553"/>
      <c r="BN2029" s="554"/>
      <c r="BO2029" s="84"/>
      <c r="BP2029" s="553"/>
      <c r="BQ2029" s="554"/>
      <c r="BR2029" s="84"/>
      <c r="BS2029" s="553"/>
      <c r="BT2029" s="554"/>
      <c r="BU2029" s="84"/>
      <c r="BV2029" s="553"/>
      <c r="BW2029" s="554"/>
      <c r="BX2029" s="84"/>
      <c r="BY2029" s="553"/>
      <c r="BZ2029" s="554"/>
      <c r="CA2029" s="84"/>
      <c r="CB2029" s="553"/>
      <c r="CC2029" s="554"/>
      <c r="CD2029" s="84"/>
      <c r="CE2029" s="553"/>
      <c r="CF2029" s="554"/>
      <c r="CG2029" s="84"/>
      <c r="CH2029" s="553"/>
      <c r="CI2029" s="554"/>
      <c r="CJ2029" s="554"/>
      <c r="CK2029" s="554"/>
      <c r="CL2029" s="554"/>
      <c r="CM2029" s="554"/>
      <c r="CN2029" s="554"/>
      <c r="CO2029" s="554"/>
      <c r="CP2029" s="554"/>
      <c r="CQ2029" s="554"/>
      <c r="CR2029" s="554"/>
      <c r="CS2029" s="554"/>
      <c r="CT2029" s="554"/>
      <c r="CU2029" s="554"/>
      <c r="CV2029" s="554"/>
      <c r="CW2029" s="554"/>
      <c r="CX2029" s="554"/>
      <c r="CY2029" s="554">
        <v>233202200</v>
      </c>
      <c r="CZ2029" s="84">
        <v>99943800</v>
      </c>
      <c r="DA2029" s="84"/>
      <c r="DB2029" s="856" t="s">
        <v>20280</v>
      </c>
      <c r="DC2029" s="565">
        <v>2</v>
      </c>
      <c r="DD2029" s="928"/>
      <c r="DE2029" s="102" t="s">
        <v>19355</v>
      </c>
      <c r="DF2029" s="928"/>
      <c r="DG2029" s="115">
        <v>111556933853</v>
      </c>
      <c r="DH2029" s="214"/>
      <c r="DI2029" s="557"/>
      <c r="DJ2029" s="111">
        <v>41318</v>
      </c>
      <c r="DK2029" s="558">
        <v>7</v>
      </c>
      <c r="DL2029" s="581" t="s">
        <v>15785</v>
      </c>
      <c r="DM2029" s="619" t="s">
        <v>20577</v>
      </c>
      <c r="DN2029" s="890">
        <v>233202200</v>
      </c>
      <c r="DO2029" s="928"/>
      <c r="DP2029" s="928"/>
      <c r="DQ2029" s="928"/>
      <c r="DR2029" s="928"/>
    </row>
    <row r="2030" spans="1:122" ht="71" customHeight="1" thickTop="1" thickBot="1">
      <c r="A2030" s="214" t="s">
        <v>13014</v>
      </c>
      <c r="B2030" s="214" t="s">
        <v>11526</v>
      </c>
      <c r="C2030" s="214" t="s">
        <v>543</v>
      </c>
      <c r="D2030" s="374">
        <v>1</v>
      </c>
      <c r="E2030" s="517">
        <v>41400</v>
      </c>
      <c r="F2030" s="517">
        <v>41311</v>
      </c>
      <c r="G2030" s="517">
        <v>41422</v>
      </c>
      <c r="H2030" s="517">
        <v>41432</v>
      </c>
      <c r="I2030" s="517">
        <v>41432</v>
      </c>
      <c r="J2030" s="382">
        <v>36</v>
      </c>
      <c r="K2030" s="551">
        <v>42528</v>
      </c>
      <c r="L2030" s="552">
        <v>41415</v>
      </c>
      <c r="M2030" s="117"/>
      <c r="N2030" s="214" t="s">
        <v>10980</v>
      </c>
      <c r="O2030" s="1106">
        <v>860007538</v>
      </c>
      <c r="P2030" s="214" t="s">
        <v>1097</v>
      </c>
      <c r="Q2030" s="214" t="s">
        <v>1097</v>
      </c>
      <c r="R2030" s="214" t="s">
        <v>1097</v>
      </c>
      <c r="S2030" s="214" t="s">
        <v>1097</v>
      </c>
      <c r="T2030" s="214" t="s">
        <v>1097</v>
      </c>
      <c r="U2030" s="214" t="s">
        <v>1097</v>
      </c>
      <c r="V2030" s="214" t="s">
        <v>1097</v>
      </c>
      <c r="W2030" s="214" t="s">
        <v>1097</v>
      </c>
      <c r="X2030" s="214" t="s">
        <v>1097</v>
      </c>
      <c r="Y2030" s="214" t="s">
        <v>1097</v>
      </c>
      <c r="Z2030" s="214" t="s">
        <v>1097</v>
      </c>
      <c r="AA2030" s="214" t="s">
        <v>1097</v>
      </c>
      <c r="AB2030" s="214" t="s">
        <v>13101</v>
      </c>
      <c r="AC2030" s="214"/>
      <c r="AD2030" s="404" t="s">
        <v>12587</v>
      </c>
      <c r="AE2030" s="214" t="s">
        <v>11531</v>
      </c>
      <c r="AF2030" s="214">
        <v>186</v>
      </c>
      <c r="AG2030" s="626" t="s">
        <v>14246</v>
      </c>
      <c r="AH2030" s="636">
        <v>307737143</v>
      </c>
      <c r="AI2030" s="634">
        <v>179500000</v>
      </c>
      <c r="AJ2030" s="634">
        <v>487237143</v>
      </c>
      <c r="AK2030" s="214" t="s">
        <v>13083</v>
      </c>
      <c r="AL2030" s="214" t="s">
        <v>156</v>
      </c>
      <c r="AM2030" s="86">
        <v>307737143</v>
      </c>
      <c r="AN2030" s="531" t="s">
        <v>1480</v>
      </c>
      <c r="AO2030" s="531" t="s">
        <v>8492</v>
      </c>
      <c r="AP2030" s="83"/>
      <c r="AQ2030" s="84">
        <v>215416000</v>
      </c>
      <c r="AR2030" s="553">
        <v>41432</v>
      </c>
      <c r="AS2030" s="554">
        <v>503</v>
      </c>
      <c r="AT2030" s="488"/>
      <c r="AU2030" s="553"/>
      <c r="AV2030" s="554"/>
      <c r="AW2030" s="84"/>
      <c r="AX2030" s="553"/>
      <c r="AY2030" s="554"/>
      <c r="AZ2030" s="84"/>
      <c r="BA2030" s="553"/>
      <c r="BB2030" s="554"/>
      <c r="BC2030" s="84"/>
      <c r="BD2030" s="553"/>
      <c r="BE2030" s="554"/>
      <c r="BF2030" s="84"/>
      <c r="BG2030" s="553"/>
      <c r="BH2030" s="554"/>
      <c r="BI2030" s="84"/>
      <c r="BJ2030" s="553"/>
      <c r="BK2030" s="554"/>
      <c r="BL2030" s="84"/>
      <c r="BM2030" s="553"/>
      <c r="BN2030" s="554"/>
      <c r="BO2030" s="84"/>
      <c r="BP2030" s="553"/>
      <c r="BQ2030" s="554"/>
      <c r="BR2030" s="84"/>
      <c r="BS2030" s="553"/>
      <c r="BT2030" s="554"/>
      <c r="BU2030" s="84"/>
      <c r="BV2030" s="553"/>
      <c r="BW2030" s="554"/>
      <c r="BX2030" s="84"/>
      <c r="BY2030" s="553"/>
      <c r="BZ2030" s="554"/>
      <c r="CA2030" s="84"/>
      <c r="CB2030" s="553"/>
      <c r="CC2030" s="554"/>
      <c r="CD2030" s="84"/>
      <c r="CE2030" s="553"/>
      <c r="CF2030" s="554"/>
      <c r="CG2030" s="84"/>
      <c r="CH2030" s="553"/>
      <c r="CI2030" s="554"/>
      <c r="CJ2030" s="554"/>
      <c r="CK2030" s="554"/>
      <c r="CL2030" s="554"/>
      <c r="CM2030" s="554"/>
      <c r="CN2030" s="554"/>
      <c r="CO2030" s="554"/>
      <c r="CP2030" s="554"/>
      <c r="CQ2030" s="554"/>
      <c r="CR2030" s="554"/>
      <c r="CS2030" s="554"/>
      <c r="CT2030" s="554"/>
      <c r="CU2030" s="554"/>
      <c r="CV2030" s="554"/>
      <c r="CW2030" s="554"/>
      <c r="CX2030" s="554"/>
      <c r="CY2030" s="554">
        <v>215416000</v>
      </c>
      <c r="CZ2030" s="84">
        <v>92321143</v>
      </c>
      <c r="DA2030" s="84"/>
      <c r="DB2030" s="856" t="s">
        <v>20280</v>
      </c>
      <c r="DC2030" s="565">
        <v>2</v>
      </c>
      <c r="DD2030" s="928"/>
      <c r="DE2030" s="102" t="s">
        <v>19355</v>
      </c>
      <c r="DF2030" s="928"/>
      <c r="DG2030" s="115">
        <v>225156933151</v>
      </c>
      <c r="DH2030" s="214"/>
      <c r="DI2030" s="557">
        <v>41415</v>
      </c>
      <c r="DJ2030" s="111">
        <v>41318</v>
      </c>
      <c r="DK2030" s="558">
        <v>7</v>
      </c>
      <c r="DL2030" s="928"/>
      <c r="DM2030" s="619" t="s">
        <v>20577</v>
      </c>
      <c r="DN2030" s="890">
        <v>215416000</v>
      </c>
      <c r="DO2030" s="928"/>
      <c r="DP2030" s="928"/>
      <c r="DQ2030" s="928"/>
      <c r="DR2030" s="928"/>
    </row>
    <row r="2031" spans="1:122" ht="71" customHeight="1" thickTop="1" thickBot="1">
      <c r="A2031" s="214" t="s">
        <v>13015</v>
      </c>
      <c r="B2031" s="214" t="s">
        <v>11526</v>
      </c>
      <c r="C2031" s="214" t="s">
        <v>86</v>
      </c>
      <c r="D2031" s="374">
        <v>0</v>
      </c>
      <c r="E2031" s="517">
        <v>41327</v>
      </c>
      <c r="F2031" s="517">
        <v>41311</v>
      </c>
      <c r="G2031" s="517">
        <v>41346</v>
      </c>
      <c r="H2031" s="517">
        <v>41360</v>
      </c>
      <c r="I2031" s="517">
        <v>41360</v>
      </c>
      <c r="J2031" s="382">
        <v>36</v>
      </c>
      <c r="K2031" s="551">
        <v>42456</v>
      </c>
      <c r="L2031" s="552">
        <v>41327</v>
      </c>
      <c r="M2031" s="117"/>
      <c r="N2031" s="214" t="s">
        <v>252</v>
      </c>
      <c r="O2031" s="1106">
        <v>800118954</v>
      </c>
      <c r="P2031" s="214" t="s">
        <v>1097</v>
      </c>
      <c r="Q2031" s="214" t="s">
        <v>1097</v>
      </c>
      <c r="R2031" s="214" t="s">
        <v>1097</v>
      </c>
      <c r="S2031" s="214" t="s">
        <v>1097</v>
      </c>
      <c r="T2031" s="214" t="s">
        <v>1097</v>
      </c>
      <c r="U2031" s="214" t="s">
        <v>1097</v>
      </c>
      <c r="V2031" s="214" t="s">
        <v>1097</v>
      </c>
      <c r="W2031" s="214" t="s">
        <v>1097</v>
      </c>
      <c r="X2031" s="214" t="s">
        <v>1097</v>
      </c>
      <c r="Y2031" s="214" t="s">
        <v>1097</v>
      </c>
      <c r="Z2031" s="214" t="s">
        <v>1097</v>
      </c>
      <c r="AA2031" s="214" t="s">
        <v>1097</v>
      </c>
      <c r="AB2031" s="214" t="s">
        <v>13084</v>
      </c>
      <c r="AC2031" s="214"/>
      <c r="AD2031" s="404" t="s">
        <v>12587</v>
      </c>
      <c r="AE2031" s="214" t="s">
        <v>11531</v>
      </c>
      <c r="AF2031" s="214">
        <v>186</v>
      </c>
      <c r="AG2031" s="626"/>
      <c r="AH2031" s="636">
        <v>331400000</v>
      </c>
      <c r="AI2031" s="634">
        <v>150656000</v>
      </c>
      <c r="AJ2031" s="634">
        <v>482056000</v>
      </c>
      <c r="AK2031" s="214" t="s">
        <v>13216</v>
      </c>
      <c r="AL2031" s="214" t="s">
        <v>156</v>
      </c>
      <c r="AM2031" s="86">
        <v>331400000</v>
      </c>
      <c r="AN2031" s="531" t="s">
        <v>8488</v>
      </c>
      <c r="AO2031" s="531" t="s">
        <v>8489</v>
      </c>
      <c r="AP2031" s="83"/>
      <c r="AQ2031" s="216">
        <v>231980000</v>
      </c>
      <c r="AR2031" s="553">
        <v>41360</v>
      </c>
      <c r="AS2031" s="554">
        <v>443</v>
      </c>
      <c r="AT2031" s="488"/>
      <c r="AU2031" s="553"/>
      <c r="AV2031" s="554"/>
      <c r="AW2031" s="84"/>
      <c r="AX2031" s="553"/>
      <c r="AY2031" s="554"/>
      <c r="AZ2031" s="84"/>
      <c r="BA2031" s="553"/>
      <c r="BB2031" s="554"/>
      <c r="BC2031" s="84"/>
      <c r="BD2031" s="553"/>
      <c r="BE2031" s="554"/>
      <c r="BF2031" s="84"/>
      <c r="BG2031" s="553"/>
      <c r="BH2031" s="554"/>
      <c r="BI2031" s="84"/>
      <c r="BJ2031" s="553"/>
      <c r="BK2031" s="554"/>
      <c r="BL2031" s="84"/>
      <c r="BM2031" s="553"/>
      <c r="BN2031" s="554"/>
      <c r="BO2031" s="84"/>
      <c r="BP2031" s="553"/>
      <c r="BQ2031" s="554"/>
      <c r="BR2031" s="84"/>
      <c r="BS2031" s="553"/>
      <c r="BT2031" s="554"/>
      <c r="BU2031" s="84"/>
      <c r="BV2031" s="553"/>
      <c r="BW2031" s="554"/>
      <c r="BX2031" s="84"/>
      <c r="BY2031" s="553"/>
      <c r="BZ2031" s="554"/>
      <c r="CA2031" s="84"/>
      <c r="CB2031" s="553"/>
      <c r="CC2031" s="554"/>
      <c r="CD2031" s="84"/>
      <c r="CE2031" s="553"/>
      <c r="CF2031" s="554"/>
      <c r="CG2031" s="84"/>
      <c r="CH2031" s="553"/>
      <c r="CI2031" s="554"/>
      <c r="CJ2031" s="554"/>
      <c r="CK2031" s="554"/>
      <c r="CL2031" s="554"/>
      <c r="CM2031" s="554"/>
      <c r="CN2031" s="554"/>
      <c r="CO2031" s="554"/>
      <c r="CP2031" s="554"/>
      <c r="CQ2031" s="554"/>
      <c r="CR2031" s="554"/>
      <c r="CS2031" s="554"/>
      <c r="CT2031" s="554"/>
      <c r="CU2031" s="554"/>
      <c r="CV2031" s="554"/>
      <c r="CW2031" s="554"/>
      <c r="CX2031" s="554"/>
      <c r="CY2031" s="554">
        <v>231980000</v>
      </c>
      <c r="CZ2031" s="84">
        <v>99420000</v>
      </c>
      <c r="DA2031" s="84"/>
      <c r="DB2031" s="856" t="s">
        <v>20280</v>
      </c>
      <c r="DC2031" s="565">
        <v>2</v>
      </c>
      <c r="DD2031" s="928"/>
      <c r="DE2031" s="102" t="s">
        <v>19355</v>
      </c>
      <c r="DF2031" s="928"/>
      <c r="DG2031" s="115">
        <v>110456933662</v>
      </c>
      <c r="DH2031" s="214"/>
      <c r="DI2031" s="557"/>
      <c r="DJ2031" s="111">
        <v>41318</v>
      </c>
      <c r="DK2031" s="558">
        <v>7</v>
      </c>
      <c r="DL2031" s="581" t="s">
        <v>15795</v>
      </c>
      <c r="DM2031" s="619" t="s">
        <v>20577</v>
      </c>
      <c r="DN2031" s="890">
        <v>231980000</v>
      </c>
      <c r="DO2031" s="928"/>
      <c r="DP2031" s="928"/>
      <c r="DQ2031" s="928"/>
      <c r="DR2031" s="928"/>
    </row>
    <row r="2032" spans="1:122" ht="71" customHeight="1" thickTop="1" thickBot="1">
      <c r="A2032" s="214" t="s">
        <v>13016</v>
      </c>
      <c r="B2032" s="214" t="s">
        <v>11526</v>
      </c>
      <c r="C2032" s="214" t="s">
        <v>543</v>
      </c>
      <c r="D2032" s="374">
        <v>1</v>
      </c>
      <c r="E2032" s="517">
        <v>41379</v>
      </c>
      <c r="F2032" s="517">
        <v>41311</v>
      </c>
      <c r="G2032" s="517">
        <v>41418</v>
      </c>
      <c r="H2032" s="517">
        <v>41432</v>
      </c>
      <c r="I2032" s="517">
        <v>41432</v>
      </c>
      <c r="J2032" s="382">
        <v>15</v>
      </c>
      <c r="K2032" s="551">
        <v>41889</v>
      </c>
      <c r="L2032" s="552">
        <v>41421</v>
      </c>
      <c r="M2032" s="117"/>
      <c r="N2032" s="214" t="s">
        <v>15787</v>
      </c>
      <c r="O2032" s="1106">
        <v>800082822</v>
      </c>
      <c r="P2032" s="214" t="s">
        <v>19483</v>
      </c>
      <c r="Q2032" s="214" t="s">
        <v>19484</v>
      </c>
      <c r="R2032" s="214" t="s">
        <v>640</v>
      </c>
      <c r="S2032" s="214" t="s">
        <v>19485</v>
      </c>
      <c r="T2032" s="214" t="s">
        <v>1097</v>
      </c>
      <c r="U2032" s="214" t="s">
        <v>1097</v>
      </c>
      <c r="V2032" s="214" t="s">
        <v>1097</v>
      </c>
      <c r="W2032" s="214" t="s">
        <v>1097</v>
      </c>
      <c r="X2032" s="214" t="s">
        <v>1097</v>
      </c>
      <c r="Y2032" s="214" t="s">
        <v>1097</v>
      </c>
      <c r="Z2032" s="214" t="s">
        <v>1097</v>
      </c>
      <c r="AA2032" s="214" t="s">
        <v>1097</v>
      </c>
      <c r="AB2032" s="214" t="s">
        <v>13454</v>
      </c>
      <c r="AC2032" s="214"/>
      <c r="AD2032" s="214" t="s">
        <v>13420</v>
      </c>
      <c r="AE2032" s="214" t="s">
        <v>11422</v>
      </c>
      <c r="AF2032" s="214">
        <v>186</v>
      </c>
      <c r="AG2032" s="626" t="s">
        <v>14246</v>
      </c>
      <c r="AH2032" s="636">
        <v>259823635</v>
      </c>
      <c r="AI2032" s="634">
        <v>140813000</v>
      </c>
      <c r="AJ2032" s="634">
        <v>400636635</v>
      </c>
      <c r="AK2032" s="214" t="s">
        <v>13493</v>
      </c>
      <c r="AL2032" s="214" t="s">
        <v>156</v>
      </c>
      <c r="AM2032" s="86">
        <v>259823635</v>
      </c>
      <c r="AN2032" s="531" t="s">
        <v>4430</v>
      </c>
      <c r="AO2032" s="531" t="s">
        <v>8485</v>
      </c>
      <c r="AP2032" s="83"/>
      <c r="AQ2032" s="84">
        <v>181876545</v>
      </c>
      <c r="AR2032" s="553">
        <v>41432</v>
      </c>
      <c r="AS2032" s="554">
        <v>503</v>
      </c>
      <c r="AT2032" s="488"/>
      <c r="AU2032" s="553"/>
      <c r="AV2032" s="554"/>
      <c r="AW2032" s="84"/>
      <c r="AX2032" s="553"/>
      <c r="AY2032" s="554"/>
      <c r="AZ2032" s="84"/>
      <c r="BA2032" s="553"/>
      <c r="BB2032" s="554"/>
      <c r="BC2032" s="84"/>
      <c r="BD2032" s="553"/>
      <c r="BE2032" s="554"/>
      <c r="BF2032" s="84"/>
      <c r="BG2032" s="553"/>
      <c r="BH2032" s="554"/>
      <c r="BI2032" s="84"/>
      <c r="BJ2032" s="553"/>
      <c r="BK2032" s="554"/>
      <c r="BL2032" s="84"/>
      <c r="BM2032" s="553"/>
      <c r="BN2032" s="554"/>
      <c r="BO2032" s="84"/>
      <c r="BP2032" s="553"/>
      <c r="BQ2032" s="554"/>
      <c r="BR2032" s="84"/>
      <c r="BS2032" s="553"/>
      <c r="BT2032" s="554"/>
      <c r="BU2032" s="84"/>
      <c r="BV2032" s="553"/>
      <c r="BW2032" s="554"/>
      <c r="BX2032" s="84"/>
      <c r="BY2032" s="553"/>
      <c r="BZ2032" s="554"/>
      <c r="CA2032" s="84"/>
      <c r="CB2032" s="553"/>
      <c r="CC2032" s="554"/>
      <c r="CD2032" s="84"/>
      <c r="CE2032" s="553"/>
      <c r="CF2032" s="554"/>
      <c r="CG2032" s="84"/>
      <c r="CH2032" s="553"/>
      <c r="CI2032" s="554"/>
      <c r="CJ2032" s="554"/>
      <c r="CK2032" s="554"/>
      <c r="CL2032" s="554"/>
      <c r="CM2032" s="554"/>
      <c r="CN2032" s="554"/>
      <c r="CO2032" s="554"/>
      <c r="CP2032" s="554"/>
      <c r="CQ2032" s="554"/>
      <c r="CR2032" s="554"/>
      <c r="CS2032" s="554"/>
      <c r="CT2032" s="554"/>
      <c r="CU2032" s="554"/>
      <c r="CV2032" s="554"/>
      <c r="CW2032" s="554"/>
      <c r="CX2032" s="554"/>
      <c r="CY2032" s="554">
        <v>181876545</v>
      </c>
      <c r="CZ2032" s="84">
        <v>77947090</v>
      </c>
      <c r="DA2032" s="84"/>
      <c r="DB2032" s="856" t="s">
        <v>20280</v>
      </c>
      <c r="DC2032" s="565">
        <v>2</v>
      </c>
      <c r="DD2032" s="928"/>
      <c r="DE2032" s="102" t="s">
        <v>19355</v>
      </c>
      <c r="DF2032" s="928"/>
      <c r="DG2032" s="115">
        <v>122856934250</v>
      </c>
      <c r="DH2032" s="214"/>
      <c r="DI2032" s="557">
        <v>41421</v>
      </c>
      <c r="DJ2032" s="111">
        <v>41331</v>
      </c>
      <c r="DK2032" s="558">
        <v>20</v>
      </c>
      <c r="DL2032" s="928" t="s">
        <v>15785</v>
      </c>
      <c r="DM2032" s="619" t="s">
        <v>20577</v>
      </c>
      <c r="DN2032" s="890">
        <v>181876545</v>
      </c>
      <c r="DO2032" s="928"/>
      <c r="DP2032" s="928"/>
      <c r="DQ2032" s="928"/>
      <c r="DR2032" s="928"/>
    </row>
    <row r="2033" spans="1:122" ht="71" customHeight="1" thickTop="1" thickBot="1">
      <c r="A2033" s="214" t="s">
        <v>13017</v>
      </c>
      <c r="B2033" s="214" t="s">
        <v>11526</v>
      </c>
      <c r="C2033" s="214" t="s">
        <v>86</v>
      </c>
      <c r="D2033" s="374">
        <v>0</v>
      </c>
      <c r="E2033" s="517">
        <v>41558</v>
      </c>
      <c r="F2033" s="517">
        <v>41311</v>
      </c>
      <c r="G2033" s="517">
        <v>41660</v>
      </c>
      <c r="H2033" s="517">
        <v>41677</v>
      </c>
      <c r="I2033" s="517">
        <v>41677</v>
      </c>
      <c r="J2033" s="382">
        <v>36</v>
      </c>
      <c r="K2033" s="551">
        <v>42773</v>
      </c>
      <c r="L2033" s="517">
        <v>41558</v>
      </c>
      <c r="M2033" s="117"/>
      <c r="N2033" s="214" t="s">
        <v>691</v>
      </c>
      <c r="O2033" s="1166">
        <v>899999063</v>
      </c>
      <c r="P2033" s="530"/>
      <c r="Q2033" s="530"/>
      <c r="R2033" s="530"/>
      <c r="S2033" s="530"/>
      <c r="T2033" s="530"/>
      <c r="U2033" s="530"/>
      <c r="V2033" s="530"/>
      <c r="W2033" s="530"/>
      <c r="X2033" s="530"/>
      <c r="Y2033" s="530"/>
      <c r="Z2033" s="530"/>
      <c r="AA2033" s="530"/>
      <c r="AB2033" s="214" t="s">
        <v>13082</v>
      </c>
      <c r="AC2033" s="214"/>
      <c r="AD2033" s="404" t="s">
        <v>12578</v>
      </c>
      <c r="AE2033" s="214" t="s">
        <v>11531</v>
      </c>
      <c r="AF2033" s="214" t="s">
        <v>12566</v>
      </c>
      <c r="AG2033" s="626"/>
      <c r="AH2033" s="636">
        <v>296143590</v>
      </c>
      <c r="AI2033" s="634">
        <v>134000000</v>
      </c>
      <c r="AJ2033" s="634">
        <v>430143590</v>
      </c>
      <c r="AK2033" s="214" t="s">
        <v>13083</v>
      </c>
      <c r="AL2033" s="214" t="s">
        <v>156</v>
      </c>
      <c r="AM2033" s="86">
        <v>296143590</v>
      </c>
      <c r="AN2033" s="86" t="s">
        <v>14315</v>
      </c>
      <c r="AO2033" s="86" t="s">
        <v>14315</v>
      </c>
      <c r="AP2033" s="83"/>
      <c r="AQ2033" s="110">
        <v>200000000</v>
      </c>
      <c r="AR2033" s="553">
        <v>41677</v>
      </c>
      <c r="AS2033" s="554">
        <v>744</v>
      </c>
      <c r="AT2033" s="488"/>
      <c r="AU2033" s="553"/>
      <c r="AV2033" s="554"/>
      <c r="AW2033" s="84"/>
      <c r="AX2033" s="553"/>
      <c r="AY2033" s="554"/>
      <c r="AZ2033" s="84"/>
      <c r="BA2033" s="553"/>
      <c r="BB2033" s="554"/>
      <c r="BC2033" s="84"/>
      <c r="BD2033" s="553"/>
      <c r="BE2033" s="554"/>
      <c r="BF2033" s="84"/>
      <c r="BG2033" s="553"/>
      <c r="BH2033" s="554"/>
      <c r="BI2033" s="84"/>
      <c r="BJ2033" s="553"/>
      <c r="BK2033" s="554"/>
      <c r="BL2033" s="84"/>
      <c r="BM2033" s="553"/>
      <c r="BN2033" s="554"/>
      <c r="BO2033" s="84"/>
      <c r="BP2033" s="553"/>
      <c r="BQ2033" s="554"/>
      <c r="BR2033" s="84"/>
      <c r="BS2033" s="553"/>
      <c r="BT2033" s="554"/>
      <c r="BU2033" s="84"/>
      <c r="BV2033" s="553"/>
      <c r="BW2033" s="554"/>
      <c r="BX2033" s="84"/>
      <c r="BY2033" s="553"/>
      <c r="BZ2033" s="554"/>
      <c r="CA2033" s="84"/>
      <c r="CB2033" s="553"/>
      <c r="CC2033" s="554"/>
      <c r="CD2033" s="84"/>
      <c r="CE2033" s="553"/>
      <c r="CF2033" s="554"/>
      <c r="CG2033" s="84"/>
      <c r="CH2033" s="553"/>
      <c r="CI2033" s="554"/>
      <c r="CJ2033" s="554"/>
      <c r="CK2033" s="554"/>
      <c r="CL2033" s="554"/>
      <c r="CM2033" s="554"/>
      <c r="CN2033" s="554"/>
      <c r="CO2033" s="554"/>
      <c r="CP2033" s="554"/>
      <c r="CQ2033" s="554"/>
      <c r="CR2033" s="554"/>
      <c r="CS2033" s="554"/>
      <c r="CT2033" s="554"/>
      <c r="CU2033" s="554"/>
      <c r="CV2033" s="554"/>
      <c r="CW2033" s="554"/>
      <c r="CX2033" s="554"/>
      <c r="CY2033" s="554">
        <v>200000000</v>
      </c>
      <c r="CZ2033" s="84">
        <v>96143590</v>
      </c>
      <c r="DA2033" s="84"/>
      <c r="DB2033" s="856" t="s">
        <v>20280</v>
      </c>
      <c r="DC2033" s="565">
        <v>2</v>
      </c>
      <c r="DD2033" s="928"/>
      <c r="DE2033" s="102" t="s">
        <v>19355</v>
      </c>
      <c r="DF2033" s="928"/>
      <c r="DG2033" s="555"/>
      <c r="DH2033" s="214"/>
      <c r="DI2033" s="557"/>
      <c r="DJ2033" s="111">
        <v>41318</v>
      </c>
      <c r="DK2033" s="558">
        <v>7</v>
      </c>
      <c r="DL2033" s="581" t="s">
        <v>15785</v>
      </c>
      <c r="DM2033" s="619" t="s">
        <v>20760</v>
      </c>
      <c r="DN2033" s="890">
        <v>200000000</v>
      </c>
      <c r="DO2033" s="928"/>
      <c r="DP2033" s="928"/>
      <c r="DQ2033" s="928"/>
      <c r="DR2033" s="928"/>
    </row>
    <row r="2034" spans="1:122" ht="71" customHeight="1" thickTop="1" thickBot="1">
      <c r="A2034" s="214" t="s">
        <v>13018</v>
      </c>
      <c r="B2034" s="214" t="s">
        <v>11526</v>
      </c>
      <c r="C2034" s="214" t="s">
        <v>86</v>
      </c>
      <c r="D2034" s="374">
        <v>0</v>
      </c>
      <c r="E2034" s="517">
        <v>41337</v>
      </c>
      <c r="F2034" s="517">
        <v>41311</v>
      </c>
      <c r="G2034" s="517">
        <v>41414</v>
      </c>
      <c r="H2034" s="517">
        <v>41442</v>
      </c>
      <c r="I2034" s="517">
        <v>41442</v>
      </c>
      <c r="J2034" s="382">
        <v>30</v>
      </c>
      <c r="K2034" s="551">
        <v>42355</v>
      </c>
      <c r="L2034" s="552">
        <v>41337</v>
      </c>
      <c r="M2034" s="117"/>
      <c r="N2034" s="214" t="s">
        <v>101</v>
      </c>
      <c r="O2034" s="1106">
        <v>890980040</v>
      </c>
      <c r="P2034" s="214" t="s">
        <v>1097</v>
      </c>
      <c r="Q2034" s="214" t="s">
        <v>1097</v>
      </c>
      <c r="R2034" s="214" t="s">
        <v>1097</v>
      </c>
      <c r="S2034" s="214" t="s">
        <v>1097</v>
      </c>
      <c r="T2034" s="214" t="s">
        <v>1097</v>
      </c>
      <c r="U2034" s="214" t="s">
        <v>1097</v>
      </c>
      <c r="V2034" s="214" t="s">
        <v>1097</v>
      </c>
      <c r="W2034" s="214" t="s">
        <v>1097</v>
      </c>
      <c r="X2034" s="214" t="s">
        <v>1097</v>
      </c>
      <c r="Y2034" s="214" t="s">
        <v>1097</v>
      </c>
      <c r="Z2034" s="214" t="s">
        <v>1097</v>
      </c>
      <c r="AA2034" s="214" t="s">
        <v>1097</v>
      </c>
      <c r="AB2034" s="214" t="s">
        <v>13088</v>
      </c>
      <c r="AC2034" s="214"/>
      <c r="AD2034" s="214" t="s">
        <v>11530</v>
      </c>
      <c r="AE2034" s="214" t="s">
        <v>11531</v>
      </c>
      <c r="AF2034" s="214" t="s">
        <v>13905</v>
      </c>
      <c r="AG2034" s="626" t="s">
        <v>14085</v>
      </c>
      <c r="AH2034" s="636">
        <v>333333333</v>
      </c>
      <c r="AI2034" s="634">
        <v>173284354</v>
      </c>
      <c r="AJ2034" s="634">
        <v>506617687</v>
      </c>
      <c r="AK2034" s="214" t="s">
        <v>15713</v>
      </c>
      <c r="AL2034" s="214" t="s">
        <v>156</v>
      </c>
      <c r="AM2034" s="86">
        <v>333333333</v>
      </c>
      <c r="AN2034" s="86" t="s">
        <v>14361</v>
      </c>
      <c r="AO2034" s="86" t="s">
        <v>8485</v>
      </c>
      <c r="AP2034" s="83"/>
      <c r="AQ2034" s="84">
        <v>200000000</v>
      </c>
      <c r="AR2034" s="553">
        <v>41442</v>
      </c>
      <c r="AS2034" s="554">
        <v>518</v>
      </c>
      <c r="AT2034" s="488"/>
      <c r="AU2034" s="553"/>
      <c r="AV2034" s="554"/>
      <c r="AW2034" s="84"/>
      <c r="AX2034" s="553"/>
      <c r="AY2034" s="554"/>
      <c r="AZ2034" s="84"/>
      <c r="BA2034" s="553"/>
      <c r="BB2034" s="554"/>
      <c r="BC2034" s="84"/>
      <c r="BD2034" s="553"/>
      <c r="BE2034" s="554"/>
      <c r="BF2034" s="84"/>
      <c r="BG2034" s="553"/>
      <c r="BH2034" s="554"/>
      <c r="BI2034" s="84"/>
      <c r="BJ2034" s="553"/>
      <c r="BK2034" s="554"/>
      <c r="BL2034" s="84"/>
      <c r="BM2034" s="553"/>
      <c r="BN2034" s="554"/>
      <c r="BO2034" s="84"/>
      <c r="BP2034" s="553"/>
      <c r="BQ2034" s="554"/>
      <c r="BR2034" s="84"/>
      <c r="BS2034" s="553"/>
      <c r="BT2034" s="554"/>
      <c r="BU2034" s="84"/>
      <c r="BV2034" s="553"/>
      <c r="BW2034" s="554"/>
      <c r="BX2034" s="84"/>
      <c r="BY2034" s="553"/>
      <c r="BZ2034" s="554"/>
      <c r="CA2034" s="84"/>
      <c r="CB2034" s="553"/>
      <c r="CC2034" s="554"/>
      <c r="CD2034" s="84"/>
      <c r="CE2034" s="553"/>
      <c r="CF2034" s="554"/>
      <c r="CG2034" s="84"/>
      <c r="CH2034" s="553"/>
      <c r="CI2034" s="554"/>
      <c r="CJ2034" s="554"/>
      <c r="CK2034" s="554"/>
      <c r="CL2034" s="554"/>
      <c r="CM2034" s="554"/>
      <c r="CN2034" s="554"/>
      <c r="CO2034" s="554"/>
      <c r="CP2034" s="554"/>
      <c r="CQ2034" s="554"/>
      <c r="CR2034" s="554"/>
      <c r="CS2034" s="554"/>
      <c r="CT2034" s="554"/>
      <c r="CU2034" s="554"/>
      <c r="CV2034" s="554"/>
      <c r="CW2034" s="554"/>
      <c r="CX2034" s="554"/>
      <c r="CY2034" s="554">
        <v>200000000</v>
      </c>
      <c r="CZ2034" s="84">
        <v>133333333</v>
      </c>
      <c r="DA2034" s="84"/>
      <c r="DB2034" s="856" t="s">
        <v>20280</v>
      </c>
      <c r="DC2034" s="565">
        <v>2</v>
      </c>
      <c r="DD2034" s="928"/>
      <c r="DE2034" s="102" t="s">
        <v>19355</v>
      </c>
      <c r="DF2034" s="928"/>
      <c r="DG2034" s="555"/>
      <c r="DH2034" s="214"/>
      <c r="DI2034" s="557"/>
      <c r="DJ2034" s="111">
        <v>41318</v>
      </c>
      <c r="DK2034" s="558">
        <v>7</v>
      </c>
      <c r="DL2034" s="581" t="s">
        <v>15785</v>
      </c>
      <c r="DM2034" s="619" t="s">
        <v>20586</v>
      </c>
      <c r="DN2034" s="890">
        <v>200000000</v>
      </c>
      <c r="DO2034" s="928"/>
      <c r="DP2034" s="928"/>
      <c r="DQ2034" s="928"/>
      <c r="DR2034" s="928"/>
    </row>
    <row r="2035" spans="1:122" ht="71" customHeight="1" thickTop="1" thickBot="1">
      <c r="A2035" s="214" t="s">
        <v>13019</v>
      </c>
      <c r="B2035" s="214" t="s">
        <v>11526</v>
      </c>
      <c r="C2035" s="214" t="s">
        <v>86</v>
      </c>
      <c r="D2035" s="374">
        <v>0</v>
      </c>
      <c r="E2035" s="517">
        <v>41414</v>
      </c>
      <c r="F2035" s="517">
        <v>41311</v>
      </c>
      <c r="G2035" s="517">
        <v>41414</v>
      </c>
      <c r="H2035" s="517">
        <v>41422</v>
      </c>
      <c r="I2035" s="517">
        <v>41422</v>
      </c>
      <c r="J2035" s="382">
        <v>30</v>
      </c>
      <c r="K2035" s="551">
        <v>42336</v>
      </c>
      <c r="L2035" s="552">
        <v>41414</v>
      </c>
      <c r="M2035" s="117"/>
      <c r="N2035" s="214" t="s">
        <v>523</v>
      </c>
      <c r="O2035" s="1106">
        <v>891080031</v>
      </c>
      <c r="P2035" s="214" t="s">
        <v>97</v>
      </c>
      <c r="Q2035" s="214" t="s">
        <v>19486</v>
      </c>
      <c r="R2035" s="214" t="s">
        <v>1097</v>
      </c>
      <c r="S2035" s="214" t="s">
        <v>1097</v>
      </c>
      <c r="T2035" s="214" t="s">
        <v>1097</v>
      </c>
      <c r="U2035" s="214" t="s">
        <v>1097</v>
      </c>
      <c r="V2035" s="214" t="s">
        <v>1097</v>
      </c>
      <c r="W2035" s="214" t="s">
        <v>1097</v>
      </c>
      <c r="X2035" s="214" t="s">
        <v>1097</v>
      </c>
      <c r="Y2035" s="214" t="s">
        <v>1097</v>
      </c>
      <c r="Z2035" s="214" t="s">
        <v>1097</v>
      </c>
      <c r="AA2035" s="214" t="s">
        <v>1097</v>
      </c>
      <c r="AB2035" s="214" t="s">
        <v>13090</v>
      </c>
      <c r="AC2035" s="214"/>
      <c r="AD2035" s="404" t="s">
        <v>12578</v>
      </c>
      <c r="AE2035" s="214" t="s">
        <v>11531</v>
      </c>
      <c r="AF2035" s="214" t="s">
        <v>12566</v>
      </c>
      <c r="AG2035" s="626" t="s">
        <v>13821</v>
      </c>
      <c r="AH2035" s="636">
        <v>332571429</v>
      </c>
      <c r="AI2035" s="634">
        <v>293752600</v>
      </c>
      <c r="AJ2035" s="634">
        <v>626324029</v>
      </c>
      <c r="AK2035" s="214" t="s">
        <v>13492</v>
      </c>
      <c r="AL2035" s="214" t="s">
        <v>156</v>
      </c>
      <c r="AM2035" s="86">
        <v>332571429</v>
      </c>
      <c r="AN2035" s="531" t="s">
        <v>13091</v>
      </c>
      <c r="AO2035" s="531" t="s">
        <v>13092</v>
      </c>
      <c r="AP2035" s="83"/>
      <c r="AQ2035" s="84">
        <v>200000000</v>
      </c>
      <c r="AR2035" s="553">
        <v>41422</v>
      </c>
      <c r="AS2035" s="554">
        <v>496</v>
      </c>
      <c r="AT2035" s="488"/>
      <c r="AU2035" s="553"/>
      <c r="AV2035" s="554"/>
      <c r="AW2035" s="84"/>
      <c r="AX2035" s="553"/>
      <c r="AY2035" s="554"/>
      <c r="AZ2035" s="84"/>
      <c r="BA2035" s="553"/>
      <c r="BB2035" s="554"/>
      <c r="BC2035" s="84"/>
      <c r="BD2035" s="553"/>
      <c r="BE2035" s="554"/>
      <c r="BF2035" s="84"/>
      <c r="BG2035" s="553"/>
      <c r="BH2035" s="554"/>
      <c r="BI2035" s="84"/>
      <c r="BJ2035" s="553"/>
      <c r="BK2035" s="554"/>
      <c r="BL2035" s="84"/>
      <c r="BM2035" s="553"/>
      <c r="BN2035" s="554"/>
      <c r="BO2035" s="84"/>
      <c r="BP2035" s="553"/>
      <c r="BQ2035" s="554"/>
      <c r="BR2035" s="84"/>
      <c r="BS2035" s="553"/>
      <c r="BT2035" s="554"/>
      <c r="BU2035" s="84"/>
      <c r="BV2035" s="553"/>
      <c r="BW2035" s="554"/>
      <c r="BX2035" s="84"/>
      <c r="BY2035" s="553"/>
      <c r="BZ2035" s="554"/>
      <c r="CA2035" s="84"/>
      <c r="CB2035" s="553"/>
      <c r="CC2035" s="554"/>
      <c r="CD2035" s="84"/>
      <c r="CE2035" s="553"/>
      <c r="CF2035" s="554"/>
      <c r="CG2035" s="84"/>
      <c r="CH2035" s="553"/>
      <c r="CI2035" s="554"/>
      <c r="CJ2035" s="554"/>
      <c r="CK2035" s="554"/>
      <c r="CL2035" s="554"/>
      <c r="CM2035" s="554"/>
      <c r="CN2035" s="554"/>
      <c r="CO2035" s="554"/>
      <c r="CP2035" s="554"/>
      <c r="CQ2035" s="554"/>
      <c r="CR2035" s="554"/>
      <c r="CS2035" s="554"/>
      <c r="CT2035" s="554"/>
      <c r="CU2035" s="554"/>
      <c r="CV2035" s="554"/>
      <c r="CW2035" s="554"/>
      <c r="CX2035" s="554"/>
      <c r="CY2035" s="554">
        <v>200000000</v>
      </c>
      <c r="CZ2035" s="84">
        <v>132571429</v>
      </c>
      <c r="DA2035" s="84"/>
      <c r="DB2035" s="856" t="s">
        <v>20280</v>
      </c>
      <c r="DC2035" s="565">
        <v>2</v>
      </c>
      <c r="DD2035" s="928"/>
      <c r="DE2035" s="102" t="s">
        <v>19355</v>
      </c>
      <c r="DF2035" s="928"/>
      <c r="DG2035" s="555"/>
      <c r="DH2035" s="214"/>
      <c r="DI2035" s="557"/>
      <c r="DJ2035" s="111">
        <v>41318</v>
      </c>
      <c r="DK2035" s="558">
        <v>7</v>
      </c>
      <c r="DL2035" s="928"/>
      <c r="DM2035" s="619" t="s">
        <v>20760</v>
      </c>
      <c r="DN2035" s="890">
        <v>200000000</v>
      </c>
      <c r="DO2035" s="928"/>
      <c r="DP2035" s="928"/>
      <c r="DQ2035" s="928"/>
      <c r="DR2035" s="928"/>
    </row>
    <row r="2036" spans="1:122" ht="71" customHeight="1" thickTop="1" thickBot="1">
      <c r="A2036" s="214" t="s">
        <v>13020</v>
      </c>
      <c r="B2036" s="214" t="s">
        <v>11526</v>
      </c>
      <c r="C2036" s="214" t="s">
        <v>543</v>
      </c>
      <c r="D2036" s="374">
        <v>1</v>
      </c>
      <c r="E2036" s="517">
        <v>41375</v>
      </c>
      <c r="F2036" s="517">
        <v>41311</v>
      </c>
      <c r="G2036" s="517">
        <v>41386</v>
      </c>
      <c r="H2036" s="517">
        <v>41401</v>
      </c>
      <c r="I2036" s="517">
        <v>41401</v>
      </c>
      <c r="J2036" s="382">
        <v>18</v>
      </c>
      <c r="K2036" s="551">
        <v>41950</v>
      </c>
      <c r="L2036" s="561">
        <v>41381</v>
      </c>
      <c r="M2036" s="117"/>
      <c r="N2036" s="214" t="s">
        <v>19621</v>
      </c>
      <c r="O2036" s="1106">
        <v>900159374</v>
      </c>
      <c r="P2036" s="214" t="s">
        <v>612</v>
      </c>
      <c r="Q2036" s="214" t="s">
        <v>19487</v>
      </c>
      <c r="R2036" s="214" t="s">
        <v>19488</v>
      </c>
      <c r="S2036" s="214" t="s">
        <v>19489</v>
      </c>
      <c r="T2036" s="214" t="s">
        <v>1097</v>
      </c>
      <c r="U2036" s="214" t="s">
        <v>1097</v>
      </c>
      <c r="V2036" s="214" t="s">
        <v>1097</v>
      </c>
      <c r="W2036" s="214" t="s">
        <v>1097</v>
      </c>
      <c r="X2036" s="214" t="s">
        <v>1097</v>
      </c>
      <c r="Y2036" s="214" t="s">
        <v>1097</v>
      </c>
      <c r="Z2036" s="214" t="s">
        <v>1097</v>
      </c>
      <c r="AA2036" s="214" t="s">
        <v>1097</v>
      </c>
      <c r="AB2036" s="214" t="s">
        <v>13455</v>
      </c>
      <c r="AC2036" s="214"/>
      <c r="AD2036" s="214" t="s">
        <v>13420</v>
      </c>
      <c r="AE2036" s="214"/>
      <c r="AF2036" s="327">
        <v>231</v>
      </c>
      <c r="AG2036" s="626"/>
      <c r="AH2036" s="636">
        <v>212285714</v>
      </c>
      <c r="AI2036" s="634">
        <v>95550300</v>
      </c>
      <c r="AJ2036" s="634">
        <v>307836014</v>
      </c>
      <c r="AK2036" s="214" t="s">
        <v>13187</v>
      </c>
      <c r="AL2036" s="214" t="s">
        <v>156</v>
      </c>
      <c r="AM2036" s="86">
        <v>212285714</v>
      </c>
      <c r="AN2036" s="531" t="s">
        <v>8505</v>
      </c>
      <c r="AO2036" s="531" t="s">
        <v>8506</v>
      </c>
      <c r="AP2036" s="83"/>
      <c r="AQ2036" s="84">
        <v>148600000</v>
      </c>
      <c r="AR2036" s="553">
        <v>41401</v>
      </c>
      <c r="AS2036" s="554">
        <v>474</v>
      </c>
      <c r="AT2036" s="488"/>
      <c r="AU2036" s="553"/>
      <c r="AV2036" s="554"/>
      <c r="AW2036" s="84"/>
      <c r="AX2036" s="553"/>
      <c r="AY2036" s="554"/>
      <c r="AZ2036" s="84"/>
      <c r="BA2036" s="553"/>
      <c r="BB2036" s="554"/>
      <c r="BC2036" s="84"/>
      <c r="BD2036" s="553"/>
      <c r="BE2036" s="554"/>
      <c r="BF2036" s="84"/>
      <c r="BG2036" s="553"/>
      <c r="BH2036" s="554"/>
      <c r="BI2036" s="84"/>
      <c r="BJ2036" s="553"/>
      <c r="BK2036" s="554"/>
      <c r="BL2036" s="84"/>
      <c r="BM2036" s="553"/>
      <c r="BN2036" s="554"/>
      <c r="BO2036" s="84"/>
      <c r="BP2036" s="553"/>
      <c r="BQ2036" s="554"/>
      <c r="BR2036" s="84"/>
      <c r="BS2036" s="553"/>
      <c r="BT2036" s="554"/>
      <c r="BU2036" s="84"/>
      <c r="BV2036" s="553"/>
      <c r="BW2036" s="554"/>
      <c r="BX2036" s="84"/>
      <c r="BY2036" s="553"/>
      <c r="BZ2036" s="554"/>
      <c r="CA2036" s="84"/>
      <c r="CB2036" s="553"/>
      <c r="CC2036" s="554"/>
      <c r="CD2036" s="84"/>
      <c r="CE2036" s="553"/>
      <c r="CF2036" s="554"/>
      <c r="CG2036" s="84"/>
      <c r="CH2036" s="553"/>
      <c r="CI2036" s="554"/>
      <c r="CJ2036" s="554"/>
      <c r="CK2036" s="554"/>
      <c r="CL2036" s="554"/>
      <c r="CM2036" s="554"/>
      <c r="CN2036" s="554"/>
      <c r="CO2036" s="554"/>
      <c r="CP2036" s="554"/>
      <c r="CQ2036" s="554"/>
      <c r="CR2036" s="554"/>
      <c r="CS2036" s="554"/>
      <c r="CT2036" s="554"/>
      <c r="CU2036" s="554"/>
      <c r="CV2036" s="554"/>
      <c r="CW2036" s="554"/>
      <c r="CX2036" s="554"/>
      <c r="CY2036" s="554">
        <v>148600000</v>
      </c>
      <c r="CZ2036" s="84">
        <v>63685714</v>
      </c>
      <c r="DA2036" s="84"/>
      <c r="DB2036" s="856" t="s">
        <v>20280</v>
      </c>
      <c r="DC2036" s="565">
        <v>2</v>
      </c>
      <c r="DD2036" s="928"/>
      <c r="DE2036" s="102" t="s">
        <v>19355</v>
      </c>
      <c r="DF2036" s="928"/>
      <c r="DG2036" s="555"/>
      <c r="DH2036" s="214"/>
      <c r="DI2036" s="557">
        <v>41381</v>
      </c>
      <c r="DJ2036" s="111">
        <v>41332</v>
      </c>
      <c r="DK2036" s="558">
        <v>21</v>
      </c>
      <c r="DL2036" s="928"/>
      <c r="DM2036" s="619" t="s">
        <v>20592</v>
      </c>
      <c r="DN2036" s="890">
        <v>148600000</v>
      </c>
      <c r="DO2036" s="928"/>
      <c r="DP2036" s="928"/>
      <c r="DQ2036" s="928"/>
      <c r="DR2036" s="928"/>
    </row>
    <row r="2037" spans="1:122" ht="71" customHeight="1" thickTop="1" thickBot="1">
      <c r="A2037" s="214" t="s">
        <v>13021</v>
      </c>
      <c r="B2037" s="214" t="s">
        <v>11526</v>
      </c>
      <c r="C2037" s="214" t="s">
        <v>543</v>
      </c>
      <c r="D2037" s="374">
        <v>1</v>
      </c>
      <c r="E2037" s="517">
        <v>41365</v>
      </c>
      <c r="F2037" s="517">
        <v>41311</v>
      </c>
      <c r="G2037" s="517">
        <v>41375</v>
      </c>
      <c r="H2037" s="517">
        <v>41390</v>
      </c>
      <c r="I2037" s="517">
        <v>41390</v>
      </c>
      <c r="J2037" s="382">
        <v>7</v>
      </c>
      <c r="K2037" s="551">
        <v>41604</v>
      </c>
      <c r="L2037" s="561">
        <v>41369</v>
      </c>
      <c r="M2037" s="117"/>
      <c r="N2037" s="214" t="s">
        <v>12584</v>
      </c>
      <c r="O2037" s="1166">
        <v>890101681</v>
      </c>
      <c r="P2037" s="530"/>
      <c r="Q2037" s="530"/>
      <c r="R2037" s="530"/>
      <c r="S2037" s="530"/>
      <c r="T2037" s="530"/>
      <c r="U2037" s="530"/>
      <c r="V2037" s="530"/>
      <c r="W2037" s="530"/>
      <c r="X2037" s="530"/>
      <c r="Y2037" s="530"/>
      <c r="Z2037" s="530"/>
      <c r="AA2037" s="530"/>
      <c r="AB2037" s="214" t="s">
        <v>13102</v>
      </c>
      <c r="AC2037" s="214"/>
      <c r="AD2037" s="214"/>
      <c r="AE2037" s="214" t="s">
        <v>11531</v>
      </c>
      <c r="AF2037" s="214" t="s">
        <v>12560</v>
      </c>
      <c r="AG2037" s="626" t="s">
        <v>13833</v>
      </c>
      <c r="AH2037" s="636">
        <v>38099048</v>
      </c>
      <c r="AI2037" s="634">
        <v>52894000</v>
      </c>
      <c r="AJ2037" s="634">
        <v>90993048</v>
      </c>
      <c r="AK2037" s="214" t="s">
        <v>13083</v>
      </c>
      <c r="AL2037" s="214" t="s">
        <v>156</v>
      </c>
      <c r="AM2037" s="86">
        <v>38099048</v>
      </c>
      <c r="AN2037" s="86" t="s">
        <v>1470</v>
      </c>
      <c r="AO2037" s="531" t="s">
        <v>11093</v>
      </c>
      <c r="AP2037" s="83"/>
      <c r="AQ2037" s="84">
        <v>38099048</v>
      </c>
      <c r="AR2037" s="553">
        <v>41390</v>
      </c>
      <c r="AS2037" s="554">
        <v>464</v>
      </c>
      <c r="AT2037" s="488"/>
      <c r="AU2037" s="553"/>
      <c r="AV2037" s="554"/>
      <c r="AW2037" s="84"/>
      <c r="AX2037" s="553"/>
      <c r="AY2037" s="554"/>
      <c r="AZ2037" s="84"/>
      <c r="BA2037" s="553"/>
      <c r="BB2037" s="554"/>
      <c r="BC2037" s="84"/>
      <c r="BD2037" s="553"/>
      <c r="BE2037" s="554"/>
      <c r="BF2037" s="84"/>
      <c r="BG2037" s="553"/>
      <c r="BH2037" s="554"/>
      <c r="BI2037" s="84"/>
      <c r="BJ2037" s="553"/>
      <c r="BK2037" s="554"/>
      <c r="BL2037" s="84"/>
      <c r="BM2037" s="553"/>
      <c r="BN2037" s="554"/>
      <c r="BO2037" s="84"/>
      <c r="BP2037" s="553"/>
      <c r="BQ2037" s="554"/>
      <c r="BR2037" s="84"/>
      <c r="BS2037" s="553"/>
      <c r="BT2037" s="554"/>
      <c r="BU2037" s="84"/>
      <c r="BV2037" s="553"/>
      <c r="BW2037" s="554"/>
      <c r="BX2037" s="84"/>
      <c r="BY2037" s="553"/>
      <c r="BZ2037" s="554"/>
      <c r="CA2037" s="84"/>
      <c r="CB2037" s="553"/>
      <c r="CC2037" s="554"/>
      <c r="CD2037" s="84"/>
      <c r="CE2037" s="553"/>
      <c r="CF2037" s="554"/>
      <c r="CG2037" s="84"/>
      <c r="CH2037" s="553"/>
      <c r="CI2037" s="554"/>
      <c r="CJ2037" s="554"/>
      <c r="CK2037" s="554"/>
      <c r="CL2037" s="554"/>
      <c r="CM2037" s="554"/>
      <c r="CN2037" s="554"/>
      <c r="CO2037" s="554"/>
      <c r="CP2037" s="554"/>
      <c r="CQ2037" s="554"/>
      <c r="CR2037" s="554"/>
      <c r="CS2037" s="554"/>
      <c r="CT2037" s="554"/>
      <c r="CU2037" s="554"/>
      <c r="CV2037" s="554"/>
      <c r="CW2037" s="554"/>
      <c r="CX2037" s="554"/>
      <c r="CY2037" s="554">
        <v>38099048</v>
      </c>
      <c r="CZ2037" s="84">
        <v>0</v>
      </c>
      <c r="DA2037" s="84"/>
      <c r="DB2037" s="856" t="s">
        <v>20809</v>
      </c>
      <c r="DC2037" s="565">
        <v>1</v>
      </c>
      <c r="DD2037" s="928"/>
      <c r="DE2037" s="102" t="s">
        <v>19355</v>
      </c>
      <c r="DF2037" s="928"/>
      <c r="DG2037" s="555"/>
      <c r="DH2037" s="214"/>
      <c r="DI2037" s="557">
        <v>41369</v>
      </c>
      <c r="DJ2037" s="111">
        <v>41318</v>
      </c>
      <c r="DK2037" s="558">
        <v>7</v>
      </c>
      <c r="DL2037" s="619" t="s">
        <v>15785</v>
      </c>
      <c r="DM2037" s="619" t="s">
        <v>20781</v>
      </c>
      <c r="DN2037" s="890">
        <v>38099048</v>
      </c>
      <c r="DO2037" s="928"/>
      <c r="DP2037" s="928"/>
      <c r="DQ2037" s="928"/>
      <c r="DR2037" s="928"/>
    </row>
    <row r="2038" spans="1:122" ht="71" customHeight="1" thickTop="1" thickBot="1">
      <c r="A2038" s="214" t="s">
        <v>13022</v>
      </c>
      <c r="B2038" s="214" t="s">
        <v>11526</v>
      </c>
      <c r="C2038" s="214" t="s">
        <v>86</v>
      </c>
      <c r="D2038" s="374">
        <v>0</v>
      </c>
      <c r="E2038" s="517">
        <v>41417</v>
      </c>
      <c r="F2038" s="517">
        <v>41311</v>
      </c>
      <c r="G2038" s="517">
        <v>41464</v>
      </c>
      <c r="H2038" s="517">
        <v>41477</v>
      </c>
      <c r="I2038" s="517">
        <v>41477</v>
      </c>
      <c r="J2038" s="382">
        <v>36</v>
      </c>
      <c r="K2038" s="551">
        <v>42573</v>
      </c>
      <c r="L2038" s="552">
        <v>41417</v>
      </c>
      <c r="M2038" s="117"/>
      <c r="N2038" s="214" t="s">
        <v>15234</v>
      </c>
      <c r="O2038" s="1106">
        <v>890201213</v>
      </c>
      <c r="P2038" s="214" t="s">
        <v>1097</v>
      </c>
      <c r="Q2038" s="214" t="s">
        <v>1097</v>
      </c>
      <c r="R2038" s="214" t="s">
        <v>1097</v>
      </c>
      <c r="S2038" s="214" t="s">
        <v>1097</v>
      </c>
      <c r="T2038" s="214" t="s">
        <v>1097</v>
      </c>
      <c r="U2038" s="214" t="s">
        <v>1097</v>
      </c>
      <c r="V2038" s="214" t="s">
        <v>1097</v>
      </c>
      <c r="W2038" s="214" t="s">
        <v>1097</v>
      </c>
      <c r="X2038" s="214" t="s">
        <v>1097</v>
      </c>
      <c r="Y2038" s="214" t="s">
        <v>1097</v>
      </c>
      <c r="Z2038" s="214" t="s">
        <v>1097</v>
      </c>
      <c r="AA2038" s="214" t="s">
        <v>1097</v>
      </c>
      <c r="AB2038" s="214" t="s">
        <v>13172</v>
      </c>
      <c r="AC2038" s="214"/>
      <c r="AD2038" s="214"/>
      <c r="AE2038" s="214" t="s">
        <v>11531</v>
      </c>
      <c r="AF2038" s="214" t="s">
        <v>12560</v>
      </c>
      <c r="AG2038" s="626"/>
      <c r="AH2038" s="636">
        <v>333072381</v>
      </c>
      <c r="AI2038" s="634">
        <v>439728000</v>
      </c>
      <c r="AJ2038" s="634">
        <v>772800381</v>
      </c>
      <c r="AK2038" s="214" t="s">
        <v>13173</v>
      </c>
      <c r="AL2038" s="214" t="s">
        <v>156</v>
      </c>
      <c r="AM2038" s="86">
        <v>333072381</v>
      </c>
      <c r="AN2038" s="86" t="s">
        <v>1453</v>
      </c>
      <c r="AO2038" s="86" t="s">
        <v>2852</v>
      </c>
      <c r="AP2038" s="83"/>
      <c r="AQ2038" s="84">
        <v>199843429</v>
      </c>
      <c r="AR2038" s="553">
        <v>41477</v>
      </c>
      <c r="AS2038" s="554">
        <v>544</v>
      </c>
      <c r="AT2038" s="488"/>
      <c r="AU2038" s="553"/>
      <c r="AV2038" s="554"/>
      <c r="AW2038" s="84"/>
      <c r="AX2038" s="553"/>
      <c r="AY2038" s="554"/>
      <c r="AZ2038" s="84"/>
      <c r="BA2038" s="553"/>
      <c r="BB2038" s="554"/>
      <c r="BC2038" s="84"/>
      <c r="BD2038" s="553"/>
      <c r="BE2038" s="554"/>
      <c r="BF2038" s="84"/>
      <c r="BG2038" s="553"/>
      <c r="BH2038" s="554"/>
      <c r="BI2038" s="84"/>
      <c r="BJ2038" s="553"/>
      <c r="BK2038" s="554"/>
      <c r="BL2038" s="84"/>
      <c r="BM2038" s="553"/>
      <c r="BN2038" s="554"/>
      <c r="BO2038" s="84"/>
      <c r="BP2038" s="553"/>
      <c r="BQ2038" s="554"/>
      <c r="BR2038" s="84"/>
      <c r="BS2038" s="553"/>
      <c r="BT2038" s="554"/>
      <c r="BU2038" s="84"/>
      <c r="BV2038" s="553"/>
      <c r="BW2038" s="554"/>
      <c r="BX2038" s="84"/>
      <c r="BY2038" s="553"/>
      <c r="BZ2038" s="554"/>
      <c r="CA2038" s="84"/>
      <c r="CB2038" s="553"/>
      <c r="CC2038" s="554"/>
      <c r="CD2038" s="84"/>
      <c r="CE2038" s="553"/>
      <c r="CF2038" s="554"/>
      <c r="CG2038" s="84"/>
      <c r="CH2038" s="553"/>
      <c r="CI2038" s="554"/>
      <c r="CJ2038" s="554"/>
      <c r="CK2038" s="554"/>
      <c r="CL2038" s="554"/>
      <c r="CM2038" s="554"/>
      <c r="CN2038" s="554"/>
      <c r="CO2038" s="554"/>
      <c r="CP2038" s="554"/>
      <c r="CQ2038" s="554"/>
      <c r="CR2038" s="554"/>
      <c r="CS2038" s="554"/>
      <c r="CT2038" s="554"/>
      <c r="CU2038" s="554"/>
      <c r="CV2038" s="554"/>
      <c r="CW2038" s="554"/>
      <c r="CX2038" s="554"/>
      <c r="CY2038" s="554">
        <v>199843429</v>
      </c>
      <c r="CZ2038" s="84">
        <v>133228952</v>
      </c>
      <c r="DA2038" s="84"/>
      <c r="DB2038" s="856" t="s">
        <v>20280</v>
      </c>
      <c r="DC2038" s="565">
        <v>2</v>
      </c>
      <c r="DD2038" s="928"/>
      <c r="DE2038" s="102" t="s">
        <v>19355</v>
      </c>
      <c r="DF2038" s="928"/>
      <c r="DG2038" s="555"/>
      <c r="DH2038" s="214"/>
      <c r="DI2038" s="557"/>
      <c r="DJ2038" s="111">
        <v>41325</v>
      </c>
      <c r="DK2038" s="558">
        <v>14</v>
      </c>
      <c r="DL2038" s="928"/>
      <c r="DM2038" s="619" t="s">
        <v>20781</v>
      </c>
      <c r="DN2038" s="890">
        <v>199843429</v>
      </c>
      <c r="DO2038" s="928"/>
      <c r="DP2038" s="928"/>
      <c r="DQ2038" s="928"/>
      <c r="DR2038" s="928"/>
    </row>
    <row r="2039" spans="1:122" s="877" customFormat="1" ht="71" customHeight="1" thickTop="1" thickBot="1">
      <c r="A2039" s="291" t="s">
        <v>13023</v>
      </c>
      <c r="B2039" s="291" t="s">
        <v>12829</v>
      </c>
      <c r="C2039" s="291" t="s">
        <v>86</v>
      </c>
      <c r="D2039" s="672">
        <v>0</v>
      </c>
      <c r="E2039" s="523"/>
      <c r="F2039" s="523">
        <v>41311</v>
      </c>
      <c r="G2039" s="523"/>
      <c r="H2039" s="523"/>
      <c r="I2039" s="523"/>
      <c r="J2039" s="584">
        <v>10</v>
      </c>
      <c r="K2039" s="864" t="s">
        <v>19355</v>
      </c>
      <c r="L2039" s="585"/>
      <c r="M2039" s="238"/>
      <c r="N2039" s="291" t="s">
        <v>3671</v>
      </c>
      <c r="O2039" s="1167">
        <v>802010941</v>
      </c>
      <c r="P2039" s="530"/>
      <c r="Q2039" s="530"/>
      <c r="R2039" s="530"/>
      <c r="S2039" s="530"/>
      <c r="T2039" s="530"/>
      <c r="U2039" s="530"/>
      <c r="V2039" s="530"/>
      <c r="W2039" s="530"/>
      <c r="X2039" s="530"/>
      <c r="Y2039" s="530"/>
      <c r="Z2039" s="530"/>
      <c r="AA2039" s="530"/>
      <c r="AB2039" s="291" t="s">
        <v>13074</v>
      </c>
      <c r="AC2039" s="291"/>
      <c r="AD2039" s="291" t="s">
        <v>10889</v>
      </c>
      <c r="AE2039" s="291" t="s">
        <v>11563</v>
      </c>
      <c r="AF2039" s="291" t="s">
        <v>12555</v>
      </c>
      <c r="AG2039" s="629"/>
      <c r="AH2039" s="639">
        <v>0</v>
      </c>
      <c r="AI2039" s="639">
        <v>0</v>
      </c>
      <c r="AJ2039" s="639">
        <v>0</v>
      </c>
      <c r="AK2039" s="291" t="s">
        <v>15555</v>
      </c>
      <c r="AL2039" s="291" t="s">
        <v>1387</v>
      </c>
      <c r="AM2039" s="538">
        <v>0</v>
      </c>
      <c r="AN2039" s="538" t="s">
        <v>1470</v>
      </c>
      <c r="AO2039" s="538" t="s">
        <v>8498</v>
      </c>
      <c r="AP2039" s="293"/>
      <c r="AQ2039" s="84">
        <v>0</v>
      </c>
      <c r="AR2039" s="553"/>
      <c r="AS2039" s="554"/>
      <c r="AT2039" s="488"/>
      <c r="AU2039" s="553"/>
      <c r="AV2039" s="554"/>
      <c r="AW2039" s="84"/>
      <c r="AX2039" s="553"/>
      <c r="AY2039" s="554"/>
      <c r="AZ2039" s="84"/>
      <c r="BA2039" s="553"/>
      <c r="BB2039" s="554"/>
      <c r="BC2039" s="84"/>
      <c r="BD2039" s="553"/>
      <c r="BE2039" s="554"/>
      <c r="BF2039" s="84"/>
      <c r="BG2039" s="553"/>
      <c r="BH2039" s="554"/>
      <c r="BI2039" s="84"/>
      <c r="BJ2039" s="553"/>
      <c r="BK2039" s="554"/>
      <c r="BL2039" s="84"/>
      <c r="BM2039" s="553"/>
      <c r="BN2039" s="554"/>
      <c r="BO2039" s="84"/>
      <c r="BP2039" s="553"/>
      <c r="BQ2039" s="554"/>
      <c r="BR2039" s="84"/>
      <c r="BS2039" s="553"/>
      <c r="BT2039" s="554"/>
      <c r="BU2039" s="84"/>
      <c r="BV2039" s="553"/>
      <c r="BW2039" s="554"/>
      <c r="BX2039" s="84"/>
      <c r="BY2039" s="553"/>
      <c r="BZ2039" s="554"/>
      <c r="CA2039" s="84"/>
      <c r="CB2039" s="553"/>
      <c r="CC2039" s="554"/>
      <c r="CD2039" s="84"/>
      <c r="CE2039" s="553"/>
      <c r="CF2039" s="554"/>
      <c r="CG2039" s="84"/>
      <c r="CH2039" s="553"/>
      <c r="CI2039" s="554"/>
      <c r="CJ2039" s="554"/>
      <c r="CK2039" s="554"/>
      <c r="CL2039" s="554"/>
      <c r="CM2039" s="554"/>
      <c r="CN2039" s="554"/>
      <c r="CO2039" s="554"/>
      <c r="CP2039" s="554"/>
      <c r="CQ2039" s="554"/>
      <c r="CR2039" s="554"/>
      <c r="CS2039" s="554"/>
      <c r="CT2039" s="554"/>
      <c r="CU2039" s="554"/>
      <c r="CV2039" s="554"/>
      <c r="CW2039" s="554"/>
      <c r="CX2039" s="554"/>
      <c r="CY2039" s="554">
        <v>0</v>
      </c>
      <c r="CZ2039" s="84">
        <v>0</v>
      </c>
      <c r="DA2039" s="84"/>
      <c r="DB2039" s="726" t="s">
        <v>1387</v>
      </c>
      <c r="DC2039" s="588">
        <v>0</v>
      </c>
      <c r="DD2039" s="616"/>
      <c r="DE2039" s="102" t="s">
        <v>19355</v>
      </c>
      <c r="DF2039" s="928"/>
      <c r="DG2039" s="590"/>
      <c r="DH2039" s="291"/>
      <c r="DI2039" s="591"/>
      <c r="DJ2039" s="295">
        <v>41316</v>
      </c>
      <c r="DK2039" s="558">
        <v>5</v>
      </c>
      <c r="DL2039" s="616"/>
      <c r="DM2039" s="619" t="s">
        <v>20688</v>
      </c>
      <c r="DN2039" s="890">
        <v>0</v>
      </c>
      <c r="DO2039" s="616"/>
      <c r="DP2039" s="616"/>
      <c r="DQ2039" s="616"/>
      <c r="DR2039" s="616"/>
    </row>
    <row r="2040" spans="1:122" ht="71" customHeight="1" thickTop="1" thickBot="1">
      <c r="A2040" s="214" t="s">
        <v>13024</v>
      </c>
      <c r="B2040" s="214" t="s">
        <v>12829</v>
      </c>
      <c r="C2040" s="214" t="s">
        <v>543</v>
      </c>
      <c r="D2040" s="374">
        <v>1</v>
      </c>
      <c r="E2040" s="517">
        <v>41331</v>
      </c>
      <c r="F2040" s="517">
        <v>41311</v>
      </c>
      <c r="G2040" s="517">
        <v>41375</v>
      </c>
      <c r="H2040" s="517">
        <v>41390</v>
      </c>
      <c r="I2040" s="517">
        <v>41390</v>
      </c>
      <c r="J2040" s="382">
        <v>6</v>
      </c>
      <c r="K2040" s="551">
        <v>41573</v>
      </c>
      <c r="L2040" s="561">
        <v>41338</v>
      </c>
      <c r="M2040" s="117"/>
      <c r="N2040" s="214" t="s">
        <v>3701</v>
      </c>
      <c r="O2040" s="1166">
        <v>804001183</v>
      </c>
      <c r="P2040" s="530"/>
      <c r="Q2040" s="530"/>
      <c r="R2040" s="530"/>
      <c r="S2040" s="530"/>
      <c r="T2040" s="530"/>
      <c r="U2040" s="530"/>
      <c r="V2040" s="530"/>
      <c r="W2040" s="530"/>
      <c r="X2040" s="530"/>
      <c r="Y2040" s="530"/>
      <c r="Z2040" s="530"/>
      <c r="AA2040" s="530"/>
      <c r="AB2040" s="214" t="s">
        <v>13075</v>
      </c>
      <c r="AC2040" s="214"/>
      <c r="AD2040" s="214" t="s">
        <v>10889</v>
      </c>
      <c r="AE2040" s="214" t="s">
        <v>11563</v>
      </c>
      <c r="AF2040" s="214" t="s">
        <v>12555</v>
      </c>
      <c r="AG2040" s="626" t="s">
        <v>13832</v>
      </c>
      <c r="AH2040" s="636">
        <v>40000000</v>
      </c>
      <c r="AI2040" s="634">
        <v>17650000</v>
      </c>
      <c r="AJ2040" s="634">
        <v>57650000</v>
      </c>
      <c r="AK2040" s="214" t="s">
        <v>13178</v>
      </c>
      <c r="AL2040" s="214" t="s">
        <v>156</v>
      </c>
      <c r="AM2040" s="86">
        <v>40000000</v>
      </c>
      <c r="AN2040" s="86" t="s">
        <v>1453</v>
      </c>
      <c r="AO2040" s="86" t="s">
        <v>2852</v>
      </c>
      <c r="AP2040" s="83"/>
      <c r="AQ2040" s="84">
        <v>40000000</v>
      </c>
      <c r="AR2040" s="553">
        <v>41390</v>
      </c>
      <c r="AS2040" s="554">
        <v>464</v>
      </c>
      <c r="AT2040" s="488"/>
      <c r="AU2040" s="553"/>
      <c r="AV2040" s="554"/>
      <c r="AW2040" s="84"/>
      <c r="AX2040" s="553"/>
      <c r="AY2040" s="554"/>
      <c r="AZ2040" s="84"/>
      <c r="BA2040" s="553"/>
      <c r="BB2040" s="554"/>
      <c r="BC2040" s="84"/>
      <c r="BD2040" s="553"/>
      <c r="BE2040" s="554"/>
      <c r="BF2040" s="84"/>
      <c r="BG2040" s="553"/>
      <c r="BH2040" s="554"/>
      <c r="BI2040" s="84"/>
      <c r="BJ2040" s="553"/>
      <c r="BK2040" s="554"/>
      <c r="BL2040" s="84"/>
      <c r="BM2040" s="553"/>
      <c r="BN2040" s="554"/>
      <c r="BO2040" s="84"/>
      <c r="BP2040" s="553"/>
      <c r="BQ2040" s="554"/>
      <c r="BR2040" s="84"/>
      <c r="BS2040" s="553"/>
      <c r="BT2040" s="554"/>
      <c r="BU2040" s="84"/>
      <c r="BV2040" s="553"/>
      <c r="BW2040" s="554"/>
      <c r="BX2040" s="84"/>
      <c r="BY2040" s="553"/>
      <c r="BZ2040" s="554"/>
      <c r="CA2040" s="84"/>
      <c r="CB2040" s="553"/>
      <c r="CC2040" s="554"/>
      <c r="CD2040" s="84"/>
      <c r="CE2040" s="553"/>
      <c r="CF2040" s="554"/>
      <c r="CG2040" s="84"/>
      <c r="CH2040" s="553"/>
      <c r="CI2040" s="554"/>
      <c r="CJ2040" s="554"/>
      <c r="CK2040" s="554"/>
      <c r="CL2040" s="554"/>
      <c r="CM2040" s="554"/>
      <c r="CN2040" s="554"/>
      <c r="CO2040" s="554"/>
      <c r="CP2040" s="554"/>
      <c r="CQ2040" s="554"/>
      <c r="CR2040" s="554"/>
      <c r="CS2040" s="554"/>
      <c r="CT2040" s="554"/>
      <c r="CU2040" s="554"/>
      <c r="CV2040" s="554"/>
      <c r="CW2040" s="554"/>
      <c r="CX2040" s="554"/>
      <c r="CY2040" s="554">
        <v>40000000</v>
      </c>
      <c r="CZ2040" s="84">
        <v>0</v>
      </c>
      <c r="DA2040" s="84"/>
      <c r="DB2040" s="856" t="s">
        <v>20809</v>
      </c>
      <c r="DC2040" s="565">
        <v>1</v>
      </c>
      <c r="DD2040" s="928"/>
      <c r="DE2040" s="102" t="s">
        <v>19355</v>
      </c>
      <c r="DF2040" s="928"/>
      <c r="DG2040" s="555"/>
      <c r="DH2040" s="214"/>
      <c r="DI2040" s="557">
        <v>41338</v>
      </c>
      <c r="DJ2040" s="111">
        <v>41316</v>
      </c>
      <c r="DK2040" s="558">
        <v>5</v>
      </c>
      <c r="DL2040" s="581" t="s">
        <v>15785</v>
      </c>
      <c r="DM2040" s="619" t="s">
        <v>20686</v>
      </c>
      <c r="DN2040" s="890">
        <v>40000000</v>
      </c>
      <c r="DO2040" s="928"/>
      <c r="DP2040" s="928"/>
      <c r="DQ2040" s="928"/>
      <c r="DR2040" s="928"/>
    </row>
    <row r="2041" spans="1:122" ht="71" customHeight="1" thickTop="1" thickBot="1">
      <c r="A2041" s="214" t="s">
        <v>13025</v>
      </c>
      <c r="B2041" s="214" t="s">
        <v>12829</v>
      </c>
      <c r="C2041" s="214" t="s">
        <v>543</v>
      </c>
      <c r="D2041" s="374">
        <v>1</v>
      </c>
      <c r="E2041" s="517">
        <v>41380</v>
      </c>
      <c r="F2041" s="517">
        <v>41311</v>
      </c>
      <c r="G2041" s="517">
        <v>41403</v>
      </c>
      <c r="H2041" s="517">
        <v>41416</v>
      </c>
      <c r="I2041" s="517">
        <v>41416</v>
      </c>
      <c r="J2041" s="382">
        <v>6</v>
      </c>
      <c r="K2041" s="551">
        <v>41600</v>
      </c>
      <c r="L2041" s="552">
        <v>41394</v>
      </c>
      <c r="M2041" s="117"/>
      <c r="N2041" s="214" t="s">
        <v>13068</v>
      </c>
      <c r="O2041" s="1166">
        <v>900162284</v>
      </c>
      <c r="P2041" s="530"/>
      <c r="Q2041" s="530"/>
      <c r="R2041" s="530"/>
      <c r="S2041" s="530"/>
      <c r="T2041" s="530"/>
      <c r="U2041" s="530"/>
      <c r="V2041" s="530"/>
      <c r="W2041" s="530"/>
      <c r="X2041" s="530"/>
      <c r="Y2041" s="530"/>
      <c r="Z2041" s="530"/>
      <c r="AA2041" s="530"/>
      <c r="AB2041" s="214" t="s">
        <v>13076</v>
      </c>
      <c r="AC2041" s="214"/>
      <c r="AD2041" s="214" t="s">
        <v>10889</v>
      </c>
      <c r="AE2041" s="214" t="s">
        <v>11563</v>
      </c>
      <c r="AF2041" s="214" t="s">
        <v>12555</v>
      </c>
      <c r="AG2041" s="626" t="s">
        <v>13832</v>
      </c>
      <c r="AH2041" s="636">
        <v>40000000</v>
      </c>
      <c r="AI2041" s="634">
        <v>18850000</v>
      </c>
      <c r="AJ2041" s="634">
        <v>58850000</v>
      </c>
      <c r="AK2041" s="214" t="s">
        <v>13060</v>
      </c>
      <c r="AL2041" s="214" t="s">
        <v>156</v>
      </c>
      <c r="AM2041" s="86">
        <v>40000000</v>
      </c>
      <c r="AN2041" s="86" t="s">
        <v>14315</v>
      </c>
      <c r="AO2041" s="86" t="s">
        <v>14315</v>
      </c>
      <c r="AP2041" s="83"/>
      <c r="AQ2041" s="84">
        <v>40000000</v>
      </c>
      <c r="AR2041" s="553">
        <v>41416</v>
      </c>
      <c r="AS2041" s="554">
        <v>488</v>
      </c>
      <c r="AT2041" s="488"/>
      <c r="AU2041" s="553"/>
      <c r="AV2041" s="554"/>
      <c r="AW2041" s="84"/>
      <c r="AX2041" s="553"/>
      <c r="AY2041" s="554"/>
      <c r="AZ2041" s="84"/>
      <c r="BA2041" s="553"/>
      <c r="BB2041" s="554"/>
      <c r="BC2041" s="84"/>
      <c r="BD2041" s="553"/>
      <c r="BE2041" s="554"/>
      <c r="BF2041" s="84"/>
      <c r="BG2041" s="553"/>
      <c r="BH2041" s="554"/>
      <c r="BI2041" s="84"/>
      <c r="BJ2041" s="553"/>
      <c r="BK2041" s="554"/>
      <c r="BL2041" s="84"/>
      <c r="BM2041" s="553"/>
      <c r="BN2041" s="554"/>
      <c r="BO2041" s="84"/>
      <c r="BP2041" s="553"/>
      <c r="BQ2041" s="554"/>
      <c r="BR2041" s="84"/>
      <c r="BS2041" s="553"/>
      <c r="BT2041" s="554"/>
      <c r="BU2041" s="84"/>
      <c r="BV2041" s="553"/>
      <c r="BW2041" s="554"/>
      <c r="BX2041" s="84"/>
      <c r="BY2041" s="553"/>
      <c r="BZ2041" s="554"/>
      <c r="CA2041" s="84"/>
      <c r="CB2041" s="553"/>
      <c r="CC2041" s="554"/>
      <c r="CD2041" s="84"/>
      <c r="CE2041" s="553"/>
      <c r="CF2041" s="554"/>
      <c r="CG2041" s="84"/>
      <c r="CH2041" s="553"/>
      <c r="CI2041" s="554"/>
      <c r="CJ2041" s="554"/>
      <c r="CK2041" s="554"/>
      <c r="CL2041" s="554"/>
      <c r="CM2041" s="554"/>
      <c r="CN2041" s="554"/>
      <c r="CO2041" s="554"/>
      <c r="CP2041" s="554"/>
      <c r="CQ2041" s="554"/>
      <c r="CR2041" s="554"/>
      <c r="CS2041" s="554"/>
      <c r="CT2041" s="554"/>
      <c r="CU2041" s="554"/>
      <c r="CV2041" s="554"/>
      <c r="CW2041" s="554"/>
      <c r="CX2041" s="554"/>
      <c r="CY2041" s="554">
        <v>40000000</v>
      </c>
      <c r="CZ2041" s="84">
        <v>0</v>
      </c>
      <c r="DA2041" s="84"/>
      <c r="DB2041" s="856" t="s">
        <v>20809</v>
      </c>
      <c r="DC2041" s="565">
        <v>1</v>
      </c>
      <c r="DD2041" s="928"/>
      <c r="DE2041" s="102" t="s">
        <v>19355</v>
      </c>
      <c r="DF2041" s="928"/>
      <c r="DG2041" s="555"/>
      <c r="DH2041" s="214"/>
      <c r="DI2041" s="557">
        <v>41393</v>
      </c>
      <c r="DJ2041" s="111">
        <v>41316</v>
      </c>
      <c r="DK2041" s="558">
        <v>5</v>
      </c>
      <c r="DL2041" s="928"/>
      <c r="DM2041" s="619" t="s">
        <v>20686</v>
      </c>
      <c r="DN2041" s="890">
        <v>40000000</v>
      </c>
      <c r="DO2041" s="928"/>
      <c r="DP2041" s="928"/>
      <c r="DQ2041" s="928"/>
      <c r="DR2041" s="928"/>
    </row>
    <row r="2042" spans="1:122" ht="71" customHeight="1" thickTop="1" thickBot="1">
      <c r="A2042" s="214" t="s">
        <v>13026</v>
      </c>
      <c r="B2042" s="214" t="s">
        <v>12829</v>
      </c>
      <c r="C2042" s="214" t="s">
        <v>543</v>
      </c>
      <c r="D2042" s="374">
        <v>1</v>
      </c>
      <c r="E2042" s="517">
        <v>41338</v>
      </c>
      <c r="F2042" s="517">
        <v>41311</v>
      </c>
      <c r="G2042" s="517">
        <v>41375</v>
      </c>
      <c r="H2042" s="517">
        <v>41390</v>
      </c>
      <c r="I2042" s="517">
        <v>41390</v>
      </c>
      <c r="J2042" s="382">
        <v>12</v>
      </c>
      <c r="K2042" s="551">
        <v>41755</v>
      </c>
      <c r="L2042" s="561">
        <v>41338</v>
      </c>
      <c r="M2042" s="117"/>
      <c r="N2042" s="214" t="s">
        <v>15798</v>
      </c>
      <c r="O2042" s="1106">
        <v>802010941</v>
      </c>
      <c r="P2042" s="214" t="s">
        <v>19490</v>
      </c>
      <c r="Q2042" s="214" t="s">
        <v>19491</v>
      </c>
      <c r="R2042" s="214" t="s">
        <v>1097</v>
      </c>
      <c r="S2042" s="214" t="s">
        <v>1097</v>
      </c>
      <c r="T2042" s="214" t="s">
        <v>1097</v>
      </c>
      <c r="U2042" s="214" t="s">
        <v>1097</v>
      </c>
      <c r="V2042" s="214" t="s">
        <v>1097</v>
      </c>
      <c r="W2042" s="214" t="s">
        <v>1097</v>
      </c>
      <c r="X2042" s="214" t="s">
        <v>1097</v>
      </c>
      <c r="Y2042" s="214" t="s">
        <v>1097</v>
      </c>
      <c r="Z2042" s="214" t="s">
        <v>1097</v>
      </c>
      <c r="AA2042" s="214" t="s">
        <v>1097</v>
      </c>
      <c r="AB2042" s="214" t="s">
        <v>13077</v>
      </c>
      <c r="AC2042" s="214"/>
      <c r="AD2042" s="214" t="s">
        <v>10889</v>
      </c>
      <c r="AE2042" s="214" t="s">
        <v>11563</v>
      </c>
      <c r="AF2042" s="214" t="s">
        <v>12555</v>
      </c>
      <c r="AG2042" s="626" t="s">
        <v>13832</v>
      </c>
      <c r="AH2042" s="636">
        <v>120000000</v>
      </c>
      <c r="AI2042" s="634">
        <v>54600000</v>
      </c>
      <c r="AJ2042" s="634">
        <v>174600000</v>
      </c>
      <c r="AK2042" s="214" t="s">
        <v>13060</v>
      </c>
      <c r="AL2042" s="214" t="s">
        <v>156</v>
      </c>
      <c r="AM2042" s="86">
        <v>120000000</v>
      </c>
      <c r="AN2042" s="86" t="s">
        <v>1470</v>
      </c>
      <c r="AO2042" s="86" t="s">
        <v>8498</v>
      </c>
      <c r="AP2042" s="83"/>
      <c r="AQ2042" s="84">
        <v>120000000</v>
      </c>
      <c r="AR2042" s="553">
        <v>41390</v>
      </c>
      <c r="AS2042" s="554">
        <v>464</v>
      </c>
      <c r="AT2042" s="488"/>
      <c r="AU2042" s="553"/>
      <c r="AV2042" s="554"/>
      <c r="AW2042" s="84"/>
      <c r="AX2042" s="553"/>
      <c r="AY2042" s="554"/>
      <c r="AZ2042" s="84"/>
      <c r="BA2042" s="553"/>
      <c r="BB2042" s="554"/>
      <c r="BC2042" s="84"/>
      <c r="BD2042" s="553"/>
      <c r="BE2042" s="554"/>
      <c r="BF2042" s="84"/>
      <c r="BG2042" s="553"/>
      <c r="BH2042" s="554"/>
      <c r="BI2042" s="84"/>
      <c r="BJ2042" s="553"/>
      <c r="BK2042" s="554"/>
      <c r="BL2042" s="84"/>
      <c r="BM2042" s="553"/>
      <c r="BN2042" s="554"/>
      <c r="BO2042" s="84"/>
      <c r="BP2042" s="553"/>
      <c r="BQ2042" s="554"/>
      <c r="BR2042" s="84"/>
      <c r="BS2042" s="553"/>
      <c r="BT2042" s="554"/>
      <c r="BU2042" s="84"/>
      <c r="BV2042" s="553"/>
      <c r="BW2042" s="554"/>
      <c r="BX2042" s="84"/>
      <c r="BY2042" s="553"/>
      <c r="BZ2042" s="554"/>
      <c r="CA2042" s="84"/>
      <c r="CB2042" s="553"/>
      <c r="CC2042" s="554"/>
      <c r="CD2042" s="84"/>
      <c r="CE2042" s="553"/>
      <c r="CF2042" s="554"/>
      <c r="CG2042" s="84"/>
      <c r="CH2042" s="553"/>
      <c r="CI2042" s="554"/>
      <c r="CJ2042" s="554"/>
      <c r="CK2042" s="554"/>
      <c r="CL2042" s="554"/>
      <c r="CM2042" s="554"/>
      <c r="CN2042" s="554"/>
      <c r="CO2042" s="554"/>
      <c r="CP2042" s="554"/>
      <c r="CQ2042" s="554"/>
      <c r="CR2042" s="554"/>
      <c r="CS2042" s="554"/>
      <c r="CT2042" s="554"/>
      <c r="CU2042" s="554"/>
      <c r="CV2042" s="554"/>
      <c r="CW2042" s="554"/>
      <c r="CX2042" s="554"/>
      <c r="CY2042" s="554">
        <v>120000000</v>
      </c>
      <c r="CZ2042" s="84">
        <v>0</v>
      </c>
      <c r="DA2042" s="84"/>
      <c r="DB2042" s="856" t="s">
        <v>20280</v>
      </c>
      <c r="DC2042" s="565">
        <v>1</v>
      </c>
      <c r="DD2042" s="928"/>
      <c r="DE2042" s="102" t="s">
        <v>19355</v>
      </c>
      <c r="DF2042" s="928"/>
      <c r="DG2042" s="555"/>
      <c r="DH2042" s="214"/>
      <c r="DI2042" s="557">
        <v>41338</v>
      </c>
      <c r="DJ2042" s="111">
        <v>41316</v>
      </c>
      <c r="DK2042" s="558">
        <v>5</v>
      </c>
      <c r="DL2042" s="556" t="s">
        <v>15785</v>
      </c>
      <c r="DM2042" s="619" t="s">
        <v>20686</v>
      </c>
      <c r="DN2042" s="890">
        <v>120000000</v>
      </c>
      <c r="DO2042" s="928"/>
      <c r="DP2042" s="928"/>
      <c r="DQ2042" s="928"/>
      <c r="DR2042" s="928"/>
    </row>
    <row r="2043" spans="1:122" ht="71" customHeight="1" thickTop="1" thickBot="1">
      <c r="A2043" s="214" t="s">
        <v>13027</v>
      </c>
      <c r="B2043" s="214" t="s">
        <v>12829</v>
      </c>
      <c r="C2043" s="214" t="s">
        <v>543</v>
      </c>
      <c r="D2043" s="374">
        <v>1</v>
      </c>
      <c r="E2043" s="517">
        <v>41338</v>
      </c>
      <c r="F2043" s="517">
        <v>41311</v>
      </c>
      <c r="G2043" s="517">
        <v>41375</v>
      </c>
      <c r="H2043" s="517">
        <v>41390</v>
      </c>
      <c r="I2043" s="517">
        <v>41338</v>
      </c>
      <c r="J2043" s="382">
        <v>4</v>
      </c>
      <c r="K2043" s="551">
        <v>41460</v>
      </c>
      <c r="L2043" s="561">
        <v>41354</v>
      </c>
      <c r="M2043" s="117"/>
      <c r="N2043" s="214" t="s">
        <v>15798</v>
      </c>
      <c r="O2043" s="1166">
        <v>802010941</v>
      </c>
      <c r="P2043" s="530"/>
      <c r="Q2043" s="530"/>
      <c r="R2043" s="530"/>
      <c r="S2043" s="530"/>
      <c r="T2043" s="530"/>
      <c r="U2043" s="530"/>
      <c r="V2043" s="530"/>
      <c r="W2043" s="530"/>
      <c r="X2043" s="530"/>
      <c r="Y2043" s="530"/>
      <c r="Z2043" s="530"/>
      <c r="AA2043" s="530"/>
      <c r="AB2043" s="214" t="s">
        <v>13078</v>
      </c>
      <c r="AC2043" s="214"/>
      <c r="AD2043" s="214" t="s">
        <v>10889</v>
      </c>
      <c r="AE2043" s="214" t="s">
        <v>11563</v>
      </c>
      <c r="AF2043" s="214" t="s">
        <v>12555</v>
      </c>
      <c r="AG2043" s="626" t="s">
        <v>13832</v>
      </c>
      <c r="AH2043" s="636">
        <v>40000000</v>
      </c>
      <c r="AI2043" s="634">
        <v>17200000</v>
      </c>
      <c r="AJ2043" s="634">
        <v>57200000</v>
      </c>
      <c r="AK2043" s="214" t="s">
        <v>13060</v>
      </c>
      <c r="AL2043" s="214" t="s">
        <v>156</v>
      </c>
      <c r="AM2043" s="86">
        <v>40000000</v>
      </c>
      <c r="AN2043" s="86" t="s">
        <v>1470</v>
      </c>
      <c r="AO2043" s="86" t="s">
        <v>8498</v>
      </c>
      <c r="AP2043" s="83"/>
      <c r="AQ2043" s="84">
        <v>40000000</v>
      </c>
      <c r="AR2043" s="553">
        <v>41390</v>
      </c>
      <c r="AS2043" s="554">
        <v>464</v>
      </c>
      <c r="AT2043" s="488"/>
      <c r="AU2043" s="553"/>
      <c r="AV2043" s="554"/>
      <c r="AW2043" s="84"/>
      <c r="AX2043" s="553"/>
      <c r="AY2043" s="554"/>
      <c r="AZ2043" s="84"/>
      <c r="BA2043" s="553"/>
      <c r="BB2043" s="554"/>
      <c r="BC2043" s="84"/>
      <c r="BD2043" s="553"/>
      <c r="BE2043" s="554"/>
      <c r="BF2043" s="84"/>
      <c r="BG2043" s="553"/>
      <c r="BH2043" s="554"/>
      <c r="BI2043" s="84"/>
      <c r="BJ2043" s="553"/>
      <c r="BK2043" s="554"/>
      <c r="BL2043" s="84"/>
      <c r="BM2043" s="553"/>
      <c r="BN2043" s="554"/>
      <c r="BO2043" s="84"/>
      <c r="BP2043" s="553"/>
      <c r="BQ2043" s="554"/>
      <c r="BR2043" s="84"/>
      <c r="BS2043" s="553"/>
      <c r="BT2043" s="554"/>
      <c r="BU2043" s="84"/>
      <c r="BV2043" s="553"/>
      <c r="BW2043" s="554"/>
      <c r="BX2043" s="84"/>
      <c r="BY2043" s="553"/>
      <c r="BZ2043" s="554"/>
      <c r="CA2043" s="84"/>
      <c r="CB2043" s="553"/>
      <c r="CC2043" s="554"/>
      <c r="CD2043" s="84"/>
      <c r="CE2043" s="553"/>
      <c r="CF2043" s="554"/>
      <c r="CG2043" s="84"/>
      <c r="CH2043" s="553"/>
      <c r="CI2043" s="554"/>
      <c r="CJ2043" s="554"/>
      <c r="CK2043" s="554"/>
      <c r="CL2043" s="554"/>
      <c r="CM2043" s="554"/>
      <c r="CN2043" s="554"/>
      <c r="CO2043" s="554"/>
      <c r="CP2043" s="554"/>
      <c r="CQ2043" s="554"/>
      <c r="CR2043" s="554"/>
      <c r="CS2043" s="554"/>
      <c r="CT2043" s="554"/>
      <c r="CU2043" s="554"/>
      <c r="CV2043" s="554"/>
      <c r="CW2043" s="554"/>
      <c r="CX2043" s="554"/>
      <c r="CY2043" s="554">
        <v>40000000</v>
      </c>
      <c r="CZ2043" s="84">
        <v>0</v>
      </c>
      <c r="DA2043" s="84"/>
      <c r="DB2043" s="856" t="s">
        <v>20809</v>
      </c>
      <c r="DC2043" s="565">
        <v>1</v>
      </c>
      <c r="DD2043" s="928"/>
      <c r="DE2043" s="102" t="s">
        <v>19355</v>
      </c>
      <c r="DF2043" s="928"/>
      <c r="DG2043" s="555"/>
      <c r="DH2043" s="214"/>
      <c r="DI2043" s="557">
        <v>41354</v>
      </c>
      <c r="DJ2043" s="111">
        <v>41316</v>
      </c>
      <c r="DK2043" s="558">
        <v>5</v>
      </c>
      <c r="DL2043" s="556" t="s">
        <v>15785</v>
      </c>
      <c r="DM2043" s="619" t="s">
        <v>20686</v>
      </c>
      <c r="DN2043" s="890">
        <v>40000000</v>
      </c>
      <c r="DO2043" s="928"/>
      <c r="DP2043" s="928"/>
      <c r="DQ2043" s="928"/>
      <c r="DR2043" s="928"/>
    </row>
    <row r="2044" spans="1:122" ht="71" customHeight="1" thickTop="1" thickBot="1">
      <c r="A2044" s="214" t="s">
        <v>13028</v>
      </c>
      <c r="B2044" s="214" t="s">
        <v>12829</v>
      </c>
      <c r="C2044" s="214" t="s">
        <v>543</v>
      </c>
      <c r="D2044" s="374">
        <v>1</v>
      </c>
      <c r="E2044" s="517">
        <v>41327</v>
      </c>
      <c r="F2044" s="517">
        <v>41311</v>
      </c>
      <c r="G2044" s="517">
        <v>41333</v>
      </c>
      <c r="H2044" s="517">
        <v>41346</v>
      </c>
      <c r="I2044" s="517">
        <v>41346</v>
      </c>
      <c r="J2044" s="382">
        <v>12</v>
      </c>
      <c r="K2044" s="551">
        <v>41711</v>
      </c>
      <c r="L2044" s="561">
        <v>41324</v>
      </c>
      <c r="M2044" s="117"/>
      <c r="N2044" s="214" t="s">
        <v>11424</v>
      </c>
      <c r="O2044" s="1106">
        <v>830130764</v>
      </c>
      <c r="P2044" s="214" t="s">
        <v>19492</v>
      </c>
      <c r="Q2044" s="214">
        <v>1017412564</v>
      </c>
      <c r="R2044" s="214" t="s">
        <v>1097</v>
      </c>
      <c r="S2044" s="214" t="s">
        <v>1097</v>
      </c>
      <c r="T2044" s="214" t="s">
        <v>1097</v>
      </c>
      <c r="U2044" s="214" t="s">
        <v>1097</v>
      </c>
      <c r="V2044" s="214" t="s">
        <v>1097</v>
      </c>
      <c r="W2044" s="214" t="s">
        <v>1097</v>
      </c>
      <c r="X2044" s="214" t="s">
        <v>1097</v>
      </c>
      <c r="Y2044" s="214" t="s">
        <v>1097</v>
      </c>
      <c r="Z2044" s="214" t="s">
        <v>1097</v>
      </c>
      <c r="AA2044" s="214" t="s">
        <v>1097</v>
      </c>
      <c r="AB2044" s="214" t="s">
        <v>13079</v>
      </c>
      <c r="AC2044" s="214"/>
      <c r="AD2044" s="214" t="s">
        <v>10889</v>
      </c>
      <c r="AE2044" s="214" t="s">
        <v>11563</v>
      </c>
      <c r="AF2044" s="214" t="s">
        <v>12555</v>
      </c>
      <c r="AG2044" s="626"/>
      <c r="AH2044" s="636">
        <v>79000000</v>
      </c>
      <c r="AI2044" s="634">
        <v>35285714</v>
      </c>
      <c r="AJ2044" s="634">
        <v>114285714</v>
      </c>
      <c r="AK2044" s="214" t="s">
        <v>13060</v>
      </c>
      <c r="AL2044" s="214" t="s">
        <v>156</v>
      </c>
      <c r="AM2044" s="86">
        <v>79000000</v>
      </c>
      <c r="AN2044" s="86" t="s">
        <v>14315</v>
      </c>
      <c r="AO2044" s="86" t="s">
        <v>14315</v>
      </c>
      <c r="AP2044" s="83"/>
      <c r="AQ2044" s="84">
        <v>79000000</v>
      </c>
      <c r="AR2044" s="553">
        <v>41346</v>
      </c>
      <c r="AS2044" s="554">
        <v>430</v>
      </c>
      <c r="AT2044" s="488"/>
      <c r="AU2044" s="553"/>
      <c r="AV2044" s="554"/>
      <c r="AW2044" s="84"/>
      <c r="AX2044" s="553"/>
      <c r="AY2044" s="554"/>
      <c r="AZ2044" s="84"/>
      <c r="BA2044" s="553"/>
      <c r="BB2044" s="554"/>
      <c r="BC2044" s="84"/>
      <c r="BD2044" s="553"/>
      <c r="BE2044" s="554"/>
      <c r="BF2044" s="84"/>
      <c r="BG2044" s="553"/>
      <c r="BH2044" s="554"/>
      <c r="BI2044" s="84"/>
      <c r="BJ2044" s="553"/>
      <c r="BK2044" s="554"/>
      <c r="BL2044" s="84"/>
      <c r="BM2044" s="553"/>
      <c r="BN2044" s="554"/>
      <c r="BO2044" s="84"/>
      <c r="BP2044" s="553"/>
      <c r="BQ2044" s="554"/>
      <c r="BR2044" s="84"/>
      <c r="BS2044" s="553"/>
      <c r="BT2044" s="554"/>
      <c r="BU2044" s="84"/>
      <c r="BV2044" s="553"/>
      <c r="BW2044" s="554"/>
      <c r="BX2044" s="84"/>
      <c r="BY2044" s="553"/>
      <c r="BZ2044" s="554"/>
      <c r="CA2044" s="84"/>
      <c r="CB2044" s="553"/>
      <c r="CC2044" s="554"/>
      <c r="CD2044" s="84"/>
      <c r="CE2044" s="553"/>
      <c r="CF2044" s="554"/>
      <c r="CG2044" s="84"/>
      <c r="CH2044" s="553"/>
      <c r="CI2044" s="554"/>
      <c r="CJ2044" s="554"/>
      <c r="CK2044" s="554"/>
      <c r="CL2044" s="554"/>
      <c r="CM2044" s="554"/>
      <c r="CN2044" s="554"/>
      <c r="CO2044" s="554"/>
      <c r="CP2044" s="554"/>
      <c r="CQ2044" s="554"/>
      <c r="CR2044" s="554"/>
      <c r="CS2044" s="554"/>
      <c r="CT2044" s="554"/>
      <c r="CU2044" s="554"/>
      <c r="CV2044" s="554"/>
      <c r="CW2044" s="554"/>
      <c r="CX2044" s="554"/>
      <c r="CY2044" s="554">
        <v>79000000</v>
      </c>
      <c r="CZ2044" s="84">
        <v>0</v>
      </c>
      <c r="DA2044" s="84"/>
      <c r="DB2044" s="856" t="s">
        <v>20809</v>
      </c>
      <c r="DC2044" s="565">
        <v>1</v>
      </c>
      <c r="DD2044" s="928"/>
      <c r="DE2044" s="102" t="s">
        <v>19355</v>
      </c>
      <c r="DF2044" s="928"/>
      <c r="DG2044" s="555"/>
      <c r="DH2044" s="214"/>
      <c r="DI2044" s="557">
        <v>41324</v>
      </c>
      <c r="DJ2044" s="111">
        <v>41316</v>
      </c>
      <c r="DK2044" s="558">
        <v>5</v>
      </c>
      <c r="DL2044" s="928"/>
      <c r="DM2044" s="619" t="s">
        <v>20686</v>
      </c>
      <c r="DN2044" s="890">
        <v>79000000</v>
      </c>
      <c r="DO2044" s="928"/>
      <c r="DP2044" s="928"/>
      <c r="DQ2044" s="928"/>
      <c r="DR2044" s="928"/>
    </row>
    <row r="2045" spans="1:122" ht="71" customHeight="1" thickTop="1" thickBot="1">
      <c r="A2045" s="214" t="s">
        <v>13029</v>
      </c>
      <c r="B2045" s="214" t="s">
        <v>12829</v>
      </c>
      <c r="C2045" s="214" t="s">
        <v>543</v>
      </c>
      <c r="D2045" s="374">
        <v>1</v>
      </c>
      <c r="E2045" s="517">
        <v>41327</v>
      </c>
      <c r="F2045" s="517">
        <v>41311</v>
      </c>
      <c r="G2045" s="517">
        <v>41333</v>
      </c>
      <c r="H2045" s="517">
        <v>41346</v>
      </c>
      <c r="I2045" s="517">
        <v>41346</v>
      </c>
      <c r="J2045" s="382">
        <v>12</v>
      </c>
      <c r="K2045" s="551">
        <v>41711</v>
      </c>
      <c r="L2045" s="561">
        <v>41324</v>
      </c>
      <c r="M2045" s="117"/>
      <c r="N2045" s="214" t="s">
        <v>11424</v>
      </c>
      <c r="O2045" s="1106">
        <v>830130764</v>
      </c>
      <c r="P2045" s="214" t="s">
        <v>19493</v>
      </c>
      <c r="Q2045" s="214" t="s">
        <v>19494</v>
      </c>
      <c r="R2045" s="214" t="s">
        <v>1097</v>
      </c>
      <c r="S2045" s="214" t="s">
        <v>1097</v>
      </c>
      <c r="T2045" s="214" t="s">
        <v>1097</v>
      </c>
      <c r="U2045" s="214" t="s">
        <v>1097</v>
      </c>
      <c r="V2045" s="214" t="s">
        <v>1097</v>
      </c>
      <c r="W2045" s="214" t="s">
        <v>1097</v>
      </c>
      <c r="X2045" s="214" t="s">
        <v>1097</v>
      </c>
      <c r="Y2045" s="214" t="s">
        <v>1097</v>
      </c>
      <c r="Z2045" s="214" t="s">
        <v>1097</v>
      </c>
      <c r="AA2045" s="214" t="s">
        <v>1097</v>
      </c>
      <c r="AB2045" s="214" t="s">
        <v>13080</v>
      </c>
      <c r="AC2045" s="214"/>
      <c r="AD2045" s="214" t="s">
        <v>10889</v>
      </c>
      <c r="AE2045" s="214" t="s">
        <v>11563</v>
      </c>
      <c r="AF2045" s="214" t="s">
        <v>12555</v>
      </c>
      <c r="AG2045" s="626"/>
      <c r="AH2045" s="636">
        <v>43100000</v>
      </c>
      <c r="AI2045" s="634">
        <v>33600000</v>
      </c>
      <c r="AJ2045" s="634">
        <v>76700000</v>
      </c>
      <c r="AK2045" s="214" t="s">
        <v>13060</v>
      </c>
      <c r="AL2045" s="214" t="s">
        <v>156</v>
      </c>
      <c r="AM2045" s="86">
        <v>43100000</v>
      </c>
      <c r="AN2045" s="86" t="s">
        <v>14315</v>
      </c>
      <c r="AO2045" s="86" t="s">
        <v>14315</v>
      </c>
      <c r="AP2045" s="83"/>
      <c r="AQ2045" s="84">
        <v>43100000</v>
      </c>
      <c r="AR2045" s="553">
        <v>41346</v>
      </c>
      <c r="AS2045" s="554">
        <v>430</v>
      </c>
      <c r="AT2045" s="488"/>
      <c r="AU2045" s="553"/>
      <c r="AV2045" s="554"/>
      <c r="AW2045" s="84"/>
      <c r="AX2045" s="553"/>
      <c r="AY2045" s="554"/>
      <c r="AZ2045" s="84"/>
      <c r="BA2045" s="553"/>
      <c r="BB2045" s="554"/>
      <c r="BC2045" s="84"/>
      <c r="BD2045" s="553"/>
      <c r="BE2045" s="554"/>
      <c r="BF2045" s="84"/>
      <c r="BG2045" s="553"/>
      <c r="BH2045" s="554"/>
      <c r="BI2045" s="84"/>
      <c r="BJ2045" s="553"/>
      <c r="BK2045" s="554"/>
      <c r="BL2045" s="84"/>
      <c r="BM2045" s="553"/>
      <c r="BN2045" s="554"/>
      <c r="BO2045" s="84"/>
      <c r="BP2045" s="553"/>
      <c r="BQ2045" s="554"/>
      <c r="BR2045" s="84"/>
      <c r="BS2045" s="553"/>
      <c r="BT2045" s="554"/>
      <c r="BU2045" s="84"/>
      <c r="BV2045" s="553"/>
      <c r="BW2045" s="554"/>
      <c r="BX2045" s="84"/>
      <c r="BY2045" s="553"/>
      <c r="BZ2045" s="554"/>
      <c r="CA2045" s="84"/>
      <c r="CB2045" s="553"/>
      <c r="CC2045" s="554"/>
      <c r="CD2045" s="84"/>
      <c r="CE2045" s="553"/>
      <c r="CF2045" s="554"/>
      <c r="CG2045" s="84"/>
      <c r="CH2045" s="553"/>
      <c r="CI2045" s="554"/>
      <c r="CJ2045" s="554"/>
      <c r="CK2045" s="554"/>
      <c r="CL2045" s="554"/>
      <c r="CM2045" s="554"/>
      <c r="CN2045" s="554"/>
      <c r="CO2045" s="554"/>
      <c r="CP2045" s="554"/>
      <c r="CQ2045" s="554"/>
      <c r="CR2045" s="554"/>
      <c r="CS2045" s="554"/>
      <c r="CT2045" s="554"/>
      <c r="CU2045" s="554"/>
      <c r="CV2045" s="554"/>
      <c r="CW2045" s="554"/>
      <c r="CX2045" s="554"/>
      <c r="CY2045" s="554">
        <v>43100000</v>
      </c>
      <c r="CZ2045" s="84">
        <v>0</v>
      </c>
      <c r="DA2045" s="84"/>
      <c r="DB2045" s="856" t="s">
        <v>20809</v>
      </c>
      <c r="DC2045" s="565">
        <v>1</v>
      </c>
      <c r="DD2045" s="928"/>
      <c r="DE2045" s="102" t="s">
        <v>19355</v>
      </c>
      <c r="DF2045" s="928"/>
      <c r="DG2045" s="555"/>
      <c r="DH2045" s="214"/>
      <c r="DI2045" s="557">
        <v>41324</v>
      </c>
      <c r="DJ2045" s="111">
        <v>41316</v>
      </c>
      <c r="DK2045" s="558">
        <v>5</v>
      </c>
      <c r="DL2045" s="928"/>
      <c r="DM2045" s="619" t="s">
        <v>20686</v>
      </c>
      <c r="DN2045" s="890">
        <v>43100000</v>
      </c>
      <c r="DO2045" s="928"/>
      <c r="DP2045" s="928"/>
      <c r="DQ2045" s="928"/>
      <c r="DR2045" s="928"/>
    </row>
    <row r="2046" spans="1:122" ht="71" customHeight="1" thickTop="1" thickBot="1">
      <c r="A2046" s="214" t="s">
        <v>13030</v>
      </c>
      <c r="B2046" s="214" t="s">
        <v>12829</v>
      </c>
      <c r="C2046" s="214" t="s">
        <v>543</v>
      </c>
      <c r="D2046" s="374">
        <v>1</v>
      </c>
      <c r="E2046" s="517">
        <v>41327</v>
      </c>
      <c r="F2046" s="517">
        <v>41311</v>
      </c>
      <c r="G2046" s="517">
        <v>41333</v>
      </c>
      <c r="H2046" s="517">
        <v>41346</v>
      </c>
      <c r="I2046" s="517">
        <v>41346</v>
      </c>
      <c r="J2046" s="382">
        <v>9</v>
      </c>
      <c r="K2046" s="551">
        <v>41621</v>
      </c>
      <c r="L2046" s="561">
        <v>41324</v>
      </c>
      <c r="M2046" s="117"/>
      <c r="N2046" s="214" t="s">
        <v>11424</v>
      </c>
      <c r="O2046" s="1166">
        <v>830130764</v>
      </c>
      <c r="P2046" s="530"/>
      <c r="Q2046" s="530"/>
      <c r="R2046" s="530"/>
      <c r="S2046" s="530"/>
      <c r="T2046" s="530"/>
      <c r="U2046" s="530"/>
      <c r="V2046" s="530"/>
      <c r="W2046" s="530"/>
      <c r="X2046" s="530"/>
      <c r="Y2046" s="530"/>
      <c r="Z2046" s="530"/>
      <c r="AA2046" s="530"/>
      <c r="AB2046" s="214" t="s">
        <v>13093</v>
      </c>
      <c r="AC2046" s="214"/>
      <c r="AD2046" s="214" t="s">
        <v>10889</v>
      </c>
      <c r="AE2046" s="214" t="s">
        <v>11563</v>
      </c>
      <c r="AF2046" s="214" t="s">
        <v>12555</v>
      </c>
      <c r="AG2046" s="626"/>
      <c r="AH2046" s="636">
        <v>78000000</v>
      </c>
      <c r="AI2046" s="634">
        <v>33700000</v>
      </c>
      <c r="AJ2046" s="634">
        <v>111700000</v>
      </c>
      <c r="AK2046" s="214" t="s">
        <v>13083</v>
      </c>
      <c r="AL2046" s="214" t="s">
        <v>156</v>
      </c>
      <c r="AM2046" s="86">
        <v>78000000</v>
      </c>
      <c r="AN2046" s="86" t="s">
        <v>14315</v>
      </c>
      <c r="AO2046" s="86" t="s">
        <v>14315</v>
      </c>
      <c r="AP2046" s="83"/>
      <c r="AQ2046" s="84">
        <v>78000000</v>
      </c>
      <c r="AR2046" s="553">
        <v>41346</v>
      </c>
      <c r="AS2046" s="554">
        <v>430</v>
      </c>
      <c r="AT2046" s="488"/>
      <c r="AU2046" s="553"/>
      <c r="AV2046" s="554"/>
      <c r="AW2046" s="84"/>
      <c r="AX2046" s="553"/>
      <c r="AY2046" s="554"/>
      <c r="AZ2046" s="84"/>
      <c r="BA2046" s="553"/>
      <c r="BB2046" s="554"/>
      <c r="BC2046" s="84"/>
      <c r="BD2046" s="553"/>
      <c r="BE2046" s="554"/>
      <c r="BF2046" s="84"/>
      <c r="BG2046" s="553"/>
      <c r="BH2046" s="554"/>
      <c r="BI2046" s="84"/>
      <c r="BJ2046" s="553"/>
      <c r="BK2046" s="554"/>
      <c r="BL2046" s="84"/>
      <c r="BM2046" s="553"/>
      <c r="BN2046" s="554"/>
      <c r="BO2046" s="84"/>
      <c r="BP2046" s="553"/>
      <c r="BQ2046" s="554"/>
      <c r="BR2046" s="84"/>
      <c r="BS2046" s="553"/>
      <c r="BT2046" s="554"/>
      <c r="BU2046" s="84"/>
      <c r="BV2046" s="553"/>
      <c r="BW2046" s="554"/>
      <c r="BX2046" s="84"/>
      <c r="BY2046" s="553"/>
      <c r="BZ2046" s="554"/>
      <c r="CA2046" s="84"/>
      <c r="CB2046" s="553"/>
      <c r="CC2046" s="554"/>
      <c r="CD2046" s="84"/>
      <c r="CE2046" s="553"/>
      <c r="CF2046" s="554"/>
      <c r="CG2046" s="84"/>
      <c r="CH2046" s="553"/>
      <c r="CI2046" s="554"/>
      <c r="CJ2046" s="554"/>
      <c r="CK2046" s="554"/>
      <c r="CL2046" s="554"/>
      <c r="CM2046" s="554"/>
      <c r="CN2046" s="554"/>
      <c r="CO2046" s="554"/>
      <c r="CP2046" s="554"/>
      <c r="CQ2046" s="554"/>
      <c r="CR2046" s="554"/>
      <c r="CS2046" s="554"/>
      <c r="CT2046" s="554"/>
      <c r="CU2046" s="554"/>
      <c r="CV2046" s="554"/>
      <c r="CW2046" s="554"/>
      <c r="CX2046" s="554"/>
      <c r="CY2046" s="554">
        <v>78000000</v>
      </c>
      <c r="CZ2046" s="84">
        <v>0</v>
      </c>
      <c r="DA2046" s="84"/>
      <c r="DB2046" s="856" t="s">
        <v>20809</v>
      </c>
      <c r="DC2046" s="565">
        <v>1</v>
      </c>
      <c r="DD2046" s="928"/>
      <c r="DE2046" s="102" t="s">
        <v>19355</v>
      </c>
      <c r="DF2046" s="928"/>
      <c r="DG2046" s="555"/>
      <c r="DH2046" s="214"/>
      <c r="DI2046" s="557">
        <v>41324</v>
      </c>
      <c r="DJ2046" s="111">
        <v>41318</v>
      </c>
      <c r="DK2046" s="558">
        <v>7</v>
      </c>
      <c r="DL2046" s="928"/>
      <c r="DM2046" s="619" t="s">
        <v>20686</v>
      </c>
      <c r="DN2046" s="890">
        <v>78000000</v>
      </c>
      <c r="DO2046" s="928"/>
      <c r="DP2046" s="928"/>
      <c r="DQ2046" s="928"/>
      <c r="DR2046" s="928"/>
    </row>
    <row r="2047" spans="1:122" ht="71" customHeight="1" thickTop="1" thickBot="1">
      <c r="A2047" s="214" t="s">
        <v>13031</v>
      </c>
      <c r="B2047" s="214" t="s">
        <v>12829</v>
      </c>
      <c r="C2047" s="214" t="s">
        <v>543</v>
      </c>
      <c r="D2047" s="374">
        <v>1</v>
      </c>
      <c r="E2047" s="517">
        <v>41337</v>
      </c>
      <c r="F2047" s="517">
        <v>41311</v>
      </c>
      <c r="G2047" s="517">
        <v>41346</v>
      </c>
      <c r="H2047" s="517">
        <v>41388</v>
      </c>
      <c r="I2047" s="517">
        <v>41388</v>
      </c>
      <c r="J2047" s="382">
        <v>12</v>
      </c>
      <c r="K2047" s="551">
        <v>41753</v>
      </c>
      <c r="L2047" s="561">
        <v>41338</v>
      </c>
      <c r="M2047" s="117"/>
      <c r="N2047" s="214" t="s">
        <v>15803</v>
      </c>
      <c r="O2047" s="1106">
        <v>811007547</v>
      </c>
      <c r="P2047" s="214" t="s">
        <v>19495</v>
      </c>
      <c r="Q2047" s="214" t="s">
        <v>19496</v>
      </c>
      <c r="R2047" s="214" t="s">
        <v>1097</v>
      </c>
      <c r="S2047" s="214" t="s">
        <v>1097</v>
      </c>
      <c r="T2047" s="214" t="s">
        <v>1097</v>
      </c>
      <c r="U2047" s="214" t="s">
        <v>1097</v>
      </c>
      <c r="V2047" s="214" t="s">
        <v>1097</v>
      </c>
      <c r="W2047" s="214" t="s">
        <v>1097</v>
      </c>
      <c r="X2047" s="214" t="s">
        <v>1097</v>
      </c>
      <c r="Y2047" s="214" t="s">
        <v>1097</v>
      </c>
      <c r="Z2047" s="214" t="s">
        <v>1097</v>
      </c>
      <c r="AA2047" s="214" t="s">
        <v>1097</v>
      </c>
      <c r="AB2047" s="214" t="s">
        <v>13094</v>
      </c>
      <c r="AC2047" s="214"/>
      <c r="AD2047" s="214" t="s">
        <v>10889</v>
      </c>
      <c r="AE2047" s="214" t="s">
        <v>11563</v>
      </c>
      <c r="AF2047" s="214" t="s">
        <v>12555</v>
      </c>
      <c r="AG2047" s="626"/>
      <c r="AH2047" s="636">
        <v>115500000</v>
      </c>
      <c r="AI2047" s="634">
        <v>50000000</v>
      </c>
      <c r="AJ2047" s="634">
        <v>165500000</v>
      </c>
      <c r="AK2047" s="214" t="s">
        <v>13083</v>
      </c>
      <c r="AL2047" s="214" t="s">
        <v>156</v>
      </c>
      <c r="AM2047" s="86">
        <v>115500000</v>
      </c>
      <c r="AN2047" s="86" t="s">
        <v>14361</v>
      </c>
      <c r="AO2047" s="86" t="s">
        <v>8485</v>
      </c>
      <c r="AP2047" s="83"/>
      <c r="AQ2047" s="84">
        <v>115500000</v>
      </c>
      <c r="AR2047" s="553">
        <v>41388</v>
      </c>
      <c r="AS2047" s="554">
        <v>463</v>
      </c>
      <c r="AT2047" s="488"/>
      <c r="AU2047" s="553"/>
      <c r="AV2047" s="554"/>
      <c r="AW2047" s="84"/>
      <c r="AX2047" s="553"/>
      <c r="AY2047" s="554"/>
      <c r="AZ2047" s="84"/>
      <c r="BA2047" s="553"/>
      <c r="BB2047" s="554"/>
      <c r="BC2047" s="84"/>
      <c r="BD2047" s="553"/>
      <c r="BE2047" s="554"/>
      <c r="BF2047" s="84"/>
      <c r="BG2047" s="553"/>
      <c r="BH2047" s="554"/>
      <c r="BI2047" s="84"/>
      <c r="BJ2047" s="553"/>
      <c r="BK2047" s="554"/>
      <c r="BL2047" s="84"/>
      <c r="BM2047" s="553"/>
      <c r="BN2047" s="554"/>
      <c r="BO2047" s="84"/>
      <c r="BP2047" s="553"/>
      <c r="BQ2047" s="554"/>
      <c r="BR2047" s="84"/>
      <c r="BS2047" s="553"/>
      <c r="BT2047" s="554"/>
      <c r="BU2047" s="84"/>
      <c r="BV2047" s="553"/>
      <c r="BW2047" s="554"/>
      <c r="BX2047" s="84"/>
      <c r="BY2047" s="553"/>
      <c r="BZ2047" s="554"/>
      <c r="CA2047" s="84"/>
      <c r="CB2047" s="553"/>
      <c r="CC2047" s="554"/>
      <c r="CD2047" s="84"/>
      <c r="CE2047" s="553"/>
      <c r="CF2047" s="554"/>
      <c r="CG2047" s="84"/>
      <c r="CH2047" s="553"/>
      <c r="CI2047" s="554"/>
      <c r="CJ2047" s="554"/>
      <c r="CK2047" s="554"/>
      <c r="CL2047" s="554"/>
      <c r="CM2047" s="554"/>
      <c r="CN2047" s="554"/>
      <c r="CO2047" s="554"/>
      <c r="CP2047" s="554"/>
      <c r="CQ2047" s="554"/>
      <c r="CR2047" s="554"/>
      <c r="CS2047" s="554"/>
      <c r="CT2047" s="554"/>
      <c r="CU2047" s="554"/>
      <c r="CV2047" s="554"/>
      <c r="CW2047" s="554"/>
      <c r="CX2047" s="554"/>
      <c r="CY2047" s="554">
        <v>115500000</v>
      </c>
      <c r="CZ2047" s="84">
        <v>0</v>
      </c>
      <c r="DA2047" s="84"/>
      <c r="DB2047" s="856" t="s">
        <v>20280</v>
      </c>
      <c r="DC2047" s="565">
        <v>1</v>
      </c>
      <c r="DD2047" s="928"/>
      <c r="DE2047" s="102" t="s">
        <v>19355</v>
      </c>
      <c r="DF2047" s="928"/>
      <c r="DG2047" s="555"/>
      <c r="DH2047" s="214"/>
      <c r="DI2047" s="557">
        <v>41338</v>
      </c>
      <c r="DJ2047" s="111">
        <v>41318</v>
      </c>
      <c r="DK2047" s="558">
        <v>7</v>
      </c>
      <c r="DL2047" s="619" t="s">
        <v>15785</v>
      </c>
      <c r="DM2047" s="619" t="s">
        <v>20686</v>
      </c>
      <c r="DN2047" s="890">
        <v>115500000</v>
      </c>
      <c r="DO2047" s="928"/>
      <c r="DP2047" s="928"/>
      <c r="DQ2047" s="928"/>
      <c r="DR2047" s="928"/>
    </row>
    <row r="2048" spans="1:122" ht="71" customHeight="1" thickTop="1" thickBot="1">
      <c r="A2048" s="214" t="s">
        <v>13032</v>
      </c>
      <c r="B2048" s="214" t="s">
        <v>12829</v>
      </c>
      <c r="C2048" s="214" t="s">
        <v>543</v>
      </c>
      <c r="D2048" s="374">
        <v>1</v>
      </c>
      <c r="E2048" s="517">
        <v>41352</v>
      </c>
      <c r="F2048" s="517">
        <v>41311</v>
      </c>
      <c r="G2048" s="517">
        <v>41375</v>
      </c>
      <c r="H2048" s="517">
        <v>41390</v>
      </c>
      <c r="I2048" s="517">
        <v>41352</v>
      </c>
      <c r="J2048" s="382">
        <v>6</v>
      </c>
      <c r="K2048" s="551">
        <v>41536</v>
      </c>
      <c r="L2048" s="561">
        <v>41355</v>
      </c>
      <c r="M2048" s="117"/>
      <c r="N2048" s="214" t="s">
        <v>5199</v>
      </c>
      <c r="O2048" s="1166">
        <v>890200110</v>
      </c>
      <c r="P2048" s="530"/>
      <c r="Q2048" s="530"/>
      <c r="R2048" s="530"/>
      <c r="S2048" s="530"/>
      <c r="T2048" s="530"/>
      <c r="U2048" s="530"/>
      <c r="V2048" s="530"/>
      <c r="W2048" s="530"/>
      <c r="X2048" s="530"/>
      <c r="Y2048" s="530"/>
      <c r="Z2048" s="530"/>
      <c r="AA2048" s="530"/>
      <c r="AB2048" s="214" t="s">
        <v>13095</v>
      </c>
      <c r="AC2048" s="214"/>
      <c r="AD2048" s="214" t="s">
        <v>10889</v>
      </c>
      <c r="AE2048" s="214" t="s">
        <v>11563</v>
      </c>
      <c r="AF2048" s="214" t="s">
        <v>12555</v>
      </c>
      <c r="AG2048" s="626" t="s">
        <v>13832</v>
      </c>
      <c r="AH2048" s="636">
        <v>39950000</v>
      </c>
      <c r="AI2048" s="634">
        <v>20050000</v>
      </c>
      <c r="AJ2048" s="634">
        <v>60000000</v>
      </c>
      <c r="AK2048" s="214" t="s">
        <v>13083</v>
      </c>
      <c r="AL2048" s="214" t="s">
        <v>156</v>
      </c>
      <c r="AM2048" s="86">
        <v>39950000</v>
      </c>
      <c r="AN2048" s="86" t="s">
        <v>1453</v>
      </c>
      <c r="AO2048" s="86" t="s">
        <v>2852</v>
      </c>
      <c r="AP2048" s="83"/>
      <c r="AQ2048" s="84">
        <v>39950000</v>
      </c>
      <c r="AR2048" s="553">
        <v>41390</v>
      </c>
      <c r="AS2048" s="554">
        <v>464</v>
      </c>
      <c r="AT2048" s="488"/>
      <c r="AU2048" s="553"/>
      <c r="AV2048" s="554"/>
      <c r="AW2048" s="84"/>
      <c r="AX2048" s="553"/>
      <c r="AY2048" s="554"/>
      <c r="AZ2048" s="84"/>
      <c r="BA2048" s="553"/>
      <c r="BB2048" s="554"/>
      <c r="BC2048" s="84"/>
      <c r="BD2048" s="553"/>
      <c r="BE2048" s="554"/>
      <c r="BF2048" s="84"/>
      <c r="BG2048" s="553"/>
      <c r="BH2048" s="554"/>
      <c r="BI2048" s="84"/>
      <c r="BJ2048" s="553"/>
      <c r="BK2048" s="554"/>
      <c r="BL2048" s="84"/>
      <c r="BM2048" s="553"/>
      <c r="BN2048" s="554"/>
      <c r="BO2048" s="84"/>
      <c r="BP2048" s="553"/>
      <c r="BQ2048" s="554"/>
      <c r="BR2048" s="84"/>
      <c r="BS2048" s="553"/>
      <c r="BT2048" s="554"/>
      <c r="BU2048" s="84"/>
      <c r="BV2048" s="553"/>
      <c r="BW2048" s="554"/>
      <c r="BX2048" s="84"/>
      <c r="BY2048" s="553"/>
      <c r="BZ2048" s="554"/>
      <c r="CA2048" s="84"/>
      <c r="CB2048" s="553"/>
      <c r="CC2048" s="554"/>
      <c r="CD2048" s="84"/>
      <c r="CE2048" s="553"/>
      <c r="CF2048" s="554"/>
      <c r="CG2048" s="84"/>
      <c r="CH2048" s="553"/>
      <c r="CI2048" s="554"/>
      <c r="CJ2048" s="554"/>
      <c r="CK2048" s="554"/>
      <c r="CL2048" s="554"/>
      <c r="CM2048" s="554"/>
      <c r="CN2048" s="554"/>
      <c r="CO2048" s="554"/>
      <c r="CP2048" s="554"/>
      <c r="CQ2048" s="554"/>
      <c r="CR2048" s="554"/>
      <c r="CS2048" s="554"/>
      <c r="CT2048" s="554"/>
      <c r="CU2048" s="554"/>
      <c r="CV2048" s="554"/>
      <c r="CW2048" s="554"/>
      <c r="CX2048" s="554"/>
      <c r="CY2048" s="554">
        <v>39950000</v>
      </c>
      <c r="CZ2048" s="84">
        <v>0</v>
      </c>
      <c r="DA2048" s="84"/>
      <c r="DB2048" s="856" t="s">
        <v>20809</v>
      </c>
      <c r="DC2048" s="565">
        <v>1</v>
      </c>
      <c r="DD2048" s="928"/>
      <c r="DE2048" s="102" t="s">
        <v>19355</v>
      </c>
      <c r="DF2048" s="928"/>
      <c r="DG2048" s="555"/>
      <c r="DH2048" s="214"/>
      <c r="DI2048" s="557">
        <v>41355</v>
      </c>
      <c r="DJ2048" s="111">
        <v>41318</v>
      </c>
      <c r="DK2048" s="558">
        <v>7</v>
      </c>
      <c r="DL2048" s="928"/>
      <c r="DM2048" s="619" t="s">
        <v>20686</v>
      </c>
      <c r="DN2048" s="890">
        <v>39950000</v>
      </c>
      <c r="DO2048" s="928"/>
      <c r="DP2048" s="928"/>
      <c r="DQ2048" s="928"/>
      <c r="DR2048" s="928"/>
    </row>
    <row r="2049" spans="1:122" ht="71" customHeight="1" thickTop="1" thickBot="1">
      <c r="A2049" s="214" t="s">
        <v>13033</v>
      </c>
      <c r="B2049" s="214" t="s">
        <v>12829</v>
      </c>
      <c r="C2049" s="214" t="s">
        <v>86</v>
      </c>
      <c r="D2049" s="374">
        <v>0</v>
      </c>
      <c r="E2049" s="517">
        <v>41414</v>
      </c>
      <c r="F2049" s="517">
        <v>41311</v>
      </c>
      <c r="G2049" s="517">
        <v>41414</v>
      </c>
      <c r="H2049" s="517">
        <v>41422</v>
      </c>
      <c r="I2049" s="517">
        <v>41422</v>
      </c>
      <c r="J2049" s="382">
        <v>6</v>
      </c>
      <c r="K2049" s="551">
        <v>41606</v>
      </c>
      <c r="L2049" s="552">
        <v>41414</v>
      </c>
      <c r="M2049" s="117"/>
      <c r="N2049" s="214" t="s">
        <v>598</v>
      </c>
      <c r="O2049" s="1166">
        <v>890399010</v>
      </c>
      <c r="P2049" s="530"/>
      <c r="Q2049" s="530"/>
      <c r="R2049" s="530"/>
      <c r="S2049" s="530"/>
      <c r="T2049" s="530"/>
      <c r="U2049" s="530"/>
      <c r="V2049" s="530"/>
      <c r="W2049" s="530"/>
      <c r="X2049" s="530"/>
      <c r="Y2049" s="530"/>
      <c r="Z2049" s="530"/>
      <c r="AA2049" s="530"/>
      <c r="AB2049" s="214" t="s">
        <v>15026</v>
      </c>
      <c r="AC2049" s="214"/>
      <c r="AD2049" s="214" t="s">
        <v>10889</v>
      </c>
      <c r="AE2049" s="214" t="s">
        <v>11563</v>
      </c>
      <c r="AF2049" s="214" t="s">
        <v>12555</v>
      </c>
      <c r="AG2049" s="626" t="s">
        <v>13832</v>
      </c>
      <c r="AH2049" s="636">
        <v>36000000</v>
      </c>
      <c r="AI2049" s="634">
        <v>22000000</v>
      </c>
      <c r="AJ2049" s="634">
        <v>58000000</v>
      </c>
      <c r="AK2049" s="214" t="s">
        <v>13083</v>
      </c>
      <c r="AL2049" s="214" t="s">
        <v>156</v>
      </c>
      <c r="AM2049" s="86">
        <v>36000000</v>
      </c>
      <c r="AN2049" s="86" t="s">
        <v>1452</v>
      </c>
      <c r="AO2049" s="531" t="s">
        <v>11428</v>
      </c>
      <c r="AP2049" s="83"/>
      <c r="AQ2049" s="84">
        <v>36000000</v>
      </c>
      <c r="AR2049" s="553">
        <v>41422</v>
      </c>
      <c r="AS2049" s="554">
        <v>496</v>
      </c>
      <c r="AT2049" s="488"/>
      <c r="AU2049" s="553"/>
      <c r="AV2049" s="554"/>
      <c r="AW2049" s="84"/>
      <c r="AX2049" s="553"/>
      <c r="AY2049" s="554"/>
      <c r="AZ2049" s="84"/>
      <c r="BA2049" s="553"/>
      <c r="BB2049" s="554"/>
      <c r="BC2049" s="84"/>
      <c r="BD2049" s="553"/>
      <c r="BE2049" s="554"/>
      <c r="BF2049" s="84"/>
      <c r="BG2049" s="553"/>
      <c r="BH2049" s="554"/>
      <c r="BI2049" s="84"/>
      <c r="BJ2049" s="553"/>
      <c r="BK2049" s="554"/>
      <c r="BL2049" s="84"/>
      <c r="BM2049" s="553"/>
      <c r="BN2049" s="554"/>
      <c r="BO2049" s="84"/>
      <c r="BP2049" s="553"/>
      <c r="BQ2049" s="554"/>
      <c r="BR2049" s="84"/>
      <c r="BS2049" s="553"/>
      <c r="BT2049" s="554"/>
      <c r="BU2049" s="84"/>
      <c r="BV2049" s="553"/>
      <c r="BW2049" s="554"/>
      <c r="BX2049" s="84"/>
      <c r="BY2049" s="553"/>
      <c r="BZ2049" s="554"/>
      <c r="CA2049" s="84"/>
      <c r="CB2049" s="553"/>
      <c r="CC2049" s="554"/>
      <c r="CD2049" s="84"/>
      <c r="CE2049" s="553"/>
      <c r="CF2049" s="554"/>
      <c r="CG2049" s="84"/>
      <c r="CH2049" s="553"/>
      <c r="CI2049" s="554"/>
      <c r="CJ2049" s="554"/>
      <c r="CK2049" s="554"/>
      <c r="CL2049" s="554"/>
      <c r="CM2049" s="554"/>
      <c r="CN2049" s="554"/>
      <c r="CO2049" s="554"/>
      <c r="CP2049" s="554"/>
      <c r="CQ2049" s="554"/>
      <c r="CR2049" s="554"/>
      <c r="CS2049" s="554"/>
      <c r="CT2049" s="554"/>
      <c r="CU2049" s="554"/>
      <c r="CV2049" s="554"/>
      <c r="CW2049" s="554"/>
      <c r="CX2049" s="554"/>
      <c r="CY2049" s="554">
        <v>36000000</v>
      </c>
      <c r="CZ2049" s="84">
        <v>0</v>
      </c>
      <c r="DA2049" s="84"/>
      <c r="DB2049" s="856" t="s">
        <v>20809</v>
      </c>
      <c r="DC2049" s="565">
        <v>1</v>
      </c>
      <c r="DD2049" s="928"/>
      <c r="DE2049" s="102" t="s">
        <v>19355</v>
      </c>
      <c r="DF2049" s="928"/>
      <c r="DG2049" s="555"/>
      <c r="DH2049" s="214"/>
      <c r="DI2049" s="557"/>
      <c r="DJ2049" s="111">
        <v>41318</v>
      </c>
      <c r="DK2049" s="558">
        <v>7</v>
      </c>
      <c r="DL2049" s="581" t="s">
        <v>15785</v>
      </c>
      <c r="DM2049" s="619" t="s">
        <v>20686</v>
      </c>
      <c r="DN2049" s="890">
        <v>36000000</v>
      </c>
      <c r="DO2049" s="928"/>
      <c r="DP2049" s="928"/>
      <c r="DQ2049" s="928"/>
      <c r="DR2049" s="928"/>
    </row>
    <row r="2050" spans="1:122" ht="71" customHeight="1" thickTop="1" thickBot="1">
      <c r="A2050" s="214" t="s">
        <v>13034</v>
      </c>
      <c r="B2050" s="214" t="s">
        <v>12829</v>
      </c>
      <c r="C2050" s="214" t="s">
        <v>543</v>
      </c>
      <c r="D2050" s="374">
        <v>1</v>
      </c>
      <c r="E2050" s="517">
        <v>41327</v>
      </c>
      <c r="F2050" s="517">
        <v>41311</v>
      </c>
      <c r="G2050" s="517">
        <v>41333</v>
      </c>
      <c r="H2050" s="517">
        <v>41346</v>
      </c>
      <c r="I2050" s="517">
        <v>41346</v>
      </c>
      <c r="J2050" s="382">
        <v>6</v>
      </c>
      <c r="K2050" s="551">
        <v>41530</v>
      </c>
      <c r="L2050" s="561">
        <v>41324</v>
      </c>
      <c r="M2050" s="117"/>
      <c r="N2050" s="214" t="s">
        <v>11424</v>
      </c>
      <c r="O2050" s="1166">
        <v>830130764</v>
      </c>
      <c r="P2050" s="530"/>
      <c r="Q2050" s="530"/>
      <c r="R2050" s="530"/>
      <c r="S2050" s="530"/>
      <c r="T2050" s="530"/>
      <c r="U2050" s="530"/>
      <c r="V2050" s="530"/>
      <c r="W2050" s="530"/>
      <c r="X2050" s="530"/>
      <c r="Y2050" s="530"/>
      <c r="Z2050" s="530"/>
      <c r="AA2050" s="530"/>
      <c r="AB2050" s="214" t="s">
        <v>13096</v>
      </c>
      <c r="AC2050" s="214"/>
      <c r="AD2050" s="214" t="s">
        <v>10889</v>
      </c>
      <c r="AE2050" s="214" t="s">
        <v>11563</v>
      </c>
      <c r="AF2050" s="214" t="s">
        <v>12555</v>
      </c>
      <c r="AG2050" s="626"/>
      <c r="AH2050" s="636">
        <v>39900000</v>
      </c>
      <c r="AI2050" s="634">
        <v>17412550</v>
      </c>
      <c r="AJ2050" s="634">
        <v>57312550</v>
      </c>
      <c r="AK2050" s="214" t="s">
        <v>13083</v>
      </c>
      <c r="AL2050" s="214" t="s">
        <v>156</v>
      </c>
      <c r="AM2050" s="86">
        <v>39900000</v>
      </c>
      <c r="AN2050" s="86" t="s">
        <v>14315</v>
      </c>
      <c r="AO2050" s="86" t="s">
        <v>14315</v>
      </c>
      <c r="AP2050" s="83"/>
      <c r="AQ2050" s="84">
        <v>39900000</v>
      </c>
      <c r="AR2050" s="553">
        <v>41346</v>
      </c>
      <c r="AS2050" s="554">
        <v>430</v>
      </c>
      <c r="AT2050" s="488"/>
      <c r="AU2050" s="553"/>
      <c r="AV2050" s="554"/>
      <c r="AW2050" s="84"/>
      <c r="AX2050" s="553"/>
      <c r="AY2050" s="554"/>
      <c r="AZ2050" s="84"/>
      <c r="BA2050" s="553"/>
      <c r="BB2050" s="554"/>
      <c r="BC2050" s="84"/>
      <c r="BD2050" s="553"/>
      <c r="BE2050" s="554"/>
      <c r="BF2050" s="84"/>
      <c r="BG2050" s="553"/>
      <c r="BH2050" s="554"/>
      <c r="BI2050" s="84"/>
      <c r="BJ2050" s="553"/>
      <c r="BK2050" s="554"/>
      <c r="BL2050" s="84"/>
      <c r="BM2050" s="553"/>
      <c r="BN2050" s="554"/>
      <c r="BO2050" s="84"/>
      <c r="BP2050" s="553"/>
      <c r="BQ2050" s="554"/>
      <c r="BR2050" s="84"/>
      <c r="BS2050" s="553"/>
      <c r="BT2050" s="554"/>
      <c r="BU2050" s="84"/>
      <c r="BV2050" s="553"/>
      <c r="BW2050" s="554"/>
      <c r="BX2050" s="84"/>
      <c r="BY2050" s="553"/>
      <c r="BZ2050" s="554"/>
      <c r="CA2050" s="84"/>
      <c r="CB2050" s="553"/>
      <c r="CC2050" s="554"/>
      <c r="CD2050" s="84"/>
      <c r="CE2050" s="553"/>
      <c r="CF2050" s="554"/>
      <c r="CG2050" s="84"/>
      <c r="CH2050" s="553"/>
      <c r="CI2050" s="554"/>
      <c r="CJ2050" s="554"/>
      <c r="CK2050" s="554"/>
      <c r="CL2050" s="554"/>
      <c r="CM2050" s="554"/>
      <c r="CN2050" s="554"/>
      <c r="CO2050" s="554"/>
      <c r="CP2050" s="554"/>
      <c r="CQ2050" s="554"/>
      <c r="CR2050" s="554"/>
      <c r="CS2050" s="554"/>
      <c r="CT2050" s="554"/>
      <c r="CU2050" s="554"/>
      <c r="CV2050" s="554"/>
      <c r="CW2050" s="554"/>
      <c r="CX2050" s="554"/>
      <c r="CY2050" s="554">
        <v>39900000</v>
      </c>
      <c r="CZ2050" s="84">
        <v>0</v>
      </c>
      <c r="DA2050" s="84"/>
      <c r="DB2050" s="856" t="s">
        <v>20809</v>
      </c>
      <c r="DC2050" s="565">
        <v>1</v>
      </c>
      <c r="DD2050" s="928"/>
      <c r="DE2050" s="102" t="s">
        <v>19355</v>
      </c>
      <c r="DF2050" s="928"/>
      <c r="DG2050" s="555"/>
      <c r="DH2050" s="214"/>
      <c r="DI2050" s="557">
        <v>41324</v>
      </c>
      <c r="DJ2050" s="111">
        <v>41318</v>
      </c>
      <c r="DK2050" s="558">
        <v>7</v>
      </c>
      <c r="DL2050" s="928"/>
      <c r="DM2050" s="619" t="s">
        <v>20686</v>
      </c>
      <c r="DN2050" s="890">
        <v>39900000</v>
      </c>
      <c r="DO2050" s="928"/>
      <c r="DP2050" s="928"/>
      <c r="DQ2050" s="928"/>
      <c r="DR2050" s="928"/>
    </row>
    <row r="2051" spans="1:122" ht="71" customHeight="1" thickTop="1" thickBot="1">
      <c r="A2051" s="214" t="s">
        <v>13035</v>
      </c>
      <c r="B2051" s="214" t="s">
        <v>12815</v>
      </c>
      <c r="C2051" s="214" t="s">
        <v>543</v>
      </c>
      <c r="D2051" s="374">
        <v>1</v>
      </c>
      <c r="E2051" s="517">
        <v>41353</v>
      </c>
      <c r="F2051" s="517">
        <v>41311</v>
      </c>
      <c r="G2051" s="517">
        <v>41403</v>
      </c>
      <c r="H2051" s="517">
        <v>41416</v>
      </c>
      <c r="I2051" s="517">
        <v>41416</v>
      </c>
      <c r="J2051" s="382">
        <v>12</v>
      </c>
      <c r="K2051" s="551">
        <v>41781</v>
      </c>
      <c r="L2051" s="552">
        <v>41393</v>
      </c>
      <c r="M2051" s="117"/>
      <c r="N2051" s="214" t="s">
        <v>2738</v>
      </c>
      <c r="O2051" s="1106">
        <v>860006848</v>
      </c>
      <c r="P2051" s="214" t="s">
        <v>1097</v>
      </c>
      <c r="Q2051" s="214" t="s">
        <v>1097</v>
      </c>
      <c r="R2051" s="214" t="s">
        <v>1097</v>
      </c>
      <c r="S2051" s="214" t="s">
        <v>1097</v>
      </c>
      <c r="T2051" s="214" t="s">
        <v>1097</v>
      </c>
      <c r="U2051" s="214" t="s">
        <v>1097</v>
      </c>
      <c r="V2051" s="214" t="s">
        <v>1097</v>
      </c>
      <c r="W2051" s="214" t="s">
        <v>1097</v>
      </c>
      <c r="X2051" s="214" t="s">
        <v>1097</v>
      </c>
      <c r="Y2051" s="214" t="s">
        <v>1097</v>
      </c>
      <c r="Z2051" s="214" t="s">
        <v>1097</v>
      </c>
      <c r="AA2051" s="214" t="s">
        <v>1097</v>
      </c>
      <c r="AB2051" s="214" t="s">
        <v>13144</v>
      </c>
      <c r="AC2051" s="214"/>
      <c r="AD2051" s="214" t="s">
        <v>10889</v>
      </c>
      <c r="AE2051" s="214" t="s">
        <v>11563</v>
      </c>
      <c r="AF2051" s="214" t="s">
        <v>12557</v>
      </c>
      <c r="AG2051" s="626" t="s">
        <v>13831</v>
      </c>
      <c r="AH2051" s="636">
        <v>113068000</v>
      </c>
      <c r="AI2051" s="634">
        <v>70052872</v>
      </c>
      <c r="AJ2051" s="634">
        <v>183120872</v>
      </c>
      <c r="AK2051" s="214" t="s">
        <v>13135</v>
      </c>
      <c r="AL2051" s="214" t="s">
        <v>156</v>
      </c>
      <c r="AM2051" s="86">
        <v>113068000</v>
      </c>
      <c r="AN2051" s="86" t="s">
        <v>14315</v>
      </c>
      <c r="AO2051" s="86" t="s">
        <v>14315</v>
      </c>
      <c r="AP2051" s="83"/>
      <c r="AQ2051" s="84">
        <v>79147600</v>
      </c>
      <c r="AR2051" s="553">
        <v>41416</v>
      </c>
      <c r="AS2051" s="554">
        <v>488</v>
      </c>
      <c r="AT2051" s="488"/>
      <c r="AU2051" s="553"/>
      <c r="AV2051" s="554"/>
      <c r="AW2051" s="84"/>
      <c r="AX2051" s="553"/>
      <c r="AY2051" s="554"/>
      <c r="AZ2051" s="84"/>
      <c r="BA2051" s="553"/>
      <c r="BB2051" s="554"/>
      <c r="BC2051" s="84"/>
      <c r="BD2051" s="553"/>
      <c r="BE2051" s="554"/>
      <c r="BF2051" s="84"/>
      <c r="BG2051" s="553"/>
      <c r="BH2051" s="554"/>
      <c r="BI2051" s="84"/>
      <c r="BJ2051" s="553"/>
      <c r="BK2051" s="554"/>
      <c r="BL2051" s="84"/>
      <c r="BM2051" s="553"/>
      <c r="BN2051" s="554"/>
      <c r="BO2051" s="84"/>
      <c r="BP2051" s="553"/>
      <c r="BQ2051" s="554"/>
      <c r="BR2051" s="84"/>
      <c r="BS2051" s="553"/>
      <c r="BT2051" s="554"/>
      <c r="BU2051" s="84"/>
      <c r="BV2051" s="553"/>
      <c r="BW2051" s="554"/>
      <c r="BX2051" s="84"/>
      <c r="BY2051" s="553"/>
      <c r="BZ2051" s="554"/>
      <c r="CA2051" s="84"/>
      <c r="CB2051" s="553"/>
      <c r="CC2051" s="554"/>
      <c r="CD2051" s="84"/>
      <c r="CE2051" s="553"/>
      <c r="CF2051" s="554"/>
      <c r="CG2051" s="84"/>
      <c r="CH2051" s="553"/>
      <c r="CI2051" s="554"/>
      <c r="CJ2051" s="554"/>
      <c r="CK2051" s="554"/>
      <c r="CL2051" s="554"/>
      <c r="CM2051" s="554"/>
      <c r="CN2051" s="554"/>
      <c r="CO2051" s="554"/>
      <c r="CP2051" s="554"/>
      <c r="CQ2051" s="554"/>
      <c r="CR2051" s="554"/>
      <c r="CS2051" s="554"/>
      <c r="CT2051" s="554"/>
      <c r="CU2051" s="554"/>
      <c r="CV2051" s="554"/>
      <c r="CW2051" s="554"/>
      <c r="CX2051" s="554"/>
      <c r="CY2051" s="554">
        <v>79147600</v>
      </c>
      <c r="CZ2051" s="84">
        <v>33920400</v>
      </c>
      <c r="DA2051" s="84"/>
      <c r="DB2051" s="856" t="s">
        <v>20280</v>
      </c>
      <c r="DC2051" s="565">
        <v>2</v>
      </c>
      <c r="DD2051" s="928"/>
      <c r="DE2051" s="102" t="s">
        <v>19355</v>
      </c>
      <c r="DF2051" s="928"/>
      <c r="DG2051" s="555"/>
      <c r="DH2051" s="214"/>
      <c r="DI2051" s="557">
        <v>41389</v>
      </c>
      <c r="DJ2051" s="111">
        <v>41323</v>
      </c>
      <c r="DK2051" s="558">
        <v>12</v>
      </c>
      <c r="DL2051" s="928"/>
      <c r="DM2051" s="619" t="s">
        <v>20694</v>
      </c>
      <c r="DN2051" s="890">
        <v>79147600</v>
      </c>
      <c r="DO2051" s="928"/>
      <c r="DP2051" s="928"/>
      <c r="DQ2051" s="928"/>
      <c r="DR2051" s="928"/>
    </row>
    <row r="2052" spans="1:122" ht="71" customHeight="1" thickTop="1" thickBot="1">
      <c r="A2052" s="214" t="s">
        <v>13036</v>
      </c>
      <c r="B2052" s="214" t="s">
        <v>12815</v>
      </c>
      <c r="C2052" s="214" t="s">
        <v>543</v>
      </c>
      <c r="D2052" s="374">
        <v>1</v>
      </c>
      <c r="E2052" s="517">
        <v>41353</v>
      </c>
      <c r="F2052" s="517">
        <v>41311</v>
      </c>
      <c r="G2052" s="517">
        <v>41403</v>
      </c>
      <c r="H2052" s="517">
        <v>41416</v>
      </c>
      <c r="I2052" s="517">
        <v>41416</v>
      </c>
      <c r="J2052" s="382">
        <v>12</v>
      </c>
      <c r="K2052" s="551">
        <v>41781</v>
      </c>
      <c r="L2052" s="552">
        <v>41393</v>
      </c>
      <c r="M2052" s="117"/>
      <c r="N2052" s="214" t="s">
        <v>2738</v>
      </c>
      <c r="O2052" s="1106">
        <v>860006848</v>
      </c>
      <c r="P2052" s="214" t="s">
        <v>1097</v>
      </c>
      <c r="Q2052" s="214" t="s">
        <v>1097</v>
      </c>
      <c r="R2052" s="214" t="s">
        <v>1097</v>
      </c>
      <c r="S2052" s="214" t="s">
        <v>1097</v>
      </c>
      <c r="T2052" s="214" t="s">
        <v>1097</v>
      </c>
      <c r="U2052" s="214" t="s">
        <v>1097</v>
      </c>
      <c r="V2052" s="214" t="s">
        <v>1097</v>
      </c>
      <c r="W2052" s="214" t="s">
        <v>1097</v>
      </c>
      <c r="X2052" s="214" t="s">
        <v>1097</v>
      </c>
      <c r="Y2052" s="214" t="s">
        <v>1097</v>
      </c>
      <c r="Z2052" s="214" t="s">
        <v>1097</v>
      </c>
      <c r="AA2052" s="214" t="s">
        <v>1097</v>
      </c>
      <c r="AB2052" s="214" t="s">
        <v>13145</v>
      </c>
      <c r="AC2052" s="214"/>
      <c r="AD2052" s="214" t="s">
        <v>10889</v>
      </c>
      <c r="AE2052" s="214" t="s">
        <v>11563</v>
      </c>
      <c r="AF2052" s="214" t="s">
        <v>12557</v>
      </c>
      <c r="AG2052" s="626" t="s">
        <v>13831</v>
      </c>
      <c r="AH2052" s="636">
        <v>113079794</v>
      </c>
      <c r="AI2052" s="634">
        <v>72057672</v>
      </c>
      <c r="AJ2052" s="634">
        <v>185137466</v>
      </c>
      <c r="AK2052" s="214" t="s">
        <v>13135</v>
      </c>
      <c r="AL2052" s="214" t="s">
        <v>156</v>
      </c>
      <c r="AM2052" s="86">
        <v>113079794</v>
      </c>
      <c r="AN2052" s="86" t="s">
        <v>14315</v>
      </c>
      <c r="AO2052" s="86" t="s">
        <v>14315</v>
      </c>
      <c r="AP2052" s="83"/>
      <c r="AQ2052" s="84">
        <v>79155856</v>
      </c>
      <c r="AR2052" s="553">
        <v>41416</v>
      </c>
      <c r="AS2052" s="554">
        <v>488</v>
      </c>
      <c r="AT2052" s="488"/>
      <c r="AU2052" s="553"/>
      <c r="AV2052" s="554"/>
      <c r="AW2052" s="84"/>
      <c r="AX2052" s="553"/>
      <c r="AY2052" s="554"/>
      <c r="AZ2052" s="84"/>
      <c r="BA2052" s="553"/>
      <c r="BB2052" s="554"/>
      <c r="BC2052" s="84"/>
      <c r="BD2052" s="553"/>
      <c r="BE2052" s="554"/>
      <c r="BF2052" s="84"/>
      <c r="BG2052" s="553"/>
      <c r="BH2052" s="554"/>
      <c r="BI2052" s="84"/>
      <c r="BJ2052" s="553"/>
      <c r="BK2052" s="554"/>
      <c r="BL2052" s="84"/>
      <c r="BM2052" s="553"/>
      <c r="BN2052" s="554"/>
      <c r="BO2052" s="84"/>
      <c r="BP2052" s="553"/>
      <c r="BQ2052" s="554"/>
      <c r="BR2052" s="84"/>
      <c r="BS2052" s="553"/>
      <c r="BT2052" s="554"/>
      <c r="BU2052" s="84"/>
      <c r="BV2052" s="553"/>
      <c r="BW2052" s="554"/>
      <c r="BX2052" s="84"/>
      <c r="BY2052" s="553"/>
      <c r="BZ2052" s="554"/>
      <c r="CA2052" s="84"/>
      <c r="CB2052" s="553"/>
      <c r="CC2052" s="554"/>
      <c r="CD2052" s="84"/>
      <c r="CE2052" s="553"/>
      <c r="CF2052" s="554"/>
      <c r="CG2052" s="84"/>
      <c r="CH2052" s="553"/>
      <c r="CI2052" s="554"/>
      <c r="CJ2052" s="554"/>
      <c r="CK2052" s="554"/>
      <c r="CL2052" s="554"/>
      <c r="CM2052" s="554"/>
      <c r="CN2052" s="554"/>
      <c r="CO2052" s="554"/>
      <c r="CP2052" s="554"/>
      <c r="CQ2052" s="554"/>
      <c r="CR2052" s="554"/>
      <c r="CS2052" s="554"/>
      <c r="CT2052" s="554"/>
      <c r="CU2052" s="554"/>
      <c r="CV2052" s="554"/>
      <c r="CW2052" s="554"/>
      <c r="CX2052" s="554"/>
      <c r="CY2052" s="554">
        <v>79155856</v>
      </c>
      <c r="CZ2052" s="84">
        <v>33923938</v>
      </c>
      <c r="DA2052" s="84"/>
      <c r="DB2052" s="856" t="s">
        <v>20280</v>
      </c>
      <c r="DC2052" s="565">
        <v>2</v>
      </c>
      <c r="DD2052" s="928"/>
      <c r="DE2052" s="102" t="s">
        <v>19355</v>
      </c>
      <c r="DF2052" s="928"/>
      <c r="DG2052" s="555"/>
      <c r="DH2052" s="214"/>
      <c r="DI2052" s="557">
        <v>41389</v>
      </c>
      <c r="DJ2052" s="111">
        <v>41323</v>
      </c>
      <c r="DK2052" s="558">
        <v>12</v>
      </c>
      <c r="DL2052" s="928"/>
      <c r="DM2052" s="619" t="s">
        <v>20694</v>
      </c>
      <c r="DN2052" s="890">
        <v>79155856</v>
      </c>
      <c r="DO2052" s="928"/>
      <c r="DP2052" s="928"/>
      <c r="DQ2052" s="928"/>
      <c r="DR2052" s="928"/>
    </row>
    <row r="2053" spans="1:122" ht="71" customHeight="1" thickTop="1" thickBot="1">
      <c r="A2053" s="214" t="s">
        <v>13037</v>
      </c>
      <c r="B2053" s="214" t="s">
        <v>12815</v>
      </c>
      <c r="C2053" s="214" t="s">
        <v>543</v>
      </c>
      <c r="D2053" s="374">
        <v>1</v>
      </c>
      <c r="E2053" s="517"/>
      <c r="F2053" s="517">
        <v>41311</v>
      </c>
      <c r="G2053" s="517"/>
      <c r="H2053" s="517"/>
      <c r="I2053" s="517"/>
      <c r="J2053" s="382">
        <v>12</v>
      </c>
      <c r="K2053" s="551" t="s">
        <v>19355</v>
      </c>
      <c r="L2053" s="552"/>
      <c r="M2053" s="117"/>
      <c r="N2053" s="214" t="s">
        <v>2738</v>
      </c>
      <c r="O2053" s="1166">
        <v>860006848</v>
      </c>
      <c r="P2053" s="530"/>
      <c r="Q2053" s="530"/>
      <c r="R2053" s="530"/>
      <c r="S2053" s="530"/>
      <c r="T2053" s="530"/>
      <c r="U2053" s="530"/>
      <c r="V2053" s="530"/>
      <c r="W2053" s="530"/>
      <c r="X2053" s="530"/>
      <c r="Y2053" s="530"/>
      <c r="Z2053" s="530"/>
      <c r="AA2053" s="530"/>
      <c r="AB2053" s="214" t="s">
        <v>13146</v>
      </c>
      <c r="AC2053" s="214"/>
      <c r="AD2053" s="214" t="s">
        <v>10889</v>
      </c>
      <c r="AE2053" s="214" t="s">
        <v>11563</v>
      </c>
      <c r="AF2053" s="214" t="s">
        <v>12557</v>
      </c>
      <c r="AG2053" s="626"/>
      <c r="AH2053" s="636">
        <v>91727392</v>
      </c>
      <c r="AI2053" s="634">
        <v>63561067</v>
      </c>
      <c r="AJ2053" s="634">
        <v>155288459</v>
      </c>
      <c r="AK2053" s="214" t="s">
        <v>13135</v>
      </c>
      <c r="AL2053" s="214" t="s">
        <v>470</v>
      </c>
      <c r="AM2053" s="86">
        <v>91727392</v>
      </c>
      <c r="AN2053" s="86" t="s">
        <v>14315</v>
      </c>
      <c r="AO2053" s="86" t="s">
        <v>14315</v>
      </c>
      <c r="AP2053" s="83"/>
      <c r="AQ2053" s="84">
        <v>0</v>
      </c>
      <c r="AR2053" s="553"/>
      <c r="AS2053" s="554"/>
      <c r="AT2053" s="488"/>
      <c r="AU2053" s="553"/>
      <c r="AV2053" s="554"/>
      <c r="AW2053" s="84"/>
      <c r="AX2053" s="553"/>
      <c r="AY2053" s="554"/>
      <c r="AZ2053" s="84"/>
      <c r="BA2053" s="553"/>
      <c r="BB2053" s="554"/>
      <c r="BC2053" s="84"/>
      <c r="BD2053" s="553"/>
      <c r="BE2053" s="554"/>
      <c r="BF2053" s="84"/>
      <c r="BG2053" s="553"/>
      <c r="BH2053" s="554"/>
      <c r="BI2053" s="84"/>
      <c r="BJ2053" s="553"/>
      <c r="BK2053" s="554"/>
      <c r="BL2053" s="84"/>
      <c r="BM2053" s="553"/>
      <c r="BN2053" s="554"/>
      <c r="BO2053" s="84"/>
      <c r="BP2053" s="553"/>
      <c r="BQ2053" s="554"/>
      <c r="BR2053" s="84"/>
      <c r="BS2053" s="553"/>
      <c r="BT2053" s="554"/>
      <c r="BU2053" s="84"/>
      <c r="BV2053" s="553"/>
      <c r="BW2053" s="554"/>
      <c r="BX2053" s="84"/>
      <c r="BY2053" s="553"/>
      <c r="BZ2053" s="554"/>
      <c r="CA2053" s="84"/>
      <c r="CB2053" s="553"/>
      <c r="CC2053" s="554"/>
      <c r="CD2053" s="84"/>
      <c r="CE2053" s="553"/>
      <c r="CF2053" s="554"/>
      <c r="CG2053" s="84"/>
      <c r="CH2053" s="553"/>
      <c r="CI2053" s="554"/>
      <c r="CJ2053" s="554"/>
      <c r="CK2053" s="554"/>
      <c r="CL2053" s="554"/>
      <c r="CM2053" s="554"/>
      <c r="CN2053" s="554"/>
      <c r="CO2053" s="554"/>
      <c r="CP2053" s="554"/>
      <c r="CQ2053" s="554"/>
      <c r="CR2053" s="554"/>
      <c r="CS2053" s="554"/>
      <c r="CT2053" s="554"/>
      <c r="CU2053" s="554"/>
      <c r="CV2053" s="554"/>
      <c r="CW2053" s="554"/>
      <c r="CX2053" s="554"/>
      <c r="CY2053" s="554">
        <v>0</v>
      </c>
      <c r="CZ2053" s="84">
        <v>91727392</v>
      </c>
      <c r="DA2053" s="84"/>
      <c r="DB2053" s="727" t="s">
        <v>470</v>
      </c>
      <c r="DC2053" s="565">
        <v>2</v>
      </c>
      <c r="DD2053" s="928"/>
      <c r="DE2053" s="102" t="s">
        <v>19355</v>
      </c>
      <c r="DF2053" s="928"/>
      <c r="DG2053" s="555"/>
      <c r="DH2053" s="214"/>
      <c r="DI2053" s="557"/>
      <c r="DJ2053" s="111">
        <v>41323</v>
      </c>
      <c r="DK2053" s="558">
        <v>12</v>
      </c>
      <c r="DL2053" s="928"/>
      <c r="DM2053" s="619" t="s">
        <v>20695</v>
      </c>
      <c r="DN2053" s="890">
        <v>0</v>
      </c>
      <c r="DO2053" s="928"/>
      <c r="DP2053" s="928"/>
      <c r="DQ2053" s="928"/>
      <c r="DR2053" s="928"/>
    </row>
    <row r="2054" spans="1:122" ht="71" customHeight="1" thickTop="1" thickBot="1">
      <c r="A2054" s="214" t="s">
        <v>13038</v>
      </c>
      <c r="B2054" s="214" t="s">
        <v>12815</v>
      </c>
      <c r="C2054" s="214" t="s">
        <v>86</v>
      </c>
      <c r="D2054" s="374">
        <v>0</v>
      </c>
      <c r="E2054" s="517">
        <v>41355</v>
      </c>
      <c r="F2054" s="517">
        <v>41311</v>
      </c>
      <c r="G2054" s="517">
        <v>41374</v>
      </c>
      <c r="H2054" s="517">
        <v>41390</v>
      </c>
      <c r="I2054" s="517">
        <v>41390</v>
      </c>
      <c r="J2054" s="382">
        <v>18</v>
      </c>
      <c r="K2054" s="551">
        <v>41938</v>
      </c>
      <c r="L2054" s="552">
        <v>41355</v>
      </c>
      <c r="M2054" s="117"/>
      <c r="N2054" s="214" t="s">
        <v>598</v>
      </c>
      <c r="O2054" s="1106">
        <v>890399010</v>
      </c>
      <c r="P2054" s="214" t="s">
        <v>1097</v>
      </c>
      <c r="Q2054" s="214" t="s">
        <v>1097</v>
      </c>
      <c r="R2054" s="214" t="s">
        <v>1097</v>
      </c>
      <c r="S2054" s="214" t="s">
        <v>1097</v>
      </c>
      <c r="T2054" s="214" t="s">
        <v>1097</v>
      </c>
      <c r="U2054" s="214" t="s">
        <v>1097</v>
      </c>
      <c r="V2054" s="214" t="s">
        <v>1097</v>
      </c>
      <c r="W2054" s="214" t="s">
        <v>1097</v>
      </c>
      <c r="X2054" s="214" t="s">
        <v>1097</v>
      </c>
      <c r="Y2054" s="214" t="s">
        <v>1097</v>
      </c>
      <c r="Z2054" s="214" t="s">
        <v>1097</v>
      </c>
      <c r="AA2054" s="214" t="s">
        <v>1097</v>
      </c>
      <c r="AB2054" s="214" t="s">
        <v>13147</v>
      </c>
      <c r="AC2054" s="214"/>
      <c r="AD2054" s="214" t="s">
        <v>10889</v>
      </c>
      <c r="AE2054" s="214" t="s">
        <v>11563</v>
      </c>
      <c r="AF2054" s="214" t="s">
        <v>12557</v>
      </c>
      <c r="AG2054" s="626" t="s">
        <v>13831</v>
      </c>
      <c r="AH2054" s="636">
        <v>102800300</v>
      </c>
      <c r="AI2054" s="634">
        <v>96632188</v>
      </c>
      <c r="AJ2054" s="634">
        <v>199432488</v>
      </c>
      <c r="AK2054" s="214" t="s">
        <v>13135</v>
      </c>
      <c r="AL2054" s="214" t="s">
        <v>156</v>
      </c>
      <c r="AM2054" s="86">
        <v>102800300</v>
      </c>
      <c r="AN2054" s="86" t="s">
        <v>1452</v>
      </c>
      <c r="AO2054" s="531" t="s">
        <v>11428</v>
      </c>
      <c r="AP2054" s="83"/>
      <c r="AQ2054" s="84">
        <v>61680180</v>
      </c>
      <c r="AR2054" s="553">
        <v>41390</v>
      </c>
      <c r="AS2054" s="554">
        <v>460</v>
      </c>
      <c r="AT2054" s="488"/>
      <c r="AU2054" s="553"/>
      <c r="AV2054" s="554"/>
      <c r="AW2054" s="84"/>
      <c r="AX2054" s="553"/>
      <c r="AY2054" s="554"/>
      <c r="AZ2054" s="84"/>
      <c r="BA2054" s="553"/>
      <c r="BB2054" s="554"/>
      <c r="BC2054" s="84"/>
      <c r="BD2054" s="553"/>
      <c r="BE2054" s="554"/>
      <c r="BF2054" s="84"/>
      <c r="BG2054" s="553"/>
      <c r="BH2054" s="554"/>
      <c r="BI2054" s="84"/>
      <c r="BJ2054" s="553"/>
      <c r="BK2054" s="554"/>
      <c r="BL2054" s="84"/>
      <c r="BM2054" s="553"/>
      <c r="BN2054" s="554"/>
      <c r="BO2054" s="84"/>
      <c r="BP2054" s="553"/>
      <c r="BQ2054" s="554"/>
      <c r="BR2054" s="84"/>
      <c r="BS2054" s="553"/>
      <c r="BT2054" s="554"/>
      <c r="BU2054" s="84"/>
      <c r="BV2054" s="553"/>
      <c r="BW2054" s="554"/>
      <c r="BX2054" s="84"/>
      <c r="BY2054" s="553"/>
      <c r="BZ2054" s="554"/>
      <c r="CA2054" s="84"/>
      <c r="CB2054" s="553"/>
      <c r="CC2054" s="554"/>
      <c r="CD2054" s="84"/>
      <c r="CE2054" s="553"/>
      <c r="CF2054" s="554"/>
      <c r="CG2054" s="84"/>
      <c r="CH2054" s="553"/>
      <c r="CI2054" s="554"/>
      <c r="CJ2054" s="554"/>
      <c r="CK2054" s="554"/>
      <c r="CL2054" s="554"/>
      <c r="CM2054" s="554"/>
      <c r="CN2054" s="554"/>
      <c r="CO2054" s="554"/>
      <c r="CP2054" s="554"/>
      <c r="CQ2054" s="554"/>
      <c r="CR2054" s="554"/>
      <c r="CS2054" s="554"/>
      <c r="CT2054" s="554"/>
      <c r="CU2054" s="554"/>
      <c r="CV2054" s="554"/>
      <c r="CW2054" s="554"/>
      <c r="CX2054" s="554"/>
      <c r="CY2054" s="554">
        <v>61680180</v>
      </c>
      <c r="CZ2054" s="84">
        <v>41120120</v>
      </c>
      <c r="DA2054" s="84"/>
      <c r="DB2054" s="856" t="s">
        <v>20280</v>
      </c>
      <c r="DC2054" s="565">
        <v>2</v>
      </c>
      <c r="DD2054" s="928"/>
      <c r="DE2054" s="102" t="s">
        <v>19355</v>
      </c>
      <c r="DF2054" s="928"/>
      <c r="DG2054" s="555"/>
      <c r="DH2054" s="214"/>
      <c r="DI2054" s="557"/>
      <c r="DJ2054" s="111">
        <v>41323</v>
      </c>
      <c r="DK2054" s="558">
        <v>12</v>
      </c>
      <c r="DL2054" s="581" t="s">
        <v>15785</v>
      </c>
      <c r="DM2054" s="619" t="s">
        <v>20694</v>
      </c>
      <c r="DN2054" s="890">
        <v>61680180</v>
      </c>
      <c r="DO2054" s="928"/>
      <c r="DP2054" s="928"/>
      <c r="DQ2054" s="928"/>
      <c r="DR2054" s="928"/>
    </row>
    <row r="2055" spans="1:122" ht="71" customHeight="1" thickTop="1" thickBot="1">
      <c r="A2055" s="214" t="s">
        <v>13039</v>
      </c>
      <c r="B2055" s="214" t="s">
        <v>12815</v>
      </c>
      <c r="C2055" s="214" t="s">
        <v>86</v>
      </c>
      <c r="D2055" s="374">
        <v>0</v>
      </c>
      <c r="E2055" s="517">
        <v>41332</v>
      </c>
      <c r="F2055" s="517">
        <v>41311</v>
      </c>
      <c r="G2055" s="517">
        <v>41335</v>
      </c>
      <c r="H2055" s="517">
        <v>41381</v>
      </c>
      <c r="I2055" s="517">
        <v>41381</v>
      </c>
      <c r="J2055" s="382">
        <v>18</v>
      </c>
      <c r="K2055" s="551">
        <v>41929</v>
      </c>
      <c r="L2055" s="552">
        <v>41332</v>
      </c>
      <c r="M2055" s="117"/>
      <c r="N2055" s="214" t="s">
        <v>101</v>
      </c>
      <c r="O2055" s="1106">
        <v>890980040</v>
      </c>
      <c r="P2055" s="214" t="s">
        <v>1097</v>
      </c>
      <c r="Q2055" s="214" t="s">
        <v>1097</v>
      </c>
      <c r="R2055" s="214" t="s">
        <v>1097</v>
      </c>
      <c r="S2055" s="214" t="s">
        <v>1097</v>
      </c>
      <c r="T2055" s="214" t="s">
        <v>1097</v>
      </c>
      <c r="U2055" s="214" t="s">
        <v>1097</v>
      </c>
      <c r="V2055" s="214" t="s">
        <v>1097</v>
      </c>
      <c r="W2055" s="214" t="s">
        <v>1097</v>
      </c>
      <c r="X2055" s="214" t="s">
        <v>1097</v>
      </c>
      <c r="Y2055" s="214" t="s">
        <v>1097</v>
      </c>
      <c r="Z2055" s="214" t="s">
        <v>1097</v>
      </c>
      <c r="AA2055" s="214" t="s">
        <v>1097</v>
      </c>
      <c r="AB2055" s="214" t="s">
        <v>13148</v>
      </c>
      <c r="AC2055" s="214"/>
      <c r="AD2055" s="214" t="s">
        <v>10889</v>
      </c>
      <c r="AE2055" s="214" t="s">
        <v>11563</v>
      </c>
      <c r="AF2055" s="214" t="s">
        <v>12557</v>
      </c>
      <c r="AG2055" s="626"/>
      <c r="AH2055" s="636">
        <v>112985005</v>
      </c>
      <c r="AI2055" s="634">
        <v>40963532</v>
      </c>
      <c r="AJ2055" s="634">
        <v>153948537</v>
      </c>
      <c r="AK2055" s="214" t="s">
        <v>13135</v>
      </c>
      <c r="AL2055" s="214" t="s">
        <v>156</v>
      </c>
      <c r="AM2055" s="86">
        <v>112985005</v>
      </c>
      <c r="AN2055" s="86" t="s">
        <v>14361</v>
      </c>
      <c r="AO2055" s="86" t="s">
        <v>8485</v>
      </c>
      <c r="AP2055" s="83"/>
      <c r="AQ2055" s="84">
        <v>67791003</v>
      </c>
      <c r="AR2055" s="553">
        <v>41381</v>
      </c>
      <c r="AS2055" s="554">
        <v>457</v>
      </c>
      <c r="AT2055" s="488"/>
      <c r="AU2055" s="553"/>
      <c r="AV2055" s="554"/>
      <c r="AW2055" s="84"/>
      <c r="AX2055" s="553"/>
      <c r="AY2055" s="554"/>
      <c r="AZ2055" s="84"/>
      <c r="BA2055" s="553"/>
      <c r="BB2055" s="554"/>
      <c r="BC2055" s="84"/>
      <c r="BD2055" s="553"/>
      <c r="BE2055" s="554"/>
      <c r="BF2055" s="84"/>
      <c r="BG2055" s="553"/>
      <c r="BH2055" s="554"/>
      <c r="BI2055" s="84"/>
      <c r="BJ2055" s="553"/>
      <c r="BK2055" s="554"/>
      <c r="BL2055" s="84"/>
      <c r="BM2055" s="553"/>
      <c r="BN2055" s="554"/>
      <c r="BO2055" s="84"/>
      <c r="BP2055" s="553"/>
      <c r="BQ2055" s="554"/>
      <c r="BR2055" s="84"/>
      <c r="BS2055" s="553"/>
      <c r="BT2055" s="554"/>
      <c r="BU2055" s="84"/>
      <c r="BV2055" s="553"/>
      <c r="BW2055" s="554"/>
      <c r="BX2055" s="84"/>
      <c r="BY2055" s="553"/>
      <c r="BZ2055" s="554"/>
      <c r="CA2055" s="84"/>
      <c r="CB2055" s="553"/>
      <c r="CC2055" s="554"/>
      <c r="CD2055" s="84"/>
      <c r="CE2055" s="553"/>
      <c r="CF2055" s="554"/>
      <c r="CG2055" s="84"/>
      <c r="CH2055" s="553"/>
      <c r="CI2055" s="554"/>
      <c r="CJ2055" s="554"/>
      <c r="CK2055" s="554"/>
      <c r="CL2055" s="554"/>
      <c r="CM2055" s="554"/>
      <c r="CN2055" s="554"/>
      <c r="CO2055" s="554"/>
      <c r="CP2055" s="554"/>
      <c r="CQ2055" s="554"/>
      <c r="CR2055" s="554"/>
      <c r="CS2055" s="554"/>
      <c r="CT2055" s="554"/>
      <c r="CU2055" s="554"/>
      <c r="CV2055" s="554"/>
      <c r="CW2055" s="554"/>
      <c r="CX2055" s="554"/>
      <c r="CY2055" s="554">
        <v>67791003</v>
      </c>
      <c r="CZ2055" s="84">
        <v>45194002</v>
      </c>
      <c r="DA2055" s="84"/>
      <c r="DB2055" s="856" t="s">
        <v>20280</v>
      </c>
      <c r="DC2055" s="565">
        <v>2</v>
      </c>
      <c r="DD2055" s="928"/>
      <c r="DE2055" s="102" t="s">
        <v>19355</v>
      </c>
      <c r="DF2055" s="928"/>
      <c r="DG2055" s="555"/>
      <c r="DH2055" s="214"/>
      <c r="DI2055" s="557"/>
      <c r="DJ2055" s="111">
        <v>41323</v>
      </c>
      <c r="DK2055" s="558">
        <v>12</v>
      </c>
      <c r="DL2055" s="581" t="s">
        <v>15785</v>
      </c>
      <c r="DM2055" s="619" t="s">
        <v>20694</v>
      </c>
      <c r="DN2055" s="890">
        <v>67791003</v>
      </c>
      <c r="DO2055" s="928"/>
      <c r="DP2055" s="928"/>
      <c r="DQ2055" s="928"/>
      <c r="DR2055" s="928"/>
    </row>
    <row r="2056" spans="1:122" ht="71" customHeight="1" thickTop="1" thickBot="1">
      <c r="A2056" s="214" t="s">
        <v>13040</v>
      </c>
      <c r="B2056" s="214" t="s">
        <v>12815</v>
      </c>
      <c r="C2056" s="214" t="s">
        <v>86</v>
      </c>
      <c r="D2056" s="374">
        <v>0</v>
      </c>
      <c r="E2056" s="517">
        <v>41355</v>
      </c>
      <c r="F2056" s="517">
        <v>41311</v>
      </c>
      <c r="G2056" s="517">
        <v>41374</v>
      </c>
      <c r="H2056" s="517">
        <v>41390</v>
      </c>
      <c r="I2056" s="517">
        <v>41390</v>
      </c>
      <c r="J2056" s="382">
        <v>17</v>
      </c>
      <c r="K2056" s="551">
        <v>41908</v>
      </c>
      <c r="L2056" s="552">
        <v>41355</v>
      </c>
      <c r="M2056" s="117"/>
      <c r="N2056" s="214" t="s">
        <v>598</v>
      </c>
      <c r="O2056" s="1106">
        <v>890399010</v>
      </c>
      <c r="P2056" s="214" t="s">
        <v>1097</v>
      </c>
      <c r="Q2056" s="214" t="s">
        <v>1097</v>
      </c>
      <c r="R2056" s="214" t="s">
        <v>1097</v>
      </c>
      <c r="S2056" s="214" t="s">
        <v>1097</v>
      </c>
      <c r="T2056" s="214" t="s">
        <v>1097</v>
      </c>
      <c r="U2056" s="214" t="s">
        <v>1097</v>
      </c>
      <c r="V2056" s="214" t="s">
        <v>1097</v>
      </c>
      <c r="W2056" s="214" t="s">
        <v>1097</v>
      </c>
      <c r="X2056" s="214" t="s">
        <v>1097</v>
      </c>
      <c r="Y2056" s="214" t="s">
        <v>1097</v>
      </c>
      <c r="Z2056" s="214" t="s">
        <v>1097</v>
      </c>
      <c r="AA2056" s="214" t="s">
        <v>1097</v>
      </c>
      <c r="AB2056" s="214" t="s">
        <v>13149</v>
      </c>
      <c r="AC2056" s="214"/>
      <c r="AD2056" s="214" t="s">
        <v>10889</v>
      </c>
      <c r="AE2056" s="214" t="s">
        <v>11563</v>
      </c>
      <c r="AF2056" s="214" t="s">
        <v>12557</v>
      </c>
      <c r="AG2056" s="626" t="s">
        <v>13831</v>
      </c>
      <c r="AH2056" s="636">
        <v>111360000</v>
      </c>
      <c r="AI2056" s="634">
        <v>43632188</v>
      </c>
      <c r="AJ2056" s="634">
        <v>154992188</v>
      </c>
      <c r="AK2056" s="214" t="s">
        <v>13135</v>
      </c>
      <c r="AL2056" s="214" t="s">
        <v>156</v>
      </c>
      <c r="AM2056" s="86">
        <v>111360000</v>
      </c>
      <c r="AN2056" s="86" t="s">
        <v>1452</v>
      </c>
      <c r="AO2056" s="531" t="s">
        <v>11428</v>
      </c>
      <c r="AP2056" s="83"/>
      <c r="AQ2056" s="84">
        <v>66816000</v>
      </c>
      <c r="AR2056" s="553">
        <v>41390</v>
      </c>
      <c r="AS2056" s="554">
        <v>460</v>
      </c>
      <c r="AT2056" s="488"/>
      <c r="AU2056" s="553"/>
      <c r="AV2056" s="554"/>
      <c r="AW2056" s="84"/>
      <c r="AX2056" s="553"/>
      <c r="AY2056" s="554"/>
      <c r="AZ2056" s="84"/>
      <c r="BA2056" s="553"/>
      <c r="BB2056" s="554"/>
      <c r="BC2056" s="84"/>
      <c r="BD2056" s="553"/>
      <c r="BE2056" s="554"/>
      <c r="BF2056" s="84"/>
      <c r="BG2056" s="553"/>
      <c r="BH2056" s="554"/>
      <c r="BI2056" s="84"/>
      <c r="BJ2056" s="553"/>
      <c r="BK2056" s="554"/>
      <c r="BL2056" s="84"/>
      <c r="BM2056" s="553"/>
      <c r="BN2056" s="554"/>
      <c r="BO2056" s="84"/>
      <c r="BP2056" s="553"/>
      <c r="BQ2056" s="554"/>
      <c r="BR2056" s="84"/>
      <c r="BS2056" s="553"/>
      <c r="BT2056" s="554"/>
      <c r="BU2056" s="84"/>
      <c r="BV2056" s="553"/>
      <c r="BW2056" s="554"/>
      <c r="BX2056" s="84"/>
      <c r="BY2056" s="553"/>
      <c r="BZ2056" s="554"/>
      <c r="CA2056" s="84"/>
      <c r="CB2056" s="553"/>
      <c r="CC2056" s="554"/>
      <c r="CD2056" s="84"/>
      <c r="CE2056" s="553"/>
      <c r="CF2056" s="554"/>
      <c r="CG2056" s="84"/>
      <c r="CH2056" s="553"/>
      <c r="CI2056" s="554"/>
      <c r="CJ2056" s="554"/>
      <c r="CK2056" s="554"/>
      <c r="CL2056" s="554"/>
      <c r="CM2056" s="554"/>
      <c r="CN2056" s="554"/>
      <c r="CO2056" s="554"/>
      <c r="CP2056" s="554"/>
      <c r="CQ2056" s="554"/>
      <c r="CR2056" s="554"/>
      <c r="CS2056" s="554"/>
      <c r="CT2056" s="554"/>
      <c r="CU2056" s="554"/>
      <c r="CV2056" s="554"/>
      <c r="CW2056" s="554"/>
      <c r="CX2056" s="554"/>
      <c r="CY2056" s="554">
        <v>66816000</v>
      </c>
      <c r="CZ2056" s="84">
        <v>44544000</v>
      </c>
      <c r="DA2056" s="84"/>
      <c r="DB2056" s="856" t="s">
        <v>20280</v>
      </c>
      <c r="DC2056" s="565">
        <v>2</v>
      </c>
      <c r="DD2056" s="928"/>
      <c r="DE2056" s="102" t="s">
        <v>19355</v>
      </c>
      <c r="DF2056" s="928"/>
      <c r="DG2056" s="555"/>
      <c r="DH2056" s="214"/>
      <c r="DI2056" s="557"/>
      <c r="DJ2056" s="111">
        <v>41323</v>
      </c>
      <c r="DK2056" s="558">
        <v>12</v>
      </c>
      <c r="DL2056" s="581" t="s">
        <v>15785</v>
      </c>
      <c r="DM2056" s="619" t="s">
        <v>20694</v>
      </c>
      <c r="DN2056" s="890">
        <v>66816000</v>
      </c>
      <c r="DO2056" s="928"/>
      <c r="DP2056" s="928"/>
      <c r="DQ2056" s="928"/>
      <c r="DR2056" s="928"/>
    </row>
    <row r="2057" spans="1:122" ht="71" customHeight="1" thickTop="1" thickBot="1">
      <c r="A2057" s="214" t="s">
        <v>13041</v>
      </c>
      <c r="B2057" s="214" t="s">
        <v>12815</v>
      </c>
      <c r="C2057" s="214" t="s">
        <v>543</v>
      </c>
      <c r="D2057" s="374">
        <v>1</v>
      </c>
      <c r="E2057" s="517">
        <v>41339</v>
      </c>
      <c r="F2057" s="517">
        <v>41311</v>
      </c>
      <c r="G2057" s="517">
        <v>41375</v>
      </c>
      <c r="H2057" s="517">
        <v>41390</v>
      </c>
      <c r="I2057" s="517">
        <v>41390</v>
      </c>
      <c r="J2057" s="382">
        <v>18</v>
      </c>
      <c r="K2057" s="551">
        <v>41938</v>
      </c>
      <c r="L2057" s="561">
        <v>41354</v>
      </c>
      <c r="M2057" s="117"/>
      <c r="N2057" s="214" t="s">
        <v>820</v>
      </c>
      <c r="O2057" s="1106">
        <v>800254591</v>
      </c>
      <c r="P2057" s="214" t="s">
        <v>1097</v>
      </c>
      <c r="Q2057" s="214" t="s">
        <v>1097</v>
      </c>
      <c r="R2057" s="214" t="s">
        <v>1097</v>
      </c>
      <c r="S2057" s="214" t="s">
        <v>1097</v>
      </c>
      <c r="T2057" s="214" t="s">
        <v>1097</v>
      </c>
      <c r="U2057" s="214" t="s">
        <v>1097</v>
      </c>
      <c r="V2057" s="214" t="s">
        <v>1097</v>
      </c>
      <c r="W2057" s="214" t="s">
        <v>1097</v>
      </c>
      <c r="X2057" s="214" t="s">
        <v>1097</v>
      </c>
      <c r="Y2057" s="214" t="s">
        <v>1097</v>
      </c>
      <c r="Z2057" s="214" t="s">
        <v>1097</v>
      </c>
      <c r="AA2057" s="214" t="s">
        <v>1097</v>
      </c>
      <c r="AB2057" s="214" t="s">
        <v>13150</v>
      </c>
      <c r="AC2057" s="214"/>
      <c r="AD2057" s="214" t="s">
        <v>10889</v>
      </c>
      <c r="AE2057" s="214" t="s">
        <v>11563</v>
      </c>
      <c r="AF2057" s="214" t="s">
        <v>12557</v>
      </c>
      <c r="AG2057" s="626" t="s">
        <v>13831</v>
      </c>
      <c r="AH2057" s="636">
        <v>111850156</v>
      </c>
      <c r="AI2057" s="634">
        <v>29820634</v>
      </c>
      <c r="AJ2057" s="634">
        <v>141670790</v>
      </c>
      <c r="AK2057" s="214" t="s">
        <v>13135</v>
      </c>
      <c r="AL2057" s="214" t="s">
        <v>156</v>
      </c>
      <c r="AM2057" s="86">
        <v>111850156</v>
      </c>
      <c r="AN2057" s="531" t="s">
        <v>8262</v>
      </c>
      <c r="AO2057" s="531" t="s">
        <v>1523</v>
      </c>
      <c r="AP2057" s="83"/>
      <c r="AQ2057" s="84">
        <v>67110094</v>
      </c>
      <c r="AR2057" s="553">
        <v>41390</v>
      </c>
      <c r="AS2057" s="554">
        <v>464</v>
      </c>
      <c r="AT2057" s="488"/>
      <c r="AU2057" s="553"/>
      <c r="AV2057" s="554"/>
      <c r="AW2057" s="84"/>
      <c r="AX2057" s="553"/>
      <c r="AY2057" s="554"/>
      <c r="AZ2057" s="84"/>
      <c r="BA2057" s="553"/>
      <c r="BB2057" s="554"/>
      <c r="BC2057" s="84"/>
      <c r="BD2057" s="553"/>
      <c r="BE2057" s="554"/>
      <c r="BF2057" s="84"/>
      <c r="BG2057" s="553"/>
      <c r="BH2057" s="554"/>
      <c r="BI2057" s="84"/>
      <c r="BJ2057" s="553"/>
      <c r="BK2057" s="554"/>
      <c r="BL2057" s="84"/>
      <c r="BM2057" s="553"/>
      <c r="BN2057" s="554"/>
      <c r="BO2057" s="84"/>
      <c r="BP2057" s="553"/>
      <c r="BQ2057" s="554"/>
      <c r="BR2057" s="84"/>
      <c r="BS2057" s="553"/>
      <c r="BT2057" s="554"/>
      <c r="BU2057" s="84"/>
      <c r="BV2057" s="553"/>
      <c r="BW2057" s="554"/>
      <c r="BX2057" s="84"/>
      <c r="BY2057" s="553"/>
      <c r="BZ2057" s="554"/>
      <c r="CA2057" s="84"/>
      <c r="CB2057" s="553"/>
      <c r="CC2057" s="554"/>
      <c r="CD2057" s="84"/>
      <c r="CE2057" s="553"/>
      <c r="CF2057" s="554"/>
      <c r="CG2057" s="84"/>
      <c r="CH2057" s="553"/>
      <c r="CI2057" s="554"/>
      <c r="CJ2057" s="554"/>
      <c r="CK2057" s="554"/>
      <c r="CL2057" s="554"/>
      <c r="CM2057" s="554"/>
      <c r="CN2057" s="554"/>
      <c r="CO2057" s="554"/>
      <c r="CP2057" s="554"/>
      <c r="CQ2057" s="554"/>
      <c r="CR2057" s="554"/>
      <c r="CS2057" s="554"/>
      <c r="CT2057" s="554"/>
      <c r="CU2057" s="554"/>
      <c r="CV2057" s="554"/>
      <c r="CW2057" s="554"/>
      <c r="CX2057" s="554"/>
      <c r="CY2057" s="554">
        <v>67110094</v>
      </c>
      <c r="CZ2057" s="84">
        <v>44740062</v>
      </c>
      <c r="DA2057" s="84"/>
      <c r="DB2057" s="856" t="s">
        <v>20280</v>
      </c>
      <c r="DC2057" s="565">
        <v>2</v>
      </c>
      <c r="DD2057" s="928"/>
      <c r="DE2057" s="102" t="s">
        <v>19355</v>
      </c>
      <c r="DF2057" s="928"/>
      <c r="DG2057" s="555"/>
      <c r="DH2057" s="214"/>
      <c r="DI2057" s="557">
        <v>41354</v>
      </c>
      <c r="DJ2057" s="111">
        <v>41323</v>
      </c>
      <c r="DK2057" s="558">
        <v>12</v>
      </c>
      <c r="DL2057" s="556" t="s">
        <v>15785</v>
      </c>
      <c r="DM2057" s="619" t="s">
        <v>20694</v>
      </c>
      <c r="DN2057" s="890">
        <v>67110094</v>
      </c>
      <c r="DO2057" s="928"/>
      <c r="DP2057" s="928"/>
      <c r="DQ2057" s="928"/>
      <c r="DR2057" s="928"/>
    </row>
    <row r="2058" spans="1:122" ht="71" customHeight="1" thickTop="1" thickBot="1">
      <c r="A2058" s="214" t="s">
        <v>13042</v>
      </c>
      <c r="B2058" s="214" t="s">
        <v>12815</v>
      </c>
      <c r="C2058" s="214" t="s">
        <v>86</v>
      </c>
      <c r="D2058" s="374">
        <v>0</v>
      </c>
      <c r="E2058" s="517">
        <v>41355</v>
      </c>
      <c r="F2058" s="517">
        <v>41311</v>
      </c>
      <c r="G2058" s="517">
        <v>41374</v>
      </c>
      <c r="H2058" s="517">
        <v>41390</v>
      </c>
      <c r="I2058" s="517">
        <v>41390</v>
      </c>
      <c r="J2058" s="382">
        <v>18</v>
      </c>
      <c r="K2058" s="551">
        <v>41938</v>
      </c>
      <c r="L2058" s="552">
        <v>41355</v>
      </c>
      <c r="M2058" s="117"/>
      <c r="N2058" s="214" t="s">
        <v>598</v>
      </c>
      <c r="O2058" s="1106">
        <v>890399010</v>
      </c>
      <c r="P2058" s="214" t="s">
        <v>1097</v>
      </c>
      <c r="Q2058" s="214" t="s">
        <v>1097</v>
      </c>
      <c r="R2058" s="214" t="s">
        <v>1097</v>
      </c>
      <c r="S2058" s="214" t="s">
        <v>1097</v>
      </c>
      <c r="T2058" s="214" t="s">
        <v>1097</v>
      </c>
      <c r="U2058" s="214" t="s">
        <v>1097</v>
      </c>
      <c r="V2058" s="214" t="s">
        <v>1097</v>
      </c>
      <c r="W2058" s="214" t="s">
        <v>1097</v>
      </c>
      <c r="X2058" s="214" t="s">
        <v>1097</v>
      </c>
      <c r="Y2058" s="214" t="s">
        <v>1097</v>
      </c>
      <c r="Z2058" s="214" t="s">
        <v>1097</v>
      </c>
      <c r="AA2058" s="214" t="s">
        <v>1097</v>
      </c>
      <c r="AB2058" s="214" t="s">
        <v>13151</v>
      </c>
      <c r="AC2058" s="214"/>
      <c r="AD2058" s="214" t="s">
        <v>10889</v>
      </c>
      <c r="AE2058" s="214" t="s">
        <v>11563</v>
      </c>
      <c r="AF2058" s="214" t="s">
        <v>12557</v>
      </c>
      <c r="AG2058" s="626" t="s">
        <v>13831</v>
      </c>
      <c r="AH2058" s="636">
        <v>106400300</v>
      </c>
      <c r="AI2058" s="634">
        <v>258631688</v>
      </c>
      <c r="AJ2058" s="634">
        <v>365031988</v>
      </c>
      <c r="AK2058" s="214" t="s">
        <v>13135</v>
      </c>
      <c r="AL2058" s="214" t="s">
        <v>156</v>
      </c>
      <c r="AM2058" s="86">
        <v>106400300</v>
      </c>
      <c r="AN2058" s="86" t="s">
        <v>1452</v>
      </c>
      <c r="AO2058" s="531" t="s">
        <v>11428</v>
      </c>
      <c r="AP2058" s="83"/>
      <c r="AQ2058" s="84">
        <v>63840180</v>
      </c>
      <c r="AR2058" s="553">
        <v>41390</v>
      </c>
      <c r="AS2058" s="554">
        <v>460</v>
      </c>
      <c r="AT2058" s="488"/>
      <c r="AU2058" s="553"/>
      <c r="AV2058" s="554"/>
      <c r="AW2058" s="84"/>
      <c r="AX2058" s="553"/>
      <c r="AY2058" s="554"/>
      <c r="AZ2058" s="84"/>
      <c r="BA2058" s="553"/>
      <c r="BB2058" s="554"/>
      <c r="BC2058" s="84"/>
      <c r="BD2058" s="553"/>
      <c r="BE2058" s="554"/>
      <c r="BF2058" s="84"/>
      <c r="BG2058" s="553"/>
      <c r="BH2058" s="554"/>
      <c r="BI2058" s="84"/>
      <c r="BJ2058" s="553"/>
      <c r="BK2058" s="554"/>
      <c r="BL2058" s="84"/>
      <c r="BM2058" s="553"/>
      <c r="BN2058" s="554"/>
      <c r="BO2058" s="84"/>
      <c r="BP2058" s="553"/>
      <c r="BQ2058" s="554"/>
      <c r="BR2058" s="84"/>
      <c r="BS2058" s="553"/>
      <c r="BT2058" s="554"/>
      <c r="BU2058" s="84"/>
      <c r="BV2058" s="553"/>
      <c r="BW2058" s="554"/>
      <c r="BX2058" s="84"/>
      <c r="BY2058" s="553"/>
      <c r="BZ2058" s="554"/>
      <c r="CA2058" s="84"/>
      <c r="CB2058" s="553"/>
      <c r="CC2058" s="554"/>
      <c r="CD2058" s="84"/>
      <c r="CE2058" s="553"/>
      <c r="CF2058" s="554"/>
      <c r="CG2058" s="84"/>
      <c r="CH2058" s="553"/>
      <c r="CI2058" s="554"/>
      <c r="CJ2058" s="554"/>
      <c r="CK2058" s="554"/>
      <c r="CL2058" s="554"/>
      <c r="CM2058" s="554"/>
      <c r="CN2058" s="554"/>
      <c r="CO2058" s="554"/>
      <c r="CP2058" s="554"/>
      <c r="CQ2058" s="554"/>
      <c r="CR2058" s="554"/>
      <c r="CS2058" s="554"/>
      <c r="CT2058" s="554"/>
      <c r="CU2058" s="554"/>
      <c r="CV2058" s="554"/>
      <c r="CW2058" s="554"/>
      <c r="CX2058" s="554"/>
      <c r="CY2058" s="554">
        <v>63840180</v>
      </c>
      <c r="CZ2058" s="84">
        <v>42560120</v>
      </c>
      <c r="DA2058" s="84"/>
      <c r="DB2058" s="856" t="s">
        <v>20280</v>
      </c>
      <c r="DC2058" s="565">
        <v>2</v>
      </c>
      <c r="DD2058" s="928"/>
      <c r="DE2058" s="102" t="s">
        <v>19355</v>
      </c>
      <c r="DF2058" s="928"/>
      <c r="DG2058" s="555"/>
      <c r="DH2058" s="214"/>
      <c r="DI2058" s="557"/>
      <c r="DJ2058" s="111">
        <v>41323</v>
      </c>
      <c r="DK2058" s="558">
        <v>12</v>
      </c>
      <c r="DL2058" s="581" t="s">
        <v>15785</v>
      </c>
      <c r="DM2058" s="619" t="s">
        <v>20694</v>
      </c>
      <c r="DN2058" s="890">
        <v>63840180</v>
      </c>
      <c r="DO2058" s="928"/>
      <c r="DP2058" s="928"/>
      <c r="DQ2058" s="928"/>
      <c r="DR2058" s="928"/>
    </row>
    <row r="2059" spans="1:122" ht="71" customHeight="1" thickTop="1" thickBot="1">
      <c r="A2059" s="214" t="s">
        <v>13043</v>
      </c>
      <c r="B2059" s="214" t="s">
        <v>12815</v>
      </c>
      <c r="C2059" s="214" t="s">
        <v>86</v>
      </c>
      <c r="D2059" s="374">
        <v>0</v>
      </c>
      <c r="E2059" s="517">
        <v>41414</v>
      </c>
      <c r="F2059" s="517">
        <v>41311</v>
      </c>
      <c r="G2059" s="517">
        <v>41414</v>
      </c>
      <c r="H2059" s="517">
        <v>41422</v>
      </c>
      <c r="I2059" s="517">
        <v>41422</v>
      </c>
      <c r="J2059" s="382">
        <v>18</v>
      </c>
      <c r="K2059" s="551">
        <v>41971</v>
      </c>
      <c r="L2059" s="552">
        <v>41414</v>
      </c>
      <c r="M2059" s="117"/>
      <c r="N2059" s="214" t="s">
        <v>598</v>
      </c>
      <c r="O2059" s="1106">
        <v>890399010</v>
      </c>
      <c r="P2059" s="214" t="s">
        <v>1097</v>
      </c>
      <c r="Q2059" s="214" t="s">
        <v>1097</v>
      </c>
      <c r="R2059" s="214" t="s">
        <v>1097</v>
      </c>
      <c r="S2059" s="214" t="s">
        <v>1097</v>
      </c>
      <c r="T2059" s="214" t="s">
        <v>1097</v>
      </c>
      <c r="U2059" s="214" t="s">
        <v>1097</v>
      </c>
      <c r="V2059" s="214" t="s">
        <v>1097</v>
      </c>
      <c r="W2059" s="214" t="s">
        <v>1097</v>
      </c>
      <c r="X2059" s="214" t="s">
        <v>1097</v>
      </c>
      <c r="Y2059" s="214" t="s">
        <v>1097</v>
      </c>
      <c r="Z2059" s="214" t="s">
        <v>1097</v>
      </c>
      <c r="AA2059" s="214" t="s">
        <v>1097</v>
      </c>
      <c r="AB2059" s="214" t="s">
        <v>13152</v>
      </c>
      <c r="AC2059" s="214"/>
      <c r="AD2059" s="214" t="s">
        <v>10889</v>
      </c>
      <c r="AE2059" s="214" t="s">
        <v>11563</v>
      </c>
      <c r="AF2059" s="214" t="s">
        <v>12557</v>
      </c>
      <c r="AG2059" s="626" t="s">
        <v>13831</v>
      </c>
      <c r="AH2059" s="636">
        <v>101400300</v>
      </c>
      <c r="AI2059" s="634">
        <v>122091088</v>
      </c>
      <c r="AJ2059" s="634">
        <v>223491388</v>
      </c>
      <c r="AK2059" s="214" t="s">
        <v>13135</v>
      </c>
      <c r="AL2059" s="214" t="s">
        <v>156</v>
      </c>
      <c r="AM2059" s="86">
        <v>101400300</v>
      </c>
      <c r="AN2059" s="86" t="s">
        <v>1452</v>
      </c>
      <c r="AO2059" s="531" t="s">
        <v>11428</v>
      </c>
      <c r="AP2059" s="83"/>
      <c r="AQ2059" s="84">
        <v>60840180</v>
      </c>
      <c r="AR2059" s="553">
        <v>41422</v>
      </c>
      <c r="AS2059" s="554">
        <v>496</v>
      </c>
      <c r="AT2059" s="488"/>
      <c r="AU2059" s="553"/>
      <c r="AV2059" s="554"/>
      <c r="AW2059" s="84"/>
      <c r="AX2059" s="553"/>
      <c r="AY2059" s="554"/>
      <c r="AZ2059" s="84"/>
      <c r="BA2059" s="553"/>
      <c r="BB2059" s="554"/>
      <c r="BC2059" s="84"/>
      <c r="BD2059" s="553"/>
      <c r="BE2059" s="554"/>
      <c r="BF2059" s="84"/>
      <c r="BG2059" s="553"/>
      <c r="BH2059" s="554"/>
      <c r="BI2059" s="84"/>
      <c r="BJ2059" s="553"/>
      <c r="BK2059" s="554"/>
      <c r="BL2059" s="84"/>
      <c r="BM2059" s="553"/>
      <c r="BN2059" s="554"/>
      <c r="BO2059" s="84"/>
      <c r="BP2059" s="553"/>
      <c r="BQ2059" s="554"/>
      <c r="BR2059" s="84"/>
      <c r="BS2059" s="553"/>
      <c r="BT2059" s="554"/>
      <c r="BU2059" s="84"/>
      <c r="BV2059" s="553"/>
      <c r="BW2059" s="554"/>
      <c r="BX2059" s="84"/>
      <c r="BY2059" s="553"/>
      <c r="BZ2059" s="554"/>
      <c r="CA2059" s="84"/>
      <c r="CB2059" s="553"/>
      <c r="CC2059" s="554"/>
      <c r="CD2059" s="84"/>
      <c r="CE2059" s="553"/>
      <c r="CF2059" s="554"/>
      <c r="CG2059" s="84"/>
      <c r="CH2059" s="553"/>
      <c r="CI2059" s="554"/>
      <c r="CJ2059" s="554"/>
      <c r="CK2059" s="554"/>
      <c r="CL2059" s="554"/>
      <c r="CM2059" s="554"/>
      <c r="CN2059" s="554"/>
      <c r="CO2059" s="554"/>
      <c r="CP2059" s="554"/>
      <c r="CQ2059" s="554"/>
      <c r="CR2059" s="554"/>
      <c r="CS2059" s="554"/>
      <c r="CT2059" s="554"/>
      <c r="CU2059" s="554"/>
      <c r="CV2059" s="554"/>
      <c r="CW2059" s="554"/>
      <c r="CX2059" s="554"/>
      <c r="CY2059" s="554">
        <v>60840180</v>
      </c>
      <c r="CZ2059" s="84">
        <v>40560120</v>
      </c>
      <c r="DA2059" s="84"/>
      <c r="DB2059" s="856" t="s">
        <v>20280</v>
      </c>
      <c r="DC2059" s="565">
        <v>2</v>
      </c>
      <c r="DD2059" s="928"/>
      <c r="DE2059" s="102" t="s">
        <v>19355</v>
      </c>
      <c r="DF2059" s="928"/>
      <c r="DG2059" s="555"/>
      <c r="DH2059" s="214"/>
      <c r="DI2059" s="557"/>
      <c r="DJ2059" s="111">
        <v>41323</v>
      </c>
      <c r="DK2059" s="558">
        <v>12</v>
      </c>
      <c r="DL2059" s="581" t="s">
        <v>15785</v>
      </c>
      <c r="DM2059" s="619" t="s">
        <v>20694</v>
      </c>
      <c r="DN2059" s="890">
        <v>60840180</v>
      </c>
      <c r="DO2059" s="928"/>
      <c r="DP2059" s="928"/>
      <c r="DQ2059" s="928"/>
      <c r="DR2059" s="928"/>
    </row>
    <row r="2060" spans="1:122" ht="71" customHeight="1" thickTop="1" thickBot="1">
      <c r="A2060" s="214" t="s">
        <v>13044</v>
      </c>
      <c r="B2060" s="214" t="s">
        <v>12815</v>
      </c>
      <c r="C2060" s="214" t="s">
        <v>86</v>
      </c>
      <c r="D2060" s="374">
        <v>0</v>
      </c>
      <c r="E2060" s="517">
        <v>41414</v>
      </c>
      <c r="F2060" s="517">
        <v>41311</v>
      </c>
      <c r="G2060" s="517">
        <v>41414</v>
      </c>
      <c r="H2060" s="517">
        <v>41422</v>
      </c>
      <c r="I2060" s="517">
        <v>41422</v>
      </c>
      <c r="J2060" s="382">
        <v>18</v>
      </c>
      <c r="K2060" s="551">
        <v>41971</v>
      </c>
      <c r="L2060" s="552">
        <v>41414</v>
      </c>
      <c r="M2060" s="117"/>
      <c r="N2060" s="214" t="s">
        <v>598</v>
      </c>
      <c r="O2060" s="1106">
        <v>890399010</v>
      </c>
      <c r="P2060" s="214" t="s">
        <v>1097</v>
      </c>
      <c r="Q2060" s="214" t="s">
        <v>1097</v>
      </c>
      <c r="R2060" s="214" t="s">
        <v>1097</v>
      </c>
      <c r="S2060" s="214" t="s">
        <v>1097</v>
      </c>
      <c r="T2060" s="214" t="s">
        <v>1097</v>
      </c>
      <c r="U2060" s="214" t="s">
        <v>1097</v>
      </c>
      <c r="V2060" s="214" t="s">
        <v>1097</v>
      </c>
      <c r="W2060" s="214" t="s">
        <v>1097</v>
      </c>
      <c r="X2060" s="214" t="s">
        <v>1097</v>
      </c>
      <c r="Y2060" s="214" t="s">
        <v>1097</v>
      </c>
      <c r="Z2060" s="214" t="s">
        <v>1097</v>
      </c>
      <c r="AA2060" s="214" t="s">
        <v>1097</v>
      </c>
      <c r="AB2060" s="214" t="s">
        <v>13153</v>
      </c>
      <c r="AC2060" s="214"/>
      <c r="AD2060" s="214" t="s">
        <v>10889</v>
      </c>
      <c r="AE2060" s="214" t="s">
        <v>11563</v>
      </c>
      <c r="AF2060" s="214" t="s">
        <v>12557</v>
      </c>
      <c r="AG2060" s="626" t="s">
        <v>13831</v>
      </c>
      <c r="AH2060" s="636">
        <v>113240300</v>
      </c>
      <c r="AI2060" s="634">
        <v>82421688</v>
      </c>
      <c r="AJ2060" s="634">
        <v>195661988</v>
      </c>
      <c r="AK2060" s="214" t="s">
        <v>13135</v>
      </c>
      <c r="AL2060" s="214" t="s">
        <v>156</v>
      </c>
      <c r="AM2060" s="86">
        <v>113240300</v>
      </c>
      <c r="AN2060" s="86" t="s">
        <v>1452</v>
      </c>
      <c r="AO2060" s="531" t="s">
        <v>11428</v>
      </c>
      <c r="AP2060" s="83"/>
      <c r="AQ2060" s="84">
        <v>73000000</v>
      </c>
      <c r="AR2060" s="553">
        <v>41422</v>
      </c>
      <c r="AS2060" s="554">
        <v>496</v>
      </c>
      <c r="AT2060" s="488"/>
      <c r="AU2060" s="553"/>
      <c r="AV2060" s="554"/>
      <c r="AW2060" s="84"/>
      <c r="AX2060" s="553"/>
      <c r="AY2060" s="554"/>
      <c r="AZ2060" s="84"/>
      <c r="BA2060" s="553"/>
      <c r="BB2060" s="554"/>
      <c r="BC2060" s="84"/>
      <c r="BD2060" s="553"/>
      <c r="BE2060" s="554"/>
      <c r="BF2060" s="84"/>
      <c r="BG2060" s="553"/>
      <c r="BH2060" s="554"/>
      <c r="BI2060" s="84"/>
      <c r="BJ2060" s="553"/>
      <c r="BK2060" s="554"/>
      <c r="BL2060" s="84"/>
      <c r="BM2060" s="553"/>
      <c r="BN2060" s="554"/>
      <c r="BO2060" s="84"/>
      <c r="BP2060" s="553"/>
      <c r="BQ2060" s="554"/>
      <c r="BR2060" s="84"/>
      <c r="BS2060" s="553"/>
      <c r="BT2060" s="554"/>
      <c r="BU2060" s="84"/>
      <c r="BV2060" s="553"/>
      <c r="BW2060" s="554"/>
      <c r="BX2060" s="84"/>
      <c r="BY2060" s="553"/>
      <c r="BZ2060" s="554"/>
      <c r="CA2060" s="84"/>
      <c r="CB2060" s="553"/>
      <c r="CC2060" s="554"/>
      <c r="CD2060" s="84"/>
      <c r="CE2060" s="553"/>
      <c r="CF2060" s="554"/>
      <c r="CG2060" s="84"/>
      <c r="CH2060" s="553"/>
      <c r="CI2060" s="554"/>
      <c r="CJ2060" s="554"/>
      <c r="CK2060" s="554"/>
      <c r="CL2060" s="554"/>
      <c r="CM2060" s="554"/>
      <c r="CN2060" s="554"/>
      <c r="CO2060" s="554"/>
      <c r="CP2060" s="554"/>
      <c r="CQ2060" s="554"/>
      <c r="CR2060" s="554"/>
      <c r="CS2060" s="554"/>
      <c r="CT2060" s="554"/>
      <c r="CU2060" s="554"/>
      <c r="CV2060" s="554"/>
      <c r="CW2060" s="554"/>
      <c r="CX2060" s="554"/>
      <c r="CY2060" s="554">
        <v>73000000</v>
      </c>
      <c r="CZ2060" s="84">
        <v>40240300</v>
      </c>
      <c r="DA2060" s="84"/>
      <c r="DB2060" s="856" t="s">
        <v>20280</v>
      </c>
      <c r="DC2060" s="565">
        <v>2</v>
      </c>
      <c r="DD2060" s="928"/>
      <c r="DE2060" s="102" t="s">
        <v>19355</v>
      </c>
      <c r="DF2060" s="928"/>
      <c r="DG2060" s="555"/>
      <c r="DH2060" s="214"/>
      <c r="DI2060" s="557"/>
      <c r="DJ2060" s="111">
        <v>41323</v>
      </c>
      <c r="DK2060" s="558">
        <v>12</v>
      </c>
      <c r="DL2060" s="581" t="s">
        <v>15785</v>
      </c>
      <c r="DM2060" s="619" t="s">
        <v>20694</v>
      </c>
      <c r="DN2060" s="890">
        <v>73000000</v>
      </c>
      <c r="DO2060" s="928"/>
      <c r="DP2060" s="928"/>
      <c r="DQ2060" s="928"/>
      <c r="DR2060" s="928"/>
    </row>
    <row r="2061" spans="1:122" ht="71" customHeight="1" thickTop="1" thickBot="1">
      <c r="A2061" s="214" t="s">
        <v>13045</v>
      </c>
      <c r="B2061" s="214" t="s">
        <v>13069</v>
      </c>
      <c r="C2061" s="214" t="s">
        <v>543</v>
      </c>
      <c r="D2061" s="374">
        <v>1</v>
      </c>
      <c r="E2061" s="517">
        <v>41352</v>
      </c>
      <c r="F2061" s="517">
        <v>41311</v>
      </c>
      <c r="G2061" s="517">
        <v>41375</v>
      </c>
      <c r="H2061" s="517">
        <v>41442</v>
      </c>
      <c r="I2061" s="517">
        <v>41374</v>
      </c>
      <c r="J2061" s="382">
        <v>18</v>
      </c>
      <c r="K2061" s="551">
        <v>41922</v>
      </c>
      <c r="L2061" s="561">
        <v>41374</v>
      </c>
      <c r="M2061" s="117"/>
      <c r="N2061" s="214" t="s">
        <v>19622</v>
      </c>
      <c r="O2061" s="1106">
        <v>800221724</v>
      </c>
      <c r="P2061" s="214" t="s">
        <v>19497</v>
      </c>
      <c r="Q2061" s="214" t="s">
        <v>19498</v>
      </c>
      <c r="R2061" s="214" t="s">
        <v>1097</v>
      </c>
      <c r="S2061" s="214" t="s">
        <v>1097</v>
      </c>
      <c r="T2061" s="214" t="s">
        <v>1097</v>
      </c>
      <c r="U2061" s="214" t="s">
        <v>1097</v>
      </c>
      <c r="V2061" s="214" t="s">
        <v>1097</v>
      </c>
      <c r="W2061" s="214" t="s">
        <v>1097</v>
      </c>
      <c r="X2061" s="214" t="s">
        <v>1097</v>
      </c>
      <c r="Y2061" s="214" t="s">
        <v>1097</v>
      </c>
      <c r="Z2061" s="214" t="s">
        <v>1097</v>
      </c>
      <c r="AA2061" s="214" t="s">
        <v>1097</v>
      </c>
      <c r="AB2061" s="214" t="s">
        <v>13174</v>
      </c>
      <c r="AC2061" s="214"/>
      <c r="AD2061" s="214" t="s">
        <v>10889</v>
      </c>
      <c r="AE2061" s="214" t="s">
        <v>11563</v>
      </c>
      <c r="AF2061" s="214" t="s">
        <v>12559</v>
      </c>
      <c r="AG2061" s="631" t="s">
        <v>13834</v>
      </c>
      <c r="AH2061" s="636">
        <v>163000000</v>
      </c>
      <c r="AI2061" s="634">
        <v>268111760</v>
      </c>
      <c r="AJ2061" s="634">
        <v>431111760</v>
      </c>
      <c r="AK2061" s="214" t="s">
        <v>13173</v>
      </c>
      <c r="AL2061" s="214" t="s">
        <v>156</v>
      </c>
      <c r="AM2061" s="86">
        <v>163000000</v>
      </c>
      <c r="AN2061" s="86" t="s">
        <v>14361</v>
      </c>
      <c r="AO2061" s="86" t="s">
        <v>8485</v>
      </c>
      <c r="AP2061" s="83"/>
      <c r="AQ2061" s="84">
        <v>81500000</v>
      </c>
      <c r="AR2061" s="553">
        <v>41442</v>
      </c>
      <c r="AS2061" s="554">
        <v>517</v>
      </c>
      <c r="AT2061" s="488"/>
      <c r="AU2061" s="553"/>
      <c r="AV2061" s="554"/>
      <c r="AW2061" s="84"/>
      <c r="AX2061" s="553"/>
      <c r="AY2061" s="554"/>
      <c r="AZ2061" s="84"/>
      <c r="BA2061" s="553"/>
      <c r="BB2061" s="554"/>
      <c r="BC2061" s="84"/>
      <c r="BD2061" s="553"/>
      <c r="BE2061" s="554"/>
      <c r="BF2061" s="84"/>
      <c r="BG2061" s="553"/>
      <c r="BH2061" s="554"/>
      <c r="BI2061" s="84"/>
      <c r="BJ2061" s="553"/>
      <c r="BK2061" s="554"/>
      <c r="BL2061" s="84"/>
      <c r="BM2061" s="553"/>
      <c r="BN2061" s="554"/>
      <c r="BO2061" s="84"/>
      <c r="BP2061" s="553"/>
      <c r="BQ2061" s="554"/>
      <c r="BR2061" s="84"/>
      <c r="BS2061" s="553"/>
      <c r="BT2061" s="554"/>
      <c r="BU2061" s="84"/>
      <c r="BV2061" s="553"/>
      <c r="BW2061" s="554"/>
      <c r="BX2061" s="84"/>
      <c r="BY2061" s="553"/>
      <c r="BZ2061" s="554"/>
      <c r="CA2061" s="84"/>
      <c r="CB2061" s="553"/>
      <c r="CC2061" s="554"/>
      <c r="CD2061" s="84"/>
      <c r="CE2061" s="553"/>
      <c r="CF2061" s="554"/>
      <c r="CG2061" s="84"/>
      <c r="CH2061" s="553"/>
      <c r="CI2061" s="554"/>
      <c r="CJ2061" s="554"/>
      <c r="CK2061" s="554"/>
      <c r="CL2061" s="554"/>
      <c r="CM2061" s="554"/>
      <c r="CN2061" s="554"/>
      <c r="CO2061" s="554"/>
      <c r="CP2061" s="554"/>
      <c r="CQ2061" s="554"/>
      <c r="CR2061" s="554"/>
      <c r="CS2061" s="554"/>
      <c r="CT2061" s="554"/>
      <c r="CU2061" s="554"/>
      <c r="CV2061" s="554"/>
      <c r="CW2061" s="554"/>
      <c r="CX2061" s="554"/>
      <c r="CY2061" s="554">
        <v>81500000</v>
      </c>
      <c r="CZ2061" s="84">
        <v>81500000</v>
      </c>
      <c r="DA2061" s="84"/>
      <c r="DB2061" s="856" t="s">
        <v>20280</v>
      </c>
      <c r="DC2061" s="565">
        <v>2</v>
      </c>
      <c r="DD2061" s="928"/>
      <c r="DE2061" s="102" t="s">
        <v>19355</v>
      </c>
      <c r="DF2061" s="928"/>
      <c r="DG2061" s="555"/>
      <c r="DH2061" s="214"/>
      <c r="DI2061" s="557">
        <v>41374</v>
      </c>
      <c r="DJ2061" s="111">
        <v>41325</v>
      </c>
      <c r="DK2061" s="558">
        <v>14</v>
      </c>
      <c r="DL2061" s="928" t="s">
        <v>15785</v>
      </c>
      <c r="DM2061" s="619" t="s">
        <v>20691</v>
      </c>
      <c r="DN2061" s="890">
        <v>81500000</v>
      </c>
      <c r="DO2061" s="928"/>
      <c r="DP2061" s="928"/>
      <c r="DQ2061" s="928"/>
      <c r="DR2061" s="928"/>
    </row>
    <row r="2062" spans="1:122" ht="71" customHeight="1" thickTop="1" thickBot="1">
      <c r="A2062" s="214" t="s">
        <v>13046</v>
      </c>
      <c r="B2062" s="214" t="s">
        <v>13069</v>
      </c>
      <c r="C2062" s="214" t="s">
        <v>543</v>
      </c>
      <c r="D2062" s="374">
        <v>1</v>
      </c>
      <c r="E2062" s="517">
        <v>41353</v>
      </c>
      <c r="F2062" s="517">
        <v>41311</v>
      </c>
      <c r="G2062" s="517">
        <v>41381</v>
      </c>
      <c r="H2062" s="517">
        <v>41446</v>
      </c>
      <c r="I2062" s="517">
        <v>41381</v>
      </c>
      <c r="J2062" s="382">
        <v>12</v>
      </c>
      <c r="K2062" s="551">
        <v>41746</v>
      </c>
      <c r="L2062" s="561">
        <v>41381</v>
      </c>
      <c r="M2062" s="117"/>
      <c r="N2062" s="214" t="s">
        <v>19623</v>
      </c>
      <c r="O2062" s="1106">
        <v>890900427</v>
      </c>
      <c r="P2062" s="214" t="s">
        <v>19499</v>
      </c>
      <c r="Q2062" s="214" t="s">
        <v>19225</v>
      </c>
      <c r="R2062" s="214" t="s">
        <v>1097</v>
      </c>
      <c r="S2062" s="214" t="s">
        <v>1097</v>
      </c>
      <c r="T2062" s="214" t="s">
        <v>1097</v>
      </c>
      <c r="U2062" s="214" t="s">
        <v>1097</v>
      </c>
      <c r="V2062" s="214" t="s">
        <v>1097</v>
      </c>
      <c r="W2062" s="214" t="s">
        <v>1097</v>
      </c>
      <c r="X2062" s="214" t="s">
        <v>1097</v>
      </c>
      <c r="Y2062" s="214" t="s">
        <v>1097</v>
      </c>
      <c r="Z2062" s="214" t="s">
        <v>1097</v>
      </c>
      <c r="AA2062" s="214" t="s">
        <v>1097</v>
      </c>
      <c r="AB2062" s="214" t="s">
        <v>13137</v>
      </c>
      <c r="AC2062" s="214"/>
      <c r="AD2062" s="214" t="s">
        <v>10889</v>
      </c>
      <c r="AE2062" s="214" t="s">
        <v>11563</v>
      </c>
      <c r="AF2062" s="214" t="s">
        <v>12564</v>
      </c>
      <c r="AG2062" s="626" t="s">
        <v>14248</v>
      </c>
      <c r="AH2062" s="636">
        <v>138156000</v>
      </c>
      <c r="AI2062" s="634">
        <v>207234000</v>
      </c>
      <c r="AJ2062" s="634">
        <v>345390000</v>
      </c>
      <c r="AK2062" s="214" t="s">
        <v>13135</v>
      </c>
      <c r="AL2062" s="214" t="s">
        <v>156</v>
      </c>
      <c r="AM2062" s="86">
        <v>138156000</v>
      </c>
      <c r="AN2062" s="531" t="s">
        <v>13138</v>
      </c>
      <c r="AO2062" s="531" t="s">
        <v>8485</v>
      </c>
      <c r="AP2062" s="83"/>
      <c r="AQ2062" s="84">
        <v>69078000</v>
      </c>
      <c r="AR2062" s="553">
        <v>41446</v>
      </c>
      <c r="AS2062" s="554">
        <v>521</v>
      </c>
      <c r="AT2062" s="488"/>
      <c r="AU2062" s="553"/>
      <c r="AV2062" s="554"/>
      <c r="AW2062" s="84"/>
      <c r="AX2062" s="553"/>
      <c r="AY2062" s="554"/>
      <c r="AZ2062" s="84"/>
      <c r="BA2062" s="553"/>
      <c r="BB2062" s="554"/>
      <c r="BC2062" s="84"/>
      <c r="BD2062" s="553"/>
      <c r="BE2062" s="554"/>
      <c r="BF2062" s="84"/>
      <c r="BG2062" s="553"/>
      <c r="BH2062" s="554"/>
      <c r="BI2062" s="84"/>
      <c r="BJ2062" s="553"/>
      <c r="BK2062" s="554"/>
      <c r="BL2062" s="84"/>
      <c r="BM2062" s="553"/>
      <c r="BN2062" s="554"/>
      <c r="BO2062" s="84"/>
      <c r="BP2062" s="553"/>
      <c r="BQ2062" s="554"/>
      <c r="BR2062" s="84"/>
      <c r="BS2062" s="553"/>
      <c r="BT2062" s="554"/>
      <c r="BU2062" s="84"/>
      <c r="BV2062" s="553"/>
      <c r="BW2062" s="554"/>
      <c r="BX2062" s="84"/>
      <c r="BY2062" s="553"/>
      <c r="BZ2062" s="554"/>
      <c r="CA2062" s="84"/>
      <c r="CB2062" s="553"/>
      <c r="CC2062" s="554"/>
      <c r="CD2062" s="84"/>
      <c r="CE2062" s="553"/>
      <c r="CF2062" s="554"/>
      <c r="CG2062" s="84"/>
      <c r="CH2062" s="553"/>
      <c r="CI2062" s="554"/>
      <c r="CJ2062" s="554"/>
      <c r="CK2062" s="554"/>
      <c r="CL2062" s="554"/>
      <c r="CM2062" s="554"/>
      <c r="CN2062" s="554"/>
      <c r="CO2062" s="554"/>
      <c r="CP2062" s="554"/>
      <c r="CQ2062" s="554"/>
      <c r="CR2062" s="554"/>
      <c r="CS2062" s="554"/>
      <c r="CT2062" s="554"/>
      <c r="CU2062" s="554"/>
      <c r="CV2062" s="554"/>
      <c r="CW2062" s="554"/>
      <c r="CX2062" s="554"/>
      <c r="CY2062" s="554">
        <v>69078000</v>
      </c>
      <c r="CZ2062" s="84">
        <v>69078000</v>
      </c>
      <c r="DA2062" s="84"/>
      <c r="DB2062" s="856" t="s">
        <v>20280</v>
      </c>
      <c r="DC2062" s="565">
        <v>2</v>
      </c>
      <c r="DD2062" s="928"/>
      <c r="DE2062" s="102" t="s">
        <v>19355</v>
      </c>
      <c r="DF2062" s="928"/>
      <c r="DG2062" s="555"/>
      <c r="DH2062" s="214"/>
      <c r="DI2062" s="557">
        <v>41381</v>
      </c>
      <c r="DJ2062" s="111">
        <v>41323</v>
      </c>
      <c r="DK2062" s="558">
        <v>12</v>
      </c>
      <c r="DL2062" s="928"/>
      <c r="DM2062" s="619" t="s">
        <v>20624</v>
      </c>
      <c r="DN2062" s="890">
        <v>69078000</v>
      </c>
      <c r="DO2062" s="928"/>
      <c r="DP2062" s="928"/>
      <c r="DQ2062" s="928"/>
      <c r="DR2062" s="928"/>
    </row>
    <row r="2063" spans="1:122" s="877" customFormat="1" ht="71" customHeight="1" thickTop="1" thickBot="1">
      <c r="A2063" s="291" t="s">
        <v>13047</v>
      </c>
      <c r="B2063" s="291" t="s">
        <v>13069</v>
      </c>
      <c r="C2063" s="291" t="s">
        <v>543</v>
      </c>
      <c r="D2063" s="672">
        <v>1</v>
      </c>
      <c r="E2063" s="523"/>
      <c r="F2063" s="523">
        <v>41311</v>
      </c>
      <c r="G2063" s="523"/>
      <c r="H2063" s="523"/>
      <c r="I2063" s="523"/>
      <c r="J2063" s="584">
        <v>12</v>
      </c>
      <c r="K2063" s="864" t="s">
        <v>19355</v>
      </c>
      <c r="L2063" s="585"/>
      <c r="M2063" s="238"/>
      <c r="N2063" s="291" t="s">
        <v>13070</v>
      </c>
      <c r="O2063" s="1167">
        <v>830006334</v>
      </c>
      <c r="P2063" s="530"/>
      <c r="Q2063" s="530"/>
      <c r="R2063" s="530"/>
      <c r="S2063" s="530"/>
      <c r="T2063" s="530"/>
      <c r="U2063" s="530"/>
      <c r="V2063" s="530"/>
      <c r="W2063" s="530"/>
      <c r="X2063" s="530"/>
      <c r="Y2063" s="530"/>
      <c r="Z2063" s="530"/>
      <c r="AA2063" s="530"/>
      <c r="AB2063" s="291" t="s">
        <v>13456</v>
      </c>
      <c r="AC2063" s="291"/>
      <c r="AD2063" s="291" t="s">
        <v>255</v>
      </c>
      <c r="AE2063" s="291"/>
      <c r="AF2063" s="291" t="s">
        <v>12559</v>
      </c>
      <c r="AG2063" s="629"/>
      <c r="AH2063" s="639">
        <v>0</v>
      </c>
      <c r="AI2063" s="639">
        <v>0</v>
      </c>
      <c r="AJ2063" s="639">
        <v>0</v>
      </c>
      <c r="AK2063" s="291" t="s">
        <v>20079</v>
      </c>
      <c r="AL2063" s="291" t="s">
        <v>1387</v>
      </c>
      <c r="AM2063" s="538">
        <v>0</v>
      </c>
      <c r="AN2063" s="538"/>
      <c r="AO2063" s="538"/>
      <c r="AP2063" s="293"/>
      <c r="AQ2063" s="84">
        <v>0</v>
      </c>
      <c r="AR2063" s="553"/>
      <c r="AS2063" s="554"/>
      <c r="AT2063" s="488"/>
      <c r="AU2063" s="553"/>
      <c r="AV2063" s="554"/>
      <c r="AW2063" s="84"/>
      <c r="AX2063" s="553"/>
      <c r="AY2063" s="554"/>
      <c r="AZ2063" s="84"/>
      <c r="BA2063" s="553"/>
      <c r="BB2063" s="554"/>
      <c r="BC2063" s="84"/>
      <c r="BD2063" s="553"/>
      <c r="BE2063" s="554"/>
      <c r="BF2063" s="84"/>
      <c r="BG2063" s="553"/>
      <c r="BH2063" s="554"/>
      <c r="BI2063" s="84"/>
      <c r="BJ2063" s="553"/>
      <c r="BK2063" s="554"/>
      <c r="BL2063" s="84"/>
      <c r="BM2063" s="553"/>
      <c r="BN2063" s="554"/>
      <c r="BO2063" s="84"/>
      <c r="BP2063" s="553"/>
      <c r="BQ2063" s="554"/>
      <c r="BR2063" s="84"/>
      <c r="BS2063" s="553"/>
      <c r="BT2063" s="554"/>
      <c r="BU2063" s="84"/>
      <c r="BV2063" s="553"/>
      <c r="BW2063" s="554"/>
      <c r="BX2063" s="84"/>
      <c r="BY2063" s="553"/>
      <c r="BZ2063" s="554"/>
      <c r="CA2063" s="84"/>
      <c r="CB2063" s="553"/>
      <c r="CC2063" s="554"/>
      <c r="CD2063" s="84"/>
      <c r="CE2063" s="553"/>
      <c r="CF2063" s="554"/>
      <c r="CG2063" s="84"/>
      <c r="CH2063" s="553"/>
      <c r="CI2063" s="554"/>
      <c r="CJ2063" s="554"/>
      <c r="CK2063" s="554"/>
      <c r="CL2063" s="554"/>
      <c r="CM2063" s="554"/>
      <c r="CN2063" s="554"/>
      <c r="CO2063" s="554"/>
      <c r="CP2063" s="554"/>
      <c r="CQ2063" s="554"/>
      <c r="CR2063" s="554"/>
      <c r="CS2063" s="554"/>
      <c r="CT2063" s="554"/>
      <c r="CU2063" s="554"/>
      <c r="CV2063" s="554"/>
      <c r="CW2063" s="554"/>
      <c r="CX2063" s="554"/>
      <c r="CY2063" s="554">
        <v>0</v>
      </c>
      <c r="CZ2063" s="84">
        <v>0</v>
      </c>
      <c r="DA2063" s="84"/>
      <c r="DB2063" s="726" t="s">
        <v>1387</v>
      </c>
      <c r="DC2063" s="588">
        <v>2</v>
      </c>
      <c r="DD2063" s="616"/>
      <c r="DE2063" s="102" t="s">
        <v>19355</v>
      </c>
      <c r="DF2063" s="928"/>
      <c r="DG2063" s="590"/>
      <c r="DH2063" s="291"/>
      <c r="DI2063" s="591" t="s">
        <v>20448</v>
      </c>
      <c r="DJ2063" s="295">
        <v>41331</v>
      </c>
      <c r="DK2063" s="538">
        <v>20</v>
      </c>
      <c r="DL2063" s="616"/>
      <c r="DM2063" s="619" t="s">
        <v>20693</v>
      </c>
      <c r="DN2063" s="890">
        <v>0</v>
      </c>
      <c r="DO2063" s="616"/>
      <c r="DP2063" s="616"/>
      <c r="DQ2063" s="616"/>
      <c r="DR2063" s="616"/>
    </row>
    <row r="2064" spans="1:122" ht="71" customHeight="1" thickTop="1" thickBot="1">
      <c r="A2064" s="214" t="s">
        <v>13048</v>
      </c>
      <c r="B2064" s="214" t="s">
        <v>13069</v>
      </c>
      <c r="C2064" s="214" t="s">
        <v>543</v>
      </c>
      <c r="D2064" s="374">
        <v>1</v>
      </c>
      <c r="E2064" s="517">
        <v>41383</v>
      </c>
      <c r="F2064" s="517">
        <v>41311</v>
      </c>
      <c r="G2064" s="517">
        <v>41393</v>
      </c>
      <c r="H2064" s="517">
        <v>41471</v>
      </c>
      <c r="I2064" s="517">
        <v>41338</v>
      </c>
      <c r="J2064" s="382">
        <v>12</v>
      </c>
      <c r="K2064" s="551">
        <v>41703</v>
      </c>
      <c r="L2064" s="561">
        <v>41338</v>
      </c>
      <c r="M2064" s="117"/>
      <c r="N2064" s="214" t="s">
        <v>19624</v>
      </c>
      <c r="O2064" s="1106">
        <v>804016740</v>
      </c>
      <c r="P2064" s="214" t="s">
        <v>19500</v>
      </c>
      <c r="Q2064" s="214" t="s">
        <v>19501</v>
      </c>
      <c r="R2064" s="214" t="s">
        <v>1097</v>
      </c>
      <c r="S2064" s="214" t="s">
        <v>1097</v>
      </c>
      <c r="T2064" s="214" t="s">
        <v>1097</v>
      </c>
      <c r="U2064" s="214" t="s">
        <v>1097</v>
      </c>
      <c r="V2064" s="214" t="s">
        <v>1097</v>
      </c>
      <c r="W2064" s="214" t="s">
        <v>1097</v>
      </c>
      <c r="X2064" s="214" t="s">
        <v>1097</v>
      </c>
      <c r="Y2064" s="214" t="s">
        <v>1097</v>
      </c>
      <c r="Z2064" s="214" t="s">
        <v>1097</v>
      </c>
      <c r="AA2064" s="214" t="s">
        <v>1097</v>
      </c>
      <c r="AB2064" s="214" t="s">
        <v>13139</v>
      </c>
      <c r="AC2064" s="214"/>
      <c r="AD2064" s="214" t="s">
        <v>10889</v>
      </c>
      <c r="AE2064" s="214" t="s">
        <v>11563</v>
      </c>
      <c r="AF2064" s="214" t="s">
        <v>12564</v>
      </c>
      <c r="AG2064" s="626"/>
      <c r="AH2064" s="636">
        <v>131599429</v>
      </c>
      <c r="AI2064" s="634">
        <v>133655000</v>
      </c>
      <c r="AJ2064" s="634">
        <v>265254429</v>
      </c>
      <c r="AK2064" s="291" t="s">
        <v>13846</v>
      </c>
      <c r="AL2064" s="214" t="s">
        <v>156</v>
      </c>
      <c r="AM2064" s="86">
        <v>131599429</v>
      </c>
      <c r="AN2064" s="86" t="s">
        <v>1453</v>
      </c>
      <c r="AO2064" s="86" t="s">
        <v>2852</v>
      </c>
      <c r="AP2064" s="83"/>
      <c r="AQ2064" s="84">
        <v>65799715</v>
      </c>
      <c r="AR2064" s="553">
        <v>41471</v>
      </c>
      <c r="AS2064" s="554">
        <v>540</v>
      </c>
      <c r="AT2064" s="488"/>
      <c r="AU2064" s="553"/>
      <c r="AV2064" s="554"/>
      <c r="AW2064" s="84"/>
      <c r="AX2064" s="553"/>
      <c r="AY2064" s="554"/>
      <c r="AZ2064" s="84"/>
      <c r="BA2064" s="553"/>
      <c r="BB2064" s="554"/>
      <c r="BC2064" s="84"/>
      <c r="BD2064" s="553"/>
      <c r="BE2064" s="554"/>
      <c r="BF2064" s="84"/>
      <c r="BG2064" s="553"/>
      <c r="BH2064" s="554"/>
      <c r="BI2064" s="84"/>
      <c r="BJ2064" s="553"/>
      <c r="BK2064" s="554"/>
      <c r="BL2064" s="84"/>
      <c r="BM2064" s="553"/>
      <c r="BN2064" s="554"/>
      <c r="BO2064" s="84"/>
      <c r="BP2064" s="553"/>
      <c r="BQ2064" s="554"/>
      <c r="BR2064" s="84"/>
      <c r="BS2064" s="553"/>
      <c r="BT2064" s="554"/>
      <c r="BU2064" s="84"/>
      <c r="BV2064" s="553"/>
      <c r="BW2064" s="554"/>
      <c r="BX2064" s="84"/>
      <c r="BY2064" s="553"/>
      <c r="BZ2064" s="554"/>
      <c r="CA2064" s="84"/>
      <c r="CB2064" s="553"/>
      <c r="CC2064" s="554"/>
      <c r="CD2064" s="84"/>
      <c r="CE2064" s="553"/>
      <c r="CF2064" s="554"/>
      <c r="CG2064" s="84"/>
      <c r="CH2064" s="553"/>
      <c r="CI2064" s="554"/>
      <c r="CJ2064" s="554"/>
      <c r="CK2064" s="554"/>
      <c r="CL2064" s="554"/>
      <c r="CM2064" s="554"/>
      <c r="CN2064" s="554"/>
      <c r="CO2064" s="554"/>
      <c r="CP2064" s="554"/>
      <c r="CQ2064" s="554"/>
      <c r="CR2064" s="554"/>
      <c r="CS2064" s="554"/>
      <c r="CT2064" s="554"/>
      <c r="CU2064" s="554"/>
      <c r="CV2064" s="554"/>
      <c r="CW2064" s="554"/>
      <c r="CX2064" s="554"/>
      <c r="CY2064" s="554">
        <v>65799715</v>
      </c>
      <c r="CZ2064" s="84">
        <v>65799714</v>
      </c>
      <c r="DA2064" s="84"/>
      <c r="DB2064" s="856" t="s">
        <v>20809</v>
      </c>
      <c r="DC2064" s="565">
        <v>2</v>
      </c>
      <c r="DD2064" s="928"/>
      <c r="DE2064" s="102" t="s">
        <v>19355</v>
      </c>
      <c r="DF2064" s="928"/>
      <c r="DG2064" s="555"/>
      <c r="DH2064" s="214"/>
      <c r="DI2064" s="557">
        <v>41393</v>
      </c>
      <c r="DJ2064" s="111">
        <v>41323</v>
      </c>
      <c r="DK2064" s="558">
        <v>12</v>
      </c>
      <c r="DL2064" s="928" t="s">
        <v>15785</v>
      </c>
      <c r="DM2064" s="619" t="s">
        <v>20624</v>
      </c>
      <c r="DN2064" s="890">
        <v>65799715</v>
      </c>
      <c r="DO2064" s="928"/>
      <c r="DP2064" s="928"/>
      <c r="DQ2064" s="928"/>
      <c r="DR2064" s="928"/>
    </row>
    <row r="2065" spans="1:122" ht="71" customHeight="1" thickTop="1" thickBot="1">
      <c r="A2065" s="214" t="s">
        <v>13049</v>
      </c>
      <c r="B2065" s="214" t="s">
        <v>13069</v>
      </c>
      <c r="C2065" s="214" t="s">
        <v>543</v>
      </c>
      <c r="D2065" s="374">
        <v>0</v>
      </c>
      <c r="E2065" s="517">
        <v>41341</v>
      </c>
      <c r="F2065" s="517">
        <v>41311</v>
      </c>
      <c r="G2065" s="517">
        <v>41374</v>
      </c>
      <c r="H2065" s="517">
        <v>41442</v>
      </c>
      <c r="I2065" s="517">
        <v>41373</v>
      </c>
      <c r="J2065" s="382">
        <v>12</v>
      </c>
      <c r="K2065" s="551">
        <v>41738</v>
      </c>
      <c r="L2065" s="561">
        <v>41373</v>
      </c>
      <c r="M2065" s="117"/>
      <c r="N2065" s="214" t="s">
        <v>19625</v>
      </c>
      <c r="O2065" s="1106">
        <v>860532517</v>
      </c>
      <c r="P2065" s="214" t="s">
        <v>19502</v>
      </c>
      <c r="Q2065" s="214" t="s">
        <v>19503</v>
      </c>
      <c r="R2065" s="214" t="s">
        <v>19504</v>
      </c>
      <c r="S2065" s="214" t="s">
        <v>19505</v>
      </c>
      <c r="T2065" s="214" t="s">
        <v>1097</v>
      </c>
      <c r="U2065" s="214" t="s">
        <v>1097</v>
      </c>
      <c r="V2065" s="214" t="s">
        <v>1097</v>
      </c>
      <c r="W2065" s="214" t="s">
        <v>1097</v>
      </c>
      <c r="X2065" s="214" t="s">
        <v>1097</v>
      </c>
      <c r="Y2065" s="214" t="s">
        <v>1097</v>
      </c>
      <c r="Z2065" s="214" t="s">
        <v>1097</v>
      </c>
      <c r="AA2065" s="214" t="s">
        <v>1097</v>
      </c>
      <c r="AB2065" s="214" t="s">
        <v>13473</v>
      </c>
      <c r="AC2065" s="214"/>
      <c r="AD2065" s="214" t="s">
        <v>255</v>
      </c>
      <c r="AE2065" s="214" t="s">
        <v>11563</v>
      </c>
      <c r="AF2065" s="214" t="s">
        <v>7717</v>
      </c>
      <c r="AG2065" s="626" t="s">
        <v>13812</v>
      </c>
      <c r="AH2065" s="636">
        <v>176987919</v>
      </c>
      <c r="AI2065" s="634">
        <v>180115029</v>
      </c>
      <c r="AJ2065" s="634">
        <v>357102948</v>
      </c>
      <c r="AK2065" s="214" t="s">
        <v>13421</v>
      </c>
      <c r="AL2065" s="214" t="s">
        <v>156</v>
      </c>
      <c r="AM2065" s="86">
        <v>176987919</v>
      </c>
      <c r="AN2065" s="86" t="s">
        <v>14315</v>
      </c>
      <c r="AO2065" s="86" t="s">
        <v>14315</v>
      </c>
      <c r="AP2065" s="83"/>
      <c r="AQ2065" s="84">
        <v>88493960</v>
      </c>
      <c r="AR2065" s="553">
        <v>41442</v>
      </c>
      <c r="AS2065" s="554">
        <v>517</v>
      </c>
      <c r="AT2065" s="488"/>
      <c r="AU2065" s="553"/>
      <c r="AV2065" s="554"/>
      <c r="AW2065" s="84"/>
      <c r="AX2065" s="553"/>
      <c r="AY2065" s="554"/>
      <c r="AZ2065" s="84"/>
      <c r="BA2065" s="553"/>
      <c r="BB2065" s="554"/>
      <c r="BC2065" s="84"/>
      <c r="BD2065" s="553"/>
      <c r="BE2065" s="554"/>
      <c r="BF2065" s="84"/>
      <c r="BG2065" s="553"/>
      <c r="BH2065" s="554"/>
      <c r="BI2065" s="84"/>
      <c r="BJ2065" s="553"/>
      <c r="BK2065" s="554"/>
      <c r="BL2065" s="84"/>
      <c r="BM2065" s="553"/>
      <c r="BN2065" s="554"/>
      <c r="BO2065" s="84"/>
      <c r="BP2065" s="553"/>
      <c r="BQ2065" s="554"/>
      <c r="BR2065" s="84"/>
      <c r="BS2065" s="553"/>
      <c r="BT2065" s="554"/>
      <c r="BU2065" s="84"/>
      <c r="BV2065" s="553"/>
      <c r="BW2065" s="554"/>
      <c r="BX2065" s="84"/>
      <c r="BY2065" s="553"/>
      <c r="BZ2065" s="554"/>
      <c r="CA2065" s="84"/>
      <c r="CB2065" s="553"/>
      <c r="CC2065" s="554"/>
      <c r="CD2065" s="84"/>
      <c r="CE2065" s="553"/>
      <c r="CF2065" s="554"/>
      <c r="CG2065" s="84"/>
      <c r="CH2065" s="553"/>
      <c r="CI2065" s="554"/>
      <c r="CJ2065" s="554"/>
      <c r="CK2065" s="554"/>
      <c r="CL2065" s="554"/>
      <c r="CM2065" s="554"/>
      <c r="CN2065" s="554"/>
      <c r="CO2065" s="554"/>
      <c r="CP2065" s="554"/>
      <c r="CQ2065" s="554"/>
      <c r="CR2065" s="554"/>
      <c r="CS2065" s="554"/>
      <c r="CT2065" s="554"/>
      <c r="CU2065" s="554"/>
      <c r="CV2065" s="554"/>
      <c r="CW2065" s="554"/>
      <c r="CX2065" s="554"/>
      <c r="CY2065" s="554">
        <v>88493960</v>
      </c>
      <c r="CZ2065" s="84">
        <v>88493959</v>
      </c>
      <c r="DA2065" s="84"/>
      <c r="DB2065" s="856" t="s">
        <v>20280</v>
      </c>
      <c r="DC2065" s="565">
        <v>2</v>
      </c>
      <c r="DD2065" s="928"/>
      <c r="DE2065" s="102" t="s">
        <v>19355</v>
      </c>
      <c r="DF2065" s="928"/>
      <c r="DG2065" s="555"/>
      <c r="DH2065" s="214"/>
      <c r="DI2065" s="557">
        <v>41373</v>
      </c>
      <c r="DJ2065" s="111">
        <v>41331</v>
      </c>
      <c r="DK2065" s="558">
        <v>20</v>
      </c>
      <c r="DL2065" s="928"/>
      <c r="DM2065" s="619" t="s">
        <v>20609</v>
      </c>
      <c r="DN2065" s="890">
        <v>88493960</v>
      </c>
      <c r="DO2065" s="928"/>
      <c r="DP2065" s="928"/>
      <c r="DQ2065" s="928"/>
      <c r="DR2065" s="928"/>
    </row>
    <row r="2066" spans="1:122" ht="71" customHeight="1" thickTop="1" thickBot="1">
      <c r="A2066" s="214" t="s">
        <v>13050</v>
      </c>
      <c r="B2066" s="214" t="s">
        <v>13069</v>
      </c>
      <c r="C2066" s="214" t="s">
        <v>543</v>
      </c>
      <c r="D2066" s="374">
        <v>1</v>
      </c>
      <c r="E2066" s="517">
        <v>41465</v>
      </c>
      <c r="F2066" s="517">
        <v>41311</v>
      </c>
      <c r="G2066" s="517">
        <v>41506</v>
      </c>
      <c r="H2066" s="517">
        <v>41565</v>
      </c>
      <c r="I2066" s="517">
        <v>41506</v>
      </c>
      <c r="J2066" s="382">
        <v>18</v>
      </c>
      <c r="K2066" s="551">
        <v>42055</v>
      </c>
      <c r="L2066" s="552">
        <v>41506</v>
      </c>
      <c r="M2066" s="117"/>
      <c r="N2066" s="214" t="s">
        <v>19626</v>
      </c>
      <c r="O2066" s="1106">
        <v>800256161</v>
      </c>
      <c r="P2066" s="214" t="s">
        <v>19506</v>
      </c>
      <c r="Q2066" s="214" t="s">
        <v>19507</v>
      </c>
      <c r="R2066" s="214" t="s">
        <v>1097</v>
      </c>
      <c r="S2066" s="214" t="s">
        <v>1097</v>
      </c>
      <c r="T2066" s="214" t="s">
        <v>1097</v>
      </c>
      <c r="U2066" s="214" t="s">
        <v>1097</v>
      </c>
      <c r="V2066" s="214" t="s">
        <v>1097</v>
      </c>
      <c r="W2066" s="214" t="s">
        <v>1097</v>
      </c>
      <c r="X2066" s="214" t="s">
        <v>1097</v>
      </c>
      <c r="Y2066" s="214" t="s">
        <v>1097</v>
      </c>
      <c r="Z2066" s="214" t="s">
        <v>1097</v>
      </c>
      <c r="AA2066" s="214" t="s">
        <v>1097</v>
      </c>
      <c r="AB2066" s="214" t="s">
        <v>13140</v>
      </c>
      <c r="AC2066" s="214"/>
      <c r="AD2066" s="214" t="s">
        <v>10889</v>
      </c>
      <c r="AE2066" s="214" t="s">
        <v>11563</v>
      </c>
      <c r="AF2066" s="214" t="s">
        <v>12564</v>
      </c>
      <c r="AG2066" s="626" t="s">
        <v>14248</v>
      </c>
      <c r="AH2066" s="636">
        <v>179030000</v>
      </c>
      <c r="AI2066" s="634">
        <v>268545000</v>
      </c>
      <c r="AJ2066" s="634">
        <v>447575000</v>
      </c>
      <c r="AK2066" s="214" t="s">
        <v>15016</v>
      </c>
      <c r="AL2066" s="214" t="s">
        <v>156</v>
      </c>
      <c r="AM2066" s="86">
        <v>179030000</v>
      </c>
      <c r="AN2066" s="86" t="s">
        <v>14361</v>
      </c>
      <c r="AO2066" s="86" t="s">
        <v>8485</v>
      </c>
      <c r="AP2066" s="83"/>
      <c r="AQ2066" s="84">
        <v>89515000</v>
      </c>
      <c r="AR2066" s="553">
        <v>41565</v>
      </c>
      <c r="AS2066" s="554">
        <v>633</v>
      </c>
      <c r="AT2066" s="488"/>
      <c r="AU2066" s="553"/>
      <c r="AV2066" s="554"/>
      <c r="AW2066" s="84"/>
      <c r="AX2066" s="553"/>
      <c r="AY2066" s="554"/>
      <c r="AZ2066" s="84"/>
      <c r="BA2066" s="553"/>
      <c r="BB2066" s="554"/>
      <c r="BC2066" s="84"/>
      <c r="BD2066" s="553"/>
      <c r="BE2066" s="554"/>
      <c r="BF2066" s="84"/>
      <c r="BG2066" s="553"/>
      <c r="BH2066" s="554"/>
      <c r="BI2066" s="84"/>
      <c r="BJ2066" s="553"/>
      <c r="BK2066" s="554"/>
      <c r="BL2066" s="84"/>
      <c r="BM2066" s="553"/>
      <c r="BN2066" s="554"/>
      <c r="BO2066" s="84"/>
      <c r="BP2066" s="553"/>
      <c r="BQ2066" s="554"/>
      <c r="BR2066" s="84"/>
      <c r="BS2066" s="553"/>
      <c r="BT2066" s="554"/>
      <c r="BU2066" s="84"/>
      <c r="BV2066" s="553"/>
      <c r="BW2066" s="554"/>
      <c r="BX2066" s="84"/>
      <c r="BY2066" s="553"/>
      <c r="BZ2066" s="554"/>
      <c r="CA2066" s="84"/>
      <c r="CB2066" s="553"/>
      <c r="CC2066" s="554"/>
      <c r="CD2066" s="84"/>
      <c r="CE2066" s="553"/>
      <c r="CF2066" s="554"/>
      <c r="CG2066" s="84"/>
      <c r="CH2066" s="553"/>
      <c r="CI2066" s="554"/>
      <c r="CJ2066" s="554"/>
      <c r="CK2066" s="554"/>
      <c r="CL2066" s="554"/>
      <c r="CM2066" s="554"/>
      <c r="CN2066" s="554"/>
      <c r="CO2066" s="554"/>
      <c r="CP2066" s="554"/>
      <c r="CQ2066" s="554"/>
      <c r="CR2066" s="554"/>
      <c r="CS2066" s="554"/>
      <c r="CT2066" s="554"/>
      <c r="CU2066" s="554"/>
      <c r="CV2066" s="554"/>
      <c r="CW2066" s="554"/>
      <c r="CX2066" s="554"/>
      <c r="CY2066" s="554">
        <v>89515000</v>
      </c>
      <c r="CZ2066" s="84">
        <v>89515000</v>
      </c>
      <c r="DA2066" s="84"/>
      <c r="DB2066" s="856" t="s">
        <v>20280</v>
      </c>
      <c r="DC2066" s="565">
        <v>2</v>
      </c>
      <c r="DD2066" s="928"/>
      <c r="DE2066" s="102" t="s">
        <v>19355</v>
      </c>
      <c r="DF2066" s="928"/>
      <c r="DG2066" s="555"/>
      <c r="DH2066" s="214"/>
      <c r="DI2066" s="557">
        <v>41506</v>
      </c>
      <c r="DJ2066" s="111">
        <v>41323</v>
      </c>
      <c r="DK2066" s="558">
        <v>12</v>
      </c>
      <c r="DL2066" s="928" t="s">
        <v>15785</v>
      </c>
      <c r="DM2066" s="619" t="s">
        <v>20624</v>
      </c>
      <c r="DN2066" s="890">
        <v>89515000</v>
      </c>
      <c r="DO2066" s="928"/>
      <c r="DP2066" s="928"/>
      <c r="DQ2066" s="928"/>
      <c r="DR2066" s="928"/>
    </row>
    <row r="2067" spans="1:122" ht="71" customHeight="1" thickTop="1" thickBot="1">
      <c r="A2067" s="214" t="s">
        <v>13051</v>
      </c>
      <c r="B2067" s="214" t="s">
        <v>13069</v>
      </c>
      <c r="C2067" s="214" t="s">
        <v>543</v>
      </c>
      <c r="D2067" s="374">
        <v>1</v>
      </c>
      <c r="E2067" s="517">
        <v>41337</v>
      </c>
      <c r="F2067" s="517">
        <v>41311</v>
      </c>
      <c r="G2067" s="517">
        <v>41374</v>
      </c>
      <c r="H2067" s="517">
        <v>41430</v>
      </c>
      <c r="I2067" s="517">
        <v>41354</v>
      </c>
      <c r="J2067" s="382">
        <v>12</v>
      </c>
      <c r="K2067" s="551">
        <v>41719</v>
      </c>
      <c r="L2067" s="561">
        <v>41354</v>
      </c>
      <c r="M2067" s="117"/>
      <c r="N2067" s="214" t="s">
        <v>11109</v>
      </c>
      <c r="O2067" s="1106">
        <v>811038881</v>
      </c>
      <c r="P2067" s="214" t="s">
        <v>19508</v>
      </c>
      <c r="Q2067" s="214" t="s">
        <v>19509</v>
      </c>
      <c r="R2067" s="214" t="s">
        <v>1097</v>
      </c>
      <c r="S2067" s="214" t="s">
        <v>1097</v>
      </c>
      <c r="T2067" s="214" t="s">
        <v>1097</v>
      </c>
      <c r="U2067" s="214" t="s">
        <v>1097</v>
      </c>
      <c r="V2067" s="214" t="s">
        <v>1097</v>
      </c>
      <c r="W2067" s="214" t="s">
        <v>1097</v>
      </c>
      <c r="X2067" s="214" t="s">
        <v>1097</v>
      </c>
      <c r="Y2067" s="214" t="s">
        <v>1097</v>
      </c>
      <c r="Z2067" s="214" t="s">
        <v>1097</v>
      </c>
      <c r="AA2067" s="214" t="s">
        <v>1097</v>
      </c>
      <c r="AB2067" s="214" t="s">
        <v>13474</v>
      </c>
      <c r="AC2067" s="214"/>
      <c r="AD2067" s="214" t="s">
        <v>255</v>
      </c>
      <c r="AE2067" s="214" t="s">
        <v>11563</v>
      </c>
      <c r="AF2067" s="214" t="s">
        <v>7717</v>
      </c>
      <c r="AG2067" s="626" t="s">
        <v>13812</v>
      </c>
      <c r="AH2067" s="636">
        <v>79878400</v>
      </c>
      <c r="AI2067" s="634">
        <v>119817600</v>
      </c>
      <c r="AJ2067" s="634">
        <v>199696000</v>
      </c>
      <c r="AK2067" s="214" t="s">
        <v>13421</v>
      </c>
      <c r="AL2067" s="214" t="s">
        <v>156</v>
      </c>
      <c r="AM2067" s="86">
        <v>79878400</v>
      </c>
      <c r="AN2067" s="86" t="s">
        <v>14361</v>
      </c>
      <c r="AO2067" s="86" t="s">
        <v>8485</v>
      </c>
      <c r="AP2067" s="83"/>
      <c r="AQ2067" s="84">
        <v>39939200</v>
      </c>
      <c r="AR2067" s="553">
        <v>41430</v>
      </c>
      <c r="AS2067" s="554">
        <v>502</v>
      </c>
      <c r="AT2067" s="488"/>
      <c r="AU2067" s="553"/>
      <c r="AV2067" s="554"/>
      <c r="AW2067" s="84"/>
      <c r="AX2067" s="553"/>
      <c r="AY2067" s="554"/>
      <c r="AZ2067" s="84"/>
      <c r="BA2067" s="553"/>
      <c r="BB2067" s="554"/>
      <c r="BC2067" s="84"/>
      <c r="BD2067" s="553"/>
      <c r="BE2067" s="554"/>
      <c r="BF2067" s="84"/>
      <c r="BG2067" s="553"/>
      <c r="BH2067" s="554"/>
      <c r="BI2067" s="84"/>
      <c r="BJ2067" s="553"/>
      <c r="BK2067" s="554"/>
      <c r="BL2067" s="84"/>
      <c r="BM2067" s="553"/>
      <c r="BN2067" s="554"/>
      <c r="BO2067" s="84"/>
      <c r="BP2067" s="553"/>
      <c r="BQ2067" s="554"/>
      <c r="BR2067" s="84"/>
      <c r="BS2067" s="553"/>
      <c r="BT2067" s="554"/>
      <c r="BU2067" s="84"/>
      <c r="BV2067" s="553"/>
      <c r="BW2067" s="554"/>
      <c r="BX2067" s="84"/>
      <c r="BY2067" s="553"/>
      <c r="BZ2067" s="554"/>
      <c r="CA2067" s="84"/>
      <c r="CB2067" s="553"/>
      <c r="CC2067" s="554"/>
      <c r="CD2067" s="84"/>
      <c r="CE2067" s="553"/>
      <c r="CF2067" s="554"/>
      <c r="CG2067" s="84"/>
      <c r="CH2067" s="553"/>
      <c r="CI2067" s="554"/>
      <c r="CJ2067" s="554"/>
      <c r="CK2067" s="554"/>
      <c r="CL2067" s="554"/>
      <c r="CM2067" s="554"/>
      <c r="CN2067" s="554"/>
      <c r="CO2067" s="554"/>
      <c r="CP2067" s="554"/>
      <c r="CQ2067" s="554"/>
      <c r="CR2067" s="554"/>
      <c r="CS2067" s="554"/>
      <c r="CT2067" s="554"/>
      <c r="CU2067" s="554"/>
      <c r="CV2067" s="554"/>
      <c r="CW2067" s="554"/>
      <c r="CX2067" s="554"/>
      <c r="CY2067" s="554">
        <v>39939200</v>
      </c>
      <c r="CZ2067" s="84">
        <v>39939200</v>
      </c>
      <c r="DA2067" s="84"/>
      <c r="DB2067" s="856" t="s">
        <v>20280</v>
      </c>
      <c r="DC2067" s="565">
        <v>2</v>
      </c>
      <c r="DD2067" s="928"/>
      <c r="DE2067" s="102" t="s">
        <v>19355</v>
      </c>
      <c r="DF2067" s="928"/>
      <c r="DG2067" s="555"/>
      <c r="DH2067" s="214"/>
      <c r="DI2067" s="557">
        <v>41354</v>
      </c>
      <c r="DJ2067" s="111">
        <v>41331</v>
      </c>
      <c r="DK2067" s="558">
        <v>20</v>
      </c>
      <c r="DL2067" s="928" t="s">
        <v>15785</v>
      </c>
      <c r="DM2067" s="619" t="s">
        <v>20609</v>
      </c>
      <c r="DN2067" s="890">
        <v>39939200</v>
      </c>
      <c r="DO2067" s="928"/>
      <c r="DP2067" s="928"/>
      <c r="DQ2067" s="928"/>
      <c r="DR2067" s="928"/>
    </row>
    <row r="2068" spans="1:122" ht="71" customHeight="1" thickTop="1" thickBot="1">
      <c r="A2068" s="214" t="s">
        <v>13052</v>
      </c>
      <c r="B2068" s="214" t="s">
        <v>13069</v>
      </c>
      <c r="C2068" s="214" t="s">
        <v>543</v>
      </c>
      <c r="D2068" s="374">
        <v>1</v>
      </c>
      <c r="E2068" s="517">
        <v>41354</v>
      </c>
      <c r="F2068" s="517">
        <v>41311</v>
      </c>
      <c r="G2068" s="517">
        <v>41422</v>
      </c>
      <c r="H2068" s="517"/>
      <c r="I2068" s="517">
        <v>41396</v>
      </c>
      <c r="J2068" s="382">
        <v>8</v>
      </c>
      <c r="K2068" s="551">
        <v>41641</v>
      </c>
      <c r="L2068" s="552">
        <v>41396</v>
      </c>
      <c r="M2068" s="117"/>
      <c r="N2068" s="214" t="s">
        <v>13071</v>
      </c>
      <c r="O2068" s="1169">
        <v>860000843</v>
      </c>
      <c r="P2068" s="534"/>
      <c r="Q2068" s="534"/>
      <c r="R2068" s="534"/>
      <c r="S2068" s="534"/>
      <c r="T2068" s="534"/>
      <c r="U2068" s="534"/>
      <c r="V2068" s="534"/>
      <c r="W2068" s="534"/>
      <c r="X2068" s="534"/>
      <c r="Y2068" s="534"/>
      <c r="Z2068" s="534"/>
      <c r="AA2068" s="534"/>
      <c r="AB2068" s="214" t="s">
        <v>14349</v>
      </c>
      <c r="AC2068" s="214"/>
      <c r="AD2068" s="214" t="s">
        <v>255</v>
      </c>
      <c r="AE2068" s="214" t="s">
        <v>14343</v>
      </c>
      <c r="AF2068" s="214" t="s">
        <v>12559</v>
      </c>
      <c r="AG2068" s="626" t="s">
        <v>13834</v>
      </c>
      <c r="AH2068" s="636">
        <v>75000000</v>
      </c>
      <c r="AI2068" s="634">
        <v>50000000</v>
      </c>
      <c r="AJ2068" s="634">
        <v>125000000</v>
      </c>
      <c r="AK2068" s="214" t="s">
        <v>13421</v>
      </c>
      <c r="AL2068" s="214" t="s">
        <v>527</v>
      </c>
      <c r="AM2068" s="86">
        <v>75000000</v>
      </c>
      <c r="AN2068" s="86" t="s">
        <v>14315</v>
      </c>
      <c r="AO2068" s="86" t="s">
        <v>14315</v>
      </c>
      <c r="AP2068" s="83"/>
      <c r="AQ2068" s="84">
        <v>0</v>
      </c>
      <c r="AR2068" s="553"/>
      <c r="AS2068" s="554"/>
      <c r="AT2068" s="488"/>
      <c r="AU2068" s="553"/>
      <c r="AV2068" s="554"/>
      <c r="AW2068" s="84"/>
      <c r="AX2068" s="553"/>
      <c r="AY2068" s="554"/>
      <c r="AZ2068" s="84"/>
      <c r="BA2068" s="553"/>
      <c r="BB2068" s="554"/>
      <c r="BC2068" s="84"/>
      <c r="BD2068" s="553"/>
      <c r="BE2068" s="554"/>
      <c r="BF2068" s="84"/>
      <c r="BG2068" s="553"/>
      <c r="BH2068" s="554"/>
      <c r="BI2068" s="84"/>
      <c r="BJ2068" s="553"/>
      <c r="BK2068" s="554"/>
      <c r="BL2068" s="84"/>
      <c r="BM2068" s="553"/>
      <c r="BN2068" s="554"/>
      <c r="BO2068" s="84"/>
      <c r="BP2068" s="553"/>
      <c r="BQ2068" s="554"/>
      <c r="BR2068" s="84"/>
      <c r="BS2068" s="553"/>
      <c r="BT2068" s="554"/>
      <c r="BU2068" s="84"/>
      <c r="BV2068" s="553"/>
      <c r="BW2068" s="554"/>
      <c r="BX2068" s="84"/>
      <c r="BY2068" s="553"/>
      <c r="BZ2068" s="554"/>
      <c r="CA2068" s="84"/>
      <c r="CB2068" s="553"/>
      <c r="CC2068" s="554"/>
      <c r="CD2068" s="84"/>
      <c r="CE2068" s="553"/>
      <c r="CF2068" s="554"/>
      <c r="CG2068" s="84"/>
      <c r="CH2068" s="553"/>
      <c r="CI2068" s="554"/>
      <c r="CJ2068" s="554"/>
      <c r="CK2068" s="554"/>
      <c r="CL2068" s="554"/>
      <c r="CM2068" s="554"/>
      <c r="CN2068" s="554"/>
      <c r="CO2068" s="554"/>
      <c r="CP2068" s="554"/>
      <c r="CQ2068" s="554"/>
      <c r="CR2068" s="554"/>
      <c r="CS2068" s="554"/>
      <c r="CT2068" s="554"/>
      <c r="CU2068" s="554"/>
      <c r="CV2068" s="554"/>
      <c r="CW2068" s="554"/>
      <c r="CX2068" s="554"/>
      <c r="CY2068" s="554">
        <v>0</v>
      </c>
      <c r="CZ2068" s="84">
        <v>75000000</v>
      </c>
      <c r="DA2068" s="84"/>
      <c r="DB2068" s="856" t="s">
        <v>20809</v>
      </c>
      <c r="DC2068" s="565">
        <v>2</v>
      </c>
      <c r="DD2068" s="928"/>
      <c r="DE2068" s="102" t="s">
        <v>19355</v>
      </c>
      <c r="DF2068" s="928"/>
      <c r="DG2068" s="555"/>
      <c r="DH2068" s="214"/>
      <c r="DI2068" s="557">
        <v>41396</v>
      </c>
      <c r="DJ2068" s="111">
        <v>41331</v>
      </c>
      <c r="DK2068" s="558">
        <v>20</v>
      </c>
      <c r="DL2068" s="928"/>
      <c r="DM2068" s="619" t="s">
        <v>20692</v>
      </c>
      <c r="DN2068" s="890">
        <v>0</v>
      </c>
      <c r="DO2068" s="928"/>
      <c r="DP2068" s="928"/>
      <c r="DQ2068" s="928"/>
      <c r="DR2068" s="928"/>
    </row>
    <row r="2069" spans="1:122" ht="71" customHeight="1" thickTop="1" thickBot="1">
      <c r="A2069" s="214" t="s">
        <v>13053</v>
      </c>
      <c r="B2069" s="214" t="s">
        <v>13069</v>
      </c>
      <c r="C2069" s="214" t="s">
        <v>543</v>
      </c>
      <c r="D2069" s="374">
        <v>1</v>
      </c>
      <c r="E2069" s="517">
        <v>41365</v>
      </c>
      <c r="F2069" s="517">
        <v>41311</v>
      </c>
      <c r="G2069" s="517">
        <v>41418</v>
      </c>
      <c r="H2069" s="517">
        <v>41514</v>
      </c>
      <c r="I2069" s="517">
        <v>41408</v>
      </c>
      <c r="J2069" s="382">
        <v>12</v>
      </c>
      <c r="K2069" s="551">
        <v>41773</v>
      </c>
      <c r="L2069" s="552">
        <v>41408</v>
      </c>
      <c r="M2069" s="117"/>
      <c r="N2069" s="214" t="s">
        <v>19627</v>
      </c>
      <c r="O2069" s="1106">
        <v>860079464</v>
      </c>
      <c r="P2069" s="214" t="s">
        <v>19082</v>
      </c>
      <c r="Q2069" s="214" t="s">
        <v>19510</v>
      </c>
      <c r="R2069" s="214" t="s">
        <v>19504</v>
      </c>
      <c r="S2069" s="214" t="s">
        <v>19505</v>
      </c>
      <c r="T2069" s="214" t="s">
        <v>1097</v>
      </c>
      <c r="U2069" s="214" t="s">
        <v>1097</v>
      </c>
      <c r="V2069" s="214" t="s">
        <v>1097</v>
      </c>
      <c r="W2069" s="214" t="s">
        <v>1097</v>
      </c>
      <c r="X2069" s="214" t="s">
        <v>1097</v>
      </c>
      <c r="Y2069" s="214" t="s">
        <v>1097</v>
      </c>
      <c r="Z2069" s="214" t="s">
        <v>1097</v>
      </c>
      <c r="AA2069" s="214" t="s">
        <v>1097</v>
      </c>
      <c r="AB2069" s="214" t="s">
        <v>13141</v>
      </c>
      <c r="AC2069" s="214"/>
      <c r="AD2069" s="214" t="s">
        <v>10889</v>
      </c>
      <c r="AE2069" s="214" t="s">
        <v>11563</v>
      </c>
      <c r="AF2069" s="214" t="s">
        <v>12564</v>
      </c>
      <c r="AG2069" s="626" t="s">
        <v>14248</v>
      </c>
      <c r="AH2069" s="636">
        <v>220842249</v>
      </c>
      <c r="AI2069" s="634">
        <v>151936002</v>
      </c>
      <c r="AJ2069" s="634">
        <v>372778251</v>
      </c>
      <c r="AK2069" s="214" t="s">
        <v>13135</v>
      </c>
      <c r="AL2069" s="214" t="s">
        <v>156</v>
      </c>
      <c r="AM2069" s="86">
        <v>220842249</v>
      </c>
      <c r="AN2069" s="86" t="s">
        <v>14315</v>
      </c>
      <c r="AO2069" s="86" t="s">
        <v>14315</v>
      </c>
      <c r="AP2069" s="83"/>
      <c r="AQ2069" s="84">
        <v>110421125</v>
      </c>
      <c r="AR2069" s="553">
        <v>41514</v>
      </c>
      <c r="AS2069" s="554">
        <v>575</v>
      </c>
      <c r="AT2069" s="488"/>
      <c r="AU2069" s="553"/>
      <c r="AV2069" s="554"/>
      <c r="AW2069" s="84"/>
      <c r="AX2069" s="553"/>
      <c r="AY2069" s="554"/>
      <c r="AZ2069" s="84"/>
      <c r="BA2069" s="553"/>
      <c r="BB2069" s="554"/>
      <c r="BC2069" s="84"/>
      <c r="BD2069" s="553"/>
      <c r="BE2069" s="554"/>
      <c r="BF2069" s="84"/>
      <c r="BG2069" s="553"/>
      <c r="BH2069" s="554"/>
      <c r="BI2069" s="84"/>
      <c r="BJ2069" s="553"/>
      <c r="BK2069" s="554"/>
      <c r="BL2069" s="84"/>
      <c r="BM2069" s="553"/>
      <c r="BN2069" s="554"/>
      <c r="BO2069" s="84"/>
      <c r="BP2069" s="553"/>
      <c r="BQ2069" s="554"/>
      <c r="BR2069" s="84"/>
      <c r="BS2069" s="553"/>
      <c r="BT2069" s="554"/>
      <c r="BU2069" s="84"/>
      <c r="BV2069" s="553"/>
      <c r="BW2069" s="554"/>
      <c r="BX2069" s="84"/>
      <c r="BY2069" s="553"/>
      <c r="BZ2069" s="554"/>
      <c r="CA2069" s="84"/>
      <c r="CB2069" s="553"/>
      <c r="CC2069" s="554"/>
      <c r="CD2069" s="84"/>
      <c r="CE2069" s="553"/>
      <c r="CF2069" s="554"/>
      <c r="CG2069" s="84"/>
      <c r="CH2069" s="553"/>
      <c r="CI2069" s="554"/>
      <c r="CJ2069" s="554"/>
      <c r="CK2069" s="554"/>
      <c r="CL2069" s="554"/>
      <c r="CM2069" s="554"/>
      <c r="CN2069" s="554"/>
      <c r="CO2069" s="554"/>
      <c r="CP2069" s="554"/>
      <c r="CQ2069" s="554"/>
      <c r="CR2069" s="554"/>
      <c r="CS2069" s="554"/>
      <c r="CT2069" s="554"/>
      <c r="CU2069" s="554"/>
      <c r="CV2069" s="554"/>
      <c r="CW2069" s="554"/>
      <c r="CX2069" s="554"/>
      <c r="CY2069" s="554">
        <v>110421125</v>
      </c>
      <c r="CZ2069" s="84">
        <v>110421124</v>
      </c>
      <c r="DA2069" s="84"/>
      <c r="DB2069" s="856" t="s">
        <v>20280</v>
      </c>
      <c r="DC2069" s="565">
        <v>2</v>
      </c>
      <c r="DD2069" s="928"/>
      <c r="DE2069" s="102" t="s">
        <v>19355</v>
      </c>
      <c r="DF2069" s="928"/>
      <c r="DG2069" s="555"/>
      <c r="DH2069" s="214"/>
      <c r="DI2069" s="557">
        <v>41408</v>
      </c>
      <c r="DJ2069" s="111">
        <v>41323</v>
      </c>
      <c r="DK2069" s="558">
        <v>12</v>
      </c>
      <c r="DL2069" s="928"/>
      <c r="DM2069" s="619" t="s">
        <v>20624</v>
      </c>
      <c r="DN2069" s="890">
        <v>110421125</v>
      </c>
      <c r="DO2069" s="928"/>
      <c r="DP2069" s="928"/>
      <c r="DQ2069" s="928"/>
      <c r="DR2069" s="928"/>
    </row>
    <row r="2070" spans="1:122" ht="71" customHeight="1" thickTop="1" thickBot="1">
      <c r="A2070" s="214" t="s">
        <v>13054</v>
      </c>
      <c r="B2070" s="214" t="s">
        <v>13069</v>
      </c>
      <c r="C2070" s="214" t="s">
        <v>543</v>
      </c>
      <c r="D2070" s="374">
        <v>1</v>
      </c>
      <c r="E2070" s="517">
        <v>41383</v>
      </c>
      <c r="F2070" s="517">
        <v>41311</v>
      </c>
      <c r="G2070" s="517">
        <v>41422</v>
      </c>
      <c r="H2070" s="517">
        <v>41432</v>
      </c>
      <c r="I2070" s="517">
        <v>41393</v>
      </c>
      <c r="J2070" s="382">
        <v>15</v>
      </c>
      <c r="K2070" s="551">
        <v>41849</v>
      </c>
      <c r="L2070" s="552">
        <v>41393</v>
      </c>
      <c r="M2070" s="117"/>
      <c r="N2070" s="214" t="s">
        <v>19628</v>
      </c>
      <c r="O2070" s="1106">
        <v>804007055</v>
      </c>
      <c r="P2070" s="214" t="s">
        <v>19500</v>
      </c>
      <c r="Q2070" s="214" t="s">
        <v>19501</v>
      </c>
      <c r="R2070" s="214" t="s">
        <v>1097</v>
      </c>
      <c r="S2070" s="214" t="s">
        <v>1097</v>
      </c>
      <c r="T2070" s="214" t="s">
        <v>1097</v>
      </c>
      <c r="U2070" s="214" t="s">
        <v>1097</v>
      </c>
      <c r="V2070" s="214" t="s">
        <v>1097</v>
      </c>
      <c r="W2070" s="214" t="s">
        <v>1097</v>
      </c>
      <c r="X2070" s="214" t="s">
        <v>1097</v>
      </c>
      <c r="Y2070" s="214" t="s">
        <v>1097</v>
      </c>
      <c r="Z2070" s="214" t="s">
        <v>1097</v>
      </c>
      <c r="AA2070" s="214" t="s">
        <v>1097</v>
      </c>
      <c r="AB2070" s="214" t="s">
        <v>13142</v>
      </c>
      <c r="AC2070" s="214"/>
      <c r="AD2070" s="214" t="s">
        <v>10889</v>
      </c>
      <c r="AE2070" s="214" t="s">
        <v>11563</v>
      </c>
      <c r="AF2070" s="214" t="s">
        <v>12564</v>
      </c>
      <c r="AG2070" s="626" t="s">
        <v>14248</v>
      </c>
      <c r="AH2070" s="636">
        <v>106599429</v>
      </c>
      <c r="AI2070" s="634">
        <v>107510000</v>
      </c>
      <c r="AJ2070" s="634">
        <v>214109429</v>
      </c>
      <c r="AK2070" s="291" t="s">
        <v>13846</v>
      </c>
      <c r="AL2070" s="214" t="s">
        <v>156</v>
      </c>
      <c r="AM2070" s="86">
        <v>106599429</v>
      </c>
      <c r="AN2070" s="86" t="s">
        <v>1453</v>
      </c>
      <c r="AO2070" s="86" t="s">
        <v>2852</v>
      </c>
      <c r="AP2070" s="83"/>
      <c r="AQ2070" s="84">
        <v>53299715</v>
      </c>
      <c r="AR2070" s="553">
        <v>41432</v>
      </c>
      <c r="AS2070" s="554">
        <v>503</v>
      </c>
      <c r="AT2070" s="488"/>
      <c r="AU2070" s="553"/>
      <c r="AV2070" s="554"/>
      <c r="AW2070" s="84"/>
      <c r="AX2070" s="553"/>
      <c r="AY2070" s="554"/>
      <c r="AZ2070" s="84"/>
      <c r="BA2070" s="553"/>
      <c r="BB2070" s="554"/>
      <c r="BC2070" s="84"/>
      <c r="BD2070" s="553"/>
      <c r="BE2070" s="554"/>
      <c r="BF2070" s="84"/>
      <c r="BG2070" s="553"/>
      <c r="BH2070" s="554"/>
      <c r="BI2070" s="84"/>
      <c r="BJ2070" s="553"/>
      <c r="BK2070" s="554"/>
      <c r="BL2070" s="84"/>
      <c r="BM2070" s="553"/>
      <c r="BN2070" s="554"/>
      <c r="BO2070" s="84"/>
      <c r="BP2070" s="553"/>
      <c r="BQ2070" s="554"/>
      <c r="BR2070" s="84"/>
      <c r="BS2070" s="553"/>
      <c r="BT2070" s="554"/>
      <c r="BU2070" s="84"/>
      <c r="BV2070" s="553"/>
      <c r="BW2070" s="554"/>
      <c r="BX2070" s="84"/>
      <c r="BY2070" s="553"/>
      <c r="BZ2070" s="554"/>
      <c r="CA2070" s="84"/>
      <c r="CB2070" s="553"/>
      <c r="CC2070" s="554"/>
      <c r="CD2070" s="84"/>
      <c r="CE2070" s="553"/>
      <c r="CF2070" s="554"/>
      <c r="CG2070" s="84"/>
      <c r="CH2070" s="553"/>
      <c r="CI2070" s="554"/>
      <c r="CJ2070" s="554"/>
      <c r="CK2070" s="554"/>
      <c r="CL2070" s="554"/>
      <c r="CM2070" s="554"/>
      <c r="CN2070" s="554"/>
      <c r="CO2070" s="554"/>
      <c r="CP2070" s="554"/>
      <c r="CQ2070" s="554"/>
      <c r="CR2070" s="554"/>
      <c r="CS2070" s="554"/>
      <c r="CT2070" s="554"/>
      <c r="CU2070" s="554"/>
      <c r="CV2070" s="554"/>
      <c r="CW2070" s="554"/>
      <c r="CX2070" s="554"/>
      <c r="CY2070" s="554">
        <v>53299715</v>
      </c>
      <c r="CZ2070" s="84">
        <v>53299714</v>
      </c>
      <c r="DA2070" s="84"/>
      <c r="DB2070" s="856" t="s">
        <v>20280</v>
      </c>
      <c r="DC2070" s="565">
        <v>2</v>
      </c>
      <c r="DD2070" s="928"/>
      <c r="DE2070" s="102" t="s">
        <v>19355</v>
      </c>
      <c r="DF2070" s="928"/>
      <c r="DG2070" s="555"/>
      <c r="DH2070" s="214"/>
      <c r="DI2070" s="557">
        <v>41344</v>
      </c>
      <c r="DJ2070" s="111">
        <v>41323</v>
      </c>
      <c r="DK2070" s="558">
        <v>12</v>
      </c>
      <c r="DL2070" s="928" t="s">
        <v>15785</v>
      </c>
      <c r="DM2070" s="619" t="s">
        <v>20624</v>
      </c>
      <c r="DN2070" s="890">
        <v>53299715</v>
      </c>
      <c r="DO2070" s="928"/>
      <c r="DP2070" s="928"/>
      <c r="DQ2070" s="928"/>
      <c r="DR2070" s="928"/>
    </row>
    <row r="2071" spans="1:122" ht="71" customHeight="1" thickTop="1" thickBot="1">
      <c r="A2071" s="214" t="s">
        <v>13055</v>
      </c>
      <c r="B2071" s="214" t="s">
        <v>13069</v>
      </c>
      <c r="C2071" s="214" t="s">
        <v>543</v>
      </c>
      <c r="D2071" s="374">
        <v>1</v>
      </c>
      <c r="E2071" s="517">
        <v>41365</v>
      </c>
      <c r="F2071" s="517">
        <v>41311</v>
      </c>
      <c r="G2071" s="517">
        <v>41418</v>
      </c>
      <c r="H2071" s="517">
        <v>41514</v>
      </c>
      <c r="I2071" s="517">
        <v>41400</v>
      </c>
      <c r="J2071" s="382">
        <v>12</v>
      </c>
      <c r="K2071" s="551">
        <v>41765</v>
      </c>
      <c r="L2071" s="552">
        <v>41400</v>
      </c>
      <c r="M2071" s="117"/>
      <c r="N2071" s="214" t="s">
        <v>19629</v>
      </c>
      <c r="O2071" s="1106">
        <v>800004679</v>
      </c>
      <c r="P2071" s="214" t="s">
        <v>19082</v>
      </c>
      <c r="Q2071" s="214" t="s">
        <v>19510</v>
      </c>
      <c r="R2071" s="214" t="s">
        <v>1097</v>
      </c>
      <c r="S2071" s="214" t="s">
        <v>1097</v>
      </c>
      <c r="T2071" s="214" t="s">
        <v>1097</v>
      </c>
      <c r="U2071" s="214" t="s">
        <v>1097</v>
      </c>
      <c r="V2071" s="214" t="s">
        <v>1097</v>
      </c>
      <c r="W2071" s="214" t="s">
        <v>1097</v>
      </c>
      <c r="X2071" s="214" t="s">
        <v>1097</v>
      </c>
      <c r="Y2071" s="214" t="s">
        <v>1097</v>
      </c>
      <c r="Z2071" s="214" t="s">
        <v>1097</v>
      </c>
      <c r="AA2071" s="214" t="s">
        <v>1097</v>
      </c>
      <c r="AB2071" s="214" t="s">
        <v>13143</v>
      </c>
      <c r="AC2071" s="214"/>
      <c r="AD2071" s="214" t="s">
        <v>10889</v>
      </c>
      <c r="AE2071" s="214" t="s">
        <v>11563</v>
      </c>
      <c r="AF2071" s="214" t="s">
        <v>12564</v>
      </c>
      <c r="AG2071" s="626" t="s">
        <v>14248</v>
      </c>
      <c r="AH2071" s="636">
        <v>276012453</v>
      </c>
      <c r="AI2071" s="634">
        <v>242040000</v>
      </c>
      <c r="AJ2071" s="634">
        <v>518052453</v>
      </c>
      <c r="AK2071" s="214" t="s">
        <v>13135</v>
      </c>
      <c r="AL2071" s="214" t="s">
        <v>156</v>
      </c>
      <c r="AM2071" s="86">
        <v>276012453</v>
      </c>
      <c r="AN2071" s="86" t="s">
        <v>14315</v>
      </c>
      <c r="AO2071" s="86" t="s">
        <v>14315</v>
      </c>
      <c r="AP2071" s="83"/>
      <c r="AQ2071" s="84">
        <v>138006226</v>
      </c>
      <c r="AR2071" s="553">
        <v>41514</v>
      </c>
      <c r="AS2071" s="554">
        <v>575</v>
      </c>
      <c r="AT2071" s="488"/>
      <c r="AU2071" s="553"/>
      <c r="AV2071" s="554"/>
      <c r="AW2071" s="84"/>
      <c r="AX2071" s="553"/>
      <c r="AY2071" s="554"/>
      <c r="AZ2071" s="84"/>
      <c r="BA2071" s="553"/>
      <c r="BB2071" s="554"/>
      <c r="BC2071" s="84"/>
      <c r="BD2071" s="553"/>
      <c r="BE2071" s="554"/>
      <c r="BF2071" s="84"/>
      <c r="BG2071" s="553"/>
      <c r="BH2071" s="554"/>
      <c r="BI2071" s="84"/>
      <c r="BJ2071" s="553"/>
      <c r="BK2071" s="554"/>
      <c r="BL2071" s="84"/>
      <c r="BM2071" s="553"/>
      <c r="BN2071" s="554"/>
      <c r="BO2071" s="84"/>
      <c r="BP2071" s="553"/>
      <c r="BQ2071" s="554"/>
      <c r="BR2071" s="84"/>
      <c r="BS2071" s="553"/>
      <c r="BT2071" s="554"/>
      <c r="BU2071" s="84"/>
      <c r="BV2071" s="553"/>
      <c r="BW2071" s="554"/>
      <c r="BX2071" s="84"/>
      <c r="BY2071" s="553"/>
      <c r="BZ2071" s="554"/>
      <c r="CA2071" s="84"/>
      <c r="CB2071" s="553"/>
      <c r="CC2071" s="554"/>
      <c r="CD2071" s="84"/>
      <c r="CE2071" s="553"/>
      <c r="CF2071" s="554"/>
      <c r="CG2071" s="84"/>
      <c r="CH2071" s="553"/>
      <c r="CI2071" s="554"/>
      <c r="CJ2071" s="554"/>
      <c r="CK2071" s="554"/>
      <c r="CL2071" s="554"/>
      <c r="CM2071" s="554"/>
      <c r="CN2071" s="554"/>
      <c r="CO2071" s="554"/>
      <c r="CP2071" s="554"/>
      <c r="CQ2071" s="554"/>
      <c r="CR2071" s="554"/>
      <c r="CS2071" s="554"/>
      <c r="CT2071" s="554"/>
      <c r="CU2071" s="554"/>
      <c r="CV2071" s="554"/>
      <c r="CW2071" s="554"/>
      <c r="CX2071" s="554"/>
      <c r="CY2071" s="554">
        <v>138006226</v>
      </c>
      <c r="CZ2071" s="84">
        <v>138006227</v>
      </c>
      <c r="DA2071" s="84"/>
      <c r="DB2071" s="856" t="s">
        <v>20280</v>
      </c>
      <c r="DC2071" s="565">
        <v>2</v>
      </c>
      <c r="DD2071" s="928"/>
      <c r="DE2071" s="102" t="s">
        <v>19355</v>
      </c>
      <c r="DF2071" s="928"/>
      <c r="DG2071" s="555"/>
      <c r="DH2071" s="214"/>
      <c r="DI2071" s="557">
        <v>41400</v>
      </c>
      <c r="DJ2071" s="111">
        <v>41323</v>
      </c>
      <c r="DK2071" s="558">
        <v>12</v>
      </c>
      <c r="DL2071" s="928" t="s">
        <v>15785</v>
      </c>
      <c r="DM2071" s="619" t="s">
        <v>20624</v>
      </c>
      <c r="DN2071" s="890">
        <v>138006226</v>
      </c>
      <c r="DO2071" s="928"/>
      <c r="DP2071" s="928"/>
      <c r="DQ2071" s="928"/>
      <c r="DR2071" s="928"/>
    </row>
    <row r="2072" spans="1:122" s="877" customFormat="1" ht="71" customHeight="1" thickTop="1" thickBot="1">
      <c r="A2072" s="291" t="s">
        <v>13056</v>
      </c>
      <c r="B2072" s="291" t="s">
        <v>13069</v>
      </c>
      <c r="C2072" s="291" t="s">
        <v>543</v>
      </c>
      <c r="D2072" s="672">
        <v>1</v>
      </c>
      <c r="E2072" s="523"/>
      <c r="F2072" s="523">
        <v>41311</v>
      </c>
      <c r="G2072" s="523"/>
      <c r="H2072" s="523"/>
      <c r="I2072" s="523"/>
      <c r="J2072" s="584">
        <v>12</v>
      </c>
      <c r="K2072" s="864" t="s">
        <v>19355</v>
      </c>
      <c r="L2072" s="585"/>
      <c r="M2072" s="238"/>
      <c r="N2072" s="291" t="s">
        <v>13072</v>
      </c>
      <c r="O2072" s="1167">
        <v>802008496</v>
      </c>
      <c r="P2072" s="530"/>
      <c r="Q2072" s="530"/>
      <c r="R2072" s="530"/>
      <c r="S2072" s="530"/>
      <c r="T2072" s="530"/>
      <c r="U2072" s="530"/>
      <c r="V2072" s="530"/>
      <c r="W2072" s="530"/>
      <c r="X2072" s="530"/>
      <c r="Y2072" s="530"/>
      <c r="Z2072" s="530"/>
      <c r="AA2072" s="530"/>
      <c r="AB2072" s="291" t="s">
        <v>13154</v>
      </c>
      <c r="AC2072" s="291"/>
      <c r="AD2072" s="291" t="s">
        <v>10889</v>
      </c>
      <c r="AE2072" s="291" t="s">
        <v>11563</v>
      </c>
      <c r="AF2072" s="291" t="s">
        <v>7717</v>
      </c>
      <c r="AG2072" s="629"/>
      <c r="AH2072" s="639">
        <v>0</v>
      </c>
      <c r="AI2072" s="639">
        <v>0</v>
      </c>
      <c r="AJ2072" s="639">
        <v>0</v>
      </c>
      <c r="AK2072" s="291" t="s">
        <v>20080</v>
      </c>
      <c r="AL2072" s="291" t="s">
        <v>1387</v>
      </c>
      <c r="AM2072" s="538">
        <v>0</v>
      </c>
      <c r="AN2072" s="538" t="s">
        <v>1470</v>
      </c>
      <c r="AO2072" s="538" t="s">
        <v>11093</v>
      </c>
      <c r="AP2072" s="293"/>
      <c r="AQ2072" s="84">
        <v>0</v>
      </c>
      <c r="AR2072" s="553"/>
      <c r="AS2072" s="554"/>
      <c r="AT2072" s="488"/>
      <c r="AU2072" s="553"/>
      <c r="AV2072" s="554"/>
      <c r="AW2072" s="84"/>
      <c r="AX2072" s="553"/>
      <c r="AY2072" s="554"/>
      <c r="AZ2072" s="84"/>
      <c r="BA2072" s="553"/>
      <c r="BB2072" s="554"/>
      <c r="BC2072" s="84"/>
      <c r="BD2072" s="553"/>
      <c r="BE2072" s="554"/>
      <c r="BF2072" s="84"/>
      <c r="BG2072" s="553"/>
      <c r="BH2072" s="554"/>
      <c r="BI2072" s="84"/>
      <c r="BJ2072" s="553"/>
      <c r="BK2072" s="554"/>
      <c r="BL2072" s="84"/>
      <c r="BM2072" s="553"/>
      <c r="BN2072" s="554"/>
      <c r="BO2072" s="84"/>
      <c r="BP2072" s="553"/>
      <c r="BQ2072" s="554"/>
      <c r="BR2072" s="84"/>
      <c r="BS2072" s="553"/>
      <c r="BT2072" s="554"/>
      <c r="BU2072" s="84"/>
      <c r="BV2072" s="553"/>
      <c r="BW2072" s="554"/>
      <c r="BX2072" s="84"/>
      <c r="BY2072" s="553"/>
      <c r="BZ2072" s="554"/>
      <c r="CA2072" s="84"/>
      <c r="CB2072" s="553"/>
      <c r="CC2072" s="554"/>
      <c r="CD2072" s="84"/>
      <c r="CE2072" s="553"/>
      <c r="CF2072" s="554"/>
      <c r="CG2072" s="84"/>
      <c r="CH2072" s="553"/>
      <c r="CI2072" s="554"/>
      <c r="CJ2072" s="554"/>
      <c r="CK2072" s="554"/>
      <c r="CL2072" s="554"/>
      <c r="CM2072" s="554"/>
      <c r="CN2072" s="554"/>
      <c r="CO2072" s="554"/>
      <c r="CP2072" s="554"/>
      <c r="CQ2072" s="554"/>
      <c r="CR2072" s="554"/>
      <c r="CS2072" s="554"/>
      <c r="CT2072" s="554"/>
      <c r="CU2072" s="554"/>
      <c r="CV2072" s="554"/>
      <c r="CW2072" s="554"/>
      <c r="CX2072" s="554"/>
      <c r="CY2072" s="554">
        <v>0</v>
      </c>
      <c r="CZ2072" s="84">
        <v>0</v>
      </c>
      <c r="DA2072" s="84"/>
      <c r="DB2072" s="726" t="s">
        <v>1387</v>
      </c>
      <c r="DC2072" s="588">
        <v>2</v>
      </c>
      <c r="DD2072" s="616"/>
      <c r="DE2072" s="102" t="s">
        <v>19355</v>
      </c>
      <c r="DF2072" s="928"/>
      <c r="DG2072" s="590"/>
      <c r="DH2072" s="291"/>
      <c r="DI2072" s="591" t="s">
        <v>20448</v>
      </c>
      <c r="DJ2072" s="295">
        <v>41323</v>
      </c>
      <c r="DK2072" s="538">
        <v>12</v>
      </c>
      <c r="DL2072" s="616" t="s">
        <v>15785</v>
      </c>
      <c r="DM2072" s="619" t="s">
        <v>20610</v>
      </c>
      <c r="DN2072" s="890">
        <v>0</v>
      </c>
      <c r="DO2072" s="616"/>
      <c r="DP2072" s="616"/>
      <c r="DQ2072" s="616"/>
      <c r="DR2072" s="616"/>
    </row>
    <row r="2073" spans="1:122" ht="71" customHeight="1" thickTop="1" thickBot="1">
      <c r="A2073" s="214" t="s">
        <v>13057</v>
      </c>
      <c r="B2073" s="214" t="s">
        <v>13069</v>
      </c>
      <c r="C2073" s="214" t="s">
        <v>543</v>
      </c>
      <c r="D2073" s="374">
        <v>1</v>
      </c>
      <c r="E2073" s="517">
        <v>41424</v>
      </c>
      <c r="F2073" s="517">
        <v>41311</v>
      </c>
      <c r="G2073" s="517">
        <v>41442</v>
      </c>
      <c r="H2073" s="517">
        <v>41507</v>
      </c>
      <c r="I2073" s="517">
        <v>41424</v>
      </c>
      <c r="J2073" s="382">
        <v>18</v>
      </c>
      <c r="K2073" s="551">
        <v>41973</v>
      </c>
      <c r="L2073" s="561">
        <v>41424</v>
      </c>
      <c r="M2073" s="117"/>
      <c r="N2073" s="214" t="s">
        <v>19630</v>
      </c>
      <c r="O2073" s="1106">
        <v>890917780</v>
      </c>
      <c r="P2073" s="214" t="s">
        <v>19511</v>
      </c>
      <c r="Q2073" s="214" t="s">
        <v>19512</v>
      </c>
      <c r="R2073" s="214" t="s">
        <v>1097</v>
      </c>
      <c r="S2073" s="214" t="s">
        <v>1097</v>
      </c>
      <c r="T2073" s="214" t="s">
        <v>1097</v>
      </c>
      <c r="U2073" s="214" t="s">
        <v>1097</v>
      </c>
      <c r="V2073" s="214" t="s">
        <v>1097</v>
      </c>
      <c r="W2073" s="214" t="s">
        <v>1097</v>
      </c>
      <c r="X2073" s="214" t="s">
        <v>1097</v>
      </c>
      <c r="Y2073" s="214" t="s">
        <v>1097</v>
      </c>
      <c r="Z2073" s="214" t="s">
        <v>1097</v>
      </c>
      <c r="AA2073" s="214" t="s">
        <v>1097</v>
      </c>
      <c r="AB2073" s="214" t="s">
        <v>13155</v>
      </c>
      <c r="AC2073" s="214"/>
      <c r="AD2073" s="214" t="s">
        <v>10889</v>
      </c>
      <c r="AE2073" s="214" t="s">
        <v>11563</v>
      </c>
      <c r="AF2073" s="214" t="s">
        <v>7717</v>
      </c>
      <c r="AG2073" s="626" t="s">
        <v>13812</v>
      </c>
      <c r="AH2073" s="636">
        <v>148500000</v>
      </c>
      <c r="AI2073" s="634">
        <v>153791000</v>
      </c>
      <c r="AJ2073" s="634">
        <v>302291000</v>
      </c>
      <c r="AK2073" s="214" t="s">
        <v>13135</v>
      </c>
      <c r="AL2073" s="214" t="s">
        <v>156</v>
      </c>
      <c r="AM2073" s="86">
        <v>148500000</v>
      </c>
      <c r="AN2073" s="86" t="s">
        <v>14361</v>
      </c>
      <c r="AO2073" s="86" t="s">
        <v>8485</v>
      </c>
      <c r="AP2073" s="83"/>
      <c r="AQ2073" s="84">
        <v>74250000</v>
      </c>
      <c r="AR2073" s="553">
        <v>41507</v>
      </c>
      <c r="AS2073" s="554">
        <v>568</v>
      </c>
      <c r="AT2073" s="488"/>
      <c r="AU2073" s="553"/>
      <c r="AV2073" s="554"/>
      <c r="AW2073" s="84"/>
      <c r="AX2073" s="553"/>
      <c r="AY2073" s="554"/>
      <c r="AZ2073" s="84"/>
      <c r="BA2073" s="553"/>
      <c r="BB2073" s="554"/>
      <c r="BC2073" s="84"/>
      <c r="BD2073" s="553"/>
      <c r="BE2073" s="554"/>
      <c r="BF2073" s="84"/>
      <c r="BG2073" s="553"/>
      <c r="BH2073" s="554"/>
      <c r="BI2073" s="84"/>
      <c r="BJ2073" s="553"/>
      <c r="BK2073" s="554"/>
      <c r="BL2073" s="84"/>
      <c r="BM2073" s="553"/>
      <c r="BN2073" s="554"/>
      <c r="BO2073" s="84"/>
      <c r="BP2073" s="553"/>
      <c r="BQ2073" s="554"/>
      <c r="BR2073" s="84"/>
      <c r="BS2073" s="553"/>
      <c r="BT2073" s="554"/>
      <c r="BU2073" s="84"/>
      <c r="BV2073" s="553"/>
      <c r="BW2073" s="554"/>
      <c r="BX2073" s="84"/>
      <c r="BY2073" s="553"/>
      <c r="BZ2073" s="554"/>
      <c r="CA2073" s="84"/>
      <c r="CB2073" s="553"/>
      <c r="CC2073" s="554"/>
      <c r="CD2073" s="84"/>
      <c r="CE2073" s="553"/>
      <c r="CF2073" s="554"/>
      <c r="CG2073" s="84"/>
      <c r="CH2073" s="553"/>
      <c r="CI2073" s="554"/>
      <c r="CJ2073" s="554"/>
      <c r="CK2073" s="554"/>
      <c r="CL2073" s="554"/>
      <c r="CM2073" s="554"/>
      <c r="CN2073" s="554"/>
      <c r="CO2073" s="554"/>
      <c r="CP2073" s="554"/>
      <c r="CQ2073" s="554"/>
      <c r="CR2073" s="554"/>
      <c r="CS2073" s="554"/>
      <c r="CT2073" s="554"/>
      <c r="CU2073" s="554"/>
      <c r="CV2073" s="554"/>
      <c r="CW2073" s="554"/>
      <c r="CX2073" s="554"/>
      <c r="CY2073" s="554">
        <v>74250000</v>
      </c>
      <c r="CZ2073" s="84">
        <v>74250000</v>
      </c>
      <c r="DA2073" s="84"/>
      <c r="DB2073" s="856" t="s">
        <v>20280</v>
      </c>
      <c r="DC2073" s="565">
        <v>2</v>
      </c>
      <c r="DD2073" s="928"/>
      <c r="DE2073" s="102" t="s">
        <v>19355</v>
      </c>
      <c r="DF2073" s="928"/>
      <c r="DG2073" s="555"/>
      <c r="DH2073" s="214"/>
      <c r="DI2073" s="557">
        <v>41424</v>
      </c>
      <c r="DJ2073" s="111">
        <v>41323</v>
      </c>
      <c r="DK2073" s="558">
        <v>12</v>
      </c>
      <c r="DL2073" s="928"/>
      <c r="DM2073" s="619" t="s">
        <v>20609</v>
      </c>
      <c r="DN2073" s="890">
        <v>74250000</v>
      </c>
      <c r="DO2073" s="928"/>
      <c r="DP2073" s="928"/>
      <c r="DQ2073" s="928"/>
      <c r="DR2073" s="928"/>
    </row>
    <row r="2074" spans="1:122" ht="71" customHeight="1" thickTop="1" thickBot="1">
      <c r="A2074" s="214" t="s">
        <v>13058</v>
      </c>
      <c r="B2074" s="214" t="s">
        <v>13069</v>
      </c>
      <c r="C2074" s="214" t="s">
        <v>543</v>
      </c>
      <c r="D2074" s="374">
        <v>1</v>
      </c>
      <c r="E2074" s="517">
        <v>41383</v>
      </c>
      <c r="F2074" s="517">
        <v>41311</v>
      </c>
      <c r="G2074" s="517">
        <v>41393</v>
      </c>
      <c r="H2074" s="517">
        <v>41471</v>
      </c>
      <c r="I2074" s="517">
        <v>41393</v>
      </c>
      <c r="J2074" s="382">
        <v>8</v>
      </c>
      <c r="K2074" s="551">
        <v>41637</v>
      </c>
      <c r="L2074" s="561">
        <v>41393</v>
      </c>
      <c r="M2074" s="117"/>
      <c r="N2074" s="214" t="s">
        <v>13073</v>
      </c>
      <c r="O2074" s="1166">
        <v>800132761</v>
      </c>
      <c r="P2074" s="530"/>
      <c r="Q2074" s="530"/>
      <c r="R2074" s="530"/>
      <c r="S2074" s="530"/>
      <c r="T2074" s="530"/>
      <c r="U2074" s="530"/>
      <c r="V2074" s="530"/>
      <c r="W2074" s="530"/>
      <c r="X2074" s="530"/>
      <c r="Y2074" s="530"/>
      <c r="Z2074" s="530"/>
      <c r="AA2074" s="530"/>
      <c r="AB2074" s="214" t="s">
        <v>13156</v>
      </c>
      <c r="AC2074" s="214"/>
      <c r="AD2074" s="214" t="s">
        <v>10889</v>
      </c>
      <c r="AE2074" s="214" t="s">
        <v>11563</v>
      </c>
      <c r="AF2074" s="214" t="s">
        <v>12564</v>
      </c>
      <c r="AG2074" s="626" t="s">
        <v>14248</v>
      </c>
      <c r="AH2074" s="636">
        <v>74657174</v>
      </c>
      <c r="AI2074" s="634">
        <v>50163250</v>
      </c>
      <c r="AJ2074" s="634">
        <v>124820424</v>
      </c>
      <c r="AK2074" s="291" t="s">
        <v>13846</v>
      </c>
      <c r="AL2074" s="214" t="s">
        <v>156</v>
      </c>
      <c r="AM2074" s="86">
        <v>74657174</v>
      </c>
      <c r="AN2074" s="86" t="s">
        <v>14315</v>
      </c>
      <c r="AO2074" s="86" t="s">
        <v>14315</v>
      </c>
      <c r="AP2074" s="83"/>
      <c r="AQ2074" s="84">
        <v>37328587</v>
      </c>
      <c r="AR2074" s="553">
        <v>41471</v>
      </c>
      <c r="AS2074" s="554">
        <v>540</v>
      </c>
      <c r="AT2074" s="488"/>
      <c r="AU2074" s="553"/>
      <c r="AV2074" s="554"/>
      <c r="AW2074" s="84"/>
      <c r="AX2074" s="553"/>
      <c r="AY2074" s="554"/>
      <c r="AZ2074" s="84"/>
      <c r="BA2074" s="553"/>
      <c r="BB2074" s="554"/>
      <c r="BC2074" s="84"/>
      <c r="BD2074" s="553"/>
      <c r="BE2074" s="554"/>
      <c r="BF2074" s="84"/>
      <c r="BG2074" s="553"/>
      <c r="BH2074" s="554"/>
      <c r="BI2074" s="84"/>
      <c r="BJ2074" s="553"/>
      <c r="BK2074" s="554"/>
      <c r="BL2074" s="84"/>
      <c r="BM2074" s="553"/>
      <c r="BN2074" s="554"/>
      <c r="BO2074" s="84"/>
      <c r="BP2074" s="553"/>
      <c r="BQ2074" s="554"/>
      <c r="BR2074" s="84"/>
      <c r="BS2074" s="553"/>
      <c r="BT2074" s="554"/>
      <c r="BU2074" s="84"/>
      <c r="BV2074" s="553"/>
      <c r="BW2074" s="554"/>
      <c r="BX2074" s="84"/>
      <c r="BY2074" s="553"/>
      <c r="BZ2074" s="554"/>
      <c r="CA2074" s="84"/>
      <c r="CB2074" s="553"/>
      <c r="CC2074" s="554"/>
      <c r="CD2074" s="84"/>
      <c r="CE2074" s="553"/>
      <c r="CF2074" s="554"/>
      <c r="CG2074" s="84"/>
      <c r="CH2074" s="553"/>
      <c r="CI2074" s="554"/>
      <c r="CJ2074" s="554"/>
      <c r="CK2074" s="554"/>
      <c r="CL2074" s="554"/>
      <c r="CM2074" s="554"/>
      <c r="CN2074" s="554"/>
      <c r="CO2074" s="554"/>
      <c r="CP2074" s="554"/>
      <c r="CQ2074" s="554"/>
      <c r="CR2074" s="554"/>
      <c r="CS2074" s="554"/>
      <c r="CT2074" s="554"/>
      <c r="CU2074" s="554"/>
      <c r="CV2074" s="554"/>
      <c r="CW2074" s="554"/>
      <c r="CX2074" s="554"/>
      <c r="CY2074" s="554">
        <v>37328587</v>
      </c>
      <c r="CZ2074" s="84">
        <v>37328587</v>
      </c>
      <c r="DA2074" s="84"/>
      <c r="DB2074" s="856" t="s">
        <v>20809</v>
      </c>
      <c r="DC2074" s="565">
        <v>2</v>
      </c>
      <c r="DD2074" s="928"/>
      <c r="DE2074" s="102" t="s">
        <v>19355</v>
      </c>
      <c r="DF2074" s="928"/>
      <c r="DG2074" s="555"/>
      <c r="DH2074" s="214"/>
      <c r="DI2074" s="557">
        <v>41393</v>
      </c>
      <c r="DJ2074" s="111">
        <v>41323</v>
      </c>
      <c r="DK2074" s="558">
        <v>12</v>
      </c>
      <c r="DL2074" s="928" t="s">
        <v>15785</v>
      </c>
      <c r="DM2074" s="619" t="s">
        <v>20624</v>
      </c>
      <c r="DN2074" s="890">
        <v>37328587</v>
      </c>
      <c r="DO2074" s="928"/>
      <c r="DP2074" s="928"/>
      <c r="DQ2074" s="928"/>
      <c r="DR2074" s="928"/>
    </row>
    <row r="2075" spans="1:122" ht="71" customHeight="1" thickTop="1" thickBot="1">
      <c r="A2075" s="214" t="s">
        <v>13059</v>
      </c>
      <c r="B2075" s="214" t="s">
        <v>13069</v>
      </c>
      <c r="C2075" s="214" t="s">
        <v>543</v>
      </c>
      <c r="D2075" s="374">
        <v>1</v>
      </c>
      <c r="E2075" s="517">
        <v>41337</v>
      </c>
      <c r="F2075" s="517">
        <v>41311</v>
      </c>
      <c r="G2075" s="517">
        <v>41418</v>
      </c>
      <c r="H2075" s="517">
        <v>41514</v>
      </c>
      <c r="I2075" s="517">
        <v>41408</v>
      </c>
      <c r="J2075" s="382">
        <v>12</v>
      </c>
      <c r="K2075" s="551">
        <v>41773</v>
      </c>
      <c r="L2075" s="552">
        <v>41408</v>
      </c>
      <c r="M2075" s="117"/>
      <c r="N2075" s="214" t="s">
        <v>19631</v>
      </c>
      <c r="O2075" s="1106">
        <v>800061100</v>
      </c>
      <c r="P2075" s="214" t="s">
        <v>19502</v>
      </c>
      <c r="Q2075" s="214" t="s">
        <v>19503</v>
      </c>
      <c r="R2075" s="214" t="s">
        <v>19513</v>
      </c>
      <c r="S2075" s="214" t="s">
        <v>19505</v>
      </c>
      <c r="T2075" s="214" t="s">
        <v>1097</v>
      </c>
      <c r="U2075" s="214" t="s">
        <v>1097</v>
      </c>
      <c r="V2075" s="214" t="s">
        <v>1097</v>
      </c>
      <c r="W2075" s="214" t="s">
        <v>1097</v>
      </c>
      <c r="X2075" s="214" t="s">
        <v>1097</v>
      </c>
      <c r="Y2075" s="214" t="s">
        <v>1097</v>
      </c>
      <c r="Z2075" s="214" t="s">
        <v>1097</v>
      </c>
      <c r="AA2075" s="214" t="s">
        <v>1097</v>
      </c>
      <c r="AB2075" s="214" t="s">
        <v>13157</v>
      </c>
      <c r="AC2075" s="214"/>
      <c r="AD2075" s="214" t="s">
        <v>10889</v>
      </c>
      <c r="AE2075" s="214" t="s">
        <v>11563</v>
      </c>
      <c r="AF2075" s="214" t="s">
        <v>12564</v>
      </c>
      <c r="AG2075" s="626" t="s">
        <v>14248</v>
      </c>
      <c r="AH2075" s="636">
        <v>68883992</v>
      </c>
      <c r="AI2075" s="634">
        <v>45922658</v>
      </c>
      <c r="AJ2075" s="634">
        <v>114806650</v>
      </c>
      <c r="AK2075" s="214" t="s">
        <v>13135</v>
      </c>
      <c r="AL2075" s="214" t="s">
        <v>156</v>
      </c>
      <c r="AM2075" s="86">
        <v>68883992</v>
      </c>
      <c r="AN2075" s="86" t="s">
        <v>14315</v>
      </c>
      <c r="AO2075" s="86" t="s">
        <v>14315</v>
      </c>
      <c r="AP2075" s="83"/>
      <c r="AQ2075" s="84">
        <v>34441996</v>
      </c>
      <c r="AR2075" s="553">
        <v>41514</v>
      </c>
      <c r="AS2075" s="554">
        <v>575</v>
      </c>
      <c r="AT2075" s="488"/>
      <c r="AU2075" s="553"/>
      <c r="AV2075" s="554"/>
      <c r="AW2075" s="84"/>
      <c r="AX2075" s="553"/>
      <c r="AY2075" s="554"/>
      <c r="AZ2075" s="84"/>
      <c r="BA2075" s="553"/>
      <c r="BB2075" s="554"/>
      <c r="BC2075" s="84"/>
      <c r="BD2075" s="553"/>
      <c r="BE2075" s="554"/>
      <c r="BF2075" s="84"/>
      <c r="BG2075" s="553"/>
      <c r="BH2075" s="554"/>
      <c r="BI2075" s="84"/>
      <c r="BJ2075" s="553"/>
      <c r="BK2075" s="554"/>
      <c r="BL2075" s="84"/>
      <c r="BM2075" s="553"/>
      <c r="BN2075" s="554"/>
      <c r="BO2075" s="84"/>
      <c r="BP2075" s="553"/>
      <c r="BQ2075" s="554"/>
      <c r="BR2075" s="84"/>
      <c r="BS2075" s="553"/>
      <c r="BT2075" s="554"/>
      <c r="BU2075" s="84"/>
      <c r="BV2075" s="553"/>
      <c r="BW2075" s="554"/>
      <c r="BX2075" s="84"/>
      <c r="BY2075" s="553"/>
      <c r="BZ2075" s="554"/>
      <c r="CA2075" s="84"/>
      <c r="CB2075" s="553"/>
      <c r="CC2075" s="554"/>
      <c r="CD2075" s="84"/>
      <c r="CE2075" s="553"/>
      <c r="CF2075" s="554"/>
      <c r="CG2075" s="84"/>
      <c r="CH2075" s="553"/>
      <c r="CI2075" s="554"/>
      <c r="CJ2075" s="554"/>
      <c r="CK2075" s="554"/>
      <c r="CL2075" s="554"/>
      <c r="CM2075" s="554"/>
      <c r="CN2075" s="554"/>
      <c r="CO2075" s="554"/>
      <c r="CP2075" s="554"/>
      <c r="CQ2075" s="554"/>
      <c r="CR2075" s="554"/>
      <c r="CS2075" s="554"/>
      <c r="CT2075" s="554"/>
      <c r="CU2075" s="554"/>
      <c r="CV2075" s="554"/>
      <c r="CW2075" s="554"/>
      <c r="CX2075" s="554"/>
      <c r="CY2075" s="554">
        <v>34441996</v>
      </c>
      <c r="CZ2075" s="84">
        <v>34441996</v>
      </c>
      <c r="DA2075" s="84"/>
      <c r="DB2075" s="856" t="s">
        <v>20280</v>
      </c>
      <c r="DC2075" s="565">
        <v>2</v>
      </c>
      <c r="DD2075" s="928"/>
      <c r="DE2075" s="102" t="s">
        <v>19355</v>
      </c>
      <c r="DF2075" s="928"/>
      <c r="DG2075" s="555"/>
      <c r="DH2075" s="214"/>
      <c r="DI2075" s="557">
        <v>41408</v>
      </c>
      <c r="DJ2075" s="111">
        <v>41323</v>
      </c>
      <c r="DK2075" s="558">
        <v>12</v>
      </c>
      <c r="DL2075" s="928" t="s">
        <v>15785</v>
      </c>
      <c r="DM2075" s="619" t="s">
        <v>20624</v>
      </c>
      <c r="DN2075" s="890">
        <v>34441996</v>
      </c>
      <c r="DO2075" s="928"/>
      <c r="DP2075" s="928"/>
      <c r="DQ2075" s="928"/>
      <c r="DR2075" s="928"/>
    </row>
    <row r="2076" spans="1:122" ht="71" customHeight="1" thickTop="1" thickBot="1">
      <c r="A2076" s="214" t="s">
        <v>13103</v>
      </c>
      <c r="B2076" s="214" t="s">
        <v>12815</v>
      </c>
      <c r="C2076" s="214" t="s">
        <v>543</v>
      </c>
      <c r="D2076" s="374">
        <v>1</v>
      </c>
      <c r="E2076" s="517">
        <v>41352</v>
      </c>
      <c r="F2076" s="517">
        <v>41317</v>
      </c>
      <c r="G2076" s="517">
        <v>41403</v>
      </c>
      <c r="H2076" s="517">
        <v>41416</v>
      </c>
      <c r="I2076" s="517">
        <v>41416</v>
      </c>
      <c r="J2076" s="382">
        <v>18</v>
      </c>
      <c r="K2076" s="551">
        <v>41965</v>
      </c>
      <c r="L2076" s="552">
        <v>41354</v>
      </c>
      <c r="M2076" s="117"/>
      <c r="N2076" s="214" t="s">
        <v>19632</v>
      </c>
      <c r="O2076" s="1106">
        <v>890900518</v>
      </c>
      <c r="P2076" s="214" t="s">
        <v>1097</v>
      </c>
      <c r="Q2076" s="214" t="s">
        <v>1097</v>
      </c>
      <c r="R2076" s="214" t="s">
        <v>1097</v>
      </c>
      <c r="S2076" s="214" t="s">
        <v>1097</v>
      </c>
      <c r="T2076" s="214" t="s">
        <v>1097</v>
      </c>
      <c r="U2076" s="214" t="s">
        <v>1097</v>
      </c>
      <c r="V2076" s="214" t="s">
        <v>1097</v>
      </c>
      <c r="W2076" s="214" t="s">
        <v>1097</v>
      </c>
      <c r="X2076" s="214" t="s">
        <v>1097</v>
      </c>
      <c r="Y2076" s="214" t="s">
        <v>1097</v>
      </c>
      <c r="Z2076" s="214" t="s">
        <v>1097</v>
      </c>
      <c r="AA2076" s="214" t="s">
        <v>1097</v>
      </c>
      <c r="AB2076" s="214" t="s">
        <v>13206</v>
      </c>
      <c r="AC2076" s="214"/>
      <c r="AD2076" s="214" t="s">
        <v>13207</v>
      </c>
      <c r="AE2076" s="214" t="s">
        <v>9681</v>
      </c>
      <c r="AF2076" s="214" t="s">
        <v>12557</v>
      </c>
      <c r="AG2076" s="626" t="s">
        <v>13831</v>
      </c>
      <c r="AH2076" s="636">
        <v>46149664</v>
      </c>
      <c r="AI2076" s="634">
        <v>51888354</v>
      </c>
      <c r="AJ2076" s="634">
        <v>98038018</v>
      </c>
      <c r="AK2076" s="214" t="s">
        <v>13180</v>
      </c>
      <c r="AL2076" s="214" t="s">
        <v>156</v>
      </c>
      <c r="AM2076" s="86">
        <v>46149664</v>
      </c>
      <c r="AN2076" s="86" t="s">
        <v>14361</v>
      </c>
      <c r="AO2076" s="86" t="s">
        <v>8485</v>
      </c>
      <c r="AP2076" s="83"/>
      <c r="AQ2076" s="84">
        <v>32304765</v>
      </c>
      <c r="AR2076" s="553">
        <v>41416</v>
      </c>
      <c r="AS2076" s="554">
        <v>488</v>
      </c>
      <c r="AT2076" s="488"/>
      <c r="AU2076" s="553"/>
      <c r="AV2076" s="554"/>
      <c r="AW2076" s="84"/>
      <c r="AX2076" s="553"/>
      <c r="AY2076" s="554"/>
      <c r="AZ2076" s="84"/>
      <c r="BA2076" s="553"/>
      <c r="BB2076" s="554"/>
      <c r="BC2076" s="84"/>
      <c r="BD2076" s="553"/>
      <c r="BE2076" s="554"/>
      <c r="BF2076" s="84"/>
      <c r="BG2076" s="553"/>
      <c r="BH2076" s="554"/>
      <c r="BI2076" s="84"/>
      <c r="BJ2076" s="553"/>
      <c r="BK2076" s="554"/>
      <c r="BL2076" s="84"/>
      <c r="BM2076" s="553"/>
      <c r="BN2076" s="554"/>
      <c r="BO2076" s="84"/>
      <c r="BP2076" s="553"/>
      <c r="BQ2076" s="554"/>
      <c r="BR2076" s="84"/>
      <c r="BS2076" s="553"/>
      <c r="BT2076" s="554"/>
      <c r="BU2076" s="84"/>
      <c r="BV2076" s="553"/>
      <c r="BW2076" s="554"/>
      <c r="BX2076" s="84"/>
      <c r="BY2076" s="553"/>
      <c r="BZ2076" s="554"/>
      <c r="CA2076" s="84"/>
      <c r="CB2076" s="553"/>
      <c r="CC2076" s="554"/>
      <c r="CD2076" s="84"/>
      <c r="CE2076" s="553"/>
      <c r="CF2076" s="554"/>
      <c r="CG2076" s="84"/>
      <c r="CH2076" s="553"/>
      <c r="CI2076" s="554"/>
      <c r="CJ2076" s="554"/>
      <c r="CK2076" s="554"/>
      <c r="CL2076" s="554"/>
      <c r="CM2076" s="554"/>
      <c r="CN2076" s="554"/>
      <c r="CO2076" s="554"/>
      <c r="CP2076" s="554"/>
      <c r="CQ2076" s="554"/>
      <c r="CR2076" s="554"/>
      <c r="CS2076" s="554"/>
      <c r="CT2076" s="554"/>
      <c r="CU2076" s="554"/>
      <c r="CV2076" s="554"/>
      <c r="CW2076" s="554"/>
      <c r="CX2076" s="554"/>
      <c r="CY2076" s="554">
        <v>32304765</v>
      </c>
      <c r="CZ2076" s="84">
        <v>13844899</v>
      </c>
      <c r="DA2076" s="84"/>
      <c r="DB2076" s="856" t="s">
        <v>20280</v>
      </c>
      <c r="DC2076" s="565">
        <v>2</v>
      </c>
      <c r="DD2076" s="928"/>
      <c r="DE2076" s="102" t="s">
        <v>19355</v>
      </c>
      <c r="DF2076" s="928"/>
      <c r="DG2076" s="555"/>
      <c r="DH2076" s="214"/>
      <c r="DI2076" s="557">
        <v>41354</v>
      </c>
      <c r="DJ2076" s="111">
        <v>41323</v>
      </c>
      <c r="DK2076" s="558">
        <v>6</v>
      </c>
      <c r="DL2076" s="928"/>
      <c r="DM2076" s="619" t="s">
        <v>20694</v>
      </c>
      <c r="DN2076" s="890">
        <v>32304765</v>
      </c>
      <c r="DO2076" s="928"/>
      <c r="DP2076" s="928"/>
      <c r="DQ2076" s="928"/>
      <c r="DR2076" s="928"/>
    </row>
    <row r="2077" spans="1:122" ht="71" customHeight="1" thickTop="1" thickBot="1">
      <c r="A2077" s="214" t="s">
        <v>13104</v>
      </c>
      <c r="B2077" s="214" t="s">
        <v>12815</v>
      </c>
      <c r="C2077" s="214" t="s">
        <v>543</v>
      </c>
      <c r="D2077" s="374">
        <v>1</v>
      </c>
      <c r="E2077" s="517">
        <v>41353</v>
      </c>
      <c r="F2077" s="517">
        <v>41317</v>
      </c>
      <c r="G2077" s="517">
        <v>41386</v>
      </c>
      <c r="H2077" s="517">
        <v>41401</v>
      </c>
      <c r="I2077" s="517">
        <v>41401</v>
      </c>
      <c r="J2077" s="382">
        <v>12</v>
      </c>
      <c r="K2077" s="551">
        <v>41766</v>
      </c>
      <c r="L2077" s="561">
        <v>41381</v>
      </c>
      <c r="M2077" s="117"/>
      <c r="N2077" s="214" t="s">
        <v>180</v>
      </c>
      <c r="O2077" s="1106">
        <v>860007386</v>
      </c>
      <c r="P2077" s="214" t="s">
        <v>1097</v>
      </c>
      <c r="Q2077" s="214" t="s">
        <v>1097</v>
      </c>
      <c r="R2077" s="214" t="s">
        <v>1097</v>
      </c>
      <c r="S2077" s="214" t="s">
        <v>1097</v>
      </c>
      <c r="T2077" s="214" t="s">
        <v>1097</v>
      </c>
      <c r="U2077" s="214" t="s">
        <v>1097</v>
      </c>
      <c r="V2077" s="214" t="s">
        <v>1097</v>
      </c>
      <c r="W2077" s="214" t="s">
        <v>1097</v>
      </c>
      <c r="X2077" s="214" t="s">
        <v>1097</v>
      </c>
      <c r="Y2077" s="214" t="s">
        <v>1097</v>
      </c>
      <c r="Z2077" s="214" t="s">
        <v>1097</v>
      </c>
      <c r="AA2077" s="214" t="s">
        <v>1097</v>
      </c>
      <c r="AB2077" s="214" t="s">
        <v>13208</v>
      </c>
      <c r="AC2077" s="214"/>
      <c r="AD2077" s="214" t="s">
        <v>13207</v>
      </c>
      <c r="AE2077" s="214" t="s">
        <v>9681</v>
      </c>
      <c r="AF2077" s="214" t="s">
        <v>12557</v>
      </c>
      <c r="AG2077" s="626" t="s">
        <v>13831</v>
      </c>
      <c r="AH2077" s="636">
        <v>54499459</v>
      </c>
      <c r="AI2077" s="634">
        <v>51561396</v>
      </c>
      <c r="AJ2077" s="634">
        <v>106060855</v>
      </c>
      <c r="AK2077" s="214" t="s">
        <v>13180</v>
      </c>
      <c r="AL2077" s="214" t="s">
        <v>156</v>
      </c>
      <c r="AM2077" s="86">
        <v>54499459</v>
      </c>
      <c r="AN2077" s="86" t="s">
        <v>14315</v>
      </c>
      <c r="AO2077" s="86" t="s">
        <v>14315</v>
      </c>
      <c r="AP2077" s="83"/>
      <c r="AQ2077" s="84">
        <v>38149621</v>
      </c>
      <c r="AR2077" s="553">
        <v>41401</v>
      </c>
      <c r="AS2077" s="554">
        <v>474</v>
      </c>
      <c r="AT2077" s="488"/>
      <c r="AU2077" s="553"/>
      <c r="AV2077" s="554"/>
      <c r="AW2077" s="84"/>
      <c r="AX2077" s="553"/>
      <c r="AY2077" s="554"/>
      <c r="AZ2077" s="84"/>
      <c r="BA2077" s="553"/>
      <c r="BB2077" s="554"/>
      <c r="BC2077" s="84"/>
      <c r="BD2077" s="553"/>
      <c r="BE2077" s="554"/>
      <c r="BF2077" s="84"/>
      <c r="BG2077" s="553"/>
      <c r="BH2077" s="554"/>
      <c r="BI2077" s="84"/>
      <c r="BJ2077" s="553"/>
      <c r="BK2077" s="554"/>
      <c r="BL2077" s="84"/>
      <c r="BM2077" s="553"/>
      <c r="BN2077" s="554"/>
      <c r="BO2077" s="84"/>
      <c r="BP2077" s="553"/>
      <c r="BQ2077" s="554"/>
      <c r="BR2077" s="84"/>
      <c r="BS2077" s="553"/>
      <c r="BT2077" s="554"/>
      <c r="BU2077" s="84"/>
      <c r="BV2077" s="553"/>
      <c r="BW2077" s="554"/>
      <c r="BX2077" s="84"/>
      <c r="BY2077" s="553"/>
      <c r="BZ2077" s="554"/>
      <c r="CA2077" s="84"/>
      <c r="CB2077" s="553"/>
      <c r="CC2077" s="554"/>
      <c r="CD2077" s="84"/>
      <c r="CE2077" s="553"/>
      <c r="CF2077" s="554"/>
      <c r="CG2077" s="84"/>
      <c r="CH2077" s="553"/>
      <c r="CI2077" s="554"/>
      <c r="CJ2077" s="554"/>
      <c r="CK2077" s="554"/>
      <c r="CL2077" s="554"/>
      <c r="CM2077" s="554"/>
      <c r="CN2077" s="554"/>
      <c r="CO2077" s="554"/>
      <c r="CP2077" s="554"/>
      <c r="CQ2077" s="554"/>
      <c r="CR2077" s="554"/>
      <c r="CS2077" s="554"/>
      <c r="CT2077" s="554"/>
      <c r="CU2077" s="554"/>
      <c r="CV2077" s="554"/>
      <c r="CW2077" s="554"/>
      <c r="CX2077" s="554"/>
      <c r="CY2077" s="554">
        <v>38149621</v>
      </c>
      <c r="CZ2077" s="84">
        <v>16349838</v>
      </c>
      <c r="DA2077" s="84"/>
      <c r="DB2077" s="856" t="s">
        <v>20280</v>
      </c>
      <c r="DC2077" s="565">
        <v>2</v>
      </c>
      <c r="DD2077" s="928"/>
      <c r="DE2077" s="102" t="s">
        <v>19355</v>
      </c>
      <c r="DF2077" s="928"/>
      <c r="DG2077" s="555"/>
      <c r="DH2077" s="214"/>
      <c r="DI2077" s="557">
        <v>41381</v>
      </c>
      <c r="DJ2077" s="111">
        <v>41323</v>
      </c>
      <c r="DK2077" s="558">
        <v>6</v>
      </c>
      <c r="DL2077" s="928"/>
      <c r="DM2077" s="619" t="s">
        <v>20694</v>
      </c>
      <c r="DN2077" s="890">
        <v>38149621</v>
      </c>
      <c r="DO2077" s="928"/>
      <c r="DP2077" s="928"/>
      <c r="DQ2077" s="928"/>
      <c r="DR2077" s="928"/>
    </row>
    <row r="2078" spans="1:122" ht="71" customHeight="1" thickTop="1" thickBot="1">
      <c r="A2078" s="214" t="s">
        <v>13105</v>
      </c>
      <c r="B2078" s="214" t="s">
        <v>12815</v>
      </c>
      <c r="C2078" s="214" t="s">
        <v>86</v>
      </c>
      <c r="D2078" s="374">
        <v>0</v>
      </c>
      <c r="E2078" s="517">
        <v>41332</v>
      </c>
      <c r="F2078" s="517">
        <v>41317</v>
      </c>
      <c r="G2078" s="517">
        <v>41335</v>
      </c>
      <c r="H2078" s="517">
        <v>41381</v>
      </c>
      <c r="I2078" s="517">
        <v>41381</v>
      </c>
      <c r="J2078" s="382">
        <v>18</v>
      </c>
      <c r="K2078" s="551">
        <v>41929</v>
      </c>
      <c r="L2078" s="552">
        <v>41332</v>
      </c>
      <c r="M2078" s="117"/>
      <c r="N2078" s="214" t="s">
        <v>101</v>
      </c>
      <c r="O2078" s="1106">
        <v>890980040</v>
      </c>
      <c r="P2078" s="214" t="s">
        <v>1097</v>
      </c>
      <c r="Q2078" s="214" t="s">
        <v>1097</v>
      </c>
      <c r="R2078" s="214" t="s">
        <v>1097</v>
      </c>
      <c r="S2078" s="214" t="s">
        <v>1097</v>
      </c>
      <c r="T2078" s="214" t="s">
        <v>1097</v>
      </c>
      <c r="U2078" s="214" t="s">
        <v>1097</v>
      </c>
      <c r="V2078" s="214" t="s">
        <v>1097</v>
      </c>
      <c r="W2078" s="214" t="s">
        <v>1097</v>
      </c>
      <c r="X2078" s="214" t="s">
        <v>1097</v>
      </c>
      <c r="Y2078" s="214" t="s">
        <v>1097</v>
      </c>
      <c r="Z2078" s="214" t="s">
        <v>1097</v>
      </c>
      <c r="AA2078" s="214" t="s">
        <v>1097</v>
      </c>
      <c r="AB2078" s="214" t="s">
        <v>13209</v>
      </c>
      <c r="AC2078" s="214"/>
      <c r="AD2078" s="214" t="s">
        <v>13207</v>
      </c>
      <c r="AE2078" s="214" t="s">
        <v>9681</v>
      </c>
      <c r="AF2078" s="214" t="s">
        <v>12557</v>
      </c>
      <c r="AG2078" s="626" t="s">
        <v>13831</v>
      </c>
      <c r="AH2078" s="636">
        <v>112200576</v>
      </c>
      <c r="AI2078" s="634">
        <v>33579292</v>
      </c>
      <c r="AJ2078" s="634">
        <v>145779868</v>
      </c>
      <c r="AK2078" s="214" t="s">
        <v>13211</v>
      </c>
      <c r="AL2078" s="214" t="s">
        <v>156</v>
      </c>
      <c r="AM2078" s="86">
        <v>112200576</v>
      </c>
      <c r="AN2078" s="86" t="s">
        <v>14315</v>
      </c>
      <c r="AO2078" s="86" t="s">
        <v>14315</v>
      </c>
      <c r="AP2078" s="83"/>
      <c r="AQ2078" s="84">
        <v>90000000</v>
      </c>
      <c r="AR2078" s="553">
        <v>41381</v>
      </c>
      <c r="AS2078" s="554">
        <v>457</v>
      </c>
      <c r="AT2078" s="488"/>
      <c r="AU2078" s="553"/>
      <c r="AV2078" s="554"/>
      <c r="AW2078" s="84"/>
      <c r="AX2078" s="553"/>
      <c r="AY2078" s="554"/>
      <c r="AZ2078" s="84"/>
      <c r="BA2078" s="553"/>
      <c r="BB2078" s="554"/>
      <c r="BC2078" s="84"/>
      <c r="BD2078" s="553"/>
      <c r="BE2078" s="554"/>
      <c r="BF2078" s="84"/>
      <c r="BG2078" s="553"/>
      <c r="BH2078" s="554"/>
      <c r="BI2078" s="84"/>
      <c r="BJ2078" s="553"/>
      <c r="BK2078" s="554"/>
      <c r="BL2078" s="84"/>
      <c r="BM2078" s="553"/>
      <c r="BN2078" s="554"/>
      <c r="BO2078" s="84"/>
      <c r="BP2078" s="553"/>
      <c r="BQ2078" s="554"/>
      <c r="BR2078" s="84"/>
      <c r="BS2078" s="553"/>
      <c r="BT2078" s="554"/>
      <c r="BU2078" s="84"/>
      <c r="BV2078" s="553"/>
      <c r="BW2078" s="554"/>
      <c r="BX2078" s="84"/>
      <c r="BY2078" s="553"/>
      <c r="BZ2078" s="554"/>
      <c r="CA2078" s="84"/>
      <c r="CB2078" s="553"/>
      <c r="CC2078" s="554"/>
      <c r="CD2078" s="84"/>
      <c r="CE2078" s="553"/>
      <c r="CF2078" s="554"/>
      <c r="CG2078" s="84"/>
      <c r="CH2078" s="553"/>
      <c r="CI2078" s="554"/>
      <c r="CJ2078" s="554"/>
      <c r="CK2078" s="554"/>
      <c r="CL2078" s="554"/>
      <c r="CM2078" s="554"/>
      <c r="CN2078" s="554"/>
      <c r="CO2078" s="554"/>
      <c r="CP2078" s="554"/>
      <c r="CQ2078" s="554"/>
      <c r="CR2078" s="554"/>
      <c r="CS2078" s="554"/>
      <c r="CT2078" s="554"/>
      <c r="CU2078" s="554"/>
      <c r="CV2078" s="554"/>
      <c r="CW2078" s="554"/>
      <c r="CX2078" s="554"/>
      <c r="CY2078" s="554">
        <v>90000000</v>
      </c>
      <c r="CZ2078" s="84">
        <v>22200576</v>
      </c>
      <c r="DA2078" s="84"/>
      <c r="DB2078" s="856" t="s">
        <v>20280</v>
      </c>
      <c r="DC2078" s="565">
        <v>2</v>
      </c>
      <c r="DD2078" s="928"/>
      <c r="DE2078" s="102" t="s">
        <v>19355</v>
      </c>
      <c r="DF2078" s="928"/>
      <c r="DG2078" s="555"/>
      <c r="DH2078" s="214"/>
      <c r="DI2078" s="557"/>
      <c r="DJ2078" s="111">
        <v>41294</v>
      </c>
      <c r="DK2078" s="558">
        <v>-23</v>
      </c>
      <c r="DL2078" s="581" t="s">
        <v>15785</v>
      </c>
      <c r="DM2078" s="619" t="s">
        <v>20694</v>
      </c>
      <c r="DN2078" s="890">
        <v>90000000</v>
      </c>
      <c r="DO2078" s="928"/>
      <c r="DP2078" s="928"/>
      <c r="DQ2078" s="928"/>
      <c r="DR2078" s="928"/>
    </row>
    <row r="2079" spans="1:122" ht="71" customHeight="1" thickTop="1" thickBot="1">
      <c r="A2079" s="214" t="s">
        <v>13106</v>
      </c>
      <c r="B2079" s="214" t="s">
        <v>12815</v>
      </c>
      <c r="C2079" s="214" t="s">
        <v>543</v>
      </c>
      <c r="D2079" s="374">
        <v>0</v>
      </c>
      <c r="E2079" s="517">
        <v>41360</v>
      </c>
      <c r="F2079" s="517">
        <v>41317</v>
      </c>
      <c r="G2079" s="517">
        <v>41386</v>
      </c>
      <c r="H2079" s="517">
        <v>41401</v>
      </c>
      <c r="I2079" s="517">
        <v>41401</v>
      </c>
      <c r="J2079" s="382">
        <v>12</v>
      </c>
      <c r="K2079" s="551">
        <v>41766</v>
      </c>
      <c r="L2079" s="552">
        <v>41360</v>
      </c>
      <c r="M2079" s="117"/>
      <c r="N2079" s="214" t="s">
        <v>101</v>
      </c>
      <c r="O2079" s="1106">
        <v>890980040</v>
      </c>
      <c r="P2079" s="214" t="s">
        <v>1097</v>
      </c>
      <c r="Q2079" s="214" t="s">
        <v>1097</v>
      </c>
      <c r="R2079" s="214" t="s">
        <v>1097</v>
      </c>
      <c r="S2079" s="214" t="s">
        <v>1097</v>
      </c>
      <c r="T2079" s="214" t="s">
        <v>1097</v>
      </c>
      <c r="U2079" s="214" t="s">
        <v>1097</v>
      </c>
      <c r="V2079" s="214" t="s">
        <v>1097</v>
      </c>
      <c r="W2079" s="214" t="s">
        <v>1097</v>
      </c>
      <c r="X2079" s="214" t="s">
        <v>1097</v>
      </c>
      <c r="Y2079" s="214" t="s">
        <v>1097</v>
      </c>
      <c r="Z2079" s="214" t="s">
        <v>1097</v>
      </c>
      <c r="AA2079" s="214" t="s">
        <v>1097</v>
      </c>
      <c r="AB2079" s="214" t="s">
        <v>13210</v>
      </c>
      <c r="AC2079" s="214"/>
      <c r="AD2079" s="214" t="s">
        <v>13207</v>
      </c>
      <c r="AE2079" s="214" t="s">
        <v>9681</v>
      </c>
      <c r="AF2079" s="214" t="s">
        <v>12557</v>
      </c>
      <c r="AG2079" s="626" t="s">
        <v>16120</v>
      </c>
      <c r="AH2079" s="636">
        <v>113000000</v>
      </c>
      <c r="AI2079" s="634">
        <v>80615680</v>
      </c>
      <c r="AJ2079" s="634">
        <v>193615680</v>
      </c>
      <c r="AK2079" s="214" t="s">
        <v>13211</v>
      </c>
      <c r="AL2079" s="214" t="s">
        <v>156</v>
      </c>
      <c r="AM2079" s="86">
        <v>113000000</v>
      </c>
      <c r="AN2079" s="86" t="s">
        <v>14361</v>
      </c>
      <c r="AO2079" s="86" t="s">
        <v>8485</v>
      </c>
      <c r="AP2079" s="83"/>
      <c r="AQ2079" s="84">
        <v>90000000</v>
      </c>
      <c r="AR2079" s="553">
        <v>41401</v>
      </c>
      <c r="AS2079" s="554">
        <v>474</v>
      </c>
      <c r="AT2079" s="488"/>
      <c r="AU2079" s="553"/>
      <c r="AV2079" s="554"/>
      <c r="AW2079" s="84"/>
      <c r="AX2079" s="553"/>
      <c r="AY2079" s="554"/>
      <c r="AZ2079" s="84"/>
      <c r="BA2079" s="553"/>
      <c r="BB2079" s="554"/>
      <c r="BC2079" s="84"/>
      <c r="BD2079" s="553"/>
      <c r="BE2079" s="554"/>
      <c r="BF2079" s="84"/>
      <c r="BG2079" s="553"/>
      <c r="BH2079" s="554"/>
      <c r="BI2079" s="84"/>
      <c r="BJ2079" s="553"/>
      <c r="BK2079" s="554"/>
      <c r="BL2079" s="84"/>
      <c r="BM2079" s="553"/>
      <c r="BN2079" s="554"/>
      <c r="BO2079" s="84"/>
      <c r="BP2079" s="553"/>
      <c r="BQ2079" s="554"/>
      <c r="BR2079" s="84"/>
      <c r="BS2079" s="553"/>
      <c r="BT2079" s="554"/>
      <c r="BU2079" s="84"/>
      <c r="BV2079" s="553"/>
      <c r="BW2079" s="554"/>
      <c r="BX2079" s="84"/>
      <c r="BY2079" s="553"/>
      <c r="BZ2079" s="554"/>
      <c r="CA2079" s="84"/>
      <c r="CB2079" s="553"/>
      <c r="CC2079" s="554"/>
      <c r="CD2079" s="84"/>
      <c r="CE2079" s="553"/>
      <c r="CF2079" s="554"/>
      <c r="CG2079" s="84"/>
      <c r="CH2079" s="553"/>
      <c r="CI2079" s="554"/>
      <c r="CJ2079" s="554"/>
      <c r="CK2079" s="554"/>
      <c r="CL2079" s="554"/>
      <c r="CM2079" s="554"/>
      <c r="CN2079" s="554"/>
      <c r="CO2079" s="554"/>
      <c r="CP2079" s="554"/>
      <c r="CQ2079" s="554"/>
      <c r="CR2079" s="554"/>
      <c r="CS2079" s="554"/>
      <c r="CT2079" s="554"/>
      <c r="CU2079" s="554"/>
      <c r="CV2079" s="554"/>
      <c r="CW2079" s="554"/>
      <c r="CX2079" s="554"/>
      <c r="CY2079" s="554">
        <v>90000000</v>
      </c>
      <c r="CZ2079" s="84">
        <v>23000000</v>
      </c>
      <c r="DA2079" s="84"/>
      <c r="DB2079" s="856" t="s">
        <v>20280</v>
      </c>
      <c r="DC2079" s="565">
        <v>2</v>
      </c>
      <c r="DD2079" s="928"/>
      <c r="DE2079" s="102" t="s">
        <v>19355</v>
      </c>
      <c r="DF2079" s="928"/>
      <c r="DG2079" s="555"/>
      <c r="DH2079" s="214"/>
      <c r="DI2079" s="557"/>
      <c r="DJ2079" s="111">
        <v>41294</v>
      </c>
      <c r="DK2079" s="558">
        <v>-23</v>
      </c>
      <c r="DL2079" s="581" t="s">
        <v>15785</v>
      </c>
      <c r="DM2079" s="619" t="s">
        <v>20694</v>
      </c>
      <c r="DN2079" s="890">
        <v>90000000</v>
      </c>
      <c r="DO2079" s="928"/>
      <c r="DP2079" s="928"/>
      <c r="DQ2079" s="928"/>
      <c r="DR2079" s="928"/>
    </row>
    <row r="2080" spans="1:122" ht="71" customHeight="1" thickTop="1" thickBot="1">
      <c r="A2080" s="214" t="s">
        <v>13107</v>
      </c>
      <c r="B2080" s="214" t="s">
        <v>12815</v>
      </c>
      <c r="C2080" s="214" t="s">
        <v>86</v>
      </c>
      <c r="D2080" s="374">
        <v>0</v>
      </c>
      <c r="E2080" s="517">
        <v>41366</v>
      </c>
      <c r="F2080" s="517">
        <v>41317</v>
      </c>
      <c r="G2080" s="517">
        <v>41386</v>
      </c>
      <c r="H2080" s="517">
        <v>41401</v>
      </c>
      <c r="I2080" s="517">
        <v>41401</v>
      </c>
      <c r="J2080" s="382">
        <v>13</v>
      </c>
      <c r="K2080" s="551">
        <v>41797</v>
      </c>
      <c r="L2080" s="552">
        <v>41366</v>
      </c>
      <c r="M2080" s="117"/>
      <c r="N2080" s="214" t="s">
        <v>691</v>
      </c>
      <c r="O2080" s="1106">
        <v>899999063</v>
      </c>
      <c r="P2080" s="214" t="s">
        <v>1097</v>
      </c>
      <c r="Q2080" s="214" t="s">
        <v>1097</v>
      </c>
      <c r="R2080" s="214" t="s">
        <v>1097</v>
      </c>
      <c r="S2080" s="214" t="s">
        <v>1097</v>
      </c>
      <c r="T2080" s="214" t="s">
        <v>1097</v>
      </c>
      <c r="U2080" s="214" t="s">
        <v>1097</v>
      </c>
      <c r="V2080" s="214" t="s">
        <v>1097</v>
      </c>
      <c r="W2080" s="214" t="s">
        <v>1097</v>
      </c>
      <c r="X2080" s="214" t="s">
        <v>1097</v>
      </c>
      <c r="Y2080" s="214" t="s">
        <v>1097</v>
      </c>
      <c r="Z2080" s="214" t="s">
        <v>1097</v>
      </c>
      <c r="AA2080" s="214" t="s">
        <v>1097</v>
      </c>
      <c r="AB2080" s="214" t="s">
        <v>13212</v>
      </c>
      <c r="AC2080" s="214"/>
      <c r="AD2080" s="214" t="s">
        <v>13207</v>
      </c>
      <c r="AE2080" s="214" t="s">
        <v>13213</v>
      </c>
      <c r="AF2080" s="214" t="s">
        <v>12557</v>
      </c>
      <c r="AG2080" s="626" t="s">
        <v>13831</v>
      </c>
      <c r="AH2080" s="636">
        <v>108037625</v>
      </c>
      <c r="AI2080" s="634">
        <v>74816403</v>
      </c>
      <c r="AJ2080" s="634">
        <v>182854028</v>
      </c>
      <c r="AK2080" s="214"/>
      <c r="AL2080" s="214" t="s">
        <v>156</v>
      </c>
      <c r="AM2080" s="86">
        <v>108037625</v>
      </c>
      <c r="AN2080" s="86" t="s">
        <v>14315</v>
      </c>
      <c r="AO2080" s="86" t="s">
        <v>14315</v>
      </c>
      <c r="AP2080" s="83"/>
      <c r="AQ2080" s="84">
        <v>87000000</v>
      </c>
      <c r="AR2080" s="553">
        <v>41401</v>
      </c>
      <c r="AS2080" s="554">
        <v>474</v>
      </c>
      <c r="AT2080" s="488"/>
      <c r="AU2080" s="553"/>
      <c r="AV2080" s="554"/>
      <c r="AW2080" s="84"/>
      <c r="AX2080" s="553"/>
      <c r="AY2080" s="554"/>
      <c r="AZ2080" s="84"/>
      <c r="BA2080" s="553"/>
      <c r="BB2080" s="554"/>
      <c r="BC2080" s="84"/>
      <c r="BD2080" s="553"/>
      <c r="BE2080" s="554"/>
      <c r="BF2080" s="84"/>
      <c r="BG2080" s="553"/>
      <c r="BH2080" s="554"/>
      <c r="BI2080" s="84"/>
      <c r="BJ2080" s="553"/>
      <c r="BK2080" s="554"/>
      <c r="BL2080" s="84"/>
      <c r="BM2080" s="553"/>
      <c r="BN2080" s="554"/>
      <c r="BO2080" s="84"/>
      <c r="BP2080" s="553"/>
      <c r="BQ2080" s="554"/>
      <c r="BR2080" s="84"/>
      <c r="BS2080" s="553"/>
      <c r="BT2080" s="554"/>
      <c r="BU2080" s="84"/>
      <c r="BV2080" s="553"/>
      <c r="BW2080" s="554"/>
      <c r="BX2080" s="84"/>
      <c r="BY2080" s="553"/>
      <c r="BZ2080" s="554"/>
      <c r="CA2080" s="84"/>
      <c r="CB2080" s="553"/>
      <c r="CC2080" s="554"/>
      <c r="CD2080" s="84"/>
      <c r="CE2080" s="553"/>
      <c r="CF2080" s="554"/>
      <c r="CG2080" s="84"/>
      <c r="CH2080" s="553"/>
      <c r="CI2080" s="554"/>
      <c r="CJ2080" s="554"/>
      <c r="CK2080" s="554"/>
      <c r="CL2080" s="554"/>
      <c r="CM2080" s="554"/>
      <c r="CN2080" s="554"/>
      <c r="CO2080" s="554"/>
      <c r="CP2080" s="554"/>
      <c r="CQ2080" s="554"/>
      <c r="CR2080" s="554"/>
      <c r="CS2080" s="554"/>
      <c r="CT2080" s="554"/>
      <c r="CU2080" s="554"/>
      <c r="CV2080" s="554"/>
      <c r="CW2080" s="554"/>
      <c r="CX2080" s="554"/>
      <c r="CY2080" s="554">
        <v>87000000</v>
      </c>
      <c r="CZ2080" s="84">
        <v>21037625</v>
      </c>
      <c r="DA2080" s="84"/>
      <c r="DB2080" s="856" t="s">
        <v>20280</v>
      </c>
      <c r="DC2080" s="565">
        <v>2</v>
      </c>
      <c r="DD2080" s="928"/>
      <c r="DE2080" s="102" t="s">
        <v>19355</v>
      </c>
      <c r="DF2080" s="928"/>
      <c r="DG2080" s="555"/>
      <c r="DH2080" s="214"/>
      <c r="DI2080" s="557"/>
      <c r="DJ2080" s="111">
        <v>41326</v>
      </c>
      <c r="DK2080" s="558">
        <v>9</v>
      </c>
      <c r="DL2080" s="581" t="s">
        <v>15785</v>
      </c>
      <c r="DM2080" s="619" t="s">
        <v>20694</v>
      </c>
      <c r="DN2080" s="890">
        <v>87000000</v>
      </c>
      <c r="DO2080" s="928"/>
      <c r="DP2080" s="928"/>
      <c r="DQ2080" s="928"/>
      <c r="DR2080" s="928"/>
    </row>
    <row r="2081" spans="1:122" ht="71" customHeight="1" thickTop="1" thickBot="1">
      <c r="A2081" s="214" t="s">
        <v>13108</v>
      </c>
      <c r="B2081" s="214" t="s">
        <v>11526</v>
      </c>
      <c r="C2081" s="214" t="s">
        <v>86</v>
      </c>
      <c r="D2081" s="374">
        <v>0</v>
      </c>
      <c r="E2081" s="517">
        <v>41404</v>
      </c>
      <c r="F2081" s="517">
        <v>41317</v>
      </c>
      <c r="G2081" s="517">
        <v>41414</v>
      </c>
      <c r="H2081" s="517">
        <v>41422</v>
      </c>
      <c r="I2081" s="517">
        <v>41422</v>
      </c>
      <c r="J2081" s="382">
        <v>30</v>
      </c>
      <c r="K2081" s="551">
        <v>42336</v>
      </c>
      <c r="L2081" s="552">
        <v>41404</v>
      </c>
      <c r="M2081" s="117"/>
      <c r="N2081" s="214" t="s">
        <v>612</v>
      </c>
      <c r="O2081" s="1106">
        <v>891180084</v>
      </c>
      <c r="P2081" s="214" t="s">
        <v>1097</v>
      </c>
      <c r="Q2081" s="214" t="s">
        <v>1097</v>
      </c>
      <c r="R2081" s="214" t="s">
        <v>1097</v>
      </c>
      <c r="S2081" s="214" t="s">
        <v>1097</v>
      </c>
      <c r="T2081" s="214" t="s">
        <v>1097</v>
      </c>
      <c r="U2081" s="214" t="s">
        <v>1097</v>
      </c>
      <c r="V2081" s="214" t="s">
        <v>1097</v>
      </c>
      <c r="W2081" s="214" t="s">
        <v>1097</v>
      </c>
      <c r="X2081" s="214" t="s">
        <v>1097</v>
      </c>
      <c r="Y2081" s="214" t="s">
        <v>1097</v>
      </c>
      <c r="Z2081" s="214" t="s">
        <v>1097</v>
      </c>
      <c r="AA2081" s="214" t="s">
        <v>1097</v>
      </c>
      <c r="AB2081" s="214" t="s">
        <v>14347</v>
      </c>
      <c r="AC2081" s="214"/>
      <c r="AD2081" s="214"/>
      <c r="AE2081" s="214" t="s">
        <v>13214</v>
      </c>
      <c r="AF2081" s="214" t="s">
        <v>12560</v>
      </c>
      <c r="AG2081" s="626" t="s">
        <v>18008</v>
      </c>
      <c r="AH2081" s="636">
        <v>315619048</v>
      </c>
      <c r="AI2081" s="634">
        <v>170924000</v>
      </c>
      <c r="AJ2081" s="634">
        <v>486543048</v>
      </c>
      <c r="AK2081" s="374">
        <v>41404</v>
      </c>
      <c r="AL2081" s="214" t="s">
        <v>156</v>
      </c>
      <c r="AM2081" s="86">
        <v>315619048</v>
      </c>
      <c r="AN2081" s="531" t="s">
        <v>8505</v>
      </c>
      <c r="AO2081" s="531" t="s">
        <v>8506</v>
      </c>
      <c r="AP2081" s="83"/>
      <c r="AQ2081" s="84">
        <v>220933334</v>
      </c>
      <c r="AR2081" s="553">
        <v>41422</v>
      </c>
      <c r="AS2081" s="554">
        <v>496</v>
      </c>
      <c r="AT2081" s="488"/>
      <c r="AU2081" s="553"/>
      <c r="AV2081" s="554"/>
      <c r="AW2081" s="84"/>
      <c r="AX2081" s="553"/>
      <c r="AY2081" s="554"/>
      <c r="AZ2081" s="84"/>
      <c r="BA2081" s="553"/>
      <c r="BB2081" s="554"/>
      <c r="BC2081" s="84"/>
      <c r="BD2081" s="553"/>
      <c r="BE2081" s="554"/>
      <c r="BF2081" s="84"/>
      <c r="BG2081" s="553"/>
      <c r="BH2081" s="554"/>
      <c r="BI2081" s="84"/>
      <c r="BJ2081" s="553"/>
      <c r="BK2081" s="554"/>
      <c r="BL2081" s="84"/>
      <c r="BM2081" s="553"/>
      <c r="BN2081" s="554"/>
      <c r="BO2081" s="84"/>
      <c r="BP2081" s="553"/>
      <c r="BQ2081" s="554"/>
      <c r="BR2081" s="84"/>
      <c r="BS2081" s="553"/>
      <c r="BT2081" s="554"/>
      <c r="BU2081" s="84"/>
      <c r="BV2081" s="553"/>
      <c r="BW2081" s="554"/>
      <c r="BX2081" s="84"/>
      <c r="BY2081" s="553"/>
      <c r="BZ2081" s="554"/>
      <c r="CA2081" s="84"/>
      <c r="CB2081" s="553"/>
      <c r="CC2081" s="554"/>
      <c r="CD2081" s="84"/>
      <c r="CE2081" s="553"/>
      <c r="CF2081" s="554"/>
      <c r="CG2081" s="84"/>
      <c r="CH2081" s="553"/>
      <c r="CI2081" s="554"/>
      <c r="CJ2081" s="554"/>
      <c r="CK2081" s="554"/>
      <c r="CL2081" s="554"/>
      <c r="CM2081" s="554"/>
      <c r="CN2081" s="554"/>
      <c r="CO2081" s="554"/>
      <c r="CP2081" s="554"/>
      <c r="CQ2081" s="554"/>
      <c r="CR2081" s="554"/>
      <c r="CS2081" s="554"/>
      <c r="CT2081" s="554"/>
      <c r="CU2081" s="554"/>
      <c r="CV2081" s="554"/>
      <c r="CW2081" s="554"/>
      <c r="CX2081" s="554"/>
      <c r="CY2081" s="554">
        <v>220933334</v>
      </c>
      <c r="CZ2081" s="84">
        <v>94685714</v>
      </c>
      <c r="DA2081" s="84"/>
      <c r="DB2081" s="856" t="s">
        <v>20280</v>
      </c>
      <c r="DC2081" s="565">
        <v>2</v>
      </c>
      <c r="DD2081" s="928"/>
      <c r="DE2081" s="102" t="s">
        <v>19355</v>
      </c>
      <c r="DF2081" s="928"/>
      <c r="DG2081" s="555"/>
      <c r="DH2081" s="214"/>
      <c r="DI2081" s="557"/>
      <c r="DJ2081" s="111">
        <v>41331</v>
      </c>
      <c r="DK2081" s="558">
        <v>14</v>
      </c>
      <c r="DL2081" s="928"/>
      <c r="DM2081" s="619" t="s">
        <v>20781</v>
      </c>
      <c r="DN2081" s="890">
        <v>220933334</v>
      </c>
      <c r="DO2081" s="928"/>
      <c r="DP2081" s="928"/>
      <c r="DQ2081" s="928"/>
      <c r="DR2081" s="928"/>
    </row>
    <row r="2082" spans="1:122" ht="71" customHeight="1" thickTop="1" thickBot="1">
      <c r="A2082" s="214" t="s">
        <v>13109</v>
      </c>
      <c r="B2082" s="214" t="s">
        <v>11526</v>
      </c>
      <c r="C2082" s="214" t="s">
        <v>543</v>
      </c>
      <c r="D2082" s="374">
        <v>1</v>
      </c>
      <c r="E2082" s="517">
        <v>41332</v>
      </c>
      <c r="F2082" s="517">
        <v>41317</v>
      </c>
      <c r="G2082" s="517">
        <v>41386</v>
      </c>
      <c r="H2082" s="517">
        <v>41401</v>
      </c>
      <c r="I2082" s="517">
        <v>41401</v>
      </c>
      <c r="J2082" s="382">
        <v>18</v>
      </c>
      <c r="K2082" s="551">
        <v>41950</v>
      </c>
      <c r="L2082" s="561">
        <v>41381</v>
      </c>
      <c r="M2082" s="117"/>
      <c r="N2082" s="214" t="s">
        <v>11083</v>
      </c>
      <c r="O2082" s="1106">
        <v>860517647</v>
      </c>
      <c r="P2082" s="214" t="s">
        <v>1097</v>
      </c>
      <c r="Q2082" s="214" t="s">
        <v>1097</v>
      </c>
      <c r="R2082" s="214" t="s">
        <v>1097</v>
      </c>
      <c r="S2082" s="214" t="s">
        <v>1097</v>
      </c>
      <c r="T2082" s="214" t="s">
        <v>1097</v>
      </c>
      <c r="U2082" s="214" t="s">
        <v>1097</v>
      </c>
      <c r="V2082" s="214" t="s">
        <v>1097</v>
      </c>
      <c r="W2082" s="214" t="s">
        <v>1097</v>
      </c>
      <c r="X2082" s="214" t="s">
        <v>1097</v>
      </c>
      <c r="Y2082" s="214" t="s">
        <v>1097</v>
      </c>
      <c r="Z2082" s="214" t="s">
        <v>1097</v>
      </c>
      <c r="AA2082" s="214" t="s">
        <v>1097</v>
      </c>
      <c r="AB2082" s="214" t="s">
        <v>13218</v>
      </c>
      <c r="AC2082" s="214"/>
      <c r="AD2082" s="214" t="s">
        <v>13422</v>
      </c>
      <c r="AE2082" s="214" t="s">
        <v>12628</v>
      </c>
      <c r="AF2082" s="214">
        <v>344</v>
      </c>
      <c r="AG2082" s="626" t="s">
        <v>14497</v>
      </c>
      <c r="AH2082" s="636">
        <v>100000000</v>
      </c>
      <c r="AI2082" s="634">
        <v>72300000</v>
      </c>
      <c r="AJ2082" s="634">
        <v>172300000</v>
      </c>
      <c r="AK2082" s="214" t="s">
        <v>13180</v>
      </c>
      <c r="AL2082" s="214" t="s">
        <v>156</v>
      </c>
      <c r="AM2082" s="86">
        <v>100000000</v>
      </c>
      <c r="AN2082" s="86" t="s">
        <v>14315</v>
      </c>
      <c r="AO2082" s="86" t="s">
        <v>14315</v>
      </c>
      <c r="AP2082" s="83"/>
      <c r="AQ2082" s="84">
        <v>92102500</v>
      </c>
      <c r="AR2082" s="553">
        <v>41401</v>
      </c>
      <c r="AS2082" s="554">
        <v>474</v>
      </c>
      <c r="AT2082" s="488"/>
      <c r="AU2082" s="553"/>
      <c r="AV2082" s="554"/>
      <c r="AW2082" s="84"/>
      <c r="AX2082" s="553"/>
      <c r="AY2082" s="554"/>
      <c r="AZ2082" s="84"/>
      <c r="BA2082" s="553"/>
      <c r="BB2082" s="554"/>
      <c r="BC2082" s="84"/>
      <c r="BD2082" s="553"/>
      <c r="BE2082" s="554"/>
      <c r="BF2082" s="84"/>
      <c r="BG2082" s="553"/>
      <c r="BH2082" s="554"/>
      <c r="BI2082" s="84"/>
      <c r="BJ2082" s="553"/>
      <c r="BK2082" s="554"/>
      <c r="BL2082" s="84"/>
      <c r="BM2082" s="553"/>
      <c r="BN2082" s="554"/>
      <c r="BO2082" s="84"/>
      <c r="BP2082" s="553"/>
      <c r="BQ2082" s="554"/>
      <c r="BR2082" s="84"/>
      <c r="BS2082" s="553"/>
      <c r="BT2082" s="554"/>
      <c r="BU2082" s="84"/>
      <c r="BV2082" s="553"/>
      <c r="BW2082" s="554"/>
      <c r="BX2082" s="84"/>
      <c r="BY2082" s="553"/>
      <c r="BZ2082" s="554"/>
      <c r="CA2082" s="84"/>
      <c r="CB2082" s="553"/>
      <c r="CC2082" s="554"/>
      <c r="CD2082" s="84"/>
      <c r="CE2082" s="553"/>
      <c r="CF2082" s="554"/>
      <c r="CG2082" s="84"/>
      <c r="CH2082" s="553"/>
      <c r="CI2082" s="554"/>
      <c r="CJ2082" s="554"/>
      <c r="CK2082" s="554"/>
      <c r="CL2082" s="554"/>
      <c r="CM2082" s="554"/>
      <c r="CN2082" s="554"/>
      <c r="CO2082" s="554"/>
      <c r="CP2082" s="554"/>
      <c r="CQ2082" s="554"/>
      <c r="CR2082" s="554"/>
      <c r="CS2082" s="554"/>
      <c r="CT2082" s="554"/>
      <c r="CU2082" s="554"/>
      <c r="CV2082" s="554"/>
      <c r="CW2082" s="554"/>
      <c r="CX2082" s="554"/>
      <c r="CY2082" s="554">
        <v>92102500</v>
      </c>
      <c r="CZ2082" s="84">
        <v>7897500</v>
      </c>
      <c r="DA2082" s="84"/>
      <c r="DB2082" s="856" t="s">
        <v>20280</v>
      </c>
      <c r="DC2082" s="565">
        <v>2</v>
      </c>
      <c r="DD2082" s="928"/>
      <c r="DE2082" s="102" t="s">
        <v>19355</v>
      </c>
      <c r="DF2082" s="928"/>
      <c r="DG2082" s="555"/>
      <c r="DH2082" s="214"/>
      <c r="DI2082" s="557">
        <v>41381</v>
      </c>
      <c r="DJ2082" s="111">
        <v>41331</v>
      </c>
      <c r="DK2082" s="558">
        <v>14</v>
      </c>
      <c r="DL2082" s="928"/>
      <c r="DM2082" s="619" t="s">
        <v>20652</v>
      </c>
      <c r="DN2082" s="890">
        <v>92102500</v>
      </c>
      <c r="DO2082" s="928"/>
      <c r="DP2082" s="928"/>
      <c r="DQ2082" s="928"/>
      <c r="DR2082" s="928"/>
    </row>
    <row r="2083" spans="1:122" ht="71" customHeight="1" thickTop="1" thickBot="1">
      <c r="A2083" s="214" t="s">
        <v>13109</v>
      </c>
      <c r="B2083" s="214" t="s">
        <v>11526</v>
      </c>
      <c r="C2083" s="214" t="s">
        <v>543</v>
      </c>
      <c r="D2083" s="374">
        <v>1</v>
      </c>
      <c r="E2083" s="517">
        <v>41332</v>
      </c>
      <c r="F2083" s="517">
        <v>41317</v>
      </c>
      <c r="G2083" s="517">
        <v>41386</v>
      </c>
      <c r="H2083" s="517"/>
      <c r="I2083" s="517">
        <v>41401</v>
      </c>
      <c r="J2083" s="382">
        <v>18</v>
      </c>
      <c r="K2083" s="551">
        <v>41950</v>
      </c>
      <c r="L2083" s="552">
        <v>41381</v>
      </c>
      <c r="M2083" s="117"/>
      <c r="N2083" s="214" t="s">
        <v>11083</v>
      </c>
      <c r="O2083" s="1106">
        <v>860517647</v>
      </c>
      <c r="P2083" s="214" t="s">
        <v>1097</v>
      </c>
      <c r="Q2083" s="214" t="s">
        <v>1097</v>
      </c>
      <c r="R2083" s="214" t="s">
        <v>1097</v>
      </c>
      <c r="S2083" s="214" t="s">
        <v>1097</v>
      </c>
      <c r="T2083" s="214" t="s">
        <v>1097</v>
      </c>
      <c r="U2083" s="214" t="s">
        <v>1097</v>
      </c>
      <c r="V2083" s="214" t="s">
        <v>1097</v>
      </c>
      <c r="W2083" s="214" t="s">
        <v>1097</v>
      </c>
      <c r="X2083" s="214" t="s">
        <v>1097</v>
      </c>
      <c r="Y2083" s="214" t="s">
        <v>1097</v>
      </c>
      <c r="Z2083" s="214" t="s">
        <v>1097</v>
      </c>
      <c r="AA2083" s="214" t="s">
        <v>1097</v>
      </c>
      <c r="AB2083" s="214" t="s">
        <v>13218</v>
      </c>
      <c r="AC2083" s="214"/>
      <c r="AD2083" s="214"/>
      <c r="AE2083" s="214" t="s">
        <v>12628</v>
      </c>
      <c r="AF2083" s="214" t="s">
        <v>12560</v>
      </c>
      <c r="AG2083" s="626" t="s">
        <v>13823</v>
      </c>
      <c r="AH2083" s="636">
        <v>31575000</v>
      </c>
      <c r="AI2083" s="634">
        <v>0</v>
      </c>
      <c r="AJ2083" s="634">
        <v>31575000</v>
      </c>
      <c r="AK2083" s="214" t="s">
        <v>13180</v>
      </c>
      <c r="AL2083" s="214" t="s">
        <v>156</v>
      </c>
      <c r="AM2083" s="86">
        <v>31575000</v>
      </c>
      <c r="AN2083" s="86" t="s">
        <v>14315</v>
      </c>
      <c r="AO2083" s="86" t="s">
        <v>14315</v>
      </c>
      <c r="AP2083" s="83"/>
      <c r="AQ2083" s="84"/>
      <c r="AR2083" s="553"/>
      <c r="AS2083" s="554"/>
      <c r="AT2083" s="488"/>
      <c r="AU2083" s="553"/>
      <c r="AV2083" s="554"/>
      <c r="AW2083" s="84"/>
      <c r="AX2083" s="553"/>
      <c r="AY2083" s="554"/>
      <c r="AZ2083" s="84"/>
      <c r="BA2083" s="553"/>
      <c r="BB2083" s="554"/>
      <c r="BC2083" s="84"/>
      <c r="BD2083" s="553"/>
      <c r="BE2083" s="554"/>
      <c r="BF2083" s="84"/>
      <c r="BG2083" s="553"/>
      <c r="BH2083" s="554"/>
      <c r="BI2083" s="84"/>
      <c r="BJ2083" s="553"/>
      <c r="BK2083" s="554"/>
      <c r="BL2083" s="84"/>
      <c r="BM2083" s="553"/>
      <c r="BN2083" s="554"/>
      <c r="BO2083" s="84"/>
      <c r="BP2083" s="553"/>
      <c r="BQ2083" s="554"/>
      <c r="BR2083" s="84"/>
      <c r="BS2083" s="553"/>
      <c r="BT2083" s="554"/>
      <c r="BU2083" s="84"/>
      <c r="BV2083" s="553"/>
      <c r="BW2083" s="554"/>
      <c r="BX2083" s="84"/>
      <c r="BY2083" s="553"/>
      <c r="BZ2083" s="554"/>
      <c r="CA2083" s="84"/>
      <c r="CB2083" s="553"/>
      <c r="CC2083" s="554"/>
      <c r="CD2083" s="84"/>
      <c r="CE2083" s="553"/>
      <c r="CF2083" s="554"/>
      <c r="CG2083" s="84"/>
      <c r="CH2083" s="553"/>
      <c r="CI2083" s="554"/>
      <c r="CJ2083" s="554"/>
      <c r="CK2083" s="554"/>
      <c r="CL2083" s="554"/>
      <c r="CM2083" s="554"/>
      <c r="CN2083" s="554"/>
      <c r="CO2083" s="554"/>
      <c r="CP2083" s="554"/>
      <c r="CQ2083" s="554"/>
      <c r="CR2083" s="554"/>
      <c r="CS2083" s="554"/>
      <c r="CT2083" s="554"/>
      <c r="CU2083" s="554"/>
      <c r="CV2083" s="554"/>
      <c r="CW2083" s="554"/>
      <c r="CX2083" s="554"/>
      <c r="CY2083" s="554">
        <v>0</v>
      </c>
      <c r="CZ2083" s="84">
        <v>31575000</v>
      </c>
      <c r="DA2083" s="84"/>
      <c r="DB2083" s="856" t="s">
        <v>20280</v>
      </c>
      <c r="DC2083" s="565">
        <v>2</v>
      </c>
      <c r="DD2083" s="928"/>
      <c r="DE2083" s="102"/>
      <c r="DF2083" s="928"/>
      <c r="DG2083" s="555"/>
      <c r="DH2083" s="214"/>
      <c r="DI2083" s="557">
        <v>41381</v>
      </c>
      <c r="DJ2083" s="111">
        <v>41331</v>
      </c>
      <c r="DK2083" s="558">
        <v>14</v>
      </c>
      <c r="DL2083" s="928"/>
      <c r="DM2083" s="619" t="s">
        <v>20781</v>
      </c>
      <c r="DN2083" s="890">
        <v>0</v>
      </c>
      <c r="DO2083" s="928"/>
      <c r="DP2083" s="928"/>
      <c r="DQ2083" s="928"/>
      <c r="DR2083" s="928"/>
    </row>
    <row r="2084" spans="1:122" ht="71" customHeight="1" thickTop="1" thickBot="1">
      <c r="A2084" s="214" t="s">
        <v>13110</v>
      </c>
      <c r="B2084" s="214" t="s">
        <v>11526</v>
      </c>
      <c r="C2084" s="214" t="s">
        <v>86</v>
      </c>
      <c r="D2084" s="374">
        <v>0</v>
      </c>
      <c r="E2084" s="517">
        <v>41366</v>
      </c>
      <c r="F2084" s="517">
        <v>41317</v>
      </c>
      <c r="G2084" s="517">
        <v>41374</v>
      </c>
      <c r="H2084" s="517">
        <v>41390</v>
      </c>
      <c r="I2084" s="517">
        <v>41390</v>
      </c>
      <c r="J2084" s="382">
        <v>24</v>
      </c>
      <c r="K2084" s="551">
        <v>42120</v>
      </c>
      <c r="L2084" s="552">
        <v>41366</v>
      </c>
      <c r="M2084" s="117"/>
      <c r="N2084" s="214" t="s">
        <v>691</v>
      </c>
      <c r="O2084" s="1106">
        <v>899999063</v>
      </c>
      <c r="P2084" s="214" t="s">
        <v>1097</v>
      </c>
      <c r="Q2084" s="214" t="s">
        <v>1097</v>
      </c>
      <c r="R2084" s="214" t="s">
        <v>1097</v>
      </c>
      <c r="S2084" s="214" t="s">
        <v>1097</v>
      </c>
      <c r="T2084" s="214" t="s">
        <v>1097</v>
      </c>
      <c r="U2084" s="214" t="s">
        <v>1097</v>
      </c>
      <c r="V2084" s="214" t="s">
        <v>1097</v>
      </c>
      <c r="W2084" s="214" t="s">
        <v>1097</v>
      </c>
      <c r="X2084" s="214" t="s">
        <v>1097</v>
      </c>
      <c r="Y2084" s="214" t="s">
        <v>1097</v>
      </c>
      <c r="Z2084" s="214" t="s">
        <v>1097</v>
      </c>
      <c r="AA2084" s="214" t="s">
        <v>1097</v>
      </c>
      <c r="AB2084" s="545" t="s">
        <v>13219</v>
      </c>
      <c r="AC2084" s="214"/>
      <c r="AD2084" s="214" t="s">
        <v>13422</v>
      </c>
      <c r="AE2084" s="214" t="s">
        <v>12628</v>
      </c>
      <c r="AF2084" s="214">
        <v>344</v>
      </c>
      <c r="AG2084" s="626" t="s">
        <v>14497</v>
      </c>
      <c r="AH2084" s="636">
        <v>100000000</v>
      </c>
      <c r="AI2084" s="634">
        <v>94106822</v>
      </c>
      <c r="AJ2084" s="634">
        <v>194106822</v>
      </c>
      <c r="AK2084" s="214" t="s">
        <v>13180</v>
      </c>
      <c r="AL2084" s="214" t="s">
        <v>156</v>
      </c>
      <c r="AM2084" s="86">
        <v>100000000</v>
      </c>
      <c r="AN2084" s="86" t="s">
        <v>14315</v>
      </c>
      <c r="AO2084" s="86" t="s">
        <v>14315</v>
      </c>
      <c r="AP2084" s="83"/>
      <c r="AQ2084" s="84">
        <v>100000000</v>
      </c>
      <c r="AR2084" s="553">
        <v>41390</v>
      </c>
      <c r="AS2084" s="554">
        <v>460</v>
      </c>
      <c r="AT2084" s="488"/>
      <c r="AU2084" s="553"/>
      <c r="AV2084" s="554"/>
      <c r="AW2084" s="84"/>
      <c r="AX2084" s="553"/>
      <c r="AY2084" s="554"/>
      <c r="AZ2084" s="84"/>
      <c r="BA2084" s="553"/>
      <c r="BB2084" s="554"/>
      <c r="BC2084" s="84"/>
      <c r="BD2084" s="553"/>
      <c r="BE2084" s="554"/>
      <c r="BF2084" s="84"/>
      <c r="BG2084" s="553"/>
      <c r="BH2084" s="554"/>
      <c r="BI2084" s="84"/>
      <c r="BJ2084" s="553"/>
      <c r="BK2084" s="554"/>
      <c r="BL2084" s="84"/>
      <c r="BM2084" s="553"/>
      <c r="BN2084" s="554"/>
      <c r="BO2084" s="84"/>
      <c r="BP2084" s="553"/>
      <c r="BQ2084" s="554"/>
      <c r="BR2084" s="84"/>
      <c r="BS2084" s="553"/>
      <c r="BT2084" s="554"/>
      <c r="BU2084" s="84"/>
      <c r="BV2084" s="553"/>
      <c r="BW2084" s="554"/>
      <c r="BX2084" s="84"/>
      <c r="BY2084" s="553"/>
      <c r="BZ2084" s="554"/>
      <c r="CA2084" s="84"/>
      <c r="CB2084" s="553"/>
      <c r="CC2084" s="554"/>
      <c r="CD2084" s="84"/>
      <c r="CE2084" s="553"/>
      <c r="CF2084" s="554"/>
      <c r="CG2084" s="84"/>
      <c r="CH2084" s="553"/>
      <c r="CI2084" s="554"/>
      <c r="CJ2084" s="554"/>
      <c r="CK2084" s="554"/>
      <c r="CL2084" s="554"/>
      <c r="CM2084" s="554"/>
      <c r="CN2084" s="554"/>
      <c r="CO2084" s="554"/>
      <c r="CP2084" s="554"/>
      <c r="CQ2084" s="554"/>
      <c r="CR2084" s="554"/>
      <c r="CS2084" s="554"/>
      <c r="CT2084" s="554"/>
      <c r="CU2084" s="554"/>
      <c r="CV2084" s="554"/>
      <c r="CW2084" s="554"/>
      <c r="CX2084" s="554"/>
      <c r="CY2084" s="554">
        <v>100000000</v>
      </c>
      <c r="CZ2084" s="84">
        <v>0</v>
      </c>
      <c r="DA2084" s="84"/>
      <c r="DB2084" s="856" t="s">
        <v>20280</v>
      </c>
      <c r="DC2084" s="565">
        <v>2</v>
      </c>
      <c r="DD2084" s="928"/>
      <c r="DE2084" s="102" t="s">
        <v>19355</v>
      </c>
      <c r="DF2084" s="928"/>
      <c r="DG2084" s="555"/>
      <c r="DH2084" s="214"/>
      <c r="DI2084" s="557"/>
      <c r="DJ2084" s="111">
        <v>41331</v>
      </c>
      <c r="DK2084" s="558">
        <v>14</v>
      </c>
      <c r="DL2084" s="581" t="s">
        <v>15785</v>
      </c>
      <c r="DM2084" s="619" t="s">
        <v>20652</v>
      </c>
      <c r="DN2084" s="890">
        <v>100000000</v>
      </c>
      <c r="DO2084" s="928"/>
      <c r="DP2084" s="928"/>
      <c r="DQ2084" s="928"/>
      <c r="DR2084" s="928"/>
    </row>
    <row r="2085" spans="1:122" ht="71" customHeight="1" thickTop="1" thickBot="1">
      <c r="A2085" s="214" t="s">
        <v>13110</v>
      </c>
      <c r="B2085" s="214" t="s">
        <v>11526</v>
      </c>
      <c r="C2085" s="214" t="s">
        <v>86</v>
      </c>
      <c r="D2085" s="374">
        <v>0</v>
      </c>
      <c r="E2085" s="517">
        <v>41366</v>
      </c>
      <c r="F2085" s="517">
        <v>41317</v>
      </c>
      <c r="G2085" s="517">
        <v>41374</v>
      </c>
      <c r="H2085" s="517">
        <v>41390</v>
      </c>
      <c r="I2085" s="517">
        <v>41390</v>
      </c>
      <c r="J2085" s="382">
        <v>24</v>
      </c>
      <c r="K2085" s="551">
        <v>42120</v>
      </c>
      <c r="L2085" s="552">
        <v>41366</v>
      </c>
      <c r="M2085" s="117"/>
      <c r="N2085" s="214" t="s">
        <v>691</v>
      </c>
      <c r="O2085" s="1106">
        <v>899999063</v>
      </c>
      <c r="P2085" s="214" t="s">
        <v>1097</v>
      </c>
      <c r="Q2085" s="214" t="s">
        <v>1097</v>
      </c>
      <c r="R2085" s="214" t="s">
        <v>1097</v>
      </c>
      <c r="S2085" s="214" t="s">
        <v>1097</v>
      </c>
      <c r="T2085" s="214" t="s">
        <v>1097</v>
      </c>
      <c r="U2085" s="214" t="s">
        <v>1097</v>
      </c>
      <c r="V2085" s="214" t="s">
        <v>1097</v>
      </c>
      <c r="W2085" s="214" t="s">
        <v>1097</v>
      </c>
      <c r="X2085" s="214" t="s">
        <v>1097</v>
      </c>
      <c r="Y2085" s="214" t="s">
        <v>1097</v>
      </c>
      <c r="Z2085" s="214" t="s">
        <v>1097</v>
      </c>
      <c r="AA2085" s="214" t="s">
        <v>1097</v>
      </c>
      <c r="AB2085" s="545" t="s">
        <v>13219</v>
      </c>
      <c r="AC2085" s="214"/>
      <c r="AD2085" s="214"/>
      <c r="AE2085" s="214" t="s">
        <v>12628</v>
      </c>
      <c r="AF2085" s="214" t="s">
        <v>12560</v>
      </c>
      <c r="AG2085" s="626" t="s">
        <v>13823</v>
      </c>
      <c r="AH2085" s="636">
        <v>105739600</v>
      </c>
      <c r="AI2085" s="634"/>
      <c r="AJ2085" s="634">
        <v>105739600</v>
      </c>
      <c r="AK2085" s="214" t="s">
        <v>13180</v>
      </c>
      <c r="AL2085" s="214" t="s">
        <v>156</v>
      </c>
      <c r="AM2085" s="86">
        <v>105739600</v>
      </c>
      <c r="AN2085" s="86" t="s">
        <v>14361</v>
      </c>
      <c r="AO2085" s="86" t="s">
        <v>8485</v>
      </c>
      <c r="AP2085" s="83"/>
      <c r="AQ2085" s="84">
        <v>44017720</v>
      </c>
      <c r="AR2085" s="553">
        <v>41390</v>
      </c>
      <c r="AS2085" s="554">
        <v>460</v>
      </c>
      <c r="AT2085" s="488"/>
      <c r="AU2085" s="553"/>
      <c r="AV2085" s="554"/>
      <c r="AW2085" s="84"/>
      <c r="AX2085" s="553"/>
      <c r="AY2085" s="554"/>
      <c r="AZ2085" s="84"/>
      <c r="BA2085" s="553"/>
      <c r="BB2085" s="554"/>
      <c r="BC2085" s="84"/>
      <c r="BD2085" s="553"/>
      <c r="BE2085" s="554"/>
      <c r="BF2085" s="84"/>
      <c r="BG2085" s="553"/>
      <c r="BH2085" s="554"/>
      <c r="BI2085" s="84"/>
      <c r="BJ2085" s="553"/>
      <c r="BK2085" s="554"/>
      <c r="BL2085" s="84"/>
      <c r="BM2085" s="553"/>
      <c r="BN2085" s="554"/>
      <c r="BO2085" s="84"/>
      <c r="BP2085" s="553"/>
      <c r="BQ2085" s="554"/>
      <c r="BR2085" s="84"/>
      <c r="BS2085" s="553"/>
      <c r="BT2085" s="554"/>
      <c r="BU2085" s="84"/>
      <c r="BV2085" s="553"/>
      <c r="BW2085" s="554"/>
      <c r="BX2085" s="84"/>
      <c r="BY2085" s="553"/>
      <c r="BZ2085" s="554"/>
      <c r="CA2085" s="84"/>
      <c r="CB2085" s="553"/>
      <c r="CC2085" s="554"/>
      <c r="CD2085" s="84"/>
      <c r="CE2085" s="553"/>
      <c r="CF2085" s="554"/>
      <c r="CG2085" s="84"/>
      <c r="CH2085" s="553"/>
      <c r="CI2085" s="554"/>
      <c r="CJ2085" s="554"/>
      <c r="CK2085" s="554"/>
      <c r="CL2085" s="554"/>
      <c r="CM2085" s="554"/>
      <c r="CN2085" s="554"/>
      <c r="CO2085" s="554"/>
      <c r="CP2085" s="554"/>
      <c r="CQ2085" s="554"/>
      <c r="CR2085" s="554"/>
      <c r="CS2085" s="554"/>
      <c r="CT2085" s="554"/>
      <c r="CU2085" s="554"/>
      <c r="CV2085" s="554"/>
      <c r="CW2085" s="554"/>
      <c r="CX2085" s="554"/>
      <c r="CY2085" s="554">
        <v>44017720</v>
      </c>
      <c r="CZ2085" s="84">
        <v>61721880</v>
      </c>
      <c r="DA2085" s="84"/>
      <c r="DB2085" s="856" t="s">
        <v>20280</v>
      </c>
      <c r="DC2085" s="565">
        <v>2</v>
      </c>
      <c r="DD2085" s="928"/>
      <c r="DE2085" s="102"/>
      <c r="DF2085" s="928"/>
      <c r="DG2085" s="555"/>
      <c r="DH2085" s="214"/>
      <c r="DI2085" s="557"/>
      <c r="DJ2085" s="111">
        <v>41331</v>
      </c>
      <c r="DK2085" s="558">
        <v>14</v>
      </c>
      <c r="DL2085" s="581" t="s">
        <v>15785</v>
      </c>
      <c r="DM2085" s="619" t="s">
        <v>20781</v>
      </c>
      <c r="DN2085" s="890">
        <v>44017720</v>
      </c>
      <c r="DO2085" s="928"/>
      <c r="DP2085" s="928"/>
      <c r="DQ2085" s="928"/>
      <c r="DR2085" s="928"/>
    </row>
    <row r="2086" spans="1:122" ht="71" customHeight="1" thickTop="1" thickBot="1">
      <c r="A2086" s="214" t="s">
        <v>13111</v>
      </c>
      <c r="B2086" s="214" t="s">
        <v>11526</v>
      </c>
      <c r="C2086" s="214" t="s">
        <v>86</v>
      </c>
      <c r="D2086" s="374">
        <v>0</v>
      </c>
      <c r="E2086" s="517">
        <v>41492</v>
      </c>
      <c r="F2086" s="517">
        <v>41317</v>
      </c>
      <c r="G2086" s="517">
        <v>41500</v>
      </c>
      <c r="H2086" s="517">
        <v>41514</v>
      </c>
      <c r="I2086" s="517">
        <v>41514</v>
      </c>
      <c r="J2086" s="382">
        <v>36</v>
      </c>
      <c r="K2086" s="551">
        <v>42610</v>
      </c>
      <c r="L2086" s="552">
        <v>41492</v>
      </c>
      <c r="M2086" s="117"/>
      <c r="N2086" s="214" t="s">
        <v>691</v>
      </c>
      <c r="O2086" s="1106">
        <v>899999063</v>
      </c>
      <c r="P2086" s="214" t="s">
        <v>1097</v>
      </c>
      <c r="Q2086" s="214" t="s">
        <v>1097</v>
      </c>
      <c r="R2086" s="214" t="s">
        <v>1097</v>
      </c>
      <c r="S2086" s="214" t="s">
        <v>1097</v>
      </c>
      <c r="T2086" s="214" t="s">
        <v>1097</v>
      </c>
      <c r="U2086" s="214" t="s">
        <v>1097</v>
      </c>
      <c r="V2086" s="214" t="s">
        <v>1097</v>
      </c>
      <c r="W2086" s="214" t="s">
        <v>1097</v>
      </c>
      <c r="X2086" s="214" t="s">
        <v>1097</v>
      </c>
      <c r="Y2086" s="214" t="s">
        <v>1097</v>
      </c>
      <c r="Z2086" s="214" t="s">
        <v>1097</v>
      </c>
      <c r="AA2086" s="214" t="s">
        <v>1097</v>
      </c>
      <c r="AB2086" s="214" t="s">
        <v>13220</v>
      </c>
      <c r="AC2086" s="214"/>
      <c r="AD2086" s="214" t="s">
        <v>13422</v>
      </c>
      <c r="AE2086" s="214" t="s">
        <v>12628</v>
      </c>
      <c r="AF2086" s="214">
        <v>344</v>
      </c>
      <c r="AG2086" s="626" t="s">
        <v>14497</v>
      </c>
      <c r="AH2086" s="636">
        <v>100000000</v>
      </c>
      <c r="AI2086" s="634">
        <v>202955418</v>
      </c>
      <c r="AJ2086" s="634">
        <v>302955418</v>
      </c>
      <c r="AK2086" s="214" t="s">
        <v>13180</v>
      </c>
      <c r="AL2086" s="214" t="s">
        <v>156</v>
      </c>
      <c r="AM2086" s="86">
        <v>100000000</v>
      </c>
      <c r="AN2086" s="86" t="s">
        <v>14315</v>
      </c>
      <c r="AO2086" s="86" t="s">
        <v>14315</v>
      </c>
      <c r="AP2086" s="83"/>
      <c r="AQ2086" s="84">
        <v>70000000</v>
      </c>
      <c r="AR2086" s="553">
        <v>41514</v>
      </c>
      <c r="AS2086" s="554">
        <v>576</v>
      </c>
      <c r="AT2086" s="488"/>
      <c r="AU2086" s="553"/>
      <c r="AV2086" s="554"/>
      <c r="AW2086" s="84"/>
      <c r="AX2086" s="553"/>
      <c r="AY2086" s="554"/>
      <c r="AZ2086" s="84"/>
      <c r="BA2086" s="553"/>
      <c r="BB2086" s="554"/>
      <c r="BC2086" s="84"/>
      <c r="BD2086" s="553"/>
      <c r="BE2086" s="554"/>
      <c r="BF2086" s="84"/>
      <c r="BG2086" s="553"/>
      <c r="BH2086" s="554"/>
      <c r="BI2086" s="84"/>
      <c r="BJ2086" s="553"/>
      <c r="BK2086" s="554"/>
      <c r="BL2086" s="84"/>
      <c r="BM2086" s="553"/>
      <c r="BN2086" s="554"/>
      <c r="BO2086" s="84"/>
      <c r="BP2086" s="553"/>
      <c r="BQ2086" s="554"/>
      <c r="BR2086" s="84"/>
      <c r="BS2086" s="553"/>
      <c r="BT2086" s="554"/>
      <c r="BU2086" s="84"/>
      <c r="BV2086" s="553"/>
      <c r="BW2086" s="554"/>
      <c r="BX2086" s="84"/>
      <c r="BY2086" s="553"/>
      <c r="BZ2086" s="554"/>
      <c r="CA2086" s="84"/>
      <c r="CB2086" s="553"/>
      <c r="CC2086" s="554"/>
      <c r="CD2086" s="84"/>
      <c r="CE2086" s="553"/>
      <c r="CF2086" s="554"/>
      <c r="CG2086" s="84"/>
      <c r="CH2086" s="553"/>
      <c r="CI2086" s="554"/>
      <c r="CJ2086" s="554"/>
      <c r="CK2086" s="554"/>
      <c r="CL2086" s="554"/>
      <c r="CM2086" s="554"/>
      <c r="CN2086" s="554"/>
      <c r="CO2086" s="554"/>
      <c r="CP2086" s="554"/>
      <c r="CQ2086" s="554"/>
      <c r="CR2086" s="554"/>
      <c r="CS2086" s="554"/>
      <c r="CT2086" s="554"/>
      <c r="CU2086" s="554"/>
      <c r="CV2086" s="554"/>
      <c r="CW2086" s="554"/>
      <c r="CX2086" s="554"/>
      <c r="CY2086" s="554">
        <v>70000000</v>
      </c>
      <c r="CZ2086" s="84">
        <v>30000000</v>
      </c>
      <c r="DA2086" s="84"/>
      <c r="DB2086" s="856" t="s">
        <v>20280</v>
      </c>
      <c r="DC2086" s="565">
        <v>2</v>
      </c>
      <c r="DD2086" s="928"/>
      <c r="DE2086" s="102" t="s">
        <v>19355</v>
      </c>
      <c r="DF2086" s="928"/>
      <c r="DG2086" s="555"/>
      <c r="DH2086" s="214"/>
      <c r="DI2086" s="557"/>
      <c r="DJ2086" s="111">
        <v>41331</v>
      </c>
      <c r="DK2086" s="558">
        <v>14</v>
      </c>
      <c r="DL2086" s="581" t="s">
        <v>15785</v>
      </c>
      <c r="DM2086" s="619" t="s">
        <v>20652</v>
      </c>
      <c r="DN2086" s="890">
        <v>70000000</v>
      </c>
      <c r="DO2086" s="928"/>
      <c r="DP2086" s="928"/>
      <c r="DQ2086" s="928"/>
      <c r="DR2086" s="928"/>
    </row>
    <row r="2087" spans="1:122" ht="71" customHeight="1" thickTop="1" thickBot="1">
      <c r="A2087" s="214" t="s">
        <v>13111</v>
      </c>
      <c r="B2087" s="214" t="s">
        <v>11526</v>
      </c>
      <c r="C2087" s="214" t="s">
        <v>86</v>
      </c>
      <c r="D2087" s="374">
        <v>0</v>
      </c>
      <c r="E2087" s="517">
        <v>41492</v>
      </c>
      <c r="F2087" s="517">
        <v>41317</v>
      </c>
      <c r="G2087" s="517">
        <v>41500</v>
      </c>
      <c r="H2087" s="517">
        <v>41514</v>
      </c>
      <c r="I2087" s="517">
        <v>41514</v>
      </c>
      <c r="J2087" s="382">
        <v>36</v>
      </c>
      <c r="K2087" s="551">
        <v>42610</v>
      </c>
      <c r="L2087" s="552">
        <v>41492</v>
      </c>
      <c r="M2087" s="117"/>
      <c r="N2087" s="214" t="s">
        <v>691</v>
      </c>
      <c r="O2087" s="1106">
        <v>899999063</v>
      </c>
      <c r="P2087" s="214" t="s">
        <v>1097</v>
      </c>
      <c r="Q2087" s="214" t="s">
        <v>1097</v>
      </c>
      <c r="R2087" s="214" t="s">
        <v>1097</v>
      </c>
      <c r="S2087" s="214" t="s">
        <v>1097</v>
      </c>
      <c r="T2087" s="214" t="s">
        <v>1097</v>
      </c>
      <c r="U2087" s="214" t="s">
        <v>1097</v>
      </c>
      <c r="V2087" s="214" t="s">
        <v>1097</v>
      </c>
      <c r="W2087" s="214" t="s">
        <v>1097</v>
      </c>
      <c r="X2087" s="214" t="s">
        <v>1097</v>
      </c>
      <c r="Y2087" s="214" t="s">
        <v>1097</v>
      </c>
      <c r="Z2087" s="214" t="s">
        <v>1097</v>
      </c>
      <c r="AA2087" s="214" t="s">
        <v>1097</v>
      </c>
      <c r="AB2087" s="214" t="s">
        <v>13220</v>
      </c>
      <c r="AC2087" s="214"/>
      <c r="AD2087" s="214"/>
      <c r="AE2087" s="214" t="s">
        <v>12628</v>
      </c>
      <c r="AF2087" s="214" t="s">
        <v>12560</v>
      </c>
      <c r="AG2087" s="626" t="s">
        <v>13823</v>
      </c>
      <c r="AH2087" s="636">
        <v>180782000</v>
      </c>
      <c r="AI2087" s="634">
        <v>0</v>
      </c>
      <c r="AJ2087" s="634">
        <v>180782000</v>
      </c>
      <c r="AK2087" s="214" t="s">
        <v>13180</v>
      </c>
      <c r="AL2087" s="214" t="s">
        <v>156</v>
      </c>
      <c r="AM2087" s="86">
        <v>180782000</v>
      </c>
      <c r="AN2087" s="531" t="s">
        <v>1480</v>
      </c>
      <c r="AO2087" s="531" t="s">
        <v>8492</v>
      </c>
      <c r="AP2087" s="83"/>
      <c r="AQ2087" s="84">
        <v>126547400</v>
      </c>
      <c r="AR2087" s="553">
        <v>41514</v>
      </c>
      <c r="AS2087" s="554">
        <v>576</v>
      </c>
      <c r="AT2087" s="488"/>
      <c r="AU2087" s="553"/>
      <c r="AV2087" s="554"/>
      <c r="AW2087" s="84"/>
      <c r="AX2087" s="553"/>
      <c r="AY2087" s="554"/>
      <c r="AZ2087" s="84"/>
      <c r="BA2087" s="553"/>
      <c r="BB2087" s="554"/>
      <c r="BC2087" s="84"/>
      <c r="BD2087" s="553"/>
      <c r="BE2087" s="554"/>
      <c r="BF2087" s="84"/>
      <c r="BG2087" s="553"/>
      <c r="BH2087" s="554"/>
      <c r="BI2087" s="84"/>
      <c r="BJ2087" s="553"/>
      <c r="BK2087" s="554"/>
      <c r="BL2087" s="84"/>
      <c r="BM2087" s="553"/>
      <c r="BN2087" s="554"/>
      <c r="BO2087" s="84"/>
      <c r="BP2087" s="553"/>
      <c r="BQ2087" s="554"/>
      <c r="BR2087" s="84"/>
      <c r="BS2087" s="553"/>
      <c r="BT2087" s="554"/>
      <c r="BU2087" s="84"/>
      <c r="BV2087" s="553"/>
      <c r="BW2087" s="554"/>
      <c r="BX2087" s="84"/>
      <c r="BY2087" s="553"/>
      <c r="BZ2087" s="554"/>
      <c r="CA2087" s="84"/>
      <c r="CB2087" s="553"/>
      <c r="CC2087" s="554"/>
      <c r="CD2087" s="84"/>
      <c r="CE2087" s="553"/>
      <c r="CF2087" s="554"/>
      <c r="CG2087" s="84"/>
      <c r="CH2087" s="553"/>
      <c r="CI2087" s="554"/>
      <c r="CJ2087" s="554"/>
      <c r="CK2087" s="554"/>
      <c r="CL2087" s="554"/>
      <c r="CM2087" s="554"/>
      <c r="CN2087" s="554"/>
      <c r="CO2087" s="554"/>
      <c r="CP2087" s="554"/>
      <c r="CQ2087" s="554"/>
      <c r="CR2087" s="554"/>
      <c r="CS2087" s="554"/>
      <c r="CT2087" s="554"/>
      <c r="CU2087" s="554"/>
      <c r="CV2087" s="554"/>
      <c r="CW2087" s="554"/>
      <c r="CX2087" s="554"/>
      <c r="CY2087" s="554">
        <v>126547400</v>
      </c>
      <c r="CZ2087" s="84">
        <v>54234600</v>
      </c>
      <c r="DA2087" s="84"/>
      <c r="DB2087" s="856" t="s">
        <v>20280</v>
      </c>
      <c r="DC2087" s="565">
        <v>2</v>
      </c>
      <c r="DD2087" s="928"/>
      <c r="DE2087" s="102"/>
      <c r="DF2087" s="928"/>
      <c r="DG2087" s="555"/>
      <c r="DH2087" s="214"/>
      <c r="DI2087" s="557"/>
      <c r="DJ2087" s="111">
        <v>41331</v>
      </c>
      <c r="DK2087" s="558">
        <v>14</v>
      </c>
      <c r="DL2087" s="581" t="s">
        <v>15785</v>
      </c>
      <c r="DM2087" s="619" t="s">
        <v>20781</v>
      </c>
      <c r="DN2087" s="890">
        <v>126547400</v>
      </c>
      <c r="DO2087" s="928"/>
      <c r="DP2087" s="928"/>
      <c r="DQ2087" s="928"/>
      <c r="DR2087" s="928"/>
    </row>
    <row r="2088" spans="1:122" ht="71" customHeight="1" thickTop="1" thickBot="1">
      <c r="A2088" s="214" t="s">
        <v>13112</v>
      </c>
      <c r="B2088" s="214" t="s">
        <v>11526</v>
      </c>
      <c r="C2088" s="214" t="s">
        <v>543</v>
      </c>
      <c r="D2088" s="374">
        <v>1</v>
      </c>
      <c r="E2088" s="517">
        <v>41375</v>
      </c>
      <c r="F2088" s="517">
        <v>41317</v>
      </c>
      <c r="G2088" s="517">
        <v>41386</v>
      </c>
      <c r="H2088" s="517">
        <v>41401</v>
      </c>
      <c r="I2088" s="517">
        <v>41401</v>
      </c>
      <c r="J2088" s="382">
        <v>36</v>
      </c>
      <c r="K2088" s="551">
        <v>42497</v>
      </c>
      <c r="L2088" s="561">
        <v>41381</v>
      </c>
      <c r="M2088" s="117"/>
      <c r="N2088" s="214" t="s">
        <v>19633</v>
      </c>
      <c r="O2088" s="1106">
        <v>900159374</v>
      </c>
      <c r="P2088" s="214" t="s">
        <v>19514</v>
      </c>
      <c r="Q2088" s="214" t="s">
        <v>19515</v>
      </c>
      <c r="R2088" s="214" t="s">
        <v>612</v>
      </c>
      <c r="S2088" s="214" t="s">
        <v>19487</v>
      </c>
      <c r="T2088" s="214" t="s">
        <v>19516</v>
      </c>
      <c r="U2088" s="214" t="s">
        <v>19489</v>
      </c>
      <c r="V2088" s="214" t="s">
        <v>1097</v>
      </c>
      <c r="W2088" s="214" t="s">
        <v>1097</v>
      </c>
      <c r="X2088" s="214" t="s">
        <v>1097</v>
      </c>
      <c r="Y2088" s="214" t="s">
        <v>1097</v>
      </c>
      <c r="Z2088" s="214" t="s">
        <v>1097</v>
      </c>
      <c r="AA2088" s="214" t="s">
        <v>1097</v>
      </c>
      <c r="AB2088" s="214" t="s">
        <v>13221</v>
      </c>
      <c r="AC2088" s="214"/>
      <c r="AD2088" s="214" t="s">
        <v>13422</v>
      </c>
      <c r="AE2088" s="214"/>
      <c r="AF2088" s="214">
        <v>186</v>
      </c>
      <c r="AG2088" s="626" t="s">
        <v>13827</v>
      </c>
      <c r="AH2088" s="636">
        <v>333066984</v>
      </c>
      <c r="AI2088" s="634">
        <v>261076079</v>
      </c>
      <c r="AJ2088" s="634">
        <v>594143063</v>
      </c>
      <c r="AK2088" s="214" t="s">
        <v>13180</v>
      </c>
      <c r="AL2088" s="214" t="s">
        <v>156</v>
      </c>
      <c r="AM2088" s="86">
        <v>333066984</v>
      </c>
      <c r="AN2088" s="531" t="s">
        <v>8505</v>
      </c>
      <c r="AO2088" s="531" t="s">
        <v>8506</v>
      </c>
      <c r="AP2088" s="83"/>
      <c r="AQ2088" s="84">
        <v>233146889</v>
      </c>
      <c r="AR2088" s="553">
        <v>41401</v>
      </c>
      <c r="AS2088" s="554">
        <v>474</v>
      </c>
      <c r="AT2088" s="488"/>
      <c r="AU2088" s="553"/>
      <c r="AV2088" s="554"/>
      <c r="AW2088" s="84"/>
      <c r="AX2088" s="553"/>
      <c r="AY2088" s="554"/>
      <c r="AZ2088" s="84"/>
      <c r="BA2088" s="553"/>
      <c r="BB2088" s="554"/>
      <c r="BC2088" s="84"/>
      <c r="BD2088" s="553"/>
      <c r="BE2088" s="554"/>
      <c r="BF2088" s="84"/>
      <c r="BG2088" s="553"/>
      <c r="BH2088" s="554"/>
      <c r="BI2088" s="84"/>
      <c r="BJ2088" s="553"/>
      <c r="BK2088" s="554"/>
      <c r="BL2088" s="84"/>
      <c r="BM2088" s="553"/>
      <c r="BN2088" s="554"/>
      <c r="BO2088" s="84"/>
      <c r="BP2088" s="553"/>
      <c r="BQ2088" s="554"/>
      <c r="BR2088" s="84"/>
      <c r="BS2088" s="553"/>
      <c r="BT2088" s="554"/>
      <c r="BU2088" s="84"/>
      <c r="BV2088" s="553"/>
      <c r="BW2088" s="554"/>
      <c r="BX2088" s="84"/>
      <c r="BY2088" s="553"/>
      <c r="BZ2088" s="554"/>
      <c r="CA2088" s="84"/>
      <c r="CB2088" s="553"/>
      <c r="CC2088" s="554"/>
      <c r="CD2088" s="84"/>
      <c r="CE2088" s="553"/>
      <c r="CF2088" s="554"/>
      <c r="CG2088" s="84"/>
      <c r="CH2088" s="553"/>
      <c r="CI2088" s="554"/>
      <c r="CJ2088" s="554"/>
      <c r="CK2088" s="554"/>
      <c r="CL2088" s="554"/>
      <c r="CM2088" s="554"/>
      <c r="CN2088" s="554"/>
      <c r="CO2088" s="554"/>
      <c r="CP2088" s="554"/>
      <c r="CQ2088" s="554"/>
      <c r="CR2088" s="554"/>
      <c r="CS2088" s="554"/>
      <c r="CT2088" s="554"/>
      <c r="CU2088" s="554"/>
      <c r="CV2088" s="554"/>
      <c r="CW2088" s="554"/>
      <c r="CX2088" s="554"/>
      <c r="CY2088" s="554">
        <v>233146889</v>
      </c>
      <c r="CZ2088" s="84">
        <v>99920095</v>
      </c>
      <c r="DA2088" s="84"/>
      <c r="DB2088" s="856" t="s">
        <v>20280</v>
      </c>
      <c r="DC2088" s="565">
        <v>2</v>
      </c>
      <c r="DD2088" s="928"/>
      <c r="DE2088" s="102" t="s">
        <v>19355</v>
      </c>
      <c r="DF2088" s="928"/>
      <c r="DG2088" s="115">
        <v>230956935071</v>
      </c>
      <c r="DH2088" s="214"/>
      <c r="DI2088" s="557">
        <v>41381</v>
      </c>
      <c r="DJ2088" s="111">
        <v>41331</v>
      </c>
      <c r="DK2088" s="558">
        <v>14</v>
      </c>
      <c r="DL2088" s="928"/>
      <c r="DM2088" s="619" t="s">
        <v>20577</v>
      </c>
      <c r="DN2088" s="890">
        <v>233146889</v>
      </c>
      <c r="DO2088" s="928"/>
      <c r="DP2088" s="928"/>
      <c r="DQ2088" s="928"/>
      <c r="DR2088" s="928"/>
    </row>
    <row r="2089" spans="1:122" ht="71" customHeight="1" thickTop="1" thickBot="1">
      <c r="A2089" s="214" t="s">
        <v>13113</v>
      </c>
      <c r="B2089" s="214" t="s">
        <v>11526</v>
      </c>
      <c r="C2089" s="214" t="s">
        <v>86</v>
      </c>
      <c r="D2089" s="374">
        <v>0</v>
      </c>
      <c r="E2089" s="517">
        <v>41374</v>
      </c>
      <c r="F2089" s="517">
        <v>41317</v>
      </c>
      <c r="G2089" s="517">
        <v>41374</v>
      </c>
      <c r="H2089" s="517">
        <v>41390</v>
      </c>
      <c r="I2089" s="517">
        <v>41390</v>
      </c>
      <c r="J2089" s="382">
        <v>24</v>
      </c>
      <c r="K2089" s="551">
        <v>42120</v>
      </c>
      <c r="L2089" s="552">
        <v>41374</v>
      </c>
      <c r="M2089" s="117"/>
      <c r="N2089" s="214" t="s">
        <v>691</v>
      </c>
      <c r="O2089" s="1106">
        <v>899999063</v>
      </c>
      <c r="P2089" s="214" t="s">
        <v>1097</v>
      </c>
      <c r="Q2089" s="214" t="s">
        <v>1097</v>
      </c>
      <c r="R2089" s="214" t="s">
        <v>1097</v>
      </c>
      <c r="S2089" s="214" t="s">
        <v>1097</v>
      </c>
      <c r="T2089" s="214" t="s">
        <v>1097</v>
      </c>
      <c r="U2089" s="214" t="s">
        <v>1097</v>
      </c>
      <c r="V2089" s="214" t="s">
        <v>1097</v>
      </c>
      <c r="W2089" s="214" t="s">
        <v>1097</v>
      </c>
      <c r="X2089" s="214" t="s">
        <v>1097</v>
      </c>
      <c r="Y2089" s="214" t="s">
        <v>1097</v>
      </c>
      <c r="Z2089" s="214" t="s">
        <v>1097</v>
      </c>
      <c r="AA2089" s="214" t="s">
        <v>1097</v>
      </c>
      <c r="AB2089" s="214" t="s">
        <v>13222</v>
      </c>
      <c r="AC2089" s="214"/>
      <c r="AD2089" s="214" t="s">
        <v>13420</v>
      </c>
      <c r="AE2089" s="214" t="s">
        <v>13423</v>
      </c>
      <c r="AF2089" s="214" t="s">
        <v>12560</v>
      </c>
      <c r="AG2089" s="626" t="s">
        <v>14610</v>
      </c>
      <c r="AH2089" s="636">
        <v>222666667</v>
      </c>
      <c r="AI2089" s="634">
        <v>100500000</v>
      </c>
      <c r="AJ2089" s="634">
        <v>323166667</v>
      </c>
      <c r="AK2089" s="214" t="s">
        <v>13180</v>
      </c>
      <c r="AL2089" s="214" t="s">
        <v>156</v>
      </c>
      <c r="AM2089" s="86">
        <v>222666667</v>
      </c>
      <c r="AN2089" s="86" t="s">
        <v>14361</v>
      </c>
      <c r="AO2089" s="86" t="s">
        <v>8485</v>
      </c>
      <c r="AP2089" s="83"/>
      <c r="AQ2089" s="84">
        <v>133600000</v>
      </c>
      <c r="AR2089" s="553">
        <v>41390</v>
      </c>
      <c r="AS2089" s="554">
        <v>460</v>
      </c>
      <c r="AT2089" s="488"/>
      <c r="AU2089" s="553"/>
      <c r="AV2089" s="554"/>
      <c r="AW2089" s="84"/>
      <c r="AX2089" s="553"/>
      <c r="AY2089" s="554"/>
      <c r="AZ2089" s="84"/>
      <c r="BA2089" s="553"/>
      <c r="BB2089" s="554"/>
      <c r="BC2089" s="84"/>
      <c r="BD2089" s="553"/>
      <c r="BE2089" s="554"/>
      <c r="BF2089" s="84"/>
      <c r="BG2089" s="553"/>
      <c r="BH2089" s="554"/>
      <c r="BI2089" s="84"/>
      <c r="BJ2089" s="553"/>
      <c r="BK2089" s="554"/>
      <c r="BL2089" s="84"/>
      <c r="BM2089" s="553"/>
      <c r="BN2089" s="554"/>
      <c r="BO2089" s="84"/>
      <c r="BP2089" s="553"/>
      <c r="BQ2089" s="554"/>
      <c r="BR2089" s="84"/>
      <c r="BS2089" s="553"/>
      <c r="BT2089" s="554"/>
      <c r="BU2089" s="84"/>
      <c r="BV2089" s="553"/>
      <c r="BW2089" s="554"/>
      <c r="BX2089" s="84"/>
      <c r="BY2089" s="553"/>
      <c r="BZ2089" s="554"/>
      <c r="CA2089" s="84"/>
      <c r="CB2089" s="553"/>
      <c r="CC2089" s="554"/>
      <c r="CD2089" s="84"/>
      <c r="CE2089" s="553"/>
      <c r="CF2089" s="554"/>
      <c r="CG2089" s="84"/>
      <c r="CH2089" s="553"/>
      <c r="CI2089" s="554"/>
      <c r="CJ2089" s="554"/>
      <c r="CK2089" s="554"/>
      <c r="CL2089" s="554"/>
      <c r="CM2089" s="554"/>
      <c r="CN2089" s="554"/>
      <c r="CO2089" s="554"/>
      <c r="CP2089" s="554"/>
      <c r="CQ2089" s="554"/>
      <c r="CR2089" s="554"/>
      <c r="CS2089" s="554"/>
      <c r="CT2089" s="554"/>
      <c r="CU2089" s="554"/>
      <c r="CV2089" s="554"/>
      <c r="CW2089" s="554"/>
      <c r="CX2089" s="554"/>
      <c r="CY2089" s="554">
        <v>133600000</v>
      </c>
      <c r="CZ2089" s="84">
        <v>89066667</v>
      </c>
      <c r="DA2089" s="84"/>
      <c r="DB2089" s="856" t="s">
        <v>20280</v>
      </c>
      <c r="DC2089" s="565">
        <v>2</v>
      </c>
      <c r="DD2089" s="928"/>
      <c r="DE2089" s="102" t="s">
        <v>19355</v>
      </c>
      <c r="DF2089" s="928"/>
      <c r="DG2089" s="555"/>
      <c r="DH2089" s="214"/>
      <c r="DI2089" s="557"/>
      <c r="DJ2089" s="111">
        <v>41331</v>
      </c>
      <c r="DK2089" s="558">
        <v>14</v>
      </c>
      <c r="DL2089" s="581" t="s">
        <v>15785</v>
      </c>
      <c r="DM2089" s="619" t="s">
        <v>20781</v>
      </c>
      <c r="DN2089" s="890">
        <v>133600000</v>
      </c>
      <c r="DO2089" s="928"/>
      <c r="DP2089" s="928"/>
      <c r="DQ2089" s="928"/>
      <c r="DR2089" s="928"/>
    </row>
    <row r="2090" spans="1:122" ht="71" customHeight="1" thickTop="1" thickBot="1">
      <c r="A2090" s="214" t="s">
        <v>13114</v>
      </c>
      <c r="B2090" s="214" t="s">
        <v>11526</v>
      </c>
      <c r="C2090" s="214" t="s">
        <v>543</v>
      </c>
      <c r="D2090" s="374">
        <v>1</v>
      </c>
      <c r="E2090" s="517">
        <v>41421</v>
      </c>
      <c r="F2090" s="517">
        <v>41317</v>
      </c>
      <c r="G2090" s="517">
        <v>41442</v>
      </c>
      <c r="H2090" s="517">
        <v>41451</v>
      </c>
      <c r="I2090" s="517">
        <v>41451</v>
      </c>
      <c r="J2090" s="382">
        <v>24</v>
      </c>
      <c r="K2090" s="551">
        <v>42181</v>
      </c>
      <c r="L2090" s="561">
        <v>41421</v>
      </c>
      <c r="M2090" s="117"/>
      <c r="N2090" s="214" t="s">
        <v>621</v>
      </c>
      <c r="O2090" s="1106">
        <v>860351894</v>
      </c>
      <c r="P2090" s="214" t="s">
        <v>1097</v>
      </c>
      <c r="Q2090" s="214" t="s">
        <v>1097</v>
      </c>
      <c r="R2090" s="214" t="s">
        <v>1097</v>
      </c>
      <c r="S2090" s="214" t="s">
        <v>1097</v>
      </c>
      <c r="T2090" s="214" t="s">
        <v>1097</v>
      </c>
      <c r="U2090" s="214" t="s">
        <v>1097</v>
      </c>
      <c r="V2090" s="214" t="s">
        <v>1097</v>
      </c>
      <c r="W2090" s="214" t="s">
        <v>1097</v>
      </c>
      <c r="X2090" s="214" t="s">
        <v>1097</v>
      </c>
      <c r="Y2090" s="214" t="s">
        <v>1097</v>
      </c>
      <c r="Z2090" s="214" t="s">
        <v>1097</v>
      </c>
      <c r="AA2090" s="214" t="s">
        <v>1097</v>
      </c>
      <c r="AB2090" s="214" t="s">
        <v>13464</v>
      </c>
      <c r="AC2090" s="214"/>
      <c r="AD2090" s="214" t="s">
        <v>13420</v>
      </c>
      <c r="AE2090" s="214" t="s">
        <v>13423</v>
      </c>
      <c r="AF2090" s="214" t="s">
        <v>12560</v>
      </c>
      <c r="AG2090" s="626" t="s">
        <v>14610</v>
      </c>
      <c r="AH2090" s="636">
        <v>255692381</v>
      </c>
      <c r="AI2090" s="634">
        <v>154864000</v>
      </c>
      <c r="AJ2090" s="634">
        <v>410556381</v>
      </c>
      <c r="AK2090" s="214" t="s">
        <v>13180</v>
      </c>
      <c r="AL2090" s="214" t="s">
        <v>156</v>
      </c>
      <c r="AM2090" s="86">
        <v>255692381</v>
      </c>
      <c r="AN2090" s="531"/>
      <c r="AO2090" s="531"/>
      <c r="AP2090" s="83"/>
      <c r="AQ2090" s="84">
        <v>153415429</v>
      </c>
      <c r="AR2090" s="553">
        <v>41451</v>
      </c>
      <c r="AS2090" s="554">
        <v>527</v>
      </c>
      <c r="AT2090" s="488"/>
      <c r="AU2090" s="553"/>
      <c r="AV2090" s="554"/>
      <c r="AW2090" s="84"/>
      <c r="AX2090" s="553"/>
      <c r="AY2090" s="554"/>
      <c r="AZ2090" s="84"/>
      <c r="BA2090" s="553"/>
      <c r="BB2090" s="554"/>
      <c r="BC2090" s="84"/>
      <c r="BD2090" s="553"/>
      <c r="BE2090" s="554"/>
      <c r="BF2090" s="84"/>
      <c r="BG2090" s="553"/>
      <c r="BH2090" s="554"/>
      <c r="BI2090" s="84"/>
      <c r="BJ2090" s="553"/>
      <c r="BK2090" s="554"/>
      <c r="BL2090" s="84"/>
      <c r="BM2090" s="553"/>
      <c r="BN2090" s="554"/>
      <c r="BO2090" s="84"/>
      <c r="BP2090" s="553"/>
      <c r="BQ2090" s="554"/>
      <c r="BR2090" s="84"/>
      <c r="BS2090" s="553"/>
      <c r="BT2090" s="554"/>
      <c r="BU2090" s="84"/>
      <c r="BV2090" s="553"/>
      <c r="BW2090" s="554"/>
      <c r="BX2090" s="84"/>
      <c r="BY2090" s="553"/>
      <c r="BZ2090" s="554"/>
      <c r="CA2090" s="84"/>
      <c r="CB2090" s="553"/>
      <c r="CC2090" s="554"/>
      <c r="CD2090" s="84"/>
      <c r="CE2090" s="553"/>
      <c r="CF2090" s="554"/>
      <c r="CG2090" s="84"/>
      <c r="CH2090" s="553"/>
      <c r="CI2090" s="554"/>
      <c r="CJ2090" s="554"/>
      <c r="CK2090" s="554"/>
      <c r="CL2090" s="554"/>
      <c r="CM2090" s="554"/>
      <c r="CN2090" s="554"/>
      <c r="CO2090" s="554"/>
      <c r="CP2090" s="554"/>
      <c r="CQ2090" s="554"/>
      <c r="CR2090" s="554"/>
      <c r="CS2090" s="554"/>
      <c r="CT2090" s="554"/>
      <c r="CU2090" s="554"/>
      <c r="CV2090" s="554"/>
      <c r="CW2090" s="554"/>
      <c r="CX2090" s="554"/>
      <c r="CY2090" s="554">
        <v>153415429</v>
      </c>
      <c r="CZ2090" s="84">
        <v>102276952</v>
      </c>
      <c r="DA2090" s="84"/>
      <c r="DB2090" s="856" t="s">
        <v>20280</v>
      </c>
      <c r="DC2090" s="565">
        <v>2</v>
      </c>
      <c r="DD2090" s="928"/>
      <c r="DE2090" s="102" t="s">
        <v>19355</v>
      </c>
      <c r="DF2090" s="928"/>
      <c r="DG2090" s="555"/>
      <c r="DH2090" s="214"/>
      <c r="DI2090" s="557">
        <v>41421</v>
      </c>
      <c r="DJ2090" s="111">
        <v>41331</v>
      </c>
      <c r="DK2090" s="558">
        <v>14</v>
      </c>
      <c r="DL2090" s="928"/>
      <c r="DM2090" s="619" t="s">
        <v>20781</v>
      </c>
      <c r="DN2090" s="890">
        <v>153415429</v>
      </c>
      <c r="DO2090" s="928"/>
      <c r="DP2090" s="928"/>
      <c r="DQ2090" s="928"/>
      <c r="DR2090" s="928"/>
    </row>
    <row r="2091" spans="1:122" ht="71" customHeight="1" thickTop="1" thickBot="1">
      <c r="A2091" s="214" t="s">
        <v>13115</v>
      </c>
      <c r="B2091" s="214" t="s">
        <v>11526</v>
      </c>
      <c r="C2091" s="214" t="s">
        <v>86</v>
      </c>
      <c r="D2091" s="374">
        <v>0</v>
      </c>
      <c r="E2091" s="517">
        <v>41353</v>
      </c>
      <c r="F2091" s="517">
        <v>41317</v>
      </c>
      <c r="G2091" s="517">
        <v>41374</v>
      </c>
      <c r="H2091" s="517">
        <v>41390</v>
      </c>
      <c r="I2091" s="517">
        <v>41390</v>
      </c>
      <c r="J2091" s="382">
        <v>36</v>
      </c>
      <c r="K2091" s="551">
        <v>42486</v>
      </c>
      <c r="L2091" s="552">
        <v>41353</v>
      </c>
      <c r="M2091" s="117"/>
      <c r="N2091" s="214" t="s">
        <v>15234</v>
      </c>
      <c r="O2091" s="1106">
        <v>890201213</v>
      </c>
      <c r="P2091" s="214" t="s">
        <v>1097</v>
      </c>
      <c r="Q2091" s="214" t="s">
        <v>1097</v>
      </c>
      <c r="R2091" s="214" t="s">
        <v>1097</v>
      </c>
      <c r="S2091" s="214" t="s">
        <v>1097</v>
      </c>
      <c r="T2091" s="214" t="s">
        <v>1097</v>
      </c>
      <c r="U2091" s="214" t="s">
        <v>1097</v>
      </c>
      <c r="V2091" s="214" t="s">
        <v>1097</v>
      </c>
      <c r="W2091" s="214" t="s">
        <v>1097</v>
      </c>
      <c r="X2091" s="214" t="s">
        <v>1097</v>
      </c>
      <c r="Y2091" s="214" t="s">
        <v>1097</v>
      </c>
      <c r="Z2091" s="214" t="s">
        <v>1097</v>
      </c>
      <c r="AA2091" s="214" t="s">
        <v>1097</v>
      </c>
      <c r="AB2091" s="214" t="s">
        <v>13465</v>
      </c>
      <c r="AC2091" s="214"/>
      <c r="AD2091" s="214" t="s">
        <v>13420</v>
      </c>
      <c r="AE2091" s="214" t="s">
        <v>13424</v>
      </c>
      <c r="AF2091" s="214" t="s">
        <v>12560</v>
      </c>
      <c r="AG2091" s="626" t="s">
        <v>13824</v>
      </c>
      <c r="AH2091" s="636">
        <v>333333333</v>
      </c>
      <c r="AI2091" s="634">
        <v>721620000</v>
      </c>
      <c r="AJ2091" s="634">
        <v>1054953333</v>
      </c>
      <c r="AK2091" s="214" t="s">
        <v>13180</v>
      </c>
      <c r="AL2091" s="214" t="s">
        <v>156</v>
      </c>
      <c r="AM2091" s="86">
        <v>333333333</v>
      </c>
      <c r="AN2091" s="86" t="s">
        <v>1453</v>
      </c>
      <c r="AO2091" s="86" t="s">
        <v>2852</v>
      </c>
      <c r="AP2091" s="83"/>
      <c r="AQ2091" s="84">
        <v>200000000</v>
      </c>
      <c r="AR2091" s="553">
        <v>41390</v>
      </c>
      <c r="AS2091" s="554">
        <v>460</v>
      </c>
      <c r="AT2091" s="488"/>
      <c r="AU2091" s="553"/>
      <c r="AV2091" s="554"/>
      <c r="AW2091" s="84"/>
      <c r="AX2091" s="553"/>
      <c r="AY2091" s="554"/>
      <c r="AZ2091" s="84"/>
      <c r="BA2091" s="553"/>
      <c r="BB2091" s="554"/>
      <c r="BC2091" s="84"/>
      <c r="BD2091" s="553"/>
      <c r="BE2091" s="554"/>
      <c r="BF2091" s="84"/>
      <c r="BG2091" s="553"/>
      <c r="BH2091" s="554"/>
      <c r="BI2091" s="84"/>
      <c r="BJ2091" s="553"/>
      <c r="BK2091" s="554"/>
      <c r="BL2091" s="84"/>
      <c r="BM2091" s="553"/>
      <c r="BN2091" s="554"/>
      <c r="BO2091" s="84"/>
      <c r="BP2091" s="553"/>
      <c r="BQ2091" s="554"/>
      <c r="BR2091" s="84"/>
      <c r="BS2091" s="553"/>
      <c r="BT2091" s="554"/>
      <c r="BU2091" s="84"/>
      <c r="BV2091" s="553"/>
      <c r="BW2091" s="554"/>
      <c r="BX2091" s="84"/>
      <c r="BY2091" s="553"/>
      <c r="BZ2091" s="554"/>
      <c r="CA2091" s="84"/>
      <c r="CB2091" s="553"/>
      <c r="CC2091" s="554"/>
      <c r="CD2091" s="84"/>
      <c r="CE2091" s="553"/>
      <c r="CF2091" s="554"/>
      <c r="CG2091" s="84"/>
      <c r="CH2091" s="553"/>
      <c r="CI2091" s="554"/>
      <c r="CJ2091" s="554"/>
      <c r="CK2091" s="554"/>
      <c r="CL2091" s="554"/>
      <c r="CM2091" s="554"/>
      <c r="CN2091" s="554"/>
      <c r="CO2091" s="554"/>
      <c r="CP2091" s="554"/>
      <c r="CQ2091" s="554"/>
      <c r="CR2091" s="554"/>
      <c r="CS2091" s="554"/>
      <c r="CT2091" s="554"/>
      <c r="CU2091" s="554"/>
      <c r="CV2091" s="554"/>
      <c r="CW2091" s="554"/>
      <c r="CX2091" s="554"/>
      <c r="CY2091" s="554">
        <v>200000000</v>
      </c>
      <c r="CZ2091" s="84">
        <v>133333333</v>
      </c>
      <c r="DA2091" s="84"/>
      <c r="DB2091" s="856" t="s">
        <v>20280</v>
      </c>
      <c r="DC2091" s="565">
        <v>3</v>
      </c>
      <c r="DD2091" s="928"/>
      <c r="DE2091" s="102" t="s">
        <v>19355</v>
      </c>
      <c r="DF2091" s="928"/>
      <c r="DG2091" s="555"/>
      <c r="DH2091" s="214"/>
      <c r="DI2091" s="557"/>
      <c r="DJ2091" s="111">
        <v>41331</v>
      </c>
      <c r="DK2091" s="558">
        <v>14</v>
      </c>
      <c r="DL2091" s="928"/>
      <c r="DM2091" s="619" t="s">
        <v>20781</v>
      </c>
      <c r="DN2091" s="890">
        <v>200000000</v>
      </c>
      <c r="DO2091" s="928"/>
      <c r="DP2091" s="928"/>
      <c r="DQ2091" s="928"/>
      <c r="DR2091" s="928"/>
    </row>
    <row r="2092" spans="1:122" ht="71" customHeight="1" thickTop="1" thickBot="1">
      <c r="A2092" s="214" t="s">
        <v>13116</v>
      </c>
      <c r="B2092" s="214" t="s">
        <v>11526</v>
      </c>
      <c r="C2092" s="214" t="s">
        <v>543</v>
      </c>
      <c r="D2092" s="374">
        <v>1</v>
      </c>
      <c r="E2092" s="517">
        <v>41418</v>
      </c>
      <c r="F2092" s="517">
        <v>41317</v>
      </c>
      <c r="G2092" s="517">
        <v>41442</v>
      </c>
      <c r="H2092" s="517">
        <v>41451</v>
      </c>
      <c r="I2092" s="517">
        <v>41451</v>
      </c>
      <c r="J2092" s="382">
        <v>24</v>
      </c>
      <c r="K2092" s="551">
        <v>42181</v>
      </c>
      <c r="L2092" s="561">
        <v>41418</v>
      </c>
      <c r="M2092" s="117"/>
      <c r="N2092" s="214" t="s">
        <v>684</v>
      </c>
      <c r="O2092" s="1106">
        <v>890901389</v>
      </c>
      <c r="P2092" s="214" t="s">
        <v>19517</v>
      </c>
      <c r="Q2092" s="214" t="s">
        <v>19518</v>
      </c>
      <c r="R2092" s="214" t="s">
        <v>19519</v>
      </c>
      <c r="S2092" s="214" t="s">
        <v>19520</v>
      </c>
      <c r="T2092" s="214" t="s">
        <v>1097</v>
      </c>
      <c r="U2092" s="214" t="s">
        <v>1097</v>
      </c>
      <c r="V2092" s="214" t="s">
        <v>1097</v>
      </c>
      <c r="W2092" s="214" t="s">
        <v>1097</v>
      </c>
      <c r="X2092" s="214" t="s">
        <v>1097</v>
      </c>
      <c r="Y2092" s="214" t="s">
        <v>1097</v>
      </c>
      <c r="Z2092" s="214" t="s">
        <v>1097</v>
      </c>
      <c r="AA2092" s="214" t="s">
        <v>1097</v>
      </c>
      <c r="AB2092" s="214" t="s">
        <v>13463</v>
      </c>
      <c r="AC2092" s="214"/>
      <c r="AD2092" s="214" t="s">
        <v>13207</v>
      </c>
      <c r="AE2092" s="214" t="s">
        <v>13426</v>
      </c>
      <c r="AF2092" s="327">
        <v>231</v>
      </c>
      <c r="AG2092" s="626" t="s">
        <v>14611</v>
      </c>
      <c r="AH2092" s="636">
        <v>332349000</v>
      </c>
      <c r="AI2092" s="634">
        <v>359331000</v>
      </c>
      <c r="AJ2092" s="634">
        <v>691680000</v>
      </c>
      <c r="AK2092" s="214" t="s">
        <v>13180</v>
      </c>
      <c r="AL2092" s="214" t="s">
        <v>156</v>
      </c>
      <c r="AM2092" s="86">
        <v>332349000</v>
      </c>
      <c r="AN2092" s="531"/>
      <c r="AO2092" s="531"/>
      <c r="AP2092" s="83"/>
      <c r="AQ2092" s="84">
        <v>132349000</v>
      </c>
      <c r="AR2092" s="553">
        <v>41451</v>
      </c>
      <c r="AS2092" s="554">
        <v>527</v>
      </c>
      <c r="AT2092" s="488"/>
      <c r="AU2092" s="553"/>
      <c r="AV2092" s="554"/>
      <c r="AW2092" s="84"/>
      <c r="AX2092" s="553"/>
      <c r="AY2092" s="554"/>
      <c r="AZ2092" s="84"/>
      <c r="BA2092" s="553"/>
      <c r="BB2092" s="554"/>
      <c r="BC2092" s="84"/>
      <c r="BD2092" s="553"/>
      <c r="BE2092" s="554"/>
      <c r="BF2092" s="84"/>
      <c r="BG2092" s="553"/>
      <c r="BH2092" s="554"/>
      <c r="BI2092" s="84"/>
      <c r="BJ2092" s="553"/>
      <c r="BK2092" s="554"/>
      <c r="BL2092" s="84"/>
      <c r="BM2092" s="553"/>
      <c r="BN2092" s="554"/>
      <c r="BO2092" s="84"/>
      <c r="BP2092" s="553"/>
      <c r="BQ2092" s="554"/>
      <c r="BR2092" s="84"/>
      <c r="BS2092" s="553"/>
      <c r="BT2092" s="554"/>
      <c r="BU2092" s="84"/>
      <c r="BV2092" s="553"/>
      <c r="BW2092" s="554"/>
      <c r="BX2092" s="84"/>
      <c r="BY2092" s="553"/>
      <c r="BZ2092" s="554"/>
      <c r="CA2092" s="84"/>
      <c r="CB2092" s="553"/>
      <c r="CC2092" s="554"/>
      <c r="CD2092" s="84"/>
      <c r="CE2092" s="553"/>
      <c r="CF2092" s="554"/>
      <c r="CG2092" s="84"/>
      <c r="CH2092" s="553"/>
      <c r="CI2092" s="554"/>
      <c r="CJ2092" s="554"/>
      <c r="CK2092" s="554"/>
      <c r="CL2092" s="554"/>
      <c r="CM2092" s="554"/>
      <c r="CN2092" s="554"/>
      <c r="CO2092" s="554"/>
      <c r="CP2092" s="554"/>
      <c r="CQ2092" s="554"/>
      <c r="CR2092" s="554"/>
      <c r="CS2092" s="554"/>
      <c r="CT2092" s="554"/>
      <c r="CU2092" s="554"/>
      <c r="CV2092" s="554"/>
      <c r="CW2092" s="554"/>
      <c r="CX2092" s="554"/>
      <c r="CY2092" s="554">
        <v>132349000</v>
      </c>
      <c r="CZ2092" s="84">
        <v>200000000</v>
      </c>
      <c r="DA2092" s="84"/>
      <c r="DB2092" s="856" t="s">
        <v>20280</v>
      </c>
      <c r="DC2092" s="565">
        <v>2</v>
      </c>
      <c r="DD2092" s="928"/>
      <c r="DE2092" s="102" t="s">
        <v>19355</v>
      </c>
      <c r="DF2092" s="928"/>
      <c r="DG2092" s="555"/>
      <c r="DH2092" s="214"/>
      <c r="DI2092" s="557">
        <v>41418</v>
      </c>
      <c r="DJ2092" s="111">
        <v>41331</v>
      </c>
      <c r="DK2092" s="558">
        <v>14</v>
      </c>
      <c r="DL2092" s="928"/>
      <c r="DM2092" s="619" t="s">
        <v>20592</v>
      </c>
      <c r="DN2092" s="890">
        <v>132349000</v>
      </c>
      <c r="DO2092" s="928"/>
      <c r="DP2092" s="928"/>
      <c r="DQ2092" s="928"/>
      <c r="DR2092" s="928"/>
    </row>
    <row r="2093" spans="1:122" ht="71" customHeight="1" thickTop="1" thickBot="1">
      <c r="A2093" s="214" t="s">
        <v>13117</v>
      </c>
      <c r="B2093" s="214" t="s">
        <v>11526</v>
      </c>
      <c r="C2093" s="214" t="s">
        <v>86</v>
      </c>
      <c r="D2093" s="374">
        <v>0</v>
      </c>
      <c r="E2093" s="517">
        <v>41352</v>
      </c>
      <c r="F2093" s="517">
        <v>41317</v>
      </c>
      <c r="G2093" s="517">
        <v>41335</v>
      </c>
      <c r="H2093" s="517">
        <v>41381</v>
      </c>
      <c r="I2093" s="517">
        <v>41381</v>
      </c>
      <c r="J2093" s="382">
        <v>30</v>
      </c>
      <c r="K2093" s="551">
        <v>42294</v>
      </c>
      <c r="L2093" s="552">
        <v>41352</v>
      </c>
      <c r="M2093" s="117"/>
      <c r="N2093" s="214" t="s">
        <v>523</v>
      </c>
      <c r="O2093" s="1106">
        <v>891080031</v>
      </c>
      <c r="P2093" s="214" t="s">
        <v>1097</v>
      </c>
      <c r="Q2093" s="214" t="s">
        <v>1097</v>
      </c>
      <c r="R2093" s="214" t="s">
        <v>1097</v>
      </c>
      <c r="S2093" s="214" t="s">
        <v>1097</v>
      </c>
      <c r="T2093" s="214" t="s">
        <v>1097</v>
      </c>
      <c r="U2093" s="214" t="s">
        <v>1097</v>
      </c>
      <c r="V2093" s="214" t="s">
        <v>1097</v>
      </c>
      <c r="W2093" s="214" t="s">
        <v>1097</v>
      </c>
      <c r="X2093" s="214" t="s">
        <v>1097</v>
      </c>
      <c r="Y2093" s="214" t="s">
        <v>1097</v>
      </c>
      <c r="Z2093" s="214" t="s">
        <v>1097</v>
      </c>
      <c r="AA2093" s="214" t="s">
        <v>1097</v>
      </c>
      <c r="AB2093" s="214" t="s">
        <v>13462</v>
      </c>
      <c r="AC2093" s="214"/>
      <c r="AD2093" s="214" t="s">
        <v>13432</v>
      </c>
      <c r="AE2093" s="214" t="s">
        <v>13431</v>
      </c>
      <c r="AF2093" s="214" t="s">
        <v>12560</v>
      </c>
      <c r="AG2093" s="626" t="s">
        <v>14612</v>
      </c>
      <c r="AH2093" s="636">
        <v>295238095</v>
      </c>
      <c r="AI2093" s="634">
        <v>254000000</v>
      </c>
      <c r="AJ2093" s="634">
        <v>549238095</v>
      </c>
      <c r="AK2093" s="214" t="s">
        <v>13421</v>
      </c>
      <c r="AL2093" s="214" t="s">
        <v>156</v>
      </c>
      <c r="AM2093" s="86">
        <v>295238095</v>
      </c>
      <c r="AN2093" s="531"/>
      <c r="AO2093" s="531"/>
      <c r="AP2093" s="83"/>
      <c r="AQ2093" s="84">
        <v>180000000</v>
      </c>
      <c r="AR2093" s="553">
        <v>41381</v>
      </c>
      <c r="AS2093" s="554">
        <v>457</v>
      </c>
      <c r="AT2093" s="488"/>
      <c r="AU2093" s="553"/>
      <c r="AV2093" s="554"/>
      <c r="AW2093" s="84"/>
      <c r="AX2093" s="553"/>
      <c r="AY2093" s="554"/>
      <c r="AZ2093" s="84"/>
      <c r="BA2093" s="553"/>
      <c r="BB2093" s="554"/>
      <c r="BC2093" s="84"/>
      <c r="BD2093" s="553"/>
      <c r="BE2093" s="554"/>
      <c r="BF2093" s="84"/>
      <c r="BG2093" s="553"/>
      <c r="BH2093" s="554"/>
      <c r="BI2093" s="84"/>
      <c r="BJ2093" s="553"/>
      <c r="BK2093" s="554"/>
      <c r="BL2093" s="84"/>
      <c r="BM2093" s="553"/>
      <c r="BN2093" s="554"/>
      <c r="BO2093" s="84"/>
      <c r="BP2093" s="553"/>
      <c r="BQ2093" s="554"/>
      <c r="BR2093" s="84"/>
      <c r="BS2093" s="553"/>
      <c r="BT2093" s="554"/>
      <c r="BU2093" s="84"/>
      <c r="BV2093" s="553"/>
      <c r="BW2093" s="554"/>
      <c r="BX2093" s="84"/>
      <c r="BY2093" s="553"/>
      <c r="BZ2093" s="554"/>
      <c r="CA2093" s="84"/>
      <c r="CB2093" s="553"/>
      <c r="CC2093" s="554"/>
      <c r="CD2093" s="84"/>
      <c r="CE2093" s="553"/>
      <c r="CF2093" s="554"/>
      <c r="CG2093" s="84"/>
      <c r="CH2093" s="553"/>
      <c r="CI2093" s="554"/>
      <c r="CJ2093" s="554"/>
      <c r="CK2093" s="554"/>
      <c r="CL2093" s="554"/>
      <c r="CM2093" s="554"/>
      <c r="CN2093" s="554"/>
      <c r="CO2093" s="554"/>
      <c r="CP2093" s="554"/>
      <c r="CQ2093" s="554"/>
      <c r="CR2093" s="554"/>
      <c r="CS2093" s="554"/>
      <c r="CT2093" s="554"/>
      <c r="CU2093" s="554"/>
      <c r="CV2093" s="554"/>
      <c r="CW2093" s="554"/>
      <c r="CX2093" s="554"/>
      <c r="CY2093" s="554">
        <v>180000000</v>
      </c>
      <c r="CZ2093" s="84">
        <v>115238095</v>
      </c>
      <c r="DA2093" s="84"/>
      <c r="DB2093" s="856" t="s">
        <v>20280</v>
      </c>
      <c r="DC2093" s="565">
        <v>2</v>
      </c>
      <c r="DD2093" s="928"/>
      <c r="DE2093" s="102" t="s">
        <v>19355</v>
      </c>
      <c r="DF2093" s="928"/>
      <c r="DG2093" s="555"/>
      <c r="DH2093" s="214"/>
      <c r="DI2093" s="557"/>
      <c r="DJ2093" s="111">
        <v>41331</v>
      </c>
      <c r="DK2093" s="558">
        <v>14</v>
      </c>
      <c r="DL2093" s="928"/>
      <c r="DM2093" s="619" t="s">
        <v>20781</v>
      </c>
      <c r="DN2093" s="890">
        <v>180000000</v>
      </c>
      <c r="DO2093" s="928"/>
      <c r="DP2093" s="928"/>
      <c r="DQ2093" s="928"/>
      <c r="DR2093" s="928"/>
    </row>
    <row r="2094" spans="1:122" ht="71" customHeight="1" thickTop="1" thickBot="1">
      <c r="A2094" s="214" t="s">
        <v>13118</v>
      </c>
      <c r="B2094" s="214" t="s">
        <v>11526</v>
      </c>
      <c r="C2094" s="214" t="s">
        <v>543</v>
      </c>
      <c r="D2094" s="374">
        <v>0</v>
      </c>
      <c r="E2094" s="517">
        <v>41346</v>
      </c>
      <c r="F2094" s="517">
        <v>41317</v>
      </c>
      <c r="G2094" s="517">
        <v>41381</v>
      </c>
      <c r="H2094" s="517">
        <v>41394</v>
      </c>
      <c r="I2094" s="517">
        <v>41394</v>
      </c>
      <c r="J2094" s="382">
        <v>18</v>
      </c>
      <c r="K2094" s="551">
        <v>41942</v>
      </c>
      <c r="L2094" s="552">
        <v>41346</v>
      </c>
      <c r="M2094" s="117"/>
      <c r="N2094" s="214" t="s">
        <v>16301</v>
      </c>
      <c r="O2094" s="1106">
        <v>891800330</v>
      </c>
      <c r="P2094" s="214" t="s">
        <v>1097</v>
      </c>
      <c r="Q2094" s="214" t="s">
        <v>1097</v>
      </c>
      <c r="R2094" s="214" t="s">
        <v>1097</v>
      </c>
      <c r="S2094" s="214" t="s">
        <v>1097</v>
      </c>
      <c r="T2094" s="214" t="s">
        <v>1097</v>
      </c>
      <c r="U2094" s="214" t="s">
        <v>1097</v>
      </c>
      <c r="V2094" s="214" t="s">
        <v>1097</v>
      </c>
      <c r="W2094" s="214" t="s">
        <v>1097</v>
      </c>
      <c r="X2094" s="214" t="s">
        <v>1097</v>
      </c>
      <c r="Y2094" s="214" t="s">
        <v>1097</v>
      </c>
      <c r="Z2094" s="214" t="s">
        <v>1097</v>
      </c>
      <c r="AA2094" s="214" t="s">
        <v>1097</v>
      </c>
      <c r="AB2094" s="214" t="s">
        <v>13461</v>
      </c>
      <c r="AC2094" s="214"/>
      <c r="AD2094" s="214" t="s">
        <v>13433</v>
      </c>
      <c r="AE2094" s="214" t="s">
        <v>13431</v>
      </c>
      <c r="AF2094" s="214" t="s">
        <v>12566</v>
      </c>
      <c r="AG2094" s="626" t="s">
        <v>13821</v>
      </c>
      <c r="AH2094" s="636">
        <v>229271876</v>
      </c>
      <c r="AI2094" s="634">
        <v>103822360</v>
      </c>
      <c r="AJ2094" s="634">
        <v>333094236</v>
      </c>
      <c r="AK2094" s="214" t="s">
        <v>13421</v>
      </c>
      <c r="AL2094" s="214" t="s">
        <v>156</v>
      </c>
      <c r="AM2094" s="86">
        <v>229271876</v>
      </c>
      <c r="AN2094" s="86" t="s">
        <v>1472</v>
      </c>
      <c r="AO2094" s="86" t="s">
        <v>11466</v>
      </c>
      <c r="AP2094" s="83"/>
      <c r="AQ2094" s="84">
        <v>160000000</v>
      </c>
      <c r="AR2094" s="553">
        <v>41394</v>
      </c>
      <c r="AS2094" s="554">
        <v>470</v>
      </c>
      <c r="AT2094" s="488"/>
      <c r="AU2094" s="553"/>
      <c r="AV2094" s="554"/>
      <c r="AW2094" s="84"/>
      <c r="AX2094" s="553"/>
      <c r="AY2094" s="554"/>
      <c r="AZ2094" s="84"/>
      <c r="BA2094" s="553"/>
      <c r="BB2094" s="554"/>
      <c r="BC2094" s="84"/>
      <c r="BD2094" s="553"/>
      <c r="BE2094" s="554"/>
      <c r="BF2094" s="84"/>
      <c r="BG2094" s="553"/>
      <c r="BH2094" s="554"/>
      <c r="BI2094" s="84"/>
      <c r="BJ2094" s="553"/>
      <c r="BK2094" s="554"/>
      <c r="BL2094" s="84"/>
      <c r="BM2094" s="553"/>
      <c r="BN2094" s="554"/>
      <c r="BO2094" s="84"/>
      <c r="BP2094" s="553"/>
      <c r="BQ2094" s="554"/>
      <c r="BR2094" s="84"/>
      <c r="BS2094" s="553"/>
      <c r="BT2094" s="554"/>
      <c r="BU2094" s="84"/>
      <c r="BV2094" s="553"/>
      <c r="BW2094" s="554"/>
      <c r="BX2094" s="84"/>
      <c r="BY2094" s="553"/>
      <c r="BZ2094" s="554"/>
      <c r="CA2094" s="84"/>
      <c r="CB2094" s="553"/>
      <c r="CC2094" s="554"/>
      <c r="CD2094" s="84"/>
      <c r="CE2094" s="553"/>
      <c r="CF2094" s="554"/>
      <c r="CG2094" s="84"/>
      <c r="CH2094" s="553"/>
      <c r="CI2094" s="554"/>
      <c r="CJ2094" s="554"/>
      <c r="CK2094" s="554"/>
      <c r="CL2094" s="554"/>
      <c r="CM2094" s="554"/>
      <c r="CN2094" s="554"/>
      <c r="CO2094" s="554"/>
      <c r="CP2094" s="554"/>
      <c r="CQ2094" s="554"/>
      <c r="CR2094" s="554"/>
      <c r="CS2094" s="554"/>
      <c r="CT2094" s="554"/>
      <c r="CU2094" s="554"/>
      <c r="CV2094" s="554"/>
      <c r="CW2094" s="554"/>
      <c r="CX2094" s="554"/>
      <c r="CY2094" s="554">
        <v>160000000</v>
      </c>
      <c r="CZ2094" s="84">
        <v>69271876</v>
      </c>
      <c r="DA2094" s="84"/>
      <c r="DB2094" s="856" t="s">
        <v>20280</v>
      </c>
      <c r="DC2094" s="565">
        <v>2</v>
      </c>
      <c r="DD2094" s="928"/>
      <c r="DE2094" s="102" t="s">
        <v>19355</v>
      </c>
      <c r="DF2094" s="928"/>
      <c r="DG2094" s="555"/>
      <c r="DH2094" s="214"/>
      <c r="DI2094" s="557"/>
      <c r="DJ2094" s="111">
        <v>41331</v>
      </c>
      <c r="DK2094" s="558">
        <v>14</v>
      </c>
      <c r="DL2094" s="928"/>
      <c r="DM2094" s="619" t="s">
        <v>20760</v>
      </c>
      <c r="DN2094" s="890">
        <v>160000000</v>
      </c>
      <c r="DO2094" s="928"/>
      <c r="DP2094" s="928"/>
      <c r="DQ2094" s="928"/>
      <c r="DR2094" s="928"/>
    </row>
    <row r="2095" spans="1:122" ht="71" customHeight="1" thickTop="1" thickBot="1">
      <c r="A2095" s="214" t="s">
        <v>13119</v>
      </c>
      <c r="B2095" s="214" t="s">
        <v>11526</v>
      </c>
      <c r="C2095" s="214" t="s">
        <v>543</v>
      </c>
      <c r="D2095" s="374">
        <v>1</v>
      </c>
      <c r="E2095" s="517">
        <v>41414</v>
      </c>
      <c r="F2095" s="517">
        <v>41317</v>
      </c>
      <c r="G2095" s="517">
        <v>41453</v>
      </c>
      <c r="H2095" s="517">
        <v>41464</v>
      </c>
      <c r="I2095" s="517">
        <v>41464</v>
      </c>
      <c r="J2095" s="382">
        <v>24</v>
      </c>
      <c r="K2095" s="551">
        <v>42194</v>
      </c>
      <c r="L2095" s="552">
        <v>41451</v>
      </c>
      <c r="M2095" s="117"/>
      <c r="N2095" s="214" t="s">
        <v>19634</v>
      </c>
      <c r="O2095" s="1106">
        <v>860024746</v>
      </c>
      <c r="P2095" s="214" t="s">
        <v>1097</v>
      </c>
      <c r="Q2095" s="214" t="s">
        <v>1097</v>
      </c>
      <c r="R2095" s="214" t="s">
        <v>1097</v>
      </c>
      <c r="S2095" s="214" t="s">
        <v>1097</v>
      </c>
      <c r="T2095" s="214" t="s">
        <v>1097</v>
      </c>
      <c r="U2095" s="214" t="s">
        <v>1097</v>
      </c>
      <c r="V2095" s="214" t="s">
        <v>1097</v>
      </c>
      <c r="W2095" s="214" t="s">
        <v>1097</v>
      </c>
      <c r="X2095" s="214" t="s">
        <v>1097</v>
      </c>
      <c r="Y2095" s="214" t="s">
        <v>1097</v>
      </c>
      <c r="Z2095" s="214" t="s">
        <v>1097</v>
      </c>
      <c r="AA2095" s="214" t="s">
        <v>1097</v>
      </c>
      <c r="AB2095" s="214" t="s">
        <v>13460</v>
      </c>
      <c r="AC2095" s="214"/>
      <c r="AD2095" s="214" t="s">
        <v>13434</v>
      </c>
      <c r="AE2095" s="214" t="s">
        <v>13431</v>
      </c>
      <c r="AF2095" s="214" t="s">
        <v>12566</v>
      </c>
      <c r="AG2095" s="626" t="s">
        <v>13821</v>
      </c>
      <c r="AH2095" s="636">
        <v>231000000</v>
      </c>
      <c r="AI2095" s="634">
        <v>181212000</v>
      </c>
      <c r="AJ2095" s="634">
        <v>412212000</v>
      </c>
      <c r="AK2095" s="214" t="s">
        <v>13421</v>
      </c>
      <c r="AL2095" s="214" t="s">
        <v>156</v>
      </c>
      <c r="AM2095" s="86">
        <v>231000000</v>
      </c>
      <c r="AN2095" s="86" t="s">
        <v>14315</v>
      </c>
      <c r="AO2095" s="86" t="s">
        <v>14315</v>
      </c>
      <c r="AP2095" s="83"/>
      <c r="AQ2095" s="84">
        <v>138600000</v>
      </c>
      <c r="AR2095" s="553">
        <v>41464</v>
      </c>
      <c r="AS2095" s="554">
        <v>537</v>
      </c>
      <c r="AT2095" s="488"/>
      <c r="AU2095" s="553"/>
      <c r="AV2095" s="554"/>
      <c r="AW2095" s="84"/>
      <c r="AX2095" s="553"/>
      <c r="AY2095" s="554"/>
      <c r="AZ2095" s="84"/>
      <c r="BA2095" s="553"/>
      <c r="BB2095" s="554"/>
      <c r="BC2095" s="84"/>
      <c r="BD2095" s="553"/>
      <c r="BE2095" s="554"/>
      <c r="BF2095" s="84"/>
      <c r="BG2095" s="553"/>
      <c r="BH2095" s="554"/>
      <c r="BI2095" s="84"/>
      <c r="BJ2095" s="553"/>
      <c r="BK2095" s="554"/>
      <c r="BL2095" s="84"/>
      <c r="BM2095" s="553"/>
      <c r="BN2095" s="554"/>
      <c r="BO2095" s="84"/>
      <c r="BP2095" s="553"/>
      <c r="BQ2095" s="554"/>
      <c r="BR2095" s="84"/>
      <c r="BS2095" s="553"/>
      <c r="BT2095" s="554"/>
      <c r="BU2095" s="84"/>
      <c r="BV2095" s="553"/>
      <c r="BW2095" s="554"/>
      <c r="BX2095" s="84"/>
      <c r="BY2095" s="553"/>
      <c r="BZ2095" s="554"/>
      <c r="CA2095" s="84"/>
      <c r="CB2095" s="553"/>
      <c r="CC2095" s="554"/>
      <c r="CD2095" s="84"/>
      <c r="CE2095" s="553"/>
      <c r="CF2095" s="554"/>
      <c r="CG2095" s="84"/>
      <c r="CH2095" s="553"/>
      <c r="CI2095" s="554"/>
      <c r="CJ2095" s="554"/>
      <c r="CK2095" s="554"/>
      <c r="CL2095" s="554"/>
      <c r="CM2095" s="554"/>
      <c r="CN2095" s="554"/>
      <c r="CO2095" s="554"/>
      <c r="CP2095" s="554"/>
      <c r="CQ2095" s="554"/>
      <c r="CR2095" s="554"/>
      <c r="CS2095" s="554"/>
      <c r="CT2095" s="554"/>
      <c r="CU2095" s="554"/>
      <c r="CV2095" s="554"/>
      <c r="CW2095" s="554"/>
      <c r="CX2095" s="554"/>
      <c r="CY2095" s="554">
        <v>138600000</v>
      </c>
      <c r="CZ2095" s="84">
        <v>92400000</v>
      </c>
      <c r="DA2095" s="84"/>
      <c r="DB2095" s="856" t="s">
        <v>20280</v>
      </c>
      <c r="DC2095" s="565">
        <v>2</v>
      </c>
      <c r="DD2095" s="928"/>
      <c r="DE2095" s="102" t="s">
        <v>19355</v>
      </c>
      <c r="DF2095" s="928"/>
      <c r="DG2095" s="555"/>
      <c r="DH2095" s="214"/>
      <c r="DI2095" s="557">
        <v>41451</v>
      </c>
      <c r="DJ2095" s="111">
        <v>41331</v>
      </c>
      <c r="DK2095" s="558">
        <v>14</v>
      </c>
      <c r="DL2095" s="928"/>
      <c r="DM2095" s="619" t="s">
        <v>20760</v>
      </c>
      <c r="DN2095" s="890">
        <v>138600000</v>
      </c>
      <c r="DO2095" s="928"/>
      <c r="DP2095" s="928"/>
      <c r="DQ2095" s="928"/>
      <c r="DR2095" s="928"/>
    </row>
    <row r="2096" spans="1:122" ht="71" customHeight="1" thickTop="1" thickBot="1">
      <c r="A2096" s="214" t="s">
        <v>13120</v>
      </c>
      <c r="B2096" s="214" t="s">
        <v>11526</v>
      </c>
      <c r="C2096" s="214" t="s">
        <v>543</v>
      </c>
      <c r="D2096" s="374">
        <v>1</v>
      </c>
      <c r="E2096" s="517">
        <v>41424</v>
      </c>
      <c r="F2096" s="517">
        <v>41317</v>
      </c>
      <c r="G2096" s="517">
        <v>41442</v>
      </c>
      <c r="H2096" s="517">
        <v>41451</v>
      </c>
      <c r="I2096" s="517">
        <v>41451</v>
      </c>
      <c r="J2096" s="382">
        <v>18</v>
      </c>
      <c r="K2096" s="551">
        <v>41999</v>
      </c>
      <c r="L2096" s="561">
        <v>41424</v>
      </c>
      <c r="M2096" s="117"/>
      <c r="N2096" s="214" t="s">
        <v>12584</v>
      </c>
      <c r="O2096" s="1106">
        <v>890101681</v>
      </c>
      <c r="P2096" s="214" t="s">
        <v>1097</v>
      </c>
      <c r="Q2096" s="214" t="s">
        <v>1097</v>
      </c>
      <c r="R2096" s="214" t="s">
        <v>1097</v>
      </c>
      <c r="S2096" s="214" t="s">
        <v>1097</v>
      </c>
      <c r="T2096" s="214" t="s">
        <v>1097</v>
      </c>
      <c r="U2096" s="214" t="s">
        <v>1097</v>
      </c>
      <c r="V2096" s="214" t="s">
        <v>1097</v>
      </c>
      <c r="W2096" s="214" t="s">
        <v>1097</v>
      </c>
      <c r="X2096" s="214" t="s">
        <v>1097</v>
      </c>
      <c r="Y2096" s="214" t="s">
        <v>1097</v>
      </c>
      <c r="Z2096" s="214" t="s">
        <v>1097</v>
      </c>
      <c r="AA2096" s="214" t="s">
        <v>1097</v>
      </c>
      <c r="AB2096" s="214" t="s">
        <v>13459</v>
      </c>
      <c r="AC2096" s="214"/>
      <c r="AD2096" s="214" t="s">
        <v>13435</v>
      </c>
      <c r="AE2096" s="214" t="s">
        <v>13431</v>
      </c>
      <c r="AF2096" s="214" t="s">
        <v>12560</v>
      </c>
      <c r="AG2096" s="626" t="s">
        <v>14612</v>
      </c>
      <c r="AH2096" s="636">
        <v>303619048</v>
      </c>
      <c r="AI2096" s="634">
        <v>157800000</v>
      </c>
      <c r="AJ2096" s="634">
        <v>461419048</v>
      </c>
      <c r="AK2096" s="214" t="s">
        <v>13187</v>
      </c>
      <c r="AL2096" s="214" t="s">
        <v>156</v>
      </c>
      <c r="AM2096" s="86">
        <v>303619048</v>
      </c>
      <c r="AN2096" s="531" t="s">
        <v>1470</v>
      </c>
      <c r="AO2096" s="531" t="s">
        <v>8498</v>
      </c>
      <c r="AP2096" s="83"/>
      <c r="AQ2096" s="84">
        <v>210000000</v>
      </c>
      <c r="AR2096" s="553">
        <v>41451</v>
      </c>
      <c r="AS2096" s="554">
        <v>527</v>
      </c>
      <c r="AT2096" s="488"/>
      <c r="AU2096" s="553"/>
      <c r="AV2096" s="554"/>
      <c r="AW2096" s="84"/>
      <c r="AX2096" s="553"/>
      <c r="AY2096" s="554"/>
      <c r="AZ2096" s="84"/>
      <c r="BA2096" s="553"/>
      <c r="BB2096" s="554"/>
      <c r="BC2096" s="84"/>
      <c r="BD2096" s="553"/>
      <c r="BE2096" s="554"/>
      <c r="BF2096" s="84"/>
      <c r="BG2096" s="553"/>
      <c r="BH2096" s="554"/>
      <c r="BI2096" s="84"/>
      <c r="BJ2096" s="553"/>
      <c r="BK2096" s="554"/>
      <c r="BL2096" s="84"/>
      <c r="BM2096" s="553"/>
      <c r="BN2096" s="554"/>
      <c r="BO2096" s="84"/>
      <c r="BP2096" s="553"/>
      <c r="BQ2096" s="554"/>
      <c r="BR2096" s="84"/>
      <c r="BS2096" s="553"/>
      <c r="BT2096" s="554"/>
      <c r="BU2096" s="84"/>
      <c r="BV2096" s="553"/>
      <c r="BW2096" s="554"/>
      <c r="BX2096" s="84"/>
      <c r="BY2096" s="553"/>
      <c r="BZ2096" s="554"/>
      <c r="CA2096" s="84"/>
      <c r="CB2096" s="553"/>
      <c r="CC2096" s="554"/>
      <c r="CD2096" s="84"/>
      <c r="CE2096" s="553"/>
      <c r="CF2096" s="554"/>
      <c r="CG2096" s="84"/>
      <c r="CH2096" s="553"/>
      <c r="CI2096" s="554"/>
      <c r="CJ2096" s="554"/>
      <c r="CK2096" s="554"/>
      <c r="CL2096" s="554"/>
      <c r="CM2096" s="554"/>
      <c r="CN2096" s="554"/>
      <c r="CO2096" s="554"/>
      <c r="CP2096" s="554"/>
      <c r="CQ2096" s="554"/>
      <c r="CR2096" s="554"/>
      <c r="CS2096" s="554"/>
      <c r="CT2096" s="554"/>
      <c r="CU2096" s="554"/>
      <c r="CV2096" s="554"/>
      <c r="CW2096" s="554"/>
      <c r="CX2096" s="554"/>
      <c r="CY2096" s="554">
        <v>210000000</v>
      </c>
      <c r="CZ2096" s="84">
        <v>93619048</v>
      </c>
      <c r="DA2096" s="84"/>
      <c r="DB2096" s="856" t="s">
        <v>20280</v>
      </c>
      <c r="DC2096" s="565">
        <v>2</v>
      </c>
      <c r="DD2096" s="928"/>
      <c r="DE2096" s="102" t="s">
        <v>19355</v>
      </c>
      <c r="DF2096" s="928"/>
      <c r="DG2096" s="555"/>
      <c r="DH2096" s="214"/>
      <c r="DI2096" s="557">
        <v>41424</v>
      </c>
      <c r="DJ2096" s="111">
        <v>41332</v>
      </c>
      <c r="DK2096" s="558">
        <v>15</v>
      </c>
      <c r="DL2096" s="619" t="s">
        <v>15785</v>
      </c>
      <c r="DM2096" s="619" t="s">
        <v>20781</v>
      </c>
      <c r="DN2096" s="890">
        <v>210000000</v>
      </c>
      <c r="DO2096" s="928"/>
      <c r="DP2096" s="928"/>
      <c r="DQ2096" s="928"/>
      <c r="DR2096" s="928"/>
    </row>
    <row r="2097" spans="1:122" ht="71" customHeight="1" thickTop="1" thickBot="1">
      <c r="A2097" s="214" t="s">
        <v>13121</v>
      </c>
      <c r="B2097" s="214" t="s">
        <v>11526</v>
      </c>
      <c r="C2097" s="214" t="s">
        <v>543</v>
      </c>
      <c r="D2097" s="374">
        <v>1</v>
      </c>
      <c r="E2097" s="517">
        <v>41333</v>
      </c>
      <c r="F2097" s="517">
        <v>41317</v>
      </c>
      <c r="G2097" s="517">
        <v>41374</v>
      </c>
      <c r="H2097" s="517">
        <v>41390</v>
      </c>
      <c r="I2097" s="517">
        <v>41390</v>
      </c>
      <c r="J2097" s="382">
        <v>36</v>
      </c>
      <c r="K2097" s="551">
        <v>42486</v>
      </c>
      <c r="L2097" s="561">
        <v>41345</v>
      </c>
      <c r="M2097" s="117"/>
      <c r="N2097" s="214" t="s">
        <v>19590</v>
      </c>
      <c r="O2097" s="1106">
        <v>890908790</v>
      </c>
      <c r="P2097" s="214" t="s">
        <v>1097</v>
      </c>
      <c r="Q2097" s="214" t="s">
        <v>1097</v>
      </c>
      <c r="R2097" s="214" t="s">
        <v>1097</v>
      </c>
      <c r="S2097" s="214" t="s">
        <v>1097</v>
      </c>
      <c r="T2097" s="214" t="s">
        <v>1097</v>
      </c>
      <c r="U2097" s="214" t="s">
        <v>1097</v>
      </c>
      <c r="V2097" s="214" t="s">
        <v>1097</v>
      </c>
      <c r="W2097" s="214" t="s">
        <v>1097</v>
      </c>
      <c r="X2097" s="214" t="s">
        <v>1097</v>
      </c>
      <c r="Y2097" s="214" t="s">
        <v>1097</v>
      </c>
      <c r="Z2097" s="214" t="s">
        <v>1097</v>
      </c>
      <c r="AA2097" s="214" t="s">
        <v>1097</v>
      </c>
      <c r="AB2097" s="214" t="s">
        <v>13486</v>
      </c>
      <c r="AC2097" s="214"/>
      <c r="AD2097" s="214" t="s">
        <v>229</v>
      </c>
      <c r="AE2097" s="214" t="s">
        <v>13431</v>
      </c>
      <c r="AF2097" s="214" t="s">
        <v>12566</v>
      </c>
      <c r="AG2097" s="626" t="s">
        <v>13821</v>
      </c>
      <c r="AH2097" s="636">
        <v>286442717</v>
      </c>
      <c r="AI2097" s="634">
        <v>136571706</v>
      </c>
      <c r="AJ2097" s="634">
        <v>423014423</v>
      </c>
      <c r="AK2097" s="214" t="s">
        <v>13421</v>
      </c>
      <c r="AL2097" s="214" t="s">
        <v>156</v>
      </c>
      <c r="AM2097" s="86">
        <v>286442717</v>
      </c>
      <c r="AN2097" s="86" t="s">
        <v>14315</v>
      </c>
      <c r="AO2097" s="86" t="s">
        <v>14315</v>
      </c>
      <c r="AP2097" s="83"/>
      <c r="AQ2097" s="84">
        <v>171866000</v>
      </c>
      <c r="AR2097" s="553">
        <v>41390</v>
      </c>
      <c r="AS2097" s="554">
        <v>460</v>
      </c>
      <c r="AT2097" s="488"/>
      <c r="AU2097" s="553"/>
      <c r="AV2097" s="554"/>
      <c r="AW2097" s="84"/>
      <c r="AX2097" s="553"/>
      <c r="AY2097" s="554"/>
      <c r="AZ2097" s="84"/>
      <c r="BA2097" s="553"/>
      <c r="BB2097" s="554"/>
      <c r="BC2097" s="84"/>
      <c r="BD2097" s="553"/>
      <c r="BE2097" s="554"/>
      <c r="BF2097" s="84"/>
      <c r="BG2097" s="553"/>
      <c r="BH2097" s="554"/>
      <c r="BI2097" s="84"/>
      <c r="BJ2097" s="553"/>
      <c r="BK2097" s="554"/>
      <c r="BL2097" s="84"/>
      <c r="BM2097" s="553"/>
      <c r="BN2097" s="554"/>
      <c r="BO2097" s="84"/>
      <c r="BP2097" s="553"/>
      <c r="BQ2097" s="554"/>
      <c r="BR2097" s="84"/>
      <c r="BS2097" s="553"/>
      <c r="BT2097" s="554"/>
      <c r="BU2097" s="84"/>
      <c r="BV2097" s="553"/>
      <c r="BW2097" s="554"/>
      <c r="BX2097" s="84"/>
      <c r="BY2097" s="553"/>
      <c r="BZ2097" s="554"/>
      <c r="CA2097" s="84"/>
      <c r="CB2097" s="553"/>
      <c r="CC2097" s="554"/>
      <c r="CD2097" s="84"/>
      <c r="CE2097" s="553"/>
      <c r="CF2097" s="554"/>
      <c r="CG2097" s="84"/>
      <c r="CH2097" s="553"/>
      <c r="CI2097" s="554"/>
      <c r="CJ2097" s="554"/>
      <c r="CK2097" s="554"/>
      <c r="CL2097" s="554"/>
      <c r="CM2097" s="554"/>
      <c r="CN2097" s="554"/>
      <c r="CO2097" s="554"/>
      <c r="CP2097" s="554"/>
      <c r="CQ2097" s="554"/>
      <c r="CR2097" s="554"/>
      <c r="CS2097" s="554"/>
      <c r="CT2097" s="554"/>
      <c r="CU2097" s="554"/>
      <c r="CV2097" s="554"/>
      <c r="CW2097" s="554"/>
      <c r="CX2097" s="554"/>
      <c r="CY2097" s="554">
        <v>171866000</v>
      </c>
      <c r="CZ2097" s="84">
        <v>114576717</v>
      </c>
      <c r="DA2097" s="84"/>
      <c r="DB2097" s="856" t="s">
        <v>20280</v>
      </c>
      <c r="DC2097" s="565">
        <v>2</v>
      </c>
      <c r="DD2097" s="928"/>
      <c r="DE2097" s="102" t="s">
        <v>19355</v>
      </c>
      <c r="DF2097" s="928"/>
      <c r="DG2097" s="555"/>
      <c r="DH2097" s="214"/>
      <c r="DI2097" s="557">
        <v>41345</v>
      </c>
      <c r="DJ2097" s="111">
        <v>41331</v>
      </c>
      <c r="DK2097" s="558">
        <v>14</v>
      </c>
      <c r="DL2097" s="928"/>
      <c r="DM2097" s="619" t="s">
        <v>20760</v>
      </c>
      <c r="DN2097" s="890">
        <v>171866000</v>
      </c>
      <c r="DO2097" s="928"/>
      <c r="DP2097" s="928"/>
      <c r="DQ2097" s="928"/>
      <c r="DR2097" s="928"/>
    </row>
    <row r="2098" spans="1:122" ht="71" customHeight="1" thickTop="1" thickBot="1">
      <c r="A2098" s="214" t="s">
        <v>13122</v>
      </c>
      <c r="B2098" s="214" t="s">
        <v>11526</v>
      </c>
      <c r="C2098" s="214" t="s">
        <v>543</v>
      </c>
      <c r="D2098" s="374">
        <v>0</v>
      </c>
      <c r="E2098" s="517">
        <v>41359</v>
      </c>
      <c r="F2098" s="517">
        <v>41317</v>
      </c>
      <c r="G2098" s="517">
        <v>41386</v>
      </c>
      <c r="H2098" s="517">
        <v>41401</v>
      </c>
      <c r="I2098" s="517">
        <v>41401</v>
      </c>
      <c r="J2098" s="382">
        <v>24</v>
      </c>
      <c r="K2098" s="551">
        <v>42131</v>
      </c>
      <c r="L2098" s="552">
        <v>41359</v>
      </c>
      <c r="M2098" s="117"/>
      <c r="N2098" s="214" t="s">
        <v>338</v>
      </c>
      <c r="O2098" s="1106">
        <v>890102257</v>
      </c>
      <c r="P2098" s="214" t="s">
        <v>1097</v>
      </c>
      <c r="Q2098" s="214" t="s">
        <v>1097</v>
      </c>
      <c r="R2098" s="214" t="s">
        <v>1097</v>
      </c>
      <c r="S2098" s="214" t="s">
        <v>1097</v>
      </c>
      <c r="T2098" s="214" t="s">
        <v>1097</v>
      </c>
      <c r="U2098" s="214" t="s">
        <v>1097</v>
      </c>
      <c r="V2098" s="214" t="s">
        <v>1097</v>
      </c>
      <c r="W2098" s="214" t="s">
        <v>1097</v>
      </c>
      <c r="X2098" s="214" t="s">
        <v>1097</v>
      </c>
      <c r="Y2098" s="214" t="s">
        <v>1097</v>
      </c>
      <c r="Z2098" s="214" t="s">
        <v>1097</v>
      </c>
      <c r="AA2098" s="214" t="s">
        <v>1097</v>
      </c>
      <c r="AB2098" s="214" t="s">
        <v>13458</v>
      </c>
      <c r="AC2098" s="214"/>
      <c r="AD2098" s="214"/>
      <c r="AE2098" s="214" t="s">
        <v>13431</v>
      </c>
      <c r="AF2098" s="214" t="s">
        <v>12560</v>
      </c>
      <c r="AG2098" s="626" t="s">
        <v>14612</v>
      </c>
      <c r="AH2098" s="636">
        <v>234278095</v>
      </c>
      <c r="AI2098" s="634">
        <v>131830000</v>
      </c>
      <c r="AJ2098" s="634">
        <v>366108095</v>
      </c>
      <c r="AK2098" s="214" t="s">
        <v>13421</v>
      </c>
      <c r="AL2098" s="214" t="s">
        <v>156</v>
      </c>
      <c r="AM2098" s="86">
        <v>234278095</v>
      </c>
      <c r="AN2098" s="531" t="s">
        <v>8498</v>
      </c>
      <c r="AO2098" s="531" t="s">
        <v>8483</v>
      </c>
      <c r="AP2098" s="83"/>
      <c r="AQ2098" s="84">
        <v>141000000</v>
      </c>
      <c r="AR2098" s="553">
        <v>41401</v>
      </c>
      <c r="AS2098" s="554">
        <v>474</v>
      </c>
      <c r="AT2098" s="488"/>
      <c r="AU2098" s="553"/>
      <c r="AV2098" s="554"/>
      <c r="AW2098" s="84"/>
      <c r="AX2098" s="553"/>
      <c r="AY2098" s="554"/>
      <c r="AZ2098" s="84"/>
      <c r="BA2098" s="553"/>
      <c r="BB2098" s="554"/>
      <c r="BC2098" s="84"/>
      <c r="BD2098" s="553"/>
      <c r="BE2098" s="554"/>
      <c r="BF2098" s="84"/>
      <c r="BG2098" s="553"/>
      <c r="BH2098" s="554"/>
      <c r="BI2098" s="84"/>
      <c r="BJ2098" s="553"/>
      <c r="BK2098" s="554"/>
      <c r="BL2098" s="84"/>
      <c r="BM2098" s="553"/>
      <c r="BN2098" s="554"/>
      <c r="BO2098" s="84"/>
      <c r="BP2098" s="553"/>
      <c r="BQ2098" s="554"/>
      <c r="BR2098" s="84"/>
      <c r="BS2098" s="553"/>
      <c r="BT2098" s="554"/>
      <c r="BU2098" s="84"/>
      <c r="BV2098" s="553"/>
      <c r="BW2098" s="554"/>
      <c r="BX2098" s="84"/>
      <c r="BY2098" s="553"/>
      <c r="BZ2098" s="554"/>
      <c r="CA2098" s="84"/>
      <c r="CB2098" s="553"/>
      <c r="CC2098" s="554"/>
      <c r="CD2098" s="84"/>
      <c r="CE2098" s="553"/>
      <c r="CF2098" s="554"/>
      <c r="CG2098" s="84"/>
      <c r="CH2098" s="553"/>
      <c r="CI2098" s="554"/>
      <c r="CJ2098" s="554"/>
      <c r="CK2098" s="554"/>
      <c r="CL2098" s="554"/>
      <c r="CM2098" s="554"/>
      <c r="CN2098" s="554"/>
      <c r="CO2098" s="554"/>
      <c r="CP2098" s="554"/>
      <c r="CQ2098" s="554"/>
      <c r="CR2098" s="554"/>
      <c r="CS2098" s="554"/>
      <c r="CT2098" s="554"/>
      <c r="CU2098" s="554"/>
      <c r="CV2098" s="554"/>
      <c r="CW2098" s="554"/>
      <c r="CX2098" s="554"/>
      <c r="CY2098" s="554">
        <v>141000000</v>
      </c>
      <c r="CZ2098" s="84">
        <v>93278095</v>
      </c>
      <c r="DA2098" s="84"/>
      <c r="DB2098" s="856" t="s">
        <v>20280</v>
      </c>
      <c r="DC2098" s="565">
        <v>2</v>
      </c>
      <c r="DD2098" s="928"/>
      <c r="DE2098" s="102" t="s">
        <v>19355</v>
      </c>
      <c r="DF2098" s="928"/>
      <c r="DG2098" s="555"/>
      <c r="DH2098" s="214"/>
      <c r="DI2098" s="557"/>
      <c r="DJ2098" s="111">
        <v>41331</v>
      </c>
      <c r="DK2098" s="558">
        <v>14</v>
      </c>
      <c r="DL2098" s="928"/>
      <c r="DM2098" s="619" t="s">
        <v>20781</v>
      </c>
      <c r="DN2098" s="890">
        <v>141000000</v>
      </c>
      <c r="DO2098" s="928"/>
      <c r="DP2098" s="928"/>
      <c r="DQ2098" s="928"/>
      <c r="DR2098" s="928"/>
    </row>
    <row r="2099" spans="1:122" ht="71" customHeight="1" thickTop="1" thickBot="1">
      <c r="A2099" s="214" t="s">
        <v>13123</v>
      </c>
      <c r="B2099" s="214" t="s">
        <v>11526</v>
      </c>
      <c r="C2099" s="214" t="s">
        <v>543</v>
      </c>
      <c r="D2099" s="374">
        <v>1</v>
      </c>
      <c r="E2099" s="517">
        <v>41367</v>
      </c>
      <c r="F2099" s="517">
        <v>41317</v>
      </c>
      <c r="G2099" s="517">
        <v>41422</v>
      </c>
      <c r="H2099" s="517">
        <v>41432</v>
      </c>
      <c r="I2099" s="517">
        <v>41432</v>
      </c>
      <c r="J2099" s="382">
        <v>36</v>
      </c>
      <c r="K2099" s="551">
        <v>42528</v>
      </c>
      <c r="L2099" s="552">
        <v>41374</v>
      </c>
      <c r="M2099" s="117"/>
      <c r="N2099" s="214" t="s">
        <v>116</v>
      </c>
      <c r="O2099" s="1106">
        <v>800199105</v>
      </c>
      <c r="P2099" s="214" t="s">
        <v>1097</v>
      </c>
      <c r="Q2099" s="214" t="s">
        <v>1097</v>
      </c>
      <c r="R2099" s="214" t="s">
        <v>1097</v>
      </c>
      <c r="S2099" s="214" t="s">
        <v>1097</v>
      </c>
      <c r="T2099" s="214" t="s">
        <v>1097</v>
      </c>
      <c r="U2099" s="214" t="s">
        <v>1097</v>
      </c>
      <c r="V2099" s="214" t="s">
        <v>1097</v>
      </c>
      <c r="W2099" s="214" t="s">
        <v>1097</v>
      </c>
      <c r="X2099" s="214" t="s">
        <v>1097</v>
      </c>
      <c r="Y2099" s="214" t="s">
        <v>1097</v>
      </c>
      <c r="Z2099" s="214" t="s">
        <v>1097</v>
      </c>
      <c r="AA2099" s="214" t="s">
        <v>1097</v>
      </c>
      <c r="AB2099" s="214" t="s">
        <v>13457</v>
      </c>
      <c r="AC2099" s="214"/>
      <c r="AD2099" s="214" t="s">
        <v>13439</v>
      </c>
      <c r="AE2099" s="214" t="s">
        <v>13440</v>
      </c>
      <c r="AF2099" s="214" t="s">
        <v>12560</v>
      </c>
      <c r="AG2099" s="626" t="s">
        <v>14247</v>
      </c>
      <c r="AH2099" s="636">
        <v>242711647</v>
      </c>
      <c r="AI2099" s="634">
        <v>125486424</v>
      </c>
      <c r="AJ2099" s="634">
        <v>368198071</v>
      </c>
      <c r="AK2099" s="214" t="s">
        <v>14073</v>
      </c>
      <c r="AL2099" s="214" t="s">
        <v>156</v>
      </c>
      <c r="AM2099" s="86">
        <v>242711647</v>
      </c>
      <c r="AN2099" s="86" t="s">
        <v>14315</v>
      </c>
      <c r="AO2099" s="86" t="s">
        <v>14315</v>
      </c>
      <c r="AP2099" s="83"/>
      <c r="AQ2099" s="84">
        <v>169898153</v>
      </c>
      <c r="AR2099" s="553">
        <v>41432</v>
      </c>
      <c r="AS2099" s="554">
        <v>503</v>
      </c>
      <c r="AT2099" s="488"/>
      <c r="AU2099" s="553"/>
      <c r="AV2099" s="554"/>
      <c r="AW2099" s="84"/>
      <c r="AX2099" s="553"/>
      <c r="AY2099" s="554"/>
      <c r="AZ2099" s="84"/>
      <c r="BA2099" s="553"/>
      <c r="BB2099" s="554"/>
      <c r="BC2099" s="84"/>
      <c r="BD2099" s="553"/>
      <c r="BE2099" s="554"/>
      <c r="BF2099" s="84"/>
      <c r="BG2099" s="553"/>
      <c r="BH2099" s="554"/>
      <c r="BI2099" s="84"/>
      <c r="BJ2099" s="553"/>
      <c r="BK2099" s="554"/>
      <c r="BL2099" s="84"/>
      <c r="BM2099" s="553"/>
      <c r="BN2099" s="554"/>
      <c r="BO2099" s="84"/>
      <c r="BP2099" s="553"/>
      <c r="BQ2099" s="554"/>
      <c r="BR2099" s="84"/>
      <c r="BS2099" s="553"/>
      <c r="BT2099" s="554"/>
      <c r="BU2099" s="84"/>
      <c r="BV2099" s="553"/>
      <c r="BW2099" s="554"/>
      <c r="BX2099" s="84"/>
      <c r="BY2099" s="553"/>
      <c r="BZ2099" s="554"/>
      <c r="CA2099" s="84"/>
      <c r="CB2099" s="553"/>
      <c r="CC2099" s="554"/>
      <c r="CD2099" s="84"/>
      <c r="CE2099" s="553"/>
      <c r="CF2099" s="554"/>
      <c r="CG2099" s="84"/>
      <c r="CH2099" s="553"/>
      <c r="CI2099" s="554"/>
      <c r="CJ2099" s="554"/>
      <c r="CK2099" s="554"/>
      <c r="CL2099" s="554"/>
      <c r="CM2099" s="554"/>
      <c r="CN2099" s="554"/>
      <c r="CO2099" s="554"/>
      <c r="CP2099" s="554"/>
      <c r="CQ2099" s="554"/>
      <c r="CR2099" s="554"/>
      <c r="CS2099" s="554"/>
      <c r="CT2099" s="554"/>
      <c r="CU2099" s="554"/>
      <c r="CV2099" s="554"/>
      <c r="CW2099" s="554"/>
      <c r="CX2099" s="554"/>
      <c r="CY2099" s="554">
        <v>169898153</v>
      </c>
      <c r="CZ2099" s="84">
        <v>72813494</v>
      </c>
      <c r="DA2099" s="84"/>
      <c r="DB2099" s="856" t="s">
        <v>20280</v>
      </c>
      <c r="DC2099" s="565">
        <v>2</v>
      </c>
      <c r="DD2099" s="928"/>
      <c r="DE2099" s="102" t="s">
        <v>19355</v>
      </c>
      <c r="DF2099" s="928"/>
      <c r="DG2099" s="555"/>
      <c r="DH2099" s="214"/>
      <c r="DI2099" s="557">
        <v>41374</v>
      </c>
      <c r="DJ2099" s="111">
        <v>41331</v>
      </c>
      <c r="DK2099" s="558">
        <v>14</v>
      </c>
      <c r="DL2099" s="556" t="s">
        <v>15785</v>
      </c>
      <c r="DM2099" s="619" t="s">
        <v>20781</v>
      </c>
      <c r="DN2099" s="890">
        <v>169898153</v>
      </c>
      <c r="DO2099" s="928"/>
      <c r="DP2099" s="928"/>
      <c r="DQ2099" s="928"/>
      <c r="DR2099" s="928"/>
    </row>
    <row r="2100" spans="1:122" s="877" customFormat="1" ht="84.75" customHeight="1" thickTop="1" thickBot="1">
      <c r="A2100" s="291" t="s">
        <v>13124</v>
      </c>
      <c r="B2100" s="291" t="s">
        <v>13069</v>
      </c>
      <c r="C2100" s="291" t="s">
        <v>543</v>
      </c>
      <c r="D2100" s="672">
        <v>1</v>
      </c>
      <c r="E2100" s="517"/>
      <c r="F2100" s="517">
        <v>41317</v>
      </c>
      <c r="G2100" s="517"/>
      <c r="H2100" s="517"/>
      <c r="I2100" s="517"/>
      <c r="J2100" s="382">
        <v>12</v>
      </c>
      <c r="K2100" s="551" t="s">
        <v>19355</v>
      </c>
      <c r="L2100" s="552"/>
      <c r="M2100" s="117"/>
      <c r="N2100" s="214" t="s">
        <v>13163</v>
      </c>
      <c r="O2100" s="1166">
        <v>900087414</v>
      </c>
      <c r="P2100" s="530"/>
      <c r="Q2100" s="530"/>
      <c r="R2100" s="530"/>
      <c r="S2100" s="530"/>
      <c r="T2100" s="530"/>
      <c r="U2100" s="530"/>
      <c r="V2100" s="530"/>
      <c r="W2100" s="530"/>
      <c r="X2100" s="530"/>
      <c r="Y2100" s="530"/>
      <c r="Z2100" s="530"/>
      <c r="AA2100" s="530"/>
      <c r="AB2100" s="214" t="s">
        <v>13466</v>
      </c>
      <c r="AC2100" s="214"/>
      <c r="AD2100" s="214" t="s">
        <v>13451</v>
      </c>
      <c r="AE2100" s="214" t="s">
        <v>11563</v>
      </c>
      <c r="AF2100" s="214" t="s">
        <v>12559</v>
      </c>
      <c r="AG2100" s="631" t="s">
        <v>20188</v>
      </c>
      <c r="AH2100" s="636">
        <v>0</v>
      </c>
      <c r="AI2100" s="634">
        <v>0</v>
      </c>
      <c r="AJ2100" s="634">
        <v>0</v>
      </c>
      <c r="AK2100" s="291" t="s">
        <v>19737</v>
      </c>
      <c r="AL2100" s="291" t="s">
        <v>1387</v>
      </c>
      <c r="AM2100" s="86">
        <v>0</v>
      </c>
      <c r="AN2100" s="86" t="s">
        <v>1452</v>
      </c>
      <c r="AO2100" s="531" t="s">
        <v>11428</v>
      </c>
      <c r="AP2100" s="83"/>
      <c r="AQ2100" s="84">
        <v>0</v>
      </c>
      <c r="AR2100" s="553"/>
      <c r="AS2100" s="554"/>
      <c r="AT2100" s="488"/>
      <c r="AU2100" s="553"/>
      <c r="AV2100" s="554"/>
      <c r="AW2100" s="84"/>
      <c r="AX2100" s="553"/>
      <c r="AY2100" s="554"/>
      <c r="AZ2100" s="84"/>
      <c r="BA2100" s="553"/>
      <c r="BB2100" s="554"/>
      <c r="BC2100" s="84"/>
      <c r="BD2100" s="553"/>
      <c r="BE2100" s="554"/>
      <c r="BF2100" s="84"/>
      <c r="BG2100" s="553"/>
      <c r="BH2100" s="554"/>
      <c r="BI2100" s="84"/>
      <c r="BJ2100" s="553"/>
      <c r="BK2100" s="554"/>
      <c r="BL2100" s="84"/>
      <c r="BM2100" s="553"/>
      <c r="BN2100" s="554"/>
      <c r="BO2100" s="84"/>
      <c r="BP2100" s="553"/>
      <c r="BQ2100" s="554"/>
      <c r="BR2100" s="84"/>
      <c r="BS2100" s="553"/>
      <c r="BT2100" s="554"/>
      <c r="BU2100" s="84"/>
      <c r="BV2100" s="553"/>
      <c r="BW2100" s="554"/>
      <c r="BX2100" s="84"/>
      <c r="BY2100" s="553"/>
      <c r="BZ2100" s="554"/>
      <c r="CA2100" s="84"/>
      <c r="CB2100" s="553"/>
      <c r="CC2100" s="554"/>
      <c r="CD2100" s="84"/>
      <c r="CE2100" s="553"/>
      <c r="CF2100" s="554"/>
      <c r="CG2100" s="84"/>
      <c r="CH2100" s="553"/>
      <c r="CI2100" s="554"/>
      <c r="CJ2100" s="554"/>
      <c r="CK2100" s="554"/>
      <c r="CL2100" s="554"/>
      <c r="CM2100" s="554"/>
      <c r="CN2100" s="554"/>
      <c r="CO2100" s="554"/>
      <c r="CP2100" s="554"/>
      <c r="CQ2100" s="554"/>
      <c r="CR2100" s="554"/>
      <c r="CS2100" s="554"/>
      <c r="CT2100" s="554"/>
      <c r="CU2100" s="554"/>
      <c r="CV2100" s="554"/>
      <c r="CW2100" s="554"/>
      <c r="CX2100" s="554"/>
      <c r="CY2100" s="554">
        <v>0</v>
      </c>
      <c r="CZ2100" s="84">
        <v>0</v>
      </c>
      <c r="DA2100" s="84"/>
      <c r="DB2100" s="726" t="s">
        <v>1387</v>
      </c>
      <c r="DC2100" s="565">
        <v>2</v>
      </c>
      <c r="DD2100" s="928"/>
      <c r="DE2100" s="102" t="s">
        <v>19355</v>
      </c>
      <c r="DF2100" s="928"/>
      <c r="DG2100" s="555"/>
      <c r="DH2100" s="214"/>
      <c r="DI2100" s="591" t="s">
        <v>20448</v>
      </c>
      <c r="DJ2100" s="295">
        <v>41331</v>
      </c>
      <c r="DK2100" s="538">
        <v>14</v>
      </c>
      <c r="DL2100" s="616"/>
      <c r="DM2100" s="619" t="s">
        <v>20693</v>
      </c>
      <c r="DN2100" s="890">
        <v>0</v>
      </c>
      <c r="DO2100" s="616"/>
      <c r="DP2100" s="616"/>
      <c r="DQ2100" s="616"/>
      <c r="DR2100" s="616"/>
    </row>
    <row r="2101" spans="1:122" ht="71" customHeight="1" thickTop="1" thickBot="1">
      <c r="A2101" s="214" t="s">
        <v>13125</v>
      </c>
      <c r="B2101" s="214" t="s">
        <v>13069</v>
      </c>
      <c r="C2101" s="214" t="s">
        <v>543</v>
      </c>
      <c r="D2101" s="374">
        <v>1</v>
      </c>
      <c r="E2101" s="517">
        <v>41354</v>
      </c>
      <c r="F2101" s="517">
        <v>41317</v>
      </c>
      <c r="G2101" s="517">
        <v>41375</v>
      </c>
      <c r="H2101" s="517">
        <v>41446</v>
      </c>
      <c r="I2101" s="517">
        <v>41365</v>
      </c>
      <c r="J2101" s="382">
        <v>14</v>
      </c>
      <c r="K2101" s="551">
        <v>41791</v>
      </c>
      <c r="L2101" s="561">
        <v>41365</v>
      </c>
      <c r="M2101" s="117"/>
      <c r="N2101" s="214" t="s">
        <v>19635</v>
      </c>
      <c r="O2101" s="1106">
        <v>860001781</v>
      </c>
      <c r="P2101" s="214" t="s">
        <v>19521</v>
      </c>
      <c r="Q2101" s="214" t="s">
        <v>19522</v>
      </c>
      <c r="R2101" s="214" t="s">
        <v>1097</v>
      </c>
      <c r="S2101" s="214" t="s">
        <v>1097</v>
      </c>
      <c r="T2101" s="214" t="s">
        <v>1097</v>
      </c>
      <c r="U2101" s="214" t="s">
        <v>1097</v>
      </c>
      <c r="V2101" s="214" t="s">
        <v>1097</v>
      </c>
      <c r="W2101" s="214" t="s">
        <v>1097</v>
      </c>
      <c r="X2101" s="214" t="s">
        <v>1097</v>
      </c>
      <c r="Y2101" s="214" t="s">
        <v>1097</v>
      </c>
      <c r="Z2101" s="214" t="s">
        <v>1097</v>
      </c>
      <c r="AA2101" s="214" t="s">
        <v>1097</v>
      </c>
      <c r="AB2101" s="214" t="s">
        <v>13467</v>
      </c>
      <c r="AC2101" s="214"/>
      <c r="AD2101" s="214" t="s">
        <v>10889</v>
      </c>
      <c r="AE2101" s="214" t="s">
        <v>18746</v>
      </c>
      <c r="AF2101" s="214" t="s">
        <v>12559</v>
      </c>
      <c r="AG2101" s="626" t="s">
        <v>13826</v>
      </c>
      <c r="AH2101" s="636">
        <v>65000000</v>
      </c>
      <c r="AI2101" s="634">
        <v>97500000</v>
      </c>
      <c r="AJ2101" s="634">
        <v>162500000</v>
      </c>
      <c r="AK2101" s="214" t="s">
        <v>13421</v>
      </c>
      <c r="AL2101" s="214" t="s">
        <v>156</v>
      </c>
      <c r="AM2101" s="86">
        <v>65000000</v>
      </c>
      <c r="AN2101" s="86" t="s">
        <v>14315</v>
      </c>
      <c r="AO2101" s="86" t="s">
        <v>14315</v>
      </c>
      <c r="AP2101" s="83"/>
      <c r="AQ2101" s="84">
        <v>32500000</v>
      </c>
      <c r="AR2101" s="553">
        <v>41446</v>
      </c>
      <c r="AS2101" s="554">
        <v>521</v>
      </c>
      <c r="AT2101" s="488"/>
      <c r="AU2101" s="553"/>
      <c r="AV2101" s="554"/>
      <c r="AW2101" s="84"/>
      <c r="AX2101" s="553"/>
      <c r="AY2101" s="554"/>
      <c r="AZ2101" s="84"/>
      <c r="BA2101" s="553"/>
      <c r="BB2101" s="554"/>
      <c r="BC2101" s="84"/>
      <c r="BD2101" s="553"/>
      <c r="BE2101" s="554"/>
      <c r="BF2101" s="84"/>
      <c r="BG2101" s="553"/>
      <c r="BH2101" s="554"/>
      <c r="BI2101" s="84"/>
      <c r="BJ2101" s="553"/>
      <c r="BK2101" s="554"/>
      <c r="BL2101" s="84"/>
      <c r="BM2101" s="553"/>
      <c r="BN2101" s="554"/>
      <c r="BO2101" s="84"/>
      <c r="BP2101" s="553"/>
      <c r="BQ2101" s="554"/>
      <c r="BR2101" s="84"/>
      <c r="BS2101" s="553"/>
      <c r="BT2101" s="554"/>
      <c r="BU2101" s="84"/>
      <c r="BV2101" s="553"/>
      <c r="BW2101" s="554"/>
      <c r="BX2101" s="84"/>
      <c r="BY2101" s="553"/>
      <c r="BZ2101" s="554"/>
      <c r="CA2101" s="84"/>
      <c r="CB2101" s="553"/>
      <c r="CC2101" s="554"/>
      <c r="CD2101" s="84"/>
      <c r="CE2101" s="553"/>
      <c r="CF2101" s="554"/>
      <c r="CG2101" s="84"/>
      <c r="CH2101" s="553"/>
      <c r="CI2101" s="554"/>
      <c r="CJ2101" s="554"/>
      <c r="CK2101" s="554"/>
      <c r="CL2101" s="554"/>
      <c r="CM2101" s="554"/>
      <c r="CN2101" s="554"/>
      <c r="CO2101" s="554"/>
      <c r="CP2101" s="554"/>
      <c r="CQ2101" s="554"/>
      <c r="CR2101" s="554"/>
      <c r="CS2101" s="554"/>
      <c r="CT2101" s="554"/>
      <c r="CU2101" s="554"/>
      <c r="CV2101" s="554"/>
      <c r="CW2101" s="554"/>
      <c r="CX2101" s="554"/>
      <c r="CY2101" s="554">
        <v>32500000</v>
      </c>
      <c r="CZ2101" s="84">
        <v>32500000</v>
      </c>
      <c r="DA2101" s="84"/>
      <c r="DB2101" s="856" t="s">
        <v>20280</v>
      </c>
      <c r="DC2101" s="565">
        <v>2</v>
      </c>
      <c r="DD2101" s="928"/>
      <c r="DE2101" s="102" t="s">
        <v>19355</v>
      </c>
      <c r="DF2101" s="928"/>
      <c r="DG2101" s="555"/>
      <c r="DH2101" s="214"/>
      <c r="DI2101" s="557">
        <v>41365</v>
      </c>
      <c r="DJ2101" s="111">
        <v>41331</v>
      </c>
      <c r="DK2101" s="558">
        <v>14</v>
      </c>
      <c r="DL2101" s="928"/>
      <c r="DM2101" s="619" t="s">
        <v>20691</v>
      </c>
      <c r="DN2101" s="890">
        <v>32500000</v>
      </c>
      <c r="DO2101" s="928"/>
      <c r="DP2101" s="928"/>
      <c r="DQ2101" s="928"/>
      <c r="DR2101" s="928"/>
    </row>
    <row r="2102" spans="1:122" ht="71" customHeight="1" thickTop="1" thickBot="1">
      <c r="A2102" s="214" t="s">
        <v>13126</v>
      </c>
      <c r="B2102" s="214" t="s">
        <v>13069</v>
      </c>
      <c r="C2102" s="214" t="s">
        <v>543</v>
      </c>
      <c r="D2102" s="374">
        <v>1</v>
      </c>
      <c r="E2102" s="517">
        <v>41352</v>
      </c>
      <c r="F2102" s="517">
        <v>41317</v>
      </c>
      <c r="G2102" s="517">
        <v>41375</v>
      </c>
      <c r="H2102" s="517">
        <v>41446</v>
      </c>
      <c r="I2102" s="517">
        <v>41369</v>
      </c>
      <c r="J2102" s="382">
        <v>18</v>
      </c>
      <c r="K2102" s="551">
        <v>41917</v>
      </c>
      <c r="L2102" s="561">
        <v>41369</v>
      </c>
      <c r="M2102" s="117"/>
      <c r="N2102" s="214" t="s">
        <v>19636</v>
      </c>
      <c r="O2102" s="1106">
        <v>890900161</v>
      </c>
      <c r="P2102" s="214" t="s">
        <v>19499</v>
      </c>
      <c r="Q2102" s="214" t="s">
        <v>19225</v>
      </c>
      <c r="R2102" s="214" t="s">
        <v>1097</v>
      </c>
      <c r="S2102" s="214" t="s">
        <v>1097</v>
      </c>
      <c r="T2102" s="214" t="s">
        <v>1097</v>
      </c>
      <c r="U2102" s="214" t="s">
        <v>1097</v>
      </c>
      <c r="V2102" s="214" t="s">
        <v>1097</v>
      </c>
      <c r="W2102" s="214" t="s">
        <v>1097</v>
      </c>
      <c r="X2102" s="214" t="s">
        <v>1097</v>
      </c>
      <c r="Y2102" s="214" t="s">
        <v>1097</v>
      </c>
      <c r="Z2102" s="214" t="s">
        <v>1097</v>
      </c>
      <c r="AA2102" s="214" t="s">
        <v>1097</v>
      </c>
      <c r="AB2102" s="214" t="s">
        <v>13468</v>
      </c>
      <c r="AC2102" s="214"/>
      <c r="AD2102" s="214" t="s">
        <v>10889</v>
      </c>
      <c r="AE2102" s="214" t="s">
        <v>18746</v>
      </c>
      <c r="AF2102" s="214" t="s">
        <v>12559</v>
      </c>
      <c r="AG2102" s="626" t="s">
        <v>13826</v>
      </c>
      <c r="AH2102" s="636">
        <v>298500000</v>
      </c>
      <c r="AI2102" s="634">
        <v>432750000</v>
      </c>
      <c r="AJ2102" s="634">
        <v>731250000</v>
      </c>
      <c r="AK2102" s="214" t="s">
        <v>13421</v>
      </c>
      <c r="AL2102" s="214" t="s">
        <v>156</v>
      </c>
      <c r="AM2102" s="86">
        <v>298500000</v>
      </c>
      <c r="AN2102" s="86" t="s">
        <v>14361</v>
      </c>
      <c r="AO2102" s="86" t="s">
        <v>8485</v>
      </c>
      <c r="AP2102" s="83"/>
      <c r="AQ2102" s="84">
        <v>149250000</v>
      </c>
      <c r="AR2102" s="553">
        <v>41446</v>
      </c>
      <c r="AS2102" s="554">
        <v>521</v>
      </c>
      <c r="AT2102" s="488"/>
      <c r="AU2102" s="553"/>
      <c r="AV2102" s="554"/>
      <c r="AW2102" s="84"/>
      <c r="AX2102" s="553"/>
      <c r="AY2102" s="554"/>
      <c r="AZ2102" s="84"/>
      <c r="BA2102" s="553"/>
      <c r="BB2102" s="554"/>
      <c r="BC2102" s="84"/>
      <c r="BD2102" s="553"/>
      <c r="BE2102" s="554"/>
      <c r="BF2102" s="84"/>
      <c r="BG2102" s="553"/>
      <c r="BH2102" s="554"/>
      <c r="BI2102" s="84"/>
      <c r="BJ2102" s="553"/>
      <c r="BK2102" s="554"/>
      <c r="BL2102" s="84"/>
      <c r="BM2102" s="553"/>
      <c r="BN2102" s="554"/>
      <c r="BO2102" s="84"/>
      <c r="BP2102" s="553"/>
      <c r="BQ2102" s="554"/>
      <c r="BR2102" s="84"/>
      <c r="BS2102" s="553"/>
      <c r="BT2102" s="554"/>
      <c r="BU2102" s="84"/>
      <c r="BV2102" s="553"/>
      <c r="BW2102" s="554"/>
      <c r="BX2102" s="84"/>
      <c r="BY2102" s="553"/>
      <c r="BZ2102" s="554"/>
      <c r="CA2102" s="84"/>
      <c r="CB2102" s="553"/>
      <c r="CC2102" s="554"/>
      <c r="CD2102" s="84"/>
      <c r="CE2102" s="553"/>
      <c r="CF2102" s="554"/>
      <c r="CG2102" s="84"/>
      <c r="CH2102" s="553"/>
      <c r="CI2102" s="554"/>
      <c r="CJ2102" s="554"/>
      <c r="CK2102" s="554"/>
      <c r="CL2102" s="554"/>
      <c r="CM2102" s="554"/>
      <c r="CN2102" s="554"/>
      <c r="CO2102" s="554"/>
      <c r="CP2102" s="554"/>
      <c r="CQ2102" s="554"/>
      <c r="CR2102" s="554"/>
      <c r="CS2102" s="554"/>
      <c r="CT2102" s="554"/>
      <c r="CU2102" s="554"/>
      <c r="CV2102" s="554"/>
      <c r="CW2102" s="554"/>
      <c r="CX2102" s="554"/>
      <c r="CY2102" s="554">
        <v>149250000</v>
      </c>
      <c r="CZ2102" s="84">
        <v>149250000</v>
      </c>
      <c r="DA2102" s="84"/>
      <c r="DB2102" s="856" t="s">
        <v>20280</v>
      </c>
      <c r="DC2102" s="565">
        <v>2</v>
      </c>
      <c r="DD2102" s="928"/>
      <c r="DE2102" s="102" t="s">
        <v>19355</v>
      </c>
      <c r="DF2102" s="928"/>
      <c r="DG2102" s="555"/>
      <c r="DH2102" s="214"/>
      <c r="DI2102" s="557">
        <v>41369</v>
      </c>
      <c r="DJ2102" s="111">
        <v>41331</v>
      </c>
      <c r="DK2102" s="558">
        <v>14</v>
      </c>
      <c r="DL2102" s="928"/>
      <c r="DM2102" s="619" t="s">
        <v>20691</v>
      </c>
      <c r="DN2102" s="890">
        <v>149250000</v>
      </c>
      <c r="DO2102" s="928"/>
      <c r="DP2102" s="928"/>
      <c r="DQ2102" s="928"/>
      <c r="DR2102" s="928"/>
    </row>
    <row r="2103" spans="1:122" ht="71" customHeight="1" thickTop="1" thickBot="1">
      <c r="A2103" s="214" t="s">
        <v>13127</v>
      </c>
      <c r="B2103" s="214" t="s">
        <v>13069</v>
      </c>
      <c r="C2103" s="214" t="s">
        <v>543</v>
      </c>
      <c r="D2103" s="374">
        <v>1</v>
      </c>
      <c r="E2103" s="517">
        <v>41352</v>
      </c>
      <c r="F2103" s="517">
        <v>41317</v>
      </c>
      <c r="G2103" s="517">
        <v>41375</v>
      </c>
      <c r="H2103" s="517">
        <v>41446</v>
      </c>
      <c r="I2103" s="517">
        <v>41368</v>
      </c>
      <c r="J2103" s="382">
        <v>15</v>
      </c>
      <c r="K2103" s="551">
        <v>41824</v>
      </c>
      <c r="L2103" s="561">
        <v>41368</v>
      </c>
      <c r="M2103" s="117"/>
      <c r="N2103" s="214" t="s">
        <v>19637</v>
      </c>
      <c r="O2103" s="1106">
        <v>860017055</v>
      </c>
      <c r="P2103" s="214" t="s">
        <v>19499</v>
      </c>
      <c r="Q2103" s="214" t="s">
        <v>19225</v>
      </c>
      <c r="R2103" s="214" t="s">
        <v>1097</v>
      </c>
      <c r="S2103" s="214" t="s">
        <v>1097</v>
      </c>
      <c r="T2103" s="214" t="s">
        <v>1097</v>
      </c>
      <c r="U2103" s="214" t="s">
        <v>1097</v>
      </c>
      <c r="V2103" s="214" t="s">
        <v>1097</v>
      </c>
      <c r="W2103" s="214" t="s">
        <v>1097</v>
      </c>
      <c r="X2103" s="214" t="s">
        <v>1097</v>
      </c>
      <c r="Y2103" s="214" t="s">
        <v>1097</v>
      </c>
      <c r="Z2103" s="214" t="s">
        <v>1097</v>
      </c>
      <c r="AA2103" s="214" t="s">
        <v>1097</v>
      </c>
      <c r="AB2103" s="214" t="s">
        <v>13469</v>
      </c>
      <c r="AC2103" s="214"/>
      <c r="AD2103" s="214" t="s">
        <v>10889</v>
      </c>
      <c r="AE2103" s="214" t="s">
        <v>18746</v>
      </c>
      <c r="AF2103" s="214" t="s">
        <v>12559</v>
      </c>
      <c r="AG2103" s="626" t="s">
        <v>13834</v>
      </c>
      <c r="AH2103" s="636">
        <v>100900000</v>
      </c>
      <c r="AI2103" s="634">
        <v>151350000</v>
      </c>
      <c r="AJ2103" s="634">
        <v>252250000</v>
      </c>
      <c r="AK2103" s="214" t="s">
        <v>13421</v>
      </c>
      <c r="AL2103" s="214" t="s">
        <v>156</v>
      </c>
      <c r="AM2103" s="86">
        <v>100900000</v>
      </c>
      <c r="AN2103" s="86" t="s">
        <v>14315</v>
      </c>
      <c r="AO2103" s="86" t="s">
        <v>14315</v>
      </c>
      <c r="AP2103" s="83"/>
      <c r="AQ2103" s="84">
        <v>50450000</v>
      </c>
      <c r="AR2103" s="553">
        <v>41446</v>
      </c>
      <c r="AS2103" s="554">
        <v>521</v>
      </c>
      <c r="AT2103" s="488"/>
      <c r="AU2103" s="553"/>
      <c r="AV2103" s="554"/>
      <c r="AW2103" s="84"/>
      <c r="AX2103" s="553"/>
      <c r="AY2103" s="554"/>
      <c r="AZ2103" s="84"/>
      <c r="BA2103" s="553"/>
      <c r="BB2103" s="554"/>
      <c r="BC2103" s="84"/>
      <c r="BD2103" s="553"/>
      <c r="BE2103" s="554"/>
      <c r="BF2103" s="84"/>
      <c r="BG2103" s="553"/>
      <c r="BH2103" s="554"/>
      <c r="BI2103" s="84"/>
      <c r="BJ2103" s="553"/>
      <c r="BK2103" s="554"/>
      <c r="BL2103" s="84"/>
      <c r="BM2103" s="553"/>
      <c r="BN2103" s="554"/>
      <c r="BO2103" s="84"/>
      <c r="BP2103" s="553"/>
      <c r="BQ2103" s="554"/>
      <c r="BR2103" s="84"/>
      <c r="BS2103" s="553"/>
      <c r="BT2103" s="554"/>
      <c r="BU2103" s="84"/>
      <c r="BV2103" s="553"/>
      <c r="BW2103" s="554"/>
      <c r="BX2103" s="84"/>
      <c r="BY2103" s="553"/>
      <c r="BZ2103" s="554"/>
      <c r="CA2103" s="84"/>
      <c r="CB2103" s="553"/>
      <c r="CC2103" s="554"/>
      <c r="CD2103" s="84"/>
      <c r="CE2103" s="553"/>
      <c r="CF2103" s="554"/>
      <c r="CG2103" s="84"/>
      <c r="CH2103" s="553"/>
      <c r="CI2103" s="554"/>
      <c r="CJ2103" s="554"/>
      <c r="CK2103" s="554"/>
      <c r="CL2103" s="554"/>
      <c r="CM2103" s="554"/>
      <c r="CN2103" s="554"/>
      <c r="CO2103" s="554"/>
      <c r="CP2103" s="554"/>
      <c r="CQ2103" s="554"/>
      <c r="CR2103" s="554"/>
      <c r="CS2103" s="554"/>
      <c r="CT2103" s="554"/>
      <c r="CU2103" s="554"/>
      <c r="CV2103" s="554"/>
      <c r="CW2103" s="554"/>
      <c r="CX2103" s="554"/>
      <c r="CY2103" s="554">
        <v>50450000</v>
      </c>
      <c r="CZ2103" s="84">
        <v>50450000</v>
      </c>
      <c r="DA2103" s="84"/>
      <c r="DB2103" s="856" t="s">
        <v>20280</v>
      </c>
      <c r="DC2103" s="565">
        <v>2</v>
      </c>
      <c r="DD2103" s="928"/>
      <c r="DE2103" s="102" t="s">
        <v>19355</v>
      </c>
      <c r="DF2103" s="928"/>
      <c r="DG2103" s="555"/>
      <c r="DH2103" s="214"/>
      <c r="DI2103" s="557">
        <v>41368</v>
      </c>
      <c r="DJ2103" s="111">
        <v>41331</v>
      </c>
      <c r="DK2103" s="558">
        <v>14</v>
      </c>
      <c r="DL2103" s="928"/>
      <c r="DM2103" s="619" t="s">
        <v>20691</v>
      </c>
      <c r="DN2103" s="890">
        <v>50450000</v>
      </c>
      <c r="DO2103" s="928"/>
      <c r="DP2103" s="928"/>
      <c r="DQ2103" s="928"/>
      <c r="DR2103" s="928"/>
    </row>
    <row r="2104" spans="1:122" ht="71" customHeight="1" thickTop="1" thickBot="1">
      <c r="A2104" s="214" t="s">
        <v>13128</v>
      </c>
      <c r="B2104" s="214" t="s">
        <v>13069</v>
      </c>
      <c r="C2104" s="214" t="s">
        <v>543</v>
      </c>
      <c r="D2104" s="374">
        <v>1</v>
      </c>
      <c r="E2104" s="517">
        <v>41354</v>
      </c>
      <c r="F2104" s="517">
        <v>41317</v>
      </c>
      <c r="G2104" s="517">
        <v>41375</v>
      </c>
      <c r="H2104" s="517">
        <v>41446</v>
      </c>
      <c r="I2104" s="517">
        <v>41374</v>
      </c>
      <c r="J2104" s="382">
        <v>18</v>
      </c>
      <c r="K2104" s="551">
        <v>41922</v>
      </c>
      <c r="L2104" s="561">
        <v>41374</v>
      </c>
      <c r="M2104" s="117"/>
      <c r="N2104" s="214" t="s">
        <v>19638</v>
      </c>
      <c r="O2104" s="1106">
        <v>860002688</v>
      </c>
      <c r="P2104" s="214" t="s">
        <v>19499</v>
      </c>
      <c r="Q2104" s="214" t="s">
        <v>19225</v>
      </c>
      <c r="R2104" s="214" t="s">
        <v>1097</v>
      </c>
      <c r="S2104" s="214" t="s">
        <v>1097</v>
      </c>
      <c r="T2104" s="214" t="s">
        <v>1097</v>
      </c>
      <c r="U2104" s="214" t="s">
        <v>1097</v>
      </c>
      <c r="V2104" s="214" t="s">
        <v>1097</v>
      </c>
      <c r="W2104" s="214" t="s">
        <v>1097</v>
      </c>
      <c r="X2104" s="214" t="s">
        <v>1097</v>
      </c>
      <c r="Y2104" s="214" t="s">
        <v>1097</v>
      </c>
      <c r="Z2104" s="214" t="s">
        <v>1097</v>
      </c>
      <c r="AA2104" s="214" t="s">
        <v>1097</v>
      </c>
      <c r="AB2104" s="214" t="s">
        <v>13470</v>
      </c>
      <c r="AC2104" s="214"/>
      <c r="AD2104" s="214" t="s">
        <v>13441</v>
      </c>
      <c r="AE2104" s="214" t="s">
        <v>18746</v>
      </c>
      <c r="AF2104" s="214" t="s">
        <v>12559</v>
      </c>
      <c r="AG2104" s="626" t="s">
        <v>13826</v>
      </c>
      <c r="AH2104" s="636">
        <v>155140000</v>
      </c>
      <c r="AI2104" s="634">
        <v>232710000</v>
      </c>
      <c r="AJ2104" s="634">
        <v>387850000</v>
      </c>
      <c r="AK2104" s="214" t="s">
        <v>13421</v>
      </c>
      <c r="AL2104" s="214" t="s">
        <v>156</v>
      </c>
      <c r="AM2104" s="86">
        <v>155140000</v>
      </c>
      <c r="AN2104" s="86" t="s">
        <v>14315</v>
      </c>
      <c r="AO2104" s="86" t="s">
        <v>14315</v>
      </c>
      <c r="AP2104" s="83"/>
      <c r="AQ2104" s="84">
        <v>77570000</v>
      </c>
      <c r="AR2104" s="553">
        <v>41446</v>
      </c>
      <c r="AS2104" s="554">
        <v>521</v>
      </c>
      <c r="AT2104" s="488"/>
      <c r="AU2104" s="553"/>
      <c r="AV2104" s="554"/>
      <c r="AW2104" s="84"/>
      <c r="AX2104" s="553"/>
      <c r="AY2104" s="554"/>
      <c r="AZ2104" s="84"/>
      <c r="BA2104" s="553"/>
      <c r="BB2104" s="554"/>
      <c r="BC2104" s="84"/>
      <c r="BD2104" s="553"/>
      <c r="BE2104" s="554"/>
      <c r="BF2104" s="84"/>
      <c r="BG2104" s="553"/>
      <c r="BH2104" s="554"/>
      <c r="BI2104" s="84"/>
      <c r="BJ2104" s="553"/>
      <c r="BK2104" s="554"/>
      <c r="BL2104" s="84"/>
      <c r="BM2104" s="553"/>
      <c r="BN2104" s="554"/>
      <c r="BO2104" s="84"/>
      <c r="BP2104" s="553"/>
      <c r="BQ2104" s="554"/>
      <c r="BR2104" s="84"/>
      <c r="BS2104" s="553"/>
      <c r="BT2104" s="554"/>
      <c r="BU2104" s="84"/>
      <c r="BV2104" s="553"/>
      <c r="BW2104" s="554"/>
      <c r="BX2104" s="84"/>
      <c r="BY2104" s="553"/>
      <c r="BZ2104" s="554"/>
      <c r="CA2104" s="84"/>
      <c r="CB2104" s="553"/>
      <c r="CC2104" s="554"/>
      <c r="CD2104" s="84"/>
      <c r="CE2104" s="553"/>
      <c r="CF2104" s="554"/>
      <c r="CG2104" s="84"/>
      <c r="CH2104" s="553"/>
      <c r="CI2104" s="554"/>
      <c r="CJ2104" s="554"/>
      <c r="CK2104" s="554"/>
      <c r="CL2104" s="554"/>
      <c r="CM2104" s="554"/>
      <c r="CN2104" s="554"/>
      <c r="CO2104" s="554"/>
      <c r="CP2104" s="554"/>
      <c r="CQ2104" s="554"/>
      <c r="CR2104" s="554"/>
      <c r="CS2104" s="554"/>
      <c r="CT2104" s="554"/>
      <c r="CU2104" s="554"/>
      <c r="CV2104" s="554"/>
      <c r="CW2104" s="554"/>
      <c r="CX2104" s="554"/>
      <c r="CY2104" s="554">
        <v>77570000</v>
      </c>
      <c r="CZ2104" s="84">
        <v>77570000</v>
      </c>
      <c r="DA2104" s="84"/>
      <c r="DB2104" s="856" t="s">
        <v>20280</v>
      </c>
      <c r="DC2104" s="565">
        <v>2</v>
      </c>
      <c r="DD2104" s="928"/>
      <c r="DE2104" s="102" t="s">
        <v>19355</v>
      </c>
      <c r="DF2104" s="928"/>
      <c r="DG2104" s="555"/>
      <c r="DH2104" s="214"/>
      <c r="DI2104" s="557">
        <v>41374</v>
      </c>
      <c r="DJ2104" s="111">
        <v>41331</v>
      </c>
      <c r="DK2104" s="558">
        <v>14</v>
      </c>
      <c r="DL2104" s="928"/>
      <c r="DM2104" s="619" t="s">
        <v>20691</v>
      </c>
      <c r="DN2104" s="890">
        <v>77570000</v>
      </c>
      <c r="DO2104" s="928"/>
      <c r="DP2104" s="928"/>
      <c r="DQ2104" s="928"/>
      <c r="DR2104" s="928"/>
    </row>
    <row r="2105" spans="1:122" ht="71" customHeight="1" thickTop="1" thickBot="1">
      <c r="A2105" s="214" t="s">
        <v>13129</v>
      </c>
      <c r="B2105" s="214" t="s">
        <v>13069</v>
      </c>
      <c r="C2105" s="214" t="s">
        <v>543</v>
      </c>
      <c r="D2105" s="374">
        <v>1</v>
      </c>
      <c r="E2105" s="517">
        <v>41351</v>
      </c>
      <c r="F2105" s="517">
        <v>41317</v>
      </c>
      <c r="G2105" s="517">
        <v>41381</v>
      </c>
      <c r="H2105" s="517">
        <v>41446</v>
      </c>
      <c r="I2105" s="517">
        <v>41369</v>
      </c>
      <c r="J2105" s="382">
        <v>18</v>
      </c>
      <c r="K2105" s="551">
        <v>41917</v>
      </c>
      <c r="L2105" s="561">
        <v>41369</v>
      </c>
      <c r="M2105" s="117"/>
      <c r="N2105" s="214" t="s">
        <v>19639</v>
      </c>
      <c r="O2105" s="1106">
        <v>890905032</v>
      </c>
      <c r="P2105" s="214" t="s">
        <v>19499</v>
      </c>
      <c r="Q2105" s="214" t="s">
        <v>19225</v>
      </c>
      <c r="R2105" s="214" t="s">
        <v>1097</v>
      </c>
      <c r="S2105" s="214" t="s">
        <v>1097</v>
      </c>
      <c r="T2105" s="214" t="s">
        <v>1097</v>
      </c>
      <c r="U2105" s="214" t="s">
        <v>1097</v>
      </c>
      <c r="V2105" s="214" t="s">
        <v>1097</v>
      </c>
      <c r="W2105" s="214" t="s">
        <v>1097</v>
      </c>
      <c r="X2105" s="214" t="s">
        <v>1097</v>
      </c>
      <c r="Y2105" s="214" t="s">
        <v>1097</v>
      </c>
      <c r="Z2105" s="214" t="s">
        <v>1097</v>
      </c>
      <c r="AA2105" s="214" t="s">
        <v>1097</v>
      </c>
      <c r="AB2105" s="214" t="s">
        <v>13471</v>
      </c>
      <c r="AC2105" s="214"/>
      <c r="AD2105" s="214" t="s">
        <v>10889</v>
      </c>
      <c r="AE2105" s="214" t="s">
        <v>18746</v>
      </c>
      <c r="AF2105" s="214" t="s">
        <v>12559</v>
      </c>
      <c r="AG2105" s="626" t="s">
        <v>13826</v>
      </c>
      <c r="AH2105" s="636">
        <v>180000000</v>
      </c>
      <c r="AI2105" s="634">
        <v>270000000</v>
      </c>
      <c r="AJ2105" s="634">
        <v>450000000</v>
      </c>
      <c r="AK2105" s="214" t="s">
        <v>13421</v>
      </c>
      <c r="AL2105" s="214" t="s">
        <v>156</v>
      </c>
      <c r="AM2105" s="86">
        <v>180000000</v>
      </c>
      <c r="AN2105" s="86" t="s">
        <v>14361</v>
      </c>
      <c r="AO2105" s="86" t="s">
        <v>8485</v>
      </c>
      <c r="AP2105" s="83"/>
      <c r="AQ2105" s="84">
        <v>90000000</v>
      </c>
      <c r="AR2105" s="553">
        <v>41446</v>
      </c>
      <c r="AS2105" s="554">
        <v>521</v>
      </c>
      <c r="AT2105" s="488"/>
      <c r="AU2105" s="553"/>
      <c r="AV2105" s="554"/>
      <c r="AW2105" s="84"/>
      <c r="AX2105" s="553"/>
      <c r="AY2105" s="554"/>
      <c r="AZ2105" s="84"/>
      <c r="BA2105" s="553"/>
      <c r="BB2105" s="554"/>
      <c r="BC2105" s="84"/>
      <c r="BD2105" s="553"/>
      <c r="BE2105" s="554"/>
      <c r="BF2105" s="84"/>
      <c r="BG2105" s="553"/>
      <c r="BH2105" s="554"/>
      <c r="BI2105" s="84"/>
      <c r="BJ2105" s="553"/>
      <c r="BK2105" s="554"/>
      <c r="BL2105" s="84"/>
      <c r="BM2105" s="553"/>
      <c r="BN2105" s="554"/>
      <c r="BO2105" s="84"/>
      <c r="BP2105" s="553"/>
      <c r="BQ2105" s="554"/>
      <c r="BR2105" s="84"/>
      <c r="BS2105" s="553"/>
      <c r="BT2105" s="554"/>
      <c r="BU2105" s="84"/>
      <c r="BV2105" s="553"/>
      <c r="BW2105" s="554"/>
      <c r="BX2105" s="84"/>
      <c r="BY2105" s="553"/>
      <c r="BZ2105" s="554"/>
      <c r="CA2105" s="84"/>
      <c r="CB2105" s="553"/>
      <c r="CC2105" s="554"/>
      <c r="CD2105" s="84"/>
      <c r="CE2105" s="553"/>
      <c r="CF2105" s="554"/>
      <c r="CG2105" s="84"/>
      <c r="CH2105" s="553"/>
      <c r="CI2105" s="554"/>
      <c r="CJ2105" s="554"/>
      <c r="CK2105" s="554"/>
      <c r="CL2105" s="554"/>
      <c r="CM2105" s="554"/>
      <c r="CN2105" s="554"/>
      <c r="CO2105" s="554"/>
      <c r="CP2105" s="554"/>
      <c r="CQ2105" s="554"/>
      <c r="CR2105" s="554"/>
      <c r="CS2105" s="554"/>
      <c r="CT2105" s="554"/>
      <c r="CU2105" s="554"/>
      <c r="CV2105" s="554"/>
      <c r="CW2105" s="554"/>
      <c r="CX2105" s="554"/>
      <c r="CY2105" s="554">
        <v>90000000</v>
      </c>
      <c r="CZ2105" s="84">
        <v>90000000</v>
      </c>
      <c r="DA2105" s="84"/>
      <c r="DB2105" s="856" t="s">
        <v>20280</v>
      </c>
      <c r="DC2105" s="565">
        <v>2</v>
      </c>
      <c r="DD2105" s="928"/>
      <c r="DE2105" s="102" t="s">
        <v>19355</v>
      </c>
      <c r="DF2105" s="928"/>
      <c r="DG2105" s="555"/>
      <c r="DH2105" s="214"/>
      <c r="DI2105" s="557">
        <v>41369</v>
      </c>
      <c r="DJ2105" s="111">
        <v>41331</v>
      </c>
      <c r="DK2105" s="558">
        <v>14</v>
      </c>
      <c r="DL2105" s="928"/>
      <c r="DM2105" s="619" t="s">
        <v>20691</v>
      </c>
      <c r="DN2105" s="890">
        <v>90000000</v>
      </c>
      <c r="DO2105" s="928"/>
      <c r="DP2105" s="928"/>
      <c r="DQ2105" s="928"/>
      <c r="DR2105" s="928"/>
    </row>
    <row r="2106" spans="1:122" ht="71" customHeight="1" thickTop="1" thickBot="1">
      <c r="A2106" s="214" t="s">
        <v>13130</v>
      </c>
      <c r="B2106" s="214" t="s">
        <v>13069</v>
      </c>
      <c r="C2106" s="214" t="s">
        <v>543</v>
      </c>
      <c r="D2106" s="374">
        <v>1</v>
      </c>
      <c r="E2106" s="517">
        <v>41341</v>
      </c>
      <c r="F2106" s="517">
        <v>41317</v>
      </c>
      <c r="G2106" s="517">
        <v>41374</v>
      </c>
      <c r="H2106" s="517">
        <v>41422</v>
      </c>
      <c r="I2106" s="517">
        <v>41365</v>
      </c>
      <c r="J2106" s="382">
        <v>11</v>
      </c>
      <c r="K2106" s="551">
        <v>41699</v>
      </c>
      <c r="L2106" s="561">
        <v>41365</v>
      </c>
      <c r="M2106" s="117"/>
      <c r="N2106" s="214" t="s">
        <v>19640</v>
      </c>
      <c r="O2106" s="1106">
        <v>860000656</v>
      </c>
      <c r="P2106" s="214" t="s">
        <v>19523</v>
      </c>
      <c r="Q2106" s="214" t="s">
        <v>19524</v>
      </c>
      <c r="R2106" s="214" t="s">
        <v>1097</v>
      </c>
      <c r="S2106" s="214" t="s">
        <v>1097</v>
      </c>
      <c r="T2106" s="214" t="s">
        <v>1097</v>
      </c>
      <c r="U2106" s="214" t="s">
        <v>1097</v>
      </c>
      <c r="V2106" s="214" t="s">
        <v>1097</v>
      </c>
      <c r="W2106" s="214" t="s">
        <v>1097</v>
      </c>
      <c r="X2106" s="214" t="s">
        <v>1097</v>
      </c>
      <c r="Y2106" s="214" t="s">
        <v>1097</v>
      </c>
      <c r="Z2106" s="214" t="s">
        <v>1097</v>
      </c>
      <c r="AA2106" s="214" t="s">
        <v>1097</v>
      </c>
      <c r="AB2106" s="214" t="s">
        <v>13472</v>
      </c>
      <c r="AC2106" s="214"/>
      <c r="AD2106" s="214" t="s">
        <v>13442</v>
      </c>
      <c r="AE2106" s="214" t="s">
        <v>18746</v>
      </c>
      <c r="AF2106" s="214" t="s">
        <v>12559</v>
      </c>
      <c r="AG2106" s="626" t="s">
        <v>13826</v>
      </c>
      <c r="AH2106" s="636">
        <v>79526638</v>
      </c>
      <c r="AI2106" s="634">
        <v>119438662</v>
      </c>
      <c r="AJ2106" s="634">
        <v>198965300</v>
      </c>
      <c r="AK2106" s="214" t="s">
        <v>13421</v>
      </c>
      <c r="AL2106" s="214" t="s">
        <v>156</v>
      </c>
      <c r="AM2106" s="86">
        <v>79526638</v>
      </c>
      <c r="AN2106" s="86" t="s">
        <v>14361</v>
      </c>
      <c r="AO2106" s="86" t="s">
        <v>8485</v>
      </c>
      <c r="AP2106" s="83"/>
      <c r="AQ2106" s="84">
        <v>39763319</v>
      </c>
      <c r="AR2106" s="553">
        <v>41422</v>
      </c>
      <c r="AS2106" s="554">
        <v>499</v>
      </c>
      <c r="AT2106" s="488"/>
      <c r="AU2106" s="553"/>
      <c r="AV2106" s="554"/>
      <c r="AW2106" s="84"/>
      <c r="AX2106" s="553"/>
      <c r="AY2106" s="554"/>
      <c r="AZ2106" s="84"/>
      <c r="BA2106" s="553"/>
      <c r="BB2106" s="554"/>
      <c r="BC2106" s="84"/>
      <c r="BD2106" s="553"/>
      <c r="BE2106" s="554"/>
      <c r="BF2106" s="84"/>
      <c r="BG2106" s="553"/>
      <c r="BH2106" s="554"/>
      <c r="BI2106" s="84"/>
      <c r="BJ2106" s="553"/>
      <c r="BK2106" s="554"/>
      <c r="BL2106" s="84"/>
      <c r="BM2106" s="553"/>
      <c r="BN2106" s="554"/>
      <c r="BO2106" s="84"/>
      <c r="BP2106" s="553"/>
      <c r="BQ2106" s="554"/>
      <c r="BR2106" s="84"/>
      <c r="BS2106" s="553"/>
      <c r="BT2106" s="554"/>
      <c r="BU2106" s="84"/>
      <c r="BV2106" s="553"/>
      <c r="BW2106" s="554"/>
      <c r="BX2106" s="84"/>
      <c r="BY2106" s="553"/>
      <c r="BZ2106" s="554"/>
      <c r="CA2106" s="84"/>
      <c r="CB2106" s="553"/>
      <c r="CC2106" s="554"/>
      <c r="CD2106" s="84"/>
      <c r="CE2106" s="553"/>
      <c r="CF2106" s="554"/>
      <c r="CG2106" s="84"/>
      <c r="CH2106" s="553"/>
      <c r="CI2106" s="554"/>
      <c r="CJ2106" s="554"/>
      <c r="CK2106" s="554"/>
      <c r="CL2106" s="554"/>
      <c r="CM2106" s="554"/>
      <c r="CN2106" s="554"/>
      <c r="CO2106" s="554"/>
      <c r="CP2106" s="554"/>
      <c r="CQ2106" s="554"/>
      <c r="CR2106" s="554"/>
      <c r="CS2106" s="554"/>
      <c r="CT2106" s="554"/>
      <c r="CU2106" s="554"/>
      <c r="CV2106" s="554"/>
      <c r="CW2106" s="554"/>
      <c r="CX2106" s="554"/>
      <c r="CY2106" s="554">
        <v>39763319</v>
      </c>
      <c r="CZ2106" s="84">
        <v>39763319</v>
      </c>
      <c r="DA2106" s="84"/>
      <c r="DB2106" s="856" t="s">
        <v>20809</v>
      </c>
      <c r="DC2106" s="565">
        <v>2</v>
      </c>
      <c r="DD2106" s="928"/>
      <c r="DE2106" s="102" t="s">
        <v>19355</v>
      </c>
      <c r="DF2106" s="928"/>
      <c r="DG2106" s="555"/>
      <c r="DH2106" s="214"/>
      <c r="DI2106" s="557">
        <v>41365</v>
      </c>
      <c r="DJ2106" s="111">
        <v>41331</v>
      </c>
      <c r="DK2106" s="558">
        <v>14</v>
      </c>
      <c r="DL2106" s="928"/>
      <c r="DM2106" s="619" t="s">
        <v>20691</v>
      </c>
      <c r="DN2106" s="890">
        <v>39763319</v>
      </c>
      <c r="DO2106" s="928"/>
      <c r="DP2106" s="928"/>
      <c r="DQ2106" s="928"/>
      <c r="DR2106" s="928"/>
    </row>
    <row r="2107" spans="1:122" ht="71" customHeight="1" thickTop="1" thickBot="1">
      <c r="A2107" s="214" t="s">
        <v>13131</v>
      </c>
      <c r="B2107" s="214" t="s">
        <v>12637</v>
      </c>
      <c r="C2107" s="214" t="s">
        <v>543</v>
      </c>
      <c r="D2107" s="374">
        <v>1</v>
      </c>
      <c r="E2107" s="517">
        <v>41359</v>
      </c>
      <c r="F2107" s="517">
        <v>41319</v>
      </c>
      <c r="G2107" s="517">
        <v>41386</v>
      </c>
      <c r="H2107" s="517">
        <v>41401</v>
      </c>
      <c r="I2107" s="517">
        <v>41401</v>
      </c>
      <c r="J2107" s="382">
        <v>36</v>
      </c>
      <c r="K2107" s="551">
        <v>42497</v>
      </c>
      <c r="L2107" s="561">
        <v>41389</v>
      </c>
      <c r="M2107" s="117"/>
      <c r="N2107" s="214" t="s">
        <v>684</v>
      </c>
      <c r="O2107" s="1106">
        <v>890901389</v>
      </c>
      <c r="P2107" s="214" t="s">
        <v>19525</v>
      </c>
      <c r="Q2107" s="214" t="s">
        <v>19526</v>
      </c>
      <c r="R2107" s="214" t="s">
        <v>1097</v>
      </c>
      <c r="S2107" s="214" t="s">
        <v>1097</v>
      </c>
      <c r="T2107" s="214" t="s">
        <v>1097</v>
      </c>
      <c r="U2107" s="214" t="s">
        <v>1097</v>
      </c>
      <c r="V2107" s="214" t="s">
        <v>1097</v>
      </c>
      <c r="W2107" s="214" t="s">
        <v>1097</v>
      </c>
      <c r="X2107" s="214" t="s">
        <v>1097</v>
      </c>
      <c r="Y2107" s="214" t="s">
        <v>1097</v>
      </c>
      <c r="Z2107" s="214" t="s">
        <v>1097</v>
      </c>
      <c r="AA2107" s="214" t="s">
        <v>1097</v>
      </c>
      <c r="AB2107" s="214" t="s">
        <v>13485</v>
      </c>
      <c r="AC2107" s="214"/>
      <c r="AD2107" s="214" t="s">
        <v>13207</v>
      </c>
      <c r="AE2107" s="214" t="s">
        <v>13443</v>
      </c>
      <c r="AF2107" s="214" t="s">
        <v>12525</v>
      </c>
      <c r="AG2107" s="626" t="s">
        <v>20187</v>
      </c>
      <c r="AH2107" s="636">
        <v>849958992</v>
      </c>
      <c r="AI2107" s="634">
        <v>2564353039</v>
      </c>
      <c r="AJ2107" s="634">
        <v>3414312031</v>
      </c>
      <c r="AK2107" s="214" t="s">
        <v>13421</v>
      </c>
      <c r="AL2107" s="214" t="s">
        <v>156</v>
      </c>
      <c r="AM2107" s="86">
        <v>849958992</v>
      </c>
      <c r="AN2107" s="86" t="s">
        <v>14361</v>
      </c>
      <c r="AO2107" s="86" t="s">
        <v>8485</v>
      </c>
      <c r="AP2107" s="83"/>
      <c r="AQ2107" s="84">
        <v>594971294</v>
      </c>
      <c r="AR2107" s="553">
        <v>41401</v>
      </c>
      <c r="AS2107" s="554">
        <v>474</v>
      </c>
      <c r="AT2107" s="488"/>
      <c r="AU2107" s="553"/>
      <c r="AV2107" s="554"/>
      <c r="AW2107" s="84"/>
      <c r="AX2107" s="553"/>
      <c r="AY2107" s="554"/>
      <c r="AZ2107" s="84"/>
      <c r="BA2107" s="553"/>
      <c r="BB2107" s="554"/>
      <c r="BC2107" s="84"/>
      <c r="BD2107" s="553"/>
      <c r="BE2107" s="554"/>
      <c r="BF2107" s="84"/>
      <c r="BG2107" s="553"/>
      <c r="BH2107" s="554"/>
      <c r="BI2107" s="84"/>
      <c r="BJ2107" s="553"/>
      <c r="BK2107" s="554"/>
      <c r="BL2107" s="84"/>
      <c r="BM2107" s="553"/>
      <c r="BN2107" s="554"/>
      <c r="BO2107" s="84"/>
      <c r="BP2107" s="553"/>
      <c r="BQ2107" s="554"/>
      <c r="BR2107" s="84"/>
      <c r="BS2107" s="553"/>
      <c r="BT2107" s="554"/>
      <c r="BU2107" s="84"/>
      <c r="BV2107" s="553"/>
      <c r="BW2107" s="554"/>
      <c r="BX2107" s="84"/>
      <c r="BY2107" s="553"/>
      <c r="BZ2107" s="554"/>
      <c r="CA2107" s="84"/>
      <c r="CB2107" s="553"/>
      <c r="CC2107" s="554"/>
      <c r="CD2107" s="84"/>
      <c r="CE2107" s="553"/>
      <c r="CF2107" s="554"/>
      <c r="CG2107" s="84"/>
      <c r="CH2107" s="553"/>
      <c r="CI2107" s="554"/>
      <c r="CJ2107" s="554"/>
      <c r="CK2107" s="554"/>
      <c r="CL2107" s="554"/>
      <c r="CM2107" s="554"/>
      <c r="CN2107" s="554"/>
      <c r="CO2107" s="554"/>
      <c r="CP2107" s="554"/>
      <c r="CQ2107" s="554"/>
      <c r="CR2107" s="554"/>
      <c r="CS2107" s="554"/>
      <c r="CT2107" s="554"/>
      <c r="CU2107" s="554"/>
      <c r="CV2107" s="554"/>
      <c r="CW2107" s="554"/>
      <c r="CX2107" s="554"/>
      <c r="CY2107" s="554">
        <v>594971294</v>
      </c>
      <c r="CZ2107" s="84">
        <v>254987698</v>
      </c>
      <c r="DA2107" s="84"/>
      <c r="DB2107" s="856" t="s">
        <v>20280</v>
      </c>
      <c r="DC2107" s="565">
        <v>2</v>
      </c>
      <c r="DD2107" s="928"/>
      <c r="DE2107" s="102" t="s">
        <v>19355</v>
      </c>
      <c r="DF2107" s="928"/>
      <c r="DG2107" s="555"/>
      <c r="DH2107" s="214"/>
      <c r="DI2107" s="557">
        <v>41389</v>
      </c>
      <c r="DJ2107" s="111">
        <v>41331</v>
      </c>
      <c r="DK2107" s="558">
        <v>12</v>
      </c>
      <c r="DL2107" s="928"/>
      <c r="DM2107" s="619" t="s">
        <v>20674</v>
      </c>
      <c r="DN2107" s="890">
        <v>594971294</v>
      </c>
      <c r="DO2107" s="928"/>
      <c r="DP2107" s="928"/>
      <c r="DQ2107" s="928"/>
      <c r="DR2107" s="928"/>
    </row>
    <row r="2108" spans="1:122" ht="71" customHeight="1" thickTop="1" thickBot="1">
      <c r="A2108" s="214" t="s">
        <v>13132</v>
      </c>
      <c r="B2108" s="214" t="s">
        <v>12637</v>
      </c>
      <c r="C2108" s="214" t="s">
        <v>543</v>
      </c>
      <c r="D2108" s="374">
        <v>1</v>
      </c>
      <c r="E2108" s="517">
        <v>41330</v>
      </c>
      <c r="F2108" s="517">
        <v>41319</v>
      </c>
      <c r="G2108" s="517">
        <v>41418</v>
      </c>
      <c r="H2108" s="517">
        <v>41432</v>
      </c>
      <c r="I2108" s="517">
        <v>41432</v>
      </c>
      <c r="J2108" s="382">
        <v>24</v>
      </c>
      <c r="K2108" s="551">
        <v>42162</v>
      </c>
      <c r="L2108" s="552">
        <v>41393</v>
      </c>
      <c r="M2108" s="117"/>
      <c r="N2108" s="214" t="s">
        <v>12584</v>
      </c>
      <c r="O2108" s="1106">
        <v>890101681</v>
      </c>
      <c r="P2108" s="214" t="s">
        <v>19527</v>
      </c>
      <c r="Q2108" s="214" t="s">
        <v>19528</v>
      </c>
      <c r="R2108" s="214" t="s">
        <v>1097</v>
      </c>
      <c r="S2108" s="214" t="s">
        <v>1097</v>
      </c>
      <c r="T2108" s="214" t="s">
        <v>1097</v>
      </c>
      <c r="U2108" s="214" t="s">
        <v>1097</v>
      </c>
      <c r="V2108" s="214" t="s">
        <v>1097</v>
      </c>
      <c r="W2108" s="214" t="s">
        <v>1097</v>
      </c>
      <c r="X2108" s="214" t="s">
        <v>1097</v>
      </c>
      <c r="Y2108" s="214" t="s">
        <v>1097</v>
      </c>
      <c r="Z2108" s="214" t="s">
        <v>1097</v>
      </c>
      <c r="AA2108" s="214" t="s">
        <v>1097</v>
      </c>
      <c r="AB2108" s="214" t="s">
        <v>14345</v>
      </c>
      <c r="AC2108" s="214"/>
      <c r="AD2108" s="214" t="s">
        <v>13444</v>
      </c>
      <c r="AE2108" s="214" t="s">
        <v>13443</v>
      </c>
      <c r="AF2108" s="214" t="s">
        <v>12525</v>
      </c>
      <c r="AG2108" s="626" t="s">
        <v>14308</v>
      </c>
      <c r="AH2108" s="636">
        <v>849700000</v>
      </c>
      <c r="AI2108" s="634">
        <v>545250000</v>
      </c>
      <c r="AJ2108" s="634">
        <v>1394950000</v>
      </c>
      <c r="AK2108" s="214" t="s">
        <v>13421</v>
      </c>
      <c r="AL2108" s="214" t="s">
        <v>156</v>
      </c>
      <c r="AM2108" s="86">
        <v>849700000</v>
      </c>
      <c r="AN2108" s="86" t="s">
        <v>1470</v>
      </c>
      <c r="AO2108" s="86" t="s">
        <v>8498</v>
      </c>
      <c r="AP2108" s="83"/>
      <c r="AQ2108" s="84">
        <v>594790000</v>
      </c>
      <c r="AR2108" s="553">
        <v>41432</v>
      </c>
      <c r="AS2108" s="554">
        <v>503</v>
      </c>
      <c r="AT2108" s="488"/>
      <c r="AU2108" s="553"/>
      <c r="AV2108" s="554"/>
      <c r="AW2108" s="84"/>
      <c r="AX2108" s="553"/>
      <c r="AY2108" s="554"/>
      <c r="AZ2108" s="84"/>
      <c r="BA2108" s="553"/>
      <c r="BB2108" s="554"/>
      <c r="BC2108" s="84"/>
      <c r="BD2108" s="553"/>
      <c r="BE2108" s="554"/>
      <c r="BF2108" s="84"/>
      <c r="BG2108" s="553"/>
      <c r="BH2108" s="554"/>
      <c r="BI2108" s="84"/>
      <c r="BJ2108" s="553"/>
      <c r="BK2108" s="554"/>
      <c r="BL2108" s="84"/>
      <c r="BM2108" s="553"/>
      <c r="BN2108" s="554"/>
      <c r="BO2108" s="84"/>
      <c r="BP2108" s="553"/>
      <c r="BQ2108" s="554"/>
      <c r="BR2108" s="84"/>
      <c r="BS2108" s="553"/>
      <c r="BT2108" s="554"/>
      <c r="BU2108" s="84"/>
      <c r="BV2108" s="553"/>
      <c r="BW2108" s="554"/>
      <c r="BX2108" s="84"/>
      <c r="BY2108" s="553"/>
      <c r="BZ2108" s="554"/>
      <c r="CA2108" s="84"/>
      <c r="CB2108" s="553"/>
      <c r="CC2108" s="554"/>
      <c r="CD2108" s="84"/>
      <c r="CE2108" s="553"/>
      <c r="CF2108" s="554"/>
      <c r="CG2108" s="84"/>
      <c r="CH2108" s="553"/>
      <c r="CI2108" s="554"/>
      <c r="CJ2108" s="554"/>
      <c r="CK2108" s="554"/>
      <c r="CL2108" s="554"/>
      <c r="CM2108" s="554"/>
      <c r="CN2108" s="554"/>
      <c r="CO2108" s="554"/>
      <c r="CP2108" s="554"/>
      <c r="CQ2108" s="554"/>
      <c r="CR2108" s="554"/>
      <c r="CS2108" s="554"/>
      <c r="CT2108" s="554"/>
      <c r="CU2108" s="554"/>
      <c r="CV2108" s="554"/>
      <c r="CW2108" s="554"/>
      <c r="CX2108" s="554"/>
      <c r="CY2108" s="554">
        <v>594790000</v>
      </c>
      <c r="CZ2108" s="84">
        <v>254910000</v>
      </c>
      <c r="DA2108" s="84"/>
      <c r="DB2108" s="856" t="s">
        <v>20280</v>
      </c>
      <c r="DC2108" s="565">
        <v>2</v>
      </c>
      <c r="DD2108" s="928"/>
      <c r="DE2108" s="102" t="s">
        <v>19355</v>
      </c>
      <c r="DF2108" s="928"/>
      <c r="DG2108" s="555"/>
      <c r="DH2108" s="214"/>
      <c r="DI2108" s="557">
        <v>41389</v>
      </c>
      <c r="DJ2108" s="111">
        <v>41331</v>
      </c>
      <c r="DK2108" s="558">
        <v>12</v>
      </c>
      <c r="DL2108" s="619" t="s">
        <v>15785</v>
      </c>
      <c r="DM2108" s="619" t="s">
        <v>20674</v>
      </c>
      <c r="DN2108" s="890">
        <v>594790000</v>
      </c>
      <c r="DO2108" s="928"/>
      <c r="DP2108" s="928"/>
      <c r="DQ2108" s="928"/>
      <c r="DR2108" s="928"/>
    </row>
    <row r="2109" spans="1:122" ht="71" customHeight="1" thickTop="1" thickBot="1">
      <c r="A2109" s="214" t="s">
        <v>13133</v>
      </c>
      <c r="B2109" s="214" t="s">
        <v>12637</v>
      </c>
      <c r="C2109" s="214" t="s">
        <v>543</v>
      </c>
      <c r="D2109" s="374">
        <v>1</v>
      </c>
      <c r="E2109" s="517">
        <v>41430</v>
      </c>
      <c r="F2109" s="517">
        <v>41319</v>
      </c>
      <c r="G2109" s="517">
        <v>41442</v>
      </c>
      <c r="H2109" s="517">
        <v>41451</v>
      </c>
      <c r="I2109" s="517">
        <v>41451</v>
      </c>
      <c r="J2109" s="382">
        <v>12</v>
      </c>
      <c r="K2109" s="551">
        <v>41816</v>
      </c>
      <c r="L2109" s="552">
        <v>41430</v>
      </c>
      <c r="M2109" s="117"/>
      <c r="N2109" s="214" t="s">
        <v>19641</v>
      </c>
      <c r="O2109" s="1106">
        <v>800152840</v>
      </c>
      <c r="P2109" s="214" t="s">
        <v>19249</v>
      </c>
      <c r="Q2109" s="214" t="s">
        <v>19207</v>
      </c>
      <c r="R2109" s="214" t="s">
        <v>1097</v>
      </c>
      <c r="S2109" s="214" t="s">
        <v>1097</v>
      </c>
      <c r="T2109" s="214" t="s">
        <v>1097</v>
      </c>
      <c r="U2109" s="214" t="s">
        <v>1097</v>
      </c>
      <c r="V2109" s="214" t="s">
        <v>1097</v>
      </c>
      <c r="W2109" s="214" t="s">
        <v>1097</v>
      </c>
      <c r="X2109" s="214" t="s">
        <v>1097</v>
      </c>
      <c r="Y2109" s="214" t="s">
        <v>1097</v>
      </c>
      <c r="Z2109" s="214" t="s">
        <v>1097</v>
      </c>
      <c r="AA2109" s="214" t="s">
        <v>1097</v>
      </c>
      <c r="AB2109" s="214" t="s">
        <v>13475</v>
      </c>
      <c r="AC2109" s="214"/>
      <c r="AD2109" s="214" t="s">
        <v>13207</v>
      </c>
      <c r="AE2109" s="214" t="s">
        <v>13443</v>
      </c>
      <c r="AF2109" s="214" t="s">
        <v>12525</v>
      </c>
      <c r="AG2109" s="626" t="s">
        <v>13830</v>
      </c>
      <c r="AH2109" s="636">
        <v>99670000</v>
      </c>
      <c r="AI2109" s="634">
        <v>256508000</v>
      </c>
      <c r="AJ2109" s="634">
        <v>356178000</v>
      </c>
      <c r="AK2109" s="214" t="s">
        <v>13491</v>
      </c>
      <c r="AL2109" s="214" t="s">
        <v>156</v>
      </c>
      <c r="AM2109" s="86">
        <v>99670000</v>
      </c>
      <c r="AN2109" s="531"/>
      <c r="AO2109" s="531"/>
      <c r="AP2109" s="83"/>
      <c r="AQ2109" s="84">
        <v>69769000</v>
      </c>
      <c r="AR2109" s="553">
        <v>41451</v>
      </c>
      <c r="AS2109" s="554">
        <v>527</v>
      </c>
      <c r="AT2109" s="488"/>
      <c r="AU2109" s="553"/>
      <c r="AV2109" s="554"/>
      <c r="AW2109" s="84"/>
      <c r="AX2109" s="553"/>
      <c r="AY2109" s="554"/>
      <c r="AZ2109" s="84"/>
      <c r="BA2109" s="553"/>
      <c r="BB2109" s="554"/>
      <c r="BC2109" s="84"/>
      <c r="BD2109" s="553"/>
      <c r="BE2109" s="554"/>
      <c r="BF2109" s="84"/>
      <c r="BG2109" s="553"/>
      <c r="BH2109" s="554"/>
      <c r="BI2109" s="84"/>
      <c r="BJ2109" s="553"/>
      <c r="BK2109" s="554"/>
      <c r="BL2109" s="84"/>
      <c r="BM2109" s="553"/>
      <c r="BN2109" s="554"/>
      <c r="BO2109" s="84"/>
      <c r="BP2109" s="553"/>
      <c r="BQ2109" s="554"/>
      <c r="BR2109" s="84"/>
      <c r="BS2109" s="553"/>
      <c r="BT2109" s="554"/>
      <c r="BU2109" s="84"/>
      <c r="BV2109" s="553"/>
      <c r="BW2109" s="554"/>
      <c r="BX2109" s="84"/>
      <c r="BY2109" s="553"/>
      <c r="BZ2109" s="554"/>
      <c r="CA2109" s="84"/>
      <c r="CB2109" s="553"/>
      <c r="CC2109" s="554"/>
      <c r="CD2109" s="84"/>
      <c r="CE2109" s="553"/>
      <c r="CF2109" s="554"/>
      <c r="CG2109" s="84"/>
      <c r="CH2109" s="553"/>
      <c r="CI2109" s="554"/>
      <c r="CJ2109" s="554"/>
      <c r="CK2109" s="554"/>
      <c r="CL2109" s="554"/>
      <c r="CM2109" s="554"/>
      <c r="CN2109" s="554"/>
      <c r="CO2109" s="554"/>
      <c r="CP2109" s="554"/>
      <c r="CQ2109" s="554"/>
      <c r="CR2109" s="554"/>
      <c r="CS2109" s="554"/>
      <c r="CT2109" s="554"/>
      <c r="CU2109" s="554"/>
      <c r="CV2109" s="554"/>
      <c r="CW2109" s="554"/>
      <c r="CX2109" s="554"/>
      <c r="CY2109" s="554">
        <v>69769000</v>
      </c>
      <c r="CZ2109" s="84">
        <v>29901000</v>
      </c>
      <c r="DA2109" s="84"/>
      <c r="DB2109" s="856" t="s">
        <v>20280</v>
      </c>
      <c r="DC2109" s="565">
        <v>2</v>
      </c>
      <c r="DD2109" s="928"/>
      <c r="DE2109" s="102" t="s">
        <v>19355</v>
      </c>
      <c r="DF2109" s="928"/>
      <c r="DG2109" s="555"/>
      <c r="DH2109" s="214"/>
      <c r="DI2109" s="557">
        <v>41430</v>
      </c>
      <c r="DJ2109" s="111">
        <v>41331</v>
      </c>
      <c r="DK2109" s="558">
        <v>12</v>
      </c>
      <c r="DL2109" s="928" t="s">
        <v>15785</v>
      </c>
      <c r="DM2109" s="619" t="s">
        <v>20674</v>
      </c>
      <c r="DN2109" s="890">
        <v>69769000</v>
      </c>
      <c r="DO2109" s="928"/>
      <c r="DP2109" s="928"/>
      <c r="DQ2109" s="928"/>
      <c r="DR2109" s="928"/>
    </row>
    <row r="2110" spans="1:122" ht="71" customHeight="1" thickTop="1" thickBot="1">
      <c r="A2110" s="214" t="s">
        <v>13134</v>
      </c>
      <c r="B2110" s="214" t="s">
        <v>12637</v>
      </c>
      <c r="C2110" s="214" t="s">
        <v>543</v>
      </c>
      <c r="D2110" s="374">
        <v>1</v>
      </c>
      <c r="E2110" s="517">
        <v>41386</v>
      </c>
      <c r="F2110" s="517">
        <v>41319</v>
      </c>
      <c r="G2110" s="517">
        <v>41403</v>
      </c>
      <c r="H2110" s="517">
        <v>41416</v>
      </c>
      <c r="I2110" s="517">
        <v>41416</v>
      </c>
      <c r="J2110" s="382">
        <v>24</v>
      </c>
      <c r="K2110" s="551">
        <v>42146</v>
      </c>
      <c r="L2110" s="552">
        <v>41400</v>
      </c>
      <c r="M2110" s="117"/>
      <c r="N2110" s="214" t="s">
        <v>13445</v>
      </c>
      <c r="O2110" s="1106">
        <v>890902922</v>
      </c>
      <c r="P2110" s="214" t="s">
        <v>19525</v>
      </c>
      <c r="Q2110" s="214" t="s">
        <v>19526</v>
      </c>
      <c r="R2110" s="214" t="s">
        <v>1097</v>
      </c>
      <c r="S2110" s="214" t="s">
        <v>1097</v>
      </c>
      <c r="T2110" s="214" t="s">
        <v>1097</v>
      </c>
      <c r="U2110" s="214" t="s">
        <v>1097</v>
      </c>
      <c r="V2110" s="214" t="s">
        <v>1097</v>
      </c>
      <c r="W2110" s="214" t="s">
        <v>1097</v>
      </c>
      <c r="X2110" s="214" t="s">
        <v>1097</v>
      </c>
      <c r="Y2110" s="214" t="s">
        <v>1097</v>
      </c>
      <c r="Z2110" s="214" t="s">
        <v>1097</v>
      </c>
      <c r="AA2110" s="214" t="s">
        <v>1097</v>
      </c>
      <c r="AB2110" s="214" t="s">
        <v>14344</v>
      </c>
      <c r="AC2110" s="214"/>
      <c r="AD2110" s="214" t="s">
        <v>13207</v>
      </c>
      <c r="AE2110" s="214" t="s">
        <v>13443</v>
      </c>
      <c r="AF2110" s="214" t="s">
        <v>12525</v>
      </c>
      <c r="AG2110" s="626" t="s">
        <v>14308</v>
      </c>
      <c r="AH2110" s="636">
        <v>262974170</v>
      </c>
      <c r="AI2110" s="634">
        <v>1150448449</v>
      </c>
      <c r="AJ2110" s="634">
        <v>1413422619</v>
      </c>
      <c r="AK2110" s="545" t="s">
        <v>13528</v>
      </c>
      <c r="AL2110" s="214" t="s">
        <v>156</v>
      </c>
      <c r="AM2110" s="86">
        <v>262974170</v>
      </c>
      <c r="AN2110" s="86" t="s">
        <v>14361</v>
      </c>
      <c r="AO2110" s="86" t="s">
        <v>8485</v>
      </c>
      <c r="AP2110" s="83"/>
      <c r="AQ2110" s="84">
        <v>184081919</v>
      </c>
      <c r="AR2110" s="553">
        <v>41416</v>
      </c>
      <c r="AS2110" s="554">
        <v>488</v>
      </c>
      <c r="AT2110" s="488"/>
      <c r="AU2110" s="553"/>
      <c r="AV2110" s="554"/>
      <c r="AW2110" s="84"/>
      <c r="AX2110" s="553"/>
      <c r="AY2110" s="554"/>
      <c r="AZ2110" s="84"/>
      <c r="BA2110" s="553"/>
      <c r="BB2110" s="554"/>
      <c r="BC2110" s="84"/>
      <c r="BD2110" s="553"/>
      <c r="BE2110" s="554"/>
      <c r="BF2110" s="84"/>
      <c r="BG2110" s="553"/>
      <c r="BH2110" s="554"/>
      <c r="BI2110" s="84"/>
      <c r="BJ2110" s="553"/>
      <c r="BK2110" s="554"/>
      <c r="BL2110" s="84"/>
      <c r="BM2110" s="553"/>
      <c r="BN2110" s="554"/>
      <c r="BO2110" s="84"/>
      <c r="BP2110" s="553"/>
      <c r="BQ2110" s="554"/>
      <c r="BR2110" s="84"/>
      <c r="BS2110" s="553"/>
      <c r="BT2110" s="554"/>
      <c r="BU2110" s="84"/>
      <c r="BV2110" s="553"/>
      <c r="BW2110" s="554"/>
      <c r="BX2110" s="84"/>
      <c r="BY2110" s="553"/>
      <c r="BZ2110" s="554"/>
      <c r="CA2110" s="84"/>
      <c r="CB2110" s="553"/>
      <c r="CC2110" s="554"/>
      <c r="CD2110" s="84"/>
      <c r="CE2110" s="553"/>
      <c r="CF2110" s="554"/>
      <c r="CG2110" s="84"/>
      <c r="CH2110" s="553"/>
      <c r="CI2110" s="554"/>
      <c r="CJ2110" s="554"/>
      <c r="CK2110" s="554"/>
      <c r="CL2110" s="554"/>
      <c r="CM2110" s="554"/>
      <c r="CN2110" s="554"/>
      <c r="CO2110" s="554"/>
      <c r="CP2110" s="554"/>
      <c r="CQ2110" s="554"/>
      <c r="CR2110" s="554"/>
      <c r="CS2110" s="554"/>
      <c r="CT2110" s="554"/>
      <c r="CU2110" s="554"/>
      <c r="CV2110" s="554"/>
      <c r="CW2110" s="554"/>
      <c r="CX2110" s="554"/>
      <c r="CY2110" s="554">
        <v>184081919</v>
      </c>
      <c r="CZ2110" s="84">
        <v>78892251</v>
      </c>
      <c r="DA2110" s="84"/>
      <c r="DB2110" s="856" t="s">
        <v>20280</v>
      </c>
      <c r="DC2110" s="565">
        <v>2</v>
      </c>
      <c r="DD2110" s="928"/>
      <c r="DE2110" s="102" t="s">
        <v>19355</v>
      </c>
      <c r="DF2110" s="928"/>
      <c r="DG2110" s="555"/>
      <c r="DH2110" s="214"/>
      <c r="DI2110" s="557">
        <v>41400</v>
      </c>
      <c r="DJ2110" s="111">
        <v>41353</v>
      </c>
      <c r="DK2110" s="558">
        <v>34</v>
      </c>
      <c r="DL2110" s="928"/>
      <c r="DM2110" s="619" t="s">
        <v>20674</v>
      </c>
      <c r="DN2110" s="890">
        <v>184081919</v>
      </c>
      <c r="DO2110" s="928"/>
      <c r="DP2110" s="928"/>
      <c r="DQ2110" s="928"/>
      <c r="DR2110" s="928"/>
    </row>
    <row r="2111" spans="1:122" ht="71" customHeight="1" thickTop="1" thickBot="1">
      <c r="A2111" s="214" t="s">
        <v>13158</v>
      </c>
      <c r="B2111" s="214" t="s">
        <v>11526</v>
      </c>
      <c r="C2111" s="214" t="s">
        <v>86</v>
      </c>
      <c r="D2111" s="374">
        <v>0</v>
      </c>
      <c r="E2111" s="517">
        <v>41372</v>
      </c>
      <c r="F2111" s="517">
        <v>41319</v>
      </c>
      <c r="G2111" s="517">
        <v>41375</v>
      </c>
      <c r="H2111" s="517">
        <v>41390</v>
      </c>
      <c r="I2111" s="517">
        <v>41390</v>
      </c>
      <c r="J2111" s="382">
        <v>36</v>
      </c>
      <c r="K2111" s="551">
        <v>42486</v>
      </c>
      <c r="L2111" s="561">
        <v>41374</v>
      </c>
      <c r="M2111" s="117"/>
      <c r="N2111" s="214" t="s">
        <v>7080</v>
      </c>
      <c r="O2111" s="1106">
        <v>890902922</v>
      </c>
      <c r="P2111" s="214" t="s">
        <v>691</v>
      </c>
      <c r="Q2111" s="214">
        <v>899999063</v>
      </c>
      <c r="R2111" s="214" t="s">
        <v>1097</v>
      </c>
      <c r="S2111" s="214" t="s">
        <v>1097</v>
      </c>
      <c r="T2111" s="214" t="s">
        <v>1097</v>
      </c>
      <c r="U2111" s="214" t="s">
        <v>1097</v>
      </c>
      <c r="V2111" s="214" t="s">
        <v>1097</v>
      </c>
      <c r="W2111" s="214" t="s">
        <v>1097</v>
      </c>
      <c r="X2111" s="214" t="s">
        <v>1097</v>
      </c>
      <c r="Y2111" s="214" t="s">
        <v>1097</v>
      </c>
      <c r="Z2111" s="214" t="s">
        <v>1097</v>
      </c>
      <c r="AA2111" s="214" t="s">
        <v>1097</v>
      </c>
      <c r="AB2111" s="214" t="s">
        <v>13476</v>
      </c>
      <c r="AC2111" s="214"/>
      <c r="AD2111" s="214" t="s">
        <v>9681</v>
      </c>
      <c r="AE2111" s="214" t="s">
        <v>13446</v>
      </c>
      <c r="AF2111" s="214" t="s">
        <v>12560</v>
      </c>
      <c r="AG2111" s="626" t="s">
        <v>13825</v>
      </c>
      <c r="AH2111" s="636">
        <v>331180000</v>
      </c>
      <c r="AI2111" s="634">
        <v>286952000</v>
      </c>
      <c r="AJ2111" s="634">
        <v>618132000</v>
      </c>
      <c r="AK2111" s="214" t="s">
        <v>13421</v>
      </c>
      <c r="AL2111" s="214" t="s">
        <v>156</v>
      </c>
      <c r="AM2111" s="86">
        <v>331180000</v>
      </c>
      <c r="AN2111" s="86" t="s">
        <v>14361</v>
      </c>
      <c r="AO2111" s="86" t="s">
        <v>8485</v>
      </c>
      <c r="AP2111" s="83"/>
      <c r="AQ2111" s="84">
        <v>231826000</v>
      </c>
      <c r="AR2111" s="553">
        <v>41390</v>
      </c>
      <c r="AS2111" s="554">
        <v>464</v>
      </c>
      <c r="AT2111" s="488"/>
      <c r="AU2111" s="553"/>
      <c r="AV2111" s="554"/>
      <c r="AW2111" s="84"/>
      <c r="AX2111" s="553"/>
      <c r="AY2111" s="554"/>
      <c r="AZ2111" s="84"/>
      <c r="BA2111" s="553"/>
      <c r="BB2111" s="554"/>
      <c r="BC2111" s="84"/>
      <c r="BD2111" s="553"/>
      <c r="BE2111" s="554"/>
      <c r="BF2111" s="84"/>
      <c r="BG2111" s="553"/>
      <c r="BH2111" s="554"/>
      <c r="BI2111" s="84"/>
      <c r="BJ2111" s="553"/>
      <c r="BK2111" s="554"/>
      <c r="BL2111" s="84"/>
      <c r="BM2111" s="553"/>
      <c r="BN2111" s="554"/>
      <c r="BO2111" s="84"/>
      <c r="BP2111" s="553"/>
      <c r="BQ2111" s="554"/>
      <c r="BR2111" s="84"/>
      <c r="BS2111" s="553"/>
      <c r="BT2111" s="554"/>
      <c r="BU2111" s="84"/>
      <c r="BV2111" s="553"/>
      <c r="BW2111" s="554"/>
      <c r="BX2111" s="84"/>
      <c r="BY2111" s="553"/>
      <c r="BZ2111" s="554"/>
      <c r="CA2111" s="84"/>
      <c r="CB2111" s="553"/>
      <c r="CC2111" s="554"/>
      <c r="CD2111" s="84"/>
      <c r="CE2111" s="553"/>
      <c r="CF2111" s="554"/>
      <c r="CG2111" s="84"/>
      <c r="CH2111" s="553"/>
      <c r="CI2111" s="554"/>
      <c r="CJ2111" s="554"/>
      <c r="CK2111" s="554"/>
      <c r="CL2111" s="554"/>
      <c r="CM2111" s="554"/>
      <c r="CN2111" s="554"/>
      <c r="CO2111" s="554"/>
      <c r="CP2111" s="554"/>
      <c r="CQ2111" s="554"/>
      <c r="CR2111" s="554"/>
      <c r="CS2111" s="554"/>
      <c r="CT2111" s="554"/>
      <c r="CU2111" s="554"/>
      <c r="CV2111" s="554"/>
      <c r="CW2111" s="554"/>
      <c r="CX2111" s="554"/>
      <c r="CY2111" s="554">
        <v>231826000</v>
      </c>
      <c r="CZ2111" s="84">
        <v>99354000</v>
      </c>
      <c r="DA2111" s="84"/>
      <c r="DB2111" s="856" t="s">
        <v>20280</v>
      </c>
      <c r="DC2111" s="565">
        <v>2</v>
      </c>
      <c r="DD2111" s="928"/>
      <c r="DE2111" s="102" t="s">
        <v>19355</v>
      </c>
      <c r="DF2111" s="928"/>
      <c r="DG2111" s="555"/>
      <c r="DH2111" s="214"/>
      <c r="DI2111" s="557">
        <v>41374</v>
      </c>
      <c r="DJ2111" s="111">
        <v>41331</v>
      </c>
      <c r="DK2111" s="558">
        <v>12</v>
      </c>
      <c r="DL2111" s="928"/>
      <c r="DM2111" s="619" t="s">
        <v>20781</v>
      </c>
      <c r="DN2111" s="890">
        <v>231826000</v>
      </c>
      <c r="DO2111" s="928"/>
      <c r="DP2111" s="928"/>
      <c r="DQ2111" s="928"/>
      <c r="DR2111" s="928"/>
    </row>
    <row r="2112" spans="1:122" s="877" customFormat="1" ht="71" customHeight="1" thickTop="1" thickBot="1">
      <c r="A2112" s="291" t="s">
        <v>13159</v>
      </c>
      <c r="B2112" s="291" t="s">
        <v>11526</v>
      </c>
      <c r="C2112" s="291" t="s">
        <v>86</v>
      </c>
      <c r="D2112" s="672">
        <v>0</v>
      </c>
      <c r="E2112" s="523"/>
      <c r="F2112" s="523">
        <v>41319</v>
      </c>
      <c r="G2112" s="523"/>
      <c r="H2112" s="523"/>
      <c r="I2112" s="523"/>
      <c r="J2112" s="584">
        <v>24</v>
      </c>
      <c r="K2112" s="864" t="s">
        <v>19355</v>
      </c>
      <c r="L2112" s="585"/>
      <c r="M2112" s="238"/>
      <c r="N2112" s="291" t="s">
        <v>700</v>
      </c>
      <c r="O2112" s="1167">
        <v>899999063</v>
      </c>
      <c r="P2112" s="530"/>
      <c r="Q2112" s="530"/>
      <c r="R2112" s="530"/>
      <c r="S2112" s="530"/>
      <c r="T2112" s="530"/>
      <c r="U2112" s="530"/>
      <c r="V2112" s="530"/>
      <c r="W2112" s="530"/>
      <c r="X2112" s="530"/>
      <c r="Y2112" s="530"/>
      <c r="Z2112" s="530"/>
      <c r="AA2112" s="530"/>
      <c r="AB2112" s="291" t="s">
        <v>13477</v>
      </c>
      <c r="AC2112" s="291"/>
      <c r="AD2112" s="291" t="s">
        <v>13447</v>
      </c>
      <c r="AE2112" s="291" t="s">
        <v>13448</v>
      </c>
      <c r="AF2112" s="291">
        <v>186</v>
      </c>
      <c r="AG2112" s="629"/>
      <c r="AH2112" s="639">
        <v>0</v>
      </c>
      <c r="AI2112" s="639">
        <v>0</v>
      </c>
      <c r="AJ2112" s="639">
        <v>0</v>
      </c>
      <c r="AK2112" s="291" t="s">
        <v>20081</v>
      </c>
      <c r="AL2112" s="291" t="s">
        <v>1387</v>
      </c>
      <c r="AM2112" s="538">
        <v>0</v>
      </c>
      <c r="AN2112" s="538" t="s">
        <v>14361</v>
      </c>
      <c r="AO2112" s="538" t="s">
        <v>8485</v>
      </c>
      <c r="AP2112" s="293"/>
      <c r="AQ2112" s="84">
        <v>0</v>
      </c>
      <c r="AR2112" s="553"/>
      <c r="AS2112" s="554"/>
      <c r="AT2112" s="488"/>
      <c r="AU2112" s="553"/>
      <c r="AV2112" s="554"/>
      <c r="AW2112" s="84"/>
      <c r="AX2112" s="553"/>
      <c r="AY2112" s="554"/>
      <c r="AZ2112" s="84"/>
      <c r="BA2112" s="553"/>
      <c r="BB2112" s="554"/>
      <c r="BC2112" s="84"/>
      <c r="BD2112" s="553"/>
      <c r="BE2112" s="554"/>
      <c r="BF2112" s="84"/>
      <c r="BG2112" s="553"/>
      <c r="BH2112" s="554"/>
      <c r="BI2112" s="84"/>
      <c r="BJ2112" s="553"/>
      <c r="BK2112" s="554"/>
      <c r="BL2112" s="84"/>
      <c r="BM2112" s="553"/>
      <c r="BN2112" s="554"/>
      <c r="BO2112" s="84"/>
      <c r="BP2112" s="553"/>
      <c r="BQ2112" s="554"/>
      <c r="BR2112" s="84"/>
      <c r="BS2112" s="553"/>
      <c r="BT2112" s="554"/>
      <c r="BU2112" s="84"/>
      <c r="BV2112" s="553"/>
      <c r="BW2112" s="554"/>
      <c r="BX2112" s="84"/>
      <c r="BY2112" s="553"/>
      <c r="BZ2112" s="554"/>
      <c r="CA2112" s="84"/>
      <c r="CB2112" s="553"/>
      <c r="CC2112" s="554"/>
      <c r="CD2112" s="84"/>
      <c r="CE2112" s="553"/>
      <c r="CF2112" s="554"/>
      <c r="CG2112" s="84"/>
      <c r="CH2112" s="553"/>
      <c r="CI2112" s="554"/>
      <c r="CJ2112" s="554"/>
      <c r="CK2112" s="554"/>
      <c r="CL2112" s="554"/>
      <c r="CM2112" s="554"/>
      <c r="CN2112" s="554"/>
      <c r="CO2112" s="554"/>
      <c r="CP2112" s="554"/>
      <c r="CQ2112" s="554"/>
      <c r="CR2112" s="554"/>
      <c r="CS2112" s="554"/>
      <c r="CT2112" s="554"/>
      <c r="CU2112" s="554"/>
      <c r="CV2112" s="554"/>
      <c r="CW2112" s="554"/>
      <c r="CX2112" s="554"/>
      <c r="CY2112" s="554">
        <v>0</v>
      </c>
      <c r="CZ2112" s="84">
        <v>0</v>
      </c>
      <c r="DA2112" s="84"/>
      <c r="DB2112" s="726" t="s">
        <v>1387</v>
      </c>
      <c r="DC2112" s="588">
        <v>0</v>
      </c>
      <c r="DD2112" s="616"/>
      <c r="DE2112" s="102" t="s">
        <v>19355</v>
      </c>
      <c r="DF2112" s="928"/>
      <c r="DG2112" s="590"/>
      <c r="DH2112" s="291"/>
      <c r="DI2112" s="591"/>
      <c r="DJ2112" s="295">
        <v>41331</v>
      </c>
      <c r="DK2112" s="558">
        <v>12</v>
      </c>
      <c r="DL2112" s="662" t="s">
        <v>15794</v>
      </c>
      <c r="DM2112" s="619" t="s">
        <v>20579</v>
      </c>
      <c r="DN2112" s="890">
        <v>0</v>
      </c>
      <c r="DO2112" s="616"/>
      <c r="DP2112" s="616"/>
      <c r="DQ2112" s="616"/>
      <c r="DR2112" s="616"/>
    </row>
    <row r="2113" spans="1:122" ht="71" customHeight="1" thickTop="1" thickBot="1">
      <c r="A2113" s="214" t="s">
        <v>13160</v>
      </c>
      <c r="B2113" s="214" t="s">
        <v>13164</v>
      </c>
      <c r="C2113" s="214" t="s">
        <v>86</v>
      </c>
      <c r="D2113" s="374">
        <v>0</v>
      </c>
      <c r="E2113" s="517">
        <v>41374</v>
      </c>
      <c r="F2113" s="517">
        <v>41319</v>
      </c>
      <c r="G2113" s="517">
        <v>41374</v>
      </c>
      <c r="H2113" s="517">
        <v>41390</v>
      </c>
      <c r="I2113" s="517">
        <v>41390</v>
      </c>
      <c r="J2113" s="382">
        <v>4</v>
      </c>
      <c r="K2113" s="551">
        <v>41512</v>
      </c>
      <c r="L2113" s="552">
        <v>41374</v>
      </c>
      <c r="M2113" s="117"/>
      <c r="N2113" s="214" t="s">
        <v>101</v>
      </c>
      <c r="O2113" s="1166">
        <v>890980040</v>
      </c>
      <c r="P2113" s="530"/>
      <c r="Q2113" s="530"/>
      <c r="R2113" s="530"/>
      <c r="S2113" s="530"/>
      <c r="T2113" s="530"/>
      <c r="U2113" s="530"/>
      <c r="V2113" s="530"/>
      <c r="W2113" s="530"/>
      <c r="X2113" s="530"/>
      <c r="Y2113" s="530"/>
      <c r="Z2113" s="530"/>
      <c r="AA2113" s="530"/>
      <c r="AB2113" s="214" t="s">
        <v>13478</v>
      </c>
      <c r="AC2113" s="214"/>
      <c r="AD2113" s="214" t="s">
        <v>6149</v>
      </c>
      <c r="AE2113" s="214" t="s">
        <v>3015</v>
      </c>
      <c r="AF2113" s="214">
        <v>336</v>
      </c>
      <c r="AG2113" s="631" t="s">
        <v>13835</v>
      </c>
      <c r="AH2113" s="636">
        <v>6131502</v>
      </c>
      <c r="AI2113" s="634">
        <v>0</v>
      </c>
      <c r="AJ2113" s="634">
        <v>6131502</v>
      </c>
      <c r="AK2113" s="214" t="s">
        <v>13491</v>
      </c>
      <c r="AL2113" s="214" t="s">
        <v>156</v>
      </c>
      <c r="AM2113" s="86">
        <v>6131502</v>
      </c>
      <c r="AN2113" s="86" t="s">
        <v>14361</v>
      </c>
      <c r="AO2113" s="86" t="s">
        <v>8485</v>
      </c>
      <c r="AP2113" s="83"/>
      <c r="AQ2113" s="84">
        <v>6131502</v>
      </c>
      <c r="AR2113" s="553">
        <v>41390</v>
      </c>
      <c r="AS2113" s="554">
        <v>460</v>
      </c>
      <c r="AT2113" s="488"/>
      <c r="AU2113" s="553"/>
      <c r="AV2113" s="554"/>
      <c r="AW2113" s="84"/>
      <c r="AX2113" s="553"/>
      <c r="AY2113" s="554"/>
      <c r="AZ2113" s="84"/>
      <c r="BA2113" s="553"/>
      <c r="BB2113" s="554"/>
      <c r="BC2113" s="84"/>
      <c r="BD2113" s="553"/>
      <c r="BE2113" s="554"/>
      <c r="BF2113" s="84"/>
      <c r="BG2113" s="553"/>
      <c r="BH2113" s="554"/>
      <c r="BI2113" s="84"/>
      <c r="BJ2113" s="553"/>
      <c r="BK2113" s="554"/>
      <c r="BL2113" s="84"/>
      <c r="BM2113" s="553"/>
      <c r="BN2113" s="554"/>
      <c r="BO2113" s="84"/>
      <c r="BP2113" s="553"/>
      <c r="BQ2113" s="554"/>
      <c r="BR2113" s="84"/>
      <c r="BS2113" s="553"/>
      <c r="BT2113" s="554"/>
      <c r="BU2113" s="84"/>
      <c r="BV2113" s="553"/>
      <c r="BW2113" s="554"/>
      <c r="BX2113" s="84"/>
      <c r="BY2113" s="553"/>
      <c r="BZ2113" s="554"/>
      <c r="CA2113" s="84"/>
      <c r="CB2113" s="553"/>
      <c r="CC2113" s="554"/>
      <c r="CD2113" s="84"/>
      <c r="CE2113" s="553"/>
      <c r="CF2113" s="554"/>
      <c r="CG2113" s="84"/>
      <c r="CH2113" s="553"/>
      <c r="CI2113" s="554"/>
      <c r="CJ2113" s="554"/>
      <c r="CK2113" s="554"/>
      <c r="CL2113" s="554"/>
      <c r="CM2113" s="554"/>
      <c r="CN2113" s="554"/>
      <c r="CO2113" s="554"/>
      <c r="CP2113" s="554"/>
      <c r="CQ2113" s="554"/>
      <c r="CR2113" s="554"/>
      <c r="CS2113" s="554"/>
      <c r="CT2113" s="554"/>
      <c r="CU2113" s="554"/>
      <c r="CV2113" s="554"/>
      <c r="CW2113" s="554"/>
      <c r="CX2113" s="554"/>
      <c r="CY2113" s="554">
        <v>6131502</v>
      </c>
      <c r="CZ2113" s="84">
        <v>0</v>
      </c>
      <c r="DA2113" s="84"/>
      <c r="DB2113" s="856" t="s">
        <v>20809</v>
      </c>
      <c r="DC2113" s="565">
        <v>1</v>
      </c>
      <c r="DD2113" s="928"/>
      <c r="DE2113" s="102" t="s">
        <v>19355</v>
      </c>
      <c r="DF2113" s="928"/>
      <c r="DG2113" s="555"/>
      <c r="DH2113" s="214"/>
      <c r="DI2113" s="557"/>
      <c r="DJ2113" s="111">
        <v>41331</v>
      </c>
      <c r="DK2113" s="558">
        <v>12</v>
      </c>
      <c r="DL2113" s="581" t="s">
        <v>15785</v>
      </c>
      <c r="DM2113" s="619" t="s">
        <v>20646</v>
      </c>
      <c r="DN2113" s="890">
        <v>6131502</v>
      </c>
      <c r="DO2113" s="928"/>
      <c r="DP2113" s="928"/>
      <c r="DQ2113" s="928"/>
      <c r="DR2113" s="928"/>
    </row>
    <row r="2114" spans="1:122" ht="71" customHeight="1" thickTop="1" thickBot="1">
      <c r="A2114" s="214" t="s">
        <v>13161</v>
      </c>
      <c r="B2114" s="214" t="s">
        <v>13164</v>
      </c>
      <c r="C2114" s="214" t="s">
        <v>86</v>
      </c>
      <c r="D2114" s="374">
        <v>0</v>
      </c>
      <c r="E2114" s="517">
        <v>41414</v>
      </c>
      <c r="F2114" s="517">
        <v>41319</v>
      </c>
      <c r="G2114" s="517">
        <v>41414</v>
      </c>
      <c r="H2114" s="517">
        <v>41422</v>
      </c>
      <c r="I2114" s="517">
        <v>41422</v>
      </c>
      <c r="J2114" s="382">
        <v>4</v>
      </c>
      <c r="K2114" s="551">
        <v>41545</v>
      </c>
      <c r="L2114" s="552">
        <v>41414</v>
      </c>
      <c r="M2114" s="117"/>
      <c r="N2114" s="214" t="s">
        <v>691</v>
      </c>
      <c r="O2114" s="1166">
        <v>899999063</v>
      </c>
      <c r="P2114" s="530"/>
      <c r="Q2114" s="530"/>
      <c r="R2114" s="530"/>
      <c r="S2114" s="530"/>
      <c r="T2114" s="530"/>
      <c r="U2114" s="530"/>
      <c r="V2114" s="530"/>
      <c r="W2114" s="530"/>
      <c r="X2114" s="530"/>
      <c r="Y2114" s="530"/>
      <c r="Z2114" s="530"/>
      <c r="AA2114" s="530"/>
      <c r="AB2114" s="214" t="s">
        <v>14350</v>
      </c>
      <c r="AC2114" s="214"/>
      <c r="AD2114" s="214" t="s">
        <v>6149</v>
      </c>
      <c r="AE2114" s="214" t="s">
        <v>3015</v>
      </c>
      <c r="AF2114" s="214">
        <v>336</v>
      </c>
      <c r="AG2114" s="626" t="s">
        <v>14309</v>
      </c>
      <c r="AH2114" s="636">
        <v>6131502</v>
      </c>
      <c r="AI2114" s="634">
        <v>0</v>
      </c>
      <c r="AJ2114" s="634">
        <v>6131502</v>
      </c>
      <c r="AK2114" s="214" t="s">
        <v>13491</v>
      </c>
      <c r="AL2114" s="214" t="s">
        <v>156</v>
      </c>
      <c r="AM2114" s="86">
        <v>6131502</v>
      </c>
      <c r="AN2114" s="86" t="s">
        <v>14315</v>
      </c>
      <c r="AO2114" s="86" t="s">
        <v>14315</v>
      </c>
      <c r="AP2114" s="83"/>
      <c r="AQ2114" s="84">
        <v>6131502</v>
      </c>
      <c r="AR2114" s="553">
        <v>41422</v>
      </c>
      <c r="AS2114" s="554">
        <v>496</v>
      </c>
      <c r="AT2114" s="488"/>
      <c r="AU2114" s="553"/>
      <c r="AV2114" s="554"/>
      <c r="AW2114" s="84"/>
      <c r="AX2114" s="553"/>
      <c r="AY2114" s="554"/>
      <c r="AZ2114" s="84"/>
      <c r="BA2114" s="553"/>
      <c r="BB2114" s="554"/>
      <c r="BC2114" s="84"/>
      <c r="BD2114" s="553"/>
      <c r="BE2114" s="554"/>
      <c r="BF2114" s="84"/>
      <c r="BG2114" s="553"/>
      <c r="BH2114" s="554"/>
      <c r="BI2114" s="84"/>
      <c r="BJ2114" s="553"/>
      <c r="BK2114" s="554"/>
      <c r="BL2114" s="84"/>
      <c r="BM2114" s="553"/>
      <c r="BN2114" s="554"/>
      <c r="BO2114" s="84"/>
      <c r="BP2114" s="553"/>
      <c r="BQ2114" s="554"/>
      <c r="BR2114" s="84"/>
      <c r="BS2114" s="553"/>
      <c r="BT2114" s="554"/>
      <c r="BU2114" s="84"/>
      <c r="BV2114" s="553"/>
      <c r="BW2114" s="554"/>
      <c r="BX2114" s="84"/>
      <c r="BY2114" s="553"/>
      <c r="BZ2114" s="554"/>
      <c r="CA2114" s="84"/>
      <c r="CB2114" s="553"/>
      <c r="CC2114" s="554"/>
      <c r="CD2114" s="84"/>
      <c r="CE2114" s="553"/>
      <c r="CF2114" s="554"/>
      <c r="CG2114" s="84"/>
      <c r="CH2114" s="553"/>
      <c r="CI2114" s="554"/>
      <c r="CJ2114" s="554"/>
      <c r="CK2114" s="554"/>
      <c r="CL2114" s="554"/>
      <c r="CM2114" s="554"/>
      <c r="CN2114" s="554"/>
      <c r="CO2114" s="554"/>
      <c r="CP2114" s="554"/>
      <c r="CQ2114" s="554"/>
      <c r="CR2114" s="554"/>
      <c r="CS2114" s="554"/>
      <c r="CT2114" s="554"/>
      <c r="CU2114" s="554"/>
      <c r="CV2114" s="554"/>
      <c r="CW2114" s="554"/>
      <c r="CX2114" s="554"/>
      <c r="CY2114" s="554">
        <v>6131502</v>
      </c>
      <c r="CZ2114" s="84">
        <v>0</v>
      </c>
      <c r="DA2114" s="84"/>
      <c r="DB2114" s="856" t="s">
        <v>20809</v>
      </c>
      <c r="DC2114" s="565">
        <v>1</v>
      </c>
      <c r="DD2114" s="928"/>
      <c r="DE2114" s="102" t="s">
        <v>19355</v>
      </c>
      <c r="DF2114" s="928"/>
      <c r="DG2114" s="555"/>
      <c r="DH2114" s="214"/>
      <c r="DI2114" s="557"/>
      <c r="DJ2114" s="111">
        <v>41331</v>
      </c>
      <c r="DK2114" s="558">
        <v>12</v>
      </c>
      <c r="DL2114" s="581" t="s">
        <v>15785</v>
      </c>
      <c r="DM2114" s="619" t="s">
        <v>20646</v>
      </c>
      <c r="DN2114" s="890">
        <v>6131502</v>
      </c>
      <c r="DO2114" s="928"/>
      <c r="DP2114" s="928"/>
      <c r="DQ2114" s="928"/>
      <c r="DR2114" s="928"/>
    </row>
    <row r="2115" spans="1:122" ht="71" customHeight="1" thickTop="1" thickBot="1">
      <c r="A2115" s="214" t="s">
        <v>13162</v>
      </c>
      <c r="B2115" s="214" t="s">
        <v>13203</v>
      </c>
      <c r="C2115" s="214" t="s">
        <v>86</v>
      </c>
      <c r="D2115" s="374">
        <v>0</v>
      </c>
      <c r="E2115" s="517">
        <v>41340</v>
      </c>
      <c r="F2115" s="517">
        <v>41319</v>
      </c>
      <c r="G2115" s="517">
        <v>41354</v>
      </c>
      <c r="H2115" s="517">
        <v>41374</v>
      </c>
      <c r="I2115" s="517">
        <v>41374</v>
      </c>
      <c r="J2115" s="382">
        <v>4</v>
      </c>
      <c r="K2115" s="551">
        <v>41496</v>
      </c>
      <c r="L2115" s="552">
        <v>41340</v>
      </c>
      <c r="M2115" s="117"/>
      <c r="N2115" s="214" t="s">
        <v>303</v>
      </c>
      <c r="O2115" s="1166">
        <v>890000432</v>
      </c>
      <c r="P2115" s="530"/>
      <c r="Q2115" s="530"/>
      <c r="R2115" s="530"/>
      <c r="S2115" s="530"/>
      <c r="T2115" s="530"/>
      <c r="U2115" s="530"/>
      <c r="V2115" s="530"/>
      <c r="W2115" s="530"/>
      <c r="X2115" s="530"/>
      <c r="Y2115" s="530"/>
      <c r="Z2115" s="530"/>
      <c r="AA2115" s="530"/>
      <c r="AB2115" s="214" t="s">
        <v>13479</v>
      </c>
      <c r="AC2115" s="214"/>
      <c r="AD2115" s="214" t="s">
        <v>6149</v>
      </c>
      <c r="AE2115" s="214" t="s">
        <v>3015</v>
      </c>
      <c r="AF2115" s="214">
        <v>336</v>
      </c>
      <c r="AG2115" s="626" t="s">
        <v>14309</v>
      </c>
      <c r="AH2115" s="636">
        <v>6131502</v>
      </c>
      <c r="AI2115" s="634">
        <v>0</v>
      </c>
      <c r="AJ2115" s="634">
        <v>6131502</v>
      </c>
      <c r="AK2115" s="214" t="s">
        <v>13421</v>
      </c>
      <c r="AL2115" s="214" t="s">
        <v>156</v>
      </c>
      <c r="AM2115" s="86">
        <v>6131502</v>
      </c>
      <c r="AN2115" s="86" t="s">
        <v>1459</v>
      </c>
      <c r="AO2115" s="86" t="s">
        <v>12895</v>
      </c>
      <c r="AP2115" s="83"/>
      <c r="AQ2115" s="84">
        <v>6131502</v>
      </c>
      <c r="AR2115" s="553">
        <v>41374</v>
      </c>
      <c r="AS2115" s="554">
        <v>452</v>
      </c>
      <c r="AT2115" s="488"/>
      <c r="AU2115" s="553"/>
      <c r="AV2115" s="554"/>
      <c r="AW2115" s="84"/>
      <c r="AX2115" s="553"/>
      <c r="AY2115" s="554"/>
      <c r="AZ2115" s="84"/>
      <c r="BA2115" s="553"/>
      <c r="BB2115" s="554"/>
      <c r="BC2115" s="84"/>
      <c r="BD2115" s="553"/>
      <c r="BE2115" s="554"/>
      <c r="BF2115" s="84"/>
      <c r="BG2115" s="553"/>
      <c r="BH2115" s="554"/>
      <c r="BI2115" s="84"/>
      <c r="BJ2115" s="553"/>
      <c r="BK2115" s="554"/>
      <c r="BL2115" s="84"/>
      <c r="BM2115" s="553"/>
      <c r="BN2115" s="554"/>
      <c r="BO2115" s="84"/>
      <c r="BP2115" s="553"/>
      <c r="BQ2115" s="554"/>
      <c r="BR2115" s="84"/>
      <c r="BS2115" s="553"/>
      <c r="BT2115" s="554"/>
      <c r="BU2115" s="84"/>
      <c r="BV2115" s="553"/>
      <c r="BW2115" s="554"/>
      <c r="BX2115" s="84"/>
      <c r="BY2115" s="553"/>
      <c r="BZ2115" s="554"/>
      <c r="CA2115" s="84"/>
      <c r="CB2115" s="553"/>
      <c r="CC2115" s="554"/>
      <c r="CD2115" s="84"/>
      <c r="CE2115" s="553"/>
      <c r="CF2115" s="554"/>
      <c r="CG2115" s="84"/>
      <c r="CH2115" s="553"/>
      <c r="CI2115" s="554"/>
      <c r="CJ2115" s="554"/>
      <c r="CK2115" s="554"/>
      <c r="CL2115" s="554"/>
      <c r="CM2115" s="554"/>
      <c r="CN2115" s="554"/>
      <c r="CO2115" s="554"/>
      <c r="CP2115" s="554"/>
      <c r="CQ2115" s="554"/>
      <c r="CR2115" s="554"/>
      <c r="CS2115" s="554"/>
      <c r="CT2115" s="554"/>
      <c r="CU2115" s="554"/>
      <c r="CV2115" s="554"/>
      <c r="CW2115" s="554"/>
      <c r="CX2115" s="554"/>
      <c r="CY2115" s="554">
        <v>6131502</v>
      </c>
      <c r="CZ2115" s="84">
        <v>0</v>
      </c>
      <c r="DA2115" s="84"/>
      <c r="DB2115" s="856" t="s">
        <v>20809</v>
      </c>
      <c r="DC2115" s="565">
        <v>1</v>
      </c>
      <c r="DD2115" s="928"/>
      <c r="DE2115" s="102" t="s">
        <v>19355</v>
      </c>
      <c r="DF2115" s="928"/>
      <c r="DG2115" s="555"/>
      <c r="DH2115" s="214"/>
      <c r="DI2115" s="557"/>
      <c r="DJ2115" s="111">
        <v>41331</v>
      </c>
      <c r="DK2115" s="558">
        <v>12</v>
      </c>
      <c r="DL2115" s="581" t="s">
        <v>15785</v>
      </c>
      <c r="DM2115" s="619" t="s">
        <v>20646</v>
      </c>
      <c r="DN2115" s="890">
        <v>6131502</v>
      </c>
      <c r="DO2115" s="928"/>
      <c r="DP2115" s="928"/>
      <c r="DQ2115" s="928"/>
      <c r="DR2115" s="928"/>
    </row>
    <row r="2116" spans="1:122" ht="71" customHeight="1" thickTop="1" thickBot="1">
      <c r="A2116" s="214" t="s">
        <v>13188</v>
      </c>
      <c r="B2116" s="214" t="s">
        <v>13203</v>
      </c>
      <c r="C2116" s="214" t="s">
        <v>539</v>
      </c>
      <c r="D2116" s="374">
        <v>1</v>
      </c>
      <c r="E2116" s="517">
        <v>41344</v>
      </c>
      <c r="F2116" s="517">
        <v>41327</v>
      </c>
      <c r="G2116" s="517">
        <v>41348</v>
      </c>
      <c r="H2116" s="517">
        <v>41366</v>
      </c>
      <c r="I2116" s="517">
        <v>41353</v>
      </c>
      <c r="J2116" s="382">
        <v>12</v>
      </c>
      <c r="K2116" s="551">
        <v>41718</v>
      </c>
      <c r="L2116" s="561">
        <v>41353</v>
      </c>
      <c r="M2116" s="117"/>
      <c r="N2116" s="214" t="s">
        <v>2320</v>
      </c>
      <c r="O2116" s="1106">
        <v>800092879</v>
      </c>
      <c r="P2116" s="214" t="s">
        <v>1097</v>
      </c>
      <c r="Q2116" s="214" t="s">
        <v>1097</v>
      </c>
      <c r="R2116" s="214" t="s">
        <v>1097</v>
      </c>
      <c r="S2116" s="214" t="s">
        <v>1097</v>
      </c>
      <c r="T2116" s="214" t="s">
        <v>1097</v>
      </c>
      <c r="U2116" s="214" t="s">
        <v>1097</v>
      </c>
      <c r="V2116" s="214" t="s">
        <v>1097</v>
      </c>
      <c r="W2116" s="214" t="s">
        <v>1097</v>
      </c>
      <c r="X2116" s="214" t="s">
        <v>1097</v>
      </c>
      <c r="Y2116" s="214" t="s">
        <v>1097</v>
      </c>
      <c r="Z2116" s="214" t="s">
        <v>1097</v>
      </c>
      <c r="AA2116" s="214" t="s">
        <v>1097</v>
      </c>
      <c r="AB2116" s="214" t="s">
        <v>13480</v>
      </c>
      <c r="AC2116" s="214"/>
      <c r="AD2116" s="214" t="s">
        <v>11574</v>
      </c>
      <c r="AE2116" s="214" t="s">
        <v>13425</v>
      </c>
      <c r="AF2116" s="327">
        <v>231</v>
      </c>
      <c r="AG2116" s="626" t="s">
        <v>20186</v>
      </c>
      <c r="AH2116" s="636">
        <v>200000000</v>
      </c>
      <c r="AI2116" s="634">
        <v>63906000</v>
      </c>
      <c r="AJ2116" s="634">
        <v>263906000</v>
      </c>
      <c r="AK2116" s="214" t="s">
        <v>13421</v>
      </c>
      <c r="AL2116" s="214" t="s">
        <v>156</v>
      </c>
      <c r="AM2116" s="86">
        <v>200000000</v>
      </c>
      <c r="AN2116" s="531"/>
      <c r="AO2116" s="531"/>
      <c r="AP2116" s="83"/>
      <c r="AQ2116" s="84">
        <v>200000000</v>
      </c>
      <c r="AR2116" s="553">
        <v>41366</v>
      </c>
      <c r="AS2116" s="554">
        <v>447</v>
      </c>
      <c r="AT2116" s="488"/>
      <c r="AU2116" s="553"/>
      <c r="AV2116" s="554"/>
      <c r="AW2116" s="84"/>
      <c r="AX2116" s="553"/>
      <c r="AY2116" s="554"/>
      <c r="AZ2116" s="84"/>
      <c r="BA2116" s="553"/>
      <c r="BB2116" s="554"/>
      <c r="BC2116" s="84"/>
      <c r="BD2116" s="553"/>
      <c r="BE2116" s="554"/>
      <c r="BF2116" s="84"/>
      <c r="BG2116" s="553"/>
      <c r="BH2116" s="554"/>
      <c r="BI2116" s="84"/>
      <c r="BJ2116" s="553"/>
      <c r="BK2116" s="554"/>
      <c r="BL2116" s="84"/>
      <c r="BM2116" s="553"/>
      <c r="BN2116" s="554"/>
      <c r="BO2116" s="84"/>
      <c r="BP2116" s="553"/>
      <c r="BQ2116" s="554"/>
      <c r="BR2116" s="84"/>
      <c r="BS2116" s="553"/>
      <c r="BT2116" s="554"/>
      <c r="BU2116" s="84"/>
      <c r="BV2116" s="553"/>
      <c r="BW2116" s="554"/>
      <c r="BX2116" s="84"/>
      <c r="BY2116" s="553"/>
      <c r="BZ2116" s="554"/>
      <c r="CA2116" s="84"/>
      <c r="CB2116" s="553"/>
      <c r="CC2116" s="554"/>
      <c r="CD2116" s="84"/>
      <c r="CE2116" s="553"/>
      <c r="CF2116" s="554"/>
      <c r="CG2116" s="84"/>
      <c r="CH2116" s="553"/>
      <c r="CI2116" s="554"/>
      <c r="CJ2116" s="554"/>
      <c r="CK2116" s="554"/>
      <c r="CL2116" s="554"/>
      <c r="CM2116" s="554"/>
      <c r="CN2116" s="554"/>
      <c r="CO2116" s="554"/>
      <c r="CP2116" s="554"/>
      <c r="CQ2116" s="554"/>
      <c r="CR2116" s="554"/>
      <c r="CS2116" s="554"/>
      <c r="CT2116" s="554"/>
      <c r="CU2116" s="554"/>
      <c r="CV2116" s="554"/>
      <c r="CW2116" s="554"/>
      <c r="CX2116" s="554"/>
      <c r="CY2116" s="554">
        <v>200000000</v>
      </c>
      <c r="CZ2116" s="84">
        <v>0</v>
      </c>
      <c r="DA2116" s="84"/>
      <c r="DB2116" s="856" t="s">
        <v>20280</v>
      </c>
      <c r="DC2116" s="565">
        <v>1</v>
      </c>
      <c r="DD2116" s="928"/>
      <c r="DE2116" s="102" t="s">
        <v>19355</v>
      </c>
      <c r="DF2116" s="928"/>
      <c r="DG2116" s="555"/>
      <c r="DH2116" s="214"/>
      <c r="DI2116" s="557">
        <v>41353</v>
      </c>
      <c r="DJ2116" s="111">
        <v>41331</v>
      </c>
      <c r="DK2116" s="558">
        <v>4</v>
      </c>
      <c r="DL2116" s="556" t="s">
        <v>15785</v>
      </c>
      <c r="DM2116" s="619" t="s">
        <v>20592</v>
      </c>
      <c r="DN2116" s="890">
        <v>200000000</v>
      </c>
      <c r="DO2116" s="928"/>
      <c r="DP2116" s="928"/>
      <c r="DQ2116" s="928"/>
      <c r="DR2116" s="928"/>
    </row>
    <row r="2117" spans="1:122" ht="71" customHeight="1" thickTop="1" thickBot="1">
      <c r="A2117" s="951" t="s">
        <v>13189</v>
      </c>
      <c r="B2117" s="214" t="s">
        <v>13638</v>
      </c>
      <c r="C2117" s="214" t="s">
        <v>539</v>
      </c>
      <c r="D2117" s="374">
        <v>1</v>
      </c>
      <c r="E2117" s="517">
        <v>41339</v>
      </c>
      <c r="F2117" s="517">
        <v>41331</v>
      </c>
      <c r="G2117" s="517">
        <v>41346</v>
      </c>
      <c r="H2117" s="517">
        <v>41387</v>
      </c>
      <c r="I2117" s="517">
        <v>41371</v>
      </c>
      <c r="J2117" s="382">
        <v>12</v>
      </c>
      <c r="K2117" s="551">
        <v>41736</v>
      </c>
      <c r="L2117" s="561">
        <v>41344</v>
      </c>
      <c r="M2117" s="117"/>
      <c r="N2117" s="214" t="s">
        <v>1406</v>
      </c>
      <c r="O2117" s="1106">
        <v>890203944</v>
      </c>
      <c r="P2117" s="214" t="s">
        <v>1097</v>
      </c>
      <c r="Q2117" s="214" t="s">
        <v>1097</v>
      </c>
      <c r="R2117" s="214" t="s">
        <v>1097</v>
      </c>
      <c r="S2117" s="214" t="s">
        <v>1097</v>
      </c>
      <c r="T2117" s="214" t="s">
        <v>1097</v>
      </c>
      <c r="U2117" s="214" t="s">
        <v>1097</v>
      </c>
      <c r="V2117" s="214" t="s">
        <v>1097</v>
      </c>
      <c r="W2117" s="214" t="s">
        <v>1097</v>
      </c>
      <c r="X2117" s="214" t="s">
        <v>1097</v>
      </c>
      <c r="Y2117" s="214" t="s">
        <v>1097</v>
      </c>
      <c r="Z2117" s="214" t="s">
        <v>1097</v>
      </c>
      <c r="AA2117" s="214" t="s">
        <v>1097</v>
      </c>
      <c r="AB2117" s="214" t="s">
        <v>13217</v>
      </c>
      <c r="AC2117" s="214"/>
      <c r="AD2117" s="214"/>
      <c r="AE2117" s="214" t="s">
        <v>13449</v>
      </c>
      <c r="AF2117" s="214">
        <v>498</v>
      </c>
      <c r="AG2117" s="626" t="s">
        <v>20202</v>
      </c>
      <c r="AH2117" s="636">
        <v>4542000000</v>
      </c>
      <c r="AI2117" s="634">
        <v>100000000</v>
      </c>
      <c r="AJ2117" s="634">
        <v>4642000000</v>
      </c>
      <c r="AK2117" s="214" t="s">
        <v>13216</v>
      </c>
      <c r="AL2117" s="214" t="s">
        <v>156</v>
      </c>
      <c r="AM2117" s="86">
        <v>4542000000</v>
      </c>
      <c r="AN2117" s="86" t="s">
        <v>14315</v>
      </c>
      <c r="AO2117" s="86" t="s">
        <v>14315</v>
      </c>
      <c r="AP2117" s="83"/>
      <c r="AQ2117" s="84">
        <v>1909973400</v>
      </c>
      <c r="AR2117" s="553">
        <v>41387</v>
      </c>
      <c r="AS2117" s="554">
        <v>462</v>
      </c>
      <c r="AT2117" s="488">
        <v>1273315600</v>
      </c>
      <c r="AU2117" s="553">
        <v>41634</v>
      </c>
      <c r="AV2117" s="554">
        <v>715</v>
      </c>
      <c r="AW2117" s="84"/>
      <c r="AX2117" s="553"/>
      <c r="AY2117" s="554"/>
      <c r="AZ2117" s="84"/>
      <c r="BA2117" s="553"/>
      <c r="BB2117" s="554"/>
      <c r="BC2117" s="84"/>
      <c r="BD2117" s="553"/>
      <c r="BE2117" s="554"/>
      <c r="BF2117" s="84"/>
      <c r="BG2117" s="553"/>
      <c r="BH2117" s="554"/>
      <c r="BI2117" s="84"/>
      <c r="BJ2117" s="553"/>
      <c r="BK2117" s="554"/>
      <c r="BL2117" s="84"/>
      <c r="BM2117" s="553"/>
      <c r="BN2117" s="554"/>
      <c r="BO2117" s="84"/>
      <c r="BP2117" s="553"/>
      <c r="BQ2117" s="554"/>
      <c r="BR2117" s="84"/>
      <c r="BS2117" s="553"/>
      <c r="BT2117" s="554"/>
      <c r="BU2117" s="84"/>
      <c r="BV2117" s="553"/>
      <c r="BW2117" s="554"/>
      <c r="BX2117" s="84"/>
      <c r="BY2117" s="553"/>
      <c r="BZ2117" s="554"/>
      <c r="CA2117" s="84"/>
      <c r="CB2117" s="553"/>
      <c r="CC2117" s="554"/>
      <c r="CD2117" s="84"/>
      <c r="CE2117" s="553"/>
      <c r="CF2117" s="554"/>
      <c r="CG2117" s="84"/>
      <c r="CH2117" s="553"/>
      <c r="CI2117" s="554"/>
      <c r="CJ2117" s="554"/>
      <c r="CK2117" s="554"/>
      <c r="CL2117" s="554"/>
      <c r="CM2117" s="554"/>
      <c r="CN2117" s="554"/>
      <c r="CO2117" s="554"/>
      <c r="CP2117" s="554"/>
      <c r="CQ2117" s="554"/>
      <c r="CR2117" s="554"/>
      <c r="CS2117" s="554"/>
      <c r="CT2117" s="554"/>
      <c r="CU2117" s="554"/>
      <c r="CV2117" s="554"/>
      <c r="CW2117" s="554"/>
      <c r="CX2117" s="554"/>
      <c r="CY2117" s="554">
        <v>3183289000</v>
      </c>
      <c r="CZ2117" s="84">
        <v>1358711000</v>
      </c>
      <c r="DA2117" s="84"/>
      <c r="DB2117" s="856" t="s">
        <v>20280</v>
      </c>
      <c r="DC2117" s="565">
        <v>2</v>
      </c>
      <c r="DD2117" s="928"/>
      <c r="DE2117" s="102" t="s">
        <v>19355</v>
      </c>
      <c r="DF2117" s="928"/>
      <c r="DG2117" s="555"/>
      <c r="DH2117" s="214"/>
      <c r="DI2117" s="557">
        <v>41344</v>
      </c>
      <c r="DJ2117" s="111">
        <v>41333</v>
      </c>
      <c r="DK2117" s="558">
        <v>2</v>
      </c>
      <c r="DL2117" s="581" t="s">
        <v>15785</v>
      </c>
      <c r="DM2117" s="619" t="s">
        <v>20736</v>
      </c>
      <c r="DN2117" s="890">
        <v>3183289000</v>
      </c>
      <c r="DO2117" s="928"/>
      <c r="DP2117" s="928"/>
      <c r="DQ2117" s="928"/>
      <c r="DR2117" s="928"/>
    </row>
    <row r="2118" spans="1:122" ht="71" customHeight="1" thickTop="1" thickBot="1">
      <c r="A2118" s="214" t="s">
        <v>13190</v>
      </c>
      <c r="B2118" s="214" t="s">
        <v>12829</v>
      </c>
      <c r="C2118" s="214" t="s">
        <v>86</v>
      </c>
      <c r="D2118" s="374">
        <v>0</v>
      </c>
      <c r="E2118" s="517">
        <v>41416</v>
      </c>
      <c r="F2118" s="517">
        <v>41331</v>
      </c>
      <c r="G2118" s="517">
        <v>41418</v>
      </c>
      <c r="H2118" s="517">
        <v>41492</v>
      </c>
      <c r="I2118" s="517">
        <v>41492</v>
      </c>
      <c r="J2118" s="382">
        <v>6</v>
      </c>
      <c r="K2118" s="551">
        <v>41676</v>
      </c>
      <c r="L2118" s="552">
        <v>41416</v>
      </c>
      <c r="M2118" s="117"/>
      <c r="N2118" s="214" t="s">
        <v>12801</v>
      </c>
      <c r="O2118" s="1106">
        <v>900157683</v>
      </c>
      <c r="P2118" s="214" t="s">
        <v>19529</v>
      </c>
      <c r="Q2118" s="214">
        <v>890908790</v>
      </c>
      <c r="R2118" s="214" t="s">
        <v>1097</v>
      </c>
      <c r="S2118" s="214" t="s">
        <v>1097</v>
      </c>
      <c r="T2118" s="214" t="s">
        <v>1097</v>
      </c>
      <c r="U2118" s="214" t="s">
        <v>1097</v>
      </c>
      <c r="V2118" s="214" t="s">
        <v>1097</v>
      </c>
      <c r="W2118" s="214" t="s">
        <v>1097</v>
      </c>
      <c r="X2118" s="214" t="s">
        <v>1097</v>
      </c>
      <c r="Y2118" s="214" t="s">
        <v>1097</v>
      </c>
      <c r="Z2118" s="214" t="s">
        <v>1097</v>
      </c>
      <c r="AA2118" s="214" t="s">
        <v>1097</v>
      </c>
      <c r="AB2118" s="214" t="s">
        <v>15480</v>
      </c>
      <c r="AC2118" s="214"/>
      <c r="AD2118" s="214" t="s">
        <v>10889</v>
      </c>
      <c r="AE2118" s="214" t="s">
        <v>3635</v>
      </c>
      <c r="AF2118" s="214" t="s">
        <v>12555</v>
      </c>
      <c r="AG2118" s="626" t="s">
        <v>13832</v>
      </c>
      <c r="AH2118" s="636">
        <v>34401000</v>
      </c>
      <c r="AI2118" s="634">
        <v>14860000</v>
      </c>
      <c r="AJ2118" s="634">
        <v>49261000</v>
      </c>
      <c r="AK2118" s="214" t="s">
        <v>15303</v>
      </c>
      <c r="AL2118" s="214" t="s">
        <v>156</v>
      </c>
      <c r="AM2118" s="86">
        <v>34401000</v>
      </c>
      <c r="AN2118" s="86" t="s">
        <v>14361</v>
      </c>
      <c r="AO2118" s="86" t="s">
        <v>8485</v>
      </c>
      <c r="AP2118" s="83"/>
      <c r="AQ2118" s="84">
        <v>34401000</v>
      </c>
      <c r="AR2118" s="553">
        <v>41492</v>
      </c>
      <c r="AS2118" s="554">
        <v>559</v>
      </c>
      <c r="AT2118" s="488"/>
      <c r="AU2118" s="553"/>
      <c r="AV2118" s="554"/>
      <c r="AW2118" s="84"/>
      <c r="AX2118" s="553"/>
      <c r="AY2118" s="554"/>
      <c r="AZ2118" s="84"/>
      <c r="BA2118" s="553"/>
      <c r="BB2118" s="554"/>
      <c r="BC2118" s="84"/>
      <c r="BD2118" s="553"/>
      <c r="BE2118" s="554"/>
      <c r="BF2118" s="84"/>
      <c r="BG2118" s="553"/>
      <c r="BH2118" s="554"/>
      <c r="BI2118" s="84"/>
      <c r="BJ2118" s="553"/>
      <c r="BK2118" s="554"/>
      <c r="BL2118" s="84"/>
      <c r="BM2118" s="553"/>
      <c r="BN2118" s="554"/>
      <c r="BO2118" s="84"/>
      <c r="BP2118" s="553"/>
      <c r="BQ2118" s="554"/>
      <c r="BR2118" s="84"/>
      <c r="BS2118" s="553"/>
      <c r="BT2118" s="554"/>
      <c r="BU2118" s="84"/>
      <c r="BV2118" s="553"/>
      <c r="BW2118" s="554"/>
      <c r="BX2118" s="84"/>
      <c r="BY2118" s="553"/>
      <c r="BZ2118" s="554"/>
      <c r="CA2118" s="84"/>
      <c r="CB2118" s="553"/>
      <c r="CC2118" s="554"/>
      <c r="CD2118" s="84"/>
      <c r="CE2118" s="553"/>
      <c r="CF2118" s="554"/>
      <c r="CG2118" s="84"/>
      <c r="CH2118" s="553"/>
      <c r="CI2118" s="554"/>
      <c r="CJ2118" s="554"/>
      <c r="CK2118" s="554"/>
      <c r="CL2118" s="554"/>
      <c r="CM2118" s="554"/>
      <c r="CN2118" s="554"/>
      <c r="CO2118" s="554"/>
      <c r="CP2118" s="554"/>
      <c r="CQ2118" s="554"/>
      <c r="CR2118" s="554"/>
      <c r="CS2118" s="554"/>
      <c r="CT2118" s="554"/>
      <c r="CU2118" s="554"/>
      <c r="CV2118" s="554"/>
      <c r="CW2118" s="554"/>
      <c r="CX2118" s="554"/>
      <c r="CY2118" s="554">
        <v>34401000</v>
      </c>
      <c r="CZ2118" s="84">
        <v>0</v>
      </c>
      <c r="DA2118" s="84"/>
      <c r="DB2118" s="856" t="s">
        <v>20809</v>
      </c>
      <c r="DC2118" s="565">
        <v>2</v>
      </c>
      <c r="DD2118" s="928"/>
      <c r="DE2118" s="102" t="s">
        <v>19355</v>
      </c>
      <c r="DF2118" s="928"/>
      <c r="DG2118" s="555"/>
      <c r="DH2118" s="214"/>
      <c r="DI2118" s="557"/>
      <c r="DJ2118" s="111">
        <v>41333</v>
      </c>
      <c r="DK2118" s="558">
        <v>2</v>
      </c>
      <c r="DL2118" s="928"/>
      <c r="DM2118" s="619" t="s">
        <v>20686</v>
      </c>
      <c r="DN2118" s="890">
        <v>34401000</v>
      </c>
      <c r="DO2118" s="928"/>
      <c r="DP2118" s="928"/>
      <c r="DQ2118" s="928"/>
      <c r="DR2118" s="928"/>
    </row>
    <row r="2119" spans="1:122" ht="71" customHeight="1" thickTop="1" thickBot="1">
      <c r="A2119" s="214" t="s">
        <v>13191</v>
      </c>
      <c r="B2119" s="214" t="s">
        <v>12829</v>
      </c>
      <c r="C2119" s="214" t="s">
        <v>543</v>
      </c>
      <c r="D2119" s="374">
        <v>1</v>
      </c>
      <c r="E2119" s="517">
        <v>41351</v>
      </c>
      <c r="F2119" s="517">
        <v>41331</v>
      </c>
      <c r="G2119" s="517">
        <v>41354</v>
      </c>
      <c r="H2119" s="517">
        <v>41376</v>
      </c>
      <c r="I2119" s="517">
        <v>41376</v>
      </c>
      <c r="J2119" s="382">
        <v>6</v>
      </c>
      <c r="K2119" s="551">
        <v>41559</v>
      </c>
      <c r="L2119" s="561">
        <v>41381</v>
      </c>
      <c r="M2119" s="117"/>
      <c r="N2119" s="214" t="s">
        <v>3758</v>
      </c>
      <c r="O2119" s="1166">
        <v>816006661</v>
      </c>
      <c r="P2119" s="530"/>
      <c r="Q2119" s="530"/>
      <c r="R2119" s="530"/>
      <c r="S2119" s="530"/>
      <c r="T2119" s="530"/>
      <c r="U2119" s="530"/>
      <c r="V2119" s="530"/>
      <c r="W2119" s="530"/>
      <c r="X2119" s="530"/>
      <c r="Y2119" s="530"/>
      <c r="Z2119" s="530"/>
      <c r="AA2119" s="530"/>
      <c r="AB2119" s="214" t="s">
        <v>13481</v>
      </c>
      <c r="AC2119" s="214"/>
      <c r="AD2119" s="214" t="s">
        <v>255</v>
      </c>
      <c r="AE2119" s="214" t="s">
        <v>3635</v>
      </c>
      <c r="AF2119" s="214" t="s">
        <v>12555</v>
      </c>
      <c r="AG2119" s="626" t="s">
        <v>13832</v>
      </c>
      <c r="AH2119" s="636">
        <v>40000000</v>
      </c>
      <c r="AI2119" s="634">
        <v>18000000</v>
      </c>
      <c r="AJ2119" s="634">
        <v>58000000</v>
      </c>
      <c r="AK2119" s="214" t="s">
        <v>13216</v>
      </c>
      <c r="AL2119" s="214" t="s">
        <v>156</v>
      </c>
      <c r="AM2119" s="86">
        <v>40000000</v>
      </c>
      <c r="AN2119" s="86" t="s">
        <v>11047</v>
      </c>
      <c r="AO2119" s="86" t="s">
        <v>11045</v>
      </c>
      <c r="AP2119" s="83"/>
      <c r="AQ2119" s="84">
        <v>40000000</v>
      </c>
      <c r="AR2119" s="553">
        <v>41376</v>
      </c>
      <c r="AS2119" s="554">
        <v>454</v>
      </c>
      <c r="AT2119" s="488"/>
      <c r="AU2119" s="553"/>
      <c r="AV2119" s="554"/>
      <c r="AW2119" s="84"/>
      <c r="AX2119" s="553"/>
      <c r="AY2119" s="554"/>
      <c r="AZ2119" s="84"/>
      <c r="BA2119" s="553"/>
      <c r="BB2119" s="554"/>
      <c r="BC2119" s="84"/>
      <c r="BD2119" s="553"/>
      <c r="BE2119" s="554"/>
      <c r="BF2119" s="84"/>
      <c r="BG2119" s="553"/>
      <c r="BH2119" s="554"/>
      <c r="BI2119" s="84"/>
      <c r="BJ2119" s="553"/>
      <c r="BK2119" s="554"/>
      <c r="BL2119" s="84"/>
      <c r="BM2119" s="553"/>
      <c r="BN2119" s="554"/>
      <c r="BO2119" s="84"/>
      <c r="BP2119" s="553"/>
      <c r="BQ2119" s="554"/>
      <c r="BR2119" s="84"/>
      <c r="BS2119" s="553"/>
      <c r="BT2119" s="554"/>
      <c r="BU2119" s="84"/>
      <c r="BV2119" s="553"/>
      <c r="BW2119" s="554"/>
      <c r="BX2119" s="84"/>
      <c r="BY2119" s="553"/>
      <c r="BZ2119" s="554"/>
      <c r="CA2119" s="84"/>
      <c r="CB2119" s="553"/>
      <c r="CC2119" s="554"/>
      <c r="CD2119" s="84"/>
      <c r="CE2119" s="553"/>
      <c r="CF2119" s="554"/>
      <c r="CG2119" s="84"/>
      <c r="CH2119" s="553"/>
      <c r="CI2119" s="554"/>
      <c r="CJ2119" s="554"/>
      <c r="CK2119" s="554"/>
      <c r="CL2119" s="554"/>
      <c r="CM2119" s="554"/>
      <c r="CN2119" s="554"/>
      <c r="CO2119" s="554"/>
      <c r="CP2119" s="554"/>
      <c r="CQ2119" s="554"/>
      <c r="CR2119" s="554"/>
      <c r="CS2119" s="554"/>
      <c r="CT2119" s="554"/>
      <c r="CU2119" s="554"/>
      <c r="CV2119" s="554"/>
      <c r="CW2119" s="554"/>
      <c r="CX2119" s="554"/>
      <c r="CY2119" s="554">
        <v>40000000</v>
      </c>
      <c r="CZ2119" s="84">
        <v>0</v>
      </c>
      <c r="DA2119" s="84"/>
      <c r="DB2119" s="856" t="s">
        <v>20809</v>
      </c>
      <c r="DC2119" s="565">
        <v>1</v>
      </c>
      <c r="DD2119" s="928"/>
      <c r="DE2119" s="102" t="s">
        <v>19355</v>
      </c>
      <c r="DF2119" s="928"/>
      <c r="DG2119" s="555"/>
      <c r="DH2119" s="214"/>
      <c r="DI2119" s="557">
        <v>41381</v>
      </c>
      <c r="DJ2119" s="111">
        <v>41333</v>
      </c>
      <c r="DK2119" s="558">
        <v>2</v>
      </c>
      <c r="DL2119" s="556" t="s">
        <v>15785</v>
      </c>
      <c r="DM2119" s="619" t="s">
        <v>20686</v>
      </c>
      <c r="DN2119" s="890">
        <v>40000000</v>
      </c>
      <c r="DO2119" s="928"/>
      <c r="DP2119" s="928"/>
      <c r="DQ2119" s="928"/>
      <c r="DR2119" s="928"/>
    </row>
    <row r="2120" spans="1:122" ht="71" customHeight="1" thickTop="1" thickBot="1">
      <c r="A2120" s="214" t="s">
        <v>13192</v>
      </c>
      <c r="B2120" s="214" t="s">
        <v>12829</v>
      </c>
      <c r="C2120" s="214" t="s">
        <v>543</v>
      </c>
      <c r="D2120" s="374">
        <v>1</v>
      </c>
      <c r="E2120" s="517">
        <v>41334</v>
      </c>
      <c r="F2120" s="517">
        <v>41331</v>
      </c>
      <c r="G2120" s="517">
        <v>41374</v>
      </c>
      <c r="H2120" s="517">
        <v>41442</v>
      </c>
      <c r="I2120" s="517">
        <v>41442</v>
      </c>
      <c r="J2120" s="382">
        <v>7</v>
      </c>
      <c r="K2120" s="551">
        <v>41656</v>
      </c>
      <c r="L2120" s="561">
        <v>41344</v>
      </c>
      <c r="M2120" s="117"/>
      <c r="N2120" s="214" t="s">
        <v>13194</v>
      </c>
      <c r="O2120" s="1106">
        <v>810006985</v>
      </c>
      <c r="P2120" s="214" t="s">
        <v>19530</v>
      </c>
      <c r="Q2120" s="214" t="s">
        <v>19531</v>
      </c>
      <c r="R2120" s="214" t="s">
        <v>1097</v>
      </c>
      <c r="S2120" s="214" t="s">
        <v>1097</v>
      </c>
      <c r="T2120" s="214" t="s">
        <v>1097</v>
      </c>
      <c r="U2120" s="214" t="s">
        <v>1097</v>
      </c>
      <c r="V2120" s="214" t="s">
        <v>1097</v>
      </c>
      <c r="W2120" s="214" t="s">
        <v>1097</v>
      </c>
      <c r="X2120" s="214" t="s">
        <v>1097</v>
      </c>
      <c r="Y2120" s="214" t="s">
        <v>1097</v>
      </c>
      <c r="Z2120" s="214" t="s">
        <v>1097</v>
      </c>
      <c r="AA2120" s="214" t="s">
        <v>1097</v>
      </c>
      <c r="AB2120" s="214" t="s">
        <v>13482</v>
      </c>
      <c r="AC2120" s="214"/>
      <c r="AD2120" s="214" t="s">
        <v>11574</v>
      </c>
      <c r="AE2120" s="214" t="s">
        <v>3635</v>
      </c>
      <c r="AF2120" s="214" t="s">
        <v>12555</v>
      </c>
      <c r="AG2120" s="626" t="s">
        <v>13832</v>
      </c>
      <c r="AH2120" s="636">
        <v>79750000</v>
      </c>
      <c r="AI2120" s="634">
        <v>42800000</v>
      </c>
      <c r="AJ2120" s="634">
        <v>122550000</v>
      </c>
      <c r="AK2120" s="214" t="s">
        <v>13216</v>
      </c>
      <c r="AL2120" s="214" t="s">
        <v>156</v>
      </c>
      <c r="AM2120" s="86">
        <v>79750000</v>
      </c>
      <c r="AN2120" s="531" t="s">
        <v>1480</v>
      </c>
      <c r="AO2120" s="531" t="s">
        <v>8492</v>
      </c>
      <c r="AP2120" s="83"/>
      <c r="AQ2120" s="84">
        <v>79750000</v>
      </c>
      <c r="AR2120" s="553">
        <v>41442</v>
      </c>
      <c r="AS2120" s="554">
        <v>508</v>
      </c>
      <c r="AT2120" s="488"/>
      <c r="AU2120" s="553"/>
      <c r="AV2120" s="554"/>
      <c r="AW2120" s="84"/>
      <c r="AX2120" s="553"/>
      <c r="AY2120" s="554"/>
      <c r="AZ2120" s="84"/>
      <c r="BA2120" s="553"/>
      <c r="BB2120" s="554"/>
      <c r="BC2120" s="84"/>
      <c r="BD2120" s="553"/>
      <c r="BE2120" s="554"/>
      <c r="BF2120" s="84"/>
      <c r="BG2120" s="553"/>
      <c r="BH2120" s="554"/>
      <c r="BI2120" s="84"/>
      <c r="BJ2120" s="553"/>
      <c r="BK2120" s="554"/>
      <c r="BL2120" s="84"/>
      <c r="BM2120" s="553"/>
      <c r="BN2120" s="554"/>
      <c r="BO2120" s="84"/>
      <c r="BP2120" s="553"/>
      <c r="BQ2120" s="554"/>
      <c r="BR2120" s="84"/>
      <c r="BS2120" s="553"/>
      <c r="BT2120" s="554"/>
      <c r="BU2120" s="84"/>
      <c r="BV2120" s="553"/>
      <c r="BW2120" s="554"/>
      <c r="BX2120" s="84"/>
      <c r="BY2120" s="553"/>
      <c r="BZ2120" s="554"/>
      <c r="CA2120" s="84"/>
      <c r="CB2120" s="553"/>
      <c r="CC2120" s="554"/>
      <c r="CD2120" s="84"/>
      <c r="CE2120" s="553"/>
      <c r="CF2120" s="554"/>
      <c r="CG2120" s="84"/>
      <c r="CH2120" s="553"/>
      <c r="CI2120" s="554"/>
      <c r="CJ2120" s="554"/>
      <c r="CK2120" s="554"/>
      <c r="CL2120" s="554"/>
      <c r="CM2120" s="554"/>
      <c r="CN2120" s="554"/>
      <c r="CO2120" s="554"/>
      <c r="CP2120" s="554"/>
      <c r="CQ2120" s="554"/>
      <c r="CR2120" s="554"/>
      <c r="CS2120" s="554"/>
      <c r="CT2120" s="554"/>
      <c r="CU2120" s="554"/>
      <c r="CV2120" s="554"/>
      <c r="CW2120" s="554"/>
      <c r="CX2120" s="554"/>
      <c r="CY2120" s="554">
        <v>79750000</v>
      </c>
      <c r="CZ2120" s="84">
        <v>0</v>
      </c>
      <c r="DA2120" s="84"/>
      <c r="DB2120" s="856" t="s">
        <v>20809</v>
      </c>
      <c r="DC2120" s="565">
        <v>1</v>
      </c>
      <c r="DD2120" s="928"/>
      <c r="DE2120" s="102" t="s">
        <v>19355</v>
      </c>
      <c r="DF2120" s="928"/>
      <c r="DG2120" s="555"/>
      <c r="DH2120" s="214"/>
      <c r="DI2120" s="557">
        <v>41344</v>
      </c>
      <c r="DJ2120" s="111">
        <v>41333</v>
      </c>
      <c r="DK2120" s="558">
        <v>2</v>
      </c>
      <c r="DL2120" s="556" t="s">
        <v>15785</v>
      </c>
      <c r="DM2120" s="619" t="s">
        <v>20686</v>
      </c>
      <c r="DN2120" s="890">
        <v>79750000</v>
      </c>
      <c r="DO2120" s="928"/>
      <c r="DP2120" s="928"/>
      <c r="DQ2120" s="928"/>
      <c r="DR2120" s="928"/>
    </row>
    <row r="2121" spans="1:122" ht="71" customHeight="1" thickTop="1" thickBot="1">
      <c r="A2121" s="214" t="s">
        <v>13193</v>
      </c>
      <c r="B2121" s="214" t="s">
        <v>12829</v>
      </c>
      <c r="C2121" s="214" t="s">
        <v>539</v>
      </c>
      <c r="D2121" s="374">
        <v>1</v>
      </c>
      <c r="E2121" s="517">
        <v>41381</v>
      </c>
      <c r="F2121" s="517">
        <v>41331</v>
      </c>
      <c r="G2121" s="517">
        <v>41401</v>
      </c>
      <c r="H2121" s="517">
        <v>41416</v>
      </c>
      <c r="I2121" s="517">
        <v>41393</v>
      </c>
      <c r="J2121" s="382">
        <v>12</v>
      </c>
      <c r="K2121" s="551">
        <v>41758</v>
      </c>
      <c r="L2121" s="552">
        <v>41394</v>
      </c>
      <c r="M2121" s="117"/>
      <c r="N2121" s="214" t="s">
        <v>688</v>
      </c>
      <c r="O2121" s="1106">
        <v>800054293</v>
      </c>
      <c r="P2121" s="214" t="s">
        <v>1097</v>
      </c>
      <c r="Q2121" s="214" t="s">
        <v>1097</v>
      </c>
      <c r="R2121" s="214" t="s">
        <v>1097</v>
      </c>
      <c r="S2121" s="214" t="s">
        <v>1097</v>
      </c>
      <c r="T2121" s="214" t="s">
        <v>1097</v>
      </c>
      <c r="U2121" s="214" t="s">
        <v>1097</v>
      </c>
      <c r="V2121" s="214" t="s">
        <v>1097</v>
      </c>
      <c r="W2121" s="214" t="s">
        <v>1097</v>
      </c>
      <c r="X2121" s="214" t="s">
        <v>1097</v>
      </c>
      <c r="Y2121" s="214" t="s">
        <v>1097</v>
      </c>
      <c r="Z2121" s="214" t="s">
        <v>1097</v>
      </c>
      <c r="AA2121" s="214" t="s">
        <v>1097</v>
      </c>
      <c r="AB2121" s="214" t="s">
        <v>14351</v>
      </c>
      <c r="AC2121" s="214"/>
      <c r="AD2121" s="214" t="s">
        <v>11574</v>
      </c>
      <c r="AE2121" s="214" t="s">
        <v>13425</v>
      </c>
      <c r="AF2121" s="327">
        <v>231</v>
      </c>
      <c r="AG2121" s="631" t="s">
        <v>14310</v>
      </c>
      <c r="AH2121" s="636">
        <v>200000000</v>
      </c>
      <c r="AI2121" s="634">
        <v>40000000</v>
      </c>
      <c r="AJ2121" s="634">
        <v>240000000</v>
      </c>
      <c r="AK2121" s="214" t="s">
        <v>13216</v>
      </c>
      <c r="AL2121" s="214" t="s">
        <v>156</v>
      </c>
      <c r="AM2121" s="86">
        <v>200000000</v>
      </c>
      <c r="AN2121" s="86" t="s">
        <v>14361</v>
      </c>
      <c r="AO2121" s="86" t="s">
        <v>8485</v>
      </c>
      <c r="AP2121" s="83"/>
      <c r="AQ2121" s="84">
        <v>200000000</v>
      </c>
      <c r="AR2121" s="553">
        <v>41416</v>
      </c>
      <c r="AS2121" s="554">
        <v>487</v>
      </c>
      <c r="AT2121" s="488"/>
      <c r="AU2121" s="553"/>
      <c r="AV2121" s="554"/>
      <c r="AW2121" s="84"/>
      <c r="AX2121" s="553"/>
      <c r="AY2121" s="554"/>
      <c r="AZ2121" s="84"/>
      <c r="BA2121" s="553"/>
      <c r="BB2121" s="554"/>
      <c r="BC2121" s="84"/>
      <c r="BD2121" s="553"/>
      <c r="BE2121" s="554"/>
      <c r="BF2121" s="84"/>
      <c r="BG2121" s="553"/>
      <c r="BH2121" s="554"/>
      <c r="BI2121" s="84"/>
      <c r="BJ2121" s="553"/>
      <c r="BK2121" s="554"/>
      <c r="BL2121" s="84"/>
      <c r="BM2121" s="553"/>
      <c r="BN2121" s="554"/>
      <c r="BO2121" s="84"/>
      <c r="BP2121" s="553"/>
      <c r="BQ2121" s="554"/>
      <c r="BR2121" s="84"/>
      <c r="BS2121" s="553"/>
      <c r="BT2121" s="554"/>
      <c r="BU2121" s="84"/>
      <c r="BV2121" s="553"/>
      <c r="BW2121" s="554"/>
      <c r="BX2121" s="84"/>
      <c r="BY2121" s="553"/>
      <c r="BZ2121" s="554"/>
      <c r="CA2121" s="84"/>
      <c r="CB2121" s="553"/>
      <c r="CC2121" s="554"/>
      <c r="CD2121" s="84"/>
      <c r="CE2121" s="553"/>
      <c r="CF2121" s="554"/>
      <c r="CG2121" s="84"/>
      <c r="CH2121" s="553"/>
      <c r="CI2121" s="554"/>
      <c r="CJ2121" s="554"/>
      <c r="CK2121" s="554"/>
      <c r="CL2121" s="554"/>
      <c r="CM2121" s="554"/>
      <c r="CN2121" s="554"/>
      <c r="CO2121" s="554"/>
      <c r="CP2121" s="554"/>
      <c r="CQ2121" s="554"/>
      <c r="CR2121" s="554"/>
      <c r="CS2121" s="554"/>
      <c r="CT2121" s="554"/>
      <c r="CU2121" s="554"/>
      <c r="CV2121" s="554"/>
      <c r="CW2121" s="554"/>
      <c r="CX2121" s="554"/>
      <c r="CY2121" s="554">
        <v>200000000</v>
      </c>
      <c r="CZ2121" s="84">
        <v>0</v>
      </c>
      <c r="DA2121" s="84"/>
      <c r="DB2121" s="856" t="s">
        <v>20280</v>
      </c>
      <c r="DC2121" s="565">
        <v>1</v>
      </c>
      <c r="DD2121" s="928"/>
      <c r="DE2121" s="102" t="s">
        <v>19355</v>
      </c>
      <c r="DF2121" s="928"/>
      <c r="DG2121" s="555"/>
      <c r="DH2121" s="214"/>
      <c r="DI2121" s="557">
        <v>41393</v>
      </c>
      <c r="DJ2121" s="111">
        <v>41333</v>
      </c>
      <c r="DK2121" s="558">
        <v>2</v>
      </c>
      <c r="DL2121" s="928" t="s">
        <v>15785</v>
      </c>
      <c r="DM2121" s="619" t="s">
        <v>20592</v>
      </c>
      <c r="DN2121" s="890">
        <v>200000000</v>
      </c>
      <c r="DO2121" s="928"/>
      <c r="DP2121" s="928"/>
      <c r="DQ2121" s="928"/>
      <c r="DR2121" s="928"/>
    </row>
    <row r="2122" spans="1:122" ht="71" customHeight="1" thickTop="1" thickBot="1">
      <c r="A2122" s="214" t="s">
        <v>13195</v>
      </c>
      <c r="B2122" s="214" t="s">
        <v>13718</v>
      </c>
      <c r="C2122" s="214" t="s">
        <v>539</v>
      </c>
      <c r="D2122" s="374">
        <v>1</v>
      </c>
      <c r="E2122" s="517">
        <v>41415</v>
      </c>
      <c r="F2122" s="517">
        <v>41331</v>
      </c>
      <c r="G2122" s="517">
        <v>41446</v>
      </c>
      <c r="H2122" s="517">
        <v>41533</v>
      </c>
      <c r="I2122" s="517">
        <v>41444</v>
      </c>
      <c r="J2122" s="382">
        <v>12</v>
      </c>
      <c r="K2122" s="892">
        <v>42004</v>
      </c>
      <c r="L2122" s="552">
        <v>41444</v>
      </c>
      <c r="M2122" s="117"/>
      <c r="N2122" s="214" t="s">
        <v>2580</v>
      </c>
      <c r="O2122" s="1166">
        <v>892099216</v>
      </c>
      <c r="P2122" s="530"/>
      <c r="Q2122" s="530"/>
      <c r="R2122" s="530"/>
      <c r="S2122" s="530"/>
      <c r="T2122" s="530"/>
      <c r="U2122" s="530"/>
      <c r="V2122" s="530"/>
      <c r="W2122" s="530"/>
      <c r="X2122" s="530"/>
      <c r="Y2122" s="530"/>
      <c r="Z2122" s="530"/>
      <c r="AA2122" s="530"/>
      <c r="AB2122" s="214" t="s">
        <v>13484</v>
      </c>
      <c r="AC2122" s="214"/>
      <c r="AD2122" s="214"/>
      <c r="AE2122" s="214" t="s">
        <v>7057</v>
      </c>
      <c r="AF2122" s="214">
        <v>99</v>
      </c>
      <c r="AG2122" s="626" t="s">
        <v>14659</v>
      </c>
      <c r="AH2122" s="636">
        <v>1000000000</v>
      </c>
      <c r="AI2122" s="634">
        <v>394457606</v>
      </c>
      <c r="AJ2122" s="634">
        <v>1394457606</v>
      </c>
      <c r="AK2122" s="214" t="s">
        <v>13450</v>
      </c>
      <c r="AL2122" s="214" t="s">
        <v>156</v>
      </c>
      <c r="AM2122" s="86">
        <v>1000000000</v>
      </c>
      <c r="AN2122" s="531" t="s">
        <v>2582</v>
      </c>
      <c r="AO2122" s="531" t="s">
        <v>14359</v>
      </c>
      <c r="AP2122" s="83"/>
      <c r="AQ2122" s="84">
        <v>500000000</v>
      </c>
      <c r="AR2122" s="553">
        <v>41533</v>
      </c>
      <c r="AS2122" s="554">
        <v>591</v>
      </c>
      <c r="AT2122" s="488"/>
      <c r="AU2122" s="553"/>
      <c r="AV2122" s="554"/>
      <c r="AW2122" s="84"/>
      <c r="AX2122" s="553"/>
      <c r="AY2122" s="554"/>
      <c r="AZ2122" s="84"/>
      <c r="BA2122" s="553"/>
      <c r="BB2122" s="554"/>
      <c r="BC2122" s="84"/>
      <c r="BD2122" s="553"/>
      <c r="BE2122" s="554"/>
      <c r="BF2122" s="84"/>
      <c r="BG2122" s="553"/>
      <c r="BH2122" s="554"/>
      <c r="BI2122" s="84"/>
      <c r="BJ2122" s="553"/>
      <c r="BK2122" s="554"/>
      <c r="BL2122" s="84"/>
      <c r="BM2122" s="553"/>
      <c r="BN2122" s="554"/>
      <c r="BO2122" s="84"/>
      <c r="BP2122" s="553"/>
      <c r="BQ2122" s="554"/>
      <c r="BR2122" s="84"/>
      <c r="BS2122" s="553"/>
      <c r="BT2122" s="554"/>
      <c r="BU2122" s="84"/>
      <c r="BV2122" s="553"/>
      <c r="BW2122" s="554"/>
      <c r="BX2122" s="84"/>
      <c r="BY2122" s="553"/>
      <c r="BZ2122" s="554"/>
      <c r="CA2122" s="84"/>
      <c r="CB2122" s="553"/>
      <c r="CC2122" s="554"/>
      <c r="CD2122" s="84"/>
      <c r="CE2122" s="553"/>
      <c r="CF2122" s="554"/>
      <c r="CG2122" s="84"/>
      <c r="CH2122" s="553"/>
      <c r="CI2122" s="554"/>
      <c r="CJ2122" s="554"/>
      <c r="CK2122" s="554"/>
      <c r="CL2122" s="554"/>
      <c r="CM2122" s="554"/>
      <c r="CN2122" s="554"/>
      <c r="CO2122" s="554"/>
      <c r="CP2122" s="554"/>
      <c r="CQ2122" s="554"/>
      <c r="CR2122" s="554"/>
      <c r="CS2122" s="554"/>
      <c r="CT2122" s="554"/>
      <c r="CU2122" s="554"/>
      <c r="CV2122" s="554"/>
      <c r="CW2122" s="554"/>
      <c r="CX2122" s="554"/>
      <c r="CY2122" s="554">
        <v>500000000</v>
      </c>
      <c r="CZ2122" s="84">
        <v>500000000</v>
      </c>
      <c r="DA2122" s="84"/>
      <c r="DB2122" s="856" t="s">
        <v>20280</v>
      </c>
      <c r="DC2122" s="565">
        <v>3</v>
      </c>
      <c r="DD2122" s="928"/>
      <c r="DE2122" s="102" t="s">
        <v>19355</v>
      </c>
      <c r="DF2122" s="928"/>
      <c r="DG2122" s="555"/>
      <c r="DH2122" s="214"/>
      <c r="DI2122" s="557">
        <v>41444</v>
      </c>
      <c r="DJ2122" s="111">
        <v>41337</v>
      </c>
      <c r="DK2122" s="558">
        <v>6</v>
      </c>
      <c r="DL2122" s="928"/>
      <c r="DM2122" s="619" t="s">
        <v>20560</v>
      </c>
      <c r="DN2122" s="890">
        <v>500000000</v>
      </c>
      <c r="DO2122" s="928"/>
      <c r="DP2122" s="928"/>
      <c r="DQ2122" s="928"/>
      <c r="DR2122" s="928"/>
    </row>
    <row r="2123" spans="1:122" ht="71" customHeight="1" thickTop="1" thickBot="1">
      <c r="A2123" s="214" t="s">
        <v>13196</v>
      </c>
      <c r="B2123" s="214" t="s">
        <v>13718</v>
      </c>
      <c r="C2123" s="214" t="s">
        <v>541</v>
      </c>
      <c r="D2123" s="374">
        <v>0</v>
      </c>
      <c r="E2123" s="517">
        <v>41368</v>
      </c>
      <c r="F2123" s="517">
        <v>41331</v>
      </c>
      <c r="G2123" s="517">
        <v>41418</v>
      </c>
      <c r="H2123" s="517">
        <v>41514</v>
      </c>
      <c r="I2123" s="517">
        <v>41418</v>
      </c>
      <c r="J2123" s="382">
        <v>12</v>
      </c>
      <c r="K2123" s="892">
        <v>42004</v>
      </c>
      <c r="L2123" s="552">
        <v>41389</v>
      </c>
      <c r="M2123" s="117"/>
      <c r="N2123" s="214" t="s">
        <v>13200</v>
      </c>
      <c r="O2123" s="1166">
        <v>890201222</v>
      </c>
      <c r="P2123" s="530"/>
      <c r="Q2123" s="530"/>
      <c r="R2123" s="530"/>
      <c r="S2123" s="530"/>
      <c r="T2123" s="530"/>
      <c r="U2123" s="530"/>
      <c r="V2123" s="530"/>
      <c r="W2123" s="530"/>
      <c r="X2123" s="530"/>
      <c r="Y2123" s="530"/>
      <c r="Z2123" s="530"/>
      <c r="AA2123" s="530"/>
      <c r="AB2123" s="214" t="s">
        <v>14352</v>
      </c>
      <c r="AC2123" s="214"/>
      <c r="AD2123" s="214"/>
      <c r="AE2123" s="214" t="s">
        <v>7057</v>
      </c>
      <c r="AF2123" s="214">
        <v>99</v>
      </c>
      <c r="AG2123" s="626" t="s">
        <v>14311</v>
      </c>
      <c r="AH2123" s="636">
        <v>997698560</v>
      </c>
      <c r="AI2123" s="634">
        <v>2127956552</v>
      </c>
      <c r="AJ2123" s="634">
        <v>3125655112</v>
      </c>
      <c r="AK2123" s="214" t="s">
        <v>13450</v>
      </c>
      <c r="AL2123" s="214" t="s">
        <v>156</v>
      </c>
      <c r="AM2123" s="86">
        <v>997698560</v>
      </c>
      <c r="AN2123" s="86" t="s">
        <v>14361</v>
      </c>
      <c r="AO2123" s="86" t="s">
        <v>8485</v>
      </c>
      <c r="AP2123" s="83"/>
      <c r="AQ2123" s="84">
        <v>498849280</v>
      </c>
      <c r="AR2123" s="553">
        <v>41515</v>
      </c>
      <c r="AS2123" s="554">
        <v>580</v>
      </c>
      <c r="AT2123" s="488">
        <v>299309568</v>
      </c>
      <c r="AU2123" s="553">
        <v>41675</v>
      </c>
      <c r="AV2123" s="554">
        <v>745</v>
      </c>
      <c r="AW2123" s="84"/>
      <c r="AX2123" s="553"/>
      <c r="AY2123" s="554"/>
      <c r="AZ2123" s="84"/>
      <c r="BA2123" s="553"/>
      <c r="BB2123" s="554"/>
      <c r="BC2123" s="84"/>
      <c r="BD2123" s="553"/>
      <c r="BE2123" s="554"/>
      <c r="BF2123" s="84"/>
      <c r="BG2123" s="553"/>
      <c r="BH2123" s="554"/>
      <c r="BI2123" s="84"/>
      <c r="BJ2123" s="553"/>
      <c r="BK2123" s="554"/>
      <c r="BL2123" s="84"/>
      <c r="BM2123" s="553"/>
      <c r="BN2123" s="554"/>
      <c r="BO2123" s="84"/>
      <c r="BP2123" s="553"/>
      <c r="BQ2123" s="554"/>
      <c r="BR2123" s="84"/>
      <c r="BS2123" s="553"/>
      <c r="BT2123" s="554"/>
      <c r="BU2123" s="84"/>
      <c r="BV2123" s="553"/>
      <c r="BW2123" s="554"/>
      <c r="BX2123" s="84"/>
      <c r="BY2123" s="553"/>
      <c r="BZ2123" s="554"/>
      <c r="CA2123" s="84"/>
      <c r="CB2123" s="553"/>
      <c r="CC2123" s="554"/>
      <c r="CD2123" s="84"/>
      <c r="CE2123" s="553"/>
      <c r="CF2123" s="554"/>
      <c r="CG2123" s="84"/>
      <c r="CH2123" s="553"/>
      <c r="CI2123" s="554"/>
      <c r="CJ2123" s="554"/>
      <c r="CK2123" s="554"/>
      <c r="CL2123" s="554"/>
      <c r="CM2123" s="554"/>
      <c r="CN2123" s="554"/>
      <c r="CO2123" s="554"/>
      <c r="CP2123" s="554"/>
      <c r="CQ2123" s="554"/>
      <c r="CR2123" s="554"/>
      <c r="CS2123" s="554"/>
      <c r="CT2123" s="554"/>
      <c r="CU2123" s="554"/>
      <c r="CV2123" s="554"/>
      <c r="CW2123" s="554"/>
      <c r="CX2123" s="554"/>
      <c r="CY2123" s="554">
        <v>798158848</v>
      </c>
      <c r="CZ2123" s="84">
        <v>199539712</v>
      </c>
      <c r="DA2123" s="84"/>
      <c r="DB2123" s="856" t="s">
        <v>20280</v>
      </c>
      <c r="DC2123" s="565">
        <v>3</v>
      </c>
      <c r="DD2123" s="928"/>
      <c r="DE2123" s="102" t="s">
        <v>19355</v>
      </c>
      <c r="DF2123" s="928"/>
      <c r="DG2123" s="555"/>
      <c r="DH2123" s="214"/>
      <c r="DI2123" s="557">
        <v>41389</v>
      </c>
      <c r="DJ2123" s="111">
        <v>41337</v>
      </c>
      <c r="DK2123" s="558">
        <v>6</v>
      </c>
      <c r="DL2123" s="928"/>
      <c r="DM2123" s="619" t="s">
        <v>20560</v>
      </c>
      <c r="DN2123" s="890">
        <v>798158848</v>
      </c>
      <c r="DO2123" s="928"/>
      <c r="DP2123" s="928"/>
      <c r="DQ2123" s="928"/>
      <c r="DR2123" s="928"/>
    </row>
    <row r="2124" spans="1:122" ht="71" customHeight="1" thickTop="1" thickBot="1">
      <c r="A2124" s="214" t="s">
        <v>13197</v>
      </c>
      <c r="B2124" s="214" t="s">
        <v>13718</v>
      </c>
      <c r="C2124" s="214" t="s">
        <v>539</v>
      </c>
      <c r="D2124" s="374">
        <v>1</v>
      </c>
      <c r="E2124" s="517">
        <v>41467</v>
      </c>
      <c r="F2124" s="517">
        <v>41331</v>
      </c>
      <c r="G2124" s="517">
        <v>41471</v>
      </c>
      <c r="H2124" s="517">
        <v>41533</v>
      </c>
      <c r="I2124" s="517">
        <v>41446</v>
      </c>
      <c r="J2124" s="382">
        <v>12</v>
      </c>
      <c r="K2124" s="892">
        <v>42004</v>
      </c>
      <c r="L2124" s="552">
        <v>41467</v>
      </c>
      <c r="M2124" s="117"/>
      <c r="N2124" s="214" t="s">
        <v>13201</v>
      </c>
      <c r="O2124" s="1166">
        <v>800103913</v>
      </c>
      <c r="P2124" s="530"/>
      <c r="Q2124" s="530"/>
      <c r="R2124" s="530"/>
      <c r="S2124" s="530"/>
      <c r="T2124" s="530"/>
      <c r="U2124" s="530"/>
      <c r="V2124" s="530"/>
      <c r="W2124" s="530"/>
      <c r="X2124" s="530"/>
      <c r="Y2124" s="530"/>
      <c r="Z2124" s="530"/>
      <c r="AA2124" s="530"/>
      <c r="AB2124" s="214" t="s">
        <v>13419</v>
      </c>
      <c r="AC2124" s="214"/>
      <c r="AD2124" s="214"/>
      <c r="AE2124" s="214" t="s">
        <v>7057</v>
      </c>
      <c r="AF2124" s="214">
        <v>99</v>
      </c>
      <c r="AG2124" s="626" t="s">
        <v>20178</v>
      </c>
      <c r="AH2124" s="636">
        <v>993164412</v>
      </c>
      <c r="AI2124" s="634">
        <v>593634479</v>
      </c>
      <c r="AJ2124" s="634">
        <v>1586798891</v>
      </c>
      <c r="AK2124" s="214" t="s">
        <v>13450</v>
      </c>
      <c r="AL2124" s="214" t="s">
        <v>156</v>
      </c>
      <c r="AM2124" s="86">
        <v>993164412</v>
      </c>
      <c r="AN2124" s="531" t="s">
        <v>8506</v>
      </c>
      <c r="AO2124" s="531" t="s">
        <v>8505</v>
      </c>
      <c r="AP2124" s="83"/>
      <c r="AQ2124" s="84">
        <v>496582206</v>
      </c>
      <c r="AR2124" s="553">
        <v>41533</v>
      </c>
      <c r="AS2124" s="554">
        <v>591</v>
      </c>
      <c r="AT2124" s="488"/>
      <c r="AU2124" s="553"/>
      <c r="AV2124" s="554"/>
      <c r="AW2124" s="84"/>
      <c r="AX2124" s="553"/>
      <c r="AY2124" s="554"/>
      <c r="AZ2124" s="84"/>
      <c r="BA2124" s="553"/>
      <c r="BB2124" s="554"/>
      <c r="BC2124" s="84"/>
      <c r="BD2124" s="553"/>
      <c r="BE2124" s="554"/>
      <c r="BF2124" s="84"/>
      <c r="BG2124" s="553"/>
      <c r="BH2124" s="554"/>
      <c r="BI2124" s="84"/>
      <c r="BJ2124" s="553"/>
      <c r="BK2124" s="554"/>
      <c r="BL2124" s="84"/>
      <c r="BM2124" s="553"/>
      <c r="BN2124" s="554"/>
      <c r="BO2124" s="84"/>
      <c r="BP2124" s="553"/>
      <c r="BQ2124" s="554"/>
      <c r="BR2124" s="84"/>
      <c r="BS2124" s="553"/>
      <c r="BT2124" s="554"/>
      <c r="BU2124" s="84"/>
      <c r="BV2124" s="553"/>
      <c r="BW2124" s="554"/>
      <c r="BX2124" s="84"/>
      <c r="BY2124" s="553"/>
      <c r="BZ2124" s="554"/>
      <c r="CA2124" s="84"/>
      <c r="CB2124" s="553"/>
      <c r="CC2124" s="554"/>
      <c r="CD2124" s="84"/>
      <c r="CE2124" s="553"/>
      <c r="CF2124" s="554"/>
      <c r="CG2124" s="84"/>
      <c r="CH2124" s="553"/>
      <c r="CI2124" s="554"/>
      <c r="CJ2124" s="554"/>
      <c r="CK2124" s="554"/>
      <c r="CL2124" s="554"/>
      <c r="CM2124" s="554"/>
      <c r="CN2124" s="554"/>
      <c r="CO2124" s="554"/>
      <c r="CP2124" s="554"/>
      <c r="CQ2124" s="554"/>
      <c r="CR2124" s="554"/>
      <c r="CS2124" s="554"/>
      <c r="CT2124" s="554"/>
      <c r="CU2124" s="554"/>
      <c r="CV2124" s="554"/>
      <c r="CW2124" s="554"/>
      <c r="CX2124" s="554"/>
      <c r="CY2124" s="554">
        <v>496582206</v>
      </c>
      <c r="CZ2124" s="84">
        <v>496582206</v>
      </c>
      <c r="DA2124" s="84"/>
      <c r="DB2124" s="856" t="s">
        <v>20280</v>
      </c>
      <c r="DC2124" s="565">
        <v>3</v>
      </c>
      <c r="DD2124" s="928"/>
      <c r="DE2124" s="102" t="s">
        <v>19355</v>
      </c>
      <c r="DF2124" s="928"/>
      <c r="DG2124" s="555"/>
      <c r="DH2124" s="214"/>
      <c r="DI2124" s="557">
        <v>41467</v>
      </c>
      <c r="DJ2124" s="111">
        <v>41337</v>
      </c>
      <c r="DK2124" s="558">
        <v>6</v>
      </c>
      <c r="DL2124" s="928" t="s">
        <v>15785</v>
      </c>
      <c r="DM2124" s="619" t="s">
        <v>20560</v>
      </c>
      <c r="DN2124" s="890">
        <v>496582206</v>
      </c>
      <c r="DO2124" s="928"/>
      <c r="DP2124" s="928"/>
      <c r="DQ2124" s="928"/>
      <c r="DR2124" s="928"/>
    </row>
    <row r="2125" spans="1:122" ht="71" customHeight="1" thickTop="1" thickBot="1">
      <c r="A2125" s="214" t="s">
        <v>13198</v>
      </c>
      <c r="B2125" s="214" t="s">
        <v>13718</v>
      </c>
      <c r="C2125" s="214" t="s">
        <v>539</v>
      </c>
      <c r="D2125" s="374">
        <v>1</v>
      </c>
      <c r="E2125" s="517">
        <v>41346</v>
      </c>
      <c r="F2125" s="517">
        <v>41331</v>
      </c>
      <c r="G2125" s="517">
        <v>41374</v>
      </c>
      <c r="H2125" s="517">
        <v>41527</v>
      </c>
      <c r="I2125" s="517">
        <v>41346</v>
      </c>
      <c r="J2125" s="382">
        <v>20</v>
      </c>
      <c r="K2125" s="551">
        <v>41956</v>
      </c>
      <c r="L2125" s="561">
        <v>41355</v>
      </c>
      <c r="M2125" s="117"/>
      <c r="N2125" s="214" t="s">
        <v>13202</v>
      </c>
      <c r="O2125" s="1106">
        <v>890002590</v>
      </c>
      <c r="P2125" s="214" t="s">
        <v>19532</v>
      </c>
      <c r="Q2125" s="214" t="s">
        <v>19533</v>
      </c>
      <c r="R2125" s="214" t="s">
        <v>1097</v>
      </c>
      <c r="S2125" s="214" t="s">
        <v>1097</v>
      </c>
      <c r="T2125" s="214" t="s">
        <v>1097</v>
      </c>
      <c r="U2125" s="214" t="s">
        <v>1097</v>
      </c>
      <c r="V2125" s="214" t="s">
        <v>1097</v>
      </c>
      <c r="W2125" s="214" t="s">
        <v>1097</v>
      </c>
      <c r="X2125" s="214" t="s">
        <v>1097</v>
      </c>
      <c r="Y2125" s="214" t="s">
        <v>1097</v>
      </c>
      <c r="Z2125" s="214" t="s">
        <v>1097</v>
      </c>
      <c r="AA2125" s="214" t="s">
        <v>1097</v>
      </c>
      <c r="AB2125" s="214" t="s">
        <v>13418</v>
      </c>
      <c r="AC2125" s="214"/>
      <c r="AD2125" s="214"/>
      <c r="AE2125" s="214" t="s">
        <v>7057</v>
      </c>
      <c r="AF2125" s="214">
        <v>99</v>
      </c>
      <c r="AG2125" s="631" t="s">
        <v>14311</v>
      </c>
      <c r="AH2125" s="636">
        <v>1000000000</v>
      </c>
      <c r="AI2125" s="634">
        <v>466500000</v>
      </c>
      <c r="AJ2125" s="634">
        <v>1466500000</v>
      </c>
      <c r="AK2125" s="214" t="s">
        <v>13450</v>
      </c>
      <c r="AL2125" s="214" t="s">
        <v>156</v>
      </c>
      <c r="AM2125" s="86">
        <v>1000000000</v>
      </c>
      <c r="AN2125" s="531" t="s">
        <v>12895</v>
      </c>
      <c r="AO2125" s="531" t="s">
        <v>13732</v>
      </c>
      <c r="AP2125" s="83"/>
      <c r="AQ2125" s="84">
        <v>500000000</v>
      </c>
      <c r="AR2125" s="553">
        <v>41527</v>
      </c>
      <c r="AS2125" s="554">
        <v>585</v>
      </c>
      <c r="AT2125" s="488">
        <v>300000000</v>
      </c>
      <c r="AU2125" s="553">
        <v>41695</v>
      </c>
      <c r="AV2125" s="554">
        <v>759</v>
      </c>
      <c r="AW2125" s="84"/>
      <c r="AX2125" s="553"/>
      <c r="AY2125" s="554"/>
      <c r="AZ2125" s="84"/>
      <c r="BA2125" s="553"/>
      <c r="BB2125" s="554"/>
      <c r="BC2125" s="84"/>
      <c r="BD2125" s="553"/>
      <c r="BE2125" s="554"/>
      <c r="BF2125" s="84"/>
      <c r="BG2125" s="553"/>
      <c r="BH2125" s="554"/>
      <c r="BI2125" s="84"/>
      <c r="BJ2125" s="553"/>
      <c r="BK2125" s="554"/>
      <c r="BL2125" s="84"/>
      <c r="BM2125" s="553"/>
      <c r="BN2125" s="554"/>
      <c r="BO2125" s="84"/>
      <c r="BP2125" s="553"/>
      <c r="BQ2125" s="554"/>
      <c r="BR2125" s="84"/>
      <c r="BS2125" s="553"/>
      <c r="BT2125" s="554"/>
      <c r="BU2125" s="84"/>
      <c r="BV2125" s="553"/>
      <c r="BW2125" s="554"/>
      <c r="BX2125" s="84"/>
      <c r="BY2125" s="553"/>
      <c r="BZ2125" s="554"/>
      <c r="CA2125" s="84"/>
      <c r="CB2125" s="553"/>
      <c r="CC2125" s="554"/>
      <c r="CD2125" s="84"/>
      <c r="CE2125" s="553"/>
      <c r="CF2125" s="554"/>
      <c r="CG2125" s="84"/>
      <c r="CH2125" s="553"/>
      <c r="CI2125" s="554"/>
      <c r="CJ2125" s="554"/>
      <c r="CK2125" s="554"/>
      <c r="CL2125" s="554"/>
      <c r="CM2125" s="554"/>
      <c r="CN2125" s="554"/>
      <c r="CO2125" s="554"/>
      <c r="CP2125" s="554"/>
      <c r="CQ2125" s="554"/>
      <c r="CR2125" s="554"/>
      <c r="CS2125" s="554"/>
      <c r="CT2125" s="554"/>
      <c r="CU2125" s="554"/>
      <c r="CV2125" s="554"/>
      <c r="CW2125" s="554"/>
      <c r="CX2125" s="554"/>
      <c r="CY2125" s="554">
        <v>800000000</v>
      </c>
      <c r="CZ2125" s="84">
        <v>200000000</v>
      </c>
      <c r="DA2125" s="84"/>
      <c r="DB2125" s="856" t="s">
        <v>20280</v>
      </c>
      <c r="DC2125" s="565">
        <v>3</v>
      </c>
      <c r="DD2125" s="928"/>
      <c r="DE2125" s="102" t="s">
        <v>19355</v>
      </c>
      <c r="DF2125" s="928"/>
      <c r="DG2125" s="555"/>
      <c r="DH2125" s="214"/>
      <c r="DI2125" s="557">
        <v>41355</v>
      </c>
      <c r="DJ2125" s="111">
        <v>41337</v>
      </c>
      <c r="DK2125" s="558">
        <v>6</v>
      </c>
      <c r="DL2125" s="928"/>
      <c r="DM2125" s="619" t="s">
        <v>20560</v>
      </c>
      <c r="DN2125" s="890">
        <v>800000000</v>
      </c>
      <c r="DO2125" s="928"/>
      <c r="DP2125" s="928"/>
      <c r="DQ2125" s="928"/>
      <c r="DR2125" s="928"/>
    </row>
    <row r="2126" spans="1:122" ht="71" customHeight="1" thickTop="1" thickBot="1">
      <c r="A2126" s="214" t="s">
        <v>13199</v>
      </c>
      <c r="B2126" s="192" t="s">
        <v>13717</v>
      </c>
      <c r="C2126" s="214" t="s">
        <v>543</v>
      </c>
      <c r="D2126" s="374">
        <v>1</v>
      </c>
      <c r="E2126" s="517">
        <v>41359</v>
      </c>
      <c r="F2126" s="517">
        <v>41331</v>
      </c>
      <c r="G2126" s="517">
        <v>41387</v>
      </c>
      <c r="H2126" s="517">
        <v>41397</v>
      </c>
      <c r="I2126" s="517">
        <v>41397</v>
      </c>
      <c r="J2126" s="382">
        <v>24</v>
      </c>
      <c r="K2126" s="551">
        <v>42127</v>
      </c>
      <c r="L2126" s="561">
        <v>41386</v>
      </c>
      <c r="M2126" s="117"/>
      <c r="N2126" s="214" t="s">
        <v>180</v>
      </c>
      <c r="O2126" s="1106">
        <v>860007386</v>
      </c>
      <c r="P2126" s="214" t="s">
        <v>1097</v>
      </c>
      <c r="Q2126" s="214" t="s">
        <v>1097</v>
      </c>
      <c r="R2126" s="214" t="s">
        <v>1097</v>
      </c>
      <c r="S2126" s="214" t="s">
        <v>1097</v>
      </c>
      <c r="T2126" s="214" t="s">
        <v>1097</v>
      </c>
      <c r="U2126" s="214" t="s">
        <v>1097</v>
      </c>
      <c r="V2126" s="214" t="s">
        <v>1097</v>
      </c>
      <c r="W2126" s="214" t="s">
        <v>1097</v>
      </c>
      <c r="X2126" s="214" t="s">
        <v>1097</v>
      </c>
      <c r="Y2126" s="214" t="s">
        <v>1097</v>
      </c>
      <c r="Z2126" s="214" t="s">
        <v>1097</v>
      </c>
      <c r="AA2126" s="214" t="s">
        <v>1097</v>
      </c>
      <c r="AB2126" s="214" t="s">
        <v>13483</v>
      </c>
      <c r="AC2126" s="214"/>
      <c r="AD2126" s="214"/>
      <c r="AE2126" s="214" t="s">
        <v>10236</v>
      </c>
      <c r="AF2126" s="214">
        <v>227</v>
      </c>
      <c r="AG2126" s="626" t="s">
        <v>20179</v>
      </c>
      <c r="AH2126" s="636">
        <v>1168675148</v>
      </c>
      <c r="AI2126" s="634">
        <v>295263693</v>
      </c>
      <c r="AJ2126" s="634">
        <v>1463938841</v>
      </c>
      <c r="AK2126" s="214" t="s">
        <v>13187</v>
      </c>
      <c r="AL2126" s="214" t="s">
        <v>156</v>
      </c>
      <c r="AM2126" s="86">
        <v>1168675148</v>
      </c>
      <c r="AN2126" s="86" t="s">
        <v>14315</v>
      </c>
      <c r="AO2126" s="86" t="s">
        <v>14315</v>
      </c>
      <c r="AP2126" s="83"/>
      <c r="AQ2126" s="84">
        <v>435758991</v>
      </c>
      <c r="AR2126" s="553">
        <v>41397</v>
      </c>
      <c r="AS2126" s="554">
        <v>473</v>
      </c>
      <c r="AT2126" s="488"/>
      <c r="AU2126" s="553"/>
      <c r="AV2126" s="554"/>
      <c r="AW2126" s="84"/>
      <c r="AX2126" s="553"/>
      <c r="AY2126" s="554"/>
      <c r="AZ2126" s="84"/>
      <c r="BA2126" s="553"/>
      <c r="BB2126" s="554"/>
      <c r="BC2126" s="84"/>
      <c r="BD2126" s="553"/>
      <c r="BE2126" s="554"/>
      <c r="BF2126" s="84"/>
      <c r="BG2126" s="553"/>
      <c r="BH2126" s="554"/>
      <c r="BI2126" s="84"/>
      <c r="BJ2126" s="553"/>
      <c r="BK2126" s="554"/>
      <c r="BL2126" s="84"/>
      <c r="BM2126" s="553"/>
      <c r="BN2126" s="554"/>
      <c r="BO2126" s="84"/>
      <c r="BP2126" s="553"/>
      <c r="BQ2126" s="554"/>
      <c r="BR2126" s="84"/>
      <c r="BS2126" s="553"/>
      <c r="BT2126" s="554"/>
      <c r="BU2126" s="84"/>
      <c r="BV2126" s="553"/>
      <c r="BW2126" s="554"/>
      <c r="BX2126" s="84"/>
      <c r="BY2126" s="553"/>
      <c r="BZ2126" s="554"/>
      <c r="CA2126" s="84"/>
      <c r="CB2126" s="553"/>
      <c r="CC2126" s="554"/>
      <c r="CD2126" s="84"/>
      <c r="CE2126" s="553"/>
      <c r="CF2126" s="554"/>
      <c r="CG2126" s="84"/>
      <c r="CH2126" s="553"/>
      <c r="CI2126" s="554"/>
      <c r="CJ2126" s="554"/>
      <c r="CK2126" s="554"/>
      <c r="CL2126" s="554"/>
      <c r="CM2126" s="554"/>
      <c r="CN2126" s="554"/>
      <c r="CO2126" s="554"/>
      <c r="CP2126" s="554"/>
      <c r="CQ2126" s="554"/>
      <c r="CR2126" s="554"/>
      <c r="CS2126" s="554"/>
      <c r="CT2126" s="554"/>
      <c r="CU2126" s="554"/>
      <c r="CV2126" s="554"/>
      <c r="CW2126" s="554"/>
      <c r="CX2126" s="554"/>
      <c r="CY2126" s="554">
        <v>435758991</v>
      </c>
      <c r="CZ2126" s="84">
        <v>732916157</v>
      </c>
      <c r="DA2126" s="84"/>
      <c r="DB2126" s="856" t="s">
        <v>20280</v>
      </c>
      <c r="DC2126" s="565">
        <v>3</v>
      </c>
      <c r="DD2126" s="928"/>
      <c r="DE2126" s="102" t="s">
        <v>19355</v>
      </c>
      <c r="DF2126" s="928"/>
      <c r="DG2126" s="555"/>
      <c r="DH2126" s="214"/>
      <c r="DI2126" s="557">
        <v>41386</v>
      </c>
      <c r="DJ2126" s="111">
        <v>41332</v>
      </c>
      <c r="DK2126" s="558">
        <v>1</v>
      </c>
      <c r="DL2126" s="928"/>
      <c r="DM2126" s="619" t="s">
        <v>20588</v>
      </c>
      <c r="DN2126" s="890">
        <v>435758991</v>
      </c>
      <c r="DO2126" s="928"/>
      <c r="DP2126" s="928"/>
      <c r="DQ2126" s="928"/>
      <c r="DR2126" s="928"/>
    </row>
    <row r="2127" spans="1:122" ht="71" customHeight="1" thickTop="1" thickBot="1">
      <c r="A2127" s="214" t="s">
        <v>13494</v>
      </c>
      <c r="B2127" s="214" t="s">
        <v>12815</v>
      </c>
      <c r="C2127" s="214" t="s">
        <v>543</v>
      </c>
      <c r="D2127" s="374">
        <v>1</v>
      </c>
      <c r="E2127" s="517">
        <v>41424</v>
      </c>
      <c r="F2127" s="517">
        <v>41345</v>
      </c>
      <c r="G2127" s="517">
        <v>41442</v>
      </c>
      <c r="H2127" s="517">
        <v>41451</v>
      </c>
      <c r="I2127" s="517">
        <v>41451</v>
      </c>
      <c r="J2127" s="382">
        <v>18</v>
      </c>
      <c r="K2127" s="551">
        <v>41999</v>
      </c>
      <c r="L2127" s="561">
        <v>41424</v>
      </c>
      <c r="M2127" s="117"/>
      <c r="N2127" s="214" t="s">
        <v>4784</v>
      </c>
      <c r="O2127" s="1106">
        <v>860517302</v>
      </c>
      <c r="P2127" s="214" t="s">
        <v>1097</v>
      </c>
      <c r="Q2127" s="214" t="s">
        <v>1097</v>
      </c>
      <c r="R2127" s="214" t="s">
        <v>1097</v>
      </c>
      <c r="S2127" s="214" t="s">
        <v>1097</v>
      </c>
      <c r="T2127" s="214" t="s">
        <v>1097</v>
      </c>
      <c r="U2127" s="214" t="s">
        <v>1097</v>
      </c>
      <c r="V2127" s="214" t="s">
        <v>1097</v>
      </c>
      <c r="W2127" s="214" t="s">
        <v>1097</v>
      </c>
      <c r="X2127" s="214" t="s">
        <v>1097</v>
      </c>
      <c r="Y2127" s="214" t="s">
        <v>1097</v>
      </c>
      <c r="Z2127" s="214" t="s">
        <v>1097</v>
      </c>
      <c r="AA2127" s="214" t="s">
        <v>1097</v>
      </c>
      <c r="AB2127" s="214" t="s">
        <v>13650</v>
      </c>
      <c r="AC2127" s="214"/>
      <c r="AD2127" s="214" t="s">
        <v>13444</v>
      </c>
      <c r="AE2127" s="214" t="s">
        <v>13443</v>
      </c>
      <c r="AF2127" s="214" t="s">
        <v>12557</v>
      </c>
      <c r="AG2127" s="626" t="s">
        <v>13831</v>
      </c>
      <c r="AH2127" s="636">
        <v>43968000</v>
      </c>
      <c r="AI2127" s="634">
        <v>10992000</v>
      </c>
      <c r="AJ2127" s="634">
        <v>54960000</v>
      </c>
      <c r="AK2127" s="214" t="s">
        <v>13497</v>
      </c>
      <c r="AL2127" s="214" t="s">
        <v>156</v>
      </c>
      <c r="AM2127" s="86">
        <v>43968000</v>
      </c>
      <c r="AN2127" s="531" t="s">
        <v>11047</v>
      </c>
      <c r="AO2127" s="531" t="s">
        <v>1506</v>
      </c>
      <c r="AP2127" s="83"/>
      <c r="AQ2127" s="84">
        <v>21984000</v>
      </c>
      <c r="AR2127" s="553">
        <v>41451</v>
      </c>
      <c r="AS2127" s="554">
        <v>527</v>
      </c>
      <c r="AT2127" s="488"/>
      <c r="AU2127" s="553"/>
      <c r="AV2127" s="554"/>
      <c r="AW2127" s="84"/>
      <c r="AX2127" s="553"/>
      <c r="AY2127" s="554"/>
      <c r="AZ2127" s="84"/>
      <c r="BA2127" s="553"/>
      <c r="BB2127" s="554"/>
      <c r="BC2127" s="84"/>
      <c r="BD2127" s="553"/>
      <c r="BE2127" s="554"/>
      <c r="BF2127" s="84"/>
      <c r="BG2127" s="553"/>
      <c r="BH2127" s="554"/>
      <c r="BI2127" s="84"/>
      <c r="BJ2127" s="553"/>
      <c r="BK2127" s="554"/>
      <c r="BL2127" s="84"/>
      <c r="BM2127" s="553"/>
      <c r="BN2127" s="554"/>
      <c r="BO2127" s="84"/>
      <c r="BP2127" s="553"/>
      <c r="BQ2127" s="554"/>
      <c r="BR2127" s="84"/>
      <c r="BS2127" s="553"/>
      <c r="BT2127" s="554"/>
      <c r="BU2127" s="84"/>
      <c r="BV2127" s="553"/>
      <c r="BW2127" s="554"/>
      <c r="BX2127" s="84"/>
      <c r="BY2127" s="553"/>
      <c r="BZ2127" s="554"/>
      <c r="CA2127" s="84"/>
      <c r="CB2127" s="553"/>
      <c r="CC2127" s="554"/>
      <c r="CD2127" s="84"/>
      <c r="CE2127" s="553"/>
      <c r="CF2127" s="554"/>
      <c r="CG2127" s="84"/>
      <c r="CH2127" s="553"/>
      <c r="CI2127" s="554"/>
      <c r="CJ2127" s="554"/>
      <c r="CK2127" s="554"/>
      <c r="CL2127" s="554"/>
      <c r="CM2127" s="554"/>
      <c r="CN2127" s="554"/>
      <c r="CO2127" s="554"/>
      <c r="CP2127" s="554"/>
      <c r="CQ2127" s="554"/>
      <c r="CR2127" s="554"/>
      <c r="CS2127" s="554"/>
      <c r="CT2127" s="554"/>
      <c r="CU2127" s="554"/>
      <c r="CV2127" s="554"/>
      <c r="CW2127" s="554"/>
      <c r="CX2127" s="554"/>
      <c r="CY2127" s="554">
        <v>21984000</v>
      </c>
      <c r="CZ2127" s="84">
        <v>21984000</v>
      </c>
      <c r="DA2127" s="84"/>
      <c r="DB2127" s="856" t="s">
        <v>20280</v>
      </c>
      <c r="DC2127" s="565">
        <v>2</v>
      </c>
      <c r="DD2127" s="928"/>
      <c r="DE2127" s="102" t="s">
        <v>19355</v>
      </c>
      <c r="DF2127" s="928"/>
      <c r="DG2127" s="555"/>
      <c r="DH2127" s="214"/>
      <c r="DI2127" s="557">
        <v>41424</v>
      </c>
      <c r="DJ2127" s="111">
        <v>41345</v>
      </c>
      <c r="DK2127" s="558">
        <v>0</v>
      </c>
      <c r="DL2127" s="928"/>
      <c r="DM2127" s="619" t="s">
        <v>20694</v>
      </c>
      <c r="DN2127" s="890">
        <v>21984000</v>
      </c>
      <c r="DO2127" s="928"/>
      <c r="DP2127" s="928"/>
      <c r="DQ2127" s="928"/>
      <c r="DR2127" s="928"/>
    </row>
    <row r="2128" spans="1:122" ht="71" customHeight="1" thickTop="1" thickBot="1">
      <c r="A2128" s="214" t="s">
        <v>13495</v>
      </c>
      <c r="B2128" s="192" t="s">
        <v>13716</v>
      </c>
      <c r="C2128" s="214" t="s">
        <v>543</v>
      </c>
      <c r="D2128" s="374">
        <v>1</v>
      </c>
      <c r="E2128" s="517">
        <v>41365</v>
      </c>
      <c r="F2128" s="517">
        <v>41345</v>
      </c>
      <c r="G2128" s="517">
        <v>41403</v>
      </c>
      <c r="H2128" s="517">
        <v>41459</v>
      </c>
      <c r="I2128" s="517">
        <v>41459</v>
      </c>
      <c r="J2128" s="382">
        <v>40</v>
      </c>
      <c r="K2128" s="551">
        <v>42678</v>
      </c>
      <c r="L2128" s="552">
        <v>41394</v>
      </c>
      <c r="M2128" s="117"/>
      <c r="N2128" s="214" t="s">
        <v>19642</v>
      </c>
      <c r="O2128" s="1106">
        <v>900507743</v>
      </c>
      <c r="P2128" s="214" t="s">
        <v>1097</v>
      </c>
      <c r="Q2128" s="214" t="s">
        <v>1097</v>
      </c>
      <c r="R2128" s="214" t="s">
        <v>1097</v>
      </c>
      <c r="S2128" s="214" t="s">
        <v>1097</v>
      </c>
      <c r="T2128" s="214" t="s">
        <v>1097</v>
      </c>
      <c r="U2128" s="214" t="s">
        <v>1097</v>
      </c>
      <c r="V2128" s="214" t="s">
        <v>1097</v>
      </c>
      <c r="W2128" s="214" t="s">
        <v>1097</v>
      </c>
      <c r="X2128" s="214" t="s">
        <v>1097</v>
      </c>
      <c r="Y2128" s="214" t="s">
        <v>1097</v>
      </c>
      <c r="Z2128" s="214" t="s">
        <v>1097</v>
      </c>
      <c r="AA2128" s="214" t="s">
        <v>1097</v>
      </c>
      <c r="AB2128" s="214" t="s">
        <v>14353</v>
      </c>
      <c r="AC2128" s="214"/>
      <c r="AD2128" s="214" t="s">
        <v>13498</v>
      </c>
      <c r="AE2128" s="214" t="s">
        <v>4453</v>
      </c>
      <c r="AF2128" s="214" t="s">
        <v>334</v>
      </c>
      <c r="AG2128" s="626" t="s">
        <v>14312</v>
      </c>
      <c r="AH2128" s="636">
        <v>964000000</v>
      </c>
      <c r="AI2128" s="634">
        <v>800000000</v>
      </c>
      <c r="AJ2128" s="634">
        <v>1764000000</v>
      </c>
      <c r="AK2128" s="214" t="s">
        <v>13497</v>
      </c>
      <c r="AL2128" s="214" t="s">
        <v>156</v>
      </c>
      <c r="AM2128" s="86">
        <v>964000000</v>
      </c>
      <c r="AN2128" s="531" t="s">
        <v>11462</v>
      </c>
      <c r="AO2128" s="531" t="s">
        <v>11428</v>
      </c>
      <c r="AP2128" s="83"/>
      <c r="AQ2128" s="84">
        <v>482000000</v>
      </c>
      <c r="AR2128" s="553">
        <v>41459</v>
      </c>
      <c r="AS2128" s="554">
        <v>536</v>
      </c>
      <c r="AT2128" s="488"/>
      <c r="AU2128" s="553"/>
      <c r="AV2128" s="554"/>
      <c r="AW2128" s="84"/>
      <c r="AX2128" s="553"/>
      <c r="AY2128" s="554"/>
      <c r="AZ2128" s="84"/>
      <c r="BA2128" s="553"/>
      <c r="BB2128" s="554"/>
      <c r="BC2128" s="84"/>
      <c r="BD2128" s="553"/>
      <c r="BE2128" s="554"/>
      <c r="BF2128" s="84"/>
      <c r="BG2128" s="553"/>
      <c r="BH2128" s="554"/>
      <c r="BI2128" s="84"/>
      <c r="BJ2128" s="553"/>
      <c r="BK2128" s="554"/>
      <c r="BL2128" s="84"/>
      <c r="BM2128" s="553"/>
      <c r="BN2128" s="554"/>
      <c r="BO2128" s="84"/>
      <c r="BP2128" s="553"/>
      <c r="BQ2128" s="554"/>
      <c r="BR2128" s="84"/>
      <c r="BS2128" s="553"/>
      <c r="BT2128" s="554"/>
      <c r="BU2128" s="84"/>
      <c r="BV2128" s="553"/>
      <c r="BW2128" s="554"/>
      <c r="BX2128" s="84"/>
      <c r="BY2128" s="553"/>
      <c r="BZ2128" s="554"/>
      <c r="CA2128" s="84"/>
      <c r="CB2128" s="553"/>
      <c r="CC2128" s="554"/>
      <c r="CD2128" s="84"/>
      <c r="CE2128" s="553"/>
      <c r="CF2128" s="554"/>
      <c r="CG2128" s="84"/>
      <c r="CH2128" s="553"/>
      <c r="CI2128" s="554"/>
      <c r="CJ2128" s="554"/>
      <c r="CK2128" s="554"/>
      <c r="CL2128" s="554"/>
      <c r="CM2128" s="554"/>
      <c r="CN2128" s="554"/>
      <c r="CO2128" s="554"/>
      <c r="CP2128" s="554"/>
      <c r="CQ2128" s="554"/>
      <c r="CR2128" s="554"/>
      <c r="CS2128" s="554"/>
      <c r="CT2128" s="554"/>
      <c r="CU2128" s="554"/>
      <c r="CV2128" s="554"/>
      <c r="CW2128" s="554"/>
      <c r="CX2128" s="554"/>
      <c r="CY2128" s="554">
        <v>482000000</v>
      </c>
      <c r="CZ2128" s="84">
        <v>482000000</v>
      </c>
      <c r="DA2128" s="84"/>
      <c r="DB2128" s="856" t="s">
        <v>20280</v>
      </c>
      <c r="DC2128" s="565">
        <v>2</v>
      </c>
      <c r="DD2128" s="928"/>
      <c r="DE2128" s="102" t="s">
        <v>19355</v>
      </c>
      <c r="DF2128" s="928"/>
      <c r="DG2128" s="555"/>
      <c r="DH2128" s="214"/>
      <c r="DI2128" s="557">
        <v>41393</v>
      </c>
      <c r="DJ2128" s="111">
        <v>41345</v>
      </c>
      <c r="DK2128" s="558">
        <v>0</v>
      </c>
      <c r="DL2128" s="928"/>
      <c r="DM2128" s="619" t="s">
        <v>20758</v>
      </c>
      <c r="DN2128" s="890">
        <v>482000000</v>
      </c>
      <c r="DO2128" s="928"/>
      <c r="DP2128" s="928"/>
      <c r="DQ2128" s="928"/>
      <c r="DR2128" s="928"/>
    </row>
    <row r="2129" spans="1:122" s="877" customFormat="1" ht="71" customHeight="1" thickTop="1" thickBot="1">
      <c r="A2129" s="291" t="s">
        <v>13496</v>
      </c>
      <c r="B2129" s="291" t="s">
        <v>12637</v>
      </c>
      <c r="C2129" s="291" t="s">
        <v>543</v>
      </c>
      <c r="D2129" s="672">
        <v>1</v>
      </c>
      <c r="E2129" s="517"/>
      <c r="F2129" s="517">
        <v>41345</v>
      </c>
      <c r="G2129" s="517"/>
      <c r="H2129" s="517"/>
      <c r="I2129" s="517"/>
      <c r="J2129" s="382">
        <v>24</v>
      </c>
      <c r="K2129" s="551" t="s">
        <v>19355</v>
      </c>
      <c r="L2129" s="552"/>
      <c r="M2129" s="117"/>
      <c r="N2129" s="214" t="s">
        <v>535</v>
      </c>
      <c r="O2129" s="1166">
        <v>890401962</v>
      </c>
      <c r="P2129" s="530"/>
      <c r="Q2129" s="530"/>
      <c r="R2129" s="530"/>
      <c r="S2129" s="530"/>
      <c r="T2129" s="530"/>
      <c r="U2129" s="530"/>
      <c r="V2129" s="530"/>
      <c r="W2129" s="530"/>
      <c r="X2129" s="530"/>
      <c r="Y2129" s="530"/>
      <c r="Z2129" s="530"/>
      <c r="AA2129" s="530"/>
      <c r="AB2129" s="214" t="s">
        <v>13651</v>
      </c>
      <c r="AC2129" s="214"/>
      <c r="AD2129" s="214" t="s">
        <v>13444</v>
      </c>
      <c r="AE2129" s="214" t="s">
        <v>13443</v>
      </c>
      <c r="AF2129" s="214" t="s">
        <v>12525</v>
      </c>
      <c r="AG2129" s="626" t="s">
        <v>13830</v>
      </c>
      <c r="AH2129" s="636">
        <v>0</v>
      </c>
      <c r="AI2129" s="634">
        <v>0</v>
      </c>
      <c r="AJ2129" s="634">
        <v>0</v>
      </c>
      <c r="AK2129" s="214" t="s">
        <v>20246</v>
      </c>
      <c r="AL2129" s="291" t="s">
        <v>1387</v>
      </c>
      <c r="AM2129" s="86">
        <v>0</v>
      </c>
      <c r="AN2129" s="86" t="s">
        <v>1464</v>
      </c>
      <c r="AO2129" s="86" t="s">
        <v>11091</v>
      </c>
      <c r="AP2129" s="83"/>
      <c r="AQ2129" s="84">
        <v>0</v>
      </c>
      <c r="AR2129" s="553"/>
      <c r="AS2129" s="554"/>
      <c r="AT2129" s="488"/>
      <c r="AU2129" s="553"/>
      <c r="AV2129" s="554"/>
      <c r="AW2129" s="84"/>
      <c r="AX2129" s="553"/>
      <c r="AY2129" s="554"/>
      <c r="AZ2129" s="84"/>
      <c r="BA2129" s="553"/>
      <c r="BB2129" s="554"/>
      <c r="BC2129" s="84"/>
      <c r="BD2129" s="553"/>
      <c r="BE2129" s="554"/>
      <c r="BF2129" s="84"/>
      <c r="BG2129" s="553"/>
      <c r="BH2129" s="554"/>
      <c r="BI2129" s="84"/>
      <c r="BJ2129" s="553"/>
      <c r="BK2129" s="554"/>
      <c r="BL2129" s="84"/>
      <c r="BM2129" s="553"/>
      <c r="BN2129" s="554"/>
      <c r="BO2129" s="84"/>
      <c r="BP2129" s="553"/>
      <c r="BQ2129" s="554"/>
      <c r="BR2129" s="84"/>
      <c r="BS2129" s="553"/>
      <c r="BT2129" s="554"/>
      <c r="BU2129" s="84"/>
      <c r="BV2129" s="553"/>
      <c r="BW2129" s="554"/>
      <c r="BX2129" s="84"/>
      <c r="BY2129" s="553"/>
      <c r="BZ2129" s="554"/>
      <c r="CA2129" s="84"/>
      <c r="CB2129" s="553"/>
      <c r="CC2129" s="554"/>
      <c r="CD2129" s="84"/>
      <c r="CE2129" s="553"/>
      <c r="CF2129" s="554"/>
      <c r="CG2129" s="84"/>
      <c r="CH2129" s="553"/>
      <c r="CI2129" s="554"/>
      <c r="CJ2129" s="554"/>
      <c r="CK2129" s="554"/>
      <c r="CL2129" s="554"/>
      <c r="CM2129" s="554"/>
      <c r="CN2129" s="554"/>
      <c r="CO2129" s="554"/>
      <c r="CP2129" s="554"/>
      <c r="CQ2129" s="554"/>
      <c r="CR2129" s="554"/>
      <c r="CS2129" s="554"/>
      <c r="CT2129" s="554"/>
      <c r="CU2129" s="554"/>
      <c r="CV2129" s="554"/>
      <c r="CW2129" s="554"/>
      <c r="CX2129" s="554"/>
      <c r="CY2129" s="554">
        <v>0</v>
      </c>
      <c r="CZ2129" s="84">
        <v>0</v>
      </c>
      <c r="DA2129" s="84"/>
      <c r="DB2129" s="726" t="s">
        <v>1387</v>
      </c>
      <c r="DC2129" s="565">
        <v>2</v>
      </c>
      <c r="DD2129" s="928"/>
      <c r="DE2129" s="102" t="s">
        <v>19355</v>
      </c>
      <c r="DF2129" s="928"/>
      <c r="DG2129" s="555"/>
      <c r="DH2129" s="214"/>
      <c r="DI2129" s="591" t="s">
        <v>20448</v>
      </c>
      <c r="DJ2129" s="295">
        <v>41345</v>
      </c>
      <c r="DK2129" s="538">
        <v>0</v>
      </c>
      <c r="DL2129" s="616"/>
      <c r="DM2129" s="619" t="s">
        <v>20678</v>
      </c>
      <c r="DN2129" s="890">
        <v>0</v>
      </c>
      <c r="DO2129" s="616"/>
      <c r="DP2129" s="616"/>
      <c r="DQ2129" s="616"/>
      <c r="DR2129" s="616"/>
    </row>
    <row r="2130" spans="1:122" ht="71" customHeight="1" thickTop="1" thickBot="1">
      <c r="A2130" s="214" t="s">
        <v>13509</v>
      </c>
      <c r="B2130" s="214" t="s">
        <v>13069</v>
      </c>
      <c r="C2130" s="214" t="s">
        <v>543</v>
      </c>
      <c r="D2130" s="374">
        <v>1</v>
      </c>
      <c r="E2130" s="517">
        <v>41379</v>
      </c>
      <c r="F2130" s="517">
        <v>41347</v>
      </c>
      <c r="G2130" s="517">
        <v>41422</v>
      </c>
      <c r="H2130" s="517">
        <v>41514</v>
      </c>
      <c r="I2130" s="517">
        <v>41400</v>
      </c>
      <c r="J2130" s="382">
        <v>15</v>
      </c>
      <c r="K2130" s="551">
        <v>41857</v>
      </c>
      <c r="L2130" s="552">
        <v>41400</v>
      </c>
      <c r="M2130" s="117"/>
      <c r="N2130" s="214" t="s">
        <v>19643</v>
      </c>
      <c r="O2130" s="1106">
        <v>860025900</v>
      </c>
      <c r="P2130" s="214" t="s">
        <v>19521</v>
      </c>
      <c r="Q2130" s="214" t="s">
        <v>19522</v>
      </c>
      <c r="R2130" s="214" t="s">
        <v>1097</v>
      </c>
      <c r="S2130" s="214" t="s">
        <v>1097</v>
      </c>
      <c r="T2130" s="214" t="s">
        <v>1097</v>
      </c>
      <c r="U2130" s="214" t="s">
        <v>1097</v>
      </c>
      <c r="V2130" s="214" t="s">
        <v>1097</v>
      </c>
      <c r="W2130" s="214" t="s">
        <v>1097</v>
      </c>
      <c r="X2130" s="214" t="s">
        <v>1097</v>
      </c>
      <c r="Y2130" s="214" t="s">
        <v>1097</v>
      </c>
      <c r="Z2130" s="214" t="s">
        <v>1097</v>
      </c>
      <c r="AA2130" s="214" t="s">
        <v>1097</v>
      </c>
      <c r="AB2130" s="214" t="s">
        <v>13644</v>
      </c>
      <c r="AC2130" s="214"/>
      <c r="AD2130" s="214" t="s">
        <v>13654</v>
      </c>
      <c r="AE2130" s="214" t="s">
        <v>18746</v>
      </c>
      <c r="AF2130" s="214" t="s">
        <v>12564</v>
      </c>
      <c r="AG2130" s="626" t="s">
        <v>14248</v>
      </c>
      <c r="AH2130" s="636">
        <v>200000000</v>
      </c>
      <c r="AI2130" s="634">
        <v>317500000</v>
      </c>
      <c r="AJ2130" s="634">
        <v>517500000</v>
      </c>
      <c r="AK2130" s="214" t="s">
        <v>13522</v>
      </c>
      <c r="AL2130" s="214" t="s">
        <v>156</v>
      </c>
      <c r="AM2130" s="86">
        <v>200000000</v>
      </c>
      <c r="AN2130" s="531" t="s">
        <v>13515</v>
      </c>
      <c r="AO2130" s="531" t="s">
        <v>11409</v>
      </c>
      <c r="AP2130" s="83"/>
      <c r="AQ2130" s="84">
        <v>100000000</v>
      </c>
      <c r="AR2130" s="553">
        <v>41514</v>
      </c>
      <c r="AS2130" s="554">
        <v>575</v>
      </c>
      <c r="AT2130" s="488"/>
      <c r="AU2130" s="553"/>
      <c r="AV2130" s="554"/>
      <c r="AW2130" s="84"/>
      <c r="AX2130" s="553"/>
      <c r="AY2130" s="554"/>
      <c r="AZ2130" s="84"/>
      <c r="BA2130" s="553"/>
      <c r="BB2130" s="554"/>
      <c r="BC2130" s="84"/>
      <c r="BD2130" s="553"/>
      <c r="BE2130" s="554"/>
      <c r="BF2130" s="84"/>
      <c r="BG2130" s="553"/>
      <c r="BH2130" s="554"/>
      <c r="BI2130" s="84"/>
      <c r="BJ2130" s="553"/>
      <c r="BK2130" s="554"/>
      <c r="BL2130" s="84"/>
      <c r="BM2130" s="553"/>
      <c r="BN2130" s="554"/>
      <c r="BO2130" s="84"/>
      <c r="BP2130" s="553"/>
      <c r="BQ2130" s="554"/>
      <c r="BR2130" s="84"/>
      <c r="BS2130" s="553"/>
      <c r="BT2130" s="554"/>
      <c r="BU2130" s="84"/>
      <c r="BV2130" s="553"/>
      <c r="BW2130" s="554"/>
      <c r="BX2130" s="84"/>
      <c r="BY2130" s="553"/>
      <c r="BZ2130" s="554"/>
      <c r="CA2130" s="84"/>
      <c r="CB2130" s="553"/>
      <c r="CC2130" s="554"/>
      <c r="CD2130" s="84"/>
      <c r="CE2130" s="553"/>
      <c r="CF2130" s="554"/>
      <c r="CG2130" s="84"/>
      <c r="CH2130" s="553"/>
      <c r="CI2130" s="554"/>
      <c r="CJ2130" s="554"/>
      <c r="CK2130" s="554"/>
      <c r="CL2130" s="554"/>
      <c r="CM2130" s="554"/>
      <c r="CN2130" s="554"/>
      <c r="CO2130" s="554"/>
      <c r="CP2130" s="554"/>
      <c r="CQ2130" s="554"/>
      <c r="CR2130" s="554"/>
      <c r="CS2130" s="554"/>
      <c r="CT2130" s="554"/>
      <c r="CU2130" s="554"/>
      <c r="CV2130" s="554"/>
      <c r="CW2130" s="554"/>
      <c r="CX2130" s="554"/>
      <c r="CY2130" s="554">
        <v>100000000</v>
      </c>
      <c r="CZ2130" s="84">
        <v>100000000</v>
      </c>
      <c r="DA2130" s="84"/>
      <c r="DB2130" s="856" t="s">
        <v>20280</v>
      </c>
      <c r="DC2130" s="565">
        <v>2</v>
      </c>
      <c r="DD2130" s="928"/>
      <c r="DE2130" s="102" t="s">
        <v>19355</v>
      </c>
      <c r="DF2130" s="928"/>
      <c r="DG2130" s="555"/>
      <c r="DH2130" s="214"/>
      <c r="DI2130" s="557">
        <v>41400</v>
      </c>
      <c r="DJ2130" s="111">
        <v>41351</v>
      </c>
      <c r="DK2130" s="558">
        <v>4</v>
      </c>
      <c r="DL2130" s="928"/>
      <c r="DM2130" s="619" t="s">
        <v>20624</v>
      </c>
      <c r="DN2130" s="890">
        <v>100000000</v>
      </c>
      <c r="DO2130" s="928"/>
      <c r="DP2130" s="928"/>
      <c r="DQ2130" s="928"/>
      <c r="DR2130" s="928"/>
    </row>
    <row r="2131" spans="1:122" ht="71" customHeight="1" thickTop="1" thickBot="1">
      <c r="A2131" s="214" t="s">
        <v>13510</v>
      </c>
      <c r="B2131" s="214" t="s">
        <v>13069</v>
      </c>
      <c r="C2131" s="214" t="s">
        <v>543</v>
      </c>
      <c r="D2131" s="374">
        <v>1</v>
      </c>
      <c r="E2131" s="517">
        <v>41408</v>
      </c>
      <c r="F2131" s="517">
        <v>41347</v>
      </c>
      <c r="G2131" s="517">
        <v>41418</v>
      </c>
      <c r="H2131" s="517">
        <v>41514</v>
      </c>
      <c r="I2131" s="517">
        <v>41408</v>
      </c>
      <c r="J2131" s="382">
        <v>8</v>
      </c>
      <c r="K2131" s="551">
        <v>41653</v>
      </c>
      <c r="L2131" s="552">
        <v>41408</v>
      </c>
      <c r="M2131" s="117"/>
      <c r="N2131" s="214" t="s">
        <v>19644</v>
      </c>
      <c r="O2131" s="1106">
        <v>900163200</v>
      </c>
      <c r="P2131" s="214" t="s">
        <v>19534</v>
      </c>
      <c r="Q2131" s="214" t="s">
        <v>19535</v>
      </c>
      <c r="R2131" s="214" t="s">
        <v>1097</v>
      </c>
      <c r="S2131" s="214" t="s">
        <v>1097</v>
      </c>
      <c r="T2131" s="214" t="s">
        <v>1097</v>
      </c>
      <c r="U2131" s="214" t="s">
        <v>1097</v>
      </c>
      <c r="V2131" s="214" t="s">
        <v>1097</v>
      </c>
      <c r="W2131" s="214" t="s">
        <v>1097</v>
      </c>
      <c r="X2131" s="214" t="s">
        <v>1097</v>
      </c>
      <c r="Y2131" s="214" t="s">
        <v>1097</v>
      </c>
      <c r="Z2131" s="214" t="s">
        <v>1097</v>
      </c>
      <c r="AA2131" s="214" t="s">
        <v>1097</v>
      </c>
      <c r="AB2131" s="214" t="s">
        <v>13645</v>
      </c>
      <c r="AC2131" s="214"/>
      <c r="AD2131" s="214" t="s">
        <v>13654</v>
      </c>
      <c r="AE2131" s="214" t="s">
        <v>18746</v>
      </c>
      <c r="AF2131" s="214" t="s">
        <v>12564</v>
      </c>
      <c r="AG2131" s="626" t="s">
        <v>14313</v>
      </c>
      <c r="AH2131" s="636">
        <v>165000000</v>
      </c>
      <c r="AI2131" s="634">
        <v>106428571</v>
      </c>
      <c r="AJ2131" s="634">
        <v>271428571</v>
      </c>
      <c r="AK2131" s="214" t="s">
        <v>14488</v>
      </c>
      <c r="AL2131" s="214" t="s">
        <v>156</v>
      </c>
      <c r="AM2131" s="86">
        <v>165000000</v>
      </c>
      <c r="AN2131" s="531" t="s">
        <v>13516</v>
      </c>
      <c r="AO2131" s="531" t="s">
        <v>11086</v>
      </c>
      <c r="AP2131" s="83"/>
      <c r="AQ2131" s="84">
        <v>82500000</v>
      </c>
      <c r="AR2131" s="553">
        <v>41514</v>
      </c>
      <c r="AS2131" s="554">
        <v>575</v>
      </c>
      <c r="AT2131" s="488"/>
      <c r="AU2131" s="553"/>
      <c r="AV2131" s="554"/>
      <c r="AW2131" s="84"/>
      <c r="AX2131" s="553"/>
      <c r="AY2131" s="554"/>
      <c r="AZ2131" s="84"/>
      <c r="BA2131" s="553"/>
      <c r="BB2131" s="554"/>
      <c r="BC2131" s="84"/>
      <c r="BD2131" s="553"/>
      <c r="BE2131" s="554"/>
      <c r="BF2131" s="84"/>
      <c r="BG2131" s="553"/>
      <c r="BH2131" s="554"/>
      <c r="BI2131" s="84"/>
      <c r="BJ2131" s="553"/>
      <c r="BK2131" s="554"/>
      <c r="BL2131" s="84"/>
      <c r="BM2131" s="553"/>
      <c r="BN2131" s="554"/>
      <c r="BO2131" s="84"/>
      <c r="BP2131" s="553"/>
      <c r="BQ2131" s="554"/>
      <c r="BR2131" s="84"/>
      <c r="BS2131" s="553"/>
      <c r="BT2131" s="554"/>
      <c r="BU2131" s="84"/>
      <c r="BV2131" s="553"/>
      <c r="BW2131" s="554"/>
      <c r="BX2131" s="84"/>
      <c r="BY2131" s="553"/>
      <c r="BZ2131" s="554"/>
      <c r="CA2131" s="84"/>
      <c r="CB2131" s="553"/>
      <c r="CC2131" s="554"/>
      <c r="CD2131" s="84"/>
      <c r="CE2131" s="553"/>
      <c r="CF2131" s="554"/>
      <c r="CG2131" s="84"/>
      <c r="CH2131" s="553"/>
      <c r="CI2131" s="554"/>
      <c r="CJ2131" s="554"/>
      <c r="CK2131" s="554"/>
      <c r="CL2131" s="554"/>
      <c r="CM2131" s="554"/>
      <c r="CN2131" s="554"/>
      <c r="CO2131" s="554"/>
      <c r="CP2131" s="554"/>
      <c r="CQ2131" s="554"/>
      <c r="CR2131" s="554"/>
      <c r="CS2131" s="554"/>
      <c r="CT2131" s="554"/>
      <c r="CU2131" s="554"/>
      <c r="CV2131" s="554"/>
      <c r="CW2131" s="554"/>
      <c r="CX2131" s="554"/>
      <c r="CY2131" s="554">
        <v>82500000</v>
      </c>
      <c r="CZ2131" s="84">
        <v>82500000</v>
      </c>
      <c r="DA2131" s="84"/>
      <c r="DB2131" s="856" t="s">
        <v>20809</v>
      </c>
      <c r="DC2131" s="565">
        <v>2</v>
      </c>
      <c r="DD2131" s="928"/>
      <c r="DE2131" s="102" t="s">
        <v>19355</v>
      </c>
      <c r="DF2131" s="928"/>
      <c r="DG2131" s="555"/>
      <c r="DH2131" s="214"/>
      <c r="DI2131" s="557">
        <v>41408</v>
      </c>
      <c r="DJ2131" s="111">
        <v>41352</v>
      </c>
      <c r="DK2131" s="558">
        <v>5</v>
      </c>
      <c r="DL2131" s="928"/>
      <c r="DM2131" s="619" t="s">
        <v>20624</v>
      </c>
      <c r="DN2131" s="890">
        <v>82500000</v>
      </c>
      <c r="DO2131" s="928"/>
      <c r="DP2131" s="928"/>
      <c r="DQ2131" s="928"/>
      <c r="DR2131" s="928"/>
    </row>
    <row r="2132" spans="1:122" s="877" customFormat="1" ht="71" customHeight="1" thickTop="1" thickBot="1">
      <c r="A2132" s="291" t="s">
        <v>13511</v>
      </c>
      <c r="B2132" s="291" t="s">
        <v>12637</v>
      </c>
      <c r="C2132" s="291" t="s">
        <v>86</v>
      </c>
      <c r="D2132" s="672">
        <v>1</v>
      </c>
      <c r="E2132" s="523"/>
      <c r="F2132" s="523">
        <v>41347</v>
      </c>
      <c r="G2132" s="523"/>
      <c r="H2132" s="523"/>
      <c r="I2132" s="523"/>
      <c r="J2132" s="584">
        <v>24</v>
      </c>
      <c r="K2132" s="864" t="s">
        <v>19355</v>
      </c>
      <c r="L2132" s="585"/>
      <c r="M2132" s="238"/>
      <c r="N2132" s="291" t="s">
        <v>819</v>
      </c>
      <c r="O2132" s="1167">
        <v>890902920</v>
      </c>
      <c r="P2132" s="530"/>
      <c r="Q2132" s="530"/>
      <c r="R2132" s="530"/>
      <c r="S2132" s="530"/>
      <c r="T2132" s="530"/>
      <c r="U2132" s="530"/>
      <c r="V2132" s="530"/>
      <c r="W2132" s="530"/>
      <c r="X2132" s="530"/>
      <c r="Y2132" s="530"/>
      <c r="Z2132" s="530"/>
      <c r="AA2132" s="530"/>
      <c r="AB2132" s="291" t="s">
        <v>13646</v>
      </c>
      <c r="AC2132" s="291"/>
      <c r="AD2132" s="291" t="s">
        <v>13444</v>
      </c>
      <c r="AE2132" s="291" t="s">
        <v>13443</v>
      </c>
      <c r="AF2132" s="291" t="s">
        <v>12525</v>
      </c>
      <c r="AG2132" s="629"/>
      <c r="AH2132" s="639">
        <v>0</v>
      </c>
      <c r="AI2132" s="639">
        <v>0</v>
      </c>
      <c r="AJ2132" s="639">
        <v>0</v>
      </c>
      <c r="AK2132" s="291" t="s">
        <v>20082</v>
      </c>
      <c r="AL2132" s="291" t="s">
        <v>1387</v>
      </c>
      <c r="AM2132" s="538">
        <v>0</v>
      </c>
      <c r="AN2132" s="538" t="s">
        <v>14361</v>
      </c>
      <c r="AO2132" s="538" t="s">
        <v>8485</v>
      </c>
      <c r="AP2132" s="293"/>
      <c r="AQ2132" s="84">
        <v>0</v>
      </c>
      <c r="AR2132" s="553"/>
      <c r="AS2132" s="554"/>
      <c r="AT2132" s="488"/>
      <c r="AU2132" s="553"/>
      <c r="AV2132" s="554"/>
      <c r="AW2132" s="84"/>
      <c r="AX2132" s="553"/>
      <c r="AY2132" s="554"/>
      <c r="AZ2132" s="84"/>
      <c r="BA2132" s="553"/>
      <c r="BB2132" s="554"/>
      <c r="BC2132" s="84"/>
      <c r="BD2132" s="553"/>
      <c r="BE2132" s="554"/>
      <c r="BF2132" s="84"/>
      <c r="BG2132" s="553"/>
      <c r="BH2132" s="554"/>
      <c r="BI2132" s="84"/>
      <c r="BJ2132" s="553"/>
      <c r="BK2132" s="554"/>
      <c r="BL2132" s="84"/>
      <c r="BM2132" s="553"/>
      <c r="BN2132" s="554"/>
      <c r="BO2132" s="84"/>
      <c r="BP2132" s="553"/>
      <c r="BQ2132" s="554"/>
      <c r="BR2132" s="84"/>
      <c r="BS2132" s="553"/>
      <c r="BT2132" s="554"/>
      <c r="BU2132" s="84"/>
      <c r="BV2132" s="553"/>
      <c r="BW2132" s="554"/>
      <c r="BX2132" s="84"/>
      <c r="BY2132" s="553"/>
      <c r="BZ2132" s="554"/>
      <c r="CA2132" s="84"/>
      <c r="CB2132" s="553"/>
      <c r="CC2132" s="554"/>
      <c r="CD2132" s="84"/>
      <c r="CE2132" s="553"/>
      <c r="CF2132" s="554"/>
      <c r="CG2132" s="84"/>
      <c r="CH2132" s="553"/>
      <c r="CI2132" s="554"/>
      <c r="CJ2132" s="554"/>
      <c r="CK2132" s="554"/>
      <c r="CL2132" s="554"/>
      <c r="CM2132" s="554"/>
      <c r="CN2132" s="554"/>
      <c r="CO2132" s="554"/>
      <c r="CP2132" s="554"/>
      <c r="CQ2132" s="554"/>
      <c r="CR2132" s="554"/>
      <c r="CS2132" s="554"/>
      <c r="CT2132" s="554"/>
      <c r="CU2132" s="554"/>
      <c r="CV2132" s="554"/>
      <c r="CW2132" s="554"/>
      <c r="CX2132" s="554"/>
      <c r="CY2132" s="554">
        <v>0</v>
      </c>
      <c r="CZ2132" s="84">
        <v>0</v>
      </c>
      <c r="DA2132" s="84"/>
      <c r="DB2132" s="726" t="s">
        <v>1387</v>
      </c>
      <c r="DC2132" s="588">
        <v>0</v>
      </c>
      <c r="DD2132" s="616"/>
      <c r="DE2132" s="102" t="s">
        <v>19355</v>
      </c>
      <c r="DF2132" s="928"/>
      <c r="DG2132" s="590"/>
      <c r="DH2132" s="291"/>
      <c r="DI2132" s="591" t="s">
        <v>20448</v>
      </c>
      <c r="DJ2132" s="295">
        <v>41351</v>
      </c>
      <c r="DK2132" s="538">
        <v>4</v>
      </c>
      <c r="DL2132" s="616"/>
      <c r="DM2132" s="619" t="s">
        <v>20678</v>
      </c>
      <c r="DN2132" s="890">
        <v>0</v>
      </c>
      <c r="DO2132" s="616"/>
      <c r="DP2132" s="616"/>
      <c r="DQ2132" s="616"/>
      <c r="DR2132" s="616"/>
    </row>
    <row r="2133" spans="1:122" ht="71" customHeight="1" thickTop="1" thickBot="1">
      <c r="A2133" s="214" t="s">
        <v>13512</v>
      </c>
      <c r="B2133" s="214" t="s">
        <v>10331</v>
      </c>
      <c r="C2133" s="214" t="s">
        <v>539</v>
      </c>
      <c r="D2133" s="374">
        <v>1</v>
      </c>
      <c r="E2133" s="517">
        <v>41414</v>
      </c>
      <c r="F2133" s="517">
        <v>41347</v>
      </c>
      <c r="G2133" s="517">
        <v>41438</v>
      </c>
      <c r="H2133" s="517">
        <v>41445</v>
      </c>
      <c r="I2133" s="517">
        <v>41445</v>
      </c>
      <c r="J2133" s="382">
        <v>18</v>
      </c>
      <c r="K2133" s="551">
        <v>41993</v>
      </c>
      <c r="L2133" s="552">
        <v>41424</v>
      </c>
      <c r="M2133" s="117"/>
      <c r="N2133" s="214" t="s">
        <v>30</v>
      </c>
      <c r="O2133" s="1106">
        <v>899999409</v>
      </c>
      <c r="P2133" s="214" t="s">
        <v>1097</v>
      </c>
      <c r="Q2133" s="214" t="s">
        <v>1097</v>
      </c>
      <c r="R2133" s="214" t="s">
        <v>1097</v>
      </c>
      <c r="S2133" s="214" t="s">
        <v>1097</v>
      </c>
      <c r="T2133" s="214" t="s">
        <v>1097</v>
      </c>
      <c r="U2133" s="214" t="s">
        <v>1097</v>
      </c>
      <c r="V2133" s="214" t="s">
        <v>1097</v>
      </c>
      <c r="W2133" s="214" t="s">
        <v>1097</v>
      </c>
      <c r="X2133" s="214" t="s">
        <v>1097</v>
      </c>
      <c r="Y2133" s="214" t="s">
        <v>1097</v>
      </c>
      <c r="Z2133" s="214" t="s">
        <v>1097</v>
      </c>
      <c r="AA2133" s="214" t="s">
        <v>1097</v>
      </c>
      <c r="AB2133" s="214" t="s">
        <v>13652</v>
      </c>
      <c r="AC2133" s="214"/>
      <c r="AD2133" s="214" t="s">
        <v>13444</v>
      </c>
      <c r="AE2133" s="214" t="s">
        <v>1097</v>
      </c>
      <c r="AF2133" s="214" t="s">
        <v>12549</v>
      </c>
      <c r="AG2133" s="626" t="s">
        <v>13829</v>
      </c>
      <c r="AH2133" s="636">
        <v>71404200</v>
      </c>
      <c r="AI2133" s="634">
        <v>78595800</v>
      </c>
      <c r="AJ2133" s="634">
        <v>150000000</v>
      </c>
      <c r="AK2133" s="214" t="s">
        <v>13514</v>
      </c>
      <c r="AL2133" s="214" t="s">
        <v>156</v>
      </c>
      <c r="AM2133" s="86">
        <v>71404200</v>
      </c>
      <c r="AN2133" s="86" t="s">
        <v>14315</v>
      </c>
      <c r="AO2133" s="86" t="s">
        <v>14315</v>
      </c>
      <c r="AP2133" s="83"/>
      <c r="AQ2133" s="84">
        <v>71404200</v>
      </c>
      <c r="AR2133" s="553">
        <v>41445</v>
      </c>
      <c r="AS2133" s="554">
        <v>524</v>
      </c>
      <c r="AT2133" s="488"/>
      <c r="AU2133" s="553"/>
      <c r="AV2133" s="554"/>
      <c r="AW2133" s="84"/>
      <c r="AX2133" s="553"/>
      <c r="AY2133" s="554"/>
      <c r="AZ2133" s="84"/>
      <c r="BA2133" s="553"/>
      <c r="BB2133" s="554"/>
      <c r="BC2133" s="84"/>
      <c r="BD2133" s="553"/>
      <c r="BE2133" s="554"/>
      <c r="BF2133" s="84"/>
      <c r="BG2133" s="553"/>
      <c r="BH2133" s="554"/>
      <c r="BI2133" s="84"/>
      <c r="BJ2133" s="553"/>
      <c r="BK2133" s="554"/>
      <c r="BL2133" s="84"/>
      <c r="BM2133" s="553"/>
      <c r="BN2133" s="554"/>
      <c r="BO2133" s="84"/>
      <c r="BP2133" s="553"/>
      <c r="BQ2133" s="554"/>
      <c r="BR2133" s="84"/>
      <c r="BS2133" s="553"/>
      <c r="BT2133" s="554"/>
      <c r="BU2133" s="84"/>
      <c r="BV2133" s="553"/>
      <c r="BW2133" s="554"/>
      <c r="BX2133" s="84"/>
      <c r="BY2133" s="553"/>
      <c r="BZ2133" s="554"/>
      <c r="CA2133" s="84"/>
      <c r="CB2133" s="553"/>
      <c r="CC2133" s="554"/>
      <c r="CD2133" s="84"/>
      <c r="CE2133" s="553"/>
      <c r="CF2133" s="554"/>
      <c r="CG2133" s="84"/>
      <c r="CH2133" s="553"/>
      <c r="CI2133" s="554"/>
      <c r="CJ2133" s="554"/>
      <c r="CK2133" s="554"/>
      <c r="CL2133" s="554"/>
      <c r="CM2133" s="554"/>
      <c r="CN2133" s="554"/>
      <c r="CO2133" s="554"/>
      <c r="CP2133" s="554"/>
      <c r="CQ2133" s="554"/>
      <c r="CR2133" s="554"/>
      <c r="CS2133" s="554"/>
      <c r="CT2133" s="554"/>
      <c r="CU2133" s="554"/>
      <c r="CV2133" s="554"/>
      <c r="CW2133" s="554"/>
      <c r="CX2133" s="554"/>
      <c r="CY2133" s="554">
        <v>71404200</v>
      </c>
      <c r="CZ2133" s="84">
        <v>0</v>
      </c>
      <c r="DA2133" s="84"/>
      <c r="DB2133" s="856" t="s">
        <v>20280</v>
      </c>
      <c r="DC2133" s="565">
        <v>2</v>
      </c>
      <c r="DD2133" s="928"/>
      <c r="DE2133" s="102" t="s">
        <v>19355</v>
      </c>
      <c r="DF2133" s="928"/>
      <c r="DG2133" s="555"/>
      <c r="DH2133" s="214"/>
      <c r="DI2133" s="557">
        <v>41424</v>
      </c>
      <c r="DJ2133" s="111">
        <v>41347</v>
      </c>
      <c r="DK2133" s="558">
        <v>0</v>
      </c>
      <c r="DL2133" s="928"/>
      <c r="DM2133" s="619" t="s">
        <v>20709</v>
      </c>
      <c r="DN2133" s="890">
        <v>71404200</v>
      </c>
      <c r="DO2133" s="928"/>
      <c r="DP2133" s="928"/>
      <c r="DQ2133" s="928"/>
      <c r="DR2133" s="928"/>
    </row>
    <row r="2134" spans="1:122" ht="71" customHeight="1" thickTop="1" thickBot="1">
      <c r="A2134" s="214" t="s">
        <v>13513</v>
      </c>
      <c r="B2134" s="214" t="s">
        <v>10271</v>
      </c>
      <c r="C2134" s="214" t="s">
        <v>541</v>
      </c>
      <c r="D2134" s="374">
        <v>0</v>
      </c>
      <c r="E2134" s="517">
        <v>41404</v>
      </c>
      <c r="F2134" s="517">
        <v>41347</v>
      </c>
      <c r="G2134" s="517">
        <v>41418</v>
      </c>
      <c r="H2134" s="517">
        <v>41499</v>
      </c>
      <c r="I2134" s="517">
        <v>41404</v>
      </c>
      <c r="J2134" s="382">
        <v>9</v>
      </c>
      <c r="K2134" s="551">
        <v>41680</v>
      </c>
      <c r="L2134" s="552">
        <v>41404</v>
      </c>
      <c r="M2134" s="117"/>
      <c r="N2134" s="214" t="s">
        <v>2602</v>
      </c>
      <c r="O2134" s="1106">
        <v>892000148</v>
      </c>
      <c r="P2134" s="214" t="s">
        <v>253</v>
      </c>
      <c r="Q2134" s="214" t="s">
        <v>19223</v>
      </c>
      <c r="R2134" s="214" t="s">
        <v>1097</v>
      </c>
      <c r="S2134" s="214" t="s">
        <v>1097</v>
      </c>
      <c r="T2134" s="214" t="s">
        <v>1097</v>
      </c>
      <c r="U2134" s="214" t="s">
        <v>1097</v>
      </c>
      <c r="V2134" s="214" t="s">
        <v>1097</v>
      </c>
      <c r="W2134" s="214" t="s">
        <v>1097</v>
      </c>
      <c r="X2134" s="214" t="s">
        <v>1097</v>
      </c>
      <c r="Y2134" s="214" t="s">
        <v>1097</v>
      </c>
      <c r="Z2134" s="214" t="s">
        <v>1097</v>
      </c>
      <c r="AA2134" s="214" t="s">
        <v>1097</v>
      </c>
      <c r="AB2134" s="214" t="s">
        <v>14354</v>
      </c>
      <c r="AC2134" s="214"/>
      <c r="AD2134" s="214" t="s">
        <v>13444</v>
      </c>
      <c r="AE2134" s="214"/>
      <c r="AF2134" s="214">
        <v>99</v>
      </c>
      <c r="AG2134" s="626" t="s">
        <v>20178</v>
      </c>
      <c r="AH2134" s="636">
        <v>1000000000</v>
      </c>
      <c r="AI2134" s="634">
        <v>852510622</v>
      </c>
      <c r="AJ2134" s="634">
        <v>1852510622</v>
      </c>
      <c r="AK2134" s="214" t="s">
        <v>13514</v>
      </c>
      <c r="AL2134" s="214" t="s">
        <v>156</v>
      </c>
      <c r="AM2134" s="86">
        <v>1000000000</v>
      </c>
      <c r="AN2134" s="86" t="s">
        <v>14361</v>
      </c>
      <c r="AO2134" s="86" t="s">
        <v>8485</v>
      </c>
      <c r="AP2134" s="83"/>
      <c r="AQ2134" s="84">
        <v>500000000</v>
      </c>
      <c r="AR2134" s="553">
        <v>41499</v>
      </c>
      <c r="AS2134" s="554">
        <v>565</v>
      </c>
      <c r="AT2134" s="488"/>
      <c r="AU2134" s="553"/>
      <c r="AV2134" s="554"/>
      <c r="AW2134" s="84"/>
      <c r="AX2134" s="553"/>
      <c r="AY2134" s="554"/>
      <c r="AZ2134" s="84"/>
      <c r="BA2134" s="553"/>
      <c r="BB2134" s="554"/>
      <c r="BC2134" s="84"/>
      <c r="BD2134" s="553"/>
      <c r="BE2134" s="554"/>
      <c r="BF2134" s="84"/>
      <c r="BG2134" s="553"/>
      <c r="BH2134" s="554"/>
      <c r="BI2134" s="84"/>
      <c r="BJ2134" s="553"/>
      <c r="BK2134" s="554"/>
      <c r="BL2134" s="84"/>
      <c r="BM2134" s="553"/>
      <c r="BN2134" s="554"/>
      <c r="BO2134" s="84"/>
      <c r="BP2134" s="553"/>
      <c r="BQ2134" s="554"/>
      <c r="BR2134" s="84"/>
      <c r="BS2134" s="553"/>
      <c r="BT2134" s="554"/>
      <c r="BU2134" s="84"/>
      <c r="BV2134" s="553"/>
      <c r="BW2134" s="554"/>
      <c r="BX2134" s="84"/>
      <c r="BY2134" s="553"/>
      <c r="BZ2134" s="554"/>
      <c r="CA2134" s="84"/>
      <c r="CB2134" s="553"/>
      <c r="CC2134" s="554"/>
      <c r="CD2134" s="84"/>
      <c r="CE2134" s="553"/>
      <c r="CF2134" s="554"/>
      <c r="CG2134" s="84"/>
      <c r="CH2134" s="553"/>
      <c r="CI2134" s="554"/>
      <c r="CJ2134" s="554"/>
      <c r="CK2134" s="554"/>
      <c r="CL2134" s="554"/>
      <c r="CM2134" s="554"/>
      <c r="CN2134" s="554"/>
      <c r="CO2134" s="554"/>
      <c r="CP2134" s="554"/>
      <c r="CQ2134" s="554"/>
      <c r="CR2134" s="554"/>
      <c r="CS2134" s="554"/>
      <c r="CT2134" s="554"/>
      <c r="CU2134" s="554"/>
      <c r="CV2134" s="554"/>
      <c r="CW2134" s="554"/>
      <c r="CX2134" s="554"/>
      <c r="CY2134" s="554">
        <v>500000000</v>
      </c>
      <c r="CZ2134" s="84">
        <v>500000000</v>
      </c>
      <c r="DA2134" s="84"/>
      <c r="DB2134" s="856" t="s">
        <v>20809</v>
      </c>
      <c r="DC2134" s="565">
        <v>2</v>
      </c>
      <c r="DD2134" s="928"/>
      <c r="DE2134" s="102" t="s">
        <v>19355</v>
      </c>
      <c r="DF2134" s="928"/>
      <c r="DG2134" s="555"/>
      <c r="DH2134" s="214"/>
      <c r="DI2134" s="557"/>
      <c r="DJ2134" s="111">
        <v>41347</v>
      </c>
      <c r="DK2134" s="558">
        <v>0</v>
      </c>
      <c r="DL2134" s="928"/>
      <c r="DM2134" s="619" t="s">
        <v>20560</v>
      </c>
      <c r="DN2134" s="890">
        <v>500000000</v>
      </c>
      <c r="DO2134" s="928"/>
      <c r="DP2134" s="928"/>
      <c r="DQ2134" s="928"/>
      <c r="DR2134" s="928"/>
    </row>
    <row r="2135" spans="1:122" ht="71" customHeight="1" thickTop="1" thickBot="1">
      <c r="A2135" s="214" t="s">
        <v>13554</v>
      </c>
      <c r="B2135" s="192" t="s">
        <v>13715</v>
      </c>
      <c r="C2135" s="214" t="s">
        <v>86</v>
      </c>
      <c r="D2135" s="374">
        <v>0</v>
      </c>
      <c r="E2135" s="517">
        <v>41350</v>
      </c>
      <c r="F2135" s="517">
        <v>41354</v>
      </c>
      <c r="G2135" s="517">
        <v>41350</v>
      </c>
      <c r="H2135" s="517">
        <v>41400</v>
      </c>
      <c r="I2135" s="517">
        <v>41400</v>
      </c>
      <c r="J2135" s="382">
        <v>18</v>
      </c>
      <c r="K2135" s="551">
        <v>41949</v>
      </c>
      <c r="L2135" s="552">
        <v>41350</v>
      </c>
      <c r="M2135" s="117"/>
      <c r="N2135" s="214" t="s">
        <v>691</v>
      </c>
      <c r="O2135" s="1106">
        <v>899999063</v>
      </c>
      <c r="P2135" s="214" t="s">
        <v>1097</v>
      </c>
      <c r="Q2135" s="214" t="s">
        <v>1097</v>
      </c>
      <c r="R2135" s="214" t="s">
        <v>1097</v>
      </c>
      <c r="S2135" s="214" t="s">
        <v>1097</v>
      </c>
      <c r="T2135" s="214" t="s">
        <v>1097</v>
      </c>
      <c r="U2135" s="214" t="s">
        <v>1097</v>
      </c>
      <c r="V2135" s="214" t="s">
        <v>1097</v>
      </c>
      <c r="W2135" s="214" t="s">
        <v>1097</v>
      </c>
      <c r="X2135" s="214" t="s">
        <v>1097</v>
      </c>
      <c r="Y2135" s="214" t="s">
        <v>1097</v>
      </c>
      <c r="Z2135" s="214" t="s">
        <v>1097</v>
      </c>
      <c r="AA2135" s="214" t="s">
        <v>1097</v>
      </c>
      <c r="AB2135" s="214" t="s">
        <v>13653</v>
      </c>
      <c r="AC2135" s="214"/>
      <c r="AD2135" s="214" t="s">
        <v>13444</v>
      </c>
      <c r="AE2135" s="214" t="s">
        <v>13655</v>
      </c>
      <c r="AF2135" s="214">
        <v>333</v>
      </c>
      <c r="AG2135" s="626" t="s">
        <v>20177</v>
      </c>
      <c r="AH2135" s="636">
        <v>1199996000</v>
      </c>
      <c r="AI2135" s="634">
        <v>705000000</v>
      </c>
      <c r="AJ2135" s="634">
        <v>1904996000</v>
      </c>
      <c r="AK2135" s="374" t="s">
        <v>13888</v>
      </c>
      <c r="AL2135" s="214" t="s">
        <v>156</v>
      </c>
      <c r="AM2135" s="86">
        <v>1199996000</v>
      </c>
      <c r="AN2135" s="86" t="s">
        <v>14361</v>
      </c>
      <c r="AO2135" s="86" t="s">
        <v>8485</v>
      </c>
      <c r="AP2135" s="83"/>
      <c r="AQ2135" s="84">
        <v>599998000</v>
      </c>
      <c r="AR2135" s="553">
        <v>41400</v>
      </c>
      <c r="AS2135" s="554">
        <v>476</v>
      </c>
      <c r="AT2135" s="488"/>
      <c r="AU2135" s="553"/>
      <c r="AV2135" s="554"/>
      <c r="AW2135" s="84"/>
      <c r="AX2135" s="553"/>
      <c r="AY2135" s="554"/>
      <c r="AZ2135" s="84"/>
      <c r="BA2135" s="553"/>
      <c r="BB2135" s="554"/>
      <c r="BC2135" s="84"/>
      <c r="BD2135" s="553"/>
      <c r="BE2135" s="554"/>
      <c r="BF2135" s="84"/>
      <c r="BG2135" s="553"/>
      <c r="BH2135" s="554"/>
      <c r="BI2135" s="84"/>
      <c r="BJ2135" s="553"/>
      <c r="BK2135" s="554"/>
      <c r="BL2135" s="84"/>
      <c r="BM2135" s="553"/>
      <c r="BN2135" s="554"/>
      <c r="BO2135" s="84"/>
      <c r="BP2135" s="553"/>
      <c r="BQ2135" s="554"/>
      <c r="BR2135" s="84"/>
      <c r="BS2135" s="553"/>
      <c r="BT2135" s="554"/>
      <c r="BU2135" s="84"/>
      <c r="BV2135" s="553"/>
      <c r="BW2135" s="554"/>
      <c r="BX2135" s="84"/>
      <c r="BY2135" s="553"/>
      <c r="BZ2135" s="554"/>
      <c r="CA2135" s="84"/>
      <c r="CB2135" s="553"/>
      <c r="CC2135" s="554"/>
      <c r="CD2135" s="84"/>
      <c r="CE2135" s="553"/>
      <c r="CF2135" s="554"/>
      <c r="CG2135" s="84"/>
      <c r="CH2135" s="553"/>
      <c r="CI2135" s="554"/>
      <c r="CJ2135" s="554"/>
      <c r="CK2135" s="554"/>
      <c r="CL2135" s="554"/>
      <c r="CM2135" s="554"/>
      <c r="CN2135" s="554"/>
      <c r="CO2135" s="554"/>
      <c r="CP2135" s="554"/>
      <c r="CQ2135" s="554"/>
      <c r="CR2135" s="554"/>
      <c r="CS2135" s="554"/>
      <c r="CT2135" s="554"/>
      <c r="CU2135" s="554"/>
      <c r="CV2135" s="554"/>
      <c r="CW2135" s="554"/>
      <c r="CX2135" s="554"/>
      <c r="CY2135" s="554">
        <v>599998000</v>
      </c>
      <c r="CZ2135" s="84">
        <v>599998000</v>
      </c>
      <c r="DA2135" s="84"/>
      <c r="DB2135" s="856" t="s">
        <v>20280</v>
      </c>
      <c r="DC2135" s="565">
        <v>2</v>
      </c>
      <c r="DD2135" s="928"/>
      <c r="DE2135" s="102" t="s">
        <v>19355</v>
      </c>
      <c r="DF2135" s="928"/>
      <c r="DG2135" s="555"/>
      <c r="DH2135" s="214"/>
      <c r="DI2135" s="557"/>
      <c r="DJ2135" s="111">
        <v>41355</v>
      </c>
      <c r="DK2135" s="558">
        <v>1</v>
      </c>
      <c r="DL2135" s="581" t="s">
        <v>15785</v>
      </c>
      <c r="DM2135" s="619" t="s">
        <v>20644</v>
      </c>
      <c r="DN2135" s="890">
        <v>599998000</v>
      </c>
      <c r="DO2135" s="928"/>
      <c r="DP2135" s="928"/>
      <c r="DQ2135" s="928"/>
      <c r="DR2135" s="928"/>
    </row>
    <row r="2136" spans="1:122" ht="71" customHeight="1" thickTop="1" thickBot="1">
      <c r="A2136" s="214" t="s">
        <v>13556</v>
      </c>
      <c r="B2136" s="214" t="s">
        <v>12829</v>
      </c>
      <c r="C2136" s="214" t="s">
        <v>86</v>
      </c>
      <c r="D2136" s="374">
        <v>0</v>
      </c>
      <c r="E2136" s="517">
        <v>41414</v>
      </c>
      <c r="F2136" s="517">
        <v>41354</v>
      </c>
      <c r="G2136" s="517">
        <v>41414</v>
      </c>
      <c r="H2136" s="517">
        <v>41544</v>
      </c>
      <c r="I2136" s="517">
        <v>41544</v>
      </c>
      <c r="J2136" s="382">
        <v>6</v>
      </c>
      <c r="K2136" s="551">
        <v>41725</v>
      </c>
      <c r="L2136" s="552">
        <v>41414</v>
      </c>
      <c r="M2136" s="117"/>
      <c r="N2136" s="214" t="s">
        <v>598</v>
      </c>
      <c r="O2136" s="1106">
        <v>890399010</v>
      </c>
      <c r="P2136" s="214" t="s">
        <v>19536</v>
      </c>
      <c r="Q2136" s="214">
        <v>16261649</v>
      </c>
      <c r="R2136" s="214" t="s">
        <v>1097</v>
      </c>
      <c r="S2136" s="214" t="s">
        <v>1097</v>
      </c>
      <c r="T2136" s="214" t="s">
        <v>1097</v>
      </c>
      <c r="U2136" s="214" t="s">
        <v>1097</v>
      </c>
      <c r="V2136" s="214" t="s">
        <v>1097</v>
      </c>
      <c r="W2136" s="214" t="s">
        <v>1097</v>
      </c>
      <c r="X2136" s="214" t="s">
        <v>1097</v>
      </c>
      <c r="Y2136" s="214" t="s">
        <v>1097</v>
      </c>
      <c r="Z2136" s="214" t="s">
        <v>1097</v>
      </c>
      <c r="AA2136" s="214" t="s">
        <v>1097</v>
      </c>
      <c r="AB2136" s="214" t="s">
        <v>13647</v>
      </c>
      <c r="AC2136" s="214"/>
      <c r="AD2136" s="214" t="s">
        <v>13444</v>
      </c>
      <c r="AE2136" s="214" t="s">
        <v>3635</v>
      </c>
      <c r="AF2136" s="214" t="s">
        <v>12555</v>
      </c>
      <c r="AG2136" s="626" t="s">
        <v>14314</v>
      </c>
      <c r="AH2136" s="636">
        <v>40000000</v>
      </c>
      <c r="AI2136" s="634">
        <v>20000000</v>
      </c>
      <c r="AJ2136" s="634">
        <v>60000000</v>
      </c>
      <c r="AK2136" s="214"/>
      <c r="AL2136" s="214" t="s">
        <v>156</v>
      </c>
      <c r="AM2136" s="86">
        <v>40000000</v>
      </c>
      <c r="AN2136" s="86" t="s">
        <v>1452</v>
      </c>
      <c r="AO2136" s="531" t="s">
        <v>11428</v>
      </c>
      <c r="AP2136" s="83"/>
      <c r="AQ2136" s="84">
        <v>40000000</v>
      </c>
      <c r="AR2136" s="553">
        <v>41544</v>
      </c>
      <c r="AS2136" s="554">
        <v>610</v>
      </c>
      <c r="AT2136" s="488"/>
      <c r="AU2136" s="553"/>
      <c r="AV2136" s="554"/>
      <c r="AW2136" s="84"/>
      <c r="AX2136" s="553"/>
      <c r="AY2136" s="554"/>
      <c r="AZ2136" s="84"/>
      <c r="BA2136" s="553"/>
      <c r="BB2136" s="554"/>
      <c r="BC2136" s="84"/>
      <c r="BD2136" s="553"/>
      <c r="BE2136" s="554"/>
      <c r="BF2136" s="84"/>
      <c r="BG2136" s="553"/>
      <c r="BH2136" s="554"/>
      <c r="BI2136" s="84"/>
      <c r="BJ2136" s="553"/>
      <c r="BK2136" s="554"/>
      <c r="BL2136" s="84"/>
      <c r="BM2136" s="553"/>
      <c r="BN2136" s="554"/>
      <c r="BO2136" s="84"/>
      <c r="BP2136" s="553"/>
      <c r="BQ2136" s="554"/>
      <c r="BR2136" s="84"/>
      <c r="BS2136" s="553"/>
      <c r="BT2136" s="554"/>
      <c r="BU2136" s="84"/>
      <c r="BV2136" s="553"/>
      <c r="BW2136" s="554"/>
      <c r="BX2136" s="84"/>
      <c r="BY2136" s="553"/>
      <c r="BZ2136" s="554"/>
      <c r="CA2136" s="84"/>
      <c r="CB2136" s="553"/>
      <c r="CC2136" s="554"/>
      <c r="CD2136" s="84"/>
      <c r="CE2136" s="553"/>
      <c r="CF2136" s="554"/>
      <c r="CG2136" s="84"/>
      <c r="CH2136" s="553"/>
      <c r="CI2136" s="554"/>
      <c r="CJ2136" s="554"/>
      <c r="CK2136" s="554"/>
      <c r="CL2136" s="554"/>
      <c r="CM2136" s="554"/>
      <c r="CN2136" s="554"/>
      <c r="CO2136" s="554"/>
      <c r="CP2136" s="554"/>
      <c r="CQ2136" s="554"/>
      <c r="CR2136" s="554"/>
      <c r="CS2136" s="554"/>
      <c r="CT2136" s="554"/>
      <c r="CU2136" s="554"/>
      <c r="CV2136" s="554"/>
      <c r="CW2136" s="554"/>
      <c r="CX2136" s="554"/>
      <c r="CY2136" s="554">
        <v>40000000</v>
      </c>
      <c r="CZ2136" s="84">
        <v>0</v>
      </c>
      <c r="DA2136" s="84"/>
      <c r="DB2136" s="856" t="s">
        <v>20280</v>
      </c>
      <c r="DC2136" s="565">
        <v>2</v>
      </c>
      <c r="DD2136" s="928"/>
      <c r="DE2136" s="102"/>
      <c r="DF2136" s="928"/>
      <c r="DG2136" s="555"/>
      <c r="DH2136" s="214"/>
      <c r="DI2136" s="557"/>
      <c r="DJ2136" s="111">
        <v>41359</v>
      </c>
      <c r="DK2136" s="558">
        <v>5</v>
      </c>
      <c r="DL2136" s="581" t="s">
        <v>15785</v>
      </c>
      <c r="DM2136" s="619" t="s">
        <v>20686</v>
      </c>
      <c r="DN2136" s="890">
        <v>40000000</v>
      </c>
      <c r="DO2136" s="928"/>
      <c r="DP2136" s="928"/>
      <c r="DQ2136" s="928"/>
      <c r="DR2136" s="928"/>
    </row>
    <row r="2137" spans="1:122" ht="71" customHeight="1" thickTop="1" thickBot="1">
      <c r="A2137" s="214" t="s">
        <v>13557</v>
      </c>
      <c r="B2137" s="214" t="s">
        <v>13639</v>
      </c>
      <c r="C2137" s="214" t="s">
        <v>543</v>
      </c>
      <c r="D2137" s="374">
        <v>0</v>
      </c>
      <c r="E2137" s="517">
        <v>41380</v>
      </c>
      <c r="F2137" s="517">
        <v>41354</v>
      </c>
      <c r="G2137" s="517">
        <v>41386</v>
      </c>
      <c r="H2137" s="517">
        <v>41430</v>
      </c>
      <c r="I2137" s="517">
        <v>41430</v>
      </c>
      <c r="J2137" s="382">
        <v>24</v>
      </c>
      <c r="K2137" s="551">
        <v>42160</v>
      </c>
      <c r="L2137" s="552">
        <v>41380</v>
      </c>
      <c r="M2137" s="117"/>
      <c r="N2137" s="214" t="s">
        <v>3858</v>
      </c>
      <c r="O2137" s="1106">
        <v>800046226</v>
      </c>
      <c r="P2137" s="214" t="s">
        <v>1097</v>
      </c>
      <c r="Q2137" s="214" t="s">
        <v>1097</v>
      </c>
      <c r="R2137" s="214" t="s">
        <v>1097</v>
      </c>
      <c r="S2137" s="214" t="s">
        <v>1097</v>
      </c>
      <c r="T2137" s="214" t="s">
        <v>1097</v>
      </c>
      <c r="U2137" s="214" t="s">
        <v>1097</v>
      </c>
      <c r="V2137" s="214" t="s">
        <v>1097</v>
      </c>
      <c r="W2137" s="214" t="s">
        <v>1097</v>
      </c>
      <c r="X2137" s="214" t="s">
        <v>1097</v>
      </c>
      <c r="Y2137" s="214" t="s">
        <v>1097</v>
      </c>
      <c r="Z2137" s="214" t="s">
        <v>1097</v>
      </c>
      <c r="AA2137" s="214" t="s">
        <v>1097</v>
      </c>
      <c r="AB2137" s="214" t="s">
        <v>13648</v>
      </c>
      <c r="AC2137" s="214"/>
      <c r="AD2137" s="214" t="s">
        <v>13444</v>
      </c>
      <c r="AE2137" s="214" t="s">
        <v>13656</v>
      </c>
      <c r="AF2137" s="214" t="s">
        <v>12565</v>
      </c>
      <c r="AG2137" s="626" t="s">
        <v>13993</v>
      </c>
      <c r="AH2137" s="636">
        <v>257088000</v>
      </c>
      <c r="AI2137" s="634">
        <v>69024872</v>
      </c>
      <c r="AJ2137" s="634">
        <v>326112872</v>
      </c>
      <c r="AK2137" s="374" t="s">
        <v>13673</v>
      </c>
      <c r="AL2137" s="214" t="s">
        <v>156</v>
      </c>
      <c r="AM2137" s="86">
        <v>257088000</v>
      </c>
      <c r="AN2137" s="86" t="s">
        <v>14315</v>
      </c>
      <c r="AO2137" s="86" t="s">
        <v>14315</v>
      </c>
      <c r="AP2137" s="83"/>
      <c r="AQ2137" s="84">
        <v>128544000</v>
      </c>
      <c r="AR2137" s="553">
        <v>41430</v>
      </c>
      <c r="AS2137" s="554">
        <v>502</v>
      </c>
      <c r="AT2137" s="488"/>
      <c r="AU2137" s="553"/>
      <c r="AV2137" s="554"/>
      <c r="AW2137" s="84"/>
      <c r="AX2137" s="553"/>
      <c r="AY2137" s="554"/>
      <c r="AZ2137" s="84"/>
      <c r="BA2137" s="553"/>
      <c r="BB2137" s="554"/>
      <c r="BC2137" s="84"/>
      <c r="BD2137" s="553"/>
      <c r="BE2137" s="554"/>
      <c r="BF2137" s="84"/>
      <c r="BG2137" s="553"/>
      <c r="BH2137" s="554"/>
      <c r="BI2137" s="84"/>
      <c r="BJ2137" s="553"/>
      <c r="BK2137" s="554"/>
      <c r="BL2137" s="84"/>
      <c r="BM2137" s="553"/>
      <c r="BN2137" s="554"/>
      <c r="BO2137" s="84"/>
      <c r="BP2137" s="553"/>
      <c r="BQ2137" s="554"/>
      <c r="BR2137" s="84"/>
      <c r="BS2137" s="553"/>
      <c r="BT2137" s="554"/>
      <c r="BU2137" s="84"/>
      <c r="BV2137" s="553"/>
      <c r="BW2137" s="554"/>
      <c r="BX2137" s="84"/>
      <c r="BY2137" s="553"/>
      <c r="BZ2137" s="554"/>
      <c r="CA2137" s="84"/>
      <c r="CB2137" s="553"/>
      <c r="CC2137" s="554"/>
      <c r="CD2137" s="84"/>
      <c r="CE2137" s="553"/>
      <c r="CF2137" s="554"/>
      <c r="CG2137" s="84"/>
      <c r="CH2137" s="553"/>
      <c r="CI2137" s="554"/>
      <c r="CJ2137" s="554"/>
      <c r="CK2137" s="554"/>
      <c r="CL2137" s="554"/>
      <c r="CM2137" s="554"/>
      <c r="CN2137" s="554"/>
      <c r="CO2137" s="554"/>
      <c r="CP2137" s="554"/>
      <c r="CQ2137" s="554"/>
      <c r="CR2137" s="554"/>
      <c r="CS2137" s="554"/>
      <c r="CT2137" s="554"/>
      <c r="CU2137" s="554"/>
      <c r="CV2137" s="554"/>
      <c r="CW2137" s="554"/>
      <c r="CX2137" s="554"/>
      <c r="CY2137" s="554">
        <v>128544000</v>
      </c>
      <c r="CZ2137" s="84">
        <v>128544000</v>
      </c>
      <c r="DA2137" s="84"/>
      <c r="DB2137" s="856" t="s">
        <v>20280</v>
      </c>
      <c r="DC2137" s="565">
        <v>2</v>
      </c>
      <c r="DD2137" s="928"/>
      <c r="DE2137" s="102"/>
      <c r="DF2137" s="928"/>
      <c r="DG2137" s="555"/>
      <c r="DH2137" s="214"/>
      <c r="DI2137" s="557"/>
      <c r="DJ2137" s="111">
        <v>41368</v>
      </c>
      <c r="DK2137" s="558">
        <v>14</v>
      </c>
      <c r="DL2137" s="581" t="s">
        <v>15785</v>
      </c>
      <c r="DM2137" s="619" t="s">
        <v>20619</v>
      </c>
      <c r="DN2137" s="890">
        <v>128544000</v>
      </c>
      <c r="DO2137" s="928"/>
      <c r="DP2137" s="928"/>
      <c r="DQ2137" s="928"/>
      <c r="DR2137" s="928"/>
    </row>
    <row r="2138" spans="1:122" ht="71" customHeight="1" thickTop="1" thickBot="1">
      <c r="A2138" s="214" t="s">
        <v>13558</v>
      </c>
      <c r="B2138" s="214" t="s">
        <v>12637</v>
      </c>
      <c r="C2138" s="214" t="s">
        <v>543</v>
      </c>
      <c r="D2138" s="374">
        <v>1</v>
      </c>
      <c r="E2138" s="517">
        <v>41396</v>
      </c>
      <c r="F2138" s="517">
        <v>41354</v>
      </c>
      <c r="G2138" s="517">
        <v>41418</v>
      </c>
      <c r="H2138" s="517">
        <v>41432</v>
      </c>
      <c r="I2138" s="517">
        <v>41432</v>
      </c>
      <c r="J2138" s="382">
        <v>24</v>
      </c>
      <c r="K2138" s="551">
        <v>42162</v>
      </c>
      <c r="L2138" s="552">
        <v>41415</v>
      </c>
      <c r="M2138" s="117"/>
      <c r="N2138" s="214" t="s">
        <v>180</v>
      </c>
      <c r="O2138" s="1106">
        <v>860007386</v>
      </c>
      <c r="P2138" s="214" t="s">
        <v>19537</v>
      </c>
      <c r="Q2138" s="214" t="s">
        <v>19538</v>
      </c>
      <c r="R2138" s="214" t="s">
        <v>1097</v>
      </c>
      <c r="S2138" s="214" t="s">
        <v>1097</v>
      </c>
      <c r="T2138" s="214" t="s">
        <v>1097</v>
      </c>
      <c r="U2138" s="214" t="s">
        <v>1097</v>
      </c>
      <c r="V2138" s="214" t="s">
        <v>1097</v>
      </c>
      <c r="W2138" s="214" t="s">
        <v>1097</v>
      </c>
      <c r="X2138" s="214" t="s">
        <v>1097</v>
      </c>
      <c r="Y2138" s="214" t="s">
        <v>1097</v>
      </c>
      <c r="Z2138" s="214" t="s">
        <v>1097</v>
      </c>
      <c r="AA2138" s="214" t="s">
        <v>1097</v>
      </c>
      <c r="AB2138" s="214" t="s">
        <v>14348</v>
      </c>
      <c r="AC2138" s="214"/>
      <c r="AD2138" s="214" t="s">
        <v>13444</v>
      </c>
      <c r="AE2138" s="214" t="s">
        <v>13657</v>
      </c>
      <c r="AF2138" s="214" t="s">
        <v>12525</v>
      </c>
      <c r="AG2138" s="626" t="s">
        <v>13830</v>
      </c>
      <c r="AH2138" s="636">
        <v>255269479</v>
      </c>
      <c r="AI2138" s="634">
        <v>198192228</v>
      </c>
      <c r="AJ2138" s="634">
        <v>453461707</v>
      </c>
      <c r="AK2138" s="214" t="s">
        <v>13899</v>
      </c>
      <c r="AL2138" s="214" t="s">
        <v>156</v>
      </c>
      <c r="AM2138" s="86">
        <v>255269479</v>
      </c>
      <c r="AN2138" s="86" t="s">
        <v>14315</v>
      </c>
      <c r="AO2138" s="86" t="s">
        <v>14315</v>
      </c>
      <c r="AP2138" s="83"/>
      <c r="AQ2138" s="84">
        <v>153161687</v>
      </c>
      <c r="AR2138" s="553">
        <v>41432</v>
      </c>
      <c r="AS2138" s="554">
        <v>503</v>
      </c>
      <c r="AT2138" s="488"/>
      <c r="AU2138" s="553"/>
      <c r="AV2138" s="554"/>
      <c r="AW2138" s="84"/>
      <c r="AX2138" s="553"/>
      <c r="AY2138" s="554"/>
      <c r="AZ2138" s="84"/>
      <c r="BA2138" s="553"/>
      <c r="BB2138" s="554"/>
      <c r="BC2138" s="84"/>
      <c r="BD2138" s="553"/>
      <c r="BE2138" s="554"/>
      <c r="BF2138" s="84"/>
      <c r="BG2138" s="553"/>
      <c r="BH2138" s="554"/>
      <c r="BI2138" s="84"/>
      <c r="BJ2138" s="553"/>
      <c r="BK2138" s="554"/>
      <c r="BL2138" s="84"/>
      <c r="BM2138" s="553"/>
      <c r="BN2138" s="554"/>
      <c r="BO2138" s="84"/>
      <c r="BP2138" s="553"/>
      <c r="BQ2138" s="554"/>
      <c r="BR2138" s="84"/>
      <c r="BS2138" s="553"/>
      <c r="BT2138" s="554"/>
      <c r="BU2138" s="84"/>
      <c r="BV2138" s="553"/>
      <c r="BW2138" s="554"/>
      <c r="BX2138" s="84"/>
      <c r="BY2138" s="553"/>
      <c r="BZ2138" s="554"/>
      <c r="CA2138" s="84"/>
      <c r="CB2138" s="553"/>
      <c r="CC2138" s="554"/>
      <c r="CD2138" s="84"/>
      <c r="CE2138" s="553"/>
      <c r="CF2138" s="554"/>
      <c r="CG2138" s="84"/>
      <c r="CH2138" s="553"/>
      <c r="CI2138" s="554"/>
      <c r="CJ2138" s="554"/>
      <c r="CK2138" s="554"/>
      <c r="CL2138" s="554"/>
      <c r="CM2138" s="554"/>
      <c r="CN2138" s="554"/>
      <c r="CO2138" s="554"/>
      <c r="CP2138" s="554"/>
      <c r="CQ2138" s="554"/>
      <c r="CR2138" s="554"/>
      <c r="CS2138" s="554"/>
      <c r="CT2138" s="554"/>
      <c r="CU2138" s="554"/>
      <c r="CV2138" s="554"/>
      <c r="CW2138" s="554"/>
      <c r="CX2138" s="554"/>
      <c r="CY2138" s="554">
        <v>153161687</v>
      </c>
      <c r="CZ2138" s="84">
        <v>102107792</v>
      </c>
      <c r="DA2138" s="84"/>
      <c r="DB2138" s="856" t="s">
        <v>20280</v>
      </c>
      <c r="DC2138" s="565">
        <v>2</v>
      </c>
      <c r="DD2138" s="928"/>
      <c r="DE2138" s="102"/>
      <c r="DF2138" s="928"/>
      <c r="DG2138" s="555"/>
      <c r="DH2138" s="214"/>
      <c r="DI2138" s="557">
        <v>41415</v>
      </c>
      <c r="DJ2138" s="111">
        <v>41359</v>
      </c>
      <c r="DK2138" s="558">
        <v>5</v>
      </c>
      <c r="DL2138" s="928"/>
      <c r="DM2138" s="619" t="s">
        <v>20674</v>
      </c>
      <c r="DN2138" s="890">
        <v>153161687</v>
      </c>
      <c r="DO2138" s="928"/>
      <c r="DP2138" s="928"/>
      <c r="DQ2138" s="928"/>
      <c r="DR2138" s="928"/>
    </row>
    <row r="2139" spans="1:122" ht="71" customHeight="1" thickTop="1" thickBot="1">
      <c r="A2139" s="214" t="s">
        <v>13559</v>
      </c>
      <c r="B2139" s="214" t="s">
        <v>12637</v>
      </c>
      <c r="C2139" s="214" t="s">
        <v>86</v>
      </c>
      <c r="D2139" s="374">
        <v>0</v>
      </c>
      <c r="E2139" s="517">
        <v>41380</v>
      </c>
      <c r="F2139" s="517">
        <v>41354</v>
      </c>
      <c r="G2139" s="517">
        <v>41386</v>
      </c>
      <c r="H2139" s="517">
        <v>41401</v>
      </c>
      <c r="I2139" s="517">
        <v>41401</v>
      </c>
      <c r="J2139" s="382">
        <v>12</v>
      </c>
      <c r="K2139" s="551">
        <v>41766</v>
      </c>
      <c r="L2139" s="552">
        <v>41380</v>
      </c>
      <c r="M2139" s="117"/>
      <c r="N2139" s="214" t="s">
        <v>691</v>
      </c>
      <c r="O2139" s="1106">
        <v>899999063</v>
      </c>
      <c r="P2139" s="214" t="s">
        <v>4343</v>
      </c>
      <c r="Q2139" s="214" t="s">
        <v>19539</v>
      </c>
      <c r="R2139" s="214" t="s">
        <v>1097</v>
      </c>
      <c r="S2139" s="214" t="s">
        <v>1097</v>
      </c>
      <c r="T2139" s="214" t="s">
        <v>1097</v>
      </c>
      <c r="U2139" s="214" t="s">
        <v>1097</v>
      </c>
      <c r="V2139" s="214" t="s">
        <v>1097</v>
      </c>
      <c r="W2139" s="214" t="s">
        <v>1097</v>
      </c>
      <c r="X2139" s="214" t="s">
        <v>1097</v>
      </c>
      <c r="Y2139" s="214" t="s">
        <v>1097</v>
      </c>
      <c r="Z2139" s="214" t="s">
        <v>1097</v>
      </c>
      <c r="AA2139" s="214" t="s">
        <v>1097</v>
      </c>
      <c r="AB2139" s="214" t="s">
        <v>13649</v>
      </c>
      <c r="AC2139" s="214"/>
      <c r="AD2139" s="214" t="s">
        <v>13444</v>
      </c>
      <c r="AE2139" s="214" t="s">
        <v>13443</v>
      </c>
      <c r="AF2139" s="214" t="s">
        <v>12525</v>
      </c>
      <c r="AG2139" s="626" t="s">
        <v>13830</v>
      </c>
      <c r="AH2139" s="636">
        <v>254200000</v>
      </c>
      <c r="AI2139" s="634">
        <v>412678615</v>
      </c>
      <c r="AJ2139" s="634">
        <v>666878615</v>
      </c>
      <c r="AK2139" s="214"/>
      <c r="AL2139" s="214" t="s">
        <v>156</v>
      </c>
      <c r="AM2139" s="86">
        <v>254200000</v>
      </c>
      <c r="AN2139" s="86" t="s">
        <v>14315</v>
      </c>
      <c r="AO2139" s="86" t="s">
        <v>14315</v>
      </c>
      <c r="AP2139" s="83"/>
      <c r="AQ2139" s="84">
        <v>152520000</v>
      </c>
      <c r="AR2139" s="553">
        <v>41401</v>
      </c>
      <c r="AS2139" s="554">
        <v>474</v>
      </c>
      <c r="AT2139" s="488"/>
      <c r="AU2139" s="553"/>
      <c r="AV2139" s="554"/>
      <c r="AW2139" s="84"/>
      <c r="AX2139" s="553"/>
      <c r="AY2139" s="554"/>
      <c r="AZ2139" s="84"/>
      <c r="BA2139" s="553"/>
      <c r="BB2139" s="554"/>
      <c r="BC2139" s="84"/>
      <c r="BD2139" s="553"/>
      <c r="BE2139" s="554"/>
      <c r="BF2139" s="84"/>
      <c r="BG2139" s="553"/>
      <c r="BH2139" s="554"/>
      <c r="BI2139" s="84"/>
      <c r="BJ2139" s="553"/>
      <c r="BK2139" s="554"/>
      <c r="BL2139" s="84"/>
      <c r="BM2139" s="553"/>
      <c r="BN2139" s="554"/>
      <c r="BO2139" s="84"/>
      <c r="BP2139" s="553"/>
      <c r="BQ2139" s="554"/>
      <c r="BR2139" s="84"/>
      <c r="BS2139" s="553"/>
      <c r="BT2139" s="554"/>
      <c r="BU2139" s="84"/>
      <c r="BV2139" s="553"/>
      <c r="BW2139" s="554"/>
      <c r="BX2139" s="84"/>
      <c r="BY2139" s="553"/>
      <c r="BZ2139" s="554"/>
      <c r="CA2139" s="84"/>
      <c r="CB2139" s="553"/>
      <c r="CC2139" s="554"/>
      <c r="CD2139" s="84"/>
      <c r="CE2139" s="553"/>
      <c r="CF2139" s="554"/>
      <c r="CG2139" s="84"/>
      <c r="CH2139" s="553"/>
      <c r="CI2139" s="554"/>
      <c r="CJ2139" s="554"/>
      <c r="CK2139" s="554"/>
      <c r="CL2139" s="554"/>
      <c r="CM2139" s="554"/>
      <c r="CN2139" s="554"/>
      <c r="CO2139" s="554"/>
      <c r="CP2139" s="554"/>
      <c r="CQ2139" s="554"/>
      <c r="CR2139" s="554"/>
      <c r="CS2139" s="554"/>
      <c r="CT2139" s="554"/>
      <c r="CU2139" s="554"/>
      <c r="CV2139" s="554"/>
      <c r="CW2139" s="554"/>
      <c r="CX2139" s="554"/>
      <c r="CY2139" s="554">
        <v>152520000</v>
      </c>
      <c r="CZ2139" s="84">
        <v>101680000</v>
      </c>
      <c r="DA2139" s="84"/>
      <c r="DB2139" s="856" t="s">
        <v>20280</v>
      </c>
      <c r="DC2139" s="565">
        <v>2</v>
      </c>
      <c r="DD2139" s="928"/>
      <c r="DE2139" s="102"/>
      <c r="DF2139" s="928"/>
      <c r="DG2139" s="555"/>
      <c r="DH2139" s="214"/>
      <c r="DI2139" s="557"/>
      <c r="DJ2139" s="111">
        <v>41359</v>
      </c>
      <c r="DK2139" s="558">
        <v>5</v>
      </c>
      <c r="DL2139" s="581" t="s">
        <v>15785</v>
      </c>
      <c r="DM2139" s="619" t="s">
        <v>20674</v>
      </c>
      <c r="DN2139" s="890">
        <v>152520000</v>
      </c>
      <c r="DO2139" s="928"/>
      <c r="DP2139" s="928"/>
      <c r="DQ2139" s="928"/>
      <c r="DR2139" s="928"/>
    </row>
    <row r="2140" spans="1:122" ht="71" customHeight="1" thickTop="1" thickBot="1">
      <c r="A2140" s="214" t="s">
        <v>13662</v>
      </c>
      <c r="B2140" s="214" t="s">
        <v>13671</v>
      </c>
      <c r="C2140" s="214" t="s">
        <v>86</v>
      </c>
      <c r="D2140" s="374">
        <v>0</v>
      </c>
      <c r="E2140" s="517">
        <v>41376</v>
      </c>
      <c r="F2140" s="517">
        <v>41367</v>
      </c>
      <c r="G2140" s="517">
        <v>41414</v>
      </c>
      <c r="H2140" s="517">
        <v>41422</v>
      </c>
      <c r="I2140" s="517">
        <v>41422</v>
      </c>
      <c r="J2140" s="382">
        <v>24</v>
      </c>
      <c r="K2140" s="551">
        <v>42152</v>
      </c>
      <c r="L2140" s="552">
        <v>41376</v>
      </c>
      <c r="M2140" s="117"/>
      <c r="N2140" s="214" t="s">
        <v>303</v>
      </c>
      <c r="O2140" s="1106">
        <v>890000432</v>
      </c>
      <c r="P2140" s="214" t="s">
        <v>1097</v>
      </c>
      <c r="Q2140" s="214" t="s">
        <v>1097</v>
      </c>
      <c r="R2140" s="214" t="s">
        <v>1097</v>
      </c>
      <c r="S2140" s="214" t="s">
        <v>1097</v>
      </c>
      <c r="T2140" s="214" t="s">
        <v>1097</v>
      </c>
      <c r="U2140" s="214" t="s">
        <v>1097</v>
      </c>
      <c r="V2140" s="214" t="s">
        <v>1097</v>
      </c>
      <c r="W2140" s="214" t="s">
        <v>1097</v>
      </c>
      <c r="X2140" s="214" t="s">
        <v>1097</v>
      </c>
      <c r="Y2140" s="214" t="s">
        <v>1097</v>
      </c>
      <c r="Z2140" s="214" t="s">
        <v>1097</v>
      </c>
      <c r="AA2140" s="214" t="s">
        <v>1097</v>
      </c>
      <c r="AB2140" s="214" t="s">
        <v>14018</v>
      </c>
      <c r="AC2140" s="214"/>
      <c r="AD2140" s="214" t="s">
        <v>13675</v>
      </c>
      <c r="AE2140" s="214" t="s">
        <v>13672</v>
      </c>
      <c r="AF2140" s="214">
        <v>344</v>
      </c>
      <c r="AG2140" s="626" t="s">
        <v>14000</v>
      </c>
      <c r="AH2140" s="636">
        <v>300000000</v>
      </c>
      <c r="AI2140" s="634">
        <v>420645120</v>
      </c>
      <c r="AJ2140" s="634">
        <v>720645120</v>
      </c>
      <c r="AK2140" s="374" t="s">
        <v>13714</v>
      </c>
      <c r="AL2140" s="214" t="s">
        <v>156</v>
      </c>
      <c r="AM2140" s="86">
        <v>300000000</v>
      </c>
      <c r="AN2140" s="86" t="s">
        <v>1459</v>
      </c>
      <c r="AO2140" s="86" t="s">
        <v>12895</v>
      </c>
      <c r="AP2140" s="83"/>
      <c r="AQ2140" s="84">
        <v>210000000</v>
      </c>
      <c r="AR2140" s="553">
        <v>41422</v>
      </c>
      <c r="AS2140" s="554">
        <v>496</v>
      </c>
      <c r="AT2140" s="488"/>
      <c r="AU2140" s="553"/>
      <c r="AV2140" s="554"/>
      <c r="AW2140" s="84"/>
      <c r="AX2140" s="553"/>
      <c r="AY2140" s="554"/>
      <c r="AZ2140" s="84">
        <v>0</v>
      </c>
      <c r="BA2140" s="553"/>
      <c r="BB2140" s="554"/>
      <c r="BC2140" s="84"/>
      <c r="BD2140" s="553"/>
      <c r="BE2140" s="554"/>
      <c r="BF2140" s="84"/>
      <c r="BG2140" s="553"/>
      <c r="BH2140" s="554"/>
      <c r="BI2140" s="84"/>
      <c r="BJ2140" s="553"/>
      <c r="BK2140" s="554"/>
      <c r="BL2140" s="84"/>
      <c r="BM2140" s="553"/>
      <c r="BN2140" s="554"/>
      <c r="BO2140" s="84"/>
      <c r="BP2140" s="553"/>
      <c r="BQ2140" s="554"/>
      <c r="BR2140" s="84"/>
      <c r="BS2140" s="553"/>
      <c r="BT2140" s="554"/>
      <c r="BU2140" s="84"/>
      <c r="BV2140" s="553"/>
      <c r="BW2140" s="554"/>
      <c r="BX2140" s="84"/>
      <c r="BY2140" s="553"/>
      <c r="BZ2140" s="554"/>
      <c r="CA2140" s="84"/>
      <c r="CB2140" s="553"/>
      <c r="CC2140" s="554"/>
      <c r="CD2140" s="84"/>
      <c r="CE2140" s="553"/>
      <c r="CF2140" s="554"/>
      <c r="CG2140" s="84"/>
      <c r="CH2140" s="553"/>
      <c r="CI2140" s="554"/>
      <c r="CJ2140" s="554"/>
      <c r="CK2140" s="554"/>
      <c r="CL2140" s="554"/>
      <c r="CM2140" s="554"/>
      <c r="CN2140" s="554"/>
      <c r="CO2140" s="554"/>
      <c r="CP2140" s="554"/>
      <c r="CQ2140" s="554"/>
      <c r="CR2140" s="554"/>
      <c r="CS2140" s="554"/>
      <c r="CT2140" s="554"/>
      <c r="CU2140" s="554"/>
      <c r="CV2140" s="554"/>
      <c r="CW2140" s="554"/>
      <c r="CX2140" s="554"/>
      <c r="CY2140" s="554">
        <v>210000000</v>
      </c>
      <c r="CZ2140" s="84">
        <v>90000000</v>
      </c>
      <c r="DA2140" s="84"/>
      <c r="DB2140" s="856" t="s">
        <v>20280</v>
      </c>
      <c r="DC2140" s="565">
        <v>2</v>
      </c>
      <c r="DD2140" s="928"/>
      <c r="DE2140" s="102"/>
      <c r="DF2140" s="928"/>
      <c r="DG2140" s="555"/>
      <c r="DH2140" s="214"/>
      <c r="DI2140" s="557"/>
      <c r="DJ2140" s="111">
        <v>41369</v>
      </c>
      <c r="DK2140" s="558">
        <v>2</v>
      </c>
      <c r="DL2140" s="581" t="s">
        <v>15785</v>
      </c>
      <c r="DM2140" s="619" t="s">
        <v>20652</v>
      </c>
      <c r="DN2140" s="890">
        <v>210000000</v>
      </c>
      <c r="DO2140" s="928"/>
      <c r="DP2140" s="928"/>
      <c r="DQ2140" s="928"/>
      <c r="DR2140" s="928"/>
    </row>
    <row r="2141" spans="1:122" ht="71" customHeight="1" thickTop="1" thickBot="1">
      <c r="A2141" s="214" t="s">
        <v>13663</v>
      </c>
      <c r="B2141" s="214" t="s">
        <v>13671</v>
      </c>
      <c r="C2141" s="214" t="s">
        <v>543</v>
      </c>
      <c r="D2141" s="374">
        <v>1</v>
      </c>
      <c r="E2141" s="517">
        <v>41446</v>
      </c>
      <c r="F2141" s="517">
        <v>41367</v>
      </c>
      <c r="G2141" s="517">
        <v>41530</v>
      </c>
      <c r="H2141" s="517">
        <v>41550</v>
      </c>
      <c r="I2141" s="517">
        <v>41550</v>
      </c>
      <c r="J2141" s="382">
        <v>24</v>
      </c>
      <c r="K2141" s="551">
        <v>42280</v>
      </c>
      <c r="L2141" s="552">
        <v>41527</v>
      </c>
      <c r="M2141" s="117"/>
      <c r="N2141" s="214" t="s">
        <v>103</v>
      </c>
      <c r="O2141" s="1106">
        <v>890806001</v>
      </c>
      <c r="P2141" s="214" t="s">
        <v>1097</v>
      </c>
      <c r="Q2141" s="214" t="s">
        <v>1097</v>
      </c>
      <c r="R2141" s="214" t="s">
        <v>1097</v>
      </c>
      <c r="S2141" s="214" t="s">
        <v>1097</v>
      </c>
      <c r="T2141" s="214" t="s">
        <v>1097</v>
      </c>
      <c r="U2141" s="214" t="s">
        <v>1097</v>
      </c>
      <c r="V2141" s="214" t="s">
        <v>1097</v>
      </c>
      <c r="W2141" s="214" t="s">
        <v>1097</v>
      </c>
      <c r="X2141" s="214" t="s">
        <v>1097</v>
      </c>
      <c r="Y2141" s="214" t="s">
        <v>1097</v>
      </c>
      <c r="Z2141" s="214" t="s">
        <v>1097</v>
      </c>
      <c r="AA2141" s="214" t="s">
        <v>1097</v>
      </c>
      <c r="AB2141" s="214" t="s">
        <v>14019</v>
      </c>
      <c r="AC2141" s="214"/>
      <c r="AD2141" s="214"/>
      <c r="AE2141" s="214" t="s">
        <v>13672</v>
      </c>
      <c r="AF2141" s="214">
        <v>344</v>
      </c>
      <c r="AG2141" s="626" t="s">
        <v>14000</v>
      </c>
      <c r="AH2141" s="636">
        <v>300000000</v>
      </c>
      <c r="AI2141" s="634">
        <v>330004030</v>
      </c>
      <c r="AJ2141" s="634">
        <v>630004030</v>
      </c>
      <c r="AK2141" s="374" t="s">
        <v>13714</v>
      </c>
      <c r="AL2141" s="214" t="s">
        <v>156</v>
      </c>
      <c r="AM2141" s="86">
        <v>300000000</v>
      </c>
      <c r="AN2141" s="531" t="s">
        <v>1480</v>
      </c>
      <c r="AO2141" s="531" t="s">
        <v>8492</v>
      </c>
      <c r="AP2141" s="83"/>
      <c r="AQ2141" s="84">
        <v>210000000</v>
      </c>
      <c r="AR2141" s="553">
        <v>41550</v>
      </c>
      <c r="AS2141" s="554">
        <v>618</v>
      </c>
      <c r="AT2141" s="488"/>
      <c r="AU2141" s="553"/>
      <c r="AV2141" s="554"/>
      <c r="AW2141" s="84"/>
      <c r="AX2141" s="553"/>
      <c r="AY2141" s="554"/>
      <c r="AZ2141" s="84"/>
      <c r="BA2141" s="553"/>
      <c r="BB2141" s="554"/>
      <c r="BC2141" s="84"/>
      <c r="BD2141" s="553"/>
      <c r="BE2141" s="554"/>
      <c r="BF2141" s="84"/>
      <c r="BG2141" s="553"/>
      <c r="BH2141" s="554"/>
      <c r="BI2141" s="84"/>
      <c r="BJ2141" s="553"/>
      <c r="BK2141" s="554"/>
      <c r="BL2141" s="84"/>
      <c r="BM2141" s="553"/>
      <c r="BN2141" s="554"/>
      <c r="BO2141" s="84"/>
      <c r="BP2141" s="553"/>
      <c r="BQ2141" s="554"/>
      <c r="BR2141" s="84"/>
      <c r="BS2141" s="553"/>
      <c r="BT2141" s="554"/>
      <c r="BU2141" s="84"/>
      <c r="BV2141" s="553"/>
      <c r="BW2141" s="554"/>
      <c r="BX2141" s="84"/>
      <c r="BY2141" s="553"/>
      <c r="BZ2141" s="554"/>
      <c r="CA2141" s="84"/>
      <c r="CB2141" s="553"/>
      <c r="CC2141" s="554"/>
      <c r="CD2141" s="84"/>
      <c r="CE2141" s="553"/>
      <c r="CF2141" s="554"/>
      <c r="CG2141" s="84"/>
      <c r="CH2141" s="553"/>
      <c r="CI2141" s="554"/>
      <c r="CJ2141" s="554"/>
      <c r="CK2141" s="554"/>
      <c r="CL2141" s="554"/>
      <c r="CM2141" s="554"/>
      <c r="CN2141" s="554"/>
      <c r="CO2141" s="554"/>
      <c r="CP2141" s="554"/>
      <c r="CQ2141" s="554"/>
      <c r="CR2141" s="554"/>
      <c r="CS2141" s="554"/>
      <c r="CT2141" s="554"/>
      <c r="CU2141" s="554"/>
      <c r="CV2141" s="554"/>
      <c r="CW2141" s="554"/>
      <c r="CX2141" s="554"/>
      <c r="CY2141" s="554">
        <v>210000000</v>
      </c>
      <c r="CZ2141" s="84">
        <v>90000000</v>
      </c>
      <c r="DA2141" s="84"/>
      <c r="DB2141" s="856" t="s">
        <v>20280</v>
      </c>
      <c r="DC2141" s="565">
        <v>2</v>
      </c>
      <c r="DD2141" s="928" t="s">
        <v>16709</v>
      </c>
      <c r="DE2141" s="102"/>
      <c r="DF2141" s="928"/>
      <c r="DG2141" s="555"/>
      <c r="DH2141" s="214"/>
      <c r="DI2141" s="557">
        <v>41527</v>
      </c>
      <c r="DJ2141" s="111">
        <v>41369</v>
      </c>
      <c r="DK2141" s="558">
        <v>2</v>
      </c>
      <c r="DL2141" s="928"/>
      <c r="DM2141" s="619" t="s">
        <v>20652</v>
      </c>
      <c r="DN2141" s="890">
        <v>210000000</v>
      </c>
      <c r="DO2141" s="928"/>
      <c r="DP2141" s="928"/>
      <c r="DQ2141" s="928"/>
      <c r="DR2141" s="928"/>
    </row>
    <row r="2142" spans="1:122" ht="71" customHeight="1" thickTop="1" thickBot="1">
      <c r="A2142" s="214" t="s">
        <v>13664</v>
      </c>
      <c r="B2142" s="214" t="s">
        <v>13671</v>
      </c>
      <c r="C2142" s="214" t="s">
        <v>543</v>
      </c>
      <c r="D2142" s="374">
        <v>1</v>
      </c>
      <c r="E2142" s="517">
        <v>41555</v>
      </c>
      <c r="F2142" s="517">
        <v>41367</v>
      </c>
      <c r="G2142" s="517">
        <v>41607</v>
      </c>
      <c r="H2142" s="517">
        <v>41638</v>
      </c>
      <c r="I2142" s="517">
        <v>41638</v>
      </c>
      <c r="J2142" s="382">
        <v>24</v>
      </c>
      <c r="K2142" s="551">
        <v>42368</v>
      </c>
      <c r="L2142" s="552">
        <v>41611</v>
      </c>
      <c r="M2142" s="117"/>
      <c r="N2142" s="214" t="s">
        <v>19645</v>
      </c>
      <c r="O2142" s="1106">
        <v>900372158</v>
      </c>
      <c r="P2142" s="214" t="s">
        <v>1097</v>
      </c>
      <c r="Q2142" s="214" t="s">
        <v>1097</v>
      </c>
      <c r="R2142" s="214" t="s">
        <v>1097</v>
      </c>
      <c r="S2142" s="214" t="s">
        <v>1097</v>
      </c>
      <c r="T2142" s="214" t="s">
        <v>1097</v>
      </c>
      <c r="U2142" s="214" t="s">
        <v>1097</v>
      </c>
      <c r="V2142" s="214" t="s">
        <v>1097</v>
      </c>
      <c r="W2142" s="214" t="s">
        <v>1097</v>
      </c>
      <c r="X2142" s="214" t="s">
        <v>1097</v>
      </c>
      <c r="Y2142" s="214" t="s">
        <v>1097</v>
      </c>
      <c r="Z2142" s="214" t="s">
        <v>1097</v>
      </c>
      <c r="AA2142" s="214" t="s">
        <v>1097</v>
      </c>
      <c r="AB2142" s="214" t="s">
        <v>14020</v>
      </c>
      <c r="AC2142" s="214"/>
      <c r="AD2142" s="214"/>
      <c r="AE2142" s="214" t="s">
        <v>13672</v>
      </c>
      <c r="AF2142" s="214">
        <v>344</v>
      </c>
      <c r="AG2142" s="626" t="s">
        <v>14000</v>
      </c>
      <c r="AH2142" s="636">
        <v>300000000</v>
      </c>
      <c r="AI2142" s="634">
        <v>172303634</v>
      </c>
      <c r="AJ2142" s="634">
        <v>472303634</v>
      </c>
      <c r="AK2142" s="374" t="s">
        <v>13714</v>
      </c>
      <c r="AL2142" s="214" t="s">
        <v>156</v>
      </c>
      <c r="AM2142" s="86">
        <v>300000000</v>
      </c>
      <c r="AN2142" s="86" t="s">
        <v>14315</v>
      </c>
      <c r="AO2142" s="86" t="s">
        <v>14315</v>
      </c>
      <c r="AP2142" s="83"/>
      <c r="AQ2142" s="366">
        <v>210000000</v>
      </c>
      <c r="AR2142" s="553">
        <v>41638</v>
      </c>
      <c r="AS2142" s="554">
        <v>700</v>
      </c>
      <c r="AT2142" s="488"/>
      <c r="AU2142" s="553"/>
      <c r="AV2142" s="554"/>
      <c r="AW2142" s="84"/>
      <c r="AX2142" s="553"/>
      <c r="AY2142" s="554"/>
      <c r="AZ2142" s="84"/>
      <c r="BA2142" s="553"/>
      <c r="BB2142" s="554"/>
      <c r="BC2142" s="84"/>
      <c r="BD2142" s="553"/>
      <c r="BE2142" s="554"/>
      <c r="BF2142" s="84"/>
      <c r="BG2142" s="553"/>
      <c r="BH2142" s="554"/>
      <c r="BI2142" s="84"/>
      <c r="BJ2142" s="553"/>
      <c r="BK2142" s="554"/>
      <c r="BL2142" s="84"/>
      <c r="BM2142" s="553"/>
      <c r="BN2142" s="554"/>
      <c r="BO2142" s="84"/>
      <c r="BP2142" s="553"/>
      <c r="BQ2142" s="554"/>
      <c r="BR2142" s="84"/>
      <c r="BS2142" s="553"/>
      <c r="BT2142" s="554"/>
      <c r="BU2142" s="84"/>
      <c r="BV2142" s="553"/>
      <c r="BW2142" s="554"/>
      <c r="BX2142" s="84"/>
      <c r="BY2142" s="553"/>
      <c r="BZ2142" s="554"/>
      <c r="CA2142" s="84"/>
      <c r="CB2142" s="553"/>
      <c r="CC2142" s="554"/>
      <c r="CD2142" s="84"/>
      <c r="CE2142" s="553"/>
      <c r="CF2142" s="554"/>
      <c r="CG2142" s="84"/>
      <c r="CH2142" s="553"/>
      <c r="CI2142" s="554"/>
      <c r="CJ2142" s="554"/>
      <c r="CK2142" s="554"/>
      <c r="CL2142" s="554"/>
      <c r="CM2142" s="554"/>
      <c r="CN2142" s="554"/>
      <c r="CO2142" s="554"/>
      <c r="CP2142" s="554"/>
      <c r="CQ2142" s="554"/>
      <c r="CR2142" s="554"/>
      <c r="CS2142" s="554"/>
      <c r="CT2142" s="554"/>
      <c r="CU2142" s="554"/>
      <c r="CV2142" s="554"/>
      <c r="CW2142" s="554"/>
      <c r="CX2142" s="554"/>
      <c r="CY2142" s="554">
        <v>210000000</v>
      </c>
      <c r="CZ2142" s="84">
        <v>90000000</v>
      </c>
      <c r="DA2142" s="84"/>
      <c r="DB2142" s="856" t="s">
        <v>20280</v>
      </c>
      <c r="DC2142" s="565">
        <v>2</v>
      </c>
      <c r="DD2142" s="928" t="s">
        <v>17657</v>
      </c>
      <c r="DE2142" s="102"/>
      <c r="DF2142" s="928"/>
      <c r="DG2142" s="376" t="s">
        <v>18356</v>
      </c>
      <c r="DH2142" s="214"/>
      <c r="DI2142" s="557">
        <v>41611</v>
      </c>
      <c r="DJ2142" s="111">
        <v>41369</v>
      </c>
      <c r="DK2142" s="558">
        <v>2</v>
      </c>
      <c r="DL2142" s="928"/>
      <c r="DM2142" s="619" t="s">
        <v>20652</v>
      </c>
      <c r="DN2142" s="890">
        <v>210000000</v>
      </c>
      <c r="DO2142" s="928"/>
      <c r="DP2142" s="928"/>
      <c r="DQ2142" s="928"/>
      <c r="DR2142" s="928"/>
    </row>
    <row r="2143" spans="1:122" ht="71" customHeight="1" thickTop="1" thickBot="1">
      <c r="A2143" s="214" t="s">
        <v>13665</v>
      </c>
      <c r="B2143" s="214" t="s">
        <v>13674</v>
      </c>
      <c r="C2143" s="214" t="s">
        <v>86</v>
      </c>
      <c r="D2143" s="374">
        <v>0</v>
      </c>
      <c r="E2143" s="517">
        <v>41424</v>
      </c>
      <c r="F2143" s="517">
        <v>41367</v>
      </c>
      <c r="G2143" s="517">
        <v>41442</v>
      </c>
      <c r="H2143" s="517">
        <v>41451</v>
      </c>
      <c r="I2143" s="517">
        <v>41451</v>
      </c>
      <c r="J2143" s="382">
        <v>60</v>
      </c>
      <c r="K2143" s="551">
        <v>43277</v>
      </c>
      <c r="L2143" s="552">
        <v>41424</v>
      </c>
      <c r="M2143" s="117"/>
      <c r="N2143" s="214" t="s">
        <v>598</v>
      </c>
      <c r="O2143" s="1106">
        <v>890399010</v>
      </c>
      <c r="P2143" s="214" t="s">
        <v>1097</v>
      </c>
      <c r="Q2143" s="214" t="s">
        <v>1097</v>
      </c>
      <c r="R2143" s="214" t="s">
        <v>1097</v>
      </c>
      <c r="S2143" s="214" t="s">
        <v>1097</v>
      </c>
      <c r="T2143" s="214" t="s">
        <v>1097</v>
      </c>
      <c r="U2143" s="214" t="s">
        <v>1097</v>
      </c>
      <c r="V2143" s="214" t="s">
        <v>1097</v>
      </c>
      <c r="W2143" s="214" t="s">
        <v>1097</v>
      </c>
      <c r="X2143" s="214" t="s">
        <v>1097</v>
      </c>
      <c r="Y2143" s="214" t="s">
        <v>1097</v>
      </c>
      <c r="Z2143" s="214" t="s">
        <v>1097</v>
      </c>
      <c r="AA2143" s="214" t="s">
        <v>1097</v>
      </c>
      <c r="AB2143" s="214" t="s">
        <v>13728</v>
      </c>
      <c r="AC2143" s="214"/>
      <c r="AD2143" s="214" t="s">
        <v>13207</v>
      </c>
      <c r="AE2143" s="214" t="s">
        <v>10236</v>
      </c>
      <c r="AF2143" s="327">
        <v>231</v>
      </c>
      <c r="AG2143" s="626" t="s">
        <v>14001</v>
      </c>
      <c r="AH2143" s="636">
        <v>112200000</v>
      </c>
      <c r="AI2143" s="634">
        <v>47800000</v>
      </c>
      <c r="AJ2143" s="634">
        <v>160000000</v>
      </c>
      <c r="AK2143" s="374" t="s">
        <v>13723</v>
      </c>
      <c r="AL2143" s="214" t="s">
        <v>156</v>
      </c>
      <c r="AM2143" s="86">
        <v>112200000</v>
      </c>
      <c r="AN2143" s="86" t="s">
        <v>1452</v>
      </c>
      <c r="AO2143" s="531" t="s">
        <v>11428</v>
      </c>
      <c r="AP2143" s="83"/>
      <c r="AQ2143" s="84">
        <v>56100000</v>
      </c>
      <c r="AR2143" s="553">
        <v>41451</v>
      </c>
      <c r="AS2143" s="554">
        <v>527</v>
      </c>
      <c r="AT2143" s="488"/>
      <c r="AU2143" s="553"/>
      <c r="AV2143" s="554"/>
      <c r="AW2143" s="84"/>
      <c r="AX2143" s="553"/>
      <c r="AY2143" s="554"/>
      <c r="AZ2143" s="84"/>
      <c r="BA2143" s="553"/>
      <c r="BB2143" s="554"/>
      <c r="BC2143" s="84"/>
      <c r="BD2143" s="553"/>
      <c r="BE2143" s="554"/>
      <c r="BF2143" s="84"/>
      <c r="BG2143" s="553"/>
      <c r="BH2143" s="554"/>
      <c r="BI2143" s="84"/>
      <c r="BJ2143" s="553"/>
      <c r="BK2143" s="554"/>
      <c r="BL2143" s="84"/>
      <c r="BM2143" s="553"/>
      <c r="BN2143" s="554"/>
      <c r="BO2143" s="84"/>
      <c r="BP2143" s="553"/>
      <c r="BQ2143" s="554"/>
      <c r="BR2143" s="84"/>
      <c r="BS2143" s="553"/>
      <c r="BT2143" s="554"/>
      <c r="BU2143" s="84"/>
      <c r="BV2143" s="553"/>
      <c r="BW2143" s="554"/>
      <c r="BX2143" s="84"/>
      <c r="BY2143" s="553"/>
      <c r="BZ2143" s="554"/>
      <c r="CA2143" s="84"/>
      <c r="CB2143" s="553"/>
      <c r="CC2143" s="554"/>
      <c r="CD2143" s="84"/>
      <c r="CE2143" s="553"/>
      <c r="CF2143" s="554"/>
      <c r="CG2143" s="84"/>
      <c r="CH2143" s="553"/>
      <c r="CI2143" s="554"/>
      <c r="CJ2143" s="554"/>
      <c r="CK2143" s="554"/>
      <c r="CL2143" s="554"/>
      <c r="CM2143" s="554"/>
      <c r="CN2143" s="554"/>
      <c r="CO2143" s="554"/>
      <c r="CP2143" s="554"/>
      <c r="CQ2143" s="554"/>
      <c r="CR2143" s="554"/>
      <c r="CS2143" s="554"/>
      <c r="CT2143" s="554"/>
      <c r="CU2143" s="554"/>
      <c r="CV2143" s="554"/>
      <c r="CW2143" s="554"/>
      <c r="CX2143" s="554"/>
      <c r="CY2143" s="554">
        <v>56100000</v>
      </c>
      <c r="CZ2143" s="84">
        <v>56100000</v>
      </c>
      <c r="DA2143" s="84"/>
      <c r="DB2143" s="856" t="s">
        <v>20280</v>
      </c>
      <c r="DC2143" s="565">
        <v>2</v>
      </c>
      <c r="DD2143" s="928"/>
      <c r="DE2143" s="102"/>
      <c r="DF2143" s="928"/>
      <c r="DG2143" s="555"/>
      <c r="DH2143" s="214"/>
      <c r="DI2143" s="557"/>
      <c r="DJ2143" s="111">
        <v>41373</v>
      </c>
      <c r="DK2143" s="558">
        <v>6</v>
      </c>
      <c r="DL2143" s="581" t="s">
        <v>15785</v>
      </c>
      <c r="DM2143" s="619" t="s">
        <v>20592</v>
      </c>
      <c r="DN2143" s="890">
        <v>56100000</v>
      </c>
      <c r="DO2143" s="928"/>
      <c r="DP2143" s="928"/>
      <c r="DQ2143" s="928"/>
      <c r="DR2143" s="928"/>
    </row>
    <row r="2144" spans="1:122" ht="71" customHeight="1" thickTop="1" thickBot="1">
      <c r="A2144" s="214" t="s">
        <v>13666</v>
      </c>
      <c r="B2144" s="214" t="s">
        <v>12829</v>
      </c>
      <c r="C2144" s="214" t="s">
        <v>543</v>
      </c>
      <c r="D2144" s="374">
        <v>1</v>
      </c>
      <c r="E2144" s="517"/>
      <c r="F2144" s="517">
        <v>41367</v>
      </c>
      <c r="G2144" s="517"/>
      <c r="H2144" s="517"/>
      <c r="I2144" s="517"/>
      <c r="J2144" s="382">
        <v>10</v>
      </c>
      <c r="K2144" s="551" t="s">
        <v>19355</v>
      </c>
      <c r="L2144" s="552"/>
      <c r="M2144" s="117"/>
      <c r="N2144" s="214" t="s">
        <v>13676</v>
      </c>
      <c r="O2144" s="1166">
        <v>900060795</v>
      </c>
      <c r="P2144" s="530"/>
      <c r="Q2144" s="530"/>
      <c r="R2144" s="530"/>
      <c r="S2144" s="530"/>
      <c r="T2144" s="530"/>
      <c r="U2144" s="530"/>
      <c r="V2144" s="530"/>
      <c r="W2144" s="530"/>
      <c r="X2144" s="530"/>
      <c r="Y2144" s="530"/>
      <c r="Z2144" s="530"/>
      <c r="AA2144" s="530"/>
      <c r="AB2144" s="695" t="s">
        <v>14030</v>
      </c>
      <c r="AC2144" s="214"/>
      <c r="AD2144" s="214" t="s">
        <v>10889</v>
      </c>
      <c r="AE2144" s="214" t="s">
        <v>3635</v>
      </c>
      <c r="AF2144" s="214" t="s">
        <v>12555</v>
      </c>
      <c r="AG2144" s="631" t="s">
        <v>13832</v>
      </c>
      <c r="AH2144" s="636">
        <v>80000000</v>
      </c>
      <c r="AI2144" s="634">
        <v>67500000</v>
      </c>
      <c r="AJ2144" s="634">
        <v>147500000</v>
      </c>
      <c r="AK2144" s="374" t="s">
        <v>15714</v>
      </c>
      <c r="AL2144" s="214" t="s">
        <v>470</v>
      </c>
      <c r="AM2144" s="86">
        <v>80000000</v>
      </c>
      <c r="AN2144" s="531" t="s">
        <v>11470</v>
      </c>
      <c r="AO2144" s="531" t="s">
        <v>13092</v>
      </c>
      <c r="AP2144" s="83"/>
      <c r="AQ2144" s="84">
        <v>0</v>
      </c>
      <c r="AR2144" s="553"/>
      <c r="AS2144" s="554"/>
      <c r="AT2144" s="488"/>
      <c r="AU2144" s="553"/>
      <c r="AV2144" s="554"/>
      <c r="AW2144" s="84"/>
      <c r="AX2144" s="553"/>
      <c r="AY2144" s="554"/>
      <c r="AZ2144" s="84"/>
      <c r="BA2144" s="553"/>
      <c r="BB2144" s="554"/>
      <c r="BC2144" s="84"/>
      <c r="BD2144" s="553"/>
      <c r="BE2144" s="554"/>
      <c r="BF2144" s="84"/>
      <c r="BG2144" s="553"/>
      <c r="BH2144" s="554"/>
      <c r="BI2144" s="84"/>
      <c r="BJ2144" s="553"/>
      <c r="BK2144" s="554"/>
      <c r="BL2144" s="84"/>
      <c r="BM2144" s="553"/>
      <c r="BN2144" s="554"/>
      <c r="BO2144" s="84"/>
      <c r="BP2144" s="553"/>
      <c r="BQ2144" s="554"/>
      <c r="BR2144" s="84"/>
      <c r="BS2144" s="553"/>
      <c r="BT2144" s="554"/>
      <c r="BU2144" s="84"/>
      <c r="BV2144" s="553"/>
      <c r="BW2144" s="554"/>
      <c r="BX2144" s="84"/>
      <c r="BY2144" s="553"/>
      <c r="BZ2144" s="554"/>
      <c r="CA2144" s="84"/>
      <c r="CB2144" s="553"/>
      <c r="CC2144" s="554"/>
      <c r="CD2144" s="84"/>
      <c r="CE2144" s="553"/>
      <c r="CF2144" s="554"/>
      <c r="CG2144" s="84"/>
      <c r="CH2144" s="553"/>
      <c r="CI2144" s="554"/>
      <c r="CJ2144" s="554"/>
      <c r="CK2144" s="554"/>
      <c r="CL2144" s="554"/>
      <c r="CM2144" s="554"/>
      <c r="CN2144" s="554"/>
      <c r="CO2144" s="554"/>
      <c r="CP2144" s="554"/>
      <c r="CQ2144" s="554"/>
      <c r="CR2144" s="554"/>
      <c r="CS2144" s="554"/>
      <c r="CT2144" s="554"/>
      <c r="CU2144" s="554"/>
      <c r="CV2144" s="554"/>
      <c r="CW2144" s="554"/>
      <c r="CX2144" s="554"/>
      <c r="CY2144" s="554">
        <v>0</v>
      </c>
      <c r="CZ2144" s="84">
        <v>80000000</v>
      </c>
      <c r="DA2144" s="84"/>
      <c r="DB2144" s="727" t="s">
        <v>470</v>
      </c>
      <c r="DC2144" s="565">
        <v>1</v>
      </c>
      <c r="DD2144" s="928"/>
      <c r="DE2144" s="102"/>
      <c r="DF2144" s="928"/>
      <c r="DG2144" s="555"/>
      <c r="DH2144" s="214"/>
      <c r="DI2144" s="557"/>
      <c r="DJ2144" s="111">
        <v>41379</v>
      </c>
      <c r="DK2144" s="558">
        <v>12</v>
      </c>
      <c r="DL2144" s="928"/>
      <c r="DM2144" s="619" t="s">
        <v>20687</v>
      </c>
      <c r="DN2144" s="890">
        <v>0</v>
      </c>
      <c r="DO2144" s="928"/>
      <c r="DP2144" s="928"/>
      <c r="DQ2144" s="928"/>
      <c r="DR2144" s="928"/>
    </row>
    <row r="2145" spans="1:122" ht="71" customHeight="1" thickTop="1" thickBot="1">
      <c r="A2145" s="214" t="s">
        <v>13667</v>
      </c>
      <c r="B2145" s="214" t="s">
        <v>12829</v>
      </c>
      <c r="C2145" s="214" t="s">
        <v>543</v>
      </c>
      <c r="D2145" s="374">
        <v>1</v>
      </c>
      <c r="E2145" s="517">
        <v>41422</v>
      </c>
      <c r="F2145" s="517">
        <v>41367</v>
      </c>
      <c r="G2145" s="517">
        <v>41422</v>
      </c>
      <c r="H2145" s="517">
        <v>41445</v>
      </c>
      <c r="I2145" s="517">
        <v>41445</v>
      </c>
      <c r="J2145" s="382">
        <v>9</v>
      </c>
      <c r="K2145" s="551">
        <v>41718</v>
      </c>
      <c r="L2145" s="552">
        <v>41415</v>
      </c>
      <c r="M2145" s="117"/>
      <c r="N2145" s="214" t="s">
        <v>3758</v>
      </c>
      <c r="O2145" s="1106">
        <v>816006661</v>
      </c>
      <c r="P2145" s="214" t="s">
        <v>19540</v>
      </c>
      <c r="Q2145" s="214" t="s">
        <v>19541</v>
      </c>
      <c r="R2145" s="214" t="s">
        <v>1097</v>
      </c>
      <c r="S2145" s="214" t="s">
        <v>1097</v>
      </c>
      <c r="T2145" s="214" t="s">
        <v>1097</v>
      </c>
      <c r="U2145" s="214" t="s">
        <v>1097</v>
      </c>
      <c r="V2145" s="214" t="s">
        <v>1097</v>
      </c>
      <c r="W2145" s="214" t="s">
        <v>1097</v>
      </c>
      <c r="X2145" s="214" t="s">
        <v>1097</v>
      </c>
      <c r="Y2145" s="214" t="s">
        <v>1097</v>
      </c>
      <c r="Z2145" s="214" t="s">
        <v>1097</v>
      </c>
      <c r="AA2145" s="214" t="s">
        <v>1097</v>
      </c>
      <c r="AB2145" s="214" t="s">
        <v>15025</v>
      </c>
      <c r="AC2145" s="214"/>
      <c r="AD2145" s="214" t="s">
        <v>10889</v>
      </c>
      <c r="AE2145" s="214" t="s">
        <v>3635</v>
      </c>
      <c r="AF2145" s="214" t="s">
        <v>12555</v>
      </c>
      <c r="AG2145" s="631" t="s">
        <v>14002</v>
      </c>
      <c r="AH2145" s="636">
        <v>109400000</v>
      </c>
      <c r="AI2145" s="634">
        <v>37800000</v>
      </c>
      <c r="AJ2145" s="634">
        <v>147200000</v>
      </c>
      <c r="AK2145" s="374" t="s">
        <v>14047</v>
      </c>
      <c r="AL2145" s="214" t="s">
        <v>156</v>
      </c>
      <c r="AM2145" s="86">
        <v>109400000</v>
      </c>
      <c r="AN2145" s="531" t="s">
        <v>11047</v>
      </c>
      <c r="AO2145" s="531" t="s">
        <v>11045</v>
      </c>
      <c r="AP2145" s="83"/>
      <c r="AQ2145" s="84">
        <v>109400000</v>
      </c>
      <c r="AR2145" s="553">
        <v>41445</v>
      </c>
      <c r="AS2145" s="554">
        <v>524</v>
      </c>
      <c r="AT2145" s="488"/>
      <c r="AU2145" s="553"/>
      <c r="AV2145" s="554"/>
      <c r="AW2145" s="84"/>
      <c r="AX2145" s="553"/>
      <c r="AY2145" s="554"/>
      <c r="AZ2145" s="84"/>
      <c r="BA2145" s="553"/>
      <c r="BB2145" s="554"/>
      <c r="BC2145" s="84"/>
      <c r="BD2145" s="553"/>
      <c r="BE2145" s="554"/>
      <c r="BF2145" s="84"/>
      <c r="BG2145" s="553"/>
      <c r="BH2145" s="554"/>
      <c r="BI2145" s="84"/>
      <c r="BJ2145" s="553"/>
      <c r="BK2145" s="554"/>
      <c r="BL2145" s="84"/>
      <c r="BM2145" s="553"/>
      <c r="BN2145" s="554"/>
      <c r="BO2145" s="84"/>
      <c r="BP2145" s="553"/>
      <c r="BQ2145" s="554"/>
      <c r="BR2145" s="84"/>
      <c r="BS2145" s="553"/>
      <c r="BT2145" s="554"/>
      <c r="BU2145" s="84"/>
      <c r="BV2145" s="553"/>
      <c r="BW2145" s="554"/>
      <c r="BX2145" s="84"/>
      <c r="BY2145" s="553"/>
      <c r="BZ2145" s="554"/>
      <c r="CA2145" s="84"/>
      <c r="CB2145" s="553"/>
      <c r="CC2145" s="554"/>
      <c r="CD2145" s="84"/>
      <c r="CE2145" s="553"/>
      <c r="CF2145" s="554"/>
      <c r="CG2145" s="84"/>
      <c r="CH2145" s="553"/>
      <c r="CI2145" s="554"/>
      <c r="CJ2145" s="554"/>
      <c r="CK2145" s="554"/>
      <c r="CL2145" s="554"/>
      <c r="CM2145" s="554"/>
      <c r="CN2145" s="554"/>
      <c r="CO2145" s="554"/>
      <c r="CP2145" s="554"/>
      <c r="CQ2145" s="554"/>
      <c r="CR2145" s="554"/>
      <c r="CS2145" s="554"/>
      <c r="CT2145" s="554"/>
      <c r="CU2145" s="554"/>
      <c r="CV2145" s="554"/>
      <c r="CW2145" s="554"/>
      <c r="CX2145" s="554"/>
      <c r="CY2145" s="554">
        <v>109400000</v>
      </c>
      <c r="CZ2145" s="84">
        <v>0</v>
      </c>
      <c r="DA2145" s="84"/>
      <c r="DB2145" s="856" t="s">
        <v>20280</v>
      </c>
      <c r="DC2145" s="565">
        <v>1</v>
      </c>
      <c r="DD2145" s="928"/>
      <c r="DE2145" s="102"/>
      <c r="DF2145" s="928"/>
      <c r="DG2145" s="555"/>
      <c r="DH2145" s="214"/>
      <c r="DI2145" s="557">
        <v>41415</v>
      </c>
      <c r="DJ2145" s="111">
        <v>41379</v>
      </c>
      <c r="DK2145" s="558">
        <v>12</v>
      </c>
      <c r="DL2145" s="556" t="s">
        <v>15785</v>
      </c>
      <c r="DM2145" s="619" t="s">
        <v>20686</v>
      </c>
      <c r="DN2145" s="890">
        <v>109400000</v>
      </c>
      <c r="DO2145" s="928"/>
      <c r="DP2145" s="928"/>
      <c r="DQ2145" s="928"/>
      <c r="DR2145" s="928"/>
    </row>
    <row r="2146" spans="1:122" ht="71" customHeight="1" thickTop="1" thickBot="1">
      <c r="A2146" s="214" t="s">
        <v>13668</v>
      </c>
      <c r="B2146" s="214" t="s">
        <v>13677</v>
      </c>
      <c r="C2146" s="214" t="s">
        <v>86</v>
      </c>
      <c r="D2146" s="374">
        <v>0</v>
      </c>
      <c r="E2146" s="517">
        <v>41569</v>
      </c>
      <c r="F2146" s="517">
        <v>41367</v>
      </c>
      <c r="G2146" s="517">
        <v>41569</v>
      </c>
      <c r="H2146" s="599">
        <v>41605</v>
      </c>
      <c r="I2146" s="517">
        <v>41605</v>
      </c>
      <c r="J2146" s="382">
        <v>48</v>
      </c>
      <c r="K2146" s="551">
        <v>43066</v>
      </c>
      <c r="L2146" s="552">
        <v>41569</v>
      </c>
      <c r="M2146" s="117"/>
      <c r="N2146" s="214" t="s">
        <v>19646</v>
      </c>
      <c r="O2146" s="1106" t="s">
        <v>19182</v>
      </c>
      <c r="P2146" s="214" t="s">
        <v>691</v>
      </c>
      <c r="Q2146" s="214">
        <v>899999063</v>
      </c>
      <c r="R2146" s="214" t="s">
        <v>1097</v>
      </c>
      <c r="S2146" s="214" t="s">
        <v>1097</v>
      </c>
      <c r="T2146" s="214" t="s">
        <v>1097</v>
      </c>
      <c r="U2146" s="214" t="s">
        <v>1097</v>
      </c>
      <c r="V2146" s="214" t="s">
        <v>1097</v>
      </c>
      <c r="W2146" s="214" t="s">
        <v>1097</v>
      </c>
      <c r="X2146" s="214" t="s">
        <v>1097</v>
      </c>
      <c r="Y2146" s="214" t="s">
        <v>1097</v>
      </c>
      <c r="Z2146" s="214" t="s">
        <v>1097</v>
      </c>
      <c r="AA2146" s="214" t="s">
        <v>1097</v>
      </c>
      <c r="AB2146" s="214" t="s">
        <v>17977</v>
      </c>
      <c r="AC2146" s="214"/>
      <c r="AD2146" s="214" t="s">
        <v>10889</v>
      </c>
      <c r="AE2146" s="214" t="s">
        <v>630</v>
      </c>
      <c r="AF2146" s="214" t="s">
        <v>12988</v>
      </c>
      <c r="AG2146" s="631" t="s">
        <v>14003</v>
      </c>
      <c r="AH2146" s="636">
        <v>5113553000</v>
      </c>
      <c r="AI2146" s="634">
        <v>976960000</v>
      </c>
      <c r="AJ2146" s="634">
        <v>6090513000</v>
      </c>
      <c r="AK2146" s="374" t="s">
        <v>18204</v>
      </c>
      <c r="AL2146" s="214" t="s">
        <v>156</v>
      </c>
      <c r="AM2146" s="86">
        <v>5113553000</v>
      </c>
      <c r="AN2146" s="86" t="s">
        <v>14361</v>
      </c>
      <c r="AO2146" s="86" t="s">
        <v>8485</v>
      </c>
      <c r="AP2146" s="83"/>
      <c r="AQ2146" s="366">
        <v>2443657700</v>
      </c>
      <c r="AR2146" s="553">
        <v>41605</v>
      </c>
      <c r="AS2146" s="554">
        <v>675</v>
      </c>
      <c r="AT2146" s="488"/>
      <c r="AU2146" s="553"/>
      <c r="AV2146" s="554"/>
      <c r="AW2146" s="84"/>
      <c r="AX2146" s="553"/>
      <c r="AY2146" s="554"/>
      <c r="AZ2146" s="84"/>
      <c r="BA2146" s="553"/>
      <c r="BB2146" s="554"/>
      <c r="BC2146" s="84"/>
      <c r="BD2146" s="553"/>
      <c r="BE2146" s="554"/>
      <c r="BF2146" s="84"/>
      <c r="BG2146" s="553"/>
      <c r="BH2146" s="554"/>
      <c r="BI2146" s="84"/>
      <c r="BJ2146" s="553"/>
      <c r="BK2146" s="554"/>
      <c r="BL2146" s="84"/>
      <c r="BM2146" s="553"/>
      <c r="BN2146" s="554"/>
      <c r="BO2146" s="84"/>
      <c r="BP2146" s="553"/>
      <c r="BQ2146" s="554"/>
      <c r="BR2146" s="84"/>
      <c r="BS2146" s="553"/>
      <c r="BT2146" s="554"/>
      <c r="BU2146" s="84"/>
      <c r="BV2146" s="553"/>
      <c r="BW2146" s="554"/>
      <c r="BX2146" s="84"/>
      <c r="BY2146" s="553"/>
      <c r="BZ2146" s="554"/>
      <c r="CA2146" s="84"/>
      <c r="CB2146" s="553"/>
      <c r="CC2146" s="554"/>
      <c r="CD2146" s="84"/>
      <c r="CE2146" s="553"/>
      <c r="CF2146" s="554"/>
      <c r="CG2146" s="84"/>
      <c r="CH2146" s="553"/>
      <c r="CI2146" s="554"/>
      <c r="CJ2146" s="554"/>
      <c r="CK2146" s="554"/>
      <c r="CL2146" s="554"/>
      <c r="CM2146" s="554"/>
      <c r="CN2146" s="554"/>
      <c r="CO2146" s="554"/>
      <c r="CP2146" s="554"/>
      <c r="CQ2146" s="554"/>
      <c r="CR2146" s="554"/>
      <c r="CS2146" s="554"/>
      <c r="CT2146" s="554"/>
      <c r="CU2146" s="554"/>
      <c r="CV2146" s="554"/>
      <c r="CW2146" s="554"/>
      <c r="CX2146" s="554"/>
      <c r="CY2146" s="554">
        <v>2443657700</v>
      </c>
      <c r="CZ2146" s="84">
        <v>2669895300</v>
      </c>
      <c r="DA2146" s="84"/>
      <c r="DB2146" s="856" t="s">
        <v>20280</v>
      </c>
      <c r="DC2146" s="565">
        <v>3</v>
      </c>
      <c r="DD2146" s="928" t="s">
        <v>16807</v>
      </c>
      <c r="DE2146" s="102"/>
      <c r="DF2146" s="928"/>
      <c r="DG2146" s="373" t="s">
        <v>17483</v>
      </c>
      <c r="DH2146" s="214"/>
      <c r="DI2146" s="557"/>
      <c r="DJ2146" s="111">
        <v>41376</v>
      </c>
      <c r="DK2146" s="558">
        <v>9</v>
      </c>
      <c r="DL2146" s="581" t="s">
        <v>15785</v>
      </c>
      <c r="DM2146" s="619" t="s">
        <v>20648</v>
      </c>
      <c r="DN2146" s="890">
        <v>2443657700</v>
      </c>
      <c r="DO2146" s="928"/>
      <c r="DP2146" s="928"/>
      <c r="DQ2146" s="928"/>
      <c r="DR2146" s="928"/>
    </row>
    <row r="2147" spans="1:122" ht="71" customHeight="1" thickTop="1" thickBot="1">
      <c r="A2147" s="214" t="s">
        <v>13669</v>
      </c>
      <c r="B2147" s="214" t="s">
        <v>13677</v>
      </c>
      <c r="C2147" s="214" t="s">
        <v>543</v>
      </c>
      <c r="D2147" s="374">
        <v>1</v>
      </c>
      <c r="E2147" s="517">
        <v>41526</v>
      </c>
      <c r="F2147" s="517">
        <v>41367</v>
      </c>
      <c r="G2147" s="517">
        <v>41638</v>
      </c>
      <c r="H2147" s="517">
        <v>41655</v>
      </c>
      <c r="I2147" s="517">
        <v>41655</v>
      </c>
      <c r="J2147" s="382">
        <v>48</v>
      </c>
      <c r="K2147" s="551">
        <v>43116</v>
      </c>
      <c r="L2147" s="552">
        <v>41611</v>
      </c>
      <c r="M2147" s="117"/>
      <c r="N2147" s="214" t="s">
        <v>4822</v>
      </c>
      <c r="O2147" s="1166">
        <v>890902922</v>
      </c>
      <c r="P2147" s="530"/>
      <c r="Q2147" s="530"/>
      <c r="R2147" s="530"/>
      <c r="S2147" s="530"/>
      <c r="T2147" s="530"/>
      <c r="U2147" s="530"/>
      <c r="V2147" s="530"/>
      <c r="W2147" s="530"/>
      <c r="X2147" s="530"/>
      <c r="Y2147" s="530"/>
      <c r="Z2147" s="530"/>
      <c r="AA2147" s="530"/>
      <c r="AB2147" s="214" t="s">
        <v>17978</v>
      </c>
      <c r="AC2147" s="214"/>
      <c r="AD2147" s="214" t="s">
        <v>10889</v>
      </c>
      <c r="AE2147" s="214" t="s">
        <v>630</v>
      </c>
      <c r="AF2147" s="214" t="s">
        <v>12988</v>
      </c>
      <c r="AG2147" s="631" t="s">
        <v>16091</v>
      </c>
      <c r="AH2147" s="636">
        <v>3523743420</v>
      </c>
      <c r="AI2147" s="634">
        <v>1048818194</v>
      </c>
      <c r="AJ2147" s="634">
        <v>4572561614</v>
      </c>
      <c r="AK2147" s="374" t="s">
        <v>18205</v>
      </c>
      <c r="AL2147" s="214" t="s">
        <v>156</v>
      </c>
      <c r="AM2147" s="86">
        <v>3523743420</v>
      </c>
      <c r="AN2147" s="86" t="s">
        <v>14361</v>
      </c>
      <c r="AO2147" s="86" t="s">
        <v>8485</v>
      </c>
      <c r="AP2147" s="83"/>
      <c r="AQ2147" s="84">
        <v>106070280</v>
      </c>
      <c r="AR2147" s="553">
        <v>41655</v>
      </c>
      <c r="AS2147" s="554">
        <v>728</v>
      </c>
      <c r="AT2147" s="488"/>
      <c r="AU2147" s="553"/>
      <c r="AV2147" s="554"/>
      <c r="AW2147" s="84"/>
      <c r="AX2147" s="553"/>
      <c r="AY2147" s="554"/>
      <c r="AZ2147" s="84"/>
      <c r="BA2147" s="553"/>
      <c r="BB2147" s="554"/>
      <c r="BC2147" s="84"/>
      <c r="BD2147" s="553"/>
      <c r="BE2147" s="554"/>
      <c r="BF2147" s="84"/>
      <c r="BG2147" s="553"/>
      <c r="BH2147" s="554"/>
      <c r="BI2147" s="84"/>
      <c r="BJ2147" s="553"/>
      <c r="BK2147" s="554"/>
      <c r="BL2147" s="84"/>
      <c r="BM2147" s="553"/>
      <c r="BN2147" s="554"/>
      <c r="BO2147" s="84"/>
      <c r="BP2147" s="553"/>
      <c r="BQ2147" s="554"/>
      <c r="BR2147" s="84"/>
      <c r="BS2147" s="553"/>
      <c r="BT2147" s="554"/>
      <c r="BU2147" s="84"/>
      <c r="BV2147" s="553"/>
      <c r="BW2147" s="554"/>
      <c r="BX2147" s="84"/>
      <c r="BY2147" s="553"/>
      <c r="BZ2147" s="554"/>
      <c r="CA2147" s="84"/>
      <c r="CB2147" s="553"/>
      <c r="CC2147" s="554"/>
      <c r="CD2147" s="84"/>
      <c r="CE2147" s="553"/>
      <c r="CF2147" s="554"/>
      <c r="CG2147" s="84"/>
      <c r="CH2147" s="553"/>
      <c r="CI2147" s="554"/>
      <c r="CJ2147" s="554"/>
      <c r="CK2147" s="554"/>
      <c r="CL2147" s="554"/>
      <c r="CM2147" s="554"/>
      <c r="CN2147" s="554"/>
      <c r="CO2147" s="554"/>
      <c r="CP2147" s="554"/>
      <c r="CQ2147" s="554"/>
      <c r="CR2147" s="554"/>
      <c r="CS2147" s="554"/>
      <c r="CT2147" s="554"/>
      <c r="CU2147" s="554"/>
      <c r="CV2147" s="554"/>
      <c r="CW2147" s="554"/>
      <c r="CX2147" s="554"/>
      <c r="CY2147" s="554">
        <v>106070280</v>
      </c>
      <c r="CZ2147" s="84">
        <v>3417673140</v>
      </c>
      <c r="DA2147" s="84"/>
      <c r="DB2147" s="856" t="s">
        <v>20280</v>
      </c>
      <c r="DC2147" s="565">
        <v>3</v>
      </c>
      <c r="DD2147" s="928"/>
      <c r="DE2147" s="102"/>
      <c r="DF2147" s="928"/>
      <c r="DG2147" s="373" t="s">
        <v>18940</v>
      </c>
      <c r="DH2147" s="214"/>
      <c r="DI2147" s="557">
        <v>41611</v>
      </c>
      <c r="DJ2147" s="166">
        <v>41379</v>
      </c>
      <c r="DK2147" s="558">
        <v>12</v>
      </c>
      <c r="DL2147" s="928"/>
      <c r="DM2147" s="619" t="s">
        <v>20648</v>
      </c>
      <c r="DN2147" s="890">
        <v>106070280</v>
      </c>
      <c r="DO2147" s="928"/>
      <c r="DP2147" s="928"/>
      <c r="DQ2147" s="928"/>
      <c r="DR2147" s="928"/>
    </row>
    <row r="2148" spans="1:122" ht="71" customHeight="1" thickTop="1" thickBot="1">
      <c r="A2148" s="214" t="s">
        <v>13669</v>
      </c>
      <c r="B2148" s="214" t="s">
        <v>13677</v>
      </c>
      <c r="C2148" s="214" t="s">
        <v>543</v>
      </c>
      <c r="D2148" s="374">
        <v>1</v>
      </c>
      <c r="E2148" s="517">
        <v>41526</v>
      </c>
      <c r="F2148" s="517">
        <v>41367</v>
      </c>
      <c r="G2148" s="517">
        <v>41638</v>
      </c>
      <c r="H2148" s="517">
        <v>0</v>
      </c>
      <c r="I2148" s="517">
        <v>0</v>
      </c>
      <c r="J2148" s="382">
        <v>48</v>
      </c>
      <c r="K2148" s="551" t="s">
        <v>19355</v>
      </c>
      <c r="L2148" s="552">
        <v>41611</v>
      </c>
      <c r="M2148" s="117"/>
      <c r="N2148" s="214" t="s">
        <v>13445</v>
      </c>
      <c r="O2148" s="1166">
        <v>890902922</v>
      </c>
      <c r="P2148" s="530"/>
      <c r="Q2148" s="530"/>
      <c r="R2148" s="530"/>
      <c r="S2148" s="530"/>
      <c r="T2148" s="530"/>
      <c r="U2148" s="530"/>
      <c r="V2148" s="530"/>
      <c r="W2148" s="530"/>
      <c r="X2148" s="530"/>
      <c r="Y2148" s="530"/>
      <c r="Z2148" s="530"/>
      <c r="AA2148" s="530"/>
      <c r="AB2148" s="214" t="s">
        <v>17978</v>
      </c>
      <c r="AC2148" s="214"/>
      <c r="AD2148" s="214"/>
      <c r="AE2148" s="214"/>
      <c r="AF2148" s="214" t="s">
        <v>12988</v>
      </c>
      <c r="AG2148" s="631" t="s">
        <v>16091</v>
      </c>
      <c r="AH2148" s="636">
        <v>707510580</v>
      </c>
      <c r="AI2148" s="634"/>
      <c r="AJ2148" s="634">
        <v>707510580</v>
      </c>
      <c r="AK2148" s="374" t="s">
        <v>18206</v>
      </c>
      <c r="AL2148" s="214" t="s">
        <v>527</v>
      </c>
      <c r="AM2148" s="86">
        <v>707510580</v>
      </c>
      <c r="AN2148" s="531" t="s">
        <v>14361</v>
      </c>
      <c r="AO2148" s="531" t="s">
        <v>8485</v>
      </c>
      <c r="AP2148" s="83"/>
      <c r="AQ2148" s="84">
        <v>0</v>
      </c>
      <c r="AR2148" s="553"/>
      <c r="AS2148" s="554"/>
      <c r="AT2148" s="488"/>
      <c r="AU2148" s="553"/>
      <c r="AV2148" s="554"/>
      <c r="AW2148" s="84"/>
      <c r="AX2148" s="553"/>
      <c r="AY2148" s="554"/>
      <c r="AZ2148" s="84"/>
      <c r="BA2148" s="553"/>
      <c r="BB2148" s="554"/>
      <c r="BC2148" s="84"/>
      <c r="BD2148" s="553"/>
      <c r="BE2148" s="554"/>
      <c r="BF2148" s="84"/>
      <c r="BG2148" s="553"/>
      <c r="BH2148" s="554"/>
      <c r="BI2148" s="84"/>
      <c r="BJ2148" s="553"/>
      <c r="BK2148" s="554"/>
      <c r="BL2148" s="84"/>
      <c r="BM2148" s="553"/>
      <c r="BN2148" s="554"/>
      <c r="BO2148" s="84"/>
      <c r="BP2148" s="553"/>
      <c r="BQ2148" s="554"/>
      <c r="BR2148" s="84"/>
      <c r="BS2148" s="553"/>
      <c r="BT2148" s="554"/>
      <c r="BU2148" s="84"/>
      <c r="BV2148" s="553"/>
      <c r="BW2148" s="554"/>
      <c r="BX2148" s="84"/>
      <c r="BY2148" s="553"/>
      <c r="BZ2148" s="554"/>
      <c r="CA2148" s="84"/>
      <c r="CB2148" s="553"/>
      <c r="CC2148" s="554"/>
      <c r="CD2148" s="84"/>
      <c r="CE2148" s="553"/>
      <c r="CF2148" s="554"/>
      <c r="CG2148" s="84"/>
      <c r="CH2148" s="553"/>
      <c r="CI2148" s="554"/>
      <c r="CJ2148" s="554"/>
      <c r="CK2148" s="554"/>
      <c r="CL2148" s="554"/>
      <c r="CM2148" s="554"/>
      <c r="CN2148" s="554"/>
      <c r="CO2148" s="554"/>
      <c r="CP2148" s="554"/>
      <c r="CQ2148" s="554"/>
      <c r="CR2148" s="554"/>
      <c r="CS2148" s="554"/>
      <c r="CT2148" s="554"/>
      <c r="CU2148" s="554"/>
      <c r="CV2148" s="554"/>
      <c r="CW2148" s="554"/>
      <c r="CX2148" s="554"/>
      <c r="CY2148" s="554">
        <v>0</v>
      </c>
      <c r="CZ2148" s="84">
        <v>707510580</v>
      </c>
      <c r="DA2148" s="84"/>
      <c r="DB2148" s="856" t="s">
        <v>20280</v>
      </c>
      <c r="DC2148" s="565">
        <v>2</v>
      </c>
      <c r="DD2148" s="928"/>
      <c r="DE2148" s="102"/>
      <c r="DF2148" s="928"/>
      <c r="DG2148" s="373" t="s">
        <v>18940</v>
      </c>
      <c r="DH2148" s="214"/>
      <c r="DI2148" s="557">
        <v>41611</v>
      </c>
      <c r="DJ2148" s="166">
        <v>41379</v>
      </c>
      <c r="DK2148" s="558">
        <v>12</v>
      </c>
      <c r="DL2148" s="928"/>
      <c r="DM2148" s="619" t="s">
        <v>20649</v>
      </c>
      <c r="DN2148" s="890">
        <v>0</v>
      </c>
      <c r="DO2148" s="928"/>
      <c r="DP2148" s="928"/>
      <c r="DQ2148" s="928"/>
      <c r="DR2148" s="928"/>
    </row>
    <row r="2149" spans="1:122" ht="71" customHeight="1" thickTop="1" thickBot="1">
      <c r="A2149" s="214" t="s">
        <v>13669</v>
      </c>
      <c r="B2149" s="214" t="s">
        <v>13677</v>
      </c>
      <c r="C2149" s="214" t="s">
        <v>543</v>
      </c>
      <c r="D2149" s="374">
        <v>1</v>
      </c>
      <c r="E2149" s="517">
        <v>41526</v>
      </c>
      <c r="F2149" s="517">
        <v>41367</v>
      </c>
      <c r="G2149" s="517">
        <v>41638</v>
      </c>
      <c r="H2149" s="517">
        <v>41655</v>
      </c>
      <c r="I2149" s="517">
        <v>41655</v>
      </c>
      <c r="J2149" s="382">
        <v>48</v>
      </c>
      <c r="K2149" s="551">
        <v>43116</v>
      </c>
      <c r="L2149" s="552">
        <v>41611</v>
      </c>
      <c r="M2149" s="117"/>
      <c r="N2149" s="214" t="s">
        <v>691</v>
      </c>
      <c r="O2149" s="1166">
        <v>899999063</v>
      </c>
      <c r="P2149" s="530"/>
      <c r="Q2149" s="530"/>
      <c r="R2149" s="530"/>
      <c r="S2149" s="530"/>
      <c r="T2149" s="530"/>
      <c r="U2149" s="530"/>
      <c r="V2149" s="530"/>
      <c r="W2149" s="530"/>
      <c r="X2149" s="530"/>
      <c r="Y2149" s="530"/>
      <c r="Z2149" s="530"/>
      <c r="AA2149" s="530"/>
      <c r="AB2149" s="214" t="s">
        <v>17978</v>
      </c>
      <c r="AC2149" s="214"/>
      <c r="AD2149" s="214"/>
      <c r="AE2149" s="214"/>
      <c r="AF2149" s="214" t="s">
        <v>19589</v>
      </c>
      <c r="AG2149" s="631" t="s">
        <v>14004</v>
      </c>
      <c r="AH2149" s="636">
        <v>2349162280</v>
      </c>
      <c r="AI2149" s="634"/>
      <c r="AJ2149" s="634">
        <v>2349162280</v>
      </c>
      <c r="AK2149" s="374" t="s">
        <v>18206</v>
      </c>
      <c r="AL2149" s="214" t="s">
        <v>156</v>
      </c>
      <c r="AM2149" s="86">
        <v>2349162280</v>
      </c>
      <c r="AN2149" s="86" t="s">
        <v>14361</v>
      </c>
      <c r="AO2149" s="86" t="s">
        <v>8485</v>
      </c>
      <c r="AP2149" s="83"/>
      <c r="AQ2149" s="84">
        <v>1840000000</v>
      </c>
      <c r="AR2149" s="553">
        <v>41655</v>
      </c>
      <c r="AS2149" s="554">
        <v>728</v>
      </c>
      <c r="AT2149" s="488"/>
      <c r="AU2149" s="553"/>
      <c r="AV2149" s="554"/>
      <c r="AW2149" s="84"/>
      <c r="AX2149" s="553"/>
      <c r="AY2149" s="554"/>
      <c r="AZ2149" s="84"/>
      <c r="BA2149" s="553"/>
      <c r="BB2149" s="554"/>
      <c r="BC2149" s="84"/>
      <c r="BD2149" s="553"/>
      <c r="BE2149" s="554"/>
      <c r="BF2149" s="84"/>
      <c r="BG2149" s="553"/>
      <c r="BH2149" s="554"/>
      <c r="BI2149" s="84"/>
      <c r="BJ2149" s="553"/>
      <c r="BK2149" s="554"/>
      <c r="BL2149" s="84"/>
      <c r="BM2149" s="553"/>
      <c r="BN2149" s="554"/>
      <c r="BO2149" s="84"/>
      <c r="BP2149" s="553"/>
      <c r="BQ2149" s="554"/>
      <c r="BR2149" s="84"/>
      <c r="BS2149" s="553"/>
      <c r="BT2149" s="554"/>
      <c r="BU2149" s="84"/>
      <c r="BV2149" s="553"/>
      <c r="BW2149" s="554"/>
      <c r="BX2149" s="84"/>
      <c r="BY2149" s="553"/>
      <c r="BZ2149" s="554"/>
      <c r="CA2149" s="84"/>
      <c r="CB2149" s="553"/>
      <c r="CC2149" s="554"/>
      <c r="CD2149" s="84"/>
      <c r="CE2149" s="553"/>
      <c r="CF2149" s="554"/>
      <c r="CG2149" s="84"/>
      <c r="CH2149" s="553"/>
      <c r="CI2149" s="554"/>
      <c r="CJ2149" s="554"/>
      <c r="CK2149" s="554"/>
      <c r="CL2149" s="554"/>
      <c r="CM2149" s="554"/>
      <c r="CN2149" s="554"/>
      <c r="CO2149" s="554"/>
      <c r="CP2149" s="554"/>
      <c r="CQ2149" s="554"/>
      <c r="CR2149" s="554"/>
      <c r="CS2149" s="554"/>
      <c r="CT2149" s="554"/>
      <c r="CU2149" s="554"/>
      <c r="CV2149" s="554"/>
      <c r="CW2149" s="554"/>
      <c r="CX2149" s="554"/>
      <c r="CY2149" s="554">
        <v>1840000000</v>
      </c>
      <c r="CZ2149" s="84">
        <v>509162280</v>
      </c>
      <c r="DA2149" s="84"/>
      <c r="DB2149" s="856" t="s">
        <v>20280</v>
      </c>
      <c r="DC2149" s="565">
        <v>2</v>
      </c>
      <c r="DD2149" s="928"/>
      <c r="DE2149" s="102"/>
      <c r="DF2149" s="928"/>
      <c r="DG2149" s="373" t="s">
        <v>18940</v>
      </c>
      <c r="DH2149" s="214"/>
      <c r="DI2149" s="557">
        <v>41611</v>
      </c>
      <c r="DJ2149" s="166">
        <v>41379</v>
      </c>
      <c r="DK2149" s="558">
        <v>12</v>
      </c>
      <c r="DL2149" s="581" t="s">
        <v>15785</v>
      </c>
      <c r="DM2149" s="619" t="s">
        <v>20598</v>
      </c>
      <c r="DN2149" s="890">
        <v>1840000000</v>
      </c>
      <c r="DO2149" s="928"/>
      <c r="DP2149" s="928"/>
      <c r="DQ2149" s="928"/>
      <c r="DR2149" s="928"/>
    </row>
    <row r="2150" spans="1:122" ht="71" customHeight="1" thickTop="1" thickBot="1">
      <c r="A2150" s="214" t="s">
        <v>13669</v>
      </c>
      <c r="B2150" s="214" t="s">
        <v>13677</v>
      </c>
      <c r="C2150" s="214" t="s">
        <v>543</v>
      </c>
      <c r="D2150" s="374">
        <v>1</v>
      </c>
      <c r="E2150" s="517">
        <v>41526</v>
      </c>
      <c r="F2150" s="517">
        <v>41367</v>
      </c>
      <c r="G2150" s="517">
        <v>41638</v>
      </c>
      <c r="H2150" s="517">
        <v>41655</v>
      </c>
      <c r="I2150" s="517">
        <v>41655</v>
      </c>
      <c r="J2150" s="382">
        <v>48</v>
      </c>
      <c r="K2150" s="551">
        <v>43116</v>
      </c>
      <c r="L2150" s="552">
        <v>41611</v>
      </c>
      <c r="M2150" s="117"/>
      <c r="N2150" s="214" t="s">
        <v>13445</v>
      </c>
      <c r="O2150" s="1166">
        <v>890902922</v>
      </c>
      <c r="P2150" s="530"/>
      <c r="Q2150" s="530"/>
      <c r="R2150" s="530"/>
      <c r="S2150" s="530"/>
      <c r="T2150" s="530"/>
      <c r="U2150" s="530"/>
      <c r="V2150" s="530"/>
      <c r="W2150" s="530"/>
      <c r="X2150" s="530"/>
      <c r="Y2150" s="530"/>
      <c r="Z2150" s="530"/>
      <c r="AA2150" s="530"/>
      <c r="AB2150" s="214" t="s">
        <v>17978</v>
      </c>
      <c r="AC2150" s="214"/>
      <c r="AD2150" s="214"/>
      <c r="AE2150" s="214"/>
      <c r="AF2150" s="325" t="s">
        <v>19589</v>
      </c>
      <c r="AG2150" s="631" t="s">
        <v>14004</v>
      </c>
      <c r="AH2150" s="636">
        <v>471673720</v>
      </c>
      <c r="AI2150" s="634"/>
      <c r="AJ2150" s="634">
        <v>471673720</v>
      </c>
      <c r="AK2150" s="374" t="s">
        <v>18206</v>
      </c>
      <c r="AL2150" s="214" t="s">
        <v>156</v>
      </c>
      <c r="AM2150" s="86">
        <v>471673720</v>
      </c>
      <c r="AN2150" s="531" t="s">
        <v>14361</v>
      </c>
      <c r="AO2150" s="531" t="s">
        <v>8485</v>
      </c>
      <c r="AP2150" s="83"/>
      <c r="AQ2150" s="84">
        <v>471673720</v>
      </c>
      <c r="AR2150" s="553">
        <v>41655</v>
      </c>
      <c r="AS2150" s="554">
        <v>728</v>
      </c>
      <c r="AT2150" s="488"/>
      <c r="AU2150" s="553"/>
      <c r="AV2150" s="554"/>
      <c r="AW2150" s="84"/>
      <c r="AX2150" s="553"/>
      <c r="AY2150" s="554"/>
      <c r="AZ2150" s="84"/>
      <c r="BA2150" s="553"/>
      <c r="BB2150" s="554"/>
      <c r="BC2150" s="84"/>
      <c r="BD2150" s="553"/>
      <c r="BE2150" s="554"/>
      <c r="BF2150" s="84"/>
      <c r="BG2150" s="553"/>
      <c r="BH2150" s="554"/>
      <c r="BI2150" s="84"/>
      <c r="BJ2150" s="553"/>
      <c r="BK2150" s="554"/>
      <c r="BL2150" s="84"/>
      <c r="BM2150" s="553"/>
      <c r="BN2150" s="554"/>
      <c r="BO2150" s="84"/>
      <c r="BP2150" s="553"/>
      <c r="BQ2150" s="554"/>
      <c r="BR2150" s="84"/>
      <c r="BS2150" s="553"/>
      <c r="BT2150" s="554"/>
      <c r="BU2150" s="84"/>
      <c r="BV2150" s="553"/>
      <c r="BW2150" s="554"/>
      <c r="BX2150" s="84"/>
      <c r="BY2150" s="553"/>
      <c r="BZ2150" s="554"/>
      <c r="CA2150" s="84"/>
      <c r="CB2150" s="553"/>
      <c r="CC2150" s="554"/>
      <c r="CD2150" s="84"/>
      <c r="CE2150" s="553"/>
      <c r="CF2150" s="554"/>
      <c r="CG2150" s="84"/>
      <c r="CH2150" s="553"/>
      <c r="CI2150" s="554"/>
      <c r="CJ2150" s="554"/>
      <c r="CK2150" s="554"/>
      <c r="CL2150" s="554"/>
      <c r="CM2150" s="554"/>
      <c r="CN2150" s="554"/>
      <c r="CO2150" s="554"/>
      <c r="CP2150" s="554"/>
      <c r="CQ2150" s="554"/>
      <c r="CR2150" s="554"/>
      <c r="CS2150" s="554"/>
      <c r="CT2150" s="554"/>
      <c r="CU2150" s="554"/>
      <c r="CV2150" s="554"/>
      <c r="CW2150" s="554"/>
      <c r="CX2150" s="554"/>
      <c r="CY2150" s="554">
        <v>471673720</v>
      </c>
      <c r="CZ2150" s="84">
        <v>0</v>
      </c>
      <c r="DA2150" s="84"/>
      <c r="DB2150" s="856" t="s">
        <v>20280</v>
      </c>
      <c r="DC2150" s="565">
        <v>2</v>
      </c>
      <c r="DD2150" s="928"/>
      <c r="DE2150" s="102"/>
      <c r="DF2150" s="928"/>
      <c r="DG2150" s="373" t="s">
        <v>18940</v>
      </c>
      <c r="DH2150" s="214"/>
      <c r="DI2150" s="557">
        <v>41611</v>
      </c>
      <c r="DJ2150" s="166">
        <v>41379</v>
      </c>
      <c r="DK2150" s="558">
        <v>12</v>
      </c>
      <c r="DL2150" s="928"/>
      <c r="DM2150" s="619" t="s">
        <v>20598</v>
      </c>
      <c r="DN2150" s="890">
        <v>471673720</v>
      </c>
      <c r="DO2150" s="928"/>
      <c r="DP2150" s="928"/>
      <c r="DQ2150" s="928"/>
      <c r="DR2150" s="928"/>
    </row>
    <row r="2151" spans="1:122" ht="71" customHeight="1" thickTop="1" thickBot="1">
      <c r="A2151" s="214" t="s">
        <v>13670</v>
      </c>
      <c r="B2151" s="214" t="s">
        <v>13677</v>
      </c>
      <c r="C2151" s="214" t="s">
        <v>86</v>
      </c>
      <c r="D2151" s="374">
        <v>0</v>
      </c>
      <c r="E2151" s="517">
        <v>41569</v>
      </c>
      <c r="F2151" s="517">
        <v>41367</v>
      </c>
      <c r="G2151" s="517">
        <v>41569</v>
      </c>
      <c r="H2151" s="520">
        <v>41627</v>
      </c>
      <c r="I2151" s="517">
        <v>41627</v>
      </c>
      <c r="J2151" s="382">
        <v>48</v>
      </c>
      <c r="K2151" s="551">
        <v>43088</v>
      </c>
      <c r="L2151" s="517">
        <v>41569</v>
      </c>
      <c r="M2151" s="117"/>
      <c r="N2151" s="214" t="s">
        <v>19646</v>
      </c>
      <c r="O2151" s="1106" t="s">
        <v>19182</v>
      </c>
      <c r="P2151" s="214" t="s">
        <v>101</v>
      </c>
      <c r="Q2151" s="214">
        <v>890980040</v>
      </c>
      <c r="R2151" s="214" t="s">
        <v>1417</v>
      </c>
      <c r="S2151" s="214" t="s">
        <v>19542</v>
      </c>
      <c r="T2151" s="214" t="s">
        <v>596</v>
      </c>
      <c r="U2151" s="214" t="s">
        <v>19543</v>
      </c>
      <c r="V2151" s="214" t="s">
        <v>19544</v>
      </c>
      <c r="W2151" s="214" t="s">
        <v>19545</v>
      </c>
      <c r="X2151" s="214" t="s">
        <v>1097</v>
      </c>
      <c r="Y2151" s="214" t="s">
        <v>1097</v>
      </c>
      <c r="Z2151" s="214" t="s">
        <v>1097</v>
      </c>
      <c r="AA2151" s="214" t="s">
        <v>1097</v>
      </c>
      <c r="AB2151" s="214" t="s">
        <v>17979</v>
      </c>
      <c r="AC2151" s="214"/>
      <c r="AD2151" s="214" t="s">
        <v>10889</v>
      </c>
      <c r="AE2151" s="214"/>
      <c r="AF2151" s="325" t="s">
        <v>19589</v>
      </c>
      <c r="AG2151" s="631" t="s">
        <v>14005</v>
      </c>
      <c r="AH2151" s="636">
        <v>415900000</v>
      </c>
      <c r="AI2151" s="634">
        <v>6594000000</v>
      </c>
      <c r="AJ2151" s="634">
        <v>7009900000</v>
      </c>
      <c r="AK2151" s="374" t="s">
        <v>20269</v>
      </c>
      <c r="AL2151" s="214" t="s">
        <v>156</v>
      </c>
      <c r="AM2151" s="86">
        <v>415900000</v>
      </c>
      <c r="AN2151" s="86" t="s">
        <v>14361</v>
      </c>
      <c r="AO2151" s="86" t="s">
        <v>8485</v>
      </c>
      <c r="AP2151" s="83"/>
      <c r="AQ2151" s="366">
        <v>415900000</v>
      </c>
      <c r="AR2151" s="553">
        <v>41627</v>
      </c>
      <c r="AS2151" s="554">
        <v>702</v>
      </c>
      <c r="AT2151" s="488"/>
      <c r="AU2151" s="553"/>
      <c r="AV2151" s="554"/>
      <c r="AW2151" s="84"/>
      <c r="AX2151" s="553"/>
      <c r="AY2151" s="554"/>
      <c r="AZ2151" s="84"/>
      <c r="BA2151" s="553"/>
      <c r="BB2151" s="554"/>
      <c r="BC2151" s="84"/>
      <c r="BD2151" s="553"/>
      <c r="BE2151" s="554"/>
      <c r="BF2151" s="84"/>
      <c r="BG2151" s="553"/>
      <c r="BH2151" s="554"/>
      <c r="BI2151" s="84"/>
      <c r="BJ2151" s="553"/>
      <c r="BK2151" s="554"/>
      <c r="BL2151" s="84"/>
      <c r="BM2151" s="553"/>
      <c r="BN2151" s="554"/>
      <c r="BO2151" s="84"/>
      <c r="BP2151" s="553"/>
      <c r="BQ2151" s="554"/>
      <c r="BR2151" s="84"/>
      <c r="BS2151" s="553"/>
      <c r="BT2151" s="554"/>
      <c r="BU2151" s="84"/>
      <c r="BV2151" s="553"/>
      <c r="BW2151" s="554"/>
      <c r="BX2151" s="84"/>
      <c r="BY2151" s="553"/>
      <c r="BZ2151" s="554"/>
      <c r="CA2151" s="84"/>
      <c r="CB2151" s="553"/>
      <c r="CC2151" s="554"/>
      <c r="CD2151" s="84"/>
      <c r="CE2151" s="553"/>
      <c r="CF2151" s="554"/>
      <c r="CG2151" s="84"/>
      <c r="CH2151" s="553"/>
      <c r="CI2151" s="554"/>
      <c r="CJ2151" s="554"/>
      <c r="CK2151" s="554"/>
      <c r="CL2151" s="554"/>
      <c r="CM2151" s="554"/>
      <c r="CN2151" s="554"/>
      <c r="CO2151" s="554"/>
      <c r="CP2151" s="554"/>
      <c r="CQ2151" s="554"/>
      <c r="CR2151" s="554"/>
      <c r="CS2151" s="554"/>
      <c r="CT2151" s="554"/>
      <c r="CU2151" s="554"/>
      <c r="CV2151" s="554"/>
      <c r="CW2151" s="554"/>
      <c r="CX2151" s="554"/>
      <c r="CY2151" s="554">
        <v>415900000</v>
      </c>
      <c r="CZ2151" s="84">
        <v>0</v>
      </c>
      <c r="DA2151" s="84"/>
      <c r="DB2151" s="856" t="s">
        <v>20280</v>
      </c>
      <c r="DC2151" s="565">
        <v>3</v>
      </c>
      <c r="DD2151" s="928" t="s">
        <v>16807</v>
      </c>
      <c r="DE2151" s="102"/>
      <c r="DF2151" s="928"/>
      <c r="DG2151" s="373" t="s">
        <v>17484</v>
      </c>
      <c r="DH2151" s="214"/>
      <c r="DI2151" s="557"/>
      <c r="DJ2151" s="111">
        <v>41376</v>
      </c>
      <c r="DK2151" s="558">
        <v>9</v>
      </c>
      <c r="DL2151" s="581" t="s">
        <v>15785</v>
      </c>
      <c r="DM2151" s="619" t="s">
        <v>20598</v>
      </c>
      <c r="DN2151" s="890">
        <v>415900000</v>
      </c>
      <c r="DO2151" s="928"/>
      <c r="DP2151" s="928"/>
      <c r="DQ2151" s="928"/>
      <c r="DR2151" s="928"/>
    </row>
    <row r="2152" spans="1:122" ht="71" customHeight="1" thickTop="1" thickBot="1">
      <c r="A2152" s="214" t="s">
        <v>13670</v>
      </c>
      <c r="B2152" s="214" t="s">
        <v>13677</v>
      </c>
      <c r="C2152" s="214" t="s">
        <v>86</v>
      </c>
      <c r="D2152" s="374">
        <v>0</v>
      </c>
      <c r="E2152" s="517">
        <v>41569</v>
      </c>
      <c r="F2152" s="517">
        <v>41367</v>
      </c>
      <c r="G2152" s="517">
        <v>41569</v>
      </c>
      <c r="H2152" s="517">
        <v>41627</v>
      </c>
      <c r="I2152" s="517">
        <v>41627</v>
      </c>
      <c r="J2152" s="382">
        <v>48</v>
      </c>
      <c r="K2152" s="551">
        <v>43088</v>
      </c>
      <c r="L2152" s="517">
        <v>41569</v>
      </c>
      <c r="M2152" s="117"/>
      <c r="N2152" s="214" t="s">
        <v>19646</v>
      </c>
      <c r="O2152" s="1106" t="s">
        <v>19182</v>
      </c>
      <c r="P2152" s="214" t="s">
        <v>101</v>
      </c>
      <c r="Q2152" s="214">
        <v>890980040</v>
      </c>
      <c r="R2152" s="214" t="s">
        <v>1417</v>
      </c>
      <c r="S2152" s="214" t="s">
        <v>19542</v>
      </c>
      <c r="T2152" s="214" t="s">
        <v>596</v>
      </c>
      <c r="U2152" s="214" t="s">
        <v>19543</v>
      </c>
      <c r="V2152" s="214" t="s">
        <v>19544</v>
      </c>
      <c r="W2152" s="214" t="s">
        <v>19545</v>
      </c>
      <c r="X2152" s="214" t="s">
        <v>1097</v>
      </c>
      <c r="Y2152" s="214" t="s">
        <v>1097</v>
      </c>
      <c r="Z2152" s="214" t="s">
        <v>1097</v>
      </c>
      <c r="AA2152" s="214" t="s">
        <v>1097</v>
      </c>
      <c r="AB2152" s="214" t="s">
        <v>17979</v>
      </c>
      <c r="AC2152" s="214"/>
      <c r="AD2152" s="214" t="s">
        <v>10889</v>
      </c>
      <c r="AE2152" s="214"/>
      <c r="AF2152" s="214" t="s">
        <v>12988</v>
      </c>
      <c r="AG2152" s="631" t="s">
        <v>14006</v>
      </c>
      <c r="AH2152" s="636">
        <v>1561350000</v>
      </c>
      <c r="AI2152" s="634"/>
      <c r="AJ2152" s="634">
        <v>1561350000</v>
      </c>
      <c r="AK2152" s="374" t="s">
        <v>20269</v>
      </c>
      <c r="AL2152" s="214" t="s">
        <v>156</v>
      </c>
      <c r="AM2152" s="86">
        <v>1561350000</v>
      </c>
      <c r="AN2152" s="86" t="s">
        <v>14361</v>
      </c>
      <c r="AO2152" s="86" t="s">
        <v>8485</v>
      </c>
      <c r="AP2152" s="83"/>
      <c r="AQ2152" s="366">
        <v>276859639</v>
      </c>
      <c r="AR2152" s="553">
        <v>41627</v>
      </c>
      <c r="AS2152" s="554">
        <v>702</v>
      </c>
      <c r="AT2152" s="488"/>
      <c r="AU2152" s="553"/>
      <c r="AV2152" s="554"/>
      <c r="AW2152" s="84"/>
      <c r="AX2152" s="553"/>
      <c r="AY2152" s="554"/>
      <c r="AZ2152" s="84"/>
      <c r="BA2152" s="553"/>
      <c r="BB2152" s="554"/>
      <c r="BC2152" s="84"/>
      <c r="BD2152" s="553"/>
      <c r="BE2152" s="554"/>
      <c r="BF2152" s="84"/>
      <c r="BG2152" s="553"/>
      <c r="BH2152" s="554"/>
      <c r="BI2152" s="84"/>
      <c r="BJ2152" s="553"/>
      <c r="BK2152" s="554"/>
      <c r="BL2152" s="84"/>
      <c r="BM2152" s="553"/>
      <c r="BN2152" s="554"/>
      <c r="BO2152" s="84"/>
      <c r="BP2152" s="553"/>
      <c r="BQ2152" s="554"/>
      <c r="BR2152" s="84"/>
      <c r="BS2152" s="553"/>
      <c r="BT2152" s="554"/>
      <c r="BU2152" s="84"/>
      <c r="BV2152" s="553"/>
      <c r="BW2152" s="554"/>
      <c r="BX2152" s="84"/>
      <c r="BY2152" s="553"/>
      <c r="BZ2152" s="554"/>
      <c r="CA2152" s="84"/>
      <c r="CB2152" s="553"/>
      <c r="CC2152" s="554"/>
      <c r="CD2152" s="84"/>
      <c r="CE2152" s="553"/>
      <c r="CF2152" s="554"/>
      <c r="CG2152" s="84"/>
      <c r="CH2152" s="553"/>
      <c r="CI2152" s="554"/>
      <c r="CJ2152" s="554"/>
      <c r="CK2152" s="554"/>
      <c r="CL2152" s="554"/>
      <c r="CM2152" s="554"/>
      <c r="CN2152" s="554"/>
      <c r="CO2152" s="554"/>
      <c r="CP2152" s="554"/>
      <c r="CQ2152" s="554"/>
      <c r="CR2152" s="554"/>
      <c r="CS2152" s="554"/>
      <c r="CT2152" s="554"/>
      <c r="CU2152" s="554"/>
      <c r="CV2152" s="554"/>
      <c r="CW2152" s="554"/>
      <c r="CX2152" s="554"/>
      <c r="CY2152" s="554">
        <v>276859639</v>
      </c>
      <c r="CZ2152" s="84">
        <v>1284490361</v>
      </c>
      <c r="DA2152" s="84"/>
      <c r="DB2152" s="856" t="s">
        <v>20280</v>
      </c>
      <c r="DC2152" s="565">
        <v>3</v>
      </c>
      <c r="DD2152" s="928" t="s">
        <v>16807</v>
      </c>
      <c r="DE2152" s="102"/>
      <c r="DF2152" s="928"/>
      <c r="DG2152" s="373" t="s">
        <v>17484</v>
      </c>
      <c r="DH2152" s="214"/>
      <c r="DI2152" s="557"/>
      <c r="DJ2152" s="111">
        <v>41376</v>
      </c>
      <c r="DK2152" s="558">
        <v>9</v>
      </c>
      <c r="DL2152" s="581" t="s">
        <v>15785</v>
      </c>
      <c r="DM2152" s="619" t="s">
        <v>20648</v>
      </c>
      <c r="DN2152" s="890">
        <v>276859639</v>
      </c>
      <c r="DO2152" s="928"/>
      <c r="DP2152" s="928"/>
      <c r="DQ2152" s="928"/>
      <c r="DR2152" s="928"/>
    </row>
    <row r="2153" spans="1:122" ht="71" customHeight="1" thickTop="1" thickBot="1">
      <c r="A2153" s="214" t="s">
        <v>13670</v>
      </c>
      <c r="B2153" s="214" t="s">
        <v>13677</v>
      </c>
      <c r="C2153" s="214" t="s">
        <v>86</v>
      </c>
      <c r="D2153" s="374">
        <v>0</v>
      </c>
      <c r="E2153" s="517">
        <v>41569</v>
      </c>
      <c r="F2153" s="517">
        <v>41367</v>
      </c>
      <c r="G2153" s="517">
        <v>41569</v>
      </c>
      <c r="H2153" s="520">
        <v>41627</v>
      </c>
      <c r="I2153" s="517">
        <v>41627</v>
      </c>
      <c r="J2153" s="382">
        <v>48</v>
      </c>
      <c r="K2153" s="551">
        <v>43088</v>
      </c>
      <c r="L2153" s="517">
        <v>41569</v>
      </c>
      <c r="M2153" s="117"/>
      <c r="N2153" s="214" t="s">
        <v>19646</v>
      </c>
      <c r="O2153" s="1106" t="s">
        <v>19182</v>
      </c>
      <c r="P2153" s="214" t="s">
        <v>101</v>
      </c>
      <c r="Q2153" s="214">
        <v>890980040</v>
      </c>
      <c r="R2153" s="214" t="s">
        <v>1417</v>
      </c>
      <c r="S2153" s="214" t="s">
        <v>19542</v>
      </c>
      <c r="T2153" s="214" t="s">
        <v>596</v>
      </c>
      <c r="U2153" s="214" t="s">
        <v>19543</v>
      </c>
      <c r="V2153" s="214" t="s">
        <v>19544</v>
      </c>
      <c r="W2153" s="214" t="s">
        <v>19545</v>
      </c>
      <c r="X2153" s="214" t="s">
        <v>1097</v>
      </c>
      <c r="Y2153" s="214" t="s">
        <v>1097</v>
      </c>
      <c r="Z2153" s="214" t="s">
        <v>1097</v>
      </c>
      <c r="AA2153" s="214" t="s">
        <v>1097</v>
      </c>
      <c r="AB2153" s="214" t="s">
        <v>17979</v>
      </c>
      <c r="AC2153" s="214"/>
      <c r="AD2153" s="214"/>
      <c r="AE2153" s="214"/>
      <c r="AF2153" s="325" t="s">
        <v>19589</v>
      </c>
      <c r="AG2153" s="631" t="s">
        <v>14005</v>
      </c>
      <c r="AH2153" s="636">
        <v>415900000</v>
      </c>
      <c r="AI2153" s="634">
        <v>0</v>
      </c>
      <c r="AJ2153" s="634">
        <v>415900000</v>
      </c>
      <c r="AK2153" s="374" t="s">
        <v>20269</v>
      </c>
      <c r="AL2153" s="214" t="s">
        <v>156</v>
      </c>
      <c r="AM2153" s="86">
        <v>415900000</v>
      </c>
      <c r="AN2153" s="86" t="s">
        <v>14361</v>
      </c>
      <c r="AO2153" s="86" t="s">
        <v>8485</v>
      </c>
      <c r="AP2153" s="83"/>
      <c r="AQ2153" s="366">
        <v>415900000</v>
      </c>
      <c r="AR2153" s="553">
        <v>41627</v>
      </c>
      <c r="AS2153" s="554">
        <v>702</v>
      </c>
      <c r="AT2153" s="488"/>
      <c r="AU2153" s="553"/>
      <c r="AV2153" s="554"/>
      <c r="AW2153" s="84"/>
      <c r="AX2153" s="553"/>
      <c r="AY2153" s="554"/>
      <c r="AZ2153" s="84"/>
      <c r="BA2153" s="553"/>
      <c r="BB2153" s="554"/>
      <c r="BC2153" s="84"/>
      <c r="BD2153" s="553"/>
      <c r="BE2153" s="554"/>
      <c r="BF2153" s="84"/>
      <c r="BG2153" s="553"/>
      <c r="BH2153" s="554"/>
      <c r="BI2153" s="84"/>
      <c r="BJ2153" s="553"/>
      <c r="BK2153" s="554"/>
      <c r="BL2153" s="84"/>
      <c r="BM2153" s="553"/>
      <c r="BN2153" s="554"/>
      <c r="BO2153" s="84"/>
      <c r="BP2153" s="553"/>
      <c r="BQ2153" s="554"/>
      <c r="BR2153" s="84"/>
      <c r="BS2153" s="553"/>
      <c r="BT2153" s="554"/>
      <c r="BU2153" s="84"/>
      <c r="BV2153" s="553"/>
      <c r="BW2153" s="554"/>
      <c r="BX2153" s="84"/>
      <c r="BY2153" s="553"/>
      <c r="BZ2153" s="554"/>
      <c r="CA2153" s="84"/>
      <c r="CB2153" s="553"/>
      <c r="CC2153" s="554"/>
      <c r="CD2153" s="84"/>
      <c r="CE2153" s="553"/>
      <c r="CF2153" s="554"/>
      <c r="CG2153" s="84"/>
      <c r="CH2153" s="553"/>
      <c r="CI2153" s="554"/>
      <c r="CJ2153" s="554"/>
      <c r="CK2153" s="554"/>
      <c r="CL2153" s="554"/>
      <c r="CM2153" s="554"/>
      <c r="CN2153" s="554"/>
      <c r="CO2153" s="554"/>
      <c r="CP2153" s="554"/>
      <c r="CQ2153" s="554"/>
      <c r="CR2153" s="554"/>
      <c r="CS2153" s="554"/>
      <c r="CT2153" s="554"/>
      <c r="CU2153" s="554"/>
      <c r="CV2153" s="554"/>
      <c r="CW2153" s="554"/>
      <c r="CX2153" s="554"/>
      <c r="CY2153" s="554">
        <v>415900000</v>
      </c>
      <c r="CZ2153" s="84">
        <v>0</v>
      </c>
      <c r="DA2153" s="84"/>
      <c r="DB2153" s="856" t="s">
        <v>20280</v>
      </c>
      <c r="DC2153" s="565">
        <v>3</v>
      </c>
      <c r="DD2153" s="928" t="s">
        <v>16807</v>
      </c>
      <c r="DE2153" s="102"/>
      <c r="DF2153" s="928"/>
      <c r="DG2153" s="373" t="s">
        <v>17484</v>
      </c>
      <c r="DH2153" s="214"/>
      <c r="DI2153" s="557"/>
      <c r="DJ2153" s="111">
        <v>41376</v>
      </c>
      <c r="DK2153" s="558">
        <v>9</v>
      </c>
      <c r="DL2153" s="928" t="s">
        <v>15785</v>
      </c>
      <c r="DM2153" s="619" t="s">
        <v>20598</v>
      </c>
      <c r="DN2153" s="890">
        <v>415900000</v>
      </c>
      <c r="DO2153" s="928"/>
      <c r="DP2153" s="928"/>
      <c r="DQ2153" s="928"/>
      <c r="DR2153" s="928"/>
    </row>
    <row r="2154" spans="1:122" ht="71" customHeight="1" thickTop="1" thickBot="1">
      <c r="A2154" s="214" t="s">
        <v>13670</v>
      </c>
      <c r="B2154" s="214" t="s">
        <v>13677</v>
      </c>
      <c r="C2154" s="214" t="s">
        <v>86</v>
      </c>
      <c r="D2154" s="374">
        <v>0</v>
      </c>
      <c r="E2154" s="517">
        <v>41569</v>
      </c>
      <c r="F2154" s="517">
        <v>41367</v>
      </c>
      <c r="G2154" s="517">
        <v>41569</v>
      </c>
      <c r="H2154" s="517">
        <v>41627</v>
      </c>
      <c r="I2154" s="517">
        <v>41627</v>
      </c>
      <c r="J2154" s="382">
        <v>48</v>
      </c>
      <c r="K2154" s="551">
        <v>43088</v>
      </c>
      <c r="L2154" s="517">
        <v>41569</v>
      </c>
      <c r="M2154" s="117"/>
      <c r="N2154" s="214" t="s">
        <v>19646</v>
      </c>
      <c r="O2154" s="1106" t="s">
        <v>19182</v>
      </c>
      <c r="P2154" s="214" t="s">
        <v>101</v>
      </c>
      <c r="Q2154" s="214">
        <v>890980040</v>
      </c>
      <c r="R2154" s="214" t="s">
        <v>1417</v>
      </c>
      <c r="S2154" s="214" t="s">
        <v>19542</v>
      </c>
      <c r="T2154" s="214" t="s">
        <v>596</v>
      </c>
      <c r="U2154" s="214" t="s">
        <v>19543</v>
      </c>
      <c r="V2154" s="214" t="s">
        <v>19544</v>
      </c>
      <c r="W2154" s="214" t="s">
        <v>19545</v>
      </c>
      <c r="X2154" s="214" t="s">
        <v>1097</v>
      </c>
      <c r="Y2154" s="214" t="s">
        <v>1097</v>
      </c>
      <c r="Z2154" s="214" t="s">
        <v>1097</v>
      </c>
      <c r="AA2154" s="214" t="s">
        <v>1097</v>
      </c>
      <c r="AB2154" s="214" t="s">
        <v>17979</v>
      </c>
      <c r="AC2154" s="214"/>
      <c r="AD2154" s="214"/>
      <c r="AE2154" s="214"/>
      <c r="AF2154" s="214" t="s">
        <v>12988</v>
      </c>
      <c r="AG2154" s="631" t="s">
        <v>14006</v>
      </c>
      <c r="AH2154" s="636">
        <v>1561350000</v>
      </c>
      <c r="AI2154" s="634">
        <v>0</v>
      </c>
      <c r="AJ2154" s="634">
        <v>1561350000</v>
      </c>
      <c r="AK2154" s="374" t="s">
        <v>20269</v>
      </c>
      <c r="AL2154" s="214" t="s">
        <v>156</v>
      </c>
      <c r="AM2154" s="86">
        <v>1561350000</v>
      </c>
      <c r="AN2154" s="86" t="s">
        <v>14361</v>
      </c>
      <c r="AO2154" s="86" t="s">
        <v>8485</v>
      </c>
      <c r="AP2154" s="83"/>
      <c r="AQ2154" s="366">
        <v>102459764</v>
      </c>
      <c r="AR2154" s="553">
        <v>41627</v>
      </c>
      <c r="AS2154" s="554">
        <v>702</v>
      </c>
      <c r="AT2154" s="488"/>
      <c r="AU2154" s="553"/>
      <c r="AV2154" s="554"/>
      <c r="AW2154" s="84"/>
      <c r="AX2154" s="553"/>
      <c r="AY2154" s="554"/>
      <c r="AZ2154" s="84"/>
      <c r="BA2154" s="553"/>
      <c r="BB2154" s="554"/>
      <c r="BC2154" s="84"/>
      <c r="BD2154" s="553"/>
      <c r="BE2154" s="554"/>
      <c r="BF2154" s="84"/>
      <c r="BG2154" s="553"/>
      <c r="BH2154" s="554"/>
      <c r="BI2154" s="84"/>
      <c r="BJ2154" s="553"/>
      <c r="BK2154" s="554"/>
      <c r="BL2154" s="84"/>
      <c r="BM2154" s="553"/>
      <c r="BN2154" s="554"/>
      <c r="BO2154" s="84"/>
      <c r="BP2154" s="553"/>
      <c r="BQ2154" s="554"/>
      <c r="BR2154" s="84"/>
      <c r="BS2154" s="553"/>
      <c r="BT2154" s="554"/>
      <c r="BU2154" s="84"/>
      <c r="BV2154" s="553"/>
      <c r="BW2154" s="554"/>
      <c r="BX2154" s="84"/>
      <c r="BY2154" s="553"/>
      <c r="BZ2154" s="554"/>
      <c r="CA2154" s="84"/>
      <c r="CB2154" s="553"/>
      <c r="CC2154" s="554"/>
      <c r="CD2154" s="84"/>
      <c r="CE2154" s="553"/>
      <c r="CF2154" s="554"/>
      <c r="CG2154" s="84"/>
      <c r="CH2154" s="553"/>
      <c r="CI2154" s="554"/>
      <c r="CJ2154" s="554"/>
      <c r="CK2154" s="554"/>
      <c r="CL2154" s="554"/>
      <c r="CM2154" s="554"/>
      <c r="CN2154" s="554"/>
      <c r="CO2154" s="554"/>
      <c r="CP2154" s="554"/>
      <c r="CQ2154" s="554"/>
      <c r="CR2154" s="554"/>
      <c r="CS2154" s="554"/>
      <c r="CT2154" s="554"/>
      <c r="CU2154" s="554"/>
      <c r="CV2154" s="554"/>
      <c r="CW2154" s="554"/>
      <c r="CX2154" s="554"/>
      <c r="CY2154" s="554">
        <v>102459764</v>
      </c>
      <c r="CZ2154" s="84">
        <v>1458890236</v>
      </c>
      <c r="DA2154" s="84"/>
      <c r="DB2154" s="856" t="s">
        <v>20280</v>
      </c>
      <c r="DC2154" s="565">
        <v>3</v>
      </c>
      <c r="DD2154" s="928" t="s">
        <v>16807</v>
      </c>
      <c r="DE2154" s="102"/>
      <c r="DF2154" s="928"/>
      <c r="DG2154" s="373" t="s">
        <v>17484</v>
      </c>
      <c r="DH2154" s="214"/>
      <c r="DI2154" s="557"/>
      <c r="DJ2154" s="111">
        <v>41376</v>
      </c>
      <c r="DK2154" s="558">
        <v>9</v>
      </c>
      <c r="DL2154" s="928" t="s">
        <v>15785</v>
      </c>
      <c r="DM2154" s="619" t="s">
        <v>20648</v>
      </c>
      <c r="DN2154" s="890">
        <v>102459764</v>
      </c>
      <c r="DO2154" s="928"/>
      <c r="DP2154" s="928"/>
      <c r="DQ2154" s="928"/>
      <c r="DR2154" s="928"/>
    </row>
    <row r="2155" spans="1:122" ht="71" customHeight="1" thickTop="1" thickBot="1">
      <c r="A2155" s="214" t="s">
        <v>13670</v>
      </c>
      <c r="B2155" s="214" t="s">
        <v>13677</v>
      </c>
      <c r="C2155" s="214" t="s">
        <v>86</v>
      </c>
      <c r="D2155" s="374">
        <v>0</v>
      </c>
      <c r="E2155" s="517">
        <v>41569</v>
      </c>
      <c r="F2155" s="517">
        <v>41367</v>
      </c>
      <c r="G2155" s="517">
        <v>41569</v>
      </c>
      <c r="H2155" s="517">
        <v>41627</v>
      </c>
      <c r="I2155" s="517">
        <v>41627</v>
      </c>
      <c r="J2155" s="382">
        <v>48</v>
      </c>
      <c r="K2155" s="551">
        <v>43088</v>
      </c>
      <c r="L2155" s="517">
        <v>41569</v>
      </c>
      <c r="M2155" s="117"/>
      <c r="N2155" s="214" t="s">
        <v>19646</v>
      </c>
      <c r="O2155" s="1106" t="s">
        <v>19182</v>
      </c>
      <c r="P2155" s="214" t="s">
        <v>101</v>
      </c>
      <c r="Q2155" s="214">
        <v>890980040</v>
      </c>
      <c r="R2155" s="214" t="s">
        <v>1417</v>
      </c>
      <c r="S2155" s="214" t="s">
        <v>19542</v>
      </c>
      <c r="T2155" s="214" t="s">
        <v>596</v>
      </c>
      <c r="U2155" s="214" t="s">
        <v>19543</v>
      </c>
      <c r="V2155" s="214" t="s">
        <v>19544</v>
      </c>
      <c r="W2155" s="214" t="s">
        <v>19545</v>
      </c>
      <c r="X2155" s="214" t="s">
        <v>1097</v>
      </c>
      <c r="Y2155" s="214" t="s">
        <v>1097</v>
      </c>
      <c r="Z2155" s="214" t="s">
        <v>1097</v>
      </c>
      <c r="AA2155" s="214" t="s">
        <v>1097</v>
      </c>
      <c r="AB2155" s="214" t="s">
        <v>17979</v>
      </c>
      <c r="AC2155" s="214"/>
      <c r="AD2155" s="214"/>
      <c r="AE2155" s="214"/>
      <c r="AF2155" s="325" t="s">
        <v>19589</v>
      </c>
      <c r="AG2155" s="631" t="s">
        <v>14005</v>
      </c>
      <c r="AH2155" s="636">
        <v>415900000</v>
      </c>
      <c r="AI2155" s="634">
        <v>0</v>
      </c>
      <c r="AJ2155" s="634">
        <v>415900000</v>
      </c>
      <c r="AK2155" s="374" t="s">
        <v>20269</v>
      </c>
      <c r="AL2155" s="214" t="s">
        <v>156</v>
      </c>
      <c r="AM2155" s="86">
        <v>415900000</v>
      </c>
      <c r="AN2155" s="86" t="s">
        <v>1453</v>
      </c>
      <c r="AO2155" s="86" t="s">
        <v>2852</v>
      </c>
      <c r="AP2155" s="83"/>
      <c r="AQ2155" s="366">
        <v>415900000</v>
      </c>
      <c r="AR2155" s="553">
        <v>41627</v>
      </c>
      <c r="AS2155" s="554">
        <v>702</v>
      </c>
      <c r="AT2155" s="488"/>
      <c r="AU2155" s="553"/>
      <c r="AV2155" s="554"/>
      <c r="AW2155" s="84"/>
      <c r="AX2155" s="553"/>
      <c r="AY2155" s="554"/>
      <c r="AZ2155" s="84"/>
      <c r="BA2155" s="553"/>
      <c r="BB2155" s="554"/>
      <c r="BC2155" s="84"/>
      <c r="BD2155" s="553"/>
      <c r="BE2155" s="554"/>
      <c r="BF2155" s="84"/>
      <c r="BG2155" s="553"/>
      <c r="BH2155" s="554"/>
      <c r="BI2155" s="84"/>
      <c r="BJ2155" s="553"/>
      <c r="BK2155" s="554"/>
      <c r="BL2155" s="84"/>
      <c r="BM2155" s="553"/>
      <c r="BN2155" s="554"/>
      <c r="BO2155" s="84"/>
      <c r="BP2155" s="553"/>
      <c r="BQ2155" s="554"/>
      <c r="BR2155" s="84"/>
      <c r="BS2155" s="553"/>
      <c r="BT2155" s="554"/>
      <c r="BU2155" s="84"/>
      <c r="BV2155" s="553"/>
      <c r="BW2155" s="554"/>
      <c r="BX2155" s="84"/>
      <c r="BY2155" s="553"/>
      <c r="BZ2155" s="554"/>
      <c r="CA2155" s="84"/>
      <c r="CB2155" s="553"/>
      <c r="CC2155" s="554"/>
      <c r="CD2155" s="84"/>
      <c r="CE2155" s="553"/>
      <c r="CF2155" s="554"/>
      <c r="CG2155" s="84"/>
      <c r="CH2155" s="553"/>
      <c r="CI2155" s="554"/>
      <c r="CJ2155" s="554"/>
      <c r="CK2155" s="554"/>
      <c r="CL2155" s="554"/>
      <c r="CM2155" s="554"/>
      <c r="CN2155" s="554"/>
      <c r="CO2155" s="554"/>
      <c r="CP2155" s="554"/>
      <c r="CQ2155" s="554"/>
      <c r="CR2155" s="554"/>
      <c r="CS2155" s="554"/>
      <c r="CT2155" s="554"/>
      <c r="CU2155" s="554"/>
      <c r="CV2155" s="554"/>
      <c r="CW2155" s="554"/>
      <c r="CX2155" s="554"/>
      <c r="CY2155" s="554">
        <v>415900000</v>
      </c>
      <c r="CZ2155" s="84">
        <v>0</v>
      </c>
      <c r="DA2155" s="84"/>
      <c r="DB2155" s="856" t="s">
        <v>20280</v>
      </c>
      <c r="DC2155" s="565">
        <v>3</v>
      </c>
      <c r="DD2155" s="928" t="s">
        <v>16807</v>
      </c>
      <c r="DE2155" s="102"/>
      <c r="DF2155" s="928"/>
      <c r="DG2155" s="373" t="s">
        <v>17484</v>
      </c>
      <c r="DH2155" s="214"/>
      <c r="DI2155" s="557"/>
      <c r="DJ2155" s="111">
        <v>41376</v>
      </c>
      <c r="DK2155" s="558">
        <v>9</v>
      </c>
      <c r="DL2155" s="928"/>
      <c r="DM2155" s="619" t="s">
        <v>20598</v>
      </c>
      <c r="DN2155" s="890">
        <v>415900000</v>
      </c>
      <c r="DO2155" s="928"/>
      <c r="DP2155" s="928"/>
      <c r="DQ2155" s="928"/>
      <c r="DR2155" s="928"/>
    </row>
    <row r="2156" spans="1:122" ht="71" customHeight="1" thickTop="1" thickBot="1">
      <c r="A2156" s="214" t="s">
        <v>13670</v>
      </c>
      <c r="B2156" s="214" t="s">
        <v>13677</v>
      </c>
      <c r="C2156" s="214" t="s">
        <v>86</v>
      </c>
      <c r="D2156" s="374">
        <v>0</v>
      </c>
      <c r="E2156" s="517">
        <v>41569</v>
      </c>
      <c r="F2156" s="517">
        <v>41367</v>
      </c>
      <c r="G2156" s="517">
        <v>41569</v>
      </c>
      <c r="H2156" s="517">
        <v>41627</v>
      </c>
      <c r="I2156" s="517">
        <v>41627</v>
      </c>
      <c r="J2156" s="382">
        <v>48</v>
      </c>
      <c r="K2156" s="551">
        <v>43088</v>
      </c>
      <c r="L2156" s="517">
        <v>41569</v>
      </c>
      <c r="M2156" s="117"/>
      <c r="N2156" s="214" t="s">
        <v>19646</v>
      </c>
      <c r="O2156" s="1106" t="s">
        <v>19182</v>
      </c>
      <c r="P2156" s="214" t="s">
        <v>101</v>
      </c>
      <c r="Q2156" s="214">
        <v>890980040</v>
      </c>
      <c r="R2156" s="214" t="s">
        <v>1417</v>
      </c>
      <c r="S2156" s="214" t="s">
        <v>19542</v>
      </c>
      <c r="T2156" s="214" t="s">
        <v>596</v>
      </c>
      <c r="U2156" s="214" t="s">
        <v>19543</v>
      </c>
      <c r="V2156" s="214" t="s">
        <v>19544</v>
      </c>
      <c r="W2156" s="214" t="s">
        <v>19545</v>
      </c>
      <c r="X2156" s="214" t="s">
        <v>1097</v>
      </c>
      <c r="Y2156" s="214" t="s">
        <v>1097</v>
      </c>
      <c r="Z2156" s="214" t="s">
        <v>1097</v>
      </c>
      <c r="AA2156" s="214" t="s">
        <v>1097</v>
      </c>
      <c r="AB2156" s="214" t="s">
        <v>17979</v>
      </c>
      <c r="AC2156" s="214"/>
      <c r="AD2156" s="214"/>
      <c r="AE2156" s="214"/>
      <c r="AF2156" s="214" t="s">
        <v>12988</v>
      </c>
      <c r="AG2156" s="631" t="s">
        <v>14006</v>
      </c>
      <c r="AH2156" s="636">
        <v>1561350000</v>
      </c>
      <c r="AI2156" s="634">
        <v>0</v>
      </c>
      <c r="AJ2156" s="634">
        <v>1561350000</v>
      </c>
      <c r="AK2156" s="374" t="s">
        <v>20269</v>
      </c>
      <c r="AL2156" s="214" t="s">
        <v>156</v>
      </c>
      <c r="AM2156" s="86">
        <v>1561350000</v>
      </c>
      <c r="AN2156" s="86" t="s">
        <v>1453</v>
      </c>
      <c r="AO2156" s="86" t="s">
        <v>2852</v>
      </c>
      <c r="AP2156" s="83"/>
      <c r="AQ2156" s="366">
        <v>350403725</v>
      </c>
      <c r="AR2156" s="553">
        <v>41627</v>
      </c>
      <c r="AS2156" s="554">
        <v>702</v>
      </c>
      <c r="AT2156" s="488"/>
      <c r="AU2156" s="553"/>
      <c r="AV2156" s="554"/>
      <c r="AW2156" s="84"/>
      <c r="AX2156" s="553"/>
      <c r="AY2156" s="554"/>
      <c r="AZ2156" s="84"/>
      <c r="BA2156" s="553"/>
      <c r="BB2156" s="554"/>
      <c r="BC2156" s="84"/>
      <c r="BD2156" s="553"/>
      <c r="BE2156" s="554"/>
      <c r="BF2156" s="84"/>
      <c r="BG2156" s="553"/>
      <c r="BH2156" s="554"/>
      <c r="BI2156" s="84"/>
      <c r="BJ2156" s="553"/>
      <c r="BK2156" s="554"/>
      <c r="BL2156" s="84"/>
      <c r="BM2156" s="553"/>
      <c r="BN2156" s="554"/>
      <c r="BO2156" s="84"/>
      <c r="BP2156" s="553"/>
      <c r="BQ2156" s="554"/>
      <c r="BR2156" s="84"/>
      <c r="BS2156" s="553"/>
      <c r="BT2156" s="554"/>
      <c r="BU2156" s="84"/>
      <c r="BV2156" s="553"/>
      <c r="BW2156" s="554"/>
      <c r="BX2156" s="84"/>
      <c r="BY2156" s="553"/>
      <c r="BZ2156" s="554"/>
      <c r="CA2156" s="84"/>
      <c r="CB2156" s="553"/>
      <c r="CC2156" s="554"/>
      <c r="CD2156" s="84"/>
      <c r="CE2156" s="553"/>
      <c r="CF2156" s="554"/>
      <c r="CG2156" s="84"/>
      <c r="CH2156" s="553"/>
      <c r="CI2156" s="554"/>
      <c r="CJ2156" s="554"/>
      <c r="CK2156" s="554"/>
      <c r="CL2156" s="554"/>
      <c r="CM2156" s="554"/>
      <c r="CN2156" s="554"/>
      <c r="CO2156" s="554"/>
      <c r="CP2156" s="554"/>
      <c r="CQ2156" s="554"/>
      <c r="CR2156" s="554"/>
      <c r="CS2156" s="554"/>
      <c r="CT2156" s="554"/>
      <c r="CU2156" s="554"/>
      <c r="CV2156" s="554"/>
      <c r="CW2156" s="554"/>
      <c r="CX2156" s="554"/>
      <c r="CY2156" s="554">
        <v>350403725</v>
      </c>
      <c r="CZ2156" s="84">
        <v>1210946275</v>
      </c>
      <c r="DA2156" s="84"/>
      <c r="DB2156" s="856" t="s">
        <v>20280</v>
      </c>
      <c r="DC2156" s="565">
        <v>3</v>
      </c>
      <c r="DD2156" s="928" t="s">
        <v>16807</v>
      </c>
      <c r="DE2156" s="102"/>
      <c r="DF2156" s="928"/>
      <c r="DG2156" s="373" t="s">
        <v>17484</v>
      </c>
      <c r="DH2156" s="214"/>
      <c r="DI2156" s="557"/>
      <c r="DJ2156" s="111">
        <v>41376</v>
      </c>
      <c r="DK2156" s="558">
        <v>9</v>
      </c>
      <c r="DL2156" s="928"/>
      <c r="DM2156" s="619" t="s">
        <v>20648</v>
      </c>
      <c r="DN2156" s="890">
        <v>350403725</v>
      </c>
      <c r="DO2156" s="928"/>
      <c r="DP2156" s="928"/>
      <c r="DQ2156" s="928"/>
      <c r="DR2156" s="928"/>
    </row>
    <row r="2157" spans="1:122" ht="71" customHeight="1" thickTop="1" thickBot="1">
      <c r="A2157" s="214" t="s">
        <v>13670</v>
      </c>
      <c r="B2157" s="214" t="s">
        <v>13677</v>
      </c>
      <c r="C2157" s="214" t="s">
        <v>86</v>
      </c>
      <c r="D2157" s="374">
        <v>0</v>
      </c>
      <c r="E2157" s="517">
        <v>41569</v>
      </c>
      <c r="F2157" s="517">
        <v>41367</v>
      </c>
      <c r="G2157" s="517">
        <v>41569</v>
      </c>
      <c r="H2157" s="517">
        <v>41627</v>
      </c>
      <c r="I2157" s="517">
        <v>41627</v>
      </c>
      <c r="J2157" s="382">
        <v>48</v>
      </c>
      <c r="K2157" s="551">
        <v>43088</v>
      </c>
      <c r="L2157" s="517">
        <v>41569</v>
      </c>
      <c r="M2157" s="117"/>
      <c r="N2157" s="214" t="s">
        <v>19646</v>
      </c>
      <c r="O2157" s="1106" t="s">
        <v>19182</v>
      </c>
      <c r="P2157" s="214" t="s">
        <v>101</v>
      </c>
      <c r="Q2157" s="214">
        <v>890980040</v>
      </c>
      <c r="R2157" s="214" t="s">
        <v>1417</v>
      </c>
      <c r="S2157" s="214" t="s">
        <v>19542</v>
      </c>
      <c r="T2157" s="214" t="s">
        <v>596</v>
      </c>
      <c r="U2157" s="214" t="s">
        <v>19543</v>
      </c>
      <c r="V2157" s="214" t="s">
        <v>19544</v>
      </c>
      <c r="W2157" s="214" t="s">
        <v>19545</v>
      </c>
      <c r="X2157" s="214" t="s">
        <v>1097</v>
      </c>
      <c r="Y2157" s="214" t="s">
        <v>1097</v>
      </c>
      <c r="Z2157" s="214" t="s">
        <v>1097</v>
      </c>
      <c r="AA2157" s="214" t="s">
        <v>1097</v>
      </c>
      <c r="AB2157" s="214" t="s">
        <v>17979</v>
      </c>
      <c r="AC2157" s="214"/>
      <c r="AD2157" s="214"/>
      <c r="AE2157" s="214"/>
      <c r="AF2157" s="214" t="s">
        <v>19589</v>
      </c>
      <c r="AG2157" s="631" t="s">
        <v>14005</v>
      </c>
      <c r="AH2157" s="636">
        <v>415900000</v>
      </c>
      <c r="AI2157" s="634">
        <v>0</v>
      </c>
      <c r="AJ2157" s="634">
        <v>415900000</v>
      </c>
      <c r="AK2157" s="374" t="s">
        <v>20269</v>
      </c>
      <c r="AL2157" s="214" t="s">
        <v>156</v>
      </c>
      <c r="AM2157" s="86">
        <v>415900000</v>
      </c>
      <c r="AN2157" s="531" t="s">
        <v>11090</v>
      </c>
      <c r="AO2157" s="531" t="s">
        <v>1523</v>
      </c>
      <c r="AP2157" s="83"/>
      <c r="AQ2157" s="366">
        <v>415900000</v>
      </c>
      <c r="AR2157" s="553">
        <v>41627</v>
      </c>
      <c r="AS2157" s="554">
        <v>702</v>
      </c>
      <c r="AT2157" s="488"/>
      <c r="AU2157" s="553"/>
      <c r="AV2157" s="554"/>
      <c r="AW2157" s="84"/>
      <c r="AX2157" s="553"/>
      <c r="AY2157" s="554"/>
      <c r="AZ2157" s="84"/>
      <c r="BA2157" s="553"/>
      <c r="BB2157" s="554"/>
      <c r="BC2157" s="84"/>
      <c r="BD2157" s="553"/>
      <c r="BE2157" s="554"/>
      <c r="BF2157" s="84"/>
      <c r="BG2157" s="553"/>
      <c r="BH2157" s="554"/>
      <c r="BI2157" s="84"/>
      <c r="BJ2157" s="553"/>
      <c r="BK2157" s="554"/>
      <c r="BL2157" s="84"/>
      <c r="BM2157" s="553"/>
      <c r="BN2157" s="554"/>
      <c r="BO2157" s="84"/>
      <c r="BP2157" s="553"/>
      <c r="BQ2157" s="554"/>
      <c r="BR2157" s="84"/>
      <c r="BS2157" s="553"/>
      <c r="BT2157" s="554"/>
      <c r="BU2157" s="84"/>
      <c r="BV2157" s="553"/>
      <c r="BW2157" s="554"/>
      <c r="BX2157" s="84"/>
      <c r="BY2157" s="553"/>
      <c r="BZ2157" s="554"/>
      <c r="CA2157" s="84"/>
      <c r="CB2157" s="553"/>
      <c r="CC2157" s="554"/>
      <c r="CD2157" s="84"/>
      <c r="CE2157" s="553"/>
      <c r="CF2157" s="554"/>
      <c r="CG2157" s="84"/>
      <c r="CH2157" s="553"/>
      <c r="CI2157" s="554"/>
      <c r="CJ2157" s="554"/>
      <c r="CK2157" s="554"/>
      <c r="CL2157" s="554"/>
      <c r="CM2157" s="554"/>
      <c r="CN2157" s="554"/>
      <c r="CO2157" s="554"/>
      <c r="CP2157" s="554"/>
      <c r="CQ2157" s="554"/>
      <c r="CR2157" s="554"/>
      <c r="CS2157" s="554"/>
      <c r="CT2157" s="554"/>
      <c r="CU2157" s="554"/>
      <c r="CV2157" s="554"/>
      <c r="CW2157" s="554"/>
      <c r="CX2157" s="554"/>
      <c r="CY2157" s="554">
        <v>415900000</v>
      </c>
      <c r="CZ2157" s="84">
        <v>0</v>
      </c>
      <c r="DA2157" s="84"/>
      <c r="DB2157" s="856" t="s">
        <v>20280</v>
      </c>
      <c r="DC2157" s="565">
        <v>3</v>
      </c>
      <c r="DD2157" s="928" t="s">
        <v>16807</v>
      </c>
      <c r="DE2157" s="102"/>
      <c r="DF2157" s="928"/>
      <c r="DG2157" s="373" t="s">
        <v>17484</v>
      </c>
      <c r="DH2157" s="214"/>
      <c r="DI2157" s="557"/>
      <c r="DJ2157" s="111">
        <v>41376</v>
      </c>
      <c r="DK2157" s="558">
        <v>9</v>
      </c>
      <c r="DL2157" s="928"/>
      <c r="DM2157" s="619" t="s">
        <v>20598</v>
      </c>
      <c r="DN2157" s="890">
        <v>415900000</v>
      </c>
      <c r="DO2157" s="928"/>
      <c r="DP2157" s="928"/>
      <c r="DQ2157" s="928"/>
      <c r="DR2157" s="928"/>
    </row>
    <row r="2158" spans="1:122" ht="71" customHeight="1" thickTop="1" thickBot="1">
      <c r="A2158" s="214" t="s">
        <v>13670</v>
      </c>
      <c r="B2158" s="214" t="s">
        <v>13677</v>
      </c>
      <c r="C2158" s="214" t="s">
        <v>86</v>
      </c>
      <c r="D2158" s="374">
        <v>0</v>
      </c>
      <c r="E2158" s="517">
        <v>41569</v>
      </c>
      <c r="F2158" s="517">
        <v>41367</v>
      </c>
      <c r="G2158" s="517">
        <v>41569</v>
      </c>
      <c r="H2158" s="517">
        <v>41627</v>
      </c>
      <c r="I2158" s="517">
        <v>41627</v>
      </c>
      <c r="J2158" s="382">
        <v>48</v>
      </c>
      <c r="K2158" s="551">
        <v>43088</v>
      </c>
      <c r="L2158" s="517">
        <v>41569</v>
      </c>
      <c r="M2158" s="117"/>
      <c r="N2158" s="214" t="s">
        <v>19646</v>
      </c>
      <c r="O2158" s="1106" t="s">
        <v>19182</v>
      </c>
      <c r="P2158" s="214" t="s">
        <v>101</v>
      </c>
      <c r="Q2158" s="214">
        <v>890980040</v>
      </c>
      <c r="R2158" s="214" t="s">
        <v>1417</v>
      </c>
      <c r="S2158" s="214" t="s">
        <v>19542</v>
      </c>
      <c r="T2158" s="214" t="s">
        <v>596</v>
      </c>
      <c r="U2158" s="214" t="s">
        <v>19543</v>
      </c>
      <c r="V2158" s="214" t="s">
        <v>19544</v>
      </c>
      <c r="W2158" s="214" t="s">
        <v>19545</v>
      </c>
      <c r="X2158" s="214" t="s">
        <v>1097</v>
      </c>
      <c r="Y2158" s="214" t="s">
        <v>1097</v>
      </c>
      <c r="Z2158" s="214" t="s">
        <v>1097</v>
      </c>
      <c r="AA2158" s="214" t="s">
        <v>1097</v>
      </c>
      <c r="AB2158" s="214" t="s">
        <v>17979</v>
      </c>
      <c r="AC2158" s="214"/>
      <c r="AD2158" s="214"/>
      <c r="AE2158" s="214"/>
      <c r="AF2158" s="214" t="s">
        <v>12988</v>
      </c>
      <c r="AG2158" s="631" t="s">
        <v>14006</v>
      </c>
      <c r="AH2158" s="636">
        <v>1561350000</v>
      </c>
      <c r="AI2158" s="634">
        <v>0</v>
      </c>
      <c r="AJ2158" s="634">
        <v>1561350000</v>
      </c>
      <c r="AK2158" s="374" t="s">
        <v>20269</v>
      </c>
      <c r="AL2158" s="214" t="s">
        <v>156</v>
      </c>
      <c r="AM2158" s="86">
        <v>1561350000</v>
      </c>
      <c r="AN2158" s="531" t="s">
        <v>11090</v>
      </c>
      <c r="AO2158" s="531" t="s">
        <v>1523</v>
      </c>
      <c r="AP2158" s="83"/>
      <c r="AQ2158" s="366">
        <v>220414304</v>
      </c>
      <c r="AR2158" s="553">
        <v>41627</v>
      </c>
      <c r="AS2158" s="554">
        <v>702</v>
      </c>
      <c r="AT2158" s="488"/>
      <c r="AU2158" s="553"/>
      <c r="AV2158" s="554"/>
      <c r="AW2158" s="84"/>
      <c r="AX2158" s="553"/>
      <c r="AY2158" s="554"/>
      <c r="AZ2158" s="84"/>
      <c r="BA2158" s="553"/>
      <c r="BB2158" s="554"/>
      <c r="BC2158" s="84"/>
      <c r="BD2158" s="553"/>
      <c r="BE2158" s="554"/>
      <c r="BF2158" s="84"/>
      <c r="BG2158" s="553"/>
      <c r="BH2158" s="554"/>
      <c r="BI2158" s="84"/>
      <c r="BJ2158" s="553"/>
      <c r="BK2158" s="554"/>
      <c r="BL2158" s="84"/>
      <c r="BM2158" s="553"/>
      <c r="BN2158" s="554"/>
      <c r="BO2158" s="84"/>
      <c r="BP2158" s="553"/>
      <c r="BQ2158" s="554"/>
      <c r="BR2158" s="84"/>
      <c r="BS2158" s="553"/>
      <c r="BT2158" s="554"/>
      <c r="BU2158" s="84"/>
      <c r="BV2158" s="553"/>
      <c r="BW2158" s="554"/>
      <c r="BX2158" s="84"/>
      <c r="BY2158" s="553"/>
      <c r="BZ2158" s="554"/>
      <c r="CA2158" s="84"/>
      <c r="CB2158" s="553"/>
      <c r="CC2158" s="554"/>
      <c r="CD2158" s="84"/>
      <c r="CE2158" s="553"/>
      <c r="CF2158" s="554"/>
      <c r="CG2158" s="84"/>
      <c r="CH2158" s="553"/>
      <c r="CI2158" s="554"/>
      <c r="CJ2158" s="554"/>
      <c r="CK2158" s="554"/>
      <c r="CL2158" s="554"/>
      <c r="CM2158" s="554"/>
      <c r="CN2158" s="554"/>
      <c r="CO2158" s="554"/>
      <c r="CP2158" s="554"/>
      <c r="CQ2158" s="554"/>
      <c r="CR2158" s="554"/>
      <c r="CS2158" s="554"/>
      <c r="CT2158" s="554"/>
      <c r="CU2158" s="554"/>
      <c r="CV2158" s="554"/>
      <c r="CW2158" s="554"/>
      <c r="CX2158" s="554"/>
      <c r="CY2158" s="554">
        <v>220414304</v>
      </c>
      <c r="CZ2158" s="84">
        <v>1340935696</v>
      </c>
      <c r="DA2158" s="84"/>
      <c r="DB2158" s="856" t="s">
        <v>20280</v>
      </c>
      <c r="DC2158" s="565">
        <v>3</v>
      </c>
      <c r="DD2158" s="928" t="s">
        <v>16807</v>
      </c>
      <c r="DE2158" s="102"/>
      <c r="DF2158" s="928"/>
      <c r="DG2158" s="373" t="s">
        <v>17484</v>
      </c>
      <c r="DH2158" s="214"/>
      <c r="DI2158" s="557"/>
      <c r="DJ2158" s="111">
        <v>41376</v>
      </c>
      <c r="DK2158" s="558">
        <v>9</v>
      </c>
      <c r="DL2158" s="928"/>
      <c r="DM2158" s="619" t="s">
        <v>20648</v>
      </c>
      <c r="DN2158" s="890">
        <v>220414304</v>
      </c>
      <c r="DO2158" s="928"/>
      <c r="DP2158" s="928"/>
      <c r="DQ2158" s="928"/>
      <c r="DR2158" s="928"/>
    </row>
    <row r="2159" spans="1:122" ht="71" customHeight="1" thickTop="1" thickBot="1">
      <c r="A2159" s="214" t="s">
        <v>13678</v>
      </c>
      <c r="B2159" s="214" t="s">
        <v>13674</v>
      </c>
      <c r="C2159" s="214" t="s">
        <v>86</v>
      </c>
      <c r="D2159" s="374">
        <v>0</v>
      </c>
      <c r="E2159" s="517">
        <v>41424</v>
      </c>
      <c r="F2159" s="517">
        <v>41367</v>
      </c>
      <c r="G2159" s="517">
        <v>41442</v>
      </c>
      <c r="H2159" s="517">
        <v>41451</v>
      </c>
      <c r="I2159" s="517">
        <v>41451</v>
      </c>
      <c r="J2159" s="382">
        <v>60</v>
      </c>
      <c r="K2159" s="551">
        <v>43277</v>
      </c>
      <c r="L2159" s="517">
        <v>41424</v>
      </c>
      <c r="M2159" s="117"/>
      <c r="N2159" s="214" t="s">
        <v>598</v>
      </c>
      <c r="O2159" s="1106">
        <v>890399010</v>
      </c>
      <c r="P2159" s="214" t="s">
        <v>1097</v>
      </c>
      <c r="Q2159" s="214" t="s">
        <v>1097</v>
      </c>
      <c r="R2159" s="214" t="s">
        <v>1097</v>
      </c>
      <c r="S2159" s="214" t="s">
        <v>1097</v>
      </c>
      <c r="T2159" s="214" t="s">
        <v>1097</v>
      </c>
      <c r="U2159" s="214" t="s">
        <v>1097</v>
      </c>
      <c r="V2159" s="214" t="s">
        <v>1097</v>
      </c>
      <c r="W2159" s="214" t="s">
        <v>1097</v>
      </c>
      <c r="X2159" s="214" t="s">
        <v>1097</v>
      </c>
      <c r="Y2159" s="214" t="s">
        <v>1097</v>
      </c>
      <c r="Z2159" s="214" t="s">
        <v>1097</v>
      </c>
      <c r="AA2159" s="214" t="s">
        <v>1097</v>
      </c>
      <c r="AB2159" s="214" t="s">
        <v>15696</v>
      </c>
      <c r="AC2159" s="214"/>
      <c r="AD2159" s="214" t="s">
        <v>13694</v>
      </c>
      <c r="AE2159" s="214" t="s">
        <v>1097</v>
      </c>
      <c r="AF2159" s="327">
        <v>231</v>
      </c>
      <c r="AG2159" s="631" t="s">
        <v>14001</v>
      </c>
      <c r="AH2159" s="636">
        <v>112200000</v>
      </c>
      <c r="AI2159" s="634">
        <v>47800000</v>
      </c>
      <c r="AJ2159" s="634">
        <v>160000000</v>
      </c>
      <c r="AK2159" s="374" t="s">
        <v>13723</v>
      </c>
      <c r="AL2159" s="214" t="s">
        <v>156</v>
      </c>
      <c r="AM2159" s="86">
        <v>112200000</v>
      </c>
      <c r="AN2159" s="86" t="s">
        <v>1452</v>
      </c>
      <c r="AO2159" s="531" t="s">
        <v>11428</v>
      </c>
      <c r="AP2159" s="83"/>
      <c r="AQ2159" s="84">
        <v>56100000</v>
      </c>
      <c r="AR2159" s="553">
        <v>41451</v>
      </c>
      <c r="AS2159" s="554">
        <v>527</v>
      </c>
      <c r="AT2159" s="488"/>
      <c r="AU2159" s="553"/>
      <c r="AV2159" s="554"/>
      <c r="AW2159" s="84"/>
      <c r="AX2159" s="553"/>
      <c r="AY2159" s="554"/>
      <c r="AZ2159" s="84"/>
      <c r="BA2159" s="553"/>
      <c r="BB2159" s="554"/>
      <c r="BC2159" s="84"/>
      <c r="BD2159" s="553"/>
      <c r="BE2159" s="554"/>
      <c r="BF2159" s="84"/>
      <c r="BG2159" s="553"/>
      <c r="BH2159" s="554"/>
      <c r="BI2159" s="84"/>
      <c r="BJ2159" s="553"/>
      <c r="BK2159" s="554"/>
      <c r="BL2159" s="84"/>
      <c r="BM2159" s="553"/>
      <c r="BN2159" s="554"/>
      <c r="BO2159" s="84"/>
      <c r="BP2159" s="553"/>
      <c r="BQ2159" s="554"/>
      <c r="BR2159" s="84"/>
      <c r="BS2159" s="553"/>
      <c r="BT2159" s="554"/>
      <c r="BU2159" s="84"/>
      <c r="BV2159" s="553"/>
      <c r="BW2159" s="554"/>
      <c r="BX2159" s="84"/>
      <c r="BY2159" s="553"/>
      <c r="BZ2159" s="554"/>
      <c r="CA2159" s="84"/>
      <c r="CB2159" s="553"/>
      <c r="CC2159" s="554"/>
      <c r="CD2159" s="84"/>
      <c r="CE2159" s="553"/>
      <c r="CF2159" s="554"/>
      <c r="CG2159" s="84"/>
      <c r="CH2159" s="553"/>
      <c r="CI2159" s="554"/>
      <c r="CJ2159" s="554"/>
      <c r="CK2159" s="554"/>
      <c r="CL2159" s="554"/>
      <c r="CM2159" s="554"/>
      <c r="CN2159" s="554"/>
      <c r="CO2159" s="554"/>
      <c r="CP2159" s="554"/>
      <c r="CQ2159" s="554"/>
      <c r="CR2159" s="554"/>
      <c r="CS2159" s="554"/>
      <c r="CT2159" s="554"/>
      <c r="CU2159" s="554"/>
      <c r="CV2159" s="554"/>
      <c r="CW2159" s="554"/>
      <c r="CX2159" s="554"/>
      <c r="CY2159" s="554">
        <v>56100000</v>
      </c>
      <c r="CZ2159" s="84">
        <v>56100000</v>
      </c>
      <c r="DA2159" s="84"/>
      <c r="DB2159" s="856" t="s">
        <v>20280</v>
      </c>
      <c r="DC2159" s="565">
        <v>2</v>
      </c>
      <c r="DD2159" s="928"/>
      <c r="DE2159" s="102"/>
      <c r="DF2159" s="928"/>
      <c r="DG2159" s="555"/>
      <c r="DH2159" s="214"/>
      <c r="DI2159" s="557"/>
      <c r="DJ2159" s="111">
        <v>41373</v>
      </c>
      <c r="DK2159" s="558">
        <v>6</v>
      </c>
      <c r="DL2159" s="581" t="s">
        <v>15785</v>
      </c>
      <c r="DM2159" s="619" t="s">
        <v>20592</v>
      </c>
      <c r="DN2159" s="890">
        <v>56100000</v>
      </c>
      <c r="DO2159" s="928"/>
      <c r="DP2159" s="928"/>
      <c r="DQ2159" s="928"/>
      <c r="DR2159" s="928"/>
    </row>
    <row r="2160" spans="1:122" ht="71" customHeight="1" thickTop="1" thickBot="1">
      <c r="A2160" s="214" t="s">
        <v>13679</v>
      </c>
      <c r="B2160" s="214" t="s">
        <v>13674</v>
      </c>
      <c r="C2160" s="214" t="s">
        <v>86</v>
      </c>
      <c r="D2160" s="374">
        <v>0</v>
      </c>
      <c r="E2160" s="517">
        <v>41424</v>
      </c>
      <c r="F2160" s="517">
        <v>41367</v>
      </c>
      <c r="G2160" s="517">
        <v>41442</v>
      </c>
      <c r="H2160" s="517">
        <v>41451</v>
      </c>
      <c r="I2160" s="517">
        <v>41451</v>
      </c>
      <c r="J2160" s="382">
        <v>60</v>
      </c>
      <c r="K2160" s="551">
        <v>43277</v>
      </c>
      <c r="L2160" s="517">
        <v>41424</v>
      </c>
      <c r="M2160" s="117"/>
      <c r="N2160" s="214" t="s">
        <v>598</v>
      </c>
      <c r="O2160" s="1106">
        <v>890399010</v>
      </c>
      <c r="P2160" s="214" t="s">
        <v>1097</v>
      </c>
      <c r="Q2160" s="214" t="s">
        <v>1097</v>
      </c>
      <c r="R2160" s="214" t="s">
        <v>1097</v>
      </c>
      <c r="S2160" s="214" t="s">
        <v>1097</v>
      </c>
      <c r="T2160" s="214" t="s">
        <v>1097</v>
      </c>
      <c r="U2160" s="214" t="s">
        <v>1097</v>
      </c>
      <c r="V2160" s="214" t="s">
        <v>1097</v>
      </c>
      <c r="W2160" s="214" t="s">
        <v>1097</v>
      </c>
      <c r="X2160" s="214" t="s">
        <v>1097</v>
      </c>
      <c r="Y2160" s="214" t="s">
        <v>1097</v>
      </c>
      <c r="Z2160" s="214" t="s">
        <v>1097</v>
      </c>
      <c r="AA2160" s="214" t="s">
        <v>1097</v>
      </c>
      <c r="AB2160" s="214" t="s">
        <v>15697</v>
      </c>
      <c r="AC2160" s="214"/>
      <c r="AD2160" s="214" t="s">
        <v>13694</v>
      </c>
      <c r="AE2160" s="214" t="s">
        <v>1097</v>
      </c>
      <c r="AF2160" s="327">
        <v>231</v>
      </c>
      <c r="AG2160" s="631" t="s">
        <v>14001</v>
      </c>
      <c r="AH2160" s="636">
        <v>112200000</v>
      </c>
      <c r="AI2160" s="634">
        <v>47800000</v>
      </c>
      <c r="AJ2160" s="634">
        <v>160000000</v>
      </c>
      <c r="AK2160" s="374" t="s">
        <v>13723</v>
      </c>
      <c r="AL2160" s="214" t="s">
        <v>156</v>
      </c>
      <c r="AM2160" s="86">
        <v>112200000</v>
      </c>
      <c r="AN2160" s="86" t="s">
        <v>1452</v>
      </c>
      <c r="AO2160" s="531" t="s">
        <v>11428</v>
      </c>
      <c r="AP2160" s="83"/>
      <c r="AQ2160" s="84">
        <v>56100000</v>
      </c>
      <c r="AR2160" s="553">
        <v>41451</v>
      </c>
      <c r="AS2160" s="554">
        <v>527</v>
      </c>
      <c r="AT2160" s="488"/>
      <c r="AU2160" s="553"/>
      <c r="AV2160" s="554"/>
      <c r="AW2160" s="84"/>
      <c r="AX2160" s="553"/>
      <c r="AY2160" s="554"/>
      <c r="AZ2160" s="84"/>
      <c r="BA2160" s="553"/>
      <c r="BB2160" s="554"/>
      <c r="BC2160" s="84"/>
      <c r="BD2160" s="553"/>
      <c r="BE2160" s="554"/>
      <c r="BF2160" s="84"/>
      <c r="BG2160" s="553"/>
      <c r="BH2160" s="554"/>
      <c r="BI2160" s="84"/>
      <c r="BJ2160" s="553"/>
      <c r="BK2160" s="554"/>
      <c r="BL2160" s="84"/>
      <c r="BM2160" s="553"/>
      <c r="BN2160" s="554"/>
      <c r="BO2160" s="84"/>
      <c r="BP2160" s="553"/>
      <c r="BQ2160" s="554"/>
      <c r="BR2160" s="84"/>
      <c r="BS2160" s="553"/>
      <c r="BT2160" s="554"/>
      <c r="BU2160" s="84"/>
      <c r="BV2160" s="553"/>
      <c r="BW2160" s="554"/>
      <c r="BX2160" s="84"/>
      <c r="BY2160" s="553"/>
      <c r="BZ2160" s="554"/>
      <c r="CA2160" s="84"/>
      <c r="CB2160" s="553"/>
      <c r="CC2160" s="554"/>
      <c r="CD2160" s="84"/>
      <c r="CE2160" s="553"/>
      <c r="CF2160" s="554"/>
      <c r="CG2160" s="84"/>
      <c r="CH2160" s="553"/>
      <c r="CI2160" s="554"/>
      <c r="CJ2160" s="554"/>
      <c r="CK2160" s="554"/>
      <c r="CL2160" s="554"/>
      <c r="CM2160" s="554"/>
      <c r="CN2160" s="554"/>
      <c r="CO2160" s="554"/>
      <c r="CP2160" s="554"/>
      <c r="CQ2160" s="554"/>
      <c r="CR2160" s="554"/>
      <c r="CS2160" s="554"/>
      <c r="CT2160" s="554"/>
      <c r="CU2160" s="554"/>
      <c r="CV2160" s="554"/>
      <c r="CW2160" s="554"/>
      <c r="CX2160" s="554"/>
      <c r="CY2160" s="554">
        <v>56100000</v>
      </c>
      <c r="CZ2160" s="84">
        <v>56100000</v>
      </c>
      <c r="DA2160" s="84"/>
      <c r="DB2160" s="856" t="s">
        <v>20280</v>
      </c>
      <c r="DC2160" s="565">
        <v>2</v>
      </c>
      <c r="DD2160" s="928"/>
      <c r="DE2160" s="102"/>
      <c r="DF2160" s="928"/>
      <c r="DG2160" s="555"/>
      <c r="DH2160" s="214"/>
      <c r="DI2160" s="557"/>
      <c r="DJ2160" s="111">
        <v>41373</v>
      </c>
      <c r="DK2160" s="558">
        <v>6</v>
      </c>
      <c r="DL2160" s="581" t="s">
        <v>15785</v>
      </c>
      <c r="DM2160" s="619" t="s">
        <v>20592</v>
      </c>
      <c r="DN2160" s="890">
        <v>56100000</v>
      </c>
      <c r="DO2160" s="928"/>
      <c r="DP2160" s="928"/>
      <c r="DQ2160" s="928"/>
      <c r="DR2160" s="928"/>
    </row>
    <row r="2161" spans="1:122" ht="71" customHeight="1" thickTop="1" thickBot="1">
      <c r="A2161" s="214" t="s">
        <v>13680</v>
      </c>
      <c r="B2161" s="214" t="s">
        <v>13674</v>
      </c>
      <c r="C2161" s="214" t="s">
        <v>543</v>
      </c>
      <c r="D2161" s="374">
        <v>1</v>
      </c>
      <c r="E2161" s="517">
        <v>41418</v>
      </c>
      <c r="F2161" s="517">
        <v>41367</v>
      </c>
      <c r="G2161" s="517">
        <v>41442</v>
      </c>
      <c r="H2161" s="517">
        <v>41451</v>
      </c>
      <c r="I2161" s="517">
        <v>41451</v>
      </c>
      <c r="J2161" s="382">
        <v>60</v>
      </c>
      <c r="K2161" s="551">
        <v>43277</v>
      </c>
      <c r="L2161" s="518">
        <v>41418</v>
      </c>
      <c r="M2161" s="117"/>
      <c r="N2161" s="214" t="s">
        <v>19647</v>
      </c>
      <c r="O2161" s="1106">
        <v>830068358</v>
      </c>
      <c r="P2161" s="214" t="s">
        <v>1097</v>
      </c>
      <c r="Q2161" s="214" t="s">
        <v>1097</v>
      </c>
      <c r="R2161" s="214" t="s">
        <v>1097</v>
      </c>
      <c r="S2161" s="214" t="s">
        <v>1097</v>
      </c>
      <c r="T2161" s="214" t="s">
        <v>1097</v>
      </c>
      <c r="U2161" s="214" t="s">
        <v>1097</v>
      </c>
      <c r="V2161" s="214" t="s">
        <v>1097</v>
      </c>
      <c r="W2161" s="214" t="s">
        <v>1097</v>
      </c>
      <c r="X2161" s="214" t="s">
        <v>1097</v>
      </c>
      <c r="Y2161" s="214" t="s">
        <v>1097</v>
      </c>
      <c r="Z2161" s="214" t="s">
        <v>1097</v>
      </c>
      <c r="AA2161" s="214" t="s">
        <v>1097</v>
      </c>
      <c r="AB2161" s="214" t="s">
        <v>15698</v>
      </c>
      <c r="AC2161" s="214"/>
      <c r="AD2161" s="214" t="s">
        <v>13694</v>
      </c>
      <c r="AE2161" s="214" t="s">
        <v>1097</v>
      </c>
      <c r="AF2161" s="327">
        <v>231</v>
      </c>
      <c r="AG2161" s="631" t="s">
        <v>14001</v>
      </c>
      <c r="AH2161" s="636">
        <v>100000000</v>
      </c>
      <c r="AI2161" s="634">
        <v>250000000</v>
      </c>
      <c r="AJ2161" s="634">
        <v>350000000</v>
      </c>
      <c r="AK2161" s="374" t="s">
        <v>14048</v>
      </c>
      <c r="AL2161" s="214" t="s">
        <v>156</v>
      </c>
      <c r="AM2161" s="86">
        <v>100000000</v>
      </c>
      <c r="AN2161" s="86" t="s">
        <v>14315</v>
      </c>
      <c r="AO2161" s="86" t="s">
        <v>14315</v>
      </c>
      <c r="AP2161" s="83"/>
      <c r="AQ2161" s="84">
        <v>50000000</v>
      </c>
      <c r="AR2161" s="553">
        <v>41451</v>
      </c>
      <c r="AS2161" s="554">
        <v>527</v>
      </c>
      <c r="AT2161" s="488"/>
      <c r="AU2161" s="553"/>
      <c r="AV2161" s="554"/>
      <c r="AW2161" s="84"/>
      <c r="AX2161" s="553"/>
      <c r="AY2161" s="554"/>
      <c r="AZ2161" s="84"/>
      <c r="BA2161" s="553"/>
      <c r="BB2161" s="554"/>
      <c r="BC2161" s="84"/>
      <c r="BD2161" s="553"/>
      <c r="BE2161" s="554"/>
      <c r="BF2161" s="84"/>
      <c r="BG2161" s="553"/>
      <c r="BH2161" s="554"/>
      <c r="BI2161" s="84"/>
      <c r="BJ2161" s="553"/>
      <c r="BK2161" s="554"/>
      <c r="BL2161" s="84"/>
      <c r="BM2161" s="553"/>
      <c r="BN2161" s="554"/>
      <c r="BO2161" s="84"/>
      <c r="BP2161" s="553"/>
      <c r="BQ2161" s="554"/>
      <c r="BR2161" s="84"/>
      <c r="BS2161" s="553"/>
      <c r="BT2161" s="554"/>
      <c r="BU2161" s="84"/>
      <c r="BV2161" s="553"/>
      <c r="BW2161" s="554"/>
      <c r="BX2161" s="84"/>
      <c r="BY2161" s="553"/>
      <c r="BZ2161" s="554"/>
      <c r="CA2161" s="84"/>
      <c r="CB2161" s="553"/>
      <c r="CC2161" s="554"/>
      <c r="CD2161" s="84"/>
      <c r="CE2161" s="553"/>
      <c r="CF2161" s="554"/>
      <c r="CG2161" s="84"/>
      <c r="CH2161" s="553"/>
      <c r="CI2161" s="554"/>
      <c r="CJ2161" s="554"/>
      <c r="CK2161" s="554"/>
      <c r="CL2161" s="554"/>
      <c r="CM2161" s="554"/>
      <c r="CN2161" s="554"/>
      <c r="CO2161" s="554"/>
      <c r="CP2161" s="554"/>
      <c r="CQ2161" s="554"/>
      <c r="CR2161" s="554"/>
      <c r="CS2161" s="554"/>
      <c r="CT2161" s="554"/>
      <c r="CU2161" s="554"/>
      <c r="CV2161" s="554"/>
      <c r="CW2161" s="554"/>
      <c r="CX2161" s="554"/>
      <c r="CY2161" s="554">
        <v>50000000</v>
      </c>
      <c r="CZ2161" s="84">
        <v>50000000</v>
      </c>
      <c r="DA2161" s="84"/>
      <c r="DB2161" s="856" t="s">
        <v>20280</v>
      </c>
      <c r="DC2161" s="565">
        <v>2</v>
      </c>
      <c r="DD2161" s="928"/>
      <c r="DE2161" s="102"/>
      <c r="DF2161" s="928"/>
      <c r="DG2161" s="555"/>
      <c r="DH2161" s="214"/>
      <c r="DI2161" s="557">
        <v>41418</v>
      </c>
      <c r="DJ2161" s="111">
        <v>41373</v>
      </c>
      <c r="DK2161" s="558">
        <v>6</v>
      </c>
      <c r="DL2161" s="928"/>
      <c r="DM2161" s="619" t="s">
        <v>20592</v>
      </c>
      <c r="DN2161" s="890">
        <v>50000000</v>
      </c>
      <c r="DO2161" s="928"/>
      <c r="DP2161" s="928"/>
      <c r="DQ2161" s="928"/>
      <c r="DR2161" s="928"/>
    </row>
    <row r="2162" spans="1:122" ht="71" customHeight="1" thickTop="1" thickBot="1">
      <c r="A2162" s="214" t="s">
        <v>13681</v>
      </c>
      <c r="B2162" s="214" t="s">
        <v>13674</v>
      </c>
      <c r="C2162" s="214" t="s">
        <v>543</v>
      </c>
      <c r="D2162" s="374">
        <v>1</v>
      </c>
      <c r="E2162" s="517">
        <v>41437</v>
      </c>
      <c r="F2162" s="517">
        <v>41367</v>
      </c>
      <c r="G2162" s="517">
        <v>41446</v>
      </c>
      <c r="H2162" s="517">
        <v>41457</v>
      </c>
      <c r="I2162" s="517">
        <v>41457</v>
      </c>
      <c r="J2162" s="382">
        <v>60</v>
      </c>
      <c r="K2162" s="551">
        <v>43283</v>
      </c>
      <c r="L2162" s="517">
        <v>41437</v>
      </c>
      <c r="M2162" s="117"/>
      <c r="N2162" s="214" t="s">
        <v>19648</v>
      </c>
      <c r="O2162" s="1106">
        <v>890903310</v>
      </c>
      <c r="P2162" s="214" t="s">
        <v>1097</v>
      </c>
      <c r="Q2162" s="214" t="s">
        <v>1097</v>
      </c>
      <c r="R2162" s="214" t="s">
        <v>1097</v>
      </c>
      <c r="S2162" s="214" t="s">
        <v>1097</v>
      </c>
      <c r="T2162" s="214" t="s">
        <v>1097</v>
      </c>
      <c r="U2162" s="214" t="s">
        <v>1097</v>
      </c>
      <c r="V2162" s="214" t="s">
        <v>1097</v>
      </c>
      <c r="W2162" s="214" t="s">
        <v>1097</v>
      </c>
      <c r="X2162" s="214" t="s">
        <v>1097</v>
      </c>
      <c r="Y2162" s="214" t="s">
        <v>1097</v>
      </c>
      <c r="Z2162" s="214" t="s">
        <v>1097</v>
      </c>
      <c r="AA2162" s="214" t="s">
        <v>1097</v>
      </c>
      <c r="AB2162" s="214" t="s">
        <v>15699</v>
      </c>
      <c r="AC2162" s="214"/>
      <c r="AD2162" s="214" t="s">
        <v>13694</v>
      </c>
      <c r="AE2162" s="214" t="s">
        <v>1097</v>
      </c>
      <c r="AF2162" s="327">
        <v>231</v>
      </c>
      <c r="AG2162" s="631" t="s">
        <v>14001</v>
      </c>
      <c r="AH2162" s="636">
        <v>123544967</v>
      </c>
      <c r="AI2162" s="634">
        <v>162612012</v>
      </c>
      <c r="AJ2162" s="634">
        <v>286156979</v>
      </c>
      <c r="AK2162" s="374" t="s">
        <v>13723</v>
      </c>
      <c r="AL2162" s="214" t="s">
        <v>156</v>
      </c>
      <c r="AM2162" s="86">
        <v>123544967</v>
      </c>
      <c r="AN2162" s="86" t="s">
        <v>14361</v>
      </c>
      <c r="AO2162" s="86" t="s">
        <v>8485</v>
      </c>
      <c r="AP2162" s="83"/>
      <c r="AQ2162" s="84">
        <v>61772484</v>
      </c>
      <c r="AR2162" s="553">
        <v>41457</v>
      </c>
      <c r="AS2162" s="554">
        <v>534</v>
      </c>
      <c r="AT2162" s="488"/>
      <c r="AU2162" s="553"/>
      <c r="AV2162" s="554"/>
      <c r="AW2162" s="84"/>
      <c r="AX2162" s="553"/>
      <c r="AY2162" s="554"/>
      <c r="AZ2162" s="84"/>
      <c r="BA2162" s="553"/>
      <c r="BB2162" s="554"/>
      <c r="BC2162" s="84"/>
      <c r="BD2162" s="553"/>
      <c r="BE2162" s="554"/>
      <c r="BF2162" s="84"/>
      <c r="BG2162" s="553"/>
      <c r="BH2162" s="554"/>
      <c r="BI2162" s="84"/>
      <c r="BJ2162" s="553"/>
      <c r="BK2162" s="554"/>
      <c r="BL2162" s="84"/>
      <c r="BM2162" s="553"/>
      <c r="BN2162" s="554"/>
      <c r="BO2162" s="84"/>
      <c r="BP2162" s="553"/>
      <c r="BQ2162" s="554"/>
      <c r="BR2162" s="84"/>
      <c r="BS2162" s="553"/>
      <c r="BT2162" s="554"/>
      <c r="BU2162" s="84"/>
      <c r="BV2162" s="553"/>
      <c r="BW2162" s="554"/>
      <c r="BX2162" s="84"/>
      <c r="BY2162" s="553"/>
      <c r="BZ2162" s="554"/>
      <c r="CA2162" s="84"/>
      <c r="CB2162" s="553"/>
      <c r="CC2162" s="554"/>
      <c r="CD2162" s="84"/>
      <c r="CE2162" s="553"/>
      <c r="CF2162" s="554"/>
      <c r="CG2162" s="84"/>
      <c r="CH2162" s="553"/>
      <c r="CI2162" s="554"/>
      <c r="CJ2162" s="554"/>
      <c r="CK2162" s="554"/>
      <c r="CL2162" s="554"/>
      <c r="CM2162" s="554"/>
      <c r="CN2162" s="554"/>
      <c r="CO2162" s="554"/>
      <c r="CP2162" s="554"/>
      <c r="CQ2162" s="554"/>
      <c r="CR2162" s="554"/>
      <c r="CS2162" s="554"/>
      <c r="CT2162" s="554"/>
      <c r="CU2162" s="554"/>
      <c r="CV2162" s="554"/>
      <c r="CW2162" s="554"/>
      <c r="CX2162" s="554"/>
      <c r="CY2162" s="554">
        <v>61772484</v>
      </c>
      <c r="CZ2162" s="84">
        <v>61772483</v>
      </c>
      <c r="DA2162" s="84"/>
      <c r="DB2162" s="856" t="s">
        <v>20280</v>
      </c>
      <c r="DC2162" s="565">
        <v>2</v>
      </c>
      <c r="DD2162" s="928"/>
      <c r="DE2162" s="102"/>
      <c r="DF2162" s="928"/>
      <c r="DG2162" s="555"/>
      <c r="DH2162" s="214"/>
      <c r="DI2162" s="557">
        <v>41437</v>
      </c>
      <c r="DJ2162" s="111">
        <v>41373</v>
      </c>
      <c r="DK2162" s="558">
        <v>6</v>
      </c>
      <c r="DL2162" s="928"/>
      <c r="DM2162" s="619" t="s">
        <v>20592</v>
      </c>
      <c r="DN2162" s="890">
        <v>61772484</v>
      </c>
      <c r="DO2162" s="928"/>
      <c r="DP2162" s="928"/>
      <c r="DQ2162" s="928"/>
      <c r="DR2162" s="928"/>
    </row>
    <row r="2163" spans="1:122" ht="71" customHeight="1" thickTop="1" thickBot="1">
      <c r="A2163" s="214" t="s">
        <v>13682</v>
      </c>
      <c r="B2163" s="214" t="s">
        <v>13695</v>
      </c>
      <c r="C2163" s="214" t="s">
        <v>541</v>
      </c>
      <c r="D2163" s="374">
        <v>1</v>
      </c>
      <c r="E2163" s="517">
        <v>41389</v>
      </c>
      <c r="F2163" s="517">
        <v>41367</v>
      </c>
      <c r="G2163" s="517">
        <v>41393</v>
      </c>
      <c r="H2163" s="517">
        <v>41408</v>
      </c>
      <c r="I2163" s="517">
        <v>41389</v>
      </c>
      <c r="J2163" s="382">
        <v>10</v>
      </c>
      <c r="K2163" s="551">
        <v>41695</v>
      </c>
      <c r="L2163" s="518">
        <v>41389</v>
      </c>
      <c r="M2163" s="117"/>
      <c r="N2163" s="214" t="s">
        <v>19649</v>
      </c>
      <c r="O2163" s="1106">
        <v>830094815</v>
      </c>
      <c r="P2163" s="214" t="s">
        <v>1097</v>
      </c>
      <c r="Q2163" s="214" t="s">
        <v>1097</v>
      </c>
      <c r="R2163" s="214" t="s">
        <v>1097</v>
      </c>
      <c r="S2163" s="214" t="s">
        <v>1097</v>
      </c>
      <c r="T2163" s="214" t="s">
        <v>1097</v>
      </c>
      <c r="U2163" s="214" t="s">
        <v>1097</v>
      </c>
      <c r="V2163" s="214" t="s">
        <v>1097</v>
      </c>
      <c r="W2163" s="214" t="s">
        <v>1097</v>
      </c>
      <c r="X2163" s="214" t="s">
        <v>1097</v>
      </c>
      <c r="Y2163" s="214" t="s">
        <v>1097</v>
      </c>
      <c r="Z2163" s="214" t="s">
        <v>1097</v>
      </c>
      <c r="AA2163" s="214" t="s">
        <v>1097</v>
      </c>
      <c r="AB2163" s="214" t="s">
        <v>13721</v>
      </c>
      <c r="AC2163" s="214"/>
      <c r="AD2163" s="214"/>
      <c r="AE2163" s="214" t="s">
        <v>13696</v>
      </c>
      <c r="AF2163" s="214">
        <v>298</v>
      </c>
      <c r="AG2163" s="631" t="s">
        <v>14008</v>
      </c>
      <c r="AH2163" s="636">
        <v>100000000</v>
      </c>
      <c r="AI2163" s="634">
        <v>10000000</v>
      </c>
      <c r="AJ2163" s="634">
        <v>110000000</v>
      </c>
      <c r="AK2163" s="374" t="s">
        <v>13726</v>
      </c>
      <c r="AL2163" s="214" t="s">
        <v>156</v>
      </c>
      <c r="AM2163" s="86">
        <v>100000000</v>
      </c>
      <c r="AN2163" s="86" t="s">
        <v>14315</v>
      </c>
      <c r="AO2163" s="86" t="s">
        <v>14315</v>
      </c>
      <c r="AP2163" s="83"/>
      <c r="AQ2163" s="84">
        <v>100000000</v>
      </c>
      <c r="AR2163" s="553">
        <v>41408</v>
      </c>
      <c r="AS2163" s="554">
        <v>481</v>
      </c>
      <c r="AT2163" s="488"/>
      <c r="AU2163" s="553"/>
      <c r="AV2163" s="554"/>
      <c r="AW2163" s="84"/>
      <c r="AX2163" s="553"/>
      <c r="AY2163" s="554"/>
      <c r="AZ2163" s="84"/>
      <c r="BA2163" s="553"/>
      <c r="BB2163" s="554"/>
      <c r="BC2163" s="84"/>
      <c r="BD2163" s="553"/>
      <c r="BE2163" s="554"/>
      <c r="BF2163" s="84"/>
      <c r="BG2163" s="553"/>
      <c r="BH2163" s="554"/>
      <c r="BI2163" s="84"/>
      <c r="BJ2163" s="553"/>
      <c r="BK2163" s="554"/>
      <c r="BL2163" s="84"/>
      <c r="BM2163" s="553"/>
      <c r="BN2163" s="554"/>
      <c r="BO2163" s="84"/>
      <c r="BP2163" s="553"/>
      <c r="BQ2163" s="554"/>
      <c r="BR2163" s="84"/>
      <c r="BS2163" s="553"/>
      <c r="BT2163" s="554"/>
      <c r="BU2163" s="84"/>
      <c r="BV2163" s="553"/>
      <c r="BW2163" s="554"/>
      <c r="BX2163" s="84"/>
      <c r="BY2163" s="553"/>
      <c r="BZ2163" s="554"/>
      <c r="CA2163" s="84"/>
      <c r="CB2163" s="553"/>
      <c r="CC2163" s="554"/>
      <c r="CD2163" s="84"/>
      <c r="CE2163" s="553"/>
      <c r="CF2163" s="554"/>
      <c r="CG2163" s="84"/>
      <c r="CH2163" s="553"/>
      <c r="CI2163" s="554"/>
      <c r="CJ2163" s="554"/>
      <c r="CK2163" s="554"/>
      <c r="CL2163" s="554"/>
      <c r="CM2163" s="554"/>
      <c r="CN2163" s="554"/>
      <c r="CO2163" s="554"/>
      <c r="CP2163" s="554"/>
      <c r="CQ2163" s="554"/>
      <c r="CR2163" s="554"/>
      <c r="CS2163" s="554"/>
      <c r="CT2163" s="554"/>
      <c r="CU2163" s="554"/>
      <c r="CV2163" s="554"/>
      <c r="CW2163" s="554"/>
      <c r="CX2163" s="554"/>
      <c r="CY2163" s="554">
        <v>100000000</v>
      </c>
      <c r="CZ2163" s="84">
        <v>0</v>
      </c>
      <c r="DA2163" s="84"/>
      <c r="DB2163" s="856" t="s">
        <v>20809</v>
      </c>
      <c r="DC2163" s="565">
        <v>1</v>
      </c>
      <c r="DD2163" s="928"/>
      <c r="DE2163" s="102"/>
      <c r="DF2163" s="928"/>
      <c r="DG2163" s="555"/>
      <c r="DH2163" s="214"/>
      <c r="DI2163" s="557">
        <v>41389</v>
      </c>
      <c r="DJ2163" s="111">
        <v>41372</v>
      </c>
      <c r="DK2163" s="558">
        <v>5</v>
      </c>
      <c r="DL2163" s="928"/>
      <c r="DM2163" s="619" t="s">
        <v>20633</v>
      </c>
      <c r="DN2163" s="890">
        <v>100000000</v>
      </c>
      <c r="DO2163" s="928"/>
      <c r="DP2163" s="928"/>
      <c r="DQ2163" s="928"/>
      <c r="DR2163" s="928"/>
    </row>
    <row r="2164" spans="1:122" ht="71" customHeight="1" thickTop="1" thickBot="1">
      <c r="A2164" s="214" t="s">
        <v>13683</v>
      </c>
      <c r="B2164" s="214" t="s">
        <v>11526</v>
      </c>
      <c r="C2164" s="214" t="s">
        <v>86</v>
      </c>
      <c r="D2164" s="374">
        <v>0</v>
      </c>
      <c r="E2164" s="517">
        <v>41430</v>
      </c>
      <c r="F2164" s="517">
        <v>41367</v>
      </c>
      <c r="G2164" s="517">
        <v>41442</v>
      </c>
      <c r="H2164" s="517">
        <v>41451</v>
      </c>
      <c r="I2164" s="517">
        <v>41451</v>
      </c>
      <c r="J2164" s="382">
        <v>36</v>
      </c>
      <c r="K2164" s="551">
        <v>42547</v>
      </c>
      <c r="L2164" s="517">
        <v>41430</v>
      </c>
      <c r="M2164" s="117"/>
      <c r="N2164" s="214" t="s">
        <v>101</v>
      </c>
      <c r="O2164" s="1106">
        <v>890980040</v>
      </c>
      <c r="P2164" s="214" t="s">
        <v>1097</v>
      </c>
      <c r="Q2164" s="214" t="s">
        <v>1097</v>
      </c>
      <c r="R2164" s="214" t="s">
        <v>1097</v>
      </c>
      <c r="S2164" s="214" t="s">
        <v>1097</v>
      </c>
      <c r="T2164" s="214" t="s">
        <v>1097</v>
      </c>
      <c r="U2164" s="214" t="s">
        <v>1097</v>
      </c>
      <c r="V2164" s="214" t="s">
        <v>1097</v>
      </c>
      <c r="W2164" s="214" t="s">
        <v>1097</v>
      </c>
      <c r="X2164" s="214" t="s">
        <v>1097</v>
      </c>
      <c r="Y2164" s="214" t="s">
        <v>1097</v>
      </c>
      <c r="Z2164" s="214" t="s">
        <v>1097</v>
      </c>
      <c r="AA2164" s="214" t="s">
        <v>1097</v>
      </c>
      <c r="AB2164" s="214" t="s">
        <v>13779</v>
      </c>
      <c r="AC2164" s="214"/>
      <c r="AD2164" s="214"/>
      <c r="AE2164" s="214" t="s">
        <v>13780</v>
      </c>
      <c r="AF2164" s="214" t="s">
        <v>12560</v>
      </c>
      <c r="AG2164" s="626" t="s">
        <v>14009</v>
      </c>
      <c r="AH2164" s="636">
        <v>330300000</v>
      </c>
      <c r="AI2164" s="634">
        <v>307630000</v>
      </c>
      <c r="AJ2164" s="634">
        <v>637930000</v>
      </c>
      <c r="AK2164" s="374" t="s">
        <v>13763</v>
      </c>
      <c r="AL2164" s="214" t="s">
        <v>156</v>
      </c>
      <c r="AM2164" s="86">
        <v>330300000</v>
      </c>
      <c r="AN2164" s="86" t="s">
        <v>14361</v>
      </c>
      <c r="AO2164" s="86" t="s">
        <v>8485</v>
      </c>
      <c r="AP2164" s="83"/>
      <c r="AQ2164" s="84">
        <v>231210000</v>
      </c>
      <c r="AR2164" s="553">
        <v>41451</v>
      </c>
      <c r="AS2164" s="554">
        <v>527</v>
      </c>
      <c r="AT2164" s="488"/>
      <c r="AU2164" s="553"/>
      <c r="AV2164" s="554"/>
      <c r="AW2164" s="84"/>
      <c r="AX2164" s="553"/>
      <c r="AY2164" s="554"/>
      <c r="AZ2164" s="84"/>
      <c r="BA2164" s="553"/>
      <c r="BB2164" s="554"/>
      <c r="BC2164" s="84"/>
      <c r="BD2164" s="553"/>
      <c r="BE2164" s="554"/>
      <c r="BF2164" s="84"/>
      <c r="BG2164" s="553"/>
      <c r="BH2164" s="554"/>
      <c r="BI2164" s="84"/>
      <c r="BJ2164" s="553"/>
      <c r="BK2164" s="554"/>
      <c r="BL2164" s="84"/>
      <c r="BM2164" s="553"/>
      <c r="BN2164" s="554"/>
      <c r="BO2164" s="84"/>
      <c r="BP2164" s="553"/>
      <c r="BQ2164" s="554"/>
      <c r="BR2164" s="84"/>
      <c r="BS2164" s="553"/>
      <c r="BT2164" s="554"/>
      <c r="BU2164" s="84"/>
      <c r="BV2164" s="553"/>
      <c r="BW2164" s="554"/>
      <c r="BX2164" s="84"/>
      <c r="BY2164" s="553"/>
      <c r="BZ2164" s="554"/>
      <c r="CA2164" s="84"/>
      <c r="CB2164" s="553"/>
      <c r="CC2164" s="554"/>
      <c r="CD2164" s="84"/>
      <c r="CE2164" s="553"/>
      <c r="CF2164" s="554"/>
      <c r="CG2164" s="84"/>
      <c r="CH2164" s="553"/>
      <c r="CI2164" s="554"/>
      <c r="CJ2164" s="554"/>
      <c r="CK2164" s="554"/>
      <c r="CL2164" s="554"/>
      <c r="CM2164" s="554"/>
      <c r="CN2164" s="554"/>
      <c r="CO2164" s="554"/>
      <c r="CP2164" s="554"/>
      <c r="CQ2164" s="554"/>
      <c r="CR2164" s="554"/>
      <c r="CS2164" s="554"/>
      <c r="CT2164" s="554"/>
      <c r="CU2164" s="554"/>
      <c r="CV2164" s="554"/>
      <c r="CW2164" s="554"/>
      <c r="CX2164" s="554"/>
      <c r="CY2164" s="554">
        <v>231210000</v>
      </c>
      <c r="CZ2164" s="84">
        <v>99090000</v>
      </c>
      <c r="DA2164" s="84"/>
      <c r="DB2164" s="856" t="s">
        <v>20280</v>
      </c>
      <c r="DC2164" s="565">
        <v>2</v>
      </c>
      <c r="DD2164" s="928"/>
      <c r="DE2164" s="102"/>
      <c r="DF2164" s="928"/>
      <c r="DG2164" s="555"/>
      <c r="DH2164" s="214"/>
      <c r="DI2164" s="557"/>
      <c r="DJ2164" s="111">
        <v>41379</v>
      </c>
      <c r="DK2164" s="558">
        <v>12</v>
      </c>
      <c r="DL2164" s="581" t="s">
        <v>15785</v>
      </c>
      <c r="DM2164" s="619" t="s">
        <v>20781</v>
      </c>
      <c r="DN2164" s="890">
        <v>231210000</v>
      </c>
      <c r="DO2164" s="928"/>
      <c r="DP2164" s="928"/>
      <c r="DQ2164" s="928"/>
      <c r="DR2164" s="928"/>
    </row>
    <row r="2165" spans="1:122" ht="71" customHeight="1" thickTop="1" thickBot="1">
      <c r="A2165" s="214" t="s">
        <v>13684</v>
      </c>
      <c r="B2165" s="214" t="s">
        <v>11526</v>
      </c>
      <c r="C2165" s="214" t="s">
        <v>86</v>
      </c>
      <c r="D2165" s="374">
        <v>0</v>
      </c>
      <c r="E2165" s="517">
        <v>41422</v>
      </c>
      <c r="F2165" s="517">
        <v>41367</v>
      </c>
      <c r="G2165" s="517">
        <v>41422</v>
      </c>
      <c r="H2165" s="517">
        <v>41432</v>
      </c>
      <c r="I2165" s="517">
        <v>41432</v>
      </c>
      <c r="J2165" s="382">
        <v>24</v>
      </c>
      <c r="K2165" s="551">
        <v>42162</v>
      </c>
      <c r="L2165" s="517">
        <v>41422</v>
      </c>
      <c r="M2165" s="117"/>
      <c r="N2165" s="214" t="s">
        <v>691</v>
      </c>
      <c r="O2165" s="1106">
        <v>899999063</v>
      </c>
      <c r="P2165" s="214" t="s">
        <v>19546</v>
      </c>
      <c r="Q2165" s="214" t="s">
        <v>19547</v>
      </c>
      <c r="R2165" s="214" t="s">
        <v>1097</v>
      </c>
      <c r="S2165" s="214" t="s">
        <v>1097</v>
      </c>
      <c r="T2165" s="214" t="s">
        <v>1097</v>
      </c>
      <c r="U2165" s="214" t="s">
        <v>1097</v>
      </c>
      <c r="V2165" s="214" t="s">
        <v>1097</v>
      </c>
      <c r="W2165" s="214" t="s">
        <v>1097</v>
      </c>
      <c r="X2165" s="214" t="s">
        <v>1097</v>
      </c>
      <c r="Y2165" s="214" t="s">
        <v>1097</v>
      </c>
      <c r="Z2165" s="214" t="s">
        <v>1097</v>
      </c>
      <c r="AA2165" s="214" t="s">
        <v>1097</v>
      </c>
      <c r="AB2165" s="214" t="s">
        <v>14355</v>
      </c>
      <c r="AC2165" s="214"/>
      <c r="AD2165" s="214"/>
      <c r="AE2165" s="214" t="s">
        <v>13780</v>
      </c>
      <c r="AF2165" s="214" t="s">
        <v>12560</v>
      </c>
      <c r="AG2165" s="626" t="s">
        <v>14009</v>
      </c>
      <c r="AH2165" s="636">
        <v>332340000</v>
      </c>
      <c r="AI2165" s="634">
        <v>241343329</v>
      </c>
      <c r="AJ2165" s="634">
        <v>573683329</v>
      </c>
      <c r="AK2165" s="374" t="s">
        <v>13763</v>
      </c>
      <c r="AL2165" s="214" t="s">
        <v>156</v>
      </c>
      <c r="AM2165" s="86">
        <v>332340000</v>
      </c>
      <c r="AN2165" s="86" t="s">
        <v>14315</v>
      </c>
      <c r="AO2165" s="86" t="s">
        <v>14315</v>
      </c>
      <c r="AP2165" s="83"/>
      <c r="AQ2165" s="84">
        <v>232638000</v>
      </c>
      <c r="AR2165" s="553">
        <v>41432</v>
      </c>
      <c r="AS2165" s="554">
        <v>503</v>
      </c>
      <c r="AT2165" s="488"/>
      <c r="AU2165" s="553"/>
      <c r="AV2165" s="554"/>
      <c r="AW2165" s="84"/>
      <c r="AX2165" s="553"/>
      <c r="AY2165" s="554"/>
      <c r="AZ2165" s="84"/>
      <c r="BA2165" s="553"/>
      <c r="BB2165" s="554"/>
      <c r="BC2165" s="84"/>
      <c r="BD2165" s="553"/>
      <c r="BE2165" s="554"/>
      <c r="BF2165" s="84"/>
      <c r="BG2165" s="553"/>
      <c r="BH2165" s="554"/>
      <c r="BI2165" s="84"/>
      <c r="BJ2165" s="553"/>
      <c r="BK2165" s="554"/>
      <c r="BL2165" s="84"/>
      <c r="BM2165" s="553"/>
      <c r="BN2165" s="554"/>
      <c r="BO2165" s="84"/>
      <c r="BP2165" s="553"/>
      <c r="BQ2165" s="554"/>
      <c r="BR2165" s="84"/>
      <c r="BS2165" s="553"/>
      <c r="BT2165" s="554"/>
      <c r="BU2165" s="84"/>
      <c r="BV2165" s="553"/>
      <c r="BW2165" s="554"/>
      <c r="BX2165" s="84"/>
      <c r="BY2165" s="553"/>
      <c r="BZ2165" s="554"/>
      <c r="CA2165" s="84"/>
      <c r="CB2165" s="553"/>
      <c r="CC2165" s="554"/>
      <c r="CD2165" s="84"/>
      <c r="CE2165" s="553"/>
      <c r="CF2165" s="554"/>
      <c r="CG2165" s="84"/>
      <c r="CH2165" s="553"/>
      <c r="CI2165" s="554"/>
      <c r="CJ2165" s="554"/>
      <c r="CK2165" s="554"/>
      <c r="CL2165" s="554"/>
      <c r="CM2165" s="554"/>
      <c r="CN2165" s="554"/>
      <c r="CO2165" s="554"/>
      <c r="CP2165" s="554"/>
      <c r="CQ2165" s="554"/>
      <c r="CR2165" s="554"/>
      <c r="CS2165" s="554"/>
      <c r="CT2165" s="554"/>
      <c r="CU2165" s="554"/>
      <c r="CV2165" s="554"/>
      <c r="CW2165" s="554"/>
      <c r="CX2165" s="554"/>
      <c r="CY2165" s="554">
        <v>232638000</v>
      </c>
      <c r="CZ2165" s="84">
        <v>99702000</v>
      </c>
      <c r="DA2165" s="84"/>
      <c r="DB2165" s="856" t="s">
        <v>20280</v>
      </c>
      <c r="DC2165" s="565">
        <v>2</v>
      </c>
      <c r="DD2165" s="928"/>
      <c r="DE2165" s="102"/>
      <c r="DF2165" s="928"/>
      <c r="DG2165" s="555"/>
      <c r="DH2165" s="214"/>
      <c r="DI2165" s="557"/>
      <c r="DJ2165" s="111">
        <v>41379</v>
      </c>
      <c r="DK2165" s="558">
        <v>12</v>
      </c>
      <c r="DL2165" s="581" t="s">
        <v>15785</v>
      </c>
      <c r="DM2165" s="619" t="s">
        <v>20781</v>
      </c>
      <c r="DN2165" s="890">
        <v>232638000</v>
      </c>
      <c r="DO2165" s="928"/>
      <c r="DP2165" s="928"/>
      <c r="DQ2165" s="928"/>
      <c r="DR2165" s="928"/>
    </row>
    <row r="2166" spans="1:122" ht="71" customHeight="1" thickTop="1" thickBot="1">
      <c r="A2166" s="214" t="s">
        <v>13685</v>
      </c>
      <c r="B2166" s="214" t="s">
        <v>11526</v>
      </c>
      <c r="C2166" s="214" t="s">
        <v>86</v>
      </c>
      <c r="D2166" s="374">
        <v>0</v>
      </c>
      <c r="E2166" s="517">
        <v>41437</v>
      </c>
      <c r="F2166" s="517">
        <v>41367</v>
      </c>
      <c r="G2166" s="517">
        <v>41446</v>
      </c>
      <c r="H2166" s="517">
        <v>41457</v>
      </c>
      <c r="I2166" s="517">
        <v>41457</v>
      </c>
      <c r="J2166" s="382">
        <v>36</v>
      </c>
      <c r="K2166" s="551">
        <v>42553</v>
      </c>
      <c r="L2166" s="517">
        <v>41437</v>
      </c>
      <c r="M2166" s="117"/>
      <c r="N2166" s="214" t="s">
        <v>537</v>
      </c>
      <c r="O2166" s="1106">
        <v>891190346</v>
      </c>
      <c r="P2166" s="214" t="s">
        <v>19548</v>
      </c>
      <c r="Q2166" s="214" t="s">
        <v>19549</v>
      </c>
      <c r="R2166" s="214" t="s">
        <v>1097</v>
      </c>
      <c r="S2166" s="214" t="s">
        <v>1097</v>
      </c>
      <c r="T2166" s="214" t="s">
        <v>1097</v>
      </c>
      <c r="U2166" s="214" t="s">
        <v>1097</v>
      </c>
      <c r="V2166" s="214" t="s">
        <v>1097</v>
      </c>
      <c r="W2166" s="214" t="s">
        <v>1097</v>
      </c>
      <c r="X2166" s="214" t="s">
        <v>1097</v>
      </c>
      <c r="Y2166" s="214" t="s">
        <v>1097</v>
      </c>
      <c r="Z2166" s="214" t="s">
        <v>1097</v>
      </c>
      <c r="AA2166" s="214" t="s">
        <v>1097</v>
      </c>
      <c r="AB2166" s="214" t="s">
        <v>13781</v>
      </c>
      <c r="AC2166" s="214"/>
      <c r="AD2166" s="214"/>
      <c r="AE2166" s="214" t="s">
        <v>13780</v>
      </c>
      <c r="AF2166" s="214" t="s">
        <v>12560</v>
      </c>
      <c r="AG2166" s="626" t="s">
        <v>14009</v>
      </c>
      <c r="AH2166" s="636">
        <v>332500000</v>
      </c>
      <c r="AI2166" s="634">
        <v>0</v>
      </c>
      <c r="AJ2166" s="634">
        <v>332500000</v>
      </c>
      <c r="AK2166" s="374" t="s">
        <v>13763</v>
      </c>
      <c r="AL2166" s="214" t="s">
        <v>156</v>
      </c>
      <c r="AM2166" s="86">
        <v>332500000</v>
      </c>
      <c r="AN2166" s="859" t="s">
        <v>8508</v>
      </c>
      <c r="AO2166" s="859" t="s">
        <v>8509</v>
      </c>
      <c r="AP2166" s="83" t="s">
        <v>1534</v>
      </c>
      <c r="AQ2166" s="84">
        <v>232750000</v>
      </c>
      <c r="AR2166" s="553">
        <v>41457</v>
      </c>
      <c r="AS2166" s="554">
        <v>534</v>
      </c>
      <c r="AT2166" s="488"/>
      <c r="AU2166" s="553"/>
      <c r="AV2166" s="554"/>
      <c r="AW2166" s="84"/>
      <c r="AX2166" s="553"/>
      <c r="AY2166" s="554"/>
      <c r="AZ2166" s="84"/>
      <c r="BA2166" s="553"/>
      <c r="BB2166" s="554"/>
      <c r="BC2166" s="84"/>
      <c r="BD2166" s="553"/>
      <c r="BE2166" s="554"/>
      <c r="BF2166" s="84"/>
      <c r="BG2166" s="553"/>
      <c r="BH2166" s="554"/>
      <c r="BI2166" s="84"/>
      <c r="BJ2166" s="553"/>
      <c r="BK2166" s="554"/>
      <c r="BL2166" s="84"/>
      <c r="BM2166" s="553"/>
      <c r="BN2166" s="554"/>
      <c r="BO2166" s="84"/>
      <c r="BP2166" s="553"/>
      <c r="BQ2166" s="554"/>
      <c r="BR2166" s="84"/>
      <c r="BS2166" s="553"/>
      <c r="BT2166" s="554"/>
      <c r="BU2166" s="84"/>
      <c r="BV2166" s="553"/>
      <c r="BW2166" s="554"/>
      <c r="BX2166" s="84"/>
      <c r="BY2166" s="553"/>
      <c r="BZ2166" s="554"/>
      <c r="CA2166" s="84"/>
      <c r="CB2166" s="553"/>
      <c r="CC2166" s="554"/>
      <c r="CD2166" s="84"/>
      <c r="CE2166" s="553"/>
      <c r="CF2166" s="554"/>
      <c r="CG2166" s="84"/>
      <c r="CH2166" s="553"/>
      <c r="CI2166" s="554"/>
      <c r="CJ2166" s="554"/>
      <c r="CK2166" s="554"/>
      <c r="CL2166" s="554"/>
      <c r="CM2166" s="554"/>
      <c r="CN2166" s="554"/>
      <c r="CO2166" s="554"/>
      <c r="CP2166" s="554"/>
      <c r="CQ2166" s="554"/>
      <c r="CR2166" s="554"/>
      <c r="CS2166" s="554"/>
      <c r="CT2166" s="554"/>
      <c r="CU2166" s="554"/>
      <c r="CV2166" s="554"/>
      <c r="CW2166" s="554"/>
      <c r="CX2166" s="554"/>
      <c r="CY2166" s="554">
        <v>232750000</v>
      </c>
      <c r="CZ2166" s="84">
        <v>99750000</v>
      </c>
      <c r="DA2166" s="84"/>
      <c r="DB2166" s="856" t="s">
        <v>20280</v>
      </c>
      <c r="DC2166" s="565">
        <v>2</v>
      </c>
      <c r="DD2166" s="928"/>
      <c r="DE2166" s="102"/>
      <c r="DF2166" s="928"/>
      <c r="DG2166" s="555"/>
      <c r="DH2166" s="214"/>
      <c r="DI2166" s="557"/>
      <c r="DJ2166" s="111">
        <v>41379</v>
      </c>
      <c r="DK2166" s="558">
        <v>12</v>
      </c>
      <c r="DL2166" s="581" t="s">
        <v>15785</v>
      </c>
      <c r="DM2166" s="619" t="s">
        <v>20781</v>
      </c>
      <c r="DN2166" s="890">
        <v>232750000</v>
      </c>
      <c r="DO2166" s="928"/>
      <c r="DP2166" s="928"/>
      <c r="DQ2166" s="928"/>
      <c r="DR2166" s="928"/>
    </row>
    <row r="2167" spans="1:122" ht="71" customHeight="1" thickTop="1" thickBot="1">
      <c r="A2167" s="214" t="s">
        <v>13686</v>
      </c>
      <c r="B2167" s="214" t="s">
        <v>13697</v>
      </c>
      <c r="C2167" s="214" t="s">
        <v>541</v>
      </c>
      <c r="D2167" s="374">
        <v>0</v>
      </c>
      <c r="E2167" s="517">
        <v>41424</v>
      </c>
      <c r="F2167" s="517">
        <v>41367</v>
      </c>
      <c r="G2167" s="517">
        <v>41414</v>
      </c>
      <c r="H2167" s="517">
        <v>41514</v>
      </c>
      <c r="I2167" s="517">
        <v>41394</v>
      </c>
      <c r="J2167" s="382">
        <v>12</v>
      </c>
      <c r="K2167" s="551">
        <v>41759</v>
      </c>
      <c r="L2167" s="517">
        <v>41394</v>
      </c>
      <c r="M2167" s="117"/>
      <c r="N2167" s="214" t="s">
        <v>101</v>
      </c>
      <c r="O2167" s="1106">
        <v>890980040</v>
      </c>
      <c r="P2167" s="214" t="s">
        <v>1097</v>
      </c>
      <c r="Q2167" s="214" t="s">
        <v>1097</v>
      </c>
      <c r="R2167" s="214" t="s">
        <v>1097</v>
      </c>
      <c r="S2167" s="214" t="s">
        <v>1097</v>
      </c>
      <c r="T2167" s="214" t="s">
        <v>1097</v>
      </c>
      <c r="U2167" s="214" t="s">
        <v>1097</v>
      </c>
      <c r="V2167" s="214" t="s">
        <v>1097</v>
      </c>
      <c r="W2167" s="214" t="s">
        <v>1097</v>
      </c>
      <c r="X2167" s="214" t="s">
        <v>1097</v>
      </c>
      <c r="Y2167" s="214" t="s">
        <v>1097</v>
      </c>
      <c r="Z2167" s="214" t="s">
        <v>1097</v>
      </c>
      <c r="AA2167" s="214" t="s">
        <v>1097</v>
      </c>
      <c r="AB2167" s="214" t="s">
        <v>13782</v>
      </c>
      <c r="AC2167" s="214"/>
      <c r="AD2167" s="214" t="s">
        <v>13698</v>
      </c>
      <c r="AE2167" s="214" t="s">
        <v>13780</v>
      </c>
      <c r="AF2167" s="214" t="s">
        <v>7976</v>
      </c>
      <c r="AG2167" s="626" t="s">
        <v>14010</v>
      </c>
      <c r="AH2167" s="636">
        <v>127000000</v>
      </c>
      <c r="AI2167" s="634">
        <v>77880000</v>
      </c>
      <c r="AJ2167" s="634">
        <v>204880000</v>
      </c>
      <c r="AK2167" s="374" t="s">
        <v>13763</v>
      </c>
      <c r="AL2167" s="214" t="s">
        <v>156</v>
      </c>
      <c r="AM2167" s="86">
        <v>127000000</v>
      </c>
      <c r="AN2167" s="86" t="s">
        <v>14361</v>
      </c>
      <c r="AO2167" s="86" t="s">
        <v>8485</v>
      </c>
      <c r="AP2167" s="83"/>
      <c r="AQ2167" s="84">
        <v>63500000</v>
      </c>
      <c r="AR2167" s="553">
        <v>41514</v>
      </c>
      <c r="AS2167" s="554">
        <v>577</v>
      </c>
      <c r="AT2167" s="488"/>
      <c r="AU2167" s="553"/>
      <c r="AV2167" s="554"/>
      <c r="AW2167" s="84"/>
      <c r="AX2167" s="553"/>
      <c r="AY2167" s="554"/>
      <c r="AZ2167" s="84"/>
      <c r="BA2167" s="553"/>
      <c r="BB2167" s="554"/>
      <c r="BC2167" s="84"/>
      <c r="BD2167" s="553"/>
      <c r="BE2167" s="554"/>
      <c r="BF2167" s="84"/>
      <c r="BG2167" s="553"/>
      <c r="BH2167" s="554"/>
      <c r="BI2167" s="84"/>
      <c r="BJ2167" s="553"/>
      <c r="BK2167" s="554"/>
      <c r="BL2167" s="84"/>
      <c r="BM2167" s="553"/>
      <c r="BN2167" s="554"/>
      <c r="BO2167" s="84"/>
      <c r="BP2167" s="553"/>
      <c r="BQ2167" s="554"/>
      <c r="BR2167" s="84"/>
      <c r="BS2167" s="553"/>
      <c r="BT2167" s="554"/>
      <c r="BU2167" s="84"/>
      <c r="BV2167" s="553"/>
      <c r="BW2167" s="554"/>
      <c r="BX2167" s="84"/>
      <c r="BY2167" s="553"/>
      <c r="BZ2167" s="554"/>
      <c r="CA2167" s="84"/>
      <c r="CB2167" s="553"/>
      <c r="CC2167" s="554"/>
      <c r="CD2167" s="84"/>
      <c r="CE2167" s="553"/>
      <c r="CF2167" s="554"/>
      <c r="CG2167" s="84"/>
      <c r="CH2167" s="553"/>
      <c r="CI2167" s="554"/>
      <c r="CJ2167" s="554"/>
      <c r="CK2167" s="554"/>
      <c r="CL2167" s="554"/>
      <c r="CM2167" s="554"/>
      <c r="CN2167" s="554"/>
      <c r="CO2167" s="554"/>
      <c r="CP2167" s="554"/>
      <c r="CQ2167" s="554"/>
      <c r="CR2167" s="554"/>
      <c r="CS2167" s="554"/>
      <c r="CT2167" s="554"/>
      <c r="CU2167" s="554"/>
      <c r="CV2167" s="554"/>
      <c r="CW2167" s="554"/>
      <c r="CX2167" s="554"/>
      <c r="CY2167" s="554">
        <v>63500000</v>
      </c>
      <c r="CZ2167" s="84">
        <v>63500000</v>
      </c>
      <c r="DA2167" s="84"/>
      <c r="DB2167" s="856" t="s">
        <v>20280</v>
      </c>
      <c r="DC2167" s="565">
        <v>2</v>
      </c>
      <c r="DD2167" s="928"/>
      <c r="DE2167" s="102"/>
      <c r="DF2167" s="928"/>
      <c r="DG2167" s="555"/>
      <c r="DH2167" s="214"/>
      <c r="DI2167" s="557"/>
      <c r="DJ2167" s="111">
        <v>41379</v>
      </c>
      <c r="DK2167" s="558">
        <v>12</v>
      </c>
      <c r="DL2167" s="581" t="s">
        <v>15785</v>
      </c>
      <c r="DM2167" s="619" t="s">
        <v>20625</v>
      </c>
      <c r="DN2167" s="890">
        <v>63500000</v>
      </c>
      <c r="DO2167" s="928"/>
      <c r="DP2167" s="928"/>
      <c r="DQ2167" s="928"/>
      <c r="DR2167" s="928"/>
    </row>
    <row r="2168" spans="1:122" ht="71" customHeight="1" thickTop="1" thickBot="1">
      <c r="A2168" s="214" t="s">
        <v>13687</v>
      </c>
      <c r="B2168" s="214" t="s">
        <v>13697</v>
      </c>
      <c r="C2168" s="214" t="s">
        <v>541</v>
      </c>
      <c r="D2168" s="374">
        <v>0</v>
      </c>
      <c r="E2168" s="517">
        <v>41414</v>
      </c>
      <c r="F2168" s="517">
        <v>41367</v>
      </c>
      <c r="G2168" s="517">
        <v>41414</v>
      </c>
      <c r="H2168" s="517">
        <v>41485</v>
      </c>
      <c r="I2168" s="517">
        <v>41414</v>
      </c>
      <c r="J2168" s="382">
        <v>12</v>
      </c>
      <c r="K2168" s="551">
        <v>41779</v>
      </c>
      <c r="L2168" s="517">
        <v>41414</v>
      </c>
      <c r="M2168" s="117"/>
      <c r="N2168" s="214" t="s">
        <v>6643</v>
      </c>
      <c r="O2168" s="1106">
        <v>830098266</v>
      </c>
      <c r="P2168" s="214" t="s">
        <v>1097</v>
      </c>
      <c r="Q2168" s="214" t="s">
        <v>1097</v>
      </c>
      <c r="R2168" s="214" t="s">
        <v>1097</v>
      </c>
      <c r="S2168" s="214" t="s">
        <v>1097</v>
      </c>
      <c r="T2168" s="214" t="s">
        <v>1097</v>
      </c>
      <c r="U2168" s="214" t="s">
        <v>1097</v>
      </c>
      <c r="V2168" s="214" t="s">
        <v>1097</v>
      </c>
      <c r="W2168" s="214" t="s">
        <v>1097</v>
      </c>
      <c r="X2168" s="214" t="s">
        <v>1097</v>
      </c>
      <c r="Y2168" s="214" t="s">
        <v>1097</v>
      </c>
      <c r="Z2168" s="214" t="s">
        <v>1097</v>
      </c>
      <c r="AA2168" s="214" t="s">
        <v>1097</v>
      </c>
      <c r="AB2168" s="214" t="s">
        <v>13783</v>
      </c>
      <c r="AC2168" s="214"/>
      <c r="AD2168" s="214" t="s">
        <v>13698</v>
      </c>
      <c r="AE2168" s="214" t="s">
        <v>13780</v>
      </c>
      <c r="AF2168" s="214" t="s">
        <v>7976</v>
      </c>
      <c r="AG2168" s="626" t="s">
        <v>14010</v>
      </c>
      <c r="AH2168" s="636">
        <v>199800000</v>
      </c>
      <c r="AI2168" s="634">
        <v>88266736</v>
      </c>
      <c r="AJ2168" s="634">
        <v>288066736</v>
      </c>
      <c r="AK2168" s="374" t="s">
        <v>13763</v>
      </c>
      <c r="AL2168" s="214" t="s">
        <v>156</v>
      </c>
      <c r="AM2168" s="86">
        <v>199800000</v>
      </c>
      <c r="AN2168" s="86" t="s">
        <v>14315</v>
      </c>
      <c r="AO2168" s="86" t="s">
        <v>14315</v>
      </c>
      <c r="AP2168" s="83"/>
      <c r="AQ2168" s="84">
        <v>99900000</v>
      </c>
      <c r="AR2168" s="553">
        <v>41485</v>
      </c>
      <c r="AS2168" s="554">
        <v>555</v>
      </c>
      <c r="AT2168" s="488"/>
      <c r="AU2168" s="553"/>
      <c r="AV2168" s="554"/>
      <c r="AW2168" s="84"/>
      <c r="AX2168" s="553"/>
      <c r="AY2168" s="554"/>
      <c r="AZ2168" s="84"/>
      <c r="BA2168" s="553"/>
      <c r="BB2168" s="554"/>
      <c r="BC2168" s="84"/>
      <c r="BD2168" s="553"/>
      <c r="BE2168" s="554"/>
      <c r="BF2168" s="84"/>
      <c r="BG2168" s="553"/>
      <c r="BH2168" s="554"/>
      <c r="BI2168" s="84"/>
      <c r="BJ2168" s="553"/>
      <c r="BK2168" s="554"/>
      <c r="BL2168" s="84"/>
      <c r="BM2168" s="553"/>
      <c r="BN2168" s="554"/>
      <c r="BO2168" s="84"/>
      <c r="BP2168" s="553"/>
      <c r="BQ2168" s="554"/>
      <c r="BR2168" s="84"/>
      <c r="BS2168" s="553"/>
      <c r="BT2168" s="554"/>
      <c r="BU2168" s="84"/>
      <c r="BV2168" s="553"/>
      <c r="BW2168" s="554"/>
      <c r="BX2168" s="84"/>
      <c r="BY2168" s="553"/>
      <c r="BZ2168" s="554"/>
      <c r="CA2168" s="84"/>
      <c r="CB2168" s="553"/>
      <c r="CC2168" s="554"/>
      <c r="CD2168" s="84"/>
      <c r="CE2168" s="553"/>
      <c r="CF2168" s="554"/>
      <c r="CG2168" s="84"/>
      <c r="CH2168" s="553"/>
      <c r="CI2168" s="554"/>
      <c r="CJ2168" s="554"/>
      <c r="CK2168" s="554"/>
      <c r="CL2168" s="554"/>
      <c r="CM2168" s="554"/>
      <c r="CN2168" s="554"/>
      <c r="CO2168" s="554"/>
      <c r="CP2168" s="554"/>
      <c r="CQ2168" s="554"/>
      <c r="CR2168" s="554"/>
      <c r="CS2168" s="554"/>
      <c r="CT2168" s="554"/>
      <c r="CU2168" s="554"/>
      <c r="CV2168" s="554"/>
      <c r="CW2168" s="554"/>
      <c r="CX2168" s="554"/>
      <c r="CY2168" s="554">
        <v>99900000</v>
      </c>
      <c r="CZ2168" s="84">
        <v>99900000</v>
      </c>
      <c r="DA2168" s="84"/>
      <c r="DB2168" s="856" t="s">
        <v>20280</v>
      </c>
      <c r="DC2168" s="565">
        <v>2</v>
      </c>
      <c r="DD2168" s="928"/>
      <c r="DE2168" s="102"/>
      <c r="DF2168" s="928"/>
      <c r="DG2168" s="555"/>
      <c r="DH2168" s="214"/>
      <c r="DI2168" s="557"/>
      <c r="DJ2168" s="111">
        <v>41379</v>
      </c>
      <c r="DK2168" s="558">
        <v>12</v>
      </c>
      <c r="DL2168" s="928"/>
      <c r="DM2168" s="619" t="s">
        <v>20625</v>
      </c>
      <c r="DN2168" s="890">
        <v>99900000</v>
      </c>
      <c r="DO2168" s="928"/>
      <c r="DP2168" s="928"/>
      <c r="DQ2168" s="928"/>
      <c r="DR2168" s="928"/>
    </row>
    <row r="2169" spans="1:122" ht="71" customHeight="1" thickTop="1" thickBot="1">
      <c r="A2169" s="214" t="s">
        <v>13688</v>
      </c>
      <c r="B2169" s="214" t="s">
        <v>13697</v>
      </c>
      <c r="C2169" s="214" t="s">
        <v>541</v>
      </c>
      <c r="D2169" s="374">
        <v>0</v>
      </c>
      <c r="E2169" s="517">
        <v>41396</v>
      </c>
      <c r="F2169" s="517">
        <v>41367</v>
      </c>
      <c r="G2169" s="517">
        <v>41401</v>
      </c>
      <c r="H2169" s="517">
        <v>41481</v>
      </c>
      <c r="I2169" s="517">
        <v>41396</v>
      </c>
      <c r="J2169" s="382">
        <v>12</v>
      </c>
      <c r="K2169" s="551">
        <v>41761</v>
      </c>
      <c r="L2169" s="517">
        <v>41396</v>
      </c>
      <c r="M2169" s="117"/>
      <c r="N2169" s="214" t="s">
        <v>19650</v>
      </c>
      <c r="O2169" s="1106">
        <v>860404135</v>
      </c>
      <c r="P2169" s="214" t="s">
        <v>1097</v>
      </c>
      <c r="Q2169" s="214" t="s">
        <v>1097</v>
      </c>
      <c r="R2169" s="214" t="s">
        <v>1097</v>
      </c>
      <c r="S2169" s="214" t="s">
        <v>1097</v>
      </c>
      <c r="T2169" s="214" t="s">
        <v>1097</v>
      </c>
      <c r="U2169" s="214" t="s">
        <v>1097</v>
      </c>
      <c r="V2169" s="214" t="s">
        <v>1097</v>
      </c>
      <c r="W2169" s="214" t="s">
        <v>1097</v>
      </c>
      <c r="X2169" s="214" t="s">
        <v>1097</v>
      </c>
      <c r="Y2169" s="214" t="s">
        <v>1097</v>
      </c>
      <c r="Z2169" s="214" t="s">
        <v>1097</v>
      </c>
      <c r="AA2169" s="214" t="s">
        <v>1097</v>
      </c>
      <c r="AB2169" s="214" t="s">
        <v>13784</v>
      </c>
      <c r="AC2169" s="214"/>
      <c r="AD2169" s="214" t="s">
        <v>13698</v>
      </c>
      <c r="AE2169" s="214" t="s">
        <v>13780</v>
      </c>
      <c r="AF2169" s="214" t="s">
        <v>7976</v>
      </c>
      <c r="AG2169" s="626" t="s">
        <v>14010</v>
      </c>
      <c r="AH2169" s="636">
        <v>199000000</v>
      </c>
      <c r="AI2169" s="634">
        <v>87000000</v>
      </c>
      <c r="AJ2169" s="634">
        <v>286000000</v>
      </c>
      <c r="AK2169" s="374" t="s">
        <v>13763</v>
      </c>
      <c r="AL2169" s="214" t="s">
        <v>156</v>
      </c>
      <c r="AM2169" s="86">
        <v>199000000</v>
      </c>
      <c r="AN2169" s="86" t="s">
        <v>14315</v>
      </c>
      <c r="AO2169" s="86" t="s">
        <v>14315</v>
      </c>
      <c r="AP2169" s="83"/>
      <c r="AQ2169" s="84">
        <v>99500000</v>
      </c>
      <c r="AR2169" s="553">
        <v>41481</v>
      </c>
      <c r="AS2169" s="554">
        <v>552</v>
      </c>
      <c r="AT2169" s="488"/>
      <c r="AU2169" s="553"/>
      <c r="AV2169" s="554"/>
      <c r="AW2169" s="84"/>
      <c r="AX2169" s="553"/>
      <c r="AY2169" s="554"/>
      <c r="AZ2169" s="84"/>
      <c r="BA2169" s="553"/>
      <c r="BB2169" s="554"/>
      <c r="BC2169" s="84"/>
      <c r="BD2169" s="553"/>
      <c r="BE2169" s="554"/>
      <c r="BF2169" s="84"/>
      <c r="BG2169" s="553"/>
      <c r="BH2169" s="554"/>
      <c r="BI2169" s="84"/>
      <c r="BJ2169" s="553"/>
      <c r="BK2169" s="554"/>
      <c r="BL2169" s="84"/>
      <c r="BM2169" s="553"/>
      <c r="BN2169" s="554"/>
      <c r="BO2169" s="84"/>
      <c r="BP2169" s="553"/>
      <c r="BQ2169" s="554"/>
      <c r="BR2169" s="84"/>
      <c r="BS2169" s="553"/>
      <c r="BT2169" s="554"/>
      <c r="BU2169" s="84"/>
      <c r="BV2169" s="553"/>
      <c r="BW2169" s="554"/>
      <c r="BX2169" s="84"/>
      <c r="BY2169" s="553"/>
      <c r="BZ2169" s="554"/>
      <c r="CA2169" s="84"/>
      <c r="CB2169" s="553"/>
      <c r="CC2169" s="554"/>
      <c r="CD2169" s="84"/>
      <c r="CE2169" s="553"/>
      <c r="CF2169" s="554"/>
      <c r="CG2169" s="84"/>
      <c r="CH2169" s="553"/>
      <c r="CI2169" s="554"/>
      <c r="CJ2169" s="554"/>
      <c r="CK2169" s="554"/>
      <c r="CL2169" s="554"/>
      <c r="CM2169" s="554"/>
      <c r="CN2169" s="554"/>
      <c r="CO2169" s="554"/>
      <c r="CP2169" s="554"/>
      <c r="CQ2169" s="554"/>
      <c r="CR2169" s="554"/>
      <c r="CS2169" s="554"/>
      <c r="CT2169" s="554"/>
      <c r="CU2169" s="554"/>
      <c r="CV2169" s="554"/>
      <c r="CW2169" s="554"/>
      <c r="CX2169" s="554"/>
      <c r="CY2169" s="554">
        <v>99500000</v>
      </c>
      <c r="CZ2169" s="84">
        <v>99500000</v>
      </c>
      <c r="DA2169" s="84"/>
      <c r="DB2169" s="856" t="s">
        <v>20280</v>
      </c>
      <c r="DC2169" s="565">
        <v>2</v>
      </c>
      <c r="DD2169" s="928"/>
      <c r="DE2169" s="102"/>
      <c r="DF2169" s="928"/>
      <c r="DG2169" s="555"/>
      <c r="DH2169" s="214"/>
      <c r="DI2169" s="557"/>
      <c r="DJ2169" s="111">
        <v>41379</v>
      </c>
      <c r="DK2169" s="558">
        <v>12</v>
      </c>
      <c r="DL2169" s="928"/>
      <c r="DM2169" s="619" t="s">
        <v>20625</v>
      </c>
      <c r="DN2169" s="890">
        <v>99500000</v>
      </c>
      <c r="DO2169" s="928"/>
      <c r="DP2169" s="928"/>
      <c r="DQ2169" s="928"/>
      <c r="DR2169" s="928"/>
    </row>
    <row r="2170" spans="1:122" ht="71" customHeight="1" thickTop="1" thickBot="1">
      <c r="A2170" s="214" t="s">
        <v>13689</v>
      </c>
      <c r="B2170" s="214" t="s">
        <v>13697</v>
      </c>
      <c r="C2170" s="214" t="s">
        <v>541</v>
      </c>
      <c r="D2170" s="374">
        <v>0</v>
      </c>
      <c r="E2170" s="517">
        <v>41416</v>
      </c>
      <c r="F2170" s="517">
        <v>41367</v>
      </c>
      <c r="G2170" s="517">
        <v>41418</v>
      </c>
      <c r="H2170" s="517">
        <v>41492</v>
      </c>
      <c r="I2170" s="517">
        <v>41416</v>
      </c>
      <c r="J2170" s="382">
        <v>12</v>
      </c>
      <c r="K2170" s="551">
        <v>41781</v>
      </c>
      <c r="L2170" s="517">
        <v>41416</v>
      </c>
      <c r="M2170" s="117"/>
      <c r="N2170" s="214" t="s">
        <v>4791</v>
      </c>
      <c r="O2170" s="1106">
        <v>800202349</v>
      </c>
      <c r="P2170" s="214" t="s">
        <v>1097</v>
      </c>
      <c r="Q2170" s="214" t="s">
        <v>1097</v>
      </c>
      <c r="R2170" s="214" t="s">
        <v>1097</v>
      </c>
      <c r="S2170" s="214" t="s">
        <v>1097</v>
      </c>
      <c r="T2170" s="214" t="s">
        <v>1097</v>
      </c>
      <c r="U2170" s="214" t="s">
        <v>1097</v>
      </c>
      <c r="V2170" s="214" t="s">
        <v>1097</v>
      </c>
      <c r="W2170" s="214" t="s">
        <v>1097</v>
      </c>
      <c r="X2170" s="214" t="s">
        <v>1097</v>
      </c>
      <c r="Y2170" s="214" t="s">
        <v>1097</v>
      </c>
      <c r="Z2170" s="214" t="s">
        <v>1097</v>
      </c>
      <c r="AA2170" s="214" t="s">
        <v>1097</v>
      </c>
      <c r="AB2170" s="214" t="s">
        <v>13785</v>
      </c>
      <c r="AC2170" s="214"/>
      <c r="AD2170" s="214" t="s">
        <v>13698</v>
      </c>
      <c r="AE2170" s="214" t="s">
        <v>11406</v>
      </c>
      <c r="AF2170" s="214" t="s">
        <v>7712</v>
      </c>
      <c r="AG2170" s="626" t="s">
        <v>13845</v>
      </c>
      <c r="AH2170" s="636">
        <v>162800000</v>
      </c>
      <c r="AI2170" s="634">
        <v>72760000</v>
      </c>
      <c r="AJ2170" s="634">
        <v>235560000</v>
      </c>
      <c r="AK2170" s="374" t="s">
        <v>14489</v>
      </c>
      <c r="AL2170" s="214" t="s">
        <v>156</v>
      </c>
      <c r="AM2170" s="86">
        <v>162800000</v>
      </c>
      <c r="AN2170" s="86" t="s">
        <v>14315</v>
      </c>
      <c r="AO2170" s="86" t="s">
        <v>14315</v>
      </c>
      <c r="AP2170" s="83"/>
      <c r="AQ2170" s="84">
        <v>78677400</v>
      </c>
      <c r="AR2170" s="553">
        <v>41492</v>
      </c>
      <c r="AS2170" s="554">
        <v>556</v>
      </c>
      <c r="AT2170" s="488"/>
      <c r="AU2170" s="553"/>
      <c r="AV2170" s="554"/>
      <c r="AW2170" s="84"/>
      <c r="AX2170" s="553"/>
      <c r="AY2170" s="554"/>
      <c r="AZ2170" s="84"/>
      <c r="BA2170" s="553"/>
      <c r="BB2170" s="554"/>
      <c r="BC2170" s="84"/>
      <c r="BD2170" s="553"/>
      <c r="BE2170" s="554"/>
      <c r="BF2170" s="84"/>
      <c r="BG2170" s="553"/>
      <c r="BH2170" s="554"/>
      <c r="BI2170" s="84"/>
      <c r="BJ2170" s="553"/>
      <c r="BK2170" s="554"/>
      <c r="BL2170" s="84"/>
      <c r="BM2170" s="553"/>
      <c r="BN2170" s="554"/>
      <c r="BO2170" s="84"/>
      <c r="BP2170" s="553"/>
      <c r="BQ2170" s="554"/>
      <c r="BR2170" s="84"/>
      <c r="BS2170" s="553"/>
      <c r="BT2170" s="554"/>
      <c r="BU2170" s="84"/>
      <c r="BV2170" s="553"/>
      <c r="BW2170" s="554"/>
      <c r="BX2170" s="84"/>
      <c r="BY2170" s="553"/>
      <c r="BZ2170" s="554"/>
      <c r="CA2170" s="84"/>
      <c r="CB2170" s="553"/>
      <c r="CC2170" s="554"/>
      <c r="CD2170" s="84"/>
      <c r="CE2170" s="553"/>
      <c r="CF2170" s="554"/>
      <c r="CG2170" s="84"/>
      <c r="CH2170" s="553"/>
      <c r="CI2170" s="554"/>
      <c r="CJ2170" s="554"/>
      <c r="CK2170" s="554"/>
      <c r="CL2170" s="554"/>
      <c r="CM2170" s="554"/>
      <c r="CN2170" s="554"/>
      <c r="CO2170" s="554"/>
      <c r="CP2170" s="554"/>
      <c r="CQ2170" s="554"/>
      <c r="CR2170" s="554"/>
      <c r="CS2170" s="554"/>
      <c r="CT2170" s="554"/>
      <c r="CU2170" s="554"/>
      <c r="CV2170" s="554"/>
      <c r="CW2170" s="554"/>
      <c r="CX2170" s="554"/>
      <c r="CY2170" s="554">
        <v>78677400</v>
      </c>
      <c r="CZ2170" s="84">
        <v>84122600</v>
      </c>
      <c r="DA2170" s="84"/>
      <c r="DB2170" s="856" t="s">
        <v>20280</v>
      </c>
      <c r="DC2170" s="565">
        <v>2</v>
      </c>
      <c r="DD2170" s="928"/>
      <c r="DE2170" s="102"/>
      <c r="DF2170" s="928"/>
      <c r="DG2170" s="555"/>
      <c r="DH2170" s="214"/>
      <c r="DI2170" s="557"/>
      <c r="DJ2170" s="111">
        <v>41379</v>
      </c>
      <c r="DK2170" s="558">
        <v>12</v>
      </c>
      <c r="DL2170" s="581" t="s">
        <v>15785</v>
      </c>
      <c r="DM2170" s="619" t="s">
        <v>20615</v>
      </c>
      <c r="DN2170" s="890">
        <v>78677400</v>
      </c>
      <c r="DO2170" s="928"/>
      <c r="DP2170" s="928"/>
      <c r="DQ2170" s="928"/>
      <c r="DR2170" s="928"/>
    </row>
    <row r="2171" spans="1:122" ht="71" customHeight="1" thickTop="1" thickBot="1">
      <c r="A2171" s="214" t="s">
        <v>13689</v>
      </c>
      <c r="B2171" s="214" t="s">
        <v>13697</v>
      </c>
      <c r="C2171" s="214" t="s">
        <v>541</v>
      </c>
      <c r="D2171" s="374">
        <v>0</v>
      </c>
      <c r="E2171" s="517">
        <v>41416</v>
      </c>
      <c r="F2171" s="517">
        <v>41367</v>
      </c>
      <c r="G2171" s="517">
        <v>41418</v>
      </c>
      <c r="H2171" s="517">
        <v>41492</v>
      </c>
      <c r="I2171" s="517">
        <v>41416</v>
      </c>
      <c r="J2171" s="382">
        <v>12</v>
      </c>
      <c r="K2171" s="551">
        <v>41781</v>
      </c>
      <c r="L2171" s="517">
        <v>41416</v>
      </c>
      <c r="M2171" s="117"/>
      <c r="N2171" s="214" t="s">
        <v>4791</v>
      </c>
      <c r="O2171" s="1106">
        <v>800202349</v>
      </c>
      <c r="P2171" s="214" t="s">
        <v>1097</v>
      </c>
      <c r="Q2171" s="214" t="s">
        <v>1097</v>
      </c>
      <c r="R2171" s="214" t="s">
        <v>1097</v>
      </c>
      <c r="S2171" s="214" t="s">
        <v>1097</v>
      </c>
      <c r="T2171" s="214" t="s">
        <v>1097</v>
      </c>
      <c r="U2171" s="214" t="s">
        <v>1097</v>
      </c>
      <c r="V2171" s="214" t="s">
        <v>1097</v>
      </c>
      <c r="W2171" s="214" t="s">
        <v>1097</v>
      </c>
      <c r="X2171" s="214" t="s">
        <v>1097</v>
      </c>
      <c r="Y2171" s="214" t="s">
        <v>1097</v>
      </c>
      <c r="Z2171" s="214" t="s">
        <v>1097</v>
      </c>
      <c r="AA2171" s="214" t="s">
        <v>1097</v>
      </c>
      <c r="AB2171" s="214" t="s">
        <v>13785</v>
      </c>
      <c r="AC2171" s="214"/>
      <c r="AD2171" s="214" t="s">
        <v>13698</v>
      </c>
      <c r="AE2171" s="214" t="s">
        <v>11406</v>
      </c>
      <c r="AF2171" s="214" t="s">
        <v>7976</v>
      </c>
      <c r="AG2171" s="626" t="s">
        <v>13844</v>
      </c>
      <c r="AH2171" s="636">
        <v>5445200</v>
      </c>
      <c r="AI2171" s="634">
        <v>0</v>
      </c>
      <c r="AJ2171" s="634">
        <v>5445200</v>
      </c>
      <c r="AK2171" s="374" t="s">
        <v>14489</v>
      </c>
      <c r="AL2171" s="214" t="s">
        <v>156</v>
      </c>
      <c r="AM2171" s="86">
        <v>5445200</v>
      </c>
      <c r="AN2171" s="86" t="s">
        <v>14315</v>
      </c>
      <c r="AO2171" s="86" t="s">
        <v>14315</v>
      </c>
      <c r="AP2171" s="83"/>
      <c r="AQ2171" s="84">
        <v>5445200</v>
      </c>
      <c r="AR2171" s="553">
        <v>41492</v>
      </c>
      <c r="AS2171" s="554">
        <v>556</v>
      </c>
      <c r="AT2171" s="488"/>
      <c r="AU2171" s="553"/>
      <c r="AV2171" s="554"/>
      <c r="AW2171" s="84"/>
      <c r="AX2171" s="553"/>
      <c r="AY2171" s="554"/>
      <c r="AZ2171" s="84"/>
      <c r="BA2171" s="553"/>
      <c r="BB2171" s="554"/>
      <c r="BC2171" s="84"/>
      <c r="BD2171" s="553"/>
      <c r="BE2171" s="554"/>
      <c r="BF2171" s="84"/>
      <c r="BG2171" s="553"/>
      <c r="BH2171" s="554"/>
      <c r="BI2171" s="84"/>
      <c r="BJ2171" s="553"/>
      <c r="BK2171" s="554"/>
      <c r="BL2171" s="84"/>
      <c r="BM2171" s="553"/>
      <c r="BN2171" s="554"/>
      <c r="BO2171" s="84"/>
      <c r="BP2171" s="553"/>
      <c r="BQ2171" s="554"/>
      <c r="BR2171" s="84"/>
      <c r="BS2171" s="553"/>
      <c r="BT2171" s="554"/>
      <c r="BU2171" s="84"/>
      <c r="BV2171" s="553"/>
      <c r="BW2171" s="554"/>
      <c r="BX2171" s="84"/>
      <c r="BY2171" s="553"/>
      <c r="BZ2171" s="554"/>
      <c r="CA2171" s="84"/>
      <c r="CB2171" s="553"/>
      <c r="CC2171" s="554"/>
      <c r="CD2171" s="84"/>
      <c r="CE2171" s="553"/>
      <c r="CF2171" s="554"/>
      <c r="CG2171" s="84"/>
      <c r="CH2171" s="553"/>
      <c r="CI2171" s="554"/>
      <c r="CJ2171" s="554"/>
      <c r="CK2171" s="554"/>
      <c r="CL2171" s="554"/>
      <c r="CM2171" s="554"/>
      <c r="CN2171" s="554"/>
      <c r="CO2171" s="554"/>
      <c r="CP2171" s="554"/>
      <c r="CQ2171" s="554"/>
      <c r="CR2171" s="554"/>
      <c r="CS2171" s="554"/>
      <c r="CT2171" s="554"/>
      <c r="CU2171" s="554"/>
      <c r="CV2171" s="554"/>
      <c r="CW2171" s="554"/>
      <c r="CX2171" s="554"/>
      <c r="CY2171" s="554">
        <v>5445200</v>
      </c>
      <c r="CZ2171" s="84">
        <v>0</v>
      </c>
      <c r="DA2171" s="84"/>
      <c r="DB2171" s="856" t="s">
        <v>20280</v>
      </c>
      <c r="DC2171" s="565">
        <v>2</v>
      </c>
      <c r="DD2171" s="928"/>
      <c r="DE2171" s="102"/>
      <c r="DF2171" s="928"/>
      <c r="DG2171" s="555"/>
      <c r="DH2171" s="214"/>
      <c r="DI2171" s="557"/>
      <c r="DJ2171" s="111">
        <v>41379</v>
      </c>
      <c r="DK2171" s="558">
        <v>12</v>
      </c>
      <c r="DL2171" s="581" t="s">
        <v>15785</v>
      </c>
      <c r="DM2171" s="619" t="s">
        <v>20625</v>
      </c>
      <c r="DN2171" s="890">
        <v>5445200</v>
      </c>
      <c r="DO2171" s="928"/>
      <c r="DP2171" s="928"/>
      <c r="DQ2171" s="928"/>
      <c r="DR2171" s="928"/>
    </row>
    <row r="2172" spans="1:122" ht="71" customHeight="1" thickTop="1" thickBot="1">
      <c r="A2172" s="214" t="s">
        <v>13690</v>
      </c>
      <c r="B2172" s="214" t="s">
        <v>12829</v>
      </c>
      <c r="C2172" s="214" t="s">
        <v>543</v>
      </c>
      <c r="D2172" s="374">
        <v>1</v>
      </c>
      <c r="E2172" s="517">
        <v>41421</v>
      </c>
      <c r="F2172" s="517">
        <v>41367</v>
      </c>
      <c r="G2172" s="517">
        <v>41453</v>
      </c>
      <c r="H2172" s="517">
        <v>41491</v>
      </c>
      <c r="I2172" s="517">
        <v>41491</v>
      </c>
      <c r="J2172" s="382">
        <v>12</v>
      </c>
      <c r="K2172" s="551">
        <v>41856</v>
      </c>
      <c r="L2172" s="517">
        <v>41451</v>
      </c>
      <c r="M2172" s="117"/>
      <c r="N2172" s="214" t="s">
        <v>19534</v>
      </c>
      <c r="O2172" s="1106">
        <v>900044905</v>
      </c>
      <c r="P2172" s="214" t="s">
        <v>19550</v>
      </c>
      <c r="Q2172" s="214" t="s">
        <v>19551</v>
      </c>
      <c r="R2172" s="214" t="s">
        <v>1097</v>
      </c>
      <c r="S2172" s="214" t="s">
        <v>1097</v>
      </c>
      <c r="T2172" s="214" t="s">
        <v>1097</v>
      </c>
      <c r="U2172" s="214" t="s">
        <v>1097</v>
      </c>
      <c r="V2172" s="214" t="s">
        <v>1097</v>
      </c>
      <c r="W2172" s="214" t="s">
        <v>1097</v>
      </c>
      <c r="X2172" s="214" t="s">
        <v>1097</v>
      </c>
      <c r="Y2172" s="214" t="s">
        <v>1097</v>
      </c>
      <c r="Z2172" s="214" t="s">
        <v>1097</v>
      </c>
      <c r="AA2172" s="214" t="s">
        <v>1097</v>
      </c>
      <c r="AB2172" s="214" t="s">
        <v>17980</v>
      </c>
      <c r="AC2172" s="214"/>
      <c r="AD2172" s="214" t="s">
        <v>10889</v>
      </c>
      <c r="AE2172" s="214" t="s">
        <v>3635</v>
      </c>
      <c r="AF2172" s="214" t="s">
        <v>12555</v>
      </c>
      <c r="AG2172" s="626" t="s">
        <v>13832</v>
      </c>
      <c r="AH2172" s="636">
        <v>79000000</v>
      </c>
      <c r="AI2172" s="634">
        <v>34600000</v>
      </c>
      <c r="AJ2172" s="634">
        <v>113600000</v>
      </c>
      <c r="AK2172" s="374" t="s">
        <v>13763</v>
      </c>
      <c r="AL2172" s="214" t="s">
        <v>156</v>
      </c>
      <c r="AM2172" s="86">
        <v>79000000</v>
      </c>
      <c r="AN2172" s="86" t="s">
        <v>1456</v>
      </c>
      <c r="AO2172" s="86" t="s">
        <v>11086</v>
      </c>
      <c r="AP2172" s="83"/>
      <c r="AQ2172" s="84">
        <v>79000000</v>
      </c>
      <c r="AR2172" s="553">
        <v>41491</v>
      </c>
      <c r="AS2172" s="554">
        <v>558</v>
      </c>
      <c r="AT2172" s="488"/>
      <c r="AU2172" s="553"/>
      <c r="AV2172" s="554"/>
      <c r="AW2172" s="84"/>
      <c r="AX2172" s="553"/>
      <c r="AY2172" s="554"/>
      <c r="AZ2172" s="84"/>
      <c r="BA2172" s="553"/>
      <c r="BB2172" s="554"/>
      <c r="BC2172" s="84"/>
      <c r="BD2172" s="553"/>
      <c r="BE2172" s="554"/>
      <c r="BF2172" s="84"/>
      <c r="BG2172" s="553"/>
      <c r="BH2172" s="554"/>
      <c r="BI2172" s="84"/>
      <c r="BJ2172" s="553"/>
      <c r="BK2172" s="554"/>
      <c r="BL2172" s="84"/>
      <c r="BM2172" s="553"/>
      <c r="BN2172" s="554"/>
      <c r="BO2172" s="84"/>
      <c r="BP2172" s="553"/>
      <c r="BQ2172" s="554"/>
      <c r="BR2172" s="84"/>
      <c r="BS2172" s="553"/>
      <c r="BT2172" s="554"/>
      <c r="BU2172" s="84"/>
      <c r="BV2172" s="553"/>
      <c r="BW2172" s="554"/>
      <c r="BX2172" s="84"/>
      <c r="BY2172" s="553"/>
      <c r="BZ2172" s="554"/>
      <c r="CA2172" s="84"/>
      <c r="CB2172" s="553"/>
      <c r="CC2172" s="554"/>
      <c r="CD2172" s="84"/>
      <c r="CE2172" s="553"/>
      <c r="CF2172" s="554"/>
      <c r="CG2172" s="84"/>
      <c r="CH2172" s="553"/>
      <c r="CI2172" s="554"/>
      <c r="CJ2172" s="554"/>
      <c r="CK2172" s="554"/>
      <c r="CL2172" s="554"/>
      <c r="CM2172" s="554"/>
      <c r="CN2172" s="554"/>
      <c r="CO2172" s="554"/>
      <c r="CP2172" s="554"/>
      <c r="CQ2172" s="554"/>
      <c r="CR2172" s="554"/>
      <c r="CS2172" s="554"/>
      <c r="CT2172" s="554"/>
      <c r="CU2172" s="554"/>
      <c r="CV2172" s="554"/>
      <c r="CW2172" s="554"/>
      <c r="CX2172" s="554"/>
      <c r="CY2172" s="554">
        <v>79000000</v>
      </c>
      <c r="CZ2172" s="84">
        <v>0</v>
      </c>
      <c r="DA2172" s="84"/>
      <c r="DB2172" s="856" t="s">
        <v>20280</v>
      </c>
      <c r="DC2172" s="565">
        <v>1</v>
      </c>
      <c r="DD2172" s="928"/>
      <c r="DE2172" s="102"/>
      <c r="DF2172" s="928"/>
      <c r="DG2172" s="555"/>
      <c r="DH2172" s="214"/>
      <c r="DI2172" s="557">
        <v>41451</v>
      </c>
      <c r="DJ2172" s="111">
        <v>41379</v>
      </c>
      <c r="DK2172" s="558">
        <v>12</v>
      </c>
      <c r="DL2172" s="928"/>
      <c r="DM2172" s="619" t="s">
        <v>20686</v>
      </c>
      <c r="DN2172" s="890">
        <v>79000000</v>
      </c>
      <c r="DO2172" s="928"/>
      <c r="DP2172" s="928"/>
      <c r="DQ2172" s="928"/>
      <c r="DR2172" s="928"/>
    </row>
    <row r="2173" spans="1:122" ht="71" customHeight="1" thickTop="1" thickBot="1">
      <c r="A2173" s="214" t="s">
        <v>13691</v>
      </c>
      <c r="B2173" s="214" t="s">
        <v>12829</v>
      </c>
      <c r="C2173" s="214" t="s">
        <v>543</v>
      </c>
      <c r="D2173" s="374">
        <v>1</v>
      </c>
      <c r="E2173" s="517">
        <v>41387</v>
      </c>
      <c r="F2173" s="517">
        <v>41367</v>
      </c>
      <c r="G2173" s="517">
        <v>41403</v>
      </c>
      <c r="H2173" s="517">
        <v>41416</v>
      </c>
      <c r="I2173" s="517">
        <v>41416</v>
      </c>
      <c r="J2173" s="382">
        <v>12</v>
      </c>
      <c r="K2173" s="551">
        <v>41781</v>
      </c>
      <c r="L2173" s="517">
        <v>41423</v>
      </c>
      <c r="M2173" s="117"/>
      <c r="N2173" s="214" t="s">
        <v>12802</v>
      </c>
      <c r="O2173" s="1106">
        <v>900162284</v>
      </c>
      <c r="P2173" s="214" t="s">
        <v>19552</v>
      </c>
      <c r="Q2173" s="214" t="s">
        <v>19553</v>
      </c>
      <c r="R2173" s="214" t="s">
        <v>1097</v>
      </c>
      <c r="S2173" s="214" t="s">
        <v>1097</v>
      </c>
      <c r="T2173" s="214" t="s">
        <v>1097</v>
      </c>
      <c r="U2173" s="214" t="s">
        <v>1097</v>
      </c>
      <c r="V2173" s="214" t="s">
        <v>1097</v>
      </c>
      <c r="W2173" s="214" t="s">
        <v>1097</v>
      </c>
      <c r="X2173" s="214" t="s">
        <v>1097</v>
      </c>
      <c r="Y2173" s="214" t="s">
        <v>1097</v>
      </c>
      <c r="Z2173" s="214" t="s">
        <v>1097</v>
      </c>
      <c r="AA2173" s="214" t="s">
        <v>1097</v>
      </c>
      <c r="AB2173" s="214" t="s">
        <v>14356</v>
      </c>
      <c r="AC2173" s="214"/>
      <c r="AD2173" s="214" t="s">
        <v>10889</v>
      </c>
      <c r="AE2173" s="214" t="s">
        <v>3635</v>
      </c>
      <c r="AF2173" s="214" t="s">
        <v>12555</v>
      </c>
      <c r="AG2173" s="626" t="s">
        <v>13832</v>
      </c>
      <c r="AH2173" s="636">
        <v>76558000</v>
      </c>
      <c r="AI2173" s="634">
        <v>36084000</v>
      </c>
      <c r="AJ2173" s="634">
        <v>112642000</v>
      </c>
      <c r="AK2173" s="374" t="s">
        <v>13763</v>
      </c>
      <c r="AL2173" s="214" t="s">
        <v>156</v>
      </c>
      <c r="AM2173" s="86">
        <v>76558000</v>
      </c>
      <c r="AN2173" s="86" t="s">
        <v>14315</v>
      </c>
      <c r="AO2173" s="86" t="s">
        <v>14315</v>
      </c>
      <c r="AP2173" s="83"/>
      <c r="AQ2173" s="84">
        <v>76558000</v>
      </c>
      <c r="AR2173" s="553">
        <v>41416</v>
      </c>
      <c r="AS2173" s="554">
        <v>489</v>
      </c>
      <c r="AT2173" s="488"/>
      <c r="AU2173" s="553"/>
      <c r="AV2173" s="554"/>
      <c r="AW2173" s="84"/>
      <c r="AX2173" s="553"/>
      <c r="AY2173" s="554"/>
      <c r="AZ2173" s="84"/>
      <c r="BA2173" s="553"/>
      <c r="BB2173" s="554"/>
      <c r="BC2173" s="84"/>
      <c r="BD2173" s="553"/>
      <c r="BE2173" s="554"/>
      <c r="BF2173" s="84"/>
      <c r="BG2173" s="553"/>
      <c r="BH2173" s="554"/>
      <c r="BI2173" s="84"/>
      <c r="BJ2173" s="553"/>
      <c r="BK2173" s="554"/>
      <c r="BL2173" s="84"/>
      <c r="BM2173" s="553"/>
      <c r="BN2173" s="554"/>
      <c r="BO2173" s="84"/>
      <c r="BP2173" s="553"/>
      <c r="BQ2173" s="554"/>
      <c r="BR2173" s="84"/>
      <c r="BS2173" s="553"/>
      <c r="BT2173" s="554"/>
      <c r="BU2173" s="84"/>
      <c r="BV2173" s="553"/>
      <c r="BW2173" s="554"/>
      <c r="BX2173" s="84"/>
      <c r="BY2173" s="553"/>
      <c r="BZ2173" s="554"/>
      <c r="CA2173" s="84"/>
      <c r="CB2173" s="553"/>
      <c r="CC2173" s="554"/>
      <c r="CD2173" s="84"/>
      <c r="CE2173" s="553"/>
      <c r="CF2173" s="554"/>
      <c r="CG2173" s="84"/>
      <c r="CH2173" s="553"/>
      <c r="CI2173" s="554"/>
      <c r="CJ2173" s="554"/>
      <c r="CK2173" s="554"/>
      <c r="CL2173" s="554"/>
      <c r="CM2173" s="554"/>
      <c r="CN2173" s="554"/>
      <c r="CO2173" s="554"/>
      <c r="CP2173" s="554"/>
      <c r="CQ2173" s="554"/>
      <c r="CR2173" s="554"/>
      <c r="CS2173" s="554"/>
      <c r="CT2173" s="554"/>
      <c r="CU2173" s="554"/>
      <c r="CV2173" s="554"/>
      <c r="CW2173" s="554"/>
      <c r="CX2173" s="554"/>
      <c r="CY2173" s="554">
        <v>76558000</v>
      </c>
      <c r="CZ2173" s="84">
        <v>0</v>
      </c>
      <c r="DA2173" s="84"/>
      <c r="DB2173" s="856" t="s">
        <v>20280</v>
      </c>
      <c r="DC2173" s="565">
        <v>1</v>
      </c>
      <c r="DD2173" s="928"/>
      <c r="DE2173" s="102"/>
      <c r="DF2173" s="928"/>
      <c r="DG2173" s="555"/>
      <c r="DH2173" s="214"/>
      <c r="DI2173" s="557">
        <v>41393</v>
      </c>
      <c r="DJ2173" s="111">
        <v>41379</v>
      </c>
      <c r="DK2173" s="558">
        <v>12</v>
      </c>
      <c r="DL2173" s="928"/>
      <c r="DM2173" s="619" t="s">
        <v>20686</v>
      </c>
      <c r="DN2173" s="890">
        <v>76558000</v>
      </c>
      <c r="DO2173" s="928"/>
      <c r="DP2173" s="928"/>
      <c r="DQ2173" s="928"/>
      <c r="DR2173" s="928"/>
    </row>
    <row r="2174" spans="1:122" ht="71" customHeight="1" thickTop="1" thickBot="1">
      <c r="A2174" s="214" t="s">
        <v>13692</v>
      </c>
      <c r="B2174" s="214" t="s">
        <v>12829</v>
      </c>
      <c r="C2174" s="214" t="s">
        <v>543</v>
      </c>
      <c r="D2174" s="374">
        <v>0</v>
      </c>
      <c r="E2174" s="517">
        <v>41422</v>
      </c>
      <c r="F2174" s="517">
        <v>41367</v>
      </c>
      <c r="G2174" s="517">
        <v>41438</v>
      </c>
      <c r="H2174" s="517">
        <v>41445</v>
      </c>
      <c r="I2174" s="517">
        <v>41445</v>
      </c>
      <c r="J2174" s="382">
        <v>6</v>
      </c>
      <c r="K2174" s="551">
        <v>41628</v>
      </c>
      <c r="L2174" s="517">
        <v>41422</v>
      </c>
      <c r="M2174" s="117"/>
      <c r="N2174" s="214" t="s">
        <v>598</v>
      </c>
      <c r="O2174" s="1166">
        <v>890399010</v>
      </c>
      <c r="P2174" s="530"/>
      <c r="Q2174" s="530"/>
      <c r="R2174" s="530"/>
      <c r="S2174" s="530"/>
      <c r="T2174" s="530"/>
      <c r="U2174" s="530"/>
      <c r="V2174" s="530"/>
      <c r="W2174" s="530"/>
      <c r="X2174" s="530"/>
      <c r="Y2174" s="530"/>
      <c r="Z2174" s="530"/>
      <c r="AA2174" s="530"/>
      <c r="AB2174" s="214" t="s">
        <v>17981</v>
      </c>
      <c r="AC2174" s="214"/>
      <c r="AD2174" s="214" t="s">
        <v>10889</v>
      </c>
      <c r="AE2174" s="214" t="s">
        <v>3635</v>
      </c>
      <c r="AF2174" s="214" t="s">
        <v>12555</v>
      </c>
      <c r="AG2174" s="626" t="s">
        <v>13832</v>
      </c>
      <c r="AH2174" s="636">
        <v>28000000</v>
      </c>
      <c r="AI2174" s="634">
        <v>12000000</v>
      </c>
      <c r="AJ2174" s="634">
        <v>40000000</v>
      </c>
      <c r="AK2174" s="374" t="s">
        <v>13763</v>
      </c>
      <c r="AL2174" s="214" t="s">
        <v>156</v>
      </c>
      <c r="AM2174" s="86">
        <v>28000000</v>
      </c>
      <c r="AN2174" s="86" t="s">
        <v>1452</v>
      </c>
      <c r="AO2174" s="531" t="s">
        <v>11428</v>
      </c>
      <c r="AP2174" s="83"/>
      <c r="AQ2174" s="84">
        <v>28000000</v>
      </c>
      <c r="AR2174" s="553">
        <v>41445</v>
      </c>
      <c r="AS2174" s="554">
        <v>524</v>
      </c>
      <c r="AT2174" s="488"/>
      <c r="AU2174" s="553"/>
      <c r="AV2174" s="554"/>
      <c r="AW2174" s="84"/>
      <c r="AX2174" s="553"/>
      <c r="AY2174" s="554"/>
      <c r="AZ2174" s="84"/>
      <c r="BA2174" s="553"/>
      <c r="BB2174" s="554"/>
      <c r="BC2174" s="84"/>
      <c r="BD2174" s="553"/>
      <c r="BE2174" s="554"/>
      <c r="BF2174" s="84"/>
      <c r="BG2174" s="553"/>
      <c r="BH2174" s="554"/>
      <c r="BI2174" s="84"/>
      <c r="BJ2174" s="553"/>
      <c r="BK2174" s="554"/>
      <c r="BL2174" s="84"/>
      <c r="BM2174" s="553"/>
      <c r="BN2174" s="554"/>
      <c r="BO2174" s="84"/>
      <c r="BP2174" s="553"/>
      <c r="BQ2174" s="554"/>
      <c r="BR2174" s="84"/>
      <c r="BS2174" s="553"/>
      <c r="BT2174" s="554"/>
      <c r="BU2174" s="84"/>
      <c r="BV2174" s="553"/>
      <c r="BW2174" s="554"/>
      <c r="BX2174" s="84"/>
      <c r="BY2174" s="553"/>
      <c r="BZ2174" s="554"/>
      <c r="CA2174" s="84"/>
      <c r="CB2174" s="553"/>
      <c r="CC2174" s="554"/>
      <c r="CD2174" s="84"/>
      <c r="CE2174" s="553"/>
      <c r="CF2174" s="554"/>
      <c r="CG2174" s="84"/>
      <c r="CH2174" s="553"/>
      <c r="CI2174" s="554"/>
      <c r="CJ2174" s="554"/>
      <c r="CK2174" s="554"/>
      <c r="CL2174" s="554"/>
      <c r="CM2174" s="554"/>
      <c r="CN2174" s="554"/>
      <c r="CO2174" s="554"/>
      <c r="CP2174" s="554"/>
      <c r="CQ2174" s="554"/>
      <c r="CR2174" s="554"/>
      <c r="CS2174" s="554"/>
      <c r="CT2174" s="554"/>
      <c r="CU2174" s="554"/>
      <c r="CV2174" s="554"/>
      <c r="CW2174" s="554"/>
      <c r="CX2174" s="554"/>
      <c r="CY2174" s="554">
        <v>28000000</v>
      </c>
      <c r="CZ2174" s="84">
        <v>0</v>
      </c>
      <c r="DA2174" s="84"/>
      <c r="DB2174" s="856" t="s">
        <v>20809</v>
      </c>
      <c r="DC2174" s="565">
        <v>1</v>
      </c>
      <c r="DD2174" s="928"/>
      <c r="DE2174" s="102"/>
      <c r="DF2174" s="928"/>
      <c r="DG2174" s="555"/>
      <c r="DH2174" s="214"/>
      <c r="DI2174" s="557"/>
      <c r="DJ2174" s="111">
        <v>41379</v>
      </c>
      <c r="DK2174" s="558">
        <v>12</v>
      </c>
      <c r="DL2174" s="581" t="s">
        <v>15785</v>
      </c>
      <c r="DM2174" s="619" t="s">
        <v>20686</v>
      </c>
      <c r="DN2174" s="890">
        <v>28000000</v>
      </c>
      <c r="DO2174" s="928"/>
      <c r="DP2174" s="928"/>
      <c r="DQ2174" s="928"/>
      <c r="DR2174" s="928"/>
    </row>
    <row r="2175" spans="1:122" ht="71" customHeight="1" thickTop="1" thickBot="1">
      <c r="A2175" s="214" t="s">
        <v>13693</v>
      </c>
      <c r="B2175" s="214" t="s">
        <v>12829</v>
      </c>
      <c r="C2175" s="214" t="s">
        <v>543</v>
      </c>
      <c r="D2175" s="374">
        <v>1</v>
      </c>
      <c r="E2175" s="517">
        <v>41389</v>
      </c>
      <c r="F2175" s="517">
        <v>41367</v>
      </c>
      <c r="G2175" s="517">
        <v>41403</v>
      </c>
      <c r="H2175" s="517">
        <v>41416</v>
      </c>
      <c r="I2175" s="517">
        <v>41416</v>
      </c>
      <c r="J2175" s="382">
        <v>12</v>
      </c>
      <c r="K2175" s="551">
        <v>41781</v>
      </c>
      <c r="L2175" s="517">
        <v>41394</v>
      </c>
      <c r="M2175" s="117"/>
      <c r="N2175" s="214" t="s">
        <v>12802</v>
      </c>
      <c r="O2175" s="1106">
        <v>900162284</v>
      </c>
      <c r="P2175" s="214" t="s">
        <v>19554</v>
      </c>
      <c r="Q2175" s="214" t="s">
        <v>19555</v>
      </c>
      <c r="R2175" s="214" t="s">
        <v>1097</v>
      </c>
      <c r="S2175" s="214" t="s">
        <v>1097</v>
      </c>
      <c r="T2175" s="214" t="s">
        <v>1097</v>
      </c>
      <c r="U2175" s="214" t="s">
        <v>1097</v>
      </c>
      <c r="V2175" s="214" t="s">
        <v>1097</v>
      </c>
      <c r="W2175" s="214" t="s">
        <v>1097</v>
      </c>
      <c r="X2175" s="214" t="s">
        <v>1097</v>
      </c>
      <c r="Y2175" s="214" t="s">
        <v>1097</v>
      </c>
      <c r="Z2175" s="214" t="s">
        <v>1097</v>
      </c>
      <c r="AA2175" s="214" t="s">
        <v>1097</v>
      </c>
      <c r="AB2175" s="214" t="s">
        <v>14357</v>
      </c>
      <c r="AC2175" s="214"/>
      <c r="AD2175" s="214" t="s">
        <v>10889</v>
      </c>
      <c r="AE2175" s="214" t="s">
        <v>3635</v>
      </c>
      <c r="AF2175" s="214" t="s">
        <v>12555</v>
      </c>
      <c r="AG2175" s="626" t="s">
        <v>13832</v>
      </c>
      <c r="AH2175" s="636">
        <v>71818000</v>
      </c>
      <c r="AI2175" s="634">
        <v>32876000</v>
      </c>
      <c r="AJ2175" s="634">
        <v>104694000</v>
      </c>
      <c r="AK2175" s="374" t="s">
        <v>13763</v>
      </c>
      <c r="AL2175" s="214" t="s">
        <v>156</v>
      </c>
      <c r="AM2175" s="86">
        <v>71818000</v>
      </c>
      <c r="AN2175" s="86" t="s">
        <v>14315</v>
      </c>
      <c r="AO2175" s="86" t="s">
        <v>14315</v>
      </c>
      <c r="AP2175" s="83"/>
      <c r="AQ2175" s="84">
        <v>71818000</v>
      </c>
      <c r="AR2175" s="553">
        <v>41416</v>
      </c>
      <c r="AS2175" s="554">
        <v>489</v>
      </c>
      <c r="AT2175" s="488"/>
      <c r="AU2175" s="553"/>
      <c r="AV2175" s="554"/>
      <c r="AW2175" s="84"/>
      <c r="AX2175" s="553"/>
      <c r="AY2175" s="554"/>
      <c r="AZ2175" s="84"/>
      <c r="BA2175" s="553"/>
      <c r="BB2175" s="554"/>
      <c r="BC2175" s="84"/>
      <c r="BD2175" s="553"/>
      <c r="BE2175" s="554"/>
      <c r="BF2175" s="84"/>
      <c r="BG2175" s="553"/>
      <c r="BH2175" s="554"/>
      <c r="BI2175" s="84"/>
      <c r="BJ2175" s="553"/>
      <c r="BK2175" s="554"/>
      <c r="BL2175" s="84"/>
      <c r="BM2175" s="553"/>
      <c r="BN2175" s="554"/>
      <c r="BO2175" s="84"/>
      <c r="BP2175" s="553"/>
      <c r="BQ2175" s="554"/>
      <c r="BR2175" s="84"/>
      <c r="BS2175" s="553"/>
      <c r="BT2175" s="554"/>
      <c r="BU2175" s="84"/>
      <c r="BV2175" s="553"/>
      <c r="BW2175" s="554"/>
      <c r="BX2175" s="84"/>
      <c r="BY2175" s="553"/>
      <c r="BZ2175" s="554"/>
      <c r="CA2175" s="84"/>
      <c r="CB2175" s="553"/>
      <c r="CC2175" s="554"/>
      <c r="CD2175" s="84"/>
      <c r="CE2175" s="553"/>
      <c r="CF2175" s="554"/>
      <c r="CG2175" s="84"/>
      <c r="CH2175" s="553"/>
      <c r="CI2175" s="554"/>
      <c r="CJ2175" s="554"/>
      <c r="CK2175" s="554"/>
      <c r="CL2175" s="554"/>
      <c r="CM2175" s="554"/>
      <c r="CN2175" s="554"/>
      <c r="CO2175" s="554"/>
      <c r="CP2175" s="554"/>
      <c r="CQ2175" s="554"/>
      <c r="CR2175" s="554"/>
      <c r="CS2175" s="554"/>
      <c r="CT2175" s="554"/>
      <c r="CU2175" s="554"/>
      <c r="CV2175" s="554"/>
      <c r="CW2175" s="554"/>
      <c r="CX2175" s="554"/>
      <c r="CY2175" s="554">
        <v>71818000</v>
      </c>
      <c r="CZ2175" s="84">
        <v>0</v>
      </c>
      <c r="DA2175" s="84"/>
      <c r="DB2175" s="856" t="s">
        <v>20280</v>
      </c>
      <c r="DC2175" s="565">
        <v>1</v>
      </c>
      <c r="DD2175" s="928"/>
      <c r="DE2175" s="102"/>
      <c r="DF2175" s="928"/>
      <c r="DG2175" s="555"/>
      <c r="DH2175" s="214"/>
      <c r="DI2175" s="557">
        <v>41393</v>
      </c>
      <c r="DJ2175" s="111">
        <v>41379</v>
      </c>
      <c r="DK2175" s="558">
        <v>12</v>
      </c>
      <c r="DL2175" s="928"/>
      <c r="DM2175" s="619" t="s">
        <v>20686</v>
      </c>
      <c r="DN2175" s="890">
        <v>71818000</v>
      </c>
      <c r="DO2175" s="928"/>
      <c r="DP2175" s="928"/>
      <c r="DQ2175" s="928"/>
      <c r="DR2175" s="928"/>
    </row>
    <row r="2176" spans="1:122" ht="71" customHeight="1" thickTop="1" thickBot="1">
      <c r="A2176" s="214" t="s">
        <v>13707</v>
      </c>
      <c r="B2176" s="214" t="s">
        <v>10331</v>
      </c>
      <c r="C2176" s="214" t="s">
        <v>541</v>
      </c>
      <c r="D2176" s="374">
        <v>0</v>
      </c>
      <c r="E2176" s="517">
        <v>41509</v>
      </c>
      <c r="F2176" s="517">
        <v>41368</v>
      </c>
      <c r="G2176" s="517">
        <v>41516</v>
      </c>
      <c r="H2176" s="517">
        <v>41537</v>
      </c>
      <c r="I2176" s="517">
        <v>41537</v>
      </c>
      <c r="J2176" s="382">
        <v>18</v>
      </c>
      <c r="K2176" s="551">
        <v>42083</v>
      </c>
      <c r="L2176" s="517">
        <v>41509</v>
      </c>
      <c r="M2176" s="117"/>
      <c r="N2176" s="214" t="s">
        <v>19651</v>
      </c>
      <c r="O2176" s="1106">
        <v>800206960</v>
      </c>
      <c r="P2176" s="214" t="s">
        <v>54</v>
      </c>
      <c r="Q2176" s="214" t="s">
        <v>19533</v>
      </c>
      <c r="R2176" s="214" t="s">
        <v>1097</v>
      </c>
      <c r="S2176" s="214" t="s">
        <v>1097</v>
      </c>
      <c r="T2176" s="214" t="s">
        <v>1097</v>
      </c>
      <c r="U2176" s="214" t="s">
        <v>1097</v>
      </c>
      <c r="V2176" s="214" t="s">
        <v>1097</v>
      </c>
      <c r="W2176" s="214" t="s">
        <v>1097</v>
      </c>
      <c r="X2176" s="214" t="s">
        <v>1097</v>
      </c>
      <c r="Y2176" s="214" t="s">
        <v>1097</v>
      </c>
      <c r="Z2176" s="214" t="s">
        <v>1097</v>
      </c>
      <c r="AA2176" s="214" t="s">
        <v>1097</v>
      </c>
      <c r="AB2176" s="214" t="s">
        <v>13722</v>
      </c>
      <c r="AC2176" s="214"/>
      <c r="AD2176" s="214" t="s">
        <v>10433</v>
      </c>
      <c r="AE2176" s="214" t="s">
        <v>11406</v>
      </c>
      <c r="AF2176" s="214" t="s">
        <v>12549</v>
      </c>
      <c r="AG2176" s="631" t="s">
        <v>13829</v>
      </c>
      <c r="AH2176" s="636">
        <v>16320960</v>
      </c>
      <c r="AI2176" s="634">
        <v>4080240</v>
      </c>
      <c r="AJ2176" s="634">
        <v>20401200</v>
      </c>
      <c r="AK2176" s="374" t="s">
        <v>15138</v>
      </c>
      <c r="AL2176" s="214" t="s">
        <v>156</v>
      </c>
      <c r="AM2176" s="86">
        <v>16320960</v>
      </c>
      <c r="AN2176" s="86" t="s">
        <v>1459</v>
      </c>
      <c r="AO2176" s="86" t="s">
        <v>12895</v>
      </c>
      <c r="AP2176" s="83"/>
      <c r="AQ2176" s="84">
        <v>16320960</v>
      </c>
      <c r="AR2176" s="553">
        <v>41537</v>
      </c>
      <c r="AS2176" s="554">
        <v>593</v>
      </c>
      <c r="AT2176" s="488"/>
      <c r="AU2176" s="553"/>
      <c r="AV2176" s="554"/>
      <c r="AW2176" s="84"/>
      <c r="AX2176" s="553"/>
      <c r="AY2176" s="554"/>
      <c r="AZ2176" s="84"/>
      <c r="BA2176" s="553"/>
      <c r="BB2176" s="554"/>
      <c r="BC2176" s="84"/>
      <c r="BD2176" s="553"/>
      <c r="BE2176" s="554"/>
      <c r="BF2176" s="84"/>
      <c r="BG2176" s="553"/>
      <c r="BH2176" s="554"/>
      <c r="BI2176" s="84"/>
      <c r="BJ2176" s="553"/>
      <c r="BK2176" s="554"/>
      <c r="BL2176" s="84"/>
      <c r="BM2176" s="553"/>
      <c r="BN2176" s="554"/>
      <c r="BO2176" s="84"/>
      <c r="BP2176" s="553"/>
      <c r="BQ2176" s="554"/>
      <c r="BR2176" s="84"/>
      <c r="BS2176" s="553"/>
      <c r="BT2176" s="554"/>
      <c r="BU2176" s="84"/>
      <c r="BV2176" s="553"/>
      <c r="BW2176" s="554"/>
      <c r="BX2176" s="84"/>
      <c r="BY2176" s="553"/>
      <c r="BZ2176" s="554"/>
      <c r="CA2176" s="84"/>
      <c r="CB2176" s="553"/>
      <c r="CC2176" s="554"/>
      <c r="CD2176" s="84"/>
      <c r="CE2176" s="553"/>
      <c r="CF2176" s="554"/>
      <c r="CG2176" s="84"/>
      <c r="CH2176" s="553"/>
      <c r="CI2176" s="554"/>
      <c r="CJ2176" s="554"/>
      <c r="CK2176" s="554"/>
      <c r="CL2176" s="554"/>
      <c r="CM2176" s="554"/>
      <c r="CN2176" s="554"/>
      <c r="CO2176" s="554"/>
      <c r="CP2176" s="554"/>
      <c r="CQ2176" s="554"/>
      <c r="CR2176" s="554"/>
      <c r="CS2176" s="554"/>
      <c r="CT2176" s="554"/>
      <c r="CU2176" s="554"/>
      <c r="CV2176" s="554"/>
      <c r="CW2176" s="554"/>
      <c r="CX2176" s="554"/>
      <c r="CY2176" s="554">
        <v>16320960</v>
      </c>
      <c r="CZ2176" s="84">
        <v>0</v>
      </c>
      <c r="DA2176" s="84"/>
      <c r="DB2176" s="856" t="s">
        <v>20280</v>
      </c>
      <c r="DC2176" s="565">
        <v>1</v>
      </c>
      <c r="DD2176" s="928"/>
      <c r="DE2176" s="102"/>
      <c r="DF2176" s="928"/>
      <c r="DG2176" s="555"/>
      <c r="DH2176" s="214"/>
      <c r="DI2176" s="557"/>
      <c r="DJ2176" s="111">
        <v>41373</v>
      </c>
      <c r="DK2176" s="558">
        <v>5</v>
      </c>
      <c r="DL2176" s="928" t="s">
        <v>15785</v>
      </c>
      <c r="DM2176" s="619" t="s">
        <v>20709</v>
      </c>
      <c r="DN2176" s="890">
        <v>16320960</v>
      </c>
      <c r="DO2176" s="928"/>
      <c r="DP2176" s="928"/>
      <c r="DQ2176" s="928"/>
      <c r="DR2176" s="928"/>
    </row>
    <row r="2177" spans="1:122" ht="71" customHeight="1" thickTop="1" thickBot="1">
      <c r="A2177" s="214" t="s">
        <v>13708</v>
      </c>
      <c r="B2177" s="214" t="s">
        <v>12570</v>
      </c>
      <c r="C2177" s="214" t="s">
        <v>541</v>
      </c>
      <c r="D2177" s="374">
        <v>0</v>
      </c>
      <c r="E2177" s="517">
        <v>41416</v>
      </c>
      <c r="F2177" s="517">
        <v>41368</v>
      </c>
      <c r="G2177" s="517">
        <v>41464</v>
      </c>
      <c r="H2177" s="517">
        <v>41575</v>
      </c>
      <c r="I2177" s="517" t="s">
        <v>5126</v>
      </c>
      <c r="J2177" s="382">
        <v>12</v>
      </c>
      <c r="K2177" s="551" t="e">
        <v>#VALUE!</v>
      </c>
      <c r="L2177" s="517">
        <v>41451</v>
      </c>
      <c r="M2177" s="117"/>
      <c r="N2177" s="214" t="s">
        <v>11501</v>
      </c>
      <c r="O2177" s="1106">
        <v>891780009</v>
      </c>
      <c r="P2177" s="214" t="s">
        <v>19414</v>
      </c>
      <c r="Q2177" s="214" t="s">
        <v>19556</v>
      </c>
      <c r="R2177" s="214" t="s">
        <v>1097</v>
      </c>
      <c r="S2177" s="214" t="s">
        <v>1097</v>
      </c>
      <c r="T2177" s="214" t="s">
        <v>1097</v>
      </c>
      <c r="U2177" s="214" t="s">
        <v>1097</v>
      </c>
      <c r="V2177" s="214" t="s">
        <v>1097</v>
      </c>
      <c r="W2177" s="214" t="s">
        <v>1097</v>
      </c>
      <c r="X2177" s="214" t="s">
        <v>1097</v>
      </c>
      <c r="Y2177" s="214" t="s">
        <v>1097</v>
      </c>
      <c r="Z2177" s="214" t="s">
        <v>1097</v>
      </c>
      <c r="AA2177" s="214" t="s">
        <v>1097</v>
      </c>
      <c r="AB2177" s="214" t="s">
        <v>13724</v>
      </c>
      <c r="AC2177" s="214"/>
      <c r="AD2177" s="214" t="s">
        <v>7057</v>
      </c>
      <c r="AE2177" s="214" t="s">
        <v>11406</v>
      </c>
      <c r="AF2177" s="214">
        <v>199</v>
      </c>
      <c r="AG2177" s="631" t="s">
        <v>14011</v>
      </c>
      <c r="AH2177" s="636">
        <v>1500000000</v>
      </c>
      <c r="AI2177" s="634">
        <v>681400000</v>
      </c>
      <c r="AJ2177" s="634">
        <v>2181400000</v>
      </c>
      <c r="AK2177" s="374" t="s">
        <v>13723</v>
      </c>
      <c r="AL2177" s="214" t="s">
        <v>156</v>
      </c>
      <c r="AM2177" s="86">
        <v>1500000000</v>
      </c>
      <c r="AN2177" s="531" t="s">
        <v>8482</v>
      </c>
      <c r="AO2177" s="531" t="s">
        <v>8483</v>
      </c>
      <c r="AP2177" s="83"/>
      <c r="AQ2177" s="84">
        <v>860000000</v>
      </c>
      <c r="AR2177" s="553">
        <v>41575</v>
      </c>
      <c r="AS2177" s="554">
        <v>647</v>
      </c>
      <c r="AT2177" s="488"/>
      <c r="AU2177" s="553"/>
      <c r="AV2177" s="554"/>
      <c r="AW2177" s="84"/>
      <c r="AX2177" s="553"/>
      <c r="AY2177" s="554"/>
      <c r="AZ2177" s="84"/>
      <c r="BA2177" s="553"/>
      <c r="BB2177" s="554"/>
      <c r="BC2177" s="84"/>
      <c r="BD2177" s="553"/>
      <c r="BE2177" s="554"/>
      <c r="BF2177" s="84"/>
      <c r="BG2177" s="553"/>
      <c r="BH2177" s="554"/>
      <c r="BI2177" s="84"/>
      <c r="BJ2177" s="553"/>
      <c r="BK2177" s="554"/>
      <c r="BL2177" s="84"/>
      <c r="BM2177" s="553"/>
      <c r="BN2177" s="554"/>
      <c r="BO2177" s="84"/>
      <c r="BP2177" s="553"/>
      <c r="BQ2177" s="554"/>
      <c r="BR2177" s="84"/>
      <c r="BS2177" s="553"/>
      <c r="BT2177" s="554"/>
      <c r="BU2177" s="84"/>
      <c r="BV2177" s="553"/>
      <c r="BW2177" s="554"/>
      <c r="BX2177" s="84"/>
      <c r="BY2177" s="553"/>
      <c r="BZ2177" s="554"/>
      <c r="CA2177" s="84"/>
      <c r="CB2177" s="553"/>
      <c r="CC2177" s="554"/>
      <c r="CD2177" s="84"/>
      <c r="CE2177" s="553"/>
      <c r="CF2177" s="554"/>
      <c r="CG2177" s="84"/>
      <c r="CH2177" s="553"/>
      <c r="CI2177" s="554"/>
      <c r="CJ2177" s="554"/>
      <c r="CK2177" s="554"/>
      <c r="CL2177" s="554"/>
      <c r="CM2177" s="554"/>
      <c r="CN2177" s="554"/>
      <c r="CO2177" s="554"/>
      <c r="CP2177" s="554"/>
      <c r="CQ2177" s="554"/>
      <c r="CR2177" s="554"/>
      <c r="CS2177" s="554"/>
      <c r="CT2177" s="554"/>
      <c r="CU2177" s="554"/>
      <c r="CV2177" s="554"/>
      <c r="CW2177" s="554"/>
      <c r="CX2177" s="554"/>
      <c r="CY2177" s="554">
        <v>860000000</v>
      </c>
      <c r="CZ2177" s="84">
        <v>640000000</v>
      </c>
      <c r="DA2177" s="84"/>
      <c r="DB2177" s="856" t="e">
        <v>#VALUE!</v>
      </c>
      <c r="DC2177" s="565">
        <v>3</v>
      </c>
      <c r="DD2177" s="928"/>
      <c r="DE2177" s="102"/>
      <c r="DF2177" s="928"/>
      <c r="DG2177" s="555"/>
      <c r="DH2177" s="214"/>
      <c r="DI2177" s="557">
        <v>41451</v>
      </c>
      <c r="DJ2177" s="111">
        <v>41373</v>
      </c>
      <c r="DK2177" s="558">
        <v>5</v>
      </c>
      <c r="DL2177" s="928"/>
      <c r="DM2177" s="619" t="s">
        <v>20580</v>
      </c>
      <c r="DN2177" s="890">
        <v>860000000</v>
      </c>
      <c r="DO2177" s="928"/>
      <c r="DP2177" s="928"/>
      <c r="DQ2177" s="928"/>
      <c r="DR2177" s="928"/>
    </row>
    <row r="2178" spans="1:122" ht="71" customHeight="1" thickTop="1" thickBot="1">
      <c r="A2178" s="214" t="s">
        <v>13709</v>
      </c>
      <c r="B2178" s="214" t="s">
        <v>12570</v>
      </c>
      <c r="C2178" s="214" t="s">
        <v>541</v>
      </c>
      <c r="D2178" s="374">
        <v>1</v>
      </c>
      <c r="E2178" s="517">
        <v>41383</v>
      </c>
      <c r="F2178" s="517">
        <v>41368</v>
      </c>
      <c r="G2178" s="517">
        <v>41393</v>
      </c>
      <c r="H2178" s="517">
        <v>41557</v>
      </c>
      <c r="I2178" s="517" t="s">
        <v>5126</v>
      </c>
      <c r="J2178" s="382">
        <v>12</v>
      </c>
      <c r="K2178" s="551" t="e">
        <v>#VALUE!</v>
      </c>
      <c r="L2178" s="518">
        <v>41390</v>
      </c>
      <c r="M2178" s="117"/>
      <c r="N2178" s="214" t="s">
        <v>19652</v>
      </c>
      <c r="O2178" s="1106">
        <v>890801052</v>
      </c>
      <c r="P2178" s="214" t="s">
        <v>19557</v>
      </c>
      <c r="Q2178" s="214" t="s">
        <v>19558</v>
      </c>
      <c r="R2178" s="214" t="s">
        <v>1097</v>
      </c>
      <c r="S2178" s="214" t="s">
        <v>1097</v>
      </c>
      <c r="T2178" s="214" t="s">
        <v>1097</v>
      </c>
      <c r="U2178" s="214" t="s">
        <v>1097</v>
      </c>
      <c r="V2178" s="214" t="s">
        <v>1097</v>
      </c>
      <c r="W2178" s="214" t="s">
        <v>1097</v>
      </c>
      <c r="X2178" s="214" t="s">
        <v>1097</v>
      </c>
      <c r="Y2178" s="214" t="s">
        <v>1097</v>
      </c>
      <c r="Z2178" s="214" t="s">
        <v>1097</v>
      </c>
      <c r="AA2178" s="214" t="s">
        <v>1097</v>
      </c>
      <c r="AB2178" s="214" t="s">
        <v>13725</v>
      </c>
      <c r="AC2178" s="214"/>
      <c r="AD2178" s="214" t="s">
        <v>7057</v>
      </c>
      <c r="AE2178" s="214" t="s">
        <v>11406</v>
      </c>
      <c r="AF2178" s="214">
        <v>199</v>
      </c>
      <c r="AG2178" s="631" t="s">
        <v>14012</v>
      </c>
      <c r="AH2178" s="636">
        <v>2900000000</v>
      </c>
      <c r="AI2178" s="634">
        <v>886361000</v>
      </c>
      <c r="AJ2178" s="634">
        <v>3786361000</v>
      </c>
      <c r="AK2178" s="374" t="s">
        <v>13805</v>
      </c>
      <c r="AL2178" s="214" t="s">
        <v>156</v>
      </c>
      <c r="AM2178" s="86">
        <v>2900000000</v>
      </c>
      <c r="AN2178" s="531" t="s">
        <v>1480</v>
      </c>
      <c r="AO2178" s="531" t="s">
        <v>8492</v>
      </c>
      <c r="AP2178" s="83"/>
      <c r="AQ2178" s="84">
        <v>1514544400</v>
      </c>
      <c r="AR2178" s="553">
        <v>41557</v>
      </c>
      <c r="AS2178" s="554">
        <v>622</v>
      </c>
      <c r="AT2178" s="488"/>
      <c r="AU2178" s="553"/>
      <c r="AV2178" s="554"/>
      <c r="AW2178" s="84"/>
      <c r="AX2178" s="553"/>
      <c r="AY2178" s="554"/>
      <c r="AZ2178" s="84"/>
      <c r="BA2178" s="553"/>
      <c r="BB2178" s="554"/>
      <c r="BC2178" s="84"/>
      <c r="BD2178" s="553"/>
      <c r="BE2178" s="554"/>
      <c r="BF2178" s="84"/>
      <c r="BG2178" s="553"/>
      <c r="BH2178" s="554"/>
      <c r="BI2178" s="84"/>
      <c r="BJ2178" s="553"/>
      <c r="BK2178" s="554"/>
      <c r="BL2178" s="84"/>
      <c r="BM2178" s="553"/>
      <c r="BN2178" s="554"/>
      <c r="BO2178" s="84"/>
      <c r="BP2178" s="553"/>
      <c r="BQ2178" s="554"/>
      <c r="BR2178" s="84"/>
      <c r="BS2178" s="553"/>
      <c r="BT2178" s="554"/>
      <c r="BU2178" s="84"/>
      <c r="BV2178" s="553"/>
      <c r="BW2178" s="554"/>
      <c r="BX2178" s="84"/>
      <c r="BY2178" s="553"/>
      <c r="BZ2178" s="554"/>
      <c r="CA2178" s="84"/>
      <c r="CB2178" s="553"/>
      <c r="CC2178" s="554"/>
      <c r="CD2178" s="84"/>
      <c r="CE2178" s="553"/>
      <c r="CF2178" s="554"/>
      <c r="CG2178" s="84"/>
      <c r="CH2178" s="553"/>
      <c r="CI2178" s="554"/>
      <c r="CJ2178" s="554"/>
      <c r="CK2178" s="554"/>
      <c r="CL2178" s="554"/>
      <c r="CM2178" s="554"/>
      <c r="CN2178" s="554"/>
      <c r="CO2178" s="554"/>
      <c r="CP2178" s="554"/>
      <c r="CQ2178" s="554"/>
      <c r="CR2178" s="554"/>
      <c r="CS2178" s="554"/>
      <c r="CT2178" s="554"/>
      <c r="CU2178" s="554"/>
      <c r="CV2178" s="554"/>
      <c r="CW2178" s="554"/>
      <c r="CX2178" s="554"/>
      <c r="CY2178" s="554">
        <v>1514544400</v>
      </c>
      <c r="CZ2178" s="84">
        <v>1385455600</v>
      </c>
      <c r="DA2178" s="84"/>
      <c r="DB2178" s="856" t="e">
        <v>#VALUE!</v>
      </c>
      <c r="DC2178" s="565">
        <v>3</v>
      </c>
      <c r="DD2178" s="928"/>
      <c r="DE2178" s="102"/>
      <c r="DF2178" s="928"/>
      <c r="DG2178" s="555"/>
      <c r="DH2178" s="214"/>
      <c r="DI2178" s="557">
        <v>41390</v>
      </c>
      <c r="DJ2178" s="111">
        <v>41373</v>
      </c>
      <c r="DK2178" s="558">
        <v>5</v>
      </c>
      <c r="DL2178" s="928"/>
      <c r="DM2178" s="619" t="s">
        <v>20580</v>
      </c>
      <c r="DN2178" s="890">
        <v>1514544400</v>
      </c>
      <c r="DO2178" s="928"/>
      <c r="DP2178" s="928"/>
      <c r="DQ2178" s="928"/>
      <c r="DR2178" s="928"/>
    </row>
    <row r="2179" spans="1:122" ht="71" customHeight="1" thickTop="1" thickBot="1">
      <c r="A2179" s="214" t="s">
        <v>13710</v>
      </c>
      <c r="B2179" s="214" t="s">
        <v>12570</v>
      </c>
      <c r="C2179" s="214" t="s">
        <v>539</v>
      </c>
      <c r="D2179" s="374">
        <v>1</v>
      </c>
      <c r="E2179" s="517">
        <v>41466</v>
      </c>
      <c r="F2179" s="517">
        <v>41368</v>
      </c>
      <c r="G2179" s="517">
        <v>41485</v>
      </c>
      <c r="H2179" s="517"/>
      <c r="I2179" s="517" t="s">
        <v>5126</v>
      </c>
      <c r="J2179" s="382">
        <v>12</v>
      </c>
      <c r="K2179" s="551" t="e">
        <v>#VALUE!</v>
      </c>
      <c r="L2179" s="517">
        <v>41466</v>
      </c>
      <c r="M2179" s="117"/>
      <c r="N2179" s="214" t="s">
        <v>19653</v>
      </c>
      <c r="O2179" s="1106">
        <v>890399029</v>
      </c>
      <c r="P2179" s="214" t="s">
        <v>19559</v>
      </c>
      <c r="Q2179" s="214" t="s">
        <v>19560</v>
      </c>
      <c r="R2179" s="214" t="s">
        <v>1097</v>
      </c>
      <c r="S2179" s="214" t="s">
        <v>1097</v>
      </c>
      <c r="T2179" s="214" t="s">
        <v>1097</v>
      </c>
      <c r="U2179" s="214" t="s">
        <v>1097</v>
      </c>
      <c r="V2179" s="214" t="s">
        <v>1097</v>
      </c>
      <c r="W2179" s="214" t="s">
        <v>1097</v>
      </c>
      <c r="X2179" s="214" t="s">
        <v>1097</v>
      </c>
      <c r="Y2179" s="214" t="s">
        <v>1097</v>
      </c>
      <c r="Z2179" s="214" t="s">
        <v>1097</v>
      </c>
      <c r="AA2179" s="214" t="s">
        <v>1097</v>
      </c>
      <c r="AB2179" s="214" t="s">
        <v>13727</v>
      </c>
      <c r="AC2179" s="214"/>
      <c r="AD2179" s="214" t="s">
        <v>7057</v>
      </c>
      <c r="AE2179" s="214" t="s">
        <v>11406</v>
      </c>
      <c r="AF2179" s="214">
        <v>199</v>
      </c>
      <c r="AG2179" s="631" t="s">
        <v>14012</v>
      </c>
      <c r="AH2179" s="636">
        <v>2300000000</v>
      </c>
      <c r="AI2179" s="634">
        <v>600000000</v>
      </c>
      <c r="AJ2179" s="634">
        <v>2900000000</v>
      </c>
      <c r="AK2179" s="374" t="s">
        <v>13723</v>
      </c>
      <c r="AL2179" s="214" t="s">
        <v>527</v>
      </c>
      <c r="AM2179" s="86">
        <v>2300000000</v>
      </c>
      <c r="AN2179" s="86" t="s">
        <v>1452</v>
      </c>
      <c r="AO2179" s="531" t="s">
        <v>11428</v>
      </c>
      <c r="AP2179" s="83"/>
      <c r="AQ2179" s="84">
        <v>0</v>
      </c>
      <c r="AR2179" s="553"/>
      <c r="AS2179" s="554"/>
      <c r="AT2179" s="488"/>
      <c r="AU2179" s="553"/>
      <c r="AV2179" s="554"/>
      <c r="AW2179" s="84"/>
      <c r="AX2179" s="553"/>
      <c r="AY2179" s="554"/>
      <c r="AZ2179" s="84"/>
      <c r="BA2179" s="553"/>
      <c r="BB2179" s="554"/>
      <c r="BC2179" s="84"/>
      <c r="BD2179" s="553"/>
      <c r="BE2179" s="554"/>
      <c r="BF2179" s="84"/>
      <c r="BG2179" s="553"/>
      <c r="BH2179" s="554"/>
      <c r="BI2179" s="84"/>
      <c r="BJ2179" s="553"/>
      <c r="BK2179" s="554"/>
      <c r="BL2179" s="84"/>
      <c r="BM2179" s="553"/>
      <c r="BN2179" s="554"/>
      <c r="BO2179" s="84"/>
      <c r="BP2179" s="553"/>
      <c r="BQ2179" s="554"/>
      <c r="BR2179" s="84"/>
      <c r="BS2179" s="553"/>
      <c r="BT2179" s="554"/>
      <c r="BU2179" s="84"/>
      <c r="BV2179" s="553"/>
      <c r="BW2179" s="554"/>
      <c r="BX2179" s="84"/>
      <c r="BY2179" s="553"/>
      <c r="BZ2179" s="554"/>
      <c r="CA2179" s="84"/>
      <c r="CB2179" s="553"/>
      <c r="CC2179" s="554"/>
      <c r="CD2179" s="84"/>
      <c r="CE2179" s="553"/>
      <c r="CF2179" s="554"/>
      <c r="CG2179" s="84"/>
      <c r="CH2179" s="553"/>
      <c r="CI2179" s="554"/>
      <c r="CJ2179" s="554"/>
      <c r="CK2179" s="554"/>
      <c r="CL2179" s="554"/>
      <c r="CM2179" s="554"/>
      <c r="CN2179" s="554"/>
      <c r="CO2179" s="554"/>
      <c r="CP2179" s="554"/>
      <c r="CQ2179" s="554"/>
      <c r="CR2179" s="554"/>
      <c r="CS2179" s="554"/>
      <c r="CT2179" s="554"/>
      <c r="CU2179" s="554"/>
      <c r="CV2179" s="554"/>
      <c r="CW2179" s="554"/>
      <c r="CX2179" s="554"/>
      <c r="CY2179" s="554">
        <v>0</v>
      </c>
      <c r="CZ2179" s="84">
        <v>2300000000</v>
      </c>
      <c r="DA2179" s="84"/>
      <c r="DB2179" s="856" t="e">
        <v>#VALUE!</v>
      </c>
      <c r="DC2179" s="565">
        <v>3</v>
      </c>
      <c r="DD2179" s="928"/>
      <c r="DE2179" s="102"/>
      <c r="DF2179" s="928"/>
      <c r="DG2179" s="555"/>
      <c r="DH2179" s="214"/>
      <c r="DI2179" s="557">
        <v>41480</v>
      </c>
      <c r="DJ2179" s="111">
        <v>41373</v>
      </c>
      <c r="DK2179" s="558">
        <v>5</v>
      </c>
      <c r="DL2179" s="928"/>
      <c r="DM2179" s="619" t="s">
        <v>20581</v>
      </c>
      <c r="DN2179" s="890">
        <v>0</v>
      </c>
      <c r="DO2179" s="928"/>
      <c r="DP2179" s="928"/>
      <c r="DQ2179" s="928"/>
      <c r="DR2179" s="928"/>
    </row>
    <row r="2180" spans="1:122" ht="71" customHeight="1" thickTop="1" thickBot="1">
      <c r="A2180" s="214" t="s">
        <v>13711</v>
      </c>
      <c r="B2180" s="214" t="s">
        <v>12570</v>
      </c>
      <c r="C2180" s="214" t="s">
        <v>541</v>
      </c>
      <c r="D2180" s="374">
        <v>0</v>
      </c>
      <c r="E2180" s="517">
        <v>41388</v>
      </c>
      <c r="F2180" s="517">
        <v>41368</v>
      </c>
      <c r="G2180" s="517">
        <v>41418</v>
      </c>
      <c r="H2180" s="517">
        <v>41537</v>
      </c>
      <c r="I2180" s="517" t="s">
        <v>5126</v>
      </c>
      <c r="J2180" s="382">
        <v>12</v>
      </c>
      <c r="K2180" s="551" t="e">
        <v>#VALUE!</v>
      </c>
      <c r="L2180" s="517">
        <v>41408</v>
      </c>
      <c r="M2180" s="117"/>
      <c r="N2180" s="214" t="s">
        <v>8015</v>
      </c>
      <c r="O2180" s="1106">
        <v>892280021</v>
      </c>
      <c r="P2180" s="214" t="s">
        <v>19561</v>
      </c>
      <c r="Q2180" s="214" t="s">
        <v>19562</v>
      </c>
      <c r="R2180" s="214" t="s">
        <v>1097</v>
      </c>
      <c r="S2180" s="214" t="s">
        <v>1097</v>
      </c>
      <c r="T2180" s="214" t="s">
        <v>1097</v>
      </c>
      <c r="U2180" s="214" t="s">
        <v>1097</v>
      </c>
      <c r="V2180" s="214" t="s">
        <v>1097</v>
      </c>
      <c r="W2180" s="214" t="s">
        <v>1097</v>
      </c>
      <c r="X2180" s="214" t="s">
        <v>1097</v>
      </c>
      <c r="Y2180" s="214" t="s">
        <v>1097</v>
      </c>
      <c r="Z2180" s="214" t="s">
        <v>1097</v>
      </c>
      <c r="AA2180" s="214" t="s">
        <v>1097</v>
      </c>
      <c r="AB2180" s="214" t="s">
        <v>13729</v>
      </c>
      <c r="AC2180" s="214"/>
      <c r="AD2180" s="214" t="s">
        <v>7057</v>
      </c>
      <c r="AE2180" s="214" t="s">
        <v>11406</v>
      </c>
      <c r="AF2180" s="214">
        <v>199</v>
      </c>
      <c r="AG2180" s="631" t="s">
        <v>14012</v>
      </c>
      <c r="AH2180" s="636">
        <v>3487000000</v>
      </c>
      <c r="AI2180" s="634">
        <v>625000000</v>
      </c>
      <c r="AJ2180" s="634">
        <v>4112000000</v>
      </c>
      <c r="AK2180" s="374" t="s">
        <v>13723</v>
      </c>
      <c r="AL2180" s="214" t="s">
        <v>156</v>
      </c>
      <c r="AM2180" s="86">
        <v>3487000000</v>
      </c>
      <c r="AN2180" s="531" t="s">
        <v>11470</v>
      </c>
      <c r="AO2180" s="531" t="s">
        <v>8017</v>
      </c>
      <c r="AP2180" s="83"/>
      <c r="AQ2180" s="84">
        <v>1644800000</v>
      </c>
      <c r="AR2180" s="553">
        <v>41537</v>
      </c>
      <c r="AS2180" s="554">
        <v>596</v>
      </c>
      <c r="AT2180" s="488"/>
      <c r="AU2180" s="553"/>
      <c r="AV2180" s="554"/>
      <c r="AW2180" s="84"/>
      <c r="AX2180" s="553"/>
      <c r="AY2180" s="554"/>
      <c r="AZ2180" s="84"/>
      <c r="BA2180" s="553"/>
      <c r="BB2180" s="554"/>
      <c r="BC2180" s="84"/>
      <c r="BD2180" s="553"/>
      <c r="BE2180" s="554"/>
      <c r="BF2180" s="84"/>
      <c r="BG2180" s="553"/>
      <c r="BH2180" s="554"/>
      <c r="BI2180" s="84"/>
      <c r="BJ2180" s="553"/>
      <c r="BK2180" s="554"/>
      <c r="BL2180" s="84"/>
      <c r="BM2180" s="553"/>
      <c r="BN2180" s="554"/>
      <c r="BO2180" s="84"/>
      <c r="BP2180" s="553"/>
      <c r="BQ2180" s="554"/>
      <c r="BR2180" s="84"/>
      <c r="BS2180" s="553"/>
      <c r="BT2180" s="554"/>
      <c r="BU2180" s="84"/>
      <c r="BV2180" s="553"/>
      <c r="BW2180" s="554"/>
      <c r="BX2180" s="84"/>
      <c r="BY2180" s="553"/>
      <c r="BZ2180" s="554"/>
      <c r="CA2180" s="84"/>
      <c r="CB2180" s="553"/>
      <c r="CC2180" s="554"/>
      <c r="CD2180" s="84"/>
      <c r="CE2180" s="553"/>
      <c r="CF2180" s="554"/>
      <c r="CG2180" s="84"/>
      <c r="CH2180" s="553"/>
      <c r="CI2180" s="554"/>
      <c r="CJ2180" s="554"/>
      <c r="CK2180" s="554"/>
      <c r="CL2180" s="554"/>
      <c r="CM2180" s="554"/>
      <c r="CN2180" s="554"/>
      <c r="CO2180" s="554"/>
      <c r="CP2180" s="554"/>
      <c r="CQ2180" s="554"/>
      <c r="CR2180" s="554"/>
      <c r="CS2180" s="554"/>
      <c r="CT2180" s="554"/>
      <c r="CU2180" s="554"/>
      <c r="CV2180" s="554"/>
      <c r="CW2180" s="554"/>
      <c r="CX2180" s="554"/>
      <c r="CY2180" s="554">
        <v>1644800000</v>
      </c>
      <c r="CZ2180" s="84">
        <v>1842200000</v>
      </c>
      <c r="DA2180" s="84"/>
      <c r="DB2180" s="856" t="e">
        <v>#VALUE!</v>
      </c>
      <c r="DC2180" s="565">
        <v>3</v>
      </c>
      <c r="DD2180" s="928"/>
      <c r="DE2180" s="102"/>
      <c r="DF2180" s="928"/>
      <c r="DG2180" s="555"/>
      <c r="DH2180" s="214"/>
      <c r="DI2180" s="557">
        <v>41408</v>
      </c>
      <c r="DJ2180" s="111">
        <v>41373</v>
      </c>
      <c r="DK2180" s="558">
        <v>5</v>
      </c>
      <c r="DL2180" s="928"/>
      <c r="DM2180" s="619" t="s">
        <v>20580</v>
      </c>
      <c r="DN2180" s="890">
        <v>1644800000</v>
      </c>
      <c r="DO2180" s="928"/>
      <c r="DP2180" s="928"/>
      <c r="DQ2180" s="928"/>
      <c r="DR2180" s="928"/>
    </row>
    <row r="2181" spans="1:122" ht="71" customHeight="1" thickTop="1" thickBot="1">
      <c r="A2181" s="214" t="s">
        <v>13712</v>
      </c>
      <c r="B2181" s="214" t="s">
        <v>12570</v>
      </c>
      <c r="C2181" s="214" t="s">
        <v>539</v>
      </c>
      <c r="D2181" s="374">
        <v>1</v>
      </c>
      <c r="E2181" s="517">
        <v>41415</v>
      </c>
      <c r="F2181" s="517">
        <v>41368</v>
      </c>
      <c r="G2181" s="517">
        <v>41446</v>
      </c>
      <c r="H2181" s="517">
        <v>41564</v>
      </c>
      <c r="I2181" s="517">
        <v>41415</v>
      </c>
      <c r="J2181" s="382">
        <v>12</v>
      </c>
      <c r="K2181" s="551">
        <v>41780</v>
      </c>
      <c r="L2181" s="517">
        <v>41415</v>
      </c>
      <c r="M2181" s="117"/>
      <c r="N2181" s="214" t="s">
        <v>11493</v>
      </c>
      <c r="O2181" s="1106">
        <v>800091594</v>
      </c>
      <c r="P2181" s="214" t="s">
        <v>19559</v>
      </c>
      <c r="Q2181" s="214" t="s">
        <v>19560</v>
      </c>
      <c r="R2181" s="214" t="s">
        <v>1097</v>
      </c>
      <c r="S2181" s="214" t="s">
        <v>1097</v>
      </c>
      <c r="T2181" s="214" t="s">
        <v>1097</v>
      </c>
      <c r="U2181" s="214" t="s">
        <v>1097</v>
      </c>
      <c r="V2181" s="214" t="s">
        <v>1097</v>
      </c>
      <c r="W2181" s="214" t="s">
        <v>1097</v>
      </c>
      <c r="X2181" s="214" t="s">
        <v>1097</v>
      </c>
      <c r="Y2181" s="214" t="s">
        <v>1097</v>
      </c>
      <c r="Z2181" s="214" t="s">
        <v>1097</v>
      </c>
      <c r="AA2181" s="214" t="s">
        <v>1097</v>
      </c>
      <c r="AB2181" s="214" t="s">
        <v>13730</v>
      </c>
      <c r="AC2181" s="214"/>
      <c r="AD2181" s="214" t="s">
        <v>7057</v>
      </c>
      <c r="AE2181" s="214" t="s">
        <v>11406</v>
      </c>
      <c r="AF2181" s="214">
        <v>199</v>
      </c>
      <c r="AG2181" s="631" t="s">
        <v>14012</v>
      </c>
      <c r="AH2181" s="636">
        <v>3500000000</v>
      </c>
      <c r="AI2181" s="634">
        <v>403000000</v>
      </c>
      <c r="AJ2181" s="634">
        <v>3903000000</v>
      </c>
      <c r="AK2181" s="374" t="s">
        <v>13723</v>
      </c>
      <c r="AL2181" s="214" t="s">
        <v>156</v>
      </c>
      <c r="AM2181" s="86">
        <v>3500000000</v>
      </c>
      <c r="AN2181" s="531" t="s">
        <v>8508</v>
      </c>
      <c r="AO2181" s="531" t="s">
        <v>8509</v>
      </c>
      <c r="AP2181" s="83"/>
      <c r="AQ2181" s="84">
        <v>1561200000</v>
      </c>
      <c r="AR2181" s="553">
        <v>41564</v>
      </c>
      <c r="AS2181" s="554">
        <v>629</v>
      </c>
      <c r="AT2181" s="488"/>
      <c r="AU2181" s="553"/>
      <c r="AV2181" s="554"/>
      <c r="AW2181" s="84"/>
      <c r="AX2181" s="553"/>
      <c r="AY2181" s="554"/>
      <c r="AZ2181" s="84"/>
      <c r="BA2181" s="553"/>
      <c r="BB2181" s="554"/>
      <c r="BC2181" s="84"/>
      <c r="BD2181" s="553"/>
      <c r="BE2181" s="554"/>
      <c r="BF2181" s="84"/>
      <c r="BG2181" s="553"/>
      <c r="BH2181" s="554"/>
      <c r="BI2181" s="84"/>
      <c r="BJ2181" s="553"/>
      <c r="BK2181" s="554"/>
      <c r="BL2181" s="84"/>
      <c r="BM2181" s="553"/>
      <c r="BN2181" s="554"/>
      <c r="BO2181" s="84"/>
      <c r="BP2181" s="553"/>
      <c r="BQ2181" s="554"/>
      <c r="BR2181" s="84"/>
      <c r="BS2181" s="553"/>
      <c r="BT2181" s="554"/>
      <c r="BU2181" s="84"/>
      <c r="BV2181" s="553"/>
      <c r="BW2181" s="554"/>
      <c r="BX2181" s="84"/>
      <c r="BY2181" s="553"/>
      <c r="BZ2181" s="554"/>
      <c r="CA2181" s="84"/>
      <c r="CB2181" s="553"/>
      <c r="CC2181" s="554"/>
      <c r="CD2181" s="84"/>
      <c r="CE2181" s="553"/>
      <c r="CF2181" s="554"/>
      <c r="CG2181" s="84"/>
      <c r="CH2181" s="553"/>
      <c r="CI2181" s="554"/>
      <c r="CJ2181" s="554"/>
      <c r="CK2181" s="554"/>
      <c r="CL2181" s="554"/>
      <c r="CM2181" s="554"/>
      <c r="CN2181" s="554"/>
      <c r="CO2181" s="554"/>
      <c r="CP2181" s="554"/>
      <c r="CQ2181" s="554"/>
      <c r="CR2181" s="554"/>
      <c r="CS2181" s="554"/>
      <c r="CT2181" s="554"/>
      <c r="CU2181" s="554"/>
      <c r="CV2181" s="554"/>
      <c r="CW2181" s="554"/>
      <c r="CX2181" s="554"/>
      <c r="CY2181" s="554">
        <v>1561200000</v>
      </c>
      <c r="CZ2181" s="84">
        <v>1938800000</v>
      </c>
      <c r="DA2181" s="84"/>
      <c r="DB2181" s="856" t="s">
        <v>20280</v>
      </c>
      <c r="DC2181" s="565">
        <v>1</v>
      </c>
      <c r="DD2181" s="928"/>
      <c r="DE2181" s="102"/>
      <c r="DF2181" s="928"/>
      <c r="DG2181" s="555"/>
      <c r="DH2181" s="214"/>
      <c r="DI2181" s="557">
        <v>41437</v>
      </c>
      <c r="DJ2181" s="111">
        <v>41373</v>
      </c>
      <c r="DK2181" s="558">
        <v>5</v>
      </c>
      <c r="DL2181" s="928" t="s">
        <v>15785</v>
      </c>
      <c r="DM2181" s="619" t="s">
        <v>20580</v>
      </c>
      <c r="DN2181" s="890">
        <v>1561200000</v>
      </c>
      <c r="DO2181" s="928"/>
      <c r="DP2181" s="928"/>
      <c r="DQ2181" s="928"/>
      <c r="DR2181" s="928"/>
    </row>
    <row r="2182" spans="1:122" ht="71" customHeight="1" thickTop="1" thickBot="1">
      <c r="A2182" s="214" t="s">
        <v>13713</v>
      </c>
      <c r="B2182" s="214" t="s">
        <v>12570</v>
      </c>
      <c r="C2182" s="214" t="s">
        <v>539</v>
      </c>
      <c r="D2182" s="374">
        <v>1</v>
      </c>
      <c r="E2182" s="517">
        <v>41444</v>
      </c>
      <c r="F2182" s="517">
        <v>41368</v>
      </c>
      <c r="G2182" s="517">
        <v>41502</v>
      </c>
      <c r="H2182" s="520">
        <v>41597</v>
      </c>
      <c r="I2182" s="517" t="s">
        <v>5126</v>
      </c>
      <c r="J2182" s="382">
        <v>12</v>
      </c>
      <c r="K2182" s="551" t="e">
        <v>#VALUE!</v>
      </c>
      <c r="L2182" s="517">
        <v>41499</v>
      </c>
      <c r="M2182" s="117"/>
      <c r="N2182" s="214" t="s">
        <v>19654</v>
      </c>
      <c r="O2182" s="1106">
        <v>890102018</v>
      </c>
      <c r="P2182" s="214" t="s">
        <v>19563</v>
      </c>
      <c r="Q2182" s="214" t="s">
        <v>19174</v>
      </c>
      <c r="R2182" s="214" t="s">
        <v>1097</v>
      </c>
      <c r="S2182" s="214" t="s">
        <v>1097</v>
      </c>
      <c r="T2182" s="214" t="s">
        <v>1097</v>
      </c>
      <c r="U2182" s="214" t="s">
        <v>1097</v>
      </c>
      <c r="V2182" s="214" t="s">
        <v>1097</v>
      </c>
      <c r="W2182" s="214" t="s">
        <v>1097</v>
      </c>
      <c r="X2182" s="214" t="s">
        <v>1097</v>
      </c>
      <c r="Y2182" s="214" t="s">
        <v>1097</v>
      </c>
      <c r="Z2182" s="214" t="s">
        <v>1097</v>
      </c>
      <c r="AA2182" s="214" t="s">
        <v>1097</v>
      </c>
      <c r="AB2182" s="214" t="s">
        <v>13731</v>
      </c>
      <c r="AC2182" s="214"/>
      <c r="AD2182" s="214" t="s">
        <v>7057</v>
      </c>
      <c r="AE2182" s="214" t="s">
        <v>11406</v>
      </c>
      <c r="AF2182" s="214">
        <v>199</v>
      </c>
      <c r="AG2182" s="631" t="s">
        <v>14012</v>
      </c>
      <c r="AH2182" s="636">
        <v>2012829922</v>
      </c>
      <c r="AI2182" s="634">
        <v>476270816</v>
      </c>
      <c r="AJ2182" s="634">
        <v>2489100738</v>
      </c>
      <c r="AK2182" s="374" t="s">
        <v>13723</v>
      </c>
      <c r="AL2182" s="214" t="s">
        <v>156</v>
      </c>
      <c r="AM2182" s="86">
        <v>2012829922</v>
      </c>
      <c r="AN2182" s="86" t="s">
        <v>1470</v>
      </c>
      <c r="AO2182" s="531" t="s">
        <v>11093</v>
      </c>
      <c r="AP2182" s="83"/>
      <c r="AQ2182" s="366">
        <v>995640295</v>
      </c>
      <c r="AR2182" s="553">
        <v>41597</v>
      </c>
      <c r="AS2182" s="554">
        <v>666</v>
      </c>
      <c r="AT2182" s="488"/>
      <c r="AU2182" s="553"/>
      <c r="AV2182" s="554"/>
      <c r="AW2182" s="84"/>
      <c r="AX2182" s="553"/>
      <c r="AY2182" s="554"/>
      <c r="AZ2182" s="84"/>
      <c r="BA2182" s="553"/>
      <c r="BB2182" s="554"/>
      <c r="BC2182" s="84"/>
      <c r="BD2182" s="553"/>
      <c r="BE2182" s="554"/>
      <c r="BF2182" s="84"/>
      <c r="BG2182" s="553"/>
      <c r="BH2182" s="554"/>
      <c r="BI2182" s="84"/>
      <c r="BJ2182" s="553"/>
      <c r="BK2182" s="554"/>
      <c r="BL2182" s="84"/>
      <c r="BM2182" s="553"/>
      <c r="BN2182" s="554"/>
      <c r="BO2182" s="84"/>
      <c r="BP2182" s="553"/>
      <c r="BQ2182" s="554"/>
      <c r="BR2182" s="84"/>
      <c r="BS2182" s="553"/>
      <c r="BT2182" s="554"/>
      <c r="BU2182" s="84"/>
      <c r="BV2182" s="553"/>
      <c r="BW2182" s="554"/>
      <c r="BX2182" s="84"/>
      <c r="BY2182" s="553"/>
      <c r="BZ2182" s="554"/>
      <c r="CA2182" s="84"/>
      <c r="CB2182" s="553"/>
      <c r="CC2182" s="554"/>
      <c r="CD2182" s="84"/>
      <c r="CE2182" s="553"/>
      <c r="CF2182" s="554"/>
      <c r="CG2182" s="84"/>
      <c r="CH2182" s="553"/>
      <c r="CI2182" s="554"/>
      <c r="CJ2182" s="554"/>
      <c r="CK2182" s="554"/>
      <c r="CL2182" s="554"/>
      <c r="CM2182" s="554"/>
      <c r="CN2182" s="554"/>
      <c r="CO2182" s="554"/>
      <c r="CP2182" s="554"/>
      <c r="CQ2182" s="554"/>
      <c r="CR2182" s="554"/>
      <c r="CS2182" s="554"/>
      <c r="CT2182" s="554"/>
      <c r="CU2182" s="554"/>
      <c r="CV2182" s="554"/>
      <c r="CW2182" s="554"/>
      <c r="CX2182" s="554"/>
      <c r="CY2182" s="554">
        <v>995640295</v>
      </c>
      <c r="CZ2182" s="84">
        <v>1017189627</v>
      </c>
      <c r="DA2182" s="84"/>
      <c r="DB2182" s="856" t="e">
        <v>#VALUE!</v>
      </c>
      <c r="DC2182" s="565">
        <v>2</v>
      </c>
      <c r="DD2182" s="928"/>
      <c r="DE2182" s="102"/>
      <c r="DF2182" s="928"/>
      <c r="DG2182" s="555"/>
      <c r="DH2182" s="214"/>
      <c r="DI2182" s="557">
        <v>41498</v>
      </c>
      <c r="DJ2182" s="111">
        <v>41373</v>
      </c>
      <c r="DK2182" s="558">
        <v>5</v>
      </c>
      <c r="DL2182" s="928"/>
      <c r="DM2182" s="619" t="s">
        <v>20580</v>
      </c>
      <c r="DN2182" s="890">
        <v>995640295</v>
      </c>
      <c r="DO2182" s="928"/>
      <c r="DP2182" s="928"/>
      <c r="DQ2182" s="928"/>
      <c r="DR2182" s="928"/>
    </row>
    <row r="2183" spans="1:122" ht="71" customHeight="1" thickTop="1" thickBot="1">
      <c r="A2183" s="214" t="s">
        <v>13761</v>
      </c>
      <c r="B2183" s="214" t="s">
        <v>12829</v>
      </c>
      <c r="C2183" s="214" t="s">
        <v>86</v>
      </c>
      <c r="D2183" s="374">
        <v>0</v>
      </c>
      <c r="E2183" s="517">
        <v>41506</v>
      </c>
      <c r="F2183" s="517">
        <v>41376</v>
      </c>
      <c r="G2183" s="517">
        <v>41541</v>
      </c>
      <c r="H2183" s="517">
        <v>41564</v>
      </c>
      <c r="I2183" s="517">
        <v>41564</v>
      </c>
      <c r="J2183" s="382">
        <v>12</v>
      </c>
      <c r="K2183" s="551">
        <v>41929</v>
      </c>
      <c r="L2183" s="517">
        <v>41506</v>
      </c>
      <c r="M2183" s="117"/>
      <c r="N2183" s="214" t="s">
        <v>691</v>
      </c>
      <c r="O2183" s="1106">
        <v>899999063</v>
      </c>
      <c r="P2183" s="214" t="s">
        <v>19564</v>
      </c>
      <c r="Q2183" s="214">
        <v>80417166</v>
      </c>
      <c r="R2183" s="214" t="s">
        <v>1097</v>
      </c>
      <c r="S2183" s="214" t="s">
        <v>1097</v>
      </c>
      <c r="T2183" s="214" t="s">
        <v>1097</v>
      </c>
      <c r="U2183" s="214" t="s">
        <v>1097</v>
      </c>
      <c r="V2183" s="214" t="s">
        <v>1097</v>
      </c>
      <c r="W2183" s="214" t="s">
        <v>1097</v>
      </c>
      <c r="X2183" s="214" t="s">
        <v>1097</v>
      </c>
      <c r="Y2183" s="214" t="s">
        <v>1097</v>
      </c>
      <c r="Z2183" s="214" t="s">
        <v>1097</v>
      </c>
      <c r="AA2183" s="214" t="s">
        <v>1097</v>
      </c>
      <c r="AB2183" s="214" t="s">
        <v>14022</v>
      </c>
      <c r="AC2183" s="214"/>
      <c r="AD2183" s="214" t="s">
        <v>13442</v>
      </c>
      <c r="AE2183" s="214" t="s">
        <v>3635</v>
      </c>
      <c r="AF2183" s="214" t="s">
        <v>12555</v>
      </c>
      <c r="AG2183" s="626" t="s">
        <v>13832</v>
      </c>
      <c r="AH2183" s="636">
        <v>119467120</v>
      </c>
      <c r="AI2183" s="634">
        <v>104640000</v>
      </c>
      <c r="AJ2183" s="634">
        <v>224107120</v>
      </c>
      <c r="AK2183" s="374" t="s">
        <v>13763</v>
      </c>
      <c r="AL2183" s="214" t="s">
        <v>156</v>
      </c>
      <c r="AM2183" s="86">
        <v>119467120</v>
      </c>
      <c r="AN2183" s="86" t="s">
        <v>14315</v>
      </c>
      <c r="AO2183" s="86" t="s">
        <v>14315</v>
      </c>
      <c r="AP2183" s="83"/>
      <c r="AQ2183" s="84">
        <v>119467120</v>
      </c>
      <c r="AR2183" s="553">
        <v>41564</v>
      </c>
      <c r="AS2183" s="554">
        <v>624</v>
      </c>
      <c r="AT2183" s="488"/>
      <c r="AU2183" s="553"/>
      <c r="AV2183" s="554"/>
      <c r="AW2183" s="84"/>
      <c r="AX2183" s="553"/>
      <c r="AY2183" s="554"/>
      <c r="AZ2183" s="84"/>
      <c r="BA2183" s="553"/>
      <c r="BB2183" s="554"/>
      <c r="BC2183" s="84"/>
      <c r="BD2183" s="553"/>
      <c r="BE2183" s="554"/>
      <c r="BF2183" s="84"/>
      <c r="BG2183" s="553"/>
      <c r="BH2183" s="554"/>
      <c r="BI2183" s="84"/>
      <c r="BJ2183" s="553"/>
      <c r="BK2183" s="554"/>
      <c r="BL2183" s="84"/>
      <c r="BM2183" s="553"/>
      <c r="BN2183" s="554"/>
      <c r="BO2183" s="84"/>
      <c r="BP2183" s="553"/>
      <c r="BQ2183" s="554"/>
      <c r="BR2183" s="84"/>
      <c r="BS2183" s="553"/>
      <c r="BT2183" s="554"/>
      <c r="BU2183" s="84"/>
      <c r="BV2183" s="553"/>
      <c r="BW2183" s="554"/>
      <c r="BX2183" s="84"/>
      <c r="BY2183" s="553"/>
      <c r="BZ2183" s="554"/>
      <c r="CA2183" s="84"/>
      <c r="CB2183" s="553"/>
      <c r="CC2183" s="554"/>
      <c r="CD2183" s="84"/>
      <c r="CE2183" s="553"/>
      <c r="CF2183" s="554"/>
      <c r="CG2183" s="84"/>
      <c r="CH2183" s="553"/>
      <c r="CI2183" s="554"/>
      <c r="CJ2183" s="554"/>
      <c r="CK2183" s="554"/>
      <c r="CL2183" s="554"/>
      <c r="CM2183" s="554"/>
      <c r="CN2183" s="554"/>
      <c r="CO2183" s="554"/>
      <c r="CP2183" s="554"/>
      <c r="CQ2183" s="554"/>
      <c r="CR2183" s="554"/>
      <c r="CS2183" s="554"/>
      <c r="CT2183" s="554"/>
      <c r="CU2183" s="554"/>
      <c r="CV2183" s="554"/>
      <c r="CW2183" s="554"/>
      <c r="CX2183" s="554"/>
      <c r="CY2183" s="554">
        <v>119467120</v>
      </c>
      <c r="CZ2183" s="84">
        <v>0</v>
      </c>
      <c r="DA2183" s="84"/>
      <c r="DB2183" s="856" t="s">
        <v>20280</v>
      </c>
      <c r="DC2183" s="565">
        <v>1</v>
      </c>
      <c r="DD2183" s="928" t="s">
        <v>16680</v>
      </c>
      <c r="DE2183" s="102"/>
      <c r="DF2183" s="928"/>
      <c r="DG2183" s="555"/>
      <c r="DH2183" s="214"/>
      <c r="DI2183" s="557"/>
      <c r="DJ2183" s="111">
        <v>41379</v>
      </c>
      <c r="DK2183" s="558">
        <v>3</v>
      </c>
      <c r="DL2183" s="581" t="s">
        <v>15785</v>
      </c>
      <c r="DM2183" s="619" t="s">
        <v>20686</v>
      </c>
      <c r="DN2183" s="890">
        <v>119467120</v>
      </c>
      <c r="DO2183" s="928"/>
      <c r="DP2183" s="928"/>
      <c r="DQ2183" s="928"/>
      <c r="DR2183" s="928"/>
    </row>
    <row r="2184" spans="1:122" ht="71" customHeight="1" thickTop="1" thickBot="1">
      <c r="A2184" s="214" t="s">
        <v>13762</v>
      </c>
      <c r="B2184" s="214" t="s">
        <v>11397</v>
      </c>
      <c r="C2184" s="214" t="s">
        <v>543</v>
      </c>
      <c r="D2184" s="374">
        <v>1</v>
      </c>
      <c r="E2184" s="517">
        <v>41380</v>
      </c>
      <c r="F2184" s="517">
        <v>41376</v>
      </c>
      <c r="G2184" s="517">
        <v>41422</v>
      </c>
      <c r="H2184" s="517">
        <v>41432</v>
      </c>
      <c r="I2184" s="517">
        <v>41383</v>
      </c>
      <c r="J2184" s="382">
        <v>24</v>
      </c>
      <c r="K2184" s="551">
        <v>42113</v>
      </c>
      <c r="L2184" s="517">
        <v>41418</v>
      </c>
      <c r="M2184" s="117"/>
      <c r="N2184" s="214" t="s">
        <v>11454</v>
      </c>
      <c r="O2184" s="1106">
        <v>800194600</v>
      </c>
      <c r="P2184" s="214" t="s">
        <v>1097</v>
      </c>
      <c r="Q2184" s="214" t="s">
        <v>1097</v>
      </c>
      <c r="R2184" s="214" t="s">
        <v>1097</v>
      </c>
      <c r="S2184" s="214" t="s">
        <v>1097</v>
      </c>
      <c r="T2184" s="214" t="s">
        <v>1097</v>
      </c>
      <c r="U2184" s="214" t="s">
        <v>1097</v>
      </c>
      <c r="V2184" s="214" t="s">
        <v>1097</v>
      </c>
      <c r="W2184" s="214" t="s">
        <v>1097</v>
      </c>
      <c r="X2184" s="214" t="s">
        <v>1097</v>
      </c>
      <c r="Y2184" s="214" t="s">
        <v>1097</v>
      </c>
      <c r="Z2184" s="214" t="s">
        <v>1097</v>
      </c>
      <c r="AA2184" s="214" t="s">
        <v>1097</v>
      </c>
      <c r="AB2184" s="214" t="s">
        <v>14023</v>
      </c>
      <c r="AC2184" s="214"/>
      <c r="AD2184" s="214" t="s">
        <v>6149</v>
      </c>
      <c r="AE2184" s="214" t="s">
        <v>11406</v>
      </c>
      <c r="AF2184" s="214">
        <v>336</v>
      </c>
      <c r="AG2184" s="626" t="s">
        <v>14013</v>
      </c>
      <c r="AH2184" s="636">
        <v>30400000</v>
      </c>
      <c r="AI2184" s="634">
        <v>53107312</v>
      </c>
      <c r="AJ2184" s="634">
        <v>83507312</v>
      </c>
      <c r="AK2184" s="374" t="s">
        <v>13791</v>
      </c>
      <c r="AL2184" s="214" t="s">
        <v>156</v>
      </c>
      <c r="AM2184" s="86">
        <v>30400000</v>
      </c>
      <c r="AN2184" s="86" t="s">
        <v>14315</v>
      </c>
      <c r="AO2184" s="86" t="s">
        <v>14315</v>
      </c>
      <c r="AP2184" s="83"/>
      <c r="AQ2184" s="84">
        <v>30400000</v>
      </c>
      <c r="AR2184" s="553">
        <v>41432</v>
      </c>
      <c r="AS2184" s="554">
        <v>503</v>
      </c>
      <c r="AT2184" s="488"/>
      <c r="AU2184" s="553"/>
      <c r="AV2184" s="554"/>
      <c r="AW2184" s="84"/>
      <c r="AX2184" s="553"/>
      <c r="AY2184" s="554"/>
      <c r="AZ2184" s="84"/>
      <c r="BA2184" s="553"/>
      <c r="BB2184" s="554"/>
      <c r="BC2184" s="84"/>
      <c r="BD2184" s="553"/>
      <c r="BE2184" s="554"/>
      <c r="BF2184" s="84"/>
      <c r="BG2184" s="553"/>
      <c r="BH2184" s="554"/>
      <c r="BI2184" s="84"/>
      <c r="BJ2184" s="553"/>
      <c r="BK2184" s="554"/>
      <c r="BL2184" s="84"/>
      <c r="BM2184" s="553"/>
      <c r="BN2184" s="554"/>
      <c r="BO2184" s="84"/>
      <c r="BP2184" s="553"/>
      <c r="BQ2184" s="554"/>
      <c r="BR2184" s="84"/>
      <c r="BS2184" s="553"/>
      <c r="BT2184" s="554"/>
      <c r="BU2184" s="84"/>
      <c r="BV2184" s="553"/>
      <c r="BW2184" s="554"/>
      <c r="BX2184" s="84"/>
      <c r="BY2184" s="553"/>
      <c r="BZ2184" s="554"/>
      <c r="CA2184" s="84"/>
      <c r="CB2184" s="553"/>
      <c r="CC2184" s="554"/>
      <c r="CD2184" s="84"/>
      <c r="CE2184" s="553"/>
      <c r="CF2184" s="554"/>
      <c r="CG2184" s="84"/>
      <c r="CH2184" s="553"/>
      <c r="CI2184" s="554"/>
      <c r="CJ2184" s="554"/>
      <c r="CK2184" s="554"/>
      <c r="CL2184" s="554"/>
      <c r="CM2184" s="554"/>
      <c r="CN2184" s="554"/>
      <c r="CO2184" s="554"/>
      <c r="CP2184" s="554"/>
      <c r="CQ2184" s="554"/>
      <c r="CR2184" s="554"/>
      <c r="CS2184" s="554"/>
      <c r="CT2184" s="554"/>
      <c r="CU2184" s="554"/>
      <c r="CV2184" s="554"/>
      <c r="CW2184" s="554"/>
      <c r="CX2184" s="554"/>
      <c r="CY2184" s="554">
        <v>30400000</v>
      </c>
      <c r="CZ2184" s="84">
        <v>0</v>
      </c>
      <c r="DA2184" s="84"/>
      <c r="DB2184" s="856" t="s">
        <v>20280</v>
      </c>
      <c r="DC2184" s="565">
        <v>1</v>
      </c>
      <c r="DD2184" s="928"/>
      <c r="DE2184" s="102"/>
      <c r="DF2184" s="928"/>
      <c r="DG2184" s="555"/>
      <c r="DH2184" s="214"/>
      <c r="DI2184" s="557">
        <v>41418</v>
      </c>
      <c r="DJ2184" s="111">
        <v>41380</v>
      </c>
      <c r="DK2184" s="558">
        <v>4</v>
      </c>
      <c r="DL2184" s="556" t="s">
        <v>15785</v>
      </c>
      <c r="DM2184" s="619" t="s">
        <v>20646</v>
      </c>
      <c r="DN2184" s="890">
        <v>30400000</v>
      </c>
      <c r="DO2184" s="928"/>
      <c r="DP2184" s="928"/>
      <c r="DQ2184" s="928"/>
      <c r="DR2184" s="928"/>
    </row>
    <row r="2185" spans="1:122" ht="71" customHeight="1" thickTop="1" thickBot="1">
      <c r="A2185" s="214" t="s">
        <v>13765</v>
      </c>
      <c r="B2185" s="214" t="s">
        <v>8014</v>
      </c>
      <c r="C2185" s="214" t="s">
        <v>541</v>
      </c>
      <c r="D2185" s="374">
        <v>0</v>
      </c>
      <c r="E2185" s="517">
        <v>41442</v>
      </c>
      <c r="F2185" s="517">
        <v>41376</v>
      </c>
      <c r="G2185" s="517">
        <v>41442</v>
      </c>
      <c r="H2185" s="517">
        <v>41452</v>
      </c>
      <c r="I2185" s="517">
        <v>41452</v>
      </c>
      <c r="J2185" s="382">
        <v>9</v>
      </c>
      <c r="K2185" s="551">
        <v>41725</v>
      </c>
      <c r="L2185" s="517">
        <v>41442</v>
      </c>
      <c r="M2185" s="117"/>
      <c r="N2185" s="214" t="s">
        <v>13766</v>
      </c>
      <c r="O2185" s="1166">
        <v>845000021</v>
      </c>
      <c r="P2185" s="530"/>
      <c r="Q2185" s="530"/>
      <c r="R2185" s="530"/>
      <c r="S2185" s="530"/>
      <c r="T2185" s="530"/>
      <c r="U2185" s="530"/>
      <c r="V2185" s="530"/>
      <c r="W2185" s="530"/>
      <c r="X2185" s="530"/>
      <c r="Y2185" s="530"/>
      <c r="Z2185" s="530"/>
      <c r="AA2185" s="530"/>
      <c r="AB2185" s="214" t="s">
        <v>14021</v>
      </c>
      <c r="AC2185" s="214"/>
      <c r="AD2185" s="214" t="s">
        <v>13767</v>
      </c>
      <c r="AE2185" s="214" t="s">
        <v>11406</v>
      </c>
      <c r="AF2185" s="214" t="s">
        <v>7716</v>
      </c>
      <c r="AG2185" s="626" t="s">
        <v>14014</v>
      </c>
      <c r="AH2185" s="636">
        <v>180000000</v>
      </c>
      <c r="AI2185" s="634">
        <v>40000000</v>
      </c>
      <c r="AJ2185" s="634">
        <v>220000000</v>
      </c>
      <c r="AK2185" s="214" t="s">
        <v>14108</v>
      </c>
      <c r="AL2185" s="214" t="s">
        <v>156</v>
      </c>
      <c r="AM2185" s="86">
        <v>180000000</v>
      </c>
      <c r="AN2185" s="531" t="s">
        <v>7792</v>
      </c>
      <c r="AO2185" s="531" t="s">
        <v>7793</v>
      </c>
      <c r="AP2185" s="97"/>
      <c r="AQ2185" s="84">
        <v>108000000</v>
      </c>
      <c r="AR2185" s="553">
        <v>41452</v>
      </c>
      <c r="AS2185" s="554">
        <v>532</v>
      </c>
      <c r="AT2185" s="488">
        <v>72000000</v>
      </c>
      <c r="AU2185" s="553">
        <v>41612</v>
      </c>
      <c r="AV2185" s="554">
        <v>687</v>
      </c>
      <c r="AW2185" s="84"/>
      <c r="AX2185" s="553"/>
      <c r="AY2185" s="554"/>
      <c r="AZ2185" s="84"/>
      <c r="BA2185" s="553"/>
      <c r="BB2185" s="554"/>
      <c r="BC2185" s="84"/>
      <c r="BD2185" s="553"/>
      <c r="BE2185" s="554"/>
      <c r="BF2185" s="84"/>
      <c r="BG2185" s="553"/>
      <c r="BH2185" s="554"/>
      <c r="BI2185" s="84"/>
      <c r="BJ2185" s="553"/>
      <c r="BK2185" s="554"/>
      <c r="BL2185" s="84"/>
      <c r="BM2185" s="553"/>
      <c r="BN2185" s="554"/>
      <c r="BO2185" s="84"/>
      <c r="BP2185" s="553"/>
      <c r="BQ2185" s="554"/>
      <c r="BR2185" s="84"/>
      <c r="BS2185" s="553"/>
      <c r="BT2185" s="554"/>
      <c r="BU2185" s="84"/>
      <c r="BV2185" s="553"/>
      <c r="BW2185" s="554"/>
      <c r="BX2185" s="84"/>
      <c r="BY2185" s="553"/>
      <c r="BZ2185" s="554"/>
      <c r="CA2185" s="84"/>
      <c r="CB2185" s="553"/>
      <c r="CC2185" s="554"/>
      <c r="CD2185" s="84"/>
      <c r="CE2185" s="553"/>
      <c r="CF2185" s="554"/>
      <c r="CG2185" s="84"/>
      <c r="CH2185" s="553"/>
      <c r="CI2185" s="554"/>
      <c r="CJ2185" s="554"/>
      <c r="CK2185" s="554"/>
      <c r="CL2185" s="554"/>
      <c r="CM2185" s="554"/>
      <c r="CN2185" s="554"/>
      <c r="CO2185" s="554"/>
      <c r="CP2185" s="554"/>
      <c r="CQ2185" s="554"/>
      <c r="CR2185" s="554"/>
      <c r="CS2185" s="554"/>
      <c r="CT2185" s="554"/>
      <c r="CU2185" s="554"/>
      <c r="CV2185" s="554"/>
      <c r="CW2185" s="554"/>
      <c r="CX2185" s="554"/>
      <c r="CY2185" s="554">
        <v>180000000</v>
      </c>
      <c r="CZ2185" s="84">
        <v>0</v>
      </c>
      <c r="DA2185" s="84"/>
      <c r="DB2185" s="856" t="s">
        <v>20280</v>
      </c>
      <c r="DC2185" s="647">
        <v>2</v>
      </c>
      <c r="DD2185" s="928"/>
      <c r="DE2185" s="545"/>
      <c r="DF2185" s="555"/>
      <c r="DG2185" s="374"/>
      <c r="DH2185" s="600"/>
      <c r="DI2185" s="118"/>
      <c r="DJ2185" s="158">
        <v>41381</v>
      </c>
      <c r="DK2185" s="558">
        <v>5</v>
      </c>
      <c r="DL2185" s="619"/>
      <c r="DM2185" s="619" t="s">
        <v>20607</v>
      </c>
      <c r="DN2185" s="890">
        <v>180000000</v>
      </c>
      <c r="DO2185" s="928"/>
      <c r="DP2185" s="928"/>
      <c r="DQ2185" s="928"/>
      <c r="DR2185" s="928"/>
    </row>
    <row r="2186" spans="1:122" ht="71" customHeight="1" thickTop="1" thickBot="1">
      <c r="A2186" s="214" t="s">
        <v>13889</v>
      </c>
      <c r="B2186" s="214" t="s">
        <v>6036</v>
      </c>
      <c r="C2186" s="214" t="s">
        <v>541</v>
      </c>
      <c r="D2186" s="374">
        <v>0</v>
      </c>
      <c r="E2186" s="517">
        <v>41460</v>
      </c>
      <c r="F2186" s="517">
        <v>41136</v>
      </c>
      <c r="G2186" s="517">
        <v>41463</v>
      </c>
      <c r="H2186" s="517">
        <v>41472</v>
      </c>
      <c r="I2186" s="517">
        <v>41460</v>
      </c>
      <c r="J2186" s="382">
        <v>17</v>
      </c>
      <c r="K2186" s="551">
        <v>41978</v>
      </c>
      <c r="L2186" s="517">
        <v>41460</v>
      </c>
      <c r="M2186" s="117"/>
      <c r="N2186" s="214" t="s">
        <v>253</v>
      </c>
      <c r="O2186" s="1106">
        <v>860512780</v>
      </c>
      <c r="P2186" s="214" t="s">
        <v>1097</v>
      </c>
      <c r="Q2186" s="214" t="s">
        <v>1097</v>
      </c>
      <c r="R2186" s="214" t="s">
        <v>1097</v>
      </c>
      <c r="S2186" s="214" t="s">
        <v>1097</v>
      </c>
      <c r="T2186" s="214" t="s">
        <v>1097</v>
      </c>
      <c r="U2186" s="214" t="s">
        <v>1097</v>
      </c>
      <c r="V2186" s="214" t="s">
        <v>1097</v>
      </c>
      <c r="W2186" s="214" t="s">
        <v>1097</v>
      </c>
      <c r="X2186" s="214" t="s">
        <v>1097</v>
      </c>
      <c r="Y2186" s="214" t="s">
        <v>1097</v>
      </c>
      <c r="Z2186" s="214" t="s">
        <v>1097</v>
      </c>
      <c r="AA2186" s="214" t="s">
        <v>1097</v>
      </c>
      <c r="AB2186" s="214" t="s">
        <v>7308</v>
      </c>
      <c r="AC2186" s="214"/>
      <c r="AD2186" s="214" t="s">
        <v>229</v>
      </c>
      <c r="AE2186" s="214" t="s">
        <v>384</v>
      </c>
      <c r="AF2186" s="214" t="s">
        <v>2531</v>
      </c>
      <c r="AG2186" s="626" t="s">
        <v>20176</v>
      </c>
      <c r="AH2186" s="636">
        <v>70000000</v>
      </c>
      <c r="AI2186" s="634">
        <v>20000000</v>
      </c>
      <c r="AJ2186" s="634">
        <v>90000000</v>
      </c>
      <c r="AK2186" s="214" t="s">
        <v>13969</v>
      </c>
      <c r="AL2186" s="214" t="s">
        <v>156</v>
      </c>
      <c r="AM2186" s="86">
        <v>70000000</v>
      </c>
      <c r="AN2186" s="531" t="s">
        <v>2582</v>
      </c>
      <c r="AO2186" s="86" t="s">
        <v>14359</v>
      </c>
      <c r="AP2186" s="97"/>
      <c r="AQ2186" s="84">
        <v>70000000</v>
      </c>
      <c r="AR2186" s="553">
        <v>41472</v>
      </c>
      <c r="AS2186" s="554">
        <v>541</v>
      </c>
      <c r="AT2186" s="488"/>
      <c r="AU2186" s="576"/>
      <c r="AV2186" s="554"/>
      <c r="AW2186" s="84"/>
      <c r="AX2186" s="553"/>
      <c r="AY2186" s="554"/>
      <c r="AZ2186" s="84"/>
      <c r="BA2186" s="553"/>
      <c r="BB2186" s="554"/>
      <c r="BC2186" s="84"/>
      <c r="BD2186" s="553"/>
      <c r="BE2186" s="554"/>
      <c r="BF2186" s="84"/>
      <c r="BG2186" s="553"/>
      <c r="BH2186" s="554"/>
      <c r="BI2186" s="84"/>
      <c r="BJ2186" s="553"/>
      <c r="BK2186" s="554"/>
      <c r="BL2186" s="84"/>
      <c r="BM2186" s="553"/>
      <c r="BN2186" s="554"/>
      <c r="BO2186" s="84"/>
      <c r="BP2186" s="553"/>
      <c r="BQ2186" s="554"/>
      <c r="BR2186" s="84"/>
      <c r="BS2186" s="553"/>
      <c r="BT2186" s="554"/>
      <c r="BU2186" s="84"/>
      <c r="BV2186" s="553"/>
      <c r="BW2186" s="554"/>
      <c r="BX2186" s="84"/>
      <c r="BY2186" s="553"/>
      <c r="BZ2186" s="554"/>
      <c r="CA2186" s="84"/>
      <c r="CB2186" s="553"/>
      <c r="CC2186" s="554"/>
      <c r="CD2186" s="84"/>
      <c r="CE2186" s="553"/>
      <c r="CF2186" s="554"/>
      <c r="CG2186" s="84"/>
      <c r="CH2186" s="553"/>
      <c r="CI2186" s="554"/>
      <c r="CJ2186" s="554"/>
      <c r="CK2186" s="554"/>
      <c r="CL2186" s="554"/>
      <c r="CM2186" s="554"/>
      <c r="CN2186" s="554"/>
      <c r="CO2186" s="554"/>
      <c r="CP2186" s="554"/>
      <c r="CQ2186" s="554"/>
      <c r="CR2186" s="554"/>
      <c r="CS2186" s="554"/>
      <c r="CT2186" s="554"/>
      <c r="CU2186" s="554"/>
      <c r="CV2186" s="554"/>
      <c r="CW2186" s="554"/>
      <c r="CX2186" s="554"/>
      <c r="CY2186" s="554">
        <v>70000000</v>
      </c>
      <c r="CZ2186" s="84">
        <v>0</v>
      </c>
      <c r="DA2186" s="84"/>
      <c r="DB2186" s="856" t="s">
        <v>20280</v>
      </c>
      <c r="DC2186" s="565">
        <v>1</v>
      </c>
      <c r="DD2186" s="928"/>
      <c r="DE2186" s="102" t="s">
        <v>19355</v>
      </c>
      <c r="DF2186" s="928"/>
      <c r="DG2186" s="555"/>
      <c r="DH2186" s="214" t="s">
        <v>7298</v>
      </c>
      <c r="DI2186" s="557"/>
      <c r="DJ2186" s="111">
        <v>41144</v>
      </c>
      <c r="DK2186" s="558">
        <v>8</v>
      </c>
      <c r="DL2186" s="581" t="s">
        <v>15785</v>
      </c>
      <c r="DM2186" s="619" t="s">
        <v>20774</v>
      </c>
      <c r="DN2186" s="890">
        <v>70000000</v>
      </c>
      <c r="DO2186" s="928"/>
      <c r="DP2186" s="928"/>
      <c r="DQ2186" s="928"/>
      <c r="DR2186" s="928"/>
    </row>
    <row r="2187" spans="1:122" ht="71" customHeight="1" thickTop="1" thickBot="1">
      <c r="A2187" s="214" t="s">
        <v>13889</v>
      </c>
      <c r="B2187" s="214" t="s">
        <v>6036</v>
      </c>
      <c r="C2187" s="214" t="s">
        <v>541</v>
      </c>
      <c r="D2187" s="374">
        <v>0</v>
      </c>
      <c r="E2187" s="517">
        <v>41460</v>
      </c>
      <c r="F2187" s="517">
        <v>41136</v>
      </c>
      <c r="G2187" s="517">
        <v>41463</v>
      </c>
      <c r="H2187" s="601">
        <v>41590</v>
      </c>
      <c r="I2187" s="517">
        <v>41460</v>
      </c>
      <c r="J2187" s="382">
        <v>17</v>
      </c>
      <c r="K2187" s="551">
        <v>41978</v>
      </c>
      <c r="L2187" s="517">
        <v>41460</v>
      </c>
      <c r="M2187" s="117"/>
      <c r="N2187" s="214" t="s">
        <v>253</v>
      </c>
      <c r="O2187" s="1106">
        <v>860512780</v>
      </c>
      <c r="P2187" s="214" t="s">
        <v>1097</v>
      </c>
      <c r="Q2187" s="214" t="s">
        <v>1097</v>
      </c>
      <c r="R2187" s="214" t="s">
        <v>1097</v>
      </c>
      <c r="S2187" s="214" t="s">
        <v>1097</v>
      </c>
      <c r="T2187" s="214" t="s">
        <v>1097</v>
      </c>
      <c r="U2187" s="214" t="s">
        <v>1097</v>
      </c>
      <c r="V2187" s="214" t="s">
        <v>1097</v>
      </c>
      <c r="W2187" s="214" t="s">
        <v>1097</v>
      </c>
      <c r="X2187" s="214" t="s">
        <v>1097</v>
      </c>
      <c r="Y2187" s="214" t="s">
        <v>1097</v>
      </c>
      <c r="Z2187" s="214" t="s">
        <v>1097</v>
      </c>
      <c r="AA2187" s="214" t="s">
        <v>1097</v>
      </c>
      <c r="AB2187" s="214" t="s">
        <v>7308</v>
      </c>
      <c r="AC2187" s="214"/>
      <c r="AD2187" s="214" t="s">
        <v>229</v>
      </c>
      <c r="AE2187" s="214" t="s">
        <v>13909</v>
      </c>
      <c r="AF2187" s="214" t="s">
        <v>13907</v>
      </c>
      <c r="AG2187" s="626" t="s">
        <v>15637</v>
      </c>
      <c r="AH2187" s="636">
        <v>40000000</v>
      </c>
      <c r="AI2187" s="634">
        <v>0</v>
      </c>
      <c r="AJ2187" s="634">
        <v>40000000</v>
      </c>
      <c r="AK2187" s="214" t="s">
        <v>13969</v>
      </c>
      <c r="AL2187" s="214" t="s">
        <v>156</v>
      </c>
      <c r="AM2187" s="86">
        <v>40000000</v>
      </c>
      <c r="AN2187" s="531" t="s">
        <v>2582</v>
      </c>
      <c r="AO2187" s="86" t="s">
        <v>14359</v>
      </c>
      <c r="AP2187" s="97"/>
      <c r="AQ2187" s="84">
        <v>40000000</v>
      </c>
      <c r="AR2187" s="576">
        <v>41590</v>
      </c>
      <c r="AS2187" s="554">
        <v>658</v>
      </c>
      <c r="AT2187" s="488"/>
      <c r="AU2187" s="553"/>
      <c r="AV2187" s="554"/>
      <c r="AW2187" s="84"/>
      <c r="AX2187" s="553"/>
      <c r="AY2187" s="554"/>
      <c r="AZ2187" s="84"/>
      <c r="BA2187" s="553"/>
      <c r="BB2187" s="554"/>
      <c r="BC2187" s="84"/>
      <c r="BD2187" s="553"/>
      <c r="BE2187" s="554"/>
      <c r="BF2187" s="84"/>
      <c r="BG2187" s="553"/>
      <c r="BH2187" s="554"/>
      <c r="BI2187" s="84"/>
      <c r="BJ2187" s="553"/>
      <c r="BK2187" s="554"/>
      <c r="BL2187" s="84"/>
      <c r="BM2187" s="553"/>
      <c r="BN2187" s="554"/>
      <c r="BO2187" s="84"/>
      <c r="BP2187" s="553"/>
      <c r="BQ2187" s="554"/>
      <c r="BR2187" s="84"/>
      <c r="BS2187" s="553"/>
      <c r="BT2187" s="554"/>
      <c r="BU2187" s="84"/>
      <c r="BV2187" s="553"/>
      <c r="BW2187" s="554"/>
      <c r="BX2187" s="84"/>
      <c r="BY2187" s="553"/>
      <c r="BZ2187" s="554"/>
      <c r="CA2187" s="84"/>
      <c r="CB2187" s="553"/>
      <c r="CC2187" s="554"/>
      <c r="CD2187" s="84"/>
      <c r="CE2187" s="553"/>
      <c r="CF2187" s="554"/>
      <c r="CG2187" s="84"/>
      <c r="CH2187" s="553"/>
      <c r="CI2187" s="554"/>
      <c r="CJ2187" s="554"/>
      <c r="CK2187" s="554"/>
      <c r="CL2187" s="554"/>
      <c r="CM2187" s="554"/>
      <c r="CN2187" s="554"/>
      <c r="CO2187" s="554"/>
      <c r="CP2187" s="554"/>
      <c r="CQ2187" s="554"/>
      <c r="CR2187" s="554"/>
      <c r="CS2187" s="554"/>
      <c r="CT2187" s="554"/>
      <c r="CU2187" s="554"/>
      <c r="CV2187" s="554"/>
      <c r="CW2187" s="554"/>
      <c r="CX2187" s="554"/>
      <c r="CY2187" s="554">
        <v>40000000</v>
      </c>
      <c r="CZ2187" s="84">
        <v>0</v>
      </c>
      <c r="DA2187" s="84"/>
      <c r="DB2187" s="856" t="s">
        <v>20280</v>
      </c>
      <c r="DC2187" s="565">
        <v>1</v>
      </c>
      <c r="DD2187" s="928"/>
      <c r="DE2187" s="102" t="s">
        <v>19355</v>
      </c>
      <c r="DF2187" s="928"/>
      <c r="DG2187" s="555"/>
      <c r="DH2187" s="214" t="s">
        <v>7298</v>
      </c>
      <c r="DI2187" s="557"/>
      <c r="DJ2187" s="111">
        <v>41144</v>
      </c>
      <c r="DK2187" s="558">
        <v>8</v>
      </c>
      <c r="DL2187" s="581" t="s">
        <v>15785</v>
      </c>
      <c r="DM2187" s="619" t="s">
        <v>20602</v>
      </c>
      <c r="DN2187" s="890">
        <v>40000000</v>
      </c>
      <c r="DO2187" s="928"/>
      <c r="DP2187" s="928"/>
      <c r="DQ2187" s="928"/>
      <c r="DR2187" s="928"/>
    </row>
    <row r="2188" spans="1:122" ht="71" customHeight="1" thickTop="1" thickBot="1">
      <c r="A2188" s="214" t="s">
        <v>13890</v>
      </c>
      <c r="B2188" s="214" t="s">
        <v>8044</v>
      </c>
      <c r="C2188" s="214" t="s">
        <v>541</v>
      </c>
      <c r="D2188" s="374">
        <v>0</v>
      </c>
      <c r="E2188" s="517">
        <v>41460</v>
      </c>
      <c r="F2188" s="517">
        <v>41220</v>
      </c>
      <c r="G2188" s="517">
        <v>41463</v>
      </c>
      <c r="H2188" s="517">
        <v>41472</v>
      </c>
      <c r="I2188" s="517">
        <v>41460</v>
      </c>
      <c r="J2188" s="382">
        <v>12</v>
      </c>
      <c r="K2188" s="551">
        <v>41825</v>
      </c>
      <c r="L2188" s="517">
        <v>41460</v>
      </c>
      <c r="M2188" s="117"/>
      <c r="N2188" s="214" t="s">
        <v>253</v>
      </c>
      <c r="O2188" s="1106">
        <v>860512780</v>
      </c>
      <c r="P2188" s="214" t="s">
        <v>1097</v>
      </c>
      <c r="Q2188" s="214" t="s">
        <v>1097</v>
      </c>
      <c r="R2188" s="214" t="s">
        <v>1097</v>
      </c>
      <c r="S2188" s="214" t="s">
        <v>1097</v>
      </c>
      <c r="T2188" s="214" t="s">
        <v>1097</v>
      </c>
      <c r="U2188" s="214" t="s">
        <v>1097</v>
      </c>
      <c r="V2188" s="214" t="s">
        <v>1097</v>
      </c>
      <c r="W2188" s="214" t="s">
        <v>1097</v>
      </c>
      <c r="X2188" s="214" t="s">
        <v>1097</v>
      </c>
      <c r="Y2188" s="214" t="s">
        <v>1097</v>
      </c>
      <c r="Z2188" s="214" t="s">
        <v>1097</v>
      </c>
      <c r="AA2188" s="214" t="s">
        <v>1097</v>
      </c>
      <c r="AB2188" s="214" t="s">
        <v>9078</v>
      </c>
      <c r="AC2188" s="214"/>
      <c r="AD2188" s="214" t="s">
        <v>226</v>
      </c>
      <c r="AE2188" s="214" t="s">
        <v>384</v>
      </c>
      <c r="AF2188" s="214" t="s">
        <v>12563</v>
      </c>
      <c r="AG2188" s="626" t="s">
        <v>20175</v>
      </c>
      <c r="AH2188" s="636">
        <v>50000000</v>
      </c>
      <c r="AI2188" s="634">
        <v>5000000</v>
      </c>
      <c r="AJ2188" s="634">
        <v>55000000</v>
      </c>
      <c r="AK2188" s="214" t="s">
        <v>13970</v>
      </c>
      <c r="AL2188" s="214" t="s">
        <v>156</v>
      </c>
      <c r="AM2188" s="86">
        <v>50000000</v>
      </c>
      <c r="AN2188" s="531" t="s">
        <v>14315</v>
      </c>
      <c r="AO2188" s="531" t="s">
        <v>14315</v>
      </c>
      <c r="AP2188" s="83"/>
      <c r="AQ2188" s="84">
        <v>50000000</v>
      </c>
      <c r="AR2188" s="553">
        <v>41472</v>
      </c>
      <c r="AS2188" s="554">
        <v>541</v>
      </c>
      <c r="AT2188" s="488"/>
      <c r="AU2188" s="553"/>
      <c r="AV2188" s="554"/>
      <c r="AW2188" s="84"/>
      <c r="AX2188" s="553"/>
      <c r="AY2188" s="554"/>
      <c r="AZ2188" s="84"/>
      <c r="BA2188" s="553"/>
      <c r="BB2188" s="554"/>
      <c r="BC2188" s="84"/>
      <c r="BD2188" s="553"/>
      <c r="BE2188" s="554"/>
      <c r="BF2188" s="84"/>
      <c r="BG2188" s="553"/>
      <c r="BH2188" s="554"/>
      <c r="BI2188" s="84"/>
      <c r="BJ2188" s="553"/>
      <c r="BK2188" s="554"/>
      <c r="BL2188" s="84"/>
      <c r="BM2188" s="553"/>
      <c r="BN2188" s="554"/>
      <c r="BO2188" s="84"/>
      <c r="BP2188" s="553"/>
      <c r="BQ2188" s="554"/>
      <c r="BR2188" s="84"/>
      <c r="BS2188" s="553"/>
      <c r="BT2188" s="554"/>
      <c r="BU2188" s="84"/>
      <c r="BV2188" s="553"/>
      <c r="BW2188" s="554"/>
      <c r="BX2188" s="84"/>
      <c r="BY2188" s="553"/>
      <c r="BZ2188" s="554"/>
      <c r="CA2188" s="84"/>
      <c r="CB2188" s="553"/>
      <c r="CC2188" s="554"/>
      <c r="CD2188" s="84"/>
      <c r="CE2188" s="553"/>
      <c r="CF2188" s="554"/>
      <c r="CG2188" s="84"/>
      <c r="CH2188" s="553"/>
      <c r="CI2188" s="554"/>
      <c r="CJ2188" s="554"/>
      <c r="CK2188" s="554"/>
      <c r="CL2188" s="554"/>
      <c r="CM2188" s="554"/>
      <c r="CN2188" s="554"/>
      <c r="CO2188" s="554"/>
      <c r="CP2188" s="554"/>
      <c r="CQ2188" s="554"/>
      <c r="CR2188" s="554"/>
      <c r="CS2188" s="554"/>
      <c r="CT2188" s="554"/>
      <c r="CU2188" s="554"/>
      <c r="CV2188" s="554"/>
      <c r="CW2188" s="554"/>
      <c r="CX2188" s="554"/>
      <c r="CY2188" s="554">
        <v>50000000</v>
      </c>
      <c r="CZ2188" s="84">
        <v>0</v>
      </c>
      <c r="DA2188" s="84"/>
      <c r="DB2188" s="856" t="s">
        <v>20280</v>
      </c>
      <c r="DC2188" s="565">
        <v>1</v>
      </c>
      <c r="DD2188" s="928"/>
      <c r="DE2188" s="102" t="s">
        <v>19355</v>
      </c>
      <c r="DF2188" s="928"/>
      <c r="DG2188" s="555"/>
      <c r="DH2188" s="214" t="s">
        <v>9077</v>
      </c>
      <c r="DI2188" s="557"/>
      <c r="DJ2188" s="111">
        <v>41221</v>
      </c>
      <c r="DK2188" s="558">
        <v>1</v>
      </c>
      <c r="DL2188" s="581" t="s">
        <v>15785</v>
      </c>
      <c r="DM2188" s="619" t="s">
        <v>20622</v>
      </c>
      <c r="DN2188" s="890">
        <v>50000000</v>
      </c>
      <c r="DO2188" s="928"/>
      <c r="DP2188" s="928"/>
      <c r="DQ2188" s="928"/>
      <c r="DR2188" s="928"/>
    </row>
    <row r="2189" spans="1:122" ht="71" customHeight="1" thickTop="1" thickBot="1">
      <c r="A2189" s="214" t="s">
        <v>13891</v>
      </c>
      <c r="B2189" s="214" t="s">
        <v>10331</v>
      </c>
      <c r="C2189" s="214" t="s">
        <v>539</v>
      </c>
      <c r="D2189" s="374">
        <v>1</v>
      </c>
      <c r="E2189" s="517">
        <v>41429</v>
      </c>
      <c r="F2189" s="517">
        <v>41262</v>
      </c>
      <c r="G2189" s="517">
        <v>41453</v>
      </c>
      <c r="H2189" s="517">
        <v>41464</v>
      </c>
      <c r="I2189" s="517">
        <v>41464</v>
      </c>
      <c r="J2189" s="382">
        <v>18</v>
      </c>
      <c r="K2189" s="551">
        <v>42013</v>
      </c>
      <c r="L2189" s="517">
        <v>41451</v>
      </c>
      <c r="M2189" s="117"/>
      <c r="N2189" s="214" t="s">
        <v>11108</v>
      </c>
      <c r="O2189" s="1106">
        <v>900274389</v>
      </c>
      <c r="P2189" s="214" t="s">
        <v>596</v>
      </c>
      <c r="Q2189" s="214" t="s">
        <v>19543</v>
      </c>
      <c r="R2189" s="214" t="s">
        <v>1097</v>
      </c>
      <c r="S2189" s="214" t="s">
        <v>1097</v>
      </c>
      <c r="T2189" s="214" t="s">
        <v>1097</v>
      </c>
      <c r="U2189" s="214" t="s">
        <v>1097</v>
      </c>
      <c r="V2189" s="214" t="s">
        <v>1097</v>
      </c>
      <c r="W2189" s="214" t="s">
        <v>1097</v>
      </c>
      <c r="X2189" s="214" t="s">
        <v>1097</v>
      </c>
      <c r="Y2189" s="214" t="s">
        <v>1097</v>
      </c>
      <c r="Z2189" s="214" t="s">
        <v>1097</v>
      </c>
      <c r="AA2189" s="214" t="s">
        <v>1097</v>
      </c>
      <c r="AB2189" s="214" t="s">
        <v>11104</v>
      </c>
      <c r="AC2189" s="214"/>
      <c r="AD2189" s="214" t="s">
        <v>10433</v>
      </c>
      <c r="AE2189" s="214" t="s">
        <v>10252</v>
      </c>
      <c r="AF2189" s="214" t="s">
        <v>12549</v>
      </c>
      <c r="AG2189" s="626" t="s">
        <v>13829</v>
      </c>
      <c r="AH2189" s="636">
        <v>48962880</v>
      </c>
      <c r="AI2189" s="634">
        <v>12240720</v>
      </c>
      <c r="AJ2189" s="634">
        <v>61203600</v>
      </c>
      <c r="AK2189" s="214" t="s">
        <v>13971</v>
      </c>
      <c r="AL2189" s="214" t="s">
        <v>156</v>
      </c>
      <c r="AM2189" s="86">
        <v>48962880</v>
      </c>
      <c r="AN2189" s="86" t="s">
        <v>1453</v>
      </c>
      <c r="AO2189" s="86" t="s">
        <v>2852</v>
      </c>
      <c r="AP2189" s="83"/>
      <c r="AQ2189" s="84">
        <v>48962880</v>
      </c>
      <c r="AR2189" s="553">
        <v>41464</v>
      </c>
      <c r="AS2189" s="554">
        <v>537</v>
      </c>
      <c r="AT2189" s="488"/>
      <c r="AU2189" s="553"/>
      <c r="AV2189" s="554"/>
      <c r="AW2189" s="84"/>
      <c r="AX2189" s="553"/>
      <c r="AY2189" s="554"/>
      <c r="AZ2189" s="84"/>
      <c r="BA2189" s="553"/>
      <c r="BB2189" s="554"/>
      <c r="BC2189" s="84"/>
      <c r="BD2189" s="553"/>
      <c r="BE2189" s="554"/>
      <c r="BF2189" s="84"/>
      <c r="BG2189" s="553"/>
      <c r="BH2189" s="554"/>
      <c r="BI2189" s="84"/>
      <c r="BJ2189" s="553"/>
      <c r="BK2189" s="554"/>
      <c r="BL2189" s="84"/>
      <c r="BM2189" s="553"/>
      <c r="BN2189" s="554"/>
      <c r="BO2189" s="84"/>
      <c r="BP2189" s="553"/>
      <c r="BQ2189" s="554"/>
      <c r="BR2189" s="84"/>
      <c r="BS2189" s="553"/>
      <c r="BT2189" s="554"/>
      <c r="BU2189" s="84"/>
      <c r="BV2189" s="553"/>
      <c r="BW2189" s="554"/>
      <c r="BX2189" s="84"/>
      <c r="BY2189" s="553"/>
      <c r="BZ2189" s="554"/>
      <c r="CA2189" s="84"/>
      <c r="CB2189" s="553"/>
      <c r="CC2189" s="554"/>
      <c r="CD2189" s="84"/>
      <c r="CE2189" s="553"/>
      <c r="CF2189" s="554"/>
      <c r="CG2189" s="84"/>
      <c r="CH2189" s="553"/>
      <c r="CI2189" s="554"/>
      <c r="CJ2189" s="554"/>
      <c r="CK2189" s="554"/>
      <c r="CL2189" s="554"/>
      <c r="CM2189" s="554"/>
      <c r="CN2189" s="554"/>
      <c r="CO2189" s="554"/>
      <c r="CP2189" s="554"/>
      <c r="CQ2189" s="554"/>
      <c r="CR2189" s="554"/>
      <c r="CS2189" s="554"/>
      <c r="CT2189" s="554"/>
      <c r="CU2189" s="554"/>
      <c r="CV2189" s="554"/>
      <c r="CW2189" s="554"/>
      <c r="CX2189" s="554"/>
      <c r="CY2189" s="554">
        <v>48962880</v>
      </c>
      <c r="CZ2189" s="84">
        <v>0</v>
      </c>
      <c r="DA2189" s="84"/>
      <c r="DB2189" s="856" t="s">
        <v>20280</v>
      </c>
      <c r="DC2189" s="565">
        <v>1</v>
      </c>
      <c r="DD2189" s="928"/>
      <c r="DE2189" s="102" t="s">
        <v>19355</v>
      </c>
      <c r="DF2189" s="928"/>
      <c r="DG2189" s="555"/>
      <c r="DH2189" s="214"/>
      <c r="DI2189" s="557">
        <v>41451</v>
      </c>
      <c r="DJ2189" s="111">
        <v>41270</v>
      </c>
      <c r="DK2189" s="558">
        <v>8</v>
      </c>
      <c r="DL2189" s="928"/>
      <c r="DM2189" s="619" t="s">
        <v>20709</v>
      </c>
      <c r="DN2189" s="890">
        <v>48962880</v>
      </c>
      <c r="DO2189" s="928"/>
      <c r="DP2189" s="928"/>
      <c r="DQ2189" s="928"/>
      <c r="DR2189" s="928"/>
    </row>
    <row r="2190" spans="1:122" ht="71" customHeight="1" thickTop="1" thickBot="1">
      <c r="A2190" s="214" t="s">
        <v>13892</v>
      </c>
      <c r="B2190" s="214" t="s">
        <v>10331</v>
      </c>
      <c r="C2190" s="214" t="s">
        <v>541</v>
      </c>
      <c r="D2190" s="374">
        <v>0</v>
      </c>
      <c r="E2190" s="517">
        <v>41471</v>
      </c>
      <c r="F2190" s="517">
        <v>41261</v>
      </c>
      <c r="G2190" s="517">
        <v>41479</v>
      </c>
      <c r="H2190" s="517">
        <v>41492</v>
      </c>
      <c r="I2190" s="517">
        <v>41492</v>
      </c>
      <c r="J2190" s="382">
        <v>18</v>
      </c>
      <c r="K2190" s="551">
        <v>42041</v>
      </c>
      <c r="L2190" s="517">
        <v>41471</v>
      </c>
      <c r="M2190" s="117"/>
      <c r="N2190" s="214" t="s">
        <v>91</v>
      </c>
      <c r="O2190" s="1106">
        <v>899999124</v>
      </c>
      <c r="P2190" s="214" t="s">
        <v>1097</v>
      </c>
      <c r="Q2190" s="214" t="s">
        <v>1097</v>
      </c>
      <c r="R2190" s="214" t="s">
        <v>1097</v>
      </c>
      <c r="S2190" s="214" t="s">
        <v>1097</v>
      </c>
      <c r="T2190" s="214" t="s">
        <v>1097</v>
      </c>
      <c r="U2190" s="214" t="s">
        <v>1097</v>
      </c>
      <c r="V2190" s="214" t="s">
        <v>1097</v>
      </c>
      <c r="W2190" s="214" t="s">
        <v>1097</v>
      </c>
      <c r="X2190" s="214" t="s">
        <v>1097</v>
      </c>
      <c r="Y2190" s="214" t="s">
        <v>1097</v>
      </c>
      <c r="Z2190" s="214" t="s">
        <v>1097</v>
      </c>
      <c r="AA2190" s="214" t="s">
        <v>1097</v>
      </c>
      <c r="AB2190" s="214" t="s">
        <v>11082</v>
      </c>
      <c r="AC2190" s="214"/>
      <c r="AD2190" s="214" t="s">
        <v>10433</v>
      </c>
      <c r="AE2190" s="214" t="s">
        <v>11013</v>
      </c>
      <c r="AF2190" s="214" t="s">
        <v>12549</v>
      </c>
      <c r="AG2190" s="626" t="s">
        <v>20175</v>
      </c>
      <c r="AH2190" s="636">
        <v>14280840</v>
      </c>
      <c r="AI2190" s="634">
        <v>6120360</v>
      </c>
      <c r="AJ2190" s="634">
        <v>20401200</v>
      </c>
      <c r="AK2190" s="214" t="s">
        <v>13972</v>
      </c>
      <c r="AL2190" s="214" t="s">
        <v>156</v>
      </c>
      <c r="AM2190" s="86">
        <v>14280840</v>
      </c>
      <c r="AN2190" s="86" t="s">
        <v>14315</v>
      </c>
      <c r="AO2190" s="86" t="s">
        <v>14315</v>
      </c>
      <c r="AP2190" s="83"/>
      <c r="AQ2190" s="84">
        <v>14280840</v>
      </c>
      <c r="AR2190" s="553">
        <v>41492</v>
      </c>
      <c r="AS2190" s="554">
        <v>560</v>
      </c>
      <c r="AT2190" s="488"/>
      <c r="AU2190" s="553"/>
      <c r="AV2190" s="554"/>
      <c r="AW2190" s="84"/>
      <c r="AX2190" s="553"/>
      <c r="AY2190" s="554"/>
      <c r="AZ2190" s="84"/>
      <c r="BA2190" s="553"/>
      <c r="BB2190" s="554"/>
      <c r="BC2190" s="84"/>
      <c r="BD2190" s="553"/>
      <c r="BE2190" s="554"/>
      <c r="BF2190" s="84"/>
      <c r="BG2190" s="553"/>
      <c r="BH2190" s="554"/>
      <c r="BI2190" s="84"/>
      <c r="BJ2190" s="553"/>
      <c r="BK2190" s="554"/>
      <c r="BL2190" s="84"/>
      <c r="BM2190" s="553"/>
      <c r="BN2190" s="554"/>
      <c r="BO2190" s="84"/>
      <c r="BP2190" s="553"/>
      <c r="BQ2190" s="554"/>
      <c r="BR2190" s="84"/>
      <c r="BS2190" s="553"/>
      <c r="BT2190" s="554"/>
      <c r="BU2190" s="84"/>
      <c r="BV2190" s="553"/>
      <c r="BW2190" s="554"/>
      <c r="BX2190" s="84"/>
      <c r="BY2190" s="553"/>
      <c r="BZ2190" s="554"/>
      <c r="CA2190" s="84"/>
      <c r="CB2190" s="553"/>
      <c r="CC2190" s="554"/>
      <c r="CD2190" s="84"/>
      <c r="CE2190" s="553"/>
      <c r="CF2190" s="554"/>
      <c r="CG2190" s="84"/>
      <c r="CH2190" s="553"/>
      <c r="CI2190" s="554"/>
      <c r="CJ2190" s="554"/>
      <c r="CK2190" s="554"/>
      <c r="CL2190" s="554"/>
      <c r="CM2190" s="554"/>
      <c r="CN2190" s="554"/>
      <c r="CO2190" s="554"/>
      <c r="CP2190" s="554"/>
      <c r="CQ2190" s="554"/>
      <c r="CR2190" s="554"/>
      <c r="CS2190" s="554"/>
      <c r="CT2190" s="554"/>
      <c r="CU2190" s="554"/>
      <c r="CV2190" s="554"/>
      <c r="CW2190" s="554"/>
      <c r="CX2190" s="554"/>
      <c r="CY2190" s="554">
        <v>14280840</v>
      </c>
      <c r="CZ2190" s="84">
        <v>0</v>
      </c>
      <c r="DA2190" s="84"/>
      <c r="DB2190" s="856" t="s">
        <v>20280</v>
      </c>
      <c r="DC2190" s="565">
        <v>1</v>
      </c>
      <c r="DD2190" s="928"/>
      <c r="DE2190" s="102" t="s">
        <v>19355</v>
      </c>
      <c r="DF2190" s="928"/>
      <c r="DG2190" s="555"/>
      <c r="DH2190" s="214"/>
      <c r="DI2190" s="557"/>
      <c r="DJ2190" s="111">
        <v>41263</v>
      </c>
      <c r="DK2190" s="558">
        <v>2</v>
      </c>
      <c r="DL2190" s="928"/>
      <c r="DM2190" s="619" t="s">
        <v>20709</v>
      </c>
      <c r="DN2190" s="890">
        <v>14280840</v>
      </c>
      <c r="DO2190" s="928"/>
      <c r="DP2190" s="928"/>
      <c r="DQ2190" s="928"/>
      <c r="DR2190" s="928"/>
    </row>
    <row r="2191" spans="1:122" ht="71" customHeight="1" thickTop="1" thickBot="1">
      <c r="A2191" s="214" t="s">
        <v>13977</v>
      </c>
      <c r="B2191" s="214" t="s">
        <v>10331</v>
      </c>
      <c r="C2191" s="214" t="s">
        <v>539</v>
      </c>
      <c r="D2191" s="374">
        <v>1</v>
      </c>
      <c r="E2191" s="517">
        <v>41438</v>
      </c>
      <c r="F2191" s="517">
        <v>41394</v>
      </c>
      <c r="G2191" s="517">
        <v>41453</v>
      </c>
      <c r="H2191" s="517">
        <v>41464</v>
      </c>
      <c r="I2191" s="517">
        <v>41464</v>
      </c>
      <c r="J2191" s="382">
        <v>18</v>
      </c>
      <c r="K2191" s="551">
        <v>42013</v>
      </c>
      <c r="L2191" s="517">
        <v>41451</v>
      </c>
      <c r="M2191" s="117"/>
      <c r="N2191" s="214" t="s">
        <v>180</v>
      </c>
      <c r="O2191" s="1106">
        <v>860007386</v>
      </c>
      <c r="P2191" s="214" t="s">
        <v>1097</v>
      </c>
      <c r="Q2191" s="214" t="s">
        <v>1097</v>
      </c>
      <c r="R2191" s="214" t="s">
        <v>1097</v>
      </c>
      <c r="S2191" s="214" t="s">
        <v>1097</v>
      </c>
      <c r="T2191" s="214" t="s">
        <v>1097</v>
      </c>
      <c r="U2191" s="214" t="s">
        <v>1097</v>
      </c>
      <c r="V2191" s="214" t="s">
        <v>1097</v>
      </c>
      <c r="W2191" s="214" t="s">
        <v>1097</v>
      </c>
      <c r="X2191" s="214" t="s">
        <v>1097</v>
      </c>
      <c r="Y2191" s="214" t="s">
        <v>1097</v>
      </c>
      <c r="Z2191" s="214" t="s">
        <v>1097</v>
      </c>
      <c r="AA2191" s="214" t="s">
        <v>1097</v>
      </c>
      <c r="AB2191" s="214" t="s">
        <v>14376</v>
      </c>
      <c r="AC2191" s="214"/>
      <c r="AD2191" s="214" t="s">
        <v>10433</v>
      </c>
      <c r="AE2191" s="214" t="s">
        <v>11013</v>
      </c>
      <c r="AF2191" s="214" t="s">
        <v>12549</v>
      </c>
      <c r="AG2191" s="626" t="s">
        <v>13989</v>
      </c>
      <c r="AH2191" s="636">
        <v>42842520</v>
      </c>
      <c r="AI2191" s="634">
        <v>18361080</v>
      </c>
      <c r="AJ2191" s="634">
        <v>61203600</v>
      </c>
      <c r="AK2191" s="374" t="s">
        <v>14078</v>
      </c>
      <c r="AL2191" s="214" t="s">
        <v>156</v>
      </c>
      <c r="AM2191" s="86">
        <v>42842520</v>
      </c>
      <c r="AN2191" s="86" t="s">
        <v>14315</v>
      </c>
      <c r="AO2191" s="86" t="s">
        <v>14315</v>
      </c>
      <c r="AP2191" s="83"/>
      <c r="AQ2191" s="84">
        <v>42842520</v>
      </c>
      <c r="AR2191" s="553">
        <v>41464</v>
      </c>
      <c r="AS2191" s="554">
        <v>537</v>
      </c>
      <c r="AT2191" s="488"/>
      <c r="AU2191" s="553"/>
      <c r="AV2191" s="554"/>
      <c r="AW2191" s="84"/>
      <c r="AX2191" s="553"/>
      <c r="AY2191" s="554"/>
      <c r="AZ2191" s="84"/>
      <c r="BA2191" s="553"/>
      <c r="BB2191" s="554"/>
      <c r="BC2191" s="84"/>
      <c r="BD2191" s="553"/>
      <c r="BE2191" s="554"/>
      <c r="BF2191" s="84"/>
      <c r="BG2191" s="553"/>
      <c r="BH2191" s="554"/>
      <c r="BI2191" s="84"/>
      <c r="BJ2191" s="553"/>
      <c r="BK2191" s="554"/>
      <c r="BL2191" s="84"/>
      <c r="BM2191" s="553"/>
      <c r="BN2191" s="554"/>
      <c r="BO2191" s="84"/>
      <c r="BP2191" s="553"/>
      <c r="BQ2191" s="554"/>
      <c r="BR2191" s="84"/>
      <c r="BS2191" s="553"/>
      <c r="BT2191" s="554"/>
      <c r="BU2191" s="84"/>
      <c r="BV2191" s="553"/>
      <c r="BW2191" s="554"/>
      <c r="BX2191" s="84"/>
      <c r="BY2191" s="553"/>
      <c r="BZ2191" s="554"/>
      <c r="CA2191" s="84"/>
      <c r="CB2191" s="553"/>
      <c r="CC2191" s="554"/>
      <c r="CD2191" s="84"/>
      <c r="CE2191" s="553"/>
      <c r="CF2191" s="554"/>
      <c r="CG2191" s="84"/>
      <c r="CH2191" s="553"/>
      <c r="CI2191" s="554"/>
      <c r="CJ2191" s="554"/>
      <c r="CK2191" s="554"/>
      <c r="CL2191" s="554"/>
      <c r="CM2191" s="554"/>
      <c r="CN2191" s="554"/>
      <c r="CO2191" s="554"/>
      <c r="CP2191" s="554"/>
      <c r="CQ2191" s="554"/>
      <c r="CR2191" s="554"/>
      <c r="CS2191" s="554"/>
      <c r="CT2191" s="554"/>
      <c r="CU2191" s="554"/>
      <c r="CV2191" s="554"/>
      <c r="CW2191" s="554"/>
      <c r="CX2191" s="554"/>
      <c r="CY2191" s="554">
        <v>42842520</v>
      </c>
      <c r="CZ2191" s="84">
        <v>0</v>
      </c>
      <c r="DA2191" s="84"/>
      <c r="DB2191" s="856" t="s">
        <v>20280</v>
      </c>
      <c r="DC2191" s="565">
        <v>1</v>
      </c>
      <c r="DD2191" s="928"/>
      <c r="DE2191" s="102" t="s">
        <v>19355</v>
      </c>
      <c r="DF2191" s="928"/>
      <c r="DG2191" s="555"/>
      <c r="DH2191" s="214"/>
      <c r="DI2191" s="557">
        <v>41451</v>
      </c>
      <c r="DJ2191" s="111">
        <v>41402</v>
      </c>
      <c r="DK2191" s="558">
        <v>8</v>
      </c>
      <c r="DL2191" s="928"/>
      <c r="DM2191" s="619" t="s">
        <v>20709</v>
      </c>
      <c r="DN2191" s="890">
        <v>42842520</v>
      </c>
      <c r="DO2191" s="928"/>
      <c r="DP2191" s="928"/>
      <c r="DQ2191" s="928"/>
      <c r="DR2191" s="928"/>
    </row>
    <row r="2192" spans="1:122" ht="71" customHeight="1" thickTop="1" thickBot="1">
      <c r="A2192" s="214" t="s">
        <v>13978</v>
      </c>
      <c r="B2192" s="214" t="s">
        <v>11397</v>
      </c>
      <c r="C2192" s="214" t="s">
        <v>543</v>
      </c>
      <c r="D2192" s="374">
        <v>1</v>
      </c>
      <c r="E2192" s="517">
        <v>41411</v>
      </c>
      <c r="F2192" s="517">
        <v>41394</v>
      </c>
      <c r="G2192" s="517">
        <v>41453</v>
      </c>
      <c r="H2192" s="517">
        <v>41464</v>
      </c>
      <c r="I2192" s="517">
        <v>41464</v>
      </c>
      <c r="J2192" s="382">
        <v>24</v>
      </c>
      <c r="K2192" s="551">
        <v>42194</v>
      </c>
      <c r="L2192" s="517">
        <v>41451</v>
      </c>
      <c r="M2192" s="117"/>
      <c r="N2192" s="214" t="s">
        <v>180</v>
      </c>
      <c r="O2192" s="1106">
        <v>860007386</v>
      </c>
      <c r="P2192" s="214" t="s">
        <v>1097</v>
      </c>
      <c r="Q2192" s="214" t="s">
        <v>1097</v>
      </c>
      <c r="R2192" s="214" t="s">
        <v>1097</v>
      </c>
      <c r="S2192" s="214" t="s">
        <v>1097</v>
      </c>
      <c r="T2192" s="214" t="s">
        <v>1097</v>
      </c>
      <c r="U2192" s="214" t="s">
        <v>1097</v>
      </c>
      <c r="V2192" s="214" t="s">
        <v>1097</v>
      </c>
      <c r="W2192" s="214" t="s">
        <v>1097</v>
      </c>
      <c r="X2192" s="214" t="s">
        <v>1097</v>
      </c>
      <c r="Y2192" s="214" t="s">
        <v>1097</v>
      </c>
      <c r="Z2192" s="214" t="s">
        <v>1097</v>
      </c>
      <c r="AA2192" s="214" t="s">
        <v>1097</v>
      </c>
      <c r="AB2192" s="214" t="s">
        <v>14024</v>
      </c>
      <c r="AC2192" s="214"/>
      <c r="AD2192" s="214" t="s">
        <v>6149</v>
      </c>
      <c r="AE2192" s="214" t="s">
        <v>11443</v>
      </c>
      <c r="AF2192" s="214">
        <v>336</v>
      </c>
      <c r="AG2192" s="626" t="s">
        <v>13990</v>
      </c>
      <c r="AH2192" s="636">
        <v>36000000</v>
      </c>
      <c r="AI2192" s="634">
        <v>24874677</v>
      </c>
      <c r="AJ2192" s="634">
        <v>60874677</v>
      </c>
      <c r="AK2192" s="214" t="s">
        <v>14077</v>
      </c>
      <c r="AL2192" s="214" t="s">
        <v>156</v>
      </c>
      <c r="AM2192" s="86">
        <v>36000000</v>
      </c>
      <c r="AN2192" s="86" t="s">
        <v>14315</v>
      </c>
      <c r="AO2192" s="86" t="s">
        <v>14315</v>
      </c>
      <c r="AP2192" s="83"/>
      <c r="AQ2192" s="84">
        <v>36000000</v>
      </c>
      <c r="AR2192" s="553">
        <v>41464</v>
      </c>
      <c r="AS2192" s="554">
        <v>537</v>
      </c>
      <c r="AT2192" s="488"/>
      <c r="AU2192" s="553"/>
      <c r="AV2192" s="554"/>
      <c r="AW2192" s="84"/>
      <c r="AX2192" s="553"/>
      <c r="AY2192" s="554"/>
      <c r="AZ2192" s="84"/>
      <c r="BA2192" s="553"/>
      <c r="BB2192" s="554"/>
      <c r="BC2192" s="84"/>
      <c r="BD2192" s="553"/>
      <c r="BE2192" s="554"/>
      <c r="BF2192" s="84"/>
      <c r="BG2192" s="553"/>
      <c r="BH2192" s="554"/>
      <c r="BI2192" s="84"/>
      <c r="BJ2192" s="553"/>
      <c r="BK2192" s="554"/>
      <c r="BL2192" s="84"/>
      <c r="BM2192" s="553"/>
      <c r="BN2192" s="554"/>
      <c r="BO2192" s="84"/>
      <c r="BP2192" s="553"/>
      <c r="BQ2192" s="554"/>
      <c r="BR2192" s="84"/>
      <c r="BS2192" s="553"/>
      <c r="BT2192" s="554"/>
      <c r="BU2192" s="84"/>
      <c r="BV2192" s="553"/>
      <c r="BW2192" s="554"/>
      <c r="BX2192" s="84"/>
      <c r="BY2192" s="553"/>
      <c r="BZ2192" s="554"/>
      <c r="CA2192" s="84"/>
      <c r="CB2192" s="553"/>
      <c r="CC2192" s="554"/>
      <c r="CD2192" s="84"/>
      <c r="CE2192" s="553"/>
      <c r="CF2192" s="554"/>
      <c r="CG2192" s="84"/>
      <c r="CH2192" s="553"/>
      <c r="CI2192" s="554"/>
      <c r="CJ2192" s="554"/>
      <c r="CK2192" s="554"/>
      <c r="CL2192" s="554"/>
      <c r="CM2192" s="554"/>
      <c r="CN2192" s="554"/>
      <c r="CO2192" s="554"/>
      <c r="CP2192" s="554"/>
      <c r="CQ2192" s="554"/>
      <c r="CR2192" s="554"/>
      <c r="CS2192" s="554"/>
      <c r="CT2192" s="554"/>
      <c r="CU2192" s="554"/>
      <c r="CV2192" s="554"/>
      <c r="CW2192" s="554"/>
      <c r="CX2192" s="554"/>
      <c r="CY2192" s="554">
        <v>36000000</v>
      </c>
      <c r="CZ2192" s="84">
        <v>0</v>
      </c>
      <c r="DA2192" s="84"/>
      <c r="DB2192" s="856" t="s">
        <v>20280</v>
      </c>
      <c r="DC2192" s="565">
        <v>1</v>
      </c>
      <c r="DD2192" s="928"/>
      <c r="DE2192" s="102" t="s">
        <v>19355</v>
      </c>
      <c r="DF2192" s="928"/>
      <c r="DG2192" s="555"/>
      <c r="DH2192" s="214"/>
      <c r="DI2192" s="557">
        <v>41451</v>
      </c>
      <c r="DJ2192" s="111">
        <v>41404</v>
      </c>
      <c r="DK2192" s="558">
        <v>10</v>
      </c>
      <c r="DL2192" s="928"/>
      <c r="DM2192" s="619" t="s">
        <v>20646</v>
      </c>
      <c r="DN2192" s="890">
        <v>36000000</v>
      </c>
      <c r="DO2192" s="928"/>
      <c r="DP2192" s="928"/>
      <c r="DQ2192" s="928"/>
      <c r="DR2192" s="928"/>
    </row>
    <row r="2193" spans="1:122" ht="71" customHeight="1" thickTop="1" thickBot="1">
      <c r="A2193" s="214" t="s">
        <v>13979</v>
      </c>
      <c r="B2193" s="214" t="s">
        <v>12570</v>
      </c>
      <c r="C2193" s="214" t="s">
        <v>539</v>
      </c>
      <c r="D2193" s="374">
        <v>1</v>
      </c>
      <c r="E2193" s="517">
        <v>41409</v>
      </c>
      <c r="F2193" s="517">
        <v>41394</v>
      </c>
      <c r="G2193" s="517">
        <v>41442</v>
      </c>
      <c r="H2193" s="517">
        <v>41514</v>
      </c>
      <c r="I2193" s="517" t="s">
        <v>5126</v>
      </c>
      <c r="J2193" s="382">
        <v>12</v>
      </c>
      <c r="K2193" s="551" t="e">
        <v>#VALUE!</v>
      </c>
      <c r="L2193" s="518">
        <v>41421</v>
      </c>
      <c r="M2193" s="117"/>
      <c r="N2193" s="214" t="s">
        <v>19655</v>
      </c>
      <c r="O2193" s="1106">
        <v>890801150</v>
      </c>
      <c r="P2193" s="214" t="s">
        <v>19557</v>
      </c>
      <c r="Q2193" s="214" t="s">
        <v>19558</v>
      </c>
      <c r="R2193" s="214" t="s">
        <v>1097</v>
      </c>
      <c r="S2193" s="214" t="s">
        <v>1097</v>
      </c>
      <c r="T2193" s="214" t="s">
        <v>1097</v>
      </c>
      <c r="U2193" s="214" t="s">
        <v>1097</v>
      </c>
      <c r="V2193" s="214" t="s">
        <v>1097</v>
      </c>
      <c r="W2193" s="214" t="s">
        <v>1097</v>
      </c>
      <c r="X2193" s="214" t="s">
        <v>1097</v>
      </c>
      <c r="Y2193" s="214" t="s">
        <v>1097</v>
      </c>
      <c r="Z2193" s="214" t="s">
        <v>1097</v>
      </c>
      <c r="AA2193" s="214" t="s">
        <v>1097</v>
      </c>
      <c r="AB2193" s="545" t="s">
        <v>14029</v>
      </c>
      <c r="AC2193" s="214"/>
      <c r="AD2193" s="214"/>
      <c r="AE2193" s="214" t="s">
        <v>7057</v>
      </c>
      <c r="AF2193" s="214" t="s">
        <v>14528</v>
      </c>
      <c r="AG2193" s="626" t="s">
        <v>13991</v>
      </c>
      <c r="AH2193" s="636">
        <v>1000000000</v>
      </c>
      <c r="AI2193" s="634">
        <v>10000000</v>
      </c>
      <c r="AJ2193" s="634">
        <v>1010000000</v>
      </c>
      <c r="AK2193" s="214" t="s">
        <v>14076</v>
      </c>
      <c r="AL2193" s="214" t="s">
        <v>156</v>
      </c>
      <c r="AM2193" s="86">
        <v>1000000000</v>
      </c>
      <c r="AN2193" s="531" t="s">
        <v>14358</v>
      </c>
      <c r="AO2193" s="531" t="s">
        <v>8492</v>
      </c>
      <c r="AP2193" s="83"/>
      <c r="AQ2193" s="84">
        <v>404000000</v>
      </c>
      <c r="AR2193" s="553">
        <v>41515</v>
      </c>
      <c r="AS2193" s="554">
        <v>580</v>
      </c>
      <c r="AT2193" s="488"/>
      <c r="AU2193" s="553"/>
      <c r="AV2193" s="554"/>
      <c r="AW2193" s="84"/>
      <c r="AX2193" s="553"/>
      <c r="AY2193" s="554"/>
      <c r="AZ2193" s="84"/>
      <c r="BA2193" s="553"/>
      <c r="BB2193" s="554"/>
      <c r="BC2193" s="84"/>
      <c r="BD2193" s="553"/>
      <c r="BE2193" s="554"/>
      <c r="BF2193" s="84"/>
      <c r="BG2193" s="553"/>
      <c r="BH2193" s="554"/>
      <c r="BI2193" s="84"/>
      <c r="BJ2193" s="553"/>
      <c r="BK2193" s="554"/>
      <c r="BL2193" s="84"/>
      <c r="BM2193" s="553"/>
      <c r="BN2193" s="554"/>
      <c r="BO2193" s="84"/>
      <c r="BP2193" s="553"/>
      <c r="BQ2193" s="554"/>
      <c r="BR2193" s="84"/>
      <c r="BS2193" s="553"/>
      <c r="BT2193" s="554"/>
      <c r="BU2193" s="84"/>
      <c r="BV2193" s="553"/>
      <c r="BW2193" s="554"/>
      <c r="BX2193" s="84"/>
      <c r="BY2193" s="553"/>
      <c r="BZ2193" s="554"/>
      <c r="CA2193" s="84"/>
      <c r="CB2193" s="553"/>
      <c r="CC2193" s="554"/>
      <c r="CD2193" s="84"/>
      <c r="CE2193" s="553"/>
      <c r="CF2193" s="554"/>
      <c r="CG2193" s="84"/>
      <c r="CH2193" s="553"/>
      <c r="CI2193" s="554"/>
      <c r="CJ2193" s="554"/>
      <c r="CK2193" s="554"/>
      <c r="CL2193" s="554"/>
      <c r="CM2193" s="554"/>
      <c r="CN2193" s="554"/>
      <c r="CO2193" s="554"/>
      <c r="CP2193" s="554"/>
      <c r="CQ2193" s="554"/>
      <c r="CR2193" s="554"/>
      <c r="CS2193" s="554"/>
      <c r="CT2193" s="554"/>
      <c r="CU2193" s="554"/>
      <c r="CV2193" s="554"/>
      <c r="CW2193" s="554"/>
      <c r="CX2193" s="554"/>
      <c r="CY2193" s="554">
        <v>404000000</v>
      </c>
      <c r="CZ2193" s="84">
        <v>596000000</v>
      </c>
      <c r="DA2193" s="84"/>
      <c r="DB2193" s="856" t="e">
        <v>#VALUE!</v>
      </c>
      <c r="DC2193" s="565">
        <v>3</v>
      </c>
      <c r="DD2193" s="928"/>
      <c r="DE2193" s="102" t="s">
        <v>19355</v>
      </c>
      <c r="DF2193" s="928"/>
      <c r="DG2193" s="555"/>
      <c r="DH2193" s="214"/>
      <c r="DI2193" s="557">
        <v>41421</v>
      </c>
      <c r="DJ2193" s="111">
        <v>41404</v>
      </c>
      <c r="DK2193" s="558">
        <v>10</v>
      </c>
      <c r="DL2193" s="928"/>
      <c r="DM2193" s="619" t="s">
        <v>20564</v>
      </c>
      <c r="DN2193" s="890">
        <v>404000000</v>
      </c>
      <c r="DO2193" s="928"/>
      <c r="DP2193" s="928"/>
      <c r="DQ2193" s="928"/>
      <c r="DR2193" s="928"/>
    </row>
    <row r="2194" spans="1:122" ht="71" customHeight="1" thickTop="1" thickBot="1">
      <c r="A2194" s="214" t="s">
        <v>13980</v>
      </c>
      <c r="B2194" s="214" t="s">
        <v>4308</v>
      </c>
      <c r="C2194" s="214" t="s">
        <v>543</v>
      </c>
      <c r="D2194" s="374">
        <v>1</v>
      </c>
      <c r="E2194" s="517">
        <v>41515</v>
      </c>
      <c r="F2194" s="517">
        <v>41394</v>
      </c>
      <c r="G2194" s="517">
        <v>41516</v>
      </c>
      <c r="H2194" s="517">
        <v>41537</v>
      </c>
      <c r="I2194" s="517">
        <v>41515</v>
      </c>
      <c r="J2194" s="382">
        <v>36</v>
      </c>
      <c r="K2194" s="551">
        <v>42611</v>
      </c>
      <c r="L2194" s="517">
        <v>41515</v>
      </c>
      <c r="M2194" s="117"/>
      <c r="N2194" s="214" t="s">
        <v>19656</v>
      </c>
      <c r="O2194" s="1106">
        <v>811003890</v>
      </c>
      <c r="P2194" s="214" t="s">
        <v>101</v>
      </c>
      <c r="Q2194" s="214" t="s">
        <v>19430</v>
      </c>
      <c r="R2194" s="214" t="s">
        <v>1097</v>
      </c>
      <c r="S2194" s="214" t="s">
        <v>1097</v>
      </c>
      <c r="T2194" s="214" t="s">
        <v>1097</v>
      </c>
      <c r="U2194" s="214" t="s">
        <v>1097</v>
      </c>
      <c r="V2194" s="214" t="s">
        <v>1097</v>
      </c>
      <c r="W2194" s="214" t="s">
        <v>1097</v>
      </c>
      <c r="X2194" s="214" t="s">
        <v>1097</v>
      </c>
      <c r="Y2194" s="214" t="s">
        <v>1097</v>
      </c>
      <c r="Z2194" s="214" t="s">
        <v>1097</v>
      </c>
      <c r="AA2194" s="214" t="s">
        <v>1097</v>
      </c>
      <c r="AB2194" s="214" t="s">
        <v>14026</v>
      </c>
      <c r="AC2194" s="214"/>
      <c r="AD2194" s="214" t="s">
        <v>13207</v>
      </c>
      <c r="AE2194" s="214" t="s">
        <v>10236</v>
      </c>
      <c r="AF2194" s="214">
        <v>177</v>
      </c>
      <c r="AG2194" s="626" t="s">
        <v>13992</v>
      </c>
      <c r="AH2194" s="636">
        <v>385632000</v>
      </c>
      <c r="AI2194" s="634">
        <v>97122947</v>
      </c>
      <c r="AJ2194" s="634">
        <v>482754947</v>
      </c>
      <c r="AK2194" s="374" t="s">
        <v>14078</v>
      </c>
      <c r="AL2194" s="214" t="s">
        <v>156</v>
      </c>
      <c r="AM2194" s="86">
        <v>385632000</v>
      </c>
      <c r="AN2194" s="86" t="s">
        <v>14361</v>
      </c>
      <c r="AO2194" s="86" t="s">
        <v>8485</v>
      </c>
      <c r="AP2194" s="83"/>
      <c r="AQ2194" s="84">
        <v>128544000</v>
      </c>
      <c r="AR2194" s="553">
        <v>41537</v>
      </c>
      <c r="AS2194" s="554">
        <v>596</v>
      </c>
      <c r="AT2194" s="488"/>
      <c r="AU2194" s="553"/>
      <c r="AV2194" s="554"/>
      <c r="AW2194" s="84"/>
      <c r="AX2194" s="553"/>
      <c r="AY2194" s="554"/>
      <c r="AZ2194" s="84"/>
      <c r="BA2194" s="553"/>
      <c r="BB2194" s="554"/>
      <c r="BC2194" s="84"/>
      <c r="BD2194" s="553"/>
      <c r="BE2194" s="554"/>
      <c r="BF2194" s="84"/>
      <c r="BG2194" s="553"/>
      <c r="BH2194" s="554"/>
      <c r="BI2194" s="84"/>
      <c r="BJ2194" s="553"/>
      <c r="BK2194" s="554"/>
      <c r="BL2194" s="84"/>
      <c r="BM2194" s="553"/>
      <c r="BN2194" s="554"/>
      <c r="BO2194" s="84"/>
      <c r="BP2194" s="553"/>
      <c r="BQ2194" s="554"/>
      <c r="BR2194" s="84"/>
      <c r="BS2194" s="553"/>
      <c r="BT2194" s="554"/>
      <c r="BU2194" s="84"/>
      <c r="BV2194" s="553"/>
      <c r="BW2194" s="554"/>
      <c r="BX2194" s="84"/>
      <c r="BY2194" s="553"/>
      <c r="BZ2194" s="554"/>
      <c r="CA2194" s="84"/>
      <c r="CB2194" s="553"/>
      <c r="CC2194" s="554"/>
      <c r="CD2194" s="84"/>
      <c r="CE2194" s="553"/>
      <c r="CF2194" s="554"/>
      <c r="CG2194" s="84"/>
      <c r="CH2194" s="553"/>
      <c r="CI2194" s="554"/>
      <c r="CJ2194" s="554"/>
      <c r="CK2194" s="554"/>
      <c r="CL2194" s="554"/>
      <c r="CM2194" s="554"/>
      <c r="CN2194" s="554"/>
      <c r="CO2194" s="554"/>
      <c r="CP2194" s="554"/>
      <c r="CQ2194" s="554"/>
      <c r="CR2194" s="554"/>
      <c r="CS2194" s="554"/>
      <c r="CT2194" s="554"/>
      <c r="CU2194" s="554"/>
      <c r="CV2194" s="554"/>
      <c r="CW2194" s="554"/>
      <c r="CX2194" s="554"/>
      <c r="CY2194" s="554">
        <v>128544000</v>
      </c>
      <c r="CZ2194" s="84">
        <v>257088000</v>
      </c>
      <c r="DA2194" s="84"/>
      <c r="DB2194" s="856" t="s">
        <v>20280</v>
      </c>
      <c r="DC2194" s="565">
        <v>3</v>
      </c>
      <c r="DD2194" s="928"/>
      <c r="DE2194" s="102" t="s">
        <v>19355</v>
      </c>
      <c r="DF2194" s="928"/>
      <c r="DG2194" s="555"/>
      <c r="DH2194" s="214"/>
      <c r="DI2194" s="557">
        <v>41515</v>
      </c>
      <c r="DJ2194" s="111">
        <v>41402</v>
      </c>
      <c r="DK2194" s="558">
        <v>8</v>
      </c>
      <c r="DL2194" s="928" t="s">
        <v>15785</v>
      </c>
      <c r="DM2194" s="619" t="s">
        <v>20570</v>
      </c>
      <c r="DN2194" s="890">
        <v>128544000</v>
      </c>
      <c r="DO2194" s="928"/>
      <c r="DP2194" s="928"/>
      <c r="DQ2194" s="928"/>
      <c r="DR2194" s="928"/>
    </row>
    <row r="2195" spans="1:122" ht="71" customHeight="1" thickTop="1" thickBot="1">
      <c r="A2195" s="214" t="s">
        <v>13981</v>
      </c>
      <c r="B2195" s="214" t="s">
        <v>4308</v>
      </c>
      <c r="C2195" s="214" t="s">
        <v>86</v>
      </c>
      <c r="D2195" s="374">
        <v>0</v>
      </c>
      <c r="E2195" s="517">
        <v>41414</v>
      </c>
      <c r="F2195" s="517">
        <v>41394</v>
      </c>
      <c r="G2195" s="517">
        <v>41414</v>
      </c>
      <c r="H2195" s="517">
        <v>41430</v>
      </c>
      <c r="I2195" s="517">
        <v>41414</v>
      </c>
      <c r="J2195" s="382">
        <v>24</v>
      </c>
      <c r="K2195" s="551">
        <v>42144</v>
      </c>
      <c r="L2195" s="517">
        <v>41414</v>
      </c>
      <c r="M2195" s="117"/>
      <c r="N2195" s="214" t="s">
        <v>3857</v>
      </c>
      <c r="O2195" s="1106">
        <v>816007055</v>
      </c>
      <c r="P2195" s="214" t="s">
        <v>1097</v>
      </c>
      <c r="Q2195" s="214" t="s">
        <v>1097</v>
      </c>
      <c r="R2195" s="214" t="s">
        <v>1097</v>
      </c>
      <c r="S2195" s="214" t="s">
        <v>1097</v>
      </c>
      <c r="T2195" s="214" t="s">
        <v>1097</v>
      </c>
      <c r="U2195" s="214" t="s">
        <v>1097</v>
      </c>
      <c r="V2195" s="214" t="s">
        <v>1097</v>
      </c>
      <c r="W2195" s="214" t="s">
        <v>1097</v>
      </c>
      <c r="X2195" s="214" t="s">
        <v>1097</v>
      </c>
      <c r="Y2195" s="214" t="s">
        <v>1097</v>
      </c>
      <c r="Z2195" s="214" t="s">
        <v>1097</v>
      </c>
      <c r="AA2195" s="214" t="s">
        <v>1097</v>
      </c>
      <c r="AB2195" s="214" t="s">
        <v>14025</v>
      </c>
      <c r="AC2195" s="214"/>
      <c r="AD2195" s="214" t="s">
        <v>11057</v>
      </c>
      <c r="AE2195" s="214" t="s">
        <v>10252</v>
      </c>
      <c r="AF2195" s="214" t="s">
        <v>12565</v>
      </c>
      <c r="AG2195" s="626" t="s">
        <v>13993</v>
      </c>
      <c r="AH2195" s="636">
        <v>257088000</v>
      </c>
      <c r="AI2195" s="634">
        <v>73797432</v>
      </c>
      <c r="AJ2195" s="634">
        <v>330885432</v>
      </c>
      <c r="AK2195" s="214" t="s">
        <v>14032</v>
      </c>
      <c r="AL2195" s="214" t="s">
        <v>156</v>
      </c>
      <c r="AM2195" s="86">
        <v>257088000</v>
      </c>
      <c r="AN2195" s="531" t="s">
        <v>11047</v>
      </c>
      <c r="AO2195" s="531" t="s">
        <v>11045</v>
      </c>
      <c r="AP2195" s="83"/>
      <c r="AQ2195" s="84">
        <v>128544000</v>
      </c>
      <c r="AR2195" s="553">
        <v>41430</v>
      </c>
      <c r="AS2195" s="554">
        <v>502</v>
      </c>
      <c r="AT2195" s="488"/>
      <c r="AU2195" s="553"/>
      <c r="AV2195" s="554"/>
      <c r="AW2195" s="84"/>
      <c r="AX2195" s="553"/>
      <c r="AY2195" s="554"/>
      <c r="AZ2195" s="84"/>
      <c r="BA2195" s="553"/>
      <c r="BB2195" s="554"/>
      <c r="BC2195" s="84"/>
      <c r="BD2195" s="553"/>
      <c r="BE2195" s="554"/>
      <c r="BF2195" s="84"/>
      <c r="BG2195" s="553"/>
      <c r="BH2195" s="554"/>
      <c r="BI2195" s="84"/>
      <c r="BJ2195" s="553"/>
      <c r="BK2195" s="554"/>
      <c r="BL2195" s="84"/>
      <c r="BM2195" s="553"/>
      <c r="BN2195" s="554"/>
      <c r="BO2195" s="84"/>
      <c r="BP2195" s="553"/>
      <c r="BQ2195" s="554"/>
      <c r="BR2195" s="84"/>
      <c r="BS2195" s="553"/>
      <c r="BT2195" s="554"/>
      <c r="BU2195" s="84"/>
      <c r="BV2195" s="553"/>
      <c r="BW2195" s="554"/>
      <c r="BX2195" s="84"/>
      <c r="BY2195" s="553"/>
      <c r="BZ2195" s="554"/>
      <c r="CA2195" s="84"/>
      <c r="CB2195" s="553"/>
      <c r="CC2195" s="554"/>
      <c r="CD2195" s="84"/>
      <c r="CE2195" s="553"/>
      <c r="CF2195" s="554"/>
      <c r="CG2195" s="84"/>
      <c r="CH2195" s="553"/>
      <c r="CI2195" s="554"/>
      <c r="CJ2195" s="554"/>
      <c r="CK2195" s="554"/>
      <c r="CL2195" s="554"/>
      <c r="CM2195" s="554"/>
      <c r="CN2195" s="554"/>
      <c r="CO2195" s="554"/>
      <c r="CP2195" s="554"/>
      <c r="CQ2195" s="554"/>
      <c r="CR2195" s="554"/>
      <c r="CS2195" s="554"/>
      <c r="CT2195" s="554"/>
      <c r="CU2195" s="554"/>
      <c r="CV2195" s="554"/>
      <c r="CW2195" s="554"/>
      <c r="CX2195" s="554"/>
      <c r="CY2195" s="554">
        <v>128544000</v>
      </c>
      <c r="CZ2195" s="84">
        <v>128544000</v>
      </c>
      <c r="DA2195" s="84"/>
      <c r="DB2195" s="856" t="s">
        <v>20280</v>
      </c>
      <c r="DC2195" s="565">
        <v>2</v>
      </c>
      <c r="DD2195" s="928"/>
      <c r="DE2195" s="102" t="s">
        <v>19355</v>
      </c>
      <c r="DF2195" s="928"/>
      <c r="DG2195" s="555"/>
      <c r="DH2195" s="214"/>
      <c r="DI2195" s="557"/>
      <c r="DJ2195" s="111">
        <v>41400</v>
      </c>
      <c r="DK2195" s="558">
        <v>6</v>
      </c>
      <c r="DL2195" s="928"/>
      <c r="DM2195" s="619" t="s">
        <v>20619</v>
      </c>
      <c r="DN2195" s="890">
        <v>128544000</v>
      </c>
      <c r="DO2195" s="928"/>
      <c r="DP2195" s="928"/>
      <c r="DQ2195" s="928"/>
      <c r="DR2195" s="928"/>
    </row>
    <row r="2196" spans="1:122" ht="71" customHeight="1" thickTop="1" thickBot="1">
      <c r="A2196" s="214" t="s">
        <v>13982</v>
      </c>
      <c r="B2196" s="214" t="s">
        <v>13718</v>
      </c>
      <c r="C2196" s="214" t="s">
        <v>539</v>
      </c>
      <c r="D2196" s="374">
        <v>1</v>
      </c>
      <c r="E2196" s="517">
        <v>41451</v>
      </c>
      <c r="F2196" s="517">
        <v>41394</v>
      </c>
      <c r="G2196" s="517">
        <v>41540</v>
      </c>
      <c r="H2196" s="517">
        <v>0</v>
      </c>
      <c r="I2196" s="517">
        <v>0</v>
      </c>
      <c r="J2196" s="382">
        <v>17</v>
      </c>
      <c r="K2196" s="551" t="s">
        <v>19355</v>
      </c>
      <c r="L2196" s="517">
        <v>41451</v>
      </c>
      <c r="M2196" s="117"/>
      <c r="N2196" s="214" t="s">
        <v>8015</v>
      </c>
      <c r="O2196" s="1166">
        <v>892280021</v>
      </c>
      <c r="P2196" s="530"/>
      <c r="Q2196" s="530"/>
      <c r="R2196" s="530"/>
      <c r="S2196" s="530"/>
      <c r="T2196" s="530"/>
      <c r="U2196" s="530"/>
      <c r="V2196" s="530"/>
      <c r="W2196" s="530"/>
      <c r="X2196" s="530"/>
      <c r="Y2196" s="530"/>
      <c r="Z2196" s="530"/>
      <c r="AA2196" s="530"/>
      <c r="AB2196" s="214" t="s">
        <v>14028</v>
      </c>
      <c r="AC2196" s="214"/>
      <c r="AD2196" s="214"/>
      <c r="AE2196" s="214" t="s">
        <v>11443</v>
      </c>
      <c r="AF2196" s="214">
        <v>99</v>
      </c>
      <c r="AG2196" s="626" t="s">
        <v>13994</v>
      </c>
      <c r="AH2196" s="636">
        <v>1000000000</v>
      </c>
      <c r="AI2196" s="634">
        <v>15000000</v>
      </c>
      <c r="AJ2196" s="634">
        <v>1015000000</v>
      </c>
      <c r="AK2196" s="214" t="s">
        <v>16662</v>
      </c>
      <c r="AL2196" s="214" t="s">
        <v>527</v>
      </c>
      <c r="AM2196" s="86">
        <v>1000000000</v>
      </c>
      <c r="AN2196" s="531" t="s">
        <v>8017</v>
      </c>
      <c r="AO2196" s="531"/>
      <c r="AP2196" s="83"/>
      <c r="AQ2196" s="84">
        <v>0</v>
      </c>
      <c r="AR2196" s="553"/>
      <c r="AS2196" s="554"/>
      <c r="AT2196" s="488"/>
      <c r="AU2196" s="553"/>
      <c r="AV2196" s="554"/>
      <c r="AW2196" s="84"/>
      <c r="AX2196" s="553"/>
      <c r="AY2196" s="554"/>
      <c r="AZ2196" s="84"/>
      <c r="BA2196" s="553"/>
      <c r="BB2196" s="554"/>
      <c r="BC2196" s="84"/>
      <c r="BD2196" s="553"/>
      <c r="BE2196" s="554"/>
      <c r="BF2196" s="84"/>
      <c r="BG2196" s="553"/>
      <c r="BH2196" s="554"/>
      <c r="BI2196" s="84"/>
      <c r="BJ2196" s="553"/>
      <c r="BK2196" s="554"/>
      <c r="BL2196" s="84"/>
      <c r="BM2196" s="553"/>
      <c r="BN2196" s="554"/>
      <c r="BO2196" s="84"/>
      <c r="BP2196" s="553"/>
      <c r="BQ2196" s="554"/>
      <c r="BR2196" s="84"/>
      <c r="BS2196" s="553"/>
      <c r="BT2196" s="554"/>
      <c r="BU2196" s="84"/>
      <c r="BV2196" s="553"/>
      <c r="BW2196" s="554"/>
      <c r="BX2196" s="84"/>
      <c r="BY2196" s="553"/>
      <c r="BZ2196" s="554"/>
      <c r="CA2196" s="84"/>
      <c r="CB2196" s="553"/>
      <c r="CC2196" s="554"/>
      <c r="CD2196" s="84"/>
      <c r="CE2196" s="553"/>
      <c r="CF2196" s="554"/>
      <c r="CG2196" s="84"/>
      <c r="CH2196" s="553"/>
      <c r="CI2196" s="554"/>
      <c r="CJ2196" s="554"/>
      <c r="CK2196" s="554"/>
      <c r="CL2196" s="554"/>
      <c r="CM2196" s="554"/>
      <c r="CN2196" s="554"/>
      <c r="CO2196" s="554"/>
      <c r="CP2196" s="554"/>
      <c r="CQ2196" s="554"/>
      <c r="CR2196" s="554"/>
      <c r="CS2196" s="554"/>
      <c r="CT2196" s="554"/>
      <c r="CU2196" s="554"/>
      <c r="CV2196" s="554"/>
      <c r="CW2196" s="554"/>
      <c r="CX2196" s="554"/>
      <c r="CY2196" s="554">
        <v>0</v>
      </c>
      <c r="CZ2196" s="84">
        <v>1000000000</v>
      </c>
      <c r="DA2196" s="84"/>
      <c r="DB2196" s="856" t="s">
        <v>20280</v>
      </c>
      <c r="DC2196" s="565">
        <v>3</v>
      </c>
      <c r="DD2196" s="928" t="s">
        <v>16682</v>
      </c>
      <c r="DE2196" s="102" t="s">
        <v>19355</v>
      </c>
      <c r="DF2196" s="928"/>
      <c r="DG2196" s="555"/>
      <c r="DH2196" s="214"/>
      <c r="DI2196" s="557">
        <v>41451</v>
      </c>
      <c r="DJ2196" s="111">
        <v>41400</v>
      </c>
      <c r="DK2196" s="558">
        <v>6</v>
      </c>
      <c r="DL2196" s="928"/>
      <c r="DM2196" s="619" t="s">
        <v>20561</v>
      </c>
      <c r="DN2196" s="890">
        <v>0</v>
      </c>
      <c r="DO2196" s="928"/>
      <c r="DP2196" s="928"/>
      <c r="DQ2196" s="928"/>
      <c r="DR2196" s="928"/>
    </row>
    <row r="2197" spans="1:122" ht="71" customHeight="1" thickTop="1" thickBot="1">
      <c r="A2197" s="214" t="s">
        <v>13983</v>
      </c>
      <c r="B2197" s="214" t="s">
        <v>12829</v>
      </c>
      <c r="C2197" s="214" t="s">
        <v>86</v>
      </c>
      <c r="D2197" s="374">
        <v>0</v>
      </c>
      <c r="E2197" s="517">
        <v>41506</v>
      </c>
      <c r="F2197" s="517">
        <v>41394</v>
      </c>
      <c r="G2197" s="517">
        <v>41541</v>
      </c>
      <c r="H2197" s="517">
        <v>41564</v>
      </c>
      <c r="I2197" s="517">
        <v>41564</v>
      </c>
      <c r="J2197" s="382">
        <v>12</v>
      </c>
      <c r="K2197" s="551">
        <v>41929</v>
      </c>
      <c r="L2197" s="517">
        <v>41506</v>
      </c>
      <c r="M2197" s="117"/>
      <c r="N2197" s="214" t="s">
        <v>691</v>
      </c>
      <c r="O2197" s="1106">
        <v>899999063</v>
      </c>
      <c r="P2197" s="214" t="s">
        <v>19565</v>
      </c>
      <c r="Q2197" s="214">
        <v>72238340</v>
      </c>
      <c r="R2197" s="214" t="s">
        <v>1097</v>
      </c>
      <c r="S2197" s="214" t="s">
        <v>1097</v>
      </c>
      <c r="T2197" s="214" t="s">
        <v>1097</v>
      </c>
      <c r="U2197" s="214" t="s">
        <v>1097</v>
      </c>
      <c r="V2197" s="214" t="s">
        <v>1097</v>
      </c>
      <c r="W2197" s="214" t="s">
        <v>1097</v>
      </c>
      <c r="X2197" s="214" t="s">
        <v>1097</v>
      </c>
      <c r="Y2197" s="214" t="s">
        <v>1097</v>
      </c>
      <c r="Z2197" s="214" t="s">
        <v>1097</v>
      </c>
      <c r="AA2197" s="214" t="s">
        <v>1097</v>
      </c>
      <c r="AB2197" s="214" t="s">
        <v>14027</v>
      </c>
      <c r="AC2197" s="214"/>
      <c r="AD2197" s="214" t="s">
        <v>13451</v>
      </c>
      <c r="AE2197" s="214" t="s">
        <v>11563</v>
      </c>
      <c r="AF2197" s="214" t="s">
        <v>12555</v>
      </c>
      <c r="AG2197" s="626" t="s">
        <v>13832</v>
      </c>
      <c r="AH2197" s="636">
        <v>118777840</v>
      </c>
      <c r="AI2197" s="634">
        <v>62200000</v>
      </c>
      <c r="AJ2197" s="634">
        <v>180977840</v>
      </c>
      <c r="AK2197" s="374" t="s">
        <v>14106</v>
      </c>
      <c r="AL2197" s="214" t="s">
        <v>156</v>
      </c>
      <c r="AM2197" s="86">
        <v>118777840</v>
      </c>
      <c r="AN2197" s="86" t="s">
        <v>14315</v>
      </c>
      <c r="AO2197" s="86" t="s">
        <v>14315</v>
      </c>
      <c r="AP2197" s="83"/>
      <c r="AQ2197" s="84">
        <v>118777840</v>
      </c>
      <c r="AR2197" s="553">
        <v>41564</v>
      </c>
      <c r="AS2197" s="554">
        <v>624</v>
      </c>
      <c r="AT2197" s="488"/>
      <c r="AU2197" s="553"/>
      <c r="AV2197" s="554"/>
      <c r="AW2197" s="84"/>
      <c r="AX2197" s="553"/>
      <c r="AY2197" s="554"/>
      <c r="AZ2197" s="84"/>
      <c r="BA2197" s="553"/>
      <c r="BB2197" s="554"/>
      <c r="BC2197" s="84"/>
      <c r="BD2197" s="553"/>
      <c r="BE2197" s="554"/>
      <c r="BF2197" s="84"/>
      <c r="BG2197" s="553"/>
      <c r="BH2197" s="554"/>
      <c r="BI2197" s="84"/>
      <c r="BJ2197" s="553"/>
      <c r="BK2197" s="554"/>
      <c r="BL2197" s="84"/>
      <c r="BM2197" s="553"/>
      <c r="BN2197" s="554"/>
      <c r="BO2197" s="84"/>
      <c r="BP2197" s="553"/>
      <c r="BQ2197" s="554"/>
      <c r="BR2197" s="84"/>
      <c r="BS2197" s="553"/>
      <c r="BT2197" s="554"/>
      <c r="BU2197" s="84"/>
      <c r="BV2197" s="553"/>
      <c r="BW2197" s="554"/>
      <c r="BX2197" s="84"/>
      <c r="BY2197" s="553"/>
      <c r="BZ2197" s="554"/>
      <c r="CA2197" s="84"/>
      <c r="CB2197" s="553"/>
      <c r="CC2197" s="554"/>
      <c r="CD2197" s="84"/>
      <c r="CE2197" s="553"/>
      <c r="CF2197" s="554"/>
      <c r="CG2197" s="84"/>
      <c r="CH2197" s="553"/>
      <c r="CI2197" s="554"/>
      <c r="CJ2197" s="554"/>
      <c r="CK2197" s="554"/>
      <c r="CL2197" s="554"/>
      <c r="CM2197" s="554"/>
      <c r="CN2197" s="554"/>
      <c r="CO2197" s="554"/>
      <c r="CP2197" s="554"/>
      <c r="CQ2197" s="554"/>
      <c r="CR2197" s="554"/>
      <c r="CS2197" s="554"/>
      <c r="CT2197" s="554"/>
      <c r="CU2197" s="554"/>
      <c r="CV2197" s="554"/>
      <c r="CW2197" s="554"/>
      <c r="CX2197" s="554"/>
      <c r="CY2197" s="554">
        <v>118777840</v>
      </c>
      <c r="CZ2197" s="84">
        <v>0</v>
      </c>
      <c r="DA2197" s="84"/>
      <c r="DB2197" s="856" t="s">
        <v>20280</v>
      </c>
      <c r="DC2197" s="565">
        <v>1</v>
      </c>
      <c r="DD2197" s="928" t="s">
        <v>16680</v>
      </c>
      <c r="DE2197" s="102" t="s">
        <v>19355</v>
      </c>
      <c r="DF2197" s="928"/>
      <c r="DG2197" s="555"/>
      <c r="DH2197" s="214"/>
      <c r="DI2197" s="557"/>
      <c r="DJ2197" s="111">
        <v>41404</v>
      </c>
      <c r="DK2197" s="558">
        <v>10</v>
      </c>
      <c r="DL2197" s="581" t="s">
        <v>15785</v>
      </c>
      <c r="DM2197" s="619" t="s">
        <v>20686</v>
      </c>
      <c r="DN2197" s="890">
        <v>118777840</v>
      </c>
      <c r="DO2197" s="928"/>
      <c r="DP2197" s="928"/>
      <c r="DQ2197" s="928"/>
      <c r="DR2197" s="928"/>
    </row>
    <row r="2198" spans="1:122" ht="71" customHeight="1" thickTop="1" thickBot="1">
      <c r="A2198" s="214" t="s">
        <v>13984</v>
      </c>
      <c r="B2198" s="214" t="s">
        <v>574</v>
      </c>
      <c r="C2198" s="214" t="s">
        <v>13894</v>
      </c>
      <c r="D2198" s="374">
        <v>0</v>
      </c>
      <c r="E2198" s="517">
        <v>41379</v>
      </c>
      <c r="F2198" s="517">
        <v>41394</v>
      </c>
      <c r="G2198" s="517">
        <v>41464</v>
      </c>
      <c r="H2198" s="517">
        <v>41478</v>
      </c>
      <c r="I2198" s="517">
        <v>41478</v>
      </c>
      <c r="J2198" s="730">
        <v>41639</v>
      </c>
      <c r="K2198" s="729">
        <v>41639</v>
      </c>
      <c r="L2198" s="552">
        <v>41379</v>
      </c>
      <c r="M2198" s="117"/>
      <c r="N2198" s="214" t="s">
        <v>534</v>
      </c>
      <c r="O2198" s="1166">
        <v>650389477</v>
      </c>
      <c r="P2198" s="530"/>
      <c r="Q2198" s="530"/>
      <c r="R2198" s="530"/>
      <c r="S2198" s="530"/>
      <c r="T2198" s="530"/>
      <c r="U2198" s="530"/>
      <c r="V2198" s="530"/>
      <c r="W2198" s="530"/>
      <c r="X2198" s="530"/>
      <c r="Y2198" s="530"/>
      <c r="Z2198" s="530"/>
      <c r="AA2198" s="530"/>
      <c r="AB2198" s="214" t="s">
        <v>13453</v>
      </c>
      <c r="AC2198" s="214"/>
      <c r="AD2198" s="214"/>
      <c r="AE2198" s="214" t="s">
        <v>10252</v>
      </c>
      <c r="AF2198" s="214">
        <v>269</v>
      </c>
      <c r="AG2198" s="626" t="s">
        <v>14007</v>
      </c>
      <c r="AH2198" s="636">
        <v>16553685.810000001</v>
      </c>
      <c r="AI2198" s="634">
        <v>0</v>
      </c>
      <c r="AJ2198" s="634">
        <v>16553685.810000001</v>
      </c>
      <c r="AK2198" s="214" t="s">
        <v>14101</v>
      </c>
      <c r="AL2198" s="214" t="s">
        <v>156</v>
      </c>
      <c r="AM2198" s="86">
        <v>16553685.810000001</v>
      </c>
      <c r="AN2198" s="86" t="s">
        <v>14315</v>
      </c>
      <c r="AO2198" s="86" t="s">
        <v>14315</v>
      </c>
      <c r="AP2198" s="83"/>
      <c r="AQ2198" s="84">
        <v>16553685.810000001</v>
      </c>
      <c r="AR2198" s="553">
        <v>41478</v>
      </c>
      <c r="AS2198" s="554">
        <v>543</v>
      </c>
      <c r="AT2198" s="488"/>
      <c r="AU2198" s="553"/>
      <c r="AV2198" s="554"/>
      <c r="AW2198" s="84"/>
      <c r="AX2198" s="553"/>
      <c r="AY2198" s="554"/>
      <c r="AZ2198" s="84"/>
      <c r="BA2198" s="553"/>
      <c r="BB2198" s="554"/>
      <c r="BC2198" s="84"/>
      <c r="BD2198" s="553"/>
      <c r="BE2198" s="554"/>
      <c r="BF2198" s="84"/>
      <c r="BG2198" s="553"/>
      <c r="BH2198" s="554"/>
      <c r="BI2198" s="84"/>
      <c r="BJ2198" s="553"/>
      <c r="BK2198" s="554"/>
      <c r="BL2198" s="84"/>
      <c r="BM2198" s="553"/>
      <c r="BN2198" s="554"/>
      <c r="BO2198" s="84"/>
      <c r="BP2198" s="553"/>
      <c r="BQ2198" s="554"/>
      <c r="BR2198" s="84"/>
      <c r="BS2198" s="553"/>
      <c r="BT2198" s="554"/>
      <c r="BU2198" s="84"/>
      <c r="BV2198" s="553"/>
      <c r="BW2198" s="554"/>
      <c r="BX2198" s="84"/>
      <c r="BY2198" s="553"/>
      <c r="BZ2198" s="554"/>
      <c r="CA2198" s="84"/>
      <c r="CB2198" s="553"/>
      <c r="CC2198" s="554"/>
      <c r="CD2198" s="84"/>
      <c r="CE2198" s="553"/>
      <c r="CF2198" s="554"/>
      <c r="CG2198" s="84"/>
      <c r="CH2198" s="553"/>
      <c r="CI2198" s="554"/>
      <c r="CJ2198" s="554"/>
      <c r="CK2198" s="554"/>
      <c r="CL2198" s="554"/>
      <c r="CM2198" s="554"/>
      <c r="CN2198" s="554"/>
      <c r="CO2198" s="554"/>
      <c r="CP2198" s="554"/>
      <c r="CQ2198" s="554"/>
      <c r="CR2198" s="554"/>
      <c r="CS2198" s="554"/>
      <c r="CT2198" s="554"/>
      <c r="CU2198" s="554"/>
      <c r="CV2198" s="554"/>
      <c r="CW2198" s="554"/>
      <c r="CX2198" s="554"/>
      <c r="CY2198" s="554">
        <v>16553685.810000001</v>
      </c>
      <c r="CZ2198" s="84">
        <v>0</v>
      </c>
      <c r="DA2198" s="84"/>
      <c r="DB2198" s="856" t="s">
        <v>20809</v>
      </c>
      <c r="DC2198" s="565">
        <v>1</v>
      </c>
      <c r="DD2198" s="928"/>
      <c r="DE2198" s="102" t="s">
        <v>19355</v>
      </c>
      <c r="DF2198" s="928"/>
      <c r="DG2198" s="555"/>
      <c r="DH2198" s="214"/>
      <c r="DI2198" s="557"/>
      <c r="DJ2198" s="111">
        <v>41408</v>
      </c>
      <c r="DK2198" s="558">
        <v>14</v>
      </c>
      <c r="DL2198" s="581" t="s">
        <v>15786</v>
      </c>
      <c r="DM2198" s="619" t="s">
        <v>20629</v>
      </c>
      <c r="DN2198" s="890">
        <v>16553685.810000001</v>
      </c>
      <c r="DO2198" s="928"/>
      <c r="DP2198" s="928"/>
      <c r="DQ2198" s="928"/>
      <c r="DR2198" s="928"/>
    </row>
    <row r="2199" spans="1:122" ht="71" customHeight="1" thickTop="1" thickBot="1">
      <c r="A2199" s="214" t="s">
        <v>13985</v>
      </c>
      <c r="B2199" s="214" t="s">
        <v>574</v>
      </c>
      <c r="C2199" s="214" t="s">
        <v>13894</v>
      </c>
      <c r="D2199" s="374">
        <v>0</v>
      </c>
      <c r="E2199" s="517">
        <v>41379</v>
      </c>
      <c r="F2199" s="517">
        <v>41394</v>
      </c>
      <c r="G2199" s="517">
        <v>41464</v>
      </c>
      <c r="H2199" s="517">
        <v>41478</v>
      </c>
      <c r="I2199" s="517">
        <v>41379</v>
      </c>
      <c r="J2199" s="730">
        <v>41639</v>
      </c>
      <c r="K2199" s="729">
        <v>41639</v>
      </c>
      <c r="L2199" s="517">
        <v>41379</v>
      </c>
      <c r="M2199" s="117"/>
      <c r="N2199" s="214" t="s">
        <v>532</v>
      </c>
      <c r="O2199" s="1166">
        <v>650389477</v>
      </c>
      <c r="P2199" s="530"/>
      <c r="Q2199" s="530"/>
      <c r="R2199" s="530"/>
      <c r="S2199" s="530"/>
      <c r="T2199" s="530"/>
      <c r="U2199" s="530"/>
      <c r="V2199" s="530"/>
      <c r="W2199" s="530"/>
      <c r="X2199" s="530"/>
      <c r="Y2199" s="530"/>
      <c r="Z2199" s="530"/>
      <c r="AA2199" s="530"/>
      <c r="AB2199" s="214" t="s">
        <v>13453</v>
      </c>
      <c r="AC2199" s="214"/>
      <c r="AD2199" s="214"/>
      <c r="AE2199" s="214" t="s">
        <v>10252</v>
      </c>
      <c r="AF2199" s="214">
        <v>269</v>
      </c>
      <c r="AG2199" s="626" t="s">
        <v>13999</v>
      </c>
      <c r="AH2199" s="636">
        <v>28768478.82</v>
      </c>
      <c r="AI2199" s="634">
        <v>253186350.76019999</v>
      </c>
      <c r="AJ2199" s="634">
        <v>281954829.58020002</v>
      </c>
      <c r="AK2199" s="214" t="s">
        <v>14101</v>
      </c>
      <c r="AL2199" s="214" t="s">
        <v>156</v>
      </c>
      <c r="AM2199" s="86">
        <v>28768478.82</v>
      </c>
      <c r="AN2199" s="86" t="s">
        <v>14315</v>
      </c>
      <c r="AO2199" s="86" t="s">
        <v>14315</v>
      </c>
      <c r="AP2199" s="83"/>
      <c r="AQ2199" s="84">
        <v>28768478.82</v>
      </c>
      <c r="AR2199" s="553">
        <v>41478</v>
      </c>
      <c r="AS2199" s="554">
        <v>543</v>
      </c>
      <c r="AT2199" s="488"/>
      <c r="AU2199" s="488"/>
      <c r="AV2199" s="470"/>
      <c r="AW2199" s="488"/>
      <c r="AX2199" s="488"/>
      <c r="AY2199" s="488"/>
      <c r="AZ2199" s="488"/>
      <c r="BA2199" s="488"/>
      <c r="BB2199" s="488"/>
      <c r="BC2199" s="488"/>
      <c r="BD2199" s="488"/>
      <c r="BE2199" s="488"/>
      <c r="BF2199" s="488"/>
      <c r="BG2199" s="488"/>
      <c r="BH2199" s="488"/>
      <c r="BI2199" s="488"/>
      <c r="BJ2199" s="488"/>
      <c r="BK2199" s="488"/>
      <c r="BL2199" s="488"/>
      <c r="BM2199" s="488"/>
      <c r="BN2199" s="488"/>
      <c r="BO2199" s="488"/>
      <c r="BP2199" s="488"/>
      <c r="BQ2199" s="488"/>
      <c r="BR2199" s="488"/>
      <c r="BS2199" s="488"/>
      <c r="BT2199" s="488"/>
      <c r="BU2199" s="488"/>
      <c r="BV2199" s="488"/>
      <c r="BW2199" s="488"/>
      <c r="BX2199" s="488"/>
      <c r="BY2199" s="488"/>
      <c r="BZ2199" s="488"/>
      <c r="CA2199" s="488"/>
      <c r="CB2199" s="488"/>
      <c r="CC2199" s="488"/>
      <c r="CD2199" s="488"/>
      <c r="CE2199" s="488"/>
      <c r="CF2199" s="488"/>
      <c r="CG2199" s="488"/>
      <c r="CH2199" s="488"/>
      <c r="CI2199" s="488"/>
      <c r="CJ2199" s="488"/>
      <c r="CK2199" s="488"/>
      <c r="CL2199" s="488"/>
      <c r="CM2199" s="488"/>
      <c r="CN2199" s="488"/>
      <c r="CO2199" s="488"/>
      <c r="CP2199" s="488"/>
      <c r="CQ2199" s="488"/>
      <c r="CR2199" s="488"/>
      <c r="CS2199" s="488"/>
      <c r="CT2199" s="488"/>
      <c r="CU2199" s="488"/>
      <c r="CV2199" s="488"/>
      <c r="CW2199" s="488"/>
      <c r="CX2199" s="488"/>
      <c r="CY2199" s="554">
        <v>28768478.82</v>
      </c>
      <c r="CZ2199" s="84">
        <v>0</v>
      </c>
      <c r="DA2199" s="84"/>
      <c r="DB2199" s="856" t="s">
        <v>20809</v>
      </c>
      <c r="DC2199" s="565">
        <v>1</v>
      </c>
      <c r="DD2199" s="928"/>
      <c r="DE2199" s="102" t="s">
        <v>19355</v>
      </c>
      <c r="DF2199" s="928"/>
      <c r="DG2199" s="555"/>
      <c r="DH2199" s="214"/>
      <c r="DI2199" s="557"/>
      <c r="DJ2199" s="111">
        <v>41408</v>
      </c>
      <c r="DK2199" s="558">
        <v>14</v>
      </c>
      <c r="DL2199" s="581" t="s">
        <v>15786</v>
      </c>
      <c r="DM2199" s="619" t="s">
        <v>20629</v>
      </c>
      <c r="DN2199" s="890">
        <v>28768478.82</v>
      </c>
      <c r="DO2199" s="928"/>
      <c r="DP2199" s="928"/>
      <c r="DQ2199" s="928"/>
      <c r="DR2199" s="928"/>
    </row>
    <row r="2200" spans="1:122" ht="71" customHeight="1" thickTop="1" thickBot="1">
      <c r="A2200" s="214" t="s">
        <v>13986</v>
      </c>
      <c r="B2200" s="214" t="s">
        <v>574</v>
      </c>
      <c r="C2200" s="214" t="s">
        <v>13894</v>
      </c>
      <c r="D2200" s="374">
        <v>0</v>
      </c>
      <c r="E2200" s="517">
        <v>41379</v>
      </c>
      <c r="F2200" s="517">
        <v>41394</v>
      </c>
      <c r="G2200" s="517">
        <v>41464</v>
      </c>
      <c r="H2200" s="517">
        <v>41478</v>
      </c>
      <c r="I2200" s="517">
        <v>41379</v>
      </c>
      <c r="J2200" s="730">
        <v>41639</v>
      </c>
      <c r="K2200" s="729">
        <v>41639</v>
      </c>
      <c r="L2200" s="517">
        <v>41379</v>
      </c>
      <c r="M2200" s="117"/>
      <c r="N2200" s="214" t="s">
        <v>531</v>
      </c>
      <c r="O2200" s="1166">
        <v>650389477</v>
      </c>
      <c r="P2200" s="530"/>
      <c r="Q2200" s="530"/>
      <c r="R2200" s="530"/>
      <c r="S2200" s="530"/>
      <c r="T2200" s="530"/>
      <c r="U2200" s="530"/>
      <c r="V2200" s="530"/>
      <c r="W2200" s="530"/>
      <c r="X2200" s="530"/>
      <c r="Y2200" s="530"/>
      <c r="Z2200" s="530"/>
      <c r="AA2200" s="530"/>
      <c r="AB2200" s="214" t="s">
        <v>13453</v>
      </c>
      <c r="AC2200" s="214"/>
      <c r="AD2200" s="214"/>
      <c r="AE2200" s="214" t="s">
        <v>10252</v>
      </c>
      <c r="AF2200" s="214">
        <v>269</v>
      </c>
      <c r="AG2200" s="626" t="s">
        <v>13998</v>
      </c>
      <c r="AH2200" s="636">
        <v>28768478.82</v>
      </c>
      <c r="AI2200" s="634">
        <v>253186350.76019999</v>
      </c>
      <c r="AJ2200" s="634">
        <v>281954829.58020002</v>
      </c>
      <c r="AK2200" s="214" t="s">
        <v>14101</v>
      </c>
      <c r="AL2200" s="214" t="s">
        <v>156</v>
      </c>
      <c r="AM2200" s="86">
        <v>28768478.82</v>
      </c>
      <c r="AN2200" s="86" t="s">
        <v>14315</v>
      </c>
      <c r="AO2200" s="86" t="s">
        <v>14315</v>
      </c>
      <c r="AP2200" s="83"/>
      <c r="AQ2200" s="84">
        <v>28768478.82</v>
      </c>
      <c r="AR2200" s="553">
        <v>41478</v>
      </c>
      <c r="AS2200" s="554">
        <v>543</v>
      </c>
      <c r="AT2200" s="488"/>
      <c r="AU2200" s="488"/>
      <c r="AV2200" s="470"/>
      <c r="AW2200" s="488"/>
      <c r="AX2200" s="488"/>
      <c r="AY2200" s="488"/>
      <c r="AZ2200" s="488"/>
      <c r="BA2200" s="488"/>
      <c r="BB2200" s="488"/>
      <c r="BC2200" s="488"/>
      <c r="BD2200" s="488"/>
      <c r="BE2200" s="488"/>
      <c r="BF2200" s="488"/>
      <c r="BG2200" s="488"/>
      <c r="BH2200" s="488"/>
      <c r="BI2200" s="488"/>
      <c r="BJ2200" s="488"/>
      <c r="BK2200" s="488"/>
      <c r="BL2200" s="488"/>
      <c r="BM2200" s="488"/>
      <c r="BN2200" s="488"/>
      <c r="BO2200" s="488"/>
      <c r="BP2200" s="488"/>
      <c r="BQ2200" s="488"/>
      <c r="BR2200" s="488"/>
      <c r="BS2200" s="488"/>
      <c r="BT2200" s="488"/>
      <c r="BU2200" s="488"/>
      <c r="BV2200" s="488"/>
      <c r="BW2200" s="488"/>
      <c r="BX2200" s="488"/>
      <c r="BY2200" s="488"/>
      <c r="BZ2200" s="488"/>
      <c r="CA2200" s="488"/>
      <c r="CB2200" s="488"/>
      <c r="CC2200" s="488"/>
      <c r="CD2200" s="488"/>
      <c r="CE2200" s="488"/>
      <c r="CF2200" s="488"/>
      <c r="CG2200" s="488"/>
      <c r="CH2200" s="488"/>
      <c r="CI2200" s="488"/>
      <c r="CJ2200" s="488"/>
      <c r="CK2200" s="488"/>
      <c r="CL2200" s="488"/>
      <c r="CM2200" s="488"/>
      <c r="CN2200" s="488"/>
      <c r="CO2200" s="488"/>
      <c r="CP2200" s="488"/>
      <c r="CQ2200" s="488"/>
      <c r="CR2200" s="488"/>
      <c r="CS2200" s="488"/>
      <c r="CT2200" s="488"/>
      <c r="CU2200" s="488"/>
      <c r="CV2200" s="488"/>
      <c r="CW2200" s="488"/>
      <c r="CX2200" s="488"/>
      <c r="CY2200" s="554">
        <v>28768478.82</v>
      </c>
      <c r="CZ2200" s="84">
        <v>0</v>
      </c>
      <c r="DA2200" s="84"/>
      <c r="DB2200" s="856" t="s">
        <v>20809</v>
      </c>
      <c r="DC2200" s="565">
        <v>1</v>
      </c>
      <c r="DD2200" s="928"/>
      <c r="DE2200" s="102" t="s">
        <v>19355</v>
      </c>
      <c r="DF2200" s="928"/>
      <c r="DG2200" s="555"/>
      <c r="DH2200" s="214"/>
      <c r="DI2200" s="557"/>
      <c r="DJ2200" s="111">
        <v>41408</v>
      </c>
      <c r="DK2200" s="558">
        <v>14</v>
      </c>
      <c r="DL2200" s="581" t="s">
        <v>15786</v>
      </c>
      <c r="DM2200" s="619" t="s">
        <v>20629</v>
      </c>
      <c r="DN2200" s="890">
        <v>28768478.82</v>
      </c>
      <c r="DO2200" s="928"/>
      <c r="DP2200" s="928"/>
      <c r="DQ2200" s="928"/>
      <c r="DR2200" s="928"/>
    </row>
    <row r="2201" spans="1:122" ht="71" customHeight="1" thickTop="1" thickBot="1">
      <c r="A2201" s="214" t="s">
        <v>13987</v>
      </c>
      <c r="B2201" s="214" t="s">
        <v>574</v>
      </c>
      <c r="C2201" s="214" t="s">
        <v>13894</v>
      </c>
      <c r="D2201" s="374">
        <v>0</v>
      </c>
      <c r="E2201" s="517">
        <v>41379</v>
      </c>
      <c r="F2201" s="517">
        <v>41394</v>
      </c>
      <c r="G2201" s="517">
        <v>41464</v>
      </c>
      <c r="H2201" s="517">
        <v>41478</v>
      </c>
      <c r="I2201" s="517">
        <v>41478</v>
      </c>
      <c r="J2201" s="382"/>
      <c r="K2201" s="551">
        <v>41478</v>
      </c>
      <c r="L2201" s="517"/>
      <c r="M2201" s="117"/>
      <c r="N2201" s="214" t="s">
        <v>533</v>
      </c>
      <c r="O2201" s="1166">
        <v>650389477</v>
      </c>
      <c r="P2201" s="530"/>
      <c r="Q2201" s="530"/>
      <c r="R2201" s="530"/>
      <c r="S2201" s="530"/>
      <c r="T2201" s="530"/>
      <c r="U2201" s="530"/>
      <c r="V2201" s="530"/>
      <c r="W2201" s="530"/>
      <c r="X2201" s="530"/>
      <c r="Y2201" s="530"/>
      <c r="Z2201" s="530"/>
      <c r="AA2201" s="530"/>
      <c r="AB2201" s="214" t="s">
        <v>13453</v>
      </c>
      <c r="AC2201" s="214"/>
      <c r="AD2201" s="214"/>
      <c r="AE2201" s="214" t="s">
        <v>10252</v>
      </c>
      <c r="AF2201" s="214">
        <v>269</v>
      </c>
      <c r="AG2201" s="626" t="s">
        <v>14164</v>
      </c>
      <c r="AH2201" s="636">
        <v>279560832.85000002</v>
      </c>
      <c r="AI2201" s="634">
        <v>3557581808.0263996</v>
      </c>
      <c r="AJ2201" s="634">
        <v>3837142640.8763995</v>
      </c>
      <c r="AK2201" s="214" t="s">
        <v>14101</v>
      </c>
      <c r="AL2201" s="214" t="s">
        <v>156</v>
      </c>
      <c r="AM2201" s="86">
        <v>279560832.85000002</v>
      </c>
      <c r="AN2201" s="86" t="s">
        <v>14315</v>
      </c>
      <c r="AO2201" s="86" t="s">
        <v>14315</v>
      </c>
      <c r="AP2201" s="83"/>
      <c r="AQ2201" s="84">
        <v>279560832.85000002</v>
      </c>
      <c r="AR2201" s="553">
        <v>41478</v>
      </c>
      <c r="AS2201" s="554">
        <v>543</v>
      </c>
      <c r="AT2201" s="488"/>
      <c r="AU2201" s="488"/>
      <c r="AV2201" s="470"/>
      <c r="AW2201" s="488"/>
      <c r="AX2201" s="488"/>
      <c r="AY2201" s="488"/>
      <c r="AZ2201" s="488"/>
      <c r="BA2201" s="488"/>
      <c r="BB2201" s="488"/>
      <c r="BC2201" s="488"/>
      <c r="BD2201" s="488"/>
      <c r="BE2201" s="488"/>
      <c r="BF2201" s="488"/>
      <c r="BG2201" s="488"/>
      <c r="BH2201" s="488"/>
      <c r="BI2201" s="488"/>
      <c r="BJ2201" s="488"/>
      <c r="BK2201" s="488"/>
      <c r="BL2201" s="488"/>
      <c r="BM2201" s="488"/>
      <c r="BN2201" s="488"/>
      <c r="BO2201" s="488"/>
      <c r="BP2201" s="488"/>
      <c r="BQ2201" s="488"/>
      <c r="BR2201" s="488"/>
      <c r="BS2201" s="488"/>
      <c r="BT2201" s="488"/>
      <c r="BU2201" s="488"/>
      <c r="BV2201" s="488"/>
      <c r="BW2201" s="488"/>
      <c r="BX2201" s="488"/>
      <c r="BY2201" s="488"/>
      <c r="BZ2201" s="488"/>
      <c r="CA2201" s="488"/>
      <c r="CB2201" s="488"/>
      <c r="CC2201" s="488"/>
      <c r="CD2201" s="488"/>
      <c r="CE2201" s="488"/>
      <c r="CF2201" s="488"/>
      <c r="CG2201" s="488"/>
      <c r="CH2201" s="488"/>
      <c r="CI2201" s="488"/>
      <c r="CJ2201" s="488"/>
      <c r="CK2201" s="488"/>
      <c r="CL2201" s="488"/>
      <c r="CM2201" s="488"/>
      <c r="CN2201" s="488"/>
      <c r="CO2201" s="488"/>
      <c r="CP2201" s="488"/>
      <c r="CQ2201" s="488"/>
      <c r="CR2201" s="488"/>
      <c r="CS2201" s="488"/>
      <c r="CT2201" s="488"/>
      <c r="CU2201" s="488"/>
      <c r="CV2201" s="488"/>
      <c r="CW2201" s="488"/>
      <c r="CX2201" s="488"/>
      <c r="CY2201" s="554">
        <v>279560832.85000002</v>
      </c>
      <c r="CZ2201" s="84">
        <v>0</v>
      </c>
      <c r="DA2201" s="84"/>
      <c r="DB2201" s="856" t="s">
        <v>20809</v>
      </c>
      <c r="DC2201" s="565">
        <v>1</v>
      </c>
      <c r="DD2201" s="928"/>
      <c r="DE2201" s="102" t="s">
        <v>19355</v>
      </c>
      <c r="DF2201" s="928"/>
      <c r="DG2201" s="555"/>
      <c r="DH2201" s="214"/>
      <c r="DI2201" s="557"/>
      <c r="DJ2201" s="111">
        <v>41408</v>
      </c>
      <c r="DK2201" s="558">
        <v>14</v>
      </c>
      <c r="DL2201" s="581" t="s">
        <v>15786</v>
      </c>
      <c r="DM2201" s="619" t="s">
        <v>20629</v>
      </c>
      <c r="DN2201" s="890">
        <v>279560832.85000002</v>
      </c>
      <c r="DO2201" s="928"/>
      <c r="DP2201" s="928"/>
      <c r="DQ2201" s="928"/>
      <c r="DR2201" s="928"/>
    </row>
    <row r="2202" spans="1:122" ht="71" customHeight="1" thickTop="1" thickBot="1">
      <c r="A2202" s="214" t="s">
        <v>13987</v>
      </c>
      <c r="B2202" s="214" t="s">
        <v>574</v>
      </c>
      <c r="C2202" s="214" t="s">
        <v>13894</v>
      </c>
      <c r="D2202" s="374">
        <v>0</v>
      </c>
      <c r="E2202" s="517">
        <v>41379</v>
      </c>
      <c r="F2202" s="517">
        <v>41394</v>
      </c>
      <c r="G2202" s="517">
        <v>41464</v>
      </c>
      <c r="H2202" s="517">
        <v>41478</v>
      </c>
      <c r="I2202" s="517">
        <v>41478</v>
      </c>
      <c r="J2202" s="382"/>
      <c r="K2202" s="551">
        <v>41478</v>
      </c>
      <c r="L2202" s="517">
        <v>41379</v>
      </c>
      <c r="M2202" s="117"/>
      <c r="N2202" s="214" t="s">
        <v>533</v>
      </c>
      <c r="O2202" s="1166">
        <v>650389477</v>
      </c>
      <c r="P2202" s="530"/>
      <c r="Q2202" s="530"/>
      <c r="R2202" s="530"/>
      <c r="S2202" s="530"/>
      <c r="T2202" s="530"/>
      <c r="U2202" s="530"/>
      <c r="V2202" s="530"/>
      <c r="W2202" s="530"/>
      <c r="X2202" s="530"/>
      <c r="Y2202" s="530"/>
      <c r="Z2202" s="530"/>
      <c r="AA2202" s="530"/>
      <c r="AB2202" s="214" t="s">
        <v>13453</v>
      </c>
      <c r="AC2202" s="214"/>
      <c r="AD2202" s="214"/>
      <c r="AE2202" s="214" t="s">
        <v>10252</v>
      </c>
      <c r="AF2202" s="214" t="s">
        <v>13561</v>
      </c>
      <c r="AG2202" s="626" t="s">
        <v>13996</v>
      </c>
      <c r="AH2202" s="636">
        <v>111406213.78</v>
      </c>
      <c r="AI2202" s="634"/>
      <c r="AJ2202" s="634">
        <v>111406213.78</v>
      </c>
      <c r="AK2202" s="214" t="s">
        <v>14101</v>
      </c>
      <c r="AL2202" s="214" t="s">
        <v>156</v>
      </c>
      <c r="AM2202" s="86">
        <v>111406213.78</v>
      </c>
      <c r="AN2202" s="86" t="s">
        <v>14315</v>
      </c>
      <c r="AO2202" s="86" t="s">
        <v>14315</v>
      </c>
      <c r="AP2202" s="83"/>
      <c r="AQ2202" s="84">
        <v>111406213.78</v>
      </c>
      <c r="AR2202" s="553">
        <v>41478</v>
      </c>
      <c r="AS2202" s="554">
        <v>543</v>
      </c>
      <c r="AT2202" s="488"/>
      <c r="AU2202" s="488"/>
      <c r="AV2202" s="470"/>
      <c r="AW2202" s="488"/>
      <c r="AX2202" s="488"/>
      <c r="AY2202" s="488"/>
      <c r="AZ2202" s="488"/>
      <c r="BA2202" s="488"/>
      <c r="BB2202" s="488"/>
      <c r="BC2202" s="488"/>
      <c r="BD2202" s="488"/>
      <c r="BE2202" s="488"/>
      <c r="BF2202" s="488"/>
      <c r="BG2202" s="488"/>
      <c r="BH2202" s="488"/>
      <c r="BI2202" s="488"/>
      <c r="BJ2202" s="488"/>
      <c r="BK2202" s="488"/>
      <c r="BL2202" s="488"/>
      <c r="BM2202" s="488"/>
      <c r="BN2202" s="488"/>
      <c r="BO2202" s="488"/>
      <c r="BP2202" s="488"/>
      <c r="BQ2202" s="488"/>
      <c r="BR2202" s="488"/>
      <c r="BS2202" s="488"/>
      <c r="BT2202" s="488"/>
      <c r="BU2202" s="488"/>
      <c r="BV2202" s="488"/>
      <c r="BW2202" s="488"/>
      <c r="BX2202" s="488"/>
      <c r="BY2202" s="488"/>
      <c r="BZ2202" s="488"/>
      <c r="CA2202" s="488"/>
      <c r="CB2202" s="488"/>
      <c r="CC2202" s="488"/>
      <c r="CD2202" s="488"/>
      <c r="CE2202" s="488"/>
      <c r="CF2202" s="488"/>
      <c r="CG2202" s="488"/>
      <c r="CH2202" s="488"/>
      <c r="CI2202" s="488"/>
      <c r="CJ2202" s="488"/>
      <c r="CK2202" s="488"/>
      <c r="CL2202" s="488"/>
      <c r="CM2202" s="488"/>
      <c r="CN2202" s="488"/>
      <c r="CO2202" s="488"/>
      <c r="CP2202" s="488"/>
      <c r="CQ2202" s="488"/>
      <c r="CR2202" s="488"/>
      <c r="CS2202" s="488"/>
      <c r="CT2202" s="488"/>
      <c r="CU2202" s="488"/>
      <c r="CV2202" s="488"/>
      <c r="CW2202" s="488"/>
      <c r="CX2202" s="488"/>
      <c r="CY2202" s="554">
        <v>111406213.78</v>
      </c>
      <c r="CZ2202" s="84">
        <v>0</v>
      </c>
      <c r="DA2202" s="84"/>
      <c r="DB2202" s="856" t="s">
        <v>20809</v>
      </c>
      <c r="DC2202" s="565">
        <v>1</v>
      </c>
      <c r="DD2202" s="928"/>
      <c r="DE2202" s="102" t="s">
        <v>19355</v>
      </c>
      <c r="DF2202" s="928"/>
      <c r="DG2202" s="555"/>
      <c r="DH2202" s="214"/>
      <c r="DI2202" s="557"/>
      <c r="DJ2202" s="111">
        <v>41408</v>
      </c>
      <c r="DK2202" s="558">
        <v>14</v>
      </c>
      <c r="DL2202" s="581" t="s">
        <v>15786</v>
      </c>
      <c r="DM2202" s="619" t="s">
        <v>20630</v>
      </c>
      <c r="DN2202" s="890">
        <v>111406213.78</v>
      </c>
      <c r="DO2202" s="928"/>
      <c r="DP2202" s="928"/>
      <c r="DQ2202" s="928"/>
      <c r="DR2202" s="928"/>
    </row>
    <row r="2203" spans="1:122" ht="71" customHeight="1" thickTop="1" thickBot="1">
      <c r="A2203" s="214" t="s">
        <v>13988</v>
      </c>
      <c r="B2203" s="214" t="s">
        <v>574</v>
      </c>
      <c r="C2203" s="214" t="s">
        <v>13894</v>
      </c>
      <c r="D2203" s="374">
        <v>0</v>
      </c>
      <c r="E2203" s="517">
        <v>41379</v>
      </c>
      <c r="F2203" s="517">
        <v>41394</v>
      </c>
      <c r="G2203" s="517">
        <v>41464</v>
      </c>
      <c r="H2203" s="517">
        <v>41478</v>
      </c>
      <c r="I2203" s="517">
        <v>41379</v>
      </c>
      <c r="J2203" s="382"/>
      <c r="K2203" s="551">
        <v>41379</v>
      </c>
      <c r="L2203" s="517">
        <v>41379</v>
      </c>
      <c r="M2203" s="117"/>
      <c r="N2203" s="214" t="s">
        <v>873</v>
      </c>
      <c r="O2203" s="1166">
        <v>650389477</v>
      </c>
      <c r="P2203" s="530"/>
      <c r="Q2203" s="530"/>
      <c r="R2203" s="530"/>
      <c r="S2203" s="530"/>
      <c r="T2203" s="530"/>
      <c r="U2203" s="530"/>
      <c r="V2203" s="530"/>
      <c r="W2203" s="530"/>
      <c r="X2203" s="530"/>
      <c r="Y2203" s="530"/>
      <c r="Z2203" s="530"/>
      <c r="AA2203" s="530"/>
      <c r="AB2203" s="214" t="s">
        <v>13453</v>
      </c>
      <c r="AC2203" s="214"/>
      <c r="AD2203" s="214"/>
      <c r="AE2203" s="214" t="s">
        <v>10252</v>
      </c>
      <c r="AF2203" s="214">
        <v>269</v>
      </c>
      <c r="AG2203" s="626" t="s">
        <v>13997</v>
      </c>
      <c r="AH2203" s="636">
        <v>16553685.810000001</v>
      </c>
      <c r="AI2203" s="634">
        <v>145686088.99019998</v>
      </c>
      <c r="AJ2203" s="634">
        <v>162239774.80019999</v>
      </c>
      <c r="AK2203" s="214" t="s">
        <v>14101</v>
      </c>
      <c r="AL2203" s="214" t="s">
        <v>156</v>
      </c>
      <c r="AM2203" s="86">
        <v>16553685.810000001</v>
      </c>
      <c r="AN2203" s="86" t="s">
        <v>14315</v>
      </c>
      <c r="AO2203" s="86" t="s">
        <v>14315</v>
      </c>
      <c r="AP2203" s="83"/>
      <c r="AQ2203" s="84">
        <v>16553685.810000001</v>
      </c>
      <c r="AR2203" s="553">
        <v>41478</v>
      </c>
      <c r="AS2203" s="554">
        <v>543</v>
      </c>
      <c r="AT2203" s="488"/>
      <c r="AU2203" s="488"/>
      <c r="AV2203" s="470"/>
      <c r="AW2203" s="488"/>
      <c r="AX2203" s="488"/>
      <c r="AY2203" s="488"/>
      <c r="AZ2203" s="488"/>
      <c r="BA2203" s="488"/>
      <c r="BB2203" s="488"/>
      <c r="BC2203" s="488"/>
      <c r="BD2203" s="488"/>
      <c r="BE2203" s="488"/>
      <c r="BF2203" s="488"/>
      <c r="BG2203" s="488"/>
      <c r="BH2203" s="488"/>
      <c r="BI2203" s="488"/>
      <c r="BJ2203" s="488"/>
      <c r="BK2203" s="488"/>
      <c r="BL2203" s="488"/>
      <c r="BM2203" s="488"/>
      <c r="BN2203" s="488"/>
      <c r="BO2203" s="488"/>
      <c r="BP2203" s="488"/>
      <c r="BQ2203" s="488"/>
      <c r="BR2203" s="488"/>
      <c r="BS2203" s="488"/>
      <c r="BT2203" s="488"/>
      <c r="BU2203" s="488"/>
      <c r="BV2203" s="488"/>
      <c r="BW2203" s="488"/>
      <c r="BX2203" s="488"/>
      <c r="BY2203" s="488"/>
      <c r="BZ2203" s="488"/>
      <c r="CA2203" s="488"/>
      <c r="CB2203" s="488"/>
      <c r="CC2203" s="488"/>
      <c r="CD2203" s="488"/>
      <c r="CE2203" s="488"/>
      <c r="CF2203" s="488"/>
      <c r="CG2203" s="488"/>
      <c r="CH2203" s="488"/>
      <c r="CI2203" s="488"/>
      <c r="CJ2203" s="488"/>
      <c r="CK2203" s="488"/>
      <c r="CL2203" s="488"/>
      <c r="CM2203" s="488"/>
      <c r="CN2203" s="488"/>
      <c r="CO2203" s="488"/>
      <c r="CP2203" s="488"/>
      <c r="CQ2203" s="488"/>
      <c r="CR2203" s="488"/>
      <c r="CS2203" s="488"/>
      <c r="CT2203" s="488"/>
      <c r="CU2203" s="488"/>
      <c r="CV2203" s="488"/>
      <c r="CW2203" s="488"/>
      <c r="CX2203" s="488"/>
      <c r="CY2203" s="554">
        <v>16553685.810000001</v>
      </c>
      <c r="CZ2203" s="84">
        <v>0</v>
      </c>
      <c r="DA2203" s="84"/>
      <c r="DB2203" s="856" t="s">
        <v>20809</v>
      </c>
      <c r="DC2203" s="565">
        <v>1</v>
      </c>
      <c r="DD2203" s="928"/>
      <c r="DE2203" s="102" t="s">
        <v>19355</v>
      </c>
      <c r="DF2203" s="928"/>
      <c r="DG2203" s="555"/>
      <c r="DH2203" s="214"/>
      <c r="DI2203" s="557"/>
      <c r="DJ2203" s="111">
        <v>41408</v>
      </c>
      <c r="DK2203" s="558">
        <v>14</v>
      </c>
      <c r="DL2203" s="581" t="s">
        <v>15786</v>
      </c>
      <c r="DM2203" s="619" t="s">
        <v>20629</v>
      </c>
      <c r="DN2203" s="890">
        <v>16553685.810000001</v>
      </c>
      <c r="DO2203" s="928"/>
      <c r="DP2203" s="928"/>
      <c r="DQ2203" s="928"/>
      <c r="DR2203" s="928"/>
    </row>
    <row r="2204" spans="1:122" ht="71" customHeight="1" thickTop="1" thickBot="1">
      <c r="A2204" s="214" t="s">
        <v>14033</v>
      </c>
      <c r="B2204" s="214" t="s">
        <v>14034</v>
      </c>
      <c r="C2204" s="214" t="s">
        <v>543</v>
      </c>
      <c r="D2204" s="374">
        <v>1</v>
      </c>
      <c r="E2204" s="517">
        <v>41402</v>
      </c>
      <c r="F2204" s="517">
        <v>41397</v>
      </c>
      <c r="G2204" s="517">
        <v>41410</v>
      </c>
      <c r="H2204" s="517">
        <v>41416</v>
      </c>
      <c r="I2204" s="517">
        <v>41416</v>
      </c>
      <c r="J2204" s="382">
        <v>36</v>
      </c>
      <c r="K2204" s="551">
        <v>42512</v>
      </c>
      <c r="L2204" s="517">
        <v>41410</v>
      </c>
      <c r="M2204" s="117"/>
      <c r="N2204" s="214" t="s">
        <v>10443</v>
      </c>
      <c r="O2204" s="1106">
        <v>830084143</v>
      </c>
      <c r="P2204" s="214" t="s">
        <v>1097</v>
      </c>
      <c r="Q2204" s="214" t="s">
        <v>1097</v>
      </c>
      <c r="R2204" s="214" t="s">
        <v>1097</v>
      </c>
      <c r="S2204" s="214" t="s">
        <v>1097</v>
      </c>
      <c r="T2204" s="214" t="s">
        <v>1097</v>
      </c>
      <c r="U2204" s="214" t="s">
        <v>1097</v>
      </c>
      <c r="V2204" s="214" t="s">
        <v>1097</v>
      </c>
      <c r="W2204" s="214" t="s">
        <v>1097</v>
      </c>
      <c r="X2204" s="214" t="s">
        <v>1097</v>
      </c>
      <c r="Y2204" s="214" t="s">
        <v>1097</v>
      </c>
      <c r="Z2204" s="214" t="s">
        <v>1097</v>
      </c>
      <c r="AA2204" s="214" t="s">
        <v>1097</v>
      </c>
      <c r="AB2204" s="214" t="s">
        <v>14037</v>
      </c>
      <c r="AC2204" s="214"/>
      <c r="AD2204" s="214" t="s">
        <v>14038</v>
      </c>
      <c r="AE2204" s="214" t="s">
        <v>13780</v>
      </c>
      <c r="AF2204" s="214">
        <v>186</v>
      </c>
      <c r="AG2204" s="626" t="s">
        <v>14036</v>
      </c>
      <c r="AH2204" s="636">
        <v>3341000080</v>
      </c>
      <c r="AI2204" s="634">
        <v>2259550297</v>
      </c>
      <c r="AJ2204" s="634">
        <v>5600550377</v>
      </c>
      <c r="AK2204" s="214" t="s">
        <v>14105</v>
      </c>
      <c r="AL2204" s="214" t="s">
        <v>156</v>
      </c>
      <c r="AM2204" s="86">
        <v>3341000080</v>
      </c>
      <c r="AN2204" s="531" t="s">
        <v>14035</v>
      </c>
      <c r="AO2204" s="531" t="s">
        <v>11409</v>
      </c>
      <c r="AP2204" s="83"/>
      <c r="AQ2204" s="84">
        <v>2338700055</v>
      </c>
      <c r="AR2204" s="375">
        <v>41416</v>
      </c>
      <c r="AS2204" s="554">
        <v>491</v>
      </c>
      <c r="AT2204" s="488"/>
      <c r="AU2204" s="488"/>
      <c r="AV2204" s="470"/>
      <c r="AW2204" s="488"/>
      <c r="AX2204" s="488"/>
      <c r="AY2204" s="488"/>
      <c r="AZ2204" s="488"/>
      <c r="BA2204" s="488"/>
      <c r="BB2204" s="488"/>
      <c r="BC2204" s="488"/>
      <c r="BD2204" s="488"/>
      <c r="BE2204" s="488"/>
      <c r="BF2204" s="488"/>
      <c r="BG2204" s="488"/>
      <c r="BH2204" s="488"/>
      <c r="BI2204" s="488"/>
      <c r="BJ2204" s="488"/>
      <c r="BK2204" s="488"/>
      <c r="BL2204" s="488"/>
      <c r="BM2204" s="488"/>
      <c r="BN2204" s="488"/>
      <c r="BO2204" s="488"/>
      <c r="BP2204" s="488"/>
      <c r="BQ2204" s="488"/>
      <c r="BR2204" s="488"/>
      <c r="BS2204" s="488"/>
      <c r="BT2204" s="488"/>
      <c r="BU2204" s="488"/>
      <c r="BV2204" s="488"/>
      <c r="BW2204" s="488"/>
      <c r="BX2204" s="488"/>
      <c r="BY2204" s="488"/>
      <c r="BZ2204" s="488"/>
      <c r="CA2204" s="488"/>
      <c r="CB2204" s="488"/>
      <c r="CC2204" s="488"/>
      <c r="CD2204" s="488"/>
      <c r="CE2204" s="488"/>
      <c r="CF2204" s="488"/>
      <c r="CG2204" s="488"/>
      <c r="CH2204" s="488"/>
      <c r="CI2204" s="488"/>
      <c r="CJ2204" s="488"/>
      <c r="CK2204" s="488"/>
      <c r="CL2204" s="488"/>
      <c r="CM2204" s="488"/>
      <c r="CN2204" s="488"/>
      <c r="CO2204" s="488"/>
      <c r="CP2204" s="488"/>
      <c r="CQ2204" s="488"/>
      <c r="CR2204" s="488"/>
      <c r="CS2204" s="488"/>
      <c r="CT2204" s="488"/>
      <c r="CU2204" s="488"/>
      <c r="CV2204" s="488"/>
      <c r="CW2204" s="488"/>
      <c r="CX2204" s="488"/>
      <c r="CY2204" s="554">
        <v>2338700055</v>
      </c>
      <c r="CZ2204" s="84">
        <v>1002300025</v>
      </c>
      <c r="DA2204" s="84"/>
      <c r="DB2204" s="856" t="s">
        <v>20280</v>
      </c>
      <c r="DC2204" s="565">
        <v>2</v>
      </c>
      <c r="DD2204" s="928"/>
      <c r="DE2204" s="102" t="s">
        <v>19355</v>
      </c>
      <c r="DF2204" s="928"/>
      <c r="DG2204" s="555"/>
      <c r="DH2204" s="214"/>
      <c r="DI2204" s="557">
        <v>41410</v>
      </c>
      <c r="DJ2204" s="111">
        <v>41401</v>
      </c>
      <c r="DK2204" s="558">
        <v>4</v>
      </c>
      <c r="DL2204" s="928"/>
      <c r="DM2204" s="619" t="s">
        <v>20577</v>
      </c>
      <c r="DN2204" s="890">
        <v>2338700055</v>
      </c>
      <c r="DO2204" s="928"/>
      <c r="DP2204" s="928"/>
      <c r="DQ2204" s="928"/>
      <c r="DR2204" s="928"/>
    </row>
    <row r="2205" spans="1:122" ht="71" customHeight="1" thickTop="1" thickBot="1">
      <c r="A2205" s="214" t="s">
        <v>14039</v>
      </c>
      <c r="B2205" s="214" t="s">
        <v>13674</v>
      </c>
      <c r="C2205" s="214" t="s">
        <v>86</v>
      </c>
      <c r="D2205" s="374">
        <v>0</v>
      </c>
      <c r="E2205" s="517">
        <v>41450</v>
      </c>
      <c r="F2205" s="517">
        <v>41402</v>
      </c>
      <c r="G2205" s="517">
        <v>41471</v>
      </c>
      <c r="H2205" s="517">
        <v>41481</v>
      </c>
      <c r="I2205" s="517">
        <v>41481</v>
      </c>
      <c r="J2205" s="382">
        <v>60</v>
      </c>
      <c r="K2205" s="551">
        <v>43307</v>
      </c>
      <c r="L2205" s="517">
        <v>41450</v>
      </c>
      <c r="M2205" s="117"/>
      <c r="N2205" s="214" t="s">
        <v>101</v>
      </c>
      <c r="O2205" s="1106">
        <v>890980040</v>
      </c>
      <c r="P2205" s="214" t="s">
        <v>1097</v>
      </c>
      <c r="Q2205" s="214" t="s">
        <v>1097</v>
      </c>
      <c r="R2205" s="214" t="s">
        <v>1097</v>
      </c>
      <c r="S2205" s="214" t="s">
        <v>1097</v>
      </c>
      <c r="T2205" s="214" t="s">
        <v>1097</v>
      </c>
      <c r="U2205" s="214" t="s">
        <v>1097</v>
      </c>
      <c r="V2205" s="214" t="s">
        <v>1097</v>
      </c>
      <c r="W2205" s="214" t="s">
        <v>1097</v>
      </c>
      <c r="X2205" s="214" t="s">
        <v>1097</v>
      </c>
      <c r="Y2205" s="214" t="s">
        <v>1097</v>
      </c>
      <c r="Z2205" s="214" t="s">
        <v>1097</v>
      </c>
      <c r="AA2205" s="214" t="s">
        <v>1097</v>
      </c>
      <c r="AB2205" s="192" t="s">
        <v>14927</v>
      </c>
      <c r="AC2205" s="214"/>
      <c r="AD2205" s="214"/>
      <c r="AE2205" s="214" t="s">
        <v>10236</v>
      </c>
      <c r="AF2205" s="327">
        <v>231</v>
      </c>
      <c r="AG2205" s="626" t="s">
        <v>14040</v>
      </c>
      <c r="AH2205" s="636">
        <v>93530000</v>
      </c>
      <c r="AI2205" s="634">
        <v>27456222</v>
      </c>
      <c r="AJ2205" s="634">
        <v>120986222</v>
      </c>
      <c r="AK2205" s="374" t="s">
        <v>14605</v>
      </c>
      <c r="AL2205" s="214" t="s">
        <v>156</v>
      </c>
      <c r="AM2205" s="86">
        <v>93530000</v>
      </c>
      <c r="AN2205" s="86" t="s">
        <v>14361</v>
      </c>
      <c r="AO2205" s="86" t="s">
        <v>8485</v>
      </c>
      <c r="AP2205" s="83"/>
      <c r="AQ2205" s="84">
        <v>46765000</v>
      </c>
      <c r="AR2205" s="375">
        <v>41481</v>
      </c>
      <c r="AS2205" s="554">
        <v>553</v>
      </c>
      <c r="AT2205" s="488"/>
      <c r="AU2205" s="488"/>
      <c r="AV2205" s="470"/>
      <c r="AW2205" s="488"/>
      <c r="AX2205" s="488"/>
      <c r="AY2205" s="488"/>
      <c r="AZ2205" s="488"/>
      <c r="BA2205" s="488"/>
      <c r="BB2205" s="488"/>
      <c r="BC2205" s="488"/>
      <c r="BD2205" s="488"/>
      <c r="BE2205" s="488"/>
      <c r="BF2205" s="488"/>
      <c r="BG2205" s="488"/>
      <c r="BH2205" s="488"/>
      <c r="BI2205" s="488"/>
      <c r="BJ2205" s="488"/>
      <c r="BK2205" s="488"/>
      <c r="BL2205" s="488"/>
      <c r="BM2205" s="488"/>
      <c r="BN2205" s="488"/>
      <c r="BO2205" s="488"/>
      <c r="BP2205" s="488"/>
      <c r="BQ2205" s="488"/>
      <c r="BR2205" s="488"/>
      <c r="BS2205" s="488"/>
      <c r="BT2205" s="488"/>
      <c r="BU2205" s="488"/>
      <c r="BV2205" s="488"/>
      <c r="BW2205" s="488"/>
      <c r="BX2205" s="488"/>
      <c r="BY2205" s="488"/>
      <c r="BZ2205" s="488"/>
      <c r="CA2205" s="488"/>
      <c r="CB2205" s="488"/>
      <c r="CC2205" s="488"/>
      <c r="CD2205" s="488"/>
      <c r="CE2205" s="488"/>
      <c r="CF2205" s="488"/>
      <c r="CG2205" s="488"/>
      <c r="CH2205" s="488"/>
      <c r="CI2205" s="488"/>
      <c r="CJ2205" s="488"/>
      <c r="CK2205" s="488"/>
      <c r="CL2205" s="488"/>
      <c r="CM2205" s="488"/>
      <c r="CN2205" s="488"/>
      <c r="CO2205" s="488"/>
      <c r="CP2205" s="488"/>
      <c r="CQ2205" s="488"/>
      <c r="CR2205" s="488"/>
      <c r="CS2205" s="488"/>
      <c r="CT2205" s="488"/>
      <c r="CU2205" s="488"/>
      <c r="CV2205" s="488"/>
      <c r="CW2205" s="488"/>
      <c r="CX2205" s="488"/>
      <c r="CY2205" s="554">
        <v>46765000</v>
      </c>
      <c r="CZ2205" s="84">
        <v>46765000</v>
      </c>
      <c r="DA2205" s="84"/>
      <c r="DB2205" s="856" t="s">
        <v>20280</v>
      </c>
      <c r="DC2205" s="565">
        <v>2</v>
      </c>
      <c r="DD2205" s="928"/>
      <c r="DE2205" s="102" t="s">
        <v>19355</v>
      </c>
      <c r="DF2205" s="928"/>
      <c r="DG2205" s="555"/>
      <c r="DH2205" s="214"/>
      <c r="DI2205" s="557"/>
      <c r="DJ2205" s="111">
        <v>41404</v>
      </c>
      <c r="DK2205" s="558">
        <v>2</v>
      </c>
      <c r="DL2205" s="581" t="s">
        <v>15785</v>
      </c>
      <c r="DM2205" s="619" t="s">
        <v>20592</v>
      </c>
      <c r="DN2205" s="890">
        <v>46765000</v>
      </c>
      <c r="DO2205" s="928"/>
      <c r="DP2205" s="928"/>
      <c r="DQ2205" s="928"/>
      <c r="DR2205" s="928"/>
    </row>
    <row r="2206" spans="1:122" ht="71" customHeight="1" thickTop="1" thickBot="1">
      <c r="A2206" s="214" t="s">
        <v>14067</v>
      </c>
      <c r="B2206" s="214" t="s">
        <v>4308</v>
      </c>
      <c r="C2206" s="214" t="s">
        <v>86</v>
      </c>
      <c r="D2206" s="374">
        <v>0</v>
      </c>
      <c r="E2206" s="517">
        <v>41429</v>
      </c>
      <c r="F2206" s="517">
        <v>41403</v>
      </c>
      <c r="G2206" s="517">
        <v>41442</v>
      </c>
      <c r="H2206" s="517">
        <v>41466</v>
      </c>
      <c r="I2206" s="517">
        <v>41429</v>
      </c>
      <c r="J2206" s="382">
        <v>24</v>
      </c>
      <c r="K2206" s="551">
        <v>42159</v>
      </c>
      <c r="L2206" s="517">
        <v>41429</v>
      </c>
      <c r="M2206" s="117"/>
      <c r="N2206" s="214" t="s">
        <v>19657</v>
      </c>
      <c r="O2206" s="1106">
        <v>860071892</v>
      </c>
      <c r="P2206" s="214" t="s">
        <v>1097</v>
      </c>
      <c r="Q2206" s="214" t="s">
        <v>1097</v>
      </c>
      <c r="R2206" s="214" t="s">
        <v>1097</v>
      </c>
      <c r="S2206" s="214" t="s">
        <v>1097</v>
      </c>
      <c r="T2206" s="214" t="s">
        <v>1097</v>
      </c>
      <c r="U2206" s="214" t="s">
        <v>1097</v>
      </c>
      <c r="V2206" s="214" t="s">
        <v>1097</v>
      </c>
      <c r="W2206" s="214" t="s">
        <v>1097</v>
      </c>
      <c r="X2206" s="214" t="s">
        <v>1097</v>
      </c>
      <c r="Y2206" s="214" t="s">
        <v>1097</v>
      </c>
      <c r="Z2206" s="214" t="s">
        <v>1097</v>
      </c>
      <c r="AA2206" s="214" t="s">
        <v>1097</v>
      </c>
      <c r="AB2206" s="545" t="s">
        <v>14926</v>
      </c>
      <c r="AC2206" s="214"/>
      <c r="AD2206" s="214" t="s">
        <v>14080</v>
      </c>
      <c r="AE2206" s="214" t="s">
        <v>10252</v>
      </c>
      <c r="AF2206" s="214" t="s">
        <v>12565</v>
      </c>
      <c r="AG2206" s="626" t="s">
        <v>13993</v>
      </c>
      <c r="AH2206" s="636">
        <v>257088000</v>
      </c>
      <c r="AI2206" s="634">
        <v>59328368</v>
      </c>
      <c r="AJ2206" s="634">
        <v>316416368</v>
      </c>
      <c r="AK2206" s="374" t="s">
        <v>14135</v>
      </c>
      <c r="AL2206" s="214" t="s">
        <v>156</v>
      </c>
      <c r="AM2206" s="86">
        <v>257088000</v>
      </c>
      <c r="AN2206" s="531" t="s">
        <v>14315</v>
      </c>
      <c r="AO2206" s="531" t="s">
        <v>14315</v>
      </c>
      <c r="AP2206" s="83"/>
      <c r="AQ2206" s="84">
        <v>128544000</v>
      </c>
      <c r="AR2206" s="375">
        <v>41466</v>
      </c>
      <c r="AS2206" s="554">
        <v>539</v>
      </c>
      <c r="AT2206" s="488"/>
      <c r="AU2206" s="488"/>
      <c r="AV2206" s="470"/>
      <c r="AW2206" s="488"/>
      <c r="AX2206" s="488"/>
      <c r="AY2206" s="488"/>
      <c r="AZ2206" s="488"/>
      <c r="BA2206" s="488"/>
      <c r="BB2206" s="488"/>
      <c r="BC2206" s="488"/>
      <c r="BD2206" s="488"/>
      <c r="BE2206" s="488"/>
      <c r="BF2206" s="488"/>
      <c r="BG2206" s="488"/>
      <c r="BH2206" s="488"/>
      <c r="BI2206" s="488"/>
      <c r="BJ2206" s="488"/>
      <c r="BK2206" s="488"/>
      <c r="BL2206" s="488"/>
      <c r="BM2206" s="488"/>
      <c r="BN2206" s="488"/>
      <c r="BO2206" s="488"/>
      <c r="BP2206" s="488"/>
      <c r="BQ2206" s="488"/>
      <c r="BR2206" s="488"/>
      <c r="BS2206" s="488"/>
      <c r="BT2206" s="488"/>
      <c r="BU2206" s="488"/>
      <c r="BV2206" s="488"/>
      <c r="BW2206" s="488"/>
      <c r="BX2206" s="488"/>
      <c r="BY2206" s="488"/>
      <c r="BZ2206" s="488"/>
      <c r="CA2206" s="488"/>
      <c r="CB2206" s="488"/>
      <c r="CC2206" s="488"/>
      <c r="CD2206" s="488"/>
      <c r="CE2206" s="488"/>
      <c r="CF2206" s="488"/>
      <c r="CG2206" s="488"/>
      <c r="CH2206" s="488"/>
      <c r="CI2206" s="488"/>
      <c r="CJ2206" s="488"/>
      <c r="CK2206" s="488"/>
      <c r="CL2206" s="488"/>
      <c r="CM2206" s="488"/>
      <c r="CN2206" s="488"/>
      <c r="CO2206" s="488"/>
      <c r="CP2206" s="488"/>
      <c r="CQ2206" s="488"/>
      <c r="CR2206" s="488"/>
      <c r="CS2206" s="488"/>
      <c r="CT2206" s="488"/>
      <c r="CU2206" s="488"/>
      <c r="CV2206" s="488"/>
      <c r="CW2206" s="488"/>
      <c r="CX2206" s="488"/>
      <c r="CY2206" s="554">
        <v>128544000</v>
      </c>
      <c r="CZ2206" s="84">
        <v>128544000</v>
      </c>
      <c r="DA2206" s="84"/>
      <c r="DB2206" s="856" t="s">
        <v>20280</v>
      </c>
      <c r="DC2206" s="565">
        <v>2</v>
      </c>
      <c r="DD2206" s="928"/>
      <c r="DE2206" s="102" t="s">
        <v>19355</v>
      </c>
      <c r="DF2206" s="928"/>
      <c r="DG2206" s="555"/>
      <c r="DH2206" s="214"/>
      <c r="DI2206" s="557"/>
      <c r="DJ2206" s="111">
        <v>41411</v>
      </c>
      <c r="DK2206" s="558">
        <v>8</v>
      </c>
      <c r="DL2206" s="928"/>
      <c r="DM2206" s="619" t="s">
        <v>20619</v>
      </c>
      <c r="DN2206" s="890">
        <v>128544000</v>
      </c>
      <c r="DO2206" s="928"/>
      <c r="DP2206" s="928"/>
      <c r="DQ2206" s="928"/>
      <c r="DR2206" s="928"/>
    </row>
    <row r="2207" spans="1:122" ht="71" customHeight="1" thickTop="1" thickBot="1">
      <c r="A2207" s="214" t="s">
        <v>14075</v>
      </c>
      <c r="B2207" s="214" t="s">
        <v>11397</v>
      </c>
      <c r="C2207" s="214" t="s">
        <v>543</v>
      </c>
      <c r="D2207" s="374">
        <v>1</v>
      </c>
      <c r="E2207" s="517">
        <v>41471</v>
      </c>
      <c r="F2207" s="517">
        <v>41403</v>
      </c>
      <c r="G2207" s="517">
        <v>41471</v>
      </c>
      <c r="H2207" s="517">
        <v>41481</v>
      </c>
      <c r="I2207" s="517">
        <v>41481</v>
      </c>
      <c r="J2207" s="382">
        <v>24</v>
      </c>
      <c r="K2207" s="551">
        <v>42211</v>
      </c>
      <c r="L2207" s="517">
        <v>41471</v>
      </c>
      <c r="M2207" s="117"/>
      <c r="N2207" s="214" t="s">
        <v>750</v>
      </c>
      <c r="O2207" s="1106">
        <v>860013720</v>
      </c>
      <c r="P2207" s="214" t="s">
        <v>1097</v>
      </c>
      <c r="Q2207" s="214" t="s">
        <v>1097</v>
      </c>
      <c r="R2207" s="214" t="s">
        <v>1097</v>
      </c>
      <c r="S2207" s="214" t="s">
        <v>1097</v>
      </c>
      <c r="T2207" s="214" t="s">
        <v>1097</v>
      </c>
      <c r="U2207" s="214" t="s">
        <v>1097</v>
      </c>
      <c r="V2207" s="214" t="s">
        <v>1097</v>
      </c>
      <c r="W2207" s="214" t="s">
        <v>1097</v>
      </c>
      <c r="X2207" s="214" t="s">
        <v>1097</v>
      </c>
      <c r="Y2207" s="214" t="s">
        <v>1097</v>
      </c>
      <c r="Z2207" s="214" t="s">
        <v>1097</v>
      </c>
      <c r="AA2207" s="214" t="s">
        <v>1097</v>
      </c>
      <c r="AB2207" s="545" t="s">
        <v>15700</v>
      </c>
      <c r="AC2207" s="214"/>
      <c r="AD2207" s="214" t="s">
        <v>14080</v>
      </c>
      <c r="AE2207" s="214" t="s">
        <v>10252</v>
      </c>
      <c r="AF2207" s="214">
        <v>336</v>
      </c>
      <c r="AG2207" s="626" t="s">
        <v>14079</v>
      </c>
      <c r="AH2207" s="636">
        <v>17000000</v>
      </c>
      <c r="AI2207" s="634">
        <v>43455226</v>
      </c>
      <c r="AJ2207" s="634">
        <v>60455226</v>
      </c>
      <c r="AK2207" s="374" t="s">
        <v>14135</v>
      </c>
      <c r="AL2207" s="214" t="s">
        <v>156</v>
      </c>
      <c r="AM2207" s="86">
        <v>17000000</v>
      </c>
      <c r="AN2207" s="531" t="s">
        <v>14315</v>
      </c>
      <c r="AO2207" s="531" t="s">
        <v>14315</v>
      </c>
      <c r="AP2207" s="83"/>
      <c r="AQ2207" s="84">
        <v>17000000</v>
      </c>
      <c r="AR2207" s="375">
        <v>41481</v>
      </c>
      <c r="AS2207" s="554">
        <v>553</v>
      </c>
      <c r="AT2207" s="488"/>
      <c r="AU2207" s="488"/>
      <c r="AV2207" s="470"/>
      <c r="AW2207" s="488"/>
      <c r="AX2207" s="488"/>
      <c r="AY2207" s="488"/>
      <c r="AZ2207" s="488"/>
      <c r="BA2207" s="488"/>
      <c r="BB2207" s="488"/>
      <c r="BC2207" s="488"/>
      <c r="BD2207" s="488"/>
      <c r="BE2207" s="488"/>
      <c r="BF2207" s="488"/>
      <c r="BG2207" s="488"/>
      <c r="BH2207" s="488"/>
      <c r="BI2207" s="488"/>
      <c r="BJ2207" s="488"/>
      <c r="BK2207" s="488"/>
      <c r="BL2207" s="488"/>
      <c r="BM2207" s="488"/>
      <c r="BN2207" s="488"/>
      <c r="BO2207" s="488"/>
      <c r="BP2207" s="488"/>
      <c r="BQ2207" s="488"/>
      <c r="BR2207" s="488"/>
      <c r="BS2207" s="488"/>
      <c r="BT2207" s="488"/>
      <c r="BU2207" s="488"/>
      <c r="BV2207" s="488"/>
      <c r="BW2207" s="488"/>
      <c r="BX2207" s="488"/>
      <c r="BY2207" s="488"/>
      <c r="BZ2207" s="488"/>
      <c r="CA2207" s="488"/>
      <c r="CB2207" s="488"/>
      <c r="CC2207" s="488"/>
      <c r="CD2207" s="488"/>
      <c r="CE2207" s="488"/>
      <c r="CF2207" s="488"/>
      <c r="CG2207" s="488"/>
      <c r="CH2207" s="488"/>
      <c r="CI2207" s="488"/>
      <c r="CJ2207" s="488"/>
      <c r="CK2207" s="488"/>
      <c r="CL2207" s="488"/>
      <c r="CM2207" s="488"/>
      <c r="CN2207" s="488"/>
      <c r="CO2207" s="488"/>
      <c r="CP2207" s="488"/>
      <c r="CQ2207" s="488"/>
      <c r="CR2207" s="488"/>
      <c r="CS2207" s="488"/>
      <c r="CT2207" s="488"/>
      <c r="CU2207" s="488"/>
      <c r="CV2207" s="488"/>
      <c r="CW2207" s="488"/>
      <c r="CX2207" s="488"/>
      <c r="CY2207" s="554">
        <v>17000000</v>
      </c>
      <c r="CZ2207" s="84">
        <v>0</v>
      </c>
      <c r="DA2207" s="84"/>
      <c r="DB2207" s="856" t="s">
        <v>20280</v>
      </c>
      <c r="DC2207" s="565">
        <v>1</v>
      </c>
      <c r="DD2207" s="928"/>
      <c r="DE2207" s="102" t="s">
        <v>19355</v>
      </c>
      <c r="DF2207" s="928"/>
      <c r="DG2207" s="555"/>
      <c r="DH2207" s="214"/>
      <c r="DI2207" s="557"/>
      <c r="DJ2207" s="111">
        <v>41409</v>
      </c>
      <c r="DK2207" s="558">
        <v>6</v>
      </c>
      <c r="DL2207" s="581" t="s">
        <v>15785</v>
      </c>
      <c r="DM2207" s="619" t="s">
        <v>20646</v>
      </c>
      <c r="DN2207" s="890">
        <v>17000000</v>
      </c>
      <c r="DO2207" s="928"/>
      <c r="DP2207" s="928"/>
      <c r="DQ2207" s="928"/>
      <c r="DR2207" s="928"/>
    </row>
    <row r="2208" spans="1:122" ht="71" customHeight="1" thickTop="1" thickBot="1">
      <c r="A2208" s="214" t="s">
        <v>14081</v>
      </c>
      <c r="B2208" s="214" t="s">
        <v>13069</v>
      </c>
      <c r="C2208" s="214" t="s">
        <v>543</v>
      </c>
      <c r="D2208" s="374">
        <v>0</v>
      </c>
      <c r="E2208" s="517">
        <v>41438</v>
      </c>
      <c r="F2208" s="517">
        <v>41403</v>
      </c>
      <c r="G2208" s="517">
        <v>41446</v>
      </c>
      <c r="H2208" s="517">
        <v>41549</v>
      </c>
      <c r="I2208" s="517">
        <v>41438</v>
      </c>
      <c r="J2208" s="382">
        <v>9</v>
      </c>
      <c r="K2208" s="551">
        <v>41711</v>
      </c>
      <c r="L2208" s="517">
        <v>41438</v>
      </c>
      <c r="M2208" s="117"/>
      <c r="N2208" s="214" t="s">
        <v>14082</v>
      </c>
      <c r="O2208" s="1106">
        <v>800068234</v>
      </c>
      <c r="P2208" s="214" t="s">
        <v>19566</v>
      </c>
      <c r="Q2208" s="214" t="s">
        <v>19227</v>
      </c>
      <c r="R2208" s="214" t="s">
        <v>1097</v>
      </c>
      <c r="S2208" s="214" t="s">
        <v>1097</v>
      </c>
      <c r="T2208" s="214" t="s">
        <v>1097</v>
      </c>
      <c r="U2208" s="214" t="s">
        <v>1097</v>
      </c>
      <c r="V2208" s="214" t="s">
        <v>1097</v>
      </c>
      <c r="W2208" s="214" t="s">
        <v>1097</v>
      </c>
      <c r="X2208" s="214" t="s">
        <v>1097</v>
      </c>
      <c r="Y2208" s="214" t="s">
        <v>1097</v>
      </c>
      <c r="Z2208" s="214" t="s">
        <v>1097</v>
      </c>
      <c r="AA2208" s="214" t="s">
        <v>1097</v>
      </c>
      <c r="AB2208" s="545" t="s">
        <v>14375</v>
      </c>
      <c r="AC2208" s="214"/>
      <c r="AD2208" s="214" t="s">
        <v>10889</v>
      </c>
      <c r="AE2208" s="214" t="s">
        <v>10236</v>
      </c>
      <c r="AF2208" s="214" t="s">
        <v>12984</v>
      </c>
      <c r="AG2208" s="626" t="s">
        <v>14229</v>
      </c>
      <c r="AH2208" s="636">
        <v>12947000</v>
      </c>
      <c r="AI2208" s="634">
        <v>27667250</v>
      </c>
      <c r="AJ2208" s="634">
        <v>40614250</v>
      </c>
      <c r="AK2208" s="374" t="s">
        <v>14135</v>
      </c>
      <c r="AL2208" s="214" t="s">
        <v>156</v>
      </c>
      <c r="AM2208" s="86">
        <v>12947000</v>
      </c>
      <c r="AN2208" s="86" t="s">
        <v>14361</v>
      </c>
      <c r="AO2208" s="86" t="s">
        <v>8485</v>
      </c>
      <c r="AP2208" s="83"/>
      <c r="AQ2208" s="84">
        <v>6473500</v>
      </c>
      <c r="AR2208" s="375">
        <v>41549</v>
      </c>
      <c r="AS2208" s="554">
        <v>617</v>
      </c>
      <c r="AT2208" s="488"/>
      <c r="AU2208" s="488"/>
      <c r="AV2208" s="470"/>
      <c r="AW2208" s="488"/>
      <c r="AX2208" s="488"/>
      <c r="AY2208" s="488"/>
      <c r="AZ2208" s="488"/>
      <c r="BA2208" s="488"/>
      <c r="BB2208" s="488"/>
      <c r="BC2208" s="488"/>
      <c r="BD2208" s="488"/>
      <c r="BE2208" s="488"/>
      <c r="BF2208" s="488"/>
      <c r="BG2208" s="488"/>
      <c r="BH2208" s="488"/>
      <c r="BI2208" s="488"/>
      <c r="BJ2208" s="488"/>
      <c r="BK2208" s="488"/>
      <c r="BL2208" s="488"/>
      <c r="BM2208" s="488"/>
      <c r="BN2208" s="488"/>
      <c r="BO2208" s="488"/>
      <c r="BP2208" s="488"/>
      <c r="BQ2208" s="488"/>
      <c r="BR2208" s="488"/>
      <c r="BS2208" s="488"/>
      <c r="BT2208" s="488"/>
      <c r="BU2208" s="488"/>
      <c r="BV2208" s="488"/>
      <c r="BW2208" s="488"/>
      <c r="BX2208" s="488"/>
      <c r="BY2208" s="488"/>
      <c r="BZ2208" s="488"/>
      <c r="CA2208" s="488"/>
      <c r="CB2208" s="488"/>
      <c r="CC2208" s="488"/>
      <c r="CD2208" s="488"/>
      <c r="CE2208" s="488"/>
      <c r="CF2208" s="488"/>
      <c r="CG2208" s="488"/>
      <c r="CH2208" s="488"/>
      <c r="CI2208" s="488"/>
      <c r="CJ2208" s="488"/>
      <c r="CK2208" s="488"/>
      <c r="CL2208" s="488"/>
      <c r="CM2208" s="488"/>
      <c r="CN2208" s="488"/>
      <c r="CO2208" s="488"/>
      <c r="CP2208" s="488"/>
      <c r="CQ2208" s="488"/>
      <c r="CR2208" s="488"/>
      <c r="CS2208" s="488"/>
      <c r="CT2208" s="488"/>
      <c r="CU2208" s="488"/>
      <c r="CV2208" s="488"/>
      <c r="CW2208" s="488"/>
      <c r="CX2208" s="488"/>
      <c r="CY2208" s="554">
        <v>6473500</v>
      </c>
      <c r="CZ2208" s="84">
        <v>6473500</v>
      </c>
      <c r="DA2208" s="84"/>
      <c r="DB2208" s="856" t="s">
        <v>20809</v>
      </c>
      <c r="DC2208" s="565">
        <v>2</v>
      </c>
      <c r="DD2208" s="928"/>
      <c r="DE2208" s="102" t="s">
        <v>19355</v>
      </c>
      <c r="DF2208" s="928"/>
      <c r="DG2208" s="555"/>
      <c r="DH2208" s="214"/>
      <c r="DI2208" s="557"/>
      <c r="DJ2208" s="111">
        <v>41411</v>
      </c>
      <c r="DK2208" s="558">
        <v>8</v>
      </c>
      <c r="DL2208" s="928" t="s">
        <v>15785</v>
      </c>
      <c r="DM2208" s="619" t="s">
        <v>20600</v>
      </c>
      <c r="DN2208" s="890">
        <v>6473500</v>
      </c>
      <c r="DO2208" s="928"/>
      <c r="DP2208" s="928"/>
      <c r="DQ2208" s="928"/>
      <c r="DR2208" s="928"/>
    </row>
    <row r="2209" spans="1:122" ht="71" customHeight="1" thickTop="1" thickBot="1">
      <c r="A2209" s="214" t="s">
        <v>14081</v>
      </c>
      <c r="B2209" s="214" t="s">
        <v>13069</v>
      </c>
      <c r="C2209" s="214" t="s">
        <v>543</v>
      </c>
      <c r="D2209" s="374">
        <v>0</v>
      </c>
      <c r="E2209" s="517">
        <v>41438</v>
      </c>
      <c r="F2209" s="517">
        <v>41403</v>
      </c>
      <c r="G2209" s="517">
        <v>41446</v>
      </c>
      <c r="H2209" s="517">
        <v>41549</v>
      </c>
      <c r="I2209" s="517">
        <v>41438</v>
      </c>
      <c r="J2209" s="382">
        <v>6</v>
      </c>
      <c r="K2209" s="551">
        <v>41621</v>
      </c>
      <c r="L2209" s="517">
        <v>41438</v>
      </c>
      <c r="M2209" s="117"/>
      <c r="N2209" s="214" t="s">
        <v>14082</v>
      </c>
      <c r="O2209" s="1166">
        <v>800068234</v>
      </c>
      <c r="P2209" s="530"/>
      <c r="Q2209" s="530"/>
      <c r="R2209" s="530"/>
      <c r="S2209" s="530"/>
      <c r="T2209" s="530"/>
      <c r="U2209" s="530"/>
      <c r="V2209" s="530"/>
      <c r="W2209" s="530"/>
      <c r="X2209" s="530"/>
      <c r="Y2209" s="530"/>
      <c r="Z2209" s="530"/>
      <c r="AA2209" s="530"/>
      <c r="AB2209" s="545" t="s">
        <v>14375</v>
      </c>
      <c r="AC2209" s="214"/>
      <c r="AD2209" s="214" t="s">
        <v>10889</v>
      </c>
      <c r="AE2209" s="214" t="s">
        <v>10236</v>
      </c>
      <c r="AF2209" s="214" t="s">
        <v>12985</v>
      </c>
      <c r="AG2209" s="626" t="s">
        <v>14083</v>
      </c>
      <c r="AH2209" s="636">
        <v>12895212</v>
      </c>
      <c r="AI2209" s="634">
        <v>0</v>
      </c>
      <c r="AJ2209" s="634">
        <v>12895212</v>
      </c>
      <c r="AK2209" s="374" t="s">
        <v>14377</v>
      </c>
      <c r="AL2209" s="214" t="s">
        <v>156</v>
      </c>
      <c r="AM2209" s="86">
        <v>12895212</v>
      </c>
      <c r="AN2209" s="86" t="s">
        <v>14361</v>
      </c>
      <c r="AO2209" s="86" t="s">
        <v>8485</v>
      </c>
      <c r="AP2209" s="83"/>
      <c r="AQ2209" s="84">
        <v>6421712</v>
      </c>
      <c r="AR2209" s="375">
        <v>41549</v>
      </c>
      <c r="AS2209" s="554">
        <v>617</v>
      </c>
      <c r="AT2209" s="488"/>
      <c r="AU2209" s="488"/>
      <c r="AV2209" s="470"/>
      <c r="AW2209" s="488"/>
      <c r="AX2209" s="488"/>
      <c r="AY2209" s="488"/>
      <c r="AZ2209" s="488"/>
      <c r="BA2209" s="488"/>
      <c r="BB2209" s="488"/>
      <c r="BC2209" s="488"/>
      <c r="BD2209" s="488"/>
      <c r="BE2209" s="488"/>
      <c r="BF2209" s="488"/>
      <c r="BG2209" s="488"/>
      <c r="BH2209" s="488"/>
      <c r="BI2209" s="488"/>
      <c r="BJ2209" s="488"/>
      <c r="BK2209" s="488"/>
      <c r="BL2209" s="488"/>
      <c r="BM2209" s="488"/>
      <c r="BN2209" s="488"/>
      <c r="BO2209" s="488"/>
      <c r="BP2209" s="488"/>
      <c r="BQ2209" s="488"/>
      <c r="BR2209" s="488"/>
      <c r="BS2209" s="488"/>
      <c r="BT2209" s="488"/>
      <c r="BU2209" s="488"/>
      <c r="BV2209" s="488"/>
      <c r="BW2209" s="488"/>
      <c r="BX2209" s="488"/>
      <c r="BY2209" s="488"/>
      <c r="BZ2209" s="488"/>
      <c r="CA2209" s="488"/>
      <c r="CB2209" s="488"/>
      <c r="CC2209" s="488"/>
      <c r="CD2209" s="488"/>
      <c r="CE2209" s="488"/>
      <c r="CF2209" s="488"/>
      <c r="CG2209" s="488"/>
      <c r="CH2209" s="488"/>
      <c r="CI2209" s="488"/>
      <c r="CJ2209" s="488"/>
      <c r="CK2209" s="488"/>
      <c r="CL2209" s="488"/>
      <c r="CM2209" s="488"/>
      <c r="CN2209" s="488"/>
      <c r="CO2209" s="488"/>
      <c r="CP2209" s="488"/>
      <c r="CQ2209" s="488"/>
      <c r="CR2209" s="488"/>
      <c r="CS2209" s="488"/>
      <c r="CT2209" s="488"/>
      <c r="CU2209" s="488"/>
      <c r="CV2209" s="488"/>
      <c r="CW2209" s="488"/>
      <c r="CX2209" s="488"/>
      <c r="CY2209" s="554">
        <v>6421712</v>
      </c>
      <c r="CZ2209" s="84">
        <v>6473500</v>
      </c>
      <c r="DA2209" s="84"/>
      <c r="DB2209" s="856" t="s">
        <v>20809</v>
      </c>
      <c r="DC2209" s="565">
        <v>2</v>
      </c>
      <c r="DD2209" s="928"/>
      <c r="DE2209" s="102" t="s">
        <v>19355</v>
      </c>
      <c r="DF2209" s="928"/>
      <c r="DG2209" s="555"/>
      <c r="DH2209" s="214"/>
      <c r="DI2209" s="557"/>
      <c r="DJ2209" s="111">
        <v>41411</v>
      </c>
      <c r="DK2209" s="558">
        <v>8</v>
      </c>
      <c r="DL2209" s="928" t="s">
        <v>15785</v>
      </c>
      <c r="DM2209" s="619" t="s">
        <v>20601</v>
      </c>
      <c r="DN2209" s="890">
        <v>6421712</v>
      </c>
      <c r="DO2209" s="928"/>
      <c r="DP2209" s="928"/>
      <c r="DQ2209" s="928"/>
      <c r="DR2209" s="928"/>
    </row>
    <row r="2210" spans="1:122" ht="71" customHeight="1" thickTop="1" thickBot="1">
      <c r="A2210" s="214" t="s">
        <v>14081</v>
      </c>
      <c r="B2210" s="214" t="s">
        <v>13069</v>
      </c>
      <c r="C2210" s="214" t="s">
        <v>543</v>
      </c>
      <c r="D2210" s="374">
        <v>0</v>
      </c>
      <c r="E2210" s="517">
        <v>41438</v>
      </c>
      <c r="F2210" s="517">
        <v>41403</v>
      </c>
      <c r="G2210" s="517">
        <v>41446</v>
      </c>
      <c r="H2210" s="517">
        <v>41549</v>
      </c>
      <c r="I2210" s="517">
        <v>41438</v>
      </c>
      <c r="J2210" s="382">
        <v>6</v>
      </c>
      <c r="K2210" s="551">
        <v>41621</v>
      </c>
      <c r="L2210" s="517">
        <v>41438</v>
      </c>
      <c r="M2210" s="117"/>
      <c r="N2210" s="214" t="s">
        <v>14082</v>
      </c>
      <c r="O2210" s="1166">
        <v>800068234</v>
      </c>
      <c r="P2210" s="530"/>
      <c r="Q2210" s="530"/>
      <c r="R2210" s="530"/>
      <c r="S2210" s="530"/>
      <c r="T2210" s="530"/>
      <c r="U2210" s="530"/>
      <c r="V2210" s="530"/>
      <c r="W2210" s="530"/>
      <c r="X2210" s="530"/>
      <c r="Y2210" s="530"/>
      <c r="Z2210" s="530"/>
      <c r="AA2210" s="530"/>
      <c r="AB2210" s="545" t="s">
        <v>14375</v>
      </c>
      <c r="AC2210" s="214"/>
      <c r="AD2210" s="214" t="s">
        <v>13498</v>
      </c>
      <c r="AE2210" s="214" t="s">
        <v>4453</v>
      </c>
      <c r="AF2210" s="192" t="s">
        <v>13841</v>
      </c>
      <c r="AG2210" s="626" t="s">
        <v>14230</v>
      </c>
      <c r="AH2210" s="636">
        <v>51788</v>
      </c>
      <c r="AI2210" s="634">
        <v>0</v>
      </c>
      <c r="AJ2210" s="634">
        <v>51788</v>
      </c>
      <c r="AK2210" s="374" t="s">
        <v>14377</v>
      </c>
      <c r="AL2210" s="214" t="s">
        <v>156</v>
      </c>
      <c r="AM2210" s="86">
        <v>51788</v>
      </c>
      <c r="AN2210" s="86" t="s">
        <v>14361</v>
      </c>
      <c r="AO2210" s="86" t="s">
        <v>8485</v>
      </c>
      <c r="AP2210" s="83"/>
      <c r="AQ2210" s="84">
        <v>51788</v>
      </c>
      <c r="AR2210" s="375">
        <v>41549</v>
      </c>
      <c r="AS2210" s="554">
        <v>617</v>
      </c>
      <c r="AT2210" s="488"/>
      <c r="AU2210" s="488"/>
      <c r="AV2210" s="470"/>
      <c r="AW2210" s="488"/>
      <c r="AX2210" s="488"/>
      <c r="AY2210" s="488"/>
      <c r="AZ2210" s="488"/>
      <c r="BA2210" s="488"/>
      <c r="BB2210" s="488"/>
      <c r="BC2210" s="488"/>
      <c r="BD2210" s="488"/>
      <c r="BE2210" s="488"/>
      <c r="BF2210" s="488"/>
      <c r="BG2210" s="488"/>
      <c r="BH2210" s="488"/>
      <c r="BI2210" s="488"/>
      <c r="BJ2210" s="488"/>
      <c r="BK2210" s="488"/>
      <c r="BL2210" s="488"/>
      <c r="BM2210" s="488"/>
      <c r="BN2210" s="488"/>
      <c r="BO2210" s="488"/>
      <c r="BP2210" s="488"/>
      <c r="BQ2210" s="488"/>
      <c r="BR2210" s="488"/>
      <c r="BS2210" s="488"/>
      <c r="BT2210" s="488"/>
      <c r="BU2210" s="488"/>
      <c r="BV2210" s="488"/>
      <c r="BW2210" s="488"/>
      <c r="BX2210" s="488"/>
      <c r="BY2210" s="488"/>
      <c r="BZ2210" s="488"/>
      <c r="CA2210" s="488"/>
      <c r="CB2210" s="488"/>
      <c r="CC2210" s="488"/>
      <c r="CD2210" s="488"/>
      <c r="CE2210" s="488"/>
      <c r="CF2210" s="488"/>
      <c r="CG2210" s="488"/>
      <c r="CH2210" s="488"/>
      <c r="CI2210" s="488"/>
      <c r="CJ2210" s="488"/>
      <c r="CK2210" s="488"/>
      <c r="CL2210" s="488"/>
      <c r="CM2210" s="488"/>
      <c r="CN2210" s="488"/>
      <c r="CO2210" s="488"/>
      <c r="CP2210" s="488"/>
      <c r="CQ2210" s="488"/>
      <c r="CR2210" s="488"/>
      <c r="CS2210" s="488"/>
      <c r="CT2210" s="488"/>
      <c r="CU2210" s="488"/>
      <c r="CV2210" s="488"/>
      <c r="CW2210" s="488"/>
      <c r="CX2210" s="488"/>
      <c r="CY2210" s="554">
        <v>51788</v>
      </c>
      <c r="CZ2210" s="84">
        <v>0</v>
      </c>
      <c r="DA2210" s="84"/>
      <c r="DB2210" s="856" t="s">
        <v>20809</v>
      </c>
      <c r="DC2210" s="565">
        <v>2</v>
      </c>
      <c r="DD2210" s="928"/>
      <c r="DE2210" s="102" t="s">
        <v>19355</v>
      </c>
      <c r="DF2210" s="928"/>
      <c r="DG2210" s="555"/>
      <c r="DH2210" s="214"/>
      <c r="DI2210" s="557"/>
      <c r="DJ2210" s="111">
        <v>41411</v>
      </c>
      <c r="DK2210" s="558">
        <v>8</v>
      </c>
      <c r="DL2210" s="928" t="s">
        <v>15785</v>
      </c>
      <c r="DM2210" s="619" t="s">
        <v>20777</v>
      </c>
      <c r="DN2210" s="890">
        <v>51788</v>
      </c>
      <c r="DO2210" s="928"/>
      <c r="DP2210" s="928"/>
      <c r="DQ2210" s="928"/>
      <c r="DR2210" s="928"/>
    </row>
    <row r="2211" spans="1:122" ht="71" customHeight="1" thickTop="1" thickBot="1">
      <c r="A2211" s="214" t="s">
        <v>14136</v>
      </c>
      <c r="B2211" s="214" t="s">
        <v>13671</v>
      </c>
      <c r="C2211" s="214" t="s">
        <v>543</v>
      </c>
      <c r="D2211" s="374">
        <v>1</v>
      </c>
      <c r="E2211" s="517">
        <v>41480</v>
      </c>
      <c r="F2211" s="517">
        <v>41411</v>
      </c>
      <c r="G2211" s="517">
        <v>41486</v>
      </c>
      <c r="H2211" s="517">
        <v>41502</v>
      </c>
      <c r="I2211" s="517">
        <v>41502</v>
      </c>
      <c r="J2211" s="382">
        <v>24</v>
      </c>
      <c r="K2211" s="551">
        <v>42232</v>
      </c>
      <c r="L2211" s="517">
        <v>41484</v>
      </c>
      <c r="M2211" s="117"/>
      <c r="N2211" s="214" t="s">
        <v>12584</v>
      </c>
      <c r="O2211" s="1106">
        <v>890101681</v>
      </c>
      <c r="P2211" s="214" t="s">
        <v>1097</v>
      </c>
      <c r="Q2211" s="214" t="s">
        <v>1097</v>
      </c>
      <c r="R2211" s="214" t="s">
        <v>1097</v>
      </c>
      <c r="S2211" s="214" t="s">
        <v>1097</v>
      </c>
      <c r="T2211" s="214" t="s">
        <v>1097</v>
      </c>
      <c r="U2211" s="214" t="s">
        <v>1097</v>
      </c>
      <c r="V2211" s="214" t="s">
        <v>1097</v>
      </c>
      <c r="W2211" s="214" t="s">
        <v>1097</v>
      </c>
      <c r="X2211" s="214" t="s">
        <v>1097</v>
      </c>
      <c r="Y2211" s="214" t="s">
        <v>1097</v>
      </c>
      <c r="Z2211" s="214" t="s">
        <v>1097</v>
      </c>
      <c r="AA2211" s="214" t="s">
        <v>1097</v>
      </c>
      <c r="AB2211" s="545" t="s">
        <v>14374</v>
      </c>
      <c r="AC2211" s="214"/>
      <c r="AD2211" s="214"/>
      <c r="AE2211" s="214" t="s">
        <v>13780</v>
      </c>
      <c r="AF2211" s="214">
        <v>344</v>
      </c>
      <c r="AG2211" s="626" t="s">
        <v>14000</v>
      </c>
      <c r="AH2211" s="636">
        <v>300000000</v>
      </c>
      <c r="AI2211" s="634">
        <v>132320000</v>
      </c>
      <c r="AJ2211" s="634">
        <v>432320000</v>
      </c>
      <c r="AK2211" s="214" t="s">
        <v>14226</v>
      </c>
      <c r="AL2211" s="214" t="s">
        <v>156</v>
      </c>
      <c r="AM2211" s="86">
        <v>300000000</v>
      </c>
      <c r="AN2211" s="86" t="s">
        <v>1470</v>
      </c>
      <c r="AO2211" s="86" t="s">
        <v>8498</v>
      </c>
      <c r="AP2211" s="83"/>
      <c r="AQ2211" s="84">
        <v>210000000</v>
      </c>
      <c r="AR2211" s="375">
        <v>41502</v>
      </c>
      <c r="AS2211" s="554">
        <v>567</v>
      </c>
      <c r="AT2211" s="488"/>
      <c r="AU2211" s="488"/>
      <c r="AV2211" s="470"/>
      <c r="AW2211" s="488"/>
      <c r="AX2211" s="488"/>
      <c r="AY2211" s="488"/>
      <c r="AZ2211" s="488"/>
      <c r="BA2211" s="488"/>
      <c r="BB2211" s="488"/>
      <c r="BC2211" s="488"/>
      <c r="BD2211" s="488"/>
      <c r="BE2211" s="488"/>
      <c r="BF2211" s="488"/>
      <c r="BG2211" s="488"/>
      <c r="BH2211" s="488"/>
      <c r="BI2211" s="488"/>
      <c r="BJ2211" s="488"/>
      <c r="BK2211" s="488"/>
      <c r="BL2211" s="488"/>
      <c r="BM2211" s="488"/>
      <c r="BN2211" s="488"/>
      <c r="BO2211" s="488"/>
      <c r="BP2211" s="488"/>
      <c r="BQ2211" s="488"/>
      <c r="BR2211" s="488"/>
      <c r="BS2211" s="488"/>
      <c r="BT2211" s="488"/>
      <c r="BU2211" s="488"/>
      <c r="BV2211" s="488"/>
      <c r="BW2211" s="488"/>
      <c r="BX2211" s="488"/>
      <c r="BY2211" s="488"/>
      <c r="BZ2211" s="488"/>
      <c r="CA2211" s="488"/>
      <c r="CB2211" s="488"/>
      <c r="CC2211" s="488"/>
      <c r="CD2211" s="488"/>
      <c r="CE2211" s="488"/>
      <c r="CF2211" s="488"/>
      <c r="CG2211" s="488"/>
      <c r="CH2211" s="488"/>
      <c r="CI2211" s="488"/>
      <c r="CJ2211" s="488"/>
      <c r="CK2211" s="488"/>
      <c r="CL2211" s="488"/>
      <c r="CM2211" s="488"/>
      <c r="CN2211" s="488"/>
      <c r="CO2211" s="488"/>
      <c r="CP2211" s="488"/>
      <c r="CQ2211" s="488"/>
      <c r="CR2211" s="488"/>
      <c r="CS2211" s="488"/>
      <c r="CT2211" s="488"/>
      <c r="CU2211" s="488"/>
      <c r="CV2211" s="488"/>
      <c r="CW2211" s="488"/>
      <c r="CX2211" s="488"/>
      <c r="CY2211" s="554">
        <v>210000000</v>
      </c>
      <c r="CZ2211" s="84">
        <v>90000000</v>
      </c>
      <c r="DA2211" s="84"/>
      <c r="DB2211" s="856" t="s">
        <v>20280</v>
      </c>
      <c r="DC2211" s="565">
        <v>2</v>
      </c>
      <c r="DD2211" s="928"/>
      <c r="DE2211" s="102" t="s">
        <v>19355</v>
      </c>
      <c r="DF2211" s="928"/>
      <c r="DG2211" s="555"/>
      <c r="DH2211" s="214"/>
      <c r="DI2211" s="557">
        <v>41484</v>
      </c>
      <c r="DJ2211" s="111">
        <v>41417</v>
      </c>
      <c r="DK2211" s="558">
        <v>6</v>
      </c>
      <c r="DL2211" s="619" t="s">
        <v>15785</v>
      </c>
      <c r="DM2211" s="619" t="s">
        <v>20652</v>
      </c>
      <c r="DN2211" s="890">
        <v>210000000</v>
      </c>
      <c r="DO2211" s="928"/>
      <c r="DP2211" s="928"/>
      <c r="DQ2211" s="928"/>
      <c r="DR2211" s="928"/>
    </row>
    <row r="2212" spans="1:122" ht="71" customHeight="1" thickTop="1" thickBot="1">
      <c r="A2212" s="214" t="s">
        <v>14137</v>
      </c>
      <c r="B2212" s="214" t="s">
        <v>11526</v>
      </c>
      <c r="C2212" s="214" t="s">
        <v>543</v>
      </c>
      <c r="D2212" s="374">
        <v>1</v>
      </c>
      <c r="E2212" s="517">
        <v>41516</v>
      </c>
      <c r="F2212" s="517">
        <v>41411</v>
      </c>
      <c r="G2212" s="517">
        <v>41557</v>
      </c>
      <c r="H2212" s="517">
        <v>41575</v>
      </c>
      <c r="I2212" s="517">
        <v>41575</v>
      </c>
      <c r="J2212" s="382">
        <v>36</v>
      </c>
      <c r="K2212" s="551">
        <v>42671</v>
      </c>
      <c r="L2212" s="517">
        <v>41530</v>
      </c>
      <c r="M2212" s="117"/>
      <c r="N2212" s="214" t="s">
        <v>180</v>
      </c>
      <c r="O2212" s="1106">
        <v>860007386</v>
      </c>
      <c r="P2212" s="214" t="s">
        <v>691</v>
      </c>
      <c r="Q2212" s="214">
        <v>899999063</v>
      </c>
      <c r="R2212" s="214" t="s">
        <v>1097</v>
      </c>
      <c r="S2212" s="214" t="s">
        <v>1097</v>
      </c>
      <c r="T2212" s="214" t="s">
        <v>1097</v>
      </c>
      <c r="U2212" s="214" t="s">
        <v>1097</v>
      </c>
      <c r="V2212" s="214" t="s">
        <v>1097</v>
      </c>
      <c r="W2212" s="214" t="s">
        <v>1097</v>
      </c>
      <c r="X2212" s="214" t="s">
        <v>1097</v>
      </c>
      <c r="Y2212" s="214" t="s">
        <v>1097</v>
      </c>
      <c r="Z2212" s="214" t="s">
        <v>1097</v>
      </c>
      <c r="AA2212" s="214" t="s">
        <v>1097</v>
      </c>
      <c r="AB2212" s="545" t="s">
        <v>14373</v>
      </c>
      <c r="AC2212" s="214"/>
      <c r="AD2212" s="214" t="s">
        <v>14038</v>
      </c>
      <c r="AE2212" s="214" t="s">
        <v>13780</v>
      </c>
      <c r="AF2212" s="214" t="s">
        <v>13905</v>
      </c>
      <c r="AG2212" s="626" t="s">
        <v>14142</v>
      </c>
      <c r="AH2212" s="636">
        <v>333375000</v>
      </c>
      <c r="AI2212" s="634">
        <v>426957000</v>
      </c>
      <c r="AJ2212" s="634">
        <v>760332000</v>
      </c>
      <c r="AK2212" s="214" t="s">
        <v>14819</v>
      </c>
      <c r="AL2212" s="214" t="s">
        <v>156</v>
      </c>
      <c r="AM2212" s="86">
        <v>333375000</v>
      </c>
      <c r="AN2212" s="86" t="s">
        <v>14315</v>
      </c>
      <c r="AO2212" s="86" t="s">
        <v>14315</v>
      </c>
      <c r="AP2212" s="83"/>
      <c r="AQ2212" s="84">
        <v>200000000</v>
      </c>
      <c r="AR2212" s="375">
        <v>41575</v>
      </c>
      <c r="AS2212" s="554">
        <v>638</v>
      </c>
      <c r="AT2212" s="488"/>
      <c r="AU2212" s="488"/>
      <c r="AV2212" s="470"/>
      <c r="AW2212" s="488"/>
      <c r="AX2212" s="488"/>
      <c r="AY2212" s="488"/>
      <c r="AZ2212" s="488"/>
      <c r="BA2212" s="488"/>
      <c r="BB2212" s="488"/>
      <c r="BC2212" s="488"/>
      <c r="BD2212" s="488"/>
      <c r="BE2212" s="488"/>
      <c r="BF2212" s="488"/>
      <c r="BG2212" s="488"/>
      <c r="BH2212" s="488"/>
      <c r="BI2212" s="488"/>
      <c r="BJ2212" s="488"/>
      <c r="BK2212" s="488"/>
      <c r="BL2212" s="488"/>
      <c r="BM2212" s="488"/>
      <c r="BN2212" s="488"/>
      <c r="BO2212" s="488"/>
      <c r="BP2212" s="488"/>
      <c r="BQ2212" s="488"/>
      <c r="BR2212" s="488"/>
      <c r="BS2212" s="488"/>
      <c r="BT2212" s="488"/>
      <c r="BU2212" s="488"/>
      <c r="BV2212" s="488"/>
      <c r="BW2212" s="488"/>
      <c r="BX2212" s="488"/>
      <c r="BY2212" s="488"/>
      <c r="BZ2212" s="488"/>
      <c r="CA2212" s="488"/>
      <c r="CB2212" s="488"/>
      <c r="CC2212" s="488"/>
      <c r="CD2212" s="488"/>
      <c r="CE2212" s="488"/>
      <c r="CF2212" s="488"/>
      <c r="CG2212" s="488"/>
      <c r="CH2212" s="488"/>
      <c r="CI2212" s="488"/>
      <c r="CJ2212" s="488"/>
      <c r="CK2212" s="488"/>
      <c r="CL2212" s="488"/>
      <c r="CM2212" s="488"/>
      <c r="CN2212" s="488"/>
      <c r="CO2212" s="488"/>
      <c r="CP2212" s="488"/>
      <c r="CQ2212" s="488"/>
      <c r="CR2212" s="488"/>
      <c r="CS2212" s="488"/>
      <c r="CT2212" s="488"/>
      <c r="CU2212" s="488"/>
      <c r="CV2212" s="488"/>
      <c r="CW2212" s="488"/>
      <c r="CX2212" s="488"/>
      <c r="CY2212" s="554">
        <v>200000000</v>
      </c>
      <c r="CZ2212" s="84">
        <v>133375000</v>
      </c>
      <c r="DA2212" s="84"/>
      <c r="DB2212" s="856" t="s">
        <v>20280</v>
      </c>
      <c r="DC2212" s="565">
        <v>2</v>
      </c>
      <c r="DD2212" s="928" t="s">
        <v>16709</v>
      </c>
      <c r="DE2212" s="102" t="s">
        <v>19355</v>
      </c>
      <c r="DF2212" s="928"/>
      <c r="DG2212" s="373" t="s">
        <v>17489</v>
      </c>
      <c r="DH2212" s="214"/>
      <c r="DI2212" s="557">
        <v>41530</v>
      </c>
      <c r="DJ2212" s="111">
        <v>41421</v>
      </c>
      <c r="DK2212" s="558">
        <v>10</v>
      </c>
      <c r="DL2212" s="928"/>
      <c r="DM2212" s="619" t="s">
        <v>20586</v>
      </c>
      <c r="DN2212" s="890">
        <v>200000000</v>
      </c>
      <c r="DO2212" s="928"/>
      <c r="DP2212" s="928"/>
      <c r="DQ2212" s="928"/>
      <c r="DR2212" s="928"/>
    </row>
    <row r="2213" spans="1:122" ht="71" customHeight="1" thickTop="1" thickBot="1">
      <c r="A2213" s="214" t="s">
        <v>14138</v>
      </c>
      <c r="B2213" s="214" t="s">
        <v>11526</v>
      </c>
      <c r="C2213" s="214" t="s">
        <v>86</v>
      </c>
      <c r="D2213" s="374">
        <v>0</v>
      </c>
      <c r="E2213" s="517">
        <v>41465</v>
      </c>
      <c r="F2213" s="517">
        <v>41411</v>
      </c>
      <c r="G2213" s="517">
        <v>41465</v>
      </c>
      <c r="H2213" s="517">
        <v>41477</v>
      </c>
      <c r="I2213" s="517">
        <v>41477</v>
      </c>
      <c r="J2213" s="382">
        <v>36</v>
      </c>
      <c r="K2213" s="551">
        <v>42573</v>
      </c>
      <c r="L2213" s="517">
        <v>41465</v>
      </c>
      <c r="M2213" s="117"/>
      <c r="N2213" s="214" t="s">
        <v>101</v>
      </c>
      <c r="O2213" s="1106">
        <v>890980040</v>
      </c>
      <c r="P2213" s="214" t="s">
        <v>1097</v>
      </c>
      <c r="Q2213" s="214" t="s">
        <v>1097</v>
      </c>
      <c r="R2213" s="214" t="s">
        <v>1097</v>
      </c>
      <c r="S2213" s="214" t="s">
        <v>1097</v>
      </c>
      <c r="T2213" s="214" t="s">
        <v>1097</v>
      </c>
      <c r="U2213" s="214" t="s">
        <v>1097</v>
      </c>
      <c r="V2213" s="214" t="s">
        <v>1097</v>
      </c>
      <c r="W2213" s="214" t="s">
        <v>1097</v>
      </c>
      <c r="X2213" s="214" t="s">
        <v>1097</v>
      </c>
      <c r="Y2213" s="214" t="s">
        <v>1097</v>
      </c>
      <c r="Z2213" s="214" t="s">
        <v>1097</v>
      </c>
      <c r="AA2213" s="214" t="s">
        <v>1097</v>
      </c>
      <c r="AB2213" s="545" t="s">
        <v>14372</v>
      </c>
      <c r="AC2213" s="214"/>
      <c r="AD2213" s="214" t="s">
        <v>14038</v>
      </c>
      <c r="AE2213" s="214" t="s">
        <v>13780</v>
      </c>
      <c r="AF2213" s="214" t="s">
        <v>13905</v>
      </c>
      <c r="AG2213" s="626" t="s">
        <v>14143</v>
      </c>
      <c r="AH2213" s="636">
        <v>332946731</v>
      </c>
      <c r="AI2213" s="634">
        <v>200289874</v>
      </c>
      <c r="AJ2213" s="634">
        <v>533236605</v>
      </c>
      <c r="AK2213" s="214" t="s">
        <v>14244</v>
      </c>
      <c r="AL2213" s="214" t="s">
        <v>156</v>
      </c>
      <c r="AM2213" s="86">
        <v>332946731</v>
      </c>
      <c r="AN2213" s="86" t="s">
        <v>14361</v>
      </c>
      <c r="AO2213" s="86" t="s">
        <v>8485</v>
      </c>
      <c r="AP2213" s="83"/>
      <c r="AQ2213" s="84">
        <v>233062712</v>
      </c>
      <c r="AR2213" s="375">
        <v>41477</v>
      </c>
      <c r="AS2213" s="554">
        <v>544</v>
      </c>
      <c r="AT2213" s="488"/>
      <c r="AU2213" s="488"/>
      <c r="AV2213" s="470"/>
      <c r="AW2213" s="488"/>
      <c r="AX2213" s="488"/>
      <c r="AY2213" s="488"/>
      <c r="AZ2213" s="488"/>
      <c r="BA2213" s="488"/>
      <c r="BB2213" s="488"/>
      <c r="BC2213" s="488"/>
      <c r="BD2213" s="488"/>
      <c r="BE2213" s="488"/>
      <c r="BF2213" s="488"/>
      <c r="BG2213" s="488"/>
      <c r="BH2213" s="488"/>
      <c r="BI2213" s="488"/>
      <c r="BJ2213" s="488"/>
      <c r="BK2213" s="488"/>
      <c r="BL2213" s="488"/>
      <c r="BM2213" s="488"/>
      <c r="BN2213" s="488"/>
      <c r="BO2213" s="488"/>
      <c r="BP2213" s="488"/>
      <c r="BQ2213" s="488"/>
      <c r="BR2213" s="488"/>
      <c r="BS2213" s="488"/>
      <c r="BT2213" s="488"/>
      <c r="BU2213" s="488"/>
      <c r="BV2213" s="488"/>
      <c r="BW2213" s="488"/>
      <c r="BX2213" s="488"/>
      <c r="BY2213" s="488"/>
      <c r="BZ2213" s="488"/>
      <c r="CA2213" s="488"/>
      <c r="CB2213" s="488"/>
      <c r="CC2213" s="488"/>
      <c r="CD2213" s="488"/>
      <c r="CE2213" s="488"/>
      <c r="CF2213" s="488"/>
      <c r="CG2213" s="488"/>
      <c r="CH2213" s="488"/>
      <c r="CI2213" s="488"/>
      <c r="CJ2213" s="488"/>
      <c r="CK2213" s="488"/>
      <c r="CL2213" s="488"/>
      <c r="CM2213" s="488"/>
      <c r="CN2213" s="488"/>
      <c r="CO2213" s="488"/>
      <c r="CP2213" s="488"/>
      <c r="CQ2213" s="488"/>
      <c r="CR2213" s="488"/>
      <c r="CS2213" s="488"/>
      <c r="CT2213" s="488"/>
      <c r="CU2213" s="488"/>
      <c r="CV2213" s="488"/>
      <c r="CW2213" s="488"/>
      <c r="CX2213" s="488"/>
      <c r="CY2213" s="554">
        <v>233062712</v>
      </c>
      <c r="CZ2213" s="84">
        <v>99884019</v>
      </c>
      <c r="DA2213" s="84"/>
      <c r="DB2213" s="856" t="s">
        <v>20280</v>
      </c>
      <c r="DC2213" s="565">
        <v>2</v>
      </c>
      <c r="DD2213" s="928"/>
      <c r="DE2213" s="102" t="s">
        <v>19355</v>
      </c>
      <c r="DF2213" s="928"/>
      <c r="DG2213" s="555"/>
      <c r="DH2213" s="214"/>
      <c r="DI2213" s="557"/>
      <c r="DJ2213" s="111">
        <v>41421</v>
      </c>
      <c r="DK2213" s="558">
        <v>10</v>
      </c>
      <c r="DL2213" s="581" t="s">
        <v>15785</v>
      </c>
      <c r="DM2213" s="619" t="s">
        <v>20586</v>
      </c>
      <c r="DN2213" s="890">
        <v>233062712</v>
      </c>
      <c r="DO2213" s="928"/>
      <c r="DP2213" s="928"/>
      <c r="DQ2213" s="928"/>
      <c r="DR2213" s="928"/>
    </row>
    <row r="2214" spans="1:122" ht="71" customHeight="1" thickTop="1" thickBot="1">
      <c r="A2214" s="214" t="s">
        <v>14139</v>
      </c>
      <c r="B2214" s="214" t="s">
        <v>11526</v>
      </c>
      <c r="C2214" s="214" t="s">
        <v>86</v>
      </c>
      <c r="D2214" s="374">
        <v>0</v>
      </c>
      <c r="E2214" s="517">
        <v>41509</v>
      </c>
      <c r="F2214" s="517">
        <v>41411</v>
      </c>
      <c r="G2214" s="517">
        <v>41516</v>
      </c>
      <c r="H2214" s="517">
        <v>41537</v>
      </c>
      <c r="I2214" s="517">
        <v>41537</v>
      </c>
      <c r="J2214" s="382">
        <v>36</v>
      </c>
      <c r="K2214" s="551">
        <v>42633</v>
      </c>
      <c r="L2214" s="517">
        <v>41509</v>
      </c>
      <c r="M2214" s="117"/>
      <c r="N2214" s="214" t="s">
        <v>691</v>
      </c>
      <c r="O2214" s="1106">
        <v>899999063</v>
      </c>
      <c r="P2214" s="214" t="s">
        <v>1097</v>
      </c>
      <c r="Q2214" s="214" t="s">
        <v>1097</v>
      </c>
      <c r="R2214" s="214" t="s">
        <v>1097</v>
      </c>
      <c r="S2214" s="214" t="s">
        <v>1097</v>
      </c>
      <c r="T2214" s="214" t="s">
        <v>1097</v>
      </c>
      <c r="U2214" s="214" t="s">
        <v>1097</v>
      </c>
      <c r="V2214" s="214" t="s">
        <v>1097</v>
      </c>
      <c r="W2214" s="214" t="s">
        <v>1097</v>
      </c>
      <c r="X2214" s="214" t="s">
        <v>1097</v>
      </c>
      <c r="Y2214" s="214" t="s">
        <v>1097</v>
      </c>
      <c r="Z2214" s="214" t="s">
        <v>1097</v>
      </c>
      <c r="AA2214" s="214" t="s">
        <v>1097</v>
      </c>
      <c r="AB2214" s="545" t="s">
        <v>14369</v>
      </c>
      <c r="AC2214" s="214"/>
      <c r="AD2214" s="214" t="s">
        <v>14038</v>
      </c>
      <c r="AE2214" s="214" t="s">
        <v>13780</v>
      </c>
      <c r="AF2214" s="214" t="s">
        <v>13905</v>
      </c>
      <c r="AG2214" s="626" t="s">
        <v>14144</v>
      </c>
      <c r="AH2214" s="636">
        <v>333375000</v>
      </c>
      <c r="AI2214" s="634">
        <v>165980000</v>
      </c>
      <c r="AJ2214" s="634">
        <v>499355000</v>
      </c>
      <c r="AK2214" s="214" t="s">
        <v>14940</v>
      </c>
      <c r="AL2214" s="214" t="s">
        <v>156</v>
      </c>
      <c r="AM2214" s="86">
        <v>333375000</v>
      </c>
      <c r="AN2214" s="86" t="s">
        <v>14361</v>
      </c>
      <c r="AO2214" s="86" t="s">
        <v>8485</v>
      </c>
      <c r="AP2214" s="83"/>
      <c r="AQ2214" s="84">
        <v>233362500</v>
      </c>
      <c r="AR2214" s="553">
        <v>41537</v>
      </c>
      <c r="AS2214" s="554">
        <v>593</v>
      </c>
      <c r="AT2214" s="488"/>
      <c r="AU2214" s="488"/>
      <c r="AV2214" s="470"/>
      <c r="AW2214" s="488"/>
      <c r="AX2214" s="488"/>
      <c r="AY2214" s="488"/>
      <c r="AZ2214" s="488"/>
      <c r="BA2214" s="488"/>
      <c r="BB2214" s="488"/>
      <c r="BC2214" s="488"/>
      <c r="BD2214" s="488"/>
      <c r="BE2214" s="488"/>
      <c r="BF2214" s="488"/>
      <c r="BG2214" s="488"/>
      <c r="BH2214" s="488"/>
      <c r="BI2214" s="488"/>
      <c r="BJ2214" s="488"/>
      <c r="BK2214" s="488"/>
      <c r="BL2214" s="488"/>
      <c r="BM2214" s="488"/>
      <c r="BN2214" s="488"/>
      <c r="BO2214" s="488"/>
      <c r="BP2214" s="488"/>
      <c r="BQ2214" s="488"/>
      <c r="BR2214" s="488"/>
      <c r="BS2214" s="488"/>
      <c r="BT2214" s="488"/>
      <c r="BU2214" s="488"/>
      <c r="BV2214" s="488"/>
      <c r="BW2214" s="488"/>
      <c r="BX2214" s="488"/>
      <c r="BY2214" s="488"/>
      <c r="BZ2214" s="488"/>
      <c r="CA2214" s="488"/>
      <c r="CB2214" s="488"/>
      <c r="CC2214" s="488"/>
      <c r="CD2214" s="488"/>
      <c r="CE2214" s="488"/>
      <c r="CF2214" s="488"/>
      <c r="CG2214" s="488"/>
      <c r="CH2214" s="488"/>
      <c r="CI2214" s="488"/>
      <c r="CJ2214" s="488"/>
      <c r="CK2214" s="488"/>
      <c r="CL2214" s="488"/>
      <c r="CM2214" s="488"/>
      <c r="CN2214" s="488"/>
      <c r="CO2214" s="488"/>
      <c r="CP2214" s="488"/>
      <c r="CQ2214" s="488"/>
      <c r="CR2214" s="488"/>
      <c r="CS2214" s="488"/>
      <c r="CT2214" s="488"/>
      <c r="CU2214" s="488"/>
      <c r="CV2214" s="488"/>
      <c r="CW2214" s="488"/>
      <c r="CX2214" s="488"/>
      <c r="CY2214" s="554">
        <v>233362500</v>
      </c>
      <c r="CZ2214" s="84">
        <v>100012500</v>
      </c>
      <c r="DA2214" s="84"/>
      <c r="DB2214" s="856" t="s">
        <v>20280</v>
      </c>
      <c r="DC2214" s="565">
        <v>2</v>
      </c>
      <c r="DD2214" s="928"/>
      <c r="DE2214" s="102" t="s">
        <v>19355</v>
      </c>
      <c r="DF2214" s="928"/>
      <c r="DG2214" s="555"/>
      <c r="DH2214" s="214"/>
      <c r="DI2214" s="557"/>
      <c r="DJ2214" s="111">
        <v>41421</v>
      </c>
      <c r="DK2214" s="558">
        <v>10</v>
      </c>
      <c r="DL2214" s="581" t="s">
        <v>15785</v>
      </c>
      <c r="DM2214" s="619" t="s">
        <v>20586</v>
      </c>
      <c r="DN2214" s="890">
        <v>233362500</v>
      </c>
      <c r="DO2214" s="928"/>
      <c r="DP2214" s="928"/>
      <c r="DQ2214" s="928"/>
      <c r="DR2214" s="928"/>
    </row>
    <row r="2215" spans="1:122" ht="71" customHeight="1" thickTop="1" thickBot="1">
      <c r="A2215" s="214" t="s">
        <v>14140</v>
      </c>
      <c r="B2215" s="214" t="s">
        <v>11526</v>
      </c>
      <c r="C2215" s="214" t="s">
        <v>86</v>
      </c>
      <c r="D2215" s="374">
        <v>0</v>
      </c>
      <c r="E2215" s="517">
        <v>41491</v>
      </c>
      <c r="F2215" s="517">
        <v>41411</v>
      </c>
      <c r="G2215" s="517">
        <v>41492</v>
      </c>
      <c r="H2215" s="517">
        <v>41502</v>
      </c>
      <c r="I2215" s="517">
        <v>41502</v>
      </c>
      <c r="J2215" s="382">
        <v>24</v>
      </c>
      <c r="K2215" s="551">
        <v>42232</v>
      </c>
      <c r="L2215" s="517">
        <v>41491</v>
      </c>
      <c r="M2215" s="117"/>
      <c r="N2215" s="214" t="s">
        <v>598</v>
      </c>
      <c r="O2215" s="1106">
        <v>890399010</v>
      </c>
      <c r="P2215" s="214" t="s">
        <v>1097</v>
      </c>
      <c r="Q2215" s="214" t="s">
        <v>1097</v>
      </c>
      <c r="R2215" s="214" t="s">
        <v>1097</v>
      </c>
      <c r="S2215" s="214" t="s">
        <v>1097</v>
      </c>
      <c r="T2215" s="214" t="s">
        <v>1097</v>
      </c>
      <c r="U2215" s="214" t="s">
        <v>1097</v>
      </c>
      <c r="V2215" s="214" t="s">
        <v>1097</v>
      </c>
      <c r="W2215" s="214" t="s">
        <v>1097</v>
      </c>
      <c r="X2215" s="214" t="s">
        <v>1097</v>
      </c>
      <c r="Y2215" s="214" t="s">
        <v>1097</v>
      </c>
      <c r="Z2215" s="214" t="s">
        <v>1097</v>
      </c>
      <c r="AA2215" s="214" t="s">
        <v>1097</v>
      </c>
      <c r="AB2215" s="545" t="s">
        <v>14371</v>
      </c>
      <c r="AC2215" s="214"/>
      <c r="AD2215" s="214" t="s">
        <v>14038</v>
      </c>
      <c r="AE2215" s="214" t="s">
        <v>13780</v>
      </c>
      <c r="AF2215" s="214" t="s">
        <v>13905</v>
      </c>
      <c r="AG2215" s="626" t="s">
        <v>14145</v>
      </c>
      <c r="AH2215" s="636">
        <v>333375000</v>
      </c>
      <c r="AI2215" s="634">
        <v>216700000</v>
      </c>
      <c r="AJ2215" s="634">
        <v>550075000</v>
      </c>
      <c r="AK2215" s="214" t="s">
        <v>14244</v>
      </c>
      <c r="AL2215" s="214" t="s">
        <v>156</v>
      </c>
      <c r="AM2215" s="86">
        <v>333375000</v>
      </c>
      <c r="AN2215" s="86" t="s">
        <v>1452</v>
      </c>
      <c r="AO2215" s="531" t="s">
        <v>11428</v>
      </c>
      <c r="AP2215" s="83"/>
      <c r="AQ2215" s="84">
        <v>233362500</v>
      </c>
      <c r="AR2215" s="375">
        <v>41502</v>
      </c>
      <c r="AS2215" s="554">
        <v>567</v>
      </c>
      <c r="AT2215" s="488"/>
      <c r="AU2215" s="488"/>
      <c r="AV2215" s="470"/>
      <c r="AW2215" s="488"/>
      <c r="AX2215" s="488"/>
      <c r="AY2215" s="488"/>
      <c r="AZ2215" s="488"/>
      <c r="BA2215" s="488"/>
      <c r="BB2215" s="488"/>
      <c r="BC2215" s="488"/>
      <c r="BD2215" s="488"/>
      <c r="BE2215" s="488"/>
      <c r="BF2215" s="488"/>
      <c r="BG2215" s="488"/>
      <c r="BH2215" s="488"/>
      <c r="BI2215" s="488"/>
      <c r="BJ2215" s="488"/>
      <c r="BK2215" s="488"/>
      <c r="BL2215" s="488"/>
      <c r="BM2215" s="488"/>
      <c r="BN2215" s="488"/>
      <c r="BO2215" s="488"/>
      <c r="BP2215" s="488"/>
      <c r="BQ2215" s="488"/>
      <c r="BR2215" s="488"/>
      <c r="BS2215" s="488"/>
      <c r="BT2215" s="488"/>
      <c r="BU2215" s="488"/>
      <c r="BV2215" s="488"/>
      <c r="BW2215" s="488"/>
      <c r="BX2215" s="488"/>
      <c r="BY2215" s="488"/>
      <c r="BZ2215" s="488"/>
      <c r="CA2215" s="488"/>
      <c r="CB2215" s="488"/>
      <c r="CC2215" s="488"/>
      <c r="CD2215" s="488"/>
      <c r="CE2215" s="488"/>
      <c r="CF2215" s="488"/>
      <c r="CG2215" s="488"/>
      <c r="CH2215" s="488"/>
      <c r="CI2215" s="488"/>
      <c r="CJ2215" s="488"/>
      <c r="CK2215" s="488"/>
      <c r="CL2215" s="488"/>
      <c r="CM2215" s="488"/>
      <c r="CN2215" s="488"/>
      <c r="CO2215" s="488"/>
      <c r="CP2215" s="488"/>
      <c r="CQ2215" s="488"/>
      <c r="CR2215" s="488"/>
      <c r="CS2215" s="488"/>
      <c r="CT2215" s="488"/>
      <c r="CU2215" s="488"/>
      <c r="CV2215" s="488"/>
      <c r="CW2215" s="488"/>
      <c r="CX2215" s="488"/>
      <c r="CY2215" s="554">
        <v>233362500</v>
      </c>
      <c r="CZ2215" s="84">
        <v>100012500</v>
      </c>
      <c r="DA2215" s="84"/>
      <c r="DB2215" s="856" t="s">
        <v>20280</v>
      </c>
      <c r="DC2215" s="565">
        <v>2</v>
      </c>
      <c r="DD2215" s="928"/>
      <c r="DE2215" s="102" t="s">
        <v>19355</v>
      </c>
      <c r="DF2215" s="928"/>
      <c r="DG2215" s="555"/>
      <c r="DH2215" s="214"/>
      <c r="DI2215" s="557"/>
      <c r="DJ2215" s="111">
        <v>41421</v>
      </c>
      <c r="DK2215" s="558">
        <v>10</v>
      </c>
      <c r="DL2215" s="581" t="s">
        <v>15785</v>
      </c>
      <c r="DM2215" s="619" t="s">
        <v>20586</v>
      </c>
      <c r="DN2215" s="890">
        <v>233362500</v>
      </c>
      <c r="DO2215" s="928"/>
      <c r="DP2215" s="928"/>
      <c r="DQ2215" s="928"/>
      <c r="DR2215" s="928"/>
    </row>
    <row r="2216" spans="1:122" ht="71" customHeight="1" thickTop="1" thickBot="1">
      <c r="A2216" s="214" t="s">
        <v>14141</v>
      </c>
      <c r="B2216" s="214" t="s">
        <v>3633</v>
      </c>
      <c r="C2216" s="214" t="s">
        <v>86</v>
      </c>
      <c r="D2216" s="374">
        <v>0</v>
      </c>
      <c r="E2216" s="517">
        <v>41424</v>
      </c>
      <c r="F2216" s="517">
        <v>41411</v>
      </c>
      <c r="G2216" s="517">
        <v>41442</v>
      </c>
      <c r="H2216" s="517">
        <v>41451</v>
      </c>
      <c r="I2216" s="517">
        <v>41451</v>
      </c>
      <c r="J2216" s="382">
        <v>6</v>
      </c>
      <c r="K2216" s="551">
        <v>41634</v>
      </c>
      <c r="L2216" s="517">
        <v>41424</v>
      </c>
      <c r="M2216" s="117"/>
      <c r="N2216" s="214" t="s">
        <v>11424</v>
      </c>
      <c r="O2216" s="1166">
        <v>830130764</v>
      </c>
      <c r="P2216" s="530"/>
      <c r="Q2216" s="530"/>
      <c r="R2216" s="530"/>
      <c r="S2216" s="530"/>
      <c r="T2216" s="530"/>
      <c r="U2216" s="530"/>
      <c r="V2216" s="530"/>
      <c r="W2216" s="530"/>
      <c r="X2216" s="530"/>
      <c r="Y2216" s="530"/>
      <c r="Z2216" s="530"/>
      <c r="AA2216" s="530"/>
      <c r="AB2216" s="545" t="s">
        <v>14370</v>
      </c>
      <c r="AC2216" s="214"/>
      <c r="AD2216" s="214" t="s">
        <v>13654</v>
      </c>
      <c r="AE2216" s="214" t="s">
        <v>11563</v>
      </c>
      <c r="AF2216" s="214">
        <v>177</v>
      </c>
      <c r="AG2216" s="626" t="s">
        <v>14152</v>
      </c>
      <c r="AH2216" s="636">
        <v>20600000</v>
      </c>
      <c r="AI2216" s="634">
        <v>9000000</v>
      </c>
      <c r="AJ2216" s="634">
        <v>29600000</v>
      </c>
      <c r="AK2216" s="214" t="s">
        <v>14244</v>
      </c>
      <c r="AL2216" s="214" t="s">
        <v>156</v>
      </c>
      <c r="AM2216" s="86">
        <v>20600000</v>
      </c>
      <c r="AN2216" s="86" t="s">
        <v>14315</v>
      </c>
      <c r="AO2216" s="86" t="s">
        <v>14315</v>
      </c>
      <c r="AP2216" s="83"/>
      <c r="AQ2216" s="84">
        <v>20600000</v>
      </c>
      <c r="AR2216" s="375">
        <v>41451</v>
      </c>
      <c r="AS2216" s="554">
        <v>527</v>
      </c>
      <c r="AT2216" s="488"/>
      <c r="AU2216" s="488"/>
      <c r="AV2216" s="470"/>
      <c r="AW2216" s="488"/>
      <c r="AX2216" s="488"/>
      <c r="AY2216" s="488"/>
      <c r="AZ2216" s="488"/>
      <c r="BA2216" s="488"/>
      <c r="BB2216" s="488"/>
      <c r="BC2216" s="488"/>
      <c r="BD2216" s="488"/>
      <c r="BE2216" s="488"/>
      <c r="BF2216" s="488"/>
      <c r="BG2216" s="488"/>
      <c r="BH2216" s="488"/>
      <c r="BI2216" s="488"/>
      <c r="BJ2216" s="488"/>
      <c r="BK2216" s="488"/>
      <c r="BL2216" s="488"/>
      <c r="BM2216" s="488"/>
      <c r="BN2216" s="488"/>
      <c r="BO2216" s="488"/>
      <c r="BP2216" s="488"/>
      <c r="BQ2216" s="488"/>
      <c r="BR2216" s="488"/>
      <c r="BS2216" s="488"/>
      <c r="BT2216" s="488"/>
      <c r="BU2216" s="488"/>
      <c r="BV2216" s="488"/>
      <c r="BW2216" s="488"/>
      <c r="BX2216" s="488"/>
      <c r="BY2216" s="488"/>
      <c r="BZ2216" s="488"/>
      <c r="CA2216" s="488"/>
      <c r="CB2216" s="488"/>
      <c r="CC2216" s="488"/>
      <c r="CD2216" s="488"/>
      <c r="CE2216" s="488"/>
      <c r="CF2216" s="488"/>
      <c r="CG2216" s="488"/>
      <c r="CH2216" s="488"/>
      <c r="CI2216" s="488"/>
      <c r="CJ2216" s="488"/>
      <c r="CK2216" s="488"/>
      <c r="CL2216" s="488"/>
      <c r="CM2216" s="488"/>
      <c r="CN2216" s="488"/>
      <c r="CO2216" s="488"/>
      <c r="CP2216" s="488"/>
      <c r="CQ2216" s="488"/>
      <c r="CR2216" s="488"/>
      <c r="CS2216" s="488"/>
      <c r="CT2216" s="488"/>
      <c r="CU2216" s="488"/>
      <c r="CV2216" s="488"/>
      <c r="CW2216" s="488"/>
      <c r="CX2216" s="488"/>
      <c r="CY2216" s="554">
        <v>20600000</v>
      </c>
      <c r="CZ2216" s="84">
        <v>0</v>
      </c>
      <c r="DA2216" s="84"/>
      <c r="DB2216" s="856" t="s">
        <v>20809</v>
      </c>
      <c r="DC2216" s="565">
        <v>1</v>
      </c>
      <c r="DD2216" s="928"/>
      <c r="DE2216" s="102" t="s">
        <v>19355</v>
      </c>
      <c r="DF2216" s="928"/>
      <c r="DG2216" s="555"/>
      <c r="DH2216" s="214"/>
      <c r="DI2216" s="557"/>
      <c r="DJ2216" s="111">
        <v>41421</v>
      </c>
      <c r="DK2216" s="558">
        <v>10</v>
      </c>
      <c r="DL2216" s="928"/>
      <c r="DM2216" s="619" t="s">
        <v>20570</v>
      </c>
      <c r="DN2216" s="890">
        <v>20600000</v>
      </c>
      <c r="DO2216" s="928"/>
      <c r="DP2216" s="928"/>
      <c r="DQ2216" s="928"/>
      <c r="DR2216" s="928"/>
    </row>
    <row r="2217" spans="1:122" ht="71" customHeight="1" thickTop="1" thickBot="1">
      <c r="A2217" s="214" t="s">
        <v>14146</v>
      </c>
      <c r="B2217" s="214" t="s">
        <v>3633</v>
      </c>
      <c r="C2217" s="214" t="s">
        <v>543</v>
      </c>
      <c r="D2217" s="374">
        <v>1</v>
      </c>
      <c r="E2217" s="517">
        <v>41430</v>
      </c>
      <c r="F2217" s="517">
        <v>41411</v>
      </c>
      <c r="G2217" s="517">
        <v>41453</v>
      </c>
      <c r="H2217" s="517">
        <v>41464</v>
      </c>
      <c r="I2217" s="517">
        <v>41464</v>
      </c>
      <c r="J2217" s="382">
        <v>6</v>
      </c>
      <c r="K2217" s="551">
        <v>41648</v>
      </c>
      <c r="L2217" s="517">
        <v>41430</v>
      </c>
      <c r="M2217" s="117"/>
      <c r="N2217" s="214" t="s">
        <v>11424</v>
      </c>
      <c r="O2217" s="1166">
        <v>830130764</v>
      </c>
      <c r="P2217" s="530"/>
      <c r="Q2217" s="530"/>
      <c r="R2217" s="530"/>
      <c r="S2217" s="530"/>
      <c r="T2217" s="530"/>
      <c r="U2217" s="530"/>
      <c r="V2217" s="530"/>
      <c r="W2217" s="530"/>
      <c r="X2217" s="530"/>
      <c r="Y2217" s="530"/>
      <c r="Z2217" s="530"/>
      <c r="AA2217" s="530"/>
      <c r="AB2217" s="545" t="s">
        <v>14368</v>
      </c>
      <c r="AC2217" s="214"/>
      <c r="AD2217" s="214" t="s">
        <v>13654</v>
      </c>
      <c r="AE2217" s="214" t="s">
        <v>11563</v>
      </c>
      <c r="AF2217" s="214">
        <v>177</v>
      </c>
      <c r="AG2217" s="626" t="s">
        <v>14153</v>
      </c>
      <c r="AH2217" s="636">
        <v>70100000</v>
      </c>
      <c r="AI2217" s="634">
        <v>36800000</v>
      </c>
      <c r="AJ2217" s="634">
        <v>106900000</v>
      </c>
      <c r="AK2217" s="214" t="s">
        <v>14244</v>
      </c>
      <c r="AL2217" s="214" t="s">
        <v>156</v>
      </c>
      <c r="AM2217" s="86">
        <v>70100000</v>
      </c>
      <c r="AN2217" s="86" t="s">
        <v>14315</v>
      </c>
      <c r="AO2217" s="86" t="s">
        <v>14315</v>
      </c>
      <c r="AP2217" s="83"/>
      <c r="AQ2217" s="84">
        <v>70100000</v>
      </c>
      <c r="AR2217" s="375">
        <v>41464</v>
      </c>
      <c r="AS2217" s="554">
        <v>537</v>
      </c>
      <c r="AT2217" s="488"/>
      <c r="AU2217" s="488"/>
      <c r="AV2217" s="470"/>
      <c r="AW2217" s="488"/>
      <c r="AX2217" s="488"/>
      <c r="AY2217" s="488"/>
      <c r="AZ2217" s="488"/>
      <c r="BA2217" s="488"/>
      <c r="BB2217" s="488"/>
      <c r="BC2217" s="488"/>
      <c r="BD2217" s="488"/>
      <c r="BE2217" s="488"/>
      <c r="BF2217" s="488"/>
      <c r="BG2217" s="488"/>
      <c r="BH2217" s="488"/>
      <c r="BI2217" s="488"/>
      <c r="BJ2217" s="488"/>
      <c r="BK2217" s="488"/>
      <c r="BL2217" s="488"/>
      <c r="BM2217" s="488"/>
      <c r="BN2217" s="488"/>
      <c r="BO2217" s="488"/>
      <c r="BP2217" s="488"/>
      <c r="BQ2217" s="488"/>
      <c r="BR2217" s="488"/>
      <c r="BS2217" s="488"/>
      <c r="BT2217" s="488"/>
      <c r="BU2217" s="488"/>
      <c r="BV2217" s="488"/>
      <c r="BW2217" s="488"/>
      <c r="BX2217" s="488"/>
      <c r="BY2217" s="488"/>
      <c r="BZ2217" s="488"/>
      <c r="CA2217" s="488"/>
      <c r="CB2217" s="488"/>
      <c r="CC2217" s="488"/>
      <c r="CD2217" s="488"/>
      <c r="CE2217" s="488"/>
      <c r="CF2217" s="488"/>
      <c r="CG2217" s="488"/>
      <c r="CH2217" s="488"/>
      <c r="CI2217" s="488"/>
      <c r="CJ2217" s="488"/>
      <c r="CK2217" s="488"/>
      <c r="CL2217" s="488"/>
      <c r="CM2217" s="488"/>
      <c r="CN2217" s="488"/>
      <c r="CO2217" s="488"/>
      <c r="CP2217" s="488"/>
      <c r="CQ2217" s="488"/>
      <c r="CR2217" s="488"/>
      <c r="CS2217" s="488"/>
      <c r="CT2217" s="488"/>
      <c r="CU2217" s="488"/>
      <c r="CV2217" s="488"/>
      <c r="CW2217" s="488"/>
      <c r="CX2217" s="488"/>
      <c r="CY2217" s="554">
        <v>70100000</v>
      </c>
      <c r="CZ2217" s="84">
        <v>0</v>
      </c>
      <c r="DA2217" s="84"/>
      <c r="DB2217" s="856" t="s">
        <v>20809</v>
      </c>
      <c r="DC2217" s="565">
        <v>1</v>
      </c>
      <c r="DD2217" s="928"/>
      <c r="DE2217" s="102" t="s">
        <v>19355</v>
      </c>
      <c r="DF2217" s="928"/>
      <c r="DG2217" s="555"/>
      <c r="DH2217" s="214"/>
      <c r="DI2217" s="557">
        <v>41430</v>
      </c>
      <c r="DJ2217" s="111">
        <v>41421</v>
      </c>
      <c r="DK2217" s="558">
        <v>10</v>
      </c>
      <c r="DL2217" s="928"/>
      <c r="DM2217" s="619" t="s">
        <v>20570</v>
      </c>
      <c r="DN2217" s="890">
        <v>70100000</v>
      </c>
      <c r="DO2217" s="928"/>
      <c r="DP2217" s="928"/>
      <c r="DQ2217" s="928"/>
      <c r="DR2217" s="928"/>
    </row>
    <row r="2218" spans="1:122" ht="71" customHeight="1" thickTop="1" thickBot="1">
      <c r="A2218" s="214" t="s">
        <v>14147</v>
      </c>
      <c r="B2218" s="214" t="s">
        <v>3633</v>
      </c>
      <c r="C2218" s="214" t="s">
        <v>543</v>
      </c>
      <c r="D2218" s="374">
        <v>1</v>
      </c>
      <c r="E2218" s="517">
        <v>41437</v>
      </c>
      <c r="F2218" s="517">
        <v>41411</v>
      </c>
      <c r="G2218" s="517">
        <v>41449</v>
      </c>
      <c r="H2218" s="517">
        <v>41457</v>
      </c>
      <c r="I2218" s="517">
        <v>41457</v>
      </c>
      <c r="J2218" s="382">
        <v>10</v>
      </c>
      <c r="K2218" s="551">
        <v>41761</v>
      </c>
      <c r="L2218" s="517">
        <v>41437</v>
      </c>
      <c r="M2218" s="117"/>
      <c r="N2218" s="214" t="s">
        <v>15732</v>
      </c>
      <c r="O2218" s="1106">
        <v>810004699</v>
      </c>
      <c r="P2218" s="214" t="s">
        <v>19567</v>
      </c>
      <c r="Q2218" s="214">
        <v>10220937</v>
      </c>
      <c r="R2218" s="214" t="s">
        <v>1097</v>
      </c>
      <c r="S2218" s="214" t="s">
        <v>1097</v>
      </c>
      <c r="T2218" s="214" t="s">
        <v>1097</v>
      </c>
      <c r="U2218" s="214" t="s">
        <v>1097</v>
      </c>
      <c r="V2218" s="214" t="s">
        <v>1097</v>
      </c>
      <c r="W2218" s="214" t="s">
        <v>1097</v>
      </c>
      <c r="X2218" s="214" t="s">
        <v>1097</v>
      </c>
      <c r="Y2218" s="214" t="s">
        <v>1097</v>
      </c>
      <c r="Z2218" s="214" t="s">
        <v>1097</v>
      </c>
      <c r="AA2218" s="214" t="s">
        <v>1097</v>
      </c>
      <c r="AB2218" s="859" t="s">
        <v>14367</v>
      </c>
      <c r="AC2218" s="214"/>
      <c r="AD2218" s="214" t="s">
        <v>13654</v>
      </c>
      <c r="AE2218" s="214" t="s">
        <v>11563</v>
      </c>
      <c r="AF2218" s="214">
        <v>177</v>
      </c>
      <c r="AG2218" s="626" t="s">
        <v>14154</v>
      </c>
      <c r="AH2218" s="636">
        <v>184040000</v>
      </c>
      <c r="AI2218" s="634">
        <v>83786800</v>
      </c>
      <c r="AJ2218" s="634">
        <v>267826800</v>
      </c>
      <c r="AK2218" s="214" t="s">
        <v>14317</v>
      </c>
      <c r="AL2218" s="214" t="s">
        <v>156</v>
      </c>
      <c r="AM2218" s="86">
        <v>184040000</v>
      </c>
      <c r="AN2218" s="531" t="s">
        <v>1480</v>
      </c>
      <c r="AO2218" s="531" t="s">
        <v>8492</v>
      </c>
      <c r="AP2218" s="83"/>
      <c r="AQ2218" s="84">
        <v>184040000</v>
      </c>
      <c r="AR2218" s="375">
        <v>41457</v>
      </c>
      <c r="AS2218" s="554">
        <v>534</v>
      </c>
      <c r="AT2218" s="488"/>
      <c r="AU2218" s="488"/>
      <c r="AV2218" s="470"/>
      <c r="AW2218" s="488"/>
      <c r="AX2218" s="488"/>
      <c r="AY2218" s="488"/>
      <c r="AZ2218" s="488"/>
      <c r="BA2218" s="488"/>
      <c r="BB2218" s="488"/>
      <c r="BC2218" s="488"/>
      <c r="BD2218" s="488"/>
      <c r="BE2218" s="488"/>
      <c r="BF2218" s="488"/>
      <c r="BG2218" s="488"/>
      <c r="BH2218" s="488"/>
      <c r="BI2218" s="488"/>
      <c r="BJ2218" s="488"/>
      <c r="BK2218" s="488"/>
      <c r="BL2218" s="488"/>
      <c r="BM2218" s="488"/>
      <c r="BN2218" s="488"/>
      <c r="BO2218" s="488"/>
      <c r="BP2218" s="488"/>
      <c r="BQ2218" s="488"/>
      <c r="BR2218" s="488"/>
      <c r="BS2218" s="488"/>
      <c r="BT2218" s="488"/>
      <c r="BU2218" s="488"/>
      <c r="BV2218" s="488"/>
      <c r="BW2218" s="488"/>
      <c r="BX2218" s="488"/>
      <c r="BY2218" s="488"/>
      <c r="BZ2218" s="488"/>
      <c r="CA2218" s="488"/>
      <c r="CB2218" s="488"/>
      <c r="CC2218" s="488"/>
      <c r="CD2218" s="488"/>
      <c r="CE2218" s="488"/>
      <c r="CF2218" s="488"/>
      <c r="CG2218" s="488"/>
      <c r="CH2218" s="488"/>
      <c r="CI2218" s="488"/>
      <c r="CJ2218" s="488"/>
      <c r="CK2218" s="488"/>
      <c r="CL2218" s="488"/>
      <c r="CM2218" s="488"/>
      <c r="CN2218" s="488"/>
      <c r="CO2218" s="488"/>
      <c r="CP2218" s="488"/>
      <c r="CQ2218" s="488"/>
      <c r="CR2218" s="488"/>
      <c r="CS2218" s="488"/>
      <c r="CT2218" s="488"/>
      <c r="CU2218" s="488"/>
      <c r="CV2218" s="488"/>
      <c r="CW2218" s="488"/>
      <c r="CX2218" s="488"/>
      <c r="CY2218" s="554">
        <v>184040000</v>
      </c>
      <c r="CZ2218" s="84">
        <v>0</v>
      </c>
      <c r="DA2218" s="84"/>
      <c r="DB2218" s="856" t="s">
        <v>20280</v>
      </c>
      <c r="DC2218" s="565">
        <v>1</v>
      </c>
      <c r="DD2218" s="928"/>
      <c r="DE2218" s="102" t="s">
        <v>19355</v>
      </c>
      <c r="DF2218" s="928"/>
      <c r="DG2218" s="555"/>
      <c r="DH2218" s="214"/>
      <c r="DI2218" s="557">
        <v>41437</v>
      </c>
      <c r="DJ2218" s="111">
        <v>41424</v>
      </c>
      <c r="DK2218" s="558">
        <v>13</v>
      </c>
      <c r="DL2218" s="581" t="s">
        <v>15785</v>
      </c>
      <c r="DM2218" s="619" t="s">
        <v>20570</v>
      </c>
      <c r="DN2218" s="890">
        <v>184040000</v>
      </c>
      <c r="DO2218" s="928"/>
      <c r="DP2218" s="928"/>
      <c r="DQ2218" s="928"/>
      <c r="DR2218" s="928"/>
    </row>
    <row r="2219" spans="1:122" ht="71" customHeight="1" thickTop="1" thickBot="1">
      <c r="A2219" s="214" t="s">
        <v>14148</v>
      </c>
      <c r="B2219" s="214" t="s">
        <v>3633</v>
      </c>
      <c r="C2219" s="214" t="s">
        <v>543</v>
      </c>
      <c r="D2219" s="374">
        <v>1</v>
      </c>
      <c r="E2219" s="517">
        <v>41444</v>
      </c>
      <c r="F2219" s="517">
        <v>41411</v>
      </c>
      <c r="G2219" s="517">
        <v>41446</v>
      </c>
      <c r="H2219" s="517">
        <v>41457</v>
      </c>
      <c r="I2219" s="517">
        <v>41457</v>
      </c>
      <c r="J2219" s="382">
        <v>14</v>
      </c>
      <c r="K2219" s="551">
        <v>41884</v>
      </c>
      <c r="L2219" s="517">
        <v>41444</v>
      </c>
      <c r="M2219" s="117"/>
      <c r="N2219" s="214" t="s">
        <v>62</v>
      </c>
      <c r="O2219" s="1106">
        <v>890305881</v>
      </c>
      <c r="P2219" s="214" t="s">
        <v>19568</v>
      </c>
      <c r="Q2219" s="214" t="s">
        <v>19569</v>
      </c>
      <c r="R2219" s="214" t="s">
        <v>1097</v>
      </c>
      <c r="S2219" s="214" t="s">
        <v>1097</v>
      </c>
      <c r="T2219" s="214" t="s">
        <v>1097</v>
      </c>
      <c r="U2219" s="214" t="s">
        <v>1097</v>
      </c>
      <c r="V2219" s="214" t="s">
        <v>1097</v>
      </c>
      <c r="W2219" s="214" t="s">
        <v>1097</v>
      </c>
      <c r="X2219" s="214" t="s">
        <v>1097</v>
      </c>
      <c r="Y2219" s="214" t="s">
        <v>1097</v>
      </c>
      <c r="Z2219" s="214" t="s">
        <v>1097</v>
      </c>
      <c r="AA2219" s="214" t="s">
        <v>1097</v>
      </c>
      <c r="AB2219" s="545" t="s">
        <v>14366</v>
      </c>
      <c r="AC2219" s="214"/>
      <c r="AD2219" s="214" t="s">
        <v>13654</v>
      </c>
      <c r="AE2219" s="214" t="s">
        <v>11563</v>
      </c>
      <c r="AF2219" s="214">
        <v>177</v>
      </c>
      <c r="AG2219" s="626" t="s">
        <v>14156</v>
      </c>
      <c r="AH2219" s="636">
        <v>249920000</v>
      </c>
      <c r="AI2219" s="634">
        <v>109850000</v>
      </c>
      <c r="AJ2219" s="634">
        <v>359770000</v>
      </c>
      <c r="AK2219" s="214" t="s">
        <v>14317</v>
      </c>
      <c r="AL2219" s="214" t="s">
        <v>156</v>
      </c>
      <c r="AM2219" s="86">
        <v>249920000</v>
      </c>
      <c r="AN2219" s="531" t="s">
        <v>14155</v>
      </c>
      <c r="AO2219" s="531" t="s">
        <v>11428</v>
      </c>
      <c r="AP2219" s="83"/>
      <c r="AQ2219" s="84">
        <v>249920000</v>
      </c>
      <c r="AR2219" s="375">
        <v>41457</v>
      </c>
      <c r="AS2219" s="554">
        <v>534</v>
      </c>
      <c r="AT2219" s="488"/>
      <c r="AU2219" s="488"/>
      <c r="AV2219" s="470"/>
      <c r="AW2219" s="488"/>
      <c r="AX2219" s="488"/>
      <c r="AY2219" s="488"/>
      <c r="AZ2219" s="488"/>
      <c r="BA2219" s="488"/>
      <c r="BB2219" s="488"/>
      <c r="BC2219" s="488"/>
      <c r="BD2219" s="488"/>
      <c r="BE2219" s="488"/>
      <c r="BF2219" s="488"/>
      <c r="BG2219" s="488"/>
      <c r="BH2219" s="488"/>
      <c r="BI2219" s="488"/>
      <c r="BJ2219" s="488"/>
      <c r="BK2219" s="488"/>
      <c r="BL2219" s="488"/>
      <c r="BM2219" s="488"/>
      <c r="BN2219" s="488"/>
      <c r="BO2219" s="488"/>
      <c r="BP2219" s="488"/>
      <c r="BQ2219" s="488"/>
      <c r="BR2219" s="488"/>
      <c r="BS2219" s="488"/>
      <c r="BT2219" s="488"/>
      <c r="BU2219" s="488"/>
      <c r="BV2219" s="488"/>
      <c r="BW2219" s="488"/>
      <c r="BX2219" s="488"/>
      <c r="BY2219" s="488"/>
      <c r="BZ2219" s="488"/>
      <c r="CA2219" s="488"/>
      <c r="CB2219" s="488"/>
      <c r="CC2219" s="488"/>
      <c r="CD2219" s="488"/>
      <c r="CE2219" s="488"/>
      <c r="CF2219" s="488"/>
      <c r="CG2219" s="488"/>
      <c r="CH2219" s="488"/>
      <c r="CI2219" s="488"/>
      <c r="CJ2219" s="488"/>
      <c r="CK2219" s="488"/>
      <c r="CL2219" s="488"/>
      <c r="CM2219" s="488"/>
      <c r="CN2219" s="488"/>
      <c r="CO2219" s="488"/>
      <c r="CP2219" s="488"/>
      <c r="CQ2219" s="488"/>
      <c r="CR2219" s="488"/>
      <c r="CS2219" s="488"/>
      <c r="CT2219" s="488"/>
      <c r="CU2219" s="488"/>
      <c r="CV2219" s="488"/>
      <c r="CW2219" s="488"/>
      <c r="CX2219" s="488"/>
      <c r="CY2219" s="554">
        <v>249920000</v>
      </c>
      <c r="CZ2219" s="84">
        <v>0</v>
      </c>
      <c r="DA2219" s="84"/>
      <c r="DB2219" s="856" t="s">
        <v>20280</v>
      </c>
      <c r="DC2219" s="565">
        <v>1</v>
      </c>
      <c r="DD2219" s="928"/>
      <c r="DE2219" s="102" t="s">
        <v>19355</v>
      </c>
      <c r="DF2219" s="928"/>
      <c r="DG2219" s="555"/>
      <c r="DH2219" s="214"/>
      <c r="DI2219" s="557">
        <v>41444</v>
      </c>
      <c r="DJ2219" s="111">
        <v>41424</v>
      </c>
      <c r="DK2219" s="558">
        <v>13</v>
      </c>
      <c r="DL2219" s="928"/>
      <c r="DM2219" s="619" t="s">
        <v>20570</v>
      </c>
      <c r="DN2219" s="890">
        <v>249920000</v>
      </c>
      <c r="DO2219" s="928"/>
      <c r="DP2219" s="928"/>
      <c r="DQ2219" s="928"/>
      <c r="DR2219" s="928"/>
    </row>
    <row r="2220" spans="1:122" ht="71" customHeight="1" thickTop="1" thickBot="1">
      <c r="A2220" s="214" t="s">
        <v>14149</v>
      </c>
      <c r="B2220" s="214" t="s">
        <v>3633</v>
      </c>
      <c r="C2220" s="214" t="s">
        <v>543</v>
      </c>
      <c r="D2220" s="374">
        <v>1</v>
      </c>
      <c r="E2220" s="517">
        <v>41437</v>
      </c>
      <c r="F2220" s="517">
        <v>41411</v>
      </c>
      <c r="G2220" s="517">
        <v>41449</v>
      </c>
      <c r="H2220" s="517">
        <v>41457</v>
      </c>
      <c r="I2220" s="517">
        <v>41457</v>
      </c>
      <c r="J2220" s="382">
        <v>7</v>
      </c>
      <c r="K2220" s="551">
        <v>41672</v>
      </c>
      <c r="L2220" s="517">
        <v>41437</v>
      </c>
      <c r="M2220" s="117"/>
      <c r="N2220" s="214" t="s">
        <v>15732</v>
      </c>
      <c r="O2220" s="1106">
        <v>810004699</v>
      </c>
      <c r="P2220" s="214" t="s">
        <v>19570</v>
      </c>
      <c r="Q2220" s="214">
        <v>10241676</v>
      </c>
      <c r="R2220" s="214" t="s">
        <v>1097</v>
      </c>
      <c r="S2220" s="214" t="s">
        <v>1097</v>
      </c>
      <c r="T2220" s="214" t="s">
        <v>1097</v>
      </c>
      <c r="U2220" s="214" t="s">
        <v>1097</v>
      </c>
      <c r="V2220" s="214" t="s">
        <v>1097</v>
      </c>
      <c r="W2220" s="214" t="s">
        <v>1097</v>
      </c>
      <c r="X2220" s="214" t="s">
        <v>1097</v>
      </c>
      <c r="Y2220" s="214" t="s">
        <v>1097</v>
      </c>
      <c r="Z2220" s="214" t="s">
        <v>1097</v>
      </c>
      <c r="AA2220" s="214" t="s">
        <v>1097</v>
      </c>
      <c r="AB2220" s="545" t="s">
        <v>14365</v>
      </c>
      <c r="AC2220" s="214"/>
      <c r="AD2220" s="214" t="s">
        <v>13654</v>
      </c>
      <c r="AE2220" s="214" t="s">
        <v>11563</v>
      </c>
      <c r="AF2220" s="214">
        <v>177</v>
      </c>
      <c r="AG2220" s="626" t="s">
        <v>14157</v>
      </c>
      <c r="AH2220" s="636">
        <v>168671480</v>
      </c>
      <c r="AI2220" s="634">
        <v>79022920</v>
      </c>
      <c r="AJ2220" s="634">
        <v>247694400</v>
      </c>
      <c r="AK2220" s="214" t="s">
        <v>14244</v>
      </c>
      <c r="AL2220" s="214" t="s">
        <v>156</v>
      </c>
      <c r="AM2220" s="86">
        <v>168671480</v>
      </c>
      <c r="AN2220" s="531" t="s">
        <v>1480</v>
      </c>
      <c r="AO2220" s="531" t="s">
        <v>8492</v>
      </c>
      <c r="AP2220" s="83"/>
      <c r="AQ2220" s="84">
        <v>168671480</v>
      </c>
      <c r="AR2220" s="375">
        <v>41457</v>
      </c>
      <c r="AS2220" s="554">
        <v>534</v>
      </c>
      <c r="AT2220" s="488"/>
      <c r="AU2220" s="488"/>
      <c r="AV2220" s="470"/>
      <c r="AW2220" s="488"/>
      <c r="AX2220" s="488"/>
      <c r="AY2220" s="488"/>
      <c r="AZ2220" s="488"/>
      <c r="BA2220" s="488"/>
      <c r="BB2220" s="488"/>
      <c r="BC2220" s="488"/>
      <c r="BD2220" s="488"/>
      <c r="BE2220" s="488"/>
      <c r="BF2220" s="488"/>
      <c r="BG2220" s="488"/>
      <c r="BH2220" s="488"/>
      <c r="BI2220" s="488"/>
      <c r="BJ2220" s="488"/>
      <c r="BK2220" s="488"/>
      <c r="BL2220" s="488"/>
      <c r="BM2220" s="488"/>
      <c r="BN2220" s="488"/>
      <c r="BO2220" s="488"/>
      <c r="BP2220" s="488"/>
      <c r="BQ2220" s="488"/>
      <c r="BR2220" s="488"/>
      <c r="BS2220" s="488"/>
      <c r="BT2220" s="488"/>
      <c r="BU2220" s="488"/>
      <c r="BV2220" s="488"/>
      <c r="BW2220" s="488"/>
      <c r="BX2220" s="488"/>
      <c r="BY2220" s="488"/>
      <c r="BZ2220" s="488"/>
      <c r="CA2220" s="488"/>
      <c r="CB2220" s="488"/>
      <c r="CC2220" s="488"/>
      <c r="CD2220" s="488"/>
      <c r="CE2220" s="488"/>
      <c r="CF2220" s="488"/>
      <c r="CG2220" s="488"/>
      <c r="CH2220" s="488"/>
      <c r="CI2220" s="488"/>
      <c r="CJ2220" s="488"/>
      <c r="CK2220" s="488"/>
      <c r="CL2220" s="488"/>
      <c r="CM2220" s="488"/>
      <c r="CN2220" s="488"/>
      <c r="CO2220" s="488"/>
      <c r="CP2220" s="488"/>
      <c r="CQ2220" s="488"/>
      <c r="CR2220" s="488"/>
      <c r="CS2220" s="488"/>
      <c r="CT2220" s="488"/>
      <c r="CU2220" s="488"/>
      <c r="CV2220" s="488"/>
      <c r="CW2220" s="488"/>
      <c r="CX2220" s="488"/>
      <c r="CY2220" s="554">
        <v>168671480</v>
      </c>
      <c r="CZ2220" s="84">
        <v>0</v>
      </c>
      <c r="DA2220" s="84"/>
      <c r="DB2220" s="856" t="s">
        <v>20809</v>
      </c>
      <c r="DC2220" s="565">
        <v>1</v>
      </c>
      <c r="DD2220" s="928"/>
      <c r="DE2220" s="102" t="s">
        <v>19355</v>
      </c>
      <c r="DF2220" s="928"/>
      <c r="DG2220" s="555"/>
      <c r="DH2220" s="214"/>
      <c r="DI2220" s="557">
        <v>41437</v>
      </c>
      <c r="DJ2220" s="111">
        <v>41421</v>
      </c>
      <c r="DK2220" s="558">
        <v>10</v>
      </c>
      <c r="DL2220" s="581" t="s">
        <v>15785</v>
      </c>
      <c r="DM2220" s="619" t="s">
        <v>20570</v>
      </c>
      <c r="DN2220" s="890">
        <v>168671480</v>
      </c>
      <c r="DO2220" s="928"/>
      <c r="DP2220" s="928"/>
      <c r="DQ2220" s="928"/>
      <c r="DR2220" s="928"/>
    </row>
    <row r="2221" spans="1:122" ht="71" customHeight="1" thickTop="1" thickBot="1">
      <c r="A2221" s="214" t="s">
        <v>14150</v>
      </c>
      <c r="B2221" s="214" t="s">
        <v>3633</v>
      </c>
      <c r="C2221" s="214" t="s">
        <v>543</v>
      </c>
      <c r="D2221" s="374">
        <v>1</v>
      </c>
      <c r="E2221" s="517">
        <v>41437</v>
      </c>
      <c r="F2221" s="517">
        <v>41411</v>
      </c>
      <c r="G2221" s="517">
        <v>41446</v>
      </c>
      <c r="H2221" s="517">
        <v>41457</v>
      </c>
      <c r="I2221" s="517">
        <v>41457</v>
      </c>
      <c r="J2221" s="382">
        <v>14</v>
      </c>
      <c r="K2221" s="551">
        <v>41884</v>
      </c>
      <c r="L2221" s="517">
        <v>41437</v>
      </c>
      <c r="M2221" s="117"/>
      <c r="N2221" s="214" t="s">
        <v>3677</v>
      </c>
      <c r="O2221" s="1106">
        <v>830092262</v>
      </c>
      <c r="P2221" s="214" t="s">
        <v>19571</v>
      </c>
      <c r="Q2221" s="214">
        <v>900246497</v>
      </c>
      <c r="R2221" s="214" t="s">
        <v>1097</v>
      </c>
      <c r="S2221" s="214" t="s">
        <v>1097</v>
      </c>
      <c r="T2221" s="214" t="s">
        <v>1097</v>
      </c>
      <c r="U2221" s="214" t="s">
        <v>1097</v>
      </c>
      <c r="V2221" s="214" t="s">
        <v>1097</v>
      </c>
      <c r="W2221" s="214" t="s">
        <v>1097</v>
      </c>
      <c r="X2221" s="214" t="s">
        <v>1097</v>
      </c>
      <c r="Y2221" s="214" t="s">
        <v>1097</v>
      </c>
      <c r="Z2221" s="214" t="s">
        <v>1097</v>
      </c>
      <c r="AA2221" s="214" t="s">
        <v>1097</v>
      </c>
      <c r="AB2221" s="545" t="s">
        <v>14364</v>
      </c>
      <c r="AC2221" s="214"/>
      <c r="AD2221" s="214" t="s">
        <v>13654</v>
      </c>
      <c r="AE2221" s="214" t="s">
        <v>11563</v>
      </c>
      <c r="AF2221" s="214">
        <v>177</v>
      </c>
      <c r="AG2221" s="626" t="s">
        <v>14158</v>
      </c>
      <c r="AH2221" s="636">
        <v>201105333</v>
      </c>
      <c r="AI2221" s="634">
        <v>177864000</v>
      </c>
      <c r="AJ2221" s="634">
        <v>378969333</v>
      </c>
      <c r="AK2221" s="214" t="s">
        <v>14244</v>
      </c>
      <c r="AL2221" s="214" t="s">
        <v>156</v>
      </c>
      <c r="AM2221" s="86">
        <v>201105333</v>
      </c>
      <c r="AN2221" s="86" t="s">
        <v>14315</v>
      </c>
      <c r="AO2221" s="86" t="s">
        <v>14315</v>
      </c>
      <c r="AP2221" s="83"/>
      <c r="AQ2221" s="84">
        <v>201105333</v>
      </c>
      <c r="AR2221" s="375">
        <v>41457</v>
      </c>
      <c r="AS2221" s="554">
        <v>534</v>
      </c>
      <c r="AT2221" s="488"/>
      <c r="AU2221" s="488"/>
      <c r="AV2221" s="470"/>
      <c r="AW2221" s="488"/>
      <c r="AX2221" s="488"/>
      <c r="AY2221" s="488"/>
      <c r="AZ2221" s="488"/>
      <c r="BA2221" s="488"/>
      <c r="BB2221" s="488"/>
      <c r="BC2221" s="488"/>
      <c r="BD2221" s="488"/>
      <c r="BE2221" s="488"/>
      <c r="BF2221" s="488"/>
      <c r="BG2221" s="488"/>
      <c r="BH2221" s="488"/>
      <c r="BI2221" s="488"/>
      <c r="BJ2221" s="488"/>
      <c r="BK2221" s="488"/>
      <c r="BL2221" s="488"/>
      <c r="BM2221" s="488"/>
      <c r="BN2221" s="488"/>
      <c r="BO2221" s="488"/>
      <c r="BP2221" s="488"/>
      <c r="BQ2221" s="488"/>
      <c r="BR2221" s="488"/>
      <c r="BS2221" s="488"/>
      <c r="BT2221" s="488"/>
      <c r="BU2221" s="488"/>
      <c r="BV2221" s="488"/>
      <c r="BW2221" s="488"/>
      <c r="BX2221" s="488"/>
      <c r="BY2221" s="488"/>
      <c r="BZ2221" s="488"/>
      <c r="CA2221" s="488"/>
      <c r="CB2221" s="488"/>
      <c r="CC2221" s="488"/>
      <c r="CD2221" s="488"/>
      <c r="CE2221" s="488"/>
      <c r="CF2221" s="488"/>
      <c r="CG2221" s="488"/>
      <c r="CH2221" s="488"/>
      <c r="CI2221" s="488"/>
      <c r="CJ2221" s="488"/>
      <c r="CK2221" s="488"/>
      <c r="CL2221" s="488"/>
      <c r="CM2221" s="488"/>
      <c r="CN2221" s="488"/>
      <c r="CO2221" s="488"/>
      <c r="CP2221" s="488"/>
      <c r="CQ2221" s="488"/>
      <c r="CR2221" s="488"/>
      <c r="CS2221" s="488"/>
      <c r="CT2221" s="488"/>
      <c r="CU2221" s="488"/>
      <c r="CV2221" s="488"/>
      <c r="CW2221" s="488"/>
      <c r="CX2221" s="488"/>
      <c r="CY2221" s="554">
        <v>201105333</v>
      </c>
      <c r="CZ2221" s="84">
        <v>0</v>
      </c>
      <c r="DA2221" s="84"/>
      <c r="DB2221" s="856" t="s">
        <v>20280</v>
      </c>
      <c r="DC2221" s="565">
        <v>1</v>
      </c>
      <c r="DD2221" s="928"/>
      <c r="DE2221" s="102" t="s">
        <v>19355</v>
      </c>
      <c r="DF2221" s="928"/>
      <c r="DG2221" s="555"/>
      <c r="DH2221" s="214"/>
      <c r="DI2221" s="557">
        <v>41437</v>
      </c>
      <c r="DJ2221" s="111">
        <v>41421</v>
      </c>
      <c r="DK2221" s="558">
        <v>10</v>
      </c>
      <c r="DL2221" s="928"/>
      <c r="DM2221" s="619" t="s">
        <v>20570</v>
      </c>
      <c r="DN2221" s="890">
        <v>201105333</v>
      </c>
      <c r="DO2221" s="928"/>
      <c r="DP2221" s="928"/>
      <c r="DQ2221" s="928"/>
      <c r="DR2221" s="928"/>
    </row>
    <row r="2222" spans="1:122" ht="71" customHeight="1" thickTop="1" thickBot="1">
      <c r="A2222" s="214" t="s">
        <v>14151</v>
      </c>
      <c r="B2222" s="214" t="s">
        <v>3633</v>
      </c>
      <c r="C2222" s="214" t="s">
        <v>543</v>
      </c>
      <c r="D2222" s="374">
        <v>1</v>
      </c>
      <c r="E2222" s="517">
        <v>41430</v>
      </c>
      <c r="F2222" s="517">
        <v>41411</v>
      </c>
      <c r="G2222" s="517">
        <v>41446</v>
      </c>
      <c r="H2222" s="517">
        <v>41457</v>
      </c>
      <c r="I2222" s="517">
        <v>41457</v>
      </c>
      <c r="J2222" s="382">
        <v>14</v>
      </c>
      <c r="K2222" s="551">
        <v>41884</v>
      </c>
      <c r="L2222" s="517">
        <v>41430</v>
      </c>
      <c r="M2222" s="117"/>
      <c r="N2222" s="214" t="s">
        <v>4260</v>
      </c>
      <c r="O2222" s="1106">
        <v>900128226</v>
      </c>
      <c r="P2222" s="214" t="s">
        <v>19572</v>
      </c>
      <c r="Q2222" s="214" t="s">
        <v>19573</v>
      </c>
      <c r="R2222" s="214" t="s">
        <v>1097</v>
      </c>
      <c r="S2222" s="214" t="s">
        <v>1097</v>
      </c>
      <c r="T2222" s="214" t="s">
        <v>1097</v>
      </c>
      <c r="U2222" s="214" t="s">
        <v>1097</v>
      </c>
      <c r="V2222" s="214" t="s">
        <v>1097</v>
      </c>
      <c r="W2222" s="214" t="s">
        <v>1097</v>
      </c>
      <c r="X2222" s="214" t="s">
        <v>1097</v>
      </c>
      <c r="Y2222" s="214" t="s">
        <v>1097</v>
      </c>
      <c r="Z2222" s="214" t="s">
        <v>1097</v>
      </c>
      <c r="AA2222" s="214" t="s">
        <v>1097</v>
      </c>
      <c r="AB2222" s="545" t="s">
        <v>14363</v>
      </c>
      <c r="AC2222" s="214"/>
      <c r="AD2222" s="214" t="s">
        <v>13654</v>
      </c>
      <c r="AE2222" s="214" t="s">
        <v>11563</v>
      </c>
      <c r="AF2222" s="214">
        <v>177</v>
      </c>
      <c r="AG2222" s="626" t="s">
        <v>14160</v>
      </c>
      <c r="AH2222" s="636">
        <v>239975000</v>
      </c>
      <c r="AI2222" s="634">
        <v>112831988</v>
      </c>
      <c r="AJ2222" s="634">
        <v>352806988</v>
      </c>
      <c r="AK2222" s="214" t="s">
        <v>14244</v>
      </c>
      <c r="AL2222" s="214" t="s">
        <v>156</v>
      </c>
      <c r="AM2222" s="86">
        <v>239975000</v>
      </c>
      <c r="AN2222" s="531" t="s">
        <v>14159</v>
      </c>
      <c r="AO2222" s="531" t="s">
        <v>11046</v>
      </c>
      <c r="AP2222" s="83"/>
      <c r="AQ2222" s="84">
        <v>239975000</v>
      </c>
      <c r="AR2222" s="375">
        <v>41457</v>
      </c>
      <c r="AS2222" s="554">
        <v>534</v>
      </c>
      <c r="AT2222" s="488"/>
      <c r="AU2222" s="488"/>
      <c r="AV2222" s="470"/>
      <c r="AW2222" s="488"/>
      <c r="AX2222" s="488"/>
      <c r="AY2222" s="488"/>
      <c r="AZ2222" s="488"/>
      <c r="BA2222" s="488"/>
      <c r="BB2222" s="488"/>
      <c r="BC2222" s="488"/>
      <c r="BD2222" s="488"/>
      <c r="BE2222" s="488"/>
      <c r="BF2222" s="488"/>
      <c r="BG2222" s="488"/>
      <c r="BH2222" s="488"/>
      <c r="BI2222" s="488"/>
      <c r="BJ2222" s="488"/>
      <c r="BK2222" s="488"/>
      <c r="BL2222" s="488"/>
      <c r="BM2222" s="488"/>
      <c r="BN2222" s="488"/>
      <c r="BO2222" s="488"/>
      <c r="BP2222" s="488"/>
      <c r="BQ2222" s="488"/>
      <c r="BR2222" s="488"/>
      <c r="BS2222" s="488"/>
      <c r="BT2222" s="488"/>
      <c r="BU2222" s="488"/>
      <c r="BV2222" s="488"/>
      <c r="BW2222" s="488"/>
      <c r="BX2222" s="488"/>
      <c r="BY2222" s="488"/>
      <c r="BZ2222" s="488"/>
      <c r="CA2222" s="488"/>
      <c r="CB2222" s="488"/>
      <c r="CC2222" s="488"/>
      <c r="CD2222" s="488"/>
      <c r="CE2222" s="488"/>
      <c r="CF2222" s="488"/>
      <c r="CG2222" s="488"/>
      <c r="CH2222" s="488"/>
      <c r="CI2222" s="488"/>
      <c r="CJ2222" s="488"/>
      <c r="CK2222" s="488"/>
      <c r="CL2222" s="488"/>
      <c r="CM2222" s="488"/>
      <c r="CN2222" s="488"/>
      <c r="CO2222" s="488"/>
      <c r="CP2222" s="488"/>
      <c r="CQ2222" s="488"/>
      <c r="CR2222" s="488"/>
      <c r="CS2222" s="488"/>
      <c r="CT2222" s="488"/>
      <c r="CU2222" s="488"/>
      <c r="CV2222" s="488"/>
      <c r="CW2222" s="488"/>
      <c r="CX2222" s="488"/>
      <c r="CY2222" s="554">
        <v>239975000</v>
      </c>
      <c r="CZ2222" s="84">
        <v>0</v>
      </c>
      <c r="DA2222" s="84"/>
      <c r="DB2222" s="856" t="s">
        <v>20280</v>
      </c>
      <c r="DC2222" s="565">
        <v>1</v>
      </c>
      <c r="DD2222" s="928"/>
      <c r="DE2222" s="102" t="s">
        <v>19355</v>
      </c>
      <c r="DF2222" s="928"/>
      <c r="DG2222" s="555"/>
      <c r="DH2222" s="214"/>
      <c r="DI2222" s="557">
        <v>41430</v>
      </c>
      <c r="DJ2222" s="111">
        <v>41421</v>
      </c>
      <c r="DK2222" s="558">
        <v>10</v>
      </c>
      <c r="DL2222" s="928"/>
      <c r="DM2222" s="619" t="s">
        <v>20570</v>
      </c>
      <c r="DN2222" s="890">
        <v>239975000</v>
      </c>
      <c r="DO2222" s="928"/>
      <c r="DP2222" s="928"/>
      <c r="DQ2222" s="928"/>
      <c r="DR2222" s="928"/>
    </row>
    <row r="2223" spans="1:122" ht="71" customHeight="1" thickTop="1" thickBot="1">
      <c r="A2223" s="214" t="s">
        <v>14382</v>
      </c>
      <c r="B2223" s="214" t="s">
        <v>14383</v>
      </c>
      <c r="C2223" s="214" t="s">
        <v>539</v>
      </c>
      <c r="D2223" s="374">
        <v>1</v>
      </c>
      <c r="E2223" s="517">
        <v>41449</v>
      </c>
      <c r="F2223" s="517">
        <v>41432</v>
      </c>
      <c r="G2223" s="517">
        <v>41473</v>
      </c>
      <c r="H2223" s="517">
        <v>41529</v>
      </c>
      <c r="I2223" s="517">
        <v>41472</v>
      </c>
      <c r="J2223" s="382">
        <v>12</v>
      </c>
      <c r="K2223" s="551">
        <v>41837</v>
      </c>
      <c r="L2223" s="517">
        <v>41449</v>
      </c>
      <c r="M2223" s="117"/>
      <c r="N2223" s="214" t="s">
        <v>19574</v>
      </c>
      <c r="O2223" s="1106" t="s">
        <v>19575</v>
      </c>
      <c r="P2223" s="214" t="s">
        <v>7301</v>
      </c>
      <c r="Q2223" s="214">
        <v>890801053</v>
      </c>
      <c r="R2223" s="214" t="s">
        <v>1097</v>
      </c>
      <c r="S2223" s="214" t="s">
        <v>1097</v>
      </c>
      <c r="T2223" s="214" t="s">
        <v>1097</v>
      </c>
      <c r="U2223" s="214" t="s">
        <v>1097</v>
      </c>
      <c r="V2223" s="214" t="s">
        <v>1097</v>
      </c>
      <c r="W2223" s="214" t="s">
        <v>1097</v>
      </c>
      <c r="X2223" s="214" t="s">
        <v>1097</v>
      </c>
      <c r="Y2223" s="214" t="s">
        <v>1097</v>
      </c>
      <c r="Z2223" s="214" t="s">
        <v>1097</v>
      </c>
      <c r="AA2223" s="214" t="s">
        <v>1097</v>
      </c>
      <c r="AB2223" s="545" t="s">
        <v>14390</v>
      </c>
      <c r="AC2223" s="214"/>
      <c r="AD2223" s="214"/>
      <c r="AE2223" s="214" t="s">
        <v>11443</v>
      </c>
      <c r="AF2223" s="214">
        <v>199</v>
      </c>
      <c r="AG2223" s="626" t="s">
        <v>14384</v>
      </c>
      <c r="AH2223" s="636">
        <v>2100000000</v>
      </c>
      <c r="AI2223" s="634">
        <v>545000000</v>
      </c>
      <c r="AJ2223" s="634">
        <v>2645000000</v>
      </c>
      <c r="AK2223" s="214" t="s">
        <v>16021</v>
      </c>
      <c r="AL2223" s="214" t="s">
        <v>156</v>
      </c>
      <c r="AM2223" s="86">
        <v>2100000000</v>
      </c>
      <c r="AN2223" s="531" t="s">
        <v>1480</v>
      </c>
      <c r="AO2223" s="531" t="s">
        <v>8492</v>
      </c>
      <c r="AP2223" s="83"/>
      <c r="AQ2223" s="84">
        <v>1058000000</v>
      </c>
      <c r="AR2223" s="375">
        <v>41529</v>
      </c>
      <c r="AS2223" s="554">
        <v>585</v>
      </c>
      <c r="AT2223" s="488"/>
      <c r="AU2223" s="488"/>
      <c r="AV2223" s="470"/>
      <c r="AW2223" s="488"/>
      <c r="AX2223" s="488"/>
      <c r="AY2223" s="488"/>
      <c r="AZ2223" s="488"/>
      <c r="BA2223" s="488"/>
      <c r="BB2223" s="488"/>
      <c r="BC2223" s="488"/>
      <c r="BD2223" s="488"/>
      <c r="BE2223" s="488"/>
      <c r="BF2223" s="488"/>
      <c r="BG2223" s="488"/>
      <c r="BH2223" s="488"/>
      <c r="BI2223" s="488"/>
      <c r="BJ2223" s="488"/>
      <c r="BK2223" s="488"/>
      <c r="BL2223" s="488"/>
      <c r="BM2223" s="488"/>
      <c r="BN2223" s="488"/>
      <c r="BO2223" s="488"/>
      <c r="BP2223" s="488"/>
      <c r="BQ2223" s="488"/>
      <c r="BR2223" s="488"/>
      <c r="BS2223" s="488"/>
      <c r="BT2223" s="488"/>
      <c r="BU2223" s="488"/>
      <c r="BV2223" s="488"/>
      <c r="BW2223" s="488"/>
      <c r="BX2223" s="488"/>
      <c r="BY2223" s="488"/>
      <c r="BZ2223" s="488"/>
      <c r="CA2223" s="488"/>
      <c r="CB2223" s="488"/>
      <c r="CC2223" s="488"/>
      <c r="CD2223" s="488"/>
      <c r="CE2223" s="488"/>
      <c r="CF2223" s="488"/>
      <c r="CG2223" s="488"/>
      <c r="CH2223" s="488"/>
      <c r="CI2223" s="488"/>
      <c r="CJ2223" s="488"/>
      <c r="CK2223" s="488"/>
      <c r="CL2223" s="488"/>
      <c r="CM2223" s="488"/>
      <c r="CN2223" s="488"/>
      <c r="CO2223" s="488"/>
      <c r="CP2223" s="488"/>
      <c r="CQ2223" s="488"/>
      <c r="CR2223" s="488"/>
      <c r="CS2223" s="488"/>
      <c r="CT2223" s="488"/>
      <c r="CU2223" s="488"/>
      <c r="CV2223" s="488"/>
      <c r="CW2223" s="488"/>
      <c r="CX2223" s="488"/>
      <c r="CY2223" s="554">
        <v>1058000000</v>
      </c>
      <c r="CZ2223" s="84">
        <v>1042000000</v>
      </c>
      <c r="DA2223" s="84"/>
      <c r="DB2223" s="856" t="s">
        <v>20280</v>
      </c>
      <c r="DC2223" s="565">
        <v>1</v>
      </c>
      <c r="DD2223" s="928"/>
      <c r="DE2223" s="102" t="s">
        <v>19355</v>
      </c>
      <c r="DF2223" s="928"/>
      <c r="DG2223" s="555"/>
      <c r="DH2223" s="214"/>
      <c r="DI2223" s="557">
        <v>41458</v>
      </c>
      <c r="DJ2223" s="111">
        <v>41436</v>
      </c>
      <c r="DK2223" s="558">
        <v>4</v>
      </c>
      <c r="DL2223" s="928"/>
      <c r="DM2223" s="619" t="s">
        <v>20580</v>
      </c>
      <c r="DN2223" s="890">
        <v>1058000000</v>
      </c>
      <c r="DO2223" s="928"/>
      <c r="DP2223" s="928"/>
      <c r="DQ2223" s="928"/>
      <c r="DR2223" s="928"/>
    </row>
    <row r="2224" spans="1:122" ht="71" customHeight="1" thickTop="1" thickBot="1">
      <c r="A2224" s="214" t="s">
        <v>14385</v>
      </c>
      <c r="B2224" s="214" t="s">
        <v>14383</v>
      </c>
      <c r="C2224" s="214" t="s">
        <v>539</v>
      </c>
      <c r="D2224" s="374">
        <v>1</v>
      </c>
      <c r="E2224" s="517">
        <v>41464</v>
      </c>
      <c r="F2224" s="517">
        <v>41432</v>
      </c>
      <c r="G2224" s="517">
        <v>41526</v>
      </c>
      <c r="H2224" s="517">
        <v>41557</v>
      </c>
      <c r="I2224" s="517" t="s">
        <v>5126</v>
      </c>
      <c r="J2224" s="382">
        <v>12</v>
      </c>
      <c r="K2224" s="551" t="e">
        <v>#VALUE!</v>
      </c>
      <c r="L2224" s="517">
        <v>41464</v>
      </c>
      <c r="M2224" s="117"/>
      <c r="N2224" s="214" t="s">
        <v>8018</v>
      </c>
      <c r="O2224" s="1106">
        <v>892099149</v>
      </c>
      <c r="P2224" s="214" t="s">
        <v>19264</v>
      </c>
      <c r="Q2224" s="214" t="s">
        <v>19265</v>
      </c>
      <c r="R2224" s="214" t="s">
        <v>1097</v>
      </c>
      <c r="S2224" s="214" t="s">
        <v>1097</v>
      </c>
      <c r="T2224" s="214" t="s">
        <v>1097</v>
      </c>
      <c r="U2224" s="214" t="s">
        <v>1097</v>
      </c>
      <c r="V2224" s="214" t="s">
        <v>1097</v>
      </c>
      <c r="W2224" s="214" t="s">
        <v>1097</v>
      </c>
      <c r="X2224" s="214" t="s">
        <v>1097</v>
      </c>
      <c r="Y2224" s="214" t="s">
        <v>1097</v>
      </c>
      <c r="Z2224" s="214" t="s">
        <v>1097</v>
      </c>
      <c r="AA2224" s="214" t="s">
        <v>1097</v>
      </c>
      <c r="AB2224" s="545" t="s">
        <v>14389</v>
      </c>
      <c r="AC2224" s="214"/>
      <c r="AD2224" s="214">
        <v>0</v>
      </c>
      <c r="AE2224" s="214" t="s">
        <v>11443</v>
      </c>
      <c r="AF2224" s="214">
        <v>199</v>
      </c>
      <c r="AG2224" s="626" t="s">
        <v>14388</v>
      </c>
      <c r="AH2224" s="636">
        <v>5000000000</v>
      </c>
      <c r="AI2224" s="634">
        <v>500000000</v>
      </c>
      <c r="AJ2224" s="634">
        <v>5500000000</v>
      </c>
      <c r="AK2224" s="214" t="s">
        <v>14494</v>
      </c>
      <c r="AL2224" s="214" t="s">
        <v>156</v>
      </c>
      <c r="AM2224" s="86">
        <v>5000000000</v>
      </c>
      <c r="AN2224" s="531" t="s">
        <v>14387</v>
      </c>
      <c r="AO2224" s="531" t="s">
        <v>14386</v>
      </c>
      <c r="AP2224" s="83"/>
      <c r="AQ2224" s="84">
        <v>2200000000</v>
      </c>
      <c r="AR2224" s="375">
        <v>41557</v>
      </c>
      <c r="AS2224" s="554">
        <v>622</v>
      </c>
      <c r="AT2224" s="488"/>
      <c r="AU2224" s="488"/>
      <c r="AV2224" s="470"/>
      <c r="AW2224" s="488"/>
      <c r="AX2224" s="488"/>
      <c r="AY2224" s="488"/>
      <c r="AZ2224" s="488"/>
      <c r="BA2224" s="488"/>
      <c r="BB2224" s="488"/>
      <c r="BC2224" s="488"/>
      <c r="BD2224" s="488"/>
      <c r="BE2224" s="488"/>
      <c r="BF2224" s="488"/>
      <c r="BG2224" s="488"/>
      <c r="BH2224" s="488"/>
      <c r="BI2224" s="488"/>
      <c r="BJ2224" s="488"/>
      <c r="BK2224" s="488"/>
      <c r="BL2224" s="488"/>
      <c r="BM2224" s="488"/>
      <c r="BN2224" s="488"/>
      <c r="BO2224" s="488"/>
      <c r="BP2224" s="488"/>
      <c r="BQ2224" s="488"/>
      <c r="BR2224" s="488"/>
      <c r="BS2224" s="488"/>
      <c r="BT2224" s="488"/>
      <c r="BU2224" s="488"/>
      <c r="BV2224" s="488"/>
      <c r="BW2224" s="488"/>
      <c r="BX2224" s="488"/>
      <c r="BY2224" s="488"/>
      <c r="BZ2224" s="488"/>
      <c r="CA2224" s="488"/>
      <c r="CB2224" s="488"/>
      <c r="CC2224" s="488"/>
      <c r="CD2224" s="488"/>
      <c r="CE2224" s="488"/>
      <c r="CF2224" s="488"/>
      <c r="CG2224" s="488"/>
      <c r="CH2224" s="488"/>
      <c r="CI2224" s="488"/>
      <c r="CJ2224" s="488"/>
      <c r="CK2224" s="488"/>
      <c r="CL2224" s="488"/>
      <c r="CM2224" s="488"/>
      <c r="CN2224" s="488"/>
      <c r="CO2224" s="488"/>
      <c r="CP2224" s="488"/>
      <c r="CQ2224" s="488"/>
      <c r="CR2224" s="488"/>
      <c r="CS2224" s="488"/>
      <c r="CT2224" s="488"/>
      <c r="CU2224" s="488"/>
      <c r="CV2224" s="488"/>
      <c r="CW2224" s="488"/>
      <c r="CX2224" s="488"/>
      <c r="CY2224" s="554">
        <v>2200000000</v>
      </c>
      <c r="CZ2224" s="84">
        <v>2800000000</v>
      </c>
      <c r="DA2224" s="84"/>
      <c r="DB2224" s="856" t="e">
        <v>#VALUE!</v>
      </c>
      <c r="DC2224" s="565">
        <v>1</v>
      </c>
      <c r="DD2224" s="928" t="s">
        <v>16681</v>
      </c>
      <c r="DE2224" s="102" t="s">
        <v>19355</v>
      </c>
      <c r="DF2224" s="928"/>
      <c r="DG2224" s="555"/>
      <c r="DH2224" s="214"/>
      <c r="DI2224" s="557">
        <v>41522</v>
      </c>
      <c r="DJ2224" s="111">
        <v>41438</v>
      </c>
      <c r="DK2224" s="558">
        <v>6</v>
      </c>
      <c r="DL2224" s="928"/>
      <c r="DM2224" s="619" t="s">
        <v>20580</v>
      </c>
      <c r="DN2224" s="890">
        <v>2200000000</v>
      </c>
      <c r="DO2224" s="928"/>
      <c r="DP2224" s="928"/>
      <c r="DQ2224" s="928"/>
      <c r="DR2224" s="928"/>
    </row>
    <row r="2225" spans="1:122" ht="71" customHeight="1" thickTop="1" thickBot="1">
      <c r="A2225" s="214" t="s">
        <v>14391</v>
      </c>
      <c r="B2225" s="214" t="s">
        <v>14383</v>
      </c>
      <c r="C2225" s="214" t="s">
        <v>539</v>
      </c>
      <c r="D2225" s="374">
        <v>1</v>
      </c>
      <c r="E2225" s="517">
        <v>41495</v>
      </c>
      <c r="F2225" s="517">
        <v>41432</v>
      </c>
      <c r="G2225" s="517">
        <v>41540</v>
      </c>
      <c r="H2225" s="517">
        <v>41625</v>
      </c>
      <c r="I2225" s="517" t="s">
        <v>5126</v>
      </c>
      <c r="J2225" s="382">
        <v>12</v>
      </c>
      <c r="K2225" s="551" t="e">
        <v>#VALUE!</v>
      </c>
      <c r="L2225" s="517">
        <v>41495</v>
      </c>
      <c r="M2225" s="117"/>
      <c r="N2225" s="214" t="s">
        <v>10928</v>
      </c>
      <c r="O2225" s="1106">
        <v>892115007</v>
      </c>
      <c r="P2225" s="214" t="s">
        <v>19576</v>
      </c>
      <c r="Q2225" s="214" t="s">
        <v>19577</v>
      </c>
      <c r="R2225" s="214" t="s">
        <v>1097</v>
      </c>
      <c r="S2225" s="214" t="s">
        <v>1097</v>
      </c>
      <c r="T2225" s="214" t="s">
        <v>1097</v>
      </c>
      <c r="U2225" s="214" t="s">
        <v>1097</v>
      </c>
      <c r="V2225" s="214" t="s">
        <v>1097</v>
      </c>
      <c r="W2225" s="214" t="s">
        <v>1097</v>
      </c>
      <c r="X2225" s="214" t="s">
        <v>1097</v>
      </c>
      <c r="Y2225" s="214" t="s">
        <v>1097</v>
      </c>
      <c r="Z2225" s="214" t="s">
        <v>1097</v>
      </c>
      <c r="AA2225" s="214" t="s">
        <v>1097</v>
      </c>
      <c r="AB2225" s="545" t="s">
        <v>14400</v>
      </c>
      <c r="AC2225" s="214"/>
      <c r="AD2225" s="214">
        <v>0</v>
      </c>
      <c r="AE2225" s="214" t="s">
        <v>11443</v>
      </c>
      <c r="AF2225" s="214">
        <v>199</v>
      </c>
      <c r="AG2225" s="626" t="s">
        <v>14495</v>
      </c>
      <c r="AH2225" s="636">
        <v>1500000000</v>
      </c>
      <c r="AI2225" s="634">
        <v>314666666</v>
      </c>
      <c r="AJ2225" s="634">
        <v>1814666666</v>
      </c>
      <c r="AK2225" s="214" t="s">
        <v>14494</v>
      </c>
      <c r="AL2225" s="214" t="s">
        <v>156</v>
      </c>
      <c r="AM2225" s="86">
        <v>1500000000</v>
      </c>
      <c r="AN2225" s="531" t="s">
        <v>11043</v>
      </c>
      <c r="AO2225" s="531" t="s">
        <v>11509</v>
      </c>
      <c r="AP2225" s="83"/>
      <c r="AQ2225" s="84">
        <v>725866667</v>
      </c>
      <c r="AR2225" s="375">
        <v>41625</v>
      </c>
      <c r="AS2225" s="554">
        <v>703</v>
      </c>
      <c r="AT2225" s="488"/>
      <c r="AU2225" s="488"/>
      <c r="AV2225" s="470"/>
      <c r="AW2225" s="488"/>
      <c r="AX2225" s="488"/>
      <c r="AY2225" s="488"/>
      <c r="AZ2225" s="488"/>
      <c r="BA2225" s="488"/>
      <c r="BB2225" s="488"/>
      <c r="BC2225" s="488"/>
      <c r="BD2225" s="488"/>
      <c r="BE2225" s="488"/>
      <c r="BF2225" s="488"/>
      <c r="BG2225" s="488"/>
      <c r="BH2225" s="488"/>
      <c r="BI2225" s="488"/>
      <c r="BJ2225" s="488"/>
      <c r="BK2225" s="488"/>
      <c r="BL2225" s="488"/>
      <c r="BM2225" s="488"/>
      <c r="BN2225" s="488"/>
      <c r="BO2225" s="488"/>
      <c r="BP2225" s="488"/>
      <c r="BQ2225" s="488"/>
      <c r="BR2225" s="488"/>
      <c r="BS2225" s="488"/>
      <c r="BT2225" s="488"/>
      <c r="BU2225" s="488"/>
      <c r="BV2225" s="488"/>
      <c r="BW2225" s="488"/>
      <c r="BX2225" s="488"/>
      <c r="BY2225" s="488"/>
      <c r="BZ2225" s="488"/>
      <c r="CA2225" s="488"/>
      <c r="CB2225" s="488"/>
      <c r="CC2225" s="488"/>
      <c r="CD2225" s="488"/>
      <c r="CE2225" s="488"/>
      <c r="CF2225" s="488"/>
      <c r="CG2225" s="488"/>
      <c r="CH2225" s="488"/>
      <c r="CI2225" s="488"/>
      <c r="CJ2225" s="488"/>
      <c r="CK2225" s="488"/>
      <c r="CL2225" s="488"/>
      <c r="CM2225" s="488"/>
      <c r="CN2225" s="488"/>
      <c r="CO2225" s="488"/>
      <c r="CP2225" s="488"/>
      <c r="CQ2225" s="488"/>
      <c r="CR2225" s="488"/>
      <c r="CS2225" s="488"/>
      <c r="CT2225" s="488"/>
      <c r="CU2225" s="488"/>
      <c r="CV2225" s="488"/>
      <c r="CW2225" s="488"/>
      <c r="CX2225" s="488"/>
      <c r="CY2225" s="554">
        <v>725866667</v>
      </c>
      <c r="CZ2225" s="84">
        <v>774133333</v>
      </c>
      <c r="DA2225" s="84"/>
      <c r="DB2225" s="856" t="e">
        <v>#VALUE!</v>
      </c>
      <c r="DC2225" s="565">
        <v>1</v>
      </c>
      <c r="DD2225" s="928" t="s">
        <v>16681</v>
      </c>
      <c r="DE2225" s="102" t="s">
        <v>19355</v>
      </c>
      <c r="DF2225" s="928"/>
      <c r="DG2225" s="555"/>
      <c r="DH2225" s="214"/>
      <c r="DI2225" s="557">
        <v>41530</v>
      </c>
      <c r="DJ2225" s="111">
        <v>41438</v>
      </c>
      <c r="DK2225" s="558">
        <v>6</v>
      </c>
      <c r="DL2225" s="928"/>
      <c r="DM2225" s="619" t="s">
        <v>20580</v>
      </c>
      <c r="DN2225" s="890">
        <v>725866667</v>
      </c>
      <c r="DO2225" s="928"/>
      <c r="DP2225" s="928"/>
      <c r="DQ2225" s="928"/>
      <c r="DR2225" s="928"/>
    </row>
    <row r="2226" spans="1:122" ht="71" customHeight="1" thickTop="1" thickBot="1">
      <c r="A2226" s="214" t="s">
        <v>14392</v>
      </c>
      <c r="B2226" s="214" t="s">
        <v>14383</v>
      </c>
      <c r="C2226" s="214" t="s">
        <v>539</v>
      </c>
      <c r="D2226" s="374">
        <v>1</v>
      </c>
      <c r="E2226" s="517">
        <v>41495</v>
      </c>
      <c r="F2226" s="517">
        <v>41432</v>
      </c>
      <c r="G2226" s="517">
        <v>41526</v>
      </c>
      <c r="H2226" s="520">
        <v>41597</v>
      </c>
      <c r="I2226" s="517" t="s">
        <v>5126</v>
      </c>
      <c r="J2226" s="382">
        <v>12</v>
      </c>
      <c r="K2226" s="551" t="e">
        <v>#VALUE!</v>
      </c>
      <c r="L2226" s="517">
        <v>41495</v>
      </c>
      <c r="M2226" s="117"/>
      <c r="N2226" s="214" t="s">
        <v>19658</v>
      </c>
      <c r="O2226" s="1106">
        <v>800113389</v>
      </c>
      <c r="P2226" s="214" t="s">
        <v>19220</v>
      </c>
      <c r="Q2226" s="214" t="s">
        <v>19221</v>
      </c>
      <c r="R2226" s="214" t="s">
        <v>1097</v>
      </c>
      <c r="S2226" s="214" t="s">
        <v>1097</v>
      </c>
      <c r="T2226" s="214" t="s">
        <v>1097</v>
      </c>
      <c r="U2226" s="214" t="s">
        <v>1097</v>
      </c>
      <c r="V2226" s="214" t="s">
        <v>1097</v>
      </c>
      <c r="W2226" s="214" t="s">
        <v>1097</v>
      </c>
      <c r="X2226" s="214" t="s">
        <v>1097</v>
      </c>
      <c r="Y2226" s="214" t="s">
        <v>1097</v>
      </c>
      <c r="Z2226" s="214" t="s">
        <v>1097</v>
      </c>
      <c r="AA2226" s="214" t="s">
        <v>1097</v>
      </c>
      <c r="AB2226" s="545" t="s">
        <v>14401</v>
      </c>
      <c r="AC2226" s="214"/>
      <c r="AD2226" s="214">
        <v>0</v>
      </c>
      <c r="AE2226" s="214" t="s">
        <v>11443</v>
      </c>
      <c r="AF2226" s="214">
        <v>199</v>
      </c>
      <c r="AG2226" s="626" t="s">
        <v>14402</v>
      </c>
      <c r="AH2226" s="636">
        <v>1650000000</v>
      </c>
      <c r="AI2226" s="634">
        <v>510000000</v>
      </c>
      <c r="AJ2226" s="634">
        <v>2160000000</v>
      </c>
      <c r="AK2226" s="214" t="s">
        <v>14494</v>
      </c>
      <c r="AL2226" s="214" t="s">
        <v>156</v>
      </c>
      <c r="AM2226" s="86">
        <v>1650000000</v>
      </c>
      <c r="AN2226" s="531" t="s">
        <v>11507</v>
      </c>
      <c r="AO2226" s="531" t="s">
        <v>7018</v>
      </c>
      <c r="AP2226" s="83"/>
      <c r="AQ2226" s="366">
        <v>864000000</v>
      </c>
      <c r="AR2226" s="375">
        <v>41597</v>
      </c>
      <c r="AS2226" s="554">
        <v>666</v>
      </c>
      <c r="AT2226" s="488"/>
      <c r="AU2226" s="488"/>
      <c r="AV2226" s="470"/>
      <c r="AW2226" s="488"/>
      <c r="AX2226" s="488"/>
      <c r="AY2226" s="488"/>
      <c r="AZ2226" s="488"/>
      <c r="BA2226" s="488"/>
      <c r="BB2226" s="488"/>
      <c r="BC2226" s="488"/>
      <c r="BD2226" s="488"/>
      <c r="BE2226" s="488"/>
      <c r="BF2226" s="488"/>
      <c r="BG2226" s="488"/>
      <c r="BH2226" s="488"/>
      <c r="BI2226" s="488"/>
      <c r="BJ2226" s="488"/>
      <c r="BK2226" s="488"/>
      <c r="BL2226" s="488"/>
      <c r="BM2226" s="488"/>
      <c r="BN2226" s="488"/>
      <c r="BO2226" s="488"/>
      <c r="BP2226" s="488"/>
      <c r="BQ2226" s="488"/>
      <c r="BR2226" s="488"/>
      <c r="BS2226" s="488"/>
      <c r="BT2226" s="488"/>
      <c r="BU2226" s="488"/>
      <c r="BV2226" s="488"/>
      <c r="BW2226" s="488"/>
      <c r="BX2226" s="488"/>
      <c r="BY2226" s="488"/>
      <c r="BZ2226" s="488"/>
      <c r="CA2226" s="488"/>
      <c r="CB2226" s="488"/>
      <c r="CC2226" s="488"/>
      <c r="CD2226" s="488"/>
      <c r="CE2226" s="488"/>
      <c r="CF2226" s="488"/>
      <c r="CG2226" s="488"/>
      <c r="CH2226" s="488"/>
      <c r="CI2226" s="488"/>
      <c r="CJ2226" s="488"/>
      <c r="CK2226" s="488"/>
      <c r="CL2226" s="488"/>
      <c r="CM2226" s="488"/>
      <c r="CN2226" s="488"/>
      <c r="CO2226" s="488"/>
      <c r="CP2226" s="488"/>
      <c r="CQ2226" s="488"/>
      <c r="CR2226" s="488"/>
      <c r="CS2226" s="488"/>
      <c r="CT2226" s="488"/>
      <c r="CU2226" s="488"/>
      <c r="CV2226" s="488"/>
      <c r="CW2226" s="488"/>
      <c r="CX2226" s="488"/>
      <c r="CY2226" s="554">
        <v>864000000</v>
      </c>
      <c r="CZ2226" s="84">
        <v>786000000</v>
      </c>
      <c r="DA2226" s="84"/>
      <c r="DB2226" s="856" t="e">
        <v>#VALUE!</v>
      </c>
      <c r="DC2226" s="565">
        <v>1</v>
      </c>
      <c r="DD2226" s="928" t="s">
        <v>16681</v>
      </c>
      <c r="DE2226" s="102" t="s">
        <v>19355</v>
      </c>
      <c r="DF2226" s="928"/>
      <c r="DG2226" s="555"/>
      <c r="DH2226" s="214"/>
      <c r="DI2226" s="557">
        <v>41519</v>
      </c>
      <c r="DJ2226" s="111">
        <v>41438</v>
      </c>
      <c r="DK2226" s="558">
        <v>6</v>
      </c>
      <c r="DL2226" s="928" t="s">
        <v>15785</v>
      </c>
      <c r="DM2226" s="619" t="s">
        <v>20580</v>
      </c>
      <c r="DN2226" s="890">
        <v>864000000</v>
      </c>
      <c r="DO2226" s="928"/>
      <c r="DP2226" s="928"/>
      <c r="DQ2226" s="928"/>
      <c r="DR2226" s="928"/>
    </row>
    <row r="2227" spans="1:122" ht="71" customHeight="1" thickTop="1" thickBot="1">
      <c r="A2227" s="214" t="s">
        <v>14393</v>
      </c>
      <c r="B2227" s="214" t="s">
        <v>14383</v>
      </c>
      <c r="C2227" s="214" t="s">
        <v>539</v>
      </c>
      <c r="D2227" s="374">
        <v>1</v>
      </c>
      <c r="E2227" s="517">
        <v>41466</v>
      </c>
      <c r="F2227" s="517">
        <v>41432</v>
      </c>
      <c r="G2227" s="517">
        <v>41500</v>
      </c>
      <c r="H2227" s="517">
        <v>41575</v>
      </c>
      <c r="I2227" s="517" t="s">
        <v>5126</v>
      </c>
      <c r="J2227" s="382">
        <v>12</v>
      </c>
      <c r="K2227" s="551" t="e">
        <v>#VALUE!</v>
      </c>
      <c r="L2227" s="517">
        <v>41484</v>
      </c>
      <c r="M2227" s="117"/>
      <c r="N2227" s="214" t="s">
        <v>15790</v>
      </c>
      <c r="O2227" s="1106">
        <v>800103196</v>
      </c>
      <c r="P2227" s="214" t="s">
        <v>19578</v>
      </c>
      <c r="Q2227" s="214" t="s">
        <v>19330</v>
      </c>
      <c r="R2227" s="214" t="s">
        <v>1097</v>
      </c>
      <c r="S2227" s="214" t="s">
        <v>1097</v>
      </c>
      <c r="T2227" s="214" t="s">
        <v>1097</v>
      </c>
      <c r="U2227" s="214" t="s">
        <v>1097</v>
      </c>
      <c r="V2227" s="214" t="s">
        <v>1097</v>
      </c>
      <c r="W2227" s="214" t="s">
        <v>1097</v>
      </c>
      <c r="X2227" s="214" t="s">
        <v>1097</v>
      </c>
      <c r="Y2227" s="214" t="s">
        <v>1097</v>
      </c>
      <c r="Z2227" s="214" t="s">
        <v>1097</v>
      </c>
      <c r="AA2227" s="214" t="s">
        <v>1097</v>
      </c>
      <c r="AB2227" s="545" t="s">
        <v>14404</v>
      </c>
      <c r="AC2227" s="214"/>
      <c r="AD2227" s="214">
        <v>0</v>
      </c>
      <c r="AE2227" s="214" t="s">
        <v>11443</v>
      </c>
      <c r="AF2227" s="214">
        <v>199</v>
      </c>
      <c r="AG2227" s="626" t="s">
        <v>14403</v>
      </c>
      <c r="AH2227" s="636">
        <v>3500000000</v>
      </c>
      <c r="AI2227" s="634">
        <v>450000000</v>
      </c>
      <c r="AJ2227" s="634">
        <v>3950000000</v>
      </c>
      <c r="AK2227" s="214" t="s">
        <v>14494</v>
      </c>
      <c r="AL2227" s="214" t="s">
        <v>156</v>
      </c>
      <c r="AM2227" s="86">
        <v>3500000000</v>
      </c>
      <c r="AN2227" s="531" t="s">
        <v>11500</v>
      </c>
      <c r="AO2227" s="531" t="s">
        <v>14405</v>
      </c>
      <c r="AP2227" s="83"/>
      <c r="AQ2227" s="84">
        <v>1580000000</v>
      </c>
      <c r="AR2227" s="375">
        <v>41575</v>
      </c>
      <c r="AS2227" s="554">
        <v>647</v>
      </c>
      <c r="AT2227" s="488"/>
      <c r="AU2227" s="488"/>
      <c r="AV2227" s="470"/>
      <c r="AW2227" s="488"/>
      <c r="AX2227" s="488"/>
      <c r="AY2227" s="488"/>
      <c r="AZ2227" s="488"/>
      <c r="BA2227" s="488"/>
      <c r="BB2227" s="488"/>
      <c r="BC2227" s="488"/>
      <c r="BD2227" s="488"/>
      <c r="BE2227" s="488"/>
      <c r="BF2227" s="488"/>
      <c r="BG2227" s="488"/>
      <c r="BH2227" s="488"/>
      <c r="BI2227" s="488"/>
      <c r="BJ2227" s="488"/>
      <c r="BK2227" s="488"/>
      <c r="BL2227" s="488"/>
      <c r="BM2227" s="488"/>
      <c r="BN2227" s="488"/>
      <c r="BO2227" s="488"/>
      <c r="BP2227" s="488"/>
      <c r="BQ2227" s="488"/>
      <c r="BR2227" s="488"/>
      <c r="BS2227" s="488"/>
      <c r="BT2227" s="488"/>
      <c r="BU2227" s="488"/>
      <c r="BV2227" s="488"/>
      <c r="BW2227" s="488"/>
      <c r="BX2227" s="488"/>
      <c r="BY2227" s="488"/>
      <c r="BZ2227" s="488"/>
      <c r="CA2227" s="488"/>
      <c r="CB2227" s="488"/>
      <c r="CC2227" s="488"/>
      <c r="CD2227" s="488"/>
      <c r="CE2227" s="488"/>
      <c r="CF2227" s="488"/>
      <c r="CG2227" s="488"/>
      <c r="CH2227" s="488"/>
      <c r="CI2227" s="488"/>
      <c r="CJ2227" s="488"/>
      <c r="CK2227" s="488"/>
      <c r="CL2227" s="488"/>
      <c r="CM2227" s="488"/>
      <c r="CN2227" s="488"/>
      <c r="CO2227" s="488"/>
      <c r="CP2227" s="488"/>
      <c r="CQ2227" s="488"/>
      <c r="CR2227" s="488"/>
      <c r="CS2227" s="488"/>
      <c r="CT2227" s="488"/>
      <c r="CU2227" s="488"/>
      <c r="CV2227" s="488"/>
      <c r="CW2227" s="488"/>
      <c r="CX2227" s="488"/>
      <c r="CY2227" s="554">
        <v>1580000000</v>
      </c>
      <c r="CZ2227" s="84">
        <v>1920000000</v>
      </c>
      <c r="DA2227" s="84"/>
      <c r="DB2227" s="856" t="e">
        <v>#VALUE!</v>
      </c>
      <c r="DC2227" s="565">
        <v>1</v>
      </c>
      <c r="DD2227" s="928"/>
      <c r="DE2227" s="102" t="s">
        <v>19355</v>
      </c>
      <c r="DF2227" s="928"/>
      <c r="DG2227" s="555"/>
      <c r="DH2227" s="214"/>
      <c r="DI2227" s="557">
        <v>41484</v>
      </c>
      <c r="DJ2227" s="111">
        <v>41438</v>
      </c>
      <c r="DK2227" s="558">
        <v>6</v>
      </c>
      <c r="DL2227" s="928" t="s">
        <v>15785</v>
      </c>
      <c r="DM2227" s="619" t="s">
        <v>20580</v>
      </c>
      <c r="DN2227" s="890">
        <v>1580000000</v>
      </c>
      <c r="DO2227" s="928"/>
      <c r="DP2227" s="928"/>
      <c r="DQ2227" s="928"/>
      <c r="DR2227" s="928"/>
    </row>
    <row r="2228" spans="1:122" ht="71" customHeight="1" thickTop="1" thickBot="1">
      <c r="A2228" s="214" t="s">
        <v>14394</v>
      </c>
      <c r="B2228" s="214" t="s">
        <v>11526</v>
      </c>
      <c r="C2228" s="214" t="s">
        <v>86</v>
      </c>
      <c r="D2228" s="374">
        <v>0</v>
      </c>
      <c r="E2228" s="517">
        <v>41459</v>
      </c>
      <c r="F2228" s="517">
        <v>41432</v>
      </c>
      <c r="G2228" s="517">
        <v>41471</v>
      </c>
      <c r="H2228" s="517">
        <v>41481</v>
      </c>
      <c r="I2228" s="517">
        <v>41481</v>
      </c>
      <c r="J2228" s="382">
        <v>36</v>
      </c>
      <c r="K2228" s="551">
        <v>42577</v>
      </c>
      <c r="L2228" s="517">
        <v>41459</v>
      </c>
      <c r="M2228" s="117"/>
      <c r="N2228" s="214" t="s">
        <v>101</v>
      </c>
      <c r="O2228" s="1106">
        <v>890980040</v>
      </c>
      <c r="P2228" s="214" t="s">
        <v>1097</v>
      </c>
      <c r="Q2228" s="214" t="s">
        <v>1097</v>
      </c>
      <c r="R2228" s="214" t="s">
        <v>1097</v>
      </c>
      <c r="S2228" s="214" t="s">
        <v>1097</v>
      </c>
      <c r="T2228" s="214" t="s">
        <v>1097</v>
      </c>
      <c r="U2228" s="214" t="s">
        <v>1097</v>
      </c>
      <c r="V2228" s="214" t="s">
        <v>1097</v>
      </c>
      <c r="W2228" s="214" t="s">
        <v>1097</v>
      </c>
      <c r="X2228" s="214" t="s">
        <v>1097</v>
      </c>
      <c r="Y2228" s="214" t="s">
        <v>1097</v>
      </c>
      <c r="Z2228" s="214" t="s">
        <v>1097</v>
      </c>
      <c r="AA2228" s="214" t="s">
        <v>1097</v>
      </c>
      <c r="AB2228" s="545" t="s">
        <v>14925</v>
      </c>
      <c r="AC2228" s="214"/>
      <c r="AD2228" s="214" t="s">
        <v>225</v>
      </c>
      <c r="AE2228" s="214" t="s">
        <v>14407</v>
      </c>
      <c r="AF2228" s="214" t="s">
        <v>13905</v>
      </c>
      <c r="AG2228" s="626" t="s">
        <v>14406</v>
      </c>
      <c r="AH2228" s="636">
        <v>333190000</v>
      </c>
      <c r="AI2228" s="634">
        <v>154400000</v>
      </c>
      <c r="AJ2228" s="634">
        <v>487590000</v>
      </c>
      <c r="AK2228" s="214" t="s">
        <v>14576</v>
      </c>
      <c r="AL2228" s="214" t="s">
        <v>156</v>
      </c>
      <c r="AM2228" s="86">
        <v>333190000</v>
      </c>
      <c r="AN2228" s="531" t="s">
        <v>14361</v>
      </c>
      <c r="AO2228" s="531" t="s">
        <v>8485</v>
      </c>
      <c r="AP2228" s="83"/>
      <c r="AQ2228" s="84">
        <v>181740000</v>
      </c>
      <c r="AR2228" s="375">
        <v>41481</v>
      </c>
      <c r="AS2228" s="554">
        <v>553</v>
      </c>
      <c r="AT2228" s="488"/>
      <c r="AU2228" s="488"/>
      <c r="AV2228" s="470"/>
      <c r="AW2228" s="488"/>
      <c r="AX2228" s="488"/>
      <c r="AY2228" s="488"/>
      <c r="AZ2228" s="488"/>
      <c r="BA2228" s="488"/>
      <c r="BB2228" s="488"/>
      <c r="BC2228" s="488"/>
      <c r="BD2228" s="488"/>
      <c r="BE2228" s="488"/>
      <c r="BF2228" s="488"/>
      <c r="BG2228" s="488"/>
      <c r="BH2228" s="488"/>
      <c r="BI2228" s="488"/>
      <c r="BJ2228" s="488"/>
      <c r="BK2228" s="488"/>
      <c r="BL2228" s="488"/>
      <c r="BM2228" s="488"/>
      <c r="BN2228" s="488"/>
      <c r="BO2228" s="488"/>
      <c r="BP2228" s="488"/>
      <c r="BQ2228" s="488"/>
      <c r="BR2228" s="488"/>
      <c r="BS2228" s="488"/>
      <c r="BT2228" s="488"/>
      <c r="BU2228" s="488"/>
      <c r="BV2228" s="488"/>
      <c r="BW2228" s="488"/>
      <c r="BX2228" s="488"/>
      <c r="BY2228" s="488"/>
      <c r="BZ2228" s="488"/>
      <c r="CA2228" s="488"/>
      <c r="CB2228" s="488"/>
      <c r="CC2228" s="488"/>
      <c r="CD2228" s="488"/>
      <c r="CE2228" s="488"/>
      <c r="CF2228" s="488"/>
      <c r="CG2228" s="488"/>
      <c r="CH2228" s="488"/>
      <c r="CI2228" s="488"/>
      <c r="CJ2228" s="488"/>
      <c r="CK2228" s="488"/>
      <c r="CL2228" s="488"/>
      <c r="CM2228" s="488"/>
      <c r="CN2228" s="488"/>
      <c r="CO2228" s="488"/>
      <c r="CP2228" s="488"/>
      <c r="CQ2228" s="488"/>
      <c r="CR2228" s="488"/>
      <c r="CS2228" s="488"/>
      <c r="CT2228" s="488"/>
      <c r="CU2228" s="488"/>
      <c r="CV2228" s="488"/>
      <c r="CW2228" s="488"/>
      <c r="CX2228" s="488"/>
      <c r="CY2228" s="554">
        <v>181740000</v>
      </c>
      <c r="CZ2228" s="84">
        <v>151450000</v>
      </c>
      <c r="DA2228" s="84"/>
      <c r="DB2228" s="856" t="s">
        <v>20280</v>
      </c>
      <c r="DC2228" s="565">
        <v>2</v>
      </c>
      <c r="DD2228" s="928"/>
      <c r="DE2228" s="102" t="s">
        <v>19355</v>
      </c>
      <c r="DF2228" s="928"/>
      <c r="DG2228" s="555"/>
      <c r="DH2228" s="214"/>
      <c r="DI2228" s="557"/>
      <c r="DJ2228" s="111">
        <v>41439</v>
      </c>
      <c r="DK2228" s="558">
        <v>7</v>
      </c>
      <c r="DL2228" s="581" t="s">
        <v>15785</v>
      </c>
      <c r="DM2228" s="619" t="s">
        <v>20586</v>
      </c>
      <c r="DN2228" s="890">
        <v>181740000</v>
      </c>
      <c r="DO2228" s="928"/>
      <c r="DP2228" s="928"/>
      <c r="DQ2228" s="928"/>
      <c r="DR2228" s="928"/>
    </row>
    <row r="2229" spans="1:122" ht="71" customHeight="1" thickTop="1" thickBot="1">
      <c r="A2229" s="214" t="s">
        <v>14395</v>
      </c>
      <c r="B2229" s="214" t="s">
        <v>11526</v>
      </c>
      <c r="C2229" s="214" t="s">
        <v>86</v>
      </c>
      <c r="D2229" s="374">
        <v>0</v>
      </c>
      <c r="E2229" s="517">
        <v>41465</v>
      </c>
      <c r="F2229" s="517">
        <v>41432</v>
      </c>
      <c r="G2229" s="517">
        <v>41465</v>
      </c>
      <c r="H2229" s="517">
        <v>41477</v>
      </c>
      <c r="I2229" s="517">
        <v>41477</v>
      </c>
      <c r="J2229" s="382">
        <v>36</v>
      </c>
      <c r="K2229" s="551">
        <v>42573</v>
      </c>
      <c r="L2229" s="517">
        <v>41465</v>
      </c>
      <c r="M2229" s="117"/>
      <c r="N2229" s="214" t="s">
        <v>101</v>
      </c>
      <c r="O2229" s="1106">
        <v>890980040</v>
      </c>
      <c r="P2229" s="214" t="s">
        <v>1097</v>
      </c>
      <c r="Q2229" s="214" t="s">
        <v>1097</v>
      </c>
      <c r="R2229" s="214" t="s">
        <v>1097</v>
      </c>
      <c r="S2229" s="214" t="s">
        <v>1097</v>
      </c>
      <c r="T2229" s="214" t="s">
        <v>1097</v>
      </c>
      <c r="U2229" s="214" t="s">
        <v>1097</v>
      </c>
      <c r="V2229" s="214" t="s">
        <v>1097</v>
      </c>
      <c r="W2229" s="214" t="s">
        <v>1097</v>
      </c>
      <c r="X2229" s="214" t="s">
        <v>1097</v>
      </c>
      <c r="Y2229" s="214" t="s">
        <v>1097</v>
      </c>
      <c r="Z2229" s="214" t="s">
        <v>1097</v>
      </c>
      <c r="AA2229" s="214" t="s">
        <v>1097</v>
      </c>
      <c r="AB2229" s="545" t="s">
        <v>14924</v>
      </c>
      <c r="AC2229" s="214"/>
      <c r="AD2229" s="214" t="s">
        <v>225</v>
      </c>
      <c r="AE2229" s="214" t="s">
        <v>14407</v>
      </c>
      <c r="AF2229" s="214" t="s">
        <v>13905</v>
      </c>
      <c r="AG2229" s="626" t="s">
        <v>14408</v>
      </c>
      <c r="AH2229" s="636">
        <v>271370000</v>
      </c>
      <c r="AI2229" s="634">
        <v>208136000</v>
      </c>
      <c r="AJ2229" s="634">
        <v>479506000</v>
      </c>
      <c r="AK2229" s="214" t="s">
        <v>14576</v>
      </c>
      <c r="AL2229" s="214" t="s">
        <v>156</v>
      </c>
      <c r="AM2229" s="86">
        <v>271370000</v>
      </c>
      <c r="AN2229" s="531" t="s">
        <v>14361</v>
      </c>
      <c r="AO2229" s="531" t="s">
        <v>8485</v>
      </c>
      <c r="AP2229" s="83"/>
      <c r="AQ2229" s="84">
        <v>189959000</v>
      </c>
      <c r="AR2229" s="375">
        <v>41477</v>
      </c>
      <c r="AS2229" s="554">
        <v>544</v>
      </c>
      <c r="AT2229" s="488"/>
      <c r="AU2229" s="488"/>
      <c r="AV2229" s="470"/>
      <c r="AW2229" s="488"/>
      <c r="AX2229" s="488"/>
      <c r="AY2229" s="488"/>
      <c r="AZ2229" s="488"/>
      <c r="BA2229" s="488"/>
      <c r="BB2229" s="488"/>
      <c r="BC2229" s="488"/>
      <c r="BD2229" s="488"/>
      <c r="BE2229" s="488"/>
      <c r="BF2229" s="488"/>
      <c r="BG2229" s="488"/>
      <c r="BH2229" s="488"/>
      <c r="BI2229" s="488"/>
      <c r="BJ2229" s="488"/>
      <c r="BK2229" s="488"/>
      <c r="BL2229" s="488"/>
      <c r="BM2229" s="488"/>
      <c r="BN2229" s="488"/>
      <c r="BO2229" s="488"/>
      <c r="BP2229" s="488"/>
      <c r="BQ2229" s="488"/>
      <c r="BR2229" s="488"/>
      <c r="BS2229" s="488"/>
      <c r="BT2229" s="488"/>
      <c r="BU2229" s="488"/>
      <c r="BV2229" s="488"/>
      <c r="BW2229" s="488"/>
      <c r="BX2229" s="488"/>
      <c r="BY2229" s="488"/>
      <c r="BZ2229" s="488"/>
      <c r="CA2229" s="488"/>
      <c r="CB2229" s="488"/>
      <c r="CC2229" s="488"/>
      <c r="CD2229" s="488"/>
      <c r="CE2229" s="488"/>
      <c r="CF2229" s="488"/>
      <c r="CG2229" s="488"/>
      <c r="CH2229" s="488"/>
      <c r="CI2229" s="488"/>
      <c r="CJ2229" s="488"/>
      <c r="CK2229" s="488"/>
      <c r="CL2229" s="488"/>
      <c r="CM2229" s="488"/>
      <c r="CN2229" s="488"/>
      <c r="CO2229" s="488"/>
      <c r="CP2229" s="488"/>
      <c r="CQ2229" s="488"/>
      <c r="CR2229" s="488"/>
      <c r="CS2229" s="488"/>
      <c r="CT2229" s="488"/>
      <c r="CU2229" s="488"/>
      <c r="CV2229" s="488"/>
      <c r="CW2229" s="488"/>
      <c r="CX2229" s="488"/>
      <c r="CY2229" s="554">
        <v>189959000</v>
      </c>
      <c r="CZ2229" s="84">
        <v>81411000</v>
      </c>
      <c r="DA2229" s="84"/>
      <c r="DB2229" s="856" t="s">
        <v>20280</v>
      </c>
      <c r="DC2229" s="565">
        <v>2</v>
      </c>
      <c r="DD2229" s="928"/>
      <c r="DE2229" s="102" t="s">
        <v>19355</v>
      </c>
      <c r="DF2229" s="928"/>
      <c r="DG2229" s="555"/>
      <c r="DH2229" s="214"/>
      <c r="DI2229" s="557"/>
      <c r="DJ2229" s="111">
        <v>41439</v>
      </c>
      <c r="DK2229" s="558">
        <v>7</v>
      </c>
      <c r="DL2229" s="581" t="s">
        <v>15785</v>
      </c>
      <c r="DM2229" s="619" t="s">
        <v>20586</v>
      </c>
      <c r="DN2229" s="890">
        <v>189959000</v>
      </c>
      <c r="DO2229" s="928"/>
      <c r="DP2229" s="928"/>
      <c r="DQ2229" s="928"/>
      <c r="DR2229" s="928"/>
    </row>
    <row r="2230" spans="1:122" ht="71" customHeight="1" thickTop="1" thickBot="1">
      <c r="A2230" s="214" t="s">
        <v>14396</v>
      </c>
      <c r="B2230" s="214" t="s">
        <v>11526</v>
      </c>
      <c r="C2230" s="214" t="s">
        <v>86</v>
      </c>
      <c r="D2230" s="374">
        <v>0</v>
      </c>
      <c r="E2230" s="517">
        <v>41464</v>
      </c>
      <c r="F2230" s="517">
        <v>41432</v>
      </c>
      <c r="G2230" s="517">
        <v>41464</v>
      </c>
      <c r="H2230" s="517">
        <v>41477</v>
      </c>
      <c r="I2230" s="517">
        <v>41477</v>
      </c>
      <c r="J2230" s="382">
        <v>36</v>
      </c>
      <c r="K2230" s="551">
        <v>42573</v>
      </c>
      <c r="L2230" s="517">
        <v>41464</v>
      </c>
      <c r="M2230" s="117"/>
      <c r="N2230" s="214" t="s">
        <v>101</v>
      </c>
      <c r="O2230" s="1106">
        <v>890980040</v>
      </c>
      <c r="P2230" s="214" t="s">
        <v>1097</v>
      </c>
      <c r="Q2230" s="214" t="s">
        <v>1097</v>
      </c>
      <c r="R2230" s="214" t="s">
        <v>1097</v>
      </c>
      <c r="S2230" s="214" t="s">
        <v>1097</v>
      </c>
      <c r="T2230" s="214" t="s">
        <v>1097</v>
      </c>
      <c r="U2230" s="214" t="s">
        <v>1097</v>
      </c>
      <c r="V2230" s="214" t="s">
        <v>1097</v>
      </c>
      <c r="W2230" s="214" t="s">
        <v>1097</v>
      </c>
      <c r="X2230" s="214" t="s">
        <v>1097</v>
      </c>
      <c r="Y2230" s="214" t="s">
        <v>1097</v>
      </c>
      <c r="Z2230" s="214" t="s">
        <v>1097</v>
      </c>
      <c r="AA2230" s="214" t="s">
        <v>1097</v>
      </c>
      <c r="AB2230" s="545" t="s">
        <v>17982</v>
      </c>
      <c r="AC2230" s="214"/>
      <c r="AD2230" s="214" t="s">
        <v>225</v>
      </c>
      <c r="AE2230" s="214" t="s">
        <v>14407</v>
      </c>
      <c r="AF2230" s="214" t="s">
        <v>13905</v>
      </c>
      <c r="AG2230" s="626" t="s">
        <v>14409</v>
      </c>
      <c r="AH2230" s="636">
        <v>333300000</v>
      </c>
      <c r="AI2230" s="634">
        <v>150200000</v>
      </c>
      <c r="AJ2230" s="634">
        <v>483500000</v>
      </c>
      <c r="AK2230" s="214" t="s">
        <v>14576</v>
      </c>
      <c r="AL2230" s="214" t="s">
        <v>156</v>
      </c>
      <c r="AM2230" s="86">
        <v>333300000</v>
      </c>
      <c r="AN2230" s="531" t="s">
        <v>14361</v>
      </c>
      <c r="AO2230" s="531" t="s">
        <v>8485</v>
      </c>
      <c r="AP2230" s="83"/>
      <c r="AQ2230" s="84">
        <v>202900000</v>
      </c>
      <c r="AR2230" s="375">
        <v>41477</v>
      </c>
      <c r="AS2230" s="554">
        <v>544</v>
      </c>
      <c r="AT2230" s="488"/>
      <c r="AU2230" s="488"/>
      <c r="AV2230" s="470"/>
      <c r="AW2230" s="488"/>
      <c r="AX2230" s="488"/>
      <c r="AY2230" s="488"/>
      <c r="AZ2230" s="488"/>
      <c r="BA2230" s="488"/>
      <c r="BB2230" s="488"/>
      <c r="BC2230" s="488"/>
      <c r="BD2230" s="488"/>
      <c r="BE2230" s="488"/>
      <c r="BF2230" s="488"/>
      <c r="BG2230" s="488"/>
      <c r="BH2230" s="488"/>
      <c r="BI2230" s="488"/>
      <c r="BJ2230" s="488"/>
      <c r="BK2230" s="488"/>
      <c r="BL2230" s="488"/>
      <c r="BM2230" s="488"/>
      <c r="BN2230" s="488"/>
      <c r="BO2230" s="488"/>
      <c r="BP2230" s="488"/>
      <c r="BQ2230" s="488"/>
      <c r="BR2230" s="488"/>
      <c r="BS2230" s="488"/>
      <c r="BT2230" s="488"/>
      <c r="BU2230" s="488"/>
      <c r="BV2230" s="488"/>
      <c r="BW2230" s="488"/>
      <c r="BX2230" s="488"/>
      <c r="BY2230" s="488"/>
      <c r="BZ2230" s="488"/>
      <c r="CA2230" s="488"/>
      <c r="CB2230" s="488"/>
      <c r="CC2230" s="488"/>
      <c r="CD2230" s="488"/>
      <c r="CE2230" s="488"/>
      <c r="CF2230" s="488"/>
      <c r="CG2230" s="488"/>
      <c r="CH2230" s="488"/>
      <c r="CI2230" s="488"/>
      <c r="CJ2230" s="488"/>
      <c r="CK2230" s="488"/>
      <c r="CL2230" s="488"/>
      <c r="CM2230" s="488"/>
      <c r="CN2230" s="488"/>
      <c r="CO2230" s="488"/>
      <c r="CP2230" s="488"/>
      <c r="CQ2230" s="488"/>
      <c r="CR2230" s="488"/>
      <c r="CS2230" s="488"/>
      <c r="CT2230" s="488"/>
      <c r="CU2230" s="488"/>
      <c r="CV2230" s="488"/>
      <c r="CW2230" s="488"/>
      <c r="CX2230" s="488"/>
      <c r="CY2230" s="554">
        <v>202900000</v>
      </c>
      <c r="CZ2230" s="84">
        <v>130400000</v>
      </c>
      <c r="DA2230" s="84"/>
      <c r="DB2230" s="856" t="s">
        <v>20280</v>
      </c>
      <c r="DC2230" s="565">
        <v>2</v>
      </c>
      <c r="DD2230" s="928"/>
      <c r="DE2230" s="102" t="s">
        <v>19355</v>
      </c>
      <c r="DF2230" s="928"/>
      <c r="DG2230" s="555"/>
      <c r="DH2230" s="214"/>
      <c r="DI2230" s="557"/>
      <c r="DJ2230" s="111">
        <v>41439</v>
      </c>
      <c r="DK2230" s="558">
        <v>7</v>
      </c>
      <c r="DL2230" s="581" t="s">
        <v>15785</v>
      </c>
      <c r="DM2230" s="619" t="s">
        <v>20586</v>
      </c>
      <c r="DN2230" s="890">
        <v>202900000</v>
      </c>
      <c r="DO2230" s="928"/>
      <c r="DP2230" s="928"/>
      <c r="DQ2230" s="928"/>
      <c r="DR2230" s="928"/>
    </row>
    <row r="2231" spans="1:122" ht="71" customHeight="1" thickTop="1" thickBot="1">
      <c r="A2231" s="214" t="s">
        <v>14397</v>
      </c>
      <c r="B2231" s="214" t="s">
        <v>11526</v>
      </c>
      <c r="C2231" s="214" t="s">
        <v>543</v>
      </c>
      <c r="D2231" s="374">
        <v>1</v>
      </c>
      <c r="E2231" s="517">
        <v>41466</v>
      </c>
      <c r="F2231" s="517">
        <v>41432</v>
      </c>
      <c r="G2231" s="517">
        <v>41479</v>
      </c>
      <c r="H2231" s="517">
        <v>41492</v>
      </c>
      <c r="I2231" s="517">
        <v>41492</v>
      </c>
      <c r="J2231" s="382">
        <v>24</v>
      </c>
      <c r="K2231" s="551">
        <v>42222</v>
      </c>
      <c r="L2231" s="517">
        <v>41478</v>
      </c>
      <c r="M2231" s="117"/>
      <c r="N2231" s="214" t="s">
        <v>62</v>
      </c>
      <c r="O2231" s="1106">
        <v>890305881</v>
      </c>
      <c r="P2231" s="214" t="s">
        <v>1097</v>
      </c>
      <c r="Q2231" s="214" t="s">
        <v>1097</v>
      </c>
      <c r="R2231" s="214" t="s">
        <v>1097</v>
      </c>
      <c r="S2231" s="214" t="s">
        <v>1097</v>
      </c>
      <c r="T2231" s="214" t="s">
        <v>1097</v>
      </c>
      <c r="U2231" s="214" t="s">
        <v>1097</v>
      </c>
      <c r="V2231" s="214" t="s">
        <v>1097</v>
      </c>
      <c r="W2231" s="214" t="s">
        <v>1097</v>
      </c>
      <c r="X2231" s="214" t="s">
        <v>1097</v>
      </c>
      <c r="Y2231" s="214" t="s">
        <v>1097</v>
      </c>
      <c r="Z2231" s="214" t="s">
        <v>1097</v>
      </c>
      <c r="AA2231" s="214" t="s">
        <v>1097</v>
      </c>
      <c r="AB2231" s="545" t="s">
        <v>14923</v>
      </c>
      <c r="AC2231" s="214"/>
      <c r="AD2231" s="214" t="s">
        <v>14743</v>
      </c>
      <c r="AE2231" s="214" t="s">
        <v>14407</v>
      </c>
      <c r="AF2231" s="214" t="s">
        <v>13905</v>
      </c>
      <c r="AG2231" s="626" t="s">
        <v>14410</v>
      </c>
      <c r="AH2231" s="636">
        <v>162726000</v>
      </c>
      <c r="AI2231" s="634">
        <v>169061574</v>
      </c>
      <c r="AJ2231" s="634">
        <v>331787574</v>
      </c>
      <c r="AK2231" s="214" t="s">
        <v>14526</v>
      </c>
      <c r="AL2231" s="214" t="s">
        <v>156</v>
      </c>
      <c r="AM2231" s="86">
        <v>162726000</v>
      </c>
      <c r="AN2231" s="531" t="s">
        <v>1452</v>
      </c>
      <c r="AO2231" s="531" t="s">
        <v>11428</v>
      </c>
      <c r="AP2231" s="83"/>
      <c r="AQ2231" s="84">
        <v>113908200</v>
      </c>
      <c r="AR2231" s="375">
        <v>41492</v>
      </c>
      <c r="AS2231" s="554">
        <v>560</v>
      </c>
      <c r="AT2231" s="488"/>
      <c r="AU2231" s="488"/>
      <c r="AV2231" s="470"/>
      <c r="AW2231" s="488"/>
      <c r="AX2231" s="488"/>
      <c r="AY2231" s="488"/>
      <c r="AZ2231" s="488"/>
      <c r="BA2231" s="488"/>
      <c r="BB2231" s="488"/>
      <c r="BC2231" s="488"/>
      <c r="BD2231" s="488"/>
      <c r="BE2231" s="488"/>
      <c r="BF2231" s="488"/>
      <c r="BG2231" s="488"/>
      <c r="BH2231" s="488"/>
      <c r="BI2231" s="488"/>
      <c r="BJ2231" s="488"/>
      <c r="BK2231" s="488"/>
      <c r="BL2231" s="488"/>
      <c r="BM2231" s="488"/>
      <c r="BN2231" s="488"/>
      <c r="BO2231" s="488"/>
      <c r="BP2231" s="488"/>
      <c r="BQ2231" s="488"/>
      <c r="BR2231" s="488"/>
      <c r="BS2231" s="488"/>
      <c r="BT2231" s="488"/>
      <c r="BU2231" s="488"/>
      <c r="BV2231" s="488"/>
      <c r="BW2231" s="488"/>
      <c r="BX2231" s="488"/>
      <c r="BY2231" s="488"/>
      <c r="BZ2231" s="488"/>
      <c r="CA2231" s="488"/>
      <c r="CB2231" s="488"/>
      <c r="CC2231" s="488"/>
      <c r="CD2231" s="488"/>
      <c r="CE2231" s="488"/>
      <c r="CF2231" s="488"/>
      <c r="CG2231" s="488"/>
      <c r="CH2231" s="488"/>
      <c r="CI2231" s="488"/>
      <c r="CJ2231" s="488"/>
      <c r="CK2231" s="488"/>
      <c r="CL2231" s="488"/>
      <c r="CM2231" s="488"/>
      <c r="CN2231" s="488"/>
      <c r="CO2231" s="488"/>
      <c r="CP2231" s="488"/>
      <c r="CQ2231" s="488"/>
      <c r="CR2231" s="488"/>
      <c r="CS2231" s="488"/>
      <c r="CT2231" s="488"/>
      <c r="CU2231" s="488"/>
      <c r="CV2231" s="488"/>
      <c r="CW2231" s="488"/>
      <c r="CX2231" s="488"/>
      <c r="CY2231" s="554">
        <v>113908200</v>
      </c>
      <c r="CZ2231" s="84">
        <v>48817800</v>
      </c>
      <c r="DA2231" s="84"/>
      <c r="DB2231" s="856" t="s">
        <v>20280</v>
      </c>
      <c r="DC2231" s="565">
        <v>2</v>
      </c>
      <c r="DD2231" s="928"/>
      <c r="DE2231" s="102" t="s">
        <v>19355</v>
      </c>
      <c r="DF2231" s="928"/>
      <c r="DG2231" s="555"/>
      <c r="DH2231" s="214"/>
      <c r="DI2231" s="557">
        <v>41478</v>
      </c>
      <c r="DJ2231" s="111">
        <v>41439</v>
      </c>
      <c r="DK2231" s="558">
        <v>7</v>
      </c>
      <c r="DL2231" s="928"/>
      <c r="DM2231" s="619" t="s">
        <v>20586</v>
      </c>
      <c r="DN2231" s="890">
        <v>113908200</v>
      </c>
      <c r="DO2231" s="928"/>
      <c r="DP2231" s="928"/>
      <c r="DQ2231" s="928"/>
      <c r="DR2231" s="928"/>
    </row>
    <row r="2232" spans="1:122" ht="71" customHeight="1" thickTop="1" thickBot="1">
      <c r="A2232" s="214" t="s">
        <v>14398</v>
      </c>
      <c r="B2232" s="214" t="s">
        <v>3633</v>
      </c>
      <c r="C2232" s="214" t="s">
        <v>543</v>
      </c>
      <c r="D2232" s="374">
        <v>1</v>
      </c>
      <c r="E2232" s="517">
        <v>41479</v>
      </c>
      <c r="F2232" s="517">
        <v>41462</v>
      </c>
      <c r="G2232" s="517">
        <v>41484</v>
      </c>
      <c r="H2232" s="517">
        <v>41492</v>
      </c>
      <c r="I2232" s="517">
        <v>41492</v>
      </c>
      <c r="J2232" s="382">
        <v>15</v>
      </c>
      <c r="K2232" s="551">
        <v>41949</v>
      </c>
      <c r="L2232" s="517">
        <v>41484</v>
      </c>
      <c r="M2232" s="117"/>
      <c r="N2232" s="214" t="s">
        <v>12584</v>
      </c>
      <c r="O2232" s="1106">
        <v>890101681</v>
      </c>
      <c r="P2232" s="214" t="s">
        <v>19579</v>
      </c>
      <c r="Q2232" s="214">
        <v>802024688</v>
      </c>
      <c r="R2232" s="214" t="s">
        <v>1097</v>
      </c>
      <c r="S2232" s="214" t="s">
        <v>1097</v>
      </c>
      <c r="T2232" s="214" t="s">
        <v>1097</v>
      </c>
      <c r="U2232" s="214" t="s">
        <v>1097</v>
      </c>
      <c r="V2232" s="214" t="s">
        <v>1097</v>
      </c>
      <c r="W2232" s="214" t="s">
        <v>1097</v>
      </c>
      <c r="X2232" s="214" t="s">
        <v>1097</v>
      </c>
      <c r="Y2232" s="214" t="s">
        <v>1097</v>
      </c>
      <c r="Z2232" s="214" t="s">
        <v>1097</v>
      </c>
      <c r="AA2232" s="214" t="s">
        <v>1097</v>
      </c>
      <c r="AB2232" s="545" t="s">
        <v>17983</v>
      </c>
      <c r="AC2232" s="214"/>
      <c r="AD2232" s="214" t="s">
        <v>14934</v>
      </c>
      <c r="AE2232" s="214" t="s">
        <v>11563</v>
      </c>
      <c r="AF2232" s="214">
        <v>177</v>
      </c>
      <c r="AG2232" s="626" t="s">
        <v>14411</v>
      </c>
      <c r="AH2232" s="636">
        <v>241121000</v>
      </c>
      <c r="AI2232" s="634">
        <v>109125000</v>
      </c>
      <c r="AJ2232" s="634">
        <v>350246000</v>
      </c>
      <c r="AK2232" s="214" t="s">
        <v>14614</v>
      </c>
      <c r="AL2232" s="214" t="s">
        <v>156</v>
      </c>
      <c r="AM2232" s="86">
        <v>241121000</v>
      </c>
      <c r="AN2232" s="531" t="s">
        <v>1470</v>
      </c>
      <c r="AO2232" s="531" t="s">
        <v>8498</v>
      </c>
      <c r="AP2232" s="83"/>
      <c r="AQ2232" s="84">
        <v>241121000</v>
      </c>
      <c r="AR2232" s="375">
        <v>41492</v>
      </c>
      <c r="AS2232" s="554">
        <v>559</v>
      </c>
      <c r="AT2232" s="488"/>
      <c r="AU2232" s="488"/>
      <c r="AV2232" s="470"/>
      <c r="AW2232" s="488"/>
      <c r="AX2232" s="488"/>
      <c r="AY2232" s="488"/>
      <c r="AZ2232" s="488"/>
      <c r="BA2232" s="488"/>
      <c r="BB2232" s="488"/>
      <c r="BC2232" s="488"/>
      <c r="BD2232" s="488"/>
      <c r="BE2232" s="488"/>
      <c r="BF2232" s="488"/>
      <c r="BG2232" s="488"/>
      <c r="BH2232" s="488"/>
      <c r="BI2232" s="488"/>
      <c r="BJ2232" s="488"/>
      <c r="BK2232" s="488"/>
      <c r="BL2232" s="488"/>
      <c r="BM2232" s="488"/>
      <c r="BN2232" s="488"/>
      <c r="BO2232" s="488"/>
      <c r="BP2232" s="488"/>
      <c r="BQ2232" s="488"/>
      <c r="BR2232" s="488"/>
      <c r="BS2232" s="488"/>
      <c r="BT2232" s="488"/>
      <c r="BU2232" s="488"/>
      <c r="BV2232" s="488"/>
      <c r="BW2232" s="488"/>
      <c r="BX2232" s="488"/>
      <c r="BY2232" s="488"/>
      <c r="BZ2232" s="488"/>
      <c r="CA2232" s="488"/>
      <c r="CB2232" s="488"/>
      <c r="CC2232" s="488"/>
      <c r="CD2232" s="488"/>
      <c r="CE2232" s="488"/>
      <c r="CF2232" s="488"/>
      <c r="CG2232" s="488"/>
      <c r="CH2232" s="488"/>
      <c r="CI2232" s="488"/>
      <c r="CJ2232" s="488"/>
      <c r="CK2232" s="488"/>
      <c r="CL2232" s="488"/>
      <c r="CM2232" s="488"/>
      <c r="CN2232" s="488"/>
      <c r="CO2232" s="488"/>
      <c r="CP2232" s="488"/>
      <c r="CQ2232" s="488"/>
      <c r="CR2232" s="488"/>
      <c r="CS2232" s="488"/>
      <c r="CT2232" s="488"/>
      <c r="CU2232" s="488"/>
      <c r="CV2232" s="488"/>
      <c r="CW2232" s="488"/>
      <c r="CX2232" s="488"/>
      <c r="CY2232" s="554">
        <v>241121000</v>
      </c>
      <c r="CZ2232" s="84">
        <v>0</v>
      </c>
      <c r="DA2232" s="84"/>
      <c r="DB2232" s="856" t="s">
        <v>20280</v>
      </c>
      <c r="DC2232" s="565">
        <v>1</v>
      </c>
      <c r="DD2232" s="928"/>
      <c r="DE2232" s="102" t="s">
        <v>19355</v>
      </c>
      <c r="DF2232" s="928"/>
      <c r="DG2232" s="555"/>
      <c r="DH2232" s="214"/>
      <c r="DI2232" s="557">
        <v>41484</v>
      </c>
      <c r="DJ2232" s="111">
        <v>41443</v>
      </c>
      <c r="DK2232" s="558">
        <v>-19</v>
      </c>
      <c r="DL2232" s="619" t="s">
        <v>15785</v>
      </c>
      <c r="DM2232" s="619" t="s">
        <v>20570</v>
      </c>
      <c r="DN2232" s="890">
        <v>241121000</v>
      </c>
      <c r="DO2232" s="928"/>
      <c r="DP2232" s="928"/>
      <c r="DQ2232" s="928"/>
      <c r="DR2232" s="928"/>
    </row>
    <row r="2233" spans="1:122" ht="71" customHeight="1" thickTop="1" thickBot="1">
      <c r="A2233" s="214" t="s">
        <v>14399</v>
      </c>
      <c r="B2233" s="214" t="s">
        <v>3633</v>
      </c>
      <c r="C2233" s="214" t="s">
        <v>543</v>
      </c>
      <c r="D2233" s="374">
        <v>1</v>
      </c>
      <c r="E2233" s="517">
        <v>41445</v>
      </c>
      <c r="F2233" s="517">
        <v>41432</v>
      </c>
      <c r="G2233" s="517">
        <v>41464</v>
      </c>
      <c r="H2233" s="517">
        <v>41477</v>
      </c>
      <c r="I2233" s="517">
        <v>41477</v>
      </c>
      <c r="J2233" s="382">
        <v>8</v>
      </c>
      <c r="K2233" s="551">
        <v>41720</v>
      </c>
      <c r="L2233" s="517">
        <v>41451</v>
      </c>
      <c r="M2233" s="117"/>
      <c r="N2233" s="214" t="s">
        <v>3677</v>
      </c>
      <c r="O2233" s="1106">
        <v>830092262</v>
      </c>
      <c r="P2233" s="214" t="s">
        <v>19580</v>
      </c>
      <c r="Q2233" s="214">
        <v>80804186</v>
      </c>
      <c r="R2233" s="214" t="s">
        <v>1097</v>
      </c>
      <c r="S2233" s="214" t="s">
        <v>1097</v>
      </c>
      <c r="T2233" s="214" t="s">
        <v>1097</v>
      </c>
      <c r="U2233" s="214" t="s">
        <v>1097</v>
      </c>
      <c r="V2233" s="214" t="s">
        <v>1097</v>
      </c>
      <c r="W2233" s="214" t="s">
        <v>1097</v>
      </c>
      <c r="X2233" s="214" t="s">
        <v>1097</v>
      </c>
      <c r="Y2233" s="214" t="s">
        <v>1097</v>
      </c>
      <c r="Z2233" s="214" t="s">
        <v>1097</v>
      </c>
      <c r="AA2233" s="214" t="s">
        <v>1097</v>
      </c>
      <c r="AB2233" s="545" t="s">
        <v>17984</v>
      </c>
      <c r="AC2233" s="214"/>
      <c r="AD2233" s="214" t="s">
        <v>13207</v>
      </c>
      <c r="AE2233" s="214" t="s">
        <v>14759</v>
      </c>
      <c r="AF2233" s="214">
        <v>177</v>
      </c>
      <c r="AG2233" s="626" t="s">
        <v>14496</v>
      </c>
      <c r="AH2233" s="636">
        <v>106500000</v>
      </c>
      <c r="AI2233" s="634">
        <v>98738889</v>
      </c>
      <c r="AJ2233" s="634">
        <v>205238889</v>
      </c>
      <c r="AK2233" s="214" t="s">
        <v>14615</v>
      </c>
      <c r="AL2233" s="214" t="s">
        <v>156</v>
      </c>
      <c r="AM2233" s="86">
        <v>106500000</v>
      </c>
      <c r="AN2233" s="531" t="s">
        <v>14315</v>
      </c>
      <c r="AO2233" s="531" t="s">
        <v>14315</v>
      </c>
      <c r="AP2233" s="83"/>
      <c r="AQ2233" s="84">
        <v>106500000</v>
      </c>
      <c r="AR2233" s="375">
        <v>41477</v>
      </c>
      <c r="AS2233" s="554">
        <v>544</v>
      </c>
      <c r="AT2233" s="488"/>
      <c r="AU2233" s="488"/>
      <c r="AV2233" s="470"/>
      <c r="AW2233" s="488"/>
      <c r="AX2233" s="488"/>
      <c r="AY2233" s="488"/>
      <c r="AZ2233" s="488"/>
      <c r="BA2233" s="488"/>
      <c r="BB2233" s="488"/>
      <c r="BC2233" s="488"/>
      <c r="BD2233" s="488"/>
      <c r="BE2233" s="488"/>
      <c r="BF2233" s="488"/>
      <c r="BG2233" s="488"/>
      <c r="BH2233" s="488"/>
      <c r="BI2233" s="488"/>
      <c r="BJ2233" s="488"/>
      <c r="BK2233" s="488"/>
      <c r="BL2233" s="488"/>
      <c r="BM2233" s="488"/>
      <c r="BN2233" s="488"/>
      <c r="BO2233" s="488"/>
      <c r="BP2233" s="488"/>
      <c r="BQ2233" s="488"/>
      <c r="BR2233" s="488"/>
      <c r="BS2233" s="488"/>
      <c r="BT2233" s="488"/>
      <c r="BU2233" s="488"/>
      <c r="BV2233" s="488"/>
      <c r="BW2233" s="488"/>
      <c r="BX2233" s="488"/>
      <c r="BY2233" s="488"/>
      <c r="BZ2233" s="488"/>
      <c r="CA2233" s="488"/>
      <c r="CB2233" s="488"/>
      <c r="CC2233" s="488"/>
      <c r="CD2233" s="488"/>
      <c r="CE2233" s="488"/>
      <c r="CF2233" s="488"/>
      <c r="CG2233" s="488"/>
      <c r="CH2233" s="488"/>
      <c r="CI2233" s="488"/>
      <c r="CJ2233" s="488"/>
      <c r="CK2233" s="488"/>
      <c r="CL2233" s="488"/>
      <c r="CM2233" s="488"/>
      <c r="CN2233" s="488"/>
      <c r="CO2233" s="488"/>
      <c r="CP2233" s="488"/>
      <c r="CQ2233" s="488"/>
      <c r="CR2233" s="488"/>
      <c r="CS2233" s="488"/>
      <c r="CT2233" s="488"/>
      <c r="CU2233" s="488"/>
      <c r="CV2233" s="488"/>
      <c r="CW2233" s="488"/>
      <c r="CX2233" s="488"/>
      <c r="CY2233" s="554">
        <v>106500000</v>
      </c>
      <c r="CZ2233" s="84">
        <v>0</v>
      </c>
      <c r="DA2233" s="84"/>
      <c r="DB2233" s="856" t="s">
        <v>20280</v>
      </c>
      <c r="DC2233" s="565">
        <v>1</v>
      </c>
      <c r="DD2233" s="928"/>
      <c r="DE2233" s="102" t="s">
        <v>19355</v>
      </c>
      <c r="DF2233" s="928"/>
      <c r="DG2233" s="555"/>
      <c r="DH2233" s="214"/>
      <c r="DI2233" s="557">
        <v>41451</v>
      </c>
      <c r="DJ2233" s="111">
        <v>41443</v>
      </c>
      <c r="DK2233" s="558">
        <v>11</v>
      </c>
      <c r="DL2233" s="928"/>
      <c r="DM2233" s="619" t="s">
        <v>20570</v>
      </c>
      <c r="DN2233" s="890">
        <v>106500000</v>
      </c>
      <c r="DO2233" s="928"/>
      <c r="DP2233" s="928"/>
      <c r="DQ2233" s="928"/>
      <c r="DR2233" s="928"/>
    </row>
    <row r="2234" spans="1:122" ht="71" customHeight="1" thickTop="1" thickBot="1">
      <c r="A2234" s="214" t="s">
        <v>14412</v>
      </c>
      <c r="B2234" s="214" t="s">
        <v>11526</v>
      </c>
      <c r="C2234" s="214" t="s">
        <v>86</v>
      </c>
      <c r="D2234" s="374">
        <v>0</v>
      </c>
      <c r="E2234" s="517">
        <v>41523</v>
      </c>
      <c r="F2234" s="517">
        <v>41432</v>
      </c>
      <c r="G2234" s="517">
        <v>41526</v>
      </c>
      <c r="H2234" s="517">
        <v>41537</v>
      </c>
      <c r="I2234" s="517">
        <v>41537</v>
      </c>
      <c r="J2234" s="382">
        <v>24</v>
      </c>
      <c r="K2234" s="551">
        <v>42267</v>
      </c>
      <c r="L2234" s="517">
        <v>41523</v>
      </c>
      <c r="M2234" s="117"/>
      <c r="N2234" s="214" t="s">
        <v>101</v>
      </c>
      <c r="O2234" s="1106">
        <v>890980040</v>
      </c>
      <c r="P2234" s="214" t="s">
        <v>1097</v>
      </c>
      <c r="Q2234" s="214" t="s">
        <v>1097</v>
      </c>
      <c r="R2234" s="214" t="s">
        <v>1097</v>
      </c>
      <c r="S2234" s="214" t="s">
        <v>1097</v>
      </c>
      <c r="T2234" s="214" t="s">
        <v>1097</v>
      </c>
      <c r="U2234" s="214" t="s">
        <v>1097</v>
      </c>
      <c r="V2234" s="214" t="s">
        <v>1097</v>
      </c>
      <c r="W2234" s="214" t="s">
        <v>1097</v>
      </c>
      <c r="X2234" s="214" t="s">
        <v>1097</v>
      </c>
      <c r="Y2234" s="214" t="s">
        <v>1097</v>
      </c>
      <c r="Z2234" s="214" t="s">
        <v>1097</v>
      </c>
      <c r="AA2234" s="214" t="s">
        <v>1097</v>
      </c>
      <c r="AB2234" s="545" t="s">
        <v>14922</v>
      </c>
      <c r="AC2234" s="214"/>
      <c r="AD2234" s="214" t="s">
        <v>14760</v>
      </c>
      <c r="AE2234" s="214" t="s">
        <v>14759</v>
      </c>
      <c r="AF2234" s="214" t="s">
        <v>13905</v>
      </c>
      <c r="AG2234" s="626" t="s">
        <v>14420</v>
      </c>
      <c r="AH2234" s="636">
        <v>225610000</v>
      </c>
      <c r="AI2234" s="634">
        <v>228170000</v>
      </c>
      <c r="AJ2234" s="634">
        <v>453780000</v>
      </c>
      <c r="AK2234" s="214" t="s">
        <v>14614</v>
      </c>
      <c r="AL2234" s="214" t="s">
        <v>156</v>
      </c>
      <c r="AM2234" s="86">
        <v>225610000</v>
      </c>
      <c r="AN2234" s="531" t="s">
        <v>14361</v>
      </c>
      <c r="AO2234" s="531" t="s">
        <v>8485</v>
      </c>
      <c r="AP2234" s="83"/>
      <c r="AQ2234" s="84">
        <v>135366000</v>
      </c>
      <c r="AR2234" s="375">
        <v>41537</v>
      </c>
      <c r="AS2234" s="554">
        <v>594</v>
      </c>
      <c r="AT2234" s="488"/>
      <c r="AU2234" s="488"/>
      <c r="AV2234" s="470"/>
      <c r="AW2234" s="488"/>
      <c r="AX2234" s="488"/>
      <c r="AY2234" s="488"/>
      <c r="AZ2234" s="488"/>
      <c r="BA2234" s="488"/>
      <c r="BB2234" s="488"/>
      <c r="BC2234" s="488"/>
      <c r="BD2234" s="488"/>
      <c r="BE2234" s="488"/>
      <c r="BF2234" s="488"/>
      <c r="BG2234" s="488"/>
      <c r="BH2234" s="488"/>
      <c r="BI2234" s="488"/>
      <c r="BJ2234" s="488"/>
      <c r="BK2234" s="488"/>
      <c r="BL2234" s="488"/>
      <c r="BM2234" s="488"/>
      <c r="BN2234" s="488"/>
      <c r="BO2234" s="488"/>
      <c r="BP2234" s="488"/>
      <c r="BQ2234" s="488"/>
      <c r="BR2234" s="488"/>
      <c r="BS2234" s="488"/>
      <c r="BT2234" s="488"/>
      <c r="BU2234" s="488"/>
      <c r="BV2234" s="488"/>
      <c r="BW2234" s="488"/>
      <c r="BX2234" s="488"/>
      <c r="BY2234" s="488"/>
      <c r="BZ2234" s="488"/>
      <c r="CA2234" s="488"/>
      <c r="CB2234" s="488"/>
      <c r="CC2234" s="488"/>
      <c r="CD2234" s="488"/>
      <c r="CE2234" s="488"/>
      <c r="CF2234" s="488"/>
      <c r="CG2234" s="488"/>
      <c r="CH2234" s="488"/>
      <c r="CI2234" s="488"/>
      <c r="CJ2234" s="488"/>
      <c r="CK2234" s="488"/>
      <c r="CL2234" s="488"/>
      <c r="CM2234" s="488"/>
      <c r="CN2234" s="488"/>
      <c r="CO2234" s="488"/>
      <c r="CP2234" s="488"/>
      <c r="CQ2234" s="488"/>
      <c r="CR2234" s="488"/>
      <c r="CS2234" s="488"/>
      <c r="CT2234" s="488"/>
      <c r="CU2234" s="488"/>
      <c r="CV2234" s="488"/>
      <c r="CW2234" s="488"/>
      <c r="CX2234" s="488"/>
      <c r="CY2234" s="554">
        <v>135366000</v>
      </c>
      <c r="CZ2234" s="84">
        <v>90244000</v>
      </c>
      <c r="DA2234" s="84"/>
      <c r="DB2234" s="856" t="s">
        <v>20280</v>
      </c>
      <c r="DC2234" s="565">
        <v>2</v>
      </c>
      <c r="DD2234" s="928" t="s">
        <v>16709</v>
      </c>
      <c r="DE2234" s="102" t="s">
        <v>19355</v>
      </c>
      <c r="DF2234" s="928"/>
      <c r="DG2234" s="555"/>
      <c r="DH2234" s="214"/>
      <c r="DI2234" s="557"/>
      <c r="DJ2234" s="111">
        <v>41443</v>
      </c>
      <c r="DK2234" s="558">
        <v>11</v>
      </c>
      <c r="DL2234" s="581" t="s">
        <v>15785</v>
      </c>
      <c r="DM2234" s="619" t="s">
        <v>20586</v>
      </c>
      <c r="DN2234" s="890">
        <v>135366000</v>
      </c>
      <c r="DO2234" s="928"/>
      <c r="DP2234" s="928"/>
      <c r="DQ2234" s="928"/>
      <c r="DR2234" s="928"/>
    </row>
    <row r="2235" spans="1:122" ht="71" customHeight="1" thickTop="1" thickBot="1">
      <c r="A2235" s="214" t="s">
        <v>14413</v>
      </c>
      <c r="B2235" s="214" t="s">
        <v>11526</v>
      </c>
      <c r="C2235" s="214" t="s">
        <v>86</v>
      </c>
      <c r="D2235" s="374">
        <v>0</v>
      </c>
      <c r="E2235" s="517">
        <v>41472</v>
      </c>
      <c r="F2235" s="517">
        <v>41432</v>
      </c>
      <c r="G2235" s="517">
        <v>41485</v>
      </c>
      <c r="H2235" s="517">
        <v>41495</v>
      </c>
      <c r="I2235" s="517">
        <v>41495</v>
      </c>
      <c r="J2235" s="382">
        <v>36</v>
      </c>
      <c r="K2235" s="551">
        <v>42591</v>
      </c>
      <c r="L2235" s="517">
        <v>41472</v>
      </c>
      <c r="M2235" s="117"/>
      <c r="N2235" s="214" t="s">
        <v>101</v>
      </c>
      <c r="O2235" s="1166">
        <v>890980040</v>
      </c>
      <c r="P2235" s="530" t="s">
        <v>1097</v>
      </c>
      <c r="Q2235" s="530" t="s">
        <v>1097</v>
      </c>
      <c r="R2235" s="530" t="s">
        <v>1097</v>
      </c>
      <c r="S2235" s="530" t="s">
        <v>1097</v>
      </c>
      <c r="T2235" s="530" t="s">
        <v>1097</v>
      </c>
      <c r="U2235" s="530" t="s">
        <v>1097</v>
      </c>
      <c r="V2235" s="530" t="s">
        <v>1097</v>
      </c>
      <c r="W2235" s="530" t="s">
        <v>1097</v>
      </c>
      <c r="X2235" s="530"/>
      <c r="Y2235" s="530"/>
      <c r="Z2235" s="530"/>
      <c r="AA2235" s="530"/>
      <c r="AB2235" s="545" t="s">
        <v>14921</v>
      </c>
      <c r="AC2235" s="214"/>
      <c r="AD2235" s="214" t="s">
        <v>14760</v>
      </c>
      <c r="AE2235" s="214" t="s">
        <v>14759</v>
      </c>
      <c r="AF2235" s="214" t="s">
        <v>13905</v>
      </c>
      <c r="AG2235" s="626" t="s">
        <v>14419</v>
      </c>
      <c r="AH2235" s="636">
        <v>332783759</v>
      </c>
      <c r="AI2235" s="634">
        <v>226835425</v>
      </c>
      <c r="AJ2235" s="634">
        <v>559619184</v>
      </c>
      <c r="AK2235" s="214" t="s">
        <v>14614</v>
      </c>
      <c r="AL2235" s="214" t="s">
        <v>156</v>
      </c>
      <c r="AM2235" s="86">
        <v>332783759</v>
      </c>
      <c r="AN2235" s="531" t="s">
        <v>14361</v>
      </c>
      <c r="AO2235" s="531" t="s">
        <v>8485</v>
      </c>
      <c r="AP2235" s="83"/>
      <c r="AQ2235" s="84">
        <v>199670255</v>
      </c>
      <c r="AR2235" s="375">
        <v>41495</v>
      </c>
      <c r="AS2235" s="554">
        <v>563</v>
      </c>
      <c r="AT2235" s="488"/>
      <c r="AU2235" s="488"/>
      <c r="AV2235" s="470"/>
      <c r="AW2235" s="488"/>
      <c r="AX2235" s="488"/>
      <c r="AY2235" s="488"/>
      <c r="AZ2235" s="488"/>
      <c r="BA2235" s="488"/>
      <c r="BB2235" s="488"/>
      <c r="BC2235" s="488"/>
      <c r="BD2235" s="488"/>
      <c r="BE2235" s="488"/>
      <c r="BF2235" s="488"/>
      <c r="BG2235" s="488"/>
      <c r="BH2235" s="488"/>
      <c r="BI2235" s="488"/>
      <c r="BJ2235" s="488"/>
      <c r="BK2235" s="488"/>
      <c r="BL2235" s="488"/>
      <c r="BM2235" s="488"/>
      <c r="BN2235" s="488"/>
      <c r="BO2235" s="488"/>
      <c r="BP2235" s="488"/>
      <c r="BQ2235" s="488"/>
      <c r="BR2235" s="488"/>
      <c r="BS2235" s="488"/>
      <c r="BT2235" s="488"/>
      <c r="BU2235" s="488"/>
      <c r="BV2235" s="488"/>
      <c r="BW2235" s="488"/>
      <c r="BX2235" s="488"/>
      <c r="BY2235" s="488"/>
      <c r="BZ2235" s="488"/>
      <c r="CA2235" s="488"/>
      <c r="CB2235" s="488"/>
      <c r="CC2235" s="488"/>
      <c r="CD2235" s="488"/>
      <c r="CE2235" s="488"/>
      <c r="CF2235" s="488"/>
      <c r="CG2235" s="488"/>
      <c r="CH2235" s="488"/>
      <c r="CI2235" s="488"/>
      <c r="CJ2235" s="488"/>
      <c r="CK2235" s="488"/>
      <c r="CL2235" s="488"/>
      <c r="CM2235" s="488"/>
      <c r="CN2235" s="488"/>
      <c r="CO2235" s="488"/>
      <c r="CP2235" s="488"/>
      <c r="CQ2235" s="488"/>
      <c r="CR2235" s="488"/>
      <c r="CS2235" s="488"/>
      <c r="CT2235" s="488"/>
      <c r="CU2235" s="488"/>
      <c r="CV2235" s="488"/>
      <c r="CW2235" s="488"/>
      <c r="CX2235" s="488"/>
      <c r="CY2235" s="554">
        <v>199670255</v>
      </c>
      <c r="CZ2235" s="84">
        <v>133113504</v>
      </c>
      <c r="DA2235" s="84"/>
      <c r="DB2235" s="856" t="s">
        <v>20280</v>
      </c>
      <c r="DC2235" s="565">
        <v>2</v>
      </c>
      <c r="DD2235" s="928"/>
      <c r="DE2235" s="102" t="s">
        <v>19355</v>
      </c>
      <c r="DF2235" s="928"/>
      <c r="DG2235" s="555"/>
      <c r="DH2235" s="214"/>
      <c r="DI2235" s="557"/>
      <c r="DJ2235" s="111">
        <v>41443</v>
      </c>
      <c r="DK2235" s="558">
        <v>11</v>
      </c>
      <c r="DL2235" s="581" t="s">
        <v>15785</v>
      </c>
      <c r="DM2235" s="619" t="s">
        <v>20586</v>
      </c>
      <c r="DN2235" s="890">
        <v>199670255</v>
      </c>
      <c r="DO2235" s="928"/>
      <c r="DP2235" s="928"/>
      <c r="DQ2235" s="928"/>
      <c r="DR2235" s="928"/>
    </row>
    <row r="2236" spans="1:122" ht="71" customHeight="1" thickTop="1" thickBot="1">
      <c r="A2236" s="214" t="s">
        <v>14414</v>
      </c>
      <c r="B2236" s="214" t="s">
        <v>11526</v>
      </c>
      <c r="C2236" s="214" t="s">
        <v>86</v>
      </c>
      <c r="D2236" s="374">
        <v>0</v>
      </c>
      <c r="E2236" s="517">
        <v>41465</v>
      </c>
      <c r="F2236" s="517">
        <v>41432</v>
      </c>
      <c r="G2236" s="517">
        <v>41465</v>
      </c>
      <c r="H2236" s="517">
        <v>41477</v>
      </c>
      <c r="I2236" s="517">
        <v>41477</v>
      </c>
      <c r="J2236" s="382">
        <v>36</v>
      </c>
      <c r="K2236" s="551">
        <v>42573</v>
      </c>
      <c r="L2236" s="517">
        <v>41465</v>
      </c>
      <c r="M2236" s="117"/>
      <c r="N2236" s="214" t="s">
        <v>101</v>
      </c>
      <c r="O2236" s="1166">
        <v>890980040</v>
      </c>
      <c r="P2236" s="530" t="s">
        <v>1097</v>
      </c>
      <c r="Q2236" s="530" t="s">
        <v>1097</v>
      </c>
      <c r="R2236" s="530" t="s">
        <v>1097</v>
      </c>
      <c r="S2236" s="530" t="s">
        <v>1097</v>
      </c>
      <c r="T2236" s="530" t="s">
        <v>1097</v>
      </c>
      <c r="U2236" s="530" t="s">
        <v>1097</v>
      </c>
      <c r="V2236" s="530" t="s">
        <v>1097</v>
      </c>
      <c r="W2236" s="530" t="s">
        <v>1097</v>
      </c>
      <c r="X2236" s="530"/>
      <c r="Y2236" s="530"/>
      <c r="Z2236" s="530"/>
      <c r="AA2236" s="530"/>
      <c r="AB2236" s="545" t="s">
        <v>14920</v>
      </c>
      <c r="AC2236" s="214"/>
      <c r="AD2236" s="214" t="s">
        <v>14760</v>
      </c>
      <c r="AE2236" s="214" t="s">
        <v>14759</v>
      </c>
      <c r="AF2236" s="214" t="s">
        <v>13905</v>
      </c>
      <c r="AG2236" s="626" t="s">
        <v>14421</v>
      </c>
      <c r="AH2236" s="636">
        <v>327250000</v>
      </c>
      <c r="AI2236" s="634">
        <v>150000000</v>
      </c>
      <c r="AJ2236" s="634">
        <v>477250000</v>
      </c>
      <c r="AK2236" s="214" t="s">
        <v>14614</v>
      </c>
      <c r="AL2236" s="214" t="s">
        <v>156</v>
      </c>
      <c r="AM2236" s="86">
        <v>327250000</v>
      </c>
      <c r="AN2236" s="531" t="s">
        <v>14361</v>
      </c>
      <c r="AO2236" s="531" t="s">
        <v>8485</v>
      </c>
      <c r="AP2236" s="83"/>
      <c r="AQ2236" s="84">
        <v>229075000</v>
      </c>
      <c r="AR2236" s="375">
        <v>41477</v>
      </c>
      <c r="AS2236" s="554">
        <v>544</v>
      </c>
      <c r="AT2236" s="488"/>
      <c r="AU2236" s="488"/>
      <c r="AV2236" s="470"/>
      <c r="AW2236" s="488"/>
      <c r="AX2236" s="488"/>
      <c r="AY2236" s="488"/>
      <c r="AZ2236" s="488"/>
      <c r="BA2236" s="488"/>
      <c r="BB2236" s="488"/>
      <c r="BC2236" s="488"/>
      <c r="BD2236" s="488"/>
      <c r="BE2236" s="488"/>
      <c r="BF2236" s="488"/>
      <c r="BG2236" s="488"/>
      <c r="BH2236" s="488"/>
      <c r="BI2236" s="488"/>
      <c r="BJ2236" s="488"/>
      <c r="BK2236" s="488"/>
      <c r="BL2236" s="488"/>
      <c r="BM2236" s="488"/>
      <c r="BN2236" s="488"/>
      <c r="BO2236" s="488"/>
      <c r="BP2236" s="488"/>
      <c r="BQ2236" s="488"/>
      <c r="BR2236" s="488"/>
      <c r="BS2236" s="488"/>
      <c r="BT2236" s="488"/>
      <c r="BU2236" s="488"/>
      <c r="BV2236" s="488"/>
      <c r="BW2236" s="488"/>
      <c r="BX2236" s="488"/>
      <c r="BY2236" s="488"/>
      <c r="BZ2236" s="488"/>
      <c r="CA2236" s="488"/>
      <c r="CB2236" s="488"/>
      <c r="CC2236" s="488"/>
      <c r="CD2236" s="488"/>
      <c r="CE2236" s="488"/>
      <c r="CF2236" s="488"/>
      <c r="CG2236" s="488"/>
      <c r="CH2236" s="488"/>
      <c r="CI2236" s="488"/>
      <c r="CJ2236" s="488"/>
      <c r="CK2236" s="488"/>
      <c r="CL2236" s="488"/>
      <c r="CM2236" s="488"/>
      <c r="CN2236" s="488"/>
      <c r="CO2236" s="488"/>
      <c r="CP2236" s="488"/>
      <c r="CQ2236" s="488"/>
      <c r="CR2236" s="488"/>
      <c r="CS2236" s="488"/>
      <c r="CT2236" s="488"/>
      <c r="CU2236" s="488"/>
      <c r="CV2236" s="488"/>
      <c r="CW2236" s="488"/>
      <c r="CX2236" s="488"/>
      <c r="CY2236" s="554">
        <v>229075000</v>
      </c>
      <c r="CZ2236" s="84">
        <v>98175000</v>
      </c>
      <c r="DA2236" s="84"/>
      <c r="DB2236" s="856" t="s">
        <v>20280</v>
      </c>
      <c r="DC2236" s="565">
        <v>2</v>
      </c>
      <c r="DD2236" s="928"/>
      <c r="DE2236" s="102" t="s">
        <v>19355</v>
      </c>
      <c r="DF2236" s="928"/>
      <c r="DG2236" s="555"/>
      <c r="DH2236" s="214"/>
      <c r="DI2236" s="557"/>
      <c r="DJ2236" s="111">
        <v>41443</v>
      </c>
      <c r="DK2236" s="558">
        <v>11</v>
      </c>
      <c r="DL2236" s="581" t="s">
        <v>15785</v>
      </c>
      <c r="DM2236" s="619" t="s">
        <v>20586</v>
      </c>
      <c r="DN2236" s="890">
        <v>229075000</v>
      </c>
      <c r="DO2236" s="928"/>
      <c r="DP2236" s="928"/>
      <c r="DQ2236" s="928"/>
      <c r="DR2236" s="928"/>
    </row>
    <row r="2237" spans="1:122" ht="71" customHeight="1" thickTop="1" thickBot="1">
      <c r="A2237" s="214" t="s">
        <v>14415</v>
      </c>
      <c r="B2237" s="214" t="s">
        <v>11526</v>
      </c>
      <c r="C2237" s="214" t="s">
        <v>86</v>
      </c>
      <c r="D2237" s="374">
        <v>0</v>
      </c>
      <c r="E2237" s="517">
        <v>41471</v>
      </c>
      <c r="F2237" s="517">
        <v>41432</v>
      </c>
      <c r="G2237" s="517">
        <v>41485</v>
      </c>
      <c r="H2237" s="517">
        <v>41495</v>
      </c>
      <c r="I2237" s="517">
        <v>41495</v>
      </c>
      <c r="J2237" s="382">
        <v>36</v>
      </c>
      <c r="K2237" s="551">
        <v>42591</v>
      </c>
      <c r="L2237" s="517">
        <v>41471</v>
      </c>
      <c r="M2237" s="117"/>
      <c r="N2237" s="214" t="s">
        <v>691</v>
      </c>
      <c r="O2237" s="1166">
        <v>899999063</v>
      </c>
      <c r="P2237" s="530" t="s">
        <v>1097</v>
      </c>
      <c r="Q2237" s="530" t="s">
        <v>1097</v>
      </c>
      <c r="R2237" s="530" t="s">
        <v>1097</v>
      </c>
      <c r="S2237" s="530" t="s">
        <v>1097</v>
      </c>
      <c r="T2237" s="530" t="s">
        <v>1097</v>
      </c>
      <c r="U2237" s="530" t="s">
        <v>1097</v>
      </c>
      <c r="V2237" s="530" t="s">
        <v>1097</v>
      </c>
      <c r="W2237" s="530" t="s">
        <v>1097</v>
      </c>
      <c r="X2237" s="530"/>
      <c r="Y2237" s="530"/>
      <c r="Z2237" s="530"/>
      <c r="AA2237" s="530"/>
      <c r="AB2237" s="545" t="s">
        <v>14762</v>
      </c>
      <c r="AC2237" s="214"/>
      <c r="AD2237" s="214" t="s">
        <v>14760</v>
      </c>
      <c r="AE2237" s="214" t="s">
        <v>14759</v>
      </c>
      <c r="AF2237" s="214" t="s">
        <v>13905</v>
      </c>
      <c r="AG2237" s="626" t="s">
        <v>14422</v>
      </c>
      <c r="AH2237" s="636">
        <v>326913200</v>
      </c>
      <c r="AI2237" s="634">
        <v>353805000</v>
      </c>
      <c r="AJ2237" s="634">
        <v>680718200</v>
      </c>
      <c r="AK2237" s="214" t="s">
        <v>14614</v>
      </c>
      <c r="AL2237" s="214" t="s">
        <v>156</v>
      </c>
      <c r="AM2237" s="86">
        <v>326913200</v>
      </c>
      <c r="AN2237" s="531" t="s">
        <v>14315</v>
      </c>
      <c r="AO2237" s="531" t="s">
        <v>14315</v>
      </c>
      <c r="AP2237" s="83"/>
      <c r="AQ2237" s="84">
        <v>163456600</v>
      </c>
      <c r="AR2237" s="375">
        <v>41495</v>
      </c>
      <c r="AS2237" s="554">
        <v>563</v>
      </c>
      <c r="AT2237" s="488"/>
      <c r="AU2237" s="488"/>
      <c r="AV2237" s="470"/>
      <c r="AW2237" s="488"/>
      <c r="AX2237" s="488"/>
      <c r="AY2237" s="488"/>
      <c r="AZ2237" s="488"/>
      <c r="BA2237" s="488"/>
      <c r="BB2237" s="488"/>
      <c r="BC2237" s="488"/>
      <c r="BD2237" s="488"/>
      <c r="BE2237" s="488"/>
      <c r="BF2237" s="488"/>
      <c r="BG2237" s="488"/>
      <c r="BH2237" s="488"/>
      <c r="BI2237" s="488"/>
      <c r="BJ2237" s="488"/>
      <c r="BK2237" s="488"/>
      <c r="BL2237" s="488"/>
      <c r="BM2237" s="488"/>
      <c r="BN2237" s="488"/>
      <c r="BO2237" s="488"/>
      <c r="BP2237" s="488"/>
      <c r="BQ2237" s="488"/>
      <c r="BR2237" s="488"/>
      <c r="BS2237" s="488"/>
      <c r="BT2237" s="488"/>
      <c r="BU2237" s="488"/>
      <c r="BV2237" s="488"/>
      <c r="BW2237" s="488"/>
      <c r="BX2237" s="488"/>
      <c r="BY2237" s="488"/>
      <c r="BZ2237" s="488"/>
      <c r="CA2237" s="488"/>
      <c r="CB2237" s="488"/>
      <c r="CC2237" s="488"/>
      <c r="CD2237" s="488"/>
      <c r="CE2237" s="488"/>
      <c r="CF2237" s="488"/>
      <c r="CG2237" s="488"/>
      <c r="CH2237" s="488"/>
      <c r="CI2237" s="488"/>
      <c r="CJ2237" s="488"/>
      <c r="CK2237" s="488"/>
      <c r="CL2237" s="488"/>
      <c r="CM2237" s="488"/>
      <c r="CN2237" s="488"/>
      <c r="CO2237" s="488"/>
      <c r="CP2237" s="488"/>
      <c r="CQ2237" s="488"/>
      <c r="CR2237" s="488"/>
      <c r="CS2237" s="488"/>
      <c r="CT2237" s="488"/>
      <c r="CU2237" s="488"/>
      <c r="CV2237" s="488"/>
      <c r="CW2237" s="488"/>
      <c r="CX2237" s="488"/>
      <c r="CY2237" s="554">
        <v>163456600</v>
      </c>
      <c r="CZ2237" s="84">
        <v>163456600</v>
      </c>
      <c r="DA2237" s="84"/>
      <c r="DB2237" s="856" t="s">
        <v>20280</v>
      </c>
      <c r="DC2237" s="565">
        <v>2</v>
      </c>
      <c r="DD2237" s="928"/>
      <c r="DE2237" s="102" t="s">
        <v>19355</v>
      </c>
      <c r="DF2237" s="928"/>
      <c r="DG2237" s="555"/>
      <c r="DH2237" s="214"/>
      <c r="DI2237" s="557"/>
      <c r="DJ2237" s="111">
        <v>41443</v>
      </c>
      <c r="DK2237" s="558">
        <v>11</v>
      </c>
      <c r="DL2237" s="581" t="s">
        <v>15785</v>
      </c>
      <c r="DM2237" s="619" t="s">
        <v>20586</v>
      </c>
      <c r="DN2237" s="890">
        <v>163456600</v>
      </c>
      <c r="DO2237" s="928"/>
      <c r="DP2237" s="928"/>
      <c r="DQ2237" s="928"/>
      <c r="DR2237" s="928"/>
    </row>
    <row r="2238" spans="1:122" ht="71" customHeight="1" thickTop="1" thickBot="1">
      <c r="A2238" s="214" t="s">
        <v>14416</v>
      </c>
      <c r="B2238" s="214" t="s">
        <v>11526</v>
      </c>
      <c r="C2238" s="214" t="s">
        <v>543</v>
      </c>
      <c r="D2238" s="374">
        <v>1</v>
      </c>
      <c r="E2238" s="517">
        <v>41490</v>
      </c>
      <c r="F2238" s="517">
        <v>41432</v>
      </c>
      <c r="G2238" s="517">
        <v>41526</v>
      </c>
      <c r="H2238" s="517">
        <v>41537</v>
      </c>
      <c r="I2238" s="517">
        <v>41537</v>
      </c>
      <c r="J2238" s="382">
        <v>24</v>
      </c>
      <c r="K2238" s="551">
        <v>42267</v>
      </c>
      <c r="L2238" s="517">
        <v>41512</v>
      </c>
      <c r="M2238" s="117"/>
      <c r="N2238" s="214" t="s">
        <v>7288</v>
      </c>
      <c r="O2238" s="1166">
        <v>860034811</v>
      </c>
      <c r="P2238" s="530" t="s">
        <v>1097</v>
      </c>
      <c r="Q2238" s="530" t="s">
        <v>1097</v>
      </c>
      <c r="R2238" s="530" t="s">
        <v>1097</v>
      </c>
      <c r="S2238" s="530" t="s">
        <v>1097</v>
      </c>
      <c r="T2238" s="530" t="s">
        <v>1097</v>
      </c>
      <c r="U2238" s="530" t="s">
        <v>1097</v>
      </c>
      <c r="V2238" s="530" t="s">
        <v>1097</v>
      </c>
      <c r="W2238" s="530" t="s">
        <v>1097</v>
      </c>
      <c r="X2238" s="530"/>
      <c r="Y2238" s="530"/>
      <c r="Z2238" s="530"/>
      <c r="AA2238" s="530"/>
      <c r="AB2238" s="545" t="s">
        <v>14758</v>
      </c>
      <c r="AC2238" s="214"/>
      <c r="AD2238" s="214" t="s">
        <v>14760</v>
      </c>
      <c r="AE2238" s="214" t="s">
        <v>14759</v>
      </c>
      <c r="AF2238" s="214" t="s">
        <v>13905</v>
      </c>
      <c r="AG2238" s="626" t="s">
        <v>14423</v>
      </c>
      <c r="AH2238" s="636">
        <v>180000000</v>
      </c>
      <c r="AI2238" s="634">
        <v>171306500</v>
      </c>
      <c r="AJ2238" s="634">
        <v>351306500</v>
      </c>
      <c r="AK2238" s="214" t="s">
        <v>14614</v>
      </c>
      <c r="AL2238" s="214" t="s">
        <v>156</v>
      </c>
      <c r="AM2238" s="86">
        <v>180000000</v>
      </c>
      <c r="AN2238" s="531" t="s">
        <v>14315</v>
      </c>
      <c r="AO2238" s="531" t="s">
        <v>14315</v>
      </c>
      <c r="AP2238" s="83"/>
      <c r="AQ2238" s="84">
        <v>90000000</v>
      </c>
      <c r="AR2238" s="375">
        <v>41537</v>
      </c>
      <c r="AS2238" s="554">
        <v>594</v>
      </c>
      <c r="AT2238" s="488"/>
      <c r="AU2238" s="488"/>
      <c r="AV2238" s="470"/>
      <c r="AW2238" s="488"/>
      <c r="AX2238" s="488"/>
      <c r="AY2238" s="488"/>
      <c r="AZ2238" s="488"/>
      <c r="BA2238" s="488"/>
      <c r="BB2238" s="488"/>
      <c r="BC2238" s="488"/>
      <c r="BD2238" s="488"/>
      <c r="BE2238" s="488"/>
      <c r="BF2238" s="488"/>
      <c r="BG2238" s="488"/>
      <c r="BH2238" s="488"/>
      <c r="BI2238" s="488"/>
      <c r="BJ2238" s="488"/>
      <c r="BK2238" s="488"/>
      <c r="BL2238" s="488"/>
      <c r="BM2238" s="488"/>
      <c r="BN2238" s="488"/>
      <c r="BO2238" s="488"/>
      <c r="BP2238" s="488"/>
      <c r="BQ2238" s="488"/>
      <c r="BR2238" s="488"/>
      <c r="BS2238" s="488"/>
      <c r="BT2238" s="488"/>
      <c r="BU2238" s="488"/>
      <c r="BV2238" s="488"/>
      <c r="BW2238" s="488"/>
      <c r="BX2238" s="488"/>
      <c r="BY2238" s="488"/>
      <c r="BZ2238" s="488"/>
      <c r="CA2238" s="488"/>
      <c r="CB2238" s="488"/>
      <c r="CC2238" s="488"/>
      <c r="CD2238" s="488"/>
      <c r="CE2238" s="488"/>
      <c r="CF2238" s="488"/>
      <c r="CG2238" s="488"/>
      <c r="CH2238" s="488"/>
      <c r="CI2238" s="488"/>
      <c r="CJ2238" s="488"/>
      <c r="CK2238" s="488"/>
      <c r="CL2238" s="488"/>
      <c r="CM2238" s="488"/>
      <c r="CN2238" s="488"/>
      <c r="CO2238" s="488"/>
      <c r="CP2238" s="488"/>
      <c r="CQ2238" s="488"/>
      <c r="CR2238" s="488"/>
      <c r="CS2238" s="488"/>
      <c r="CT2238" s="488"/>
      <c r="CU2238" s="488"/>
      <c r="CV2238" s="488"/>
      <c r="CW2238" s="488"/>
      <c r="CX2238" s="488"/>
      <c r="CY2238" s="554">
        <v>90000000</v>
      </c>
      <c r="CZ2238" s="84">
        <v>90000000</v>
      </c>
      <c r="DA2238" s="84"/>
      <c r="DB2238" s="856" t="s">
        <v>20280</v>
      </c>
      <c r="DC2238" s="565">
        <v>2</v>
      </c>
      <c r="DD2238" s="928" t="s">
        <v>16680</v>
      </c>
      <c r="DE2238" s="102" t="s">
        <v>19355</v>
      </c>
      <c r="DF2238" s="928"/>
      <c r="DG2238" s="555"/>
      <c r="DH2238" s="214"/>
      <c r="DI2238" s="557">
        <v>41512</v>
      </c>
      <c r="DJ2238" s="111">
        <v>41443</v>
      </c>
      <c r="DK2238" s="558">
        <v>11</v>
      </c>
      <c r="DL2238" s="928"/>
      <c r="DM2238" s="619" t="s">
        <v>20586</v>
      </c>
      <c r="DN2238" s="890">
        <v>90000000</v>
      </c>
      <c r="DO2238" s="928"/>
      <c r="DP2238" s="928"/>
      <c r="DQ2238" s="928"/>
      <c r="DR2238" s="928"/>
    </row>
    <row r="2239" spans="1:122" ht="71" customHeight="1" thickTop="1" thickBot="1">
      <c r="A2239" s="214" t="s">
        <v>14417</v>
      </c>
      <c r="B2239" s="214" t="s">
        <v>11526</v>
      </c>
      <c r="C2239" s="214" t="s">
        <v>86</v>
      </c>
      <c r="D2239" s="374">
        <v>0</v>
      </c>
      <c r="E2239" s="517">
        <v>41464</v>
      </c>
      <c r="F2239" s="517">
        <v>41432</v>
      </c>
      <c r="G2239" s="517">
        <v>41464</v>
      </c>
      <c r="H2239" s="517">
        <v>41477</v>
      </c>
      <c r="I2239" s="517">
        <v>41477</v>
      </c>
      <c r="J2239" s="382">
        <v>24</v>
      </c>
      <c r="K2239" s="551">
        <v>42207</v>
      </c>
      <c r="L2239" s="517">
        <v>41464</v>
      </c>
      <c r="M2239" s="117"/>
      <c r="N2239" s="214" t="s">
        <v>593</v>
      </c>
      <c r="O2239" s="1166">
        <v>890700640</v>
      </c>
      <c r="P2239" s="530" t="s">
        <v>1097</v>
      </c>
      <c r="Q2239" s="530" t="s">
        <v>1097</v>
      </c>
      <c r="R2239" s="530" t="s">
        <v>1097</v>
      </c>
      <c r="S2239" s="530" t="s">
        <v>1097</v>
      </c>
      <c r="T2239" s="530" t="s">
        <v>1097</v>
      </c>
      <c r="U2239" s="530" t="s">
        <v>1097</v>
      </c>
      <c r="V2239" s="530" t="s">
        <v>1097</v>
      </c>
      <c r="W2239" s="530" t="s">
        <v>1097</v>
      </c>
      <c r="X2239" s="530"/>
      <c r="Y2239" s="530"/>
      <c r="Z2239" s="530"/>
      <c r="AA2239" s="530"/>
      <c r="AB2239" s="545" t="s">
        <v>14756</v>
      </c>
      <c r="AC2239" s="214"/>
      <c r="AD2239" s="214" t="s">
        <v>14757</v>
      </c>
      <c r="AE2239" s="214" t="s">
        <v>10236</v>
      </c>
      <c r="AF2239" s="214" t="s">
        <v>13905</v>
      </c>
      <c r="AG2239" s="626" t="s">
        <v>14424</v>
      </c>
      <c r="AH2239" s="636">
        <v>332500000</v>
      </c>
      <c r="AI2239" s="634">
        <v>624728240</v>
      </c>
      <c r="AJ2239" s="634">
        <v>957228240</v>
      </c>
      <c r="AK2239" s="214" t="s">
        <v>14614</v>
      </c>
      <c r="AL2239" s="214" t="s">
        <v>156</v>
      </c>
      <c r="AM2239" s="86">
        <v>332500000</v>
      </c>
      <c r="AN2239" s="531" t="s">
        <v>11507</v>
      </c>
      <c r="AO2239" s="531" t="s">
        <v>7018</v>
      </c>
      <c r="AP2239" s="83"/>
      <c r="AQ2239" s="84">
        <v>232750000</v>
      </c>
      <c r="AR2239" s="375">
        <v>41477</v>
      </c>
      <c r="AS2239" s="554">
        <v>544</v>
      </c>
      <c r="AT2239" s="488"/>
      <c r="AU2239" s="488"/>
      <c r="AV2239" s="470"/>
      <c r="AW2239" s="488"/>
      <c r="AX2239" s="488"/>
      <c r="AY2239" s="488"/>
      <c r="AZ2239" s="488"/>
      <c r="BA2239" s="488"/>
      <c r="BB2239" s="488"/>
      <c r="BC2239" s="488"/>
      <c r="BD2239" s="488"/>
      <c r="BE2239" s="488"/>
      <c r="BF2239" s="488"/>
      <c r="BG2239" s="488"/>
      <c r="BH2239" s="488"/>
      <c r="BI2239" s="488"/>
      <c r="BJ2239" s="488"/>
      <c r="BK2239" s="488"/>
      <c r="BL2239" s="488"/>
      <c r="BM2239" s="488"/>
      <c r="BN2239" s="488"/>
      <c r="BO2239" s="488"/>
      <c r="BP2239" s="488"/>
      <c r="BQ2239" s="488"/>
      <c r="BR2239" s="488"/>
      <c r="BS2239" s="488"/>
      <c r="BT2239" s="488"/>
      <c r="BU2239" s="488"/>
      <c r="BV2239" s="488"/>
      <c r="BW2239" s="488"/>
      <c r="BX2239" s="488"/>
      <c r="BY2239" s="488"/>
      <c r="BZ2239" s="488"/>
      <c r="CA2239" s="488"/>
      <c r="CB2239" s="488"/>
      <c r="CC2239" s="488"/>
      <c r="CD2239" s="488"/>
      <c r="CE2239" s="488"/>
      <c r="CF2239" s="488"/>
      <c r="CG2239" s="488"/>
      <c r="CH2239" s="488"/>
      <c r="CI2239" s="488"/>
      <c r="CJ2239" s="488"/>
      <c r="CK2239" s="488"/>
      <c r="CL2239" s="488"/>
      <c r="CM2239" s="488"/>
      <c r="CN2239" s="488"/>
      <c r="CO2239" s="488"/>
      <c r="CP2239" s="488"/>
      <c r="CQ2239" s="488"/>
      <c r="CR2239" s="488"/>
      <c r="CS2239" s="488"/>
      <c r="CT2239" s="488"/>
      <c r="CU2239" s="488"/>
      <c r="CV2239" s="488"/>
      <c r="CW2239" s="488"/>
      <c r="CX2239" s="488"/>
      <c r="CY2239" s="554">
        <v>232750000</v>
      </c>
      <c r="CZ2239" s="84">
        <v>99750000</v>
      </c>
      <c r="DA2239" s="84"/>
      <c r="DB2239" s="856" t="s">
        <v>20280</v>
      </c>
      <c r="DC2239" s="565">
        <v>2</v>
      </c>
      <c r="DD2239" s="928"/>
      <c r="DE2239" s="102" t="s">
        <v>19355</v>
      </c>
      <c r="DF2239" s="928"/>
      <c r="DG2239" s="555"/>
      <c r="DH2239" s="214"/>
      <c r="DI2239" s="557"/>
      <c r="DJ2239" s="111">
        <v>41443</v>
      </c>
      <c r="DK2239" s="558">
        <v>11</v>
      </c>
      <c r="DL2239" s="928"/>
      <c r="DM2239" s="619" t="s">
        <v>20586</v>
      </c>
      <c r="DN2239" s="890">
        <v>232750000</v>
      </c>
      <c r="DO2239" s="928"/>
      <c r="DP2239" s="928"/>
      <c r="DQ2239" s="928"/>
      <c r="DR2239" s="928"/>
    </row>
    <row r="2240" spans="1:122" ht="71" customHeight="1" thickTop="1" thickBot="1">
      <c r="A2240" s="214" t="s">
        <v>14418</v>
      </c>
      <c r="B2240" s="214" t="s">
        <v>3243</v>
      </c>
      <c r="C2240" s="214" t="s">
        <v>86</v>
      </c>
      <c r="D2240" s="374">
        <v>0</v>
      </c>
      <c r="E2240" s="517">
        <v>41471</v>
      </c>
      <c r="F2240" s="517">
        <v>41432</v>
      </c>
      <c r="G2240" s="517">
        <v>41471</v>
      </c>
      <c r="H2240" s="517">
        <v>41481</v>
      </c>
      <c r="I2240" s="517">
        <v>41481</v>
      </c>
      <c r="J2240" s="382">
        <v>36</v>
      </c>
      <c r="K2240" s="551">
        <v>42577</v>
      </c>
      <c r="L2240" s="517">
        <v>41471</v>
      </c>
      <c r="M2240" s="117"/>
      <c r="N2240" s="214" t="s">
        <v>15234</v>
      </c>
      <c r="O2240" s="1166">
        <v>890201213</v>
      </c>
      <c r="P2240" s="530" t="s">
        <v>19145</v>
      </c>
      <c r="Q2240" s="530" t="s">
        <v>19146</v>
      </c>
      <c r="R2240" s="530" t="s">
        <v>19147</v>
      </c>
      <c r="S2240" s="530" t="s">
        <v>19148</v>
      </c>
      <c r="T2240" s="530" t="s">
        <v>1097</v>
      </c>
      <c r="U2240" s="530" t="s">
        <v>1097</v>
      </c>
      <c r="V2240" s="530" t="s">
        <v>1097</v>
      </c>
      <c r="W2240" s="530" t="s">
        <v>1097</v>
      </c>
      <c r="X2240" s="530"/>
      <c r="Y2240" s="530"/>
      <c r="Z2240" s="530"/>
      <c r="AA2240" s="530"/>
      <c r="AB2240" s="545" t="s">
        <v>14754</v>
      </c>
      <c r="AC2240" s="214"/>
      <c r="AD2240" s="214" t="s">
        <v>13442</v>
      </c>
      <c r="AE2240" s="214" t="s">
        <v>14755</v>
      </c>
      <c r="AF2240" s="327">
        <v>231</v>
      </c>
      <c r="AG2240" s="626" t="s">
        <v>14425</v>
      </c>
      <c r="AH2240" s="636">
        <v>772327204</v>
      </c>
      <c r="AI2240" s="634">
        <v>1671678000</v>
      </c>
      <c r="AJ2240" s="634">
        <v>2444005204</v>
      </c>
      <c r="AK2240" s="214" t="s">
        <v>14614</v>
      </c>
      <c r="AL2240" s="214" t="s">
        <v>156</v>
      </c>
      <c r="AM2240" s="86">
        <v>772327204</v>
      </c>
      <c r="AN2240" s="531" t="s">
        <v>1453</v>
      </c>
      <c r="AO2240" s="86" t="s">
        <v>2852</v>
      </c>
      <c r="AP2240" s="83"/>
      <c r="AQ2240" s="84">
        <v>579245403</v>
      </c>
      <c r="AR2240" s="375">
        <v>41481</v>
      </c>
      <c r="AS2240" s="554">
        <v>553</v>
      </c>
      <c r="AT2240" s="488"/>
      <c r="AU2240" s="488"/>
      <c r="AV2240" s="470"/>
      <c r="AW2240" s="488"/>
      <c r="AX2240" s="488"/>
      <c r="AY2240" s="488"/>
      <c r="AZ2240" s="488"/>
      <c r="BA2240" s="488"/>
      <c r="BB2240" s="488"/>
      <c r="BC2240" s="488"/>
      <c r="BD2240" s="488"/>
      <c r="BE2240" s="488"/>
      <c r="BF2240" s="488"/>
      <c r="BG2240" s="488"/>
      <c r="BH2240" s="488"/>
      <c r="BI2240" s="488"/>
      <c r="BJ2240" s="488"/>
      <c r="BK2240" s="488"/>
      <c r="BL2240" s="488"/>
      <c r="BM2240" s="488"/>
      <c r="BN2240" s="488"/>
      <c r="BO2240" s="488"/>
      <c r="BP2240" s="488"/>
      <c r="BQ2240" s="488"/>
      <c r="BR2240" s="488"/>
      <c r="BS2240" s="488"/>
      <c r="BT2240" s="488"/>
      <c r="BU2240" s="488"/>
      <c r="BV2240" s="488"/>
      <c r="BW2240" s="488"/>
      <c r="BX2240" s="488"/>
      <c r="BY2240" s="488"/>
      <c r="BZ2240" s="488"/>
      <c r="CA2240" s="488"/>
      <c r="CB2240" s="488"/>
      <c r="CC2240" s="488"/>
      <c r="CD2240" s="488"/>
      <c r="CE2240" s="488"/>
      <c r="CF2240" s="488"/>
      <c r="CG2240" s="488"/>
      <c r="CH2240" s="488"/>
      <c r="CI2240" s="488"/>
      <c r="CJ2240" s="488"/>
      <c r="CK2240" s="488"/>
      <c r="CL2240" s="488"/>
      <c r="CM2240" s="488"/>
      <c r="CN2240" s="488"/>
      <c r="CO2240" s="488"/>
      <c r="CP2240" s="488"/>
      <c r="CQ2240" s="488"/>
      <c r="CR2240" s="488"/>
      <c r="CS2240" s="488"/>
      <c r="CT2240" s="488"/>
      <c r="CU2240" s="488"/>
      <c r="CV2240" s="488"/>
      <c r="CW2240" s="488"/>
      <c r="CX2240" s="488"/>
      <c r="CY2240" s="554">
        <v>579245403</v>
      </c>
      <c r="CZ2240" s="84">
        <v>193081801</v>
      </c>
      <c r="DA2240" s="84"/>
      <c r="DB2240" s="856" t="s">
        <v>20280</v>
      </c>
      <c r="DC2240" s="565">
        <v>2</v>
      </c>
      <c r="DD2240" s="928"/>
      <c r="DE2240" s="102" t="s">
        <v>19355</v>
      </c>
      <c r="DF2240" s="928"/>
      <c r="DG2240" s="555"/>
      <c r="DH2240" s="214"/>
      <c r="DI2240" s="557"/>
      <c r="DJ2240" s="111">
        <v>41443</v>
      </c>
      <c r="DK2240" s="558">
        <v>11</v>
      </c>
      <c r="DL2240" s="928"/>
      <c r="DM2240" s="619" t="s">
        <v>20592</v>
      </c>
      <c r="DN2240" s="890">
        <v>579245403</v>
      </c>
      <c r="DO2240" s="928"/>
      <c r="DP2240" s="928"/>
      <c r="DQ2240" s="928"/>
      <c r="DR2240" s="928"/>
    </row>
    <row r="2241" spans="1:122" ht="71" customHeight="1" thickTop="1" thickBot="1">
      <c r="A2241" s="214" t="s">
        <v>14426</v>
      </c>
      <c r="B2241" s="214" t="s">
        <v>4308</v>
      </c>
      <c r="C2241" s="214" t="s">
        <v>543</v>
      </c>
      <c r="D2241" s="374">
        <v>1</v>
      </c>
      <c r="E2241" s="517">
        <v>41473</v>
      </c>
      <c r="F2241" s="517">
        <v>41432</v>
      </c>
      <c r="G2241" s="517">
        <v>41479</v>
      </c>
      <c r="H2241" s="517">
        <v>41492</v>
      </c>
      <c r="I2241" s="517">
        <v>41474</v>
      </c>
      <c r="J2241" s="382">
        <v>24</v>
      </c>
      <c r="K2241" s="551">
        <v>42204</v>
      </c>
      <c r="L2241" s="517">
        <v>41474</v>
      </c>
      <c r="M2241" s="117"/>
      <c r="N2241" s="214" t="s">
        <v>14442</v>
      </c>
      <c r="O2241" s="1166">
        <v>900215920</v>
      </c>
      <c r="P2241" s="530" t="s">
        <v>19149</v>
      </c>
      <c r="Q2241" s="530" t="s">
        <v>19150</v>
      </c>
      <c r="R2241" s="530" t="s">
        <v>1097</v>
      </c>
      <c r="S2241" s="530" t="s">
        <v>1097</v>
      </c>
      <c r="T2241" s="530" t="s">
        <v>1097</v>
      </c>
      <c r="U2241" s="530" t="s">
        <v>1097</v>
      </c>
      <c r="V2241" s="530" t="s">
        <v>1097</v>
      </c>
      <c r="W2241" s="530" t="s">
        <v>1097</v>
      </c>
      <c r="X2241" s="530"/>
      <c r="Y2241" s="530"/>
      <c r="Z2241" s="530"/>
      <c r="AA2241" s="530"/>
      <c r="AB2241" s="545" t="s">
        <v>14751</v>
      </c>
      <c r="AC2241" s="214"/>
      <c r="AD2241" s="214" t="s">
        <v>14752</v>
      </c>
      <c r="AE2241" s="214" t="s">
        <v>14753</v>
      </c>
      <c r="AF2241" s="214">
        <v>396</v>
      </c>
      <c r="AG2241" s="626" t="s">
        <v>14443</v>
      </c>
      <c r="AH2241" s="636">
        <v>257088000</v>
      </c>
      <c r="AI2241" s="634">
        <v>137508710</v>
      </c>
      <c r="AJ2241" s="634">
        <v>394596710</v>
      </c>
      <c r="AK2241" s="214" t="s">
        <v>14616</v>
      </c>
      <c r="AL2241" s="214" t="s">
        <v>156</v>
      </c>
      <c r="AM2241" s="86">
        <v>257088000</v>
      </c>
      <c r="AN2241" s="531" t="s">
        <v>14315</v>
      </c>
      <c r="AO2241" s="531" t="s">
        <v>14315</v>
      </c>
      <c r="AP2241" s="83"/>
      <c r="AQ2241" s="84">
        <v>128544000</v>
      </c>
      <c r="AR2241" s="375">
        <v>41492</v>
      </c>
      <c r="AS2241" s="554">
        <v>560</v>
      </c>
      <c r="AT2241" s="488"/>
      <c r="AU2241" s="488"/>
      <c r="AV2241" s="470"/>
      <c r="AW2241" s="488"/>
      <c r="AX2241" s="488"/>
      <c r="AY2241" s="488"/>
      <c r="AZ2241" s="488"/>
      <c r="BA2241" s="488"/>
      <c r="BB2241" s="488"/>
      <c r="BC2241" s="488"/>
      <c r="BD2241" s="488"/>
      <c r="BE2241" s="488"/>
      <c r="BF2241" s="488"/>
      <c r="BG2241" s="488"/>
      <c r="BH2241" s="488"/>
      <c r="BI2241" s="488"/>
      <c r="BJ2241" s="488"/>
      <c r="BK2241" s="488"/>
      <c r="BL2241" s="488"/>
      <c r="BM2241" s="488"/>
      <c r="BN2241" s="488"/>
      <c r="BO2241" s="488"/>
      <c r="BP2241" s="488"/>
      <c r="BQ2241" s="488"/>
      <c r="BR2241" s="488"/>
      <c r="BS2241" s="488"/>
      <c r="BT2241" s="488"/>
      <c r="BU2241" s="488"/>
      <c r="BV2241" s="488"/>
      <c r="BW2241" s="488"/>
      <c r="BX2241" s="488"/>
      <c r="BY2241" s="488"/>
      <c r="BZ2241" s="488"/>
      <c r="CA2241" s="488"/>
      <c r="CB2241" s="488"/>
      <c r="CC2241" s="488"/>
      <c r="CD2241" s="488"/>
      <c r="CE2241" s="488"/>
      <c r="CF2241" s="488"/>
      <c r="CG2241" s="488"/>
      <c r="CH2241" s="488"/>
      <c r="CI2241" s="488"/>
      <c r="CJ2241" s="488"/>
      <c r="CK2241" s="488"/>
      <c r="CL2241" s="488"/>
      <c r="CM2241" s="488"/>
      <c r="CN2241" s="488"/>
      <c r="CO2241" s="488"/>
      <c r="CP2241" s="488"/>
      <c r="CQ2241" s="488"/>
      <c r="CR2241" s="488"/>
      <c r="CS2241" s="488"/>
      <c r="CT2241" s="488"/>
      <c r="CU2241" s="488"/>
      <c r="CV2241" s="488"/>
      <c r="CW2241" s="488"/>
      <c r="CX2241" s="488"/>
      <c r="CY2241" s="554">
        <v>128544000</v>
      </c>
      <c r="CZ2241" s="84">
        <v>128544000</v>
      </c>
      <c r="DA2241" s="84"/>
      <c r="DB2241" s="856" t="s">
        <v>20280</v>
      </c>
      <c r="DC2241" s="565">
        <v>2</v>
      </c>
      <c r="DD2241" s="928"/>
      <c r="DE2241" s="102" t="s">
        <v>19355</v>
      </c>
      <c r="DF2241" s="928"/>
      <c r="DG2241" s="555"/>
      <c r="DH2241" s="214"/>
      <c r="DI2241" s="557">
        <v>41474</v>
      </c>
      <c r="DJ2241" s="111">
        <v>41444</v>
      </c>
      <c r="DK2241" s="558">
        <v>12</v>
      </c>
      <c r="DL2241" s="928"/>
      <c r="DM2241" s="619" t="s">
        <v>20696</v>
      </c>
      <c r="DN2241" s="890">
        <v>128544000</v>
      </c>
      <c r="DO2241" s="928"/>
      <c r="DP2241" s="928"/>
      <c r="DQ2241" s="928"/>
      <c r="DR2241" s="928"/>
    </row>
    <row r="2242" spans="1:122" ht="71" customHeight="1" thickTop="1" thickBot="1">
      <c r="A2242" s="214" t="s">
        <v>14427</v>
      </c>
      <c r="B2242" s="214" t="s">
        <v>568</v>
      </c>
      <c r="C2242" s="214" t="s">
        <v>86</v>
      </c>
      <c r="D2242" s="374">
        <v>0</v>
      </c>
      <c r="E2242" s="517">
        <v>41491</v>
      </c>
      <c r="F2242" s="517">
        <v>41432</v>
      </c>
      <c r="G2242" s="517">
        <v>41506</v>
      </c>
      <c r="H2242" s="517">
        <v>41521</v>
      </c>
      <c r="I2242" s="517">
        <v>41521</v>
      </c>
      <c r="J2242" s="382">
        <v>36</v>
      </c>
      <c r="K2242" s="551">
        <v>42617</v>
      </c>
      <c r="L2242" s="517">
        <v>41491</v>
      </c>
      <c r="M2242" s="117"/>
      <c r="N2242" s="214" t="s">
        <v>14444</v>
      </c>
      <c r="O2242" s="1166">
        <v>891500319</v>
      </c>
      <c r="P2242" s="530" t="s">
        <v>1097</v>
      </c>
      <c r="Q2242" s="530" t="s">
        <v>1097</v>
      </c>
      <c r="R2242" s="530" t="s">
        <v>1097</v>
      </c>
      <c r="S2242" s="530" t="s">
        <v>1097</v>
      </c>
      <c r="T2242" s="530" t="s">
        <v>1097</v>
      </c>
      <c r="U2242" s="530" t="s">
        <v>1097</v>
      </c>
      <c r="V2242" s="530" t="s">
        <v>1097</v>
      </c>
      <c r="W2242" s="530" t="s">
        <v>1097</v>
      </c>
      <c r="X2242" s="530"/>
      <c r="Y2242" s="530"/>
      <c r="Z2242" s="530"/>
      <c r="AA2242" s="530"/>
      <c r="AB2242" s="545" t="s">
        <v>15701</v>
      </c>
      <c r="AC2242" s="214"/>
      <c r="AD2242" s="214">
        <v>0</v>
      </c>
      <c r="AE2242" s="214" t="s">
        <v>13780</v>
      </c>
      <c r="AF2242" s="214" t="s">
        <v>12560</v>
      </c>
      <c r="AG2242" s="626" t="s">
        <v>14445</v>
      </c>
      <c r="AH2242" s="636">
        <v>99672000</v>
      </c>
      <c r="AI2242" s="634">
        <v>259400000</v>
      </c>
      <c r="AJ2242" s="634">
        <v>359072000</v>
      </c>
      <c r="AK2242" s="214" t="s">
        <v>14616</v>
      </c>
      <c r="AL2242" s="214" t="s">
        <v>156</v>
      </c>
      <c r="AM2242" s="86">
        <v>99672000</v>
      </c>
      <c r="AN2242" s="531" t="s">
        <v>14159</v>
      </c>
      <c r="AO2242" s="531" t="s">
        <v>11046</v>
      </c>
      <c r="AP2242" s="83"/>
      <c r="AQ2242" s="84">
        <v>69770400</v>
      </c>
      <c r="AR2242" s="375">
        <v>41521</v>
      </c>
      <c r="AS2242" s="554">
        <v>581</v>
      </c>
      <c r="AT2242" s="488"/>
      <c r="AU2242" s="488"/>
      <c r="AV2242" s="470"/>
      <c r="AW2242" s="488"/>
      <c r="AX2242" s="488"/>
      <c r="AY2242" s="488"/>
      <c r="AZ2242" s="488"/>
      <c r="BA2242" s="488"/>
      <c r="BB2242" s="488"/>
      <c r="BC2242" s="488"/>
      <c r="BD2242" s="488"/>
      <c r="BE2242" s="488"/>
      <c r="BF2242" s="488"/>
      <c r="BG2242" s="488"/>
      <c r="BH2242" s="488"/>
      <c r="BI2242" s="488"/>
      <c r="BJ2242" s="488"/>
      <c r="BK2242" s="488"/>
      <c r="BL2242" s="488"/>
      <c r="BM2242" s="488"/>
      <c r="BN2242" s="488"/>
      <c r="BO2242" s="488"/>
      <c r="BP2242" s="488"/>
      <c r="BQ2242" s="488"/>
      <c r="BR2242" s="488"/>
      <c r="BS2242" s="488"/>
      <c r="BT2242" s="488"/>
      <c r="BU2242" s="488"/>
      <c r="BV2242" s="488"/>
      <c r="BW2242" s="488"/>
      <c r="BX2242" s="488"/>
      <c r="BY2242" s="488"/>
      <c r="BZ2242" s="488"/>
      <c r="CA2242" s="488"/>
      <c r="CB2242" s="488"/>
      <c r="CC2242" s="488"/>
      <c r="CD2242" s="488"/>
      <c r="CE2242" s="488"/>
      <c r="CF2242" s="488"/>
      <c r="CG2242" s="488"/>
      <c r="CH2242" s="488"/>
      <c r="CI2242" s="488"/>
      <c r="CJ2242" s="488"/>
      <c r="CK2242" s="488"/>
      <c r="CL2242" s="488"/>
      <c r="CM2242" s="488"/>
      <c r="CN2242" s="488"/>
      <c r="CO2242" s="488"/>
      <c r="CP2242" s="488"/>
      <c r="CQ2242" s="488"/>
      <c r="CR2242" s="488"/>
      <c r="CS2242" s="488"/>
      <c r="CT2242" s="488"/>
      <c r="CU2242" s="488"/>
      <c r="CV2242" s="488"/>
      <c r="CW2242" s="488"/>
      <c r="CX2242" s="488"/>
      <c r="CY2242" s="554">
        <v>69770400</v>
      </c>
      <c r="CZ2242" s="84">
        <v>29901600</v>
      </c>
      <c r="DA2242" s="84"/>
      <c r="DB2242" s="856" t="s">
        <v>20280</v>
      </c>
      <c r="DC2242" s="565">
        <v>2</v>
      </c>
      <c r="DD2242" s="928"/>
      <c r="DE2242" s="102" t="s">
        <v>19355</v>
      </c>
      <c r="DF2242" s="928"/>
      <c r="DG2242" s="555"/>
      <c r="DH2242" s="214"/>
      <c r="DI2242" s="557"/>
      <c r="DJ2242" s="111">
        <v>41444</v>
      </c>
      <c r="DK2242" s="558">
        <v>12</v>
      </c>
      <c r="DL2242" s="928"/>
      <c r="DM2242" s="619" t="s">
        <v>20781</v>
      </c>
      <c r="DN2242" s="890">
        <v>69770400</v>
      </c>
      <c r="DO2242" s="928"/>
      <c r="DP2242" s="928"/>
      <c r="DQ2242" s="928"/>
      <c r="DR2242" s="928"/>
    </row>
    <row r="2243" spans="1:122" ht="71" customHeight="1" thickTop="1" thickBot="1">
      <c r="A2243" s="214" t="s">
        <v>14427</v>
      </c>
      <c r="B2243" s="214" t="s">
        <v>568</v>
      </c>
      <c r="C2243" s="214" t="s">
        <v>86</v>
      </c>
      <c r="D2243" s="374">
        <v>0</v>
      </c>
      <c r="E2243" s="517">
        <v>41491</v>
      </c>
      <c r="F2243" s="517">
        <v>41432</v>
      </c>
      <c r="G2243" s="517">
        <v>41506</v>
      </c>
      <c r="H2243" s="517">
        <v>41521</v>
      </c>
      <c r="I2243" s="517">
        <v>41521</v>
      </c>
      <c r="J2243" s="382">
        <v>36</v>
      </c>
      <c r="K2243" s="551">
        <v>42617</v>
      </c>
      <c r="L2243" s="517">
        <v>41491</v>
      </c>
      <c r="M2243" s="117"/>
      <c r="N2243" s="214" t="s">
        <v>14444</v>
      </c>
      <c r="O2243" s="1166">
        <v>891500319</v>
      </c>
      <c r="P2243" s="530" t="s">
        <v>1097</v>
      </c>
      <c r="Q2243" s="530" t="s">
        <v>1097</v>
      </c>
      <c r="R2243" s="530" t="s">
        <v>1097</v>
      </c>
      <c r="S2243" s="530" t="s">
        <v>1097</v>
      </c>
      <c r="T2243" s="530" t="s">
        <v>1097</v>
      </c>
      <c r="U2243" s="530" t="s">
        <v>1097</v>
      </c>
      <c r="V2243" s="530" t="s">
        <v>1097</v>
      </c>
      <c r="W2243" s="530" t="s">
        <v>1097</v>
      </c>
      <c r="X2243" s="530"/>
      <c r="Y2243" s="530"/>
      <c r="Z2243" s="530"/>
      <c r="AA2243" s="530"/>
      <c r="AB2243" s="545" t="s">
        <v>15701</v>
      </c>
      <c r="AC2243" s="214"/>
      <c r="AD2243" s="214">
        <v>0</v>
      </c>
      <c r="AE2243" s="214" t="s">
        <v>13780</v>
      </c>
      <c r="AF2243" s="214">
        <v>344</v>
      </c>
      <c r="AG2243" s="626" t="s">
        <v>14497</v>
      </c>
      <c r="AH2243" s="636">
        <v>100000000</v>
      </c>
      <c r="AI2243" s="634">
        <v>0</v>
      </c>
      <c r="AJ2243" s="634">
        <v>100000000</v>
      </c>
      <c r="AK2243" s="214" t="s">
        <v>14616</v>
      </c>
      <c r="AL2243" s="214" t="s">
        <v>156</v>
      </c>
      <c r="AM2243" s="86">
        <v>100000000</v>
      </c>
      <c r="AN2243" s="531" t="s">
        <v>14159</v>
      </c>
      <c r="AO2243" s="531" t="s">
        <v>11046</v>
      </c>
      <c r="AP2243" s="83"/>
      <c r="AQ2243" s="84">
        <v>70000000</v>
      </c>
      <c r="AR2243" s="375">
        <v>41521</v>
      </c>
      <c r="AS2243" s="554">
        <v>581</v>
      </c>
      <c r="AT2243" s="488"/>
      <c r="AU2243" s="488"/>
      <c r="AV2243" s="470"/>
      <c r="AW2243" s="488"/>
      <c r="AX2243" s="488"/>
      <c r="AY2243" s="488"/>
      <c r="AZ2243" s="488"/>
      <c r="BA2243" s="488"/>
      <c r="BB2243" s="488"/>
      <c r="BC2243" s="488"/>
      <c r="BD2243" s="488"/>
      <c r="BE2243" s="488"/>
      <c r="BF2243" s="488"/>
      <c r="BG2243" s="488"/>
      <c r="BH2243" s="488"/>
      <c r="BI2243" s="488"/>
      <c r="BJ2243" s="488"/>
      <c r="BK2243" s="488"/>
      <c r="BL2243" s="488"/>
      <c r="BM2243" s="488"/>
      <c r="BN2243" s="488"/>
      <c r="BO2243" s="488"/>
      <c r="BP2243" s="488"/>
      <c r="BQ2243" s="488"/>
      <c r="BR2243" s="488"/>
      <c r="BS2243" s="488"/>
      <c r="BT2243" s="488"/>
      <c r="BU2243" s="488"/>
      <c r="BV2243" s="488"/>
      <c r="BW2243" s="488"/>
      <c r="BX2243" s="488"/>
      <c r="BY2243" s="488"/>
      <c r="BZ2243" s="488"/>
      <c r="CA2243" s="488"/>
      <c r="CB2243" s="488"/>
      <c r="CC2243" s="488"/>
      <c r="CD2243" s="488"/>
      <c r="CE2243" s="488"/>
      <c r="CF2243" s="488"/>
      <c r="CG2243" s="488"/>
      <c r="CH2243" s="488"/>
      <c r="CI2243" s="488"/>
      <c r="CJ2243" s="488"/>
      <c r="CK2243" s="488"/>
      <c r="CL2243" s="488"/>
      <c r="CM2243" s="488"/>
      <c r="CN2243" s="488"/>
      <c r="CO2243" s="488"/>
      <c r="CP2243" s="488"/>
      <c r="CQ2243" s="488"/>
      <c r="CR2243" s="488"/>
      <c r="CS2243" s="488"/>
      <c r="CT2243" s="488"/>
      <c r="CU2243" s="488"/>
      <c r="CV2243" s="488"/>
      <c r="CW2243" s="488"/>
      <c r="CX2243" s="488"/>
      <c r="CY2243" s="554">
        <v>70000000</v>
      </c>
      <c r="CZ2243" s="84">
        <v>30000000</v>
      </c>
      <c r="DA2243" s="84"/>
      <c r="DB2243" s="856" t="s">
        <v>20280</v>
      </c>
      <c r="DC2243" s="565">
        <v>2</v>
      </c>
      <c r="DD2243" s="928"/>
      <c r="DE2243" s="102" t="s">
        <v>19355</v>
      </c>
      <c r="DF2243" s="928"/>
      <c r="DG2243" s="555"/>
      <c r="DH2243" s="214"/>
      <c r="DI2243" s="557"/>
      <c r="DJ2243" s="111">
        <v>41444</v>
      </c>
      <c r="DK2243" s="558">
        <v>12</v>
      </c>
      <c r="DL2243" s="928"/>
      <c r="DM2243" s="619" t="s">
        <v>20652</v>
      </c>
      <c r="DN2243" s="890">
        <v>70000000</v>
      </c>
      <c r="DO2243" s="928"/>
      <c r="DP2243" s="928"/>
      <c r="DQ2243" s="928"/>
      <c r="DR2243" s="928"/>
    </row>
    <row r="2244" spans="1:122" ht="71" customHeight="1" thickTop="1" thickBot="1">
      <c r="A2244" s="214" t="s">
        <v>14428</v>
      </c>
      <c r="B2244" s="214" t="s">
        <v>11526</v>
      </c>
      <c r="C2244" s="214" t="s">
        <v>86</v>
      </c>
      <c r="D2244" s="374">
        <v>0</v>
      </c>
      <c r="E2244" s="517">
        <v>41481</v>
      </c>
      <c r="F2244" s="517">
        <v>41432</v>
      </c>
      <c r="G2244" s="517">
        <v>41500</v>
      </c>
      <c r="H2244" s="517">
        <v>41514</v>
      </c>
      <c r="I2244" s="517">
        <v>41514</v>
      </c>
      <c r="J2244" s="382">
        <v>36</v>
      </c>
      <c r="K2244" s="551">
        <v>42610</v>
      </c>
      <c r="L2244" s="517">
        <v>41481</v>
      </c>
      <c r="M2244" s="117"/>
      <c r="N2244" s="214" t="s">
        <v>15234</v>
      </c>
      <c r="O2244" s="1166">
        <v>890201213</v>
      </c>
      <c r="P2244" s="530" t="s">
        <v>1097</v>
      </c>
      <c r="Q2244" s="530" t="s">
        <v>1097</v>
      </c>
      <c r="R2244" s="530" t="s">
        <v>1097</v>
      </c>
      <c r="S2244" s="530" t="s">
        <v>1097</v>
      </c>
      <c r="T2244" s="530" t="s">
        <v>1097</v>
      </c>
      <c r="U2244" s="530" t="s">
        <v>1097</v>
      </c>
      <c r="V2244" s="530" t="s">
        <v>1097</v>
      </c>
      <c r="W2244" s="530" t="s">
        <v>1097</v>
      </c>
      <c r="X2244" s="530"/>
      <c r="Y2244" s="530"/>
      <c r="Z2244" s="530"/>
      <c r="AA2244" s="530"/>
      <c r="AB2244" s="545" t="s">
        <v>14749</v>
      </c>
      <c r="AC2244" s="214"/>
      <c r="AD2244" s="214" t="s">
        <v>14750</v>
      </c>
      <c r="AE2244" s="214" t="s">
        <v>4453</v>
      </c>
      <c r="AF2244" s="214" t="s">
        <v>13905</v>
      </c>
      <c r="AG2244" s="626" t="s">
        <v>14446</v>
      </c>
      <c r="AH2244" s="636">
        <v>333285125</v>
      </c>
      <c r="AI2244" s="634">
        <v>458574166</v>
      </c>
      <c r="AJ2244" s="634">
        <v>791859291</v>
      </c>
      <c r="AK2244" s="214" t="s">
        <v>14579</v>
      </c>
      <c r="AL2244" s="214" t="s">
        <v>156</v>
      </c>
      <c r="AM2244" s="86">
        <v>333285125</v>
      </c>
      <c r="AN2244" s="531" t="s">
        <v>1453</v>
      </c>
      <c r="AO2244" s="86" t="s">
        <v>2852</v>
      </c>
      <c r="AP2244" s="83"/>
      <c r="AQ2244" s="84">
        <v>233299587</v>
      </c>
      <c r="AR2244" s="375">
        <v>41514</v>
      </c>
      <c r="AS2244" s="554">
        <v>576</v>
      </c>
      <c r="AT2244" s="488"/>
      <c r="AU2244" s="488"/>
      <c r="AV2244" s="470"/>
      <c r="AW2244" s="488"/>
      <c r="AX2244" s="488"/>
      <c r="AY2244" s="488"/>
      <c r="AZ2244" s="488"/>
      <c r="BA2244" s="488"/>
      <c r="BB2244" s="488"/>
      <c r="BC2244" s="488"/>
      <c r="BD2244" s="488"/>
      <c r="BE2244" s="488"/>
      <c r="BF2244" s="488"/>
      <c r="BG2244" s="488"/>
      <c r="BH2244" s="488"/>
      <c r="BI2244" s="488"/>
      <c r="BJ2244" s="488"/>
      <c r="BK2244" s="488"/>
      <c r="BL2244" s="488"/>
      <c r="BM2244" s="488"/>
      <c r="BN2244" s="488"/>
      <c r="BO2244" s="488"/>
      <c r="BP2244" s="488"/>
      <c r="BQ2244" s="488"/>
      <c r="BR2244" s="488"/>
      <c r="BS2244" s="488"/>
      <c r="BT2244" s="488"/>
      <c r="BU2244" s="488"/>
      <c r="BV2244" s="488"/>
      <c r="BW2244" s="488"/>
      <c r="BX2244" s="488"/>
      <c r="BY2244" s="488"/>
      <c r="BZ2244" s="488"/>
      <c r="CA2244" s="488"/>
      <c r="CB2244" s="488"/>
      <c r="CC2244" s="488"/>
      <c r="CD2244" s="488"/>
      <c r="CE2244" s="488"/>
      <c r="CF2244" s="488"/>
      <c r="CG2244" s="488"/>
      <c r="CH2244" s="488"/>
      <c r="CI2244" s="488"/>
      <c r="CJ2244" s="488"/>
      <c r="CK2244" s="488"/>
      <c r="CL2244" s="488"/>
      <c r="CM2244" s="488"/>
      <c r="CN2244" s="488"/>
      <c r="CO2244" s="488"/>
      <c r="CP2244" s="488"/>
      <c r="CQ2244" s="488"/>
      <c r="CR2244" s="488"/>
      <c r="CS2244" s="488"/>
      <c r="CT2244" s="488"/>
      <c r="CU2244" s="488"/>
      <c r="CV2244" s="488"/>
      <c r="CW2244" s="488"/>
      <c r="CX2244" s="488"/>
      <c r="CY2244" s="554">
        <v>233299587</v>
      </c>
      <c r="CZ2244" s="84">
        <v>99985538</v>
      </c>
      <c r="DA2244" s="84"/>
      <c r="DB2244" s="856" t="s">
        <v>20280</v>
      </c>
      <c r="DC2244" s="565">
        <v>2</v>
      </c>
      <c r="DD2244" s="928"/>
      <c r="DE2244" s="102" t="s">
        <v>19355</v>
      </c>
      <c r="DF2244" s="928"/>
      <c r="DG2244" s="555"/>
      <c r="DH2244" s="214"/>
      <c r="DI2244" s="557"/>
      <c r="DJ2244" s="111">
        <v>41442</v>
      </c>
      <c r="DK2244" s="558">
        <v>10</v>
      </c>
      <c r="DL2244" s="928"/>
      <c r="DM2244" s="619" t="s">
        <v>20586</v>
      </c>
      <c r="DN2244" s="890">
        <v>233299587</v>
      </c>
      <c r="DO2244" s="928"/>
      <c r="DP2244" s="928"/>
      <c r="DQ2244" s="928"/>
      <c r="DR2244" s="928"/>
    </row>
    <row r="2245" spans="1:122" ht="71" customHeight="1" thickTop="1" thickBot="1">
      <c r="A2245" s="214" t="s">
        <v>14429</v>
      </c>
      <c r="B2245" s="214" t="s">
        <v>3633</v>
      </c>
      <c r="C2245" s="214" t="s">
        <v>543</v>
      </c>
      <c r="D2245" s="374">
        <v>1</v>
      </c>
      <c r="E2245" s="517">
        <v>41464</v>
      </c>
      <c r="F2245" s="517">
        <v>41432</v>
      </c>
      <c r="G2245" s="517">
        <v>41485</v>
      </c>
      <c r="H2245" s="517">
        <v>41495</v>
      </c>
      <c r="I2245" s="517">
        <v>41495</v>
      </c>
      <c r="J2245" s="382">
        <v>5</v>
      </c>
      <c r="K2245" s="551">
        <v>41648</v>
      </c>
      <c r="L2245" s="517">
        <v>41480</v>
      </c>
      <c r="M2245" s="117"/>
      <c r="N2245" s="214" t="s">
        <v>15803</v>
      </c>
      <c r="O2245" s="1166">
        <v>811007547</v>
      </c>
      <c r="P2245" s="530"/>
      <c r="Q2245" s="530"/>
      <c r="R2245" s="530"/>
      <c r="S2245" s="530"/>
      <c r="T2245" s="530"/>
      <c r="U2245" s="530"/>
      <c r="V2245" s="530"/>
      <c r="W2245" s="530"/>
      <c r="X2245" s="530"/>
      <c r="Y2245" s="530"/>
      <c r="Z2245" s="530"/>
      <c r="AA2245" s="530"/>
      <c r="AB2245" s="545" t="s">
        <v>14778</v>
      </c>
      <c r="AC2245" s="214"/>
      <c r="AD2245" s="214" t="s">
        <v>13442</v>
      </c>
      <c r="AE2245" s="214" t="s">
        <v>14777</v>
      </c>
      <c r="AF2245" s="214">
        <v>177</v>
      </c>
      <c r="AG2245" s="626" t="s">
        <v>14447</v>
      </c>
      <c r="AH2245" s="636">
        <v>143412000</v>
      </c>
      <c r="AI2245" s="634">
        <v>61462445</v>
      </c>
      <c r="AJ2245" s="634">
        <v>204874445</v>
      </c>
      <c r="AK2245" s="214" t="s">
        <v>14770</v>
      </c>
      <c r="AL2245" s="214" t="s">
        <v>156</v>
      </c>
      <c r="AM2245" s="86">
        <v>143412000</v>
      </c>
      <c r="AN2245" s="531" t="s">
        <v>14361</v>
      </c>
      <c r="AO2245" s="531" t="s">
        <v>8485</v>
      </c>
      <c r="AP2245" s="83"/>
      <c r="AQ2245" s="84">
        <v>143412000</v>
      </c>
      <c r="AR2245" s="375">
        <v>41495</v>
      </c>
      <c r="AS2245" s="554">
        <v>563</v>
      </c>
      <c r="AT2245" s="488"/>
      <c r="AU2245" s="488"/>
      <c r="AV2245" s="470"/>
      <c r="AW2245" s="488"/>
      <c r="AX2245" s="488"/>
      <c r="AY2245" s="488"/>
      <c r="AZ2245" s="488"/>
      <c r="BA2245" s="488"/>
      <c r="BB2245" s="488"/>
      <c r="BC2245" s="488"/>
      <c r="BD2245" s="488"/>
      <c r="BE2245" s="488"/>
      <c r="BF2245" s="488"/>
      <c r="BG2245" s="488"/>
      <c r="BH2245" s="488"/>
      <c r="BI2245" s="488"/>
      <c r="BJ2245" s="488"/>
      <c r="BK2245" s="488"/>
      <c r="BL2245" s="488"/>
      <c r="BM2245" s="488"/>
      <c r="BN2245" s="488"/>
      <c r="BO2245" s="488"/>
      <c r="BP2245" s="488"/>
      <c r="BQ2245" s="488"/>
      <c r="BR2245" s="488"/>
      <c r="BS2245" s="488"/>
      <c r="BT2245" s="488"/>
      <c r="BU2245" s="488"/>
      <c r="BV2245" s="488"/>
      <c r="BW2245" s="488"/>
      <c r="BX2245" s="488"/>
      <c r="BY2245" s="488"/>
      <c r="BZ2245" s="488"/>
      <c r="CA2245" s="488"/>
      <c r="CB2245" s="488"/>
      <c r="CC2245" s="488"/>
      <c r="CD2245" s="488"/>
      <c r="CE2245" s="488"/>
      <c r="CF2245" s="488"/>
      <c r="CG2245" s="488"/>
      <c r="CH2245" s="488"/>
      <c r="CI2245" s="488"/>
      <c r="CJ2245" s="488"/>
      <c r="CK2245" s="488"/>
      <c r="CL2245" s="488"/>
      <c r="CM2245" s="488"/>
      <c r="CN2245" s="488"/>
      <c r="CO2245" s="488"/>
      <c r="CP2245" s="488"/>
      <c r="CQ2245" s="488"/>
      <c r="CR2245" s="488"/>
      <c r="CS2245" s="488"/>
      <c r="CT2245" s="488"/>
      <c r="CU2245" s="488"/>
      <c r="CV2245" s="488"/>
      <c r="CW2245" s="488"/>
      <c r="CX2245" s="488"/>
      <c r="CY2245" s="554">
        <v>143412000</v>
      </c>
      <c r="CZ2245" s="84">
        <v>0</v>
      </c>
      <c r="DA2245" s="84"/>
      <c r="DB2245" s="856" t="s">
        <v>20809</v>
      </c>
      <c r="DC2245" s="565">
        <v>1</v>
      </c>
      <c r="DD2245" s="928"/>
      <c r="DE2245" s="102" t="s">
        <v>19355</v>
      </c>
      <c r="DF2245" s="928"/>
      <c r="DG2245" s="555"/>
      <c r="DH2245" s="214"/>
      <c r="DI2245" s="557">
        <v>41480</v>
      </c>
      <c r="DJ2245" s="111">
        <v>41450</v>
      </c>
      <c r="DK2245" s="558">
        <v>18</v>
      </c>
      <c r="DL2245" s="619" t="s">
        <v>15785</v>
      </c>
      <c r="DM2245" s="619" t="s">
        <v>20570</v>
      </c>
      <c r="DN2245" s="890">
        <v>143412000</v>
      </c>
      <c r="DO2245" s="928"/>
      <c r="DP2245" s="928"/>
      <c r="DQ2245" s="928"/>
      <c r="DR2245" s="928"/>
    </row>
    <row r="2246" spans="1:122" ht="71" customHeight="1" thickTop="1" thickBot="1">
      <c r="A2246" s="214" t="s">
        <v>14430</v>
      </c>
      <c r="B2246" s="214" t="s">
        <v>3633</v>
      </c>
      <c r="C2246" s="214" t="s">
        <v>543</v>
      </c>
      <c r="D2246" s="374">
        <v>1</v>
      </c>
      <c r="E2246" s="517">
        <v>41457</v>
      </c>
      <c r="F2246" s="517">
        <v>41432</v>
      </c>
      <c r="G2246" s="517">
        <v>41471</v>
      </c>
      <c r="H2246" s="517">
        <v>41481</v>
      </c>
      <c r="I2246" s="517">
        <v>41481</v>
      </c>
      <c r="J2246" s="382">
        <v>9</v>
      </c>
      <c r="K2246" s="551">
        <v>41755</v>
      </c>
      <c r="L2246" s="517">
        <v>41464</v>
      </c>
      <c r="M2246" s="117"/>
      <c r="N2246" s="214" t="s">
        <v>3750</v>
      </c>
      <c r="O2246" s="1166">
        <v>860034667</v>
      </c>
      <c r="P2246" s="530" t="s">
        <v>19151</v>
      </c>
      <c r="Q2246" s="530" t="s">
        <v>19152</v>
      </c>
      <c r="R2246" s="530" t="s">
        <v>1097</v>
      </c>
      <c r="S2246" s="530" t="s">
        <v>1097</v>
      </c>
      <c r="T2246" s="530" t="s">
        <v>1097</v>
      </c>
      <c r="U2246" s="530" t="s">
        <v>1097</v>
      </c>
      <c r="V2246" s="530" t="s">
        <v>1097</v>
      </c>
      <c r="W2246" s="530" t="s">
        <v>1097</v>
      </c>
      <c r="X2246" s="530"/>
      <c r="Y2246" s="530"/>
      <c r="Z2246" s="530"/>
      <c r="AA2246" s="530"/>
      <c r="AB2246" s="545" t="s">
        <v>14748</v>
      </c>
      <c r="AC2246" s="214"/>
      <c r="AD2246" s="214" t="s">
        <v>13442</v>
      </c>
      <c r="AE2246" s="214" t="s">
        <v>11563</v>
      </c>
      <c r="AF2246" s="214">
        <v>177</v>
      </c>
      <c r="AG2246" s="626" t="s">
        <v>14448</v>
      </c>
      <c r="AH2246" s="636">
        <v>114000000</v>
      </c>
      <c r="AI2246" s="634">
        <v>45030000</v>
      </c>
      <c r="AJ2246" s="634">
        <v>159030000</v>
      </c>
      <c r="AK2246" s="214" t="s">
        <v>14614</v>
      </c>
      <c r="AL2246" s="214" t="s">
        <v>156</v>
      </c>
      <c r="AM2246" s="86">
        <v>114000000</v>
      </c>
      <c r="AN2246" s="531" t="s">
        <v>14315</v>
      </c>
      <c r="AO2246" s="531" t="s">
        <v>14315</v>
      </c>
      <c r="AP2246" s="83"/>
      <c r="AQ2246" s="84">
        <v>114000000</v>
      </c>
      <c r="AR2246" s="375">
        <v>41481</v>
      </c>
      <c r="AS2246" s="554">
        <v>553</v>
      </c>
      <c r="AT2246" s="488"/>
      <c r="AU2246" s="488"/>
      <c r="AV2246" s="470"/>
      <c r="AW2246" s="488"/>
      <c r="AX2246" s="488"/>
      <c r="AY2246" s="488"/>
      <c r="AZ2246" s="488"/>
      <c r="BA2246" s="488"/>
      <c r="BB2246" s="488"/>
      <c r="BC2246" s="488"/>
      <c r="BD2246" s="488"/>
      <c r="BE2246" s="488"/>
      <c r="BF2246" s="488"/>
      <c r="BG2246" s="488"/>
      <c r="BH2246" s="488"/>
      <c r="BI2246" s="488"/>
      <c r="BJ2246" s="488"/>
      <c r="BK2246" s="488"/>
      <c r="BL2246" s="488"/>
      <c r="BM2246" s="488"/>
      <c r="BN2246" s="488"/>
      <c r="BO2246" s="488"/>
      <c r="BP2246" s="488"/>
      <c r="BQ2246" s="488"/>
      <c r="BR2246" s="488"/>
      <c r="BS2246" s="488"/>
      <c r="BT2246" s="488"/>
      <c r="BU2246" s="488"/>
      <c r="BV2246" s="488"/>
      <c r="BW2246" s="488"/>
      <c r="BX2246" s="488"/>
      <c r="BY2246" s="488"/>
      <c r="BZ2246" s="488"/>
      <c r="CA2246" s="488"/>
      <c r="CB2246" s="488"/>
      <c r="CC2246" s="488"/>
      <c r="CD2246" s="488"/>
      <c r="CE2246" s="488"/>
      <c r="CF2246" s="488"/>
      <c r="CG2246" s="488"/>
      <c r="CH2246" s="488"/>
      <c r="CI2246" s="488"/>
      <c r="CJ2246" s="488"/>
      <c r="CK2246" s="488"/>
      <c r="CL2246" s="488"/>
      <c r="CM2246" s="488"/>
      <c r="CN2246" s="488"/>
      <c r="CO2246" s="488"/>
      <c r="CP2246" s="488"/>
      <c r="CQ2246" s="488"/>
      <c r="CR2246" s="488"/>
      <c r="CS2246" s="488"/>
      <c r="CT2246" s="488"/>
      <c r="CU2246" s="488"/>
      <c r="CV2246" s="488"/>
      <c r="CW2246" s="488"/>
      <c r="CX2246" s="488"/>
      <c r="CY2246" s="554">
        <v>114000000</v>
      </c>
      <c r="CZ2246" s="84">
        <v>0</v>
      </c>
      <c r="DA2246" s="84"/>
      <c r="DB2246" s="856" t="s">
        <v>20280</v>
      </c>
      <c r="DC2246" s="565">
        <v>1</v>
      </c>
      <c r="DD2246" s="928"/>
      <c r="DE2246" s="102" t="s">
        <v>19355</v>
      </c>
      <c r="DF2246" s="928"/>
      <c r="DG2246" s="555"/>
      <c r="DH2246" s="214"/>
      <c r="DI2246" s="557">
        <v>41464</v>
      </c>
      <c r="DJ2246" s="111">
        <v>41443</v>
      </c>
      <c r="DK2246" s="558">
        <v>11</v>
      </c>
      <c r="DL2246" s="928"/>
      <c r="DM2246" s="619" t="s">
        <v>20570</v>
      </c>
      <c r="DN2246" s="890">
        <v>114000000</v>
      </c>
      <c r="DO2246" s="928"/>
      <c r="DP2246" s="928"/>
      <c r="DQ2246" s="928"/>
      <c r="DR2246" s="928"/>
    </row>
    <row r="2247" spans="1:122" ht="71" customHeight="1" thickTop="1" thickBot="1">
      <c r="A2247" s="214" t="s">
        <v>14431</v>
      </c>
      <c r="B2247" s="214" t="s">
        <v>13069</v>
      </c>
      <c r="C2247" s="214" t="s">
        <v>86</v>
      </c>
      <c r="D2247" s="374">
        <v>0</v>
      </c>
      <c r="E2247" s="517">
        <v>41464</v>
      </c>
      <c r="F2247" s="517">
        <v>41432</v>
      </c>
      <c r="G2247" s="517">
        <v>41464</v>
      </c>
      <c r="H2247" s="517">
        <v>41526</v>
      </c>
      <c r="I2247" s="517">
        <v>41464</v>
      </c>
      <c r="J2247" s="382">
        <v>12</v>
      </c>
      <c r="K2247" s="551">
        <v>41829</v>
      </c>
      <c r="L2247" s="517">
        <v>41464</v>
      </c>
      <c r="M2247" s="117"/>
      <c r="N2247" s="214" t="s">
        <v>14449</v>
      </c>
      <c r="O2247" s="1166">
        <v>816004795</v>
      </c>
      <c r="P2247" s="530" t="s">
        <v>19153</v>
      </c>
      <c r="Q2247" s="530" t="s">
        <v>19154</v>
      </c>
      <c r="R2247" s="530" t="s">
        <v>1097</v>
      </c>
      <c r="S2247" s="530" t="s">
        <v>1097</v>
      </c>
      <c r="T2247" s="530" t="s">
        <v>1097</v>
      </c>
      <c r="U2247" s="530" t="s">
        <v>1097</v>
      </c>
      <c r="V2247" s="530" t="s">
        <v>1097</v>
      </c>
      <c r="W2247" s="530" t="s">
        <v>1097</v>
      </c>
      <c r="X2247" s="530"/>
      <c r="Y2247" s="530"/>
      <c r="Z2247" s="530"/>
      <c r="AA2247" s="530"/>
      <c r="AB2247" s="545" t="s">
        <v>14747</v>
      </c>
      <c r="AC2247" s="214"/>
      <c r="AD2247" s="214" t="s">
        <v>13442</v>
      </c>
      <c r="AE2247" s="214" t="s">
        <v>11563</v>
      </c>
      <c r="AF2247" s="214" t="s">
        <v>7717</v>
      </c>
      <c r="AG2247" s="626" t="s">
        <v>14452</v>
      </c>
      <c r="AH2247" s="636">
        <v>29250000</v>
      </c>
      <c r="AI2247" s="634">
        <v>29250000</v>
      </c>
      <c r="AJ2247" s="634">
        <v>58500000</v>
      </c>
      <c r="AK2247" s="214" t="s">
        <v>14616</v>
      </c>
      <c r="AL2247" s="214" t="s">
        <v>156</v>
      </c>
      <c r="AM2247" s="86">
        <v>29250000</v>
      </c>
      <c r="AN2247" s="531" t="s">
        <v>14453</v>
      </c>
      <c r="AO2247" s="531" t="s">
        <v>11045</v>
      </c>
      <c r="AP2247" s="83"/>
      <c r="AQ2247" s="84">
        <v>14625000</v>
      </c>
      <c r="AR2247" s="375">
        <v>41526</v>
      </c>
      <c r="AS2247" s="554">
        <v>584</v>
      </c>
      <c r="AT2247" s="488"/>
      <c r="AU2247" s="488"/>
      <c r="AV2247" s="470"/>
      <c r="AW2247" s="488"/>
      <c r="AX2247" s="488"/>
      <c r="AY2247" s="488"/>
      <c r="AZ2247" s="488"/>
      <c r="BA2247" s="488"/>
      <c r="BB2247" s="488"/>
      <c r="BC2247" s="488"/>
      <c r="BD2247" s="488"/>
      <c r="BE2247" s="488"/>
      <c r="BF2247" s="488"/>
      <c r="BG2247" s="488"/>
      <c r="BH2247" s="488"/>
      <c r="BI2247" s="488"/>
      <c r="BJ2247" s="488"/>
      <c r="BK2247" s="488"/>
      <c r="BL2247" s="488"/>
      <c r="BM2247" s="488"/>
      <c r="BN2247" s="488"/>
      <c r="BO2247" s="488"/>
      <c r="BP2247" s="488"/>
      <c r="BQ2247" s="488"/>
      <c r="BR2247" s="488"/>
      <c r="BS2247" s="488"/>
      <c r="BT2247" s="488"/>
      <c r="BU2247" s="488"/>
      <c r="BV2247" s="488"/>
      <c r="BW2247" s="488"/>
      <c r="BX2247" s="488"/>
      <c r="BY2247" s="488"/>
      <c r="BZ2247" s="488"/>
      <c r="CA2247" s="488"/>
      <c r="CB2247" s="488"/>
      <c r="CC2247" s="488"/>
      <c r="CD2247" s="488"/>
      <c r="CE2247" s="488"/>
      <c r="CF2247" s="488"/>
      <c r="CG2247" s="488"/>
      <c r="CH2247" s="488"/>
      <c r="CI2247" s="488"/>
      <c r="CJ2247" s="488"/>
      <c r="CK2247" s="488"/>
      <c r="CL2247" s="488"/>
      <c r="CM2247" s="488"/>
      <c r="CN2247" s="488"/>
      <c r="CO2247" s="488"/>
      <c r="CP2247" s="488"/>
      <c r="CQ2247" s="488"/>
      <c r="CR2247" s="488"/>
      <c r="CS2247" s="488"/>
      <c r="CT2247" s="488"/>
      <c r="CU2247" s="488"/>
      <c r="CV2247" s="488"/>
      <c r="CW2247" s="488"/>
      <c r="CX2247" s="488"/>
      <c r="CY2247" s="554">
        <v>14625000</v>
      </c>
      <c r="CZ2247" s="84">
        <v>14625000</v>
      </c>
      <c r="DA2247" s="84"/>
      <c r="DB2247" s="856" t="s">
        <v>20280</v>
      </c>
      <c r="DC2247" s="565">
        <v>2</v>
      </c>
      <c r="DD2247" s="928"/>
      <c r="DE2247" s="102" t="s">
        <v>19355</v>
      </c>
      <c r="DF2247" s="928"/>
      <c r="DG2247" s="555"/>
      <c r="DH2247" s="214"/>
      <c r="DI2247" s="557"/>
      <c r="DJ2247" s="111">
        <v>41444</v>
      </c>
      <c r="DK2247" s="558">
        <v>12</v>
      </c>
      <c r="DL2247" s="928"/>
      <c r="DM2247" s="619" t="s">
        <v>20609</v>
      </c>
      <c r="DN2247" s="890">
        <v>14625000</v>
      </c>
      <c r="DO2247" s="928"/>
      <c r="DP2247" s="928"/>
      <c r="DQ2247" s="928"/>
      <c r="DR2247" s="928"/>
    </row>
    <row r="2248" spans="1:122" ht="71" customHeight="1" thickTop="1" thickBot="1">
      <c r="A2248" s="214" t="s">
        <v>14432</v>
      </c>
      <c r="B2248" s="214" t="s">
        <v>13069</v>
      </c>
      <c r="C2248" s="214" t="s">
        <v>86</v>
      </c>
      <c r="D2248" s="374">
        <v>0</v>
      </c>
      <c r="E2248" s="517">
        <v>41519</v>
      </c>
      <c r="F2248" s="517">
        <v>41432</v>
      </c>
      <c r="G2248" s="517">
        <v>41521</v>
      </c>
      <c r="H2248" s="525">
        <v>41604</v>
      </c>
      <c r="I2248" s="517">
        <v>41519</v>
      </c>
      <c r="J2248" s="382">
        <v>12</v>
      </c>
      <c r="K2248" s="551">
        <v>41884</v>
      </c>
      <c r="L2248" s="517">
        <v>41519</v>
      </c>
      <c r="M2248" s="117"/>
      <c r="N2248" s="214" t="s">
        <v>14450</v>
      </c>
      <c r="O2248" s="1169">
        <v>890907163</v>
      </c>
      <c r="P2248" s="530" t="s">
        <v>19155</v>
      </c>
      <c r="Q2248" s="530">
        <v>900157683</v>
      </c>
      <c r="R2248" s="530" t="s">
        <v>1097</v>
      </c>
      <c r="S2248" s="530" t="s">
        <v>1097</v>
      </c>
      <c r="T2248" s="530" t="s">
        <v>1097</v>
      </c>
      <c r="U2248" s="530" t="s">
        <v>1097</v>
      </c>
      <c r="V2248" s="530" t="s">
        <v>1097</v>
      </c>
      <c r="W2248" s="530" t="s">
        <v>1097</v>
      </c>
      <c r="X2248" s="534"/>
      <c r="Y2248" s="534"/>
      <c r="Z2248" s="534"/>
      <c r="AA2248" s="534"/>
      <c r="AB2248" s="545" t="s">
        <v>14761</v>
      </c>
      <c r="AC2248" s="214"/>
      <c r="AD2248" s="214" t="s">
        <v>13442</v>
      </c>
      <c r="AE2248" s="214" t="s">
        <v>18746</v>
      </c>
      <c r="AF2248" s="214" t="s">
        <v>7717</v>
      </c>
      <c r="AG2248" s="626" t="s">
        <v>14454</v>
      </c>
      <c r="AH2248" s="636">
        <v>81300000</v>
      </c>
      <c r="AI2248" s="634">
        <v>121950000</v>
      </c>
      <c r="AJ2248" s="634">
        <v>203250000</v>
      </c>
      <c r="AK2248" s="214" t="s">
        <v>14616</v>
      </c>
      <c r="AL2248" s="214" t="s">
        <v>156</v>
      </c>
      <c r="AM2248" s="86">
        <v>81300000</v>
      </c>
      <c r="AN2248" s="531" t="s">
        <v>14455</v>
      </c>
      <c r="AO2248" s="531" t="s">
        <v>8485</v>
      </c>
      <c r="AP2248" s="83"/>
      <c r="AQ2248" s="366">
        <v>40650000</v>
      </c>
      <c r="AR2248" s="375">
        <v>41604</v>
      </c>
      <c r="AS2248" s="554">
        <v>677</v>
      </c>
      <c r="AT2248" s="488"/>
      <c r="AU2248" s="488"/>
      <c r="AV2248" s="470"/>
      <c r="AW2248" s="488"/>
      <c r="AX2248" s="488"/>
      <c r="AY2248" s="488"/>
      <c r="AZ2248" s="488"/>
      <c r="BA2248" s="488"/>
      <c r="BB2248" s="488"/>
      <c r="BC2248" s="488"/>
      <c r="BD2248" s="488"/>
      <c r="BE2248" s="488"/>
      <c r="BF2248" s="488"/>
      <c r="BG2248" s="488"/>
      <c r="BH2248" s="488"/>
      <c r="BI2248" s="488"/>
      <c r="BJ2248" s="488"/>
      <c r="BK2248" s="488"/>
      <c r="BL2248" s="488"/>
      <c r="BM2248" s="488"/>
      <c r="BN2248" s="488"/>
      <c r="BO2248" s="488"/>
      <c r="BP2248" s="488"/>
      <c r="BQ2248" s="488"/>
      <c r="BR2248" s="488"/>
      <c r="BS2248" s="488"/>
      <c r="BT2248" s="488"/>
      <c r="BU2248" s="488"/>
      <c r="BV2248" s="488"/>
      <c r="BW2248" s="488"/>
      <c r="BX2248" s="488"/>
      <c r="BY2248" s="488"/>
      <c r="BZ2248" s="488"/>
      <c r="CA2248" s="488"/>
      <c r="CB2248" s="488"/>
      <c r="CC2248" s="488"/>
      <c r="CD2248" s="488"/>
      <c r="CE2248" s="488"/>
      <c r="CF2248" s="488"/>
      <c r="CG2248" s="488"/>
      <c r="CH2248" s="488"/>
      <c r="CI2248" s="488"/>
      <c r="CJ2248" s="488"/>
      <c r="CK2248" s="488"/>
      <c r="CL2248" s="488"/>
      <c r="CM2248" s="488"/>
      <c r="CN2248" s="488"/>
      <c r="CO2248" s="488"/>
      <c r="CP2248" s="488"/>
      <c r="CQ2248" s="488"/>
      <c r="CR2248" s="488"/>
      <c r="CS2248" s="488"/>
      <c r="CT2248" s="488"/>
      <c r="CU2248" s="488"/>
      <c r="CV2248" s="488"/>
      <c r="CW2248" s="488"/>
      <c r="CX2248" s="488"/>
      <c r="CY2248" s="554">
        <v>40650000</v>
      </c>
      <c r="CZ2248" s="84">
        <v>40650000</v>
      </c>
      <c r="DA2248" s="84"/>
      <c r="DB2248" s="856" t="s">
        <v>20280</v>
      </c>
      <c r="DC2248" s="565">
        <v>2</v>
      </c>
      <c r="DD2248" s="928" t="s">
        <v>16680</v>
      </c>
      <c r="DE2248" s="102" t="s">
        <v>19355</v>
      </c>
      <c r="DF2248" s="928"/>
      <c r="DG2248" s="555"/>
      <c r="DH2248" s="214"/>
      <c r="DI2248" s="557"/>
      <c r="DJ2248" s="111">
        <v>41444</v>
      </c>
      <c r="DK2248" s="558">
        <v>12</v>
      </c>
      <c r="DL2248" s="928"/>
      <c r="DM2248" s="619" t="s">
        <v>20609</v>
      </c>
      <c r="DN2248" s="890">
        <v>40650000</v>
      </c>
      <c r="DO2248" s="928"/>
      <c r="DP2248" s="928"/>
      <c r="DQ2248" s="928"/>
      <c r="DR2248" s="928"/>
    </row>
    <row r="2249" spans="1:122" s="877" customFormat="1" ht="71" customHeight="1" thickTop="1" thickBot="1">
      <c r="A2249" s="291" t="s">
        <v>14433</v>
      </c>
      <c r="B2249" s="291" t="s">
        <v>13069</v>
      </c>
      <c r="C2249" s="291" t="s">
        <v>86</v>
      </c>
      <c r="D2249" s="672">
        <v>0</v>
      </c>
      <c r="E2249" s="523"/>
      <c r="F2249" s="523">
        <v>41432</v>
      </c>
      <c r="G2249" s="523"/>
      <c r="H2249" s="523"/>
      <c r="I2249" s="523"/>
      <c r="J2249" s="584">
        <v>12</v>
      </c>
      <c r="K2249" s="864" t="s">
        <v>19355</v>
      </c>
      <c r="L2249" s="523"/>
      <c r="M2249" s="238"/>
      <c r="N2249" s="291" t="s">
        <v>14451</v>
      </c>
      <c r="O2249" s="1167">
        <v>860064109</v>
      </c>
      <c r="P2249" s="530"/>
      <c r="Q2249" s="530"/>
      <c r="R2249" s="530"/>
      <c r="S2249" s="530"/>
      <c r="T2249" s="530"/>
      <c r="U2249" s="530"/>
      <c r="V2249" s="530"/>
      <c r="W2249" s="530"/>
      <c r="X2249" s="530"/>
      <c r="Y2249" s="530"/>
      <c r="Z2249" s="530"/>
      <c r="AA2249" s="530"/>
      <c r="AB2249" s="687" t="s">
        <v>14746</v>
      </c>
      <c r="AC2249" s="291"/>
      <c r="AD2249" s="291" t="s">
        <v>10889</v>
      </c>
      <c r="AE2249" s="291" t="s">
        <v>11563</v>
      </c>
      <c r="AF2249" s="291" t="s">
        <v>7717</v>
      </c>
      <c r="AG2249" s="629" t="s">
        <v>14456</v>
      </c>
      <c r="AH2249" s="639">
        <v>0</v>
      </c>
      <c r="AI2249" s="639">
        <v>0</v>
      </c>
      <c r="AJ2249" s="639">
        <v>0</v>
      </c>
      <c r="AK2249" s="291" t="s">
        <v>16198</v>
      </c>
      <c r="AL2249" s="291" t="s">
        <v>1387</v>
      </c>
      <c r="AM2249" s="538">
        <v>0</v>
      </c>
      <c r="AN2249" s="538" t="s">
        <v>14315</v>
      </c>
      <c r="AO2249" s="538" t="s">
        <v>14315</v>
      </c>
      <c r="AP2249" s="293"/>
      <c r="AQ2249" s="84">
        <v>0</v>
      </c>
      <c r="AR2249" s="375"/>
      <c r="AS2249" s="554"/>
      <c r="AT2249" s="488"/>
      <c r="AU2249" s="488"/>
      <c r="AV2249" s="470"/>
      <c r="AW2249" s="488"/>
      <c r="AX2249" s="488"/>
      <c r="AY2249" s="488"/>
      <c r="AZ2249" s="488"/>
      <c r="BA2249" s="488"/>
      <c r="BB2249" s="488"/>
      <c r="BC2249" s="488"/>
      <c r="BD2249" s="488"/>
      <c r="BE2249" s="488"/>
      <c r="BF2249" s="488"/>
      <c r="BG2249" s="488"/>
      <c r="BH2249" s="488"/>
      <c r="BI2249" s="488"/>
      <c r="BJ2249" s="488"/>
      <c r="BK2249" s="488"/>
      <c r="BL2249" s="488"/>
      <c r="BM2249" s="488"/>
      <c r="BN2249" s="488"/>
      <c r="BO2249" s="488"/>
      <c r="BP2249" s="488"/>
      <c r="BQ2249" s="488"/>
      <c r="BR2249" s="488"/>
      <c r="BS2249" s="488"/>
      <c r="BT2249" s="488"/>
      <c r="BU2249" s="488"/>
      <c r="BV2249" s="488"/>
      <c r="BW2249" s="488"/>
      <c r="BX2249" s="488"/>
      <c r="BY2249" s="488"/>
      <c r="BZ2249" s="488"/>
      <c r="CA2249" s="488"/>
      <c r="CB2249" s="488"/>
      <c r="CC2249" s="488"/>
      <c r="CD2249" s="488"/>
      <c r="CE2249" s="488"/>
      <c r="CF2249" s="488"/>
      <c r="CG2249" s="488"/>
      <c r="CH2249" s="488"/>
      <c r="CI2249" s="488"/>
      <c r="CJ2249" s="488"/>
      <c r="CK2249" s="488"/>
      <c r="CL2249" s="488"/>
      <c r="CM2249" s="488"/>
      <c r="CN2249" s="488"/>
      <c r="CO2249" s="488"/>
      <c r="CP2249" s="488"/>
      <c r="CQ2249" s="488"/>
      <c r="CR2249" s="488"/>
      <c r="CS2249" s="488"/>
      <c r="CT2249" s="488"/>
      <c r="CU2249" s="488"/>
      <c r="CV2249" s="488"/>
      <c r="CW2249" s="488"/>
      <c r="CX2249" s="488"/>
      <c r="CY2249" s="554">
        <v>0</v>
      </c>
      <c r="CZ2249" s="84">
        <v>0</v>
      </c>
      <c r="DA2249" s="84"/>
      <c r="DB2249" s="726" t="s">
        <v>1387</v>
      </c>
      <c r="DC2249" s="588">
        <v>2</v>
      </c>
      <c r="DD2249" s="616"/>
      <c r="DE2249" s="102" t="s">
        <v>19355</v>
      </c>
      <c r="DF2249" s="928"/>
      <c r="DG2249" s="590"/>
      <c r="DH2249" s="291"/>
      <c r="DI2249" s="591"/>
      <c r="DJ2249" s="295">
        <v>41444</v>
      </c>
      <c r="DK2249" s="558">
        <v>12</v>
      </c>
      <c r="DL2249" s="616"/>
      <c r="DM2249" s="619" t="s">
        <v>20610</v>
      </c>
      <c r="DN2249" s="890">
        <v>0</v>
      </c>
      <c r="DO2249" s="616"/>
      <c r="DP2249" s="616"/>
      <c r="DQ2249" s="616"/>
      <c r="DR2249" s="616"/>
    </row>
    <row r="2250" spans="1:122" ht="71" customHeight="1" thickTop="1" thickBot="1">
      <c r="A2250" s="214" t="s">
        <v>14434</v>
      </c>
      <c r="B2250" s="214" t="s">
        <v>3633</v>
      </c>
      <c r="C2250" s="214" t="s">
        <v>543</v>
      </c>
      <c r="D2250" s="374">
        <v>1</v>
      </c>
      <c r="E2250" s="517">
        <v>41459</v>
      </c>
      <c r="F2250" s="517">
        <v>41432</v>
      </c>
      <c r="G2250" s="517">
        <v>41471</v>
      </c>
      <c r="H2250" s="517">
        <v>41481</v>
      </c>
      <c r="I2250" s="517">
        <v>41481</v>
      </c>
      <c r="J2250" s="382">
        <v>8</v>
      </c>
      <c r="K2250" s="551">
        <v>41724</v>
      </c>
      <c r="L2250" s="517">
        <v>41465</v>
      </c>
      <c r="M2250" s="117"/>
      <c r="N2250" s="214" t="s">
        <v>3820</v>
      </c>
      <c r="O2250" s="1166">
        <v>890481183</v>
      </c>
      <c r="P2250" s="530" t="s">
        <v>19156</v>
      </c>
      <c r="Q2250" s="530">
        <v>73161765</v>
      </c>
      <c r="R2250" s="530" t="s">
        <v>1097</v>
      </c>
      <c r="S2250" s="530" t="s">
        <v>1097</v>
      </c>
      <c r="T2250" s="530" t="s">
        <v>1097</v>
      </c>
      <c r="U2250" s="530" t="s">
        <v>1097</v>
      </c>
      <c r="V2250" s="530" t="s">
        <v>1097</v>
      </c>
      <c r="W2250" s="530" t="s">
        <v>1097</v>
      </c>
      <c r="X2250" s="530"/>
      <c r="Y2250" s="530"/>
      <c r="Z2250" s="530"/>
      <c r="AA2250" s="530"/>
      <c r="AB2250" s="545" t="s">
        <v>17985</v>
      </c>
      <c r="AC2250" s="214"/>
      <c r="AD2250" s="214" t="s">
        <v>10889</v>
      </c>
      <c r="AE2250" s="214" t="s">
        <v>11563</v>
      </c>
      <c r="AF2250" s="214">
        <v>177</v>
      </c>
      <c r="AG2250" s="626" t="s">
        <v>14458</v>
      </c>
      <c r="AH2250" s="636">
        <v>249800000</v>
      </c>
      <c r="AI2250" s="634">
        <v>125715764</v>
      </c>
      <c r="AJ2250" s="634">
        <v>375515764</v>
      </c>
      <c r="AK2250" s="214" t="s">
        <v>14614</v>
      </c>
      <c r="AL2250" s="214" t="s">
        <v>156</v>
      </c>
      <c r="AM2250" s="86">
        <v>249800000</v>
      </c>
      <c r="AN2250" s="531" t="s">
        <v>1464</v>
      </c>
      <c r="AO2250" s="531" t="s">
        <v>11091</v>
      </c>
      <c r="AP2250" s="83"/>
      <c r="AQ2250" s="84">
        <v>249800000</v>
      </c>
      <c r="AR2250" s="375">
        <v>41481</v>
      </c>
      <c r="AS2250" s="554">
        <v>553</v>
      </c>
      <c r="AT2250" s="488"/>
      <c r="AU2250" s="488"/>
      <c r="AV2250" s="470"/>
      <c r="AW2250" s="488"/>
      <c r="AX2250" s="488"/>
      <c r="AY2250" s="488"/>
      <c r="AZ2250" s="488"/>
      <c r="BA2250" s="488"/>
      <c r="BB2250" s="488"/>
      <c r="BC2250" s="488"/>
      <c r="BD2250" s="488"/>
      <c r="BE2250" s="488"/>
      <c r="BF2250" s="488"/>
      <c r="BG2250" s="488"/>
      <c r="BH2250" s="488"/>
      <c r="BI2250" s="488"/>
      <c r="BJ2250" s="488"/>
      <c r="BK2250" s="488"/>
      <c r="BL2250" s="488"/>
      <c r="BM2250" s="488"/>
      <c r="BN2250" s="488"/>
      <c r="BO2250" s="488"/>
      <c r="BP2250" s="488"/>
      <c r="BQ2250" s="488"/>
      <c r="BR2250" s="488"/>
      <c r="BS2250" s="488"/>
      <c r="BT2250" s="488"/>
      <c r="BU2250" s="488"/>
      <c r="BV2250" s="488"/>
      <c r="BW2250" s="488"/>
      <c r="BX2250" s="488"/>
      <c r="BY2250" s="488"/>
      <c r="BZ2250" s="488"/>
      <c r="CA2250" s="488"/>
      <c r="CB2250" s="488"/>
      <c r="CC2250" s="488"/>
      <c r="CD2250" s="488"/>
      <c r="CE2250" s="488"/>
      <c r="CF2250" s="488"/>
      <c r="CG2250" s="488"/>
      <c r="CH2250" s="488"/>
      <c r="CI2250" s="488"/>
      <c r="CJ2250" s="488"/>
      <c r="CK2250" s="488"/>
      <c r="CL2250" s="488"/>
      <c r="CM2250" s="488"/>
      <c r="CN2250" s="488"/>
      <c r="CO2250" s="488"/>
      <c r="CP2250" s="488"/>
      <c r="CQ2250" s="488"/>
      <c r="CR2250" s="488"/>
      <c r="CS2250" s="488"/>
      <c r="CT2250" s="488"/>
      <c r="CU2250" s="488"/>
      <c r="CV2250" s="488"/>
      <c r="CW2250" s="488"/>
      <c r="CX2250" s="488"/>
      <c r="CY2250" s="554">
        <v>249800000</v>
      </c>
      <c r="CZ2250" s="84">
        <v>0</v>
      </c>
      <c r="DA2250" s="84"/>
      <c r="DB2250" s="856" t="s">
        <v>20280</v>
      </c>
      <c r="DC2250" s="565">
        <v>1</v>
      </c>
      <c r="DD2250" s="928"/>
      <c r="DE2250" s="102" t="s">
        <v>19355</v>
      </c>
      <c r="DF2250" s="928"/>
      <c r="DG2250" s="555"/>
      <c r="DH2250" s="214"/>
      <c r="DI2250" s="557">
        <v>41465</v>
      </c>
      <c r="DJ2250" s="111">
        <v>41443</v>
      </c>
      <c r="DK2250" s="558">
        <v>11</v>
      </c>
      <c r="DL2250" s="928"/>
      <c r="DM2250" s="619" t="s">
        <v>20570</v>
      </c>
      <c r="DN2250" s="890">
        <v>249800000</v>
      </c>
      <c r="DO2250" s="928"/>
      <c r="DP2250" s="928"/>
      <c r="DQ2250" s="928"/>
      <c r="DR2250" s="928"/>
    </row>
    <row r="2251" spans="1:122" ht="71" customHeight="1" thickTop="1" thickBot="1">
      <c r="A2251" s="214" t="s">
        <v>14435</v>
      </c>
      <c r="B2251" s="214" t="s">
        <v>3633</v>
      </c>
      <c r="C2251" s="214" t="s">
        <v>543</v>
      </c>
      <c r="D2251" s="374">
        <v>1</v>
      </c>
      <c r="E2251" s="517">
        <v>41458</v>
      </c>
      <c r="F2251" s="517">
        <v>41432</v>
      </c>
      <c r="G2251" s="517">
        <v>41479</v>
      </c>
      <c r="H2251" s="517">
        <v>41492</v>
      </c>
      <c r="I2251" s="517">
        <v>41492</v>
      </c>
      <c r="J2251" s="382">
        <v>9</v>
      </c>
      <c r="K2251" s="551">
        <v>41765</v>
      </c>
      <c r="L2251" s="517">
        <v>41478</v>
      </c>
      <c r="M2251" s="117"/>
      <c r="N2251" s="214" t="s">
        <v>12800</v>
      </c>
      <c r="O2251" s="1166">
        <v>811016499</v>
      </c>
      <c r="P2251" s="530" t="s">
        <v>19157</v>
      </c>
      <c r="Q2251" s="530" t="s">
        <v>19158</v>
      </c>
      <c r="R2251" s="530" t="s">
        <v>1097</v>
      </c>
      <c r="S2251" s="530" t="s">
        <v>1097</v>
      </c>
      <c r="T2251" s="530" t="s">
        <v>1097</v>
      </c>
      <c r="U2251" s="530" t="s">
        <v>1097</v>
      </c>
      <c r="V2251" s="530" t="s">
        <v>1097</v>
      </c>
      <c r="W2251" s="530" t="s">
        <v>1097</v>
      </c>
      <c r="X2251" s="530"/>
      <c r="Y2251" s="530"/>
      <c r="Z2251" s="530"/>
      <c r="AA2251" s="530"/>
      <c r="AB2251" s="545" t="s">
        <v>14779</v>
      </c>
      <c r="AC2251" s="214"/>
      <c r="AD2251" s="214" t="s">
        <v>10889</v>
      </c>
      <c r="AE2251" s="214" t="s">
        <v>11563</v>
      </c>
      <c r="AF2251" s="214">
        <v>177</v>
      </c>
      <c r="AG2251" s="626" t="s">
        <v>14459</v>
      </c>
      <c r="AH2251" s="636">
        <v>253403822</v>
      </c>
      <c r="AI2251" s="634">
        <v>162909859</v>
      </c>
      <c r="AJ2251" s="634">
        <v>416313681</v>
      </c>
      <c r="AK2251" s="214" t="s">
        <v>14741</v>
      </c>
      <c r="AL2251" s="214" t="s">
        <v>156</v>
      </c>
      <c r="AM2251" s="86">
        <v>253403822</v>
      </c>
      <c r="AN2251" s="531" t="s">
        <v>4840</v>
      </c>
      <c r="AO2251" s="531" t="s">
        <v>8485</v>
      </c>
      <c r="AP2251" s="83"/>
      <c r="AQ2251" s="84">
        <v>253403822</v>
      </c>
      <c r="AR2251" s="375">
        <v>41492</v>
      </c>
      <c r="AS2251" s="554">
        <v>560</v>
      </c>
      <c r="AT2251" s="488"/>
      <c r="AU2251" s="488"/>
      <c r="AV2251" s="470"/>
      <c r="AW2251" s="488"/>
      <c r="AX2251" s="488"/>
      <c r="AY2251" s="488"/>
      <c r="AZ2251" s="488"/>
      <c r="BA2251" s="488"/>
      <c r="BB2251" s="488"/>
      <c r="BC2251" s="488"/>
      <c r="BD2251" s="488"/>
      <c r="BE2251" s="488"/>
      <c r="BF2251" s="488"/>
      <c r="BG2251" s="488"/>
      <c r="BH2251" s="488"/>
      <c r="BI2251" s="488"/>
      <c r="BJ2251" s="488"/>
      <c r="BK2251" s="488"/>
      <c r="BL2251" s="488"/>
      <c r="BM2251" s="488"/>
      <c r="BN2251" s="488"/>
      <c r="BO2251" s="488"/>
      <c r="BP2251" s="488"/>
      <c r="BQ2251" s="488"/>
      <c r="BR2251" s="488"/>
      <c r="BS2251" s="488"/>
      <c r="BT2251" s="488"/>
      <c r="BU2251" s="488"/>
      <c r="BV2251" s="488"/>
      <c r="BW2251" s="488"/>
      <c r="BX2251" s="488"/>
      <c r="BY2251" s="488"/>
      <c r="BZ2251" s="488"/>
      <c r="CA2251" s="488"/>
      <c r="CB2251" s="488"/>
      <c r="CC2251" s="488"/>
      <c r="CD2251" s="488"/>
      <c r="CE2251" s="488"/>
      <c r="CF2251" s="488"/>
      <c r="CG2251" s="488"/>
      <c r="CH2251" s="488"/>
      <c r="CI2251" s="488"/>
      <c r="CJ2251" s="488"/>
      <c r="CK2251" s="488"/>
      <c r="CL2251" s="488"/>
      <c r="CM2251" s="488"/>
      <c r="CN2251" s="488"/>
      <c r="CO2251" s="488"/>
      <c r="CP2251" s="488"/>
      <c r="CQ2251" s="488"/>
      <c r="CR2251" s="488"/>
      <c r="CS2251" s="488"/>
      <c r="CT2251" s="488"/>
      <c r="CU2251" s="488"/>
      <c r="CV2251" s="488"/>
      <c r="CW2251" s="488"/>
      <c r="CX2251" s="488"/>
      <c r="CY2251" s="554">
        <v>253403822</v>
      </c>
      <c r="CZ2251" s="84">
        <v>0</v>
      </c>
      <c r="DA2251" s="84"/>
      <c r="DB2251" s="856" t="s">
        <v>20280</v>
      </c>
      <c r="DC2251" s="565">
        <v>1</v>
      </c>
      <c r="DD2251" s="928"/>
      <c r="DE2251" s="102" t="s">
        <v>19355</v>
      </c>
      <c r="DF2251" s="928"/>
      <c r="DG2251" s="555"/>
      <c r="DH2251" s="214"/>
      <c r="DI2251" s="557">
        <v>41478</v>
      </c>
      <c r="DJ2251" s="111">
        <v>41449</v>
      </c>
      <c r="DK2251" s="558">
        <v>17</v>
      </c>
      <c r="DL2251" s="928" t="s">
        <v>15785</v>
      </c>
      <c r="DM2251" s="619" t="s">
        <v>20570</v>
      </c>
      <c r="DN2251" s="890">
        <v>253403822</v>
      </c>
      <c r="DO2251" s="928"/>
      <c r="DP2251" s="928"/>
      <c r="DQ2251" s="928"/>
      <c r="DR2251" s="928"/>
    </row>
    <row r="2252" spans="1:122" ht="71" customHeight="1" thickTop="1" thickBot="1">
      <c r="A2252" s="214" t="s">
        <v>14436</v>
      </c>
      <c r="B2252" s="214" t="s">
        <v>3633</v>
      </c>
      <c r="C2252" s="214" t="s">
        <v>543</v>
      </c>
      <c r="D2252" s="374">
        <v>1</v>
      </c>
      <c r="E2252" s="517">
        <v>41451</v>
      </c>
      <c r="F2252" s="517">
        <v>41432</v>
      </c>
      <c r="G2252" s="517">
        <v>41464</v>
      </c>
      <c r="H2252" s="517">
        <v>41477</v>
      </c>
      <c r="I2252" s="517">
        <v>41477</v>
      </c>
      <c r="J2252" s="382">
        <v>7</v>
      </c>
      <c r="K2252" s="551">
        <v>41692</v>
      </c>
      <c r="L2252" s="517">
        <v>41453</v>
      </c>
      <c r="M2252" s="117"/>
      <c r="N2252" s="214" t="s">
        <v>11424</v>
      </c>
      <c r="O2252" s="1166">
        <v>830130764</v>
      </c>
      <c r="P2252" s="530" t="s">
        <v>19159</v>
      </c>
      <c r="Q2252" s="530" t="s">
        <v>19160</v>
      </c>
      <c r="R2252" s="530" t="s">
        <v>1097</v>
      </c>
      <c r="S2252" s="530" t="s">
        <v>1097</v>
      </c>
      <c r="T2252" s="530" t="s">
        <v>1097</v>
      </c>
      <c r="U2252" s="530" t="s">
        <v>1097</v>
      </c>
      <c r="V2252" s="530" t="s">
        <v>1097</v>
      </c>
      <c r="W2252" s="530" t="s">
        <v>1097</v>
      </c>
      <c r="X2252" s="530"/>
      <c r="Y2252" s="530"/>
      <c r="Z2252" s="530"/>
      <c r="AA2252" s="530"/>
      <c r="AB2252" s="545" t="s">
        <v>14780</v>
      </c>
      <c r="AC2252" s="214"/>
      <c r="AD2252" s="214" t="s">
        <v>10889</v>
      </c>
      <c r="AE2252" s="214" t="s">
        <v>11563</v>
      </c>
      <c r="AF2252" s="214">
        <v>177</v>
      </c>
      <c r="AG2252" s="626" t="s">
        <v>14460</v>
      </c>
      <c r="AH2252" s="636">
        <v>66000000</v>
      </c>
      <c r="AI2252" s="634">
        <v>48765000</v>
      </c>
      <c r="AJ2252" s="634">
        <v>114765000</v>
      </c>
      <c r="AK2252" s="214" t="s">
        <v>14741</v>
      </c>
      <c r="AL2252" s="214" t="s">
        <v>156</v>
      </c>
      <c r="AM2252" s="86">
        <v>66000000</v>
      </c>
      <c r="AN2252" s="531" t="s">
        <v>14315</v>
      </c>
      <c r="AO2252" s="531" t="s">
        <v>14315</v>
      </c>
      <c r="AP2252" s="83"/>
      <c r="AQ2252" s="84">
        <v>66000000</v>
      </c>
      <c r="AR2252" s="375">
        <v>41477</v>
      </c>
      <c r="AS2252" s="554">
        <v>544</v>
      </c>
      <c r="AT2252" s="488"/>
      <c r="AU2252" s="488"/>
      <c r="AV2252" s="470"/>
      <c r="AW2252" s="488"/>
      <c r="AX2252" s="488"/>
      <c r="AY2252" s="488"/>
      <c r="AZ2252" s="488"/>
      <c r="BA2252" s="488"/>
      <c r="BB2252" s="488"/>
      <c r="BC2252" s="488"/>
      <c r="BD2252" s="488"/>
      <c r="BE2252" s="488"/>
      <c r="BF2252" s="488"/>
      <c r="BG2252" s="488"/>
      <c r="BH2252" s="488"/>
      <c r="BI2252" s="488"/>
      <c r="BJ2252" s="488"/>
      <c r="BK2252" s="488"/>
      <c r="BL2252" s="488"/>
      <c r="BM2252" s="488"/>
      <c r="BN2252" s="488"/>
      <c r="BO2252" s="488"/>
      <c r="BP2252" s="488"/>
      <c r="BQ2252" s="488"/>
      <c r="BR2252" s="488"/>
      <c r="BS2252" s="488"/>
      <c r="BT2252" s="488"/>
      <c r="BU2252" s="488"/>
      <c r="BV2252" s="488"/>
      <c r="BW2252" s="488"/>
      <c r="BX2252" s="488"/>
      <c r="BY2252" s="488"/>
      <c r="BZ2252" s="488"/>
      <c r="CA2252" s="488"/>
      <c r="CB2252" s="488"/>
      <c r="CC2252" s="488"/>
      <c r="CD2252" s="488"/>
      <c r="CE2252" s="488"/>
      <c r="CF2252" s="488"/>
      <c r="CG2252" s="488"/>
      <c r="CH2252" s="488"/>
      <c r="CI2252" s="488"/>
      <c r="CJ2252" s="488"/>
      <c r="CK2252" s="488"/>
      <c r="CL2252" s="488"/>
      <c r="CM2252" s="488"/>
      <c r="CN2252" s="488"/>
      <c r="CO2252" s="488"/>
      <c r="CP2252" s="488"/>
      <c r="CQ2252" s="488"/>
      <c r="CR2252" s="488"/>
      <c r="CS2252" s="488"/>
      <c r="CT2252" s="488"/>
      <c r="CU2252" s="488"/>
      <c r="CV2252" s="488"/>
      <c r="CW2252" s="488"/>
      <c r="CX2252" s="488"/>
      <c r="CY2252" s="554">
        <v>66000000</v>
      </c>
      <c r="CZ2252" s="84">
        <v>0</v>
      </c>
      <c r="DA2252" s="84"/>
      <c r="DB2252" s="856" t="s">
        <v>20809</v>
      </c>
      <c r="DC2252" s="565">
        <v>1</v>
      </c>
      <c r="DD2252" s="928"/>
      <c r="DE2252" s="102" t="s">
        <v>19355</v>
      </c>
      <c r="DF2252" s="928"/>
      <c r="DG2252" s="555"/>
      <c r="DH2252" s="214"/>
      <c r="DI2252" s="557">
        <v>41453</v>
      </c>
      <c r="DJ2252" s="111">
        <v>41449</v>
      </c>
      <c r="DK2252" s="558">
        <v>17</v>
      </c>
      <c r="DL2252" s="928"/>
      <c r="DM2252" s="619" t="s">
        <v>20570</v>
      </c>
      <c r="DN2252" s="890">
        <v>66000000</v>
      </c>
      <c r="DO2252" s="928"/>
      <c r="DP2252" s="928"/>
      <c r="DQ2252" s="928"/>
      <c r="DR2252" s="928"/>
    </row>
    <row r="2253" spans="1:122" ht="71" customHeight="1" thickTop="1" thickBot="1">
      <c r="A2253" s="214" t="s">
        <v>14437</v>
      </c>
      <c r="B2253" s="214" t="s">
        <v>3633</v>
      </c>
      <c r="C2253" s="214" t="s">
        <v>543</v>
      </c>
      <c r="D2253" s="374">
        <v>1</v>
      </c>
      <c r="E2253" s="517"/>
      <c r="F2253" s="517">
        <v>41432</v>
      </c>
      <c r="G2253" s="517"/>
      <c r="H2253" s="517"/>
      <c r="I2253" s="517"/>
      <c r="J2253" s="382">
        <v>11</v>
      </c>
      <c r="K2253" s="551" t="s">
        <v>19355</v>
      </c>
      <c r="L2253" s="517"/>
      <c r="M2253" s="117"/>
      <c r="N2253" s="214" t="s">
        <v>15798</v>
      </c>
      <c r="O2253" s="1166">
        <v>802010941</v>
      </c>
      <c r="P2253" s="530"/>
      <c r="Q2253" s="530"/>
      <c r="R2253" s="530"/>
      <c r="S2253" s="530"/>
      <c r="T2253" s="530"/>
      <c r="U2253" s="530"/>
      <c r="V2253" s="530"/>
      <c r="W2253" s="530"/>
      <c r="X2253" s="530"/>
      <c r="Y2253" s="530"/>
      <c r="Z2253" s="530"/>
      <c r="AA2253" s="530"/>
      <c r="AB2253" s="545" t="s">
        <v>14781</v>
      </c>
      <c r="AC2253" s="214"/>
      <c r="AD2253" s="214" t="s">
        <v>10889</v>
      </c>
      <c r="AE2253" s="214" t="s">
        <v>11563</v>
      </c>
      <c r="AF2253" s="214">
        <v>177</v>
      </c>
      <c r="AG2253" s="626" t="s">
        <v>14461</v>
      </c>
      <c r="AH2253" s="636">
        <v>222750000</v>
      </c>
      <c r="AI2253" s="634">
        <v>96000000</v>
      </c>
      <c r="AJ2253" s="634">
        <v>318750000</v>
      </c>
      <c r="AK2253" s="214" t="s">
        <v>14741</v>
      </c>
      <c r="AL2253" s="214" t="s">
        <v>470</v>
      </c>
      <c r="AM2253" s="86">
        <v>222750000</v>
      </c>
      <c r="AN2253" s="86" t="s">
        <v>1470</v>
      </c>
      <c r="AO2253" s="86" t="s">
        <v>8498</v>
      </c>
      <c r="AP2253" s="83"/>
      <c r="AQ2253" s="84">
        <v>0</v>
      </c>
      <c r="AR2253" s="375"/>
      <c r="AS2253" s="554"/>
      <c r="AT2253" s="488"/>
      <c r="AU2253" s="488"/>
      <c r="AV2253" s="470"/>
      <c r="AW2253" s="488"/>
      <c r="AX2253" s="488"/>
      <c r="AY2253" s="488"/>
      <c r="AZ2253" s="488"/>
      <c r="BA2253" s="488"/>
      <c r="BB2253" s="488"/>
      <c r="BC2253" s="488"/>
      <c r="BD2253" s="488"/>
      <c r="BE2253" s="488"/>
      <c r="BF2253" s="488"/>
      <c r="BG2253" s="488"/>
      <c r="BH2253" s="488"/>
      <c r="BI2253" s="488"/>
      <c r="BJ2253" s="488"/>
      <c r="BK2253" s="488"/>
      <c r="BL2253" s="488"/>
      <c r="BM2253" s="488"/>
      <c r="BN2253" s="488"/>
      <c r="BO2253" s="488"/>
      <c r="BP2253" s="488"/>
      <c r="BQ2253" s="488"/>
      <c r="BR2253" s="488"/>
      <c r="BS2253" s="488"/>
      <c r="BT2253" s="488"/>
      <c r="BU2253" s="488"/>
      <c r="BV2253" s="488"/>
      <c r="BW2253" s="488"/>
      <c r="BX2253" s="488"/>
      <c r="BY2253" s="488"/>
      <c r="BZ2253" s="488"/>
      <c r="CA2253" s="488"/>
      <c r="CB2253" s="488"/>
      <c r="CC2253" s="488"/>
      <c r="CD2253" s="488"/>
      <c r="CE2253" s="488"/>
      <c r="CF2253" s="488"/>
      <c r="CG2253" s="488"/>
      <c r="CH2253" s="488"/>
      <c r="CI2253" s="488"/>
      <c r="CJ2253" s="488"/>
      <c r="CK2253" s="488"/>
      <c r="CL2253" s="488"/>
      <c r="CM2253" s="488"/>
      <c r="CN2253" s="488"/>
      <c r="CO2253" s="488"/>
      <c r="CP2253" s="488"/>
      <c r="CQ2253" s="488"/>
      <c r="CR2253" s="488"/>
      <c r="CS2253" s="488"/>
      <c r="CT2253" s="488"/>
      <c r="CU2253" s="488"/>
      <c r="CV2253" s="488"/>
      <c r="CW2253" s="488"/>
      <c r="CX2253" s="488"/>
      <c r="CY2253" s="554">
        <v>0</v>
      </c>
      <c r="CZ2253" s="84">
        <v>222750000</v>
      </c>
      <c r="DA2253" s="84"/>
      <c r="DB2253" s="727" t="s">
        <v>470</v>
      </c>
      <c r="DC2253" s="565">
        <v>1</v>
      </c>
      <c r="DD2253" s="928"/>
      <c r="DE2253" s="102" t="s">
        <v>19355</v>
      </c>
      <c r="DF2253" s="928"/>
      <c r="DG2253" s="555"/>
      <c r="DH2253" s="214"/>
      <c r="DI2253" s="557"/>
      <c r="DJ2253" s="111">
        <v>41449</v>
      </c>
      <c r="DK2253" s="558">
        <v>17</v>
      </c>
      <c r="DL2253" s="556" t="s">
        <v>15785</v>
      </c>
      <c r="DM2253" s="619" t="s">
        <v>20572</v>
      </c>
      <c r="DN2253" s="890">
        <v>0</v>
      </c>
      <c r="DO2253" s="928"/>
      <c r="DP2253" s="928"/>
      <c r="DQ2253" s="928"/>
      <c r="DR2253" s="928"/>
    </row>
    <row r="2254" spans="1:122" ht="71" customHeight="1" thickTop="1" thickBot="1">
      <c r="A2254" s="214" t="s">
        <v>14438</v>
      </c>
      <c r="B2254" s="214" t="s">
        <v>3633</v>
      </c>
      <c r="C2254" s="214" t="s">
        <v>543</v>
      </c>
      <c r="D2254" s="374">
        <v>1</v>
      </c>
      <c r="E2254" s="517">
        <v>41453</v>
      </c>
      <c r="F2254" s="517">
        <v>41432</v>
      </c>
      <c r="G2254" s="517">
        <v>41486</v>
      </c>
      <c r="H2254" s="517">
        <v>41502</v>
      </c>
      <c r="I2254" s="517">
        <v>41502</v>
      </c>
      <c r="J2254" s="382">
        <v>9</v>
      </c>
      <c r="K2254" s="551">
        <v>41775</v>
      </c>
      <c r="L2254" s="517">
        <v>41473</v>
      </c>
      <c r="M2254" s="117"/>
      <c r="N2254" s="214" t="s">
        <v>15798</v>
      </c>
      <c r="O2254" s="1166">
        <v>802010941</v>
      </c>
      <c r="P2254" s="530" t="s">
        <v>19161</v>
      </c>
      <c r="Q2254" s="530" t="s">
        <v>19162</v>
      </c>
      <c r="R2254" s="530" t="s">
        <v>1097</v>
      </c>
      <c r="S2254" s="530" t="s">
        <v>1097</v>
      </c>
      <c r="T2254" s="530" t="s">
        <v>1097</v>
      </c>
      <c r="U2254" s="530" t="s">
        <v>1097</v>
      </c>
      <c r="V2254" s="530" t="s">
        <v>1097</v>
      </c>
      <c r="W2254" s="530" t="s">
        <v>1097</v>
      </c>
      <c r="X2254" s="530"/>
      <c r="Y2254" s="530"/>
      <c r="Z2254" s="530"/>
      <c r="AA2254" s="530"/>
      <c r="AB2254" s="545" t="s">
        <v>16159</v>
      </c>
      <c r="AC2254" s="214"/>
      <c r="AD2254" s="214" t="s">
        <v>14934</v>
      </c>
      <c r="AE2254" s="214" t="s">
        <v>11563</v>
      </c>
      <c r="AF2254" s="214">
        <v>177</v>
      </c>
      <c r="AG2254" s="626" t="s">
        <v>14462</v>
      </c>
      <c r="AH2254" s="636">
        <v>213900000</v>
      </c>
      <c r="AI2254" s="634">
        <v>94750000</v>
      </c>
      <c r="AJ2254" s="634">
        <v>308650000</v>
      </c>
      <c r="AK2254" s="214" t="s">
        <v>14770</v>
      </c>
      <c r="AL2254" s="214" t="s">
        <v>156</v>
      </c>
      <c r="AM2254" s="86">
        <v>213900000</v>
      </c>
      <c r="AN2254" s="86" t="s">
        <v>1470</v>
      </c>
      <c r="AO2254" s="86" t="s">
        <v>8498</v>
      </c>
      <c r="AP2254" s="83"/>
      <c r="AQ2254" s="84">
        <v>213900000</v>
      </c>
      <c r="AR2254" s="375">
        <v>41502</v>
      </c>
      <c r="AS2254" s="554">
        <v>567</v>
      </c>
      <c r="AT2254" s="488"/>
      <c r="AU2254" s="488"/>
      <c r="AV2254" s="470"/>
      <c r="AW2254" s="488"/>
      <c r="AX2254" s="488"/>
      <c r="AY2254" s="488"/>
      <c r="AZ2254" s="488"/>
      <c r="BA2254" s="488"/>
      <c r="BB2254" s="488"/>
      <c r="BC2254" s="488"/>
      <c r="BD2254" s="488"/>
      <c r="BE2254" s="488"/>
      <c r="BF2254" s="488"/>
      <c r="BG2254" s="488"/>
      <c r="BH2254" s="488"/>
      <c r="BI2254" s="488"/>
      <c r="BJ2254" s="488"/>
      <c r="BK2254" s="488"/>
      <c r="BL2254" s="488"/>
      <c r="BM2254" s="488"/>
      <c r="BN2254" s="488"/>
      <c r="BO2254" s="488"/>
      <c r="BP2254" s="488"/>
      <c r="BQ2254" s="488"/>
      <c r="BR2254" s="488"/>
      <c r="BS2254" s="488"/>
      <c r="BT2254" s="488"/>
      <c r="BU2254" s="488"/>
      <c r="BV2254" s="488"/>
      <c r="BW2254" s="488"/>
      <c r="BX2254" s="488"/>
      <c r="BY2254" s="488"/>
      <c r="BZ2254" s="488"/>
      <c r="CA2254" s="488"/>
      <c r="CB2254" s="488"/>
      <c r="CC2254" s="488"/>
      <c r="CD2254" s="488"/>
      <c r="CE2254" s="488"/>
      <c r="CF2254" s="488"/>
      <c r="CG2254" s="488"/>
      <c r="CH2254" s="488"/>
      <c r="CI2254" s="488"/>
      <c r="CJ2254" s="488"/>
      <c r="CK2254" s="488"/>
      <c r="CL2254" s="488"/>
      <c r="CM2254" s="488"/>
      <c r="CN2254" s="488"/>
      <c r="CO2254" s="488"/>
      <c r="CP2254" s="488"/>
      <c r="CQ2254" s="488"/>
      <c r="CR2254" s="488"/>
      <c r="CS2254" s="488"/>
      <c r="CT2254" s="488"/>
      <c r="CU2254" s="488"/>
      <c r="CV2254" s="488"/>
      <c r="CW2254" s="488"/>
      <c r="CX2254" s="488"/>
      <c r="CY2254" s="554">
        <v>213900000</v>
      </c>
      <c r="CZ2254" s="84">
        <v>0</v>
      </c>
      <c r="DA2254" s="84"/>
      <c r="DB2254" s="856" t="s">
        <v>20280</v>
      </c>
      <c r="DC2254" s="565">
        <v>1</v>
      </c>
      <c r="DD2254" s="928"/>
      <c r="DE2254" s="102" t="s">
        <v>19355</v>
      </c>
      <c r="DF2254" s="928"/>
      <c r="DG2254" s="555"/>
      <c r="DH2254" s="214"/>
      <c r="DI2254" s="557">
        <v>41473</v>
      </c>
      <c r="DJ2254" s="111">
        <v>41450</v>
      </c>
      <c r="DK2254" s="558">
        <v>18</v>
      </c>
      <c r="DL2254" s="556" t="s">
        <v>15785</v>
      </c>
      <c r="DM2254" s="619" t="s">
        <v>20570</v>
      </c>
      <c r="DN2254" s="890">
        <v>213900000</v>
      </c>
      <c r="DO2254" s="928"/>
      <c r="DP2254" s="928"/>
      <c r="DQ2254" s="928"/>
      <c r="DR2254" s="928"/>
    </row>
    <row r="2255" spans="1:122" ht="71" customHeight="1" thickTop="1" thickBot="1">
      <c r="A2255" s="214" t="s">
        <v>14439</v>
      </c>
      <c r="B2255" s="214" t="s">
        <v>3633</v>
      </c>
      <c r="C2255" s="214" t="s">
        <v>543</v>
      </c>
      <c r="D2255" s="374">
        <v>1</v>
      </c>
      <c r="E2255" s="517">
        <v>41446</v>
      </c>
      <c r="F2255" s="517">
        <v>41432</v>
      </c>
      <c r="G2255" s="517">
        <v>41464</v>
      </c>
      <c r="H2255" s="517">
        <v>41477</v>
      </c>
      <c r="I2255" s="517">
        <v>41477</v>
      </c>
      <c r="J2255" s="382">
        <v>12</v>
      </c>
      <c r="K2255" s="551">
        <v>41842</v>
      </c>
      <c r="L2255" s="517">
        <v>41451</v>
      </c>
      <c r="M2255" s="117"/>
      <c r="N2255" s="214" t="s">
        <v>3758</v>
      </c>
      <c r="O2255" s="1166">
        <v>816006661</v>
      </c>
      <c r="P2255" s="530" t="s">
        <v>19163</v>
      </c>
      <c r="Q2255" s="530">
        <v>7512430</v>
      </c>
      <c r="R2255" s="530" t="s">
        <v>1097</v>
      </c>
      <c r="S2255" s="530" t="s">
        <v>1097</v>
      </c>
      <c r="T2255" s="530" t="s">
        <v>1097</v>
      </c>
      <c r="U2255" s="530" t="s">
        <v>1097</v>
      </c>
      <c r="V2255" s="530" t="s">
        <v>1097</v>
      </c>
      <c r="W2255" s="530" t="s">
        <v>1097</v>
      </c>
      <c r="X2255" s="530"/>
      <c r="Y2255" s="530"/>
      <c r="Z2255" s="530"/>
      <c r="AA2255" s="530"/>
      <c r="AB2255" s="545" t="s">
        <v>16160</v>
      </c>
      <c r="AC2255" s="214"/>
      <c r="AD2255" s="214" t="s">
        <v>14745</v>
      </c>
      <c r="AE2255" s="214" t="s">
        <v>11563</v>
      </c>
      <c r="AF2255" s="214">
        <v>177</v>
      </c>
      <c r="AG2255" s="626" t="s">
        <v>14463</v>
      </c>
      <c r="AH2255" s="636">
        <v>121313000</v>
      </c>
      <c r="AI2255" s="634">
        <v>58500000</v>
      </c>
      <c r="AJ2255" s="634">
        <v>179813000</v>
      </c>
      <c r="AK2255" s="214" t="s">
        <v>14579</v>
      </c>
      <c r="AL2255" s="214" t="s">
        <v>156</v>
      </c>
      <c r="AM2255" s="86">
        <v>121313000</v>
      </c>
      <c r="AN2255" s="531" t="s">
        <v>11047</v>
      </c>
      <c r="AO2255" s="531" t="s">
        <v>11045</v>
      </c>
      <c r="AP2255" s="83"/>
      <c r="AQ2255" s="84">
        <v>121313000</v>
      </c>
      <c r="AR2255" s="375">
        <v>41477</v>
      </c>
      <c r="AS2255" s="554">
        <v>544</v>
      </c>
      <c r="AT2255" s="488"/>
      <c r="AU2255" s="488"/>
      <c r="AV2255" s="470"/>
      <c r="AW2255" s="488"/>
      <c r="AX2255" s="488"/>
      <c r="AY2255" s="488"/>
      <c r="AZ2255" s="488"/>
      <c r="BA2255" s="488"/>
      <c r="BB2255" s="488"/>
      <c r="BC2255" s="488"/>
      <c r="BD2255" s="488"/>
      <c r="BE2255" s="488"/>
      <c r="BF2255" s="488"/>
      <c r="BG2255" s="488"/>
      <c r="BH2255" s="488"/>
      <c r="BI2255" s="488"/>
      <c r="BJ2255" s="488"/>
      <c r="BK2255" s="488"/>
      <c r="BL2255" s="488"/>
      <c r="BM2255" s="488"/>
      <c r="BN2255" s="488"/>
      <c r="BO2255" s="488"/>
      <c r="BP2255" s="488"/>
      <c r="BQ2255" s="488"/>
      <c r="BR2255" s="488"/>
      <c r="BS2255" s="488"/>
      <c r="BT2255" s="488"/>
      <c r="BU2255" s="488"/>
      <c r="BV2255" s="488"/>
      <c r="BW2255" s="488"/>
      <c r="BX2255" s="488"/>
      <c r="BY2255" s="488"/>
      <c r="BZ2255" s="488"/>
      <c r="CA2255" s="488"/>
      <c r="CB2255" s="488"/>
      <c r="CC2255" s="488"/>
      <c r="CD2255" s="488"/>
      <c r="CE2255" s="488"/>
      <c r="CF2255" s="488"/>
      <c r="CG2255" s="488"/>
      <c r="CH2255" s="488"/>
      <c r="CI2255" s="488"/>
      <c r="CJ2255" s="488"/>
      <c r="CK2255" s="488"/>
      <c r="CL2255" s="488"/>
      <c r="CM2255" s="488"/>
      <c r="CN2255" s="488"/>
      <c r="CO2255" s="488"/>
      <c r="CP2255" s="488"/>
      <c r="CQ2255" s="488"/>
      <c r="CR2255" s="488"/>
      <c r="CS2255" s="488"/>
      <c r="CT2255" s="488"/>
      <c r="CU2255" s="488"/>
      <c r="CV2255" s="488"/>
      <c r="CW2255" s="488"/>
      <c r="CX2255" s="488"/>
      <c r="CY2255" s="554">
        <v>121313000</v>
      </c>
      <c r="CZ2255" s="84">
        <v>0</v>
      </c>
      <c r="DA2255" s="84"/>
      <c r="DB2255" s="856" t="s">
        <v>20280</v>
      </c>
      <c r="DC2255" s="565">
        <v>1</v>
      </c>
      <c r="DD2255" s="928"/>
      <c r="DE2255" s="102" t="s">
        <v>19355</v>
      </c>
      <c r="DF2255" s="928"/>
      <c r="DG2255" s="555"/>
      <c r="DH2255" s="214"/>
      <c r="DI2255" s="557">
        <v>41451</v>
      </c>
      <c r="DJ2255" s="111">
        <v>41442</v>
      </c>
      <c r="DK2255" s="558">
        <v>10</v>
      </c>
      <c r="DL2255" s="556" t="s">
        <v>15785</v>
      </c>
      <c r="DM2255" s="619" t="s">
        <v>20570</v>
      </c>
      <c r="DN2255" s="890">
        <v>121313000</v>
      </c>
      <c r="DO2255" s="928"/>
      <c r="DP2255" s="928"/>
      <c r="DQ2255" s="928"/>
      <c r="DR2255" s="928"/>
    </row>
    <row r="2256" spans="1:122" ht="71" customHeight="1" thickTop="1" thickBot="1">
      <c r="A2256" s="214" t="s">
        <v>14440</v>
      </c>
      <c r="B2256" s="214" t="s">
        <v>3633</v>
      </c>
      <c r="C2256" s="214" t="s">
        <v>543</v>
      </c>
      <c r="D2256" s="374">
        <v>1</v>
      </c>
      <c r="E2256" s="517">
        <v>41451</v>
      </c>
      <c r="F2256" s="517">
        <v>41432</v>
      </c>
      <c r="G2256" s="517">
        <v>41457</v>
      </c>
      <c r="H2256" s="517">
        <v>41471</v>
      </c>
      <c r="I2256" s="517">
        <v>41471</v>
      </c>
      <c r="J2256" s="382">
        <v>12</v>
      </c>
      <c r="K2256" s="551">
        <v>41836</v>
      </c>
      <c r="L2256" s="517">
        <v>41451</v>
      </c>
      <c r="M2256" s="117"/>
      <c r="N2256" s="214" t="s">
        <v>14464</v>
      </c>
      <c r="O2256" s="1166">
        <v>830084359</v>
      </c>
      <c r="P2256" s="530" t="s">
        <v>19164</v>
      </c>
      <c r="Q2256" s="530" t="s">
        <v>19165</v>
      </c>
      <c r="R2256" s="530" t="s">
        <v>1097</v>
      </c>
      <c r="S2256" s="530" t="s">
        <v>1097</v>
      </c>
      <c r="T2256" s="530" t="s">
        <v>1097</v>
      </c>
      <c r="U2256" s="530" t="s">
        <v>1097</v>
      </c>
      <c r="V2256" s="530" t="s">
        <v>1097</v>
      </c>
      <c r="W2256" s="530" t="s">
        <v>1097</v>
      </c>
      <c r="X2256" s="530"/>
      <c r="Y2256" s="530"/>
      <c r="Z2256" s="530"/>
      <c r="AA2256" s="530"/>
      <c r="AB2256" s="545" t="s">
        <v>16161</v>
      </c>
      <c r="AC2256" s="214"/>
      <c r="AD2256" s="214" t="s">
        <v>10889</v>
      </c>
      <c r="AE2256" s="214" t="s">
        <v>11563</v>
      </c>
      <c r="AF2256" s="214">
        <v>177</v>
      </c>
      <c r="AG2256" s="626" t="s">
        <v>14465</v>
      </c>
      <c r="AH2256" s="636">
        <v>150000000</v>
      </c>
      <c r="AI2256" s="634">
        <v>45000000</v>
      </c>
      <c r="AJ2256" s="634">
        <v>195000000</v>
      </c>
      <c r="AK2256" s="214" t="s">
        <v>14579</v>
      </c>
      <c r="AL2256" s="214" t="s">
        <v>156</v>
      </c>
      <c r="AM2256" s="86">
        <v>150000000</v>
      </c>
      <c r="AN2256" s="86" t="s">
        <v>14315</v>
      </c>
      <c r="AO2256" s="86" t="s">
        <v>14315</v>
      </c>
      <c r="AP2256" s="83"/>
      <c r="AQ2256" s="84">
        <v>150000000</v>
      </c>
      <c r="AR2256" s="375">
        <v>41471</v>
      </c>
      <c r="AS2256" s="554">
        <v>540</v>
      </c>
      <c r="AT2256" s="488"/>
      <c r="AU2256" s="488"/>
      <c r="AV2256" s="470"/>
      <c r="AW2256" s="488"/>
      <c r="AX2256" s="488"/>
      <c r="AY2256" s="488"/>
      <c r="AZ2256" s="488"/>
      <c r="BA2256" s="488"/>
      <c r="BB2256" s="488"/>
      <c r="BC2256" s="488"/>
      <c r="BD2256" s="488"/>
      <c r="BE2256" s="488"/>
      <c r="BF2256" s="488"/>
      <c r="BG2256" s="488"/>
      <c r="BH2256" s="488"/>
      <c r="BI2256" s="488"/>
      <c r="BJ2256" s="488"/>
      <c r="BK2256" s="488"/>
      <c r="BL2256" s="488"/>
      <c r="BM2256" s="488"/>
      <c r="BN2256" s="488"/>
      <c r="BO2256" s="488"/>
      <c r="BP2256" s="488"/>
      <c r="BQ2256" s="488"/>
      <c r="BR2256" s="488"/>
      <c r="BS2256" s="488"/>
      <c r="BT2256" s="488"/>
      <c r="BU2256" s="488"/>
      <c r="BV2256" s="488"/>
      <c r="BW2256" s="488"/>
      <c r="BX2256" s="488"/>
      <c r="BY2256" s="488"/>
      <c r="BZ2256" s="488"/>
      <c r="CA2256" s="488"/>
      <c r="CB2256" s="488"/>
      <c r="CC2256" s="488"/>
      <c r="CD2256" s="488"/>
      <c r="CE2256" s="488"/>
      <c r="CF2256" s="488"/>
      <c r="CG2256" s="488"/>
      <c r="CH2256" s="488"/>
      <c r="CI2256" s="488"/>
      <c r="CJ2256" s="488"/>
      <c r="CK2256" s="488"/>
      <c r="CL2256" s="488"/>
      <c r="CM2256" s="488"/>
      <c r="CN2256" s="488"/>
      <c r="CO2256" s="488"/>
      <c r="CP2256" s="488"/>
      <c r="CQ2256" s="488"/>
      <c r="CR2256" s="488"/>
      <c r="CS2256" s="488"/>
      <c r="CT2256" s="488"/>
      <c r="CU2256" s="488"/>
      <c r="CV2256" s="488"/>
      <c r="CW2256" s="488"/>
      <c r="CX2256" s="488"/>
      <c r="CY2256" s="554">
        <v>150000000</v>
      </c>
      <c r="CZ2256" s="84">
        <v>0</v>
      </c>
      <c r="DA2256" s="84"/>
      <c r="DB2256" s="856" t="s">
        <v>20280</v>
      </c>
      <c r="DC2256" s="565">
        <v>1</v>
      </c>
      <c r="DD2256" s="928"/>
      <c r="DE2256" s="102" t="s">
        <v>19355</v>
      </c>
      <c r="DF2256" s="928"/>
      <c r="DG2256" s="555"/>
      <c r="DH2256" s="214"/>
      <c r="DI2256" s="557">
        <v>41451</v>
      </c>
      <c r="DJ2256" s="111">
        <v>41442</v>
      </c>
      <c r="DK2256" s="558">
        <v>10</v>
      </c>
      <c r="DL2256" s="928"/>
      <c r="DM2256" s="619" t="s">
        <v>20570</v>
      </c>
      <c r="DN2256" s="890">
        <v>150000000</v>
      </c>
      <c r="DO2256" s="928"/>
      <c r="DP2256" s="928"/>
      <c r="DQ2256" s="928"/>
      <c r="DR2256" s="928"/>
    </row>
    <row r="2257" spans="1:122" ht="71" customHeight="1" thickTop="1" thickBot="1">
      <c r="A2257" s="214" t="s">
        <v>14441</v>
      </c>
      <c r="B2257" s="214" t="s">
        <v>3633</v>
      </c>
      <c r="C2257" s="214" t="s">
        <v>543</v>
      </c>
      <c r="D2257" s="374">
        <v>1</v>
      </c>
      <c r="E2257" s="517">
        <v>41444</v>
      </c>
      <c r="F2257" s="517">
        <v>41432</v>
      </c>
      <c r="G2257" s="517">
        <v>41486</v>
      </c>
      <c r="H2257" s="517">
        <v>41502</v>
      </c>
      <c r="I2257" s="517">
        <v>41502</v>
      </c>
      <c r="J2257" s="382">
        <v>9</v>
      </c>
      <c r="K2257" s="551">
        <v>41775</v>
      </c>
      <c r="L2257" s="517">
        <v>41473</v>
      </c>
      <c r="M2257" s="117"/>
      <c r="N2257" s="214" t="s">
        <v>15798</v>
      </c>
      <c r="O2257" s="1166">
        <v>802010941</v>
      </c>
      <c r="P2257" s="530" t="s">
        <v>19166</v>
      </c>
      <c r="Q2257" s="530">
        <v>72344448</v>
      </c>
      <c r="R2257" s="530" t="s">
        <v>1097</v>
      </c>
      <c r="S2257" s="530" t="s">
        <v>1097</v>
      </c>
      <c r="T2257" s="530" t="s">
        <v>1097</v>
      </c>
      <c r="U2257" s="530" t="s">
        <v>1097</v>
      </c>
      <c r="V2257" s="530" t="s">
        <v>1097</v>
      </c>
      <c r="W2257" s="530" t="s">
        <v>1097</v>
      </c>
      <c r="X2257" s="530"/>
      <c r="Y2257" s="530"/>
      <c r="Z2257" s="530"/>
      <c r="AA2257" s="530"/>
      <c r="AB2257" s="545" t="s">
        <v>16162</v>
      </c>
      <c r="AC2257" s="214"/>
      <c r="AD2257" s="214" t="s">
        <v>10889</v>
      </c>
      <c r="AE2257" s="214" t="s">
        <v>11563</v>
      </c>
      <c r="AF2257" s="214">
        <v>177</v>
      </c>
      <c r="AG2257" s="626" t="s">
        <v>14466</v>
      </c>
      <c r="AH2257" s="636">
        <v>187770000</v>
      </c>
      <c r="AI2257" s="634">
        <v>91200000</v>
      </c>
      <c r="AJ2257" s="634">
        <v>278970000</v>
      </c>
      <c r="AK2257" s="214" t="s">
        <v>14579</v>
      </c>
      <c r="AL2257" s="214" t="s">
        <v>156</v>
      </c>
      <c r="AM2257" s="86">
        <v>187770000</v>
      </c>
      <c r="AN2257" s="86" t="s">
        <v>1470</v>
      </c>
      <c r="AO2257" s="86" t="s">
        <v>8498</v>
      </c>
      <c r="AP2257" s="83"/>
      <c r="AQ2257" s="84">
        <v>187770000</v>
      </c>
      <c r="AR2257" s="375">
        <v>41502</v>
      </c>
      <c r="AS2257" s="554">
        <v>567</v>
      </c>
      <c r="AT2257" s="488"/>
      <c r="AU2257" s="488"/>
      <c r="AV2257" s="470"/>
      <c r="AW2257" s="488"/>
      <c r="AX2257" s="488"/>
      <c r="AY2257" s="488"/>
      <c r="AZ2257" s="488"/>
      <c r="BA2257" s="488"/>
      <c r="BB2257" s="488"/>
      <c r="BC2257" s="488"/>
      <c r="BD2257" s="488"/>
      <c r="BE2257" s="488"/>
      <c r="BF2257" s="488"/>
      <c r="BG2257" s="488"/>
      <c r="BH2257" s="488"/>
      <c r="BI2257" s="488"/>
      <c r="BJ2257" s="488"/>
      <c r="BK2257" s="488"/>
      <c r="BL2257" s="488"/>
      <c r="BM2257" s="488"/>
      <c r="BN2257" s="488"/>
      <c r="BO2257" s="488"/>
      <c r="BP2257" s="488"/>
      <c r="BQ2257" s="488"/>
      <c r="BR2257" s="488"/>
      <c r="BS2257" s="488"/>
      <c r="BT2257" s="488"/>
      <c r="BU2257" s="488"/>
      <c r="BV2257" s="488"/>
      <c r="BW2257" s="488"/>
      <c r="BX2257" s="488"/>
      <c r="BY2257" s="488"/>
      <c r="BZ2257" s="488"/>
      <c r="CA2257" s="488"/>
      <c r="CB2257" s="488"/>
      <c r="CC2257" s="488"/>
      <c r="CD2257" s="488"/>
      <c r="CE2257" s="488"/>
      <c r="CF2257" s="488"/>
      <c r="CG2257" s="488"/>
      <c r="CH2257" s="488"/>
      <c r="CI2257" s="488"/>
      <c r="CJ2257" s="488"/>
      <c r="CK2257" s="488"/>
      <c r="CL2257" s="488"/>
      <c r="CM2257" s="488"/>
      <c r="CN2257" s="488"/>
      <c r="CO2257" s="488"/>
      <c r="CP2257" s="488"/>
      <c r="CQ2257" s="488"/>
      <c r="CR2257" s="488"/>
      <c r="CS2257" s="488"/>
      <c r="CT2257" s="488"/>
      <c r="CU2257" s="488"/>
      <c r="CV2257" s="488"/>
      <c r="CW2257" s="488"/>
      <c r="CX2257" s="488"/>
      <c r="CY2257" s="554">
        <v>187770000</v>
      </c>
      <c r="CZ2257" s="84">
        <v>0</v>
      </c>
      <c r="DA2257" s="84"/>
      <c r="DB2257" s="856" t="s">
        <v>20280</v>
      </c>
      <c r="DC2257" s="565">
        <v>1</v>
      </c>
      <c r="DD2257" s="928"/>
      <c r="DE2257" s="102" t="s">
        <v>19355</v>
      </c>
      <c r="DF2257" s="928"/>
      <c r="DG2257" s="555"/>
      <c r="DH2257" s="214"/>
      <c r="DI2257" s="557">
        <v>41473</v>
      </c>
      <c r="DJ2257" s="111">
        <v>41442</v>
      </c>
      <c r="DK2257" s="558">
        <v>10</v>
      </c>
      <c r="DL2257" s="556" t="s">
        <v>15785</v>
      </c>
      <c r="DM2257" s="619" t="s">
        <v>20570</v>
      </c>
      <c r="DN2257" s="890">
        <v>187770000</v>
      </c>
      <c r="DO2257" s="928"/>
      <c r="DP2257" s="928"/>
      <c r="DQ2257" s="928"/>
      <c r="DR2257" s="928"/>
    </row>
    <row r="2258" spans="1:122" ht="71" customHeight="1" thickTop="1" thickBot="1">
      <c r="A2258" s="214" t="s">
        <v>14501</v>
      </c>
      <c r="B2258" s="214" t="s">
        <v>11526</v>
      </c>
      <c r="C2258" s="214" t="s">
        <v>543</v>
      </c>
      <c r="D2258" s="374">
        <v>1</v>
      </c>
      <c r="E2258" s="517">
        <v>41456</v>
      </c>
      <c r="F2258" s="517">
        <v>41438</v>
      </c>
      <c r="G2258" s="517">
        <v>41516</v>
      </c>
      <c r="H2258" s="517">
        <v>41537</v>
      </c>
      <c r="I2258" s="517">
        <v>41537</v>
      </c>
      <c r="J2258" s="382">
        <v>36</v>
      </c>
      <c r="K2258" s="551">
        <v>42633</v>
      </c>
      <c r="L2258" s="517">
        <v>41488</v>
      </c>
      <c r="M2258" s="117"/>
      <c r="N2258" s="214" t="s">
        <v>180</v>
      </c>
      <c r="O2258" s="1166">
        <v>860007386</v>
      </c>
      <c r="P2258" s="530" t="s">
        <v>1097</v>
      </c>
      <c r="Q2258" s="530" t="s">
        <v>1097</v>
      </c>
      <c r="R2258" s="530" t="s">
        <v>1097</v>
      </c>
      <c r="S2258" s="530" t="s">
        <v>1097</v>
      </c>
      <c r="T2258" s="530" t="s">
        <v>1097</v>
      </c>
      <c r="U2258" s="530" t="s">
        <v>1097</v>
      </c>
      <c r="V2258" s="530" t="s">
        <v>1097</v>
      </c>
      <c r="W2258" s="530" t="s">
        <v>1097</v>
      </c>
      <c r="X2258" s="530"/>
      <c r="Y2258" s="530"/>
      <c r="Z2258" s="530"/>
      <c r="AA2258" s="530"/>
      <c r="AB2258" s="545" t="s">
        <v>14782</v>
      </c>
      <c r="AC2258" s="214"/>
      <c r="AD2258" s="214" t="s">
        <v>14757</v>
      </c>
      <c r="AE2258" s="214" t="s">
        <v>4453</v>
      </c>
      <c r="AF2258" s="214" t="s">
        <v>13905</v>
      </c>
      <c r="AG2258" s="626" t="s">
        <v>14507</v>
      </c>
      <c r="AH2258" s="636">
        <v>333282868</v>
      </c>
      <c r="AI2258" s="634">
        <v>259542826</v>
      </c>
      <c r="AJ2258" s="634">
        <v>592825694</v>
      </c>
      <c r="AK2258" s="214" t="s">
        <v>14741</v>
      </c>
      <c r="AL2258" s="214" t="s">
        <v>156</v>
      </c>
      <c r="AM2258" s="86">
        <v>333282868</v>
      </c>
      <c r="AN2258" s="531" t="s">
        <v>14315</v>
      </c>
      <c r="AO2258" s="531" t="s">
        <v>14315</v>
      </c>
      <c r="AP2258" s="83"/>
      <c r="AQ2258" s="84">
        <v>233298007</v>
      </c>
      <c r="AR2258" s="553">
        <v>41537</v>
      </c>
      <c r="AS2258" s="554">
        <v>593</v>
      </c>
      <c r="AT2258" s="488"/>
      <c r="AU2258" s="488"/>
      <c r="AV2258" s="470"/>
      <c r="AW2258" s="488"/>
      <c r="AX2258" s="488"/>
      <c r="AY2258" s="488"/>
      <c r="AZ2258" s="488"/>
      <c r="BA2258" s="488"/>
      <c r="BB2258" s="488"/>
      <c r="BC2258" s="488"/>
      <c r="BD2258" s="488"/>
      <c r="BE2258" s="488"/>
      <c r="BF2258" s="488"/>
      <c r="BG2258" s="488"/>
      <c r="BH2258" s="488"/>
      <c r="BI2258" s="488"/>
      <c r="BJ2258" s="488"/>
      <c r="BK2258" s="488"/>
      <c r="BL2258" s="488"/>
      <c r="BM2258" s="488"/>
      <c r="BN2258" s="488"/>
      <c r="BO2258" s="488"/>
      <c r="BP2258" s="488"/>
      <c r="BQ2258" s="488"/>
      <c r="BR2258" s="488"/>
      <c r="BS2258" s="488"/>
      <c r="BT2258" s="488"/>
      <c r="BU2258" s="488"/>
      <c r="BV2258" s="488"/>
      <c r="BW2258" s="488"/>
      <c r="BX2258" s="488"/>
      <c r="BY2258" s="488"/>
      <c r="BZ2258" s="488"/>
      <c r="CA2258" s="488"/>
      <c r="CB2258" s="488"/>
      <c r="CC2258" s="488"/>
      <c r="CD2258" s="488"/>
      <c r="CE2258" s="488"/>
      <c r="CF2258" s="488"/>
      <c r="CG2258" s="488"/>
      <c r="CH2258" s="488"/>
      <c r="CI2258" s="488"/>
      <c r="CJ2258" s="488"/>
      <c r="CK2258" s="488"/>
      <c r="CL2258" s="488"/>
      <c r="CM2258" s="488"/>
      <c r="CN2258" s="488"/>
      <c r="CO2258" s="488"/>
      <c r="CP2258" s="488"/>
      <c r="CQ2258" s="488"/>
      <c r="CR2258" s="488"/>
      <c r="CS2258" s="488"/>
      <c r="CT2258" s="488"/>
      <c r="CU2258" s="488"/>
      <c r="CV2258" s="488"/>
      <c r="CW2258" s="488"/>
      <c r="CX2258" s="488"/>
      <c r="CY2258" s="554">
        <v>233298007</v>
      </c>
      <c r="CZ2258" s="84">
        <v>99984861</v>
      </c>
      <c r="DA2258" s="84"/>
      <c r="DB2258" s="856" t="s">
        <v>20280</v>
      </c>
      <c r="DC2258" s="565">
        <v>2</v>
      </c>
      <c r="DD2258" s="928"/>
      <c r="DE2258" s="102" t="s">
        <v>19355</v>
      </c>
      <c r="DF2258" s="928"/>
      <c r="DG2258" s="555"/>
      <c r="DH2258" s="214"/>
      <c r="DI2258" s="557">
        <v>41488</v>
      </c>
      <c r="DJ2258" s="111">
        <v>41449</v>
      </c>
      <c r="DK2258" s="558">
        <v>11</v>
      </c>
      <c r="DL2258" s="928"/>
      <c r="DM2258" s="619" t="s">
        <v>20586</v>
      </c>
      <c r="DN2258" s="890">
        <v>233298007</v>
      </c>
      <c r="DO2258" s="928"/>
      <c r="DP2258" s="928"/>
      <c r="DQ2258" s="928"/>
      <c r="DR2258" s="928"/>
    </row>
    <row r="2259" spans="1:122" ht="71" customHeight="1" thickTop="1" thickBot="1">
      <c r="A2259" s="214" t="s">
        <v>14502</v>
      </c>
      <c r="B2259" s="214" t="s">
        <v>11526</v>
      </c>
      <c r="C2259" s="214" t="s">
        <v>543</v>
      </c>
      <c r="D2259" s="374">
        <v>1</v>
      </c>
      <c r="E2259" s="517">
        <v>41534</v>
      </c>
      <c r="F2259" s="517">
        <v>41438</v>
      </c>
      <c r="G2259" s="517">
        <v>41575</v>
      </c>
      <c r="H2259" s="602">
        <v>41590</v>
      </c>
      <c r="I2259" s="517">
        <v>41590</v>
      </c>
      <c r="J2259" s="382">
        <v>24</v>
      </c>
      <c r="K2259" s="551">
        <v>42320</v>
      </c>
      <c r="L2259" s="517">
        <v>41572</v>
      </c>
      <c r="M2259" s="117"/>
      <c r="N2259" s="214" t="s">
        <v>196</v>
      </c>
      <c r="O2259" s="1166">
        <v>860056070</v>
      </c>
      <c r="P2259" s="530" t="s">
        <v>1097</v>
      </c>
      <c r="Q2259" s="530" t="s">
        <v>1097</v>
      </c>
      <c r="R2259" s="530" t="s">
        <v>1097</v>
      </c>
      <c r="S2259" s="530" t="s">
        <v>1097</v>
      </c>
      <c r="T2259" s="530" t="s">
        <v>1097</v>
      </c>
      <c r="U2259" s="530" t="s">
        <v>1097</v>
      </c>
      <c r="V2259" s="530" t="s">
        <v>1097</v>
      </c>
      <c r="W2259" s="530" t="s">
        <v>1097</v>
      </c>
      <c r="X2259" s="530"/>
      <c r="Y2259" s="530"/>
      <c r="Z2259" s="530"/>
      <c r="AA2259" s="530"/>
      <c r="AB2259" s="545" t="s">
        <v>14783</v>
      </c>
      <c r="AC2259" s="214"/>
      <c r="AD2259" s="214" t="s">
        <v>14757</v>
      </c>
      <c r="AE2259" s="214" t="s">
        <v>4453</v>
      </c>
      <c r="AF2259" s="214" t="s">
        <v>13905</v>
      </c>
      <c r="AG2259" s="626" t="s">
        <v>14508</v>
      </c>
      <c r="AH2259" s="636">
        <v>329798095</v>
      </c>
      <c r="AI2259" s="634">
        <v>438234000</v>
      </c>
      <c r="AJ2259" s="634">
        <v>768032095</v>
      </c>
      <c r="AK2259" s="374" t="s">
        <v>15330</v>
      </c>
      <c r="AL2259" s="214" t="s">
        <v>156</v>
      </c>
      <c r="AM2259" s="86">
        <v>329798095</v>
      </c>
      <c r="AN2259" s="531" t="s">
        <v>14315</v>
      </c>
      <c r="AO2259" s="531" t="s">
        <v>14315</v>
      </c>
      <c r="AP2259" s="83"/>
      <c r="AQ2259" s="110">
        <v>230858667</v>
      </c>
      <c r="AR2259" s="576">
        <v>41590</v>
      </c>
      <c r="AS2259" s="554">
        <v>658</v>
      </c>
      <c r="AT2259" s="488"/>
      <c r="AU2259" s="488"/>
      <c r="AV2259" s="470"/>
      <c r="AW2259" s="488"/>
      <c r="AX2259" s="488"/>
      <c r="AY2259" s="488"/>
      <c r="AZ2259" s="488"/>
      <c r="BA2259" s="488"/>
      <c r="BB2259" s="488"/>
      <c r="BC2259" s="488"/>
      <c r="BD2259" s="488"/>
      <c r="BE2259" s="488"/>
      <c r="BF2259" s="488"/>
      <c r="BG2259" s="488"/>
      <c r="BH2259" s="488"/>
      <c r="BI2259" s="488"/>
      <c r="BJ2259" s="488"/>
      <c r="BK2259" s="488"/>
      <c r="BL2259" s="488"/>
      <c r="BM2259" s="488"/>
      <c r="BN2259" s="488"/>
      <c r="BO2259" s="488"/>
      <c r="BP2259" s="488"/>
      <c r="BQ2259" s="488"/>
      <c r="BR2259" s="488"/>
      <c r="BS2259" s="488"/>
      <c r="BT2259" s="488"/>
      <c r="BU2259" s="488"/>
      <c r="BV2259" s="488"/>
      <c r="BW2259" s="488"/>
      <c r="BX2259" s="488"/>
      <c r="BY2259" s="488"/>
      <c r="BZ2259" s="488"/>
      <c r="CA2259" s="488"/>
      <c r="CB2259" s="488"/>
      <c r="CC2259" s="488"/>
      <c r="CD2259" s="488"/>
      <c r="CE2259" s="488"/>
      <c r="CF2259" s="488"/>
      <c r="CG2259" s="488"/>
      <c r="CH2259" s="488"/>
      <c r="CI2259" s="488"/>
      <c r="CJ2259" s="488"/>
      <c r="CK2259" s="488"/>
      <c r="CL2259" s="488"/>
      <c r="CM2259" s="488"/>
      <c r="CN2259" s="488"/>
      <c r="CO2259" s="488"/>
      <c r="CP2259" s="488"/>
      <c r="CQ2259" s="488"/>
      <c r="CR2259" s="488"/>
      <c r="CS2259" s="488"/>
      <c r="CT2259" s="488"/>
      <c r="CU2259" s="488"/>
      <c r="CV2259" s="488"/>
      <c r="CW2259" s="488"/>
      <c r="CX2259" s="488"/>
      <c r="CY2259" s="554">
        <v>230858667</v>
      </c>
      <c r="CZ2259" s="84">
        <v>98939428</v>
      </c>
      <c r="DA2259" s="84"/>
      <c r="DB2259" s="856" t="s">
        <v>20280</v>
      </c>
      <c r="DC2259" s="565">
        <v>2</v>
      </c>
      <c r="DD2259" s="928" t="s">
        <v>16709</v>
      </c>
      <c r="DE2259" s="102" t="s">
        <v>19355</v>
      </c>
      <c r="DF2259" s="928"/>
      <c r="DG2259" s="373" t="s">
        <v>17485</v>
      </c>
      <c r="DH2259" s="214"/>
      <c r="DI2259" s="557">
        <v>41572</v>
      </c>
      <c r="DJ2259" s="111">
        <v>41449</v>
      </c>
      <c r="DK2259" s="558">
        <v>11</v>
      </c>
      <c r="DL2259" s="928"/>
      <c r="DM2259" s="619" t="s">
        <v>20586</v>
      </c>
      <c r="DN2259" s="890">
        <v>230858667</v>
      </c>
      <c r="DO2259" s="928"/>
      <c r="DP2259" s="928"/>
      <c r="DQ2259" s="928"/>
      <c r="DR2259" s="928"/>
    </row>
    <row r="2260" spans="1:122" ht="71" customHeight="1" thickTop="1" thickBot="1">
      <c r="A2260" s="214" t="s">
        <v>14503</v>
      </c>
      <c r="B2260" s="214" t="s">
        <v>12570</v>
      </c>
      <c r="C2260" s="214" t="s">
        <v>539</v>
      </c>
      <c r="D2260" s="374">
        <v>1</v>
      </c>
      <c r="E2260" s="517">
        <v>41450</v>
      </c>
      <c r="F2260" s="517">
        <v>41438</v>
      </c>
      <c r="G2260" s="517">
        <v>41485</v>
      </c>
      <c r="H2260" s="517">
        <v>41656</v>
      </c>
      <c r="I2260" s="517" t="s">
        <v>5126</v>
      </c>
      <c r="J2260" s="382">
        <v>12</v>
      </c>
      <c r="K2260" s="551" t="e">
        <v>#VALUE!</v>
      </c>
      <c r="L2260" s="517">
        <v>41450</v>
      </c>
      <c r="M2260" s="117"/>
      <c r="N2260" s="214" t="s">
        <v>14509</v>
      </c>
      <c r="O2260" s="1166">
        <v>891580016</v>
      </c>
      <c r="P2260" s="530" t="s">
        <v>19167</v>
      </c>
      <c r="Q2260" s="530" t="s">
        <v>19168</v>
      </c>
      <c r="R2260" s="530" t="s">
        <v>1097</v>
      </c>
      <c r="S2260" s="530" t="s">
        <v>1097</v>
      </c>
      <c r="T2260" s="530" t="s">
        <v>1097</v>
      </c>
      <c r="U2260" s="530" t="s">
        <v>1097</v>
      </c>
      <c r="V2260" s="530" t="s">
        <v>1097</v>
      </c>
      <c r="W2260" s="530" t="s">
        <v>1097</v>
      </c>
      <c r="X2260" s="530"/>
      <c r="Y2260" s="530"/>
      <c r="Z2260" s="530"/>
      <c r="AA2260" s="530"/>
      <c r="AB2260" s="545" t="s">
        <v>14744</v>
      </c>
      <c r="AC2260" s="214"/>
      <c r="AD2260" s="214">
        <v>0</v>
      </c>
      <c r="AE2260" s="214" t="s">
        <v>11443</v>
      </c>
      <c r="AF2260" s="214">
        <v>199</v>
      </c>
      <c r="AG2260" s="626" t="s">
        <v>14510</v>
      </c>
      <c r="AH2260" s="636">
        <v>3499600000</v>
      </c>
      <c r="AI2260" s="634">
        <v>460200000</v>
      </c>
      <c r="AJ2260" s="634">
        <v>3959800000</v>
      </c>
      <c r="AK2260" s="214" t="s">
        <v>14741</v>
      </c>
      <c r="AL2260" s="214" t="s">
        <v>156</v>
      </c>
      <c r="AM2260" s="86">
        <v>3499600000</v>
      </c>
      <c r="AN2260" s="531" t="s">
        <v>14315</v>
      </c>
      <c r="AO2260" s="531" t="s">
        <v>14315</v>
      </c>
      <c r="AP2260" s="83"/>
      <c r="AQ2260" s="84">
        <v>1583920000</v>
      </c>
      <c r="AR2260" s="375">
        <v>41656</v>
      </c>
      <c r="AS2260" s="554">
        <v>732</v>
      </c>
      <c r="AT2260" s="488"/>
      <c r="AU2260" s="488"/>
      <c r="AV2260" s="470"/>
      <c r="AW2260" s="488"/>
      <c r="AX2260" s="488"/>
      <c r="AY2260" s="488"/>
      <c r="AZ2260" s="488"/>
      <c r="BA2260" s="488"/>
      <c r="BB2260" s="488"/>
      <c r="BC2260" s="488"/>
      <c r="BD2260" s="488"/>
      <c r="BE2260" s="488"/>
      <c r="BF2260" s="488"/>
      <c r="BG2260" s="488"/>
      <c r="BH2260" s="488"/>
      <c r="BI2260" s="488"/>
      <c r="BJ2260" s="488"/>
      <c r="BK2260" s="488"/>
      <c r="BL2260" s="488"/>
      <c r="BM2260" s="488"/>
      <c r="BN2260" s="488"/>
      <c r="BO2260" s="488"/>
      <c r="BP2260" s="488"/>
      <c r="BQ2260" s="488"/>
      <c r="BR2260" s="488"/>
      <c r="BS2260" s="488"/>
      <c r="BT2260" s="488"/>
      <c r="BU2260" s="488"/>
      <c r="BV2260" s="488"/>
      <c r="BW2260" s="488"/>
      <c r="BX2260" s="488"/>
      <c r="BY2260" s="488"/>
      <c r="BZ2260" s="488"/>
      <c r="CA2260" s="488"/>
      <c r="CB2260" s="488"/>
      <c r="CC2260" s="488"/>
      <c r="CD2260" s="488"/>
      <c r="CE2260" s="488"/>
      <c r="CF2260" s="488"/>
      <c r="CG2260" s="488"/>
      <c r="CH2260" s="488"/>
      <c r="CI2260" s="488"/>
      <c r="CJ2260" s="488"/>
      <c r="CK2260" s="488"/>
      <c r="CL2260" s="488"/>
      <c r="CM2260" s="488"/>
      <c r="CN2260" s="488"/>
      <c r="CO2260" s="488"/>
      <c r="CP2260" s="488"/>
      <c r="CQ2260" s="488"/>
      <c r="CR2260" s="488"/>
      <c r="CS2260" s="488"/>
      <c r="CT2260" s="488"/>
      <c r="CU2260" s="488"/>
      <c r="CV2260" s="488"/>
      <c r="CW2260" s="488"/>
      <c r="CX2260" s="488"/>
      <c r="CY2260" s="554">
        <v>1583920000</v>
      </c>
      <c r="CZ2260" s="84">
        <v>1915680000</v>
      </c>
      <c r="DA2260" s="84"/>
      <c r="DB2260" s="856" t="e">
        <v>#VALUE!</v>
      </c>
      <c r="DC2260" s="565">
        <v>1</v>
      </c>
      <c r="DD2260" s="928"/>
      <c r="DE2260" s="102" t="s">
        <v>19355</v>
      </c>
      <c r="DF2260" s="928"/>
      <c r="DG2260" s="555"/>
      <c r="DH2260" s="214"/>
      <c r="DI2260" s="557">
        <v>41480</v>
      </c>
      <c r="DJ2260" s="111">
        <v>41449</v>
      </c>
      <c r="DK2260" s="558">
        <v>11</v>
      </c>
      <c r="DL2260" s="928"/>
      <c r="DM2260" s="619" t="s">
        <v>20580</v>
      </c>
      <c r="DN2260" s="890">
        <v>1583920000</v>
      </c>
      <c r="DO2260" s="928"/>
      <c r="DP2260" s="928"/>
      <c r="DQ2260" s="928"/>
      <c r="DR2260" s="928"/>
    </row>
    <row r="2261" spans="1:122" ht="71" customHeight="1" thickTop="1" thickBot="1">
      <c r="A2261" s="214" t="s">
        <v>14504</v>
      </c>
      <c r="B2261" s="214" t="s">
        <v>12637</v>
      </c>
      <c r="C2261" s="214" t="s">
        <v>543</v>
      </c>
      <c r="D2261" s="374">
        <v>1</v>
      </c>
      <c r="E2261" s="517">
        <v>41480</v>
      </c>
      <c r="F2261" s="517">
        <v>41438</v>
      </c>
      <c r="G2261" s="517">
        <v>41516</v>
      </c>
      <c r="H2261" s="517">
        <v>41537</v>
      </c>
      <c r="I2261" s="517">
        <v>41537</v>
      </c>
      <c r="J2261" s="382">
        <v>24</v>
      </c>
      <c r="K2261" s="551">
        <v>42267</v>
      </c>
      <c r="L2261" s="517">
        <v>41480</v>
      </c>
      <c r="M2261" s="117" t="s">
        <v>772</v>
      </c>
      <c r="N2261" s="214" t="s">
        <v>15801</v>
      </c>
      <c r="O2261" s="1166">
        <v>804012522</v>
      </c>
      <c r="P2261" s="530" t="s">
        <v>19169</v>
      </c>
      <c r="Q2261" s="530" t="s">
        <v>19170</v>
      </c>
      <c r="R2261" s="530" t="s">
        <v>1097</v>
      </c>
      <c r="S2261" s="530" t="s">
        <v>1097</v>
      </c>
      <c r="T2261" s="530" t="s">
        <v>1097</v>
      </c>
      <c r="U2261" s="530" t="s">
        <v>1097</v>
      </c>
      <c r="V2261" s="530" t="s">
        <v>1097</v>
      </c>
      <c r="W2261" s="530" t="s">
        <v>1097</v>
      </c>
      <c r="X2261" s="530"/>
      <c r="Y2261" s="530"/>
      <c r="Z2261" s="530"/>
      <c r="AA2261" s="530"/>
      <c r="AB2261" s="545" t="s">
        <v>14784</v>
      </c>
      <c r="AC2261" s="214"/>
      <c r="AD2261" s="214" t="s">
        <v>10889</v>
      </c>
      <c r="AE2261" s="214" t="s">
        <v>10236</v>
      </c>
      <c r="AF2261" s="214" t="s">
        <v>12525</v>
      </c>
      <c r="AG2261" s="626" t="s">
        <v>14511</v>
      </c>
      <c r="AH2261" s="636">
        <v>475700000</v>
      </c>
      <c r="AI2261" s="634">
        <v>263300000</v>
      </c>
      <c r="AJ2261" s="634">
        <v>739000000</v>
      </c>
      <c r="AK2261" s="214" t="s">
        <v>14741</v>
      </c>
      <c r="AL2261" s="214" t="s">
        <v>156</v>
      </c>
      <c r="AM2261" s="86">
        <v>475700000</v>
      </c>
      <c r="AN2261" s="531" t="s">
        <v>1453</v>
      </c>
      <c r="AO2261" s="86" t="s">
        <v>2852</v>
      </c>
      <c r="AP2261" s="83"/>
      <c r="AQ2261" s="84">
        <v>118925000</v>
      </c>
      <c r="AR2261" s="553">
        <v>41537</v>
      </c>
      <c r="AS2261" s="554">
        <v>593</v>
      </c>
      <c r="AT2261" s="488">
        <v>237850000</v>
      </c>
      <c r="AU2261" s="375">
        <v>41696</v>
      </c>
      <c r="AV2261" s="470">
        <v>762</v>
      </c>
      <c r="AW2261" s="488"/>
      <c r="AX2261" s="488"/>
      <c r="AY2261" s="488"/>
      <c r="AZ2261" s="488"/>
      <c r="BA2261" s="488"/>
      <c r="BB2261" s="488"/>
      <c r="BC2261" s="488"/>
      <c r="BD2261" s="488"/>
      <c r="BE2261" s="488"/>
      <c r="BF2261" s="488"/>
      <c r="BG2261" s="488"/>
      <c r="BH2261" s="488"/>
      <c r="BI2261" s="488"/>
      <c r="BJ2261" s="488"/>
      <c r="BK2261" s="488"/>
      <c r="BL2261" s="488"/>
      <c r="BM2261" s="488"/>
      <c r="BN2261" s="488"/>
      <c r="BO2261" s="488"/>
      <c r="BP2261" s="488"/>
      <c r="BQ2261" s="488"/>
      <c r="BR2261" s="488"/>
      <c r="BS2261" s="488"/>
      <c r="BT2261" s="488"/>
      <c r="BU2261" s="488"/>
      <c r="BV2261" s="488"/>
      <c r="BW2261" s="488"/>
      <c r="BX2261" s="488"/>
      <c r="BY2261" s="488"/>
      <c r="BZ2261" s="488"/>
      <c r="CA2261" s="488"/>
      <c r="CB2261" s="488"/>
      <c r="CC2261" s="488"/>
      <c r="CD2261" s="488"/>
      <c r="CE2261" s="488"/>
      <c r="CF2261" s="488"/>
      <c r="CG2261" s="488"/>
      <c r="CH2261" s="488"/>
      <c r="CI2261" s="488"/>
      <c r="CJ2261" s="488"/>
      <c r="CK2261" s="488"/>
      <c r="CL2261" s="488"/>
      <c r="CM2261" s="488"/>
      <c r="CN2261" s="488"/>
      <c r="CO2261" s="488"/>
      <c r="CP2261" s="488"/>
      <c r="CQ2261" s="488"/>
      <c r="CR2261" s="488"/>
      <c r="CS2261" s="488"/>
      <c r="CT2261" s="488"/>
      <c r="CU2261" s="488"/>
      <c r="CV2261" s="488"/>
      <c r="CW2261" s="488"/>
      <c r="CX2261" s="488"/>
      <c r="CY2261" s="554">
        <v>356775000</v>
      </c>
      <c r="CZ2261" s="84">
        <v>118925000</v>
      </c>
      <c r="DA2261" s="84"/>
      <c r="DB2261" s="856" t="s">
        <v>20280</v>
      </c>
      <c r="DC2261" s="565">
        <v>2</v>
      </c>
      <c r="DD2261" s="928"/>
      <c r="DE2261" s="102" t="s">
        <v>19355</v>
      </c>
      <c r="DF2261" s="928"/>
      <c r="DG2261" s="555"/>
      <c r="DH2261" s="214"/>
      <c r="DI2261" s="557">
        <v>41480</v>
      </c>
      <c r="DJ2261" s="111">
        <v>41449</v>
      </c>
      <c r="DK2261" s="558">
        <v>11</v>
      </c>
      <c r="DL2261" s="928" t="s">
        <v>15785</v>
      </c>
      <c r="DM2261" s="619" t="s">
        <v>20674</v>
      </c>
      <c r="DN2261" s="890">
        <v>356775000</v>
      </c>
      <c r="DO2261" s="928"/>
      <c r="DP2261" s="928"/>
      <c r="DQ2261" s="928"/>
      <c r="DR2261" s="928"/>
    </row>
    <row r="2262" spans="1:122" ht="71" customHeight="1" thickTop="1" thickBot="1">
      <c r="A2262" s="214" t="s">
        <v>14505</v>
      </c>
      <c r="B2262" s="214" t="s">
        <v>12637</v>
      </c>
      <c r="C2262" s="214" t="s">
        <v>543</v>
      </c>
      <c r="D2262" s="374">
        <v>1</v>
      </c>
      <c r="E2262" s="517">
        <v>41457</v>
      </c>
      <c r="F2262" s="517">
        <v>41438</v>
      </c>
      <c r="G2262" s="517">
        <v>41473</v>
      </c>
      <c r="H2262" s="517">
        <v>41481</v>
      </c>
      <c r="I2262" s="517">
        <v>41481</v>
      </c>
      <c r="J2262" s="382">
        <v>12</v>
      </c>
      <c r="K2262" s="551">
        <v>41846</v>
      </c>
      <c r="L2262" s="517">
        <v>41467</v>
      </c>
      <c r="M2262" s="117"/>
      <c r="N2262" s="214" t="s">
        <v>624</v>
      </c>
      <c r="O2262" s="1166">
        <v>860536210</v>
      </c>
      <c r="P2262" s="530" t="s">
        <v>19171</v>
      </c>
      <c r="Q2262" s="530" t="s">
        <v>19172</v>
      </c>
      <c r="R2262" s="530" t="s">
        <v>1097</v>
      </c>
      <c r="S2262" s="530" t="s">
        <v>1097</v>
      </c>
      <c r="T2262" s="530" t="s">
        <v>1097</v>
      </c>
      <c r="U2262" s="530" t="s">
        <v>1097</v>
      </c>
      <c r="V2262" s="530" t="s">
        <v>1097</v>
      </c>
      <c r="W2262" s="530" t="s">
        <v>1097</v>
      </c>
      <c r="X2262" s="530"/>
      <c r="Y2262" s="530"/>
      <c r="Z2262" s="530"/>
      <c r="AA2262" s="530"/>
      <c r="AB2262" s="545" t="s">
        <v>14787</v>
      </c>
      <c r="AC2262" s="214"/>
      <c r="AD2262" s="214" t="s">
        <v>13207</v>
      </c>
      <c r="AE2262" s="214" t="s">
        <v>10236</v>
      </c>
      <c r="AF2262" s="214" t="s">
        <v>12525</v>
      </c>
      <c r="AG2262" s="626" t="s">
        <v>14512</v>
      </c>
      <c r="AH2262" s="636">
        <v>366857536</v>
      </c>
      <c r="AI2262" s="634">
        <v>302224650</v>
      </c>
      <c r="AJ2262" s="634">
        <v>669082186</v>
      </c>
      <c r="AK2262" s="214" t="s">
        <v>15024</v>
      </c>
      <c r="AL2262" s="214" t="s">
        <v>156</v>
      </c>
      <c r="AM2262" s="86">
        <v>366857536</v>
      </c>
      <c r="AN2262" s="531" t="s">
        <v>14315</v>
      </c>
      <c r="AO2262" s="531" t="s">
        <v>14315</v>
      </c>
      <c r="AP2262" s="83"/>
      <c r="AQ2262" s="84">
        <v>256800275</v>
      </c>
      <c r="AR2262" s="375">
        <v>41481</v>
      </c>
      <c r="AS2262" s="554">
        <v>554</v>
      </c>
      <c r="AT2262" s="488"/>
      <c r="AU2262" s="488"/>
      <c r="AV2262" s="470"/>
      <c r="AW2262" s="488"/>
      <c r="AX2262" s="488"/>
      <c r="AY2262" s="488"/>
      <c r="AZ2262" s="488"/>
      <c r="BA2262" s="488"/>
      <c r="BB2262" s="488"/>
      <c r="BC2262" s="488"/>
      <c r="BD2262" s="488"/>
      <c r="BE2262" s="488"/>
      <c r="BF2262" s="488"/>
      <c r="BG2262" s="488"/>
      <c r="BH2262" s="488"/>
      <c r="BI2262" s="488"/>
      <c r="BJ2262" s="488"/>
      <c r="BK2262" s="488"/>
      <c r="BL2262" s="488"/>
      <c r="BM2262" s="488"/>
      <c r="BN2262" s="488"/>
      <c r="BO2262" s="488"/>
      <c r="BP2262" s="488"/>
      <c r="BQ2262" s="488"/>
      <c r="BR2262" s="488"/>
      <c r="BS2262" s="488"/>
      <c r="BT2262" s="488"/>
      <c r="BU2262" s="488"/>
      <c r="BV2262" s="488"/>
      <c r="BW2262" s="488"/>
      <c r="BX2262" s="488"/>
      <c r="BY2262" s="488"/>
      <c r="BZ2262" s="488"/>
      <c r="CA2262" s="488"/>
      <c r="CB2262" s="488"/>
      <c r="CC2262" s="488"/>
      <c r="CD2262" s="488"/>
      <c r="CE2262" s="488"/>
      <c r="CF2262" s="488"/>
      <c r="CG2262" s="488"/>
      <c r="CH2262" s="488"/>
      <c r="CI2262" s="488"/>
      <c r="CJ2262" s="488"/>
      <c r="CK2262" s="488"/>
      <c r="CL2262" s="488"/>
      <c r="CM2262" s="488"/>
      <c r="CN2262" s="488"/>
      <c r="CO2262" s="488"/>
      <c r="CP2262" s="488"/>
      <c r="CQ2262" s="488"/>
      <c r="CR2262" s="488"/>
      <c r="CS2262" s="488"/>
      <c r="CT2262" s="488"/>
      <c r="CU2262" s="488"/>
      <c r="CV2262" s="488"/>
      <c r="CW2262" s="488"/>
      <c r="CX2262" s="488"/>
      <c r="CY2262" s="554">
        <v>256800275</v>
      </c>
      <c r="CZ2262" s="84">
        <v>110057261</v>
      </c>
      <c r="DA2262" s="84"/>
      <c r="DB2262" s="856" t="s">
        <v>20280</v>
      </c>
      <c r="DC2262" s="565">
        <v>2</v>
      </c>
      <c r="DD2262" s="928"/>
      <c r="DE2262" s="102" t="s">
        <v>19355</v>
      </c>
      <c r="DF2262" s="928"/>
      <c r="DG2262" s="555"/>
      <c r="DH2262" s="214"/>
      <c r="DI2262" s="557">
        <v>41467</v>
      </c>
      <c r="DJ2262" s="111">
        <v>41449</v>
      </c>
      <c r="DK2262" s="558">
        <v>11</v>
      </c>
      <c r="DL2262" s="928"/>
      <c r="DM2262" s="619" t="s">
        <v>20674</v>
      </c>
      <c r="DN2262" s="890">
        <v>256800275</v>
      </c>
      <c r="DO2262" s="928"/>
      <c r="DP2262" s="928"/>
      <c r="DQ2262" s="928"/>
      <c r="DR2262" s="928"/>
    </row>
    <row r="2263" spans="1:122" ht="71" customHeight="1" thickTop="1" thickBot="1">
      <c r="A2263" s="214" t="s">
        <v>14506</v>
      </c>
      <c r="B2263" s="214" t="s">
        <v>12570</v>
      </c>
      <c r="C2263" s="214" t="s">
        <v>539</v>
      </c>
      <c r="D2263" s="374">
        <v>1</v>
      </c>
      <c r="E2263" s="517">
        <v>41507</v>
      </c>
      <c r="F2263" s="517">
        <v>41438</v>
      </c>
      <c r="G2263" s="517">
        <v>41578</v>
      </c>
      <c r="H2263" s="517"/>
      <c r="I2263" s="517" t="s">
        <v>5126</v>
      </c>
      <c r="J2263" s="382">
        <v>12</v>
      </c>
      <c r="K2263" s="551" t="e">
        <v>#VALUE!</v>
      </c>
      <c r="L2263" s="517">
        <v>41564</v>
      </c>
      <c r="M2263" s="117"/>
      <c r="N2263" s="214" t="s">
        <v>14513</v>
      </c>
      <c r="O2263" s="1166">
        <v>800096734</v>
      </c>
      <c r="P2263" s="530" t="s">
        <v>19173</v>
      </c>
      <c r="Q2263" s="530" t="s">
        <v>19174</v>
      </c>
      <c r="R2263" s="530" t="s">
        <v>1097</v>
      </c>
      <c r="S2263" s="530" t="s">
        <v>1097</v>
      </c>
      <c r="T2263" s="530" t="s">
        <v>1097</v>
      </c>
      <c r="U2263" s="530" t="s">
        <v>1097</v>
      </c>
      <c r="V2263" s="530" t="s">
        <v>1097</v>
      </c>
      <c r="W2263" s="530" t="s">
        <v>1097</v>
      </c>
      <c r="X2263" s="530"/>
      <c r="Y2263" s="530"/>
      <c r="Z2263" s="530"/>
      <c r="AA2263" s="530"/>
      <c r="AB2263" s="545" t="s">
        <v>14788</v>
      </c>
      <c r="AC2263" s="214"/>
      <c r="AD2263" s="214">
        <v>0</v>
      </c>
      <c r="AE2263" s="214" t="s">
        <v>11443</v>
      </c>
      <c r="AF2263" s="214">
        <v>199</v>
      </c>
      <c r="AG2263" s="626" t="s">
        <v>14514</v>
      </c>
      <c r="AH2263" s="636">
        <v>1500000000</v>
      </c>
      <c r="AI2263" s="634">
        <v>231000000</v>
      </c>
      <c r="AJ2263" s="634">
        <v>1731000000</v>
      </c>
      <c r="AK2263" s="214" t="s">
        <v>14770</v>
      </c>
      <c r="AL2263" s="214" t="s">
        <v>527</v>
      </c>
      <c r="AM2263" s="86">
        <v>1500000000</v>
      </c>
      <c r="AN2263" s="531" t="s">
        <v>13091</v>
      </c>
      <c r="AO2263" s="531" t="s">
        <v>13092</v>
      </c>
      <c r="AP2263" s="83"/>
      <c r="AQ2263" s="84">
        <v>0</v>
      </c>
      <c r="AR2263" s="375"/>
      <c r="AS2263" s="554"/>
      <c r="AT2263" s="488"/>
      <c r="AU2263" s="488"/>
      <c r="AV2263" s="470"/>
      <c r="AW2263" s="488"/>
      <c r="AX2263" s="488"/>
      <c r="AY2263" s="488"/>
      <c r="AZ2263" s="488"/>
      <c r="BA2263" s="488"/>
      <c r="BB2263" s="488"/>
      <c r="BC2263" s="488"/>
      <c r="BD2263" s="488"/>
      <c r="BE2263" s="488"/>
      <c r="BF2263" s="488"/>
      <c r="BG2263" s="488"/>
      <c r="BH2263" s="488"/>
      <c r="BI2263" s="488"/>
      <c r="BJ2263" s="488"/>
      <c r="BK2263" s="488"/>
      <c r="BL2263" s="488"/>
      <c r="BM2263" s="488"/>
      <c r="BN2263" s="488"/>
      <c r="BO2263" s="488"/>
      <c r="BP2263" s="488"/>
      <c r="BQ2263" s="488"/>
      <c r="BR2263" s="488"/>
      <c r="BS2263" s="488"/>
      <c r="BT2263" s="488"/>
      <c r="BU2263" s="488"/>
      <c r="BV2263" s="488"/>
      <c r="BW2263" s="488"/>
      <c r="BX2263" s="488"/>
      <c r="BY2263" s="488"/>
      <c r="BZ2263" s="488"/>
      <c r="CA2263" s="488"/>
      <c r="CB2263" s="488"/>
      <c r="CC2263" s="488"/>
      <c r="CD2263" s="488"/>
      <c r="CE2263" s="488"/>
      <c r="CF2263" s="488"/>
      <c r="CG2263" s="488"/>
      <c r="CH2263" s="488"/>
      <c r="CI2263" s="488"/>
      <c r="CJ2263" s="488"/>
      <c r="CK2263" s="488"/>
      <c r="CL2263" s="488"/>
      <c r="CM2263" s="488"/>
      <c r="CN2263" s="488"/>
      <c r="CO2263" s="488"/>
      <c r="CP2263" s="488"/>
      <c r="CQ2263" s="488"/>
      <c r="CR2263" s="488"/>
      <c r="CS2263" s="488"/>
      <c r="CT2263" s="488"/>
      <c r="CU2263" s="488"/>
      <c r="CV2263" s="488"/>
      <c r="CW2263" s="488"/>
      <c r="CX2263" s="488"/>
      <c r="CY2263" s="554">
        <v>0</v>
      </c>
      <c r="CZ2263" s="84">
        <v>1500000000</v>
      </c>
      <c r="DA2263" s="84"/>
      <c r="DB2263" s="856" t="e">
        <v>#VALUE!</v>
      </c>
      <c r="DC2263" s="565">
        <v>1</v>
      </c>
      <c r="DD2263" s="928" t="s">
        <v>16681</v>
      </c>
      <c r="DE2263" s="102" t="s">
        <v>19355</v>
      </c>
      <c r="DF2263" s="928"/>
      <c r="DG2263" s="555" t="s">
        <v>1097</v>
      </c>
      <c r="DH2263" s="214"/>
      <c r="DI2263" s="557">
        <v>41564</v>
      </c>
      <c r="DJ2263" s="111">
        <v>41449</v>
      </c>
      <c r="DK2263" s="558">
        <v>11</v>
      </c>
      <c r="DL2263" s="928" t="s">
        <v>15785</v>
      </c>
      <c r="DM2263" s="619" t="s">
        <v>20581</v>
      </c>
      <c r="DN2263" s="890">
        <v>0</v>
      </c>
      <c r="DO2263" s="928"/>
      <c r="DP2263" s="928"/>
      <c r="DQ2263" s="928"/>
      <c r="DR2263" s="928"/>
    </row>
    <row r="2264" spans="1:122" ht="71" customHeight="1" thickTop="1" thickBot="1">
      <c r="A2264" s="214" t="s">
        <v>14522</v>
      </c>
      <c r="B2264" s="214" t="s">
        <v>14641</v>
      </c>
      <c r="C2264" s="214" t="s">
        <v>543</v>
      </c>
      <c r="D2264" s="374">
        <v>1</v>
      </c>
      <c r="E2264" s="517">
        <v>41449</v>
      </c>
      <c r="F2264" s="517">
        <v>41438</v>
      </c>
      <c r="G2264" s="517">
        <v>41449</v>
      </c>
      <c r="H2264" s="517">
        <v>41457</v>
      </c>
      <c r="I2264" s="517">
        <v>41457</v>
      </c>
      <c r="J2264" s="382">
        <v>12</v>
      </c>
      <c r="K2264" s="551">
        <v>41822</v>
      </c>
      <c r="L2264" s="517">
        <v>41449</v>
      </c>
      <c r="M2264" s="117"/>
      <c r="N2264" s="214" t="s">
        <v>10443</v>
      </c>
      <c r="O2264" s="1166">
        <v>830084143</v>
      </c>
      <c r="P2264" s="530" t="s">
        <v>1097</v>
      </c>
      <c r="Q2264" s="530" t="s">
        <v>1097</v>
      </c>
      <c r="R2264" s="530" t="s">
        <v>1097</v>
      </c>
      <c r="S2264" s="530" t="s">
        <v>1097</v>
      </c>
      <c r="T2264" s="530" t="s">
        <v>1097</v>
      </c>
      <c r="U2264" s="530" t="s">
        <v>1097</v>
      </c>
      <c r="V2264" s="530" t="s">
        <v>1097</v>
      </c>
      <c r="W2264" s="530" t="s">
        <v>1097</v>
      </c>
      <c r="X2264" s="530"/>
      <c r="Y2264" s="530"/>
      <c r="Z2264" s="530"/>
      <c r="AA2264" s="530"/>
      <c r="AB2264" s="545" t="s">
        <v>14883</v>
      </c>
      <c r="AC2264" s="214"/>
      <c r="AD2264" s="214" t="s">
        <v>14743</v>
      </c>
      <c r="AE2264" s="214" t="s">
        <v>13780</v>
      </c>
      <c r="AF2264" s="214" t="s">
        <v>14341</v>
      </c>
      <c r="AG2264" s="626" t="s">
        <v>14639</v>
      </c>
      <c r="AH2264" s="636">
        <v>1000000000</v>
      </c>
      <c r="AI2264" s="634">
        <v>0</v>
      </c>
      <c r="AJ2264" s="634">
        <v>1000000000</v>
      </c>
      <c r="AK2264" s="214" t="s">
        <v>14578</v>
      </c>
      <c r="AL2264" s="214" t="s">
        <v>156</v>
      </c>
      <c r="AM2264" s="86">
        <v>1000000000</v>
      </c>
      <c r="AN2264" s="531" t="s">
        <v>14315</v>
      </c>
      <c r="AO2264" s="531" t="s">
        <v>14315</v>
      </c>
      <c r="AP2264" s="83"/>
      <c r="AQ2264" s="84">
        <v>1000000000</v>
      </c>
      <c r="AR2264" s="375">
        <v>41457</v>
      </c>
      <c r="AS2264" s="554">
        <v>534</v>
      </c>
      <c r="AT2264" s="488"/>
      <c r="AU2264" s="488"/>
      <c r="AV2264" s="470"/>
      <c r="AW2264" s="488"/>
      <c r="AX2264" s="488"/>
      <c r="AY2264" s="488"/>
      <c r="AZ2264" s="488"/>
      <c r="BA2264" s="488"/>
      <c r="BB2264" s="488"/>
      <c r="BC2264" s="488"/>
      <c r="BD2264" s="488"/>
      <c r="BE2264" s="488"/>
      <c r="BF2264" s="488"/>
      <c r="BG2264" s="488"/>
      <c r="BH2264" s="488"/>
      <c r="BI2264" s="488"/>
      <c r="BJ2264" s="488"/>
      <c r="BK2264" s="488"/>
      <c r="BL2264" s="488"/>
      <c r="BM2264" s="488"/>
      <c r="BN2264" s="488"/>
      <c r="BO2264" s="488"/>
      <c r="BP2264" s="488"/>
      <c r="BQ2264" s="488"/>
      <c r="BR2264" s="488"/>
      <c r="BS2264" s="488"/>
      <c r="BT2264" s="488"/>
      <c r="BU2264" s="488"/>
      <c r="BV2264" s="488"/>
      <c r="BW2264" s="488"/>
      <c r="BX2264" s="488"/>
      <c r="BY2264" s="488"/>
      <c r="BZ2264" s="488"/>
      <c r="CA2264" s="488"/>
      <c r="CB2264" s="488"/>
      <c r="CC2264" s="488"/>
      <c r="CD2264" s="488"/>
      <c r="CE2264" s="488"/>
      <c r="CF2264" s="488"/>
      <c r="CG2264" s="488"/>
      <c r="CH2264" s="488"/>
      <c r="CI2264" s="488"/>
      <c r="CJ2264" s="488"/>
      <c r="CK2264" s="488"/>
      <c r="CL2264" s="488"/>
      <c r="CM2264" s="488"/>
      <c r="CN2264" s="488"/>
      <c r="CO2264" s="488"/>
      <c r="CP2264" s="488"/>
      <c r="CQ2264" s="488"/>
      <c r="CR2264" s="488"/>
      <c r="CS2264" s="488"/>
      <c r="CT2264" s="488"/>
      <c r="CU2264" s="488"/>
      <c r="CV2264" s="488"/>
      <c r="CW2264" s="488"/>
      <c r="CX2264" s="488"/>
      <c r="CY2264" s="554">
        <v>1000000000</v>
      </c>
      <c r="CZ2264" s="84">
        <v>0</v>
      </c>
      <c r="DA2264" s="84"/>
      <c r="DB2264" s="856" t="s">
        <v>20280</v>
      </c>
      <c r="DC2264" s="565">
        <v>1</v>
      </c>
      <c r="DD2264" s="928"/>
      <c r="DE2264" s="102" t="s">
        <v>19355</v>
      </c>
      <c r="DF2264" s="928"/>
      <c r="DG2264" s="555"/>
      <c r="DH2264" s="214"/>
      <c r="DI2264" s="557">
        <v>41449</v>
      </c>
      <c r="DJ2264" s="111">
        <v>41439</v>
      </c>
      <c r="DK2264" s="558">
        <v>1</v>
      </c>
      <c r="DL2264" s="928"/>
      <c r="DM2264" s="619" t="s">
        <v>20605</v>
      </c>
      <c r="DN2264" s="890">
        <v>1000000000</v>
      </c>
      <c r="DO2264" s="928"/>
      <c r="DP2264" s="928"/>
      <c r="DQ2264" s="928"/>
      <c r="DR2264" s="928"/>
    </row>
    <row r="2265" spans="1:122" ht="71" customHeight="1" thickTop="1" thickBot="1">
      <c r="A2265" s="214" t="s">
        <v>14621</v>
      </c>
      <c r="B2265" s="214" t="s">
        <v>4308</v>
      </c>
      <c r="C2265" s="214" t="s">
        <v>86</v>
      </c>
      <c r="D2265" s="374">
        <v>0</v>
      </c>
      <c r="E2265" s="517">
        <v>41466</v>
      </c>
      <c r="F2265" s="517">
        <v>41444</v>
      </c>
      <c r="G2265" s="517">
        <v>41540</v>
      </c>
      <c r="H2265" s="525">
        <v>41606</v>
      </c>
      <c r="I2265" s="517">
        <v>41466</v>
      </c>
      <c r="J2265" s="382">
        <v>24</v>
      </c>
      <c r="K2265" s="551">
        <v>42196</v>
      </c>
      <c r="L2265" s="517">
        <v>41466</v>
      </c>
      <c r="M2265" s="117"/>
      <c r="N2265" s="214" t="s">
        <v>3856</v>
      </c>
      <c r="O2265" s="1166">
        <v>860035992</v>
      </c>
      <c r="P2265" s="530" t="s">
        <v>1097</v>
      </c>
      <c r="Q2265" s="530" t="s">
        <v>1097</v>
      </c>
      <c r="R2265" s="530" t="s">
        <v>1097</v>
      </c>
      <c r="S2265" s="530" t="s">
        <v>1097</v>
      </c>
      <c r="T2265" s="530" t="s">
        <v>1097</v>
      </c>
      <c r="U2265" s="530" t="s">
        <v>1097</v>
      </c>
      <c r="V2265" s="530" t="s">
        <v>1097</v>
      </c>
      <c r="W2265" s="530" t="s">
        <v>1097</v>
      </c>
      <c r="X2265" s="530"/>
      <c r="Y2265" s="530"/>
      <c r="Z2265" s="530"/>
      <c r="AA2265" s="530"/>
      <c r="AB2265" s="545" t="s">
        <v>14882</v>
      </c>
      <c r="AC2265" s="214"/>
      <c r="AD2265" s="214" t="s">
        <v>11057</v>
      </c>
      <c r="AE2265" s="214" t="s">
        <v>14753</v>
      </c>
      <c r="AF2265" s="214" t="s">
        <v>12565</v>
      </c>
      <c r="AG2265" s="626" t="s">
        <v>14630</v>
      </c>
      <c r="AH2265" s="636">
        <v>257088000</v>
      </c>
      <c r="AI2265" s="634">
        <v>102000000</v>
      </c>
      <c r="AJ2265" s="634">
        <v>359088000</v>
      </c>
      <c r="AK2265" s="214" t="s">
        <v>14770</v>
      </c>
      <c r="AL2265" s="214" t="s">
        <v>156</v>
      </c>
      <c r="AM2265" s="86">
        <v>257088000</v>
      </c>
      <c r="AN2265" s="531" t="s">
        <v>14315</v>
      </c>
      <c r="AO2265" s="531" t="s">
        <v>14315</v>
      </c>
      <c r="AP2265" s="83"/>
      <c r="AQ2265" s="84">
        <v>128544000</v>
      </c>
      <c r="AR2265" s="375">
        <v>41606</v>
      </c>
      <c r="AS2265" s="554">
        <v>684</v>
      </c>
      <c r="AT2265" s="488"/>
      <c r="AU2265" s="488"/>
      <c r="AV2265" s="470"/>
      <c r="AW2265" s="488"/>
      <c r="AX2265" s="488"/>
      <c r="AY2265" s="488"/>
      <c r="AZ2265" s="488"/>
      <c r="BA2265" s="488"/>
      <c r="BB2265" s="488"/>
      <c r="BC2265" s="488"/>
      <c r="BD2265" s="488"/>
      <c r="BE2265" s="488"/>
      <c r="BF2265" s="488"/>
      <c r="BG2265" s="488"/>
      <c r="BH2265" s="488"/>
      <c r="BI2265" s="488"/>
      <c r="BJ2265" s="488"/>
      <c r="BK2265" s="488"/>
      <c r="BL2265" s="488"/>
      <c r="BM2265" s="488"/>
      <c r="BN2265" s="488"/>
      <c r="BO2265" s="488"/>
      <c r="BP2265" s="488"/>
      <c r="BQ2265" s="488"/>
      <c r="BR2265" s="488"/>
      <c r="BS2265" s="488"/>
      <c r="BT2265" s="488"/>
      <c r="BU2265" s="488"/>
      <c r="BV2265" s="488"/>
      <c r="BW2265" s="488"/>
      <c r="BX2265" s="488"/>
      <c r="BY2265" s="488"/>
      <c r="BZ2265" s="488"/>
      <c r="CA2265" s="488"/>
      <c r="CB2265" s="488"/>
      <c r="CC2265" s="488"/>
      <c r="CD2265" s="488"/>
      <c r="CE2265" s="488"/>
      <c r="CF2265" s="488"/>
      <c r="CG2265" s="488"/>
      <c r="CH2265" s="488"/>
      <c r="CI2265" s="488"/>
      <c r="CJ2265" s="488"/>
      <c r="CK2265" s="488"/>
      <c r="CL2265" s="488"/>
      <c r="CM2265" s="488"/>
      <c r="CN2265" s="488"/>
      <c r="CO2265" s="488"/>
      <c r="CP2265" s="488"/>
      <c r="CQ2265" s="488"/>
      <c r="CR2265" s="488"/>
      <c r="CS2265" s="488"/>
      <c r="CT2265" s="488"/>
      <c r="CU2265" s="488"/>
      <c r="CV2265" s="488"/>
      <c r="CW2265" s="488"/>
      <c r="CX2265" s="488"/>
      <c r="CY2265" s="554">
        <v>128544000</v>
      </c>
      <c r="CZ2265" s="84">
        <v>128544000</v>
      </c>
      <c r="DA2265" s="84"/>
      <c r="DB2265" s="856" t="s">
        <v>20280</v>
      </c>
      <c r="DC2265" s="565">
        <v>2</v>
      </c>
      <c r="DD2265" s="928" t="s">
        <v>16682</v>
      </c>
      <c r="DE2265" s="102" t="s">
        <v>19355</v>
      </c>
      <c r="DF2265" s="928"/>
      <c r="DG2265" s="555"/>
      <c r="DH2265" s="214"/>
      <c r="DI2265" s="557"/>
      <c r="DJ2265" s="111">
        <v>41449</v>
      </c>
      <c r="DK2265" s="558">
        <v>5</v>
      </c>
      <c r="DL2265" s="928"/>
      <c r="DM2265" s="619" t="s">
        <v>20619</v>
      </c>
      <c r="DN2265" s="890">
        <v>128544000</v>
      </c>
      <c r="DO2265" s="928"/>
      <c r="DP2265" s="928"/>
      <c r="DQ2265" s="928"/>
      <c r="DR2265" s="928"/>
    </row>
    <row r="2266" spans="1:122" ht="71" customHeight="1" thickTop="1" thickBot="1">
      <c r="A2266" s="214" t="s">
        <v>14622</v>
      </c>
      <c r="B2266" s="214" t="s">
        <v>12637</v>
      </c>
      <c r="C2266" s="214" t="s">
        <v>543</v>
      </c>
      <c r="D2266" s="374">
        <v>1</v>
      </c>
      <c r="E2266" s="517">
        <v>41512</v>
      </c>
      <c r="F2266" s="517">
        <v>41444</v>
      </c>
      <c r="G2266" s="517">
        <v>41541</v>
      </c>
      <c r="H2266" s="517">
        <v>41564</v>
      </c>
      <c r="I2266" s="517">
        <v>41564</v>
      </c>
      <c r="J2266" s="382">
        <v>18</v>
      </c>
      <c r="K2266" s="551">
        <v>42111</v>
      </c>
      <c r="L2266" s="517">
        <v>41536</v>
      </c>
      <c r="M2266" s="117"/>
      <c r="N2266" s="214" t="s">
        <v>621</v>
      </c>
      <c r="O2266" s="1166">
        <v>860351894</v>
      </c>
      <c r="P2266" s="530" t="s">
        <v>19175</v>
      </c>
      <c r="Q2266" s="530" t="s">
        <v>19176</v>
      </c>
      <c r="R2266" s="530" t="s">
        <v>1097</v>
      </c>
      <c r="S2266" s="530" t="s">
        <v>1097</v>
      </c>
      <c r="T2266" s="530" t="s">
        <v>1097</v>
      </c>
      <c r="U2266" s="530" t="s">
        <v>1097</v>
      </c>
      <c r="V2266" s="530" t="s">
        <v>1097</v>
      </c>
      <c r="W2266" s="530" t="s">
        <v>1097</v>
      </c>
      <c r="X2266" s="530"/>
      <c r="Y2266" s="530"/>
      <c r="Z2266" s="530"/>
      <c r="AA2266" s="530"/>
      <c r="AB2266" s="545" t="s">
        <v>14806</v>
      </c>
      <c r="AC2266" s="214"/>
      <c r="AD2266" s="214" t="s">
        <v>13207</v>
      </c>
      <c r="AE2266" s="214" t="s">
        <v>10236</v>
      </c>
      <c r="AF2266" s="214" t="s">
        <v>12525</v>
      </c>
      <c r="AG2266" s="626" t="s">
        <v>14631</v>
      </c>
      <c r="AH2266" s="636">
        <v>737100000</v>
      </c>
      <c r="AI2266" s="634">
        <v>365550000</v>
      </c>
      <c r="AJ2266" s="634">
        <v>1102650000</v>
      </c>
      <c r="AK2266" s="214" t="s">
        <v>14805</v>
      </c>
      <c r="AL2266" s="214" t="s">
        <v>156</v>
      </c>
      <c r="AM2266" s="86">
        <v>737100000</v>
      </c>
      <c r="AN2266" s="531" t="s">
        <v>14315</v>
      </c>
      <c r="AO2266" s="531" t="s">
        <v>14315</v>
      </c>
      <c r="AP2266" s="83"/>
      <c r="AQ2266" s="84">
        <v>184275000</v>
      </c>
      <c r="AR2266" s="375">
        <v>41564</v>
      </c>
      <c r="AS2266" s="554">
        <v>624</v>
      </c>
      <c r="AT2266" s="488"/>
      <c r="AU2266" s="488"/>
      <c r="AV2266" s="470"/>
      <c r="AW2266" s="488"/>
      <c r="AX2266" s="488"/>
      <c r="AY2266" s="488"/>
      <c r="AZ2266" s="488"/>
      <c r="BA2266" s="488"/>
      <c r="BB2266" s="488"/>
      <c r="BC2266" s="488"/>
      <c r="BD2266" s="488"/>
      <c r="BE2266" s="488"/>
      <c r="BF2266" s="488"/>
      <c r="BG2266" s="488"/>
      <c r="BH2266" s="488"/>
      <c r="BI2266" s="488"/>
      <c r="BJ2266" s="488"/>
      <c r="BK2266" s="488"/>
      <c r="BL2266" s="488"/>
      <c r="BM2266" s="488"/>
      <c r="BN2266" s="488"/>
      <c r="BO2266" s="488"/>
      <c r="BP2266" s="488"/>
      <c r="BQ2266" s="488"/>
      <c r="BR2266" s="488"/>
      <c r="BS2266" s="488"/>
      <c r="BT2266" s="488"/>
      <c r="BU2266" s="488"/>
      <c r="BV2266" s="488"/>
      <c r="BW2266" s="488"/>
      <c r="BX2266" s="488"/>
      <c r="BY2266" s="488"/>
      <c r="BZ2266" s="488"/>
      <c r="CA2266" s="488"/>
      <c r="CB2266" s="488"/>
      <c r="CC2266" s="488"/>
      <c r="CD2266" s="488"/>
      <c r="CE2266" s="488"/>
      <c r="CF2266" s="488"/>
      <c r="CG2266" s="488"/>
      <c r="CH2266" s="488"/>
      <c r="CI2266" s="488"/>
      <c r="CJ2266" s="488"/>
      <c r="CK2266" s="488"/>
      <c r="CL2266" s="488"/>
      <c r="CM2266" s="488"/>
      <c r="CN2266" s="488"/>
      <c r="CO2266" s="488"/>
      <c r="CP2266" s="488"/>
      <c r="CQ2266" s="488"/>
      <c r="CR2266" s="488"/>
      <c r="CS2266" s="488"/>
      <c r="CT2266" s="488"/>
      <c r="CU2266" s="488"/>
      <c r="CV2266" s="488"/>
      <c r="CW2266" s="488"/>
      <c r="CX2266" s="488"/>
      <c r="CY2266" s="554">
        <v>184275000</v>
      </c>
      <c r="CZ2266" s="84">
        <v>552825000</v>
      </c>
      <c r="DA2266" s="84"/>
      <c r="DB2266" s="856" t="s">
        <v>20280</v>
      </c>
      <c r="DC2266" s="565">
        <v>2</v>
      </c>
      <c r="DD2266" s="928" t="s">
        <v>16680</v>
      </c>
      <c r="DE2266" s="102" t="s">
        <v>19355</v>
      </c>
      <c r="DF2266" s="928"/>
      <c r="DG2266" s="555"/>
      <c r="DH2266" s="214"/>
      <c r="DI2266" s="557">
        <v>41536</v>
      </c>
      <c r="DJ2266" s="111">
        <v>41450</v>
      </c>
      <c r="DK2266" s="558">
        <v>6</v>
      </c>
      <c r="DL2266" s="928"/>
      <c r="DM2266" s="619" t="s">
        <v>20674</v>
      </c>
      <c r="DN2266" s="890">
        <v>184275000</v>
      </c>
      <c r="DO2266" s="928"/>
      <c r="DP2266" s="928"/>
      <c r="DQ2266" s="928"/>
      <c r="DR2266" s="928"/>
    </row>
    <row r="2267" spans="1:122" ht="71" customHeight="1" thickTop="1" thickBot="1">
      <c r="A2267" s="214" t="s">
        <v>14623</v>
      </c>
      <c r="B2267" s="214" t="s">
        <v>11526</v>
      </c>
      <c r="C2267" s="214" t="s">
        <v>543</v>
      </c>
      <c r="D2267" s="374">
        <v>1</v>
      </c>
      <c r="E2267" s="517">
        <v>41465</v>
      </c>
      <c r="F2267" s="517">
        <v>41444</v>
      </c>
      <c r="G2267" s="517">
        <v>41479</v>
      </c>
      <c r="H2267" s="517">
        <v>41492</v>
      </c>
      <c r="I2267" s="517">
        <v>41492</v>
      </c>
      <c r="J2267" s="382">
        <v>24</v>
      </c>
      <c r="K2267" s="551">
        <v>42222</v>
      </c>
      <c r="L2267" s="517">
        <v>41472</v>
      </c>
      <c r="M2267" s="117"/>
      <c r="N2267" s="214" t="s">
        <v>611</v>
      </c>
      <c r="O2267" s="1166">
        <v>890316745</v>
      </c>
      <c r="P2267" s="530" t="s">
        <v>1097</v>
      </c>
      <c r="Q2267" s="530" t="s">
        <v>1097</v>
      </c>
      <c r="R2267" s="530" t="s">
        <v>1097</v>
      </c>
      <c r="S2267" s="530" t="s">
        <v>1097</v>
      </c>
      <c r="T2267" s="530" t="s">
        <v>1097</v>
      </c>
      <c r="U2267" s="530" t="s">
        <v>1097</v>
      </c>
      <c r="V2267" s="530" t="s">
        <v>1097</v>
      </c>
      <c r="W2267" s="530" t="s">
        <v>1097</v>
      </c>
      <c r="X2267" s="530"/>
      <c r="Y2267" s="530"/>
      <c r="Z2267" s="530"/>
      <c r="AA2267" s="530"/>
      <c r="AB2267" s="545" t="s">
        <v>14808</v>
      </c>
      <c r="AC2267" s="214"/>
      <c r="AD2267" s="214" t="s">
        <v>14807</v>
      </c>
      <c r="AE2267" s="214" t="s">
        <v>14407</v>
      </c>
      <c r="AF2267" s="214" t="s">
        <v>13905</v>
      </c>
      <c r="AG2267" s="626" t="s">
        <v>14632</v>
      </c>
      <c r="AH2267" s="636">
        <v>333181942</v>
      </c>
      <c r="AI2267" s="634">
        <v>264363902</v>
      </c>
      <c r="AJ2267" s="634">
        <v>597545844</v>
      </c>
      <c r="AK2267" s="214" t="s">
        <v>14805</v>
      </c>
      <c r="AL2267" s="214" t="s">
        <v>156</v>
      </c>
      <c r="AM2267" s="86">
        <v>333181942</v>
      </c>
      <c r="AN2267" s="531" t="s">
        <v>1452</v>
      </c>
      <c r="AO2267" s="531" t="s">
        <v>11428</v>
      </c>
      <c r="AP2267" s="83"/>
      <c r="AQ2267" s="84">
        <v>233227359</v>
      </c>
      <c r="AR2267" s="375">
        <v>41492</v>
      </c>
      <c r="AS2267" s="554">
        <v>560</v>
      </c>
      <c r="AT2267" s="488"/>
      <c r="AU2267" s="488"/>
      <c r="AV2267" s="470"/>
      <c r="AW2267" s="488"/>
      <c r="AX2267" s="488"/>
      <c r="AY2267" s="488"/>
      <c r="AZ2267" s="488"/>
      <c r="BA2267" s="488"/>
      <c r="BB2267" s="488"/>
      <c r="BC2267" s="488"/>
      <c r="BD2267" s="488"/>
      <c r="BE2267" s="488"/>
      <c r="BF2267" s="488"/>
      <c r="BG2267" s="488"/>
      <c r="BH2267" s="488"/>
      <c r="BI2267" s="488"/>
      <c r="BJ2267" s="488"/>
      <c r="BK2267" s="488"/>
      <c r="BL2267" s="488"/>
      <c r="BM2267" s="488"/>
      <c r="BN2267" s="488"/>
      <c r="BO2267" s="488"/>
      <c r="BP2267" s="488"/>
      <c r="BQ2267" s="488"/>
      <c r="BR2267" s="488"/>
      <c r="BS2267" s="488"/>
      <c r="BT2267" s="488"/>
      <c r="BU2267" s="488"/>
      <c r="BV2267" s="488"/>
      <c r="BW2267" s="488"/>
      <c r="BX2267" s="488"/>
      <c r="BY2267" s="488"/>
      <c r="BZ2267" s="488"/>
      <c r="CA2267" s="488"/>
      <c r="CB2267" s="488"/>
      <c r="CC2267" s="488"/>
      <c r="CD2267" s="488"/>
      <c r="CE2267" s="488"/>
      <c r="CF2267" s="488"/>
      <c r="CG2267" s="488"/>
      <c r="CH2267" s="488"/>
      <c r="CI2267" s="488"/>
      <c r="CJ2267" s="488"/>
      <c r="CK2267" s="488"/>
      <c r="CL2267" s="488"/>
      <c r="CM2267" s="488"/>
      <c r="CN2267" s="488"/>
      <c r="CO2267" s="488"/>
      <c r="CP2267" s="488"/>
      <c r="CQ2267" s="488"/>
      <c r="CR2267" s="488"/>
      <c r="CS2267" s="488"/>
      <c r="CT2267" s="488"/>
      <c r="CU2267" s="488"/>
      <c r="CV2267" s="488"/>
      <c r="CW2267" s="488"/>
      <c r="CX2267" s="488"/>
      <c r="CY2267" s="554">
        <v>233227359</v>
      </c>
      <c r="CZ2267" s="84">
        <v>99954583</v>
      </c>
      <c r="DA2267" s="84"/>
      <c r="DB2267" s="856" t="s">
        <v>20280</v>
      </c>
      <c r="DC2267" s="565">
        <v>2</v>
      </c>
      <c r="DD2267" s="928"/>
      <c r="DE2267" s="102" t="s">
        <v>19355</v>
      </c>
      <c r="DF2267" s="928"/>
      <c r="DG2267" s="555"/>
      <c r="DH2267" s="214"/>
      <c r="DI2267" s="557">
        <v>41472</v>
      </c>
      <c r="DJ2267" s="111">
        <v>41450</v>
      </c>
      <c r="DK2267" s="558">
        <v>6</v>
      </c>
      <c r="DL2267" s="928"/>
      <c r="DM2267" s="619" t="s">
        <v>20586</v>
      </c>
      <c r="DN2267" s="890">
        <v>233227359</v>
      </c>
      <c r="DO2267" s="928"/>
      <c r="DP2267" s="928"/>
      <c r="DQ2267" s="928"/>
      <c r="DR2267" s="928"/>
    </row>
    <row r="2268" spans="1:122" ht="71" customHeight="1" thickTop="1" thickBot="1">
      <c r="A2268" s="214" t="s">
        <v>14624</v>
      </c>
      <c r="B2268" s="214" t="s">
        <v>3633</v>
      </c>
      <c r="C2268" s="214" t="s">
        <v>543</v>
      </c>
      <c r="D2268" s="374">
        <v>1</v>
      </c>
      <c r="E2268" s="517">
        <v>41498</v>
      </c>
      <c r="F2268" s="517">
        <v>41444</v>
      </c>
      <c r="G2268" s="517">
        <v>41506</v>
      </c>
      <c r="H2268" s="517">
        <v>41521</v>
      </c>
      <c r="I2268" s="517">
        <v>41521</v>
      </c>
      <c r="J2268" s="382">
        <v>15</v>
      </c>
      <c r="K2268" s="551">
        <v>41977</v>
      </c>
      <c r="L2268" s="517">
        <v>41501</v>
      </c>
      <c r="M2268" s="117"/>
      <c r="N2268" s="214" t="s">
        <v>12584</v>
      </c>
      <c r="O2268" s="1166">
        <v>890101681</v>
      </c>
      <c r="P2268" s="530" t="s">
        <v>19177</v>
      </c>
      <c r="Q2268" s="530" t="s">
        <v>19178</v>
      </c>
      <c r="R2268" s="530" t="s">
        <v>1097</v>
      </c>
      <c r="S2268" s="530" t="s">
        <v>1097</v>
      </c>
      <c r="T2268" s="530" t="s">
        <v>1097</v>
      </c>
      <c r="U2268" s="530" t="s">
        <v>1097</v>
      </c>
      <c r="V2268" s="530" t="s">
        <v>1097</v>
      </c>
      <c r="W2268" s="530" t="s">
        <v>1097</v>
      </c>
      <c r="X2268" s="530"/>
      <c r="Y2268" s="530"/>
      <c r="Z2268" s="530"/>
      <c r="AA2268" s="530"/>
      <c r="AB2268" s="545" t="s">
        <v>14809</v>
      </c>
      <c r="AC2268" s="214"/>
      <c r="AD2268" s="214" t="s">
        <v>10889</v>
      </c>
      <c r="AE2268" s="214" t="s">
        <v>11563</v>
      </c>
      <c r="AF2268" s="214">
        <v>177</v>
      </c>
      <c r="AG2268" s="626" t="s">
        <v>14634</v>
      </c>
      <c r="AH2268" s="636">
        <v>223052000</v>
      </c>
      <c r="AI2268" s="634">
        <v>95594000</v>
      </c>
      <c r="AJ2268" s="634">
        <v>318646000</v>
      </c>
      <c r="AK2268" s="214" t="s">
        <v>14805</v>
      </c>
      <c r="AL2268" s="214" t="s">
        <v>156</v>
      </c>
      <c r="AM2268" s="86">
        <v>223052000</v>
      </c>
      <c r="AN2268" s="531" t="s">
        <v>1470</v>
      </c>
      <c r="AO2268" s="531" t="s">
        <v>8498</v>
      </c>
      <c r="AP2268" s="83"/>
      <c r="AQ2268" s="84">
        <v>223052000</v>
      </c>
      <c r="AR2268" s="375">
        <v>41521</v>
      </c>
      <c r="AS2268" s="554">
        <v>581</v>
      </c>
      <c r="AT2268" s="488"/>
      <c r="AU2268" s="488"/>
      <c r="AV2268" s="470"/>
      <c r="AW2268" s="488"/>
      <c r="AX2268" s="488"/>
      <c r="AY2268" s="488"/>
      <c r="AZ2268" s="488"/>
      <c r="BA2268" s="488"/>
      <c r="BB2268" s="488"/>
      <c r="BC2268" s="488"/>
      <c r="BD2268" s="488"/>
      <c r="BE2268" s="488"/>
      <c r="BF2268" s="488"/>
      <c r="BG2268" s="488"/>
      <c r="BH2268" s="488"/>
      <c r="BI2268" s="488"/>
      <c r="BJ2268" s="488"/>
      <c r="BK2268" s="488"/>
      <c r="BL2268" s="488"/>
      <c r="BM2268" s="488"/>
      <c r="BN2268" s="488"/>
      <c r="BO2268" s="488"/>
      <c r="BP2268" s="488"/>
      <c r="BQ2268" s="488"/>
      <c r="BR2268" s="488"/>
      <c r="BS2268" s="488"/>
      <c r="BT2268" s="488"/>
      <c r="BU2268" s="488"/>
      <c r="BV2268" s="488"/>
      <c r="BW2268" s="488"/>
      <c r="BX2268" s="488"/>
      <c r="BY2268" s="488"/>
      <c r="BZ2268" s="488"/>
      <c r="CA2268" s="488"/>
      <c r="CB2268" s="488"/>
      <c r="CC2268" s="488"/>
      <c r="CD2268" s="488"/>
      <c r="CE2268" s="488"/>
      <c r="CF2268" s="488"/>
      <c r="CG2268" s="488"/>
      <c r="CH2268" s="488"/>
      <c r="CI2268" s="488"/>
      <c r="CJ2268" s="488"/>
      <c r="CK2268" s="488"/>
      <c r="CL2268" s="488"/>
      <c r="CM2268" s="488"/>
      <c r="CN2268" s="488"/>
      <c r="CO2268" s="488"/>
      <c r="CP2268" s="488"/>
      <c r="CQ2268" s="488"/>
      <c r="CR2268" s="488"/>
      <c r="CS2268" s="488"/>
      <c r="CT2268" s="488"/>
      <c r="CU2268" s="488"/>
      <c r="CV2268" s="488"/>
      <c r="CW2268" s="488"/>
      <c r="CX2268" s="488"/>
      <c r="CY2268" s="554">
        <v>223052000</v>
      </c>
      <c r="CZ2268" s="84">
        <v>0</v>
      </c>
      <c r="DA2268" s="84"/>
      <c r="DB2268" s="856" t="s">
        <v>20280</v>
      </c>
      <c r="DC2268" s="565">
        <v>1</v>
      </c>
      <c r="DD2268" s="928"/>
      <c r="DE2268" s="102" t="s">
        <v>19355</v>
      </c>
      <c r="DF2268" s="928"/>
      <c r="DG2268" s="555"/>
      <c r="DH2268" s="214"/>
      <c r="DI2268" s="557">
        <v>41501</v>
      </c>
      <c r="DJ2268" s="111">
        <v>41450</v>
      </c>
      <c r="DK2268" s="558">
        <v>6</v>
      </c>
      <c r="DL2268" s="619" t="s">
        <v>15785</v>
      </c>
      <c r="DM2268" s="619" t="s">
        <v>20570</v>
      </c>
      <c r="DN2268" s="890">
        <v>223052000</v>
      </c>
      <c r="DO2268" s="928"/>
      <c r="DP2268" s="928"/>
      <c r="DQ2268" s="928"/>
      <c r="DR2268" s="928"/>
    </row>
    <row r="2269" spans="1:122" ht="71" customHeight="1" thickTop="1" thickBot="1">
      <c r="A2269" s="214" t="s">
        <v>14625</v>
      </c>
      <c r="B2269" s="214" t="s">
        <v>3633</v>
      </c>
      <c r="C2269" s="214" t="s">
        <v>543</v>
      </c>
      <c r="D2269" s="374">
        <v>1</v>
      </c>
      <c r="E2269" s="517">
        <v>41452</v>
      </c>
      <c r="F2269" s="517">
        <v>41444</v>
      </c>
      <c r="G2269" s="517">
        <v>41471</v>
      </c>
      <c r="H2269" s="517">
        <v>41481</v>
      </c>
      <c r="I2269" s="517">
        <v>41481</v>
      </c>
      <c r="J2269" s="382">
        <v>14</v>
      </c>
      <c r="K2269" s="551">
        <v>41908</v>
      </c>
      <c r="L2269" s="517">
        <v>41466</v>
      </c>
      <c r="M2269" s="117"/>
      <c r="N2269" s="214" t="s">
        <v>14633</v>
      </c>
      <c r="O2269" s="1166">
        <v>830092262</v>
      </c>
      <c r="P2269" s="530" t="s">
        <v>18952</v>
      </c>
      <c r="Q2269" s="530" t="s">
        <v>19179</v>
      </c>
      <c r="R2269" s="530" t="s">
        <v>1097</v>
      </c>
      <c r="S2269" s="530" t="s">
        <v>1097</v>
      </c>
      <c r="T2269" s="530" t="s">
        <v>1097</v>
      </c>
      <c r="U2269" s="530" t="s">
        <v>1097</v>
      </c>
      <c r="V2269" s="530" t="s">
        <v>1097</v>
      </c>
      <c r="W2269" s="530" t="s">
        <v>1097</v>
      </c>
      <c r="X2269" s="530"/>
      <c r="Y2269" s="530"/>
      <c r="Z2269" s="530"/>
      <c r="AA2269" s="530"/>
      <c r="AB2269" s="545" t="s">
        <v>14810</v>
      </c>
      <c r="AC2269" s="214"/>
      <c r="AD2269" s="214" t="s">
        <v>10889</v>
      </c>
      <c r="AE2269" s="214" t="s">
        <v>11563</v>
      </c>
      <c r="AF2269" s="214">
        <v>177</v>
      </c>
      <c r="AG2269" s="626" t="s">
        <v>14635</v>
      </c>
      <c r="AH2269" s="636">
        <v>149922000</v>
      </c>
      <c r="AI2269" s="634">
        <v>77400000</v>
      </c>
      <c r="AJ2269" s="634">
        <v>227322000</v>
      </c>
      <c r="AK2269" s="214" t="s">
        <v>14805</v>
      </c>
      <c r="AL2269" s="214" t="s">
        <v>156</v>
      </c>
      <c r="AM2269" s="86">
        <v>149922000</v>
      </c>
      <c r="AN2269" s="531" t="s">
        <v>14315</v>
      </c>
      <c r="AO2269" s="531" t="s">
        <v>14315</v>
      </c>
      <c r="AP2269" s="83"/>
      <c r="AQ2269" s="84">
        <v>149922000</v>
      </c>
      <c r="AR2269" s="375">
        <v>41481</v>
      </c>
      <c r="AS2269" s="554">
        <v>553</v>
      </c>
      <c r="AT2269" s="488"/>
      <c r="AU2269" s="488"/>
      <c r="AV2269" s="470"/>
      <c r="AW2269" s="488"/>
      <c r="AX2269" s="488"/>
      <c r="AY2269" s="488"/>
      <c r="AZ2269" s="488"/>
      <c r="BA2269" s="488"/>
      <c r="BB2269" s="488"/>
      <c r="BC2269" s="488"/>
      <c r="BD2269" s="488"/>
      <c r="BE2269" s="488"/>
      <c r="BF2269" s="488"/>
      <c r="BG2269" s="488"/>
      <c r="BH2269" s="488"/>
      <c r="BI2269" s="488"/>
      <c r="BJ2269" s="488"/>
      <c r="BK2269" s="488"/>
      <c r="BL2269" s="488"/>
      <c r="BM2269" s="488"/>
      <c r="BN2269" s="488"/>
      <c r="BO2269" s="488"/>
      <c r="BP2269" s="488"/>
      <c r="BQ2269" s="488"/>
      <c r="BR2269" s="488"/>
      <c r="BS2269" s="488"/>
      <c r="BT2269" s="488"/>
      <c r="BU2269" s="488"/>
      <c r="BV2269" s="488"/>
      <c r="BW2269" s="488"/>
      <c r="BX2269" s="488"/>
      <c r="BY2269" s="488"/>
      <c r="BZ2269" s="488"/>
      <c r="CA2269" s="488"/>
      <c r="CB2269" s="488"/>
      <c r="CC2269" s="488"/>
      <c r="CD2269" s="488"/>
      <c r="CE2269" s="488"/>
      <c r="CF2269" s="488"/>
      <c r="CG2269" s="488"/>
      <c r="CH2269" s="488"/>
      <c r="CI2269" s="488"/>
      <c r="CJ2269" s="488"/>
      <c r="CK2269" s="488"/>
      <c r="CL2269" s="488"/>
      <c r="CM2269" s="488"/>
      <c r="CN2269" s="488"/>
      <c r="CO2269" s="488"/>
      <c r="CP2269" s="488"/>
      <c r="CQ2269" s="488"/>
      <c r="CR2269" s="488"/>
      <c r="CS2269" s="488"/>
      <c r="CT2269" s="488"/>
      <c r="CU2269" s="488"/>
      <c r="CV2269" s="488"/>
      <c r="CW2269" s="488"/>
      <c r="CX2269" s="488"/>
      <c r="CY2269" s="554">
        <v>149922000</v>
      </c>
      <c r="CZ2269" s="84">
        <v>0</v>
      </c>
      <c r="DA2269" s="84"/>
      <c r="DB2269" s="856" t="s">
        <v>20280</v>
      </c>
      <c r="DC2269" s="565">
        <v>1</v>
      </c>
      <c r="DD2269" s="928"/>
      <c r="DE2269" s="102" t="s">
        <v>19355</v>
      </c>
      <c r="DF2269" s="928"/>
      <c r="DG2269" s="555"/>
      <c r="DH2269" s="214"/>
      <c r="DI2269" s="557">
        <v>41466</v>
      </c>
      <c r="DJ2269" s="111">
        <v>41450</v>
      </c>
      <c r="DK2269" s="558">
        <v>6</v>
      </c>
      <c r="DL2269" s="928"/>
      <c r="DM2269" s="619" t="s">
        <v>20570</v>
      </c>
      <c r="DN2269" s="890">
        <v>149922000</v>
      </c>
      <c r="DO2269" s="928"/>
      <c r="DP2269" s="928"/>
      <c r="DQ2269" s="928"/>
      <c r="DR2269" s="928"/>
    </row>
    <row r="2270" spans="1:122" ht="60.75" customHeight="1" thickTop="1" thickBot="1">
      <c r="A2270" s="214" t="s">
        <v>14626</v>
      </c>
      <c r="B2270" s="214" t="s">
        <v>3633</v>
      </c>
      <c r="C2270" s="214" t="s">
        <v>543</v>
      </c>
      <c r="D2270" s="374">
        <v>1</v>
      </c>
      <c r="E2270" s="517"/>
      <c r="F2270" s="517">
        <v>41444</v>
      </c>
      <c r="G2270" s="517"/>
      <c r="H2270" s="517"/>
      <c r="I2270" s="517"/>
      <c r="J2270" s="382">
        <v>9</v>
      </c>
      <c r="K2270" s="551" t="s">
        <v>19355</v>
      </c>
      <c r="L2270" s="517"/>
      <c r="M2270" s="117"/>
      <c r="N2270" s="214" t="s">
        <v>15798</v>
      </c>
      <c r="O2270" s="1166">
        <v>802010941</v>
      </c>
      <c r="P2270" s="530"/>
      <c r="Q2270" s="530"/>
      <c r="R2270" s="530"/>
      <c r="S2270" s="530"/>
      <c r="T2270" s="530"/>
      <c r="U2270" s="530"/>
      <c r="V2270" s="530"/>
      <c r="W2270" s="530"/>
      <c r="X2270" s="530"/>
      <c r="Y2270" s="530"/>
      <c r="Z2270" s="530"/>
      <c r="AA2270" s="530"/>
      <c r="AB2270" s="545" t="s">
        <v>14763</v>
      </c>
      <c r="AC2270" s="214"/>
      <c r="AD2270" s="214" t="s">
        <v>14742</v>
      </c>
      <c r="AE2270" s="214" t="s">
        <v>11563</v>
      </c>
      <c r="AF2270" s="214">
        <v>177</v>
      </c>
      <c r="AG2270" s="626" t="s">
        <v>14636</v>
      </c>
      <c r="AH2270" s="685">
        <v>244274620</v>
      </c>
      <c r="AI2270" s="634">
        <v>104276000</v>
      </c>
      <c r="AJ2270" s="634">
        <v>348550620</v>
      </c>
      <c r="AK2270" s="214" t="s">
        <v>16011</v>
      </c>
      <c r="AL2270" s="214" t="s">
        <v>470</v>
      </c>
      <c r="AM2270" s="86">
        <v>244274620</v>
      </c>
      <c r="AN2270" s="540" t="s">
        <v>1470</v>
      </c>
      <c r="AO2270" s="540" t="s">
        <v>8498</v>
      </c>
      <c r="AP2270" s="159"/>
      <c r="AQ2270" s="84">
        <v>0</v>
      </c>
      <c r="AR2270" s="375"/>
      <c r="AS2270" s="603"/>
      <c r="AT2270" s="488"/>
      <c r="AU2270" s="488"/>
      <c r="AV2270" s="470"/>
      <c r="AW2270" s="488"/>
      <c r="AX2270" s="488"/>
      <c r="AY2270" s="488"/>
      <c r="AZ2270" s="488"/>
      <c r="BA2270" s="488"/>
      <c r="BB2270" s="488"/>
      <c r="BC2270" s="488"/>
      <c r="BD2270" s="488"/>
      <c r="BE2270" s="488"/>
      <c r="BF2270" s="488"/>
      <c r="BG2270" s="488"/>
      <c r="BH2270" s="488"/>
      <c r="BI2270" s="488"/>
      <c r="BJ2270" s="488"/>
      <c r="BK2270" s="488"/>
      <c r="BL2270" s="488"/>
      <c r="BM2270" s="488"/>
      <c r="BN2270" s="488"/>
      <c r="BO2270" s="488"/>
      <c r="BP2270" s="488"/>
      <c r="BQ2270" s="488"/>
      <c r="BR2270" s="488"/>
      <c r="BS2270" s="488"/>
      <c r="BT2270" s="488"/>
      <c r="BU2270" s="488"/>
      <c r="BV2270" s="488"/>
      <c r="BW2270" s="488"/>
      <c r="BX2270" s="488"/>
      <c r="BY2270" s="488"/>
      <c r="BZ2270" s="488"/>
      <c r="CA2270" s="488"/>
      <c r="CB2270" s="488"/>
      <c r="CC2270" s="488"/>
      <c r="CD2270" s="488"/>
      <c r="CE2270" s="488"/>
      <c r="CF2270" s="488"/>
      <c r="CG2270" s="488"/>
      <c r="CH2270" s="488"/>
      <c r="CI2270" s="488"/>
      <c r="CJ2270" s="488"/>
      <c r="CK2270" s="488"/>
      <c r="CL2270" s="488"/>
      <c r="CM2270" s="488"/>
      <c r="CN2270" s="488"/>
      <c r="CO2270" s="488"/>
      <c r="CP2270" s="488"/>
      <c r="CQ2270" s="488"/>
      <c r="CR2270" s="488"/>
      <c r="CS2270" s="488"/>
      <c r="CT2270" s="488"/>
      <c r="CU2270" s="488"/>
      <c r="CV2270" s="488"/>
      <c r="CW2270" s="488"/>
      <c r="CX2270" s="488"/>
      <c r="CY2270" s="554">
        <v>0</v>
      </c>
      <c r="CZ2270" s="84">
        <v>244274620</v>
      </c>
      <c r="DA2270" s="110"/>
      <c r="DB2270" s="727" t="s">
        <v>470</v>
      </c>
      <c r="DC2270" s="565">
        <v>1</v>
      </c>
      <c r="DD2270" s="928"/>
      <c r="DE2270" s="102" t="s">
        <v>19355</v>
      </c>
      <c r="DF2270" s="928"/>
      <c r="DG2270" s="555"/>
      <c r="DH2270" s="214"/>
      <c r="DI2270" s="557"/>
      <c r="DJ2270" s="111">
        <v>41449</v>
      </c>
      <c r="DK2270" s="558">
        <v>5</v>
      </c>
      <c r="DL2270" s="556" t="s">
        <v>15785</v>
      </c>
      <c r="DM2270" s="619" t="s">
        <v>20572</v>
      </c>
      <c r="DN2270" s="890">
        <v>0</v>
      </c>
      <c r="DO2270" s="928"/>
      <c r="DP2270" s="928"/>
      <c r="DQ2270" s="928"/>
      <c r="DR2270" s="928"/>
    </row>
    <row r="2271" spans="1:122" ht="60.75" customHeight="1" thickTop="1" thickBot="1">
      <c r="A2271" s="214" t="s">
        <v>14627</v>
      </c>
      <c r="B2271" s="214" t="s">
        <v>3633</v>
      </c>
      <c r="C2271" s="214" t="s">
        <v>543</v>
      </c>
      <c r="D2271" s="374">
        <v>1</v>
      </c>
      <c r="E2271" s="517">
        <v>41451</v>
      </c>
      <c r="F2271" s="517">
        <v>41444</v>
      </c>
      <c r="G2271" s="517">
        <v>41485</v>
      </c>
      <c r="H2271" s="517">
        <v>41495</v>
      </c>
      <c r="I2271" s="517">
        <v>41495</v>
      </c>
      <c r="J2271" s="382">
        <v>8</v>
      </c>
      <c r="K2271" s="551">
        <v>41738</v>
      </c>
      <c r="L2271" s="517">
        <v>41453</v>
      </c>
      <c r="M2271" s="117"/>
      <c r="N2271" s="214" t="s">
        <v>11424</v>
      </c>
      <c r="O2271" s="1166">
        <v>830130764</v>
      </c>
      <c r="P2271" s="530" t="s">
        <v>19180</v>
      </c>
      <c r="Q2271" s="530">
        <v>1032367776</v>
      </c>
      <c r="R2271" s="530" t="s">
        <v>1097</v>
      </c>
      <c r="S2271" s="530" t="s">
        <v>1097</v>
      </c>
      <c r="T2271" s="530" t="s">
        <v>1097</v>
      </c>
      <c r="U2271" s="530" t="s">
        <v>1097</v>
      </c>
      <c r="V2271" s="530" t="s">
        <v>1097</v>
      </c>
      <c r="W2271" s="530" t="s">
        <v>1097</v>
      </c>
      <c r="X2271" s="530"/>
      <c r="Y2271" s="530"/>
      <c r="Z2271" s="530"/>
      <c r="AA2271" s="530"/>
      <c r="AB2271" s="545" t="s">
        <v>14811</v>
      </c>
      <c r="AC2271" s="214"/>
      <c r="AD2271" s="214" t="s">
        <v>10889</v>
      </c>
      <c r="AE2271" s="214" t="s">
        <v>11563</v>
      </c>
      <c r="AF2271" s="214">
        <v>177</v>
      </c>
      <c r="AG2271" s="626" t="s">
        <v>14637</v>
      </c>
      <c r="AH2271" s="685">
        <v>41360000</v>
      </c>
      <c r="AI2271" s="634">
        <v>14750000</v>
      </c>
      <c r="AJ2271" s="634">
        <v>56110000</v>
      </c>
      <c r="AK2271" s="214" t="s">
        <v>14805</v>
      </c>
      <c r="AL2271" s="214" t="s">
        <v>156</v>
      </c>
      <c r="AM2271" s="86">
        <v>41360000</v>
      </c>
      <c r="AN2271" s="541" t="s">
        <v>14315</v>
      </c>
      <c r="AO2271" s="541" t="s">
        <v>14315</v>
      </c>
      <c r="AP2271" s="159"/>
      <c r="AQ2271" s="84">
        <v>41360000</v>
      </c>
      <c r="AR2271" s="375">
        <v>41495</v>
      </c>
      <c r="AS2271" s="603">
        <v>563</v>
      </c>
      <c r="AT2271" s="488"/>
      <c r="AU2271" s="488"/>
      <c r="AV2271" s="470"/>
      <c r="AW2271" s="488"/>
      <c r="AX2271" s="488"/>
      <c r="AY2271" s="488"/>
      <c r="AZ2271" s="488"/>
      <c r="BA2271" s="488"/>
      <c r="BB2271" s="488"/>
      <c r="BC2271" s="488"/>
      <c r="BD2271" s="488"/>
      <c r="BE2271" s="488"/>
      <c r="BF2271" s="488"/>
      <c r="BG2271" s="488"/>
      <c r="BH2271" s="488"/>
      <c r="BI2271" s="488"/>
      <c r="BJ2271" s="488"/>
      <c r="BK2271" s="488"/>
      <c r="BL2271" s="488"/>
      <c r="BM2271" s="488"/>
      <c r="BN2271" s="488"/>
      <c r="BO2271" s="488"/>
      <c r="BP2271" s="488"/>
      <c r="BQ2271" s="488"/>
      <c r="BR2271" s="488"/>
      <c r="BS2271" s="488"/>
      <c r="BT2271" s="488"/>
      <c r="BU2271" s="488"/>
      <c r="BV2271" s="488"/>
      <c r="BW2271" s="488"/>
      <c r="BX2271" s="488"/>
      <c r="BY2271" s="488"/>
      <c r="BZ2271" s="488"/>
      <c r="CA2271" s="488"/>
      <c r="CB2271" s="488"/>
      <c r="CC2271" s="488"/>
      <c r="CD2271" s="488"/>
      <c r="CE2271" s="488"/>
      <c r="CF2271" s="488"/>
      <c r="CG2271" s="488"/>
      <c r="CH2271" s="488"/>
      <c r="CI2271" s="488"/>
      <c r="CJ2271" s="488"/>
      <c r="CK2271" s="488"/>
      <c r="CL2271" s="488"/>
      <c r="CM2271" s="488"/>
      <c r="CN2271" s="488"/>
      <c r="CO2271" s="488"/>
      <c r="CP2271" s="488"/>
      <c r="CQ2271" s="488"/>
      <c r="CR2271" s="488"/>
      <c r="CS2271" s="488"/>
      <c r="CT2271" s="488"/>
      <c r="CU2271" s="488"/>
      <c r="CV2271" s="488"/>
      <c r="CW2271" s="488"/>
      <c r="CX2271" s="488"/>
      <c r="CY2271" s="554">
        <v>41360000</v>
      </c>
      <c r="CZ2271" s="84">
        <v>0</v>
      </c>
      <c r="DA2271" s="110"/>
      <c r="DB2271" s="856" t="s">
        <v>20280</v>
      </c>
      <c r="DC2271" s="565">
        <v>1</v>
      </c>
      <c r="DD2271" s="928"/>
      <c r="DE2271" s="102" t="s">
        <v>19355</v>
      </c>
      <c r="DF2271" s="928"/>
      <c r="DG2271" s="555"/>
      <c r="DH2271" s="214"/>
      <c r="DI2271" s="557">
        <v>41453</v>
      </c>
      <c r="DJ2271" s="111">
        <v>41450</v>
      </c>
      <c r="DK2271" s="558">
        <v>6</v>
      </c>
      <c r="DL2271" s="928"/>
      <c r="DM2271" s="619" t="s">
        <v>20570</v>
      </c>
      <c r="DN2271" s="890">
        <v>41360000</v>
      </c>
      <c r="DO2271" s="928"/>
      <c r="DP2271" s="928"/>
      <c r="DQ2271" s="928"/>
      <c r="DR2271" s="928"/>
    </row>
    <row r="2272" spans="1:122" ht="60.75" customHeight="1" thickTop="1" thickBot="1">
      <c r="A2272" s="214" t="s">
        <v>14628</v>
      </c>
      <c r="B2272" s="214" t="s">
        <v>3633</v>
      </c>
      <c r="C2272" s="214" t="s">
        <v>543</v>
      </c>
      <c r="D2272" s="374">
        <v>1</v>
      </c>
      <c r="E2272" s="517">
        <v>41452</v>
      </c>
      <c r="F2272" s="517">
        <v>41444</v>
      </c>
      <c r="G2272" s="517">
        <v>41479</v>
      </c>
      <c r="H2272" s="517">
        <v>41492</v>
      </c>
      <c r="I2272" s="517">
        <v>41492</v>
      </c>
      <c r="J2272" s="382">
        <v>15</v>
      </c>
      <c r="K2272" s="551">
        <v>41949</v>
      </c>
      <c r="L2272" s="517">
        <v>41466</v>
      </c>
      <c r="M2272" s="117"/>
      <c r="N2272" s="214" t="s">
        <v>14633</v>
      </c>
      <c r="O2272" s="1166">
        <v>830092262</v>
      </c>
      <c r="P2272" s="530" t="s">
        <v>10005</v>
      </c>
      <c r="Q2272" s="530">
        <v>8744934</v>
      </c>
      <c r="R2272" s="530" t="s">
        <v>1097</v>
      </c>
      <c r="S2272" s="530" t="s">
        <v>1097</v>
      </c>
      <c r="T2272" s="530" t="s">
        <v>1097</v>
      </c>
      <c r="U2272" s="530" t="s">
        <v>1097</v>
      </c>
      <c r="V2272" s="530" t="s">
        <v>1097</v>
      </c>
      <c r="W2272" s="530" t="s">
        <v>1097</v>
      </c>
      <c r="X2272" s="530"/>
      <c r="Y2272" s="530"/>
      <c r="Z2272" s="530"/>
      <c r="AA2272" s="530"/>
      <c r="AB2272" s="545" t="s">
        <v>14812</v>
      </c>
      <c r="AC2272" s="214"/>
      <c r="AD2272" s="214" t="s">
        <v>10889</v>
      </c>
      <c r="AE2272" s="214" t="s">
        <v>11563</v>
      </c>
      <c r="AF2272" s="214">
        <v>177</v>
      </c>
      <c r="AG2272" s="626" t="s">
        <v>14638</v>
      </c>
      <c r="AH2272" s="685">
        <v>248657648</v>
      </c>
      <c r="AI2272" s="634">
        <v>94765206</v>
      </c>
      <c r="AJ2272" s="634">
        <v>343422854</v>
      </c>
      <c r="AK2272" s="214" t="s">
        <v>14805</v>
      </c>
      <c r="AL2272" s="214" t="s">
        <v>156</v>
      </c>
      <c r="AM2272" s="86">
        <v>248657648</v>
      </c>
      <c r="AN2272" s="541" t="s">
        <v>14315</v>
      </c>
      <c r="AO2272" s="541" t="s">
        <v>14315</v>
      </c>
      <c r="AP2272" s="159"/>
      <c r="AQ2272" s="84">
        <v>248657648</v>
      </c>
      <c r="AR2272" s="375">
        <v>41492</v>
      </c>
      <c r="AS2272" s="603">
        <v>560</v>
      </c>
      <c r="AT2272" s="488"/>
      <c r="AU2272" s="375"/>
      <c r="AV2272" s="470"/>
      <c r="AW2272" s="488"/>
      <c r="AX2272" s="488"/>
      <c r="AY2272" s="488"/>
      <c r="AZ2272" s="488"/>
      <c r="BA2272" s="488"/>
      <c r="BB2272" s="488"/>
      <c r="BC2272" s="488"/>
      <c r="BD2272" s="488"/>
      <c r="BE2272" s="488"/>
      <c r="BF2272" s="488"/>
      <c r="BG2272" s="488"/>
      <c r="BH2272" s="488"/>
      <c r="BI2272" s="488"/>
      <c r="BJ2272" s="488"/>
      <c r="BK2272" s="488"/>
      <c r="BL2272" s="488"/>
      <c r="BM2272" s="488"/>
      <c r="BN2272" s="488"/>
      <c r="BO2272" s="488"/>
      <c r="BP2272" s="488"/>
      <c r="BQ2272" s="488"/>
      <c r="BR2272" s="488"/>
      <c r="BS2272" s="488"/>
      <c r="BT2272" s="488"/>
      <c r="BU2272" s="488"/>
      <c r="BV2272" s="488"/>
      <c r="BW2272" s="488"/>
      <c r="BX2272" s="488"/>
      <c r="BY2272" s="488"/>
      <c r="BZ2272" s="488"/>
      <c r="CA2272" s="488"/>
      <c r="CB2272" s="488"/>
      <c r="CC2272" s="488"/>
      <c r="CD2272" s="488"/>
      <c r="CE2272" s="488"/>
      <c r="CF2272" s="488"/>
      <c r="CG2272" s="488"/>
      <c r="CH2272" s="488"/>
      <c r="CI2272" s="488"/>
      <c r="CJ2272" s="488"/>
      <c r="CK2272" s="488"/>
      <c r="CL2272" s="488"/>
      <c r="CM2272" s="488"/>
      <c r="CN2272" s="488"/>
      <c r="CO2272" s="488"/>
      <c r="CP2272" s="488"/>
      <c r="CQ2272" s="488"/>
      <c r="CR2272" s="488"/>
      <c r="CS2272" s="488"/>
      <c r="CT2272" s="488"/>
      <c r="CU2272" s="488"/>
      <c r="CV2272" s="488"/>
      <c r="CW2272" s="488"/>
      <c r="CX2272" s="488"/>
      <c r="CY2272" s="554">
        <v>248657648</v>
      </c>
      <c r="CZ2272" s="84">
        <v>0</v>
      </c>
      <c r="DA2272" s="110"/>
      <c r="DB2272" s="856" t="s">
        <v>20280</v>
      </c>
      <c r="DC2272" s="565">
        <v>1</v>
      </c>
      <c r="DD2272" s="928"/>
      <c r="DE2272" s="102" t="s">
        <v>19355</v>
      </c>
      <c r="DF2272" s="928"/>
      <c r="DG2272" s="555"/>
      <c r="DH2272" s="214"/>
      <c r="DI2272" s="557">
        <v>41465</v>
      </c>
      <c r="DJ2272" s="111">
        <v>41450</v>
      </c>
      <c r="DK2272" s="558">
        <v>6</v>
      </c>
      <c r="DL2272" s="928"/>
      <c r="DM2272" s="619" t="s">
        <v>20570</v>
      </c>
      <c r="DN2272" s="890">
        <v>248657648</v>
      </c>
      <c r="DO2272" s="928"/>
      <c r="DP2272" s="928"/>
      <c r="DQ2272" s="928"/>
      <c r="DR2272" s="928"/>
    </row>
    <row r="2273" spans="1:122" ht="60.75" customHeight="1" thickTop="1" thickBot="1">
      <c r="A2273" s="214" t="s">
        <v>14629</v>
      </c>
      <c r="B2273" s="214" t="s">
        <v>14034</v>
      </c>
      <c r="C2273" s="214" t="s">
        <v>543</v>
      </c>
      <c r="D2273" s="374">
        <v>1</v>
      </c>
      <c r="E2273" s="517">
        <v>41472</v>
      </c>
      <c r="F2273" s="517">
        <v>41444</v>
      </c>
      <c r="G2273" s="517">
        <v>41481</v>
      </c>
      <c r="H2273" s="517">
        <v>41492</v>
      </c>
      <c r="I2273" s="517">
        <v>41492</v>
      </c>
      <c r="J2273" s="382">
        <v>48</v>
      </c>
      <c r="K2273" s="551">
        <v>42953</v>
      </c>
      <c r="L2273" s="517">
        <v>41478</v>
      </c>
      <c r="M2273" s="117"/>
      <c r="N2273" s="214" t="s">
        <v>109</v>
      </c>
      <c r="O2273" s="1166">
        <v>830009610</v>
      </c>
      <c r="P2273" s="530" t="s">
        <v>1097</v>
      </c>
      <c r="Q2273" s="530" t="s">
        <v>1097</v>
      </c>
      <c r="R2273" s="530" t="s">
        <v>1097</v>
      </c>
      <c r="S2273" s="530" t="s">
        <v>1097</v>
      </c>
      <c r="T2273" s="530" t="s">
        <v>1097</v>
      </c>
      <c r="U2273" s="530" t="s">
        <v>1097</v>
      </c>
      <c r="V2273" s="530" t="s">
        <v>1097</v>
      </c>
      <c r="W2273" s="530" t="s">
        <v>1097</v>
      </c>
      <c r="X2273" s="530"/>
      <c r="Y2273" s="530"/>
      <c r="Z2273" s="530"/>
      <c r="AA2273" s="530"/>
      <c r="AB2273" s="545" t="s">
        <v>14814</v>
      </c>
      <c r="AC2273" s="214"/>
      <c r="AD2273" s="214" t="s">
        <v>14813</v>
      </c>
      <c r="AE2273" s="214" t="s">
        <v>13780</v>
      </c>
      <c r="AF2273" s="214">
        <v>186</v>
      </c>
      <c r="AG2273" s="626" t="s">
        <v>14036</v>
      </c>
      <c r="AH2273" s="685">
        <v>3055319481</v>
      </c>
      <c r="AI2273" s="634">
        <v>1811792320</v>
      </c>
      <c r="AJ2273" s="634">
        <v>4867111801</v>
      </c>
      <c r="AK2273" s="214" t="s">
        <v>14805</v>
      </c>
      <c r="AL2273" s="214" t="s">
        <v>156</v>
      </c>
      <c r="AM2273" s="86">
        <v>3055319481</v>
      </c>
      <c r="AN2273" s="541" t="s">
        <v>14315</v>
      </c>
      <c r="AO2273" s="541" t="s">
        <v>14315</v>
      </c>
      <c r="AP2273" s="159"/>
      <c r="AQ2273" s="84">
        <v>2138723636</v>
      </c>
      <c r="AR2273" s="375">
        <v>41492</v>
      </c>
      <c r="AS2273" s="603">
        <v>559</v>
      </c>
      <c r="AT2273" s="488"/>
      <c r="AU2273" s="488"/>
      <c r="AV2273" s="470"/>
      <c r="AW2273" s="488"/>
      <c r="AX2273" s="488"/>
      <c r="AY2273" s="488"/>
      <c r="AZ2273" s="488"/>
      <c r="BA2273" s="488"/>
      <c r="BB2273" s="488"/>
      <c r="BC2273" s="488"/>
      <c r="BD2273" s="488"/>
      <c r="BE2273" s="488"/>
      <c r="BF2273" s="488"/>
      <c r="BG2273" s="488"/>
      <c r="BH2273" s="488"/>
      <c r="BI2273" s="488"/>
      <c r="BJ2273" s="488"/>
      <c r="BK2273" s="488"/>
      <c r="BL2273" s="488"/>
      <c r="BM2273" s="488"/>
      <c r="BN2273" s="488"/>
      <c r="BO2273" s="488"/>
      <c r="BP2273" s="488"/>
      <c r="BQ2273" s="488"/>
      <c r="BR2273" s="488"/>
      <c r="BS2273" s="488"/>
      <c r="BT2273" s="488"/>
      <c r="BU2273" s="488"/>
      <c r="BV2273" s="488"/>
      <c r="BW2273" s="488"/>
      <c r="BX2273" s="488"/>
      <c r="BY2273" s="488"/>
      <c r="BZ2273" s="488"/>
      <c r="CA2273" s="488"/>
      <c r="CB2273" s="488"/>
      <c r="CC2273" s="488"/>
      <c r="CD2273" s="488"/>
      <c r="CE2273" s="488"/>
      <c r="CF2273" s="488"/>
      <c r="CG2273" s="488"/>
      <c r="CH2273" s="488"/>
      <c r="CI2273" s="488"/>
      <c r="CJ2273" s="488"/>
      <c r="CK2273" s="488"/>
      <c r="CL2273" s="488"/>
      <c r="CM2273" s="488"/>
      <c r="CN2273" s="488"/>
      <c r="CO2273" s="488"/>
      <c r="CP2273" s="488"/>
      <c r="CQ2273" s="488"/>
      <c r="CR2273" s="488"/>
      <c r="CS2273" s="488"/>
      <c r="CT2273" s="488"/>
      <c r="CU2273" s="488"/>
      <c r="CV2273" s="488"/>
      <c r="CW2273" s="488"/>
      <c r="CX2273" s="488"/>
      <c r="CY2273" s="554">
        <v>2138723636</v>
      </c>
      <c r="CZ2273" s="84">
        <v>916595845</v>
      </c>
      <c r="DA2273" s="110"/>
      <c r="DB2273" s="856" t="s">
        <v>20280</v>
      </c>
      <c r="DC2273" s="565">
        <v>2</v>
      </c>
      <c r="DD2273" s="928"/>
      <c r="DE2273" s="102" t="s">
        <v>19355</v>
      </c>
      <c r="DF2273" s="928"/>
      <c r="DG2273" s="555"/>
      <c r="DH2273" s="214"/>
      <c r="DI2273" s="557">
        <v>41478</v>
      </c>
      <c r="DJ2273" s="111">
        <v>41450</v>
      </c>
      <c r="DK2273" s="558">
        <v>6</v>
      </c>
      <c r="DL2273" s="928"/>
      <c r="DM2273" s="619" t="s">
        <v>20577</v>
      </c>
      <c r="DN2273" s="890">
        <v>2138723636</v>
      </c>
      <c r="DO2273" s="928"/>
      <c r="DP2273" s="928"/>
      <c r="DQ2273" s="928"/>
      <c r="DR2273" s="928"/>
    </row>
    <row r="2274" spans="1:122" ht="60.75" customHeight="1" thickTop="1" thickBot="1">
      <c r="A2274" s="214" t="s">
        <v>14771</v>
      </c>
      <c r="B2274" s="214" t="s">
        <v>11526</v>
      </c>
      <c r="C2274" s="214" t="s">
        <v>543</v>
      </c>
      <c r="D2274" s="374">
        <v>1</v>
      </c>
      <c r="E2274" s="517">
        <v>41506</v>
      </c>
      <c r="F2274" s="517">
        <v>41450</v>
      </c>
      <c r="G2274" s="517">
        <v>41516</v>
      </c>
      <c r="H2274" s="517">
        <v>41537</v>
      </c>
      <c r="I2274" s="517">
        <v>41537</v>
      </c>
      <c r="J2274" s="382">
        <v>12</v>
      </c>
      <c r="K2274" s="551">
        <v>41902</v>
      </c>
      <c r="L2274" s="517">
        <v>41506</v>
      </c>
      <c r="M2274" s="117"/>
      <c r="N2274" s="214" t="s">
        <v>12584</v>
      </c>
      <c r="O2274" s="1166">
        <v>890101681</v>
      </c>
      <c r="P2274" s="530" t="s">
        <v>1097</v>
      </c>
      <c r="Q2274" s="530" t="s">
        <v>1097</v>
      </c>
      <c r="R2274" s="530" t="s">
        <v>1097</v>
      </c>
      <c r="S2274" s="530" t="s">
        <v>1097</v>
      </c>
      <c r="T2274" s="530" t="s">
        <v>1097</v>
      </c>
      <c r="U2274" s="530" t="s">
        <v>1097</v>
      </c>
      <c r="V2274" s="530" t="s">
        <v>1097</v>
      </c>
      <c r="W2274" s="530" t="s">
        <v>1097</v>
      </c>
      <c r="X2274" s="530"/>
      <c r="Y2274" s="530"/>
      <c r="Z2274" s="530"/>
      <c r="AA2274" s="530"/>
      <c r="AB2274" s="545" t="s">
        <v>14815</v>
      </c>
      <c r="AC2274" s="214"/>
      <c r="AD2274" s="214" t="s">
        <v>14813</v>
      </c>
      <c r="AE2274" s="214" t="s">
        <v>14816</v>
      </c>
      <c r="AF2274" s="214" t="s">
        <v>13905</v>
      </c>
      <c r="AG2274" s="626" t="s">
        <v>14774</v>
      </c>
      <c r="AH2274" s="696">
        <v>190482206</v>
      </c>
      <c r="AI2274" s="634">
        <v>89867000</v>
      </c>
      <c r="AJ2274" s="634">
        <v>280349206</v>
      </c>
      <c r="AK2274" s="214" t="s">
        <v>14805</v>
      </c>
      <c r="AL2274" s="214" t="s">
        <v>156</v>
      </c>
      <c r="AM2274" s="86">
        <v>190482206</v>
      </c>
      <c r="AN2274" s="541" t="s">
        <v>1470</v>
      </c>
      <c r="AO2274" s="541" t="s">
        <v>8498</v>
      </c>
      <c r="AP2274" s="159"/>
      <c r="AQ2274" s="84">
        <v>133337546</v>
      </c>
      <c r="AR2274" s="553">
        <v>41537</v>
      </c>
      <c r="AS2274" s="554">
        <v>593</v>
      </c>
      <c r="AT2274" s="488"/>
      <c r="AU2274" s="488"/>
      <c r="AV2274" s="470"/>
      <c r="AW2274" s="488"/>
      <c r="AX2274" s="488"/>
      <c r="AY2274" s="488"/>
      <c r="AZ2274" s="488"/>
      <c r="BA2274" s="488"/>
      <c r="BB2274" s="488"/>
      <c r="BC2274" s="488"/>
      <c r="BD2274" s="488"/>
      <c r="BE2274" s="488"/>
      <c r="BF2274" s="488"/>
      <c r="BG2274" s="488"/>
      <c r="BH2274" s="488"/>
      <c r="BI2274" s="488"/>
      <c r="BJ2274" s="488"/>
      <c r="BK2274" s="488"/>
      <c r="BL2274" s="488"/>
      <c r="BM2274" s="488"/>
      <c r="BN2274" s="488"/>
      <c r="BO2274" s="488"/>
      <c r="BP2274" s="488"/>
      <c r="BQ2274" s="488"/>
      <c r="BR2274" s="488"/>
      <c r="BS2274" s="488"/>
      <c r="BT2274" s="488"/>
      <c r="BU2274" s="488"/>
      <c r="BV2274" s="488"/>
      <c r="BW2274" s="488"/>
      <c r="BX2274" s="488"/>
      <c r="BY2274" s="488"/>
      <c r="BZ2274" s="488"/>
      <c r="CA2274" s="488"/>
      <c r="CB2274" s="488"/>
      <c r="CC2274" s="488"/>
      <c r="CD2274" s="488"/>
      <c r="CE2274" s="488"/>
      <c r="CF2274" s="488"/>
      <c r="CG2274" s="488"/>
      <c r="CH2274" s="488"/>
      <c r="CI2274" s="488"/>
      <c r="CJ2274" s="488"/>
      <c r="CK2274" s="488"/>
      <c r="CL2274" s="488"/>
      <c r="CM2274" s="488"/>
      <c r="CN2274" s="488"/>
      <c r="CO2274" s="488"/>
      <c r="CP2274" s="488"/>
      <c r="CQ2274" s="488"/>
      <c r="CR2274" s="488"/>
      <c r="CS2274" s="488"/>
      <c r="CT2274" s="488"/>
      <c r="CU2274" s="488"/>
      <c r="CV2274" s="488"/>
      <c r="CW2274" s="488"/>
      <c r="CX2274" s="488"/>
      <c r="CY2274" s="554">
        <v>133337546</v>
      </c>
      <c r="CZ2274" s="84">
        <v>57144660</v>
      </c>
      <c r="DA2274" s="110"/>
      <c r="DB2274" s="856" t="s">
        <v>20280</v>
      </c>
      <c r="DC2274" s="565">
        <v>2</v>
      </c>
      <c r="DD2274" s="928"/>
      <c r="DE2274" s="102" t="s">
        <v>19355</v>
      </c>
      <c r="DF2274" s="928"/>
      <c r="DG2274" s="555"/>
      <c r="DH2274" s="214"/>
      <c r="DI2274" s="557">
        <v>41506</v>
      </c>
      <c r="DJ2274" s="111">
        <v>41450</v>
      </c>
      <c r="DK2274" s="558">
        <v>0</v>
      </c>
      <c r="DL2274" s="619" t="s">
        <v>15785</v>
      </c>
      <c r="DM2274" s="619" t="s">
        <v>20586</v>
      </c>
      <c r="DN2274" s="890">
        <v>133337546</v>
      </c>
      <c r="DO2274" s="928"/>
      <c r="DP2274" s="928"/>
      <c r="DQ2274" s="928"/>
      <c r="DR2274" s="928"/>
    </row>
    <row r="2275" spans="1:122" ht="60.75" customHeight="1" thickTop="1" thickBot="1">
      <c r="A2275" s="214" t="s">
        <v>14772</v>
      </c>
      <c r="B2275" s="214" t="s">
        <v>11526</v>
      </c>
      <c r="C2275" s="214" t="s">
        <v>86</v>
      </c>
      <c r="D2275" s="374">
        <v>0</v>
      </c>
      <c r="E2275" s="517">
        <v>41495</v>
      </c>
      <c r="F2275" s="517">
        <v>41450</v>
      </c>
      <c r="G2275" s="517">
        <v>41500</v>
      </c>
      <c r="H2275" s="517">
        <v>41514</v>
      </c>
      <c r="I2275" s="517">
        <v>41514</v>
      </c>
      <c r="J2275" s="382">
        <v>24</v>
      </c>
      <c r="K2275" s="551">
        <v>42244</v>
      </c>
      <c r="L2275" s="517">
        <v>41495</v>
      </c>
      <c r="M2275" s="117"/>
      <c r="N2275" s="214" t="s">
        <v>598</v>
      </c>
      <c r="O2275" s="1166">
        <v>890399010</v>
      </c>
      <c r="P2275" s="530" t="s">
        <v>1097</v>
      </c>
      <c r="Q2275" s="530" t="s">
        <v>1097</v>
      </c>
      <c r="R2275" s="530" t="s">
        <v>1097</v>
      </c>
      <c r="S2275" s="530" t="s">
        <v>1097</v>
      </c>
      <c r="T2275" s="530" t="s">
        <v>1097</v>
      </c>
      <c r="U2275" s="530" t="s">
        <v>1097</v>
      </c>
      <c r="V2275" s="530" t="s">
        <v>1097</v>
      </c>
      <c r="W2275" s="530" t="s">
        <v>1097</v>
      </c>
      <c r="X2275" s="530"/>
      <c r="Y2275" s="530"/>
      <c r="Z2275" s="530"/>
      <c r="AA2275" s="530"/>
      <c r="AB2275" s="545" t="s">
        <v>14817</v>
      </c>
      <c r="AC2275" s="214"/>
      <c r="AD2275" s="214" t="s">
        <v>14813</v>
      </c>
      <c r="AE2275" s="214" t="s">
        <v>14816</v>
      </c>
      <c r="AF2275" s="214" t="s">
        <v>13905</v>
      </c>
      <c r="AG2275" s="626" t="s">
        <v>14775</v>
      </c>
      <c r="AH2275" s="696">
        <v>333131472</v>
      </c>
      <c r="AI2275" s="634">
        <v>162600000</v>
      </c>
      <c r="AJ2275" s="634">
        <v>495731472</v>
      </c>
      <c r="AK2275" s="214" t="s">
        <v>14805</v>
      </c>
      <c r="AL2275" s="214" t="s">
        <v>156</v>
      </c>
      <c r="AM2275" s="86">
        <v>333131472</v>
      </c>
      <c r="AN2275" s="541" t="s">
        <v>1452</v>
      </c>
      <c r="AO2275" s="541" t="s">
        <v>11428</v>
      </c>
      <c r="AP2275" s="159"/>
      <c r="AQ2275" s="84">
        <v>199878883</v>
      </c>
      <c r="AR2275" s="375">
        <v>41514</v>
      </c>
      <c r="AS2275" s="603">
        <v>576</v>
      </c>
      <c r="AT2275" s="488"/>
      <c r="AU2275" s="488"/>
      <c r="AV2275" s="470"/>
      <c r="AW2275" s="488"/>
      <c r="AX2275" s="488"/>
      <c r="AY2275" s="488"/>
      <c r="AZ2275" s="488"/>
      <c r="BA2275" s="488"/>
      <c r="BB2275" s="488"/>
      <c r="BC2275" s="488"/>
      <c r="BD2275" s="488"/>
      <c r="BE2275" s="488"/>
      <c r="BF2275" s="488"/>
      <c r="BG2275" s="488"/>
      <c r="BH2275" s="488"/>
      <c r="BI2275" s="488"/>
      <c r="BJ2275" s="488"/>
      <c r="BK2275" s="488"/>
      <c r="BL2275" s="488"/>
      <c r="BM2275" s="488"/>
      <c r="BN2275" s="488"/>
      <c r="BO2275" s="488"/>
      <c r="BP2275" s="488"/>
      <c r="BQ2275" s="488"/>
      <c r="BR2275" s="488"/>
      <c r="BS2275" s="488"/>
      <c r="BT2275" s="488"/>
      <c r="BU2275" s="488"/>
      <c r="BV2275" s="488"/>
      <c r="BW2275" s="488"/>
      <c r="BX2275" s="488"/>
      <c r="BY2275" s="488"/>
      <c r="BZ2275" s="488"/>
      <c r="CA2275" s="488"/>
      <c r="CB2275" s="488"/>
      <c r="CC2275" s="488"/>
      <c r="CD2275" s="488"/>
      <c r="CE2275" s="488"/>
      <c r="CF2275" s="488"/>
      <c r="CG2275" s="488"/>
      <c r="CH2275" s="488"/>
      <c r="CI2275" s="488"/>
      <c r="CJ2275" s="488"/>
      <c r="CK2275" s="488"/>
      <c r="CL2275" s="488"/>
      <c r="CM2275" s="488"/>
      <c r="CN2275" s="488"/>
      <c r="CO2275" s="488"/>
      <c r="CP2275" s="488"/>
      <c r="CQ2275" s="488"/>
      <c r="CR2275" s="488"/>
      <c r="CS2275" s="488"/>
      <c r="CT2275" s="488"/>
      <c r="CU2275" s="488"/>
      <c r="CV2275" s="488"/>
      <c r="CW2275" s="488"/>
      <c r="CX2275" s="488"/>
      <c r="CY2275" s="554">
        <v>199878883</v>
      </c>
      <c r="CZ2275" s="84">
        <v>133252589</v>
      </c>
      <c r="DA2275" s="110"/>
      <c r="DB2275" s="856" t="s">
        <v>20280</v>
      </c>
      <c r="DC2275" s="565">
        <v>2</v>
      </c>
      <c r="DD2275" s="928"/>
      <c r="DE2275" s="102" t="s">
        <v>19355</v>
      </c>
      <c r="DF2275" s="928"/>
      <c r="DG2275" s="555"/>
      <c r="DH2275" s="214"/>
      <c r="DI2275" s="557"/>
      <c r="DJ2275" s="111">
        <v>41450</v>
      </c>
      <c r="DK2275" s="558">
        <v>0</v>
      </c>
      <c r="DL2275" s="581" t="s">
        <v>15785</v>
      </c>
      <c r="DM2275" s="619" t="s">
        <v>20586</v>
      </c>
      <c r="DN2275" s="890">
        <v>199878883</v>
      </c>
      <c r="DO2275" s="928"/>
      <c r="DP2275" s="928"/>
      <c r="DQ2275" s="928"/>
      <c r="DR2275" s="928"/>
    </row>
    <row r="2276" spans="1:122" ht="60.75" customHeight="1" thickTop="1" thickBot="1">
      <c r="A2276" s="214" t="s">
        <v>14773</v>
      </c>
      <c r="B2276" s="214" t="s">
        <v>11526</v>
      </c>
      <c r="C2276" s="214" t="s">
        <v>543</v>
      </c>
      <c r="D2276" s="374">
        <v>1</v>
      </c>
      <c r="E2276" s="517">
        <v>41487</v>
      </c>
      <c r="F2276" s="517">
        <v>41450</v>
      </c>
      <c r="G2276" s="517">
        <v>41502</v>
      </c>
      <c r="H2276" s="517">
        <v>41514</v>
      </c>
      <c r="I2276" s="517">
        <v>41514</v>
      </c>
      <c r="J2276" s="382">
        <v>24</v>
      </c>
      <c r="K2276" s="551">
        <v>42244</v>
      </c>
      <c r="L2276" s="517">
        <v>41487</v>
      </c>
      <c r="M2276" s="117"/>
      <c r="N2276" s="214" t="s">
        <v>2405</v>
      </c>
      <c r="O2276" s="1166">
        <v>890902922</v>
      </c>
      <c r="P2276" s="530" t="s">
        <v>1097</v>
      </c>
      <c r="Q2276" s="530" t="s">
        <v>1097</v>
      </c>
      <c r="R2276" s="530" t="s">
        <v>1097</v>
      </c>
      <c r="S2276" s="530" t="s">
        <v>1097</v>
      </c>
      <c r="T2276" s="530" t="s">
        <v>1097</v>
      </c>
      <c r="U2276" s="530" t="s">
        <v>1097</v>
      </c>
      <c r="V2276" s="530" t="s">
        <v>1097</v>
      </c>
      <c r="W2276" s="530" t="s">
        <v>1097</v>
      </c>
      <c r="X2276" s="530"/>
      <c r="Y2276" s="530"/>
      <c r="Z2276" s="530"/>
      <c r="AA2276" s="530"/>
      <c r="AB2276" s="545" t="s">
        <v>14818</v>
      </c>
      <c r="AC2276" s="214"/>
      <c r="AD2276" s="214" t="s">
        <v>14813</v>
      </c>
      <c r="AE2276" s="214" t="s">
        <v>14816</v>
      </c>
      <c r="AF2276" s="214" t="s">
        <v>13905</v>
      </c>
      <c r="AG2276" s="626" t="s">
        <v>14776</v>
      </c>
      <c r="AH2276" s="696">
        <v>333188571</v>
      </c>
      <c r="AI2276" s="634">
        <v>174600000</v>
      </c>
      <c r="AJ2276" s="634">
        <v>507788571</v>
      </c>
      <c r="AK2276" s="214" t="s">
        <v>14935</v>
      </c>
      <c r="AL2276" s="214" t="s">
        <v>156</v>
      </c>
      <c r="AM2276" s="86">
        <v>333188571</v>
      </c>
      <c r="AN2276" s="542" t="s">
        <v>14361</v>
      </c>
      <c r="AO2276" s="542" t="s">
        <v>8485</v>
      </c>
      <c r="AP2276" s="159"/>
      <c r="AQ2276" s="84">
        <v>216572570</v>
      </c>
      <c r="AR2276" s="375">
        <v>41515</v>
      </c>
      <c r="AS2276" s="603">
        <v>580</v>
      </c>
      <c r="AT2276" s="488"/>
      <c r="AU2276" s="488"/>
      <c r="AV2276" s="470"/>
      <c r="AW2276" s="488"/>
      <c r="AX2276" s="488"/>
      <c r="AY2276" s="488"/>
      <c r="AZ2276" s="488"/>
      <c r="BA2276" s="488"/>
      <c r="BB2276" s="488"/>
      <c r="BC2276" s="488"/>
      <c r="BD2276" s="488"/>
      <c r="BE2276" s="488"/>
      <c r="BF2276" s="488"/>
      <c r="BG2276" s="488"/>
      <c r="BH2276" s="488"/>
      <c r="BI2276" s="488"/>
      <c r="BJ2276" s="488"/>
      <c r="BK2276" s="488"/>
      <c r="BL2276" s="488"/>
      <c r="BM2276" s="488"/>
      <c r="BN2276" s="488"/>
      <c r="BO2276" s="488"/>
      <c r="BP2276" s="488"/>
      <c r="BQ2276" s="488"/>
      <c r="BR2276" s="488"/>
      <c r="BS2276" s="488"/>
      <c r="BT2276" s="488"/>
      <c r="BU2276" s="488"/>
      <c r="BV2276" s="488"/>
      <c r="BW2276" s="488"/>
      <c r="BX2276" s="488"/>
      <c r="BY2276" s="488"/>
      <c r="BZ2276" s="488"/>
      <c r="CA2276" s="488"/>
      <c r="CB2276" s="488"/>
      <c r="CC2276" s="488"/>
      <c r="CD2276" s="488"/>
      <c r="CE2276" s="488"/>
      <c r="CF2276" s="488"/>
      <c r="CG2276" s="488"/>
      <c r="CH2276" s="488"/>
      <c r="CI2276" s="488"/>
      <c r="CJ2276" s="488"/>
      <c r="CK2276" s="488"/>
      <c r="CL2276" s="488"/>
      <c r="CM2276" s="488"/>
      <c r="CN2276" s="488"/>
      <c r="CO2276" s="488"/>
      <c r="CP2276" s="488"/>
      <c r="CQ2276" s="488"/>
      <c r="CR2276" s="488"/>
      <c r="CS2276" s="488"/>
      <c r="CT2276" s="488"/>
      <c r="CU2276" s="488"/>
      <c r="CV2276" s="488"/>
      <c r="CW2276" s="488"/>
      <c r="CX2276" s="488"/>
      <c r="CY2276" s="554">
        <v>216572570</v>
      </c>
      <c r="CZ2276" s="84">
        <v>116616001</v>
      </c>
      <c r="DA2276" s="110"/>
      <c r="DB2276" s="856" t="s">
        <v>20280</v>
      </c>
      <c r="DC2276" s="565">
        <v>2</v>
      </c>
      <c r="DD2276" s="928"/>
      <c r="DE2276" s="102" t="s">
        <v>19355</v>
      </c>
      <c r="DF2276" s="928"/>
      <c r="DG2276" s="555"/>
      <c r="DH2276" s="214"/>
      <c r="DI2276" s="557">
        <v>41487</v>
      </c>
      <c r="DJ2276" s="111">
        <v>41450</v>
      </c>
      <c r="DK2276" s="558">
        <v>0</v>
      </c>
      <c r="DL2276" s="928"/>
      <c r="DM2276" s="619" t="s">
        <v>20586</v>
      </c>
      <c r="DN2276" s="890">
        <v>216572570</v>
      </c>
      <c r="DO2276" s="928"/>
      <c r="DP2276" s="928"/>
      <c r="DQ2276" s="928"/>
      <c r="DR2276" s="928"/>
    </row>
    <row r="2277" spans="1:122" ht="60.75" customHeight="1" thickTop="1" thickBot="1">
      <c r="A2277" s="214" t="s">
        <v>14824</v>
      </c>
      <c r="B2277" s="214" t="s">
        <v>4722</v>
      </c>
      <c r="C2277" s="214" t="s">
        <v>86</v>
      </c>
      <c r="D2277" s="374">
        <v>0</v>
      </c>
      <c r="E2277" s="517">
        <v>41485</v>
      </c>
      <c r="F2277" s="517">
        <v>41452</v>
      </c>
      <c r="G2277" s="517">
        <v>41485</v>
      </c>
      <c r="H2277" s="517">
        <v>41495</v>
      </c>
      <c r="I2277" s="517">
        <v>41485</v>
      </c>
      <c r="J2277" s="382">
        <v>18</v>
      </c>
      <c r="K2277" s="551">
        <v>42034</v>
      </c>
      <c r="L2277" s="517">
        <v>41485</v>
      </c>
      <c r="M2277" s="117"/>
      <c r="N2277" s="214" t="s">
        <v>251</v>
      </c>
      <c r="O2277" s="1166">
        <v>891480035</v>
      </c>
      <c r="P2277" s="530" t="s">
        <v>1097</v>
      </c>
      <c r="Q2277" s="530" t="s">
        <v>1097</v>
      </c>
      <c r="R2277" s="530" t="s">
        <v>1097</v>
      </c>
      <c r="S2277" s="530" t="s">
        <v>1097</v>
      </c>
      <c r="T2277" s="530" t="s">
        <v>1097</v>
      </c>
      <c r="U2277" s="530" t="s">
        <v>1097</v>
      </c>
      <c r="V2277" s="530" t="s">
        <v>1097</v>
      </c>
      <c r="W2277" s="530" t="s">
        <v>1097</v>
      </c>
      <c r="X2277" s="530"/>
      <c r="Y2277" s="530"/>
      <c r="Z2277" s="530"/>
      <c r="AA2277" s="530"/>
      <c r="AB2277" s="545" t="s">
        <v>15462</v>
      </c>
      <c r="AC2277" s="214"/>
      <c r="AD2277" s="214" t="s">
        <v>11057</v>
      </c>
      <c r="AE2277" s="214" t="s">
        <v>14753</v>
      </c>
      <c r="AF2277" s="214" t="s">
        <v>12562</v>
      </c>
      <c r="AG2277" s="626" t="s">
        <v>14847</v>
      </c>
      <c r="AH2277" s="636">
        <v>256200000</v>
      </c>
      <c r="AI2277" s="634">
        <v>153250000</v>
      </c>
      <c r="AJ2277" s="634">
        <v>409450000</v>
      </c>
      <c r="AK2277" s="214" t="s">
        <v>14939</v>
      </c>
      <c r="AL2277" s="214" t="s">
        <v>156</v>
      </c>
      <c r="AM2277" s="86">
        <v>256200000</v>
      </c>
      <c r="AN2277" s="543" t="s">
        <v>11047</v>
      </c>
      <c r="AO2277" s="543" t="s">
        <v>11045</v>
      </c>
      <c r="AP2277" s="169"/>
      <c r="AQ2277" s="84">
        <v>128100000</v>
      </c>
      <c r="AR2277" s="375">
        <v>41495</v>
      </c>
      <c r="AS2277" s="603">
        <v>563</v>
      </c>
      <c r="AT2277" s="488"/>
      <c r="AU2277" s="488"/>
      <c r="AV2277" s="470"/>
      <c r="AW2277" s="488"/>
      <c r="AX2277" s="488"/>
      <c r="AY2277" s="488"/>
      <c r="AZ2277" s="488"/>
      <c r="BA2277" s="488"/>
      <c r="BB2277" s="488"/>
      <c r="BC2277" s="488"/>
      <c r="BD2277" s="488"/>
      <c r="BE2277" s="488"/>
      <c r="BF2277" s="488"/>
      <c r="BG2277" s="488"/>
      <c r="BH2277" s="488"/>
      <c r="BI2277" s="488"/>
      <c r="BJ2277" s="488"/>
      <c r="BK2277" s="488"/>
      <c r="BL2277" s="488"/>
      <c r="BM2277" s="488"/>
      <c r="BN2277" s="488"/>
      <c r="BO2277" s="488"/>
      <c r="BP2277" s="488"/>
      <c r="BQ2277" s="488"/>
      <c r="BR2277" s="488"/>
      <c r="BS2277" s="488"/>
      <c r="BT2277" s="488"/>
      <c r="BU2277" s="488"/>
      <c r="BV2277" s="488"/>
      <c r="BW2277" s="488"/>
      <c r="BX2277" s="488"/>
      <c r="BY2277" s="488"/>
      <c r="BZ2277" s="488"/>
      <c r="CA2277" s="488"/>
      <c r="CB2277" s="488"/>
      <c r="CC2277" s="488"/>
      <c r="CD2277" s="488"/>
      <c r="CE2277" s="488"/>
      <c r="CF2277" s="488"/>
      <c r="CG2277" s="488"/>
      <c r="CH2277" s="488"/>
      <c r="CI2277" s="488"/>
      <c r="CJ2277" s="488"/>
      <c r="CK2277" s="488"/>
      <c r="CL2277" s="488"/>
      <c r="CM2277" s="488"/>
      <c r="CN2277" s="488"/>
      <c r="CO2277" s="488"/>
      <c r="CP2277" s="488"/>
      <c r="CQ2277" s="488"/>
      <c r="CR2277" s="488"/>
      <c r="CS2277" s="488"/>
      <c r="CT2277" s="488"/>
      <c r="CU2277" s="488"/>
      <c r="CV2277" s="488"/>
      <c r="CW2277" s="488"/>
      <c r="CX2277" s="488"/>
      <c r="CY2277" s="554">
        <v>128100000</v>
      </c>
      <c r="CZ2277" s="84">
        <v>128100000</v>
      </c>
      <c r="DA2277" s="110"/>
      <c r="DB2277" s="856" t="s">
        <v>20280</v>
      </c>
      <c r="DC2277" s="565">
        <v>2</v>
      </c>
      <c r="DD2277" s="928"/>
      <c r="DE2277" s="565" t="s">
        <v>19355</v>
      </c>
      <c r="DF2277" s="928"/>
      <c r="DG2277" s="555"/>
      <c r="DH2277" s="214"/>
      <c r="DI2277" s="557"/>
      <c r="DJ2277" s="111">
        <v>41460</v>
      </c>
      <c r="DK2277" s="558">
        <v>8</v>
      </c>
      <c r="DL2277" s="928"/>
      <c r="DM2277" s="619" t="s">
        <v>20621</v>
      </c>
      <c r="DN2277" s="890">
        <v>128100000</v>
      </c>
      <c r="DO2277" s="928"/>
      <c r="DP2277" s="928"/>
      <c r="DQ2277" s="928"/>
      <c r="DR2277" s="928"/>
    </row>
    <row r="2278" spans="1:122" ht="60.75" customHeight="1" thickTop="1" thickBot="1">
      <c r="A2278" s="214" t="s">
        <v>14825</v>
      </c>
      <c r="B2278" s="214" t="s">
        <v>4722</v>
      </c>
      <c r="C2278" s="214" t="s">
        <v>86</v>
      </c>
      <c r="D2278" s="374">
        <v>0</v>
      </c>
      <c r="E2278" s="517">
        <v>41485</v>
      </c>
      <c r="F2278" s="517">
        <v>41452</v>
      </c>
      <c r="G2278" s="517">
        <v>41485</v>
      </c>
      <c r="H2278" s="517">
        <v>41495</v>
      </c>
      <c r="I2278" s="517">
        <v>41485</v>
      </c>
      <c r="J2278" s="382">
        <v>18</v>
      </c>
      <c r="K2278" s="551">
        <v>42034</v>
      </c>
      <c r="L2278" s="517">
        <v>41485</v>
      </c>
      <c r="M2278" s="117"/>
      <c r="N2278" s="214" t="s">
        <v>3536</v>
      </c>
      <c r="O2278" s="1166">
        <v>811001689</v>
      </c>
      <c r="P2278" s="530" t="s">
        <v>1097</v>
      </c>
      <c r="Q2278" s="530" t="s">
        <v>1097</v>
      </c>
      <c r="R2278" s="530" t="s">
        <v>1097</v>
      </c>
      <c r="S2278" s="530" t="s">
        <v>1097</v>
      </c>
      <c r="T2278" s="530" t="s">
        <v>1097</v>
      </c>
      <c r="U2278" s="530" t="s">
        <v>1097</v>
      </c>
      <c r="V2278" s="530" t="s">
        <v>1097</v>
      </c>
      <c r="W2278" s="530" t="s">
        <v>1097</v>
      </c>
      <c r="X2278" s="530"/>
      <c r="Y2278" s="530"/>
      <c r="Z2278" s="530"/>
      <c r="AA2278" s="530"/>
      <c r="AB2278" s="545" t="s">
        <v>14849</v>
      </c>
      <c r="AC2278" s="214"/>
      <c r="AD2278" s="214" t="s">
        <v>11057</v>
      </c>
      <c r="AE2278" s="214" t="s">
        <v>14753</v>
      </c>
      <c r="AF2278" s="214" t="s">
        <v>12562</v>
      </c>
      <c r="AG2278" s="626" t="s">
        <v>14848</v>
      </c>
      <c r="AH2278" s="696">
        <v>176984850</v>
      </c>
      <c r="AI2278" s="634">
        <v>29032730</v>
      </c>
      <c r="AJ2278" s="634">
        <v>206017580</v>
      </c>
      <c r="AK2278" s="214" t="s">
        <v>14939</v>
      </c>
      <c r="AL2278" s="214" t="s">
        <v>156</v>
      </c>
      <c r="AM2278" s="86">
        <v>176984850</v>
      </c>
      <c r="AN2278" s="543" t="s">
        <v>14361</v>
      </c>
      <c r="AO2278" s="543" t="s">
        <v>8485</v>
      </c>
      <c r="AP2278" s="169"/>
      <c r="AQ2278" s="84">
        <v>88492425</v>
      </c>
      <c r="AR2278" s="375">
        <v>41495</v>
      </c>
      <c r="AS2278" s="603">
        <v>563</v>
      </c>
      <c r="AT2278" s="488"/>
      <c r="AU2278" s="488"/>
      <c r="AV2278" s="470"/>
      <c r="AW2278" s="488"/>
      <c r="AX2278" s="488"/>
      <c r="AY2278" s="488"/>
      <c r="AZ2278" s="488"/>
      <c r="BA2278" s="488"/>
      <c r="BB2278" s="488"/>
      <c r="BC2278" s="488"/>
      <c r="BD2278" s="488"/>
      <c r="BE2278" s="488"/>
      <c r="BF2278" s="488"/>
      <c r="BG2278" s="488"/>
      <c r="BH2278" s="488"/>
      <c r="BI2278" s="488"/>
      <c r="BJ2278" s="488"/>
      <c r="BK2278" s="488"/>
      <c r="BL2278" s="488"/>
      <c r="BM2278" s="488"/>
      <c r="BN2278" s="488"/>
      <c r="BO2278" s="488"/>
      <c r="BP2278" s="488"/>
      <c r="BQ2278" s="488"/>
      <c r="BR2278" s="488"/>
      <c r="BS2278" s="488"/>
      <c r="BT2278" s="488"/>
      <c r="BU2278" s="488"/>
      <c r="BV2278" s="488"/>
      <c r="BW2278" s="488"/>
      <c r="BX2278" s="488"/>
      <c r="BY2278" s="488"/>
      <c r="BZ2278" s="488"/>
      <c r="CA2278" s="488"/>
      <c r="CB2278" s="488"/>
      <c r="CC2278" s="488"/>
      <c r="CD2278" s="488"/>
      <c r="CE2278" s="488"/>
      <c r="CF2278" s="488"/>
      <c r="CG2278" s="488"/>
      <c r="CH2278" s="488"/>
      <c r="CI2278" s="488"/>
      <c r="CJ2278" s="488"/>
      <c r="CK2278" s="488"/>
      <c r="CL2278" s="488"/>
      <c r="CM2278" s="488"/>
      <c r="CN2278" s="488"/>
      <c r="CO2278" s="488"/>
      <c r="CP2278" s="488"/>
      <c r="CQ2278" s="488"/>
      <c r="CR2278" s="488"/>
      <c r="CS2278" s="488"/>
      <c r="CT2278" s="488"/>
      <c r="CU2278" s="488"/>
      <c r="CV2278" s="488"/>
      <c r="CW2278" s="488"/>
      <c r="CX2278" s="488"/>
      <c r="CY2278" s="554">
        <v>88492425</v>
      </c>
      <c r="CZ2278" s="84">
        <v>88492425</v>
      </c>
      <c r="DA2278" s="110"/>
      <c r="DB2278" s="856" t="s">
        <v>20280</v>
      </c>
      <c r="DC2278" s="565">
        <v>2</v>
      </c>
      <c r="DD2278" s="928"/>
      <c r="DE2278" s="565" t="s">
        <v>19355</v>
      </c>
      <c r="DF2278" s="928"/>
      <c r="DG2278" s="555"/>
      <c r="DH2278" s="214"/>
      <c r="DI2278" s="557"/>
      <c r="DJ2278" s="111">
        <v>41460</v>
      </c>
      <c r="DK2278" s="558">
        <v>8</v>
      </c>
      <c r="DL2278" s="581" t="s">
        <v>15785</v>
      </c>
      <c r="DM2278" s="619" t="s">
        <v>20621</v>
      </c>
      <c r="DN2278" s="890">
        <v>88492425</v>
      </c>
      <c r="DO2278" s="928"/>
      <c r="DP2278" s="928"/>
      <c r="DQ2278" s="928"/>
      <c r="DR2278" s="928"/>
    </row>
    <row r="2279" spans="1:122" ht="60.75" customHeight="1" thickTop="1" thickBot="1">
      <c r="A2279" s="214" t="s">
        <v>14826</v>
      </c>
      <c r="B2279" s="214" t="s">
        <v>4722</v>
      </c>
      <c r="C2279" s="214" t="s">
        <v>86</v>
      </c>
      <c r="D2279" s="374">
        <v>0</v>
      </c>
      <c r="E2279" s="517">
        <v>41499</v>
      </c>
      <c r="F2279" s="517">
        <v>41452</v>
      </c>
      <c r="G2279" s="517">
        <v>41500</v>
      </c>
      <c r="H2279" s="517">
        <v>41514</v>
      </c>
      <c r="I2279" s="517">
        <v>41499</v>
      </c>
      <c r="J2279" s="382">
        <v>18</v>
      </c>
      <c r="K2279" s="551">
        <v>42048</v>
      </c>
      <c r="L2279" s="517">
        <v>41499</v>
      </c>
      <c r="M2279" s="117"/>
      <c r="N2279" s="214" t="s">
        <v>101</v>
      </c>
      <c r="O2279" s="1166">
        <v>890980040</v>
      </c>
      <c r="P2279" s="530" t="s">
        <v>1097</v>
      </c>
      <c r="Q2279" s="530" t="s">
        <v>1097</v>
      </c>
      <c r="R2279" s="530" t="s">
        <v>1097</v>
      </c>
      <c r="S2279" s="530" t="s">
        <v>1097</v>
      </c>
      <c r="T2279" s="530" t="s">
        <v>1097</v>
      </c>
      <c r="U2279" s="530" t="s">
        <v>1097</v>
      </c>
      <c r="V2279" s="530" t="s">
        <v>1097</v>
      </c>
      <c r="W2279" s="530" t="s">
        <v>1097</v>
      </c>
      <c r="X2279" s="530"/>
      <c r="Y2279" s="530"/>
      <c r="Z2279" s="530"/>
      <c r="AA2279" s="530"/>
      <c r="AB2279" s="545" t="s">
        <v>14851</v>
      </c>
      <c r="AC2279" s="214"/>
      <c r="AD2279" s="214" t="s">
        <v>11057</v>
      </c>
      <c r="AE2279" s="214" t="s">
        <v>14753</v>
      </c>
      <c r="AF2279" s="214" t="s">
        <v>12562</v>
      </c>
      <c r="AG2279" s="626" t="s">
        <v>14850</v>
      </c>
      <c r="AH2279" s="696">
        <v>243320000</v>
      </c>
      <c r="AI2279" s="634">
        <v>134600000</v>
      </c>
      <c r="AJ2279" s="634">
        <v>377920000</v>
      </c>
      <c r="AK2279" s="374">
        <v>41453</v>
      </c>
      <c r="AL2279" s="214" t="s">
        <v>156</v>
      </c>
      <c r="AM2279" s="86">
        <v>243320000</v>
      </c>
      <c r="AN2279" s="543" t="s">
        <v>14361</v>
      </c>
      <c r="AO2279" s="543" t="s">
        <v>8485</v>
      </c>
      <c r="AP2279" s="169"/>
      <c r="AQ2279" s="84">
        <v>121660000</v>
      </c>
      <c r="AR2279" s="375">
        <v>41514</v>
      </c>
      <c r="AS2279" s="603">
        <v>576</v>
      </c>
      <c r="AT2279" s="488"/>
      <c r="AU2279" s="488"/>
      <c r="AV2279" s="470"/>
      <c r="AW2279" s="488"/>
      <c r="AX2279" s="488"/>
      <c r="AY2279" s="488"/>
      <c r="AZ2279" s="488"/>
      <c r="BA2279" s="488"/>
      <c r="BB2279" s="488"/>
      <c r="BC2279" s="488"/>
      <c r="BD2279" s="488"/>
      <c r="BE2279" s="488"/>
      <c r="BF2279" s="488"/>
      <c r="BG2279" s="488"/>
      <c r="BH2279" s="488"/>
      <c r="BI2279" s="488"/>
      <c r="BJ2279" s="488"/>
      <c r="BK2279" s="488"/>
      <c r="BL2279" s="488"/>
      <c r="BM2279" s="488"/>
      <c r="BN2279" s="488"/>
      <c r="BO2279" s="488"/>
      <c r="BP2279" s="488"/>
      <c r="BQ2279" s="488"/>
      <c r="BR2279" s="488"/>
      <c r="BS2279" s="488"/>
      <c r="BT2279" s="488"/>
      <c r="BU2279" s="488"/>
      <c r="BV2279" s="488"/>
      <c r="BW2279" s="488"/>
      <c r="BX2279" s="488"/>
      <c r="BY2279" s="488"/>
      <c r="BZ2279" s="488"/>
      <c r="CA2279" s="488"/>
      <c r="CB2279" s="488"/>
      <c r="CC2279" s="488"/>
      <c r="CD2279" s="488"/>
      <c r="CE2279" s="488"/>
      <c r="CF2279" s="488"/>
      <c r="CG2279" s="488"/>
      <c r="CH2279" s="488"/>
      <c r="CI2279" s="488"/>
      <c r="CJ2279" s="488"/>
      <c r="CK2279" s="488"/>
      <c r="CL2279" s="488"/>
      <c r="CM2279" s="488"/>
      <c r="CN2279" s="488"/>
      <c r="CO2279" s="488"/>
      <c r="CP2279" s="488"/>
      <c r="CQ2279" s="488"/>
      <c r="CR2279" s="488"/>
      <c r="CS2279" s="488"/>
      <c r="CT2279" s="488"/>
      <c r="CU2279" s="488"/>
      <c r="CV2279" s="488"/>
      <c r="CW2279" s="488"/>
      <c r="CX2279" s="488"/>
      <c r="CY2279" s="554">
        <v>121660000</v>
      </c>
      <c r="CZ2279" s="84">
        <v>121660000</v>
      </c>
      <c r="DA2279" s="110"/>
      <c r="DB2279" s="856" t="s">
        <v>20280</v>
      </c>
      <c r="DC2279" s="565">
        <v>2</v>
      </c>
      <c r="DD2279" s="928"/>
      <c r="DE2279" s="565" t="s">
        <v>19355</v>
      </c>
      <c r="DF2279" s="928"/>
      <c r="DG2279" s="555"/>
      <c r="DH2279" s="214"/>
      <c r="DI2279" s="557"/>
      <c r="DJ2279" s="111">
        <v>41453</v>
      </c>
      <c r="DK2279" s="558">
        <v>1</v>
      </c>
      <c r="DL2279" s="581" t="s">
        <v>15785</v>
      </c>
      <c r="DM2279" s="619" t="s">
        <v>20621</v>
      </c>
      <c r="DN2279" s="890">
        <v>121660000</v>
      </c>
      <c r="DO2279" s="928"/>
      <c r="DP2279" s="928"/>
      <c r="DQ2279" s="928"/>
      <c r="DR2279" s="928"/>
    </row>
    <row r="2280" spans="1:122" ht="60.75" customHeight="1" thickTop="1" thickBot="1">
      <c r="A2280" s="214" t="s">
        <v>14827</v>
      </c>
      <c r="B2280" s="214" t="s">
        <v>4722</v>
      </c>
      <c r="C2280" s="214" t="s">
        <v>86</v>
      </c>
      <c r="D2280" s="374">
        <v>0</v>
      </c>
      <c r="E2280" s="517">
        <v>41500</v>
      </c>
      <c r="F2280" s="517">
        <v>41452</v>
      </c>
      <c r="G2280" s="517">
        <v>41506</v>
      </c>
      <c r="H2280" s="520">
        <v>41606</v>
      </c>
      <c r="I2280" s="517">
        <v>41500</v>
      </c>
      <c r="J2280" s="382">
        <v>18</v>
      </c>
      <c r="K2280" s="551">
        <v>42049</v>
      </c>
      <c r="L2280" s="517">
        <v>41500</v>
      </c>
      <c r="M2280" s="117"/>
      <c r="N2280" s="214" t="s">
        <v>15234</v>
      </c>
      <c r="O2280" s="1166">
        <v>890201213</v>
      </c>
      <c r="P2280" s="530" t="s">
        <v>1097</v>
      </c>
      <c r="Q2280" s="530" t="s">
        <v>1097</v>
      </c>
      <c r="R2280" s="530" t="s">
        <v>1097</v>
      </c>
      <c r="S2280" s="530" t="s">
        <v>1097</v>
      </c>
      <c r="T2280" s="530" t="s">
        <v>1097</v>
      </c>
      <c r="U2280" s="530" t="s">
        <v>1097</v>
      </c>
      <c r="V2280" s="530" t="s">
        <v>1097</v>
      </c>
      <c r="W2280" s="530" t="s">
        <v>1097</v>
      </c>
      <c r="X2280" s="530"/>
      <c r="Y2280" s="530"/>
      <c r="Z2280" s="530"/>
      <c r="AA2280" s="530"/>
      <c r="AB2280" s="545" t="s">
        <v>14853</v>
      </c>
      <c r="AC2280" s="214"/>
      <c r="AD2280" s="214" t="s">
        <v>11057</v>
      </c>
      <c r="AE2280" s="214" t="s">
        <v>14753</v>
      </c>
      <c r="AF2280" s="214" t="s">
        <v>12562</v>
      </c>
      <c r="AG2280" s="626" t="s">
        <v>14852</v>
      </c>
      <c r="AH2280" s="696">
        <v>298512344</v>
      </c>
      <c r="AI2280" s="634">
        <v>121130976</v>
      </c>
      <c r="AJ2280" s="634">
        <v>419643320</v>
      </c>
      <c r="AK2280" s="374">
        <v>41453</v>
      </c>
      <c r="AL2280" s="214" t="s">
        <v>156</v>
      </c>
      <c r="AM2280" s="86">
        <v>298512344</v>
      </c>
      <c r="AN2280" s="543" t="s">
        <v>1453</v>
      </c>
      <c r="AO2280" s="159" t="s">
        <v>2852</v>
      </c>
      <c r="AP2280" s="169"/>
      <c r="AQ2280" s="84">
        <v>149256171</v>
      </c>
      <c r="AR2280" s="375">
        <v>41606</v>
      </c>
      <c r="AS2280" s="603">
        <v>684</v>
      </c>
      <c r="AT2280" s="488"/>
      <c r="AU2280" s="488"/>
      <c r="AV2280" s="470"/>
      <c r="AW2280" s="488"/>
      <c r="AX2280" s="488"/>
      <c r="AY2280" s="488"/>
      <c r="AZ2280" s="488"/>
      <c r="BA2280" s="488"/>
      <c r="BB2280" s="488"/>
      <c r="BC2280" s="488"/>
      <c r="BD2280" s="488"/>
      <c r="BE2280" s="488"/>
      <c r="BF2280" s="488"/>
      <c r="BG2280" s="488"/>
      <c r="BH2280" s="488"/>
      <c r="BI2280" s="488"/>
      <c r="BJ2280" s="488"/>
      <c r="BK2280" s="488"/>
      <c r="BL2280" s="488"/>
      <c r="BM2280" s="488"/>
      <c r="BN2280" s="488"/>
      <c r="BO2280" s="488"/>
      <c r="BP2280" s="488"/>
      <c r="BQ2280" s="488"/>
      <c r="BR2280" s="488"/>
      <c r="BS2280" s="488"/>
      <c r="BT2280" s="488"/>
      <c r="BU2280" s="488"/>
      <c r="BV2280" s="488"/>
      <c r="BW2280" s="488"/>
      <c r="BX2280" s="488"/>
      <c r="BY2280" s="488"/>
      <c r="BZ2280" s="488"/>
      <c r="CA2280" s="488"/>
      <c r="CB2280" s="488"/>
      <c r="CC2280" s="488"/>
      <c r="CD2280" s="488"/>
      <c r="CE2280" s="488"/>
      <c r="CF2280" s="488"/>
      <c r="CG2280" s="488"/>
      <c r="CH2280" s="488"/>
      <c r="CI2280" s="488"/>
      <c r="CJ2280" s="488"/>
      <c r="CK2280" s="488"/>
      <c r="CL2280" s="488"/>
      <c r="CM2280" s="488"/>
      <c r="CN2280" s="488"/>
      <c r="CO2280" s="488"/>
      <c r="CP2280" s="488"/>
      <c r="CQ2280" s="488"/>
      <c r="CR2280" s="488"/>
      <c r="CS2280" s="488"/>
      <c r="CT2280" s="488"/>
      <c r="CU2280" s="488"/>
      <c r="CV2280" s="488"/>
      <c r="CW2280" s="488"/>
      <c r="CX2280" s="488"/>
      <c r="CY2280" s="554">
        <v>149256171</v>
      </c>
      <c r="CZ2280" s="84">
        <v>149256173</v>
      </c>
      <c r="DA2280" s="110"/>
      <c r="DB2280" s="856" t="s">
        <v>20280</v>
      </c>
      <c r="DC2280" s="565">
        <v>2</v>
      </c>
      <c r="DD2280" s="928"/>
      <c r="DE2280" s="565" t="s">
        <v>19355</v>
      </c>
      <c r="DF2280" s="928"/>
      <c r="DG2280" s="555"/>
      <c r="DH2280" s="214"/>
      <c r="DI2280" s="557"/>
      <c r="DJ2280" s="111">
        <v>41453</v>
      </c>
      <c r="DK2280" s="558">
        <v>1</v>
      </c>
      <c r="DL2280" s="928"/>
      <c r="DM2280" s="619" t="s">
        <v>20621</v>
      </c>
      <c r="DN2280" s="890">
        <v>149256171</v>
      </c>
      <c r="DO2280" s="928"/>
      <c r="DP2280" s="928"/>
      <c r="DQ2280" s="928"/>
      <c r="DR2280" s="928"/>
    </row>
    <row r="2281" spans="1:122" ht="60.75" customHeight="1" thickTop="1" thickBot="1">
      <c r="A2281" s="214" t="s">
        <v>14828</v>
      </c>
      <c r="B2281" s="214" t="s">
        <v>14854</v>
      </c>
      <c r="C2281" s="214" t="s">
        <v>543</v>
      </c>
      <c r="D2281" s="374">
        <v>1</v>
      </c>
      <c r="E2281" s="517">
        <v>41481</v>
      </c>
      <c r="F2281" s="517">
        <v>41452</v>
      </c>
      <c r="G2281" s="517">
        <v>41506</v>
      </c>
      <c r="H2281" s="517">
        <v>41521</v>
      </c>
      <c r="I2281" s="517">
        <v>41521</v>
      </c>
      <c r="J2281" s="382">
        <v>6</v>
      </c>
      <c r="K2281" s="551">
        <v>41702</v>
      </c>
      <c r="L2281" s="517">
        <v>41498</v>
      </c>
      <c r="M2281" s="117"/>
      <c r="N2281" s="214" t="s">
        <v>180</v>
      </c>
      <c r="O2281" s="1166">
        <v>860007386</v>
      </c>
      <c r="P2281" s="530" t="s">
        <v>1097</v>
      </c>
      <c r="Q2281" s="530" t="s">
        <v>1097</v>
      </c>
      <c r="R2281" s="530" t="s">
        <v>1097</v>
      </c>
      <c r="S2281" s="530" t="s">
        <v>1097</v>
      </c>
      <c r="T2281" s="530" t="s">
        <v>1097</v>
      </c>
      <c r="U2281" s="530" t="s">
        <v>1097</v>
      </c>
      <c r="V2281" s="530" t="s">
        <v>1097</v>
      </c>
      <c r="W2281" s="530" t="s">
        <v>1097</v>
      </c>
      <c r="X2281" s="530"/>
      <c r="Y2281" s="530"/>
      <c r="Z2281" s="530"/>
      <c r="AA2281" s="530"/>
      <c r="AB2281" s="545" t="s">
        <v>14855</v>
      </c>
      <c r="AC2281" s="214"/>
      <c r="AD2281" s="214"/>
      <c r="AE2281" s="214"/>
      <c r="AF2281" s="214">
        <v>507</v>
      </c>
      <c r="AG2281" s="626" t="s">
        <v>14929</v>
      </c>
      <c r="AH2281" s="696">
        <v>978000000</v>
      </c>
      <c r="AI2281" s="634">
        <v>0</v>
      </c>
      <c r="AJ2281" s="634">
        <v>978000000</v>
      </c>
      <c r="AK2281" s="214" t="s">
        <v>14938</v>
      </c>
      <c r="AL2281" s="214" t="s">
        <v>156</v>
      </c>
      <c r="AM2281" s="86">
        <v>978000000</v>
      </c>
      <c r="AN2281" s="543" t="s">
        <v>14315</v>
      </c>
      <c r="AO2281" s="543" t="s">
        <v>14315</v>
      </c>
      <c r="AP2281" s="169"/>
      <c r="AQ2281" s="84">
        <v>586800000</v>
      </c>
      <c r="AR2281" s="375">
        <v>41521</v>
      </c>
      <c r="AS2281" s="603">
        <v>581</v>
      </c>
      <c r="AT2281" s="488"/>
      <c r="AU2281" s="488"/>
      <c r="AV2281" s="470"/>
      <c r="AW2281" s="488"/>
      <c r="AX2281" s="488"/>
      <c r="AY2281" s="488"/>
      <c r="AZ2281" s="488"/>
      <c r="BA2281" s="488"/>
      <c r="BB2281" s="488"/>
      <c r="BC2281" s="488"/>
      <c r="BD2281" s="488"/>
      <c r="BE2281" s="488"/>
      <c r="BF2281" s="488"/>
      <c r="BG2281" s="488"/>
      <c r="BH2281" s="488"/>
      <c r="BI2281" s="488"/>
      <c r="BJ2281" s="488"/>
      <c r="BK2281" s="488"/>
      <c r="BL2281" s="488"/>
      <c r="BM2281" s="488"/>
      <c r="BN2281" s="488"/>
      <c r="BO2281" s="488"/>
      <c r="BP2281" s="488"/>
      <c r="BQ2281" s="488"/>
      <c r="BR2281" s="488"/>
      <c r="BS2281" s="488"/>
      <c r="BT2281" s="488"/>
      <c r="BU2281" s="488"/>
      <c r="BV2281" s="488"/>
      <c r="BW2281" s="488"/>
      <c r="BX2281" s="488"/>
      <c r="BY2281" s="488"/>
      <c r="BZ2281" s="488"/>
      <c r="CA2281" s="488"/>
      <c r="CB2281" s="488"/>
      <c r="CC2281" s="488"/>
      <c r="CD2281" s="488"/>
      <c r="CE2281" s="488"/>
      <c r="CF2281" s="488"/>
      <c r="CG2281" s="488"/>
      <c r="CH2281" s="488"/>
      <c r="CI2281" s="488"/>
      <c r="CJ2281" s="488"/>
      <c r="CK2281" s="488"/>
      <c r="CL2281" s="488"/>
      <c r="CM2281" s="488"/>
      <c r="CN2281" s="488"/>
      <c r="CO2281" s="488"/>
      <c r="CP2281" s="488"/>
      <c r="CQ2281" s="488"/>
      <c r="CR2281" s="488"/>
      <c r="CS2281" s="488"/>
      <c r="CT2281" s="488"/>
      <c r="CU2281" s="488"/>
      <c r="CV2281" s="488"/>
      <c r="CW2281" s="488"/>
      <c r="CX2281" s="488"/>
      <c r="CY2281" s="554">
        <v>586800000</v>
      </c>
      <c r="CZ2281" s="84">
        <v>391200000</v>
      </c>
      <c r="DA2281" s="110"/>
      <c r="DB2281" s="856" t="s">
        <v>20809</v>
      </c>
      <c r="DC2281" s="565">
        <v>2</v>
      </c>
      <c r="DD2281" s="928"/>
      <c r="DE2281" s="565" t="s">
        <v>19355</v>
      </c>
      <c r="DF2281" s="928"/>
      <c r="DG2281" s="555"/>
      <c r="DH2281" s="214"/>
      <c r="DI2281" s="557">
        <v>41498</v>
      </c>
      <c r="DJ2281" s="111">
        <v>41457</v>
      </c>
      <c r="DK2281" s="558">
        <v>5</v>
      </c>
      <c r="DL2281" s="928"/>
      <c r="DM2281" s="619" t="s">
        <v>20742</v>
      </c>
      <c r="DN2281" s="890">
        <v>586800000</v>
      </c>
      <c r="DO2281" s="928"/>
      <c r="DP2281" s="928"/>
      <c r="DQ2281" s="928"/>
      <c r="DR2281" s="928"/>
    </row>
    <row r="2282" spans="1:122" ht="60.75" customHeight="1" thickTop="1" thickBot="1">
      <c r="A2282" s="214" t="s">
        <v>14829</v>
      </c>
      <c r="B2282" s="214" t="s">
        <v>11526</v>
      </c>
      <c r="C2282" s="214" t="s">
        <v>86</v>
      </c>
      <c r="D2282" s="374">
        <v>0</v>
      </c>
      <c r="E2282" s="517">
        <v>41528</v>
      </c>
      <c r="F2282" s="517">
        <v>41452</v>
      </c>
      <c r="G2282" s="517">
        <v>41563</v>
      </c>
      <c r="H2282" s="602">
        <v>41590</v>
      </c>
      <c r="I2282" s="517">
        <v>41590</v>
      </c>
      <c r="J2282" s="382">
        <v>36</v>
      </c>
      <c r="K2282" s="551">
        <v>42686</v>
      </c>
      <c r="L2282" s="517">
        <v>41528</v>
      </c>
      <c r="M2282" s="117"/>
      <c r="N2282" s="214" t="s">
        <v>598</v>
      </c>
      <c r="O2282" s="1166">
        <v>890399010</v>
      </c>
      <c r="P2282" s="530" t="s">
        <v>1097</v>
      </c>
      <c r="Q2282" s="530" t="s">
        <v>1097</v>
      </c>
      <c r="R2282" s="530" t="s">
        <v>1097</v>
      </c>
      <c r="S2282" s="530" t="s">
        <v>1097</v>
      </c>
      <c r="T2282" s="530" t="s">
        <v>1097</v>
      </c>
      <c r="U2282" s="530" t="s">
        <v>1097</v>
      </c>
      <c r="V2282" s="530" t="s">
        <v>1097</v>
      </c>
      <c r="W2282" s="530" t="s">
        <v>1097</v>
      </c>
      <c r="X2282" s="530"/>
      <c r="Y2282" s="530"/>
      <c r="Z2282" s="530"/>
      <c r="AA2282" s="530"/>
      <c r="AB2282" s="545" t="s">
        <v>14928</v>
      </c>
      <c r="AC2282" s="214"/>
      <c r="AD2282" s="214" t="s">
        <v>14750</v>
      </c>
      <c r="AE2282" s="214" t="s">
        <v>14407</v>
      </c>
      <c r="AF2282" s="214" t="s">
        <v>13905</v>
      </c>
      <c r="AG2282" s="626" t="s">
        <v>14856</v>
      </c>
      <c r="AH2282" s="696">
        <v>333333333</v>
      </c>
      <c r="AI2282" s="634">
        <v>486982183</v>
      </c>
      <c r="AJ2282" s="634">
        <v>820315516</v>
      </c>
      <c r="AK2282" s="214" t="s">
        <v>14938</v>
      </c>
      <c r="AL2282" s="214" t="s">
        <v>156</v>
      </c>
      <c r="AM2282" s="86">
        <v>333333333</v>
      </c>
      <c r="AN2282" s="543" t="s">
        <v>1452</v>
      </c>
      <c r="AO2282" s="543" t="s">
        <v>11428</v>
      </c>
      <c r="AP2282" s="169"/>
      <c r="AQ2282" s="110">
        <v>215333333</v>
      </c>
      <c r="AR2282" s="365">
        <v>41590</v>
      </c>
      <c r="AS2282" s="603">
        <v>656</v>
      </c>
      <c r="AT2282" s="488"/>
      <c r="AU2282" s="488"/>
      <c r="AV2282" s="470"/>
      <c r="AW2282" s="488"/>
      <c r="AX2282" s="488"/>
      <c r="AY2282" s="488"/>
      <c r="AZ2282" s="488"/>
      <c r="BA2282" s="488"/>
      <c r="BB2282" s="488"/>
      <c r="BC2282" s="488"/>
      <c r="BD2282" s="488"/>
      <c r="BE2282" s="488"/>
      <c r="BF2282" s="488"/>
      <c r="BG2282" s="488"/>
      <c r="BH2282" s="488"/>
      <c r="BI2282" s="488"/>
      <c r="BJ2282" s="488"/>
      <c r="BK2282" s="488"/>
      <c r="BL2282" s="488"/>
      <c r="BM2282" s="488"/>
      <c r="BN2282" s="488"/>
      <c r="BO2282" s="488"/>
      <c r="BP2282" s="488"/>
      <c r="BQ2282" s="488"/>
      <c r="BR2282" s="488"/>
      <c r="BS2282" s="488"/>
      <c r="BT2282" s="488"/>
      <c r="BU2282" s="488"/>
      <c r="BV2282" s="488"/>
      <c r="BW2282" s="488"/>
      <c r="BX2282" s="488"/>
      <c r="BY2282" s="488"/>
      <c r="BZ2282" s="488"/>
      <c r="CA2282" s="488"/>
      <c r="CB2282" s="488"/>
      <c r="CC2282" s="488"/>
      <c r="CD2282" s="488"/>
      <c r="CE2282" s="488"/>
      <c r="CF2282" s="488"/>
      <c r="CG2282" s="488"/>
      <c r="CH2282" s="488"/>
      <c r="CI2282" s="488"/>
      <c r="CJ2282" s="488"/>
      <c r="CK2282" s="488"/>
      <c r="CL2282" s="488"/>
      <c r="CM2282" s="488"/>
      <c r="CN2282" s="488"/>
      <c r="CO2282" s="488"/>
      <c r="CP2282" s="488"/>
      <c r="CQ2282" s="488"/>
      <c r="CR2282" s="488"/>
      <c r="CS2282" s="488"/>
      <c r="CT2282" s="488"/>
      <c r="CU2282" s="488"/>
      <c r="CV2282" s="488"/>
      <c r="CW2282" s="488"/>
      <c r="CX2282" s="488"/>
      <c r="CY2282" s="554">
        <v>215333333</v>
      </c>
      <c r="CZ2282" s="84">
        <v>118000000</v>
      </c>
      <c r="DA2282" s="110"/>
      <c r="DB2282" s="856" t="s">
        <v>20280</v>
      </c>
      <c r="DC2282" s="565">
        <v>2</v>
      </c>
      <c r="DD2282" s="928" t="s">
        <v>16709</v>
      </c>
      <c r="DE2282" s="565" t="s">
        <v>19355</v>
      </c>
      <c r="DF2282" s="928"/>
      <c r="DG2282" s="373" t="s">
        <v>17490</v>
      </c>
      <c r="DH2282" s="214"/>
      <c r="DI2282" s="557"/>
      <c r="DJ2282" s="111">
        <v>41457</v>
      </c>
      <c r="DK2282" s="558">
        <v>5</v>
      </c>
      <c r="DL2282" s="581" t="s">
        <v>15785</v>
      </c>
      <c r="DM2282" s="619" t="s">
        <v>20586</v>
      </c>
      <c r="DN2282" s="890">
        <v>215333333</v>
      </c>
      <c r="DO2282" s="928"/>
      <c r="DP2282" s="928"/>
      <c r="DQ2282" s="928"/>
      <c r="DR2282" s="928"/>
    </row>
    <row r="2283" spans="1:122" ht="60.75" customHeight="1" thickTop="1" thickBot="1">
      <c r="A2283" s="214" t="s">
        <v>14830</v>
      </c>
      <c r="B2283" s="214" t="s">
        <v>11526</v>
      </c>
      <c r="C2283" s="214" t="s">
        <v>86</v>
      </c>
      <c r="D2283" s="374">
        <v>0</v>
      </c>
      <c r="E2283" s="517">
        <v>41486</v>
      </c>
      <c r="F2283" s="517">
        <v>41452</v>
      </c>
      <c r="G2283" s="517">
        <v>41492</v>
      </c>
      <c r="H2283" s="517">
        <v>41502</v>
      </c>
      <c r="I2283" s="517">
        <v>41502</v>
      </c>
      <c r="J2283" s="382">
        <v>25</v>
      </c>
      <c r="K2283" s="551">
        <v>42263</v>
      </c>
      <c r="L2283" s="517">
        <v>41486</v>
      </c>
      <c r="M2283" s="117"/>
      <c r="N2283" s="214" t="s">
        <v>691</v>
      </c>
      <c r="O2283" s="1166">
        <v>899999063</v>
      </c>
      <c r="P2283" s="530" t="s">
        <v>1097</v>
      </c>
      <c r="Q2283" s="530" t="s">
        <v>1097</v>
      </c>
      <c r="R2283" s="530" t="s">
        <v>1097</v>
      </c>
      <c r="S2283" s="530" t="s">
        <v>1097</v>
      </c>
      <c r="T2283" s="530" t="s">
        <v>1097</v>
      </c>
      <c r="U2283" s="530" t="s">
        <v>1097</v>
      </c>
      <c r="V2283" s="530" t="s">
        <v>1097</v>
      </c>
      <c r="W2283" s="530" t="s">
        <v>1097</v>
      </c>
      <c r="X2283" s="530"/>
      <c r="Y2283" s="530"/>
      <c r="Z2283" s="530"/>
      <c r="AA2283" s="530"/>
      <c r="AB2283" s="545" t="s">
        <v>15091</v>
      </c>
      <c r="AC2283" s="214"/>
      <c r="AD2283" s="214" t="s">
        <v>14750</v>
      </c>
      <c r="AE2283" s="214" t="s">
        <v>14407</v>
      </c>
      <c r="AF2283" s="214" t="s">
        <v>13905</v>
      </c>
      <c r="AG2283" s="626" t="s">
        <v>14857</v>
      </c>
      <c r="AH2283" s="696">
        <v>262468000</v>
      </c>
      <c r="AI2283" s="634">
        <v>121300000</v>
      </c>
      <c r="AJ2283" s="634">
        <v>383768000</v>
      </c>
      <c r="AK2283" s="214" t="s">
        <v>14938</v>
      </c>
      <c r="AL2283" s="214" t="s">
        <v>156</v>
      </c>
      <c r="AM2283" s="86">
        <v>262468000</v>
      </c>
      <c r="AN2283" s="543" t="s">
        <v>14315</v>
      </c>
      <c r="AO2283" s="543" t="s">
        <v>14315</v>
      </c>
      <c r="AP2283" s="169"/>
      <c r="AQ2283" s="84">
        <v>162468000</v>
      </c>
      <c r="AR2283" s="375">
        <v>41502</v>
      </c>
      <c r="AS2283" s="603">
        <v>567</v>
      </c>
      <c r="AT2283" s="488"/>
      <c r="AU2283" s="488"/>
      <c r="AV2283" s="470"/>
      <c r="AW2283" s="488"/>
      <c r="AX2283" s="488"/>
      <c r="AY2283" s="488"/>
      <c r="AZ2283" s="488"/>
      <c r="BA2283" s="488"/>
      <c r="BB2283" s="488"/>
      <c r="BC2283" s="488"/>
      <c r="BD2283" s="488"/>
      <c r="BE2283" s="488"/>
      <c r="BF2283" s="488"/>
      <c r="BG2283" s="488"/>
      <c r="BH2283" s="488"/>
      <c r="BI2283" s="488"/>
      <c r="BJ2283" s="488"/>
      <c r="BK2283" s="488"/>
      <c r="BL2283" s="488"/>
      <c r="BM2283" s="488"/>
      <c r="BN2283" s="488"/>
      <c r="BO2283" s="488"/>
      <c r="BP2283" s="488"/>
      <c r="BQ2283" s="488"/>
      <c r="BR2283" s="488"/>
      <c r="BS2283" s="488"/>
      <c r="BT2283" s="488"/>
      <c r="BU2283" s="488"/>
      <c r="BV2283" s="488"/>
      <c r="BW2283" s="488"/>
      <c r="BX2283" s="488"/>
      <c r="BY2283" s="488"/>
      <c r="BZ2283" s="488"/>
      <c r="CA2283" s="488"/>
      <c r="CB2283" s="488"/>
      <c r="CC2283" s="488"/>
      <c r="CD2283" s="488"/>
      <c r="CE2283" s="488"/>
      <c r="CF2283" s="488"/>
      <c r="CG2283" s="488"/>
      <c r="CH2283" s="488"/>
      <c r="CI2283" s="488"/>
      <c r="CJ2283" s="488"/>
      <c r="CK2283" s="488"/>
      <c r="CL2283" s="488"/>
      <c r="CM2283" s="488"/>
      <c r="CN2283" s="488"/>
      <c r="CO2283" s="488"/>
      <c r="CP2283" s="488"/>
      <c r="CQ2283" s="488"/>
      <c r="CR2283" s="488"/>
      <c r="CS2283" s="488"/>
      <c r="CT2283" s="488"/>
      <c r="CU2283" s="488"/>
      <c r="CV2283" s="488"/>
      <c r="CW2283" s="488"/>
      <c r="CX2283" s="488"/>
      <c r="CY2283" s="554">
        <v>162468000</v>
      </c>
      <c r="CZ2283" s="84">
        <v>100000000</v>
      </c>
      <c r="DA2283" s="110"/>
      <c r="DB2283" s="856" t="s">
        <v>20280</v>
      </c>
      <c r="DC2283" s="565">
        <v>2</v>
      </c>
      <c r="DD2283" s="928"/>
      <c r="DE2283" s="565" t="s">
        <v>19355</v>
      </c>
      <c r="DF2283" s="928"/>
      <c r="DG2283" s="555"/>
      <c r="DH2283" s="214"/>
      <c r="DI2283" s="557"/>
      <c r="DJ2283" s="111">
        <v>41457</v>
      </c>
      <c r="DK2283" s="558">
        <v>5</v>
      </c>
      <c r="DL2283" s="581" t="s">
        <v>15785</v>
      </c>
      <c r="DM2283" s="619" t="s">
        <v>20586</v>
      </c>
      <c r="DN2283" s="890">
        <v>162468000</v>
      </c>
      <c r="DO2283" s="928"/>
      <c r="DP2283" s="928"/>
      <c r="DQ2283" s="928"/>
      <c r="DR2283" s="928"/>
    </row>
    <row r="2284" spans="1:122" ht="60.75" customHeight="1" thickTop="1" thickBot="1">
      <c r="A2284" s="214" t="s">
        <v>14831</v>
      </c>
      <c r="B2284" s="214" t="s">
        <v>11526</v>
      </c>
      <c r="C2284" s="214" t="s">
        <v>543</v>
      </c>
      <c r="D2284" s="374">
        <v>1</v>
      </c>
      <c r="E2284" s="517">
        <v>41459</v>
      </c>
      <c r="F2284" s="517">
        <v>41452</v>
      </c>
      <c r="G2284" s="517">
        <v>41485</v>
      </c>
      <c r="H2284" s="517">
        <v>41495</v>
      </c>
      <c r="I2284" s="517">
        <v>41495</v>
      </c>
      <c r="J2284" s="382">
        <v>24</v>
      </c>
      <c r="K2284" s="551">
        <v>42225</v>
      </c>
      <c r="L2284" s="517">
        <v>41478</v>
      </c>
      <c r="M2284" s="117"/>
      <c r="N2284" s="214" t="s">
        <v>4822</v>
      </c>
      <c r="O2284" s="1166">
        <v>890902922</v>
      </c>
      <c r="P2284" s="530" t="s">
        <v>1097</v>
      </c>
      <c r="Q2284" s="530" t="s">
        <v>1097</v>
      </c>
      <c r="R2284" s="530" t="s">
        <v>1097</v>
      </c>
      <c r="S2284" s="530" t="s">
        <v>1097</v>
      </c>
      <c r="T2284" s="530" t="s">
        <v>1097</v>
      </c>
      <c r="U2284" s="530" t="s">
        <v>1097</v>
      </c>
      <c r="V2284" s="530" t="s">
        <v>1097</v>
      </c>
      <c r="W2284" s="530" t="s">
        <v>1097</v>
      </c>
      <c r="X2284" s="530"/>
      <c r="Y2284" s="530"/>
      <c r="Z2284" s="530"/>
      <c r="AA2284" s="530"/>
      <c r="AB2284" s="545" t="s">
        <v>15092</v>
      </c>
      <c r="AC2284" s="214"/>
      <c r="AD2284" s="214" t="s">
        <v>14750</v>
      </c>
      <c r="AE2284" s="214" t="s">
        <v>14407</v>
      </c>
      <c r="AF2284" s="214" t="s">
        <v>13905</v>
      </c>
      <c r="AG2284" s="626" t="s">
        <v>14858</v>
      </c>
      <c r="AH2284" s="696">
        <v>200854408</v>
      </c>
      <c r="AI2284" s="634">
        <v>200179498</v>
      </c>
      <c r="AJ2284" s="634">
        <v>401033906</v>
      </c>
      <c r="AK2284" s="214" t="s">
        <v>14938</v>
      </c>
      <c r="AL2284" s="214" t="s">
        <v>156</v>
      </c>
      <c r="AM2284" s="86">
        <v>200854408</v>
      </c>
      <c r="AN2284" s="543" t="s">
        <v>14361</v>
      </c>
      <c r="AO2284" s="543" t="s">
        <v>8485</v>
      </c>
      <c r="AP2284" s="169"/>
      <c r="AQ2284" s="84">
        <v>140000000</v>
      </c>
      <c r="AR2284" s="375">
        <v>41495</v>
      </c>
      <c r="AS2284" s="603">
        <v>563</v>
      </c>
      <c r="AT2284" s="488"/>
      <c r="AU2284" s="488"/>
      <c r="AV2284" s="470"/>
      <c r="AW2284" s="488"/>
      <c r="AX2284" s="488"/>
      <c r="AY2284" s="488"/>
      <c r="AZ2284" s="488"/>
      <c r="BA2284" s="488"/>
      <c r="BB2284" s="488"/>
      <c r="BC2284" s="488"/>
      <c r="BD2284" s="488"/>
      <c r="BE2284" s="488"/>
      <c r="BF2284" s="488"/>
      <c r="BG2284" s="488"/>
      <c r="BH2284" s="488"/>
      <c r="BI2284" s="488"/>
      <c r="BJ2284" s="488"/>
      <c r="BK2284" s="488"/>
      <c r="BL2284" s="488"/>
      <c r="BM2284" s="488"/>
      <c r="BN2284" s="488"/>
      <c r="BO2284" s="488"/>
      <c r="BP2284" s="488"/>
      <c r="BQ2284" s="488"/>
      <c r="BR2284" s="488"/>
      <c r="BS2284" s="488"/>
      <c r="BT2284" s="488"/>
      <c r="BU2284" s="488"/>
      <c r="BV2284" s="488"/>
      <c r="BW2284" s="488"/>
      <c r="BX2284" s="488"/>
      <c r="BY2284" s="488"/>
      <c r="BZ2284" s="488"/>
      <c r="CA2284" s="488"/>
      <c r="CB2284" s="488"/>
      <c r="CC2284" s="488"/>
      <c r="CD2284" s="488"/>
      <c r="CE2284" s="488"/>
      <c r="CF2284" s="488"/>
      <c r="CG2284" s="488"/>
      <c r="CH2284" s="488"/>
      <c r="CI2284" s="488"/>
      <c r="CJ2284" s="488"/>
      <c r="CK2284" s="488"/>
      <c r="CL2284" s="488"/>
      <c r="CM2284" s="488"/>
      <c r="CN2284" s="488"/>
      <c r="CO2284" s="488"/>
      <c r="CP2284" s="488"/>
      <c r="CQ2284" s="488"/>
      <c r="CR2284" s="488"/>
      <c r="CS2284" s="488"/>
      <c r="CT2284" s="488"/>
      <c r="CU2284" s="488"/>
      <c r="CV2284" s="488"/>
      <c r="CW2284" s="488"/>
      <c r="CX2284" s="488"/>
      <c r="CY2284" s="554">
        <v>140000000</v>
      </c>
      <c r="CZ2284" s="84">
        <v>60854408</v>
      </c>
      <c r="DA2284" s="110"/>
      <c r="DB2284" s="856" t="s">
        <v>20280</v>
      </c>
      <c r="DC2284" s="565">
        <v>2</v>
      </c>
      <c r="DD2284" s="928"/>
      <c r="DE2284" s="565" t="s">
        <v>19355</v>
      </c>
      <c r="DF2284" s="928"/>
      <c r="DG2284" s="555"/>
      <c r="DH2284" s="214"/>
      <c r="DI2284" s="557">
        <v>41478</v>
      </c>
      <c r="DJ2284" s="111">
        <v>41457</v>
      </c>
      <c r="DK2284" s="558">
        <v>5</v>
      </c>
      <c r="DL2284" s="928"/>
      <c r="DM2284" s="619" t="s">
        <v>20586</v>
      </c>
      <c r="DN2284" s="890">
        <v>140000000</v>
      </c>
      <c r="DO2284" s="928"/>
      <c r="DP2284" s="928"/>
      <c r="DQ2284" s="928"/>
      <c r="DR2284" s="928"/>
    </row>
    <row r="2285" spans="1:122" ht="60.75" customHeight="1" thickTop="1" thickBot="1">
      <c r="A2285" s="214" t="s">
        <v>14832</v>
      </c>
      <c r="B2285" s="214" t="s">
        <v>11526</v>
      </c>
      <c r="C2285" s="214" t="s">
        <v>543</v>
      </c>
      <c r="D2285" s="374">
        <v>1</v>
      </c>
      <c r="E2285" s="517">
        <v>41519</v>
      </c>
      <c r="F2285" s="517">
        <v>41452</v>
      </c>
      <c r="G2285" s="517">
        <v>41526</v>
      </c>
      <c r="H2285" s="517">
        <v>41537</v>
      </c>
      <c r="I2285" s="517">
        <v>41537</v>
      </c>
      <c r="J2285" s="382">
        <v>30</v>
      </c>
      <c r="K2285" s="551">
        <v>42449</v>
      </c>
      <c r="L2285" s="517">
        <v>41519</v>
      </c>
      <c r="M2285" s="117"/>
      <c r="N2285" s="214" t="s">
        <v>14859</v>
      </c>
      <c r="O2285" s="1166">
        <v>890908790</v>
      </c>
      <c r="P2285" s="530" t="s">
        <v>1097</v>
      </c>
      <c r="Q2285" s="530" t="s">
        <v>1097</v>
      </c>
      <c r="R2285" s="530" t="s">
        <v>1097</v>
      </c>
      <c r="S2285" s="530" t="s">
        <v>1097</v>
      </c>
      <c r="T2285" s="530" t="s">
        <v>1097</v>
      </c>
      <c r="U2285" s="530" t="s">
        <v>1097</v>
      </c>
      <c r="V2285" s="530" t="s">
        <v>1097</v>
      </c>
      <c r="W2285" s="530" t="s">
        <v>1097</v>
      </c>
      <c r="X2285" s="530"/>
      <c r="Y2285" s="530"/>
      <c r="Z2285" s="530"/>
      <c r="AA2285" s="530"/>
      <c r="AB2285" s="545" t="s">
        <v>15093</v>
      </c>
      <c r="AC2285" s="214"/>
      <c r="AD2285" s="214" t="s">
        <v>14750</v>
      </c>
      <c r="AE2285" s="214" t="s">
        <v>14407</v>
      </c>
      <c r="AF2285" s="214" t="s">
        <v>13905</v>
      </c>
      <c r="AG2285" s="626" t="s">
        <v>14860</v>
      </c>
      <c r="AH2285" s="696">
        <v>269544187</v>
      </c>
      <c r="AI2285" s="634">
        <v>183651891</v>
      </c>
      <c r="AJ2285" s="634">
        <v>453196078</v>
      </c>
      <c r="AK2285" s="214" t="s">
        <v>14938</v>
      </c>
      <c r="AL2285" s="214" t="s">
        <v>156</v>
      </c>
      <c r="AM2285" s="86">
        <v>269544187</v>
      </c>
      <c r="AN2285" s="543" t="s">
        <v>14361</v>
      </c>
      <c r="AO2285" s="543" t="s">
        <v>8485</v>
      </c>
      <c r="AP2285" s="169"/>
      <c r="AQ2285" s="84">
        <v>200000000</v>
      </c>
      <c r="AR2285" s="375">
        <v>41537</v>
      </c>
      <c r="AS2285" s="554">
        <v>594</v>
      </c>
      <c r="AT2285" s="488"/>
      <c r="AU2285" s="488"/>
      <c r="AV2285" s="470"/>
      <c r="AW2285" s="488"/>
      <c r="AX2285" s="488"/>
      <c r="AY2285" s="488"/>
      <c r="AZ2285" s="488"/>
      <c r="BA2285" s="488"/>
      <c r="BB2285" s="488"/>
      <c r="BC2285" s="488"/>
      <c r="BD2285" s="488"/>
      <c r="BE2285" s="488"/>
      <c r="BF2285" s="488"/>
      <c r="BG2285" s="488"/>
      <c r="BH2285" s="488"/>
      <c r="BI2285" s="488"/>
      <c r="BJ2285" s="488"/>
      <c r="BK2285" s="488"/>
      <c r="BL2285" s="488"/>
      <c r="BM2285" s="488"/>
      <c r="BN2285" s="488"/>
      <c r="BO2285" s="488"/>
      <c r="BP2285" s="488"/>
      <c r="BQ2285" s="488"/>
      <c r="BR2285" s="488"/>
      <c r="BS2285" s="488"/>
      <c r="BT2285" s="488"/>
      <c r="BU2285" s="488"/>
      <c r="BV2285" s="488"/>
      <c r="BW2285" s="488"/>
      <c r="BX2285" s="488"/>
      <c r="BY2285" s="488"/>
      <c r="BZ2285" s="488"/>
      <c r="CA2285" s="488"/>
      <c r="CB2285" s="488"/>
      <c r="CC2285" s="488"/>
      <c r="CD2285" s="488"/>
      <c r="CE2285" s="488"/>
      <c r="CF2285" s="488"/>
      <c r="CG2285" s="488"/>
      <c r="CH2285" s="488"/>
      <c r="CI2285" s="488"/>
      <c r="CJ2285" s="488"/>
      <c r="CK2285" s="488"/>
      <c r="CL2285" s="488"/>
      <c r="CM2285" s="488"/>
      <c r="CN2285" s="488"/>
      <c r="CO2285" s="488"/>
      <c r="CP2285" s="488"/>
      <c r="CQ2285" s="488"/>
      <c r="CR2285" s="488"/>
      <c r="CS2285" s="488"/>
      <c r="CT2285" s="488"/>
      <c r="CU2285" s="488"/>
      <c r="CV2285" s="488"/>
      <c r="CW2285" s="488"/>
      <c r="CX2285" s="488"/>
      <c r="CY2285" s="554">
        <v>200000000</v>
      </c>
      <c r="CZ2285" s="84">
        <v>69544187</v>
      </c>
      <c r="DA2285" s="110"/>
      <c r="DB2285" s="856" t="s">
        <v>20280</v>
      </c>
      <c r="DC2285" s="565">
        <v>2</v>
      </c>
      <c r="DD2285" s="928" t="s">
        <v>16709</v>
      </c>
      <c r="DE2285" s="565" t="s">
        <v>19355</v>
      </c>
      <c r="DF2285" s="928"/>
      <c r="DG2285" s="555"/>
      <c r="DH2285" s="214"/>
      <c r="DI2285" s="557">
        <v>41519</v>
      </c>
      <c r="DJ2285" s="111">
        <v>41457</v>
      </c>
      <c r="DK2285" s="558">
        <v>5</v>
      </c>
      <c r="DL2285" s="928"/>
      <c r="DM2285" s="619" t="s">
        <v>20586</v>
      </c>
      <c r="DN2285" s="890">
        <v>200000000</v>
      </c>
      <c r="DO2285" s="928"/>
      <c r="DP2285" s="928"/>
      <c r="DQ2285" s="928"/>
      <c r="DR2285" s="928"/>
    </row>
    <row r="2286" spans="1:122" ht="60.75" customHeight="1" thickTop="1" thickBot="1">
      <c r="A2286" s="214" t="s">
        <v>14833</v>
      </c>
      <c r="B2286" s="214" t="s">
        <v>11526</v>
      </c>
      <c r="C2286" s="214" t="s">
        <v>543</v>
      </c>
      <c r="D2286" s="374">
        <v>1</v>
      </c>
      <c r="E2286" s="517">
        <v>41506</v>
      </c>
      <c r="F2286" s="517">
        <v>41452</v>
      </c>
      <c r="G2286" s="517">
        <v>41584</v>
      </c>
      <c r="H2286" s="520">
        <v>41598</v>
      </c>
      <c r="I2286" s="517">
        <v>41598</v>
      </c>
      <c r="J2286" s="382">
        <v>24</v>
      </c>
      <c r="K2286" s="551">
        <v>42328</v>
      </c>
      <c r="L2286" s="517">
        <v>41584</v>
      </c>
      <c r="M2286" s="117"/>
      <c r="N2286" s="214" t="s">
        <v>12584</v>
      </c>
      <c r="O2286" s="1166">
        <v>890101681</v>
      </c>
      <c r="P2286" s="530" t="s">
        <v>1097</v>
      </c>
      <c r="Q2286" s="530" t="s">
        <v>1097</v>
      </c>
      <c r="R2286" s="530" t="s">
        <v>1097</v>
      </c>
      <c r="S2286" s="530" t="s">
        <v>1097</v>
      </c>
      <c r="T2286" s="530" t="s">
        <v>1097</v>
      </c>
      <c r="U2286" s="530" t="s">
        <v>1097</v>
      </c>
      <c r="V2286" s="530" t="s">
        <v>1097</v>
      </c>
      <c r="W2286" s="530" t="s">
        <v>1097</v>
      </c>
      <c r="X2286" s="530"/>
      <c r="Y2286" s="530"/>
      <c r="Z2286" s="530"/>
      <c r="AA2286" s="530"/>
      <c r="AB2286" s="545" t="s">
        <v>15094</v>
      </c>
      <c r="AC2286" s="214"/>
      <c r="AD2286" s="214" t="s">
        <v>14750</v>
      </c>
      <c r="AE2286" s="214" t="s">
        <v>14407</v>
      </c>
      <c r="AF2286" s="214" t="s">
        <v>13905</v>
      </c>
      <c r="AG2286" s="626" t="s">
        <v>14861</v>
      </c>
      <c r="AH2286" s="696">
        <v>185135639</v>
      </c>
      <c r="AI2286" s="634">
        <v>177209100</v>
      </c>
      <c r="AJ2286" s="634">
        <v>362344739</v>
      </c>
      <c r="AK2286" s="214" t="s">
        <v>14938</v>
      </c>
      <c r="AL2286" s="214" t="s">
        <v>156</v>
      </c>
      <c r="AM2286" s="86">
        <v>185135639</v>
      </c>
      <c r="AN2286" s="543" t="s">
        <v>1470</v>
      </c>
      <c r="AO2286" s="543" t="s">
        <v>8498</v>
      </c>
      <c r="AP2286" s="169"/>
      <c r="AQ2286" s="366">
        <v>100000000</v>
      </c>
      <c r="AR2286" s="375">
        <v>41598</v>
      </c>
      <c r="AS2286" s="603">
        <v>669</v>
      </c>
      <c r="AT2286" s="488"/>
      <c r="AU2286" s="488"/>
      <c r="AV2286" s="470"/>
      <c r="AW2286" s="488"/>
      <c r="AX2286" s="488"/>
      <c r="AY2286" s="488"/>
      <c r="AZ2286" s="488"/>
      <c r="BA2286" s="488"/>
      <c r="BB2286" s="488"/>
      <c r="BC2286" s="488"/>
      <c r="BD2286" s="488"/>
      <c r="BE2286" s="488"/>
      <c r="BF2286" s="488"/>
      <c r="BG2286" s="488"/>
      <c r="BH2286" s="488"/>
      <c r="BI2286" s="488"/>
      <c r="BJ2286" s="488"/>
      <c r="BK2286" s="488"/>
      <c r="BL2286" s="488"/>
      <c r="BM2286" s="488"/>
      <c r="BN2286" s="488"/>
      <c r="BO2286" s="488"/>
      <c r="BP2286" s="488"/>
      <c r="BQ2286" s="488"/>
      <c r="BR2286" s="488"/>
      <c r="BS2286" s="488"/>
      <c r="BT2286" s="488"/>
      <c r="BU2286" s="488"/>
      <c r="BV2286" s="488"/>
      <c r="BW2286" s="488"/>
      <c r="BX2286" s="488"/>
      <c r="BY2286" s="488"/>
      <c r="BZ2286" s="488"/>
      <c r="CA2286" s="488"/>
      <c r="CB2286" s="488"/>
      <c r="CC2286" s="488"/>
      <c r="CD2286" s="488"/>
      <c r="CE2286" s="488"/>
      <c r="CF2286" s="488"/>
      <c r="CG2286" s="488"/>
      <c r="CH2286" s="488"/>
      <c r="CI2286" s="488"/>
      <c r="CJ2286" s="488"/>
      <c r="CK2286" s="488"/>
      <c r="CL2286" s="488"/>
      <c r="CM2286" s="488"/>
      <c r="CN2286" s="488"/>
      <c r="CO2286" s="488"/>
      <c r="CP2286" s="488"/>
      <c r="CQ2286" s="488"/>
      <c r="CR2286" s="488"/>
      <c r="CS2286" s="488"/>
      <c r="CT2286" s="488"/>
      <c r="CU2286" s="488"/>
      <c r="CV2286" s="488"/>
      <c r="CW2286" s="488"/>
      <c r="CX2286" s="488"/>
      <c r="CY2286" s="554">
        <v>100000000</v>
      </c>
      <c r="CZ2286" s="84">
        <v>85135639</v>
      </c>
      <c r="DA2286" s="110"/>
      <c r="DB2286" s="856" t="s">
        <v>20280</v>
      </c>
      <c r="DC2286" s="565">
        <v>2</v>
      </c>
      <c r="DD2286" s="928"/>
      <c r="DE2286" s="565" t="s">
        <v>19355</v>
      </c>
      <c r="DF2286" s="928"/>
      <c r="DG2286" s="373" t="s">
        <v>17460</v>
      </c>
      <c r="DH2286" s="214"/>
      <c r="DI2286" s="557">
        <v>41584</v>
      </c>
      <c r="DJ2286" s="111">
        <v>41457</v>
      </c>
      <c r="DK2286" s="558">
        <v>5</v>
      </c>
      <c r="DL2286" s="928" t="s">
        <v>15785</v>
      </c>
      <c r="DM2286" s="619" t="s">
        <v>20586</v>
      </c>
      <c r="DN2286" s="890">
        <v>100000000</v>
      </c>
      <c r="DO2286" s="928"/>
      <c r="DP2286" s="928"/>
      <c r="DQ2286" s="928"/>
      <c r="DR2286" s="928"/>
    </row>
    <row r="2287" spans="1:122" ht="60.75" customHeight="1" thickTop="1" thickBot="1">
      <c r="A2287" s="214" t="s">
        <v>14834</v>
      </c>
      <c r="B2287" s="214" t="s">
        <v>11526</v>
      </c>
      <c r="C2287" s="214" t="s">
        <v>86</v>
      </c>
      <c r="D2287" s="374">
        <v>0</v>
      </c>
      <c r="E2287" s="517">
        <v>41495</v>
      </c>
      <c r="F2287" s="517">
        <v>41452</v>
      </c>
      <c r="G2287" s="517">
        <v>41500</v>
      </c>
      <c r="H2287" s="517">
        <v>41514</v>
      </c>
      <c r="I2287" s="517">
        <v>41514</v>
      </c>
      <c r="J2287" s="382">
        <v>24</v>
      </c>
      <c r="K2287" s="551">
        <v>42244</v>
      </c>
      <c r="L2287" s="517">
        <v>41495</v>
      </c>
      <c r="M2287" s="117"/>
      <c r="N2287" s="214" t="s">
        <v>598</v>
      </c>
      <c r="O2287" s="1166">
        <v>890399010</v>
      </c>
      <c r="P2287" s="530" t="s">
        <v>1097</v>
      </c>
      <c r="Q2287" s="530" t="s">
        <v>1097</v>
      </c>
      <c r="R2287" s="530" t="s">
        <v>1097</v>
      </c>
      <c r="S2287" s="530" t="s">
        <v>1097</v>
      </c>
      <c r="T2287" s="530" t="s">
        <v>1097</v>
      </c>
      <c r="U2287" s="530" t="s">
        <v>1097</v>
      </c>
      <c r="V2287" s="530" t="s">
        <v>1097</v>
      </c>
      <c r="W2287" s="530" t="s">
        <v>1097</v>
      </c>
      <c r="X2287" s="530"/>
      <c r="Y2287" s="530"/>
      <c r="Z2287" s="530"/>
      <c r="AA2287" s="530"/>
      <c r="AB2287" s="545" t="s">
        <v>15095</v>
      </c>
      <c r="AC2287" s="214"/>
      <c r="AD2287" s="214" t="s">
        <v>14750</v>
      </c>
      <c r="AE2287" s="214" t="s">
        <v>14407</v>
      </c>
      <c r="AF2287" s="214" t="s">
        <v>13905</v>
      </c>
      <c r="AG2287" s="626" t="s">
        <v>14862</v>
      </c>
      <c r="AH2287" s="696">
        <v>331907239</v>
      </c>
      <c r="AI2287" s="634">
        <v>169202240</v>
      </c>
      <c r="AJ2287" s="634">
        <v>501109479</v>
      </c>
      <c r="AK2287" s="214" t="s">
        <v>14938</v>
      </c>
      <c r="AL2287" s="214" t="s">
        <v>156</v>
      </c>
      <c r="AM2287" s="86">
        <v>331907239</v>
      </c>
      <c r="AN2287" s="543" t="s">
        <v>1452</v>
      </c>
      <c r="AO2287" s="543" t="s">
        <v>11428</v>
      </c>
      <c r="AP2287" s="169"/>
      <c r="AQ2287" s="84">
        <v>250000000</v>
      </c>
      <c r="AR2287" s="375">
        <v>41514</v>
      </c>
      <c r="AS2287" s="603">
        <v>576</v>
      </c>
      <c r="AT2287" s="488"/>
      <c r="AU2287" s="488"/>
      <c r="AV2287" s="470"/>
      <c r="AW2287" s="488"/>
      <c r="AX2287" s="488"/>
      <c r="AY2287" s="488"/>
      <c r="AZ2287" s="488"/>
      <c r="BA2287" s="488"/>
      <c r="BB2287" s="488"/>
      <c r="BC2287" s="488"/>
      <c r="BD2287" s="488"/>
      <c r="BE2287" s="488"/>
      <c r="BF2287" s="488"/>
      <c r="BG2287" s="488"/>
      <c r="BH2287" s="488"/>
      <c r="BI2287" s="488"/>
      <c r="BJ2287" s="488"/>
      <c r="BK2287" s="488"/>
      <c r="BL2287" s="488"/>
      <c r="BM2287" s="488"/>
      <c r="BN2287" s="488"/>
      <c r="BO2287" s="488"/>
      <c r="BP2287" s="488"/>
      <c r="BQ2287" s="488"/>
      <c r="BR2287" s="488"/>
      <c r="BS2287" s="488"/>
      <c r="BT2287" s="488"/>
      <c r="BU2287" s="488"/>
      <c r="BV2287" s="488"/>
      <c r="BW2287" s="488"/>
      <c r="BX2287" s="488"/>
      <c r="BY2287" s="488"/>
      <c r="BZ2287" s="488"/>
      <c r="CA2287" s="488"/>
      <c r="CB2287" s="488"/>
      <c r="CC2287" s="488"/>
      <c r="CD2287" s="488"/>
      <c r="CE2287" s="488"/>
      <c r="CF2287" s="488"/>
      <c r="CG2287" s="488"/>
      <c r="CH2287" s="488"/>
      <c r="CI2287" s="488"/>
      <c r="CJ2287" s="488"/>
      <c r="CK2287" s="488"/>
      <c r="CL2287" s="488"/>
      <c r="CM2287" s="488"/>
      <c r="CN2287" s="488"/>
      <c r="CO2287" s="488"/>
      <c r="CP2287" s="488"/>
      <c r="CQ2287" s="488"/>
      <c r="CR2287" s="488"/>
      <c r="CS2287" s="488"/>
      <c r="CT2287" s="488"/>
      <c r="CU2287" s="488"/>
      <c r="CV2287" s="488"/>
      <c r="CW2287" s="488"/>
      <c r="CX2287" s="488"/>
      <c r="CY2287" s="554">
        <v>250000000</v>
      </c>
      <c r="CZ2287" s="84">
        <v>81907239</v>
      </c>
      <c r="DA2287" s="110"/>
      <c r="DB2287" s="856" t="s">
        <v>20280</v>
      </c>
      <c r="DC2287" s="565">
        <v>2</v>
      </c>
      <c r="DD2287" s="928"/>
      <c r="DE2287" s="565" t="s">
        <v>19355</v>
      </c>
      <c r="DF2287" s="928"/>
      <c r="DG2287" s="555"/>
      <c r="DH2287" s="214"/>
      <c r="DI2287" s="557"/>
      <c r="DJ2287" s="111">
        <v>41457</v>
      </c>
      <c r="DK2287" s="558">
        <v>5</v>
      </c>
      <c r="DL2287" s="581" t="s">
        <v>15785</v>
      </c>
      <c r="DM2287" s="619" t="s">
        <v>20586</v>
      </c>
      <c r="DN2287" s="890">
        <v>250000000</v>
      </c>
      <c r="DO2287" s="928"/>
      <c r="DP2287" s="928"/>
      <c r="DQ2287" s="928"/>
      <c r="DR2287" s="928"/>
    </row>
    <row r="2288" spans="1:122" ht="60.75" customHeight="1" thickTop="1" thickBot="1">
      <c r="A2288" s="214" t="s">
        <v>14835</v>
      </c>
      <c r="B2288" s="214" t="s">
        <v>11526</v>
      </c>
      <c r="C2288" s="214" t="s">
        <v>86</v>
      </c>
      <c r="D2288" s="374">
        <v>0</v>
      </c>
      <c r="E2288" s="517">
        <v>41485</v>
      </c>
      <c r="F2288" s="517">
        <v>41452</v>
      </c>
      <c r="G2288" s="517">
        <v>41485</v>
      </c>
      <c r="H2288" s="517">
        <v>41495</v>
      </c>
      <c r="I2288" s="517">
        <v>41495</v>
      </c>
      <c r="J2288" s="382">
        <v>36</v>
      </c>
      <c r="K2288" s="551">
        <v>42591</v>
      </c>
      <c r="L2288" s="517">
        <v>41485</v>
      </c>
      <c r="M2288" s="117"/>
      <c r="N2288" s="214" t="s">
        <v>101</v>
      </c>
      <c r="O2288" s="1166">
        <v>890980040</v>
      </c>
      <c r="P2288" s="530" t="s">
        <v>1097</v>
      </c>
      <c r="Q2288" s="530" t="s">
        <v>1097</v>
      </c>
      <c r="R2288" s="530" t="s">
        <v>1097</v>
      </c>
      <c r="S2288" s="530" t="s">
        <v>1097</v>
      </c>
      <c r="T2288" s="530" t="s">
        <v>1097</v>
      </c>
      <c r="U2288" s="530" t="s">
        <v>1097</v>
      </c>
      <c r="V2288" s="530" t="s">
        <v>1097</v>
      </c>
      <c r="W2288" s="530" t="s">
        <v>1097</v>
      </c>
      <c r="X2288" s="530"/>
      <c r="Y2288" s="530"/>
      <c r="Z2288" s="530"/>
      <c r="AA2288" s="530"/>
      <c r="AB2288" s="545" t="s">
        <v>15096</v>
      </c>
      <c r="AC2288" s="214"/>
      <c r="AD2288" s="214" t="s">
        <v>14750</v>
      </c>
      <c r="AE2288" s="214" t="s">
        <v>14863</v>
      </c>
      <c r="AF2288" s="214" t="s">
        <v>13905</v>
      </c>
      <c r="AG2288" s="626" t="s">
        <v>14864</v>
      </c>
      <c r="AH2288" s="696">
        <v>332853576</v>
      </c>
      <c r="AI2288" s="634">
        <v>176756025</v>
      </c>
      <c r="AJ2288" s="634">
        <v>509609601</v>
      </c>
      <c r="AK2288" s="214" t="s">
        <v>14937</v>
      </c>
      <c r="AL2288" s="214" t="s">
        <v>156</v>
      </c>
      <c r="AM2288" s="86">
        <v>332853576</v>
      </c>
      <c r="AN2288" s="543" t="s">
        <v>14361</v>
      </c>
      <c r="AO2288" s="543" t="s">
        <v>8485</v>
      </c>
      <c r="AP2288" s="169"/>
      <c r="AQ2288" s="84">
        <v>200000000</v>
      </c>
      <c r="AR2288" s="375">
        <v>41495</v>
      </c>
      <c r="AS2288" s="603">
        <v>563</v>
      </c>
      <c r="AT2288" s="488"/>
      <c r="AU2288" s="488"/>
      <c r="AV2288" s="470"/>
      <c r="AW2288" s="488"/>
      <c r="AX2288" s="488"/>
      <c r="AY2288" s="488"/>
      <c r="AZ2288" s="488"/>
      <c r="BA2288" s="488"/>
      <c r="BB2288" s="488"/>
      <c r="BC2288" s="488"/>
      <c r="BD2288" s="488"/>
      <c r="BE2288" s="488"/>
      <c r="BF2288" s="488"/>
      <c r="BG2288" s="488"/>
      <c r="BH2288" s="488"/>
      <c r="BI2288" s="488"/>
      <c r="BJ2288" s="488"/>
      <c r="BK2288" s="488"/>
      <c r="BL2288" s="488"/>
      <c r="BM2288" s="488"/>
      <c r="BN2288" s="488"/>
      <c r="BO2288" s="488"/>
      <c r="BP2288" s="488"/>
      <c r="BQ2288" s="488"/>
      <c r="BR2288" s="488"/>
      <c r="BS2288" s="488"/>
      <c r="BT2288" s="488"/>
      <c r="BU2288" s="488"/>
      <c r="BV2288" s="488"/>
      <c r="BW2288" s="488"/>
      <c r="BX2288" s="488"/>
      <c r="BY2288" s="488"/>
      <c r="BZ2288" s="488"/>
      <c r="CA2288" s="488"/>
      <c r="CB2288" s="488"/>
      <c r="CC2288" s="488"/>
      <c r="CD2288" s="488"/>
      <c r="CE2288" s="488"/>
      <c r="CF2288" s="488"/>
      <c r="CG2288" s="488"/>
      <c r="CH2288" s="488"/>
      <c r="CI2288" s="488"/>
      <c r="CJ2288" s="488"/>
      <c r="CK2288" s="488"/>
      <c r="CL2288" s="488"/>
      <c r="CM2288" s="488"/>
      <c r="CN2288" s="488"/>
      <c r="CO2288" s="488"/>
      <c r="CP2288" s="488"/>
      <c r="CQ2288" s="488"/>
      <c r="CR2288" s="488"/>
      <c r="CS2288" s="488"/>
      <c r="CT2288" s="488"/>
      <c r="CU2288" s="488"/>
      <c r="CV2288" s="488"/>
      <c r="CW2288" s="488"/>
      <c r="CX2288" s="488"/>
      <c r="CY2288" s="554">
        <v>200000000</v>
      </c>
      <c r="CZ2288" s="84">
        <v>132853576</v>
      </c>
      <c r="DA2288" s="110"/>
      <c r="DB2288" s="856" t="s">
        <v>20280</v>
      </c>
      <c r="DC2288" s="565">
        <v>2</v>
      </c>
      <c r="DD2288" s="928"/>
      <c r="DE2288" s="565" t="s">
        <v>19355</v>
      </c>
      <c r="DF2288" s="928"/>
      <c r="DG2288" s="555"/>
      <c r="DH2288" s="214"/>
      <c r="DI2288" s="557"/>
      <c r="DJ2288" s="111">
        <v>41459</v>
      </c>
      <c r="DK2288" s="558">
        <v>7</v>
      </c>
      <c r="DL2288" s="581" t="s">
        <v>15785</v>
      </c>
      <c r="DM2288" s="619" t="s">
        <v>20586</v>
      </c>
      <c r="DN2288" s="890">
        <v>200000000</v>
      </c>
      <c r="DO2288" s="928"/>
      <c r="DP2288" s="928"/>
      <c r="DQ2288" s="928"/>
      <c r="DR2288" s="928"/>
    </row>
    <row r="2289" spans="1:122" ht="60.75" customHeight="1" thickTop="1" thickBot="1">
      <c r="A2289" s="214" t="s">
        <v>14836</v>
      </c>
      <c r="B2289" s="214" t="s">
        <v>11526</v>
      </c>
      <c r="C2289" s="214" t="s">
        <v>543</v>
      </c>
      <c r="D2289" s="374">
        <v>1</v>
      </c>
      <c r="E2289" s="517">
        <v>41515</v>
      </c>
      <c r="F2289" s="517">
        <v>41452</v>
      </c>
      <c r="G2289" s="517">
        <v>41516</v>
      </c>
      <c r="H2289" s="517">
        <v>41537</v>
      </c>
      <c r="I2289" s="517">
        <v>41537</v>
      </c>
      <c r="J2289" s="382">
        <v>24</v>
      </c>
      <c r="K2289" s="551">
        <v>42267</v>
      </c>
      <c r="L2289" s="517">
        <v>41515</v>
      </c>
      <c r="M2289" s="117"/>
      <c r="N2289" s="214" t="s">
        <v>2442</v>
      </c>
      <c r="O2289" s="1166">
        <v>800216838</v>
      </c>
      <c r="P2289" s="530" t="s">
        <v>1097</v>
      </c>
      <c r="Q2289" s="530" t="s">
        <v>1097</v>
      </c>
      <c r="R2289" s="530" t="s">
        <v>1097</v>
      </c>
      <c r="S2289" s="530" t="s">
        <v>1097</v>
      </c>
      <c r="T2289" s="530" t="s">
        <v>1097</v>
      </c>
      <c r="U2289" s="530" t="s">
        <v>1097</v>
      </c>
      <c r="V2289" s="530" t="s">
        <v>1097</v>
      </c>
      <c r="W2289" s="530" t="s">
        <v>1097</v>
      </c>
      <c r="X2289" s="530"/>
      <c r="Y2289" s="530"/>
      <c r="Z2289" s="530"/>
      <c r="AA2289" s="530"/>
      <c r="AB2289" s="545" t="s">
        <v>15097</v>
      </c>
      <c r="AC2289" s="214"/>
      <c r="AD2289" s="214" t="s">
        <v>14750</v>
      </c>
      <c r="AE2289" s="214" t="s">
        <v>14863</v>
      </c>
      <c r="AF2289" s="214" t="s">
        <v>13905</v>
      </c>
      <c r="AG2289" s="626" t="s">
        <v>14865</v>
      </c>
      <c r="AH2289" s="696">
        <v>330462538</v>
      </c>
      <c r="AI2289" s="634">
        <v>155268000</v>
      </c>
      <c r="AJ2289" s="634">
        <v>485730538</v>
      </c>
      <c r="AK2289" s="214" t="s">
        <v>15463</v>
      </c>
      <c r="AL2289" s="214" t="s">
        <v>156</v>
      </c>
      <c r="AM2289" s="86">
        <v>330462538</v>
      </c>
      <c r="AN2289" s="543" t="s">
        <v>14315</v>
      </c>
      <c r="AO2289" s="543" t="s">
        <v>14315</v>
      </c>
      <c r="AP2289" s="169"/>
      <c r="AQ2289" s="84">
        <v>200000000</v>
      </c>
      <c r="AR2289" s="553">
        <v>41537</v>
      </c>
      <c r="AS2289" s="554">
        <v>593</v>
      </c>
      <c r="AT2289" s="488"/>
      <c r="AU2289" s="488"/>
      <c r="AV2289" s="470"/>
      <c r="AW2289" s="488"/>
      <c r="AX2289" s="488"/>
      <c r="AY2289" s="488"/>
      <c r="AZ2289" s="488"/>
      <c r="BA2289" s="488"/>
      <c r="BB2289" s="488"/>
      <c r="BC2289" s="488"/>
      <c r="BD2289" s="488"/>
      <c r="BE2289" s="488"/>
      <c r="BF2289" s="488"/>
      <c r="BG2289" s="488"/>
      <c r="BH2289" s="488"/>
      <c r="BI2289" s="488"/>
      <c r="BJ2289" s="488"/>
      <c r="BK2289" s="488"/>
      <c r="BL2289" s="488"/>
      <c r="BM2289" s="488"/>
      <c r="BN2289" s="488"/>
      <c r="BO2289" s="488"/>
      <c r="BP2289" s="488"/>
      <c r="BQ2289" s="488"/>
      <c r="BR2289" s="488"/>
      <c r="BS2289" s="488"/>
      <c r="BT2289" s="488"/>
      <c r="BU2289" s="488"/>
      <c r="BV2289" s="488"/>
      <c r="BW2289" s="488"/>
      <c r="BX2289" s="488"/>
      <c r="BY2289" s="488"/>
      <c r="BZ2289" s="488"/>
      <c r="CA2289" s="488"/>
      <c r="CB2289" s="488"/>
      <c r="CC2289" s="488"/>
      <c r="CD2289" s="488"/>
      <c r="CE2289" s="488"/>
      <c r="CF2289" s="488"/>
      <c r="CG2289" s="488"/>
      <c r="CH2289" s="488"/>
      <c r="CI2289" s="488"/>
      <c r="CJ2289" s="488"/>
      <c r="CK2289" s="488"/>
      <c r="CL2289" s="488"/>
      <c r="CM2289" s="488"/>
      <c r="CN2289" s="488"/>
      <c r="CO2289" s="488"/>
      <c r="CP2289" s="488"/>
      <c r="CQ2289" s="488"/>
      <c r="CR2289" s="488"/>
      <c r="CS2289" s="488"/>
      <c r="CT2289" s="488"/>
      <c r="CU2289" s="488"/>
      <c r="CV2289" s="488"/>
      <c r="CW2289" s="488"/>
      <c r="CX2289" s="488"/>
      <c r="CY2289" s="554">
        <v>200000000</v>
      </c>
      <c r="CZ2289" s="84">
        <v>130462538</v>
      </c>
      <c r="DA2289" s="110"/>
      <c r="DB2289" s="856" t="s">
        <v>20280</v>
      </c>
      <c r="DC2289" s="565">
        <v>2</v>
      </c>
      <c r="DD2289" s="928"/>
      <c r="DE2289" s="565" t="s">
        <v>19355</v>
      </c>
      <c r="DF2289" s="928"/>
      <c r="DG2289" s="555"/>
      <c r="DH2289" s="214"/>
      <c r="DI2289" s="557">
        <v>41515</v>
      </c>
      <c r="DJ2289" s="111">
        <v>41459</v>
      </c>
      <c r="DK2289" s="558">
        <v>7</v>
      </c>
      <c r="DL2289" s="581" t="s">
        <v>15785</v>
      </c>
      <c r="DM2289" s="619" t="s">
        <v>20586</v>
      </c>
      <c r="DN2289" s="890">
        <v>200000000</v>
      </c>
      <c r="DO2289" s="928"/>
      <c r="DP2289" s="928"/>
      <c r="DQ2289" s="928"/>
      <c r="DR2289" s="928"/>
    </row>
    <row r="2290" spans="1:122" ht="60.75" customHeight="1" thickTop="1" thickBot="1">
      <c r="A2290" s="214" t="s">
        <v>14837</v>
      </c>
      <c r="B2290" s="214" t="s">
        <v>11526</v>
      </c>
      <c r="C2290" s="214" t="s">
        <v>86</v>
      </c>
      <c r="D2290" s="374">
        <v>0</v>
      </c>
      <c r="E2290" s="517">
        <v>41481</v>
      </c>
      <c r="F2290" s="517">
        <v>41452</v>
      </c>
      <c r="G2290" s="517">
        <v>41500</v>
      </c>
      <c r="H2290" s="517">
        <v>41514</v>
      </c>
      <c r="I2290" s="517">
        <v>41514</v>
      </c>
      <c r="J2290" s="382">
        <v>36</v>
      </c>
      <c r="K2290" s="551">
        <v>42610</v>
      </c>
      <c r="L2290" s="517">
        <v>41481</v>
      </c>
      <c r="M2290" s="117"/>
      <c r="N2290" s="214" t="s">
        <v>15234</v>
      </c>
      <c r="O2290" s="1166">
        <v>890201213</v>
      </c>
      <c r="P2290" s="530" t="s">
        <v>1097</v>
      </c>
      <c r="Q2290" s="530" t="s">
        <v>1097</v>
      </c>
      <c r="R2290" s="530" t="s">
        <v>1097</v>
      </c>
      <c r="S2290" s="530" t="s">
        <v>1097</v>
      </c>
      <c r="T2290" s="530" t="s">
        <v>1097</v>
      </c>
      <c r="U2290" s="530" t="s">
        <v>1097</v>
      </c>
      <c r="V2290" s="530" t="s">
        <v>1097</v>
      </c>
      <c r="W2290" s="530" t="s">
        <v>1097</v>
      </c>
      <c r="X2290" s="530"/>
      <c r="Y2290" s="530"/>
      <c r="Z2290" s="530"/>
      <c r="AA2290" s="530"/>
      <c r="AB2290" s="545" t="s">
        <v>15098</v>
      </c>
      <c r="AC2290" s="214"/>
      <c r="AD2290" s="214" t="s">
        <v>14750</v>
      </c>
      <c r="AE2290" s="214" t="s">
        <v>14863</v>
      </c>
      <c r="AF2290" s="214" t="s">
        <v>13905</v>
      </c>
      <c r="AG2290" s="626" t="s">
        <v>14866</v>
      </c>
      <c r="AH2290" s="696">
        <v>332978735</v>
      </c>
      <c r="AI2290" s="634">
        <v>990020000</v>
      </c>
      <c r="AJ2290" s="634">
        <v>1322998735</v>
      </c>
      <c r="AK2290" s="214" t="s">
        <v>14937</v>
      </c>
      <c r="AL2290" s="214" t="s">
        <v>156</v>
      </c>
      <c r="AM2290" s="86">
        <v>332978735</v>
      </c>
      <c r="AN2290" s="543" t="s">
        <v>1453</v>
      </c>
      <c r="AO2290" s="159" t="s">
        <v>2852</v>
      </c>
      <c r="AP2290" s="169"/>
      <c r="AQ2290" s="84">
        <v>293448655</v>
      </c>
      <c r="AR2290" s="375">
        <v>41514</v>
      </c>
      <c r="AS2290" s="603">
        <v>576</v>
      </c>
      <c r="AT2290" s="488"/>
      <c r="AU2290" s="488"/>
      <c r="AV2290" s="470"/>
      <c r="AW2290" s="488"/>
      <c r="AX2290" s="488"/>
      <c r="AY2290" s="488"/>
      <c r="AZ2290" s="488"/>
      <c r="BA2290" s="488"/>
      <c r="BB2290" s="488"/>
      <c r="BC2290" s="488"/>
      <c r="BD2290" s="488"/>
      <c r="BE2290" s="488"/>
      <c r="BF2290" s="488"/>
      <c r="BG2290" s="488"/>
      <c r="BH2290" s="488"/>
      <c r="BI2290" s="488"/>
      <c r="BJ2290" s="488"/>
      <c r="BK2290" s="488"/>
      <c r="BL2290" s="488"/>
      <c r="BM2290" s="488"/>
      <c r="BN2290" s="488"/>
      <c r="BO2290" s="488"/>
      <c r="BP2290" s="488"/>
      <c r="BQ2290" s="488"/>
      <c r="BR2290" s="488"/>
      <c r="BS2290" s="488"/>
      <c r="BT2290" s="488"/>
      <c r="BU2290" s="488"/>
      <c r="BV2290" s="488"/>
      <c r="BW2290" s="488"/>
      <c r="BX2290" s="488"/>
      <c r="BY2290" s="488"/>
      <c r="BZ2290" s="488"/>
      <c r="CA2290" s="488"/>
      <c r="CB2290" s="488"/>
      <c r="CC2290" s="488"/>
      <c r="CD2290" s="488"/>
      <c r="CE2290" s="488"/>
      <c r="CF2290" s="488"/>
      <c r="CG2290" s="488"/>
      <c r="CH2290" s="488"/>
      <c r="CI2290" s="488"/>
      <c r="CJ2290" s="488"/>
      <c r="CK2290" s="488"/>
      <c r="CL2290" s="488"/>
      <c r="CM2290" s="488"/>
      <c r="CN2290" s="488"/>
      <c r="CO2290" s="488"/>
      <c r="CP2290" s="488"/>
      <c r="CQ2290" s="488"/>
      <c r="CR2290" s="488"/>
      <c r="CS2290" s="488"/>
      <c r="CT2290" s="488"/>
      <c r="CU2290" s="488"/>
      <c r="CV2290" s="488"/>
      <c r="CW2290" s="488"/>
      <c r="CX2290" s="488"/>
      <c r="CY2290" s="554">
        <v>293448655</v>
      </c>
      <c r="CZ2290" s="84">
        <v>39530080</v>
      </c>
      <c r="DA2290" s="110"/>
      <c r="DB2290" s="856" t="s">
        <v>20280</v>
      </c>
      <c r="DC2290" s="565">
        <v>2</v>
      </c>
      <c r="DD2290" s="928"/>
      <c r="DE2290" s="565" t="s">
        <v>19355</v>
      </c>
      <c r="DF2290" s="928"/>
      <c r="DG2290" s="555"/>
      <c r="DH2290" s="214"/>
      <c r="DI2290" s="557"/>
      <c r="DJ2290" s="111">
        <v>41459</v>
      </c>
      <c r="DK2290" s="558">
        <v>7</v>
      </c>
      <c r="DL2290" s="928"/>
      <c r="DM2290" s="619" t="s">
        <v>20586</v>
      </c>
      <c r="DN2290" s="890">
        <v>293448655</v>
      </c>
      <c r="DO2290" s="928"/>
      <c r="DP2290" s="928"/>
      <c r="DQ2290" s="928"/>
      <c r="DR2290" s="928"/>
    </row>
    <row r="2291" spans="1:122" ht="60.75" customHeight="1" thickTop="1" thickBot="1">
      <c r="A2291" s="214" t="s">
        <v>14838</v>
      </c>
      <c r="B2291" s="214" t="s">
        <v>11526</v>
      </c>
      <c r="C2291" s="214" t="s">
        <v>543</v>
      </c>
      <c r="D2291" s="374">
        <v>1</v>
      </c>
      <c r="E2291" s="517">
        <v>41507</v>
      </c>
      <c r="F2291" s="517">
        <v>41452</v>
      </c>
      <c r="G2291" s="517">
        <v>41516</v>
      </c>
      <c r="H2291" s="517">
        <v>41537</v>
      </c>
      <c r="I2291" s="517">
        <v>41537</v>
      </c>
      <c r="J2291" s="382">
        <v>24</v>
      </c>
      <c r="K2291" s="551">
        <v>42267</v>
      </c>
      <c r="L2291" s="517">
        <v>41507</v>
      </c>
      <c r="M2291" s="117"/>
      <c r="N2291" s="214" t="s">
        <v>12584</v>
      </c>
      <c r="O2291" s="1166">
        <v>890101681</v>
      </c>
      <c r="P2291" s="530" t="s">
        <v>1097</v>
      </c>
      <c r="Q2291" s="530" t="s">
        <v>1097</v>
      </c>
      <c r="R2291" s="530" t="s">
        <v>1097</v>
      </c>
      <c r="S2291" s="530" t="s">
        <v>1097</v>
      </c>
      <c r="T2291" s="530" t="s">
        <v>1097</v>
      </c>
      <c r="U2291" s="530" t="s">
        <v>1097</v>
      </c>
      <c r="V2291" s="530" t="s">
        <v>1097</v>
      </c>
      <c r="W2291" s="530" t="s">
        <v>1097</v>
      </c>
      <c r="X2291" s="530"/>
      <c r="Y2291" s="530"/>
      <c r="Z2291" s="530"/>
      <c r="AA2291" s="530"/>
      <c r="AB2291" s="214" t="s">
        <v>15099</v>
      </c>
      <c r="AC2291" s="214"/>
      <c r="AD2291" s="214" t="s">
        <v>14750</v>
      </c>
      <c r="AE2291" s="214" t="s">
        <v>14863</v>
      </c>
      <c r="AF2291" s="214" t="s">
        <v>13905</v>
      </c>
      <c r="AG2291" s="626" t="s">
        <v>14867</v>
      </c>
      <c r="AH2291" s="696">
        <v>323714286</v>
      </c>
      <c r="AI2291" s="634">
        <v>317000000</v>
      </c>
      <c r="AJ2291" s="634">
        <v>640714286</v>
      </c>
      <c r="AK2291" s="214" t="s">
        <v>14937</v>
      </c>
      <c r="AL2291" s="214" t="s">
        <v>156</v>
      </c>
      <c r="AM2291" s="86">
        <v>323714286</v>
      </c>
      <c r="AN2291" s="543" t="s">
        <v>1470</v>
      </c>
      <c r="AO2291" s="543" t="s">
        <v>8498</v>
      </c>
      <c r="AP2291" s="169"/>
      <c r="AQ2291" s="84">
        <v>248857143</v>
      </c>
      <c r="AR2291" s="553">
        <v>41537</v>
      </c>
      <c r="AS2291" s="554">
        <v>593</v>
      </c>
      <c r="AT2291" s="488"/>
      <c r="AU2291" s="488"/>
      <c r="AV2291" s="470"/>
      <c r="AW2291" s="488"/>
      <c r="AX2291" s="488"/>
      <c r="AY2291" s="488"/>
      <c r="AZ2291" s="488"/>
      <c r="BA2291" s="488"/>
      <c r="BB2291" s="488"/>
      <c r="BC2291" s="488"/>
      <c r="BD2291" s="488"/>
      <c r="BE2291" s="488"/>
      <c r="BF2291" s="488"/>
      <c r="BG2291" s="488"/>
      <c r="BH2291" s="488"/>
      <c r="BI2291" s="488"/>
      <c r="BJ2291" s="488"/>
      <c r="BK2291" s="488"/>
      <c r="BL2291" s="488"/>
      <c r="BM2291" s="488"/>
      <c r="BN2291" s="488"/>
      <c r="BO2291" s="488"/>
      <c r="BP2291" s="488"/>
      <c r="BQ2291" s="488"/>
      <c r="BR2291" s="488"/>
      <c r="BS2291" s="488"/>
      <c r="BT2291" s="488"/>
      <c r="BU2291" s="488"/>
      <c r="BV2291" s="488"/>
      <c r="BW2291" s="488"/>
      <c r="BX2291" s="488"/>
      <c r="BY2291" s="488"/>
      <c r="BZ2291" s="488"/>
      <c r="CA2291" s="488"/>
      <c r="CB2291" s="488"/>
      <c r="CC2291" s="488"/>
      <c r="CD2291" s="488"/>
      <c r="CE2291" s="488"/>
      <c r="CF2291" s="488"/>
      <c r="CG2291" s="488"/>
      <c r="CH2291" s="488"/>
      <c r="CI2291" s="488"/>
      <c r="CJ2291" s="488"/>
      <c r="CK2291" s="488"/>
      <c r="CL2291" s="488"/>
      <c r="CM2291" s="488"/>
      <c r="CN2291" s="488"/>
      <c r="CO2291" s="488"/>
      <c r="CP2291" s="488"/>
      <c r="CQ2291" s="488"/>
      <c r="CR2291" s="488"/>
      <c r="CS2291" s="488"/>
      <c r="CT2291" s="488"/>
      <c r="CU2291" s="488"/>
      <c r="CV2291" s="488"/>
      <c r="CW2291" s="488"/>
      <c r="CX2291" s="488"/>
      <c r="CY2291" s="554">
        <v>248857143</v>
      </c>
      <c r="CZ2291" s="84">
        <v>74857143</v>
      </c>
      <c r="DA2291" s="110"/>
      <c r="DB2291" s="856" t="s">
        <v>20280</v>
      </c>
      <c r="DC2291" s="565">
        <v>2</v>
      </c>
      <c r="DD2291" s="928"/>
      <c r="DE2291" s="565" t="s">
        <v>19355</v>
      </c>
      <c r="DF2291" s="928"/>
      <c r="DG2291" s="555"/>
      <c r="DH2291" s="214"/>
      <c r="DI2291" s="557">
        <v>41507</v>
      </c>
      <c r="DJ2291" s="111">
        <v>41459</v>
      </c>
      <c r="DK2291" s="558">
        <v>7</v>
      </c>
      <c r="DL2291" s="928" t="s">
        <v>15785</v>
      </c>
      <c r="DM2291" s="619" t="s">
        <v>20586</v>
      </c>
      <c r="DN2291" s="890">
        <v>248857143</v>
      </c>
      <c r="DO2291" s="928"/>
      <c r="DP2291" s="928"/>
      <c r="DQ2291" s="928"/>
      <c r="DR2291" s="928"/>
    </row>
    <row r="2292" spans="1:122" ht="60.75" customHeight="1" thickTop="1" thickBot="1">
      <c r="A2292" s="214" t="s">
        <v>14839</v>
      </c>
      <c r="B2292" s="214" t="s">
        <v>11526</v>
      </c>
      <c r="C2292" s="214" t="s">
        <v>86</v>
      </c>
      <c r="D2292" s="374">
        <v>0</v>
      </c>
      <c r="E2292" s="517">
        <v>41509</v>
      </c>
      <c r="F2292" s="517">
        <v>41452</v>
      </c>
      <c r="G2292" s="517">
        <v>41540</v>
      </c>
      <c r="H2292" s="517">
        <v>41550</v>
      </c>
      <c r="I2292" s="517">
        <v>41550</v>
      </c>
      <c r="J2292" s="382">
        <v>36</v>
      </c>
      <c r="K2292" s="551">
        <v>42646</v>
      </c>
      <c r="L2292" s="517">
        <v>41509</v>
      </c>
      <c r="M2292" s="117"/>
      <c r="N2292" s="214" t="s">
        <v>14444</v>
      </c>
      <c r="O2292" s="1166">
        <v>891500319</v>
      </c>
      <c r="P2292" s="530" t="s">
        <v>1097</v>
      </c>
      <c r="Q2292" s="530" t="s">
        <v>1097</v>
      </c>
      <c r="R2292" s="530" t="s">
        <v>1097</v>
      </c>
      <c r="S2292" s="530" t="s">
        <v>1097</v>
      </c>
      <c r="T2292" s="530" t="s">
        <v>1097</v>
      </c>
      <c r="U2292" s="530" t="s">
        <v>1097</v>
      </c>
      <c r="V2292" s="530" t="s">
        <v>1097</v>
      </c>
      <c r="W2292" s="530" t="s">
        <v>1097</v>
      </c>
      <c r="X2292" s="530"/>
      <c r="Y2292" s="530"/>
      <c r="Z2292" s="530"/>
      <c r="AA2292" s="530"/>
      <c r="AB2292" s="214" t="s">
        <v>15100</v>
      </c>
      <c r="AC2292" s="214"/>
      <c r="AD2292" s="214" t="s">
        <v>14750</v>
      </c>
      <c r="AE2292" s="214" t="s">
        <v>14863</v>
      </c>
      <c r="AF2292" s="214" t="s">
        <v>13905</v>
      </c>
      <c r="AG2292" s="626" t="s">
        <v>14868</v>
      </c>
      <c r="AH2292" s="696">
        <v>332733333</v>
      </c>
      <c r="AI2292" s="634">
        <v>406082000</v>
      </c>
      <c r="AJ2292" s="634">
        <v>738815333</v>
      </c>
      <c r="AK2292" s="214" t="s">
        <v>14937</v>
      </c>
      <c r="AL2292" s="214" t="s">
        <v>156</v>
      </c>
      <c r="AM2292" s="86">
        <v>332733333</v>
      </c>
      <c r="AN2292" s="543" t="s">
        <v>14159</v>
      </c>
      <c r="AO2292" s="543" t="s">
        <v>11046</v>
      </c>
      <c r="AP2292" s="169"/>
      <c r="AQ2292" s="84">
        <v>183400000</v>
      </c>
      <c r="AR2292" s="375">
        <v>41550</v>
      </c>
      <c r="AS2292" s="603">
        <v>619</v>
      </c>
      <c r="AT2292" s="488"/>
      <c r="AU2292" s="488"/>
      <c r="AV2292" s="470"/>
      <c r="AW2292" s="488"/>
      <c r="AX2292" s="488"/>
      <c r="AY2292" s="488"/>
      <c r="AZ2292" s="488"/>
      <c r="BA2292" s="488"/>
      <c r="BB2292" s="488"/>
      <c r="BC2292" s="488"/>
      <c r="BD2292" s="488"/>
      <c r="BE2292" s="488"/>
      <c r="BF2292" s="488"/>
      <c r="BG2292" s="488"/>
      <c r="BH2292" s="488"/>
      <c r="BI2292" s="488"/>
      <c r="BJ2292" s="488"/>
      <c r="BK2292" s="488"/>
      <c r="BL2292" s="488"/>
      <c r="BM2292" s="488"/>
      <c r="BN2292" s="488"/>
      <c r="BO2292" s="488"/>
      <c r="BP2292" s="488"/>
      <c r="BQ2292" s="488"/>
      <c r="BR2292" s="488"/>
      <c r="BS2292" s="488"/>
      <c r="BT2292" s="488"/>
      <c r="BU2292" s="488"/>
      <c r="BV2292" s="488"/>
      <c r="BW2292" s="488"/>
      <c r="BX2292" s="488"/>
      <c r="BY2292" s="488"/>
      <c r="BZ2292" s="488"/>
      <c r="CA2292" s="488"/>
      <c r="CB2292" s="488"/>
      <c r="CC2292" s="488"/>
      <c r="CD2292" s="488"/>
      <c r="CE2292" s="488"/>
      <c r="CF2292" s="488"/>
      <c r="CG2292" s="488"/>
      <c r="CH2292" s="488"/>
      <c r="CI2292" s="488"/>
      <c r="CJ2292" s="488"/>
      <c r="CK2292" s="488"/>
      <c r="CL2292" s="488"/>
      <c r="CM2292" s="488"/>
      <c r="CN2292" s="488"/>
      <c r="CO2292" s="488"/>
      <c r="CP2292" s="488"/>
      <c r="CQ2292" s="488"/>
      <c r="CR2292" s="488"/>
      <c r="CS2292" s="488"/>
      <c r="CT2292" s="488"/>
      <c r="CU2292" s="488"/>
      <c r="CV2292" s="488"/>
      <c r="CW2292" s="488"/>
      <c r="CX2292" s="488"/>
      <c r="CY2292" s="554">
        <v>183400000</v>
      </c>
      <c r="CZ2292" s="84">
        <v>149333333</v>
      </c>
      <c r="DA2292" s="110"/>
      <c r="DB2292" s="856" t="s">
        <v>20280</v>
      </c>
      <c r="DC2292" s="565">
        <v>2</v>
      </c>
      <c r="DD2292" s="928" t="s">
        <v>16709</v>
      </c>
      <c r="DE2292" s="565" t="s">
        <v>19355</v>
      </c>
      <c r="DF2292" s="928"/>
      <c r="DG2292" s="555"/>
      <c r="DH2292" s="214"/>
      <c r="DI2292" s="557"/>
      <c r="DJ2292" s="111">
        <v>41459</v>
      </c>
      <c r="DK2292" s="558">
        <v>7</v>
      </c>
      <c r="DL2292" s="928"/>
      <c r="DM2292" s="619" t="s">
        <v>20586</v>
      </c>
      <c r="DN2292" s="890">
        <v>183400000</v>
      </c>
      <c r="DO2292" s="928"/>
      <c r="DP2292" s="928"/>
      <c r="DQ2292" s="928"/>
      <c r="DR2292" s="928"/>
    </row>
    <row r="2293" spans="1:122" ht="60.75" customHeight="1" thickTop="1" thickBot="1">
      <c r="A2293" s="214" t="s">
        <v>14840</v>
      </c>
      <c r="B2293" s="214" t="s">
        <v>11526</v>
      </c>
      <c r="C2293" s="214" t="s">
        <v>543</v>
      </c>
      <c r="D2293" s="374">
        <v>1</v>
      </c>
      <c r="E2293" s="517">
        <v>41498</v>
      </c>
      <c r="F2293" s="517">
        <v>41452</v>
      </c>
      <c r="G2293" s="517">
        <v>41506</v>
      </c>
      <c r="H2293" s="517">
        <v>41521</v>
      </c>
      <c r="I2293" s="517">
        <v>41521</v>
      </c>
      <c r="J2293" s="382">
        <v>12</v>
      </c>
      <c r="K2293" s="551">
        <v>41886</v>
      </c>
      <c r="L2293" s="517">
        <v>41501</v>
      </c>
      <c r="M2293" s="117"/>
      <c r="N2293" s="214" t="s">
        <v>12584</v>
      </c>
      <c r="O2293" s="1166">
        <v>890101681</v>
      </c>
      <c r="P2293" s="530" t="s">
        <v>1097</v>
      </c>
      <c r="Q2293" s="530" t="s">
        <v>1097</v>
      </c>
      <c r="R2293" s="530" t="s">
        <v>1097</v>
      </c>
      <c r="S2293" s="530" t="s">
        <v>1097</v>
      </c>
      <c r="T2293" s="530" t="s">
        <v>1097</v>
      </c>
      <c r="U2293" s="530" t="s">
        <v>1097</v>
      </c>
      <c r="V2293" s="530" t="s">
        <v>1097</v>
      </c>
      <c r="W2293" s="530" t="s">
        <v>1097</v>
      </c>
      <c r="X2293" s="530"/>
      <c r="Y2293" s="530"/>
      <c r="Z2293" s="530"/>
      <c r="AA2293" s="530"/>
      <c r="AB2293" s="214" t="s">
        <v>15101</v>
      </c>
      <c r="AC2293" s="214"/>
      <c r="AD2293" s="214" t="s">
        <v>14750</v>
      </c>
      <c r="AE2293" s="214" t="s">
        <v>14863</v>
      </c>
      <c r="AF2293" s="214" t="s">
        <v>13905</v>
      </c>
      <c r="AG2293" s="626" t="s">
        <v>14869</v>
      </c>
      <c r="AH2293" s="696">
        <v>37448495</v>
      </c>
      <c r="AI2293" s="634">
        <v>38061800</v>
      </c>
      <c r="AJ2293" s="634">
        <v>75510295</v>
      </c>
      <c r="AK2293" s="214" t="s">
        <v>14937</v>
      </c>
      <c r="AL2293" s="214" t="s">
        <v>156</v>
      </c>
      <c r="AM2293" s="86">
        <v>37448495</v>
      </c>
      <c r="AN2293" s="543" t="s">
        <v>1470</v>
      </c>
      <c r="AO2293" s="543" t="s">
        <v>8498</v>
      </c>
      <c r="AP2293" s="169"/>
      <c r="AQ2293" s="84">
        <v>23780460</v>
      </c>
      <c r="AR2293" s="375">
        <v>41521</v>
      </c>
      <c r="AS2293" s="603">
        <v>581</v>
      </c>
      <c r="AT2293" s="488"/>
      <c r="AU2293" s="488"/>
      <c r="AV2293" s="470"/>
      <c r="AW2293" s="488"/>
      <c r="AX2293" s="488"/>
      <c r="AY2293" s="488"/>
      <c r="AZ2293" s="488"/>
      <c r="BA2293" s="488"/>
      <c r="BB2293" s="488"/>
      <c r="BC2293" s="488"/>
      <c r="BD2293" s="488"/>
      <c r="BE2293" s="488"/>
      <c r="BF2293" s="488"/>
      <c r="BG2293" s="488"/>
      <c r="BH2293" s="488"/>
      <c r="BI2293" s="488"/>
      <c r="BJ2293" s="488"/>
      <c r="BK2293" s="488"/>
      <c r="BL2293" s="488"/>
      <c r="BM2293" s="488"/>
      <c r="BN2293" s="488"/>
      <c r="BO2293" s="488"/>
      <c r="BP2293" s="488"/>
      <c r="BQ2293" s="488"/>
      <c r="BR2293" s="488"/>
      <c r="BS2293" s="488"/>
      <c r="BT2293" s="488"/>
      <c r="BU2293" s="488"/>
      <c r="BV2293" s="488"/>
      <c r="BW2293" s="488"/>
      <c r="BX2293" s="488"/>
      <c r="BY2293" s="488"/>
      <c r="BZ2293" s="488"/>
      <c r="CA2293" s="488"/>
      <c r="CB2293" s="488"/>
      <c r="CC2293" s="488"/>
      <c r="CD2293" s="488"/>
      <c r="CE2293" s="488"/>
      <c r="CF2293" s="488"/>
      <c r="CG2293" s="488"/>
      <c r="CH2293" s="488"/>
      <c r="CI2293" s="488"/>
      <c r="CJ2293" s="488"/>
      <c r="CK2293" s="488"/>
      <c r="CL2293" s="488"/>
      <c r="CM2293" s="488"/>
      <c r="CN2293" s="488"/>
      <c r="CO2293" s="488"/>
      <c r="CP2293" s="488"/>
      <c r="CQ2293" s="488"/>
      <c r="CR2293" s="488"/>
      <c r="CS2293" s="488"/>
      <c r="CT2293" s="488"/>
      <c r="CU2293" s="488"/>
      <c r="CV2293" s="488"/>
      <c r="CW2293" s="488"/>
      <c r="CX2293" s="488"/>
      <c r="CY2293" s="554">
        <v>23780460</v>
      </c>
      <c r="CZ2293" s="84">
        <v>13668035</v>
      </c>
      <c r="DA2293" s="110"/>
      <c r="DB2293" s="856" t="s">
        <v>20280</v>
      </c>
      <c r="DC2293" s="565">
        <v>2</v>
      </c>
      <c r="DD2293" s="928"/>
      <c r="DE2293" s="565" t="s">
        <v>19355</v>
      </c>
      <c r="DF2293" s="928"/>
      <c r="DG2293" s="555"/>
      <c r="DH2293" s="214"/>
      <c r="DI2293" s="557">
        <v>41501</v>
      </c>
      <c r="DJ2293" s="111">
        <v>41459</v>
      </c>
      <c r="DK2293" s="558">
        <v>7</v>
      </c>
      <c r="DL2293" s="928" t="s">
        <v>15785</v>
      </c>
      <c r="DM2293" s="619" t="s">
        <v>20586</v>
      </c>
      <c r="DN2293" s="890">
        <v>23780460</v>
      </c>
      <c r="DO2293" s="928"/>
      <c r="DP2293" s="928"/>
      <c r="DQ2293" s="928"/>
      <c r="DR2293" s="928"/>
    </row>
    <row r="2294" spans="1:122" ht="60.75" customHeight="1" thickTop="1" thickBot="1">
      <c r="A2294" s="214" t="s">
        <v>14841</v>
      </c>
      <c r="B2294" s="214" t="s">
        <v>11526</v>
      </c>
      <c r="C2294" s="214" t="s">
        <v>543</v>
      </c>
      <c r="D2294" s="374">
        <v>1</v>
      </c>
      <c r="E2294" s="517">
        <v>41526</v>
      </c>
      <c r="F2294" s="517">
        <v>41452</v>
      </c>
      <c r="G2294" s="517">
        <v>41530</v>
      </c>
      <c r="H2294" s="517">
        <v>41550</v>
      </c>
      <c r="I2294" s="517">
        <v>41550</v>
      </c>
      <c r="J2294" s="382">
        <v>36</v>
      </c>
      <c r="K2294" s="551">
        <v>42646</v>
      </c>
      <c r="L2294" s="517">
        <v>41526</v>
      </c>
      <c r="M2294" s="117"/>
      <c r="N2294" s="214" t="s">
        <v>10980</v>
      </c>
      <c r="O2294" s="1166">
        <v>860007538</v>
      </c>
      <c r="P2294" s="530" t="s">
        <v>1097</v>
      </c>
      <c r="Q2294" s="530" t="s">
        <v>1097</v>
      </c>
      <c r="R2294" s="530" t="s">
        <v>1097</v>
      </c>
      <c r="S2294" s="530" t="s">
        <v>1097</v>
      </c>
      <c r="T2294" s="530" t="s">
        <v>1097</v>
      </c>
      <c r="U2294" s="530" t="s">
        <v>1097</v>
      </c>
      <c r="V2294" s="530" t="s">
        <v>1097</v>
      </c>
      <c r="W2294" s="530" t="s">
        <v>1097</v>
      </c>
      <c r="X2294" s="530"/>
      <c r="Y2294" s="530"/>
      <c r="Z2294" s="530"/>
      <c r="AA2294" s="530"/>
      <c r="AB2294" s="214" t="s">
        <v>15102</v>
      </c>
      <c r="AC2294" s="214"/>
      <c r="AD2294" s="214" t="s">
        <v>14750</v>
      </c>
      <c r="AE2294" s="214" t="s">
        <v>14863</v>
      </c>
      <c r="AF2294" s="214" t="s">
        <v>13905</v>
      </c>
      <c r="AG2294" s="626" t="s">
        <v>14870</v>
      </c>
      <c r="AH2294" s="636">
        <v>195921000</v>
      </c>
      <c r="AI2294" s="634">
        <v>89128000</v>
      </c>
      <c r="AJ2294" s="634">
        <v>285049000</v>
      </c>
      <c r="AK2294" s="214" t="s">
        <v>14937</v>
      </c>
      <c r="AL2294" s="214" t="s">
        <v>156</v>
      </c>
      <c r="AM2294" s="86">
        <v>195921000</v>
      </c>
      <c r="AN2294" s="543" t="s">
        <v>1480</v>
      </c>
      <c r="AO2294" s="543" t="s">
        <v>8492</v>
      </c>
      <c r="AP2294" s="169"/>
      <c r="AQ2294" s="84">
        <v>137144700</v>
      </c>
      <c r="AR2294" s="375">
        <v>41550</v>
      </c>
      <c r="AS2294" s="603">
        <v>618</v>
      </c>
      <c r="AT2294" s="488"/>
      <c r="AU2294" s="488"/>
      <c r="AV2294" s="470"/>
      <c r="AW2294" s="488"/>
      <c r="AX2294" s="488"/>
      <c r="AY2294" s="488"/>
      <c r="AZ2294" s="488"/>
      <c r="BA2294" s="488"/>
      <c r="BB2294" s="488"/>
      <c r="BC2294" s="488"/>
      <c r="BD2294" s="488"/>
      <c r="BE2294" s="488"/>
      <c r="BF2294" s="488"/>
      <c r="BG2294" s="488"/>
      <c r="BH2294" s="488"/>
      <c r="BI2294" s="488"/>
      <c r="BJ2294" s="488"/>
      <c r="BK2294" s="488"/>
      <c r="BL2294" s="488"/>
      <c r="BM2294" s="488"/>
      <c r="BN2294" s="488"/>
      <c r="BO2294" s="488"/>
      <c r="BP2294" s="488"/>
      <c r="BQ2294" s="488"/>
      <c r="BR2294" s="488"/>
      <c r="BS2294" s="488"/>
      <c r="BT2294" s="488"/>
      <c r="BU2294" s="488"/>
      <c r="BV2294" s="488"/>
      <c r="BW2294" s="488"/>
      <c r="BX2294" s="488"/>
      <c r="BY2294" s="488"/>
      <c r="BZ2294" s="488"/>
      <c r="CA2294" s="488"/>
      <c r="CB2294" s="488"/>
      <c r="CC2294" s="488"/>
      <c r="CD2294" s="488"/>
      <c r="CE2294" s="488"/>
      <c r="CF2294" s="488"/>
      <c r="CG2294" s="488"/>
      <c r="CH2294" s="488"/>
      <c r="CI2294" s="488"/>
      <c r="CJ2294" s="488"/>
      <c r="CK2294" s="488"/>
      <c r="CL2294" s="488"/>
      <c r="CM2294" s="488"/>
      <c r="CN2294" s="488"/>
      <c r="CO2294" s="488"/>
      <c r="CP2294" s="488"/>
      <c r="CQ2294" s="488"/>
      <c r="CR2294" s="488"/>
      <c r="CS2294" s="488"/>
      <c r="CT2294" s="488"/>
      <c r="CU2294" s="488"/>
      <c r="CV2294" s="488"/>
      <c r="CW2294" s="488"/>
      <c r="CX2294" s="488"/>
      <c r="CY2294" s="554">
        <v>137144700</v>
      </c>
      <c r="CZ2294" s="84">
        <v>58776300</v>
      </c>
      <c r="DA2294" s="110"/>
      <c r="DB2294" s="856" t="s">
        <v>20280</v>
      </c>
      <c r="DC2294" s="565">
        <v>2</v>
      </c>
      <c r="DD2294" s="928" t="s">
        <v>16680</v>
      </c>
      <c r="DE2294" s="565" t="s">
        <v>19355</v>
      </c>
      <c r="DF2294" s="928"/>
      <c r="DG2294" s="555"/>
      <c r="DH2294" s="214"/>
      <c r="DI2294" s="557">
        <v>41526</v>
      </c>
      <c r="DJ2294" s="111">
        <v>41459</v>
      </c>
      <c r="DK2294" s="558">
        <v>7</v>
      </c>
      <c r="DL2294" s="928"/>
      <c r="DM2294" s="619" t="s">
        <v>20586</v>
      </c>
      <c r="DN2294" s="890">
        <v>137144700</v>
      </c>
      <c r="DO2294" s="928"/>
      <c r="DP2294" s="928"/>
      <c r="DQ2294" s="928"/>
      <c r="DR2294" s="928"/>
    </row>
    <row r="2295" spans="1:122" ht="60.75" customHeight="1" thickTop="1" thickBot="1">
      <c r="A2295" s="214" t="s">
        <v>14842</v>
      </c>
      <c r="B2295" s="214" t="s">
        <v>11526</v>
      </c>
      <c r="C2295" s="214" t="s">
        <v>543</v>
      </c>
      <c r="D2295" s="374">
        <v>1</v>
      </c>
      <c r="E2295" s="517">
        <v>41526</v>
      </c>
      <c r="F2295" s="517">
        <v>41452</v>
      </c>
      <c r="G2295" s="517">
        <v>41530</v>
      </c>
      <c r="H2295" s="517">
        <v>41550</v>
      </c>
      <c r="I2295" s="517">
        <v>41550</v>
      </c>
      <c r="J2295" s="382">
        <v>24</v>
      </c>
      <c r="K2295" s="551">
        <v>42280</v>
      </c>
      <c r="L2295" s="517">
        <v>41526</v>
      </c>
      <c r="M2295" s="117"/>
      <c r="N2295" s="214" t="s">
        <v>10980</v>
      </c>
      <c r="O2295" s="1166">
        <v>860007538</v>
      </c>
      <c r="P2295" s="530" t="s">
        <v>1097</v>
      </c>
      <c r="Q2295" s="530" t="s">
        <v>1097</v>
      </c>
      <c r="R2295" s="530" t="s">
        <v>1097</v>
      </c>
      <c r="S2295" s="530" t="s">
        <v>1097</v>
      </c>
      <c r="T2295" s="530" t="s">
        <v>1097</v>
      </c>
      <c r="U2295" s="530" t="s">
        <v>1097</v>
      </c>
      <c r="V2295" s="530" t="s">
        <v>1097</v>
      </c>
      <c r="W2295" s="530" t="s">
        <v>1097</v>
      </c>
      <c r="X2295" s="530"/>
      <c r="Y2295" s="530"/>
      <c r="Z2295" s="530"/>
      <c r="AA2295" s="530"/>
      <c r="AB2295" s="214" t="s">
        <v>15103</v>
      </c>
      <c r="AC2295" s="214"/>
      <c r="AD2295" s="214" t="s">
        <v>14750</v>
      </c>
      <c r="AE2295" s="214" t="s">
        <v>14863</v>
      </c>
      <c r="AF2295" s="214" t="s">
        <v>13905</v>
      </c>
      <c r="AG2295" s="626" t="s">
        <v>14871</v>
      </c>
      <c r="AH2295" s="636">
        <v>266000000</v>
      </c>
      <c r="AI2295" s="634">
        <v>120299000</v>
      </c>
      <c r="AJ2295" s="634">
        <v>386299000</v>
      </c>
      <c r="AK2295" s="214" t="s">
        <v>14937</v>
      </c>
      <c r="AL2295" s="214" t="s">
        <v>156</v>
      </c>
      <c r="AM2295" s="86">
        <v>266000000</v>
      </c>
      <c r="AN2295" s="543" t="s">
        <v>1480</v>
      </c>
      <c r="AO2295" s="543" t="s">
        <v>8492</v>
      </c>
      <c r="AP2295" s="169"/>
      <c r="AQ2295" s="84">
        <v>186200000</v>
      </c>
      <c r="AR2295" s="375">
        <v>41550</v>
      </c>
      <c r="AS2295" s="603">
        <v>618</v>
      </c>
      <c r="AT2295" s="488"/>
      <c r="AU2295" s="488"/>
      <c r="AV2295" s="470"/>
      <c r="AW2295" s="488"/>
      <c r="AX2295" s="488"/>
      <c r="AY2295" s="488"/>
      <c r="AZ2295" s="488"/>
      <c r="BA2295" s="488"/>
      <c r="BB2295" s="488"/>
      <c r="BC2295" s="488"/>
      <c r="BD2295" s="488"/>
      <c r="BE2295" s="488"/>
      <c r="BF2295" s="488"/>
      <c r="BG2295" s="488"/>
      <c r="BH2295" s="488"/>
      <c r="BI2295" s="488"/>
      <c r="BJ2295" s="488"/>
      <c r="BK2295" s="488"/>
      <c r="BL2295" s="488"/>
      <c r="BM2295" s="488"/>
      <c r="BN2295" s="488"/>
      <c r="BO2295" s="488"/>
      <c r="BP2295" s="488"/>
      <c r="BQ2295" s="488"/>
      <c r="BR2295" s="488"/>
      <c r="BS2295" s="488"/>
      <c r="BT2295" s="488"/>
      <c r="BU2295" s="488"/>
      <c r="BV2295" s="488"/>
      <c r="BW2295" s="488"/>
      <c r="BX2295" s="488"/>
      <c r="BY2295" s="488"/>
      <c r="BZ2295" s="488"/>
      <c r="CA2295" s="488"/>
      <c r="CB2295" s="488"/>
      <c r="CC2295" s="488"/>
      <c r="CD2295" s="488"/>
      <c r="CE2295" s="488"/>
      <c r="CF2295" s="488"/>
      <c r="CG2295" s="488"/>
      <c r="CH2295" s="488"/>
      <c r="CI2295" s="488"/>
      <c r="CJ2295" s="488"/>
      <c r="CK2295" s="488"/>
      <c r="CL2295" s="488"/>
      <c r="CM2295" s="488"/>
      <c r="CN2295" s="488"/>
      <c r="CO2295" s="488"/>
      <c r="CP2295" s="488"/>
      <c r="CQ2295" s="488"/>
      <c r="CR2295" s="488"/>
      <c r="CS2295" s="488"/>
      <c r="CT2295" s="488"/>
      <c r="CU2295" s="488"/>
      <c r="CV2295" s="488"/>
      <c r="CW2295" s="488"/>
      <c r="CX2295" s="488"/>
      <c r="CY2295" s="554">
        <v>186200000</v>
      </c>
      <c r="CZ2295" s="84">
        <v>79800000</v>
      </c>
      <c r="DA2295" s="110"/>
      <c r="DB2295" s="856" t="s">
        <v>20280</v>
      </c>
      <c r="DC2295" s="565">
        <v>2</v>
      </c>
      <c r="DD2295" s="928" t="s">
        <v>16680</v>
      </c>
      <c r="DE2295" s="565" t="s">
        <v>19355</v>
      </c>
      <c r="DF2295" s="928"/>
      <c r="DG2295" s="555"/>
      <c r="DH2295" s="214"/>
      <c r="DI2295" s="557">
        <v>41526</v>
      </c>
      <c r="DJ2295" s="111">
        <v>41459</v>
      </c>
      <c r="DK2295" s="558">
        <v>7</v>
      </c>
      <c r="DL2295" s="928"/>
      <c r="DM2295" s="619" t="s">
        <v>20586</v>
      </c>
      <c r="DN2295" s="890">
        <v>186200000</v>
      </c>
      <c r="DO2295" s="928"/>
      <c r="DP2295" s="928"/>
      <c r="DQ2295" s="928"/>
      <c r="DR2295" s="928"/>
    </row>
    <row r="2296" spans="1:122" ht="60.75" customHeight="1" thickTop="1" thickBot="1">
      <c r="A2296" s="214" t="s">
        <v>14843</v>
      </c>
      <c r="B2296" s="214" t="s">
        <v>11526</v>
      </c>
      <c r="C2296" s="214" t="s">
        <v>86</v>
      </c>
      <c r="D2296" s="374">
        <v>0</v>
      </c>
      <c r="E2296" s="517">
        <v>41502</v>
      </c>
      <c r="F2296" s="517">
        <v>41452</v>
      </c>
      <c r="G2296" s="517">
        <v>41506</v>
      </c>
      <c r="H2296" s="517">
        <v>41521</v>
      </c>
      <c r="I2296" s="517">
        <v>41521</v>
      </c>
      <c r="J2296" s="382">
        <v>36</v>
      </c>
      <c r="K2296" s="551">
        <v>42617</v>
      </c>
      <c r="L2296" s="517">
        <v>41502</v>
      </c>
      <c r="M2296" s="117"/>
      <c r="N2296" s="214" t="s">
        <v>691</v>
      </c>
      <c r="O2296" s="1166">
        <v>899999063</v>
      </c>
      <c r="P2296" s="530" t="s">
        <v>1097</v>
      </c>
      <c r="Q2296" s="530" t="s">
        <v>1097</v>
      </c>
      <c r="R2296" s="530" t="s">
        <v>1097</v>
      </c>
      <c r="S2296" s="530" t="s">
        <v>1097</v>
      </c>
      <c r="T2296" s="530" t="s">
        <v>1097</v>
      </c>
      <c r="U2296" s="530" t="s">
        <v>1097</v>
      </c>
      <c r="V2296" s="530" t="s">
        <v>1097</v>
      </c>
      <c r="W2296" s="530" t="s">
        <v>1097</v>
      </c>
      <c r="X2296" s="530"/>
      <c r="Y2296" s="530"/>
      <c r="Z2296" s="530"/>
      <c r="AA2296" s="530"/>
      <c r="AB2296" s="214" t="s">
        <v>15104</v>
      </c>
      <c r="AC2296" s="214"/>
      <c r="AD2296" s="214" t="s">
        <v>14750</v>
      </c>
      <c r="AE2296" s="214" t="s">
        <v>14863</v>
      </c>
      <c r="AF2296" s="214" t="s">
        <v>13905</v>
      </c>
      <c r="AG2296" s="626" t="s">
        <v>14872</v>
      </c>
      <c r="AH2296" s="636">
        <v>332448138</v>
      </c>
      <c r="AI2296" s="634">
        <v>184126223</v>
      </c>
      <c r="AJ2296" s="634">
        <v>516574361</v>
      </c>
      <c r="AK2296" s="291" t="s">
        <v>16163</v>
      </c>
      <c r="AL2296" s="214" t="s">
        <v>156</v>
      </c>
      <c r="AM2296" s="86">
        <v>332448138</v>
      </c>
      <c r="AN2296" s="543" t="s">
        <v>14315</v>
      </c>
      <c r="AO2296" s="543" t="s">
        <v>14315</v>
      </c>
      <c r="AP2296" s="169"/>
      <c r="AQ2296" s="84">
        <v>232713697</v>
      </c>
      <c r="AR2296" s="375">
        <v>41521</v>
      </c>
      <c r="AS2296" s="603">
        <v>581</v>
      </c>
      <c r="AT2296" s="488"/>
      <c r="AU2296" s="488"/>
      <c r="AV2296" s="470"/>
      <c r="AW2296" s="488"/>
      <c r="AX2296" s="488"/>
      <c r="AY2296" s="488"/>
      <c r="AZ2296" s="488"/>
      <c r="BA2296" s="488"/>
      <c r="BB2296" s="488"/>
      <c r="BC2296" s="488"/>
      <c r="BD2296" s="488"/>
      <c r="BE2296" s="488"/>
      <c r="BF2296" s="488"/>
      <c r="BG2296" s="488"/>
      <c r="BH2296" s="488"/>
      <c r="BI2296" s="488"/>
      <c r="BJ2296" s="488"/>
      <c r="BK2296" s="488"/>
      <c r="BL2296" s="488"/>
      <c r="BM2296" s="488"/>
      <c r="BN2296" s="488"/>
      <c r="BO2296" s="488"/>
      <c r="BP2296" s="488"/>
      <c r="BQ2296" s="488"/>
      <c r="BR2296" s="488"/>
      <c r="BS2296" s="488"/>
      <c r="BT2296" s="488"/>
      <c r="BU2296" s="488"/>
      <c r="BV2296" s="488"/>
      <c r="BW2296" s="488"/>
      <c r="BX2296" s="488"/>
      <c r="BY2296" s="488"/>
      <c r="BZ2296" s="488"/>
      <c r="CA2296" s="488"/>
      <c r="CB2296" s="488"/>
      <c r="CC2296" s="488"/>
      <c r="CD2296" s="488"/>
      <c r="CE2296" s="488"/>
      <c r="CF2296" s="488"/>
      <c r="CG2296" s="488"/>
      <c r="CH2296" s="488"/>
      <c r="CI2296" s="488"/>
      <c r="CJ2296" s="488"/>
      <c r="CK2296" s="488"/>
      <c r="CL2296" s="488"/>
      <c r="CM2296" s="488"/>
      <c r="CN2296" s="488"/>
      <c r="CO2296" s="488"/>
      <c r="CP2296" s="488"/>
      <c r="CQ2296" s="488"/>
      <c r="CR2296" s="488"/>
      <c r="CS2296" s="488"/>
      <c r="CT2296" s="488"/>
      <c r="CU2296" s="488"/>
      <c r="CV2296" s="488"/>
      <c r="CW2296" s="488"/>
      <c r="CX2296" s="488"/>
      <c r="CY2296" s="554">
        <v>232713697</v>
      </c>
      <c r="CZ2296" s="84">
        <v>99734441</v>
      </c>
      <c r="DA2296" s="110"/>
      <c r="DB2296" s="856" t="s">
        <v>20280</v>
      </c>
      <c r="DC2296" s="565">
        <v>2</v>
      </c>
      <c r="DD2296" s="928"/>
      <c r="DE2296" s="565" t="s">
        <v>19355</v>
      </c>
      <c r="DF2296" s="928"/>
      <c r="DG2296" s="555"/>
      <c r="DH2296" s="214"/>
      <c r="DI2296" s="557"/>
      <c r="DJ2296" s="111">
        <v>41459</v>
      </c>
      <c r="DK2296" s="558">
        <v>7</v>
      </c>
      <c r="DL2296" s="581" t="s">
        <v>15785</v>
      </c>
      <c r="DM2296" s="619" t="s">
        <v>20586</v>
      </c>
      <c r="DN2296" s="890">
        <v>232713697</v>
      </c>
      <c r="DO2296" s="928"/>
      <c r="DP2296" s="928"/>
      <c r="DQ2296" s="928"/>
      <c r="DR2296" s="928"/>
    </row>
    <row r="2297" spans="1:122" ht="60.75" customHeight="1" thickTop="1" thickBot="1">
      <c r="A2297" s="214" t="s">
        <v>14844</v>
      </c>
      <c r="B2297" s="214" t="s">
        <v>11526</v>
      </c>
      <c r="C2297" s="214" t="s">
        <v>86</v>
      </c>
      <c r="D2297" s="374">
        <v>0</v>
      </c>
      <c r="E2297" s="517">
        <v>41486</v>
      </c>
      <c r="F2297" s="517">
        <v>41452</v>
      </c>
      <c r="G2297" s="517">
        <v>41492</v>
      </c>
      <c r="H2297" s="517">
        <v>41502</v>
      </c>
      <c r="I2297" s="517">
        <v>41502</v>
      </c>
      <c r="J2297" s="382">
        <v>36</v>
      </c>
      <c r="K2297" s="551">
        <v>42598</v>
      </c>
      <c r="L2297" s="517">
        <v>41486</v>
      </c>
      <c r="M2297" s="117"/>
      <c r="N2297" s="214" t="s">
        <v>691</v>
      </c>
      <c r="O2297" s="1166">
        <v>899999063</v>
      </c>
      <c r="P2297" s="530" t="s">
        <v>1097</v>
      </c>
      <c r="Q2297" s="530" t="s">
        <v>1097</v>
      </c>
      <c r="R2297" s="530" t="s">
        <v>1097</v>
      </c>
      <c r="S2297" s="530" t="s">
        <v>1097</v>
      </c>
      <c r="T2297" s="530" t="s">
        <v>1097</v>
      </c>
      <c r="U2297" s="530" t="s">
        <v>1097</v>
      </c>
      <c r="V2297" s="530" t="s">
        <v>1097</v>
      </c>
      <c r="W2297" s="530" t="s">
        <v>1097</v>
      </c>
      <c r="X2297" s="530"/>
      <c r="Y2297" s="530"/>
      <c r="Z2297" s="530"/>
      <c r="AA2297" s="530"/>
      <c r="AB2297" s="214" t="s">
        <v>15105</v>
      </c>
      <c r="AC2297" s="214"/>
      <c r="AD2297" s="214" t="s">
        <v>14750</v>
      </c>
      <c r="AE2297" s="214" t="s">
        <v>14863</v>
      </c>
      <c r="AF2297" s="214" t="s">
        <v>13905</v>
      </c>
      <c r="AG2297" s="626" t="s">
        <v>14873</v>
      </c>
      <c r="AH2297" s="636">
        <v>332120000</v>
      </c>
      <c r="AI2297" s="634">
        <v>786991669</v>
      </c>
      <c r="AJ2297" s="634">
        <v>1119111669</v>
      </c>
      <c r="AK2297" s="214" t="s">
        <v>14937</v>
      </c>
      <c r="AL2297" s="214" t="s">
        <v>156</v>
      </c>
      <c r="AM2297" s="86">
        <v>332120000</v>
      </c>
      <c r="AN2297" s="543" t="s">
        <v>14315</v>
      </c>
      <c r="AO2297" s="543" t="s">
        <v>14315</v>
      </c>
      <c r="AP2297" s="169"/>
      <c r="AQ2297" s="84">
        <v>232484000</v>
      </c>
      <c r="AR2297" s="375">
        <v>41502</v>
      </c>
      <c r="AS2297" s="603">
        <v>567</v>
      </c>
      <c r="AT2297" s="488"/>
      <c r="AU2297" s="488"/>
      <c r="AV2297" s="470"/>
      <c r="AW2297" s="488"/>
      <c r="AX2297" s="488"/>
      <c r="AY2297" s="488"/>
      <c r="AZ2297" s="488"/>
      <c r="BA2297" s="488"/>
      <c r="BB2297" s="488"/>
      <c r="BC2297" s="488"/>
      <c r="BD2297" s="488"/>
      <c r="BE2297" s="488"/>
      <c r="BF2297" s="488"/>
      <c r="BG2297" s="488"/>
      <c r="BH2297" s="488"/>
      <c r="BI2297" s="488"/>
      <c r="BJ2297" s="488"/>
      <c r="BK2297" s="488"/>
      <c r="BL2297" s="488"/>
      <c r="BM2297" s="488"/>
      <c r="BN2297" s="488"/>
      <c r="BO2297" s="488"/>
      <c r="BP2297" s="488"/>
      <c r="BQ2297" s="488"/>
      <c r="BR2297" s="488"/>
      <c r="BS2297" s="488"/>
      <c r="BT2297" s="488"/>
      <c r="BU2297" s="488"/>
      <c r="BV2297" s="488"/>
      <c r="BW2297" s="488"/>
      <c r="BX2297" s="488"/>
      <c r="BY2297" s="488"/>
      <c r="BZ2297" s="488"/>
      <c r="CA2297" s="488"/>
      <c r="CB2297" s="488"/>
      <c r="CC2297" s="488"/>
      <c r="CD2297" s="488"/>
      <c r="CE2297" s="488"/>
      <c r="CF2297" s="488"/>
      <c r="CG2297" s="488"/>
      <c r="CH2297" s="488"/>
      <c r="CI2297" s="488"/>
      <c r="CJ2297" s="488"/>
      <c r="CK2297" s="488"/>
      <c r="CL2297" s="488"/>
      <c r="CM2297" s="488"/>
      <c r="CN2297" s="488"/>
      <c r="CO2297" s="488"/>
      <c r="CP2297" s="488"/>
      <c r="CQ2297" s="488"/>
      <c r="CR2297" s="488"/>
      <c r="CS2297" s="488"/>
      <c r="CT2297" s="488"/>
      <c r="CU2297" s="488"/>
      <c r="CV2297" s="488"/>
      <c r="CW2297" s="488"/>
      <c r="CX2297" s="488"/>
      <c r="CY2297" s="554">
        <v>232484000</v>
      </c>
      <c r="CZ2297" s="84">
        <v>99636000</v>
      </c>
      <c r="DA2297" s="110"/>
      <c r="DB2297" s="856" t="s">
        <v>20280</v>
      </c>
      <c r="DC2297" s="565">
        <v>2</v>
      </c>
      <c r="DD2297" s="928"/>
      <c r="DE2297" s="565" t="s">
        <v>19355</v>
      </c>
      <c r="DF2297" s="928"/>
      <c r="DG2297" s="555"/>
      <c r="DH2297" s="214"/>
      <c r="DI2297" s="557"/>
      <c r="DJ2297" s="111">
        <v>41459</v>
      </c>
      <c r="DK2297" s="558">
        <v>7</v>
      </c>
      <c r="DL2297" s="581" t="s">
        <v>15785</v>
      </c>
      <c r="DM2297" s="619" t="s">
        <v>20586</v>
      </c>
      <c r="DN2297" s="890">
        <v>232484000</v>
      </c>
      <c r="DO2297" s="928"/>
      <c r="DP2297" s="928"/>
      <c r="DQ2297" s="928"/>
      <c r="DR2297" s="928"/>
    </row>
    <row r="2298" spans="1:122" ht="60.75" customHeight="1" thickTop="1" thickBot="1">
      <c r="A2298" s="214" t="s">
        <v>14845</v>
      </c>
      <c r="B2298" s="214" t="s">
        <v>11526</v>
      </c>
      <c r="C2298" s="214" t="s">
        <v>86</v>
      </c>
      <c r="D2298" s="374">
        <v>0</v>
      </c>
      <c r="E2298" s="517">
        <v>41499</v>
      </c>
      <c r="F2298" s="517">
        <v>41452</v>
      </c>
      <c r="G2298" s="517">
        <v>41500</v>
      </c>
      <c r="H2298" s="517">
        <v>41514</v>
      </c>
      <c r="I2298" s="517">
        <v>41514</v>
      </c>
      <c r="J2298" s="382">
        <v>25</v>
      </c>
      <c r="K2298" s="551">
        <v>42275</v>
      </c>
      <c r="L2298" s="517">
        <v>41499</v>
      </c>
      <c r="M2298" s="117"/>
      <c r="N2298" s="214" t="s">
        <v>691</v>
      </c>
      <c r="O2298" s="1166">
        <v>899999063</v>
      </c>
      <c r="P2298" s="530" t="s">
        <v>1097</v>
      </c>
      <c r="Q2298" s="530" t="s">
        <v>1097</v>
      </c>
      <c r="R2298" s="530" t="s">
        <v>1097</v>
      </c>
      <c r="S2298" s="530" t="s">
        <v>1097</v>
      </c>
      <c r="T2298" s="530" t="s">
        <v>1097</v>
      </c>
      <c r="U2298" s="530" t="s">
        <v>1097</v>
      </c>
      <c r="V2298" s="530" t="s">
        <v>1097</v>
      </c>
      <c r="W2298" s="530" t="s">
        <v>1097</v>
      </c>
      <c r="X2298" s="530"/>
      <c r="Y2298" s="530"/>
      <c r="Z2298" s="530"/>
      <c r="AA2298" s="530"/>
      <c r="AB2298" s="214" t="s">
        <v>15106</v>
      </c>
      <c r="AC2298" s="214"/>
      <c r="AD2298" s="214" t="s">
        <v>14750</v>
      </c>
      <c r="AE2298" s="214" t="s">
        <v>14863</v>
      </c>
      <c r="AF2298" s="214" t="s">
        <v>13905</v>
      </c>
      <c r="AG2298" s="626" t="s">
        <v>14874</v>
      </c>
      <c r="AH2298" s="636">
        <v>333333333</v>
      </c>
      <c r="AI2298" s="634">
        <v>150095767</v>
      </c>
      <c r="AJ2298" s="634">
        <v>483429100</v>
      </c>
      <c r="AK2298" s="214" t="s">
        <v>14939</v>
      </c>
      <c r="AL2298" s="214" t="s">
        <v>156</v>
      </c>
      <c r="AM2298" s="86">
        <v>333333333</v>
      </c>
      <c r="AN2298" s="543" t="s">
        <v>14315</v>
      </c>
      <c r="AO2298" s="543" t="s">
        <v>14315</v>
      </c>
      <c r="AP2298" s="169"/>
      <c r="AQ2298" s="84">
        <v>233333333</v>
      </c>
      <c r="AR2298" s="375">
        <v>41514</v>
      </c>
      <c r="AS2298" s="603">
        <v>576</v>
      </c>
      <c r="AT2298" s="488"/>
      <c r="AU2298" s="488"/>
      <c r="AV2298" s="470"/>
      <c r="AW2298" s="488"/>
      <c r="AX2298" s="488"/>
      <c r="AY2298" s="488"/>
      <c r="AZ2298" s="488"/>
      <c r="BA2298" s="488"/>
      <c r="BB2298" s="488"/>
      <c r="BC2298" s="488"/>
      <c r="BD2298" s="488"/>
      <c r="BE2298" s="488"/>
      <c r="BF2298" s="488"/>
      <c r="BG2298" s="488"/>
      <c r="BH2298" s="488"/>
      <c r="BI2298" s="488"/>
      <c r="BJ2298" s="488"/>
      <c r="BK2298" s="488"/>
      <c r="BL2298" s="488"/>
      <c r="BM2298" s="488"/>
      <c r="BN2298" s="488"/>
      <c r="BO2298" s="488"/>
      <c r="BP2298" s="488"/>
      <c r="BQ2298" s="488"/>
      <c r="BR2298" s="488"/>
      <c r="BS2298" s="488"/>
      <c r="BT2298" s="488"/>
      <c r="BU2298" s="488"/>
      <c r="BV2298" s="488"/>
      <c r="BW2298" s="488"/>
      <c r="BX2298" s="488"/>
      <c r="BY2298" s="488"/>
      <c r="BZ2298" s="488"/>
      <c r="CA2298" s="488"/>
      <c r="CB2298" s="488"/>
      <c r="CC2298" s="488"/>
      <c r="CD2298" s="488"/>
      <c r="CE2298" s="488"/>
      <c r="CF2298" s="488"/>
      <c r="CG2298" s="488"/>
      <c r="CH2298" s="488"/>
      <c r="CI2298" s="488"/>
      <c r="CJ2298" s="488"/>
      <c r="CK2298" s="488"/>
      <c r="CL2298" s="488"/>
      <c r="CM2298" s="488"/>
      <c r="CN2298" s="488"/>
      <c r="CO2298" s="488"/>
      <c r="CP2298" s="488"/>
      <c r="CQ2298" s="488"/>
      <c r="CR2298" s="488"/>
      <c r="CS2298" s="488"/>
      <c r="CT2298" s="488"/>
      <c r="CU2298" s="488"/>
      <c r="CV2298" s="488"/>
      <c r="CW2298" s="488"/>
      <c r="CX2298" s="488"/>
      <c r="CY2298" s="554">
        <v>233333333</v>
      </c>
      <c r="CZ2298" s="84">
        <v>100000000</v>
      </c>
      <c r="DA2298" s="110"/>
      <c r="DB2298" s="856" t="s">
        <v>20280</v>
      </c>
      <c r="DC2298" s="565">
        <v>2</v>
      </c>
      <c r="DD2298" s="928"/>
      <c r="DE2298" s="565" t="s">
        <v>19355</v>
      </c>
      <c r="DF2298" s="928"/>
      <c r="DG2298" s="555"/>
      <c r="DH2298" s="214"/>
      <c r="DI2298" s="557"/>
      <c r="DJ2298" s="111">
        <v>41460</v>
      </c>
      <c r="DK2298" s="558">
        <v>8</v>
      </c>
      <c r="DL2298" s="581" t="s">
        <v>15785</v>
      </c>
      <c r="DM2298" s="619" t="s">
        <v>20586</v>
      </c>
      <c r="DN2298" s="890">
        <v>233333333</v>
      </c>
      <c r="DO2298" s="928"/>
      <c r="DP2298" s="928"/>
      <c r="DQ2298" s="928"/>
      <c r="DR2298" s="928"/>
    </row>
    <row r="2299" spans="1:122" ht="60.75" customHeight="1" thickTop="1" thickBot="1">
      <c r="A2299" s="214" t="s">
        <v>14846</v>
      </c>
      <c r="B2299" s="214" t="s">
        <v>11526</v>
      </c>
      <c r="C2299" s="214" t="s">
        <v>543</v>
      </c>
      <c r="D2299" s="374">
        <v>1</v>
      </c>
      <c r="E2299" s="517">
        <v>41501</v>
      </c>
      <c r="F2299" s="517">
        <v>41452</v>
      </c>
      <c r="G2299" s="517">
        <v>41526</v>
      </c>
      <c r="H2299" s="517">
        <v>41537</v>
      </c>
      <c r="I2299" s="517">
        <v>41537</v>
      </c>
      <c r="J2299" s="382">
        <v>36</v>
      </c>
      <c r="K2299" s="551">
        <v>42633</v>
      </c>
      <c r="L2299" s="517">
        <v>41514</v>
      </c>
      <c r="M2299" s="117"/>
      <c r="N2299" s="214" t="s">
        <v>4822</v>
      </c>
      <c r="O2299" s="1166">
        <v>890902922</v>
      </c>
      <c r="P2299" s="530" t="s">
        <v>1097</v>
      </c>
      <c r="Q2299" s="530" t="s">
        <v>1097</v>
      </c>
      <c r="R2299" s="530" t="s">
        <v>1097</v>
      </c>
      <c r="S2299" s="530" t="s">
        <v>1097</v>
      </c>
      <c r="T2299" s="530" t="s">
        <v>1097</v>
      </c>
      <c r="U2299" s="530" t="s">
        <v>1097</v>
      </c>
      <c r="V2299" s="530" t="s">
        <v>1097</v>
      </c>
      <c r="W2299" s="530" t="s">
        <v>1097</v>
      </c>
      <c r="X2299" s="530"/>
      <c r="Y2299" s="530"/>
      <c r="Z2299" s="530"/>
      <c r="AA2299" s="530"/>
      <c r="AB2299" s="214" t="s">
        <v>15107</v>
      </c>
      <c r="AC2299" s="214"/>
      <c r="AD2299" s="214" t="s">
        <v>14750</v>
      </c>
      <c r="AE2299" s="214" t="s">
        <v>14863</v>
      </c>
      <c r="AF2299" s="214" t="s">
        <v>13905</v>
      </c>
      <c r="AG2299" s="626" t="s">
        <v>14875</v>
      </c>
      <c r="AH2299" s="636">
        <v>333333333</v>
      </c>
      <c r="AI2299" s="634">
        <v>712263793</v>
      </c>
      <c r="AJ2299" s="634">
        <v>1045597126</v>
      </c>
      <c r="AK2299" s="214" t="s">
        <v>16663</v>
      </c>
      <c r="AL2299" s="214" t="s">
        <v>156</v>
      </c>
      <c r="AM2299" s="86">
        <v>333333333</v>
      </c>
      <c r="AN2299" s="543" t="s">
        <v>14315</v>
      </c>
      <c r="AO2299" s="543" t="s">
        <v>14315</v>
      </c>
      <c r="AP2299" s="169"/>
      <c r="AQ2299" s="84">
        <v>233333333</v>
      </c>
      <c r="AR2299" s="375">
        <v>41537</v>
      </c>
      <c r="AS2299" s="554">
        <v>594</v>
      </c>
      <c r="AT2299" s="488"/>
      <c r="AU2299" s="488"/>
      <c r="AV2299" s="470"/>
      <c r="AW2299" s="488"/>
      <c r="AX2299" s="488"/>
      <c r="AY2299" s="488"/>
      <c r="AZ2299" s="488"/>
      <c r="BA2299" s="488"/>
      <c r="BB2299" s="488"/>
      <c r="BC2299" s="488"/>
      <c r="BD2299" s="488"/>
      <c r="BE2299" s="488"/>
      <c r="BF2299" s="488"/>
      <c r="BG2299" s="488"/>
      <c r="BH2299" s="488"/>
      <c r="BI2299" s="488"/>
      <c r="BJ2299" s="488"/>
      <c r="BK2299" s="488"/>
      <c r="BL2299" s="488"/>
      <c r="BM2299" s="488"/>
      <c r="BN2299" s="488"/>
      <c r="BO2299" s="488"/>
      <c r="BP2299" s="488"/>
      <c r="BQ2299" s="488"/>
      <c r="BR2299" s="488"/>
      <c r="BS2299" s="488"/>
      <c r="BT2299" s="488"/>
      <c r="BU2299" s="488"/>
      <c r="BV2299" s="488"/>
      <c r="BW2299" s="488"/>
      <c r="BX2299" s="488"/>
      <c r="BY2299" s="488"/>
      <c r="BZ2299" s="488"/>
      <c r="CA2299" s="488"/>
      <c r="CB2299" s="488"/>
      <c r="CC2299" s="488"/>
      <c r="CD2299" s="488"/>
      <c r="CE2299" s="488"/>
      <c r="CF2299" s="488"/>
      <c r="CG2299" s="488"/>
      <c r="CH2299" s="488"/>
      <c r="CI2299" s="488"/>
      <c r="CJ2299" s="488"/>
      <c r="CK2299" s="488"/>
      <c r="CL2299" s="488"/>
      <c r="CM2299" s="488"/>
      <c r="CN2299" s="488"/>
      <c r="CO2299" s="488"/>
      <c r="CP2299" s="488"/>
      <c r="CQ2299" s="488"/>
      <c r="CR2299" s="488"/>
      <c r="CS2299" s="488"/>
      <c r="CT2299" s="488"/>
      <c r="CU2299" s="488"/>
      <c r="CV2299" s="488"/>
      <c r="CW2299" s="488"/>
      <c r="CX2299" s="488"/>
      <c r="CY2299" s="554">
        <v>233333333</v>
      </c>
      <c r="CZ2299" s="84">
        <v>100000000</v>
      </c>
      <c r="DA2299" s="110"/>
      <c r="DB2299" s="856" t="s">
        <v>20280</v>
      </c>
      <c r="DC2299" s="565">
        <v>2</v>
      </c>
      <c r="DD2299" s="928" t="s">
        <v>16680</v>
      </c>
      <c r="DE2299" s="565" t="s">
        <v>19355</v>
      </c>
      <c r="DF2299" s="928"/>
      <c r="DG2299" s="555"/>
      <c r="DH2299" s="214"/>
      <c r="DI2299" s="557">
        <v>41514</v>
      </c>
      <c r="DJ2299" s="111">
        <v>41460</v>
      </c>
      <c r="DK2299" s="558">
        <v>8</v>
      </c>
      <c r="DL2299" s="928"/>
      <c r="DM2299" s="619" t="s">
        <v>20586</v>
      </c>
      <c r="DN2299" s="890">
        <v>233333333</v>
      </c>
      <c r="DO2299" s="928"/>
      <c r="DP2299" s="928"/>
      <c r="DQ2299" s="928"/>
      <c r="DR2299" s="928"/>
    </row>
    <row r="2300" spans="1:122" ht="60.75" customHeight="1" thickTop="1" thickBot="1">
      <c r="A2300" s="214" t="s">
        <v>14941</v>
      </c>
      <c r="B2300" s="214" t="s">
        <v>14948</v>
      </c>
      <c r="C2300" s="214" t="s">
        <v>86</v>
      </c>
      <c r="D2300" s="374">
        <v>0</v>
      </c>
      <c r="E2300" s="517">
        <v>41537</v>
      </c>
      <c r="F2300" s="517">
        <v>41459</v>
      </c>
      <c r="G2300" s="517">
        <v>41557</v>
      </c>
      <c r="H2300" s="525">
        <v>41605</v>
      </c>
      <c r="I2300" s="517">
        <v>41605</v>
      </c>
      <c r="J2300" s="382">
        <v>48</v>
      </c>
      <c r="K2300" s="551">
        <v>43066</v>
      </c>
      <c r="L2300" s="517">
        <v>41537</v>
      </c>
      <c r="M2300" s="117"/>
      <c r="N2300" s="214" t="s">
        <v>691</v>
      </c>
      <c r="O2300" s="1166">
        <v>899999063</v>
      </c>
      <c r="P2300" s="530" t="s">
        <v>691</v>
      </c>
      <c r="Q2300" s="530">
        <v>899999063</v>
      </c>
      <c r="R2300" s="530" t="s">
        <v>1097</v>
      </c>
      <c r="S2300" s="530" t="s">
        <v>1097</v>
      </c>
      <c r="T2300" s="530" t="s">
        <v>1097</v>
      </c>
      <c r="U2300" s="530" t="s">
        <v>1097</v>
      </c>
      <c r="V2300" s="530" t="s">
        <v>1097</v>
      </c>
      <c r="W2300" s="530" t="s">
        <v>1097</v>
      </c>
      <c r="X2300" s="530"/>
      <c r="Y2300" s="530"/>
      <c r="Z2300" s="530"/>
      <c r="AA2300" s="530"/>
      <c r="AB2300" s="214" t="s">
        <v>15108</v>
      </c>
      <c r="AC2300" s="214"/>
      <c r="AD2300" s="214" t="s">
        <v>13442</v>
      </c>
      <c r="AE2300" s="214" t="s">
        <v>10236</v>
      </c>
      <c r="AF2300" s="325" t="s">
        <v>16028</v>
      </c>
      <c r="AG2300" s="626" t="s">
        <v>14949</v>
      </c>
      <c r="AH2300" s="636">
        <v>848050000</v>
      </c>
      <c r="AI2300" s="634">
        <v>899576000</v>
      </c>
      <c r="AJ2300" s="634">
        <v>1747626000</v>
      </c>
      <c r="AK2300" s="214" t="s">
        <v>18208</v>
      </c>
      <c r="AL2300" s="214" t="s">
        <v>156</v>
      </c>
      <c r="AM2300" s="86">
        <v>848050000</v>
      </c>
      <c r="AN2300" s="543" t="s">
        <v>14315</v>
      </c>
      <c r="AO2300" s="543" t="s">
        <v>14315</v>
      </c>
      <c r="AP2300" s="169"/>
      <c r="AQ2300" s="84">
        <v>848050000</v>
      </c>
      <c r="AR2300" s="375">
        <v>41605</v>
      </c>
      <c r="AS2300" s="603">
        <v>675</v>
      </c>
      <c r="AT2300" s="488"/>
      <c r="AU2300" s="488"/>
      <c r="AV2300" s="470"/>
      <c r="AW2300" s="488"/>
      <c r="AX2300" s="488"/>
      <c r="AY2300" s="488"/>
      <c r="AZ2300" s="488"/>
      <c r="BA2300" s="488"/>
      <c r="BB2300" s="488"/>
      <c r="BC2300" s="488"/>
      <c r="BD2300" s="488"/>
      <c r="BE2300" s="488"/>
      <c r="BF2300" s="488"/>
      <c r="BG2300" s="488"/>
      <c r="BH2300" s="488"/>
      <c r="BI2300" s="488"/>
      <c r="BJ2300" s="488"/>
      <c r="BK2300" s="488"/>
      <c r="BL2300" s="488"/>
      <c r="BM2300" s="488"/>
      <c r="BN2300" s="488"/>
      <c r="BO2300" s="488"/>
      <c r="BP2300" s="488"/>
      <c r="BQ2300" s="488"/>
      <c r="BR2300" s="488"/>
      <c r="BS2300" s="488"/>
      <c r="BT2300" s="488"/>
      <c r="BU2300" s="488"/>
      <c r="BV2300" s="488"/>
      <c r="BW2300" s="488"/>
      <c r="BX2300" s="488"/>
      <c r="BY2300" s="488"/>
      <c r="BZ2300" s="488"/>
      <c r="CA2300" s="488"/>
      <c r="CB2300" s="488"/>
      <c r="CC2300" s="488"/>
      <c r="CD2300" s="488"/>
      <c r="CE2300" s="488"/>
      <c r="CF2300" s="488"/>
      <c r="CG2300" s="488"/>
      <c r="CH2300" s="488"/>
      <c r="CI2300" s="488"/>
      <c r="CJ2300" s="488"/>
      <c r="CK2300" s="488"/>
      <c r="CL2300" s="488"/>
      <c r="CM2300" s="488"/>
      <c r="CN2300" s="488"/>
      <c r="CO2300" s="488"/>
      <c r="CP2300" s="488"/>
      <c r="CQ2300" s="488"/>
      <c r="CR2300" s="488"/>
      <c r="CS2300" s="488"/>
      <c r="CT2300" s="488"/>
      <c r="CU2300" s="488"/>
      <c r="CV2300" s="488"/>
      <c r="CW2300" s="488"/>
      <c r="CX2300" s="488"/>
      <c r="CY2300" s="554">
        <v>848050000</v>
      </c>
      <c r="CZ2300" s="84">
        <v>0</v>
      </c>
      <c r="DA2300" s="110"/>
      <c r="DB2300" s="856" t="s">
        <v>20280</v>
      </c>
      <c r="DC2300" s="565">
        <v>1</v>
      </c>
      <c r="DD2300" s="928" t="s">
        <v>16680</v>
      </c>
      <c r="DE2300" s="565"/>
      <c r="DF2300" s="928"/>
      <c r="DG2300" s="555"/>
      <c r="DH2300" s="214"/>
      <c r="DI2300" s="557"/>
      <c r="DJ2300" s="111">
        <v>41463</v>
      </c>
      <c r="DK2300" s="558">
        <v>4</v>
      </c>
      <c r="DL2300" s="581" t="s">
        <v>15785</v>
      </c>
      <c r="DM2300" s="619" t="s">
        <v>20684</v>
      </c>
      <c r="DN2300" s="890">
        <v>848050000</v>
      </c>
      <c r="DO2300" s="928"/>
      <c r="DP2300" s="928"/>
      <c r="DQ2300" s="928"/>
      <c r="DR2300" s="928"/>
    </row>
    <row r="2301" spans="1:122" ht="60.75" customHeight="1" thickTop="1" thickBot="1">
      <c r="A2301" s="214" t="s">
        <v>14941</v>
      </c>
      <c r="B2301" s="214" t="s">
        <v>14948</v>
      </c>
      <c r="C2301" s="214" t="s">
        <v>86</v>
      </c>
      <c r="D2301" s="374">
        <v>0</v>
      </c>
      <c r="E2301" s="517">
        <v>41537</v>
      </c>
      <c r="F2301" s="517">
        <v>41459</v>
      </c>
      <c r="G2301" s="517">
        <v>41557</v>
      </c>
      <c r="H2301" s="525">
        <v>41605</v>
      </c>
      <c r="I2301" s="517">
        <v>41605</v>
      </c>
      <c r="J2301" s="382">
        <v>48</v>
      </c>
      <c r="K2301" s="551">
        <v>43066</v>
      </c>
      <c r="L2301" s="517">
        <v>41537</v>
      </c>
      <c r="M2301" s="117"/>
      <c r="N2301" s="214" t="s">
        <v>691</v>
      </c>
      <c r="O2301" s="1166">
        <v>899999063</v>
      </c>
      <c r="P2301" s="530" t="s">
        <v>691</v>
      </c>
      <c r="Q2301" s="530">
        <v>899999063</v>
      </c>
      <c r="R2301" s="530" t="s">
        <v>1097</v>
      </c>
      <c r="S2301" s="530" t="s">
        <v>1097</v>
      </c>
      <c r="T2301" s="530" t="s">
        <v>1097</v>
      </c>
      <c r="U2301" s="530" t="s">
        <v>1097</v>
      </c>
      <c r="V2301" s="530" t="s">
        <v>1097</v>
      </c>
      <c r="W2301" s="530" t="s">
        <v>1097</v>
      </c>
      <c r="X2301" s="530"/>
      <c r="Y2301" s="530"/>
      <c r="Z2301" s="530"/>
      <c r="AA2301" s="530"/>
      <c r="AB2301" s="214" t="s">
        <v>15108</v>
      </c>
      <c r="AC2301" s="214"/>
      <c r="AD2301" s="214" t="s">
        <v>13442</v>
      </c>
      <c r="AE2301" s="214" t="s">
        <v>10236</v>
      </c>
      <c r="AF2301" s="214" t="s">
        <v>13171</v>
      </c>
      <c r="AG2301" s="626" t="s">
        <v>14950</v>
      </c>
      <c r="AH2301" s="636">
        <v>1272075000</v>
      </c>
      <c r="AI2301" s="634">
        <v>0</v>
      </c>
      <c r="AJ2301" s="634">
        <v>1272075000</v>
      </c>
      <c r="AK2301" s="214" t="s">
        <v>15612</v>
      </c>
      <c r="AL2301" s="214" t="s">
        <v>156</v>
      </c>
      <c r="AM2301" s="86">
        <v>1272075000</v>
      </c>
      <c r="AN2301" s="543" t="s">
        <v>14315</v>
      </c>
      <c r="AO2301" s="543" t="s">
        <v>14315</v>
      </c>
      <c r="AP2301" s="169"/>
      <c r="AQ2301" s="84">
        <v>424025000</v>
      </c>
      <c r="AR2301" s="375">
        <v>41605</v>
      </c>
      <c r="AS2301" s="603">
        <v>675</v>
      </c>
      <c r="AT2301" s="488"/>
      <c r="AU2301" s="488"/>
      <c r="AV2301" s="470"/>
      <c r="AW2301" s="488"/>
      <c r="AX2301" s="488"/>
      <c r="AY2301" s="488"/>
      <c r="AZ2301" s="488"/>
      <c r="BA2301" s="488"/>
      <c r="BB2301" s="488"/>
      <c r="BC2301" s="488"/>
      <c r="BD2301" s="488"/>
      <c r="BE2301" s="488"/>
      <c r="BF2301" s="488"/>
      <c r="BG2301" s="488"/>
      <c r="BH2301" s="488"/>
      <c r="BI2301" s="488"/>
      <c r="BJ2301" s="488"/>
      <c r="BK2301" s="488"/>
      <c r="BL2301" s="488"/>
      <c r="BM2301" s="488"/>
      <c r="BN2301" s="488"/>
      <c r="BO2301" s="488"/>
      <c r="BP2301" s="488"/>
      <c r="BQ2301" s="488"/>
      <c r="BR2301" s="488"/>
      <c r="BS2301" s="488"/>
      <c r="BT2301" s="488"/>
      <c r="BU2301" s="488"/>
      <c r="BV2301" s="488"/>
      <c r="BW2301" s="488"/>
      <c r="BX2301" s="488"/>
      <c r="BY2301" s="488"/>
      <c r="BZ2301" s="488"/>
      <c r="CA2301" s="488"/>
      <c r="CB2301" s="488"/>
      <c r="CC2301" s="488"/>
      <c r="CD2301" s="488"/>
      <c r="CE2301" s="488"/>
      <c r="CF2301" s="488"/>
      <c r="CG2301" s="488"/>
      <c r="CH2301" s="488"/>
      <c r="CI2301" s="488"/>
      <c r="CJ2301" s="488"/>
      <c r="CK2301" s="488"/>
      <c r="CL2301" s="488"/>
      <c r="CM2301" s="488"/>
      <c r="CN2301" s="488"/>
      <c r="CO2301" s="488"/>
      <c r="CP2301" s="488"/>
      <c r="CQ2301" s="488"/>
      <c r="CR2301" s="488"/>
      <c r="CS2301" s="488"/>
      <c r="CT2301" s="488"/>
      <c r="CU2301" s="488"/>
      <c r="CV2301" s="488"/>
      <c r="CW2301" s="488"/>
      <c r="CX2301" s="488"/>
      <c r="CY2301" s="554">
        <v>424025000</v>
      </c>
      <c r="CZ2301" s="84">
        <v>848050000</v>
      </c>
      <c r="DA2301" s="110"/>
      <c r="DB2301" s="856" t="s">
        <v>20280</v>
      </c>
      <c r="DC2301" s="565">
        <v>3</v>
      </c>
      <c r="DD2301" s="928" t="s">
        <v>16680</v>
      </c>
      <c r="DE2301" s="565"/>
      <c r="DF2301" s="928"/>
      <c r="DG2301" s="555"/>
      <c r="DH2301" s="214"/>
      <c r="DI2301" s="557"/>
      <c r="DJ2301" s="111">
        <v>41463</v>
      </c>
      <c r="DK2301" s="558">
        <v>4</v>
      </c>
      <c r="DL2301" s="581" t="s">
        <v>15785</v>
      </c>
      <c r="DM2301" s="619" t="s">
        <v>20719</v>
      </c>
      <c r="DN2301" s="890">
        <v>424025000</v>
      </c>
      <c r="DO2301" s="928"/>
      <c r="DP2301" s="928"/>
      <c r="DQ2301" s="928"/>
      <c r="DR2301" s="928"/>
    </row>
    <row r="2302" spans="1:122" ht="60.75" customHeight="1" thickTop="1" thickBot="1">
      <c r="A2302" s="214" t="s">
        <v>14942</v>
      </c>
      <c r="B2302" s="214" t="s">
        <v>14948</v>
      </c>
      <c r="C2302" s="214" t="s">
        <v>86</v>
      </c>
      <c r="D2302" s="374">
        <v>0</v>
      </c>
      <c r="E2302" s="517">
        <v>41543</v>
      </c>
      <c r="F2302" s="517">
        <v>41459</v>
      </c>
      <c r="G2302" s="517">
        <v>41557</v>
      </c>
      <c r="H2302" s="517">
        <v>41576</v>
      </c>
      <c r="I2302" s="517">
        <v>41576</v>
      </c>
      <c r="J2302" s="382">
        <v>48</v>
      </c>
      <c r="K2302" s="551">
        <v>43037</v>
      </c>
      <c r="L2302" s="517">
        <v>41543</v>
      </c>
      <c r="M2302" s="117"/>
      <c r="N2302" s="214" t="s">
        <v>15234</v>
      </c>
      <c r="O2302" s="1166">
        <v>890201213</v>
      </c>
      <c r="P2302" s="530" t="s">
        <v>15234</v>
      </c>
      <c r="Q2302" s="530">
        <v>890201213</v>
      </c>
      <c r="R2302" s="530" t="s">
        <v>1097</v>
      </c>
      <c r="S2302" s="530" t="s">
        <v>1097</v>
      </c>
      <c r="T2302" s="530" t="s">
        <v>1097</v>
      </c>
      <c r="U2302" s="530" t="s">
        <v>1097</v>
      </c>
      <c r="V2302" s="530" t="s">
        <v>1097</v>
      </c>
      <c r="W2302" s="530" t="s">
        <v>1097</v>
      </c>
      <c r="X2302" s="530"/>
      <c r="Y2302" s="530"/>
      <c r="Z2302" s="530"/>
      <c r="AA2302" s="530"/>
      <c r="AB2302" s="214" t="s">
        <v>15109</v>
      </c>
      <c r="AC2302" s="214"/>
      <c r="AD2302" s="214" t="s">
        <v>13442</v>
      </c>
      <c r="AE2302" s="214" t="s">
        <v>10236</v>
      </c>
      <c r="AF2302" s="654" t="s">
        <v>16028</v>
      </c>
      <c r="AG2302" s="626" t="s">
        <v>14951</v>
      </c>
      <c r="AH2302" s="636">
        <v>847200000</v>
      </c>
      <c r="AI2302" s="634">
        <v>2388380000</v>
      </c>
      <c r="AJ2302" s="634">
        <v>3235580000</v>
      </c>
      <c r="AK2302" s="214" t="s">
        <v>15613</v>
      </c>
      <c r="AL2302" s="214" t="s">
        <v>156</v>
      </c>
      <c r="AM2302" s="86">
        <v>847200000</v>
      </c>
      <c r="AN2302" s="543" t="s">
        <v>1453</v>
      </c>
      <c r="AO2302" s="159" t="s">
        <v>2852</v>
      </c>
      <c r="AP2302" s="169"/>
      <c r="AQ2302" s="84">
        <v>847200000</v>
      </c>
      <c r="AR2302" s="375">
        <v>41576</v>
      </c>
      <c r="AS2302" s="603">
        <v>651</v>
      </c>
      <c r="AT2302" s="488"/>
      <c r="AU2302" s="488"/>
      <c r="AV2302" s="470"/>
      <c r="AW2302" s="488"/>
      <c r="AX2302" s="488"/>
      <c r="AY2302" s="488"/>
      <c r="AZ2302" s="488"/>
      <c r="BA2302" s="488"/>
      <c r="BB2302" s="488"/>
      <c r="BC2302" s="488"/>
      <c r="BD2302" s="488"/>
      <c r="BE2302" s="488"/>
      <c r="BF2302" s="488"/>
      <c r="BG2302" s="488"/>
      <c r="BH2302" s="488"/>
      <c r="BI2302" s="488"/>
      <c r="BJ2302" s="488"/>
      <c r="BK2302" s="488"/>
      <c r="BL2302" s="488"/>
      <c r="BM2302" s="488"/>
      <c r="BN2302" s="488"/>
      <c r="BO2302" s="488"/>
      <c r="BP2302" s="488"/>
      <c r="BQ2302" s="488"/>
      <c r="BR2302" s="488"/>
      <c r="BS2302" s="488"/>
      <c r="BT2302" s="488"/>
      <c r="BU2302" s="488"/>
      <c r="BV2302" s="488"/>
      <c r="BW2302" s="488"/>
      <c r="BX2302" s="488"/>
      <c r="BY2302" s="488"/>
      <c r="BZ2302" s="488"/>
      <c r="CA2302" s="488"/>
      <c r="CB2302" s="488"/>
      <c r="CC2302" s="488"/>
      <c r="CD2302" s="488"/>
      <c r="CE2302" s="488"/>
      <c r="CF2302" s="488"/>
      <c r="CG2302" s="488"/>
      <c r="CH2302" s="488"/>
      <c r="CI2302" s="488"/>
      <c r="CJ2302" s="488"/>
      <c r="CK2302" s="488"/>
      <c r="CL2302" s="488"/>
      <c r="CM2302" s="488"/>
      <c r="CN2302" s="488"/>
      <c r="CO2302" s="488"/>
      <c r="CP2302" s="488"/>
      <c r="CQ2302" s="488"/>
      <c r="CR2302" s="488"/>
      <c r="CS2302" s="488"/>
      <c r="CT2302" s="488"/>
      <c r="CU2302" s="488"/>
      <c r="CV2302" s="488"/>
      <c r="CW2302" s="488"/>
      <c r="CX2302" s="488"/>
      <c r="CY2302" s="554">
        <v>847200000</v>
      </c>
      <c r="CZ2302" s="84">
        <v>0</v>
      </c>
      <c r="DA2302" s="110"/>
      <c r="DB2302" s="856" t="s">
        <v>20280</v>
      </c>
      <c r="DC2302" s="565">
        <v>1</v>
      </c>
      <c r="DD2302" s="928" t="s">
        <v>16680</v>
      </c>
      <c r="DE2302" s="565"/>
      <c r="DF2302" s="928"/>
      <c r="DG2302" s="555"/>
      <c r="DH2302" s="214"/>
      <c r="DI2302" s="557"/>
      <c r="DJ2302" s="111">
        <v>41463</v>
      </c>
      <c r="DK2302" s="558">
        <v>4</v>
      </c>
      <c r="DL2302" s="928"/>
      <c r="DM2302" s="619" t="s">
        <v>20684</v>
      </c>
      <c r="DN2302" s="890">
        <v>847200000</v>
      </c>
      <c r="DO2302" s="928"/>
      <c r="DP2302" s="928"/>
      <c r="DQ2302" s="928"/>
      <c r="DR2302" s="928"/>
    </row>
    <row r="2303" spans="1:122" ht="60.75" customHeight="1" thickTop="1" thickBot="1">
      <c r="A2303" s="214" t="s">
        <v>14942</v>
      </c>
      <c r="B2303" s="214" t="s">
        <v>14948</v>
      </c>
      <c r="C2303" s="214" t="s">
        <v>86</v>
      </c>
      <c r="D2303" s="374">
        <v>0</v>
      </c>
      <c r="E2303" s="517">
        <v>41543</v>
      </c>
      <c r="F2303" s="517">
        <v>41459</v>
      </c>
      <c r="G2303" s="517">
        <v>41557</v>
      </c>
      <c r="H2303" s="517">
        <v>41576</v>
      </c>
      <c r="I2303" s="517">
        <v>41576</v>
      </c>
      <c r="J2303" s="382">
        <v>48</v>
      </c>
      <c r="K2303" s="551">
        <v>43037</v>
      </c>
      <c r="L2303" s="517">
        <v>41543</v>
      </c>
      <c r="M2303" s="117"/>
      <c r="N2303" s="214" t="s">
        <v>15234</v>
      </c>
      <c r="O2303" s="1166">
        <v>890201213</v>
      </c>
      <c r="P2303" s="530" t="s">
        <v>15234</v>
      </c>
      <c r="Q2303" s="530">
        <v>890201213</v>
      </c>
      <c r="R2303" s="530" t="s">
        <v>1097</v>
      </c>
      <c r="S2303" s="530" t="s">
        <v>1097</v>
      </c>
      <c r="T2303" s="530" t="s">
        <v>1097</v>
      </c>
      <c r="U2303" s="530" t="s">
        <v>1097</v>
      </c>
      <c r="V2303" s="530" t="s">
        <v>1097</v>
      </c>
      <c r="W2303" s="530" t="s">
        <v>1097</v>
      </c>
      <c r="X2303" s="530"/>
      <c r="Y2303" s="530"/>
      <c r="Z2303" s="530"/>
      <c r="AA2303" s="530"/>
      <c r="AB2303" s="214" t="s">
        <v>15109</v>
      </c>
      <c r="AC2303" s="214"/>
      <c r="AD2303" s="214" t="s">
        <v>13442</v>
      </c>
      <c r="AE2303" s="214" t="s">
        <v>10236</v>
      </c>
      <c r="AF2303" s="214" t="s">
        <v>13171</v>
      </c>
      <c r="AG2303" s="626" t="s">
        <v>14952</v>
      </c>
      <c r="AH2303" s="636">
        <v>1270800000</v>
      </c>
      <c r="AI2303" s="634">
        <v>0</v>
      </c>
      <c r="AJ2303" s="634">
        <v>1270800000</v>
      </c>
      <c r="AK2303" s="214" t="s">
        <v>18209</v>
      </c>
      <c r="AL2303" s="214" t="s">
        <v>156</v>
      </c>
      <c r="AM2303" s="86">
        <v>1270800000</v>
      </c>
      <c r="AN2303" s="543" t="s">
        <v>1453</v>
      </c>
      <c r="AO2303" s="159" t="s">
        <v>2852</v>
      </c>
      <c r="AP2303" s="169"/>
      <c r="AQ2303" s="84">
        <v>423600000</v>
      </c>
      <c r="AR2303" s="375">
        <v>41576</v>
      </c>
      <c r="AS2303" s="603">
        <v>651</v>
      </c>
      <c r="AT2303" s="488"/>
      <c r="AU2303" s="488"/>
      <c r="AV2303" s="470"/>
      <c r="AW2303" s="488"/>
      <c r="AX2303" s="488"/>
      <c r="AY2303" s="488"/>
      <c r="AZ2303" s="488"/>
      <c r="BA2303" s="488"/>
      <c r="BB2303" s="488"/>
      <c r="BC2303" s="488"/>
      <c r="BD2303" s="488"/>
      <c r="BE2303" s="488"/>
      <c r="BF2303" s="488"/>
      <c r="BG2303" s="488"/>
      <c r="BH2303" s="488"/>
      <c r="BI2303" s="488"/>
      <c r="BJ2303" s="488"/>
      <c r="BK2303" s="488"/>
      <c r="BL2303" s="488"/>
      <c r="BM2303" s="488"/>
      <c r="BN2303" s="488"/>
      <c r="BO2303" s="488"/>
      <c r="BP2303" s="488"/>
      <c r="BQ2303" s="488"/>
      <c r="BR2303" s="488"/>
      <c r="BS2303" s="488"/>
      <c r="BT2303" s="488"/>
      <c r="BU2303" s="488"/>
      <c r="BV2303" s="488"/>
      <c r="BW2303" s="488"/>
      <c r="BX2303" s="488"/>
      <c r="BY2303" s="488"/>
      <c r="BZ2303" s="488"/>
      <c r="CA2303" s="488"/>
      <c r="CB2303" s="488"/>
      <c r="CC2303" s="488"/>
      <c r="CD2303" s="488"/>
      <c r="CE2303" s="488"/>
      <c r="CF2303" s="488"/>
      <c r="CG2303" s="488"/>
      <c r="CH2303" s="488"/>
      <c r="CI2303" s="488"/>
      <c r="CJ2303" s="488"/>
      <c r="CK2303" s="488"/>
      <c r="CL2303" s="488"/>
      <c r="CM2303" s="488"/>
      <c r="CN2303" s="488"/>
      <c r="CO2303" s="488"/>
      <c r="CP2303" s="488"/>
      <c r="CQ2303" s="488"/>
      <c r="CR2303" s="488"/>
      <c r="CS2303" s="488"/>
      <c r="CT2303" s="488"/>
      <c r="CU2303" s="488"/>
      <c r="CV2303" s="488"/>
      <c r="CW2303" s="488"/>
      <c r="CX2303" s="488"/>
      <c r="CY2303" s="554">
        <v>423600000</v>
      </c>
      <c r="CZ2303" s="84">
        <v>847200000</v>
      </c>
      <c r="DA2303" s="110"/>
      <c r="DB2303" s="856" t="s">
        <v>20280</v>
      </c>
      <c r="DC2303" s="565">
        <v>3</v>
      </c>
      <c r="DD2303" s="928" t="s">
        <v>16680</v>
      </c>
      <c r="DE2303" s="565"/>
      <c r="DF2303" s="928"/>
      <c r="DG2303" s="555"/>
      <c r="DH2303" s="214"/>
      <c r="DI2303" s="557"/>
      <c r="DJ2303" s="111">
        <v>41463</v>
      </c>
      <c r="DK2303" s="558">
        <v>4</v>
      </c>
      <c r="DL2303" s="928"/>
      <c r="DM2303" s="619" t="s">
        <v>20719</v>
      </c>
      <c r="DN2303" s="890">
        <v>423600000</v>
      </c>
      <c r="DO2303" s="928"/>
      <c r="DP2303" s="928"/>
      <c r="DQ2303" s="928"/>
      <c r="DR2303" s="928"/>
    </row>
    <row r="2304" spans="1:122" ht="60.75" customHeight="1" thickTop="1" thickBot="1">
      <c r="A2304" s="214" t="s">
        <v>14943</v>
      </c>
      <c r="B2304" s="214" t="s">
        <v>14948</v>
      </c>
      <c r="C2304" s="214" t="s">
        <v>543</v>
      </c>
      <c r="D2304" s="374">
        <v>1</v>
      </c>
      <c r="E2304" s="517">
        <v>41575</v>
      </c>
      <c r="F2304" s="517">
        <v>41459</v>
      </c>
      <c r="G2304" s="517">
        <v>41575</v>
      </c>
      <c r="H2304" s="525">
        <v>41605</v>
      </c>
      <c r="I2304" s="517">
        <v>41605</v>
      </c>
      <c r="J2304" s="382">
        <v>48</v>
      </c>
      <c r="K2304" s="551">
        <v>43066</v>
      </c>
      <c r="L2304" s="517">
        <v>41575</v>
      </c>
      <c r="M2304" s="117"/>
      <c r="N2304" s="214" t="s">
        <v>691</v>
      </c>
      <c r="O2304" s="1169">
        <v>899999063</v>
      </c>
      <c r="P2304" s="530" t="s">
        <v>691</v>
      </c>
      <c r="Q2304" s="530">
        <v>899999063</v>
      </c>
      <c r="R2304" s="530" t="s">
        <v>101</v>
      </c>
      <c r="S2304" s="530">
        <v>890980040</v>
      </c>
      <c r="T2304" s="530" t="s">
        <v>1097</v>
      </c>
      <c r="U2304" s="530" t="s">
        <v>1097</v>
      </c>
      <c r="V2304" s="530" t="s">
        <v>1097</v>
      </c>
      <c r="W2304" s="530" t="s">
        <v>1097</v>
      </c>
      <c r="X2304" s="534"/>
      <c r="Y2304" s="534"/>
      <c r="Z2304" s="534"/>
      <c r="AA2304" s="534"/>
      <c r="AB2304" s="214" t="s">
        <v>15110</v>
      </c>
      <c r="AC2304" s="214"/>
      <c r="AD2304" s="214" t="s">
        <v>13442</v>
      </c>
      <c r="AE2304" s="214" t="s">
        <v>10236</v>
      </c>
      <c r="AF2304" s="654" t="s">
        <v>16028</v>
      </c>
      <c r="AG2304" s="626" t="s">
        <v>14953</v>
      </c>
      <c r="AH2304" s="636">
        <v>449680000</v>
      </c>
      <c r="AI2304" s="634">
        <v>677353015</v>
      </c>
      <c r="AJ2304" s="634">
        <v>1127033015</v>
      </c>
      <c r="AK2304" s="214" t="s">
        <v>18210</v>
      </c>
      <c r="AL2304" s="214" t="s">
        <v>156</v>
      </c>
      <c r="AM2304" s="86">
        <v>449680000</v>
      </c>
      <c r="AN2304" s="543" t="s">
        <v>14315</v>
      </c>
      <c r="AO2304" s="543" t="s">
        <v>14315</v>
      </c>
      <c r="AP2304" s="169"/>
      <c r="AQ2304" s="84">
        <v>449680000</v>
      </c>
      <c r="AR2304" s="375">
        <v>41605</v>
      </c>
      <c r="AS2304" s="603">
        <v>675</v>
      </c>
      <c r="AT2304" s="488"/>
      <c r="AU2304" s="488"/>
      <c r="AV2304" s="470"/>
      <c r="AW2304" s="488"/>
      <c r="AX2304" s="488"/>
      <c r="AY2304" s="488"/>
      <c r="AZ2304" s="488"/>
      <c r="BA2304" s="488"/>
      <c r="BB2304" s="488"/>
      <c r="BC2304" s="488"/>
      <c r="BD2304" s="488"/>
      <c r="BE2304" s="488"/>
      <c r="BF2304" s="488"/>
      <c r="BG2304" s="488"/>
      <c r="BH2304" s="488"/>
      <c r="BI2304" s="488"/>
      <c r="BJ2304" s="488"/>
      <c r="BK2304" s="488"/>
      <c r="BL2304" s="488"/>
      <c r="BM2304" s="488"/>
      <c r="BN2304" s="488"/>
      <c r="BO2304" s="488"/>
      <c r="BP2304" s="488"/>
      <c r="BQ2304" s="488"/>
      <c r="BR2304" s="488"/>
      <c r="BS2304" s="488"/>
      <c r="BT2304" s="488"/>
      <c r="BU2304" s="488"/>
      <c r="BV2304" s="488"/>
      <c r="BW2304" s="488"/>
      <c r="BX2304" s="488"/>
      <c r="BY2304" s="488"/>
      <c r="BZ2304" s="488"/>
      <c r="CA2304" s="488"/>
      <c r="CB2304" s="488"/>
      <c r="CC2304" s="488"/>
      <c r="CD2304" s="488"/>
      <c r="CE2304" s="488"/>
      <c r="CF2304" s="488"/>
      <c r="CG2304" s="488"/>
      <c r="CH2304" s="488"/>
      <c r="CI2304" s="488"/>
      <c r="CJ2304" s="488"/>
      <c r="CK2304" s="488"/>
      <c r="CL2304" s="488"/>
      <c r="CM2304" s="488"/>
      <c r="CN2304" s="488"/>
      <c r="CO2304" s="488"/>
      <c r="CP2304" s="488"/>
      <c r="CQ2304" s="488"/>
      <c r="CR2304" s="488"/>
      <c r="CS2304" s="488"/>
      <c r="CT2304" s="488"/>
      <c r="CU2304" s="488"/>
      <c r="CV2304" s="488"/>
      <c r="CW2304" s="488"/>
      <c r="CX2304" s="488"/>
      <c r="CY2304" s="554">
        <v>449680000</v>
      </c>
      <c r="CZ2304" s="84">
        <v>0</v>
      </c>
      <c r="DA2304" s="110"/>
      <c r="DB2304" s="856" t="s">
        <v>20280</v>
      </c>
      <c r="DC2304" s="565">
        <v>1</v>
      </c>
      <c r="DD2304" s="928" t="s">
        <v>16807</v>
      </c>
      <c r="DE2304" s="565"/>
      <c r="DF2304" s="928"/>
      <c r="DG2304" s="376" t="s">
        <v>17486</v>
      </c>
      <c r="DH2304" s="214"/>
      <c r="DI2304" s="557"/>
      <c r="DJ2304" s="111">
        <v>41463</v>
      </c>
      <c r="DK2304" s="558">
        <v>4</v>
      </c>
      <c r="DL2304" s="581" t="s">
        <v>15785</v>
      </c>
      <c r="DM2304" s="619" t="s">
        <v>20684</v>
      </c>
      <c r="DN2304" s="890">
        <v>449680000</v>
      </c>
      <c r="DO2304" s="928"/>
      <c r="DP2304" s="928"/>
      <c r="DQ2304" s="928"/>
      <c r="DR2304" s="928"/>
    </row>
    <row r="2305" spans="1:122" ht="60.75" customHeight="1" thickTop="1" thickBot="1">
      <c r="A2305" s="214" t="s">
        <v>14943</v>
      </c>
      <c r="B2305" s="214" t="s">
        <v>14948</v>
      </c>
      <c r="C2305" s="214" t="s">
        <v>543</v>
      </c>
      <c r="D2305" s="374">
        <v>1</v>
      </c>
      <c r="E2305" s="517">
        <v>41575</v>
      </c>
      <c r="F2305" s="517">
        <v>41459</v>
      </c>
      <c r="G2305" s="517">
        <v>41575</v>
      </c>
      <c r="H2305" s="525">
        <v>41605</v>
      </c>
      <c r="I2305" s="517">
        <v>41605</v>
      </c>
      <c r="J2305" s="382">
        <v>48</v>
      </c>
      <c r="K2305" s="551">
        <v>43066</v>
      </c>
      <c r="L2305" s="517">
        <v>41575</v>
      </c>
      <c r="M2305" s="117"/>
      <c r="N2305" s="214" t="s">
        <v>101</v>
      </c>
      <c r="O2305" s="1169">
        <v>890980040</v>
      </c>
      <c r="P2305" s="530" t="s">
        <v>691</v>
      </c>
      <c r="Q2305" s="530">
        <v>899999063</v>
      </c>
      <c r="R2305" s="530" t="s">
        <v>101</v>
      </c>
      <c r="S2305" s="530">
        <v>890980040</v>
      </c>
      <c r="T2305" s="530" t="s">
        <v>1097</v>
      </c>
      <c r="U2305" s="530" t="s">
        <v>1097</v>
      </c>
      <c r="V2305" s="530" t="s">
        <v>1097</v>
      </c>
      <c r="W2305" s="530" t="s">
        <v>1097</v>
      </c>
      <c r="X2305" s="534"/>
      <c r="Y2305" s="534"/>
      <c r="Z2305" s="534"/>
      <c r="AA2305" s="534"/>
      <c r="AB2305" s="214" t="s">
        <v>15110</v>
      </c>
      <c r="AC2305" s="214"/>
      <c r="AD2305" s="214" t="s">
        <v>13442</v>
      </c>
      <c r="AE2305" s="214" t="s">
        <v>10236</v>
      </c>
      <c r="AF2305" s="654" t="s">
        <v>16028</v>
      </c>
      <c r="AG2305" s="626" t="s">
        <v>14953</v>
      </c>
      <c r="AH2305" s="636">
        <v>342000000</v>
      </c>
      <c r="AI2305" s="634">
        <v>0</v>
      </c>
      <c r="AJ2305" s="634">
        <v>342000000</v>
      </c>
      <c r="AK2305" s="214" t="s">
        <v>18210</v>
      </c>
      <c r="AL2305" s="214" t="s">
        <v>156</v>
      </c>
      <c r="AM2305" s="86">
        <v>342000000</v>
      </c>
      <c r="AN2305" s="543" t="s">
        <v>14361</v>
      </c>
      <c r="AO2305" s="543" t="s">
        <v>8485</v>
      </c>
      <c r="AP2305" s="169"/>
      <c r="AQ2305" s="84">
        <v>342000000</v>
      </c>
      <c r="AR2305" s="375">
        <v>41605</v>
      </c>
      <c r="AS2305" s="603">
        <v>675</v>
      </c>
      <c r="AT2305" s="488"/>
      <c r="AU2305" s="488"/>
      <c r="AV2305" s="470"/>
      <c r="AW2305" s="488"/>
      <c r="AX2305" s="488"/>
      <c r="AY2305" s="488"/>
      <c r="AZ2305" s="488"/>
      <c r="BA2305" s="488"/>
      <c r="BB2305" s="488"/>
      <c r="BC2305" s="488"/>
      <c r="BD2305" s="488"/>
      <c r="BE2305" s="488"/>
      <c r="BF2305" s="488"/>
      <c r="BG2305" s="488"/>
      <c r="BH2305" s="488"/>
      <c r="BI2305" s="488"/>
      <c r="BJ2305" s="488"/>
      <c r="BK2305" s="488"/>
      <c r="BL2305" s="488"/>
      <c r="BM2305" s="488"/>
      <c r="BN2305" s="488"/>
      <c r="BO2305" s="488"/>
      <c r="BP2305" s="488"/>
      <c r="BQ2305" s="488"/>
      <c r="BR2305" s="488"/>
      <c r="BS2305" s="488"/>
      <c r="BT2305" s="488"/>
      <c r="BU2305" s="488"/>
      <c r="BV2305" s="488"/>
      <c r="BW2305" s="488"/>
      <c r="BX2305" s="488"/>
      <c r="BY2305" s="488"/>
      <c r="BZ2305" s="488"/>
      <c r="CA2305" s="488"/>
      <c r="CB2305" s="488"/>
      <c r="CC2305" s="488"/>
      <c r="CD2305" s="488"/>
      <c r="CE2305" s="488"/>
      <c r="CF2305" s="488"/>
      <c r="CG2305" s="488"/>
      <c r="CH2305" s="488"/>
      <c r="CI2305" s="488"/>
      <c r="CJ2305" s="488"/>
      <c r="CK2305" s="488"/>
      <c r="CL2305" s="488"/>
      <c r="CM2305" s="488"/>
      <c r="CN2305" s="488"/>
      <c r="CO2305" s="488"/>
      <c r="CP2305" s="488"/>
      <c r="CQ2305" s="488"/>
      <c r="CR2305" s="488"/>
      <c r="CS2305" s="488"/>
      <c r="CT2305" s="488"/>
      <c r="CU2305" s="488"/>
      <c r="CV2305" s="488"/>
      <c r="CW2305" s="488"/>
      <c r="CX2305" s="488"/>
      <c r="CY2305" s="554">
        <v>342000000</v>
      </c>
      <c r="CZ2305" s="84">
        <v>0</v>
      </c>
      <c r="DA2305" s="110"/>
      <c r="DB2305" s="856" t="s">
        <v>20280</v>
      </c>
      <c r="DC2305" s="565">
        <v>2</v>
      </c>
      <c r="DD2305" s="928" t="s">
        <v>16807</v>
      </c>
      <c r="DE2305" s="565"/>
      <c r="DF2305" s="928"/>
      <c r="DG2305" s="376" t="s">
        <v>17486</v>
      </c>
      <c r="DH2305" s="214"/>
      <c r="DI2305" s="557"/>
      <c r="DJ2305" s="111">
        <v>41463</v>
      </c>
      <c r="DK2305" s="558">
        <v>4</v>
      </c>
      <c r="DL2305" s="581" t="s">
        <v>15785</v>
      </c>
      <c r="DM2305" s="619" t="s">
        <v>20684</v>
      </c>
      <c r="DN2305" s="890">
        <v>342000000</v>
      </c>
      <c r="DO2305" s="928"/>
      <c r="DP2305" s="928"/>
      <c r="DQ2305" s="928"/>
      <c r="DR2305" s="928"/>
    </row>
    <row r="2306" spans="1:122" ht="60.75" customHeight="1" thickTop="1" thickBot="1">
      <c r="A2306" s="214" t="s">
        <v>14943</v>
      </c>
      <c r="B2306" s="214" t="s">
        <v>14948</v>
      </c>
      <c r="C2306" s="214" t="s">
        <v>543</v>
      </c>
      <c r="D2306" s="374">
        <v>1</v>
      </c>
      <c r="E2306" s="517">
        <v>41575</v>
      </c>
      <c r="F2306" s="517">
        <v>41459</v>
      </c>
      <c r="G2306" s="517">
        <v>41575</v>
      </c>
      <c r="H2306" s="520">
        <v>41605</v>
      </c>
      <c r="I2306" s="517">
        <v>41605</v>
      </c>
      <c r="J2306" s="382">
        <v>48</v>
      </c>
      <c r="K2306" s="551">
        <v>43066</v>
      </c>
      <c r="L2306" s="517">
        <v>41575</v>
      </c>
      <c r="M2306" s="117"/>
      <c r="N2306" s="214" t="s">
        <v>691</v>
      </c>
      <c r="O2306" s="1169">
        <v>899999063</v>
      </c>
      <c r="P2306" s="530" t="s">
        <v>691</v>
      </c>
      <c r="Q2306" s="530">
        <v>899999063</v>
      </c>
      <c r="R2306" s="530" t="s">
        <v>101</v>
      </c>
      <c r="S2306" s="530">
        <v>890980040</v>
      </c>
      <c r="T2306" s="530" t="s">
        <v>1097</v>
      </c>
      <c r="U2306" s="530" t="s">
        <v>1097</v>
      </c>
      <c r="V2306" s="530" t="s">
        <v>1097</v>
      </c>
      <c r="W2306" s="530" t="s">
        <v>1097</v>
      </c>
      <c r="X2306" s="534"/>
      <c r="Y2306" s="534"/>
      <c r="Z2306" s="534"/>
      <c r="AA2306" s="534"/>
      <c r="AB2306" s="214" t="s">
        <v>15110</v>
      </c>
      <c r="AC2306" s="214"/>
      <c r="AD2306" s="214" t="s">
        <v>13442</v>
      </c>
      <c r="AE2306" s="214" t="s">
        <v>10236</v>
      </c>
      <c r="AF2306" s="214" t="s">
        <v>13171</v>
      </c>
      <c r="AG2306" s="626" t="s">
        <v>14954</v>
      </c>
      <c r="AH2306" s="636">
        <v>674520000</v>
      </c>
      <c r="AI2306" s="634">
        <v>0</v>
      </c>
      <c r="AJ2306" s="634">
        <v>674520000</v>
      </c>
      <c r="AK2306" s="214" t="s">
        <v>18210</v>
      </c>
      <c r="AL2306" s="214" t="s">
        <v>156</v>
      </c>
      <c r="AM2306" s="86">
        <v>674520000</v>
      </c>
      <c r="AN2306" s="543" t="s">
        <v>14315</v>
      </c>
      <c r="AO2306" s="543" t="s">
        <v>14315</v>
      </c>
      <c r="AP2306" s="169"/>
      <c r="AQ2306" s="84">
        <v>112420000</v>
      </c>
      <c r="AR2306" s="375">
        <v>41605</v>
      </c>
      <c r="AS2306" s="603">
        <v>675</v>
      </c>
      <c r="AT2306" s="488"/>
      <c r="AU2306" s="488"/>
      <c r="AV2306" s="470"/>
      <c r="AW2306" s="488"/>
      <c r="AX2306" s="488"/>
      <c r="AY2306" s="488"/>
      <c r="AZ2306" s="488"/>
      <c r="BA2306" s="488"/>
      <c r="BB2306" s="488"/>
      <c r="BC2306" s="488"/>
      <c r="BD2306" s="488"/>
      <c r="BE2306" s="488"/>
      <c r="BF2306" s="488"/>
      <c r="BG2306" s="488"/>
      <c r="BH2306" s="488"/>
      <c r="BI2306" s="488"/>
      <c r="BJ2306" s="488"/>
      <c r="BK2306" s="488"/>
      <c r="BL2306" s="488"/>
      <c r="BM2306" s="488"/>
      <c r="BN2306" s="488"/>
      <c r="BO2306" s="488"/>
      <c r="BP2306" s="488"/>
      <c r="BQ2306" s="488"/>
      <c r="BR2306" s="488"/>
      <c r="BS2306" s="488"/>
      <c r="BT2306" s="488"/>
      <c r="BU2306" s="488"/>
      <c r="BV2306" s="488"/>
      <c r="BW2306" s="488"/>
      <c r="BX2306" s="488"/>
      <c r="BY2306" s="488"/>
      <c r="BZ2306" s="488"/>
      <c r="CA2306" s="488"/>
      <c r="CB2306" s="488"/>
      <c r="CC2306" s="488"/>
      <c r="CD2306" s="488"/>
      <c r="CE2306" s="488"/>
      <c r="CF2306" s="488"/>
      <c r="CG2306" s="488"/>
      <c r="CH2306" s="488"/>
      <c r="CI2306" s="488"/>
      <c r="CJ2306" s="488"/>
      <c r="CK2306" s="488"/>
      <c r="CL2306" s="488"/>
      <c r="CM2306" s="488"/>
      <c r="CN2306" s="488"/>
      <c r="CO2306" s="488"/>
      <c r="CP2306" s="488"/>
      <c r="CQ2306" s="488"/>
      <c r="CR2306" s="488"/>
      <c r="CS2306" s="488"/>
      <c r="CT2306" s="488"/>
      <c r="CU2306" s="488"/>
      <c r="CV2306" s="488"/>
      <c r="CW2306" s="488"/>
      <c r="CX2306" s="488"/>
      <c r="CY2306" s="554">
        <v>112420000</v>
      </c>
      <c r="CZ2306" s="84">
        <v>562100000</v>
      </c>
      <c r="DA2306" s="110"/>
      <c r="DB2306" s="856" t="s">
        <v>20280</v>
      </c>
      <c r="DC2306" s="565">
        <v>1</v>
      </c>
      <c r="DD2306" s="928" t="s">
        <v>16807</v>
      </c>
      <c r="DE2306" s="565"/>
      <c r="DF2306" s="928"/>
      <c r="DG2306" s="376" t="s">
        <v>17486</v>
      </c>
      <c r="DH2306" s="214"/>
      <c r="DI2306" s="557"/>
      <c r="DJ2306" s="111">
        <v>41463</v>
      </c>
      <c r="DK2306" s="558">
        <v>4</v>
      </c>
      <c r="DL2306" s="581" t="s">
        <v>15785</v>
      </c>
      <c r="DM2306" s="619" t="s">
        <v>20719</v>
      </c>
      <c r="DN2306" s="890">
        <v>112420000</v>
      </c>
      <c r="DO2306" s="928"/>
      <c r="DP2306" s="928"/>
      <c r="DQ2306" s="928"/>
      <c r="DR2306" s="928"/>
    </row>
    <row r="2307" spans="1:122" ht="60.75" customHeight="1" thickTop="1" thickBot="1">
      <c r="A2307" s="214" t="s">
        <v>14943</v>
      </c>
      <c r="B2307" s="214" t="s">
        <v>14948</v>
      </c>
      <c r="C2307" s="214" t="s">
        <v>543</v>
      </c>
      <c r="D2307" s="374">
        <v>1</v>
      </c>
      <c r="E2307" s="517">
        <v>41575</v>
      </c>
      <c r="F2307" s="517">
        <v>41459</v>
      </c>
      <c r="G2307" s="517">
        <v>41575</v>
      </c>
      <c r="H2307" s="517">
        <v>41605</v>
      </c>
      <c r="I2307" s="517">
        <v>41605</v>
      </c>
      <c r="J2307" s="382">
        <v>48</v>
      </c>
      <c r="K2307" s="551">
        <v>43066</v>
      </c>
      <c r="L2307" s="517">
        <v>41575</v>
      </c>
      <c r="M2307" s="117"/>
      <c r="N2307" s="214" t="s">
        <v>101</v>
      </c>
      <c r="O2307" s="1169">
        <v>890980040</v>
      </c>
      <c r="P2307" s="530" t="s">
        <v>691</v>
      </c>
      <c r="Q2307" s="530">
        <v>899999063</v>
      </c>
      <c r="R2307" s="530" t="s">
        <v>101</v>
      </c>
      <c r="S2307" s="530">
        <v>890980040</v>
      </c>
      <c r="T2307" s="530" t="s">
        <v>1097</v>
      </c>
      <c r="U2307" s="530" t="s">
        <v>1097</v>
      </c>
      <c r="V2307" s="530" t="s">
        <v>1097</v>
      </c>
      <c r="W2307" s="530" t="s">
        <v>1097</v>
      </c>
      <c r="X2307" s="534"/>
      <c r="Y2307" s="534"/>
      <c r="Z2307" s="534"/>
      <c r="AA2307" s="534"/>
      <c r="AB2307" s="214" t="s">
        <v>15110</v>
      </c>
      <c r="AC2307" s="214"/>
      <c r="AD2307" s="214" t="s">
        <v>13442</v>
      </c>
      <c r="AE2307" s="214" t="s">
        <v>10236</v>
      </c>
      <c r="AF2307" s="214" t="s">
        <v>13171</v>
      </c>
      <c r="AG2307" s="626" t="s">
        <v>14954</v>
      </c>
      <c r="AH2307" s="636">
        <v>513000000</v>
      </c>
      <c r="AI2307" s="634">
        <v>0</v>
      </c>
      <c r="AJ2307" s="634">
        <v>513000000</v>
      </c>
      <c r="AK2307" s="214" t="s">
        <v>18210</v>
      </c>
      <c r="AL2307" s="214" t="s">
        <v>156</v>
      </c>
      <c r="AM2307" s="86">
        <v>513000000</v>
      </c>
      <c r="AN2307" s="543" t="s">
        <v>14361</v>
      </c>
      <c r="AO2307" s="543" t="s">
        <v>8485</v>
      </c>
      <c r="AP2307" s="169"/>
      <c r="AQ2307" s="84">
        <v>85500000</v>
      </c>
      <c r="AR2307" s="375">
        <v>41605</v>
      </c>
      <c r="AS2307" s="603">
        <v>675</v>
      </c>
      <c r="AT2307" s="488"/>
      <c r="AU2307" s="488"/>
      <c r="AV2307" s="470"/>
      <c r="AW2307" s="488"/>
      <c r="AX2307" s="488"/>
      <c r="AY2307" s="488"/>
      <c r="AZ2307" s="488"/>
      <c r="BA2307" s="488"/>
      <c r="BB2307" s="488"/>
      <c r="BC2307" s="488"/>
      <c r="BD2307" s="488"/>
      <c r="BE2307" s="488"/>
      <c r="BF2307" s="488"/>
      <c r="BG2307" s="488"/>
      <c r="BH2307" s="488"/>
      <c r="BI2307" s="488"/>
      <c r="BJ2307" s="488"/>
      <c r="BK2307" s="488"/>
      <c r="BL2307" s="488"/>
      <c r="BM2307" s="488"/>
      <c r="BN2307" s="488"/>
      <c r="BO2307" s="488"/>
      <c r="BP2307" s="488"/>
      <c r="BQ2307" s="488"/>
      <c r="BR2307" s="488"/>
      <c r="BS2307" s="488"/>
      <c r="BT2307" s="488"/>
      <c r="BU2307" s="488"/>
      <c r="BV2307" s="488"/>
      <c r="BW2307" s="488"/>
      <c r="BX2307" s="488"/>
      <c r="BY2307" s="488"/>
      <c r="BZ2307" s="488"/>
      <c r="CA2307" s="488"/>
      <c r="CB2307" s="488"/>
      <c r="CC2307" s="488"/>
      <c r="CD2307" s="488"/>
      <c r="CE2307" s="488"/>
      <c r="CF2307" s="488"/>
      <c r="CG2307" s="488"/>
      <c r="CH2307" s="488"/>
      <c r="CI2307" s="488"/>
      <c r="CJ2307" s="488"/>
      <c r="CK2307" s="488"/>
      <c r="CL2307" s="488"/>
      <c r="CM2307" s="488"/>
      <c r="CN2307" s="488"/>
      <c r="CO2307" s="488"/>
      <c r="CP2307" s="488"/>
      <c r="CQ2307" s="488"/>
      <c r="CR2307" s="488"/>
      <c r="CS2307" s="488"/>
      <c r="CT2307" s="488"/>
      <c r="CU2307" s="488"/>
      <c r="CV2307" s="488"/>
      <c r="CW2307" s="488"/>
      <c r="CX2307" s="488"/>
      <c r="CY2307" s="554">
        <v>85500000</v>
      </c>
      <c r="CZ2307" s="84">
        <v>427500000</v>
      </c>
      <c r="DA2307" s="110"/>
      <c r="DB2307" s="856" t="s">
        <v>20280</v>
      </c>
      <c r="DC2307" s="565">
        <v>2</v>
      </c>
      <c r="DD2307" s="928" t="s">
        <v>16807</v>
      </c>
      <c r="DE2307" s="565"/>
      <c r="DF2307" s="928"/>
      <c r="DG2307" s="376" t="s">
        <v>17486</v>
      </c>
      <c r="DH2307" s="214"/>
      <c r="DI2307" s="557"/>
      <c r="DJ2307" s="111">
        <v>41463</v>
      </c>
      <c r="DK2307" s="558">
        <v>4</v>
      </c>
      <c r="DL2307" s="581" t="s">
        <v>15785</v>
      </c>
      <c r="DM2307" s="619" t="s">
        <v>20719</v>
      </c>
      <c r="DN2307" s="890">
        <v>85500000</v>
      </c>
      <c r="DO2307" s="928"/>
      <c r="DP2307" s="928"/>
      <c r="DQ2307" s="928"/>
      <c r="DR2307" s="928"/>
    </row>
    <row r="2308" spans="1:122" ht="60.75" customHeight="1" thickTop="1" thickBot="1">
      <c r="A2308" s="214" t="s">
        <v>14944</v>
      </c>
      <c r="B2308" s="214" t="s">
        <v>14948</v>
      </c>
      <c r="C2308" s="214" t="s">
        <v>543</v>
      </c>
      <c r="D2308" s="374">
        <v>1</v>
      </c>
      <c r="E2308" s="517">
        <v>41575</v>
      </c>
      <c r="F2308" s="517">
        <v>41459</v>
      </c>
      <c r="G2308" s="517">
        <v>41575</v>
      </c>
      <c r="H2308" s="525">
        <v>41606</v>
      </c>
      <c r="I2308" s="517">
        <v>41606</v>
      </c>
      <c r="J2308" s="382">
        <v>48</v>
      </c>
      <c r="K2308" s="551">
        <v>43067</v>
      </c>
      <c r="L2308" s="517">
        <v>41575</v>
      </c>
      <c r="M2308" s="117"/>
      <c r="N2308" s="214" t="s">
        <v>101</v>
      </c>
      <c r="O2308" s="1166">
        <v>890980040</v>
      </c>
      <c r="P2308" s="530" t="s">
        <v>101</v>
      </c>
      <c r="Q2308" s="530">
        <v>890980040</v>
      </c>
      <c r="R2308" s="530" t="s">
        <v>691</v>
      </c>
      <c r="S2308" s="530">
        <v>899999063</v>
      </c>
      <c r="T2308" s="530" t="s">
        <v>1097</v>
      </c>
      <c r="U2308" s="530" t="s">
        <v>1097</v>
      </c>
      <c r="V2308" s="530" t="s">
        <v>1097</v>
      </c>
      <c r="W2308" s="530" t="s">
        <v>1097</v>
      </c>
      <c r="X2308" s="530"/>
      <c r="Y2308" s="530"/>
      <c r="Z2308" s="530"/>
      <c r="AA2308" s="530"/>
      <c r="AB2308" s="214" t="s">
        <v>15111</v>
      </c>
      <c r="AC2308" s="214"/>
      <c r="AD2308" s="214" t="s">
        <v>13442</v>
      </c>
      <c r="AE2308" s="214" t="s">
        <v>10236</v>
      </c>
      <c r="AF2308" s="654" t="s">
        <v>16028</v>
      </c>
      <c r="AG2308" s="626" t="s">
        <v>14955</v>
      </c>
      <c r="AH2308" s="636">
        <v>451200000</v>
      </c>
      <c r="AI2308" s="634">
        <v>1006000000</v>
      </c>
      <c r="AJ2308" s="634">
        <v>1457200000</v>
      </c>
      <c r="AK2308" s="214" t="s">
        <v>18211</v>
      </c>
      <c r="AL2308" s="214" t="s">
        <v>156</v>
      </c>
      <c r="AM2308" s="86">
        <v>451200000</v>
      </c>
      <c r="AN2308" s="543" t="s">
        <v>14361</v>
      </c>
      <c r="AO2308" s="543" t="s">
        <v>8485</v>
      </c>
      <c r="AP2308" s="169"/>
      <c r="AQ2308" s="84">
        <v>451200000</v>
      </c>
      <c r="AR2308" s="375">
        <v>41606</v>
      </c>
      <c r="AS2308" s="603">
        <v>688</v>
      </c>
      <c r="AT2308" s="488"/>
      <c r="AU2308" s="488"/>
      <c r="AV2308" s="470"/>
      <c r="AW2308" s="488"/>
      <c r="AX2308" s="488"/>
      <c r="AY2308" s="488"/>
      <c r="AZ2308" s="488"/>
      <c r="BA2308" s="488"/>
      <c r="BB2308" s="488"/>
      <c r="BC2308" s="488"/>
      <c r="BD2308" s="488"/>
      <c r="BE2308" s="488"/>
      <c r="BF2308" s="488"/>
      <c r="BG2308" s="488"/>
      <c r="BH2308" s="488"/>
      <c r="BI2308" s="488"/>
      <c r="BJ2308" s="488"/>
      <c r="BK2308" s="488"/>
      <c r="BL2308" s="488"/>
      <c r="BM2308" s="488"/>
      <c r="BN2308" s="488"/>
      <c r="BO2308" s="488"/>
      <c r="BP2308" s="488"/>
      <c r="BQ2308" s="488"/>
      <c r="BR2308" s="488"/>
      <c r="BS2308" s="488"/>
      <c r="BT2308" s="488"/>
      <c r="BU2308" s="488"/>
      <c r="BV2308" s="488"/>
      <c r="BW2308" s="488"/>
      <c r="BX2308" s="488"/>
      <c r="BY2308" s="488"/>
      <c r="BZ2308" s="488"/>
      <c r="CA2308" s="488"/>
      <c r="CB2308" s="488"/>
      <c r="CC2308" s="488"/>
      <c r="CD2308" s="488"/>
      <c r="CE2308" s="488"/>
      <c r="CF2308" s="488"/>
      <c r="CG2308" s="488"/>
      <c r="CH2308" s="488"/>
      <c r="CI2308" s="488"/>
      <c r="CJ2308" s="488"/>
      <c r="CK2308" s="488"/>
      <c r="CL2308" s="488"/>
      <c r="CM2308" s="488"/>
      <c r="CN2308" s="488"/>
      <c r="CO2308" s="488"/>
      <c r="CP2308" s="488"/>
      <c r="CQ2308" s="488"/>
      <c r="CR2308" s="488"/>
      <c r="CS2308" s="488"/>
      <c r="CT2308" s="488"/>
      <c r="CU2308" s="488"/>
      <c r="CV2308" s="488"/>
      <c r="CW2308" s="488"/>
      <c r="CX2308" s="488"/>
      <c r="CY2308" s="554">
        <v>451200000</v>
      </c>
      <c r="CZ2308" s="84">
        <v>0</v>
      </c>
      <c r="DA2308" s="110"/>
      <c r="DB2308" s="856" t="s">
        <v>20280</v>
      </c>
      <c r="DC2308" s="565">
        <v>1</v>
      </c>
      <c r="DD2308" s="928" t="s">
        <v>16807</v>
      </c>
      <c r="DE2308" s="565"/>
      <c r="DF2308" s="928"/>
      <c r="DG2308" s="373" t="s">
        <v>17487</v>
      </c>
      <c r="DH2308" s="214"/>
      <c r="DI2308" s="557"/>
      <c r="DJ2308" s="111">
        <v>41463</v>
      </c>
      <c r="DK2308" s="558">
        <v>4</v>
      </c>
      <c r="DL2308" s="581" t="s">
        <v>15785</v>
      </c>
      <c r="DM2308" s="619" t="s">
        <v>20684</v>
      </c>
      <c r="DN2308" s="890">
        <v>451200000</v>
      </c>
      <c r="DO2308" s="928"/>
      <c r="DP2308" s="928"/>
      <c r="DQ2308" s="928"/>
      <c r="DR2308" s="928"/>
    </row>
    <row r="2309" spans="1:122" ht="60.75" customHeight="1" thickTop="1" thickBot="1">
      <c r="A2309" s="214" t="s">
        <v>14944</v>
      </c>
      <c r="B2309" s="214" t="s">
        <v>14948</v>
      </c>
      <c r="C2309" s="214" t="s">
        <v>543</v>
      </c>
      <c r="D2309" s="374">
        <v>1</v>
      </c>
      <c r="E2309" s="517">
        <v>41575</v>
      </c>
      <c r="F2309" s="517">
        <v>41459</v>
      </c>
      <c r="G2309" s="517">
        <v>41575</v>
      </c>
      <c r="H2309" s="525">
        <v>41606</v>
      </c>
      <c r="I2309" s="517">
        <v>41606</v>
      </c>
      <c r="J2309" s="382">
        <v>48</v>
      </c>
      <c r="K2309" s="551">
        <v>43067</v>
      </c>
      <c r="L2309" s="517">
        <v>41575</v>
      </c>
      <c r="M2309" s="117"/>
      <c r="N2309" s="214" t="s">
        <v>691</v>
      </c>
      <c r="O2309" s="1166">
        <v>899999063</v>
      </c>
      <c r="P2309" s="530" t="s">
        <v>101</v>
      </c>
      <c r="Q2309" s="530">
        <v>890980040</v>
      </c>
      <c r="R2309" s="530" t="s">
        <v>691</v>
      </c>
      <c r="S2309" s="530">
        <v>899999063</v>
      </c>
      <c r="T2309" s="530" t="s">
        <v>1097</v>
      </c>
      <c r="U2309" s="530" t="s">
        <v>1097</v>
      </c>
      <c r="V2309" s="530" t="s">
        <v>1097</v>
      </c>
      <c r="W2309" s="530" t="s">
        <v>1097</v>
      </c>
      <c r="X2309" s="530"/>
      <c r="Y2309" s="530"/>
      <c r="Z2309" s="530"/>
      <c r="AA2309" s="530"/>
      <c r="AB2309" s="214" t="s">
        <v>15111</v>
      </c>
      <c r="AC2309" s="214"/>
      <c r="AD2309" s="214" t="s">
        <v>13442</v>
      </c>
      <c r="AE2309" s="214" t="s">
        <v>10236</v>
      </c>
      <c r="AF2309" s="654" t="s">
        <v>16028</v>
      </c>
      <c r="AG2309" s="626" t="s">
        <v>14955</v>
      </c>
      <c r="AH2309" s="636">
        <v>231200000</v>
      </c>
      <c r="AI2309" s="634">
        <v>0</v>
      </c>
      <c r="AJ2309" s="634">
        <v>231200000</v>
      </c>
      <c r="AK2309" s="214" t="s">
        <v>18212</v>
      </c>
      <c r="AL2309" s="214" t="s">
        <v>156</v>
      </c>
      <c r="AM2309" s="86">
        <v>231200000</v>
      </c>
      <c r="AN2309" s="543" t="s">
        <v>14315</v>
      </c>
      <c r="AO2309" s="543" t="s">
        <v>14315</v>
      </c>
      <c r="AP2309" s="169"/>
      <c r="AQ2309" s="84">
        <v>231200000</v>
      </c>
      <c r="AR2309" s="375">
        <v>41606</v>
      </c>
      <c r="AS2309" s="603">
        <v>688</v>
      </c>
      <c r="AT2309" s="488"/>
      <c r="AU2309" s="488"/>
      <c r="AV2309" s="470"/>
      <c r="AW2309" s="488"/>
      <c r="AX2309" s="488"/>
      <c r="AY2309" s="488"/>
      <c r="AZ2309" s="488"/>
      <c r="BA2309" s="488"/>
      <c r="BB2309" s="488"/>
      <c r="BC2309" s="488"/>
      <c r="BD2309" s="488"/>
      <c r="BE2309" s="488"/>
      <c r="BF2309" s="488"/>
      <c r="BG2309" s="488"/>
      <c r="BH2309" s="488"/>
      <c r="BI2309" s="488"/>
      <c r="BJ2309" s="488"/>
      <c r="BK2309" s="488"/>
      <c r="BL2309" s="488"/>
      <c r="BM2309" s="488"/>
      <c r="BN2309" s="488"/>
      <c r="BO2309" s="488"/>
      <c r="BP2309" s="488"/>
      <c r="BQ2309" s="488"/>
      <c r="BR2309" s="488"/>
      <c r="BS2309" s="488"/>
      <c r="BT2309" s="488"/>
      <c r="BU2309" s="488"/>
      <c r="BV2309" s="488"/>
      <c r="BW2309" s="488"/>
      <c r="BX2309" s="488"/>
      <c r="BY2309" s="488"/>
      <c r="BZ2309" s="488"/>
      <c r="CA2309" s="488"/>
      <c r="CB2309" s="488"/>
      <c r="CC2309" s="488"/>
      <c r="CD2309" s="488"/>
      <c r="CE2309" s="488"/>
      <c r="CF2309" s="488"/>
      <c r="CG2309" s="488"/>
      <c r="CH2309" s="488"/>
      <c r="CI2309" s="488"/>
      <c r="CJ2309" s="488"/>
      <c r="CK2309" s="488"/>
      <c r="CL2309" s="488"/>
      <c r="CM2309" s="488"/>
      <c r="CN2309" s="488"/>
      <c r="CO2309" s="488"/>
      <c r="CP2309" s="488"/>
      <c r="CQ2309" s="488"/>
      <c r="CR2309" s="488"/>
      <c r="CS2309" s="488"/>
      <c r="CT2309" s="488"/>
      <c r="CU2309" s="488"/>
      <c r="CV2309" s="488"/>
      <c r="CW2309" s="488"/>
      <c r="CX2309" s="488"/>
      <c r="CY2309" s="554">
        <v>231200000</v>
      </c>
      <c r="CZ2309" s="84">
        <v>0</v>
      </c>
      <c r="DA2309" s="110"/>
      <c r="DB2309" s="856" t="s">
        <v>20280</v>
      </c>
      <c r="DC2309" s="565">
        <v>1</v>
      </c>
      <c r="DD2309" s="928" t="s">
        <v>16807</v>
      </c>
      <c r="DE2309" s="565"/>
      <c r="DF2309" s="928"/>
      <c r="DG2309" s="373" t="s">
        <v>17487</v>
      </c>
      <c r="DH2309" s="214"/>
      <c r="DI2309" s="557"/>
      <c r="DJ2309" s="111">
        <v>41463</v>
      </c>
      <c r="DK2309" s="558">
        <v>4</v>
      </c>
      <c r="DL2309" s="581" t="s">
        <v>15785</v>
      </c>
      <c r="DM2309" s="619" t="s">
        <v>20684</v>
      </c>
      <c r="DN2309" s="890">
        <v>231200000</v>
      </c>
      <c r="DO2309" s="928"/>
      <c r="DP2309" s="928"/>
      <c r="DQ2309" s="928"/>
      <c r="DR2309" s="928"/>
    </row>
    <row r="2310" spans="1:122" ht="60.75" customHeight="1" thickTop="1" thickBot="1">
      <c r="A2310" s="214" t="s">
        <v>14944</v>
      </c>
      <c r="B2310" s="214" t="s">
        <v>14948</v>
      </c>
      <c r="C2310" s="214" t="s">
        <v>543</v>
      </c>
      <c r="D2310" s="374">
        <v>1</v>
      </c>
      <c r="E2310" s="517">
        <v>41575</v>
      </c>
      <c r="F2310" s="517">
        <v>41459</v>
      </c>
      <c r="G2310" s="517">
        <v>41575</v>
      </c>
      <c r="H2310" s="525">
        <v>41606</v>
      </c>
      <c r="I2310" s="517">
        <v>41606</v>
      </c>
      <c r="J2310" s="382">
        <v>48</v>
      </c>
      <c r="K2310" s="551">
        <v>43067</v>
      </c>
      <c r="L2310" s="517">
        <v>41575</v>
      </c>
      <c r="M2310" s="117"/>
      <c r="N2310" s="214" t="s">
        <v>101</v>
      </c>
      <c r="O2310" s="1166">
        <v>890980040</v>
      </c>
      <c r="P2310" s="530" t="s">
        <v>101</v>
      </c>
      <c r="Q2310" s="530">
        <v>890980040</v>
      </c>
      <c r="R2310" s="530" t="s">
        <v>691</v>
      </c>
      <c r="S2310" s="530">
        <v>899999063</v>
      </c>
      <c r="T2310" s="530" t="s">
        <v>1097</v>
      </c>
      <c r="U2310" s="530" t="s">
        <v>1097</v>
      </c>
      <c r="V2310" s="530" t="s">
        <v>1097</v>
      </c>
      <c r="W2310" s="530" t="s">
        <v>1097</v>
      </c>
      <c r="X2310" s="530"/>
      <c r="Y2310" s="530"/>
      <c r="Z2310" s="530"/>
      <c r="AA2310" s="530"/>
      <c r="AB2310" s="214" t="s">
        <v>15111</v>
      </c>
      <c r="AC2310" s="214"/>
      <c r="AD2310" s="214" t="s">
        <v>13442</v>
      </c>
      <c r="AE2310" s="214" t="s">
        <v>10236</v>
      </c>
      <c r="AF2310" s="214" t="s">
        <v>13171</v>
      </c>
      <c r="AG2310" s="626" t="s">
        <v>14956</v>
      </c>
      <c r="AH2310" s="636">
        <v>676800000</v>
      </c>
      <c r="AI2310" s="634">
        <v>0</v>
      </c>
      <c r="AJ2310" s="634">
        <v>676800000</v>
      </c>
      <c r="AK2310" s="214" t="s">
        <v>15612</v>
      </c>
      <c r="AL2310" s="214" t="s">
        <v>156</v>
      </c>
      <c r="AM2310" s="86">
        <v>676800000</v>
      </c>
      <c r="AN2310" s="543" t="s">
        <v>14361</v>
      </c>
      <c r="AO2310" s="543" t="s">
        <v>8485</v>
      </c>
      <c r="AP2310" s="169"/>
      <c r="AQ2310" s="84">
        <v>225600000</v>
      </c>
      <c r="AR2310" s="375">
        <v>41606</v>
      </c>
      <c r="AS2310" s="603">
        <v>688</v>
      </c>
      <c r="AT2310" s="488"/>
      <c r="AU2310" s="488"/>
      <c r="AV2310" s="470"/>
      <c r="AW2310" s="488"/>
      <c r="AX2310" s="488"/>
      <c r="AY2310" s="488"/>
      <c r="AZ2310" s="488"/>
      <c r="BA2310" s="488"/>
      <c r="BB2310" s="488"/>
      <c r="BC2310" s="488"/>
      <c r="BD2310" s="488"/>
      <c r="BE2310" s="488"/>
      <c r="BF2310" s="488"/>
      <c r="BG2310" s="488"/>
      <c r="BH2310" s="488"/>
      <c r="BI2310" s="488"/>
      <c r="BJ2310" s="488"/>
      <c r="BK2310" s="488"/>
      <c r="BL2310" s="488"/>
      <c r="BM2310" s="488"/>
      <c r="BN2310" s="488"/>
      <c r="BO2310" s="488"/>
      <c r="BP2310" s="488"/>
      <c r="BQ2310" s="488"/>
      <c r="BR2310" s="488"/>
      <c r="BS2310" s="488"/>
      <c r="BT2310" s="488"/>
      <c r="BU2310" s="488"/>
      <c r="BV2310" s="488"/>
      <c r="BW2310" s="488"/>
      <c r="BX2310" s="488"/>
      <c r="BY2310" s="488"/>
      <c r="BZ2310" s="488"/>
      <c r="CA2310" s="488"/>
      <c r="CB2310" s="488"/>
      <c r="CC2310" s="488"/>
      <c r="CD2310" s="488"/>
      <c r="CE2310" s="488"/>
      <c r="CF2310" s="488"/>
      <c r="CG2310" s="488"/>
      <c r="CH2310" s="488"/>
      <c r="CI2310" s="488"/>
      <c r="CJ2310" s="488"/>
      <c r="CK2310" s="488"/>
      <c r="CL2310" s="488"/>
      <c r="CM2310" s="488"/>
      <c r="CN2310" s="488"/>
      <c r="CO2310" s="488"/>
      <c r="CP2310" s="488"/>
      <c r="CQ2310" s="488"/>
      <c r="CR2310" s="488"/>
      <c r="CS2310" s="488"/>
      <c r="CT2310" s="488"/>
      <c r="CU2310" s="488"/>
      <c r="CV2310" s="488"/>
      <c r="CW2310" s="488"/>
      <c r="CX2310" s="488"/>
      <c r="CY2310" s="554">
        <v>225600000</v>
      </c>
      <c r="CZ2310" s="84">
        <v>451200000</v>
      </c>
      <c r="DA2310" s="110"/>
      <c r="DB2310" s="856" t="s">
        <v>20280</v>
      </c>
      <c r="DC2310" s="565">
        <v>2</v>
      </c>
      <c r="DD2310" s="928" t="s">
        <v>16807</v>
      </c>
      <c r="DE2310" s="565"/>
      <c r="DF2310" s="928"/>
      <c r="DG2310" s="373" t="s">
        <v>17487</v>
      </c>
      <c r="DH2310" s="214"/>
      <c r="DI2310" s="557"/>
      <c r="DJ2310" s="111">
        <v>41463</v>
      </c>
      <c r="DK2310" s="558">
        <v>4</v>
      </c>
      <c r="DL2310" s="581" t="s">
        <v>15785</v>
      </c>
      <c r="DM2310" s="619" t="s">
        <v>20719</v>
      </c>
      <c r="DN2310" s="890">
        <v>225600000</v>
      </c>
      <c r="DO2310" s="928"/>
      <c r="DP2310" s="928"/>
      <c r="DQ2310" s="928"/>
      <c r="DR2310" s="928"/>
    </row>
    <row r="2311" spans="1:122" ht="60.75" customHeight="1" thickTop="1" thickBot="1">
      <c r="A2311" s="214" t="s">
        <v>14944</v>
      </c>
      <c r="B2311" s="214" t="s">
        <v>14948</v>
      </c>
      <c r="C2311" s="214" t="s">
        <v>543</v>
      </c>
      <c r="D2311" s="374">
        <v>1</v>
      </c>
      <c r="E2311" s="517">
        <v>41575</v>
      </c>
      <c r="F2311" s="517">
        <v>41459</v>
      </c>
      <c r="G2311" s="517">
        <v>41575</v>
      </c>
      <c r="H2311" s="520">
        <v>41606</v>
      </c>
      <c r="I2311" s="517">
        <v>41606</v>
      </c>
      <c r="J2311" s="382">
        <v>48</v>
      </c>
      <c r="K2311" s="551">
        <v>43067</v>
      </c>
      <c r="L2311" s="517">
        <v>41575</v>
      </c>
      <c r="M2311" s="117"/>
      <c r="N2311" s="214" t="s">
        <v>691</v>
      </c>
      <c r="O2311" s="1166">
        <v>899999063</v>
      </c>
      <c r="P2311" s="530" t="s">
        <v>101</v>
      </c>
      <c r="Q2311" s="530">
        <v>890980040</v>
      </c>
      <c r="R2311" s="530" t="s">
        <v>691</v>
      </c>
      <c r="S2311" s="530">
        <v>899999063</v>
      </c>
      <c r="T2311" s="530" t="s">
        <v>1097</v>
      </c>
      <c r="U2311" s="530" t="s">
        <v>1097</v>
      </c>
      <c r="V2311" s="530" t="s">
        <v>1097</v>
      </c>
      <c r="W2311" s="530" t="s">
        <v>1097</v>
      </c>
      <c r="X2311" s="530"/>
      <c r="Y2311" s="530"/>
      <c r="Z2311" s="530"/>
      <c r="AA2311" s="530"/>
      <c r="AB2311" s="214" t="s">
        <v>15111</v>
      </c>
      <c r="AC2311" s="214"/>
      <c r="AD2311" s="214" t="s">
        <v>13442</v>
      </c>
      <c r="AE2311" s="214" t="s">
        <v>10236</v>
      </c>
      <c r="AF2311" s="214" t="s">
        <v>13171</v>
      </c>
      <c r="AG2311" s="626" t="s">
        <v>14956</v>
      </c>
      <c r="AH2311" s="636">
        <v>346800000</v>
      </c>
      <c r="AI2311" s="634">
        <v>0</v>
      </c>
      <c r="AJ2311" s="634">
        <v>346800000</v>
      </c>
      <c r="AK2311" s="214" t="s">
        <v>18212</v>
      </c>
      <c r="AL2311" s="214" t="s">
        <v>156</v>
      </c>
      <c r="AM2311" s="86">
        <v>346800000</v>
      </c>
      <c r="AN2311" s="543" t="s">
        <v>14315</v>
      </c>
      <c r="AO2311" s="543" t="s">
        <v>14315</v>
      </c>
      <c r="AP2311" s="169"/>
      <c r="AQ2311" s="84">
        <v>115600000</v>
      </c>
      <c r="AR2311" s="375">
        <v>41606</v>
      </c>
      <c r="AS2311" s="603">
        <v>688</v>
      </c>
      <c r="AT2311" s="488"/>
      <c r="AU2311" s="488"/>
      <c r="AV2311" s="470"/>
      <c r="AW2311" s="488"/>
      <c r="AX2311" s="488"/>
      <c r="AY2311" s="488"/>
      <c r="AZ2311" s="488"/>
      <c r="BA2311" s="488"/>
      <c r="BB2311" s="488"/>
      <c r="BC2311" s="488"/>
      <c r="BD2311" s="488"/>
      <c r="BE2311" s="488"/>
      <c r="BF2311" s="488"/>
      <c r="BG2311" s="488"/>
      <c r="BH2311" s="488"/>
      <c r="BI2311" s="488"/>
      <c r="BJ2311" s="488"/>
      <c r="BK2311" s="488"/>
      <c r="BL2311" s="488"/>
      <c r="BM2311" s="488"/>
      <c r="BN2311" s="488"/>
      <c r="BO2311" s="488"/>
      <c r="BP2311" s="488"/>
      <c r="BQ2311" s="488"/>
      <c r="BR2311" s="488"/>
      <c r="BS2311" s="488"/>
      <c r="BT2311" s="488"/>
      <c r="BU2311" s="488"/>
      <c r="BV2311" s="488"/>
      <c r="BW2311" s="488"/>
      <c r="BX2311" s="488"/>
      <c r="BY2311" s="488"/>
      <c r="BZ2311" s="488"/>
      <c r="CA2311" s="488"/>
      <c r="CB2311" s="488"/>
      <c r="CC2311" s="488"/>
      <c r="CD2311" s="488"/>
      <c r="CE2311" s="488"/>
      <c r="CF2311" s="488"/>
      <c r="CG2311" s="488"/>
      <c r="CH2311" s="488"/>
      <c r="CI2311" s="488"/>
      <c r="CJ2311" s="488"/>
      <c r="CK2311" s="488"/>
      <c r="CL2311" s="488"/>
      <c r="CM2311" s="488"/>
      <c r="CN2311" s="488"/>
      <c r="CO2311" s="488"/>
      <c r="CP2311" s="488"/>
      <c r="CQ2311" s="488"/>
      <c r="CR2311" s="488"/>
      <c r="CS2311" s="488"/>
      <c r="CT2311" s="488"/>
      <c r="CU2311" s="488"/>
      <c r="CV2311" s="488"/>
      <c r="CW2311" s="488"/>
      <c r="CX2311" s="488"/>
      <c r="CY2311" s="554">
        <v>115600000</v>
      </c>
      <c r="CZ2311" s="84">
        <v>231200000</v>
      </c>
      <c r="DA2311" s="110"/>
      <c r="DB2311" s="856" t="s">
        <v>20280</v>
      </c>
      <c r="DC2311" s="565">
        <v>2</v>
      </c>
      <c r="DD2311" s="928" t="s">
        <v>16807</v>
      </c>
      <c r="DE2311" s="565"/>
      <c r="DF2311" s="928"/>
      <c r="DG2311" s="373" t="s">
        <v>17487</v>
      </c>
      <c r="DH2311" s="214"/>
      <c r="DI2311" s="557"/>
      <c r="DJ2311" s="111">
        <v>41463</v>
      </c>
      <c r="DK2311" s="558">
        <v>4</v>
      </c>
      <c r="DL2311" s="581" t="s">
        <v>15785</v>
      </c>
      <c r="DM2311" s="619" t="s">
        <v>20719</v>
      </c>
      <c r="DN2311" s="890">
        <v>115600000</v>
      </c>
      <c r="DO2311" s="928"/>
      <c r="DP2311" s="928"/>
      <c r="DQ2311" s="928"/>
      <c r="DR2311" s="928"/>
    </row>
    <row r="2312" spans="1:122" ht="60.75" customHeight="1" thickTop="1" thickBot="1">
      <c r="A2312" s="214" t="s">
        <v>14945</v>
      </c>
      <c r="B2312" s="214" t="s">
        <v>3633</v>
      </c>
      <c r="C2312" s="214" t="s">
        <v>543</v>
      </c>
      <c r="D2312" s="374">
        <v>1</v>
      </c>
      <c r="E2312" s="517">
        <v>41466</v>
      </c>
      <c r="F2312" s="517">
        <v>41459</v>
      </c>
      <c r="G2312" s="517">
        <v>41485</v>
      </c>
      <c r="H2312" s="517">
        <v>41495</v>
      </c>
      <c r="I2312" s="517">
        <v>41495</v>
      </c>
      <c r="J2312" s="382">
        <v>10</v>
      </c>
      <c r="K2312" s="551">
        <v>41799</v>
      </c>
      <c r="L2312" s="517">
        <v>41478</v>
      </c>
      <c r="M2312" s="117"/>
      <c r="N2312" s="214" t="s">
        <v>108</v>
      </c>
      <c r="O2312" s="1166">
        <v>860075558</v>
      </c>
      <c r="P2312" s="530" t="s">
        <v>19183</v>
      </c>
      <c r="Q2312" s="530" t="s">
        <v>19184</v>
      </c>
      <c r="R2312" s="530" t="s">
        <v>1097</v>
      </c>
      <c r="S2312" s="530" t="s">
        <v>1097</v>
      </c>
      <c r="T2312" s="530" t="s">
        <v>1097</v>
      </c>
      <c r="U2312" s="530" t="s">
        <v>1097</v>
      </c>
      <c r="V2312" s="530" t="s">
        <v>1097</v>
      </c>
      <c r="W2312" s="530" t="s">
        <v>1097</v>
      </c>
      <c r="X2312" s="530"/>
      <c r="Y2312" s="530"/>
      <c r="Z2312" s="530"/>
      <c r="AA2312" s="530"/>
      <c r="AB2312" s="214" t="s">
        <v>14973</v>
      </c>
      <c r="AC2312" s="214"/>
      <c r="AD2312" s="214" t="s">
        <v>13442</v>
      </c>
      <c r="AE2312" s="214" t="s">
        <v>11563</v>
      </c>
      <c r="AF2312" s="214">
        <v>177</v>
      </c>
      <c r="AG2312" s="626" t="s">
        <v>14957</v>
      </c>
      <c r="AH2312" s="636">
        <v>192000000</v>
      </c>
      <c r="AI2312" s="634">
        <v>83000000</v>
      </c>
      <c r="AJ2312" s="634">
        <v>275000000</v>
      </c>
      <c r="AK2312" s="214" t="s">
        <v>14975</v>
      </c>
      <c r="AL2312" s="214" t="s">
        <v>156</v>
      </c>
      <c r="AM2312" s="86">
        <v>192000000</v>
      </c>
      <c r="AN2312" s="543" t="s">
        <v>14315</v>
      </c>
      <c r="AO2312" s="543" t="s">
        <v>14315</v>
      </c>
      <c r="AP2312" s="169"/>
      <c r="AQ2312" s="84">
        <v>192000000</v>
      </c>
      <c r="AR2312" s="375">
        <v>41495</v>
      </c>
      <c r="AS2312" s="603">
        <v>563</v>
      </c>
      <c r="AT2312" s="488"/>
      <c r="AU2312" s="488"/>
      <c r="AV2312" s="470"/>
      <c r="AW2312" s="488"/>
      <c r="AX2312" s="488"/>
      <c r="AY2312" s="488"/>
      <c r="AZ2312" s="488"/>
      <c r="BA2312" s="488"/>
      <c r="BB2312" s="488"/>
      <c r="BC2312" s="488"/>
      <c r="BD2312" s="488"/>
      <c r="BE2312" s="488"/>
      <c r="BF2312" s="488"/>
      <c r="BG2312" s="488"/>
      <c r="BH2312" s="488"/>
      <c r="BI2312" s="488"/>
      <c r="BJ2312" s="488"/>
      <c r="BK2312" s="488"/>
      <c r="BL2312" s="488"/>
      <c r="BM2312" s="488"/>
      <c r="BN2312" s="488"/>
      <c r="BO2312" s="488"/>
      <c r="BP2312" s="488"/>
      <c r="BQ2312" s="488"/>
      <c r="BR2312" s="488"/>
      <c r="BS2312" s="488"/>
      <c r="BT2312" s="488"/>
      <c r="BU2312" s="488"/>
      <c r="BV2312" s="488"/>
      <c r="BW2312" s="488"/>
      <c r="BX2312" s="488"/>
      <c r="BY2312" s="488"/>
      <c r="BZ2312" s="488"/>
      <c r="CA2312" s="488"/>
      <c r="CB2312" s="488"/>
      <c r="CC2312" s="488"/>
      <c r="CD2312" s="488"/>
      <c r="CE2312" s="488"/>
      <c r="CF2312" s="488"/>
      <c r="CG2312" s="488"/>
      <c r="CH2312" s="488"/>
      <c r="CI2312" s="488"/>
      <c r="CJ2312" s="488"/>
      <c r="CK2312" s="488"/>
      <c r="CL2312" s="488"/>
      <c r="CM2312" s="488"/>
      <c r="CN2312" s="488"/>
      <c r="CO2312" s="488"/>
      <c r="CP2312" s="488"/>
      <c r="CQ2312" s="488"/>
      <c r="CR2312" s="488"/>
      <c r="CS2312" s="488"/>
      <c r="CT2312" s="488"/>
      <c r="CU2312" s="488"/>
      <c r="CV2312" s="488"/>
      <c r="CW2312" s="488"/>
      <c r="CX2312" s="488"/>
      <c r="CY2312" s="554">
        <v>192000000</v>
      </c>
      <c r="CZ2312" s="84">
        <v>0</v>
      </c>
      <c r="DA2312" s="110"/>
      <c r="DB2312" s="856" t="s">
        <v>20280</v>
      </c>
      <c r="DC2312" s="565">
        <v>1</v>
      </c>
      <c r="DD2312" s="928"/>
      <c r="DE2312" s="565"/>
      <c r="DF2312" s="928"/>
      <c r="DG2312" s="555"/>
      <c r="DH2312" s="214"/>
      <c r="DI2312" s="557">
        <v>41478</v>
      </c>
      <c r="DJ2312" s="111">
        <v>41463</v>
      </c>
      <c r="DK2312" s="558">
        <v>4</v>
      </c>
      <c r="DL2312" s="928"/>
      <c r="DM2312" s="619" t="s">
        <v>20570</v>
      </c>
      <c r="DN2312" s="890">
        <v>192000000</v>
      </c>
      <c r="DO2312" s="928"/>
      <c r="DP2312" s="928"/>
      <c r="DQ2312" s="928"/>
      <c r="DR2312" s="928"/>
    </row>
    <row r="2313" spans="1:122" ht="60.75" customHeight="1" thickTop="1" thickBot="1">
      <c r="A2313" s="214" t="s">
        <v>14946</v>
      </c>
      <c r="B2313" s="214" t="s">
        <v>3633</v>
      </c>
      <c r="C2313" s="214" t="s">
        <v>543</v>
      </c>
      <c r="D2313" s="374">
        <v>1</v>
      </c>
      <c r="E2313" s="517">
        <v>41480</v>
      </c>
      <c r="F2313" s="517">
        <v>41459</v>
      </c>
      <c r="G2313" s="517">
        <v>41506</v>
      </c>
      <c r="H2313" s="517">
        <v>41521</v>
      </c>
      <c r="I2313" s="517">
        <v>41521</v>
      </c>
      <c r="J2313" s="382">
        <v>14</v>
      </c>
      <c r="K2313" s="551">
        <v>41947</v>
      </c>
      <c r="L2313" s="517">
        <v>41506</v>
      </c>
      <c r="M2313" s="117"/>
      <c r="N2313" s="214" t="s">
        <v>4145</v>
      </c>
      <c r="O2313" s="1166">
        <v>891800462</v>
      </c>
      <c r="P2313" s="530" t="s">
        <v>1097</v>
      </c>
      <c r="Q2313" s="530" t="s">
        <v>1097</v>
      </c>
      <c r="R2313" s="530" t="s">
        <v>1097</v>
      </c>
      <c r="S2313" s="530" t="s">
        <v>1097</v>
      </c>
      <c r="T2313" s="530" t="s">
        <v>1097</v>
      </c>
      <c r="U2313" s="530" t="s">
        <v>1097</v>
      </c>
      <c r="V2313" s="530" t="s">
        <v>1097</v>
      </c>
      <c r="W2313" s="530" t="s">
        <v>1097</v>
      </c>
      <c r="X2313" s="530"/>
      <c r="Y2313" s="530"/>
      <c r="Z2313" s="530"/>
      <c r="AA2313" s="530"/>
      <c r="AB2313" s="214" t="s">
        <v>14974</v>
      </c>
      <c r="AC2313" s="214"/>
      <c r="AD2313" s="214" t="s">
        <v>13442</v>
      </c>
      <c r="AE2313" s="214" t="s">
        <v>11563</v>
      </c>
      <c r="AF2313" s="214">
        <v>177</v>
      </c>
      <c r="AG2313" s="626" t="s">
        <v>14958</v>
      </c>
      <c r="AH2313" s="636">
        <v>210200000</v>
      </c>
      <c r="AI2313" s="634">
        <v>63000000</v>
      </c>
      <c r="AJ2313" s="634">
        <v>273200000</v>
      </c>
      <c r="AK2313" s="214" t="s">
        <v>14975</v>
      </c>
      <c r="AL2313" s="214" t="s">
        <v>156</v>
      </c>
      <c r="AM2313" s="86">
        <v>210200000</v>
      </c>
      <c r="AN2313" s="543" t="s">
        <v>1472</v>
      </c>
      <c r="AO2313" s="543" t="s">
        <v>11466</v>
      </c>
      <c r="AP2313" s="169"/>
      <c r="AQ2313" s="84">
        <v>210200000</v>
      </c>
      <c r="AR2313" s="375">
        <v>41521</v>
      </c>
      <c r="AS2313" s="603">
        <v>581</v>
      </c>
      <c r="AT2313" s="488"/>
      <c r="AU2313" s="488"/>
      <c r="AV2313" s="470"/>
      <c r="AW2313" s="488"/>
      <c r="AX2313" s="488"/>
      <c r="AY2313" s="488"/>
      <c r="AZ2313" s="488"/>
      <c r="BA2313" s="488"/>
      <c r="BB2313" s="488"/>
      <c r="BC2313" s="488"/>
      <c r="BD2313" s="488"/>
      <c r="BE2313" s="488"/>
      <c r="BF2313" s="488"/>
      <c r="BG2313" s="488"/>
      <c r="BH2313" s="488"/>
      <c r="BI2313" s="488"/>
      <c r="BJ2313" s="488"/>
      <c r="BK2313" s="488"/>
      <c r="BL2313" s="488"/>
      <c r="BM2313" s="488"/>
      <c r="BN2313" s="488"/>
      <c r="BO2313" s="488"/>
      <c r="BP2313" s="488"/>
      <c r="BQ2313" s="488"/>
      <c r="BR2313" s="488"/>
      <c r="BS2313" s="488"/>
      <c r="BT2313" s="488"/>
      <c r="BU2313" s="488"/>
      <c r="BV2313" s="488"/>
      <c r="BW2313" s="488"/>
      <c r="BX2313" s="488"/>
      <c r="BY2313" s="488"/>
      <c r="BZ2313" s="488"/>
      <c r="CA2313" s="488"/>
      <c r="CB2313" s="488"/>
      <c r="CC2313" s="488"/>
      <c r="CD2313" s="488"/>
      <c r="CE2313" s="488"/>
      <c r="CF2313" s="488"/>
      <c r="CG2313" s="488"/>
      <c r="CH2313" s="488"/>
      <c r="CI2313" s="488"/>
      <c r="CJ2313" s="488"/>
      <c r="CK2313" s="488"/>
      <c r="CL2313" s="488"/>
      <c r="CM2313" s="488"/>
      <c r="CN2313" s="488"/>
      <c r="CO2313" s="488"/>
      <c r="CP2313" s="488"/>
      <c r="CQ2313" s="488"/>
      <c r="CR2313" s="488"/>
      <c r="CS2313" s="488"/>
      <c r="CT2313" s="488"/>
      <c r="CU2313" s="488"/>
      <c r="CV2313" s="488"/>
      <c r="CW2313" s="488"/>
      <c r="CX2313" s="488"/>
      <c r="CY2313" s="554">
        <v>210200000</v>
      </c>
      <c r="CZ2313" s="84">
        <v>0</v>
      </c>
      <c r="DA2313" s="110"/>
      <c r="DB2313" s="856" t="s">
        <v>20280</v>
      </c>
      <c r="DC2313" s="565">
        <v>1</v>
      </c>
      <c r="DD2313" s="928"/>
      <c r="DE2313" s="565"/>
      <c r="DF2313" s="928"/>
      <c r="DG2313" s="555"/>
      <c r="DH2313" s="214"/>
      <c r="DI2313" s="557">
        <v>41506</v>
      </c>
      <c r="DJ2313" s="111">
        <v>41463</v>
      </c>
      <c r="DK2313" s="558">
        <v>4</v>
      </c>
      <c r="DL2313" s="928"/>
      <c r="DM2313" s="619" t="s">
        <v>20570</v>
      </c>
      <c r="DN2313" s="890">
        <v>210200000</v>
      </c>
      <c r="DO2313" s="928"/>
      <c r="DP2313" s="928"/>
      <c r="DQ2313" s="928"/>
      <c r="DR2313" s="928"/>
    </row>
    <row r="2314" spans="1:122" ht="60.75" customHeight="1" thickTop="1" thickBot="1">
      <c r="A2314" s="214" t="s">
        <v>14947</v>
      </c>
      <c r="B2314" s="214" t="s">
        <v>14959</v>
      </c>
      <c r="C2314" s="214" t="s">
        <v>539</v>
      </c>
      <c r="D2314" s="374">
        <v>1</v>
      </c>
      <c r="E2314" s="517">
        <v>41470</v>
      </c>
      <c r="F2314" s="517">
        <v>41459</v>
      </c>
      <c r="G2314" s="517">
        <v>41479</v>
      </c>
      <c r="H2314" s="517">
        <v>41492</v>
      </c>
      <c r="I2314" s="517">
        <v>41492</v>
      </c>
      <c r="J2314" s="382">
        <v>12</v>
      </c>
      <c r="K2314" s="551">
        <v>41857</v>
      </c>
      <c r="L2314" s="517">
        <v>41470</v>
      </c>
      <c r="M2314" s="117"/>
      <c r="N2314" s="214" t="s">
        <v>1406</v>
      </c>
      <c r="O2314" s="1166">
        <v>890203944</v>
      </c>
      <c r="P2314" s="530" t="s">
        <v>1097</v>
      </c>
      <c r="Q2314" s="530" t="s">
        <v>1097</v>
      </c>
      <c r="R2314" s="530" t="s">
        <v>1097</v>
      </c>
      <c r="S2314" s="530" t="s">
        <v>1097</v>
      </c>
      <c r="T2314" s="530" t="s">
        <v>1097</v>
      </c>
      <c r="U2314" s="530" t="s">
        <v>1097</v>
      </c>
      <c r="V2314" s="530" t="s">
        <v>1097</v>
      </c>
      <c r="W2314" s="530" t="s">
        <v>1097</v>
      </c>
      <c r="X2314" s="530"/>
      <c r="Y2314" s="530"/>
      <c r="Z2314" s="530"/>
      <c r="AA2314" s="530"/>
      <c r="AB2314" s="214" t="s">
        <v>14977</v>
      </c>
      <c r="AC2314" s="214"/>
      <c r="AD2314" s="214" t="s">
        <v>14961</v>
      </c>
      <c r="AE2314" s="214" t="s">
        <v>11563</v>
      </c>
      <c r="AF2314" s="214">
        <v>488</v>
      </c>
      <c r="AG2314" s="626" t="s">
        <v>14960</v>
      </c>
      <c r="AH2314" s="636">
        <v>547310400</v>
      </c>
      <c r="AI2314" s="634">
        <v>50000000</v>
      </c>
      <c r="AJ2314" s="634">
        <v>597310400</v>
      </c>
      <c r="AK2314" s="214" t="s">
        <v>15014</v>
      </c>
      <c r="AL2314" s="214" t="s">
        <v>156</v>
      </c>
      <c r="AM2314" s="86">
        <v>547310400</v>
      </c>
      <c r="AN2314" s="543" t="s">
        <v>14315</v>
      </c>
      <c r="AO2314" s="543" t="s">
        <v>14315</v>
      </c>
      <c r="AP2314" s="169"/>
      <c r="AQ2314" s="84">
        <v>547310400</v>
      </c>
      <c r="AR2314" s="375">
        <v>41492</v>
      </c>
      <c r="AS2314" s="603">
        <v>560</v>
      </c>
      <c r="AT2314" s="488"/>
      <c r="AU2314" s="488"/>
      <c r="AV2314" s="470"/>
      <c r="AW2314" s="488"/>
      <c r="AX2314" s="488"/>
      <c r="AY2314" s="488"/>
      <c r="AZ2314" s="488"/>
      <c r="BA2314" s="488"/>
      <c r="BB2314" s="488"/>
      <c r="BC2314" s="488"/>
      <c r="BD2314" s="488"/>
      <c r="BE2314" s="488"/>
      <c r="BF2314" s="488"/>
      <c r="BG2314" s="488"/>
      <c r="BH2314" s="488"/>
      <c r="BI2314" s="488"/>
      <c r="BJ2314" s="488"/>
      <c r="BK2314" s="488"/>
      <c r="BL2314" s="488"/>
      <c r="BM2314" s="488"/>
      <c r="BN2314" s="488"/>
      <c r="BO2314" s="488"/>
      <c r="BP2314" s="488"/>
      <c r="BQ2314" s="488"/>
      <c r="BR2314" s="488"/>
      <c r="BS2314" s="488"/>
      <c r="BT2314" s="488"/>
      <c r="BU2314" s="488"/>
      <c r="BV2314" s="488"/>
      <c r="BW2314" s="488"/>
      <c r="BX2314" s="488"/>
      <c r="BY2314" s="488"/>
      <c r="BZ2314" s="488"/>
      <c r="CA2314" s="488"/>
      <c r="CB2314" s="488"/>
      <c r="CC2314" s="488"/>
      <c r="CD2314" s="488"/>
      <c r="CE2314" s="488"/>
      <c r="CF2314" s="488"/>
      <c r="CG2314" s="488"/>
      <c r="CH2314" s="488"/>
      <c r="CI2314" s="488"/>
      <c r="CJ2314" s="488"/>
      <c r="CK2314" s="488"/>
      <c r="CL2314" s="488"/>
      <c r="CM2314" s="488"/>
      <c r="CN2314" s="488"/>
      <c r="CO2314" s="488"/>
      <c r="CP2314" s="488"/>
      <c r="CQ2314" s="488"/>
      <c r="CR2314" s="488"/>
      <c r="CS2314" s="488"/>
      <c r="CT2314" s="488"/>
      <c r="CU2314" s="488"/>
      <c r="CV2314" s="488"/>
      <c r="CW2314" s="488"/>
      <c r="CX2314" s="488"/>
      <c r="CY2314" s="554">
        <v>547310400</v>
      </c>
      <c r="CZ2314" s="84">
        <v>0</v>
      </c>
      <c r="DA2314" s="110"/>
      <c r="DB2314" s="856" t="s">
        <v>20280</v>
      </c>
      <c r="DC2314" s="565">
        <v>2</v>
      </c>
      <c r="DD2314" s="928"/>
      <c r="DE2314" s="565"/>
      <c r="DF2314" s="928"/>
      <c r="DG2314" s="555"/>
      <c r="DH2314" s="214"/>
      <c r="DI2314" s="557">
        <v>41470</v>
      </c>
      <c r="DJ2314" s="111">
        <v>41464</v>
      </c>
      <c r="DK2314" s="558">
        <v>5</v>
      </c>
      <c r="DL2314" s="581" t="s">
        <v>15785</v>
      </c>
      <c r="DM2314" s="619" t="s">
        <v>20731</v>
      </c>
      <c r="DN2314" s="890">
        <v>547310400</v>
      </c>
      <c r="DO2314" s="928"/>
      <c r="DP2314" s="928"/>
      <c r="DQ2314" s="928"/>
      <c r="DR2314" s="928"/>
    </row>
    <row r="2315" spans="1:122" ht="60.75" customHeight="1" thickTop="1" thickBot="1">
      <c r="A2315" s="291" t="s">
        <v>14979</v>
      </c>
      <c r="B2315" s="291" t="s">
        <v>12637</v>
      </c>
      <c r="C2315" s="291" t="s">
        <v>86</v>
      </c>
      <c r="D2315" s="672">
        <v>0</v>
      </c>
      <c r="E2315" s="523"/>
      <c r="F2315" s="523">
        <v>41463</v>
      </c>
      <c r="G2315" s="523"/>
      <c r="H2315" s="523"/>
      <c r="I2315" s="523"/>
      <c r="J2315" s="584">
        <v>11</v>
      </c>
      <c r="K2315" s="864" t="s">
        <v>19355</v>
      </c>
      <c r="L2315" s="523"/>
      <c r="M2315" s="238"/>
      <c r="N2315" s="291" t="s">
        <v>684</v>
      </c>
      <c r="O2315" s="1167">
        <v>890901389</v>
      </c>
      <c r="P2315" s="537"/>
      <c r="Q2315" s="537"/>
      <c r="R2315" s="537"/>
      <c r="S2315" s="537"/>
      <c r="T2315" s="537"/>
      <c r="U2315" s="537"/>
      <c r="V2315" s="537"/>
      <c r="W2315" s="537"/>
      <c r="X2315" s="537"/>
      <c r="Y2315" s="537"/>
      <c r="Z2315" s="537"/>
      <c r="AA2315" s="537"/>
      <c r="AB2315" s="291" t="s">
        <v>15045</v>
      </c>
      <c r="AC2315" s="291"/>
      <c r="AD2315" s="291" t="s">
        <v>13442</v>
      </c>
      <c r="AE2315" s="291" t="s">
        <v>10236</v>
      </c>
      <c r="AF2315" s="291" t="s">
        <v>12525</v>
      </c>
      <c r="AG2315" s="629" t="s">
        <v>14980</v>
      </c>
      <c r="AH2315" s="639">
        <v>0</v>
      </c>
      <c r="AI2315" s="639">
        <v>0</v>
      </c>
      <c r="AJ2315" s="639">
        <v>0</v>
      </c>
      <c r="AK2315" s="291" t="s">
        <v>15040</v>
      </c>
      <c r="AL2315" s="291" t="s">
        <v>1387</v>
      </c>
      <c r="AM2315" s="538">
        <v>0</v>
      </c>
      <c r="AN2315" s="662" t="s">
        <v>14361</v>
      </c>
      <c r="AO2315" s="662" t="s">
        <v>8485</v>
      </c>
      <c r="AP2315" s="666"/>
      <c r="AQ2315" s="84">
        <v>0</v>
      </c>
      <c r="AR2315" s="375"/>
      <c r="AS2315" s="603"/>
      <c r="AT2315" s="488"/>
      <c r="AU2315" s="488"/>
      <c r="AV2315" s="470"/>
      <c r="AW2315" s="488"/>
      <c r="AX2315" s="488"/>
      <c r="AY2315" s="488"/>
      <c r="AZ2315" s="488"/>
      <c r="BA2315" s="488"/>
      <c r="BB2315" s="488"/>
      <c r="BC2315" s="488"/>
      <c r="BD2315" s="488"/>
      <c r="BE2315" s="488"/>
      <c r="BF2315" s="488"/>
      <c r="BG2315" s="488"/>
      <c r="BH2315" s="488"/>
      <c r="BI2315" s="488"/>
      <c r="BJ2315" s="488"/>
      <c r="BK2315" s="488"/>
      <c r="BL2315" s="488"/>
      <c r="BM2315" s="488"/>
      <c r="BN2315" s="488"/>
      <c r="BO2315" s="488"/>
      <c r="BP2315" s="488"/>
      <c r="BQ2315" s="488"/>
      <c r="BR2315" s="488"/>
      <c r="BS2315" s="488"/>
      <c r="BT2315" s="488"/>
      <c r="BU2315" s="488"/>
      <c r="BV2315" s="488"/>
      <c r="BW2315" s="488"/>
      <c r="BX2315" s="488"/>
      <c r="BY2315" s="488"/>
      <c r="BZ2315" s="488"/>
      <c r="CA2315" s="488"/>
      <c r="CB2315" s="488"/>
      <c r="CC2315" s="488"/>
      <c r="CD2315" s="488"/>
      <c r="CE2315" s="488"/>
      <c r="CF2315" s="488"/>
      <c r="CG2315" s="488"/>
      <c r="CH2315" s="488"/>
      <c r="CI2315" s="488"/>
      <c r="CJ2315" s="488"/>
      <c r="CK2315" s="488"/>
      <c r="CL2315" s="488"/>
      <c r="CM2315" s="488"/>
      <c r="CN2315" s="488"/>
      <c r="CO2315" s="488"/>
      <c r="CP2315" s="488"/>
      <c r="CQ2315" s="488"/>
      <c r="CR2315" s="488"/>
      <c r="CS2315" s="488"/>
      <c r="CT2315" s="488"/>
      <c r="CU2315" s="488"/>
      <c r="CV2315" s="488"/>
      <c r="CW2315" s="488"/>
      <c r="CX2315" s="488"/>
      <c r="CY2315" s="554">
        <v>0</v>
      </c>
      <c r="CZ2315" s="84">
        <v>0</v>
      </c>
      <c r="DA2315" s="110"/>
      <c r="DB2315" s="727" t="s">
        <v>470</v>
      </c>
      <c r="DC2315" s="565">
        <v>1</v>
      </c>
      <c r="DD2315" s="928"/>
      <c r="DE2315" s="565"/>
      <c r="DF2315" s="928"/>
      <c r="DG2315" s="555"/>
      <c r="DH2315" s="214"/>
      <c r="DI2315" s="557"/>
      <c r="DJ2315" s="111">
        <v>41467</v>
      </c>
      <c r="DK2315" s="558">
        <v>4</v>
      </c>
      <c r="DL2315" s="928"/>
      <c r="DM2315" s="619" t="s">
        <v>20678</v>
      </c>
      <c r="DN2315" s="890">
        <v>0</v>
      </c>
      <c r="DO2315" s="928"/>
      <c r="DP2315" s="928"/>
      <c r="DQ2315" s="928"/>
      <c r="DR2315" s="928"/>
    </row>
    <row r="2316" spans="1:122" ht="60.75" customHeight="1" thickTop="1" thickBot="1">
      <c r="A2316" s="214" t="s">
        <v>14981</v>
      </c>
      <c r="B2316" s="214" t="s">
        <v>3285</v>
      </c>
      <c r="C2316" s="214" t="s">
        <v>541</v>
      </c>
      <c r="D2316" s="374">
        <v>0</v>
      </c>
      <c r="E2316" s="517">
        <v>41521</v>
      </c>
      <c r="F2316" s="517">
        <v>41463</v>
      </c>
      <c r="G2316" s="517">
        <v>41521</v>
      </c>
      <c r="H2316" s="517">
        <v>41537</v>
      </c>
      <c r="I2316" s="517">
        <v>41537</v>
      </c>
      <c r="J2316" s="382">
        <v>6</v>
      </c>
      <c r="K2316" s="551">
        <v>41718</v>
      </c>
      <c r="L2316" s="517">
        <v>41521</v>
      </c>
      <c r="M2316" s="117"/>
      <c r="N2316" s="214" t="s">
        <v>480</v>
      </c>
      <c r="O2316" s="1166">
        <v>860007759</v>
      </c>
      <c r="P2316" s="530" t="s">
        <v>19185</v>
      </c>
      <c r="Q2316" s="530" t="s">
        <v>19186</v>
      </c>
      <c r="R2316" s="530" t="s">
        <v>1097</v>
      </c>
      <c r="S2316" s="530" t="s">
        <v>1097</v>
      </c>
      <c r="T2316" s="530" t="s">
        <v>1097</v>
      </c>
      <c r="U2316" s="530" t="s">
        <v>1097</v>
      </c>
      <c r="V2316" s="530" t="s">
        <v>1097</v>
      </c>
      <c r="W2316" s="530" t="s">
        <v>1097</v>
      </c>
      <c r="X2316" s="530"/>
      <c r="Y2316" s="530"/>
      <c r="Z2316" s="530"/>
      <c r="AA2316" s="530"/>
      <c r="AB2316" s="214" t="s">
        <v>14982</v>
      </c>
      <c r="AC2316" s="214"/>
      <c r="AD2316" s="214" t="s">
        <v>14961</v>
      </c>
      <c r="AE2316" s="214" t="s">
        <v>14753</v>
      </c>
      <c r="AF2316" s="214" t="s">
        <v>14769</v>
      </c>
      <c r="AG2316" s="626" t="s">
        <v>14983</v>
      </c>
      <c r="AH2316" s="636">
        <v>115920000</v>
      </c>
      <c r="AI2316" s="634">
        <v>49680000</v>
      </c>
      <c r="AJ2316" s="634">
        <v>165600000</v>
      </c>
      <c r="AK2316" s="214" t="s">
        <v>16661</v>
      </c>
      <c r="AL2316" s="214" t="s">
        <v>156</v>
      </c>
      <c r="AM2316" s="86">
        <v>115920000</v>
      </c>
      <c r="AN2316" s="543" t="s">
        <v>14315</v>
      </c>
      <c r="AO2316" s="543" t="s">
        <v>14315</v>
      </c>
      <c r="AP2316" s="169"/>
      <c r="AQ2316" s="84">
        <v>69552000</v>
      </c>
      <c r="AR2316" s="553">
        <v>41537</v>
      </c>
      <c r="AS2316" s="554">
        <v>593</v>
      </c>
      <c r="AT2316" s="488"/>
      <c r="AU2316" s="488"/>
      <c r="AV2316" s="470"/>
      <c r="AW2316" s="488"/>
      <c r="AX2316" s="488"/>
      <c r="AY2316" s="488"/>
      <c r="AZ2316" s="488"/>
      <c r="BA2316" s="488"/>
      <c r="BB2316" s="488"/>
      <c r="BC2316" s="488"/>
      <c r="BD2316" s="488"/>
      <c r="BE2316" s="488"/>
      <c r="BF2316" s="488"/>
      <c r="BG2316" s="488"/>
      <c r="BH2316" s="488"/>
      <c r="BI2316" s="488"/>
      <c r="BJ2316" s="488"/>
      <c r="BK2316" s="488"/>
      <c r="BL2316" s="488"/>
      <c r="BM2316" s="488"/>
      <c r="BN2316" s="488"/>
      <c r="BO2316" s="488"/>
      <c r="BP2316" s="488"/>
      <c r="BQ2316" s="488"/>
      <c r="BR2316" s="488"/>
      <c r="BS2316" s="488"/>
      <c r="BT2316" s="488"/>
      <c r="BU2316" s="488"/>
      <c r="BV2316" s="488"/>
      <c r="BW2316" s="488"/>
      <c r="BX2316" s="488"/>
      <c r="BY2316" s="488"/>
      <c r="BZ2316" s="488"/>
      <c r="CA2316" s="488"/>
      <c r="CB2316" s="488"/>
      <c r="CC2316" s="488"/>
      <c r="CD2316" s="488"/>
      <c r="CE2316" s="488"/>
      <c r="CF2316" s="488"/>
      <c r="CG2316" s="488"/>
      <c r="CH2316" s="488"/>
      <c r="CI2316" s="488"/>
      <c r="CJ2316" s="488"/>
      <c r="CK2316" s="488"/>
      <c r="CL2316" s="488"/>
      <c r="CM2316" s="488"/>
      <c r="CN2316" s="488"/>
      <c r="CO2316" s="488"/>
      <c r="CP2316" s="488"/>
      <c r="CQ2316" s="488"/>
      <c r="CR2316" s="488"/>
      <c r="CS2316" s="488"/>
      <c r="CT2316" s="488"/>
      <c r="CU2316" s="488"/>
      <c r="CV2316" s="488"/>
      <c r="CW2316" s="488"/>
      <c r="CX2316" s="488"/>
      <c r="CY2316" s="554">
        <v>69552000</v>
      </c>
      <c r="CZ2316" s="84">
        <v>46368000</v>
      </c>
      <c r="DA2316" s="110"/>
      <c r="DB2316" s="856" t="s">
        <v>20280</v>
      </c>
      <c r="DC2316" s="565">
        <v>3</v>
      </c>
      <c r="DD2316" s="928" t="s">
        <v>16682</v>
      </c>
      <c r="DE2316" s="565"/>
      <c r="DF2316" s="928"/>
      <c r="DG2316" s="555"/>
      <c r="DH2316" s="214"/>
      <c r="DI2316" s="557"/>
      <c r="DJ2316" s="111">
        <v>41466</v>
      </c>
      <c r="DK2316" s="558">
        <v>3</v>
      </c>
      <c r="DL2316" s="928"/>
      <c r="DM2316" s="619" t="s">
        <v>20671</v>
      </c>
      <c r="DN2316" s="890">
        <v>69552000</v>
      </c>
      <c r="DO2316" s="928"/>
      <c r="DP2316" s="928"/>
      <c r="DQ2316" s="928"/>
      <c r="DR2316" s="928"/>
    </row>
    <row r="2317" spans="1:122" ht="60.75" customHeight="1" thickTop="1" thickBot="1">
      <c r="A2317" s="214" t="s">
        <v>14984</v>
      </c>
      <c r="B2317" s="214" t="s">
        <v>11526</v>
      </c>
      <c r="C2317" s="214" t="s">
        <v>86</v>
      </c>
      <c r="D2317" s="374">
        <v>0</v>
      </c>
      <c r="E2317" s="517">
        <v>41484</v>
      </c>
      <c r="F2317" s="517">
        <v>41463</v>
      </c>
      <c r="G2317" s="517">
        <v>41492</v>
      </c>
      <c r="H2317" s="517">
        <v>41502</v>
      </c>
      <c r="I2317" s="517">
        <v>41502</v>
      </c>
      <c r="J2317" s="382">
        <v>36</v>
      </c>
      <c r="K2317" s="551">
        <v>42598</v>
      </c>
      <c r="L2317" s="517">
        <v>41484</v>
      </c>
      <c r="M2317" s="117"/>
      <c r="N2317" s="214" t="s">
        <v>120</v>
      </c>
      <c r="O2317" s="1166">
        <v>892000757</v>
      </c>
      <c r="P2317" s="530" t="s">
        <v>1097</v>
      </c>
      <c r="Q2317" s="530" t="s">
        <v>1097</v>
      </c>
      <c r="R2317" s="530" t="s">
        <v>1097</v>
      </c>
      <c r="S2317" s="530" t="s">
        <v>1097</v>
      </c>
      <c r="T2317" s="530" t="s">
        <v>1097</v>
      </c>
      <c r="U2317" s="530" t="s">
        <v>1097</v>
      </c>
      <c r="V2317" s="530" t="s">
        <v>1097</v>
      </c>
      <c r="W2317" s="530" t="s">
        <v>1097</v>
      </c>
      <c r="X2317" s="530"/>
      <c r="Y2317" s="530"/>
      <c r="Z2317" s="530"/>
      <c r="AA2317" s="530"/>
      <c r="AB2317" s="214" t="s">
        <v>15041</v>
      </c>
      <c r="AC2317" s="214"/>
      <c r="AD2317" s="214" t="s">
        <v>14750</v>
      </c>
      <c r="AE2317" s="214" t="s">
        <v>14816</v>
      </c>
      <c r="AF2317" s="214" t="s">
        <v>13905</v>
      </c>
      <c r="AG2317" s="626" t="s">
        <v>14993</v>
      </c>
      <c r="AH2317" s="636">
        <v>191000000</v>
      </c>
      <c r="AI2317" s="634">
        <v>99000000</v>
      </c>
      <c r="AJ2317" s="634">
        <v>290000000</v>
      </c>
      <c r="AK2317" s="214" t="s">
        <v>15040</v>
      </c>
      <c r="AL2317" s="214" t="s">
        <v>156</v>
      </c>
      <c r="AM2317" s="86">
        <v>191000000</v>
      </c>
      <c r="AN2317" s="543" t="s">
        <v>11086</v>
      </c>
      <c r="AO2317" s="543" t="s">
        <v>1456</v>
      </c>
      <c r="AP2317" s="169"/>
      <c r="AQ2317" s="84">
        <v>133700000</v>
      </c>
      <c r="AR2317" s="375">
        <v>41502</v>
      </c>
      <c r="AS2317" s="603">
        <v>567</v>
      </c>
      <c r="AT2317" s="488"/>
      <c r="AU2317" s="488"/>
      <c r="AV2317" s="470"/>
      <c r="AW2317" s="488"/>
      <c r="AX2317" s="488"/>
      <c r="AY2317" s="488"/>
      <c r="AZ2317" s="488"/>
      <c r="BA2317" s="488"/>
      <c r="BB2317" s="488"/>
      <c r="BC2317" s="488"/>
      <c r="BD2317" s="488"/>
      <c r="BE2317" s="488"/>
      <c r="BF2317" s="488"/>
      <c r="BG2317" s="488"/>
      <c r="BH2317" s="488"/>
      <c r="BI2317" s="488"/>
      <c r="BJ2317" s="488"/>
      <c r="BK2317" s="488"/>
      <c r="BL2317" s="488"/>
      <c r="BM2317" s="488"/>
      <c r="BN2317" s="488"/>
      <c r="BO2317" s="488"/>
      <c r="BP2317" s="488"/>
      <c r="BQ2317" s="488"/>
      <c r="BR2317" s="488"/>
      <c r="BS2317" s="488"/>
      <c r="BT2317" s="488"/>
      <c r="BU2317" s="488"/>
      <c r="BV2317" s="488"/>
      <c r="BW2317" s="488"/>
      <c r="BX2317" s="488"/>
      <c r="BY2317" s="488"/>
      <c r="BZ2317" s="488"/>
      <c r="CA2317" s="488"/>
      <c r="CB2317" s="488"/>
      <c r="CC2317" s="488"/>
      <c r="CD2317" s="488"/>
      <c r="CE2317" s="488"/>
      <c r="CF2317" s="488"/>
      <c r="CG2317" s="488"/>
      <c r="CH2317" s="488"/>
      <c r="CI2317" s="488"/>
      <c r="CJ2317" s="488"/>
      <c r="CK2317" s="488"/>
      <c r="CL2317" s="488"/>
      <c r="CM2317" s="488"/>
      <c r="CN2317" s="488"/>
      <c r="CO2317" s="488"/>
      <c r="CP2317" s="488"/>
      <c r="CQ2317" s="488"/>
      <c r="CR2317" s="488"/>
      <c r="CS2317" s="488"/>
      <c r="CT2317" s="488"/>
      <c r="CU2317" s="488"/>
      <c r="CV2317" s="488"/>
      <c r="CW2317" s="488"/>
      <c r="CX2317" s="488"/>
      <c r="CY2317" s="554">
        <v>133700000</v>
      </c>
      <c r="CZ2317" s="84">
        <v>57300000</v>
      </c>
      <c r="DA2317" s="110"/>
      <c r="DB2317" s="856" t="s">
        <v>20280</v>
      </c>
      <c r="DC2317" s="565">
        <v>2</v>
      </c>
      <c r="DD2317" s="928"/>
      <c r="DE2317" s="565"/>
      <c r="DF2317" s="928"/>
      <c r="DG2317" s="555"/>
      <c r="DH2317" s="214"/>
      <c r="DI2317" s="557"/>
      <c r="DJ2317" s="111">
        <v>41467</v>
      </c>
      <c r="DK2317" s="558">
        <v>4</v>
      </c>
      <c r="DL2317" s="928"/>
      <c r="DM2317" s="619" t="s">
        <v>20586</v>
      </c>
      <c r="DN2317" s="890">
        <v>133700000</v>
      </c>
      <c r="DO2317" s="928"/>
      <c r="DP2317" s="928"/>
      <c r="DQ2317" s="928"/>
      <c r="DR2317" s="928"/>
    </row>
    <row r="2318" spans="1:122" ht="60.75" customHeight="1" thickTop="1" thickBot="1">
      <c r="A2318" s="214" t="s">
        <v>14985</v>
      </c>
      <c r="B2318" s="214" t="s">
        <v>11526</v>
      </c>
      <c r="C2318" s="214" t="s">
        <v>86</v>
      </c>
      <c r="D2318" s="374">
        <v>0</v>
      </c>
      <c r="E2318" s="517">
        <v>41506</v>
      </c>
      <c r="F2318" s="517">
        <v>41463</v>
      </c>
      <c r="G2318" s="517">
        <v>41516</v>
      </c>
      <c r="H2318" s="517">
        <v>41537</v>
      </c>
      <c r="I2318" s="517">
        <v>41537</v>
      </c>
      <c r="J2318" s="382">
        <v>18</v>
      </c>
      <c r="K2318" s="551">
        <v>42083</v>
      </c>
      <c r="L2318" s="517">
        <v>41506</v>
      </c>
      <c r="M2318" s="117"/>
      <c r="N2318" s="214" t="s">
        <v>537</v>
      </c>
      <c r="O2318" s="1166">
        <v>891190346</v>
      </c>
      <c r="P2318" s="530" t="s">
        <v>1097</v>
      </c>
      <c r="Q2318" s="530" t="s">
        <v>1097</v>
      </c>
      <c r="R2318" s="530" t="s">
        <v>1097</v>
      </c>
      <c r="S2318" s="530" t="s">
        <v>1097</v>
      </c>
      <c r="T2318" s="530" t="s">
        <v>1097</v>
      </c>
      <c r="U2318" s="530" t="s">
        <v>1097</v>
      </c>
      <c r="V2318" s="530" t="s">
        <v>1097</v>
      </c>
      <c r="W2318" s="530" t="s">
        <v>1097</v>
      </c>
      <c r="X2318" s="530"/>
      <c r="Y2318" s="530"/>
      <c r="Z2318" s="530"/>
      <c r="AA2318" s="530"/>
      <c r="AB2318" s="214" t="s">
        <v>15042</v>
      </c>
      <c r="AC2318" s="214"/>
      <c r="AD2318" s="214" t="s">
        <v>14750</v>
      </c>
      <c r="AE2318" s="214" t="s">
        <v>14816</v>
      </c>
      <c r="AF2318" s="214" t="s">
        <v>13905</v>
      </c>
      <c r="AG2318" s="626" t="s">
        <v>14994</v>
      </c>
      <c r="AH2318" s="636">
        <v>90750000</v>
      </c>
      <c r="AI2318" s="634">
        <v>48100000</v>
      </c>
      <c r="AJ2318" s="634">
        <v>138850000</v>
      </c>
      <c r="AK2318" s="214" t="s">
        <v>15040</v>
      </c>
      <c r="AL2318" s="214" t="s">
        <v>156</v>
      </c>
      <c r="AM2318" s="86">
        <v>90750000</v>
      </c>
      <c r="AN2318" s="543" t="s">
        <v>8508</v>
      </c>
      <c r="AO2318" s="543" t="s">
        <v>8509</v>
      </c>
      <c r="AP2318" s="169" t="s">
        <v>1534</v>
      </c>
      <c r="AQ2318" s="84">
        <v>63525000</v>
      </c>
      <c r="AR2318" s="553">
        <v>41537</v>
      </c>
      <c r="AS2318" s="554">
        <v>593</v>
      </c>
      <c r="AT2318" s="488"/>
      <c r="AU2318" s="488"/>
      <c r="AV2318" s="470"/>
      <c r="AW2318" s="488"/>
      <c r="AX2318" s="488"/>
      <c r="AY2318" s="488"/>
      <c r="AZ2318" s="488"/>
      <c r="BA2318" s="488"/>
      <c r="BB2318" s="488"/>
      <c r="BC2318" s="488"/>
      <c r="BD2318" s="488"/>
      <c r="BE2318" s="488"/>
      <c r="BF2318" s="488"/>
      <c r="BG2318" s="488"/>
      <c r="BH2318" s="488"/>
      <c r="BI2318" s="488"/>
      <c r="BJ2318" s="488"/>
      <c r="BK2318" s="488"/>
      <c r="BL2318" s="488"/>
      <c r="BM2318" s="488"/>
      <c r="BN2318" s="488"/>
      <c r="BO2318" s="488"/>
      <c r="BP2318" s="488"/>
      <c r="BQ2318" s="488"/>
      <c r="BR2318" s="488"/>
      <c r="BS2318" s="488"/>
      <c r="BT2318" s="488"/>
      <c r="BU2318" s="488"/>
      <c r="BV2318" s="488"/>
      <c r="BW2318" s="488"/>
      <c r="BX2318" s="488"/>
      <c r="BY2318" s="488"/>
      <c r="BZ2318" s="488"/>
      <c r="CA2318" s="488"/>
      <c r="CB2318" s="488"/>
      <c r="CC2318" s="488"/>
      <c r="CD2318" s="488"/>
      <c r="CE2318" s="488"/>
      <c r="CF2318" s="488"/>
      <c r="CG2318" s="488"/>
      <c r="CH2318" s="488"/>
      <c r="CI2318" s="488"/>
      <c r="CJ2318" s="488"/>
      <c r="CK2318" s="488"/>
      <c r="CL2318" s="488"/>
      <c r="CM2318" s="488"/>
      <c r="CN2318" s="488"/>
      <c r="CO2318" s="488"/>
      <c r="CP2318" s="488"/>
      <c r="CQ2318" s="488"/>
      <c r="CR2318" s="488"/>
      <c r="CS2318" s="488"/>
      <c r="CT2318" s="488"/>
      <c r="CU2318" s="488"/>
      <c r="CV2318" s="488"/>
      <c r="CW2318" s="488"/>
      <c r="CX2318" s="488"/>
      <c r="CY2318" s="554">
        <v>63525000</v>
      </c>
      <c r="CZ2318" s="84">
        <v>27225000</v>
      </c>
      <c r="DA2318" s="110"/>
      <c r="DB2318" s="856" t="s">
        <v>20280</v>
      </c>
      <c r="DC2318" s="565">
        <v>2</v>
      </c>
      <c r="DD2318" s="928"/>
      <c r="DE2318" s="565"/>
      <c r="DF2318" s="928"/>
      <c r="DG2318" s="555"/>
      <c r="DH2318" s="214"/>
      <c r="DI2318" s="557"/>
      <c r="DJ2318" s="111">
        <v>41467</v>
      </c>
      <c r="DK2318" s="558">
        <v>4</v>
      </c>
      <c r="DL2318" s="581" t="s">
        <v>15785</v>
      </c>
      <c r="DM2318" s="619" t="s">
        <v>20586</v>
      </c>
      <c r="DN2318" s="890">
        <v>63525000</v>
      </c>
      <c r="DO2318" s="928"/>
      <c r="DP2318" s="928"/>
      <c r="DQ2318" s="928"/>
      <c r="DR2318" s="928"/>
    </row>
    <row r="2319" spans="1:122" ht="60.75" customHeight="1" thickTop="1" thickBot="1">
      <c r="A2319" s="214" t="s">
        <v>14986</v>
      </c>
      <c r="B2319" s="214" t="s">
        <v>11526</v>
      </c>
      <c r="C2319" s="214" t="s">
        <v>86</v>
      </c>
      <c r="D2319" s="374">
        <v>0</v>
      </c>
      <c r="E2319" s="517">
        <v>41523</v>
      </c>
      <c r="F2319" s="517">
        <v>41463</v>
      </c>
      <c r="G2319" s="517">
        <v>41526</v>
      </c>
      <c r="H2319" s="517">
        <v>41537</v>
      </c>
      <c r="I2319" s="517">
        <v>41537</v>
      </c>
      <c r="J2319" s="382">
        <v>18</v>
      </c>
      <c r="K2319" s="551">
        <v>42083</v>
      </c>
      <c r="L2319" s="517">
        <v>41523</v>
      </c>
      <c r="M2319" s="117"/>
      <c r="N2319" s="214" t="s">
        <v>691</v>
      </c>
      <c r="O2319" s="1166">
        <v>899999063</v>
      </c>
      <c r="P2319" s="530" t="s">
        <v>1097</v>
      </c>
      <c r="Q2319" s="530" t="s">
        <v>1097</v>
      </c>
      <c r="R2319" s="530" t="s">
        <v>1097</v>
      </c>
      <c r="S2319" s="530" t="s">
        <v>1097</v>
      </c>
      <c r="T2319" s="530" t="s">
        <v>1097</v>
      </c>
      <c r="U2319" s="530" t="s">
        <v>1097</v>
      </c>
      <c r="V2319" s="530" t="s">
        <v>1097</v>
      </c>
      <c r="W2319" s="530" t="s">
        <v>1097</v>
      </c>
      <c r="X2319" s="530"/>
      <c r="Y2319" s="530"/>
      <c r="Z2319" s="530"/>
      <c r="AA2319" s="530"/>
      <c r="AB2319" s="214" t="s">
        <v>15039</v>
      </c>
      <c r="AC2319" s="214"/>
      <c r="AD2319" s="214" t="s">
        <v>14750</v>
      </c>
      <c r="AE2319" s="214" t="s">
        <v>14816</v>
      </c>
      <c r="AF2319" s="214" t="s">
        <v>13905</v>
      </c>
      <c r="AG2319" s="626" t="s">
        <v>14995</v>
      </c>
      <c r="AH2319" s="636">
        <v>333333333</v>
      </c>
      <c r="AI2319" s="634">
        <v>150000000</v>
      </c>
      <c r="AJ2319" s="634">
        <v>483333333</v>
      </c>
      <c r="AK2319" s="214" t="s">
        <v>15040</v>
      </c>
      <c r="AL2319" s="214" t="s">
        <v>156</v>
      </c>
      <c r="AM2319" s="86">
        <v>333333333</v>
      </c>
      <c r="AN2319" s="543" t="s">
        <v>14361</v>
      </c>
      <c r="AO2319" s="543" t="s">
        <v>8485</v>
      </c>
      <c r="AP2319" s="169"/>
      <c r="AQ2319" s="84">
        <v>200000000</v>
      </c>
      <c r="AR2319" s="375">
        <v>41537</v>
      </c>
      <c r="AS2319" s="554">
        <v>594</v>
      </c>
      <c r="AT2319" s="488"/>
      <c r="AU2319" s="488"/>
      <c r="AV2319" s="470"/>
      <c r="AW2319" s="488"/>
      <c r="AX2319" s="488"/>
      <c r="AY2319" s="488"/>
      <c r="AZ2319" s="488"/>
      <c r="BA2319" s="488"/>
      <c r="BB2319" s="488"/>
      <c r="BC2319" s="488"/>
      <c r="BD2319" s="488"/>
      <c r="BE2319" s="488"/>
      <c r="BF2319" s="488"/>
      <c r="BG2319" s="488"/>
      <c r="BH2319" s="488"/>
      <c r="BI2319" s="488"/>
      <c r="BJ2319" s="488"/>
      <c r="BK2319" s="488"/>
      <c r="BL2319" s="488"/>
      <c r="BM2319" s="488"/>
      <c r="BN2319" s="488"/>
      <c r="BO2319" s="488"/>
      <c r="BP2319" s="488"/>
      <c r="BQ2319" s="488"/>
      <c r="BR2319" s="488"/>
      <c r="BS2319" s="488"/>
      <c r="BT2319" s="488"/>
      <c r="BU2319" s="488"/>
      <c r="BV2319" s="488"/>
      <c r="BW2319" s="488"/>
      <c r="BX2319" s="488"/>
      <c r="BY2319" s="488"/>
      <c r="BZ2319" s="488"/>
      <c r="CA2319" s="488"/>
      <c r="CB2319" s="488"/>
      <c r="CC2319" s="488"/>
      <c r="CD2319" s="488"/>
      <c r="CE2319" s="488"/>
      <c r="CF2319" s="488"/>
      <c r="CG2319" s="488"/>
      <c r="CH2319" s="488"/>
      <c r="CI2319" s="488"/>
      <c r="CJ2319" s="488"/>
      <c r="CK2319" s="488"/>
      <c r="CL2319" s="488"/>
      <c r="CM2319" s="488"/>
      <c r="CN2319" s="488"/>
      <c r="CO2319" s="488"/>
      <c r="CP2319" s="488"/>
      <c r="CQ2319" s="488"/>
      <c r="CR2319" s="488"/>
      <c r="CS2319" s="488"/>
      <c r="CT2319" s="488"/>
      <c r="CU2319" s="488"/>
      <c r="CV2319" s="488"/>
      <c r="CW2319" s="488"/>
      <c r="CX2319" s="488"/>
      <c r="CY2319" s="554">
        <v>200000000</v>
      </c>
      <c r="CZ2319" s="84">
        <v>133333333</v>
      </c>
      <c r="DA2319" s="110"/>
      <c r="DB2319" s="856" t="s">
        <v>20280</v>
      </c>
      <c r="DC2319" s="565">
        <v>2</v>
      </c>
      <c r="DD2319" s="928" t="s">
        <v>16680</v>
      </c>
      <c r="DE2319" s="565"/>
      <c r="DF2319" s="928"/>
      <c r="DG2319" s="555"/>
      <c r="DH2319" s="214"/>
      <c r="DI2319" s="557"/>
      <c r="DJ2319" s="111">
        <v>41467</v>
      </c>
      <c r="DK2319" s="558">
        <v>4</v>
      </c>
      <c r="DL2319" s="581" t="s">
        <v>15785</v>
      </c>
      <c r="DM2319" s="619" t="s">
        <v>20586</v>
      </c>
      <c r="DN2319" s="890">
        <v>200000000</v>
      </c>
      <c r="DO2319" s="928"/>
      <c r="DP2319" s="928"/>
      <c r="DQ2319" s="928"/>
      <c r="DR2319" s="928"/>
    </row>
    <row r="2320" spans="1:122" ht="60.75" customHeight="1" thickTop="1" thickBot="1">
      <c r="A2320" s="214" t="s">
        <v>14987</v>
      </c>
      <c r="B2320" s="214" t="s">
        <v>11526</v>
      </c>
      <c r="C2320" s="214" t="s">
        <v>543</v>
      </c>
      <c r="D2320" s="374">
        <v>1</v>
      </c>
      <c r="E2320" s="517">
        <v>41564</v>
      </c>
      <c r="F2320" s="517">
        <v>41463</v>
      </c>
      <c r="G2320" s="517">
        <v>41584</v>
      </c>
      <c r="H2320" s="526">
        <v>41598</v>
      </c>
      <c r="I2320" s="517">
        <v>41598</v>
      </c>
      <c r="J2320" s="382">
        <v>36</v>
      </c>
      <c r="K2320" s="551">
        <v>42694</v>
      </c>
      <c r="L2320" s="517">
        <v>41579</v>
      </c>
      <c r="M2320" s="117"/>
      <c r="N2320" s="214" t="s">
        <v>426</v>
      </c>
      <c r="O2320" s="1166">
        <v>860014918</v>
      </c>
      <c r="P2320" s="530" t="s">
        <v>1097</v>
      </c>
      <c r="Q2320" s="530" t="s">
        <v>1097</v>
      </c>
      <c r="R2320" s="530" t="s">
        <v>1097</v>
      </c>
      <c r="S2320" s="530" t="s">
        <v>1097</v>
      </c>
      <c r="T2320" s="530" t="s">
        <v>1097</v>
      </c>
      <c r="U2320" s="530" t="s">
        <v>1097</v>
      </c>
      <c r="V2320" s="530" t="s">
        <v>1097</v>
      </c>
      <c r="W2320" s="530" t="s">
        <v>1097</v>
      </c>
      <c r="X2320" s="530"/>
      <c r="Y2320" s="530"/>
      <c r="Z2320" s="530"/>
      <c r="AA2320" s="530"/>
      <c r="AB2320" s="214" t="s">
        <v>15043</v>
      </c>
      <c r="AC2320" s="214"/>
      <c r="AD2320" s="214" t="s">
        <v>14750</v>
      </c>
      <c r="AE2320" s="214" t="s">
        <v>15003</v>
      </c>
      <c r="AF2320" s="214" t="s">
        <v>13905</v>
      </c>
      <c r="AG2320" s="626" t="s">
        <v>15002</v>
      </c>
      <c r="AH2320" s="636">
        <v>333333333</v>
      </c>
      <c r="AI2320" s="634">
        <v>436448960</v>
      </c>
      <c r="AJ2320" s="634">
        <v>769782293</v>
      </c>
      <c r="AK2320" s="214" t="s">
        <v>15040</v>
      </c>
      <c r="AL2320" s="214" t="s">
        <v>156</v>
      </c>
      <c r="AM2320" s="86">
        <v>333333333</v>
      </c>
      <c r="AN2320" s="543" t="s">
        <v>14315</v>
      </c>
      <c r="AO2320" s="543" t="s">
        <v>14315</v>
      </c>
      <c r="AP2320" s="169"/>
      <c r="AQ2320" s="366">
        <v>233333333</v>
      </c>
      <c r="AR2320" s="375">
        <v>41598</v>
      </c>
      <c r="AS2320" s="603">
        <v>669</v>
      </c>
      <c r="AT2320" s="488"/>
      <c r="AU2320" s="488"/>
      <c r="AV2320" s="470"/>
      <c r="AW2320" s="488"/>
      <c r="AX2320" s="488"/>
      <c r="AY2320" s="488"/>
      <c r="AZ2320" s="488"/>
      <c r="BA2320" s="488"/>
      <c r="BB2320" s="488"/>
      <c r="BC2320" s="488"/>
      <c r="BD2320" s="488"/>
      <c r="BE2320" s="488"/>
      <c r="BF2320" s="488"/>
      <c r="BG2320" s="488"/>
      <c r="BH2320" s="488"/>
      <c r="BI2320" s="488"/>
      <c r="BJ2320" s="488"/>
      <c r="BK2320" s="488"/>
      <c r="BL2320" s="488"/>
      <c r="BM2320" s="488"/>
      <c r="BN2320" s="488"/>
      <c r="BO2320" s="488"/>
      <c r="BP2320" s="488"/>
      <c r="BQ2320" s="488"/>
      <c r="BR2320" s="488"/>
      <c r="BS2320" s="488"/>
      <c r="BT2320" s="488"/>
      <c r="BU2320" s="488"/>
      <c r="BV2320" s="488"/>
      <c r="BW2320" s="488"/>
      <c r="BX2320" s="488"/>
      <c r="BY2320" s="488"/>
      <c r="BZ2320" s="488"/>
      <c r="CA2320" s="488"/>
      <c r="CB2320" s="488"/>
      <c r="CC2320" s="488"/>
      <c r="CD2320" s="488"/>
      <c r="CE2320" s="488"/>
      <c r="CF2320" s="488"/>
      <c r="CG2320" s="488"/>
      <c r="CH2320" s="488"/>
      <c r="CI2320" s="488"/>
      <c r="CJ2320" s="488"/>
      <c r="CK2320" s="488"/>
      <c r="CL2320" s="488"/>
      <c r="CM2320" s="488"/>
      <c r="CN2320" s="488"/>
      <c r="CO2320" s="488"/>
      <c r="CP2320" s="488"/>
      <c r="CQ2320" s="488"/>
      <c r="CR2320" s="488"/>
      <c r="CS2320" s="488"/>
      <c r="CT2320" s="488"/>
      <c r="CU2320" s="488"/>
      <c r="CV2320" s="488"/>
      <c r="CW2320" s="488"/>
      <c r="CX2320" s="488"/>
      <c r="CY2320" s="554">
        <v>233333333</v>
      </c>
      <c r="CZ2320" s="84">
        <v>100000000</v>
      </c>
      <c r="DA2320" s="110"/>
      <c r="DB2320" s="856" t="s">
        <v>20280</v>
      </c>
      <c r="DC2320" s="565">
        <v>2</v>
      </c>
      <c r="DD2320" s="928"/>
      <c r="DE2320" s="565"/>
      <c r="DF2320" s="928"/>
      <c r="DG2320" s="373" t="s">
        <v>17461</v>
      </c>
      <c r="DH2320" s="214"/>
      <c r="DI2320" s="557">
        <v>41579</v>
      </c>
      <c r="DJ2320" s="111">
        <v>41467</v>
      </c>
      <c r="DK2320" s="558">
        <v>4</v>
      </c>
      <c r="DL2320" s="928"/>
      <c r="DM2320" s="619" t="s">
        <v>20586</v>
      </c>
      <c r="DN2320" s="890">
        <v>233333333</v>
      </c>
      <c r="DO2320" s="928"/>
      <c r="DP2320" s="928"/>
      <c r="DQ2320" s="928"/>
      <c r="DR2320" s="928"/>
    </row>
    <row r="2321" spans="1:122" ht="60.75" customHeight="1" thickTop="1" thickBot="1">
      <c r="A2321" s="214" t="s">
        <v>14988</v>
      </c>
      <c r="B2321" s="214" t="s">
        <v>11526</v>
      </c>
      <c r="C2321" s="214" t="s">
        <v>86</v>
      </c>
      <c r="D2321" s="374">
        <v>0</v>
      </c>
      <c r="E2321" s="517">
        <v>41495</v>
      </c>
      <c r="F2321" s="517">
        <v>41463</v>
      </c>
      <c r="G2321" s="517">
        <v>41557</v>
      </c>
      <c r="H2321" s="517">
        <v>41575</v>
      </c>
      <c r="I2321" s="517">
        <v>41575</v>
      </c>
      <c r="J2321" s="382">
        <v>36</v>
      </c>
      <c r="K2321" s="551">
        <v>42671</v>
      </c>
      <c r="L2321" s="517">
        <v>41495</v>
      </c>
      <c r="M2321" s="117"/>
      <c r="N2321" s="214" t="s">
        <v>687</v>
      </c>
      <c r="O2321" s="1166">
        <v>899999230</v>
      </c>
      <c r="P2321" s="530" t="s">
        <v>1097</v>
      </c>
      <c r="Q2321" s="530" t="s">
        <v>1097</v>
      </c>
      <c r="R2321" s="530" t="s">
        <v>1097</v>
      </c>
      <c r="S2321" s="530" t="s">
        <v>1097</v>
      </c>
      <c r="T2321" s="530" t="s">
        <v>1097</v>
      </c>
      <c r="U2321" s="530" t="s">
        <v>1097</v>
      </c>
      <c r="V2321" s="530" t="s">
        <v>1097</v>
      </c>
      <c r="W2321" s="530" t="s">
        <v>1097</v>
      </c>
      <c r="X2321" s="530"/>
      <c r="Y2321" s="530"/>
      <c r="Z2321" s="530"/>
      <c r="AA2321" s="530"/>
      <c r="AB2321" s="214" t="s">
        <v>15044</v>
      </c>
      <c r="AC2321" s="214"/>
      <c r="AD2321" s="214" t="s">
        <v>14750</v>
      </c>
      <c r="AE2321" s="214" t="s">
        <v>15003</v>
      </c>
      <c r="AF2321" s="214" t="s">
        <v>13905</v>
      </c>
      <c r="AG2321" s="626" t="s">
        <v>15004</v>
      </c>
      <c r="AH2321" s="636">
        <v>331420000</v>
      </c>
      <c r="AI2321" s="634">
        <v>226255318</v>
      </c>
      <c r="AJ2321" s="634">
        <v>557675318</v>
      </c>
      <c r="AK2321" s="214" t="s">
        <v>15040</v>
      </c>
      <c r="AL2321" s="214" t="s">
        <v>156</v>
      </c>
      <c r="AM2321" s="86">
        <v>331420000</v>
      </c>
      <c r="AN2321" s="543" t="s">
        <v>14315</v>
      </c>
      <c r="AO2321" s="543" t="s">
        <v>14315</v>
      </c>
      <c r="AP2321" s="169"/>
      <c r="AQ2321" s="84">
        <v>200000000</v>
      </c>
      <c r="AR2321" s="375">
        <v>41575</v>
      </c>
      <c r="AS2321" s="603">
        <v>638</v>
      </c>
      <c r="AT2321" s="488"/>
      <c r="AU2321" s="488"/>
      <c r="AV2321" s="470"/>
      <c r="AW2321" s="488"/>
      <c r="AX2321" s="488"/>
      <c r="AY2321" s="488"/>
      <c r="AZ2321" s="488"/>
      <c r="BA2321" s="488"/>
      <c r="BB2321" s="488"/>
      <c r="BC2321" s="488"/>
      <c r="BD2321" s="488"/>
      <c r="BE2321" s="488"/>
      <c r="BF2321" s="488"/>
      <c r="BG2321" s="488"/>
      <c r="BH2321" s="488"/>
      <c r="BI2321" s="488"/>
      <c r="BJ2321" s="488"/>
      <c r="BK2321" s="488"/>
      <c r="BL2321" s="488"/>
      <c r="BM2321" s="488"/>
      <c r="BN2321" s="488"/>
      <c r="BO2321" s="488"/>
      <c r="BP2321" s="488"/>
      <c r="BQ2321" s="488"/>
      <c r="BR2321" s="488"/>
      <c r="BS2321" s="488"/>
      <c r="BT2321" s="488"/>
      <c r="BU2321" s="488"/>
      <c r="BV2321" s="488"/>
      <c r="BW2321" s="488"/>
      <c r="BX2321" s="488"/>
      <c r="BY2321" s="488"/>
      <c r="BZ2321" s="488"/>
      <c r="CA2321" s="488"/>
      <c r="CB2321" s="488"/>
      <c r="CC2321" s="488"/>
      <c r="CD2321" s="488"/>
      <c r="CE2321" s="488"/>
      <c r="CF2321" s="488"/>
      <c r="CG2321" s="488"/>
      <c r="CH2321" s="488"/>
      <c r="CI2321" s="488"/>
      <c r="CJ2321" s="488"/>
      <c r="CK2321" s="488"/>
      <c r="CL2321" s="488"/>
      <c r="CM2321" s="488"/>
      <c r="CN2321" s="488"/>
      <c r="CO2321" s="488"/>
      <c r="CP2321" s="488"/>
      <c r="CQ2321" s="488"/>
      <c r="CR2321" s="488"/>
      <c r="CS2321" s="488"/>
      <c r="CT2321" s="488"/>
      <c r="CU2321" s="488"/>
      <c r="CV2321" s="488"/>
      <c r="CW2321" s="488"/>
      <c r="CX2321" s="488"/>
      <c r="CY2321" s="554">
        <v>200000000</v>
      </c>
      <c r="CZ2321" s="84">
        <v>131420000</v>
      </c>
      <c r="DA2321" s="110"/>
      <c r="DB2321" s="856" t="s">
        <v>20280</v>
      </c>
      <c r="DC2321" s="565">
        <v>2</v>
      </c>
      <c r="DD2321" s="928" t="s">
        <v>16680</v>
      </c>
      <c r="DE2321" s="565"/>
      <c r="DF2321" s="928"/>
      <c r="DG2321" s="555"/>
      <c r="DH2321" s="214"/>
      <c r="DI2321" s="557"/>
      <c r="DJ2321" s="111">
        <v>41467</v>
      </c>
      <c r="DK2321" s="558">
        <v>4</v>
      </c>
      <c r="DL2321" s="928"/>
      <c r="DM2321" s="619" t="s">
        <v>20586</v>
      </c>
      <c r="DN2321" s="890">
        <v>200000000</v>
      </c>
      <c r="DO2321" s="928"/>
      <c r="DP2321" s="928"/>
      <c r="DQ2321" s="928"/>
      <c r="DR2321" s="928"/>
    </row>
    <row r="2322" spans="1:122" ht="60.75" customHeight="1" thickTop="1" thickBot="1">
      <c r="A2322" s="214" t="s">
        <v>14989</v>
      </c>
      <c r="B2322" s="214" t="s">
        <v>15005</v>
      </c>
      <c r="C2322" s="214" t="s">
        <v>86</v>
      </c>
      <c r="D2322" s="374">
        <v>0</v>
      </c>
      <c r="E2322" s="517">
        <v>41498</v>
      </c>
      <c r="F2322" s="517">
        <v>41463</v>
      </c>
      <c r="G2322" s="517">
        <v>41500</v>
      </c>
      <c r="H2322" s="517">
        <v>41557</v>
      </c>
      <c r="I2322" s="517">
        <v>41557</v>
      </c>
      <c r="J2322" s="382">
        <v>12</v>
      </c>
      <c r="K2322" s="551">
        <v>41922</v>
      </c>
      <c r="L2322" s="517">
        <v>41498</v>
      </c>
      <c r="M2322" s="117"/>
      <c r="N2322" s="214" t="s">
        <v>640</v>
      </c>
      <c r="O2322" s="1166">
        <v>890801063</v>
      </c>
      <c r="P2322" s="530" t="s">
        <v>19187</v>
      </c>
      <c r="Q2322" s="530" t="s">
        <v>19188</v>
      </c>
      <c r="R2322" s="530" t="s">
        <v>1097</v>
      </c>
      <c r="S2322" s="530" t="s">
        <v>1097</v>
      </c>
      <c r="T2322" s="530" t="s">
        <v>1097</v>
      </c>
      <c r="U2322" s="530" t="s">
        <v>1097</v>
      </c>
      <c r="V2322" s="530" t="s">
        <v>1097</v>
      </c>
      <c r="W2322" s="530" t="s">
        <v>1097</v>
      </c>
      <c r="X2322" s="530"/>
      <c r="Y2322" s="530"/>
      <c r="Z2322" s="530"/>
      <c r="AA2322" s="530"/>
      <c r="AB2322" s="214" t="s">
        <v>15046</v>
      </c>
      <c r="AC2322" s="214"/>
      <c r="AD2322" s="214" t="s">
        <v>14961</v>
      </c>
      <c r="AE2322" s="214" t="s">
        <v>15006</v>
      </c>
      <c r="AF2322" s="214">
        <v>488</v>
      </c>
      <c r="AG2322" s="626" t="s">
        <v>15131</v>
      </c>
      <c r="AH2322" s="636">
        <v>178300000</v>
      </c>
      <c r="AI2322" s="634">
        <v>61200000</v>
      </c>
      <c r="AJ2322" s="634">
        <v>239500000</v>
      </c>
      <c r="AK2322" s="214" t="s">
        <v>15040</v>
      </c>
      <c r="AL2322" s="214" t="s">
        <v>156</v>
      </c>
      <c r="AM2322" s="86">
        <v>178300000</v>
      </c>
      <c r="AN2322" s="543" t="s">
        <v>1480</v>
      </c>
      <c r="AO2322" s="543" t="s">
        <v>8492</v>
      </c>
      <c r="AP2322" s="169"/>
      <c r="AQ2322" s="84">
        <v>106980000</v>
      </c>
      <c r="AR2322" s="375">
        <v>41557</v>
      </c>
      <c r="AS2322" s="603">
        <v>622</v>
      </c>
      <c r="AT2322" s="488"/>
      <c r="AU2322" s="488"/>
      <c r="AV2322" s="470"/>
      <c r="AW2322" s="488"/>
      <c r="AX2322" s="488"/>
      <c r="AY2322" s="488"/>
      <c r="AZ2322" s="488"/>
      <c r="BA2322" s="488"/>
      <c r="BB2322" s="488"/>
      <c r="BC2322" s="488"/>
      <c r="BD2322" s="488"/>
      <c r="BE2322" s="488"/>
      <c r="BF2322" s="488"/>
      <c r="BG2322" s="488"/>
      <c r="BH2322" s="488"/>
      <c r="BI2322" s="488"/>
      <c r="BJ2322" s="488"/>
      <c r="BK2322" s="488"/>
      <c r="BL2322" s="488"/>
      <c r="BM2322" s="488"/>
      <c r="BN2322" s="488"/>
      <c r="BO2322" s="488"/>
      <c r="BP2322" s="488"/>
      <c r="BQ2322" s="488"/>
      <c r="BR2322" s="488"/>
      <c r="BS2322" s="488"/>
      <c r="BT2322" s="488"/>
      <c r="BU2322" s="488"/>
      <c r="BV2322" s="488"/>
      <c r="BW2322" s="488"/>
      <c r="BX2322" s="488"/>
      <c r="BY2322" s="488"/>
      <c r="BZ2322" s="488"/>
      <c r="CA2322" s="488"/>
      <c r="CB2322" s="488"/>
      <c r="CC2322" s="488"/>
      <c r="CD2322" s="488"/>
      <c r="CE2322" s="488"/>
      <c r="CF2322" s="488"/>
      <c r="CG2322" s="488"/>
      <c r="CH2322" s="488"/>
      <c r="CI2322" s="488"/>
      <c r="CJ2322" s="488"/>
      <c r="CK2322" s="488"/>
      <c r="CL2322" s="488"/>
      <c r="CM2322" s="488"/>
      <c r="CN2322" s="488"/>
      <c r="CO2322" s="488"/>
      <c r="CP2322" s="488"/>
      <c r="CQ2322" s="488"/>
      <c r="CR2322" s="488"/>
      <c r="CS2322" s="488"/>
      <c r="CT2322" s="488"/>
      <c r="CU2322" s="488"/>
      <c r="CV2322" s="488"/>
      <c r="CW2322" s="488"/>
      <c r="CX2322" s="488"/>
      <c r="CY2322" s="554">
        <v>106980000</v>
      </c>
      <c r="CZ2322" s="84">
        <v>71320000</v>
      </c>
      <c r="DA2322" s="110"/>
      <c r="DB2322" s="856" t="s">
        <v>20280</v>
      </c>
      <c r="DC2322" s="565">
        <v>2</v>
      </c>
      <c r="DD2322" s="928"/>
      <c r="DE2322" s="565"/>
      <c r="DF2322" s="928"/>
      <c r="DG2322" s="555"/>
      <c r="DH2322" s="214"/>
      <c r="DI2322" s="557"/>
      <c r="DJ2322" s="111">
        <v>41467</v>
      </c>
      <c r="DK2322" s="558">
        <v>4</v>
      </c>
      <c r="DL2322" s="928"/>
      <c r="DM2322" s="619" t="s">
        <v>20731</v>
      </c>
      <c r="DN2322" s="890">
        <v>106980000</v>
      </c>
      <c r="DO2322" s="928"/>
      <c r="DP2322" s="928"/>
      <c r="DQ2322" s="928"/>
      <c r="DR2322" s="928"/>
    </row>
    <row r="2323" spans="1:122" ht="60.75" customHeight="1" thickTop="1" thickBot="1">
      <c r="A2323" s="214" t="s">
        <v>15213</v>
      </c>
      <c r="B2323" s="214" t="s">
        <v>15005</v>
      </c>
      <c r="C2323" s="214" t="s">
        <v>543</v>
      </c>
      <c r="D2323" s="374">
        <v>1</v>
      </c>
      <c r="E2323" s="517">
        <v>41548</v>
      </c>
      <c r="F2323" s="517">
        <v>41463</v>
      </c>
      <c r="G2323" s="517">
        <v>41604</v>
      </c>
      <c r="H2323" s="517">
        <v>41676</v>
      </c>
      <c r="I2323" s="517">
        <v>41676</v>
      </c>
      <c r="J2323" s="382">
        <v>10</v>
      </c>
      <c r="K2323" s="551">
        <v>41979</v>
      </c>
      <c r="L2323" s="517">
        <v>41592</v>
      </c>
      <c r="M2323" s="117"/>
      <c r="N2323" s="214" t="s">
        <v>7288</v>
      </c>
      <c r="O2323" s="1166">
        <v>860034811</v>
      </c>
      <c r="P2323" s="530" t="s">
        <v>19189</v>
      </c>
      <c r="Q2323" s="530" t="s">
        <v>19190</v>
      </c>
      <c r="R2323" s="530" t="s">
        <v>1097</v>
      </c>
      <c r="S2323" s="530" t="s">
        <v>1097</v>
      </c>
      <c r="T2323" s="530" t="s">
        <v>1097</v>
      </c>
      <c r="U2323" s="530" t="s">
        <v>1097</v>
      </c>
      <c r="V2323" s="530" t="s">
        <v>1097</v>
      </c>
      <c r="W2323" s="530" t="s">
        <v>1097</v>
      </c>
      <c r="X2323" s="530"/>
      <c r="Y2323" s="530"/>
      <c r="Z2323" s="530"/>
      <c r="AA2323" s="530"/>
      <c r="AB2323" s="214" t="s">
        <v>15008</v>
      </c>
      <c r="AC2323" s="214"/>
      <c r="AD2323" s="214" t="s">
        <v>14961</v>
      </c>
      <c r="AE2323" s="214" t="s">
        <v>15006</v>
      </c>
      <c r="AF2323" s="214">
        <v>488</v>
      </c>
      <c r="AG2323" s="626" t="s">
        <v>15007</v>
      </c>
      <c r="AH2323" s="636">
        <v>121547000</v>
      </c>
      <c r="AI2323" s="634">
        <v>182618520</v>
      </c>
      <c r="AJ2323" s="634">
        <v>304165520</v>
      </c>
      <c r="AK2323" s="214" t="s">
        <v>15040</v>
      </c>
      <c r="AL2323" s="214" t="s">
        <v>156</v>
      </c>
      <c r="AM2323" s="86">
        <v>121547000</v>
      </c>
      <c r="AN2323" s="543" t="s">
        <v>14315</v>
      </c>
      <c r="AO2323" s="543" t="s">
        <v>14315</v>
      </c>
      <c r="AP2323" s="169"/>
      <c r="AQ2323" s="110">
        <v>72928200</v>
      </c>
      <c r="AR2323" s="553">
        <v>41676</v>
      </c>
      <c r="AS2323" s="603">
        <v>746</v>
      </c>
      <c r="AT2323" s="488"/>
      <c r="AU2323" s="488"/>
      <c r="AV2323" s="470"/>
      <c r="AW2323" s="488"/>
      <c r="AX2323" s="488"/>
      <c r="AY2323" s="488"/>
      <c r="AZ2323" s="488"/>
      <c r="BA2323" s="488"/>
      <c r="BB2323" s="488"/>
      <c r="BC2323" s="488"/>
      <c r="BD2323" s="488"/>
      <c r="BE2323" s="488"/>
      <c r="BF2323" s="488"/>
      <c r="BG2323" s="488"/>
      <c r="BH2323" s="488"/>
      <c r="BI2323" s="488"/>
      <c r="BJ2323" s="488"/>
      <c r="BK2323" s="488"/>
      <c r="BL2323" s="488"/>
      <c r="BM2323" s="488"/>
      <c r="BN2323" s="488"/>
      <c r="BO2323" s="488"/>
      <c r="BP2323" s="488"/>
      <c r="BQ2323" s="488"/>
      <c r="BR2323" s="488"/>
      <c r="BS2323" s="488"/>
      <c r="BT2323" s="488"/>
      <c r="BU2323" s="488"/>
      <c r="BV2323" s="488"/>
      <c r="BW2323" s="488"/>
      <c r="BX2323" s="488"/>
      <c r="BY2323" s="488"/>
      <c r="BZ2323" s="488"/>
      <c r="CA2323" s="488"/>
      <c r="CB2323" s="488"/>
      <c r="CC2323" s="488"/>
      <c r="CD2323" s="488"/>
      <c r="CE2323" s="488"/>
      <c r="CF2323" s="488"/>
      <c r="CG2323" s="488"/>
      <c r="CH2323" s="488"/>
      <c r="CI2323" s="488"/>
      <c r="CJ2323" s="488"/>
      <c r="CK2323" s="488"/>
      <c r="CL2323" s="488"/>
      <c r="CM2323" s="488"/>
      <c r="CN2323" s="488"/>
      <c r="CO2323" s="488"/>
      <c r="CP2323" s="488"/>
      <c r="CQ2323" s="488"/>
      <c r="CR2323" s="488"/>
      <c r="CS2323" s="488"/>
      <c r="CT2323" s="488"/>
      <c r="CU2323" s="488"/>
      <c r="CV2323" s="488"/>
      <c r="CW2323" s="488"/>
      <c r="CX2323" s="488"/>
      <c r="CY2323" s="554">
        <v>72928200</v>
      </c>
      <c r="CZ2323" s="84">
        <v>48618800</v>
      </c>
      <c r="DA2323" s="110"/>
      <c r="DB2323" s="856" t="s">
        <v>20280</v>
      </c>
      <c r="DC2323" s="565">
        <v>2</v>
      </c>
      <c r="DD2323" s="928" t="s">
        <v>16680</v>
      </c>
      <c r="DE2323" s="565"/>
      <c r="DF2323" s="928"/>
      <c r="DG2323" s="555" t="s">
        <v>17957</v>
      </c>
      <c r="DH2323" s="214"/>
      <c r="DI2323" s="557">
        <v>41592</v>
      </c>
      <c r="DJ2323" s="111">
        <v>41467</v>
      </c>
      <c r="DK2323" s="558">
        <v>4</v>
      </c>
      <c r="DL2323" s="928"/>
      <c r="DM2323" s="619" t="s">
        <v>20731</v>
      </c>
      <c r="DN2323" s="890">
        <v>72928200</v>
      </c>
      <c r="DO2323" s="928"/>
      <c r="DP2323" s="928"/>
      <c r="DQ2323" s="928"/>
      <c r="DR2323" s="928"/>
    </row>
    <row r="2324" spans="1:122" ht="60.75" customHeight="1" thickTop="1" thickBot="1">
      <c r="A2324" s="214" t="s">
        <v>14990</v>
      </c>
      <c r="B2324" s="214" t="s">
        <v>15005</v>
      </c>
      <c r="C2324" s="214" t="s">
        <v>543</v>
      </c>
      <c r="D2324" s="374">
        <v>1</v>
      </c>
      <c r="E2324" s="517">
        <v>41540</v>
      </c>
      <c r="F2324" s="517">
        <v>41463</v>
      </c>
      <c r="G2324" s="517">
        <v>41575</v>
      </c>
      <c r="H2324" s="517">
        <v>41613</v>
      </c>
      <c r="I2324" s="517">
        <v>41613</v>
      </c>
      <c r="J2324" s="382">
        <v>12</v>
      </c>
      <c r="K2324" s="551">
        <v>41978</v>
      </c>
      <c r="L2324" s="517">
        <v>41564</v>
      </c>
      <c r="M2324" s="117"/>
      <c r="N2324" s="214" t="s">
        <v>104</v>
      </c>
      <c r="O2324" s="1166">
        <v>800116217</v>
      </c>
      <c r="P2324" s="530" t="s">
        <v>19191</v>
      </c>
      <c r="Q2324" s="530" t="s">
        <v>19192</v>
      </c>
      <c r="R2324" s="530" t="s">
        <v>1097</v>
      </c>
      <c r="S2324" s="530" t="s">
        <v>1097</v>
      </c>
      <c r="T2324" s="530" t="s">
        <v>1097</v>
      </c>
      <c r="U2324" s="530" t="s">
        <v>1097</v>
      </c>
      <c r="V2324" s="530" t="s">
        <v>1097</v>
      </c>
      <c r="W2324" s="530" t="s">
        <v>1097</v>
      </c>
      <c r="X2324" s="530"/>
      <c r="Y2324" s="530"/>
      <c r="Z2324" s="530"/>
      <c r="AA2324" s="530"/>
      <c r="AB2324" s="214" t="s">
        <v>15047</v>
      </c>
      <c r="AC2324" s="214"/>
      <c r="AD2324" s="214" t="s">
        <v>14961</v>
      </c>
      <c r="AE2324" s="214" t="s">
        <v>15006</v>
      </c>
      <c r="AF2324" s="214">
        <v>488</v>
      </c>
      <c r="AG2324" s="626" t="s">
        <v>15009</v>
      </c>
      <c r="AH2324" s="636">
        <v>700000000</v>
      </c>
      <c r="AI2324" s="634">
        <v>400000000</v>
      </c>
      <c r="AJ2324" s="634">
        <v>1100000000</v>
      </c>
      <c r="AK2324" s="214" t="s">
        <v>15040</v>
      </c>
      <c r="AL2324" s="214" t="s">
        <v>156</v>
      </c>
      <c r="AM2324" s="86">
        <v>700000000</v>
      </c>
      <c r="AN2324" s="543" t="s">
        <v>14315</v>
      </c>
      <c r="AO2324" s="543" t="s">
        <v>14315</v>
      </c>
      <c r="AP2324" s="169"/>
      <c r="AQ2324" s="84">
        <v>420000000</v>
      </c>
      <c r="AR2324" s="375">
        <v>41613</v>
      </c>
      <c r="AS2324" s="603">
        <v>692</v>
      </c>
      <c r="AT2324" s="488"/>
      <c r="AU2324" s="488"/>
      <c r="AV2324" s="470"/>
      <c r="AW2324" s="488"/>
      <c r="AX2324" s="488"/>
      <c r="AY2324" s="488"/>
      <c r="AZ2324" s="488"/>
      <c r="BA2324" s="488"/>
      <c r="BB2324" s="488"/>
      <c r="BC2324" s="488"/>
      <c r="BD2324" s="488"/>
      <c r="BE2324" s="488"/>
      <c r="BF2324" s="488"/>
      <c r="BG2324" s="488"/>
      <c r="BH2324" s="488"/>
      <c r="BI2324" s="488"/>
      <c r="BJ2324" s="488"/>
      <c r="BK2324" s="488"/>
      <c r="BL2324" s="488"/>
      <c r="BM2324" s="488"/>
      <c r="BN2324" s="488"/>
      <c r="BO2324" s="488"/>
      <c r="BP2324" s="488"/>
      <c r="BQ2324" s="488"/>
      <c r="BR2324" s="488"/>
      <c r="BS2324" s="488"/>
      <c r="BT2324" s="488"/>
      <c r="BU2324" s="488"/>
      <c r="BV2324" s="488"/>
      <c r="BW2324" s="488"/>
      <c r="BX2324" s="488"/>
      <c r="BY2324" s="488"/>
      <c r="BZ2324" s="488"/>
      <c r="CA2324" s="488"/>
      <c r="CB2324" s="488"/>
      <c r="CC2324" s="488"/>
      <c r="CD2324" s="488"/>
      <c r="CE2324" s="488"/>
      <c r="CF2324" s="488"/>
      <c r="CG2324" s="488"/>
      <c r="CH2324" s="488"/>
      <c r="CI2324" s="488"/>
      <c r="CJ2324" s="488"/>
      <c r="CK2324" s="488"/>
      <c r="CL2324" s="488"/>
      <c r="CM2324" s="488"/>
      <c r="CN2324" s="488"/>
      <c r="CO2324" s="488"/>
      <c r="CP2324" s="488"/>
      <c r="CQ2324" s="488"/>
      <c r="CR2324" s="488"/>
      <c r="CS2324" s="488"/>
      <c r="CT2324" s="488"/>
      <c r="CU2324" s="488"/>
      <c r="CV2324" s="488"/>
      <c r="CW2324" s="488"/>
      <c r="CX2324" s="488"/>
      <c r="CY2324" s="554">
        <v>420000000</v>
      </c>
      <c r="CZ2324" s="84">
        <v>280000000</v>
      </c>
      <c r="DA2324" s="110"/>
      <c r="DB2324" s="856" t="s">
        <v>20280</v>
      </c>
      <c r="DC2324" s="565">
        <v>3</v>
      </c>
      <c r="DD2324" s="928" t="s">
        <v>16807</v>
      </c>
      <c r="DE2324" s="565"/>
      <c r="DF2324" s="928"/>
      <c r="DG2324" s="373" t="s">
        <v>17488</v>
      </c>
      <c r="DH2324" s="214"/>
      <c r="DI2324" s="557">
        <v>41564</v>
      </c>
      <c r="DJ2324" s="111">
        <v>41467</v>
      </c>
      <c r="DK2324" s="558">
        <v>4</v>
      </c>
      <c r="DL2324" s="581" t="s">
        <v>15785</v>
      </c>
      <c r="DM2324" s="619" t="s">
        <v>20731</v>
      </c>
      <c r="DN2324" s="890">
        <v>420000000</v>
      </c>
      <c r="DO2324" s="928"/>
      <c r="DP2324" s="928"/>
      <c r="DQ2324" s="928"/>
      <c r="DR2324" s="928"/>
    </row>
    <row r="2325" spans="1:122" ht="60.75" customHeight="1" thickTop="1" thickBot="1">
      <c r="A2325" s="214" t="s">
        <v>14991</v>
      </c>
      <c r="B2325" s="214" t="s">
        <v>15005</v>
      </c>
      <c r="C2325" s="214" t="s">
        <v>543</v>
      </c>
      <c r="D2325" s="374">
        <v>1</v>
      </c>
      <c r="E2325" s="517">
        <v>41508</v>
      </c>
      <c r="F2325" s="517">
        <v>41463</v>
      </c>
      <c r="G2325" s="517">
        <v>41516</v>
      </c>
      <c r="H2325" s="520">
        <v>41592</v>
      </c>
      <c r="I2325" s="517">
        <v>41592</v>
      </c>
      <c r="J2325" s="382">
        <v>12</v>
      </c>
      <c r="K2325" s="551">
        <v>41957</v>
      </c>
      <c r="L2325" s="517">
        <v>41508</v>
      </c>
      <c r="M2325" s="117"/>
      <c r="N2325" s="214" t="s">
        <v>12584</v>
      </c>
      <c r="O2325" s="1166">
        <v>890101681</v>
      </c>
      <c r="P2325" s="530" t="s">
        <v>19193</v>
      </c>
      <c r="Q2325" s="530" t="s">
        <v>19194</v>
      </c>
      <c r="R2325" s="530" t="s">
        <v>1097</v>
      </c>
      <c r="S2325" s="530" t="s">
        <v>1097</v>
      </c>
      <c r="T2325" s="530" t="s">
        <v>1097</v>
      </c>
      <c r="U2325" s="530" t="s">
        <v>1097</v>
      </c>
      <c r="V2325" s="530" t="s">
        <v>1097</v>
      </c>
      <c r="W2325" s="530" t="s">
        <v>1097</v>
      </c>
      <c r="X2325" s="530"/>
      <c r="Y2325" s="530"/>
      <c r="Z2325" s="530"/>
      <c r="AA2325" s="530"/>
      <c r="AB2325" s="214" t="s">
        <v>15048</v>
      </c>
      <c r="AC2325" s="214"/>
      <c r="AD2325" s="214" t="s">
        <v>14961</v>
      </c>
      <c r="AE2325" s="214" t="s">
        <v>15006</v>
      </c>
      <c r="AF2325" s="214">
        <v>488</v>
      </c>
      <c r="AG2325" s="626" t="s">
        <v>15010</v>
      </c>
      <c r="AH2325" s="636">
        <v>690310000</v>
      </c>
      <c r="AI2325" s="634">
        <v>371800000</v>
      </c>
      <c r="AJ2325" s="634">
        <v>1062110000</v>
      </c>
      <c r="AK2325" s="214" t="s">
        <v>15040</v>
      </c>
      <c r="AL2325" s="214" t="s">
        <v>156</v>
      </c>
      <c r="AM2325" s="86">
        <v>690310000</v>
      </c>
      <c r="AN2325" s="543" t="s">
        <v>1470</v>
      </c>
      <c r="AO2325" s="543" t="s">
        <v>8498</v>
      </c>
      <c r="AP2325" s="169"/>
      <c r="AQ2325" s="366">
        <v>414186000</v>
      </c>
      <c r="AR2325" s="375">
        <v>41592</v>
      </c>
      <c r="AS2325" s="603">
        <v>659</v>
      </c>
      <c r="AT2325" s="488"/>
      <c r="AU2325" s="488"/>
      <c r="AV2325" s="470"/>
      <c r="AW2325" s="488"/>
      <c r="AX2325" s="488"/>
      <c r="AY2325" s="488"/>
      <c r="AZ2325" s="488"/>
      <c r="BA2325" s="488"/>
      <c r="BB2325" s="488"/>
      <c r="BC2325" s="488"/>
      <c r="BD2325" s="488"/>
      <c r="BE2325" s="488"/>
      <c r="BF2325" s="488"/>
      <c r="BG2325" s="488"/>
      <c r="BH2325" s="488"/>
      <c r="BI2325" s="488"/>
      <c r="BJ2325" s="488"/>
      <c r="BK2325" s="488"/>
      <c r="BL2325" s="488"/>
      <c r="BM2325" s="488"/>
      <c r="BN2325" s="488"/>
      <c r="BO2325" s="488"/>
      <c r="BP2325" s="488"/>
      <c r="BQ2325" s="488"/>
      <c r="BR2325" s="488"/>
      <c r="BS2325" s="488"/>
      <c r="BT2325" s="488"/>
      <c r="BU2325" s="488"/>
      <c r="BV2325" s="488"/>
      <c r="BW2325" s="488"/>
      <c r="BX2325" s="488"/>
      <c r="BY2325" s="488"/>
      <c r="BZ2325" s="488"/>
      <c r="CA2325" s="488"/>
      <c r="CB2325" s="488"/>
      <c r="CC2325" s="488"/>
      <c r="CD2325" s="488"/>
      <c r="CE2325" s="488"/>
      <c r="CF2325" s="488"/>
      <c r="CG2325" s="488"/>
      <c r="CH2325" s="488"/>
      <c r="CI2325" s="488"/>
      <c r="CJ2325" s="488"/>
      <c r="CK2325" s="488"/>
      <c r="CL2325" s="488"/>
      <c r="CM2325" s="488"/>
      <c r="CN2325" s="488"/>
      <c r="CO2325" s="488"/>
      <c r="CP2325" s="488"/>
      <c r="CQ2325" s="488"/>
      <c r="CR2325" s="488"/>
      <c r="CS2325" s="488"/>
      <c r="CT2325" s="488"/>
      <c r="CU2325" s="488"/>
      <c r="CV2325" s="488"/>
      <c r="CW2325" s="488"/>
      <c r="CX2325" s="488"/>
      <c r="CY2325" s="554">
        <v>414186000</v>
      </c>
      <c r="CZ2325" s="84">
        <v>276124000</v>
      </c>
      <c r="DA2325" s="110"/>
      <c r="DB2325" s="856" t="s">
        <v>20280</v>
      </c>
      <c r="DC2325" s="565">
        <v>2</v>
      </c>
      <c r="DD2325" s="928"/>
      <c r="DE2325" s="565"/>
      <c r="DF2325" s="928"/>
      <c r="DG2325" s="555"/>
      <c r="DH2325" s="214"/>
      <c r="DI2325" s="557">
        <v>41508</v>
      </c>
      <c r="DJ2325" s="111">
        <v>41467</v>
      </c>
      <c r="DK2325" s="558">
        <v>4</v>
      </c>
      <c r="DL2325" s="928" t="s">
        <v>15785</v>
      </c>
      <c r="DM2325" s="619" t="s">
        <v>20731</v>
      </c>
      <c r="DN2325" s="890">
        <v>414186000</v>
      </c>
      <c r="DO2325" s="928"/>
      <c r="DP2325" s="928"/>
      <c r="DQ2325" s="928"/>
      <c r="DR2325" s="928"/>
    </row>
    <row r="2326" spans="1:122" ht="60.75" customHeight="1" thickTop="1" thickBot="1">
      <c r="A2326" s="214" t="s">
        <v>14992</v>
      </c>
      <c r="B2326" s="214" t="s">
        <v>15005</v>
      </c>
      <c r="C2326" s="214" t="s">
        <v>543</v>
      </c>
      <c r="D2326" s="374">
        <v>1</v>
      </c>
      <c r="E2326" s="517">
        <v>41473</v>
      </c>
      <c r="F2326" s="517">
        <v>41463</v>
      </c>
      <c r="G2326" s="517">
        <v>41486</v>
      </c>
      <c r="H2326" s="517">
        <v>41557</v>
      </c>
      <c r="I2326" s="517">
        <v>41557</v>
      </c>
      <c r="J2326" s="382">
        <v>12</v>
      </c>
      <c r="K2326" s="551">
        <v>41922</v>
      </c>
      <c r="L2326" s="517">
        <v>41484</v>
      </c>
      <c r="M2326" s="117"/>
      <c r="N2326" s="214" t="s">
        <v>15012</v>
      </c>
      <c r="O2326" s="1166">
        <v>900180913</v>
      </c>
      <c r="P2326" s="530" t="s">
        <v>19195</v>
      </c>
      <c r="Q2326" s="530" t="s">
        <v>19196</v>
      </c>
      <c r="R2326" s="530" t="s">
        <v>1097</v>
      </c>
      <c r="S2326" s="530" t="s">
        <v>1097</v>
      </c>
      <c r="T2326" s="530" t="s">
        <v>1097</v>
      </c>
      <c r="U2326" s="530" t="s">
        <v>1097</v>
      </c>
      <c r="V2326" s="530" t="s">
        <v>1097</v>
      </c>
      <c r="W2326" s="530" t="s">
        <v>1097</v>
      </c>
      <c r="X2326" s="530"/>
      <c r="Y2326" s="530"/>
      <c r="Z2326" s="530"/>
      <c r="AA2326" s="530"/>
      <c r="AB2326" s="214" t="s">
        <v>15049</v>
      </c>
      <c r="AC2326" s="214"/>
      <c r="AD2326" s="214" t="s">
        <v>14961</v>
      </c>
      <c r="AE2326" s="214" t="s">
        <v>15006</v>
      </c>
      <c r="AF2326" s="214">
        <v>488</v>
      </c>
      <c r="AG2326" s="626" t="s">
        <v>15011</v>
      </c>
      <c r="AH2326" s="636">
        <v>693504968</v>
      </c>
      <c r="AI2326" s="634">
        <v>377310600</v>
      </c>
      <c r="AJ2326" s="634">
        <v>1070815568</v>
      </c>
      <c r="AK2326" s="214" t="s">
        <v>15040</v>
      </c>
      <c r="AL2326" s="214" t="s">
        <v>156</v>
      </c>
      <c r="AM2326" s="86">
        <v>693504968</v>
      </c>
      <c r="AN2326" s="543" t="s">
        <v>14315</v>
      </c>
      <c r="AO2326" s="543" t="s">
        <v>14315</v>
      </c>
      <c r="AP2326" s="169"/>
      <c r="AQ2326" s="84">
        <v>416102980</v>
      </c>
      <c r="AR2326" s="375">
        <v>41557</v>
      </c>
      <c r="AS2326" s="603">
        <v>622</v>
      </c>
      <c r="AT2326" s="488"/>
      <c r="AU2326" s="488"/>
      <c r="AV2326" s="470"/>
      <c r="AW2326" s="488"/>
      <c r="AX2326" s="488"/>
      <c r="AY2326" s="488"/>
      <c r="AZ2326" s="488"/>
      <c r="BA2326" s="488"/>
      <c r="BB2326" s="488"/>
      <c r="BC2326" s="488"/>
      <c r="BD2326" s="488"/>
      <c r="BE2326" s="488"/>
      <c r="BF2326" s="488"/>
      <c r="BG2326" s="488"/>
      <c r="BH2326" s="488"/>
      <c r="BI2326" s="488"/>
      <c r="BJ2326" s="488"/>
      <c r="BK2326" s="488"/>
      <c r="BL2326" s="488"/>
      <c r="BM2326" s="488"/>
      <c r="BN2326" s="488"/>
      <c r="BO2326" s="488"/>
      <c r="BP2326" s="488"/>
      <c r="BQ2326" s="488"/>
      <c r="BR2326" s="488"/>
      <c r="BS2326" s="488"/>
      <c r="BT2326" s="488"/>
      <c r="BU2326" s="488"/>
      <c r="BV2326" s="488"/>
      <c r="BW2326" s="488"/>
      <c r="BX2326" s="488"/>
      <c r="BY2326" s="488"/>
      <c r="BZ2326" s="488"/>
      <c r="CA2326" s="488"/>
      <c r="CB2326" s="488"/>
      <c r="CC2326" s="488"/>
      <c r="CD2326" s="488"/>
      <c r="CE2326" s="488"/>
      <c r="CF2326" s="488"/>
      <c r="CG2326" s="488"/>
      <c r="CH2326" s="488"/>
      <c r="CI2326" s="488"/>
      <c r="CJ2326" s="488"/>
      <c r="CK2326" s="488"/>
      <c r="CL2326" s="488"/>
      <c r="CM2326" s="488"/>
      <c r="CN2326" s="488"/>
      <c r="CO2326" s="488"/>
      <c r="CP2326" s="488"/>
      <c r="CQ2326" s="488"/>
      <c r="CR2326" s="488"/>
      <c r="CS2326" s="488"/>
      <c r="CT2326" s="488"/>
      <c r="CU2326" s="488"/>
      <c r="CV2326" s="488"/>
      <c r="CW2326" s="488"/>
      <c r="CX2326" s="488"/>
      <c r="CY2326" s="554">
        <v>416102980</v>
      </c>
      <c r="CZ2326" s="84">
        <v>277401988</v>
      </c>
      <c r="DA2326" s="110"/>
      <c r="DB2326" s="856" t="s">
        <v>20280</v>
      </c>
      <c r="DC2326" s="565">
        <v>2</v>
      </c>
      <c r="DD2326" s="928"/>
      <c r="DE2326" s="565"/>
      <c r="DF2326" s="928"/>
      <c r="DG2326" s="555"/>
      <c r="DH2326" s="214"/>
      <c r="DI2326" s="557">
        <v>41484</v>
      </c>
      <c r="DJ2326" s="111">
        <v>41467</v>
      </c>
      <c r="DK2326" s="558">
        <v>4</v>
      </c>
      <c r="DL2326" s="928"/>
      <c r="DM2326" s="619" t="s">
        <v>20731</v>
      </c>
      <c r="DN2326" s="890">
        <v>416102980</v>
      </c>
      <c r="DO2326" s="928"/>
      <c r="DP2326" s="928"/>
      <c r="DQ2326" s="928"/>
      <c r="DR2326" s="928"/>
    </row>
    <row r="2327" spans="1:122" ht="60.75" customHeight="1" thickTop="1" thickBot="1">
      <c r="A2327" s="214" t="s">
        <v>15033</v>
      </c>
      <c r="B2327" s="214" t="s">
        <v>15270</v>
      </c>
      <c r="C2327" s="214" t="s">
        <v>539</v>
      </c>
      <c r="D2327" s="374">
        <v>1</v>
      </c>
      <c r="E2327" s="517">
        <v>41466</v>
      </c>
      <c r="F2327" s="517">
        <v>41466</v>
      </c>
      <c r="G2327" s="517">
        <v>41554</v>
      </c>
      <c r="H2327" s="517">
        <v>41569</v>
      </c>
      <c r="I2327" s="517">
        <v>41569</v>
      </c>
      <c r="J2327" s="382">
        <v>3</v>
      </c>
      <c r="K2327" s="551">
        <v>41661</v>
      </c>
      <c r="L2327" s="517">
        <v>41543</v>
      </c>
      <c r="M2327" s="239"/>
      <c r="N2327" s="214" t="s">
        <v>196</v>
      </c>
      <c r="O2327" s="1166">
        <v>860056070</v>
      </c>
      <c r="P2327" s="530" t="s">
        <v>1097</v>
      </c>
      <c r="Q2327" s="530" t="s">
        <v>1097</v>
      </c>
      <c r="R2327" s="530" t="s">
        <v>1097</v>
      </c>
      <c r="S2327" s="530" t="s">
        <v>1097</v>
      </c>
      <c r="T2327" s="530" t="s">
        <v>1097</v>
      </c>
      <c r="U2327" s="530" t="s">
        <v>1097</v>
      </c>
      <c r="V2327" s="530" t="s">
        <v>1097</v>
      </c>
      <c r="W2327" s="530" t="s">
        <v>1097</v>
      </c>
      <c r="X2327" s="530"/>
      <c r="Y2327" s="530"/>
      <c r="Z2327" s="530"/>
      <c r="AA2327" s="530"/>
      <c r="AB2327" s="214" t="s">
        <v>15050</v>
      </c>
      <c r="AC2327" s="214"/>
      <c r="AD2327" s="214" t="s">
        <v>14961</v>
      </c>
      <c r="AE2327" s="214" t="s">
        <v>15003</v>
      </c>
      <c r="AF2327" s="214" t="s">
        <v>8403</v>
      </c>
      <c r="AG2327" s="626" t="s">
        <v>15035</v>
      </c>
      <c r="AH2327" s="636">
        <v>200000000</v>
      </c>
      <c r="AI2327" s="634">
        <v>550000000</v>
      </c>
      <c r="AJ2327" s="634">
        <v>750000000</v>
      </c>
      <c r="AK2327" s="214" t="s">
        <v>15038</v>
      </c>
      <c r="AL2327" s="214" t="s">
        <v>156</v>
      </c>
      <c r="AM2327" s="86">
        <v>200000000</v>
      </c>
      <c r="AN2327" s="543" t="s">
        <v>14315</v>
      </c>
      <c r="AO2327" s="543" t="s">
        <v>14315</v>
      </c>
      <c r="AP2327" s="169"/>
      <c r="AQ2327" s="84">
        <v>200000000</v>
      </c>
      <c r="AR2327" s="375">
        <v>41569</v>
      </c>
      <c r="AS2327" s="603">
        <v>636</v>
      </c>
      <c r="AT2327" s="488"/>
      <c r="AU2327" s="488"/>
      <c r="AV2327" s="470"/>
      <c r="AW2327" s="488"/>
      <c r="AX2327" s="488"/>
      <c r="AY2327" s="488"/>
      <c r="AZ2327" s="488"/>
      <c r="BA2327" s="488"/>
      <c r="BB2327" s="488"/>
      <c r="BC2327" s="488"/>
      <c r="BD2327" s="488"/>
      <c r="BE2327" s="488"/>
      <c r="BF2327" s="488"/>
      <c r="BG2327" s="488"/>
      <c r="BH2327" s="488"/>
      <c r="BI2327" s="488"/>
      <c r="BJ2327" s="488"/>
      <c r="BK2327" s="488"/>
      <c r="BL2327" s="488"/>
      <c r="BM2327" s="488"/>
      <c r="BN2327" s="488"/>
      <c r="BO2327" s="488"/>
      <c r="BP2327" s="488"/>
      <c r="BQ2327" s="488"/>
      <c r="BR2327" s="488"/>
      <c r="BS2327" s="488"/>
      <c r="BT2327" s="488"/>
      <c r="BU2327" s="488"/>
      <c r="BV2327" s="488"/>
      <c r="BW2327" s="488"/>
      <c r="BX2327" s="488"/>
      <c r="BY2327" s="488"/>
      <c r="BZ2327" s="488"/>
      <c r="CA2327" s="488"/>
      <c r="CB2327" s="488"/>
      <c r="CC2327" s="488"/>
      <c r="CD2327" s="488"/>
      <c r="CE2327" s="488"/>
      <c r="CF2327" s="488"/>
      <c r="CG2327" s="488"/>
      <c r="CH2327" s="488"/>
      <c r="CI2327" s="488"/>
      <c r="CJ2327" s="488"/>
      <c r="CK2327" s="488"/>
      <c r="CL2327" s="488"/>
      <c r="CM2327" s="488"/>
      <c r="CN2327" s="488"/>
      <c r="CO2327" s="488"/>
      <c r="CP2327" s="488"/>
      <c r="CQ2327" s="488"/>
      <c r="CR2327" s="488"/>
      <c r="CS2327" s="488"/>
      <c r="CT2327" s="488"/>
      <c r="CU2327" s="488"/>
      <c r="CV2327" s="488"/>
      <c r="CW2327" s="488"/>
      <c r="CX2327" s="488"/>
      <c r="CY2327" s="554">
        <v>200000000</v>
      </c>
      <c r="CZ2327" s="84">
        <v>0</v>
      </c>
      <c r="DA2327" s="110"/>
      <c r="DB2327" s="856" t="s">
        <v>20809</v>
      </c>
      <c r="DC2327" s="565">
        <v>1</v>
      </c>
      <c r="DD2327" s="928" t="s">
        <v>16709</v>
      </c>
      <c r="DE2327" s="565"/>
      <c r="DF2327" s="928"/>
      <c r="DG2327" s="555"/>
      <c r="DH2327" s="214"/>
      <c r="DI2327" s="557">
        <v>41543</v>
      </c>
      <c r="DJ2327" s="111">
        <v>41466</v>
      </c>
      <c r="DK2327" s="558">
        <v>0</v>
      </c>
      <c r="DL2327" s="928"/>
      <c r="DM2327" s="619" t="s">
        <v>20775</v>
      </c>
      <c r="DN2327" s="890">
        <v>200000000</v>
      </c>
      <c r="DO2327" s="928"/>
      <c r="DP2327" s="928"/>
      <c r="DQ2327" s="928"/>
      <c r="DR2327" s="928"/>
    </row>
    <row r="2328" spans="1:122" ht="60.75" customHeight="1" thickTop="1" thickBot="1">
      <c r="A2328" s="214" t="s">
        <v>15056</v>
      </c>
      <c r="B2328" s="214" t="s">
        <v>15005</v>
      </c>
      <c r="C2328" s="214" t="s">
        <v>543</v>
      </c>
      <c r="D2328" s="374">
        <v>1</v>
      </c>
      <c r="E2328" s="517">
        <v>41527</v>
      </c>
      <c r="F2328" s="517">
        <v>41467</v>
      </c>
      <c r="G2328" s="517">
        <v>41540</v>
      </c>
      <c r="H2328" s="520">
        <v>41592</v>
      </c>
      <c r="I2328" s="517">
        <v>41592</v>
      </c>
      <c r="J2328" s="382">
        <v>12</v>
      </c>
      <c r="K2328" s="551">
        <v>41957</v>
      </c>
      <c r="L2328" s="517">
        <v>41534</v>
      </c>
      <c r="M2328" s="239"/>
      <c r="N2328" s="214" t="s">
        <v>15063</v>
      </c>
      <c r="O2328" s="1166">
        <v>900143823</v>
      </c>
      <c r="P2328" s="530" t="s">
        <v>19197</v>
      </c>
      <c r="Q2328" s="530" t="s">
        <v>19198</v>
      </c>
      <c r="R2328" s="530" t="s">
        <v>19199</v>
      </c>
      <c r="S2328" s="530" t="s">
        <v>19200</v>
      </c>
      <c r="T2328" s="530" t="s">
        <v>1097</v>
      </c>
      <c r="U2328" s="530" t="s">
        <v>1097</v>
      </c>
      <c r="V2328" s="530" t="s">
        <v>1097</v>
      </c>
      <c r="W2328" s="530" t="s">
        <v>1097</v>
      </c>
      <c r="X2328" s="530"/>
      <c r="Y2328" s="530"/>
      <c r="Z2328" s="530"/>
      <c r="AA2328" s="530"/>
      <c r="AB2328" s="214" t="s">
        <v>15064</v>
      </c>
      <c r="AC2328" s="214"/>
      <c r="AD2328" s="214" t="s">
        <v>14961</v>
      </c>
      <c r="AE2328" s="214" t="s">
        <v>15065</v>
      </c>
      <c r="AF2328" s="214">
        <v>488</v>
      </c>
      <c r="AG2328" s="626" t="s">
        <v>15066</v>
      </c>
      <c r="AH2328" s="636">
        <v>670552000</v>
      </c>
      <c r="AI2328" s="634">
        <v>371367000</v>
      </c>
      <c r="AJ2328" s="634">
        <v>1041919000</v>
      </c>
      <c r="AK2328" s="214" t="s">
        <v>15136</v>
      </c>
      <c r="AL2328" s="214" t="s">
        <v>156</v>
      </c>
      <c r="AM2328" s="86">
        <v>670552000</v>
      </c>
      <c r="AN2328" s="543" t="s">
        <v>14315</v>
      </c>
      <c r="AO2328" s="543" t="s">
        <v>14315</v>
      </c>
      <c r="AP2328" s="169"/>
      <c r="AQ2328" s="366">
        <v>402331200</v>
      </c>
      <c r="AR2328" s="375">
        <v>41592</v>
      </c>
      <c r="AS2328" s="603">
        <v>659</v>
      </c>
      <c r="AT2328" s="488"/>
      <c r="AU2328" s="488"/>
      <c r="AV2328" s="470"/>
      <c r="AW2328" s="488"/>
      <c r="AX2328" s="488"/>
      <c r="AY2328" s="488"/>
      <c r="AZ2328" s="488"/>
      <c r="BA2328" s="488"/>
      <c r="BB2328" s="488"/>
      <c r="BC2328" s="488"/>
      <c r="BD2328" s="488"/>
      <c r="BE2328" s="488"/>
      <c r="BF2328" s="488"/>
      <c r="BG2328" s="488"/>
      <c r="BH2328" s="488"/>
      <c r="BI2328" s="488"/>
      <c r="BJ2328" s="488"/>
      <c r="BK2328" s="488"/>
      <c r="BL2328" s="488"/>
      <c r="BM2328" s="488"/>
      <c r="BN2328" s="488"/>
      <c r="BO2328" s="488"/>
      <c r="BP2328" s="488"/>
      <c r="BQ2328" s="488"/>
      <c r="BR2328" s="488"/>
      <c r="BS2328" s="488"/>
      <c r="BT2328" s="488"/>
      <c r="BU2328" s="488"/>
      <c r="BV2328" s="488"/>
      <c r="BW2328" s="488"/>
      <c r="BX2328" s="488"/>
      <c r="BY2328" s="488"/>
      <c r="BZ2328" s="488"/>
      <c r="CA2328" s="488"/>
      <c r="CB2328" s="488"/>
      <c r="CC2328" s="488"/>
      <c r="CD2328" s="488"/>
      <c r="CE2328" s="488"/>
      <c r="CF2328" s="488"/>
      <c r="CG2328" s="488"/>
      <c r="CH2328" s="488"/>
      <c r="CI2328" s="488"/>
      <c r="CJ2328" s="488"/>
      <c r="CK2328" s="488"/>
      <c r="CL2328" s="488"/>
      <c r="CM2328" s="488"/>
      <c r="CN2328" s="488"/>
      <c r="CO2328" s="488"/>
      <c r="CP2328" s="488"/>
      <c r="CQ2328" s="488"/>
      <c r="CR2328" s="488"/>
      <c r="CS2328" s="488"/>
      <c r="CT2328" s="488"/>
      <c r="CU2328" s="488"/>
      <c r="CV2328" s="488"/>
      <c r="CW2328" s="488"/>
      <c r="CX2328" s="488"/>
      <c r="CY2328" s="554">
        <v>402331200</v>
      </c>
      <c r="CZ2328" s="84">
        <v>268220800</v>
      </c>
      <c r="DA2328" s="110"/>
      <c r="DB2328" s="856" t="s">
        <v>20280</v>
      </c>
      <c r="DC2328" s="565">
        <v>2</v>
      </c>
      <c r="DD2328" s="928" t="s">
        <v>16680</v>
      </c>
      <c r="DE2328" s="565"/>
      <c r="DF2328" s="928"/>
      <c r="DG2328" s="555"/>
      <c r="DH2328" s="214"/>
      <c r="DI2328" s="557">
        <v>41534</v>
      </c>
      <c r="DJ2328" s="111">
        <v>41473</v>
      </c>
      <c r="DK2328" s="558">
        <v>6</v>
      </c>
      <c r="DL2328" s="928"/>
      <c r="DM2328" s="619" t="s">
        <v>20731</v>
      </c>
      <c r="DN2328" s="890">
        <v>402331200</v>
      </c>
      <c r="DO2328" s="928"/>
      <c r="DP2328" s="928"/>
      <c r="DQ2328" s="928"/>
      <c r="DR2328" s="928"/>
    </row>
    <row r="2329" spans="1:122" ht="60.75" customHeight="1" thickTop="1" thickBot="1">
      <c r="A2329" s="214" t="s">
        <v>15057</v>
      </c>
      <c r="B2329" s="214" t="s">
        <v>14948</v>
      </c>
      <c r="C2329" s="214" t="s">
        <v>86</v>
      </c>
      <c r="D2329" s="374">
        <v>1</v>
      </c>
      <c r="E2329" s="517">
        <v>41578</v>
      </c>
      <c r="F2329" s="517">
        <v>41467</v>
      </c>
      <c r="G2329" s="517">
        <v>41578</v>
      </c>
      <c r="H2329" s="527">
        <v>41605</v>
      </c>
      <c r="I2329" s="517">
        <v>41605</v>
      </c>
      <c r="J2329" s="382">
        <v>48</v>
      </c>
      <c r="K2329" s="551">
        <v>43066</v>
      </c>
      <c r="L2329" s="517">
        <v>41577</v>
      </c>
      <c r="M2329" s="239"/>
      <c r="N2329" s="214" t="s">
        <v>691</v>
      </c>
      <c r="O2329" s="1166">
        <v>899999063</v>
      </c>
      <c r="P2329" s="530" t="s">
        <v>691</v>
      </c>
      <c r="Q2329" s="530">
        <v>899999063</v>
      </c>
      <c r="R2329" s="530" t="s">
        <v>3244</v>
      </c>
      <c r="S2329" s="530" t="s">
        <v>19201</v>
      </c>
      <c r="T2329" s="530" t="s">
        <v>1097</v>
      </c>
      <c r="U2329" s="530" t="s">
        <v>1097</v>
      </c>
      <c r="V2329" s="530" t="s">
        <v>1097</v>
      </c>
      <c r="W2329" s="530" t="s">
        <v>1097</v>
      </c>
      <c r="X2329" s="530"/>
      <c r="Y2329" s="530"/>
      <c r="Z2329" s="530"/>
      <c r="AA2329" s="530"/>
      <c r="AB2329" s="214" t="s">
        <v>15067</v>
      </c>
      <c r="AC2329" s="214"/>
      <c r="AD2329" s="214" t="s">
        <v>13442</v>
      </c>
      <c r="AE2329" s="214" t="s">
        <v>15065</v>
      </c>
      <c r="AF2329" s="654" t="s">
        <v>16028</v>
      </c>
      <c r="AG2329" s="626" t="s">
        <v>15068</v>
      </c>
      <c r="AH2329" s="636">
        <v>421126150</v>
      </c>
      <c r="AI2329" s="634">
        <v>231813701</v>
      </c>
      <c r="AJ2329" s="634">
        <v>652939851</v>
      </c>
      <c r="AK2329" s="214" t="s">
        <v>17443</v>
      </c>
      <c r="AL2329" s="214" t="s">
        <v>156</v>
      </c>
      <c r="AM2329" s="86">
        <v>421126150</v>
      </c>
      <c r="AN2329" s="543" t="s">
        <v>14361</v>
      </c>
      <c r="AO2329" s="543" t="s">
        <v>8485</v>
      </c>
      <c r="AP2329" s="169"/>
      <c r="AQ2329" s="84">
        <v>421126150</v>
      </c>
      <c r="AR2329" s="365">
        <v>41605</v>
      </c>
      <c r="AS2329" s="603">
        <v>675</v>
      </c>
      <c r="AT2329" s="488"/>
      <c r="AU2329" s="488"/>
      <c r="AV2329" s="470"/>
      <c r="AW2329" s="488"/>
      <c r="AX2329" s="488"/>
      <c r="AY2329" s="488"/>
      <c r="AZ2329" s="488"/>
      <c r="BA2329" s="488"/>
      <c r="BB2329" s="488"/>
      <c r="BC2329" s="488"/>
      <c r="BD2329" s="488"/>
      <c r="BE2329" s="488"/>
      <c r="BF2329" s="488"/>
      <c r="BG2329" s="488"/>
      <c r="BH2329" s="488"/>
      <c r="BI2329" s="488"/>
      <c r="BJ2329" s="488"/>
      <c r="BK2329" s="488"/>
      <c r="BL2329" s="488"/>
      <c r="BM2329" s="488"/>
      <c r="BN2329" s="488"/>
      <c r="BO2329" s="488"/>
      <c r="BP2329" s="488"/>
      <c r="BQ2329" s="488"/>
      <c r="BR2329" s="488"/>
      <c r="BS2329" s="488"/>
      <c r="BT2329" s="488"/>
      <c r="BU2329" s="488"/>
      <c r="BV2329" s="488"/>
      <c r="BW2329" s="488"/>
      <c r="BX2329" s="488"/>
      <c r="BY2329" s="488"/>
      <c r="BZ2329" s="488"/>
      <c r="CA2329" s="488"/>
      <c r="CB2329" s="488"/>
      <c r="CC2329" s="488"/>
      <c r="CD2329" s="488"/>
      <c r="CE2329" s="488"/>
      <c r="CF2329" s="488"/>
      <c r="CG2329" s="488"/>
      <c r="CH2329" s="488"/>
      <c r="CI2329" s="488"/>
      <c r="CJ2329" s="488"/>
      <c r="CK2329" s="488"/>
      <c r="CL2329" s="488"/>
      <c r="CM2329" s="488"/>
      <c r="CN2329" s="488"/>
      <c r="CO2329" s="488"/>
      <c r="CP2329" s="488"/>
      <c r="CQ2329" s="488"/>
      <c r="CR2329" s="488"/>
      <c r="CS2329" s="488"/>
      <c r="CT2329" s="488"/>
      <c r="CU2329" s="488"/>
      <c r="CV2329" s="488"/>
      <c r="CW2329" s="488"/>
      <c r="CX2329" s="488"/>
      <c r="CY2329" s="554">
        <v>421126150</v>
      </c>
      <c r="CZ2329" s="84">
        <v>0</v>
      </c>
      <c r="DA2329" s="110"/>
      <c r="DB2329" s="856" t="s">
        <v>20280</v>
      </c>
      <c r="DC2329" s="565">
        <v>3</v>
      </c>
      <c r="DD2329" s="928" t="s">
        <v>16807</v>
      </c>
      <c r="DE2329" s="565"/>
      <c r="DF2329" s="928"/>
      <c r="DG2329" s="373" t="s">
        <v>17442</v>
      </c>
      <c r="DH2329" s="214"/>
      <c r="DI2329" s="557">
        <v>41577</v>
      </c>
      <c r="DJ2329" s="111">
        <v>41471</v>
      </c>
      <c r="DK2329" s="558">
        <v>4</v>
      </c>
      <c r="DL2329" s="581" t="s">
        <v>15785</v>
      </c>
      <c r="DM2329" s="619" t="s">
        <v>20684</v>
      </c>
      <c r="DN2329" s="890">
        <v>421126150</v>
      </c>
      <c r="DO2329" s="928"/>
      <c r="DP2329" s="928"/>
      <c r="DQ2329" s="928"/>
      <c r="DR2329" s="928"/>
    </row>
    <row r="2330" spans="1:122" ht="60.75" customHeight="1" thickTop="1" thickBot="1">
      <c r="A2330" s="214" t="s">
        <v>15057</v>
      </c>
      <c r="B2330" s="214" t="s">
        <v>14948</v>
      </c>
      <c r="C2330" s="214" t="s">
        <v>86</v>
      </c>
      <c r="D2330" s="374">
        <v>1</v>
      </c>
      <c r="E2330" s="517">
        <v>41578</v>
      </c>
      <c r="F2330" s="517">
        <v>41467</v>
      </c>
      <c r="G2330" s="517">
        <v>41578</v>
      </c>
      <c r="H2330" s="527">
        <v>41605</v>
      </c>
      <c r="I2330" s="517">
        <v>41605</v>
      </c>
      <c r="J2330" s="382">
        <v>48</v>
      </c>
      <c r="K2330" s="551">
        <v>43066</v>
      </c>
      <c r="L2330" s="517">
        <v>41577</v>
      </c>
      <c r="M2330" s="239"/>
      <c r="N2330" s="214" t="s">
        <v>691</v>
      </c>
      <c r="O2330" s="1166">
        <v>899999063</v>
      </c>
      <c r="P2330" s="530" t="s">
        <v>691</v>
      </c>
      <c r="Q2330" s="530">
        <v>899999063</v>
      </c>
      <c r="R2330" s="530" t="s">
        <v>3244</v>
      </c>
      <c r="S2330" s="530" t="s">
        <v>19201</v>
      </c>
      <c r="T2330" s="530" t="s">
        <v>1097</v>
      </c>
      <c r="U2330" s="530" t="s">
        <v>1097</v>
      </c>
      <c r="V2330" s="530" t="s">
        <v>1097</v>
      </c>
      <c r="W2330" s="530" t="s">
        <v>1097</v>
      </c>
      <c r="X2330" s="530"/>
      <c r="Y2330" s="530"/>
      <c r="Z2330" s="530"/>
      <c r="AA2330" s="530"/>
      <c r="AB2330" s="214" t="s">
        <v>15067</v>
      </c>
      <c r="AC2330" s="214"/>
      <c r="AD2330" s="214" t="s">
        <v>13442</v>
      </c>
      <c r="AE2330" s="214" t="s">
        <v>15065</v>
      </c>
      <c r="AF2330" s="654" t="s">
        <v>16028</v>
      </c>
      <c r="AG2330" s="626" t="s">
        <v>15068</v>
      </c>
      <c r="AH2330" s="636">
        <v>409543850</v>
      </c>
      <c r="AI2330" s="634">
        <v>231813701</v>
      </c>
      <c r="AJ2330" s="634">
        <v>641357551</v>
      </c>
      <c r="AK2330" s="214" t="s">
        <v>17443</v>
      </c>
      <c r="AL2330" s="214" t="s">
        <v>156</v>
      </c>
      <c r="AM2330" s="86">
        <v>409543850</v>
      </c>
      <c r="AN2330" s="543" t="s">
        <v>14361</v>
      </c>
      <c r="AO2330" s="543" t="s">
        <v>8485</v>
      </c>
      <c r="AP2330" s="169"/>
      <c r="AQ2330" s="110">
        <v>409543850</v>
      </c>
      <c r="AR2330" s="365">
        <v>41605</v>
      </c>
      <c r="AS2330" s="603">
        <v>675</v>
      </c>
      <c r="AT2330" s="488"/>
      <c r="AU2330" s="488"/>
      <c r="AV2330" s="470"/>
      <c r="AW2330" s="488"/>
      <c r="AX2330" s="488"/>
      <c r="AY2330" s="488"/>
      <c r="AZ2330" s="488"/>
      <c r="BA2330" s="488"/>
      <c r="BB2330" s="488"/>
      <c r="BC2330" s="488"/>
      <c r="BD2330" s="488"/>
      <c r="BE2330" s="488"/>
      <c r="BF2330" s="488"/>
      <c r="BG2330" s="488"/>
      <c r="BH2330" s="488"/>
      <c r="BI2330" s="488"/>
      <c r="BJ2330" s="488"/>
      <c r="BK2330" s="488"/>
      <c r="BL2330" s="488"/>
      <c r="BM2330" s="488"/>
      <c r="BN2330" s="488"/>
      <c r="BO2330" s="488"/>
      <c r="BP2330" s="488"/>
      <c r="BQ2330" s="488"/>
      <c r="BR2330" s="488"/>
      <c r="BS2330" s="488"/>
      <c r="BT2330" s="488"/>
      <c r="BU2330" s="488"/>
      <c r="BV2330" s="488"/>
      <c r="BW2330" s="488"/>
      <c r="BX2330" s="488"/>
      <c r="BY2330" s="488"/>
      <c r="BZ2330" s="488"/>
      <c r="CA2330" s="488"/>
      <c r="CB2330" s="488"/>
      <c r="CC2330" s="488"/>
      <c r="CD2330" s="488"/>
      <c r="CE2330" s="488"/>
      <c r="CF2330" s="488"/>
      <c r="CG2330" s="488"/>
      <c r="CH2330" s="488"/>
      <c r="CI2330" s="488"/>
      <c r="CJ2330" s="488"/>
      <c r="CK2330" s="488"/>
      <c r="CL2330" s="488"/>
      <c r="CM2330" s="488"/>
      <c r="CN2330" s="488"/>
      <c r="CO2330" s="488"/>
      <c r="CP2330" s="488"/>
      <c r="CQ2330" s="488"/>
      <c r="CR2330" s="488"/>
      <c r="CS2330" s="488"/>
      <c r="CT2330" s="488"/>
      <c r="CU2330" s="488"/>
      <c r="CV2330" s="488"/>
      <c r="CW2330" s="488"/>
      <c r="CX2330" s="488"/>
      <c r="CY2330" s="554">
        <v>409543850</v>
      </c>
      <c r="CZ2330" s="84">
        <v>0</v>
      </c>
      <c r="DA2330" s="110"/>
      <c r="DB2330" s="856" t="s">
        <v>20280</v>
      </c>
      <c r="DC2330" s="565"/>
      <c r="DD2330" s="928"/>
      <c r="DE2330" s="565"/>
      <c r="DF2330" s="928"/>
      <c r="DG2330" s="373"/>
      <c r="DH2330" s="214"/>
      <c r="DI2330" s="557">
        <v>41577</v>
      </c>
      <c r="DJ2330" s="111">
        <v>41471</v>
      </c>
      <c r="DK2330" s="558">
        <v>4</v>
      </c>
      <c r="DL2330" s="581"/>
      <c r="DM2330" s="619" t="s">
        <v>20684</v>
      </c>
      <c r="DN2330" s="890">
        <v>409543850</v>
      </c>
      <c r="DO2330" s="928"/>
      <c r="DP2330" s="928"/>
      <c r="DQ2330" s="928"/>
      <c r="DR2330" s="928"/>
    </row>
    <row r="2331" spans="1:122" ht="60.75" customHeight="1" thickTop="1" thickBot="1">
      <c r="A2331" s="214" t="s">
        <v>15057</v>
      </c>
      <c r="B2331" s="214" t="s">
        <v>14948</v>
      </c>
      <c r="C2331" s="214" t="s">
        <v>86</v>
      </c>
      <c r="D2331" s="374">
        <v>1</v>
      </c>
      <c r="E2331" s="517">
        <v>41578</v>
      </c>
      <c r="F2331" s="517">
        <v>41467</v>
      </c>
      <c r="G2331" s="517">
        <v>41578</v>
      </c>
      <c r="H2331" s="527">
        <v>41605</v>
      </c>
      <c r="I2331" s="517">
        <v>41605</v>
      </c>
      <c r="J2331" s="382">
        <v>48</v>
      </c>
      <c r="K2331" s="551">
        <v>43066</v>
      </c>
      <c r="L2331" s="517">
        <v>41577</v>
      </c>
      <c r="M2331" s="239"/>
      <c r="N2331" s="214" t="s">
        <v>691</v>
      </c>
      <c r="O2331" s="1166">
        <v>899999063</v>
      </c>
      <c r="P2331" s="530" t="s">
        <v>691</v>
      </c>
      <c r="Q2331" s="530">
        <v>899999063</v>
      </c>
      <c r="R2331" s="530" t="s">
        <v>3244</v>
      </c>
      <c r="S2331" s="530" t="s">
        <v>19201</v>
      </c>
      <c r="T2331" s="530" t="s">
        <v>1097</v>
      </c>
      <c r="U2331" s="530" t="s">
        <v>1097</v>
      </c>
      <c r="V2331" s="530" t="s">
        <v>1097</v>
      </c>
      <c r="W2331" s="530" t="s">
        <v>1097</v>
      </c>
      <c r="X2331" s="530"/>
      <c r="Y2331" s="530"/>
      <c r="Z2331" s="530"/>
      <c r="AA2331" s="530"/>
      <c r="AB2331" s="214" t="s">
        <v>15067</v>
      </c>
      <c r="AC2331" s="214"/>
      <c r="AD2331" s="214" t="s">
        <v>14961</v>
      </c>
      <c r="AE2331" s="214" t="s">
        <v>15065</v>
      </c>
      <c r="AF2331" s="192" t="s">
        <v>13171</v>
      </c>
      <c r="AG2331" s="626" t="s">
        <v>15069</v>
      </c>
      <c r="AH2331" s="636">
        <v>730138765</v>
      </c>
      <c r="AI2331" s="634">
        <v>0</v>
      </c>
      <c r="AJ2331" s="634">
        <v>730138765</v>
      </c>
      <c r="AK2331" s="214" t="s">
        <v>17444</v>
      </c>
      <c r="AL2331" s="214" t="s">
        <v>156</v>
      </c>
      <c r="AM2331" s="86">
        <v>730138765</v>
      </c>
      <c r="AN2331" s="543" t="s">
        <v>14361</v>
      </c>
      <c r="AO2331" s="543" t="s">
        <v>8485</v>
      </c>
      <c r="AP2331" s="169"/>
      <c r="AQ2331" s="84">
        <v>82924846</v>
      </c>
      <c r="AR2331" s="365">
        <v>41605</v>
      </c>
      <c r="AS2331" s="603">
        <v>675</v>
      </c>
      <c r="AT2331" s="488"/>
      <c r="AU2331" s="488"/>
      <c r="AV2331" s="470"/>
      <c r="AW2331" s="488"/>
      <c r="AX2331" s="488"/>
      <c r="AY2331" s="488"/>
      <c r="AZ2331" s="488"/>
      <c r="BA2331" s="488"/>
      <c r="BB2331" s="488"/>
      <c r="BC2331" s="488"/>
      <c r="BD2331" s="488"/>
      <c r="BE2331" s="488"/>
      <c r="BF2331" s="488"/>
      <c r="BG2331" s="488"/>
      <c r="BH2331" s="488"/>
      <c r="BI2331" s="488"/>
      <c r="BJ2331" s="488"/>
      <c r="BK2331" s="488"/>
      <c r="BL2331" s="488"/>
      <c r="BM2331" s="488"/>
      <c r="BN2331" s="488"/>
      <c r="BO2331" s="488"/>
      <c r="BP2331" s="488"/>
      <c r="BQ2331" s="488"/>
      <c r="BR2331" s="488"/>
      <c r="BS2331" s="488"/>
      <c r="BT2331" s="488"/>
      <c r="BU2331" s="488"/>
      <c r="BV2331" s="488"/>
      <c r="BW2331" s="488"/>
      <c r="BX2331" s="488"/>
      <c r="BY2331" s="488"/>
      <c r="BZ2331" s="488"/>
      <c r="CA2331" s="488"/>
      <c r="CB2331" s="488"/>
      <c r="CC2331" s="488"/>
      <c r="CD2331" s="488"/>
      <c r="CE2331" s="488"/>
      <c r="CF2331" s="488"/>
      <c r="CG2331" s="488"/>
      <c r="CH2331" s="488"/>
      <c r="CI2331" s="488"/>
      <c r="CJ2331" s="488"/>
      <c r="CK2331" s="488"/>
      <c r="CL2331" s="488"/>
      <c r="CM2331" s="488"/>
      <c r="CN2331" s="488"/>
      <c r="CO2331" s="488"/>
      <c r="CP2331" s="488"/>
      <c r="CQ2331" s="488"/>
      <c r="CR2331" s="488"/>
      <c r="CS2331" s="488"/>
      <c r="CT2331" s="488"/>
      <c r="CU2331" s="488"/>
      <c r="CV2331" s="488"/>
      <c r="CW2331" s="488"/>
      <c r="CX2331" s="488"/>
      <c r="CY2331" s="554">
        <v>82924846</v>
      </c>
      <c r="CZ2331" s="84">
        <v>647213919</v>
      </c>
      <c r="DA2331" s="110"/>
      <c r="DB2331" s="856" t="s">
        <v>20280</v>
      </c>
      <c r="DC2331" s="565">
        <v>0</v>
      </c>
      <c r="DD2331" s="928" t="s">
        <v>16807</v>
      </c>
      <c r="DE2331" s="565"/>
      <c r="DF2331" s="928"/>
      <c r="DG2331" s="373" t="s">
        <v>17442</v>
      </c>
      <c r="DH2331" s="214"/>
      <c r="DI2331" s="557">
        <v>41577</v>
      </c>
      <c r="DJ2331" s="111">
        <v>41471</v>
      </c>
      <c r="DK2331" s="558">
        <v>4</v>
      </c>
      <c r="DL2331" s="581" t="s">
        <v>15785</v>
      </c>
      <c r="DM2331" s="619" t="s">
        <v>20719</v>
      </c>
      <c r="DN2331" s="890">
        <v>82924846</v>
      </c>
      <c r="DO2331" s="928"/>
      <c r="DP2331" s="928"/>
      <c r="DQ2331" s="928"/>
      <c r="DR2331" s="928"/>
    </row>
    <row r="2332" spans="1:122" ht="60.75" customHeight="1" thickTop="1" thickBot="1">
      <c r="A2332" s="214" t="s">
        <v>15057</v>
      </c>
      <c r="B2332" s="214" t="s">
        <v>14948</v>
      </c>
      <c r="C2332" s="214" t="s">
        <v>86</v>
      </c>
      <c r="D2332" s="374">
        <v>1</v>
      </c>
      <c r="E2332" s="517">
        <v>41578</v>
      </c>
      <c r="F2332" s="517">
        <v>41467</v>
      </c>
      <c r="G2332" s="517">
        <v>41578</v>
      </c>
      <c r="H2332" s="527">
        <v>41605</v>
      </c>
      <c r="I2332" s="517">
        <v>41605</v>
      </c>
      <c r="J2332" s="382">
        <v>48</v>
      </c>
      <c r="K2332" s="551">
        <v>43066</v>
      </c>
      <c r="L2332" s="517">
        <v>41577</v>
      </c>
      <c r="M2332" s="239"/>
      <c r="N2332" s="214" t="s">
        <v>691</v>
      </c>
      <c r="O2332" s="1166">
        <v>899999063</v>
      </c>
      <c r="P2332" s="530" t="s">
        <v>691</v>
      </c>
      <c r="Q2332" s="530">
        <v>899999063</v>
      </c>
      <c r="R2332" s="530" t="s">
        <v>3244</v>
      </c>
      <c r="S2332" s="530" t="s">
        <v>19201</v>
      </c>
      <c r="T2332" s="530" t="s">
        <v>1097</v>
      </c>
      <c r="U2332" s="530" t="s">
        <v>1097</v>
      </c>
      <c r="V2332" s="530" t="s">
        <v>1097</v>
      </c>
      <c r="W2332" s="530" t="s">
        <v>1097</v>
      </c>
      <c r="X2332" s="530"/>
      <c r="Y2332" s="530"/>
      <c r="Z2332" s="530"/>
      <c r="AA2332" s="530"/>
      <c r="AB2332" s="214" t="s">
        <v>15067</v>
      </c>
      <c r="AC2332" s="214"/>
      <c r="AD2332" s="214" t="s">
        <v>14961</v>
      </c>
      <c r="AE2332" s="214" t="s">
        <v>15065</v>
      </c>
      <c r="AF2332" s="214" t="s">
        <v>13171</v>
      </c>
      <c r="AG2332" s="626" t="s">
        <v>15070</v>
      </c>
      <c r="AH2332" s="636">
        <v>491866235</v>
      </c>
      <c r="AI2332" s="634">
        <v>0</v>
      </c>
      <c r="AJ2332" s="634">
        <v>491866235</v>
      </c>
      <c r="AK2332" s="214" t="s">
        <v>17443</v>
      </c>
      <c r="AL2332" s="214" t="s">
        <v>156</v>
      </c>
      <c r="AM2332" s="86">
        <v>491866235</v>
      </c>
      <c r="AN2332" s="543" t="s">
        <v>14361</v>
      </c>
      <c r="AO2332" s="543" t="s">
        <v>8485</v>
      </c>
      <c r="AP2332" s="169"/>
      <c r="AQ2332" s="84">
        <v>85270042</v>
      </c>
      <c r="AR2332" s="365">
        <v>41605</v>
      </c>
      <c r="AS2332" s="603">
        <v>675</v>
      </c>
      <c r="AT2332" s="488"/>
      <c r="AU2332" s="488"/>
      <c r="AV2332" s="470"/>
      <c r="AW2332" s="488"/>
      <c r="AX2332" s="488"/>
      <c r="AY2332" s="488"/>
      <c r="AZ2332" s="488"/>
      <c r="BA2332" s="488"/>
      <c r="BB2332" s="488"/>
      <c r="BC2332" s="488"/>
      <c r="BD2332" s="488"/>
      <c r="BE2332" s="488"/>
      <c r="BF2332" s="488"/>
      <c r="BG2332" s="488"/>
      <c r="BH2332" s="488"/>
      <c r="BI2332" s="488"/>
      <c r="BJ2332" s="488"/>
      <c r="BK2332" s="488"/>
      <c r="BL2332" s="488"/>
      <c r="BM2332" s="488"/>
      <c r="BN2332" s="488"/>
      <c r="BO2332" s="488"/>
      <c r="BP2332" s="488"/>
      <c r="BQ2332" s="488"/>
      <c r="BR2332" s="488"/>
      <c r="BS2332" s="488"/>
      <c r="BT2332" s="488"/>
      <c r="BU2332" s="488"/>
      <c r="BV2332" s="488"/>
      <c r="BW2332" s="488"/>
      <c r="BX2332" s="488"/>
      <c r="BY2332" s="488"/>
      <c r="BZ2332" s="488"/>
      <c r="CA2332" s="488"/>
      <c r="CB2332" s="488"/>
      <c r="CC2332" s="488"/>
      <c r="CD2332" s="488"/>
      <c r="CE2332" s="488"/>
      <c r="CF2332" s="488"/>
      <c r="CG2332" s="488"/>
      <c r="CH2332" s="488"/>
      <c r="CI2332" s="488"/>
      <c r="CJ2332" s="488"/>
      <c r="CK2332" s="488"/>
      <c r="CL2332" s="488"/>
      <c r="CM2332" s="488"/>
      <c r="CN2332" s="488"/>
      <c r="CO2332" s="488"/>
      <c r="CP2332" s="488"/>
      <c r="CQ2332" s="488"/>
      <c r="CR2332" s="488"/>
      <c r="CS2332" s="488"/>
      <c r="CT2332" s="488"/>
      <c r="CU2332" s="488"/>
      <c r="CV2332" s="488"/>
      <c r="CW2332" s="488"/>
      <c r="CX2332" s="488"/>
      <c r="CY2332" s="554">
        <v>85270042</v>
      </c>
      <c r="CZ2332" s="84">
        <v>406596193</v>
      </c>
      <c r="DA2332" s="110"/>
      <c r="DB2332" s="856" t="s">
        <v>20280</v>
      </c>
      <c r="DC2332" s="565">
        <v>0</v>
      </c>
      <c r="DD2332" s="928" t="s">
        <v>16807</v>
      </c>
      <c r="DE2332" s="565"/>
      <c r="DF2332" s="928"/>
      <c r="DG2332" s="373" t="s">
        <v>17442</v>
      </c>
      <c r="DH2332" s="214"/>
      <c r="DI2332" s="557">
        <v>41577</v>
      </c>
      <c r="DJ2332" s="111">
        <v>41471</v>
      </c>
      <c r="DK2332" s="558">
        <v>4</v>
      </c>
      <c r="DL2332" s="581" t="s">
        <v>15785</v>
      </c>
      <c r="DM2332" s="619" t="s">
        <v>20719</v>
      </c>
      <c r="DN2332" s="890">
        <v>85270042</v>
      </c>
      <c r="DO2332" s="928"/>
      <c r="DP2332" s="928"/>
      <c r="DQ2332" s="928"/>
      <c r="DR2332" s="928"/>
    </row>
    <row r="2333" spans="1:122" ht="60.75" customHeight="1" thickTop="1" thickBot="1">
      <c r="A2333" s="214" t="s">
        <v>15057</v>
      </c>
      <c r="B2333" s="214" t="s">
        <v>14948</v>
      </c>
      <c r="C2333" s="214" t="s">
        <v>86</v>
      </c>
      <c r="D2333" s="374">
        <v>1</v>
      </c>
      <c r="E2333" s="517">
        <v>41578</v>
      </c>
      <c r="F2333" s="517">
        <v>41467</v>
      </c>
      <c r="G2333" s="517">
        <v>41578</v>
      </c>
      <c r="H2333" s="517">
        <v>0</v>
      </c>
      <c r="I2333" s="517">
        <v>0</v>
      </c>
      <c r="J2333" s="382">
        <v>48</v>
      </c>
      <c r="K2333" s="551" t="s">
        <v>19355</v>
      </c>
      <c r="L2333" s="517">
        <v>41577</v>
      </c>
      <c r="M2333" s="239"/>
      <c r="N2333" s="214" t="s">
        <v>691</v>
      </c>
      <c r="O2333" s="1166">
        <v>899999063</v>
      </c>
      <c r="P2333" s="530" t="s">
        <v>691</v>
      </c>
      <c r="Q2333" s="530">
        <v>899999063</v>
      </c>
      <c r="R2333" s="530" t="s">
        <v>3244</v>
      </c>
      <c r="S2333" s="530" t="s">
        <v>19201</v>
      </c>
      <c r="T2333" s="530" t="s">
        <v>1097</v>
      </c>
      <c r="U2333" s="530" t="s">
        <v>1097</v>
      </c>
      <c r="V2333" s="530" t="s">
        <v>1097</v>
      </c>
      <c r="W2333" s="530" t="s">
        <v>1097</v>
      </c>
      <c r="X2333" s="530"/>
      <c r="Y2333" s="530"/>
      <c r="Z2333" s="530"/>
      <c r="AA2333" s="530"/>
      <c r="AB2333" s="214" t="s">
        <v>15067</v>
      </c>
      <c r="AC2333" s="214"/>
      <c r="AD2333" s="214" t="s">
        <v>13442</v>
      </c>
      <c r="AE2333" s="214" t="s">
        <v>15065</v>
      </c>
      <c r="AF2333" s="214" t="s">
        <v>13565</v>
      </c>
      <c r="AG2333" s="626" t="s">
        <v>15071</v>
      </c>
      <c r="AH2333" s="636">
        <v>24000000</v>
      </c>
      <c r="AI2333" s="634">
        <v>0</v>
      </c>
      <c r="AJ2333" s="634">
        <v>24000000</v>
      </c>
      <c r="AK2333" s="214" t="s">
        <v>17443</v>
      </c>
      <c r="AL2333" s="214" t="s">
        <v>156</v>
      </c>
      <c r="AM2333" s="86">
        <v>24000000</v>
      </c>
      <c r="AN2333" s="543" t="s">
        <v>14361</v>
      </c>
      <c r="AO2333" s="543" t="s">
        <v>8485</v>
      </c>
      <c r="AP2333" s="169"/>
      <c r="AQ2333" s="84">
        <v>0</v>
      </c>
      <c r="AR2333" s="375"/>
      <c r="AS2333" s="603"/>
      <c r="AT2333" s="488"/>
      <c r="AU2333" s="488"/>
      <c r="AV2333" s="470"/>
      <c r="AW2333" s="488"/>
      <c r="AX2333" s="488"/>
      <c r="AY2333" s="488"/>
      <c r="AZ2333" s="488"/>
      <c r="BA2333" s="488"/>
      <c r="BB2333" s="488"/>
      <c r="BC2333" s="488"/>
      <c r="BD2333" s="488"/>
      <c r="BE2333" s="488"/>
      <c r="BF2333" s="488"/>
      <c r="BG2333" s="488"/>
      <c r="BH2333" s="488"/>
      <c r="BI2333" s="488"/>
      <c r="BJ2333" s="488"/>
      <c r="BK2333" s="488"/>
      <c r="BL2333" s="488"/>
      <c r="BM2333" s="488"/>
      <c r="BN2333" s="488"/>
      <c r="BO2333" s="488"/>
      <c r="BP2333" s="488"/>
      <c r="BQ2333" s="488"/>
      <c r="BR2333" s="488"/>
      <c r="BS2333" s="488"/>
      <c r="BT2333" s="488"/>
      <c r="BU2333" s="488"/>
      <c r="BV2333" s="488"/>
      <c r="BW2333" s="488"/>
      <c r="BX2333" s="488"/>
      <c r="BY2333" s="488"/>
      <c r="BZ2333" s="488"/>
      <c r="CA2333" s="488"/>
      <c r="CB2333" s="488"/>
      <c r="CC2333" s="488"/>
      <c r="CD2333" s="488"/>
      <c r="CE2333" s="488"/>
      <c r="CF2333" s="488"/>
      <c r="CG2333" s="488"/>
      <c r="CH2333" s="488"/>
      <c r="CI2333" s="488"/>
      <c r="CJ2333" s="488"/>
      <c r="CK2333" s="488"/>
      <c r="CL2333" s="488"/>
      <c r="CM2333" s="488"/>
      <c r="CN2333" s="488"/>
      <c r="CO2333" s="488"/>
      <c r="CP2333" s="488"/>
      <c r="CQ2333" s="488"/>
      <c r="CR2333" s="488"/>
      <c r="CS2333" s="488"/>
      <c r="CT2333" s="488"/>
      <c r="CU2333" s="488"/>
      <c r="CV2333" s="488"/>
      <c r="CW2333" s="488"/>
      <c r="CX2333" s="488"/>
      <c r="CY2333" s="554">
        <v>0</v>
      </c>
      <c r="CZ2333" s="84">
        <v>24000000</v>
      </c>
      <c r="DA2333" s="110"/>
      <c r="DB2333" s="856" t="s">
        <v>20280</v>
      </c>
      <c r="DC2333" s="565">
        <v>0</v>
      </c>
      <c r="DD2333" s="928" t="s">
        <v>16807</v>
      </c>
      <c r="DE2333" s="565"/>
      <c r="DF2333" s="928"/>
      <c r="DG2333" s="373" t="s">
        <v>17442</v>
      </c>
      <c r="DH2333" s="214"/>
      <c r="DI2333" s="557">
        <v>41577</v>
      </c>
      <c r="DJ2333" s="111">
        <v>41502</v>
      </c>
      <c r="DK2333" s="558">
        <v>35</v>
      </c>
      <c r="DL2333" s="581" t="s">
        <v>15785</v>
      </c>
      <c r="DM2333" s="619" t="s">
        <v>20720</v>
      </c>
      <c r="DN2333" s="890">
        <v>0</v>
      </c>
      <c r="DO2333" s="928"/>
      <c r="DP2333" s="928"/>
      <c r="DQ2333" s="928"/>
      <c r="DR2333" s="928"/>
    </row>
    <row r="2334" spans="1:122" ht="60.75" customHeight="1" thickTop="1" thickBot="1">
      <c r="A2334" s="214" t="s">
        <v>15058</v>
      </c>
      <c r="B2334" s="214" t="s">
        <v>14034</v>
      </c>
      <c r="C2334" s="214" t="s">
        <v>86</v>
      </c>
      <c r="D2334" s="374">
        <v>0</v>
      </c>
      <c r="E2334" s="517">
        <v>41506</v>
      </c>
      <c r="F2334" s="517">
        <v>41467</v>
      </c>
      <c r="G2334" s="517">
        <v>41516</v>
      </c>
      <c r="H2334" s="517">
        <v>41537</v>
      </c>
      <c r="I2334" s="517">
        <v>41537</v>
      </c>
      <c r="J2334" s="382">
        <v>60</v>
      </c>
      <c r="K2334" s="551">
        <v>43363</v>
      </c>
      <c r="L2334" s="517">
        <v>41506</v>
      </c>
      <c r="M2334" s="239"/>
      <c r="N2334" s="214" t="s">
        <v>101</v>
      </c>
      <c r="O2334" s="1166">
        <v>890980040</v>
      </c>
      <c r="P2334" s="530" t="s">
        <v>1097</v>
      </c>
      <c r="Q2334" s="530" t="s">
        <v>1097</v>
      </c>
      <c r="R2334" s="530" t="s">
        <v>1097</v>
      </c>
      <c r="S2334" s="530" t="s">
        <v>1097</v>
      </c>
      <c r="T2334" s="530" t="s">
        <v>1097</v>
      </c>
      <c r="U2334" s="530" t="s">
        <v>1097</v>
      </c>
      <c r="V2334" s="530" t="s">
        <v>1097</v>
      </c>
      <c r="W2334" s="530" t="s">
        <v>1097</v>
      </c>
      <c r="X2334" s="530"/>
      <c r="Y2334" s="530"/>
      <c r="Z2334" s="530"/>
      <c r="AA2334" s="530"/>
      <c r="AB2334" s="214" t="s">
        <v>15072</v>
      </c>
      <c r="AC2334" s="214"/>
      <c r="AD2334" s="214" t="s">
        <v>15073</v>
      </c>
      <c r="AE2334" s="214" t="s">
        <v>15003</v>
      </c>
      <c r="AF2334" s="214">
        <v>186</v>
      </c>
      <c r="AG2334" s="626" t="s">
        <v>14036</v>
      </c>
      <c r="AH2334" s="636">
        <v>2825614220</v>
      </c>
      <c r="AI2334" s="634">
        <v>1770121520</v>
      </c>
      <c r="AJ2334" s="634">
        <v>4595735740</v>
      </c>
      <c r="AK2334" s="214" t="s">
        <v>15212</v>
      </c>
      <c r="AL2334" s="214" t="s">
        <v>156</v>
      </c>
      <c r="AM2334" s="86">
        <v>2825614220</v>
      </c>
      <c r="AN2334" s="543" t="s">
        <v>14361</v>
      </c>
      <c r="AO2334" s="543" t="s">
        <v>8485</v>
      </c>
      <c r="AP2334" s="169"/>
      <c r="AQ2334" s="84">
        <v>1977929954</v>
      </c>
      <c r="AR2334" s="553">
        <v>41537</v>
      </c>
      <c r="AS2334" s="554">
        <v>593</v>
      </c>
      <c r="AT2334" s="488"/>
      <c r="AU2334" s="488"/>
      <c r="AV2334" s="470"/>
      <c r="AW2334" s="488"/>
      <c r="AX2334" s="488"/>
      <c r="AY2334" s="488"/>
      <c r="AZ2334" s="488"/>
      <c r="BA2334" s="488"/>
      <c r="BB2334" s="488"/>
      <c r="BC2334" s="488"/>
      <c r="BD2334" s="488"/>
      <c r="BE2334" s="488"/>
      <c r="BF2334" s="488"/>
      <c r="BG2334" s="488"/>
      <c r="BH2334" s="488"/>
      <c r="BI2334" s="488"/>
      <c r="BJ2334" s="488"/>
      <c r="BK2334" s="488"/>
      <c r="BL2334" s="488"/>
      <c r="BM2334" s="488"/>
      <c r="BN2334" s="488"/>
      <c r="BO2334" s="488"/>
      <c r="BP2334" s="488"/>
      <c r="BQ2334" s="488"/>
      <c r="BR2334" s="488"/>
      <c r="BS2334" s="488"/>
      <c r="BT2334" s="488"/>
      <c r="BU2334" s="488"/>
      <c r="BV2334" s="488"/>
      <c r="BW2334" s="488"/>
      <c r="BX2334" s="488"/>
      <c r="BY2334" s="488"/>
      <c r="BZ2334" s="488"/>
      <c r="CA2334" s="488"/>
      <c r="CB2334" s="488"/>
      <c r="CC2334" s="488"/>
      <c r="CD2334" s="488"/>
      <c r="CE2334" s="488"/>
      <c r="CF2334" s="488"/>
      <c r="CG2334" s="488"/>
      <c r="CH2334" s="488"/>
      <c r="CI2334" s="488"/>
      <c r="CJ2334" s="488"/>
      <c r="CK2334" s="488"/>
      <c r="CL2334" s="488"/>
      <c r="CM2334" s="488"/>
      <c r="CN2334" s="488"/>
      <c r="CO2334" s="488"/>
      <c r="CP2334" s="488"/>
      <c r="CQ2334" s="488"/>
      <c r="CR2334" s="488"/>
      <c r="CS2334" s="488"/>
      <c r="CT2334" s="488"/>
      <c r="CU2334" s="488"/>
      <c r="CV2334" s="488"/>
      <c r="CW2334" s="488"/>
      <c r="CX2334" s="488"/>
      <c r="CY2334" s="554">
        <v>1977929954</v>
      </c>
      <c r="CZ2334" s="84">
        <v>847684266</v>
      </c>
      <c r="DA2334" s="110"/>
      <c r="DB2334" s="856" t="s">
        <v>20280</v>
      </c>
      <c r="DC2334" s="565">
        <v>2</v>
      </c>
      <c r="DD2334" s="928"/>
      <c r="DE2334" s="565"/>
      <c r="DF2334" s="928"/>
      <c r="DG2334" s="555"/>
      <c r="DH2334" s="214"/>
      <c r="DI2334" s="557"/>
      <c r="DJ2334" s="111">
        <v>41477</v>
      </c>
      <c r="DK2334" s="558">
        <v>10</v>
      </c>
      <c r="DL2334" s="581" t="s">
        <v>15785</v>
      </c>
      <c r="DM2334" s="619" t="s">
        <v>20577</v>
      </c>
      <c r="DN2334" s="890">
        <v>1977929954</v>
      </c>
      <c r="DO2334" s="928"/>
      <c r="DP2334" s="928"/>
      <c r="DQ2334" s="928"/>
      <c r="DR2334" s="928"/>
    </row>
    <row r="2335" spans="1:122" ht="60.75" customHeight="1" thickTop="1" thickBot="1">
      <c r="A2335" s="214" t="s">
        <v>15059</v>
      </c>
      <c r="B2335" s="214" t="s">
        <v>15298</v>
      </c>
      <c r="C2335" s="214" t="s">
        <v>543</v>
      </c>
      <c r="D2335" s="374">
        <v>1</v>
      </c>
      <c r="E2335" s="517">
        <v>41527</v>
      </c>
      <c r="F2335" s="517">
        <v>41467</v>
      </c>
      <c r="G2335" s="517">
        <v>41551</v>
      </c>
      <c r="H2335" s="517">
        <v>41564</v>
      </c>
      <c r="I2335" s="517">
        <v>41564</v>
      </c>
      <c r="J2335" s="382">
        <v>12</v>
      </c>
      <c r="K2335" s="551">
        <v>41929</v>
      </c>
      <c r="L2335" s="517">
        <v>41543</v>
      </c>
      <c r="M2335" s="239"/>
      <c r="N2335" s="214" t="s">
        <v>480</v>
      </c>
      <c r="O2335" s="1166">
        <v>860007759</v>
      </c>
      <c r="P2335" s="530" t="s">
        <v>1097</v>
      </c>
      <c r="Q2335" s="530" t="s">
        <v>1097</v>
      </c>
      <c r="R2335" s="530" t="s">
        <v>1097</v>
      </c>
      <c r="S2335" s="530" t="s">
        <v>1097</v>
      </c>
      <c r="T2335" s="530" t="s">
        <v>1097</v>
      </c>
      <c r="U2335" s="530" t="s">
        <v>1097</v>
      </c>
      <c r="V2335" s="530" t="s">
        <v>1097</v>
      </c>
      <c r="W2335" s="530" t="s">
        <v>1097</v>
      </c>
      <c r="X2335" s="530"/>
      <c r="Y2335" s="530"/>
      <c r="Z2335" s="530"/>
      <c r="AA2335" s="530"/>
      <c r="AB2335" s="214" t="s">
        <v>15074</v>
      </c>
      <c r="AC2335" s="214"/>
      <c r="AD2335" s="214" t="s">
        <v>14750</v>
      </c>
      <c r="AE2335" s="214" t="s">
        <v>15076</v>
      </c>
      <c r="AF2335" s="214" t="s">
        <v>14341</v>
      </c>
      <c r="AG2335" s="626" t="s">
        <v>15075</v>
      </c>
      <c r="AH2335" s="636">
        <v>500000000</v>
      </c>
      <c r="AI2335" s="634">
        <v>21196644</v>
      </c>
      <c r="AJ2335" s="634">
        <v>521196644</v>
      </c>
      <c r="AK2335" s="214" t="s">
        <v>16660</v>
      </c>
      <c r="AL2335" s="214" t="s">
        <v>156</v>
      </c>
      <c r="AM2335" s="86">
        <v>500000000</v>
      </c>
      <c r="AN2335" s="462" t="s">
        <v>14315</v>
      </c>
      <c r="AO2335" s="462" t="s">
        <v>14315</v>
      </c>
      <c r="AP2335" s="169"/>
      <c r="AQ2335" s="84">
        <v>500000000</v>
      </c>
      <c r="AR2335" s="375">
        <v>41564</v>
      </c>
      <c r="AS2335" s="603">
        <v>630</v>
      </c>
      <c r="AT2335" s="488"/>
      <c r="AU2335" s="488"/>
      <c r="AV2335" s="470"/>
      <c r="AW2335" s="488"/>
      <c r="AX2335" s="488"/>
      <c r="AY2335" s="488"/>
      <c r="AZ2335" s="488"/>
      <c r="BA2335" s="488"/>
      <c r="BB2335" s="488"/>
      <c r="BC2335" s="488"/>
      <c r="BD2335" s="488"/>
      <c r="BE2335" s="488"/>
      <c r="BF2335" s="488"/>
      <c r="BG2335" s="488"/>
      <c r="BH2335" s="488"/>
      <c r="BI2335" s="488"/>
      <c r="BJ2335" s="488"/>
      <c r="BK2335" s="488"/>
      <c r="BL2335" s="488"/>
      <c r="BM2335" s="488"/>
      <c r="BN2335" s="488"/>
      <c r="BO2335" s="488"/>
      <c r="BP2335" s="488"/>
      <c r="BQ2335" s="488"/>
      <c r="BR2335" s="488"/>
      <c r="BS2335" s="488"/>
      <c r="BT2335" s="488"/>
      <c r="BU2335" s="488"/>
      <c r="BV2335" s="488"/>
      <c r="BW2335" s="488"/>
      <c r="BX2335" s="488"/>
      <c r="BY2335" s="488"/>
      <c r="BZ2335" s="488"/>
      <c r="CA2335" s="488"/>
      <c r="CB2335" s="488"/>
      <c r="CC2335" s="488"/>
      <c r="CD2335" s="488"/>
      <c r="CE2335" s="488"/>
      <c r="CF2335" s="488"/>
      <c r="CG2335" s="488"/>
      <c r="CH2335" s="488"/>
      <c r="CI2335" s="488"/>
      <c r="CJ2335" s="488"/>
      <c r="CK2335" s="488"/>
      <c r="CL2335" s="488"/>
      <c r="CM2335" s="488"/>
      <c r="CN2335" s="488"/>
      <c r="CO2335" s="488"/>
      <c r="CP2335" s="488"/>
      <c r="CQ2335" s="488"/>
      <c r="CR2335" s="488"/>
      <c r="CS2335" s="488"/>
      <c r="CT2335" s="488"/>
      <c r="CU2335" s="488"/>
      <c r="CV2335" s="488"/>
      <c r="CW2335" s="488"/>
      <c r="CX2335" s="488"/>
      <c r="CY2335" s="554">
        <v>500000000</v>
      </c>
      <c r="CZ2335" s="84">
        <v>0</v>
      </c>
      <c r="DA2335" s="110"/>
      <c r="DB2335" s="856" t="s">
        <v>20280</v>
      </c>
      <c r="DC2335" s="565">
        <v>1</v>
      </c>
      <c r="DD2335" s="928" t="s">
        <v>16709</v>
      </c>
      <c r="DE2335" s="565"/>
      <c r="DF2335" s="928"/>
      <c r="DG2335" s="555"/>
      <c r="DH2335" s="214"/>
      <c r="DI2335" s="557">
        <v>41542</v>
      </c>
      <c r="DJ2335" s="111">
        <v>41473</v>
      </c>
      <c r="DK2335" s="558">
        <v>6</v>
      </c>
      <c r="DL2335" s="928"/>
      <c r="DM2335" s="619" t="s">
        <v>20605</v>
      </c>
      <c r="DN2335" s="890">
        <v>500000000</v>
      </c>
      <c r="DO2335" s="928"/>
      <c r="DP2335" s="928"/>
      <c r="DQ2335" s="928"/>
      <c r="DR2335" s="928"/>
    </row>
    <row r="2336" spans="1:122" ht="60.75" customHeight="1" thickTop="1" thickBot="1">
      <c r="A2336" s="214" t="s">
        <v>15060</v>
      </c>
      <c r="B2336" s="214" t="s">
        <v>11526</v>
      </c>
      <c r="C2336" s="214" t="s">
        <v>543</v>
      </c>
      <c r="D2336" s="374">
        <v>1</v>
      </c>
      <c r="E2336" s="517">
        <v>41576</v>
      </c>
      <c r="F2336" s="517">
        <v>41467</v>
      </c>
      <c r="G2336" s="517">
        <v>41584</v>
      </c>
      <c r="H2336" s="520">
        <v>41598</v>
      </c>
      <c r="I2336" s="517">
        <v>41598</v>
      </c>
      <c r="J2336" s="382">
        <v>12</v>
      </c>
      <c r="K2336" s="551">
        <v>41963</v>
      </c>
      <c r="L2336" s="517">
        <v>41563</v>
      </c>
      <c r="M2336" s="239"/>
      <c r="N2336" s="214" t="s">
        <v>605</v>
      </c>
      <c r="O2336" s="1166">
        <v>890104530</v>
      </c>
      <c r="P2336" s="530" t="s">
        <v>1097</v>
      </c>
      <c r="Q2336" s="530" t="s">
        <v>1097</v>
      </c>
      <c r="R2336" s="530" t="s">
        <v>1097</v>
      </c>
      <c r="S2336" s="530" t="s">
        <v>1097</v>
      </c>
      <c r="T2336" s="530" t="s">
        <v>1097</v>
      </c>
      <c r="U2336" s="530" t="s">
        <v>1097</v>
      </c>
      <c r="V2336" s="530" t="s">
        <v>1097</v>
      </c>
      <c r="W2336" s="530" t="s">
        <v>1097</v>
      </c>
      <c r="X2336" s="530"/>
      <c r="Y2336" s="530"/>
      <c r="Z2336" s="530"/>
      <c r="AA2336" s="530"/>
      <c r="AB2336" s="214" t="s">
        <v>15077</v>
      </c>
      <c r="AC2336" s="214"/>
      <c r="AD2336" s="214" t="s">
        <v>14750</v>
      </c>
      <c r="AE2336" s="214" t="s">
        <v>15076</v>
      </c>
      <c r="AF2336" s="214" t="s">
        <v>13905</v>
      </c>
      <c r="AG2336" s="626" t="s">
        <v>15078</v>
      </c>
      <c r="AH2336" s="636">
        <v>189897000</v>
      </c>
      <c r="AI2336" s="634">
        <v>108430400</v>
      </c>
      <c r="AJ2336" s="634">
        <v>298327400</v>
      </c>
      <c r="AK2336" s="214" t="s">
        <v>15212</v>
      </c>
      <c r="AL2336" s="214" t="s">
        <v>156</v>
      </c>
      <c r="AM2336" s="86">
        <v>189897000</v>
      </c>
      <c r="AN2336" s="543" t="s">
        <v>1470</v>
      </c>
      <c r="AO2336" s="543" t="s">
        <v>8498</v>
      </c>
      <c r="AP2336" s="169"/>
      <c r="AQ2336" s="366">
        <v>132927900</v>
      </c>
      <c r="AR2336" s="375">
        <v>41598</v>
      </c>
      <c r="AS2336" s="603">
        <v>669</v>
      </c>
      <c r="AT2336" s="488"/>
      <c r="AU2336" s="488"/>
      <c r="AV2336" s="470"/>
      <c r="AW2336" s="488"/>
      <c r="AX2336" s="488"/>
      <c r="AY2336" s="488"/>
      <c r="AZ2336" s="488"/>
      <c r="BA2336" s="488"/>
      <c r="BB2336" s="488"/>
      <c r="BC2336" s="488"/>
      <c r="BD2336" s="488"/>
      <c r="BE2336" s="488"/>
      <c r="BF2336" s="488"/>
      <c r="BG2336" s="488"/>
      <c r="BH2336" s="488"/>
      <c r="BI2336" s="488"/>
      <c r="BJ2336" s="488"/>
      <c r="BK2336" s="488"/>
      <c r="BL2336" s="488"/>
      <c r="BM2336" s="488"/>
      <c r="BN2336" s="488"/>
      <c r="BO2336" s="488"/>
      <c r="BP2336" s="488"/>
      <c r="BQ2336" s="488"/>
      <c r="BR2336" s="488"/>
      <c r="BS2336" s="488"/>
      <c r="BT2336" s="488"/>
      <c r="BU2336" s="488"/>
      <c r="BV2336" s="488"/>
      <c r="BW2336" s="488"/>
      <c r="BX2336" s="488"/>
      <c r="BY2336" s="488"/>
      <c r="BZ2336" s="488"/>
      <c r="CA2336" s="488"/>
      <c r="CB2336" s="488"/>
      <c r="CC2336" s="488"/>
      <c r="CD2336" s="488"/>
      <c r="CE2336" s="488"/>
      <c r="CF2336" s="488"/>
      <c r="CG2336" s="488"/>
      <c r="CH2336" s="488"/>
      <c r="CI2336" s="488"/>
      <c r="CJ2336" s="488"/>
      <c r="CK2336" s="488"/>
      <c r="CL2336" s="488"/>
      <c r="CM2336" s="488"/>
      <c r="CN2336" s="488"/>
      <c r="CO2336" s="488"/>
      <c r="CP2336" s="488"/>
      <c r="CQ2336" s="488"/>
      <c r="CR2336" s="488"/>
      <c r="CS2336" s="488"/>
      <c r="CT2336" s="488"/>
      <c r="CU2336" s="488"/>
      <c r="CV2336" s="488"/>
      <c r="CW2336" s="488"/>
      <c r="CX2336" s="488"/>
      <c r="CY2336" s="554">
        <v>132927900</v>
      </c>
      <c r="CZ2336" s="84">
        <v>56969100</v>
      </c>
      <c r="DA2336" s="110"/>
      <c r="DB2336" s="856" t="s">
        <v>20280</v>
      </c>
      <c r="DC2336" s="565">
        <v>2</v>
      </c>
      <c r="DD2336" s="928"/>
      <c r="DE2336" s="565"/>
      <c r="DF2336" s="928"/>
      <c r="DG2336" s="373" t="s">
        <v>17462</v>
      </c>
      <c r="DH2336" s="214"/>
      <c r="DI2336" s="557">
        <v>41563</v>
      </c>
      <c r="DJ2336" s="111">
        <v>41477</v>
      </c>
      <c r="DK2336" s="558">
        <v>10</v>
      </c>
      <c r="DL2336" s="928"/>
      <c r="DM2336" s="619" t="s">
        <v>20586</v>
      </c>
      <c r="DN2336" s="890">
        <v>132927900</v>
      </c>
      <c r="DO2336" s="928"/>
      <c r="DP2336" s="928"/>
      <c r="DQ2336" s="928"/>
      <c r="DR2336" s="928"/>
    </row>
    <row r="2337" spans="1:122" ht="60.75" customHeight="1" thickTop="1" thickBot="1">
      <c r="A2337" s="214" t="s">
        <v>15061</v>
      </c>
      <c r="B2337" s="214" t="s">
        <v>11526</v>
      </c>
      <c r="C2337" s="214" t="s">
        <v>543</v>
      </c>
      <c r="D2337" s="374">
        <v>1</v>
      </c>
      <c r="E2337" s="517">
        <v>41540</v>
      </c>
      <c r="F2337" s="517">
        <v>41467</v>
      </c>
      <c r="G2337" s="517">
        <v>41541</v>
      </c>
      <c r="H2337" s="517">
        <v>41564</v>
      </c>
      <c r="I2337" s="517">
        <v>41564</v>
      </c>
      <c r="J2337" s="382">
        <v>24</v>
      </c>
      <c r="K2337" s="551">
        <v>42294</v>
      </c>
      <c r="L2337" s="517">
        <v>41530</v>
      </c>
      <c r="M2337" s="239"/>
      <c r="N2337" s="214" t="s">
        <v>12584</v>
      </c>
      <c r="O2337" s="1166">
        <v>890101681</v>
      </c>
      <c r="P2337" s="530" t="s">
        <v>1097</v>
      </c>
      <c r="Q2337" s="530" t="s">
        <v>1097</v>
      </c>
      <c r="R2337" s="530" t="s">
        <v>1097</v>
      </c>
      <c r="S2337" s="530" t="s">
        <v>1097</v>
      </c>
      <c r="T2337" s="530" t="s">
        <v>1097</v>
      </c>
      <c r="U2337" s="530" t="s">
        <v>1097</v>
      </c>
      <c r="V2337" s="530" t="s">
        <v>1097</v>
      </c>
      <c r="W2337" s="530" t="s">
        <v>1097</v>
      </c>
      <c r="X2337" s="530"/>
      <c r="Y2337" s="530"/>
      <c r="Z2337" s="530"/>
      <c r="AA2337" s="530"/>
      <c r="AB2337" s="214" t="s">
        <v>15080</v>
      </c>
      <c r="AC2337" s="214"/>
      <c r="AD2337" s="214" t="s">
        <v>14750</v>
      </c>
      <c r="AE2337" s="214" t="s">
        <v>15003</v>
      </c>
      <c r="AF2337" s="214" t="s">
        <v>13905</v>
      </c>
      <c r="AG2337" s="626" t="s">
        <v>15081</v>
      </c>
      <c r="AH2337" s="636">
        <v>214347543</v>
      </c>
      <c r="AI2337" s="634">
        <v>108752233</v>
      </c>
      <c r="AJ2337" s="634">
        <v>323099776</v>
      </c>
      <c r="AK2337" s="214" t="s">
        <v>15132</v>
      </c>
      <c r="AL2337" s="214" t="s">
        <v>156</v>
      </c>
      <c r="AM2337" s="86">
        <v>214347543</v>
      </c>
      <c r="AN2337" s="543" t="s">
        <v>1470</v>
      </c>
      <c r="AO2337" s="543" t="s">
        <v>8498</v>
      </c>
      <c r="AP2337" s="169"/>
      <c r="AQ2337" s="84">
        <v>214347543</v>
      </c>
      <c r="AR2337" s="375">
        <v>41564</v>
      </c>
      <c r="AS2337" s="603">
        <v>624</v>
      </c>
      <c r="AT2337" s="488"/>
      <c r="AU2337" s="488"/>
      <c r="AV2337" s="470"/>
      <c r="AW2337" s="488"/>
      <c r="AX2337" s="488"/>
      <c r="AY2337" s="488"/>
      <c r="AZ2337" s="488"/>
      <c r="BA2337" s="488"/>
      <c r="BB2337" s="488"/>
      <c r="BC2337" s="488"/>
      <c r="BD2337" s="488"/>
      <c r="BE2337" s="488"/>
      <c r="BF2337" s="488"/>
      <c r="BG2337" s="488"/>
      <c r="BH2337" s="488"/>
      <c r="BI2337" s="488"/>
      <c r="BJ2337" s="488"/>
      <c r="BK2337" s="488"/>
      <c r="BL2337" s="488"/>
      <c r="BM2337" s="488"/>
      <c r="BN2337" s="488"/>
      <c r="BO2337" s="488"/>
      <c r="BP2337" s="488"/>
      <c r="BQ2337" s="488"/>
      <c r="BR2337" s="488"/>
      <c r="BS2337" s="488"/>
      <c r="BT2337" s="488"/>
      <c r="BU2337" s="488"/>
      <c r="BV2337" s="488"/>
      <c r="BW2337" s="488"/>
      <c r="BX2337" s="488"/>
      <c r="BY2337" s="488"/>
      <c r="BZ2337" s="488"/>
      <c r="CA2337" s="488"/>
      <c r="CB2337" s="488"/>
      <c r="CC2337" s="488"/>
      <c r="CD2337" s="488"/>
      <c r="CE2337" s="488"/>
      <c r="CF2337" s="488"/>
      <c r="CG2337" s="488"/>
      <c r="CH2337" s="488"/>
      <c r="CI2337" s="488"/>
      <c r="CJ2337" s="488"/>
      <c r="CK2337" s="488"/>
      <c r="CL2337" s="488"/>
      <c r="CM2337" s="488"/>
      <c r="CN2337" s="488"/>
      <c r="CO2337" s="488"/>
      <c r="CP2337" s="488"/>
      <c r="CQ2337" s="488"/>
      <c r="CR2337" s="488"/>
      <c r="CS2337" s="488"/>
      <c r="CT2337" s="488"/>
      <c r="CU2337" s="488"/>
      <c r="CV2337" s="488"/>
      <c r="CW2337" s="488"/>
      <c r="CX2337" s="488"/>
      <c r="CY2337" s="554">
        <v>214347543</v>
      </c>
      <c r="CZ2337" s="84">
        <v>0</v>
      </c>
      <c r="DA2337" s="110"/>
      <c r="DB2337" s="856" t="s">
        <v>20280</v>
      </c>
      <c r="DC2337" s="565">
        <v>1</v>
      </c>
      <c r="DD2337" s="928" t="s">
        <v>16709</v>
      </c>
      <c r="DE2337" s="565"/>
      <c r="DF2337" s="928"/>
      <c r="DG2337" s="555"/>
      <c r="DH2337" s="214"/>
      <c r="DI2337" s="557">
        <v>41530</v>
      </c>
      <c r="DJ2337" s="111">
        <v>41473</v>
      </c>
      <c r="DK2337" s="558">
        <v>6</v>
      </c>
      <c r="DL2337" s="928" t="s">
        <v>15785</v>
      </c>
      <c r="DM2337" s="619" t="s">
        <v>20586</v>
      </c>
      <c r="DN2337" s="890">
        <v>214347543</v>
      </c>
      <c r="DO2337" s="928"/>
      <c r="DP2337" s="928"/>
      <c r="DQ2337" s="928"/>
      <c r="DR2337" s="928"/>
    </row>
    <row r="2338" spans="1:122" ht="60.75" customHeight="1" thickTop="1" thickBot="1">
      <c r="A2338" s="214" t="s">
        <v>15062</v>
      </c>
      <c r="B2338" s="214" t="s">
        <v>11526</v>
      </c>
      <c r="C2338" s="214" t="s">
        <v>543</v>
      </c>
      <c r="D2338" s="374">
        <v>1</v>
      </c>
      <c r="E2338" s="517">
        <v>41514</v>
      </c>
      <c r="F2338" s="517">
        <v>41467</v>
      </c>
      <c r="G2338" s="517">
        <v>41516</v>
      </c>
      <c r="H2338" s="517">
        <v>41537</v>
      </c>
      <c r="I2338" s="517">
        <v>41537</v>
      </c>
      <c r="J2338" s="382">
        <v>24</v>
      </c>
      <c r="K2338" s="551">
        <v>42267</v>
      </c>
      <c r="L2338" s="517">
        <v>41514</v>
      </c>
      <c r="M2338" s="239"/>
      <c r="N2338" s="214" t="s">
        <v>12584</v>
      </c>
      <c r="O2338" s="1166">
        <v>890101681</v>
      </c>
      <c r="P2338" s="530" t="s">
        <v>1097</v>
      </c>
      <c r="Q2338" s="530" t="s">
        <v>1097</v>
      </c>
      <c r="R2338" s="530" t="s">
        <v>1097</v>
      </c>
      <c r="S2338" s="530" t="s">
        <v>1097</v>
      </c>
      <c r="T2338" s="530" t="s">
        <v>1097</v>
      </c>
      <c r="U2338" s="530" t="s">
        <v>1097</v>
      </c>
      <c r="V2338" s="530" t="s">
        <v>1097</v>
      </c>
      <c r="W2338" s="530" t="s">
        <v>1097</v>
      </c>
      <c r="X2338" s="530"/>
      <c r="Y2338" s="530"/>
      <c r="Z2338" s="530"/>
      <c r="AA2338" s="530"/>
      <c r="AB2338" s="214" t="s">
        <v>15082</v>
      </c>
      <c r="AC2338" s="214"/>
      <c r="AD2338" s="214" t="s">
        <v>14750</v>
      </c>
      <c r="AE2338" s="214" t="s">
        <v>15003</v>
      </c>
      <c r="AF2338" s="214" t="s">
        <v>13905</v>
      </c>
      <c r="AG2338" s="626" t="s">
        <v>15083</v>
      </c>
      <c r="AH2338" s="636">
        <v>308024361</v>
      </c>
      <c r="AI2338" s="634">
        <v>261800000</v>
      </c>
      <c r="AJ2338" s="634">
        <v>569824361</v>
      </c>
      <c r="AK2338" s="214" t="s">
        <v>15137</v>
      </c>
      <c r="AL2338" s="214" t="s">
        <v>156</v>
      </c>
      <c r="AM2338" s="86">
        <v>308024361</v>
      </c>
      <c r="AN2338" s="543" t="s">
        <v>1470</v>
      </c>
      <c r="AO2338" s="543" t="s">
        <v>8498</v>
      </c>
      <c r="AP2338" s="169"/>
      <c r="AQ2338" s="84">
        <v>308024361</v>
      </c>
      <c r="AR2338" s="553">
        <v>41537</v>
      </c>
      <c r="AS2338" s="554">
        <v>593</v>
      </c>
      <c r="AT2338" s="488"/>
      <c r="AU2338" s="488"/>
      <c r="AV2338" s="470"/>
      <c r="AW2338" s="488"/>
      <c r="AX2338" s="488"/>
      <c r="AY2338" s="488"/>
      <c r="AZ2338" s="488"/>
      <c r="BA2338" s="488"/>
      <c r="BB2338" s="488"/>
      <c r="BC2338" s="488"/>
      <c r="BD2338" s="488"/>
      <c r="BE2338" s="488"/>
      <c r="BF2338" s="488"/>
      <c r="BG2338" s="488"/>
      <c r="BH2338" s="488"/>
      <c r="BI2338" s="488"/>
      <c r="BJ2338" s="488"/>
      <c r="BK2338" s="488"/>
      <c r="BL2338" s="488"/>
      <c r="BM2338" s="488"/>
      <c r="BN2338" s="488"/>
      <c r="BO2338" s="488"/>
      <c r="BP2338" s="488"/>
      <c r="BQ2338" s="488"/>
      <c r="BR2338" s="488"/>
      <c r="BS2338" s="488"/>
      <c r="BT2338" s="488"/>
      <c r="BU2338" s="488"/>
      <c r="BV2338" s="488"/>
      <c r="BW2338" s="488"/>
      <c r="BX2338" s="488"/>
      <c r="BY2338" s="488"/>
      <c r="BZ2338" s="488"/>
      <c r="CA2338" s="488"/>
      <c r="CB2338" s="488"/>
      <c r="CC2338" s="488"/>
      <c r="CD2338" s="488"/>
      <c r="CE2338" s="488"/>
      <c r="CF2338" s="488"/>
      <c r="CG2338" s="488"/>
      <c r="CH2338" s="488"/>
      <c r="CI2338" s="488"/>
      <c r="CJ2338" s="488"/>
      <c r="CK2338" s="488"/>
      <c r="CL2338" s="488"/>
      <c r="CM2338" s="488"/>
      <c r="CN2338" s="488"/>
      <c r="CO2338" s="488"/>
      <c r="CP2338" s="488"/>
      <c r="CQ2338" s="488"/>
      <c r="CR2338" s="488"/>
      <c r="CS2338" s="488"/>
      <c r="CT2338" s="488"/>
      <c r="CU2338" s="488"/>
      <c r="CV2338" s="488"/>
      <c r="CW2338" s="488"/>
      <c r="CX2338" s="488"/>
      <c r="CY2338" s="554">
        <v>308024361</v>
      </c>
      <c r="CZ2338" s="84">
        <v>0</v>
      </c>
      <c r="DA2338" s="110"/>
      <c r="DB2338" s="856" t="s">
        <v>20280</v>
      </c>
      <c r="DC2338" s="565">
        <v>1</v>
      </c>
      <c r="DD2338" s="928"/>
      <c r="DE2338" s="565"/>
      <c r="DF2338" s="928"/>
      <c r="DG2338" s="555"/>
      <c r="DH2338" s="214"/>
      <c r="DI2338" s="557">
        <v>41514</v>
      </c>
      <c r="DJ2338" s="111">
        <v>41474</v>
      </c>
      <c r="DK2338" s="558">
        <v>7</v>
      </c>
      <c r="DL2338" s="928" t="s">
        <v>15785</v>
      </c>
      <c r="DM2338" s="619" t="s">
        <v>20586</v>
      </c>
      <c r="DN2338" s="890">
        <v>308024361</v>
      </c>
      <c r="DO2338" s="928"/>
      <c r="DP2338" s="928"/>
      <c r="DQ2338" s="928"/>
      <c r="DR2338" s="928"/>
    </row>
    <row r="2339" spans="1:122" ht="60.75" customHeight="1" thickTop="1" thickBot="1">
      <c r="A2339" s="214" t="s">
        <v>15079</v>
      </c>
      <c r="B2339" s="214" t="s">
        <v>11526</v>
      </c>
      <c r="C2339" s="214" t="s">
        <v>86</v>
      </c>
      <c r="D2339" s="374">
        <v>0</v>
      </c>
      <c r="E2339" s="517">
        <v>41499</v>
      </c>
      <c r="F2339" s="517">
        <v>41467</v>
      </c>
      <c r="G2339" s="517">
        <v>41500</v>
      </c>
      <c r="H2339" s="517">
        <v>41514</v>
      </c>
      <c r="I2339" s="517">
        <v>41514</v>
      </c>
      <c r="J2339" s="382">
        <v>24</v>
      </c>
      <c r="K2339" s="551">
        <v>42244</v>
      </c>
      <c r="L2339" s="517">
        <v>41499</v>
      </c>
      <c r="M2339" s="239"/>
      <c r="N2339" s="214" t="s">
        <v>101</v>
      </c>
      <c r="O2339" s="1166">
        <v>890980040</v>
      </c>
      <c r="P2339" s="530" t="s">
        <v>1097</v>
      </c>
      <c r="Q2339" s="530" t="s">
        <v>1097</v>
      </c>
      <c r="R2339" s="530" t="s">
        <v>1097</v>
      </c>
      <c r="S2339" s="530" t="s">
        <v>1097</v>
      </c>
      <c r="T2339" s="530" t="s">
        <v>1097</v>
      </c>
      <c r="U2339" s="530" t="s">
        <v>1097</v>
      </c>
      <c r="V2339" s="530" t="s">
        <v>1097</v>
      </c>
      <c r="W2339" s="530" t="s">
        <v>1097</v>
      </c>
      <c r="X2339" s="530"/>
      <c r="Y2339" s="530"/>
      <c r="Z2339" s="530"/>
      <c r="AA2339" s="530"/>
      <c r="AB2339" s="214" t="s">
        <v>15084</v>
      </c>
      <c r="AC2339" s="214"/>
      <c r="AD2339" s="214" t="s">
        <v>14750</v>
      </c>
      <c r="AE2339" s="214" t="s">
        <v>15003</v>
      </c>
      <c r="AF2339" s="214" t="s">
        <v>13905</v>
      </c>
      <c r="AG2339" s="626" t="s">
        <v>15085</v>
      </c>
      <c r="AH2339" s="636">
        <v>131651154</v>
      </c>
      <c r="AI2339" s="634">
        <v>79737059</v>
      </c>
      <c r="AJ2339" s="634">
        <v>211388213</v>
      </c>
      <c r="AK2339" s="214" t="s">
        <v>15137</v>
      </c>
      <c r="AL2339" s="214" t="s">
        <v>156</v>
      </c>
      <c r="AM2339" s="86">
        <v>131651154</v>
      </c>
      <c r="AN2339" s="543" t="s">
        <v>14361</v>
      </c>
      <c r="AO2339" s="543" t="s">
        <v>8485</v>
      </c>
      <c r="AP2339" s="169"/>
      <c r="AQ2339" s="84">
        <v>131651154</v>
      </c>
      <c r="AR2339" s="375">
        <v>41514</v>
      </c>
      <c r="AS2339" s="603">
        <v>576</v>
      </c>
      <c r="AT2339" s="488"/>
      <c r="AU2339" s="488"/>
      <c r="AV2339" s="470"/>
      <c r="AW2339" s="488"/>
      <c r="AX2339" s="488"/>
      <c r="AY2339" s="488"/>
      <c r="AZ2339" s="488"/>
      <c r="BA2339" s="488"/>
      <c r="BB2339" s="488"/>
      <c r="BC2339" s="488"/>
      <c r="BD2339" s="488"/>
      <c r="BE2339" s="488"/>
      <c r="BF2339" s="488"/>
      <c r="BG2339" s="488"/>
      <c r="BH2339" s="488"/>
      <c r="BI2339" s="488"/>
      <c r="BJ2339" s="488"/>
      <c r="BK2339" s="488"/>
      <c r="BL2339" s="488"/>
      <c r="BM2339" s="488"/>
      <c r="BN2339" s="488"/>
      <c r="BO2339" s="488"/>
      <c r="BP2339" s="488"/>
      <c r="BQ2339" s="488"/>
      <c r="BR2339" s="488"/>
      <c r="BS2339" s="488"/>
      <c r="BT2339" s="488"/>
      <c r="BU2339" s="488"/>
      <c r="BV2339" s="488"/>
      <c r="BW2339" s="488"/>
      <c r="BX2339" s="488"/>
      <c r="BY2339" s="488"/>
      <c r="BZ2339" s="488"/>
      <c r="CA2339" s="488"/>
      <c r="CB2339" s="488"/>
      <c r="CC2339" s="488"/>
      <c r="CD2339" s="488"/>
      <c r="CE2339" s="488"/>
      <c r="CF2339" s="488"/>
      <c r="CG2339" s="488"/>
      <c r="CH2339" s="488"/>
      <c r="CI2339" s="488"/>
      <c r="CJ2339" s="488"/>
      <c r="CK2339" s="488"/>
      <c r="CL2339" s="488"/>
      <c r="CM2339" s="488"/>
      <c r="CN2339" s="488"/>
      <c r="CO2339" s="488"/>
      <c r="CP2339" s="488"/>
      <c r="CQ2339" s="488"/>
      <c r="CR2339" s="488"/>
      <c r="CS2339" s="488"/>
      <c r="CT2339" s="488"/>
      <c r="CU2339" s="488"/>
      <c r="CV2339" s="488"/>
      <c r="CW2339" s="488"/>
      <c r="CX2339" s="488"/>
      <c r="CY2339" s="554">
        <v>131651154</v>
      </c>
      <c r="CZ2339" s="84">
        <v>0</v>
      </c>
      <c r="DA2339" s="110"/>
      <c r="DB2339" s="856" t="s">
        <v>20280</v>
      </c>
      <c r="DC2339" s="565">
        <v>1</v>
      </c>
      <c r="DD2339" s="928"/>
      <c r="DE2339" s="565"/>
      <c r="DF2339" s="928"/>
      <c r="DG2339" s="555"/>
      <c r="DH2339" s="214"/>
      <c r="DI2339" s="557"/>
      <c r="DJ2339" s="111">
        <v>41474</v>
      </c>
      <c r="DK2339" s="558">
        <v>7</v>
      </c>
      <c r="DL2339" s="581" t="s">
        <v>15785</v>
      </c>
      <c r="DM2339" s="619" t="s">
        <v>20586</v>
      </c>
      <c r="DN2339" s="890">
        <v>131651154</v>
      </c>
      <c r="DO2339" s="928"/>
      <c r="DP2339" s="928"/>
      <c r="DQ2339" s="928"/>
      <c r="DR2339" s="928"/>
    </row>
    <row r="2340" spans="1:122" ht="60.75" customHeight="1" thickTop="1" thickBot="1">
      <c r="A2340" s="214" t="s">
        <v>15113</v>
      </c>
      <c r="B2340" s="214" t="s">
        <v>15114</v>
      </c>
      <c r="C2340" s="214" t="s">
        <v>15570</v>
      </c>
      <c r="D2340" s="374">
        <v>0</v>
      </c>
      <c r="E2340" s="517">
        <v>41522</v>
      </c>
      <c r="F2340" s="517">
        <v>41471</v>
      </c>
      <c r="G2340" s="517">
        <v>41537</v>
      </c>
      <c r="H2340" s="520">
        <v>41597</v>
      </c>
      <c r="I2340" s="517" t="s">
        <v>5126</v>
      </c>
      <c r="J2340" s="382">
        <v>5</v>
      </c>
      <c r="K2340" s="551" t="e">
        <v>#VALUE!</v>
      </c>
      <c r="L2340" s="517">
        <v>41522</v>
      </c>
      <c r="M2340" s="239"/>
      <c r="N2340" s="214" t="s">
        <v>691</v>
      </c>
      <c r="O2340" s="1166">
        <v>899999063</v>
      </c>
      <c r="P2340" s="530" t="s">
        <v>1097</v>
      </c>
      <c r="Q2340" s="530" t="s">
        <v>1097</v>
      </c>
      <c r="R2340" s="530" t="s">
        <v>1097</v>
      </c>
      <c r="S2340" s="530" t="s">
        <v>1097</v>
      </c>
      <c r="T2340" s="530" t="s">
        <v>1097</v>
      </c>
      <c r="U2340" s="530" t="s">
        <v>1097</v>
      </c>
      <c r="V2340" s="530" t="s">
        <v>1097</v>
      </c>
      <c r="W2340" s="530" t="s">
        <v>1097</v>
      </c>
      <c r="X2340" s="530"/>
      <c r="Y2340" s="530"/>
      <c r="Z2340" s="530"/>
      <c r="AA2340" s="530"/>
      <c r="AB2340" s="214" t="s">
        <v>15471</v>
      </c>
      <c r="AC2340" s="214"/>
      <c r="AD2340" s="214"/>
      <c r="AE2340" s="214" t="s">
        <v>11443</v>
      </c>
      <c r="AF2340" s="214" t="s">
        <v>14528</v>
      </c>
      <c r="AG2340" s="626" t="s">
        <v>15115</v>
      </c>
      <c r="AH2340" s="636">
        <v>725000000</v>
      </c>
      <c r="AI2340" s="634">
        <v>0</v>
      </c>
      <c r="AJ2340" s="634">
        <v>725000000</v>
      </c>
      <c r="AK2340" s="214" t="s">
        <v>16319</v>
      </c>
      <c r="AL2340" s="214" t="s">
        <v>156</v>
      </c>
      <c r="AM2340" s="86">
        <v>725000000</v>
      </c>
      <c r="AN2340" s="462" t="s">
        <v>14315</v>
      </c>
      <c r="AO2340" s="462" t="s">
        <v>14315</v>
      </c>
      <c r="AP2340" s="169"/>
      <c r="AQ2340" s="366">
        <v>290000000</v>
      </c>
      <c r="AR2340" s="375">
        <v>41597</v>
      </c>
      <c r="AS2340" s="603">
        <v>666</v>
      </c>
      <c r="AT2340" s="488"/>
      <c r="AU2340" s="488"/>
      <c r="AV2340" s="470"/>
      <c r="AW2340" s="488"/>
      <c r="AX2340" s="488"/>
      <c r="AY2340" s="488"/>
      <c r="AZ2340" s="488"/>
      <c r="BA2340" s="488"/>
      <c r="BB2340" s="488"/>
      <c r="BC2340" s="488"/>
      <c r="BD2340" s="488"/>
      <c r="BE2340" s="488"/>
      <c r="BF2340" s="488"/>
      <c r="BG2340" s="488"/>
      <c r="BH2340" s="488"/>
      <c r="BI2340" s="488"/>
      <c r="BJ2340" s="488"/>
      <c r="BK2340" s="488"/>
      <c r="BL2340" s="488"/>
      <c r="BM2340" s="488"/>
      <c r="BN2340" s="488"/>
      <c r="BO2340" s="488"/>
      <c r="BP2340" s="488"/>
      <c r="BQ2340" s="488"/>
      <c r="BR2340" s="488"/>
      <c r="BS2340" s="488"/>
      <c r="BT2340" s="488"/>
      <c r="BU2340" s="488"/>
      <c r="BV2340" s="488"/>
      <c r="BW2340" s="488"/>
      <c r="BX2340" s="488"/>
      <c r="BY2340" s="488"/>
      <c r="BZ2340" s="488"/>
      <c r="CA2340" s="488"/>
      <c r="CB2340" s="488"/>
      <c r="CC2340" s="488"/>
      <c r="CD2340" s="488"/>
      <c r="CE2340" s="488"/>
      <c r="CF2340" s="488"/>
      <c r="CG2340" s="488"/>
      <c r="CH2340" s="488"/>
      <c r="CI2340" s="488"/>
      <c r="CJ2340" s="488"/>
      <c r="CK2340" s="488"/>
      <c r="CL2340" s="488"/>
      <c r="CM2340" s="488"/>
      <c r="CN2340" s="488"/>
      <c r="CO2340" s="488"/>
      <c r="CP2340" s="488"/>
      <c r="CQ2340" s="488"/>
      <c r="CR2340" s="488"/>
      <c r="CS2340" s="488"/>
      <c r="CT2340" s="488"/>
      <c r="CU2340" s="488"/>
      <c r="CV2340" s="488"/>
      <c r="CW2340" s="488"/>
      <c r="CX2340" s="488"/>
      <c r="CY2340" s="554">
        <v>290000000</v>
      </c>
      <c r="CZ2340" s="84">
        <v>435000000</v>
      </c>
      <c r="DA2340" s="110"/>
      <c r="DB2340" s="856" t="e">
        <v>#VALUE!</v>
      </c>
      <c r="DC2340" s="565">
        <v>0</v>
      </c>
      <c r="DD2340" s="928" t="s">
        <v>16681</v>
      </c>
      <c r="DE2340" s="565"/>
      <c r="DF2340" s="928"/>
      <c r="DG2340" s="555"/>
      <c r="DH2340" s="214"/>
      <c r="DI2340" s="557"/>
      <c r="DJ2340" s="111">
        <v>41499</v>
      </c>
      <c r="DK2340" s="558">
        <v>28</v>
      </c>
      <c r="DL2340" s="581" t="s">
        <v>15785</v>
      </c>
      <c r="DM2340" s="619" t="s">
        <v>20564</v>
      </c>
      <c r="DN2340" s="890">
        <v>290000000</v>
      </c>
      <c r="DO2340" s="928"/>
      <c r="DP2340" s="928"/>
      <c r="DQ2340" s="928"/>
      <c r="DR2340" s="928"/>
    </row>
    <row r="2341" spans="1:122" ht="60.75" customHeight="1" thickTop="1" thickBot="1">
      <c r="A2341" s="214" t="s">
        <v>15116</v>
      </c>
      <c r="B2341" s="214" t="s">
        <v>15298</v>
      </c>
      <c r="C2341" s="214" t="s">
        <v>86</v>
      </c>
      <c r="D2341" s="374">
        <v>0</v>
      </c>
      <c r="E2341" s="517">
        <v>41499</v>
      </c>
      <c r="F2341" s="517">
        <v>41471</v>
      </c>
      <c r="G2341" s="517">
        <v>41500</v>
      </c>
      <c r="H2341" s="517">
        <v>41514</v>
      </c>
      <c r="I2341" s="517">
        <v>41514</v>
      </c>
      <c r="J2341" s="382">
        <v>36</v>
      </c>
      <c r="K2341" s="551">
        <v>42610</v>
      </c>
      <c r="L2341" s="517">
        <v>41499</v>
      </c>
      <c r="M2341" s="239"/>
      <c r="N2341" s="214" t="s">
        <v>101</v>
      </c>
      <c r="O2341" s="1166">
        <v>890980040</v>
      </c>
      <c r="P2341" s="530" t="s">
        <v>1097</v>
      </c>
      <c r="Q2341" s="530" t="s">
        <v>1097</v>
      </c>
      <c r="R2341" s="530" t="s">
        <v>1097</v>
      </c>
      <c r="S2341" s="530" t="s">
        <v>1097</v>
      </c>
      <c r="T2341" s="530" t="s">
        <v>1097</v>
      </c>
      <c r="U2341" s="530" t="s">
        <v>1097</v>
      </c>
      <c r="V2341" s="530" t="s">
        <v>1097</v>
      </c>
      <c r="W2341" s="530" t="s">
        <v>1097</v>
      </c>
      <c r="X2341" s="530"/>
      <c r="Y2341" s="530"/>
      <c r="Z2341" s="530"/>
      <c r="AA2341" s="530"/>
      <c r="AB2341" s="214" t="s">
        <v>15472</v>
      </c>
      <c r="AC2341" s="214"/>
      <c r="AD2341" s="214" t="s">
        <v>15474</v>
      </c>
      <c r="AE2341" s="214" t="s">
        <v>14816</v>
      </c>
      <c r="AF2341" s="214" t="s">
        <v>14341</v>
      </c>
      <c r="AG2341" s="626" t="s">
        <v>15117</v>
      </c>
      <c r="AH2341" s="636">
        <v>500000000</v>
      </c>
      <c r="AI2341" s="634">
        <v>0</v>
      </c>
      <c r="AJ2341" s="634">
        <v>500000000</v>
      </c>
      <c r="AK2341" s="214" t="s">
        <v>15137</v>
      </c>
      <c r="AL2341" s="214" t="s">
        <v>156</v>
      </c>
      <c r="AM2341" s="86">
        <v>500000000</v>
      </c>
      <c r="AN2341" s="543" t="s">
        <v>14361</v>
      </c>
      <c r="AO2341" s="543" t="s">
        <v>8485</v>
      </c>
      <c r="AP2341" s="169"/>
      <c r="AQ2341" s="84">
        <v>500000000</v>
      </c>
      <c r="AR2341" s="375">
        <v>41514</v>
      </c>
      <c r="AS2341" s="603">
        <v>576</v>
      </c>
      <c r="AT2341" s="488"/>
      <c r="AU2341" s="488"/>
      <c r="AV2341" s="470"/>
      <c r="AW2341" s="488"/>
      <c r="AX2341" s="488"/>
      <c r="AY2341" s="488"/>
      <c r="AZ2341" s="488"/>
      <c r="BA2341" s="488"/>
      <c r="BB2341" s="488"/>
      <c r="BC2341" s="488"/>
      <c r="BD2341" s="488"/>
      <c r="BE2341" s="488"/>
      <c r="BF2341" s="488"/>
      <c r="BG2341" s="488"/>
      <c r="BH2341" s="488"/>
      <c r="BI2341" s="488"/>
      <c r="BJ2341" s="488"/>
      <c r="BK2341" s="488"/>
      <c r="BL2341" s="488"/>
      <c r="BM2341" s="488"/>
      <c r="BN2341" s="488"/>
      <c r="BO2341" s="488"/>
      <c r="BP2341" s="488"/>
      <c r="BQ2341" s="488"/>
      <c r="BR2341" s="488"/>
      <c r="BS2341" s="488"/>
      <c r="BT2341" s="488"/>
      <c r="BU2341" s="488"/>
      <c r="BV2341" s="488"/>
      <c r="BW2341" s="488"/>
      <c r="BX2341" s="488"/>
      <c r="BY2341" s="488"/>
      <c r="BZ2341" s="488"/>
      <c r="CA2341" s="488"/>
      <c r="CB2341" s="488"/>
      <c r="CC2341" s="488"/>
      <c r="CD2341" s="488"/>
      <c r="CE2341" s="488"/>
      <c r="CF2341" s="488"/>
      <c r="CG2341" s="488"/>
      <c r="CH2341" s="488"/>
      <c r="CI2341" s="488"/>
      <c r="CJ2341" s="488"/>
      <c r="CK2341" s="488"/>
      <c r="CL2341" s="488"/>
      <c r="CM2341" s="488"/>
      <c r="CN2341" s="488"/>
      <c r="CO2341" s="488"/>
      <c r="CP2341" s="488"/>
      <c r="CQ2341" s="488"/>
      <c r="CR2341" s="488"/>
      <c r="CS2341" s="488"/>
      <c r="CT2341" s="488"/>
      <c r="CU2341" s="488"/>
      <c r="CV2341" s="488"/>
      <c r="CW2341" s="488"/>
      <c r="CX2341" s="488"/>
      <c r="CY2341" s="554">
        <v>500000000</v>
      </c>
      <c r="CZ2341" s="84">
        <v>0</v>
      </c>
      <c r="DA2341" s="110"/>
      <c r="DB2341" s="856" t="s">
        <v>20280</v>
      </c>
      <c r="DC2341" s="565">
        <v>0</v>
      </c>
      <c r="DD2341" s="928"/>
      <c r="DE2341" s="565"/>
      <c r="DF2341" s="928"/>
      <c r="DG2341" s="555"/>
      <c r="DH2341" s="214"/>
      <c r="DI2341" s="557"/>
      <c r="DJ2341" s="111">
        <v>41474</v>
      </c>
      <c r="DK2341" s="558">
        <v>3</v>
      </c>
      <c r="DL2341" s="581" t="s">
        <v>15785</v>
      </c>
      <c r="DM2341" s="619" t="s">
        <v>20605</v>
      </c>
      <c r="DN2341" s="890">
        <v>500000000</v>
      </c>
      <c r="DO2341" s="928"/>
      <c r="DP2341" s="928"/>
      <c r="DQ2341" s="928"/>
      <c r="DR2341" s="928"/>
    </row>
    <row r="2342" spans="1:122" ht="60.75" customHeight="1" thickTop="1" thickBot="1">
      <c r="A2342" s="214" t="s">
        <v>15118</v>
      </c>
      <c r="B2342" s="214" t="s">
        <v>3633</v>
      </c>
      <c r="C2342" s="214" t="s">
        <v>543</v>
      </c>
      <c r="D2342" s="374">
        <v>1</v>
      </c>
      <c r="E2342" s="517">
        <v>41512</v>
      </c>
      <c r="F2342" s="517">
        <v>41471</v>
      </c>
      <c r="G2342" s="517">
        <v>41516</v>
      </c>
      <c r="H2342" s="517">
        <v>41537</v>
      </c>
      <c r="I2342" s="517">
        <v>41537</v>
      </c>
      <c r="J2342" s="382">
        <v>5</v>
      </c>
      <c r="K2342" s="551">
        <v>41690</v>
      </c>
      <c r="L2342" s="517">
        <v>41512</v>
      </c>
      <c r="M2342" s="239"/>
      <c r="N2342" s="214" t="s">
        <v>4306</v>
      </c>
      <c r="O2342" s="1166">
        <v>899999034</v>
      </c>
      <c r="P2342" s="530" t="s">
        <v>19202</v>
      </c>
      <c r="Q2342" s="530" t="s">
        <v>19203</v>
      </c>
      <c r="R2342" s="530" t="s">
        <v>1097</v>
      </c>
      <c r="S2342" s="530" t="s">
        <v>1097</v>
      </c>
      <c r="T2342" s="530" t="s">
        <v>1097</v>
      </c>
      <c r="U2342" s="530" t="s">
        <v>1097</v>
      </c>
      <c r="V2342" s="530" t="s">
        <v>1097</v>
      </c>
      <c r="W2342" s="530" t="s">
        <v>1097</v>
      </c>
      <c r="X2342" s="530"/>
      <c r="Y2342" s="530"/>
      <c r="Z2342" s="530"/>
      <c r="AA2342" s="530"/>
      <c r="AB2342" s="214" t="s">
        <v>15142</v>
      </c>
      <c r="AC2342" s="214"/>
      <c r="AD2342" s="214" t="s">
        <v>15140</v>
      </c>
      <c r="AE2342" s="214" t="s">
        <v>15065</v>
      </c>
      <c r="AF2342" s="214">
        <v>177</v>
      </c>
      <c r="AG2342" s="626" t="s">
        <v>15120</v>
      </c>
      <c r="AH2342" s="636">
        <v>124572085</v>
      </c>
      <c r="AI2342" s="634">
        <v>73876408</v>
      </c>
      <c r="AJ2342" s="634">
        <v>198448493</v>
      </c>
      <c r="AK2342" s="214" t="s">
        <v>15137</v>
      </c>
      <c r="AL2342" s="214" t="s">
        <v>156</v>
      </c>
      <c r="AM2342" s="86">
        <v>124572085</v>
      </c>
      <c r="AN2342" s="543" t="s">
        <v>14361</v>
      </c>
      <c r="AO2342" s="543" t="s">
        <v>8485</v>
      </c>
      <c r="AP2342" s="169"/>
      <c r="AQ2342" s="84">
        <v>124572085</v>
      </c>
      <c r="AR2342" s="553">
        <v>41537</v>
      </c>
      <c r="AS2342" s="554">
        <v>593</v>
      </c>
      <c r="AT2342" s="488"/>
      <c r="AU2342" s="488"/>
      <c r="AV2342" s="470"/>
      <c r="AW2342" s="488"/>
      <c r="AX2342" s="488"/>
      <c r="AY2342" s="488"/>
      <c r="AZ2342" s="488"/>
      <c r="BA2342" s="488"/>
      <c r="BB2342" s="488"/>
      <c r="BC2342" s="488"/>
      <c r="BD2342" s="488"/>
      <c r="BE2342" s="488"/>
      <c r="BF2342" s="488"/>
      <c r="BG2342" s="488"/>
      <c r="BH2342" s="488"/>
      <c r="BI2342" s="488"/>
      <c r="BJ2342" s="488"/>
      <c r="BK2342" s="488"/>
      <c r="BL2342" s="488"/>
      <c r="BM2342" s="488"/>
      <c r="BN2342" s="488"/>
      <c r="BO2342" s="488"/>
      <c r="BP2342" s="488"/>
      <c r="BQ2342" s="488"/>
      <c r="BR2342" s="488"/>
      <c r="BS2342" s="488"/>
      <c r="BT2342" s="488"/>
      <c r="BU2342" s="488"/>
      <c r="BV2342" s="488"/>
      <c r="BW2342" s="488"/>
      <c r="BX2342" s="488"/>
      <c r="BY2342" s="488"/>
      <c r="BZ2342" s="488"/>
      <c r="CA2342" s="488"/>
      <c r="CB2342" s="488"/>
      <c r="CC2342" s="488"/>
      <c r="CD2342" s="488"/>
      <c r="CE2342" s="488"/>
      <c r="CF2342" s="488"/>
      <c r="CG2342" s="488"/>
      <c r="CH2342" s="488"/>
      <c r="CI2342" s="488"/>
      <c r="CJ2342" s="488"/>
      <c r="CK2342" s="488"/>
      <c r="CL2342" s="488"/>
      <c r="CM2342" s="488"/>
      <c r="CN2342" s="488"/>
      <c r="CO2342" s="488"/>
      <c r="CP2342" s="488"/>
      <c r="CQ2342" s="488"/>
      <c r="CR2342" s="488"/>
      <c r="CS2342" s="488"/>
      <c r="CT2342" s="488"/>
      <c r="CU2342" s="488"/>
      <c r="CV2342" s="488"/>
      <c r="CW2342" s="488"/>
      <c r="CX2342" s="488"/>
      <c r="CY2342" s="554">
        <v>124572085</v>
      </c>
      <c r="CZ2342" s="84">
        <v>0</v>
      </c>
      <c r="DA2342" s="110"/>
      <c r="DB2342" s="856" t="s">
        <v>20809</v>
      </c>
      <c r="DC2342" s="565">
        <v>0</v>
      </c>
      <c r="DD2342" s="928"/>
      <c r="DE2342" s="565"/>
      <c r="DF2342" s="928"/>
      <c r="DG2342" s="555"/>
      <c r="DH2342" s="214"/>
      <c r="DI2342" s="557">
        <v>41512</v>
      </c>
      <c r="DJ2342" s="111">
        <v>41474</v>
      </c>
      <c r="DK2342" s="558">
        <v>3</v>
      </c>
      <c r="DL2342" s="928"/>
      <c r="DM2342" s="619" t="s">
        <v>20570</v>
      </c>
      <c r="DN2342" s="890">
        <v>124572085</v>
      </c>
      <c r="DO2342" s="928"/>
      <c r="DP2342" s="928"/>
      <c r="DQ2342" s="928"/>
      <c r="DR2342" s="928"/>
    </row>
    <row r="2343" spans="1:122" ht="60.75" customHeight="1" thickTop="1" thickBot="1">
      <c r="A2343" s="214" t="s">
        <v>15119</v>
      </c>
      <c r="B2343" s="214" t="s">
        <v>3633</v>
      </c>
      <c r="C2343" s="214" t="s">
        <v>543</v>
      </c>
      <c r="D2343" s="374">
        <v>1</v>
      </c>
      <c r="E2343" s="517">
        <v>41556</v>
      </c>
      <c r="F2343" s="517">
        <v>41471</v>
      </c>
      <c r="G2343" s="517">
        <v>41557</v>
      </c>
      <c r="H2343" s="517">
        <v>41575</v>
      </c>
      <c r="I2343" s="517">
        <v>41575</v>
      </c>
      <c r="J2343" s="382">
        <v>9</v>
      </c>
      <c r="K2343" s="551">
        <v>41848</v>
      </c>
      <c r="L2343" s="517">
        <v>41527</v>
      </c>
      <c r="M2343" s="239"/>
      <c r="N2343" s="214" t="s">
        <v>12584</v>
      </c>
      <c r="O2343" s="1166">
        <v>890101681</v>
      </c>
      <c r="P2343" s="530" t="s">
        <v>19204</v>
      </c>
      <c r="Q2343" s="530" t="s">
        <v>19205</v>
      </c>
      <c r="R2343" s="530" t="s">
        <v>1097</v>
      </c>
      <c r="S2343" s="530" t="s">
        <v>1097</v>
      </c>
      <c r="T2343" s="530" t="s">
        <v>1097</v>
      </c>
      <c r="U2343" s="530" t="s">
        <v>1097</v>
      </c>
      <c r="V2343" s="530" t="s">
        <v>1097</v>
      </c>
      <c r="W2343" s="530" t="s">
        <v>1097</v>
      </c>
      <c r="X2343" s="530"/>
      <c r="Y2343" s="530"/>
      <c r="Z2343" s="530"/>
      <c r="AA2343" s="530"/>
      <c r="AB2343" s="214" t="s">
        <v>15144</v>
      </c>
      <c r="AC2343" s="214"/>
      <c r="AD2343" s="214" t="s">
        <v>15140</v>
      </c>
      <c r="AE2343" s="214" t="s">
        <v>15065</v>
      </c>
      <c r="AF2343" s="214">
        <v>177</v>
      </c>
      <c r="AG2343" s="626" t="s">
        <v>15121</v>
      </c>
      <c r="AH2343" s="636">
        <v>173132000</v>
      </c>
      <c r="AI2343" s="634">
        <v>98808000</v>
      </c>
      <c r="AJ2343" s="634">
        <v>271940000</v>
      </c>
      <c r="AK2343" s="214" t="s">
        <v>15137</v>
      </c>
      <c r="AL2343" s="214" t="s">
        <v>156</v>
      </c>
      <c r="AM2343" s="86">
        <v>173132000</v>
      </c>
      <c r="AN2343" s="543" t="s">
        <v>1470</v>
      </c>
      <c r="AO2343" s="543" t="s">
        <v>8498</v>
      </c>
      <c r="AP2343" s="169"/>
      <c r="AQ2343" s="84">
        <v>173132000</v>
      </c>
      <c r="AR2343" s="375">
        <v>41575</v>
      </c>
      <c r="AS2343" s="603">
        <v>638</v>
      </c>
      <c r="AT2343" s="488"/>
      <c r="AU2343" s="488"/>
      <c r="AV2343" s="470"/>
      <c r="AW2343" s="488"/>
      <c r="AX2343" s="488"/>
      <c r="AY2343" s="488"/>
      <c r="AZ2343" s="488"/>
      <c r="BA2343" s="488"/>
      <c r="BB2343" s="488"/>
      <c r="BC2343" s="488"/>
      <c r="BD2343" s="488"/>
      <c r="BE2343" s="488"/>
      <c r="BF2343" s="488"/>
      <c r="BG2343" s="488"/>
      <c r="BH2343" s="488"/>
      <c r="BI2343" s="488"/>
      <c r="BJ2343" s="488"/>
      <c r="BK2343" s="488"/>
      <c r="BL2343" s="488"/>
      <c r="BM2343" s="488"/>
      <c r="BN2343" s="488"/>
      <c r="BO2343" s="488"/>
      <c r="BP2343" s="488"/>
      <c r="BQ2343" s="488"/>
      <c r="BR2343" s="488"/>
      <c r="BS2343" s="488"/>
      <c r="BT2343" s="488"/>
      <c r="BU2343" s="488"/>
      <c r="BV2343" s="488"/>
      <c r="BW2343" s="488"/>
      <c r="BX2343" s="488"/>
      <c r="BY2343" s="488"/>
      <c r="BZ2343" s="488"/>
      <c r="CA2343" s="488"/>
      <c r="CB2343" s="488"/>
      <c r="CC2343" s="488"/>
      <c r="CD2343" s="488"/>
      <c r="CE2343" s="488"/>
      <c r="CF2343" s="488"/>
      <c r="CG2343" s="488"/>
      <c r="CH2343" s="488"/>
      <c r="CI2343" s="488"/>
      <c r="CJ2343" s="488"/>
      <c r="CK2343" s="488"/>
      <c r="CL2343" s="488"/>
      <c r="CM2343" s="488"/>
      <c r="CN2343" s="488"/>
      <c r="CO2343" s="488"/>
      <c r="CP2343" s="488"/>
      <c r="CQ2343" s="488"/>
      <c r="CR2343" s="488"/>
      <c r="CS2343" s="488"/>
      <c r="CT2343" s="488"/>
      <c r="CU2343" s="488"/>
      <c r="CV2343" s="488"/>
      <c r="CW2343" s="488"/>
      <c r="CX2343" s="488"/>
      <c r="CY2343" s="554">
        <v>173132000</v>
      </c>
      <c r="CZ2343" s="84">
        <v>0</v>
      </c>
      <c r="DA2343" s="110"/>
      <c r="DB2343" s="856" t="s">
        <v>20280</v>
      </c>
      <c r="DC2343" s="565">
        <v>1</v>
      </c>
      <c r="DD2343" s="928" t="s">
        <v>16680</v>
      </c>
      <c r="DE2343" s="565"/>
      <c r="DF2343" s="928"/>
      <c r="DG2343" s="555"/>
      <c r="DH2343" s="214"/>
      <c r="DI2343" s="557">
        <v>41527</v>
      </c>
      <c r="DJ2343" s="111">
        <v>41474</v>
      </c>
      <c r="DK2343" s="558">
        <v>3</v>
      </c>
      <c r="DL2343" s="928" t="s">
        <v>15785</v>
      </c>
      <c r="DM2343" s="619" t="s">
        <v>20570</v>
      </c>
      <c r="DN2343" s="890">
        <v>173132000</v>
      </c>
      <c r="DO2343" s="928"/>
      <c r="DP2343" s="928"/>
      <c r="DQ2343" s="928"/>
      <c r="DR2343" s="928"/>
    </row>
    <row r="2344" spans="1:122" ht="60.75" customHeight="1" thickTop="1" thickBot="1">
      <c r="A2344" s="214" t="s">
        <v>15122</v>
      </c>
      <c r="B2344" s="214" t="s">
        <v>12637</v>
      </c>
      <c r="C2344" s="214" t="s">
        <v>86</v>
      </c>
      <c r="D2344" s="374">
        <v>0</v>
      </c>
      <c r="E2344" s="517">
        <v>41533</v>
      </c>
      <c r="F2344" s="517">
        <v>41471</v>
      </c>
      <c r="G2344" s="517">
        <v>41570</v>
      </c>
      <c r="H2344" s="602">
        <v>41590</v>
      </c>
      <c r="I2344" s="517">
        <v>41590</v>
      </c>
      <c r="J2344" s="382">
        <v>36</v>
      </c>
      <c r="K2344" s="551">
        <v>42686</v>
      </c>
      <c r="L2344" s="517">
        <v>41533</v>
      </c>
      <c r="M2344" s="239"/>
      <c r="N2344" s="214" t="s">
        <v>101</v>
      </c>
      <c r="O2344" s="1166">
        <v>890980040</v>
      </c>
      <c r="P2344" s="530" t="s">
        <v>19206</v>
      </c>
      <c r="Q2344" s="530" t="s">
        <v>19207</v>
      </c>
      <c r="R2344" s="530" t="s">
        <v>1097</v>
      </c>
      <c r="S2344" s="530" t="s">
        <v>1097</v>
      </c>
      <c r="T2344" s="530" t="s">
        <v>1097</v>
      </c>
      <c r="U2344" s="530" t="s">
        <v>1097</v>
      </c>
      <c r="V2344" s="530" t="s">
        <v>1097</v>
      </c>
      <c r="W2344" s="530" t="s">
        <v>1097</v>
      </c>
      <c r="X2344" s="530"/>
      <c r="Y2344" s="530"/>
      <c r="Z2344" s="530"/>
      <c r="AA2344" s="530"/>
      <c r="AB2344" s="214" t="s">
        <v>15139</v>
      </c>
      <c r="AC2344" s="214"/>
      <c r="AD2344" s="214" t="s">
        <v>15140</v>
      </c>
      <c r="AE2344" s="214" t="s">
        <v>10236</v>
      </c>
      <c r="AF2344" s="214" t="s">
        <v>12525</v>
      </c>
      <c r="AG2344" s="626" t="s">
        <v>15124</v>
      </c>
      <c r="AH2344" s="636">
        <v>229362846</v>
      </c>
      <c r="AI2344" s="634">
        <v>380203880</v>
      </c>
      <c r="AJ2344" s="634">
        <v>609566726</v>
      </c>
      <c r="AK2344" s="214" t="s">
        <v>15137</v>
      </c>
      <c r="AL2344" s="214" t="s">
        <v>156</v>
      </c>
      <c r="AM2344" s="86">
        <v>229362846</v>
      </c>
      <c r="AN2344" s="543" t="s">
        <v>14361</v>
      </c>
      <c r="AO2344" s="543" t="s">
        <v>8485</v>
      </c>
      <c r="AP2344" s="169"/>
      <c r="AQ2344" s="110">
        <v>137617708</v>
      </c>
      <c r="AR2344" s="365">
        <v>41590</v>
      </c>
      <c r="AS2344" s="603">
        <v>656</v>
      </c>
      <c r="AT2344" s="488"/>
      <c r="AU2344" s="488"/>
      <c r="AV2344" s="470"/>
      <c r="AW2344" s="488"/>
      <c r="AX2344" s="488"/>
      <c r="AY2344" s="488"/>
      <c r="AZ2344" s="488"/>
      <c r="BA2344" s="488"/>
      <c r="BB2344" s="488"/>
      <c r="BC2344" s="488"/>
      <c r="BD2344" s="488"/>
      <c r="BE2344" s="488"/>
      <c r="BF2344" s="488"/>
      <c r="BG2344" s="488"/>
      <c r="BH2344" s="488"/>
      <c r="BI2344" s="488"/>
      <c r="BJ2344" s="488"/>
      <c r="BK2344" s="488"/>
      <c r="BL2344" s="488"/>
      <c r="BM2344" s="488"/>
      <c r="BN2344" s="488"/>
      <c r="BO2344" s="488"/>
      <c r="BP2344" s="488"/>
      <c r="BQ2344" s="488"/>
      <c r="BR2344" s="488"/>
      <c r="BS2344" s="488"/>
      <c r="BT2344" s="488"/>
      <c r="BU2344" s="488"/>
      <c r="BV2344" s="488"/>
      <c r="BW2344" s="488"/>
      <c r="BX2344" s="488"/>
      <c r="BY2344" s="488"/>
      <c r="BZ2344" s="488"/>
      <c r="CA2344" s="488"/>
      <c r="CB2344" s="488"/>
      <c r="CC2344" s="488"/>
      <c r="CD2344" s="488"/>
      <c r="CE2344" s="488"/>
      <c r="CF2344" s="488"/>
      <c r="CG2344" s="488"/>
      <c r="CH2344" s="488"/>
      <c r="CI2344" s="488"/>
      <c r="CJ2344" s="488"/>
      <c r="CK2344" s="488"/>
      <c r="CL2344" s="488"/>
      <c r="CM2344" s="488"/>
      <c r="CN2344" s="488"/>
      <c r="CO2344" s="488"/>
      <c r="CP2344" s="488"/>
      <c r="CQ2344" s="488"/>
      <c r="CR2344" s="488"/>
      <c r="CS2344" s="488"/>
      <c r="CT2344" s="488"/>
      <c r="CU2344" s="488"/>
      <c r="CV2344" s="488"/>
      <c r="CW2344" s="488"/>
      <c r="CX2344" s="488"/>
      <c r="CY2344" s="554">
        <v>137617708</v>
      </c>
      <c r="CZ2344" s="84">
        <v>91745138</v>
      </c>
      <c r="DA2344" s="110"/>
      <c r="DB2344" s="856" t="s">
        <v>20280</v>
      </c>
      <c r="DC2344" s="565">
        <v>2</v>
      </c>
      <c r="DD2344" s="928" t="s">
        <v>16807</v>
      </c>
      <c r="DE2344" s="565"/>
      <c r="DF2344" s="928"/>
      <c r="DG2344" s="373" t="s">
        <v>17053</v>
      </c>
      <c r="DH2344" s="214"/>
      <c r="DI2344" s="557"/>
      <c r="DJ2344" s="111">
        <v>41474</v>
      </c>
      <c r="DK2344" s="558">
        <v>3</v>
      </c>
      <c r="DL2344" s="581" t="s">
        <v>15785</v>
      </c>
      <c r="DM2344" s="619" t="s">
        <v>20674</v>
      </c>
      <c r="DN2344" s="890">
        <v>137617708</v>
      </c>
      <c r="DO2344" s="928"/>
      <c r="DP2344" s="928"/>
      <c r="DQ2344" s="928"/>
      <c r="DR2344" s="928"/>
    </row>
    <row r="2345" spans="1:122" ht="60.75" customHeight="1" thickTop="1" thickBot="1">
      <c r="A2345" s="214" t="s">
        <v>15123</v>
      </c>
      <c r="B2345" s="214" t="s">
        <v>12637</v>
      </c>
      <c r="C2345" s="214" t="s">
        <v>86</v>
      </c>
      <c r="D2345" s="374">
        <v>0</v>
      </c>
      <c r="E2345" s="517">
        <v>41509</v>
      </c>
      <c r="F2345" s="517">
        <v>41471</v>
      </c>
      <c r="G2345" s="517">
        <v>41638</v>
      </c>
      <c r="H2345" s="517">
        <v>41655</v>
      </c>
      <c r="I2345" s="517">
        <v>41655</v>
      </c>
      <c r="J2345" s="382">
        <v>15</v>
      </c>
      <c r="K2345" s="551">
        <v>42110</v>
      </c>
      <c r="L2345" s="517">
        <v>41509</v>
      </c>
      <c r="M2345" s="239"/>
      <c r="N2345" s="214" t="s">
        <v>7080</v>
      </c>
      <c r="O2345" s="1166">
        <v>890902922</v>
      </c>
      <c r="P2345" s="530" t="s">
        <v>19208</v>
      </c>
      <c r="Q2345" s="530" t="s">
        <v>19209</v>
      </c>
      <c r="R2345" s="530" t="s">
        <v>700</v>
      </c>
      <c r="S2345" s="530" t="s">
        <v>19210</v>
      </c>
      <c r="T2345" s="530" t="s">
        <v>19211</v>
      </c>
      <c r="U2345" s="530" t="s">
        <v>19212</v>
      </c>
      <c r="V2345" s="530" t="s">
        <v>1097</v>
      </c>
      <c r="W2345" s="530" t="s">
        <v>1097</v>
      </c>
      <c r="X2345" s="530"/>
      <c r="Y2345" s="530"/>
      <c r="Z2345" s="530"/>
      <c r="AA2345" s="530"/>
      <c r="AB2345" s="214" t="s">
        <v>15141</v>
      </c>
      <c r="AC2345" s="214"/>
      <c r="AD2345" s="214" t="s">
        <v>15140</v>
      </c>
      <c r="AE2345" s="214" t="s">
        <v>10236</v>
      </c>
      <c r="AF2345" s="214" t="s">
        <v>12525</v>
      </c>
      <c r="AG2345" s="626" t="s">
        <v>15125</v>
      </c>
      <c r="AH2345" s="636">
        <v>218922378</v>
      </c>
      <c r="AI2345" s="634">
        <v>370325000</v>
      </c>
      <c r="AJ2345" s="634">
        <v>589247378</v>
      </c>
      <c r="AK2345" s="214" t="s">
        <v>15137</v>
      </c>
      <c r="AL2345" s="214" t="s">
        <v>156</v>
      </c>
      <c r="AM2345" s="86">
        <v>218922378</v>
      </c>
      <c r="AN2345" s="543" t="s">
        <v>14361</v>
      </c>
      <c r="AO2345" s="543" t="s">
        <v>8485</v>
      </c>
      <c r="AP2345" s="169"/>
      <c r="AQ2345" s="84">
        <v>131353427</v>
      </c>
      <c r="AR2345" s="375">
        <v>41655</v>
      </c>
      <c r="AS2345" s="603">
        <v>728</v>
      </c>
      <c r="AT2345" s="488"/>
      <c r="AU2345" s="488"/>
      <c r="AV2345" s="470"/>
      <c r="AW2345" s="488"/>
      <c r="AX2345" s="488"/>
      <c r="AY2345" s="488"/>
      <c r="AZ2345" s="488"/>
      <c r="BA2345" s="488"/>
      <c r="BB2345" s="488"/>
      <c r="BC2345" s="488"/>
      <c r="BD2345" s="488"/>
      <c r="BE2345" s="488"/>
      <c r="BF2345" s="488"/>
      <c r="BG2345" s="488"/>
      <c r="BH2345" s="488"/>
      <c r="BI2345" s="488"/>
      <c r="BJ2345" s="488"/>
      <c r="BK2345" s="488"/>
      <c r="BL2345" s="488"/>
      <c r="BM2345" s="488"/>
      <c r="BN2345" s="488"/>
      <c r="BO2345" s="488"/>
      <c r="BP2345" s="488"/>
      <c r="BQ2345" s="488"/>
      <c r="BR2345" s="488"/>
      <c r="BS2345" s="488"/>
      <c r="BT2345" s="488"/>
      <c r="BU2345" s="488"/>
      <c r="BV2345" s="488"/>
      <c r="BW2345" s="488"/>
      <c r="BX2345" s="488"/>
      <c r="BY2345" s="488"/>
      <c r="BZ2345" s="488"/>
      <c r="CA2345" s="488"/>
      <c r="CB2345" s="488"/>
      <c r="CC2345" s="488"/>
      <c r="CD2345" s="488"/>
      <c r="CE2345" s="488"/>
      <c r="CF2345" s="488"/>
      <c r="CG2345" s="488"/>
      <c r="CH2345" s="488"/>
      <c r="CI2345" s="488"/>
      <c r="CJ2345" s="488"/>
      <c r="CK2345" s="488"/>
      <c r="CL2345" s="488"/>
      <c r="CM2345" s="488"/>
      <c r="CN2345" s="488"/>
      <c r="CO2345" s="488"/>
      <c r="CP2345" s="488"/>
      <c r="CQ2345" s="488"/>
      <c r="CR2345" s="488"/>
      <c r="CS2345" s="488"/>
      <c r="CT2345" s="488"/>
      <c r="CU2345" s="488"/>
      <c r="CV2345" s="488"/>
      <c r="CW2345" s="488"/>
      <c r="CX2345" s="488"/>
      <c r="CY2345" s="554">
        <v>131353427</v>
      </c>
      <c r="CZ2345" s="84">
        <v>87568951</v>
      </c>
      <c r="DA2345" s="110"/>
      <c r="DB2345" s="856" t="s">
        <v>20280</v>
      </c>
      <c r="DC2345" s="565">
        <v>2</v>
      </c>
      <c r="DD2345" s="928"/>
      <c r="DE2345" s="565"/>
      <c r="DF2345" s="928"/>
      <c r="DG2345" s="373" t="s">
        <v>18941</v>
      </c>
      <c r="DH2345" s="214"/>
      <c r="DI2345" s="557"/>
      <c r="DJ2345" s="111">
        <v>41474</v>
      </c>
      <c r="DK2345" s="558">
        <v>3</v>
      </c>
      <c r="DL2345" s="928"/>
      <c r="DM2345" s="619" t="s">
        <v>20674</v>
      </c>
      <c r="DN2345" s="890">
        <v>131353427</v>
      </c>
      <c r="DO2345" s="928"/>
      <c r="DP2345" s="928"/>
      <c r="DQ2345" s="928"/>
      <c r="DR2345" s="928"/>
    </row>
    <row r="2346" spans="1:122" ht="60.75" customHeight="1" thickTop="1" thickBot="1">
      <c r="A2346" s="214" t="s">
        <v>15127</v>
      </c>
      <c r="B2346" s="214" t="s">
        <v>14383</v>
      </c>
      <c r="C2346" s="214" t="s">
        <v>539</v>
      </c>
      <c r="D2346" s="374">
        <v>1</v>
      </c>
      <c r="E2346" s="517">
        <v>41480</v>
      </c>
      <c r="F2346" s="517">
        <v>41472</v>
      </c>
      <c r="G2346" s="517">
        <v>41506</v>
      </c>
      <c r="H2346" s="520">
        <v>41598</v>
      </c>
      <c r="I2346" s="517" t="s">
        <v>5126</v>
      </c>
      <c r="J2346" s="382">
        <v>12</v>
      </c>
      <c r="K2346" s="551" t="e">
        <v>#VALUE!</v>
      </c>
      <c r="L2346" s="517">
        <v>41499</v>
      </c>
      <c r="M2346" s="239"/>
      <c r="N2346" s="214" t="s">
        <v>15143</v>
      </c>
      <c r="O2346" s="1166">
        <v>899999061</v>
      </c>
      <c r="P2346" s="530" t="s">
        <v>19213</v>
      </c>
      <c r="Q2346" s="530" t="s">
        <v>19214</v>
      </c>
      <c r="R2346" s="530" t="s">
        <v>1097</v>
      </c>
      <c r="S2346" s="530" t="s">
        <v>1097</v>
      </c>
      <c r="T2346" s="530" t="s">
        <v>1097</v>
      </c>
      <c r="U2346" s="530" t="s">
        <v>1097</v>
      </c>
      <c r="V2346" s="530" t="s">
        <v>1097</v>
      </c>
      <c r="W2346" s="530" t="s">
        <v>1097</v>
      </c>
      <c r="X2346" s="530"/>
      <c r="Y2346" s="530"/>
      <c r="Z2346" s="530"/>
      <c r="AA2346" s="530"/>
      <c r="AB2346" s="214" t="s">
        <v>15473</v>
      </c>
      <c r="AC2346" s="214"/>
      <c r="AD2346" s="214"/>
      <c r="AE2346" s="214" t="s">
        <v>11443</v>
      </c>
      <c r="AF2346" s="214" t="s">
        <v>15130</v>
      </c>
      <c r="AG2346" s="626" t="s">
        <v>15129</v>
      </c>
      <c r="AH2346" s="636">
        <v>1989675000</v>
      </c>
      <c r="AI2346" s="634">
        <v>2050000000</v>
      </c>
      <c r="AJ2346" s="634">
        <v>4039675000</v>
      </c>
      <c r="AK2346" s="214" t="s">
        <v>15128</v>
      </c>
      <c r="AL2346" s="214" t="s">
        <v>156</v>
      </c>
      <c r="AM2346" s="86">
        <v>1989675000</v>
      </c>
      <c r="AN2346" s="462" t="s">
        <v>14315</v>
      </c>
      <c r="AO2346" s="462" t="s">
        <v>14315</v>
      </c>
      <c r="AP2346" s="169"/>
      <c r="AQ2346" s="366">
        <v>1615870000</v>
      </c>
      <c r="AR2346" s="375">
        <v>41598</v>
      </c>
      <c r="AS2346" s="603">
        <v>666</v>
      </c>
      <c r="AT2346" s="488"/>
      <c r="AU2346" s="488"/>
      <c r="AV2346" s="470"/>
      <c r="AW2346" s="488"/>
      <c r="AX2346" s="488"/>
      <c r="AY2346" s="488"/>
      <c r="AZ2346" s="488"/>
      <c r="BA2346" s="488"/>
      <c r="BB2346" s="488"/>
      <c r="BC2346" s="488"/>
      <c r="BD2346" s="488"/>
      <c r="BE2346" s="488"/>
      <c r="BF2346" s="488"/>
      <c r="BG2346" s="488"/>
      <c r="BH2346" s="488"/>
      <c r="BI2346" s="488"/>
      <c r="BJ2346" s="488"/>
      <c r="BK2346" s="488"/>
      <c r="BL2346" s="488"/>
      <c r="BM2346" s="488"/>
      <c r="BN2346" s="488"/>
      <c r="BO2346" s="488"/>
      <c r="BP2346" s="488"/>
      <c r="BQ2346" s="488"/>
      <c r="BR2346" s="488"/>
      <c r="BS2346" s="488"/>
      <c r="BT2346" s="488"/>
      <c r="BU2346" s="488"/>
      <c r="BV2346" s="488"/>
      <c r="BW2346" s="488"/>
      <c r="BX2346" s="488"/>
      <c r="BY2346" s="488"/>
      <c r="BZ2346" s="488"/>
      <c r="CA2346" s="488"/>
      <c r="CB2346" s="488"/>
      <c r="CC2346" s="488"/>
      <c r="CD2346" s="488"/>
      <c r="CE2346" s="488"/>
      <c r="CF2346" s="488"/>
      <c r="CG2346" s="488"/>
      <c r="CH2346" s="488"/>
      <c r="CI2346" s="488"/>
      <c r="CJ2346" s="488"/>
      <c r="CK2346" s="488"/>
      <c r="CL2346" s="488"/>
      <c r="CM2346" s="488"/>
      <c r="CN2346" s="488"/>
      <c r="CO2346" s="488"/>
      <c r="CP2346" s="488"/>
      <c r="CQ2346" s="488"/>
      <c r="CR2346" s="488"/>
      <c r="CS2346" s="488"/>
      <c r="CT2346" s="488"/>
      <c r="CU2346" s="488"/>
      <c r="CV2346" s="488"/>
      <c r="CW2346" s="488"/>
      <c r="CX2346" s="488"/>
      <c r="CY2346" s="554">
        <v>1615870000</v>
      </c>
      <c r="CZ2346" s="84">
        <v>373805000</v>
      </c>
      <c r="DA2346" s="110"/>
      <c r="DB2346" s="856" t="e">
        <v>#VALUE!</v>
      </c>
      <c r="DC2346" s="565">
        <v>1</v>
      </c>
      <c r="DD2346" s="928"/>
      <c r="DE2346" s="565"/>
      <c r="DF2346" s="928"/>
      <c r="DG2346" s="555"/>
      <c r="DH2346" s="214"/>
      <c r="DI2346" s="557">
        <v>41498</v>
      </c>
      <c r="DJ2346" s="111">
        <v>41472</v>
      </c>
      <c r="DK2346" s="558">
        <v>0</v>
      </c>
      <c r="DL2346" s="928"/>
      <c r="DM2346" s="619" t="s">
        <v>20638</v>
      </c>
      <c r="DN2346" s="890">
        <v>1615870000</v>
      </c>
      <c r="DO2346" s="928"/>
      <c r="DP2346" s="928"/>
      <c r="DQ2346" s="928"/>
      <c r="DR2346" s="928"/>
    </row>
    <row r="2347" spans="1:122" ht="60.75" customHeight="1" thickTop="1" thickBot="1">
      <c r="A2347" s="214" t="s">
        <v>15133</v>
      </c>
      <c r="B2347" s="214" t="s">
        <v>14383</v>
      </c>
      <c r="C2347" s="214" t="s">
        <v>539</v>
      </c>
      <c r="D2347" s="374">
        <v>1</v>
      </c>
      <c r="E2347" s="517">
        <v>41473</v>
      </c>
      <c r="F2347" s="517">
        <v>41473</v>
      </c>
      <c r="G2347" s="517">
        <v>41516</v>
      </c>
      <c r="H2347" s="517">
        <v>41669</v>
      </c>
      <c r="I2347" s="517" t="s">
        <v>5126</v>
      </c>
      <c r="J2347" s="382">
        <v>12</v>
      </c>
      <c r="K2347" s="551" t="e">
        <v>#VALUE!</v>
      </c>
      <c r="L2347" s="517">
        <v>41483</v>
      </c>
      <c r="M2347" s="239"/>
      <c r="N2347" s="214" t="s">
        <v>11585</v>
      </c>
      <c r="O2347" s="1166">
        <v>890480184</v>
      </c>
      <c r="P2347" s="530" t="s">
        <v>1097</v>
      </c>
      <c r="Q2347" s="530" t="s">
        <v>1097</v>
      </c>
      <c r="R2347" s="530" t="s">
        <v>1097</v>
      </c>
      <c r="S2347" s="530" t="s">
        <v>1097</v>
      </c>
      <c r="T2347" s="530" t="s">
        <v>1097</v>
      </c>
      <c r="U2347" s="530" t="s">
        <v>1097</v>
      </c>
      <c r="V2347" s="530" t="s">
        <v>1097</v>
      </c>
      <c r="W2347" s="530" t="s">
        <v>1097</v>
      </c>
      <c r="X2347" s="530"/>
      <c r="Y2347" s="530"/>
      <c r="Z2347" s="530"/>
      <c r="AA2347" s="530"/>
      <c r="AB2347" s="214" t="s">
        <v>15148</v>
      </c>
      <c r="AC2347" s="214"/>
      <c r="AD2347" s="214"/>
      <c r="AE2347" s="214" t="s">
        <v>11443</v>
      </c>
      <c r="AF2347" s="214" t="s">
        <v>15130</v>
      </c>
      <c r="AG2347" s="626" t="s">
        <v>15134</v>
      </c>
      <c r="AH2347" s="636">
        <v>1500000000</v>
      </c>
      <c r="AI2347" s="634">
        <v>250000000</v>
      </c>
      <c r="AJ2347" s="634">
        <v>1750000000</v>
      </c>
      <c r="AK2347" s="214" t="s">
        <v>15271</v>
      </c>
      <c r="AL2347" s="214" t="s">
        <v>156</v>
      </c>
      <c r="AM2347" s="86">
        <v>1500000000</v>
      </c>
      <c r="AN2347" s="462" t="s">
        <v>15135</v>
      </c>
      <c r="AO2347" s="462" t="s">
        <v>11091</v>
      </c>
      <c r="AP2347" s="169"/>
      <c r="AQ2347" s="84">
        <v>700000000</v>
      </c>
      <c r="AR2347" s="375">
        <v>41669</v>
      </c>
      <c r="AS2347" s="603">
        <v>739</v>
      </c>
      <c r="AT2347" s="488"/>
      <c r="AU2347" s="488"/>
      <c r="AV2347" s="470"/>
      <c r="AW2347" s="488"/>
      <c r="AX2347" s="488"/>
      <c r="AY2347" s="488"/>
      <c r="AZ2347" s="488"/>
      <c r="BA2347" s="488"/>
      <c r="BB2347" s="488"/>
      <c r="BC2347" s="488"/>
      <c r="BD2347" s="488"/>
      <c r="BE2347" s="488"/>
      <c r="BF2347" s="488"/>
      <c r="BG2347" s="488"/>
      <c r="BH2347" s="488"/>
      <c r="BI2347" s="488"/>
      <c r="BJ2347" s="488"/>
      <c r="BK2347" s="488"/>
      <c r="BL2347" s="488"/>
      <c r="BM2347" s="488"/>
      <c r="BN2347" s="488"/>
      <c r="BO2347" s="488"/>
      <c r="BP2347" s="488"/>
      <c r="BQ2347" s="488"/>
      <c r="BR2347" s="488"/>
      <c r="BS2347" s="488"/>
      <c r="BT2347" s="488"/>
      <c r="BU2347" s="488"/>
      <c r="BV2347" s="488"/>
      <c r="BW2347" s="488"/>
      <c r="BX2347" s="488"/>
      <c r="BY2347" s="488"/>
      <c r="BZ2347" s="488"/>
      <c r="CA2347" s="488"/>
      <c r="CB2347" s="488"/>
      <c r="CC2347" s="488"/>
      <c r="CD2347" s="488"/>
      <c r="CE2347" s="488"/>
      <c r="CF2347" s="488"/>
      <c r="CG2347" s="488"/>
      <c r="CH2347" s="488"/>
      <c r="CI2347" s="488"/>
      <c r="CJ2347" s="488"/>
      <c r="CK2347" s="488"/>
      <c r="CL2347" s="488"/>
      <c r="CM2347" s="488"/>
      <c r="CN2347" s="488"/>
      <c r="CO2347" s="488"/>
      <c r="CP2347" s="488"/>
      <c r="CQ2347" s="488"/>
      <c r="CR2347" s="488"/>
      <c r="CS2347" s="488"/>
      <c r="CT2347" s="488"/>
      <c r="CU2347" s="488"/>
      <c r="CV2347" s="488"/>
      <c r="CW2347" s="488"/>
      <c r="CX2347" s="488"/>
      <c r="CY2347" s="554">
        <v>700000000</v>
      </c>
      <c r="CZ2347" s="84">
        <v>800000000</v>
      </c>
      <c r="DA2347" s="110"/>
      <c r="DB2347" s="856" t="e">
        <v>#VALUE!</v>
      </c>
      <c r="DC2347" s="565">
        <v>1</v>
      </c>
      <c r="DD2347" s="928"/>
      <c r="DE2347" s="565"/>
      <c r="DF2347" s="928"/>
      <c r="DG2347" s="555"/>
      <c r="DH2347" s="214"/>
      <c r="DI2347" s="557">
        <v>41514</v>
      </c>
      <c r="DJ2347" s="111">
        <v>41473</v>
      </c>
      <c r="DK2347" s="558">
        <v>0</v>
      </c>
      <c r="DL2347" s="928"/>
      <c r="DM2347" s="619" t="s">
        <v>20638</v>
      </c>
      <c r="DN2347" s="890">
        <v>700000000</v>
      </c>
      <c r="DO2347" s="928"/>
      <c r="DP2347" s="928"/>
      <c r="DQ2347" s="928"/>
      <c r="DR2347" s="928"/>
    </row>
    <row r="2348" spans="1:122" ht="60.75" customHeight="1" thickTop="1" thickBot="1">
      <c r="A2348" s="214" t="s">
        <v>15145</v>
      </c>
      <c r="B2348" s="214" t="s">
        <v>10331</v>
      </c>
      <c r="C2348" s="214" t="s">
        <v>541</v>
      </c>
      <c r="D2348" s="374">
        <v>0</v>
      </c>
      <c r="E2348" s="517">
        <v>41498</v>
      </c>
      <c r="F2348" s="517">
        <v>41473</v>
      </c>
      <c r="G2348" s="517">
        <v>41516</v>
      </c>
      <c r="H2348" s="517">
        <v>41537</v>
      </c>
      <c r="I2348" s="517">
        <v>41537</v>
      </c>
      <c r="J2348" s="382">
        <v>18</v>
      </c>
      <c r="K2348" s="551">
        <v>42083</v>
      </c>
      <c r="L2348" s="517">
        <v>41498</v>
      </c>
      <c r="M2348" s="239"/>
      <c r="N2348" s="214" t="s">
        <v>598</v>
      </c>
      <c r="O2348" s="1166">
        <v>890399010</v>
      </c>
      <c r="P2348" s="530" t="s">
        <v>1097</v>
      </c>
      <c r="Q2348" s="530" t="s">
        <v>1097</v>
      </c>
      <c r="R2348" s="530" t="s">
        <v>1097</v>
      </c>
      <c r="S2348" s="530" t="s">
        <v>1097</v>
      </c>
      <c r="T2348" s="530" t="s">
        <v>1097</v>
      </c>
      <c r="U2348" s="530" t="s">
        <v>1097</v>
      </c>
      <c r="V2348" s="530" t="s">
        <v>1097</v>
      </c>
      <c r="W2348" s="530" t="s">
        <v>1097</v>
      </c>
      <c r="X2348" s="530"/>
      <c r="Y2348" s="530"/>
      <c r="Z2348" s="530"/>
      <c r="AA2348" s="530"/>
      <c r="AB2348" s="214" t="s">
        <v>15253</v>
      </c>
      <c r="AC2348" s="214"/>
      <c r="AD2348" s="214" t="s">
        <v>10433</v>
      </c>
      <c r="AE2348" s="214" t="s">
        <v>10236</v>
      </c>
      <c r="AF2348" s="214" t="s">
        <v>12549</v>
      </c>
      <c r="AG2348" s="626" t="s">
        <v>15151</v>
      </c>
      <c r="AH2348" s="636">
        <v>14280840</v>
      </c>
      <c r="AI2348" s="634">
        <v>6120360</v>
      </c>
      <c r="AJ2348" s="634">
        <v>20401200</v>
      </c>
      <c r="AK2348" s="214" t="s">
        <v>15251</v>
      </c>
      <c r="AL2348" s="214" t="s">
        <v>156</v>
      </c>
      <c r="AM2348" s="86">
        <v>14280840</v>
      </c>
      <c r="AN2348" s="462" t="s">
        <v>1452</v>
      </c>
      <c r="AO2348" s="462" t="s">
        <v>11428</v>
      </c>
      <c r="AP2348" s="169"/>
      <c r="AQ2348" s="84">
        <v>14280840</v>
      </c>
      <c r="AR2348" s="553">
        <v>41537</v>
      </c>
      <c r="AS2348" s="554">
        <v>593</v>
      </c>
      <c r="AT2348" s="488"/>
      <c r="AU2348" s="488"/>
      <c r="AV2348" s="470"/>
      <c r="AW2348" s="488"/>
      <c r="AX2348" s="488"/>
      <c r="AY2348" s="488"/>
      <c r="AZ2348" s="488"/>
      <c r="BA2348" s="488"/>
      <c r="BB2348" s="488"/>
      <c r="BC2348" s="488"/>
      <c r="BD2348" s="488"/>
      <c r="BE2348" s="488"/>
      <c r="BF2348" s="488"/>
      <c r="BG2348" s="488"/>
      <c r="BH2348" s="488"/>
      <c r="BI2348" s="488"/>
      <c r="BJ2348" s="488"/>
      <c r="BK2348" s="488"/>
      <c r="BL2348" s="488"/>
      <c r="BM2348" s="488"/>
      <c r="BN2348" s="488"/>
      <c r="BO2348" s="488"/>
      <c r="BP2348" s="488"/>
      <c r="BQ2348" s="488"/>
      <c r="BR2348" s="488"/>
      <c r="BS2348" s="488"/>
      <c r="BT2348" s="488"/>
      <c r="BU2348" s="488"/>
      <c r="BV2348" s="488"/>
      <c r="BW2348" s="488"/>
      <c r="BX2348" s="488"/>
      <c r="BY2348" s="488"/>
      <c r="BZ2348" s="488"/>
      <c r="CA2348" s="488"/>
      <c r="CB2348" s="488"/>
      <c r="CC2348" s="488"/>
      <c r="CD2348" s="488"/>
      <c r="CE2348" s="488"/>
      <c r="CF2348" s="488"/>
      <c r="CG2348" s="488"/>
      <c r="CH2348" s="488"/>
      <c r="CI2348" s="488"/>
      <c r="CJ2348" s="488"/>
      <c r="CK2348" s="488"/>
      <c r="CL2348" s="488"/>
      <c r="CM2348" s="488"/>
      <c r="CN2348" s="488"/>
      <c r="CO2348" s="488"/>
      <c r="CP2348" s="488"/>
      <c r="CQ2348" s="488"/>
      <c r="CR2348" s="488"/>
      <c r="CS2348" s="488"/>
      <c r="CT2348" s="488"/>
      <c r="CU2348" s="488"/>
      <c r="CV2348" s="488"/>
      <c r="CW2348" s="488"/>
      <c r="CX2348" s="488"/>
      <c r="CY2348" s="554">
        <v>14280840</v>
      </c>
      <c r="CZ2348" s="84">
        <v>0</v>
      </c>
      <c r="DA2348" s="110"/>
      <c r="DB2348" s="856" t="s">
        <v>20280</v>
      </c>
      <c r="DC2348" s="565">
        <v>1</v>
      </c>
      <c r="DD2348" s="928"/>
      <c r="DE2348" s="565"/>
      <c r="DF2348" s="928"/>
      <c r="DG2348" s="555"/>
      <c r="DH2348" s="214"/>
      <c r="DI2348" s="557"/>
      <c r="DJ2348" s="111">
        <v>41478</v>
      </c>
      <c r="DK2348" s="558">
        <v>5</v>
      </c>
      <c r="DL2348" s="581" t="s">
        <v>15785</v>
      </c>
      <c r="DM2348" s="619" t="s">
        <v>20709</v>
      </c>
      <c r="DN2348" s="890">
        <v>14280840</v>
      </c>
      <c r="DO2348" s="928"/>
      <c r="DP2348" s="928"/>
      <c r="DQ2348" s="928"/>
      <c r="DR2348" s="928"/>
    </row>
    <row r="2349" spans="1:122" ht="60.75" customHeight="1" thickTop="1" thickBot="1">
      <c r="A2349" s="214" t="s">
        <v>15146</v>
      </c>
      <c r="B2349" s="214" t="s">
        <v>3633</v>
      </c>
      <c r="C2349" s="214" t="s">
        <v>543</v>
      </c>
      <c r="D2349" s="374">
        <v>1</v>
      </c>
      <c r="E2349" s="517">
        <v>41509</v>
      </c>
      <c r="F2349" s="517">
        <v>41473</v>
      </c>
      <c r="G2349" s="517">
        <v>41530</v>
      </c>
      <c r="H2349" s="517">
        <v>41563</v>
      </c>
      <c r="I2349" s="517">
        <v>41563</v>
      </c>
      <c r="J2349" s="382">
        <v>6</v>
      </c>
      <c r="K2349" s="551">
        <v>41745</v>
      </c>
      <c r="L2349" s="517">
        <v>41526</v>
      </c>
      <c r="M2349" s="239"/>
      <c r="N2349" s="214" t="s">
        <v>4142</v>
      </c>
      <c r="O2349" s="1166">
        <v>860030212</v>
      </c>
      <c r="P2349" s="530" t="s">
        <v>19215</v>
      </c>
      <c r="Q2349" s="530" t="s">
        <v>19216</v>
      </c>
      <c r="R2349" s="530" t="s">
        <v>1097</v>
      </c>
      <c r="S2349" s="530" t="s">
        <v>1097</v>
      </c>
      <c r="T2349" s="530" t="s">
        <v>1097</v>
      </c>
      <c r="U2349" s="530" t="s">
        <v>1097</v>
      </c>
      <c r="V2349" s="530" t="s">
        <v>1097</v>
      </c>
      <c r="W2349" s="530" t="s">
        <v>1097</v>
      </c>
      <c r="X2349" s="530"/>
      <c r="Y2349" s="530"/>
      <c r="Z2349" s="530"/>
      <c r="AA2349" s="530"/>
      <c r="AB2349" s="214" t="s">
        <v>15154</v>
      </c>
      <c r="AC2349" s="214"/>
      <c r="AD2349" s="214" t="s">
        <v>15140</v>
      </c>
      <c r="AE2349" s="214" t="s">
        <v>11443</v>
      </c>
      <c r="AF2349" s="214">
        <v>177</v>
      </c>
      <c r="AG2349" s="626" t="s">
        <v>15153</v>
      </c>
      <c r="AH2349" s="636">
        <v>61954661</v>
      </c>
      <c r="AI2349" s="634">
        <v>55197568</v>
      </c>
      <c r="AJ2349" s="634">
        <v>117152229</v>
      </c>
      <c r="AK2349" s="214" t="s">
        <v>15272</v>
      </c>
      <c r="AL2349" s="214" t="s">
        <v>156</v>
      </c>
      <c r="AM2349" s="86">
        <v>61954661</v>
      </c>
      <c r="AN2349" s="462" t="s">
        <v>14315</v>
      </c>
      <c r="AO2349" s="462" t="s">
        <v>14315</v>
      </c>
      <c r="AP2349" s="169"/>
      <c r="AQ2349" s="84">
        <v>61954661</v>
      </c>
      <c r="AR2349" s="375">
        <v>41563</v>
      </c>
      <c r="AS2349" s="603">
        <v>625</v>
      </c>
      <c r="AT2349" s="488"/>
      <c r="AU2349" s="488"/>
      <c r="AV2349" s="470"/>
      <c r="AW2349" s="488"/>
      <c r="AX2349" s="488"/>
      <c r="AY2349" s="488"/>
      <c r="AZ2349" s="488"/>
      <c r="BA2349" s="488"/>
      <c r="BB2349" s="488"/>
      <c r="BC2349" s="488"/>
      <c r="BD2349" s="488"/>
      <c r="BE2349" s="488"/>
      <c r="BF2349" s="488"/>
      <c r="BG2349" s="488"/>
      <c r="BH2349" s="488"/>
      <c r="BI2349" s="488"/>
      <c r="BJ2349" s="488"/>
      <c r="BK2349" s="488"/>
      <c r="BL2349" s="488"/>
      <c r="BM2349" s="488"/>
      <c r="BN2349" s="488"/>
      <c r="BO2349" s="488"/>
      <c r="BP2349" s="488"/>
      <c r="BQ2349" s="488"/>
      <c r="BR2349" s="488"/>
      <c r="BS2349" s="488"/>
      <c r="BT2349" s="488"/>
      <c r="BU2349" s="488"/>
      <c r="BV2349" s="488"/>
      <c r="BW2349" s="488"/>
      <c r="BX2349" s="488"/>
      <c r="BY2349" s="488"/>
      <c r="BZ2349" s="488"/>
      <c r="CA2349" s="488"/>
      <c r="CB2349" s="488"/>
      <c r="CC2349" s="488"/>
      <c r="CD2349" s="488"/>
      <c r="CE2349" s="488"/>
      <c r="CF2349" s="488"/>
      <c r="CG2349" s="488"/>
      <c r="CH2349" s="488"/>
      <c r="CI2349" s="488"/>
      <c r="CJ2349" s="488"/>
      <c r="CK2349" s="488"/>
      <c r="CL2349" s="488"/>
      <c r="CM2349" s="488"/>
      <c r="CN2349" s="488"/>
      <c r="CO2349" s="488"/>
      <c r="CP2349" s="488"/>
      <c r="CQ2349" s="488"/>
      <c r="CR2349" s="488"/>
      <c r="CS2349" s="488"/>
      <c r="CT2349" s="488"/>
      <c r="CU2349" s="488"/>
      <c r="CV2349" s="488"/>
      <c r="CW2349" s="488"/>
      <c r="CX2349" s="488"/>
      <c r="CY2349" s="554">
        <v>61954661</v>
      </c>
      <c r="CZ2349" s="84">
        <v>0</v>
      </c>
      <c r="DA2349" s="110"/>
      <c r="DB2349" s="856" t="s">
        <v>20280</v>
      </c>
      <c r="DC2349" s="565">
        <v>1</v>
      </c>
      <c r="DD2349" s="928" t="s">
        <v>16680</v>
      </c>
      <c r="DE2349" s="565"/>
      <c r="DF2349" s="928"/>
      <c r="DG2349" s="555"/>
      <c r="DH2349" s="214"/>
      <c r="DI2349" s="557">
        <v>41526</v>
      </c>
      <c r="DJ2349" s="111">
        <v>41479</v>
      </c>
      <c r="DK2349" s="558">
        <v>6</v>
      </c>
      <c r="DL2349" s="928"/>
      <c r="DM2349" s="619" t="s">
        <v>20570</v>
      </c>
      <c r="DN2349" s="890">
        <v>61954661</v>
      </c>
      <c r="DO2349" s="928"/>
      <c r="DP2349" s="928"/>
      <c r="DQ2349" s="928"/>
      <c r="DR2349" s="928"/>
    </row>
    <row r="2350" spans="1:122" ht="60.75" customHeight="1" thickTop="1" thickBot="1">
      <c r="A2350" s="214" t="s">
        <v>15147</v>
      </c>
      <c r="B2350" s="214" t="s">
        <v>3633</v>
      </c>
      <c r="C2350" s="214" t="s">
        <v>543</v>
      </c>
      <c r="D2350" s="374">
        <v>1</v>
      </c>
      <c r="E2350" s="517">
        <v>41509</v>
      </c>
      <c r="F2350" s="517">
        <v>41473</v>
      </c>
      <c r="G2350" s="517">
        <v>41555</v>
      </c>
      <c r="H2350" s="517">
        <v>41569</v>
      </c>
      <c r="I2350" s="517">
        <v>41569</v>
      </c>
      <c r="J2350" s="382">
        <v>6</v>
      </c>
      <c r="K2350" s="551">
        <v>41751</v>
      </c>
      <c r="L2350" s="517">
        <v>41526</v>
      </c>
      <c r="M2350" s="239"/>
      <c r="N2350" s="214" t="s">
        <v>4142</v>
      </c>
      <c r="O2350" s="1166">
        <v>860030212</v>
      </c>
      <c r="P2350" s="530" t="s">
        <v>19215</v>
      </c>
      <c r="Q2350" s="530" t="s">
        <v>19216</v>
      </c>
      <c r="R2350" s="530" t="s">
        <v>1097</v>
      </c>
      <c r="S2350" s="530" t="s">
        <v>1097</v>
      </c>
      <c r="T2350" s="530" t="s">
        <v>1097</v>
      </c>
      <c r="U2350" s="530" t="s">
        <v>1097</v>
      </c>
      <c r="V2350" s="530" t="s">
        <v>1097</v>
      </c>
      <c r="W2350" s="530" t="s">
        <v>1097</v>
      </c>
      <c r="X2350" s="530"/>
      <c r="Y2350" s="530"/>
      <c r="Z2350" s="530"/>
      <c r="AA2350" s="530"/>
      <c r="AB2350" s="214" t="s">
        <v>15155</v>
      </c>
      <c r="AC2350" s="214"/>
      <c r="AD2350" s="214" t="s">
        <v>15140</v>
      </c>
      <c r="AE2350" s="214" t="s">
        <v>11443</v>
      </c>
      <c r="AF2350" s="214">
        <v>177</v>
      </c>
      <c r="AG2350" s="626" t="s">
        <v>15152</v>
      </c>
      <c r="AH2350" s="643">
        <v>98350000</v>
      </c>
      <c r="AI2350" s="634">
        <v>49568400</v>
      </c>
      <c r="AJ2350" s="634">
        <v>147918400</v>
      </c>
      <c r="AK2350" s="214" t="s">
        <v>15272</v>
      </c>
      <c r="AL2350" s="214" t="s">
        <v>156</v>
      </c>
      <c r="AM2350" s="86">
        <v>98350000</v>
      </c>
      <c r="AN2350" s="462" t="s">
        <v>14315</v>
      </c>
      <c r="AO2350" s="462" t="s">
        <v>14315</v>
      </c>
      <c r="AP2350" s="169"/>
      <c r="AQ2350" s="84">
        <v>98350000</v>
      </c>
      <c r="AR2350" s="375">
        <v>41569</v>
      </c>
      <c r="AS2350" s="603">
        <v>636</v>
      </c>
      <c r="AT2350" s="488"/>
      <c r="AU2350" s="488"/>
      <c r="AV2350" s="470"/>
      <c r="AW2350" s="488"/>
      <c r="AX2350" s="488"/>
      <c r="AY2350" s="488"/>
      <c r="AZ2350" s="488"/>
      <c r="BA2350" s="488"/>
      <c r="BB2350" s="488"/>
      <c r="BC2350" s="488"/>
      <c r="BD2350" s="488"/>
      <c r="BE2350" s="488"/>
      <c r="BF2350" s="488"/>
      <c r="BG2350" s="488"/>
      <c r="BH2350" s="488"/>
      <c r="BI2350" s="488"/>
      <c r="BJ2350" s="488"/>
      <c r="BK2350" s="488"/>
      <c r="BL2350" s="488"/>
      <c r="BM2350" s="488"/>
      <c r="BN2350" s="488"/>
      <c r="BO2350" s="488"/>
      <c r="BP2350" s="488"/>
      <c r="BQ2350" s="488"/>
      <c r="BR2350" s="488"/>
      <c r="BS2350" s="488"/>
      <c r="BT2350" s="488"/>
      <c r="BU2350" s="488"/>
      <c r="BV2350" s="488"/>
      <c r="BW2350" s="488"/>
      <c r="BX2350" s="488"/>
      <c r="BY2350" s="488"/>
      <c r="BZ2350" s="488"/>
      <c r="CA2350" s="488"/>
      <c r="CB2350" s="488"/>
      <c r="CC2350" s="488"/>
      <c r="CD2350" s="488"/>
      <c r="CE2350" s="488"/>
      <c r="CF2350" s="488"/>
      <c r="CG2350" s="488"/>
      <c r="CH2350" s="488"/>
      <c r="CI2350" s="488"/>
      <c r="CJ2350" s="488"/>
      <c r="CK2350" s="488"/>
      <c r="CL2350" s="488"/>
      <c r="CM2350" s="488"/>
      <c r="CN2350" s="488"/>
      <c r="CO2350" s="488"/>
      <c r="CP2350" s="488"/>
      <c r="CQ2350" s="488"/>
      <c r="CR2350" s="488"/>
      <c r="CS2350" s="488"/>
      <c r="CT2350" s="488"/>
      <c r="CU2350" s="488"/>
      <c r="CV2350" s="488"/>
      <c r="CW2350" s="488"/>
      <c r="CX2350" s="488"/>
      <c r="CY2350" s="554">
        <v>98350000</v>
      </c>
      <c r="CZ2350" s="84">
        <v>0</v>
      </c>
      <c r="DA2350" s="110"/>
      <c r="DB2350" s="856" t="s">
        <v>20280</v>
      </c>
      <c r="DC2350" s="565">
        <v>1</v>
      </c>
      <c r="DD2350" s="928" t="s">
        <v>16807</v>
      </c>
      <c r="DE2350" s="565"/>
      <c r="DF2350" s="928"/>
      <c r="DG2350" s="373" t="s">
        <v>17494</v>
      </c>
      <c r="DH2350" s="214"/>
      <c r="DI2350" s="557">
        <v>41526</v>
      </c>
      <c r="DJ2350" s="111">
        <v>41479</v>
      </c>
      <c r="DK2350" s="558">
        <v>6</v>
      </c>
      <c r="DL2350" s="928"/>
      <c r="DM2350" s="619" t="s">
        <v>20570</v>
      </c>
      <c r="DN2350" s="890">
        <v>98350000</v>
      </c>
      <c r="DO2350" s="928"/>
      <c r="DP2350" s="928"/>
      <c r="DQ2350" s="928"/>
      <c r="DR2350" s="928"/>
    </row>
    <row r="2351" spans="1:122" ht="60.75" customHeight="1" thickTop="1" thickBot="1">
      <c r="A2351" s="214" t="s">
        <v>15224</v>
      </c>
      <c r="B2351" s="214" t="s">
        <v>15298</v>
      </c>
      <c r="C2351" s="214" t="s">
        <v>86</v>
      </c>
      <c r="D2351" s="374">
        <v>0</v>
      </c>
      <c r="E2351" s="517">
        <v>41512</v>
      </c>
      <c r="F2351" s="517">
        <v>41477</v>
      </c>
      <c r="G2351" s="517">
        <v>41555</v>
      </c>
      <c r="H2351" s="517">
        <v>41564</v>
      </c>
      <c r="I2351" s="517">
        <v>41564</v>
      </c>
      <c r="J2351" s="382">
        <v>12</v>
      </c>
      <c r="K2351" s="551">
        <v>41929</v>
      </c>
      <c r="L2351" s="517">
        <v>41512</v>
      </c>
      <c r="M2351" s="239"/>
      <c r="N2351" s="214" t="s">
        <v>598</v>
      </c>
      <c r="O2351" s="1166">
        <v>890399010</v>
      </c>
      <c r="P2351" s="530" t="s">
        <v>1097</v>
      </c>
      <c r="Q2351" s="530" t="s">
        <v>1097</v>
      </c>
      <c r="R2351" s="530" t="s">
        <v>1097</v>
      </c>
      <c r="S2351" s="530" t="s">
        <v>1097</v>
      </c>
      <c r="T2351" s="530" t="s">
        <v>1097</v>
      </c>
      <c r="U2351" s="530" t="s">
        <v>1097</v>
      </c>
      <c r="V2351" s="530" t="s">
        <v>1097</v>
      </c>
      <c r="W2351" s="530" t="s">
        <v>1097</v>
      </c>
      <c r="X2351" s="530"/>
      <c r="Y2351" s="530"/>
      <c r="Z2351" s="530"/>
      <c r="AA2351" s="530"/>
      <c r="AB2351" s="214" t="s">
        <v>15227</v>
      </c>
      <c r="AC2351" s="214"/>
      <c r="AD2351" s="214" t="s">
        <v>15226</v>
      </c>
      <c r="AE2351" s="214" t="s">
        <v>14816</v>
      </c>
      <c r="AF2351" s="214" t="s">
        <v>14341</v>
      </c>
      <c r="AG2351" s="626" t="s">
        <v>15225</v>
      </c>
      <c r="AH2351" s="643">
        <v>500000000</v>
      </c>
      <c r="AI2351" s="634">
        <v>0</v>
      </c>
      <c r="AJ2351" s="634">
        <v>500000000</v>
      </c>
      <c r="AK2351" s="214" t="s">
        <v>15272</v>
      </c>
      <c r="AL2351" s="214" t="s">
        <v>156</v>
      </c>
      <c r="AM2351" s="86">
        <v>500000000</v>
      </c>
      <c r="AN2351" s="462" t="s">
        <v>1452</v>
      </c>
      <c r="AO2351" s="462" t="s">
        <v>11428</v>
      </c>
      <c r="AP2351" s="169"/>
      <c r="AQ2351" s="84">
        <v>500000000</v>
      </c>
      <c r="AR2351" s="375">
        <v>41564</v>
      </c>
      <c r="AS2351" s="603">
        <v>630</v>
      </c>
      <c r="AT2351" s="488"/>
      <c r="AU2351" s="488"/>
      <c r="AV2351" s="470"/>
      <c r="AW2351" s="488"/>
      <c r="AX2351" s="488"/>
      <c r="AY2351" s="488"/>
      <c r="AZ2351" s="488"/>
      <c r="BA2351" s="488"/>
      <c r="BB2351" s="488"/>
      <c r="BC2351" s="488"/>
      <c r="BD2351" s="488"/>
      <c r="BE2351" s="488"/>
      <c r="BF2351" s="488"/>
      <c r="BG2351" s="488"/>
      <c r="BH2351" s="488"/>
      <c r="BI2351" s="488"/>
      <c r="BJ2351" s="488"/>
      <c r="BK2351" s="488"/>
      <c r="BL2351" s="488"/>
      <c r="BM2351" s="488"/>
      <c r="BN2351" s="488"/>
      <c r="BO2351" s="488"/>
      <c r="BP2351" s="488"/>
      <c r="BQ2351" s="488"/>
      <c r="BR2351" s="488"/>
      <c r="BS2351" s="488"/>
      <c r="BT2351" s="488"/>
      <c r="BU2351" s="488"/>
      <c r="BV2351" s="488"/>
      <c r="BW2351" s="488"/>
      <c r="BX2351" s="488"/>
      <c r="BY2351" s="488"/>
      <c r="BZ2351" s="488"/>
      <c r="CA2351" s="488"/>
      <c r="CB2351" s="488"/>
      <c r="CC2351" s="488"/>
      <c r="CD2351" s="488"/>
      <c r="CE2351" s="488"/>
      <c r="CF2351" s="488"/>
      <c r="CG2351" s="488"/>
      <c r="CH2351" s="488"/>
      <c r="CI2351" s="488"/>
      <c r="CJ2351" s="488"/>
      <c r="CK2351" s="488"/>
      <c r="CL2351" s="488"/>
      <c r="CM2351" s="488"/>
      <c r="CN2351" s="488"/>
      <c r="CO2351" s="488"/>
      <c r="CP2351" s="488"/>
      <c r="CQ2351" s="488"/>
      <c r="CR2351" s="488"/>
      <c r="CS2351" s="488"/>
      <c r="CT2351" s="488"/>
      <c r="CU2351" s="488"/>
      <c r="CV2351" s="488"/>
      <c r="CW2351" s="488"/>
      <c r="CX2351" s="488"/>
      <c r="CY2351" s="554">
        <v>500000000</v>
      </c>
      <c r="CZ2351" s="84">
        <v>0</v>
      </c>
      <c r="DA2351" s="110"/>
      <c r="DB2351" s="856" t="s">
        <v>20280</v>
      </c>
      <c r="DC2351" s="565">
        <v>1</v>
      </c>
      <c r="DD2351" s="928" t="s">
        <v>16949</v>
      </c>
      <c r="DE2351" s="565"/>
      <c r="DF2351" s="928"/>
      <c r="DG2351" s="555" t="s">
        <v>1097</v>
      </c>
      <c r="DH2351" s="214"/>
      <c r="DI2351" s="557"/>
      <c r="DJ2351" s="111">
        <v>41479</v>
      </c>
      <c r="DK2351" s="558">
        <v>2</v>
      </c>
      <c r="DL2351" s="581" t="s">
        <v>15785</v>
      </c>
      <c r="DM2351" s="619" t="s">
        <v>20605</v>
      </c>
      <c r="DN2351" s="890">
        <v>500000000</v>
      </c>
      <c r="DO2351" s="928"/>
      <c r="DP2351" s="928"/>
      <c r="DQ2351" s="928"/>
      <c r="DR2351" s="928"/>
    </row>
    <row r="2352" spans="1:122" ht="60.75" customHeight="1" thickTop="1" thickBot="1">
      <c r="A2352" s="214" t="s">
        <v>15228</v>
      </c>
      <c r="B2352" s="214" t="s">
        <v>3633</v>
      </c>
      <c r="C2352" s="214" t="s">
        <v>543</v>
      </c>
      <c r="D2352" s="374">
        <v>1</v>
      </c>
      <c r="E2352" s="517">
        <v>41508</v>
      </c>
      <c r="F2352" s="517">
        <v>41477</v>
      </c>
      <c r="G2352" s="517">
        <v>41530</v>
      </c>
      <c r="H2352" s="517">
        <v>41565</v>
      </c>
      <c r="I2352" s="517">
        <v>41565</v>
      </c>
      <c r="J2352" s="382">
        <v>5</v>
      </c>
      <c r="K2352" s="551">
        <v>41716</v>
      </c>
      <c r="L2352" s="517">
        <v>41519</v>
      </c>
      <c r="M2352" s="239"/>
      <c r="N2352" s="214" t="s">
        <v>14464</v>
      </c>
      <c r="O2352" s="1166">
        <v>830084359</v>
      </c>
      <c r="P2352" s="530" t="s">
        <v>19217</v>
      </c>
      <c r="Q2352" s="530" t="s">
        <v>19218</v>
      </c>
      <c r="R2352" s="530" t="s">
        <v>1097</v>
      </c>
      <c r="S2352" s="530" t="s">
        <v>1097</v>
      </c>
      <c r="T2352" s="530" t="s">
        <v>1097</v>
      </c>
      <c r="U2352" s="530" t="s">
        <v>1097</v>
      </c>
      <c r="V2352" s="530" t="s">
        <v>1097</v>
      </c>
      <c r="W2352" s="530" t="s">
        <v>1097</v>
      </c>
      <c r="X2352" s="530"/>
      <c r="Y2352" s="530"/>
      <c r="Z2352" s="530"/>
      <c r="AA2352" s="530"/>
      <c r="AB2352" s="214" t="s">
        <v>16155</v>
      </c>
      <c r="AC2352" s="214"/>
      <c r="AD2352" s="214" t="s">
        <v>10889</v>
      </c>
      <c r="AE2352" s="214" t="s">
        <v>15230</v>
      </c>
      <c r="AF2352" s="214">
        <v>177</v>
      </c>
      <c r="AG2352" s="626" t="s">
        <v>15229</v>
      </c>
      <c r="AH2352" s="643">
        <v>60000000</v>
      </c>
      <c r="AI2352" s="634">
        <v>43900000</v>
      </c>
      <c r="AJ2352" s="634">
        <v>103900000</v>
      </c>
      <c r="AK2352" s="214" t="s">
        <v>15300</v>
      </c>
      <c r="AL2352" s="214" t="s">
        <v>156</v>
      </c>
      <c r="AM2352" s="86">
        <v>60000000</v>
      </c>
      <c r="AN2352" s="462" t="s">
        <v>14315</v>
      </c>
      <c r="AO2352" s="462" t="s">
        <v>14315</v>
      </c>
      <c r="AP2352" s="169"/>
      <c r="AQ2352" s="84">
        <v>60000000</v>
      </c>
      <c r="AR2352" s="375">
        <v>41565</v>
      </c>
      <c r="AS2352" s="603">
        <v>632</v>
      </c>
      <c r="AT2352" s="488"/>
      <c r="AU2352" s="488"/>
      <c r="AV2352" s="470"/>
      <c r="AW2352" s="488"/>
      <c r="AX2352" s="488"/>
      <c r="AY2352" s="488"/>
      <c r="AZ2352" s="488"/>
      <c r="BA2352" s="488"/>
      <c r="BB2352" s="488"/>
      <c r="BC2352" s="488"/>
      <c r="BD2352" s="488"/>
      <c r="BE2352" s="488"/>
      <c r="BF2352" s="488"/>
      <c r="BG2352" s="488"/>
      <c r="BH2352" s="488"/>
      <c r="BI2352" s="488"/>
      <c r="BJ2352" s="488"/>
      <c r="BK2352" s="488"/>
      <c r="BL2352" s="488"/>
      <c r="BM2352" s="488"/>
      <c r="BN2352" s="488"/>
      <c r="BO2352" s="488"/>
      <c r="BP2352" s="488"/>
      <c r="BQ2352" s="488"/>
      <c r="BR2352" s="488"/>
      <c r="BS2352" s="488"/>
      <c r="BT2352" s="488"/>
      <c r="BU2352" s="488"/>
      <c r="BV2352" s="488"/>
      <c r="BW2352" s="488"/>
      <c r="BX2352" s="488"/>
      <c r="BY2352" s="488"/>
      <c r="BZ2352" s="488"/>
      <c r="CA2352" s="488"/>
      <c r="CB2352" s="488"/>
      <c r="CC2352" s="488"/>
      <c r="CD2352" s="488"/>
      <c r="CE2352" s="488"/>
      <c r="CF2352" s="488"/>
      <c r="CG2352" s="488"/>
      <c r="CH2352" s="488"/>
      <c r="CI2352" s="488"/>
      <c r="CJ2352" s="488"/>
      <c r="CK2352" s="488"/>
      <c r="CL2352" s="488"/>
      <c r="CM2352" s="488"/>
      <c r="CN2352" s="488"/>
      <c r="CO2352" s="488"/>
      <c r="CP2352" s="488"/>
      <c r="CQ2352" s="488"/>
      <c r="CR2352" s="488"/>
      <c r="CS2352" s="488"/>
      <c r="CT2352" s="488"/>
      <c r="CU2352" s="488"/>
      <c r="CV2352" s="488"/>
      <c r="CW2352" s="488"/>
      <c r="CX2352" s="488"/>
      <c r="CY2352" s="554">
        <v>60000000</v>
      </c>
      <c r="CZ2352" s="84">
        <v>0</v>
      </c>
      <c r="DA2352" s="110"/>
      <c r="DB2352" s="856" t="s">
        <v>20809</v>
      </c>
      <c r="DC2352" s="565">
        <v>1</v>
      </c>
      <c r="DD2352" s="928" t="s">
        <v>16680</v>
      </c>
      <c r="DE2352" s="565"/>
      <c r="DF2352" s="928"/>
      <c r="DG2352" s="555"/>
      <c r="DH2352" s="214"/>
      <c r="DI2352" s="557">
        <v>41519</v>
      </c>
      <c r="DJ2352" s="111">
        <v>41481</v>
      </c>
      <c r="DK2352" s="558">
        <v>4</v>
      </c>
      <c r="DL2352" s="928"/>
      <c r="DM2352" s="619" t="s">
        <v>20570</v>
      </c>
      <c r="DN2352" s="890">
        <v>60000000</v>
      </c>
      <c r="DO2352" s="928"/>
      <c r="DP2352" s="928"/>
      <c r="DQ2352" s="928"/>
      <c r="DR2352" s="928"/>
    </row>
    <row r="2353" spans="1:122" ht="60.75" customHeight="1" thickTop="1" thickBot="1">
      <c r="A2353" s="716" t="s">
        <v>15231</v>
      </c>
      <c r="B2353" s="214" t="s">
        <v>12829</v>
      </c>
      <c r="C2353" s="214" t="s">
        <v>543</v>
      </c>
      <c r="D2353" s="374">
        <v>1</v>
      </c>
      <c r="E2353" s="517">
        <v>41485</v>
      </c>
      <c r="F2353" s="517">
        <v>41477</v>
      </c>
      <c r="G2353" s="517">
        <v>41669</v>
      </c>
      <c r="H2353" s="517">
        <v>41690</v>
      </c>
      <c r="I2353" s="517">
        <v>41690</v>
      </c>
      <c r="J2353" s="382">
        <v>12</v>
      </c>
      <c r="K2353" s="551">
        <v>42055</v>
      </c>
      <c r="L2353" s="517">
        <v>41661</v>
      </c>
      <c r="M2353" s="239"/>
      <c r="N2353" s="214" t="s">
        <v>611</v>
      </c>
      <c r="O2353" s="1166">
        <v>890316745</v>
      </c>
      <c r="P2353" s="530"/>
      <c r="Q2353" s="530"/>
      <c r="R2353" s="530"/>
      <c r="S2353" s="530"/>
      <c r="T2353" s="530"/>
      <c r="U2353" s="530"/>
      <c r="V2353" s="530"/>
      <c r="W2353" s="530"/>
      <c r="X2353" s="530"/>
      <c r="Y2353" s="530"/>
      <c r="Z2353" s="530"/>
      <c r="AA2353" s="530"/>
      <c r="AB2353" s="214" t="s">
        <v>15232</v>
      </c>
      <c r="AC2353" s="214"/>
      <c r="AD2353" s="214" t="s">
        <v>10889</v>
      </c>
      <c r="AE2353" s="214" t="s">
        <v>15230</v>
      </c>
      <c r="AF2353" s="192" t="s">
        <v>12555</v>
      </c>
      <c r="AG2353" s="626" t="s">
        <v>13832</v>
      </c>
      <c r="AH2353" s="697">
        <v>88000000</v>
      </c>
      <c r="AI2353" s="634">
        <v>347000000</v>
      </c>
      <c r="AJ2353" s="634">
        <v>435000000</v>
      </c>
      <c r="AK2353" s="214" t="s">
        <v>15300</v>
      </c>
      <c r="AL2353" s="214" t="s">
        <v>156</v>
      </c>
      <c r="AM2353" s="86">
        <v>88000000</v>
      </c>
      <c r="AN2353" s="462" t="s">
        <v>1452</v>
      </c>
      <c r="AO2353" s="462" t="s">
        <v>11428</v>
      </c>
      <c r="AP2353" s="169"/>
      <c r="AQ2353" s="84">
        <v>88000000</v>
      </c>
      <c r="AR2353" s="375">
        <v>41690</v>
      </c>
      <c r="AS2353" s="603">
        <v>752</v>
      </c>
      <c r="AT2353" s="488"/>
      <c r="AU2353" s="488"/>
      <c r="AV2353" s="470"/>
      <c r="AW2353" s="488"/>
      <c r="AX2353" s="488"/>
      <c r="AY2353" s="488"/>
      <c r="AZ2353" s="488"/>
      <c r="BA2353" s="488"/>
      <c r="BB2353" s="488"/>
      <c r="BC2353" s="488"/>
      <c r="BD2353" s="488"/>
      <c r="BE2353" s="488"/>
      <c r="BF2353" s="488"/>
      <c r="BG2353" s="488"/>
      <c r="BH2353" s="488"/>
      <c r="BI2353" s="488"/>
      <c r="BJ2353" s="488"/>
      <c r="BK2353" s="488"/>
      <c r="BL2353" s="488"/>
      <c r="BM2353" s="488"/>
      <c r="BN2353" s="488"/>
      <c r="BO2353" s="488"/>
      <c r="BP2353" s="488"/>
      <c r="BQ2353" s="488"/>
      <c r="BR2353" s="488"/>
      <c r="BS2353" s="488"/>
      <c r="BT2353" s="488"/>
      <c r="BU2353" s="488"/>
      <c r="BV2353" s="488"/>
      <c r="BW2353" s="488"/>
      <c r="BX2353" s="488"/>
      <c r="BY2353" s="488"/>
      <c r="BZ2353" s="488"/>
      <c r="CA2353" s="488"/>
      <c r="CB2353" s="488"/>
      <c r="CC2353" s="488"/>
      <c r="CD2353" s="488"/>
      <c r="CE2353" s="488"/>
      <c r="CF2353" s="488"/>
      <c r="CG2353" s="488"/>
      <c r="CH2353" s="488"/>
      <c r="CI2353" s="488"/>
      <c r="CJ2353" s="488"/>
      <c r="CK2353" s="488"/>
      <c r="CL2353" s="488"/>
      <c r="CM2353" s="488"/>
      <c r="CN2353" s="488"/>
      <c r="CO2353" s="488"/>
      <c r="CP2353" s="488"/>
      <c r="CQ2353" s="488"/>
      <c r="CR2353" s="488"/>
      <c r="CS2353" s="488"/>
      <c r="CT2353" s="488"/>
      <c r="CU2353" s="488"/>
      <c r="CV2353" s="488"/>
      <c r="CW2353" s="488"/>
      <c r="CX2353" s="488"/>
      <c r="CY2353" s="554">
        <v>88000000</v>
      </c>
      <c r="CZ2353" s="84">
        <v>0</v>
      </c>
      <c r="DA2353" s="110"/>
      <c r="DB2353" s="856" t="s">
        <v>20280</v>
      </c>
      <c r="DC2353" s="565">
        <v>1</v>
      </c>
      <c r="DD2353" s="928"/>
      <c r="DE2353" s="565"/>
      <c r="DF2353" s="928"/>
      <c r="DG2353" s="555"/>
      <c r="DH2353" s="214"/>
      <c r="DI2353" s="557">
        <v>41661</v>
      </c>
      <c r="DJ2353" s="111">
        <v>41481</v>
      </c>
      <c r="DK2353" s="558">
        <v>4</v>
      </c>
      <c r="DL2353" s="928"/>
      <c r="DM2353" s="619" t="s">
        <v>20686</v>
      </c>
      <c r="DN2353" s="890">
        <v>88000000</v>
      </c>
      <c r="DO2353" s="928"/>
      <c r="DP2353" s="928"/>
      <c r="DQ2353" s="928"/>
      <c r="DR2353" s="928"/>
    </row>
    <row r="2354" spans="1:122" ht="60.75" customHeight="1" thickTop="1" thickBot="1">
      <c r="A2354" s="214" t="s">
        <v>15233</v>
      </c>
      <c r="B2354" s="214" t="s">
        <v>11526</v>
      </c>
      <c r="C2354" s="214" t="s">
        <v>86</v>
      </c>
      <c r="D2354" s="374">
        <v>0</v>
      </c>
      <c r="E2354" s="517">
        <v>41502</v>
      </c>
      <c r="F2354" s="517">
        <v>41477</v>
      </c>
      <c r="G2354" s="517">
        <v>41506</v>
      </c>
      <c r="H2354" s="517">
        <v>41521</v>
      </c>
      <c r="I2354" s="517">
        <v>41521</v>
      </c>
      <c r="J2354" s="382">
        <v>24</v>
      </c>
      <c r="K2354" s="551">
        <v>42251</v>
      </c>
      <c r="L2354" s="517">
        <v>41502</v>
      </c>
      <c r="M2354" s="239"/>
      <c r="N2354" s="214" t="s">
        <v>15234</v>
      </c>
      <c r="O2354" s="1166">
        <v>890201213</v>
      </c>
      <c r="P2354" s="530" t="s">
        <v>1097</v>
      </c>
      <c r="Q2354" s="530" t="s">
        <v>1097</v>
      </c>
      <c r="R2354" s="530" t="s">
        <v>1097</v>
      </c>
      <c r="S2354" s="530" t="s">
        <v>1097</v>
      </c>
      <c r="T2354" s="530" t="s">
        <v>1097</v>
      </c>
      <c r="U2354" s="530" t="s">
        <v>1097</v>
      </c>
      <c r="V2354" s="530" t="s">
        <v>1097</v>
      </c>
      <c r="W2354" s="530" t="s">
        <v>1097</v>
      </c>
      <c r="X2354" s="530"/>
      <c r="Y2354" s="530"/>
      <c r="Z2354" s="530"/>
      <c r="AA2354" s="530"/>
      <c r="AB2354" s="214" t="s">
        <v>15235</v>
      </c>
      <c r="AC2354" s="214"/>
      <c r="AD2354" s="214" t="s">
        <v>15226</v>
      </c>
      <c r="AE2354" s="214" t="s">
        <v>15236</v>
      </c>
      <c r="AF2354" s="214" t="s">
        <v>13905</v>
      </c>
      <c r="AG2354" s="626" t="s">
        <v>15237</v>
      </c>
      <c r="AH2354" s="697">
        <v>200000000</v>
      </c>
      <c r="AI2354" s="634">
        <v>226998333</v>
      </c>
      <c r="AJ2354" s="634">
        <v>426998333</v>
      </c>
      <c r="AK2354" s="214" t="s">
        <v>15469</v>
      </c>
      <c r="AL2354" s="214" t="s">
        <v>156</v>
      </c>
      <c r="AM2354" s="86">
        <v>200000000</v>
      </c>
      <c r="AN2354" s="462" t="s">
        <v>1453</v>
      </c>
      <c r="AO2354" s="859" t="s">
        <v>2852</v>
      </c>
      <c r="AP2354" s="169"/>
      <c r="AQ2354" s="84">
        <v>120000000</v>
      </c>
      <c r="AR2354" s="375">
        <v>41521</v>
      </c>
      <c r="AS2354" s="603">
        <v>581</v>
      </c>
      <c r="AT2354" s="488"/>
      <c r="AU2354" s="488"/>
      <c r="AV2354" s="470"/>
      <c r="AW2354" s="488"/>
      <c r="AX2354" s="488"/>
      <c r="AY2354" s="488"/>
      <c r="AZ2354" s="488"/>
      <c r="BA2354" s="488"/>
      <c r="BB2354" s="488"/>
      <c r="BC2354" s="488"/>
      <c r="BD2354" s="488"/>
      <c r="BE2354" s="488"/>
      <c r="BF2354" s="488"/>
      <c r="BG2354" s="488"/>
      <c r="BH2354" s="488"/>
      <c r="BI2354" s="488"/>
      <c r="BJ2354" s="488"/>
      <c r="BK2354" s="488"/>
      <c r="BL2354" s="488"/>
      <c r="BM2354" s="488"/>
      <c r="BN2354" s="488"/>
      <c r="BO2354" s="488"/>
      <c r="BP2354" s="488"/>
      <c r="BQ2354" s="488"/>
      <c r="BR2354" s="488"/>
      <c r="BS2354" s="488"/>
      <c r="BT2354" s="488"/>
      <c r="BU2354" s="488"/>
      <c r="BV2354" s="488"/>
      <c r="BW2354" s="488"/>
      <c r="BX2354" s="488"/>
      <c r="BY2354" s="488"/>
      <c r="BZ2354" s="488"/>
      <c r="CA2354" s="488"/>
      <c r="CB2354" s="488"/>
      <c r="CC2354" s="488"/>
      <c r="CD2354" s="488"/>
      <c r="CE2354" s="488"/>
      <c r="CF2354" s="488"/>
      <c r="CG2354" s="488"/>
      <c r="CH2354" s="488"/>
      <c r="CI2354" s="488"/>
      <c r="CJ2354" s="488"/>
      <c r="CK2354" s="488"/>
      <c r="CL2354" s="488"/>
      <c r="CM2354" s="488"/>
      <c r="CN2354" s="488"/>
      <c r="CO2354" s="488"/>
      <c r="CP2354" s="488"/>
      <c r="CQ2354" s="488"/>
      <c r="CR2354" s="488"/>
      <c r="CS2354" s="488"/>
      <c r="CT2354" s="488"/>
      <c r="CU2354" s="488"/>
      <c r="CV2354" s="488"/>
      <c r="CW2354" s="488"/>
      <c r="CX2354" s="488"/>
      <c r="CY2354" s="554">
        <v>120000000</v>
      </c>
      <c r="CZ2354" s="84">
        <v>80000000</v>
      </c>
      <c r="DA2354" s="110"/>
      <c r="DB2354" s="856" t="s">
        <v>20280</v>
      </c>
      <c r="DC2354" s="565">
        <v>2</v>
      </c>
      <c r="DD2354" s="928"/>
      <c r="DE2354" s="565"/>
      <c r="DF2354" s="928"/>
      <c r="DG2354" s="555"/>
      <c r="DH2354" s="214"/>
      <c r="DI2354" s="557"/>
      <c r="DJ2354" s="111">
        <v>41481</v>
      </c>
      <c r="DK2354" s="558">
        <v>4</v>
      </c>
      <c r="DL2354" s="928"/>
      <c r="DM2354" s="619" t="s">
        <v>20586</v>
      </c>
      <c r="DN2354" s="890">
        <v>120000000</v>
      </c>
      <c r="DO2354" s="928"/>
      <c r="DP2354" s="928"/>
      <c r="DQ2354" s="928"/>
      <c r="DR2354" s="928"/>
    </row>
    <row r="2355" spans="1:122" ht="60.75" customHeight="1" thickTop="1" thickBot="1">
      <c r="A2355" s="214" t="s">
        <v>15238</v>
      </c>
      <c r="B2355" s="214" t="s">
        <v>4308</v>
      </c>
      <c r="C2355" s="214" t="s">
        <v>86</v>
      </c>
      <c r="D2355" s="374">
        <v>0</v>
      </c>
      <c r="E2355" s="517">
        <v>41478</v>
      </c>
      <c r="F2355" s="517">
        <v>41477</v>
      </c>
      <c r="G2355" s="517">
        <v>41540</v>
      </c>
      <c r="H2355" s="520">
        <v>41606</v>
      </c>
      <c r="I2355" s="517">
        <v>41478</v>
      </c>
      <c r="J2355" s="382">
        <v>24</v>
      </c>
      <c r="K2355" s="551">
        <v>42208</v>
      </c>
      <c r="L2355" s="517">
        <v>41478</v>
      </c>
      <c r="M2355" s="239"/>
      <c r="N2355" s="214" t="s">
        <v>4775</v>
      </c>
      <c r="O2355" s="1166">
        <v>890904996</v>
      </c>
      <c r="P2355" s="530" t="s">
        <v>1097</v>
      </c>
      <c r="Q2355" s="530" t="s">
        <v>1097</v>
      </c>
      <c r="R2355" s="530" t="s">
        <v>1097</v>
      </c>
      <c r="S2355" s="530" t="s">
        <v>1097</v>
      </c>
      <c r="T2355" s="530" t="s">
        <v>1097</v>
      </c>
      <c r="U2355" s="530" t="s">
        <v>1097</v>
      </c>
      <c r="V2355" s="530" t="s">
        <v>1097</v>
      </c>
      <c r="W2355" s="530" t="s">
        <v>1097</v>
      </c>
      <c r="X2355" s="530"/>
      <c r="Y2355" s="530"/>
      <c r="Z2355" s="530"/>
      <c r="AA2355" s="530"/>
      <c r="AB2355" s="214" t="s">
        <v>15244</v>
      </c>
      <c r="AC2355" s="214"/>
      <c r="AD2355" s="214" t="s">
        <v>15241</v>
      </c>
      <c r="AE2355" s="214" t="s">
        <v>14753</v>
      </c>
      <c r="AF2355" s="214" t="s">
        <v>12565</v>
      </c>
      <c r="AG2355" s="626" t="s">
        <v>15242</v>
      </c>
      <c r="AH2355" s="697">
        <v>257088000</v>
      </c>
      <c r="AI2355" s="634">
        <v>232425588</v>
      </c>
      <c r="AJ2355" s="634">
        <v>489513588</v>
      </c>
      <c r="AK2355" s="214" t="s">
        <v>15251</v>
      </c>
      <c r="AL2355" s="214" t="s">
        <v>156</v>
      </c>
      <c r="AM2355" s="86">
        <v>257088000</v>
      </c>
      <c r="AN2355" s="462" t="s">
        <v>14361</v>
      </c>
      <c r="AO2355" s="462" t="s">
        <v>8485</v>
      </c>
      <c r="AP2355" s="169"/>
      <c r="AQ2355" s="84">
        <v>128544000</v>
      </c>
      <c r="AR2355" s="375">
        <v>41606</v>
      </c>
      <c r="AS2355" s="603">
        <v>684</v>
      </c>
      <c r="AT2355" s="488"/>
      <c r="AU2355" s="488"/>
      <c r="AV2355" s="470"/>
      <c r="AW2355" s="488"/>
      <c r="AX2355" s="488"/>
      <c r="AY2355" s="488"/>
      <c r="AZ2355" s="488"/>
      <c r="BA2355" s="488"/>
      <c r="BB2355" s="488"/>
      <c r="BC2355" s="488"/>
      <c r="BD2355" s="488"/>
      <c r="BE2355" s="488"/>
      <c r="BF2355" s="488"/>
      <c r="BG2355" s="488"/>
      <c r="BH2355" s="488"/>
      <c r="BI2355" s="488"/>
      <c r="BJ2355" s="488"/>
      <c r="BK2355" s="488"/>
      <c r="BL2355" s="488"/>
      <c r="BM2355" s="488"/>
      <c r="BN2355" s="488"/>
      <c r="BO2355" s="488"/>
      <c r="BP2355" s="488"/>
      <c r="BQ2355" s="488"/>
      <c r="BR2355" s="488"/>
      <c r="BS2355" s="488"/>
      <c r="BT2355" s="488"/>
      <c r="BU2355" s="488"/>
      <c r="BV2355" s="488"/>
      <c r="BW2355" s="488"/>
      <c r="BX2355" s="488"/>
      <c r="BY2355" s="488"/>
      <c r="BZ2355" s="488"/>
      <c r="CA2355" s="488"/>
      <c r="CB2355" s="488"/>
      <c r="CC2355" s="488"/>
      <c r="CD2355" s="488"/>
      <c r="CE2355" s="488"/>
      <c r="CF2355" s="488"/>
      <c r="CG2355" s="488"/>
      <c r="CH2355" s="488"/>
      <c r="CI2355" s="488"/>
      <c r="CJ2355" s="488"/>
      <c r="CK2355" s="488"/>
      <c r="CL2355" s="488"/>
      <c r="CM2355" s="488"/>
      <c r="CN2355" s="488"/>
      <c r="CO2355" s="488"/>
      <c r="CP2355" s="488"/>
      <c r="CQ2355" s="488"/>
      <c r="CR2355" s="488"/>
      <c r="CS2355" s="488"/>
      <c r="CT2355" s="488"/>
      <c r="CU2355" s="488"/>
      <c r="CV2355" s="488"/>
      <c r="CW2355" s="488"/>
      <c r="CX2355" s="488"/>
      <c r="CY2355" s="554">
        <v>128544000</v>
      </c>
      <c r="CZ2355" s="84">
        <v>128544000</v>
      </c>
      <c r="DA2355" s="110"/>
      <c r="DB2355" s="856" t="s">
        <v>20280</v>
      </c>
      <c r="DC2355" s="565">
        <v>2</v>
      </c>
      <c r="DD2355" s="928" t="s">
        <v>16682</v>
      </c>
      <c r="DE2355" s="565"/>
      <c r="DF2355" s="928"/>
      <c r="DG2355" s="555"/>
      <c r="DH2355" s="214"/>
      <c r="DI2355" s="557"/>
      <c r="DJ2355" s="111">
        <v>41478</v>
      </c>
      <c r="DK2355" s="558">
        <v>1</v>
      </c>
      <c r="DL2355" s="928"/>
      <c r="DM2355" s="619" t="s">
        <v>20619</v>
      </c>
      <c r="DN2355" s="890">
        <v>128544000</v>
      </c>
      <c r="DO2355" s="928"/>
      <c r="DP2355" s="928"/>
      <c r="DQ2355" s="928"/>
      <c r="DR2355" s="928"/>
    </row>
    <row r="2356" spans="1:122" ht="60.75" customHeight="1" thickTop="1" thickBot="1">
      <c r="A2356" s="214" t="s">
        <v>15239</v>
      </c>
      <c r="B2356" s="214" t="s">
        <v>4308</v>
      </c>
      <c r="C2356" s="214" t="s">
        <v>86</v>
      </c>
      <c r="D2356" s="374">
        <v>0</v>
      </c>
      <c r="E2356" s="517">
        <v>41478</v>
      </c>
      <c r="F2356" s="517">
        <v>41477</v>
      </c>
      <c r="G2356" s="517">
        <v>41540</v>
      </c>
      <c r="H2356" s="517">
        <v>41606</v>
      </c>
      <c r="I2356" s="517">
        <v>41478</v>
      </c>
      <c r="J2356" s="382">
        <v>24</v>
      </c>
      <c r="K2356" s="551">
        <v>42208</v>
      </c>
      <c r="L2356" s="517">
        <v>41478</v>
      </c>
      <c r="M2356" s="239"/>
      <c r="N2356" s="214" t="s">
        <v>4775</v>
      </c>
      <c r="O2356" s="1166">
        <v>890904996</v>
      </c>
      <c r="P2356" s="530" t="s">
        <v>1097</v>
      </c>
      <c r="Q2356" s="530" t="s">
        <v>1097</v>
      </c>
      <c r="R2356" s="530" t="s">
        <v>1097</v>
      </c>
      <c r="S2356" s="530" t="s">
        <v>1097</v>
      </c>
      <c r="T2356" s="530" t="s">
        <v>1097</v>
      </c>
      <c r="U2356" s="530" t="s">
        <v>1097</v>
      </c>
      <c r="V2356" s="530" t="s">
        <v>1097</v>
      </c>
      <c r="W2356" s="530" t="s">
        <v>1097</v>
      </c>
      <c r="X2356" s="530"/>
      <c r="Y2356" s="530"/>
      <c r="Z2356" s="530"/>
      <c r="AA2356" s="530"/>
      <c r="AB2356" s="214" t="s">
        <v>15243</v>
      </c>
      <c r="AC2356" s="214"/>
      <c r="AD2356" s="214" t="s">
        <v>15241</v>
      </c>
      <c r="AE2356" s="214" t="s">
        <v>14753</v>
      </c>
      <c r="AF2356" s="214" t="s">
        <v>12565</v>
      </c>
      <c r="AG2356" s="626" t="s">
        <v>15242</v>
      </c>
      <c r="AH2356" s="697">
        <v>257088000</v>
      </c>
      <c r="AI2356" s="634">
        <v>232425588</v>
      </c>
      <c r="AJ2356" s="634">
        <v>489513588</v>
      </c>
      <c r="AK2356" s="214" t="s">
        <v>15251</v>
      </c>
      <c r="AL2356" s="214" t="s">
        <v>156</v>
      </c>
      <c r="AM2356" s="86">
        <v>257088000</v>
      </c>
      <c r="AN2356" s="462" t="s">
        <v>14361</v>
      </c>
      <c r="AO2356" s="462" t="s">
        <v>8485</v>
      </c>
      <c r="AP2356" s="169"/>
      <c r="AQ2356" s="84">
        <v>128544000</v>
      </c>
      <c r="AR2356" s="375">
        <v>41606</v>
      </c>
      <c r="AS2356" s="603">
        <v>684</v>
      </c>
      <c r="AT2356" s="488"/>
      <c r="AU2356" s="488"/>
      <c r="AV2356" s="470"/>
      <c r="AW2356" s="488"/>
      <c r="AX2356" s="488"/>
      <c r="AY2356" s="488"/>
      <c r="AZ2356" s="488"/>
      <c r="BA2356" s="488"/>
      <c r="BB2356" s="488"/>
      <c r="BC2356" s="488"/>
      <c r="BD2356" s="488"/>
      <c r="BE2356" s="488"/>
      <c r="BF2356" s="488"/>
      <c r="BG2356" s="488"/>
      <c r="BH2356" s="488"/>
      <c r="BI2356" s="488"/>
      <c r="BJ2356" s="488"/>
      <c r="BK2356" s="488"/>
      <c r="BL2356" s="488"/>
      <c r="BM2356" s="488"/>
      <c r="BN2356" s="488"/>
      <c r="BO2356" s="488"/>
      <c r="BP2356" s="488"/>
      <c r="BQ2356" s="488"/>
      <c r="BR2356" s="488"/>
      <c r="BS2356" s="488"/>
      <c r="BT2356" s="488"/>
      <c r="BU2356" s="488"/>
      <c r="BV2356" s="488"/>
      <c r="BW2356" s="488"/>
      <c r="BX2356" s="488"/>
      <c r="BY2356" s="488"/>
      <c r="BZ2356" s="488"/>
      <c r="CA2356" s="488"/>
      <c r="CB2356" s="488"/>
      <c r="CC2356" s="488"/>
      <c r="CD2356" s="488"/>
      <c r="CE2356" s="488"/>
      <c r="CF2356" s="488"/>
      <c r="CG2356" s="488"/>
      <c r="CH2356" s="488"/>
      <c r="CI2356" s="488"/>
      <c r="CJ2356" s="488"/>
      <c r="CK2356" s="488"/>
      <c r="CL2356" s="488"/>
      <c r="CM2356" s="488"/>
      <c r="CN2356" s="488"/>
      <c r="CO2356" s="488"/>
      <c r="CP2356" s="488"/>
      <c r="CQ2356" s="488"/>
      <c r="CR2356" s="488"/>
      <c r="CS2356" s="488"/>
      <c r="CT2356" s="488"/>
      <c r="CU2356" s="488"/>
      <c r="CV2356" s="488"/>
      <c r="CW2356" s="488"/>
      <c r="CX2356" s="488"/>
      <c r="CY2356" s="554">
        <v>128544000</v>
      </c>
      <c r="CZ2356" s="84">
        <v>128544000</v>
      </c>
      <c r="DA2356" s="110"/>
      <c r="DB2356" s="856" t="s">
        <v>20280</v>
      </c>
      <c r="DC2356" s="565">
        <v>2</v>
      </c>
      <c r="DD2356" s="928" t="s">
        <v>16682</v>
      </c>
      <c r="DE2356" s="565"/>
      <c r="DF2356" s="928"/>
      <c r="DG2356" s="555"/>
      <c r="DH2356" s="214"/>
      <c r="DI2356" s="557"/>
      <c r="DJ2356" s="111">
        <v>41478</v>
      </c>
      <c r="DK2356" s="558">
        <v>1</v>
      </c>
      <c r="DL2356" s="928"/>
      <c r="DM2356" s="619" t="s">
        <v>20619</v>
      </c>
      <c r="DN2356" s="890">
        <v>128544000</v>
      </c>
      <c r="DO2356" s="928"/>
      <c r="DP2356" s="928"/>
      <c r="DQ2356" s="928"/>
      <c r="DR2356" s="928"/>
    </row>
    <row r="2357" spans="1:122" ht="60.75" customHeight="1" thickTop="1" thickBot="1">
      <c r="A2357" s="214" t="s">
        <v>15240</v>
      </c>
      <c r="B2357" s="214" t="s">
        <v>14383</v>
      </c>
      <c r="C2357" s="214" t="s">
        <v>539</v>
      </c>
      <c r="D2357" s="374">
        <v>1</v>
      </c>
      <c r="E2357" s="517">
        <v>41521</v>
      </c>
      <c r="F2357" s="517">
        <v>41477</v>
      </c>
      <c r="G2357" s="517">
        <v>41578</v>
      </c>
      <c r="H2357" s="517">
        <v>41656</v>
      </c>
      <c r="I2357" s="517" t="s">
        <v>5126</v>
      </c>
      <c r="J2357" s="382">
        <v>12</v>
      </c>
      <c r="K2357" s="551" t="e">
        <v>#VALUE!</v>
      </c>
      <c r="L2357" s="517">
        <v>41549</v>
      </c>
      <c r="M2357" s="239"/>
      <c r="N2357" s="214" t="s">
        <v>67</v>
      </c>
      <c r="O2357" s="1166">
        <v>891480085</v>
      </c>
      <c r="P2357" s="530" t="s">
        <v>1097</v>
      </c>
      <c r="Q2357" s="530" t="s">
        <v>1097</v>
      </c>
      <c r="R2357" s="530" t="s">
        <v>1097</v>
      </c>
      <c r="S2357" s="530" t="s">
        <v>1097</v>
      </c>
      <c r="T2357" s="530" t="s">
        <v>1097</v>
      </c>
      <c r="U2357" s="530" t="s">
        <v>1097</v>
      </c>
      <c r="V2357" s="530" t="s">
        <v>1097</v>
      </c>
      <c r="W2357" s="530" t="s">
        <v>1097</v>
      </c>
      <c r="X2357" s="530"/>
      <c r="Y2357" s="530"/>
      <c r="Z2357" s="530"/>
      <c r="AA2357" s="530"/>
      <c r="AB2357" s="214" t="s">
        <v>15247</v>
      </c>
      <c r="AC2357" s="214"/>
      <c r="AD2357" s="214"/>
      <c r="AE2357" s="214" t="s">
        <v>15248</v>
      </c>
      <c r="AF2357" s="214" t="s">
        <v>15130</v>
      </c>
      <c r="AG2357" s="626" t="s">
        <v>15249</v>
      </c>
      <c r="AH2357" s="697">
        <v>2450000000</v>
      </c>
      <c r="AI2357" s="634">
        <v>1225000000</v>
      </c>
      <c r="AJ2357" s="634">
        <v>3675000000</v>
      </c>
      <c r="AK2357" s="214" t="s">
        <v>16036</v>
      </c>
      <c r="AL2357" s="214" t="s">
        <v>156</v>
      </c>
      <c r="AM2357" s="86">
        <v>2450000000</v>
      </c>
      <c r="AN2357" s="531" t="s">
        <v>11047</v>
      </c>
      <c r="AO2357" s="531" t="s">
        <v>11045</v>
      </c>
      <c r="AP2357" s="169"/>
      <c r="AQ2357" s="84">
        <v>1470000000</v>
      </c>
      <c r="AR2357" s="375">
        <v>41656</v>
      </c>
      <c r="AS2357" s="603">
        <v>732</v>
      </c>
      <c r="AT2357" s="488"/>
      <c r="AU2357" s="488"/>
      <c r="AV2357" s="470"/>
      <c r="AW2357" s="488"/>
      <c r="AX2357" s="488"/>
      <c r="AY2357" s="488"/>
      <c r="AZ2357" s="488"/>
      <c r="BA2357" s="488"/>
      <c r="BB2357" s="488"/>
      <c r="BC2357" s="488"/>
      <c r="BD2357" s="488"/>
      <c r="BE2357" s="488"/>
      <c r="BF2357" s="488"/>
      <c r="BG2357" s="488"/>
      <c r="BH2357" s="488"/>
      <c r="BI2357" s="488"/>
      <c r="BJ2357" s="488"/>
      <c r="BK2357" s="488"/>
      <c r="BL2357" s="488"/>
      <c r="BM2357" s="488"/>
      <c r="BN2357" s="488"/>
      <c r="BO2357" s="488"/>
      <c r="BP2357" s="488"/>
      <c r="BQ2357" s="488"/>
      <c r="BR2357" s="488"/>
      <c r="BS2357" s="488"/>
      <c r="BT2357" s="488"/>
      <c r="BU2357" s="488"/>
      <c r="BV2357" s="488"/>
      <c r="BW2357" s="488"/>
      <c r="BX2357" s="488"/>
      <c r="BY2357" s="488"/>
      <c r="BZ2357" s="488"/>
      <c r="CA2357" s="488"/>
      <c r="CB2357" s="488"/>
      <c r="CC2357" s="488"/>
      <c r="CD2357" s="488"/>
      <c r="CE2357" s="488"/>
      <c r="CF2357" s="488"/>
      <c r="CG2357" s="488"/>
      <c r="CH2357" s="488"/>
      <c r="CI2357" s="488"/>
      <c r="CJ2357" s="488"/>
      <c r="CK2357" s="488"/>
      <c r="CL2357" s="488"/>
      <c r="CM2357" s="488"/>
      <c r="CN2357" s="488"/>
      <c r="CO2357" s="488"/>
      <c r="CP2357" s="488"/>
      <c r="CQ2357" s="488"/>
      <c r="CR2357" s="488"/>
      <c r="CS2357" s="488"/>
      <c r="CT2357" s="488"/>
      <c r="CU2357" s="488"/>
      <c r="CV2357" s="488"/>
      <c r="CW2357" s="488"/>
      <c r="CX2357" s="488"/>
      <c r="CY2357" s="554">
        <v>1470000000</v>
      </c>
      <c r="CZ2357" s="84">
        <v>980000000</v>
      </c>
      <c r="DA2357" s="110"/>
      <c r="DB2357" s="856" t="e">
        <v>#VALUE!</v>
      </c>
      <c r="DC2357" s="565">
        <v>1</v>
      </c>
      <c r="DD2357" s="928" t="s">
        <v>16681</v>
      </c>
      <c r="DE2357" s="565"/>
      <c r="DF2357" s="928"/>
      <c r="DG2357" s="555" t="s">
        <v>1097</v>
      </c>
      <c r="DH2357" s="214"/>
      <c r="DI2357" s="557">
        <v>41549</v>
      </c>
      <c r="DJ2357" s="111">
        <v>41481</v>
      </c>
      <c r="DK2357" s="558">
        <v>4</v>
      </c>
      <c r="DL2357" s="928"/>
      <c r="DM2357" s="619" t="s">
        <v>20638</v>
      </c>
      <c r="DN2357" s="890">
        <v>1470000000</v>
      </c>
      <c r="DO2357" s="928"/>
      <c r="DP2357" s="928"/>
      <c r="DQ2357" s="928"/>
      <c r="DR2357" s="928"/>
    </row>
    <row r="2358" spans="1:122" ht="60.75" customHeight="1" thickTop="1" thickBot="1">
      <c r="A2358" s="214" t="s">
        <v>15245</v>
      </c>
      <c r="B2358" s="214" t="s">
        <v>14383</v>
      </c>
      <c r="C2358" s="214" t="s">
        <v>539</v>
      </c>
      <c r="D2358" s="374">
        <v>1</v>
      </c>
      <c r="E2358" s="517">
        <v>41507</v>
      </c>
      <c r="F2358" s="517">
        <v>41477</v>
      </c>
      <c r="G2358" s="517">
        <v>41526</v>
      </c>
      <c r="H2358" s="517">
        <v>41564</v>
      </c>
      <c r="I2358" s="517">
        <v>41535</v>
      </c>
      <c r="J2358" s="382">
        <v>12</v>
      </c>
      <c r="K2358" s="551">
        <v>41900</v>
      </c>
      <c r="L2358" s="517">
        <v>41519</v>
      </c>
      <c r="M2358" s="239"/>
      <c r="N2358" s="214" t="s">
        <v>15246</v>
      </c>
      <c r="O2358" s="1166">
        <v>890801053</v>
      </c>
      <c r="P2358" s="530" t="s">
        <v>17276</v>
      </c>
      <c r="Q2358" s="530" t="s">
        <v>19219</v>
      </c>
      <c r="R2358" s="530" t="s">
        <v>1097</v>
      </c>
      <c r="S2358" s="530" t="s">
        <v>1097</v>
      </c>
      <c r="T2358" s="530" t="s">
        <v>1097</v>
      </c>
      <c r="U2358" s="530" t="s">
        <v>1097</v>
      </c>
      <c r="V2358" s="530" t="s">
        <v>1097</v>
      </c>
      <c r="W2358" s="530" t="s">
        <v>1097</v>
      </c>
      <c r="X2358" s="530"/>
      <c r="Y2358" s="530"/>
      <c r="Z2358" s="530"/>
      <c r="AA2358" s="530"/>
      <c r="AB2358" s="214" t="s">
        <v>15571</v>
      </c>
      <c r="AC2358" s="214"/>
      <c r="AD2358" s="214"/>
      <c r="AE2358" s="214" t="s">
        <v>15248</v>
      </c>
      <c r="AF2358" s="214" t="s">
        <v>15130</v>
      </c>
      <c r="AG2358" s="626" t="s">
        <v>15250</v>
      </c>
      <c r="AH2358" s="697">
        <v>1700000000</v>
      </c>
      <c r="AI2358" s="634">
        <v>343000000</v>
      </c>
      <c r="AJ2358" s="634">
        <v>2043000000</v>
      </c>
      <c r="AK2358" s="214" t="s">
        <v>15300</v>
      </c>
      <c r="AL2358" s="214" t="s">
        <v>156</v>
      </c>
      <c r="AM2358" s="86">
        <v>1700000000</v>
      </c>
      <c r="AN2358" s="462" t="s">
        <v>11086</v>
      </c>
      <c r="AO2358" s="462" t="s">
        <v>1456</v>
      </c>
      <c r="AP2358" s="169"/>
      <c r="AQ2358" s="84">
        <v>817200000</v>
      </c>
      <c r="AR2358" s="375">
        <v>41564</v>
      </c>
      <c r="AS2358" s="603">
        <v>629</v>
      </c>
      <c r="AT2358" s="488"/>
      <c r="AU2358" s="488"/>
      <c r="AV2358" s="470"/>
      <c r="AW2358" s="488"/>
      <c r="AX2358" s="488"/>
      <c r="AY2358" s="488"/>
      <c r="AZ2358" s="488"/>
      <c r="BA2358" s="488"/>
      <c r="BB2358" s="488"/>
      <c r="BC2358" s="488"/>
      <c r="BD2358" s="488"/>
      <c r="BE2358" s="488"/>
      <c r="BF2358" s="488"/>
      <c r="BG2358" s="488"/>
      <c r="BH2358" s="488"/>
      <c r="BI2358" s="488"/>
      <c r="BJ2358" s="488"/>
      <c r="BK2358" s="488"/>
      <c r="BL2358" s="488"/>
      <c r="BM2358" s="488"/>
      <c r="BN2358" s="488"/>
      <c r="BO2358" s="488"/>
      <c r="BP2358" s="488"/>
      <c r="BQ2358" s="488"/>
      <c r="BR2358" s="488"/>
      <c r="BS2358" s="488"/>
      <c r="BT2358" s="488"/>
      <c r="BU2358" s="488"/>
      <c r="BV2358" s="488"/>
      <c r="BW2358" s="488"/>
      <c r="BX2358" s="488"/>
      <c r="BY2358" s="488"/>
      <c r="BZ2358" s="488"/>
      <c r="CA2358" s="488"/>
      <c r="CB2358" s="488"/>
      <c r="CC2358" s="488"/>
      <c r="CD2358" s="488"/>
      <c r="CE2358" s="488"/>
      <c r="CF2358" s="488"/>
      <c r="CG2358" s="488"/>
      <c r="CH2358" s="488"/>
      <c r="CI2358" s="488"/>
      <c r="CJ2358" s="488"/>
      <c r="CK2358" s="488"/>
      <c r="CL2358" s="488"/>
      <c r="CM2358" s="488"/>
      <c r="CN2358" s="488"/>
      <c r="CO2358" s="488"/>
      <c r="CP2358" s="488"/>
      <c r="CQ2358" s="488"/>
      <c r="CR2358" s="488"/>
      <c r="CS2358" s="488"/>
      <c r="CT2358" s="488"/>
      <c r="CU2358" s="488"/>
      <c r="CV2358" s="488"/>
      <c r="CW2358" s="488"/>
      <c r="CX2358" s="488"/>
      <c r="CY2358" s="554">
        <v>817200000</v>
      </c>
      <c r="CZ2358" s="84">
        <v>882800000</v>
      </c>
      <c r="DA2358" s="110"/>
      <c r="DB2358" s="856" t="s">
        <v>20280</v>
      </c>
      <c r="DC2358" s="565">
        <v>1</v>
      </c>
      <c r="DD2358" s="928" t="s">
        <v>16681</v>
      </c>
      <c r="DE2358" s="565"/>
      <c r="DF2358" s="928"/>
      <c r="DG2358" s="555"/>
      <c r="DH2358" s="214"/>
      <c r="DI2358" s="557">
        <v>41519</v>
      </c>
      <c r="DJ2358" s="111">
        <v>41481</v>
      </c>
      <c r="DK2358" s="558">
        <v>4</v>
      </c>
      <c r="DL2358" s="928"/>
      <c r="DM2358" s="619" t="s">
        <v>20638</v>
      </c>
      <c r="DN2358" s="890">
        <v>817200000</v>
      </c>
      <c r="DO2358" s="928"/>
      <c r="DP2358" s="928"/>
      <c r="DQ2358" s="928"/>
      <c r="DR2358" s="928"/>
    </row>
    <row r="2359" spans="1:122" ht="60.75" customHeight="1" thickTop="1" thickBot="1">
      <c r="A2359" s="214" t="s">
        <v>15307</v>
      </c>
      <c r="B2359" s="214" t="s">
        <v>13697</v>
      </c>
      <c r="C2359" s="214" t="s">
        <v>15467</v>
      </c>
      <c r="D2359" s="374">
        <v>0</v>
      </c>
      <c r="E2359" s="517">
        <v>41523</v>
      </c>
      <c r="F2359" s="517">
        <v>41481</v>
      </c>
      <c r="G2359" s="517">
        <v>41526</v>
      </c>
      <c r="H2359" s="517">
        <v>41537</v>
      </c>
      <c r="I2359" s="517">
        <v>41523</v>
      </c>
      <c r="J2359" s="382">
        <v>12</v>
      </c>
      <c r="K2359" s="551">
        <v>41888</v>
      </c>
      <c r="L2359" s="517">
        <v>41523</v>
      </c>
      <c r="M2359" s="239"/>
      <c r="N2359" s="214" t="s">
        <v>101</v>
      </c>
      <c r="O2359" s="1166">
        <v>890980040</v>
      </c>
      <c r="P2359" s="530" t="s">
        <v>1097</v>
      </c>
      <c r="Q2359" s="530" t="s">
        <v>1097</v>
      </c>
      <c r="R2359" s="530" t="s">
        <v>1097</v>
      </c>
      <c r="S2359" s="530" t="s">
        <v>1097</v>
      </c>
      <c r="T2359" s="530" t="s">
        <v>1097</v>
      </c>
      <c r="U2359" s="530" t="s">
        <v>1097</v>
      </c>
      <c r="V2359" s="530" t="s">
        <v>1097</v>
      </c>
      <c r="W2359" s="530" t="s">
        <v>1097</v>
      </c>
      <c r="X2359" s="530"/>
      <c r="Y2359" s="530"/>
      <c r="Z2359" s="530"/>
      <c r="AA2359" s="530"/>
      <c r="AB2359" s="214" t="s">
        <v>15308</v>
      </c>
      <c r="AC2359" s="214"/>
      <c r="AD2359" s="214" t="s">
        <v>15309</v>
      </c>
      <c r="AE2359" s="214" t="s">
        <v>15248</v>
      </c>
      <c r="AF2359" s="192" t="s">
        <v>7976</v>
      </c>
      <c r="AG2359" s="626" t="s">
        <v>15310</v>
      </c>
      <c r="AH2359" s="697">
        <v>45635868</v>
      </c>
      <c r="AI2359" s="634">
        <v>65760000</v>
      </c>
      <c r="AJ2359" s="634">
        <v>111395868</v>
      </c>
      <c r="AK2359" s="214" t="s">
        <v>15470</v>
      </c>
      <c r="AL2359" s="214" t="s">
        <v>156</v>
      </c>
      <c r="AM2359" s="86">
        <v>45635868</v>
      </c>
      <c r="AN2359" s="462" t="s">
        <v>14361</v>
      </c>
      <c r="AO2359" s="462" t="s">
        <v>8485</v>
      </c>
      <c r="AP2359" s="169"/>
      <c r="AQ2359" s="84">
        <v>45635868</v>
      </c>
      <c r="AR2359" s="375">
        <v>41537</v>
      </c>
      <c r="AS2359" s="554">
        <v>594</v>
      </c>
      <c r="AT2359" s="488"/>
      <c r="AU2359" s="488"/>
      <c r="AV2359" s="470"/>
      <c r="AW2359" s="488"/>
      <c r="AX2359" s="488"/>
      <c r="AY2359" s="488"/>
      <c r="AZ2359" s="488"/>
      <c r="BA2359" s="488"/>
      <c r="BB2359" s="488"/>
      <c r="BC2359" s="488"/>
      <c r="BD2359" s="488"/>
      <c r="BE2359" s="488"/>
      <c r="BF2359" s="488"/>
      <c r="BG2359" s="488"/>
      <c r="BH2359" s="488"/>
      <c r="BI2359" s="488"/>
      <c r="BJ2359" s="488"/>
      <c r="BK2359" s="488"/>
      <c r="BL2359" s="488"/>
      <c r="BM2359" s="488"/>
      <c r="BN2359" s="488"/>
      <c r="BO2359" s="488"/>
      <c r="BP2359" s="488"/>
      <c r="BQ2359" s="488"/>
      <c r="BR2359" s="488"/>
      <c r="BS2359" s="488"/>
      <c r="BT2359" s="488"/>
      <c r="BU2359" s="488"/>
      <c r="BV2359" s="488"/>
      <c r="BW2359" s="488"/>
      <c r="BX2359" s="488"/>
      <c r="BY2359" s="488"/>
      <c r="BZ2359" s="488"/>
      <c r="CA2359" s="488"/>
      <c r="CB2359" s="488"/>
      <c r="CC2359" s="488"/>
      <c r="CD2359" s="488"/>
      <c r="CE2359" s="488"/>
      <c r="CF2359" s="488"/>
      <c r="CG2359" s="488"/>
      <c r="CH2359" s="488"/>
      <c r="CI2359" s="488"/>
      <c r="CJ2359" s="488"/>
      <c r="CK2359" s="488"/>
      <c r="CL2359" s="488"/>
      <c r="CM2359" s="488"/>
      <c r="CN2359" s="488"/>
      <c r="CO2359" s="488"/>
      <c r="CP2359" s="488"/>
      <c r="CQ2359" s="488"/>
      <c r="CR2359" s="488"/>
      <c r="CS2359" s="488"/>
      <c r="CT2359" s="488"/>
      <c r="CU2359" s="488"/>
      <c r="CV2359" s="488"/>
      <c r="CW2359" s="488"/>
      <c r="CX2359" s="488"/>
      <c r="CY2359" s="554">
        <v>45635868</v>
      </c>
      <c r="CZ2359" s="84">
        <v>0</v>
      </c>
      <c r="DA2359" s="110"/>
      <c r="DB2359" s="856" t="s">
        <v>20280</v>
      </c>
      <c r="DC2359" s="565">
        <v>2</v>
      </c>
      <c r="DD2359" s="928" t="s">
        <v>16682</v>
      </c>
      <c r="DE2359" s="565"/>
      <c r="DF2359" s="928"/>
      <c r="DG2359" s="555"/>
      <c r="DH2359" s="214"/>
      <c r="DI2359" s="557"/>
      <c r="DJ2359" s="111">
        <v>41485</v>
      </c>
      <c r="DK2359" s="558">
        <v>4</v>
      </c>
      <c r="DL2359" s="581" t="s">
        <v>15785</v>
      </c>
      <c r="DM2359" s="619" t="s">
        <v>20625</v>
      </c>
      <c r="DN2359" s="890">
        <v>45635868</v>
      </c>
      <c r="DO2359" s="928"/>
      <c r="DP2359" s="928"/>
      <c r="DQ2359" s="928"/>
      <c r="DR2359" s="928"/>
    </row>
    <row r="2360" spans="1:122" ht="60.75" customHeight="1" thickTop="1" thickBot="1">
      <c r="A2360" s="214" t="s">
        <v>15307</v>
      </c>
      <c r="B2360" s="214" t="s">
        <v>13697</v>
      </c>
      <c r="C2360" s="214" t="s">
        <v>15467</v>
      </c>
      <c r="D2360" s="374">
        <v>0</v>
      </c>
      <c r="E2360" s="517">
        <v>41523</v>
      </c>
      <c r="F2360" s="517">
        <v>41481</v>
      </c>
      <c r="G2360" s="517">
        <v>41526</v>
      </c>
      <c r="H2360" s="517">
        <v>41537</v>
      </c>
      <c r="I2360" s="517">
        <v>41523</v>
      </c>
      <c r="J2360" s="382">
        <v>12</v>
      </c>
      <c r="K2360" s="551">
        <v>41888</v>
      </c>
      <c r="L2360" s="517">
        <v>41523</v>
      </c>
      <c r="M2360" s="239"/>
      <c r="N2360" s="214" t="s">
        <v>101</v>
      </c>
      <c r="O2360" s="1166">
        <v>890980040</v>
      </c>
      <c r="P2360" s="530" t="s">
        <v>1097</v>
      </c>
      <c r="Q2360" s="530" t="s">
        <v>1097</v>
      </c>
      <c r="R2360" s="530" t="s">
        <v>1097</v>
      </c>
      <c r="S2360" s="530" t="s">
        <v>1097</v>
      </c>
      <c r="T2360" s="530" t="s">
        <v>1097</v>
      </c>
      <c r="U2360" s="530" t="s">
        <v>1097</v>
      </c>
      <c r="V2360" s="530" t="s">
        <v>1097</v>
      </c>
      <c r="W2360" s="530" t="s">
        <v>1097</v>
      </c>
      <c r="X2360" s="530"/>
      <c r="Y2360" s="530"/>
      <c r="Z2360" s="530"/>
      <c r="AA2360" s="530"/>
      <c r="AB2360" s="214" t="s">
        <v>15308</v>
      </c>
      <c r="AC2360" s="214"/>
      <c r="AD2360" s="214" t="s">
        <v>15309</v>
      </c>
      <c r="AE2360" s="214" t="s">
        <v>15248</v>
      </c>
      <c r="AF2360" s="192" t="s">
        <v>7712</v>
      </c>
      <c r="AG2360" s="626" t="s">
        <v>15311</v>
      </c>
      <c r="AH2360" s="697">
        <v>3364132</v>
      </c>
      <c r="AI2360" s="634">
        <v>0</v>
      </c>
      <c r="AJ2360" s="634">
        <v>3364132</v>
      </c>
      <c r="AK2360" s="214" t="s">
        <v>15470</v>
      </c>
      <c r="AL2360" s="214" t="s">
        <v>156</v>
      </c>
      <c r="AM2360" s="86">
        <v>3364132</v>
      </c>
      <c r="AN2360" s="462" t="s">
        <v>14361</v>
      </c>
      <c r="AO2360" s="462" t="s">
        <v>8485</v>
      </c>
      <c r="AP2360" s="169"/>
      <c r="AQ2360" s="84">
        <v>3364132</v>
      </c>
      <c r="AR2360" s="375">
        <v>41537</v>
      </c>
      <c r="AS2360" s="554">
        <v>594</v>
      </c>
      <c r="AT2360" s="488"/>
      <c r="AU2360" s="488"/>
      <c r="AV2360" s="470"/>
      <c r="AW2360" s="488"/>
      <c r="AX2360" s="488"/>
      <c r="AY2360" s="488"/>
      <c r="AZ2360" s="488"/>
      <c r="BA2360" s="488"/>
      <c r="BB2360" s="488"/>
      <c r="BC2360" s="488"/>
      <c r="BD2360" s="488"/>
      <c r="BE2360" s="488"/>
      <c r="BF2360" s="488"/>
      <c r="BG2360" s="488"/>
      <c r="BH2360" s="488"/>
      <c r="BI2360" s="488"/>
      <c r="BJ2360" s="488"/>
      <c r="BK2360" s="488"/>
      <c r="BL2360" s="488"/>
      <c r="BM2360" s="488"/>
      <c r="BN2360" s="488"/>
      <c r="BO2360" s="488"/>
      <c r="BP2360" s="488"/>
      <c r="BQ2360" s="488"/>
      <c r="BR2360" s="488"/>
      <c r="BS2360" s="488"/>
      <c r="BT2360" s="488"/>
      <c r="BU2360" s="488"/>
      <c r="BV2360" s="488"/>
      <c r="BW2360" s="488"/>
      <c r="BX2360" s="488"/>
      <c r="BY2360" s="488"/>
      <c r="BZ2360" s="488"/>
      <c r="CA2360" s="488"/>
      <c r="CB2360" s="488"/>
      <c r="CC2360" s="488"/>
      <c r="CD2360" s="488"/>
      <c r="CE2360" s="488"/>
      <c r="CF2360" s="488"/>
      <c r="CG2360" s="488"/>
      <c r="CH2360" s="488"/>
      <c r="CI2360" s="488"/>
      <c r="CJ2360" s="488"/>
      <c r="CK2360" s="488"/>
      <c r="CL2360" s="488"/>
      <c r="CM2360" s="488"/>
      <c r="CN2360" s="488"/>
      <c r="CO2360" s="488"/>
      <c r="CP2360" s="488"/>
      <c r="CQ2360" s="488"/>
      <c r="CR2360" s="488"/>
      <c r="CS2360" s="488"/>
      <c r="CT2360" s="488"/>
      <c r="CU2360" s="488"/>
      <c r="CV2360" s="488"/>
      <c r="CW2360" s="488"/>
      <c r="CX2360" s="488"/>
      <c r="CY2360" s="554">
        <v>3364132</v>
      </c>
      <c r="CZ2360" s="84">
        <v>0</v>
      </c>
      <c r="DA2360" s="110"/>
      <c r="DB2360" s="856" t="s">
        <v>20280</v>
      </c>
      <c r="DC2360" s="565">
        <v>2</v>
      </c>
      <c r="DD2360" s="928" t="s">
        <v>16682</v>
      </c>
      <c r="DE2360" s="565"/>
      <c r="DF2360" s="928"/>
      <c r="DG2360" s="555"/>
      <c r="DH2360" s="214"/>
      <c r="DI2360" s="557"/>
      <c r="DJ2360" s="111">
        <v>41485</v>
      </c>
      <c r="DK2360" s="558">
        <v>4</v>
      </c>
      <c r="DL2360" s="581" t="s">
        <v>15785</v>
      </c>
      <c r="DM2360" s="619" t="s">
        <v>20615</v>
      </c>
      <c r="DN2360" s="890">
        <v>3364132</v>
      </c>
      <c r="DO2360" s="928"/>
      <c r="DP2360" s="928"/>
      <c r="DQ2360" s="928"/>
      <c r="DR2360" s="928"/>
    </row>
    <row r="2361" spans="1:122" ht="60.75" customHeight="1" thickTop="1" thickBot="1">
      <c r="A2361" s="214" t="s">
        <v>15307</v>
      </c>
      <c r="B2361" s="214" t="s">
        <v>13697</v>
      </c>
      <c r="C2361" s="214" t="s">
        <v>15467</v>
      </c>
      <c r="D2361" s="374">
        <v>0</v>
      </c>
      <c r="E2361" s="517">
        <v>41523</v>
      </c>
      <c r="F2361" s="517">
        <v>41481</v>
      </c>
      <c r="G2361" s="517">
        <v>41526</v>
      </c>
      <c r="H2361" s="517">
        <v>41537</v>
      </c>
      <c r="I2361" s="517">
        <v>41523</v>
      </c>
      <c r="J2361" s="382">
        <v>12</v>
      </c>
      <c r="K2361" s="551">
        <v>41888</v>
      </c>
      <c r="L2361" s="517">
        <v>41523</v>
      </c>
      <c r="M2361" s="239"/>
      <c r="N2361" s="214" t="s">
        <v>101</v>
      </c>
      <c r="O2361" s="1166">
        <v>890980040</v>
      </c>
      <c r="P2361" s="530" t="s">
        <v>1097</v>
      </c>
      <c r="Q2361" s="530" t="s">
        <v>1097</v>
      </c>
      <c r="R2361" s="530" t="s">
        <v>1097</v>
      </c>
      <c r="S2361" s="530" t="s">
        <v>1097</v>
      </c>
      <c r="T2361" s="530" t="s">
        <v>1097</v>
      </c>
      <c r="U2361" s="530" t="s">
        <v>1097</v>
      </c>
      <c r="V2361" s="530" t="s">
        <v>1097</v>
      </c>
      <c r="W2361" s="530" t="s">
        <v>1097</v>
      </c>
      <c r="X2361" s="530"/>
      <c r="Y2361" s="530"/>
      <c r="Z2361" s="530"/>
      <c r="AA2361" s="530"/>
      <c r="AB2361" s="214" t="s">
        <v>15308</v>
      </c>
      <c r="AC2361" s="214"/>
      <c r="AD2361" s="214" t="s">
        <v>15309</v>
      </c>
      <c r="AE2361" s="214" t="s">
        <v>15248</v>
      </c>
      <c r="AF2361" s="192" t="s">
        <v>7714</v>
      </c>
      <c r="AG2361" s="626" t="s">
        <v>15312</v>
      </c>
      <c r="AH2361" s="697">
        <v>61000000</v>
      </c>
      <c r="AI2361" s="634">
        <v>0</v>
      </c>
      <c r="AJ2361" s="634">
        <v>61000000</v>
      </c>
      <c r="AK2361" s="214" t="s">
        <v>15482</v>
      </c>
      <c r="AL2361" s="214" t="s">
        <v>156</v>
      </c>
      <c r="AM2361" s="86">
        <v>61000000</v>
      </c>
      <c r="AN2361" s="462" t="s">
        <v>14361</v>
      </c>
      <c r="AO2361" s="462" t="s">
        <v>8485</v>
      </c>
      <c r="AP2361" s="169"/>
      <c r="AQ2361" s="84">
        <v>6000000</v>
      </c>
      <c r="AR2361" s="375">
        <v>41537</v>
      </c>
      <c r="AS2361" s="554">
        <v>594</v>
      </c>
      <c r="AT2361" s="488"/>
      <c r="AU2361" s="488"/>
      <c r="AV2361" s="470"/>
      <c r="AW2361" s="488"/>
      <c r="AX2361" s="488"/>
      <c r="AY2361" s="488"/>
      <c r="AZ2361" s="488"/>
      <c r="BA2361" s="488"/>
      <c r="BB2361" s="488"/>
      <c r="BC2361" s="488"/>
      <c r="BD2361" s="488"/>
      <c r="BE2361" s="488"/>
      <c r="BF2361" s="488"/>
      <c r="BG2361" s="488"/>
      <c r="BH2361" s="488"/>
      <c r="BI2361" s="488"/>
      <c r="BJ2361" s="488"/>
      <c r="BK2361" s="488"/>
      <c r="BL2361" s="488"/>
      <c r="BM2361" s="488"/>
      <c r="BN2361" s="488"/>
      <c r="BO2361" s="488"/>
      <c r="BP2361" s="488"/>
      <c r="BQ2361" s="488"/>
      <c r="BR2361" s="488"/>
      <c r="BS2361" s="488"/>
      <c r="BT2361" s="488"/>
      <c r="BU2361" s="488"/>
      <c r="BV2361" s="488"/>
      <c r="BW2361" s="488"/>
      <c r="BX2361" s="488"/>
      <c r="BY2361" s="488"/>
      <c r="BZ2361" s="488"/>
      <c r="CA2361" s="488"/>
      <c r="CB2361" s="488"/>
      <c r="CC2361" s="488"/>
      <c r="CD2361" s="488"/>
      <c r="CE2361" s="488"/>
      <c r="CF2361" s="488"/>
      <c r="CG2361" s="488"/>
      <c r="CH2361" s="488"/>
      <c r="CI2361" s="488"/>
      <c r="CJ2361" s="488"/>
      <c r="CK2361" s="488"/>
      <c r="CL2361" s="488"/>
      <c r="CM2361" s="488"/>
      <c r="CN2361" s="488"/>
      <c r="CO2361" s="488"/>
      <c r="CP2361" s="488"/>
      <c r="CQ2361" s="488"/>
      <c r="CR2361" s="488"/>
      <c r="CS2361" s="488"/>
      <c r="CT2361" s="488"/>
      <c r="CU2361" s="488"/>
      <c r="CV2361" s="488"/>
      <c r="CW2361" s="488"/>
      <c r="CX2361" s="488"/>
      <c r="CY2361" s="554">
        <v>6000000</v>
      </c>
      <c r="CZ2361" s="84">
        <v>55000000</v>
      </c>
      <c r="DA2361" s="110"/>
      <c r="DB2361" s="856" t="s">
        <v>20280</v>
      </c>
      <c r="DC2361" s="565">
        <v>2</v>
      </c>
      <c r="DD2361" s="928" t="s">
        <v>16682</v>
      </c>
      <c r="DE2361" s="565"/>
      <c r="DF2361" s="928"/>
      <c r="DG2361" s="555"/>
      <c r="DH2361" s="214"/>
      <c r="DI2361" s="557"/>
      <c r="DJ2361" s="111">
        <v>41485</v>
      </c>
      <c r="DK2361" s="558">
        <v>4</v>
      </c>
      <c r="DL2361" s="581" t="s">
        <v>15785</v>
      </c>
      <c r="DM2361" s="619" t="s">
        <v>20612</v>
      </c>
      <c r="DN2361" s="890">
        <v>6000000</v>
      </c>
      <c r="DO2361" s="928"/>
      <c r="DP2361" s="928"/>
      <c r="DQ2361" s="928"/>
      <c r="DR2361" s="928"/>
    </row>
    <row r="2362" spans="1:122" ht="60.75" customHeight="1" thickTop="1" thickBot="1">
      <c r="A2362" s="214" t="s">
        <v>15313</v>
      </c>
      <c r="B2362" s="214" t="s">
        <v>14383</v>
      </c>
      <c r="C2362" s="214" t="s">
        <v>539</v>
      </c>
      <c r="D2362" s="374">
        <v>1</v>
      </c>
      <c r="E2362" s="517">
        <v>41563</v>
      </c>
      <c r="F2362" s="517">
        <v>41481</v>
      </c>
      <c r="G2362" s="517">
        <v>41599</v>
      </c>
      <c r="H2362" s="517"/>
      <c r="I2362" s="517" t="s">
        <v>5126</v>
      </c>
      <c r="J2362" s="382">
        <v>12</v>
      </c>
      <c r="K2362" s="551" t="e">
        <v>#VALUE!</v>
      </c>
      <c r="L2362" s="517">
        <v>41586</v>
      </c>
      <c r="M2362" s="239"/>
      <c r="N2362" s="214" t="s">
        <v>15316</v>
      </c>
      <c r="O2362" s="1166">
        <v>800102504</v>
      </c>
      <c r="P2362" s="530" t="s">
        <v>19220</v>
      </c>
      <c r="Q2362" s="530" t="s">
        <v>19221</v>
      </c>
      <c r="R2362" s="530" t="s">
        <v>1097</v>
      </c>
      <c r="S2362" s="530" t="s">
        <v>1097</v>
      </c>
      <c r="T2362" s="530" t="s">
        <v>1097</v>
      </c>
      <c r="U2362" s="530" t="s">
        <v>1097</v>
      </c>
      <c r="V2362" s="530" t="s">
        <v>1097</v>
      </c>
      <c r="W2362" s="530" t="s">
        <v>1097</v>
      </c>
      <c r="X2362" s="530"/>
      <c r="Y2362" s="530"/>
      <c r="Z2362" s="530"/>
      <c r="AA2362" s="530"/>
      <c r="AB2362" s="214" t="s">
        <v>15318</v>
      </c>
      <c r="AC2362" s="214"/>
      <c r="AD2362" s="214"/>
      <c r="AE2362" s="214" t="s">
        <v>15248</v>
      </c>
      <c r="AF2362" s="214" t="s">
        <v>15130</v>
      </c>
      <c r="AG2362" s="626" t="s">
        <v>15315</v>
      </c>
      <c r="AH2362" s="697">
        <v>1650000000</v>
      </c>
      <c r="AI2362" s="634">
        <v>0</v>
      </c>
      <c r="AJ2362" s="634">
        <v>1650000000</v>
      </c>
      <c r="AK2362" s="214" t="s">
        <v>17046</v>
      </c>
      <c r="AL2362" s="214" t="s">
        <v>527</v>
      </c>
      <c r="AM2362" s="86">
        <v>1650000000</v>
      </c>
      <c r="AN2362" s="462" t="s">
        <v>6178</v>
      </c>
      <c r="AO2362" s="559" t="s">
        <v>1457</v>
      </c>
      <c r="AP2362" s="169"/>
      <c r="AQ2362" s="84">
        <v>0</v>
      </c>
      <c r="AR2362" s="375"/>
      <c r="AS2362" s="603"/>
      <c r="AT2362" s="488"/>
      <c r="AU2362" s="488"/>
      <c r="AV2362" s="470"/>
      <c r="AW2362" s="488"/>
      <c r="AX2362" s="488"/>
      <c r="AY2362" s="488"/>
      <c r="AZ2362" s="488"/>
      <c r="BA2362" s="488"/>
      <c r="BB2362" s="488"/>
      <c r="BC2362" s="488"/>
      <c r="BD2362" s="488"/>
      <c r="BE2362" s="488"/>
      <c r="BF2362" s="488"/>
      <c r="BG2362" s="488"/>
      <c r="BH2362" s="488"/>
      <c r="BI2362" s="488"/>
      <c r="BJ2362" s="488"/>
      <c r="BK2362" s="488"/>
      <c r="BL2362" s="488"/>
      <c r="BM2362" s="488"/>
      <c r="BN2362" s="488"/>
      <c r="BO2362" s="488"/>
      <c r="BP2362" s="488"/>
      <c r="BQ2362" s="488"/>
      <c r="BR2362" s="488"/>
      <c r="BS2362" s="488"/>
      <c r="BT2362" s="488"/>
      <c r="BU2362" s="488"/>
      <c r="BV2362" s="488"/>
      <c r="BW2362" s="488"/>
      <c r="BX2362" s="488"/>
      <c r="BY2362" s="488"/>
      <c r="BZ2362" s="488"/>
      <c r="CA2362" s="488"/>
      <c r="CB2362" s="488"/>
      <c r="CC2362" s="488"/>
      <c r="CD2362" s="488"/>
      <c r="CE2362" s="488"/>
      <c r="CF2362" s="488"/>
      <c r="CG2362" s="488"/>
      <c r="CH2362" s="488"/>
      <c r="CI2362" s="488"/>
      <c r="CJ2362" s="488"/>
      <c r="CK2362" s="488"/>
      <c r="CL2362" s="488"/>
      <c r="CM2362" s="488"/>
      <c r="CN2362" s="488"/>
      <c r="CO2362" s="488"/>
      <c r="CP2362" s="488"/>
      <c r="CQ2362" s="488"/>
      <c r="CR2362" s="488"/>
      <c r="CS2362" s="488"/>
      <c r="CT2362" s="488"/>
      <c r="CU2362" s="488"/>
      <c r="CV2362" s="488"/>
      <c r="CW2362" s="488"/>
      <c r="CX2362" s="488"/>
      <c r="CY2362" s="554">
        <v>0</v>
      </c>
      <c r="CZ2362" s="84">
        <v>1650000000</v>
      </c>
      <c r="DA2362" s="110"/>
      <c r="DB2362" s="856" t="e">
        <v>#VALUE!</v>
      </c>
      <c r="DC2362" s="565">
        <v>1</v>
      </c>
      <c r="DD2362" s="928"/>
      <c r="DE2362" s="565"/>
      <c r="DF2362" s="928"/>
      <c r="DG2362" s="555" t="s">
        <v>1097</v>
      </c>
      <c r="DH2362" s="214"/>
      <c r="DI2362" s="557">
        <v>41586</v>
      </c>
      <c r="DJ2362" s="111">
        <v>41487</v>
      </c>
      <c r="DK2362" s="558">
        <v>6</v>
      </c>
      <c r="DL2362" s="928" t="s">
        <v>15785</v>
      </c>
      <c r="DM2362" s="619" t="s">
        <v>20639</v>
      </c>
      <c r="DN2362" s="890">
        <v>0</v>
      </c>
      <c r="DO2362" s="166">
        <v>41563</v>
      </c>
      <c r="DP2362" s="928"/>
      <c r="DQ2362" s="928"/>
      <c r="DR2362" s="928"/>
    </row>
    <row r="2363" spans="1:122" ht="60.75" customHeight="1" thickTop="1" thickBot="1">
      <c r="A2363" s="214" t="s">
        <v>15314</v>
      </c>
      <c r="B2363" s="214" t="s">
        <v>14383</v>
      </c>
      <c r="C2363" s="214" t="s">
        <v>539</v>
      </c>
      <c r="D2363" s="374">
        <v>1</v>
      </c>
      <c r="E2363" s="517">
        <v>41507</v>
      </c>
      <c r="F2363" s="517">
        <v>41481</v>
      </c>
      <c r="G2363" s="517">
        <v>41540</v>
      </c>
      <c r="H2363" s="520">
        <v>41597</v>
      </c>
      <c r="I2363" s="517" t="s">
        <v>5126</v>
      </c>
      <c r="J2363" s="382">
        <v>12</v>
      </c>
      <c r="K2363" s="551" t="e">
        <v>#VALUE!</v>
      </c>
      <c r="L2363" s="517">
        <v>41535</v>
      </c>
      <c r="M2363" s="239"/>
      <c r="N2363" s="214" t="s">
        <v>15317</v>
      </c>
      <c r="O2363" s="1166">
        <v>800095728</v>
      </c>
      <c r="P2363" s="530" t="s">
        <v>19222</v>
      </c>
      <c r="Q2363" s="530" t="s">
        <v>19223</v>
      </c>
      <c r="R2363" s="530" t="s">
        <v>1097</v>
      </c>
      <c r="S2363" s="530" t="s">
        <v>1097</v>
      </c>
      <c r="T2363" s="530" t="s">
        <v>1097</v>
      </c>
      <c r="U2363" s="530" t="s">
        <v>1097</v>
      </c>
      <c r="V2363" s="530" t="s">
        <v>1097</v>
      </c>
      <c r="W2363" s="530" t="s">
        <v>1097</v>
      </c>
      <c r="X2363" s="530"/>
      <c r="Y2363" s="530"/>
      <c r="Z2363" s="530"/>
      <c r="AA2363" s="530"/>
      <c r="AB2363" s="214" t="s">
        <v>15319</v>
      </c>
      <c r="AC2363" s="214"/>
      <c r="AD2363" s="214"/>
      <c r="AE2363" s="214" t="s">
        <v>15248</v>
      </c>
      <c r="AF2363" s="214" t="s">
        <v>15130</v>
      </c>
      <c r="AG2363" s="626" t="s">
        <v>15320</v>
      </c>
      <c r="AH2363" s="697">
        <v>1500000000</v>
      </c>
      <c r="AI2363" s="634">
        <v>0</v>
      </c>
      <c r="AJ2363" s="634">
        <v>1500000000</v>
      </c>
      <c r="AK2363" s="214" t="s">
        <v>15483</v>
      </c>
      <c r="AL2363" s="214" t="s">
        <v>156</v>
      </c>
      <c r="AM2363" s="86">
        <v>1500000000</v>
      </c>
      <c r="AN2363" s="462" t="s">
        <v>8508</v>
      </c>
      <c r="AO2363" s="462" t="s">
        <v>8509</v>
      </c>
      <c r="AP2363" s="169"/>
      <c r="AQ2363" s="366">
        <v>669019999</v>
      </c>
      <c r="AR2363" s="375">
        <v>41597</v>
      </c>
      <c r="AS2363" s="603">
        <v>666</v>
      </c>
      <c r="AT2363" s="488"/>
      <c r="AU2363" s="488"/>
      <c r="AV2363" s="470"/>
      <c r="AW2363" s="488"/>
      <c r="AX2363" s="488"/>
      <c r="AY2363" s="488"/>
      <c r="AZ2363" s="488"/>
      <c r="BA2363" s="488"/>
      <c r="BB2363" s="488"/>
      <c r="BC2363" s="488"/>
      <c r="BD2363" s="488"/>
      <c r="BE2363" s="488"/>
      <c r="BF2363" s="488"/>
      <c r="BG2363" s="488"/>
      <c r="BH2363" s="488"/>
      <c r="BI2363" s="488"/>
      <c r="BJ2363" s="488"/>
      <c r="BK2363" s="488"/>
      <c r="BL2363" s="488"/>
      <c r="BM2363" s="488"/>
      <c r="BN2363" s="488"/>
      <c r="BO2363" s="488"/>
      <c r="BP2363" s="488"/>
      <c r="BQ2363" s="488"/>
      <c r="BR2363" s="488"/>
      <c r="BS2363" s="488"/>
      <c r="BT2363" s="488"/>
      <c r="BU2363" s="488"/>
      <c r="BV2363" s="488"/>
      <c r="BW2363" s="488"/>
      <c r="BX2363" s="488"/>
      <c r="BY2363" s="488"/>
      <c r="BZ2363" s="488"/>
      <c r="CA2363" s="488"/>
      <c r="CB2363" s="488"/>
      <c r="CC2363" s="488"/>
      <c r="CD2363" s="488"/>
      <c r="CE2363" s="488"/>
      <c r="CF2363" s="488"/>
      <c r="CG2363" s="488"/>
      <c r="CH2363" s="488"/>
      <c r="CI2363" s="488"/>
      <c r="CJ2363" s="488"/>
      <c r="CK2363" s="488"/>
      <c r="CL2363" s="488"/>
      <c r="CM2363" s="488"/>
      <c r="CN2363" s="488"/>
      <c r="CO2363" s="488"/>
      <c r="CP2363" s="488"/>
      <c r="CQ2363" s="488"/>
      <c r="CR2363" s="488"/>
      <c r="CS2363" s="488"/>
      <c r="CT2363" s="488"/>
      <c r="CU2363" s="488"/>
      <c r="CV2363" s="488"/>
      <c r="CW2363" s="488"/>
      <c r="CX2363" s="488"/>
      <c r="CY2363" s="554">
        <v>669019999</v>
      </c>
      <c r="CZ2363" s="84">
        <v>830980001</v>
      </c>
      <c r="DA2363" s="110"/>
      <c r="DB2363" s="856" t="e">
        <v>#VALUE!</v>
      </c>
      <c r="DC2363" s="565">
        <v>1</v>
      </c>
      <c r="DD2363" s="928" t="s">
        <v>16681</v>
      </c>
      <c r="DE2363" s="565"/>
      <c r="DF2363" s="928"/>
      <c r="DG2363" s="555"/>
      <c r="DH2363" s="214"/>
      <c r="DI2363" s="557">
        <v>41535</v>
      </c>
      <c r="DJ2363" s="111">
        <v>41487</v>
      </c>
      <c r="DK2363" s="558">
        <v>6</v>
      </c>
      <c r="DL2363" s="928" t="s">
        <v>15785</v>
      </c>
      <c r="DM2363" s="619" t="s">
        <v>20638</v>
      </c>
      <c r="DN2363" s="890">
        <v>669019999</v>
      </c>
      <c r="DO2363" s="928"/>
      <c r="DP2363" s="928"/>
      <c r="DQ2363" s="928"/>
      <c r="DR2363" s="928"/>
    </row>
    <row r="2364" spans="1:122" ht="60.75" customHeight="1" thickTop="1" thickBot="1">
      <c r="A2364" s="214" t="s">
        <v>15321</v>
      </c>
      <c r="B2364" s="214" t="s">
        <v>13069</v>
      </c>
      <c r="C2364" s="214" t="s">
        <v>86</v>
      </c>
      <c r="D2364" s="374">
        <v>0</v>
      </c>
      <c r="E2364" s="517">
        <v>41523</v>
      </c>
      <c r="F2364" s="517">
        <v>41481</v>
      </c>
      <c r="G2364" s="517">
        <v>41526</v>
      </c>
      <c r="H2364" s="517">
        <v>41576</v>
      </c>
      <c r="I2364" s="517">
        <v>41523</v>
      </c>
      <c r="J2364" s="382">
        <v>18</v>
      </c>
      <c r="K2364" s="551">
        <v>42069</v>
      </c>
      <c r="L2364" s="517">
        <v>41523</v>
      </c>
      <c r="M2364" s="239"/>
      <c r="N2364" s="214" t="s">
        <v>15323</v>
      </c>
      <c r="O2364" s="1166">
        <v>890914515</v>
      </c>
      <c r="P2364" s="530" t="s">
        <v>19224</v>
      </c>
      <c r="Q2364" s="530" t="s">
        <v>19225</v>
      </c>
      <c r="R2364" s="530" t="s">
        <v>1097</v>
      </c>
      <c r="S2364" s="530" t="s">
        <v>1097</v>
      </c>
      <c r="T2364" s="530" t="s">
        <v>1097</v>
      </c>
      <c r="U2364" s="530" t="s">
        <v>1097</v>
      </c>
      <c r="V2364" s="530" t="s">
        <v>1097</v>
      </c>
      <c r="W2364" s="530" t="s">
        <v>1097</v>
      </c>
      <c r="X2364" s="530"/>
      <c r="Y2364" s="530"/>
      <c r="Z2364" s="530"/>
      <c r="AA2364" s="530"/>
      <c r="AB2364" s="214" t="s">
        <v>15324</v>
      </c>
      <c r="AC2364" s="214"/>
      <c r="AD2364" s="214" t="s">
        <v>15326</v>
      </c>
      <c r="AE2364" s="214" t="s">
        <v>10244</v>
      </c>
      <c r="AF2364" s="214" t="s">
        <v>12564</v>
      </c>
      <c r="AG2364" s="626" t="s">
        <v>15325</v>
      </c>
      <c r="AH2364" s="697">
        <v>126565000</v>
      </c>
      <c r="AI2364" s="634">
        <v>189847495</v>
      </c>
      <c r="AJ2364" s="634">
        <v>316412495</v>
      </c>
      <c r="AK2364" s="214" t="s">
        <v>15483</v>
      </c>
      <c r="AL2364" s="214" t="s">
        <v>156</v>
      </c>
      <c r="AM2364" s="86">
        <v>126565000</v>
      </c>
      <c r="AN2364" s="462" t="s">
        <v>14361</v>
      </c>
      <c r="AO2364" s="462" t="s">
        <v>8485</v>
      </c>
      <c r="AP2364" s="169"/>
      <c r="AQ2364" s="84">
        <v>63282500</v>
      </c>
      <c r="AR2364" s="375">
        <v>41576</v>
      </c>
      <c r="AS2364" s="603">
        <v>651</v>
      </c>
      <c r="AT2364" s="488"/>
      <c r="AU2364" s="488"/>
      <c r="AV2364" s="470"/>
      <c r="AW2364" s="488"/>
      <c r="AX2364" s="488"/>
      <c r="AY2364" s="488"/>
      <c r="AZ2364" s="488"/>
      <c r="BA2364" s="488"/>
      <c r="BB2364" s="488"/>
      <c r="BC2364" s="488"/>
      <c r="BD2364" s="488"/>
      <c r="BE2364" s="488"/>
      <c r="BF2364" s="488"/>
      <c r="BG2364" s="488"/>
      <c r="BH2364" s="488"/>
      <c r="BI2364" s="488"/>
      <c r="BJ2364" s="488"/>
      <c r="BK2364" s="488"/>
      <c r="BL2364" s="488"/>
      <c r="BM2364" s="488"/>
      <c r="BN2364" s="488"/>
      <c r="BO2364" s="488"/>
      <c r="BP2364" s="488"/>
      <c r="BQ2364" s="488"/>
      <c r="BR2364" s="488"/>
      <c r="BS2364" s="488"/>
      <c r="BT2364" s="488"/>
      <c r="BU2364" s="488"/>
      <c r="BV2364" s="488"/>
      <c r="BW2364" s="488"/>
      <c r="BX2364" s="488"/>
      <c r="BY2364" s="488"/>
      <c r="BZ2364" s="488"/>
      <c r="CA2364" s="488"/>
      <c r="CB2364" s="488"/>
      <c r="CC2364" s="488"/>
      <c r="CD2364" s="488"/>
      <c r="CE2364" s="488"/>
      <c r="CF2364" s="488"/>
      <c r="CG2364" s="488"/>
      <c r="CH2364" s="488"/>
      <c r="CI2364" s="488"/>
      <c r="CJ2364" s="488"/>
      <c r="CK2364" s="488"/>
      <c r="CL2364" s="488"/>
      <c r="CM2364" s="488"/>
      <c r="CN2364" s="488"/>
      <c r="CO2364" s="488"/>
      <c r="CP2364" s="488"/>
      <c r="CQ2364" s="488"/>
      <c r="CR2364" s="488"/>
      <c r="CS2364" s="488"/>
      <c r="CT2364" s="488"/>
      <c r="CU2364" s="488"/>
      <c r="CV2364" s="488"/>
      <c r="CW2364" s="488"/>
      <c r="CX2364" s="488"/>
      <c r="CY2364" s="554">
        <v>63282500</v>
      </c>
      <c r="CZ2364" s="84">
        <v>63282500</v>
      </c>
      <c r="DA2364" s="110"/>
      <c r="DB2364" s="856" t="s">
        <v>20280</v>
      </c>
      <c r="DC2364" s="565">
        <v>2</v>
      </c>
      <c r="DD2364" s="928" t="s">
        <v>16680</v>
      </c>
      <c r="DE2364" s="565"/>
      <c r="DF2364" s="928"/>
      <c r="DG2364" s="555"/>
      <c r="DH2364" s="214"/>
      <c r="DI2364" s="557"/>
      <c r="DJ2364" s="111">
        <v>41487</v>
      </c>
      <c r="DK2364" s="558">
        <v>6</v>
      </c>
      <c r="DL2364" s="928"/>
      <c r="DM2364" s="619" t="s">
        <v>20624</v>
      </c>
      <c r="DN2364" s="890">
        <v>63282500</v>
      </c>
      <c r="DO2364" s="928"/>
      <c r="DP2364" s="928"/>
      <c r="DQ2364" s="928"/>
      <c r="DR2364" s="928"/>
    </row>
    <row r="2365" spans="1:122" ht="60.75" customHeight="1" thickTop="1" thickBot="1">
      <c r="A2365" s="214" t="s">
        <v>15322</v>
      </c>
      <c r="B2365" s="214" t="s">
        <v>13069</v>
      </c>
      <c r="C2365" s="214" t="s">
        <v>86</v>
      </c>
      <c r="D2365" s="374">
        <v>0</v>
      </c>
      <c r="E2365" s="517">
        <v>41512</v>
      </c>
      <c r="F2365" s="517">
        <v>41481</v>
      </c>
      <c r="G2365" s="517">
        <v>41512</v>
      </c>
      <c r="H2365" s="517">
        <v>41565</v>
      </c>
      <c r="I2365" s="517">
        <v>41512</v>
      </c>
      <c r="J2365" s="382">
        <v>12</v>
      </c>
      <c r="K2365" s="551">
        <v>41877</v>
      </c>
      <c r="L2365" s="517">
        <v>41512</v>
      </c>
      <c r="M2365" s="239"/>
      <c r="N2365" s="214" t="s">
        <v>15327</v>
      </c>
      <c r="O2365" s="1166">
        <v>890919437</v>
      </c>
      <c r="P2365" s="530" t="s">
        <v>19226</v>
      </c>
      <c r="Q2365" s="530" t="s">
        <v>19227</v>
      </c>
      <c r="R2365" s="530" t="s">
        <v>1097</v>
      </c>
      <c r="S2365" s="530" t="s">
        <v>1097</v>
      </c>
      <c r="T2365" s="530" t="s">
        <v>1097</v>
      </c>
      <c r="U2365" s="530" t="s">
        <v>1097</v>
      </c>
      <c r="V2365" s="530" t="s">
        <v>1097</v>
      </c>
      <c r="W2365" s="530" t="s">
        <v>1097</v>
      </c>
      <c r="X2365" s="530"/>
      <c r="Y2365" s="530"/>
      <c r="Z2365" s="530"/>
      <c r="AA2365" s="530"/>
      <c r="AB2365" s="214" t="s">
        <v>15328</v>
      </c>
      <c r="AC2365" s="214"/>
      <c r="AD2365" s="214" t="s">
        <v>15326</v>
      </c>
      <c r="AE2365" s="214" t="s">
        <v>10244</v>
      </c>
      <c r="AF2365" s="214" t="s">
        <v>12564</v>
      </c>
      <c r="AG2365" s="626" t="s">
        <v>15329</v>
      </c>
      <c r="AH2365" s="697">
        <v>136850000</v>
      </c>
      <c r="AI2365" s="634">
        <v>205200000</v>
      </c>
      <c r="AJ2365" s="634">
        <v>342050000</v>
      </c>
      <c r="AK2365" s="214" t="s">
        <v>15483</v>
      </c>
      <c r="AL2365" s="214" t="s">
        <v>156</v>
      </c>
      <c r="AM2365" s="86">
        <v>136850000</v>
      </c>
      <c r="AN2365" s="462" t="s">
        <v>14361</v>
      </c>
      <c r="AO2365" s="462" t="s">
        <v>8485</v>
      </c>
      <c r="AP2365" s="169"/>
      <c r="AQ2365" s="84">
        <v>68425000</v>
      </c>
      <c r="AR2365" s="375">
        <v>41565</v>
      </c>
      <c r="AS2365" s="603">
        <v>632</v>
      </c>
      <c r="AT2365" s="488"/>
      <c r="AU2365" s="488"/>
      <c r="AV2365" s="470"/>
      <c r="AW2365" s="488"/>
      <c r="AX2365" s="488"/>
      <c r="AY2365" s="488"/>
      <c r="AZ2365" s="488"/>
      <c r="BA2365" s="488"/>
      <c r="BB2365" s="488"/>
      <c r="BC2365" s="488"/>
      <c r="BD2365" s="488"/>
      <c r="BE2365" s="488"/>
      <c r="BF2365" s="488"/>
      <c r="BG2365" s="488"/>
      <c r="BH2365" s="488"/>
      <c r="BI2365" s="488"/>
      <c r="BJ2365" s="488"/>
      <c r="BK2365" s="488"/>
      <c r="BL2365" s="488"/>
      <c r="BM2365" s="488"/>
      <c r="BN2365" s="488"/>
      <c r="BO2365" s="488"/>
      <c r="BP2365" s="488"/>
      <c r="BQ2365" s="488"/>
      <c r="BR2365" s="488"/>
      <c r="BS2365" s="488"/>
      <c r="BT2365" s="488"/>
      <c r="BU2365" s="488"/>
      <c r="BV2365" s="488"/>
      <c r="BW2365" s="488"/>
      <c r="BX2365" s="488"/>
      <c r="BY2365" s="488"/>
      <c r="BZ2365" s="488"/>
      <c r="CA2365" s="488"/>
      <c r="CB2365" s="488"/>
      <c r="CC2365" s="488"/>
      <c r="CD2365" s="488"/>
      <c r="CE2365" s="488"/>
      <c r="CF2365" s="488"/>
      <c r="CG2365" s="488"/>
      <c r="CH2365" s="488"/>
      <c r="CI2365" s="488"/>
      <c r="CJ2365" s="488"/>
      <c r="CK2365" s="488"/>
      <c r="CL2365" s="488"/>
      <c r="CM2365" s="488"/>
      <c r="CN2365" s="488"/>
      <c r="CO2365" s="488"/>
      <c r="CP2365" s="488"/>
      <c r="CQ2365" s="488"/>
      <c r="CR2365" s="488"/>
      <c r="CS2365" s="488"/>
      <c r="CT2365" s="488"/>
      <c r="CU2365" s="488"/>
      <c r="CV2365" s="488"/>
      <c r="CW2365" s="488"/>
      <c r="CX2365" s="488"/>
      <c r="CY2365" s="554">
        <v>68425000</v>
      </c>
      <c r="CZ2365" s="84">
        <v>68425000</v>
      </c>
      <c r="DA2365" s="110"/>
      <c r="DB2365" s="856" t="s">
        <v>20280</v>
      </c>
      <c r="DC2365" s="565">
        <v>2</v>
      </c>
      <c r="DD2365" s="928"/>
      <c r="DE2365" s="565"/>
      <c r="DF2365" s="928"/>
      <c r="DG2365" s="555"/>
      <c r="DH2365" s="214"/>
      <c r="DI2365" s="557"/>
      <c r="DJ2365" s="111">
        <v>41487</v>
      </c>
      <c r="DK2365" s="558">
        <v>6</v>
      </c>
      <c r="DL2365" s="928"/>
      <c r="DM2365" s="619" t="s">
        <v>20624</v>
      </c>
      <c r="DN2365" s="890">
        <v>68425000</v>
      </c>
      <c r="DO2365" s="928"/>
      <c r="DP2365" s="928"/>
      <c r="DQ2365" s="928"/>
      <c r="DR2365" s="928"/>
    </row>
    <row r="2366" spans="1:122" ht="60.75" customHeight="1" thickTop="1" thickBot="1">
      <c r="A2366" s="214" t="s">
        <v>15439</v>
      </c>
      <c r="B2366" s="214" t="s">
        <v>15465</v>
      </c>
      <c r="C2366" s="214" t="s">
        <v>15468</v>
      </c>
      <c r="D2366" s="374">
        <v>1</v>
      </c>
      <c r="E2366" s="517">
        <v>41485</v>
      </c>
      <c r="F2366" s="517">
        <v>41485</v>
      </c>
      <c r="G2366" s="517">
        <v>41502</v>
      </c>
      <c r="H2366" s="517">
        <v>41523</v>
      </c>
      <c r="I2366" s="517">
        <v>41488</v>
      </c>
      <c r="J2366" s="382">
        <v>16</v>
      </c>
      <c r="K2366" s="865">
        <v>41975</v>
      </c>
      <c r="L2366" s="517">
        <v>41488</v>
      </c>
      <c r="M2366" s="239"/>
      <c r="N2366" s="214" t="s">
        <v>17955</v>
      </c>
      <c r="O2366" s="1166">
        <v>890303666</v>
      </c>
      <c r="P2366" s="530" t="s">
        <v>1097</v>
      </c>
      <c r="Q2366" s="530" t="s">
        <v>1097</v>
      </c>
      <c r="R2366" s="530" t="s">
        <v>1097</v>
      </c>
      <c r="S2366" s="530" t="s">
        <v>1097</v>
      </c>
      <c r="T2366" s="530" t="s">
        <v>1097</v>
      </c>
      <c r="U2366" s="530" t="s">
        <v>1097</v>
      </c>
      <c r="V2366" s="530" t="s">
        <v>1097</v>
      </c>
      <c r="W2366" s="530" t="s">
        <v>1097</v>
      </c>
      <c r="X2366" s="530"/>
      <c r="Y2366" s="530"/>
      <c r="Z2366" s="530"/>
      <c r="AA2366" s="530"/>
      <c r="AB2366" s="214" t="s">
        <v>15466</v>
      </c>
      <c r="AC2366" s="214"/>
      <c r="AD2366" s="214" t="s">
        <v>15440</v>
      </c>
      <c r="AE2366" s="214" t="s">
        <v>15248</v>
      </c>
      <c r="AF2366" s="214" t="s">
        <v>15130</v>
      </c>
      <c r="AG2366" s="626" t="s">
        <v>15500</v>
      </c>
      <c r="AH2366" s="697">
        <v>8528749484</v>
      </c>
      <c r="AI2366" s="634">
        <v>0</v>
      </c>
      <c r="AJ2366" s="634">
        <v>8528749484</v>
      </c>
      <c r="AK2366" s="214" t="s">
        <v>15441</v>
      </c>
      <c r="AL2366" s="214" t="s">
        <v>156</v>
      </c>
      <c r="AM2366" s="86">
        <v>8528749484</v>
      </c>
      <c r="AN2366" s="462" t="s">
        <v>1452</v>
      </c>
      <c r="AO2366" s="462" t="s">
        <v>11428</v>
      </c>
      <c r="AP2366" s="169"/>
      <c r="AQ2366" s="84">
        <v>3234046441</v>
      </c>
      <c r="AR2366" s="375">
        <v>41523</v>
      </c>
      <c r="AS2366" s="603">
        <v>587</v>
      </c>
      <c r="AT2366" s="488"/>
      <c r="AU2366" s="488"/>
      <c r="AV2366" s="470"/>
      <c r="AW2366" s="488"/>
      <c r="AX2366" s="488"/>
      <c r="AY2366" s="488"/>
      <c r="AZ2366" s="488"/>
      <c r="BA2366" s="488"/>
      <c r="BB2366" s="488"/>
      <c r="BC2366" s="488"/>
      <c r="BD2366" s="488"/>
      <c r="BE2366" s="488"/>
      <c r="BF2366" s="488"/>
      <c r="BG2366" s="488"/>
      <c r="BH2366" s="488"/>
      <c r="BI2366" s="488"/>
      <c r="BJ2366" s="488"/>
      <c r="BK2366" s="488"/>
      <c r="BL2366" s="488"/>
      <c r="BM2366" s="488"/>
      <c r="BN2366" s="488"/>
      <c r="BO2366" s="488"/>
      <c r="BP2366" s="488"/>
      <c r="BQ2366" s="488"/>
      <c r="BR2366" s="488"/>
      <c r="BS2366" s="488"/>
      <c r="BT2366" s="488"/>
      <c r="BU2366" s="488"/>
      <c r="BV2366" s="488"/>
      <c r="BW2366" s="488"/>
      <c r="BX2366" s="488"/>
      <c r="BY2366" s="488"/>
      <c r="BZ2366" s="488"/>
      <c r="CA2366" s="488"/>
      <c r="CB2366" s="488"/>
      <c r="CC2366" s="488"/>
      <c r="CD2366" s="488"/>
      <c r="CE2366" s="488"/>
      <c r="CF2366" s="488"/>
      <c r="CG2366" s="488"/>
      <c r="CH2366" s="488"/>
      <c r="CI2366" s="488"/>
      <c r="CJ2366" s="488"/>
      <c r="CK2366" s="488"/>
      <c r="CL2366" s="488"/>
      <c r="CM2366" s="488"/>
      <c r="CN2366" s="488"/>
      <c r="CO2366" s="488"/>
      <c r="CP2366" s="488"/>
      <c r="CQ2366" s="488"/>
      <c r="CR2366" s="488"/>
      <c r="CS2366" s="488"/>
      <c r="CT2366" s="488"/>
      <c r="CU2366" s="488"/>
      <c r="CV2366" s="488"/>
      <c r="CW2366" s="488"/>
      <c r="CX2366" s="488"/>
      <c r="CY2366" s="554">
        <v>3234046441</v>
      </c>
      <c r="CZ2366" s="84">
        <v>5294703043</v>
      </c>
      <c r="DA2366" s="110"/>
      <c r="DB2366" s="856" t="s">
        <v>20280</v>
      </c>
      <c r="DC2366" s="565">
        <v>4</v>
      </c>
      <c r="DD2366" s="928"/>
      <c r="DE2366" s="565"/>
      <c r="DF2366" s="928"/>
      <c r="DG2366" s="555"/>
      <c r="DH2366" s="214"/>
      <c r="DI2366" s="557">
        <v>41488</v>
      </c>
      <c r="DJ2366" s="111">
        <v>41485</v>
      </c>
      <c r="DK2366" s="558">
        <v>0</v>
      </c>
      <c r="DL2366" s="928" t="s">
        <v>15785</v>
      </c>
      <c r="DM2366" s="619" t="s">
        <v>20638</v>
      </c>
      <c r="DN2366" s="890">
        <v>3234046441</v>
      </c>
      <c r="DO2366" s="928"/>
      <c r="DP2366" s="928"/>
      <c r="DQ2366" s="928"/>
      <c r="DR2366" s="928"/>
    </row>
    <row r="2367" spans="1:122" ht="60.75" customHeight="1" thickTop="1" thickBot="1">
      <c r="A2367" s="214" t="s">
        <v>15485</v>
      </c>
      <c r="B2367" s="214" t="s">
        <v>14383</v>
      </c>
      <c r="C2367" s="214" t="s">
        <v>539</v>
      </c>
      <c r="D2367" s="374">
        <v>1</v>
      </c>
      <c r="E2367" s="517">
        <v>41508</v>
      </c>
      <c r="F2367" s="517">
        <v>41487</v>
      </c>
      <c r="G2367" s="517">
        <v>41526</v>
      </c>
      <c r="H2367" s="517">
        <v>41576</v>
      </c>
      <c r="I2367" s="517" t="s">
        <v>5126</v>
      </c>
      <c r="J2367" s="382">
        <v>12</v>
      </c>
      <c r="K2367" s="551" t="e">
        <v>#VALUE!</v>
      </c>
      <c r="L2367" s="517">
        <v>41508</v>
      </c>
      <c r="M2367" s="239"/>
      <c r="N2367" s="214" t="s">
        <v>15487</v>
      </c>
      <c r="O2367" s="1166">
        <v>800102838</v>
      </c>
      <c r="P2367" s="530" t="s">
        <v>17276</v>
      </c>
      <c r="Q2367" s="530" t="s">
        <v>19219</v>
      </c>
      <c r="R2367" s="530" t="s">
        <v>1097</v>
      </c>
      <c r="S2367" s="530" t="s">
        <v>1097</v>
      </c>
      <c r="T2367" s="530" t="s">
        <v>1097</v>
      </c>
      <c r="U2367" s="530" t="s">
        <v>1097</v>
      </c>
      <c r="V2367" s="530" t="s">
        <v>1097</v>
      </c>
      <c r="W2367" s="530" t="s">
        <v>1097</v>
      </c>
      <c r="X2367" s="530"/>
      <c r="Y2367" s="530"/>
      <c r="Z2367" s="530"/>
      <c r="AA2367" s="530"/>
      <c r="AB2367" s="214" t="s">
        <v>15491</v>
      </c>
      <c r="AC2367" s="214"/>
      <c r="AD2367" s="214"/>
      <c r="AE2367" s="214" t="s">
        <v>15248</v>
      </c>
      <c r="AF2367" s="214" t="s">
        <v>15130</v>
      </c>
      <c r="AG2367" s="626" t="s">
        <v>15488</v>
      </c>
      <c r="AH2367" s="697">
        <v>3350000000</v>
      </c>
      <c r="AI2367" s="634">
        <v>382942000</v>
      </c>
      <c r="AJ2367" s="634">
        <v>3732942000</v>
      </c>
      <c r="AK2367" s="214" t="s">
        <v>15489</v>
      </c>
      <c r="AL2367" s="214" t="s">
        <v>156</v>
      </c>
      <c r="AM2367" s="86">
        <v>3350000000</v>
      </c>
      <c r="AN2367" s="462" t="s">
        <v>6178</v>
      </c>
      <c r="AO2367" s="462" t="s">
        <v>1457</v>
      </c>
      <c r="AP2367" s="169"/>
      <c r="AQ2367" s="84">
        <v>1493176800</v>
      </c>
      <c r="AR2367" s="375">
        <v>41576</v>
      </c>
      <c r="AS2367" s="603">
        <v>651</v>
      </c>
      <c r="AT2367" s="488"/>
      <c r="AU2367" s="488"/>
      <c r="AV2367" s="470"/>
      <c r="AW2367" s="488"/>
      <c r="AX2367" s="488"/>
      <c r="AY2367" s="488"/>
      <c r="AZ2367" s="488"/>
      <c r="BA2367" s="488"/>
      <c r="BB2367" s="488"/>
      <c r="BC2367" s="488"/>
      <c r="BD2367" s="488"/>
      <c r="BE2367" s="488"/>
      <c r="BF2367" s="488"/>
      <c r="BG2367" s="488"/>
      <c r="BH2367" s="488"/>
      <c r="BI2367" s="488"/>
      <c r="BJ2367" s="488"/>
      <c r="BK2367" s="488"/>
      <c r="BL2367" s="488"/>
      <c r="BM2367" s="488"/>
      <c r="BN2367" s="488"/>
      <c r="BO2367" s="488"/>
      <c r="BP2367" s="488"/>
      <c r="BQ2367" s="488"/>
      <c r="BR2367" s="488"/>
      <c r="BS2367" s="488"/>
      <c r="BT2367" s="488"/>
      <c r="BU2367" s="488"/>
      <c r="BV2367" s="488"/>
      <c r="BW2367" s="488"/>
      <c r="BX2367" s="488"/>
      <c r="BY2367" s="488"/>
      <c r="BZ2367" s="488"/>
      <c r="CA2367" s="488"/>
      <c r="CB2367" s="488"/>
      <c r="CC2367" s="488"/>
      <c r="CD2367" s="488"/>
      <c r="CE2367" s="488"/>
      <c r="CF2367" s="488"/>
      <c r="CG2367" s="488"/>
      <c r="CH2367" s="488"/>
      <c r="CI2367" s="488"/>
      <c r="CJ2367" s="488"/>
      <c r="CK2367" s="488"/>
      <c r="CL2367" s="488"/>
      <c r="CM2367" s="488"/>
      <c r="CN2367" s="488"/>
      <c r="CO2367" s="488"/>
      <c r="CP2367" s="488"/>
      <c r="CQ2367" s="488"/>
      <c r="CR2367" s="488"/>
      <c r="CS2367" s="488"/>
      <c r="CT2367" s="488"/>
      <c r="CU2367" s="488"/>
      <c r="CV2367" s="488"/>
      <c r="CW2367" s="488"/>
      <c r="CX2367" s="488"/>
      <c r="CY2367" s="554">
        <v>1493176800</v>
      </c>
      <c r="CZ2367" s="84">
        <v>1856823200</v>
      </c>
      <c r="DA2367" s="110"/>
      <c r="DB2367" s="856" t="e">
        <v>#VALUE!</v>
      </c>
      <c r="DC2367" s="565">
        <v>1</v>
      </c>
      <c r="DD2367" s="928" t="s">
        <v>16681</v>
      </c>
      <c r="DE2367" s="565"/>
      <c r="DF2367" s="928"/>
      <c r="DG2367" s="555"/>
      <c r="DH2367" s="214"/>
      <c r="DI2367" s="557">
        <v>41519</v>
      </c>
      <c r="DJ2367" s="111">
        <v>41491</v>
      </c>
      <c r="DK2367" s="558">
        <v>4</v>
      </c>
      <c r="DL2367" s="928" t="s">
        <v>15785</v>
      </c>
      <c r="DM2367" s="619" t="s">
        <v>20638</v>
      </c>
      <c r="DN2367" s="890">
        <v>1493176800</v>
      </c>
      <c r="DO2367" s="928"/>
      <c r="DP2367" s="928"/>
      <c r="DQ2367" s="928"/>
      <c r="DR2367" s="928"/>
    </row>
    <row r="2368" spans="1:122" ht="60.75" customHeight="1" thickTop="1" thickBot="1">
      <c r="A2368" s="214" t="s">
        <v>15486</v>
      </c>
      <c r="B2368" s="214" t="s">
        <v>14383</v>
      </c>
      <c r="C2368" s="214" t="s">
        <v>539</v>
      </c>
      <c r="D2368" s="374">
        <v>1</v>
      </c>
      <c r="E2368" s="517">
        <v>41514</v>
      </c>
      <c r="F2368" s="517">
        <v>41487</v>
      </c>
      <c r="G2368" s="517">
        <v>41526</v>
      </c>
      <c r="H2368" s="517">
        <v>41564</v>
      </c>
      <c r="I2368" s="517">
        <v>41535</v>
      </c>
      <c r="J2368" s="382">
        <v>12</v>
      </c>
      <c r="K2368" s="551">
        <v>41900</v>
      </c>
      <c r="L2368" s="517">
        <v>41521</v>
      </c>
      <c r="M2368" s="239"/>
      <c r="N2368" s="214" t="s">
        <v>15490</v>
      </c>
      <c r="O2368" s="1166">
        <v>891855017</v>
      </c>
      <c r="P2368" s="530" t="s">
        <v>17276</v>
      </c>
      <c r="Q2368" s="530" t="s">
        <v>19219</v>
      </c>
      <c r="R2368" s="530" t="s">
        <v>1097</v>
      </c>
      <c r="S2368" s="530" t="s">
        <v>1097</v>
      </c>
      <c r="T2368" s="530" t="s">
        <v>1097</v>
      </c>
      <c r="U2368" s="530" t="s">
        <v>1097</v>
      </c>
      <c r="V2368" s="530" t="s">
        <v>1097</v>
      </c>
      <c r="W2368" s="530" t="s">
        <v>1097</v>
      </c>
      <c r="X2368" s="530"/>
      <c r="Y2368" s="530"/>
      <c r="Z2368" s="530"/>
      <c r="AA2368" s="530"/>
      <c r="AB2368" s="214" t="s">
        <v>15492</v>
      </c>
      <c r="AC2368" s="214"/>
      <c r="AD2368" s="214"/>
      <c r="AE2368" s="214" t="s">
        <v>15248</v>
      </c>
      <c r="AF2368" s="214" t="s">
        <v>15130</v>
      </c>
      <c r="AG2368" s="626" t="s">
        <v>15493</v>
      </c>
      <c r="AH2368" s="697">
        <v>1700000000</v>
      </c>
      <c r="AI2368" s="634">
        <v>373000000</v>
      </c>
      <c r="AJ2368" s="634">
        <v>2073000000</v>
      </c>
      <c r="AK2368" s="214" t="s">
        <v>15551</v>
      </c>
      <c r="AL2368" s="214" t="s">
        <v>156</v>
      </c>
      <c r="AM2368" s="86">
        <v>1700000000</v>
      </c>
      <c r="AN2368" s="462" t="s">
        <v>2582</v>
      </c>
      <c r="AO2368" s="462" t="s">
        <v>14359</v>
      </c>
      <c r="AP2368" s="169"/>
      <c r="AQ2368" s="84">
        <v>829200000</v>
      </c>
      <c r="AR2368" s="375">
        <v>41564</v>
      </c>
      <c r="AS2368" s="603">
        <v>629</v>
      </c>
      <c r="AT2368" s="488"/>
      <c r="AU2368" s="488"/>
      <c r="AV2368" s="470"/>
      <c r="AW2368" s="488"/>
      <c r="AX2368" s="488"/>
      <c r="AY2368" s="488"/>
      <c r="AZ2368" s="488"/>
      <c r="BA2368" s="488"/>
      <c r="BB2368" s="488"/>
      <c r="BC2368" s="488"/>
      <c r="BD2368" s="488"/>
      <c r="BE2368" s="488"/>
      <c r="BF2368" s="488"/>
      <c r="BG2368" s="488"/>
      <c r="BH2368" s="488"/>
      <c r="BI2368" s="488"/>
      <c r="BJ2368" s="488"/>
      <c r="BK2368" s="488"/>
      <c r="BL2368" s="488"/>
      <c r="BM2368" s="488"/>
      <c r="BN2368" s="488"/>
      <c r="BO2368" s="488"/>
      <c r="BP2368" s="488"/>
      <c r="BQ2368" s="488"/>
      <c r="BR2368" s="488"/>
      <c r="BS2368" s="488"/>
      <c r="BT2368" s="488"/>
      <c r="BU2368" s="488"/>
      <c r="BV2368" s="488"/>
      <c r="BW2368" s="488"/>
      <c r="BX2368" s="488"/>
      <c r="BY2368" s="488"/>
      <c r="BZ2368" s="488"/>
      <c r="CA2368" s="488"/>
      <c r="CB2368" s="488"/>
      <c r="CC2368" s="488"/>
      <c r="CD2368" s="488"/>
      <c r="CE2368" s="488"/>
      <c r="CF2368" s="488"/>
      <c r="CG2368" s="488"/>
      <c r="CH2368" s="488"/>
      <c r="CI2368" s="488"/>
      <c r="CJ2368" s="488"/>
      <c r="CK2368" s="488"/>
      <c r="CL2368" s="488"/>
      <c r="CM2368" s="488"/>
      <c r="CN2368" s="488"/>
      <c r="CO2368" s="488"/>
      <c r="CP2368" s="488"/>
      <c r="CQ2368" s="488"/>
      <c r="CR2368" s="488"/>
      <c r="CS2368" s="488"/>
      <c r="CT2368" s="488"/>
      <c r="CU2368" s="488"/>
      <c r="CV2368" s="488"/>
      <c r="CW2368" s="488"/>
      <c r="CX2368" s="488"/>
      <c r="CY2368" s="554">
        <v>829200000</v>
      </c>
      <c r="CZ2368" s="84">
        <v>870800000</v>
      </c>
      <c r="DA2368" s="110"/>
      <c r="DB2368" s="856" t="s">
        <v>20280</v>
      </c>
      <c r="DC2368" s="565">
        <v>1</v>
      </c>
      <c r="DD2368" s="928" t="s">
        <v>16681</v>
      </c>
      <c r="DE2368" s="565"/>
      <c r="DF2368" s="928"/>
      <c r="DG2368" s="555"/>
      <c r="DH2368" s="214"/>
      <c r="DI2368" s="557">
        <v>41521</v>
      </c>
      <c r="DJ2368" s="111">
        <v>41491</v>
      </c>
      <c r="DK2368" s="558">
        <v>4</v>
      </c>
      <c r="DL2368" s="928"/>
      <c r="DM2368" s="619" t="s">
        <v>20638</v>
      </c>
      <c r="DN2368" s="890">
        <v>829200000</v>
      </c>
      <c r="DO2368" s="928"/>
      <c r="DP2368" s="928"/>
      <c r="DQ2368" s="928"/>
      <c r="DR2368" s="928"/>
    </row>
    <row r="2369" spans="1:122" ht="71" customHeight="1" thickTop="1" thickBot="1">
      <c r="A2369" s="214" t="s">
        <v>15496</v>
      </c>
      <c r="B2369" s="214" t="s">
        <v>11526</v>
      </c>
      <c r="C2369" s="492" t="s">
        <v>86</v>
      </c>
      <c r="D2369" s="760">
        <v>0</v>
      </c>
      <c r="E2369" s="517">
        <v>41492</v>
      </c>
      <c r="F2369" s="519">
        <v>41270</v>
      </c>
      <c r="G2369" s="517">
        <v>41540</v>
      </c>
      <c r="H2369" s="519">
        <v>41550</v>
      </c>
      <c r="I2369" s="517">
        <v>41550</v>
      </c>
      <c r="J2369" s="604">
        <v>12</v>
      </c>
      <c r="K2369" s="551">
        <v>41915</v>
      </c>
      <c r="L2369" s="519">
        <v>41521</v>
      </c>
      <c r="M2369" s="117"/>
      <c r="N2369" s="492" t="s">
        <v>11547</v>
      </c>
      <c r="O2369" s="1171">
        <v>800141648</v>
      </c>
      <c r="P2369" s="530" t="s">
        <v>19228</v>
      </c>
      <c r="Q2369" s="530" t="s">
        <v>19229</v>
      </c>
      <c r="R2369" s="530" t="s">
        <v>1097</v>
      </c>
      <c r="S2369" s="530" t="s">
        <v>1097</v>
      </c>
      <c r="T2369" s="530" t="s">
        <v>1097</v>
      </c>
      <c r="U2369" s="530" t="s">
        <v>1097</v>
      </c>
      <c r="V2369" s="530" t="s">
        <v>1097</v>
      </c>
      <c r="W2369" s="530" t="s">
        <v>1097</v>
      </c>
      <c r="X2369" s="544"/>
      <c r="Y2369" s="544"/>
      <c r="Z2369" s="544"/>
      <c r="AA2369" s="544"/>
      <c r="AB2369" s="214" t="s">
        <v>11548</v>
      </c>
      <c r="AC2369" s="214"/>
      <c r="AD2369" s="214" t="s">
        <v>11530</v>
      </c>
      <c r="AE2369" s="214" t="s">
        <v>11531</v>
      </c>
      <c r="AF2369" s="214">
        <v>186</v>
      </c>
      <c r="AG2369" s="626" t="s">
        <v>20174</v>
      </c>
      <c r="AH2369" s="697">
        <v>175292381</v>
      </c>
      <c r="AI2369" s="634">
        <v>87128000</v>
      </c>
      <c r="AJ2369" s="634">
        <v>262420381</v>
      </c>
      <c r="AK2369" s="214" t="s">
        <v>15497</v>
      </c>
      <c r="AL2369" s="214" t="s">
        <v>156</v>
      </c>
      <c r="AM2369" s="86">
        <v>175292381</v>
      </c>
      <c r="AN2369" s="531" t="s">
        <v>15135</v>
      </c>
      <c r="AO2369" s="531" t="s">
        <v>11091</v>
      </c>
      <c r="AP2369" s="83"/>
      <c r="AQ2369" s="84">
        <v>122704665</v>
      </c>
      <c r="AR2369" s="553">
        <v>41550</v>
      </c>
      <c r="AS2369" s="554">
        <v>619</v>
      </c>
      <c r="AT2369" s="488"/>
      <c r="AU2369" s="553"/>
      <c r="AV2369" s="554"/>
      <c r="AW2369" s="84"/>
      <c r="AX2369" s="553"/>
      <c r="AY2369" s="554"/>
      <c r="AZ2369" s="84"/>
      <c r="BA2369" s="553"/>
      <c r="BB2369" s="554"/>
      <c r="BC2369" s="84"/>
      <c r="BD2369" s="553"/>
      <c r="BE2369" s="554"/>
      <c r="BF2369" s="84"/>
      <c r="BG2369" s="553"/>
      <c r="BH2369" s="554"/>
      <c r="BI2369" s="84"/>
      <c r="BJ2369" s="553"/>
      <c r="BK2369" s="554"/>
      <c r="BL2369" s="84"/>
      <c r="BM2369" s="553"/>
      <c r="BN2369" s="554"/>
      <c r="BO2369" s="84"/>
      <c r="BP2369" s="553"/>
      <c r="BQ2369" s="554"/>
      <c r="BR2369" s="84"/>
      <c r="BS2369" s="553"/>
      <c r="BT2369" s="554"/>
      <c r="BU2369" s="84"/>
      <c r="BV2369" s="553"/>
      <c r="BW2369" s="554"/>
      <c r="BX2369" s="84"/>
      <c r="BY2369" s="553"/>
      <c r="BZ2369" s="554"/>
      <c r="CA2369" s="84"/>
      <c r="CB2369" s="553"/>
      <c r="CC2369" s="554"/>
      <c r="CD2369" s="84"/>
      <c r="CE2369" s="553"/>
      <c r="CF2369" s="554"/>
      <c r="CG2369" s="84"/>
      <c r="CH2369" s="553"/>
      <c r="CI2369" s="554"/>
      <c r="CJ2369" s="554"/>
      <c r="CK2369" s="554"/>
      <c r="CL2369" s="554"/>
      <c r="CM2369" s="554"/>
      <c r="CN2369" s="554"/>
      <c r="CO2369" s="554"/>
      <c r="CP2369" s="554"/>
      <c r="CQ2369" s="554"/>
      <c r="CR2369" s="554"/>
      <c r="CS2369" s="554"/>
      <c r="CT2369" s="554"/>
      <c r="CU2369" s="554"/>
      <c r="CV2369" s="554"/>
      <c r="CW2369" s="554"/>
      <c r="CX2369" s="554"/>
      <c r="CY2369" s="554">
        <v>122704665</v>
      </c>
      <c r="CZ2369" s="84">
        <v>52587716</v>
      </c>
      <c r="DA2369" s="84"/>
      <c r="DB2369" s="856" t="s">
        <v>20280</v>
      </c>
      <c r="DC2369" s="565">
        <v>2</v>
      </c>
      <c r="DD2369" s="928" t="s">
        <v>16680</v>
      </c>
      <c r="DE2369" s="102" t="s">
        <v>19355</v>
      </c>
      <c r="DF2369" s="928"/>
      <c r="DG2369" s="115">
        <v>112656934892</v>
      </c>
      <c r="DH2369" s="214"/>
      <c r="DI2369" s="557"/>
      <c r="DJ2369" s="111">
        <v>41284</v>
      </c>
      <c r="DK2369" s="558">
        <v>14</v>
      </c>
      <c r="DL2369" s="928" t="s">
        <v>15785</v>
      </c>
      <c r="DM2369" s="619" t="s">
        <v>20577</v>
      </c>
      <c r="DN2369" s="890">
        <v>122704665</v>
      </c>
      <c r="DO2369" s="928"/>
      <c r="DP2369" s="928"/>
      <c r="DQ2369" s="928"/>
      <c r="DR2369" s="928"/>
    </row>
    <row r="2370" spans="1:122" ht="71" customHeight="1" thickTop="1" thickBot="1">
      <c r="A2370" s="214" t="s">
        <v>15508</v>
      </c>
      <c r="B2370" s="214" t="s">
        <v>17445</v>
      </c>
      <c r="C2370" s="214" t="s">
        <v>15468</v>
      </c>
      <c r="D2370" s="374">
        <v>1</v>
      </c>
      <c r="E2370" s="517">
        <v>41506</v>
      </c>
      <c r="F2370" s="517">
        <v>41492</v>
      </c>
      <c r="G2370" s="517">
        <v>41506</v>
      </c>
      <c r="H2370" s="517">
        <v>41541</v>
      </c>
      <c r="I2370" s="517">
        <v>41541</v>
      </c>
      <c r="J2370" s="382">
        <v>60</v>
      </c>
      <c r="K2370" s="551">
        <v>43367</v>
      </c>
      <c r="L2370" s="517">
        <v>41507</v>
      </c>
      <c r="M2370" s="117"/>
      <c r="N2370" s="214" t="s">
        <v>17955</v>
      </c>
      <c r="O2370" s="1166">
        <v>890303666</v>
      </c>
      <c r="P2370" s="530" t="s">
        <v>1097</v>
      </c>
      <c r="Q2370" s="530" t="s">
        <v>1097</v>
      </c>
      <c r="R2370" s="530" t="s">
        <v>1097</v>
      </c>
      <c r="S2370" s="530" t="s">
        <v>1097</v>
      </c>
      <c r="T2370" s="530" t="s">
        <v>1097</v>
      </c>
      <c r="U2370" s="530" t="s">
        <v>1097</v>
      </c>
      <c r="V2370" s="530" t="s">
        <v>1097</v>
      </c>
      <c r="W2370" s="530" t="s">
        <v>1097</v>
      </c>
      <c r="X2370" s="530"/>
      <c r="Y2370" s="530"/>
      <c r="Z2370" s="530"/>
      <c r="AA2370" s="530"/>
      <c r="AB2370" s="214" t="s">
        <v>15515</v>
      </c>
      <c r="AC2370" s="214"/>
      <c r="AD2370" s="214" t="s">
        <v>10889</v>
      </c>
      <c r="AE2370" s="214" t="s">
        <v>15516</v>
      </c>
      <c r="AF2370" s="214">
        <v>227</v>
      </c>
      <c r="AG2370" s="626" t="s">
        <v>15517</v>
      </c>
      <c r="AH2370" s="697">
        <v>64203187</v>
      </c>
      <c r="AI2370" s="634">
        <v>0</v>
      </c>
      <c r="AJ2370" s="634">
        <v>64203187</v>
      </c>
      <c r="AK2370" s="214" t="s">
        <v>15564</v>
      </c>
      <c r="AL2370" s="214" t="s">
        <v>156</v>
      </c>
      <c r="AM2370" s="86">
        <v>64203187</v>
      </c>
      <c r="AN2370" s="531" t="s">
        <v>1452</v>
      </c>
      <c r="AO2370" s="531" t="s">
        <v>11428</v>
      </c>
      <c r="AP2370" s="83"/>
      <c r="AQ2370" s="84">
        <v>15000000</v>
      </c>
      <c r="AR2370" s="553">
        <v>41541</v>
      </c>
      <c r="AS2370" s="554">
        <v>604</v>
      </c>
      <c r="AT2370" s="488"/>
      <c r="AU2370" s="763"/>
      <c r="AV2370" s="554"/>
      <c r="AW2370" s="84"/>
      <c r="AX2370" s="553"/>
      <c r="AY2370" s="554"/>
      <c r="AZ2370" s="84"/>
      <c r="BA2370" s="553"/>
      <c r="BB2370" s="554"/>
      <c r="BC2370" s="84"/>
      <c r="BD2370" s="553"/>
      <c r="BE2370" s="554"/>
      <c r="BF2370" s="84"/>
      <c r="BG2370" s="553"/>
      <c r="BH2370" s="554"/>
      <c r="BI2370" s="84"/>
      <c r="BJ2370" s="553"/>
      <c r="BK2370" s="554"/>
      <c r="BL2370" s="84"/>
      <c r="BM2370" s="553"/>
      <c r="BN2370" s="554"/>
      <c r="BO2370" s="84"/>
      <c r="BP2370" s="553"/>
      <c r="BQ2370" s="554"/>
      <c r="BR2370" s="84"/>
      <c r="BS2370" s="553"/>
      <c r="BT2370" s="554"/>
      <c r="BU2370" s="84"/>
      <c r="BV2370" s="553"/>
      <c r="BW2370" s="554"/>
      <c r="BX2370" s="84"/>
      <c r="BY2370" s="553"/>
      <c r="BZ2370" s="554"/>
      <c r="CA2370" s="84"/>
      <c r="CB2370" s="553"/>
      <c r="CC2370" s="554"/>
      <c r="CD2370" s="84"/>
      <c r="CE2370" s="553"/>
      <c r="CF2370" s="554"/>
      <c r="CG2370" s="84"/>
      <c r="CH2370" s="553"/>
      <c r="CI2370" s="554"/>
      <c r="CJ2370" s="554"/>
      <c r="CK2370" s="554"/>
      <c r="CL2370" s="554"/>
      <c r="CM2370" s="554"/>
      <c r="CN2370" s="554"/>
      <c r="CO2370" s="554"/>
      <c r="CP2370" s="554"/>
      <c r="CQ2370" s="554"/>
      <c r="CR2370" s="554"/>
      <c r="CS2370" s="554"/>
      <c r="CT2370" s="554"/>
      <c r="CU2370" s="554"/>
      <c r="CV2370" s="554"/>
      <c r="CW2370" s="554"/>
      <c r="CX2370" s="554"/>
      <c r="CY2370" s="554">
        <v>15000000</v>
      </c>
      <c r="CZ2370" s="84">
        <v>49203187</v>
      </c>
      <c r="DA2370" s="84"/>
      <c r="DB2370" s="856" t="s">
        <v>20280</v>
      </c>
      <c r="DC2370" s="565">
        <v>1</v>
      </c>
      <c r="DD2370" s="928"/>
      <c r="DE2370" s="102"/>
      <c r="DF2370" s="928"/>
      <c r="DG2370" s="115"/>
      <c r="DH2370" s="214"/>
      <c r="DI2370" s="557">
        <v>41507</v>
      </c>
      <c r="DJ2370" s="111">
        <v>41499</v>
      </c>
      <c r="DK2370" s="558">
        <v>7</v>
      </c>
      <c r="DL2370" s="928" t="s">
        <v>15785</v>
      </c>
      <c r="DM2370" s="619" t="s">
        <v>20588</v>
      </c>
      <c r="DN2370" s="890">
        <v>15000000</v>
      </c>
      <c r="DO2370" s="928"/>
      <c r="DP2370" s="928"/>
      <c r="DQ2370" s="928"/>
      <c r="DR2370" s="928"/>
    </row>
    <row r="2371" spans="1:122" ht="71" customHeight="1" thickTop="1" thickBot="1">
      <c r="A2371" s="214" t="s">
        <v>15508</v>
      </c>
      <c r="B2371" s="214" t="s">
        <v>15514</v>
      </c>
      <c r="C2371" s="214" t="s">
        <v>15468</v>
      </c>
      <c r="D2371" s="374">
        <v>1</v>
      </c>
      <c r="E2371" s="517">
        <v>41506</v>
      </c>
      <c r="F2371" s="517">
        <v>41492</v>
      </c>
      <c r="G2371" s="517">
        <v>41506</v>
      </c>
      <c r="H2371" s="517">
        <v>41541</v>
      </c>
      <c r="I2371" s="517">
        <v>41541</v>
      </c>
      <c r="J2371" s="382">
        <v>60</v>
      </c>
      <c r="K2371" s="551">
        <v>43367</v>
      </c>
      <c r="L2371" s="517">
        <v>41507</v>
      </c>
      <c r="M2371" s="117"/>
      <c r="N2371" s="214" t="s">
        <v>17955</v>
      </c>
      <c r="O2371" s="1166">
        <v>890303666</v>
      </c>
      <c r="P2371" s="530" t="s">
        <v>1097</v>
      </c>
      <c r="Q2371" s="530" t="s">
        <v>1097</v>
      </c>
      <c r="R2371" s="530" t="s">
        <v>1097</v>
      </c>
      <c r="S2371" s="530" t="s">
        <v>1097</v>
      </c>
      <c r="T2371" s="530" t="s">
        <v>1097</v>
      </c>
      <c r="U2371" s="530" t="s">
        <v>1097</v>
      </c>
      <c r="V2371" s="530" t="s">
        <v>1097</v>
      </c>
      <c r="W2371" s="530" t="s">
        <v>1097</v>
      </c>
      <c r="X2371" s="530"/>
      <c r="Y2371" s="530"/>
      <c r="Z2371" s="530"/>
      <c r="AA2371" s="530"/>
      <c r="AB2371" s="214" t="s">
        <v>15515</v>
      </c>
      <c r="AC2371" s="214"/>
      <c r="AD2371" s="214" t="s">
        <v>10889</v>
      </c>
      <c r="AE2371" s="214" t="s">
        <v>15516</v>
      </c>
      <c r="AF2371" s="214">
        <v>436</v>
      </c>
      <c r="AG2371" s="626" t="s">
        <v>15518</v>
      </c>
      <c r="AH2371" s="697">
        <v>537751494</v>
      </c>
      <c r="AI2371" s="634">
        <v>0</v>
      </c>
      <c r="AJ2371" s="634">
        <v>537751494</v>
      </c>
      <c r="AK2371" s="214" t="s">
        <v>15564</v>
      </c>
      <c r="AL2371" s="214" t="s">
        <v>156</v>
      </c>
      <c r="AM2371" s="86">
        <v>537751494</v>
      </c>
      <c r="AN2371" s="531" t="s">
        <v>1452</v>
      </c>
      <c r="AO2371" s="531" t="s">
        <v>11428</v>
      </c>
      <c r="AP2371" s="83"/>
      <c r="AQ2371" s="84">
        <v>92637160</v>
      </c>
      <c r="AR2371" s="553">
        <v>41541</v>
      </c>
      <c r="AS2371" s="554">
        <v>604</v>
      </c>
      <c r="AT2371" s="488">
        <v>111350</v>
      </c>
      <c r="AU2371" s="553">
        <v>41696</v>
      </c>
      <c r="AV2371" s="554">
        <v>762</v>
      </c>
      <c r="AW2371" s="84"/>
      <c r="AX2371" s="553"/>
      <c r="AY2371" s="554"/>
      <c r="AZ2371" s="84"/>
      <c r="BA2371" s="553"/>
      <c r="BB2371" s="554"/>
      <c r="BC2371" s="84"/>
      <c r="BD2371" s="553"/>
      <c r="BE2371" s="554"/>
      <c r="BF2371" s="84"/>
      <c r="BG2371" s="553"/>
      <c r="BH2371" s="554"/>
      <c r="BI2371" s="84"/>
      <c r="BJ2371" s="553"/>
      <c r="BK2371" s="554"/>
      <c r="BL2371" s="84"/>
      <c r="BM2371" s="553"/>
      <c r="BN2371" s="554"/>
      <c r="BO2371" s="84"/>
      <c r="BP2371" s="553"/>
      <c r="BQ2371" s="554"/>
      <c r="BR2371" s="84"/>
      <c r="BS2371" s="553"/>
      <c r="BT2371" s="554"/>
      <c r="BU2371" s="84"/>
      <c r="BV2371" s="553"/>
      <c r="BW2371" s="554"/>
      <c r="BX2371" s="84"/>
      <c r="BY2371" s="553"/>
      <c r="BZ2371" s="554"/>
      <c r="CA2371" s="84"/>
      <c r="CB2371" s="553"/>
      <c r="CC2371" s="554"/>
      <c r="CD2371" s="84"/>
      <c r="CE2371" s="553"/>
      <c r="CF2371" s="554"/>
      <c r="CG2371" s="84"/>
      <c r="CH2371" s="553"/>
      <c r="CI2371" s="554"/>
      <c r="CJ2371" s="554"/>
      <c r="CK2371" s="554"/>
      <c r="CL2371" s="554"/>
      <c r="CM2371" s="554"/>
      <c r="CN2371" s="554"/>
      <c r="CO2371" s="554"/>
      <c r="CP2371" s="554"/>
      <c r="CQ2371" s="554"/>
      <c r="CR2371" s="554"/>
      <c r="CS2371" s="554"/>
      <c r="CT2371" s="554"/>
      <c r="CU2371" s="554"/>
      <c r="CV2371" s="554"/>
      <c r="CW2371" s="554"/>
      <c r="CX2371" s="554"/>
      <c r="CY2371" s="554">
        <v>92748510</v>
      </c>
      <c r="CZ2371" s="84">
        <v>445002984</v>
      </c>
      <c r="DA2371" s="84"/>
      <c r="DB2371" s="856" t="s">
        <v>20280</v>
      </c>
      <c r="DC2371" s="565">
        <v>1</v>
      </c>
      <c r="DD2371" s="928"/>
      <c r="DE2371" s="102"/>
      <c r="DF2371" s="928"/>
      <c r="DG2371" s="115"/>
      <c r="DH2371" s="214"/>
      <c r="DI2371" s="557">
        <v>41507</v>
      </c>
      <c r="DJ2371" s="111">
        <v>41499</v>
      </c>
      <c r="DK2371" s="558">
        <v>7</v>
      </c>
      <c r="DL2371" s="928" t="s">
        <v>15785</v>
      </c>
      <c r="DM2371" s="619" t="s">
        <v>20718</v>
      </c>
      <c r="DN2371" s="890">
        <v>92748510</v>
      </c>
      <c r="DO2371" s="928"/>
      <c r="DP2371" s="928"/>
      <c r="DQ2371" s="928"/>
      <c r="DR2371" s="928"/>
    </row>
    <row r="2372" spans="1:122" ht="71" customHeight="1" thickTop="1" thickBot="1">
      <c r="A2372" s="214" t="s">
        <v>15508</v>
      </c>
      <c r="B2372" s="214" t="s">
        <v>15514</v>
      </c>
      <c r="C2372" s="214" t="s">
        <v>15468</v>
      </c>
      <c r="D2372" s="374">
        <v>1</v>
      </c>
      <c r="E2372" s="517">
        <v>41506</v>
      </c>
      <c r="F2372" s="517">
        <v>41492</v>
      </c>
      <c r="G2372" s="517">
        <v>41506</v>
      </c>
      <c r="H2372" s="517">
        <v>41541</v>
      </c>
      <c r="I2372" s="517">
        <v>41541</v>
      </c>
      <c r="J2372" s="382">
        <v>60</v>
      </c>
      <c r="K2372" s="551">
        <v>43367</v>
      </c>
      <c r="L2372" s="517">
        <v>41507</v>
      </c>
      <c r="M2372" s="117"/>
      <c r="N2372" s="214" t="s">
        <v>17955</v>
      </c>
      <c r="O2372" s="1166">
        <v>890303666</v>
      </c>
      <c r="P2372" s="530" t="s">
        <v>1097</v>
      </c>
      <c r="Q2372" s="530" t="s">
        <v>1097</v>
      </c>
      <c r="R2372" s="530" t="s">
        <v>1097</v>
      </c>
      <c r="S2372" s="530" t="s">
        <v>1097</v>
      </c>
      <c r="T2372" s="530" t="s">
        <v>1097</v>
      </c>
      <c r="U2372" s="530" t="s">
        <v>1097</v>
      </c>
      <c r="V2372" s="530" t="s">
        <v>1097</v>
      </c>
      <c r="W2372" s="530" t="s">
        <v>1097</v>
      </c>
      <c r="X2372" s="530"/>
      <c r="Y2372" s="530"/>
      <c r="Z2372" s="530"/>
      <c r="AA2372" s="530"/>
      <c r="AB2372" s="214" t="s">
        <v>15515</v>
      </c>
      <c r="AC2372" s="214"/>
      <c r="AD2372" s="214" t="s">
        <v>10889</v>
      </c>
      <c r="AE2372" s="214" t="s">
        <v>15516</v>
      </c>
      <c r="AF2372" s="214" t="s">
        <v>12988</v>
      </c>
      <c r="AG2372" s="626" t="s">
        <v>15519</v>
      </c>
      <c r="AH2372" s="697">
        <v>498007968</v>
      </c>
      <c r="AI2372" s="634">
        <v>0</v>
      </c>
      <c r="AJ2372" s="634">
        <v>498007968</v>
      </c>
      <c r="AK2372" s="214" t="s">
        <v>15564</v>
      </c>
      <c r="AL2372" s="214" t="s">
        <v>156</v>
      </c>
      <c r="AM2372" s="86">
        <v>498007968</v>
      </c>
      <c r="AN2372" s="531" t="s">
        <v>1452</v>
      </c>
      <c r="AO2372" s="531" t="s">
        <v>11428</v>
      </c>
      <c r="AP2372" s="83"/>
      <c r="AQ2372" s="84">
        <v>38500000</v>
      </c>
      <c r="AR2372" s="553">
        <v>41541</v>
      </c>
      <c r="AS2372" s="554">
        <v>604</v>
      </c>
      <c r="AT2372" s="488">
        <v>315835</v>
      </c>
      <c r="AU2372" s="553">
        <v>41696</v>
      </c>
      <c r="AV2372" s="554">
        <v>762</v>
      </c>
      <c r="AW2372" s="84"/>
      <c r="AX2372" s="553"/>
      <c r="AY2372" s="554"/>
      <c r="AZ2372" s="84"/>
      <c r="BA2372" s="553"/>
      <c r="BB2372" s="554"/>
      <c r="BC2372" s="84"/>
      <c r="BD2372" s="553"/>
      <c r="BE2372" s="554"/>
      <c r="BF2372" s="84"/>
      <c r="BG2372" s="553"/>
      <c r="BH2372" s="554"/>
      <c r="BI2372" s="84"/>
      <c r="BJ2372" s="553"/>
      <c r="BK2372" s="554"/>
      <c r="BL2372" s="84"/>
      <c r="BM2372" s="553"/>
      <c r="BN2372" s="554"/>
      <c r="BO2372" s="84"/>
      <c r="BP2372" s="553"/>
      <c r="BQ2372" s="554"/>
      <c r="BR2372" s="84"/>
      <c r="BS2372" s="553"/>
      <c r="BT2372" s="554"/>
      <c r="BU2372" s="84"/>
      <c r="BV2372" s="553"/>
      <c r="BW2372" s="554"/>
      <c r="BX2372" s="84"/>
      <c r="BY2372" s="553"/>
      <c r="BZ2372" s="554"/>
      <c r="CA2372" s="84"/>
      <c r="CB2372" s="553"/>
      <c r="CC2372" s="554"/>
      <c r="CD2372" s="84"/>
      <c r="CE2372" s="553"/>
      <c r="CF2372" s="554"/>
      <c r="CG2372" s="84"/>
      <c r="CH2372" s="553"/>
      <c r="CI2372" s="554"/>
      <c r="CJ2372" s="554"/>
      <c r="CK2372" s="554"/>
      <c r="CL2372" s="554"/>
      <c r="CM2372" s="554"/>
      <c r="CN2372" s="554"/>
      <c r="CO2372" s="554"/>
      <c r="CP2372" s="554"/>
      <c r="CQ2372" s="554"/>
      <c r="CR2372" s="554"/>
      <c r="CS2372" s="554"/>
      <c r="CT2372" s="554"/>
      <c r="CU2372" s="554"/>
      <c r="CV2372" s="554"/>
      <c r="CW2372" s="554"/>
      <c r="CX2372" s="554"/>
      <c r="CY2372" s="554">
        <v>38815835</v>
      </c>
      <c r="CZ2372" s="84">
        <v>459192133</v>
      </c>
      <c r="DA2372" s="84"/>
      <c r="DB2372" s="856" t="s">
        <v>20280</v>
      </c>
      <c r="DC2372" s="565">
        <v>1</v>
      </c>
      <c r="DD2372" s="928"/>
      <c r="DE2372" s="102"/>
      <c r="DF2372" s="928"/>
      <c r="DG2372" s="115"/>
      <c r="DH2372" s="214"/>
      <c r="DI2372" s="557">
        <v>41507</v>
      </c>
      <c r="DJ2372" s="111">
        <v>41499</v>
      </c>
      <c r="DK2372" s="558">
        <v>7</v>
      </c>
      <c r="DL2372" s="928" t="s">
        <v>15785</v>
      </c>
      <c r="DM2372" s="619" t="s">
        <v>20648</v>
      </c>
      <c r="DN2372" s="890">
        <v>38815835</v>
      </c>
      <c r="DO2372" s="928"/>
      <c r="DP2372" s="928"/>
      <c r="DQ2372" s="928"/>
      <c r="DR2372" s="928"/>
    </row>
    <row r="2373" spans="1:122" ht="71" customHeight="1" thickTop="1" thickBot="1">
      <c r="A2373" s="214" t="s">
        <v>15508</v>
      </c>
      <c r="B2373" s="214" t="s">
        <v>15514</v>
      </c>
      <c r="C2373" s="214" t="s">
        <v>15468</v>
      </c>
      <c r="D2373" s="374">
        <v>1</v>
      </c>
      <c r="E2373" s="517">
        <v>41506</v>
      </c>
      <c r="F2373" s="517">
        <v>41492</v>
      </c>
      <c r="G2373" s="517">
        <v>41506</v>
      </c>
      <c r="H2373" s="517">
        <v>41541</v>
      </c>
      <c r="I2373" s="517">
        <v>41541</v>
      </c>
      <c r="J2373" s="382">
        <v>60</v>
      </c>
      <c r="K2373" s="551">
        <v>43367</v>
      </c>
      <c r="L2373" s="517">
        <v>41507</v>
      </c>
      <c r="M2373" s="117"/>
      <c r="N2373" s="214" t="s">
        <v>17955</v>
      </c>
      <c r="O2373" s="1166">
        <v>890303666</v>
      </c>
      <c r="P2373" s="530" t="s">
        <v>1097</v>
      </c>
      <c r="Q2373" s="530" t="s">
        <v>1097</v>
      </c>
      <c r="R2373" s="530" t="s">
        <v>1097</v>
      </c>
      <c r="S2373" s="530" t="s">
        <v>1097</v>
      </c>
      <c r="T2373" s="530" t="s">
        <v>1097</v>
      </c>
      <c r="U2373" s="530" t="s">
        <v>1097</v>
      </c>
      <c r="V2373" s="530" t="s">
        <v>1097</v>
      </c>
      <c r="W2373" s="530" t="s">
        <v>1097</v>
      </c>
      <c r="X2373" s="530"/>
      <c r="Y2373" s="530"/>
      <c r="Z2373" s="530"/>
      <c r="AA2373" s="530"/>
      <c r="AB2373" s="214" t="s">
        <v>15515</v>
      </c>
      <c r="AC2373" s="214"/>
      <c r="AD2373" s="214" t="s">
        <v>10889</v>
      </c>
      <c r="AE2373" s="214" t="s">
        <v>15516</v>
      </c>
      <c r="AF2373" s="192" t="s">
        <v>12528</v>
      </c>
      <c r="AG2373" s="626" t="s">
        <v>15520</v>
      </c>
      <c r="AH2373" s="697">
        <v>504000000</v>
      </c>
      <c r="AI2373" s="634">
        <v>0</v>
      </c>
      <c r="AJ2373" s="634">
        <v>504000000</v>
      </c>
      <c r="AK2373" s="214" t="s">
        <v>15564</v>
      </c>
      <c r="AL2373" s="214" t="s">
        <v>156</v>
      </c>
      <c r="AM2373" s="86">
        <v>504000000</v>
      </c>
      <c r="AN2373" s="531" t="s">
        <v>1452</v>
      </c>
      <c r="AO2373" s="531" t="s">
        <v>11428</v>
      </c>
      <c r="AP2373" s="83"/>
      <c r="AQ2373" s="84">
        <v>420000000</v>
      </c>
      <c r="AR2373" s="553">
        <v>41541</v>
      </c>
      <c r="AS2373" s="554">
        <v>604</v>
      </c>
      <c r="AT2373" s="488"/>
      <c r="AU2373" s="553"/>
      <c r="AV2373" s="554"/>
      <c r="AW2373" s="84"/>
      <c r="AX2373" s="553"/>
      <c r="AY2373" s="554"/>
      <c r="AZ2373" s="84"/>
      <c r="BA2373" s="553"/>
      <c r="BB2373" s="554"/>
      <c r="BC2373" s="84"/>
      <c r="BD2373" s="553"/>
      <c r="BE2373" s="554"/>
      <c r="BF2373" s="84"/>
      <c r="BG2373" s="553"/>
      <c r="BH2373" s="554"/>
      <c r="BI2373" s="84"/>
      <c r="BJ2373" s="553"/>
      <c r="BK2373" s="554"/>
      <c r="BL2373" s="84"/>
      <c r="BM2373" s="553"/>
      <c r="BN2373" s="554"/>
      <c r="BO2373" s="84"/>
      <c r="BP2373" s="553"/>
      <c r="BQ2373" s="554"/>
      <c r="BR2373" s="84"/>
      <c r="BS2373" s="553"/>
      <c r="BT2373" s="554"/>
      <c r="BU2373" s="84"/>
      <c r="BV2373" s="553"/>
      <c r="BW2373" s="554"/>
      <c r="BX2373" s="84"/>
      <c r="BY2373" s="553"/>
      <c r="BZ2373" s="554"/>
      <c r="CA2373" s="84"/>
      <c r="CB2373" s="553"/>
      <c r="CC2373" s="554"/>
      <c r="CD2373" s="84"/>
      <c r="CE2373" s="553"/>
      <c r="CF2373" s="554"/>
      <c r="CG2373" s="84"/>
      <c r="CH2373" s="553"/>
      <c r="CI2373" s="554"/>
      <c r="CJ2373" s="554"/>
      <c r="CK2373" s="554"/>
      <c r="CL2373" s="554"/>
      <c r="CM2373" s="554"/>
      <c r="CN2373" s="554"/>
      <c r="CO2373" s="554"/>
      <c r="CP2373" s="554"/>
      <c r="CQ2373" s="554"/>
      <c r="CR2373" s="554"/>
      <c r="CS2373" s="554"/>
      <c r="CT2373" s="554"/>
      <c r="CU2373" s="554"/>
      <c r="CV2373" s="554"/>
      <c r="CW2373" s="554"/>
      <c r="CX2373" s="554"/>
      <c r="CY2373" s="554">
        <v>420000000</v>
      </c>
      <c r="CZ2373" s="84">
        <v>84000000</v>
      </c>
      <c r="DA2373" s="84"/>
      <c r="DB2373" s="856" t="s">
        <v>20280</v>
      </c>
      <c r="DC2373" s="565">
        <v>1</v>
      </c>
      <c r="DD2373" s="928"/>
      <c r="DE2373" s="102"/>
      <c r="DF2373" s="928"/>
      <c r="DG2373" s="115"/>
      <c r="DH2373" s="214"/>
      <c r="DI2373" s="557">
        <v>41507</v>
      </c>
      <c r="DJ2373" s="111">
        <v>41499</v>
      </c>
      <c r="DK2373" s="558">
        <v>7</v>
      </c>
      <c r="DL2373" s="928" t="s">
        <v>15785</v>
      </c>
      <c r="DM2373" s="619" t="s">
        <v>20683</v>
      </c>
      <c r="DN2373" s="890">
        <v>420000000</v>
      </c>
      <c r="DO2373" s="928"/>
      <c r="DP2373" s="928"/>
      <c r="DQ2373" s="928"/>
      <c r="DR2373" s="928"/>
    </row>
    <row r="2374" spans="1:122" ht="71" customHeight="1" thickTop="1" thickBot="1">
      <c r="A2374" s="214" t="s">
        <v>15508</v>
      </c>
      <c r="B2374" s="214" t="s">
        <v>15514</v>
      </c>
      <c r="C2374" s="214" t="s">
        <v>15468</v>
      </c>
      <c r="D2374" s="374">
        <v>1</v>
      </c>
      <c r="E2374" s="517">
        <v>41506</v>
      </c>
      <c r="F2374" s="517">
        <v>41492</v>
      </c>
      <c r="G2374" s="517">
        <v>41506</v>
      </c>
      <c r="H2374" s="517">
        <v>41541</v>
      </c>
      <c r="I2374" s="517">
        <v>41541</v>
      </c>
      <c r="J2374" s="382">
        <v>60</v>
      </c>
      <c r="K2374" s="551">
        <v>43367</v>
      </c>
      <c r="L2374" s="517">
        <v>41507</v>
      </c>
      <c r="M2374" s="117"/>
      <c r="N2374" s="214" t="s">
        <v>17955</v>
      </c>
      <c r="O2374" s="1166">
        <v>890303666</v>
      </c>
      <c r="P2374" s="530" t="s">
        <v>1097</v>
      </c>
      <c r="Q2374" s="530" t="s">
        <v>1097</v>
      </c>
      <c r="R2374" s="530" t="s">
        <v>1097</v>
      </c>
      <c r="S2374" s="530" t="s">
        <v>1097</v>
      </c>
      <c r="T2374" s="530" t="s">
        <v>1097</v>
      </c>
      <c r="U2374" s="530" t="s">
        <v>1097</v>
      </c>
      <c r="V2374" s="530" t="s">
        <v>1097</v>
      </c>
      <c r="W2374" s="530" t="s">
        <v>1097</v>
      </c>
      <c r="X2374" s="530"/>
      <c r="Y2374" s="530"/>
      <c r="Z2374" s="530"/>
      <c r="AA2374" s="530"/>
      <c r="AB2374" s="214" t="s">
        <v>15515</v>
      </c>
      <c r="AC2374" s="214"/>
      <c r="AD2374" s="214" t="s">
        <v>10889</v>
      </c>
      <c r="AE2374" s="214" t="s">
        <v>15516</v>
      </c>
      <c r="AF2374" s="192" t="s">
        <v>15560</v>
      </c>
      <c r="AG2374" s="626" t="s">
        <v>15521</v>
      </c>
      <c r="AH2374" s="697">
        <v>39840637</v>
      </c>
      <c r="AI2374" s="634">
        <v>0</v>
      </c>
      <c r="AJ2374" s="634">
        <v>39840637</v>
      </c>
      <c r="AK2374" s="214" t="s">
        <v>15564</v>
      </c>
      <c r="AL2374" s="214" t="s">
        <v>156</v>
      </c>
      <c r="AM2374" s="86">
        <v>39840637</v>
      </c>
      <c r="AN2374" s="531" t="s">
        <v>1452</v>
      </c>
      <c r="AO2374" s="531" t="s">
        <v>11428</v>
      </c>
      <c r="AP2374" s="83"/>
      <c r="AQ2374" s="84">
        <v>37450199</v>
      </c>
      <c r="AR2374" s="553">
        <v>41541</v>
      </c>
      <c r="AS2374" s="554">
        <v>604</v>
      </c>
      <c r="AT2374" s="488">
        <v>2087652</v>
      </c>
      <c r="AU2374" s="553">
        <v>41696</v>
      </c>
      <c r="AV2374" s="554">
        <v>762</v>
      </c>
      <c r="AW2374" s="84"/>
      <c r="AX2374" s="553"/>
      <c r="AY2374" s="554"/>
      <c r="AZ2374" s="84"/>
      <c r="BA2374" s="553"/>
      <c r="BB2374" s="554"/>
      <c r="BC2374" s="84"/>
      <c r="BD2374" s="553"/>
      <c r="BE2374" s="554"/>
      <c r="BF2374" s="84"/>
      <c r="BG2374" s="553"/>
      <c r="BH2374" s="554"/>
      <c r="BI2374" s="84"/>
      <c r="BJ2374" s="553"/>
      <c r="BK2374" s="554"/>
      <c r="BL2374" s="84"/>
      <c r="BM2374" s="553"/>
      <c r="BN2374" s="554"/>
      <c r="BO2374" s="84"/>
      <c r="BP2374" s="553"/>
      <c r="BQ2374" s="554"/>
      <c r="BR2374" s="84"/>
      <c r="BS2374" s="553"/>
      <c r="BT2374" s="554"/>
      <c r="BU2374" s="84"/>
      <c r="BV2374" s="553"/>
      <c r="BW2374" s="554"/>
      <c r="BX2374" s="84"/>
      <c r="BY2374" s="553"/>
      <c r="BZ2374" s="554"/>
      <c r="CA2374" s="84"/>
      <c r="CB2374" s="553"/>
      <c r="CC2374" s="554"/>
      <c r="CD2374" s="84"/>
      <c r="CE2374" s="553"/>
      <c r="CF2374" s="554"/>
      <c r="CG2374" s="84"/>
      <c r="CH2374" s="553"/>
      <c r="CI2374" s="554"/>
      <c r="CJ2374" s="554"/>
      <c r="CK2374" s="554"/>
      <c r="CL2374" s="554"/>
      <c r="CM2374" s="554"/>
      <c r="CN2374" s="554"/>
      <c r="CO2374" s="554"/>
      <c r="CP2374" s="554"/>
      <c r="CQ2374" s="554"/>
      <c r="CR2374" s="554"/>
      <c r="CS2374" s="554"/>
      <c r="CT2374" s="554"/>
      <c r="CU2374" s="554"/>
      <c r="CV2374" s="554"/>
      <c r="CW2374" s="554"/>
      <c r="CX2374" s="554"/>
      <c r="CY2374" s="554">
        <v>39537851</v>
      </c>
      <c r="CZ2374" s="84">
        <v>302786</v>
      </c>
      <c r="DA2374" s="84"/>
      <c r="DB2374" s="856" t="s">
        <v>20280</v>
      </c>
      <c r="DC2374" s="565">
        <v>1</v>
      </c>
      <c r="DD2374" s="928"/>
      <c r="DE2374" s="102"/>
      <c r="DF2374" s="928"/>
      <c r="DG2374" s="115"/>
      <c r="DH2374" s="214"/>
      <c r="DI2374" s="557">
        <v>41507</v>
      </c>
      <c r="DJ2374" s="111">
        <v>41499</v>
      </c>
      <c r="DK2374" s="558">
        <v>7</v>
      </c>
      <c r="DL2374" s="928" t="s">
        <v>15785</v>
      </c>
      <c r="DM2374" s="619" t="s">
        <v>20664</v>
      </c>
      <c r="DN2374" s="890">
        <v>39537851</v>
      </c>
      <c r="DO2374" s="928"/>
      <c r="DP2374" s="928"/>
      <c r="DQ2374" s="928"/>
      <c r="DR2374" s="928"/>
    </row>
    <row r="2375" spans="1:122" ht="71" customHeight="1" thickTop="1" thickBot="1">
      <c r="A2375" s="214" t="s">
        <v>15508</v>
      </c>
      <c r="B2375" s="214" t="s">
        <v>15514</v>
      </c>
      <c r="C2375" s="214" t="s">
        <v>15468</v>
      </c>
      <c r="D2375" s="374">
        <v>1</v>
      </c>
      <c r="E2375" s="517">
        <v>41506</v>
      </c>
      <c r="F2375" s="517">
        <v>41492</v>
      </c>
      <c r="G2375" s="517">
        <v>41506</v>
      </c>
      <c r="H2375" s="517">
        <v>41541</v>
      </c>
      <c r="I2375" s="517">
        <v>41541</v>
      </c>
      <c r="J2375" s="382">
        <v>60</v>
      </c>
      <c r="K2375" s="551">
        <v>43367</v>
      </c>
      <c r="L2375" s="517">
        <v>41507</v>
      </c>
      <c r="M2375" s="117"/>
      <c r="N2375" s="214" t="s">
        <v>17955</v>
      </c>
      <c r="O2375" s="1166">
        <v>890303666</v>
      </c>
      <c r="P2375" s="530" t="s">
        <v>1097</v>
      </c>
      <c r="Q2375" s="530" t="s">
        <v>1097</v>
      </c>
      <c r="R2375" s="530" t="s">
        <v>1097</v>
      </c>
      <c r="S2375" s="530" t="s">
        <v>1097</v>
      </c>
      <c r="T2375" s="530" t="s">
        <v>1097</v>
      </c>
      <c r="U2375" s="530" t="s">
        <v>1097</v>
      </c>
      <c r="V2375" s="530" t="s">
        <v>1097</v>
      </c>
      <c r="W2375" s="530" t="s">
        <v>1097</v>
      </c>
      <c r="X2375" s="530"/>
      <c r="Y2375" s="530"/>
      <c r="Z2375" s="530"/>
      <c r="AA2375" s="530"/>
      <c r="AB2375" s="214" t="s">
        <v>15515</v>
      </c>
      <c r="AC2375" s="214"/>
      <c r="AD2375" s="214" t="s">
        <v>10889</v>
      </c>
      <c r="AE2375" s="214" t="s">
        <v>15516</v>
      </c>
      <c r="AF2375" s="214" t="s">
        <v>15561</v>
      </c>
      <c r="AG2375" s="626" t="s">
        <v>15522</v>
      </c>
      <c r="AH2375" s="697">
        <v>27500000</v>
      </c>
      <c r="AI2375" s="634">
        <v>0</v>
      </c>
      <c r="AJ2375" s="634">
        <v>27500000</v>
      </c>
      <c r="AK2375" s="214" t="s">
        <v>15564</v>
      </c>
      <c r="AL2375" s="214" t="s">
        <v>156</v>
      </c>
      <c r="AM2375" s="86">
        <v>27500000</v>
      </c>
      <c r="AN2375" s="531" t="s">
        <v>1452</v>
      </c>
      <c r="AO2375" s="531" t="s">
        <v>11428</v>
      </c>
      <c r="AP2375" s="83"/>
      <c r="AQ2375" s="84">
        <v>25850000</v>
      </c>
      <c r="AR2375" s="553">
        <v>41541</v>
      </c>
      <c r="AS2375" s="554">
        <v>604</v>
      </c>
      <c r="AT2375" s="488">
        <v>1064687</v>
      </c>
      <c r="AU2375" s="553">
        <v>41696</v>
      </c>
      <c r="AV2375" s="554">
        <v>762</v>
      </c>
      <c r="AW2375" s="84"/>
      <c r="AX2375" s="553"/>
      <c r="AY2375" s="554"/>
      <c r="AZ2375" s="84"/>
      <c r="BA2375" s="553"/>
      <c r="BB2375" s="554"/>
      <c r="BC2375" s="84"/>
      <c r="BD2375" s="553"/>
      <c r="BE2375" s="554"/>
      <c r="BF2375" s="84"/>
      <c r="BG2375" s="553"/>
      <c r="BH2375" s="554"/>
      <c r="BI2375" s="84"/>
      <c r="BJ2375" s="553"/>
      <c r="BK2375" s="554"/>
      <c r="BL2375" s="84"/>
      <c r="BM2375" s="553"/>
      <c r="BN2375" s="554"/>
      <c r="BO2375" s="84"/>
      <c r="BP2375" s="553"/>
      <c r="BQ2375" s="554"/>
      <c r="BR2375" s="84"/>
      <c r="BS2375" s="553"/>
      <c r="BT2375" s="554"/>
      <c r="BU2375" s="84"/>
      <c r="BV2375" s="553"/>
      <c r="BW2375" s="554"/>
      <c r="BX2375" s="84"/>
      <c r="BY2375" s="553"/>
      <c r="BZ2375" s="554"/>
      <c r="CA2375" s="84"/>
      <c r="CB2375" s="553"/>
      <c r="CC2375" s="554"/>
      <c r="CD2375" s="84"/>
      <c r="CE2375" s="553"/>
      <c r="CF2375" s="554"/>
      <c r="CG2375" s="84"/>
      <c r="CH2375" s="553"/>
      <c r="CI2375" s="554"/>
      <c r="CJ2375" s="554"/>
      <c r="CK2375" s="554"/>
      <c r="CL2375" s="554"/>
      <c r="CM2375" s="554"/>
      <c r="CN2375" s="554"/>
      <c r="CO2375" s="554"/>
      <c r="CP2375" s="554"/>
      <c r="CQ2375" s="554"/>
      <c r="CR2375" s="554"/>
      <c r="CS2375" s="554"/>
      <c r="CT2375" s="554"/>
      <c r="CU2375" s="554"/>
      <c r="CV2375" s="554"/>
      <c r="CW2375" s="554"/>
      <c r="CX2375" s="554"/>
      <c r="CY2375" s="554">
        <v>26914687</v>
      </c>
      <c r="CZ2375" s="84">
        <v>585313</v>
      </c>
      <c r="DA2375" s="84"/>
      <c r="DB2375" s="856" t="s">
        <v>20280</v>
      </c>
      <c r="DC2375" s="565">
        <v>1</v>
      </c>
      <c r="DD2375" s="928"/>
      <c r="DE2375" s="102"/>
      <c r="DF2375" s="928"/>
      <c r="DG2375" s="115"/>
      <c r="DH2375" s="214"/>
      <c r="DI2375" s="557">
        <v>41507</v>
      </c>
      <c r="DJ2375" s="111">
        <v>41499</v>
      </c>
      <c r="DK2375" s="558">
        <v>7</v>
      </c>
      <c r="DL2375" s="928" t="s">
        <v>15785</v>
      </c>
      <c r="DM2375" s="619" t="s">
        <v>20744</v>
      </c>
      <c r="DN2375" s="890">
        <v>26914687</v>
      </c>
      <c r="DO2375" s="928"/>
      <c r="DP2375" s="928"/>
      <c r="DQ2375" s="928"/>
      <c r="DR2375" s="928"/>
    </row>
    <row r="2376" spans="1:122" ht="71" customHeight="1" thickTop="1" thickBot="1">
      <c r="A2376" s="214" t="s">
        <v>15508</v>
      </c>
      <c r="B2376" s="214" t="s">
        <v>15514</v>
      </c>
      <c r="C2376" s="214" t="s">
        <v>15468</v>
      </c>
      <c r="D2376" s="374">
        <v>1</v>
      </c>
      <c r="E2376" s="517">
        <v>41506</v>
      </c>
      <c r="F2376" s="517">
        <v>41492</v>
      </c>
      <c r="G2376" s="517">
        <v>41506</v>
      </c>
      <c r="H2376" s="517">
        <v>41541</v>
      </c>
      <c r="I2376" s="517">
        <v>41541</v>
      </c>
      <c r="J2376" s="382">
        <v>60</v>
      </c>
      <c r="K2376" s="551">
        <v>43367</v>
      </c>
      <c r="L2376" s="517">
        <v>41507</v>
      </c>
      <c r="M2376" s="117"/>
      <c r="N2376" s="214" t="s">
        <v>17955</v>
      </c>
      <c r="O2376" s="1166">
        <v>890303666</v>
      </c>
      <c r="P2376" s="530"/>
      <c r="Q2376" s="530"/>
      <c r="R2376" s="530"/>
      <c r="S2376" s="530"/>
      <c r="T2376" s="530"/>
      <c r="U2376" s="530"/>
      <c r="V2376" s="530"/>
      <c r="W2376" s="530"/>
      <c r="X2376" s="530"/>
      <c r="Y2376" s="530"/>
      <c r="Z2376" s="530"/>
      <c r="AA2376" s="530"/>
      <c r="AB2376" s="214" t="s">
        <v>15515</v>
      </c>
      <c r="AC2376" s="214"/>
      <c r="AD2376" s="214" t="s">
        <v>10889</v>
      </c>
      <c r="AE2376" s="214" t="s">
        <v>15516</v>
      </c>
      <c r="AF2376" s="214" t="s">
        <v>20201</v>
      </c>
      <c r="AG2376" s="626" t="s">
        <v>20208</v>
      </c>
      <c r="AH2376" s="697">
        <v>456240000</v>
      </c>
      <c r="AI2376" s="634">
        <v>0</v>
      </c>
      <c r="AJ2376" s="634">
        <v>456240000</v>
      </c>
      <c r="AK2376" s="214" t="s">
        <v>15606</v>
      </c>
      <c r="AL2376" s="214" t="s">
        <v>527</v>
      </c>
      <c r="AM2376" s="86">
        <v>456240000</v>
      </c>
      <c r="AN2376" s="531" t="s">
        <v>1452</v>
      </c>
      <c r="AO2376" s="531" t="s">
        <v>11428</v>
      </c>
      <c r="AP2376" s="83"/>
      <c r="AQ2376" s="84"/>
      <c r="AR2376" s="553"/>
      <c r="AS2376" s="554"/>
      <c r="AT2376" s="488"/>
      <c r="AU2376" s="553"/>
      <c r="AV2376" s="554"/>
      <c r="AW2376" s="84"/>
      <c r="AX2376" s="553"/>
      <c r="AY2376" s="554"/>
      <c r="AZ2376" s="84"/>
      <c r="BA2376" s="553"/>
      <c r="BB2376" s="554"/>
      <c r="BC2376" s="84"/>
      <c r="BD2376" s="553"/>
      <c r="BE2376" s="554"/>
      <c r="BF2376" s="84"/>
      <c r="BG2376" s="553"/>
      <c r="BH2376" s="554"/>
      <c r="BI2376" s="84"/>
      <c r="BJ2376" s="553"/>
      <c r="BK2376" s="554"/>
      <c r="BL2376" s="84"/>
      <c r="BM2376" s="553"/>
      <c r="BN2376" s="554"/>
      <c r="BO2376" s="84"/>
      <c r="BP2376" s="553"/>
      <c r="BQ2376" s="554"/>
      <c r="BR2376" s="84"/>
      <c r="BS2376" s="553"/>
      <c r="BT2376" s="554"/>
      <c r="BU2376" s="84"/>
      <c r="BV2376" s="553"/>
      <c r="BW2376" s="554"/>
      <c r="BX2376" s="84"/>
      <c r="BY2376" s="553"/>
      <c r="BZ2376" s="554"/>
      <c r="CA2376" s="84"/>
      <c r="CB2376" s="553"/>
      <c r="CC2376" s="554"/>
      <c r="CD2376" s="84"/>
      <c r="CE2376" s="553"/>
      <c r="CF2376" s="554"/>
      <c r="CG2376" s="84"/>
      <c r="CH2376" s="553"/>
      <c r="CI2376" s="554"/>
      <c r="CJ2376" s="554"/>
      <c r="CK2376" s="554"/>
      <c r="CL2376" s="554"/>
      <c r="CM2376" s="554"/>
      <c r="CN2376" s="554"/>
      <c r="CO2376" s="554"/>
      <c r="CP2376" s="554"/>
      <c r="CQ2376" s="554"/>
      <c r="CR2376" s="554"/>
      <c r="CS2376" s="554"/>
      <c r="CT2376" s="554"/>
      <c r="CU2376" s="554"/>
      <c r="CV2376" s="554"/>
      <c r="CW2376" s="554"/>
      <c r="CX2376" s="554"/>
      <c r="CY2376" s="554">
        <v>0</v>
      </c>
      <c r="CZ2376" s="84">
        <v>456240000</v>
      </c>
      <c r="DA2376" s="84"/>
      <c r="DB2376" s="856" t="s">
        <v>20280</v>
      </c>
      <c r="DC2376" s="565"/>
      <c r="DD2376" s="928"/>
      <c r="DE2376" s="102"/>
      <c r="DF2376" s="928"/>
      <c r="DG2376" s="115"/>
      <c r="DH2376" s="214"/>
      <c r="DI2376" s="557">
        <v>41507</v>
      </c>
      <c r="DJ2376" s="111">
        <v>41499</v>
      </c>
      <c r="DK2376" s="558"/>
      <c r="DL2376" s="928"/>
      <c r="DM2376" s="619" t="s">
        <v>20788</v>
      </c>
      <c r="DN2376" s="890">
        <v>0</v>
      </c>
      <c r="DO2376" s="928"/>
      <c r="DP2376" s="928"/>
      <c r="DQ2376" s="928"/>
      <c r="DR2376" s="928"/>
    </row>
    <row r="2377" spans="1:122" ht="71" customHeight="1" thickTop="1" thickBot="1">
      <c r="A2377" s="214" t="s">
        <v>15508</v>
      </c>
      <c r="B2377" s="214" t="s">
        <v>15514</v>
      </c>
      <c r="C2377" s="214" t="s">
        <v>15468</v>
      </c>
      <c r="D2377" s="374">
        <v>1</v>
      </c>
      <c r="E2377" s="517">
        <v>41506</v>
      </c>
      <c r="F2377" s="517">
        <v>41492</v>
      </c>
      <c r="G2377" s="517">
        <v>41506</v>
      </c>
      <c r="H2377" s="517">
        <v>41541</v>
      </c>
      <c r="I2377" s="517">
        <v>41541</v>
      </c>
      <c r="J2377" s="382">
        <v>60</v>
      </c>
      <c r="K2377" s="551">
        <v>43367</v>
      </c>
      <c r="L2377" s="517">
        <v>41507</v>
      </c>
      <c r="M2377" s="117"/>
      <c r="N2377" s="214" t="s">
        <v>17955</v>
      </c>
      <c r="O2377" s="1166">
        <v>890303666</v>
      </c>
      <c r="P2377" s="530"/>
      <c r="Q2377" s="530"/>
      <c r="R2377" s="530"/>
      <c r="S2377" s="530"/>
      <c r="T2377" s="530"/>
      <c r="U2377" s="530"/>
      <c r="V2377" s="530"/>
      <c r="W2377" s="530"/>
      <c r="X2377" s="530"/>
      <c r="Y2377" s="530"/>
      <c r="Z2377" s="530"/>
      <c r="AA2377" s="530"/>
      <c r="AB2377" s="214" t="s">
        <v>15515</v>
      </c>
      <c r="AC2377" s="214"/>
      <c r="AD2377" s="214" t="s">
        <v>10889</v>
      </c>
      <c r="AE2377" s="214" t="s">
        <v>15516</v>
      </c>
      <c r="AF2377" s="214" t="s">
        <v>20201</v>
      </c>
      <c r="AG2377" s="626" t="s">
        <v>20200</v>
      </c>
      <c r="AH2377" s="697">
        <v>400000000</v>
      </c>
      <c r="AI2377" s="634">
        <v>0</v>
      </c>
      <c r="AJ2377" s="634">
        <v>400000000</v>
      </c>
      <c r="AK2377" s="214" t="s">
        <v>15606</v>
      </c>
      <c r="AL2377" s="214" t="s">
        <v>527</v>
      </c>
      <c r="AM2377" s="86">
        <v>400000000</v>
      </c>
      <c r="AN2377" s="531" t="s">
        <v>1452</v>
      </c>
      <c r="AO2377" s="531" t="s">
        <v>11428</v>
      </c>
      <c r="AP2377" s="83"/>
      <c r="AQ2377" s="84"/>
      <c r="AR2377" s="553"/>
      <c r="AS2377" s="554"/>
      <c r="AT2377" s="488"/>
      <c r="AU2377" s="553"/>
      <c r="AV2377" s="554"/>
      <c r="AW2377" s="84"/>
      <c r="AX2377" s="553"/>
      <c r="AY2377" s="554"/>
      <c r="AZ2377" s="84"/>
      <c r="BA2377" s="553"/>
      <c r="BB2377" s="554"/>
      <c r="BC2377" s="84"/>
      <c r="BD2377" s="553"/>
      <c r="BE2377" s="554"/>
      <c r="BF2377" s="84"/>
      <c r="BG2377" s="553"/>
      <c r="BH2377" s="554"/>
      <c r="BI2377" s="84"/>
      <c r="BJ2377" s="553"/>
      <c r="BK2377" s="554"/>
      <c r="BL2377" s="84"/>
      <c r="BM2377" s="553"/>
      <c r="BN2377" s="554"/>
      <c r="BO2377" s="84"/>
      <c r="BP2377" s="553"/>
      <c r="BQ2377" s="554"/>
      <c r="BR2377" s="84"/>
      <c r="BS2377" s="553"/>
      <c r="BT2377" s="554"/>
      <c r="BU2377" s="84"/>
      <c r="BV2377" s="553"/>
      <c r="BW2377" s="554"/>
      <c r="BX2377" s="84"/>
      <c r="BY2377" s="553"/>
      <c r="BZ2377" s="554"/>
      <c r="CA2377" s="84"/>
      <c r="CB2377" s="553"/>
      <c r="CC2377" s="554"/>
      <c r="CD2377" s="84"/>
      <c r="CE2377" s="553"/>
      <c r="CF2377" s="554"/>
      <c r="CG2377" s="84"/>
      <c r="CH2377" s="553"/>
      <c r="CI2377" s="554"/>
      <c r="CJ2377" s="554"/>
      <c r="CK2377" s="554"/>
      <c r="CL2377" s="554"/>
      <c r="CM2377" s="554"/>
      <c r="CN2377" s="554"/>
      <c r="CO2377" s="554"/>
      <c r="CP2377" s="554"/>
      <c r="CQ2377" s="554"/>
      <c r="CR2377" s="554"/>
      <c r="CS2377" s="554"/>
      <c r="CT2377" s="554"/>
      <c r="CU2377" s="554"/>
      <c r="CV2377" s="554"/>
      <c r="CW2377" s="554"/>
      <c r="CX2377" s="554"/>
      <c r="CY2377" s="554">
        <v>0</v>
      </c>
      <c r="CZ2377" s="84">
        <v>400000000</v>
      </c>
      <c r="DA2377" s="84"/>
      <c r="DB2377" s="856" t="s">
        <v>20280</v>
      </c>
      <c r="DC2377" s="565"/>
      <c r="DD2377" s="928"/>
      <c r="DE2377" s="102"/>
      <c r="DF2377" s="928"/>
      <c r="DG2377" s="115"/>
      <c r="DH2377" s="214"/>
      <c r="DI2377" s="557">
        <v>41507</v>
      </c>
      <c r="DJ2377" s="111">
        <v>41499</v>
      </c>
      <c r="DK2377" s="558"/>
      <c r="DL2377" s="928"/>
      <c r="DM2377" s="619" t="s">
        <v>20788</v>
      </c>
      <c r="DN2377" s="890">
        <v>0</v>
      </c>
      <c r="DO2377" s="928"/>
      <c r="DP2377" s="928"/>
      <c r="DQ2377" s="928"/>
      <c r="DR2377" s="928"/>
    </row>
    <row r="2378" spans="1:122" ht="71" customHeight="1" thickTop="1" thickBot="1">
      <c r="A2378" s="214" t="s">
        <v>15508</v>
      </c>
      <c r="B2378" s="214" t="s">
        <v>15514</v>
      </c>
      <c r="C2378" s="214" t="s">
        <v>15468</v>
      </c>
      <c r="D2378" s="374">
        <v>1</v>
      </c>
      <c r="E2378" s="517">
        <v>41506</v>
      </c>
      <c r="F2378" s="517">
        <v>41492</v>
      </c>
      <c r="G2378" s="517">
        <v>41506</v>
      </c>
      <c r="H2378" s="517">
        <v>41541</v>
      </c>
      <c r="I2378" s="517">
        <v>41541</v>
      </c>
      <c r="J2378" s="382">
        <v>60</v>
      </c>
      <c r="K2378" s="551">
        <v>43367</v>
      </c>
      <c r="L2378" s="517">
        <v>41507</v>
      </c>
      <c r="M2378" s="117"/>
      <c r="N2378" s="214" t="s">
        <v>17955</v>
      </c>
      <c r="O2378" s="1166">
        <v>890303666</v>
      </c>
      <c r="P2378" s="530"/>
      <c r="Q2378" s="530"/>
      <c r="R2378" s="530"/>
      <c r="S2378" s="530"/>
      <c r="T2378" s="530"/>
      <c r="U2378" s="530"/>
      <c r="V2378" s="530"/>
      <c r="W2378" s="530"/>
      <c r="X2378" s="530"/>
      <c r="Y2378" s="530"/>
      <c r="Z2378" s="530"/>
      <c r="AA2378" s="530"/>
      <c r="AB2378" s="214" t="s">
        <v>15515</v>
      </c>
      <c r="AC2378" s="214"/>
      <c r="AD2378" s="214" t="s">
        <v>10889</v>
      </c>
      <c r="AE2378" s="214" t="s">
        <v>15516</v>
      </c>
      <c r="AF2378" s="214" t="s">
        <v>20201</v>
      </c>
      <c r="AG2378" s="626" t="s">
        <v>20316</v>
      </c>
      <c r="AH2378" s="697">
        <v>153714000</v>
      </c>
      <c r="AI2378" s="634">
        <v>0</v>
      </c>
      <c r="AJ2378" s="634">
        <v>153714000</v>
      </c>
      <c r="AK2378" s="214" t="s">
        <v>15606</v>
      </c>
      <c r="AL2378" s="214" t="s">
        <v>527</v>
      </c>
      <c r="AM2378" s="86">
        <v>153714000</v>
      </c>
      <c r="AN2378" s="531" t="s">
        <v>1452</v>
      </c>
      <c r="AO2378" s="531" t="s">
        <v>11428</v>
      </c>
      <c r="AP2378" s="83"/>
      <c r="AQ2378" s="84"/>
      <c r="AR2378" s="553"/>
      <c r="AS2378" s="554"/>
      <c r="AT2378" s="488"/>
      <c r="AU2378" s="553"/>
      <c r="AV2378" s="554"/>
      <c r="AW2378" s="84"/>
      <c r="AX2378" s="553"/>
      <c r="AY2378" s="554"/>
      <c r="AZ2378" s="84"/>
      <c r="BA2378" s="553"/>
      <c r="BB2378" s="554"/>
      <c r="BC2378" s="84"/>
      <c r="BD2378" s="553"/>
      <c r="BE2378" s="554"/>
      <c r="BF2378" s="84"/>
      <c r="BG2378" s="553"/>
      <c r="BH2378" s="554"/>
      <c r="BI2378" s="84"/>
      <c r="BJ2378" s="553"/>
      <c r="BK2378" s="554"/>
      <c r="BL2378" s="84"/>
      <c r="BM2378" s="553"/>
      <c r="BN2378" s="554"/>
      <c r="BO2378" s="84"/>
      <c r="BP2378" s="553"/>
      <c r="BQ2378" s="554"/>
      <c r="BR2378" s="84"/>
      <c r="BS2378" s="553"/>
      <c r="BT2378" s="554"/>
      <c r="BU2378" s="84"/>
      <c r="BV2378" s="553"/>
      <c r="BW2378" s="554"/>
      <c r="BX2378" s="84"/>
      <c r="BY2378" s="553"/>
      <c r="BZ2378" s="554"/>
      <c r="CA2378" s="84"/>
      <c r="CB2378" s="553"/>
      <c r="CC2378" s="554"/>
      <c r="CD2378" s="84"/>
      <c r="CE2378" s="553"/>
      <c r="CF2378" s="554"/>
      <c r="CG2378" s="84"/>
      <c r="CH2378" s="553"/>
      <c r="CI2378" s="554"/>
      <c r="CJ2378" s="554"/>
      <c r="CK2378" s="554"/>
      <c r="CL2378" s="554"/>
      <c r="CM2378" s="554"/>
      <c r="CN2378" s="554"/>
      <c r="CO2378" s="554"/>
      <c r="CP2378" s="554"/>
      <c r="CQ2378" s="554"/>
      <c r="CR2378" s="554"/>
      <c r="CS2378" s="554"/>
      <c r="CT2378" s="554"/>
      <c r="CU2378" s="554"/>
      <c r="CV2378" s="554"/>
      <c r="CW2378" s="554"/>
      <c r="CX2378" s="554"/>
      <c r="CY2378" s="554">
        <v>0</v>
      </c>
      <c r="CZ2378" s="84">
        <v>153714000</v>
      </c>
      <c r="DA2378" s="84"/>
      <c r="DB2378" s="856" t="s">
        <v>20280</v>
      </c>
      <c r="DC2378" s="565"/>
      <c r="DD2378" s="928"/>
      <c r="DE2378" s="102"/>
      <c r="DF2378" s="928"/>
      <c r="DG2378" s="115"/>
      <c r="DH2378" s="214"/>
      <c r="DI2378" s="557">
        <v>41507</v>
      </c>
      <c r="DJ2378" s="111">
        <v>41499</v>
      </c>
      <c r="DK2378" s="558"/>
      <c r="DL2378" s="928"/>
      <c r="DM2378" s="619" t="s">
        <v>20788</v>
      </c>
      <c r="DN2378" s="890">
        <v>0</v>
      </c>
      <c r="DO2378" s="928"/>
      <c r="DP2378" s="928"/>
      <c r="DQ2378" s="928"/>
      <c r="DR2378" s="928"/>
    </row>
    <row r="2379" spans="1:122" ht="71" customHeight="1" thickTop="1" thickBot="1">
      <c r="A2379" s="214" t="s">
        <v>15508</v>
      </c>
      <c r="B2379" s="214" t="s">
        <v>15514</v>
      </c>
      <c r="C2379" s="214" t="s">
        <v>15468</v>
      </c>
      <c r="D2379" s="374">
        <v>1</v>
      </c>
      <c r="E2379" s="517">
        <v>41506</v>
      </c>
      <c r="F2379" s="517">
        <v>41492</v>
      </c>
      <c r="G2379" s="517">
        <v>41506</v>
      </c>
      <c r="H2379" s="517">
        <v>41541</v>
      </c>
      <c r="I2379" s="517">
        <v>41541</v>
      </c>
      <c r="J2379" s="382">
        <v>60</v>
      </c>
      <c r="K2379" s="551">
        <v>43367</v>
      </c>
      <c r="L2379" s="517">
        <v>41507</v>
      </c>
      <c r="M2379" s="117"/>
      <c r="N2379" s="214" t="s">
        <v>17955</v>
      </c>
      <c r="O2379" s="1166">
        <v>890303666</v>
      </c>
      <c r="P2379" s="530" t="s">
        <v>1097</v>
      </c>
      <c r="Q2379" s="530" t="s">
        <v>1097</v>
      </c>
      <c r="R2379" s="530" t="s">
        <v>1097</v>
      </c>
      <c r="S2379" s="530" t="s">
        <v>1097</v>
      </c>
      <c r="T2379" s="530" t="s">
        <v>1097</v>
      </c>
      <c r="U2379" s="530" t="s">
        <v>1097</v>
      </c>
      <c r="V2379" s="530" t="s">
        <v>1097</v>
      </c>
      <c r="W2379" s="530" t="s">
        <v>1097</v>
      </c>
      <c r="X2379" s="530"/>
      <c r="Y2379" s="530"/>
      <c r="Z2379" s="530"/>
      <c r="AA2379" s="530"/>
      <c r="AB2379" s="214" t="s">
        <v>15515</v>
      </c>
      <c r="AC2379" s="214"/>
      <c r="AD2379" s="214" t="s">
        <v>10889</v>
      </c>
      <c r="AE2379" s="214" t="s">
        <v>15516</v>
      </c>
      <c r="AF2379" s="214">
        <v>488</v>
      </c>
      <c r="AG2379" s="626" t="s">
        <v>15523</v>
      </c>
      <c r="AH2379" s="697">
        <v>348605578</v>
      </c>
      <c r="AI2379" s="634">
        <v>0</v>
      </c>
      <c r="AJ2379" s="634">
        <v>348605578</v>
      </c>
      <c r="AK2379" s="214" t="s">
        <v>15606</v>
      </c>
      <c r="AL2379" s="214" t="s">
        <v>156</v>
      </c>
      <c r="AM2379" s="86">
        <v>348605578</v>
      </c>
      <c r="AN2379" s="531" t="s">
        <v>1452</v>
      </c>
      <c r="AO2379" s="531" t="s">
        <v>11428</v>
      </c>
      <c r="AP2379" s="83"/>
      <c r="AQ2379" s="84">
        <v>327689243</v>
      </c>
      <c r="AR2379" s="553">
        <v>41541</v>
      </c>
      <c r="AS2379" s="554">
        <v>604</v>
      </c>
      <c r="AT2379" s="488">
        <v>3037277</v>
      </c>
      <c r="AU2379" s="553">
        <v>41696</v>
      </c>
      <c r="AV2379" s="554">
        <v>762</v>
      </c>
      <c r="AW2379" s="84"/>
      <c r="AX2379" s="553"/>
      <c r="AY2379" s="554"/>
      <c r="AZ2379" s="84"/>
      <c r="BA2379" s="553"/>
      <c r="BB2379" s="554"/>
      <c r="BC2379" s="84"/>
      <c r="BD2379" s="553"/>
      <c r="BE2379" s="554"/>
      <c r="BF2379" s="84"/>
      <c r="BG2379" s="553"/>
      <c r="BH2379" s="554"/>
      <c r="BI2379" s="84"/>
      <c r="BJ2379" s="553"/>
      <c r="BK2379" s="554"/>
      <c r="BL2379" s="84"/>
      <c r="BM2379" s="553"/>
      <c r="BN2379" s="554"/>
      <c r="BO2379" s="84"/>
      <c r="BP2379" s="553"/>
      <c r="BQ2379" s="554"/>
      <c r="BR2379" s="84"/>
      <c r="BS2379" s="553"/>
      <c r="BT2379" s="554"/>
      <c r="BU2379" s="84"/>
      <c r="BV2379" s="553"/>
      <c r="BW2379" s="554"/>
      <c r="BX2379" s="84"/>
      <c r="BY2379" s="553"/>
      <c r="BZ2379" s="554"/>
      <c r="CA2379" s="84"/>
      <c r="CB2379" s="553"/>
      <c r="CC2379" s="554"/>
      <c r="CD2379" s="84"/>
      <c r="CE2379" s="553"/>
      <c r="CF2379" s="554"/>
      <c r="CG2379" s="84"/>
      <c r="CH2379" s="553"/>
      <c r="CI2379" s="554"/>
      <c r="CJ2379" s="554"/>
      <c r="CK2379" s="554"/>
      <c r="CL2379" s="554"/>
      <c r="CM2379" s="554"/>
      <c r="CN2379" s="554"/>
      <c r="CO2379" s="554"/>
      <c r="CP2379" s="554"/>
      <c r="CQ2379" s="554"/>
      <c r="CR2379" s="554"/>
      <c r="CS2379" s="554"/>
      <c r="CT2379" s="554"/>
      <c r="CU2379" s="554"/>
      <c r="CV2379" s="554"/>
      <c r="CW2379" s="554"/>
      <c r="CX2379" s="554"/>
      <c r="CY2379" s="554">
        <v>330726520</v>
      </c>
      <c r="CZ2379" s="84">
        <v>17879058</v>
      </c>
      <c r="DA2379" s="84"/>
      <c r="DB2379" s="856" t="s">
        <v>20280</v>
      </c>
      <c r="DC2379" s="565">
        <v>1</v>
      </c>
      <c r="DD2379" s="928"/>
      <c r="DE2379" s="102"/>
      <c r="DF2379" s="928"/>
      <c r="DG2379" s="115"/>
      <c r="DH2379" s="214"/>
      <c r="DI2379" s="557">
        <v>41507</v>
      </c>
      <c r="DJ2379" s="111">
        <v>41499</v>
      </c>
      <c r="DK2379" s="558">
        <v>7</v>
      </c>
      <c r="DL2379" s="928" t="s">
        <v>15785</v>
      </c>
      <c r="DM2379" s="619" t="s">
        <v>20731</v>
      </c>
      <c r="DN2379" s="890">
        <v>330726520</v>
      </c>
      <c r="DO2379" s="928"/>
      <c r="DP2379" s="928"/>
      <c r="DQ2379" s="928"/>
      <c r="DR2379" s="928"/>
    </row>
    <row r="2380" spans="1:122" ht="71" customHeight="1" thickTop="1" thickBot="1">
      <c r="A2380" s="214" t="s">
        <v>15508</v>
      </c>
      <c r="B2380" s="214" t="s">
        <v>15514</v>
      </c>
      <c r="C2380" s="214" t="s">
        <v>15468</v>
      </c>
      <c r="D2380" s="374">
        <v>1</v>
      </c>
      <c r="E2380" s="517">
        <v>41506</v>
      </c>
      <c r="F2380" s="517">
        <v>41492</v>
      </c>
      <c r="G2380" s="517">
        <v>41506</v>
      </c>
      <c r="H2380" s="517">
        <v>41541</v>
      </c>
      <c r="I2380" s="517">
        <v>41541</v>
      </c>
      <c r="J2380" s="382">
        <v>60</v>
      </c>
      <c r="K2380" s="551">
        <v>43367</v>
      </c>
      <c r="L2380" s="517">
        <v>41507</v>
      </c>
      <c r="M2380" s="117"/>
      <c r="N2380" s="214" t="s">
        <v>17955</v>
      </c>
      <c r="O2380" s="1166">
        <v>890303666</v>
      </c>
      <c r="P2380" s="530" t="s">
        <v>1097</v>
      </c>
      <c r="Q2380" s="530" t="s">
        <v>1097</v>
      </c>
      <c r="R2380" s="530" t="s">
        <v>1097</v>
      </c>
      <c r="S2380" s="530" t="s">
        <v>1097</v>
      </c>
      <c r="T2380" s="530" t="s">
        <v>1097</v>
      </c>
      <c r="U2380" s="530" t="s">
        <v>1097</v>
      </c>
      <c r="V2380" s="530" t="s">
        <v>1097</v>
      </c>
      <c r="W2380" s="530" t="s">
        <v>1097</v>
      </c>
      <c r="X2380" s="530"/>
      <c r="Y2380" s="530"/>
      <c r="Z2380" s="530"/>
      <c r="AA2380" s="530"/>
      <c r="AB2380" s="214" t="s">
        <v>15515</v>
      </c>
      <c r="AC2380" s="214"/>
      <c r="AD2380" s="214" t="s">
        <v>10889</v>
      </c>
      <c r="AE2380" s="214" t="s">
        <v>15516</v>
      </c>
      <c r="AF2380" s="214">
        <v>177</v>
      </c>
      <c r="AG2380" s="626" t="s">
        <v>20208</v>
      </c>
      <c r="AH2380" s="697">
        <v>456240000</v>
      </c>
      <c r="AI2380" s="634">
        <v>0</v>
      </c>
      <c r="AJ2380" s="634">
        <v>456240000</v>
      </c>
      <c r="AK2380" s="214" t="s">
        <v>15606</v>
      </c>
      <c r="AL2380" s="214" t="s">
        <v>156</v>
      </c>
      <c r="AM2380" s="86">
        <v>456240000</v>
      </c>
      <c r="AN2380" s="531" t="s">
        <v>1452</v>
      </c>
      <c r="AO2380" s="531" t="s">
        <v>11428</v>
      </c>
      <c r="AP2380" s="83"/>
      <c r="AQ2380" s="84">
        <v>428865600</v>
      </c>
      <c r="AR2380" s="553">
        <v>41698</v>
      </c>
      <c r="AS2380" s="554">
        <v>771</v>
      </c>
      <c r="AT2380" s="488"/>
      <c r="AU2380" s="553"/>
      <c r="AV2380" s="554"/>
      <c r="AW2380" s="84"/>
      <c r="AX2380" s="553"/>
      <c r="AY2380" s="554"/>
      <c r="AZ2380" s="84"/>
      <c r="BA2380" s="553"/>
      <c r="BB2380" s="554"/>
      <c r="BC2380" s="84"/>
      <c r="BD2380" s="553"/>
      <c r="BE2380" s="554"/>
      <c r="BF2380" s="84"/>
      <c r="BG2380" s="553"/>
      <c r="BH2380" s="554"/>
      <c r="BI2380" s="84"/>
      <c r="BJ2380" s="553"/>
      <c r="BK2380" s="554"/>
      <c r="BL2380" s="84"/>
      <c r="BM2380" s="553"/>
      <c r="BN2380" s="554"/>
      <c r="BO2380" s="84"/>
      <c r="BP2380" s="553"/>
      <c r="BQ2380" s="554"/>
      <c r="BR2380" s="84"/>
      <c r="BS2380" s="553"/>
      <c r="BT2380" s="554"/>
      <c r="BU2380" s="84"/>
      <c r="BV2380" s="553"/>
      <c r="BW2380" s="554"/>
      <c r="BX2380" s="84"/>
      <c r="BY2380" s="553"/>
      <c r="BZ2380" s="554"/>
      <c r="CA2380" s="84"/>
      <c r="CB2380" s="553"/>
      <c r="CC2380" s="554"/>
      <c r="CD2380" s="84"/>
      <c r="CE2380" s="553"/>
      <c r="CF2380" s="554"/>
      <c r="CG2380" s="84"/>
      <c r="CH2380" s="553"/>
      <c r="CI2380" s="554"/>
      <c r="CJ2380" s="554"/>
      <c r="CK2380" s="554"/>
      <c r="CL2380" s="554"/>
      <c r="CM2380" s="554"/>
      <c r="CN2380" s="554"/>
      <c r="CO2380" s="554"/>
      <c r="CP2380" s="554"/>
      <c r="CQ2380" s="554"/>
      <c r="CR2380" s="554"/>
      <c r="CS2380" s="554"/>
      <c r="CT2380" s="554"/>
      <c r="CU2380" s="554"/>
      <c r="CV2380" s="554"/>
      <c r="CW2380" s="554"/>
      <c r="CX2380" s="554"/>
      <c r="CY2380" s="554">
        <v>428865600</v>
      </c>
      <c r="CZ2380" s="84">
        <v>27374400</v>
      </c>
      <c r="DA2380" s="84"/>
      <c r="DB2380" s="856" t="s">
        <v>20280</v>
      </c>
      <c r="DC2380" s="565">
        <v>1</v>
      </c>
      <c r="DD2380" s="928"/>
      <c r="DE2380" s="102"/>
      <c r="DF2380" s="928"/>
      <c r="DG2380" s="115"/>
      <c r="DH2380" s="214"/>
      <c r="DI2380" s="557">
        <v>41507</v>
      </c>
      <c r="DJ2380" s="111">
        <v>41499</v>
      </c>
      <c r="DK2380" s="558">
        <v>7</v>
      </c>
      <c r="DL2380" s="928" t="s">
        <v>15785</v>
      </c>
      <c r="DM2380" s="619" t="s">
        <v>20570</v>
      </c>
      <c r="DN2380" s="890">
        <v>428865600</v>
      </c>
      <c r="DO2380" s="928"/>
      <c r="DP2380" s="928"/>
      <c r="DQ2380" s="928"/>
      <c r="DR2380" s="928"/>
    </row>
    <row r="2381" spans="1:122" ht="71" customHeight="1" thickTop="1" thickBot="1">
      <c r="A2381" s="214" t="s">
        <v>15508</v>
      </c>
      <c r="B2381" s="214" t="s">
        <v>15514</v>
      </c>
      <c r="C2381" s="214" t="s">
        <v>15468</v>
      </c>
      <c r="D2381" s="374">
        <v>1</v>
      </c>
      <c r="E2381" s="517">
        <v>41506</v>
      </c>
      <c r="F2381" s="517">
        <v>41492</v>
      </c>
      <c r="G2381" s="517">
        <v>41506</v>
      </c>
      <c r="H2381" s="517">
        <v>41541</v>
      </c>
      <c r="I2381" s="517">
        <v>41541</v>
      </c>
      <c r="J2381" s="382">
        <v>60</v>
      </c>
      <c r="K2381" s="551">
        <v>43367</v>
      </c>
      <c r="L2381" s="517">
        <v>41507</v>
      </c>
      <c r="M2381" s="117"/>
      <c r="N2381" s="214" t="s">
        <v>17955</v>
      </c>
      <c r="O2381" s="1166">
        <v>890303666</v>
      </c>
      <c r="P2381" s="530" t="s">
        <v>1097</v>
      </c>
      <c r="Q2381" s="530" t="s">
        <v>1097</v>
      </c>
      <c r="R2381" s="530" t="s">
        <v>1097</v>
      </c>
      <c r="S2381" s="530" t="s">
        <v>1097</v>
      </c>
      <c r="T2381" s="530" t="s">
        <v>1097</v>
      </c>
      <c r="U2381" s="530" t="s">
        <v>1097</v>
      </c>
      <c r="V2381" s="530" t="s">
        <v>1097</v>
      </c>
      <c r="W2381" s="530" t="s">
        <v>1097</v>
      </c>
      <c r="X2381" s="530"/>
      <c r="Y2381" s="530"/>
      <c r="Z2381" s="530"/>
      <c r="AA2381" s="530"/>
      <c r="AB2381" s="214" t="s">
        <v>15515</v>
      </c>
      <c r="AC2381" s="214"/>
      <c r="AD2381" s="214" t="s">
        <v>10889</v>
      </c>
      <c r="AE2381" s="214" t="s">
        <v>15516</v>
      </c>
      <c r="AF2381" s="214" t="s">
        <v>20201</v>
      </c>
      <c r="AG2381" s="626" t="s">
        <v>20316</v>
      </c>
      <c r="AH2381" s="697">
        <v>153714000</v>
      </c>
      <c r="AI2381" s="634">
        <v>0</v>
      </c>
      <c r="AJ2381" s="634">
        <v>153714000</v>
      </c>
      <c r="AK2381" s="214" t="s">
        <v>15606</v>
      </c>
      <c r="AL2381" s="214" t="s">
        <v>156</v>
      </c>
      <c r="AM2381" s="86">
        <v>153714000</v>
      </c>
      <c r="AN2381" s="531" t="s">
        <v>1452</v>
      </c>
      <c r="AO2381" s="531" t="s">
        <v>11428</v>
      </c>
      <c r="AP2381" s="83"/>
      <c r="AQ2381" s="84"/>
      <c r="AR2381" s="553"/>
      <c r="AS2381" s="554"/>
      <c r="AT2381" s="488"/>
      <c r="AU2381" s="553"/>
      <c r="AV2381" s="554"/>
      <c r="AW2381" s="84"/>
      <c r="AX2381" s="553"/>
      <c r="AY2381" s="554"/>
      <c r="AZ2381" s="84"/>
      <c r="BA2381" s="553"/>
      <c r="BB2381" s="554"/>
      <c r="BC2381" s="84"/>
      <c r="BD2381" s="553"/>
      <c r="BE2381" s="554"/>
      <c r="BF2381" s="84"/>
      <c r="BG2381" s="553"/>
      <c r="BH2381" s="554"/>
      <c r="BI2381" s="84"/>
      <c r="BJ2381" s="553"/>
      <c r="BK2381" s="554"/>
      <c r="BL2381" s="84"/>
      <c r="BM2381" s="553"/>
      <c r="BN2381" s="554"/>
      <c r="BO2381" s="84"/>
      <c r="BP2381" s="553"/>
      <c r="BQ2381" s="554"/>
      <c r="BR2381" s="84"/>
      <c r="BS2381" s="553"/>
      <c r="BT2381" s="554"/>
      <c r="BU2381" s="84"/>
      <c r="BV2381" s="553"/>
      <c r="BW2381" s="554"/>
      <c r="BX2381" s="84"/>
      <c r="BY2381" s="553"/>
      <c r="BZ2381" s="554"/>
      <c r="CA2381" s="84"/>
      <c r="CB2381" s="553"/>
      <c r="CC2381" s="554"/>
      <c r="CD2381" s="84"/>
      <c r="CE2381" s="553"/>
      <c r="CF2381" s="554"/>
      <c r="CG2381" s="84"/>
      <c r="CH2381" s="553"/>
      <c r="CI2381" s="554"/>
      <c r="CJ2381" s="554"/>
      <c r="CK2381" s="554"/>
      <c r="CL2381" s="554"/>
      <c r="CM2381" s="554"/>
      <c r="CN2381" s="554"/>
      <c r="CO2381" s="554"/>
      <c r="CP2381" s="554"/>
      <c r="CQ2381" s="554"/>
      <c r="CR2381" s="554"/>
      <c r="CS2381" s="554"/>
      <c r="CT2381" s="554"/>
      <c r="CU2381" s="554"/>
      <c r="CV2381" s="554"/>
      <c r="CW2381" s="554"/>
      <c r="CX2381" s="554"/>
      <c r="CY2381" s="554">
        <v>0</v>
      </c>
      <c r="CZ2381" s="84">
        <v>153714000</v>
      </c>
      <c r="DA2381" s="84"/>
      <c r="DB2381" s="856" t="s">
        <v>20280</v>
      </c>
      <c r="DC2381" s="565">
        <v>1</v>
      </c>
      <c r="DD2381" s="928"/>
      <c r="DE2381" s="102"/>
      <c r="DF2381" s="928"/>
      <c r="DG2381" s="115"/>
      <c r="DH2381" s="214"/>
      <c r="DI2381" s="557">
        <v>41507</v>
      </c>
      <c r="DJ2381" s="111">
        <v>41499</v>
      </c>
      <c r="DK2381" s="558">
        <v>7</v>
      </c>
      <c r="DL2381" s="928" t="s">
        <v>15785</v>
      </c>
      <c r="DM2381" s="619" t="s">
        <v>20787</v>
      </c>
      <c r="DN2381" s="890">
        <v>0</v>
      </c>
      <c r="DO2381" s="928"/>
      <c r="DP2381" s="928"/>
      <c r="DQ2381" s="928"/>
      <c r="DR2381" s="928"/>
    </row>
    <row r="2382" spans="1:122" ht="71" customHeight="1" thickTop="1" thickBot="1">
      <c r="A2382" s="214" t="s">
        <v>15509</v>
      </c>
      <c r="B2382" s="214" t="s">
        <v>7312</v>
      </c>
      <c r="C2382" s="214" t="s">
        <v>86</v>
      </c>
      <c r="D2382" s="374">
        <v>0</v>
      </c>
      <c r="E2382" s="517">
        <v>41575</v>
      </c>
      <c r="F2382" s="517">
        <v>41492</v>
      </c>
      <c r="G2382" s="517">
        <v>41584</v>
      </c>
      <c r="H2382" s="520">
        <v>41598</v>
      </c>
      <c r="I2382" s="517">
        <v>41598</v>
      </c>
      <c r="J2382" s="382">
        <v>48</v>
      </c>
      <c r="K2382" s="551">
        <v>43059</v>
      </c>
      <c r="L2382" s="517">
        <v>41575</v>
      </c>
      <c r="M2382" s="117"/>
      <c r="N2382" s="214" t="s">
        <v>691</v>
      </c>
      <c r="O2382" s="1166">
        <v>899999063</v>
      </c>
      <c r="P2382" s="530" t="s">
        <v>1097</v>
      </c>
      <c r="Q2382" s="530" t="s">
        <v>1097</v>
      </c>
      <c r="R2382" s="530" t="s">
        <v>1097</v>
      </c>
      <c r="S2382" s="530" t="s">
        <v>1097</v>
      </c>
      <c r="T2382" s="530" t="s">
        <v>1097</v>
      </c>
      <c r="U2382" s="530" t="s">
        <v>1097</v>
      </c>
      <c r="V2382" s="530" t="s">
        <v>1097</v>
      </c>
      <c r="W2382" s="530" t="s">
        <v>1097</v>
      </c>
      <c r="X2382" s="530"/>
      <c r="Y2382" s="530"/>
      <c r="Z2382" s="530"/>
      <c r="AA2382" s="530"/>
      <c r="AB2382" s="214" t="s">
        <v>15524</v>
      </c>
      <c r="AC2382" s="214"/>
      <c r="AD2382" s="214" t="s">
        <v>11530</v>
      </c>
      <c r="AE2382" s="214" t="s">
        <v>13780</v>
      </c>
      <c r="AF2382" s="214">
        <v>186</v>
      </c>
      <c r="AG2382" s="626" t="s">
        <v>15525</v>
      </c>
      <c r="AH2382" s="697">
        <v>3610000000</v>
      </c>
      <c r="AI2382" s="634">
        <v>6386170000</v>
      </c>
      <c r="AJ2382" s="634">
        <v>9996170000</v>
      </c>
      <c r="AK2382" s="214" t="s">
        <v>15565</v>
      </c>
      <c r="AL2382" s="214" t="s">
        <v>156</v>
      </c>
      <c r="AM2382" s="86">
        <v>3610000000</v>
      </c>
      <c r="AN2382" s="531" t="s">
        <v>14315</v>
      </c>
      <c r="AO2382" s="531" t="s">
        <v>14315</v>
      </c>
      <c r="AP2382" s="83"/>
      <c r="AQ2382" s="366">
        <v>2166000000</v>
      </c>
      <c r="AR2382" s="553">
        <v>41598</v>
      </c>
      <c r="AS2382" s="554">
        <v>669</v>
      </c>
      <c r="AT2382" s="488"/>
      <c r="AU2382" s="553"/>
      <c r="AV2382" s="554"/>
      <c r="AW2382" s="84"/>
      <c r="AX2382" s="553"/>
      <c r="AY2382" s="554"/>
      <c r="AZ2382" s="84"/>
      <c r="BA2382" s="553"/>
      <c r="BB2382" s="554"/>
      <c r="BC2382" s="84"/>
      <c r="BD2382" s="553"/>
      <c r="BE2382" s="554"/>
      <c r="BF2382" s="84"/>
      <c r="BG2382" s="553"/>
      <c r="BH2382" s="554"/>
      <c r="BI2382" s="84"/>
      <c r="BJ2382" s="553"/>
      <c r="BK2382" s="554"/>
      <c r="BL2382" s="84"/>
      <c r="BM2382" s="553"/>
      <c r="BN2382" s="554"/>
      <c r="BO2382" s="84"/>
      <c r="BP2382" s="553"/>
      <c r="BQ2382" s="554"/>
      <c r="BR2382" s="84"/>
      <c r="BS2382" s="553"/>
      <c r="BT2382" s="554"/>
      <c r="BU2382" s="84"/>
      <c r="BV2382" s="553"/>
      <c r="BW2382" s="554"/>
      <c r="BX2382" s="84"/>
      <c r="BY2382" s="553"/>
      <c r="BZ2382" s="554"/>
      <c r="CA2382" s="84"/>
      <c r="CB2382" s="553"/>
      <c r="CC2382" s="554"/>
      <c r="CD2382" s="84"/>
      <c r="CE2382" s="553"/>
      <c r="CF2382" s="554"/>
      <c r="CG2382" s="84"/>
      <c r="CH2382" s="553"/>
      <c r="CI2382" s="554"/>
      <c r="CJ2382" s="554"/>
      <c r="CK2382" s="554"/>
      <c r="CL2382" s="554"/>
      <c r="CM2382" s="554"/>
      <c r="CN2382" s="554"/>
      <c r="CO2382" s="554"/>
      <c r="CP2382" s="554"/>
      <c r="CQ2382" s="554"/>
      <c r="CR2382" s="554"/>
      <c r="CS2382" s="554"/>
      <c r="CT2382" s="554"/>
      <c r="CU2382" s="554"/>
      <c r="CV2382" s="554"/>
      <c r="CW2382" s="554"/>
      <c r="CX2382" s="554"/>
      <c r="CY2382" s="554">
        <v>2166000000</v>
      </c>
      <c r="CZ2382" s="84">
        <v>1444000000</v>
      </c>
      <c r="DA2382" s="84"/>
      <c r="DB2382" s="856" t="s">
        <v>20280</v>
      </c>
      <c r="DC2382" s="565">
        <v>2</v>
      </c>
      <c r="DD2382" s="928"/>
      <c r="DE2382" s="102"/>
      <c r="DF2382" s="928"/>
      <c r="DG2382" s="326" t="s">
        <v>17463</v>
      </c>
      <c r="DH2382" s="214"/>
      <c r="DI2382" s="557"/>
      <c r="DJ2382" s="111">
        <v>41499</v>
      </c>
      <c r="DK2382" s="558">
        <v>7</v>
      </c>
      <c r="DL2382" s="581" t="s">
        <v>15785</v>
      </c>
      <c r="DM2382" s="619" t="s">
        <v>20577</v>
      </c>
      <c r="DN2382" s="890">
        <v>2166000000</v>
      </c>
      <c r="DO2382" s="928"/>
      <c r="DP2382" s="928"/>
      <c r="DQ2382" s="928"/>
      <c r="DR2382" s="928"/>
    </row>
    <row r="2383" spans="1:122" ht="71" customHeight="1" thickTop="1" thickBot="1">
      <c r="A2383" s="214" t="s">
        <v>15510</v>
      </c>
      <c r="B2383" s="214" t="s">
        <v>15526</v>
      </c>
      <c r="C2383" s="214" t="s">
        <v>539</v>
      </c>
      <c r="D2383" s="374">
        <v>1</v>
      </c>
      <c r="E2383" s="517">
        <v>41519</v>
      </c>
      <c r="F2383" s="517">
        <v>41492</v>
      </c>
      <c r="G2383" s="517">
        <v>41530</v>
      </c>
      <c r="H2383" s="517">
        <v>41550</v>
      </c>
      <c r="I2383" s="517">
        <v>41550</v>
      </c>
      <c r="J2383" s="382">
        <v>12</v>
      </c>
      <c r="K2383" s="551">
        <v>41915</v>
      </c>
      <c r="L2383" s="517">
        <v>41519</v>
      </c>
      <c r="M2383" s="117"/>
      <c r="N2383" s="214" t="s">
        <v>1430</v>
      </c>
      <c r="O2383" s="1166">
        <v>830130953</v>
      </c>
      <c r="P2383" s="530" t="s">
        <v>1097</v>
      </c>
      <c r="Q2383" s="530" t="s">
        <v>1097</v>
      </c>
      <c r="R2383" s="530" t="s">
        <v>1097</v>
      </c>
      <c r="S2383" s="530" t="s">
        <v>1097</v>
      </c>
      <c r="T2383" s="530" t="s">
        <v>1097</v>
      </c>
      <c r="U2383" s="530" t="s">
        <v>1097</v>
      </c>
      <c r="V2383" s="530" t="s">
        <v>1097</v>
      </c>
      <c r="W2383" s="530" t="s">
        <v>1097</v>
      </c>
      <c r="X2383" s="530"/>
      <c r="Y2383" s="530"/>
      <c r="Z2383" s="530"/>
      <c r="AA2383" s="530"/>
      <c r="AB2383" s="214" t="s">
        <v>15527</v>
      </c>
      <c r="AC2383" s="214"/>
      <c r="AD2383" s="214" t="s">
        <v>15528</v>
      </c>
      <c r="AE2383" s="214" t="s">
        <v>15516</v>
      </c>
      <c r="AF2383" s="327">
        <v>231</v>
      </c>
      <c r="AG2383" s="626" t="s">
        <v>15529</v>
      </c>
      <c r="AH2383" s="697">
        <v>200000000</v>
      </c>
      <c r="AI2383" s="634">
        <v>25000000</v>
      </c>
      <c r="AJ2383" s="634">
        <v>225000000</v>
      </c>
      <c r="AK2383" s="214" t="s">
        <v>15565</v>
      </c>
      <c r="AL2383" s="214" t="s">
        <v>156</v>
      </c>
      <c r="AM2383" s="86">
        <v>200000000</v>
      </c>
      <c r="AN2383" s="531" t="s">
        <v>14315</v>
      </c>
      <c r="AO2383" s="531" t="s">
        <v>14315</v>
      </c>
      <c r="AP2383" s="83"/>
      <c r="AQ2383" s="84">
        <v>200000000</v>
      </c>
      <c r="AR2383" s="553">
        <v>41550</v>
      </c>
      <c r="AS2383" s="554">
        <v>618</v>
      </c>
      <c r="AT2383" s="488"/>
      <c r="AU2383" s="553"/>
      <c r="AV2383" s="554"/>
      <c r="AW2383" s="84"/>
      <c r="AX2383" s="553"/>
      <c r="AY2383" s="554"/>
      <c r="AZ2383" s="84"/>
      <c r="BA2383" s="553"/>
      <c r="BB2383" s="554"/>
      <c r="BC2383" s="84"/>
      <c r="BD2383" s="553"/>
      <c r="BE2383" s="554"/>
      <c r="BF2383" s="84"/>
      <c r="BG2383" s="553"/>
      <c r="BH2383" s="554"/>
      <c r="BI2383" s="84"/>
      <c r="BJ2383" s="553"/>
      <c r="BK2383" s="554"/>
      <c r="BL2383" s="84"/>
      <c r="BM2383" s="553"/>
      <c r="BN2383" s="554"/>
      <c r="BO2383" s="84"/>
      <c r="BP2383" s="553"/>
      <c r="BQ2383" s="554"/>
      <c r="BR2383" s="84"/>
      <c r="BS2383" s="553"/>
      <c r="BT2383" s="554"/>
      <c r="BU2383" s="84"/>
      <c r="BV2383" s="553"/>
      <c r="BW2383" s="554"/>
      <c r="BX2383" s="84"/>
      <c r="BY2383" s="553"/>
      <c r="BZ2383" s="554"/>
      <c r="CA2383" s="84"/>
      <c r="CB2383" s="553"/>
      <c r="CC2383" s="554"/>
      <c r="CD2383" s="84"/>
      <c r="CE2383" s="553"/>
      <c r="CF2383" s="554"/>
      <c r="CG2383" s="84"/>
      <c r="CH2383" s="553"/>
      <c r="CI2383" s="554"/>
      <c r="CJ2383" s="554"/>
      <c r="CK2383" s="554"/>
      <c r="CL2383" s="554"/>
      <c r="CM2383" s="554"/>
      <c r="CN2383" s="554"/>
      <c r="CO2383" s="554"/>
      <c r="CP2383" s="554"/>
      <c r="CQ2383" s="554"/>
      <c r="CR2383" s="554"/>
      <c r="CS2383" s="554"/>
      <c r="CT2383" s="554"/>
      <c r="CU2383" s="554"/>
      <c r="CV2383" s="554"/>
      <c r="CW2383" s="554"/>
      <c r="CX2383" s="554"/>
      <c r="CY2383" s="554">
        <v>200000000</v>
      </c>
      <c r="CZ2383" s="84">
        <v>0</v>
      </c>
      <c r="DA2383" s="84"/>
      <c r="DB2383" s="856" t="s">
        <v>20280</v>
      </c>
      <c r="DC2383" s="565">
        <v>1</v>
      </c>
      <c r="DD2383" s="928" t="s">
        <v>16680</v>
      </c>
      <c r="DE2383" s="102"/>
      <c r="DF2383" s="928"/>
      <c r="DG2383" s="115"/>
      <c r="DH2383" s="214"/>
      <c r="DI2383" s="557">
        <v>41519</v>
      </c>
      <c r="DJ2383" s="111">
        <v>41499</v>
      </c>
      <c r="DK2383" s="558">
        <v>7</v>
      </c>
      <c r="DL2383" s="928"/>
      <c r="DM2383" s="619" t="s">
        <v>20592</v>
      </c>
      <c r="DN2383" s="890">
        <v>200000000</v>
      </c>
      <c r="DO2383" s="928"/>
      <c r="DP2383" s="928"/>
      <c r="DQ2383" s="928"/>
      <c r="DR2383" s="928"/>
    </row>
    <row r="2384" spans="1:122" ht="71" customHeight="1" thickTop="1" thickBot="1">
      <c r="A2384" s="214" t="s">
        <v>15511</v>
      </c>
      <c r="B2384" s="214" t="s">
        <v>15526</v>
      </c>
      <c r="C2384" s="214" t="s">
        <v>541</v>
      </c>
      <c r="D2384" s="374">
        <v>0</v>
      </c>
      <c r="E2384" s="517">
        <v>41564</v>
      </c>
      <c r="F2384" s="517">
        <v>41492</v>
      </c>
      <c r="G2384" s="517">
        <v>41569</v>
      </c>
      <c r="H2384" s="602">
        <v>41590</v>
      </c>
      <c r="I2384" s="517">
        <v>41564</v>
      </c>
      <c r="J2384" s="382">
        <v>12</v>
      </c>
      <c r="K2384" s="551">
        <v>41929</v>
      </c>
      <c r="L2384" s="517">
        <v>41564</v>
      </c>
      <c r="M2384" s="117"/>
      <c r="N2384" s="214" t="s">
        <v>6186</v>
      </c>
      <c r="O2384" s="1166">
        <v>800088424</v>
      </c>
      <c r="P2384" s="530" t="s">
        <v>1097</v>
      </c>
      <c r="Q2384" s="530" t="s">
        <v>1097</v>
      </c>
      <c r="R2384" s="530" t="s">
        <v>1097</v>
      </c>
      <c r="S2384" s="530" t="s">
        <v>1097</v>
      </c>
      <c r="T2384" s="530" t="s">
        <v>1097</v>
      </c>
      <c r="U2384" s="530" t="s">
        <v>1097</v>
      </c>
      <c r="V2384" s="530" t="s">
        <v>1097</v>
      </c>
      <c r="W2384" s="530" t="s">
        <v>1097</v>
      </c>
      <c r="X2384" s="530"/>
      <c r="Y2384" s="530"/>
      <c r="Z2384" s="530"/>
      <c r="AA2384" s="530"/>
      <c r="AB2384" s="214" t="s">
        <v>15530</v>
      </c>
      <c r="AC2384" s="214"/>
      <c r="AD2384" s="214"/>
      <c r="AE2384" s="214" t="s">
        <v>13909</v>
      </c>
      <c r="AF2384" s="214" t="s">
        <v>13907</v>
      </c>
      <c r="AG2384" s="626" t="s">
        <v>15531</v>
      </c>
      <c r="AH2384" s="697">
        <v>40000000</v>
      </c>
      <c r="AI2384" s="634">
        <v>21920000</v>
      </c>
      <c r="AJ2384" s="634">
        <v>61920000</v>
      </c>
      <c r="AK2384" s="214" t="s">
        <v>15563</v>
      </c>
      <c r="AL2384" s="214" t="s">
        <v>156</v>
      </c>
      <c r="AM2384" s="86">
        <v>40000000</v>
      </c>
      <c r="AN2384" s="531" t="s">
        <v>14315</v>
      </c>
      <c r="AO2384" s="531" t="s">
        <v>14315</v>
      </c>
      <c r="AP2384" s="83"/>
      <c r="AQ2384" s="859">
        <v>40000000</v>
      </c>
      <c r="AR2384" s="576">
        <v>41590</v>
      </c>
      <c r="AS2384" s="554">
        <v>656</v>
      </c>
      <c r="AT2384" s="488"/>
      <c r="AU2384" s="553"/>
      <c r="AV2384" s="554"/>
      <c r="AW2384" s="84"/>
      <c r="AX2384" s="553"/>
      <c r="AY2384" s="554"/>
      <c r="AZ2384" s="84"/>
      <c r="BA2384" s="553"/>
      <c r="BB2384" s="554"/>
      <c r="BC2384" s="84"/>
      <c r="BD2384" s="553"/>
      <c r="BE2384" s="554"/>
      <c r="BF2384" s="84"/>
      <c r="BG2384" s="553"/>
      <c r="BH2384" s="554"/>
      <c r="BI2384" s="84"/>
      <c r="BJ2384" s="553"/>
      <c r="BK2384" s="554"/>
      <c r="BL2384" s="84"/>
      <c r="BM2384" s="553"/>
      <c r="BN2384" s="554"/>
      <c r="BO2384" s="84"/>
      <c r="BP2384" s="553"/>
      <c r="BQ2384" s="554"/>
      <c r="BR2384" s="84"/>
      <c r="BS2384" s="553"/>
      <c r="BT2384" s="554"/>
      <c r="BU2384" s="84"/>
      <c r="BV2384" s="553"/>
      <c r="BW2384" s="554"/>
      <c r="BX2384" s="84"/>
      <c r="BY2384" s="553"/>
      <c r="BZ2384" s="554"/>
      <c r="CA2384" s="84"/>
      <c r="CB2384" s="553"/>
      <c r="CC2384" s="554"/>
      <c r="CD2384" s="84"/>
      <c r="CE2384" s="553"/>
      <c r="CF2384" s="554"/>
      <c r="CG2384" s="84"/>
      <c r="CH2384" s="553"/>
      <c r="CI2384" s="554"/>
      <c r="CJ2384" s="554"/>
      <c r="CK2384" s="554"/>
      <c r="CL2384" s="554"/>
      <c r="CM2384" s="554"/>
      <c r="CN2384" s="554"/>
      <c r="CO2384" s="554"/>
      <c r="CP2384" s="554"/>
      <c r="CQ2384" s="554"/>
      <c r="CR2384" s="554"/>
      <c r="CS2384" s="554"/>
      <c r="CT2384" s="554"/>
      <c r="CU2384" s="554"/>
      <c r="CV2384" s="554"/>
      <c r="CW2384" s="554"/>
      <c r="CX2384" s="554"/>
      <c r="CY2384" s="554">
        <v>40000000</v>
      </c>
      <c r="CZ2384" s="84">
        <v>0</v>
      </c>
      <c r="DA2384" s="84"/>
      <c r="DB2384" s="856" t="s">
        <v>20280</v>
      </c>
      <c r="DC2384" s="565">
        <v>1</v>
      </c>
      <c r="DD2384" s="928" t="s">
        <v>17491</v>
      </c>
      <c r="DE2384" s="102"/>
      <c r="DF2384" s="928"/>
      <c r="DG2384" s="559" t="s">
        <v>1097</v>
      </c>
      <c r="DH2384" s="214"/>
      <c r="DI2384" s="557"/>
      <c r="DJ2384" s="111">
        <v>41499</v>
      </c>
      <c r="DK2384" s="558">
        <v>7</v>
      </c>
      <c r="DL2384" s="581" t="s">
        <v>15785</v>
      </c>
      <c r="DM2384" s="619" t="s">
        <v>20602</v>
      </c>
      <c r="DN2384" s="890">
        <v>40000000</v>
      </c>
      <c r="DO2384" s="928"/>
      <c r="DP2384" s="928"/>
      <c r="DQ2384" s="928"/>
      <c r="DR2384" s="928"/>
    </row>
    <row r="2385" spans="1:122" ht="71" customHeight="1" thickTop="1" thickBot="1">
      <c r="A2385" s="214" t="s">
        <v>15512</v>
      </c>
      <c r="B2385" s="214" t="s">
        <v>11526</v>
      </c>
      <c r="C2385" s="214" t="s">
        <v>543</v>
      </c>
      <c r="D2385" s="374">
        <v>1</v>
      </c>
      <c r="E2385" s="517"/>
      <c r="F2385" s="517">
        <v>41492</v>
      </c>
      <c r="G2385" s="517"/>
      <c r="H2385" s="517"/>
      <c r="I2385" s="517"/>
      <c r="J2385" s="382">
        <v>36</v>
      </c>
      <c r="K2385" s="551" t="s">
        <v>19355</v>
      </c>
      <c r="L2385" s="517"/>
      <c r="M2385" s="117"/>
      <c r="N2385" s="214" t="s">
        <v>535</v>
      </c>
      <c r="O2385" s="1166">
        <v>890401962</v>
      </c>
      <c r="P2385" s="530"/>
      <c r="Q2385" s="530"/>
      <c r="R2385" s="530"/>
      <c r="S2385" s="530"/>
      <c r="T2385" s="530"/>
      <c r="U2385" s="530"/>
      <c r="V2385" s="530"/>
      <c r="W2385" s="530"/>
      <c r="X2385" s="530"/>
      <c r="Y2385" s="530"/>
      <c r="Z2385" s="530"/>
      <c r="AA2385" s="530"/>
      <c r="AB2385" s="214" t="s">
        <v>15532</v>
      </c>
      <c r="AC2385" s="214"/>
      <c r="AD2385" s="214" t="s">
        <v>11530</v>
      </c>
      <c r="AE2385" s="214" t="s">
        <v>15533</v>
      </c>
      <c r="AF2385" s="214" t="s">
        <v>13905</v>
      </c>
      <c r="AG2385" s="626" t="s">
        <v>15534</v>
      </c>
      <c r="AH2385" s="697">
        <v>121810202</v>
      </c>
      <c r="AI2385" s="634">
        <v>280490432</v>
      </c>
      <c r="AJ2385" s="634">
        <v>402300634</v>
      </c>
      <c r="AK2385" s="214" t="s">
        <v>16517</v>
      </c>
      <c r="AL2385" s="214" t="s">
        <v>470</v>
      </c>
      <c r="AM2385" s="86">
        <v>121810202</v>
      </c>
      <c r="AN2385" s="531" t="s">
        <v>15135</v>
      </c>
      <c r="AO2385" s="531" t="s">
        <v>11091</v>
      </c>
      <c r="AP2385" s="83"/>
      <c r="AQ2385" s="84"/>
      <c r="AR2385" s="553"/>
      <c r="AS2385" s="554"/>
      <c r="AT2385" s="488"/>
      <c r="AU2385" s="553"/>
      <c r="AV2385" s="554"/>
      <c r="AW2385" s="84"/>
      <c r="AX2385" s="553"/>
      <c r="AY2385" s="554"/>
      <c r="AZ2385" s="84"/>
      <c r="BA2385" s="553"/>
      <c r="BB2385" s="554"/>
      <c r="BC2385" s="84"/>
      <c r="BD2385" s="553"/>
      <c r="BE2385" s="554"/>
      <c r="BF2385" s="84"/>
      <c r="BG2385" s="553"/>
      <c r="BH2385" s="554"/>
      <c r="BI2385" s="84"/>
      <c r="BJ2385" s="553"/>
      <c r="BK2385" s="554"/>
      <c r="BL2385" s="84"/>
      <c r="BM2385" s="553"/>
      <c r="BN2385" s="554"/>
      <c r="BO2385" s="84"/>
      <c r="BP2385" s="553"/>
      <c r="BQ2385" s="554"/>
      <c r="BR2385" s="84"/>
      <c r="BS2385" s="553"/>
      <c r="BT2385" s="554"/>
      <c r="BU2385" s="84"/>
      <c r="BV2385" s="553"/>
      <c r="BW2385" s="554"/>
      <c r="BX2385" s="84"/>
      <c r="BY2385" s="553"/>
      <c r="BZ2385" s="554"/>
      <c r="CA2385" s="84"/>
      <c r="CB2385" s="553"/>
      <c r="CC2385" s="554"/>
      <c r="CD2385" s="84"/>
      <c r="CE2385" s="553"/>
      <c r="CF2385" s="554"/>
      <c r="CG2385" s="84"/>
      <c r="CH2385" s="553"/>
      <c r="CI2385" s="554"/>
      <c r="CJ2385" s="554"/>
      <c r="CK2385" s="554"/>
      <c r="CL2385" s="554"/>
      <c r="CM2385" s="554"/>
      <c r="CN2385" s="554"/>
      <c r="CO2385" s="554"/>
      <c r="CP2385" s="554"/>
      <c r="CQ2385" s="554"/>
      <c r="CR2385" s="554"/>
      <c r="CS2385" s="554"/>
      <c r="CT2385" s="554"/>
      <c r="CU2385" s="554"/>
      <c r="CV2385" s="554"/>
      <c r="CW2385" s="554"/>
      <c r="CX2385" s="554"/>
      <c r="CY2385" s="554">
        <v>0</v>
      </c>
      <c r="CZ2385" s="84">
        <v>121810202</v>
      </c>
      <c r="DA2385" s="84"/>
      <c r="DB2385" s="727" t="s">
        <v>470</v>
      </c>
      <c r="DC2385" s="565">
        <v>2</v>
      </c>
      <c r="DD2385" s="928"/>
      <c r="DE2385" s="102"/>
      <c r="DF2385" s="928"/>
      <c r="DG2385" s="115"/>
      <c r="DH2385" s="214"/>
      <c r="DI2385" s="557"/>
      <c r="DJ2385" s="111">
        <v>41499</v>
      </c>
      <c r="DK2385" s="558">
        <v>7</v>
      </c>
      <c r="DL2385" s="928"/>
      <c r="DM2385" s="619" t="s">
        <v>20587</v>
      </c>
      <c r="DN2385" s="890">
        <v>0</v>
      </c>
      <c r="DO2385" s="928"/>
      <c r="DP2385" s="928"/>
      <c r="DQ2385" s="928"/>
      <c r="DR2385" s="928"/>
    </row>
    <row r="2386" spans="1:122" ht="71" customHeight="1" thickTop="1" thickBot="1">
      <c r="A2386" s="214" t="s">
        <v>15513</v>
      </c>
      <c r="B2386" s="214" t="s">
        <v>12570</v>
      </c>
      <c r="C2386" s="214" t="s">
        <v>539</v>
      </c>
      <c r="D2386" s="374">
        <v>1</v>
      </c>
      <c r="E2386" s="517">
        <v>41516</v>
      </c>
      <c r="F2386" s="517">
        <v>41492</v>
      </c>
      <c r="G2386" s="517">
        <v>41604</v>
      </c>
      <c r="H2386" s="517"/>
      <c r="I2386" s="517" t="s">
        <v>5126</v>
      </c>
      <c r="J2386" s="382">
        <v>12</v>
      </c>
      <c r="K2386" s="551" t="e">
        <v>#VALUE!</v>
      </c>
      <c r="L2386" s="517">
        <v>41542</v>
      </c>
      <c r="M2386" s="117"/>
      <c r="N2386" s="214" t="s">
        <v>13202</v>
      </c>
      <c r="O2386" s="1166">
        <v>890001639</v>
      </c>
      <c r="P2386" s="530" t="s">
        <v>251</v>
      </c>
      <c r="Q2386" s="530" t="s">
        <v>19230</v>
      </c>
      <c r="R2386" s="530" t="s">
        <v>1097</v>
      </c>
      <c r="S2386" s="530" t="s">
        <v>1097</v>
      </c>
      <c r="T2386" s="530" t="s">
        <v>1097</v>
      </c>
      <c r="U2386" s="530" t="s">
        <v>1097</v>
      </c>
      <c r="V2386" s="530" t="s">
        <v>1097</v>
      </c>
      <c r="W2386" s="530" t="s">
        <v>1097</v>
      </c>
      <c r="X2386" s="530"/>
      <c r="Y2386" s="530"/>
      <c r="Z2386" s="530"/>
      <c r="AA2386" s="530"/>
      <c r="AB2386" s="214" t="s">
        <v>15535</v>
      </c>
      <c r="AC2386" s="214"/>
      <c r="AD2386" s="214"/>
      <c r="AE2386" s="214" t="s">
        <v>15248</v>
      </c>
      <c r="AF2386" s="214" t="s">
        <v>15130</v>
      </c>
      <c r="AG2386" s="626" t="s">
        <v>15536</v>
      </c>
      <c r="AH2386" s="697">
        <v>2500000000</v>
      </c>
      <c r="AI2386" s="634">
        <v>1000000000</v>
      </c>
      <c r="AJ2386" s="634">
        <v>3500000000</v>
      </c>
      <c r="AK2386" s="214" t="s">
        <v>15562</v>
      </c>
      <c r="AL2386" s="214" t="s">
        <v>527</v>
      </c>
      <c r="AM2386" s="86">
        <v>2500000000</v>
      </c>
      <c r="AN2386" s="531" t="s">
        <v>1459</v>
      </c>
      <c r="AO2386" s="531" t="s">
        <v>12895</v>
      </c>
      <c r="AP2386" s="83"/>
      <c r="AQ2386" s="84"/>
      <c r="AR2386" s="553"/>
      <c r="AS2386" s="554"/>
      <c r="AT2386" s="488"/>
      <c r="AU2386" s="553"/>
      <c r="AV2386" s="554"/>
      <c r="AW2386" s="84"/>
      <c r="AX2386" s="553"/>
      <c r="AY2386" s="554"/>
      <c r="AZ2386" s="84"/>
      <c r="BA2386" s="553"/>
      <c r="BB2386" s="554"/>
      <c r="BC2386" s="84"/>
      <c r="BD2386" s="553"/>
      <c r="BE2386" s="554"/>
      <c r="BF2386" s="84"/>
      <c r="BG2386" s="553"/>
      <c r="BH2386" s="554"/>
      <c r="BI2386" s="84"/>
      <c r="BJ2386" s="553"/>
      <c r="BK2386" s="554"/>
      <c r="BL2386" s="84"/>
      <c r="BM2386" s="553"/>
      <c r="BN2386" s="554"/>
      <c r="BO2386" s="84"/>
      <c r="BP2386" s="553"/>
      <c r="BQ2386" s="554"/>
      <c r="BR2386" s="84"/>
      <c r="BS2386" s="553"/>
      <c r="BT2386" s="554"/>
      <c r="BU2386" s="84"/>
      <c r="BV2386" s="553"/>
      <c r="BW2386" s="554"/>
      <c r="BX2386" s="84"/>
      <c r="BY2386" s="553"/>
      <c r="BZ2386" s="554"/>
      <c r="CA2386" s="84"/>
      <c r="CB2386" s="553"/>
      <c r="CC2386" s="554"/>
      <c r="CD2386" s="84"/>
      <c r="CE2386" s="553"/>
      <c r="CF2386" s="554"/>
      <c r="CG2386" s="84"/>
      <c r="CH2386" s="553"/>
      <c r="CI2386" s="554"/>
      <c r="CJ2386" s="554"/>
      <c r="CK2386" s="554"/>
      <c r="CL2386" s="554"/>
      <c r="CM2386" s="554"/>
      <c r="CN2386" s="554"/>
      <c r="CO2386" s="554"/>
      <c r="CP2386" s="554"/>
      <c r="CQ2386" s="554"/>
      <c r="CR2386" s="554"/>
      <c r="CS2386" s="554"/>
      <c r="CT2386" s="554"/>
      <c r="CU2386" s="554"/>
      <c r="CV2386" s="554"/>
      <c r="CW2386" s="554"/>
      <c r="CX2386" s="554"/>
      <c r="CY2386" s="554">
        <v>0</v>
      </c>
      <c r="CZ2386" s="84">
        <v>2500000000</v>
      </c>
      <c r="DA2386" s="84"/>
      <c r="DB2386" s="856" t="e">
        <v>#VALUE!</v>
      </c>
      <c r="DC2386" s="565">
        <v>1</v>
      </c>
      <c r="DD2386" s="928" t="s">
        <v>16682</v>
      </c>
      <c r="DE2386" s="102"/>
      <c r="DF2386" s="928"/>
      <c r="DG2386" s="115" t="s">
        <v>1097</v>
      </c>
      <c r="DH2386" s="214"/>
      <c r="DI2386" s="557">
        <v>41542</v>
      </c>
      <c r="DJ2386" s="111">
        <v>41495</v>
      </c>
      <c r="DK2386" s="558">
        <v>3</v>
      </c>
      <c r="DL2386" s="928"/>
      <c r="DM2386" s="619" t="s">
        <v>20639</v>
      </c>
      <c r="DN2386" s="890">
        <v>0</v>
      </c>
      <c r="DO2386" s="928"/>
      <c r="DP2386" s="928"/>
      <c r="DQ2386" s="928"/>
      <c r="DR2386" s="928"/>
    </row>
    <row r="2387" spans="1:122" ht="71" customHeight="1" thickTop="1" thickBot="1">
      <c r="A2387" s="214" t="s">
        <v>15539</v>
      </c>
      <c r="B2387" s="214" t="s">
        <v>7312</v>
      </c>
      <c r="C2387" s="214" t="s">
        <v>86</v>
      </c>
      <c r="D2387" s="374">
        <v>0</v>
      </c>
      <c r="E2387" s="517">
        <v>41597</v>
      </c>
      <c r="F2387" s="517">
        <v>41495</v>
      </c>
      <c r="G2387" s="517">
        <v>41599</v>
      </c>
      <c r="H2387" s="517">
        <v>41613</v>
      </c>
      <c r="I2387" s="517">
        <v>41613</v>
      </c>
      <c r="J2387" s="382">
        <v>48</v>
      </c>
      <c r="K2387" s="551">
        <v>43074</v>
      </c>
      <c r="L2387" s="517">
        <v>41597</v>
      </c>
      <c r="M2387" s="117"/>
      <c r="N2387" s="214" t="s">
        <v>691</v>
      </c>
      <c r="O2387" s="1166">
        <v>899999063</v>
      </c>
      <c r="P2387" s="530" t="s">
        <v>1097</v>
      </c>
      <c r="Q2387" s="530" t="s">
        <v>1097</v>
      </c>
      <c r="R2387" s="530" t="s">
        <v>1097</v>
      </c>
      <c r="S2387" s="530" t="s">
        <v>1097</v>
      </c>
      <c r="T2387" s="530" t="s">
        <v>1097</v>
      </c>
      <c r="U2387" s="530" t="s">
        <v>1097</v>
      </c>
      <c r="V2387" s="530" t="s">
        <v>1097</v>
      </c>
      <c r="W2387" s="530" t="s">
        <v>1097</v>
      </c>
      <c r="X2387" s="530"/>
      <c r="Y2387" s="530"/>
      <c r="Z2387" s="530"/>
      <c r="AA2387" s="530"/>
      <c r="AB2387" s="214" t="s">
        <v>15542</v>
      </c>
      <c r="AC2387" s="214"/>
      <c r="AD2387" s="214" t="s">
        <v>15544</v>
      </c>
      <c r="AE2387" s="214" t="s">
        <v>15516</v>
      </c>
      <c r="AF2387" s="214">
        <v>186</v>
      </c>
      <c r="AG2387" s="626" t="s">
        <v>15543</v>
      </c>
      <c r="AH2387" s="697">
        <v>3486175100</v>
      </c>
      <c r="AI2387" s="634">
        <v>3326930000</v>
      </c>
      <c r="AJ2387" s="634">
        <v>6813105100</v>
      </c>
      <c r="AK2387" s="214" t="s">
        <v>15565</v>
      </c>
      <c r="AL2387" s="214" t="s">
        <v>156</v>
      </c>
      <c r="AM2387" s="86">
        <v>3486175100</v>
      </c>
      <c r="AN2387" s="531" t="s">
        <v>14315</v>
      </c>
      <c r="AO2387" s="531" t="s">
        <v>14315</v>
      </c>
      <c r="AP2387" s="83"/>
      <c r="AQ2387" s="84">
        <v>1394470040</v>
      </c>
      <c r="AR2387" s="553">
        <v>41613</v>
      </c>
      <c r="AS2387" s="554">
        <v>694</v>
      </c>
      <c r="AT2387" s="488"/>
      <c r="AU2387" s="553"/>
      <c r="AV2387" s="554"/>
      <c r="AW2387" s="84"/>
      <c r="AX2387" s="553"/>
      <c r="AY2387" s="554"/>
      <c r="AZ2387" s="84"/>
      <c r="BA2387" s="553"/>
      <c r="BB2387" s="554"/>
      <c r="BC2387" s="84"/>
      <c r="BD2387" s="553"/>
      <c r="BE2387" s="554"/>
      <c r="BF2387" s="84"/>
      <c r="BG2387" s="553"/>
      <c r="BH2387" s="554"/>
      <c r="BI2387" s="84"/>
      <c r="BJ2387" s="553"/>
      <c r="BK2387" s="554"/>
      <c r="BL2387" s="84"/>
      <c r="BM2387" s="553"/>
      <c r="BN2387" s="554"/>
      <c r="BO2387" s="84"/>
      <c r="BP2387" s="553"/>
      <c r="BQ2387" s="554"/>
      <c r="BR2387" s="84"/>
      <c r="BS2387" s="553"/>
      <c r="BT2387" s="554"/>
      <c r="BU2387" s="84"/>
      <c r="BV2387" s="553"/>
      <c r="BW2387" s="554"/>
      <c r="BX2387" s="84"/>
      <c r="BY2387" s="553"/>
      <c r="BZ2387" s="554"/>
      <c r="CA2387" s="84"/>
      <c r="CB2387" s="553"/>
      <c r="CC2387" s="554"/>
      <c r="CD2387" s="84"/>
      <c r="CE2387" s="553"/>
      <c r="CF2387" s="554"/>
      <c r="CG2387" s="84"/>
      <c r="CH2387" s="553"/>
      <c r="CI2387" s="554"/>
      <c r="CJ2387" s="554"/>
      <c r="CK2387" s="554"/>
      <c r="CL2387" s="554"/>
      <c r="CM2387" s="554"/>
      <c r="CN2387" s="554"/>
      <c r="CO2387" s="554"/>
      <c r="CP2387" s="554"/>
      <c r="CQ2387" s="554"/>
      <c r="CR2387" s="554"/>
      <c r="CS2387" s="554"/>
      <c r="CT2387" s="554"/>
      <c r="CU2387" s="554"/>
      <c r="CV2387" s="554"/>
      <c r="CW2387" s="554"/>
      <c r="CX2387" s="554"/>
      <c r="CY2387" s="554">
        <v>1394470040</v>
      </c>
      <c r="CZ2387" s="84">
        <v>2091705060</v>
      </c>
      <c r="DA2387" s="84"/>
      <c r="DB2387" s="856" t="s">
        <v>20280</v>
      </c>
      <c r="DC2387" s="565">
        <v>4</v>
      </c>
      <c r="DD2387" s="928" t="s">
        <v>16807</v>
      </c>
      <c r="DE2387" s="102"/>
      <c r="DF2387" s="928"/>
      <c r="DG2387" s="115" t="s">
        <v>17786</v>
      </c>
      <c r="DH2387" s="214"/>
      <c r="DI2387" s="557"/>
      <c r="DJ2387" s="111">
        <v>41499</v>
      </c>
      <c r="DK2387" s="558">
        <v>4</v>
      </c>
      <c r="DL2387" s="581" t="s">
        <v>15785</v>
      </c>
      <c r="DM2387" s="619" t="s">
        <v>20577</v>
      </c>
      <c r="DN2387" s="890">
        <v>1394470040</v>
      </c>
      <c r="DO2387" s="928"/>
      <c r="DP2387" s="928"/>
      <c r="DQ2387" s="928"/>
      <c r="DR2387" s="928"/>
    </row>
    <row r="2388" spans="1:122" ht="71" customHeight="1" thickTop="1" thickBot="1">
      <c r="A2388" s="214" t="s">
        <v>15540</v>
      </c>
      <c r="B2388" s="214" t="s">
        <v>13642</v>
      </c>
      <c r="C2388" s="214" t="s">
        <v>15468</v>
      </c>
      <c r="D2388" s="374">
        <v>1</v>
      </c>
      <c r="E2388" s="517">
        <v>41520</v>
      </c>
      <c r="F2388" s="517">
        <v>41495</v>
      </c>
      <c r="G2388" s="517">
        <v>41526</v>
      </c>
      <c r="H2388" s="517">
        <v>0</v>
      </c>
      <c r="I2388" s="517">
        <v>0</v>
      </c>
      <c r="J2388" s="382">
        <v>30</v>
      </c>
      <c r="K2388" s="551" t="s">
        <v>19355</v>
      </c>
      <c r="L2388" s="517">
        <v>41520</v>
      </c>
      <c r="M2388" s="117"/>
      <c r="N2388" s="214" t="s">
        <v>15545</v>
      </c>
      <c r="O2388" s="1166">
        <v>811003209</v>
      </c>
      <c r="P2388" s="530" t="s">
        <v>1097</v>
      </c>
      <c r="Q2388" s="530" t="s">
        <v>1097</v>
      </c>
      <c r="R2388" s="530" t="s">
        <v>1097</v>
      </c>
      <c r="S2388" s="530" t="s">
        <v>1097</v>
      </c>
      <c r="T2388" s="530" t="s">
        <v>1097</v>
      </c>
      <c r="U2388" s="530" t="s">
        <v>1097</v>
      </c>
      <c r="V2388" s="530" t="s">
        <v>1097</v>
      </c>
      <c r="W2388" s="530" t="s">
        <v>1097</v>
      </c>
      <c r="X2388" s="530"/>
      <c r="Y2388" s="530"/>
      <c r="Z2388" s="530"/>
      <c r="AA2388" s="530"/>
      <c r="AB2388" s="214" t="s">
        <v>15546</v>
      </c>
      <c r="AC2388" s="214"/>
      <c r="AD2388" s="214" t="s">
        <v>15544</v>
      </c>
      <c r="AE2388" s="214" t="s">
        <v>15516</v>
      </c>
      <c r="AF2388" s="214">
        <v>333</v>
      </c>
      <c r="AG2388" s="626" t="s">
        <v>15547</v>
      </c>
      <c r="AH2388" s="697">
        <v>26545517</v>
      </c>
      <c r="AI2388" s="634">
        <v>0</v>
      </c>
      <c r="AJ2388" s="634">
        <v>26545517</v>
      </c>
      <c r="AK2388" s="214" t="s">
        <v>16664</v>
      </c>
      <c r="AL2388" s="214" t="s">
        <v>527</v>
      </c>
      <c r="AM2388" s="86">
        <v>26545517</v>
      </c>
      <c r="AN2388" s="531" t="s">
        <v>14361</v>
      </c>
      <c r="AO2388" s="531" t="s">
        <v>8485</v>
      </c>
      <c r="AP2388" s="83"/>
      <c r="AQ2388" s="84"/>
      <c r="AR2388" s="553"/>
      <c r="AS2388" s="554"/>
      <c r="AT2388" s="488"/>
      <c r="AU2388" s="553"/>
      <c r="AV2388" s="554"/>
      <c r="AW2388" s="84"/>
      <c r="AX2388" s="553"/>
      <c r="AY2388" s="554"/>
      <c r="AZ2388" s="84"/>
      <c r="BA2388" s="553"/>
      <c r="BB2388" s="554"/>
      <c r="BC2388" s="84"/>
      <c r="BD2388" s="553"/>
      <c r="BE2388" s="554"/>
      <c r="BF2388" s="84"/>
      <c r="BG2388" s="553"/>
      <c r="BH2388" s="554"/>
      <c r="BI2388" s="84"/>
      <c r="BJ2388" s="553"/>
      <c r="BK2388" s="554"/>
      <c r="BL2388" s="84"/>
      <c r="BM2388" s="553"/>
      <c r="BN2388" s="554"/>
      <c r="BO2388" s="84"/>
      <c r="BP2388" s="553"/>
      <c r="BQ2388" s="554"/>
      <c r="BR2388" s="84"/>
      <c r="BS2388" s="553"/>
      <c r="BT2388" s="554"/>
      <c r="BU2388" s="84"/>
      <c r="BV2388" s="553"/>
      <c r="BW2388" s="554"/>
      <c r="BX2388" s="84"/>
      <c r="BY2388" s="553"/>
      <c r="BZ2388" s="554"/>
      <c r="CA2388" s="84"/>
      <c r="CB2388" s="553"/>
      <c r="CC2388" s="554"/>
      <c r="CD2388" s="84"/>
      <c r="CE2388" s="553"/>
      <c r="CF2388" s="554"/>
      <c r="CG2388" s="84"/>
      <c r="CH2388" s="553"/>
      <c r="CI2388" s="554"/>
      <c r="CJ2388" s="554"/>
      <c r="CK2388" s="554"/>
      <c r="CL2388" s="554"/>
      <c r="CM2388" s="554"/>
      <c r="CN2388" s="554"/>
      <c r="CO2388" s="554"/>
      <c r="CP2388" s="554"/>
      <c r="CQ2388" s="554"/>
      <c r="CR2388" s="554"/>
      <c r="CS2388" s="554"/>
      <c r="CT2388" s="554"/>
      <c r="CU2388" s="554"/>
      <c r="CV2388" s="554"/>
      <c r="CW2388" s="554"/>
      <c r="CX2388" s="554"/>
      <c r="CY2388" s="554">
        <v>0</v>
      </c>
      <c r="CZ2388" s="84">
        <v>26545517</v>
      </c>
      <c r="DA2388" s="84"/>
      <c r="DB2388" s="856" t="s">
        <v>20280</v>
      </c>
      <c r="DC2388" s="565">
        <v>1</v>
      </c>
      <c r="DD2388" s="928" t="s">
        <v>16680</v>
      </c>
      <c r="DE2388" s="102"/>
      <c r="DF2388" s="928"/>
      <c r="DG2388" s="115"/>
      <c r="DH2388" s="214"/>
      <c r="DI2388" s="557">
        <v>41520</v>
      </c>
      <c r="DJ2388" s="111">
        <v>41499</v>
      </c>
      <c r="DK2388" s="558">
        <v>4</v>
      </c>
      <c r="DL2388" s="928" t="s">
        <v>15785</v>
      </c>
      <c r="DM2388" s="619" t="s">
        <v>20645</v>
      </c>
      <c r="DN2388" s="890">
        <v>0</v>
      </c>
      <c r="DO2388" s="928"/>
      <c r="DP2388" s="928"/>
      <c r="DQ2388" s="928"/>
      <c r="DR2388" s="928"/>
    </row>
    <row r="2389" spans="1:122" ht="71" customHeight="1" thickTop="1" thickBot="1">
      <c r="A2389" s="214" t="s">
        <v>15540</v>
      </c>
      <c r="B2389" s="214" t="s">
        <v>13642</v>
      </c>
      <c r="C2389" s="214" t="s">
        <v>15468</v>
      </c>
      <c r="D2389" s="374">
        <v>1</v>
      </c>
      <c r="E2389" s="517">
        <v>41520</v>
      </c>
      <c r="F2389" s="517">
        <v>41495</v>
      </c>
      <c r="G2389" s="517">
        <v>41526</v>
      </c>
      <c r="H2389" s="517">
        <v>0</v>
      </c>
      <c r="I2389" s="517">
        <v>0</v>
      </c>
      <c r="J2389" s="382">
        <v>30</v>
      </c>
      <c r="K2389" s="551" t="s">
        <v>19355</v>
      </c>
      <c r="L2389" s="517">
        <v>41520</v>
      </c>
      <c r="M2389" s="117"/>
      <c r="N2389" s="214" t="s">
        <v>15545</v>
      </c>
      <c r="O2389" s="1166">
        <v>811003209</v>
      </c>
      <c r="P2389" s="530" t="s">
        <v>1097</v>
      </c>
      <c r="Q2389" s="530" t="s">
        <v>1097</v>
      </c>
      <c r="R2389" s="530" t="s">
        <v>1097</v>
      </c>
      <c r="S2389" s="530" t="s">
        <v>1097</v>
      </c>
      <c r="T2389" s="530" t="s">
        <v>1097</v>
      </c>
      <c r="U2389" s="530" t="s">
        <v>1097</v>
      </c>
      <c r="V2389" s="530" t="s">
        <v>1097</v>
      </c>
      <c r="W2389" s="530" t="s">
        <v>1097</v>
      </c>
      <c r="X2389" s="530"/>
      <c r="Y2389" s="530"/>
      <c r="Z2389" s="530"/>
      <c r="AA2389" s="530"/>
      <c r="AB2389" s="214" t="s">
        <v>15546</v>
      </c>
      <c r="AC2389" s="214"/>
      <c r="AD2389" s="214" t="s">
        <v>15544</v>
      </c>
      <c r="AE2389" s="214" t="s">
        <v>15516</v>
      </c>
      <c r="AF2389" s="214">
        <v>431</v>
      </c>
      <c r="AG2389" s="626" t="s">
        <v>15548</v>
      </c>
      <c r="AH2389" s="697">
        <v>398406374</v>
      </c>
      <c r="AI2389" s="634">
        <v>0</v>
      </c>
      <c r="AJ2389" s="634">
        <v>398406374</v>
      </c>
      <c r="AK2389" s="214" t="s">
        <v>15565</v>
      </c>
      <c r="AL2389" s="214" t="s">
        <v>527</v>
      </c>
      <c r="AM2389" s="86">
        <v>398406374</v>
      </c>
      <c r="AN2389" s="531" t="s">
        <v>14361</v>
      </c>
      <c r="AO2389" s="531" t="s">
        <v>8485</v>
      </c>
      <c r="AP2389" s="83"/>
      <c r="AQ2389" s="84"/>
      <c r="AR2389" s="553"/>
      <c r="AS2389" s="554"/>
      <c r="AT2389" s="488"/>
      <c r="AU2389" s="553"/>
      <c r="AV2389" s="554"/>
      <c r="AW2389" s="84"/>
      <c r="AX2389" s="553"/>
      <c r="AY2389" s="554"/>
      <c r="AZ2389" s="84"/>
      <c r="BA2389" s="553"/>
      <c r="BB2389" s="554"/>
      <c r="BC2389" s="84"/>
      <c r="BD2389" s="553"/>
      <c r="BE2389" s="554"/>
      <c r="BF2389" s="84"/>
      <c r="BG2389" s="553"/>
      <c r="BH2389" s="554"/>
      <c r="BI2389" s="84"/>
      <c r="BJ2389" s="553"/>
      <c r="BK2389" s="554"/>
      <c r="BL2389" s="84"/>
      <c r="BM2389" s="553"/>
      <c r="BN2389" s="554"/>
      <c r="BO2389" s="84"/>
      <c r="BP2389" s="553"/>
      <c r="BQ2389" s="554"/>
      <c r="BR2389" s="84"/>
      <c r="BS2389" s="553"/>
      <c r="BT2389" s="554"/>
      <c r="BU2389" s="84"/>
      <c r="BV2389" s="553"/>
      <c r="BW2389" s="554"/>
      <c r="BX2389" s="84"/>
      <c r="BY2389" s="553"/>
      <c r="BZ2389" s="554"/>
      <c r="CA2389" s="84"/>
      <c r="CB2389" s="553"/>
      <c r="CC2389" s="554"/>
      <c r="CD2389" s="84"/>
      <c r="CE2389" s="553"/>
      <c r="CF2389" s="554"/>
      <c r="CG2389" s="84"/>
      <c r="CH2389" s="553"/>
      <c r="CI2389" s="554"/>
      <c r="CJ2389" s="554"/>
      <c r="CK2389" s="554"/>
      <c r="CL2389" s="554"/>
      <c r="CM2389" s="554"/>
      <c r="CN2389" s="554"/>
      <c r="CO2389" s="554"/>
      <c r="CP2389" s="554"/>
      <c r="CQ2389" s="554"/>
      <c r="CR2389" s="554"/>
      <c r="CS2389" s="554"/>
      <c r="CT2389" s="554"/>
      <c r="CU2389" s="554"/>
      <c r="CV2389" s="554"/>
      <c r="CW2389" s="554"/>
      <c r="CX2389" s="554"/>
      <c r="CY2389" s="554">
        <v>0</v>
      </c>
      <c r="CZ2389" s="84">
        <v>398406374</v>
      </c>
      <c r="DA2389" s="84"/>
      <c r="DB2389" s="856" t="s">
        <v>20280</v>
      </c>
      <c r="DC2389" s="565">
        <v>1</v>
      </c>
      <c r="DD2389" s="928" t="s">
        <v>16680</v>
      </c>
      <c r="DE2389" s="102"/>
      <c r="DF2389" s="928"/>
      <c r="DG2389" s="115"/>
      <c r="DH2389" s="214"/>
      <c r="DI2389" s="557">
        <v>41520</v>
      </c>
      <c r="DJ2389" s="111">
        <v>41499</v>
      </c>
      <c r="DK2389" s="558">
        <v>4</v>
      </c>
      <c r="DL2389" s="928" t="s">
        <v>15785</v>
      </c>
      <c r="DM2389" s="619" t="s">
        <v>20714</v>
      </c>
      <c r="DN2389" s="890">
        <v>0</v>
      </c>
      <c r="DO2389" s="928"/>
      <c r="DP2389" s="928"/>
      <c r="DQ2389" s="928"/>
      <c r="DR2389" s="928"/>
    </row>
    <row r="2390" spans="1:122" s="877" customFormat="1" ht="71" customHeight="1" thickTop="1" thickBot="1">
      <c r="A2390" s="291" t="s">
        <v>15541</v>
      </c>
      <c r="B2390" s="291" t="s">
        <v>14383</v>
      </c>
      <c r="C2390" s="291" t="s">
        <v>539</v>
      </c>
      <c r="D2390" s="672">
        <v>1</v>
      </c>
      <c r="E2390" s="517"/>
      <c r="F2390" s="517">
        <v>41495</v>
      </c>
      <c r="G2390" s="517"/>
      <c r="H2390" s="517"/>
      <c r="I2390" s="517"/>
      <c r="J2390" s="382">
        <v>12</v>
      </c>
      <c r="K2390" s="551" t="s">
        <v>19355</v>
      </c>
      <c r="L2390" s="517"/>
      <c r="M2390" s="117"/>
      <c r="N2390" s="214" t="s">
        <v>15549</v>
      </c>
      <c r="O2390" s="1166">
        <v>890480059</v>
      </c>
      <c r="P2390" s="530"/>
      <c r="Q2390" s="530"/>
      <c r="R2390" s="530"/>
      <c r="S2390" s="530"/>
      <c r="T2390" s="530"/>
      <c r="U2390" s="530"/>
      <c r="V2390" s="530"/>
      <c r="W2390" s="530"/>
      <c r="X2390" s="530"/>
      <c r="Y2390" s="530"/>
      <c r="Z2390" s="530"/>
      <c r="AA2390" s="530"/>
      <c r="AB2390" s="214" t="s">
        <v>15550</v>
      </c>
      <c r="AC2390" s="214"/>
      <c r="AD2390" s="214" t="s">
        <v>1097</v>
      </c>
      <c r="AE2390" s="214" t="s">
        <v>15248</v>
      </c>
      <c r="AF2390" s="214" t="s">
        <v>15130</v>
      </c>
      <c r="AG2390" s="626" t="s">
        <v>20173</v>
      </c>
      <c r="AH2390" s="697">
        <v>0</v>
      </c>
      <c r="AI2390" s="634">
        <v>0</v>
      </c>
      <c r="AJ2390" s="634">
        <v>0</v>
      </c>
      <c r="AK2390" s="214" t="s">
        <v>19901</v>
      </c>
      <c r="AL2390" s="291" t="s">
        <v>1387</v>
      </c>
      <c r="AM2390" s="86">
        <v>0</v>
      </c>
      <c r="AN2390" s="531" t="s">
        <v>15135</v>
      </c>
      <c r="AO2390" s="531" t="s">
        <v>11091</v>
      </c>
      <c r="AP2390" s="83"/>
      <c r="AQ2390" s="84"/>
      <c r="AR2390" s="553"/>
      <c r="AS2390" s="554"/>
      <c r="AT2390" s="488"/>
      <c r="AU2390" s="553"/>
      <c r="AV2390" s="554"/>
      <c r="AW2390" s="84"/>
      <c r="AX2390" s="553"/>
      <c r="AY2390" s="554"/>
      <c r="AZ2390" s="84"/>
      <c r="BA2390" s="553"/>
      <c r="BB2390" s="554"/>
      <c r="BC2390" s="84"/>
      <c r="BD2390" s="553"/>
      <c r="BE2390" s="554"/>
      <c r="BF2390" s="84"/>
      <c r="BG2390" s="553"/>
      <c r="BH2390" s="554"/>
      <c r="BI2390" s="84"/>
      <c r="BJ2390" s="553"/>
      <c r="BK2390" s="554"/>
      <c r="BL2390" s="84"/>
      <c r="BM2390" s="553"/>
      <c r="BN2390" s="554"/>
      <c r="BO2390" s="84"/>
      <c r="BP2390" s="553"/>
      <c r="BQ2390" s="554"/>
      <c r="BR2390" s="84"/>
      <c r="BS2390" s="553"/>
      <c r="BT2390" s="554"/>
      <c r="BU2390" s="84"/>
      <c r="BV2390" s="553"/>
      <c r="BW2390" s="554"/>
      <c r="BX2390" s="84"/>
      <c r="BY2390" s="553"/>
      <c r="BZ2390" s="554"/>
      <c r="CA2390" s="84"/>
      <c r="CB2390" s="553"/>
      <c r="CC2390" s="554"/>
      <c r="CD2390" s="84"/>
      <c r="CE2390" s="553"/>
      <c r="CF2390" s="554"/>
      <c r="CG2390" s="84"/>
      <c r="CH2390" s="553"/>
      <c r="CI2390" s="554"/>
      <c r="CJ2390" s="554"/>
      <c r="CK2390" s="554"/>
      <c r="CL2390" s="554"/>
      <c r="CM2390" s="554"/>
      <c r="CN2390" s="554"/>
      <c r="CO2390" s="554"/>
      <c r="CP2390" s="554"/>
      <c r="CQ2390" s="554"/>
      <c r="CR2390" s="554"/>
      <c r="CS2390" s="554"/>
      <c r="CT2390" s="554"/>
      <c r="CU2390" s="554"/>
      <c r="CV2390" s="554"/>
      <c r="CW2390" s="554"/>
      <c r="CX2390" s="554"/>
      <c r="CY2390" s="554">
        <v>0</v>
      </c>
      <c r="CZ2390" s="84">
        <v>0</v>
      </c>
      <c r="DA2390" s="84"/>
      <c r="DB2390" s="726" t="s">
        <v>1387</v>
      </c>
      <c r="DC2390" s="565">
        <v>1</v>
      </c>
      <c r="DD2390" s="928" t="s">
        <v>20068</v>
      </c>
      <c r="DE2390" s="102"/>
      <c r="DF2390" s="928"/>
      <c r="DG2390" s="115"/>
      <c r="DH2390" s="214"/>
      <c r="DI2390" s="591" t="s">
        <v>20448</v>
      </c>
      <c r="DJ2390" s="295">
        <v>41499</v>
      </c>
      <c r="DK2390" s="538">
        <v>4</v>
      </c>
      <c r="DL2390" s="616"/>
      <c r="DM2390" s="619" t="s">
        <v>20640</v>
      </c>
      <c r="DN2390" s="890">
        <v>0</v>
      </c>
      <c r="DO2390" s="616"/>
      <c r="DP2390" s="616"/>
      <c r="DQ2390" s="616"/>
      <c r="DR2390" s="616"/>
    </row>
    <row r="2391" spans="1:122" ht="60.75" customHeight="1" thickTop="1" thickBot="1">
      <c r="A2391" s="214" t="s">
        <v>15644</v>
      </c>
      <c r="B2391" s="214" t="s">
        <v>11526</v>
      </c>
      <c r="C2391" s="214" t="s">
        <v>543</v>
      </c>
      <c r="D2391" s="374">
        <v>1</v>
      </c>
      <c r="E2391" s="517">
        <v>41551</v>
      </c>
      <c r="F2391" s="517">
        <v>41502</v>
      </c>
      <c r="G2391" s="517">
        <v>41575</v>
      </c>
      <c r="H2391" s="602">
        <v>41590</v>
      </c>
      <c r="I2391" s="517">
        <v>41590</v>
      </c>
      <c r="J2391" s="382">
        <v>12</v>
      </c>
      <c r="K2391" s="865">
        <v>41955</v>
      </c>
      <c r="L2391" s="520">
        <v>41551</v>
      </c>
      <c r="M2391" s="239"/>
      <c r="N2391" s="214" t="s">
        <v>12584</v>
      </c>
      <c r="O2391" s="1166">
        <v>890101681</v>
      </c>
      <c r="P2391" s="530" t="s">
        <v>1097</v>
      </c>
      <c r="Q2391" s="530" t="s">
        <v>1097</v>
      </c>
      <c r="R2391" s="530" t="s">
        <v>1097</v>
      </c>
      <c r="S2391" s="530" t="s">
        <v>1097</v>
      </c>
      <c r="T2391" s="530" t="s">
        <v>1097</v>
      </c>
      <c r="U2391" s="530" t="s">
        <v>1097</v>
      </c>
      <c r="V2391" s="530" t="s">
        <v>1097</v>
      </c>
      <c r="W2391" s="530" t="s">
        <v>1097</v>
      </c>
      <c r="X2391" s="530"/>
      <c r="Y2391" s="530"/>
      <c r="Z2391" s="530"/>
      <c r="AA2391" s="530"/>
      <c r="AB2391" s="214" t="s">
        <v>15646</v>
      </c>
      <c r="AC2391" s="214"/>
      <c r="AD2391" s="214" t="s">
        <v>11530</v>
      </c>
      <c r="AE2391" s="214" t="s">
        <v>15236</v>
      </c>
      <c r="AF2391" s="214" t="s">
        <v>13905</v>
      </c>
      <c r="AG2391" s="626" t="s">
        <v>15647</v>
      </c>
      <c r="AH2391" s="697">
        <v>133400000</v>
      </c>
      <c r="AI2391" s="634">
        <v>134126660</v>
      </c>
      <c r="AJ2391" s="634">
        <v>267526660</v>
      </c>
      <c r="AK2391" s="214" t="s">
        <v>15655</v>
      </c>
      <c r="AL2391" s="214" t="s">
        <v>156</v>
      </c>
      <c r="AM2391" s="86">
        <v>133400000</v>
      </c>
      <c r="AN2391" s="541" t="s">
        <v>1470</v>
      </c>
      <c r="AO2391" s="541" t="s">
        <v>8498</v>
      </c>
      <c r="AP2391" s="159"/>
      <c r="AQ2391" s="110">
        <v>93380000</v>
      </c>
      <c r="AR2391" s="576">
        <v>41590</v>
      </c>
      <c r="AS2391" s="603">
        <v>658</v>
      </c>
      <c r="AT2391" s="488"/>
      <c r="AU2391" s="553"/>
      <c r="AV2391" s="580"/>
      <c r="AW2391" s="110"/>
      <c r="AX2391" s="553"/>
      <c r="AY2391" s="603"/>
      <c r="AZ2391" s="110"/>
      <c r="BA2391" s="553"/>
      <c r="BB2391" s="603"/>
      <c r="BC2391" s="110"/>
      <c r="BD2391" s="553"/>
      <c r="BE2391" s="603"/>
      <c r="BF2391" s="110"/>
      <c r="BG2391" s="553"/>
      <c r="BH2391" s="603"/>
      <c r="BI2391" s="110"/>
      <c r="BJ2391" s="553"/>
      <c r="BK2391" s="603"/>
      <c r="BL2391" s="110"/>
      <c r="BM2391" s="553"/>
      <c r="BN2391" s="603"/>
      <c r="BO2391" s="110"/>
      <c r="BP2391" s="553"/>
      <c r="BQ2391" s="603"/>
      <c r="BR2391" s="110"/>
      <c r="BS2391" s="553"/>
      <c r="BT2391" s="603"/>
      <c r="BU2391" s="110"/>
      <c r="BV2391" s="553"/>
      <c r="BW2391" s="603"/>
      <c r="BX2391" s="110"/>
      <c r="BY2391" s="553"/>
      <c r="BZ2391" s="603"/>
      <c r="CA2391" s="110"/>
      <c r="CB2391" s="553"/>
      <c r="CC2391" s="603"/>
      <c r="CD2391" s="110"/>
      <c r="CE2391" s="553"/>
      <c r="CF2391" s="603"/>
      <c r="CG2391" s="110"/>
      <c r="CH2391" s="553"/>
      <c r="CI2391" s="603"/>
      <c r="CJ2391" s="603"/>
      <c r="CK2391" s="603"/>
      <c r="CL2391" s="603"/>
      <c r="CM2391" s="603"/>
      <c r="CN2391" s="603"/>
      <c r="CO2391" s="603"/>
      <c r="CP2391" s="554"/>
      <c r="CQ2391" s="554"/>
      <c r="CR2391" s="554"/>
      <c r="CS2391" s="554"/>
      <c r="CT2391" s="554"/>
      <c r="CU2391" s="554"/>
      <c r="CV2391" s="554"/>
      <c r="CW2391" s="554"/>
      <c r="CX2391" s="554"/>
      <c r="CY2391" s="554">
        <v>93380000</v>
      </c>
      <c r="CZ2391" s="84">
        <v>40020000</v>
      </c>
      <c r="DA2391" s="110"/>
      <c r="DB2391" s="856" t="s">
        <v>20280</v>
      </c>
      <c r="DC2391" s="565">
        <v>2</v>
      </c>
      <c r="DD2391" s="928" t="s">
        <v>16949</v>
      </c>
      <c r="DE2391" s="560"/>
      <c r="DF2391" s="928"/>
      <c r="DG2391" s="330" t="s">
        <v>17492</v>
      </c>
      <c r="DH2391" s="214"/>
      <c r="DI2391" s="557">
        <v>41551</v>
      </c>
      <c r="DJ2391" s="111">
        <v>41507</v>
      </c>
      <c r="DK2391" s="558">
        <v>5</v>
      </c>
      <c r="DL2391" s="928" t="s">
        <v>15785</v>
      </c>
      <c r="DM2391" s="619" t="s">
        <v>20586</v>
      </c>
      <c r="DN2391" s="890">
        <v>93380000</v>
      </c>
      <c r="DO2391" s="928"/>
      <c r="DP2391" s="928"/>
      <c r="DQ2391" s="928"/>
      <c r="DR2391" s="928"/>
    </row>
    <row r="2392" spans="1:122" ht="60.75" customHeight="1" thickTop="1" thickBot="1">
      <c r="A2392" s="214" t="s">
        <v>15645</v>
      </c>
      <c r="B2392" s="214" t="s">
        <v>3633</v>
      </c>
      <c r="C2392" s="214" t="s">
        <v>543</v>
      </c>
      <c r="D2392" s="374">
        <v>1</v>
      </c>
      <c r="E2392" s="517">
        <v>41551</v>
      </c>
      <c r="F2392" s="517">
        <v>41502</v>
      </c>
      <c r="G2392" s="517">
        <v>41569</v>
      </c>
      <c r="H2392" s="602">
        <v>41590</v>
      </c>
      <c r="I2392" s="517">
        <v>41590</v>
      </c>
      <c r="J2392" s="382">
        <v>8</v>
      </c>
      <c r="K2392" s="865">
        <v>41832</v>
      </c>
      <c r="L2392" s="517">
        <v>41551</v>
      </c>
      <c r="M2392" s="239"/>
      <c r="N2392" s="214" t="s">
        <v>15732</v>
      </c>
      <c r="O2392" s="1166">
        <v>810004699</v>
      </c>
      <c r="P2392" s="530" t="s">
        <v>1097</v>
      </c>
      <c r="Q2392" s="530" t="s">
        <v>1097</v>
      </c>
      <c r="R2392" s="530" t="s">
        <v>1097</v>
      </c>
      <c r="S2392" s="530" t="s">
        <v>1097</v>
      </c>
      <c r="T2392" s="530" t="s">
        <v>1097</v>
      </c>
      <c r="U2392" s="530" t="s">
        <v>1097</v>
      </c>
      <c r="V2392" s="530" t="s">
        <v>1097</v>
      </c>
      <c r="W2392" s="530" t="s">
        <v>1097</v>
      </c>
      <c r="X2392" s="530"/>
      <c r="Y2392" s="530"/>
      <c r="Z2392" s="530"/>
      <c r="AA2392" s="530"/>
      <c r="AB2392" s="214" t="s">
        <v>15648</v>
      </c>
      <c r="AC2392" s="214"/>
      <c r="AD2392" s="214" t="s">
        <v>10889</v>
      </c>
      <c r="AE2392" s="214" t="s">
        <v>15230</v>
      </c>
      <c r="AF2392" s="214">
        <v>177</v>
      </c>
      <c r="AG2392" s="626" t="s">
        <v>15649</v>
      </c>
      <c r="AH2392" s="697">
        <v>70066393</v>
      </c>
      <c r="AI2392" s="634">
        <v>30123933</v>
      </c>
      <c r="AJ2392" s="634">
        <v>100190326</v>
      </c>
      <c r="AK2392" s="214" t="s">
        <v>15655</v>
      </c>
      <c r="AL2392" s="214" t="s">
        <v>156</v>
      </c>
      <c r="AM2392" s="86">
        <v>70066393</v>
      </c>
      <c r="AN2392" s="541" t="s">
        <v>1480</v>
      </c>
      <c r="AO2392" s="541" t="s">
        <v>8492</v>
      </c>
      <c r="AP2392" s="159"/>
      <c r="AQ2392" s="110">
        <v>70066393</v>
      </c>
      <c r="AR2392" s="576">
        <v>41590</v>
      </c>
      <c r="AS2392" s="603">
        <v>660</v>
      </c>
      <c r="AT2392" s="488"/>
      <c r="AU2392" s="553"/>
      <c r="AV2392" s="580"/>
      <c r="AW2392" s="110"/>
      <c r="AX2392" s="553"/>
      <c r="AY2392" s="603"/>
      <c r="AZ2392" s="110"/>
      <c r="BA2392" s="553"/>
      <c r="BB2392" s="603"/>
      <c r="BC2392" s="110"/>
      <c r="BD2392" s="553"/>
      <c r="BE2392" s="603"/>
      <c r="BF2392" s="110"/>
      <c r="BG2392" s="553"/>
      <c r="BH2392" s="603"/>
      <c r="BI2392" s="110"/>
      <c r="BJ2392" s="553"/>
      <c r="BK2392" s="603"/>
      <c r="BL2392" s="110"/>
      <c r="BM2392" s="553"/>
      <c r="BN2392" s="603"/>
      <c r="BO2392" s="110"/>
      <c r="BP2392" s="553"/>
      <c r="BQ2392" s="603"/>
      <c r="BR2392" s="110"/>
      <c r="BS2392" s="553"/>
      <c r="BT2392" s="603"/>
      <c r="BU2392" s="110"/>
      <c r="BV2392" s="553"/>
      <c r="BW2392" s="603"/>
      <c r="BX2392" s="110"/>
      <c r="BY2392" s="553"/>
      <c r="BZ2392" s="603"/>
      <c r="CA2392" s="110"/>
      <c r="CB2392" s="553"/>
      <c r="CC2392" s="603"/>
      <c r="CD2392" s="110"/>
      <c r="CE2392" s="553"/>
      <c r="CF2392" s="603"/>
      <c r="CG2392" s="110"/>
      <c r="CH2392" s="553"/>
      <c r="CI2392" s="603"/>
      <c r="CJ2392" s="603"/>
      <c r="CK2392" s="603"/>
      <c r="CL2392" s="603"/>
      <c r="CM2392" s="603"/>
      <c r="CN2392" s="603"/>
      <c r="CO2392" s="603"/>
      <c r="CP2392" s="554"/>
      <c r="CQ2392" s="554"/>
      <c r="CR2392" s="554"/>
      <c r="CS2392" s="554"/>
      <c r="CT2392" s="554"/>
      <c r="CU2392" s="554"/>
      <c r="CV2392" s="554"/>
      <c r="CW2392" s="554"/>
      <c r="CX2392" s="554"/>
      <c r="CY2392" s="554">
        <v>70066393</v>
      </c>
      <c r="CZ2392" s="84">
        <v>0</v>
      </c>
      <c r="DA2392" s="110"/>
      <c r="DB2392" s="856" t="s">
        <v>20280</v>
      </c>
      <c r="DC2392" s="565">
        <v>1</v>
      </c>
      <c r="DD2392" s="928" t="s">
        <v>16807</v>
      </c>
      <c r="DE2392" s="560"/>
      <c r="DF2392" s="928"/>
      <c r="DG2392" s="330" t="s">
        <v>5866</v>
      </c>
      <c r="DH2392" s="214"/>
      <c r="DI2392" s="557">
        <v>41551</v>
      </c>
      <c r="DJ2392" s="111">
        <v>41507</v>
      </c>
      <c r="DK2392" s="558">
        <v>5</v>
      </c>
      <c r="DL2392" s="581" t="s">
        <v>15785</v>
      </c>
      <c r="DM2392" s="619" t="s">
        <v>20570</v>
      </c>
      <c r="DN2392" s="890">
        <v>70066393</v>
      </c>
      <c r="DO2392" s="928"/>
      <c r="DP2392" s="928"/>
      <c r="DQ2392" s="928"/>
      <c r="DR2392" s="928"/>
    </row>
    <row r="2393" spans="1:122" ht="60.75" customHeight="1" thickTop="1" thickBot="1">
      <c r="A2393" s="214" t="s">
        <v>15661</v>
      </c>
      <c r="B2393" s="214" t="s">
        <v>15662</v>
      </c>
      <c r="C2393" s="214" t="s">
        <v>543</v>
      </c>
      <c r="D2393" s="374">
        <v>1</v>
      </c>
      <c r="E2393" s="517">
        <v>41506</v>
      </c>
      <c r="F2393" s="517">
        <v>41508</v>
      </c>
      <c r="G2393" s="517">
        <v>41541</v>
      </c>
      <c r="H2393" s="517">
        <v>41564</v>
      </c>
      <c r="I2393" s="517">
        <v>41564</v>
      </c>
      <c r="J2393" s="382">
        <v>60</v>
      </c>
      <c r="K2393" s="866">
        <v>43390</v>
      </c>
      <c r="L2393" s="520">
        <v>41534</v>
      </c>
      <c r="M2393" s="239"/>
      <c r="N2393" s="214" t="s">
        <v>6180</v>
      </c>
      <c r="O2393" s="1166">
        <v>804001179</v>
      </c>
      <c r="P2393" s="530" t="s">
        <v>1097</v>
      </c>
      <c r="Q2393" s="530" t="s">
        <v>1097</v>
      </c>
      <c r="R2393" s="530" t="s">
        <v>1097</v>
      </c>
      <c r="S2393" s="530" t="s">
        <v>1097</v>
      </c>
      <c r="T2393" s="530" t="s">
        <v>1097</v>
      </c>
      <c r="U2393" s="530" t="s">
        <v>1097</v>
      </c>
      <c r="V2393" s="530" t="s">
        <v>1097</v>
      </c>
      <c r="W2393" s="530" t="s">
        <v>1097</v>
      </c>
      <c r="X2393" s="530"/>
      <c r="Y2393" s="530"/>
      <c r="Z2393" s="530"/>
      <c r="AA2393" s="530"/>
      <c r="AB2393" s="214" t="s">
        <v>15663</v>
      </c>
      <c r="AC2393" s="214"/>
      <c r="AD2393" s="214"/>
      <c r="AE2393" s="214" t="s">
        <v>15230</v>
      </c>
      <c r="AF2393" s="327">
        <v>231</v>
      </c>
      <c r="AG2393" s="626" t="s">
        <v>15664</v>
      </c>
      <c r="AH2393" s="697">
        <v>108900000</v>
      </c>
      <c r="AI2393" s="634">
        <v>31500000</v>
      </c>
      <c r="AJ2393" s="634">
        <v>140400000</v>
      </c>
      <c r="AK2393" s="214" t="s">
        <v>15667</v>
      </c>
      <c r="AL2393" s="214" t="s">
        <v>156</v>
      </c>
      <c r="AM2393" s="86">
        <v>108900000</v>
      </c>
      <c r="AN2393" s="543" t="s">
        <v>11043</v>
      </c>
      <c r="AO2393" s="543" t="s">
        <v>11509</v>
      </c>
      <c r="AP2393" s="169"/>
      <c r="AQ2393" s="110">
        <v>62000000</v>
      </c>
      <c r="AR2393" s="553">
        <v>41564</v>
      </c>
      <c r="AS2393" s="603">
        <v>624</v>
      </c>
      <c r="AT2393" s="488"/>
      <c r="AU2393" s="553"/>
      <c r="AV2393" s="605"/>
      <c r="AW2393" s="110"/>
      <c r="AX2393" s="553"/>
      <c r="AY2393" s="603"/>
      <c r="AZ2393" s="110"/>
      <c r="BA2393" s="553"/>
      <c r="BB2393" s="603"/>
      <c r="BC2393" s="110"/>
      <c r="BD2393" s="553"/>
      <c r="BE2393" s="603"/>
      <c r="BF2393" s="110"/>
      <c r="BG2393" s="553"/>
      <c r="BH2393" s="603"/>
      <c r="BI2393" s="110"/>
      <c r="BJ2393" s="553"/>
      <c r="BK2393" s="603"/>
      <c r="BL2393" s="110"/>
      <c r="BM2393" s="553"/>
      <c r="BN2393" s="603"/>
      <c r="BO2393" s="110"/>
      <c r="BP2393" s="553"/>
      <c r="BQ2393" s="603"/>
      <c r="BR2393" s="110"/>
      <c r="BS2393" s="553"/>
      <c r="BT2393" s="603"/>
      <c r="BU2393" s="110"/>
      <c r="BV2393" s="553"/>
      <c r="BW2393" s="603"/>
      <c r="BX2393" s="110"/>
      <c r="BY2393" s="553"/>
      <c r="BZ2393" s="603"/>
      <c r="CA2393" s="110"/>
      <c r="CB2393" s="553"/>
      <c r="CC2393" s="603"/>
      <c r="CD2393" s="110"/>
      <c r="CE2393" s="553"/>
      <c r="CF2393" s="603"/>
      <c r="CG2393" s="110"/>
      <c r="CH2393" s="553"/>
      <c r="CI2393" s="603"/>
      <c r="CJ2393" s="603"/>
      <c r="CK2393" s="603"/>
      <c r="CL2393" s="603"/>
      <c r="CM2393" s="603"/>
      <c r="CN2393" s="603"/>
      <c r="CO2393" s="603"/>
      <c r="CP2393" s="603"/>
      <c r="CQ2393" s="603"/>
      <c r="CR2393" s="603"/>
      <c r="CS2393" s="603"/>
      <c r="CT2393" s="603"/>
      <c r="CU2393" s="603"/>
      <c r="CV2393" s="603"/>
      <c r="CW2393" s="603"/>
      <c r="CX2393" s="603"/>
      <c r="CY2393" s="554">
        <v>62000000</v>
      </c>
      <c r="CZ2393" s="84">
        <v>46900000</v>
      </c>
      <c r="DA2393" s="110"/>
      <c r="DB2393" s="856" t="s">
        <v>20280</v>
      </c>
      <c r="DC2393" s="565">
        <v>2</v>
      </c>
      <c r="DD2393" s="928" t="s">
        <v>16680</v>
      </c>
      <c r="DE2393" s="565"/>
      <c r="DF2393" s="928"/>
      <c r="DG2393" s="213"/>
      <c r="DH2393" s="214"/>
      <c r="DI2393" s="557">
        <v>41534</v>
      </c>
      <c r="DJ2393" s="111">
        <v>41512</v>
      </c>
      <c r="DK2393" s="558">
        <v>4</v>
      </c>
      <c r="DL2393" s="606" t="s">
        <v>15785</v>
      </c>
      <c r="DM2393" s="619" t="s">
        <v>20592</v>
      </c>
      <c r="DN2393" s="890">
        <v>62000000</v>
      </c>
      <c r="DO2393" s="928"/>
      <c r="DP2393" s="928"/>
      <c r="DQ2393" s="928"/>
      <c r="DR2393" s="928"/>
    </row>
    <row r="2394" spans="1:122" ht="60.75" customHeight="1" thickTop="1" thickBot="1">
      <c r="A2394" s="214" t="s">
        <v>15661</v>
      </c>
      <c r="B2394" s="214" t="s">
        <v>15662</v>
      </c>
      <c r="C2394" s="214" t="s">
        <v>543</v>
      </c>
      <c r="D2394" s="374">
        <v>1</v>
      </c>
      <c r="E2394" s="517">
        <v>41506</v>
      </c>
      <c r="F2394" s="517">
        <v>41508</v>
      </c>
      <c r="G2394" s="517">
        <v>41541</v>
      </c>
      <c r="H2394" s="517">
        <v>0</v>
      </c>
      <c r="I2394" s="517">
        <v>0</v>
      </c>
      <c r="J2394" s="382">
        <v>60</v>
      </c>
      <c r="K2394" s="866" t="s">
        <v>19355</v>
      </c>
      <c r="L2394" s="520">
        <v>41534</v>
      </c>
      <c r="M2394" s="239"/>
      <c r="N2394" s="214" t="s">
        <v>6180</v>
      </c>
      <c r="O2394" s="1166">
        <v>804001179</v>
      </c>
      <c r="P2394" s="530" t="s">
        <v>1097</v>
      </c>
      <c r="Q2394" s="530" t="s">
        <v>1097</v>
      </c>
      <c r="R2394" s="530" t="s">
        <v>1097</v>
      </c>
      <c r="S2394" s="530" t="s">
        <v>1097</v>
      </c>
      <c r="T2394" s="530" t="s">
        <v>1097</v>
      </c>
      <c r="U2394" s="530" t="s">
        <v>1097</v>
      </c>
      <c r="V2394" s="530" t="s">
        <v>1097</v>
      </c>
      <c r="W2394" s="530" t="s">
        <v>1097</v>
      </c>
      <c r="X2394" s="530"/>
      <c r="Y2394" s="530"/>
      <c r="Z2394" s="530"/>
      <c r="AA2394" s="530"/>
      <c r="AB2394" s="214" t="s">
        <v>15663</v>
      </c>
      <c r="AC2394" s="214"/>
      <c r="AD2394" s="214"/>
      <c r="AE2394" s="214" t="s">
        <v>15230</v>
      </c>
      <c r="AF2394" s="327">
        <v>231</v>
      </c>
      <c r="AG2394" s="626" t="s">
        <v>16095</v>
      </c>
      <c r="AH2394" s="697">
        <v>15100000</v>
      </c>
      <c r="AI2394" s="634">
        <v>0</v>
      </c>
      <c r="AJ2394" s="634">
        <v>15100000</v>
      </c>
      <c r="AK2394" s="214" t="s">
        <v>15667</v>
      </c>
      <c r="AL2394" s="214" t="s">
        <v>156</v>
      </c>
      <c r="AM2394" s="86">
        <v>15100000</v>
      </c>
      <c r="AN2394" s="543" t="s">
        <v>11043</v>
      </c>
      <c r="AO2394" s="543" t="s">
        <v>11509</v>
      </c>
      <c r="AP2394" s="169"/>
      <c r="AQ2394" s="110"/>
      <c r="AR2394" s="553"/>
      <c r="AS2394" s="603"/>
      <c r="AT2394" s="488"/>
      <c r="AU2394" s="553"/>
      <c r="AV2394" s="605"/>
      <c r="AW2394" s="110"/>
      <c r="AX2394" s="553"/>
      <c r="AY2394" s="603"/>
      <c r="AZ2394" s="110"/>
      <c r="BA2394" s="553"/>
      <c r="BB2394" s="603"/>
      <c r="BC2394" s="110"/>
      <c r="BD2394" s="553"/>
      <c r="BE2394" s="603"/>
      <c r="BF2394" s="110"/>
      <c r="BG2394" s="553"/>
      <c r="BH2394" s="603"/>
      <c r="BI2394" s="110"/>
      <c r="BJ2394" s="553"/>
      <c r="BK2394" s="603"/>
      <c r="BL2394" s="110"/>
      <c r="BM2394" s="553"/>
      <c r="BN2394" s="603"/>
      <c r="BO2394" s="110"/>
      <c r="BP2394" s="553"/>
      <c r="BQ2394" s="603"/>
      <c r="BR2394" s="110"/>
      <c r="BS2394" s="553"/>
      <c r="BT2394" s="603"/>
      <c r="BU2394" s="110"/>
      <c r="BV2394" s="553"/>
      <c r="BW2394" s="603"/>
      <c r="BX2394" s="110"/>
      <c r="BY2394" s="553"/>
      <c r="BZ2394" s="603"/>
      <c r="CA2394" s="110"/>
      <c r="CB2394" s="553"/>
      <c r="CC2394" s="603"/>
      <c r="CD2394" s="110"/>
      <c r="CE2394" s="553"/>
      <c r="CF2394" s="603"/>
      <c r="CG2394" s="110"/>
      <c r="CH2394" s="553"/>
      <c r="CI2394" s="603"/>
      <c r="CJ2394" s="603"/>
      <c r="CK2394" s="603"/>
      <c r="CL2394" s="603"/>
      <c r="CM2394" s="603"/>
      <c r="CN2394" s="603"/>
      <c r="CO2394" s="603"/>
      <c r="CP2394" s="603"/>
      <c r="CQ2394" s="603"/>
      <c r="CR2394" s="603"/>
      <c r="CS2394" s="603"/>
      <c r="CT2394" s="603"/>
      <c r="CU2394" s="603"/>
      <c r="CV2394" s="603"/>
      <c r="CW2394" s="603"/>
      <c r="CX2394" s="603"/>
      <c r="CY2394" s="554">
        <v>0</v>
      </c>
      <c r="CZ2394" s="84">
        <v>15100000</v>
      </c>
      <c r="DA2394" s="110"/>
      <c r="DB2394" s="856" t="s">
        <v>20280</v>
      </c>
      <c r="DC2394" s="565">
        <v>2</v>
      </c>
      <c r="DD2394" s="928" t="s">
        <v>16680</v>
      </c>
      <c r="DE2394" s="565"/>
      <c r="DF2394" s="928"/>
      <c r="DG2394" s="213"/>
      <c r="DH2394" s="214"/>
      <c r="DI2394" s="557">
        <v>41534</v>
      </c>
      <c r="DJ2394" s="111">
        <v>41512</v>
      </c>
      <c r="DK2394" s="558">
        <v>4</v>
      </c>
      <c r="DL2394" s="606" t="s">
        <v>15785</v>
      </c>
      <c r="DM2394" s="619" t="s">
        <v>20592</v>
      </c>
      <c r="DN2394" s="890">
        <v>0</v>
      </c>
      <c r="DO2394" s="928"/>
      <c r="DP2394" s="928"/>
      <c r="DQ2394" s="928"/>
      <c r="DR2394" s="928"/>
    </row>
    <row r="2395" spans="1:122" ht="60.75" customHeight="1" thickTop="1" thickBot="1">
      <c r="A2395" s="214" t="s">
        <v>15731</v>
      </c>
      <c r="B2395" s="214" t="s">
        <v>3633</v>
      </c>
      <c r="C2395" s="214" t="s">
        <v>86</v>
      </c>
      <c r="D2395" s="374">
        <v>0</v>
      </c>
      <c r="E2395" s="517">
        <v>41533</v>
      </c>
      <c r="F2395" s="517">
        <v>41513</v>
      </c>
      <c r="G2395" s="517">
        <v>41541</v>
      </c>
      <c r="H2395" s="517">
        <v>41575</v>
      </c>
      <c r="I2395" s="517">
        <v>41575</v>
      </c>
      <c r="J2395" s="382">
        <v>3</v>
      </c>
      <c r="K2395" s="866">
        <v>41667</v>
      </c>
      <c r="L2395" s="520">
        <v>41533</v>
      </c>
      <c r="M2395" s="239"/>
      <c r="N2395" s="214" t="s">
        <v>15732</v>
      </c>
      <c r="O2395" s="1143">
        <v>810004699</v>
      </c>
      <c r="P2395" s="530" t="s">
        <v>19231</v>
      </c>
      <c r="Q2395" s="530" t="s">
        <v>19232</v>
      </c>
      <c r="R2395" s="530" t="s">
        <v>1097</v>
      </c>
      <c r="S2395" s="530" t="s">
        <v>1097</v>
      </c>
      <c r="T2395" s="530" t="s">
        <v>1097</v>
      </c>
      <c r="U2395" s="530" t="s">
        <v>1097</v>
      </c>
      <c r="V2395" s="530" t="s">
        <v>1097</v>
      </c>
      <c r="W2395" s="530" t="s">
        <v>1097</v>
      </c>
      <c r="X2395" s="859"/>
      <c r="Y2395" s="859"/>
      <c r="Z2395" s="859"/>
      <c r="AA2395" s="859"/>
      <c r="AB2395" s="214" t="s">
        <v>15733</v>
      </c>
      <c r="AC2395" s="214"/>
      <c r="AD2395" s="214"/>
      <c r="AE2395" s="214" t="s">
        <v>15230</v>
      </c>
      <c r="AF2395" s="214">
        <v>177</v>
      </c>
      <c r="AG2395" s="626" t="s">
        <v>14496</v>
      </c>
      <c r="AH2395" s="697">
        <v>12080000</v>
      </c>
      <c r="AI2395" s="634">
        <v>5200000</v>
      </c>
      <c r="AJ2395" s="634">
        <v>17280000</v>
      </c>
      <c r="AK2395" s="214" t="s">
        <v>16009</v>
      </c>
      <c r="AL2395" s="214" t="s">
        <v>156</v>
      </c>
      <c r="AM2395" s="86">
        <v>12080000</v>
      </c>
      <c r="AN2395" s="543" t="s">
        <v>1480</v>
      </c>
      <c r="AO2395" s="543" t="s">
        <v>8492</v>
      </c>
      <c r="AP2395" s="169"/>
      <c r="AQ2395" s="110">
        <v>12080000</v>
      </c>
      <c r="AR2395" s="553">
        <v>41575</v>
      </c>
      <c r="AS2395" s="603">
        <v>647</v>
      </c>
      <c r="AT2395" s="488"/>
      <c r="AU2395" s="553"/>
      <c r="AV2395" s="605"/>
      <c r="AW2395" s="110"/>
      <c r="AX2395" s="553"/>
      <c r="AY2395" s="603"/>
      <c r="AZ2395" s="110"/>
      <c r="BA2395" s="553"/>
      <c r="BB2395" s="603"/>
      <c r="BC2395" s="110"/>
      <c r="BD2395" s="553"/>
      <c r="BE2395" s="603"/>
      <c r="BF2395" s="110"/>
      <c r="BG2395" s="553"/>
      <c r="BH2395" s="603"/>
      <c r="BI2395" s="110"/>
      <c r="BJ2395" s="553"/>
      <c r="BK2395" s="603"/>
      <c r="BL2395" s="110"/>
      <c r="BM2395" s="553"/>
      <c r="BN2395" s="603"/>
      <c r="BO2395" s="110"/>
      <c r="BP2395" s="553"/>
      <c r="BQ2395" s="603"/>
      <c r="BR2395" s="110"/>
      <c r="BS2395" s="553"/>
      <c r="BT2395" s="603"/>
      <c r="BU2395" s="110"/>
      <c r="BV2395" s="553"/>
      <c r="BW2395" s="603"/>
      <c r="BX2395" s="110"/>
      <c r="BY2395" s="553"/>
      <c r="BZ2395" s="603"/>
      <c r="CA2395" s="110"/>
      <c r="CB2395" s="553"/>
      <c r="CC2395" s="603"/>
      <c r="CD2395" s="110"/>
      <c r="CE2395" s="553"/>
      <c r="CF2395" s="603"/>
      <c r="CG2395" s="110"/>
      <c r="CH2395" s="553"/>
      <c r="CI2395" s="603"/>
      <c r="CJ2395" s="603"/>
      <c r="CK2395" s="603"/>
      <c r="CL2395" s="603"/>
      <c r="CM2395" s="603"/>
      <c r="CN2395" s="603"/>
      <c r="CO2395" s="603"/>
      <c r="CP2395" s="603"/>
      <c r="CQ2395" s="603"/>
      <c r="CR2395" s="603"/>
      <c r="CS2395" s="603"/>
      <c r="CT2395" s="603"/>
      <c r="CU2395" s="603"/>
      <c r="CV2395" s="603"/>
      <c r="CW2395" s="603"/>
      <c r="CX2395" s="603"/>
      <c r="CY2395" s="554">
        <v>12080000</v>
      </c>
      <c r="CZ2395" s="84">
        <v>0</v>
      </c>
      <c r="DA2395" s="110"/>
      <c r="DB2395" s="856" t="s">
        <v>20809</v>
      </c>
      <c r="DC2395" s="565">
        <v>1</v>
      </c>
      <c r="DD2395" s="928" t="s">
        <v>16680</v>
      </c>
      <c r="DE2395" s="565"/>
      <c r="DF2395" s="928"/>
      <c r="DG2395" s="213"/>
      <c r="DH2395" s="214"/>
      <c r="DI2395" s="557"/>
      <c r="DJ2395" s="111">
        <v>41516</v>
      </c>
      <c r="DK2395" s="558">
        <v>3</v>
      </c>
      <c r="DL2395" s="581" t="s">
        <v>15785</v>
      </c>
      <c r="DM2395" s="619" t="s">
        <v>20570</v>
      </c>
      <c r="DN2395" s="890">
        <v>12080000</v>
      </c>
      <c r="DO2395" s="928"/>
      <c r="DP2395" s="928"/>
      <c r="DQ2395" s="928"/>
      <c r="DR2395" s="928"/>
    </row>
    <row r="2396" spans="1:122" ht="60.75" customHeight="1" thickTop="1" thickBot="1">
      <c r="A2396" s="214" t="s">
        <v>15769</v>
      </c>
      <c r="B2396" s="214" t="s">
        <v>14383</v>
      </c>
      <c r="C2396" s="214" t="s">
        <v>539</v>
      </c>
      <c r="D2396" s="374">
        <v>1</v>
      </c>
      <c r="E2396" s="517">
        <v>41549</v>
      </c>
      <c r="F2396" s="517">
        <v>41514</v>
      </c>
      <c r="G2396" s="517">
        <v>41578</v>
      </c>
      <c r="H2396" s="517">
        <v>41669</v>
      </c>
      <c r="I2396" s="517" t="s">
        <v>5126</v>
      </c>
      <c r="J2396" s="382">
        <v>12</v>
      </c>
      <c r="K2396" s="866" t="e">
        <v>#VALUE!</v>
      </c>
      <c r="L2396" s="517">
        <v>41564</v>
      </c>
      <c r="M2396" s="239"/>
      <c r="N2396" s="214" t="s">
        <v>15772</v>
      </c>
      <c r="O2396" s="1143">
        <v>891580006</v>
      </c>
      <c r="P2396" s="530" t="s">
        <v>19233</v>
      </c>
      <c r="Q2396" s="530" t="s">
        <v>19234</v>
      </c>
      <c r="R2396" s="530" t="s">
        <v>1097</v>
      </c>
      <c r="S2396" s="530" t="s">
        <v>1097</v>
      </c>
      <c r="T2396" s="530" t="s">
        <v>1097</v>
      </c>
      <c r="U2396" s="530" t="s">
        <v>1097</v>
      </c>
      <c r="V2396" s="530" t="s">
        <v>1097</v>
      </c>
      <c r="W2396" s="530" t="s">
        <v>1097</v>
      </c>
      <c r="X2396" s="859"/>
      <c r="Y2396" s="859"/>
      <c r="Z2396" s="859"/>
      <c r="AA2396" s="859"/>
      <c r="AB2396" s="214" t="s">
        <v>15773</v>
      </c>
      <c r="AC2396" s="214"/>
      <c r="AD2396" s="214"/>
      <c r="AE2396" s="214" t="s">
        <v>11443</v>
      </c>
      <c r="AF2396" s="214" t="s">
        <v>15130</v>
      </c>
      <c r="AG2396" s="626" t="s">
        <v>15774</v>
      </c>
      <c r="AH2396" s="697">
        <v>1500000000</v>
      </c>
      <c r="AI2396" s="634">
        <v>170000000</v>
      </c>
      <c r="AJ2396" s="634">
        <v>1670000000</v>
      </c>
      <c r="AK2396" s="214" t="s">
        <v>16009</v>
      </c>
      <c r="AL2396" s="214" t="s">
        <v>156</v>
      </c>
      <c r="AM2396" s="86">
        <v>1500000000</v>
      </c>
      <c r="AN2396" s="543" t="s">
        <v>14159</v>
      </c>
      <c r="AO2396" s="543"/>
      <c r="AP2396" s="169"/>
      <c r="AQ2396" s="110">
        <v>668000000</v>
      </c>
      <c r="AR2396" s="553">
        <v>41669</v>
      </c>
      <c r="AS2396" s="603">
        <v>739</v>
      </c>
      <c r="AT2396" s="488"/>
      <c r="AU2396" s="553"/>
      <c r="AV2396" s="605"/>
      <c r="AW2396" s="110"/>
      <c r="AX2396" s="553"/>
      <c r="AY2396" s="603"/>
      <c r="AZ2396" s="110"/>
      <c r="BA2396" s="553"/>
      <c r="BB2396" s="603"/>
      <c r="BC2396" s="110"/>
      <c r="BD2396" s="553"/>
      <c r="BE2396" s="603"/>
      <c r="BF2396" s="110"/>
      <c r="BG2396" s="553"/>
      <c r="BH2396" s="603"/>
      <c r="BI2396" s="110"/>
      <c r="BJ2396" s="553"/>
      <c r="BK2396" s="603"/>
      <c r="BL2396" s="110"/>
      <c r="BM2396" s="553"/>
      <c r="BN2396" s="603"/>
      <c r="BO2396" s="110"/>
      <c r="BP2396" s="553"/>
      <c r="BQ2396" s="603"/>
      <c r="BR2396" s="110"/>
      <c r="BS2396" s="553"/>
      <c r="BT2396" s="603"/>
      <c r="BU2396" s="110"/>
      <c r="BV2396" s="553"/>
      <c r="BW2396" s="603"/>
      <c r="BX2396" s="110"/>
      <c r="BY2396" s="553"/>
      <c r="BZ2396" s="603"/>
      <c r="CA2396" s="110"/>
      <c r="CB2396" s="553"/>
      <c r="CC2396" s="603"/>
      <c r="CD2396" s="110"/>
      <c r="CE2396" s="553"/>
      <c r="CF2396" s="603"/>
      <c r="CG2396" s="110"/>
      <c r="CH2396" s="553"/>
      <c r="CI2396" s="603"/>
      <c r="CJ2396" s="603"/>
      <c r="CK2396" s="603"/>
      <c r="CL2396" s="603"/>
      <c r="CM2396" s="603"/>
      <c r="CN2396" s="603"/>
      <c r="CO2396" s="603"/>
      <c r="CP2396" s="603"/>
      <c r="CQ2396" s="603"/>
      <c r="CR2396" s="603"/>
      <c r="CS2396" s="603"/>
      <c r="CT2396" s="603"/>
      <c r="CU2396" s="603"/>
      <c r="CV2396" s="603"/>
      <c r="CW2396" s="603"/>
      <c r="CX2396" s="603"/>
      <c r="CY2396" s="554">
        <v>668000000</v>
      </c>
      <c r="CZ2396" s="84">
        <v>832000000</v>
      </c>
      <c r="DA2396" s="110"/>
      <c r="DB2396" s="856" t="e">
        <v>#VALUE!</v>
      </c>
      <c r="DC2396" s="565">
        <v>1</v>
      </c>
      <c r="DD2396" s="928" t="s">
        <v>17493</v>
      </c>
      <c r="DE2396" s="565"/>
      <c r="DF2396" s="928"/>
      <c r="DG2396" s="213" t="s">
        <v>1097</v>
      </c>
      <c r="DH2396" s="214"/>
      <c r="DI2396" s="557">
        <v>41564</v>
      </c>
      <c r="DJ2396" s="111">
        <v>41516</v>
      </c>
      <c r="DK2396" s="558">
        <v>2</v>
      </c>
      <c r="DL2396" s="928"/>
      <c r="DM2396" s="619" t="s">
        <v>20638</v>
      </c>
      <c r="DN2396" s="890">
        <v>668000000</v>
      </c>
      <c r="DO2396" s="928"/>
      <c r="DP2396" s="928"/>
      <c r="DQ2396" s="928"/>
      <c r="DR2396" s="928"/>
    </row>
    <row r="2397" spans="1:122" ht="60.75" customHeight="1" thickTop="1" thickBot="1">
      <c r="A2397" s="214" t="s">
        <v>15770</v>
      </c>
      <c r="B2397" s="214" t="s">
        <v>4722</v>
      </c>
      <c r="C2397" s="214" t="s">
        <v>86</v>
      </c>
      <c r="D2397" s="374">
        <v>0</v>
      </c>
      <c r="E2397" s="517">
        <v>41575</v>
      </c>
      <c r="F2397" s="517">
        <v>41514</v>
      </c>
      <c r="G2397" s="517">
        <v>41575</v>
      </c>
      <c r="H2397" s="602">
        <v>41590</v>
      </c>
      <c r="I2397" s="517">
        <v>41575</v>
      </c>
      <c r="J2397" s="382">
        <v>22</v>
      </c>
      <c r="K2397" s="866">
        <v>42244</v>
      </c>
      <c r="L2397" s="520">
        <v>41575</v>
      </c>
      <c r="M2397" s="239"/>
      <c r="N2397" s="214" t="s">
        <v>691</v>
      </c>
      <c r="O2397" s="1143">
        <v>899999063</v>
      </c>
      <c r="P2397" s="530" t="s">
        <v>1097</v>
      </c>
      <c r="Q2397" s="530" t="s">
        <v>1097</v>
      </c>
      <c r="R2397" s="530" t="s">
        <v>1097</v>
      </c>
      <c r="S2397" s="530" t="s">
        <v>1097</v>
      </c>
      <c r="T2397" s="530" t="s">
        <v>1097</v>
      </c>
      <c r="U2397" s="530" t="s">
        <v>1097</v>
      </c>
      <c r="V2397" s="530" t="s">
        <v>1097</v>
      </c>
      <c r="W2397" s="530" t="s">
        <v>1097</v>
      </c>
      <c r="X2397" s="859"/>
      <c r="Y2397" s="859"/>
      <c r="Z2397" s="859"/>
      <c r="AA2397" s="859"/>
      <c r="AB2397" s="214" t="s">
        <v>15775</v>
      </c>
      <c r="AC2397" s="214"/>
      <c r="AD2397" s="214" t="s">
        <v>15241</v>
      </c>
      <c r="AE2397" s="214" t="s">
        <v>15230</v>
      </c>
      <c r="AF2397" s="214">
        <v>396</v>
      </c>
      <c r="AG2397" s="626" t="s">
        <v>15777</v>
      </c>
      <c r="AH2397" s="697">
        <v>261278000</v>
      </c>
      <c r="AI2397" s="634">
        <v>230000000</v>
      </c>
      <c r="AJ2397" s="634">
        <v>491278000</v>
      </c>
      <c r="AK2397" s="214" t="s">
        <v>16055</v>
      </c>
      <c r="AL2397" s="214" t="s">
        <v>156</v>
      </c>
      <c r="AM2397" s="86">
        <v>261278000</v>
      </c>
      <c r="AN2397" s="543" t="s">
        <v>14315</v>
      </c>
      <c r="AO2397" s="543" t="s">
        <v>14315</v>
      </c>
      <c r="AP2397" s="169"/>
      <c r="AQ2397" s="110">
        <v>261278000</v>
      </c>
      <c r="AR2397" s="576">
        <v>41590</v>
      </c>
      <c r="AS2397" s="603">
        <v>658</v>
      </c>
      <c r="AT2397" s="488"/>
      <c r="AU2397" s="553"/>
      <c r="AV2397" s="605"/>
      <c r="AW2397" s="110"/>
      <c r="AX2397" s="553"/>
      <c r="AY2397" s="603"/>
      <c r="AZ2397" s="110"/>
      <c r="BA2397" s="553"/>
      <c r="BB2397" s="603"/>
      <c r="BC2397" s="110"/>
      <c r="BD2397" s="553"/>
      <c r="BE2397" s="603"/>
      <c r="BF2397" s="110"/>
      <c r="BG2397" s="553"/>
      <c r="BH2397" s="603"/>
      <c r="BI2397" s="110"/>
      <c r="BJ2397" s="553"/>
      <c r="BK2397" s="603"/>
      <c r="BL2397" s="110"/>
      <c r="BM2397" s="553"/>
      <c r="BN2397" s="603"/>
      <c r="BO2397" s="110"/>
      <c r="BP2397" s="553"/>
      <c r="BQ2397" s="603"/>
      <c r="BR2397" s="110"/>
      <c r="BS2397" s="553"/>
      <c r="BT2397" s="603"/>
      <c r="BU2397" s="110"/>
      <c r="BV2397" s="553"/>
      <c r="BW2397" s="603"/>
      <c r="BX2397" s="110"/>
      <c r="BY2397" s="553"/>
      <c r="BZ2397" s="603"/>
      <c r="CA2397" s="110"/>
      <c r="CB2397" s="553"/>
      <c r="CC2397" s="603"/>
      <c r="CD2397" s="110"/>
      <c r="CE2397" s="553"/>
      <c r="CF2397" s="603"/>
      <c r="CG2397" s="110"/>
      <c r="CH2397" s="553"/>
      <c r="CI2397" s="603"/>
      <c r="CJ2397" s="603"/>
      <c r="CK2397" s="603"/>
      <c r="CL2397" s="603"/>
      <c r="CM2397" s="603"/>
      <c r="CN2397" s="603"/>
      <c r="CO2397" s="603"/>
      <c r="CP2397" s="603"/>
      <c r="CQ2397" s="603"/>
      <c r="CR2397" s="603"/>
      <c r="CS2397" s="603"/>
      <c r="CT2397" s="603"/>
      <c r="CU2397" s="603"/>
      <c r="CV2397" s="603"/>
      <c r="CW2397" s="603"/>
      <c r="CX2397" s="603"/>
      <c r="CY2397" s="554">
        <v>261278000</v>
      </c>
      <c r="CZ2397" s="84">
        <v>0</v>
      </c>
      <c r="DA2397" s="110"/>
      <c r="DB2397" s="856" t="s">
        <v>20280</v>
      </c>
      <c r="DC2397" s="565">
        <v>1</v>
      </c>
      <c r="DD2397" s="928" t="s">
        <v>17491</v>
      </c>
      <c r="DE2397" s="565"/>
      <c r="DF2397" s="928"/>
      <c r="DG2397" s="213" t="s">
        <v>1097</v>
      </c>
      <c r="DH2397" s="214"/>
      <c r="DI2397" s="557"/>
      <c r="DJ2397" s="111">
        <v>41520</v>
      </c>
      <c r="DK2397" s="558">
        <v>6</v>
      </c>
      <c r="DL2397" s="581" t="s">
        <v>15785</v>
      </c>
      <c r="DM2397" s="619" t="s">
        <v>20696</v>
      </c>
      <c r="DN2397" s="890">
        <v>261278000</v>
      </c>
      <c r="DO2397" s="166">
        <v>41563</v>
      </c>
      <c r="DP2397" s="928"/>
      <c r="DQ2397" s="928"/>
      <c r="DR2397" s="928"/>
    </row>
    <row r="2398" spans="1:122" ht="60.75" customHeight="1" thickTop="1" thickBot="1">
      <c r="A2398" s="214" t="s">
        <v>15771</v>
      </c>
      <c r="B2398" s="214" t="s">
        <v>12637</v>
      </c>
      <c r="C2398" s="214" t="s">
        <v>543</v>
      </c>
      <c r="D2398" s="374">
        <v>1</v>
      </c>
      <c r="E2398" s="517">
        <v>41540</v>
      </c>
      <c r="F2398" s="517">
        <v>41514</v>
      </c>
      <c r="G2398" s="517">
        <v>41541</v>
      </c>
      <c r="H2398" s="517">
        <v>41564</v>
      </c>
      <c r="I2398" s="517">
        <v>41564</v>
      </c>
      <c r="J2398" s="382">
        <v>18</v>
      </c>
      <c r="K2398" s="866">
        <v>42111</v>
      </c>
      <c r="L2398" s="520">
        <v>41540</v>
      </c>
      <c r="M2398" s="239"/>
      <c r="N2398" s="214" t="s">
        <v>2557</v>
      </c>
      <c r="O2398" s="1143">
        <v>830105985</v>
      </c>
      <c r="P2398" s="530" t="s">
        <v>19235</v>
      </c>
      <c r="Q2398" s="530" t="s">
        <v>19236</v>
      </c>
      <c r="R2398" s="530" t="s">
        <v>6097</v>
      </c>
      <c r="S2398" s="530" t="s">
        <v>19237</v>
      </c>
      <c r="T2398" s="530" t="s">
        <v>19238</v>
      </c>
      <c r="U2398" s="530" t="s">
        <v>19239</v>
      </c>
      <c r="V2398" s="530" t="s">
        <v>1097</v>
      </c>
      <c r="W2398" s="530" t="s">
        <v>1097</v>
      </c>
      <c r="X2398" s="859"/>
      <c r="Y2398" s="859"/>
      <c r="Z2398" s="859"/>
      <c r="AA2398" s="859"/>
      <c r="AB2398" s="214" t="s">
        <v>15778</v>
      </c>
      <c r="AC2398" s="214"/>
      <c r="AD2398" s="214" t="s">
        <v>13207</v>
      </c>
      <c r="AE2398" s="214" t="s">
        <v>15230</v>
      </c>
      <c r="AF2398" s="214" t="s">
        <v>12525</v>
      </c>
      <c r="AG2398" s="626" t="s">
        <v>15779</v>
      </c>
      <c r="AH2398" s="697">
        <v>590550000</v>
      </c>
      <c r="AI2398" s="634">
        <v>312900000</v>
      </c>
      <c r="AJ2398" s="634">
        <v>903450000</v>
      </c>
      <c r="AK2398" s="214" t="s">
        <v>16055</v>
      </c>
      <c r="AL2398" s="214" t="s">
        <v>156</v>
      </c>
      <c r="AM2398" s="86">
        <v>590550000</v>
      </c>
      <c r="AN2398" s="543" t="s">
        <v>14315</v>
      </c>
      <c r="AO2398" s="543" t="s">
        <v>14315</v>
      </c>
      <c r="AP2398" s="169"/>
      <c r="AQ2398" s="110">
        <v>354330000</v>
      </c>
      <c r="AR2398" s="553">
        <v>41564</v>
      </c>
      <c r="AS2398" s="603">
        <v>624</v>
      </c>
      <c r="AT2398" s="488"/>
      <c r="AU2398" s="553"/>
      <c r="AV2398" s="605"/>
      <c r="AW2398" s="110"/>
      <c r="AX2398" s="553"/>
      <c r="AY2398" s="603"/>
      <c r="AZ2398" s="110"/>
      <c r="BA2398" s="553"/>
      <c r="BB2398" s="603"/>
      <c r="BC2398" s="110"/>
      <c r="BD2398" s="553"/>
      <c r="BE2398" s="603"/>
      <c r="BF2398" s="110"/>
      <c r="BG2398" s="553"/>
      <c r="BH2398" s="603"/>
      <c r="BI2398" s="110"/>
      <c r="BJ2398" s="553"/>
      <c r="BK2398" s="603"/>
      <c r="BL2398" s="110"/>
      <c r="BM2398" s="553"/>
      <c r="BN2398" s="603"/>
      <c r="BO2398" s="110"/>
      <c r="BP2398" s="553"/>
      <c r="BQ2398" s="603"/>
      <c r="BR2398" s="110"/>
      <c r="BS2398" s="553"/>
      <c r="BT2398" s="603"/>
      <c r="BU2398" s="110"/>
      <c r="BV2398" s="553"/>
      <c r="BW2398" s="603"/>
      <c r="BX2398" s="110"/>
      <c r="BY2398" s="553"/>
      <c r="BZ2398" s="603"/>
      <c r="CA2398" s="110"/>
      <c r="CB2398" s="553"/>
      <c r="CC2398" s="603"/>
      <c r="CD2398" s="110"/>
      <c r="CE2398" s="553"/>
      <c r="CF2398" s="603"/>
      <c r="CG2398" s="110"/>
      <c r="CH2398" s="553"/>
      <c r="CI2398" s="603"/>
      <c r="CJ2398" s="603"/>
      <c r="CK2398" s="603"/>
      <c r="CL2398" s="603"/>
      <c r="CM2398" s="603"/>
      <c r="CN2398" s="603"/>
      <c r="CO2398" s="603"/>
      <c r="CP2398" s="603"/>
      <c r="CQ2398" s="603"/>
      <c r="CR2398" s="603"/>
      <c r="CS2398" s="603"/>
      <c r="CT2398" s="603"/>
      <c r="CU2398" s="603"/>
      <c r="CV2398" s="603"/>
      <c r="CW2398" s="603"/>
      <c r="CX2398" s="603"/>
      <c r="CY2398" s="554">
        <v>354330000</v>
      </c>
      <c r="CZ2398" s="84">
        <v>236220000</v>
      </c>
      <c r="DA2398" s="110"/>
      <c r="DB2398" s="856" t="s">
        <v>20280</v>
      </c>
      <c r="DC2398" s="565">
        <v>2</v>
      </c>
      <c r="DD2398" s="928" t="s">
        <v>16680</v>
      </c>
      <c r="DE2398" s="565"/>
      <c r="DF2398" s="928"/>
      <c r="DG2398" s="213"/>
      <c r="DH2398" s="214"/>
      <c r="DI2398" s="557">
        <v>41540</v>
      </c>
      <c r="DJ2398" s="111">
        <v>41520</v>
      </c>
      <c r="DK2398" s="558">
        <v>6</v>
      </c>
      <c r="DL2398" s="928"/>
      <c r="DM2398" s="619" t="s">
        <v>20674</v>
      </c>
      <c r="DN2398" s="890">
        <v>354330000</v>
      </c>
      <c r="DO2398" s="928"/>
      <c r="DP2398" s="928"/>
      <c r="DQ2398" s="928"/>
      <c r="DR2398" s="928"/>
    </row>
    <row r="2399" spans="1:122" s="877" customFormat="1" ht="60.75" customHeight="1" thickTop="1" thickBot="1">
      <c r="A2399" s="291" t="s">
        <v>15780</v>
      </c>
      <c r="B2399" s="291" t="s">
        <v>12637</v>
      </c>
      <c r="C2399" s="291"/>
      <c r="D2399" s="672">
        <v>0</v>
      </c>
      <c r="E2399" s="523"/>
      <c r="F2399" s="523">
        <v>41514</v>
      </c>
      <c r="G2399" s="523"/>
      <c r="H2399" s="523"/>
      <c r="I2399" s="523"/>
      <c r="J2399" s="584">
        <v>12</v>
      </c>
      <c r="K2399" s="866" t="s">
        <v>19355</v>
      </c>
      <c r="L2399" s="663"/>
      <c r="M2399" s="664"/>
      <c r="N2399" s="291" t="s">
        <v>190</v>
      </c>
      <c r="O2399" s="1172">
        <v>890804201</v>
      </c>
      <c r="P2399" s="859"/>
      <c r="Q2399" s="859"/>
      <c r="R2399" s="859"/>
      <c r="S2399" s="859"/>
      <c r="T2399" s="859"/>
      <c r="U2399" s="859"/>
      <c r="V2399" s="859"/>
      <c r="W2399" s="859"/>
      <c r="X2399" s="859"/>
      <c r="Y2399" s="859"/>
      <c r="Z2399" s="859"/>
      <c r="AA2399" s="859"/>
      <c r="AB2399" s="291" t="s">
        <v>15781</v>
      </c>
      <c r="AC2399" s="291"/>
      <c r="AD2399" s="291"/>
      <c r="AE2399" s="291" t="s">
        <v>13909</v>
      </c>
      <c r="AF2399" s="291" t="s">
        <v>13907</v>
      </c>
      <c r="AG2399" s="629" t="s">
        <v>15782</v>
      </c>
      <c r="AH2399" s="697">
        <v>0</v>
      </c>
      <c r="AI2399" s="639">
        <v>0</v>
      </c>
      <c r="AJ2399" s="639">
        <v>0</v>
      </c>
      <c r="AK2399" s="291" t="s">
        <v>16934</v>
      </c>
      <c r="AL2399" s="291" t="s">
        <v>1387</v>
      </c>
      <c r="AM2399" s="538">
        <v>0</v>
      </c>
      <c r="AN2399" s="665" t="s">
        <v>1480</v>
      </c>
      <c r="AO2399" s="662" t="s">
        <v>8492</v>
      </c>
      <c r="AP2399" s="666"/>
      <c r="AQ2399" s="110"/>
      <c r="AR2399" s="553"/>
      <c r="AS2399" s="603"/>
      <c r="AT2399" s="488"/>
      <c r="AU2399" s="553"/>
      <c r="AV2399" s="607"/>
      <c r="AW2399" s="193"/>
      <c r="AX2399" s="576"/>
      <c r="AY2399" s="603"/>
      <c r="AZ2399" s="193"/>
      <c r="BA2399" s="553"/>
      <c r="BB2399" s="603"/>
      <c r="BC2399" s="110"/>
      <c r="BD2399" s="553"/>
      <c r="BE2399" s="603"/>
      <c r="BF2399" s="110"/>
      <c r="BG2399" s="553"/>
      <c r="BH2399" s="603"/>
      <c r="BI2399" s="110"/>
      <c r="BJ2399" s="553"/>
      <c r="BK2399" s="603"/>
      <c r="BL2399" s="110"/>
      <c r="BM2399" s="553"/>
      <c r="BN2399" s="603"/>
      <c r="BO2399" s="110"/>
      <c r="BP2399" s="553"/>
      <c r="BQ2399" s="603"/>
      <c r="BR2399" s="110"/>
      <c r="BS2399" s="553"/>
      <c r="BT2399" s="603"/>
      <c r="BU2399" s="110"/>
      <c r="BV2399" s="553"/>
      <c r="BW2399" s="603"/>
      <c r="BX2399" s="110"/>
      <c r="BY2399" s="553"/>
      <c r="BZ2399" s="603"/>
      <c r="CA2399" s="110"/>
      <c r="CB2399" s="553"/>
      <c r="CC2399" s="603"/>
      <c r="CD2399" s="110"/>
      <c r="CE2399" s="553"/>
      <c r="CF2399" s="603"/>
      <c r="CG2399" s="110"/>
      <c r="CH2399" s="553"/>
      <c r="CI2399" s="603"/>
      <c r="CJ2399" s="603"/>
      <c r="CK2399" s="603"/>
      <c r="CL2399" s="603"/>
      <c r="CM2399" s="603"/>
      <c r="CN2399" s="603"/>
      <c r="CO2399" s="603"/>
      <c r="CP2399" s="603"/>
      <c r="CQ2399" s="603"/>
      <c r="CR2399" s="603"/>
      <c r="CS2399" s="603"/>
      <c r="CT2399" s="603"/>
      <c r="CU2399" s="603"/>
      <c r="CV2399" s="603"/>
      <c r="CW2399" s="603"/>
      <c r="CX2399" s="603"/>
      <c r="CY2399" s="554">
        <v>0</v>
      </c>
      <c r="CZ2399" s="84">
        <v>0</v>
      </c>
      <c r="DA2399" s="110"/>
      <c r="DB2399" s="726" t="s">
        <v>1387</v>
      </c>
      <c r="DC2399" s="588">
        <v>1</v>
      </c>
      <c r="DD2399" s="616"/>
      <c r="DE2399" s="565"/>
      <c r="DF2399" s="928"/>
      <c r="DG2399" s="667"/>
      <c r="DH2399" s="291"/>
      <c r="DI2399" s="591"/>
      <c r="DJ2399" s="295">
        <v>41540</v>
      </c>
      <c r="DK2399" s="558">
        <v>26</v>
      </c>
      <c r="DL2399" s="616"/>
      <c r="DM2399" s="619" t="s">
        <v>20604</v>
      </c>
      <c r="DN2399" s="890">
        <v>0</v>
      </c>
      <c r="DO2399" s="616"/>
      <c r="DP2399" s="616"/>
      <c r="DQ2399" s="616"/>
      <c r="DR2399" s="616"/>
    </row>
    <row r="2400" spans="1:122" ht="60.75" customHeight="1" thickTop="1" thickBot="1">
      <c r="A2400" s="214" t="s">
        <v>16038</v>
      </c>
      <c r="B2400" s="214" t="s">
        <v>13069</v>
      </c>
      <c r="C2400" s="214" t="s">
        <v>86</v>
      </c>
      <c r="D2400" s="374">
        <v>0</v>
      </c>
      <c r="E2400" s="517">
        <v>41540</v>
      </c>
      <c r="F2400" s="517">
        <v>41519</v>
      </c>
      <c r="G2400" s="517">
        <v>41541</v>
      </c>
      <c r="H2400" s="517">
        <v>41565</v>
      </c>
      <c r="I2400" s="517">
        <v>41540</v>
      </c>
      <c r="J2400" s="382">
        <v>18</v>
      </c>
      <c r="K2400" s="866">
        <v>42086</v>
      </c>
      <c r="L2400" s="520">
        <v>41540</v>
      </c>
      <c r="M2400" s="239"/>
      <c r="N2400" s="214" t="s">
        <v>16044</v>
      </c>
      <c r="O2400" s="1143">
        <v>890301884</v>
      </c>
      <c r="P2400" s="530" t="s">
        <v>19240</v>
      </c>
      <c r="Q2400" s="530" t="s">
        <v>19241</v>
      </c>
      <c r="R2400" s="530" t="s">
        <v>1097</v>
      </c>
      <c r="S2400" s="530" t="s">
        <v>1097</v>
      </c>
      <c r="T2400" s="530" t="s">
        <v>1097</v>
      </c>
      <c r="U2400" s="530" t="s">
        <v>1097</v>
      </c>
      <c r="V2400" s="530" t="s">
        <v>1097</v>
      </c>
      <c r="W2400" s="530" t="s">
        <v>1097</v>
      </c>
      <c r="X2400" s="859"/>
      <c r="Y2400" s="859"/>
      <c r="Z2400" s="859"/>
      <c r="AA2400" s="859"/>
      <c r="AB2400" s="214" t="s">
        <v>16047</v>
      </c>
      <c r="AC2400" s="214"/>
      <c r="AD2400" s="214" t="s">
        <v>15326</v>
      </c>
      <c r="AE2400" s="214" t="s">
        <v>10244</v>
      </c>
      <c r="AF2400" s="192" t="s">
        <v>12564</v>
      </c>
      <c r="AG2400" s="626" t="s">
        <v>16045</v>
      </c>
      <c r="AH2400" s="697">
        <v>175600000</v>
      </c>
      <c r="AI2400" s="634">
        <v>263400000</v>
      </c>
      <c r="AJ2400" s="634">
        <v>439000000</v>
      </c>
      <c r="AK2400" s="214" t="s">
        <v>16046</v>
      </c>
      <c r="AL2400" s="214" t="s">
        <v>156</v>
      </c>
      <c r="AM2400" s="86">
        <v>175600000</v>
      </c>
      <c r="AN2400" s="541" t="s">
        <v>1472</v>
      </c>
      <c r="AO2400" s="543" t="s">
        <v>11428</v>
      </c>
      <c r="AP2400" s="169"/>
      <c r="AQ2400" s="84">
        <v>87800000</v>
      </c>
      <c r="AR2400" s="375">
        <v>41565</v>
      </c>
      <c r="AS2400" s="603">
        <v>633</v>
      </c>
      <c r="AT2400" s="488"/>
      <c r="AU2400" s="488"/>
      <c r="AV2400" s="470"/>
      <c r="AW2400" s="488"/>
      <c r="AX2400" s="488"/>
      <c r="AY2400" s="488"/>
      <c r="AZ2400" s="488"/>
      <c r="BA2400" s="488"/>
      <c r="BB2400" s="488"/>
      <c r="BC2400" s="488"/>
      <c r="BD2400" s="488"/>
      <c r="BE2400" s="488"/>
      <c r="BF2400" s="488"/>
      <c r="BG2400" s="488"/>
      <c r="BH2400" s="488"/>
      <c r="BI2400" s="488"/>
      <c r="BJ2400" s="488"/>
      <c r="BK2400" s="488"/>
      <c r="BL2400" s="488"/>
      <c r="BM2400" s="488"/>
      <c r="BN2400" s="488"/>
      <c r="BO2400" s="488"/>
      <c r="BP2400" s="488"/>
      <c r="BQ2400" s="488"/>
      <c r="BR2400" s="488"/>
      <c r="BS2400" s="488"/>
      <c r="BT2400" s="488"/>
      <c r="BU2400" s="488"/>
      <c r="BV2400" s="488"/>
      <c r="BW2400" s="488"/>
      <c r="BX2400" s="488"/>
      <c r="BY2400" s="488"/>
      <c r="BZ2400" s="488"/>
      <c r="CA2400" s="488"/>
      <c r="CB2400" s="488"/>
      <c r="CC2400" s="488"/>
      <c r="CD2400" s="488"/>
      <c r="CE2400" s="488"/>
      <c r="CF2400" s="488"/>
      <c r="CG2400" s="488"/>
      <c r="CH2400" s="488"/>
      <c r="CI2400" s="488"/>
      <c r="CJ2400" s="488"/>
      <c r="CK2400" s="488"/>
      <c r="CL2400" s="488"/>
      <c r="CM2400" s="488"/>
      <c r="CN2400" s="488"/>
      <c r="CO2400" s="488"/>
      <c r="CP2400" s="488"/>
      <c r="CQ2400" s="488"/>
      <c r="CR2400" s="488"/>
      <c r="CS2400" s="488"/>
      <c r="CT2400" s="488"/>
      <c r="CU2400" s="488"/>
      <c r="CV2400" s="488"/>
      <c r="CW2400" s="488"/>
      <c r="CX2400" s="488"/>
      <c r="CY2400" s="554">
        <v>87800000</v>
      </c>
      <c r="CZ2400" s="84">
        <v>87800000</v>
      </c>
      <c r="DA2400" s="110"/>
      <c r="DB2400" s="856" t="s">
        <v>20280</v>
      </c>
      <c r="DC2400" s="565">
        <v>2</v>
      </c>
      <c r="DD2400" s="928" t="s">
        <v>16680</v>
      </c>
      <c r="DE2400" s="565"/>
      <c r="DF2400" s="928"/>
      <c r="DG2400" s="213"/>
      <c r="DH2400" s="214"/>
      <c r="DI2400" s="557"/>
      <c r="DJ2400" s="111">
        <v>41519</v>
      </c>
      <c r="DK2400" s="558">
        <v>0</v>
      </c>
      <c r="DL2400" s="928"/>
      <c r="DM2400" s="619" t="s">
        <v>20624</v>
      </c>
      <c r="DN2400" s="890">
        <v>87800000</v>
      </c>
      <c r="DO2400" s="118">
        <v>41537</v>
      </c>
      <c r="DP2400" s="118">
        <v>41540</v>
      </c>
      <c r="DQ2400" s="592">
        <v>3</v>
      </c>
      <c r="DR2400" s="111"/>
    </row>
    <row r="2401" spans="1:122" ht="60.75" customHeight="1" thickTop="1" thickBot="1">
      <c r="A2401" s="214" t="s">
        <v>16039</v>
      </c>
      <c r="B2401" s="214" t="s">
        <v>16048</v>
      </c>
      <c r="C2401" s="214" t="s">
        <v>539</v>
      </c>
      <c r="D2401" s="374">
        <v>1</v>
      </c>
      <c r="E2401" s="517">
        <v>41519</v>
      </c>
      <c r="F2401" s="517">
        <v>41519</v>
      </c>
      <c r="G2401" s="517">
        <v>41529</v>
      </c>
      <c r="H2401" s="517">
        <v>41537</v>
      </c>
      <c r="I2401" s="517">
        <v>41519</v>
      </c>
      <c r="J2401" s="382">
        <v>4</v>
      </c>
      <c r="K2401" s="866">
        <v>41641</v>
      </c>
      <c r="L2401" s="520">
        <v>41519</v>
      </c>
      <c r="M2401" s="239"/>
      <c r="N2401" s="214" t="s">
        <v>4451</v>
      </c>
      <c r="O2401" s="1143">
        <v>811012120</v>
      </c>
      <c r="P2401" s="859"/>
      <c r="Q2401" s="859"/>
      <c r="R2401" s="859"/>
      <c r="S2401" s="859"/>
      <c r="T2401" s="859"/>
      <c r="U2401" s="859"/>
      <c r="V2401" s="859"/>
      <c r="W2401" s="859"/>
      <c r="X2401" s="859"/>
      <c r="Y2401" s="859"/>
      <c r="Z2401" s="859"/>
      <c r="AA2401" s="859"/>
      <c r="AB2401" s="214" t="s">
        <v>16049</v>
      </c>
      <c r="AC2401" s="214"/>
      <c r="AD2401" s="214" t="s">
        <v>16051</v>
      </c>
      <c r="AE2401" s="214" t="s">
        <v>16050</v>
      </c>
      <c r="AF2401" s="214" t="s">
        <v>16052</v>
      </c>
      <c r="AG2401" s="626" t="s">
        <v>16053</v>
      </c>
      <c r="AH2401" s="697">
        <v>998800000</v>
      </c>
      <c r="AI2401" s="634">
        <v>1209557948</v>
      </c>
      <c r="AJ2401" s="634">
        <v>2208357948</v>
      </c>
      <c r="AK2401" s="214" t="s">
        <v>16046</v>
      </c>
      <c r="AL2401" s="214" t="s">
        <v>156</v>
      </c>
      <c r="AM2401" s="86">
        <v>998800000</v>
      </c>
      <c r="AN2401" s="543" t="s">
        <v>16054</v>
      </c>
      <c r="AO2401" s="543" t="s">
        <v>8485</v>
      </c>
      <c r="AP2401" s="169"/>
      <c r="AQ2401" s="84">
        <v>166466666</v>
      </c>
      <c r="AR2401" s="375">
        <v>41537</v>
      </c>
      <c r="AS2401" s="603">
        <v>595</v>
      </c>
      <c r="AT2401" s="488">
        <v>332933332</v>
      </c>
      <c r="AU2401" s="375">
        <v>41604</v>
      </c>
      <c r="AV2401" s="603">
        <v>678</v>
      </c>
      <c r="AW2401" s="110">
        <v>166466666</v>
      </c>
      <c r="AX2401" s="375">
        <v>41632</v>
      </c>
      <c r="AY2401" s="488">
        <v>710</v>
      </c>
      <c r="AZ2401" s="110">
        <v>166466666</v>
      </c>
      <c r="BA2401" s="375">
        <v>41696</v>
      </c>
      <c r="BB2401" s="488">
        <v>757</v>
      </c>
      <c r="BC2401" s="488"/>
      <c r="BD2401" s="488"/>
      <c r="BE2401" s="488"/>
      <c r="BF2401" s="488"/>
      <c r="BG2401" s="488"/>
      <c r="BH2401" s="488"/>
      <c r="BI2401" s="488"/>
      <c r="BJ2401" s="488"/>
      <c r="BK2401" s="488"/>
      <c r="BL2401" s="488"/>
      <c r="BM2401" s="488"/>
      <c r="BN2401" s="488"/>
      <c r="BO2401" s="488"/>
      <c r="BP2401" s="488"/>
      <c r="BQ2401" s="488"/>
      <c r="BR2401" s="488"/>
      <c r="BS2401" s="488"/>
      <c r="BT2401" s="488"/>
      <c r="BU2401" s="488"/>
      <c r="BV2401" s="488"/>
      <c r="BW2401" s="488"/>
      <c r="BX2401" s="488"/>
      <c r="BY2401" s="488"/>
      <c r="BZ2401" s="488"/>
      <c r="CA2401" s="488"/>
      <c r="CB2401" s="488"/>
      <c r="CC2401" s="488"/>
      <c r="CD2401" s="488"/>
      <c r="CE2401" s="488"/>
      <c r="CF2401" s="488"/>
      <c r="CG2401" s="488"/>
      <c r="CH2401" s="488"/>
      <c r="CI2401" s="488"/>
      <c r="CJ2401" s="488"/>
      <c r="CK2401" s="488"/>
      <c r="CL2401" s="488"/>
      <c r="CM2401" s="488"/>
      <c r="CN2401" s="488"/>
      <c r="CO2401" s="488"/>
      <c r="CP2401" s="488"/>
      <c r="CQ2401" s="488"/>
      <c r="CR2401" s="488"/>
      <c r="CS2401" s="488"/>
      <c r="CT2401" s="488"/>
      <c r="CU2401" s="488"/>
      <c r="CV2401" s="488"/>
      <c r="CW2401" s="488"/>
      <c r="CX2401" s="488"/>
      <c r="CY2401" s="554">
        <v>832333330</v>
      </c>
      <c r="CZ2401" s="84">
        <v>166466670</v>
      </c>
      <c r="DA2401" s="110"/>
      <c r="DB2401" s="856" t="s">
        <v>20809</v>
      </c>
      <c r="DC2401" s="565">
        <v>2</v>
      </c>
      <c r="DD2401" s="928" t="s">
        <v>16680</v>
      </c>
      <c r="DE2401" s="565"/>
      <c r="DF2401" s="928"/>
      <c r="DG2401" s="213"/>
      <c r="DH2401" s="214"/>
      <c r="DI2401" s="557">
        <v>41519</v>
      </c>
      <c r="DJ2401" s="111">
        <v>41519</v>
      </c>
      <c r="DK2401" s="558">
        <v>0</v>
      </c>
      <c r="DL2401" s="928"/>
      <c r="DM2401" s="619" t="s">
        <v>20721</v>
      </c>
      <c r="DN2401" s="890">
        <v>832333330</v>
      </c>
      <c r="DO2401" s="118">
        <v>41523</v>
      </c>
      <c r="DP2401" s="118">
        <v>41529</v>
      </c>
      <c r="DQ2401" s="581">
        <v>6</v>
      </c>
      <c r="DR2401" s="928"/>
    </row>
    <row r="2402" spans="1:122" ht="60.75" customHeight="1" thickTop="1" thickBot="1">
      <c r="A2402" s="214" t="s">
        <v>16040</v>
      </c>
      <c r="B2402" s="214" t="s">
        <v>12637</v>
      </c>
      <c r="C2402" s="214" t="s">
        <v>543</v>
      </c>
      <c r="D2402" s="374">
        <v>1</v>
      </c>
      <c r="E2402" s="517">
        <v>41530</v>
      </c>
      <c r="F2402" s="517">
        <v>41519</v>
      </c>
      <c r="G2402" s="517">
        <v>41540</v>
      </c>
      <c r="H2402" s="517">
        <v>41550</v>
      </c>
      <c r="I2402" s="517">
        <v>41550</v>
      </c>
      <c r="J2402" s="382">
        <v>12</v>
      </c>
      <c r="K2402" s="866">
        <v>41915</v>
      </c>
      <c r="L2402" s="520">
        <v>41530</v>
      </c>
      <c r="M2402" s="239"/>
      <c r="N2402" s="214" t="s">
        <v>15012</v>
      </c>
      <c r="O2402" s="1143">
        <v>900180913</v>
      </c>
      <c r="P2402" s="530" t="s">
        <v>19242</v>
      </c>
      <c r="Q2402" s="530" t="s">
        <v>19243</v>
      </c>
      <c r="R2402" s="530" t="s">
        <v>1097</v>
      </c>
      <c r="S2402" s="530" t="s">
        <v>1097</v>
      </c>
      <c r="T2402" s="530" t="s">
        <v>1097</v>
      </c>
      <c r="U2402" s="530" t="s">
        <v>1097</v>
      </c>
      <c r="V2402" s="530" t="s">
        <v>1097</v>
      </c>
      <c r="W2402" s="530" t="s">
        <v>1097</v>
      </c>
      <c r="X2402" s="859"/>
      <c r="Y2402" s="859"/>
      <c r="Z2402" s="859"/>
      <c r="AA2402" s="859"/>
      <c r="AB2402" s="214" t="s">
        <v>16056</v>
      </c>
      <c r="AC2402" s="214"/>
      <c r="AD2402" s="214" t="s">
        <v>16063</v>
      </c>
      <c r="AE2402" s="214" t="s">
        <v>16057</v>
      </c>
      <c r="AF2402" s="192" t="s">
        <v>12525</v>
      </c>
      <c r="AG2402" s="626" t="s">
        <v>16058</v>
      </c>
      <c r="AH2402" s="697">
        <v>383235200</v>
      </c>
      <c r="AI2402" s="634">
        <v>215436800</v>
      </c>
      <c r="AJ2402" s="634">
        <v>598672000</v>
      </c>
      <c r="AK2402" s="214" t="s">
        <v>16059</v>
      </c>
      <c r="AL2402" s="214" t="s">
        <v>156</v>
      </c>
      <c r="AM2402" s="86">
        <v>383235200</v>
      </c>
      <c r="AN2402" s="543" t="s">
        <v>14315</v>
      </c>
      <c r="AO2402" s="543" t="s">
        <v>14315</v>
      </c>
      <c r="AP2402" s="169"/>
      <c r="AQ2402" s="84">
        <v>268264640</v>
      </c>
      <c r="AR2402" s="375">
        <v>41550</v>
      </c>
      <c r="AS2402" s="603">
        <v>619</v>
      </c>
      <c r="AT2402" s="488"/>
      <c r="AU2402" s="488"/>
      <c r="AV2402" s="470"/>
      <c r="AW2402" s="488"/>
      <c r="AX2402" s="488"/>
      <c r="AY2402" s="488"/>
      <c r="AZ2402" s="488"/>
      <c r="BA2402" s="488"/>
      <c r="BB2402" s="488"/>
      <c r="BC2402" s="488"/>
      <c r="BD2402" s="488"/>
      <c r="BE2402" s="488"/>
      <c r="BF2402" s="488"/>
      <c r="BG2402" s="488"/>
      <c r="BH2402" s="488"/>
      <c r="BI2402" s="488"/>
      <c r="BJ2402" s="488"/>
      <c r="BK2402" s="488"/>
      <c r="BL2402" s="488"/>
      <c r="BM2402" s="488"/>
      <c r="BN2402" s="488"/>
      <c r="BO2402" s="488"/>
      <c r="BP2402" s="488"/>
      <c r="BQ2402" s="488"/>
      <c r="BR2402" s="488"/>
      <c r="BS2402" s="488"/>
      <c r="BT2402" s="488"/>
      <c r="BU2402" s="488"/>
      <c r="BV2402" s="488"/>
      <c r="BW2402" s="488"/>
      <c r="BX2402" s="488"/>
      <c r="BY2402" s="488"/>
      <c r="BZ2402" s="488"/>
      <c r="CA2402" s="488"/>
      <c r="CB2402" s="488"/>
      <c r="CC2402" s="488"/>
      <c r="CD2402" s="488"/>
      <c r="CE2402" s="488"/>
      <c r="CF2402" s="488"/>
      <c r="CG2402" s="488"/>
      <c r="CH2402" s="488"/>
      <c r="CI2402" s="488"/>
      <c r="CJ2402" s="488"/>
      <c r="CK2402" s="488"/>
      <c r="CL2402" s="488"/>
      <c r="CM2402" s="488"/>
      <c r="CN2402" s="488"/>
      <c r="CO2402" s="488"/>
      <c r="CP2402" s="488"/>
      <c r="CQ2402" s="488"/>
      <c r="CR2402" s="488"/>
      <c r="CS2402" s="488"/>
      <c r="CT2402" s="488"/>
      <c r="CU2402" s="488"/>
      <c r="CV2402" s="488"/>
      <c r="CW2402" s="488"/>
      <c r="CX2402" s="488"/>
      <c r="CY2402" s="554">
        <v>268264640</v>
      </c>
      <c r="CZ2402" s="84">
        <v>114970560</v>
      </c>
      <c r="DA2402" s="110"/>
      <c r="DB2402" s="856" t="s">
        <v>20280</v>
      </c>
      <c r="DC2402" s="565">
        <v>2</v>
      </c>
      <c r="DD2402" s="928" t="s">
        <v>16680</v>
      </c>
      <c r="DE2402" s="565"/>
      <c r="DF2402" s="928"/>
      <c r="DG2402" s="213"/>
      <c r="DH2402" s="214"/>
      <c r="DI2402" s="557">
        <v>41530</v>
      </c>
      <c r="DJ2402" s="111">
        <v>41521</v>
      </c>
      <c r="DK2402" s="558">
        <v>2</v>
      </c>
      <c r="DL2402" s="928"/>
      <c r="DM2402" s="619" t="s">
        <v>20674</v>
      </c>
      <c r="DN2402" s="890">
        <v>268264640</v>
      </c>
      <c r="DO2402" s="118">
        <v>41533</v>
      </c>
      <c r="DP2402" s="118">
        <v>41534</v>
      </c>
      <c r="DQ2402" s="581">
        <v>1</v>
      </c>
      <c r="DR2402" s="928"/>
    </row>
    <row r="2403" spans="1:122" ht="60.75" customHeight="1" thickTop="1" thickBot="1">
      <c r="A2403" s="214" t="s">
        <v>16041</v>
      </c>
      <c r="B2403" s="214" t="s">
        <v>3633</v>
      </c>
      <c r="C2403" s="214" t="s">
        <v>543</v>
      </c>
      <c r="D2403" s="374">
        <v>1</v>
      </c>
      <c r="E2403" s="517">
        <v>41540</v>
      </c>
      <c r="F2403" s="517">
        <v>41519</v>
      </c>
      <c r="G2403" s="517">
        <v>41557</v>
      </c>
      <c r="H2403" s="517">
        <v>41575</v>
      </c>
      <c r="I2403" s="517">
        <v>41575</v>
      </c>
      <c r="J2403" s="382">
        <v>4</v>
      </c>
      <c r="K2403" s="866">
        <v>41698</v>
      </c>
      <c r="L2403" s="520">
        <v>41540</v>
      </c>
      <c r="M2403" s="239"/>
      <c r="N2403" s="214" t="s">
        <v>3758</v>
      </c>
      <c r="O2403" s="1143">
        <v>816006661</v>
      </c>
      <c r="P2403" s="530" t="s">
        <v>19244</v>
      </c>
      <c r="Q2403" s="530">
        <v>14894198</v>
      </c>
      <c r="R2403" s="530" t="s">
        <v>1097</v>
      </c>
      <c r="S2403" s="530" t="s">
        <v>1097</v>
      </c>
      <c r="T2403" s="530" t="s">
        <v>1097</v>
      </c>
      <c r="U2403" s="530" t="s">
        <v>1097</v>
      </c>
      <c r="V2403" s="530" t="s">
        <v>1097</v>
      </c>
      <c r="W2403" s="530" t="s">
        <v>1097</v>
      </c>
      <c r="X2403" s="859"/>
      <c r="Y2403" s="859"/>
      <c r="Z2403" s="859"/>
      <c r="AA2403" s="859"/>
      <c r="AB2403" s="214" t="s">
        <v>16062</v>
      </c>
      <c r="AC2403" s="214"/>
      <c r="AD2403" s="214" t="s">
        <v>16063</v>
      </c>
      <c r="AE2403" s="214" t="s">
        <v>10244</v>
      </c>
      <c r="AF2403" s="214">
        <v>177</v>
      </c>
      <c r="AG2403" s="626" t="s">
        <v>16064</v>
      </c>
      <c r="AH2403" s="697">
        <v>119855000</v>
      </c>
      <c r="AI2403" s="634">
        <v>40000000</v>
      </c>
      <c r="AJ2403" s="634">
        <v>159855000</v>
      </c>
      <c r="AK2403" s="214" t="s">
        <v>16059</v>
      </c>
      <c r="AL2403" s="214" t="s">
        <v>156</v>
      </c>
      <c r="AM2403" s="86">
        <v>119855000</v>
      </c>
      <c r="AN2403" s="541" t="s">
        <v>11047</v>
      </c>
      <c r="AO2403" s="543" t="s">
        <v>11045</v>
      </c>
      <c r="AP2403" s="169"/>
      <c r="AQ2403" s="84">
        <v>119855000</v>
      </c>
      <c r="AR2403" s="375">
        <v>41575</v>
      </c>
      <c r="AS2403" s="603">
        <v>638</v>
      </c>
      <c r="AT2403" s="488"/>
      <c r="AU2403" s="488"/>
      <c r="AV2403" s="470"/>
      <c r="AW2403" s="488"/>
      <c r="AX2403" s="488"/>
      <c r="AY2403" s="488"/>
      <c r="AZ2403" s="488"/>
      <c r="BA2403" s="488"/>
      <c r="BB2403" s="488"/>
      <c r="BC2403" s="488"/>
      <c r="BD2403" s="488"/>
      <c r="BE2403" s="488"/>
      <c r="BF2403" s="488"/>
      <c r="BG2403" s="488"/>
      <c r="BH2403" s="488"/>
      <c r="BI2403" s="488"/>
      <c r="BJ2403" s="488"/>
      <c r="BK2403" s="488"/>
      <c r="BL2403" s="488"/>
      <c r="BM2403" s="488"/>
      <c r="BN2403" s="488"/>
      <c r="BO2403" s="488"/>
      <c r="BP2403" s="488"/>
      <c r="BQ2403" s="488"/>
      <c r="BR2403" s="488"/>
      <c r="BS2403" s="488"/>
      <c r="BT2403" s="488"/>
      <c r="BU2403" s="488"/>
      <c r="BV2403" s="488"/>
      <c r="BW2403" s="488"/>
      <c r="BX2403" s="488"/>
      <c r="BY2403" s="488"/>
      <c r="BZ2403" s="488"/>
      <c r="CA2403" s="488"/>
      <c r="CB2403" s="488"/>
      <c r="CC2403" s="488"/>
      <c r="CD2403" s="488"/>
      <c r="CE2403" s="488"/>
      <c r="CF2403" s="488"/>
      <c r="CG2403" s="488"/>
      <c r="CH2403" s="488"/>
      <c r="CI2403" s="488"/>
      <c r="CJ2403" s="488"/>
      <c r="CK2403" s="488"/>
      <c r="CL2403" s="488"/>
      <c r="CM2403" s="488"/>
      <c r="CN2403" s="488"/>
      <c r="CO2403" s="488"/>
      <c r="CP2403" s="488"/>
      <c r="CQ2403" s="488"/>
      <c r="CR2403" s="488"/>
      <c r="CS2403" s="488"/>
      <c r="CT2403" s="488"/>
      <c r="CU2403" s="488"/>
      <c r="CV2403" s="488"/>
      <c r="CW2403" s="488"/>
      <c r="CX2403" s="488"/>
      <c r="CY2403" s="554">
        <v>119855000</v>
      </c>
      <c r="CZ2403" s="84">
        <v>0</v>
      </c>
      <c r="DA2403" s="110"/>
      <c r="DB2403" s="856" t="s">
        <v>20809</v>
      </c>
      <c r="DC2403" s="565">
        <v>1</v>
      </c>
      <c r="DD2403" s="928" t="s">
        <v>16680</v>
      </c>
      <c r="DE2403" s="565"/>
      <c r="DF2403" s="928"/>
      <c r="DG2403" s="213"/>
      <c r="DH2403" s="214"/>
      <c r="DI2403" s="557">
        <v>41540</v>
      </c>
      <c r="DJ2403" s="111">
        <v>41521</v>
      </c>
      <c r="DK2403" s="558">
        <v>2</v>
      </c>
      <c r="DL2403" s="928"/>
      <c r="DM2403" s="619" t="s">
        <v>20570</v>
      </c>
      <c r="DN2403" s="890">
        <v>119855000</v>
      </c>
      <c r="DO2403" s="118">
        <v>41533</v>
      </c>
      <c r="DP2403" s="118">
        <v>41534</v>
      </c>
      <c r="DQ2403" s="581">
        <v>1</v>
      </c>
      <c r="DR2403" s="928"/>
    </row>
    <row r="2404" spans="1:122" ht="60.75" customHeight="1" thickTop="1" thickBot="1">
      <c r="A2404" s="214" t="s">
        <v>16042</v>
      </c>
      <c r="B2404" s="214" t="s">
        <v>3633</v>
      </c>
      <c r="C2404" s="214" t="s">
        <v>543</v>
      </c>
      <c r="D2404" s="374">
        <v>1</v>
      </c>
      <c r="E2404" s="517">
        <v>41540</v>
      </c>
      <c r="F2404" s="517">
        <v>41519</v>
      </c>
      <c r="G2404" s="517">
        <v>41569</v>
      </c>
      <c r="H2404" s="520">
        <v>41596</v>
      </c>
      <c r="I2404" s="517">
        <v>41596</v>
      </c>
      <c r="J2404" s="382">
        <v>6</v>
      </c>
      <c r="K2404" s="866">
        <v>41777</v>
      </c>
      <c r="L2404" s="517">
        <v>41540</v>
      </c>
      <c r="M2404" s="239"/>
      <c r="N2404" s="214" t="s">
        <v>684</v>
      </c>
      <c r="O2404" s="1143">
        <v>890901389</v>
      </c>
      <c r="P2404" s="530" t="s">
        <v>19245</v>
      </c>
      <c r="Q2404" s="530">
        <v>10288394</v>
      </c>
      <c r="R2404" s="530" t="s">
        <v>1097</v>
      </c>
      <c r="S2404" s="530" t="s">
        <v>1097</v>
      </c>
      <c r="T2404" s="530" t="s">
        <v>1097</v>
      </c>
      <c r="U2404" s="530" t="s">
        <v>1097</v>
      </c>
      <c r="V2404" s="530" t="s">
        <v>1097</v>
      </c>
      <c r="W2404" s="530" t="s">
        <v>1097</v>
      </c>
      <c r="X2404" s="859"/>
      <c r="Y2404" s="859"/>
      <c r="Z2404" s="859"/>
      <c r="AA2404" s="859"/>
      <c r="AB2404" s="214" t="s">
        <v>16066</v>
      </c>
      <c r="AC2404" s="214"/>
      <c r="AD2404" s="214" t="s">
        <v>16063</v>
      </c>
      <c r="AE2404" s="214" t="s">
        <v>10244</v>
      </c>
      <c r="AF2404" s="214">
        <v>177</v>
      </c>
      <c r="AG2404" s="626" t="s">
        <v>16067</v>
      </c>
      <c r="AH2404" s="697">
        <v>251352000</v>
      </c>
      <c r="AI2404" s="634">
        <v>80347704</v>
      </c>
      <c r="AJ2404" s="634">
        <v>331699704</v>
      </c>
      <c r="AK2404" s="214" t="s">
        <v>16059</v>
      </c>
      <c r="AL2404" s="214" t="s">
        <v>156</v>
      </c>
      <c r="AM2404" s="86">
        <v>251352000</v>
      </c>
      <c r="AN2404" s="543" t="s">
        <v>16054</v>
      </c>
      <c r="AO2404" s="543" t="s">
        <v>8485</v>
      </c>
      <c r="AP2404" s="169"/>
      <c r="AQ2404" s="366">
        <v>251352000</v>
      </c>
      <c r="AR2404" s="375">
        <v>41596</v>
      </c>
      <c r="AS2404" s="603">
        <v>657</v>
      </c>
      <c r="AT2404" s="488"/>
      <c r="AU2404" s="488"/>
      <c r="AV2404" s="470"/>
      <c r="AW2404" s="488"/>
      <c r="AX2404" s="488"/>
      <c r="AY2404" s="488"/>
      <c r="AZ2404" s="488"/>
      <c r="BA2404" s="488"/>
      <c r="BB2404" s="488"/>
      <c r="BC2404" s="488"/>
      <c r="BD2404" s="488"/>
      <c r="BE2404" s="488"/>
      <c r="BF2404" s="488"/>
      <c r="BG2404" s="488"/>
      <c r="BH2404" s="488"/>
      <c r="BI2404" s="488"/>
      <c r="BJ2404" s="488"/>
      <c r="BK2404" s="488"/>
      <c r="BL2404" s="488"/>
      <c r="BM2404" s="488"/>
      <c r="BN2404" s="488"/>
      <c r="BO2404" s="488"/>
      <c r="BP2404" s="488"/>
      <c r="BQ2404" s="488"/>
      <c r="BR2404" s="488"/>
      <c r="BS2404" s="488"/>
      <c r="BT2404" s="488"/>
      <c r="BU2404" s="488"/>
      <c r="BV2404" s="488"/>
      <c r="BW2404" s="488"/>
      <c r="BX2404" s="488"/>
      <c r="BY2404" s="488"/>
      <c r="BZ2404" s="488"/>
      <c r="CA2404" s="488"/>
      <c r="CB2404" s="488"/>
      <c r="CC2404" s="488"/>
      <c r="CD2404" s="488"/>
      <c r="CE2404" s="488"/>
      <c r="CF2404" s="488"/>
      <c r="CG2404" s="488"/>
      <c r="CH2404" s="488"/>
      <c r="CI2404" s="488"/>
      <c r="CJ2404" s="488"/>
      <c r="CK2404" s="488"/>
      <c r="CL2404" s="488"/>
      <c r="CM2404" s="488"/>
      <c r="CN2404" s="488"/>
      <c r="CO2404" s="488"/>
      <c r="CP2404" s="488"/>
      <c r="CQ2404" s="488"/>
      <c r="CR2404" s="488"/>
      <c r="CS2404" s="488"/>
      <c r="CT2404" s="488"/>
      <c r="CU2404" s="488"/>
      <c r="CV2404" s="488"/>
      <c r="CW2404" s="488"/>
      <c r="CX2404" s="488"/>
      <c r="CY2404" s="554">
        <v>251352000</v>
      </c>
      <c r="CZ2404" s="84">
        <v>0</v>
      </c>
      <c r="DA2404" s="110"/>
      <c r="DB2404" s="856" t="s">
        <v>20280</v>
      </c>
      <c r="DC2404" s="565">
        <v>2</v>
      </c>
      <c r="DD2404" s="928" t="s">
        <v>16680</v>
      </c>
      <c r="DE2404" s="565"/>
      <c r="DF2404" s="928"/>
      <c r="DG2404" s="213"/>
      <c r="DH2404" s="214"/>
      <c r="DI2404" s="557">
        <v>41540</v>
      </c>
      <c r="DJ2404" s="111">
        <v>41521</v>
      </c>
      <c r="DK2404" s="558">
        <v>2</v>
      </c>
      <c r="DL2404" s="928"/>
      <c r="DM2404" s="619" t="s">
        <v>20570</v>
      </c>
      <c r="DN2404" s="890">
        <v>251352000</v>
      </c>
      <c r="DO2404" s="118">
        <v>41537</v>
      </c>
      <c r="DP2404" s="118">
        <v>41540</v>
      </c>
      <c r="DQ2404" s="581">
        <v>3</v>
      </c>
      <c r="DR2404" s="928"/>
    </row>
    <row r="2405" spans="1:122" ht="60.75" customHeight="1" thickTop="1" thickBot="1">
      <c r="A2405" s="214" t="s">
        <v>16043</v>
      </c>
      <c r="B2405" s="214" t="s">
        <v>3633</v>
      </c>
      <c r="C2405" s="214" t="s">
        <v>543</v>
      </c>
      <c r="D2405" s="374">
        <v>1</v>
      </c>
      <c r="E2405" s="517">
        <v>41540</v>
      </c>
      <c r="F2405" s="517">
        <v>41519</v>
      </c>
      <c r="G2405" s="517">
        <v>41557</v>
      </c>
      <c r="H2405" s="517">
        <v>41575</v>
      </c>
      <c r="I2405" s="517">
        <v>41575</v>
      </c>
      <c r="J2405" s="382">
        <v>8</v>
      </c>
      <c r="K2405" s="866">
        <v>41818</v>
      </c>
      <c r="L2405" s="520">
        <v>41540</v>
      </c>
      <c r="M2405" s="239"/>
      <c r="N2405" s="214" t="s">
        <v>3758</v>
      </c>
      <c r="O2405" s="1143">
        <v>816006661</v>
      </c>
      <c r="P2405" s="530" t="s">
        <v>19246</v>
      </c>
      <c r="Q2405" s="530" t="s">
        <v>19247</v>
      </c>
      <c r="R2405" s="530" t="s">
        <v>1097</v>
      </c>
      <c r="S2405" s="530" t="s">
        <v>1097</v>
      </c>
      <c r="T2405" s="530" t="s">
        <v>1097</v>
      </c>
      <c r="U2405" s="530" t="s">
        <v>1097</v>
      </c>
      <c r="V2405" s="530" t="s">
        <v>1097</v>
      </c>
      <c r="W2405" s="530" t="s">
        <v>1097</v>
      </c>
      <c r="X2405" s="859"/>
      <c r="Y2405" s="859"/>
      <c r="Z2405" s="859"/>
      <c r="AA2405" s="859"/>
      <c r="AB2405" s="214" t="s">
        <v>16068</v>
      </c>
      <c r="AC2405" s="214"/>
      <c r="AD2405" s="214" t="s">
        <v>16063</v>
      </c>
      <c r="AE2405" s="214" t="s">
        <v>10244</v>
      </c>
      <c r="AF2405" s="214">
        <v>177</v>
      </c>
      <c r="AG2405" s="626" t="s">
        <v>16069</v>
      </c>
      <c r="AH2405" s="697">
        <v>88857143</v>
      </c>
      <c r="AI2405" s="634">
        <v>45654286</v>
      </c>
      <c r="AJ2405" s="634">
        <v>134511429</v>
      </c>
      <c r="AK2405" s="214" t="s">
        <v>16059</v>
      </c>
      <c r="AL2405" s="214" t="s">
        <v>156</v>
      </c>
      <c r="AM2405" s="86">
        <v>88857143</v>
      </c>
      <c r="AN2405" s="541" t="s">
        <v>11047</v>
      </c>
      <c r="AO2405" s="543" t="s">
        <v>11045</v>
      </c>
      <c r="AP2405" s="169"/>
      <c r="AQ2405" s="84">
        <v>88857143</v>
      </c>
      <c r="AR2405" s="375">
        <v>41575</v>
      </c>
      <c r="AS2405" s="603">
        <v>638</v>
      </c>
      <c r="AT2405" s="488"/>
      <c r="AU2405" s="488"/>
      <c r="AV2405" s="470"/>
      <c r="AW2405" s="488"/>
      <c r="AX2405" s="488"/>
      <c r="AY2405" s="488"/>
      <c r="AZ2405" s="488"/>
      <c r="BA2405" s="488"/>
      <c r="BB2405" s="488"/>
      <c r="BC2405" s="488"/>
      <c r="BD2405" s="488"/>
      <c r="BE2405" s="488"/>
      <c r="BF2405" s="488"/>
      <c r="BG2405" s="488"/>
      <c r="BH2405" s="488"/>
      <c r="BI2405" s="488"/>
      <c r="BJ2405" s="488"/>
      <c r="BK2405" s="488"/>
      <c r="BL2405" s="488"/>
      <c r="BM2405" s="488"/>
      <c r="BN2405" s="488"/>
      <c r="BO2405" s="488"/>
      <c r="BP2405" s="488"/>
      <c r="BQ2405" s="488"/>
      <c r="BR2405" s="488"/>
      <c r="BS2405" s="488"/>
      <c r="BT2405" s="488"/>
      <c r="BU2405" s="488"/>
      <c r="BV2405" s="488"/>
      <c r="BW2405" s="488"/>
      <c r="BX2405" s="488"/>
      <c r="BY2405" s="488"/>
      <c r="BZ2405" s="488"/>
      <c r="CA2405" s="488"/>
      <c r="CB2405" s="488"/>
      <c r="CC2405" s="488"/>
      <c r="CD2405" s="488"/>
      <c r="CE2405" s="488"/>
      <c r="CF2405" s="488"/>
      <c r="CG2405" s="488"/>
      <c r="CH2405" s="488"/>
      <c r="CI2405" s="488"/>
      <c r="CJ2405" s="488"/>
      <c r="CK2405" s="488"/>
      <c r="CL2405" s="488"/>
      <c r="CM2405" s="488"/>
      <c r="CN2405" s="488"/>
      <c r="CO2405" s="488"/>
      <c r="CP2405" s="488"/>
      <c r="CQ2405" s="488"/>
      <c r="CR2405" s="488"/>
      <c r="CS2405" s="488"/>
      <c r="CT2405" s="488"/>
      <c r="CU2405" s="488"/>
      <c r="CV2405" s="488"/>
      <c r="CW2405" s="488"/>
      <c r="CX2405" s="488"/>
      <c r="CY2405" s="554">
        <v>88857143</v>
      </c>
      <c r="CZ2405" s="84">
        <v>0</v>
      </c>
      <c r="DA2405" s="110"/>
      <c r="DB2405" s="856" t="s">
        <v>20280</v>
      </c>
      <c r="DC2405" s="565">
        <v>2</v>
      </c>
      <c r="DD2405" s="928" t="s">
        <v>16680</v>
      </c>
      <c r="DE2405" s="565"/>
      <c r="DF2405" s="928"/>
      <c r="DG2405" s="213"/>
      <c r="DH2405" s="214"/>
      <c r="DI2405" s="557">
        <v>41540</v>
      </c>
      <c r="DJ2405" s="111">
        <v>41521</v>
      </c>
      <c r="DK2405" s="558">
        <v>2</v>
      </c>
      <c r="DL2405" s="928"/>
      <c r="DM2405" s="619" t="s">
        <v>20570</v>
      </c>
      <c r="DN2405" s="890">
        <v>88857143</v>
      </c>
      <c r="DO2405" s="118">
        <v>41541</v>
      </c>
      <c r="DP2405" s="118">
        <v>41544</v>
      </c>
      <c r="DQ2405" s="581">
        <v>3</v>
      </c>
      <c r="DR2405" s="928"/>
    </row>
    <row r="2406" spans="1:122" ht="60.75" customHeight="1" thickTop="1" thickBot="1">
      <c r="A2406" s="214" t="s">
        <v>16065</v>
      </c>
      <c r="B2406" s="214" t="s">
        <v>16076</v>
      </c>
      <c r="C2406" s="214" t="s">
        <v>15468</v>
      </c>
      <c r="D2406" s="374">
        <v>1</v>
      </c>
      <c r="E2406" s="517">
        <v>41521</v>
      </c>
      <c r="F2406" s="517">
        <v>41521</v>
      </c>
      <c r="G2406" s="517">
        <v>41590</v>
      </c>
      <c r="H2406" s="526">
        <v>41605</v>
      </c>
      <c r="I2406" s="517">
        <v>41521</v>
      </c>
      <c r="J2406" s="382">
        <v>5</v>
      </c>
      <c r="K2406" s="866">
        <v>41674</v>
      </c>
      <c r="L2406" s="517">
        <v>41521</v>
      </c>
      <c r="M2406" s="239"/>
      <c r="N2406" s="214" t="s">
        <v>16077</v>
      </c>
      <c r="O2406" s="1143" t="s">
        <v>16078</v>
      </c>
      <c r="P2406" s="530" t="s">
        <v>1097</v>
      </c>
      <c r="Q2406" s="530" t="s">
        <v>1097</v>
      </c>
      <c r="R2406" s="530" t="s">
        <v>1097</v>
      </c>
      <c r="S2406" s="530" t="s">
        <v>1097</v>
      </c>
      <c r="T2406" s="530" t="s">
        <v>1097</v>
      </c>
      <c r="U2406" s="530" t="s">
        <v>1097</v>
      </c>
      <c r="V2406" s="530" t="s">
        <v>1097</v>
      </c>
      <c r="W2406" s="530" t="s">
        <v>1097</v>
      </c>
      <c r="X2406" s="859"/>
      <c r="Y2406" s="859"/>
      <c r="Z2406" s="859"/>
      <c r="AA2406" s="859"/>
      <c r="AB2406" s="214" t="s">
        <v>17472</v>
      </c>
      <c r="AC2406" s="214"/>
      <c r="AD2406" s="214"/>
      <c r="AE2406" s="214" t="s">
        <v>11443</v>
      </c>
      <c r="AF2406" s="214" t="s">
        <v>14528</v>
      </c>
      <c r="AG2406" s="626" t="s">
        <v>16538</v>
      </c>
      <c r="AH2406" s="697">
        <v>1858450152</v>
      </c>
      <c r="AI2406" s="634">
        <v>0</v>
      </c>
      <c r="AJ2406" s="634">
        <v>1858450152</v>
      </c>
      <c r="AK2406" s="214" t="s">
        <v>16079</v>
      </c>
      <c r="AL2406" s="214" t="s">
        <v>156</v>
      </c>
      <c r="AM2406" s="86">
        <v>1858450152</v>
      </c>
      <c r="AN2406" s="541" t="s">
        <v>16080</v>
      </c>
      <c r="AO2406" s="543" t="s">
        <v>16081</v>
      </c>
      <c r="AP2406" s="169"/>
      <c r="AQ2406" s="84">
        <v>639577319.23000002</v>
      </c>
      <c r="AR2406" s="375">
        <v>41605</v>
      </c>
      <c r="AS2406" s="603">
        <v>683</v>
      </c>
      <c r="AT2406" s="488">
        <v>754530761</v>
      </c>
      <c r="AU2406" s="764">
        <v>41697</v>
      </c>
      <c r="AV2406" s="470">
        <v>764</v>
      </c>
      <c r="AW2406" s="488"/>
      <c r="AX2406" s="488"/>
      <c r="AY2406" s="488"/>
      <c r="AZ2406" s="488"/>
      <c r="BA2406" s="488"/>
      <c r="BB2406" s="488"/>
      <c r="BC2406" s="488"/>
      <c r="BD2406" s="488"/>
      <c r="BE2406" s="488"/>
      <c r="BF2406" s="488"/>
      <c r="BG2406" s="488"/>
      <c r="BH2406" s="488"/>
      <c r="BI2406" s="488"/>
      <c r="BJ2406" s="488"/>
      <c r="BK2406" s="488"/>
      <c r="BL2406" s="488"/>
      <c r="BM2406" s="488"/>
      <c r="BN2406" s="488"/>
      <c r="BO2406" s="488"/>
      <c r="BP2406" s="488"/>
      <c r="BQ2406" s="488"/>
      <c r="BR2406" s="488"/>
      <c r="BS2406" s="488"/>
      <c r="BT2406" s="488"/>
      <c r="BU2406" s="488"/>
      <c r="BV2406" s="488"/>
      <c r="BW2406" s="488"/>
      <c r="BX2406" s="488"/>
      <c r="BY2406" s="488"/>
      <c r="BZ2406" s="488"/>
      <c r="CA2406" s="488"/>
      <c r="CB2406" s="488"/>
      <c r="CC2406" s="488"/>
      <c r="CD2406" s="488"/>
      <c r="CE2406" s="488"/>
      <c r="CF2406" s="488"/>
      <c r="CG2406" s="488"/>
      <c r="CH2406" s="488"/>
      <c r="CI2406" s="488"/>
      <c r="CJ2406" s="488"/>
      <c r="CK2406" s="488"/>
      <c r="CL2406" s="488"/>
      <c r="CM2406" s="488"/>
      <c r="CN2406" s="488"/>
      <c r="CO2406" s="488"/>
      <c r="CP2406" s="488"/>
      <c r="CQ2406" s="488"/>
      <c r="CR2406" s="488"/>
      <c r="CS2406" s="488"/>
      <c r="CT2406" s="488"/>
      <c r="CU2406" s="488"/>
      <c r="CV2406" s="488"/>
      <c r="CW2406" s="488"/>
      <c r="CX2406" s="488"/>
      <c r="CY2406" s="554">
        <v>1394108080.23</v>
      </c>
      <c r="CZ2406" s="84">
        <v>464342071.76999998</v>
      </c>
      <c r="DA2406" s="110"/>
      <c r="DB2406" s="856" t="s">
        <v>20809</v>
      </c>
      <c r="DC2406" s="565">
        <v>3</v>
      </c>
      <c r="DD2406" s="928" t="s">
        <v>16681</v>
      </c>
      <c r="DE2406" s="565"/>
      <c r="DF2406" s="928"/>
      <c r="DG2406" s="213"/>
      <c r="DH2406" s="214"/>
      <c r="DI2406" s="557"/>
      <c r="DJ2406" s="111">
        <v>41521</v>
      </c>
      <c r="DK2406" s="558">
        <v>0</v>
      </c>
      <c r="DL2406" s="928"/>
      <c r="DM2406" s="619" t="s">
        <v>20564</v>
      </c>
      <c r="DN2406" s="890">
        <v>1394108080.23</v>
      </c>
      <c r="DO2406" s="111"/>
      <c r="DP2406" s="111"/>
      <c r="DQ2406" s="928"/>
      <c r="DR2406" s="928"/>
    </row>
    <row r="2407" spans="1:122" ht="60.75" customHeight="1" thickTop="1" thickBot="1">
      <c r="A2407" s="214" t="s">
        <v>17459</v>
      </c>
      <c r="B2407" s="214" t="s">
        <v>12570</v>
      </c>
      <c r="C2407" s="214" t="s">
        <v>539</v>
      </c>
      <c r="D2407" s="374">
        <v>1</v>
      </c>
      <c r="E2407" s="517">
        <v>41562</v>
      </c>
      <c r="F2407" s="517">
        <v>41521</v>
      </c>
      <c r="G2407" s="517">
        <v>41584</v>
      </c>
      <c r="H2407" s="517"/>
      <c r="I2407" s="517" t="s">
        <v>5126</v>
      </c>
      <c r="J2407" s="382">
        <v>12</v>
      </c>
      <c r="K2407" s="866" t="e">
        <v>#VALUE!</v>
      </c>
      <c r="L2407" s="520">
        <v>41562</v>
      </c>
      <c r="M2407" s="239"/>
      <c r="N2407" s="214" t="s">
        <v>16073</v>
      </c>
      <c r="O2407" s="1143">
        <v>891800498</v>
      </c>
      <c r="P2407" s="530" t="s">
        <v>17920</v>
      </c>
      <c r="Q2407" s="530" t="s">
        <v>19248</v>
      </c>
      <c r="R2407" s="530" t="s">
        <v>1097</v>
      </c>
      <c r="S2407" s="530" t="s">
        <v>1097</v>
      </c>
      <c r="T2407" s="530" t="s">
        <v>1097</v>
      </c>
      <c r="U2407" s="530" t="s">
        <v>1097</v>
      </c>
      <c r="V2407" s="530" t="s">
        <v>1097</v>
      </c>
      <c r="W2407" s="530" t="s">
        <v>1097</v>
      </c>
      <c r="X2407" s="859"/>
      <c r="Y2407" s="859"/>
      <c r="Z2407" s="859"/>
      <c r="AA2407" s="859"/>
      <c r="AB2407" s="214" t="s">
        <v>16074</v>
      </c>
      <c r="AC2407" s="214"/>
      <c r="AD2407" s="214"/>
      <c r="AE2407" s="214" t="s">
        <v>11443</v>
      </c>
      <c r="AF2407" s="214" t="s">
        <v>15130</v>
      </c>
      <c r="AG2407" s="626" t="s">
        <v>16075</v>
      </c>
      <c r="AH2407" s="697">
        <v>2900000000</v>
      </c>
      <c r="AI2407" s="634">
        <v>1138000000</v>
      </c>
      <c r="AJ2407" s="634">
        <v>4038000000</v>
      </c>
      <c r="AK2407" s="214" t="s">
        <v>16098</v>
      </c>
      <c r="AL2407" s="214" t="s">
        <v>527</v>
      </c>
      <c r="AM2407" s="86">
        <v>2900000000</v>
      </c>
      <c r="AN2407" s="541" t="s">
        <v>1472</v>
      </c>
      <c r="AO2407" s="543" t="s">
        <v>11466</v>
      </c>
      <c r="AP2407" s="169"/>
      <c r="AQ2407" s="84"/>
      <c r="AR2407" s="375"/>
      <c r="AS2407" s="603"/>
      <c r="AT2407" s="488"/>
      <c r="AU2407" s="488"/>
      <c r="AV2407" s="470"/>
      <c r="AW2407" s="488"/>
      <c r="AX2407" s="488"/>
      <c r="AY2407" s="488"/>
      <c r="AZ2407" s="488"/>
      <c r="BA2407" s="488"/>
      <c r="BB2407" s="488"/>
      <c r="BC2407" s="488"/>
      <c r="BD2407" s="488"/>
      <c r="BE2407" s="488"/>
      <c r="BF2407" s="488"/>
      <c r="BG2407" s="488"/>
      <c r="BH2407" s="488"/>
      <c r="BI2407" s="488"/>
      <c r="BJ2407" s="488"/>
      <c r="BK2407" s="488"/>
      <c r="BL2407" s="488"/>
      <c r="BM2407" s="488"/>
      <c r="BN2407" s="488"/>
      <c r="BO2407" s="488"/>
      <c r="BP2407" s="488"/>
      <c r="BQ2407" s="488"/>
      <c r="BR2407" s="488"/>
      <c r="BS2407" s="488"/>
      <c r="BT2407" s="488"/>
      <c r="BU2407" s="488"/>
      <c r="BV2407" s="488"/>
      <c r="BW2407" s="488"/>
      <c r="BX2407" s="488"/>
      <c r="BY2407" s="488"/>
      <c r="BZ2407" s="488"/>
      <c r="CA2407" s="488"/>
      <c r="CB2407" s="488"/>
      <c r="CC2407" s="488"/>
      <c r="CD2407" s="488"/>
      <c r="CE2407" s="488"/>
      <c r="CF2407" s="488"/>
      <c r="CG2407" s="488"/>
      <c r="CH2407" s="488"/>
      <c r="CI2407" s="488"/>
      <c r="CJ2407" s="488"/>
      <c r="CK2407" s="488"/>
      <c r="CL2407" s="488"/>
      <c r="CM2407" s="488"/>
      <c r="CN2407" s="488"/>
      <c r="CO2407" s="488"/>
      <c r="CP2407" s="488"/>
      <c r="CQ2407" s="488"/>
      <c r="CR2407" s="488"/>
      <c r="CS2407" s="488"/>
      <c r="CT2407" s="488"/>
      <c r="CU2407" s="488"/>
      <c r="CV2407" s="488"/>
      <c r="CW2407" s="488"/>
      <c r="CX2407" s="488"/>
      <c r="CY2407" s="554">
        <v>0</v>
      </c>
      <c r="CZ2407" s="84">
        <v>2900000000</v>
      </c>
      <c r="DA2407" s="110"/>
      <c r="DB2407" s="856" t="e">
        <v>#VALUE!</v>
      </c>
      <c r="DC2407" s="565">
        <v>1</v>
      </c>
      <c r="DD2407" s="928" t="s">
        <v>16681</v>
      </c>
      <c r="DE2407" s="565"/>
      <c r="DF2407" s="928"/>
      <c r="DG2407" s="213" t="s">
        <v>1097</v>
      </c>
      <c r="DH2407" s="214"/>
      <c r="DI2407" s="557">
        <v>41579</v>
      </c>
      <c r="DJ2407" s="111">
        <v>41523</v>
      </c>
      <c r="DK2407" s="558">
        <v>2</v>
      </c>
      <c r="DL2407" s="928"/>
      <c r="DM2407" s="619" t="s">
        <v>20639</v>
      </c>
      <c r="DN2407" s="890">
        <v>0</v>
      </c>
      <c r="DO2407" s="118">
        <v>41556</v>
      </c>
      <c r="DP2407" s="118">
        <v>41562</v>
      </c>
      <c r="DQ2407" s="581">
        <v>6</v>
      </c>
      <c r="DR2407" s="928"/>
    </row>
    <row r="2408" spans="1:122" ht="60.75" customHeight="1" thickTop="1" thickBot="1">
      <c r="A2408" s="716" t="s">
        <v>16070</v>
      </c>
      <c r="B2408" s="214" t="s">
        <v>16082</v>
      </c>
      <c r="C2408" s="214" t="s">
        <v>543</v>
      </c>
      <c r="D2408" s="374">
        <v>1</v>
      </c>
      <c r="E2408" s="517">
        <v>41623</v>
      </c>
      <c r="F2408" s="517">
        <v>41521</v>
      </c>
      <c r="G2408" s="517">
        <v>41669</v>
      </c>
      <c r="H2408" s="517"/>
      <c r="I2408" s="517">
        <v>41669</v>
      </c>
      <c r="J2408" s="382">
        <v>24</v>
      </c>
      <c r="K2408" s="866">
        <v>42399</v>
      </c>
      <c r="L2408" s="517">
        <v>41661</v>
      </c>
      <c r="M2408" s="239"/>
      <c r="N2408" s="214" t="s">
        <v>750</v>
      </c>
      <c r="O2408" s="1143">
        <v>860013720</v>
      </c>
      <c r="P2408" s="859"/>
      <c r="Q2408" s="859"/>
      <c r="R2408" s="859"/>
      <c r="S2408" s="859"/>
      <c r="T2408" s="859"/>
      <c r="U2408" s="859"/>
      <c r="V2408" s="859"/>
      <c r="W2408" s="859"/>
      <c r="X2408" s="859"/>
      <c r="Y2408" s="859"/>
      <c r="Z2408" s="859"/>
      <c r="AA2408" s="859"/>
      <c r="AB2408" s="214" t="s">
        <v>16083</v>
      </c>
      <c r="AC2408" s="214"/>
      <c r="AD2408" s="214"/>
      <c r="AE2408" s="214" t="s">
        <v>10236</v>
      </c>
      <c r="AF2408" s="192" t="s">
        <v>12982</v>
      </c>
      <c r="AG2408" s="626" t="s">
        <v>16084</v>
      </c>
      <c r="AH2408" s="697">
        <v>256715615</v>
      </c>
      <c r="AI2408" s="634">
        <v>259810119</v>
      </c>
      <c r="AJ2408" s="634">
        <v>516525734</v>
      </c>
      <c r="AK2408" s="214" t="s">
        <v>16547</v>
      </c>
      <c r="AL2408" s="214" t="s">
        <v>156</v>
      </c>
      <c r="AM2408" s="86">
        <v>256715615</v>
      </c>
      <c r="AN2408" s="543" t="s">
        <v>14315</v>
      </c>
      <c r="AO2408" s="543" t="s">
        <v>14315</v>
      </c>
      <c r="AP2408" s="169"/>
      <c r="AQ2408" s="84">
        <v>142089330</v>
      </c>
      <c r="AR2408" s="375">
        <v>41690</v>
      </c>
      <c r="AS2408" s="603">
        <v>752</v>
      </c>
      <c r="AT2408" s="488"/>
      <c r="AU2408" s="488"/>
      <c r="AV2408" s="470"/>
      <c r="AW2408" s="488"/>
      <c r="AX2408" s="488"/>
      <c r="AY2408" s="488"/>
      <c r="AZ2408" s="488"/>
      <c r="BA2408" s="488"/>
      <c r="BB2408" s="488"/>
      <c r="BC2408" s="488"/>
      <c r="BD2408" s="488"/>
      <c r="BE2408" s="488"/>
      <c r="BF2408" s="488"/>
      <c r="BG2408" s="488"/>
      <c r="BH2408" s="488"/>
      <c r="BI2408" s="488"/>
      <c r="BJ2408" s="488"/>
      <c r="BK2408" s="488"/>
      <c r="BL2408" s="488"/>
      <c r="BM2408" s="488"/>
      <c r="BN2408" s="488"/>
      <c r="BO2408" s="488"/>
      <c r="BP2408" s="488"/>
      <c r="BQ2408" s="488"/>
      <c r="BR2408" s="488"/>
      <c r="BS2408" s="488"/>
      <c r="BT2408" s="488"/>
      <c r="BU2408" s="488"/>
      <c r="BV2408" s="488"/>
      <c r="BW2408" s="488"/>
      <c r="BX2408" s="488"/>
      <c r="BY2408" s="488"/>
      <c r="BZ2408" s="488"/>
      <c r="CA2408" s="488"/>
      <c r="CB2408" s="488"/>
      <c r="CC2408" s="488"/>
      <c r="CD2408" s="488"/>
      <c r="CE2408" s="488"/>
      <c r="CF2408" s="488"/>
      <c r="CG2408" s="488"/>
      <c r="CH2408" s="488"/>
      <c r="CI2408" s="488"/>
      <c r="CJ2408" s="488"/>
      <c r="CK2408" s="488"/>
      <c r="CL2408" s="488"/>
      <c r="CM2408" s="488"/>
      <c r="CN2408" s="488"/>
      <c r="CO2408" s="488"/>
      <c r="CP2408" s="488"/>
      <c r="CQ2408" s="488"/>
      <c r="CR2408" s="488"/>
      <c r="CS2408" s="488"/>
      <c r="CT2408" s="488"/>
      <c r="CU2408" s="488"/>
      <c r="CV2408" s="488"/>
      <c r="CW2408" s="488"/>
      <c r="CX2408" s="488"/>
      <c r="CY2408" s="554">
        <v>142089330</v>
      </c>
      <c r="CZ2408" s="84">
        <v>114626285</v>
      </c>
      <c r="DA2408" s="110"/>
      <c r="DB2408" s="856" t="s">
        <v>20280</v>
      </c>
      <c r="DC2408" s="565">
        <v>2</v>
      </c>
      <c r="DD2408" s="928" t="s">
        <v>16680</v>
      </c>
      <c r="DE2408" s="565"/>
      <c r="DF2408" s="928"/>
      <c r="DG2408" s="213"/>
      <c r="DH2408" s="214"/>
      <c r="DI2408" s="557">
        <v>41661</v>
      </c>
      <c r="DJ2408" s="111">
        <v>41527</v>
      </c>
      <c r="DK2408" s="558">
        <v>6</v>
      </c>
      <c r="DL2408" s="928"/>
      <c r="DM2408" s="619" t="s">
        <v>20627</v>
      </c>
      <c r="DN2408" s="890">
        <v>142089330</v>
      </c>
      <c r="DO2408" s="111"/>
      <c r="DP2408" s="111"/>
      <c r="DQ2408" s="928"/>
      <c r="DR2408" s="928"/>
    </row>
    <row r="2409" spans="1:122" ht="60.75" customHeight="1" thickTop="1" thickBot="1">
      <c r="A2409" s="716" t="s">
        <v>16070</v>
      </c>
      <c r="B2409" s="214" t="s">
        <v>16082</v>
      </c>
      <c r="C2409" s="214" t="s">
        <v>543</v>
      </c>
      <c r="D2409" s="374">
        <v>1</v>
      </c>
      <c r="E2409" s="517">
        <v>41623</v>
      </c>
      <c r="F2409" s="517">
        <v>41521</v>
      </c>
      <c r="G2409" s="517">
        <v>41669</v>
      </c>
      <c r="H2409" s="517"/>
      <c r="I2409" s="517">
        <v>41669</v>
      </c>
      <c r="J2409" s="382">
        <v>24</v>
      </c>
      <c r="K2409" s="866">
        <v>42399</v>
      </c>
      <c r="L2409" s="517">
        <v>41661</v>
      </c>
      <c r="M2409" s="239"/>
      <c r="N2409" s="214" t="s">
        <v>750</v>
      </c>
      <c r="O2409" s="1143">
        <v>860013720</v>
      </c>
      <c r="P2409" s="859"/>
      <c r="Q2409" s="859"/>
      <c r="R2409" s="859"/>
      <c r="S2409" s="859"/>
      <c r="T2409" s="859"/>
      <c r="U2409" s="859"/>
      <c r="V2409" s="859"/>
      <c r="W2409" s="859"/>
      <c r="X2409" s="859"/>
      <c r="Y2409" s="859"/>
      <c r="Z2409" s="859"/>
      <c r="AA2409" s="859"/>
      <c r="AB2409" s="214" t="s">
        <v>16083</v>
      </c>
      <c r="AC2409" s="214"/>
      <c r="AD2409" s="214"/>
      <c r="AE2409" s="214" t="s">
        <v>10236</v>
      </c>
      <c r="AF2409" s="98" t="s">
        <v>16537</v>
      </c>
      <c r="AG2409" s="626" t="s">
        <v>16085</v>
      </c>
      <c r="AH2409" s="697">
        <v>29850098</v>
      </c>
      <c r="AI2409" s="634">
        <v>0</v>
      </c>
      <c r="AJ2409" s="634">
        <v>29850098</v>
      </c>
      <c r="AK2409" s="214" t="s">
        <v>16548</v>
      </c>
      <c r="AL2409" s="214" t="s">
        <v>156</v>
      </c>
      <c r="AM2409" s="86">
        <v>29850098</v>
      </c>
      <c r="AN2409" s="543" t="s">
        <v>14315</v>
      </c>
      <c r="AO2409" s="543" t="s">
        <v>14315</v>
      </c>
      <c r="AP2409" s="169"/>
      <c r="AQ2409" s="84">
        <v>29850098</v>
      </c>
      <c r="AR2409" s="375">
        <v>41690</v>
      </c>
      <c r="AS2409" s="603">
        <v>752</v>
      </c>
      <c r="AT2409" s="488"/>
      <c r="AU2409" s="488"/>
      <c r="AV2409" s="470"/>
      <c r="AW2409" s="488"/>
      <c r="AX2409" s="488"/>
      <c r="AY2409" s="488"/>
      <c r="AZ2409" s="488"/>
      <c r="BA2409" s="488"/>
      <c r="BB2409" s="488"/>
      <c r="BC2409" s="488"/>
      <c r="BD2409" s="488"/>
      <c r="BE2409" s="488"/>
      <c r="BF2409" s="488"/>
      <c r="BG2409" s="488"/>
      <c r="BH2409" s="488"/>
      <c r="BI2409" s="488"/>
      <c r="BJ2409" s="488"/>
      <c r="BK2409" s="488"/>
      <c r="BL2409" s="488"/>
      <c r="BM2409" s="488"/>
      <c r="BN2409" s="488"/>
      <c r="BO2409" s="488"/>
      <c r="BP2409" s="488"/>
      <c r="BQ2409" s="488"/>
      <c r="BR2409" s="488"/>
      <c r="BS2409" s="488"/>
      <c r="BT2409" s="488"/>
      <c r="BU2409" s="488"/>
      <c r="BV2409" s="488"/>
      <c r="BW2409" s="488"/>
      <c r="BX2409" s="488"/>
      <c r="BY2409" s="488"/>
      <c r="BZ2409" s="488"/>
      <c r="CA2409" s="488"/>
      <c r="CB2409" s="488"/>
      <c r="CC2409" s="488"/>
      <c r="CD2409" s="488"/>
      <c r="CE2409" s="488"/>
      <c r="CF2409" s="488"/>
      <c r="CG2409" s="488"/>
      <c r="CH2409" s="488"/>
      <c r="CI2409" s="488"/>
      <c r="CJ2409" s="488"/>
      <c r="CK2409" s="488"/>
      <c r="CL2409" s="488"/>
      <c r="CM2409" s="488"/>
      <c r="CN2409" s="488"/>
      <c r="CO2409" s="488"/>
      <c r="CP2409" s="488"/>
      <c r="CQ2409" s="488"/>
      <c r="CR2409" s="488"/>
      <c r="CS2409" s="488"/>
      <c r="CT2409" s="488"/>
      <c r="CU2409" s="488"/>
      <c r="CV2409" s="488"/>
      <c r="CW2409" s="488"/>
      <c r="CX2409" s="488"/>
      <c r="CY2409" s="554">
        <v>29850098</v>
      </c>
      <c r="CZ2409" s="84">
        <v>0</v>
      </c>
      <c r="DA2409" s="110"/>
      <c r="DB2409" s="856" t="s">
        <v>20280</v>
      </c>
      <c r="DC2409" s="565">
        <v>2</v>
      </c>
      <c r="DD2409" s="928" t="s">
        <v>16680</v>
      </c>
      <c r="DE2409" s="565"/>
      <c r="DF2409" s="928"/>
      <c r="DG2409" s="213"/>
      <c r="DH2409" s="214"/>
      <c r="DI2409" s="557">
        <v>41661</v>
      </c>
      <c r="DJ2409" s="111">
        <v>41527</v>
      </c>
      <c r="DK2409" s="558">
        <v>6</v>
      </c>
      <c r="DL2409" s="928"/>
      <c r="DM2409" s="619" t="s">
        <v>20626</v>
      </c>
      <c r="DN2409" s="890">
        <v>29850098</v>
      </c>
      <c r="DO2409" s="111"/>
      <c r="DP2409" s="111"/>
      <c r="DQ2409" s="928"/>
      <c r="DR2409" s="928"/>
    </row>
    <row r="2410" spans="1:122" ht="60.75" customHeight="1" thickTop="1" thickBot="1">
      <c r="A2410" s="214" t="s">
        <v>16071</v>
      </c>
      <c r="B2410" s="214" t="s">
        <v>16082</v>
      </c>
      <c r="C2410" s="214" t="s">
        <v>86</v>
      </c>
      <c r="D2410" s="374">
        <v>0</v>
      </c>
      <c r="E2410" s="517">
        <v>41585</v>
      </c>
      <c r="F2410" s="517">
        <v>41521</v>
      </c>
      <c r="G2410" s="517">
        <v>41604</v>
      </c>
      <c r="H2410" s="517">
        <v>41619</v>
      </c>
      <c r="I2410" s="517">
        <v>41585</v>
      </c>
      <c r="J2410" s="382">
        <v>24</v>
      </c>
      <c r="K2410" s="866">
        <v>42315</v>
      </c>
      <c r="L2410" s="520">
        <v>41585</v>
      </c>
      <c r="M2410" s="239"/>
      <c r="N2410" s="214" t="s">
        <v>598</v>
      </c>
      <c r="O2410" s="1143">
        <v>890399010</v>
      </c>
      <c r="P2410" s="530" t="s">
        <v>691</v>
      </c>
      <c r="Q2410" s="530" t="s">
        <v>19210</v>
      </c>
      <c r="R2410" s="530" t="s">
        <v>19206</v>
      </c>
      <c r="S2410" s="530" t="s">
        <v>19207</v>
      </c>
      <c r="T2410" s="530" t="s">
        <v>1097</v>
      </c>
      <c r="U2410" s="530" t="s">
        <v>1097</v>
      </c>
      <c r="V2410" s="530" t="s">
        <v>1097</v>
      </c>
      <c r="W2410" s="530" t="s">
        <v>1097</v>
      </c>
      <c r="X2410" s="859"/>
      <c r="Y2410" s="859"/>
      <c r="Z2410" s="859"/>
      <c r="AA2410" s="859"/>
      <c r="AB2410" s="214" t="s">
        <v>16087</v>
      </c>
      <c r="AC2410" s="214"/>
      <c r="AD2410" s="214"/>
      <c r="AE2410" s="214" t="s">
        <v>10236</v>
      </c>
      <c r="AF2410" s="192" t="s">
        <v>12982</v>
      </c>
      <c r="AG2410" s="626" t="s">
        <v>16086</v>
      </c>
      <c r="AH2410" s="636">
        <v>347500000</v>
      </c>
      <c r="AI2410" s="634">
        <v>208950000</v>
      </c>
      <c r="AJ2410" s="634">
        <v>556450000</v>
      </c>
      <c r="AK2410" s="214" t="s">
        <v>16548</v>
      </c>
      <c r="AL2410" s="214" t="s">
        <v>156</v>
      </c>
      <c r="AM2410" s="86">
        <v>347500000</v>
      </c>
      <c r="AN2410" s="541" t="s">
        <v>1452</v>
      </c>
      <c r="AO2410" s="543" t="s">
        <v>11428</v>
      </c>
      <c r="AP2410" s="169"/>
      <c r="AQ2410" s="84">
        <v>208500000</v>
      </c>
      <c r="AR2410" s="375">
        <v>41619</v>
      </c>
      <c r="AS2410" s="603">
        <v>697</v>
      </c>
      <c r="AT2410" s="488"/>
      <c r="AU2410" s="488"/>
      <c r="AV2410" s="470"/>
      <c r="AW2410" s="488"/>
      <c r="AX2410" s="488"/>
      <c r="AY2410" s="488"/>
      <c r="AZ2410" s="488"/>
      <c r="BA2410" s="488"/>
      <c r="BB2410" s="488"/>
      <c r="BC2410" s="488"/>
      <c r="BD2410" s="488"/>
      <c r="BE2410" s="488"/>
      <c r="BF2410" s="488"/>
      <c r="BG2410" s="488"/>
      <c r="BH2410" s="488"/>
      <c r="BI2410" s="488"/>
      <c r="BJ2410" s="488"/>
      <c r="BK2410" s="488"/>
      <c r="BL2410" s="488"/>
      <c r="BM2410" s="488"/>
      <c r="BN2410" s="488"/>
      <c r="BO2410" s="488"/>
      <c r="BP2410" s="488"/>
      <c r="BQ2410" s="488"/>
      <c r="BR2410" s="488"/>
      <c r="BS2410" s="488"/>
      <c r="BT2410" s="488"/>
      <c r="BU2410" s="488"/>
      <c r="BV2410" s="488"/>
      <c r="BW2410" s="488"/>
      <c r="BX2410" s="488"/>
      <c r="BY2410" s="488"/>
      <c r="BZ2410" s="488"/>
      <c r="CA2410" s="488"/>
      <c r="CB2410" s="488"/>
      <c r="CC2410" s="488"/>
      <c r="CD2410" s="488"/>
      <c r="CE2410" s="488"/>
      <c r="CF2410" s="488"/>
      <c r="CG2410" s="488"/>
      <c r="CH2410" s="488"/>
      <c r="CI2410" s="488"/>
      <c r="CJ2410" s="488"/>
      <c r="CK2410" s="488"/>
      <c r="CL2410" s="488"/>
      <c r="CM2410" s="488"/>
      <c r="CN2410" s="488"/>
      <c r="CO2410" s="488"/>
      <c r="CP2410" s="488"/>
      <c r="CQ2410" s="488"/>
      <c r="CR2410" s="488"/>
      <c r="CS2410" s="488"/>
      <c r="CT2410" s="488"/>
      <c r="CU2410" s="488"/>
      <c r="CV2410" s="488"/>
      <c r="CW2410" s="488"/>
      <c r="CX2410" s="488"/>
      <c r="CY2410" s="554">
        <v>208500000</v>
      </c>
      <c r="CZ2410" s="84">
        <v>139000000</v>
      </c>
      <c r="DA2410" s="110"/>
      <c r="DB2410" s="856" t="s">
        <v>20280</v>
      </c>
      <c r="DC2410" s="565">
        <v>2</v>
      </c>
      <c r="DD2410" s="928" t="s">
        <v>16680</v>
      </c>
      <c r="DE2410" s="565"/>
      <c r="DF2410" s="928"/>
      <c r="DG2410" s="608" t="s">
        <v>17958</v>
      </c>
      <c r="DH2410" s="214"/>
      <c r="DI2410" s="557"/>
      <c r="DJ2410" s="111">
        <v>41527</v>
      </c>
      <c r="DK2410" s="558">
        <v>6</v>
      </c>
      <c r="DL2410" s="928"/>
      <c r="DM2410" s="619" t="s">
        <v>20627</v>
      </c>
      <c r="DN2410" s="890">
        <v>208500000</v>
      </c>
      <c r="DO2410" s="111"/>
      <c r="DP2410" s="111"/>
      <c r="DQ2410" s="928"/>
      <c r="DR2410" s="928"/>
    </row>
    <row r="2411" spans="1:122" ht="60.75" customHeight="1" thickTop="1" thickBot="1">
      <c r="A2411" s="214" t="s">
        <v>16072</v>
      </c>
      <c r="B2411" s="214" t="s">
        <v>16082</v>
      </c>
      <c r="C2411" s="214" t="s">
        <v>543</v>
      </c>
      <c r="D2411" s="374">
        <v>1</v>
      </c>
      <c r="E2411" s="517">
        <v>41576</v>
      </c>
      <c r="F2411" s="517">
        <v>41521</v>
      </c>
      <c r="G2411" s="517">
        <v>41584</v>
      </c>
      <c r="H2411" s="520">
        <v>41598</v>
      </c>
      <c r="I2411" s="517">
        <v>41577</v>
      </c>
      <c r="J2411" s="382">
        <v>24</v>
      </c>
      <c r="K2411" s="866">
        <v>42307</v>
      </c>
      <c r="L2411" s="517">
        <v>41577</v>
      </c>
      <c r="M2411" s="239"/>
      <c r="N2411" s="214" t="s">
        <v>4822</v>
      </c>
      <c r="O2411" s="1143">
        <v>890902922</v>
      </c>
      <c r="P2411" s="530" t="s">
        <v>19249</v>
      </c>
      <c r="Q2411" s="530" t="s">
        <v>19207</v>
      </c>
      <c r="R2411" s="530" t="s">
        <v>1097</v>
      </c>
      <c r="S2411" s="530" t="s">
        <v>1097</v>
      </c>
      <c r="T2411" s="530" t="s">
        <v>1097</v>
      </c>
      <c r="U2411" s="530" t="s">
        <v>1097</v>
      </c>
      <c r="V2411" s="530" t="s">
        <v>1097</v>
      </c>
      <c r="W2411" s="530" t="s">
        <v>1097</v>
      </c>
      <c r="X2411" s="859"/>
      <c r="Y2411" s="859"/>
      <c r="Z2411" s="859"/>
      <c r="AA2411" s="859"/>
      <c r="AB2411" s="214" t="s">
        <v>16088</v>
      </c>
      <c r="AC2411" s="214"/>
      <c r="AD2411" s="214"/>
      <c r="AE2411" s="214" t="s">
        <v>10236</v>
      </c>
      <c r="AF2411" s="98" t="s">
        <v>16537</v>
      </c>
      <c r="AG2411" s="626" t="s">
        <v>16089</v>
      </c>
      <c r="AH2411" s="636">
        <v>366752402</v>
      </c>
      <c r="AI2411" s="634">
        <v>101993332</v>
      </c>
      <c r="AJ2411" s="634">
        <v>468745734</v>
      </c>
      <c r="AK2411" s="214" t="s">
        <v>16548</v>
      </c>
      <c r="AL2411" s="214" t="s">
        <v>156</v>
      </c>
      <c r="AM2411" s="86">
        <v>366752402</v>
      </c>
      <c r="AN2411" s="543" t="s">
        <v>16054</v>
      </c>
      <c r="AO2411" s="543" t="s">
        <v>8485</v>
      </c>
      <c r="AP2411" s="169"/>
      <c r="AQ2411" s="366">
        <v>220051441</v>
      </c>
      <c r="AR2411" s="375">
        <v>41598</v>
      </c>
      <c r="AS2411" s="603">
        <v>669</v>
      </c>
      <c r="AT2411" s="488"/>
      <c r="AU2411" s="488"/>
      <c r="AV2411" s="470"/>
      <c r="AW2411" s="488"/>
      <c r="AX2411" s="488"/>
      <c r="AY2411" s="488"/>
      <c r="AZ2411" s="488"/>
      <c r="BA2411" s="488"/>
      <c r="BB2411" s="488"/>
      <c r="BC2411" s="488"/>
      <c r="BD2411" s="488"/>
      <c r="BE2411" s="488"/>
      <c r="BF2411" s="488"/>
      <c r="BG2411" s="488"/>
      <c r="BH2411" s="488"/>
      <c r="BI2411" s="488"/>
      <c r="BJ2411" s="488"/>
      <c r="BK2411" s="488"/>
      <c r="BL2411" s="488"/>
      <c r="BM2411" s="488"/>
      <c r="BN2411" s="488"/>
      <c r="BO2411" s="488"/>
      <c r="BP2411" s="488"/>
      <c r="BQ2411" s="488"/>
      <c r="BR2411" s="488"/>
      <c r="BS2411" s="488"/>
      <c r="BT2411" s="488"/>
      <c r="BU2411" s="488"/>
      <c r="BV2411" s="488"/>
      <c r="BW2411" s="488"/>
      <c r="BX2411" s="488"/>
      <c r="BY2411" s="488"/>
      <c r="BZ2411" s="488"/>
      <c r="CA2411" s="488"/>
      <c r="CB2411" s="488"/>
      <c r="CC2411" s="488"/>
      <c r="CD2411" s="488"/>
      <c r="CE2411" s="488"/>
      <c r="CF2411" s="488"/>
      <c r="CG2411" s="488"/>
      <c r="CH2411" s="488"/>
      <c r="CI2411" s="488"/>
      <c r="CJ2411" s="488"/>
      <c r="CK2411" s="488"/>
      <c r="CL2411" s="488"/>
      <c r="CM2411" s="488"/>
      <c r="CN2411" s="488"/>
      <c r="CO2411" s="488"/>
      <c r="CP2411" s="488"/>
      <c r="CQ2411" s="488"/>
      <c r="CR2411" s="488"/>
      <c r="CS2411" s="488"/>
      <c r="CT2411" s="488"/>
      <c r="CU2411" s="488"/>
      <c r="CV2411" s="488"/>
      <c r="CW2411" s="488"/>
      <c r="CX2411" s="488"/>
      <c r="CY2411" s="554">
        <v>220051441</v>
      </c>
      <c r="CZ2411" s="84">
        <v>146700961</v>
      </c>
      <c r="DA2411" s="110"/>
      <c r="DB2411" s="856" t="s">
        <v>20280</v>
      </c>
      <c r="DC2411" s="565">
        <v>2</v>
      </c>
      <c r="DD2411" s="928" t="s">
        <v>16680</v>
      </c>
      <c r="DE2411" s="565"/>
      <c r="DF2411" s="928"/>
      <c r="DG2411" s="312" t="s">
        <v>17464</v>
      </c>
      <c r="DH2411" s="214"/>
      <c r="DI2411" s="557">
        <v>41576</v>
      </c>
      <c r="DJ2411" s="111">
        <v>41527</v>
      </c>
      <c r="DK2411" s="558">
        <v>6</v>
      </c>
      <c r="DL2411" s="928"/>
      <c r="DM2411" s="619" t="s">
        <v>20626</v>
      </c>
      <c r="DN2411" s="890">
        <v>220051441</v>
      </c>
      <c r="DO2411" s="111"/>
      <c r="DP2411" s="111"/>
      <c r="DQ2411" s="928"/>
      <c r="DR2411" s="928"/>
    </row>
    <row r="2412" spans="1:122" ht="60.75" customHeight="1" thickTop="1" thickBot="1">
      <c r="A2412" s="214" t="s">
        <v>16109</v>
      </c>
      <c r="B2412" s="214" t="s">
        <v>14383</v>
      </c>
      <c r="C2412" s="214" t="s">
        <v>539</v>
      </c>
      <c r="D2412" s="374">
        <v>1</v>
      </c>
      <c r="E2412" s="517">
        <v>41554</v>
      </c>
      <c r="F2412" s="517">
        <v>41528</v>
      </c>
      <c r="G2412" s="517">
        <v>41565</v>
      </c>
      <c r="H2412" s="517"/>
      <c r="I2412" s="517" t="s">
        <v>5126</v>
      </c>
      <c r="J2412" s="382">
        <v>12</v>
      </c>
      <c r="K2412" s="866" t="e">
        <v>#VALUE!</v>
      </c>
      <c r="L2412" s="520">
        <v>41551</v>
      </c>
      <c r="M2412" s="239"/>
      <c r="N2412" s="214" t="s">
        <v>3021</v>
      </c>
      <c r="O2412" s="1143">
        <v>891800846</v>
      </c>
      <c r="P2412" s="530" t="s">
        <v>19250</v>
      </c>
      <c r="Q2412" s="530" t="s">
        <v>19251</v>
      </c>
      <c r="R2412" s="530" t="s">
        <v>1097</v>
      </c>
      <c r="S2412" s="530" t="s">
        <v>1097</v>
      </c>
      <c r="T2412" s="530" t="s">
        <v>1097</v>
      </c>
      <c r="U2412" s="530" t="s">
        <v>1097</v>
      </c>
      <c r="V2412" s="530" t="s">
        <v>1097</v>
      </c>
      <c r="W2412" s="530" t="s">
        <v>1097</v>
      </c>
      <c r="X2412" s="859"/>
      <c r="Y2412" s="859"/>
      <c r="Z2412" s="859"/>
      <c r="AA2412" s="859"/>
      <c r="AB2412" s="214" t="s">
        <v>16110</v>
      </c>
      <c r="AC2412" s="214"/>
      <c r="AD2412" s="214"/>
      <c r="AE2412" s="214" t="s">
        <v>11443</v>
      </c>
      <c r="AF2412" s="192" t="s">
        <v>15130</v>
      </c>
      <c r="AG2412" s="626" t="s">
        <v>16111</v>
      </c>
      <c r="AH2412" s="636">
        <v>2100000000</v>
      </c>
      <c r="AI2412" s="634">
        <v>345000000</v>
      </c>
      <c r="AJ2412" s="634">
        <v>2445000000</v>
      </c>
      <c r="AK2412" s="214" t="s">
        <v>16153</v>
      </c>
      <c r="AL2412" s="214" t="s">
        <v>527</v>
      </c>
      <c r="AM2412" s="86">
        <v>2100000000</v>
      </c>
      <c r="AN2412" s="541" t="s">
        <v>1472</v>
      </c>
      <c r="AO2412" s="543" t="s">
        <v>11466</v>
      </c>
      <c r="AP2412" s="169"/>
      <c r="AQ2412" s="84"/>
      <c r="AR2412" s="375"/>
      <c r="AS2412" s="603"/>
      <c r="AT2412" s="488"/>
      <c r="AU2412" s="488"/>
      <c r="AV2412" s="470"/>
      <c r="AW2412" s="488"/>
      <c r="AX2412" s="488"/>
      <c r="AY2412" s="488"/>
      <c r="AZ2412" s="488"/>
      <c r="BA2412" s="488"/>
      <c r="BB2412" s="488"/>
      <c r="BC2412" s="488"/>
      <c r="BD2412" s="488"/>
      <c r="BE2412" s="488"/>
      <c r="BF2412" s="488"/>
      <c r="BG2412" s="488"/>
      <c r="BH2412" s="488"/>
      <c r="BI2412" s="488"/>
      <c r="BJ2412" s="488"/>
      <c r="BK2412" s="488"/>
      <c r="BL2412" s="488"/>
      <c r="BM2412" s="488"/>
      <c r="BN2412" s="488"/>
      <c r="BO2412" s="488"/>
      <c r="BP2412" s="488"/>
      <c r="BQ2412" s="488"/>
      <c r="BR2412" s="488"/>
      <c r="BS2412" s="488"/>
      <c r="BT2412" s="488"/>
      <c r="BU2412" s="488"/>
      <c r="BV2412" s="488"/>
      <c r="BW2412" s="488"/>
      <c r="BX2412" s="488"/>
      <c r="BY2412" s="488"/>
      <c r="BZ2412" s="488"/>
      <c r="CA2412" s="488"/>
      <c r="CB2412" s="488"/>
      <c r="CC2412" s="488"/>
      <c r="CD2412" s="488"/>
      <c r="CE2412" s="488"/>
      <c r="CF2412" s="488"/>
      <c r="CG2412" s="488"/>
      <c r="CH2412" s="488"/>
      <c r="CI2412" s="488"/>
      <c r="CJ2412" s="488"/>
      <c r="CK2412" s="488"/>
      <c r="CL2412" s="488"/>
      <c r="CM2412" s="488"/>
      <c r="CN2412" s="488"/>
      <c r="CO2412" s="488"/>
      <c r="CP2412" s="488"/>
      <c r="CQ2412" s="488"/>
      <c r="CR2412" s="488"/>
      <c r="CS2412" s="488"/>
      <c r="CT2412" s="488"/>
      <c r="CU2412" s="488"/>
      <c r="CV2412" s="488"/>
      <c r="CW2412" s="488"/>
      <c r="CX2412" s="488"/>
      <c r="CY2412" s="554">
        <v>0</v>
      </c>
      <c r="CZ2412" s="84">
        <v>2100000000</v>
      </c>
      <c r="DA2412" s="110"/>
      <c r="DB2412" s="856" t="e">
        <v>#VALUE!</v>
      </c>
      <c r="DC2412" s="565">
        <v>1</v>
      </c>
      <c r="DD2412" s="928" t="s">
        <v>16681</v>
      </c>
      <c r="DE2412" s="565"/>
      <c r="DF2412" s="928"/>
      <c r="DG2412" s="213"/>
      <c r="DH2412" s="214"/>
      <c r="DI2412" s="557">
        <v>41551</v>
      </c>
      <c r="DJ2412" s="111">
        <v>41529</v>
      </c>
      <c r="DK2412" s="558">
        <v>1</v>
      </c>
      <c r="DL2412" s="928"/>
      <c r="DM2412" s="619" t="s">
        <v>20639</v>
      </c>
      <c r="DN2412" s="890">
        <v>0</v>
      </c>
      <c r="DO2412" s="118">
        <v>41548</v>
      </c>
      <c r="DP2412" s="118">
        <v>41551</v>
      </c>
      <c r="DQ2412" s="581">
        <v>3</v>
      </c>
      <c r="DR2412" s="928"/>
    </row>
    <row r="2413" spans="1:122" ht="60.75" customHeight="1" thickTop="1" thickBot="1">
      <c r="A2413" s="214" t="s">
        <v>16112</v>
      </c>
      <c r="B2413" s="214" t="s">
        <v>14383</v>
      </c>
      <c r="C2413" s="214" t="s">
        <v>539</v>
      </c>
      <c r="D2413" s="374">
        <v>1</v>
      </c>
      <c r="E2413" s="517">
        <v>41556</v>
      </c>
      <c r="F2413" s="517">
        <v>41528</v>
      </c>
      <c r="G2413" s="517">
        <v>41599</v>
      </c>
      <c r="H2413" s="517"/>
      <c r="I2413" s="517" t="s">
        <v>5126</v>
      </c>
      <c r="J2413" s="382">
        <v>12</v>
      </c>
      <c r="K2413" s="866" t="e">
        <v>#VALUE!</v>
      </c>
      <c r="L2413" s="520">
        <v>41585</v>
      </c>
      <c r="M2413" s="239"/>
      <c r="N2413" s="214" t="s">
        <v>16113</v>
      </c>
      <c r="O2413" s="1143">
        <v>89239999</v>
      </c>
      <c r="P2413" s="530" t="s">
        <v>19252</v>
      </c>
      <c r="Q2413" s="530" t="s">
        <v>19253</v>
      </c>
      <c r="R2413" s="530" t="s">
        <v>1097</v>
      </c>
      <c r="S2413" s="530" t="s">
        <v>1097</v>
      </c>
      <c r="T2413" s="530" t="s">
        <v>1097</v>
      </c>
      <c r="U2413" s="530" t="s">
        <v>1097</v>
      </c>
      <c r="V2413" s="530" t="s">
        <v>1097</v>
      </c>
      <c r="W2413" s="530" t="s">
        <v>1097</v>
      </c>
      <c r="X2413" s="859"/>
      <c r="Y2413" s="859"/>
      <c r="Z2413" s="859"/>
      <c r="AA2413" s="859"/>
      <c r="AB2413" s="214" t="s">
        <v>16114</v>
      </c>
      <c r="AC2413" s="214"/>
      <c r="AD2413" s="214"/>
      <c r="AE2413" s="214" t="s">
        <v>11443</v>
      </c>
      <c r="AF2413" s="192" t="s">
        <v>15130</v>
      </c>
      <c r="AG2413" s="626" t="s">
        <v>16116</v>
      </c>
      <c r="AH2413" s="636">
        <v>3500000000</v>
      </c>
      <c r="AI2413" s="634">
        <v>706500000</v>
      </c>
      <c r="AJ2413" s="634">
        <v>4206500000</v>
      </c>
      <c r="AK2413" s="214" t="s">
        <v>16154</v>
      </c>
      <c r="AL2413" s="214" t="s">
        <v>527</v>
      </c>
      <c r="AM2413" s="86">
        <v>3500000000</v>
      </c>
      <c r="AN2413" s="543" t="s">
        <v>11085</v>
      </c>
      <c r="AO2413" s="543" t="s">
        <v>16115</v>
      </c>
      <c r="AP2413" s="169"/>
      <c r="AQ2413" s="84"/>
      <c r="AR2413" s="375"/>
      <c r="AS2413" s="603"/>
      <c r="AT2413" s="488"/>
      <c r="AU2413" s="488"/>
      <c r="AV2413" s="470"/>
      <c r="AW2413" s="488"/>
      <c r="AX2413" s="488"/>
      <c r="AY2413" s="488"/>
      <c r="AZ2413" s="488"/>
      <c r="BA2413" s="488"/>
      <c r="BB2413" s="488"/>
      <c r="BC2413" s="488"/>
      <c r="BD2413" s="488"/>
      <c r="BE2413" s="488"/>
      <c r="BF2413" s="488"/>
      <c r="BG2413" s="488"/>
      <c r="BH2413" s="488"/>
      <c r="BI2413" s="488"/>
      <c r="BJ2413" s="488"/>
      <c r="BK2413" s="488"/>
      <c r="BL2413" s="488"/>
      <c r="BM2413" s="488"/>
      <c r="BN2413" s="488"/>
      <c r="BO2413" s="488"/>
      <c r="BP2413" s="488"/>
      <c r="BQ2413" s="488"/>
      <c r="BR2413" s="488"/>
      <c r="BS2413" s="488"/>
      <c r="BT2413" s="488"/>
      <c r="BU2413" s="488"/>
      <c r="BV2413" s="488"/>
      <c r="BW2413" s="488"/>
      <c r="BX2413" s="488"/>
      <c r="BY2413" s="488"/>
      <c r="BZ2413" s="488"/>
      <c r="CA2413" s="488"/>
      <c r="CB2413" s="488"/>
      <c r="CC2413" s="488"/>
      <c r="CD2413" s="488"/>
      <c r="CE2413" s="488"/>
      <c r="CF2413" s="488"/>
      <c r="CG2413" s="488"/>
      <c r="CH2413" s="488"/>
      <c r="CI2413" s="488"/>
      <c r="CJ2413" s="488"/>
      <c r="CK2413" s="488"/>
      <c r="CL2413" s="488"/>
      <c r="CM2413" s="488"/>
      <c r="CN2413" s="488"/>
      <c r="CO2413" s="488"/>
      <c r="CP2413" s="488"/>
      <c r="CQ2413" s="488"/>
      <c r="CR2413" s="488"/>
      <c r="CS2413" s="488"/>
      <c r="CT2413" s="488"/>
      <c r="CU2413" s="488"/>
      <c r="CV2413" s="488"/>
      <c r="CW2413" s="488"/>
      <c r="CX2413" s="488"/>
      <c r="CY2413" s="554">
        <v>0</v>
      </c>
      <c r="CZ2413" s="84">
        <v>3500000000</v>
      </c>
      <c r="DA2413" s="110"/>
      <c r="DB2413" s="856" t="e">
        <v>#VALUE!</v>
      </c>
      <c r="DC2413" s="565">
        <v>1</v>
      </c>
      <c r="DD2413" s="928" t="s">
        <v>16681</v>
      </c>
      <c r="DE2413" s="565"/>
      <c r="DF2413" s="928"/>
      <c r="DG2413" s="609" t="s">
        <v>1097</v>
      </c>
      <c r="DH2413" s="214"/>
      <c r="DI2413" s="557">
        <v>41585</v>
      </c>
      <c r="DJ2413" s="111">
        <v>41530</v>
      </c>
      <c r="DK2413" s="558">
        <v>2</v>
      </c>
      <c r="DL2413" s="928"/>
      <c r="DM2413" s="619" t="s">
        <v>20639</v>
      </c>
      <c r="DN2413" s="890">
        <v>0</v>
      </c>
      <c r="DO2413" s="118">
        <v>41556</v>
      </c>
      <c r="DP2413" s="118">
        <v>41562</v>
      </c>
      <c r="DQ2413" s="581">
        <v>6</v>
      </c>
      <c r="DR2413" s="928"/>
    </row>
    <row r="2414" spans="1:122" ht="60.75" customHeight="1" thickTop="1" thickBot="1">
      <c r="A2414" s="214" t="s">
        <v>16117</v>
      </c>
      <c r="B2414" s="214" t="s">
        <v>14383</v>
      </c>
      <c r="C2414" s="214" t="s">
        <v>539</v>
      </c>
      <c r="D2414" s="374">
        <v>1</v>
      </c>
      <c r="E2414" s="517">
        <v>41548</v>
      </c>
      <c r="F2414" s="517">
        <v>41528</v>
      </c>
      <c r="G2414" s="517">
        <v>41607</v>
      </c>
      <c r="H2414" s="517"/>
      <c r="I2414" s="517" t="s">
        <v>5126</v>
      </c>
      <c r="J2414" s="382">
        <v>12</v>
      </c>
      <c r="K2414" s="866" t="e">
        <v>#VALUE!</v>
      </c>
      <c r="L2414" s="520">
        <v>41611</v>
      </c>
      <c r="M2414" s="239"/>
      <c r="N2414" s="214" t="s">
        <v>16118</v>
      </c>
      <c r="O2414" s="1143">
        <v>8000102891</v>
      </c>
      <c r="P2414" s="530" t="s">
        <v>19220</v>
      </c>
      <c r="Q2414" s="530" t="s">
        <v>19221</v>
      </c>
      <c r="R2414" s="530" t="s">
        <v>1097</v>
      </c>
      <c r="S2414" s="530" t="s">
        <v>1097</v>
      </c>
      <c r="T2414" s="530" t="s">
        <v>1097</v>
      </c>
      <c r="U2414" s="530" t="s">
        <v>1097</v>
      </c>
      <c r="V2414" s="530" t="s">
        <v>1097</v>
      </c>
      <c r="W2414" s="530" t="s">
        <v>1097</v>
      </c>
      <c r="X2414" s="859"/>
      <c r="Y2414" s="859"/>
      <c r="Z2414" s="859"/>
      <c r="AA2414" s="859"/>
      <c r="AB2414" s="214" t="s">
        <v>16119</v>
      </c>
      <c r="AC2414" s="214"/>
      <c r="AD2414" s="214"/>
      <c r="AE2414" s="214" t="s">
        <v>11443</v>
      </c>
      <c r="AF2414" s="192" t="s">
        <v>15130</v>
      </c>
      <c r="AG2414" s="626" t="s">
        <v>16120</v>
      </c>
      <c r="AH2414" s="636">
        <v>1493688774</v>
      </c>
      <c r="AI2414" s="634">
        <v>356093938</v>
      </c>
      <c r="AJ2414" s="634">
        <v>1849782712</v>
      </c>
      <c r="AK2414" s="214" t="s">
        <v>16154</v>
      </c>
      <c r="AL2414" s="214" t="s">
        <v>527</v>
      </c>
      <c r="AM2414" s="86">
        <v>1493688774</v>
      </c>
      <c r="AN2414" s="543" t="s">
        <v>16121</v>
      </c>
      <c r="AO2414" s="543" t="s">
        <v>16122</v>
      </c>
      <c r="AP2414" s="169"/>
      <c r="AQ2414" s="84"/>
      <c r="AR2414" s="375"/>
      <c r="AS2414" s="603"/>
      <c r="AT2414" s="488"/>
      <c r="AU2414" s="488"/>
      <c r="AV2414" s="470"/>
      <c r="AW2414" s="488"/>
      <c r="AX2414" s="488"/>
      <c r="AY2414" s="488"/>
      <c r="AZ2414" s="488"/>
      <c r="BA2414" s="488"/>
      <c r="BB2414" s="488"/>
      <c r="BC2414" s="488"/>
      <c r="BD2414" s="488"/>
      <c r="BE2414" s="488"/>
      <c r="BF2414" s="488"/>
      <c r="BG2414" s="488"/>
      <c r="BH2414" s="488"/>
      <c r="BI2414" s="488"/>
      <c r="BJ2414" s="488"/>
      <c r="BK2414" s="488"/>
      <c r="BL2414" s="488"/>
      <c r="BM2414" s="488"/>
      <c r="BN2414" s="488"/>
      <c r="BO2414" s="488"/>
      <c r="BP2414" s="488"/>
      <c r="BQ2414" s="488"/>
      <c r="BR2414" s="488"/>
      <c r="BS2414" s="488"/>
      <c r="BT2414" s="488"/>
      <c r="BU2414" s="488"/>
      <c r="BV2414" s="488"/>
      <c r="BW2414" s="488"/>
      <c r="BX2414" s="488"/>
      <c r="BY2414" s="488"/>
      <c r="BZ2414" s="488"/>
      <c r="CA2414" s="488"/>
      <c r="CB2414" s="488"/>
      <c r="CC2414" s="488"/>
      <c r="CD2414" s="488"/>
      <c r="CE2414" s="488"/>
      <c r="CF2414" s="488"/>
      <c r="CG2414" s="488"/>
      <c r="CH2414" s="488"/>
      <c r="CI2414" s="488"/>
      <c r="CJ2414" s="488"/>
      <c r="CK2414" s="488"/>
      <c r="CL2414" s="488"/>
      <c r="CM2414" s="488"/>
      <c r="CN2414" s="488"/>
      <c r="CO2414" s="488"/>
      <c r="CP2414" s="488"/>
      <c r="CQ2414" s="488"/>
      <c r="CR2414" s="488"/>
      <c r="CS2414" s="488"/>
      <c r="CT2414" s="488"/>
      <c r="CU2414" s="488"/>
      <c r="CV2414" s="488"/>
      <c r="CW2414" s="488"/>
      <c r="CX2414" s="488"/>
      <c r="CY2414" s="554">
        <v>0</v>
      </c>
      <c r="CZ2414" s="84">
        <v>1493688774</v>
      </c>
      <c r="DA2414" s="110"/>
      <c r="DB2414" s="856" t="e">
        <v>#VALUE!</v>
      </c>
      <c r="DC2414" s="565">
        <v>1</v>
      </c>
      <c r="DD2414" s="928" t="s">
        <v>16681</v>
      </c>
      <c r="DE2414" s="565"/>
      <c r="DF2414" s="928"/>
      <c r="DG2414" s="213" t="s">
        <v>1097</v>
      </c>
      <c r="DH2414" s="214"/>
      <c r="DI2414" s="557">
        <v>41611</v>
      </c>
      <c r="DJ2414" s="111">
        <v>41530</v>
      </c>
      <c r="DK2414" s="558">
        <v>2</v>
      </c>
      <c r="DL2414" s="928"/>
      <c r="DM2414" s="619" t="s">
        <v>20639</v>
      </c>
      <c r="DN2414" s="890">
        <v>0</v>
      </c>
      <c r="DO2414" s="118">
        <v>41541</v>
      </c>
      <c r="DP2414" s="118">
        <v>41544</v>
      </c>
      <c r="DQ2414" s="581">
        <v>3</v>
      </c>
      <c r="DR2414" s="928"/>
    </row>
    <row r="2415" spans="1:122" ht="60.75" customHeight="1" thickTop="1" thickBot="1">
      <c r="A2415" s="214" t="s">
        <v>16123</v>
      </c>
      <c r="B2415" s="214" t="s">
        <v>14383</v>
      </c>
      <c r="C2415" s="214" t="s">
        <v>539</v>
      </c>
      <c r="D2415" s="374">
        <v>1</v>
      </c>
      <c r="E2415" s="517">
        <v>41554</v>
      </c>
      <c r="F2415" s="517">
        <v>41528</v>
      </c>
      <c r="G2415" s="517">
        <v>41578</v>
      </c>
      <c r="H2415" s="517"/>
      <c r="I2415" s="517" t="s">
        <v>5126</v>
      </c>
      <c r="J2415" s="382">
        <v>12</v>
      </c>
      <c r="K2415" s="866" t="e">
        <v>#VALUE!</v>
      </c>
      <c r="L2415" s="520">
        <v>41562</v>
      </c>
      <c r="M2415" s="239"/>
      <c r="N2415" s="214" t="s">
        <v>2602</v>
      </c>
      <c r="O2415" s="1143">
        <v>892000148</v>
      </c>
      <c r="P2415" s="530" t="s">
        <v>17276</v>
      </c>
      <c r="Q2415" s="530" t="s">
        <v>19219</v>
      </c>
      <c r="R2415" s="530" t="s">
        <v>1097</v>
      </c>
      <c r="S2415" s="530" t="s">
        <v>1097</v>
      </c>
      <c r="T2415" s="530" t="s">
        <v>1097</v>
      </c>
      <c r="U2415" s="530" t="s">
        <v>1097</v>
      </c>
      <c r="V2415" s="530" t="s">
        <v>1097</v>
      </c>
      <c r="W2415" s="530" t="s">
        <v>1097</v>
      </c>
      <c r="X2415" s="859"/>
      <c r="Y2415" s="859"/>
      <c r="Z2415" s="859"/>
      <c r="AA2415" s="859"/>
      <c r="AB2415" s="214" t="s">
        <v>16126</v>
      </c>
      <c r="AC2415" s="214"/>
      <c r="AD2415" s="214"/>
      <c r="AE2415" s="214" t="s">
        <v>11443</v>
      </c>
      <c r="AF2415" s="192" t="s">
        <v>15130</v>
      </c>
      <c r="AG2415" s="626" t="s">
        <v>14307</v>
      </c>
      <c r="AH2415" s="636">
        <v>3299166000</v>
      </c>
      <c r="AI2415" s="634">
        <v>659834000</v>
      </c>
      <c r="AJ2415" s="634">
        <v>3959000000</v>
      </c>
      <c r="AK2415" s="214" t="s">
        <v>16154</v>
      </c>
      <c r="AL2415" s="214" t="s">
        <v>527</v>
      </c>
      <c r="AM2415" s="86">
        <v>3299166000</v>
      </c>
      <c r="AN2415" s="543" t="s">
        <v>11086</v>
      </c>
      <c r="AO2415" s="543" t="s">
        <v>14359</v>
      </c>
      <c r="AP2415" s="169"/>
      <c r="AQ2415" s="84"/>
      <c r="AR2415" s="375"/>
      <c r="AS2415" s="603"/>
      <c r="AT2415" s="488"/>
      <c r="AU2415" s="488"/>
      <c r="AV2415" s="470"/>
      <c r="AW2415" s="488"/>
      <c r="AX2415" s="488"/>
      <c r="AY2415" s="488"/>
      <c r="AZ2415" s="488"/>
      <c r="BA2415" s="488"/>
      <c r="BB2415" s="488"/>
      <c r="BC2415" s="488"/>
      <c r="BD2415" s="488"/>
      <c r="BE2415" s="488"/>
      <c r="BF2415" s="488"/>
      <c r="BG2415" s="488"/>
      <c r="BH2415" s="488"/>
      <c r="BI2415" s="488"/>
      <c r="BJ2415" s="488"/>
      <c r="BK2415" s="488"/>
      <c r="BL2415" s="488"/>
      <c r="BM2415" s="488"/>
      <c r="BN2415" s="488"/>
      <c r="BO2415" s="488"/>
      <c r="BP2415" s="488"/>
      <c r="BQ2415" s="488"/>
      <c r="BR2415" s="488"/>
      <c r="BS2415" s="488"/>
      <c r="BT2415" s="488"/>
      <c r="BU2415" s="488"/>
      <c r="BV2415" s="488"/>
      <c r="BW2415" s="488"/>
      <c r="BX2415" s="488"/>
      <c r="BY2415" s="488"/>
      <c r="BZ2415" s="488"/>
      <c r="CA2415" s="488"/>
      <c r="CB2415" s="488"/>
      <c r="CC2415" s="488"/>
      <c r="CD2415" s="488"/>
      <c r="CE2415" s="488"/>
      <c r="CF2415" s="488"/>
      <c r="CG2415" s="488"/>
      <c r="CH2415" s="488"/>
      <c r="CI2415" s="488"/>
      <c r="CJ2415" s="488"/>
      <c r="CK2415" s="488"/>
      <c r="CL2415" s="488"/>
      <c r="CM2415" s="488"/>
      <c r="CN2415" s="488"/>
      <c r="CO2415" s="488"/>
      <c r="CP2415" s="488"/>
      <c r="CQ2415" s="488"/>
      <c r="CR2415" s="488"/>
      <c r="CS2415" s="488"/>
      <c r="CT2415" s="488"/>
      <c r="CU2415" s="488"/>
      <c r="CV2415" s="488"/>
      <c r="CW2415" s="488"/>
      <c r="CX2415" s="488"/>
      <c r="CY2415" s="554">
        <v>0</v>
      </c>
      <c r="CZ2415" s="84">
        <v>3299166000</v>
      </c>
      <c r="DA2415" s="110"/>
      <c r="DB2415" s="856" t="e">
        <v>#VALUE!</v>
      </c>
      <c r="DC2415" s="565">
        <v>1</v>
      </c>
      <c r="DD2415" s="928" t="s">
        <v>16681</v>
      </c>
      <c r="DE2415" s="565"/>
      <c r="DF2415" s="928"/>
      <c r="DG2415" s="213"/>
      <c r="DH2415" s="214"/>
      <c r="DI2415" s="557">
        <v>41562</v>
      </c>
      <c r="DJ2415" s="111">
        <v>41530</v>
      </c>
      <c r="DK2415" s="558">
        <v>2</v>
      </c>
      <c r="DL2415" s="928"/>
      <c r="DM2415" s="619" t="s">
        <v>20639</v>
      </c>
      <c r="DN2415" s="890">
        <v>0</v>
      </c>
      <c r="DO2415" s="118">
        <v>41554</v>
      </c>
      <c r="DP2415" s="118">
        <v>41556</v>
      </c>
      <c r="DQ2415" s="581">
        <v>2</v>
      </c>
      <c r="DR2415" s="928"/>
    </row>
    <row r="2416" spans="1:122" ht="60.75" customHeight="1" thickTop="1" thickBot="1">
      <c r="A2416" s="214" t="s">
        <v>16124</v>
      </c>
      <c r="B2416" s="214" t="s">
        <v>14383</v>
      </c>
      <c r="C2416" s="214" t="s">
        <v>539</v>
      </c>
      <c r="D2416" s="374">
        <v>1</v>
      </c>
      <c r="E2416" s="517">
        <v>41554</v>
      </c>
      <c r="F2416" s="517">
        <v>41528</v>
      </c>
      <c r="G2416" s="517">
        <v>41584</v>
      </c>
      <c r="H2416" s="517"/>
      <c r="I2416" s="517" t="s">
        <v>5126</v>
      </c>
      <c r="J2416" s="382">
        <v>12</v>
      </c>
      <c r="K2416" s="866" t="e">
        <v>#VALUE!</v>
      </c>
      <c r="L2416" s="520">
        <v>41554</v>
      </c>
      <c r="M2416" s="239"/>
      <c r="N2416" s="214" t="s">
        <v>16127</v>
      </c>
      <c r="O2416" s="1143">
        <v>800098911</v>
      </c>
      <c r="P2416" s="530" t="s">
        <v>19252</v>
      </c>
      <c r="Q2416" s="530" t="s">
        <v>19253</v>
      </c>
      <c r="R2416" s="530" t="s">
        <v>1097</v>
      </c>
      <c r="S2416" s="530" t="s">
        <v>1097</v>
      </c>
      <c r="T2416" s="530" t="s">
        <v>1097</v>
      </c>
      <c r="U2416" s="530" t="s">
        <v>1097</v>
      </c>
      <c r="V2416" s="530" t="s">
        <v>1097</v>
      </c>
      <c r="W2416" s="530" t="s">
        <v>1097</v>
      </c>
      <c r="X2416" s="859"/>
      <c r="Y2416" s="859"/>
      <c r="Z2416" s="859"/>
      <c r="AA2416" s="859"/>
      <c r="AB2416" s="214" t="s">
        <v>16128</v>
      </c>
      <c r="AC2416" s="214"/>
      <c r="AD2416" s="214"/>
      <c r="AE2416" s="214" t="s">
        <v>11443</v>
      </c>
      <c r="AF2416" s="192" t="s">
        <v>15130</v>
      </c>
      <c r="AG2416" s="626" t="s">
        <v>16129</v>
      </c>
      <c r="AH2416" s="636">
        <v>1500000000</v>
      </c>
      <c r="AI2416" s="634">
        <v>286734000</v>
      </c>
      <c r="AJ2416" s="634">
        <v>1786734000</v>
      </c>
      <c r="AK2416" s="214" t="s">
        <v>16154</v>
      </c>
      <c r="AL2416" s="214" t="s">
        <v>527</v>
      </c>
      <c r="AM2416" s="86">
        <v>1500000000</v>
      </c>
      <c r="AN2416" s="543" t="s">
        <v>11085</v>
      </c>
      <c r="AO2416" s="543" t="s">
        <v>16115</v>
      </c>
      <c r="AP2416" s="169"/>
      <c r="AQ2416" s="84"/>
      <c r="AR2416" s="375"/>
      <c r="AS2416" s="603"/>
      <c r="AT2416" s="488"/>
      <c r="AU2416" s="488"/>
      <c r="AV2416" s="470"/>
      <c r="AW2416" s="488"/>
      <c r="AX2416" s="488"/>
      <c r="AY2416" s="488"/>
      <c r="AZ2416" s="488"/>
      <c r="BA2416" s="488"/>
      <c r="BB2416" s="488"/>
      <c r="BC2416" s="488"/>
      <c r="BD2416" s="488"/>
      <c r="BE2416" s="488"/>
      <c r="BF2416" s="488"/>
      <c r="BG2416" s="488"/>
      <c r="BH2416" s="488"/>
      <c r="BI2416" s="488"/>
      <c r="BJ2416" s="488"/>
      <c r="BK2416" s="488"/>
      <c r="BL2416" s="488"/>
      <c r="BM2416" s="488"/>
      <c r="BN2416" s="488"/>
      <c r="BO2416" s="488"/>
      <c r="BP2416" s="488"/>
      <c r="BQ2416" s="488"/>
      <c r="BR2416" s="488"/>
      <c r="BS2416" s="488"/>
      <c r="BT2416" s="488"/>
      <c r="BU2416" s="488"/>
      <c r="BV2416" s="488"/>
      <c r="BW2416" s="488"/>
      <c r="BX2416" s="488"/>
      <c r="BY2416" s="488"/>
      <c r="BZ2416" s="488"/>
      <c r="CA2416" s="488"/>
      <c r="CB2416" s="488"/>
      <c r="CC2416" s="488"/>
      <c r="CD2416" s="488"/>
      <c r="CE2416" s="488"/>
      <c r="CF2416" s="488"/>
      <c r="CG2416" s="488"/>
      <c r="CH2416" s="488"/>
      <c r="CI2416" s="488"/>
      <c r="CJ2416" s="488"/>
      <c r="CK2416" s="488"/>
      <c r="CL2416" s="488"/>
      <c r="CM2416" s="488"/>
      <c r="CN2416" s="488"/>
      <c r="CO2416" s="488"/>
      <c r="CP2416" s="488"/>
      <c r="CQ2416" s="488"/>
      <c r="CR2416" s="488"/>
      <c r="CS2416" s="488"/>
      <c r="CT2416" s="488"/>
      <c r="CU2416" s="488"/>
      <c r="CV2416" s="488"/>
      <c r="CW2416" s="488"/>
      <c r="CX2416" s="488"/>
      <c r="CY2416" s="554">
        <v>0</v>
      </c>
      <c r="CZ2416" s="84">
        <v>1500000000</v>
      </c>
      <c r="DA2416" s="110"/>
      <c r="DB2416" s="856" t="e">
        <v>#VALUE!</v>
      </c>
      <c r="DC2416" s="565">
        <v>1</v>
      </c>
      <c r="DD2416" s="928" t="s">
        <v>16681</v>
      </c>
      <c r="DE2416" s="565"/>
      <c r="DF2416" s="928"/>
      <c r="DG2416" s="213" t="s">
        <v>1097</v>
      </c>
      <c r="DH2416" s="214"/>
      <c r="DI2416" s="557">
        <v>41579</v>
      </c>
      <c r="DJ2416" s="111">
        <v>41530</v>
      </c>
      <c r="DK2416" s="558">
        <v>2</v>
      </c>
      <c r="DL2416" s="928"/>
      <c r="DM2416" s="619" t="s">
        <v>20639</v>
      </c>
      <c r="DN2416" s="890">
        <v>0</v>
      </c>
      <c r="DO2416" s="118">
        <v>41548</v>
      </c>
      <c r="DP2416" s="118">
        <v>41551</v>
      </c>
      <c r="DQ2416" s="581">
        <v>3</v>
      </c>
      <c r="DR2416" s="928"/>
    </row>
    <row r="2417" spans="1:122" ht="60.75" customHeight="1" thickTop="1" thickBot="1">
      <c r="A2417" s="214" t="s">
        <v>16125</v>
      </c>
      <c r="B2417" s="214" t="s">
        <v>14383</v>
      </c>
      <c r="C2417" s="214" t="s">
        <v>539</v>
      </c>
      <c r="D2417" s="374">
        <v>1</v>
      </c>
      <c r="E2417" s="517">
        <v>41558</v>
      </c>
      <c r="F2417" s="517">
        <v>41528</v>
      </c>
      <c r="G2417" s="517">
        <v>41607</v>
      </c>
      <c r="H2417" s="517"/>
      <c r="I2417" s="517" t="s">
        <v>5126</v>
      </c>
      <c r="J2417" s="382">
        <v>12</v>
      </c>
      <c r="K2417" s="866" t="e">
        <v>#VALUE!</v>
      </c>
      <c r="L2417" s="520">
        <v>41611</v>
      </c>
      <c r="M2417" s="239"/>
      <c r="N2417" s="214" t="s">
        <v>16130</v>
      </c>
      <c r="O2417" s="1143">
        <v>800103927</v>
      </c>
      <c r="P2417" s="530" t="s">
        <v>525</v>
      </c>
      <c r="Q2417" s="530" t="s">
        <v>19254</v>
      </c>
      <c r="R2417" s="530" t="s">
        <v>1097</v>
      </c>
      <c r="S2417" s="530" t="s">
        <v>1097</v>
      </c>
      <c r="T2417" s="530" t="s">
        <v>1097</v>
      </c>
      <c r="U2417" s="530" t="s">
        <v>1097</v>
      </c>
      <c r="V2417" s="530" t="s">
        <v>1097</v>
      </c>
      <c r="W2417" s="530" t="s">
        <v>1097</v>
      </c>
      <c r="X2417" s="859"/>
      <c r="Y2417" s="859"/>
      <c r="Z2417" s="859"/>
      <c r="AA2417" s="859"/>
      <c r="AB2417" s="214" t="s">
        <v>16131</v>
      </c>
      <c r="AC2417" s="214"/>
      <c r="AD2417" s="214"/>
      <c r="AE2417" s="214" t="s">
        <v>11443</v>
      </c>
      <c r="AF2417" s="192" t="s">
        <v>15130</v>
      </c>
      <c r="AG2417" s="626" t="s">
        <v>16132</v>
      </c>
      <c r="AH2417" s="636">
        <v>5000000000</v>
      </c>
      <c r="AI2417" s="634">
        <v>1080000000</v>
      </c>
      <c r="AJ2417" s="634">
        <v>6080000000</v>
      </c>
      <c r="AK2417" s="214" t="s">
        <v>16154</v>
      </c>
      <c r="AL2417" s="214" t="s">
        <v>527</v>
      </c>
      <c r="AM2417" s="86">
        <v>5000000000</v>
      </c>
      <c r="AN2417" s="543" t="s">
        <v>11418</v>
      </c>
      <c r="AO2417" s="543" t="s">
        <v>14316</v>
      </c>
      <c r="AP2417" s="169"/>
      <c r="AQ2417" s="84"/>
      <c r="AR2417" s="375"/>
      <c r="AS2417" s="603"/>
      <c r="AT2417" s="488"/>
      <c r="AU2417" s="488"/>
      <c r="AV2417" s="470"/>
      <c r="AW2417" s="488"/>
      <c r="AX2417" s="488"/>
      <c r="AY2417" s="488"/>
      <c r="AZ2417" s="488"/>
      <c r="BA2417" s="488"/>
      <c r="BB2417" s="488"/>
      <c r="BC2417" s="488"/>
      <c r="BD2417" s="488"/>
      <c r="BE2417" s="488"/>
      <c r="BF2417" s="488"/>
      <c r="BG2417" s="488"/>
      <c r="BH2417" s="488"/>
      <c r="BI2417" s="488"/>
      <c r="BJ2417" s="488"/>
      <c r="BK2417" s="488"/>
      <c r="BL2417" s="488"/>
      <c r="BM2417" s="488"/>
      <c r="BN2417" s="488"/>
      <c r="BO2417" s="488"/>
      <c r="BP2417" s="488"/>
      <c r="BQ2417" s="488"/>
      <c r="BR2417" s="488"/>
      <c r="BS2417" s="488"/>
      <c r="BT2417" s="488"/>
      <c r="BU2417" s="488"/>
      <c r="BV2417" s="488"/>
      <c r="BW2417" s="488"/>
      <c r="BX2417" s="488"/>
      <c r="BY2417" s="488"/>
      <c r="BZ2417" s="488"/>
      <c r="CA2417" s="488"/>
      <c r="CB2417" s="488"/>
      <c r="CC2417" s="488"/>
      <c r="CD2417" s="488"/>
      <c r="CE2417" s="488"/>
      <c r="CF2417" s="488"/>
      <c r="CG2417" s="488"/>
      <c r="CH2417" s="488"/>
      <c r="CI2417" s="488"/>
      <c r="CJ2417" s="488"/>
      <c r="CK2417" s="488"/>
      <c r="CL2417" s="488"/>
      <c r="CM2417" s="488"/>
      <c r="CN2417" s="488"/>
      <c r="CO2417" s="488"/>
      <c r="CP2417" s="488"/>
      <c r="CQ2417" s="488"/>
      <c r="CR2417" s="488"/>
      <c r="CS2417" s="488"/>
      <c r="CT2417" s="488"/>
      <c r="CU2417" s="488"/>
      <c r="CV2417" s="488"/>
      <c r="CW2417" s="488"/>
      <c r="CX2417" s="488"/>
      <c r="CY2417" s="554">
        <v>0</v>
      </c>
      <c r="CZ2417" s="84">
        <v>5000000000</v>
      </c>
      <c r="DA2417" s="110"/>
      <c r="DB2417" s="856" t="e">
        <v>#VALUE!</v>
      </c>
      <c r="DC2417" s="565">
        <v>1</v>
      </c>
      <c r="DD2417" s="928" t="s">
        <v>16681</v>
      </c>
      <c r="DE2417" s="565"/>
      <c r="DF2417" s="928"/>
      <c r="DG2417" s="213" t="s">
        <v>1097</v>
      </c>
      <c r="DH2417" s="214"/>
      <c r="DI2417" s="557">
        <v>41611</v>
      </c>
      <c r="DJ2417" s="111">
        <v>41530</v>
      </c>
      <c r="DK2417" s="558">
        <v>2</v>
      </c>
      <c r="DL2417" s="928"/>
      <c r="DM2417" s="619" t="s">
        <v>20639</v>
      </c>
      <c r="DN2417" s="890">
        <v>0</v>
      </c>
      <c r="DO2417" s="118">
        <v>41554</v>
      </c>
      <c r="DP2417" s="118">
        <v>41556</v>
      </c>
      <c r="DQ2417" s="581">
        <v>2</v>
      </c>
      <c r="DR2417" s="928"/>
    </row>
    <row r="2418" spans="1:122" ht="60.75" customHeight="1" thickTop="1" thickBot="1">
      <c r="A2418" s="214" t="s">
        <v>16183</v>
      </c>
      <c r="B2418" s="214" t="s">
        <v>16187</v>
      </c>
      <c r="C2418" s="214" t="s">
        <v>541</v>
      </c>
      <c r="D2418" s="374">
        <v>0</v>
      </c>
      <c r="E2418" s="517">
        <v>41577</v>
      </c>
      <c r="F2418" s="517">
        <v>41534</v>
      </c>
      <c r="G2418" s="517">
        <v>41577</v>
      </c>
      <c r="H2418" s="602">
        <v>41591</v>
      </c>
      <c r="I2418" s="517">
        <v>41577</v>
      </c>
      <c r="J2418" s="382">
        <v>12</v>
      </c>
      <c r="K2418" s="866">
        <v>41942</v>
      </c>
      <c r="L2418" s="520">
        <v>41577</v>
      </c>
      <c r="M2418" s="239"/>
      <c r="N2418" s="214" t="s">
        <v>251</v>
      </c>
      <c r="O2418" s="1143">
        <v>891480035</v>
      </c>
      <c r="P2418" s="530" t="s">
        <v>1097</v>
      </c>
      <c r="Q2418" s="530" t="s">
        <v>1097</v>
      </c>
      <c r="R2418" s="530" t="s">
        <v>1097</v>
      </c>
      <c r="S2418" s="530" t="s">
        <v>1097</v>
      </c>
      <c r="T2418" s="530" t="s">
        <v>1097</v>
      </c>
      <c r="U2418" s="530" t="s">
        <v>1097</v>
      </c>
      <c r="V2418" s="530" t="s">
        <v>1097</v>
      </c>
      <c r="W2418" s="530" t="s">
        <v>1097</v>
      </c>
      <c r="X2418" s="859"/>
      <c r="Y2418" s="859"/>
      <c r="Z2418" s="859"/>
      <c r="AA2418" s="859"/>
      <c r="AB2418" s="214" t="s">
        <v>16192</v>
      </c>
      <c r="AC2418" s="214"/>
      <c r="AD2418" s="214" t="s">
        <v>13698</v>
      </c>
      <c r="AE2418" s="214" t="s">
        <v>14753</v>
      </c>
      <c r="AF2418" s="192" t="s">
        <v>12563</v>
      </c>
      <c r="AG2418" s="626" t="s">
        <v>16193</v>
      </c>
      <c r="AH2418" s="636">
        <v>78000000</v>
      </c>
      <c r="AI2418" s="634">
        <v>15000000</v>
      </c>
      <c r="AJ2418" s="634">
        <v>93000000</v>
      </c>
      <c r="AK2418" s="214" t="s">
        <v>16758</v>
      </c>
      <c r="AL2418" s="214" t="s">
        <v>156</v>
      </c>
      <c r="AM2418" s="86">
        <v>78000000</v>
      </c>
      <c r="AN2418" s="543" t="s">
        <v>11047</v>
      </c>
      <c r="AO2418" s="543" t="s">
        <v>11045</v>
      </c>
      <c r="AP2418" s="169"/>
      <c r="AQ2418" s="110">
        <v>78000000</v>
      </c>
      <c r="AR2418" s="365">
        <v>41591</v>
      </c>
      <c r="AS2418" s="603">
        <v>661</v>
      </c>
      <c r="AT2418" s="488"/>
      <c r="AU2418" s="488"/>
      <c r="AV2418" s="470"/>
      <c r="AW2418" s="488"/>
      <c r="AX2418" s="488"/>
      <c r="AY2418" s="488"/>
      <c r="AZ2418" s="488"/>
      <c r="BA2418" s="488"/>
      <c r="BB2418" s="488"/>
      <c r="BC2418" s="488"/>
      <c r="BD2418" s="488"/>
      <c r="BE2418" s="488"/>
      <c r="BF2418" s="488"/>
      <c r="BG2418" s="488"/>
      <c r="BH2418" s="488"/>
      <c r="BI2418" s="488"/>
      <c r="BJ2418" s="488"/>
      <c r="BK2418" s="488"/>
      <c r="BL2418" s="488"/>
      <c r="BM2418" s="488"/>
      <c r="BN2418" s="488"/>
      <c r="BO2418" s="488"/>
      <c r="BP2418" s="488"/>
      <c r="BQ2418" s="488"/>
      <c r="BR2418" s="488"/>
      <c r="BS2418" s="488"/>
      <c r="BT2418" s="488"/>
      <c r="BU2418" s="488"/>
      <c r="BV2418" s="488"/>
      <c r="BW2418" s="488"/>
      <c r="BX2418" s="488"/>
      <c r="BY2418" s="488"/>
      <c r="BZ2418" s="488"/>
      <c r="CA2418" s="488"/>
      <c r="CB2418" s="488"/>
      <c r="CC2418" s="488"/>
      <c r="CD2418" s="488"/>
      <c r="CE2418" s="488"/>
      <c r="CF2418" s="488"/>
      <c r="CG2418" s="488"/>
      <c r="CH2418" s="488"/>
      <c r="CI2418" s="488"/>
      <c r="CJ2418" s="488"/>
      <c r="CK2418" s="488"/>
      <c r="CL2418" s="488"/>
      <c r="CM2418" s="488"/>
      <c r="CN2418" s="488"/>
      <c r="CO2418" s="488"/>
      <c r="CP2418" s="488"/>
      <c r="CQ2418" s="488"/>
      <c r="CR2418" s="488"/>
      <c r="CS2418" s="488"/>
      <c r="CT2418" s="488"/>
      <c r="CU2418" s="488"/>
      <c r="CV2418" s="488"/>
      <c r="CW2418" s="488"/>
      <c r="CX2418" s="488"/>
      <c r="CY2418" s="554">
        <v>78000000</v>
      </c>
      <c r="CZ2418" s="84">
        <v>0</v>
      </c>
      <c r="DA2418" s="110"/>
      <c r="DB2418" s="856" t="s">
        <v>20280</v>
      </c>
      <c r="DC2418" s="565">
        <v>1</v>
      </c>
      <c r="DD2418" s="928" t="s">
        <v>16682</v>
      </c>
      <c r="DE2418" s="565"/>
      <c r="DF2418" s="928"/>
      <c r="DG2418" s="213"/>
      <c r="DH2418" s="214"/>
      <c r="DI2418" s="557"/>
      <c r="DJ2418" s="111">
        <v>41558</v>
      </c>
      <c r="DK2418" s="558">
        <v>24</v>
      </c>
      <c r="DL2418" s="928"/>
      <c r="DM2418" s="619" t="s">
        <v>20622</v>
      </c>
      <c r="DN2418" s="890">
        <v>78000000</v>
      </c>
      <c r="DO2418" s="111"/>
      <c r="DP2418" s="111"/>
      <c r="DQ2418" s="928"/>
      <c r="DR2418" s="928"/>
    </row>
    <row r="2419" spans="1:122" ht="60.75" customHeight="1" thickTop="1" thickBot="1">
      <c r="A2419" s="214" t="s">
        <v>16184</v>
      </c>
      <c r="B2419" s="214" t="s">
        <v>16187</v>
      </c>
      <c r="C2419" s="214" t="s">
        <v>541</v>
      </c>
      <c r="D2419" s="374">
        <v>0</v>
      </c>
      <c r="E2419" s="517">
        <v>41604</v>
      </c>
      <c r="F2419" s="517">
        <v>41534</v>
      </c>
      <c r="G2419" s="517">
        <v>41604</v>
      </c>
      <c r="H2419" s="517">
        <v>41619</v>
      </c>
      <c r="I2419" s="517">
        <v>41604</v>
      </c>
      <c r="J2419" s="382">
        <v>12</v>
      </c>
      <c r="K2419" s="866">
        <v>41969</v>
      </c>
      <c r="L2419" s="520">
        <v>41604</v>
      </c>
      <c r="M2419" s="239"/>
      <c r="N2419" s="214" t="s">
        <v>16188</v>
      </c>
      <c r="O2419" s="1143">
        <v>860401734</v>
      </c>
      <c r="P2419" s="530" t="s">
        <v>1097</v>
      </c>
      <c r="Q2419" s="530" t="s">
        <v>1097</v>
      </c>
      <c r="R2419" s="530" t="s">
        <v>1097</v>
      </c>
      <c r="S2419" s="530" t="s">
        <v>1097</v>
      </c>
      <c r="T2419" s="530" t="s">
        <v>1097</v>
      </c>
      <c r="U2419" s="530" t="s">
        <v>1097</v>
      </c>
      <c r="V2419" s="530" t="s">
        <v>1097</v>
      </c>
      <c r="W2419" s="530" t="s">
        <v>1097</v>
      </c>
      <c r="X2419" s="859"/>
      <c r="Y2419" s="859"/>
      <c r="Z2419" s="859"/>
      <c r="AA2419" s="859"/>
      <c r="AB2419" s="214" t="s">
        <v>16194</v>
      </c>
      <c r="AC2419" s="214"/>
      <c r="AD2419" s="214" t="s">
        <v>15309</v>
      </c>
      <c r="AE2419" s="214" t="s">
        <v>14753</v>
      </c>
      <c r="AF2419" s="192" t="s">
        <v>12563</v>
      </c>
      <c r="AG2419" s="626" t="s">
        <v>16195</v>
      </c>
      <c r="AH2419" s="636">
        <v>50000000</v>
      </c>
      <c r="AI2419" s="634">
        <v>12500000</v>
      </c>
      <c r="AJ2419" s="634">
        <v>62500000</v>
      </c>
      <c r="AK2419" s="214" t="s">
        <v>16758</v>
      </c>
      <c r="AL2419" s="214" t="s">
        <v>156</v>
      </c>
      <c r="AM2419" s="86">
        <v>50000000</v>
      </c>
      <c r="AN2419" s="543" t="s">
        <v>14315</v>
      </c>
      <c r="AO2419" s="543" t="s">
        <v>14315</v>
      </c>
      <c r="AP2419" s="169"/>
      <c r="AQ2419" s="84">
        <v>50000000</v>
      </c>
      <c r="AR2419" s="375">
        <v>41619</v>
      </c>
      <c r="AS2419" s="603">
        <v>697</v>
      </c>
      <c r="AT2419" s="488"/>
      <c r="AU2419" s="488"/>
      <c r="AV2419" s="470"/>
      <c r="AW2419" s="488"/>
      <c r="AX2419" s="488"/>
      <c r="AY2419" s="488"/>
      <c r="AZ2419" s="488"/>
      <c r="BA2419" s="488"/>
      <c r="BB2419" s="488"/>
      <c r="BC2419" s="488"/>
      <c r="BD2419" s="488"/>
      <c r="BE2419" s="488"/>
      <c r="BF2419" s="488"/>
      <c r="BG2419" s="488"/>
      <c r="BH2419" s="488"/>
      <c r="BI2419" s="488"/>
      <c r="BJ2419" s="488"/>
      <c r="BK2419" s="488"/>
      <c r="BL2419" s="488"/>
      <c r="BM2419" s="488"/>
      <c r="BN2419" s="488"/>
      <c r="BO2419" s="488"/>
      <c r="BP2419" s="488"/>
      <c r="BQ2419" s="488"/>
      <c r="BR2419" s="488"/>
      <c r="BS2419" s="488"/>
      <c r="BT2419" s="488"/>
      <c r="BU2419" s="488"/>
      <c r="BV2419" s="488"/>
      <c r="BW2419" s="488"/>
      <c r="BX2419" s="488"/>
      <c r="BY2419" s="488"/>
      <c r="BZ2419" s="488"/>
      <c r="CA2419" s="488"/>
      <c r="CB2419" s="488"/>
      <c r="CC2419" s="488"/>
      <c r="CD2419" s="488"/>
      <c r="CE2419" s="488"/>
      <c r="CF2419" s="488"/>
      <c r="CG2419" s="488"/>
      <c r="CH2419" s="488"/>
      <c r="CI2419" s="488"/>
      <c r="CJ2419" s="488"/>
      <c r="CK2419" s="488"/>
      <c r="CL2419" s="488"/>
      <c r="CM2419" s="488"/>
      <c r="CN2419" s="488"/>
      <c r="CO2419" s="488"/>
      <c r="CP2419" s="488"/>
      <c r="CQ2419" s="488"/>
      <c r="CR2419" s="488"/>
      <c r="CS2419" s="488"/>
      <c r="CT2419" s="488"/>
      <c r="CU2419" s="488"/>
      <c r="CV2419" s="488"/>
      <c r="CW2419" s="488"/>
      <c r="CX2419" s="488"/>
      <c r="CY2419" s="554">
        <v>50000000</v>
      </c>
      <c r="CZ2419" s="84">
        <v>0</v>
      </c>
      <c r="DA2419" s="110"/>
      <c r="DB2419" s="856" t="s">
        <v>20280</v>
      </c>
      <c r="DC2419" s="565">
        <v>1</v>
      </c>
      <c r="DD2419" s="928" t="s">
        <v>16682</v>
      </c>
      <c r="DE2419" s="565"/>
      <c r="DF2419" s="928"/>
      <c r="DG2419" s="213" t="s">
        <v>1097</v>
      </c>
      <c r="DH2419" s="214"/>
      <c r="DI2419" s="557"/>
      <c r="DJ2419" s="111">
        <v>41558</v>
      </c>
      <c r="DK2419" s="558">
        <v>24</v>
      </c>
      <c r="DL2419" s="928"/>
      <c r="DM2419" s="619" t="s">
        <v>20622</v>
      </c>
      <c r="DN2419" s="890">
        <v>50000000</v>
      </c>
      <c r="DO2419" s="111"/>
      <c r="DP2419" s="111"/>
      <c r="DQ2419" s="928"/>
      <c r="DR2419" s="928"/>
    </row>
    <row r="2420" spans="1:122" ht="60.75" customHeight="1" thickTop="1" thickBot="1">
      <c r="A2420" s="214" t="s">
        <v>16185</v>
      </c>
      <c r="B2420" s="214" t="s">
        <v>16187</v>
      </c>
      <c r="C2420" s="214" t="s">
        <v>541</v>
      </c>
      <c r="D2420" s="374">
        <v>0</v>
      </c>
      <c r="E2420" s="517">
        <v>41584</v>
      </c>
      <c r="F2420" s="517">
        <v>41534</v>
      </c>
      <c r="G2420" s="517">
        <v>41638</v>
      </c>
      <c r="H2420" s="517">
        <v>41655</v>
      </c>
      <c r="I2420" s="517">
        <v>41584</v>
      </c>
      <c r="J2420" s="382">
        <v>12</v>
      </c>
      <c r="K2420" s="866">
        <v>41949</v>
      </c>
      <c r="L2420" s="520">
        <v>41584</v>
      </c>
      <c r="M2420" s="239"/>
      <c r="N2420" s="214" t="s">
        <v>16189</v>
      </c>
      <c r="O2420" s="1143">
        <v>860061110</v>
      </c>
      <c r="P2420" s="530" t="s">
        <v>1097</v>
      </c>
      <c r="Q2420" s="530" t="s">
        <v>1097</v>
      </c>
      <c r="R2420" s="530" t="s">
        <v>1097</v>
      </c>
      <c r="S2420" s="530" t="s">
        <v>1097</v>
      </c>
      <c r="T2420" s="530" t="s">
        <v>1097</v>
      </c>
      <c r="U2420" s="530" t="s">
        <v>1097</v>
      </c>
      <c r="V2420" s="530" t="s">
        <v>1097</v>
      </c>
      <c r="W2420" s="530" t="s">
        <v>1097</v>
      </c>
      <c r="X2420" s="859"/>
      <c r="Y2420" s="859"/>
      <c r="Z2420" s="859"/>
      <c r="AA2420" s="859"/>
      <c r="AB2420" s="214" t="s">
        <v>16190</v>
      </c>
      <c r="AC2420" s="214"/>
      <c r="AD2420" s="545" t="s">
        <v>226</v>
      </c>
      <c r="AE2420" s="214" t="s">
        <v>10252</v>
      </c>
      <c r="AF2420" s="214" t="s">
        <v>12563</v>
      </c>
      <c r="AG2420" s="626" t="s">
        <v>16191</v>
      </c>
      <c r="AH2420" s="636">
        <v>58000000</v>
      </c>
      <c r="AI2420" s="634">
        <v>14663000</v>
      </c>
      <c r="AJ2420" s="634">
        <v>72663000</v>
      </c>
      <c r="AK2420" s="214" t="s">
        <v>16758</v>
      </c>
      <c r="AL2420" s="214" t="s">
        <v>156</v>
      </c>
      <c r="AM2420" s="86">
        <v>58000000</v>
      </c>
      <c r="AN2420" s="86" t="s">
        <v>14315</v>
      </c>
      <c r="AO2420" s="86" t="s">
        <v>14315</v>
      </c>
      <c r="AP2420" s="169"/>
      <c r="AQ2420" s="84">
        <v>58000000</v>
      </c>
      <c r="AR2420" s="375">
        <v>41655</v>
      </c>
      <c r="AS2420" s="603">
        <v>728</v>
      </c>
      <c r="AT2420" s="488"/>
      <c r="AU2420" s="488"/>
      <c r="AV2420" s="470"/>
      <c r="AW2420" s="488"/>
      <c r="AX2420" s="488"/>
      <c r="AY2420" s="488"/>
      <c r="AZ2420" s="488"/>
      <c r="BA2420" s="488"/>
      <c r="BB2420" s="488"/>
      <c r="BC2420" s="488"/>
      <c r="BD2420" s="488"/>
      <c r="BE2420" s="488"/>
      <c r="BF2420" s="488"/>
      <c r="BG2420" s="488"/>
      <c r="BH2420" s="488"/>
      <c r="BI2420" s="488"/>
      <c r="BJ2420" s="488"/>
      <c r="BK2420" s="488"/>
      <c r="BL2420" s="488"/>
      <c r="BM2420" s="488"/>
      <c r="BN2420" s="488"/>
      <c r="BO2420" s="488"/>
      <c r="BP2420" s="488"/>
      <c r="BQ2420" s="488"/>
      <c r="BR2420" s="488"/>
      <c r="BS2420" s="488"/>
      <c r="BT2420" s="488"/>
      <c r="BU2420" s="488"/>
      <c r="BV2420" s="488"/>
      <c r="BW2420" s="488"/>
      <c r="BX2420" s="488"/>
      <c r="BY2420" s="488"/>
      <c r="BZ2420" s="488"/>
      <c r="CA2420" s="488"/>
      <c r="CB2420" s="488"/>
      <c r="CC2420" s="488"/>
      <c r="CD2420" s="488"/>
      <c r="CE2420" s="488"/>
      <c r="CF2420" s="488"/>
      <c r="CG2420" s="488"/>
      <c r="CH2420" s="488"/>
      <c r="CI2420" s="488"/>
      <c r="CJ2420" s="488"/>
      <c r="CK2420" s="488"/>
      <c r="CL2420" s="488"/>
      <c r="CM2420" s="488"/>
      <c r="CN2420" s="488"/>
      <c r="CO2420" s="488"/>
      <c r="CP2420" s="488"/>
      <c r="CQ2420" s="488"/>
      <c r="CR2420" s="488"/>
      <c r="CS2420" s="488"/>
      <c r="CT2420" s="488"/>
      <c r="CU2420" s="488"/>
      <c r="CV2420" s="488"/>
      <c r="CW2420" s="488"/>
      <c r="CX2420" s="488"/>
      <c r="CY2420" s="554">
        <v>58000000</v>
      </c>
      <c r="CZ2420" s="84">
        <v>0</v>
      </c>
      <c r="DA2420" s="110"/>
      <c r="DB2420" s="856" t="s">
        <v>20280</v>
      </c>
      <c r="DC2420" s="565">
        <v>1</v>
      </c>
      <c r="DD2420" s="928" t="s">
        <v>16682</v>
      </c>
      <c r="DE2420" s="565"/>
      <c r="DF2420" s="928"/>
      <c r="DG2420" s="213" t="s">
        <v>1097</v>
      </c>
      <c r="DH2420" s="214"/>
      <c r="DI2420" s="557"/>
      <c r="DJ2420" s="111">
        <v>41558</v>
      </c>
      <c r="DK2420" s="558">
        <v>24</v>
      </c>
      <c r="DL2420" s="928"/>
      <c r="DM2420" s="619" t="s">
        <v>20622</v>
      </c>
      <c r="DN2420" s="890">
        <v>58000000</v>
      </c>
      <c r="DO2420" s="111"/>
      <c r="DP2420" s="111"/>
      <c r="DQ2420" s="928"/>
      <c r="DR2420" s="928"/>
    </row>
    <row r="2421" spans="1:122" ht="60.75" customHeight="1" thickTop="1" thickBot="1">
      <c r="A2421" s="214" t="s">
        <v>16186</v>
      </c>
      <c r="B2421" s="214" t="s">
        <v>16187</v>
      </c>
      <c r="C2421" s="214" t="s">
        <v>541</v>
      </c>
      <c r="D2421" s="374">
        <v>0</v>
      </c>
      <c r="E2421" s="517">
        <v>41584</v>
      </c>
      <c r="F2421" s="517">
        <v>41534</v>
      </c>
      <c r="G2421" s="517">
        <v>41599</v>
      </c>
      <c r="H2421" s="517">
        <v>41613</v>
      </c>
      <c r="I2421" s="517">
        <v>41584</v>
      </c>
      <c r="J2421" s="382">
        <v>12</v>
      </c>
      <c r="K2421" s="866">
        <v>41949</v>
      </c>
      <c r="L2421" s="520">
        <v>41584</v>
      </c>
      <c r="M2421" s="239"/>
      <c r="N2421" s="214" t="s">
        <v>6127</v>
      </c>
      <c r="O2421" s="1143">
        <v>800247940</v>
      </c>
      <c r="P2421" s="530" t="s">
        <v>1097</v>
      </c>
      <c r="Q2421" s="530" t="s">
        <v>1097</v>
      </c>
      <c r="R2421" s="530" t="s">
        <v>1097</v>
      </c>
      <c r="S2421" s="530" t="s">
        <v>1097</v>
      </c>
      <c r="T2421" s="530" t="s">
        <v>1097</v>
      </c>
      <c r="U2421" s="530" t="s">
        <v>1097</v>
      </c>
      <c r="V2421" s="530" t="s">
        <v>1097</v>
      </c>
      <c r="W2421" s="530" t="s">
        <v>1097</v>
      </c>
      <c r="X2421" s="859"/>
      <c r="Y2421" s="859"/>
      <c r="Z2421" s="859"/>
      <c r="AA2421" s="859"/>
      <c r="AB2421" s="214" t="s">
        <v>16196</v>
      </c>
      <c r="AC2421" s="214"/>
      <c r="AD2421" s="214" t="s">
        <v>15309</v>
      </c>
      <c r="AE2421" s="214" t="s">
        <v>14753</v>
      </c>
      <c r="AF2421" s="192" t="s">
        <v>12563</v>
      </c>
      <c r="AG2421" s="626" t="s">
        <v>16197</v>
      </c>
      <c r="AH2421" s="636">
        <v>58000000</v>
      </c>
      <c r="AI2421" s="634">
        <v>30000000</v>
      </c>
      <c r="AJ2421" s="634">
        <v>88000000</v>
      </c>
      <c r="AK2421" s="214" t="s">
        <v>16758</v>
      </c>
      <c r="AL2421" s="214" t="s">
        <v>156</v>
      </c>
      <c r="AM2421" s="86">
        <v>58000000</v>
      </c>
      <c r="AN2421" s="86" t="s">
        <v>1481</v>
      </c>
      <c r="AO2421" s="86" t="s">
        <v>16122</v>
      </c>
      <c r="AP2421" s="169"/>
      <c r="AQ2421" s="84">
        <v>58000000</v>
      </c>
      <c r="AR2421" s="375">
        <v>41613</v>
      </c>
      <c r="AS2421" s="603">
        <v>694</v>
      </c>
      <c r="AT2421" s="488"/>
      <c r="AU2421" s="488"/>
      <c r="AV2421" s="470"/>
      <c r="AW2421" s="488"/>
      <c r="AX2421" s="488"/>
      <c r="AY2421" s="488"/>
      <c r="AZ2421" s="488"/>
      <c r="BA2421" s="488"/>
      <c r="BB2421" s="488"/>
      <c r="BC2421" s="488"/>
      <c r="BD2421" s="488"/>
      <c r="BE2421" s="488"/>
      <c r="BF2421" s="488"/>
      <c r="BG2421" s="488"/>
      <c r="BH2421" s="488"/>
      <c r="BI2421" s="488"/>
      <c r="BJ2421" s="488"/>
      <c r="BK2421" s="488"/>
      <c r="BL2421" s="488"/>
      <c r="BM2421" s="488"/>
      <c r="BN2421" s="488"/>
      <c r="BO2421" s="488"/>
      <c r="BP2421" s="488"/>
      <c r="BQ2421" s="488"/>
      <c r="BR2421" s="488"/>
      <c r="BS2421" s="488"/>
      <c r="BT2421" s="488"/>
      <c r="BU2421" s="488"/>
      <c r="BV2421" s="488"/>
      <c r="BW2421" s="488"/>
      <c r="BX2421" s="488"/>
      <c r="BY2421" s="488"/>
      <c r="BZ2421" s="488"/>
      <c r="CA2421" s="488"/>
      <c r="CB2421" s="488"/>
      <c r="CC2421" s="488"/>
      <c r="CD2421" s="488"/>
      <c r="CE2421" s="488"/>
      <c r="CF2421" s="488"/>
      <c r="CG2421" s="488"/>
      <c r="CH2421" s="488"/>
      <c r="CI2421" s="488"/>
      <c r="CJ2421" s="488"/>
      <c r="CK2421" s="488"/>
      <c r="CL2421" s="488"/>
      <c r="CM2421" s="488"/>
      <c r="CN2421" s="488"/>
      <c r="CO2421" s="488"/>
      <c r="CP2421" s="488"/>
      <c r="CQ2421" s="488"/>
      <c r="CR2421" s="488"/>
      <c r="CS2421" s="488"/>
      <c r="CT2421" s="488"/>
      <c r="CU2421" s="488"/>
      <c r="CV2421" s="488"/>
      <c r="CW2421" s="488"/>
      <c r="CX2421" s="488"/>
      <c r="CY2421" s="554">
        <v>58000000</v>
      </c>
      <c r="CZ2421" s="84">
        <v>0</v>
      </c>
      <c r="DA2421" s="110"/>
      <c r="DB2421" s="856" t="s">
        <v>20280</v>
      </c>
      <c r="DC2421" s="565">
        <v>1</v>
      </c>
      <c r="DD2421" s="928" t="s">
        <v>16682</v>
      </c>
      <c r="DE2421" s="565"/>
      <c r="DF2421" s="928"/>
      <c r="DG2421" s="609" t="s">
        <v>1097</v>
      </c>
      <c r="DH2421" s="214"/>
      <c r="DI2421" s="557"/>
      <c r="DJ2421" s="111">
        <v>41558</v>
      </c>
      <c r="DK2421" s="558">
        <v>24</v>
      </c>
      <c r="DL2421" s="928"/>
      <c r="DM2421" s="619" t="s">
        <v>20622</v>
      </c>
      <c r="DN2421" s="890">
        <v>58000000</v>
      </c>
      <c r="DO2421" s="111"/>
      <c r="DP2421" s="111"/>
      <c r="DQ2421" s="928"/>
      <c r="DR2421" s="928"/>
    </row>
    <row r="2422" spans="1:122" ht="60.75" customHeight="1" thickTop="1" thickBot="1">
      <c r="A2422" s="214" t="s">
        <v>16270</v>
      </c>
      <c r="B2422" s="214" t="s">
        <v>16187</v>
      </c>
      <c r="C2422" s="214" t="s">
        <v>541</v>
      </c>
      <c r="D2422" s="374">
        <v>0</v>
      </c>
      <c r="E2422" s="517">
        <v>41554</v>
      </c>
      <c r="F2422" s="517">
        <v>41535</v>
      </c>
      <c r="G2422" s="517">
        <v>41557</v>
      </c>
      <c r="H2422" s="517">
        <v>41575</v>
      </c>
      <c r="I2422" s="517">
        <v>41554</v>
      </c>
      <c r="J2422" s="382">
        <v>12</v>
      </c>
      <c r="K2422" s="866">
        <v>41919</v>
      </c>
      <c r="L2422" s="520">
        <v>41554</v>
      </c>
      <c r="M2422" s="286"/>
      <c r="N2422" s="214" t="s">
        <v>190</v>
      </c>
      <c r="O2422" s="1166">
        <v>890804201</v>
      </c>
      <c r="P2422" s="530" t="s">
        <v>1097</v>
      </c>
      <c r="Q2422" s="530" t="s">
        <v>1097</v>
      </c>
      <c r="R2422" s="530" t="s">
        <v>1097</v>
      </c>
      <c r="S2422" s="530" t="s">
        <v>1097</v>
      </c>
      <c r="T2422" s="530" t="s">
        <v>1097</v>
      </c>
      <c r="U2422" s="530" t="s">
        <v>1097</v>
      </c>
      <c r="V2422" s="530" t="s">
        <v>1097</v>
      </c>
      <c r="W2422" s="530" t="s">
        <v>1097</v>
      </c>
      <c r="X2422" s="530"/>
      <c r="Y2422" s="530"/>
      <c r="Z2422" s="530"/>
      <c r="AA2422" s="530"/>
      <c r="AB2422" s="214" t="s">
        <v>16272</v>
      </c>
      <c r="AC2422" s="214"/>
      <c r="AD2422" s="214" t="s">
        <v>15309</v>
      </c>
      <c r="AE2422" s="214" t="s">
        <v>14753</v>
      </c>
      <c r="AF2422" s="214" t="s">
        <v>12563</v>
      </c>
      <c r="AG2422" s="626" t="s">
        <v>16273</v>
      </c>
      <c r="AH2422" s="638">
        <v>70000000</v>
      </c>
      <c r="AI2422" s="634">
        <v>40000000</v>
      </c>
      <c r="AJ2422" s="634">
        <v>110000000</v>
      </c>
      <c r="AK2422" s="214" t="s">
        <v>16539</v>
      </c>
      <c r="AL2422" s="214" t="s">
        <v>156</v>
      </c>
      <c r="AM2422" s="86">
        <v>70000000</v>
      </c>
      <c r="AN2422" s="541" t="s">
        <v>1480</v>
      </c>
      <c r="AO2422" s="541" t="s">
        <v>8492</v>
      </c>
      <c r="AP2422" s="169"/>
      <c r="AQ2422" s="110">
        <v>70000000</v>
      </c>
      <c r="AR2422" s="375">
        <v>41575</v>
      </c>
      <c r="AS2422" s="603">
        <v>638</v>
      </c>
      <c r="AT2422" s="488"/>
      <c r="AU2422" s="488"/>
      <c r="AV2422" s="470"/>
      <c r="AW2422" s="488"/>
      <c r="AX2422" s="488"/>
      <c r="AY2422" s="488"/>
      <c r="AZ2422" s="488"/>
      <c r="BA2422" s="488"/>
      <c r="BB2422" s="488"/>
      <c r="BC2422" s="488"/>
      <c r="BD2422" s="488"/>
      <c r="BE2422" s="488"/>
      <c r="BF2422" s="488"/>
      <c r="BG2422" s="488"/>
      <c r="BH2422" s="488"/>
      <c r="BI2422" s="488"/>
      <c r="BJ2422" s="488"/>
      <c r="BK2422" s="488"/>
      <c r="BL2422" s="488"/>
      <c r="BM2422" s="488"/>
      <c r="BN2422" s="488"/>
      <c r="BO2422" s="488"/>
      <c r="BP2422" s="488"/>
      <c r="BQ2422" s="488"/>
      <c r="BR2422" s="488"/>
      <c r="BS2422" s="488"/>
      <c r="BT2422" s="488"/>
      <c r="BU2422" s="488"/>
      <c r="BV2422" s="488"/>
      <c r="BW2422" s="488"/>
      <c r="BX2422" s="488"/>
      <c r="BY2422" s="488"/>
      <c r="BZ2422" s="488"/>
      <c r="CA2422" s="488"/>
      <c r="CB2422" s="488"/>
      <c r="CC2422" s="488"/>
      <c r="CD2422" s="488"/>
      <c r="CE2422" s="488"/>
      <c r="CF2422" s="488"/>
      <c r="CG2422" s="488"/>
      <c r="CH2422" s="488"/>
      <c r="CI2422" s="488"/>
      <c r="CJ2422" s="488"/>
      <c r="CK2422" s="488"/>
      <c r="CL2422" s="488"/>
      <c r="CM2422" s="488"/>
      <c r="CN2422" s="488"/>
      <c r="CO2422" s="488"/>
      <c r="CP2422" s="488"/>
      <c r="CQ2422" s="488"/>
      <c r="CR2422" s="488"/>
      <c r="CS2422" s="488"/>
      <c r="CT2422" s="488"/>
      <c r="CU2422" s="488"/>
      <c r="CV2422" s="488"/>
      <c r="CW2422" s="488"/>
      <c r="CX2422" s="488"/>
      <c r="CY2422" s="554">
        <v>70000000</v>
      </c>
      <c r="CZ2422" s="84">
        <v>0</v>
      </c>
      <c r="DA2422" s="110"/>
      <c r="DB2422" s="856" t="s">
        <v>20280</v>
      </c>
      <c r="DC2422" s="565">
        <v>1</v>
      </c>
      <c r="DD2422" s="928" t="s">
        <v>16682</v>
      </c>
      <c r="DE2422" s="565"/>
      <c r="DF2422" s="928"/>
      <c r="DG2422" s="213"/>
      <c r="DH2422" s="214"/>
      <c r="DI2422" s="557"/>
      <c r="DJ2422" s="111">
        <v>41547</v>
      </c>
      <c r="DK2422" s="558">
        <v>12</v>
      </c>
      <c r="DL2422" s="928"/>
      <c r="DM2422" s="619" t="s">
        <v>20622</v>
      </c>
      <c r="DN2422" s="890">
        <v>70000000</v>
      </c>
      <c r="DO2422" s="118">
        <v>41554</v>
      </c>
      <c r="DP2422" s="118">
        <v>41556</v>
      </c>
      <c r="DQ2422" s="581">
        <v>2</v>
      </c>
      <c r="DR2422" s="928"/>
    </row>
    <row r="2423" spans="1:122" ht="60.75" customHeight="1" thickTop="1" thickBot="1">
      <c r="A2423" s="214" t="s">
        <v>16271</v>
      </c>
      <c r="B2423" s="214" t="s">
        <v>16187</v>
      </c>
      <c r="C2423" s="214" t="s">
        <v>541</v>
      </c>
      <c r="D2423" s="374">
        <v>0</v>
      </c>
      <c r="E2423" s="517">
        <v>41584</v>
      </c>
      <c r="F2423" s="517">
        <v>41535</v>
      </c>
      <c r="G2423" s="517">
        <v>41584</v>
      </c>
      <c r="H2423" s="517">
        <v>41614</v>
      </c>
      <c r="I2423" s="517">
        <v>41584</v>
      </c>
      <c r="J2423" s="382">
        <v>12</v>
      </c>
      <c r="K2423" s="866">
        <v>41949</v>
      </c>
      <c r="L2423" s="517">
        <v>41584</v>
      </c>
      <c r="M2423" s="286"/>
      <c r="N2423" s="214" t="s">
        <v>525</v>
      </c>
      <c r="O2423" s="1166">
        <v>890500622</v>
      </c>
      <c r="P2423" s="530" t="s">
        <v>1097</v>
      </c>
      <c r="Q2423" s="530" t="s">
        <v>1097</v>
      </c>
      <c r="R2423" s="530" t="s">
        <v>1097</v>
      </c>
      <c r="S2423" s="530" t="s">
        <v>1097</v>
      </c>
      <c r="T2423" s="530" t="s">
        <v>1097</v>
      </c>
      <c r="U2423" s="530" t="s">
        <v>1097</v>
      </c>
      <c r="V2423" s="530" t="s">
        <v>1097</v>
      </c>
      <c r="W2423" s="530" t="s">
        <v>1097</v>
      </c>
      <c r="X2423" s="530"/>
      <c r="Y2423" s="530"/>
      <c r="Z2423" s="530"/>
      <c r="AA2423" s="530"/>
      <c r="AB2423" s="214" t="s">
        <v>16276</v>
      </c>
      <c r="AC2423" s="214"/>
      <c r="AD2423" s="214" t="s">
        <v>15309</v>
      </c>
      <c r="AE2423" s="214" t="s">
        <v>14753</v>
      </c>
      <c r="AF2423" s="214" t="s">
        <v>12563</v>
      </c>
      <c r="AG2423" s="626" t="s">
        <v>16274</v>
      </c>
      <c r="AH2423" s="638">
        <v>68000000</v>
      </c>
      <c r="AI2423" s="634">
        <v>25000000</v>
      </c>
      <c r="AJ2423" s="634">
        <v>93000000</v>
      </c>
      <c r="AK2423" s="214" t="s">
        <v>16539</v>
      </c>
      <c r="AL2423" s="214" t="s">
        <v>156</v>
      </c>
      <c r="AM2423" s="86">
        <v>68000000</v>
      </c>
      <c r="AN2423" s="540" t="s">
        <v>11418</v>
      </c>
      <c r="AO2423" s="540" t="s">
        <v>14316</v>
      </c>
      <c r="AP2423" s="169"/>
      <c r="AQ2423" s="110">
        <v>68000000</v>
      </c>
      <c r="AR2423" s="375">
        <v>41614</v>
      </c>
      <c r="AS2423" s="603">
        <v>695</v>
      </c>
      <c r="AT2423" s="488"/>
      <c r="AU2423" s="488"/>
      <c r="AV2423" s="470"/>
      <c r="AW2423" s="488"/>
      <c r="AX2423" s="488"/>
      <c r="AY2423" s="488"/>
      <c r="AZ2423" s="488"/>
      <c r="BA2423" s="488"/>
      <c r="BB2423" s="488"/>
      <c r="BC2423" s="488"/>
      <c r="BD2423" s="488"/>
      <c r="BE2423" s="488"/>
      <c r="BF2423" s="488"/>
      <c r="BG2423" s="488"/>
      <c r="BH2423" s="488"/>
      <c r="BI2423" s="488"/>
      <c r="BJ2423" s="488"/>
      <c r="BK2423" s="488"/>
      <c r="BL2423" s="488"/>
      <c r="BM2423" s="488"/>
      <c r="BN2423" s="488"/>
      <c r="BO2423" s="488"/>
      <c r="BP2423" s="488"/>
      <c r="BQ2423" s="488"/>
      <c r="BR2423" s="488"/>
      <c r="BS2423" s="488"/>
      <c r="BT2423" s="488"/>
      <c r="BU2423" s="488"/>
      <c r="BV2423" s="488"/>
      <c r="BW2423" s="488"/>
      <c r="BX2423" s="488"/>
      <c r="BY2423" s="488"/>
      <c r="BZ2423" s="488"/>
      <c r="CA2423" s="488"/>
      <c r="CB2423" s="488"/>
      <c r="CC2423" s="488"/>
      <c r="CD2423" s="488"/>
      <c r="CE2423" s="488"/>
      <c r="CF2423" s="488"/>
      <c r="CG2423" s="488"/>
      <c r="CH2423" s="488"/>
      <c r="CI2423" s="488"/>
      <c r="CJ2423" s="488"/>
      <c r="CK2423" s="488"/>
      <c r="CL2423" s="488"/>
      <c r="CM2423" s="488"/>
      <c r="CN2423" s="488"/>
      <c r="CO2423" s="488"/>
      <c r="CP2423" s="488"/>
      <c r="CQ2423" s="488"/>
      <c r="CR2423" s="488"/>
      <c r="CS2423" s="488"/>
      <c r="CT2423" s="488"/>
      <c r="CU2423" s="488"/>
      <c r="CV2423" s="488"/>
      <c r="CW2423" s="488"/>
      <c r="CX2423" s="488"/>
      <c r="CY2423" s="554">
        <v>68000000</v>
      </c>
      <c r="CZ2423" s="84">
        <v>0</v>
      </c>
      <c r="DA2423" s="110"/>
      <c r="DB2423" s="856" t="s">
        <v>20280</v>
      </c>
      <c r="DC2423" s="565">
        <v>1</v>
      </c>
      <c r="DD2423" s="928" t="s">
        <v>16682</v>
      </c>
      <c r="DE2423" s="565"/>
      <c r="DF2423" s="928"/>
      <c r="DG2423" s="213"/>
      <c r="DH2423" s="214"/>
      <c r="DI2423" s="557"/>
      <c r="DJ2423" s="111">
        <v>41547</v>
      </c>
      <c r="DK2423" s="558">
        <v>12</v>
      </c>
      <c r="DL2423" s="928"/>
      <c r="DM2423" s="619" t="s">
        <v>20622</v>
      </c>
      <c r="DN2423" s="890">
        <v>68000000</v>
      </c>
      <c r="DO2423" s="111"/>
      <c r="DP2423" s="111"/>
      <c r="DQ2423" s="928"/>
      <c r="DR2423" s="928"/>
    </row>
    <row r="2424" spans="1:122" ht="60.75" customHeight="1" thickTop="1" thickBot="1">
      <c r="A2424" s="214" t="s">
        <v>16275</v>
      </c>
      <c r="B2424" s="214" t="s">
        <v>16187</v>
      </c>
      <c r="C2424" s="214" t="s">
        <v>541</v>
      </c>
      <c r="D2424" s="374">
        <v>0</v>
      </c>
      <c r="E2424" s="517">
        <v>41584</v>
      </c>
      <c r="F2424" s="517">
        <v>41535</v>
      </c>
      <c r="G2424" s="517">
        <v>41584</v>
      </c>
      <c r="H2424" s="517">
        <v>41614</v>
      </c>
      <c r="I2424" s="517">
        <v>41584</v>
      </c>
      <c r="J2424" s="382">
        <v>12</v>
      </c>
      <c r="K2424" s="866">
        <v>41949</v>
      </c>
      <c r="L2424" s="517">
        <v>41584</v>
      </c>
      <c r="M2424" s="286"/>
      <c r="N2424" s="214" t="s">
        <v>252</v>
      </c>
      <c r="O2424" s="1166">
        <v>800118954</v>
      </c>
      <c r="P2424" s="530" t="s">
        <v>1097</v>
      </c>
      <c r="Q2424" s="530" t="s">
        <v>1097</v>
      </c>
      <c r="R2424" s="530" t="s">
        <v>1097</v>
      </c>
      <c r="S2424" s="530" t="s">
        <v>1097</v>
      </c>
      <c r="T2424" s="530" t="s">
        <v>1097</v>
      </c>
      <c r="U2424" s="530" t="s">
        <v>1097</v>
      </c>
      <c r="V2424" s="530" t="s">
        <v>1097</v>
      </c>
      <c r="W2424" s="530" t="s">
        <v>1097</v>
      </c>
      <c r="X2424" s="530"/>
      <c r="Y2424" s="530"/>
      <c r="Z2424" s="530"/>
      <c r="AA2424" s="530"/>
      <c r="AB2424" s="214" t="s">
        <v>16277</v>
      </c>
      <c r="AC2424" s="214"/>
      <c r="AD2424" s="214" t="s">
        <v>15309</v>
      </c>
      <c r="AE2424" s="214" t="s">
        <v>14753</v>
      </c>
      <c r="AF2424" s="214" t="s">
        <v>12563</v>
      </c>
      <c r="AG2424" s="626" t="s">
        <v>16278</v>
      </c>
      <c r="AH2424" s="638">
        <v>88000000</v>
      </c>
      <c r="AI2424" s="634">
        <v>30000000</v>
      </c>
      <c r="AJ2424" s="634">
        <v>118000000</v>
      </c>
      <c r="AK2424" s="214" t="s">
        <v>16539</v>
      </c>
      <c r="AL2424" s="214" t="s">
        <v>156</v>
      </c>
      <c r="AM2424" s="86">
        <v>88000000</v>
      </c>
      <c r="AN2424" s="462" t="s">
        <v>8488</v>
      </c>
      <c r="AO2424" s="462" t="s">
        <v>8489</v>
      </c>
      <c r="AP2424" s="169"/>
      <c r="AQ2424" s="110">
        <v>88000000</v>
      </c>
      <c r="AR2424" s="375">
        <v>41614</v>
      </c>
      <c r="AS2424" s="603">
        <v>695</v>
      </c>
      <c r="AT2424" s="488"/>
      <c r="AU2424" s="488"/>
      <c r="AV2424" s="470"/>
      <c r="AW2424" s="488"/>
      <c r="AX2424" s="488"/>
      <c r="AY2424" s="488"/>
      <c r="AZ2424" s="488"/>
      <c r="BA2424" s="488"/>
      <c r="BB2424" s="488"/>
      <c r="BC2424" s="488"/>
      <c r="BD2424" s="488"/>
      <c r="BE2424" s="488"/>
      <c r="BF2424" s="488"/>
      <c r="BG2424" s="488"/>
      <c r="BH2424" s="488"/>
      <c r="BI2424" s="488"/>
      <c r="BJ2424" s="488"/>
      <c r="BK2424" s="488"/>
      <c r="BL2424" s="488"/>
      <c r="BM2424" s="488"/>
      <c r="BN2424" s="488"/>
      <c r="BO2424" s="488"/>
      <c r="BP2424" s="488"/>
      <c r="BQ2424" s="488"/>
      <c r="BR2424" s="488"/>
      <c r="BS2424" s="488"/>
      <c r="BT2424" s="488"/>
      <c r="BU2424" s="488"/>
      <c r="BV2424" s="488"/>
      <c r="BW2424" s="488"/>
      <c r="BX2424" s="488"/>
      <c r="BY2424" s="488"/>
      <c r="BZ2424" s="488"/>
      <c r="CA2424" s="488"/>
      <c r="CB2424" s="488"/>
      <c r="CC2424" s="488"/>
      <c r="CD2424" s="488"/>
      <c r="CE2424" s="488"/>
      <c r="CF2424" s="488"/>
      <c r="CG2424" s="488"/>
      <c r="CH2424" s="488"/>
      <c r="CI2424" s="488"/>
      <c r="CJ2424" s="488"/>
      <c r="CK2424" s="488"/>
      <c r="CL2424" s="488"/>
      <c r="CM2424" s="488"/>
      <c r="CN2424" s="488"/>
      <c r="CO2424" s="488"/>
      <c r="CP2424" s="488"/>
      <c r="CQ2424" s="488"/>
      <c r="CR2424" s="488"/>
      <c r="CS2424" s="488"/>
      <c r="CT2424" s="488"/>
      <c r="CU2424" s="488"/>
      <c r="CV2424" s="488"/>
      <c r="CW2424" s="488"/>
      <c r="CX2424" s="488"/>
      <c r="CY2424" s="554">
        <v>88000000</v>
      </c>
      <c r="CZ2424" s="84">
        <v>0</v>
      </c>
      <c r="DA2424" s="110"/>
      <c r="DB2424" s="856" t="s">
        <v>20280</v>
      </c>
      <c r="DC2424" s="565">
        <v>1</v>
      </c>
      <c r="DD2424" s="928" t="s">
        <v>16682</v>
      </c>
      <c r="DE2424" s="565"/>
      <c r="DF2424" s="928"/>
      <c r="DG2424" s="213"/>
      <c r="DH2424" s="214"/>
      <c r="DI2424" s="557"/>
      <c r="DJ2424" s="111">
        <v>41547</v>
      </c>
      <c r="DK2424" s="558">
        <v>12</v>
      </c>
      <c r="DL2424" s="928"/>
      <c r="DM2424" s="619" t="s">
        <v>20622</v>
      </c>
      <c r="DN2424" s="890">
        <v>88000000</v>
      </c>
      <c r="DO2424" s="111"/>
      <c r="DP2424" s="111"/>
      <c r="DQ2424" s="928"/>
      <c r="DR2424" s="928"/>
    </row>
    <row r="2425" spans="1:122" ht="60.75" customHeight="1" thickTop="1" thickBot="1">
      <c r="A2425" s="214" t="s">
        <v>16279</v>
      </c>
      <c r="B2425" s="214" t="s">
        <v>16187</v>
      </c>
      <c r="C2425" s="214" t="s">
        <v>541</v>
      </c>
      <c r="D2425" s="374">
        <v>0</v>
      </c>
      <c r="E2425" s="517">
        <v>41554</v>
      </c>
      <c r="F2425" s="517">
        <v>41535</v>
      </c>
      <c r="G2425" s="517">
        <v>41557</v>
      </c>
      <c r="H2425" s="517">
        <v>41575</v>
      </c>
      <c r="I2425" s="517">
        <v>41554</v>
      </c>
      <c r="J2425" s="382">
        <v>12</v>
      </c>
      <c r="K2425" s="866">
        <v>41919</v>
      </c>
      <c r="L2425" s="520">
        <v>41554</v>
      </c>
      <c r="M2425" s="286"/>
      <c r="N2425" s="214" t="s">
        <v>6110</v>
      </c>
      <c r="O2425" s="1166">
        <v>800155087</v>
      </c>
      <c r="P2425" s="530" t="s">
        <v>1097</v>
      </c>
      <c r="Q2425" s="530" t="s">
        <v>1097</v>
      </c>
      <c r="R2425" s="530" t="s">
        <v>1097</v>
      </c>
      <c r="S2425" s="530" t="s">
        <v>1097</v>
      </c>
      <c r="T2425" s="530" t="s">
        <v>1097</v>
      </c>
      <c r="U2425" s="530" t="s">
        <v>1097</v>
      </c>
      <c r="V2425" s="530" t="s">
        <v>1097</v>
      </c>
      <c r="W2425" s="530" t="s">
        <v>1097</v>
      </c>
      <c r="X2425" s="530"/>
      <c r="Y2425" s="530"/>
      <c r="Z2425" s="530"/>
      <c r="AA2425" s="530"/>
      <c r="AB2425" s="214" t="s">
        <v>16277</v>
      </c>
      <c r="AC2425" s="214"/>
      <c r="AD2425" s="214" t="s">
        <v>15309</v>
      </c>
      <c r="AE2425" s="214" t="s">
        <v>14753</v>
      </c>
      <c r="AF2425" s="214" t="s">
        <v>12563</v>
      </c>
      <c r="AG2425" s="626" t="s">
        <v>16291</v>
      </c>
      <c r="AH2425" s="638">
        <v>58000000</v>
      </c>
      <c r="AI2425" s="634">
        <v>25000000</v>
      </c>
      <c r="AJ2425" s="634">
        <v>83000000</v>
      </c>
      <c r="AK2425" s="214" t="s">
        <v>16539</v>
      </c>
      <c r="AL2425" s="214" t="s">
        <v>156</v>
      </c>
      <c r="AM2425" s="86">
        <v>58000000</v>
      </c>
      <c r="AN2425" s="541" t="s">
        <v>1501</v>
      </c>
      <c r="AO2425" s="541" t="s">
        <v>1555</v>
      </c>
      <c r="AP2425" s="169"/>
      <c r="AQ2425" s="110">
        <v>58000000</v>
      </c>
      <c r="AR2425" s="375">
        <v>41575</v>
      </c>
      <c r="AS2425" s="603">
        <v>638</v>
      </c>
      <c r="AT2425" s="488"/>
      <c r="AU2425" s="488"/>
      <c r="AV2425" s="470"/>
      <c r="AW2425" s="488"/>
      <c r="AX2425" s="488"/>
      <c r="AY2425" s="488"/>
      <c r="AZ2425" s="488"/>
      <c r="BA2425" s="488"/>
      <c r="BB2425" s="488"/>
      <c r="BC2425" s="488"/>
      <c r="BD2425" s="488"/>
      <c r="BE2425" s="488"/>
      <c r="BF2425" s="488"/>
      <c r="BG2425" s="488"/>
      <c r="BH2425" s="488"/>
      <c r="BI2425" s="488"/>
      <c r="BJ2425" s="488"/>
      <c r="BK2425" s="488"/>
      <c r="BL2425" s="488"/>
      <c r="BM2425" s="488"/>
      <c r="BN2425" s="488"/>
      <c r="BO2425" s="488"/>
      <c r="BP2425" s="488"/>
      <c r="BQ2425" s="488"/>
      <c r="BR2425" s="488"/>
      <c r="BS2425" s="488"/>
      <c r="BT2425" s="488"/>
      <c r="BU2425" s="488"/>
      <c r="BV2425" s="488"/>
      <c r="BW2425" s="488"/>
      <c r="BX2425" s="488"/>
      <c r="BY2425" s="488"/>
      <c r="BZ2425" s="488"/>
      <c r="CA2425" s="488"/>
      <c r="CB2425" s="488"/>
      <c r="CC2425" s="488"/>
      <c r="CD2425" s="488"/>
      <c r="CE2425" s="488"/>
      <c r="CF2425" s="488"/>
      <c r="CG2425" s="488"/>
      <c r="CH2425" s="488"/>
      <c r="CI2425" s="488"/>
      <c r="CJ2425" s="488"/>
      <c r="CK2425" s="488"/>
      <c r="CL2425" s="488"/>
      <c r="CM2425" s="488"/>
      <c r="CN2425" s="488"/>
      <c r="CO2425" s="488"/>
      <c r="CP2425" s="488"/>
      <c r="CQ2425" s="488"/>
      <c r="CR2425" s="488"/>
      <c r="CS2425" s="488"/>
      <c r="CT2425" s="488"/>
      <c r="CU2425" s="488"/>
      <c r="CV2425" s="488"/>
      <c r="CW2425" s="488"/>
      <c r="CX2425" s="488"/>
      <c r="CY2425" s="554">
        <v>58000000</v>
      </c>
      <c r="CZ2425" s="84">
        <v>0</v>
      </c>
      <c r="DA2425" s="110"/>
      <c r="DB2425" s="856" t="s">
        <v>20280</v>
      </c>
      <c r="DC2425" s="565">
        <v>1</v>
      </c>
      <c r="DD2425" s="928" t="s">
        <v>16682</v>
      </c>
      <c r="DE2425" s="565"/>
      <c r="DF2425" s="928"/>
      <c r="DG2425" s="213"/>
      <c r="DH2425" s="214"/>
      <c r="DI2425" s="557"/>
      <c r="DJ2425" s="111">
        <v>41547</v>
      </c>
      <c r="DK2425" s="558">
        <v>12</v>
      </c>
      <c r="DL2425" s="928"/>
      <c r="DM2425" s="619" t="s">
        <v>20622</v>
      </c>
      <c r="DN2425" s="890">
        <v>58000000</v>
      </c>
      <c r="DO2425" s="118">
        <v>41554</v>
      </c>
      <c r="DP2425" s="118">
        <v>41556</v>
      </c>
      <c r="DQ2425" s="581">
        <v>2</v>
      </c>
      <c r="DR2425" s="928"/>
    </row>
    <row r="2426" spans="1:122" ht="60.75" customHeight="1" thickTop="1" thickBot="1">
      <c r="A2426" s="214" t="s">
        <v>16280</v>
      </c>
      <c r="B2426" s="214" t="s">
        <v>16187</v>
      </c>
      <c r="C2426" s="214" t="s">
        <v>541</v>
      </c>
      <c r="D2426" s="374">
        <v>0</v>
      </c>
      <c r="E2426" s="517">
        <v>41575</v>
      </c>
      <c r="F2426" s="517">
        <v>41535</v>
      </c>
      <c r="G2426" s="517">
        <v>41575</v>
      </c>
      <c r="H2426" s="610">
        <v>41590</v>
      </c>
      <c r="I2426" s="517">
        <v>41575</v>
      </c>
      <c r="J2426" s="382">
        <v>12</v>
      </c>
      <c r="K2426" s="866">
        <v>41940</v>
      </c>
      <c r="L2426" s="520">
        <v>41575</v>
      </c>
      <c r="M2426" s="286"/>
      <c r="N2426" s="214" t="s">
        <v>303</v>
      </c>
      <c r="O2426" s="1166">
        <v>890000432</v>
      </c>
      <c r="P2426" s="530" t="s">
        <v>1097</v>
      </c>
      <c r="Q2426" s="530" t="s">
        <v>1097</v>
      </c>
      <c r="R2426" s="530" t="s">
        <v>1097</v>
      </c>
      <c r="S2426" s="530" t="s">
        <v>1097</v>
      </c>
      <c r="T2426" s="530" t="s">
        <v>1097</v>
      </c>
      <c r="U2426" s="530" t="s">
        <v>1097</v>
      </c>
      <c r="V2426" s="530" t="s">
        <v>1097</v>
      </c>
      <c r="W2426" s="530" t="s">
        <v>1097</v>
      </c>
      <c r="X2426" s="530"/>
      <c r="Y2426" s="530"/>
      <c r="Z2426" s="530"/>
      <c r="AA2426" s="530"/>
      <c r="AB2426" s="214" t="s">
        <v>16277</v>
      </c>
      <c r="AC2426" s="214"/>
      <c r="AD2426" s="214" t="s">
        <v>15309</v>
      </c>
      <c r="AE2426" s="214" t="s">
        <v>14753</v>
      </c>
      <c r="AF2426" s="214" t="s">
        <v>12563</v>
      </c>
      <c r="AG2426" s="626" t="s">
        <v>16292</v>
      </c>
      <c r="AH2426" s="638">
        <v>78000000</v>
      </c>
      <c r="AI2426" s="634">
        <v>10000000</v>
      </c>
      <c r="AJ2426" s="634">
        <v>88000000</v>
      </c>
      <c r="AK2426" s="214" t="s">
        <v>16539</v>
      </c>
      <c r="AL2426" s="214" t="s">
        <v>156</v>
      </c>
      <c r="AM2426" s="86">
        <v>78000000</v>
      </c>
      <c r="AN2426" s="540" t="s">
        <v>1459</v>
      </c>
      <c r="AO2426" s="540" t="s">
        <v>12895</v>
      </c>
      <c r="AP2426" s="169"/>
      <c r="AQ2426" s="110">
        <v>78000000</v>
      </c>
      <c r="AR2426" s="365">
        <v>41590</v>
      </c>
      <c r="AS2426" s="603">
        <v>658</v>
      </c>
      <c r="AT2426" s="488"/>
      <c r="AU2426" s="488"/>
      <c r="AV2426" s="470"/>
      <c r="AW2426" s="488"/>
      <c r="AX2426" s="488"/>
      <c r="AY2426" s="488"/>
      <c r="AZ2426" s="488"/>
      <c r="BA2426" s="488"/>
      <c r="BB2426" s="488"/>
      <c r="BC2426" s="488"/>
      <c r="BD2426" s="488"/>
      <c r="BE2426" s="488"/>
      <c r="BF2426" s="488"/>
      <c r="BG2426" s="488"/>
      <c r="BH2426" s="488"/>
      <c r="BI2426" s="488"/>
      <c r="BJ2426" s="488"/>
      <c r="BK2426" s="488"/>
      <c r="BL2426" s="488"/>
      <c r="BM2426" s="488"/>
      <c r="BN2426" s="488"/>
      <c r="BO2426" s="488"/>
      <c r="BP2426" s="488"/>
      <c r="BQ2426" s="488"/>
      <c r="BR2426" s="488"/>
      <c r="BS2426" s="488"/>
      <c r="BT2426" s="488"/>
      <c r="BU2426" s="488"/>
      <c r="BV2426" s="488"/>
      <c r="BW2426" s="488"/>
      <c r="BX2426" s="488"/>
      <c r="BY2426" s="488"/>
      <c r="BZ2426" s="488"/>
      <c r="CA2426" s="488"/>
      <c r="CB2426" s="488"/>
      <c r="CC2426" s="488"/>
      <c r="CD2426" s="488"/>
      <c r="CE2426" s="488"/>
      <c r="CF2426" s="488"/>
      <c r="CG2426" s="488"/>
      <c r="CH2426" s="488"/>
      <c r="CI2426" s="488"/>
      <c r="CJ2426" s="488"/>
      <c r="CK2426" s="488"/>
      <c r="CL2426" s="488"/>
      <c r="CM2426" s="488"/>
      <c r="CN2426" s="488"/>
      <c r="CO2426" s="488"/>
      <c r="CP2426" s="488"/>
      <c r="CQ2426" s="488"/>
      <c r="CR2426" s="488"/>
      <c r="CS2426" s="488"/>
      <c r="CT2426" s="488"/>
      <c r="CU2426" s="488"/>
      <c r="CV2426" s="488"/>
      <c r="CW2426" s="488"/>
      <c r="CX2426" s="488"/>
      <c r="CY2426" s="554">
        <v>78000000</v>
      </c>
      <c r="CZ2426" s="84">
        <v>0</v>
      </c>
      <c r="DA2426" s="110"/>
      <c r="DB2426" s="856" t="s">
        <v>20280</v>
      </c>
      <c r="DC2426" s="565">
        <v>1</v>
      </c>
      <c r="DD2426" s="928" t="s">
        <v>16682</v>
      </c>
      <c r="DE2426" s="565"/>
      <c r="DF2426" s="928"/>
      <c r="DG2426" s="213"/>
      <c r="DH2426" s="214"/>
      <c r="DI2426" s="557"/>
      <c r="DJ2426" s="111">
        <v>41547</v>
      </c>
      <c r="DK2426" s="558">
        <v>12</v>
      </c>
      <c r="DL2426" s="928"/>
      <c r="DM2426" s="619" t="s">
        <v>20622</v>
      </c>
      <c r="DN2426" s="890">
        <v>78000000</v>
      </c>
      <c r="DO2426" s="111"/>
      <c r="DP2426" s="111"/>
      <c r="DQ2426" s="928"/>
      <c r="DR2426" s="928"/>
    </row>
    <row r="2427" spans="1:122" ht="60.75" customHeight="1" thickTop="1" thickBot="1">
      <c r="A2427" s="214" t="s">
        <v>16281</v>
      </c>
      <c r="B2427" s="214" t="s">
        <v>16187</v>
      </c>
      <c r="C2427" s="214" t="s">
        <v>541</v>
      </c>
      <c r="D2427" s="374">
        <v>0</v>
      </c>
      <c r="E2427" s="517">
        <v>41554</v>
      </c>
      <c r="F2427" s="517">
        <v>41535</v>
      </c>
      <c r="G2427" s="517">
        <v>41557</v>
      </c>
      <c r="H2427" s="517">
        <v>41575</v>
      </c>
      <c r="I2427" s="517">
        <v>41554</v>
      </c>
      <c r="J2427" s="382">
        <v>12</v>
      </c>
      <c r="K2427" s="866">
        <v>41919</v>
      </c>
      <c r="L2427" s="520">
        <v>41554</v>
      </c>
      <c r="M2427" s="286"/>
      <c r="N2427" s="214" t="s">
        <v>6110</v>
      </c>
      <c r="O2427" s="1166">
        <v>800155087</v>
      </c>
      <c r="P2427" s="530" t="s">
        <v>1097</v>
      </c>
      <c r="Q2427" s="530" t="s">
        <v>1097</v>
      </c>
      <c r="R2427" s="530" t="s">
        <v>1097</v>
      </c>
      <c r="S2427" s="530" t="s">
        <v>1097</v>
      </c>
      <c r="T2427" s="530" t="s">
        <v>1097</v>
      </c>
      <c r="U2427" s="530" t="s">
        <v>1097</v>
      </c>
      <c r="V2427" s="530" t="s">
        <v>1097</v>
      </c>
      <c r="W2427" s="530" t="s">
        <v>1097</v>
      </c>
      <c r="X2427" s="530"/>
      <c r="Y2427" s="530"/>
      <c r="Z2427" s="530"/>
      <c r="AA2427" s="530"/>
      <c r="AB2427" s="214" t="s">
        <v>16277</v>
      </c>
      <c r="AC2427" s="214"/>
      <c r="AD2427" s="214" t="s">
        <v>15309</v>
      </c>
      <c r="AE2427" s="214" t="s">
        <v>14753</v>
      </c>
      <c r="AF2427" s="214" t="s">
        <v>12563</v>
      </c>
      <c r="AG2427" s="626" t="s">
        <v>16293</v>
      </c>
      <c r="AH2427" s="638">
        <v>58000000</v>
      </c>
      <c r="AI2427" s="634">
        <v>25000000</v>
      </c>
      <c r="AJ2427" s="634">
        <v>83000000</v>
      </c>
      <c r="AK2427" s="214" t="s">
        <v>16539</v>
      </c>
      <c r="AL2427" s="214" t="s">
        <v>156</v>
      </c>
      <c r="AM2427" s="86">
        <v>58000000</v>
      </c>
      <c r="AN2427" s="541" t="s">
        <v>1502</v>
      </c>
      <c r="AO2427" s="541" t="s">
        <v>1553</v>
      </c>
      <c r="AP2427" s="169"/>
      <c r="AQ2427" s="110">
        <v>58000000</v>
      </c>
      <c r="AR2427" s="375">
        <v>41575</v>
      </c>
      <c r="AS2427" s="603">
        <v>638</v>
      </c>
      <c r="AT2427" s="488"/>
      <c r="AU2427" s="488"/>
      <c r="AV2427" s="470"/>
      <c r="AW2427" s="488"/>
      <c r="AX2427" s="488"/>
      <c r="AY2427" s="488"/>
      <c r="AZ2427" s="488"/>
      <c r="BA2427" s="488"/>
      <c r="BB2427" s="488"/>
      <c r="BC2427" s="488"/>
      <c r="BD2427" s="488"/>
      <c r="BE2427" s="488"/>
      <c r="BF2427" s="488"/>
      <c r="BG2427" s="488"/>
      <c r="BH2427" s="488"/>
      <c r="BI2427" s="488"/>
      <c r="BJ2427" s="488"/>
      <c r="BK2427" s="488"/>
      <c r="BL2427" s="488"/>
      <c r="BM2427" s="488"/>
      <c r="BN2427" s="488"/>
      <c r="BO2427" s="488"/>
      <c r="BP2427" s="488"/>
      <c r="BQ2427" s="488"/>
      <c r="BR2427" s="488"/>
      <c r="BS2427" s="488"/>
      <c r="BT2427" s="488"/>
      <c r="BU2427" s="488"/>
      <c r="BV2427" s="488"/>
      <c r="BW2427" s="488"/>
      <c r="BX2427" s="488"/>
      <c r="BY2427" s="488"/>
      <c r="BZ2427" s="488"/>
      <c r="CA2427" s="488"/>
      <c r="CB2427" s="488"/>
      <c r="CC2427" s="488"/>
      <c r="CD2427" s="488"/>
      <c r="CE2427" s="488"/>
      <c r="CF2427" s="488"/>
      <c r="CG2427" s="488"/>
      <c r="CH2427" s="488"/>
      <c r="CI2427" s="488"/>
      <c r="CJ2427" s="488"/>
      <c r="CK2427" s="488"/>
      <c r="CL2427" s="488"/>
      <c r="CM2427" s="488"/>
      <c r="CN2427" s="488"/>
      <c r="CO2427" s="488"/>
      <c r="CP2427" s="488"/>
      <c r="CQ2427" s="488"/>
      <c r="CR2427" s="488"/>
      <c r="CS2427" s="488"/>
      <c r="CT2427" s="488"/>
      <c r="CU2427" s="488"/>
      <c r="CV2427" s="488"/>
      <c r="CW2427" s="488"/>
      <c r="CX2427" s="488"/>
      <c r="CY2427" s="554">
        <v>58000000</v>
      </c>
      <c r="CZ2427" s="84">
        <v>0</v>
      </c>
      <c r="DA2427" s="110"/>
      <c r="DB2427" s="856" t="s">
        <v>20280</v>
      </c>
      <c r="DC2427" s="565">
        <v>1</v>
      </c>
      <c r="DD2427" s="928" t="s">
        <v>16682</v>
      </c>
      <c r="DE2427" s="565"/>
      <c r="DF2427" s="928"/>
      <c r="DG2427" s="213"/>
      <c r="DH2427" s="214"/>
      <c r="DI2427" s="557"/>
      <c r="DJ2427" s="111">
        <v>41547</v>
      </c>
      <c r="DK2427" s="558">
        <v>12</v>
      </c>
      <c r="DL2427" s="928"/>
      <c r="DM2427" s="619" t="s">
        <v>20622</v>
      </c>
      <c r="DN2427" s="890">
        <v>58000000</v>
      </c>
      <c r="DO2427" s="118">
        <v>41554</v>
      </c>
      <c r="DP2427" s="118">
        <v>41556</v>
      </c>
      <c r="DQ2427" s="581">
        <v>2</v>
      </c>
      <c r="DR2427" s="928"/>
    </row>
    <row r="2428" spans="1:122" ht="60.75" customHeight="1" thickTop="1" thickBot="1">
      <c r="A2428" s="214" t="s">
        <v>16282</v>
      </c>
      <c r="B2428" s="214" t="s">
        <v>16187</v>
      </c>
      <c r="C2428" s="214" t="s">
        <v>541</v>
      </c>
      <c r="D2428" s="374">
        <v>0</v>
      </c>
      <c r="E2428" s="517">
        <v>41575</v>
      </c>
      <c r="F2428" s="517">
        <v>41535</v>
      </c>
      <c r="G2428" s="517">
        <v>41575</v>
      </c>
      <c r="H2428" s="602">
        <v>41590</v>
      </c>
      <c r="I2428" s="517">
        <v>41575</v>
      </c>
      <c r="J2428" s="382">
        <v>12</v>
      </c>
      <c r="K2428" s="866">
        <v>41940</v>
      </c>
      <c r="L2428" s="520">
        <v>41575</v>
      </c>
      <c r="M2428" s="286"/>
      <c r="N2428" s="214" t="s">
        <v>597</v>
      </c>
      <c r="O2428" s="1166">
        <v>890104633</v>
      </c>
      <c r="P2428" s="530" t="s">
        <v>1097</v>
      </c>
      <c r="Q2428" s="530" t="s">
        <v>1097</v>
      </c>
      <c r="R2428" s="530" t="s">
        <v>1097</v>
      </c>
      <c r="S2428" s="530" t="s">
        <v>1097</v>
      </c>
      <c r="T2428" s="530" t="s">
        <v>1097</v>
      </c>
      <c r="U2428" s="530" t="s">
        <v>1097</v>
      </c>
      <c r="V2428" s="530" t="s">
        <v>1097</v>
      </c>
      <c r="W2428" s="530" t="s">
        <v>1097</v>
      </c>
      <c r="X2428" s="530"/>
      <c r="Y2428" s="530"/>
      <c r="Z2428" s="530"/>
      <c r="AA2428" s="530"/>
      <c r="AB2428" s="214" t="s">
        <v>16277</v>
      </c>
      <c r="AC2428" s="214"/>
      <c r="AD2428" s="214" t="s">
        <v>15309</v>
      </c>
      <c r="AE2428" s="214" t="s">
        <v>14753</v>
      </c>
      <c r="AF2428" s="214" t="s">
        <v>12563</v>
      </c>
      <c r="AG2428" s="626" t="s">
        <v>16294</v>
      </c>
      <c r="AH2428" s="638">
        <v>50000000</v>
      </c>
      <c r="AI2428" s="634">
        <v>60000000</v>
      </c>
      <c r="AJ2428" s="634">
        <v>110000000</v>
      </c>
      <c r="AK2428" s="214" t="s">
        <v>16539</v>
      </c>
      <c r="AL2428" s="214" t="s">
        <v>156</v>
      </c>
      <c r="AM2428" s="86">
        <v>50000000</v>
      </c>
      <c r="AN2428" s="540" t="s">
        <v>1470</v>
      </c>
      <c r="AO2428" s="540" t="s">
        <v>8498</v>
      </c>
      <c r="AP2428" s="169"/>
      <c r="AQ2428" s="110">
        <v>50000000</v>
      </c>
      <c r="AR2428" s="365">
        <v>41590</v>
      </c>
      <c r="AS2428" s="603">
        <v>658</v>
      </c>
      <c r="AT2428" s="488"/>
      <c r="AU2428" s="488"/>
      <c r="AV2428" s="470"/>
      <c r="AW2428" s="488"/>
      <c r="AX2428" s="488"/>
      <c r="AY2428" s="488"/>
      <c r="AZ2428" s="488"/>
      <c r="BA2428" s="488"/>
      <c r="BB2428" s="488"/>
      <c r="BC2428" s="488"/>
      <c r="BD2428" s="488"/>
      <c r="BE2428" s="488"/>
      <c r="BF2428" s="488"/>
      <c r="BG2428" s="488"/>
      <c r="BH2428" s="488"/>
      <c r="BI2428" s="488"/>
      <c r="BJ2428" s="488"/>
      <c r="BK2428" s="488"/>
      <c r="BL2428" s="488"/>
      <c r="BM2428" s="488"/>
      <c r="BN2428" s="488"/>
      <c r="BO2428" s="488"/>
      <c r="BP2428" s="488"/>
      <c r="BQ2428" s="488"/>
      <c r="BR2428" s="488"/>
      <c r="BS2428" s="488"/>
      <c r="BT2428" s="488"/>
      <c r="BU2428" s="488"/>
      <c r="BV2428" s="488"/>
      <c r="BW2428" s="488"/>
      <c r="BX2428" s="488"/>
      <c r="BY2428" s="488"/>
      <c r="BZ2428" s="488"/>
      <c r="CA2428" s="488"/>
      <c r="CB2428" s="488"/>
      <c r="CC2428" s="488"/>
      <c r="CD2428" s="488"/>
      <c r="CE2428" s="488"/>
      <c r="CF2428" s="488"/>
      <c r="CG2428" s="488"/>
      <c r="CH2428" s="488"/>
      <c r="CI2428" s="488"/>
      <c r="CJ2428" s="488"/>
      <c r="CK2428" s="488"/>
      <c r="CL2428" s="488"/>
      <c r="CM2428" s="488"/>
      <c r="CN2428" s="488"/>
      <c r="CO2428" s="488"/>
      <c r="CP2428" s="488"/>
      <c r="CQ2428" s="488"/>
      <c r="CR2428" s="488"/>
      <c r="CS2428" s="488"/>
      <c r="CT2428" s="488"/>
      <c r="CU2428" s="488"/>
      <c r="CV2428" s="488"/>
      <c r="CW2428" s="488"/>
      <c r="CX2428" s="488"/>
      <c r="CY2428" s="554">
        <v>50000000</v>
      </c>
      <c r="CZ2428" s="84">
        <v>0</v>
      </c>
      <c r="DA2428" s="110"/>
      <c r="DB2428" s="856" t="s">
        <v>20280</v>
      </c>
      <c r="DC2428" s="565">
        <v>1</v>
      </c>
      <c r="DD2428" s="928" t="s">
        <v>16682</v>
      </c>
      <c r="DE2428" s="565"/>
      <c r="DF2428" s="928"/>
      <c r="DG2428" s="213"/>
      <c r="DH2428" s="214"/>
      <c r="DI2428" s="557"/>
      <c r="DJ2428" s="111">
        <v>41547</v>
      </c>
      <c r="DK2428" s="558">
        <v>12</v>
      </c>
      <c r="DL2428" s="928"/>
      <c r="DM2428" s="619" t="s">
        <v>20622</v>
      </c>
      <c r="DN2428" s="890">
        <v>50000000</v>
      </c>
      <c r="DO2428" s="111"/>
      <c r="DP2428" s="111"/>
      <c r="DQ2428" s="928"/>
      <c r="DR2428" s="928"/>
    </row>
    <row r="2429" spans="1:122" ht="60.75" customHeight="1" thickTop="1" thickBot="1">
      <c r="A2429" s="214" t="s">
        <v>16283</v>
      </c>
      <c r="B2429" s="214" t="s">
        <v>16187</v>
      </c>
      <c r="C2429" s="214" t="s">
        <v>541</v>
      </c>
      <c r="D2429" s="374">
        <v>0</v>
      </c>
      <c r="E2429" s="517">
        <v>41572</v>
      </c>
      <c r="F2429" s="517">
        <v>41535</v>
      </c>
      <c r="G2429" s="517">
        <v>41575</v>
      </c>
      <c r="H2429" s="602">
        <v>41590</v>
      </c>
      <c r="I2429" s="517">
        <v>41572</v>
      </c>
      <c r="J2429" s="382">
        <v>12</v>
      </c>
      <c r="K2429" s="866">
        <v>41937</v>
      </c>
      <c r="L2429" s="520">
        <v>41572</v>
      </c>
      <c r="M2429" s="286"/>
      <c r="N2429" s="214" t="s">
        <v>535</v>
      </c>
      <c r="O2429" s="1169">
        <v>890401962</v>
      </c>
      <c r="P2429" s="530" t="s">
        <v>1097</v>
      </c>
      <c r="Q2429" s="530" t="s">
        <v>1097</v>
      </c>
      <c r="R2429" s="530" t="s">
        <v>1097</v>
      </c>
      <c r="S2429" s="530" t="s">
        <v>1097</v>
      </c>
      <c r="T2429" s="530" t="s">
        <v>1097</v>
      </c>
      <c r="U2429" s="530" t="s">
        <v>1097</v>
      </c>
      <c r="V2429" s="530" t="s">
        <v>1097</v>
      </c>
      <c r="W2429" s="530" t="s">
        <v>1097</v>
      </c>
      <c r="X2429" s="534"/>
      <c r="Y2429" s="534"/>
      <c r="Z2429" s="534"/>
      <c r="AA2429" s="534"/>
      <c r="AB2429" s="214" t="s">
        <v>16277</v>
      </c>
      <c r="AC2429" s="214"/>
      <c r="AD2429" s="214" t="s">
        <v>15309</v>
      </c>
      <c r="AE2429" s="214" t="s">
        <v>14753</v>
      </c>
      <c r="AF2429" s="214" t="s">
        <v>12563</v>
      </c>
      <c r="AG2429" s="626" t="s">
        <v>16295</v>
      </c>
      <c r="AH2429" s="638">
        <v>88000000</v>
      </c>
      <c r="AI2429" s="634">
        <v>53571888</v>
      </c>
      <c r="AJ2429" s="634">
        <v>141571888</v>
      </c>
      <c r="AK2429" s="214" t="s">
        <v>16539</v>
      </c>
      <c r="AL2429" s="214" t="s">
        <v>156</v>
      </c>
      <c r="AM2429" s="86">
        <v>88000000</v>
      </c>
      <c r="AN2429" s="540" t="s">
        <v>15135</v>
      </c>
      <c r="AO2429" s="540" t="s">
        <v>11091</v>
      </c>
      <c r="AP2429" s="169"/>
      <c r="AQ2429" s="110">
        <v>88000000</v>
      </c>
      <c r="AR2429" s="365">
        <v>41590</v>
      </c>
      <c r="AS2429" s="603">
        <v>658</v>
      </c>
      <c r="AT2429" s="488"/>
      <c r="AU2429" s="488"/>
      <c r="AV2429" s="470"/>
      <c r="AW2429" s="488"/>
      <c r="AX2429" s="488"/>
      <c r="AY2429" s="488"/>
      <c r="AZ2429" s="488"/>
      <c r="BA2429" s="488"/>
      <c r="BB2429" s="488"/>
      <c r="BC2429" s="488"/>
      <c r="BD2429" s="488"/>
      <c r="BE2429" s="488"/>
      <c r="BF2429" s="488"/>
      <c r="BG2429" s="488"/>
      <c r="BH2429" s="488"/>
      <c r="BI2429" s="488"/>
      <c r="BJ2429" s="488"/>
      <c r="BK2429" s="488"/>
      <c r="BL2429" s="488"/>
      <c r="BM2429" s="488"/>
      <c r="BN2429" s="488"/>
      <c r="BO2429" s="488"/>
      <c r="BP2429" s="488"/>
      <c r="BQ2429" s="488"/>
      <c r="BR2429" s="488"/>
      <c r="BS2429" s="488"/>
      <c r="BT2429" s="488"/>
      <c r="BU2429" s="488"/>
      <c r="BV2429" s="488"/>
      <c r="BW2429" s="488"/>
      <c r="BX2429" s="488"/>
      <c r="BY2429" s="488"/>
      <c r="BZ2429" s="488"/>
      <c r="CA2429" s="488"/>
      <c r="CB2429" s="488"/>
      <c r="CC2429" s="488"/>
      <c r="CD2429" s="488"/>
      <c r="CE2429" s="488"/>
      <c r="CF2429" s="488"/>
      <c r="CG2429" s="488"/>
      <c r="CH2429" s="488"/>
      <c r="CI2429" s="488"/>
      <c r="CJ2429" s="488"/>
      <c r="CK2429" s="488"/>
      <c r="CL2429" s="488"/>
      <c r="CM2429" s="488"/>
      <c r="CN2429" s="488"/>
      <c r="CO2429" s="488"/>
      <c r="CP2429" s="488"/>
      <c r="CQ2429" s="488"/>
      <c r="CR2429" s="488"/>
      <c r="CS2429" s="488"/>
      <c r="CT2429" s="488"/>
      <c r="CU2429" s="488"/>
      <c r="CV2429" s="488"/>
      <c r="CW2429" s="488"/>
      <c r="CX2429" s="488"/>
      <c r="CY2429" s="554">
        <v>88000000</v>
      </c>
      <c r="CZ2429" s="84">
        <v>0</v>
      </c>
      <c r="DA2429" s="110"/>
      <c r="DB2429" s="856" t="s">
        <v>20280</v>
      </c>
      <c r="DC2429" s="565">
        <v>1</v>
      </c>
      <c r="DD2429" s="928" t="s">
        <v>16682</v>
      </c>
      <c r="DE2429" s="565"/>
      <c r="DF2429" s="928"/>
      <c r="DG2429" s="213"/>
      <c r="DH2429" s="214"/>
      <c r="DI2429" s="557"/>
      <c r="DJ2429" s="111">
        <v>41547</v>
      </c>
      <c r="DK2429" s="558">
        <v>12</v>
      </c>
      <c r="DL2429" s="928"/>
      <c r="DM2429" s="619" t="s">
        <v>20622</v>
      </c>
      <c r="DN2429" s="890">
        <v>88000000</v>
      </c>
      <c r="DO2429" s="111"/>
      <c r="DP2429" s="111"/>
      <c r="DQ2429" s="928"/>
      <c r="DR2429" s="928"/>
    </row>
    <row r="2430" spans="1:122" ht="60.75" customHeight="1" thickTop="1" thickBot="1">
      <c r="A2430" s="214" t="s">
        <v>16284</v>
      </c>
      <c r="B2430" s="214" t="s">
        <v>16187</v>
      </c>
      <c r="C2430" s="214" t="s">
        <v>541</v>
      </c>
      <c r="D2430" s="374">
        <v>0</v>
      </c>
      <c r="E2430" s="517">
        <v>41575</v>
      </c>
      <c r="F2430" s="517">
        <v>41535</v>
      </c>
      <c r="G2430" s="517">
        <v>41578</v>
      </c>
      <c r="H2430" s="517">
        <v>41614</v>
      </c>
      <c r="I2430" s="517">
        <v>41575</v>
      </c>
      <c r="J2430" s="382">
        <v>12</v>
      </c>
      <c r="K2430" s="866">
        <v>41940</v>
      </c>
      <c r="L2430" s="520">
        <v>41575</v>
      </c>
      <c r="M2430" s="286"/>
      <c r="N2430" s="214" t="s">
        <v>245</v>
      </c>
      <c r="O2430" s="1166">
        <v>800093455</v>
      </c>
      <c r="P2430" s="530" t="s">
        <v>1097</v>
      </c>
      <c r="Q2430" s="530" t="s">
        <v>1097</v>
      </c>
      <c r="R2430" s="530" t="s">
        <v>1097</v>
      </c>
      <c r="S2430" s="530" t="s">
        <v>1097</v>
      </c>
      <c r="T2430" s="530" t="s">
        <v>1097</v>
      </c>
      <c r="U2430" s="530" t="s">
        <v>1097</v>
      </c>
      <c r="V2430" s="530" t="s">
        <v>1097</v>
      </c>
      <c r="W2430" s="530" t="s">
        <v>1097</v>
      </c>
      <c r="X2430" s="530"/>
      <c r="Y2430" s="530"/>
      <c r="Z2430" s="530"/>
      <c r="AA2430" s="530"/>
      <c r="AB2430" s="214" t="s">
        <v>16277</v>
      </c>
      <c r="AC2430" s="214"/>
      <c r="AD2430" s="214" t="s">
        <v>15309</v>
      </c>
      <c r="AE2430" s="214" t="s">
        <v>14753</v>
      </c>
      <c r="AF2430" s="214" t="s">
        <v>12563</v>
      </c>
      <c r="AG2430" s="626" t="s">
        <v>16296</v>
      </c>
      <c r="AH2430" s="638">
        <v>88000000</v>
      </c>
      <c r="AI2430" s="634">
        <v>29409577</v>
      </c>
      <c r="AJ2430" s="634">
        <v>117409577</v>
      </c>
      <c r="AK2430" s="214" t="s">
        <v>16539</v>
      </c>
      <c r="AL2430" s="214" t="s">
        <v>156</v>
      </c>
      <c r="AM2430" s="86">
        <v>88000000</v>
      </c>
      <c r="AN2430" s="540" t="s">
        <v>14361</v>
      </c>
      <c r="AO2430" s="540" t="s">
        <v>8485</v>
      </c>
      <c r="AP2430" s="169"/>
      <c r="AQ2430" s="110">
        <v>88000000</v>
      </c>
      <c r="AR2430" s="375">
        <v>41614</v>
      </c>
      <c r="AS2430" s="603">
        <v>695</v>
      </c>
      <c r="AT2430" s="488"/>
      <c r="AU2430" s="488"/>
      <c r="AV2430" s="470"/>
      <c r="AW2430" s="488"/>
      <c r="AX2430" s="488"/>
      <c r="AY2430" s="488"/>
      <c r="AZ2430" s="488"/>
      <c r="BA2430" s="488"/>
      <c r="BB2430" s="488"/>
      <c r="BC2430" s="488"/>
      <c r="BD2430" s="488"/>
      <c r="BE2430" s="488"/>
      <c r="BF2430" s="488"/>
      <c r="BG2430" s="488"/>
      <c r="BH2430" s="488"/>
      <c r="BI2430" s="488"/>
      <c r="BJ2430" s="488"/>
      <c r="BK2430" s="488"/>
      <c r="BL2430" s="488"/>
      <c r="BM2430" s="488"/>
      <c r="BN2430" s="488"/>
      <c r="BO2430" s="488"/>
      <c r="BP2430" s="488"/>
      <c r="BQ2430" s="488"/>
      <c r="BR2430" s="488"/>
      <c r="BS2430" s="488"/>
      <c r="BT2430" s="488"/>
      <c r="BU2430" s="488"/>
      <c r="BV2430" s="488"/>
      <c r="BW2430" s="488"/>
      <c r="BX2430" s="488"/>
      <c r="BY2430" s="488"/>
      <c r="BZ2430" s="488"/>
      <c r="CA2430" s="488"/>
      <c r="CB2430" s="488"/>
      <c r="CC2430" s="488"/>
      <c r="CD2430" s="488"/>
      <c r="CE2430" s="488"/>
      <c r="CF2430" s="488"/>
      <c r="CG2430" s="488"/>
      <c r="CH2430" s="488"/>
      <c r="CI2430" s="488"/>
      <c r="CJ2430" s="488"/>
      <c r="CK2430" s="488"/>
      <c r="CL2430" s="488"/>
      <c r="CM2430" s="488"/>
      <c r="CN2430" s="488"/>
      <c r="CO2430" s="488"/>
      <c r="CP2430" s="488"/>
      <c r="CQ2430" s="488"/>
      <c r="CR2430" s="488"/>
      <c r="CS2430" s="488"/>
      <c r="CT2430" s="488"/>
      <c r="CU2430" s="488"/>
      <c r="CV2430" s="488"/>
      <c r="CW2430" s="488"/>
      <c r="CX2430" s="488"/>
      <c r="CY2430" s="554">
        <v>88000000</v>
      </c>
      <c r="CZ2430" s="84">
        <v>0</v>
      </c>
      <c r="DA2430" s="110"/>
      <c r="DB2430" s="856" t="s">
        <v>20280</v>
      </c>
      <c r="DC2430" s="565">
        <v>1</v>
      </c>
      <c r="DD2430" s="928" t="s">
        <v>16682</v>
      </c>
      <c r="DE2430" s="565"/>
      <c r="DF2430" s="928"/>
      <c r="DG2430" s="213"/>
      <c r="DH2430" s="214"/>
      <c r="DI2430" s="557"/>
      <c r="DJ2430" s="111">
        <v>41547</v>
      </c>
      <c r="DK2430" s="558">
        <v>12</v>
      </c>
      <c r="DL2430" s="928"/>
      <c r="DM2430" s="619" t="s">
        <v>20622</v>
      </c>
      <c r="DN2430" s="890">
        <v>88000000</v>
      </c>
      <c r="DO2430" s="111">
        <v>41563</v>
      </c>
      <c r="DP2430" s="111"/>
      <c r="DQ2430" s="928"/>
      <c r="DR2430" s="928"/>
    </row>
    <row r="2431" spans="1:122" ht="60.75" customHeight="1" thickTop="1" thickBot="1">
      <c r="A2431" s="214" t="s">
        <v>16285</v>
      </c>
      <c r="B2431" s="214" t="s">
        <v>16187</v>
      </c>
      <c r="C2431" s="214" t="s">
        <v>541</v>
      </c>
      <c r="D2431" s="374">
        <v>0</v>
      </c>
      <c r="E2431" s="517">
        <v>41584</v>
      </c>
      <c r="F2431" s="517">
        <v>41535</v>
      </c>
      <c r="G2431" s="517">
        <v>41607</v>
      </c>
      <c r="H2431" s="517">
        <v>41594</v>
      </c>
      <c r="I2431" s="517">
        <v>41584</v>
      </c>
      <c r="J2431" s="382">
        <v>12</v>
      </c>
      <c r="K2431" s="866">
        <v>41949</v>
      </c>
      <c r="L2431" s="520">
        <v>41584</v>
      </c>
      <c r="M2431" s="286"/>
      <c r="N2431" s="214" t="s">
        <v>612</v>
      </c>
      <c r="O2431" s="1166">
        <v>891180084</v>
      </c>
      <c r="P2431" s="530" t="s">
        <v>1097</v>
      </c>
      <c r="Q2431" s="530" t="s">
        <v>1097</v>
      </c>
      <c r="R2431" s="530" t="s">
        <v>1097</v>
      </c>
      <c r="S2431" s="530" t="s">
        <v>1097</v>
      </c>
      <c r="T2431" s="530" t="s">
        <v>1097</v>
      </c>
      <c r="U2431" s="530" t="s">
        <v>1097</v>
      </c>
      <c r="V2431" s="530" t="s">
        <v>1097</v>
      </c>
      <c r="W2431" s="530" t="s">
        <v>1097</v>
      </c>
      <c r="X2431" s="530"/>
      <c r="Y2431" s="530"/>
      <c r="Z2431" s="530"/>
      <c r="AA2431" s="530"/>
      <c r="AB2431" s="214" t="s">
        <v>16277</v>
      </c>
      <c r="AC2431" s="214"/>
      <c r="AD2431" s="214" t="s">
        <v>15309</v>
      </c>
      <c r="AE2431" s="214" t="s">
        <v>14753</v>
      </c>
      <c r="AF2431" s="214" t="s">
        <v>12563</v>
      </c>
      <c r="AG2431" s="626" t="s">
        <v>16297</v>
      </c>
      <c r="AH2431" s="638">
        <v>78000000</v>
      </c>
      <c r="AI2431" s="634">
        <v>20000000</v>
      </c>
      <c r="AJ2431" s="634">
        <v>98000000</v>
      </c>
      <c r="AK2431" s="214" t="s">
        <v>16539</v>
      </c>
      <c r="AL2431" s="214" t="s">
        <v>156</v>
      </c>
      <c r="AM2431" s="86">
        <v>78000000</v>
      </c>
      <c r="AN2431" s="541" t="s">
        <v>8505</v>
      </c>
      <c r="AO2431" s="541" t="s">
        <v>8506</v>
      </c>
      <c r="AP2431" s="169"/>
      <c r="AQ2431" s="110">
        <v>78000000</v>
      </c>
      <c r="AR2431" s="375">
        <v>41594</v>
      </c>
      <c r="AS2431" s="603">
        <v>700</v>
      </c>
      <c r="AT2431" s="488"/>
      <c r="AU2431" s="488"/>
      <c r="AV2431" s="470"/>
      <c r="AW2431" s="488"/>
      <c r="AX2431" s="488"/>
      <c r="AY2431" s="488"/>
      <c r="AZ2431" s="488"/>
      <c r="BA2431" s="488"/>
      <c r="BB2431" s="488"/>
      <c r="BC2431" s="488"/>
      <c r="BD2431" s="488"/>
      <c r="BE2431" s="488"/>
      <c r="BF2431" s="488"/>
      <c r="BG2431" s="488"/>
      <c r="BH2431" s="488"/>
      <c r="BI2431" s="488"/>
      <c r="BJ2431" s="488"/>
      <c r="BK2431" s="488"/>
      <c r="BL2431" s="488"/>
      <c r="BM2431" s="488"/>
      <c r="BN2431" s="488"/>
      <c r="BO2431" s="488"/>
      <c r="BP2431" s="488"/>
      <c r="BQ2431" s="488"/>
      <c r="BR2431" s="488"/>
      <c r="BS2431" s="488"/>
      <c r="BT2431" s="488"/>
      <c r="BU2431" s="488"/>
      <c r="BV2431" s="488"/>
      <c r="BW2431" s="488"/>
      <c r="BX2431" s="488"/>
      <c r="BY2431" s="488"/>
      <c r="BZ2431" s="488"/>
      <c r="CA2431" s="488"/>
      <c r="CB2431" s="488"/>
      <c r="CC2431" s="488"/>
      <c r="CD2431" s="488"/>
      <c r="CE2431" s="488"/>
      <c r="CF2431" s="488"/>
      <c r="CG2431" s="488"/>
      <c r="CH2431" s="488"/>
      <c r="CI2431" s="488"/>
      <c r="CJ2431" s="488"/>
      <c r="CK2431" s="488"/>
      <c r="CL2431" s="488"/>
      <c r="CM2431" s="488"/>
      <c r="CN2431" s="488"/>
      <c r="CO2431" s="488"/>
      <c r="CP2431" s="488"/>
      <c r="CQ2431" s="488"/>
      <c r="CR2431" s="488"/>
      <c r="CS2431" s="488"/>
      <c r="CT2431" s="488"/>
      <c r="CU2431" s="488"/>
      <c r="CV2431" s="488"/>
      <c r="CW2431" s="488"/>
      <c r="CX2431" s="488"/>
      <c r="CY2431" s="554">
        <v>78000000</v>
      </c>
      <c r="CZ2431" s="84">
        <v>0</v>
      </c>
      <c r="DA2431" s="110"/>
      <c r="DB2431" s="856" t="s">
        <v>20280</v>
      </c>
      <c r="DC2431" s="565">
        <v>1</v>
      </c>
      <c r="DD2431" s="928" t="s">
        <v>16682</v>
      </c>
      <c r="DE2431" s="565"/>
      <c r="DF2431" s="928"/>
      <c r="DG2431" s="213" t="s">
        <v>1097</v>
      </c>
      <c r="DH2431" s="214"/>
      <c r="DI2431" s="557"/>
      <c r="DJ2431" s="111">
        <v>41547</v>
      </c>
      <c r="DK2431" s="558">
        <v>12</v>
      </c>
      <c r="DL2431" s="928"/>
      <c r="DM2431" s="619" t="s">
        <v>20622</v>
      </c>
      <c r="DN2431" s="890">
        <v>78000000</v>
      </c>
      <c r="DO2431" s="111"/>
      <c r="DP2431" s="111"/>
      <c r="DQ2431" s="928"/>
      <c r="DR2431" s="928"/>
    </row>
    <row r="2432" spans="1:122" ht="60.75" customHeight="1" thickTop="1" thickBot="1">
      <c r="A2432" s="214" t="s">
        <v>16286</v>
      </c>
      <c r="B2432" s="214" t="s">
        <v>16187</v>
      </c>
      <c r="C2432" s="214" t="s">
        <v>541</v>
      </c>
      <c r="D2432" s="374">
        <v>0</v>
      </c>
      <c r="E2432" s="517">
        <v>41578</v>
      </c>
      <c r="F2432" s="517">
        <v>41535</v>
      </c>
      <c r="G2432" s="517">
        <v>41578</v>
      </c>
      <c r="H2432" s="602">
        <v>41591</v>
      </c>
      <c r="I2432" s="517">
        <v>41578</v>
      </c>
      <c r="J2432" s="382">
        <v>12</v>
      </c>
      <c r="K2432" s="866">
        <v>41943</v>
      </c>
      <c r="L2432" s="520">
        <v>41578</v>
      </c>
      <c r="M2432" s="286"/>
      <c r="N2432" s="214" t="s">
        <v>16298</v>
      </c>
      <c r="O2432" s="1166">
        <v>891680089</v>
      </c>
      <c r="P2432" s="530" t="s">
        <v>1097</v>
      </c>
      <c r="Q2432" s="530" t="s">
        <v>1097</v>
      </c>
      <c r="R2432" s="530" t="s">
        <v>1097</v>
      </c>
      <c r="S2432" s="530" t="s">
        <v>1097</v>
      </c>
      <c r="T2432" s="530" t="s">
        <v>1097</v>
      </c>
      <c r="U2432" s="530" t="s">
        <v>1097</v>
      </c>
      <c r="V2432" s="530" t="s">
        <v>1097</v>
      </c>
      <c r="W2432" s="530" t="s">
        <v>1097</v>
      </c>
      <c r="X2432" s="530"/>
      <c r="Y2432" s="530"/>
      <c r="Z2432" s="530"/>
      <c r="AA2432" s="530"/>
      <c r="AB2432" s="214" t="s">
        <v>16277</v>
      </c>
      <c r="AC2432" s="214"/>
      <c r="AD2432" s="214" t="s">
        <v>15309</v>
      </c>
      <c r="AE2432" s="214" t="s">
        <v>14753</v>
      </c>
      <c r="AF2432" s="214" t="s">
        <v>12563</v>
      </c>
      <c r="AG2432" s="626" t="s">
        <v>16299</v>
      </c>
      <c r="AH2432" s="638">
        <v>40000000</v>
      </c>
      <c r="AI2432" s="634">
        <v>50000000</v>
      </c>
      <c r="AJ2432" s="634">
        <v>90000000</v>
      </c>
      <c r="AK2432" s="214" t="s">
        <v>16982</v>
      </c>
      <c r="AL2432" s="214" t="s">
        <v>156</v>
      </c>
      <c r="AM2432" s="86">
        <v>40000000</v>
      </c>
      <c r="AN2432" s="540" t="s">
        <v>11098</v>
      </c>
      <c r="AO2432" s="540" t="s">
        <v>11499</v>
      </c>
      <c r="AP2432" s="169"/>
      <c r="AQ2432" s="110">
        <v>40000000</v>
      </c>
      <c r="AR2432" s="365">
        <v>41591</v>
      </c>
      <c r="AS2432" s="603">
        <v>661</v>
      </c>
      <c r="AT2432" s="488"/>
      <c r="AU2432" s="488"/>
      <c r="AV2432" s="470"/>
      <c r="AW2432" s="488"/>
      <c r="AX2432" s="488"/>
      <c r="AY2432" s="488"/>
      <c r="AZ2432" s="488"/>
      <c r="BA2432" s="488"/>
      <c r="BB2432" s="488"/>
      <c r="BC2432" s="488"/>
      <c r="BD2432" s="488"/>
      <c r="BE2432" s="488"/>
      <c r="BF2432" s="488"/>
      <c r="BG2432" s="488"/>
      <c r="BH2432" s="488"/>
      <c r="BI2432" s="488"/>
      <c r="BJ2432" s="488"/>
      <c r="BK2432" s="488"/>
      <c r="BL2432" s="488"/>
      <c r="BM2432" s="488"/>
      <c r="BN2432" s="488"/>
      <c r="BO2432" s="488"/>
      <c r="BP2432" s="488"/>
      <c r="BQ2432" s="488"/>
      <c r="BR2432" s="488"/>
      <c r="BS2432" s="488"/>
      <c r="BT2432" s="488"/>
      <c r="BU2432" s="488"/>
      <c r="BV2432" s="488"/>
      <c r="BW2432" s="488"/>
      <c r="BX2432" s="488"/>
      <c r="BY2432" s="488"/>
      <c r="BZ2432" s="488"/>
      <c r="CA2432" s="488"/>
      <c r="CB2432" s="488"/>
      <c r="CC2432" s="488"/>
      <c r="CD2432" s="488"/>
      <c r="CE2432" s="488"/>
      <c r="CF2432" s="488"/>
      <c r="CG2432" s="488"/>
      <c r="CH2432" s="488"/>
      <c r="CI2432" s="488"/>
      <c r="CJ2432" s="488"/>
      <c r="CK2432" s="488"/>
      <c r="CL2432" s="488"/>
      <c r="CM2432" s="488"/>
      <c r="CN2432" s="488"/>
      <c r="CO2432" s="488"/>
      <c r="CP2432" s="488"/>
      <c r="CQ2432" s="488"/>
      <c r="CR2432" s="488"/>
      <c r="CS2432" s="488"/>
      <c r="CT2432" s="488"/>
      <c r="CU2432" s="488"/>
      <c r="CV2432" s="488"/>
      <c r="CW2432" s="488"/>
      <c r="CX2432" s="488"/>
      <c r="CY2432" s="554">
        <v>40000000</v>
      </c>
      <c r="CZ2432" s="84">
        <v>0</v>
      </c>
      <c r="DA2432" s="110"/>
      <c r="DB2432" s="856" t="s">
        <v>20280</v>
      </c>
      <c r="DC2432" s="565">
        <v>1</v>
      </c>
      <c r="DD2432" s="928" t="s">
        <v>16682</v>
      </c>
      <c r="DE2432" s="565"/>
      <c r="DF2432" s="928"/>
      <c r="DG2432" s="213"/>
      <c r="DH2432" s="214"/>
      <c r="DI2432" s="557"/>
      <c r="DJ2432" s="111">
        <v>41549</v>
      </c>
      <c r="DK2432" s="558">
        <v>14</v>
      </c>
      <c r="DL2432" s="928"/>
      <c r="DM2432" s="619" t="s">
        <v>20622</v>
      </c>
      <c r="DN2432" s="890">
        <v>40000000</v>
      </c>
      <c r="DO2432" s="118">
        <v>41555</v>
      </c>
      <c r="DP2432" s="118">
        <v>41556</v>
      </c>
      <c r="DQ2432" s="581">
        <v>1</v>
      </c>
      <c r="DR2432" s="928"/>
    </row>
    <row r="2433" spans="1:122" ht="60.75" customHeight="1" thickTop="1" thickBot="1">
      <c r="A2433" s="214" t="s">
        <v>16287</v>
      </c>
      <c r="B2433" s="214" t="s">
        <v>16187</v>
      </c>
      <c r="C2433" s="214" t="s">
        <v>541</v>
      </c>
      <c r="D2433" s="374">
        <v>0</v>
      </c>
      <c r="E2433" s="517">
        <v>41575</v>
      </c>
      <c r="F2433" s="517">
        <v>41535</v>
      </c>
      <c r="G2433" s="517">
        <v>41575</v>
      </c>
      <c r="H2433" s="520">
        <v>41590</v>
      </c>
      <c r="I2433" s="517">
        <v>41575</v>
      </c>
      <c r="J2433" s="382">
        <v>12</v>
      </c>
      <c r="K2433" s="866">
        <v>41940</v>
      </c>
      <c r="L2433" s="520">
        <v>41575</v>
      </c>
      <c r="M2433" s="286"/>
      <c r="N2433" s="214" t="s">
        <v>120</v>
      </c>
      <c r="O2433" s="1166">
        <v>892000757</v>
      </c>
      <c r="P2433" s="530" t="s">
        <v>1097</v>
      </c>
      <c r="Q2433" s="530" t="s">
        <v>1097</v>
      </c>
      <c r="R2433" s="530" t="s">
        <v>1097</v>
      </c>
      <c r="S2433" s="530" t="s">
        <v>1097</v>
      </c>
      <c r="T2433" s="530" t="s">
        <v>1097</v>
      </c>
      <c r="U2433" s="530" t="s">
        <v>1097</v>
      </c>
      <c r="V2433" s="530" t="s">
        <v>1097</v>
      </c>
      <c r="W2433" s="530" t="s">
        <v>1097</v>
      </c>
      <c r="X2433" s="530"/>
      <c r="Y2433" s="530"/>
      <c r="Z2433" s="530"/>
      <c r="AA2433" s="530"/>
      <c r="AB2433" s="214" t="s">
        <v>16277</v>
      </c>
      <c r="AC2433" s="214"/>
      <c r="AD2433" s="214" t="s">
        <v>15309</v>
      </c>
      <c r="AE2433" s="214" t="s">
        <v>14753</v>
      </c>
      <c r="AF2433" s="214" t="s">
        <v>12563</v>
      </c>
      <c r="AG2433" s="626" t="s">
        <v>16300</v>
      </c>
      <c r="AH2433" s="638">
        <v>108000000</v>
      </c>
      <c r="AI2433" s="634">
        <v>80000000</v>
      </c>
      <c r="AJ2433" s="634">
        <v>188000000</v>
      </c>
      <c r="AK2433" s="214" t="s">
        <v>16539</v>
      </c>
      <c r="AL2433" s="214" t="s">
        <v>156</v>
      </c>
      <c r="AM2433" s="86">
        <v>108000000</v>
      </c>
      <c r="AN2433" s="541" t="s">
        <v>11086</v>
      </c>
      <c r="AO2433" s="541" t="s">
        <v>1456</v>
      </c>
      <c r="AP2433" s="169"/>
      <c r="AQ2433" s="110">
        <v>108000000</v>
      </c>
      <c r="AR2433" s="365">
        <v>41590</v>
      </c>
      <c r="AS2433" s="603">
        <v>658</v>
      </c>
      <c r="AT2433" s="488"/>
      <c r="AU2433" s="488"/>
      <c r="AV2433" s="470"/>
      <c r="AW2433" s="488"/>
      <c r="AX2433" s="488"/>
      <c r="AY2433" s="488"/>
      <c r="AZ2433" s="488"/>
      <c r="BA2433" s="488"/>
      <c r="BB2433" s="488"/>
      <c r="BC2433" s="488"/>
      <c r="BD2433" s="488"/>
      <c r="BE2433" s="488"/>
      <c r="BF2433" s="488"/>
      <c r="BG2433" s="488"/>
      <c r="BH2433" s="488"/>
      <c r="BI2433" s="488"/>
      <c r="BJ2433" s="488"/>
      <c r="BK2433" s="488"/>
      <c r="BL2433" s="488"/>
      <c r="BM2433" s="488"/>
      <c r="BN2433" s="488"/>
      <c r="BO2433" s="488"/>
      <c r="BP2433" s="488"/>
      <c r="BQ2433" s="488"/>
      <c r="BR2433" s="488"/>
      <c r="BS2433" s="488"/>
      <c r="BT2433" s="488"/>
      <c r="BU2433" s="488"/>
      <c r="BV2433" s="488"/>
      <c r="BW2433" s="488"/>
      <c r="BX2433" s="488"/>
      <c r="BY2433" s="488"/>
      <c r="BZ2433" s="488"/>
      <c r="CA2433" s="488"/>
      <c r="CB2433" s="488"/>
      <c r="CC2433" s="488"/>
      <c r="CD2433" s="488"/>
      <c r="CE2433" s="488"/>
      <c r="CF2433" s="488"/>
      <c r="CG2433" s="488"/>
      <c r="CH2433" s="488"/>
      <c r="CI2433" s="488"/>
      <c r="CJ2433" s="488"/>
      <c r="CK2433" s="488"/>
      <c r="CL2433" s="488"/>
      <c r="CM2433" s="488"/>
      <c r="CN2433" s="488"/>
      <c r="CO2433" s="488"/>
      <c r="CP2433" s="488"/>
      <c r="CQ2433" s="488"/>
      <c r="CR2433" s="488"/>
      <c r="CS2433" s="488"/>
      <c r="CT2433" s="488"/>
      <c r="CU2433" s="488"/>
      <c r="CV2433" s="488"/>
      <c r="CW2433" s="488"/>
      <c r="CX2433" s="488"/>
      <c r="CY2433" s="554">
        <v>108000000</v>
      </c>
      <c r="CZ2433" s="84">
        <v>0</v>
      </c>
      <c r="DA2433" s="110"/>
      <c r="DB2433" s="856" t="s">
        <v>20280</v>
      </c>
      <c r="DC2433" s="565">
        <v>1</v>
      </c>
      <c r="DD2433" s="928" t="s">
        <v>16682</v>
      </c>
      <c r="DE2433" s="565"/>
      <c r="DF2433" s="928"/>
      <c r="DG2433" s="213"/>
      <c r="DH2433" s="214"/>
      <c r="DI2433" s="557"/>
      <c r="DJ2433" s="111">
        <v>41547</v>
      </c>
      <c r="DK2433" s="558">
        <v>12</v>
      </c>
      <c r="DL2433" s="928"/>
      <c r="DM2433" s="619" t="s">
        <v>20622</v>
      </c>
      <c r="DN2433" s="890">
        <v>108000000</v>
      </c>
      <c r="DO2433" s="111"/>
      <c r="DP2433" s="111"/>
      <c r="DQ2433" s="928"/>
      <c r="DR2433" s="928"/>
    </row>
    <row r="2434" spans="1:122" ht="60.75" customHeight="1" thickTop="1" thickBot="1">
      <c r="A2434" s="214" t="s">
        <v>16288</v>
      </c>
      <c r="B2434" s="214" t="s">
        <v>16187</v>
      </c>
      <c r="C2434" s="214" t="s">
        <v>541</v>
      </c>
      <c r="D2434" s="374">
        <v>0</v>
      </c>
      <c r="E2434" s="517">
        <v>41577</v>
      </c>
      <c r="F2434" s="517">
        <v>41535</v>
      </c>
      <c r="G2434" s="517">
        <v>41577</v>
      </c>
      <c r="H2434" s="602">
        <v>41591</v>
      </c>
      <c r="I2434" s="517">
        <v>41577</v>
      </c>
      <c r="J2434" s="382">
        <v>12</v>
      </c>
      <c r="K2434" s="866">
        <v>41942</v>
      </c>
      <c r="L2434" s="520">
        <v>41577</v>
      </c>
      <c r="M2434" s="241"/>
      <c r="N2434" s="214" t="s">
        <v>16301</v>
      </c>
      <c r="O2434" s="914">
        <v>891800330</v>
      </c>
      <c r="P2434" s="530" t="s">
        <v>1097</v>
      </c>
      <c r="Q2434" s="530" t="s">
        <v>1097</v>
      </c>
      <c r="R2434" s="530" t="s">
        <v>1097</v>
      </c>
      <c r="S2434" s="530" t="s">
        <v>1097</v>
      </c>
      <c r="T2434" s="530" t="s">
        <v>1097</v>
      </c>
      <c r="U2434" s="530" t="s">
        <v>1097</v>
      </c>
      <c r="V2434" s="530" t="s">
        <v>1097</v>
      </c>
      <c r="W2434" s="530" t="s">
        <v>1097</v>
      </c>
      <c r="X2434" s="611"/>
      <c r="Y2434" s="611"/>
      <c r="Z2434" s="611"/>
      <c r="AA2434" s="611"/>
      <c r="AB2434" s="214" t="s">
        <v>16277</v>
      </c>
      <c r="AC2434" s="214"/>
      <c r="AD2434" s="214" t="s">
        <v>15309</v>
      </c>
      <c r="AE2434" s="214" t="s">
        <v>14753</v>
      </c>
      <c r="AF2434" s="214" t="s">
        <v>12563</v>
      </c>
      <c r="AG2434" s="626" t="s">
        <v>16302</v>
      </c>
      <c r="AH2434" s="643">
        <v>88000000</v>
      </c>
      <c r="AI2434" s="634">
        <v>40000000</v>
      </c>
      <c r="AJ2434" s="634">
        <v>128000000</v>
      </c>
      <c r="AK2434" s="214" t="s">
        <v>16539</v>
      </c>
      <c r="AL2434" s="214" t="s">
        <v>156</v>
      </c>
      <c r="AM2434" s="86">
        <v>88000000</v>
      </c>
      <c r="AN2434" s="462" t="s">
        <v>1472</v>
      </c>
      <c r="AO2434" s="462" t="s">
        <v>11466</v>
      </c>
      <c r="AP2434" s="169"/>
      <c r="AQ2434" s="110">
        <v>88000000</v>
      </c>
      <c r="AR2434" s="365">
        <v>41591</v>
      </c>
      <c r="AS2434" s="603">
        <v>661</v>
      </c>
      <c r="AT2434" s="488"/>
      <c r="AU2434" s="488"/>
      <c r="AV2434" s="470"/>
      <c r="AW2434" s="488"/>
      <c r="AX2434" s="488"/>
      <c r="AY2434" s="488"/>
      <c r="AZ2434" s="488"/>
      <c r="BA2434" s="488"/>
      <c r="BB2434" s="488"/>
      <c r="BC2434" s="488"/>
      <c r="BD2434" s="488"/>
      <c r="BE2434" s="488"/>
      <c r="BF2434" s="488"/>
      <c r="BG2434" s="488"/>
      <c r="BH2434" s="488"/>
      <c r="BI2434" s="488"/>
      <c r="BJ2434" s="488"/>
      <c r="BK2434" s="488"/>
      <c r="BL2434" s="488"/>
      <c r="BM2434" s="488"/>
      <c r="BN2434" s="488"/>
      <c r="BO2434" s="488"/>
      <c r="BP2434" s="488"/>
      <c r="BQ2434" s="488"/>
      <c r="BR2434" s="488"/>
      <c r="BS2434" s="488"/>
      <c r="BT2434" s="488"/>
      <c r="BU2434" s="488"/>
      <c r="BV2434" s="488"/>
      <c r="BW2434" s="488"/>
      <c r="BX2434" s="488"/>
      <c r="BY2434" s="488"/>
      <c r="BZ2434" s="488"/>
      <c r="CA2434" s="488"/>
      <c r="CB2434" s="488"/>
      <c r="CC2434" s="488"/>
      <c r="CD2434" s="488"/>
      <c r="CE2434" s="488"/>
      <c r="CF2434" s="488"/>
      <c r="CG2434" s="488"/>
      <c r="CH2434" s="488"/>
      <c r="CI2434" s="488"/>
      <c r="CJ2434" s="488"/>
      <c r="CK2434" s="488"/>
      <c r="CL2434" s="488"/>
      <c r="CM2434" s="488"/>
      <c r="CN2434" s="488"/>
      <c r="CO2434" s="488"/>
      <c r="CP2434" s="488"/>
      <c r="CQ2434" s="488"/>
      <c r="CR2434" s="488"/>
      <c r="CS2434" s="488"/>
      <c r="CT2434" s="488"/>
      <c r="CU2434" s="488"/>
      <c r="CV2434" s="488"/>
      <c r="CW2434" s="488"/>
      <c r="CX2434" s="488"/>
      <c r="CY2434" s="554">
        <v>88000000</v>
      </c>
      <c r="CZ2434" s="84">
        <v>0</v>
      </c>
      <c r="DA2434" s="110"/>
      <c r="DB2434" s="856" t="s">
        <v>20280</v>
      </c>
      <c r="DC2434" s="565">
        <v>1</v>
      </c>
      <c r="DD2434" s="928" t="s">
        <v>16682</v>
      </c>
      <c r="DE2434" s="565"/>
      <c r="DF2434" s="928"/>
      <c r="DG2434" s="213"/>
      <c r="DH2434" s="214"/>
      <c r="DI2434" s="557"/>
      <c r="DJ2434" s="111">
        <v>41547</v>
      </c>
      <c r="DK2434" s="558">
        <v>12</v>
      </c>
      <c r="DL2434" s="928"/>
      <c r="DM2434" s="619" t="s">
        <v>20622</v>
      </c>
      <c r="DN2434" s="890">
        <v>88000000</v>
      </c>
      <c r="DO2434" s="111"/>
      <c r="DP2434" s="111"/>
      <c r="DQ2434" s="928"/>
      <c r="DR2434" s="928"/>
    </row>
    <row r="2435" spans="1:122" ht="60.75" customHeight="1" thickTop="1" thickBot="1">
      <c r="A2435" s="214" t="s">
        <v>16289</v>
      </c>
      <c r="B2435" s="214" t="s">
        <v>16187</v>
      </c>
      <c r="C2435" s="214" t="s">
        <v>541</v>
      </c>
      <c r="D2435" s="374">
        <v>0</v>
      </c>
      <c r="E2435" s="517">
        <v>41556</v>
      </c>
      <c r="F2435" s="517">
        <v>41535</v>
      </c>
      <c r="G2435" s="517">
        <v>41575</v>
      </c>
      <c r="H2435" s="602">
        <v>41590</v>
      </c>
      <c r="I2435" s="517">
        <v>41556</v>
      </c>
      <c r="J2435" s="382">
        <v>12</v>
      </c>
      <c r="K2435" s="866">
        <v>41921</v>
      </c>
      <c r="L2435" s="520">
        <v>41556</v>
      </c>
      <c r="M2435" s="286"/>
      <c r="N2435" s="214" t="s">
        <v>607</v>
      </c>
      <c r="O2435" s="1166">
        <v>891780111</v>
      </c>
      <c r="P2435" s="530" t="s">
        <v>1097</v>
      </c>
      <c r="Q2435" s="530" t="s">
        <v>1097</v>
      </c>
      <c r="R2435" s="530" t="s">
        <v>1097</v>
      </c>
      <c r="S2435" s="530" t="s">
        <v>1097</v>
      </c>
      <c r="T2435" s="530" t="s">
        <v>1097</v>
      </c>
      <c r="U2435" s="530" t="s">
        <v>1097</v>
      </c>
      <c r="V2435" s="530" t="s">
        <v>1097</v>
      </c>
      <c r="W2435" s="530" t="s">
        <v>1097</v>
      </c>
      <c r="X2435" s="530"/>
      <c r="Y2435" s="530"/>
      <c r="Z2435" s="530"/>
      <c r="AA2435" s="530"/>
      <c r="AB2435" s="214" t="s">
        <v>16277</v>
      </c>
      <c r="AC2435" s="214"/>
      <c r="AD2435" s="214" t="s">
        <v>15309</v>
      </c>
      <c r="AE2435" s="214" t="s">
        <v>14753</v>
      </c>
      <c r="AF2435" s="214" t="s">
        <v>12563</v>
      </c>
      <c r="AG2435" s="626" t="s">
        <v>16303</v>
      </c>
      <c r="AH2435" s="638">
        <v>68000000</v>
      </c>
      <c r="AI2435" s="634">
        <v>60000000</v>
      </c>
      <c r="AJ2435" s="634">
        <v>128000000</v>
      </c>
      <c r="AK2435" s="214" t="s">
        <v>16539</v>
      </c>
      <c r="AL2435" s="214" t="s">
        <v>156</v>
      </c>
      <c r="AM2435" s="86">
        <v>68000000</v>
      </c>
      <c r="AN2435" s="541" t="s">
        <v>8482</v>
      </c>
      <c r="AO2435" s="541" t="s">
        <v>8483</v>
      </c>
      <c r="AP2435" s="169"/>
      <c r="AQ2435" s="110">
        <v>68000000</v>
      </c>
      <c r="AR2435" s="365">
        <v>41590</v>
      </c>
      <c r="AS2435" s="603">
        <v>658</v>
      </c>
      <c r="AT2435" s="488"/>
      <c r="AU2435" s="488"/>
      <c r="AV2435" s="470"/>
      <c r="AW2435" s="488"/>
      <c r="AX2435" s="488"/>
      <c r="AY2435" s="488"/>
      <c r="AZ2435" s="488"/>
      <c r="BA2435" s="488"/>
      <c r="BB2435" s="488"/>
      <c r="BC2435" s="488"/>
      <c r="BD2435" s="488"/>
      <c r="BE2435" s="488"/>
      <c r="BF2435" s="488"/>
      <c r="BG2435" s="488"/>
      <c r="BH2435" s="488"/>
      <c r="BI2435" s="488"/>
      <c r="BJ2435" s="488"/>
      <c r="BK2435" s="488"/>
      <c r="BL2435" s="488"/>
      <c r="BM2435" s="488"/>
      <c r="BN2435" s="488"/>
      <c r="BO2435" s="488"/>
      <c r="BP2435" s="488"/>
      <c r="BQ2435" s="488"/>
      <c r="BR2435" s="488"/>
      <c r="BS2435" s="488"/>
      <c r="BT2435" s="488"/>
      <c r="BU2435" s="488"/>
      <c r="BV2435" s="488"/>
      <c r="BW2435" s="488"/>
      <c r="BX2435" s="488"/>
      <c r="BY2435" s="488"/>
      <c r="BZ2435" s="488"/>
      <c r="CA2435" s="488"/>
      <c r="CB2435" s="488"/>
      <c r="CC2435" s="488"/>
      <c r="CD2435" s="488"/>
      <c r="CE2435" s="488"/>
      <c r="CF2435" s="488"/>
      <c r="CG2435" s="488"/>
      <c r="CH2435" s="488"/>
      <c r="CI2435" s="488"/>
      <c r="CJ2435" s="488"/>
      <c r="CK2435" s="488"/>
      <c r="CL2435" s="488"/>
      <c r="CM2435" s="488"/>
      <c r="CN2435" s="488"/>
      <c r="CO2435" s="488"/>
      <c r="CP2435" s="488"/>
      <c r="CQ2435" s="488"/>
      <c r="CR2435" s="488"/>
      <c r="CS2435" s="488"/>
      <c r="CT2435" s="488"/>
      <c r="CU2435" s="488"/>
      <c r="CV2435" s="488"/>
      <c r="CW2435" s="488"/>
      <c r="CX2435" s="488"/>
      <c r="CY2435" s="554">
        <v>68000000</v>
      </c>
      <c r="CZ2435" s="84">
        <v>0</v>
      </c>
      <c r="DA2435" s="110"/>
      <c r="DB2435" s="856" t="s">
        <v>20280</v>
      </c>
      <c r="DC2435" s="565">
        <v>1</v>
      </c>
      <c r="DD2435" s="928" t="s">
        <v>16682</v>
      </c>
      <c r="DE2435" s="565"/>
      <c r="DF2435" s="928"/>
      <c r="DG2435" s="213"/>
      <c r="DH2435" s="214"/>
      <c r="DI2435" s="557"/>
      <c r="DJ2435" s="111">
        <v>41547</v>
      </c>
      <c r="DK2435" s="558">
        <v>12</v>
      </c>
      <c r="DL2435" s="928"/>
      <c r="DM2435" s="619" t="s">
        <v>20622</v>
      </c>
      <c r="DN2435" s="890">
        <v>68000000</v>
      </c>
      <c r="DO2435" s="111">
        <v>41563</v>
      </c>
      <c r="DP2435" s="111"/>
      <c r="DQ2435" s="928"/>
      <c r="DR2435" s="928"/>
    </row>
    <row r="2436" spans="1:122" ht="60.75" customHeight="1" thickTop="1" thickBot="1">
      <c r="A2436" s="214" t="s">
        <v>16290</v>
      </c>
      <c r="B2436" s="214" t="s">
        <v>16187</v>
      </c>
      <c r="C2436" s="214" t="s">
        <v>541</v>
      </c>
      <c r="D2436" s="374">
        <v>0</v>
      </c>
      <c r="E2436" s="517">
        <v>41572</v>
      </c>
      <c r="F2436" s="517">
        <v>41535</v>
      </c>
      <c r="G2436" s="517">
        <v>41575</v>
      </c>
      <c r="H2436" s="602">
        <v>41590</v>
      </c>
      <c r="I2436" s="517">
        <v>41556</v>
      </c>
      <c r="J2436" s="382">
        <v>12</v>
      </c>
      <c r="K2436" s="866">
        <v>41921</v>
      </c>
      <c r="L2436" s="520">
        <v>41556</v>
      </c>
      <c r="M2436" s="286"/>
      <c r="N2436" s="214" t="s">
        <v>622</v>
      </c>
      <c r="O2436" s="1166">
        <v>892300285</v>
      </c>
      <c r="P2436" s="530" t="s">
        <v>1097</v>
      </c>
      <c r="Q2436" s="530" t="s">
        <v>1097</v>
      </c>
      <c r="R2436" s="530" t="s">
        <v>1097</v>
      </c>
      <c r="S2436" s="530" t="s">
        <v>1097</v>
      </c>
      <c r="T2436" s="530" t="s">
        <v>1097</v>
      </c>
      <c r="U2436" s="530" t="s">
        <v>1097</v>
      </c>
      <c r="V2436" s="530" t="s">
        <v>1097</v>
      </c>
      <c r="W2436" s="530" t="s">
        <v>1097</v>
      </c>
      <c r="X2436" s="530"/>
      <c r="Y2436" s="530"/>
      <c r="Z2436" s="530"/>
      <c r="AA2436" s="530"/>
      <c r="AB2436" s="214" t="s">
        <v>16277</v>
      </c>
      <c r="AC2436" s="214"/>
      <c r="AD2436" s="214" t="s">
        <v>15309</v>
      </c>
      <c r="AE2436" s="214" t="s">
        <v>14753</v>
      </c>
      <c r="AF2436" s="214" t="s">
        <v>12563</v>
      </c>
      <c r="AG2436" s="626" t="s">
        <v>16304</v>
      </c>
      <c r="AH2436" s="638">
        <v>68000000</v>
      </c>
      <c r="AI2436" s="634">
        <v>93000000</v>
      </c>
      <c r="AJ2436" s="634">
        <v>161000000</v>
      </c>
      <c r="AK2436" s="214" t="s">
        <v>16539</v>
      </c>
      <c r="AL2436" s="214" t="s">
        <v>156</v>
      </c>
      <c r="AM2436" s="86">
        <v>68000000</v>
      </c>
      <c r="AN2436" s="540" t="s">
        <v>1474</v>
      </c>
      <c r="AO2436" s="540" t="s">
        <v>11085</v>
      </c>
      <c r="AP2436" s="169"/>
      <c r="AQ2436" s="110">
        <v>68000000</v>
      </c>
      <c r="AR2436" s="365">
        <v>41590</v>
      </c>
      <c r="AS2436" s="603">
        <v>658</v>
      </c>
      <c r="AT2436" s="488"/>
      <c r="AU2436" s="488"/>
      <c r="AV2436" s="470"/>
      <c r="AW2436" s="488"/>
      <c r="AX2436" s="488"/>
      <c r="AY2436" s="488"/>
      <c r="AZ2436" s="488"/>
      <c r="BA2436" s="488"/>
      <c r="BB2436" s="488"/>
      <c r="BC2436" s="488"/>
      <c r="BD2436" s="488"/>
      <c r="BE2436" s="488"/>
      <c r="BF2436" s="488"/>
      <c r="BG2436" s="488"/>
      <c r="BH2436" s="488"/>
      <c r="BI2436" s="488"/>
      <c r="BJ2436" s="488"/>
      <c r="BK2436" s="488"/>
      <c r="BL2436" s="488"/>
      <c r="BM2436" s="488"/>
      <c r="BN2436" s="488"/>
      <c r="BO2436" s="488"/>
      <c r="BP2436" s="488"/>
      <c r="BQ2436" s="488"/>
      <c r="BR2436" s="488"/>
      <c r="BS2436" s="488"/>
      <c r="BT2436" s="488"/>
      <c r="BU2436" s="488"/>
      <c r="BV2436" s="488"/>
      <c r="BW2436" s="488"/>
      <c r="BX2436" s="488"/>
      <c r="BY2436" s="488"/>
      <c r="BZ2436" s="488"/>
      <c r="CA2436" s="488"/>
      <c r="CB2436" s="488"/>
      <c r="CC2436" s="488"/>
      <c r="CD2436" s="488"/>
      <c r="CE2436" s="488"/>
      <c r="CF2436" s="488"/>
      <c r="CG2436" s="488"/>
      <c r="CH2436" s="488"/>
      <c r="CI2436" s="488"/>
      <c r="CJ2436" s="488"/>
      <c r="CK2436" s="488"/>
      <c r="CL2436" s="488"/>
      <c r="CM2436" s="488"/>
      <c r="CN2436" s="488"/>
      <c r="CO2436" s="488"/>
      <c r="CP2436" s="488"/>
      <c r="CQ2436" s="488"/>
      <c r="CR2436" s="488"/>
      <c r="CS2436" s="488"/>
      <c r="CT2436" s="488"/>
      <c r="CU2436" s="488"/>
      <c r="CV2436" s="488"/>
      <c r="CW2436" s="488"/>
      <c r="CX2436" s="488"/>
      <c r="CY2436" s="554">
        <v>68000000</v>
      </c>
      <c r="CZ2436" s="84">
        <v>0</v>
      </c>
      <c r="DA2436" s="110"/>
      <c r="DB2436" s="856" t="s">
        <v>20280</v>
      </c>
      <c r="DC2436" s="565">
        <v>1</v>
      </c>
      <c r="DD2436" s="928" t="s">
        <v>16682</v>
      </c>
      <c r="DE2436" s="565"/>
      <c r="DF2436" s="928"/>
      <c r="DG2436" s="213"/>
      <c r="DH2436" s="214"/>
      <c r="DI2436" s="557"/>
      <c r="DJ2436" s="111">
        <v>41547</v>
      </c>
      <c r="DK2436" s="558">
        <v>12</v>
      </c>
      <c r="DL2436" s="928"/>
      <c r="DM2436" s="619" t="s">
        <v>20622</v>
      </c>
      <c r="DN2436" s="890">
        <v>68000000</v>
      </c>
      <c r="DO2436" s="118">
        <v>41554</v>
      </c>
      <c r="DP2436" s="118">
        <v>41556</v>
      </c>
      <c r="DQ2436" s="581">
        <v>2</v>
      </c>
      <c r="DR2436" s="928"/>
    </row>
    <row r="2437" spans="1:122" ht="60.75" customHeight="1" thickTop="1" thickBot="1">
      <c r="A2437" s="214" t="s">
        <v>16305</v>
      </c>
      <c r="B2437" s="214" t="s">
        <v>16306</v>
      </c>
      <c r="C2437" s="214" t="s">
        <v>541</v>
      </c>
      <c r="D2437" s="374">
        <v>0</v>
      </c>
      <c r="E2437" s="517">
        <v>41528</v>
      </c>
      <c r="F2437" s="517">
        <v>41535</v>
      </c>
      <c r="G2437" s="517">
        <v>41626</v>
      </c>
      <c r="H2437" s="517">
        <v>41668</v>
      </c>
      <c r="I2437" s="517">
        <v>41528</v>
      </c>
      <c r="J2437" s="382">
        <v>5</v>
      </c>
      <c r="K2437" s="866">
        <v>41681</v>
      </c>
      <c r="L2437" s="520">
        <v>41528</v>
      </c>
      <c r="M2437" s="286"/>
      <c r="N2437" s="214" t="s">
        <v>196</v>
      </c>
      <c r="O2437" s="1166">
        <v>860056070</v>
      </c>
      <c r="P2437" s="530" t="s">
        <v>1097</v>
      </c>
      <c r="Q2437" s="530" t="s">
        <v>1097</v>
      </c>
      <c r="R2437" s="530" t="s">
        <v>1097</v>
      </c>
      <c r="S2437" s="530" t="s">
        <v>1097</v>
      </c>
      <c r="T2437" s="530" t="s">
        <v>1097</v>
      </c>
      <c r="U2437" s="530" t="s">
        <v>1097</v>
      </c>
      <c r="V2437" s="530" t="s">
        <v>1097</v>
      </c>
      <c r="W2437" s="530" t="s">
        <v>1097</v>
      </c>
      <c r="X2437" s="530"/>
      <c r="Y2437" s="530"/>
      <c r="Z2437" s="530"/>
      <c r="AA2437" s="530"/>
      <c r="AB2437" s="214" t="s">
        <v>16307</v>
      </c>
      <c r="AC2437" s="214"/>
      <c r="AD2437" s="214" t="s">
        <v>15309</v>
      </c>
      <c r="AE2437" s="214" t="s">
        <v>16308</v>
      </c>
      <c r="AF2437" s="192" t="s">
        <v>8403</v>
      </c>
      <c r="AG2437" s="626" t="s">
        <v>16309</v>
      </c>
      <c r="AH2437" s="638">
        <v>5181632</v>
      </c>
      <c r="AI2437" s="634">
        <v>13300000</v>
      </c>
      <c r="AJ2437" s="634">
        <v>18481632</v>
      </c>
      <c r="AK2437" s="214" t="s">
        <v>16951</v>
      </c>
      <c r="AL2437" s="214" t="s">
        <v>156</v>
      </c>
      <c r="AM2437" s="86">
        <v>5181632</v>
      </c>
      <c r="AN2437" s="540" t="s">
        <v>14315</v>
      </c>
      <c r="AO2437" s="540" t="s">
        <v>14315</v>
      </c>
      <c r="AP2437" s="169"/>
      <c r="AQ2437" s="110">
        <v>5181632</v>
      </c>
      <c r="AR2437" s="375">
        <v>41668</v>
      </c>
      <c r="AS2437" s="603">
        <v>725</v>
      </c>
      <c r="AT2437" s="488"/>
      <c r="AU2437" s="488"/>
      <c r="AV2437" s="470"/>
      <c r="AW2437" s="488"/>
      <c r="AX2437" s="488"/>
      <c r="AY2437" s="488"/>
      <c r="AZ2437" s="488"/>
      <c r="BA2437" s="488"/>
      <c r="BB2437" s="488"/>
      <c r="BC2437" s="488"/>
      <c r="BD2437" s="488"/>
      <c r="BE2437" s="488"/>
      <c r="BF2437" s="488"/>
      <c r="BG2437" s="488"/>
      <c r="BH2437" s="488"/>
      <c r="BI2437" s="488"/>
      <c r="BJ2437" s="488"/>
      <c r="BK2437" s="488"/>
      <c r="BL2437" s="488"/>
      <c r="BM2437" s="488"/>
      <c r="BN2437" s="488"/>
      <c r="BO2437" s="488"/>
      <c r="BP2437" s="488"/>
      <c r="BQ2437" s="488"/>
      <c r="BR2437" s="488"/>
      <c r="BS2437" s="488"/>
      <c r="BT2437" s="488"/>
      <c r="BU2437" s="488"/>
      <c r="BV2437" s="488"/>
      <c r="BW2437" s="488"/>
      <c r="BX2437" s="488"/>
      <c r="BY2437" s="488"/>
      <c r="BZ2437" s="488"/>
      <c r="CA2437" s="488"/>
      <c r="CB2437" s="488"/>
      <c r="CC2437" s="488"/>
      <c r="CD2437" s="488"/>
      <c r="CE2437" s="488"/>
      <c r="CF2437" s="488"/>
      <c r="CG2437" s="488"/>
      <c r="CH2437" s="488"/>
      <c r="CI2437" s="488"/>
      <c r="CJ2437" s="488"/>
      <c r="CK2437" s="488"/>
      <c r="CL2437" s="488"/>
      <c r="CM2437" s="488"/>
      <c r="CN2437" s="488"/>
      <c r="CO2437" s="488"/>
      <c r="CP2437" s="488"/>
      <c r="CQ2437" s="488"/>
      <c r="CR2437" s="488"/>
      <c r="CS2437" s="488"/>
      <c r="CT2437" s="488"/>
      <c r="CU2437" s="488"/>
      <c r="CV2437" s="488"/>
      <c r="CW2437" s="488"/>
      <c r="CX2437" s="488"/>
      <c r="CY2437" s="554">
        <v>5181632</v>
      </c>
      <c r="CZ2437" s="84">
        <v>0</v>
      </c>
      <c r="DA2437" s="110"/>
      <c r="DB2437" s="856" t="s">
        <v>20809</v>
      </c>
      <c r="DC2437" s="565">
        <v>1</v>
      </c>
      <c r="DD2437" s="928" t="s">
        <v>16682</v>
      </c>
      <c r="DE2437" s="565"/>
      <c r="DF2437" s="928"/>
      <c r="DG2437" s="213" t="s">
        <v>1097</v>
      </c>
      <c r="DH2437" s="214"/>
      <c r="DI2437" s="557"/>
      <c r="DJ2437" s="111">
        <v>41551</v>
      </c>
      <c r="DK2437" s="558">
        <v>16</v>
      </c>
      <c r="DL2437" s="928"/>
      <c r="DM2437" s="619" t="s">
        <v>20775</v>
      </c>
      <c r="DN2437" s="890">
        <v>5181632</v>
      </c>
      <c r="DO2437" s="111"/>
      <c r="DP2437" s="111"/>
      <c r="DQ2437" s="928"/>
      <c r="DR2437" s="928"/>
    </row>
    <row r="2438" spans="1:122" ht="60.75" customHeight="1" thickTop="1" thickBot="1">
      <c r="A2438" s="214" t="s">
        <v>16305</v>
      </c>
      <c r="B2438" s="214" t="s">
        <v>16306</v>
      </c>
      <c r="C2438" s="214" t="s">
        <v>541</v>
      </c>
      <c r="D2438" s="374">
        <v>0</v>
      </c>
      <c r="E2438" s="517">
        <v>41528</v>
      </c>
      <c r="F2438" s="517">
        <v>41535</v>
      </c>
      <c r="G2438" s="517">
        <v>41626</v>
      </c>
      <c r="H2438" s="517">
        <v>41668</v>
      </c>
      <c r="I2438" s="517">
        <v>41528</v>
      </c>
      <c r="J2438" s="382">
        <v>5</v>
      </c>
      <c r="K2438" s="866">
        <v>41681</v>
      </c>
      <c r="L2438" s="520">
        <v>41528</v>
      </c>
      <c r="M2438" s="286"/>
      <c r="N2438" s="214" t="s">
        <v>196</v>
      </c>
      <c r="O2438" s="914">
        <v>860056070</v>
      </c>
      <c r="P2438" s="530" t="s">
        <v>1097</v>
      </c>
      <c r="Q2438" s="530" t="s">
        <v>1097</v>
      </c>
      <c r="R2438" s="530" t="s">
        <v>1097</v>
      </c>
      <c r="S2438" s="530" t="s">
        <v>1097</v>
      </c>
      <c r="T2438" s="530" t="s">
        <v>1097</v>
      </c>
      <c r="U2438" s="530" t="s">
        <v>1097</v>
      </c>
      <c r="V2438" s="530" t="s">
        <v>1097</v>
      </c>
      <c r="W2438" s="530" t="s">
        <v>1097</v>
      </c>
      <c r="X2438" s="611"/>
      <c r="Y2438" s="611"/>
      <c r="Z2438" s="611"/>
      <c r="AA2438" s="611"/>
      <c r="AB2438" s="214" t="s">
        <v>16307</v>
      </c>
      <c r="AC2438" s="214"/>
      <c r="AD2438" s="214" t="s">
        <v>15309</v>
      </c>
      <c r="AE2438" s="214" t="s">
        <v>16308</v>
      </c>
      <c r="AF2438" s="214" t="s">
        <v>7714</v>
      </c>
      <c r="AG2438" s="626" t="s">
        <v>16310</v>
      </c>
      <c r="AH2438" s="638">
        <v>14818368</v>
      </c>
      <c r="AI2438" s="634">
        <v>0</v>
      </c>
      <c r="AJ2438" s="634">
        <v>14818368</v>
      </c>
      <c r="AK2438" s="214" t="s">
        <v>16951</v>
      </c>
      <c r="AL2438" s="214" t="s">
        <v>156</v>
      </c>
      <c r="AM2438" s="86">
        <v>14818368</v>
      </c>
      <c r="AN2438" s="540" t="s">
        <v>14315</v>
      </c>
      <c r="AO2438" s="540" t="s">
        <v>14315</v>
      </c>
      <c r="AP2438" s="169"/>
      <c r="AQ2438" s="110">
        <v>14818368</v>
      </c>
      <c r="AR2438" s="375">
        <v>41668</v>
      </c>
      <c r="AS2438" s="603">
        <v>725</v>
      </c>
      <c r="AT2438" s="488"/>
      <c r="AU2438" s="488"/>
      <c r="AV2438" s="470"/>
      <c r="AW2438" s="488"/>
      <c r="AX2438" s="488"/>
      <c r="AY2438" s="488"/>
      <c r="AZ2438" s="488"/>
      <c r="BA2438" s="488"/>
      <c r="BB2438" s="488"/>
      <c r="BC2438" s="488"/>
      <c r="BD2438" s="488"/>
      <c r="BE2438" s="488"/>
      <c r="BF2438" s="488"/>
      <c r="BG2438" s="488"/>
      <c r="BH2438" s="488"/>
      <c r="BI2438" s="488"/>
      <c r="BJ2438" s="488"/>
      <c r="BK2438" s="488"/>
      <c r="BL2438" s="488"/>
      <c r="BM2438" s="488"/>
      <c r="BN2438" s="488"/>
      <c r="BO2438" s="488"/>
      <c r="BP2438" s="488"/>
      <c r="BQ2438" s="488"/>
      <c r="BR2438" s="488"/>
      <c r="BS2438" s="488"/>
      <c r="BT2438" s="488"/>
      <c r="BU2438" s="488"/>
      <c r="BV2438" s="488"/>
      <c r="BW2438" s="488"/>
      <c r="BX2438" s="488"/>
      <c r="BY2438" s="488"/>
      <c r="BZ2438" s="488"/>
      <c r="CA2438" s="488"/>
      <c r="CB2438" s="488"/>
      <c r="CC2438" s="488"/>
      <c r="CD2438" s="488"/>
      <c r="CE2438" s="488"/>
      <c r="CF2438" s="488"/>
      <c r="CG2438" s="488"/>
      <c r="CH2438" s="488"/>
      <c r="CI2438" s="488"/>
      <c r="CJ2438" s="488"/>
      <c r="CK2438" s="488"/>
      <c r="CL2438" s="488"/>
      <c r="CM2438" s="488"/>
      <c r="CN2438" s="488"/>
      <c r="CO2438" s="488"/>
      <c r="CP2438" s="488"/>
      <c r="CQ2438" s="488"/>
      <c r="CR2438" s="488"/>
      <c r="CS2438" s="488"/>
      <c r="CT2438" s="488"/>
      <c r="CU2438" s="488"/>
      <c r="CV2438" s="488"/>
      <c r="CW2438" s="488"/>
      <c r="CX2438" s="488"/>
      <c r="CY2438" s="554">
        <v>14818368</v>
      </c>
      <c r="CZ2438" s="84">
        <v>0</v>
      </c>
      <c r="DA2438" s="110"/>
      <c r="DB2438" s="856" t="s">
        <v>20809</v>
      </c>
      <c r="DC2438" s="565">
        <v>1</v>
      </c>
      <c r="DD2438" s="928" t="s">
        <v>16682</v>
      </c>
      <c r="DE2438" s="565"/>
      <c r="DF2438" s="928"/>
      <c r="DG2438" s="213" t="s">
        <v>1097</v>
      </c>
      <c r="DH2438" s="214"/>
      <c r="DI2438" s="557"/>
      <c r="DJ2438" s="111">
        <v>41551</v>
      </c>
      <c r="DK2438" s="558">
        <v>16</v>
      </c>
      <c r="DL2438" s="928"/>
      <c r="DM2438" s="619" t="s">
        <v>20612</v>
      </c>
      <c r="DN2438" s="890">
        <v>14818368</v>
      </c>
      <c r="DO2438" s="111"/>
      <c r="DP2438" s="111"/>
      <c r="DQ2438" s="928"/>
      <c r="DR2438" s="928"/>
    </row>
    <row r="2439" spans="1:122" ht="60.75" customHeight="1" thickTop="1" thickBot="1">
      <c r="A2439" s="214" t="s">
        <v>16311</v>
      </c>
      <c r="B2439" s="214" t="s">
        <v>14383</v>
      </c>
      <c r="C2439" s="214" t="s">
        <v>539</v>
      </c>
      <c r="D2439" s="374">
        <v>1</v>
      </c>
      <c r="E2439" s="517">
        <v>41563</v>
      </c>
      <c r="F2439" s="517">
        <v>41535</v>
      </c>
      <c r="G2439" s="517">
        <v>41638</v>
      </c>
      <c r="H2439" s="517"/>
      <c r="I2439" s="517" t="s">
        <v>5126</v>
      </c>
      <c r="J2439" s="382">
        <v>12</v>
      </c>
      <c r="K2439" s="866" t="e">
        <v>#VALUE!</v>
      </c>
      <c r="L2439" s="520">
        <v>41585</v>
      </c>
      <c r="M2439" s="286"/>
      <c r="N2439" s="214" t="s">
        <v>5248</v>
      </c>
      <c r="O2439" s="1166">
        <v>890107615</v>
      </c>
      <c r="P2439" s="530" t="s">
        <v>19255</v>
      </c>
      <c r="Q2439" s="530" t="s">
        <v>19174</v>
      </c>
      <c r="R2439" s="530" t="s">
        <v>1097</v>
      </c>
      <c r="S2439" s="530" t="s">
        <v>1097</v>
      </c>
      <c r="T2439" s="530" t="s">
        <v>1097</v>
      </c>
      <c r="U2439" s="530" t="s">
        <v>1097</v>
      </c>
      <c r="V2439" s="530" t="s">
        <v>1097</v>
      </c>
      <c r="W2439" s="530" t="s">
        <v>1097</v>
      </c>
      <c r="X2439" s="530"/>
      <c r="Y2439" s="530"/>
      <c r="Z2439" s="530"/>
      <c r="AA2439" s="530"/>
      <c r="AB2439" s="214" t="s">
        <v>16313</v>
      </c>
      <c r="AC2439" s="214"/>
      <c r="AD2439" s="214"/>
      <c r="AE2439" s="214" t="s">
        <v>16308</v>
      </c>
      <c r="AF2439" s="214" t="s">
        <v>15130</v>
      </c>
      <c r="AG2439" s="626" t="s">
        <v>16312</v>
      </c>
      <c r="AH2439" s="638">
        <v>2949506876</v>
      </c>
      <c r="AI2439" s="634">
        <v>755687044</v>
      </c>
      <c r="AJ2439" s="634">
        <v>3705193920</v>
      </c>
      <c r="AK2439" s="214" t="s">
        <v>17045</v>
      </c>
      <c r="AL2439" s="214" t="s">
        <v>527</v>
      </c>
      <c r="AM2439" s="86">
        <v>2949506876</v>
      </c>
      <c r="AN2439" s="540" t="s">
        <v>1470</v>
      </c>
      <c r="AO2439" s="540" t="s">
        <v>8498</v>
      </c>
      <c r="AP2439" s="169"/>
      <c r="AQ2439" s="110"/>
      <c r="AR2439" s="375"/>
      <c r="AS2439" s="603"/>
      <c r="AT2439" s="488"/>
      <c r="AU2439" s="488"/>
      <c r="AV2439" s="470"/>
      <c r="AW2439" s="488"/>
      <c r="AX2439" s="488"/>
      <c r="AY2439" s="488"/>
      <c r="AZ2439" s="488"/>
      <c r="BA2439" s="488"/>
      <c r="BB2439" s="488"/>
      <c r="BC2439" s="488"/>
      <c r="BD2439" s="488"/>
      <c r="BE2439" s="488"/>
      <c r="BF2439" s="488"/>
      <c r="BG2439" s="488"/>
      <c r="BH2439" s="488"/>
      <c r="BI2439" s="488"/>
      <c r="BJ2439" s="488"/>
      <c r="BK2439" s="488"/>
      <c r="BL2439" s="488"/>
      <c r="BM2439" s="488"/>
      <c r="BN2439" s="488"/>
      <c r="BO2439" s="488"/>
      <c r="BP2439" s="488"/>
      <c r="BQ2439" s="488"/>
      <c r="BR2439" s="488"/>
      <c r="BS2439" s="488"/>
      <c r="BT2439" s="488"/>
      <c r="BU2439" s="488"/>
      <c r="BV2439" s="488"/>
      <c r="BW2439" s="488"/>
      <c r="BX2439" s="488"/>
      <c r="BY2439" s="488"/>
      <c r="BZ2439" s="488"/>
      <c r="CA2439" s="488"/>
      <c r="CB2439" s="488"/>
      <c r="CC2439" s="488"/>
      <c r="CD2439" s="488"/>
      <c r="CE2439" s="488"/>
      <c r="CF2439" s="488"/>
      <c r="CG2439" s="488"/>
      <c r="CH2439" s="488"/>
      <c r="CI2439" s="488"/>
      <c r="CJ2439" s="488"/>
      <c r="CK2439" s="488"/>
      <c r="CL2439" s="488"/>
      <c r="CM2439" s="488"/>
      <c r="CN2439" s="488"/>
      <c r="CO2439" s="488"/>
      <c r="CP2439" s="488"/>
      <c r="CQ2439" s="488"/>
      <c r="CR2439" s="488"/>
      <c r="CS2439" s="488"/>
      <c r="CT2439" s="488"/>
      <c r="CU2439" s="488"/>
      <c r="CV2439" s="488"/>
      <c r="CW2439" s="488"/>
      <c r="CX2439" s="488"/>
      <c r="CY2439" s="554">
        <v>0</v>
      </c>
      <c r="CZ2439" s="84">
        <v>2949506876</v>
      </c>
      <c r="DA2439" s="110"/>
      <c r="DB2439" s="856" t="e">
        <v>#VALUE!</v>
      </c>
      <c r="DC2439" s="565">
        <v>1</v>
      </c>
      <c r="DD2439" s="928" t="s">
        <v>16681</v>
      </c>
      <c r="DE2439" s="565"/>
      <c r="DF2439" s="928"/>
      <c r="DG2439" s="213" t="s">
        <v>1097</v>
      </c>
      <c r="DH2439" s="214"/>
      <c r="DI2439" s="557">
        <v>41585</v>
      </c>
      <c r="DJ2439" s="111">
        <v>41541</v>
      </c>
      <c r="DK2439" s="558">
        <v>6</v>
      </c>
      <c r="DL2439" s="928"/>
      <c r="DM2439" s="619" t="s">
        <v>20639</v>
      </c>
      <c r="DN2439" s="890">
        <v>0</v>
      </c>
      <c r="DO2439" s="111">
        <v>41563</v>
      </c>
      <c r="DP2439" s="111"/>
      <c r="DQ2439" s="928"/>
      <c r="DR2439" s="928"/>
    </row>
    <row r="2440" spans="1:122" ht="60.75" customHeight="1" thickTop="1" thickBot="1">
      <c r="A2440" s="214" t="s">
        <v>16314</v>
      </c>
      <c r="B2440" s="214" t="s">
        <v>13677</v>
      </c>
      <c r="C2440" s="214" t="s">
        <v>86</v>
      </c>
      <c r="D2440" s="374">
        <v>0</v>
      </c>
      <c r="E2440" s="517">
        <v>41583</v>
      </c>
      <c r="F2440" s="517">
        <v>41535</v>
      </c>
      <c r="G2440" s="517">
        <v>41638</v>
      </c>
      <c r="H2440" s="517"/>
      <c r="I2440" s="517">
        <v>41583</v>
      </c>
      <c r="J2440" s="382">
        <v>48</v>
      </c>
      <c r="K2440" s="866">
        <v>43044</v>
      </c>
      <c r="L2440" s="520">
        <v>41583</v>
      </c>
      <c r="M2440" s="286"/>
      <c r="N2440" s="214" t="s">
        <v>15234</v>
      </c>
      <c r="O2440" s="1166">
        <v>890201213</v>
      </c>
      <c r="P2440" s="530" t="s">
        <v>15234</v>
      </c>
      <c r="Q2440" s="530">
        <v>890201213</v>
      </c>
      <c r="R2440" s="530" t="s">
        <v>1097</v>
      </c>
      <c r="S2440" s="530" t="s">
        <v>1097</v>
      </c>
      <c r="T2440" s="530" t="s">
        <v>1097</v>
      </c>
      <c r="U2440" s="530" t="s">
        <v>1097</v>
      </c>
      <c r="V2440" s="530" t="s">
        <v>1097</v>
      </c>
      <c r="W2440" s="530" t="s">
        <v>1097</v>
      </c>
      <c r="X2440" s="530"/>
      <c r="Y2440" s="530"/>
      <c r="Z2440" s="530"/>
      <c r="AA2440" s="530"/>
      <c r="AB2440" s="214" t="s">
        <v>16315</v>
      </c>
      <c r="AC2440" s="214"/>
      <c r="AD2440" s="214" t="s">
        <v>16316</v>
      </c>
      <c r="AE2440" s="214" t="s">
        <v>10236</v>
      </c>
      <c r="AF2440" s="214" t="s">
        <v>12987</v>
      </c>
      <c r="AG2440" s="626" t="s">
        <v>16317</v>
      </c>
      <c r="AH2440" s="638">
        <v>1600000000</v>
      </c>
      <c r="AI2440" s="634">
        <v>3512774816</v>
      </c>
      <c r="AJ2440" s="634">
        <v>5112774816</v>
      </c>
      <c r="AK2440" s="214" t="s">
        <v>16519</v>
      </c>
      <c r="AL2440" s="214" t="s">
        <v>527</v>
      </c>
      <c r="AM2440" s="86">
        <v>1600000000</v>
      </c>
      <c r="AN2440" s="540" t="s">
        <v>1453</v>
      </c>
      <c r="AO2440" s="859" t="s">
        <v>2852</v>
      </c>
      <c r="AP2440" s="169"/>
      <c r="AQ2440" s="110"/>
      <c r="AR2440" s="375"/>
      <c r="AS2440" s="603"/>
      <c r="AT2440" s="488"/>
      <c r="AU2440" s="488"/>
      <c r="AV2440" s="470"/>
      <c r="AW2440" s="488"/>
      <c r="AX2440" s="488"/>
      <c r="AY2440" s="488"/>
      <c r="AZ2440" s="488"/>
      <c r="BA2440" s="488"/>
      <c r="BB2440" s="488"/>
      <c r="BC2440" s="488"/>
      <c r="BD2440" s="488"/>
      <c r="BE2440" s="488"/>
      <c r="BF2440" s="488"/>
      <c r="BG2440" s="488"/>
      <c r="BH2440" s="488"/>
      <c r="BI2440" s="488"/>
      <c r="BJ2440" s="488"/>
      <c r="BK2440" s="488"/>
      <c r="BL2440" s="488"/>
      <c r="BM2440" s="488"/>
      <c r="BN2440" s="488"/>
      <c r="BO2440" s="488"/>
      <c r="BP2440" s="488"/>
      <c r="BQ2440" s="488"/>
      <c r="BR2440" s="488"/>
      <c r="BS2440" s="488"/>
      <c r="BT2440" s="488"/>
      <c r="BU2440" s="488"/>
      <c r="BV2440" s="488"/>
      <c r="BW2440" s="488"/>
      <c r="BX2440" s="488"/>
      <c r="BY2440" s="488"/>
      <c r="BZ2440" s="488"/>
      <c r="CA2440" s="488"/>
      <c r="CB2440" s="488"/>
      <c r="CC2440" s="488"/>
      <c r="CD2440" s="488"/>
      <c r="CE2440" s="488"/>
      <c r="CF2440" s="488"/>
      <c r="CG2440" s="488"/>
      <c r="CH2440" s="488"/>
      <c r="CI2440" s="488"/>
      <c r="CJ2440" s="488"/>
      <c r="CK2440" s="488"/>
      <c r="CL2440" s="488"/>
      <c r="CM2440" s="488"/>
      <c r="CN2440" s="488"/>
      <c r="CO2440" s="488"/>
      <c r="CP2440" s="488"/>
      <c r="CQ2440" s="488"/>
      <c r="CR2440" s="488"/>
      <c r="CS2440" s="488"/>
      <c r="CT2440" s="488"/>
      <c r="CU2440" s="488"/>
      <c r="CV2440" s="488"/>
      <c r="CW2440" s="488"/>
      <c r="CX2440" s="488"/>
      <c r="CY2440" s="554">
        <v>0</v>
      </c>
      <c r="CZ2440" s="84">
        <v>1600000000</v>
      </c>
      <c r="DA2440" s="110"/>
      <c r="DB2440" s="856" t="s">
        <v>20280</v>
      </c>
      <c r="DC2440" s="565">
        <v>3</v>
      </c>
      <c r="DD2440" s="928" t="s">
        <v>16680</v>
      </c>
      <c r="DE2440" s="565"/>
      <c r="DF2440" s="928"/>
      <c r="DG2440" s="312" t="s">
        <v>18942</v>
      </c>
      <c r="DH2440" s="214"/>
      <c r="DI2440" s="557"/>
      <c r="DJ2440" s="111">
        <v>41543</v>
      </c>
      <c r="DK2440" s="558">
        <v>8</v>
      </c>
      <c r="DL2440" s="928"/>
      <c r="DM2440" s="619" t="s">
        <v>20647</v>
      </c>
      <c r="DN2440" s="890">
        <v>0</v>
      </c>
      <c r="DO2440" s="111"/>
      <c r="DP2440" s="111"/>
      <c r="DQ2440" s="928"/>
      <c r="DR2440" s="928"/>
    </row>
    <row r="2441" spans="1:122" ht="60.75" customHeight="1" thickTop="1" thickBot="1">
      <c r="A2441" s="214" t="s">
        <v>16314</v>
      </c>
      <c r="B2441" s="214" t="s">
        <v>13677</v>
      </c>
      <c r="C2441" s="214" t="s">
        <v>86</v>
      </c>
      <c r="D2441" s="374">
        <v>0</v>
      </c>
      <c r="E2441" s="517">
        <v>41583</v>
      </c>
      <c r="F2441" s="517">
        <v>41535</v>
      </c>
      <c r="G2441" s="517">
        <v>41638</v>
      </c>
      <c r="H2441" s="517"/>
      <c r="I2441" s="517">
        <v>41583</v>
      </c>
      <c r="J2441" s="382">
        <v>48</v>
      </c>
      <c r="K2441" s="866">
        <v>43044</v>
      </c>
      <c r="L2441" s="520">
        <v>41583</v>
      </c>
      <c r="M2441" s="286"/>
      <c r="N2441" s="214" t="s">
        <v>15234</v>
      </c>
      <c r="O2441" s="1166">
        <v>890201213</v>
      </c>
      <c r="P2441" s="530" t="s">
        <v>15234</v>
      </c>
      <c r="Q2441" s="530">
        <v>890201213</v>
      </c>
      <c r="R2441" s="530" t="s">
        <v>1097</v>
      </c>
      <c r="S2441" s="530" t="s">
        <v>1097</v>
      </c>
      <c r="T2441" s="530" t="s">
        <v>1097</v>
      </c>
      <c r="U2441" s="530" t="s">
        <v>1097</v>
      </c>
      <c r="V2441" s="530" t="s">
        <v>1097</v>
      </c>
      <c r="W2441" s="530" t="s">
        <v>1097</v>
      </c>
      <c r="X2441" s="530"/>
      <c r="Y2441" s="530"/>
      <c r="Z2441" s="530"/>
      <c r="AA2441" s="530"/>
      <c r="AB2441" s="214" t="s">
        <v>16315</v>
      </c>
      <c r="AC2441" s="214"/>
      <c r="AD2441" s="214" t="s">
        <v>16316</v>
      </c>
      <c r="AE2441" s="214" t="s">
        <v>10236</v>
      </c>
      <c r="AF2441" s="214" t="s">
        <v>12988</v>
      </c>
      <c r="AG2441" s="626" t="s">
        <v>14308</v>
      </c>
      <c r="AH2441" s="638">
        <v>5140808936</v>
      </c>
      <c r="AI2441" s="634">
        <v>0</v>
      </c>
      <c r="AJ2441" s="634">
        <v>5140808936</v>
      </c>
      <c r="AK2441" s="214" t="s">
        <v>16981</v>
      </c>
      <c r="AL2441" s="214" t="s">
        <v>527</v>
      </c>
      <c r="AM2441" s="86">
        <v>5140808936</v>
      </c>
      <c r="AN2441" s="540" t="s">
        <v>1453</v>
      </c>
      <c r="AO2441" s="859" t="s">
        <v>2852</v>
      </c>
      <c r="AP2441" s="169"/>
      <c r="AQ2441" s="110"/>
      <c r="AR2441" s="375"/>
      <c r="AS2441" s="603"/>
      <c r="AT2441" s="488"/>
      <c r="AU2441" s="488"/>
      <c r="AV2441" s="470"/>
      <c r="AW2441" s="488"/>
      <c r="AX2441" s="488"/>
      <c r="AY2441" s="488"/>
      <c r="AZ2441" s="488"/>
      <c r="BA2441" s="488"/>
      <c r="BB2441" s="488"/>
      <c r="BC2441" s="488"/>
      <c r="BD2441" s="488"/>
      <c r="BE2441" s="488"/>
      <c r="BF2441" s="488"/>
      <c r="BG2441" s="488"/>
      <c r="BH2441" s="488"/>
      <c r="BI2441" s="488"/>
      <c r="BJ2441" s="488"/>
      <c r="BK2441" s="488"/>
      <c r="BL2441" s="488"/>
      <c r="BM2441" s="488"/>
      <c r="BN2441" s="488"/>
      <c r="BO2441" s="488"/>
      <c r="BP2441" s="488"/>
      <c r="BQ2441" s="488"/>
      <c r="BR2441" s="488"/>
      <c r="BS2441" s="488"/>
      <c r="BT2441" s="488"/>
      <c r="BU2441" s="488"/>
      <c r="BV2441" s="488"/>
      <c r="BW2441" s="488"/>
      <c r="BX2441" s="488"/>
      <c r="BY2441" s="488"/>
      <c r="BZ2441" s="488"/>
      <c r="CA2441" s="488"/>
      <c r="CB2441" s="488"/>
      <c r="CC2441" s="488"/>
      <c r="CD2441" s="488"/>
      <c r="CE2441" s="488"/>
      <c r="CF2441" s="488"/>
      <c r="CG2441" s="488"/>
      <c r="CH2441" s="488"/>
      <c r="CI2441" s="488"/>
      <c r="CJ2441" s="488"/>
      <c r="CK2441" s="488"/>
      <c r="CL2441" s="488"/>
      <c r="CM2441" s="488"/>
      <c r="CN2441" s="488"/>
      <c r="CO2441" s="488"/>
      <c r="CP2441" s="488"/>
      <c r="CQ2441" s="488"/>
      <c r="CR2441" s="488"/>
      <c r="CS2441" s="488"/>
      <c r="CT2441" s="488"/>
      <c r="CU2441" s="488"/>
      <c r="CV2441" s="488"/>
      <c r="CW2441" s="488"/>
      <c r="CX2441" s="488"/>
      <c r="CY2441" s="554">
        <v>0</v>
      </c>
      <c r="CZ2441" s="84">
        <v>5140808936</v>
      </c>
      <c r="DA2441" s="110"/>
      <c r="DB2441" s="856" t="s">
        <v>20280</v>
      </c>
      <c r="DC2441" s="565">
        <v>3</v>
      </c>
      <c r="DD2441" s="928" t="s">
        <v>16680</v>
      </c>
      <c r="DE2441" s="565"/>
      <c r="DF2441" s="928"/>
      <c r="DG2441" s="312" t="s">
        <v>18942</v>
      </c>
      <c r="DH2441" s="214"/>
      <c r="DI2441" s="557"/>
      <c r="DJ2441" s="111">
        <v>41540</v>
      </c>
      <c r="DK2441" s="558">
        <v>5</v>
      </c>
      <c r="DL2441" s="928"/>
      <c r="DM2441" s="619" t="s">
        <v>20649</v>
      </c>
      <c r="DN2441" s="890">
        <v>0</v>
      </c>
      <c r="DO2441" s="111"/>
      <c r="DP2441" s="111"/>
      <c r="DQ2441" s="928"/>
      <c r="DR2441" s="928"/>
    </row>
    <row r="2442" spans="1:122" ht="60.75" customHeight="1" thickTop="1" thickBot="1">
      <c r="A2442" s="214" t="s">
        <v>16357</v>
      </c>
      <c r="B2442" s="214" t="s">
        <v>16187</v>
      </c>
      <c r="C2442" s="214" t="s">
        <v>541</v>
      </c>
      <c r="D2442" s="374">
        <v>0</v>
      </c>
      <c r="E2442" s="517">
        <v>41577</v>
      </c>
      <c r="F2442" s="517">
        <v>41541</v>
      </c>
      <c r="G2442" s="517">
        <v>41577</v>
      </c>
      <c r="H2442" s="602">
        <v>41591</v>
      </c>
      <c r="I2442" s="517">
        <v>41577</v>
      </c>
      <c r="J2442" s="382">
        <v>12</v>
      </c>
      <c r="K2442" s="866">
        <v>41942</v>
      </c>
      <c r="L2442" s="520">
        <v>41577</v>
      </c>
      <c r="M2442" s="287"/>
      <c r="N2442" s="214" t="s">
        <v>251</v>
      </c>
      <c r="O2442" s="1166">
        <v>891480035</v>
      </c>
      <c r="P2442" s="530" t="s">
        <v>1097</v>
      </c>
      <c r="Q2442" s="530" t="s">
        <v>1097</v>
      </c>
      <c r="R2442" s="530" t="s">
        <v>1097</v>
      </c>
      <c r="S2442" s="530" t="s">
        <v>1097</v>
      </c>
      <c r="T2442" s="530" t="s">
        <v>1097</v>
      </c>
      <c r="U2442" s="530" t="s">
        <v>1097</v>
      </c>
      <c r="V2442" s="530" t="s">
        <v>1097</v>
      </c>
      <c r="W2442" s="530" t="s">
        <v>1097</v>
      </c>
      <c r="X2442" s="530"/>
      <c r="Y2442" s="530"/>
      <c r="Z2442" s="530"/>
      <c r="AA2442" s="530"/>
      <c r="AB2442" s="214" t="s">
        <v>16358</v>
      </c>
      <c r="AC2442" s="214"/>
      <c r="AD2442" s="214"/>
      <c r="AE2442" s="214" t="s">
        <v>14753</v>
      </c>
      <c r="AF2442" s="214" t="s">
        <v>13907</v>
      </c>
      <c r="AG2442" s="626" t="s">
        <v>16359</v>
      </c>
      <c r="AH2442" s="638">
        <v>40000000</v>
      </c>
      <c r="AI2442" s="634">
        <v>10000000</v>
      </c>
      <c r="AJ2442" s="634">
        <v>50000000</v>
      </c>
      <c r="AK2442" s="214" t="s">
        <v>16951</v>
      </c>
      <c r="AL2442" s="214" t="s">
        <v>156</v>
      </c>
      <c r="AM2442" s="86">
        <v>40000000</v>
      </c>
      <c r="AN2442" s="462" t="s">
        <v>11047</v>
      </c>
      <c r="AO2442" s="462" t="s">
        <v>11045</v>
      </c>
      <c r="AP2442" s="169"/>
      <c r="AQ2442" s="110">
        <v>40000000</v>
      </c>
      <c r="AR2442" s="365">
        <v>41591</v>
      </c>
      <c r="AS2442" s="603">
        <v>661</v>
      </c>
      <c r="AT2442" s="488"/>
      <c r="AU2442" s="488"/>
      <c r="AV2442" s="470"/>
      <c r="AW2442" s="488"/>
      <c r="AX2442" s="488"/>
      <c r="AY2442" s="488"/>
      <c r="AZ2442" s="488"/>
      <c r="BA2442" s="488"/>
      <c r="BB2442" s="488"/>
      <c r="BC2442" s="488"/>
      <c r="BD2442" s="488"/>
      <c r="BE2442" s="488"/>
      <c r="BF2442" s="488"/>
      <c r="BG2442" s="488"/>
      <c r="BH2442" s="488"/>
      <c r="BI2442" s="488"/>
      <c r="BJ2442" s="488"/>
      <c r="BK2442" s="488"/>
      <c r="BL2442" s="488"/>
      <c r="BM2442" s="488"/>
      <c r="BN2442" s="488"/>
      <c r="BO2442" s="488"/>
      <c r="BP2442" s="488"/>
      <c r="BQ2442" s="488"/>
      <c r="BR2442" s="488"/>
      <c r="BS2442" s="488"/>
      <c r="BT2442" s="488"/>
      <c r="BU2442" s="488"/>
      <c r="BV2442" s="488"/>
      <c r="BW2442" s="488"/>
      <c r="BX2442" s="488"/>
      <c r="BY2442" s="488"/>
      <c r="BZ2442" s="488"/>
      <c r="CA2442" s="488"/>
      <c r="CB2442" s="488"/>
      <c r="CC2442" s="488"/>
      <c r="CD2442" s="488"/>
      <c r="CE2442" s="488"/>
      <c r="CF2442" s="488"/>
      <c r="CG2442" s="488"/>
      <c r="CH2442" s="488"/>
      <c r="CI2442" s="488"/>
      <c r="CJ2442" s="488"/>
      <c r="CK2442" s="488"/>
      <c r="CL2442" s="488"/>
      <c r="CM2442" s="488"/>
      <c r="CN2442" s="488"/>
      <c r="CO2442" s="488"/>
      <c r="CP2442" s="488"/>
      <c r="CQ2442" s="488"/>
      <c r="CR2442" s="488"/>
      <c r="CS2442" s="488"/>
      <c r="CT2442" s="488"/>
      <c r="CU2442" s="488"/>
      <c r="CV2442" s="488"/>
      <c r="CW2442" s="488"/>
      <c r="CX2442" s="488"/>
      <c r="CY2442" s="554">
        <v>40000000</v>
      </c>
      <c r="CZ2442" s="84">
        <v>0</v>
      </c>
      <c r="DA2442" s="110"/>
      <c r="DB2442" s="856" t="s">
        <v>20280</v>
      </c>
      <c r="DC2442" s="565">
        <v>1</v>
      </c>
      <c r="DD2442" s="928" t="s">
        <v>16682</v>
      </c>
      <c r="DE2442" s="565"/>
      <c r="DF2442" s="928"/>
      <c r="DG2442" s="213"/>
      <c r="DH2442" s="214"/>
      <c r="DI2442" s="557"/>
      <c r="DJ2442" s="111">
        <v>41551</v>
      </c>
      <c r="DK2442" s="558">
        <v>10</v>
      </c>
      <c r="DL2442" s="928"/>
      <c r="DM2442" s="619" t="s">
        <v>20602</v>
      </c>
      <c r="DN2442" s="890">
        <v>40000000</v>
      </c>
      <c r="DO2442" s="111"/>
      <c r="DP2442" s="111"/>
      <c r="DQ2442" s="928"/>
      <c r="DR2442" s="928"/>
    </row>
    <row r="2443" spans="1:122" ht="60.75" customHeight="1" thickTop="1" thickBot="1">
      <c r="A2443" s="214" t="s">
        <v>16360</v>
      </c>
      <c r="B2443" s="214" t="s">
        <v>16187</v>
      </c>
      <c r="C2443" s="214" t="s">
        <v>541</v>
      </c>
      <c r="D2443" s="374">
        <v>0</v>
      </c>
      <c r="E2443" s="517">
        <v>41625</v>
      </c>
      <c r="F2443" s="517">
        <v>41541</v>
      </c>
      <c r="G2443" s="517">
        <v>41626</v>
      </c>
      <c r="H2443" s="518">
        <v>41648</v>
      </c>
      <c r="I2443" s="517">
        <v>41625</v>
      </c>
      <c r="J2443" s="382">
        <v>12</v>
      </c>
      <c r="K2443" s="866">
        <v>41990</v>
      </c>
      <c r="L2443" s="520">
        <v>41625</v>
      </c>
      <c r="M2443" s="287"/>
      <c r="N2443" s="214" t="s">
        <v>11021</v>
      </c>
      <c r="O2443" s="1166">
        <v>890200499</v>
      </c>
      <c r="P2443" s="530" t="s">
        <v>1097</v>
      </c>
      <c r="Q2443" s="530" t="s">
        <v>1097</v>
      </c>
      <c r="R2443" s="530" t="s">
        <v>1097</v>
      </c>
      <c r="S2443" s="530" t="s">
        <v>1097</v>
      </c>
      <c r="T2443" s="530" t="s">
        <v>1097</v>
      </c>
      <c r="U2443" s="530" t="s">
        <v>1097</v>
      </c>
      <c r="V2443" s="530" t="s">
        <v>1097</v>
      </c>
      <c r="W2443" s="530" t="s">
        <v>1097</v>
      </c>
      <c r="X2443" s="530"/>
      <c r="Y2443" s="530"/>
      <c r="Z2443" s="530"/>
      <c r="AA2443" s="530"/>
      <c r="AB2443" s="214" t="s">
        <v>16365</v>
      </c>
      <c r="AC2443" s="214"/>
      <c r="AD2443" s="214" t="s">
        <v>16366</v>
      </c>
      <c r="AE2443" s="214" t="s">
        <v>11013</v>
      </c>
      <c r="AF2443" s="325" t="s">
        <v>12563</v>
      </c>
      <c r="AG2443" s="626" t="s">
        <v>16367</v>
      </c>
      <c r="AH2443" s="638">
        <v>50000000</v>
      </c>
      <c r="AI2443" s="634">
        <v>3000000</v>
      </c>
      <c r="AJ2443" s="634">
        <v>53000000</v>
      </c>
      <c r="AK2443" s="214" t="s">
        <v>16539</v>
      </c>
      <c r="AL2443" s="214" t="s">
        <v>156</v>
      </c>
      <c r="AM2443" s="86">
        <v>50000000</v>
      </c>
      <c r="AN2443" s="462" t="s">
        <v>1453</v>
      </c>
      <c r="AO2443" s="540" t="s">
        <v>2852</v>
      </c>
      <c r="AP2443" s="169"/>
      <c r="AQ2443" s="110">
        <v>50000000</v>
      </c>
      <c r="AR2443" s="375">
        <v>41648</v>
      </c>
      <c r="AS2443" s="603">
        <v>725</v>
      </c>
      <c r="AT2443" s="488"/>
      <c r="AU2443" s="488"/>
      <c r="AV2443" s="470"/>
      <c r="AW2443" s="488"/>
      <c r="AX2443" s="488"/>
      <c r="AY2443" s="488"/>
      <c r="AZ2443" s="488"/>
      <c r="BA2443" s="488"/>
      <c r="BB2443" s="488"/>
      <c r="BC2443" s="488"/>
      <c r="BD2443" s="488"/>
      <c r="BE2443" s="488"/>
      <c r="BF2443" s="488"/>
      <c r="BG2443" s="488"/>
      <c r="BH2443" s="488"/>
      <c r="BI2443" s="488"/>
      <c r="BJ2443" s="488"/>
      <c r="BK2443" s="488"/>
      <c r="BL2443" s="488"/>
      <c r="BM2443" s="488"/>
      <c r="BN2443" s="488"/>
      <c r="BO2443" s="488"/>
      <c r="BP2443" s="488"/>
      <c r="BQ2443" s="488"/>
      <c r="BR2443" s="488"/>
      <c r="BS2443" s="488"/>
      <c r="BT2443" s="488"/>
      <c r="BU2443" s="488"/>
      <c r="BV2443" s="488"/>
      <c r="BW2443" s="488"/>
      <c r="BX2443" s="488"/>
      <c r="BY2443" s="488"/>
      <c r="BZ2443" s="488"/>
      <c r="CA2443" s="488"/>
      <c r="CB2443" s="488"/>
      <c r="CC2443" s="488"/>
      <c r="CD2443" s="488"/>
      <c r="CE2443" s="488"/>
      <c r="CF2443" s="488"/>
      <c r="CG2443" s="488"/>
      <c r="CH2443" s="488"/>
      <c r="CI2443" s="488"/>
      <c r="CJ2443" s="488"/>
      <c r="CK2443" s="488"/>
      <c r="CL2443" s="488"/>
      <c r="CM2443" s="488"/>
      <c r="CN2443" s="488"/>
      <c r="CO2443" s="488"/>
      <c r="CP2443" s="488"/>
      <c r="CQ2443" s="488"/>
      <c r="CR2443" s="488"/>
      <c r="CS2443" s="488"/>
      <c r="CT2443" s="488"/>
      <c r="CU2443" s="488"/>
      <c r="CV2443" s="488"/>
      <c r="CW2443" s="488"/>
      <c r="CX2443" s="488"/>
      <c r="CY2443" s="554">
        <v>50000000</v>
      </c>
      <c r="CZ2443" s="84">
        <v>0</v>
      </c>
      <c r="DA2443" s="110"/>
      <c r="DB2443" s="856" t="s">
        <v>20280</v>
      </c>
      <c r="DC2443" s="565">
        <v>1</v>
      </c>
      <c r="DD2443" s="928" t="s">
        <v>16682</v>
      </c>
      <c r="DE2443" s="565"/>
      <c r="DF2443" s="928"/>
      <c r="DG2443" s="213" t="s">
        <v>1097</v>
      </c>
      <c r="DH2443" s="214"/>
      <c r="DI2443" s="557"/>
      <c r="DJ2443" s="111">
        <v>41547</v>
      </c>
      <c r="DK2443" s="558">
        <v>6</v>
      </c>
      <c r="DL2443" s="928"/>
      <c r="DM2443" s="619" t="s">
        <v>20622</v>
      </c>
      <c r="DN2443" s="890">
        <v>50000000</v>
      </c>
      <c r="DO2443" s="111"/>
      <c r="DP2443" s="111"/>
      <c r="DQ2443" s="928"/>
      <c r="DR2443" s="928"/>
    </row>
    <row r="2444" spans="1:122" ht="60.75" customHeight="1" thickTop="1" thickBot="1">
      <c r="A2444" s="214" t="s">
        <v>16361</v>
      </c>
      <c r="B2444" s="214" t="s">
        <v>16187</v>
      </c>
      <c r="C2444" s="214" t="s">
        <v>541</v>
      </c>
      <c r="D2444" s="374">
        <v>0</v>
      </c>
      <c r="E2444" s="517">
        <v>41599</v>
      </c>
      <c r="F2444" s="517">
        <v>41541</v>
      </c>
      <c r="G2444" s="517">
        <v>41604</v>
      </c>
      <c r="H2444" s="517">
        <v>41619</v>
      </c>
      <c r="I2444" s="517">
        <v>41599</v>
      </c>
      <c r="J2444" s="382">
        <v>12</v>
      </c>
      <c r="K2444" s="866">
        <v>41964</v>
      </c>
      <c r="L2444" s="520">
        <v>41599</v>
      </c>
      <c r="M2444" s="287"/>
      <c r="N2444" s="214" t="s">
        <v>253</v>
      </c>
      <c r="O2444" s="1166">
        <v>860512780</v>
      </c>
      <c r="P2444" s="530" t="s">
        <v>1097</v>
      </c>
      <c r="Q2444" s="530" t="s">
        <v>1097</v>
      </c>
      <c r="R2444" s="530" t="s">
        <v>1097</v>
      </c>
      <c r="S2444" s="530" t="s">
        <v>1097</v>
      </c>
      <c r="T2444" s="530" t="s">
        <v>1097</v>
      </c>
      <c r="U2444" s="530" t="s">
        <v>1097</v>
      </c>
      <c r="V2444" s="530" t="s">
        <v>1097</v>
      </c>
      <c r="W2444" s="530" t="s">
        <v>1097</v>
      </c>
      <c r="X2444" s="530"/>
      <c r="Y2444" s="530"/>
      <c r="Z2444" s="530"/>
      <c r="AA2444" s="530"/>
      <c r="AB2444" s="214" t="s">
        <v>16368</v>
      </c>
      <c r="AC2444" s="214"/>
      <c r="AD2444" s="214" t="s">
        <v>16366</v>
      </c>
      <c r="AE2444" s="214" t="s">
        <v>11013</v>
      </c>
      <c r="AF2444" s="214" t="s">
        <v>12563</v>
      </c>
      <c r="AG2444" s="626" t="s">
        <v>16369</v>
      </c>
      <c r="AH2444" s="638">
        <v>78000000</v>
      </c>
      <c r="AI2444" s="634">
        <v>25000000</v>
      </c>
      <c r="AJ2444" s="634">
        <v>103000000</v>
      </c>
      <c r="AK2444" s="214" t="s">
        <v>16539</v>
      </c>
      <c r="AL2444" s="214" t="s">
        <v>156</v>
      </c>
      <c r="AM2444" s="86">
        <v>78000000</v>
      </c>
      <c r="AN2444" s="543" t="s">
        <v>2582</v>
      </c>
      <c r="AO2444" s="462" t="s">
        <v>14359</v>
      </c>
      <c r="AP2444" s="169"/>
      <c r="AQ2444" s="110">
        <v>78000000</v>
      </c>
      <c r="AR2444" s="375">
        <v>41619</v>
      </c>
      <c r="AS2444" s="603">
        <v>697</v>
      </c>
      <c r="AT2444" s="488"/>
      <c r="AU2444" s="488"/>
      <c r="AV2444" s="470"/>
      <c r="AW2444" s="488"/>
      <c r="AX2444" s="488"/>
      <c r="AY2444" s="488"/>
      <c r="AZ2444" s="488"/>
      <c r="BA2444" s="488"/>
      <c r="BB2444" s="488"/>
      <c r="BC2444" s="488"/>
      <c r="BD2444" s="488"/>
      <c r="BE2444" s="488"/>
      <c r="BF2444" s="488"/>
      <c r="BG2444" s="488"/>
      <c r="BH2444" s="488"/>
      <c r="BI2444" s="488"/>
      <c r="BJ2444" s="488"/>
      <c r="BK2444" s="488"/>
      <c r="BL2444" s="488"/>
      <c r="BM2444" s="488"/>
      <c r="BN2444" s="488"/>
      <c r="BO2444" s="488"/>
      <c r="BP2444" s="488"/>
      <c r="BQ2444" s="488"/>
      <c r="BR2444" s="488"/>
      <c r="BS2444" s="488"/>
      <c r="BT2444" s="488"/>
      <c r="BU2444" s="488"/>
      <c r="BV2444" s="488"/>
      <c r="BW2444" s="488"/>
      <c r="BX2444" s="488"/>
      <c r="BY2444" s="488"/>
      <c r="BZ2444" s="488"/>
      <c r="CA2444" s="488"/>
      <c r="CB2444" s="488"/>
      <c r="CC2444" s="488"/>
      <c r="CD2444" s="488"/>
      <c r="CE2444" s="488"/>
      <c r="CF2444" s="488"/>
      <c r="CG2444" s="488"/>
      <c r="CH2444" s="488"/>
      <c r="CI2444" s="488"/>
      <c r="CJ2444" s="488"/>
      <c r="CK2444" s="488"/>
      <c r="CL2444" s="488"/>
      <c r="CM2444" s="488"/>
      <c r="CN2444" s="488"/>
      <c r="CO2444" s="488"/>
      <c r="CP2444" s="488"/>
      <c r="CQ2444" s="488"/>
      <c r="CR2444" s="488"/>
      <c r="CS2444" s="488"/>
      <c r="CT2444" s="488"/>
      <c r="CU2444" s="488"/>
      <c r="CV2444" s="488"/>
      <c r="CW2444" s="488"/>
      <c r="CX2444" s="488"/>
      <c r="CY2444" s="554">
        <v>78000000</v>
      </c>
      <c r="CZ2444" s="84">
        <v>0</v>
      </c>
      <c r="DA2444" s="110"/>
      <c r="DB2444" s="856" t="s">
        <v>20280</v>
      </c>
      <c r="DC2444" s="565">
        <v>1</v>
      </c>
      <c r="DD2444" s="928" t="s">
        <v>16682</v>
      </c>
      <c r="DE2444" s="565"/>
      <c r="DF2444" s="928"/>
      <c r="DG2444" s="213" t="s">
        <v>1097</v>
      </c>
      <c r="DH2444" s="214"/>
      <c r="DI2444" s="557"/>
      <c r="DJ2444" s="111">
        <v>41547</v>
      </c>
      <c r="DK2444" s="558">
        <v>6</v>
      </c>
      <c r="DL2444" s="928"/>
      <c r="DM2444" s="619" t="s">
        <v>20622</v>
      </c>
      <c r="DN2444" s="890">
        <v>78000000</v>
      </c>
      <c r="DO2444" s="111"/>
      <c r="DP2444" s="111"/>
      <c r="DQ2444" s="928"/>
      <c r="DR2444" s="928"/>
    </row>
    <row r="2445" spans="1:122" ht="60.75" customHeight="1" thickTop="1" thickBot="1">
      <c r="A2445" s="214" t="s">
        <v>16362</v>
      </c>
      <c r="B2445" s="214" t="s">
        <v>16187</v>
      </c>
      <c r="C2445" s="214" t="s">
        <v>541</v>
      </c>
      <c r="D2445" s="374">
        <v>0</v>
      </c>
      <c r="E2445" s="517">
        <v>41575</v>
      </c>
      <c r="F2445" s="517">
        <v>41541</v>
      </c>
      <c r="G2445" s="517">
        <v>41576</v>
      </c>
      <c r="H2445" s="602">
        <v>41590</v>
      </c>
      <c r="I2445" s="517">
        <v>41575</v>
      </c>
      <c r="J2445" s="382">
        <v>12</v>
      </c>
      <c r="K2445" s="866">
        <v>41940</v>
      </c>
      <c r="L2445" s="520">
        <v>41575</v>
      </c>
      <c r="M2445" s="287"/>
      <c r="N2445" s="214" t="s">
        <v>598</v>
      </c>
      <c r="O2445" s="1166">
        <v>890399010</v>
      </c>
      <c r="P2445" s="530" t="s">
        <v>1097</v>
      </c>
      <c r="Q2445" s="530" t="s">
        <v>1097</v>
      </c>
      <c r="R2445" s="530" t="s">
        <v>1097</v>
      </c>
      <c r="S2445" s="530" t="s">
        <v>1097</v>
      </c>
      <c r="T2445" s="530" t="s">
        <v>1097</v>
      </c>
      <c r="U2445" s="530" t="s">
        <v>1097</v>
      </c>
      <c r="V2445" s="530" t="s">
        <v>1097</v>
      </c>
      <c r="W2445" s="530" t="s">
        <v>1097</v>
      </c>
      <c r="X2445" s="530"/>
      <c r="Y2445" s="530"/>
      <c r="Z2445" s="530"/>
      <c r="AA2445" s="530"/>
      <c r="AB2445" s="214" t="s">
        <v>16370</v>
      </c>
      <c r="AC2445" s="214"/>
      <c r="AD2445" s="214" t="s">
        <v>16366</v>
      </c>
      <c r="AE2445" s="214" t="s">
        <v>11013</v>
      </c>
      <c r="AF2445" s="192" t="s">
        <v>12563</v>
      </c>
      <c r="AG2445" s="626" t="s">
        <v>16371</v>
      </c>
      <c r="AH2445" s="638">
        <v>68000000</v>
      </c>
      <c r="AI2445" s="634">
        <v>95254992</v>
      </c>
      <c r="AJ2445" s="634">
        <v>163254992</v>
      </c>
      <c r="AK2445" s="214" t="s">
        <v>16539</v>
      </c>
      <c r="AL2445" s="214" t="s">
        <v>156</v>
      </c>
      <c r="AM2445" s="86">
        <v>68000000</v>
      </c>
      <c r="AN2445" s="462" t="s">
        <v>1452</v>
      </c>
      <c r="AO2445" s="462" t="s">
        <v>11428</v>
      </c>
      <c r="AP2445" s="169"/>
      <c r="AQ2445" s="110">
        <v>68000000</v>
      </c>
      <c r="AR2445" s="365">
        <v>41590</v>
      </c>
      <c r="AS2445" s="603">
        <v>658</v>
      </c>
      <c r="AT2445" s="488"/>
      <c r="AU2445" s="488"/>
      <c r="AV2445" s="470"/>
      <c r="AW2445" s="488"/>
      <c r="AX2445" s="488"/>
      <c r="AY2445" s="488"/>
      <c r="AZ2445" s="488"/>
      <c r="BA2445" s="488"/>
      <c r="BB2445" s="488"/>
      <c r="BC2445" s="488"/>
      <c r="BD2445" s="488"/>
      <c r="BE2445" s="488"/>
      <c r="BF2445" s="488"/>
      <c r="BG2445" s="488"/>
      <c r="BH2445" s="488"/>
      <c r="BI2445" s="488"/>
      <c r="BJ2445" s="488"/>
      <c r="BK2445" s="488"/>
      <c r="BL2445" s="488"/>
      <c r="BM2445" s="488"/>
      <c r="BN2445" s="488"/>
      <c r="BO2445" s="488"/>
      <c r="BP2445" s="488"/>
      <c r="BQ2445" s="488"/>
      <c r="BR2445" s="488"/>
      <c r="BS2445" s="488"/>
      <c r="BT2445" s="488"/>
      <c r="BU2445" s="488"/>
      <c r="BV2445" s="488"/>
      <c r="BW2445" s="488"/>
      <c r="BX2445" s="488"/>
      <c r="BY2445" s="488"/>
      <c r="BZ2445" s="488"/>
      <c r="CA2445" s="488"/>
      <c r="CB2445" s="488"/>
      <c r="CC2445" s="488"/>
      <c r="CD2445" s="488"/>
      <c r="CE2445" s="488"/>
      <c r="CF2445" s="488"/>
      <c r="CG2445" s="488"/>
      <c r="CH2445" s="488"/>
      <c r="CI2445" s="488"/>
      <c r="CJ2445" s="488"/>
      <c r="CK2445" s="488"/>
      <c r="CL2445" s="488"/>
      <c r="CM2445" s="488"/>
      <c r="CN2445" s="488"/>
      <c r="CO2445" s="488"/>
      <c r="CP2445" s="488"/>
      <c r="CQ2445" s="488"/>
      <c r="CR2445" s="488"/>
      <c r="CS2445" s="488"/>
      <c r="CT2445" s="488"/>
      <c r="CU2445" s="488"/>
      <c r="CV2445" s="488"/>
      <c r="CW2445" s="488"/>
      <c r="CX2445" s="488"/>
      <c r="CY2445" s="554">
        <v>68000000</v>
      </c>
      <c r="CZ2445" s="84">
        <v>0</v>
      </c>
      <c r="DA2445" s="110"/>
      <c r="DB2445" s="856" t="s">
        <v>20280</v>
      </c>
      <c r="DC2445" s="565">
        <v>1</v>
      </c>
      <c r="DD2445" s="928" t="s">
        <v>16682</v>
      </c>
      <c r="DE2445" s="565"/>
      <c r="DF2445" s="928"/>
      <c r="DG2445" s="213"/>
      <c r="DH2445" s="214"/>
      <c r="DI2445" s="557"/>
      <c r="DJ2445" s="111">
        <v>41547</v>
      </c>
      <c r="DK2445" s="558">
        <v>6</v>
      </c>
      <c r="DL2445" s="928"/>
      <c r="DM2445" s="619" t="s">
        <v>20622</v>
      </c>
      <c r="DN2445" s="890">
        <v>68000000</v>
      </c>
      <c r="DO2445" s="111"/>
      <c r="DP2445" s="111"/>
      <c r="DQ2445" s="928"/>
      <c r="DR2445" s="928"/>
    </row>
    <row r="2446" spans="1:122" ht="60.75" customHeight="1" thickTop="1" thickBot="1">
      <c r="A2446" s="214" t="s">
        <v>16363</v>
      </c>
      <c r="B2446" s="214" t="s">
        <v>16187</v>
      </c>
      <c r="C2446" s="214" t="s">
        <v>541</v>
      </c>
      <c r="D2446" s="374">
        <v>0</v>
      </c>
      <c r="E2446" s="517">
        <v>41628</v>
      </c>
      <c r="F2446" s="517">
        <v>41541</v>
      </c>
      <c r="G2446" s="517">
        <v>41660</v>
      </c>
      <c r="H2446" s="517"/>
      <c r="I2446" s="517">
        <v>41660</v>
      </c>
      <c r="J2446" s="382">
        <v>12</v>
      </c>
      <c r="K2446" s="866">
        <v>42025</v>
      </c>
      <c r="L2446" s="517">
        <v>41638</v>
      </c>
      <c r="M2446" s="287"/>
      <c r="N2446" s="214" t="s">
        <v>691</v>
      </c>
      <c r="O2446" s="1166">
        <v>899999063</v>
      </c>
      <c r="P2446" s="530"/>
      <c r="Q2446" s="530"/>
      <c r="R2446" s="530"/>
      <c r="S2446" s="530"/>
      <c r="T2446" s="530"/>
      <c r="U2446" s="530"/>
      <c r="V2446" s="530"/>
      <c r="W2446" s="530"/>
      <c r="X2446" s="530"/>
      <c r="Y2446" s="530"/>
      <c r="Z2446" s="530"/>
      <c r="AA2446" s="530"/>
      <c r="AB2446" s="214" t="s">
        <v>16372</v>
      </c>
      <c r="AC2446" s="214"/>
      <c r="AD2446" s="214" t="s">
        <v>16366</v>
      </c>
      <c r="AE2446" s="214" t="s">
        <v>11013</v>
      </c>
      <c r="AF2446" s="214" t="s">
        <v>12563</v>
      </c>
      <c r="AG2446" s="626" t="s">
        <v>16373</v>
      </c>
      <c r="AH2446" s="638">
        <v>30000000</v>
      </c>
      <c r="AI2446" s="634">
        <v>20000000</v>
      </c>
      <c r="AJ2446" s="634">
        <v>50000000</v>
      </c>
      <c r="AK2446" s="214" t="s">
        <v>16539</v>
      </c>
      <c r="AL2446" s="214" t="s">
        <v>14227</v>
      </c>
      <c r="AM2446" s="86">
        <v>30000000</v>
      </c>
      <c r="AN2446" s="462" t="s">
        <v>14315</v>
      </c>
      <c r="AO2446" s="462" t="s">
        <v>14315</v>
      </c>
      <c r="AP2446" s="169"/>
      <c r="AQ2446" s="110"/>
      <c r="AR2446" s="375"/>
      <c r="AS2446" s="603"/>
      <c r="AT2446" s="488"/>
      <c r="AU2446" s="488"/>
      <c r="AV2446" s="470"/>
      <c r="AW2446" s="488"/>
      <c r="AX2446" s="488"/>
      <c r="AY2446" s="488"/>
      <c r="AZ2446" s="488"/>
      <c r="BA2446" s="488"/>
      <c r="BB2446" s="488"/>
      <c r="BC2446" s="488"/>
      <c r="BD2446" s="488"/>
      <c r="BE2446" s="488"/>
      <c r="BF2446" s="488"/>
      <c r="BG2446" s="488"/>
      <c r="BH2446" s="488"/>
      <c r="BI2446" s="488"/>
      <c r="BJ2446" s="488"/>
      <c r="BK2446" s="488"/>
      <c r="BL2446" s="488"/>
      <c r="BM2446" s="488"/>
      <c r="BN2446" s="488"/>
      <c r="BO2446" s="488"/>
      <c r="BP2446" s="488"/>
      <c r="BQ2446" s="488"/>
      <c r="BR2446" s="488"/>
      <c r="BS2446" s="488"/>
      <c r="BT2446" s="488"/>
      <c r="BU2446" s="488"/>
      <c r="BV2446" s="488"/>
      <c r="BW2446" s="488"/>
      <c r="BX2446" s="488"/>
      <c r="BY2446" s="488"/>
      <c r="BZ2446" s="488"/>
      <c r="CA2446" s="488"/>
      <c r="CB2446" s="488"/>
      <c r="CC2446" s="488"/>
      <c r="CD2446" s="488"/>
      <c r="CE2446" s="488"/>
      <c r="CF2446" s="488"/>
      <c r="CG2446" s="488"/>
      <c r="CH2446" s="488"/>
      <c r="CI2446" s="488"/>
      <c r="CJ2446" s="488"/>
      <c r="CK2446" s="488"/>
      <c r="CL2446" s="488"/>
      <c r="CM2446" s="488"/>
      <c r="CN2446" s="488"/>
      <c r="CO2446" s="488"/>
      <c r="CP2446" s="488"/>
      <c r="CQ2446" s="488"/>
      <c r="CR2446" s="488"/>
      <c r="CS2446" s="488"/>
      <c r="CT2446" s="488"/>
      <c r="CU2446" s="488"/>
      <c r="CV2446" s="488"/>
      <c r="CW2446" s="488"/>
      <c r="CX2446" s="488"/>
      <c r="CY2446" s="554">
        <v>0</v>
      </c>
      <c r="CZ2446" s="84">
        <v>30000000</v>
      </c>
      <c r="DA2446" s="110"/>
      <c r="DB2446" s="726" t="s">
        <v>20280</v>
      </c>
      <c r="DC2446" s="565">
        <v>1</v>
      </c>
      <c r="DD2446" s="928" t="s">
        <v>16682</v>
      </c>
      <c r="DE2446" s="565"/>
      <c r="DF2446" s="928"/>
      <c r="DG2446" s="213"/>
      <c r="DH2446" s="214"/>
      <c r="DI2446" s="557"/>
      <c r="DJ2446" s="111">
        <v>41547</v>
      </c>
      <c r="DK2446" s="558">
        <v>6</v>
      </c>
      <c r="DL2446" s="928"/>
      <c r="DM2446" s="619" t="s">
        <v>20815</v>
      </c>
      <c r="DN2446" s="890">
        <v>0</v>
      </c>
      <c r="DO2446" s="111"/>
      <c r="DP2446" s="111"/>
      <c r="DQ2446" s="928"/>
      <c r="DR2446" s="928"/>
    </row>
    <row r="2447" spans="1:122" ht="60.75" customHeight="1" thickTop="1" thickBot="1">
      <c r="A2447" s="214" t="s">
        <v>16364</v>
      </c>
      <c r="B2447" s="214" t="s">
        <v>16187</v>
      </c>
      <c r="C2447" s="214" t="s">
        <v>541</v>
      </c>
      <c r="D2447" s="374">
        <v>0</v>
      </c>
      <c r="E2447" s="517">
        <v>41584</v>
      </c>
      <c r="F2447" s="517">
        <v>41541</v>
      </c>
      <c r="G2447" s="517">
        <v>41584</v>
      </c>
      <c r="H2447" s="517">
        <v>41614</v>
      </c>
      <c r="I2447" s="517">
        <v>41584</v>
      </c>
      <c r="J2447" s="382">
        <v>12</v>
      </c>
      <c r="K2447" s="866">
        <v>41949</v>
      </c>
      <c r="L2447" s="517">
        <v>41584</v>
      </c>
      <c r="M2447" s="287"/>
      <c r="N2447" s="214" t="s">
        <v>6186</v>
      </c>
      <c r="O2447" s="1166">
        <v>800088424</v>
      </c>
      <c r="P2447" s="530" t="s">
        <v>1097</v>
      </c>
      <c r="Q2447" s="530" t="s">
        <v>1097</v>
      </c>
      <c r="R2447" s="530" t="s">
        <v>1097</v>
      </c>
      <c r="S2447" s="530" t="s">
        <v>1097</v>
      </c>
      <c r="T2447" s="530" t="s">
        <v>1097</v>
      </c>
      <c r="U2447" s="530" t="s">
        <v>1097</v>
      </c>
      <c r="V2447" s="530" t="s">
        <v>1097</v>
      </c>
      <c r="W2447" s="530" t="s">
        <v>1097</v>
      </c>
      <c r="X2447" s="530"/>
      <c r="Y2447" s="530"/>
      <c r="Z2447" s="530"/>
      <c r="AA2447" s="530"/>
      <c r="AB2447" s="214" t="s">
        <v>16374</v>
      </c>
      <c r="AC2447" s="214"/>
      <c r="AD2447" s="214" t="s">
        <v>16366</v>
      </c>
      <c r="AE2447" s="214" t="s">
        <v>11013</v>
      </c>
      <c r="AF2447" s="214" t="s">
        <v>12563</v>
      </c>
      <c r="AG2447" s="626" t="s">
        <v>16375</v>
      </c>
      <c r="AH2447" s="638">
        <v>88000000</v>
      </c>
      <c r="AI2447" s="634">
        <v>28560000</v>
      </c>
      <c r="AJ2447" s="634">
        <v>116560000</v>
      </c>
      <c r="AK2447" s="214" t="s">
        <v>16539</v>
      </c>
      <c r="AL2447" s="214" t="s">
        <v>156</v>
      </c>
      <c r="AM2447" s="86">
        <v>88000000</v>
      </c>
      <c r="AN2447" s="462" t="s">
        <v>6178</v>
      </c>
      <c r="AO2447" s="462" t="s">
        <v>1457</v>
      </c>
      <c r="AP2447" s="169"/>
      <c r="AQ2447" s="110">
        <v>88000000</v>
      </c>
      <c r="AR2447" s="375">
        <v>41614</v>
      </c>
      <c r="AS2447" s="603">
        <v>695</v>
      </c>
      <c r="AT2447" s="488"/>
      <c r="AU2447" s="488"/>
      <c r="AV2447" s="470"/>
      <c r="AW2447" s="488"/>
      <c r="AX2447" s="488"/>
      <c r="AY2447" s="488"/>
      <c r="AZ2447" s="488"/>
      <c r="BA2447" s="488"/>
      <c r="BB2447" s="488"/>
      <c r="BC2447" s="488"/>
      <c r="BD2447" s="488"/>
      <c r="BE2447" s="488"/>
      <c r="BF2447" s="488"/>
      <c r="BG2447" s="488"/>
      <c r="BH2447" s="488"/>
      <c r="BI2447" s="488"/>
      <c r="BJ2447" s="488"/>
      <c r="BK2447" s="488"/>
      <c r="BL2447" s="488"/>
      <c r="BM2447" s="488"/>
      <c r="BN2447" s="488"/>
      <c r="BO2447" s="488"/>
      <c r="BP2447" s="488"/>
      <c r="BQ2447" s="488"/>
      <c r="BR2447" s="488"/>
      <c r="BS2447" s="488"/>
      <c r="BT2447" s="488"/>
      <c r="BU2447" s="488"/>
      <c r="BV2447" s="488"/>
      <c r="BW2447" s="488"/>
      <c r="BX2447" s="488"/>
      <c r="BY2447" s="488"/>
      <c r="BZ2447" s="488"/>
      <c r="CA2447" s="488"/>
      <c r="CB2447" s="488"/>
      <c r="CC2447" s="488"/>
      <c r="CD2447" s="488"/>
      <c r="CE2447" s="488"/>
      <c r="CF2447" s="488"/>
      <c r="CG2447" s="488"/>
      <c r="CH2447" s="488"/>
      <c r="CI2447" s="488"/>
      <c r="CJ2447" s="488"/>
      <c r="CK2447" s="488"/>
      <c r="CL2447" s="488"/>
      <c r="CM2447" s="488"/>
      <c r="CN2447" s="488"/>
      <c r="CO2447" s="488"/>
      <c r="CP2447" s="488"/>
      <c r="CQ2447" s="488"/>
      <c r="CR2447" s="488"/>
      <c r="CS2447" s="488"/>
      <c r="CT2447" s="488"/>
      <c r="CU2447" s="488"/>
      <c r="CV2447" s="488"/>
      <c r="CW2447" s="488"/>
      <c r="CX2447" s="488"/>
      <c r="CY2447" s="554">
        <v>88000000</v>
      </c>
      <c r="CZ2447" s="84">
        <v>0</v>
      </c>
      <c r="DA2447" s="110"/>
      <c r="DB2447" s="856" t="s">
        <v>20280</v>
      </c>
      <c r="DC2447" s="565">
        <v>1</v>
      </c>
      <c r="DD2447" s="928" t="s">
        <v>16682</v>
      </c>
      <c r="DE2447" s="565"/>
      <c r="DF2447" s="928"/>
      <c r="DG2447" s="213"/>
      <c r="DH2447" s="214"/>
      <c r="DI2447" s="557"/>
      <c r="DJ2447" s="111">
        <v>41547</v>
      </c>
      <c r="DK2447" s="558">
        <v>6</v>
      </c>
      <c r="DL2447" s="928"/>
      <c r="DM2447" s="619" t="s">
        <v>20622</v>
      </c>
      <c r="DN2447" s="890">
        <v>88000000</v>
      </c>
      <c r="DO2447" s="111"/>
      <c r="DP2447" s="111"/>
      <c r="DQ2447" s="928"/>
      <c r="DR2447" s="928"/>
    </row>
    <row r="2448" spans="1:122" ht="60.75" customHeight="1" thickTop="1" thickBot="1">
      <c r="A2448" s="214" t="s">
        <v>16521</v>
      </c>
      <c r="B2448" s="214" t="s">
        <v>16525</v>
      </c>
      <c r="C2448" s="214" t="s">
        <v>3472</v>
      </c>
      <c r="D2448" s="374">
        <v>1</v>
      </c>
      <c r="E2448" s="517">
        <v>41543</v>
      </c>
      <c r="F2448" s="517">
        <v>41543</v>
      </c>
      <c r="G2448" s="517">
        <v>41600</v>
      </c>
      <c r="H2448" s="526">
        <v>41607</v>
      </c>
      <c r="I2448" s="517">
        <v>41543</v>
      </c>
      <c r="J2448" s="382">
        <v>12</v>
      </c>
      <c r="K2448" s="866">
        <v>41908</v>
      </c>
      <c r="L2448" s="520">
        <v>41544</v>
      </c>
      <c r="M2448" s="287"/>
      <c r="N2448" s="214" t="s">
        <v>16522</v>
      </c>
      <c r="O2448" s="1166">
        <v>800241635</v>
      </c>
      <c r="P2448" s="530" t="s">
        <v>1097</v>
      </c>
      <c r="Q2448" s="530" t="s">
        <v>1097</v>
      </c>
      <c r="R2448" s="530" t="s">
        <v>1097</v>
      </c>
      <c r="S2448" s="530" t="s">
        <v>1097</v>
      </c>
      <c r="T2448" s="530" t="s">
        <v>1097</v>
      </c>
      <c r="U2448" s="530" t="s">
        <v>1097</v>
      </c>
      <c r="V2448" s="530" t="s">
        <v>1097</v>
      </c>
      <c r="W2448" s="530" t="s">
        <v>1097</v>
      </c>
      <c r="X2448" s="530"/>
      <c r="Y2448" s="530"/>
      <c r="Z2448" s="530"/>
      <c r="AA2448" s="530"/>
      <c r="AB2448" s="214" t="s">
        <v>16523</v>
      </c>
      <c r="AC2448" s="214"/>
      <c r="AD2448" s="214" t="s">
        <v>13767</v>
      </c>
      <c r="AE2448" s="214" t="s">
        <v>16526</v>
      </c>
      <c r="AF2448" s="214" t="s">
        <v>14041</v>
      </c>
      <c r="AG2448" s="626" t="s">
        <v>16679</v>
      </c>
      <c r="AH2448" s="697">
        <v>200000000</v>
      </c>
      <c r="AI2448" s="634">
        <v>0</v>
      </c>
      <c r="AJ2448" s="634">
        <v>200000000</v>
      </c>
      <c r="AK2448" s="214" t="s">
        <v>16524</v>
      </c>
      <c r="AL2448" s="214" t="s">
        <v>156</v>
      </c>
      <c r="AM2448" s="86">
        <v>200000000</v>
      </c>
      <c r="AN2448" s="462" t="s">
        <v>14315</v>
      </c>
      <c r="AO2448" s="462" t="s">
        <v>14315</v>
      </c>
      <c r="AP2448" s="169"/>
      <c r="AQ2448" s="110">
        <v>57602704</v>
      </c>
      <c r="AR2448" s="375">
        <v>41607</v>
      </c>
      <c r="AS2448" s="603">
        <v>689</v>
      </c>
      <c r="AT2448" s="493">
        <v>8487293</v>
      </c>
      <c r="AU2448" s="375">
        <v>41628</v>
      </c>
      <c r="AV2448" s="470">
        <v>714</v>
      </c>
      <c r="AW2448" s="488"/>
      <c r="AX2448" s="488"/>
      <c r="AY2448" s="488"/>
      <c r="AZ2448" s="488"/>
      <c r="BA2448" s="488"/>
      <c r="BB2448" s="488"/>
      <c r="BC2448" s="488"/>
      <c r="BD2448" s="488"/>
      <c r="BE2448" s="488"/>
      <c r="BF2448" s="488"/>
      <c r="BG2448" s="488"/>
      <c r="BH2448" s="488"/>
      <c r="BI2448" s="488"/>
      <c r="BJ2448" s="488"/>
      <c r="BK2448" s="488"/>
      <c r="BL2448" s="488"/>
      <c r="BM2448" s="488"/>
      <c r="BN2448" s="488"/>
      <c r="BO2448" s="488"/>
      <c r="BP2448" s="488"/>
      <c r="BQ2448" s="488"/>
      <c r="BR2448" s="488"/>
      <c r="BS2448" s="488"/>
      <c r="BT2448" s="488"/>
      <c r="BU2448" s="488"/>
      <c r="BV2448" s="488"/>
      <c r="BW2448" s="488"/>
      <c r="BX2448" s="488"/>
      <c r="BY2448" s="488"/>
      <c r="BZ2448" s="488"/>
      <c r="CA2448" s="488"/>
      <c r="CB2448" s="488"/>
      <c r="CC2448" s="488"/>
      <c r="CD2448" s="488"/>
      <c r="CE2448" s="488"/>
      <c r="CF2448" s="488"/>
      <c r="CG2448" s="488"/>
      <c r="CH2448" s="488"/>
      <c r="CI2448" s="488"/>
      <c r="CJ2448" s="488"/>
      <c r="CK2448" s="488"/>
      <c r="CL2448" s="488"/>
      <c r="CM2448" s="488"/>
      <c r="CN2448" s="488"/>
      <c r="CO2448" s="488"/>
      <c r="CP2448" s="488"/>
      <c r="CQ2448" s="488"/>
      <c r="CR2448" s="488"/>
      <c r="CS2448" s="488"/>
      <c r="CT2448" s="488"/>
      <c r="CU2448" s="488"/>
      <c r="CV2448" s="488"/>
      <c r="CW2448" s="488"/>
      <c r="CX2448" s="488"/>
      <c r="CY2448" s="554">
        <v>66089997</v>
      </c>
      <c r="CZ2448" s="84">
        <v>133910003</v>
      </c>
      <c r="DA2448" s="110"/>
      <c r="DB2448" s="856" t="s">
        <v>20280</v>
      </c>
      <c r="DC2448" s="565"/>
      <c r="DD2448" s="928" t="s">
        <v>16683</v>
      </c>
      <c r="DE2448" s="565"/>
      <c r="DF2448" s="928"/>
      <c r="DG2448" s="213" t="s">
        <v>1097</v>
      </c>
      <c r="DH2448" s="214"/>
      <c r="DI2448" s="557">
        <v>41544</v>
      </c>
      <c r="DJ2448" s="111">
        <v>41543</v>
      </c>
      <c r="DK2448" s="558">
        <v>0</v>
      </c>
      <c r="DL2448" s="928"/>
      <c r="DM2448" s="619" t="s">
        <v>20741</v>
      </c>
      <c r="DN2448" s="890">
        <v>66089997</v>
      </c>
      <c r="DO2448" s="118">
        <v>41554</v>
      </c>
      <c r="DP2448" s="118">
        <v>41556</v>
      </c>
      <c r="DQ2448" s="581">
        <v>2</v>
      </c>
      <c r="DR2448" s="928"/>
    </row>
    <row r="2449" spans="1:122" ht="60.75" customHeight="1" thickTop="1" thickBot="1">
      <c r="A2449" s="214" t="s">
        <v>16527</v>
      </c>
      <c r="B2449" s="214" t="s">
        <v>16529</v>
      </c>
      <c r="C2449" s="214" t="s">
        <v>15468</v>
      </c>
      <c r="D2449" s="374">
        <v>1</v>
      </c>
      <c r="E2449" s="517">
        <v>41556</v>
      </c>
      <c r="F2449" s="517">
        <v>41543</v>
      </c>
      <c r="G2449" s="517">
        <v>41575</v>
      </c>
      <c r="H2449" s="517"/>
      <c r="I2449" s="517">
        <v>41563</v>
      </c>
      <c r="J2449" s="382">
        <v>12</v>
      </c>
      <c r="K2449" s="866">
        <v>41928</v>
      </c>
      <c r="L2449" s="520">
        <v>41563</v>
      </c>
      <c r="M2449" s="287"/>
      <c r="N2449" s="214" t="s">
        <v>17955</v>
      </c>
      <c r="O2449" s="1166">
        <v>890303666</v>
      </c>
      <c r="P2449" s="530" t="s">
        <v>1097</v>
      </c>
      <c r="Q2449" s="530" t="s">
        <v>1097</v>
      </c>
      <c r="R2449" s="530" t="s">
        <v>1097</v>
      </c>
      <c r="S2449" s="530" t="s">
        <v>1097</v>
      </c>
      <c r="T2449" s="530" t="s">
        <v>1097</v>
      </c>
      <c r="U2449" s="530" t="s">
        <v>1097</v>
      </c>
      <c r="V2449" s="530" t="s">
        <v>1097</v>
      </c>
      <c r="W2449" s="530" t="s">
        <v>1097</v>
      </c>
      <c r="X2449" s="530"/>
      <c r="Y2449" s="530"/>
      <c r="Z2449" s="530"/>
      <c r="AA2449" s="530"/>
      <c r="AB2449" s="214" t="s">
        <v>16531</v>
      </c>
      <c r="AC2449" s="214"/>
      <c r="AD2449" s="214" t="s">
        <v>16532</v>
      </c>
      <c r="AE2449" s="214" t="s">
        <v>14753</v>
      </c>
      <c r="AF2449" s="214" t="s">
        <v>13907</v>
      </c>
      <c r="AG2449" s="626" t="s">
        <v>16530</v>
      </c>
      <c r="AH2449" s="681">
        <v>416000000</v>
      </c>
      <c r="AI2449" s="634">
        <v>0</v>
      </c>
      <c r="AJ2449" s="634">
        <v>416000000</v>
      </c>
      <c r="AK2449" s="214" t="s">
        <v>16987</v>
      </c>
      <c r="AL2449" s="214" t="s">
        <v>527</v>
      </c>
      <c r="AM2449" s="86">
        <v>416000000</v>
      </c>
      <c r="AN2449" s="543" t="s">
        <v>1452</v>
      </c>
      <c r="AO2449" s="543" t="s">
        <v>11428</v>
      </c>
      <c r="AP2449" s="169"/>
      <c r="AQ2449" s="110"/>
      <c r="AR2449" s="375"/>
      <c r="AS2449" s="603"/>
      <c r="AT2449" s="488"/>
      <c r="AU2449" s="488"/>
      <c r="AV2449" s="470"/>
      <c r="AW2449" s="488"/>
      <c r="AX2449" s="488"/>
      <c r="AY2449" s="488"/>
      <c r="AZ2449" s="488"/>
      <c r="BA2449" s="488"/>
      <c r="BB2449" s="488"/>
      <c r="BC2449" s="488"/>
      <c r="BD2449" s="488"/>
      <c r="BE2449" s="488"/>
      <c r="BF2449" s="488"/>
      <c r="BG2449" s="488"/>
      <c r="BH2449" s="488"/>
      <c r="BI2449" s="488"/>
      <c r="BJ2449" s="488"/>
      <c r="BK2449" s="488"/>
      <c r="BL2449" s="488"/>
      <c r="BM2449" s="488"/>
      <c r="BN2449" s="488"/>
      <c r="BO2449" s="488"/>
      <c r="BP2449" s="488"/>
      <c r="BQ2449" s="488"/>
      <c r="BR2449" s="488"/>
      <c r="BS2449" s="488"/>
      <c r="BT2449" s="488"/>
      <c r="BU2449" s="488"/>
      <c r="BV2449" s="488"/>
      <c r="BW2449" s="488"/>
      <c r="BX2449" s="488"/>
      <c r="BY2449" s="488"/>
      <c r="BZ2449" s="488"/>
      <c r="CA2449" s="488"/>
      <c r="CB2449" s="488"/>
      <c r="CC2449" s="488"/>
      <c r="CD2449" s="488"/>
      <c r="CE2449" s="488"/>
      <c r="CF2449" s="488"/>
      <c r="CG2449" s="488"/>
      <c r="CH2449" s="488"/>
      <c r="CI2449" s="488"/>
      <c r="CJ2449" s="488"/>
      <c r="CK2449" s="488"/>
      <c r="CL2449" s="488"/>
      <c r="CM2449" s="488"/>
      <c r="CN2449" s="488"/>
      <c r="CO2449" s="488"/>
      <c r="CP2449" s="488"/>
      <c r="CQ2449" s="488"/>
      <c r="CR2449" s="488"/>
      <c r="CS2449" s="488"/>
      <c r="CT2449" s="488"/>
      <c r="CU2449" s="488"/>
      <c r="CV2449" s="488"/>
      <c r="CW2449" s="488"/>
      <c r="CX2449" s="488"/>
      <c r="CY2449" s="554">
        <v>0</v>
      </c>
      <c r="CZ2449" s="84">
        <v>416000000</v>
      </c>
      <c r="DA2449" s="110"/>
      <c r="DB2449" s="856" t="s">
        <v>20280</v>
      </c>
      <c r="DC2449" s="565">
        <v>1</v>
      </c>
      <c r="DD2449" s="928" t="s">
        <v>16682</v>
      </c>
      <c r="DE2449" s="565"/>
      <c r="DF2449" s="928"/>
      <c r="DG2449" s="213"/>
      <c r="DH2449" s="214"/>
      <c r="DI2449" s="557">
        <v>41563</v>
      </c>
      <c r="DJ2449" s="111">
        <v>41548</v>
      </c>
      <c r="DK2449" s="558">
        <v>5</v>
      </c>
      <c r="DL2449" s="928"/>
      <c r="DM2449" s="619" t="s">
        <v>20603</v>
      </c>
      <c r="DN2449" s="890">
        <v>0</v>
      </c>
      <c r="DO2449" s="118">
        <v>41554</v>
      </c>
      <c r="DP2449" s="118">
        <v>41556</v>
      </c>
      <c r="DQ2449" s="581">
        <v>2</v>
      </c>
      <c r="DR2449" s="928"/>
    </row>
    <row r="2450" spans="1:122" ht="60.75" customHeight="1" thickTop="1" thickBot="1">
      <c r="A2450" s="214" t="s">
        <v>16528</v>
      </c>
      <c r="B2450" s="214" t="s">
        <v>16529</v>
      </c>
      <c r="C2450" s="214" t="s">
        <v>543</v>
      </c>
      <c r="D2450" s="374">
        <v>1</v>
      </c>
      <c r="E2450" s="517">
        <v>41597</v>
      </c>
      <c r="F2450" s="517">
        <v>41543</v>
      </c>
      <c r="G2450" s="517">
        <v>41638</v>
      </c>
      <c r="H2450" s="517">
        <v>41681</v>
      </c>
      <c r="I2450" s="517">
        <v>41681</v>
      </c>
      <c r="J2450" s="382">
        <v>9</v>
      </c>
      <c r="K2450" s="866">
        <v>41954</v>
      </c>
      <c r="L2450" s="950">
        <v>41647</v>
      </c>
      <c r="M2450" s="287"/>
      <c r="N2450" s="214" t="s">
        <v>16533</v>
      </c>
      <c r="O2450" s="1166">
        <v>900425137</v>
      </c>
      <c r="P2450" s="530" t="s">
        <v>19256</v>
      </c>
      <c r="Q2450" s="530" t="s">
        <v>19257</v>
      </c>
      <c r="R2450" s="530" t="s">
        <v>1097</v>
      </c>
      <c r="S2450" s="530" t="s">
        <v>1097</v>
      </c>
      <c r="T2450" s="530" t="s">
        <v>1097</v>
      </c>
      <c r="U2450" s="530" t="s">
        <v>1097</v>
      </c>
      <c r="V2450" s="530" t="s">
        <v>1097</v>
      </c>
      <c r="W2450" s="530" t="s">
        <v>1097</v>
      </c>
      <c r="X2450" s="530"/>
      <c r="Y2450" s="530"/>
      <c r="Z2450" s="530"/>
      <c r="AA2450" s="530"/>
      <c r="AB2450" s="214" t="s">
        <v>16534</v>
      </c>
      <c r="AC2450" s="214"/>
      <c r="AD2450" s="214" t="s">
        <v>16536</v>
      </c>
      <c r="AE2450" s="214" t="s">
        <v>10236</v>
      </c>
      <c r="AF2450" s="214" t="s">
        <v>12555</v>
      </c>
      <c r="AG2450" s="626" t="s">
        <v>16535</v>
      </c>
      <c r="AH2450" s="697">
        <v>80000000</v>
      </c>
      <c r="AI2450" s="634">
        <v>67500000</v>
      </c>
      <c r="AJ2450" s="634">
        <v>147500000</v>
      </c>
      <c r="AK2450" s="214" t="s">
        <v>16982</v>
      </c>
      <c r="AL2450" s="214" t="s">
        <v>156</v>
      </c>
      <c r="AM2450" s="86">
        <v>80000000</v>
      </c>
      <c r="AN2450" s="462" t="s">
        <v>8017</v>
      </c>
      <c r="AO2450" s="462" t="s">
        <v>11470</v>
      </c>
      <c r="AP2450" s="169"/>
      <c r="AQ2450" s="110">
        <v>80000000</v>
      </c>
      <c r="AR2450" s="553">
        <v>41681</v>
      </c>
      <c r="AS2450" s="603">
        <v>747</v>
      </c>
      <c r="AT2450" s="488"/>
      <c r="AU2450" s="488"/>
      <c r="AV2450" s="470"/>
      <c r="AW2450" s="488"/>
      <c r="AX2450" s="488"/>
      <c r="AY2450" s="488"/>
      <c r="AZ2450" s="488"/>
      <c r="BA2450" s="488"/>
      <c r="BB2450" s="488"/>
      <c r="BC2450" s="488"/>
      <c r="BD2450" s="488"/>
      <c r="BE2450" s="488"/>
      <c r="BF2450" s="488"/>
      <c r="BG2450" s="488"/>
      <c r="BH2450" s="488"/>
      <c r="BI2450" s="488"/>
      <c r="BJ2450" s="488"/>
      <c r="BK2450" s="488"/>
      <c r="BL2450" s="488"/>
      <c r="BM2450" s="488"/>
      <c r="BN2450" s="488"/>
      <c r="BO2450" s="488"/>
      <c r="BP2450" s="488"/>
      <c r="BQ2450" s="488"/>
      <c r="BR2450" s="488"/>
      <c r="BS2450" s="488"/>
      <c r="BT2450" s="488"/>
      <c r="BU2450" s="488"/>
      <c r="BV2450" s="488"/>
      <c r="BW2450" s="488"/>
      <c r="BX2450" s="488"/>
      <c r="BY2450" s="488"/>
      <c r="BZ2450" s="488"/>
      <c r="CA2450" s="488"/>
      <c r="CB2450" s="488"/>
      <c r="CC2450" s="488"/>
      <c r="CD2450" s="488"/>
      <c r="CE2450" s="488"/>
      <c r="CF2450" s="488"/>
      <c r="CG2450" s="488"/>
      <c r="CH2450" s="488"/>
      <c r="CI2450" s="488"/>
      <c r="CJ2450" s="488"/>
      <c r="CK2450" s="488"/>
      <c r="CL2450" s="488"/>
      <c r="CM2450" s="488"/>
      <c r="CN2450" s="488"/>
      <c r="CO2450" s="488"/>
      <c r="CP2450" s="488"/>
      <c r="CQ2450" s="488"/>
      <c r="CR2450" s="488"/>
      <c r="CS2450" s="488"/>
      <c r="CT2450" s="488"/>
      <c r="CU2450" s="488"/>
      <c r="CV2450" s="488"/>
      <c r="CW2450" s="488"/>
      <c r="CX2450" s="488"/>
      <c r="CY2450" s="554">
        <v>80000000</v>
      </c>
      <c r="CZ2450" s="84">
        <v>0</v>
      </c>
      <c r="DA2450" s="110"/>
      <c r="DB2450" s="856" t="s">
        <v>20280</v>
      </c>
      <c r="DC2450" s="565">
        <v>1</v>
      </c>
      <c r="DD2450" s="928" t="s">
        <v>16680</v>
      </c>
      <c r="DE2450" s="565"/>
      <c r="DF2450" s="928"/>
      <c r="DG2450" s="312" t="s">
        <v>18943</v>
      </c>
      <c r="DH2450" s="214"/>
      <c r="DI2450" s="557">
        <v>41638</v>
      </c>
      <c r="DJ2450" s="111">
        <v>41549</v>
      </c>
      <c r="DK2450" s="558">
        <v>6</v>
      </c>
      <c r="DL2450" s="928"/>
      <c r="DM2450" s="619" t="s">
        <v>20686</v>
      </c>
      <c r="DN2450" s="890">
        <v>80000000</v>
      </c>
      <c r="DO2450" s="928"/>
      <c r="DP2450" s="928"/>
      <c r="DQ2450" s="928"/>
      <c r="DR2450" s="928"/>
    </row>
    <row r="2451" spans="1:122" ht="60.75" customHeight="1" thickTop="1" thickBot="1">
      <c r="A2451" s="214" t="s">
        <v>16543</v>
      </c>
      <c r="B2451" s="214" t="s">
        <v>16529</v>
      </c>
      <c r="C2451" s="214" t="s">
        <v>539</v>
      </c>
      <c r="D2451" s="374">
        <v>1</v>
      </c>
      <c r="E2451" s="517">
        <v>41592</v>
      </c>
      <c r="F2451" s="517">
        <v>41547</v>
      </c>
      <c r="G2451" s="517">
        <v>41638</v>
      </c>
      <c r="H2451" s="517">
        <v>41655</v>
      </c>
      <c r="I2451" s="517">
        <v>41592</v>
      </c>
      <c r="J2451" s="382">
        <v>12</v>
      </c>
      <c r="K2451" s="866">
        <v>41957</v>
      </c>
      <c r="L2451" s="520">
        <v>41614</v>
      </c>
      <c r="M2451" s="287"/>
      <c r="N2451" s="214" t="s">
        <v>245</v>
      </c>
      <c r="O2451" s="1166">
        <v>800093455</v>
      </c>
      <c r="P2451" s="530" t="s">
        <v>1097</v>
      </c>
      <c r="Q2451" s="530" t="s">
        <v>1097</v>
      </c>
      <c r="R2451" s="530" t="s">
        <v>1097</v>
      </c>
      <c r="S2451" s="530" t="s">
        <v>1097</v>
      </c>
      <c r="T2451" s="530" t="s">
        <v>1097</v>
      </c>
      <c r="U2451" s="530" t="s">
        <v>1097</v>
      </c>
      <c r="V2451" s="530" t="s">
        <v>1097</v>
      </c>
      <c r="W2451" s="530" t="s">
        <v>1097</v>
      </c>
      <c r="X2451" s="530"/>
      <c r="Y2451" s="530"/>
      <c r="Z2451" s="530"/>
      <c r="AA2451" s="530"/>
      <c r="AB2451" s="214" t="s">
        <v>2586</v>
      </c>
      <c r="AC2451" s="214" t="s">
        <v>16544</v>
      </c>
      <c r="AD2451" s="214" t="s">
        <v>255</v>
      </c>
      <c r="AE2451" s="214" t="s">
        <v>16545</v>
      </c>
      <c r="AF2451" s="325">
        <v>231</v>
      </c>
      <c r="AG2451" s="626" t="s">
        <v>16546</v>
      </c>
      <c r="AH2451" s="697">
        <v>200000000</v>
      </c>
      <c r="AI2451" s="634">
        <v>18200000</v>
      </c>
      <c r="AJ2451" s="634">
        <v>218200000</v>
      </c>
      <c r="AK2451" s="214" t="s">
        <v>16950</v>
      </c>
      <c r="AL2451" s="214" t="s">
        <v>156</v>
      </c>
      <c r="AM2451" s="86">
        <v>200000000</v>
      </c>
      <c r="AN2451" s="462" t="s">
        <v>14361</v>
      </c>
      <c r="AO2451" s="462" t="s">
        <v>8485</v>
      </c>
      <c r="AP2451" s="169" t="s">
        <v>1509</v>
      </c>
      <c r="AQ2451" s="110">
        <v>200000000</v>
      </c>
      <c r="AR2451" s="375">
        <v>41655</v>
      </c>
      <c r="AS2451" s="603">
        <v>728</v>
      </c>
      <c r="AT2451" s="488"/>
      <c r="AU2451" s="488"/>
      <c r="AV2451" s="470"/>
      <c r="AW2451" s="488"/>
      <c r="AX2451" s="488"/>
      <c r="AY2451" s="488"/>
      <c r="AZ2451" s="488"/>
      <c r="BA2451" s="488"/>
      <c r="BB2451" s="488"/>
      <c r="BC2451" s="488"/>
      <c r="BD2451" s="488"/>
      <c r="BE2451" s="488"/>
      <c r="BF2451" s="488"/>
      <c r="BG2451" s="488"/>
      <c r="BH2451" s="488"/>
      <c r="BI2451" s="488"/>
      <c r="BJ2451" s="488"/>
      <c r="BK2451" s="488"/>
      <c r="BL2451" s="488"/>
      <c r="BM2451" s="488"/>
      <c r="BN2451" s="488"/>
      <c r="BO2451" s="488"/>
      <c r="BP2451" s="488"/>
      <c r="BQ2451" s="488"/>
      <c r="BR2451" s="488"/>
      <c r="BS2451" s="488"/>
      <c r="BT2451" s="488"/>
      <c r="BU2451" s="488"/>
      <c r="BV2451" s="488"/>
      <c r="BW2451" s="488"/>
      <c r="BX2451" s="488"/>
      <c r="BY2451" s="488"/>
      <c r="BZ2451" s="488"/>
      <c r="CA2451" s="488"/>
      <c r="CB2451" s="488"/>
      <c r="CC2451" s="488"/>
      <c r="CD2451" s="488"/>
      <c r="CE2451" s="488"/>
      <c r="CF2451" s="488"/>
      <c r="CG2451" s="488"/>
      <c r="CH2451" s="488"/>
      <c r="CI2451" s="488"/>
      <c r="CJ2451" s="488"/>
      <c r="CK2451" s="488"/>
      <c r="CL2451" s="488"/>
      <c r="CM2451" s="488"/>
      <c r="CN2451" s="488"/>
      <c r="CO2451" s="488"/>
      <c r="CP2451" s="488"/>
      <c r="CQ2451" s="488"/>
      <c r="CR2451" s="488"/>
      <c r="CS2451" s="488"/>
      <c r="CT2451" s="488"/>
      <c r="CU2451" s="488"/>
      <c r="CV2451" s="488"/>
      <c r="CW2451" s="488"/>
      <c r="CX2451" s="488"/>
      <c r="CY2451" s="554">
        <v>200000000</v>
      </c>
      <c r="CZ2451" s="84">
        <v>0</v>
      </c>
      <c r="DA2451" s="110"/>
      <c r="DB2451" s="856" t="s">
        <v>20280</v>
      </c>
      <c r="DC2451" s="565">
        <v>1</v>
      </c>
      <c r="DD2451" s="928" t="s">
        <v>16680</v>
      </c>
      <c r="DE2451" s="565"/>
      <c r="DF2451" s="928"/>
      <c r="DG2451" s="213" t="s">
        <v>1097</v>
      </c>
      <c r="DH2451" s="214"/>
      <c r="DI2451" s="557">
        <v>41614</v>
      </c>
      <c r="DJ2451" s="111">
        <v>41555</v>
      </c>
      <c r="DK2451" s="558">
        <v>8</v>
      </c>
      <c r="DL2451" s="928"/>
      <c r="DM2451" s="619" t="s">
        <v>20592</v>
      </c>
      <c r="DN2451" s="890">
        <v>200000000</v>
      </c>
      <c r="DO2451" s="928"/>
      <c r="DP2451" s="928"/>
      <c r="DQ2451" s="928"/>
      <c r="DR2451" s="928"/>
    </row>
    <row r="2452" spans="1:122" ht="60.75" customHeight="1" thickTop="1" thickBot="1">
      <c r="A2452" s="214" t="s">
        <v>16686</v>
      </c>
      <c r="B2452" s="214" t="s">
        <v>13642</v>
      </c>
      <c r="C2452" s="214" t="s">
        <v>541</v>
      </c>
      <c r="D2452" s="374">
        <v>0</v>
      </c>
      <c r="E2452" s="517">
        <v>41576</v>
      </c>
      <c r="F2452" s="517">
        <v>41548</v>
      </c>
      <c r="G2452" s="517">
        <v>41576</v>
      </c>
      <c r="H2452" s="517">
        <v>41648</v>
      </c>
      <c r="I2452" s="517" t="s">
        <v>5126</v>
      </c>
      <c r="J2452" s="382">
        <v>10</v>
      </c>
      <c r="K2452" s="866" t="e">
        <v>#VALUE!</v>
      </c>
      <c r="L2452" s="520">
        <v>41576</v>
      </c>
      <c r="M2452" s="287"/>
      <c r="N2452" s="214" t="s">
        <v>16705</v>
      </c>
      <c r="O2452" s="1169">
        <v>800089677</v>
      </c>
      <c r="P2452" s="530" t="s">
        <v>1097</v>
      </c>
      <c r="Q2452" s="530" t="s">
        <v>1097</v>
      </c>
      <c r="R2452" s="530" t="s">
        <v>1097</v>
      </c>
      <c r="S2452" s="530" t="s">
        <v>1097</v>
      </c>
      <c r="T2452" s="530" t="s">
        <v>1097</v>
      </c>
      <c r="U2452" s="530" t="s">
        <v>1097</v>
      </c>
      <c r="V2452" s="530" t="s">
        <v>1097</v>
      </c>
      <c r="W2452" s="530" t="s">
        <v>1097</v>
      </c>
      <c r="X2452" s="534"/>
      <c r="Y2452" s="534"/>
      <c r="Z2452" s="534"/>
      <c r="AA2452" s="534"/>
      <c r="AB2452" s="214" t="s">
        <v>16706</v>
      </c>
      <c r="AC2452" s="214"/>
      <c r="AD2452" s="214"/>
      <c r="AE2452" s="214" t="s">
        <v>16050</v>
      </c>
      <c r="AF2452" s="325" t="s">
        <v>13719</v>
      </c>
      <c r="AG2452" s="626" t="s">
        <v>16707</v>
      </c>
      <c r="AH2452" s="697">
        <v>149738500</v>
      </c>
      <c r="AI2452" s="634">
        <v>27000000</v>
      </c>
      <c r="AJ2452" s="634">
        <v>176738500</v>
      </c>
      <c r="AK2452" s="214" t="s">
        <v>16708</v>
      </c>
      <c r="AL2452" s="214" t="s">
        <v>156</v>
      </c>
      <c r="AM2452" s="86">
        <v>149738500</v>
      </c>
      <c r="AN2452" s="462" t="s">
        <v>1452</v>
      </c>
      <c r="AO2452" s="462" t="s">
        <v>11428</v>
      </c>
      <c r="AP2452" s="169"/>
      <c r="AQ2452" s="110">
        <v>59895400</v>
      </c>
      <c r="AR2452" s="375">
        <v>41648</v>
      </c>
      <c r="AS2452" s="603">
        <v>723</v>
      </c>
      <c r="AT2452" s="488"/>
      <c r="AU2452" s="488"/>
      <c r="AV2452" s="470"/>
      <c r="AW2452" s="488"/>
      <c r="AX2452" s="488"/>
      <c r="AY2452" s="488"/>
      <c r="AZ2452" s="488"/>
      <c r="BA2452" s="488"/>
      <c r="BB2452" s="488"/>
      <c r="BC2452" s="488"/>
      <c r="BD2452" s="488"/>
      <c r="BE2452" s="488"/>
      <c r="BF2452" s="488"/>
      <c r="BG2452" s="488"/>
      <c r="BH2452" s="488"/>
      <c r="BI2452" s="488"/>
      <c r="BJ2452" s="488"/>
      <c r="BK2452" s="488"/>
      <c r="BL2452" s="488"/>
      <c r="BM2452" s="488"/>
      <c r="BN2452" s="488"/>
      <c r="BO2452" s="488"/>
      <c r="BP2452" s="488"/>
      <c r="BQ2452" s="488"/>
      <c r="BR2452" s="488"/>
      <c r="BS2452" s="488"/>
      <c r="BT2452" s="488"/>
      <c r="BU2452" s="488"/>
      <c r="BV2452" s="488"/>
      <c r="BW2452" s="488"/>
      <c r="BX2452" s="488"/>
      <c r="BY2452" s="488"/>
      <c r="BZ2452" s="488"/>
      <c r="CA2452" s="488"/>
      <c r="CB2452" s="488"/>
      <c r="CC2452" s="488"/>
      <c r="CD2452" s="488"/>
      <c r="CE2452" s="488"/>
      <c r="CF2452" s="488"/>
      <c r="CG2452" s="488"/>
      <c r="CH2452" s="488"/>
      <c r="CI2452" s="488"/>
      <c r="CJ2452" s="488"/>
      <c r="CK2452" s="488"/>
      <c r="CL2452" s="488"/>
      <c r="CM2452" s="488"/>
      <c r="CN2452" s="488"/>
      <c r="CO2452" s="488"/>
      <c r="CP2452" s="488"/>
      <c r="CQ2452" s="488"/>
      <c r="CR2452" s="488"/>
      <c r="CS2452" s="488"/>
      <c r="CT2452" s="488"/>
      <c r="CU2452" s="488"/>
      <c r="CV2452" s="488"/>
      <c r="CW2452" s="488"/>
      <c r="CX2452" s="488"/>
      <c r="CY2452" s="554">
        <v>59895400</v>
      </c>
      <c r="CZ2452" s="84">
        <v>89843100</v>
      </c>
      <c r="DA2452" s="110"/>
      <c r="DB2452" s="856" t="e">
        <v>#VALUE!</v>
      </c>
      <c r="DC2452" s="565">
        <v>3</v>
      </c>
      <c r="DD2452" s="928" t="s">
        <v>16680</v>
      </c>
      <c r="DE2452" s="565"/>
      <c r="DF2452" s="928"/>
      <c r="DG2452" s="213"/>
      <c r="DH2452" s="214"/>
      <c r="DI2452" s="557"/>
      <c r="DJ2452" s="111">
        <v>41551</v>
      </c>
      <c r="DK2452" s="558">
        <v>3</v>
      </c>
      <c r="DL2452" s="928"/>
      <c r="DM2452" s="619" t="s">
        <v>20656</v>
      </c>
      <c r="DN2452" s="890">
        <v>59895400</v>
      </c>
      <c r="DO2452" s="928"/>
      <c r="DP2452" s="928"/>
      <c r="DQ2452" s="928"/>
      <c r="DR2452" s="928"/>
    </row>
    <row r="2453" spans="1:122" ht="60.75" customHeight="1" thickTop="1" thickBot="1">
      <c r="A2453" s="214" t="s">
        <v>16687</v>
      </c>
      <c r="B2453" s="214" t="s">
        <v>16945</v>
      </c>
      <c r="C2453" s="214" t="s">
        <v>543</v>
      </c>
      <c r="D2453" s="374">
        <v>1</v>
      </c>
      <c r="E2453" s="517">
        <v>41628</v>
      </c>
      <c r="F2453" s="517">
        <v>41548</v>
      </c>
      <c r="G2453" s="517">
        <v>41660</v>
      </c>
      <c r="H2453" s="517">
        <v>41677</v>
      </c>
      <c r="I2453" s="517">
        <v>41677</v>
      </c>
      <c r="J2453" s="382">
        <v>36</v>
      </c>
      <c r="K2453" s="866">
        <v>42773</v>
      </c>
      <c r="L2453" s="520">
        <v>41647</v>
      </c>
      <c r="M2453" s="287"/>
      <c r="N2453" s="214" t="s">
        <v>180</v>
      </c>
      <c r="O2453" s="1173">
        <v>860007386</v>
      </c>
      <c r="P2453" s="612"/>
      <c r="Q2453" s="612"/>
      <c r="R2453" s="612"/>
      <c r="S2453" s="612"/>
      <c r="T2453" s="612"/>
      <c r="U2453" s="612"/>
      <c r="V2453" s="612"/>
      <c r="W2453" s="612"/>
      <c r="X2453" s="612"/>
      <c r="Y2453" s="612"/>
      <c r="Z2453" s="612"/>
      <c r="AA2453" s="612"/>
      <c r="AB2453" s="214" t="s">
        <v>16946</v>
      </c>
      <c r="AC2453" s="214"/>
      <c r="AD2453" s="214" t="s">
        <v>16947</v>
      </c>
      <c r="AE2453" s="214" t="s">
        <v>14816</v>
      </c>
      <c r="AF2453" s="325" t="s">
        <v>14341</v>
      </c>
      <c r="AG2453" s="626" t="s">
        <v>16948</v>
      </c>
      <c r="AH2453" s="697">
        <v>1000000000</v>
      </c>
      <c r="AI2453" s="634">
        <v>0</v>
      </c>
      <c r="AJ2453" s="634">
        <v>1000000000</v>
      </c>
      <c r="AK2453" s="214" t="s">
        <v>16950</v>
      </c>
      <c r="AL2453" s="214" t="s">
        <v>156</v>
      </c>
      <c r="AM2453" s="86">
        <v>1000000000</v>
      </c>
      <c r="AN2453" s="462" t="s">
        <v>14315</v>
      </c>
      <c r="AO2453" s="462" t="s">
        <v>14315</v>
      </c>
      <c r="AP2453" s="169"/>
      <c r="AQ2453" s="110">
        <v>1000000000</v>
      </c>
      <c r="AR2453" s="375">
        <v>41677</v>
      </c>
      <c r="AS2453" s="603">
        <v>744</v>
      </c>
      <c r="AT2453" s="488"/>
      <c r="AU2453" s="488"/>
      <c r="AV2453" s="470"/>
      <c r="AW2453" s="488"/>
      <c r="AX2453" s="488"/>
      <c r="AY2453" s="488"/>
      <c r="AZ2453" s="488"/>
      <c r="BA2453" s="488"/>
      <c r="BB2453" s="488"/>
      <c r="BC2453" s="488"/>
      <c r="BD2453" s="488"/>
      <c r="BE2453" s="488"/>
      <c r="BF2453" s="488"/>
      <c r="BG2453" s="488"/>
      <c r="BH2453" s="488"/>
      <c r="BI2453" s="488"/>
      <c r="BJ2453" s="488"/>
      <c r="BK2453" s="488"/>
      <c r="BL2453" s="488"/>
      <c r="BM2453" s="488"/>
      <c r="BN2453" s="488"/>
      <c r="BO2453" s="488"/>
      <c r="BP2453" s="488"/>
      <c r="BQ2453" s="488"/>
      <c r="BR2453" s="488"/>
      <c r="BS2453" s="488"/>
      <c r="BT2453" s="488"/>
      <c r="BU2453" s="488"/>
      <c r="BV2453" s="488"/>
      <c r="BW2453" s="488"/>
      <c r="BX2453" s="488"/>
      <c r="BY2453" s="488"/>
      <c r="BZ2453" s="488"/>
      <c r="CA2453" s="488"/>
      <c r="CB2453" s="488"/>
      <c r="CC2453" s="488"/>
      <c r="CD2453" s="488"/>
      <c r="CE2453" s="488"/>
      <c r="CF2453" s="488"/>
      <c r="CG2453" s="488"/>
      <c r="CH2453" s="488"/>
      <c r="CI2453" s="488"/>
      <c r="CJ2453" s="488"/>
      <c r="CK2453" s="488"/>
      <c r="CL2453" s="488"/>
      <c r="CM2453" s="488"/>
      <c r="CN2453" s="488"/>
      <c r="CO2453" s="488"/>
      <c r="CP2453" s="488"/>
      <c r="CQ2453" s="488"/>
      <c r="CR2453" s="488"/>
      <c r="CS2453" s="488"/>
      <c r="CT2453" s="488"/>
      <c r="CU2453" s="488"/>
      <c r="CV2453" s="488"/>
      <c r="CW2453" s="488"/>
      <c r="CX2453" s="488"/>
      <c r="CY2453" s="554">
        <v>1000000000</v>
      </c>
      <c r="CZ2453" s="84">
        <v>0</v>
      </c>
      <c r="DA2453" s="110"/>
      <c r="DB2453" s="856" t="s">
        <v>20280</v>
      </c>
      <c r="DC2453" s="565">
        <v>1</v>
      </c>
      <c r="DD2453" s="928" t="s">
        <v>16949</v>
      </c>
      <c r="DE2453" s="565"/>
      <c r="DF2453" s="928"/>
      <c r="DG2453" s="213" t="s">
        <v>1097</v>
      </c>
      <c r="DH2453" s="214"/>
      <c r="DI2453" s="557">
        <v>41647</v>
      </c>
      <c r="DJ2453" s="111">
        <v>41555</v>
      </c>
      <c r="DK2453" s="558">
        <v>7</v>
      </c>
      <c r="DL2453" s="928"/>
      <c r="DM2453" s="619" t="s">
        <v>20605</v>
      </c>
      <c r="DN2453" s="890">
        <v>1000000000</v>
      </c>
      <c r="DO2453" s="928"/>
      <c r="DP2453" s="928"/>
      <c r="DQ2453" s="928"/>
      <c r="DR2453" s="928"/>
    </row>
    <row r="2454" spans="1:122" ht="60.75" customHeight="1" thickTop="1" thickBot="1">
      <c r="A2454" s="214" t="s">
        <v>16688</v>
      </c>
      <c r="B2454" s="214" t="s">
        <v>16802</v>
      </c>
      <c r="C2454" s="214" t="s">
        <v>86</v>
      </c>
      <c r="D2454" s="374">
        <v>0</v>
      </c>
      <c r="E2454" s="517">
        <v>41540</v>
      </c>
      <c r="F2454" s="517">
        <v>41548</v>
      </c>
      <c r="G2454" s="517">
        <v>41569</v>
      </c>
      <c r="H2454" s="602">
        <v>41586</v>
      </c>
      <c r="I2454" s="517">
        <v>41569</v>
      </c>
      <c r="J2454" s="382">
        <v>15</v>
      </c>
      <c r="K2454" s="866">
        <v>42026</v>
      </c>
      <c r="L2454" s="517">
        <v>41569</v>
      </c>
      <c r="M2454" s="287"/>
      <c r="N2454" s="214" t="s">
        <v>101</v>
      </c>
      <c r="O2454" s="1169">
        <v>890980040</v>
      </c>
      <c r="P2454" s="530" t="s">
        <v>19258</v>
      </c>
      <c r="Q2454" s="530" t="s">
        <v>19259</v>
      </c>
      <c r="R2454" s="530" t="s">
        <v>1097</v>
      </c>
      <c r="S2454" s="530" t="s">
        <v>1097</v>
      </c>
      <c r="T2454" s="530" t="s">
        <v>1097</v>
      </c>
      <c r="U2454" s="530" t="s">
        <v>1097</v>
      </c>
      <c r="V2454" s="530" t="s">
        <v>1097</v>
      </c>
      <c r="W2454" s="530" t="s">
        <v>1097</v>
      </c>
      <c r="X2454" s="534"/>
      <c r="Y2454" s="534"/>
      <c r="Z2454" s="534"/>
      <c r="AA2454" s="534"/>
      <c r="AB2454" s="214" t="s">
        <v>16803</v>
      </c>
      <c r="AC2454" s="214"/>
      <c r="AD2454" s="214" t="s">
        <v>16805</v>
      </c>
      <c r="AE2454" s="214" t="s">
        <v>10236</v>
      </c>
      <c r="AF2454" s="325" t="s">
        <v>15653</v>
      </c>
      <c r="AG2454" s="626" t="s">
        <v>16806</v>
      </c>
      <c r="AH2454" s="697">
        <v>612540000</v>
      </c>
      <c r="AI2454" s="634">
        <v>1086810000</v>
      </c>
      <c r="AJ2454" s="634">
        <v>1699350000</v>
      </c>
      <c r="AK2454" s="214" t="s">
        <v>16951</v>
      </c>
      <c r="AL2454" s="214" t="s">
        <v>156</v>
      </c>
      <c r="AM2454" s="86">
        <v>612540000</v>
      </c>
      <c r="AN2454" s="462" t="s">
        <v>14361</v>
      </c>
      <c r="AO2454" s="462" t="s">
        <v>8485</v>
      </c>
      <c r="AP2454" s="169"/>
      <c r="AQ2454" s="110">
        <v>306270000</v>
      </c>
      <c r="AR2454" s="365">
        <v>41586</v>
      </c>
      <c r="AS2454" s="603">
        <v>664</v>
      </c>
      <c r="AT2454" s="698"/>
      <c r="AU2454" s="488"/>
      <c r="AV2454" s="470"/>
      <c r="AW2454" s="488"/>
      <c r="AX2454" s="488"/>
      <c r="AY2454" s="488"/>
      <c r="AZ2454" s="488"/>
      <c r="BA2454" s="488"/>
      <c r="BB2454" s="488"/>
      <c r="BC2454" s="488"/>
      <c r="BD2454" s="488"/>
      <c r="BE2454" s="488"/>
      <c r="BF2454" s="488"/>
      <c r="BG2454" s="488"/>
      <c r="BH2454" s="488"/>
      <c r="BI2454" s="488"/>
      <c r="BJ2454" s="488"/>
      <c r="BK2454" s="488"/>
      <c r="BL2454" s="488"/>
      <c r="BM2454" s="488"/>
      <c r="BN2454" s="488"/>
      <c r="BO2454" s="488"/>
      <c r="BP2454" s="488"/>
      <c r="BQ2454" s="488"/>
      <c r="BR2454" s="488"/>
      <c r="BS2454" s="488"/>
      <c r="BT2454" s="488"/>
      <c r="BU2454" s="488"/>
      <c r="BV2454" s="488"/>
      <c r="BW2454" s="488"/>
      <c r="BX2454" s="488"/>
      <c r="BY2454" s="488"/>
      <c r="BZ2454" s="488"/>
      <c r="CA2454" s="488"/>
      <c r="CB2454" s="488"/>
      <c r="CC2454" s="488"/>
      <c r="CD2454" s="488"/>
      <c r="CE2454" s="488"/>
      <c r="CF2454" s="488"/>
      <c r="CG2454" s="488"/>
      <c r="CH2454" s="488"/>
      <c r="CI2454" s="488"/>
      <c r="CJ2454" s="488"/>
      <c r="CK2454" s="488"/>
      <c r="CL2454" s="488"/>
      <c r="CM2454" s="488"/>
      <c r="CN2454" s="488"/>
      <c r="CO2454" s="488"/>
      <c r="CP2454" s="488"/>
      <c r="CQ2454" s="488"/>
      <c r="CR2454" s="488"/>
      <c r="CS2454" s="488"/>
      <c r="CT2454" s="488"/>
      <c r="CU2454" s="488"/>
      <c r="CV2454" s="488"/>
      <c r="CW2454" s="488"/>
      <c r="CX2454" s="488"/>
      <c r="CY2454" s="554">
        <v>306270000</v>
      </c>
      <c r="CZ2454" s="84">
        <v>306270000</v>
      </c>
      <c r="DA2454" s="110"/>
      <c r="DB2454" s="856" t="s">
        <v>20280</v>
      </c>
      <c r="DC2454" s="565">
        <v>2</v>
      </c>
      <c r="DD2454" s="928" t="s">
        <v>16807</v>
      </c>
      <c r="DE2454" s="565"/>
      <c r="DF2454" s="928"/>
      <c r="DG2454" s="312" t="s">
        <v>16804</v>
      </c>
      <c r="DH2454" s="214"/>
      <c r="DI2454" s="557"/>
      <c r="DJ2454" s="111">
        <v>41551</v>
      </c>
      <c r="DK2454" s="558">
        <v>3</v>
      </c>
      <c r="DL2454" s="928"/>
      <c r="DM2454" s="619" t="s">
        <v>20650</v>
      </c>
      <c r="DN2454" s="890">
        <v>306270000</v>
      </c>
      <c r="DO2454" s="166">
        <v>41563</v>
      </c>
      <c r="DP2454" s="928"/>
      <c r="DQ2454" s="928"/>
      <c r="DR2454" s="928"/>
    </row>
    <row r="2455" spans="1:122" ht="60.75" customHeight="1" thickTop="1" thickBot="1">
      <c r="A2455" s="214" t="s">
        <v>16689</v>
      </c>
      <c r="B2455" s="214" t="s">
        <v>16802</v>
      </c>
      <c r="C2455" s="214" t="s">
        <v>86</v>
      </c>
      <c r="D2455" s="374">
        <v>0</v>
      </c>
      <c r="E2455" s="517">
        <v>41577</v>
      </c>
      <c r="F2455" s="517">
        <v>41548</v>
      </c>
      <c r="G2455" s="517">
        <v>41577</v>
      </c>
      <c r="H2455" s="517">
        <v>41614</v>
      </c>
      <c r="I2455" s="517">
        <v>41577</v>
      </c>
      <c r="J2455" s="382">
        <v>15</v>
      </c>
      <c r="K2455" s="866">
        <v>42034</v>
      </c>
      <c r="L2455" s="520">
        <v>41577</v>
      </c>
      <c r="M2455" s="287"/>
      <c r="N2455" s="214" t="s">
        <v>691</v>
      </c>
      <c r="O2455" s="1173">
        <v>899999063</v>
      </c>
      <c r="P2455" s="530" t="s">
        <v>4822</v>
      </c>
      <c r="Q2455" s="530" t="s">
        <v>19201</v>
      </c>
      <c r="R2455" s="530" t="s">
        <v>19260</v>
      </c>
      <c r="S2455" s="530" t="s">
        <v>19261</v>
      </c>
      <c r="T2455" s="530" t="s">
        <v>1097</v>
      </c>
      <c r="U2455" s="530" t="s">
        <v>1097</v>
      </c>
      <c r="V2455" s="530" t="s">
        <v>1097</v>
      </c>
      <c r="W2455" s="530" t="s">
        <v>1097</v>
      </c>
      <c r="X2455" s="612"/>
      <c r="Y2455" s="612"/>
      <c r="Z2455" s="612"/>
      <c r="AA2455" s="612"/>
      <c r="AB2455" s="214" t="s">
        <v>16952</v>
      </c>
      <c r="AC2455" s="214"/>
      <c r="AD2455" s="214" t="s">
        <v>16805</v>
      </c>
      <c r="AE2455" s="214" t="s">
        <v>16057</v>
      </c>
      <c r="AF2455" s="325" t="s">
        <v>15653</v>
      </c>
      <c r="AG2455" s="626" t="s">
        <v>16954</v>
      </c>
      <c r="AH2455" s="697">
        <v>692750000</v>
      </c>
      <c r="AI2455" s="634">
        <v>863250000</v>
      </c>
      <c r="AJ2455" s="634">
        <v>1556000000</v>
      </c>
      <c r="AK2455" s="214" t="s">
        <v>16951</v>
      </c>
      <c r="AL2455" s="214" t="s">
        <v>156</v>
      </c>
      <c r="AM2455" s="86">
        <v>692750000</v>
      </c>
      <c r="AN2455" s="462" t="s">
        <v>16054</v>
      </c>
      <c r="AO2455" s="462" t="s">
        <v>8485</v>
      </c>
      <c r="AP2455" s="169"/>
      <c r="AQ2455" s="110">
        <v>346375000</v>
      </c>
      <c r="AR2455" s="375">
        <v>41614</v>
      </c>
      <c r="AS2455" s="603">
        <v>695</v>
      </c>
      <c r="AT2455" s="488"/>
      <c r="AU2455" s="488"/>
      <c r="AV2455" s="470"/>
      <c r="AW2455" s="488"/>
      <c r="AX2455" s="488"/>
      <c r="AY2455" s="488"/>
      <c r="AZ2455" s="488"/>
      <c r="BA2455" s="488"/>
      <c r="BB2455" s="488"/>
      <c r="BC2455" s="488"/>
      <c r="BD2455" s="488"/>
      <c r="BE2455" s="488"/>
      <c r="BF2455" s="488"/>
      <c r="BG2455" s="488"/>
      <c r="BH2455" s="488"/>
      <c r="BI2455" s="488"/>
      <c r="BJ2455" s="488"/>
      <c r="BK2455" s="488"/>
      <c r="BL2455" s="488"/>
      <c r="BM2455" s="488"/>
      <c r="BN2455" s="488"/>
      <c r="BO2455" s="488"/>
      <c r="BP2455" s="488"/>
      <c r="BQ2455" s="488"/>
      <c r="BR2455" s="488"/>
      <c r="BS2455" s="488"/>
      <c r="BT2455" s="488"/>
      <c r="BU2455" s="488"/>
      <c r="BV2455" s="488"/>
      <c r="BW2455" s="488"/>
      <c r="BX2455" s="488"/>
      <c r="BY2455" s="488"/>
      <c r="BZ2455" s="488"/>
      <c r="CA2455" s="488"/>
      <c r="CB2455" s="488"/>
      <c r="CC2455" s="488"/>
      <c r="CD2455" s="488"/>
      <c r="CE2455" s="488"/>
      <c r="CF2455" s="488"/>
      <c r="CG2455" s="488"/>
      <c r="CH2455" s="488"/>
      <c r="CI2455" s="488"/>
      <c r="CJ2455" s="488"/>
      <c r="CK2455" s="488"/>
      <c r="CL2455" s="488"/>
      <c r="CM2455" s="488"/>
      <c r="CN2455" s="488"/>
      <c r="CO2455" s="488"/>
      <c r="CP2455" s="488"/>
      <c r="CQ2455" s="488"/>
      <c r="CR2455" s="488"/>
      <c r="CS2455" s="488"/>
      <c r="CT2455" s="488"/>
      <c r="CU2455" s="488"/>
      <c r="CV2455" s="488"/>
      <c r="CW2455" s="488"/>
      <c r="CX2455" s="488"/>
      <c r="CY2455" s="554">
        <v>346375000</v>
      </c>
      <c r="CZ2455" s="84">
        <v>346375000</v>
      </c>
      <c r="DA2455" s="110"/>
      <c r="DB2455" s="856" t="s">
        <v>20280</v>
      </c>
      <c r="DC2455" s="565">
        <v>2</v>
      </c>
      <c r="DD2455" s="928" t="s">
        <v>16955</v>
      </c>
      <c r="DE2455" s="565"/>
      <c r="DF2455" s="928"/>
      <c r="DG2455" s="312" t="s">
        <v>16953</v>
      </c>
      <c r="DH2455" s="214"/>
      <c r="DI2455" s="557"/>
      <c r="DJ2455" s="111">
        <v>41551</v>
      </c>
      <c r="DK2455" s="558">
        <v>3</v>
      </c>
      <c r="DL2455" s="928"/>
      <c r="DM2455" s="619" t="s">
        <v>20650</v>
      </c>
      <c r="DN2455" s="890">
        <v>346375000</v>
      </c>
      <c r="DO2455" s="928"/>
      <c r="DP2455" s="928"/>
      <c r="DQ2455" s="928"/>
      <c r="DR2455" s="928"/>
    </row>
    <row r="2456" spans="1:122" ht="60.75" customHeight="1" thickTop="1" thickBot="1">
      <c r="A2456" s="214" t="s">
        <v>16690</v>
      </c>
      <c r="B2456" s="214" t="s">
        <v>16802</v>
      </c>
      <c r="C2456" s="214" t="s">
        <v>86</v>
      </c>
      <c r="D2456" s="374">
        <v>0</v>
      </c>
      <c r="E2456" s="517">
        <v>41577</v>
      </c>
      <c r="F2456" s="517">
        <v>41548</v>
      </c>
      <c r="G2456" s="517">
        <v>41577</v>
      </c>
      <c r="H2456" s="517">
        <v>41614</v>
      </c>
      <c r="I2456" s="517">
        <v>41577</v>
      </c>
      <c r="J2456" s="382">
        <v>15</v>
      </c>
      <c r="K2456" s="866">
        <v>42034</v>
      </c>
      <c r="L2456" s="520">
        <v>41577</v>
      </c>
      <c r="M2456" s="287"/>
      <c r="N2456" s="214" t="s">
        <v>4822</v>
      </c>
      <c r="O2456" s="1173">
        <v>890902922</v>
      </c>
      <c r="P2456" s="530" t="s">
        <v>19258</v>
      </c>
      <c r="Q2456" s="530" t="s">
        <v>19259</v>
      </c>
      <c r="R2456" s="530" t="s">
        <v>1097</v>
      </c>
      <c r="S2456" s="530" t="s">
        <v>1097</v>
      </c>
      <c r="T2456" s="530" t="s">
        <v>1097</v>
      </c>
      <c r="U2456" s="530" t="s">
        <v>1097</v>
      </c>
      <c r="V2456" s="530" t="s">
        <v>1097</v>
      </c>
      <c r="W2456" s="530" t="s">
        <v>1097</v>
      </c>
      <c r="X2456" s="612"/>
      <c r="Y2456" s="612"/>
      <c r="Z2456" s="612"/>
      <c r="AA2456" s="612"/>
      <c r="AB2456" s="214" t="s">
        <v>16956</v>
      </c>
      <c r="AC2456" s="214"/>
      <c r="AD2456" s="214" t="s">
        <v>16805</v>
      </c>
      <c r="AE2456" s="214" t="s">
        <v>16057</v>
      </c>
      <c r="AF2456" s="325" t="s">
        <v>15022</v>
      </c>
      <c r="AG2456" s="626" t="s">
        <v>16958</v>
      </c>
      <c r="AH2456" s="697">
        <v>79290000</v>
      </c>
      <c r="AI2456" s="634">
        <v>197976000</v>
      </c>
      <c r="AJ2456" s="634">
        <v>277266000</v>
      </c>
      <c r="AK2456" s="214" t="s">
        <v>16951</v>
      </c>
      <c r="AL2456" s="214" t="s">
        <v>156</v>
      </c>
      <c r="AM2456" s="86">
        <v>79290000</v>
      </c>
      <c r="AN2456" s="462" t="s">
        <v>16054</v>
      </c>
      <c r="AO2456" s="462" t="s">
        <v>8485</v>
      </c>
      <c r="AP2456" s="169"/>
      <c r="AQ2456" s="110">
        <v>39645000</v>
      </c>
      <c r="AR2456" s="375">
        <v>41614</v>
      </c>
      <c r="AS2456" s="603">
        <v>695</v>
      </c>
      <c r="AT2456" s="488"/>
      <c r="AU2456" s="488"/>
      <c r="AV2456" s="470"/>
      <c r="AW2456" s="488"/>
      <c r="AX2456" s="488"/>
      <c r="AY2456" s="488"/>
      <c r="AZ2456" s="488"/>
      <c r="BA2456" s="488"/>
      <c r="BB2456" s="488"/>
      <c r="BC2456" s="488"/>
      <c r="BD2456" s="488"/>
      <c r="BE2456" s="488"/>
      <c r="BF2456" s="488"/>
      <c r="BG2456" s="488"/>
      <c r="BH2456" s="488"/>
      <c r="BI2456" s="488"/>
      <c r="BJ2456" s="488"/>
      <c r="BK2456" s="488"/>
      <c r="BL2456" s="488"/>
      <c r="BM2456" s="488"/>
      <c r="BN2456" s="488"/>
      <c r="BO2456" s="488"/>
      <c r="BP2456" s="488"/>
      <c r="BQ2456" s="488"/>
      <c r="BR2456" s="488"/>
      <c r="BS2456" s="488"/>
      <c r="BT2456" s="488"/>
      <c r="BU2456" s="488"/>
      <c r="BV2456" s="488"/>
      <c r="BW2456" s="488"/>
      <c r="BX2456" s="488"/>
      <c r="BY2456" s="488"/>
      <c r="BZ2456" s="488"/>
      <c r="CA2456" s="488"/>
      <c r="CB2456" s="488"/>
      <c r="CC2456" s="488"/>
      <c r="CD2456" s="488"/>
      <c r="CE2456" s="488"/>
      <c r="CF2456" s="488"/>
      <c r="CG2456" s="488"/>
      <c r="CH2456" s="488"/>
      <c r="CI2456" s="488"/>
      <c r="CJ2456" s="488"/>
      <c r="CK2456" s="488"/>
      <c r="CL2456" s="488"/>
      <c r="CM2456" s="488"/>
      <c r="CN2456" s="488"/>
      <c r="CO2456" s="488"/>
      <c r="CP2456" s="488"/>
      <c r="CQ2456" s="488"/>
      <c r="CR2456" s="488"/>
      <c r="CS2456" s="488"/>
      <c r="CT2456" s="488"/>
      <c r="CU2456" s="488"/>
      <c r="CV2456" s="488"/>
      <c r="CW2456" s="488"/>
      <c r="CX2456" s="488"/>
      <c r="CY2456" s="554">
        <v>39645000</v>
      </c>
      <c r="CZ2456" s="84">
        <v>39645000</v>
      </c>
      <c r="DA2456" s="110"/>
      <c r="DB2456" s="856" t="s">
        <v>20280</v>
      </c>
      <c r="DC2456" s="565">
        <v>2</v>
      </c>
      <c r="DD2456" s="928" t="s">
        <v>16955</v>
      </c>
      <c r="DE2456" s="565"/>
      <c r="DF2456" s="928"/>
      <c r="DG2456" s="312" t="s">
        <v>16957</v>
      </c>
      <c r="DH2456" s="214"/>
      <c r="DI2456" s="557"/>
      <c r="DJ2456" s="111">
        <v>41551</v>
      </c>
      <c r="DK2456" s="558">
        <v>3</v>
      </c>
      <c r="DL2456" s="928"/>
      <c r="DM2456" s="619" t="s">
        <v>20641</v>
      </c>
      <c r="DN2456" s="890">
        <v>39645000</v>
      </c>
      <c r="DO2456" s="928"/>
      <c r="DP2456" s="928"/>
      <c r="DQ2456" s="928"/>
      <c r="DR2456" s="928"/>
    </row>
    <row r="2457" spans="1:122" ht="60.75" customHeight="1" thickTop="1" thickBot="1">
      <c r="A2457" s="214" t="s">
        <v>16691</v>
      </c>
      <c r="B2457" s="214" t="s">
        <v>16959</v>
      </c>
      <c r="C2457" s="214" t="s">
        <v>543</v>
      </c>
      <c r="D2457" s="374">
        <v>1</v>
      </c>
      <c r="E2457" s="517">
        <v>41603</v>
      </c>
      <c r="F2457" s="517">
        <v>41548</v>
      </c>
      <c r="G2457" s="517">
        <v>41638</v>
      </c>
      <c r="H2457" s="517">
        <v>41655</v>
      </c>
      <c r="I2457" s="517">
        <v>41603</v>
      </c>
      <c r="J2457" s="382">
        <v>18</v>
      </c>
      <c r="K2457" s="866">
        <v>42149</v>
      </c>
      <c r="L2457" s="520">
        <v>41614</v>
      </c>
      <c r="M2457" s="287"/>
      <c r="N2457" s="214" t="s">
        <v>18622</v>
      </c>
      <c r="O2457" s="1169">
        <v>860033857</v>
      </c>
      <c r="P2457" s="530" t="s">
        <v>1097</v>
      </c>
      <c r="Q2457" s="530" t="s">
        <v>1097</v>
      </c>
      <c r="R2457" s="530" t="s">
        <v>1097</v>
      </c>
      <c r="S2457" s="530" t="s">
        <v>1097</v>
      </c>
      <c r="T2457" s="530" t="s">
        <v>1097</v>
      </c>
      <c r="U2457" s="530" t="s">
        <v>1097</v>
      </c>
      <c r="V2457" s="530" t="s">
        <v>1097</v>
      </c>
      <c r="W2457" s="530" t="s">
        <v>1097</v>
      </c>
      <c r="X2457" s="534"/>
      <c r="Y2457" s="534"/>
      <c r="Z2457" s="534"/>
      <c r="AA2457" s="534"/>
      <c r="AB2457" s="214" t="s">
        <v>16960</v>
      </c>
      <c r="AC2457" s="214"/>
      <c r="AD2457" s="214"/>
      <c r="AE2457" s="214" t="s">
        <v>15236</v>
      </c>
      <c r="AF2457" s="325" t="s">
        <v>17777</v>
      </c>
      <c r="AG2457" s="626" t="s">
        <v>16962</v>
      </c>
      <c r="AH2457" s="697">
        <v>138972888</v>
      </c>
      <c r="AI2457" s="634">
        <v>75023214</v>
      </c>
      <c r="AJ2457" s="634">
        <v>213996102</v>
      </c>
      <c r="AK2457" s="214" t="s">
        <v>17032</v>
      </c>
      <c r="AL2457" s="214" t="s">
        <v>156</v>
      </c>
      <c r="AM2457" s="86">
        <v>138972888</v>
      </c>
      <c r="AN2457" s="462" t="s">
        <v>14315</v>
      </c>
      <c r="AO2457" s="462" t="s">
        <v>14315</v>
      </c>
      <c r="AP2457" s="169"/>
      <c r="AQ2457" s="110">
        <v>138972888</v>
      </c>
      <c r="AR2457" s="375">
        <v>41655</v>
      </c>
      <c r="AS2457" s="603">
        <v>728</v>
      </c>
      <c r="AT2457" s="488"/>
      <c r="AU2457" s="488"/>
      <c r="AV2457" s="470"/>
      <c r="AW2457" s="488"/>
      <c r="AX2457" s="488"/>
      <c r="AY2457" s="488"/>
      <c r="AZ2457" s="488"/>
      <c r="BA2457" s="488"/>
      <c r="BB2457" s="488"/>
      <c r="BC2457" s="488"/>
      <c r="BD2457" s="488"/>
      <c r="BE2457" s="488"/>
      <c r="BF2457" s="488"/>
      <c r="BG2457" s="488"/>
      <c r="BH2457" s="488"/>
      <c r="BI2457" s="488"/>
      <c r="BJ2457" s="488"/>
      <c r="BK2457" s="488"/>
      <c r="BL2457" s="488"/>
      <c r="BM2457" s="488"/>
      <c r="BN2457" s="488"/>
      <c r="BO2457" s="488"/>
      <c r="BP2457" s="488"/>
      <c r="BQ2457" s="488"/>
      <c r="BR2457" s="488"/>
      <c r="BS2457" s="488"/>
      <c r="BT2457" s="488"/>
      <c r="BU2457" s="488"/>
      <c r="BV2457" s="488"/>
      <c r="BW2457" s="488"/>
      <c r="BX2457" s="488"/>
      <c r="BY2457" s="488"/>
      <c r="BZ2457" s="488"/>
      <c r="CA2457" s="488"/>
      <c r="CB2457" s="488"/>
      <c r="CC2457" s="488"/>
      <c r="CD2457" s="488"/>
      <c r="CE2457" s="488"/>
      <c r="CF2457" s="488"/>
      <c r="CG2457" s="488"/>
      <c r="CH2457" s="488"/>
      <c r="CI2457" s="488"/>
      <c r="CJ2457" s="488"/>
      <c r="CK2457" s="488"/>
      <c r="CL2457" s="488"/>
      <c r="CM2457" s="488"/>
      <c r="CN2457" s="488"/>
      <c r="CO2457" s="488"/>
      <c r="CP2457" s="488"/>
      <c r="CQ2457" s="488"/>
      <c r="CR2457" s="488"/>
      <c r="CS2457" s="488"/>
      <c r="CT2457" s="488"/>
      <c r="CU2457" s="488"/>
      <c r="CV2457" s="488"/>
      <c r="CW2457" s="488"/>
      <c r="CX2457" s="488"/>
      <c r="CY2457" s="554">
        <v>138972888</v>
      </c>
      <c r="CZ2457" s="84">
        <v>0</v>
      </c>
      <c r="DA2457" s="110"/>
      <c r="DB2457" s="856" t="s">
        <v>20280</v>
      </c>
      <c r="DC2457" s="565">
        <v>1</v>
      </c>
      <c r="DD2457" s="928" t="s">
        <v>16963</v>
      </c>
      <c r="DE2457" s="565"/>
      <c r="DF2457" s="928"/>
      <c r="DG2457" s="314" t="s">
        <v>16961</v>
      </c>
      <c r="DH2457" s="214"/>
      <c r="DI2457" s="557">
        <v>41614</v>
      </c>
      <c r="DJ2457" s="111">
        <v>41565</v>
      </c>
      <c r="DK2457" s="558">
        <v>17</v>
      </c>
      <c r="DL2457" s="928"/>
      <c r="DM2457" s="619" t="s">
        <v>20722</v>
      </c>
      <c r="DN2457" s="890">
        <v>138972888</v>
      </c>
      <c r="DO2457" s="928"/>
      <c r="DP2457" s="928"/>
      <c r="DQ2457" s="928"/>
      <c r="DR2457" s="928"/>
    </row>
    <row r="2458" spans="1:122" ht="60.75" customHeight="1" thickTop="1" thickBot="1">
      <c r="A2458" s="214" t="s">
        <v>16692</v>
      </c>
      <c r="B2458" s="214" t="s">
        <v>16959</v>
      </c>
      <c r="C2458" s="214" t="s">
        <v>86</v>
      </c>
      <c r="D2458" s="374">
        <v>0</v>
      </c>
      <c r="E2458" s="517">
        <v>41628</v>
      </c>
      <c r="F2458" s="517">
        <v>41548</v>
      </c>
      <c r="G2458" s="517">
        <v>41660</v>
      </c>
      <c r="H2458" s="517">
        <v>41697</v>
      </c>
      <c r="I2458" s="517">
        <v>41697</v>
      </c>
      <c r="J2458" s="382">
        <v>24</v>
      </c>
      <c r="K2458" s="866">
        <v>42427</v>
      </c>
      <c r="L2458" s="517">
        <v>41628</v>
      </c>
      <c r="M2458" s="287"/>
      <c r="N2458" s="214" t="s">
        <v>14444</v>
      </c>
      <c r="O2458" s="1169">
        <v>891500319</v>
      </c>
      <c r="P2458" s="534"/>
      <c r="Q2458" s="534"/>
      <c r="R2458" s="534"/>
      <c r="S2458" s="534"/>
      <c r="T2458" s="534"/>
      <c r="U2458" s="534"/>
      <c r="V2458" s="534"/>
      <c r="W2458" s="534"/>
      <c r="X2458" s="534"/>
      <c r="Y2458" s="534"/>
      <c r="Z2458" s="534"/>
      <c r="AA2458" s="534"/>
      <c r="AB2458" s="214" t="s">
        <v>16964</v>
      </c>
      <c r="AC2458" s="214"/>
      <c r="AD2458" s="214"/>
      <c r="AE2458" s="214" t="s">
        <v>15236</v>
      </c>
      <c r="AF2458" s="325" t="s">
        <v>17777</v>
      </c>
      <c r="AG2458" s="626" t="s">
        <v>16965</v>
      </c>
      <c r="AH2458" s="697">
        <v>149600000</v>
      </c>
      <c r="AI2458" s="634">
        <v>175604499</v>
      </c>
      <c r="AJ2458" s="634">
        <v>325204499</v>
      </c>
      <c r="AK2458" s="214" t="s">
        <v>17032</v>
      </c>
      <c r="AL2458" s="214" t="s">
        <v>156</v>
      </c>
      <c r="AM2458" s="86">
        <v>149600000</v>
      </c>
      <c r="AN2458" s="462" t="s">
        <v>14159</v>
      </c>
      <c r="AO2458" s="462" t="s">
        <v>11046</v>
      </c>
      <c r="AP2458" s="169"/>
      <c r="AQ2458" s="110">
        <v>142476190</v>
      </c>
      <c r="AR2458" s="764">
        <v>41697</v>
      </c>
      <c r="AS2458" s="603">
        <v>772</v>
      </c>
      <c r="AT2458" s="488"/>
      <c r="AU2458" s="488"/>
      <c r="AV2458" s="470"/>
      <c r="AW2458" s="488"/>
      <c r="AX2458" s="488"/>
      <c r="AY2458" s="488"/>
      <c r="AZ2458" s="488"/>
      <c r="BA2458" s="488"/>
      <c r="BB2458" s="488"/>
      <c r="BC2458" s="488"/>
      <c r="BD2458" s="488"/>
      <c r="BE2458" s="488"/>
      <c r="BF2458" s="488"/>
      <c r="BG2458" s="488"/>
      <c r="BH2458" s="488"/>
      <c r="BI2458" s="488"/>
      <c r="BJ2458" s="488"/>
      <c r="BK2458" s="488"/>
      <c r="BL2458" s="488"/>
      <c r="BM2458" s="488"/>
      <c r="BN2458" s="488"/>
      <c r="BO2458" s="488"/>
      <c r="BP2458" s="488"/>
      <c r="BQ2458" s="488"/>
      <c r="BR2458" s="488"/>
      <c r="BS2458" s="488"/>
      <c r="BT2458" s="488"/>
      <c r="BU2458" s="488"/>
      <c r="BV2458" s="488"/>
      <c r="BW2458" s="488"/>
      <c r="BX2458" s="488"/>
      <c r="BY2458" s="488"/>
      <c r="BZ2458" s="488"/>
      <c r="CA2458" s="488"/>
      <c r="CB2458" s="488"/>
      <c r="CC2458" s="488"/>
      <c r="CD2458" s="488"/>
      <c r="CE2458" s="488"/>
      <c r="CF2458" s="488"/>
      <c r="CG2458" s="488"/>
      <c r="CH2458" s="488"/>
      <c r="CI2458" s="488"/>
      <c r="CJ2458" s="488"/>
      <c r="CK2458" s="488"/>
      <c r="CL2458" s="488"/>
      <c r="CM2458" s="488"/>
      <c r="CN2458" s="488"/>
      <c r="CO2458" s="488"/>
      <c r="CP2458" s="488"/>
      <c r="CQ2458" s="488"/>
      <c r="CR2458" s="488"/>
      <c r="CS2458" s="488"/>
      <c r="CT2458" s="488"/>
      <c r="CU2458" s="488"/>
      <c r="CV2458" s="488"/>
      <c r="CW2458" s="488"/>
      <c r="CX2458" s="488"/>
      <c r="CY2458" s="554">
        <v>142476190</v>
      </c>
      <c r="CZ2458" s="84">
        <v>7123810</v>
      </c>
      <c r="DA2458" s="110"/>
      <c r="DB2458" s="726" t="s">
        <v>20280</v>
      </c>
      <c r="DC2458" s="565">
        <v>1</v>
      </c>
      <c r="DD2458" s="928" t="s">
        <v>16966</v>
      </c>
      <c r="DE2458" s="565"/>
      <c r="DF2458" s="928"/>
      <c r="DG2458" s="213">
        <v>110360937889</v>
      </c>
      <c r="DH2458" s="214"/>
      <c r="DI2458" s="557"/>
      <c r="DJ2458" s="111">
        <v>41565</v>
      </c>
      <c r="DK2458" s="558">
        <v>17</v>
      </c>
      <c r="DL2458" s="928"/>
      <c r="DM2458" s="619" t="s">
        <v>20722</v>
      </c>
      <c r="DN2458" s="890">
        <v>142476190</v>
      </c>
      <c r="DO2458" s="928"/>
      <c r="DP2458" s="928"/>
      <c r="DQ2458" s="928"/>
      <c r="DR2458" s="928"/>
    </row>
    <row r="2459" spans="1:122" ht="60.75" customHeight="1" thickTop="1" thickBot="1">
      <c r="A2459" s="214" t="s">
        <v>16693</v>
      </c>
      <c r="B2459" s="214" t="s">
        <v>16959</v>
      </c>
      <c r="C2459" s="214" t="s">
        <v>86</v>
      </c>
      <c r="D2459" s="374">
        <v>0</v>
      </c>
      <c r="E2459" s="517">
        <v>41585</v>
      </c>
      <c r="F2459" s="517">
        <v>41548</v>
      </c>
      <c r="G2459" s="517">
        <v>41599</v>
      </c>
      <c r="H2459" s="517">
        <v>41614</v>
      </c>
      <c r="I2459" s="517">
        <v>41614</v>
      </c>
      <c r="J2459" s="382">
        <v>24</v>
      </c>
      <c r="K2459" s="866">
        <v>42344</v>
      </c>
      <c r="L2459" s="520">
        <v>41585</v>
      </c>
      <c r="M2459" s="287"/>
      <c r="N2459" s="214" t="s">
        <v>598</v>
      </c>
      <c r="O2459" s="1169">
        <v>890399010</v>
      </c>
      <c r="P2459" s="530" t="s">
        <v>1097</v>
      </c>
      <c r="Q2459" s="530" t="s">
        <v>1097</v>
      </c>
      <c r="R2459" s="530" t="s">
        <v>1097</v>
      </c>
      <c r="S2459" s="530" t="s">
        <v>1097</v>
      </c>
      <c r="T2459" s="530" t="s">
        <v>1097</v>
      </c>
      <c r="U2459" s="530" t="s">
        <v>1097</v>
      </c>
      <c r="V2459" s="530" t="s">
        <v>1097</v>
      </c>
      <c r="W2459" s="530" t="s">
        <v>1097</v>
      </c>
      <c r="X2459" s="534"/>
      <c r="Y2459" s="534"/>
      <c r="Z2459" s="534"/>
      <c r="AA2459" s="534"/>
      <c r="AB2459" s="214" t="s">
        <v>16973</v>
      </c>
      <c r="AC2459" s="214"/>
      <c r="AD2459" s="214"/>
      <c r="AE2459" s="214" t="s">
        <v>15236</v>
      </c>
      <c r="AF2459" s="325" t="s">
        <v>17777</v>
      </c>
      <c r="AG2459" s="626" t="s">
        <v>16975</v>
      </c>
      <c r="AH2459" s="697">
        <v>141750000</v>
      </c>
      <c r="AI2459" s="634">
        <v>65000000</v>
      </c>
      <c r="AJ2459" s="634">
        <v>206750000</v>
      </c>
      <c r="AK2459" s="214" t="s">
        <v>17033</v>
      </c>
      <c r="AL2459" s="214" t="s">
        <v>156</v>
      </c>
      <c r="AM2459" s="86">
        <v>141750000</v>
      </c>
      <c r="AN2459" s="462" t="s">
        <v>1452</v>
      </c>
      <c r="AO2459" s="462" t="s">
        <v>11428</v>
      </c>
      <c r="AP2459" s="169"/>
      <c r="AQ2459" s="110">
        <v>141750000</v>
      </c>
      <c r="AR2459" s="375">
        <v>41614</v>
      </c>
      <c r="AS2459" s="603">
        <v>696</v>
      </c>
      <c r="AT2459" s="488"/>
      <c r="AU2459" s="488"/>
      <c r="AV2459" s="470"/>
      <c r="AW2459" s="488"/>
      <c r="AX2459" s="488"/>
      <c r="AY2459" s="488"/>
      <c r="AZ2459" s="488"/>
      <c r="BA2459" s="488"/>
      <c r="BB2459" s="488"/>
      <c r="BC2459" s="488"/>
      <c r="BD2459" s="488"/>
      <c r="BE2459" s="488"/>
      <c r="BF2459" s="488"/>
      <c r="BG2459" s="488"/>
      <c r="BH2459" s="488"/>
      <c r="BI2459" s="488"/>
      <c r="BJ2459" s="488"/>
      <c r="BK2459" s="488"/>
      <c r="BL2459" s="488"/>
      <c r="BM2459" s="488"/>
      <c r="BN2459" s="488"/>
      <c r="BO2459" s="488"/>
      <c r="BP2459" s="488"/>
      <c r="BQ2459" s="488"/>
      <c r="BR2459" s="488"/>
      <c r="BS2459" s="488"/>
      <c r="BT2459" s="488"/>
      <c r="BU2459" s="488"/>
      <c r="BV2459" s="488"/>
      <c r="BW2459" s="488"/>
      <c r="BX2459" s="488"/>
      <c r="BY2459" s="488"/>
      <c r="BZ2459" s="488"/>
      <c r="CA2459" s="488"/>
      <c r="CB2459" s="488"/>
      <c r="CC2459" s="488"/>
      <c r="CD2459" s="488"/>
      <c r="CE2459" s="488"/>
      <c r="CF2459" s="488"/>
      <c r="CG2459" s="488"/>
      <c r="CH2459" s="488"/>
      <c r="CI2459" s="488"/>
      <c r="CJ2459" s="488"/>
      <c r="CK2459" s="488"/>
      <c r="CL2459" s="488"/>
      <c r="CM2459" s="488"/>
      <c r="CN2459" s="488"/>
      <c r="CO2459" s="488"/>
      <c r="CP2459" s="488"/>
      <c r="CQ2459" s="488"/>
      <c r="CR2459" s="488"/>
      <c r="CS2459" s="488"/>
      <c r="CT2459" s="488"/>
      <c r="CU2459" s="488"/>
      <c r="CV2459" s="488"/>
      <c r="CW2459" s="488"/>
      <c r="CX2459" s="488"/>
      <c r="CY2459" s="554">
        <v>141750000</v>
      </c>
      <c r="CZ2459" s="84">
        <v>0</v>
      </c>
      <c r="DA2459" s="110"/>
      <c r="DB2459" s="856" t="s">
        <v>20280</v>
      </c>
      <c r="DC2459" s="565">
        <v>1</v>
      </c>
      <c r="DD2459" s="928" t="s">
        <v>16709</v>
      </c>
      <c r="DE2459" s="565"/>
      <c r="DF2459" s="928"/>
      <c r="DG2459" s="312" t="s">
        <v>16974</v>
      </c>
      <c r="DH2459" s="214"/>
      <c r="DI2459" s="557"/>
      <c r="DJ2459" s="111">
        <v>41565</v>
      </c>
      <c r="DK2459" s="558">
        <v>17</v>
      </c>
      <c r="DL2459" s="928"/>
      <c r="DM2459" s="619" t="s">
        <v>20722</v>
      </c>
      <c r="DN2459" s="890">
        <v>141750000</v>
      </c>
      <c r="DO2459" s="928"/>
      <c r="DP2459" s="928"/>
      <c r="DQ2459" s="928"/>
      <c r="DR2459" s="928"/>
    </row>
    <row r="2460" spans="1:122" ht="60.75" customHeight="1" thickTop="1" thickBot="1">
      <c r="A2460" s="214" t="s">
        <v>16694</v>
      </c>
      <c r="B2460" s="214" t="s">
        <v>16959</v>
      </c>
      <c r="C2460" s="214" t="s">
        <v>86</v>
      </c>
      <c r="D2460" s="374">
        <v>0</v>
      </c>
      <c r="E2460" s="517">
        <v>41585</v>
      </c>
      <c r="F2460" s="517">
        <v>41548</v>
      </c>
      <c r="G2460" s="517">
        <v>41599</v>
      </c>
      <c r="H2460" s="517">
        <v>41613</v>
      </c>
      <c r="I2460" s="517">
        <v>41613</v>
      </c>
      <c r="J2460" s="382">
        <v>20</v>
      </c>
      <c r="K2460" s="866">
        <v>42221</v>
      </c>
      <c r="L2460" s="520">
        <v>41585</v>
      </c>
      <c r="M2460" s="287"/>
      <c r="N2460" s="214" t="s">
        <v>16754</v>
      </c>
      <c r="O2460" s="1169">
        <v>890700906</v>
      </c>
      <c r="P2460" s="530" t="s">
        <v>1097</v>
      </c>
      <c r="Q2460" s="530" t="s">
        <v>1097</v>
      </c>
      <c r="R2460" s="530" t="s">
        <v>1097</v>
      </c>
      <c r="S2460" s="530" t="s">
        <v>1097</v>
      </c>
      <c r="T2460" s="530" t="s">
        <v>1097</v>
      </c>
      <c r="U2460" s="530" t="s">
        <v>1097</v>
      </c>
      <c r="V2460" s="530" t="s">
        <v>1097</v>
      </c>
      <c r="W2460" s="530" t="s">
        <v>1097</v>
      </c>
      <c r="X2460" s="534"/>
      <c r="Y2460" s="534"/>
      <c r="Z2460" s="534"/>
      <c r="AA2460" s="534"/>
      <c r="AB2460" s="214" t="s">
        <v>17473</v>
      </c>
      <c r="AC2460" s="214"/>
      <c r="AD2460" s="214"/>
      <c r="AE2460" s="214" t="s">
        <v>15236</v>
      </c>
      <c r="AF2460" s="325" t="s">
        <v>17777</v>
      </c>
      <c r="AG2460" s="626" t="s">
        <v>16977</v>
      </c>
      <c r="AH2460" s="697">
        <v>110576382</v>
      </c>
      <c r="AI2460" s="634">
        <v>114172896</v>
      </c>
      <c r="AJ2460" s="634">
        <v>224749278</v>
      </c>
      <c r="AK2460" s="214" t="s">
        <v>17032</v>
      </c>
      <c r="AL2460" s="214" t="s">
        <v>156</v>
      </c>
      <c r="AM2460" s="86">
        <v>110576382</v>
      </c>
      <c r="AN2460" s="462" t="s">
        <v>16988</v>
      </c>
      <c r="AO2460" s="462" t="s">
        <v>7018</v>
      </c>
      <c r="AP2460" s="169"/>
      <c r="AQ2460" s="110">
        <v>110576832</v>
      </c>
      <c r="AR2460" s="375">
        <v>41613</v>
      </c>
      <c r="AS2460" s="603">
        <v>694</v>
      </c>
      <c r="AT2460" s="488"/>
      <c r="AU2460" s="488"/>
      <c r="AV2460" s="470"/>
      <c r="AW2460" s="488"/>
      <c r="AX2460" s="488"/>
      <c r="AY2460" s="488"/>
      <c r="AZ2460" s="488"/>
      <c r="BA2460" s="488"/>
      <c r="BB2460" s="488"/>
      <c r="BC2460" s="488"/>
      <c r="BD2460" s="488"/>
      <c r="BE2460" s="488"/>
      <c r="BF2460" s="488"/>
      <c r="BG2460" s="488"/>
      <c r="BH2460" s="488"/>
      <c r="BI2460" s="488"/>
      <c r="BJ2460" s="488"/>
      <c r="BK2460" s="488"/>
      <c r="BL2460" s="488"/>
      <c r="BM2460" s="488"/>
      <c r="BN2460" s="488"/>
      <c r="BO2460" s="488"/>
      <c r="BP2460" s="488"/>
      <c r="BQ2460" s="488"/>
      <c r="BR2460" s="488"/>
      <c r="BS2460" s="488"/>
      <c r="BT2460" s="488"/>
      <c r="BU2460" s="488"/>
      <c r="BV2460" s="488"/>
      <c r="BW2460" s="488"/>
      <c r="BX2460" s="488"/>
      <c r="BY2460" s="488"/>
      <c r="BZ2460" s="488"/>
      <c r="CA2460" s="488"/>
      <c r="CB2460" s="488"/>
      <c r="CC2460" s="488"/>
      <c r="CD2460" s="488"/>
      <c r="CE2460" s="488"/>
      <c r="CF2460" s="488"/>
      <c r="CG2460" s="488"/>
      <c r="CH2460" s="488"/>
      <c r="CI2460" s="488"/>
      <c r="CJ2460" s="488"/>
      <c r="CK2460" s="488"/>
      <c r="CL2460" s="488"/>
      <c r="CM2460" s="488"/>
      <c r="CN2460" s="488"/>
      <c r="CO2460" s="488"/>
      <c r="CP2460" s="488"/>
      <c r="CQ2460" s="488"/>
      <c r="CR2460" s="488"/>
      <c r="CS2460" s="488"/>
      <c r="CT2460" s="488"/>
      <c r="CU2460" s="488"/>
      <c r="CV2460" s="488"/>
      <c r="CW2460" s="488"/>
      <c r="CX2460" s="488"/>
      <c r="CY2460" s="554">
        <v>110576832</v>
      </c>
      <c r="CZ2460" s="84">
        <v>-450</v>
      </c>
      <c r="DA2460" s="110"/>
      <c r="DB2460" s="856" t="s">
        <v>20280</v>
      </c>
      <c r="DC2460" s="565">
        <v>1</v>
      </c>
      <c r="DD2460" s="928" t="s">
        <v>16709</v>
      </c>
      <c r="DE2460" s="565"/>
      <c r="DF2460" s="928"/>
      <c r="DG2460" s="312" t="s">
        <v>17035</v>
      </c>
      <c r="DH2460" s="214"/>
      <c r="DI2460" s="557"/>
      <c r="DJ2460" s="111">
        <v>41565</v>
      </c>
      <c r="DK2460" s="558">
        <v>17</v>
      </c>
      <c r="DL2460" s="928"/>
      <c r="DM2460" s="619" t="s">
        <v>20722</v>
      </c>
      <c r="DN2460" s="890">
        <v>110576832</v>
      </c>
      <c r="DO2460" s="928"/>
      <c r="DP2460" s="928"/>
      <c r="DQ2460" s="928"/>
      <c r="DR2460" s="928"/>
    </row>
    <row r="2461" spans="1:122" ht="60.75" customHeight="1" thickTop="1" thickBot="1">
      <c r="A2461" s="716" t="s">
        <v>16695</v>
      </c>
      <c r="B2461" s="214" t="s">
        <v>16959</v>
      </c>
      <c r="C2461" s="214" t="s">
        <v>543</v>
      </c>
      <c r="D2461" s="374">
        <v>1</v>
      </c>
      <c r="E2461" s="517">
        <v>41571</v>
      </c>
      <c r="F2461" s="517">
        <v>41548</v>
      </c>
      <c r="G2461" s="517">
        <v>41669</v>
      </c>
      <c r="H2461" s="517">
        <v>41690</v>
      </c>
      <c r="I2461" s="517">
        <v>41690</v>
      </c>
      <c r="J2461" s="382">
        <v>24</v>
      </c>
      <c r="K2461" s="866">
        <v>42420</v>
      </c>
      <c r="L2461" s="517">
        <v>41661</v>
      </c>
      <c r="M2461" s="287"/>
      <c r="N2461" s="214" t="s">
        <v>3538</v>
      </c>
      <c r="O2461" s="1169">
        <v>891801101</v>
      </c>
      <c r="P2461" s="534"/>
      <c r="Q2461" s="534"/>
      <c r="R2461" s="534"/>
      <c r="S2461" s="534"/>
      <c r="T2461" s="534"/>
      <c r="U2461" s="534"/>
      <c r="V2461" s="534"/>
      <c r="W2461" s="534"/>
      <c r="X2461" s="534"/>
      <c r="Y2461" s="534"/>
      <c r="Z2461" s="534"/>
      <c r="AA2461" s="534"/>
      <c r="AB2461" s="214" t="s">
        <v>17474</v>
      </c>
      <c r="AC2461" s="214"/>
      <c r="AD2461" s="214"/>
      <c r="AE2461" s="214" t="s">
        <v>15236</v>
      </c>
      <c r="AF2461" s="325" t="s">
        <v>17777</v>
      </c>
      <c r="AG2461" s="626" t="s">
        <v>16978</v>
      </c>
      <c r="AH2461" s="697">
        <v>142778114</v>
      </c>
      <c r="AI2461" s="634">
        <v>135061000</v>
      </c>
      <c r="AJ2461" s="634">
        <v>277839114</v>
      </c>
      <c r="AK2461" s="214" t="s">
        <v>17034</v>
      </c>
      <c r="AL2461" s="214" t="s">
        <v>156</v>
      </c>
      <c r="AM2461" s="86">
        <v>142778114</v>
      </c>
      <c r="AN2461" s="462" t="s">
        <v>1472</v>
      </c>
      <c r="AO2461" s="462" t="s">
        <v>11466</v>
      </c>
      <c r="AP2461" s="169"/>
      <c r="AQ2461" s="110">
        <v>142778114</v>
      </c>
      <c r="AR2461" s="375">
        <v>41690</v>
      </c>
      <c r="AS2461" s="603">
        <v>752</v>
      </c>
      <c r="AT2461" s="488"/>
      <c r="AU2461" s="488"/>
      <c r="AV2461" s="470"/>
      <c r="AW2461" s="488"/>
      <c r="AX2461" s="488"/>
      <c r="AY2461" s="488"/>
      <c r="AZ2461" s="488"/>
      <c r="BA2461" s="488"/>
      <c r="BB2461" s="488"/>
      <c r="BC2461" s="488"/>
      <c r="BD2461" s="488"/>
      <c r="BE2461" s="488"/>
      <c r="BF2461" s="488"/>
      <c r="BG2461" s="488"/>
      <c r="BH2461" s="488"/>
      <c r="BI2461" s="488"/>
      <c r="BJ2461" s="488"/>
      <c r="BK2461" s="488"/>
      <c r="BL2461" s="488"/>
      <c r="BM2461" s="488"/>
      <c r="BN2461" s="488"/>
      <c r="BO2461" s="488"/>
      <c r="BP2461" s="488"/>
      <c r="BQ2461" s="488"/>
      <c r="BR2461" s="488"/>
      <c r="BS2461" s="488"/>
      <c r="BT2461" s="488"/>
      <c r="BU2461" s="488"/>
      <c r="BV2461" s="488"/>
      <c r="BW2461" s="488"/>
      <c r="BX2461" s="488"/>
      <c r="BY2461" s="488"/>
      <c r="BZ2461" s="488"/>
      <c r="CA2461" s="488"/>
      <c r="CB2461" s="488"/>
      <c r="CC2461" s="488"/>
      <c r="CD2461" s="488"/>
      <c r="CE2461" s="488"/>
      <c r="CF2461" s="488"/>
      <c r="CG2461" s="488"/>
      <c r="CH2461" s="488"/>
      <c r="CI2461" s="488"/>
      <c r="CJ2461" s="488"/>
      <c r="CK2461" s="488"/>
      <c r="CL2461" s="488"/>
      <c r="CM2461" s="488"/>
      <c r="CN2461" s="488"/>
      <c r="CO2461" s="488"/>
      <c r="CP2461" s="488"/>
      <c r="CQ2461" s="488"/>
      <c r="CR2461" s="488"/>
      <c r="CS2461" s="488"/>
      <c r="CT2461" s="488"/>
      <c r="CU2461" s="488"/>
      <c r="CV2461" s="488"/>
      <c r="CW2461" s="488"/>
      <c r="CX2461" s="488"/>
      <c r="CY2461" s="554">
        <v>142778114</v>
      </c>
      <c r="CZ2461" s="84">
        <v>0</v>
      </c>
      <c r="DA2461" s="110"/>
      <c r="DB2461" s="856" t="s">
        <v>20280</v>
      </c>
      <c r="DC2461" s="565">
        <v>1</v>
      </c>
      <c r="DD2461" s="928" t="s">
        <v>16709</v>
      </c>
      <c r="DE2461" s="565"/>
      <c r="DF2461" s="928"/>
      <c r="DG2461" s="312" t="s">
        <v>17036</v>
      </c>
      <c r="DH2461" s="214"/>
      <c r="DI2461" s="557">
        <v>41661</v>
      </c>
      <c r="DJ2461" s="111">
        <v>41565</v>
      </c>
      <c r="DK2461" s="558">
        <v>17</v>
      </c>
      <c r="DL2461" s="928"/>
      <c r="DM2461" s="619" t="s">
        <v>20722</v>
      </c>
      <c r="DN2461" s="890">
        <v>142778114</v>
      </c>
      <c r="DO2461" s="928"/>
      <c r="DP2461" s="928"/>
      <c r="DQ2461" s="928"/>
      <c r="DR2461" s="928"/>
    </row>
    <row r="2462" spans="1:122" ht="60.75" customHeight="1" thickTop="1" thickBot="1">
      <c r="A2462" s="214" t="s">
        <v>16696</v>
      </c>
      <c r="B2462" s="214" t="s">
        <v>16959</v>
      </c>
      <c r="C2462" s="214" t="s">
        <v>543</v>
      </c>
      <c r="D2462" s="374">
        <v>1</v>
      </c>
      <c r="E2462" s="517">
        <v>41571</v>
      </c>
      <c r="F2462" s="517">
        <v>41548</v>
      </c>
      <c r="G2462" s="517">
        <v>41626</v>
      </c>
      <c r="H2462" s="517">
        <v>41648</v>
      </c>
      <c r="I2462" s="517">
        <v>41648</v>
      </c>
      <c r="J2462" s="382">
        <v>18</v>
      </c>
      <c r="K2462" s="866">
        <v>42194</v>
      </c>
      <c r="L2462" s="520">
        <v>41584</v>
      </c>
      <c r="M2462" s="287"/>
      <c r="N2462" s="214" t="s">
        <v>611</v>
      </c>
      <c r="O2462" s="1169">
        <v>890316745</v>
      </c>
      <c r="P2462" s="530" t="s">
        <v>1097</v>
      </c>
      <c r="Q2462" s="530" t="s">
        <v>1097</v>
      </c>
      <c r="R2462" s="530" t="s">
        <v>1097</v>
      </c>
      <c r="S2462" s="530" t="s">
        <v>1097</v>
      </c>
      <c r="T2462" s="530" t="s">
        <v>1097</v>
      </c>
      <c r="U2462" s="530" t="s">
        <v>1097</v>
      </c>
      <c r="V2462" s="530" t="s">
        <v>1097</v>
      </c>
      <c r="W2462" s="530" t="s">
        <v>1097</v>
      </c>
      <c r="X2462" s="534"/>
      <c r="Y2462" s="534"/>
      <c r="Z2462" s="534"/>
      <c r="AA2462" s="534"/>
      <c r="AB2462" s="214" t="s">
        <v>17475</v>
      </c>
      <c r="AC2462" s="214"/>
      <c r="AD2462" s="214"/>
      <c r="AE2462" s="214" t="s">
        <v>15236</v>
      </c>
      <c r="AF2462" s="325" t="s">
        <v>17777</v>
      </c>
      <c r="AG2462" s="626" t="s">
        <v>16979</v>
      </c>
      <c r="AH2462" s="697">
        <v>139979631</v>
      </c>
      <c r="AI2462" s="634">
        <v>85026053</v>
      </c>
      <c r="AJ2462" s="634">
        <v>225005684</v>
      </c>
      <c r="AK2462" s="214" t="s">
        <v>17034</v>
      </c>
      <c r="AL2462" s="214" t="s">
        <v>156</v>
      </c>
      <c r="AM2462" s="86">
        <v>139979631</v>
      </c>
      <c r="AN2462" s="462" t="s">
        <v>1452</v>
      </c>
      <c r="AO2462" s="462" t="s">
        <v>11428</v>
      </c>
      <c r="AP2462" s="169"/>
      <c r="AQ2462" s="110">
        <v>139979631</v>
      </c>
      <c r="AR2462" s="375">
        <v>41648</v>
      </c>
      <c r="AS2462" s="603">
        <v>725</v>
      </c>
      <c r="AT2462" s="488"/>
      <c r="AU2462" s="488"/>
      <c r="AV2462" s="470"/>
      <c r="AW2462" s="488"/>
      <c r="AX2462" s="488"/>
      <c r="AY2462" s="488"/>
      <c r="AZ2462" s="488"/>
      <c r="BA2462" s="488"/>
      <c r="BB2462" s="488"/>
      <c r="BC2462" s="488"/>
      <c r="BD2462" s="488"/>
      <c r="BE2462" s="488"/>
      <c r="BF2462" s="488"/>
      <c r="BG2462" s="488"/>
      <c r="BH2462" s="488"/>
      <c r="BI2462" s="488"/>
      <c r="BJ2462" s="488"/>
      <c r="BK2462" s="488"/>
      <c r="BL2462" s="488"/>
      <c r="BM2462" s="488"/>
      <c r="BN2462" s="488"/>
      <c r="BO2462" s="488"/>
      <c r="BP2462" s="488"/>
      <c r="BQ2462" s="488"/>
      <c r="BR2462" s="488"/>
      <c r="BS2462" s="488"/>
      <c r="BT2462" s="488"/>
      <c r="BU2462" s="488"/>
      <c r="BV2462" s="488"/>
      <c r="BW2462" s="488"/>
      <c r="BX2462" s="488"/>
      <c r="BY2462" s="488"/>
      <c r="BZ2462" s="488"/>
      <c r="CA2462" s="488"/>
      <c r="CB2462" s="488"/>
      <c r="CC2462" s="488"/>
      <c r="CD2462" s="488"/>
      <c r="CE2462" s="488"/>
      <c r="CF2462" s="488"/>
      <c r="CG2462" s="488"/>
      <c r="CH2462" s="488"/>
      <c r="CI2462" s="488"/>
      <c r="CJ2462" s="488"/>
      <c r="CK2462" s="488"/>
      <c r="CL2462" s="488"/>
      <c r="CM2462" s="488"/>
      <c r="CN2462" s="488"/>
      <c r="CO2462" s="488"/>
      <c r="CP2462" s="488"/>
      <c r="CQ2462" s="488"/>
      <c r="CR2462" s="488"/>
      <c r="CS2462" s="488"/>
      <c r="CT2462" s="488"/>
      <c r="CU2462" s="488"/>
      <c r="CV2462" s="488"/>
      <c r="CW2462" s="488"/>
      <c r="CX2462" s="488"/>
      <c r="CY2462" s="554">
        <v>139979631</v>
      </c>
      <c r="CZ2462" s="84">
        <v>0</v>
      </c>
      <c r="DA2462" s="110"/>
      <c r="DB2462" s="856" t="s">
        <v>20280</v>
      </c>
      <c r="DC2462" s="565">
        <v>1</v>
      </c>
      <c r="DD2462" s="928" t="s">
        <v>16709</v>
      </c>
      <c r="DE2462" s="565"/>
      <c r="DF2462" s="928"/>
      <c r="DG2462" s="312" t="s">
        <v>17037</v>
      </c>
      <c r="DH2462" s="214"/>
      <c r="DI2462" s="557">
        <v>41584</v>
      </c>
      <c r="DJ2462" s="111">
        <v>41565</v>
      </c>
      <c r="DK2462" s="558">
        <v>17</v>
      </c>
      <c r="DL2462" s="928"/>
      <c r="DM2462" s="619" t="s">
        <v>20722</v>
      </c>
      <c r="DN2462" s="890">
        <v>139979631</v>
      </c>
      <c r="DO2462" s="928"/>
      <c r="DP2462" s="928"/>
      <c r="DQ2462" s="928"/>
      <c r="DR2462" s="928"/>
    </row>
    <row r="2463" spans="1:122" ht="60.75" customHeight="1" thickTop="1" thickBot="1">
      <c r="A2463" s="214" t="s">
        <v>16697</v>
      </c>
      <c r="B2463" s="214" t="s">
        <v>16760</v>
      </c>
      <c r="C2463" s="214" t="s">
        <v>16989</v>
      </c>
      <c r="D2463" s="374">
        <v>0</v>
      </c>
      <c r="E2463" s="517"/>
      <c r="F2463" s="517">
        <v>41555</v>
      </c>
      <c r="G2463" s="517"/>
      <c r="H2463" s="517"/>
      <c r="I2463" s="517"/>
      <c r="J2463" s="382">
        <v>14</v>
      </c>
      <c r="K2463" s="866" t="s">
        <v>19355</v>
      </c>
      <c r="L2463" s="520"/>
      <c r="M2463" s="287"/>
      <c r="N2463" s="214" t="s">
        <v>691</v>
      </c>
      <c r="O2463" s="1173">
        <v>899999063</v>
      </c>
      <c r="P2463" s="612"/>
      <c r="Q2463" s="612"/>
      <c r="R2463" s="612"/>
      <c r="S2463" s="612"/>
      <c r="T2463" s="612"/>
      <c r="U2463" s="612"/>
      <c r="V2463" s="612"/>
      <c r="W2463" s="612"/>
      <c r="X2463" s="612"/>
      <c r="Y2463" s="612"/>
      <c r="Z2463" s="612"/>
      <c r="AA2463" s="612"/>
      <c r="AB2463" s="214" t="s">
        <v>16761</v>
      </c>
      <c r="AC2463" s="214"/>
      <c r="AD2463" s="214"/>
      <c r="AE2463" s="214" t="s">
        <v>16762</v>
      </c>
      <c r="AF2463" s="214" t="s">
        <v>1097</v>
      </c>
      <c r="AG2463" s="626" t="s">
        <v>19776</v>
      </c>
      <c r="AH2463" s="697">
        <v>0</v>
      </c>
      <c r="AI2463" s="634">
        <v>0</v>
      </c>
      <c r="AJ2463" s="634">
        <v>0</v>
      </c>
      <c r="AK2463" s="214" t="s">
        <v>20172</v>
      </c>
      <c r="AL2463" s="214" t="s">
        <v>13066</v>
      </c>
      <c r="AM2463" s="86">
        <v>0</v>
      </c>
      <c r="AN2463" s="462" t="s">
        <v>14315</v>
      </c>
      <c r="AO2463" s="462" t="s">
        <v>14315</v>
      </c>
      <c r="AP2463" s="169"/>
      <c r="AQ2463" s="110"/>
      <c r="AR2463" s="375"/>
      <c r="AS2463" s="603"/>
      <c r="AT2463" s="488"/>
      <c r="AU2463" s="488"/>
      <c r="AV2463" s="470"/>
      <c r="AW2463" s="488"/>
      <c r="AX2463" s="488"/>
      <c r="AY2463" s="488"/>
      <c r="AZ2463" s="488"/>
      <c r="BA2463" s="488"/>
      <c r="BB2463" s="488"/>
      <c r="BC2463" s="488"/>
      <c r="BD2463" s="488"/>
      <c r="BE2463" s="488"/>
      <c r="BF2463" s="488"/>
      <c r="BG2463" s="488"/>
      <c r="BH2463" s="488"/>
      <c r="BI2463" s="488"/>
      <c r="BJ2463" s="488"/>
      <c r="BK2463" s="488"/>
      <c r="BL2463" s="488"/>
      <c r="BM2463" s="488"/>
      <c r="BN2463" s="488"/>
      <c r="BO2463" s="488"/>
      <c r="BP2463" s="488"/>
      <c r="BQ2463" s="488"/>
      <c r="BR2463" s="488"/>
      <c r="BS2463" s="488"/>
      <c r="BT2463" s="488"/>
      <c r="BU2463" s="488"/>
      <c r="BV2463" s="488"/>
      <c r="BW2463" s="488"/>
      <c r="BX2463" s="488"/>
      <c r="BY2463" s="488"/>
      <c r="BZ2463" s="488"/>
      <c r="CA2463" s="488"/>
      <c r="CB2463" s="488"/>
      <c r="CC2463" s="488"/>
      <c r="CD2463" s="488"/>
      <c r="CE2463" s="488"/>
      <c r="CF2463" s="488"/>
      <c r="CG2463" s="488"/>
      <c r="CH2463" s="488"/>
      <c r="CI2463" s="488"/>
      <c r="CJ2463" s="488"/>
      <c r="CK2463" s="488"/>
      <c r="CL2463" s="488"/>
      <c r="CM2463" s="488"/>
      <c r="CN2463" s="488"/>
      <c r="CO2463" s="488"/>
      <c r="CP2463" s="488"/>
      <c r="CQ2463" s="488"/>
      <c r="CR2463" s="488"/>
      <c r="CS2463" s="488"/>
      <c r="CT2463" s="488"/>
      <c r="CU2463" s="488"/>
      <c r="CV2463" s="488"/>
      <c r="CW2463" s="488"/>
      <c r="CX2463" s="488"/>
      <c r="CY2463" s="554">
        <v>0</v>
      </c>
      <c r="CZ2463" s="84">
        <v>0</v>
      </c>
      <c r="DA2463" s="110"/>
      <c r="DB2463" s="727" t="s">
        <v>19884</v>
      </c>
      <c r="DC2463" s="565">
        <v>1</v>
      </c>
      <c r="DD2463" s="928" t="s">
        <v>16682</v>
      </c>
      <c r="DE2463" s="565"/>
      <c r="DF2463" s="928"/>
      <c r="DG2463" s="213"/>
      <c r="DH2463" s="214"/>
      <c r="DI2463" s="557"/>
      <c r="DJ2463" s="111">
        <v>41562</v>
      </c>
      <c r="DK2463" s="558">
        <v>7</v>
      </c>
      <c r="DL2463" s="928"/>
      <c r="DM2463" s="619" t="s">
        <v>20816</v>
      </c>
      <c r="DN2463" s="890">
        <v>0</v>
      </c>
      <c r="DO2463" s="928"/>
      <c r="DP2463" s="928"/>
      <c r="DQ2463" s="928"/>
      <c r="DR2463" s="928"/>
    </row>
    <row r="2464" spans="1:122" ht="60.75" customHeight="1" thickTop="1" thickBot="1">
      <c r="A2464" s="214" t="s">
        <v>16698</v>
      </c>
      <c r="B2464" s="214" t="s">
        <v>13642</v>
      </c>
      <c r="C2464" s="214" t="s">
        <v>539</v>
      </c>
      <c r="D2464" s="374">
        <v>1</v>
      </c>
      <c r="E2464" s="517">
        <v>41584</v>
      </c>
      <c r="F2464" s="517">
        <v>41550</v>
      </c>
      <c r="G2464" s="517">
        <v>41584</v>
      </c>
      <c r="H2464" s="520">
        <v>41598</v>
      </c>
      <c r="I2464" s="517">
        <v>41584</v>
      </c>
      <c r="J2464" s="382">
        <v>4</v>
      </c>
      <c r="K2464" s="866">
        <v>41704</v>
      </c>
      <c r="L2464" s="520">
        <v>41584</v>
      </c>
      <c r="M2464" s="287"/>
      <c r="N2464" s="214" t="s">
        <v>16755</v>
      </c>
      <c r="O2464" s="1169">
        <v>830505742</v>
      </c>
      <c r="P2464" s="530" t="s">
        <v>1097</v>
      </c>
      <c r="Q2464" s="530" t="s">
        <v>1097</v>
      </c>
      <c r="R2464" s="530" t="s">
        <v>1097</v>
      </c>
      <c r="S2464" s="530" t="s">
        <v>1097</v>
      </c>
      <c r="T2464" s="530" t="s">
        <v>1097</v>
      </c>
      <c r="U2464" s="530" t="s">
        <v>1097</v>
      </c>
      <c r="V2464" s="530" t="s">
        <v>1097</v>
      </c>
      <c r="W2464" s="530" t="s">
        <v>1097</v>
      </c>
      <c r="X2464" s="534"/>
      <c r="Y2464" s="534"/>
      <c r="Z2464" s="534"/>
      <c r="AA2464" s="534"/>
      <c r="AB2464" s="214" t="s">
        <v>16968</v>
      </c>
      <c r="AC2464" s="214"/>
      <c r="AD2464" s="214"/>
      <c r="AE2464" s="214" t="s">
        <v>10236</v>
      </c>
      <c r="AF2464" s="325" t="s">
        <v>16165</v>
      </c>
      <c r="AG2464" s="626" t="s">
        <v>16983</v>
      </c>
      <c r="AH2464" s="697">
        <v>458300000</v>
      </c>
      <c r="AI2464" s="634">
        <v>56006000</v>
      </c>
      <c r="AJ2464" s="634">
        <v>514306000</v>
      </c>
      <c r="AK2464" s="214" t="s">
        <v>16967</v>
      </c>
      <c r="AL2464" s="214" t="s">
        <v>156</v>
      </c>
      <c r="AM2464" s="86">
        <v>458300000</v>
      </c>
      <c r="AN2464" s="462" t="s">
        <v>14315</v>
      </c>
      <c r="AO2464" s="462" t="s">
        <v>14315</v>
      </c>
      <c r="AP2464" s="169"/>
      <c r="AQ2464" s="110">
        <v>458300000</v>
      </c>
      <c r="AR2464" s="375">
        <v>41598</v>
      </c>
      <c r="AS2464" s="603">
        <v>670</v>
      </c>
      <c r="AT2464" s="488"/>
      <c r="AU2464" s="488"/>
      <c r="AV2464" s="470"/>
      <c r="AW2464" s="488"/>
      <c r="AX2464" s="488"/>
      <c r="AY2464" s="488"/>
      <c r="AZ2464" s="488"/>
      <c r="BA2464" s="488"/>
      <c r="BB2464" s="488"/>
      <c r="BC2464" s="488"/>
      <c r="BD2464" s="488"/>
      <c r="BE2464" s="488"/>
      <c r="BF2464" s="488"/>
      <c r="BG2464" s="488"/>
      <c r="BH2464" s="488"/>
      <c r="BI2464" s="488"/>
      <c r="BJ2464" s="488"/>
      <c r="BK2464" s="488"/>
      <c r="BL2464" s="488"/>
      <c r="BM2464" s="488"/>
      <c r="BN2464" s="488"/>
      <c r="BO2464" s="488"/>
      <c r="BP2464" s="488"/>
      <c r="BQ2464" s="488"/>
      <c r="BR2464" s="488"/>
      <c r="BS2464" s="488"/>
      <c r="BT2464" s="488"/>
      <c r="BU2464" s="488"/>
      <c r="BV2464" s="488"/>
      <c r="BW2464" s="488"/>
      <c r="BX2464" s="488"/>
      <c r="BY2464" s="488"/>
      <c r="BZ2464" s="488"/>
      <c r="CA2464" s="488"/>
      <c r="CB2464" s="488"/>
      <c r="CC2464" s="488"/>
      <c r="CD2464" s="488"/>
      <c r="CE2464" s="488"/>
      <c r="CF2464" s="488"/>
      <c r="CG2464" s="488"/>
      <c r="CH2464" s="488"/>
      <c r="CI2464" s="488"/>
      <c r="CJ2464" s="488"/>
      <c r="CK2464" s="488"/>
      <c r="CL2464" s="488"/>
      <c r="CM2464" s="488"/>
      <c r="CN2464" s="488"/>
      <c r="CO2464" s="488"/>
      <c r="CP2464" s="488"/>
      <c r="CQ2464" s="488"/>
      <c r="CR2464" s="488"/>
      <c r="CS2464" s="488"/>
      <c r="CT2464" s="488"/>
      <c r="CU2464" s="488"/>
      <c r="CV2464" s="488"/>
      <c r="CW2464" s="488"/>
      <c r="CX2464" s="488"/>
      <c r="CY2464" s="554">
        <v>458300000</v>
      </c>
      <c r="CZ2464" s="84">
        <v>0</v>
      </c>
      <c r="DA2464" s="110"/>
      <c r="DB2464" s="856" t="s">
        <v>20809</v>
      </c>
      <c r="DC2464" s="565">
        <v>1</v>
      </c>
      <c r="DD2464" s="928" t="s">
        <v>16807</v>
      </c>
      <c r="DE2464" s="565"/>
      <c r="DF2464" s="928"/>
      <c r="DG2464" s="213" t="s">
        <v>1097</v>
      </c>
      <c r="DH2464" s="214"/>
      <c r="DI2464" s="557">
        <v>41584</v>
      </c>
      <c r="DJ2464" s="111">
        <v>41551</v>
      </c>
      <c r="DK2464" s="558">
        <v>1</v>
      </c>
      <c r="DL2464" s="928"/>
      <c r="DM2464" s="619" t="s">
        <v>20657</v>
      </c>
      <c r="DN2464" s="890">
        <v>458300000</v>
      </c>
      <c r="DO2464" s="928"/>
      <c r="DP2464" s="928"/>
      <c r="DQ2464" s="928"/>
      <c r="DR2464" s="928"/>
    </row>
    <row r="2465" spans="1:122" ht="60.75" customHeight="1" thickTop="1" thickBot="1">
      <c r="A2465" s="214" t="s">
        <v>16699</v>
      </c>
      <c r="B2465" s="214" t="s">
        <v>13697</v>
      </c>
      <c r="C2465" s="214" t="s">
        <v>86</v>
      </c>
      <c r="D2465" s="374">
        <v>0</v>
      </c>
      <c r="E2465" s="517">
        <v>41606</v>
      </c>
      <c r="F2465" s="517">
        <v>41555</v>
      </c>
      <c r="G2465" s="517">
        <v>41607</v>
      </c>
      <c r="H2465" s="517">
        <v>41638</v>
      </c>
      <c r="I2465" s="517">
        <v>41606</v>
      </c>
      <c r="J2465" s="382">
        <v>12</v>
      </c>
      <c r="K2465" s="866">
        <v>41971</v>
      </c>
      <c r="L2465" s="520">
        <v>41606</v>
      </c>
      <c r="M2465" s="287"/>
      <c r="N2465" s="214" t="s">
        <v>528</v>
      </c>
      <c r="O2465" s="1173">
        <v>830063697</v>
      </c>
      <c r="P2465" s="530" t="s">
        <v>1097</v>
      </c>
      <c r="Q2465" s="530" t="s">
        <v>1097</v>
      </c>
      <c r="R2465" s="530" t="s">
        <v>1097</v>
      </c>
      <c r="S2465" s="530" t="s">
        <v>1097</v>
      </c>
      <c r="T2465" s="530" t="s">
        <v>1097</v>
      </c>
      <c r="U2465" s="530" t="s">
        <v>1097</v>
      </c>
      <c r="V2465" s="530" t="s">
        <v>1097</v>
      </c>
      <c r="W2465" s="530" t="s">
        <v>1097</v>
      </c>
      <c r="X2465" s="612"/>
      <c r="Y2465" s="612"/>
      <c r="Z2465" s="612"/>
      <c r="AA2465" s="612"/>
      <c r="AB2465" s="214" t="s">
        <v>17476</v>
      </c>
      <c r="AC2465" s="214"/>
      <c r="AD2465" s="214"/>
      <c r="AE2465" s="214" t="s">
        <v>11443</v>
      </c>
      <c r="AF2465" s="325" t="s">
        <v>7976</v>
      </c>
      <c r="AG2465" s="626" t="s">
        <v>16984</v>
      </c>
      <c r="AH2465" s="697">
        <v>192720000</v>
      </c>
      <c r="AI2465" s="634">
        <v>97750976</v>
      </c>
      <c r="AJ2465" s="634">
        <v>290470976</v>
      </c>
      <c r="AK2465" s="214" t="s">
        <v>16976</v>
      </c>
      <c r="AL2465" s="214" t="s">
        <v>156</v>
      </c>
      <c r="AM2465" s="86">
        <v>192720000</v>
      </c>
      <c r="AN2465" s="462" t="s">
        <v>14315</v>
      </c>
      <c r="AO2465" s="462" t="s">
        <v>14315</v>
      </c>
      <c r="AP2465" s="169"/>
      <c r="AQ2465" s="110">
        <v>96360000</v>
      </c>
      <c r="AR2465" s="375">
        <v>41638</v>
      </c>
      <c r="AS2465" s="603">
        <v>708</v>
      </c>
      <c r="AT2465" s="488"/>
      <c r="AU2465" s="488"/>
      <c r="AV2465" s="470"/>
      <c r="AW2465" s="488"/>
      <c r="AX2465" s="488"/>
      <c r="AY2465" s="488"/>
      <c r="AZ2465" s="488"/>
      <c r="BA2465" s="488"/>
      <c r="BB2465" s="488"/>
      <c r="BC2465" s="488"/>
      <c r="BD2465" s="488"/>
      <c r="BE2465" s="488"/>
      <c r="BF2465" s="488"/>
      <c r="BG2465" s="488"/>
      <c r="BH2465" s="488"/>
      <c r="BI2465" s="488"/>
      <c r="BJ2465" s="488"/>
      <c r="BK2465" s="488"/>
      <c r="BL2465" s="488"/>
      <c r="BM2465" s="488"/>
      <c r="BN2465" s="488"/>
      <c r="BO2465" s="488"/>
      <c r="BP2465" s="488"/>
      <c r="BQ2465" s="488"/>
      <c r="BR2465" s="488"/>
      <c r="BS2465" s="488"/>
      <c r="BT2465" s="488"/>
      <c r="BU2465" s="488"/>
      <c r="BV2465" s="488"/>
      <c r="BW2465" s="488"/>
      <c r="BX2465" s="488"/>
      <c r="BY2465" s="488"/>
      <c r="BZ2465" s="488"/>
      <c r="CA2465" s="488"/>
      <c r="CB2465" s="488"/>
      <c r="CC2465" s="488"/>
      <c r="CD2465" s="488"/>
      <c r="CE2465" s="488"/>
      <c r="CF2465" s="488"/>
      <c r="CG2465" s="488"/>
      <c r="CH2465" s="488"/>
      <c r="CI2465" s="488"/>
      <c r="CJ2465" s="488"/>
      <c r="CK2465" s="488"/>
      <c r="CL2465" s="488"/>
      <c r="CM2465" s="488"/>
      <c r="CN2465" s="488"/>
      <c r="CO2465" s="488"/>
      <c r="CP2465" s="488"/>
      <c r="CQ2465" s="488"/>
      <c r="CR2465" s="488"/>
      <c r="CS2465" s="488"/>
      <c r="CT2465" s="488"/>
      <c r="CU2465" s="488"/>
      <c r="CV2465" s="488"/>
      <c r="CW2465" s="488"/>
      <c r="CX2465" s="488"/>
      <c r="CY2465" s="554">
        <v>96360000</v>
      </c>
      <c r="CZ2465" s="84">
        <v>96360000</v>
      </c>
      <c r="DA2465" s="110"/>
      <c r="DB2465" s="856" t="s">
        <v>20280</v>
      </c>
      <c r="DC2465" s="565">
        <v>1</v>
      </c>
      <c r="DD2465" s="928" t="s">
        <v>11443</v>
      </c>
      <c r="DE2465" s="565"/>
      <c r="DF2465" s="928"/>
      <c r="DG2465" s="312" t="s">
        <v>18354</v>
      </c>
      <c r="DH2465" s="214"/>
      <c r="DI2465" s="557"/>
      <c r="DJ2465" s="111">
        <v>41556</v>
      </c>
      <c r="DK2465" s="558">
        <v>1</v>
      </c>
      <c r="DL2465" s="928"/>
      <c r="DM2465" s="619" t="s">
        <v>20625</v>
      </c>
      <c r="DN2465" s="890">
        <v>96360000</v>
      </c>
      <c r="DO2465" s="928"/>
      <c r="DP2465" s="928"/>
      <c r="DQ2465" s="928"/>
      <c r="DR2465" s="928"/>
    </row>
    <row r="2466" spans="1:122" ht="60.75" customHeight="1" thickTop="1" thickBot="1">
      <c r="A2466" s="214" t="s">
        <v>16700</v>
      </c>
      <c r="B2466" s="214" t="s">
        <v>16187</v>
      </c>
      <c r="C2466" s="214" t="s">
        <v>541</v>
      </c>
      <c r="D2466" s="374">
        <v>0</v>
      </c>
      <c r="E2466" s="517">
        <v>41599</v>
      </c>
      <c r="F2466" s="517">
        <v>41555</v>
      </c>
      <c r="G2466" s="517">
        <v>41660</v>
      </c>
      <c r="H2466" s="762">
        <v>41677</v>
      </c>
      <c r="I2466" s="517">
        <v>41599</v>
      </c>
      <c r="J2466" s="382">
        <v>12</v>
      </c>
      <c r="K2466" s="866">
        <v>41964</v>
      </c>
      <c r="L2466" s="520">
        <v>41599</v>
      </c>
      <c r="M2466" s="699"/>
      <c r="N2466" s="214" t="s">
        <v>16756</v>
      </c>
      <c r="O2466" s="1174">
        <v>892115006</v>
      </c>
      <c r="P2466" s="613"/>
      <c r="Q2466" s="613"/>
      <c r="R2466" s="613"/>
      <c r="S2466" s="613"/>
      <c r="T2466" s="613"/>
      <c r="U2466" s="613"/>
      <c r="V2466" s="613"/>
      <c r="W2466" s="613"/>
      <c r="X2466" s="613"/>
      <c r="Y2466" s="613"/>
      <c r="Z2466" s="613"/>
      <c r="AA2466" s="613"/>
      <c r="AB2466" s="214" t="s">
        <v>17477</v>
      </c>
      <c r="AC2466" s="214"/>
      <c r="AD2466" s="214"/>
      <c r="AE2466" s="214" t="s">
        <v>11443</v>
      </c>
      <c r="AF2466" s="325" t="s">
        <v>12563</v>
      </c>
      <c r="AG2466" s="626" t="s">
        <v>16985</v>
      </c>
      <c r="AH2466" s="697">
        <v>40000000</v>
      </c>
      <c r="AI2466" s="634">
        <v>10000000</v>
      </c>
      <c r="AJ2466" s="634">
        <v>50000000</v>
      </c>
      <c r="AK2466" s="214" t="s">
        <v>16976</v>
      </c>
      <c r="AL2466" s="214" t="s">
        <v>156</v>
      </c>
      <c r="AM2466" s="86">
        <v>40000000</v>
      </c>
      <c r="AN2466" s="462" t="s">
        <v>11509</v>
      </c>
      <c r="AO2466" s="462" t="s">
        <v>11043</v>
      </c>
      <c r="AP2466" s="169"/>
      <c r="AQ2466" s="110">
        <v>40000000</v>
      </c>
      <c r="AR2466" s="375">
        <v>41677</v>
      </c>
      <c r="AS2466" s="603">
        <v>744</v>
      </c>
      <c r="AT2466" s="488"/>
      <c r="AU2466" s="488"/>
      <c r="AV2466" s="470"/>
      <c r="AW2466" s="488"/>
      <c r="AX2466" s="488"/>
      <c r="AY2466" s="488"/>
      <c r="AZ2466" s="488"/>
      <c r="BA2466" s="488"/>
      <c r="BB2466" s="488"/>
      <c r="BC2466" s="488"/>
      <c r="BD2466" s="488"/>
      <c r="BE2466" s="488"/>
      <c r="BF2466" s="488"/>
      <c r="BG2466" s="488"/>
      <c r="BH2466" s="488"/>
      <c r="BI2466" s="488"/>
      <c r="BJ2466" s="488"/>
      <c r="BK2466" s="488"/>
      <c r="BL2466" s="488"/>
      <c r="BM2466" s="488"/>
      <c r="BN2466" s="488"/>
      <c r="BO2466" s="488"/>
      <c r="BP2466" s="488"/>
      <c r="BQ2466" s="488"/>
      <c r="BR2466" s="488"/>
      <c r="BS2466" s="488"/>
      <c r="BT2466" s="488"/>
      <c r="BU2466" s="488"/>
      <c r="BV2466" s="488"/>
      <c r="BW2466" s="488"/>
      <c r="BX2466" s="488"/>
      <c r="BY2466" s="488"/>
      <c r="BZ2466" s="488"/>
      <c r="CA2466" s="488"/>
      <c r="CB2466" s="488"/>
      <c r="CC2466" s="488"/>
      <c r="CD2466" s="488"/>
      <c r="CE2466" s="488"/>
      <c r="CF2466" s="488"/>
      <c r="CG2466" s="488"/>
      <c r="CH2466" s="488"/>
      <c r="CI2466" s="488"/>
      <c r="CJ2466" s="488"/>
      <c r="CK2466" s="488"/>
      <c r="CL2466" s="488"/>
      <c r="CM2466" s="488"/>
      <c r="CN2466" s="488"/>
      <c r="CO2466" s="488"/>
      <c r="CP2466" s="488"/>
      <c r="CQ2466" s="488"/>
      <c r="CR2466" s="488"/>
      <c r="CS2466" s="488"/>
      <c r="CT2466" s="488"/>
      <c r="CU2466" s="488"/>
      <c r="CV2466" s="488"/>
      <c r="CW2466" s="488"/>
      <c r="CX2466" s="488"/>
      <c r="CY2466" s="554">
        <v>40000000</v>
      </c>
      <c r="CZ2466" s="84">
        <v>0</v>
      </c>
      <c r="DA2466" s="110"/>
      <c r="DB2466" s="856" t="s">
        <v>20280</v>
      </c>
      <c r="DC2466" s="565"/>
      <c r="DD2466" s="928" t="s">
        <v>11443</v>
      </c>
      <c r="DE2466" s="565"/>
      <c r="DF2466" s="928"/>
      <c r="DG2466" s="213"/>
      <c r="DH2466" s="214"/>
      <c r="DI2466" s="557"/>
      <c r="DJ2466" s="111">
        <v>41556</v>
      </c>
      <c r="DK2466" s="558">
        <v>1</v>
      </c>
      <c r="DL2466" s="928"/>
      <c r="DM2466" s="619" t="s">
        <v>20622</v>
      </c>
      <c r="DN2466" s="890">
        <v>40000000</v>
      </c>
      <c r="DO2466" s="928"/>
      <c r="DP2466" s="928"/>
      <c r="DQ2466" s="928"/>
      <c r="DR2466" s="928"/>
    </row>
    <row r="2467" spans="1:122" ht="60.75" customHeight="1" thickTop="1" thickBot="1">
      <c r="A2467" s="214" t="s">
        <v>16701</v>
      </c>
      <c r="B2467" s="214" t="s">
        <v>3633</v>
      </c>
      <c r="C2467" s="214" t="s">
        <v>543</v>
      </c>
      <c r="D2467" s="374">
        <v>1</v>
      </c>
      <c r="E2467" s="517">
        <v>41584</v>
      </c>
      <c r="F2467" s="517">
        <v>41555</v>
      </c>
      <c r="G2467" s="517">
        <v>41584</v>
      </c>
      <c r="H2467" s="517">
        <v>41612</v>
      </c>
      <c r="I2467" s="517">
        <v>41612</v>
      </c>
      <c r="J2467" s="382">
        <v>7</v>
      </c>
      <c r="K2467" s="866">
        <v>41824</v>
      </c>
      <c r="L2467" s="520">
        <v>41584</v>
      </c>
      <c r="M2467" s="287"/>
      <c r="N2467" s="214" t="s">
        <v>16757</v>
      </c>
      <c r="O2467" s="1169">
        <v>900310541</v>
      </c>
      <c r="P2467" s="530" t="s">
        <v>19262</v>
      </c>
      <c r="Q2467" s="530" t="s">
        <v>19263</v>
      </c>
      <c r="R2467" s="530" t="s">
        <v>1097</v>
      </c>
      <c r="S2467" s="530" t="s">
        <v>1097</v>
      </c>
      <c r="T2467" s="530" t="s">
        <v>1097</v>
      </c>
      <c r="U2467" s="530" t="s">
        <v>1097</v>
      </c>
      <c r="V2467" s="530" t="s">
        <v>1097</v>
      </c>
      <c r="W2467" s="530" t="s">
        <v>1097</v>
      </c>
      <c r="X2467" s="534"/>
      <c r="Y2467" s="534"/>
      <c r="Z2467" s="534"/>
      <c r="AA2467" s="534"/>
      <c r="AB2467" s="214" t="s">
        <v>17478</v>
      </c>
      <c r="AC2467" s="214"/>
      <c r="AD2467" s="214"/>
      <c r="AE2467" s="214" t="s">
        <v>14777</v>
      </c>
      <c r="AF2467" s="325">
        <v>177</v>
      </c>
      <c r="AG2467" s="626" t="s">
        <v>16980</v>
      </c>
      <c r="AH2467" s="697">
        <v>141660837</v>
      </c>
      <c r="AI2467" s="634">
        <v>85272473</v>
      </c>
      <c r="AJ2467" s="634">
        <v>226933310</v>
      </c>
      <c r="AK2467" s="214" t="s">
        <v>17039</v>
      </c>
      <c r="AL2467" s="214" t="s">
        <v>156</v>
      </c>
      <c r="AM2467" s="86">
        <v>141660837</v>
      </c>
      <c r="AN2467" s="462" t="s">
        <v>14315</v>
      </c>
      <c r="AO2467" s="462" t="s">
        <v>14315</v>
      </c>
      <c r="AP2467" s="169"/>
      <c r="AQ2467" s="110">
        <v>141660837</v>
      </c>
      <c r="AR2467" s="375">
        <v>41612</v>
      </c>
      <c r="AS2467" s="603">
        <v>687</v>
      </c>
      <c r="AT2467" s="488"/>
      <c r="AU2467" s="488"/>
      <c r="AV2467" s="470"/>
      <c r="AW2467" s="488"/>
      <c r="AX2467" s="488"/>
      <c r="AY2467" s="488"/>
      <c r="AZ2467" s="488"/>
      <c r="BA2467" s="488"/>
      <c r="BB2467" s="488"/>
      <c r="BC2467" s="488"/>
      <c r="BD2467" s="488"/>
      <c r="BE2467" s="488"/>
      <c r="BF2467" s="488"/>
      <c r="BG2467" s="488"/>
      <c r="BH2467" s="488"/>
      <c r="BI2467" s="488"/>
      <c r="BJ2467" s="488"/>
      <c r="BK2467" s="488"/>
      <c r="BL2467" s="488"/>
      <c r="BM2467" s="488"/>
      <c r="BN2467" s="488"/>
      <c r="BO2467" s="488"/>
      <c r="BP2467" s="488"/>
      <c r="BQ2467" s="488"/>
      <c r="BR2467" s="488"/>
      <c r="BS2467" s="488"/>
      <c r="BT2467" s="488"/>
      <c r="BU2467" s="488"/>
      <c r="BV2467" s="488"/>
      <c r="BW2467" s="488"/>
      <c r="BX2467" s="488"/>
      <c r="BY2467" s="488"/>
      <c r="BZ2467" s="488"/>
      <c r="CA2467" s="488"/>
      <c r="CB2467" s="488"/>
      <c r="CC2467" s="488"/>
      <c r="CD2467" s="488"/>
      <c r="CE2467" s="488"/>
      <c r="CF2467" s="488"/>
      <c r="CG2467" s="488"/>
      <c r="CH2467" s="488"/>
      <c r="CI2467" s="488"/>
      <c r="CJ2467" s="488"/>
      <c r="CK2467" s="488"/>
      <c r="CL2467" s="488"/>
      <c r="CM2467" s="488"/>
      <c r="CN2467" s="488"/>
      <c r="CO2467" s="488"/>
      <c r="CP2467" s="488"/>
      <c r="CQ2467" s="488"/>
      <c r="CR2467" s="488"/>
      <c r="CS2467" s="488"/>
      <c r="CT2467" s="488"/>
      <c r="CU2467" s="488"/>
      <c r="CV2467" s="488"/>
      <c r="CW2467" s="488"/>
      <c r="CX2467" s="488"/>
      <c r="CY2467" s="554">
        <v>141660837</v>
      </c>
      <c r="CZ2467" s="84">
        <v>0</v>
      </c>
      <c r="DA2467" s="110"/>
      <c r="DB2467" s="856" t="s">
        <v>20280</v>
      </c>
      <c r="DC2467" s="565">
        <v>1</v>
      </c>
      <c r="DD2467" s="928" t="s">
        <v>16807</v>
      </c>
      <c r="DE2467" s="565"/>
      <c r="DF2467" s="928"/>
      <c r="DG2467" s="312" t="s">
        <v>5965</v>
      </c>
      <c r="DH2467" s="214"/>
      <c r="DI2467" s="557">
        <v>41584</v>
      </c>
      <c r="DJ2467" s="111">
        <v>41565</v>
      </c>
      <c r="DK2467" s="558">
        <v>10</v>
      </c>
      <c r="DL2467" s="928"/>
      <c r="DM2467" s="619" t="s">
        <v>20570</v>
      </c>
      <c r="DN2467" s="890">
        <v>141660837</v>
      </c>
      <c r="DO2467" s="928"/>
      <c r="DP2467" s="928"/>
      <c r="DQ2467" s="928"/>
      <c r="DR2467" s="928"/>
    </row>
    <row r="2468" spans="1:122" ht="60.75" customHeight="1" thickTop="1" thickBot="1">
      <c r="A2468" s="214" t="s">
        <v>16702</v>
      </c>
      <c r="B2468" s="214" t="s">
        <v>12570</v>
      </c>
      <c r="C2468" s="214" t="s">
        <v>539</v>
      </c>
      <c r="D2468" s="374">
        <v>1</v>
      </c>
      <c r="E2468" s="517">
        <v>41572</v>
      </c>
      <c r="F2468" s="517">
        <v>41555</v>
      </c>
      <c r="G2468" s="517">
        <v>41578</v>
      </c>
      <c r="H2468" s="517"/>
      <c r="I2468" s="517" t="s">
        <v>5126</v>
      </c>
      <c r="J2468" s="382">
        <v>12</v>
      </c>
      <c r="K2468" s="866" t="e">
        <v>#VALUE!</v>
      </c>
      <c r="L2468" s="520">
        <v>41577</v>
      </c>
      <c r="M2468" s="287"/>
      <c r="N2468" s="214" t="s">
        <v>16764</v>
      </c>
      <c r="O2468" s="1169">
        <v>890201235</v>
      </c>
      <c r="P2468" s="530" t="s">
        <v>19264</v>
      </c>
      <c r="Q2468" s="530" t="s">
        <v>19265</v>
      </c>
      <c r="R2468" s="530" t="s">
        <v>1097</v>
      </c>
      <c r="S2468" s="530" t="s">
        <v>1097</v>
      </c>
      <c r="T2468" s="530" t="s">
        <v>1097</v>
      </c>
      <c r="U2468" s="530" t="s">
        <v>1097</v>
      </c>
      <c r="V2468" s="530" t="s">
        <v>1097</v>
      </c>
      <c r="W2468" s="530" t="s">
        <v>1097</v>
      </c>
      <c r="X2468" s="534"/>
      <c r="Y2468" s="534"/>
      <c r="Z2468" s="534"/>
      <c r="AA2468" s="534"/>
      <c r="AB2468" s="214" t="s">
        <v>16765</v>
      </c>
      <c r="AC2468" s="214"/>
      <c r="AD2468" s="214"/>
      <c r="AE2468" s="214" t="s">
        <v>14753</v>
      </c>
      <c r="AF2468" s="325">
        <v>199</v>
      </c>
      <c r="AG2468" s="626" t="s">
        <v>16766</v>
      </c>
      <c r="AH2468" s="697">
        <v>2500000000</v>
      </c>
      <c r="AI2468" s="634">
        <v>1251651000</v>
      </c>
      <c r="AJ2468" s="634">
        <v>3751651000</v>
      </c>
      <c r="AK2468" s="214" t="s">
        <v>16995</v>
      </c>
      <c r="AL2468" s="214" t="s">
        <v>527</v>
      </c>
      <c r="AM2468" s="86">
        <v>2500000000</v>
      </c>
      <c r="AN2468" s="462"/>
      <c r="AO2468" s="462" t="s">
        <v>2852</v>
      </c>
      <c r="AP2468" s="169"/>
      <c r="AQ2468" s="110"/>
      <c r="AR2468" s="375"/>
      <c r="AS2468" s="603"/>
      <c r="AT2468" s="488"/>
      <c r="AU2468" s="488"/>
      <c r="AV2468" s="470"/>
      <c r="AW2468" s="488"/>
      <c r="AX2468" s="488"/>
      <c r="AY2468" s="488"/>
      <c r="AZ2468" s="488"/>
      <c r="BA2468" s="488"/>
      <c r="BB2468" s="488"/>
      <c r="BC2468" s="488"/>
      <c r="BD2468" s="488"/>
      <c r="BE2468" s="488"/>
      <c r="BF2468" s="488"/>
      <c r="BG2468" s="488"/>
      <c r="BH2468" s="488"/>
      <c r="BI2468" s="488"/>
      <c r="BJ2468" s="488"/>
      <c r="BK2468" s="488"/>
      <c r="BL2468" s="488"/>
      <c r="BM2468" s="488"/>
      <c r="BN2468" s="488"/>
      <c r="BO2468" s="488"/>
      <c r="BP2468" s="488"/>
      <c r="BQ2468" s="488"/>
      <c r="BR2468" s="488"/>
      <c r="BS2468" s="488"/>
      <c r="BT2468" s="488"/>
      <c r="BU2468" s="488"/>
      <c r="BV2468" s="488"/>
      <c r="BW2468" s="488"/>
      <c r="BX2468" s="488"/>
      <c r="BY2468" s="488"/>
      <c r="BZ2468" s="488"/>
      <c r="CA2468" s="488"/>
      <c r="CB2468" s="488"/>
      <c r="CC2468" s="488"/>
      <c r="CD2468" s="488"/>
      <c r="CE2468" s="488"/>
      <c r="CF2468" s="488"/>
      <c r="CG2468" s="488"/>
      <c r="CH2468" s="488"/>
      <c r="CI2468" s="488"/>
      <c r="CJ2468" s="488"/>
      <c r="CK2468" s="488"/>
      <c r="CL2468" s="488"/>
      <c r="CM2468" s="488"/>
      <c r="CN2468" s="488"/>
      <c r="CO2468" s="488"/>
      <c r="CP2468" s="488"/>
      <c r="CQ2468" s="488"/>
      <c r="CR2468" s="488"/>
      <c r="CS2468" s="488"/>
      <c r="CT2468" s="488"/>
      <c r="CU2468" s="488"/>
      <c r="CV2468" s="488"/>
      <c r="CW2468" s="488"/>
      <c r="CX2468" s="488"/>
      <c r="CY2468" s="554">
        <v>0</v>
      </c>
      <c r="CZ2468" s="84">
        <v>2500000000</v>
      </c>
      <c r="DA2468" s="110"/>
      <c r="DB2468" s="856" t="e">
        <v>#VALUE!</v>
      </c>
      <c r="DC2468" s="565">
        <v>1</v>
      </c>
      <c r="DD2468" s="928" t="s">
        <v>16681</v>
      </c>
      <c r="DE2468" s="565"/>
      <c r="DF2468" s="928"/>
      <c r="DG2468" s="213" t="s">
        <v>1097</v>
      </c>
      <c r="DH2468" s="214"/>
      <c r="DI2468" s="557">
        <v>41577</v>
      </c>
      <c r="DJ2468" s="111">
        <v>41557</v>
      </c>
      <c r="DK2468" s="558">
        <v>2</v>
      </c>
      <c r="DL2468" s="928"/>
      <c r="DM2468" s="619" t="s">
        <v>20581</v>
      </c>
      <c r="DN2468" s="890">
        <v>0</v>
      </c>
      <c r="DO2468" s="928"/>
      <c r="DP2468" s="928"/>
      <c r="DQ2468" s="928"/>
      <c r="DR2468" s="928"/>
    </row>
    <row r="2469" spans="1:122" ht="60.75" customHeight="1" thickTop="1" thickBot="1">
      <c r="A2469" s="214" t="s">
        <v>16703</v>
      </c>
      <c r="B2469" s="214" t="s">
        <v>16802</v>
      </c>
      <c r="C2469" s="214" t="s">
        <v>86</v>
      </c>
      <c r="D2469" s="374">
        <v>0</v>
      </c>
      <c r="E2469" s="517">
        <v>41577</v>
      </c>
      <c r="F2469" s="517">
        <v>41555</v>
      </c>
      <c r="G2469" s="517">
        <v>41577</v>
      </c>
      <c r="H2469" s="517"/>
      <c r="I2469" s="517">
        <v>41577</v>
      </c>
      <c r="J2469" s="382">
        <v>15</v>
      </c>
      <c r="K2469" s="866">
        <v>42034</v>
      </c>
      <c r="L2469" s="520">
        <v>41577</v>
      </c>
      <c r="M2469" s="287"/>
      <c r="N2469" s="214" t="s">
        <v>535</v>
      </c>
      <c r="O2469" s="1169">
        <v>890401962</v>
      </c>
      <c r="P2469" s="530" t="s">
        <v>19266</v>
      </c>
      <c r="Q2469" s="530" t="s">
        <v>19267</v>
      </c>
      <c r="R2469" s="530" t="s">
        <v>1097</v>
      </c>
      <c r="S2469" s="530" t="s">
        <v>1097</v>
      </c>
      <c r="T2469" s="530" t="s">
        <v>1097</v>
      </c>
      <c r="U2469" s="530" t="s">
        <v>1097</v>
      </c>
      <c r="V2469" s="530" t="s">
        <v>1097</v>
      </c>
      <c r="W2469" s="530" t="s">
        <v>1097</v>
      </c>
      <c r="X2469" s="534"/>
      <c r="Y2469" s="534"/>
      <c r="Z2469" s="534"/>
      <c r="AA2469" s="534"/>
      <c r="AB2469" s="214" t="s">
        <v>16922</v>
      </c>
      <c r="AC2469" s="214"/>
      <c r="AD2469" s="214" t="s">
        <v>16805</v>
      </c>
      <c r="AE2469" s="214" t="s">
        <v>10236</v>
      </c>
      <c r="AF2469" s="214" t="s">
        <v>15022</v>
      </c>
      <c r="AG2469" s="626" t="s">
        <v>16923</v>
      </c>
      <c r="AH2469" s="697">
        <v>355444897</v>
      </c>
      <c r="AI2469" s="634">
        <v>221863594</v>
      </c>
      <c r="AJ2469" s="634">
        <v>577308491</v>
      </c>
      <c r="AK2469" s="214" t="s">
        <v>19046</v>
      </c>
      <c r="AL2469" s="214" t="s">
        <v>527</v>
      </c>
      <c r="AM2469" s="86">
        <v>355444897</v>
      </c>
      <c r="AN2469" s="462" t="s">
        <v>15135</v>
      </c>
      <c r="AO2469" s="462" t="s">
        <v>11091</v>
      </c>
      <c r="AP2469" s="169"/>
      <c r="AQ2469" s="110"/>
      <c r="AR2469" s="375"/>
      <c r="AS2469" s="603"/>
      <c r="AT2469" s="488"/>
      <c r="AU2469" s="488"/>
      <c r="AV2469" s="470"/>
      <c r="AW2469" s="488"/>
      <c r="AX2469" s="488"/>
      <c r="AY2469" s="488"/>
      <c r="AZ2469" s="488"/>
      <c r="BA2469" s="488"/>
      <c r="BB2469" s="488"/>
      <c r="BC2469" s="488"/>
      <c r="BD2469" s="488"/>
      <c r="BE2469" s="488"/>
      <c r="BF2469" s="488"/>
      <c r="BG2469" s="488"/>
      <c r="BH2469" s="488"/>
      <c r="BI2469" s="488"/>
      <c r="BJ2469" s="488"/>
      <c r="BK2469" s="488"/>
      <c r="BL2469" s="488"/>
      <c r="BM2469" s="488"/>
      <c r="BN2469" s="488"/>
      <c r="BO2469" s="488"/>
      <c r="BP2469" s="488"/>
      <c r="BQ2469" s="488"/>
      <c r="BR2469" s="488"/>
      <c r="BS2469" s="488"/>
      <c r="BT2469" s="488"/>
      <c r="BU2469" s="488"/>
      <c r="BV2469" s="488"/>
      <c r="BW2469" s="488"/>
      <c r="BX2469" s="488"/>
      <c r="BY2469" s="488"/>
      <c r="BZ2469" s="488"/>
      <c r="CA2469" s="488"/>
      <c r="CB2469" s="488"/>
      <c r="CC2469" s="488"/>
      <c r="CD2469" s="488"/>
      <c r="CE2469" s="488"/>
      <c r="CF2469" s="488"/>
      <c r="CG2469" s="488"/>
      <c r="CH2469" s="488"/>
      <c r="CI2469" s="488"/>
      <c r="CJ2469" s="488"/>
      <c r="CK2469" s="488"/>
      <c r="CL2469" s="488"/>
      <c r="CM2469" s="488"/>
      <c r="CN2469" s="488"/>
      <c r="CO2469" s="488"/>
      <c r="CP2469" s="488"/>
      <c r="CQ2469" s="488"/>
      <c r="CR2469" s="488"/>
      <c r="CS2469" s="488"/>
      <c r="CT2469" s="488"/>
      <c r="CU2469" s="488"/>
      <c r="CV2469" s="488"/>
      <c r="CW2469" s="488"/>
      <c r="CX2469" s="488"/>
      <c r="CY2469" s="554">
        <v>0</v>
      </c>
      <c r="CZ2469" s="84">
        <v>355444897</v>
      </c>
      <c r="DA2469" s="110"/>
      <c r="DB2469" s="856" t="s">
        <v>20280</v>
      </c>
      <c r="DC2469" s="565">
        <v>2</v>
      </c>
      <c r="DD2469" s="928" t="s">
        <v>16807</v>
      </c>
      <c r="DE2469" s="565"/>
      <c r="DF2469" s="928"/>
      <c r="DG2469" s="312" t="s">
        <v>16924</v>
      </c>
      <c r="DH2469" s="214"/>
      <c r="DI2469" s="557"/>
      <c r="DJ2469" s="111">
        <v>41563</v>
      </c>
      <c r="DK2469" s="558">
        <v>8</v>
      </c>
      <c r="DL2469" s="928"/>
      <c r="DM2469" s="619" t="s">
        <v>20642</v>
      </c>
      <c r="DN2469" s="890">
        <v>0</v>
      </c>
      <c r="DO2469" s="928"/>
      <c r="DP2469" s="928"/>
      <c r="DQ2469" s="928"/>
      <c r="DR2469" s="928"/>
    </row>
    <row r="2470" spans="1:122" ht="60.75" customHeight="1" thickTop="1" thickBot="1">
      <c r="A2470" s="214" t="s">
        <v>16704</v>
      </c>
      <c r="B2470" s="214" t="s">
        <v>14383</v>
      </c>
      <c r="C2470" s="214" t="s">
        <v>539</v>
      </c>
      <c r="D2470" s="374">
        <v>1</v>
      </c>
      <c r="E2470" s="517">
        <v>41563</v>
      </c>
      <c r="F2470" s="517">
        <v>41555</v>
      </c>
      <c r="G2470" s="517">
        <v>41584</v>
      </c>
      <c r="H2470" s="517">
        <v>41669</v>
      </c>
      <c r="I2470" s="517" t="s">
        <v>5126</v>
      </c>
      <c r="J2470" s="382">
        <v>12</v>
      </c>
      <c r="K2470" s="866" t="e">
        <v>#VALUE!</v>
      </c>
      <c r="L2470" s="517">
        <v>41563</v>
      </c>
      <c r="M2470" s="287"/>
      <c r="N2470" s="214" t="s">
        <v>13200</v>
      </c>
      <c r="O2470" s="1169">
        <v>890201222</v>
      </c>
      <c r="P2470" s="530" t="s">
        <v>19268</v>
      </c>
      <c r="Q2470" s="530" t="s">
        <v>19269</v>
      </c>
      <c r="R2470" s="530" t="s">
        <v>1097</v>
      </c>
      <c r="S2470" s="530" t="s">
        <v>1097</v>
      </c>
      <c r="T2470" s="530" t="s">
        <v>1097</v>
      </c>
      <c r="U2470" s="530" t="s">
        <v>1097</v>
      </c>
      <c r="V2470" s="530" t="s">
        <v>1097</v>
      </c>
      <c r="W2470" s="530" t="s">
        <v>1097</v>
      </c>
      <c r="X2470" s="534"/>
      <c r="Y2470" s="534"/>
      <c r="Z2470" s="534"/>
      <c r="AA2470" s="534"/>
      <c r="AB2470" s="214" t="s">
        <v>17479</v>
      </c>
      <c r="AC2470" s="214"/>
      <c r="AD2470" s="214"/>
      <c r="AE2470" s="214" t="s">
        <v>11443</v>
      </c>
      <c r="AF2470" s="325" t="s">
        <v>15130</v>
      </c>
      <c r="AG2470" s="626" t="s">
        <v>16986</v>
      </c>
      <c r="AH2470" s="697">
        <v>2398059815</v>
      </c>
      <c r="AI2470" s="634">
        <v>976946000</v>
      </c>
      <c r="AJ2470" s="634">
        <v>3375005815</v>
      </c>
      <c r="AK2470" s="214" t="s">
        <v>17211</v>
      </c>
      <c r="AL2470" s="214" t="s">
        <v>156</v>
      </c>
      <c r="AM2470" s="86">
        <v>2398059815</v>
      </c>
      <c r="AN2470" s="462" t="s">
        <v>1453</v>
      </c>
      <c r="AO2470" s="859" t="s">
        <v>2852</v>
      </c>
      <c r="AP2470" s="169"/>
      <c r="AQ2470" s="110">
        <v>1350002326</v>
      </c>
      <c r="AR2470" s="375">
        <v>41669</v>
      </c>
      <c r="AS2470" s="603">
        <v>739</v>
      </c>
      <c r="AT2470" s="488"/>
      <c r="AU2470" s="488"/>
      <c r="AV2470" s="470"/>
      <c r="AW2470" s="488"/>
      <c r="AX2470" s="488"/>
      <c r="AY2470" s="488"/>
      <c r="AZ2470" s="488"/>
      <c r="BA2470" s="488"/>
      <c r="BB2470" s="488"/>
      <c r="BC2470" s="488"/>
      <c r="BD2470" s="488"/>
      <c r="BE2470" s="488"/>
      <c r="BF2470" s="488"/>
      <c r="BG2470" s="488"/>
      <c r="BH2470" s="488"/>
      <c r="BI2470" s="488"/>
      <c r="BJ2470" s="488"/>
      <c r="BK2470" s="488"/>
      <c r="BL2470" s="488"/>
      <c r="BM2470" s="488"/>
      <c r="BN2470" s="488"/>
      <c r="BO2470" s="488"/>
      <c r="BP2470" s="488"/>
      <c r="BQ2470" s="488"/>
      <c r="BR2470" s="488"/>
      <c r="BS2470" s="488"/>
      <c r="BT2470" s="488"/>
      <c r="BU2470" s="488"/>
      <c r="BV2470" s="488"/>
      <c r="BW2470" s="488"/>
      <c r="BX2470" s="488"/>
      <c r="BY2470" s="488"/>
      <c r="BZ2470" s="488"/>
      <c r="CA2470" s="488"/>
      <c r="CB2470" s="488"/>
      <c r="CC2470" s="488"/>
      <c r="CD2470" s="488"/>
      <c r="CE2470" s="488"/>
      <c r="CF2470" s="488"/>
      <c r="CG2470" s="488"/>
      <c r="CH2470" s="488"/>
      <c r="CI2470" s="488"/>
      <c r="CJ2470" s="488"/>
      <c r="CK2470" s="488"/>
      <c r="CL2470" s="488"/>
      <c r="CM2470" s="488"/>
      <c r="CN2470" s="488"/>
      <c r="CO2470" s="488"/>
      <c r="CP2470" s="488"/>
      <c r="CQ2470" s="488"/>
      <c r="CR2470" s="488"/>
      <c r="CS2470" s="488"/>
      <c r="CT2470" s="488"/>
      <c r="CU2470" s="488"/>
      <c r="CV2470" s="488"/>
      <c r="CW2470" s="488"/>
      <c r="CX2470" s="488"/>
      <c r="CY2470" s="554">
        <v>1350002326</v>
      </c>
      <c r="CZ2470" s="84">
        <v>1048057489</v>
      </c>
      <c r="DA2470" s="110"/>
      <c r="DB2470" s="856" t="e">
        <v>#VALUE!</v>
      </c>
      <c r="DC2470" s="565">
        <v>1</v>
      </c>
      <c r="DD2470" s="928" t="s">
        <v>16681</v>
      </c>
      <c r="DE2470" s="565"/>
      <c r="DF2470" s="928"/>
      <c r="DG2470" s="213" t="s">
        <v>1097</v>
      </c>
      <c r="DH2470" s="214"/>
      <c r="DI2470" s="557">
        <v>41584</v>
      </c>
      <c r="DJ2470" s="111">
        <v>41556</v>
      </c>
      <c r="DK2470" s="558">
        <v>1</v>
      </c>
      <c r="DL2470" s="928"/>
      <c r="DM2470" s="619" t="s">
        <v>20638</v>
      </c>
      <c r="DN2470" s="890">
        <v>1350002326</v>
      </c>
      <c r="DO2470" s="928"/>
      <c r="DP2470" s="928"/>
      <c r="DQ2470" s="928"/>
      <c r="DR2470" s="928"/>
    </row>
    <row r="2471" spans="1:122" ht="60.75" customHeight="1" thickTop="1" thickBot="1">
      <c r="A2471" s="214" t="s">
        <v>16746</v>
      </c>
      <c r="B2471" s="214" t="s">
        <v>14383</v>
      </c>
      <c r="C2471" s="214" t="s">
        <v>539</v>
      </c>
      <c r="D2471" s="374">
        <v>1</v>
      </c>
      <c r="E2471" s="517">
        <v>41563</v>
      </c>
      <c r="F2471" s="517">
        <v>41556</v>
      </c>
      <c r="G2471" s="517">
        <v>41584</v>
      </c>
      <c r="H2471" s="517">
        <v>41669</v>
      </c>
      <c r="I2471" s="517" t="s">
        <v>5126</v>
      </c>
      <c r="J2471" s="382">
        <v>12</v>
      </c>
      <c r="K2471" s="866" t="e">
        <v>#VALUE!</v>
      </c>
      <c r="L2471" s="517">
        <v>41563</v>
      </c>
      <c r="M2471" s="287"/>
      <c r="N2471" s="214" t="s">
        <v>16751</v>
      </c>
      <c r="O2471" s="1169">
        <v>899999302</v>
      </c>
      <c r="P2471" s="530" t="s">
        <v>19270</v>
      </c>
      <c r="Q2471" s="530" t="s">
        <v>19271</v>
      </c>
      <c r="R2471" s="530" t="s">
        <v>1097</v>
      </c>
      <c r="S2471" s="530" t="s">
        <v>1097</v>
      </c>
      <c r="T2471" s="530" t="s">
        <v>1097</v>
      </c>
      <c r="U2471" s="530" t="s">
        <v>1097</v>
      </c>
      <c r="V2471" s="530" t="s">
        <v>1097</v>
      </c>
      <c r="W2471" s="530" t="s">
        <v>1097</v>
      </c>
      <c r="X2471" s="534"/>
      <c r="Y2471" s="534"/>
      <c r="Z2471" s="534"/>
      <c r="AA2471" s="534"/>
      <c r="AB2471" s="214" t="s">
        <v>16767</v>
      </c>
      <c r="AC2471" s="214"/>
      <c r="AD2471" s="214"/>
      <c r="AE2471" s="214" t="s">
        <v>14753</v>
      </c>
      <c r="AF2471" s="325" t="s">
        <v>15130</v>
      </c>
      <c r="AG2471" s="626" t="s">
        <v>16768</v>
      </c>
      <c r="AH2471" s="697">
        <v>1500000000</v>
      </c>
      <c r="AI2471" s="634">
        <v>157000000</v>
      </c>
      <c r="AJ2471" s="634">
        <v>1657000000</v>
      </c>
      <c r="AK2471" s="214" t="s">
        <v>17044</v>
      </c>
      <c r="AL2471" s="214" t="s">
        <v>156</v>
      </c>
      <c r="AM2471" s="86">
        <v>1500000000</v>
      </c>
      <c r="AN2471" s="462" t="s">
        <v>11467</v>
      </c>
      <c r="AO2471" s="462" t="s">
        <v>11468</v>
      </c>
      <c r="AP2471" s="169"/>
      <c r="AQ2471" s="110">
        <v>662800000</v>
      </c>
      <c r="AR2471" s="375">
        <v>41669</v>
      </c>
      <c r="AS2471" s="603">
        <v>739</v>
      </c>
      <c r="AT2471" s="488"/>
      <c r="AU2471" s="488"/>
      <c r="AV2471" s="470"/>
      <c r="AW2471" s="488"/>
      <c r="AX2471" s="488"/>
      <c r="AY2471" s="488"/>
      <c r="AZ2471" s="488"/>
      <c r="BA2471" s="488"/>
      <c r="BB2471" s="488"/>
      <c r="BC2471" s="488"/>
      <c r="BD2471" s="488"/>
      <c r="BE2471" s="488"/>
      <c r="BF2471" s="488"/>
      <c r="BG2471" s="488"/>
      <c r="BH2471" s="488"/>
      <c r="BI2471" s="488"/>
      <c r="BJ2471" s="488"/>
      <c r="BK2471" s="488"/>
      <c r="BL2471" s="488"/>
      <c r="BM2471" s="488"/>
      <c r="BN2471" s="488"/>
      <c r="BO2471" s="488"/>
      <c r="BP2471" s="488"/>
      <c r="BQ2471" s="488"/>
      <c r="BR2471" s="488"/>
      <c r="BS2471" s="488"/>
      <c r="BT2471" s="488"/>
      <c r="BU2471" s="488"/>
      <c r="BV2471" s="488"/>
      <c r="BW2471" s="488"/>
      <c r="BX2471" s="488"/>
      <c r="BY2471" s="488"/>
      <c r="BZ2471" s="488"/>
      <c r="CA2471" s="488"/>
      <c r="CB2471" s="488"/>
      <c r="CC2471" s="488"/>
      <c r="CD2471" s="488"/>
      <c r="CE2471" s="488"/>
      <c r="CF2471" s="488"/>
      <c r="CG2471" s="488"/>
      <c r="CH2471" s="488"/>
      <c r="CI2471" s="488"/>
      <c r="CJ2471" s="488"/>
      <c r="CK2471" s="488"/>
      <c r="CL2471" s="488"/>
      <c r="CM2471" s="488"/>
      <c r="CN2471" s="488"/>
      <c r="CO2471" s="488"/>
      <c r="CP2471" s="488"/>
      <c r="CQ2471" s="488"/>
      <c r="CR2471" s="488"/>
      <c r="CS2471" s="488"/>
      <c r="CT2471" s="488"/>
      <c r="CU2471" s="488"/>
      <c r="CV2471" s="488"/>
      <c r="CW2471" s="488"/>
      <c r="CX2471" s="488"/>
      <c r="CY2471" s="554">
        <v>662800000</v>
      </c>
      <c r="CZ2471" s="84">
        <v>837200000</v>
      </c>
      <c r="DA2471" s="110"/>
      <c r="DB2471" s="856" t="e">
        <v>#VALUE!</v>
      </c>
      <c r="DC2471" s="565">
        <v>1</v>
      </c>
      <c r="DD2471" s="928" t="s">
        <v>16681</v>
      </c>
      <c r="DE2471" s="565"/>
      <c r="DF2471" s="928"/>
      <c r="DG2471" s="213" t="s">
        <v>1097</v>
      </c>
      <c r="DH2471" s="214"/>
      <c r="DI2471" s="557">
        <v>41578</v>
      </c>
      <c r="DJ2471" s="111">
        <v>41557</v>
      </c>
      <c r="DK2471" s="558">
        <v>1</v>
      </c>
      <c r="DL2471" s="928"/>
      <c r="DM2471" s="619" t="s">
        <v>20638</v>
      </c>
      <c r="DN2471" s="890">
        <v>662800000</v>
      </c>
      <c r="DO2471" s="166">
        <v>41563</v>
      </c>
      <c r="DP2471" s="928"/>
      <c r="DQ2471" s="928"/>
      <c r="DR2471" s="928"/>
    </row>
    <row r="2472" spans="1:122" ht="60.75" customHeight="1" thickTop="1" thickBot="1">
      <c r="A2472" s="214" t="s">
        <v>16747</v>
      </c>
      <c r="B2472" s="214" t="s">
        <v>16187</v>
      </c>
      <c r="C2472" s="214" t="s">
        <v>541</v>
      </c>
      <c r="D2472" s="374">
        <v>0</v>
      </c>
      <c r="E2472" s="517">
        <v>41575</v>
      </c>
      <c r="F2472" s="517">
        <v>41557</v>
      </c>
      <c r="G2472" s="517">
        <v>41575</v>
      </c>
      <c r="H2472" s="602">
        <v>41590</v>
      </c>
      <c r="I2472" s="517">
        <v>41556</v>
      </c>
      <c r="J2472" s="382">
        <v>12</v>
      </c>
      <c r="K2472" s="866">
        <v>41921</v>
      </c>
      <c r="L2472" s="520">
        <v>41556</v>
      </c>
      <c r="M2472" s="287"/>
      <c r="N2472" s="214" t="s">
        <v>16748</v>
      </c>
      <c r="O2472" s="1169">
        <v>890804201</v>
      </c>
      <c r="P2472" s="530" t="s">
        <v>1097</v>
      </c>
      <c r="Q2472" s="530" t="s">
        <v>1097</v>
      </c>
      <c r="R2472" s="530" t="s">
        <v>1097</v>
      </c>
      <c r="S2472" s="530" t="s">
        <v>1097</v>
      </c>
      <c r="T2472" s="530" t="s">
        <v>1097</v>
      </c>
      <c r="U2472" s="530" t="s">
        <v>1097</v>
      </c>
      <c r="V2472" s="530" t="s">
        <v>1097</v>
      </c>
      <c r="W2472" s="530" t="s">
        <v>1097</v>
      </c>
      <c r="X2472" s="534"/>
      <c r="Y2472" s="534"/>
      <c r="Z2472" s="534"/>
      <c r="AA2472" s="534"/>
      <c r="AB2472" s="214" t="s">
        <v>16749</v>
      </c>
      <c r="AC2472" s="214"/>
      <c r="AD2472" s="214"/>
      <c r="AE2472" s="214" t="s">
        <v>14753</v>
      </c>
      <c r="AF2472" s="325" t="s">
        <v>13907</v>
      </c>
      <c r="AG2472" s="626" t="s">
        <v>15782</v>
      </c>
      <c r="AH2472" s="697">
        <v>30000000</v>
      </c>
      <c r="AI2472" s="634">
        <v>30639000</v>
      </c>
      <c r="AJ2472" s="634">
        <v>60639000</v>
      </c>
      <c r="AK2472" s="214" t="s">
        <v>16928</v>
      </c>
      <c r="AL2472" s="214" t="s">
        <v>156</v>
      </c>
      <c r="AM2472" s="86">
        <v>30000000</v>
      </c>
      <c r="AN2472" s="462" t="s">
        <v>1480</v>
      </c>
      <c r="AO2472" s="462" t="s">
        <v>8492</v>
      </c>
      <c r="AP2472" s="169"/>
      <c r="AQ2472" s="110">
        <v>30000000</v>
      </c>
      <c r="AR2472" s="365">
        <v>41590</v>
      </c>
      <c r="AS2472" s="603">
        <v>658</v>
      </c>
      <c r="AT2472" s="488"/>
      <c r="AU2472" s="488"/>
      <c r="AV2472" s="470"/>
      <c r="AW2472" s="488"/>
      <c r="AX2472" s="488"/>
      <c r="AY2472" s="488"/>
      <c r="AZ2472" s="488"/>
      <c r="BA2472" s="488"/>
      <c r="BB2472" s="488"/>
      <c r="BC2472" s="488"/>
      <c r="BD2472" s="488"/>
      <c r="BE2472" s="488"/>
      <c r="BF2472" s="488"/>
      <c r="BG2472" s="488"/>
      <c r="BH2472" s="488"/>
      <c r="BI2472" s="488"/>
      <c r="BJ2472" s="488"/>
      <c r="BK2472" s="488"/>
      <c r="BL2472" s="488"/>
      <c r="BM2472" s="488"/>
      <c r="BN2472" s="488"/>
      <c r="BO2472" s="488"/>
      <c r="BP2472" s="488"/>
      <c r="BQ2472" s="488"/>
      <c r="BR2472" s="488"/>
      <c r="BS2472" s="488"/>
      <c r="BT2472" s="488"/>
      <c r="BU2472" s="488"/>
      <c r="BV2472" s="488"/>
      <c r="BW2472" s="488"/>
      <c r="BX2472" s="488"/>
      <c r="BY2472" s="488"/>
      <c r="BZ2472" s="488"/>
      <c r="CA2472" s="488"/>
      <c r="CB2472" s="488"/>
      <c r="CC2472" s="488"/>
      <c r="CD2472" s="488"/>
      <c r="CE2472" s="488"/>
      <c r="CF2472" s="488"/>
      <c r="CG2472" s="488"/>
      <c r="CH2472" s="488"/>
      <c r="CI2472" s="488"/>
      <c r="CJ2472" s="488"/>
      <c r="CK2472" s="488"/>
      <c r="CL2472" s="488"/>
      <c r="CM2472" s="488"/>
      <c r="CN2472" s="488"/>
      <c r="CO2472" s="488"/>
      <c r="CP2472" s="488"/>
      <c r="CQ2472" s="488"/>
      <c r="CR2472" s="488"/>
      <c r="CS2472" s="488"/>
      <c r="CT2472" s="488"/>
      <c r="CU2472" s="488"/>
      <c r="CV2472" s="488"/>
      <c r="CW2472" s="488"/>
      <c r="CX2472" s="488"/>
      <c r="CY2472" s="554">
        <v>30000000</v>
      </c>
      <c r="CZ2472" s="84">
        <v>0</v>
      </c>
      <c r="DA2472" s="110"/>
      <c r="DB2472" s="856" t="s">
        <v>20280</v>
      </c>
      <c r="DC2472" s="565">
        <v>1</v>
      </c>
      <c r="DD2472" s="928" t="s">
        <v>16682</v>
      </c>
      <c r="DE2472" s="565"/>
      <c r="DF2472" s="928"/>
      <c r="DG2472" s="213" t="s">
        <v>1097</v>
      </c>
      <c r="DH2472" s="214"/>
      <c r="DI2472" s="557"/>
      <c r="DJ2472" s="111">
        <v>41563</v>
      </c>
      <c r="DK2472" s="558">
        <v>6</v>
      </c>
      <c r="DL2472" s="928"/>
      <c r="DM2472" s="619" t="s">
        <v>20602</v>
      </c>
      <c r="DN2472" s="890">
        <v>30000000</v>
      </c>
      <c r="DO2472" s="928"/>
      <c r="DP2472" s="928"/>
      <c r="DQ2472" s="928"/>
      <c r="DR2472" s="928"/>
    </row>
    <row r="2473" spans="1:122" ht="60.75" customHeight="1" thickTop="1" thickBot="1">
      <c r="A2473" s="214" t="s">
        <v>16752</v>
      </c>
      <c r="B2473" s="214" t="s">
        <v>16802</v>
      </c>
      <c r="C2473" s="214" t="s">
        <v>86</v>
      </c>
      <c r="D2473" s="374">
        <v>0</v>
      </c>
      <c r="E2473" s="517">
        <v>41593</v>
      </c>
      <c r="F2473" s="517">
        <v>41557</v>
      </c>
      <c r="G2473" s="517">
        <v>41593</v>
      </c>
      <c r="H2473" s="520">
        <v>41605</v>
      </c>
      <c r="I2473" s="517">
        <v>41593</v>
      </c>
      <c r="J2473" s="382">
        <v>12</v>
      </c>
      <c r="K2473" s="866">
        <v>41958</v>
      </c>
      <c r="L2473" s="520">
        <v>41593</v>
      </c>
      <c r="M2473" s="287"/>
      <c r="N2473" s="214" t="s">
        <v>691</v>
      </c>
      <c r="O2473" s="1173">
        <v>899999063</v>
      </c>
      <c r="P2473" s="530" t="s">
        <v>19181</v>
      </c>
      <c r="Q2473" s="530" t="s">
        <v>19182</v>
      </c>
      <c r="R2473" s="530" t="s">
        <v>1097</v>
      </c>
      <c r="S2473" s="530" t="s">
        <v>1097</v>
      </c>
      <c r="T2473" s="530" t="s">
        <v>1097</v>
      </c>
      <c r="U2473" s="530" t="s">
        <v>1097</v>
      </c>
      <c r="V2473" s="530" t="s">
        <v>1097</v>
      </c>
      <c r="W2473" s="530" t="s">
        <v>1097</v>
      </c>
      <c r="X2473" s="612"/>
      <c r="Y2473" s="612"/>
      <c r="Z2473" s="612"/>
      <c r="AA2473" s="612"/>
      <c r="AB2473" s="214" t="s">
        <v>16925</v>
      </c>
      <c r="AC2473" s="214"/>
      <c r="AD2473" s="214" t="s">
        <v>16805</v>
      </c>
      <c r="AE2473" s="214" t="s">
        <v>10236</v>
      </c>
      <c r="AF2473" s="214" t="s">
        <v>15653</v>
      </c>
      <c r="AG2473" s="626" t="s">
        <v>16769</v>
      </c>
      <c r="AH2473" s="697">
        <v>200000000</v>
      </c>
      <c r="AI2473" s="634">
        <v>350000000</v>
      </c>
      <c r="AJ2473" s="634">
        <v>550000000</v>
      </c>
      <c r="AK2473" s="214" t="s">
        <v>16928</v>
      </c>
      <c r="AL2473" s="214" t="s">
        <v>156</v>
      </c>
      <c r="AM2473" s="86">
        <v>200000000</v>
      </c>
      <c r="AN2473" s="462" t="s">
        <v>14315</v>
      </c>
      <c r="AO2473" s="462" t="s">
        <v>14315</v>
      </c>
      <c r="AP2473" s="169"/>
      <c r="AQ2473" s="110">
        <v>100000000</v>
      </c>
      <c r="AR2473" s="375">
        <v>41605</v>
      </c>
      <c r="AS2473" s="603">
        <v>686</v>
      </c>
      <c r="AT2473" s="488"/>
      <c r="AU2473" s="488"/>
      <c r="AV2473" s="470"/>
      <c r="AW2473" s="488"/>
      <c r="AX2473" s="488"/>
      <c r="AY2473" s="488"/>
      <c r="AZ2473" s="488"/>
      <c r="BA2473" s="488"/>
      <c r="BB2473" s="488"/>
      <c r="BC2473" s="488"/>
      <c r="BD2473" s="488"/>
      <c r="BE2473" s="488"/>
      <c r="BF2473" s="488"/>
      <c r="BG2473" s="488"/>
      <c r="BH2473" s="488"/>
      <c r="BI2473" s="488"/>
      <c r="BJ2473" s="488"/>
      <c r="BK2473" s="488"/>
      <c r="BL2473" s="488"/>
      <c r="BM2473" s="488"/>
      <c r="BN2473" s="488"/>
      <c r="BO2473" s="488"/>
      <c r="BP2473" s="488"/>
      <c r="BQ2473" s="488"/>
      <c r="BR2473" s="488"/>
      <c r="BS2473" s="488"/>
      <c r="BT2473" s="488"/>
      <c r="BU2473" s="488"/>
      <c r="BV2473" s="488"/>
      <c r="BW2473" s="488"/>
      <c r="BX2473" s="488"/>
      <c r="BY2473" s="488"/>
      <c r="BZ2473" s="488"/>
      <c r="CA2473" s="488"/>
      <c r="CB2473" s="488"/>
      <c r="CC2473" s="488"/>
      <c r="CD2473" s="488"/>
      <c r="CE2473" s="488"/>
      <c r="CF2473" s="488"/>
      <c r="CG2473" s="488"/>
      <c r="CH2473" s="488"/>
      <c r="CI2473" s="488"/>
      <c r="CJ2473" s="488"/>
      <c r="CK2473" s="488"/>
      <c r="CL2473" s="488"/>
      <c r="CM2473" s="488"/>
      <c r="CN2473" s="488"/>
      <c r="CO2473" s="488"/>
      <c r="CP2473" s="488"/>
      <c r="CQ2473" s="488"/>
      <c r="CR2473" s="488"/>
      <c r="CS2473" s="488"/>
      <c r="CT2473" s="488"/>
      <c r="CU2473" s="488"/>
      <c r="CV2473" s="488"/>
      <c r="CW2473" s="488"/>
      <c r="CX2473" s="488"/>
      <c r="CY2473" s="554">
        <v>100000000</v>
      </c>
      <c r="CZ2473" s="84">
        <v>100000000</v>
      </c>
      <c r="DA2473" s="110"/>
      <c r="DB2473" s="856" t="s">
        <v>20280</v>
      </c>
      <c r="DC2473" s="565">
        <v>1</v>
      </c>
      <c r="DD2473" s="928" t="s">
        <v>16681</v>
      </c>
      <c r="DE2473" s="565"/>
      <c r="DF2473" s="928"/>
      <c r="DG2473" s="312" t="s">
        <v>16926</v>
      </c>
      <c r="DH2473" s="214"/>
      <c r="DI2473" s="557"/>
      <c r="DJ2473" s="111">
        <v>41563</v>
      </c>
      <c r="DK2473" s="558">
        <v>6</v>
      </c>
      <c r="DL2473" s="928"/>
      <c r="DM2473" s="619" t="s">
        <v>20650</v>
      </c>
      <c r="DN2473" s="890">
        <v>100000000</v>
      </c>
      <c r="DO2473" s="928"/>
      <c r="DP2473" s="928"/>
      <c r="DQ2473" s="928"/>
      <c r="DR2473" s="928"/>
    </row>
    <row r="2474" spans="1:122" ht="60.75" customHeight="1" thickTop="1" thickBot="1">
      <c r="A2474" s="214" t="s">
        <v>16759</v>
      </c>
      <c r="B2474" s="214" t="s">
        <v>14383</v>
      </c>
      <c r="C2474" s="214" t="s">
        <v>539</v>
      </c>
      <c r="D2474" s="374">
        <v>1</v>
      </c>
      <c r="E2474" s="517">
        <v>41579</v>
      </c>
      <c r="F2474" s="517">
        <v>41555</v>
      </c>
      <c r="G2474" s="517">
        <v>41607</v>
      </c>
      <c r="H2474" s="517"/>
      <c r="I2474" s="517" t="s">
        <v>5126</v>
      </c>
      <c r="J2474" s="382">
        <v>12</v>
      </c>
      <c r="K2474" s="866" t="e">
        <v>#VALUE!</v>
      </c>
      <c r="L2474" s="520">
        <v>41611</v>
      </c>
      <c r="M2474" s="287"/>
      <c r="N2474" s="214" t="s">
        <v>15549</v>
      </c>
      <c r="O2474" s="1173">
        <v>890480059</v>
      </c>
      <c r="P2474" s="530" t="s">
        <v>19222</v>
      </c>
      <c r="Q2474" s="530" t="s">
        <v>19223</v>
      </c>
      <c r="R2474" s="530" t="s">
        <v>1097</v>
      </c>
      <c r="S2474" s="530" t="s">
        <v>1097</v>
      </c>
      <c r="T2474" s="530" t="s">
        <v>1097</v>
      </c>
      <c r="U2474" s="530" t="s">
        <v>1097</v>
      </c>
      <c r="V2474" s="530" t="s">
        <v>1097</v>
      </c>
      <c r="W2474" s="530" t="s">
        <v>1097</v>
      </c>
      <c r="X2474" s="612"/>
      <c r="Y2474" s="612"/>
      <c r="Z2474" s="612"/>
      <c r="AA2474" s="612"/>
      <c r="AB2474" s="214" t="s">
        <v>15550</v>
      </c>
      <c r="AC2474" s="214"/>
      <c r="AD2474" s="214"/>
      <c r="AE2474" s="214" t="s">
        <v>14753</v>
      </c>
      <c r="AF2474" s="325" t="s">
        <v>15130</v>
      </c>
      <c r="AG2474" s="626" t="s">
        <v>16770</v>
      </c>
      <c r="AH2474" s="697">
        <v>2831188350</v>
      </c>
      <c r="AI2474" s="634">
        <v>983777600</v>
      </c>
      <c r="AJ2474" s="634">
        <v>3814965950</v>
      </c>
      <c r="AK2474" s="214" t="s">
        <v>16763</v>
      </c>
      <c r="AL2474" s="214" t="s">
        <v>527</v>
      </c>
      <c r="AM2474" s="86">
        <v>2831188350</v>
      </c>
      <c r="AN2474" s="462" t="s">
        <v>15135</v>
      </c>
      <c r="AO2474" s="462" t="s">
        <v>11091</v>
      </c>
      <c r="AP2474" s="169"/>
      <c r="AQ2474" s="110"/>
      <c r="AR2474" s="375"/>
      <c r="AS2474" s="603"/>
      <c r="AT2474" s="488"/>
      <c r="AU2474" s="488"/>
      <c r="AV2474" s="470"/>
      <c r="AW2474" s="488"/>
      <c r="AX2474" s="488"/>
      <c r="AY2474" s="488"/>
      <c r="AZ2474" s="488"/>
      <c r="BA2474" s="488"/>
      <c r="BB2474" s="488"/>
      <c r="BC2474" s="488"/>
      <c r="BD2474" s="488"/>
      <c r="BE2474" s="488"/>
      <c r="BF2474" s="488"/>
      <c r="BG2474" s="488"/>
      <c r="BH2474" s="488"/>
      <c r="BI2474" s="488"/>
      <c r="BJ2474" s="488"/>
      <c r="BK2474" s="488"/>
      <c r="BL2474" s="488"/>
      <c r="BM2474" s="488"/>
      <c r="BN2474" s="488"/>
      <c r="BO2474" s="488"/>
      <c r="BP2474" s="488"/>
      <c r="BQ2474" s="488"/>
      <c r="BR2474" s="488"/>
      <c r="BS2474" s="488"/>
      <c r="BT2474" s="488"/>
      <c r="BU2474" s="488"/>
      <c r="BV2474" s="488"/>
      <c r="BW2474" s="488"/>
      <c r="BX2474" s="488"/>
      <c r="BY2474" s="488"/>
      <c r="BZ2474" s="488"/>
      <c r="CA2474" s="488"/>
      <c r="CB2474" s="488"/>
      <c r="CC2474" s="488"/>
      <c r="CD2474" s="488"/>
      <c r="CE2474" s="488"/>
      <c r="CF2474" s="488"/>
      <c r="CG2474" s="488"/>
      <c r="CH2474" s="488"/>
      <c r="CI2474" s="488"/>
      <c r="CJ2474" s="488"/>
      <c r="CK2474" s="488"/>
      <c r="CL2474" s="488"/>
      <c r="CM2474" s="488"/>
      <c r="CN2474" s="488"/>
      <c r="CO2474" s="488"/>
      <c r="CP2474" s="488"/>
      <c r="CQ2474" s="488"/>
      <c r="CR2474" s="488"/>
      <c r="CS2474" s="488"/>
      <c r="CT2474" s="488"/>
      <c r="CU2474" s="488"/>
      <c r="CV2474" s="488"/>
      <c r="CW2474" s="488"/>
      <c r="CX2474" s="488"/>
      <c r="CY2474" s="554">
        <v>0</v>
      </c>
      <c r="CZ2474" s="84">
        <v>2831188350</v>
      </c>
      <c r="DA2474" s="110"/>
      <c r="DB2474" s="856" t="e">
        <v>#VALUE!</v>
      </c>
      <c r="DC2474" s="565">
        <v>1</v>
      </c>
      <c r="DD2474" s="928" t="s">
        <v>16681</v>
      </c>
      <c r="DE2474" s="565"/>
      <c r="DF2474" s="928"/>
      <c r="DG2474" s="213" t="s">
        <v>1097</v>
      </c>
      <c r="DH2474" s="214"/>
      <c r="DI2474" s="557">
        <v>41611</v>
      </c>
      <c r="DJ2474" s="111">
        <v>41562</v>
      </c>
      <c r="DK2474" s="558">
        <v>7</v>
      </c>
      <c r="DL2474" s="928"/>
      <c r="DM2474" s="619" t="s">
        <v>20639</v>
      </c>
      <c r="DN2474" s="890">
        <v>0</v>
      </c>
      <c r="DO2474" s="928"/>
      <c r="DP2474" s="928"/>
      <c r="DQ2474" s="928"/>
      <c r="DR2474" s="928"/>
    </row>
    <row r="2475" spans="1:122" ht="60.75" customHeight="1" thickTop="1" thickBot="1">
      <c r="A2475" s="214" t="s">
        <v>16753</v>
      </c>
      <c r="B2475" s="214" t="s">
        <v>16187</v>
      </c>
      <c r="C2475" s="214" t="s">
        <v>541</v>
      </c>
      <c r="D2475" s="374">
        <v>0</v>
      </c>
      <c r="E2475" s="517">
        <v>41586</v>
      </c>
      <c r="F2475" s="517">
        <v>41558</v>
      </c>
      <c r="G2475" s="517">
        <v>41604</v>
      </c>
      <c r="H2475" s="517">
        <v>41619</v>
      </c>
      <c r="I2475" s="517">
        <v>41586</v>
      </c>
      <c r="J2475" s="382">
        <v>12</v>
      </c>
      <c r="K2475" s="866">
        <v>41951</v>
      </c>
      <c r="L2475" s="520">
        <v>41586</v>
      </c>
      <c r="M2475" s="287"/>
      <c r="N2475" s="214" t="s">
        <v>91</v>
      </c>
      <c r="O2475" s="1169">
        <v>899999124</v>
      </c>
      <c r="P2475" s="530" t="s">
        <v>1097</v>
      </c>
      <c r="Q2475" s="530" t="s">
        <v>1097</v>
      </c>
      <c r="R2475" s="530" t="s">
        <v>1097</v>
      </c>
      <c r="S2475" s="530" t="s">
        <v>1097</v>
      </c>
      <c r="T2475" s="530" t="s">
        <v>1097</v>
      </c>
      <c r="U2475" s="530" t="s">
        <v>1097</v>
      </c>
      <c r="V2475" s="530" t="s">
        <v>1097</v>
      </c>
      <c r="W2475" s="530" t="s">
        <v>1097</v>
      </c>
      <c r="X2475" s="534"/>
      <c r="Y2475" s="534"/>
      <c r="Z2475" s="534"/>
      <c r="AA2475" s="534"/>
      <c r="AB2475" s="214" t="s">
        <v>16774</v>
      </c>
      <c r="AC2475" s="214"/>
      <c r="AD2475" s="545" t="s">
        <v>226</v>
      </c>
      <c r="AE2475" s="214" t="s">
        <v>11013</v>
      </c>
      <c r="AF2475" s="325" t="s">
        <v>12563</v>
      </c>
      <c r="AG2475" s="626" t="s">
        <v>16775</v>
      </c>
      <c r="AH2475" s="697">
        <v>146804177</v>
      </c>
      <c r="AI2475" s="634">
        <v>43000000</v>
      </c>
      <c r="AJ2475" s="634">
        <v>189804177</v>
      </c>
      <c r="AK2475" s="214" t="s">
        <v>16928</v>
      </c>
      <c r="AL2475" s="214" t="s">
        <v>156</v>
      </c>
      <c r="AM2475" s="86">
        <v>146804177</v>
      </c>
      <c r="AN2475" s="86" t="s">
        <v>14315</v>
      </c>
      <c r="AO2475" s="86" t="s">
        <v>14315</v>
      </c>
      <c r="AP2475" s="169"/>
      <c r="AQ2475" s="110">
        <v>146804177</v>
      </c>
      <c r="AR2475" s="375">
        <v>41619</v>
      </c>
      <c r="AS2475" s="603">
        <v>697</v>
      </c>
      <c r="AT2475" s="488"/>
      <c r="AU2475" s="488"/>
      <c r="AV2475" s="470"/>
      <c r="AW2475" s="488"/>
      <c r="AX2475" s="488"/>
      <c r="AY2475" s="488"/>
      <c r="AZ2475" s="488"/>
      <c r="BA2475" s="488"/>
      <c r="BB2475" s="488"/>
      <c r="BC2475" s="488"/>
      <c r="BD2475" s="488"/>
      <c r="BE2475" s="488"/>
      <c r="BF2475" s="488"/>
      <c r="BG2475" s="488"/>
      <c r="BH2475" s="488"/>
      <c r="BI2475" s="488"/>
      <c r="BJ2475" s="488"/>
      <c r="BK2475" s="488"/>
      <c r="BL2475" s="488"/>
      <c r="BM2475" s="488"/>
      <c r="BN2475" s="488"/>
      <c r="BO2475" s="488"/>
      <c r="BP2475" s="488"/>
      <c r="BQ2475" s="488"/>
      <c r="BR2475" s="488"/>
      <c r="BS2475" s="488"/>
      <c r="BT2475" s="488"/>
      <c r="BU2475" s="488"/>
      <c r="BV2475" s="488"/>
      <c r="BW2475" s="488"/>
      <c r="BX2475" s="488"/>
      <c r="BY2475" s="488"/>
      <c r="BZ2475" s="488"/>
      <c r="CA2475" s="488"/>
      <c r="CB2475" s="488"/>
      <c r="CC2475" s="488"/>
      <c r="CD2475" s="488"/>
      <c r="CE2475" s="488"/>
      <c r="CF2475" s="488"/>
      <c r="CG2475" s="488"/>
      <c r="CH2475" s="488"/>
      <c r="CI2475" s="488"/>
      <c r="CJ2475" s="488"/>
      <c r="CK2475" s="488"/>
      <c r="CL2475" s="488"/>
      <c r="CM2475" s="488"/>
      <c r="CN2475" s="488"/>
      <c r="CO2475" s="488"/>
      <c r="CP2475" s="488"/>
      <c r="CQ2475" s="488"/>
      <c r="CR2475" s="488"/>
      <c r="CS2475" s="488"/>
      <c r="CT2475" s="488"/>
      <c r="CU2475" s="488"/>
      <c r="CV2475" s="488"/>
      <c r="CW2475" s="488"/>
      <c r="CX2475" s="488"/>
      <c r="CY2475" s="554">
        <v>146804177</v>
      </c>
      <c r="CZ2475" s="84">
        <v>0</v>
      </c>
      <c r="DA2475" s="110"/>
      <c r="DB2475" s="856" t="s">
        <v>20280</v>
      </c>
      <c r="DC2475" s="565">
        <v>1</v>
      </c>
      <c r="DD2475" s="928" t="s">
        <v>11443</v>
      </c>
      <c r="DE2475" s="565"/>
      <c r="DF2475" s="928"/>
      <c r="DG2475" s="213" t="s">
        <v>1097</v>
      </c>
      <c r="DH2475" s="214"/>
      <c r="DI2475" s="557"/>
      <c r="DJ2475" s="111">
        <v>41563</v>
      </c>
      <c r="DK2475" s="558">
        <v>5</v>
      </c>
      <c r="DL2475" s="928"/>
      <c r="DM2475" s="619" t="s">
        <v>20622</v>
      </c>
      <c r="DN2475" s="890">
        <v>146804177</v>
      </c>
      <c r="DO2475" s="928"/>
      <c r="DP2475" s="928"/>
      <c r="DQ2475" s="928"/>
      <c r="DR2475" s="928"/>
    </row>
    <row r="2476" spans="1:122" ht="60.75" customHeight="1" thickTop="1" thickBot="1">
      <c r="A2476" s="214" t="s">
        <v>16776</v>
      </c>
      <c r="B2476" s="214" t="s">
        <v>12637</v>
      </c>
      <c r="C2476" s="214" t="s">
        <v>543</v>
      </c>
      <c r="D2476" s="374">
        <v>1</v>
      </c>
      <c r="E2476" s="517">
        <v>41618</v>
      </c>
      <c r="F2476" s="517">
        <v>41558</v>
      </c>
      <c r="G2476" s="517">
        <v>41638</v>
      </c>
      <c r="H2476" s="517">
        <v>41654</v>
      </c>
      <c r="I2476" s="517">
        <v>41654</v>
      </c>
      <c r="J2476" s="382">
        <v>18</v>
      </c>
      <c r="K2476" s="866">
        <v>42200</v>
      </c>
      <c r="L2476" s="520">
        <v>41635</v>
      </c>
      <c r="M2476" s="287"/>
      <c r="N2476" s="214" t="s">
        <v>180</v>
      </c>
      <c r="O2476" s="1173">
        <v>860007386</v>
      </c>
      <c r="P2476" s="530" t="s">
        <v>19272</v>
      </c>
      <c r="Q2476" s="530" t="s">
        <v>19273</v>
      </c>
      <c r="R2476" s="530" t="s">
        <v>1097</v>
      </c>
      <c r="S2476" s="530" t="s">
        <v>1097</v>
      </c>
      <c r="T2476" s="530" t="s">
        <v>1097</v>
      </c>
      <c r="U2476" s="530" t="s">
        <v>1097</v>
      </c>
      <c r="V2476" s="530" t="s">
        <v>1097</v>
      </c>
      <c r="W2476" s="530" t="s">
        <v>1097</v>
      </c>
      <c r="X2476" s="612"/>
      <c r="Y2476" s="612"/>
      <c r="Z2476" s="612"/>
      <c r="AA2476" s="612"/>
      <c r="AB2476" s="214" t="s">
        <v>18003</v>
      </c>
      <c r="AC2476" s="214"/>
      <c r="AD2476" s="545" t="s">
        <v>13442</v>
      </c>
      <c r="AE2476" s="214" t="s">
        <v>16057</v>
      </c>
      <c r="AF2476" s="325" t="s">
        <v>12525</v>
      </c>
      <c r="AG2476" s="626" t="s">
        <v>16797</v>
      </c>
      <c r="AH2476" s="697">
        <v>373422696</v>
      </c>
      <c r="AI2476" s="634">
        <v>738348555</v>
      </c>
      <c r="AJ2476" s="634">
        <v>1111771251</v>
      </c>
      <c r="AK2476" s="214" t="s">
        <v>16996</v>
      </c>
      <c r="AL2476" s="214" t="s">
        <v>156</v>
      </c>
      <c r="AM2476" s="86">
        <v>373422696</v>
      </c>
      <c r="AN2476" s="86" t="s">
        <v>14315</v>
      </c>
      <c r="AO2476" s="86" t="s">
        <v>14315</v>
      </c>
      <c r="AP2476" s="169"/>
      <c r="AQ2476" s="110">
        <v>261395887</v>
      </c>
      <c r="AR2476" s="375">
        <v>41654</v>
      </c>
      <c r="AS2476" s="603">
        <v>729</v>
      </c>
      <c r="AT2476" s="488"/>
      <c r="AU2476" s="488"/>
      <c r="AV2476" s="470"/>
      <c r="AW2476" s="488"/>
      <c r="AX2476" s="488"/>
      <c r="AY2476" s="488"/>
      <c r="AZ2476" s="488"/>
      <c r="BA2476" s="488"/>
      <c r="BB2476" s="488"/>
      <c r="BC2476" s="488"/>
      <c r="BD2476" s="488"/>
      <c r="BE2476" s="488"/>
      <c r="BF2476" s="488"/>
      <c r="BG2476" s="488"/>
      <c r="BH2476" s="488"/>
      <c r="BI2476" s="488"/>
      <c r="BJ2476" s="488"/>
      <c r="BK2476" s="488"/>
      <c r="BL2476" s="488"/>
      <c r="BM2476" s="488"/>
      <c r="BN2476" s="488"/>
      <c r="BO2476" s="488"/>
      <c r="BP2476" s="488"/>
      <c r="BQ2476" s="488"/>
      <c r="BR2476" s="488"/>
      <c r="BS2476" s="488"/>
      <c r="BT2476" s="488"/>
      <c r="BU2476" s="488"/>
      <c r="BV2476" s="488"/>
      <c r="BW2476" s="488"/>
      <c r="BX2476" s="488"/>
      <c r="BY2476" s="488"/>
      <c r="BZ2476" s="488"/>
      <c r="CA2476" s="488"/>
      <c r="CB2476" s="488"/>
      <c r="CC2476" s="488"/>
      <c r="CD2476" s="488"/>
      <c r="CE2476" s="488"/>
      <c r="CF2476" s="488"/>
      <c r="CG2476" s="488"/>
      <c r="CH2476" s="488"/>
      <c r="CI2476" s="488"/>
      <c r="CJ2476" s="488"/>
      <c r="CK2476" s="488"/>
      <c r="CL2476" s="488"/>
      <c r="CM2476" s="488"/>
      <c r="CN2476" s="488"/>
      <c r="CO2476" s="488"/>
      <c r="CP2476" s="488"/>
      <c r="CQ2476" s="488"/>
      <c r="CR2476" s="488"/>
      <c r="CS2476" s="488"/>
      <c r="CT2476" s="488"/>
      <c r="CU2476" s="488"/>
      <c r="CV2476" s="488"/>
      <c r="CW2476" s="488"/>
      <c r="CX2476" s="488"/>
      <c r="CY2476" s="554">
        <v>261395887</v>
      </c>
      <c r="CZ2476" s="84">
        <v>112026809</v>
      </c>
      <c r="DA2476" s="110"/>
      <c r="DB2476" s="856" t="s">
        <v>20280</v>
      </c>
      <c r="DC2476" s="565">
        <v>2</v>
      </c>
      <c r="DD2476" s="928" t="s">
        <v>16809</v>
      </c>
      <c r="DE2476" s="565"/>
      <c r="DF2476" s="928"/>
      <c r="DG2476" s="312" t="s">
        <v>17030</v>
      </c>
      <c r="DH2476" s="214"/>
      <c r="DI2476" s="557">
        <v>41635</v>
      </c>
      <c r="DJ2476" s="111">
        <v>41565</v>
      </c>
      <c r="DK2476" s="558">
        <v>7</v>
      </c>
      <c r="DL2476" s="928"/>
      <c r="DM2476" s="619" t="s">
        <v>20674</v>
      </c>
      <c r="DN2476" s="890">
        <v>261395887</v>
      </c>
      <c r="DO2476" s="928"/>
      <c r="DP2476" s="928"/>
      <c r="DQ2476" s="928"/>
      <c r="DR2476" s="928"/>
    </row>
    <row r="2477" spans="1:122" ht="60.75" customHeight="1" thickTop="1" thickBot="1">
      <c r="A2477" s="214" t="s">
        <v>16777</v>
      </c>
      <c r="B2477" s="214" t="s">
        <v>12637</v>
      </c>
      <c r="C2477" s="214" t="s">
        <v>86</v>
      </c>
      <c r="D2477" s="374">
        <v>0</v>
      </c>
      <c r="E2477" s="517">
        <v>41585</v>
      </c>
      <c r="F2477" s="517">
        <v>41558</v>
      </c>
      <c r="G2477" s="517">
        <v>41626</v>
      </c>
      <c r="H2477" s="517">
        <v>41648</v>
      </c>
      <c r="I2477" s="517">
        <v>41585</v>
      </c>
      <c r="J2477" s="382">
        <v>12</v>
      </c>
      <c r="K2477" s="866">
        <v>41950</v>
      </c>
      <c r="L2477" s="520">
        <v>41585</v>
      </c>
      <c r="M2477" s="287"/>
      <c r="N2477" s="214" t="s">
        <v>101</v>
      </c>
      <c r="O2477" s="1173">
        <v>890980040</v>
      </c>
      <c r="P2477" s="530" t="s">
        <v>19202</v>
      </c>
      <c r="Q2477" s="530" t="s">
        <v>19203</v>
      </c>
      <c r="R2477" s="530" t="s">
        <v>1097</v>
      </c>
      <c r="S2477" s="530" t="s">
        <v>1097</v>
      </c>
      <c r="T2477" s="530" t="s">
        <v>1097</v>
      </c>
      <c r="U2477" s="530" t="s">
        <v>1097</v>
      </c>
      <c r="V2477" s="530" t="s">
        <v>1097</v>
      </c>
      <c r="W2477" s="530" t="s">
        <v>1097</v>
      </c>
      <c r="X2477" s="612"/>
      <c r="Y2477" s="612"/>
      <c r="Z2477" s="612"/>
      <c r="AA2477" s="612"/>
      <c r="AB2477" s="214" t="s">
        <v>16798</v>
      </c>
      <c r="AC2477" s="214"/>
      <c r="AD2477" s="545" t="s">
        <v>13442</v>
      </c>
      <c r="AE2477" s="214" t="s">
        <v>10236</v>
      </c>
      <c r="AF2477" s="325" t="s">
        <v>12525</v>
      </c>
      <c r="AG2477" s="626" t="s">
        <v>16801</v>
      </c>
      <c r="AH2477" s="697">
        <v>164065000</v>
      </c>
      <c r="AI2477" s="634">
        <v>136010676</v>
      </c>
      <c r="AJ2477" s="634">
        <v>300075676</v>
      </c>
      <c r="AK2477" s="214" t="s">
        <v>17043</v>
      </c>
      <c r="AL2477" s="214" t="s">
        <v>156</v>
      </c>
      <c r="AM2477" s="86">
        <v>164065000</v>
      </c>
      <c r="AN2477" s="462" t="s">
        <v>14361</v>
      </c>
      <c r="AO2477" s="462" t="s">
        <v>8485</v>
      </c>
      <c r="AP2477" s="169"/>
      <c r="AQ2477" s="110">
        <v>114845500</v>
      </c>
      <c r="AR2477" s="375">
        <v>41648</v>
      </c>
      <c r="AS2477" s="603">
        <v>725</v>
      </c>
      <c r="AT2477" s="110"/>
      <c r="AU2477" s="375"/>
      <c r="AV2477" s="603"/>
      <c r="AW2477" s="488"/>
      <c r="AX2477" s="488"/>
      <c r="AY2477" s="488"/>
      <c r="AZ2477" s="488"/>
      <c r="BA2477" s="488"/>
      <c r="BB2477" s="488"/>
      <c r="BC2477" s="488"/>
      <c r="BD2477" s="488"/>
      <c r="BE2477" s="488"/>
      <c r="BF2477" s="488"/>
      <c r="BG2477" s="488"/>
      <c r="BH2477" s="488"/>
      <c r="BI2477" s="488"/>
      <c r="BJ2477" s="488"/>
      <c r="BK2477" s="488"/>
      <c r="BL2477" s="488"/>
      <c r="BM2477" s="488"/>
      <c r="BN2477" s="488"/>
      <c r="BO2477" s="488"/>
      <c r="BP2477" s="488"/>
      <c r="BQ2477" s="488"/>
      <c r="BR2477" s="488"/>
      <c r="BS2477" s="488"/>
      <c r="BT2477" s="488"/>
      <c r="BU2477" s="488"/>
      <c r="BV2477" s="488"/>
      <c r="BW2477" s="488"/>
      <c r="BX2477" s="488"/>
      <c r="BY2477" s="488"/>
      <c r="BZ2477" s="488"/>
      <c r="CA2477" s="488"/>
      <c r="CB2477" s="488"/>
      <c r="CC2477" s="488"/>
      <c r="CD2477" s="488"/>
      <c r="CE2477" s="488"/>
      <c r="CF2477" s="488"/>
      <c r="CG2477" s="488"/>
      <c r="CH2477" s="488"/>
      <c r="CI2477" s="488"/>
      <c r="CJ2477" s="488"/>
      <c r="CK2477" s="488"/>
      <c r="CL2477" s="488"/>
      <c r="CM2477" s="488"/>
      <c r="CN2477" s="488"/>
      <c r="CO2477" s="488"/>
      <c r="CP2477" s="488"/>
      <c r="CQ2477" s="488"/>
      <c r="CR2477" s="488"/>
      <c r="CS2477" s="488"/>
      <c r="CT2477" s="488"/>
      <c r="CU2477" s="488"/>
      <c r="CV2477" s="488"/>
      <c r="CW2477" s="488"/>
      <c r="CX2477" s="488"/>
      <c r="CY2477" s="554">
        <v>114845500</v>
      </c>
      <c r="CZ2477" s="84">
        <v>49219500</v>
      </c>
      <c r="DA2477" s="110"/>
      <c r="DB2477" s="856" t="s">
        <v>20280</v>
      </c>
      <c r="DC2477" s="565">
        <v>2</v>
      </c>
      <c r="DD2477" s="928" t="s">
        <v>16799</v>
      </c>
      <c r="DE2477" s="565"/>
      <c r="DF2477" s="928"/>
      <c r="DG2477" s="312" t="s">
        <v>16800</v>
      </c>
      <c r="DH2477" s="214"/>
      <c r="DI2477" s="557"/>
      <c r="DJ2477" s="111">
        <v>41568</v>
      </c>
      <c r="DK2477" s="558">
        <v>10</v>
      </c>
      <c r="DL2477" s="928"/>
      <c r="DM2477" s="619" t="s">
        <v>20674</v>
      </c>
      <c r="DN2477" s="890">
        <v>114845500</v>
      </c>
      <c r="DO2477" s="928"/>
      <c r="DP2477" s="928"/>
      <c r="DQ2477" s="928"/>
      <c r="DR2477" s="928"/>
    </row>
    <row r="2478" spans="1:122" ht="60.75" customHeight="1" thickTop="1" thickBot="1">
      <c r="A2478" s="214" t="s">
        <v>16778</v>
      </c>
      <c r="B2478" s="214" t="s">
        <v>12637</v>
      </c>
      <c r="C2478" s="214" t="s">
        <v>543</v>
      </c>
      <c r="D2478" s="374">
        <v>1</v>
      </c>
      <c r="E2478" s="517">
        <v>41628</v>
      </c>
      <c r="F2478" s="517">
        <v>41558</v>
      </c>
      <c r="G2478" s="517">
        <v>41681</v>
      </c>
      <c r="H2478" s="517">
        <v>41697</v>
      </c>
      <c r="I2478" s="517">
        <v>41669</v>
      </c>
      <c r="J2478" s="382">
        <v>24</v>
      </c>
      <c r="K2478" s="866">
        <v>42399</v>
      </c>
      <c r="L2478" s="520">
        <v>41669</v>
      </c>
      <c r="M2478" s="287"/>
      <c r="N2478" s="214" t="s">
        <v>10980</v>
      </c>
      <c r="O2478" s="1173">
        <v>860007538</v>
      </c>
      <c r="P2478" s="612"/>
      <c r="Q2478" s="612"/>
      <c r="R2478" s="612"/>
      <c r="S2478" s="612"/>
      <c r="T2478" s="612"/>
      <c r="U2478" s="612"/>
      <c r="V2478" s="612"/>
      <c r="W2478" s="612"/>
      <c r="X2478" s="612"/>
      <c r="Y2478" s="612"/>
      <c r="Z2478" s="612"/>
      <c r="AA2478" s="612"/>
      <c r="AB2478" s="214" t="s">
        <v>16811</v>
      </c>
      <c r="AC2478" s="214"/>
      <c r="AD2478" s="545" t="s">
        <v>13442</v>
      </c>
      <c r="AE2478" s="214" t="s">
        <v>16057</v>
      </c>
      <c r="AF2478" s="325" t="s">
        <v>12525</v>
      </c>
      <c r="AG2478" s="626" t="s">
        <v>16808</v>
      </c>
      <c r="AH2478" s="697">
        <v>553667000</v>
      </c>
      <c r="AI2478" s="634">
        <v>1044177000</v>
      </c>
      <c r="AJ2478" s="634">
        <v>1597844000</v>
      </c>
      <c r="AK2478" s="214" t="s">
        <v>16996</v>
      </c>
      <c r="AL2478" s="214" t="s">
        <v>156</v>
      </c>
      <c r="AM2478" s="86">
        <v>553667000</v>
      </c>
      <c r="AN2478" s="541" t="s">
        <v>1480</v>
      </c>
      <c r="AO2478" s="541" t="s">
        <v>8492</v>
      </c>
      <c r="AP2478" s="169"/>
      <c r="AQ2478" s="110">
        <v>387566900</v>
      </c>
      <c r="AR2478" s="375">
        <v>41697</v>
      </c>
      <c r="AS2478" s="603">
        <v>763</v>
      </c>
      <c r="AT2478" s="488"/>
      <c r="AU2478" s="488"/>
      <c r="AV2478" s="470"/>
      <c r="AW2478" s="488"/>
      <c r="AX2478" s="488"/>
      <c r="AY2478" s="488"/>
      <c r="AZ2478" s="488"/>
      <c r="BA2478" s="488"/>
      <c r="BB2478" s="488"/>
      <c r="BC2478" s="488"/>
      <c r="BD2478" s="488"/>
      <c r="BE2478" s="488"/>
      <c r="BF2478" s="488"/>
      <c r="BG2478" s="488"/>
      <c r="BH2478" s="488"/>
      <c r="BI2478" s="488"/>
      <c r="BJ2478" s="488"/>
      <c r="BK2478" s="488"/>
      <c r="BL2478" s="488"/>
      <c r="BM2478" s="488"/>
      <c r="BN2478" s="488"/>
      <c r="BO2478" s="488"/>
      <c r="BP2478" s="488"/>
      <c r="BQ2478" s="488"/>
      <c r="BR2478" s="488"/>
      <c r="BS2478" s="488"/>
      <c r="BT2478" s="488"/>
      <c r="BU2478" s="488"/>
      <c r="BV2478" s="488"/>
      <c r="BW2478" s="488"/>
      <c r="BX2478" s="488"/>
      <c r="BY2478" s="488"/>
      <c r="BZ2478" s="488"/>
      <c r="CA2478" s="488"/>
      <c r="CB2478" s="488"/>
      <c r="CC2478" s="488"/>
      <c r="CD2478" s="488"/>
      <c r="CE2478" s="488"/>
      <c r="CF2478" s="488"/>
      <c r="CG2478" s="488"/>
      <c r="CH2478" s="488"/>
      <c r="CI2478" s="488"/>
      <c r="CJ2478" s="488"/>
      <c r="CK2478" s="488"/>
      <c r="CL2478" s="488"/>
      <c r="CM2478" s="488"/>
      <c r="CN2478" s="488"/>
      <c r="CO2478" s="488"/>
      <c r="CP2478" s="488"/>
      <c r="CQ2478" s="488"/>
      <c r="CR2478" s="488"/>
      <c r="CS2478" s="488"/>
      <c r="CT2478" s="488"/>
      <c r="CU2478" s="488"/>
      <c r="CV2478" s="488"/>
      <c r="CW2478" s="488"/>
      <c r="CX2478" s="488"/>
      <c r="CY2478" s="554">
        <v>387566900</v>
      </c>
      <c r="CZ2478" s="84">
        <v>166100100</v>
      </c>
      <c r="DA2478" s="110"/>
      <c r="DB2478" s="727" t="s">
        <v>142</v>
      </c>
      <c r="DC2478" s="565">
        <v>2</v>
      </c>
      <c r="DD2478" s="928" t="s">
        <v>16799</v>
      </c>
      <c r="DE2478" s="565"/>
      <c r="DF2478" s="928"/>
      <c r="DG2478" s="312" t="s">
        <v>16810</v>
      </c>
      <c r="DH2478" s="214"/>
      <c r="DI2478" s="557">
        <v>41669</v>
      </c>
      <c r="DJ2478" s="111">
        <v>41565</v>
      </c>
      <c r="DK2478" s="558">
        <v>7</v>
      </c>
      <c r="DL2478" s="928"/>
      <c r="DM2478" s="619" t="s">
        <v>20674</v>
      </c>
      <c r="DN2478" s="890">
        <v>387566900</v>
      </c>
      <c r="DO2478" s="928"/>
      <c r="DP2478" s="928"/>
      <c r="DQ2478" s="928"/>
      <c r="DR2478" s="928"/>
    </row>
    <row r="2479" spans="1:122" ht="60.75" customHeight="1" thickTop="1" thickBot="1">
      <c r="A2479" s="214" t="s">
        <v>16779</v>
      </c>
      <c r="B2479" s="214" t="s">
        <v>12637</v>
      </c>
      <c r="C2479" s="214" t="s">
        <v>543</v>
      </c>
      <c r="D2479" s="374">
        <v>1</v>
      </c>
      <c r="E2479" s="517">
        <v>41626</v>
      </c>
      <c r="F2479" s="517">
        <v>41558</v>
      </c>
      <c r="G2479" s="517">
        <v>41660</v>
      </c>
      <c r="H2479" s="762">
        <v>41677</v>
      </c>
      <c r="I2479" s="517">
        <v>41653</v>
      </c>
      <c r="J2479" s="382">
        <v>12</v>
      </c>
      <c r="K2479" s="866">
        <v>42018</v>
      </c>
      <c r="L2479" s="520">
        <v>41653</v>
      </c>
      <c r="M2479" s="287"/>
      <c r="N2479" s="214" t="s">
        <v>180</v>
      </c>
      <c r="O2479" s="1173">
        <v>860007386</v>
      </c>
      <c r="P2479" s="612"/>
      <c r="Q2479" s="612"/>
      <c r="R2479" s="612"/>
      <c r="S2479" s="612"/>
      <c r="T2479" s="612"/>
      <c r="U2479" s="612"/>
      <c r="V2479" s="612"/>
      <c r="W2479" s="612"/>
      <c r="X2479" s="612"/>
      <c r="Y2479" s="612"/>
      <c r="Z2479" s="612"/>
      <c r="AA2479" s="612"/>
      <c r="AB2479" s="214" t="s">
        <v>16812</v>
      </c>
      <c r="AC2479" s="214"/>
      <c r="AD2479" s="545" t="s">
        <v>13442</v>
      </c>
      <c r="AE2479" s="214" t="s">
        <v>16057</v>
      </c>
      <c r="AF2479" s="325" t="s">
        <v>12525</v>
      </c>
      <c r="AG2479" s="626" t="s">
        <v>16813</v>
      </c>
      <c r="AH2479" s="697">
        <v>53984196</v>
      </c>
      <c r="AI2479" s="634">
        <v>131429249</v>
      </c>
      <c r="AJ2479" s="634">
        <v>185413445</v>
      </c>
      <c r="AK2479" s="214" t="s">
        <v>16996</v>
      </c>
      <c r="AL2479" s="214" t="s">
        <v>156</v>
      </c>
      <c r="AM2479" s="86">
        <v>53984196</v>
      </c>
      <c r="AN2479" s="86" t="s">
        <v>14315</v>
      </c>
      <c r="AO2479" s="86" t="s">
        <v>14315</v>
      </c>
      <c r="AP2479" s="169"/>
      <c r="AQ2479" s="110">
        <v>37788940</v>
      </c>
      <c r="AR2479" s="375">
        <v>41677</v>
      </c>
      <c r="AS2479" s="603">
        <v>744</v>
      </c>
      <c r="AT2479" s="488"/>
      <c r="AU2479" s="488"/>
      <c r="AV2479" s="470"/>
      <c r="AW2479" s="488"/>
      <c r="AX2479" s="488"/>
      <c r="AY2479" s="488"/>
      <c r="AZ2479" s="488"/>
      <c r="BA2479" s="488"/>
      <c r="BB2479" s="488"/>
      <c r="BC2479" s="488"/>
      <c r="BD2479" s="488"/>
      <c r="BE2479" s="488"/>
      <c r="BF2479" s="488"/>
      <c r="BG2479" s="488"/>
      <c r="BH2479" s="488"/>
      <c r="BI2479" s="488"/>
      <c r="BJ2479" s="488"/>
      <c r="BK2479" s="488"/>
      <c r="BL2479" s="488"/>
      <c r="BM2479" s="488"/>
      <c r="BN2479" s="488"/>
      <c r="BO2479" s="488"/>
      <c r="BP2479" s="488"/>
      <c r="BQ2479" s="488"/>
      <c r="BR2479" s="488"/>
      <c r="BS2479" s="488"/>
      <c r="BT2479" s="488"/>
      <c r="BU2479" s="488"/>
      <c r="BV2479" s="488"/>
      <c r="BW2479" s="488"/>
      <c r="BX2479" s="488"/>
      <c r="BY2479" s="488"/>
      <c r="BZ2479" s="488"/>
      <c r="CA2479" s="488"/>
      <c r="CB2479" s="488"/>
      <c r="CC2479" s="488"/>
      <c r="CD2479" s="488"/>
      <c r="CE2479" s="488"/>
      <c r="CF2479" s="488"/>
      <c r="CG2479" s="488"/>
      <c r="CH2479" s="488"/>
      <c r="CI2479" s="488"/>
      <c r="CJ2479" s="488"/>
      <c r="CK2479" s="488"/>
      <c r="CL2479" s="488"/>
      <c r="CM2479" s="488"/>
      <c r="CN2479" s="488"/>
      <c r="CO2479" s="488"/>
      <c r="CP2479" s="488"/>
      <c r="CQ2479" s="488"/>
      <c r="CR2479" s="488"/>
      <c r="CS2479" s="488"/>
      <c r="CT2479" s="488"/>
      <c r="CU2479" s="488"/>
      <c r="CV2479" s="488"/>
      <c r="CW2479" s="488"/>
      <c r="CX2479" s="488"/>
      <c r="CY2479" s="554">
        <v>37788940</v>
      </c>
      <c r="CZ2479" s="84">
        <v>16195256</v>
      </c>
      <c r="DA2479" s="110"/>
      <c r="DB2479" s="856" t="s">
        <v>20280</v>
      </c>
      <c r="DC2479" s="565">
        <v>2</v>
      </c>
      <c r="DD2479" s="928" t="s">
        <v>16799</v>
      </c>
      <c r="DE2479" s="565"/>
      <c r="DF2479" s="928"/>
      <c r="DG2479" s="312" t="s">
        <v>17029</v>
      </c>
      <c r="DH2479" s="214"/>
      <c r="DI2479" s="557">
        <v>41647</v>
      </c>
      <c r="DJ2479" s="111">
        <v>41565</v>
      </c>
      <c r="DK2479" s="558">
        <v>7</v>
      </c>
      <c r="DL2479" s="928"/>
      <c r="DM2479" s="619" t="s">
        <v>20674</v>
      </c>
      <c r="DN2479" s="890">
        <v>37788940</v>
      </c>
      <c r="DO2479" s="928"/>
      <c r="DP2479" s="928"/>
      <c r="DQ2479" s="928"/>
      <c r="DR2479" s="928"/>
    </row>
    <row r="2480" spans="1:122" ht="60.75" customHeight="1" thickTop="1" thickBot="1">
      <c r="A2480" s="214" t="s">
        <v>16780</v>
      </c>
      <c r="B2480" s="214" t="s">
        <v>12637</v>
      </c>
      <c r="C2480" s="214" t="s">
        <v>86</v>
      </c>
      <c r="D2480" s="374">
        <v>0</v>
      </c>
      <c r="E2480" s="517">
        <v>41625</v>
      </c>
      <c r="F2480" s="517">
        <v>41558</v>
      </c>
      <c r="G2480" s="517">
        <v>41626</v>
      </c>
      <c r="H2480" s="517">
        <v>41648</v>
      </c>
      <c r="I2480" s="517">
        <v>41625</v>
      </c>
      <c r="J2480" s="382">
        <v>24</v>
      </c>
      <c r="K2480" s="866">
        <v>42355</v>
      </c>
      <c r="L2480" s="520">
        <v>41625</v>
      </c>
      <c r="M2480" s="287"/>
      <c r="N2480" s="214" t="s">
        <v>691</v>
      </c>
      <c r="O2480" s="1173">
        <v>899999063</v>
      </c>
      <c r="P2480" s="530" t="s">
        <v>19274</v>
      </c>
      <c r="Q2480" s="530" t="s">
        <v>19275</v>
      </c>
      <c r="R2480" s="530" t="s">
        <v>1097</v>
      </c>
      <c r="S2480" s="530" t="s">
        <v>1097</v>
      </c>
      <c r="T2480" s="530" t="s">
        <v>1097</v>
      </c>
      <c r="U2480" s="530" t="s">
        <v>1097</v>
      </c>
      <c r="V2480" s="530" t="s">
        <v>1097</v>
      </c>
      <c r="W2480" s="530" t="s">
        <v>1097</v>
      </c>
      <c r="X2480" s="612"/>
      <c r="Y2480" s="612"/>
      <c r="Z2480" s="612"/>
      <c r="AA2480" s="612"/>
      <c r="AB2480" s="214" t="s">
        <v>16814</v>
      </c>
      <c r="AC2480" s="214"/>
      <c r="AD2480" s="545" t="s">
        <v>13442</v>
      </c>
      <c r="AE2480" s="214" t="s">
        <v>16762</v>
      </c>
      <c r="AF2480" s="325" t="s">
        <v>12525</v>
      </c>
      <c r="AG2480" s="626" t="s">
        <v>16816</v>
      </c>
      <c r="AH2480" s="697">
        <v>814577100</v>
      </c>
      <c r="AI2480" s="634">
        <v>1506429232</v>
      </c>
      <c r="AJ2480" s="634">
        <v>2321006332</v>
      </c>
      <c r="AK2480" s="214" t="s">
        <v>16996</v>
      </c>
      <c r="AL2480" s="214" t="s">
        <v>156</v>
      </c>
      <c r="AM2480" s="86">
        <v>814577100</v>
      </c>
      <c r="AN2480" s="543" t="s">
        <v>14361</v>
      </c>
      <c r="AO2480" s="543" t="s">
        <v>8485</v>
      </c>
      <c r="AP2480" s="169"/>
      <c r="AQ2480" s="110">
        <v>570203970</v>
      </c>
      <c r="AR2480" s="375">
        <v>41648</v>
      </c>
      <c r="AS2480" s="603">
        <v>725</v>
      </c>
      <c r="AT2480" s="488"/>
      <c r="AU2480" s="488"/>
      <c r="AV2480" s="470"/>
      <c r="AW2480" s="488"/>
      <c r="AX2480" s="488"/>
      <c r="AY2480" s="488"/>
      <c r="AZ2480" s="488"/>
      <c r="BA2480" s="488"/>
      <c r="BB2480" s="488"/>
      <c r="BC2480" s="488"/>
      <c r="BD2480" s="488"/>
      <c r="BE2480" s="488"/>
      <c r="BF2480" s="488"/>
      <c r="BG2480" s="488"/>
      <c r="BH2480" s="488"/>
      <c r="BI2480" s="488"/>
      <c r="BJ2480" s="488"/>
      <c r="BK2480" s="488"/>
      <c r="BL2480" s="488"/>
      <c r="BM2480" s="488"/>
      <c r="BN2480" s="488"/>
      <c r="BO2480" s="488"/>
      <c r="BP2480" s="488"/>
      <c r="BQ2480" s="488"/>
      <c r="BR2480" s="488"/>
      <c r="BS2480" s="488"/>
      <c r="BT2480" s="488"/>
      <c r="BU2480" s="488"/>
      <c r="BV2480" s="488"/>
      <c r="BW2480" s="488"/>
      <c r="BX2480" s="488"/>
      <c r="BY2480" s="488"/>
      <c r="BZ2480" s="488"/>
      <c r="CA2480" s="488"/>
      <c r="CB2480" s="488"/>
      <c r="CC2480" s="488"/>
      <c r="CD2480" s="488"/>
      <c r="CE2480" s="488"/>
      <c r="CF2480" s="488"/>
      <c r="CG2480" s="488"/>
      <c r="CH2480" s="488"/>
      <c r="CI2480" s="488"/>
      <c r="CJ2480" s="488"/>
      <c r="CK2480" s="488"/>
      <c r="CL2480" s="488"/>
      <c r="CM2480" s="488"/>
      <c r="CN2480" s="488"/>
      <c r="CO2480" s="488"/>
      <c r="CP2480" s="488"/>
      <c r="CQ2480" s="488"/>
      <c r="CR2480" s="488"/>
      <c r="CS2480" s="488"/>
      <c r="CT2480" s="488"/>
      <c r="CU2480" s="488"/>
      <c r="CV2480" s="488"/>
      <c r="CW2480" s="488"/>
      <c r="CX2480" s="488"/>
      <c r="CY2480" s="554">
        <v>570203970</v>
      </c>
      <c r="CZ2480" s="84">
        <v>244373130</v>
      </c>
      <c r="DA2480" s="110"/>
      <c r="DB2480" s="856" t="s">
        <v>20280</v>
      </c>
      <c r="DC2480" s="565">
        <v>2</v>
      </c>
      <c r="DD2480" s="928" t="s">
        <v>16799</v>
      </c>
      <c r="DE2480" s="565"/>
      <c r="DF2480" s="928"/>
      <c r="DG2480" s="312" t="s">
        <v>16815</v>
      </c>
      <c r="DH2480" s="214"/>
      <c r="DI2480" s="557"/>
      <c r="DJ2480" s="111">
        <v>41565</v>
      </c>
      <c r="DK2480" s="558">
        <v>7</v>
      </c>
      <c r="DL2480" s="928"/>
      <c r="DM2480" s="619" t="s">
        <v>20674</v>
      </c>
      <c r="DN2480" s="890">
        <v>570203970</v>
      </c>
      <c r="DO2480" s="928"/>
      <c r="DP2480" s="928"/>
      <c r="DQ2480" s="928"/>
      <c r="DR2480" s="928"/>
    </row>
    <row r="2481" spans="1:122" ht="60.75" customHeight="1" thickTop="1" thickBot="1">
      <c r="A2481" s="214" t="s">
        <v>16781</v>
      </c>
      <c r="B2481" s="214" t="s">
        <v>12637</v>
      </c>
      <c r="C2481" s="214" t="s">
        <v>543</v>
      </c>
      <c r="D2481" s="374">
        <v>1</v>
      </c>
      <c r="E2481" s="517">
        <v>41611</v>
      </c>
      <c r="F2481" s="517">
        <v>41558</v>
      </c>
      <c r="G2481" s="517">
        <v>41626</v>
      </c>
      <c r="H2481" s="517">
        <v>41648</v>
      </c>
      <c r="I2481" s="517">
        <v>41611</v>
      </c>
      <c r="J2481" s="382">
        <v>18</v>
      </c>
      <c r="K2481" s="866">
        <v>42158</v>
      </c>
      <c r="L2481" s="520">
        <v>41611</v>
      </c>
      <c r="M2481" s="287"/>
      <c r="N2481" s="214" t="s">
        <v>2557</v>
      </c>
      <c r="O2481" s="1173">
        <v>830105985</v>
      </c>
      <c r="P2481" s="530" t="s">
        <v>19276</v>
      </c>
      <c r="Q2481" s="530" t="s">
        <v>19277</v>
      </c>
      <c r="R2481" s="530" t="s">
        <v>1097</v>
      </c>
      <c r="S2481" s="530" t="s">
        <v>1097</v>
      </c>
      <c r="T2481" s="530" t="s">
        <v>1097</v>
      </c>
      <c r="U2481" s="530" t="s">
        <v>1097</v>
      </c>
      <c r="V2481" s="530" t="s">
        <v>1097</v>
      </c>
      <c r="W2481" s="530" t="s">
        <v>1097</v>
      </c>
      <c r="X2481" s="612"/>
      <c r="Y2481" s="612"/>
      <c r="Z2481" s="612"/>
      <c r="AA2481" s="612"/>
      <c r="AB2481" s="214" t="s">
        <v>16820</v>
      </c>
      <c r="AC2481" s="214"/>
      <c r="AD2481" s="214" t="s">
        <v>13207</v>
      </c>
      <c r="AE2481" s="214" t="s">
        <v>16821</v>
      </c>
      <c r="AF2481" s="214" t="s">
        <v>12525</v>
      </c>
      <c r="AG2481" s="626" t="s">
        <v>16822</v>
      </c>
      <c r="AH2481" s="697">
        <v>563550000</v>
      </c>
      <c r="AI2481" s="634">
        <v>339450000</v>
      </c>
      <c r="AJ2481" s="634">
        <v>903000000</v>
      </c>
      <c r="AK2481" s="214" t="s">
        <v>17031</v>
      </c>
      <c r="AL2481" s="214" t="s">
        <v>156</v>
      </c>
      <c r="AM2481" s="86">
        <v>563550000</v>
      </c>
      <c r="AN2481" s="543" t="s">
        <v>14315</v>
      </c>
      <c r="AO2481" s="543" t="s">
        <v>14315</v>
      </c>
      <c r="AP2481" s="169"/>
      <c r="AQ2481" s="110">
        <v>394485000</v>
      </c>
      <c r="AR2481" s="375">
        <v>41648</v>
      </c>
      <c r="AS2481" s="603">
        <v>725</v>
      </c>
      <c r="AT2481" s="488"/>
      <c r="AU2481" s="488"/>
      <c r="AV2481" s="470"/>
      <c r="AW2481" s="488"/>
      <c r="AX2481" s="488"/>
      <c r="AY2481" s="488"/>
      <c r="AZ2481" s="488"/>
      <c r="BA2481" s="488"/>
      <c r="BB2481" s="488"/>
      <c r="BC2481" s="488"/>
      <c r="BD2481" s="488"/>
      <c r="BE2481" s="488"/>
      <c r="BF2481" s="488"/>
      <c r="BG2481" s="488"/>
      <c r="BH2481" s="488"/>
      <c r="BI2481" s="488"/>
      <c r="BJ2481" s="488"/>
      <c r="BK2481" s="488"/>
      <c r="BL2481" s="488"/>
      <c r="BM2481" s="488"/>
      <c r="BN2481" s="488"/>
      <c r="BO2481" s="488"/>
      <c r="BP2481" s="488"/>
      <c r="BQ2481" s="488"/>
      <c r="BR2481" s="488"/>
      <c r="BS2481" s="488"/>
      <c r="BT2481" s="488"/>
      <c r="BU2481" s="488"/>
      <c r="BV2481" s="488"/>
      <c r="BW2481" s="488"/>
      <c r="BX2481" s="488"/>
      <c r="BY2481" s="488"/>
      <c r="BZ2481" s="488"/>
      <c r="CA2481" s="488"/>
      <c r="CB2481" s="488"/>
      <c r="CC2481" s="488"/>
      <c r="CD2481" s="488"/>
      <c r="CE2481" s="488"/>
      <c r="CF2481" s="488"/>
      <c r="CG2481" s="488"/>
      <c r="CH2481" s="488"/>
      <c r="CI2481" s="488"/>
      <c r="CJ2481" s="488"/>
      <c r="CK2481" s="488"/>
      <c r="CL2481" s="488"/>
      <c r="CM2481" s="488"/>
      <c r="CN2481" s="488"/>
      <c r="CO2481" s="488"/>
      <c r="CP2481" s="488"/>
      <c r="CQ2481" s="488"/>
      <c r="CR2481" s="488"/>
      <c r="CS2481" s="488"/>
      <c r="CT2481" s="488"/>
      <c r="CU2481" s="488"/>
      <c r="CV2481" s="488"/>
      <c r="CW2481" s="488"/>
      <c r="CX2481" s="488"/>
      <c r="CY2481" s="554">
        <v>394485000</v>
      </c>
      <c r="CZ2481" s="84">
        <v>169065000</v>
      </c>
      <c r="DA2481" s="110"/>
      <c r="DB2481" s="856" t="s">
        <v>20280</v>
      </c>
      <c r="DC2481" s="565">
        <v>2</v>
      </c>
      <c r="DD2481" s="928" t="s">
        <v>16824</v>
      </c>
      <c r="DE2481" s="565"/>
      <c r="DF2481" s="928"/>
      <c r="DG2481" s="312" t="s">
        <v>16819</v>
      </c>
      <c r="DH2481" s="214"/>
      <c r="DI2481" s="557">
        <v>41611</v>
      </c>
      <c r="DJ2481" s="111">
        <v>41565</v>
      </c>
      <c r="DK2481" s="558">
        <v>7</v>
      </c>
      <c r="DL2481" s="928"/>
      <c r="DM2481" s="619" t="s">
        <v>20674</v>
      </c>
      <c r="DN2481" s="890">
        <v>394485000</v>
      </c>
      <c r="DO2481" s="928"/>
      <c r="DP2481" s="928"/>
      <c r="DQ2481" s="928"/>
      <c r="DR2481" s="928"/>
    </row>
    <row r="2482" spans="1:122" ht="60.75" customHeight="1" thickTop="1" thickBot="1">
      <c r="A2482" s="214" t="s">
        <v>16782</v>
      </c>
      <c r="B2482" s="214" t="s">
        <v>12637</v>
      </c>
      <c r="C2482" s="214" t="s">
        <v>543</v>
      </c>
      <c r="D2482" s="374">
        <v>1</v>
      </c>
      <c r="E2482" s="517">
        <v>41611</v>
      </c>
      <c r="F2482" s="517">
        <v>41558</v>
      </c>
      <c r="G2482" s="517">
        <v>41626</v>
      </c>
      <c r="H2482" s="517">
        <v>41648</v>
      </c>
      <c r="I2482" s="517">
        <v>41611</v>
      </c>
      <c r="J2482" s="382">
        <v>13</v>
      </c>
      <c r="K2482" s="866">
        <v>42007</v>
      </c>
      <c r="L2482" s="520">
        <v>41611</v>
      </c>
      <c r="M2482" s="287"/>
      <c r="N2482" s="214" t="s">
        <v>2557</v>
      </c>
      <c r="O2482" s="1173">
        <v>830105985</v>
      </c>
      <c r="P2482" s="530" t="s">
        <v>19278</v>
      </c>
      <c r="Q2482" s="530" t="s">
        <v>19279</v>
      </c>
      <c r="R2482" s="530" t="s">
        <v>19280</v>
      </c>
      <c r="S2482" s="530" t="s">
        <v>19281</v>
      </c>
      <c r="T2482" s="530" t="s">
        <v>1097</v>
      </c>
      <c r="U2482" s="530" t="s">
        <v>1097</v>
      </c>
      <c r="V2482" s="530" t="s">
        <v>1097</v>
      </c>
      <c r="W2482" s="530" t="s">
        <v>1097</v>
      </c>
      <c r="X2482" s="612"/>
      <c r="Y2482" s="612"/>
      <c r="Z2482" s="612"/>
      <c r="AA2482" s="612"/>
      <c r="AB2482" s="214" t="s">
        <v>16817</v>
      </c>
      <c r="AC2482" s="214"/>
      <c r="AD2482" s="214" t="s">
        <v>13207</v>
      </c>
      <c r="AE2482" s="214" t="s">
        <v>16821</v>
      </c>
      <c r="AF2482" s="214" t="s">
        <v>12525</v>
      </c>
      <c r="AG2482" s="626" t="s">
        <v>16823</v>
      </c>
      <c r="AH2482" s="697">
        <v>456020000</v>
      </c>
      <c r="AI2482" s="634">
        <v>170000000</v>
      </c>
      <c r="AJ2482" s="634">
        <v>626020000</v>
      </c>
      <c r="AK2482" s="214" t="s">
        <v>17031</v>
      </c>
      <c r="AL2482" s="214" t="s">
        <v>156</v>
      </c>
      <c r="AM2482" s="86">
        <v>456020000</v>
      </c>
      <c r="AN2482" s="543" t="s">
        <v>14315</v>
      </c>
      <c r="AO2482" s="543" t="s">
        <v>14315</v>
      </c>
      <c r="AP2482" s="169"/>
      <c r="AQ2482" s="110">
        <v>319214000</v>
      </c>
      <c r="AR2482" s="375">
        <v>41648</v>
      </c>
      <c r="AS2482" s="603">
        <v>725</v>
      </c>
      <c r="AT2482" s="488"/>
      <c r="AU2482" s="488"/>
      <c r="AV2482" s="470"/>
      <c r="AW2482" s="488"/>
      <c r="AX2482" s="488"/>
      <c r="AY2482" s="488"/>
      <c r="AZ2482" s="488"/>
      <c r="BA2482" s="488"/>
      <c r="BB2482" s="488"/>
      <c r="BC2482" s="488"/>
      <c r="BD2482" s="488"/>
      <c r="BE2482" s="488"/>
      <c r="BF2482" s="488"/>
      <c r="BG2482" s="488"/>
      <c r="BH2482" s="488"/>
      <c r="BI2482" s="488"/>
      <c r="BJ2482" s="488"/>
      <c r="BK2482" s="488"/>
      <c r="BL2482" s="488"/>
      <c r="BM2482" s="488"/>
      <c r="BN2482" s="488"/>
      <c r="BO2482" s="488"/>
      <c r="BP2482" s="488"/>
      <c r="BQ2482" s="488"/>
      <c r="BR2482" s="488"/>
      <c r="BS2482" s="488"/>
      <c r="BT2482" s="488"/>
      <c r="BU2482" s="488"/>
      <c r="BV2482" s="488"/>
      <c r="BW2482" s="488"/>
      <c r="BX2482" s="488"/>
      <c r="BY2482" s="488"/>
      <c r="BZ2482" s="488"/>
      <c r="CA2482" s="488"/>
      <c r="CB2482" s="488"/>
      <c r="CC2482" s="488"/>
      <c r="CD2482" s="488"/>
      <c r="CE2482" s="488"/>
      <c r="CF2482" s="488"/>
      <c r="CG2482" s="488"/>
      <c r="CH2482" s="488"/>
      <c r="CI2482" s="488"/>
      <c r="CJ2482" s="488"/>
      <c r="CK2482" s="488"/>
      <c r="CL2482" s="488"/>
      <c r="CM2482" s="488"/>
      <c r="CN2482" s="488"/>
      <c r="CO2482" s="488"/>
      <c r="CP2482" s="488"/>
      <c r="CQ2482" s="488"/>
      <c r="CR2482" s="488"/>
      <c r="CS2482" s="488"/>
      <c r="CT2482" s="488"/>
      <c r="CU2482" s="488"/>
      <c r="CV2482" s="488"/>
      <c r="CW2482" s="488"/>
      <c r="CX2482" s="488"/>
      <c r="CY2482" s="554">
        <v>319214000</v>
      </c>
      <c r="CZ2482" s="84">
        <v>136806000</v>
      </c>
      <c r="DA2482" s="110"/>
      <c r="DB2482" s="856" t="s">
        <v>20280</v>
      </c>
      <c r="DC2482" s="565">
        <v>2</v>
      </c>
      <c r="DD2482" s="928" t="s">
        <v>16824</v>
      </c>
      <c r="DE2482" s="565"/>
      <c r="DF2482" s="928"/>
      <c r="DG2482" s="312" t="s">
        <v>16818</v>
      </c>
      <c r="DH2482" s="214"/>
      <c r="DI2482" s="557">
        <v>41611</v>
      </c>
      <c r="DJ2482" s="111">
        <v>41565</v>
      </c>
      <c r="DK2482" s="558">
        <v>7</v>
      </c>
      <c r="DL2482" s="928"/>
      <c r="DM2482" s="619" t="s">
        <v>20674</v>
      </c>
      <c r="DN2482" s="890">
        <v>319214000</v>
      </c>
      <c r="DO2482" s="928"/>
      <c r="DP2482" s="928"/>
      <c r="DQ2482" s="928"/>
      <c r="DR2482" s="928"/>
    </row>
    <row r="2483" spans="1:122" ht="60.75" customHeight="1" thickTop="1" thickBot="1">
      <c r="A2483" s="214" t="s">
        <v>16783</v>
      </c>
      <c r="B2483" s="214" t="s">
        <v>12637</v>
      </c>
      <c r="C2483" s="214" t="s">
        <v>543</v>
      </c>
      <c r="D2483" s="374">
        <v>1</v>
      </c>
      <c r="E2483" s="517">
        <v>41579</v>
      </c>
      <c r="F2483" s="517">
        <v>41558</v>
      </c>
      <c r="G2483" s="517">
        <v>41607</v>
      </c>
      <c r="H2483" s="517">
        <v>41624</v>
      </c>
      <c r="I2483" s="517">
        <v>41579</v>
      </c>
      <c r="J2483" s="382">
        <v>36</v>
      </c>
      <c r="K2483" s="866">
        <v>42675</v>
      </c>
      <c r="L2483" s="520">
        <v>41593</v>
      </c>
      <c r="M2483" s="287"/>
      <c r="N2483" s="214" t="s">
        <v>684</v>
      </c>
      <c r="O2483" s="1169">
        <v>890901389</v>
      </c>
      <c r="P2483" s="530" t="s">
        <v>1097</v>
      </c>
      <c r="Q2483" s="530" t="s">
        <v>1097</v>
      </c>
      <c r="R2483" s="530" t="s">
        <v>1097</v>
      </c>
      <c r="S2483" s="530" t="s">
        <v>1097</v>
      </c>
      <c r="T2483" s="530" t="s">
        <v>1097</v>
      </c>
      <c r="U2483" s="530" t="s">
        <v>1097</v>
      </c>
      <c r="V2483" s="530" t="s">
        <v>1097</v>
      </c>
      <c r="W2483" s="530" t="s">
        <v>1097</v>
      </c>
      <c r="X2483" s="534"/>
      <c r="Y2483" s="534"/>
      <c r="Z2483" s="534"/>
      <c r="AA2483" s="534"/>
      <c r="AB2483" s="214" t="s">
        <v>16827</v>
      </c>
      <c r="AC2483" s="214"/>
      <c r="AD2483" s="214" t="s">
        <v>13207</v>
      </c>
      <c r="AE2483" s="214" t="s">
        <v>16821</v>
      </c>
      <c r="AF2483" s="214" t="s">
        <v>12525</v>
      </c>
      <c r="AG2483" s="626" t="s">
        <v>16829</v>
      </c>
      <c r="AH2483" s="697">
        <v>115762445</v>
      </c>
      <c r="AI2483" s="634">
        <v>223360416</v>
      </c>
      <c r="AJ2483" s="634">
        <v>339122861</v>
      </c>
      <c r="AK2483" s="214" t="s">
        <v>17038</v>
      </c>
      <c r="AL2483" s="214" t="s">
        <v>156</v>
      </c>
      <c r="AM2483" s="86">
        <v>115762445</v>
      </c>
      <c r="AN2483" s="543" t="s">
        <v>14361</v>
      </c>
      <c r="AO2483" s="543" t="s">
        <v>8485</v>
      </c>
      <c r="AP2483" s="169"/>
      <c r="AQ2483" s="110">
        <v>69457467</v>
      </c>
      <c r="AR2483" s="375">
        <v>41594</v>
      </c>
      <c r="AS2483" s="603">
        <v>700</v>
      </c>
      <c r="AT2483" s="488"/>
      <c r="AU2483" s="488"/>
      <c r="AV2483" s="470"/>
      <c r="AW2483" s="488"/>
      <c r="AX2483" s="488"/>
      <c r="AY2483" s="488"/>
      <c r="AZ2483" s="488"/>
      <c r="BA2483" s="488"/>
      <c r="BB2483" s="488"/>
      <c r="BC2483" s="488"/>
      <c r="BD2483" s="488"/>
      <c r="BE2483" s="488"/>
      <c r="BF2483" s="488"/>
      <c r="BG2483" s="488"/>
      <c r="BH2483" s="488"/>
      <c r="BI2483" s="488"/>
      <c r="BJ2483" s="488"/>
      <c r="BK2483" s="488"/>
      <c r="BL2483" s="488"/>
      <c r="BM2483" s="488"/>
      <c r="BN2483" s="488"/>
      <c r="BO2483" s="488"/>
      <c r="BP2483" s="488"/>
      <c r="BQ2483" s="488"/>
      <c r="BR2483" s="488"/>
      <c r="BS2483" s="488"/>
      <c r="BT2483" s="488"/>
      <c r="BU2483" s="488"/>
      <c r="BV2483" s="488"/>
      <c r="BW2483" s="488"/>
      <c r="BX2483" s="488"/>
      <c r="BY2483" s="488"/>
      <c r="BZ2483" s="488"/>
      <c r="CA2483" s="488"/>
      <c r="CB2483" s="488"/>
      <c r="CC2483" s="488"/>
      <c r="CD2483" s="488"/>
      <c r="CE2483" s="488"/>
      <c r="CF2483" s="488"/>
      <c r="CG2483" s="488"/>
      <c r="CH2483" s="488"/>
      <c r="CI2483" s="488"/>
      <c r="CJ2483" s="488"/>
      <c r="CK2483" s="488"/>
      <c r="CL2483" s="488"/>
      <c r="CM2483" s="488"/>
      <c r="CN2483" s="488"/>
      <c r="CO2483" s="488"/>
      <c r="CP2483" s="488"/>
      <c r="CQ2483" s="488"/>
      <c r="CR2483" s="488"/>
      <c r="CS2483" s="488"/>
      <c r="CT2483" s="488"/>
      <c r="CU2483" s="488"/>
      <c r="CV2483" s="488"/>
      <c r="CW2483" s="488"/>
      <c r="CX2483" s="488"/>
      <c r="CY2483" s="554">
        <v>69457467</v>
      </c>
      <c r="CZ2483" s="84">
        <v>46304978</v>
      </c>
      <c r="DA2483" s="110"/>
      <c r="DB2483" s="856" t="s">
        <v>20280</v>
      </c>
      <c r="DC2483" s="565">
        <v>2</v>
      </c>
      <c r="DD2483" s="928" t="s">
        <v>16830</v>
      </c>
      <c r="DE2483" s="565"/>
      <c r="DF2483" s="928"/>
      <c r="DG2483" s="312" t="s">
        <v>16828</v>
      </c>
      <c r="DH2483" s="214"/>
      <c r="DI2483" s="557">
        <v>41593</v>
      </c>
      <c r="DJ2483" s="111">
        <v>41565</v>
      </c>
      <c r="DK2483" s="558">
        <v>7</v>
      </c>
      <c r="DL2483" s="928"/>
      <c r="DM2483" s="619" t="s">
        <v>20674</v>
      </c>
      <c r="DN2483" s="890">
        <v>69457467</v>
      </c>
      <c r="DO2483" s="928"/>
      <c r="DP2483" s="928"/>
      <c r="DQ2483" s="928"/>
      <c r="DR2483" s="928"/>
    </row>
    <row r="2484" spans="1:122" ht="60.75" customHeight="1" thickTop="1" thickBot="1">
      <c r="A2484" s="214" t="s">
        <v>16784</v>
      </c>
      <c r="B2484" s="214" t="s">
        <v>12637</v>
      </c>
      <c r="C2484" s="214" t="s">
        <v>543</v>
      </c>
      <c r="D2484" s="374">
        <v>1</v>
      </c>
      <c r="E2484" s="517">
        <v>41624</v>
      </c>
      <c r="F2484" s="517">
        <v>41558</v>
      </c>
      <c r="G2484" s="517">
        <v>41669</v>
      </c>
      <c r="H2484" s="762">
        <v>41677</v>
      </c>
      <c r="I2484" s="517">
        <v>41661</v>
      </c>
      <c r="J2484" s="382">
        <v>48</v>
      </c>
      <c r="K2484" s="866">
        <v>43122</v>
      </c>
      <c r="L2484" s="520">
        <v>41661</v>
      </c>
      <c r="M2484" s="287"/>
      <c r="N2484" s="214" t="s">
        <v>99</v>
      </c>
      <c r="O2484" s="1173">
        <v>800034586</v>
      </c>
      <c r="P2484" s="612"/>
      <c r="Q2484" s="612"/>
      <c r="R2484" s="612"/>
      <c r="S2484" s="612"/>
      <c r="T2484" s="612"/>
      <c r="U2484" s="612"/>
      <c r="V2484" s="612"/>
      <c r="W2484" s="612"/>
      <c r="X2484" s="612"/>
      <c r="Y2484" s="612"/>
      <c r="Z2484" s="612"/>
      <c r="AA2484" s="612"/>
      <c r="AB2484" s="214" t="s">
        <v>16833</v>
      </c>
      <c r="AC2484" s="214"/>
      <c r="AD2484" s="214" t="s">
        <v>13207</v>
      </c>
      <c r="AE2484" s="214" t="s">
        <v>16821</v>
      </c>
      <c r="AF2484" s="214" t="s">
        <v>12525</v>
      </c>
      <c r="AG2484" s="626" t="s">
        <v>16831</v>
      </c>
      <c r="AH2484" s="697">
        <v>1470482836</v>
      </c>
      <c r="AI2484" s="634">
        <v>793064370</v>
      </c>
      <c r="AJ2484" s="634">
        <v>2263547206</v>
      </c>
      <c r="AK2484" s="214" t="s">
        <v>17038</v>
      </c>
      <c r="AL2484" s="214" t="s">
        <v>156</v>
      </c>
      <c r="AM2484" s="86">
        <v>1470482836</v>
      </c>
      <c r="AN2484" s="86" t="s">
        <v>11462</v>
      </c>
      <c r="AO2484" s="86" t="s">
        <v>11428</v>
      </c>
      <c r="AP2484" s="169"/>
      <c r="AQ2484" s="110">
        <v>882289702</v>
      </c>
      <c r="AR2484" s="375">
        <v>41677</v>
      </c>
      <c r="AS2484" s="603">
        <v>744</v>
      </c>
      <c r="AT2484" s="488"/>
      <c r="AU2484" s="488"/>
      <c r="AV2484" s="470"/>
      <c r="AW2484" s="488"/>
      <c r="AX2484" s="488"/>
      <c r="AY2484" s="488"/>
      <c r="AZ2484" s="488"/>
      <c r="BA2484" s="488"/>
      <c r="BB2484" s="488"/>
      <c r="BC2484" s="488"/>
      <c r="BD2484" s="488"/>
      <c r="BE2484" s="488"/>
      <c r="BF2484" s="488"/>
      <c r="BG2484" s="488"/>
      <c r="BH2484" s="488"/>
      <c r="BI2484" s="488"/>
      <c r="BJ2484" s="488"/>
      <c r="BK2484" s="488"/>
      <c r="BL2484" s="488"/>
      <c r="BM2484" s="488"/>
      <c r="BN2484" s="488"/>
      <c r="BO2484" s="488"/>
      <c r="BP2484" s="488"/>
      <c r="BQ2484" s="488"/>
      <c r="BR2484" s="488"/>
      <c r="BS2484" s="488"/>
      <c r="BT2484" s="488"/>
      <c r="BU2484" s="488"/>
      <c r="BV2484" s="488"/>
      <c r="BW2484" s="488"/>
      <c r="BX2484" s="488"/>
      <c r="BY2484" s="488"/>
      <c r="BZ2484" s="488"/>
      <c r="CA2484" s="488"/>
      <c r="CB2484" s="488"/>
      <c r="CC2484" s="488"/>
      <c r="CD2484" s="488"/>
      <c r="CE2484" s="488"/>
      <c r="CF2484" s="488"/>
      <c r="CG2484" s="488"/>
      <c r="CH2484" s="488"/>
      <c r="CI2484" s="488"/>
      <c r="CJ2484" s="488"/>
      <c r="CK2484" s="488"/>
      <c r="CL2484" s="488"/>
      <c r="CM2484" s="488"/>
      <c r="CN2484" s="488"/>
      <c r="CO2484" s="488"/>
      <c r="CP2484" s="488"/>
      <c r="CQ2484" s="488"/>
      <c r="CR2484" s="488"/>
      <c r="CS2484" s="488"/>
      <c r="CT2484" s="488"/>
      <c r="CU2484" s="488"/>
      <c r="CV2484" s="488"/>
      <c r="CW2484" s="488"/>
      <c r="CX2484" s="488"/>
      <c r="CY2484" s="554">
        <v>882289702</v>
      </c>
      <c r="CZ2484" s="84">
        <v>588193134</v>
      </c>
      <c r="DA2484" s="110"/>
      <c r="DB2484" s="856" t="s">
        <v>20280</v>
      </c>
      <c r="DC2484" s="565">
        <v>2</v>
      </c>
      <c r="DD2484" s="928" t="s">
        <v>16830</v>
      </c>
      <c r="DE2484" s="565"/>
      <c r="DF2484" s="928"/>
      <c r="DG2484" s="312" t="s">
        <v>16832</v>
      </c>
      <c r="DH2484" s="214"/>
      <c r="DI2484" s="557">
        <v>41647</v>
      </c>
      <c r="DJ2484" s="111">
        <v>41565</v>
      </c>
      <c r="DK2484" s="558">
        <v>7</v>
      </c>
      <c r="DL2484" s="928"/>
      <c r="DM2484" s="619" t="s">
        <v>20674</v>
      </c>
      <c r="DN2484" s="890">
        <v>882289702</v>
      </c>
      <c r="DO2484" s="928"/>
      <c r="DP2484" s="928"/>
      <c r="DQ2484" s="928"/>
      <c r="DR2484" s="928"/>
    </row>
    <row r="2485" spans="1:122" ht="60.75" customHeight="1" thickTop="1" thickBot="1">
      <c r="A2485" s="214" t="s">
        <v>16785</v>
      </c>
      <c r="B2485" s="214" t="s">
        <v>12637</v>
      </c>
      <c r="C2485" s="214" t="s">
        <v>543</v>
      </c>
      <c r="D2485" s="374">
        <v>1</v>
      </c>
      <c r="E2485" s="517">
        <v>41577</v>
      </c>
      <c r="F2485" s="517">
        <v>41558</v>
      </c>
      <c r="G2485" s="517">
        <v>41584</v>
      </c>
      <c r="H2485" s="520">
        <v>41598</v>
      </c>
      <c r="I2485" s="517">
        <v>40846</v>
      </c>
      <c r="J2485" s="382">
        <v>20</v>
      </c>
      <c r="K2485" s="866">
        <v>41455</v>
      </c>
      <c r="L2485" s="517">
        <v>40846</v>
      </c>
      <c r="M2485" s="287"/>
      <c r="N2485" s="214" t="s">
        <v>122</v>
      </c>
      <c r="O2485" s="1169">
        <v>811033264</v>
      </c>
      <c r="P2485" s="534"/>
      <c r="Q2485" s="534"/>
      <c r="R2485" s="534"/>
      <c r="S2485" s="534"/>
      <c r="T2485" s="534"/>
      <c r="U2485" s="534"/>
      <c r="V2485" s="534"/>
      <c r="W2485" s="534"/>
      <c r="X2485" s="534"/>
      <c r="Y2485" s="534"/>
      <c r="Z2485" s="534"/>
      <c r="AA2485" s="534"/>
      <c r="AB2485" s="214" t="s">
        <v>16825</v>
      </c>
      <c r="AC2485" s="214"/>
      <c r="AD2485" s="404" t="s">
        <v>10889</v>
      </c>
      <c r="AE2485" s="214" t="s">
        <v>10236</v>
      </c>
      <c r="AF2485" s="214" t="s">
        <v>12525</v>
      </c>
      <c r="AG2485" s="626" t="s">
        <v>16837</v>
      </c>
      <c r="AH2485" s="697">
        <v>456000000</v>
      </c>
      <c r="AI2485" s="634">
        <v>273248000</v>
      </c>
      <c r="AJ2485" s="634">
        <v>729248000</v>
      </c>
      <c r="AK2485" s="214" t="s">
        <v>17038</v>
      </c>
      <c r="AL2485" s="214" t="s">
        <v>156</v>
      </c>
      <c r="AM2485" s="86">
        <v>456000000</v>
      </c>
      <c r="AN2485" s="531" t="s">
        <v>11103</v>
      </c>
      <c r="AO2485" s="531" t="s">
        <v>8485</v>
      </c>
      <c r="AP2485" s="169"/>
      <c r="AQ2485" s="110">
        <v>273600000</v>
      </c>
      <c r="AR2485" s="375">
        <v>41598</v>
      </c>
      <c r="AS2485" s="603">
        <v>669</v>
      </c>
      <c r="AT2485" s="488"/>
      <c r="AU2485" s="488"/>
      <c r="AV2485" s="470"/>
      <c r="AW2485" s="488"/>
      <c r="AX2485" s="488"/>
      <c r="AY2485" s="488"/>
      <c r="AZ2485" s="488"/>
      <c r="BA2485" s="488"/>
      <c r="BB2485" s="488"/>
      <c r="BC2485" s="488"/>
      <c r="BD2485" s="488"/>
      <c r="BE2485" s="488"/>
      <c r="BF2485" s="488"/>
      <c r="BG2485" s="488"/>
      <c r="BH2485" s="488"/>
      <c r="BI2485" s="488"/>
      <c r="BJ2485" s="488"/>
      <c r="BK2485" s="488"/>
      <c r="BL2485" s="488"/>
      <c r="BM2485" s="488"/>
      <c r="BN2485" s="488"/>
      <c r="BO2485" s="488"/>
      <c r="BP2485" s="488"/>
      <c r="BQ2485" s="488"/>
      <c r="BR2485" s="488"/>
      <c r="BS2485" s="488"/>
      <c r="BT2485" s="488"/>
      <c r="BU2485" s="488"/>
      <c r="BV2485" s="488"/>
      <c r="BW2485" s="488"/>
      <c r="BX2485" s="488"/>
      <c r="BY2485" s="488"/>
      <c r="BZ2485" s="488"/>
      <c r="CA2485" s="488"/>
      <c r="CB2485" s="488"/>
      <c r="CC2485" s="488"/>
      <c r="CD2485" s="488"/>
      <c r="CE2485" s="488"/>
      <c r="CF2485" s="488"/>
      <c r="CG2485" s="488"/>
      <c r="CH2485" s="488"/>
      <c r="CI2485" s="488"/>
      <c r="CJ2485" s="488"/>
      <c r="CK2485" s="488"/>
      <c r="CL2485" s="488"/>
      <c r="CM2485" s="488"/>
      <c r="CN2485" s="488"/>
      <c r="CO2485" s="488"/>
      <c r="CP2485" s="488"/>
      <c r="CQ2485" s="488"/>
      <c r="CR2485" s="488"/>
      <c r="CS2485" s="488"/>
      <c r="CT2485" s="488"/>
      <c r="CU2485" s="488"/>
      <c r="CV2485" s="488"/>
      <c r="CW2485" s="488"/>
      <c r="CX2485" s="488"/>
      <c r="CY2485" s="554">
        <v>273600000</v>
      </c>
      <c r="CZ2485" s="84">
        <v>182400000</v>
      </c>
      <c r="DA2485" s="110"/>
      <c r="DB2485" s="856" t="s">
        <v>20809</v>
      </c>
      <c r="DC2485" s="565">
        <v>2</v>
      </c>
      <c r="DD2485" s="928" t="s">
        <v>16830</v>
      </c>
      <c r="DE2485" s="565"/>
      <c r="DF2485" s="928"/>
      <c r="DG2485" s="312" t="s">
        <v>16826</v>
      </c>
      <c r="DH2485" s="214"/>
      <c r="DI2485" s="557">
        <v>41577</v>
      </c>
      <c r="DJ2485" s="111">
        <v>41565</v>
      </c>
      <c r="DK2485" s="558">
        <v>7</v>
      </c>
      <c r="DL2485" s="928"/>
      <c r="DM2485" s="619" t="s">
        <v>20674</v>
      </c>
      <c r="DN2485" s="890">
        <v>273600000</v>
      </c>
      <c r="DO2485" s="928"/>
      <c r="DP2485" s="928"/>
      <c r="DQ2485" s="928"/>
      <c r="DR2485" s="928"/>
    </row>
    <row r="2486" spans="1:122" ht="60.75" customHeight="1" thickTop="1" thickBot="1">
      <c r="A2486" s="214" t="s">
        <v>16786</v>
      </c>
      <c r="B2486" s="214" t="s">
        <v>12637</v>
      </c>
      <c r="C2486" s="214" t="s">
        <v>543</v>
      </c>
      <c r="D2486" s="374">
        <v>1</v>
      </c>
      <c r="E2486" s="517">
        <v>41585</v>
      </c>
      <c r="F2486" s="517">
        <v>41558</v>
      </c>
      <c r="G2486" s="517">
        <v>41607</v>
      </c>
      <c r="H2486" s="517">
        <v>41624</v>
      </c>
      <c r="I2486" s="517">
        <v>41585</v>
      </c>
      <c r="J2486" s="382">
        <v>24</v>
      </c>
      <c r="K2486" s="866">
        <v>42315</v>
      </c>
      <c r="L2486" s="520">
        <v>41593</v>
      </c>
      <c r="M2486" s="287"/>
      <c r="N2486" s="214" t="s">
        <v>684</v>
      </c>
      <c r="O2486" s="1169">
        <v>890901389</v>
      </c>
      <c r="P2486" s="530" t="s">
        <v>19282</v>
      </c>
      <c r="Q2486" s="530" t="s">
        <v>19283</v>
      </c>
      <c r="R2486" s="530" t="s">
        <v>1097</v>
      </c>
      <c r="S2486" s="530" t="s">
        <v>1097</v>
      </c>
      <c r="T2486" s="530" t="s">
        <v>1097</v>
      </c>
      <c r="U2486" s="530" t="s">
        <v>1097</v>
      </c>
      <c r="V2486" s="530" t="s">
        <v>1097</v>
      </c>
      <c r="W2486" s="530" t="s">
        <v>1097</v>
      </c>
      <c r="X2486" s="534"/>
      <c r="Y2486" s="534"/>
      <c r="Z2486" s="534"/>
      <c r="AA2486" s="534"/>
      <c r="AB2486" s="214" t="s">
        <v>16834</v>
      </c>
      <c r="AC2486" s="214"/>
      <c r="AD2486" s="404" t="s">
        <v>10889</v>
      </c>
      <c r="AE2486" s="214" t="s">
        <v>10236</v>
      </c>
      <c r="AF2486" s="214" t="s">
        <v>12525</v>
      </c>
      <c r="AG2486" s="626" t="s">
        <v>16836</v>
      </c>
      <c r="AH2486" s="697">
        <v>754389416</v>
      </c>
      <c r="AI2486" s="634">
        <v>547696882</v>
      </c>
      <c r="AJ2486" s="634">
        <v>1302086298</v>
      </c>
      <c r="AK2486" s="214" t="s">
        <v>17038</v>
      </c>
      <c r="AL2486" s="214" t="s">
        <v>156</v>
      </c>
      <c r="AM2486" s="86">
        <v>754389416</v>
      </c>
      <c r="AN2486" s="543" t="s">
        <v>14361</v>
      </c>
      <c r="AO2486" s="543" t="s">
        <v>8485</v>
      </c>
      <c r="AP2486" s="169"/>
      <c r="AQ2486" s="110">
        <v>452633650</v>
      </c>
      <c r="AR2486" s="375">
        <v>41624</v>
      </c>
      <c r="AS2486" s="603"/>
      <c r="AT2486" s="488"/>
      <c r="AU2486" s="488"/>
      <c r="AV2486" s="470"/>
      <c r="AW2486" s="488"/>
      <c r="AX2486" s="488"/>
      <c r="AY2486" s="488"/>
      <c r="AZ2486" s="488"/>
      <c r="BA2486" s="488"/>
      <c r="BB2486" s="488"/>
      <c r="BC2486" s="488"/>
      <c r="BD2486" s="488"/>
      <c r="BE2486" s="488"/>
      <c r="BF2486" s="488"/>
      <c r="BG2486" s="488"/>
      <c r="BH2486" s="488"/>
      <c r="BI2486" s="488"/>
      <c r="BJ2486" s="488"/>
      <c r="BK2486" s="488"/>
      <c r="BL2486" s="488"/>
      <c r="BM2486" s="488"/>
      <c r="BN2486" s="488"/>
      <c r="BO2486" s="488"/>
      <c r="BP2486" s="488"/>
      <c r="BQ2486" s="488"/>
      <c r="BR2486" s="488"/>
      <c r="BS2486" s="488"/>
      <c r="BT2486" s="488"/>
      <c r="BU2486" s="488"/>
      <c r="BV2486" s="488"/>
      <c r="BW2486" s="488"/>
      <c r="BX2486" s="488"/>
      <c r="BY2486" s="488"/>
      <c r="BZ2486" s="488"/>
      <c r="CA2486" s="488"/>
      <c r="CB2486" s="488"/>
      <c r="CC2486" s="488"/>
      <c r="CD2486" s="488"/>
      <c r="CE2486" s="488"/>
      <c r="CF2486" s="488"/>
      <c r="CG2486" s="488"/>
      <c r="CH2486" s="488"/>
      <c r="CI2486" s="488"/>
      <c r="CJ2486" s="488"/>
      <c r="CK2486" s="488"/>
      <c r="CL2486" s="488"/>
      <c r="CM2486" s="488"/>
      <c r="CN2486" s="488"/>
      <c r="CO2486" s="488"/>
      <c r="CP2486" s="488"/>
      <c r="CQ2486" s="488"/>
      <c r="CR2486" s="488"/>
      <c r="CS2486" s="488"/>
      <c r="CT2486" s="488"/>
      <c r="CU2486" s="488"/>
      <c r="CV2486" s="488"/>
      <c r="CW2486" s="488"/>
      <c r="CX2486" s="488"/>
      <c r="CY2486" s="554">
        <v>452633650</v>
      </c>
      <c r="CZ2486" s="84">
        <v>301755766</v>
      </c>
      <c r="DA2486" s="110"/>
      <c r="DB2486" s="856" t="s">
        <v>20280</v>
      </c>
      <c r="DC2486" s="565">
        <v>2</v>
      </c>
      <c r="DD2486" s="928" t="s">
        <v>16830</v>
      </c>
      <c r="DE2486" s="565"/>
      <c r="DF2486" s="928"/>
      <c r="DG2486" s="312" t="s">
        <v>16835</v>
      </c>
      <c r="DH2486" s="214"/>
      <c r="DI2486" s="557">
        <v>41593</v>
      </c>
      <c r="DJ2486" s="111">
        <v>41565</v>
      </c>
      <c r="DK2486" s="558">
        <v>7</v>
      </c>
      <c r="DL2486" s="928"/>
      <c r="DM2486" s="619" t="s">
        <v>20674</v>
      </c>
      <c r="DN2486" s="890">
        <v>452633650</v>
      </c>
      <c r="DO2486" s="928"/>
      <c r="DP2486" s="928"/>
      <c r="DQ2486" s="928"/>
      <c r="DR2486" s="928"/>
    </row>
    <row r="2487" spans="1:122" ht="60.75" customHeight="1" thickTop="1" thickBot="1">
      <c r="A2487" s="214" t="s">
        <v>16787</v>
      </c>
      <c r="B2487" s="214" t="s">
        <v>12637</v>
      </c>
      <c r="C2487" s="214" t="s">
        <v>543</v>
      </c>
      <c r="D2487" s="374">
        <v>1</v>
      </c>
      <c r="E2487" s="517">
        <v>41585</v>
      </c>
      <c r="F2487" s="517">
        <v>41558</v>
      </c>
      <c r="G2487" s="517">
        <v>41607</v>
      </c>
      <c r="H2487" s="517">
        <v>41624</v>
      </c>
      <c r="I2487" s="517">
        <v>41585</v>
      </c>
      <c r="J2487" s="382">
        <v>18</v>
      </c>
      <c r="K2487" s="866">
        <v>42131</v>
      </c>
      <c r="L2487" s="520">
        <v>41593</v>
      </c>
      <c r="M2487" s="287"/>
      <c r="N2487" s="214" t="s">
        <v>684</v>
      </c>
      <c r="O2487" s="1169">
        <v>890901389</v>
      </c>
      <c r="P2487" s="530" t="s">
        <v>19284</v>
      </c>
      <c r="Q2487" s="530" t="s">
        <v>19285</v>
      </c>
      <c r="R2487" s="530" t="s">
        <v>1097</v>
      </c>
      <c r="S2487" s="530" t="s">
        <v>1097</v>
      </c>
      <c r="T2487" s="530" t="s">
        <v>1097</v>
      </c>
      <c r="U2487" s="530" t="s">
        <v>1097</v>
      </c>
      <c r="V2487" s="530" t="s">
        <v>1097</v>
      </c>
      <c r="W2487" s="530" t="s">
        <v>1097</v>
      </c>
      <c r="X2487" s="534"/>
      <c r="Y2487" s="534"/>
      <c r="Z2487" s="534"/>
      <c r="AA2487" s="534"/>
      <c r="AB2487" s="214" t="s">
        <v>16847</v>
      </c>
      <c r="AC2487" s="214"/>
      <c r="AD2487" s="404" t="s">
        <v>10889</v>
      </c>
      <c r="AE2487" s="214" t="s">
        <v>10236</v>
      </c>
      <c r="AF2487" s="214" t="s">
        <v>12525</v>
      </c>
      <c r="AG2487" s="626" t="s">
        <v>16849</v>
      </c>
      <c r="AH2487" s="697">
        <v>690950446</v>
      </c>
      <c r="AI2487" s="634">
        <v>1079623881</v>
      </c>
      <c r="AJ2487" s="634">
        <v>1770574327</v>
      </c>
      <c r="AK2487" s="214" t="s">
        <v>17038</v>
      </c>
      <c r="AL2487" s="214" t="s">
        <v>156</v>
      </c>
      <c r="AM2487" s="86">
        <v>690950446</v>
      </c>
      <c r="AN2487" s="543" t="s">
        <v>14361</v>
      </c>
      <c r="AO2487" s="543" t="s">
        <v>8485</v>
      </c>
      <c r="AP2487" s="169"/>
      <c r="AQ2487" s="110">
        <v>483665000</v>
      </c>
      <c r="AR2487" s="375">
        <v>41624</v>
      </c>
      <c r="AS2487" s="603">
        <v>700</v>
      </c>
      <c r="AT2487" s="488"/>
      <c r="AU2487" s="488"/>
      <c r="AV2487" s="470"/>
      <c r="AW2487" s="488"/>
      <c r="AX2487" s="488"/>
      <c r="AY2487" s="488"/>
      <c r="AZ2487" s="488"/>
      <c r="BA2487" s="488"/>
      <c r="BB2487" s="488"/>
      <c r="BC2487" s="488"/>
      <c r="BD2487" s="488"/>
      <c r="BE2487" s="488"/>
      <c r="BF2487" s="488"/>
      <c r="BG2487" s="488"/>
      <c r="BH2487" s="488"/>
      <c r="BI2487" s="488"/>
      <c r="BJ2487" s="488"/>
      <c r="BK2487" s="488"/>
      <c r="BL2487" s="488"/>
      <c r="BM2487" s="488"/>
      <c r="BN2487" s="488"/>
      <c r="BO2487" s="488"/>
      <c r="BP2487" s="488"/>
      <c r="BQ2487" s="488"/>
      <c r="BR2487" s="488"/>
      <c r="BS2487" s="488"/>
      <c r="BT2487" s="488"/>
      <c r="BU2487" s="488"/>
      <c r="BV2487" s="488"/>
      <c r="BW2487" s="488"/>
      <c r="BX2487" s="488"/>
      <c r="BY2487" s="488"/>
      <c r="BZ2487" s="488"/>
      <c r="CA2487" s="488"/>
      <c r="CB2487" s="488"/>
      <c r="CC2487" s="488"/>
      <c r="CD2487" s="488"/>
      <c r="CE2487" s="488"/>
      <c r="CF2487" s="488"/>
      <c r="CG2487" s="488"/>
      <c r="CH2487" s="488"/>
      <c r="CI2487" s="488"/>
      <c r="CJ2487" s="488"/>
      <c r="CK2487" s="488"/>
      <c r="CL2487" s="488"/>
      <c r="CM2487" s="488"/>
      <c r="CN2487" s="488"/>
      <c r="CO2487" s="488"/>
      <c r="CP2487" s="488"/>
      <c r="CQ2487" s="488"/>
      <c r="CR2487" s="488"/>
      <c r="CS2487" s="488"/>
      <c r="CT2487" s="488"/>
      <c r="CU2487" s="488"/>
      <c r="CV2487" s="488"/>
      <c r="CW2487" s="488"/>
      <c r="CX2487" s="488"/>
      <c r="CY2487" s="554">
        <v>483665000</v>
      </c>
      <c r="CZ2487" s="84">
        <v>207285446</v>
      </c>
      <c r="DA2487" s="110"/>
      <c r="DB2487" s="856" t="s">
        <v>20280</v>
      </c>
      <c r="DC2487" s="565">
        <v>2</v>
      </c>
      <c r="DD2487" s="928" t="s">
        <v>16799</v>
      </c>
      <c r="DE2487" s="565"/>
      <c r="DF2487" s="928"/>
      <c r="DG2487" s="312" t="s">
        <v>16848</v>
      </c>
      <c r="DH2487" s="214"/>
      <c r="DI2487" s="557">
        <v>41593</v>
      </c>
      <c r="DJ2487" s="111">
        <v>41565</v>
      </c>
      <c r="DK2487" s="558">
        <v>7</v>
      </c>
      <c r="DL2487" s="928"/>
      <c r="DM2487" s="619" t="s">
        <v>20674</v>
      </c>
      <c r="DN2487" s="890">
        <v>483665000</v>
      </c>
      <c r="DO2487" s="928"/>
      <c r="DP2487" s="928"/>
      <c r="DQ2487" s="928"/>
      <c r="DR2487" s="928"/>
    </row>
    <row r="2488" spans="1:122" ht="60.75" customHeight="1" thickTop="1" thickBot="1">
      <c r="A2488" s="214" t="s">
        <v>16788</v>
      </c>
      <c r="B2488" s="214" t="s">
        <v>12637</v>
      </c>
      <c r="C2488" s="214" t="s">
        <v>86</v>
      </c>
      <c r="D2488" s="374">
        <v>0</v>
      </c>
      <c r="E2488" s="517">
        <v>41585</v>
      </c>
      <c r="F2488" s="517">
        <v>41558</v>
      </c>
      <c r="G2488" s="517">
        <v>41599</v>
      </c>
      <c r="H2488" s="517">
        <v>41613</v>
      </c>
      <c r="I2488" s="517">
        <v>41585</v>
      </c>
      <c r="J2488" s="382">
        <v>36</v>
      </c>
      <c r="K2488" s="866">
        <v>42681</v>
      </c>
      <c r="L2488" s="520">
        <v>41585</v>
      </c>
      <c r="M2488" s="287"/>
      <c r="N2488" s="214" t="s">
        <v>598</v>
      </c>
      <c r="O2488" s="1169">
        <v>890399010</v>
      </c>
      <c r="P2488" s="530" t="s">
        <v>19286</v>
      </c>
      <c r="Q2488" s="530" t="s">
        <v>19287</v>
      </c>
      <c r="R2488" s="530" t="s">
        <v>1097</v>
      </c>
      <c r="S2488" s="530" t="s">
        <v>1097</v>
      </c>
      <c r="T2488" s="530" t="s">
        <v>1097</v>
      </c>
      <c r="U2488" s="530" t="s">
        <v>1097</v>
      </c>
      <c r="V2488" s="530" t="s">
        <v>1097</v>
      </c>
      <c r="W2488" s="530" t="s">
        <v>1097</v>
      </c>
      <c r="X2488" s="534"/>
      <c r="Y2488" s="534"/>
      <c r="Z2488" s="534"/>
      <c r="AA2488" s="534"/>
      <c r="AB2488" s="214" t="s">
        <v>16850</v>
      </c>
      <c r="AC2488" s="214"/>
      <c r="AD2488" s="404" t="s">
        <v>10889</v>
      </c>
      <c r="AE2488" s="214" t="s">
        <v>10236</v>
      </c>
      <c r="AF2488" s="325" t="s">
        <v>12525</v>
      </c>
      <c r="AG2488" s="626" t="s">
        <v>16852</v>
      </c>
      <c r="AH2488" s="697">
        <v>847192000</v>
      </c>
      <c r="AI2488" s="634">
        <v>2256450000</v>
      </c>
      <c r="AJ2488" s="634">
        <v>3103642000</v>
      </c>
      <c r="AK2488" s="214" t="s">
        <v>17038</v>
      </c>
      <c r="AL2488" s="214" t="s">
        <v>156</v>
      </c>
      <c r="AM2488" s="86">
        <v>847192000</v>
      </c>
      <c r="AN2488" s="462" t="s">
        <v>1452</v>
      </c>
      <c r="AO2488" s="462" t="s">
        <v>11428</v>
      </c>
      <c r="AP2488" s="169"/>
      <c r="AQ2488" s="110">
        <v>593034400</v>
      </c>
      <c r="AR2488" s="375">
        <v>41613</v>
      </c>
      <c r="AS2488" s="603">
        <v>694</v>
      </c>
      <c r="AT2488" s="488"/>
      <c r="AU2488" s="488"/>
      <c r="AV2488" s="470"/>
      <c r="AW2488" s="488"/>
      <c r="AX2488" s="488"/>
      <c r="AY2488" s="488"/>
      <c r="AZ2488" s="488"/>
      <c r="BA2488" s="488"/>
      <c r="BB2488" s="488"/>
      <c r="BC2488" s="488"/>
      <c r="BD2488" s="488"/>
      <c r="BE2488" s="488"/>
      <c r="BF2488" s="488"/>
      <c r="BG2488" s="488"/>
      <c r="BH2488" s="488"/>
      <c r="BI2488" s="488"/>
      <c r="BJ2488" s="488"/>
      <c r="BK2488" s="488"/>
      <c r="BL2488" s="488"/>
      <c r="BM2488" s="488"/>
      <c r="BN2488" s="488"/>
      <c r="BO2488" s="488"/>
      <c r="BP2488" s="488"/>
      <c r="BQ2488" s="488"/>
      <c r="BR2488" s="488"/>
      <c r="BS2488" s="488"/>
      <c r="BT2488" s="488"/>
      <c r="BU2488" s="488"/>
      <c r="BV2488" s="488"/>
      <c r="BW2488" s="488"/>
      <c r="BX2488" s="488"/>
      <c r="BY2488" s="488"/>
      <c r="BZ2488" s="488"/>
      <c r="CA2488" s="488"/>
      <c r="CB2488" s="488"/>
      <c r="CC2488" s="488"/>
      <c r="CD2488" s="488"/>
      <c r="CE2488" s="488"/>
      <c r="CF2488" s="488"/>
      <c r="CG2488" s="488"/>
      <c r="CH2488" s="488"/>
      <c r="CI2488" s="488"/>
      <c r="CJ2488" s="488"/>
      <c r="CK2488" s="488"/>
      <c r="CL2488" s="488"/>
      <c r="CM2488" s="488"/>
      <c r="CN2488" s="488"/>
      <c r="CO2488" s="488"/>
      <c r="CP2488" s="488"/>
      <c r="CQ2488" s="488"/>
      <c r="CR2488" s="488"/>
      <c r="CS2488" s="488"/>
      <c r="CT2488" s="488"/>
      <c r="CU2488" s="488"/>
      <c r="CV2488" s="488"/>
      <c r="CW2488" s="488"/>
      <c r="CX2488" s="488"/>
      <c r="CY2488" s="554">
        <v>593034400</v>
      </c>
      <c r="CZ2488" s="84">
        <v>254157600</v>
      </c>
      <c r="DA2488" s="110"/>
      <c r="DB2488" s="856" t="s">
        <v>20280</v>
      </c>
      <c r="DC2488" s="565">
        <v>2</v>
      </c>
      <c r="DD2488" s="928" t="s">
        <v>16799</v>
      </c>
      <c r="DE2488" s="565"/>
      <c r="DF2488" s="928"/>
      <c r="DG2488" s="312" t="s">
        <v>16851</v>
      </c>
      <c r="DH2488" s="214"/>
      <c r="DI2488" s="557"/>
      <c r="DJ2488" s="111">
        <v>41565</v>
      </c>
      <c r="DK2488" s="558">
        <v>7</v>
      </c>
      <c r="DL2488" s="928"/>
      <c r="DM2488" s="619" t="s">
        <v>20674</v>
      </c>
      <c r="DN2488" s="890">
        <v>593034400</v>
      </c>
      <c r="DO2488" s="928"/>
      <c r="DP2488" s="928"/>
      <c r="DQ2488" s="928"/>
      <c r="DR2488" s="928"/>
    </row>
    <row r="2489" spans="1:122" ht="60.75" customHeight="1" thickTop="1" thickBot="1">
      <c r="A2489" s="214" t="s">
        <v>16789</v>
      </c>
      <c r="B2489" s="214" t="s">
        <v>12637</v>
      </c>
      <c r="C2489" s="214" t="s">
        <v>543</v>
      </c>
      <c r="D2489" s="374">
        <v>1</v>
      </c>
      <c r="E2489" s="517">
        <v>41597</v>
      </c>
      <c r="F2489" s="517">
        <v>41558</v>
      </c>
      <c r="G2489" s="517">
        <v>41604</v>
      </c>
      <c r="H2489" s="520">
        <v>41634</v>
      </c>
      <c r="I2489" s="517">
        <v>41597</v>
      </c>
      <c r="J2489" s="382">
        <v>24</v>
      </c>
      <c r="K2489" s="866">
        <v>42327</v>
      </c>
      <c r="L2489" s="520">
        <v>41592</v>
      </c>
      <c r="M2489" s="287"/>
      <c r="N2489" s="214" t="s">
        <v>688</v>
      </c>
      <c r="O2489" s="1169">
        <v>800054293</v>
      </c>
      <c r="P2489" s="530" t="s">
        <v>12584</v>
      </c>
      <c r="Q2489" s="530">
        <v>890101681</v>
      </c>
      <c r="R2489" s="530" t="s">
        <v>4427</v>
      </c>
      <c r="S2489" s="530" t="s">
        <v>19288</v>
      </c>
      <c r="T2489" s="530" t="s">
        <v>1097</v>
      </c>
      <c r="U2489" s="530" t="s">
        <v>1097</v>
      </c>
      <c r="V2489" s="530" t="s">
        <v>1097</v>
      </c>
      <c r="W2489" s="530" t="s">
        <v>1097</v>
      </c>
      <c r="X2489" s="534"/>
      <c r="Y2489" s="534"/>
      <c r="Z2489" s="534"/>
      <c r="AA2489" s="534"/>
      <c r="AB2489" s="214" t="s">
        <v>16853</v>
      </c>
      <c r="AC2489" s="214"/>
      <c r="AD2489" s="404" t="s">
        <v>10889</v>
      </c>
      <c r="AE2489" s="214" t="s">
        <v>10236</v>
      </c>
      <c r="AF2489" s="325" t="s">
        <v>12525</v>
      </c>
      <c r="AG2489" s="626" t="s">
        <v>16855</v>
      </c>
      <c r="AH2489" s="697">
        <v>639743700</v>
      </c>
      <c r="AI2489" s="634">
        <v>1491003300</v>
      </c>
      <c r="AJ2489" s="634">
        <v>2130747000</v>
      </c>
      <c r="AK2489" s="214" t="s">
        <v>17050</v>
      </c>
      <c r="AL2489" s="214" t="s">
        <v>156</v>
      </c>
      <c r="AM2489" s="86">
        <v>639743700</v>
      </c>
      <c r="AN2489" s="543" t="s">
        <v>14361</v>
      </c>
      <c r="AO2489" s="543" t="s">
        <v>8485</v>
      </c>
      <c r="AP2489" s="169"/>
      <c r="AQ2489" s="110">
        <v>511794960</v>
      </c>
      <c r="AR2489" s="375">
        <v>41634</v>
      </c>
      <c r="AS2489" s="603">
        <v>715</v>
      </c>
      <c r="AT2489" s="488"/>
      <c r="AU2489" s="488"/>
      <c r="AV2489" s="470"/>
      <c r="AW2489" s="488"/>
      <c r="AX2489" s="488"/>
      <c r="AY2489" s="488"/>
      <c r="AZ2489" s="488"/>
      <c r="BA2489" s="488"/>
      <c r="BB2489" s="488"/>
      <c r="BC2489" s="488"/>
      <c r="BD2489" s="488"/>
      <c r="BE2489" s="488"/>
      <c r="BF2489" s="488"/>
      <c r="BG2489" s="488"/>
      <c r="BH2489" s="488"/>
      <c r="BI2489" s="488"/>
      <c r="BJ2489" s="488"/>
      <c r="BK2489" s="488"/>
      <c r="BL2489" s="488"/>
      <c r="BM2489" s="488"/>
      <c r="BN2489" s="488"/>
      <c r="BO2489" s="488"/>
      <c r="BP2489" s="488"/>
      <c r="BQ2489" s="488"/>
      <c r="BR2489" s="488"/>
      <c r="BS2489" s="488"/>
      <c r="BT2489" s="488"/>
      <c r="BU2489" s="488"/>
      <c r="BV2489" s="488"/>
      <c r="BW2489" s="488"/>
      <c r="BX2489" s="488"/>
      <c r="BY2489" s="488"/>
      <c r="BZ2489" s="488"/>
      <c r="CA2489" s="488"/>
      <c r="CB2489" s="488"/>
      <c r="CC2489" s="488"/>
      <c r="CD2489" s="488"/>
      <c r="CE2489" s="488"/>
      <c r="CF2489" s="488"/>
      <c r="CG2489" s="488"/>
      <c r="CH2489" s="488"/>
      <c r="CI2489" s="488"/>
      <c r="CJ2489" s="488"/>
      <c r="CK2489" s="488"/>
      <c r="CL2489" s="488"/>
      <c r="CM2489" s="488"/>
      <c r="CN2489" s="488"/>
      <c r="CO2489" s="488"/>
      <c r="CP2489" s="488"/>
      <c r="CQ2489" s="488"/>
      <c r="CR2489" s="488"/>
      <c r="CS2489" s="488"/>
      <c r="CT2489" s="488"/>
      <c r="CU2489" s="488"/>
      <c r="CV2489" s="488"/>
      <c r="CW2489" s="488"/>
      <c r="CX2489" s="488"/>
      <c r="CY2489" s="554">
        <v>511794960</v>
      </c>
      <c r="CZ2489" s="84">
        <v>127948740</v>
      </c>
      <c r="DA2489" s="110"/>
      <c r="DB2489" s="856" t="s">
        <v>20280</v>
      </c>
      <c r="DC2489" s="565">
        <v>4</v>
      </c>
      <c r="DD2489" s="928" t="s">
        <v>16799</v>
      </c>
      <c r="DE2489" s="565"/>
      <c r="DF2489" s="928"/>
      <c r="DG2489" s="312" t="s">
        <v>16854</v>
      </c>
      <c r="DH2489" s="214"/>
      <c r="DI2489" s="557">
        <v>41597</v>
      </c>
      <c r="DJ2489" s="111">
        <v>41569</v>
      </c>
      <c r="DK2489" s="558">
        <v>11</v>
      </c>
      <c r="DL2489" s="928"/>
      <c r="DM2489" s="619" t="s">
        <v>20674</v>
      </c>
      <c r="DN2489" s="890">
        <v>511794960</v>
      </c>
      <c r="DO2489" s="928"/>
      <c r="DP2489" s="928"/>
      <c r="DQ2489" s="928"/>
      <c r="DR2489" s="928"/>
    </row>
    <row r="2490" spans="1:122" ht="60.75" customHeight="1" thickTop="1" thickBot="1">
      <c r="A2490" s="368" t="s">
        <v>16789</v>
      </c>
      <c r="B2490" s="214" t="s">
        <v>12637</v>
      </c>
      <c r="C2490" s="214" t="s">
        <v>543</v>
      </c>
      <c r="D2490" s="374">
        <v>1</v>
      </c>
      <c r="E2490" s="517">
        <v>41597</v>
      </c>
      <c r="F2490" s="517">
        <v>41558</v>
      </c>
      <c r="G2490" s="517">
        <v>41604</v>
      </c>
      <c r="H2490" s="517">
        <v>41619</v>
      </c>
      <c r="I2490" s="517">
        <v>41597</v>
      </c>
      <c r="J2490" s="382">
        <v>24</v>
      </c>
      <c r="K2490" s="866">
        <v>42327</v>
      </c>
      <c r="L2490" s="520">
        <v>41592</v>
      </c>
      <c r="M2490" s="287"/>
      <c r="N2490" s="214" t="s">
        <v>12584</v>
      </c>
      <c r="O2490" s="1169">
        <v>890101681</v>
      </c>
      <c r="P2490" s="530" t="s">
        <v>12584</v>
      </c>
      <c r="Q2490" s="530">
        <v>890101681</v>
      </c>
      <c r="R2490" s="530" t="s">
        <v>4427</v>
      </c>
      <c r="S2490" s="530" t="s">
        <v>19288</v>
      </c>
      <c r="T2490" s="530" t="s">
        <v>1097</v>
      </c>
      <c r="U2490" s="530" t="s">
        <v>1097</v>
      </c>
      <c r="V2490" s="530" t="s">
        <v>1097</v>
      </c>
      <c r="W2490" s="530" t="s">
        <v>1097</v>
      </c>
      <c r="X2490" s="534"/>
      <c r="Y2490" s="534"/>
      <c r="Z2490" s="534"/>
      <c r="AA2490" s="534"/>
      <c r="AB2490" s="214" t="s">
        <v>16853</v>
      </c>
      <c r="AC2490" s="214"/>
      <c r="AD2490" s="404" t="s">
        <v>10889</v>
      </c>
      <c r="AE2490" s="214" t="s">
        <v>10236</v>
      </c>
      <c r="AF2490" s="325" t="s">
        <v>12525</v>
      </c>
      <c r="AG2490" s="626" t="s">
        <v>16855</v>
      </c>
      <c r="AH2490" s="697">
        <v>210244000</v>
      </c>
      <c r="AI2490" s="634">
        <v>0</v>
      </c>
      <c r="AJ2490" s="634">
        <v>210244000</v>
      </c>
      <c r="AK2490" s="214" t="s">
        <v>17050</v>
      </c>
      <c r="AL2490" s="214" t="s">
        <v>156</v>
      </c>
      <c r="AM2490" s="86">
        <v>210244000</v>
      </c>
      <c r="AN2490" s="543" t="s">
        <v>14361</v>
      </c>
      <c r="AO2490" s="543" t="s">
        <v>8485</v>
      </c>
      <c r="AP2490" s="169"/>
      <c r="AQ2490" s="110">
        <v>168195200</v>
      </c>
      <c r="AR2490" s="375">
        <v>41619</v>
      </c>
      <c r="AS2490" s="603">
        <v>697</v>
      </c>
      <c r="AT2490" s="488"/>
      <c r="AU2490" s="488"/>
      <c r="AV2490" s="470"/>
      <c r="AW2490" s="488"/>
      <c r="AX2490" s="488"/>
      <c r="AY2490" s="488"/>
      <c r="AZ2490" s="488"/>
      <c r="BA2490" s="488"/>
      <c r="BB2490" s="488"/>
      <c r="BC2490" s="488"/>
      <c r="BD2490" s="488"/>
      <c r="BE2490" s="488"/>
      <c r="BF2490" s="488"/>
      <c r="BG2490" s="488"/>
      <c r="BH2490" s="488"/>
      <c r="BI2490" s="488"/>
      <c r="BJ2490" s="488"/>
      <c r="BK2490" s="488"/>
      <c r="BL2490" s="488"/>
      <c r="BM2490" s="488"/>
      <c r="BN2490" s="488"/>
      <c r="BO2490" s="488"/>
      <c r="BP2490" s="488"/>
      <c r="BQ2490" s="488"/>
      <c r="BR2490" s="488"/>
      <c r="BS2490" s="488"/>
      <c r="BT2490" s="488"/>
      <c r="BU2490" s="488"/>
      <c r="BV2490" s="488"/>
      <c r="BW2490" s="488"/>
      <c r="BX2490" s="488"/>
      <c r="BY2490" s="488"/>
      <c r="BZ2490" s="488"/>
      <c r="CA2490" s="488"/>
      <c r="CB2490" s="488"/>
      <c r="CC2490" s="488"/>
      <c r="CD2490" s="488"/>
      <c r="CE2490" s="488"/>
      <c r="CF2490" s="488"/>
      <c r="CG2490" s="488"/>
      <c r="CH2490" s="488"/>
      <c r="CI2490" s="488"/>
      <c r="CJ2490" s="488"/>
      <c r="CK2490" s="488"/>
      <c r="CL2490" s="488"/>
      <c r="CM2490" s="488"/>
      <c r="CN2490" s="488"/>
      <c r="CO2490" s="488"/>
      <c r="CP2490" s="488"/>
      <c r="CQ2490" s="488"/>
      <c r="CR2490" s="488"/>
      <c r="CS2490" s="488"/>
      <c r="CT2490" s="488"/>
      <c r="CU2490" s="488"/>
      <c r="CV2490" s="488"/>
      <c r="CW2490" s="488"/>
      <c r="CX2490" s="488"/>
      <c r="CY2490" s="554">
        <v>168195200</v>
      </c>
      <c r="CZ2490" s="84">
        <v>42048800</v>
      </c>
      <c r="DA2490" s="110"/>
      <c r="DB2490" s="856" t="s">
        <v>20280</v>
      </c>
      <c r="DC2490" s="565">
        <v>4</v>
      </c>
      <c r="DD2490" s="928" t="s">
        <v>16799</v>
      </c>
      <c r="DE2490" s="565"/>
      <c r="DF2490" s="928"/>
      <c r="DG2490" s="312" t="s">
        <v>16854</v>
      </c>
      <c r="DH2490" s="214"/>
      <c r="DI2490" s="557">
        <v>41597</v>
      </c>
      <c r="DJ2490" s="111">
        <v>41569</v>
      </c>
      <c r="DK2490" s="558">
        <v>11</v>
      </c>
      <c r="DL2490" s="928"/>
      <c r="DM2490" s="619" t="s">
        <v>20674</v>
      </c>
      <c r="DN2490" s="890">
        <v>168195200</v>
      </c>
      <c r="DO2490" s="928"/>
      <c r="DP2490" s="928"/>
      <c r="DQ2490" s="928"/>
      <c r="DR2490" s="928"/>
    </row>
    <row r="2491" spans="1:122" ht="60.75" customHeight="1" thickTop="1" thickBot="1">
      <c r="A2491" s="214" t="s">
        <v>16790</v>
      </c>
      <c r="B2491" s="214" t="s">
        <v>12637</v>
      </c>
      <c r="C2491" s="214" t="s">
        <v>543</v>
      </c>
      <c r="D2491" s="374">
        <v>1</v>
      </c>
      <c r="E2491" s="517">
        <v>41584</v>
      </c>
      <c r="F2491" s="517">
        <v>41558</v>
      </c>
      <c r="G2491" s="517">
        <v>41593</v>
      </c>
      <c r="H2491" s="517">
        <v>41612</v>
      </c>
      <c r="I2491" s="517">
        <v>41584</v>
      </c>
      <c r="J2491" s="382">
        <v>14</v>
      </c>
      <c r="K2491" s="866">
        <v>42010</v>
      </c>
      <c r="L2491" s="520">
        <v>41584</v>
      </c>
      <c r="M2491" s="287"/>
      <c r="N2491" s="214" t="s">
        <v>611</v>
      </c>
      <c r="O2491" s="1169">
        <v>890316745</v>
      </c>
      <c r="P2491" s="530" t="s">
        <v>19289</v>
      </c>
      <c r="Q2491" s="530" t="s">
        <v>19290</v>
      </c>
      <c r="R2491" s="530" t="s">
        <v>1097</v>
      </c>
      <c r="S2491" s="530" t="s">
        <v>1097</v>
      </c>
      <c r="T2491" s="530" t="s">
        <v>1097</v>
      </c>
      <c r="U2491" s="530" t="s">
        <v>1097</v>
      </c>
      <c r="V2491" s="530" t="s">
        <v>1097</v>
      </c>
      <c r="W2491" s="530" t="s">
        <v>1097</v>
      </c>
      <c r="X2491" s="534"/>
      <c r="Y2491" s="534"/>
      <c r="Z2491" s="534"/>
      <c r="AA2491" s="534"/>
      <c r="AB2491" s="214" t="s">
        <v>16856</v>
      </c>
      <c r="AC2491" s="214"/>
      <c r="AD2491" s="404" t="s">
        <v>10889</v>
      </c>
      <c r="AE2491" s="214" t="s">
        <v>10236</v>
      </c>
      <c r="AF2491" s="325" t="s">
        <v>12525</v>
      </c>
      <c r="AG2491" s="626" t="s">
        <v>16857</v>
      </c>
      <c r="AH2491" s="697">
        <v>691477301</v>
      </c>
      <c r="AI2491" s="634">
        <v>289925000</v>
      </c>
      <c r="AJ2491" s="634">
        <v>981402301</v>
      </c>
      <c r="AK2491" s="214" t="s">
        <v>17050</v>
      </c>
      <c r="AL2491" s="214" t="s">
        <v>156</v>
      </c>
      <c r="AM2491" s="86">
        <v>691477301</v>
      </c>
      <c r="AN2491" s="462" t="s">
        <v>1452</v>
      </c>
      <c r="AO2491" s="462" t="s">
        <v>11428</v>
      </c>
      <c r="AP2491" s="169"/>
      <c r="AQ2491" s="110">
        <v>484034111</v>
      </c>
      <c r="AR2491" s="375">
        <v>41612</v>
      </c>
      <c r="AS2491" s="603">
        <v>687</v>
      </c>
      <c r="AT2491" s="488"/>
      <c r="AU2491" s="488"/>
      <c r="AV2491" s="470"/>
      <c r="AW2491" s="488"/>
      <c r="AX2491" s="488"/>
      <c r="AY2491" s="488"/>
      <c r="AZ2491" s="488"/>
      <c r="BA2491" s="488"/>
      <c r="BB2491" s="488"/>
      <c r="BC2491" s="488"/>
      <c r="BD2491" s="488"/>
      <c r="BE2491" s="488"/>
      <c r="BF2491" s="488"/>
      <c r="BG2491" s="488"/>
      <c r="BH2491" s="488"/>
      <c r="BI2491" s="488"/>
      <c r="BJ2491" s="488"/>
      <c r="BK2491" s="488"/>
      <c r="BL2491" s="488"/>
      <c r="BM2491" s="488"/>
      <c r="BN2491" s="488"/>
      <c r="BO2491" s="488"/>
      <c r="BP2491" s="488"/>
      <c r="BQ2491" s="488"/>
      <c r="BR2491" s="488"/>
      <c r="BS2491" s="488"/>
      <c r="BT2491" s="488"/>
      <c r="BU2491" s="488"/>
      <c r="BV2491" s="488"/>
      <c r="BW2491" s="488"/>
      <c r="BX2491" s="488"/>
      <c r="BY2491" s="488"/>
      <c r="BZ2491" s="488"/>
      <c r="CA2491" s="488"/>
      <c r="CB2491" s="488"/>
      <c r="CC2491" s="488"/>
      <c r="CD2491" s="488"/>
      <c r="CE2491" s="488"/>
      <c r="CF2491" s="488"/>
      <c r="CG2491" s="488"/>
      <c r="CH2491" s="488"/>
      <c r="CI2491" s="488"/>
      <c r="CJ2491" s="488"/>
      <c r="CK2491" s="488"/>
      <c r="CL2491" s="488"/>
      <c r="CM2491" s="488"/>
      <c r="CN2491" s="488"/>
      <c r="CO2491" s="488"/>
      <c r="CP2491" s="488"/>
      <c r="CQ2491" s="488"/>
      <c r="CR2491" s="488"/>
      <c r="CS2491" s="488"/>
      <c r="CT2491" s="488"/>
      <c r="CU2491" s="488"/>
      <c r="CV2491" s="488"/>
      <c r="CW2491" s="488"/>
      <c r="CX2491" s="488"/>
      <c r="CY2491" s="554">
        <v>484034111</v>
      </c>
      <c r="CZ2491" s="84">
        <v>207443190</v>
      </c>
      <c r="DA2491" s="110"/>
      <c r="DB2491" s="856" t="s">
        <v>20280</v>
      </c>
      <c r="DC2491" s="565">
        <v>2</v>
      </c>
      <c r="DD2491" s="928" t="s">
        <v>16799</v>
      </c>
      <c r="DE2491" s="565"/>
      <c r="DF2491" s="928"/>
      <c r="DG2491" s="312" t="s">
        <v>16858</v>
      </c>
      <c r="DH2491" s="214"/>
      <c r="DI2491" s="557">
        <v>41584</v>
      </c>
      <c r="DJ2491" s="111">
        <v>41569</v>
      </c>
      <c r="DK2491" s="558">
        <v>11</v>
      </c>
      <c r="DL2491" s="928"/>
      <c r="DM2491" s="619" t="s">
        <v>20674</v>
      </c>
      <c r="DN2491" s="890">
        <v>484034111</v>
      </c>
      <c r="DO2491" s="928"/>
      <c r="DP2491" s="928"/>
      <c r="DQ2491" s="928"/>
      <c r="DR2491" s="928"/>
    </row>
    <row r="2492" spans="1:122" ht="60.75" customHeight="1" thickTop="1" thickBot="1">
      <c r="A2492" s="214" t="s">
        <v>16791</v>
      </c>
      <c r="B2492" s="214" t="s">
        <v>12637</v>
      </c>
      <c r="C2492" s="214" t="s">
        <v>86</v>
      </c>
      <c r="D2492" s="374">
        <v>0</v>
      </c>
      <c r="E2492" s="517">
        <v>41585</v>
      </c>
      <c r="F2492" s="517">
        <v>41558</v>
      </c>
      <c r="G2492" s="517">
        <v>41607</v>
      </c>
      <c r="H2492" s="517">
        <v>41624</v>
      </c>
      <c r="I2492" s="517">
        <v>41585</v>
      </c>
      <c r="J2492" s="382">
        <v>36</v>
      </c>
      <c r="K2492" s="866">
        <v>42681</v>
      </c>
      <c r="L2492" s="520">
        <v>41585</v>
      </c>
      <c r="M2492" s="287"/>
      <c r="N2492" s="214" t="s">
        <v>303</v>
      </c>
      <c r="O2492" s="1173">
        <v>890000432</v>
      </c>
      <c r="P2492" s="530" t="s">
        <v>19291</v>
      </c>
      <c r="Q2492" s="530" t="s">
        <v>19292</v>
      </c>
      <c r="R2492" s="530" t="s">
        <v>1097</v>
      </c>
      <c r="S2492" s="530" t="s">
        <v>1097</v>
      </c>
      <c r="T2492" s="530" t="s">
        <v>1097</v>
      </c>
      <c r="U2492" s="530" t="s">
        <v>1097</v>
      </c>
      <c r="V2492" s="530" t="s">
        <v>1097</v>
      </c>
      <c r="W2492" s="530" t="s">
        <v>1097</v>
      </c>
      <c r="X2492" s="612"/>
      <c r="Y2492" s="612"/>
      <c r="Z2492" s="612"/>
      <c r="AA2492" s="612"/>
      <c r="AB2492" s="214" t="s">
        <v>16880</v>
      </c>
      <c r="AC2492" s="214"/>
      <c r="AD2492" s="404" t="s">
        <v>10889</v>
      </c>
      <c r="AE2492" s="214" t="s">
        <v>10236</v>
      </c>
      <c r="AF2492" s="325" t="s">
        <v>12525</v>
      </c>
      <c r="AG2492" s="626" t="s">
        <v>16882</v>
      </c>
      <c r="AH2492" s="697">
        <v>675917424</v>
      </c>
      <c r="AI2492" s="634">
        <v>351949682</v>
      </c>
      <c r="AJ2492" s="634">
        <v>1027867106</v>
      </c>
      <c r="AK2492" s="214" t="s">
        <v>17050</v>
      </c>
      <c r="AL2492" s="214" t="s">
        <v>156</v>
      </c>
      <c r="AM2492" s="86">
        <v>675917424</v>
      </c>
      <c r="AN2492" s="86" t="s">
        <v>1459</v>
      </c>
      <c r="AO2492" s="86" t="s">
        <v>12895</v>
      </c>
      <c r="AP2492" s="169"/>
      <c r="AQ2492" s="110">
        <v>405550454</v>
      </c>
      <c r="AR2492" s="375">
        <v>41624</v>
      </c>
      <c r="AS2492" s="603">
        <v>700</v>
      </c>
      <c r="AT2492" s="488"/>
      <c r="AU2492" s="488"/>
      <c r="AV2492" s="470"/>
      <c r="AW2492" s="488"/>
      <c r="AX2492" s="488"/>
      <c r="AY2492" s="488"/>
      <c r="AZ2492" s="488"/>
      <c r="BA2492" s="488"/>
      <c r="BB2492" s="488"/>
      <c r="BC2492" s="488"/>
      <c r="BD2492" s="488"/>
      <c r="BE2492" s="488"/>
      <c r="BF2492" s="488"/>
      <c r="BG2492" s="488"/>
      <c r="BH2492" s="488"/>
      <c r="BI2492" s="488"/>
      <c r="BJ2492" s="488"/>
      <c r="BK2492" s="488"/>
      <c r="BL2492" s="488"/>
      <c r="BM2492" s="488"/>
      <c r="BN2492" s="488"/>
      <c r="BO2492" s="488"/>
      <c r="BP2492" s="488"/>
      <c r="BQ2492" s="488"/>
      <c r="BR2492" s="488"/>
      <c r="BS2492" s="488"/>
      <c r="BT2492" s="488"/>
      <c r="BU2492" s="488"/>
      <c r="BV2492" s="488"/>
      <c r="BW2492" s="488"/>
      <c r="BX2492" s="488"/>
      <c r="BY2492" s="488"/>
      <c r="BZ2492" s="488"/>
      <c r="CA2492" s="488"/>
      <c r="CB2492" s="488"/>
      <c r="CC2492" s="488"/>
      <c r="CD2492" s="488"/>
      <c r="CE2492" s="488"/>
      <c r="CF2492" s="488"/>
      <c r="CG2492" s="488"/>
      <c r="CH2492" s="488"/>
      <c r="CI2492" s="488"/>
      <c r="CJ2492" s="488"/>
      <c r="CK2492" s="488"/>
      <c r="CL2492" s="488"/>
      <c r="CM2492" s="488"/>
      <c r="CN2492" s="488"/>
      <c r="CO2492" s="488"/>
      <c r="CP2492" s="488"/>
      <c r="CQ2492" s="488"/>
      <c r="CR2492" s="488"/>
      <c r="CS2492" s="488"/>
      <c r="CT2492" s="488"/>
      <c r="CU2492" s="488"/>
      <c r="CV2492" s="488"/>
      <c r="CW2492" s="488"/>
      <c r="CX2492" s="488"/>
      <c r="CY2492" s="554">
        <v>405550454</v>
      </c>
      <c r="CZ2492" s="84">
        <v>270366970</v>
      </c>
      <c r="DA2492" s="110"/>
      <c r="DB2492" s="856" t="s">
        <v>20280</v>
      </c>
      <c r="DC2492" s="565">
        <v>3</v>
      </c>
      <c r="DD2492" s="928" t="s">
        <v>16799</v>
      </c>
      <c r="DE2492" s="565"/>
      <c r="DF2492" s="928"/>
      <c r="DG2492" s="312" t="s">
        <v>16881</v>
      </c>
      <c r="DH2492" s="214"/>
      <c r="DI2492" s="557"/>
      <c r="DJ2492" s="111">
        <v>41569</v>
      </c>
      <c r="DK2492" s="558">
        <v>11</v>
      </c>
      <c r="DL2492" s="928"/>
      <c r="DM2492" s="619" t="s">
        <v>20674</v>
      </c>
      <c r="DN2492" s="890">
        <v>405550454</v>
      </c>
      <c r="DO2492" s="928"/>
      <c r="DP2492" s="928"/>
      <c r="DQ2492" s="928"/>
      <c r="DR2492" s="928"/>
    </row>
    <row r="2493" spans="1:122" ht="60.75" customHeight="1" thickTop="1" thickBot="1">
      <c r="A2493" s="214" t="s">
        <v>16792</v>
      </c>
      <c r="B2493" s="214" t="s">
        <v>12637</v>
      </c>
      <c r="C2493" s="214" t="s">
        <v>543</v>
      </c>
      <c r="D2493" s="374">
        <v>1</v>
      </c>
      <c r="E2493" s="517">
        <v>41585</v>
      </c>
      <c r="F2493" s="517">
        <v>41558</v>
      </c>
      <c r="G2493" s="517">
        <v>41607</v>
      </c>
      <c r="H2493" s="517">
        <v>41624</v>
      </c>
      <c r="I2493" s="517">
        <v>41585</v>
      </c>
      <c r="J2493" s="382">
        <v>18</v>
      </c>
      <c r="K2493" s="866">
        <v>42131</v>
      </c>
      <c r="L2493" s="520">
        <v>41593</v>
      </c>
      <c r="M2493" s="287"/>
      <c r="N2493" s="214" t="s">
        <v>684</v>
      </c>
      <c r="O2493" s="1169">
        <v>890901389</v>
      </c>
      <c r="P2493" s="530" t="s">
        <v>19293</v>
      </c>
      <c r="Q2493" s="530" t="s">
        <v>19294</v>
      </c>
      <c r="R2493" s="530" t="s">
        <v>1097</v>
      </c>
      <c r="S2493" s="530" t="s">
        <v>1097</v>
      </c>
      <c r="T2493" s="530" t="s">
        <v>1097</v>
      </c>
      <c r="U2493" s="530" t="s">
        <v>1097</v>
      </c>
      <c r="V2493" s="530" t="s">
        <v>1097</v>
      </c>
      <c r="W2493" s="530" t="s">
        <v>1097</v>
      </c>
      <c r="X2493" s="534"/>
      <c r="Y2493" s="534"/>
      <c r="Z2493" s="534"/>
      <c r="AA2493" s="534"/>
      <c r="AB2493" s="214" t="s">
        <v>16883</v>
      </c>
      <c r="AC2493" s="214"/>
      <c r="AD2493" s="404" t="s">
        <v>10889</v>
      </c>
      <c r="AE2493" s="214" t="s">
        <v>10236</v>
      </c>
      <c r="AF2493" s="325" t="s">
        <v>12525</v>
      </c>
      <c r="AG2493" s="626" t="s">
        <v>16884</v>
      </c>
      <c r="AH2493" s="697">
        <v>288530874</v>
      </c>
      <c r="AI2493" s="634">
        <v>247617477</v>
      </c>
      <c r="AJ2493" s="634">
        <v>536148351</v>
      </c>
      <c r="AK2493" s="214" t="s">
        <v>17038</v>
      </c>
      <c r="AL2493" s="214" t="s">
        <v>156</v>
      </c>
      <c r="AM2493" s="86">
        <v>288530874</v>
      </c>
      <c r="AN2493" s="531" t="s">
        <v>14361</v>
      </c>
      <c r="AO2493" s="531" t="s">
        <v>8485</v>
      </c>
      <c r="AP2493" s="169"/>
      <c r="AQ2493" s="110">
        <v>236765437</v>
      </c>
      <c r="AR2493" s="375">
        <v>41624</v>
      </c>
      <c r="AS2493" s="603">
        <v>700</v>
      </c>
      <c r="AT2493" s="488"/>
      <c r="AU2493" s="488"/>
      <c r="AV2493" s="470"/>
      <c r="AW2493" s="488"/>
      <c r="AX2493" s="488"/>
      <c r="AY2493" s="488"/>
      <c r="AZ2493" s="488"/>
      <c r="BA2493" s="488"/>
      <c r="BB2493" s="488"/>
      <c r="BC2493" s="488"/>
      <c r="BD2493" s="488"/>
      <c r="BE2493" s="488"/>
      <c r="BF2493" s="488"/>
      <c r="BG2493" s="488"/>
      <c r="BH2493" s="488"/>
      <c r="BI2493" s="488"/>
      <c r="BJ2493" s="488"/>
      <c r="BK2493" s="488"/>
      <c r="BL2493" s="488"/>
      <c r="BM2493" s="488"/>
      <c r="BN2493" s="488"/>
      <c r="BO2493" s="488"/>
      <c r="BP2493" s="488"/>
      <c r="BQ2493" s="488"/>
      <c r="BR2493" s="488"/>
      <c r="BS2493" s="488"/>
      <c r="BT2493" s="488"/>
      <c r="BU2493" s="488"/>
      <c r="BV2493" s="488"/>
      <c r="BW2493" s="488"/>
      <c r="BX2493" s="488"/>
      <c r="BY2493" s="488"/>
      <c r="BZ2493" s="488"/>
      <c r="CA2493" s="488"/>
      <c r="CB2493" s="488"/>
      <c r="CC2493" s="488"/>
      <c r="CD2493" s="488"/>
      <c r="CE2493" s="488"/>
      <c r="CF2493" s="488"/>
      <c r="CG2493" s="488"/>
      <c r="CH2493" s="488"/>
      <c r="CI2493" s="488"/>
      <c r="CJ2493" s="488"/>
      <c r="CK2493" s="488"/>
      <c r="CL2493" s="488"/>
      <c r="CM2493" s="488"/>
      <c r="CN2493" s="488"/>
      <c r="CO2493" s="488"/>
      <c r="CP2493" s="488"/>
      <c r="CQ2493" s="488"/>
      <c r="CR2493" s="488"/>
      <c r="CS2493" s="488"/>
      <c r="CT2493" s="488"/>
      <c r="CU2493" s="488"/>
      <c r="CV2493" s="488"/>
      <c r="CW2493" s="488"/>
      <c r="CX2493" s="488"/>
      <c r="CY2493" s="554">
        <v>236765437</v>
      </c>
      <c r="CZ2493" s="84">
        <v>51765437</v>
      </c>
      <c r="DA2493" s="110"/>
      <c r="DB2493" s="856" t="s">
        <v>20280</v>
      </c>
      <c r="DC2493" s="565">
        <v>2</v>
      </c>
      <c r="DD2493" s="928" t="s">
        <v>16799</v>
      </c>
      <c r="DE2493" s="565"/>
      <c r="DF2493" s="928"/>
      <c r="DG2493" s="312" t="s">
        <v>16885</v>
      </c>
      <c r="DH2493" s="214"/>
      <c r="DI2493" s="557">
        <v>41593</v>
      </c>
      <c r="DJ2493" s="111">
        <v>41565</v>
      </c>
      <c r="DK2493" s="558">
        <v>7</v>
      </c>
      <c r="DL2493" s="928"/>
      <c r="DM2493" s="619" t="s">
        <v>20674</v>
      </c>
      <c r="DN2493" s="890">
        <v>236765437</v>
      </c>
      <c r="DO2493" s="928"/>
      <c r="DP2493" s="928"/>
      <c r="DQ2493" s="928"/>
      <c r="DR2493" s="928"/>
    </row>
    <row r="2494" spans="1:122" ht="60.75" customHeight="1" thickTop="1" thickBot="1">
      <c r="A2494" s="214" t="s">
        <v>16793</v>
      </c>
      <c r="B2494" s="214" t="s">
        <v>12637</v>
      </c>
      <c r="C2494" s="214" t="s">
        <v>543</v>
      </c>
      <c r="D2494" s="374">
        <v>1</v>
      </c>
      <c r="E2494" s="517">
        <v>41611</v>
      </c>
      <c r="F2494" s="517">
        <v>41558</v>
      </c>
      <c r="G2494" s="517">
        <v>41626</v>
      </c>
      <c r="H2494" s="517">
        <v>41648</v>
      </c>
      <c r="I2494" s="517">
        <v>41611</v>
      </c>
      <c r="J2494" s="382">
        <v>36</v>
      </c>
      <c r="K2494" s="866">
        <v>42707</v>
      </c>
      <c r="L2494" s="520">
        <v>41611</v>
      </c>
      <c r="M2494" s="287"/>
      <c r="N2494" s="214" t="s">
        <v>611</v>
      </c>
      <c r="O2494" s="1173">
        <v>890316745</v>
      </c>
      <c r="P2494" s="530" t="s">
        <v>4822</v>
      </c>
      <c r="Q2494" s="530" t="s">
        <v>19201</v>
      </c>
      <c r="R2494" s="530" t="s">
        <v>19295</v>
      </c>
      <c r="S2494" s="530" t="s">
        <v>19296</v>
      </c>
      <c r="T2494" s="530" t="s">
        <v>1097</v>
      </c>
      <c r="U2494" s="530" t="s">
        <v>1097</v>
      </c>
      <c r="V2494" s="530" t="s">
        <v>1097</v>
      </c>
      <c r="W2494" s="530" t="s">
        <v>1097</v>
      </c>
      <c r="X2494" s="612"/>
      <c r="Y2494" s="612"/>
      <c r="Z2494" s="612"/>
      <c r="AA2494" s="612"/>
      <c r="AB2494" s="214" t="s">
        <v>16888</v>
      </c>
      <c r="AC2494" s="214"/>
      <c r="AD2494" s="404" t="s">
        <v>10889</v>
      </c>
      <c r="AE2494" s="214" t="s">
        <v>10236</v>
      </c>
      <c r="AF2494" s="325" t="s">
        <v>12525</v>
      </c>
      <c r="AG2494" s="626" t="s">
        <v>16886</v>
      </c>
      <c r="AH2494" s="697">
        <v>2133199750</v>
      </c>
      <c r="AI2494" s="634">
        <v>1537327500</v>
      </c>
      <c r="AJ2494" s="634">
        <v>3670527250</v>
      </c>
      <c r="AK2494" s="214" t="s">
        <v>17050</v>
      </c>
      <c r="AL2494" s="214" t="s">
        <v>156</v>
      </c>
      <c r="AM2494" s="86">
        <v>2133199750</v>
      </c>
      <c r="AN2494" s="86" t="s">
        <v>1452</v>
      </c>
      <c r="AO2494" s="86" t="s">
        <v>11428</v>
      </c>
      <c r="AP2494" s="169"/>
      <c r="AQ2494" s="110">
        <v>853279900</v>
      </c>
      <c r="AR2494" s="375">
        <v>41648</v>
      </c>
      <c r="AS2494" s="603">
        <v>725</v>
      </c>
      <c r="AT2494" s="488"/>
      <c r="AU2494" s="488"/>
      <c r="AV2494" s="470"/>
      <c r="AW2494" s="488"/>
      <c r="AX2494" s="488"/>
      <c r="AY2494" s="488"/>
      <c r="AZ2494" s="488"/>
      <c r="BA2494" s="488"/>
      <c r="BB2494" s="488"/>
      <c r="BC2494" s="488"/>
      <c r="BD2494" s="488"/>
      <c r="BE2494" s="488"/>
      <c r="BF2494" s="488"/>
      <c r="BG2494" s="488"/>
      <c r="BH2494" s="488"/>
      <c r="BI2494" s="488"/>
      <c r="BJ2494" s="488"/>
      <c r="BK2494" s="488"/>
      <c r="BL2494" s="488"/>
      <c r="BM2494" s="488"/>
      <c r="BN2494" s="488"/>
      <c r="BO2494" s="488"/>
      <c r="BP2494" s="488"/>
      <c r="BQ2494" s="488"/>
      <c r="BR2494" s="488"/>
      <c r="BS2494" s="488"/>
      <c r="BT2494" s="488"/>
      <c r="BU2494" s="488"/>
      <c r="BV2494" s="488"/>
      <c r="BW2494" s="488"/>
      <c r="BX2494" s="488"/>
      <c r="BY2494" s="488"/>
      <c r="BZ2494" s="488"/>
      <c r="CA2494" s="488"/>
      <c r="CB2494" s="488"/>
      <c r="CC2494" s="488"/>
      <c r="CD2494" s="488"/>
      <c r="CE2494" s="488"/>
      <c r="CF2494" s="488"/>
      <c r="CG2494" s="488"/>
      <c r="CH2494" s="488"/>
      <c r="CI2494" s="488"/>
      <c r="CJ2494" s="488"/>
      <c r="CK2494" s="488"/>
      <c r="CL2494" s="488"/>
      <c r="CM2494" s="488"/>
      <c r="CN2494" s="488"/>
      <c r="CO2494" s="488"/>
      <c r="CP2494" s="488"/>
      <c r="CQ2494" s="488"/>
      <c r="CR2494" s="488"/>
      <c r="CS2494" s="488"/>
      <c r="CT2494" s="488"/>
      <c r="CU2494" s="488"/>
      <c r="CV2494" s="488"/>
      <c r="CW2494" s="488"/>
      <c r="CX2494" s="488"/>
      <c r="CY2494" s="554">
        <v>853279900</v>
      </c>
      <c r="CZ2494" s="84">
        <v>1279919850</v>
      </c>
      <c r="DA2494" s="110"/>
      <c r="DB2494" s="856" t="s">
        <v>20280</v>
      </c>
      <c r="DC2494" s="565">
        <v>4</v>
      </c>
      <c r="DD2494" s="928" t="s">
        <v>16799</v>
      </c>
      <c r="DE2494" s="565"/>
      <c r="DF2494" s="928"/>
      <c r="DG2494" s="312" t="s">
        <v>16887</v>
      </c>
      <c r="DH2494" s="214"/>
      <c r="DI2494" s="557">
        <v>41611</v>
      </c>
      <c r="DJ2494" s="111">
        <v>41569</v>
      </c>
      <c r="DK2494" s="558">
        <v>11</v>
      </c>
      <c r="DL2494" s="928"/>
      <c r="DM2494" s="619" t="s">
        <v>20674</v>
      </c>
      <c r="DN2494" s="890">
        <v>853279900</v>
      </c>
      <c r="DO2494" s="928"/>
      <c r="DP2494" s="928"/>
      <c r="DQ2494" s="928"/>
      <c r="DR2494" s="928"/>
    </row>
    <row r="2495" spans="1:122" ht="60.75" customHeight="1" thickTop="1" thickBot="1">
      <c r="A2495" s="716" t="s">
        <v>16794</v>
      </c>
      <c r="B2495" s="214" t="s">
        <v>12637</v>
      </c>
      <c r="C2495" s="214" t="s">
        <v>543</v>
      </c>
      <c r="D2495" s="374">
        <v>1</v>
      </c>
      <c r="E2495" s="517">
        <v>41631</v>
      </c>
      <c r="F2495" s="517">
        <v>41558</v>
      </c>
      <c r="G2495" s="517">
        <v>41669</v>
      </c>
      <c r="H2495" s="517"/>
      <c r="I2495" s="517">
        <v>41661</v>
      </c>
      <c r="J2495" s="382">
        <v>12</v>
      </c>
      <c r="K2495" s="866">
        <v>42026</v>
      </c>
      <c r="L2495" s="517">
        <v>41661</v>
      </c>
      <c r="M2495" s="287"/>
      <c r="N2495" s="214" t="s">
        <v>750</v>
      </c>
      <c r="O2495" s="1169">
        <v>860013720</v>
      </c>
      <c r="P2495" s="534"/>
      <c r="Q2495" s="534"/>
      <c r="R2495" s="534"/>
      <c r="S2495" s="534"/>
      <c r="T2495" s="534"/>
      <c r="U2495" s="534"/>
      <c r="V2495" s="534"/>
      <c r="W2495" s="534"/>
      <c r="X2495" s="534"/>
      <c r="Y2495" s="534"/>
      <c r="Z2495" s="534"/>
      <c r="AA2495" s="534"/>
      <c r="AB2495" s="214" t="s">
        <v>16889</v>
      </c>
      <c r="AC2495" s="214"/>
      <c r="AD2495" s="404" t="s">
        <v>10889</v>
      </c>
      <c r="AE2495" s="214" t="s">
        <v>10236</v>
      </c>
      <c r="AF2495" s="325" t="s">
        <v>12525</v>
      </c>
      <c r="AG2495" s="626" t="s">
        <v>16891</v>
      </c>
      <c r="AH2495" s="697">
        <v>149359755</v>
      </c>
      <c r="AI2495" s="634">
        <v>232646000</v>
      </c>
      <c r="AJ2495" s="634">
        <v>382005755</v>
      </c>
      <c r="AK2495" s="214" t="s">
        <v>17038</v>
      </c>
      <c r="AL2495" s="214" t="s">
        <v>156</v>
      </c>
      <c r="AM2495" s="86">
        <v>149359755</v>
      </c>
      <c r="AN2495" s="531" t="s">
        <v>14315</v>
      </c>
      <c r="AO2495" s="531" t="s">
        <v>14315</v>
      </c>
      <c r="AP2495" s="169"/>
      <c r="AQ2495" s="110">
        <v>89615853</v>
      </c>
      <c r="AR2495" s="375">
        <v>41690</v>
      </c>
      <c r="AS2495" s="603">
        <v>752</v>
      </c>
      <c r="AT2495" s="488"/>
      <c r="AU2495" s="488"/>
      <c r="AV2495" s="470"/>
      <c r="AW2495" s="488"/>
      <c r="AX2495" s="488"/>
      <c r="AY2495" s="488"/>
      <c r="AZ2495" s="488"/>
      <c r="BA2495" s="488"/>
      <c r="BB2495" s="488"/>
      <c r="BC2495" s="488"/>
      <c r="BD2495" s="488"/>
      <c r="BE2495" s="488"/>
      <c r="BF2495" s="488"/>
      <c r="BG2495" s="488"/>
      <c r="BH2495" s="488"/>
      <c r="BI2495" s="488"/>
      <c r="BJ2495" s="488"/>
      <c r="BK2495" s="488"/>
      <c r="BL2495" s="488"/>
      <c r="BM2495" s="488"/>
      <c r="BN2495" s="488"/>
      <c r="BO2495" s="488"/>
      <c r="BP2495" s="488"/>
      <c r="BQ2495" s="488"/>
      <c r="BR2495" s="488"/>
      <c r="BS2495" s="488"/>
      <c r="BT2495" s="488"/>
      <c r="BU2495" s="488"/>
      <c r="BV2495" s="488"/>
      <c r="BW2495" s="488"/>
      <c r="BX2495" s="488"/>
      <c r="BY2495" s="488"/>
      <c r="BZ2495" s="488"/>
      <c r="CA2495" s="488"/>
      <c r="CB2495" s="488"/>
      <c r="CC2495" s="488"/>
      <c r="CD2495" s="488"/>
      <c r="CE2495" s="488"/>
      <c r="CF2495" s="488"/>
      <c r="CG2495" s="488"/>
      <c r="CH2495" s="488"/>
      <c r="CI2495" s="488"/>
      <c r="CJ2495" s="488"/>
      <c r="CK2495" s="488"/>
      <c r="CL2495" s="488"/>
      <c r="CM2495" s="488"/>
      <c r="CN2495" s="488"/>
      <c r="CO2495" s="488"/>
      <c r="CP2495" s="488"/>
      <c r="CQ2495" s="488"/>
      <c r="CR2495" s="488"/>
      <c r="CS2495" s="488"/>
      <c r="CT2495" s="488"/>
      <c r="CU2495" s="488"/>
      <c r="CV2495" s="488"/>
      <c r="CW2495" s="488"/>
      <c r="CX2495" s="488"/>
      <c r="CY2495" s="554">
        <v>89615853</v>
      </c>
      <c r="CZ2495" s="84">
        <v>59743902</v>
      </c>
      <c r="DA2495" s="110"/>
      <c r="DB2495" s="856" t="s">
        <v>20280</v>
      </c>
      <c r="DC2495" s="565">
        <v>2</v>
      </c>
      <c r="DD2495" s="928" t="s">
        <v>16799</v>
      </c>
      <c r="DE2495" s="565"/>
      <c r="DF2495" s="928"/>
      <c r="DG2495" s="312" t="s">
        <v>16890</v>
      </c>
      <c r="DH2495" s="214"/>
      <c r="DI2495" s="557">
        <v>41661</v>
      </c>
      <c r="DJ2495" s="111">
        <v>41565</v>
      </c>
      <c r="DK2495" s="558">
        <v>7</v>
      </c>
      <c r="DL2495" s="928"/>
      <c r="DM2495" s="619" t="s">
        <v>20674</v>
      </c>
      <c r="DN2495" s="890">
        <v>89615853</v>
      </c>
      <c r="DO2495" s="928"/>
      <c r="DP2495" s="928"/>
      <c r="DQ2495" s="928"/>
      <c r="DR2495" s="928"/>
    </row>
    <row r="2496" spans="1:122" ht="60.75" customHeight="1" thickTop="1" thickBot="1">
      <c r="A2496" s="214" t="s">
        <v>16795</v>
      </c>
      <c r="B2496" s="214" t="s">
        <v>12637</v>
      </c>
      <c r="C2496" s="214" t="s">
        <v>543</v>
      </c>
      <c r="D2496" s="374">
        <v>1</v>
      </c>
      <c r="E2496" s="517">
        <v>41584</v>
      </c>
      <c r="F2496" s="517">
        <v>41558</v>
      </c>
      <c r="G2496" s="517">
        <v>41593</v>
      </c>
      <c r="H2496" s="614">
        <v>41613</v>
      </c>
      <c r="I2496" s="517">
        <v>41584</v>
      </c>
      <c r="J2496" s="382">
        <v>15</v>
      </c>
      <c r="K2496" s="866">
        <v>42041</v>
      </c>
      <c r="L2496" s="520">
        <v>41584</v>
      </c>
      <c r="M2496" s="287"/>
      <c r="N2496" s="214" t="s">
        <v>611</v>
      </c>
      <c r="O2496" s="1169">
        <v>890316745</v>
      </c>
      <c r="P2496" s="530" t="s">
        <v>19289</v>
      </c>
      <c r="Q2496" s="530" t="s">
        <v>19290</v>
      </c>
      <c r="R2496" s="530" t="s">
        <v>1097</v>
      </c>
      <c r="S2496" s="530" t="s">
        <v>1097</v>
      </c>
      <c r="T2496" s="530" t="s">
        <v>1097</v>
      </c>
      <c r="U2496" s="530" t="s">
        <v>1097</v>
      </c>
      <c r="V2496" s="530" t="s">
        <v>1097</v>
      </c>
      <c r="W2496" s="530" t="s">
        <v>1097</v>
      </c>
      <c r="X2496" s="534"/>
      <c r="Y2496" s="534"/>
      <c r="Z2496" s="534"/>
      <c r="AA2496" s="534"/>
      <c r="AB2496" s="214" t="s">
        <v>16894</v>
      </c>
      <c r="AC2496" s="214"/>
      <c r="AD2496" s="404" t="s">
        <v>10889</v>
      </c>
      <c r="AE2496" s="214" t="s">
        <v>10236</v>
      </c>
      <c r="AF2496" s="325" t="s">
        <v>12525</v>
      </c>
      <c r="AG2496" s="626" t="s">
        <v>16892</v>
      </c>
      <c r="AH2496" s="697">
        <v>574641375</v>
      </c>
      <c r="AI2496" s="634">
        <v>246425000</v>
      </c>
      <c r="AJ2496" s="634">
        <v>821066375</v>
      </c>
      <c r="AK2496" s="214" t="s">
        <v>17050</v>
      </c>
      <c r="AL2496" s="214" t="s">
        <v>156</v>
      </c>
      <c r="AM2496" s="86">
        <v>574641375</v>
      </c>
      <c r="AN2496" s="86" t="s">
        <v>1452</v>
      </c>
      <c r="AO2496" s="86" t="s">
        <v>11428</v>
      </c>
      <c r="AP2496" s="169"/>
      <c r="AQ2496" s="110">
        <v>344784825</v>
      </c>
      <c r="AR2496" s="375">
        <v>41612</v>
      </c>
      <c r="AS2496" s="603">
        <v>687</v>
      </c>
      <c r="AT2496" s="488"/>
      <c r="AU2496" s="488"/>
      <c r="AV2496" s="470"/>
      <c r="AW2496" s="488"/>
      <c r="AX2496" s="488"/>
      <c r="AY2496" s="488"/>
      <c r="AZ2496" s="488"/>
      <c r="BA2496" s="488"/>
      <c r="BB2496" s="488"/>
      <c r="BC2496" s="488"/>
      <c r="BD2496" s="488"/>
      <c r="BE2496" s="488"/>
      <c r="BF2496" s="488"/>
      <c r="BG2496" s="488"/>
      <c r="BH2496" s="488"/>
      <c r="BI2496" s="488"/>
      <c r="BJ2496" s="488"/>
      <c r="BK2496" s="488"/>
      <c r="BL2496" s="488"/>
      <c r="BM2496" s="488"/>
      <c r="BN2496" s="488"/>
      <c r="BO2496" s="488"/>
      <c r="BP2496" s="488"/>
      <c r="BQ2496" s="488"/>
      <c r="BR2496" s="488"/>
      <c r="BS2496" s="488"/>
      <c r="BT2496" s="488"/>
      <c r="BU2496" s="488"/>
      <c r="BV2496" s="488"/>
      <c r="BW2496" s="488"/>
      <c r="BX2496" s="488"/>
      <c r="BY2496" s="488"/>
      <c r="BZ2496" s="488"/>
      <c r="CA2496" s="488"/>
      <c r="CB2496" s="488"/>
      <c r="CC2496" s="488"/>
      <c r="CD2496" s="488"/>
      <c r="CE2496" s="488"/>
      <c r="CF2496" s="488"/>
      <c r="CG2496" s="488"/>
      <c r="CH2496" s="488"/>
      <c r="CI2496" s="488"/>
      <c r="CJ2496" s="488"/>
      <c r="CK2496" s="488"/>
      <c r="CL2496" s="488"/>
      <c r="CM2496" s="488"/>
      <c r="CN2496" s="488"/>
      <c r="CO2496" s="488"/>
      <c r="CP2496" s="488"/>
      <c r="CQ2496" s="488"/>
      <c r="CR2496" s="488"/>
      <c r="CS2496" s="488"/>
      <c r="CT2496" s="488"/>
      <c r="CU2496" s="488"/>
      <c r="CV2496" s="488"/>
      <c r="CW2496" s="488"/>
      <c r="CX2496" s="488"/>
      <c r="CY2496" s="554">
        <v>344784825</v>
      </c>
      <c r="CZ2496" s="84">
        <v>229856550</v>
      </c>
      <c r="DA2496" s="110"/>
      <c r="DB2496" s="856" t="s">
        <v>20280</v>
      </c>
      <c r="DC2496" s="565">
        <v>2</v>
      </c>
      <c r="DD2496" s="928" t="s">
        <v>16799</v>
      </c>
      <c r="DE2496" s="565"/>
      <c r="DF2496" s="928"/>
      <c r="DG2496" s="312" t="s">
        <v>16893</v>
      </c>
      <c r="DH2496" s="214"/>
      <c r="DI2496" s="557">
        <v>41584</v>
      </c>
      <c r="DJ2496" s="111">
        <v>41569</v>
      </c>
      <c r="DK2496" s="558">
        <v>11</v>
      </c>
      <c r="DL2496" s="928"/>
      <c r="DM2496" s="619" t="s">
        <v>20674</v>
      </c>
      <c r="DN2496" s="890">
        <v>344784825</v>
      </c>
      <c r="DO2496" s="928"/>
      <c r="DP2496" s="928"/>
      <c r="DQ2496" s="928"/>
      <c r="DR2496" s="928"/>
    </row>
    <row r="2497" spans="1:122" ht="60.75" customHeight="1" thickTop="1" thickBot="1">
      <c r="A2497" s="214" t="s">
        <v>16796</v>
      </c>
      <c r="B2497" s="214" t="s">
        <v>12637</v>
      </c>
      <c r="C2497" s="214" t="s">
        <v>543</v>
      </c>
      <c r="D2497" s="374">
        <v>1</v>
      </c>
      <c r="E2497" s="517">
        <v>41585</v>
      </c>
      <c r="F2497" s="517">
        <v>41558</v>
      </c>
      <c r="G2497" s="517">
        <v>41607</v>
      </c>
      <c r="H2497" s="517">
        <v>41624</v>
      </c>
      <c r="I2497" s="517">
        <v>41585</v>
      </c>
      <c r="J2497" s="382">
        <v>24</v>
      </c>
      <c r="K2497" s="866">
        <v>42315</v>
      </c>
      <c r="L2497" s="520">
        <v>41593</v>
      </c>
      <c r="M2497" s="287"/>
      <c r="N2497" s="214" t="s">
        <v>684</v>
      </c>
      <c r="O2497" s="1169">
        <v>890901389</v>
      </c>
      <c r="P2497" s="530">
        <v>0</v>
      </c>
      <c r="Q2497" s="530">
        <v>0</v>
      </c>
      <c r="R2497" s="530">
        <v>0</v>
      </c>
      <c r="S2497" s="530">
        <v>0</v>
      </c>
      <c r="T2497" s="530">
        <v>0</v>
      </c>
      <c r="U2497" s="530">
        <v>0</v>
      </c>
      <c r="V2497" s="530">
        <v>0</v>
      </c>
      <c r="W2497" s="530">
        <v>0</v>
      </c>
      <c r="X2497" s="534"/>
      <c r="Y2497" s="534"/>
      <c r="Z2497" s="534"/>
      <c r="AA2497" s="534"/>
      <c r="AB2497" s="214" t="s">
        <v>16895</v>
      </c>
      <c r="AC2497" s="214"/>
      <c r="AD2497" s="404" t="s">
        <v>10889</v>
      </c>
      <c r="AE2497" s="214" t="s">
        <v>10236</v>
      </c>
      <c r="AF2497" s="325" t="s">
        <v>12525</v>
      </c>
      <c r="AG2497" s="626" t="s">
        <v>16896</v>
      </c>
      <c r="AH2497" s="697">
        <v>342759300</v>
      </c>
      <c r="AI2497" s="634">
        <v>185648200</v>
      </c>
      <c r="AJ2497" s="634">
        <v>528407500</v>
      </c>
      <c r="AK2497" s="214" t="s">
        <v>17038</v>
      </c>
      <c r="AL2497" s="214" t="s">
        <v>156</v>
      </c>
      <c r="AM2497" s="86">
        <v>342759300</v>
      </c>
      <c r="AN2497" s="531" t="s">
        <v>14361</v>
      </c>
      <c r="AO2497" s="531" t="s">
        <v>8485</v>
      </c>
      <c r="AP2497" s="169"/>
      <c r="AQ2497" s="110">
        <v>239931510</v>
      </c>
      <c r="AR2497" s="375">
        <v>41624</v>
      </c>
      <c r="AS2497" s="603">
        <v>700</v>
      </c>
      <c r="AT2497" s="488"/>
      <c r="AU2497" s="488"/>
      <c r="AV2497" s="470"/>
      <c r="AW2497" s="488"/>
      <c r="AX2497" s="488"/>
      <c r="AY2497" s="488"/>
      <c r="AZ2497" s="488"/>
      <c r="BA2497" s="488"/>
      <c r="BB2497" s="488"/>
      <c r="BC2497" s="488"/>
      <c r="BD2497" s="488"/>
      <c r="BE2497" s="488"/>
      <c r="BF2497" s="488"/>
      <c r="BG2497" s="488"/>
      <c r="BH2497" s="488"/>
      <c r="BI2497" s="488"/>
      <c r="BJ2497" s="488"/>
      <c r="BK2497" s="488"/>
      <c r="BL2497" s="488"/>
      <c r="BM2497" s="488"/>
      <c r="BN2497" s="488"/>
      <c r="BO2497" s="488"/>
      <c r="BP2497" s="488"/>
      <c r="BQ2497" s="488"/>
      <c r="BR2497" s="488"/>
      <c r="BS2497" s="488"/>
      <c r="BT2497" s="488"/>
      <c r="BU2497" s="488"/>
      <c r="BV2497" s="488"/>
      <c r="BW2497" s="488"/>
      <c r="BX2497" s="488"/>
      <c r="BY2497" s="488"/>
      <c r="BZ2497" s="488"/>
      <c r="CA2497" s="488"/>
      <c r="CB2497" s="488"/>
      <c r="CC2497" s="488"/>
      <c r="CD2497" s="488"/>
      <c r="CE2497" s="488"/>
      <c r="CF2497" s="488"/>
      <c r="CG2497" s="488"/>
      <c r="CH2497" s="488"/>
      <c r="CI2497" s="488"/>
      <c r="CJ2497" s="488"/>
      <c r="CK2497" s="488"/>
      <c r="CL2497" s="488"/>
      <c r="CM2497" s="488"/>
      <c r="CN2497" s="488"/>
      <c r="CO2497" s="488"/>
      <c r="CP2497" s="488"/>
      <c r="CQ2497" s="488"/>
      <c r="CR2497" s="488"/>
      <c r="CS2497" s="488"/>
      <c r="CT2497" s="488"/>
      <c r="CU2497" s="488"/>
      <c r="CV2497" s="488"/>
      <c r="CW2497" s="488"/>
      <c r="CX2497" s="488"/>
      <c r="CY2497" s="554">
        <v>239931510</v>
      </c>
      <c r="CZ2497" s="84">
        <v>102827790</v>
      </c>
      <c r="DA2497" s="110"/>
      <c r="DB2497" s="856" t="s">
        <v>20280</v>
      </c>
      <c r="DC2497" s="565">
        <v>2</v>
      </c>
      <c r="DD2497" s="928" t="s">
        <v>16799</v>
      </c>
      <c r="DE2497" s="565"/>
      <c r="DF2497" s="928"/>
      <c r="DG2497" s="312" t="s">
        <v>16897</v>
      </c>
      <c r="DH2497" s="214"/>
      <c r="DI2497" s="557">
        <v>41593</v>
      </c>
      <c r="DJ2497" s="111">
        <v>41565</v>
      </c>
      <c r="DK2497" s="558">
        <v>7</v>
      </c>
      <c r="DL2497" s="928"/>
      <c r="DM2497" s="619" t="s">
        <v>20674</v>
      </c>
      <c r="DN2497" s="890">
        <v>239931510</v>
      </c>
      <c r="DO2497" s="928"/>
      <c r="DP2497" s="928"/>
      <c r="DQ2497" s="928"/>
      <c r="DR2497" s="928"/>
    </row>
    <row r="2498" spans="1:122" ht="60.75" customHeight="1" thickTop="1" thickBot="1">
      <c r="A2498" s="214" t="s">
        <v>16838</v>
      </c>
      <c r="B2498" s="214" t="s">
        <v>12637</v>
      </c>
      <c r="C2498" s="214"/>
      <c r="D2498" s="374">
        <v>1</v>
      </c>
      <c r="E2498" s="517">
        <v>41626</v>
      </c>
      <c r="F2498" s="517">
        <v>41558</v>
      </c>
      <c r="G2498" s="517">
        <v>41660</v>
      </c>
      <c r="H2498" s="762">
        <v>41677</v>
      </c>
      <c r="I2498" s="517">
        <v>41653</v>
      </c>
      <c r="J2498" s="382">
        <v>24</v>
      </c>
      <c r="K2498" s="866">
        <v>42383</v>
      </c>
      <c r="L2498" s="614">
        <v>41653</v>
      </c>
      <c r="M2498" s="145"/>
      <c r="N2498" s="214" t="s">
        <v>180</v>
      </c>
      <c r="O2498" s="1174">
        <v>860007386</v>
      </c>
      <c r="P2498" s="613"/>
      <c r="Q2498" s="613"/>
      <c r="R2498" s="613"/>
      <c r="S2498" s="613"/>
      <c r="T2498" s="613"/>
      <c r="U2498" s="613"/>
      <c r="V2498" s="613"/>
      <c r="W2498" s="613"/>
      <c r="X2498" s="613"/>
      <c r="Y2498" s="613"/>
      <c r="Z2498" s="613"/>
      <c r="AA2498" s="613"/>
      <c r="AB2498" s="214" t="s">
        <v>16898</v>
      </c>
      <c r="AC2498" s="214"/>
      <c r="AD2498" s="404" t="s">
        <v>10889</v>
      </c>
      <c r="AE2498" s="214" t="s">
        <v>10236</v>
      </c>
      <c r="AF2498" s="325" t="s">
        <v>12525</v>
      </c>
      <c r="AG2498" s="626" t="s">
        <v>16900</v>
      </c>
      <c r="AH2498" s="635">
        <v>598562911</v>
      </c>
      <c r="AI2498" s="634">
        <v>423194736</v>
      </c>
      <c r="AJ2498" s="634">
        <v>1021757647</v>
      </c>
      <c r="AK2498" s="214" t="s">
        <v>17043</v>
      </c>
      <c r="AL2498" s="214" t="s">
        <v>156</v>
      </c>
      <c r="AM2498" s="86">
        <v>598562911</v>
      </c>
      <c r="AN2498" s="543" t="s">
        <v>14315</v>
      </c>
      <c r="AO2498" s="543" t="s">
        <v>14315</v>
      </c>
      <c r="AP2498" s="647"/>
      <c r="AQ2498" s="110">
        <v>359137747</v>
      </c>
      <c r="AR2498" s="375">
        <v>41677</v>
      </c>
      <c r="AS2498" s="603">
        <v>744</v>
      </c>
      <c r="AT2498" s="488"/>
      <c r="AU2498" s="488"/>
      <c r="AV2498" s="470"/>
      <c r="AW2498" s="488"/>
      <c r="AX2498" s="488"/>
      <c r="AY2498" s="488"/>
      <c r="AZ2498" s="488"/>
      <c r="BA2498" s="488"/>
      <c r="BB2498" s="488"/>
      <c r="BC2498" s="488"/>
      <c r="BD2498" s="488"/>
      <c r="BE2498" s="488"/>
      <c r="BF2498" s="488"/>
      <c r="BG2498" s="488"/>
      <c r="BH2498" s="488"/>
      <c r="BI2498" s="488"/>
      <c r="BJ2498" s="488"/>
      <c r="BK2498" s="488"/>
      <c r="BL2498" s="488"/>
      <c r="BM2498" s="488"/>
      <c r="BN2498" s="488"/>
      <c r="BO2498" s="488"/>
      <c r="BP2498" s="488"/>
      <c r="BQ2498" s="488"/>
      <c r="BR2498" s="488"/>
      <c r="BS2498" s="488"/>
      <c r="BT2498" s="488"/>
      <c r="BU2498" s="488"/>
      <c r="BV2498" s="488"/>
      <c r="BW2498" s="488"/>
      <c r="BX2498" s="488"/>
      <c r="BY2498" s="488"/>
      <c r="BZ2498" s="488"/>
      <c r="CA2498" s="488"/>
      <c r="CB2498" s="488"/>
      <c r="CC2498" s="488"/>
      <c r="CD2498" s="488"/>
      <c r="CE2498" s="488"/>
      <c r="CF2498" s="488"/>
      <c r="CG2498" s="488"/>
      <c r="CH2498" s="488"/>
      <c r="CI2498" s="488"/>
      <c r="CJ2498" s="488"/>
      <c r="CK2498" s="488"/>
      <c r="CL2498" s="488"/>
      <c r="CM2498" s="488"/>
      <c r="CN2498" s="488"/>
      <c r="CO2498" s="488"/>
      <c r="CP2498" s="488"/>
      <c r="CQ2498" s="488"/>
      <c r="CR2498" s="488"/>
      <c r="CS2498" s="488"/>
      <c r="CT2498" s="488"/>
      <c r="CU2498" s="488"/>
      <c r="CV2498" s="488"/>
      <c r="CW2498" s="488"/>
      <c r="CX2498" s="488"/>
      <c r="CY2498" s="554">
        <v>359137747</v>
      </c>
      <c r="CZ2498" s="84">
        <v>239425164</v>
      </c>
      <c r="DA2498" s="110"/>
      <c r="DB2498" s="856" t="s">
        <v>20280</v>
      </c>
      <c r="DC2498" s="565">
        <v>2</v>
      </c>
      <c r="DD2498" s="928" t="s">
        <v>16799</v>
      </c>
      <c r="DE2498" s="928"/>
      <c r="DF2498" s="928"/>
      <c r="DG2498" s="312" t="s">
        <v>16899</v>
      </c>
      <c r="DH2498" s="928"/>
      <c r="DI2498" s="557"/>
      <c r="DJ2498" s="166">
        <v>41568</v>
      </c>
      <c r="DK2498" s="558">
        <v>10</v>
      </c>
      <c r="DL2498" s="928"/>
      <c r="DM2498" s="619" t="s">
        <v>20674</v>
      </c>
      <c r="DN2498" s="890">
        <v>359137747</v>
      </c>
      <c r="DO2498" s="928"/>
      <c r="DP2498" s="928"/>
      <c r="DQ2498" s="928"/>
      <c r="DR2498" s="928"/>
    </row>
    <row r="2499" spans="1:122" ht="60.75" customHeight="1" thickTop="1" thickBot="1">
      <c r="A2499" s="214" t="s">
        <v>16839</v>
      </c>
      <c r="B2499" s="214" t="s">
        <v>12637</v>
      </c>
      <c r="C2499" s="214" t="s">
        <v>543</v>
      </c>
      <c r="D2499" s="374">
        <v>1</v>
      </c>
      <c r="E2499" s="517">
        <v>41575</v>
      </c>
      <c r="F2499" s="517">
        <v>41558</v>
      </c>
      <c r="G2499" s="517">
        <v>41604</v>
      </c>
      <c r="H2499" s="517">
        <v>41619</v>
      </c>
      <c r="I2499" s="517">
        <v>41584</v>
      </c>
      <c r="J2499" s="382">
        <v>24</v>
      </c>
      <c r="K2499" s="866">
        <v>42314</v>
      </c>
      <c r="L2499" s="520">
        <v>41584</v>
      </c>
      <c r="M2499" s="145"/>
      <c r="N2499" s="214" t="s">
        <v>6565</v>
      </c>
      <c r="O2499" s="1174">
        <v>811011515</v>
      </c>
      <c r="P2499" s="530" t="s">
        <v>19282</v>
      </c>
      <c r="Q2499" s="530" t="s">
        <v>19283</v>
      </c>
      <c r="R2499" s="530" t="s">
        <v>1097</v>
      </c>
      <c r="S2499" s="530" t="s">
        <v>1097</v>
      </c>
      <c r="T2499" s="530" t="s">
        <v>1097</v>
      </c>
      <c r="U2499" s="530" t="s">
        <v>1097</v>
      </c>
      <c r="V2499" s="530" t="s">
        <v>1097</v>
      </c>
      <c r="W2499" s="530" t="s">
        <v>1097</v>
      </c>
      <c r="X2499" s="613"/>
      <c r="Y2499" s="613"/>
      <c r="Z2499" s="613"/>
      <c r="AA2499" s="613"/>
      <c r="AB2499" s="214" t="s">
        <v>16901</v>
      </c>
      <c r="AC2499" s="214"/>
      <c r="AD2499" s="404" t="s">
        <v>10889</v>
      </c>
      <c r="AE2499" s="214" t="s">
        <v>10236</v>
      </c>
      <c r="AF2499" s="325" t="s">
        <v>12525</v>
      </c>
      <c r="AG2499" s="626" t="s">
        <v>16902</v>
      </c>
      <c r="AH2499" s="635">
        <v>701375000</v>
      </c>
      <c r="AI2499" s="634">
        <v>299050000</v>
      </c>
      <c r="AJ2499" s="634">
        <v>1000425000</v>
      </c>
      <c r="AK2499" s="214" t="s">
        <v>17050</v>
      </c>
      <c r="AL2499" s="214" t="s">
        <v>17790</v>
      </c>
      <c r="AM2499" s="86">
        <v>701375000</v>
      </c>
      <c r="AN2499" s="543" t="s">
        <v>11103</v>
      </c>
      <c r="AO2499" s="543" t="s">
        <v>8485</v>
      </c>
      <c r="AP2499" s="647"/>
      <c r="AQ2499" s="110">
        <v>561100000</v>
      </c>
      <c r="AR2499" s="375">
        <v>41619</v>
      </c>
      <c r="AS2499" s="603">
        <v>697</v>
      </c>
      <c r="AT2499" s="488"/>
      <c r="AU2499" s="488"/>
      <c r="AV2499" s="470"/>
      <c r="AW2499" s="488"/>
      <c r="AX2499" s="488"/>
      <c r="AY2499" s="488"/>
      <c r="AZ2499" s="488"/>
      <c r="BA2499" s="488"/>
      <c r="BB2499" s="488"/>
      <c r="BC2499" s="488"/>
      <c r="BD2499" s="488"/>
      <c r="BE2499" s="488"/>
      <c r="BF2499" s="488"/>
      <c r="BG2499" s="488"/>
      <c r="BH2499" s="488"/>
      <c r="BI2499" s="488"/>
      <c r="BJ2499" s="488"/>
      <c r="BK2499" s="488"/>
      <c r="BL2499" s="488"/>
      <c r="BM2499" s="488"/>
      <c r="BN2499" s="488"/>
      <c r="BO2499" s="488"/>
      <c r="BP2499" s="488"/>
      <c r="BQ2499" s="488"/>
      <c r="BR2499" s="488"/>
      <c r="BS2499" s="488"/>
      <c r="BT2499" s="488"/>
      <c r="BU2499" s="488"/>
      <c r="BV2499" s="488"/>
      <c r="BW2499" s="488"/>
      <c r="BX2499" s="488"/>
      <c r="BY2499" s="488"/>
      <c r="BZ2499" s="488"/>
      <c r="CA2499" s="488"/>
      <c r="CB2499" s="488"/>
      <c r="CC2499" s="488"/>
      <c r="CD2499" s="488"/>
      <c r="CE2499" s="488"/>
      <c r="CF2499" s="488"/>
      <c r="CG2499" s="488"/>
      <c r="CH2499" s="488"/>
      <c r="CI2499" s="488"/>
      <c r="CJ2499" s="488"/>
      <c r="CK2499" s="488"/>
      <c r="CL2499" s="488"/>
      <c r="CM2499" s="488"/>
      <c r="CN2499" s="488"/>
      <c r="CO2499" s="488"/>
      <c r="CP2499" s="488"/>
      <c r="CQ2499" s="488"/>
      <c r="CR2499" s="488"/>
      <c r="CS2499" s="488"/>
      <c r="CT2499" s="488"/>
      <c r="CU2499" s="488"/>
      <c r="CV2499" s="488"/>
      <c r="CW2499" s="488"/>
      <c r="CX2499" s="488"/>
      <c r="CY2499" s="554">
        <v>561100000</v>
      </c>
      <c r="CZ2499" s="84">
        <v>140275000</v>
      </c>
      <c r="DA2499" s="110"/>
      <c r="DB2499" s="856" t="s">
        <v>20280</v>
      </c>
      <c r="DC2499" s="565">
        <v>2</v>
      </c>
      <c r="DD2499" s="928" t="s">
        <v>16799</v>
      </c>
      <c r="DE2499" s="928"/>
      <c r="DF2499" s="928"/>
      <c r="DG2499" s="312" t="s">
        <v>16903</v>
      </c>
      <c r="DH2499" s="928"/>
      <c r="DI2499" s="557">
        <v>41584</v>
      </c>
      <c r="DJ2499" s="111">
        <v>41569</v>
      </c>
      <c r="DK2499" s="558">
        <v>11</v>
      </c>
      <c r="DL2499" s="928"/>
      <c r="DM2499" s="619" t="s">
        <v>20817</v>
      </c>
      <c r="DN2499" s="890">
        <v>561100000</v>
      </c>
      <c r="DO2499" s="928"/>
      <c r="DP2499" s="928"/>
      <c r="DQ2499" s="928"/>
      <c r="DR2499" s="928"/>
    </row>
    <row r="2500" spans="1:122" ht="60.75" customHeight="1" thickTop="1" thickBot="1">
      <c r="A2500" s="214" t="s">
        <v>16840</v>
      </c>
      <c r="B2500" s="214" t="s">
        <v>12637</v>
      </c>
      <c r="C2500" s="214" t="s">
        <v>86</v>
      </c>
      <c r="D2500" s="374">
        <v>0</v>
      </c>
      <c r="E2500" s="517">
        <v>41597</v>
      </c>
      <c r="F2500" s="517">
        <v>41558</v>
      </c>
      <c r="G2500" s="517">
        <v>41599</v>
      </c>
      <c r="H2500" s="517">
        <v>41613</v>
      </c>
      <c r="I2500" s="517">
        <v>41597</v>
      </c>
      <c r="J2500" s="382">
        <v>36</v>
      </c>
      <c r="K2500" s="866">
        <v>42693</v>
      </c>
      <c r="L2500" s="520">
        <v>41597</v>
      </c>
      <c r="M2500" s="145"/>
      <c r="N2500" s="214" t="s">
        <v>691</v>
      </c>
      <c r="O2500" s="1173">
        <v>899999063</v>
      </c>
      <c r="P2500" s="530" t="s">
        <v>19297</v>
      </c>
      <c r="Q2500" s="530" t="s">
        <v>19298</v>
      </c>
      <c r="R2500" s="530" t="s">
        <v>19299</v>
      </c>
      <c r="S2500" s="530" t="s">
        <v>19300</v>
      </c>
      <c r="T2500" s="530" t="s">
        <v>1097</v>
      </c>
      <c r="U2500" s="530" t="s">
        <v>1097</v>
      </c>
      <c r="V2500" s="530" t="s">
        <v>1097</v>
      </c>
      <c r="W2500" s="530" t="s">
        <v>1097</v>
      </c>
      <c r="X2500" s="612"/>
      <c r="Y2500" s="612"/>
      <c r="Z2500" s="612"/>
      <c r="AA2500" s="612"/>
      <c r="AB2500" s="214" t="s">
        <v>16904</v>
      </c>
      <c r="AC2500" s="214"/>
      <c r="AD2500" s="404" t="s">
        <v>10889</v>
      </c>
      <c r="AE2500" s="214" t="s">
        <v>10236</v>
      </c>
      <c r="AF2500" s="325" t="s">
        <v>12525</v>
      </c>
      <c r="AG2500" s="626" t="s">
        <v>16906</v>
      </c>
      <c r="AH2500" s="635">
        <v>506678619</v>
      </c>
      <c r="AI2500" s="634">
        <v>1057367624</v>
      </c>
      <c r="AJ2500" s="634">
        <v>1564046243</v>
      </c>
      <c r="AK2500" s="214" t="s">
        <v>17043</v>
      </c>
      <c r="AL2500" s="214" t="s">
        <v>17790</v>
      </c>
      <c r="AM2500" s="86">
        <v>506678619</v>
      </c>
      <c r="AN2500" s="531" t="s">
        <v>14361</v>
      </c>
      <c r="AO2500" s="531" t="s">
        <v>8485</v>
      </c>
      <c r="AP2500" s="647"/>
      <c r="AQ2500" s="110">
        <v>354675000</v>
      </c>
      <c r="AR2500" s="375">
        <v>41613</v>
      </c>
      <c r="AS2500" s="603">
        <v>694</v>
      </c>
      <c r="AT2500" s="488"/>
      <c r="AU2500" s="488"/>
      <c r="AV2500" s="470"/>
      <c r="AW2500" s="488"/>
      <c r="AX2500" s="488"/>
      <c r="AY2500" s="488"/>
      <c r="AZ2500" s="488"/>
      <c r="BA2500" s="488"/>
      <c r="BB2500" s="488"/>
      <c r="BC2500" s="488"/>
      <c r="BD2500" s="488"/>
      <c r="BE2500" s="488"/>
      <c r="BF2500" s="488"/>
      <c r="BG2500" s="488"/>
      <c r="BH2500" s="488"/>
      <c r="BI2500" s="488"/>
      <c r="BJ2500" s="488"/>
      <c r="BK2500" s="488"/>
      <c r="BL2500" s="488"/>
      <c r="BM2500" s="488"/>
      <c r="BN2500" s="488"/>
      <c r="BO2500" s="488"/>
      <c r="BP2500" s="488"/>
      <c r="BQ2500" s="488"/>
      <c r="BR2500" s="488"/>
      <c r="BS2500" s="488"/>
      <c r="BT2500" s="488"/>
      <c r="BU2500" s="488"/>
      <c r="BV2500" s="488"/>
      <c r="BW2500" s="488"/>
      <c r="BX2500" s="488"/>
      <c r="BY2500" s="488"/>
      <c r="BZ2500" s="488"/>
      <c r="CA2500" s="488"/>
      <c r="CB2500" s="488"/>
      <c r="CC2500" s="488"/>
      <c r="CD2500" s="488"/>
      <c r="CE2500" s="488"/>
      <c r="CF2500" s="488"/>
      <c r="CG2500" s="488"/>
      <c r="CH2500" s="488"/>
      <c r="CI2500" s="488"/>
      <c r="CJ2500" s="488"/>
      <c r="CK2500" s="488"/>
      <c r="CL2500" s="488"/>
      <c r="CM2500" s="488"/>
      <c r="CN2500" s="488"/>
      <c r="CO2500" s="488"/>
      <c r="CP2500" s="488"/>
      <c r="CQ2500" s="488"/>
      <c r="CR2500" s="488"/>
      <c r="CS2500" s="488"/>
      <c r="CT2500" s="488"/>
      <c r="CU2500" s="488"/>
      <c r="CV2500" s="488"/>
      <c r="CW2500" s="488"/>
      <c r="CX2500" s="488"/>
      <c r="CY2500" s="554">
        <v>354675000</v>
      </c>
      <c r="CZ2500" s="84">
        <v>152003619</v>
      </c>
      <c r="DA2500" s="110"/>
      <c r="DB2500" s="856" t="s">
        <v>20280</v>
      </c>
      <c r="DC2500" s="565">
        <v>2</v>
      </c>
      <c r="DD2500" s="928" t="s">
        <v>16799</v>
      </c>
      <c r="DE2500" s="928"/>
      <c r="DF2500" s="928"/>
      <c r="DG2500" s="312" t="s">
        <v>16905</v>
      </c>
      <c r="DH2500" s="928"/>
      <c r="DI2500" s="928"/>
      <c r="DJ2500" s="166">
        <v>41568</v>
      </c>
      <c r="DK2500" s="558">
        <v>10</v>
      </c>
      <c r="DL2500" s="928"/>
      <c r="DM2500" s="619" t="s">
        <v>20817</v>
      </c>
      <c r="DN2500" s="890">
        <v>354675000</v>
      </c>
      <c r="DO2500" s="928"/>
      <c r="DP2500" s="928"/>
      <c r="DQ2500" s="928"/>
      <c r="DR2500" s="928"/>
    </row>
    <row r="2501" spans="1:122" ht="60.75" customHeight="1" thickTop="1" thickBot="1">
      <c r="A2501" s="214" t="s">
        <v>16841</v>
      </c>
      <c r="B2501" s="214" t="s">
        <v>12637</v>
      </c>
      <c r="C2501" s="214" t="s">
        <v>543</v>
      </c>
      <c r="D2501" s="374">
        <v>1</v>
      </c>
      <c r="E2501" s="517">
        <v>41575</v>
      </c>
      <c r="F2501" s="517">
        <v>41558</v>
      </c>
      <c r="G2501" s="517">
        <v>41604</v>
      </c>
      <c r="H2501" s="517">
        <v>41619</v>
      </c>
      <c r="I2501" s="517">
        <v>41584</v>
      </c>
      <c r="J2501" s="382">
        <v>15</v>
      </c>
      <c r="K2501" s="866">
        <v>42041</v>
      </c>
      <c r="L2501" s="614">
        <v>41584</v>
      </c>
      <c r="M2501" s="145"/>
      <c r="N2501" s="214" t="s">
        <v>6565</v>
      </c>
      <c r="O2501" s="1173">
        <v>811011515</v>
      </c>
      <c r="P2501" s="530" t="s">
        <v>19301</v>
      </c>
      <c r="Q2501" s="530">
        <v>51600866</v>
      </c>
      <c r="R2501" s="530" t="s">
        <v>1097</v>
      </c>
      <c r="S2501" s="530" t="s">
        <v>1097</v>
      </c>
      <c r="T2501" s="530" t="s">
        <v>1097</v>
      </c>
      <c r="U2501" s="530" t="s">
        <v>1097</v>
      </c>
      <c r="V2501" s="530" t="s">
        <v>1097</v>
      </c>
      <c r="W2501" s="530" t="s">
        <v>1097</v>
      </c>
      <c r="X2501" s="612"/>
      <c r="Y2501" s="612"/>
      <c r="Z2501" s="612"/>
      <c r="AA2501" s="612"/>
      <c r="AB2501" s="214" t="s">
        <v>16907</v>
      </c>
      <c r="AC2501" s="214"/>
      <c r="AD2501" s="404" t="s">
        <v>10889</v>
      </c>
      <c r="AE2501" s="214" t="s">
        <v>10236</v>
      </c>
      <c r="AF2501" s="325" t="s">
        <v>12525</v>
      </c>
      <c r="AG2501" s="626" t="s">
        <v>16909</v>
      </c>
      <c r="AH2501" s="635">
        <v>250000000</v>
      </c>
      <c r="AI2501" s="634">
        <v>133500000</v>
      </c>
      <c r="AJ2501" s="634">
        <v>383500000</v>
      </c>
      <c r="AK2501" s="214" t="s">
        <v>17050</v>
      </c>
      <c r="AL2501" s="214" t="s">
        <v>17790</v>
      </c>
      <c r="AM2501" s="86">
        <v>250000000</v>
      </c>
      <c r="AN2501" s="543" t="s">
        <v>11103</v>
      </c>
      <c r="AO2501" s="543" t="s">
        <v>8485</v>
      </c>
      <c r="AP2501" s="647"/>
      <c r="AQ2501" s="110">
        <v>175000000</v>
      </c>
      <c r="AR2501" s="375">
        <v>41619</v>
      </c>
      <c r="AS2501" s="603">
        <v>697</v>
      </c>
      <c r="AT2501" s="488"/>
      <c r="AU2501" s="488"/>
      <c r="AV2501" s="470"/>
      <c r="AW2501" s="488"/>
      <c r="AX2501" s="488"/>
      <c r="AY2501" s="488"/>
      <c r="AZ2501" s="488"/>
      <c r="BA2501" s="488"/>
      <c r="BB2501" s="488"/>
      <c r="BC2501" s="488"/>
      <c r="BD2501" s="488"/>
      <c r="BE2501" s="488"/>
      <c r="BF2501" s="488"/>
      <c r="BG2501" s="488"/>
      <c r="BH2501" s="488"/>
      <c r="BI2501" s="488"/>
      <c r="BJ2501" s="488"/>
      <c r="BK2501" s="488"/>
      <c r="BL2501" s="488"/>
      <c r="BM2501" s="488"/>
      <c r="BN2501" s="488"/>
      <c r="BO2501" s="488"/>
      <c r="BP2501" s="488"/>
      <c r="BQ2501" s="488"/>
      <c r="BR2501" s="488"/>
      <c r="BS2501" s="488"/>
      <c r="BT2501" s="488"/>
      <c r="BU2501" s="488"/>
      <c r="BV2501" s="488"/>
      <c r="BW2501" s="488"/>
      <c r="BX2501" s="488"/>
      <c r="BY2501" s="488"/>
      <c r="BZ2501" s="488"/>
      <c r="CA2501" s="488"/>
      <c r="CB2501" s="488"/>
      <c r="CC2501" s="488"/>
      <c r="CD2501" s="488"/>
      <c r="CE2501" s="488"/>
      <c r="CF2501" s="488"/>
      <c r="CG2501" s="488"/>
      <c r="CH2501" s="488"/>
      <c r="CI2501" s="488"/>
      <c r="CJ2501" s="488"/>
      <c r="CK2501" s="488"/>
      <c r="CL2501" s="488"/>
      <c r="CM2501" s="488"/>
      <c r="CN2501" s="488"/>
      <c r="CO2501" s="488"/>
      <c r="CP2501" s="488"/>
      <c r="CQ2501" s="488"/>
      <c r="CR2501" s="488"/>
      <c r="CS2501" s="488"/>
      <c r="CT2501" s="488"/>
      <c r="CU2501" s="488"/>
      <c r="CV2501" s="488"/>
      <c r="CW2501" s="488"/>
      <c r="CX2501" s="488"/>
      <c r="CY2501" s="554">
        <v>175000000</v>
      </c>
      <c r="CZ2501" s="84">
        <v>75000000</v>
      </c>
      <c r="DA2501" s="110"/>
      <c r="DB2501" s="856" t="s">
        <v>20280</v>
      </c>
      <c r="DC2501" s="565">
        <v>2</v>
      </c>
      <c r="DD2501" s="928" t="s">
        <v>16799</v>
      </c>
      <c r="DE2501" s="928"/>
      <c r="DF2501" s="928"/>
      <c r="DG2501" s="312" t="s">
        <v>16908</v>
      </c>
      <c r="DH2501" s="928"/>
      <c r="DI2501" s="557">
        <v>41584</v>
      </c>
      <c r="DJ2501" s="111">
        <v>41569</v>
      </c>
      <c r="DK2501" s="558">
        <v>11</v>
      </c>
      <c r="DL2501" s="928"/>
      <c r="DM2501" s="619" t="s">
        <v>20817</v>
      </c>
      <c r="DN2501" s="890">
        <v>175000000</v>
      </c>
      <c r="DO2501" s="928"/>
      <c r="DP2501" s="928"/>
      <c r="DQ2501" s="928"/>
      <c r="DR2501" s="928"/>
    </row>
    <row r="2502" spans="1:122" ht="60.75" customHeight="1" thickTop="1" thickBot="1">
      <c r="A2502" s="214" t="s">
        <v>16842</v>
      </c>
      <c r="B2502" s="214" t="s">
        <v>12637</v>
      </c>
      <c r="C2502" s="214" t="s">
        <v>543</v>
      </c>
      <c r="D2502" s="374">
        <v>1</v>
      </c>
      <c r="E2502" s="517">
        <v>41575</v>
      </c>
      <c r="F2502" s="517">
        <v>41558</v>
      </c>
      <c r="G2502" s="517">
        <v>41607</v>
      </c>
      <c r="H2502" s="517">
        <v>41624</v>
      </c>
      <c r="I2502" s="517">
        <v>41575</v>
      </c>
      <c r="J2502" s="382">
        <v>24</v>
      </c>
      <c r="K2502" s="866">
        <v>42305</v>
      </c>
      <c r="L2502" s="520">
        <v>41584</v>
      </c>
      <c r="M2502" s="145"/>
      <c r="N2502" s="214" t="s">
        <v>6565</v>
      </c>
      <c r="O2502" s="1173">
        <v>811011515</v>
      </c>
      <c r="P2502" s="530" t="s">
        <v>19302</v>
      </c>
      <c r="Q2502" s="530" t="s">
        <v>19303</v>
      </c>
      <c r="R2502" s="530" t="s">
        <v>1097</v>
      </c>
      <c r="S2502" s="530" t="s">
        <v>1097</v>
      </c>
      <c r="T2502" s="530" t="s">
        <v>1097</v>
      </c>
      <c r="U2502" s="530" t="s">
        <v>1097</v>
      </c>
      <c r="V2502" s="530" t="s">
        <v>1097</v>
      </c>
      <c r="W2502" s="530" t="s">
        <v>1097</v>
      </c>
      <c r="X2502" s="612"/>
      <c r="Y2502" s="612"/>
      <c r="Z2502" s="612"/>
      <c r="AA2502" s="612"/>
      <c r="AB2502" s="214" t="s">
        <v>16911</v>
      </c>
      <c r="AC2502" s="214"/>
      <c r="AD2502" s="404" t="s">
        <v>10889</v>
      </c>
      <c r="AE2502" s="214" t="s">
        <v>10236</v>
      </c>
      <c r="AF2502" s="325" t="s">
        <v>12525</v>
      </c>
      <c r="AG2502" s="626" t="s">
        <v>16910</v>
      </c>
      <c r="AH2502" s="635">
        <v>303125000</v>
      </c>
      <c r="AI2502" s="634">
        <v>202000000</v>
      </c>
      <c r="AJ2502" s="634">
        <v>505125000</v>
      </c>
      <c r="AK2502" s="214" t="s">
        <v>17050</v>
      </c>
      <c r="AL2502" s="214" t="s">
        <v>17790</v>
      </c>
      <c r="AM2502" s="86">
        <v>303125000</v>
      </c>
      <c r="AN2502" s="543" t="s">
        <v>11103</v>
      </c>
      <c r="AO2502" s="543" t="s">
        <v>8485</v>
      </c>
      <c r="AP2502" s="647"/>
      <c r="AQ2502" s="110">
        <v>242500000</v>
      </c>
      <c r="AR2502" s="375">
        <v>41624</v>
      </c>
      <c r="AS2502" s="603">
        <v>700</v>
      </c>
      <c r="AT2502" s="488"/>
      <c r="AU2502" s="488"/>
      <c r="AV2502" s="470"/>
      <c r="AW2502" s="488"/>
      <c r="AX2502" s="488"/>
      <c r="AY2502" s="488"/>
      <c r="AZ2502" s="488"/>
      <c r="BA2502" s="488"/>
      <c r="BB2502" s="488"/>
      <c r="BC2502" s="488"/>
      <c r="BD2502" s="488"/>
      <c r="BE2502" s="488"/>
      <c r="BF2502" s="488"/>
      <c r="BG2502" s="488"/>
      <c r="BH2502" s="488"/>
      <c r="BI2502" s="488"/>
      <c r="BJ2502" s="488"/>
      <c r="BK2502" s="488"/>
      <c r="BL2502" s="488"/>
      <c r="BM2502" s="488"/>
      <c r="BN2502" s="488"/>
      <c r="BO2502" s="488"/>
      <c r="BP2502" s="488"/>
      <c r="BQ2502" s="488"/>
      <c r="BR2502" s="488"/>
      <c r="BS2502" s="488"/>
      <c r="BT2502" s="488"/>
      <c r="BU2502" s="488"/>
      <c r="BV2502" s="488"/>
      <c r="BW2502" s="488"/>
      <c r="BX2502" s="488"/>
      <c r="BY2502" s="488"/>
      <c r="BZ2502" s="488"/>
      <c r="CA2502" s="488"/>
      <c r="CB2502" s="488"/>
      <c r="CC2502" s="488"/>
      <c r="CD2502" s="488"/>
      <c r="CE2502" s="488"/>
      <c r="CF2502" s="488"/>
      <c r="CG2502" s="488"/>
      <c r="CH2502" s="488"/>
      <c r="CI2502" s="488"/>
      <c r="CJ2502" s="488"/>
      <c r="CK2502" s="488"/>
      <c r="CL2502" s="488"/>
      <c r="CM2502" s="488"/>
      <c r="CN2502" s="488"/>
      <c r="CO2502" s="488"/>
      <c r="CP2502" s="488"/>
      <c r="CQ2502" s="488"/>
      <c r="CR2502" s="488"/>
      <c r="CS2502" s="488"/>
      <c r="CT2502" s="488"/>
      <c r="CU2502" s="488"/>
      <c r="CV2502" s="488"/>
      <c r="CW2502" s="488"/>
      <c r="CX2502" s="488"/>
      <c r="CY2502" s="554">
        <v>242500000</v>
      </c>
      <c r="CZ2502" s="84">
        <v>60625000</v>
      </c>
      <c r="DA2502" s="110"/>
      <c r="DB2502" s="856" t="s">
        <v>20280</v>
      </c>
      <c r="DC2502" s="565">
        <v>2</v>
      </c>
      <c r="DD2502" s="928" t="s">
        <v>16799</v>
      </c>
      <c r="DE2502" s="928"/>
      <c r="DF2502" s="928"/>
      <c r="DG2502" s="312" t="s">
        <v>16912</v>
      </c>
      <c r="DH2502" s="928"/>
      <c r="DI2502" s="557">
        <v>41584</v>
      </c>
      <c r="DJ2502" s="111">
        <v>41569</v>
      </c>
      <c r="DK2502" s="558">
        <v>11</v>
      </c>
      <c r="DL2502" s="928"/>
      <c r="DM2502" s="619" t="s">
        <v>20817</v>
      </c>
      <c r="DN2502" s="890">
        <v>242500000</v>
      </c>
      <c r="DO2502" s="928"/>
      <c r="DP2502" s="928"/>
      <c r="DQ2502" s="928"/>
      <c r="DR2502" s="928"/>
    </row>
    <row r="2503" spans="1:122" ht="60.75" customHeight="1" thickTop="1" thickBot="1">
      <c r="A2503" s="214" t="s">
        <v>16843</v>
      </c>
      <c r="B2503" s="214" t="s">
        <v>12637</v>
      </c>
      <c r="C2503" s="214" t="s">
        <v>543</v>
      </c>
      <c r="D2503" s="374">
        <v>1</v>
      </c>
      <c r="E2503" s="517">
        <v>41584</v>
      </c>
      <c r="F2503" s="517">
        <v>41558</v>
      </c>
      <c r="G2503" s="517">
        <v>41638</v>
      </c>
      <c r="H2503" s="517">
        <v>41655</v>
      </c>
      <c r="I2503" s="517">
        <v>41584</v>
      </c>
      <c r="J2503" s="382">
        <v>12</v>
      </c>
      <c r="K2503" s="866">
        <v>41949</v>
      </c>
      <c r="L2503" s="520">
        <v>41620</v>
      </c>
      <c r="M2503" s="145"/>
      <c r="N2503" s="214" t="s">
        <v>1471</v>
      </c>
      <c r="O2503" s="1173">
        <v>860013798</v>
      </c>
      <c r="P2503" s="530" t="s">
        <v>19304</v>
      </c>
      <c r="Q2503" s="530" t="s">
        <v>19305</v>
      </c>
      <c r="R2503" s="530" t="s">
        <v>19306</v>
      </c>
      <c r="S2503" s="530" t="s">
        <v>19307</v>
      </c>
      <c r="T2503" s="530" t="s">
        <v>19308</v>
      </c>
      <c r="U2503" s="530" t="s">
        <v>19309</v>
      </c>
      <c r="V2503" s="530" t="s">
        <v>19310</v>
      </c>
      <c r="W2503" s="530" t="s">
        <v>19311</v>
      </c>
      <c r="X2503" s="612"/>
      <c r="Y2503" s="612"/>
      <c r="Z2503" s="612"/>
      <c r="AA2503" s="612"/>
      <c r="AB2503" s="214" t="s">
        <v>16913</v>
      </c>
      <c r="AC2503" s="214"/>
      <c r="AD2503" s="404" t="s">
        <v>10889</v>
      </c>
      <c r="AE2503" s="214" t="s">
        <v>10236</v>
      </c>
      <c r="AF2503" s="325" t="s">
        <v>12525</v>
      </c>
      <c r="AG2503" s="626" t="s">
        <v>16915</v>
      </c>
      <c r="AH2503" s="635">
        <v>195303914</v>
      </c>
      <c r="AI2503" s="634">
        <v>134200000</v>
      </c>
      <c r="AJ2503" s="634">
        <v>329503914</v>
      </c>
      <c r="AK2503" s="214" t="s">
        <v>17050</v>
      </c>
      <c r="AL2503" s="214" t="s">
        <v>156</v>
      </c>
      <c r="AM2503" s="86">
        <v>195303914</v>
      </c>
      <c r="AN2503" s="543" t="s">
        <v>1470</v>
      </c>
      <c r="AO2503" s="543" t="s">
        <v>8498</v>
      </c>
      <c r="AP2503" s="647"/>
      <c r="AQ2503" s="110">
        <v>136712740</v>
      </c>
      <c r="AR2503" s="375">
        <v>41655</v>
      </c>
      <c r="AS2503" s="603">
        <v>728</v>
      </c>
      <c r="AT2503" s="488"/>
      <c r="AU2503" s="488"/>
      <c r="AV2503" s="470"/>
      <c r="AW2503" s="488"/>
      <c r="AX2503" s="488"/>
      <c r="AY2503" s="488"/>
      <c r="AZ2503" s="488"/>
      <c r="BA2503" s="488"/>
      <c r="BB2503" s="488"/>
      <c r="BC2503" s="488"/>
      <c r="BD2503" s="488"/>
      <c r="BE2503" s="488"/>
      <c r="BF2503" s="488"/>
      <c r="BG2503" s="488"/>
      <c r="BH2503" s="488"/>
      <c r="BI2503" s="488"/>
      <c r="BJ2503" s="488"/>
      <c r="BK2503" s="488"/>
      <c r="BL2503" s="488"/>
      <c r="BM2503" s="488"/>
      <c r="BN2503" s="488"/>
      <c r="BO2503" s="488"/>
      <c r="BP2503" s="488"/>
      <c r="BQ2503" s="488"/>
      <c r="BR2503" s="488"/>
      <c r="BS2503" s="488"/>
      <c r="BT2503" s="488"/>
      <c r="BU2503" s="488"/>
      <c r="BV2503" s="488"/>
      <c r="BW2503" s="488"/>
      <c r="BX2503" s="488"/>
      <c r="BY2503" s="488"/>
      <c r="BZ2503" s="488"/>
      <c r="CA2503" s="488"/>
      <c r="CB2503" s="488"/>
      <c r="CC2503" s="488"/>
      <c r="CD2503" s="488"/>
      <c r="CE2503" s="488"/>
      <c r="CF2503" s="488"/>
      <c r="CG2503" s="488"/>
      <c r="CH2503" s="488"/>
      <c r="CI2503" s="488"/>
      <c r="CJ2503" s="488"/>
      <c r="CK2503" s="488"/>
      <c r="CL2503" s="488"/>
      <c r="CM2503" s="488"/>
      <c r="CN2503" s="488"/>
      <c r="CO2503" s="488"/>
      <c r="CP2503" s="488"/>
      <c r="CQ2503" s="488"/>
      <c r="CR2503" s="488"/>
      <c r="CS2503" s="488"/>
      <c r="CT2503" s="488"/>
      <c r="CU2503" s="488"/>
      <c r="CV2503" s="488"/>
      <c r="CW2503" s="488"/>
      <c r="CX2503" s="488"/>
      <c r="CY2503" s="554">
        <v>136712740</v>
      </c>
      <c r="CZ2503" s="84">
        <v>58591174</v>
      </c>
      <c r="DA2503" s="110"/>
      <c r="DB2503" s="856" t="s">
        <v>20280</v>
      </c>
      <c r="DC2503" s="565">
        <v>2</v>
      </c>
      <c r="DD2503" s="928" t="s">
        <v>16799</v>
      </c>
      <c r="DE2503" s="928"/>
      <c r="DF2503" s="928"/>
      <c r="DG2503" s="312" t="s">
        <v>16914</v>
      </c>
      <c r="DH2503" s="928"/>
      <c r="DI2503" s="557">
        <v>41620</v>
      </c>
      <c r="DJ2503" s="166">
        <v>41569</v>
      </c>
      <c r="DK2503" s="558">
        <v>11</v>
      </c>
      <c r="DL2503" s="928"/>
      <c r="DM2503" s="619" t="s">
        <v>20674</v>
      </c>
      <c r="DN2503" s="890">
        <v>136712740</v>
      </c>
      <c r="DO2503" s="928"/>
      <c r="DP2503" s="928"/>
      <c r="DQ2503" s="928"/>
      <c r="DR2503" s="928"/>
    </row>
    <row r="2504" spans="1:122" ht="60.75" customHeight="1" thickTop="1" thickBot="1">
      <c r="A2504" s="214" t="s">
        <v>16844</v>
      </c>
      <c r="B2504" s="214" t="s">
        <v>12637</v>
      </c>
      <c r="C2504" s="214" t="s">
        <v>86</v>
      </c>
      <c r="D2504" s="374">
        <v>0</v>
      </c>
      <c r="E2504" s="517">
        <v>41604</v>
      </c>
      <c r="F2504" s="517">
        <v>41558</v>
      </c>
      <c r="G2504" s="517">
        <v>41604</v>
      </c>
      <c r="H2504" s="517">
        <v>41619</v>
      </c>
      <c r="I2504" s="517">
        <v>41604</v>
      </c>
      <c r="J2504" s="382">
        <v>36</v>
      </c>
      <c r="K2504" s="866">
        <v>42700</v>
      </c>
      <c r="L2504" s="520">
        <v>41604</v>
      </c>
      <c r="M2504" s="145"/>
      <c r="N2504" s="214" t="s">
        <v>691</v>
      </c>
      <c r="O2504" s="1173">
        <v>899999063</v>
      </c>
      <c r="P2504" s="530" t="s">
        <v>19312</v>
      </c>
      <c r="Q2504" s="530" t="s">
        <v>19313</v>
      </c>
      <c r="R2504" s="530" t="s">
        <v>1097</v>
      </c>
      <c r="S2504" s="530" t="s">
        <v>1097</v>
      </c>
      <c r="T2504" s="530" t="s">
        <v>1097</v>
      </c>
      <c r="U2504" s="530" t="s">
        <v>1097</v>
      </c>
      <c r="V2504" s="530" t="s">
        <v>1097</v>
      </c>
      <c r="W2504" s="530" t="s">
        <v>1097</v>
      </c>
      <c r="X2504" s="612"/>
      <c r="Y2504" s="612"/>
      <c r="Z2504" s="612"/>
      <c r="AA2504" s="612"/>
      <c r="AB2504" s="214" t="s">
        <v>16916</v>
      </c>
      <c r="AC2504" s="214"/>
      <c r="AD2504" s="404" t="s">
        <v>10889</v>
      </c>
      <c r="AE2504" s="214" t="s">
        <v>10236</v>
      </c>
      <c r="AF2504" s="325" t="s">
        <v>12525</v>
      </c>
      <c r="AG2504" s="626" t="s">
        <v>16918</v>
      </c>
      <c r="AH2504" s="635">
        <v>882265618</v>
      </c>
      <c r="AI2504" s="634">
        <v>713143705</v>
      </c>
      <c r="AJ2504" s="634">
        <v>1595409323</v>
      </c>
      <c r="AK2504" s="214" t="s">
        <v>17043</v>
      </c>
      <c r="AL2504" s="214" t="s">
        <v>156</v>
      </c>
      <c r="AM2504" s="86">
        <v>882265618</v>
      </c>
      <c r="AN2504" s="531" t="s">
        <v>14361</v>
      </c>
      <c r="AO2504" s="531" t="s">
        <v>8485</v>
      </c>
      <c r="AP2504" s="647"/>
      <c r="AQ2504" s="110">
        <v>617585940</v>
      </c>
      <c r="AR2504" s="375">
        <v>41619</v>
      </c>
      <c r="AS2504" s="603">
        <v>697</v>
      </c>
      <c r="AT2504" s="488"/>
      <c r="AU2504" s="488"/>
      <c r="AV2504" s="470"/>
      <c r="AW2504" s="488"/>
      <c r="AX2504" s="488"/>
      <c r="AY2504" s="488"/>
      <c r="AZ2504" s="488"/>
      <c r="BA2504" s="488"/>
      <c r="BB2504" s="488"/>
      <c r="BC2504" s="488"/>
      <c r="BD2504" s="488"/>
      <c r="BE2504" s="488"/>
      <c r="BF2504" s="488"/>
      <c r="BG2504" s="488"/>
      <c r="BH2504" s="488"/>
      <c r="BI2504" s="488"/>
      <c r="BJ2504" s="488"/>
      <c r="BK2504" s="488"/>
      <c r="BL2504" s="488"/>
      <c r="BM2504" s="488"/>
      <c r="BN2504" s="488"/>
      <c r="BO2504" s="488"/>
      <c r="BP2504" s="488"/>
      <c r="BQ2504" s="488"/>
      <c r="BR2504" s="488"/>
      <c r="BS2504" s="488"/>
      <c r="BT2504" s="488"/>
      <c r="BU2504" s="488"/>
      <c r="BV2504" s="488"/>
      <c r="BW2504" s="488"/>
      <c r="BX2504" s="488"/>
      <c r="BY2504" s="488"/>
      <c r="BZ2504" s="488"/>
      <c r="CA2504" s="488"/>
      <c r="CB2504" s="488"/>
      <c r="CC2504" s="488"/>
      <c r="CD2504" s="488"/>
      <c r="CE2504" s="488"/>
      <c r="CF2504" s="488"/>
      <c r="CG2504" s="488"/>
      <c r="CH2504" s="488"/>
      <c r="CI2504" s="488"/>
      <c r="CJ2504" s="488"/>
      <c r="CK2504" s="488"/>
      <c r="CL2504" s="488"/>
      <c r="CM2504" s="488"/>
      <c r="CN2504" s="488"/>
      <c r="CO2504" s="488"/>
      <c r="CP2504" s="488"/>
      <c r="CQ2504" s="488"/>
      <c r="CR2504" s="488"/>
      <c r="CS2504" s="488"/>
      <c r="CT2504" s="488"/>
      <c r="CU2504" s="488"/>
      <c r="CV2504" s="488"/>
      <c r="CW2504" s="488"/>
      <c r="CX2504" s="488"/>
      <c r="CY2504" s="554">
        <v>617585940</v>
      </c>
      <c r="CZ2504" s="84">
        <v>264679678</v>
      </c>
      <c r="DA2504" s="110"/>
      <c r="DB2504" s="856" t="s">
        <v>20280</v>
      </c>
      <c r="DC2504" s="565">
        <v>2</v>
      </c>
      <c r="DD2504" s="928" t="s">
        <v>16799</v>
      </c>
      <c r="DE2504" s="928"/>
      <c r="DF2504" s="928"/>
      <c r="DG2504" s="312" t="s">
        <v>16917</v>
      </c>
      <c r="DH2504" s="928"/>
      <c r="DI2504" s="928"/>
      <c r="DJ2504" s="166">
        <v>41568</v>
      </c>
      <c r="DK2504" s="558">
        <v>10</v>
      </c>
      <c r="DL2504" s="928"/>
      <c r="DM2504" s="619" t="s">
        <v>20674</v>
      </c>
      <c r="DN2504" s="890">
        <v>617585940</v>
      </c>
      <c r="DO2504" s="928"/>
      <c r="DP2504" s="928"/>
      <c r="DQ2504" s="928"/>
      <c r="DR2504" s="928"/>
    </row>
    <row r="2505" spans="1:122" ht="60.75" customHeight="1" thickTop="1" thickBot="1">
      <c r="A2505" s="214" t="s">
        <v>16845</v>
      </c>
      <c r="B2505" s="214" t="s">
        <v>12637</v>
      </c>
      <c r="C2505" s="214" t="s">
        <v>543</v>
      </c>
      <c r="D2505" s="374">
        <v>1</v>
      </c>
      <c r="E2505" s="517">
        <v>41585</v>
      </c>
      <c r="F2505" s="517">
        <v>41558</v>
      </c>
      <c r="G2505" s="517">
        <v>41607</v>
      </c>
      <c r="H2505" s="517">
        <v>41624</v>
      </c>
      <c r="I2505" s="517">
        <v>41585</v>
      </c>
      <c r="J2505" s="382">
        <v>12</v>
      </c>
      <c r="K2505" s="866">
        <v>41950</v>
      </c>
      <c r="L2505" s="520">
        <v>41593</v>
      </c>
      <c r="M2505" s="145"/>
      <c r="N2505" s="214" t="s">
        <v>684</v>
      </c>
      <c r="O2505" s="1169">
        <v>890901389</v>
      </c>
      <c r="P2505" s="530" t="s">
        <v>1097</v>
      </c>
      <c r="Q2505" s="530" t="s">
        <v>1097</v>
      </c>
      <c r="R2505" s="530" t="s">
        <v>1097</v>
      </c>
      <c r="S2505" s="530" t="s">
        <v>1097</v>
      </c>
      <c r="T2505" s="530" t="s">
        <v>1097</v>
      </c>
      <c r="U2505" s="530" t="s">
        <v>1097</v>
      </c>
      <c r="V2505" s="530" t="s">
        <v>1097</v>
      </c>
      <c r="W2505" s="530">
        <v>0</v>
      </c>
      <c r="X2505" s="534"/>
      <c r="Y2505" s="534"/>
      <c r="Z2505" s="534"/>
      <c r="AA2505" s="534"/>
      <c r="AB2505" s="214" t="s">
        <v>16919</v>
      </c>
      <c r="AC2505" s="214"/>
      <c r="AD2505" s="404" t="s">
        <v>10889</v>
      </c>
      <c r="AE2505" s="214" t="s">
        <v>10236</v>
      </c>
      <c r="AF2505" s="325" t="s">
        <v>12525</v>
      </c>
      <c r="AG2505" s="626" t="s">
        <v>16921</v>
      </c>
      <c r="AH2505" s="635">
        <v>847378356</v>
      </c>
      <c r="AI2505" s="634">
        <v>2597056788</v>
      </c>
      <c r="AJ2505" s="634">
        <v>3444435144</v>
      </c>
      <c r="AK2505" s="214" t="s">
        <v>17038</v>
      </c>
      <c r="AL2505" s="214" t="s">
        <v>156</v>
      </c>
      <c r="AM2505" s="86">
        <v>847378356</v>
      </c>
      <c r="AN2505" s="531" t="s">
        <v>14361</v>
      </c>
      <c r="AO2505" s="531" t="s">
        <v>8485</v>
      </c>
      <c r="AP2505" s="647"/>
      <c r="AQ2505" s="110">
        <v>593164850</v>
      </c>
      <c r="AR2505" s="375">
        <v>41624</v>
      </c>
      <c r="AS2505" s="603">
        <v>700</v>
      </c>
      <c r="AT2505" s="488"/>
      <c r="AU2505" s="488"/>
      <c r="AV2505" s="470"/>
      <c r="AW2505" s="488"/>
      <c r="AX2505" s="488"/>
      <c r="AY2505" s="488"/>
      <c r="AZ2505" s="488"/>
      <c r="BA2505" s="488"/>
      <c r="BB2505" s="488"/>
      <c r="BC2505" s="488"/>
      <c r="BD2505" s="488"/>
      <c r="BE2505" s="488"/>
      <c r="BF2505" s="488"/>
      <c r="BG2505" s="488"/>
      <c r="BH2505" s="488"/>
      <c r="BI2505" s="488"/>
      <c r="BJ2505" s="488"/>
      <c r="BK2505" s="488"/>
      <c r="BL2505" s="488"/>
      <c r="BM2505" s="488"/>
      <c r="BN2505" s="488"/>
      <c r="BO2505" s="488"/>
      <c r="BP2505" s="488"/>
      <c r="BQ2505" s="488"/>
      <c r="BR2505" s="488"/>
      <c r="BS2505" s="488"/>
      <c r="BT2505" s="488"/>
      <c r="BU2505" s="488"/>
      <c r="BV2505" s="488"/>
      <c r="BW2505" s="488"/>
      <c r="BX2505" s="488"/>
      <c r="BY2505" s="488"/>
      <c r="BZ2505" s="488"/>
      <c r="CA2505" s="488"/>
      <c r="CB2505" s="488"/>
      <c r="CC2505" s="488"/>
      <c r="CD2505" s="488"/>
      <c r="CE2505" s="488"/>
      <c r="CF2505" s="488"/>
      <c r="CG2505" s="488"/>
      <c r="CH2505" s="488"/>
      <c r="CI2505" s="488"/>
      <c r="CJ2505" s="488"/>
      <c r="CK2505" s="488"/>
      <c r="CL2505" s="488"/>
      <c r="CM2505" s="488"/>
      <c r="CN2505" s="488"/>
      <c r="CO2505" s="488"/>
      <c r="CP2505" s="488"/>
      <c r="CQ2505" s="488"/>
      <c r="CR2505" s="488"/>
      <c r="CS2505" s="488"/>
      <c r="CT2505" s="488"/>
      <c r="CU2505" s="488"/>
      <c r="CV2505" s="488"/>
      <c r="CW2505" s="488"/>
      <c r="CX2505" s="488"/>
      <c r="CY2505" s="554">
        <v>593164850</v>
      </c>
      <c r="CZ2505" s="84">
        <v>254213506</v>
      </c>
      <c r="DA2505" s="110"/>
      <c r="DB2505" s="856" t="s">
        <v>20280</v>
      </c>
      <c r="DC2505" s="565">
        <v>2</v>
      </c>
      <c r="DD2505" s="928" t="s">
        <v>16799</v>
      </c>
      <c r="DE2505" s="928"/>
      <c r="DF2505" s="928"/>
      <c r="DG2505" s="312" t="s">
        <v>16920</v>
      </c>
      <c r="DH2505" s="928"/>
      <c r="DI2505" s="557">
        <v>41593</v>
      </c>
      <c r="DJ2505" s="111">
        <v>41565</v>
      </c>
      <c r="DK2505" s="558">
        <v>7</v>
      </c>
      <c r="DL2505" s="928"/>
      <c r="DM2505" s="619" t="s">
        <v>20674</v>
      </c>
      <c r="DN2505" s="890">
        <v>593164850</v>
      </c>
      <c r="DO2505" s="928"/>
      <c r="DP2505" s="928"/>
      <c r="DQ2505" s="928"/>
      <c r="DR2505" s="928"/>
    </row>
    <row r="2506" spans="1:122" ht="60.75" customHeight="1" thickTop="1" thickBot="1">
      <c r="A2506" s="214" t="s">
        <v>16997</v>
      </c>
      <c r="B2506" s="214" t="s">
        <v>12637</v>
      </c>
      <c r="C2506" s="214" t="s">
        <v>86</v>
      </c>
      <c r="D2506" s="374">
        <v>0</v>
      </c>
      <c r="E2506" s="517">
        <v>41597</v>
      </c>
      <c r="F2506" s="517">
        <v>41564</v>
      </c>
      <c r="G2506" s="517">
        <v>41599</v>
      </c>
      <c r="H2506" s="517">
        <v>41613</v>
      </c>
      <c r="I2506" s="517">
        <v>41597</v>
      </c>
      <c r="J2506" s="382">
        <v>24</v>
      </c>
      <c r="K2506" s="866">
        <v>42327</v>
      </c>
      <c r="L2506" s="520">
        <v>41597</v>
      </c>
      <c r="M2506" s="145"/>
      <c r="N2506" s="214" t="s">
        <v>691</v>
      </c>
      <c r="O2506" s="1169">
        <v>899999063</v>
      </c>
      <c r="P2506" s="530" t="s">
        <v>19314</v>
      </c>
      <c r="Q2506" s="530" t="s">
        <v>19315</v>
      </c>
      <c r="R2506" s="530" t="s">
        <v>19316</v>
      </c>
      <c r="S2506" s="530" t="s">
        <v>19317</v>
      </c>
      <c r="T2506" s="530" t="s">
        <v>1097</v>
      </c>
      <c r="U2506" s="530" t="s">
        <v>1097</v>
      </c>
      <c r="V2506" s="530" t="s">
        <v>1097</v>
      </c>
      <c r="W2506" s="530" t="s">
        <v>1097</v>
      </c>
      <c r="X2506" s="534"/>
      <c r="Y2506" s="534"/>
      <c r="Z2506" s="534"/>
      <c r="AA2506" s="534"/>
      <c r="AB2506" s="214" t="s">
        <v>17004</v>
      </c>
      <c r="AC2506" s="214"/>
      <c r="AD2506" s="404" t="s">
        <v>10889</v>
      </c>
      <c r="AE2506" s="214" t="s">
        <v>10236</v>
      </c>
      <c r="AF2506" s="325" t="s">
        <v>12525</v>
      </c>
      <c r="AG2506" s="626" t="s">
        <v>17005</v>
      </c>
      <c r="AH2506" s="635">
        <v>1029854440</v>
      </c>
      <c r="AI2506" s="634">
        <v>1318854914</v>
      </c>
      <c r="AJ2506" s="634">
        <v>2348709354</v>
      </c>
      <c r="AK2506" s="214" t="s">
        <v>17050</v>
      </c>
      <c r="AL2506" s="214" t="s">
        <v>156</v>
      </c>
      <c r="AM2506" s="86">
        <v>1029854440</v>
      </c>
      <c r="AN2506" s="531" t="s">
        <v>14315</v>
      </c>
      <c r="AO2506" s="531" t="s">
        <v>14315</v>
      </c>
      <c r="AP2506" s="647"/>
      <c r="AQ2506" s="110">
        <v>617912664</v>
      </c>
      <c r="AR2506" s="375">
        <v>41613</v>
      </c>
      <c r="AS2506" s="603">
        <v>694</v>
      </c>
      <c r="AT2506" s="488"/>
      <c r="AU2506" s="488"/>
      <c r="AV2506" s="470"/>
      <c r="AW2506" s="488"/>
      <c r="AX2506" s="488"/>
      <c r="AY2506" s="488"/>
      <c r="AZ2506" s="488"/>
      <c r="BA2506" s="488"/>
      <c r="BB2506" s="488"/>
      <c r="BC2506" s="488"/>
      <c r="BD2506" s="488"/>
      <c r="BE2506" s="488"/>
      <c r="BF2506" s="488"/>
      <c r="BG2506" s="488"/>
      <c r="BH2506" s="488"/>
      <c r="BI2506" s="488"/>
      <c r="BJ2506" s="488"/>
      <c r="BK2506" s="488"/>
      <c r="BL2506" s="488"/>
      <c r="BM2506" s="488"/>
      <c r="BN2506" s="488"/>
      <c r="BO2506" s="488"/>
      <c r="BP2506" s="488"/>
      <c r="BQ2506" s="488"/>
      <c r="BR2506" s="488"/>
      <c r="BS2506" s="488"/>
      <c r="BT2506" s="488"/>
      <c r="BU2506" s="488"/>
      <c r="BV2506" s="488"/>
      <c r="BW2506" s="488"/>
      <c r="BX2506" s="488"/>
      <c r="BY2506" s="488"/>
      <c r="BZ2506" s="488"/>
      <c r="CA2506" s="488"/>
      <c r="CB2506" s="488"/>
      <c r="CC2506" s="488"/>
      <c r="CD2506" s="488"/>
      <c r="CE2506" s="488"/>
      <c r="CF2506" s="488"/>
      <c r="CG2506" s="488"/>
      <c r="CH2506" s="488"/>
      <c r="CI2506" s="488"/>
      <c r="CJ2506" s="488"/>
      <c r="CK2506" s="488"/>
      <c r="CL2506" s="488"/>
      <c r="CM2506" s="488"/>
      <c r="CN2506" s="488"/>
      <c r="CO2506" s="488"/>
      <c r="CP2506" s="488"/>
      <c r="CQ2506" s="488"/>
      <c r="CR2506" s="488"/>
      <c r="CS2506" s="488"/>
      <c r="CT2506" s="488"/>
      <c r="CU2506" s="488"/>
      <c r="CV2506" s="488"/>
      <c r="CW2506" s="488"/>
      <c r="CX2506" s="488"/>
      <c r="CY2506" s="554">
        <v>617912664</v>
      </c>
      <c r="CZ2506" s="84">
        <v>411941776</v>
      </c>
      <c r="DA2506" s="110"/>
      <c r="DB2506" s="856" t="s">
        <v>20280</v>
      </c>
      <c r="DC2506" s="565">
        <v>2</v>
      </c>
      <c r="DD2506" s="928" t="s">
        <v>17006</v>
      </c>
      <c r="DE2506" s="928"/>
      <c r="DF2506" s="928"/>
      <c r="DG2506" s="312" t="s">
        <v>17007</v>
      </c>
      <c r="DH2506" s="928"/>
      <c r="DI2506" s="928"/>
      <c r="DJ2506" s="166">
        <v>41569</v>
      </c>
      <c r="DK2506" s="558">
        <v>5</v>
      </c>
      <c r="DL2506" s="928"/>
      <c r="DM2506" s="619" t="s">
        <v>20674</v>
      </c>
      <c r="DN2506" s="890">
        <v>617912664</v>
      </c>
      <c r="DO2506" s="928"/>
      <c r="DP2506" s="928"/>
      <c r="DQ2506" s="928"/>
      <c r="DR2506" s="928"/>
    </row>
    <row r="2507" spans="1:122" ht="60.75" customHeight="1" thickTop="1" thickBot="1">
      <c r="A2507" s="214" t="s">
        <v>16998</v>
      </c>
      <c r="B2507" s="214" t="s">
        <v>12829</v>
      </c>
      <c r="C2507" s="214" t="s">
        <v>543</v>
      </c>
      <c r="D2507" s="374">
        <v>1</v>
      </c>
      <c r="E2507" s="517">
        <v>41575</v>
      </c>
      <c r="F2507" s="517">
        <v>41564</v>
      </c>
      <c r="G2507" s="517">
        <v>41599</v>
      </c>
      <c r="H2507" s="517">
        <v>41618</v>
      </c>
      <c r="I2507" s="517">
        <v>41618</v>
      </c>
      <c r="J2507" s="382">
        <v>12</v>
      </c>
      <c r="K2507" s="866">
        <v>41983</v>
      </c>
      <c r="L2507" s="520">
        <v>41585</v>
      </c>
      <c r="M2507" s="145"/>
      <c r="N2507" s="214" t="s">
        <v>17008</v>
      </c>
      <c r="O2507" s="1169">
        <v>810004699</v>
      </c>
      <c r="P2507" s="530" t="s">
        <v>19318</v>
      </c>
      <c r="Q2507" s="530" t="s">
        <v>19319</v>
      </c>
      <c r="R2507" s="530" t="s">
        <v>1097</v>
      </c>
      <c r="S2507" s="530" t="s">
        <v>1097</v>
      </c>
      <c r="T2507" s="530" t="s">
        <v>1097</v>
      </c>
      <c r="U2507" s="530" t="s">
        <v>1097</v>
      </c>
      <c r="V2507" s="530" t="s">
        <v>1097</v>
      </c>
      <c r="W2507" s="530" t="s">
        <v>1097</v>
      </c>
      <c r="X2507" s="534"/>
      <c r="Y2507" s="534"/>
      <c r="Z2507" s="534"/>
      <c r="AA2507" s="534"/>
      <c r="AB2507" s="214" t="s">
        <v>17011</v>
      </c>
      <c r="AC2507" s="214"/>
      <c r="AD2507" s="404" t="s">
        <v>10889</v>
      </c>
      <c r="AE2507" s="214" t="s">
        <v>10236</v>
      </c>
      <c r="AF2507" s="325" t="s">
        <v>12555</v>
      </c>
      <c r="AG2507" s="626" t="s">
        <v>17009</v>
      </c>
      <c r="AH2507" s="635">
        <v>79556849</v>
      </c>
      <c r="AI2507" s="634">
        <v>92948000</v>
      </c>
      <c r="AJ2507" s="634">
        <v>172504849</v>
      </c>
      <c r="AK2507" s="214" t="s">
        <v>17050</v>
      </c>
      <c r="AL2507" s="192" t="s">
        <v>156</v>
      </c>
      <c r="AM2507" s="86">
        <v>79556849</v>
      </c>
      <c r="AN2507" s="541" t="s">
        <v>1480</v>
      </c>
      <c r="AO2507" s="541" t="s">
        <v>8492</v>
      </c>
      <c r="AP2507" s="647"/>
      <c r="AQ2507" s="110">
        <v>79556849</v>
      </c>
      <c r="AR2507" s="375">
        <v>41618</v>
      </c>
      <c r="AS2507" s="603">
        <v>699</v>
      </c>
      <c r="AT2507" s="488"/>
      <c r="AU2507" s="488"/>
      <c r="AV2507" s="470"/>
      <c r="AW2507" s="488"/>
      <c r="AX2507" s="488"/>
      <c r="AY2507" s="488"/>
      <c r="AZ2507" s="488"/>
      <c r="BA2507" s="488"/>
      <c r="BB2507" s="488"/>
      <c r="BC2507" s="488"/>
      <c r="BD2507" s="488"/>
      <c r="BE2507" s="488"/>
      <c r="BF2507" s="488"/>
      <c r="BG2507" s="488"/>
      <c r="BH2507" s="488"/>
      <c r="BI2507" s="488"/>
      <c r="BJ2507" s="488"/>
      <c r="BK2507" s="488"/>
      <c r="BL2507" s="488"/>
      <c r="BM2507" s="488"/>
      <c r="BN2507" s="488"/>
      <c r="BO2507" s="488"/>
      <c r="BP2507" s="488"/>
      <c r="BQ2507" s="488"/>
      <c r="BR2507" s="488"/>
      <c r="BS2507" s="488"/>
      <c r="BT2507" s="488"/>
      <c r="BU2507" s="488"/>
      <c r="BV2507" s="488"/>
      <c r="BW2507" s="488"/>
      <c r="BX2507" s="488"/>
      <c r="BY2507" s="488"/>
      <c r="BZ2507" s="488"/>
      <c r="CA2507" s="488"/>
      <c r="CB2507" s="488"/>
      <c r="CC2507" s="488"/>
      <c r="CD2507" s="488"/>
      <c r="CE2507" s="488"/>
      <c r="CF2507" s="488"/>
      <c r="CG2507" s="488"/>
      <c r="CH2507" s="488"/>
      <c r="CI2507" s="488"/>
      <c r="CJ2507" s="488"/>
      <c r="CK2507" s="488"/>
      <c r="CL2507" s="488"/>
      <c r="CM2507" s="488"/>
      <c r="CN2507" s="488"/>
      <c r="CO2507" s="488"/>
      <c r="CP2507" s="488"/>
      <c r="CQ2507" s="488"/>
      <c r="CR2507" s="488"/>
      <c r="CS2507" s="488"/>
      <c r="CT2507" s="488"/>
      <c r="CU2507" s="488"/>
      <c r="CV2507" s="488"/>
      <c r="CW2507" s="488"/>
      <c r="CX2507" s="488"/>
      <c r="CY2507" s="554">
        <v>79556849</v>
      </c>
      <c r="CZ2507" s="84">
        <v>0</v>
      </c>
      <c r="DA2507" s="110"/>
      <c r="DB2507" s="856" t="s">
        <v>20280</v>
      </c>
      <c r="DC2507" s="565">
        <v>1</v>
      </c>
      <c r="DD2507" s="928" t="s">
        <v>16807</v>
      </c>
      <c r="DE2507" s="928"/>
      <c r="DF2507" s="928"/>
      <c r="DG2507" s="312" t="s">
        <v>17010</v>
      </c>
      <c r="DH2507" s="928"/>
      <c r="DI2507" s="557">
        <v>41585</v>
      </c>
      <c r="DJ2507" s="166">
        <v>41569</v>
      </c>
      <c r="DK2507" s="558">
        <v>5</v>
      </c>
      <c r="DL2507" s="928"/>
      <c r="DM2507" s="619" t="s">
        <v>20686</v>
      </c>
      <c r="DN2507" s="890">
        <v>79556849</v>
      </c>
      <c r="DO2507" s="928"/>
      <c r="DP2507" s="928"/>
      <c r="DQ2507" s="928"/>
      <c r="DR2507" s="928"/>
    </row>
    <row r="2508" spans="1:122" ht="60.75" customHeight="1" thickTop="1" thickBot="1">
      <c r="A2508" s="214" t="s">
        <v>16999</v>
      </c>
      <c r="B2508" s="214" t="s">
        <v>12637</v>
      </c>
      <c r="C2508" s="214" t="s">
        <v>543</v>
      </c>
      <c r="D2508" s="374">
        <v>1</v>
      </c>
      <c r="E2508" s="517">
        <v>41577</v>
      </c>
      <c r="F2508" s="517">
        <v>41564</v>
      </c>
      <c r="G2508" s="517">
        <v>41604</v>
      </c>
      <c r="H2508" s="517">
        <v>41619</v>
      </c>
      <c r="I2508" s="517">
        <v>41592</v>
      </c>
      <c r="J2508" s="382">
        <v>12</v>
      </c>
      <c r="K2508" s="866">
        <v>41957</v>
      </c>
      <c r="L2508" s="520">
        <v>41592</v>
      </c>
      <c r="M2508" s="145"/>
      <c r="N2508" s="214" t="s">
        <v>3536</v>
      </c>
      <c r="O2508" s="1169">
        <v>811001689</v>
      </c>
      <c r="P2508" s="530" t="s">
        <v>19320</v>
      </c>
      <c r="Q2508" s="530" t="s">
        <v>19321</v>
      </c>
      <c r="R2508" s="530" t="s">
        <v>1097</v>
      </c>
      <c r="S2508" s="530" t="s">
        <v>1097</v>
      </c>
      <c r="T2508" s="530" t="s">
        <v>1097</v>
      </c>
      <c r="U2508" s="530" t="s">
        <v>1097</v>
      </c>
      <c r="V2508" s="530" t="s">
        <v>1097</v>
      </c>
      <c r="W2508" s="530" t="s">
        <v>1097</v>
      </c>
      <c r="X2508" s="534"/>
      <c r="Y2508" s="534"/>
      <c r="Z2508" s="534"/>
      <c r="AA2508" s="534"/>
      <c r="AB2508" s="214" t="s">
        <v>17012</v>
      </c>
      <c r="AC2508" s="214"/>
      <c r="AD2508" s="404" t="s">
        <v>10889</v>
      </c>
      <c r="AE2508" s="214" t="s">
        <v>10236</v>
      </c>
      <c r="AF2508" s="325" t="s">
        <v>12525</v>
      </c>
      <c r="AG2508" s="626" t="s">
        <v>17014</v>
      </c>
      <c r="AH2508" s="635">
        <v>150611000</v>
      </c>
      <c r="AI2508" s="634">
        <v>50643000</v>
      </c>
      <c r="AJ2508" s="634">
        <v>201254000</v>
      </c>
      <c r="AK2508" s="214" t="s">
        <v>17050</v>
      </c>
      <c r="AL2508" s="214" t="s">
        <v>156</v>
      </c>
      <c r="AM2508" s="86">
        <v>150611000</v>
      </c>
      <c r="AN2508" s="531" t="s">
        <v>14361</v>
      </c>
      <c r="AO2508" s="531" t="s">
        <v>8485</v>
      </c>
      <c r="AP2508" s="647"/>
      <c r="AQ2508" s="110">
        <v>90366600</v>
      </c>
      <c r="AR2508" s="375">
        <v>41619</v>
      </c>
      <c r="AS2508" s="603">
        <v>697</v>
      </c>
      <c r="AT2508" s="488"/>
      <c r="AU2508" s="488"/>
      <c r="AV2508" s="470"/>
      <c r="AW2508" s="488"/>
      <c r="AX2508" s="488"/>
      <c r="AY2508" s="488"/>
      <c r="AZ2508" s="488"/>
      <c r="BA2508" s="488"/>
      <c r="BB2508" s="488"/>
      <c r="BC2508" s="488"/>
      <c r="BD2508" s="488"/>
      <c r="BE2508" s="488"/>
      <c r="BF2508" s="488"/>
      <c r="BG2508" s="488"/>
      <c r="BH2508" s="488"/>
      <c r="BI2508" s="488"/>
      <c r="BJ2508" s="488"/>
      <c r="BK2508" s="488"/>
      <c r="BL2508" s="488"/>
      <c r="BM2508" s="488"/>
      <c r="BN2508" s="488"/>
      <c r="BO2508" s="488"/>
      <c r="BP2508" s="488"/>
      <c r="BQ2508" s="488"/>
      <c r="BR2508" s="488"/>
      <c r="BS2508" s="488"/>
      <c r="BT2508" s="488"/>
      <c r="BU2508" s="488"/>
      <c r="BV2508" s="488"/>
      <c r="BW2508" s="488"/>
      <c r="BX2508" s="488"/>
      <c r="BY2508" s="488"/>
      <c r="BZ2508" s="488"/>
      <c r="CA2508" s="488"/>
      <c r="CB2508" s="488"/>
      <c r="CC2508" s="488"/>
      <c r="CD2508" s="488"/>
      <c r="CE2508" s="488"/>
      <c r="CF2508" s="488"/>
      <c r="CG2508" s="488"/>
      <c r="CH2508" s="488"/>
      <c r="CI2508" s="488"/>
      <c r="CJ2508" s="488"/>
      <c r="CK2508" s="488"/>
      <c r="CL2508" s="488"/>
      <c r="CM2508" s="488"/>
      <c r="CN2508" s="488"/>
      <c r="CO2508" s="488"/>
      <c r="CP2508" s="488"/>
      <c r="CQ2508" s="488"/>
      <c r="CR2508" s="488"/>
      <c r="CS2508" s="488"/>
      <c r="CT2508" s="488"/>
      <c r="CU2508" s="488"/>
      <c r="CV2508" s="488"/>
      <c r="CW2508" s="488"/>
      <c r="CX2508" s="488"/>
      <c r="CY2508" s="554">
        <v>90366600</v>
      </c>
      <c r="CZ2508" s="84">
        <v>60244400</v>
      </c>
      <c r="DA2508" s="110"/>
      <c r="DB2508" s="856" t="s">
        <v>20280</v>
      </c>
      <c r="DC2508" s="565">
        <v>2</v>
      </c>
      <c r="DD2508" s="928" t="s">
        <v>17016</v>
      </c>
      <c r="DE2508" s="928"/>
      <c r="DF2508" s="928"/>
      <c r="DG2508" s="312" t="s">
        <v>17013</v>
      </c>
      <c r="DH2508" s="928"/>
      <c r="DI2508" s="557">
        <v>41592</v>
      </c>
      <c r="DJ2508" s="166">
        <v>41569</v>
      </c>
      <c r="DK2508" s="558">
        <v>5</v>
      </c>
      <c r="DL2508" s="928"/>
      <c r="DM2508" s="619" t="s">
        <v>20674</v>
      </c>
      <c r="DN2508" s="890">
        <v>90366600</v>
      </c>
      <c r="DO2508" s="928"/>
      <c r="DP2508" s="928"/>
      <c r="DQ2508" s="928"/>
      <c r="DR2508" s="928"/>
    </row>
    <row r="2509" spans="1:122" ht="60.75" customHeight="1" thickTop="1" thickBot="1">
      <c r="A2509" s="214" t="s">
        <v>17000</v>
      </c>
      <c r="B2509" s="214" t="s">
        <v>12637</v>
      </c>
      <c r="C2509" s="214"/>
      <c r="D2509" s="374">
        <v>0</v>
      </c>
      <c r="E2509" s="517"/>
      <c r="F2509" s="517">
        <v>41564</v>
      </c>
      <c r="G2509" s="517"/>
      <c r="H2509" s="517"/>
      <c r="I2509" s="517"/>
      <c r="J2509" s="382">
        <v>12</v>
      </c>
      <c r="K2509" s="866" t="s">
        <v>19355</v>
      </c>
      <c r="L2509" s="520"/>
      <c r="M2509" s="145"/>
      <c r="N2509" s="214" t="s">
        <v>691</v>
      </c>
      <c r="O2509" s="1169">
        <v>899999063</v>
      </c>
      <c r="P2509" s="534"/>
      <c r="Q2509" s="534"/>
      <c r="R2509" s="534"/>
      <c r="S2509" s="534"/>
      <c r="T2509" s="534"/>
      <c r="U2509" s="534"/>
      <c r="V2509" s="534"/>
      <c r="W2509" s="534"/>
      <c r="X2509" s="534"/>
      <c r="Y2509" s="534"/>
      <c r="Z2509" s="534"/>
      <c r="AA2509" s="534"/>
      <c r="AB2509" s="214" t="s">
        <v>17017</v>
      </c>
      <c r="AC2509" s="214"/>
      <c r="AD2509" s="404" t="s">
        <v>10889</v>
      </c>
      <c r="AE2509" s="214" t="s">
        <v>10236</v>
      </c>
      <c r="AF2509" s="325" t="s">
        <v>12525</v>
      </c>
      <c r="AG2509" s="626" t="s">
        <v>17015</v>
      </c>
      <c r="AH2509" s="635">
        <v>0</v>
      </c>
      <c r="AI2509" s="634">
        <v>0</v>
      </c>
      <c r="AJ2509" s="634">
        <v>0</v>
      </c>
      <c r="AK2509" s="214" t="s">
        <v>19869</v>
      </c>
      <c r="AL2509" s="214" t="s">
        <v>470</v>
      </c>
      <c r="AM2509" s="86">
        <v>0</v>
      </c>
      <c r="AN2509" s="531" t="s">
        <v>14361</v>
      </c>
      <c r="AO2509" s="531" t="s">
        <v>8485</v>
      </c>
      <c r="AP2509" s="647"/>
      <c r="AQ2509" s="110"/>
      <c r="AR2509" s="375"/>
      <c r="AS2509" s="603"/>
      <c r="AT2509" s="488"/>
      <c r="AU2509" s="488"/>
      <c r="AV2509" s="470"/>
      <c r="AW2509" s="488"/>
      <c r="AX2509" s="488"/>
      <c r="AY2509" s="488"/>
      <c r="AZ2509" s="488"/>
      <c r="BA2509" s="488"/>
      <c r="BB2509" s="488"/>
      <c r="BC2509" s="488"/>
      <c r="BD2509" s="488"/>
      <c r="BE2509" s="488"/>
      <c r="BF2509" s="488"/>
      <c r="BG2509" s="488"/>
      <c r="BH2509" s="488"/>
      <c r="BI2509" s="488"/>
      <c r="BJ2509" s="488"/>
      <c r="BK2509" s="488"/>
      <c r="BL2509" s="488"/>
      <c r="BM2509" s="488"/>
      <c r="BN2509" s="488"/>
      <c r="BO2509" s="488"/>
      <c r="BP2509" s="488"/>
      <c r="BQ2509" s="488"/>
      <c r="BR2509" s="488"/>
      <c r="BS2509" s="488"/>
      <c r="BT2509" s="488"/>
      <c r="BU2509" s="488"/>
      <c r="BV2509" s="488"/>
      <c r="BW2509" s="488"/>
      <c r="BX2509" s="488"/>
      <c r="BY2509" s="488"/>
      <c r="BZ2509" s="488"/>
      <c r="CA2509" s="488"/>
      <c r="CB2509" s="488"/>
      <c r="CC2509" s="488"/>
      <c r="CD2509" s="488"/>
      <c r="CE2509" s="488"/>
      <c r="CF2509" s="488"/>
      <c r="CG2509" s="488"/>
      <c r="CH2509" s="488"/>
      <c r="CI2509" s="488"/>
      <c r="CJ2509" s="488"/>
      <c r="CK2509" s="488"/>
      <c r="CL2509" s="488"/>
      <c r="CM2509" s="488"/>
      <c r="CN2509" s="488"/>
      <c r="CO2509" s="488"/>
      <c r="CP2509" s="488"/>
      <c r="CQ2509" s="488"/>
      <c r="CR2509" s="488"/>
      <c r="CS2509" s="488"/>
      <c r="CT2509" s="488"/>
      <c r="CU2509" s="488"/>
      <c r="CV2509" s="488"/>
      <c r="CW2509" s="488"/>
      <c r="CX2509" s="488"/>
      <c r="CY2509" s="554">
        <v>0</v>
      </c>
      <c r="CZ2509" s="84">
        <v>0</v>
      </c>
      <c r="DA2509" s="110"/>
      <c r="DB2509" s="727" t="s">
        <v>470</v>
      </c>
      <c r="DC2509" s="565">
        <v>2</v>
      </c>
      <c r="DD2509" s="928" t="s">
        <v>17016</v>
      </c>
      <c r="DE2509" s="928"/>
      <c r="DF2509" s="928"/>
      <c r="DG2509" s="312" t="s">
        <v>17018</v>
      </c>
      <c r="DH2509" s="928"/>
      <c r="DI2509" s="928"/>
      <c r="DJ2509" s="166">
        <v>41569</v>
      </c>
      <c r="DK2509" s="558">
        <v>5</v>
      </c>
      <c r="DL2509" s="928"/>
      <c r="DM2509" s="619" t="s">
        <v>20676</v>
      </c>
      <c r="DN2509" s="890">
        <v>0</v>
      </c>
      <c r="DO2509" s="928"/>
      <c r="DP2509" s="928"/>
      <c r="DQ2509" s="928"/>
      <c r="DR2509" s="928"/>
    </row>
    <row r="2510" spans="1:122" ht="60.75" customHeight="1" thickTop="1" thickBot="1">
      <c r="A2510" s="214" t="s">
        <v>17001</v>
      </c>
      <c r="B2510" s="214" t="s">
        <v>12637</v>
      </c>
      <c r="C2510" s="214" t="s">
        <v>86</v>
      </c>
      <c r="D2510" s="374">
        <v>0</v>
      </c>
      <c r="E2510" s="517">
        <v>41585</v>
      </c>
      <c r="F2510" s="517">
        <v>41564</v>
      </c>
      <c r="G2510" s="517">
        <v>41626</v>
      </c>
      <c r="H2510" s="517">
        <v>41648</v>
      </c>
      <c r="I2510" s="517">
        <v>41585</v>
      </c>
      <c r="J2510" s="382">
        <v>18</v>
      </c>
      <c r="K2510" s="866">
        <v>42131</v>
      </c>
      <c r="L2510" s="520">
        <v>41585</v>
      </c>
      <c r="M2510" s="145"/>
      <c r="N2510" s="214" t="s">
        <v>101</v>
      </c>
      <c r="O2510" s="1169">
        <v>890980040</v>
      </c>
      <c r="P2510" s="530" t="s">
        <v>19322</v>
      </c>
      <c r="Q2510" s="530" t="s">
        <v>19323</v>
      </c>
      <c r="R2510" s="530" t="s">
        <v>1097</v>
      </c>
      <c r="S2510" s="530" t="s">
        <v>1097</v>
      </c>
      <c r="T2510" s="530" t="s">
        <v>1097</v>
      </c>
      <c r="U2510" s="530" t="s">
        <v>1097</v>
      </c>
      <c r="V2510" s="530" t="s">
        <v>1097</v>
      </c>
      <c r="W2510" s="530" t="s">
        <v>1097</v>
      </c>
      <c r="X2510" s="534"/>
      <c r="Y2510" s="534"/>
      <c r="Z2510" s="534"/>
      <c r="AA2510" s="534"/>
      <c r="AB2510" s="214" t="s">
        <v>17019</v>
      </c>
      <c r="AC2510" s="214"/>
      <c r="AD2510" s="404" t="s">
        <v>10889</v>
      </c>
      <c r="AE2510" s="214" t="s">
        <v>10236</v>
      </c>
      <c r="AF2510" s="325" t="s">
        <v>12525</v>
      </c>
      <c r="AG2510" s="626" t="s">
        <v>17023</v>
      </c>
      <c r="AH2510" s="635">
        <v>76981250</v>
      </c>
      <c r="AI2510" s="634">
        <v>115471875</v>
      </c>
      <c r="AJ2510" s="634">
        <v>192453125</v>
      </c>
      <c r="AK2510" s="214" t="s">
        <v>17050</v>
      </c>
      <c r="AL2510" s="214" t="s">
        <v>156</v>
      </c>
      <c r="AM2510" s="86">
        <v>76981250</v>
      </c>
      <c r="AN2510" s="531" t="s">
        <v>14361</v>
      </c>
      <c r="AO2510" s="531" t="s">
        <v>8485</v>
      </c>
      <c r="AP2510" s="647"/>
      <c r="AQ2510" s="110">
        <v>46188750</v>
      </c>
      <c r="AR2510" s="375">
        <v>41648</v>
      </c>
      <c r="AS2510" s="603">
        <v>725</v>
      </c>
      <c r="AT2510" s="488"/>
      <c r="AU2510" s="488"/>
      <c r="AV2510" s="470"/>
      <c r="AW2510" s="488"/>
      <c r="AX2510" s="488"/>
      <c r="AY2510" s="488"/>
      <c r="AZ2510" s="488"/>
      <c r="BA2510" s="488"/>
      <c r="BB2510" s="488"/>
      <c r="BC2510" s="488"/>
      <c r="BD2510" s="488"/>
      <c r="BE2510" s="488"/>
      <c r="BF2510" s="488"/>
      <c r="BG2510" s="488"/>
      <c r="BH2510" s="488"/>
      <c r="BI2510" s="488"/>
      <c r="BJ2510" s="488"/>
      <c r="BK2510" s="488"/>
      <c r="BL2510" s="488"/>
      <c r="BM2510" s="488"/>
      <c r="BN2510" s="488"/>
      <c r="BO2510" s="488"/>
      <c r="BP2510" s="488"/>
      <c r="BQ2510" s="488"/>
      <c r="BR2510" s="488"/>
      <c r="BS2510" s="488"/>
      <c r="BT2510" s="488"/>
      <c r="BU2510" s="488"/>
      <c r="BV2510" s="488"/>
      <c r="BW2510" s="488"/>
      <c r="BX2510" s="488"/>
      <c r="BY2510" s="488"/>
      <c r="BZ2510" s="488"/>
      <c r="CA2510" s="488"/>
      <c r="CB2510" s="488"/>
      <c r="CC2510" s="488"/>
      <c r="CD2510" s="488"/>
      <c r="CE2510" s="488"/>
      <c r="CF2510" s="488"/>
      <c r="CG2510" s="488"/>
      <c r="CH2510" s="488"/>
      <c r="CI2510" s="488"/>
      <c r="CJ2510" s="488"/>
      <c r="CK2510" s="488"/>
      <c r="CL2510" s="488"/>
      <c r="CM2510" s="488"/>
      <c r="CN2510" s="488"/>
      <c r="CO2510" s="488"/>
      <c r="CP2510" s="488"/>
      <c r="CQ2510" s="488"/>
      <c r="CR2510" s="488"/>
      <c r="CS2510" s="488"/>
      <c r="CT2510" s="488"/>
      <c r="CU2510" s="488"/>
      <c r="CV2510" s="488"/>
      <c r="CW2510" s="488"/>
      <c r="CX2510" s="488"/>
      <c r="CY2510" s="554">
        <v>46188750</v>
      </c>
      <c r="CZ2510" s="84">
        <v>30792500</v>
      </c>
      <c r="DA2510" s="110"/>
      <c r="DB2510" s="856" t="s">
        <v>20280</v>
      </c>
      <c r="DC2510" s="565">
        <v>2</v>
      </c>
      <c r="DD2510" s="928" t="s">
        <v>17016</v>
      </c>
      <c r="DE2510" s="928"/>
      <c r="DF2510" s="928"/>
      <c r="DG2510" s="312" t="s">
        <v>17020</v>
      </c>
      <c r="DH2510" s="928"/>
      <c r="DI2510" s="928"/>
      <c r="DJ2510" s="166">
        <v>41569</v>
      </c>
      <c r="DK2510" s="558">
        <v>5</v>
      </c>
      <c r="DL2510" s="928"/>
      <c r="DM2510" s="619" t="s">
        <v>20674</v>
      </c>
      <c r="DN2510" s="890">
        <v>46188750</v>
      </c>
      <c r="DO2510" s="928"/>
      <c r="DP2510" s="928"/>
      <c r="DQ2510" s="928"/>
      <c r="DR2510" s="928"/>
    </row>
    <row r="2511" spans="1:122" ht="60.75" customHeight="1" thickTop="1" thickBot="1">
      <c r="A2511" s="214" t="s">
        <v>17002</v>
      </c>
      <c r="B2511" s="214" t="s">
        <v>12637</v>
      </c>
      <c r="C2511" s="214" t="s">
        <v>543</v>
      </c>
      <c r="D2511" s="374">
        <v>1</v>
      </c>
      <c r="E2511" s="517">
        <v>41628</v>
      </c>
      <c r="F2511" s="517">
        <v>41564</v>
      </c>
      <c r="G2511" s="517">
        <v>41681</v>
      </c>
      <c r="H2511" s="517">
        <v>41697</v>
      </c>
      <c r="I2511" s="517">
        <v>41669</v>
      </c>
      <c r="J2511" s="382">
        <v>21</v>
      </c>
      <c r="K2511" s="866">
        <v>42307</v>
      </c>
      <c r="L2511" s="520">
        <v>41669</v>
      </c>
      <c r="M2511" s="145"/>
      <c r="N2511" s="214" t="s">
        <v>180</v>
      </c>
      <c r="O2511" s="1169">
        <v>860007386</v>
      </c>
      <c r="P2511" s="534"/>
      <c r="Q2511" s="534"/>
      <c r="R2511" s="534"/>
      <c r="S2511" s="534"/>
      <c r="T2511" s="534"/>
      <c r="U2511" s="534"/>
      <c r="V2511" s="534"/>
      <c r="W2511" s="534"/>
      <c r="X2511" s="534"/>
      <c r="Y2511" s="534"/>
      <c r="Z2511" s="534"/>
      <c r="AA2511" s="534"/>
      <c r="AB2511" s="214" t="s">
        <v>17021</v>
      </c>
      <c r="AC2511" s="214"/>
      <c r="AD2511" s="404" t="s">
        <v>10889</v>
      </c>
      <c r="AE2511" s="214" t="s">
        <v>10236</v>
      </c>
      <c r="AF2511" s="325" t="s">
        <v>12525</v>
      </c>
      <c r="AG2511" s="626" t="s">
        <v>17022</v>
      </c>
      <c r="AH2511" s="635">
        <v>533599978</v>
      </c>
      <c r="AI2511" s="634">
        <v>1298736808</v>
      </c>
      <c r="AJ2511" s="634">
        <v>1832336786</v>
      </c>
      <c r="AK2511" s="214" t="s">
        <v>17050</v>
      </c>
      <c r="AL2511" s="214" t="s">
        <v>156</v>
      </c>
      <c r="AM2511" s="86">
        <v>533599978</v>
      </c>
      <c r="AN2511" s="531" t="s">
        <v>14315</v>
      </c>
      <c r="AO2511" s="531" t="s">
        <v>14315</v>
      </c>
      <c r="AP2511" s="647"/>
      <c r="AQ2511" s="110">
        <v>320159987</v>
      </c>
      <c r="AR2511" s="375">
        <v>41697</v>
      </c>
      <c r="AS2511" s="603">
        <v>763</v>
      </c>
      <c r="AT2511" s="488"/>
      <c r="AU2511" s="488"/>
      <c r="AV2511" s="470"/>
      <c r="AW2511" s="488"/>
      <c r="AX2511" s="488"/>
      <c r="AY2511" s="488"/>
      <c r="AZ2511" s="488"/>
      <c r="BA2511" s="488"/>
      <c r="BB2511" s="488"/>
      <c r="BC2511" s="488"/>
      <c r="BD2511" s="488"/>
      <c r="BE2511" s="488"/>
      <c r="BF2511" s="488"/>
      <c r="BG2511" s="488"/>
      <c r="BH2511" s="488"/>
      <c r="BI2511" s="488"/>
      <c r="BJ2511" s="488"/>
      <c r="BK2511" s="488"/>
      <c r="BL2511" s="488"/>
      <c r="BM2511" s="488"/>
      <c r="BN2511" s="488"/>
      <c r="BO2511" s="488"/>
      <c r="BP2511" s="488"/>
      <c r="BQ2511" s="488"/>
      <c r="BR2511" s="488"/>
      <c r="BS2511" s="488"/>
      <c r="BT2511" s="488"/>
      <c r="BU2511" s="488"/>
      <c r="BV2511" s="488"/>
      <c r="BW2511" s="488"/>
      <c r="BX2511" s="488"/>
      <c r="BY2511" s="488"/>
      <c r="BZ2511" s="488"/>
      <c r="CA2511" s="488"/>
      <c r="CB2511" s="488"/>
      <c r="CC2511" s="488"/>
      <c r="CD2511" s="488"/>
      <c r="CE2511" s="488"/>
      <c r="CF2511" s="488"/>
      <c r="CG2511" s="488"/>
      <c r="CH2511" s="488"/>
      <c r="CI2511" s="488"/>
      <c r="CJ2511" s="488"/>
      <c r="CK2511" s="488"/>
      <c r="CL2511" s="488"/>
      <c r="CM2511" s="488"/>
      <c r="CN2511" s="488"/>
      <c r="CO2511" s="488"/>
      <c r="CP2511" s="488"/>
      <c r="CQ2511" s="488"/>
      <c r="CR2511" s="488"/>
      <c r="CS2511" s="488"/>
      <c r="CT2511" s="488"/>
      <c r="CU2511" s="488"/>
      <c r="CV2511" s="488"/>
      <c r="CW2511" s="488"/>
      <c r="CX2511" s="488"/>
      <c r="CY2511" s="554">
        <v>320159987</v>
      </c>
      <c r="CZ2511" s="84">
        <v>213439991</v>
      </c>
      <c r="DA2511" s="110"/>
      <c r="DB2511" s="727" t="s">
        <v>142</v>
      </c>
      <c r="DC2511" s="565">
        <v>2</v>
      </c>
      <c r="DD2511" s="928" t="s">
        <v>17016</v>
      </c>
      <c r="DE2511" s="928"/>
      <c r="DF2511" s="928"/>
      <c r="DG2511" s="312">
        <v>120456237145</v>
      </c>
      <c r="DH2511" s="928"/>
      <c r="DI2511" s="557">
        <v>41304</v>
      </c>
      <c r="DJ2511" s="166">
        <v>41569</v>
      </c>
      <c r="DK2511" s="558">
        <v>5</v>
      </c>
      <c r="DL2511" s="928"/>
      <c r="DM2511" s="619" t="s">
        <v>20674</v>
      </c>
      <c r="DN2511" s="890">
        <v>320159987</v>
      </c>
      <c r="DO2511" s="928"/>
      <c r="DP2511" s="928"/>
      <c r="DQ2511" s="928"/>
      <c r="DR2511" s="928"/>
    </row>
    <row r="2512" spans="1:122" ht="60.75" customHeight="1" thickTop="1" thickBot="1">
      <c r="A2512" s="214" t="s">
        <v>17003</v>
      </c>
      <c r="B2512" s="214" t="s">
        <v>12637</v>
      </c>
      <c r="C2512" s="214" t="s">
        <v>543</v>
      </c>
      <c r="D2512" s="374">
        <v>1</v>
      </c>
      <c r="E2512" s="517">
        <v>41638</v>
      </c>
      <c r="F2512" s="517">
        <v>41564</v>
      </c>
      <c r="G2512" s="517">
        <v>41681</v>
      </c>
      <c r="H2512" s="517">
        <v>41697</v>
      </c>
      <c r="I2512" s="517">
        <v>41662</v>
      </c>
      <c r="J2512" s="382">
        <v>13</v>
      </c>
      <c r="K2512" s="866">
        <v>42058</v>
      </c>
      <c r="L2512" s="520">
        <v>41662</v>
      </c>
      <c r="M2512" s="145"/>
      <c r="N2512" s="214" t="s">
        <v>605</v>
      </c>
      <c r="O2512" s="1169">
        <v>890104530</v>
      </c>
      <c r="P2512" s="534"/>
      <c r="Q2512" s="534"/>
      <c r="R2512" s="534"/>
      <c r="S2512" s="534"/>
      <c r="T2512" s="534"/>
      <c r="U2512" s="534"/>
      <c r="V2512" s="534"/>
      <c r="W2512" s="534"/>
      <c r="X2512" s="534"/>
      <c r="Y2512" s="534"/>
      <c r="Z2512" s="534"/>
      <c r="AA2512" s="534"/>
      <c r="AB2512" s="214" t="s">
        <v>17024</v>
      </c>
      <c r="AC2512" s="214"/>
      <c r="AD2512" s="404" t="s">
        <v>10889</v>
      </c>
      <c r="AE2512" s="214" t="s">
        <v>10236</v>
      </c>
      <c r="AF2512" s="325" t="s">
        <v>12525</v>
      </c>
      <c r="AG2512" s="626" t="s">
        <v>17025</v>
      </c>
      <c r="AH2512" s="635">
        <v>278028150</v>
      </c>
      <c r="AI2512" s="214">
        <v>212360000</v>
      </c>
      <c r="AJ2512" s="635">
        <v>490388150</v>
      </c>
      <c r="AK2512" s="214" t="s">
        <v>17051</v>
      </c>
      <c r="AL2512" s="214" t="s">
        <v>156</v>
      </c>
      <c r="AM2512" s="86">
        <v>278028150</v>
      </c>
      <c r="AN2512" s="531" t="s">
        <v>1470</v>
      </c>
      <c r="AO2512" s="531" t="s">
        <v>8498</v>
      </c>
      <c r="AP2512" s="647"/>
      <c r="AQ2512" s="110">
        <v>166817890</v>
      </c>
      <c r="AR2512" s="375">
        <v>41697</v>
      </c>
      <c r="AS2512" s="603">
        <v>763</v>
      </c>
      <c r="AT2512" s="488"/>
      <c r="AU2512" s="488"/>
      <c r="AV2512" s="470"/>
      <c r="AW2512" s="488"/>
      <c r="AX2512" s="488"/>
      <c r="AY2512" s="488"/>
      <c r="AZ2512" s="488"/>
      <c r="BA2512" s="488"/>
      <c r="BB2512" s="488"/>
      <c r="BC2512" s="488"/>
      <c r="BD2512" s="488"/>
      <c r="BE2512" s="488"/>
      <c r="BF2512" s="488"/>
      <c r="BG2512" s="488"/>
      <c r="BH2512" s="488"/>
      <c r="BI2512" s="488"/>
      <c r="BJ2512" s="488"/>
      <c r="BK2512" s="488"/>
      <c r="BL2512" s="488"/>
      <c r="BM2512" s="488"/>
      <c r="BN2512" s="488"/>
      <c r="BO2512" s="488"/>
      <c r="BP2512" s="488"/>
      <c r="BQ2512" s="488"/>
      <c r="BR2512" s="488"/>
      <c r="BS2512" s="488"/>
      <c r="BT2512" s="488"/>
      <c r="BU2512" s="488"/>
      <c r="BV2512" s="488"/>
      <c r="BW2512" s="488"/>
      <c r="BX2512" s="488"/>
      <c r="BY2512" s="488"/>
      <c r="BZ2512" s="488"/>
      <c r="CA2512" s="488"/>
      <c r="CB2512" s="488"/>
      <c r="CC2512" s="488"/>
      <c r="CD2512" s="488"/>
      <c r="CE2512" s="488"/>
      <c r="CF2512" s="488"/>
      <c r="CG2512" s="488"/>
      <c r="CH2512" s="488"/>
      <c r="CI2512" s="488"/>
      <c r="CJ2512" s="488"/>
      <c r="CK2512" s="488"/>
      <c r="CL2512" s="488"/>
      <c r="CM2512" s="488"/>
      <c r="CN2512" s="488"/>
      <c r="CO2512" s="488"/>
      <c r="CP2512" s="488"/>
      <c r="CQ2512" s="488"/>
      <c r="CR2512" s="488"/>
      <c r="CS2512" s="488"/>
      <c r="CT2512" s="488"/>
      <c r="CU2512" s="488"/>
      <c r="CV2512" s="488"/>
      <c r="CW2512" s="488"/>
      <c r="CX2512" s="488"/>
      <c r="CY2512" s="554">
        <v>166817890</v>
      </c>
      <c r="CZ2512" s="84">
        <v>111210260</v>
      </c>
      <c r="DA2512" s="110"/>
      <c r="DB2512" s="727" t="s">
        <v>142</v>
      </c>
      <c r="DC2512" s="565">
        <v>2</v>
      </c>
      <c r="DD2512" s="928" t="s">
        <v>17016</v>
      </c>
      <c r="DE2512" s="928"/>
      <c r="DF2512" s="928"/>
      <c r="DG2512" s="312" t="s">
        <v>17026</v>
      </c>
      <c r="DH2512" s="928"/>
      <c r="DI2512" s="557">
        <v>41662</v>
      </c>
      <c r="DJ2512" s="166">
        <v>41569</v>
      </c>
      <c r="DK2512" s="558">
        <v>5</v>
      </c>
      <c r="DL2512" s="928"/>
      <c r="DM2512" s="619" t="s">
        <v>20674</v>
      </c>
      <c r="DN2512" s="890">
        <v>166817890</v>
      </c>
      <c r="DO2512" s="928"/>
      <c r="DP2512" s="928"/>
      <c r="DQ2512" s="928"/>
      <c r="DR2512" s="928"/>
    </row>
    <row r="2513" spans="1:123" ht="60.75" customHeight="1" thickTop="1" thickBot="1">
      <c r="A2513" s="214" t="s">
        <v>17048</v>
      </c>
      <c r="B2513" s="214" t="s">
        <v>14383</v>
      </c>
      <c r="C2513" s="214" t="s">
        <v>539</v>
      </c>
      <c r="D2513" s="374">
        <v>1</v>
      </c>
      <c r="E2513" s="517">
        <v>41585</v>
      </c>
      <c r="F2513" s="517">
        <v>41569</v>
      </c>
      <c r="G2513" s="517">
        <v>41681</v>
      </c>
      <c r="H2513" s="517"/>
      <c r="I2513" s="517" t="s">
        <v>5126</v>
      </c>
      <c r="J2513" s="382">
        <v>12</v>
      </c>
      <c r="K2513" s="866" t="e">
        <v>#VALUE!</v>
      </c>
      <c r="L2513" s="520">
        <v>41620</v>
      </c>
      <c r="M2513" s="145"/>
      <c r="N2513" s="214" t="s">
        <v>17049</v>
      </c>
      <c r="O2513" s="1169">
        <v>800204278</v>
      </c>
      <c r="P2513" s="534"/>
      <c r="Q2513" s="534"/>
      <c r="R2513" s="534"/>
      <c r="S2513" s="534"/>
      <c r="T2513" s="534"/>
      <c r="U2513" s="534"/>
      <c r="V2513" s="534"/>
      <c r="W2513" s="534"/>
      <c r="X2513" s="534"/>
      <c r="Y2513" s="534"/>
      <c r="Z2513" s="534"/>
      <c r="AA2513" s="534"/>
      <c r="AB2513" s="214" t="s">
        <v>17052</v>
      </c>
      <c r="AC2513" s="214"/>
      <c r="AD2513" s="404"/>
      <c r="AE2513" s="214"/>
      <c r="AF2513" s="205" t="s">
        <v>15130</v>
      </c>
      <c r="AG2513" s="626" t="s">
        <v>17453</v>
      </c>
      <c r="AH2513" s="635">
        <v>3462744400</v>
      </c>
      <c r="AI2513" s="214">
        <v>1038000000</v>
      </c>
      <c r="AJ2513" s="635">
        <v>4500744400</v>
      </c>
      <c r="AK2513" s="214" t="s">
        <v>17050</v>
      </c>
      <c r="AL2513" s="214" t="s">
        <v>527</v>
      </c>
      <c r="AM2513" s="86">
        <v>3462744400</v>
      </c>
      <c r="AN2513" s="86" t="s">
        <v>1470</v>
      </c>
      <c r="AO2513" s="86" t="s">
        <v>8498</v>
      </c>
      <c r="AP2513" s="647"/>
      <c r="AQ2513" s="110"/>
      <c r="AR2513" s="375"/>
      <c r="AS2513" s="603"/>
      <c r="AT2513" s="488"/>
      <c r="AU2513" s="488"/>
      <c r="AV2513" s="470"/>
      <c r="AW2513" s="488"/>
      <c r="AX2513" s="488"/>
      <c r="AY2513" s="488"/>
      <c r="AZ2513" s="488"/>
      <c r="BA2513" s="488"/>
      <c r="BB2513" s="488"/>
      <c r="BC2513" s="488"/>
      <c r="BD2513" s="488"/>
      <c r="BE2513" s="488"/>
      <c r="BF2513" s="488"/>
      <c r="BG2513" s="488"/>
      <c r="BH2513" s="488"/>
      <c r="BI2513" s="488"/>
      <c r="BJ2513" s="488"/>
      <c r="BK2513" s="488"/>
      <c r="BL2513" s="488"/>
      <c r="BM2513" s="488"/>
      <c r="BN2513" s="488"/>
      <c r="BO2513" s="488"/>
      <c r="BP2513" s="488"/>
      <c r="BQ2513" s="488"/>
      <c r="BR2513" s="488"/>
      <c r="BS2513" s="488"/>
      <c r="BT2513" s="488"/>
      <c r="BU2513" s="488"/>
      <c r="BV2513" s="488"/>
      <c r="BW2513" s="488"/>
      <c r="BX2513" s="488"/>
      <c r="BY2513" s="488"/>
      <c r="BZ2513" s="488"/>
      <c r="CA2513" s="488"/>
      <c r="CB2513" s="488"/>
      <c r="CC2513" s="488"/>
      <c r="CD2513" s="488"/>
      <c r="CE2513" s="488"/>
      <c r="CF2513" s="488"/>
      <c r="CG2513" s="488"/>
      <c r="CH2513" s="488"/>
      <c r="CI2513" s="488"/>
      <c r="CJ2513" s="488"/>
      <c r="CK2513" s="488"/>
      <c r="CL2513" s="488"/>
      <c r="CM2513" s="488"/>
      <c r="CN2513" s="488"/>
      <c r="CO2513" s="488"/>
      <c r="CP2513" s="488"/>
      <c r="CQ2513" s="488"/>
      <c r="CR2513" s="488"/>
      <c r="CS2513" s="488"/>
      <c r="CT2513" s="488"/>
      <c r="CU2513" s="488"/>
      <c r="CV2513" s="488"/>
      <c r="CW2513" s="488"/>
      <c r="CX2513" s="488"/>
      <c r="CY2513" s="554">
        <v>0</v>
      </c>
      <c r="CZ2513" s="84">
        <v>3462744400</v>
      </c>
      <c r="DA2513" s="110"/>
      <c r="DB2513" s="727" t="s">
        <v>142</v>
      </c>
      <c r="DC2513" s="565"/>
      <c r="DD2513" s="928"/>
      <c r="DE2513" s="928"/>
      <c r="DF2513" s="928"/>
      <c r="DG2513" s="312"/>
      <c r="DH2513" s="928"/>
      <c r="DI2513" s="557">
        <v>41620</v>
      </c>
      <c r="DJ2513" s="166">
        <v>41569</v>
      </c>
      <c r="DK2513" s="558">
        <v>0</v>
      </c>
      <c r="DL2513" s="928"/>
      <c r="DM2513" s="619" t="s">
        <v>20639</v>
      </c>
      <c r="DN2513" s="890">
        <v>0</v>
      </c>
      <c r="DO2513" s="928"/>
      <c r="DP2513" s="928"/>
      <c r="DQ2513" s="928"/>
      <c r="DR2513" s="928"/>
    </row>
    <row r="2514" spans="1:123" ht="60.75" customHeight="1" thickTop="1" thickBot="1">
      <c r="A2514" s="214" t="s">
        <v>17054</v>
      </c>
      <c r="B2514" s="214" t="s">
        <v>17175</v>
      </c>
      <c r="C2514" s="214" t="s">
        <v>543</v>
      </c>
      <c r="D2514" s="374">
        <v>1</v>
      </c>
      <c r="E2514" s="517">
        <v>41597</v>
      </c>
      <c r="F2514" s="517">
        <v>41570</v>
      </c>
      <c r="G2514" s="517">
        <v>41626</v>
      </c>
      <c r="H2514" s="517">
        <v>41652</v>
      </c>
      <c r="I2514" s="517">
        <v>41652</v>
      </c>
      <c r="J2514" s="382">
        <v>24</v>
      </c>
      <c r="K2514" s="866">
        <v>42382</v>
      </c>
      <c r="L2514" s="520">
        <v>41620</v>
      </c>
      <c r="M2514" s="145"/>
      <c r="N2514" s="214" t="s">
        <v>17174</v>
      </c>
      <c r="O2514" s="1169">
        <v>860012336</v>
      </c>
      <c r="P2514" s="530" t="s">
        <v>1097</v>
      </c>
      <c r="Q2514" s="530" t="s">
        <v>1097</v>
      </c>
      <c r="R2514" s="530" t="s">
        <v>1097</v>
      </c>
      <c r="S2514" s="530" t="s">
        <v>1097</v>
      </c>
      <c r="T2514" s="530" t="s">
        <v>1097</v>
      </c>
      <c r="U2514" s="530" t="s">
        <v>1097</v>
      </c>
      <c r="V2514" s="530" t="s">
        <v>1097</v>
      </c>
      <c r="W2514" s="530" t="s">
        <v>1097</v>
      </c>
      <c r="X2514" s="534"/>
      <c r="Y2514" s="534"/>
      <c r="Z2514" s="534"/>
      <c r="AA2514" s="534"/>
      <c r="AB2514" s="214" t="s">
        <v>17176</v>
      </c>
      <c r="AC2514" s="214"/>
      <c r="AD2514" s="404" t="s">
        <v>10889</v>
      </c>
      <c r="AE2514" s="214" t="s">
        <v>10236</v>
      </c>
      <c r="AF2514" s="325" t="s">
        <v>12528</v>
      </c>
      <c r="AG2514" s="626" t="s">
        <v>17177</v>
      </c>
      <c r="AH2514" s="635">
        <v>700000000</v>
      </c>
      <c r="AI2514" s="720">
        <v>767685900</v>
      </c>
      <c r="AJ2514" s="635">
        <v>1467685900</v>
      </c>
      <c r="AK2514" s="214" t="s">
        <v>17173</v>
      </c>
      <c r="AL2514" s="214" t="s">
        <v>156</v>
      </c>
      <c r="AM2514" s="86">
        <v>700000000</v>
      </c>
      <c r="AN2514" s="86" t="s">
        <v>14315</v>
      </c>
      <c r="AO2514" s="86" t="s">
        <v>14315</v>
      </c>
      <c r="AP2514" s="647"/>
      <c r="AQ2514" s="110">
        <v>350000000</v>
      </c>
      <c r="AR2514" s="375">
        <v>41652</v>
      </c>
      <c r="AS2514" s="603">
        <v>727</v>
      </c>
      <c r="AT2514" s="488"/>
      <c r="AU2514" s="488"/>
      <c r="AV2514" s="470"/>
      <c r="AW2514" s="488"/>
      <c r="AX2514" s="488"/>
      <c r="AY2514" s="488"/>
      <c r="AZ2514" s="488"/>
      <c r="BA2514" s="488"/>
      <c r="BB2514" s="488"/>
      <c r="BC2514" s="488"/>
      <c r="BD2514" s="488"/>
      <c r="BE2514" s="488"/>
      <c r="BF2514" s="488"/>
      <c r="BG2514" s="488"/>
      <c r="BH2514" s="488"/>
      <c r="BI2514" s="488"/>
      <c r="BJ2514" s="488"/>
      <c r="BK2514" s="488"/>
      <c r="BL2514" s="488"/>
      <c r="BM2514" s="488"/>
      <c r="BN2514" s="488"/>
      <c r="BO2514" s="488"/>
      <c r="BP2514" s="488"/>
      <c r="BQ2514" s="488"/>
      <c r="BR2514" s="488"/>
      <c r="BS2514" s="488"/>
      <c r="BT2514" s="488"/>
      <c r="BU2514" s="488"/>
      <c r="BV2514" s="488"/>
      <c r="BW2514" s="488"/>
      <c r="BX2514" s="488"/>
      <c r="BY2514" s="488"/>
      <c r="BZ2514" s="488"/>
      <c r="CA2514" s="488"/>
      <c r="CB2514" s="488"/>
      <c r="CC2514" s="488"/>
      <c r="CD2514" s="488"/>
      <c r="CE2514" s="488"/>
      <c r="CF2514" s="488"/>
      <c r="CG2514" s="488"/>
      <c r="CH2514" s="488"/>
      <c r="CI2514" s="488"/>
      <c r="CJ2514" s="488"/>
      <c r="CK2514" s="488"/>
      <c r="CL2514" s="488"/>
      <c r="CM2514" s="488"/>
      <c r="CN2514" s="488"/>
      <c r="CO2514" s="488"/>
      <c r="CP2514" s="488"/>
      <c r="CQ2514" s="488"/>
      <c r="CR2514" s="488"/>
      <c r="CS2514" s="488"/>
      <c r="CT2514" s="488"/>
      <c r="CU2514" s="488"/>
      <c r="CV2514" s="488"/>
      <c r="CW2514" s="488"/>
      <c r="CX2514" s="488"/>
      <c r="CY2514" s="554">
        <v>350000000</v>
      </c>
      <c r="CZ2514" s="84">
        <v>350000000</v>
      </c>
      <c r="DA2514" s="110"/>
      <c r="DB2514" s="856" t="s">
        <v>20280</v>
      </c>
      <c r="DC2514" s="565">
        <v>2</v>
      </c>
      <c r="DD2514" s="928" t="s">
        <v>16807</v>
      </c>
      <c r="DE2514" s="928"/>
      <c r="DF2514" s="928"/>
      <c r="DG2514" s="312" t="s">
        <v>1097</v>
      </c>
      <c r="DH2514" s="928"/>
      <c r="DI2514" s="557">
        <v>41620</v>
      </c>
      <c r="DJ2514" s="166">
        <v>41570</v>
      </c>
      <c r="DK2514" s="558">
        <v>0</v>
      </c>
      <c r="DL2514" s="928"/>
      <c r="DM2514" s="619" t="s">
        <v>20683</v>
      </c>
      <c r="DN2514" s="890">
        <v>350000000</v>
      </c>
      <c r="DO2514" s="928"/>
      <c r="DP2514" s="928"/>
      <c r="DQ2514" s="928"/>
      <c r="DR2514" s="928"/>
    </row>
    <row r="2515" spans="1:123" ht="60.75" customHeight="1" thickTop="1" thickBot="1">
      <c r="A2515" s="214" t="s">
        <v>17168</v>
      </c>
      <c r="B2515" s="214" t="s">
        <v>3633</v>
      </c>
      <c r="C2515" s="214" t="s">
        <v>543</v>
      </c>
      <c r="D2515" s="374">
        <v>1</v>
      </c>
      <c r="E2515" s="517">
        <v>41593</v>
      </c>
      <c r="F2515" s="517">
        <v>41570</v>
      </c>
      <c r="G2515" s="517">
        <v>41626</v>
      </c>
      <c r="H2515" s="517">
        <v>0</v>
      </c>
      <c r="I2515" s="517">
        <v>0</v>
      </c>
      <c r="J2515" s="382">
        <v>6</v>
      </c>
      <c r="K2515" s="866" t="s">
        <v>19355</v>
      </c>
      <c r="L2515" s="520">
        <v>41593</v>
      </c>
      <c r="M2515" s="145"/>
      <c r="N2515" s="214" t="s">
        <v>17169</v>
      </c>
      <c r="O2515" s="1169">
        <v>800020712</v>
      </c>
      <c r="P2515" s="530" t="s">
        <v>19324</v>
      </c>
      <c r="Q2515" s="530" t="s">
        <v>19325</v>
      </c>
      <c r="R2515" s="530" t="s">
        <v>1097</v>
      </c>
      <c r="S2515" s="530" t="s">
        <v>1097</v>
      </c>
      <c r="T2515" s="530" t="s">
        <v>1097</v>
      </c>
      <c r="U2515" s="530" t="s">
        <v>1097</v>
      </c>
      <c r="V2515" s="530" t="s">
        <v>1097</v>
      </c>
      <c r="W2515" s="530" t="s">
        <v>1097</v>
      </c>
      <c r="X2515" s="534"/>
      <c r="Y2515" s="534"/>
      <c r="Z2515" s="534"/>
      <c r="AA2515" s="534"/>
      <c r="AB2515" s="214" t="s">
        <v>17215</v>
      </c>
      <c r="AC2515" s="214"/>
      <c r="AD2515" s="404" t="s">
        <v>10889</v>
      </c>
      <c r="AE2515" s="214" t="s">
        <v>11563</v>
      </c>
      <c r="AF2515" s="325">
        <v>177</v>
      </c>
      <c r="AG2515" s="626" t="s">
        <v>17216</v>
      </c>
      <c r="AH2515" s="635">
        <v>150000000</v>
      </c>
      <c r="AI2515" s="720">
        <v>197570000</v>
      </c>
      <c r="AJ2515" s="635">
        <v>347570000</v>
      </c>
      <c r="AK2515" s="214" t="s">
        <v>17430</v>
      </c>
      <c r="AL2515" s="214" t="s">
        <v>527</v>
      </c>
      <c r="AM2515" s="86">
        <v>150000000</v>
      </c>
      <c r="AN2515" s="86" t="s">
        <v>14315</v>
      </c>
      <c r="AO2515" s="86" t="s">
        <v>14315</v>
      </c>
      <c r="AP2515" s="647"/>
      <c r="AQ2515" s="110"/>
      <c r="AR2515" s="375"/>
      <c r="AS2515" s="603"/>
      <c r="AT2515" s="488"/>
      <c r="AU2515" s="488"/>
      <c r="AV2515" s="470"/>
      <c r="AW2515" s="488"/>
      <c r="AX2515" s="488"/>
      <c r="AY2515" s="488"/>
      <c r="AZ2515" s="488"/>
      <c r="BA2515" s="488"/>
      <c r="BB2515" s="488"/>
      <c r="BC2515" s="488"/>
      <c r="BD2515" s="488"/>
      <c r="BE2515" s="488"/>
      <c r="BF2515" s="488"/>
      <c r="BG2515" s="488"/>
      <c r="BH2515" s="488"/>
      <c r="BI2515" s="488"/>
      <c r="BJ2515" s="488"/>
      <c r="BK2515" s="488"/>
      <c r="BL2515" s="488"/>
      <c r="BM2515" s="488"/>
      <c r="BN2515" s="488"/>
      <c r="BO2515" s="488"/>
      <c r="BP2515" s="488"/>
      <c r="BQ2515" s="488"/>
      <c r="BR2515" s="488"/>
      <c r="BS2515" s="488"/>
      <c r="BT2515" s="488"/>
      <c r="BU2515" s="488"/>
      <c r="BV2515" s="488"/>
      <c r="BW2515" s="488"/>
      <c r="BX2515" s="488"/>
      <c r="BY2515" s="488"/>
      <c r="BZ2515" s="488"/>
      <c r="CA2515" s="488"/>
      <c r="CB2515" s="488"/>
      <c r="CC2515" s="488"/>
      <c r="CD2515" s="488"/>
      <c r="CE2515" s="488"/>
      <c r="CF2515" s="488"/>
      <c r="CG2515" s="488"/>
      <c r="CH2515" s="488"/>
      <c r="CI2515" s="488"/>
      <c r="CJ2515" s="488"/>
      <c r="CK2515" s="488"/>
      <c r="CL2515" s="488"/>
      <c r="CM2515" s="488"/>
      <c r="CN2515" s="488"/>
      <c r="CO2515" s="488"/>
      <c r="CP2515" s="488"/>
      <c r="CQ2515" s="488"/>
      <c r="CR2515" s="488"/>
      <c r="CS2515" s="488"/>
      <c r="CT2515" s="488"/>
      <c r="CU2515" s="488"/>
      <c r="CV2515" s="488"/>
      <c r="CW2515" s="488"/>
      <c r="CX2515" s="488"/>
      <c r="CY2515" s="554">
        <v>0</v>
      </c>
      <c r="CZ2515" s="84">
        <v>150000000</v>
      </c>
      <c r="DA2515" s="110"/>
      <c r="DB2515" s="856" t="s">
        <v>20280</v>
      </c>
      <c r="DC2515" s="565">
        <v>1</v>
      </c>
      <c r="DD2515" s="928" t="s">
        <v>16807</v>
      </c>
      <c r="DE2515" s="928"/>
      <c r="DF2515" s="928"/>
      <c r="DG2515" s="312" t="s">
        <v>5938</v>
      </c>
      <c r="DH2515" s="928"/>
      <c r="DI2515" s="557">
        <v>41593</v>
      </c>
      <c r="DJ2515" s="166">
        <v>41577</v>
      </c>
      <c r="DK2515" s="606">
        <v>7</v>
      </c>
      <c r="DL2515" s="928"/>
      <c r="DM2515" s="619" t="s">
        <v>20571</v>
      </c>
      <c r="DN2515" s="890">
        <v>0</v>
      </c>
      <c r="DO2515" s="928"/>
      <c r="DP2515" s="928"/>
      <c r="DQ2515" s="928"/>
      <c r="DR2515" s="928"/>
    </row>
    <row r="2516" spans="1:123" ht="60.75" customHeight="1" thickTop="1" thickBot="1">
      <c r="A2516" s="214" t="s">
        <v>17170</v>
      </c>
      <c r="B2516" s="214" t="s">
        <v>12637</v>
      </c>
      <c r="C2516" s="214"/>
      <c r="D2516" s="374">
        <v>1</v>
      </c>
      <c r="E2516" s="517">
        <v>41619</v>
      </c>
      <c r="F2516" s="517">
        <v>41570</v>
      </c>
      <c r="G2516" s="517">
        <v>41660</v>
      </c>
      <c r="H2516" s="762">
        <v>41677</v>
      </c>
      <c r="I2516" s="517">
        <v>41647</v>
      </c>
      <c r="J2516" s="382">
        <v>30</v>
      </c>
      <c r="K2516" s="866">
        <v>42559</v>
      </c>
      <c r="L2516" s="520">
        <v>41647</v>
      </c>
      <c r="M2516" s="145"/>
      <c r="N2516" s="214" t="s">
        <v>180</v>
      </c>
      <c r="O2516" s="914">
        <v>860007386</v>
      </c>
      <c r="P2516" s="611"/>
      <c r="Q2516" s="611"/>
      <c r="R2516" s="611"/>
      <c r="S2516" s="611"/>
      <c r="T2516" s="611"/>
      <c r="U2516" s="611"/>
      <c r="V2516" s="611"/>
      <c r="W2516" s="611"/>
      <c r="X2516" s="611"/>
      <c r="Y2516" s="611"/>
      <c r="Z2516" s="611"/>
      <c r="AA2516" s="611"/>
      <c r="AB2516" s="214" t="s">
        <v>17217</v>
      </c>
      <c r="AC2516" s="214"/>
      <c r="AD2516" s="404" t="s">
        <v>10889</v>
      </c>
      <c r="AE2516" s="214" t="s">
        <v>10236</v>
      </c>
      <c r="AF2516" s="325" t="s">
        <v>12525</v>
      </c>
      <c r="AG2516" s="626" t="s">
        <v>17218</v>
      </c>
      <c r="AH2516" s="635">
        <v>215176585</v>
      </c>
      <c r="AI2516" s="634">
        <v>479963825</v>
      </c>
      <c r="AJ2516" s="634">
        <v>695140410</v>
      </c>
      <c r="AK2516" s="214" t="s">
        <v>17173</v>
      </c>
      <c r="AL2516" s="214" t="s">
        <v>156</v>
      </c>
      <c r="AM2516" s="86">
        <v>215176585</v>
      </c>
      <c r="AN2516" s="540" t="s">
        <v>14315</v>
      </c>
      <c r="AO2516" s="540" t="s">
        <v>14315</v>
      </c>
      <c r="AP2516" s="647"/>
      <c r="AQ2516" s="110">
        <v>150623610</v>
      </c>
      <c r="AR2516" s="375">
        <v>41677</v>
      </c>
      <c r="AS2516" s="603">
        <v>744</v>
      </c>
      <c r="AT2516" s="488"/>
      <c r="AU2516" s="488"/>
      <c r="AV2516" s="470"/>
      <c r="AW2516" s="488"/>
      <c r="AX2516" s="488"/>
      <c r="AY2516" s="488"/>
      <c r="AZ2516" s="488"/>
      <c r="BA2516" s="488"/>
      <c r="BB2516" s="488"/>
      <c r="BC2516" s="488"/>
      <c r="BD2516" s="488"/>
      <c r="BE2516" s="488"/>
      <c r="BF2516" s="488"/>
      <c r="BG2516" s="488"/>
      <c r="BH2516" s="488"/>
      <c r="BI2516" s="488"/>
      <c r="BJ2516" s="488"/>
      <c r="BK2516" s="488"/>
      <c r="BL2516" s="488"/>
      <c r="BM2516" s="488"/>
      <c r="BN2516" s="488"/>
      <c r="BO2516" s="488"/>
      <c r="BP2516" s="488"/>
      <c r="BQ2516" s="488"/>
      <c r="BR2516" s="488"/>
      <c r="BS2516" s="488"/>
      <c r="BT2516" s="488"/>
      <c r="BU2516" s="488"/>
      <c r="BV2516" s="488"/>
      <c r="BW2516" s="488"/>
      <c r="BX2516" s="488"/>
      <c r="BY2516" s="488"/>
      <c r="BZ2516" s="488"/>
      <c r="CA2516" s="488"/>
      <c r="CB2516" s="488"/>
      <c r="CC2516" s="488"/>
      <c r="CD2516" s="488"/>
      <c r="CE2516" s="488"/>
      <c r="CF2516" s="488"/>
      <c r="CG2516" s="488"/>
      <c r="CH2516" s="488"/>
      <c r="CI2516" s="488"/>
      <c r="CJ2516" s="488"/>
      <c r="CK2516" s="488"/>
      <c r="CL2516" s="488"/>
      <c r="CM2516" s="488"/>
      <c r="CN2516" s="488"/>
      <c r="CO2516" s="488"/>
      <c r="CP2516" s="488"/>
      <c r="CQ2516" s="488"/>
      <c r="CR2516" s="488"/>
      <c r="CS2516" s="488"/>
      <c r="CT2516" s="488"/>
      <c r="CU2516" s="488"/>
      <c r="CV2516" s="488"/>
      <c r="CW2516" s="488"/>
      <c r="CX2516" s="488"/>
      <c r="CY2516" s="554">
        <v>150623610</v>
      </c>
      <c r="CZ2516" s="84">
        <v>64552975</v>
      </c>
      <c r="DA2516" s="110"/>
      <c r="DB2516" s="856" t="s">
        <v>20280</v>
      </c>
      <c r="DC2516" s="565">
        <v>1</v>
      </c>
      <c r="DD2516" s="928" t="s">
        <v>16809</v>
      </c>
      <c r="DE2516" s="928"/>
      <c r="DF2516" s="928"/>
      <c r="DG2516" s="312" t="s">
        <v>17178</v>
      </c>
      <c r="DH2516" s="928"/>
      <c r="DI2516" s="557">
        <v>41647</v>
      </c>
      <c r="DJ2516" s="166">
        <v>41570</v>
      </c>
      <c r="DK2516" s="606">
        <v>0</v>
      </c>
      <c r="DL2516" s="928"/>
      <c r="DM2516" s="619" t="s">
        <v>20674</v>
      </c>
      <c r="DN2516" s="890">
        <v>150623610</v>
      </c>
      <c r="DO2516" s="928"/>
      <c r="DP2516" s="928"/>
      <c r="DQ2516" s="928"/>
      <c r="DR2516" s="928"/>
    </row>
    <row r="2517" spans="1:123" ht="60.75" customHeight="1" thickTop="1" thickBot="1">
      <c r="A2517" s="214" t="s">
        <v>17171</v>
      </c>
      <c r="B2517" s="214" t="s">
        <v>12637</v>
      </c>
      <c r="C2517" s="214" t="s">
        <v>543</v>
      </c>
      <c r="D2517" s="374">
        <v>1</v>
      </c>
      <c r="E2517" s="517">
        <v>41611</v>
      </c>
      <c r="F2517" s="517">
        <v>41570</v>
      </c>
      <c r="G2517" s="517">
        <v>41660</v>
      </c>
      <c r="H2517" s="762">
        <v>41677</v>
      </c>
      <c r="I2517" s="517">
        <v>41660</v>
      </c>
      <c r="J2517" s="382">
        <v>24</v>
      </c>
      <c r="K2517" s="866">
        <v>42390</v>
      </c>
      <c r="L2517" s="520">
        <v>41611</v>
      </c>
      <c r="M2517" s="145"/>
      <c r="N2517" s="214" t="s">
        <v>17172</v>
      </c>
      <c r="O2517" s="914">
        <v>809004046</v>
      </c>
      <c r="P2517" s="611"/>
      <c r="Q2517" s="611"/>
      <c r="R2517" s="611"/>
      <c r="S2517" s="611"/>
      <c r="T2517" s="611"/>
      <c r="U2517" s="611"/>
      <c r="V2517" s="611"/>
      <c r="W2517" s="611"/>
      <c r="X2517" s="611"/>
      <c r="Y2517" s="611"/>
      <c r="Z2517" s="611"/>
      <c r="AA2517" s="611"/>
      <c r="AB2517" s="214" t="s">
        <v>17219</v>
      </c>
      <c r="AC2517" s="214"/>
      <c r="AD2517" s="404" t="s">
        <v>10889</v>
      </c>
      <c r="AE2517" s="214" t="s">
        <v>10236</v>
      </c>
      <c r="AF2517" s="325" t="s">
        <v>12525</v>
      </c>
      <c r="AG2517" s="626" t="s">
        <v>17220</v>
      </c>
      <c r="AH2517" s="635">
        <v>363900000</v>
      </c>
      <c r="AI2517" s="634">
        <v>195000000</v>
      </c>
      <c r="AJ2517" s="634">
        <v>558900000</v>
      </c>
      <c r="AK2517" s="214" t="s">
        <v>17774</v>
      </c>
      <c r="AL2517" s="214" t="s">
        <v>156</v>
      </c>
      <c r="AM2517" s="86">
        <v>363900000</v>
      </c>
      <c r="AN2517" s="540" t="s">
        <v>11507</v>
      </c>
      <c r="AO2517" s="540" t="s">
        <v>7018</v>
      </c>
      <c r="AP2517" s="647"/>
      <c r="AQ2517" s="110">
        <v>181950000</v>
      </c>
      <c r="AR2517" s="375">
        <v>41677</v>
      </c>
      <c r="AS2517" s="603">
        <v>744</v>
      </c>
      <c r="AT2517" s="488"/>
      <c r="AU2517" s="488"/>
      <c r="AV2517" s="470"/>
      <c r="AW2517" s="488"/>
      <c r="AX2517" s="488"/>
      <c r="AY2517" s="488"/>
      <c r="AZ2517" s="488"/>
      <c r="BA2517" s="488"/>
      <c r="BB2517" s="488"/>
      <c r="BC2517" s="488"/>
      <c r="BD2517" s="488"/>
      <c r="BE2517" s="488"/>
      <c r="BF2517" s="488"/>
      <c r="BG2517" s="488"/>
      <c r="BH2517" s="488"/>
      <c r="BI2517" s="488"/>
      <c r="BJ2517" s="488"/>
      <c r="BK2517" s="488"/>
      <c r="BL2517" s="488"/>
      <c r="BM2517" s="488"/>
      <c r="BN2517" s="488"/>
      <c r="BO2517" s="488"/>
      <c r="BP2517" s="488"/>
      <c r="BQ2517" s="488"/>
      <c r="BR2517" s="488"/>
      <c r="BS2517" s="488"/>
      <c r="BT2517" s="488"/>
      <c r="BU2517" s="488"/>
      <c r="BV2517" s="488"/>
      <c r="BW2517" s="488"/>
      <c r="BX2517" s="488"/>
      <c r="BY2517" s="488"/>
      <c r="BZ2517" s="488"/>
      <c r="CA2517" s="488"/>
      <c r="CB2517" s="488"/>
      <c r="CC2517" s="488"/>
      <c r="CD2517" s="488"/>
      <c r="CE2517" s="488"/>
      <c r="CF2517" s="488"/>
      <c r="CG2517" s="488"/>
      <c r="CH2517" s="488"/>
      <c r="CI2517" s="488"/>
      <c r="CJ2517" s="488"/>
      <c r="CK2517" s="488"/>
      <c r="CL2517" s="488"/>
      <c r="CM2517" s="488"/>
      <c r="CN2517" s="488"/>
      <c r="CO2517" s="488"/>
      <c r="CP2517" s="488"/>
      <c r="CQ2517" s="488"/>
      <c r="CR2517" s="488"/>
      <c r="CS2517" s="488"/>
      <c r="CT2517" s="488"/>
      <c r="CU2517" s="488"/>
      <c r="CV2517" s="488"/>
      <c r="CW2517" s="488"/>
      <c r="CX2517" s="488"/>
      <c r="CY2517" s="554">
        <v>181950000</v>
      </c>
      <c r="CZ2517" s="84">
        <v>181950000</v>
      </c>
      <c r="DA2517" s="110"/>
      <c r="DB2517" s="856" t="s">
        <v>20280</v>
      </c>
      <c r="DC2517" s="565">
        <v>2</v>
      </c>
      <c r="DD2517" s="928" t="s">
        <v>16799</v>
      </c>
      <c r="DE2517" s="928"/>
      <c r="DF2517" s="928"/>
      <c r="DG2517" s="312" t="s">
        <v>17221</v>
      </c>
      <c r="DH2517" s="928"/>
      <c r="DI2517" s="557">
        <v>41611</v>
      </c>
      <c r="DJ2517" s="166">
        <v>41586</v>
      </c>
      <c r="DK2517" s="606">
        <v>16</v>
      </c>
      <c r="DL2517" s="928"/>
      <c r="DM2517" s="619" t="s">
        <v>20674</v>
      </c>
      <c r="DN2517" s="890">
        <v>181950000</v>
      </c>
      <c r="DO2517" s="928"/>
      <c r="DP2517" s="928"/>
      <c r="DQ2517" s="928"/>
      <c r="DR2517" s="928"/>
    </row>
    <row r="2518" spans="1:123" ht="60.75" customHeight="1" thickTop="1" thickBot="1">
      <c r="A2518" s="214" t="s">
        <v>17212</v>
      </c>
      <c r="B2518" s="214" t="s">
        <v>17427</v>
      </c>
      <c r="C2518" s="214" t="s">
        <v>86</v>
      </c>
      <c r="D2518" s="374">
        <v>0</v>
      </c>
      <c r="E2518" s="517">
        <v>41585</v>
      </c>
      <c r="F2518" s="517">
        <v>41570</v>
      </c>
      <c r="G2518" s="517">
        <v>41599</v>
      </c>
      <c r="H2518" s="517">
        <v>41614</v>
      </c>
      <c r="I2518" s="517">
        <v>41585</v>
      </c>
      <c r="J2518" s="382">
        <v>12</v>
      </c>
      <c r="K2518" s="866">
        <v>41950</v>
      </c>
      <c r="L2518" s="614">
        <v>41585</v>
      </c>
      <c r="M2518" s="145"/>
      <c r="N2518" s="214" t="s">
        <v>101</v>
      </c>
      <c r="O2518" s="914">
        <v>890980040</v>
      </c>
      <c r="P2518" s="530" t="s">
        <v>1097</v>
      </c>
      <c r="Q2518" s="530" t="s">
        <v>1097</v>
      </c>
      <c r="R2518" s="530" t="s">
        <v>1097</v>
      </c>
      <c r="S2518" s="530" t="s">
        <v>1097</v>
      </c>
      <c r="T2518" s="530" t="s">
        <v>1097</v>
      </c>
      <c r="U2518" s="530" t="s">
        <v>1097</v>
      </c>
      <c r="V2518" s="530" t="s">
        <v>1097</v>
      </c>
      <c r="W2518" s="530" t="s">
        <v>1097</v>
      </c>
      <c r="X2518" s="611"/>
      <c r="Y2518" s="611"/>
      <c r="Z2518" s="611"/>
      <c r="AA2518" s="611"/>
      <c r="AB2518" s="214" t="s">
        <v>17222</v>
      </c>
      <c r="AC2518" s="214"/>
      <c r="AD2518" s="214"/>
      <c r="AE2518" s="214" t="s">
        <v>17223</v>
      </c>
      <c r="AF2518" s="325">
        <v>356</v>
      </c>
      <c r="AG2518" s="626" t="s">
        <v>17224</v>
      </c>
      <c r="AH2518" s="635">
        <v>476355246</v>
      </c>
      <c r="AI2518" s="634">
        <v>42551304</v>
      </c>
      <c r="AJ2518" s="634">
        <v>518906550</v>
      </c>
      <c r="AK2518" s="214" t="s">
        <v>17260</v>
      </c>
      <c r="AL2518" s="214" t="s">
        <v>156</v>
      </c>
      <c r="AM2518" s="86">
        <v>476355246</v>
      </c>
      <c r="AN2518" s="531" t="s">
        <v>14361</v>
      </c>
      <c r="AO2518" s="531" t="s">
        <v>8485</v>
      </c>
      <c r="AP2518" s="647"/>
      <c r="AQ2518" s="110">
        <v>285813148</v>
      </c>
      <c r="AR2518" s="375">
        <v>41614</v>
      </c>
      <c r="AS2518" s="603">
        <v>696</v>
      </c>
      <c r="AT2518" s="488"/>
      <c r="AU2518" s="488"/>
      <c r="AV2518" s="470"/>
      <c r="AW2518" s="488"/>
      <c r="AX2518" s="488"/>
      <c r="AY2518" s="488"/>
      <c r="AZ2518" s="488"/>
      <c r="BA2518" s="488"/>
      <c r="BB2518" s="488"/>
      <c r="BC2518" s="488"/>
      <c r="BD2518" s="488"/>
      <c r="BE2518" s="488"/>
      <c r="BF2518" s="488"/>
      <c r="BG2518" s="488"/>
      <c r="BH2518" s="488"/>
      <c r="BI2518" s="488"/>
      <c r="BJ2518" s="488"/>
      <c r="BK2518" s="488"/>
      <c r="BL2518" s="488"/>
      <c r="BM2518" s="488"/>
      <c r="BN2518" s="488"/>
      <c r="BO2518" s="488"/>
      <c r="BP2518" s="488"/>
      <c r="BQ2518" s="488"/>
      <c r="BR2518" s="488"/>
      <c r="BS2518" s="488"/>
      <c r="BT2518" s="488"/>
      <c r="BU2518" s="488"/>
      <c r="BV2518" s="488"/>
      <c r="BW2518" s="488"/>
      <c r="BX2518" s="488"/>
      <c r="BY2518" s="488"/>
      <c r="BZ2518" s="488"/>
      <c r="CA2518" s="488"/>
      <c r="CB2518" s="488"/>
      <c r="CC2518" s="488"/>
      <c r="CD2518" s="488"/>
      <c r="CE2518" s="488"/>
      <c r="CF2518" s="488"/>
      <c r="CG2518" s="488"/>
      <c r="CH2518" s="488"/>
      <c r="CI2518" s="488"/>
      <c r="CJ2518" s="488"/>
      <c r="CK2518" s="488"/>
      <c r="CL2518" s="488"/>
      <c r="CM2518" s="488"/>
      <c r="CN2518" s="488"/>
      <c r="CO2518" s="488"/>
      <c r="CP2518" s="488"/>
      <c r="CQ2518" s="488"/>
      <c r="CR2518" s="488"/>
      <c r="CS2518" s="488"/>
      <c r="CT2518" s="488"/>
      <c r="CU2518" s="488"/>
      <c r="CV2518" s="488"/>
      <c r="CW2518" s="488"/>
      <c r="CX2518" s="488"/>
      <c r="CY2518" s="554">
        <v>285813148</v>
      </c>
      <c r="CZ2518" s="84">
        <v>190542098</v>
      </c>
      <c r="DA2518" s="110"/>
      <c r="DB2518" s="856" t="s">
        <v>20280</v>
      </c>
      <c r="DC2518" s="565">
        <v>2</v>
      </c>
      <c r="DD2518" s="928" t="s">
        <v>17225</v>
      </c>
      <c r="DE2518" s="928"/>
      <c r="DF2518" s="928"/>
      <c r="DG2518" s="312" t="s">
        <v>17226</v>
      </c>
      <c r="DH2518" s="928"/>
      <c r="DI2518" s="928"/>
      <c r="DJ2518" s="166">
        <v>41575</v>
      </c>
      <c r="DK2518" s="606">
        <v>5</v>
      </c>
      <c r="DL2518" s="928"/>
      <c r="DM2518" s="619" t="s">
        <v>20662</v>
      </c>
      <c r="DN2518" s="890">
        <v>285813148</v>
      </c>
      <c r="DO2518" s="928"/>
      <c r="DP2518" s="928"/>
      <c r="DQ2518" s="928"/>
      <c r="DR2518" s="928"/>
    </row>
    <row r="2519" spans="1:123" ht="60.75" customHeight="1" thickTop="1" thickBot="1">
      <c r="A2519" s="214" t="s">
        <v>17213</v>
      </c>
      <c r="B2519" s="1106" t="s">
        <v>17426</v>
      </c>
      <c r="C2519" s="214" t="s">
        <v>86</v>
      </c>
      <c r="D2519" s="1107">
        <v>0</v>
      </c>
      <c r="E2519" s="517">
        <v>41585</v>
      </c>
      <c r="F2519" s="517">
        <v>41570</v>
      </c>
      <c r="G2519" s="517">
        <v>41660</v>
      </c>
      <c r="H2519" s="1109">
        <v>41677</v>
      </c>
      <c r="I2519" s="1108">
        <v>41660</v>
      </c>
      <c r="J2519" s="1110">
        <v>15</v>
      </c>
      <c r="K2519" s="1111">
        <v>42115</v>
      </c>
      <c r="L2519" s="1108">
        <v>41585</v>
      </c>
      <c r="M2519" s="1112"/>
      <c r="N2519" s="214" t="s">
        <v>598</v>
      </c>
      <c r="O2519" s="914">
        <v>890399010</v>
      </c>
      <c r="P2519" s="914"/>
      <c r="Q2519" s="914"/>
      <c r="R2519" s="914"/>
      <c r="S2519" s="914"/>
      <c r="T2519" s="914"/>
      <c r="U2519" s="914"/>
      <c r="V2519" s="914"/>
      <c r="W2519" s="914"/>
      <c r="X2519" s="914"/>
      <c r="Y2519" s="914"/>
      <c r="Z2519" s="914"/>
      <c r="AA2519" s="914"/>
      <c r="AB2519" s="1106" t="s">
        <v>17227</v>
      </c>
      <c r="AC2519" s="1106"/>
      <c r="AD2519" s="1106"/>
      <c r="AE2519" s="1106" t="s">
        <v>15236</v>
      </c>
      <c r="AF2519" s="325" t="s">
        <v>13753</v>
      </c>
      <c r="AG2519" s="626" t="s">
        <v>17229</v>
      </c>
      <c r="AH2519" s="635">
        <v>124761905</v>
      </c>
      <c r="AI2519" s="634">
        <v>100000000</v>
      </c>
      <c r="AJ2519" s="634">
        <v>224761905</v>
      </c>
      <c r="AK2519" s="1106" t="s">
        <v>17428</v>
      </c>
      <c r="AL2519" s="214" t="s">
        <v>156</v>
      </c>
      <c r="AM2519" s="1114">
        <v>124761905</v>
      </c>
      <c r="AN2519" s="1115" t="s">
        <v>1452</v>
      </c>
      <c r="AO2519" s="1115" t="s">
        <v>11428</v>
      </c>
      <c r="AP2519" s="1116"/>
      <c r="AQ2519" s="110">
        <v>124761905</v>
      </c>
      <c r="AR2519" s="375">
        <v>41677</v>
      </c>
      <c r="AS2519" s="603">
        <v>744</v>
      </c>
      <c r="AT2519" s="975"/>
      <c r="AU2519" s="975"/>
      <c r="AV2519" s="1118"/>
      <c r="AW2519" s="975"/>
      <c r="AX2519" s="975"/>
      <c r="AY2519" s="975"/>
      <c r="AZ2519" s="975"/>
      <c r="BA2519" s="975"/>
      <c r="BB2519" s="975"/>
      <c r="BC2519" s="975"/>
      <c r="BD2519" s="975"/>
      <c r="BE2519" s="975"/>
      <c r="BF2519" s="975"/>
      <c r="BG2519" s="975"/>
      <c r="BH2519" s="975"/>
      <c r="BI2519" s="975"/>
      <c r="BJ2519" s="975"/>
      <c r="BK2519" s="975"/>
      <c r="BL2519" s="975"/>
      <c r="BM2519" s="975"/>
      <c r="BN2519" s="975"/>
      <c r="BO2519" s="975"/>
      <c r="BP2519" s="975"/>
      <c r="BQ2519" s="975"/>
      <c r="BR2519" s="975"/>
      <c r="BS2519" s="975"/>
      <c r="BT2519" s="975"/>
      <c r="BU2519" s="975"/>
      <c r="BV2519" s="975"/>
      <c r="BW2519" s="975"/>
      <c r="BX2519" s="975"/>
      <c r="BY2519" s="975"/>
      <c r="BZ2519" s="975"/>
      <c r="CA2519" s="975"/>
      <c r="CB2519" s="975"/>
      <c r="CC2519" s="975"/>
      <c r="CD2519" s="975"/>
      <c r="CE2519" s="975"/>
      <c r="CF2519" s="975"/>
      <c r="CG2519" s="975"/>
      <c r="CH2519" s="975"/>
      <c r="CI2519" s="975"/>
      <c r="CJ2519" s="975"/>
      <c r="CK2519" s="975"/>
      <c r="CL2519" s="975"/>
      <c r="CM2519" s="975"/>
      <c r="CN2519" s="975"/>
      <c r="CO2519" s="975"/>
      <c r="CP2519" s="975"/>
      <c r="CQ2519" s="975"/>
      <c r="CR2519" s="975"/>
      <c r="CS2519" s="975"/>
      <c r="CT2519" s="975"/>
      <c r="CU2519" s="975"/>
      <c r="CV2519" s="975"/>
      <c r="CW2519" s="975"/>
      <c r="CX2519" s="975"/>
      <c r="CY2519" s="554">
        <v>124761905</v>
      </c>
      <c r="CZ2519" s="1119">
        <v>0</v>
      </c>
      <c r="DA2519" s="1117"/>
      <c r="DB2519" s="856" t="s">
        <v>20280</v>
      </c>
      <c r="DC2519" s="1120">
        <v>2</v>
      </c>
      <c r="DD2519" s="414" t="s">
        <v>16709</v>
      </c>
      <c r="DE2519" s="414"/>
      <c r="DF2519" s="414"/>
      <c r="DG2519" s="1121" t="s">
        <v>17230</v>
      </c>
      <c r="DH2519" s="414"/>
      <c r="DI2519" s="414"/>
      <c r="DJ2519" s="1122">
        <v>41577</v>
      </c>
      <c r="DK2519" s="1123">
        <v>7</v>
      </c>
      <c r="DL2519" s="414"/>
      <c r="DM2519" s="1124" t="s">
        <v>20673</v>
      </c>
      <c r="DN2519" s="1125">
        <v>124761905</v>
      </c>
      <c r="DO2519" s="414"/>
      <c r="DP2519" s="414"/>
      <c r="DQ2519" s="414"/>
      <c r="DR2519" s="414"/>
      <c r="DS2519" s="869"/>
    </row>
    <row r="2520" spans="1:123" ht="60.75" customHeight="1" thickTop="1" thickBot="1">
      <c r="A2520" s="214" t="s">
        <v>17214</v>
      </c>
      <c r="B2520" s="214" t="s">
        <v>17426</v>
      </c>
      <c r="C2520" s="214" t="s">
        <v>86</v>
      </c>
      <c r="D2520" s="374">
        <v>0</v>
      </c>
      <c r="E2520" s="517">
        <v>41584</v>
      </c>
      <c r="F2520" s="517">
        <v>41570</v>
      </c>
      <c r="G2520" s="517">
        <v>41604</v>
      </c>
      <c r="H2520" s="517">
        <v>41619</v>
      </c>
      <c r="I2520" s="517">
        <v>41584</v>
      </c>
      <c r="J2520" s="382">
        <v>24</v>
      </c>
      <c r="K2520" s="866">
        <v>42314</v>
      </c>
      <c r="L2520" s="520">
        <v>41584</v>
      </c>
      <c r="M2520" s="145"/>
      <c r="N2520" s="214" t="s">
        <v>15234</v>
      </c>
      <c r="O2520" s="914">
        <v>890201213</v>
      </c>
      <c r="P2520" s="530" t="s">
        <v>1097</v>
      </c>
      <c r="Q2520" s="530" t="s">
        <v>1097</v>
      </c>
      <c r="R2520" s="530" t="s">
        <v>1097</v>
      </c>
      <c r="S2520" s="530" t="s">
        <v>1097</v>
      </c>
      <c r="T2520" s="530" t="s">
        <v>1097</v>
      </c>
      <c r="U2520" s="530" t="s">
        <v>1097</v>
      </c>
      <c r="V2520" s="530" t="s">
        <v>1097</v>
      </c>
      <c r="W2520" s="530" t="s">
        <v>1097</v>
      </c>
      <c r="X2520" s="611"/>
      <c r="Y2520" s="611"/>
      <c r="Z2520" s="611"/>
      <c r="AA2520" s="611"/>
      <c r="AB2520" s="214" t="s">
        <v>17228</v>
      </c>
      <c r="AC2520" s="214"/>
      <c r="AD2520" s="214"/>
      <c r="AE2520" s="214" t="s">
        <v>15236</v>
      </c>
      <c r="AF2520" s="325" t="s">
        <v>13752</v>
      </c>
      <c r="AG2520" s="626" t="s">
        <v>17232</v>
      </c>
      <c r="AH2520" s="635">
        <v>190476190</v>
      </c>
      <c r="AI2520" s="634">
        <v>344321000</v>
      </c>
      <c r="AJ2520" s="634">
        <v>534797190</v>
      </c>
      <c r="AK2520" s="214" t="s">
        <v>17429</v>
      </c>
      <c r="AL2520" s="214" t="s">
        <v>156</v>
      </c>
      <c r="AM2520" s="86">
        <v>190476190</v>
      </c>
      <c r="AN2520" s="540" t="s">
        <v>1453</v>
      </c>
      <c r="AO2520" s="859" t="s">
        <v>2852</v>
      </c>
      <c r="AP2520" s="647"/>
      <c r="AQ2520" s="110">
        <v>190476190</v>
      </c>
      <c r="AR2520" s="375">
        <v>41619</v>
      </c>
      <c r="AS2520" s="603">
        <v>697</v>
      </c>
      <c r="AT2520" s="488"/>
      <c r="AU2520" s="488"/>
      <c r="AV2520" s="470"/>
      <c r="AW2520" s="488"/>
      <c r="AX2520" s="488"/>
      <c r="AY2520" s="488"/>
      <c r="AZ2520" s="488"/>
      <c r="BA2520" s="488"/>
      <c r="BB2520" s="488"/>
      <c r="BC2520" s="488"/>
      <c r="BD2520" s="488"/>
      <c r="BE2520" s="488"/>
      <c r="BF2520" s="488"/>
      <c r="BG2520" s="488"/>
      <c r="BH2520" s="488"/>
      <c r="BI2520" s="488"/>
      <c r="BJ2520" s="488"/>
      <c r="BK2520" s="488"/>
      <c r="BL2520" s="488"/>
      <c r="BM2520" s="488"/>
      <c r="BN2520" s="488"/>
      <c r="BO2520" s="488"/>
      <c r="BP2520" s="488"/>
      <c r="BQ2520" s="488"/>
      <c r="BR2520" s="488"/>
      <c r="BS2520" s="488"/>
      <c r="BT2520" s="488"/>
      <c r="BU2520" s="488"/>
      <c r="BV2520" s="488"/>
      <c r="BW2520" s="488"/>
      <c r="BX2520" s="488"/>
      <c r="BY2520" s="488"/>
      <c r="BZ2520" s="488"/>
      <c r="CA2520" s="488"/>
      <c r="CB2520" s="488"/>
      <c r="CC2520" s="488"/>
      <c r="CD2520" s="488"/>
      <c r="CE2520" s="488"/>
      <c r="CF2520" s="488"/>
      <c r="CG2520" s="488"/>
      <c r="CH2520" s="488"/>
      <c r="CI2520" s="488"/>
      <c r="CJ2520" s="488"/>
      <c r="CK2520" s="488"/>
      <c r="CL2520" s="488"/>
      <c r="CM2520" s="488"/>
      <c r="CN2520" s="488"/>
      <c r="CO2520" s="488"/>
      <c r="CP2520" s="488"/>
      <c r="CQ2520" s="488"/>
      <c r="CR2520" s="488"/>
      <c r="CS2520" s="488"/>
      <c r="CT2520" s="488"/>
      <c r="CU2520" s="488"/>
      <c r="CV2520" s="488"/>
      <c r="CW2520" s="488"/>
      <c r="CX2520" s="488"/>
      <c r="CY2520" s="554">
        <v>190476190</v>
      </c>
      <c r="CZ2520" s="84">
        <v>0</v>
      </c>
      <c r="DA2520" s="110"/>
      <c r="DB2520" s="856" t="s">
        <v>20280</v>
      </c>
      <c r="DC2520" s="565">
        <v>1</v>
      </c>
      <c r="DD2520" s="928" t="s">
        <v>16709</v>
      </c>
      <c r="DE2520" s="928"/>
      <c r="DF2520" s="928"/>
      <c r="DG2520" s="312" t="s">
        <v>17231</v>
      </c>
      <c r="DH2520" s="928"/>
      <c r="DI2520" s="928"/>
      <c r="DJ2520" s="166">
        <v>41577</v>
      </c>
      <c r="DK2520" s="606">
        <v>7</v>
      </c>
      <c r="DL2520" s="928"/>
      <c r="DM2520" s="619" t="s">
        <v>20672</v>
      </c>
      <c r="DN2520" s="890">
        <v>190476190</v>
      </c>
      <c r="DO2520" s="928"/>
      <c r="DP2520" s="928"/>
      <c r="DQ2520" s="928"/>
      <c r="DR2520" s="928"/>
    </row>
    <row r="2521" spans="1:123" ht="60.75" customHeight="1" thickTop="1" thickBot="1">
      <c r="A2521" s="214" t="s">
        <v>17267</v>
      </c>
      <c r="B2521" s="214" t="s">
        <v>17293</v>
      </c>
      <c r="C2521" s="214" t="s">
        <v>539</v>
      </c>
      <c r="D2521" s="374">
        <v>1</v>
      </c>
      <c r="E2521" s="517">
        <v>41576</v>
      </c>
      <c r="F2521" s="517">
        <v>41575</v>
      </c>
      <c r="G2521" s="517">
        <v>41638</v>
      </c>
      <c r="H2521" s="517"/>
      <c r="I2521" s="517" t="s">
        <v>5126</v>
      </c>
      <c r="J2521" s="382">
        <v>12</v>
      </c>
      <c r="K2521" s="866" t="e">
        <v>#VALUE!</v>
      </c>
      <c r="L2521" s="520">
        <v>41638</v>
      </c>
      <c r="M2521" s="145"/>
      <c r="N2521" s="214" t="s">
        <v>17268</v>
      </c>
      <c r="O2521" s="1175">
        <v>814006611</v>
      </c>
      <c r="P2521" s="530" t="s">
        <v>1097</v>
      </c>
      <c r="Q2521" s="530" t="s">
        <v>1097</v>
      </c>
      <c r="R2521" s="530" t="s">
        <v>1097</v>
      </c>
      <c r="S2521" s="530" t="s">
        <v>1097</v>
      </c>
      <c r="T2521" s="530" t="s">
        <v>1097</v>
      </c>
      <c r="U2521" s="530" t="s">
        <v>1097</v>
      </c>
      <c r="V2521" s="530" t="s">
        <v>1097</v>
      </c>
      <c r="W2521" s="530" t="s">
        <v>1097</v>
      </c>
      <c r="X2521" s="654"/>
      <c r="Y2521" s="654"/>
      <c r="Z2521" s="654"/>
      <c r="AA2521" s="654"/>
      <c r="AB2521" s="214" t="s">
        <v>17294</v>
      </c>
      <c r="AC2521" s="214"/>
      <c r="AD2521" s="214"/>
      <c r="AE2521" s="214" t="s">
        <v>16308</v>
      </c>
      <c r="AF2521" s="325">
        <v>199</v>
      </c>
      <c r="AG2521" s="626" t="s">
        <v>17295</v>
      </c>
      <c r="AH2521" s="635">
        <v>750000000</v>
      </c>
      <c r="AI2521" s="634">
        <v>88000000</v>
      </c>
      <c r="AJ2521" s="634">
        <v>838000000</v>
      </c>
      <c r="AK2521" s="214" t="s">
        <v>18005</v>
      </c>
      <c r="AL2521" s="214" t="s">
        <v>527</v>
      </c>
      <c r="AM2521" s="86">
        <v>750000000</v>
      </c>
      <c r="AN2521" s="462" t="s">
        <v>8489</v>
      </c>
      <c r="AO2521" s="462" t="s">
        <v>8488</v>
      </c>
      <c r="AP2521" s="647"/>
      <c r="AQ2521" s="110"/>
      <c r="AR2521" s="375"/>
      <c r="AS2521" s="603"/>
      <c r="AT2521" s="488"/>
      <c r="AU2521" s="488"/>
      <c r="AV2521" s="470"/>
      <c r="AW2521" s="488"/>
      <c r="AX2521" s="488"/>
      <c r="AY2521" s="488"/>
      <c r="AZ2521" s="488"/>
      <c r="BA2521" s="488"/>
      <c r="BB2521" s="488"/>
      <c r="BC2521" s="488"/>
      <c r="BD2521" s="488"/>
      <c r="BE2521" s="488"/>
      <c r="BF2521" s="488"/>
      <c r="BG2521" s="488"/>
      <c r="BH2521" s="488"/>
      <c r="BI2521" s="488"/>
      <c r="BJ2521" s="488"/>
      <c r="BK2521" s="488"/>
      <c r="BL2521" s="488"/>
      <c r="BM2521" s="488"/>
      <c r="BN2521" s="488"/>
      <c r="BO2521" s="488"/>
      <c r="BP2521" s="488"/>
      <c r="BQ2521" s="488"/>
      <c r="BR2521" s="488"/>
      <c r="BS2521" s="488"/>
      <c r="BT2521" s="488"/>
      <c r="BU2521" s="488"/>
      <c r="BV2521" s="488"/>
      <c r="BW2521" s="488"/>
      <c r="BX2521" s="488"/>
      <c r="BY2521" s="488"/>
      <c r="BZ2521" s="488"/>
      <c r="CA2521" s="488"/>
      <c r="CB2521" s="488"/>
      <c r="CC2521" s="488"/>
      <c r="CD2521" s="488"/>
      <c r="CE2521" s="488"/>
      <c r="CF2521" s="488"/>
      <c r="CG2521" s="488"/>
      <c r="CH2521" s="488"/>
      <c r="CI2521" s="488"/>
      <c r="CJ2521" s="488"/>
      <c r="CK2521" s="698"/>
      <c r="CL2521" s="488"/>
      <c r="CM2521" s="488"/>
      <c r="CN2521" s="488"/>
      <c r="CO2521" s="488"/>
      <c r="CP2521" s="488"/>
      <c r="CQ2521" s="488"/>
      <c r="CR2521" s="488"/>
      <c r="CS2521" s="488"/>
      <c r="CT2521" s="488"/>
      <c r="CU2521" s="488"/>
      <c r="CV2521" s="488"/>
      <c r="CW2521" s="488"/>
      <c r="CX2521" s="488"/>
      <c r="CY2521" s="554">
        <v>0</v>
      </c>
      <c r="CZ2521" s="84">
        <v>750000000</v>
      </c>
      <c r="DA2521" s="110"/>
      <c r="DB2521" s="856" t="e">
        <v>#VALUE!</v>
      </c>
      <c r="DC2521" s="565"/>
      <c r="DD2521" s="928"/>
      <c r="DE2521" s="928"/>
      <c r="DF2521" s="928"/>
      <c r="DG2521" s="213" t="s">
        <v>1097</v>
      </c>
      <c r="DH2521" s="928"/>
      <c r="DI2521" s="557">
        <v>41638</v>
      </c>
      <c r="DJ2521" s="166">
        <v>41576</v>
      </c>
      <c r="DK2521" s="581">
        <v>1</v>
      </c>
      <c r="DL2521" s="928"/>
      <c r="DM2521" s="619" t="s">
        <v>20581</v>
      </c>
      <c r="DN2521" s="890">
        <v>0</v>
      </c>
      <c r="DO2521" s="928"/>
      <c r="DP2521" s="928"/>
      <c r="DQ2521" s="928"/>
      <c r="DR2521" s="928"/>
    </row>
    <row r="2522" spans="1:123" ht="60.75" customHeight="1" thickTop="1" thickBot="1">
      <c r="A2522" s="214" t="s">
        <v>17269</v>
      </c>
      <c r="B2522" s="214" t="s">
        <v>17293</v>
      </c>
      <c r="C2522" s="214" t="s">
        <v>539</v>
      </c>
      <c r="D2522" s="374">
        <v>1</v>
      </c>
      <c r="E2522" s="517">
        <v>41576</v>
      </c>
      <c r="F2522" s="517">
        <v>41575</v>
      </c>
      <c r="G2522" s="517">
        <v>41681</v>
      </c>
      <c r="H2522" s="517"/>
      <c r="I2522" s="517">
        <v>41647</v>
      </c>
      <c r="J2522" s="382">
        <v>12</v>
      </c>
      <c r="K2522" s="866">
        <v>42012</v>
      </c>
      <c r="L2522" s="520" t="s">
        <v>5126</v>
      </c>
      <c r="M2522" s="145"/>
      <c r="N2522" s="214" t="s">
        <v>17273</v>
      </c>
      <c r="O2522" s="1175">
        <v>890204702</v>
      </c>
      <c r="P2522" s="654"/>
      <c r="Q2522" s="654"/>
      <c r="R2522" s="654"/>
      <c r="S2522" s="654"/>
      <c r="T2522" s="654"/>
      <c r="U2522" s="654"/>
      <c r="V2522" s="654"/>
      <c r="W2522" s="654"/>
      <c r="X2522" s="654"/>
      <c r="Y2522" s="654"/>
      <c r="Z2522" s="654"/>
      <c r="AA2522" s="654"/>
      <c r="AB2522" s="214" t="s">
        <v>17297</v>
      </c>
      <c r="AC2522" s="214"/>
      <c r="AD2522" s="214"/>
      <c r="AE2522" s="214" t="s">
        <v>16308</v>
      </c>
      <c r="AF2522" s="325">
        <v>199</v>
      </c>
      <c r="AG2522" s="626" t="s">
        <v>17298</v>
      </c>
      <c r="AH2522" s="635">
        <v>500000000</v>
      </c>
      <c r="AI2522" s="638">
        <v>280000000</v>
      </c>
      <c r="AJ2522" s="634">
        <v>780000000</v>
      </c>
      <c r="AK2522" s="214" t="s">
        <v>17296</v>
      </c>
      <c r="AL2522" s="214" t="s">
        <v>527</v>
      </c>
      <c r="AM2522" s="86">
        <v>500000000</v>
      </c>
      <c r="AN2522" s="462" t="s">
        <v>1453</v>
      </c>
      <c r="AO2522" s="859" t="s">
        <v>2852</v>
      </c>
      <c r="AP2522" s="647"/>
      <c r="AQ2522" s="110"/>
      <c r="AR2522" s="375"/>
      <c r="AS2522" s="603"/>
      <c r="AT2522" s="488"/>
      <c r="AU2522" s="488"/>
      <c r="AV2522" s="470"/>
      <c r="AW2522" s="488"/>
      <c r="AX2522" s="488"/>
      <c r="AY2522" s="488"/>
      <c r="AZ2522" s="488"/>
      <c r="BA2522" s="488"/>
      <c r="BB2522" s="488"/>
      <c r="BC2522" s="488"/>
      <c r="BD2522" s="488"/>
      <c r="BE2522" s="488"/>
      <c r="BF2522" s="488"/>
      <c r="BG2522" s="488"/>
      <c r="BH2522" s="488"/>
      <c r="BI2522" s="488"/>
      <c r="BJ2522" s="488"/>
      <c r="BK2522" s="488"/>
      <c r="BL2522" s="488"/>
      <c r="BM2522" s="488"/>
      <c r="BN2522" s="488"/>
      <c r="BO2522" s="488"/>
      <c r="BP2522" s="488"/>
      <c r="BQ2522" s="488"/>
      <c r="BR2522" s="488"/>
      <c r="BS2522" s="488"/>
      <c r="BT2522" s="488"/>
      <c r="BU2522" s="488"/>
      <c r="BV2522" s="488"/>
      <c r="BW2522" s="488"/>
      <c r="BX2522" s="488"/>
      <c r="BY2522" s="488"/>
      <c r="BZ2522" s="488"/>
      <c r="CA2522" s="488"/>
      <c r="CB2522" s="488"/>
      <c r="CC2522" s="488"/>
      <c r="CD2522" s="488"/>
      <c r="CE2522" s="488"/>
      <c r="CF2522" s="488"/>
      <c r="CG2522" s="488"/>
      <c r="CH2522" s="488"/>
      <c r="CI2522" s="488"/>
      <c r="CJ2522" s="488"/>
      <c r="CK2522" s="488"/>
      <c r="CL2522" s="488"/>
      <c r="CM2522" s="488"/>
      <c r="CN2522" s="488"/>
      <c r="CO2522" s="488"/>
      <c r="CP2522" s="488"/>
      <c r="CQ2522" s="488"/>
      <c r="CR2522" s="488"/>
      <c r="CS2522" s="488"/>
      <c r="CT2522" s="488"/>
      <c r="CU2522" s="488"/>
      <c r="CV2522" s="488"/>
      <c r="CW2522" s="488"/>
      <c r="CX2522" s="488"/>
      <c r="CY2522" s="554">
        <v>0</v>
      </c>
      <c r="CZ2522" s="84">
        <v>500000000</v>
      </c>
      <c r="DA2522" s="110"/>
      <c r="DB2522" s="727" t="s">
        <v>142</v>
      </c>
      <c r="DC2522" s="565"/>
      <c r="DD2522" s="928"/>
      <c r="DE2522" s="928"/>
      <c r="DF2522" s="928"/>
      <c r="DG2522" s="213"/>
      <c r="DH2522" s="928"/>
      <c r="DI2522" s="557">
        <v>41647</v>
      </c>
      <c r="DJ2522" s="166">
        <v>41576</v>
      </c>
      <c r="DK2522" s="581">
        <v>1</v>
      </c>
      <c r="DL2522" s="928"/>
      <c r="DM2522" s="619" t="s">
        <v>20581</v>
      </c>
      <c r="DN2522" s="890">
        <v>0</v>
      </c>
      <c r="DO2522" s="928"/>
      <c r="DP2522" s="928"/>
      <c r="DQ2522" s="928"/>
      <c r="DR2522" s="928"/>
    </row>
    <row r="2523" spans="1:123" ht="60.75" customHeight="1" thickTop="1" thickBot="1">
      <c r="A2523" s="214" t="s">
        <v>17270</v>
      </c>
      <c r="B2523" s="214" t="s">
        <v>17293</v>
      </c>
      <c r="C2523" s="214" t="s">
        <v>539</v>
      </c>
      <c r="D2523" s="374">
        <v>1</v>
      </c>
      <c r="E2523" s="517">
        <v>41576</v>
      </c>
      <c r="F2523" s="517">
        <v>41575</v>
      </c>
      <c r="G2523" s="517">
        <v>41681</v>
      </c>
      <c r="H2523" s="517"/>
      <c r="I2523" s="517" t="s">
        <v>5126</v>
      </c>
      <c r="J2523" s="382">
        <v>12</v>
      </c>
      <c r="K2523" s="866" t="e">
        <v>#VALUE!</v>
      </c>
      <c r="L2523" s="520">
        <v>41647</v>
      </c>
      <c r="M2523" s="145"/>
      <c r="N2523" s="214" t="s">
        <v>17274</v>
      </c>
      <c r="O2523" s="1175">
        <v>801000180</v>
      </c>
      <c r="P2523" s="654"/>
      <c r="Q2523" s="654"/>
      <c r="R2523" s="654"/>
      <c r="S2523" s="654"/>
      <c r="T2523" s="654"/>
      <c r="U2523" s="654"/>
      <c r="V2523" s="654"/>
      <c r="W2523" s="654"/>
      <c r="X2523" s="654"/>
      <c r="Y2523" s="654"/>
      <c r="Z2523" s="654"/>
      <c r="AA2523" s="654"/>
      <c r="AB2523" s="214" t="s">
        <v>17299</v>
      </c>
      <c r="AC2523" s="214"/>
      <c r="AD2523" s="214"/>
      <c r="AE2523" s="214" t="s">
        <v>16308</v>
      </c>
      <c r="AF2523" s="325">
        <v>199</v>
      </c>
      <c r="AG2523" s="626" t="s">
        <v>17300</v>
      </c>
      <c r="AH2523" s="635">
        <v>750000000</v>
      </c>
      <c r="AI2523" s="634">
        <v>85333332</v>
      </c>
      <c r="AJ2523" s="634">
        <v>835333332</v>
      </c>
      <c r="AK2523" s="214" t="s">
        <v>17296</v>
      </c>
      <c r="AL2523" s="214" t="s">
        <v>527</v>
      </c>
      <c r="AM2523" s="86">
        <v>750000000</v>
      </c>
      <c r="AN2523" s="462" t="s">
        <v>17301</v>
      </c>
      <c r="AO2523" s="462" t="s">
        <v>17301</v>
      </c>
      <c r="AP2523" s="647"/>
      <c r="AQ2523" s="110"/>
      <c r="AR2523" s="375"/>
      <c r="AS2523" s="603"/>
      <c r="AT2523" s="470"/>
      <c r="AU2523" s="488"/>
      <c r="AV2523" s="470"/>
      <c r="AW2523" s="470"/>
      <c r="AX2523" s="488"/>
      <c r="AY2523" s="488"/>
      <c r="AZ2523" s="488"/>
      <c r="BA2523" s="488"/>
      <c r="BB2523" s="488"/>
      <c r="BC2523" s="488"/>
      <c r="BD2523" s="488"/>
      <c r="BE2523" s="488"/>
      <c r="BF2523" s="488"/>
      <c r="BG2523" s="488"/>
      <c r="BH2523" s="488"/>
      <c r="BI2523" s="488"/>
      <c r="BJ2523" s="488"/>
      <c r="BK2523" s="488"/>
      <c r="BL2523" s="488"/>
      <c r="BM2523" s="488"/>
      <c r="BN2523" s="488"/>
      <c r="BO2523" s="488"/>
      <c r="BP2523" s="488"/>
      <c r="BQ2523" s="488"/>
      <c r="BR2523" s="470"/>
      <c r="BS2523" s="488"/>
      <c r="BT2523" s="488"/>
      <c r="BU2523" s="488"/>
      <c r="BV2523" s="488"/>
      <c r="BW2523" s="488"/>
      <c r="BX2523" s="488"/>
      <c r="BY2523" s="488"/>
      <c r="BZ2523" s="488"/>
      <c r="CA2523" s="488"/>
      <c r="CB2523" s="488"/>
      <c r="CC2523" s="488"/>
      <c r="CD2523" s="488"/>
      <c r="CE2523" s="488"/>
      <c r="CF2523" s="488"/>
      <c r="CG2523" s="488"/>
      <c r="CH2523" s="488"/>
      <c r="CI2523" s="488"/>
      <c r="CJ2523" s="488"/>
      <c r="CK2523" s="488"/>
      <c r="CL2523" s="488"/>
      <c r="CM2523" s="488"/>
      <c r="CN2523" s="488"/>
      <c r="CO2523" s="488"/>
      <c r="CP2523" s="488"/>
      <c r="CQ2523" s="488"/>
      <c r="CR2523" s="488"/>
      <c r="CS2523" s="488"/>
      <c r="CT2523" s="488"/>
      <c r="CU2523" s="488"/>
      <c r="CV2523" s="488"/>
      <c r="CW2523" s="488"/>
      <c r="CX2523" s="488"/>
      <c r="CY2523" s="554">
        <v>0</v>
      </c>
      <c r="CZ2523" s="84">
        <v>750000000</v>
      </c>
      <c r="DA2523" s="110"/>
      <c r="DB2523" s="727" t="s">
        <v>142</v>
      </c>
      <c r="DC2523" s="565"/>
      <c r="DD2523" s="928"/>
      <c r="DE2523" s="928"/>
      <c r="DF2523" s="928"/>
      <c r="DG2523" s="213"/>
      <c r="DH2523" s="928"/>
      <c r="DI2523" s="557">
        <v>41647</v>
      </c>
      <c r="DJ2523" s="166">
        <v>41576</v>
      </c>
      <c r="DK2523" s="581">
        <v>1</v>
      </c>
      <c r="DL2523" s="928"/>
      <c r="DM2523" s="619" t="s">
        <v>20581</v>
      </c>
      <c r="DN2523" s="890">
        <v>0</v>
      </c>
      <c r="DO2523" s="928"/>
      <c r="DP2523" s="928"/>
      <c r="DQ2523" s="928"/>
      <c r="DR2523" s="928"/>
    </row>
    <row r="2524" spans="1:123" ht="60.75" customHeight="1" thickTop="1" thickBot="1">
      <c r="A2524" s="214" t="s">
        <v>17271</v>
      </c>
      <c r="B2524" s="214" t="s">
        <v>17293</v>
      </c>
      <c r="C2524" s="214" t="s">
        <v>539</v>
      </c>
      <c r="D2524" s="374">
        <v>1</v>
      </c>
      <c r="E2524" s="517">
        <v>41576</v>
      </c>
      <c r="F2524" s="517">
        <v>41575</v>
      </c>
      <c r="G2524" s="517">
        <v>41638</v>
      </c>
      <c r="H2524" s="517"/>
      <c r="I2524" s="517" t="s">
        <v>5126</v>
      </c>
      <c r="J2524" s="382">
        <v>12</v>
      </c>
      <c r="K2524" s="866" t="e">
        <v>#VALUE!</v>
      </c>
      <c r="L2524" s="520">
        <v>41638</v>
      </c>
      <c r="M2524" s="145"/>
      <c r="N2524" s="214" t="s">
        <v>17275</v>
      </c>
      <c r="O2524" s="1175">
        <v>800149483</v>
      </c>
      <c r="P2524" s="530" t="s">
        <v>1097</v>
      </c>
      <c r="Q2524" s="530" t="s">
        <v>1097</v>
      </c>
      <c r="R2524" s="530" t="s">
        <v>1097</v>
      </c>
      <c r="S2524" s="530" t="s">
        <v>1097</v>
      </c>
      <c r="T2524" s="530" t="s">
        <v>1097</v>
      </c>
      <c r="U2524" s="530" t="s">
        <v>1097</v>
      </c>
      <c r="V2524" s="530" t="s">
        <v>1097</v>
      </c>
      <c r="W2524" s="530" t="s">
        <v>1097</v>
      </c>
      <c r="X2524" s="654"/>
      <c r="Y2524" s="654"/>
      <c r="Z2524" s="654"/>
      <c r="AA2524" s="654"/>
      <c r="AB2524" s="214" t="s">
        <v>17302</v>
      </c>
      <c r="AC2524" s="214"/>
      <c r="AD2524" s="214"/>
      <c r="AE2524" s="214" t="s">
        <v>16308</v>
      </c>
      <c r="AF2524" s="325">
        <v>199</v>
      </c>
      <c r="AG2524" s="626" t="s">
        <v>17303</v>
      </c>
      <c r="AH2524" s="635">
        <v>700000000</v>
      </c>
      <c r="AI2524" s="634">
        <v>705000000</v>
      </c>
      <c r="AJ2524" s="634">
        <v>1405000000</v>
      </c>
      <c r="AK2524" s="214" t="s">
        <v>17296</v>
      </c>
      <c r="AL2524" s="214" t="s">
        <v>527</v>
      </c>
      <c r="AM2524" s="86">
        <v>700000000</v>
      </c>
      <c r="AN2524" s="462" t="s">
        <v>14315</v>
      </c>
      <c r="AO2524" s="462" t="s">
        <v>14315</v>
      </c>
      <c r="AP2524" s="647"/>
      <c r="AQ2524" s="110"/>
      <c r="AR2524" s="375"/>
      <c r="AS2524" s="603"/>
      <c r="AT2524" s="488"/>
      <c r="AU2524" s="488"/>
      <c r="AV2524" s="470"/>
      <c r="AW2524" s="488"/>
      <c r="AX2524" s="488"/>
      <c r="AY2524" s="488"/>
      <c r="AZ2524" s="488"/>
      <c r="BA2524" s="488"/>
      <c r="BB2524" s="488"/>
      <c r="BC2524" s="488"/>
      <c r="BD2524" s="488"/>
      <c r="BE2524" s="488"/>
      <c r="BF2524" s="488"/>
      <c r="BG2524" s="488"/>
      <c r="BH2524" s="488"/>
      <c r="BI2524" s="488"/>
      <c r="BJ2524" s="488"/>
      <c r="BK2524" s="488"/>
      <c r="BL2524" s="488"/>
      <c r="BM2524" s="488"/>
      <c r="BN2524" s="488"/>
      <c r="BO2524" s="488"/>
      <c r="BP2524" s="488"/>
      <c r="BQ2524" s="488"/>
      <c r="BR2524" s="488"/>
      <c r="BS2524" s="488"/>
      <c r="BT2524" s="488"/>
      <c r="BU2524" s="488"/>
      <c r="BV2524" s="488"/>
      <c r="BW2524" s="488"/>
      <c r="BX2524" s="488"/>
      <c r="BY2524" s="488"/>
      <c r="BZ2524" s="488"/>
      <c r="CA2524" s="488"/>
      <c r="CB2524" s="488"/>
      <c r="CC2524" s="488"/>
      <c r="CD2524" s="488"/>
      <c r="CE2524" s="488"/>
      <c r="CF2524" s="488"/>
      <c r="CG2524" s="488"/>
      <c r="CH2524" s="488"/>
      <c r="CI2524" s="488"/>
      <c r="CJ2524" s="488"/>
      <c r="CK2524" s="488"/>
      <c r="CL2524" s="488"/>
      <c r="CM2524" s="488"/>
      <c r="CN2524" s="488"/>
      <c r="CO2524" s="488"/>
      <c r="CP2524" s="488"/>
      <c r="CQ2524" s="488"/>
      <c r="CR2524" s="488"/>
      <c r="CS2524" s="488"/>
      <c r="CT2524" s="488"/>
      <c r="CU2524" s="488"/>
      <c r="CV2524" s="488"/>
      <c r="CW2524" s="488"/>
      <c r="CX2524" s="488"/>
      <c r="CY2524" s="554">
        <v>0</v>
      </c>
      <c r="CZ2524" s="84">
        <v>700000000</v>
      </c>
      <c r="DA2524" s="110"/>
      <c r="DB2524" s="856" t="e">
        <v>#VALUE!</v>
      </c>
      <c r="DC2524" s="565"/>
      <c r="DD2524" s="928"/>
      <c r="DE2524" s="928"/>
      <c r="DF2524" s="928"/>
      <c r="DG2524" s="213" t="s">
        <v>1097</v>
      </c>
      <c r="DH2524" s="928"/>
      <c r="DI2524" s="557">
        <v>41638</v>
      </c>
      <c r="DJ2524" s="166">
        <v>41576</v>
      </c>
      <c r="DK2524" s="581">
        <v>1</v>
      </c>
      <c r="DL2524" s="928"/>
      <c r="DM2524" s="619" t="s">
        <v>20581</v>
      </c>
      <c r="DN2524" s="890">
        <v>0</v>
      </c>
      <c r="DO2524" s="928"/>
      <c r="DP2524" s="928"/>
      <c r="DQ2524" s="928"/>
      <c r="DR2524" s="928"/>
    </row>
    <row r="2525" spans="1:123" ht="60.75" customHeight="1" thickTop="1" thickBot="1">
      <c r="A2525" s="214" t="s">
        <v>17272</v>
      </c>
      <c r="B2525" s="214" t="s">
        <v>17293</v>
      </c>
      <c r="C2525" s="214" t="s">
        <v>539</v>
      </c>
      <c r="D2525" s="374">
        <v>1</v>
      </c>
      <c r="E2525" s="517">
        <v>41576</v>
      </c>
      <c r="F2525" s="517">
        <v>41575</v>
      </c>
      <c r="G2525" s="517">
        <v>41599</v>
      </c>
      <c r="H2525" s="517"/>
      <c r="I2525" s="517" t="s">
        <v>5126</v>
      </c>
      <c r="J2525" s="382">
        <v>12</v>
      </c>
      <c r="K2525" s="866" t="e">
        <v>#VALUE!</v>
      </c>
      <c r="L2525" s="614">
        <v>41584</v>
      </c>
      <c r="M2525" s="145"/>
      <c r="N2525" s="214" t="s">
        <v>17276</v>
      </c>
      <c r="O2525" s="1175">
        <v>822002732</v>
      </c>
      <c r="P2525" s="530" t="s">
        <v>1097</v>
      </c>
      <c r="Q2525" s="530" t="s">
        <v>1097</v>
      </c>
      <c r="R2525" s="530" t="s">
        <v>1097</v>
      </c>
      <c r="S2525" s="530" t="s">
        <v>1097</v>
      </c>
      <c r="T2525" s="530" t="s">
        <v>1097</v>
      </c>
      <c r="U2525" s="530" t="s">
        <v>1097</v>
      </c>
      <c r="V2525" s="530" t="s">
        <v>1097</v>
      </c>
      <c r="W2525" s="530" t="s">
        <v>1097</v>
      </c>
      <c r="X2525" s="654"/>
      <c r="Y2525" s="654"/>
      <c r="Z2525" s="654"/>
      <c r="AA2525" s="654"/>
      <c r="AB2525" s="214" t="s">
        <v>17304</v>
      </c>
      <c r="AC2525" s="214"/>
      <c r="AD2525" s="214"/>
      <c r="AE2525" s="214" t="s">
        <v>16308</v>
      </c>
      <c r="AF2525" s="325">
        <v>199</v>
      </c>
      <c r="AG2525" s="626" t="s">
        <v>17305</v>
      </c>
      <c r="AH2525" s="635">
        <v>750000000</v>
      </c>
      <c r="AI2525" s="634">
        <v>78000000</v>
      </c>
      <c r="AJ2525" s="634">
        <v>828000000</v>
      </c>
      <c r="AK2525" s="214" t="s">
        <v>17296</v>
      </c>
      <c r="AL2525" s="214" t="s">
        <v>527</v>
      </c>
      <c r="AM2525" s="86">
        <v>750000000</v>
      </c>
      <c r="AN2525" s="462" t="s">
        <v>14387</v>
      </c>
      <c r="AO2525" s="462" t="s">
        <v>14387</v>
      </c>
      <c r="AP2525" s="647"/>
      <c r="AQ2525" s="110"/>
      <c r="AR2525" s="375"/>
      <c r="AS2525" s="603"/>
      <c r="AT2525" s="470"/>
      <c r="AU2525" s="488"/>
      <c r="AV2525" s="470"/>
      <c r="AW2525" s="470"/>
      <c r="AX2525" s="488"/>
      <c r="AY2525" s="488"/>
      <c r="AZ2525" s="488"/>
      <c r="BA2525" s="488"/>
      <c r="BB2525" s="488"/>
      <c r="BC2525" s="488"/>
      <c r="BD2525" s="488"/>
      <c r="BE2525" s="488"/>
      <c r="BF2525" s="488"/>
      <c r="BG2525" s="488"/>
      <c r="BH2525" s="488"/>
      <c r="BI2525" s="488"/>
      <c r="BJ2525" s="488"/>
      <c r="BK2525" s="488"/>
      <c r="BL2525" s="488"/>
      <c r="BM2525" s="488"/>
      <c r="BN2525" s="488"/>
      <c r="BO2525" s="488"/>
      <c r="BP2525" s="488"/>
      <c r="BQ2525" s="488"/>
      <c r="BR2525" s="488"/>
      <c r="BS2525" s="488"/>
      <c r="BT2525" s="488"/>
      <c r="BU2525" s="488"/>
      <c r="BV2525" s="488"/>
      <c r="BW2525" s="488"/>
      <c r="BX2525" s="488"/>
      <c r="BY2525" s="488"/>
      <c r="BZ2525" s="488"/>
      <c r="CA2525" s="488"/>
      <c r="CB2525" s="488"/>
      <c r="CC2525" s="488"/>
      <c r="CD2525" s="488"/>
      <c r="CE2525" s="488"/>
      <c r="CF2525" s="488"/>
      <c r="CG2525" s="488"/>
      <c r="CH2525" s="488"/>
      <c r="CI2525" s="488"/>
      <c r="CJ2525" s="488"/>
      <c r="CK2525" s="488"/>
      <c r="CL2525" s="488"/>
      <c r="CM2525" s="488"/>
      <c r="CN2525" s="488"/>
      <c r="CO2525" s="488"/>
      <c r="CP2525" s="488"/>
      <c r="CQ2525" s="488"/>
      <c r="CR2525" s="488"/>
      <c r="CS2525" s="488"/>
      <c r="CT2525" s="488"/>
      <c r="CU2525" s="488"/>
      <c r="CV2525" s="488"/>
      <c r="CW2525" s="488"/>
      <c r="CX2525" s="488"/>
      <c r="CY2525" s="554">
        <v>0</v>
      </c>
      <c r="CZ2525" s="84">
        <v>750000000</v>
      </c>
      <c r="DA2525" s="110"/>
      <c r="DB2525" s="856" t="e">
        <v>#VALUE!</v>
      </c>
      <c r="DC2525" s="565"/>
      <c r="DD2525" s="928"/>
      <c r="DE2525" s="928"/>
      <c r="DF2525" s="928"/>
      <c r="DG2525" s="213" t="s">
        <v>1097</v>
      </c>
      <c r="DH2525" s="928"/>
      <c r="DI2525" s="557">
        <v>41584</v>
      </c>
      <c r="DJ2525" s="166">
        <v>41576</v>
      </c>
      <c r="DK2525" s="581">
        <v>1</v>
      </c>
      <c r="DL2525" s="928"/>
      <c r="DM2525" s="619" t="s">
        <v>20581</v>
      </c>
      <c r="DN2525" s="890">
        <v>0</v>
      </c>
      <c r="DO2525" s="928"/>
      <c r="DP2525" s="928"/>
      <c r="DQ2525" s="928"/>
      <c r="DR2525" s="928"/>
    </row>
    <row r="2526" spans="1:123" ht="60.75" customHeight="1" thickTop="1" thickBot="1">
      <c r="A2526" s="214" t="s">
        <v>17277</v>
      </c>
      <c r="B2526" s="214" t="s">
        <v>17293</v>
      </c>
      <c r="C2526" s="214" t="s">
        <v>539</v>
      </c>
      <c r="D2526" s="374">
        <v>1</v>
      </c>
      <c r="E2526" s="517"/>
      <c r="F2526" s="517">
        <v>41575</v>
      </c>
      <c r="G2526" s="517"/>
      <c r="H2526" s="517"/>
      <c r="I2526" s="517"/>
      <c r="J2526" s="382">
        <v>12</v>
      </c>
      <c r="K2526" s="866" t="s">
        <v>19355</v>
      </c>
      <c r="L2526" s="614"/>
      <c r="M2526" s="145"/>
      <c r="N2526" s="214" t="s">
        <v>17279</v>
      </c>
      <c r="O2526" s="1175">
        <v>900101279</v>
      </c>
      <c r="P2526" s="654"/>
      <c r="Q2526" s="654"/>
      <c r="R2526" s="654"/>
      <c r="S2526" s="654"/>
      <c r="T2526" s="654"/>
      <c r="U2526" s="654"/>
      <c r="V2526" s="654"/>
      <c r="W2526" s="654"/>
      <c r="X2526" s="654"/>
      <c r="Y2526" s="654"/>
      <c r="Z2526" s="654"/>
      <c r="AA2526" s="654"/>
      <c r="AB2526" s="214" t="s">
        <v>17306</v>
      </c>
      <c r="AC2526" s="214"/>
      <c r="AD2526" s="214"/>
      <c r="AE2526" s="214" t="s">
        <v>16308</v>
      </c>
      <c r="AF2526" s="325">
        <v>199</v>
      </c>
      <c r="AG2526" s="626" t="s">
        <v>17307</v>
      </c>
      <c r="AH2526" s="635">
        <v>741866000</v>
      </c>
      <c r="AI2526" s="634">
        <v>255408000</v>
      </c>
      <c r="AJ2526" s="634">
        <v>997274000</v>
      </c>
      <c r="AK2526" s="374" t="s">
        <v>17296</v>
      </c>
      <c r="AL2526" s="214" t="s">
        <v>470</v>
      </c>
      <c r="AM2526" s="86">
        <v>741866000</v>
      </c>
      <c r="AN2526" s="462" t="s">
        <v>15135</v>
      </c>
      <c r="AO2526" s="462" t="s">
        <v>11091</v>
      </c>
      <c r="AP2526" s="647"/>
      <c r="AQ2526" s="110"/>
      <c r="AR2526" s="375"/>
      <c r="AS2526" s="603"/>
      <c r="AT2526" s="470"/>
      <c r="AU2526" s="488"/>
      <c r="AV2526" s="470"/>
      <c r="AW2526" s="488"/>
      <c r="AX2526" s="488"/>
      <c r="AY2526" s="488"/>
      <c r="AZ2526" s="488"/>
      <c r="BA2526" s="488"/>
      <c r="BB2526" s="488"/>
      <c r="BC2526" s="488"/>
      <c r="BD2526" s="488"/>
      <c r="BE2526" s="488"/>
      <c r="BF2526" s="488"/>
      <c r="BG2526" s="488"/>
      <c r="BH2526" s="488"/>
      <c r="BI2526" s="488"/>
      <c r="BJ2526" s="488"/>
      <c r="BK2526" s="488"/>
      <c r="BL2526" s="488"/>
      <c r="BM2526" s="488"/>
      <c r="BN2526" s="488"/>
      <c r="BO2526" s="488"/>
      <c r="BP2526" s="488"/>
      <c r="BQ2526" s="488"/>
      <c r="BR2526" s="488"/>
      <c r="BS2526" s="488"/>
      <c r="BT2526" s="488"/>
      <c r="BU2526" s="488"/>
      <c r="BV2526" s="488"/>
      <c r="BW2526" s="488"/>
      <c r="BX2526" s="488"/>
      <c r="BY2526" s="488"/>
      <c r="BZ2526" s="488"/>
      <c r="CA2526" s="488"/>
      <c r="CB2526" s="488"/>
      <c r="CC2526" s="488"/>
      <c r="CD2526" s="488"/>
      <c r="CE2526" s="488"/>
      <c r="CF2526" s="488"/>
      <c r="CG2526" s="488"/>
      <c r="CH2526" s="488"/>
      <c r="CI2526" s="488"/>
      <c r="CJ2526" s="488"/>
      <c r="CK2526" s="488"/>
      <c r="CL2526" s="488"/>
      <c r="CM2526" s="488"/>
      <c r="CN2526" s="488"/>
      <c r="CO2526" s="488"/>
      <c r="CP2526" s="488"/>
      <c r="CQ2526" s="488"/>
      <c r="CR2526" s="488"/>
      <c r="CS2526" s="488"/>
      <c r="CT2526" s="488"/>
      <c r="CU2526" s="488"/>
      <c r="CV2526" s="488"/>
      <c r="CW2526" s="488"/>
      <c r="CX2526" s="488"/>
      <c r="CY2526" s="554">
        <v>0</v>
      </c>
      <c r="CZ2526" s="84">
        <v>741866000</v>
      </c>
      <c r="DA2526" s="110"/>
      <c r="DB2526" s="727" t="s">
        <v>470</v>
      </c>
      <c r="DC2526" s="565"/>
      <c r="DD2526" s="928"/>
      <c r="DE2526" s="928"/>
      <c r="DF2526" s="928"/>
      <c r="DG2526" s="213"/>
      <c r="DH2526" s="928"/>
      <c r="DI2526" s="557"/>
      <c r="DJ2526" s="166">
        <v>41576</v>
      </c>
      <c r="DK2526" s="581">
        <v>1</v>
      </c>
      <c r="DL2526" s="928"/>
      <c r="DM2526" s="619" t="s">
        <v>20582</v>
      </c>
      <c r="DN2526" s="890">
        <v>0</v>
      </c>
      <c r="DO2526" s="928"/>
      <c r="DP2526" s="928"/>
      <c r="DQ2526" s="928"/>
      <c r="DR2526" s="928"/>
    </row>
    <row r="2527" spans="1:123" ht="60.75" customHeight="1" thickTop="1" thickBot="1">
      <c r="A2527" s="214" t="s">
        <v>17278</v>
      </c>
      <c r="B2527" s="214" t="s">
        <v>17293</v>
      </c>
      <c r="C2527" s="214" t="s">
        <v>539</v>
      </c>
      <c r="D2527" s="374">
        <v>1</v>
      </c>
      <c r="E2527" s="517">
        <v>41576</v>
      </c>
      <c r="F2527" s="517">
        <v>41575</v>
      </c>
      <c r="G2527" s="517">
        <v>41638</v>
      </c>
      <c r="H2527" s="517"/>
      <c r="I2527" s="517">
        <v>41576</v>
      </c>
      <c r="J2527" s="382">
        <v>12</v>
      </c>
      <c r="K2527" s="866">
        <v>41941</v>
      </c>
      <c r="L2527" s="614">
        <v>41620</v>
      </c>
      <c r="M2527" s="145"/>
      <c r="N2527" s="214" t="s">
        <v>17268</v>
      </c>
      <c r="O2527" s="1175">
        <v>814006611</v>
      </c>
      <c r="P2527" s="530" t="s">
        <v>1097</v>
      </c>
      <c r="Q2527" s="530" t="s">
        <v>1097</v>
      </c>
      <c r="R2527" s="530" t="s">
        <v>1097</v>
      </c>
      <c r="S2527" s="530" t="s">
        <v>1097</v>
      </c>
      <c r="T2527" s="530" t="s">
        <v>1097</v>
      </c>
      <c r="U2527" s="530" t="s">
        <v>1097</v>
      </c>
      <c r="V2527" s="530" t="s">
        <v>1097</v>
      </c>
      <c r="W2527" s="530" t="s">
        <v>1097</v>
      </c>
      <c r="X2527" s="654"/>
      <c r="Y2527" s="654"/>
      <c r="Z2527" s="654"/>
      <c r="AA2527" s="654"/>
      <c r="AB2527" s="214" t="s">
        <v>17308</v>
      </c>
      <c r="AC2527" s="214"/>
      <c r="AD2527" s="214"/>
      <c r="AE2527" s="214" t="s">
        <v>16308</v>
      </c>
      <c r="AF2527" s="325">
        <v>199</v>
      </c>
      <c r="AG2527" s="626" t="s">
        <v>17309</v>
      </c>
      <c r="AH2527" s="635">
        <v>750000000</v>
      </c>
      <c r="AI2527" s="634">
        <v>88000000</v>
      </c>
      <c r="AJ2527" s="634">
        <v>838000000</v>
      </c>
      <c r="AK2527" s="214" t="s">
        <v>18005</v>
      </c>
      <c r="AL2527" s="214" t="s">
        <v>527</v>
      </c>
      <c r="AM2527" s="86">
        <v>750000000</v>
      </c>
      <c r="AN2527" s="462" t="s">
        <v>8489</v>
      </c>
      <c r="AO2527" s="462" t="s">
        <v>8488</v>
      </c>
      <c r="AP2527" s="647"/>
      <c r="AQ2527" s="110"/>
      <c r="AR2527" s="375"/>
      <c r="AS2527" s="603"/>
      <c r="AT2527" s="470"/>
      <c r="AU2527" s="488"/>
      <c r="AV2527" s="470"/>
      <c r="AW2527" s="470"/>
      <c r="AX2527" s="488"/>
      <c r="AY2527" s="488"/>
      <c r="AZ2527" s="488"/>
      <c r="BA2527" s="488"/>
      <c r="BB2527" s="488"/>
      <c r="BC2527" s="488"/>
      <c r="BD2527" s="488"/>
      <c r="BE2527" s="488"/>
      <c r="BF2527" s="488"/>
      <c r="BG2527" s="488"/>
      <c r="BH2527" s="488"/>
      <c r="BI2527" s="488"/>
      <c r="BJ2527" s="488"/>
      <c r="BK2527" s="488"/>
      <c r="BL2527" s="488"/>
      <c r="BM2527" s="488"/>
      <c r="BN2527" s="488"/>
      <c r="BO2527" s="488"/>
      <c r="BP2527" s="488"/>
      <c r="BQ2527" s="488"/>
      <c r="BR2527" s="488"/>
      <c r="BS2527" s="488"/>
      <c r="BT2527" s="488"/>
      <c r="BU2527" s="488"/>
      <c r="BV2527" s="488"/>
      <c r="BW2527" s="488"/>
      <c r="BX2527" s="488"/>
      <c r="BY2527" s="488"/>
      <c r="BZ2527" s="488"/>
      <c r="CA2527" s="488"/>
      <c r="CB2527" s="488"/>
      <c r="CC2527" s="488"/>
      <c r="CD2527" s="488"/>
      <c r="CE2527" s="488"/>
      <c r="CF2527" s="488"/>
      <c r="CG2527" s="488"/>
      <c r="CH2527" s="488"/>
      <c r="CI2527" s="488"/>
      <c r="CJ2527" s="488"/>
      <c r="CK2527" s="488"/>
      <c r="CL2527" s="488"/>
      <c r="CM2527" s="488"/>
      <c r="CN2527" s="488"/>
      <c r="CO2527" s="488"/>
      <c r="CP2527" s="488"/>
      <c r="CQ2527" s="488"/>
      <c r="CR2527" s="488"/>
      <c r="CS2527" s="488"/>
      <c r="CT2527" s="488"/>
      <c r="CU2527" s="488"/>
      <c r="CV2527" s="488"/>
      <c r="CW2527" s="488"/>
      <c r="CX2527" s="488"/>
      <c r="CY2527" s="554">
        <v>0</v>
      </c>
      <c r="CZ2527" s="84">
        <v>750000000</v>
      </c>
      <c r="DA2527" s="110"/>
      <c r="DB2527" s="856" t="s">
        <v>20280</v>
      </c>
      <c r="DC2527" s="565"/>
      <c r="DD2527" s="928"/>
      <c r="DE2527" s="928"/>
      <c r="DF2527" s="928"/>
      <c r="DG2527" s="213" t="s">
        <v>1097</v>
      </c>
      <c r="DH2527" s="928"/>
      <c r="DI2527" s="557">
        <v>41620</v>
      </c>
      <c r="DJ2527" s="166">
        <v>41576</v>
      </c>
      <c r="DK2527" s="581">
        <v>1</v>
      </c>
      <c r="DL2527" s="928"/>
      <c r="DM2527" s="619" t="s">
        <v>20581</v>
      </c>
      <c r="DN2527" s="890">
        <v>0</v>
      </c>
      <c r="DO2527" s="928"/>
      <c r="DP2527" s="928"/>
      <c r="DQ2527" s="928"/>
      <c r="DR2527" s="928"/>
    </row>
    <row r="2528" spans="1:123" ht="60.75" customHeight="1" thickTop="1" thickBot="1">
      <c r="A2528" s="214" t="s">
        <v>17280</v>
      </c>
      <c r="B2528" s="214" t="s">
        <v>17293</v>
      </c>
      <c r="C2528" s="214" t="s">
        <v>539</v>
      </c>
      <c r="D2528" s="374">
        <v>1</v>
      </c>
      <c r="E2528" s="517">
        <v>41576</v>
      </c>
      <c r="F2528" s="517">
        <v>41575</v>
      </c>
      <c r="G2528" s="517">
        <v>41681</v>
      </c>
      <c r="H2528" s="517"/>
      <c r="I2528" s="517" t="s">
        <v>5126</v>
      </c>
      <c r="J2528" s="382">
        <v>12</v>
      </c>
      <c r="K2528" s="866" t="e">
        <v>#VALUE!</v>
      </c>
      <c r="L2528" s="614">
        <v>41661</v>
      </c>
      <c r="M2528" s="145"/>
      <c r="N2528" s="214" t="s">
        <v>17287</v>
      </c>
      <c r="O2528" s="1175">
        <v>900028215</v>
      </c>
      <c r="P2528" s="654"/>
      <c r="Q2528" s="654"/>
      <c r="R2528" s="654"/>
      <c r="S2528" s="654"/>
      <c r="T2528" s="654"/>
      <c r="U2528" s="654"/>
      <c r="V2528" s="654"/>
      <c r="W2528" s="654"/>
      <c r="X2528" s="654"/>
      <c r="Y2528" s="654"/>
      <c r="Z2528" s="654"/>
      <c r="AA2528" s="654"/>
      <c r="AB2528" s="214" t="s">
        <v>17310</v>
      </c>
      <c r="AC2528" s="214"/>
      <c r="AD2528" s="214"/>
      <c r="AE2528" s="214"/>
      <c r="AF2528" s="205">
        <v>199</v>
      </c>
      <c r="AG2528" s="626" t="s">
        <v>17451</v>
      </c>
      <c r="AH2528" s="635">
        <v>750000000</v>
      </c>
      <c r="AI2528" s="634">
        <v>191500000</v>
      </c>
      <c r="AJ2528" s="634">
        <v>941500000</v>
      </c>
      <c r="AK2528" s="214" t="s">
        <v>17296</v>
      </c>
      <c r="AL2528" s="214" t="s">
        <v>527</v>
      </c>
      <c r="AM2528" s="86">
        <v>750000000</v>
      </c>
      <c r="AN2528" s="462" t="s">
        <v>1480</v>
      </c>
      <c r="AO2528" s="462" t="s">
        <v>8492</v>
      </c>
      <c r="AP2528" s="647"/>
      <c r="AQ2528" s="110"/>
      <c r="AR2528" s="375"/>
      <c r="AS2528" s="603"/>
      <c r="AT2528" s="488"/>
      <c r="AU2528" s="488"/>
      <c r="AV2528" s="470"/>
      <c r="AW2528" s="470"/>
      <c r="AX2528" s="488"/>
      <c r="AY2528" s="488"/>
      <c r="AZ2528" s="488"/>
      <c r="BA2528" s="488"/>
      <c r="BB2528" s="488"/>
      <c r="BC2528" s="488"/>
      <c r="BD2528" s="488"/>
      <c r="BE2528" s="488"/>
      <c r="BF2528" s="488"/>
      <c r="BG2528" s="488"/>
      <c r="BH2528" s="488"/>
      <c r="BI2528" s="488"/>
      <c r="BJ2528" s="488"/>
      <c r="BK2528" s="488"/>
      <c r="BL2528" s="488"/>
      <c r="BM2528" s="488"/>
      <c r="BN2528" s="488"/>
      <c r="BO2528" s="488"/>
      <c r="BP2528" s="488"/>
      <c r="BQ2528" s="488"/>
      <c r="BR2528" s="488"/>
      <c r="BS2528" s="488"/>
      <c r="BT2528" s="488"/>
      <c r="BU2528" s="488"/>
      <c r="BV2528" s="488"/>
      <c r="BW2528" s="488"/>
      <c r="BX2528" s="488"/>
      <c r="BY2528" s="488"/>
      <c r="BZ2528" s="488"/>
      <c r="CA2528" s="488"/>
      <c r="CB2528" s="488"/>
      <c r="CC2528" s="488"/>
      <c r="CD2528" s="488"/>
      <c r="CE2528" s="488"/>
      <c r="CF2528" s="488"/>
      <c r="CG2528" s="488"/>
      <c r="CH2528" s="488"/>
      <c r="CI2528" s="488"/>
      <c r="CJ2528" s="488"/>
      <c r="CK2528" s="488"/>
      <c r="CL2528" s="488"/>
      <c r="CM2528" s="488"/>
      <c r="CN2528" s="488"/>
      <c r="CO2528" s="488"/>
      <c r="CP2528" s="488"/>
      <c r="CQ2528" s="488"/>
      <c r="CR2528" s="488"/>
      <c r="CS2528" s="488"/>
      <c r="CT2528" s="488"/>
      <c r="CU2528" s="488"/>
      <c r="CV2528" s="488"/>
      <c r="CW2528" s="488"/>
      <c r="CX2528" s="488"/>
      <c r="CY2528" s="554">
        <v>0</v>
      </c>
      <c r="CZ2528" s="84">
        <v>750000000</v>
      </c>
      <c r="DA2528" s="110"/>
      <c r="DB2528" s="727" t="s">
        <v>142</v>
      </c>
      <c r="DC2528" s="565"/>
      <c r="DD2528" s="928"/>
      <c r="DE2528" s="928"/>
      <c r="DF2528" s="928"/>
      <c r="DG2528" s="213"/>
      <c r="DH2528" s="928"/>
      <c r="DI2528" s="557">
        <v>41661</v>
      </c>
      <c r="DJ2528" s="166">
        <v>41576</v>
      </c>
      <c r="DK2528" s="581">
        <v>1</v>
      </c>
      <c r="DL2528" s="928"/>
      <c r="DM2528" s="619" t="s">
        <v>20581</v>
      </c>
      <c r="DN2528" s="890">
        <v>0</v>
      </c>
      <c r="DO2528" s="928"/>
      <c r="DP2528" s="928"/>
      <c r="DQ2528" s="928"/>
      <c r="DR2528" s="928"/>
    </row>
    <row r="2529" spans="1:122" ht="60.75" customHeight="1" thickTop="1" thickBot="1">
      <c r="A2529" s="214" t="s">
        <v>17281</v>
      </c>
      <c r="B2529" s="214" t="s">
        <v>17293</v>
      </c>
      <c r="C2529" s="214" t="s">
        <v>539</v>
      </c>
      <c r="D2529" s="374">
        <v>1</v>
      </c>
      <c r="E2529" s="517">
        <v>41585</v>
      </c>
      <c r="F2529" s="517">
        <v>41575</v>
      </c>
      <c r="G2529" s="517">
        <v>41681</v>
      </c>
      <c r="H2529" s="517"/>
      <c r="I2529" s="517" t="s">
        <v>5126</v>
      </c>
      <c r="J2529" s="382">
        <v>12</v>
      </c>
      <c r="K2529" s="866" t="e">
        <v>#VALUE!</v>
      </c>
      <c r="L2529" s="614">
        <v>41620</v>
      </c>
      <c r="M2529" s="145"/>
      <c r="N2529" s="192" t="s">
        <v>17049</v>
      </c>
      <c r="O2529" s="1175">
        <v>800204278</v>
      </c>
      <c r="P2529" s="654"/>
      <c r="Q2529" s="654"/>
      <c r="R2529" s="654"/>
      <c r="S2529" s="654"/>
      <c r="T2529" s="654"/>
      <c r="U2529" s="654"/>
      <c r="V2529" s="654"/>
      <c r="W2529" s="654"/>
      <c r="X2529" s="654"/>
      <c r="Y2529" s="654"/>
      <c r="Z2529" s="654"/>
      <c r="AA2529" s="654"/>
      <c r="AB2529" s="214" t="s">
        <v>17311</v>
      </c>
      <c r="AC2529" s="214"/>
      <c r="AD2529" s="214"/>
      <c r="AE2529" s="214"/>
      <c r="AF2529" s="205">
        <v>199</v>
      </c>
      <c r="AG2529" s="626" t="s">
        <v>17452</v>
      </c>
      <c r="AH2529" s="635">
        <v>500000000</v>
      </c>
      <c r="AI2529" s="634">
        <v>101999999</v>
      </c>
      <c r="AJ2529" s="634">
        <v>601999999</v>
      </c>
      <c r="AK2529" s="214" t="s">
        <v>17296</v>
      </c>
      <c r="AL2529" s="214" t="s">
        <v>527</v>
      </c>
      <c r="AM2529" s="86">
        <v>500000000</v>
      </c>
      <c r="AN2529" s="462" t="s">
        <v>1470</v>
      </c>
      <c r="AO2529" s="462" t="s">
        <v>8498</v>
      </c>
      <c r="AP2529" s="647"/>
      <c r="AQ2529" s="110"/>
      <c r="AR2529" s="375"/>
      <c r="AS2529" s="603"/>
      <c r="AT2529" s="488"/>
      <c r="AU2529" s="488"/>
      <c r="AV2529" s="470"/>
      <c r="AW2529" s="488"/>
      <c r="AX2529" s="488"/>
      <c r="AY2529" s="488"/>
      <c r="AZ2529" s="488"/>
      <c r="BA2529" s="488"/>
      <c r="BB2529" s="488"/>
      <c r="BC2529" s="488"/>
      <c r="BD2529" s="488"/>
      <c r="BE2529" s="488"/>
      <c r="BF2529" s="488"/>
      <c r="BG2529" s="488"/>
      <c r="BH2529" s="488"/>
      <c r="BI2529" s="488"/>
      <c r="BJ2529" s="488"/>
      <c r="BK2529" s="488"/>
      <c r="BL2529" s="488"/>
      <c r="BM2529" s="488"/>
      <c r="BN2529" s="488"/>
      <c r="BO2529" s="488"/>
      <c r="BP2529" s="488"/>
      <c r="BQ2529" s="488"/>
      <c r="BR2529" s="488"/>
      <c r="BS2529" s="488"/>
      <c r="BT2529" s="488"/>
      <c r="BU2529" s="488"/>
      <c r="BV2529" s="488"/>
      <c r="BW2529" s="488"/>
      <c r="BX2529" s="488"/>
      <c r="BY2529" s="488"/>
      <c r="BZ2529" s="488"/>
      <c r="CA2529" s="488"/>
      <c r="CB2529" s="488"/>
      <c r="CC2529" s="488"/>
      <c r="CD2529" s="488"/>
      <c r="CE2529" s="488"/>
      <c r="CF2529" s="488"/>
      <c r="CG2529" s="488"/>
      <c r="CH2529" s="488"/>
      <c r="CI2529" s="488"/>
      <c r="CJ2529" s="488"/>
      <c r="CK2529" s="488"/>
      <c r="CL2529" s="488"/>
      <c r="CM2529" s="488"/>
      <c r="CN2529" s="488"/>
      <c r="CO2529" s="488"/>
      <c r="CP2529" s="488"/>
      <c r="CQ2529" s="488"/>
      <c r="CR2529" s="488"/>
      <c r="CS2529" s="488"/>
      <c r="CT2529" s="488"/>
      <c r="CU2529" s="488"/>
      <c r="CV2529" s="488"/>
      <c r="CW2529" s="488"/>
      <c r="CX2529" s="488"/>
      <c r="CY2529" s="554">
        <v>0</v>
      </c>
      <c r="CZ2529" s="84">
        <v>500000000</v>
      </c>
      <c r="DA2529" s="110"/>
      <c r="DB2529" s="727" t="s">
        <v>142</v>
      </c>
      <c r="DC2529" s="565"/>
      <c r="DD2529" s="928"/>
      <c r="DE2529" s="928"/>
      <c r="DF2529" s="928"/>
      <c r="DG2529" s="213"/>
      <c r="DH2529" s="928"/>
      <c r="DI2529" s="557">
        <v>41620</v>
      </c>
      <c r="DJ2529" s="166">
        <v>41576</v>
      </c>
      <c r="DK2529" s="581">
        <v>1</v>
      </c>
      <c r="DL2529" s="928"/>
      <c r="DM2529" s="619" t="s">
        <v>20581</v>
      </c>
      <c r="DN2529" s="890">
        <v>0</v>
      </c>
      <c r="DO2529" s="928"/>
      <c r="DP2529" s="928"/>
      <c r="DQ2529" s="928"/>
      <c r="DR2529" s="928"/>
    </row>
    <row r="2530" spans="1:122" ht="60.75" customHeight="1" thickTop="1" thickBot="1">
      <c r="A2530" s="214" t="s">
        <v>17282</v>
      </c>
      <c r="B2530" s="214" t="s">
        <v>17293</v>
      </c>
      <c r="C2530" s="214" t="s">
        <v>539</v>
      </c>
      <c r="D2530" s="374">
        <v>1</v>
      </c>
      <c r="E2530" s="517">
        <v>41576</v>
      </c>
      <c r="F2530" s="517">
        <v>41575</v>
      </c>
      <c r="G2530" s="517">
        <v>41681</v>
      </c>
      <c r="H2530" s="517"/>
      <c r="I2530" s="517" t="s">
        <v>5126</v>
      </c>
      <c r="J2530" s="382">
        <v>12</v>
      </c>
      <c r="K2530" s="866" t="e">
        <v>#VALUE!</v>
      </c>
      <c r="L2530" s="614">
        <v>41611</v>
      </c>
      <c r="M2530" s="145"/>
      <c r="N2530" s="214" t="s">
        <v>17288</v>
      </c>
      <c r="O2530" s="1175">
        <v>892115002</v>
      </c>
      <c r="P2530" s="654"/>
      <c r="Q2530" s="654"/>
      <c r="R2530" s="654"/>
      <c r="S2530" s="654"/>
      <c r="T2530" s="654"/>
      <c r="U2530" s="654"/>
      <c r="V2530" s="654"/>
      <c r="W2530" s="654"/>
      <c r="X2530" s="654"/>
      <c r="Y2530" s="654"/>
      <c r="Z2530" s="654"/>
      <c r="AA2530" s="654"/>
      <c r="AB2530" s="214" t="s">
        <v>17312</v>
      </c>
      <c r="AC2530" s="214"/>
      <c r="AD2530" s="214"/>
      <c r="AE2530" s="214"/>
      <c r="AF2530" s="205">
        <v>199</v>
      </c>
      <c r="AG2530" s="626" t="s">
        <v>17454</v>
      </c>
      <c r="AH2530" s="635">
        <v>750000000</v>
      </c>
      <c r="AI2530" s="634">
        <v>91000000</v>
      </c>
      <c r="AJ2530" s="634">
        <v>841000000</v>
      </c>
      <c r="AK2530" s="214" t="s">
        <v>17296</v>
      </c>
      <c r="AL2530" s="214" t="s">
        <v>527</v>
      </c>
      <c r="AM2530" s="86">
        <v>750000000</v>
      </c>
      <c r="AN2530" s="462" t="s">
        <v>11043</v>
      </c>
      <c r="AO2530" s="462" t="s">
        <v>11509</v>
      </c>
      <c r="AP2530" s="647"/>
      <c r="AQ2530" s="110"/>
      <c r="AR2530" s="375"/>
      <c r="AS2530" s="603"/>
      <c r="AT2530" s="488"/>
      <c r="AU2530" s="488"/>
      <c r="AV2530" s="470"/>
      <c r="AW2530" s="488"/>
      <c r="AX2530" s="488"/>
      <c r="AY2530" s="488"/>
      <c r="AZ2530" s="488"/>
      <c r="BA2530" s="488"/>
      <c r="BB2530" s="488"/>
      <c r="BC2530" s="488"/>
      <c r="BD2530" s="488"/>
      <c r="BE2530" s="488"/>
      <c r="BF2530" s="488"/>
      <c r="BG2530" s="488"/>
      <c r="BH2530" s="488"/>
      <c r="BI2530" s="488"/>
      <c r="BJ2530" s="488"/>
      <c r="BK2530" s="488"/>
      <c r="BL2530" s="488"/>
      <c r="BM2530" s="488"/>
      <c r="BN2530" s="488"/>
      <c r="BO2530" s="488"/>
      <c r="BP2530" s="488"/>
      <c r="BQ2530" s="488"/>
      <c r="BR2530" s="488"/>
      <c r="BS2530" s="488"/>
      <c r="BT2530" s="488"/>
      <c r="BU2530" s="488"/>
      <c r="BV2530" s="488"/>
      <c r="BW2530" s="488"/>
      <c r="BX2530" s="488"/>
      <c r="BY2530" s="488"/>
      <c r="BZ2530" s="488"/>
      <c r="CA2530" s="488"/>
      <c r="CB2530" s="488"/>
      <c r="CC2530" s="488"/>
      <c r="CD2530" s="488"/>
      <c r="CE2530" s="488"/>
      <c r="CF2530" s="488"/>
      <c r="CG2530" s="488"/>
      <c r="CH2530" s="488"/>
      <c r="CI2530" s="488"/>
      <c r="CJ2530" s="488"/>
      <c r="CK2530" s="488"/>
      <c r="CL2530" s="488"/>
      <c r="CM2530" s="488"/>
      <c r="CN2530" s="488"/>
      <c r="CO2530" s="488"/>
      <c r="CP2530" s="488"/>
      <c r="CQ2530" s="488"/>
      <c r="CR2530" s="488"/>
      <c r="CS2530" s="488"/>
      <c r="CT2530" s="488"/>
      <c r="CU2530" s="488"/>
      <c r="CV2530" s="488"/>
      <c r="CW2530" s="488"/>
      <c r="CX2530" s="488"/>
      <c r="CY2530" s="554">
        <v>0</v>
      </c>
      <c r="CZ2530" s="84">
        <v>750000000</v>
      </c>
      <c r="DA2530" s="110"/>
      <c r="DB2530" s="727" t="s">
        <v>142</v>
      </c>
      <c r="DC2530" s="565"/>
      <c r="DD2530" s="928"/>
      <c r="DE2530" s="928"/>
      <c r="DF2530" s="928"/>
      <c r="DG2530" s="213"/>
      <c r="DH2530" s="928"/>
      <c r="DI2530" s="557">
        <v>41611</v>
      </c>
      <c r="DJ2530" s="166">
        <v>41576</v>
      </c>
      <c r="DK2530" s="581">
        <v>1</v>
      </c>
      <c r="DL2530" s="928"/>
      <c r="DM2530" s="619" t="s">
        <v>20581</v>
      </c>
      <c r="DN2530" s="890">
        <v>0</v>
      </c>
      <c r="DO2530" s="928"/>
      <c r="DP2530" s="928"/>
      <c r="DQ2530" s="928"/>
      <c r="DR2530" s="928"/>
    </row>
    <row r="2531" spans="1:122" ht="60.75" customHeight="1" thickTop="1" thickBot="1">
      <c r="A2531" s="214" t="s">
        <v>17283</v>
      </c>
      <c r="B2531" s="214" t="s">
        <v>17293</v>
      </c>
      <c r="C2531" s="214" t="s">
        <v>539</v>
      </c>
      <c r="D2531" s="374">
        <v>1</v>
      </c>
      <c r="E2531" s="517">
        <v>41576</v>
      </c>
      <c r="F2531" s="517">
        <v>41575</v>
      </c>
      <c r="G2531" s="517">
        <v>41607</v>
      </c>
      <c r="H2531" s="517"/>
      <c r="I2531" s="517" t="s">
        <v>5126</v>
      </c>
      <c r="J2531" s="382">
        <v>12</v>
      </c>
      <c r="K2531" s="866" t="e">
        <v>#VALUE!</v>
      </c>
      <c r="L2531" s="520">
        <v>41611</v>
      </c>
      <c r="M2531" s="145"/>
      <c r="N2531" s="214" t="s">
        <v>17289</v>
      </c>
      <c r="O2531" s="1175">
        <v>900044905</v>
      </c>
      <c r="P2531" s="530" t="s">
        <v>1097</v>
      </c>
      <c r="Q2531" s="530" t="s">
        <v>1097</v>
      </c>
      <c r="R2531" s="530" t="s">
        <v>1097</v>
      </c>
      <c r="S2531" s="530" t="s">
        <v>1097</v>
      </c>
      <c r="T2531" s="530" t="s">
        <v>1097</v>
      </c>
      <c r="U2531" s="530" t="s">
        <v>1097</v>
      </c>
      <c r="V2531" s="530" t="s">
        <v>1097</v>
      </c>
      <c r="W2531" s="530" t="s">
        <v>1097</v>
      </c>
      <c r="X2531" s="654"/>
      <c r="Y2531" s="654"/>
      <c r="Z2531" s="654"/>
      <c r="AA2531" s="654"/>
      <c r="AB2531" s="214" t="s">
        <v>17313</v>
      </c>
      <c r="AC2531" s="214"/>
      <c r="AD2531" s="214"/>
      <c r="AE2531" s="214"/>
      <c r="AF2531" s="205">
        <v>199</v>
      </c>
      <c r="AG2531" s="626" t="s">
        <v>17455</v>
      </c>
      <c r="AH2531" s="635">
        <v>749900000</v>
      </c>
      <c r="AI2531" s="634">
        <v>77000000</v>
      </c>
      <c r="AJ2531" s="634">
        <v>826900000</v>
      </c>
      <c r="AK2531" s="214" t="s">
        <v>17296</v>
      </c>
      <c r="AL2531" s="214" t="s">
        <v>527</v>
      </c>
      <c r="AM2531" s="86">
        <v>749900000</v>
      </c>
      <c r="AN2531" s="462" t="s">
        <v>7792</v>
      </c>
      <c r="AO2531" s="462" t="s">
        <v>7792</v>
      </c>
      <c r="AP2531" s="647"/>
      <c r="AQ2531" s="110"/>
      <c r="AR2531" s="375"/>
      <c r="AS2531" s="603"/>
      <c r="AT2531" s="488"/>
      <c r="AU2531" s="488"/>
      <c r="AV2531" s="470"/>
      <c r="AW2531" s="488"/>
      <c r="AX2531" s="488"/>
      <c r="AY2531" s="488"/>
      <c r="AZ2531" s="488"/>
      <c r="BA2531" s="488"/>
      <c r="BB2531" s="488"/>
      <c r="BC2531" s="488"/>
      <c r="BD2531" s="488"/>
      <c r="BE2531" s="488"/>
      <c r="BF2531" s="488"/>
      <c r="BG2531" s="488"/>
      <c r="BH2531" s="488"/>
      <c r="BI2531" s="488"/>
      <c r="BJ2531" s="488"/>
      <c r="BK2531" s="488"/>
      <c r="BL2531" s="488"/>
      <c r="BM2531" s="488"/>
      <c r="BN2531" s="488"/>
      <c r="BO2531" s="488"/>
      <c r="BP2531" s="488"/>
      <c r="BQ2531" s="488"/>
      <c r="BR2531" s="488"/>
      <c r="BS2531" s="488"/>
      <c r="BT2531" s="488"/>
      <c r="BU2531" s="488"/>
      <c r="BV2531" s="488"/>
      <c r="BW2531" s="488"/>
      <c r="BX2531" s="488"/>
      <c r="BY2531" s="488"/>
      <c r="BZ2531" s="488"/>
      <c r="CA2531" s="488"/>
      <c r="CB2531" s="488"/>
      <c r="CC2531" s="488"/>
      <c r="CD2531" s="488"/>
      <c r="CE2531" s="488"/>
      <c r="CF2531" s="488"/>
      <c r="CG2531" s="488"/>
      <c r="CH2531" s="488"/>
      <c r="CI2531" s="488"/>
      <c r="CJ2531" s="488"/>
      <c r="CK2531" s="488"/>
      <c r="CL2531" s="488"/>
      <c r="CM2531" s="488"/>
      <c r="CN2531" s="488"/>
      <c r="CO2531" s="488"/>
      <c r="CP2531" s="488"/>
      <c r="CQ2531" s="488"/>
      <c r="CR2531" s="488"/>
      <c r="CS2531" s="488"/>
      <c r="CT2531" s="488"/>
      <c r="CU2531" s="488"/>
      <c r="CV2531" s="488"/>
      <c r="CW2531" s="488"/>
      <c r="CX2531" s="488"/>
      <c r="CY2531" s="554">
        <v>0</v>
      </c>
      <c r="CZ2531" s="84">
        <v>749900000</v>
      </c>
      <c r="DA2531" s="110"/>
      <c r="DB2531" s="856" t="e">
        <v>#VALUE!</v>
      </c>
      <c r="DC2531" s="565">
        <v>1</v>
      </c>
      <c r="DD2531" s="928" t="s">
        <v>16682</v>
      </c>
      <c r="DE2531" s="928"/>
      <c r="DF2531" s="928"/>
      <c r="DG2531" s="213" t="s">
        <v>1097</v>
      </c>
      <c r="DH2531" s="928"/>
      <c r="DI2531" s="557">
        <v>41611</v>
      </c>
      <c r="DJ2531" s="166">
        <v>41576</v>
      </c>
      <c r="DK2531" s="581">
        <v>1</v>
      </c>
      <c r="DL2531" s="928"/>
      <c r="DM2531" s="619" t="s">
        <v>20581</v>
      </c>
      <c r="DN2531" s="890">
        <v>0</v>
      </c>
      <c r="DO2531" s="928"/>
      <c r="DP2531" s="928"/>
      <c r="DQ2531" s="928"/>
      <c r="DR2531" s="928"/>
    </row>
    <row r="2532" spans="1:122" ht="60.75" customHeight="1" thickTop="1" thickBot="1">
      <c r="A2532" s="214" t="s">
        <v>17284</v>
      </c>
      <c r="B2532" s="214" t="s">
        <v>17293</v>
      </c>
      <c r="C2532" s="214" t="s">
        <v>539</v>
      </c>
      <c r="D2532" s="374">
        <v>1</v>
      </c>
      <c r="E2532" s="517">
        <v>41576</v>
      </c>
      <c r="F2532" s="517">
        <v>41575</v>
      </c>
      <c r="G2532" s="517">
        <v>41638</v>
      </c>
      <c r="H2532" s="517"/>
      <c r="I2532" s="517" t="s">
        <v>5126</v>
      </c>
      <c r="J2532" s="382">
        <v>12</v>
      </c>
      <c r="K2532" s="866" t="e">
        <v>#VALUE!</v>
      </c>
      <c r="L2532" s="520">
        <v>41618</v>
      </c>
      <c r="M2532" s="145"/>
      <c r="N2532" s="214" t="s">
        <v>17290</v>
      </c>
      <c r="O2532" s="1175">
        <v>800048884</v>
      </c>
      <c r="P2532" s="530" t="s">
        <v>1097</v>
      </c>
      <c r="Q2532" s="530" t="s">
        <v>1097</v>
      </c>
      <c r="R2532" s="530" t="s">
        <v>1097</v>
      </c>
      <c r="S2532" s="530" t="s">
        <v>1097</v>
      </c>
      <c r="T2532" s="530" t="s">
        <v>1097</v>
      </c>
      <c r="U2532" s="530" t="s">
        <v>1097</v>
      </c>
      <c r="V2532" s="530" t="s">
        <v>1097</v>
      </c>
      <c r="W2532" s="530" t="s">
        <v>1097</v>
      </c>
      <c r="X2532" s="654"/>
      <c r="Y2532" s="654"/>
      <c r="Z2532" s="654"/>
      <c r="AA2532" s="654"/>
      <c r="AB2532" s="214" t="s">
        <v>17314</v>
      </c>
      <c r="AC2532" s="214"/>
      <c r="AD2532" s="214"/>
      <c r="AE2532" s="214"/>
      <c r="AF2532" s="205">
        <v>199</v>
      </c>
      <c r="AG2532" s="626" t="s">
        <v>17456</v>
      </c>
      <c r="AH2532" s="635">
        <v>750000000</v>
      </c>
      <c r="AI2532" s="634">
        <v>205000000</v>
      </c>
      <c r="AJ2532" s="634">
        <v>955000000</v>
      </c>
      <c r="AK2532" s="214" t="s">
        <v>17296</v>
      </c>
      <c r="AL2532" s="214" t="s">
        <v>527</v>
      </c>
      <c r="AM2532" s="86">
        <v>750000000</v>
      </c>
      <c r="AN2532" s="462" t="s">
        <v>1472</v>
      </c>
      <c r="AO2532" s="462" t="s">
        <v>11466</v>
      </c>
      <c r="AP2532" s="647"/>
      <c r="AQ2532" s="110"/>
      <c r="AR2532" s="375"/>
      <c r="AS2532" s="603"/>
      <c r="AT2532" s="488"/>
      <c r="AU2532" s="488"/>
      <c r="AV2532" s="470"/>
      <c r="AW2532" s="488"/>
      <c r="AX2532" s="488"/>
      <c r="AY2532" s="488"/>
      <c r="AZ2532" s="488"/>
      <c r="BA2532" s="488"/>
      <c r="BB2532" s="488"/>
      <c r="BC2532" s="488"/>
      <c r="BD2532" s="488"/>
      <c r="BE2532" s="488"/>
      <c r="BF2532" s="488"/>
      <c r="BG2532" s="488"/>
      <c r="BH2532" s="488"/>
      <c r="BI2532" s="488"/>
      <c r="BJ2532" s="488"/>
      <c r="BK2532" s="488"/>
      <c r="BL2532" s="488"/>
      <c r="BM2532" s="488"/>
      <c r="BN2532" s="488"/>
      <c r="BO2532" s="488"/>
      <c r="BP2532" s="488"/>
      <c r="BQ2532" s="488"/>
      <c r="BR2532" s="488"/>
      <c r="BS2532" s="488"/>
      <c r="BT2532" s="488"/>
      <c r="BU2532" s="488"/>
      <c r="BV2532" s="488"/>
      <c r="BW2532" s="488"/>
      <c r="BX2532" s="488"/>
      <c r="BY2532" s="488"/>
      <c r="BZ2532" s="488"/>
      <c r="CA2532" s="488"/>
      <c r="CB2532" s="488"/>
      <c r="CC2532" s="488"/>
      <c r="CD2532" s="488"/>
      <c r="CE2532" s="488"/>
      <c r="CF2532" s="488"/>
      <c r="CG2532" s="488"/>
      <c r="CH2532" s="488"/>
      <c r="CI2532" s="488"/>
      <c r="CJ2532" s="488"/>
      <c r="CK2532" s="488"/>
      <c r="CL2532" s="488"/>
      <c r="CM2532" s="488"/>
      <c r="CN2532" s="488"/>
      <c r="CO2532" s="488"/>
      <c r="CP2532" s="488"/>
      <c r="CQ2532" s="488"/>
      <c r="CR2532" s="488"/>
      <c r="CS2532" s="488"/>
      <c r="CT2532" s="488"/>
      <c r="CU2532" s="488"/>
      <c r="CV2532" s="488"/>
      <c r="CW2532" s="488"/>
      <c r="CX2532" s="488"/>
      <c r="CY2532" s="554">
        <v>0</v>
      </c>
      <c r="CZ2532" s="84">
        <v>750000000</v>
      </c>
      <c r="DA2532" s="110"/>
      <c r="DB2532" s="856" t="e">
        <v>#VALUE!</v>
      </c>
      <c r="DC2532" s="565"/>
      <c r="DD2532" s="928"/>
      <c r="DE2532" s="928"/>
      <c r="DF2532" s="928"/>
      <c r="DG2532" s="213" t="s">
        <v>1097</v>
      </c>
      <c r="DH2532" s="928"/>
      <c r="DI2532" s="557">
        <v>41618</v>
      </c>
      <c r="DJ2532" s="166">
        <v>41576</v>
      </c>
      <c r="DK2532" s="581">
        <v>1</v>
      </c>
      <c r="DL2532" s="928"/>
      <c r="DM2532" s="619" t="s">
        <v>20581</v>
      </c>
      <c r="DN2532" s="890">
        <v>0</v>
      </c>
      <c r="DO2532" s="928"/>
      <c r="DP2532" s="928"/>
      <c r="DQ2532" s="928"/>
      <c r="DR2532" s="928"/>
    </row>
    <row r="2533" spans="1:122" ht="60.75" customHeight="1" thickTop="1" thickBot="1">
      <c r="A2533" s="214" t="s">
        <v>17285</v>
      </c>
      <c r="B2533" s="214" t="s">
        <v>17293</v>
      </c>
      <c r="C2533" s="214" t="s">
        <v>539</v>
      </c>
      <c r="D2533" s="374">
        <v>1</v>
      </c>
      <c r="E2533" s="517">
        <v>41585</v>
      </c>
      <c r="F2533" s="517">
        <v>41575</v>
      </c>
      <c r="G2533" s="517">
        <v>41607</v>
      </c>
      <c r="H2533" s="517"/>
      <c r="I2533" s="517" t="s">
        <v>5126</v>
      </c>
      <c r="J2533" s="382">
        <v>12</v>
      </c>
      <c r="K2533" s="866" t="e">
        <v>#VALUE!</v>
      </c>
      <c r="L2533" s="520">
        <v>41585</v>
      </c>
      <c r="M2533" s="145"/>
      <c r="N2533" s="214" t="s">
        <v>17291</v>
      </c>
      <c r="O2533" s="1175">
        <v>810005985</v>
      </c>
      <c r="P2533" s="530" t="s">
        <v>1097</v>
      </c>
      <c r="Q2533" s="530" t="s">
        <v>1097</v>
      </c>
      <c r="R2533" s="530" t="s">
        <v>1097</v>
      </c>
      <c r="S2533" s="530" t="s">
        <v>1097</v>
      </c>
      <c r="T2533" s="530" t="s">
        <v>1097</v>
      </c>
      <c r="U2533" s="530" t="s">
        <v>1097</v>
      </c>
      <c r="V2533" s="530" t="s">
        <v>1097</v>
      </c>
      <c r="W2533" s="530" t="s">
        <v>1097</v>
      </c>
      <c r="X2533" s="654"/>
      <c r="Y2533" s="654"/>
      <c r="Z2533" s="654"/>
      <c r="AA2533" s="654"/>
      <c r="AB2533" s="214" t="s">
        <v>17315</v>
      </c>
      <c r="AC2533" s="214"/>
      <c r="AD2533" s="214"/>
      <c r="AE2533" s="214"/>
      <c r="AF2533" s="205">
        <v>199</v>
      </c>
      <c r="AG2533" s="626" t="s">
        <v>17457</v>
      </c>
      <c r="AH2533" s="635">
        <v>750000000</v>
      </c>
      <c r="AI2533" s="634">
        <v>195000000</v>
      </c>
      <c r="AJ2533" s="634">
        <v>945000000</v>
      </c>
      <c r="AK2533" s="214" t="s">
        <v>17296</v>
      </c>
      <c r="AL2533" s="214" t="s">
        <v>527</v>
      </c>
      <c r="AM2533" s="86">
        <v>750000000</v>
      </c>
      <c r="AN2533" s="462" t="s">
        <v>1480</v>
      </c>
      <c r="AO2533" s="462" t="s">
        <v>8492</v>
      </c>
      <c r="AP2533" s="647"/>
      <c r="AQ2533" s="110"/>
      <c r="AR2533" s="375"/>
      <c r="AS2533" s="603"/>
      <c r="AT2533" s="488"/>
      <c r="AU2533" s="488"/>
      <c r="AV2533" s="470"/>
      <c r="AW2533" s="488"/>
      <c r="AX2533" s="488"/>
      <c r="AY2533" s="488"/>
      <c r="AZ2533" s="488"/>
      <c r="BA2533" s="488"/>
      <c r="BB2533" s="488"/>
      <c r="BC2533" s="488"/>
      <c r="BD2533" s="488"/>
      <c r="BE2533" s="488"/>
      <c r="BF2533" s="488"/>
      <c r="BG2533" s="488"/>
      <c r="BH2533" s="488"/>
      <c r="BI2533" s="488"/>
      <c r="BJ2533" s="488"/>
      <c r="BK2533" s="488"/>
      <c r="BL2533" s="488"/>
      <c r="BM2533" s="488"/>
      <c r="BN2533" s="488"/>
      <c r="BO2533" s="488"/>
      <c r="BP2533" s="488"/>
      <c r="BQ2533" s="488"/>
      <c r="BR2533" s="488"/>
      <c r="BS2533" s="488"/>
      <c r="BT2533" s="488"/>
      <c r="BU2533" s="488"/>
      <c r="BV2533" s="488"/>
      <c r="BW2533" s="488"/>
      <c r="BX2533" s="488"/>
      <c r="BY2533" s="488"/>
      <c r="BZ2533" s="488"/>
      <c r="CA2533" s="488"/>
      <c r="CB2533" s="488"/>
      <c r="CC2533" s="488"/>
      <c r="CD2533" s="488"/>
      <c r="CE2533" s="488"/>
      <c r="CF2533" s="488"/>
      <c r="CG2533" s="488"/>
      <c r="CH2533" s="488"/>
      <c r="CI2533" s="488"/>
      <c r="CJ2533" s="488"/>
      <c r="CK2533" s="488"/>
      <c r="CL2533" s="488"/>
      <c r="CM2533" s="488"/>
      <c r="CN2533" s="488"/>
      <c r="CO2533" s="488"/>
      <c r="CP2533" s="488"/>
      <c r="CQ2533" s="488"/>
      <c r="CR2533" s="488"/>
      <c r="CS2533" s="488"/>
      <c r="CT2533" s="488"/>
      <c r="CU2533" s="488"/>
      <c r="CV2533" s="488"/>
      <c r="CW2533" s="488"/>
      <c r="CX2533" s="488"/>
      <c r="CY2533" s="554">
        <v>0</v>
      </c>
      <c r="CZ2533" s="84">
        <v>750000000</v>
      </c>
      <c r="DA2533" s="110"/>
      <c r="DB2533" s="856" t="e">
        <v>#VALUE!</v>
      </c>
      <c r="DC2533" s="565">
        <v>1</v>
      </c>
      <c r="DD2533" s="928" t="s">
        <v>16682</v>
      </c>
      <c r="DE2533" s="928"/>
      <c r="DF2533" s="928"/>
      <c r="DG2533" s="213" t="s">
        <v>1097</v>
      </c>
      <c r="DH2533" s="928"/>
      <c r="DI2533" s="557">
        <v>41585</v>
      </c>
      <c r="DJ2533" s="166">
        <v>41576</v>
      </c>
      <c r="DK2533" s="581">
        <v>1</v>
      </c>
      <c r="DL2533" s="928"/>
      <c r="DM2533" s="619" t="s">
        <v>20581</v>
      </c>
      <c r="DN2533" s="890">
        <v>0</v>
      </c>
      <c r="DO2533" s="928"/>
      <c r="DP2533" s="928"/>
      <c r="DQ2533" s="928"/>
      <c r="DR2533" s="928"/>
    </row>
    <row r="2534" spans="1:122" s="877" customFormat="1" ht="60.75" customHeight="1" thickTop="1" thickBot="1">
      <c r="A2534" s="291" t="s">
        <v>17286</v>
      </c>
      <c r="B2534" s="291" t="s">
        <v>17293</v>
      </c>
      <c r="C2534" s="291" t="s">
        <v>539</v>
      </c>
      <c r="D2534" s="672">
        <v>1</v>
      </c>
      <c r="E2534" s="523"/>
      <c r="F2534" s="523">
        <v>41575</v>
      </c>
      <c r="G2534" s="523"/>
      <c r="H2534" s="523"/>
      <c r="I2534" s="523"/>
      <c r="J2534" s="584">
        <v>12</v>
      </c>
      <c r="K2534" s="866" t="s">
        <v>19355</v>
      </c>
      <c r="L2534" s="663"/>
      <c r="M2534" s="292"/>
      <c r="N2534" s="291" t="s">
        <v>16298</v>
      </c>
      <c r="O2534" s="1176">
        <v>891680089</v>
      </c>
      <c r="P2534" s="654"/>
      <c r="Q2534" s="654"/>
      <c r="R2534" s="654"/>
      <c r="S2534" s="654"/>
      <c r="T2534" s="654"/>
      <c r="U2534" s="654"/>
      <c r="V2534" s="654"/>
      <c r="W2534" s="654"/>
      <c r="X2534" s="654"/>
      <c r="Y2534" s="654"/>
      <c r="Z2534" s="654"/>
      <c r="AA2534" s="654"/>
      <c r="AB2534" s="291" t="s">
        <v>17316</v>
      </c>
      <c r="AC2534" s="291"/>
      <c r="AD2534" s="291"/>
      <c r="AE2534" s="291"/>
      <c r="AF2534" s="668">
        <v>199</v>
      </c>
      <c r="AG2534" s="629" t="s">
        <v>17458</v>
      </c>
      <c r="AH2534" s="670">
        <v>0</v>
      </c>
      <c r="AI2534" s="639">
        <v>0</v>
      </c>
      <c r="AJ2534" s="639">
        <v>0</v>
      </c>
      <c r="AK2534" s="291" t="s">
        <v>20072</v>
      </c>
      <c r="AL2534" s="291" t="s">
        <v>1387</v>
      </c>
      <c r="AM2534" s="538">
        <v>0</v>
      </c>
      <c r="AN2534" s="662" t="s">
        <v>11098</v>
      </c>
      <c r="AO2534" s="662" t="s">
        <v>11499</v>
      </c>
      <c r="AP2534" s="666"/>
      <c r="AQ2534" s="110"/>
      <c r="AR2534" s="375"/>
      <c r="AS2534" s="603"/>
      <c r="AT2534" s="488"/>
      <c r="AU2534" s="488"/>
      <c r="AV2534" s="470"/>
      <c r="AW2534" s="488"/>
      <c r="AX2534" s="488"/>
      <c r="AY2534" s="488"/>
      <c r="AZ2534" s="488"/>
      <c r="BA2534" s="488"/>
      <c r="BB2534" s="488"/>
      <c r="BC2534" s="488"/>
      <c r="BD2534" s="488"/>
      <c r="BE2534" s="488"/>
      <c r="BF2534" s="488"/>
      <c r="BG2534" s="488"/>
      <c r="BH2534" s="488"/>
      <c r="BI2534" s="488"/>
      <c r="BJ2534" s="488"/>
      <c r="BK2534" s="488"/>
      <c r="BL2534" s="488"/>
      <c r="BM2534" s="488"/>
      <c r="BN2534" s="488"/>
      <c r="BO2534" s="488"/>
      <c r="BP2534" s="488"/>
      <c r="BQ2534" s="488"/>
      <c r="BR2534" s="488"/>
      <c r="BS2534" s="488"/>
      <c r="BT2534" s="488"/>
      <c r="BU2534" s="488"/>
      <c r="BV2534" s="488"/>
      <c r="BW2534" s="488"/>
      <c r="BX2534" s="488"/>
      <c r="BY2534" s="488"/>
      <c r="BZ2534" s="488"/>
      <c r="CA2534" s="488"/>
      <c r="CB2534" s="488"/>
      <c r="CC2534" s="488"/>
      <c r="CD2534" s="488"/>
      <c r="CE2534" s="488"/>
      <c r="CF2534" s="488"/>
      <c r="CG2534" s="488"/>
      <c r="CH2534" s="488"/>
      <c r="CI2534" s="488"/>
      <c r="CJ2534" s="488"/>
      <c r="CK2534" s="488"/>
      <c r="CL2534" s="488"/>
      <c r="CM2534" s="488"/>
      <c r="CN2534" s="488"/>
      <c r="CO2534" s="488"/>
      <c r="CP2534" s="488"/>
      <c r="CQ2534" s="488"/>
      <c r="CR2534" s="488"/>
      <c r="CS2534" s="488"/>
      <c r="CT2534" s="488"/>
      <c r="CU2534" s="488"/>
      <c r="CV2534" s="488"/>
      <c r="CW2534" s="488"/>
      <c r="CX2534" s="488"/>
      <c r="CY2534" s="554">
        <v>0</v>
      </c>
      <c r="CZ2534" s="84">
        <v>0</v>
      </c>
      <c r="DA2534" s="110"/>
      <c r="DB2534" s="726" t="s">
        <v>1387</v>
      </c>
      <c r="DC2534" s="588"/>
      <c r="DD2534" s="616"/>
      <c r="DE2534" s="928"/>
      <c r="DF2534" s="928"/>
      <c r="DG2534" s="667"/>
      <c r="DH2534" s="616"/>
      <c r="DI2534" s="591" t="s">
        <v>20448</v>
      </c>
      <c r="DJ2534" s="591">
        <v>41576</v>
      </c>
      <c r="DK2534" s="662">
        <v>1</v>
      </c>
      <c r="DL2534" s="616"/>
      <c r="DM2534" s="619" t="s">
        <v>20584</v>
      </c>
      <c r="DN2534" s="890">
        <v>0</v>
      </c>
      <c r="DO2534" s="616"/>
      <c r="DP2534" s="616"/>
      <c r="DQ2534" s="616"/>
      <c r="DR2534" s="616"/>
    </row>
    <row r="2535" spans="1:122" ht="60.75" customHeight="1" thickTop="1" thickBot="1">
      <c r="A2535" s="214" t="s">
        <v>17321</v>
      </c>
      <c r="B2535" s="214" t="s">
        <v>16187</v>
      </c>
      <c r="C2535" s="214" t="s">
        <v>541</v>
      </c>
      <c r="D2535" s="374">
        <v>0</v>
      </c>
      <c r="E2535" s="517">
        <v>41585</v>
      </c>
      <c r="F2535" s="517">
        <v>41576</v>
      </c>
      <c r="G2535" s="517">
        <v>41599</v>
      </c>
      <c r="H2535" s="517">
        <v>41613</v>
      </c>
      <c r="I2535" s="517">
        <v>41585</v>
      </c>
      <c r="J2535" s="382">
        <v>12</v>
      </c>
      <c r="K2535" s="866">
        <v>41950</v>
      </c>
      <c r="L2535" s="520">
        <v>41585</v>
      </c>
      <c r="M2535" s="145"/>
      <c r="N2535" s="214" t="s">
        <v>254</v>
      </c>
      <c r="O2535" s="914">
        <v>842000007</v>
      </c>
      <c r="P2535" s="530" t="s">
        <v>1097</v>
      </c>
      <c r="Q2535" s="530" t="s">
        <v>1097</v>
      </c>
      <c r="R2535" s="530" t="s">
        <v>1097</v>
      </c>
      <c r="S2535" s="530" t="s">
        <v>1097</v>
      </c>
      <c r="T2535" s="530" t="s">
        <v>1097</v>
      </c>
      <c r="U2535" s="530" t="s">
        <v>1097</v>
      </c>
      <c r="V2535" s="530" t="s">
        <v>1097</v>
      </c>
      <c r="W2535" s="530" t="s">
        <v>1097</v>
      </c>
      <c r="X2535" s="611"/>
      <c r="Y2535" s="611"/>
      <c r="Z2535" s="611"/>
      <c r="AA2535" s="611"/>
      <c r="AB2535" s="214" t="s">
        <v>17322</v>
      </c>
      <c r="AC2535" s="214"/>
      <c r="AD2535" s="545" t="s">
        <v>226</v>
      </c>
      <c r="AE2535" s="214" t="s">
        <v>11013</v>
      </c>
      <c r="AF2535" s="325" t="s">
        <v>12563</v>
      </c>
      <c r="AG2535" s="626" t="s">
        <v>17323</v>
      </c>
      <c r="AH2535" s="635">
        <v>54100000</v>
      </c>
      <c r="AI2535" s="634">
        <v>30000000</v>
      </c>
      <c r="AJ2535" s="634">
        <v>84100000</v>
      </c>
      <c r="AK2535" s="214" t="s">
        <v>17430</v>
      </c>
      <c r="AL2535" s="214" t="s">
        <v>156</v>
      </c>
      <c r="AM2535" s="86">
        <v>54100000</v>
      </c>
      <c r="AN2535" s="462" t="s">
        <v>11516</v>
      </c>
      <c r="AO2535" s="462" t="s">
        <v>11516</v>
      </c>
      <c r="AP2535" s="647"/>
      <c r="AQ2535" s="110">
        <v>54100000</v>
      </c>
      <c r="AR2535" s="375">
        <v>41613</v>
      </c>
      <c r="AS2535" s="603">
        <v>694</v>
      </c>
      <c r="AT2535" s="488"/>
      <c r="AU2535" s="488"/>
      <c r="AV2535" s="470"/>
      <c r="AW2535" s="488"/>
      <c r="AX2535" s="488"/>
      <c r="AY2535" s="488"/>
      <c r="AZ2535" s="488"/>
      <c r="BA2535" s="488"/>
      <c r="BB2535" s="488"/>
      <c r="BC2535" s="488"/>
      <c r="BD2535" s="488"/>
      <c r="BE2535" s="488"/>
      <c r="BF2535" s="488"/>
      <c r="BG2535" s="488"/>
      <c r="BH2535" s="488"/>
      <c r="BI2535" s="488"/>
      <c r="BJ2535" s="488"/>
      <c r="BK2535" s="488"/>
      <c r="BL2535" s="488"/>
      <c r="BM2535" s="488"/>
      <c r="BN2535" s="488"/>
      <c r="BO2535" s="488"/>
      <c r="BP2535" s="488"/>
      <c r="BQ2535" s="488"/>
      <c r="BR2535" s="488"/>
      <c r="BS2535" s="488"/>
      <c r="BT2535" s="488"/>
      <c r="BU2535" s="488"/>
      <c r="BV2535" s="488"/>
      <c r="BW2535" s="488"/>
      <c r="BX2535" s="488"/>
      <c r="BY2535" s="488"/>
      <c r="BZ2535" s="488"/>
      <c r="CA2535" s="488"/>
      <c r="CB2535" s="488"/>
      <c r="CC2535" s="488"/>
      <c r="CD2535" s="488"/>
      <c r="CE2535" s="488"/>
      <c r="CF2535" s="488"/>
      <c r="CG2535" s="488"/>
      <c r="CH2535" s="488"/>
      <c r="CI2535" s="488"/>
      <c r="CJ2535" s="488"/>
      <c r="CK2535" s="488"/>
      <c r="CL2535" s="488"/>
      <c r="CM2535" s="488"/>
      <c r="CN2535" s="488"/>
      <c r="CO2535" s="488"/>
      <c r="CP2535" s="488"/>
      <c r="CQ2535" s="488"/>
      <c r="CR2535" s="488"/>
      <c r="CS2535" s="488"/>
      <c r="CT2535" s="488"/>
      <c r="CU2535" s="488"/>
      <c r="CV2535" s="488"/>
      <c r="CW2535" s="488"/>
      <c r="CX2535" s="488"/>
      <c r="CY2535" s="554">
        <v>54100000</v>
      </c>
      <c r="CZ2535" s="84">
        <v>0</v>
      </c>
      <c r="DA2535" s="110"/>
      <c r="DB2535" s="856" t="s">
        <v>20280</v>
      </c>
      <c r="DC2535" s="565">
        <v>1</v>
      </c>
      <c r="DD2535" s="928" t="s">
        <v>11443</v>
      </c>
      <c r="DE2535" s="928"/>
      <c r="DF2535" s="928"/>
      <c r="DG2535" s="213" t="s">
        <v>1097</v>
      </c>
      <c r="DH2535" s="928"/>
      <c r="DI2535" s="928"/>
      <c r="DJ2535" s="166">
        <v>41577</v>
      </c>
      <c r="DK2535" s="581">
        <v>1</v>
      </c>
      <c r="DL2535" s="928"/>
      <c r="DM2535" s="619" t="s">
        <v>20622</v>
      </c>
      <c r="DN2535" s="890">
        <v>54100000</v>
      </c>
      <c r="DO2535" s="928"/>
      <c r="DP2535" s="928"/>
      <c r="DQ2535" s="928"/>
      <c r="DR2535" s="928"/>
    </row>
    <row r="2536" spans="1:122" ht="60.75" customHeight="1" thickTop="1" thickBot="1">
      <c r="A2536" s="214" t="s">
        <v>17449</v>
      </c>
      <c r="B2536" s="214" t="s">
        <v>14034</v>
      </c>
      <c r="C2536" s="214" t="s">
        <v>86</v>
      </c>
      <c r="D2536" s="374">
        <v>0</v>
      </c>
      <c r="E2536" s="517">
        <v>41583</v>
      </c>
      <c r="F2536" s="517">
        <v>41578</v>
      </c>
      <c r="G2536" s="517">
        <v>41607</v>
      </c>
      <c r="H2536" s="517">
        <v>41624</v>
      </c>
      <c r="I2536" s="517">
        <v>41624</v>
      </c>
      <c r="J2536" s="382">
        <v>54</v>
      </c>
      <c r="K2536" s="866">
        <v>43267</v>
      </c>
      <c r="L2536" s="520">
        <v>41583</v>
      </c>
      <c r="M2536" s="145"/>
      <c r="N2536" s="214" t="s">
        <v>691</v>
      </c>
      <c r="O2536" s="914">
        <v>899999063</v>
      </c>
      <c r="P2536" s="530" t="s">
        <v>1097</v>
      </c>
      <c r="Q2536" s="530" t="s">
        <v>1097</v>
      </c>
      <c r="R2536" s="530" t="s">
        <v>1097</v>
      </c>
      <c r="S2536" s="530" t="s">
        <v>1097</v>
      </c>
      <c r="T2536" s="530" t="s">
        <v>1097</v>
      </c>
      <c r="U2536" s="530" t="s">
        <v>1097</v>
      </c>
      <c r="V2536" s="530" t="s">
        <v>1097</v>
      </c>
      <c r="W2536" s="530" t="s">
        <v>1097</v>
      </c>
      <c r="X2536" s="611"/>
      <c r="Y2536" s="611"/>
      <c r="Z2536" s="611"/>
      <c r="AA2536" s="611"/>
      <c r="AB2536" s="214" t="s">
        <v>17480</v>
      </c>
      <c r="AC2536" s="214"/>
      <c r="AD2536" s="214"/>
      <c r="AE2536" s="214"/>
      <c r="AF2536" s="325">
        <v>186</v>
      </c>
      <c r="AG2536" s="626" t="s">
        <v>14036</v>
      </c>
      <c r="AH2536" s="635">
        <v>2881390308</v>
      </c>
      <c r="AI2536" s="634">
        <v>3669863280</v>
      </c>
      <c r="AJ2536" s="634">
        <v>6551253588</v>
      </c>
      <c r="AK2536" s="214"/>
      <c r="AL2536" s="214" t="s">
        <v>156</v>
      </c>
      <c r="AM2536" s="86">
        <v>2881390308</v>
      </c>
      <c r="AN2536" s="462" t="s">
        <v>14315</v>
      </c>
      <c r="AO2536" s="462" t="s">
        <v>14315</v>
      </c>
      <c r="AP2536" s="647"/>
      <c r="AQ2536" s="110">
        <v>2016973216</v>
      </c>
      <c r="AR2536" s="375">
        <v>41624</v>
      </c>
      <c r="AS2536" s="603">
        <v>700</v>
      </c>
      <c r="AT2536" s="488"/>
      <c r="AU2536" s="488"/>
      <c r="AV2536" s="470"/>
      <c r="AW2536" s="488"/>
      <c r="AX2536" s="488"/>
      <c r="AY2536" s="488"/>
      <c r="AZ2536" s="488"/>
      <c r="BA2536" s="488"/>
      <c r="BB2536" s="488"/>
      <c r="BC2536" s="488"/>
      <c r="BD2536" s="488"/>
      <c r="BE2536" s="488"/>
      <c r="BF2536" s="488"/>
      <c r="BG2536" s="488"/>
      <c r="BH2536" s="488"/>
      <c r="BI2536" s="488"/>
      <c r="BJ2536" s="488"/>
      <c r="BK2536" s="488"/>
      <c r="BL2536" s="488"/>
      <c r="BM2536" s="488"/>
      <c r="BN2536" s="488"/>
      <c r="BO2536" s="488"/>
      <c r="BP2536" s="488"/>
      <c r="BQ2536" s="488"/>
      <c r="BR2536" s="488"/>
      <c r="BS2536" s="488"/>
      <c r="BT2536" s="488"/>
      <c r="BU2536" s="488"/>
      <c r="BV2536" s="488"/>
      <c r="BW2536" s="488"/>
      <c r="BX2536" s="488"/>
      <c r="BY2536" s="488"/>
      <c r="BZ2536" s="488"/>
      <c r="CA2536" s="488"/>
      <c r="CB2536" s="488"/>
      <c r="CC2536" s="488"/>
      <c r="CD2536" s="488"/>
      <c r="CE2536" s="488"/>
      <c r="CF2536" s="488"/>
      <c r="CG2536" s="488"/>
      <c r="CH2536" s="488"/>
      <c r="CI2536" s="488"/>
      <c r="CJ2536" s="488"/>
      <c r="CK2536" s="488"/>
      <c r="CL2536" s="488"/>
      <c r="CM2536" s="488"/>
      <c r="CN2536" s="488"/>
      <c r="CO2536" s="488"/>
      <c r="CP2536" s="488"/>
      <c r="CQ2536" s="488"/>
      <c r="CR2536" s="488"/>
      <c r="CS2536" s="488"/>
      <c r="CT2536" s="488"/>
      <c r="CU2536" s="488"/>
      <c r="CV2536" s="488"/>
      <c r="CW2536" s="488"/>
      <c r="CX2536" s="488"/>
      <c r="CY2536" s="554">
        <v>2016973216</v>
      </c>
      <c r="CZ2536" s="84">
        <v>864417092</v>
      </c>
      <c r="DA2536" s="110"/>
      <c r="DB2536" s="856" t="s">
        <v>20280</v>
      </c>
      <c r="DC2536" s="565">
        <v>1</v>
      </c>
      <c r="DD2536" s="928" t="s">
        <v>17657</v>
      </c>
      <c r="DE2536" s="928"/>
      <c r="DF2536" s="928"/>
      <c r="DG2536" s="312" t="s">
        <v>18355</v>
      </c>
      <c r="DH2536" s="928"/>
      <c r="DI2536" s="928"/>
      <c r="DJ2536" s="166">
        <v>41495</v>
      </c>
      <c r="DK2536" s="862">
        <v>-83</v>
      </c>
      <c r="DL2536" s="928"/>
      <c r="DM2536" s="619" t="s">
        <v>20577</v>
      </c>
      <c r="DN2536" s="890">
        <v>2016973216</v>
      </c>
      <c r="DO2536" s="928"/>
      <c r="DP2536" s="928"/>
      <c r="DQ2536" s="928"/>
      <c r="DR2536" s="928"/>
    </row>
    <row r="2537" spans="1:122" ht="60.75" customHeight="1" thickTop="1" thickBot="1">
      <c r="A2537" s="214" t="s">
        <v>17497</v>
      </c>
      <c r="B2537" s="214" t="s">
        <v>11526</v>
      </c>
      <c r="C2537" s="214" t="s">
        <v>86</v>
      </c>
      <c r="D2537" s="374">
        <v>0</v>
      </c>
      <c r="E2537" s="517">
        <v>41583</v>
      </c>
      <c r="F2537" s="517">
        <v>41579</v>
      </c>
      <c r="G2537" s="517">
        <v>41607</v>
      </c>
      <c r="H2537" s="517">
        <v>41624</v>
      </c>
      <c r="I2537" s="517">
        <v>41583</v>
      </c>
      <c r="J2537" s="382">
        <v>36</v>
      </c>
      <c r="K2537" s="866">
        <v>42679</v>
      </c>
      <c r="L2537" s="520">
        <v>41583</v>
      </c>
      <c r="M2537" s="145"/>
      <c r="N2537" s="214" t="s">
        <v>2562</v>
      </c>
      <c r="O2537" s="914">
        <v>890480123</v>
      </c>
      <c r="P2537" s="530" t="s">
        <v>1097</v>
      </c>
      <c r="Q2537" s="530" t="s">
        <v>1097</v>
      </c>
      <c r="R2537" s="530" t="s">
        <v>1097</v>
      </c>
      <c r="S2537" s="530" t="s">
        <v>1097</v>
      </c>
      <c r="T2537" s="530" t="s">
        <v>1097</v>
      </c>
      <c r="U2537" s="530" t="s">
        <v>1097</v>
      </c>
      <c r="V2537" s="530" t="s">
        <v>1097</v>
      </c>
      <c r="W2537" s="530" t="s">
        <v>1097</v>
      </c>
      <c r="X2537" s="611"/>
      <c r="Y2537" s="611"/>
      <c r="Z2537" s="611"/>
      <c r="AA2537" s="611"/>
      <c r="AB2537" s="214" t="s">
        <v>17724</v>
      </c>
      <c r="AC2537" s="214"/>
      <c r="AD2537" s="214" t="s">
        <v>17636</v>
      </c>
      <c r="AE2537" s="214" t="s">
        <v>15236</v>
      </c>
      <c r="AF2537" s="325">
        <v>186</v>
      </c>
      <c r="AG2537" s="626" t="s">
        <v>17725</v>
      </c>
      <c r="AH2537" s="635">
        <v>332000000</v>
      </c>
      <c r="AI2537" s="634">
        <v>162000000</v>
      </c>
      <c r="AJ2537" s="634">
        <v>494000000</v>
      </c>
      <c r="AK2537" s="214" t="s">
        <v>17665</v>
      </c>
      <c r="AL2537" s="214" t="s">
        <v>156</v>
      </c>
      <c r="AM2537" s="86">
        <v>332000000</v>
      </c>
      <c r="AN2537" s="462" t="s">
        <v>15135</v>
      </c>
      <c r="AO2537" s="462" t="s">
        <v>11091</v>
      </c>
      <c r="AP2537" s="647"/>
      <c r="AQ2537" s="110">
        <v>200000000</v>
      </c>
      <c r="AR2537" s="375">
        <v>41624</v>
      </c>
      <c r="AS2537" s="603">
        <v>700</v>
      </c>
      <c r="AT2537" s="488"/>
      <c r="AU2537" s="488"/>
      <c r="AV2537" s="470"/>
      <c r="AW2537" s="488"/>
      <c r="AX2537" s="488"/>
      <c r="AY2537" s="488"/>
      <c r="AZ2537" s="488"/>
      <c r="BA2537" s="488"/>
      <c r="BB2537" s="488"/>
      <c r="BC2537" s="488"/>
      <c r="BD2537" s="488"/>
      <c r="BE2537" s="488"/>
      <c r="BF2537" s="488"/>
      <c r="BG2537" s="488"/>
      <c r="BH2537" s="488"/>
      <c r="BI2537" s="488"/>
      <c r="BJ2537" s="488"/>
      <c r="BK2537" s="488"/>
      <c r="BL2537" s="488"/>
      <c r="BM2537" s="488"/>
      <c r="BN2537" s="488"/>
      <c r="BO2537" s="488"/>
      <c r="BP2537" s="488"/>
      <c r="BQ2537" s="488"/>
      <c r="BR2537" s="488"/>
      <c r="BS2537" s="488"/>
      <c r="BT2537" s="488"/>
      <c r="BU2537" s="488"/>
      <c r="BV2537" s="488"/>
      <c r="BW2537" s="488"/>
      <c r="BX2537" s="488"/>
      <c r="BY2537" s="488"/>
      <c r="BZ2537" s="488"/>
      <c r="CA2537" s="488"/>
      <c r="CB2537" s="488"/>
      <c r="CC2537" s="488"/>
      <c r="CD2537" s="488"/>
      <c r="CE2537" s="488"/>
      <c r="CF2537" s="488"/>
      <c r="CG2537" s="488"/>
      <c r="CH2537" s="488"/>
      <c r="CI2537" s="488"/>
      <c r="CJ2537" s="488"/>
      <c r="CK2537" s="488"/>
      <c r="CL2537" s="488"/>
      <c r="CM2537" s="488"/>
      <c r="CN2537" s="488"/>
      <c r="CO2537" s="488"/>
      <c r="CP2537" s="488"/>
      <c r="CQ2537" s="488"/>
      <c r="CR2537" s="488"/>
      <c r="CS2537" s="488"/>
      <c r="CT2537" s="488"/>
      <c r="CU2537" s="488"/>
      <c r="CV2537" s="488"/>
      <c r="CW2537" s="488"/>
      <c r="CX2537" s="488"/>
      <c r="CY2537" s="554">
        <v>200000000</v>
      </c>
      <c r="CZ2537" s="84">
        <v>132000000</v>
      </c>
      <c r="DA2537" s="110"/>
      <c r="DB2537" s="856" t="s">
        <v>20280</v>
      </c>
      <c r="DC2537" s="565">
        <v>2</v>
      </c>
      <c r="DD2537" s="928" t="s">
        <v>17726</v>
      </c>
      <c r="DE2537" s="928"/>
      <c r="DF2537" s="928"/>
      <c r="DG2537" s="213">
        <v>110756934967</v>
      </c>
      <c r="DH2537" s="928"/>
      <c r="DI2537" s="928"/>
      <c r="DJ2537" s="166">
        <v>41579</v>
      </c>
      <c r="DK2537" s="581">
        <v>0</v>
      </c>
      <c r="DL2537" s="928"/>
      <c r="DM2537" s="619" t="s">
        <v>20577</v>
      </c>
      <c r="DN2537" s="890">
        <v>200000000</v>
      </c>
      <c r="DO2537" s="928"/>
      <c r="DP2537" s="928"/>
      <c r="DQ2537" s="928"/>
      <c r="DR2537" s="928"/>
    </row>
    <row r="2538" spans="1:122" ht="60.75" customHeight="1" thickTop="1" thickBot="1">
      <c r="A2538" s="214" t="s">
        <v>17498</v>
      </c>
      <c r="B2538" s="214" t="s">
        <v>11526</v>
      </c>
      <c r="C2538" s="214" t="s">
        <v>86</v>
      </c>
      <c r="D2538" s="374">
        <v>0</v>
      </c>
      <c r="E2538" s="517">
        <v>41583</v>
      </c>
      <c r="F2538" s="517">
        <v>41579</v>
      </c>
      <c r="G2538" s="517">
        <v>41599</v>
      </c>
      <c r="H2538" s="517">
        <v>41614</v>
      </c>
      <c r="I2538" s="517">
        <v>41583</v>
      </c>
      <c r="J2538" s="382">
        <v>36</v>
      </c>
      <c r="K2538" s="866">
        <v>42679</v>
      </c>
      <c r="L2538" s="520">
        <v>41583</v>
      </c>
      <c r="M2538" s="145"/>
      <c r="N2538" s="214" t="s">
        <v>101</v>
      </c>
      <c r="O2538" s="914">
        <v>890980040</v>
      </c>
      <c r="P2538" s="530" t="s">
        <v>1097</v>
      </c>
      <c r="Q2538" s="530" t="s">
        <v>1097</v>
      </c>
      <c r="R2538" s="530" t="s">
        <v>1097</v>
      </c>
      <c r="S2538" s="530" t="s">
        <v>1097</v>
      </c>
      <c r="T2538" s="530" t="s">
        <v>1097</v>
      </c>
      <c r="U2538" s="530" t="s">
        <v>1097</v>
      </c>
      <c r="V2538" s="530" t="s">
        <v>1097</v>
      </c>
      <c r="W2538" s="530" t="s">
        <v>1097</v>
      </c>
      <c r="X2538" s="611"/>
      <c r="Y2538" s="611"/>
      <c r="Z2538" s="611"/>
      <c r="AA2538" s="611"/>
      <c r="AB2538" s="214" t="s">
        <v>17749</v>
      </c>
      <c r="AC2538" s="214"/>
      <c r="AD2538" s="214" t="s">
        <v>17636</v>
      </c>
      <c r="AE2538" s="214" t="s">
        <v>15236</v>
      </c>
      <c r="AF2538" s="325">
        <v>186</v>
      </c>
      <c r="AG2538" s="626" t="s">
        <v>17635</v>
      </c>
      <c r="AH2538" s="635">
        <v>331327260</v>
      </c>
      <c r="AI2538" s="634">
        <v>149441766</v>
      </c>
      <c r="AJ2538" s="634">
        <v>480769026</v>
      </c>
      <c r="AK2538" s="214" t="s">
        <v>17665</v>
      </c>
      <c r="AL2538" s="214" t="s">
        <v>156</v>
      </c>
      <c r="AM2538" s="86">
        <v>331327260</v>
      </c>
      <c r="AN2538" s="462" t="s">
        <v>16054</v>
      </c>
      <c r="AO2538" s="462" t="s">
        <v>8485</v>
      </c>
      <c r="AP2538" s="647"/>
      <c r="AQ2538" s="110">
        <v>200000000</v>
      </c>
      <c r="AR2538" s="375">
        <v>41614</v>
      </c>
      <c r="AS2538" s="603">
        <v>696</v>
      </c>
      <c r="AT2538" s="488"/>
      <c r="AU2538" s="488"/>
      <c r="AV2538" s="470"/>
      <c r="AW2538" s="488"/>
      <c r="AX2538" s="488"/>
      <c r="AY2538" s="488"/>
      <c r="AZ2538" s="488"/>
      <c r="BA2538" s="488"/>
      <c r="BB2538" s="488"/>
      <c r="BC2538" s="488"/>
      <c r="BD2538" s="488"/>
      <c r="BE2538" s="488"/>
      <c r="BF2538" s="488"/>
      <c r="BG2538" s="488"/>
      <c r="BH2538" s="488"/>
      <c r="BI2538" s="488"/>
      <c r="BJ2538" s="488"/>
      <c r="BK2538" s="488"/>
      <c r="BL2538" s="488"/>
      <c r="BM2538" s="488"/>
      <c r="BN2538" s="488"/>
      <c r="BO2538" s="488"/>
      <c r="BP2538" s="488"/>
      <c r="BQ2538" s="488"/>
      <c r="BR2538" s="488"/>
      <c r="BS2538" s="488"/>
      <c r="BT2538" s="488"/>
      <c r="BU2538" s="488"/>
      <c r="BV2538" s="488"/>
      <c r="BW2538" s="488"/>
      <c r="BX2538" s="488"/>
      <c r="BY2538" s="488"/>
      <c r="BZ2538" s="488"/>
      <c r="CA2538" s="488"/>
      <c r="CB2538" s="488"/>
      <c r="CC2538" s="488"/>
      <c r="CD2538" s="488"/>
      <c r="CE2538" s="488"/>
      <c r="CF2538" s="488"/>
      <c r="CG2538" s="488"/>
      <c r="CH2538" s="488"/>
      <c r="CI2538" s="488"/>
      <c r="CJ2538" s="488"/>
      <c r="CK2538" s="488"/>
      <c r="CL2538" s="488"/>
      <c r="CM2538" s="488"/>
      <c r="CN2538" s="488"/>
      <c r="CO2538" s="488"/>
      <c r="CP2538" s="488"/>
      <c r="CQ2538" s="488"/>
      <c r="CR2538" s="488"/>
      <c r="CS2538" s="488"/>
      <c r="CT2538" s="488"/>
      <c r="CU2538" s="488"/>
      <c r="CV2538" s="488"/>
      <c r="CW2538" s="488"/>
      <c r="CX2538" s="488"/>
      <c r="CY2538" s="554">
        <v>200000000</v>
      </c>
      <c r="CZ2538" s="84">
        <v>131327260</v>
      </c>
      <c r="DA2538" s="110"/>
      <c r="DB2538" s="856" t="s">
        <v>20280</v>
      </c>
      <c r="DC2538" s="565">
        <v>2</v>
      </c>
      <c r="DD2538" s="928" t="s">
        <v>17637</v>
      </c>
      <c r="DE2538" s="928"/>
      <c r="DF2538" s="928"/>
      <c r="DG2538" s="312" t="s">
        <v>17638</v>
      </c>
      <c r="DH2538" s="928"/>
      <c r="DI2538" s="928"/>
      <c r="DJ2538" s="166">
        <v>41579</v>
      </c>
      <c r="DK2538" s="581">
        <v>0</v>
      </c>
      <c r="DL2538" s="928"/>
      <c r="DM2538" s="619" t="s">
        <v>20577</v>
      </c>
      <c r="DN2538" s="890">
        <v>200000000</v>
      </c>
      <c r="DO2538" s="928"/>
      <c r="DP2538" s="928"/>
      <c r="DQ2538" s="928"/>
      <c r="DR2538" s="928"/>
    </row>
    <row r="2539" spans="1:122" ht="60.75" customHeight="1" thickTop="1" thickBot="1">
      <c r="A2539" s="214" t="s">
        <v>17499</v>
      </c>
      <c r="B2539" s="214" t="s">
        <v>17660</v>
      </c>
      <c r="C2539" s="214" t="s">
        <v>539</v>
      </c>
      <c r="D2539" s="374">
        <v>1</v>
      </c>
      <c r="E2539" s="517">
        <v>41586</v>
      </c>
      <c r="F2539" s="517">
        <v>41579</v>
      </c>
      <c r="G2539" s="517">
        <v>41638</v>
      </c>
      <c r="H2539" s="517"/>
      <c r="I2539" s="517" t="s">
        <v>5126</v>
      </c>
      <c r="J2539" s="382">
        <v>8</v>
      </c>
      <c r="K2539" s="866" t="e">
        <v>#VALUE!</v>
      </c>
      <c r="L2539" s="520">
        <v>41627</v>
      </c>
      <c r="M2539" s="145"/>
      <c r="N2539" s="214" t="s">
        <v>12802</v>
      </c>
      <c r="O2539" s="914">
        <v>900162284</v>
      </c>
      <c r="P2539" s="530" t="s">
        <v>19326</v>
      </c>
      <c r="Q2539" s="530" t="s">
        <v>19327</v>
      </c>
      <c r="R2539" s="530" t="s">
        <v>1097</v>
      </c>
      <c r="S2539" s="530" t="s">
        <v>1097</v>
      </c>
      <c r="T2539" s="530" t="s">
        <v>1097</v>
      </c>
      <c r="U2539" s="530" t="s">
        <v>1097</v>
      </c>
      <c r="V2539" s="530" t="s">
        <v>1097</v>
      </c>
      <c r="W2539" s="530" t="s">
        <v>1097</v>
      </c>
      <c r="X2539" s="611"/>
      <c r="Y2539" s="611"/>
      <c r="Z2539" s="611"/>
      <c r="AA2539" s="611"/>
      <c r="AB2539" s="214" t="s">
        <v>17661</v>
      </c>
      <c r="AC2539" s="214"/>
      <c r="AD2539" s="214" t="s">
        <v>1097</v>
      </c>
      <c r="AE2539" s="214" t="s">
        <v>17662</v>
      </c>
      <c r="AF2539" s="325">
        <v>488</v>
      </c>
      <c r="AG2539" s="626" t="s">
        <v>17663</v>
      </c>
      <c r="AH2539" s="635">
        <v>800000000</v>
      </c>
      <c r="AI2539" s="634">
        <v>400000000</v>
      </c>
      <c r="AJ2539" s="634">
        <v>1200000000</v>
      </c>
      <c r="AK2539" s="214" t="s">
        <v>17665</v>
      </c>
      <c r="AL2539" s="214" t="s">
        <v>527</v>
      </c>
      <c r="AM2539" s="86">
        <v>800000000</v>
      </c>
      <c r="AN2539" s="462" t="s">
        <v>14315</v>
      </c>
      <c r="AO2539" s="462" t="s">
        <v>14315</v>
      </c>
      <c r="AP2539" s="647"/>
      <c r="AQ2539" s="110"/>
      <c r="AR2539" s="375"/>
      <c r="AS2539" s="603"/>
      <c r="AT2539" s="488"/>
      <c r="AU2539" s="488"/>
      <c r="AV2539" s="470"/>
      <c r="AW2539" s="488"/>
      <c r="AX2539" s="488"/>
      <c r="AY2539" s="488"/>
      <c r="AZ2539" s="488"/>
      <c r="BA2539" s="488"/>
      <c r="BB2539" s="488"/>
      <c r="BC2539" s="488"/>
      <c r="BD2539" s="488"/>
      <c r="BE2539" s="488"/>
      <c r="BF2539" s="488"/>
      <c r="BG2539" s="488"/>
      <c r="BH2539" s="488"/>
      <c r="BI2539" s="488"/>
      <c r="BJ2539" s="488"/>
      <c r="BK2539" s="488"/>
      <c r="BL2539" s="488"/>
      <c r="BM2539" s="488"/>
      <c r="BN2539" s="488"/>
      <c r="BO2539" s="488"/>
      <c r="BP2539" s="488"/>
      <c r="BQ2539" s="488"/>
      <c r="BR2539" s="488"/>
      <c r="BS2539" s="488"/>
      <c r="BT2539" s="488"/>
      <c r="BU2539" s="488"/>
      <c r="BV2539" s="488"/>
      <c r="BW2539" s="488"/>
      <c r="BX2539" s="488"/>
      <c r="BY2539" s="488"/>
      <c r="BZ2539" s="488"/>
      <c r="CA2539" s="488"/>
      <c r="CB2539" s="488"/>
      <c r="CC2539" s="488"/>
      <c r="CD2539" s="488"/>
      <c r="CE2539" s="488"/>
      <c r="CF2539" s="488"/>
      <c r="CG2539" s="488"/>
      <c r="CH2539" s="488"/>
      <c r="CI2539" s="488"/>
      <c r="CJ2539" s="488"/>
      <c r="CK2539" s="488"/>
      <c r="CL2539" s="488"/>
      <c r="CM2539" s="488"/>
      <c r="CN2539" s="488"/>
      <c r="CO2539" s="488"/>
      <c r="CP2539" s="488"/>
      <c r="CQ2539" s="488"/>
      <c r="CR2539" s="488"/>
      <c r="CS2539" s="488"/>
      <c r="CT2539" s="488"/>
      <c r="CU2539" s="488"/>
      <c r="CV2539" s="488"/>
      <c r="CW2539" s="488"/>
      <c r="CX2539" s="488"/>
      <c r="CY2539" s="554">
        <v>0</v>
      </c>
      <c r="CZ2539" s="84">
        <v>800000000</v>
      </c>
      <c r="DA2539" s="110"/>
      <c r="DB2539" s="856" t="e">
        <v>#VALUE!</v>
      </c>
      <c r="DC2539" s="565">
        <v>8</v>
      </c>
      <c r="DD2539" s="928" t="s">
        <v>17664</v>
      </c>
      <c r="DE2539" s="928"/>
      <c r="DF2539" s="928"/>
      <c r="DG2539" s="213" t="s">
        <v>1097</v>
      </c>
      <c r="DH2539" s="928"/>
      <c r="DI2539" s="557">
        <v>41627</v>
      </c>
      <c r="DJ2539" s="166">
        <v>41579</v>
      </c>
      <c r="DK2539" s="581">
        <v>0</v>
      </c>
      <c r="DL2539" s="928"/>
      <c r="DM2539" s="619" t="s">
        <v>20732</v>
      </c>
      <c r="DN2539" s="890">
        <v>0</v>
      </c>
      <c r="DO2539" s="928"/>
      <c r="DP2539" s="928"/>
      <c r="DQ2539" s="928"/>
      <c r="DR2539" s="928"/>
    </row>
    <row r="2540" spans="1:122" ht="60.75" customHeight="1" thickTop="1" thickBot="1">
      <c r="A2540" s="214" t="s">
        <v>17500</v>
      </c>
      <c r="B2540" s="214" t="s">
        <v>17660</v>
      </c>
      <c r="C2540" s="214" t="s">
        <v>539</v>
      </c>
      <c r="D2540" s="374">
        <v>1</v>
      </c>
      <c r="E2540" s="517">
        <v>41579</v>
      </c>
      <c r="F2540" s="517">
        <v>41579</v>
      </c>
      <c r="G2540" s="517">
        <v>41638</v>
      </c>
      <c r="H2540" s="517"/>
      <c r="I2540" s="517">
        <v>41579</v>
      </c>
      <c r="J2540" s="382">
        <v>8</v>
      </c>
      <c r="K2540" s="866">
        <v>41821</v>
      </c>
      <c r="L2540" s="520">
        <v>41620</v>
      </c>
      <c r="M2540" s="145"/>
      <c r="N2540" s="214" t="s">
        <v>17578</v>
      </c>
      <c r="O2540" s="914">
        <v>811045231</v>
      </c>
      <c r="P2540" s="530" t="s">
        <v>1097</v>
      </c>
      <c r="Q2540" s="530" t="s">
        <v>1097</v>
      </c>
      <c r="R2540" s="530" t="s">
        <v>1097</v>
      </c>
      <c r="S2540" s="530" t="s">
        <v>1097</v>
      </c>
      <c r="T2540" s="530" t="s">
        <v>1097</v>
      </c>
      <c r="U2540" s="530" t="s">
        <v>1097</v>
      </c>
      <c r="V2540" s="530" t="s">
        <v>1097</v>
      </c>
      <c r="W2540" s="530" t="s">
        <v>1097</v>
      </c>
      <c r="X2540" s="611"/>
      <c r="Y2540" s="611"/>
      <c r="Z2540" s="611"/>
      <c r="AA2540" s="611"/>
      <c r="AB2540" s="214" t="s">
        <v>17698</v>
      </c>
      <c r="AC2540" s="214"/>
      <c r="AD2540" s="214" t="s">
        <v>1097</v>
      </c>
      <c r="AE2540" s="214" t="s">
        <v>17662</v>
      </c>
      <c r="AF2540" s="325">
        <v>488</v>
      </c>
      <c r="AG2540" s="626" t="s">
        <v>17699</v>
      </c>
      <c r="AH2540" s="635">
        <v>800000000</v>
      </c>
      <c r="AI2540" s="634">
        <v>400000000</v>
      </c>
      <c r="AJ2540" s="634">
        <v>1200000000</v>
      </c>
      <c r="AK2540" s="214" t="s">
        <v>17665</v>
      </c>
      <c r="AL2540" s="214" t="s">
        <v>527</v>
      </c>
      <c r="AM2540" s="86">
        <v>800000000</v>
      </c>
      <c r="AN2540" s="462" t="s">
        <v>16054</v>
      </c>
      <c r="AO2540" s="462" t="s">
        <v>8485</v>
      </c>
      <c r="AP2540" s="647"/>
      <c r="AQ2540" s="110"/>
      <c r="AR2540" s="375"/>
      <c r="AS2540" s="603"/>
      <c r="AT2540" s="488"/>
      <c r="AU2540" s="488"/>
      <c r="AV2540" s="470"/>
      <c r="AW2540" s="488"/>
      <c r="AX2540" s="488"/>
      <c r="AY2540" s="488"/>
      <c r="AZ2540" s="488"/>
      <c r="BA2540" s="488"/>
      <c r="BB2540" s="488"/>
      <c r="BC2540" s="488"/>
      <c r="BD2540" s="488"/>
      <c r="BE2540" s="488"/>
      <c r="BF2540" s="488"/>
      <c r="BG2540" s="488"/>
      <c r="BH2540" s="488"/>
      <c r="BI2540" s="488"/>
      <c r="BJ2540" s="488"/>
      <c r="BK2540" s="488"/>
      <c r="BL2540" s="488"/>
      <c r="BM2540" s="488"/>
      <c r="BN2540" s="488"/>
      <c r="BO2540" s="488"/>
      <c r="BP2540" s="488"/>
      <c r="BQ2540" s="488"/>
      <c r="BR2540" s="488"/>
      <c r="BS2540" s="488"/>
      <c r="BT2540" s="488"/>
      <c r="BU2540" s="488"/>
      <c r="BV2540" s="488"/>
      <c r="BW2540" s="488"/>
      <c r="BX2540" s="488"/>
      <c r="BY2540" s="488"/>
      <c r="BZ2540" s="488"/>
      <c r="CA2540" s="488"/>
      <c r="CB2540" s="488"/>
      <c r="CC2540" s="488"/>
      <c r="CD2540" s="488"/>
      <c r="CE2540" s="488"/>
      <c r="CF2540" s="488"/>
      <c r="CG2540" s="488"/>
      <c r="CH2540" s="488"/>
      <c r="CI2540" s="488"/>
      <c r="CJ2540" s="488"/>
      <c r="CK2540" s="488"/>
      <c r="CL2540" s="488"/>
      <c r="CM2540" s="488"/>
      <c r="CN2540" s="488"/>
      <c r="CO2540" s="488"/>
      <c r="CP2540" s="488"/>
      <c r="CQ2540" s="488"/>
      <c r="CR2540" s="488"/>
      <c r="CS2540" s="488"/>
      <c r="CT2540" s="488"/>
      <c r="CU2540" s="488"/>
      <c r="CV2540" s="488"/>
      <c r="CW2540" s="488"/>
      <c r="CX2540" s="488"/>
      <c r="CY2540" s="554">
        <v>0</v>
      </c>
      <c r="CZ2540" s="84">
        <v>800000000</v>
      </c>
      <c r="DA2540" s="110"/>
      <c r="DB2540" s="856" t="s">
        <v>20280</v>
      </c>
      <c r="DC2540" s="565">
        <v>2</v>
      </c>
      <c r="DD2540" s="928" t="s">
        <v>17664</v>
      </c>
      <c r="DE2540" s="928"/>
      <c r="DF2540" s="928"/>
      <c r="DG2540" s="213" t="s">
        <v>11445</v>
      </c>
      <c r="DH2540" s="928"/>
      <c r="DI2540" s="557">
        <v>41620</v>
      </c>
      <c r="DJ2540" s="166">
        <v>41579</v>
      </c>
      <c r="DK2540" s="581">
        <v>0</v>
      </c>
      <c r="DL2540" s="928"/>
      <c r="DM2540" s="619" t="s">
        <v>20732</v>
      </c>
      <c r="DN2540" s="890">
        <v>0</v>
      </c>
      <c r="DO2540" s="928"/>
      <c r="DP2540" s="928"/>
      <c r="DQ2540" s="928"/>
      <c r="DR2540" s="928"/>
    </row>
    <row r="2541" spans="1:122" ht="60.75" customHeight="1" thickTop="1" thickBot="1">
      <c r="A2541" s="214" t="s">
        <v>17501</v>
      </c>
      <c r="B2541" s="214" t="s">
        <v>18750</v>
      </c>
      <c r="C2541" s="214" t="s">
        <v>541</v>
      </c>
      <c r="D2541" s="374">
        <v>0</v>
      </c>
      <c r="E2541" s="517">
        <v>41583</v>
      </c>
      <c r="F2541" s="517">
        <v>41579</v>
      </c>
      <c r="G2541" s="517">
        <v>41599</v>
      </c>
      <c r="H2541" s="517">
        <v>41613</v>
      </c>
      <c r="I2541" s="517">
        <v>41583</v>
      </c>
      <c r="J2541" s="382">
        <v>18</v>
      </c>
      <c r="K2541" s="866">
        <v>42129</v>
      </c>
      <c r="L2541" s="520">
        <v>41583</v>
      </c>
      <c r="M2541" s="145"/>
      <c r="N2541" s="214" t="s">
        <v>18235</v>
      </c>
      <c r="O2541" s="914">
        <v>891900853</v>
      </c>
      <c r="P2541" s="530" t="s">
        <v>1097</v>
      </c>
      <c r="Q2541" s="530" t="s">
        <v>1097</v>
      </c>
      <c r="R2541" s="530" t="s">
        <v>1097</v>
      </c>
      <c r="S2541" s="530" t="s">
        <v>1097</v>
      </c>
      <c r="T2541" s="530" t="s">
        <v>1097</v>
      </c>
      <c r="U2541" s="530" t="s">
        <v>1097</v>
      </c>
      <c r="V2541" s="530" t="s">
        <v>1097</v>
      </c>
      <c r="W2541" s="530" t="s">
        <v>1097</v>
      </c>
      <c r="X2541" s="611"/>
      <c r="Y2541" s="611"/>
      <c r="Z2541" s="611"/>
      <c r="AA2541" s="611"/>
      <c r="AB2541" s="214" t="s">
        <v>17706</v>
      </c>
      <c r="AC2541" s="214"/>
      <c r="AD2541" s="214" t="s">
        <v>17707</v>
      </c>
      <c r="AE2541" s="214" t="s">
        <v>17610</v>
      </c>
      <c r="AF2541" s="325" t="s">
        <v>16515</v>
      </c>
      <c r="AG2541" s="626" t="s">
        <v>17708</v>
      </c>
      <c r="AH2541" s="635">
        <v>19855400</v>
      </c>
      <c r="AI2541" s="634">
        <v>8366600</v>
      </c>
      <c r="AJ2541" s="634">
        <v>28222000</v>
      </c>
      <c r="AK2541" s="214" t="s">
        <v>17665</v>
      </c>
      <c r="AL2541" s="214" t="s">
        <v>156</v>
      </c>
      <c r="AM2541" s="86">
        <v>19855400</v>
      </c>
      <c r="AN2541" s="462" t="s">
        <v>17709</v>
      </c>
      <c r="AO2541" s="462" t="s">
        <v>11428</v>
      </c>
      <c r="AP2541" s="647"/>
      <c r="AQ2541" s="110">
        <v>19855400</v>
      </c>
      <c r="AR2541" s="375">
        <v>41613</v>
      </c>
      <c r="AS2541" s="603">
        <v>694</v>
      </c>
      <c r="AT2541" s="488"/>
      <c r="AU2541" s="488"/>
      <c r="AV2541" s="470"/>
      <c r="AW2541" s="488"/>
      <c r="AX2541" s="488"/>
      <c r="AY2541" s="488"/>
      <c r="AZ2541" s="488"/>
      <c r="BA2541" s="488"/>
      <c r="BB2541" s="488"/>
      <c r="BC2541" s="488"/>
      <c r="BD2541" s="488"/>
      <c r="BE2541" s="488"/>
      <c r="BF2541" s="488"/>
      <c r="BG2541" s="488"/>
      <c r="BH2541" s="488"/>
      <c r="BI2541" s="488"/>
      <c r="BJ2541" s="488"/>
      <c r="BK2541" s="488"/>
      <c r="BL2541" s="488"/>
      <c r="BM2541" s="488"/>
      <c r="BN2541" s="488"/>
      <c r="BO2541" s="488"/>
      <c r="BP2541" s="488"/>
      <c r="BQ2541" s="488"/>
      <c r="BR2541" s="488"/>
      <c r="BS2541" s="488"/>
      <c r="BT2541" s="488"/>
      <c r="BU2541" s="488"/>
      <c r="BV2541" s="488"/>
      <c r="BW2541" s="488"/>
      <c r="BX2541" s="488"/>
      <c r="BY2541" s="488"/>
      <c r="BZ2541" s="488"/>
      <c r="CA2541" s="488"/>
      <c r="CB2541" s="488"/>
      <c r="CC2541" s="488"/>
      <c r="CD2541" s="488"/>
      <c r="CE2541" s="488"/>
      <c r="CF2541" s="488"/>
      <c r="CG2541" s="488"/>
      <c r="CH2541" s="488"/>
      <c r="CI2541" s="488"/>
      <c r="CJ2541" s="488"/>
      <c r="CK2541" s="488"/>
      <c r="CL2541" s="488"/>
      <c r="CM2541" s="488"/>
      <c r="CN2541" s="488"/>
      <c r="CO2541" s="488"/>
      <c r="CP2541" s="488"/>
      <c r="CQ2541" s="488"/>
      <c r="CR2541" s="488"/>
      <c r="CS2541" s="488"/>
      <c r="CT2541" s="488"/>
      <c r="CU2541" s="488"/>
      <c r="CV2541" s="488"/>
      <c r="CW2541" s="488"/>
      <c r="CX2541" s="488"/>
      <c r="CY2541" s="554">
        <v>19855400</v>
      </c>
      <c r="CZ2541" s="84">
        <v>0</v>
      </c>
      <c r="DA2541" s="110"/>
      <c r="DB2541" s="856" t="s">
        <v>20280</v>
      </c>
      <c r="DC2541" s="565">
        <v>1</v>
      </c>
      <c r="DD2541" s="928" t="s">
        <v>11443</v>
      </c>
      <c r="DE2541" s="928"/>
      <c r="DF2541" s="928"/>
      <c r="DG2541" s="213" t="s">
        <v>1097</v>
      </c>
      <c r="DH2541" s="928"/>
      <c r="DI2541" s="928"/>
      <c r="DJ2541" s="166">
        <v>41579</v>
      </c>
      <c r="DK2541" s="581">
        <v>0</v>
      </c>
      <c r="DL2541" s="928"/>
      <c r="DM2541" s="619" t="s">
        <v>20724</v>
      </c>
      <c r="DN2541" s="890">
        <v>19855400</v>
      </c>
      <c r="DO2541" s="928"/>
      <c r="DP2541" s="928"/>
      <c r="DQ2541" s="928"/>
      <c r="DR2541" s="928"/>
    </row>
    <row r="2542" spans="1:122" ht="60.75" customHeight="1" thickTop="1" thickBot="1">
      <c r="A2542" s="214" t="s">
        <v>17502</v>
      </c>
      <c r="B2542" s="214" t="s">
        <v>18750</v>
      </c>
      <c r="C2542" s="214" t="s">
        <v>541</v>
      </c>
      <c r="D2542" s="374">
        <v>0</v>
      </c>
      <c r="E2542" s="517">
        <v>41583</v>
      </c>
      <c r="F2542" s="517">
        <v>41579</v>
      </c>
      <c r="G2542" s="517">
        <v>41626</v>
      </c>
      <c r="H2542" s="517">
        <v>41648</v>
      </c>
      <c r="I2542" s="517">
        <v>41583</v>
      </c>
      <c r="J2542" s="382">
        <v>18</v>
      </c>
      <c r="K2542" s="866">
        <v>42129</v>
      </c>
      <c r="L2542" s="520">
        <v>41583</v>
      </c>
      <c r="M2542" s="145"/>
      <c r="N2542" s="214" t="s">
        <v>17579</v>
      </c>
      <c r="O2542" s="914">
        <v>890501510</v>
      </c>
      <c r="P2542" s="530" t="s">
        <v>1097</v>
      </c>
      <c r="Q2542" s="530" t="s">
        <v>1097</v>
      </c>
      <c r="R2542" s="530" t="s">
        <v>1097</v>
      </c>
      <c r="S2542" s="530" t="s">
        <v>1097</v>
      </c>
      <c r="T2542" s="530" t="s">
        <v>1097</v>
      </c>
      <c r="U2542" s="530" t="s">
        <v>1097</v>
      </c>
      <c r="V2542" s="530" t="s">
        <v>1097</v>
      </c>
      <c r="W2542" s="530" t="s">
        <v>1097</v>
      </c>
      <c r="X2542" s="611"/>
      <c r="Y2542" s="611"/>
      <c r="Z2542" s="611"/>
      <c r="AA2542" s="611"/>
      <c r="AB2542" s="214" t="s">
        <v>17706</v>
      </c>
      <c r="AC2542" s="214"/>
      <c r="AD2542" s="214" t="s">
        <v>17707</v>
      </c>
      <c r="AE2542" s="214" t="s">
        <v>17610</v>
      </c>
      <c r="AF2542" s="325" t="s">
        <v>16515</v>
      </c>
      <c r="AG2542" s="626" t="s">
        <v>17710</v>
      </c>
      <c r="AH2542" s="635">
        <v>39710800</v>
      </c>
      <c r="AI2542" s="634">
        <v>16733200</v>
      </c>
      <c r="AJ2542" s="634">
        <v>56444000</v>
      </c>
      <c r="AK2542" s="214" t="s">
        <v>17665</v>
      </c>
      <c r="AL2542" s="214" t="s">
        <v>156</v>
      </c>
      <c r="AM2542" s="86">
        <v>39710800</v>
      </c>
      <c r="AN2542" s="462" t="s">
        <v>11090</v>
      </c>
      <c r="AO2542" s="462" t="s">
        <v>14316</v>
      </c>
      <c r="AP2542" s="647"/>
      <c r="AQ2542" s="110">
        <v>39710800</v>
      </c>
      <c r="AR2542" s="375">
        <v>41648</v>
      </c>
      <c r="AS2542" s="603">
        <v>725</v>
      </c>
      <c r="AT2542" s="488"/>
      <c r="AU2542" s="488"/>
      <c r="AV2542" s="470"/>
      <c r="AW2542" s="488"/>
      <c r="AX2542" s="488"/>
      <c r="AY2542" s="488"/>
      <c r="AZ2542" s="488"/>
      <c r="BA2542" s="488"/>
      <c r="BB2542" s="488"/>
      <c r="BC2542" s="488"/>
      <c r="BD2542" s="488"/>
      <c r="BE2542" s="488"/>
      <c r="BF2542" s="488"/>
      <c r="BG2542" s="488"/>
      <c r="BH2542" s="488"/>
      <c r="BI2542" s="488"/>
      <c r="BJ2542" s="488"/>
      <c r="BK2542" s="488"/>
      <c r="BL2542" s="488"/>
      <c r="BM2542" s="488"/>
      <c r="BN2542" s="488"/>
      <c r="BO2542" s="488"/>
      <c r="BP2542" s="488"/>
      <c r="BQ2542" s="488"/>
      <c r="BR2542" s="488"/>
      <c r="BS2542" s="488"/>
      <c r="BT2542" s="488"/>
      <c r="BU2542" s="488"/>
      <c r="BV2542" s="488"/>
      <c r="BW2542" s="488"/>
      <c r="BX2542" s="488"/>
      <c r="BY2542" s="488"/>
      <c r="BZ2542" s="488"/>
      <c r="CA2542" s="488"/>
      <c r="CB2542" s="488"/>
      <c r="CC2542" s="488"/>
      <c r="CD2542" s="488"/>
      <c r="CE2542" s="488"/>
      <c r="CF2542" s="488"/>
      <c r="CG2542" s="488"/>
      <c r="CH2542" s="488"/>
      <c r="CI2542" s="488"/>
      <c r="CJ2542" s="488"/>
      <c r="CK2542" s="488"/>
      <c r="CL2542" s="488"/>
      <c r="CM2542" s="488"/>
      <c r="CN2542" s="488"/>
      <c r="CO2542" s="488"/>
      <c r="CP2542" s="488"/>
      <c r="CQ2542" s="488"/>
      <c r="CR2542" s="488"/>
      <c r="CS2542" s="488"/>
      <c r="CT2542" s="488"/>
      <c r="CU2542" s="488"/>
      <c r="CV2542" s="488"/>
      <c r="CW2542" s="488"/>
      <c r="CX2542" s="488"/>
      <c r="CY2542" s="554">
        <v>39710800</v>
      </c>
      <c r="CZ2542" s="84">
        <v>0</v>
      </c>
      <c r="DA2542" s="110"/>
      <c r="DB2542" s="856" t="s">
        <v>20280</v>
      </c>
      <c r="DC2542" s="565">
        <v>1</v>
      </c>
      <c r="DD2542" s="928" t="s">
        <v>11443</v>
      </c>
      <c r="DE2542" s="928"/>
      <c r="DF2542" s="928"/>
      <c r="DG2542" s="213" t="s">
        <v>1097</v>
      </c>
      <c r="DH2542" s="928"/>
      <c r="DI2542" s="928"/>
      <c r="DJ2542" s="166">
        <v>41579</v>
      </c>
      <c r="DK2542" s="581">
        <v>0</v>
      </c>
      <c r="DL2542" s="928"/>
      <c r="DM2542" s="619" t="s">
        <v>20724</v>
      </c>
      <c r="DN2542" s="890">
        <v>39710800</v>
      </c>
      <c r="DO2542" s="928"/>
      <c r="DP2542" s="928"/>
      <c r="DQ2542" s="928"/>
      <c r="DR2542" s="928"/>
    </row>
    <row r="2543" spans="1:122" ht="60.75" customHeight="1" thickTop="1" thickBot="1">
      <c r="A2543" s="214" t="s">
        <v>17503</v>
      </c>
      <c r="B2543" s="214" t="s">
        <v>18750</v>
      </c>
      <c r="C2543" s="214" t="s">
        <v>541</v>
      </c>
      <c r="D2543" s="374">
        <v>0</v>
      </c>
      <c r="E2543" s="517">
        <v>41579</v>
      </c>
      <c r="F2543" s="517">
        <v>41579</v>
      </c>
      <c r="G2543" s="517">
        <v>41599</v>
      </c>
      <c r="H2543" s="517">
        <v>41613</v>
      </c>
      <c r="I2543" s="517">
        <v>41579</v>
      </c>
      <c r="J2543" s="382">
        <v>18</v>
      </c>
      <c r="K2543" s="866">
        <v>42125</v>
      </c>
      <c r="L2543" s="520">
        <v>41579</v>
      </c>
      <c r="M2543" s="145"/>
      <c r="N2543" s="214" t="s">
        <v>17580</v>
      </c>
      <c r="O2543" s="914">
        <v>891780111</v>
      </c>
      <c r="P2543" s="530" t="s">
        <v>1097</v>
      </c>
      <c r="Q2543" s="530" t="s">
        <v>1097</v>
      </c>
      <c r="R2543" s="530" t="s">
        <v>1097</v>
      </c>
      <c r="S2543" s="530" t="s">
        <v>1097</v>
      </c>
      <c r="T2543" s="530" t="s">
        <v>1097</v>
      </c>
      <c r="U2543" s="530" t="s">
        <v>1097</v>
      </c>
      <c r="V2543" s="530" t="s">
        <v>1097</v>
      </c>
      <c r="W2543" s="530" t="s">
        <v>1097</v>
      </c>
      <c r="X2543" s="611"/>
      <c r="Y2543" s="611"/>
      <c r="Z2543" s="611"/>
      <c r="AA2543" s="611"/>
      <c r="AB2543" s="214" t="s">
        <v>17706</v>
      </c>
      <c r="AC2543" s="214"/>
      <c r="AD2543" s="214" t="s">
        <v>17707</v>
      </c>
      <c r="AE2543" s="214" t="s">
        <v>17610</v>
      </c>
      <c r="AF2543" s="325" t="s">
        <v>16515</v>
      </c>
      <c r="AG2543" s="626" t="s">
        <v>17711</v>
      </c>
      <c r="AH2543" s="635">
        <v>79421600</v>
      </c>
      <c r="AI2543" s="634">
        <v>33466400</v>
      </c>
      <c r="AJ2543" s="634">
        <v>112888000</v>
      </c>
      <c r="AK2543" s="214" t="s">
        <v>17665</v>
      </c>
      <c r="AL2543" s="214" t="s">
        <v>156</v>
      </c>
      <c r="AM2543" s="86">
        <v>79421600</v>
      </c>
      <c r="AN2543" s="462" t="s">
        <v>8482</v>
      </c>
      <c r="AO2543" s="462" t="s">
        <v>8483</v>
      </c>
      <c r="AP2543" s="647"/>
      <c r="AQ2543" s="110">
        <v>79421600</v>
      </c>
      <c r="AR2543" s="375">
        <v>41613</v>
      </c>
      <c r="AS2543" s="603">
        <v>694</v>
      </c>
      <c r="AT2543" s="488"/>
      <c r="AU2543" s="488"/>
      <c r="AV2543" s="470"/>
      <c r="AW2543" s="488"/>
      <c r="AX2543" s="488"/>
      <c r="AY2543" s="488"/>
      <c r="AZ2543" s="488"/>
      <c r="BA2543" s="488"/>
      <c r="BB2543" s="488"/>
      <c r="BC2543" s="488"/>
      <c r="BD2543" s="488"/>
      <c r="BE2543" s="488"/>
      <c r="BF2543" s="488"/>
      <c r="BG2543" s="488"/>
      <c r="BH2543" s="488"/>
      <c r="BI2543" s="488"/>
      <c r="BJ2543" s="488"/>
      <c r="BK2543" s="488"/>
      <c r="BL2543" s="488"/>
      <c r="BM2543" s="488"/>
      <c r="BN2543" s="488"/>
      <c r="BO2543" s="488"/>
      <c r="BP2543" s="488"/>
      <c r="BQ2543" s="488"/>
      <c r="BR2543" s="488"/>
      <c r="BS2543" s="488"/>
      <c r="BT2543" s="488"/>
      <c r="BU2543" s="488"/>
      <c r="BV2543" s="488"/>
      <c r="BW2543" s="488"/>
      <c r="BX2543" s="488"/>
      <c r="BY2543" s="488"/>
      <c r="BZ2543" s="488"/>
      <c r="CA2543" s="488"/>
      <c r="CB2543" s="488"/>
      <c r="CC2543" s="488"/>
      <c r="CD2543" s="488"/>
      <c r="CE2543" s="488"/>
      <c r="CF2543" s="488"/>
      <c r="CG2543" s="488"/>
      <c r="CH2543" s="488"/>
      <c r="CI2543" s="488"/>
      <c r="CJ2543" s="488"/>
      <c r="CK2543" s="488"/>
      <c r="CL2543" s="488"/>
      <c r="CM2543" s="488"/>
      <c r="CN2543" s="488"/>
      <c r="CO2543" s="488"/>
      <c r="CP2543" s="488"/>
      <c r="CQ2543" s="488"/>
      <c r="CR2543" s="488"/>
      <c r="CS2543" s="488"/>
      <c r="CT2543" s="488"/>
      <c r="CU2543" s="488"/>
      <c r="CV2543" s="488"/>
      <c r="CW2543" s="488"/>
      <c r="CX2543" s="488"/>
      <c r="CY2543" s="554">
        <v>79421600</v>
      </c>
      <c r="CZ2543" s="84">
        <v>0</v>
      </c>
      <c r="DA2543" s="110"/>
      <c r="DB2543" s="856" t="s">
        <v>20280</v>
      </c>
      <c r="DC2543" s="565">
        <v>1</v>
      </c>
      <c r="DD2543" s="928" t="s">
        <v>11443</v>
      </c>
      <c r="DE2543" s="928"/>
      <c r="DF2543" s="928"/>
      <c r="DG2543" s="213" t="s">
        <v>1097</v>
      </c>
      <c r="DH2543" s="928"/>
      <c r="DI2543" s="928"/>
      <c r="DJ2543" s="166">
        <v>41579</v>
      </c>
      <c r="DK2543" s="581">
        <v>0</v>
      </c>
      <c r="DL2543" s="928"/>
      <c r="DM2543" s="619" t="s">
        <v>20724</v>
      </c>
      <c r="DN2543" s="890">
        <v>79421600</v>
      </c>
      <c r="DO2543" s="928"/>
      <c r="DP2543" s="928"/>
      <c r="DQ2543" s="928"/>
      <c r="DR2543" s="928"/>
    </row>
    <row r="2544" spans="1:122" ht="60.75" customHeight="1" thickTop="1" thickBot="1">
      <c r="A2544" s="214" t="s">
        <v>17504</v>
      </c>
      <c r="B2544" s="214" t="s">
        <v>18750</v>
      </c>
      <c r="C2544" s="214" t="s">
        <v>541</v>
      </c>
      <c r="D2544" s="374">
        <v>0</v>
      </c>
      <c r="E2544" s="517">
        <v>41583</v>
      </c>
      <c r="F2544" s="517">
        <v>41579</v>
      </c>
      <c r="G2544" s="517">
        <v>41599</v>
      </c>
      <c r="H2544" s="517">
        <v>41613</v>
      </c>
      <c r="I2544" s="517">
        <v>41583</v>
      </c>
      <c r="J2544" s="382">
        <v>18</v>
      </c>
      <c r="K2544" s="866">
        <v>42129</v>
      </c>
      <c r="L2544" s="520">
        <v>41583</v>
      </c>
      <c r="M2544" s="145"/>
      <c r="N2544" s="214" t="s">
        <v>252</v>
      </c>
      <c r="O2544" s="914">
        <v>800118954</v>
      </c>
      <c r="P2544" s="530" t="s">
        <v>1097</v>
      </c>
      <c r="Q2544" s="530" t="s">
        <v>1097</v>
      </c>
      <c r="R2544" s="530" t="s">
        <v>1097</v>
      </c>
      <c r="S2544" s="530" t="s">
        <v>1097</v>
      </c>
      <c r="T2544" s="530" t="s">
        <v>1097</v>
      </c>
      <c r="U2544" s="530" t="s">
        <v>1097</v>
      </c>
      <c r="V2544" s="530" t="s">
        <v>1097</v>
      </c>
      <c r="W2544" s="530" t="s">
        <v>1097</v>
      </c>
      <c r="X2544" s="611"/>
      <c r="Y2544" s="611"/>
      <c r="Z2544" s="611"/>
      <c r="AA2544" s="611"/>
      <c r="AB2544" s="214" t="s">
        <v>17745</v>
      </c>
      <c r="AC2544" s="214"/>
      <c r="AD2544" s="214" t="s">
        <v>17611</v>
      </c>
      <c r="AE2544" s="214" t="s">
        <v>17610</v>
      </c>
      <c r="AF2544" s="325" t="s">
        <v>16515</v>
      </c>
      <c r="AG2544" s="626" t="s">
        <v>17609</v>
      </c>
      <c r="AH2544" s="635">
        <v>59421600</v>
      </c>
      <c r="AI2544" s="634">
        <v>25466400</v>
      </c>
      <c r="AJ2544" s="634">
        <v>84888000</v>
      </c>
      <c r="AK2544" s="214" t="s">
        <v>17665</v>
      </c>
      <c r="AL2544" s="214" t="s">
        <v>156</v>
      </c>
      <c r="AM2544" s="86">
        <v>59421600</v>
      </c>
      <c r="AN2544" s="462" t="s">
        <v>8488</v>
      </c>
      <c r="AO2544" s="462" t="s">
        <v>8489</v>
      </c>
      <c r="AP2544" s="647"/>
      <c r="AQ2544" s="110">
        <v>59421600</v>
      </c>
      <c r="AR2544" s="375">
        <v>41613</v>
      </c>
      <c r="AS2544" s="603">
        <v>694</v>
      </c>
      <c r="AT2544" s="488"/>
      <c r="AU2544" s="488"/>
      <c r="AV2544" s="470"/>
      <c r="AW2544" s="488"/>
      <c r="AX2544" s="488"/>
      <c r="AY2544" s="488"/>
      <c r="AZ2544" s="488"/>
      <c r="BA2544" s="488"/>
      <c r="BB2544" s="488"/>
      <c r="BC2544" s="488"/>
      <c r="BD2544" s="488"/>
      <c r="BE2544" s="488"/>
      <c r="BF2544" s="488"/>
      <c r="BG2544" s="488"/>
      <c r="BH2544" s="488"/>
      <c r="BI2544" s="488"/>
      <c r="BJ2544" s="488"/>
      <c r="BK2544" s="488"/>
      <c r="BL2544" s="488"/>
      <c r="BM2544" s="488"/>
      <c r="BN2544" s="488"/>
      <c r="BO2544" s="488"/>
      <c r="BP2544" s="488"/>
      <c r="BQ2544" s="488"/>
      <c r="BR2544" s="488"/>
      <c r="BS2544" s="488"/>
      <c r="BT2544" s="488"/>
      <c r="BU2544" s="488"/>
      <c r="BV2544" s="488"/>
      <c r="BW2544" s="488"/>
      <c r="BX2544" s="488"/>
      <c r="BY2544" s="488"/>
      <c r="BZ2544" s="488"/>
      <c r="CA2544" s="488"/>
      <c r="CB2544" s="488"/>
      <c r="CC2544" s="488"/>
      <c r="CD2544" s="488"/>
      <c r="CE2544" s="488"/>
      <c r="CF2544" s="488"/>
      <c r="CG2544" s="488"/>
      <c r="CH2544" s="488"/>
      <c r="CI2544" s="488"/>
      <c r="CJ2544" s="488"/>
      <c r="CK2544" s="488"/>
      <c r="CL2544" s="488"/>
      <c r="CM2544" s="488"/>
      <c r="CN2544" s="488"/>
      <c r="CO2544" s="488"/>
      <c r="CP2544" s="488"/>
      <c r="CQ2544" s="488"/>
      <c r="CR2544" s="488"/>
      <c r="CS2544" s="488"/>
      <c r="CT2544" s="488"/>
      <c r="CU2544" s="488"/>
      <c r="CV2544" s="488"/>
      <c r="CW2544" s="488"/>
      <c r="CX2544" s="488"/>
      <c r="CY2544" s="554">
        <v>59421600</v>
      </c>
      <c r="CZ2544" s="84">
        <v>0</v>
      </c>
      <c r="DA2544" s="110"/>
      <c r="DB2544" s="856" t="s">
        <v>20280</v>
      </c>
      <c r="DC2544" s="565">
        <v>1</v>
      </c>
      <c r="DD2544" s="928" t="s">
        <v>11443</v>
      </c>
      <c r="DE2544" s="928"/>
      <c r="DF2544" s="928"/>
      <c r="DG2544" s="213" t="s">
        <v>1097</v>
      </c>
      <c r="DH2544" s="928"/>
      <c r="DI2544" s="928"/>
      <c r="DJ2544" s="166">
        <v>41579</v>
      </c>
      <c r="DK2544" s="581">
        <v>0</v>
      </c>
      <c r="DL2544" s="928"/>
      <c r="DM2544" s="619" t="s">
        <v>20724</v>
      </c>
      <c r="DN2544" s="890">
        <v>59421600</v>
      </c>
      <c r="DO2544" s="928"/>
      <c r="DP2544" s="928"/>
      <c r="DQ2544" s="928"/>
      <c r="DR2544" s="928"/>
    </row>
    <row r="2545" spans="1:122" ht="60.75" customHeight="1" thickTop="1" thickBot="1">
      <c r="A2545" s="214" t="s">
        <v>17505</v>
      </c>
      <c r="B2545" s="214" t="s">
        <v>18750</v>
      </c>
      <c r="C2545" s="214" t="s">
        <v>541</v>
      </c>
      <c r="D2545" s="374">
        <v>0</v>
      </c>
      <c r="E2545" s="517">
        <v>41583</v>
      </c>
      <c r="F2545" s="517">
        <v>41579</v>
      </c>
      <c r="G2545" s="517">
        <v>41607</v>
      </c>
      <c r="H2545" s="517">
        <v>41624</v>
      </c>
      <c r="I2545" s="517">
        <v>41583</v>
      </c>
      <c r="J2545" s="382">
        <v>18</v>
      </c>
      <c r="K2545" s="866">
        <v>42129</v>
      </c>
      <c r="L2545" s="520">
        <v>41583</v>
      </c>
      <c r="M2545" s="145"/>
      <c r="N2545" s="214" t="s">
        <v>2562</v>
      </c>
      <c r="O2545" s="914">
        <v>890480123</v>
      </c>
      <c r="P2545" s="530" t="s">
        <v>1097</v>
      </c>
      <c r="Q2545" s="530" t="s">
        <v>1097</v>
      </c>
      <c r="R2545" s="530" t="s">
        <v>1097</v>
      </c>
      <c r="S2545" s="530" t="s">
        <v>1097</v>
      </c>
      <c r="T2545" s="530" t="s">
        <v>1097</v>
      </c>
      <c r="U2545" s="530" t="s">
        <v>1097</v>
      </c>
      <c r="V2545" s="530" t="s">
        <v>1097</v>
      </c>
      <c r="W2545" s="530" t="s">
        <v>1097</v>
      </c>
      <c r="X2545" s="611"/>
      <c r="Y2545" s="611"/>
      <c r="Z2545" s="611"/>
      <c r="AA2545" s="611"/>
      <c r="AB2545" s="214" t="s">
        <v>17745</v>
      </c>
      <c r="AC2545" s="214"/>
      <c r="AD2545" s="214" t="s">
        <v>17611</v>
      </c>
      <c r="AE2545" s="214" t="s">
        <v>17610</v>
      </c>
      <c r="AF2545" s="325" t="s">
        <v>16515</v>
      </c>
      <c r="AG2545" s="626" t="s">
        <v>17612</v>
      </c>
      <c r="AH2545" s="635">
        <v>668493000</v>
      </c>
      <c r="AI2545" s="634">
        <v>286497000</v>
      </c>
      <c r="AJ2545" s="634">
        <v>954990000</v>
      </c>
      <c r="AK2545" s="214" t="s">
        <v>17665</v>
      </c>
      <c r="AL2545" s="214" t="s">
        <v>156</v>
      </c>
      <c r="AM2545" s="86">
        <v>668493000</v>
      </c>
      <c r="AN2545" s="462" t="s">
        <v>15135</v>
      </c>
      <c r="AO2545" s="462" t="s">
        <v>11091</v>
      </c>
      <c r="AP2545" s="647"/>
      <c r="AQ2545" s="110">
        <v>668493000</v>
      </c>
      <c r="AR2545" s="375">
        <v>41624</v>
      </c>
      <c r="AS2545" s="603">
        <v>700</v>
      </c>
      <c r="AT2545" s="488"/>
      <c r="AU2545" s="488"/>
      <c r="AV2545" s="470"/>
      <c r="AW2545" s="488"/>
      <c r="AX2545" s="488"/>
      <c r="AY2545" s="488"/>
      <c r="AZ2545" s="488"/>
      <c r="BA2545" s="488"/>
      <c r="BB2545" s="488"/>
      <c r="BC2545" s="488"/>
      <c r="BD2545" s="488"/>
      <c r="BE2545" s="488"/>
      <c r="BF2545" s="488"/>
      <c r="BG2545" s="488"/>
      <c r="BH2545" s="488"/>
      <c r="BI2545" s="488"/>
      <c r="BJ2545" s="488"/>
      <c r="BK2545" s="488"/>
      <c r="BL2545" s="488"/>
      <c r="BM2545" s="488"/>
      <c r="BN2545" s="488"/>
      <c r="BO2545" s="488"/>
      <c r="BP2545" s="488"/>
      <c r="BQ2545" s="488"/>
      <c r="BR2545" s="488"/>
      <c r="BS2545" s="488"/>
      <c r="BT2545" s="488"/>
      <c r="BU2545" s="488"/>
      <c r="BV2545" s="488"/>
      <c r="BW2545" s="488"/>
      <c r="BX2545" s="488"/>
      <c r="BY2545" s="488"/>
      <c r="BZ2545" s="488"/>
      <c r="CA2545" s="488"/>
      <c r="CB2545" s="488"/>
      <c r="CC2545" s="488"/>
      <c r="CD2545" s="488"/>
      <c r="CE2545" s="488"/>
      <c r="CF2545" s="488"/>
      <c r="CG2545" s="488"/>
      <c r="CH2545" s="488"/>
      <c r="CI2545" s="488"/>
      <c r="CJ2545" s="488"/>
      <c r="CK2545" s="488"/>
      <c r="CL2545" s="488"/>
      <c r="CM2545" s="488"/>
      <c r="CN2545" s="488"/>
      <c r="CO2545" s="488"/>
      <c r="CP2545" s="488"/>
      <c r="CQ2545" s="488"/>
      <c r="CR2545" s="488"/>
      <c r="CS2545" s="488"/>
      <c r="CT2545" s="488"/>
      <c r="CU2545" s="488"/>
      <c r="CV2545" s="488"/>
      <c r="CW2545" s="488"/>
      <c r="CX2545" s="488"/>
      <c r="CY2545" s="554">
        <v>668493000</v>
      </c>
      <c r="CZ2545" s="84">
        <v>0</v>
      </c>
      <c r="DA2545" s="110"/>
      <c r="DB2545" s="856" t="s">
        <v>20280</v>
      </c>
      <c r="DC2545" s="565">
        <v>1</v>
      </c>
      <c r="DD2545" s="928" t="s">
        <v>11443</v>
      </c>
      <c r="DE2545" s="928"/>
      <c r="DF2545" s="928"/>
      <c r="DG2545" s="213" t="s">
        <v>1097</v>
      </c>
      <c r="DH2545" s="928"/>
      <c r="DI2545" s="928"/>
      <c r="DJ2545" s="166">
        <v>41579</v>
      </c>
      <c r="DK2545" s="581">
        <v>0</v>
      </c>
      <c r="DL2545" s="928"/>
      <c r="DM2545" s="619" t="s">
        <v>20724</v>
      </c>
      <c r="DN2545" s="890">
        <v>668493000</v>
      </c>
      <c r="DO2545" s="928"/>
      <c r="DP2545" s="928"/>
      <c r="DQ2545" s="928"/>
      <c r="DR2545" s="928"/>
    </row>
    <row r="2546" spans="1:122" ht="60.75" customHeight="1" thickTop="1" thickBot="1">
      <c r="A2546" s="214" t="s">
        <v>17506</v>
      </c>
      <c r="B2546" s="214" t="s">
        <v>18750</v>
      </c>
      <c r="C2546" s="214" t="s">
        <v>541</v>
      </c>
      <c r="D2546" s="374">
        <v>0</v>
      </c>
      <c r="E2546" s="517">
        <v>41583</v>
      </c>
      <c r="F2546" s="517">
        <v>41579</v>
      </c>
      <c r="G2546" s="517">
        <v>41638</v>
      </c>
      <c r="H2546" s="517">
        <v>41655</v>
      </c>
      <c r="I2546" s="517">
        <v>41583</v>
      </c>
      <c r="J2546" s="382">
        <v>18</v>
      </c>
      <c r="K2546" s="866">
        <v>42129</v>
      </c>
      <c r="L2546" s="520">
        <v>41583</v>
      </c>
      <c r="M2546" s="145"/>
      <c r="N2546" s="214" t="s">
        <v>3533</v>
      </c>
      <c r="O2546" s="914">
        <v>890980136</v>
      </c>
      <c r="P2546" s="530" t="s">
        <v>1097</v>
      </c>
      <c r="Q2546" s="530" t="s">
        <v>1097</v>
      </c>
      <c r="R2546" s="530" t="s">
        <v>1097</v>
      </c>
      <c r="S2546" s="530" t="s">
        <v>1097</v>
      </c>
      <c r="T2546" s="530" t="s">
        <v>1097</v>
      </c>
      <c r="U2546" s="530" t="s">
        <v>1097</v>
      </c>
      <c r="V2546" s="530" t="s">
        <v>1097</v>
      </c>
      <c r="W2546" s="530" t="s">
        <v>1097</v>
      </c>
      <c r="X2546" s="611"/>
      <c r="Y2546" s="611"/>
      <c r="Z2546" s="611"/>
      <c r="AA2546" s="611"/>
      <c r="AB2546" s="214" t="s">
        <v>17706</v>
      </c>
      <c r="AC2546" s="214"/>
      <c r="AD2546" s="214" t="s">
        <v>17707</v>
      </c>
      <c r="AE2546" s="214" t="s">
        <v>17610</v>
      </c>
      <c r="AF2546" s="325" t="s">
        <v>16515</v>
      </c>
      <c r="AG2546" s="626" t="s">
        <v>17712</v>
      </c>
      <c r="AH2546" s="635">
        <v>118987800</v>
      </c>
      <c r="AI2546" s="634">
        <v>50566200</v>
      </c>
      <c r="AJ2546" s="634">
        <v>169554000</v>
      </c>
      <c r="AK2546" s="214" t="s">
        <v>17665</v>
      </c>
      <c r="AL2546" s="214" t="s">
        <v>156</v>
      </c>
      <c r="AM2546" s="86">
        <v>118987800</v>
      </c>
      <c r="AN2546" s="462" t="s">
        <v>16054</v>
      </c>
      <c r="AO2546" s="462" t="s">
        <v>8485</v>
      </c>
      <c r="AP2546" s="647"/>
      <c r="AQ2546" s="110">
        <v>118987800</v>
      </c>
      <c r="AR2546" s="375">
        <v>41655</v>
      </c>
      <c r="AS2546" s="603">
        <v>728</v>
      </c>
      <c r="AT2546" s="488"/>
      <c r="AU2546" s="488"/>
      <c r="AV2546" s="470"/>
      <c r="AW2546" s="488"/>
      <c r="AX2546" s="488"/>
      <c r="AY2546" s="488"/>
      <c r="AZ2546" s="488"/>
      <c r="BA2546" s="488"/>
      <c r="BB2546" s="488"/>
      <c r="BC2546" s="488"/>
      <c r="BD2546" s="488"/>
      <c r="BE2546" s="488"/>
      <c r="BF2546" s="488"/>
      <c r="BG2546" s="488"/>
      <c r="BH2546" s="488"/>
      <c r="BI2546" s="488"/>
      <c r="BJ2546" s="488"/>
      <c r="BK2546" s="488"/>
      <c r="BL2546" s="488"/>
      <c r="BM2546" s="488"/>
      <c r="BN2546" s="488"/>
      <c r="BO2546" s="488"/>
      <c r="BP2546" s="488"/>
      <c r="BQ2546" s="488"/>
      <c r="BR2546" s="488"/>
      <c r="BS2546" s="488"/>
      <c r="BT2546" s="488"/>
      <c r="BU2546" s="488"/>
      <c r="BV2546" s="488"/>
      <c r="BW2546" s="488"/>
      <c r="BX2546" s="488"/>
      <c r="BY2546" s="488"/>
      <c r="BZ2546" s="488"/>
      <c r="CA2546" s="488"/>
      <c r="CB2546" s="488"/>
      <c r="CC2546" s="488"/>
      <c r="CD2546" s="488"/>
      <c r="CE2546" s="488"/>
      <c r="CF2546" s="488"/>
      <c r="CG2546" s="488"/>
      <c r="CH2546" s="488"/>
      <c r="CI2546" s="488"/>
      <c r="CJ2546" s="488"/>
      <c r="CK2546" s="488"/>
      <c r="CL2546" s="488"/>
      <c r="CM2546" s="488"/>
      <c r="CN2546" s="488"/>
      <c r="CO2546" s="488"/>
      <c r="CP2546" s="488"/>
      <c r="CQ2546" s="488"/>
      <c r="CR2546" s="488"/>
      <c r="CS2546" s="488"/>
      <c r="CT2546" s="488"/>
      <c r="CU2546" s="488"/>
      <c r="CV2546" s="488"/>
      <c r="CW2546" s="488"/>
      <c r="CX2546" s="488"/>
      <c r="CY2546" s="554">
        <v>118987800</v>
      </c>
      <c r="CZ2546" s="84">
        <v>0</v>
      </c>
      <c r="DA2546" s="110"/>
      <c r="DB2546" s="856" t="s">
        <v>20280</v>
      </c>
      <c r="DC2546" s="565">
        <v>1</v>
      </c>
      <c r="DD2546" s="928" t="s">
        <v>11443</v>
      </c>
      <c r="DE2546" s="928"/>
      <c r="DF2546" s="928"/>
      <c r="DG2546" s="213" t="s">
        <v>1097</v>
      </c>
      <c r="DH2546" s="928"/>
      <c r="DI2546" s="928"/>
      <c r="DJ2546" s="166">
        <v>41579</v>
      </c>
      <c r="DK2546" s="581">
        <v>0</v>
      </c>
      <c r="DL2546" s="928"/>
      <c r="DM2546" s="619" t="s">
        <v>20724</v>
      </c>
      <c r="DN2546" s="890">
        <v>118987800</v>
      </c>
      <c r="DO2546" s="928"/>
      <c r="DP2546" s="928"/>
      <c r="DQ2546" s="928"/>
      <c r="DR2546" s="928"/>
    </row>
    <row r="2547" spans="1:122" ht="60.75" customHeight="1" thickTop="1" thickBot="1">
      <c r="A2547" s="214" t="s">
        <v>17507</v>
      </c>
      <c r="B2547" s="214" t="s">
        <v>18750</v>
      </c>
      <c r="C2547" s="214" t="s">
        <v>541</v>
      </c>
      <c r="D2547" s="374">
        <v>0</v>
      </c>
      <c r="E2547" s="517">
        <v>41583</v>
      </c>
      <c r="F2547" s="517">
        <v>41579</v>
      </c>
      <c r="G2547" s="517">
        <v>41599</v>
      </c>
      <c r="H2547" s="517">
        <v>41614</v>
      </c>
      <c r="I2547" s="517">
        <v>41583</v>
      </c>
      <c r="J2547" s="382">
        <v>18</v>
      </c>
      <c r="K2547" s="866">
        <v>42129</v>
      </c>
      <c r="L2547" s="520">
        <v>41583</v>
      </c>
      <c r="M2547" s="145"/>
      <c r="N2547" s="214" t="s">
        <v>598</v>
      </c>
      <c r="O2547" s="914">
        <v>890399010</v>
      </c>
      <c r="P2547" s="530" t="s">
        <v>1097</v>
      </c>
      <c r="Q2547" s="530" t="s">
        <v>1097</v>
      </c>
      <c r="R2547" s="530" t="s">
        <v>1097</v>
      </c>
      <c r="S2547" s="530" t="s">
        <v>1097</v>
      </c>
      <c r="T2547" s="530" t="s">
        <v>1097</v>
      </c>
      <c r="U2547" s="530" t="s">
        <v>1097</v>
      </c>
      <c r="V2547" s="530" t="s">
        <v>1097</v>
      </c>
      <c r="W2547" s="530" t="s">
        <v>1097</v>
      </c>
      <c r="X2547" s="611"/>
      <c r="Y2547" s="611"/>
      <c r="Z2547" s="611"/>
      <c r="AA2547" s="611"/>
      <c r="AB2547" s="214" t="s">
        <v>17715</v>
      </c>
      <c r="AC2547" s="214"/>
      <c r="AD2547" s="214" t="s">
        <v>17707</v>
      </c>
      <c r="AE2547" s="214" t="s">
        <v>17610</v>
      </c>
      <c r="AF2547" s="325" t="s">
        <v>16515</v>
      </c>
      <c r="AG2547" s="626" t="s">
        <v>17713</v>
      </c>
      <c r="AH2547" s="635">
        <v>976034800</v>
      </c>
      <c r="AI2547" s="634">
        <v>416729200</v>
      </c>
      <c r="AJ2547" s="634">
        <v>1392764000</v>
      </c>
      <c r="AK2547" s="214" t="s">
        <v>17665</v>
      </c>
      <c r="AL2547" s="214" t="s">
        <v>17790</v>
      </c>
      <c r="AM2547" s="86">
        <v>976034800</v>
      </c>
      <c r="AN2547" s="462" t="s">
        <v>17643</v>
      </c>
      <c r="AO2547" s="462" t="s">
        <v>11428</v>
      </c>
      <c r="AP2547" s="647"/>
      <c r="AQ2547" s="110">
        <v>976034800</v>
      </c>
      <c r="AR2547" s="375">
        <v>41614</v>
      </c>
      <c r="AS2547" s="603">
        <v>696</v>
      </c>
      <c r="AT2547" s="488"/>
      <c r="AU2547" s="488"/>
      <c r="AV2547" s="470"/>
      <c r="AW2547" s="488"/>
      <c r="AX2547" s="488"/>
      <c r="AY2547" s="488"/>
      <c r="AZ2547" s="488"/>
      <c r="BA2547" s="488"/>
      <c r="BB2547" s="488"/>
      <c r="BC2547" s="488"/>
      <c r="BD2547" s="488"/>
      <c r="BE2547" s="488"/>
      <c r="BF2547" s="488"/>
      <c r="BG2547" s="488"/>
      <c r="BH2547" s="488"/>
      <c r="BI2547" s="488"/>
      <c r="BJ2547" s="488"/>
      <c r="BK2547" s="488"/>
      <c r="BL2547" s="488"/>
      <c r="BM2547" s="488"/>
      <c r="BN2547" s="488"/>
      <c r="BO2547" s="488"/>
      <c r="BP2547" s="488"/>
      <c r="BQ2547" s="488"/>
      <c r="BR2547" s="488"/>
      <c r="BS2547" s="488"/>
      <c r="BT2547" s="488"/>
      <c r="BU2547" s="488"/>
      <c r="BV2547" s="488"/>
      <c r="BW2547" s="488"/>
      <c r="BX2547" s="488"/>
      <c r="BY2547" s="488"/>
      <c r="BZ2547" s="488"/>
      <c r="CA2547" s="488"/>
      <c r="CB2547" s="488"/>
      <c r="CC2547" s="488"/>
      <c r="CD2547" s="488"/>
      <c r="CE2547" s="488"/>
      <c r="CF2547" s="488"/>
      <c r="CG2547" s="488"/>
      <c r="CH2547" s="488"/>
      <c r="CI2547" s="488"/>
      <c r="CJ2547" s="488"/>
      <c r="CK2547" s="488"/>
      <c r="CL2547" s="488"/>
      <c r="CM2547" s="488"/>
      <c r="CN2547" s="488"/>
      <c r="CO2547" s="488"/>
      <c r="CP2547" s="488"/>
      <c r="CQ2547" s="488"/>
      <c r="CR2547" s="488"/>
      <c r="CS2547" s="488"/>
      <c r="CT2547" s="488"/>
      <c r="CU2547" s="488"/>
      <c r="CV2547" s="488"/>
      <c r="CW2547" s="488"/>
      <c r="CX2547" s="488"/>
      <c r="CY2547" s="554">
        <v>976034800</v>
      </c>
      <c r="CZ2547" s="84">
        <v>0</v>
      </c>
      <c r="DA2547" s="110"/>
      <c r="DB2547" s="856" t="s">
        <v>20280</v>
      </c>
      <c r="DC2547" s="565">
        <v>1</v>
      </c>
      <c r="DD2547" s="928" t="s">
        <v>11443</v>
      </c>
      <c r="DE2547" s="928"/>
      <c r="DF2547" s="928"/>
      <c r="DG2547" s="213" t="s">
        <v>1097</v>
      </c>
      <c r="DH2547" s="928"/>
      <c r="DI2547" s="928"/>
      <c r="DJ2547" s="166">
        <v>41579</v>
      </c>
      <c r="DK2547" s="581">
        <v>0</v>
      </c>
      <c r="DL2547" s="928"/>
      <c r="DM2547" s="619" t="s">
        <v>20818</v>
      </c>
      <c r="DN2547" s="890">
        <v>976034800</v>
      </c>
      <c r="DO2547" s="928"/>
      <c r="DP2547" s="928"/>
      <c r="DQ2547" s="928"/>
      <c r="DR2547" s="928"/>
    </row>
    <row r="2548" spans="1:122" ht="60.75" customHeight="1" thickTop="1" thickBot="1">
      <c r="A2548" s="214" t="s">
        <v>17508</v>
      </c>
      <c r="B2548" s="214" t="s">
        <v>18750</v>
      </c>
      <c r="C2548" s="214" t="s">
        <v>541</v>
      </c>
      <c r="D2548" s="374">
        <v>0</v>
      </c>
      <c r="E2548" s="517">
        <v>41583</v>
      </c>
      <c r="F2548" s="517">
        <v>41579</v>
      </c>
      <c r="G2548" s="517">
        <v>41599</v>
      </c>
      <c r="H2548" s="517">
        <v>41638</v>
      </c>
      <c r="I2548" s="517">
        <v>41583</v>
      </c>
      <c r="J2548" s="382">
        <v>18</v>
      </c>
      <c r="K2548" s="866">
        <v>42129</v>
      </c>
      <c r="L2548" s="520">
        <v>41583</v>
      </c>
      <c r="M2548" s="145"/>
      <c r="N2548" s="214" t="s">
        <v>17581</v>
      </c>
      <c r="O2548" s="914">
        <v>800214750</v>
      </c>
      <c r="P2548" s="530" t="s">
        <v>1097</v>
      </c>
      <c r="Q2548" s="530" t="s">
        <v>1097</v>
      </c>
      <c r="R2548" s="530" t="s">
        <v>1097</v>
      </c>
      <c r="S2548" s="530" t="s">
        <v>1097</v>
      </c>
      <c r="T2548" s="530" t="s">
        <v>1097</v>
      </c>
      <c r="U2548" s="530" t="s">
        <v>1097</v>
      </c>
      <c r="V2548" s="530" t="s">
        <v>1097</v>
      </c>
      <c r="W2548" s="530" t="s">
        <v>1097</v>
      </c>
      <c r="X2548" s="611"/>
      <c r="Y2548" s="611"/>
      <c r="Z2548" s="611"/>
      <c r="AA2548" s="611"/>
      <c r="AB2548" s="214" t="s">
        <v>17715</v>
      </c>
      <c r="AC2548" s="214"/>
      <c r="AD2548" s="214" t="s">
        <v>17707</v>
      </c>
      <c r="AE2548" s="214" t="s">
        <v>17610</v>
      </c>
      <c r="AF2548" s="325" t="s">
        <v>16515</v>
      </c>
      <c r="AG2548" s="626" t="s">
        <v>17714</v>
      </c>
      <c r="AH2548" s="635">
        <v>104132400</v>
      </c>
      <c r="AI2548" s="634">
        <v>44199600</v>
      </c>
      <c r="AJ2548" s="634">
        <v>148332000</v>
      </c>
      <c r="AK2548" s="214" t="s">
        <v>17665</v>
      </c>
      <c r="AL2548" s="214" t="s">
        <v>17790</v>
      </c>
      <c r="AM2548" s="86">
        <v>104132400</v>
      </c>
      <c r="AN2548" s="462" t="s">
        <v>16054</v>
      </c>
      <c r="AO2548" s="462" t="s">
        <v>8485</v>
      </c>
      <c r="AP2548" s="647"/>
      <c r="AQ2548" s="110">
        <v>104132400</v>
      </c>
      <c r="AR2548" s="375">
        <v>41638</v>
      </c>
      <c r="AS2548" s="603">
        <v>694</v>
      </c>
      <c r="AT2548" s="488"/>
      <c r="AU2548" s="488"/>
      <c r="AV2548" s="470"/>
      <c r="AW2548" s="488"/>
      <c r="AX2548" s="488"/>
      <c r="AY2548" s="488"/>
      <c r="AZ2548" s="488"/>
      <c r="BA2548" s="488"/>
      <c r="BB2548" s="488"/>
      <c r="BC2548" s="488"/>
      <c r="BD2548" s="488"/>
      <c r="BE2548" s="488"/>
      <c r="BF2548" s="488"/>
      <c r="BG2548" s="488"/>
      <c r="BH2548" s="488"/>
      <c r="BI2548" s="488"/>
      <c r="BJ2548" s="488"/>
      <c r="BK2548" s="488"/>
      <c r="BL2548" s="488"/>
      <c r="BM2548" s="488"/>
      <c r="BN2548" s="488"/>
      <c r="BO2548" s="488"/>
      <c r="BP2548" s="488"/>
      <c r="BQ2548" s="488"/>
      <c r="BR2548" s="488"/>
      <c r="BS2548" s="488"/>
      <c r="BT2548" s="488"/>
      <c r="BU2548" s="488"/>
      <c r="BV2548" s="488"/>
      <c r="BW2548" s="488"/>
      <c r="BX2548" s="488"/>
      <c r="BY2548" s="488"/>
      <c r="BZ2548" s="488"/>
      <c r="CA2548" s="488"/>
      <c r="CB2548" s="488"/>
      <c r="CC2548" s="488"/>
      <c r="CD2548" s="488"/>
      <c r="CE2548" s="488"/>
      <c r="CF2548" s="488"/>
      <c r="CG2548" s="488"/>
      <c r="CH2548" s="488"/>
      <c r="CI2548" s="488"/>
      <c r="CJ2548" s="488"/>
      <c r="CK2548" s="488"/>
      <c r="CL2548" s="488"/>
      <c r="CM2548" s="488"/>
      <c r="CN2548" s="488"/>
      <c r="CO2548" s="488"/>
      <c r="CP2548" s="488"/>
      <c r="CQ2548" s="488"/>
      <c r="CR2548" s="488"/>
      <c r="CS2548" s="488"/>
      <c r="CT2548" s="488"/>
      <c r="CU2548" s="488"/>
      <c r="CV2548" s="488"/>
      <c r="CW2548" s="488"/>
      <c r="CX2548" s="488"/>
      <c r="CY2548" s="554">
        <v>104132400</v>
      </c>
      <c r="CZ2548" s="84">
        <v>0</v>
      </c>
      <c r="DA2548" s="110"/>
      <c r="DB2548" s="856" t="s">
        <v>20280</v>
      </c>
      <c r="DC2548" s="565">
        <v>1</v>
      </c>
      <c r="DD2548" s="928" t="s">
        <v>11443</v>
      </c>
      <c r="DE2548" s="928"/>
      <c r="DF2548" s="928"/>
      <c r="DG2548" s="213" t="s">
        <v>1097</v>
      </c>
      <c r="DH2548" s="928"/>
      <c r="DI2548" s="928"/>
      <c r="DJ2548" s="166">
        <v>41579</v>
      </c>
      <c r="DK2548" s="581">
        <v>0</v>
      </c>
      <c r="DL2548" s="928"/>
      <c r="DM2548" s="619" t="s">
        <v>20818</v>
      </c>
      <c r="DN2548" s="890">
        <v>104132400</v>
      </c>
      <c r="DO2548" s="928"/>
      <c r="DP2548" s="928"/>
      <c r="DQ2548" s="928"/>
      <c r="DR2548" s="928"/>
    </row>
    <row r="2549" spans="1:122" ht="60.75" customHeight="1" thickTop="1" thickBot="1">
      <c r="A2549" s="214" t="s">
        <v>17509</v>
      </c>
      <c r="B2549" s="214" t="s">
        <v>18750</v>
      </c>
      <c r="C2549" s="214" t="s">
        <v>541</v>
      </c>
      <c r="D2549" s="374">
        <v>0</v>
      </c>
      <c r="E2549" s="517">
        <v>41583</v>
      </c>
      <c r="F2549" s="517">
        <v>41579</v>
      </c>
      <c r="G2549" s="517">
        <v>41604</v>
      </c>
      <c r="H2549" s="517">
        <v>41619</v>
      </c>
      <c r="I2549" s="517">
        <v>41583</v>
      </c>
      <c r="J2549" s="382">
        <v>18</v>
      </c>
      <c r="K2549" s="866">
        <v>42129</v>
      </c>
      <c r="L2549" s="520">
        <v>41583</v>
      </c>
      <c r="M2549" s="145"/>
      <c r="N2549" s="214" t="s">
        <v>638</v>
      </c>
      <c r="O2549" s="914">
        <v>890000432</v>
      </c>
      <c r="P2549" s="530" t="s">
        <v>1097</v>
      </c>
      <c r="Q2549" s="530" t="s">
        <v>1097</v>
      </c>
      <c r="R2549" s="530" t="s">
        <v>1097</v>
      </c>
      <c r="S2549" s="530" t="s">
        <v>1097</v>
      </c>
      <c r="T2549" s="530" t="s">
        <v>1097</v>
      </c>
      <c r="U2549" s="530" t="s">
        <v>1097</v>
      </c>
      <c r="V2549" s="530" t="s">
        <v>1097</v>
      </c>
      <c r="W2549" s="530" t="s">
        <v>1097</v>
      </c>
      <c r="X2549" s="611"/>
      <c r="Y2549" s="611"/>
      <c r="Z2549" s="611"/>
      <c r="AA2549" s="611"/>
      <c r="AB2549" s="214" t="s">
        <v>17715</v>
      </c>
      <c r="AC2549" s="214"/>
      <c r="AD2549" s="214" t="s">
        <v>17707</v>
      </c>
      <c r="AE2549" s="214" t="s">
        <v>17610</v>
      </c>
      <c r="AF2549" s="325" t="s">
        <v>16515</v>
      </c>
      <c r="AG2549" s="626" t="s">
        <v>17716</v>
      </c>
      <c r="AH2549" s="635">
        <v>158698600</v>
      </c>
      <c r="AI2549" s="634">
        <v>67299400</v>
      </c>
      <c r="AJ2549" s="634">
        <v>225998000</v>
      </c>
      <c r="AK2549" s="214" t="s">
        <v>17665</v>
      </c>
      <c r="AL2549" s="214" t="s">
        <v>17790</v>
      </c>
      <c r="AM2549" s="86">
        <v>158698600</v>
      </c>
      <c r="AN2549" s="462" t="s">
        <v>13732</v>
      </c>
      <c r="AO2549" s="462" t="s">
        <v>12895</v>
      </c>
      <c r="AP2549" s="647"/>
      <c r="AQ2549" s="110">
        <v>158698600</v>
      </c>
      <c r="AR2549" s="375">
        <v>41619</v>
      </c>
      <c r="AS2549" s="603">
        <v>697</v>
      </c>
      <c r="AT2549" s="488"/>
      <c r="AU2549" s="488"/>
      <c r="AV2549" s="470"/>
      <c r="AW2549" s="488"/>
      <c r="AX2549" s="488"/>
      <c r="AY2549" s="488"/>
      <c r="AZ2549" s="488"/>
      <c r="BA2549" s="488"/>
      <c r="BB2549" s="488"/>
      <c r="BC2549" s="488"/>
      <c r="BD2549" s="488"/>
      <c r="BE2549" s="488"/>
      <c r="BF2549" s="488"/>
      <c r="BG2549" s="488"/>
      <c r="BH2549" s="488"/>
      <c r="BI2549" s="488"/>
      <c r="BJ2549" s="488"/>
      <c r="BK2549" s="488"/>
      <c r="BL2549" s="488"/>
      <c r="BM2549" s="488"/>
      <c r="BN2549" s="488"/>
      <c r="BO2549" s="488"/>
      <c r="BP2549" s="488"/>
      <c r="BQ2549" s="488"/>
      <c r="BR2549" s="488"/>
      <c r="BS2549" s="488"/>
      <c r="BT2549" s="488"/>
      <c r="BU2549" s="488"/>
      <c r="BV2549" s="488"/>
      <c r="BW2549" s="488"/>
      <c r="BX2549" s="488"/>
      <c r="BY2549" s="488"/>
      <c r="BZ2549" s="488"/>
      <c r="CA2549" s="488"/>
      <c r="CB2549" s="488"/>
      <c r="CC2549" s="488"/>
      <c r="CD2549" s="488"/>
      <c r="CE2549" s="488"/>
      <c r="CF2549" s="488"/>
      <c r="CG2549" s="488"/>
      <c r="CH2549" s="488"/>
      <c r="CI2549" s="488"/>
      <c r="CJ2549" s="488"/>
      <c r="CK2549" s="488"/>
      <c r="CL2549" s="488"/>
      <c r="CM2549" s="488"/>
      <c r="CN2549" s="488"/>
      <c r="CO2549" s="488"/>
      <c r="CP2549" s="488"/>
      <c r="CQ2549" s="488"/>
      <c r="CR2549" s="488"/>
      <c r="CS2549" s="488"/>
      <c r="CT2549" s="488"/>
      <c r="CU2549" s="488"/>
      <c r="CV2549" s="488"/>
      <c r="CW2549" s="488"/>
      <c r="CX2549" s="488"/>
      <c r="CY2549" s="554">
        <v>158698600</v>
      </c>
      <c r="CZ2549" s="84">
        <v>0</v>
      </c>
      <c r="DA2549" s="110"/>
      <c r="DB2549" s="856" t="s">
        <v>20280</v>
      </c>
      <c r="DC2549" s="565">
        <v>1</v>
      </c>
      <c r="DD2549" s="928" t="s">
        <v>11443</v>
      </c>
      <c r="DE2549" s="928"/>
      <c r="DF2549" s="928"/>
      <c r="DG2549" s="213" t="s">
        <v>1097</v>
      </c>
      <c r="DH2549" s="928"/>
      <c r="DI2549" s="928"/>
      <c r="DJ2549" s="166">
        <v>41579</v>
      </c>
      <c r="DK2549" s="581">
        <v>0</v>
      </c>
      <c r="DL2549" s="928"/>
      <c r="DM2549" s="619" t="s">
        <v>20818</v>
      </c>
      <c r="DN2549" s="890">
        <v>158698600</v>
      </c>
      <c r="DO2549" s="928"/>
      <c r="DP2549" s="928"/>
      <c r="DQ2549" s="928"/>
      <c r="DR2549" s="928"/>
    </row>
    <row r="2550" spans="1:122" ht="60.75" customHeight="1" thickTop="1" thickBot="1">
      <c r="A2550" s="214" t="s">
        <v>17510</v>
      </c>
      <c r="B2550" s="214" t="s">
        <v>18750</v>
      </c>
      <c r="C2550" s="214" t="s">
        <v>541</v>
      </c>
      <c r="D2550" s="374">
        <v>0</v>
      </c>
      <c r="E2550" s="517">
        <v>41579</v>
      </c>
      <c r="F2550" s="517">
        <v>41579</v>
      </c>
      <c r="G2550" s="517">
        <v>41604</v>
      </c>
      <c r="H2550" s="517">
        <v>41619</v>
      </c>
      <c r="I2550" s="517">
        <v>41579</v>
      </c>
      <c r="J2550" s="382">
        <v>18</v>
      </c>
      <c r="K2550" s="866">
        <v>42125</v>
      </c>
      <c r="L2550" s="520">
        <v>41579</v>
      </c>
      <c r="M2550" s="145"/>
      <c r="N2550" s="214" t="s">
        <v>93</v>
      </c>
      <c r="O2550" s="914">
        <v>892200323</v>
      </c>
      <c r="P2550" s="530" t="s">
        <v>1097</v>
      </c>
      <c r="Q2550" s="530" t="s">
        <v>1097</v>
      </c>
      <c r="R2550" s="530" t="s">
        <v>1097</v>
      </c>
      <c r="S2550" s="530" t="s">
        <v>1097</v>
      </c>
      <c r="T2550" s="530" t="s">
        <v>1097</v>
      </c>
      <c r="U2550" s="530" t="s">
        <v>1097</v>
      </c>
      <c r="V2550" s="530" t="s">
        <v>1097</v>
      </c>
      <c r="W2550" s="530" t="s">
        <v>1097</v>
      </c>
      <c r="X2550" s="611"/>
      <c r="Y2550" s="611"/>
      <c r="Z2550" s="611"/>
      <c r="AA2550" s="611"/>
      <c r="AB2550" s="214" t="s">
        <v>17717</v>
      </c>
      <c r="AC2550" s="214"/>
      <c r="AD2550" s="214" t="s">
        <v>17707</v>
      </c>
      <c r="AE2550" s="214" t="s">
        <v>17610</v>
      </c>
      <c r="AF2550" s="325" t="s">
        <v>16515</v>
      </c>
      <c r="AG2550" s="626" t="s">
        <v>17718</v>
      </c>
      <c r="AH2550" s="635">
        <v>168554000</v>
      </c>
      <c r="AI2550" s="634">
        <v>71666000</v>
      </c>
      <c r="AJ2550" s="634">
        <v>240220000</v>
      </c>
      <c r="AK2550" s="214" t="s">
        <v>17665</v>
      </c>
      <c r="AL2550" s="214" t="s">
        <v>17790</v>
      </c>
      <c r="AM2550" s="86">
        <v>168554000</v>
      </c>
      <c r="AN2550" s="462" t="s">
        <v>11470</v>
      </c>
      <c r="AO2550" s="462" t="s">
        <v>8017</v>
      </c>
      <c r="AP2550" s="647"/>
      <c r="AQ2550" s="110">
        <v>168554000</v>
      </c>
      <c r="AR2550" s="375">
        <v>41619</v>
      </c>
      <c r="AS2550" s="603">
        <v>697</v>
      </c>
      <c r="AT2550" s="488"/>
      <c r="AU2550" s="488"/>
      <c r="AV2550" s="470"/>
      <c r="AW2550" s="488"/>
      <c r="AX2550" s="488"/>
      <c r="AY2550" s="488"/>
      <c r="AZ2550" s="488"/>
      <c r="BA2550" s="488"/>
      <c r="BB2550" s="488"/>
      <c r="BC2550" s="488"/>
      <c r="BD2550" s="488"/>
      <c r="BE2550" s="488"/>
      <c r="BF2550" s="488"/>
      <c r="BG2550" s="488"/>
      <c r="BH2550" s="488"/>
      <c r="BI2550" s="488"/>
      <c r="BJ2550" s="488"/>
      <c r="BK2550" s="488"/>
      <c r="BL2550" s="488"/>
      <c r="BM2550" s="488"/>
      <c r="BN2550" s="488"/>
      <c r="BO2550" s="488"/>
      <c r="BP2550" s="488"/>
      <c r="BQ2550" s="488"/>
      <c r="BR2550" s="488"/>
      <c r="BS2550" s="488"/>
      <c r="BT2550" s="488"/>
      <c r="BU2550" s="488"/>
      <c r="BV2550" s="488"/>
      <c r="BW2550" s="488"/>
      <c r="BX2550" s="488"/>
      <c r="BY2550" s="488"/>
      <c r="BZ2550" s="488"/>
      <c r="CA2550" s="488"/>
      <c r="CB2550" s="488"/>
      <c r="CC2550" s="488"/>
      <c r="CD2550" s="488"/>
      <c r="CE2550" s="488"/>
      <c r="CF2550" s="488"/>
      <c r="CG2550" s="488"/>
      <c r="CH2550" s="488"/>
      <c r="CI2550" s="488"/>
      <c r="CJ2550" s="488"/>
      <c r="CK2550" s="488"/>
      <c r="CL2550" s="488"/>
      <c r="CM2550" s="488"/>
      <c r="CN2550" s="488"/>
      <c r="CO2550" s="488"/>
      <c r="CP2550" s="488"/>
      <c r="CQ2550" s="488"/>
      <c r="CR2550" s="488"/>
      <c r="CS2550" s="488"/>
      <c r="CT2550" s="488"/>
      <c r="CU2550" s="488"/>
      <c r="CV2550" s="488"/>
      <c r="CW2550" s="488"/>
      <c r="CX2550" s="488"/>
      <c r="CY2550" s="554">
        <v>168554000</v>
      </c>
      <c r="CZ2550" s="84">
        <v>0</v>
      </c>
      <c r="DA2550" s="110"/>
      <c r="DB2550" s="856" t="s">
        <v>20280</v>
      </c>
      <c r="DC2550" s="565">
        <v>1</v>
      </c>
      <c r="DD2550" s="928" t="s">
        <v>11443</v>
      </c>
      <c r="DE2550" s="928"/>
      <c r="DF2550" s="928"/>
      <c r="DG2550" s="213" t="s">
        <v>1097</v>
      </c>
      <c r="DH2550" s="928"/>
      <c r="DI2550" s="928"/>
      <c r="DJ2550" s="166">
        <v>41579</v>
      </c>
      <c r="DK2550" s="581">
        <v>0</v>
      </c>
      <c r="DL2550" s="928"/>
      <c r="DM2550" s="619" t="s">
        <v>20818</v>
      </c>
      <c r="DN2550" s="890">
        <v>168554000</v>
      </c>
      <c r="DO2550" s="928"/>
      <c r="DP2550" s="928"/>
      <c r="DQ2550" s="928"/>
      <c r="DR2550" s="928"/>
    </row>
    <row r="2551" spans="1:122" ht="60.75" customHeight="1" thickTop="1" thickBot="1">
      <c r="A2551" s="214" t="s">
        <v>17511</v>
      </c>
      <c r="B2551" s="214" t="s">
        <v>18750</v>
      </c>
      <c r="C2551" s="214" t="s">
        <v>541</v>
      </c>
      <c r="D2551" s="374">
        <v>0</v>
      </c>
      <c r="E2551" s="517">
        <v>41583</v>
      </c>
      <c r="F2551" s="517">
        <v>41579</v>
      </c>
      <c r="G2551" s="517">
        <v>41660</v>
      </c>
      <c r="H2551" s="762">
        <v>41697</v>
      </c>
      <c r="I2551" s="517">
        <v>41660</v>
      </c>
      <c r="J2551" s="382">
        <v>18</v>
      </c>
      <c r="K2551" s="866">
        <v>42206</v>
      </c>
      <c r="L2551" s="520">
        <v>41574</v>
      </c>
      <c r="M2551" s="145"/>
      <c r="N2551" s="214" t="s">
        <v>338</v>
      </c>
      <c r="O2551" s="914">
        <v>890102257</v>
      </c>
      <c r="P2551" s="611"/>
      <c r="Q2551" s="611"/>
      <c r="R2551" s="611"/>
      <c r="S2551" s="611"/>
      <c r="T2551" s="611"/>
      <c r="U2551" s="611"/>
      <c r="V2551" s="611"/>
      <c r="W2551" s="611"/>
      <c r="X2551" s="611"/>
      <c r="Y2551" s="611"/>
      <c r="Z2551" s="611"/>
      <c r="AA2551" s="611"/>
      <c r="AB2551" s="214" t="s">
        <v>17706</v>
      </c>
      <c r="AC2551" s="214"/>
      <c r="AD2551" s="214" t="s">
        <v>17707</v>
      </c>
      <c r="AE2551" s="214" t="s">
        <v>17610</v>
      </c>
      <c r="AF2551" s="325" t="s">
        <v>16515</v>
      </c>
      <c r="AG2551" s="626" t="s">
        <v>17719</v>
      </c>
      <c r="AH2551" s="635">
        <v>605228200</v>
      </c>
      <c r="AI2551" s="634">
        <v>256097800</v>
      </c>
      <c r="AJ2551" s="634">
        <v>861326000</v>
      </c>
      <c r="AK2551" s="214" t="s">
        <v>17665</v>
      </c>
      <c r="AL2551" s="214" t="s">
        <v>17790</v>
      </c>
      <c r="AM2551" s="86">
        <v>605228200</v>
      </c>
      <c r="AN2551" s="462" t="s">
        <v>1470</v>
      </c>
      <c r="AO2551" s="462" t="s">
        <v>8498</v>
      </c>
      <c r="AP2551" s="647"/>
      <c r="AQ2551" s="110">
        <v>605228200</v>
      </c>
      <c r="AR2551" s="764">
        <v>41697</v>
      </c>
      <c r="AS2551" s="603">
        <v>772</v>
      </c>
      <c r="AT2551" s="488"/>
      <c r="AU2551" s="488"/>
      <c r="AV2551" s="470"/>
      <c r="AW2551" s="488"/>
      <c r="AX2551" s="488"/>
      <c r="AY2551" s="488"/>
      <c r="AZ2551" s="488"/>
      <c r="BA2551" s="488"/>
      <c r="BB2551" s="488"/>
      <c r="BC2551" s="488"/>
      <c r="BD2551" s="488"/>
      <c r="BE2551" s="488"/>
      <c r="BF2551" s="488"/>
      <c r="BG2551" s="488"/>
      <c r="BH2551" s="488"/>
      <c r="BI2551" s="488"/>
      <c r="BJ2551" s="488"/>
      <c r="BK2551" s="488"/>
      <c r="BL2551" s="488"/>
      <c r="BM2551" s="488"/>
      <c r="BN2551" s="488"/>
      <c r="BO2551" s="488"/>
      <c r="BP2551" s="488"/>
      <c r="BQ2551" s="488"/>
      <c r="BR2551" s="488"/>
      <c r="BS2551" s="488"/>
      <c r="BT2551" s="488"/>
      <c r="BU2551" s="488"/>
      <c r="BV2551" s="488"/>
      <c r="BW2551" s="488"/>
      <c r="BX2551" s="488"/>
      <c r="BY2551" s="488"/>
      <c r="BZ2551" s="488"/>
      <c r="CA2551" s="488"/>
      <c r="CB2551" s="488"/>
      <c r="CC2551" s="488"/>
      <c r="CD2551" s="488"/>
      <c r="CE2551" s="488"/>
      <c r="CF2551" s="488"/>
      <c r="CG2551" s="488"/>
      <c r="CH2551" s="488"/>
      <c r="CI2551" s="488"/>
      <c r="CJ2551" s="488"/>
      <c r="CK2551" s="488"/>
      <c r="CL2551" s="488"/>
      <c r="CM2551" s="488"/>
      <c r="CN2551" s="488"/>
      <c r="CO2551" s="488"/>
      <c r="CP2551" s="488"/>
      <c r="CQ2551" s="488"/>
      <c r="CR2551" s="488"/>
      <c r="CS2551" s="488"/>
      <c r="CT2551" s="488"/>
      <c r="CU2551" s="488"/>
      <c r="CV2551" s="488"/>
      <c r="CW2551" s="488"/>
      <c r="CX2551" s="488"/>
      <c r="CY2551" s="554">
        <v>605228200</v>
      </c>
      <c r="CZ2551" s="84">
        <v>0</v>
      </c>
      <c r="DA2551" s="110"/>
      <c r="DB2551" s="726" t="s">
        <v>20280</v>
      </c>
      <c r="DC2551" s="565">
        <v>1</v>
      </c>
      <c r="DD2551" s="928" t="s">
        <v>11443</v>
      </c>
      <c r="DE2551" s="928"/>
      <c r="DF2551" s="928"/>
      <c r="DG2551" s="213" t="s">
        <v>1097</v>
      </c>
      <c r="DH2551" s="928"/>
      <c r="DI2551" s="928"/>
      <c r="DJ2551" s="166">
        <v>41579</v>
      </c>
      <c r="DK2551" s="581">
        <v>0</v>
      </c>
      <c r="DL2551" s="928"/>
      <c r="DM2551" s="619" t="s">
        <v>20818</v>
      </c>
      <c r="DN2551" s="890">
        <v>605228200</v>
      </c>
      <c r="DO2551" s="928"/>
      <c r="DP2551" s="928"/>
      <c r="DQ2551" s="928"/>
      <c r="DR2551" s="928"/>
    </row>
    <row r="2552" spans="1:122" ht="60.75" customHeight="1" thickTop="1" thickBot="1">
      <c r="A2552" s="214" t="s">
        <v>17512</v>
      </c>
      <c r="B2552" s="214" t="s">
        <v>18750</v>
      </c>
      <c r="C2552" s="214" t="s">
        <v>541</v>
      </c>
      <c r="D2552" s="374">
        <v>0</v>
      </c>
      <c r="E2552" s="517">
        <v>41583</v>
      </c>
      <c r="F2552" s="517">
        <v>41579</v>
      </c>
      <c r="G2552" s="517">
        <v>41599</v>
      </c>
      <c r="H2552" s="517">
        <v>41614</v>
      </c>
      <c r="I2552" s="517">
        <v>41583</v>
      </c>
      <c r="J2552" s="382">
        <v>18</v>
      </c>
      <c r="K2552" s="866">
        <v>42129</v>
      </c>
      <c r="L2552" s="520">
        <v>41583</v>
      </c>
      <c r="M2552" s="145"/>
      <c r="N2552" s="214" t="s">
        <v>101</v>
      </c>
      <c r="O2552" s="914">
        <v>890980040</v>
      </c>
      <c r="P2552" s="530" t="s">
        <v>1097</v>
      </c>
      <c r="Q2552" s="530" t="s">
        <v>1097</v>
      </c>
      <c r="R2552" s="530" t="s">
        <v>1097</v>
      </c>
      <c r="S2552" s="530" t="s">
        <v>1097</v>
      </c>
      <c r="T2552" s="530" t="s">
        <v>1097</v>
      </c>
      <c r="U2552" s="530" t="s">
        <v>1097</v>
      </c>
      <c r="V2552" s="530" t="s">
        <v>1097</v>
      </c>
      <c r="W2552" s="530" t="s">
        <v>1097</v>
      </c>
      <c r="X2552" s="611"/>
      <c r="Y2552" s="611"/>
      <c r="Z2552" s="611"/>
      <c r="AA2552" s="611"/>
      <c r="AB2552" s="214" t="s">
        <v>17717</v>
      </c>
      <c r="AC2552" s="214"/>
      <c r="AD2552" s="214" t="s">
        <v>17707</v>
      </c>
      <c r="AE2552" s="214" t="s">
        <v>17610</v>
      </c>
      <c r="AF2552" s="325" t="s">
        <v>16515</v>
      </c>
      <c r="AG2552" s="626" t="s">
        <v>17720</v>
      </c>
      <c r="AH2552" s="635">
        <v>1035601000</v>
      </c>
      <c r="AI2552" s="634">
        <v>441829000</v>
      </c>
      <c r="AJ2552" s="634">
        <v>1477430000</v>
      </c>
      <c r="AK2552" s="214" t="s">
        <v>17665</v>
      </c>
      <c r="AL2552" s="214" t="s">
        <v>156</v>
      </c>
      <c r="AM2552" s="86">
        <v>1035601000</v>
      </c>
      <c r="AN2552" s="462" t="s">
        <v>16054</v>
      </c>
      <c r="AO2552" s="462" t="s">
        <v>8485</v>
      </c>
      <c r="AP2552" s="647"/>
      <c r="AQ2552" s="110">
        <v>1035601000</v>
      </c>
      <c r="AR2552" s="375">
        <v>41614</v>
      </c>
      <c r="AS2552" s="603">
        <v>696</v>
      </c>
      <c r="AT2552" s="488"/>
      <c r="AU2552" s="488"/>
      <c r="AV2552" s="470"/>
      <c r="AW2552" s="488"/>
      <c r="AX2552" s="488"/>
      <c r="AY2552" s="488"/>
      <c r="AZ2552" s="488"/>
      <c r="BA2552" s="488"/>
      <c r="BB2552" s="488"/>
      <c r="BC2552" s="488"/>
      <c r="BD2552" s="488"/>
      <c r="BE2552" s="488"/>
      <c r="BF2552" s="488"/>
      <c r="BG2552" s="488"/>
      <c r="BH2552" s="488"/>
      <c r="BI2552" s="488"/>
      <c r="BJ2552" s="488"/>
      <c r="BK2552" s="488"/>
      <c r="BL2552" s="488"/>
      <c r="BM2552" s="488"/>
      <c r="BN2552" s="488"/>
      <c r="BO2552" s="488"/>
      <c r="BP2552" s="488"/>
      <c r="BQ2552" s="488"/>
      <c r="BR2552" s="488"/>
      <c r="BS2552" s="488"/>
      <c r="BT2552" s="488"/>
      <c r="BU2552" s="488"/>
      <c r="BV2552" s="488"/>
      <c r="BW2552" s="488"/>
      <c r="BX2552" s="488"/>
      <c r="BY2552" s="488"/>
      <c r="BZ2552" s="488"/>
      <c r="CA2552" s="488"/>
      <c r="CB2552" s="488"/>
      <c r="CC2552" s="488"/>
      <c r="CD2552" s="488"/>
      <c r="CE2552" s="488"/>
      <c r="CF2552" s="488"/>
      <c r="CG2552" s="488"/>
      <c r="CH2552" s="488"/>
      <c r="CI2552" s="488"/>
      <c r="CJ2552" s="488"/>
      <c r="CK2552" s="488"/>
      <c r="CL2552" s="488"/>
      <c r="CM2552" s="488"/>
      <c r="CN2552" s="488"/>
      <c r="CO2552" s="488"/>
      <c r="CP2552" s="488"/>
      <c r="CQ2552" s="488"/>
      <c r="CR2552" s="488"/>
      <c r="CS2552" s="488"/>
      <c r="CT2552" s="488"/>
      <c r="CU2552" s="488"/>
      <c r="CV2552" s="488"/>
      <c r="CW2552" s="488"/>
      <c r="CX2552" s="488"/>
      <c r="CY2552" s="554">
        <v>1035601000</v>
      </c>
      <c r="CZ2552" s="84">
        <v>0</v>
      </c>
      <c r="DA2552" s="110"/>
      <c r="DB2552" s="856" t="s">
        <v>20280</v>
      </c>
      <c r="DC2552" s="565">
        <v>1</v>
      </c>
      <c r="DD2552" s="928" t="s">
        <v>11443</v>
      </c>
      <c r="DE2552" s="928"/>
      <c r="DF2552" s="928"/>
      <c r="DG2552" s="213" t="s">
        <v>1097</v>
      </c>
      <c r="DH2552" s="928"/>
      <c r="DI2552" s="928"/>
      <c r="DJ2552" s="166">
        <v>41579</v>
      </c>
      <c r="DK2552" s="581">
        <v>0</v>
      </c>
      <c r="DL2552" s="928"/>
      <c r="DM2552" s="619" t="s">
        <v>20724</v>
      </c>
      <c r="DN2552" s="890">
        <v>1035601000</v>
      </c>
      <c r="DO2552" s="928"/>
      <c r="DP2552" s="928"/>
      <c r="DQ2552" s="928"/>
      <c r="DR2552" s="928"/>
    </row>
    <row r="2553" spans="1:122" ht="60.75" customHeight="1" thickTop="1" thickBot="1">
      <c r="A2553" s="214" t="s">
        <v>17513</v>
      </c>
      <c r="B2553" s="214" t="s">
        <v>18750</v>
      </c>
      <c r="C2553" s="214" t="s">
        <v>541</v>
      </c>
      <c r="D2553" s="374">
        <v>0</v>
      </c>
      <c r="E2553" s="517">
        <v>41583</v>
      </c>
      <c r="F2553" s="517">
        <v>41579</v>
      </c>
      <c r="G2553" s="517">
        <v>41599</v>
      </c>
      <c r="H2553" s="517">
        <v>41613</v>
      </c>
      <c r="I2553" s="517">
        <v>41583</v>
      </c>
      <c r="J2553" s="382">
        <v>18</v>
      </c>
      <c r="K2553" s="866">
        <v>42129</v>
      </c>
      <c r="L2553" s="520">
        <v>41583</v>
      </c>
      <c r="M2553" s="145"/>
      <c r="N2553" s="214" t="s">
        <v>593</v>
      </c>
      <c r="O2553" s="914">
        <v>890700640</v>
      </c>
      <c r="P2553" s="530" t="s">
        <v>1097</v>
      </c>
      <c r="Q2553" s="530" t="s">
        <v>1097</v>
      </c>
      <c r="R2553" s="530" t="s">
        <v>1097</v>
      </c>
      <c r="S2553" s="530" t="s">
        <v>1097</v>
      </c>
      <c r="T2553" s="530" t="s">
        <v>1097</v>
      </c>
      <c r="U2553" s="530" t="s">
        <v>1097</v>
      </c>
      <c r="V2553" s="530" t="s">
        <v>1097</v>
      </c>
      <c r="W2553" s="530" t="s">
        <v>1097</v>
      </c>
      <c r="X2553" s="611"/>
      <c r="Y2553" s="611"/>
      <c r="Z2553" s="611"/>
      <c r="AA2553" s="611"/>
      <c r="AB2553" s="214" t="s">
        <v>17706</v>
      </c>
      <c r="AC2553" s="214"/>
      <c r="AD2553" s="214" t="s">
        <v>17707</v>
      </c>
      <c r="AE2553" s="214" t="s">
        <v>17610</v>
      </c>
      <c r="AF2553" s="325" t="s">
        <v>16515</v>
      </c>
      <c r="AG2553" s="626" t="s">
        <v>17721</v>
      </c>
      <c r="AH2553" s="635">
        <v>307108000</v>
      </c>
      <c r="AI2553" s="634">
        <v>131332000</v>
      </c>
      <c r="AJ2553" s="634">
        <v>438440000</v>
      </c>
      <c r="AK2553" s="214" t="s">
        <v>17665</v>
      </c>
      <c r="AL2553" s="214" t="s">
        <v>156</v>
      </c>
      <c r="AM2553" s="86">
        <v>307108000</v>
      </c>
      <c r="AN2553" s="462" t="s">
        <v>11507</v>
      </c>
      <c r="AO2553" s="462" t="s">
        <v>7018</v>
      </c>
      <c r="AP2553" s="647"/>
      <c r="AQ2553" s="110">
        <v>307108000</v>
      </c>
      <c r="AR2553" s="375">
        <v>41613</v>
      </c>
      <c r="AS2553" s="603">
        <v>694</v>
      </c>
      <c r="AT2553" s="488"/>
      <c r="AU2553" s="488"/>
      <c r="AV2553" s="470"/>
      <c r="AW2553" s="488"/>
      <c r="AX2553" s="488"/>
      <c r="AY2553" s="488"/>
      <c r="AZ2553" s="488"/>
      <c r="BA2553" s="488"/>
      <c r="BB2553" s="488"/>
      <c r="BC2553" s="488"/>
      <c r="BD2553" s="488"/>
      <c r="BE2553" s="488"/>
      <c r="BF2553" s="488"/>
      <c r="BG2553" s="488"/>
      <c r="BH2553" s="488"/>
      <c r="BI2553" s="488"/>
      <c r="BJ2553" s="488"/>
      <c r="BK2553" s="488"/>
      <c r="BL2553" s="488"/>
      <c r="BM2553" s="488"/>
      <c r="BN2553" s="488"/>
      <c r="BO2553" s="488"/>
      <c r="BP2553" s="488"/>
      <c r="BQ2553" s="488"/>
      <c r="BR2553" s="488"/>
      <c r="BS2553" s="488"/>
      <c r="BT2553" s="488"/>
      <c r="BU2553" s="488"/>
      <c r="BV2553" s="488"/>
      <c r="BW2553" s="488"/>
      <c r="BX2553" s="488"/>
      <c r="BY2553" s="488"/>
      <c r="BZ2553" s="488"/>
      <c r="CA2553" s="488"/>
      <c r="CB2553" s="488"/>
      <c r="CC2553" s="488"/>
      <c r="CD2553" s="488"/>
      <c r="CE2553" s="488"/>
      <c r="CF2553" s="488"/>
      <c r="CG2553" s="488"/>
      <c r="CH2553" s="488"/>
      <c r="CI2553" s="488"/>
      <c r="CJ2553" s="488"/>
      <c r="CK2553" s="488"/>
      <c r="CL2553" s="488"/>
      <c r="CM2553" s="488"/>
      <c r="CN2553" s="488"/>
      <c r="CO2553" s="488"/>
      <c r="CP2553" s="488"/>
      <c r="CQ2553" s="488"/>
      <c r="CR2553" s="488"/>
      <c r="CS2553" s="488"/>
      <c r="CT2553" s="488"/>
      <c r="CU2553" s="488"/>
      <c r="CV2553" s="488"/>
      <c r="CW2553" s="488"/>
      <c r="CX2553" s="488"/>
      <c r="CY2553" s="554">
        <v>307108000</v>
      </c>
      <c r="CZ2553" s="84">
        <v>0</v>
      </c>
      <c r="DA2553" s="110"/>
      <c r="DB2553" s="856" t="s">
        <v>20280</v>
      </c>
      <c r="DC2553" s="565">
        <v>1</v>
      </c>
      <c r="DD2553" s="928" t="s">
        <v>11443</v>
      </c>
      <c r="DE2553" s="928"/>
      <c r="DF2553" s="928"/>
      <c r="DG2553" s="213" t="s">
        <v>1097</v>
      </c>
      <c r="DH2553" s="928"/>
      <c r="DI2553" s="928"/>
      <c r="DJ2553" s="166">
        <v>41579</v>
      </c>
      <c r="DK2553" s="581">
        <v>0</v>
      </c>
      <c r="DL2553" s="928"/>
      <c r="DM2553" s="619" t="s">
        <v>20724</v>
      </c>
      <c r="DN2553" s="890">
        <v>307108000</v>
      </c>
      <c r="DO2553" s="928"/>
      <c r="DP2553" s="928"/>
      <c r="DQ2553" s="928"/>
      <c r="DR2553" s="928"/>
    </row>
    <row r="2554" spans="1:122" ht="60.75" customHeight="1" thickTop="1" thickBot="1">
      <c r="A2554" s="214" t="s">
        <v>17514</v>
      </c>
      <c r="B2554" s="214" t="s">
        <v>18750</v>
      </c>
      <c r="C2554" s="214" t="s">
        <v>541</v>
      </c>
      <c r="D2554" s="374">
        <v>0</v>
      </c>
      <c r="E2554" s="517">
        <v>41583</v>
      </c>
      <c r="F2554" s="517">
        <v>41579</v>
      </c>
      <c r="G2554" s="517">
        <v>41638</v>
      </c>
      <c r="H2554" s="517">
        <v>41655</v>
      </c>
      <c r="I2554" s="517">
        <v>41583</v>
      </c>
      <c r="J2554" s="382">
        <v>18</v>
      </c>
      <c r="K2554" s="866">
        <v>42129</v>
      </c>
      <c r="L2554" s="520">
        <v>41583</v>
      </c>
      <c r="M2554" s="145"/>
      <c r="N2554" s="214" t="s">
        <v>596</v>
      </c>
      <c r="O2554" s="914">
        <v>890201213</v>
      </c>
      <c r="P2554" s="530" t="s">
        <v>1097</v>
      </c>
      <c r="Q2554" s="530" t="s">
        <v>1097</v>
      </c>
      <c r="R2554" s="530" t="s">
        <v>1097</v>
      </c>
      <c r="S2554" s="530" t="s">
        <v>1097</v>
      </c>
      <c r="T2554" s="530" t="s">
        <v>1097</v>
      </c>
      <c r="U2554" s="530" t="s">
        <v>1097</v>
      </c>
      <c r="V2554" s="530" t="s">
        <v>1097</v>
      </c>
      <c r="W2554" s="530" t="s">
        <v>1097</v>
      </c>
      <c r="X2554" s="611"/>
      <c r="Y2554" s="611"/>
      <c r="Z2554" s="611"/>
      <c r="AA2554" s="611"/>
      <c r="AB2554" s="214" t="s">
        <v>17706</v>
      </c>
      <c r="AC2554" s="214"/>
      <c r="AD2554" s="214" t="s">
        <v>17707</v>
      </c>
      <c r="AE2554" s="214" t="s">
        <v>17610</v>
      </c>
      <c r="AF2554" s="325" t="s">
        <v>16515</v>
      </c>
      <c r="AG2554" s="626" t="s">
        <v>17722</v>
      </c>
      <c r="AH2554" s="635">
        <v>555372800</v>
      </c>
      <c r="AI2554" s="634">
        <v>235731200</v>
      </c>
      <c r="AJ2554" s="634">
        <v>791104000</v>
      </c>
      <c r="AK2554" s="214" t="s">
        <v>17665</v>
      </c>
      <c r="AL2554" s="214" t="s">
        <v>156</v>
      </c>
      <c r="AM2554" s="86">
        <v>555372800</v>
      </c>
      <c r="AN2554" s="462" t="s">
        <v>1453</v>
      </c>
      <c r="AO2554" s="859" t="s">
        <v>2852</v>
      </c>
      <c r="AP2554" s="647"/>
      <c r="AQ2554" s="110">
        <v>555372800</v>
      </c>
      <c r="AR2554" s="375">
        <v>41655</v>
      </c>
      <c r="AS2554" s="603">
        <v>728</v>
      </c>
      <c r="AT2554" s="488"/>
      <c r="AU2554" s="488"/>
      <c r="AV2554" s="470"/>
      <c r="AW2554" s="488"/>
      <c r="AX2554" s="488"/>
      <c r="AY2554" s="488"/>
      <c r="AZ2554" s="488"/>
      <c r="BA2554" s="488"/>
      <c r="BB2554" s="488"/>
      <c r="BC2554" s="488"/>
      <c r="BD2554" s="488"/>
      <c r="BE2554" s="488"/>
      <c r="BF2554" s="488"/>
      <c r="BG2554" s="488"/>
      <c r="BH2554" s="488"/>
      <c r="BI2554" s="488"/>
      <c r="BJ2554" s="488"/>
      <c r="BK2554" s="488"/>
      <c r="BL2554" s="488"/>
      <c r="BM2554" s="488"/>
      <c r="BN2554" s="488"/>
      <c r="BO2554" s="488"/>
      <c r="BP2554" s="488"/>
      <c r="BQ2554" s="488"/>
      <c r="BR2554" s="488"/>
      <c r="BS2554" s="488"/>
      <c r="BT2554" s="488"/>
      <c r="BU2554" s="488"/>
      <c r="BV2554" s="488"/>
      <c r="BW2554" s="488"/>
      <c r="BX2554" s="488"/>
      <c r="BY2554" s="488"/>
      <c r="BZ2554" s="488"/>
      <c r="CA2554" s="488"/>
      <c r="CB2554" s="488"/>
      <c r="CC2554" s="488"/>
      <c r="CD2554" s="488"/>
      <c r="CE2554" s="488"/>
      <c r="CF2554" s="488"/>
      <c r="CG2554" s="488"/>
      <c r="CH2554" s="488"/>
      <c r="CI2554" s="488"/>
      <c r="CJ2554" s="488"/>
      <c r="CK2554" s="488"/>
      <c r="CL2554" s="488"/>
      <c r="CM2554" s="488"/>
      <c r="CN2554" s="488"/>
      <c r="CO2554" s="488"/>
      <c r="CP2554" s="488"/>
      <c r="CQ2554" s="488"/>
      <c r="CR2554" s="488"/>
      <c r="CS2554" s="488"/>
      <c r="CT2554" s="488"/>
      <c r="CU2554" s="488"/>
      <c r="CV2554" s="488"/>
      <c r="CW2554" s="488"/>
      <c r="CX2554" s="488"/>
      <c r="CY2554" s="554">
        <v>555372800</v>
      </c>
      <c r="CZ2554" s="84">
        <v>0</v>
      </c>
      <c r="DA2554" s="110"/>
      <c r="DB2554" s="856" t="s">
        <v>20280</v>
      </c>
      <c r="DC2554" s="565">
        <v>1</v>
      </c>
      <c r="DD2554" s="928" t="s">
        <v>11443</v>
      </c>
      <c r="DE2554" s="928"/>
      <c r="DF2554" s="928"/>
      <c r="DG2554" s="213" t="s">
        <v>1097</v>
      </c>
      <c r="DH2554" s="928"/>
      <c r="DI2554" s="928"/>
      <c r="DJ2554" s="166">
        <v>41579</v>
      </c>
      <c r="DK2554" s="581">
        <v>0</v>
      </c>
      <c r="DL2554" s="928"/>
      <c r="DM2554" s="619" t="s">
        <v>20724</v>
      </c>
      <c r="DN2554" s="890">
        <v>555372800</v>
      </c>
      <c r="DO2554" s="928"/>
      <c r="DP2554" s="928"/>
      <c r="DQ2554" s="928"/>
      <c r="DR2554" s="928"/>
    </row>
    <row r="2555" spans="1:122" ht="60.75" customHeight="1" thickTop="1" thickBot="1">
      <c r="A2555" s="214" t="s">
        <v>17515</v>
      </c>
      <c r="B2555" s="214" t="s">
        <v>18750</v>
      </c>
      <c r="C2555" s="214" t="s">
        <v>541</v>
      </c>
      <c r="D2555" s="374">
        <v>0</v>
      </c>
      <c r="E2555" s="517">
        <v>41583</v>
      </c>
      <c r="F2555" s="517">
        <v>41579</v>
      </c>
      <c r="G2555" s="517">
        <v>41599</v>
      </c>
      <c r="H2555" s="517">
        <v>41613</v>
      </c>
      <c r="I2555" s="517">
        <v>41583</v>
      </c>
      <c r="J2555" s="382">
        <v>18</v>
      </c>
      <c r="K2555" s="866">
        <v>42129</v>
      </c>
      <c r="L2555" s="520">
        <v>41583</v>
      </c>
      <c r="M2555" s="145"/>
      <c r="N2555" s="214" t="s">
        <v>17582</v>
      </c>
      <c r="O2555" s="914">
        <v>890980134</v>
      </c>
      <c r="P2555" s="530" t="s">
        <v>1097</v>
      </c>
      <c r="Q2555" s="530" t="s">
        <v>1097</v>
      </c>
      <c r="R2555" s="530" t="s">
        <v>1097</v>
      </c>
      <c r="S2555" s="530" t="s">
        <v>1097</v>
      </c>
      <c r="T2555" s="530" t="s">
        <v>1097</v>
      </c>
      <c r="U2555" s="530" t="s">
        <v>1097</v>
      </c>
      <c r="V2555" s="530" t="s">
        <v>1097</v>
      </c>
      <c r="W2555" s="530" t="s">
        <v>1097</v>
      </c>
      <c r="X2555" s="611"/>
      <c r="Y2555" s="611"/>
      <c r="Z2555" s="611"/>
      <c r="AA2555" s="611"/>
      <c r="AB2555" s="214" t="s">
        <v>17617</v>
      </c>
      <c r="AC2555" s="214"/>
      <c r="AD2555" s="214" t="s">
        <v>17707</v>
      </c>
      <c r="AE2555" s="214" t="s">
        <v>17610</v>
      </c>
      <c r="AF2555" s="325" t="s">
        <v>16515</v>
      </c>
      <c r="AG2555" s="626" t="s">
        <v>18006</v>
      </c>
      <c r="AH2555" s="635">
        <v>5000000</v>
      </c>
      <c r="AI2555" s="634">
        <v>2000000</v>
      </c>
      <c r="AJ2555" s="634">
        <v>7000000</v>
      </c>
      <c r="AK2555" s="214" t="s">
        <v>17665</v>
      </c>
      <c r="AL2555" s="214" t="s">
        <v>156</v>
      </c>
      <c r="AM2555" s="86">
        <v>5000000</v>
      </c>
      <c r="AN2555" s="462" t="s">
        <v>16054</v>
      </c>
      <c r="AO2555" s="462" t="s">
        <v>8485</v>
      </c>
      <c r="AP2555" s="647"/>
      <c r="AQ2555" s="110">
        <v>5000000</v>
      </c>
      <c r="AR2555" s="375">
        <v>41613</v>
      </c>
      <c r="AS2555" s="603">
        <v>694</v>
      </c>
      <c r="AT2555" s="488"/>
      <c r="AU2555" s="488"/>
      <c r="AV2555" s="470"/>
      <c r="AW2555" s="488"/>
      <c r="AX2555" s="488"/>
      <c r="AY2555" s="488"/>
      <c r="AZ2555" s="488"/>
      <c r="BA2555" s="488"/>
      <c r="BB2555" s="488"/>
      <c r="BC2555" s="488"/>
      <c r="BD2555" s="488"/>
      <c r="BE2555" s="488"/>
      <c r="BF2555" s="488"/>
      <c r="BG2555" s="488"/>
      <c r="BH2555" s="488"/>
      <c r="BI2555" s="488"/>
      <c r="BJ2555" s="488"/>
      <c r="BK2555" s="488"/>
      <c r="BL2555" s="488"/>
      <c r="BM2555" s="488"/>
      <c r="BN2555" s="488"/>
      <c r="BO2555" s="488"/>
      <c r="BP2555" s="488"/>
      <c r="BQ2555" s="488"/>
      <c r="BR2555" s="488"/>
      <c r="BS2555" s="488"/>
      <c r="BT2555" s="488"/>
      <c r="BU2555" s="488"/>
      <c r="BV2555" s="488"/>
      <c r="BW2555" s="488"/>
      <c r="BX2555" s="488"/>
      <c r="BY2555" s="488"/>
      <c r="BZ2555" s="488"/>
      <c r="CA2555" s="488"/>
      <c r="CB2555" s="488"/>
      <c r="CC2555" s="488"/>
      <c r="CD2555" s="488"/>
      <c r="CE2555" s="488"/>
      <c r="CF2555" s="488"/>
      <c r="CG2555" s="488"/>
      <c r="CH2555" s="488"/>
      <c r="CI2555" s="488"/>
      <c r="CJ2555" s="488"/>
      <c r="CK2555" s="488"/>
      <c r="CL2555" s="488"/>
      <c r="CM2555" s="488"/>
      <c r="CN2555" s="488"/>
      <c r="CO2555" s="488"/>
      <c r="CP2555" s="488"/>
      <c r="CQ2555" s="488"/>
      <c r="CR2555" s="488"/>
      <c r="CS2555" s="488"/>
      <c r="CT2555" s="488"/>
      <c r="CU2555" s="488"/>
      <c r="CV2555" s="488"/>
      <c r="CW2555" s="488"/>
      <c r="CX2555" s="488"/>
      <c r="CY2555" s="554">
        <v>5000000</v>
      </c>
      <c r="CZ2555" s="84">
        <v>0</v>
      </c>
      <c r="DA2555" s="110"/>
      <c r="DB2555" s="856" t="s">
        <v>20280</v>
      </c>
      <c r="DC2555" s="565">
        <v>1</v>
      </c>
      <c r="DD2555" s="928" t="s">
        <v>11443</v>
      </c>
      <c r="DE2555" s="928"/>
      <c r="DF2555" s="928"/>
      <c r="DG2555" s="213" t="s">
        <v>1097</v>
      </c>
      <c r="DH2555" s="928"/>
      <c r="DI2555" s="928"/>
      <c r="DJ2555" s="166">
        <v>41579</v>
      </c>
      <c r="DK2555" s="581">
        <v>0</v>
      </c>
      <c r="DL2555" s="928"/>
      <c r="DM2555" s="619" t="s">
        <v>20724</v>
      </c>
      <c r="DN2555" s="890">
        <v>5000000</v>
      </c>
      <c r="DO2555" s="928"/>
      <c r="DP2555" s="928"/>
      <c r="DQ2555" s="928"/>
      <c r="DR2555" s="928"/>
    </row>
    <row r="2556" spans="1:122" ht="60.75" customHeight="1" thickTop="1" thickBot="1">
      <c r="A2556" s="214" t="s">
        <v>17516</v>
      </c>
      <c r="B2556" s="214" t="s">
        <v>18750</v>
      </c>
      <c r="C2556" s="214" t="s">
        <v>541</v>
      </c>
      <c r="D2556" s="374">
        <v>0</v>
      </c>
      <c r="E2556" s="517">
        <v>41584</v>
      </c>
      <c r="F2556" s="517">
        <v>41579</v>
      </c>
      <c r="G2556" s="517">
        <v>41599</v>
      </c>
      <c r="H2556" s="517">
        <v>41613</v>
      </c>
      <c r="I2556" s="517">
        <v>41584</v>
      </c>
      <c r="J2556" s="382">
        <v>18</v>
      </c>
      <c r="K2556" s="866">
        <v>42130</v>
      </c>
      <c r="L2556" s="520">
        <v>41584</v>
      </c>
      <c r="M2556" s="145"/>
      <c r="N2556" s="214" t="s">
        <v>525</v>
      </c>
      <c r="O2556" s="914">
        <v>890500622</v>
      </c>
      <c r="P2556" s="530" t="s">
        <v>1097</v>
      </c>
      <c r="Q2556" s="530" t="s">
        <v>1097</v>
      </c>
      <c r="R2556" s="530" t="s">
        <v>1097</v>
      </c>
      <c r="S2556" s="530" t="s">
        <v>1097</v>
      </c>
      <c r="T2556" s="530" t="s">
        <v>1097</v>
      </c>
      <c r="U2556" s="530" t="s">
        <v>1097</v>
      </c>
      <c r="V2556" s="530" t="s">
        <v>1097</v>
      </c>
      <c r="W2556" s="530" t="s">
        <v>1097</v>
      </c>
      <c r="X2556" s="611"/>
      <c r="Y2556" s="611"/>
      <c r="Z2556" s="611"/>
      <c r="AA2556" s="611"/>
      <c r="AB2556" s="214" t="s">
        <v>17746</v>
      </c>
      <c r="AC2556" s="214"/>
      <c r="AD2556" s="214" t="s">
        <v>17611</v>
      </c>
      <c r="AE2556" s="214" t="s">
        <v>17610</v>
      </c>
      <c r="AF2556" s="325" t="s">
        <v>16515</v>
      </c>
      <c r="AG2556" s="626" t="s">
        <v>17613</v>
      </c>
      <c r="AH2556" s="635">
        <v>29710800</v>
      </c>
      <c r="AI2556" s="634">
        <v>12733200</v>
      </c>
      <c r="AJ2556" s="634">
        <v>42444000</v>
      </c>
      <c r="AK2556" s="214" t="s">
        <v>17665</v>
      </c>
      <c r="AL2556" s="214" t="s">
        <v>156</v>
      </c>
      <c r="AM2556" s="86">
        <v>29710800</v>
      </c>
      <c r="AN2556" s="462" t="s">
        <v>11418</v>
      </c>
      <c r="AO2556" s="462" t="s">
        <v>14316</v>
      </c>
      <c r="AP2556" s="647"/>
      <c r="AQ2556" s="110">
        <v>29710800</v>
      </c>
      <c r="AR2556" s="375">
        <v>41613</v>
      </c>
      <c r="AS2556" s="603">
        <v>694</v>
      </c>
      <c r="AT2556" s="488"/>
      <c r="AU2556" s="488"/>
      <c r="AV2556" s="470"/>
      <c r="AW2556" s="488"/>
      <c r="AX2556" s="488"/>
      <c r="AY2556" s="488"/>
      <c r="AZ2556" s="488"/>
      <c r="BA2556" s="488"/>
      <c r="BB2556" s="488"/>
      <c r="BC2556" s="488"/>
      <c r="BD2556" s="488"/>
      <c r="BE2556" s="488"/>
      <c r="BF2556" s="488"/>
      <c r="BG2556" s="488"/>
      <c r="BH2556" s="488"/>
      <c r="BI2556" s="488"/>
      <c r="BJ2556" s="488"/>
      <c r="BK2556" s="488"/>
      <c r="BL2556" s="488"/>
      <c r="BM2556" s="488"/>
      <c r="BN2556" s="488"/>
      <c r="BO2556" s="488"/>
      <c r="BP2556" s="488"/>
      <c r="BQ2556" s="488"/>
      <c r="BR2556" s="488"/>
      <c r="BS2556" s="488"/>
      <c r="BT2556" s="488"/>
      <c r="BU2556" s="488"/>
      <c r="BV2556" s="488"/>
      <c r="BW2556" s="488"/>
      <c r="BX2556" s="488"/>
      <c r="BY2556" s="488"/>
      <c r="BZ2556" s="488"/>
      <c r="CA2556" s="488"/>
      <c r="CB2556" s="488"/>
      <c r="CC2556" s="488"/>
      <c r="CD2556" s="488"/>
      <c r="CE2556" s="488"/>
      <c r="CF2556" s="488"/>
      <c r="CG2556" s="488"/>
      <c r="CH2556" s="488"/>
      <c r="CI2556" s="488"/>
      <c r="CJ2556" s="488"/>
      <c r="CK2556" s="488"/>
      <c r="CL2556" s="488"/>
      <c r="CM2556" s="488"/>
      <c r="CN2556" s="488"/>
      <c r="CO2556" s="488"/>
      <c r="CP2556" s="488"/>
      <c r="CQ2556" s="488"/>
      <c r="CR2556" s="488"/>
      <c r="CS2556" s="488"/>
      <c r="CT2556" s="488"/>
      <c r="CU2556" s="488"/>
      <c r="CV2556" s="488"/>
      <c r="CW2556" s="488"/>
      <c r="CX2556" s="488"/>
      <c r="CY2556" s="554">
        <v>29710800</v>
      </c>
      <c r="CZ2556" s="84">
        <v>0</v>
      </c>
      <c r="DA2556" s="110"/>
      <c r="DB2556" s="856" t="s">
        <v>20280</v>
      </c>
      <c r="DC2556" s="565">
        <v>1</v>
      </c>
      <c r="DD2556" s="928" t="s">
        <v>11443</v>
      </c>
      <c r="DE2556" s="928"/>
      <c r="DF2556" s="928"/>
      <c r="DG2556" s="213" t="s">
        <v>1097</v>
      </c>
      <c r="DH2556" s="928"/>
      <c r="DI2556" s="928"/>
      <c r="DJ2556" s="166">
        <v>41579</v>
      </c>
      <c r="DK2556" s="581">
        <v>0</v>
      </c>
      <c r="DL2556" s="928"/>
      <c r="DM2556" s="619" t="s">
        <v>20724</v>
      </c>
      <c r="DN2556" s="890">
        <v>29710800</v>
      </c>
      <c r="DO2556" s="928"/>
      <c r="DP2556" s="928"/>
      <c r="DQ2556" s="928"/>
      <c r="DR2556" s="928"/>
    </row>
    <row r="2557" spans="1:122" ht="60.75" customHeight="1" thickTop="1" thickBot="1">
      <c r="A2557" s="214" t="s">
        <v>17517</v>
      </c>
      <c r="B2557" s="214" t="s">
        <v>18750</v>
      </c>
      <c r="C2557" s="214" t="s">
        <v>541</v>
      </c>
      <c r="D2557" s="374">
        <v>0</v>
      </c>
      <c r="E2557" s="517">
        <v>41583</v>
      </c>
      <c r="F2557" s="517">
        <v>41579</v>
      </c>
      <c r="G2557" s="517">
        <v>41604</v>
      </c>
      <c r="H2557" s="517">
        <v>41619</v>
      </c>
      <c r="I2557" s="517">
        <v>41583</v>
      </c>
      <c r="J2557" s="382">
        <v>18</v>
      </c>
      <c r="K2557" s="866">
        <v>42129</v>
      </c>
      <c r="L2557" s="520">
        <v>41583</v>
      </c>
      <c r="M2557" s="145"/>
      <c r="N2557" s="214" t="s">
        <v>645</v>
      </c>
      <c r="O2557" s="914">
        <v>892115029</v>
      </c>
      <c r="P2557" s="530" t="s">
        <v>1097</v>
      </c>
      <c r="Q2557" s="530" t="s">
        <v>1097</v>
      </c>
      <c r="R2557" s="530" t="s">
        <v>1097</v>
      </c>
      <c r="S2557" s="530" t="s">
        <v>1097</v>
      </c>
      <c r="T2557" s="530" t="s">
        <v>1097</v>
      </c>
      <c r="U2557" s="530" t="s">
        <v>1097</v>
      </c>
      <c r="V2557" s="530" t="s">
        <v>1097</v>
      </c>
      <c r="W2557" s="530" t="s">
        <v>1097</v>
      </c>
      <c r="X2557" s="611"/>
      <c r="Y2557" s="611"/>
      <c r="Z2557" s="611"/>
      <c r="AA2557" s="611"/>
      <c r="AB2557" s="214" t="s">
        <v>17617</v>
      </c>
      <c r="AC2557" s="214"/>
      <c r="AD2557" s="214" t="s">
        <v>17611</v>
      </c>
      <c r="AE2557" s="214" t="s">
        <v>17610</v>
      </c>
      <c r="AF2557" s="325" t="s">
        <v>16515</v>
      </c>
      <c r="AG2557" s="626" t="s">
        <v>17616</v>
      </c>
      <c r="AH2557" s="635">
        <v>5000000</v>
      </c>
      <c r="AI2557" s="634">
        <v>2000000</v>
      </c>
      <c r="AJ2557" s="634">
        <v>7000000</v>
      </c>
      <c r="AK2557" s="214" t="s">
        <v>17758</v>
      </c>
      <c r="AL2557" s="214" t="s">
        <v>156</v>
      </c>
      <c r="AM2557" s="86">
        <v>5000000</v>
      </c>
      <c r="AN2557" s="462" t="s">
        <v>11509</v>
      </c>
      <c r="AO2557" s="462" t="s">
        <v>11043</v>
      </c>
      <c r="AP2557" s="647"/>
      <c r="AQ2557" s="110">
        <v>5000000</v>
      </c>
      <c r="AR2557" s="375">
        <v>41619</v>
      </c>
      <c r="AS2557" s="603">
        <v>697</v>
      </c>
      <c r="AT2557" s="488"/>
      <c r="AU2557" s="488"/>
      <c r="AV2557" s="470"/>
      <c r="AW2557" s="488"/>
      <c r="AX2557" s="488"/>
      <c r="AY2557" s="488"/>
      <c r="AZ2557" s="488"/>
      <c r="BA2557" s="488"/>
      <c r="BB2557" s="488"/>
      <c r="BC2557" s="488"/>
      <c r="BD2557" s="488"/>
      <c r="BE2557" s="488"/>
      <c r="BF2557" s="488"/>
      <c r="BG2557" s="488"/>
      <c r="BH2557" s="488"/>
      <c r="BI2557" s="488"/>
      <c r="BJ2557" s="488"/>
      <c r="BK2557" s="488"/>
      <c r="BL2557" s="488"/>
      <c r="BM2557" s="488"/>
      <c r="BN2557" s="488"/>
      <c r="BO2557" s="488"/>
      <c r="BP2557" s="488"/>
      <c r="BQ2557" s="488"/>
      <c r="BR2557" s="488"/>
      <c r="BS2557" s="488"/>
      <c r="BT2557" s="488"/>
      <c r="BU2557" s="488"/>
      <c r="BV2557" s="488"/>
      <c r="BW2557" s="488"/>
      <c r="BX2557" s="488"/>
      <c r="BY2557" s="488"/>
      <c r="BZ2557" s="488"/>
      <c r="CA2557" s="488"/>
      <c r="CB2557" s="488"/>
      <c r="CC2557" s="488"/>
      <c r="CD2557" s="488"/>
      <c r="CE2557" s="488"/>
      <c r="CF2557" s="488"/>
      <c r="CG2557" s="488"/>
      <c r="CH2557" s="488"/>
      <c r="CI2557" s="488"/>
      <c r="CJ2557" s="488"/>
      <c r="CK2557" s="488"/>
      <c r="CL2557" s="488"/>
      <c r="CM2557" s="488"/>
      <c r="CN2557" s="488"/>
      <c r="CO2557" s="488"/>
      <c r="CP2557" s="488"/>
      <c r="CQ2557" s="488"/>
      <c r="CR2557" s="488"/>
      <c r="CS2557" s="488"/>
      <c r="CT2557" s="488"/>
      <c r="CU2557" s="488"/>
      <c r="CV2557" s="488"/>
      <c r="CW2557" s="488"/>
      <c r="CX2557" s="488"/>
      <c r="CY2557" s="554">
        <v>5000000</v>
      </c>
      <c r="CZ2557" s="84">
        <v>0</v>
      </c>
      <c r="DA2557" s="110"/>
      <c r="DB2557" s="856" t="s">
        <v>20280</v>
      </c>
      <c r="DC2557" s="565">
        <v>1</v>
      </c>
      <c r="DD2557" s="928" t="s">
        <v>11443</v>
      </c>
      <c r="DE2557" s="928"/>
      <c r="DF2557" s="928"/>
      <c r="DG2557" s="213" t="s">
        <v>1097</v>
      </c>
      <c r="DH2557" s="928"/>
      <c r="DI2557" s="928"/>
      <c r="DJ2557" s="166">
        <v>41579</v>
      </c>
      <c r="DK2557" s="581">
        <v>0</v>
      </c>
      <c r="DL2557" s="928"/>
      <c r="DM2557" s="619" t="s">
        <v>20724</v>
      </c>
      <c r="DN2557" s="890">
        <v>5000000</v>
      </c>
      <c r="DO2557" s="928"/>
      <c r="DP2557" s="928"/>
      <c r="DQ2557" s="928"/>
      <c r="DR2557" s="928"/>
    </row>
    <row r="2558" spans="1:122" ht="60.75" customHeight="1" thickTop="1" thickBot="1">
      <c r="A2558" s="214" t="s">
        <v>17518</v>
      </c>
      <c r="B2558" s="214" t="s">
        <v>18750</v>
      </c>
      <c r="C2558" s="214" t="s">
        <v>541</v>
      </c>
      <c r="D2558" s="374">
        <v>0</v>
      </c>
      <c r="E2558" s="517">
        <v>41583</v>
      </c>
      <c r="F2558" s="517">
        <v>41579</v>
      </c>
      <c r="G2558" s="517">
        <v>41660</v>
      </c>
      <c r="H2558" s="762">
        <v>41677</v>
      </c>
      <c r="I2558" s="517">
        <v>41660</v>
      </c>
      <c r="J2558" s="382">
        <v>18</v>
      </c>
      <c r="K2558" s="866">
        <v>42206</v>
      </c>
      <c r="L2558" s="517">
        <v>41583</v>
      </c>
      <c r="M2558" s="145"/>
      <c r="N2558" s="214" t="s">
        <v>818</v>
      </c>
      <c r="O2558" s="914">
        <v>890905419</v>
      </c>
      <c r="P2558" s="611"/>
      <c r="Q2558" s="611"/>
      <c r="R2558" s="611"/>
      <c r="S2558" s="611"/>
      <c r="T2558" s="611"/>
      <c r="U2558" s="611"/>
      <c r="V2558" s="611"/>
      <c r="W2558" s="611"/>
      <c r="X2558" s="611"/>
      <c r="Y2558" s="611"/>
      <c r="Z2558" s="611"/>
      <c r="AA2558" s="611"/>
      <c r="AB2558" s="214" t="s">
        <v>17618</v>
      </c>
      <c r="AC2558" s="214"/>
      <c r="AD2558" s="214" t="s">
        <v>17611</v>
      </c>
      <c r="AE2558" s="214" t="s">
        <v>17610</v>
      </c>
      <c r="AF2558" s="325" t="s">
        <v>16515</v>
      </c>
      <c r="AG2558" s="626" t="s">
        <v>17619</v>
      </c>
      <c r="AH2558" s="635">
        <v>5000000</v>
      </c>
      <c r="AI2558" s="634">
        <v>2000000</v>
      </c>
      <c r="AJ2558" s="634">
        <v>7000000</v>
      </c>
      <c r="AK2558" s="214" t="s">
        <v>17758</v>
      </c>
      <c r="AL2558" s="214" t="s">
        <v>156</v>
      </c>
      <c r="AM2558" s="86">
        <v>5000000</v>
      </c>
      <c r="AN2558" s="462" t="s">
        <v>14361</v>
      </c>
      <c r="AO2558" s="462" t="s">
        <v>8485</v>
      </c>
      <c r="AP2558" s="647"/>
      <c r="AQ2558" s="110">
        <v>5000000</v>
      </c>
      <c r="AR2558" s="375">
        <v>41677</v>
      </c>
      <c r="AS2558" s="603">
        <v>744</v>
      </c>
      <c r="AT2558" s="488"/>
      <c r="AU2558" s="488"/>
      <c r="AV2558" s="470"/>
      <c r="AW2558" s="488"/>
      <c r="AX2558" s="488"/>
      <c r="AY2558" s="488"/>
      <c r="AZ2558" s="488"/>
      <c r="BA2558" s="488"/>
      <c r="BB2558" s="488"/>
      <c r="BC2558" s="488"/>
      <c r="BD2558" s="488"/>
      <c r="BE2558" s="488"/>
      <c r="BF2558" s="488"/>
      <c r="BG2558" s="488"/>
      <c r="BH2558" s="488"/>
      <c r="BI2558" s="488"/>
      <c r="BJ2558" s="488"/>
      <c r="BK2558" s="488"/>
      <c r="BL2558" s="488"/>
      <c r="BM2558" s="488"/>
      <c r="BN2558" s="488"/>
      <c r="BO2558" s="488"/>
      <c r="BP2558" s="488"/>
      <c r="BQ2558" s="488"/>
      <c r="BR2558" s="488"/>
      <c r="BS2558" s="488"/>
      <c r="BT2558" s="488"/>
      <c r="BU2558" s="488"/>
      <c r="BV2558" s="488"/>
      <c r="BW2558" s="488"/>
      <c r="BX2558" s="488"/>
      <c r="BY2558" s="488"/>
      <c r="BZ2558" s="488"/>
      <c r="CA2558" s="488"/>
      <c r="CB2558" s="488"/>
      <c r="CC2558" s="488"/>
      <c r="CD2558" s="488"/>
      <c r="CE2558" s="488"/>
      <c r="CF2558" s="488"/>
      <c r="CG2558" s="488"/>
      <c r="CH2558" s="488"/>
      <c r="CI2558" s="488"/>
      <c r="CJ2558" s="488"/>
      <c r="CK2558" s="488"/>
      <c r="CL2558" s="488"/>
      <c r="CM2558" s="488"/>
      <c r="CN2558" s="488"/>
      <c r="CO2558" s="488"/>
      <c r="CP2558" s="488"/>
      <c r="CQ2558" s="488"/>
      <c r="CR2558" s="488"/>
      <c r="CS2558" s="488"/>
      <c r="CT2558" s="488"/>
      <c r="CU2558" s="488"/>
      <c r="CV2558" s="488"/>
      <c r="CW2558" s="488"/>
      <c r="CX2558" s="488"/>
      <c r="CY2558" s="554">
        <v>5000000</v>
      </c>
      <c r="CZ2558" s="84">
        <v>0</v>
      </c>
      <c r="DA2558" s="110"/>
      <c r="DB2558" s="856" t="s">
        <v>20280</v>
      </c>
      <c r="DC2558" s="565">
        <v>1</v>
      </c>
      <c r="DD2558" s="928" t="s">
        <v>11443</v>
      </c>
      <c r="DE2558" s="928"/>
      <c r="DF2558" s="928"/>
      <c r="DG2558" s="213" t="s">
        <v>1097</v>
      </c>
      <c r="DH2558" s="928"/>
      <c r="DI2558" s="928"/>
      <c r="DJ2558" s="166">
        <v>41579</v>
      </c>
      <c r="DK2558" s="581">
        <v>0</v>
      </c>
      <c r="DL2558" s="928"/>
      <c r="DM2558" s="619" t="s">
        <v>20724</v>
      </c>
      <c r="DN2558" s="890">
        <v>5000000</v>
      </c>
      <c r="DO2558" s="928"/>
      <c r="DP2558" s="928"/>
      <c r="DQ2558" s="928"/>
      <c r="DR2558" s="928"/>
    </row>
    <row r="2559" spans="1:122" ht="60.75" customHeight="1" thickTop="1" thickBot="1">
      <c r="A2559" s="214" t="s">
        <v>17519</v>
      </c>
      <c r="B2559" s="214" t="s">
        <v>18750</v>
      </c>
      <c r="C2559" s="214" t="s">
        <v>541</v>
      </c>
      <c r="D2559" s="374">
        <v>0</v>
      </c>
      <c r="E2559" s="517">
        <v>41583</v>
      </c>
      <c r="F2559" s="517">
        <v>41579</v>
      </c>
      <c r="G2559" s="517">
        <v>41599</v>
      </c>
      <c r="H2559" s="517">
        <v>41613</v>
      </c>
      <c r="I2559" s="517">
        <v>41583</v>
      </c>
      <c r="J2559" s="382">
        <v>18</v>
      </c>
      <c r="K2559" s="866">
        <v>42129</v>
      </c>
      <c r="L2559" s="520">
        <v>41583</v>
      </c>
      <c r="M2559" s="145"/>
      <c r="N2559" s="214" t="s">
        <v>17620</v>
      </c>
      <c r="O2559" s="914">
        <v>890980153</v>
      </c>
      <c r="P2559" s="530" t="s">
        <v>1097</v>
      </c>
      <c r="Q2559" s="530" t="s">
        <v>1097</v>
      </c>
      <c r="R2559" s="530" t="s">
        <v>1097</v>
      </c>
      <c r="S2559" s="530" t="s">
        <v>1097</v>
      </c>
      <c r="T2559" s="530" t="s">
        <v>1097</v>
      </c>
      <c r="U2559" s="530" t="s">
        <v>1097</v>
      </c>
      <c r="V2559" s="530" t="s">
        <v>1097</v>
      </c>
      <c r="W2559" s="530" t="s">
        <v>1097</v>
      </c>
      <c r="X2559" s="611"/>
      <c r="Y2559" s="611"/>
      <c r="Z2559" s="611"/>
      <c r="AA2559" s="611"/>
      <c r="AB2559" s="214" t="s">
        <v>17618</v>
      </c>
      <c r="AC2559" s="214"/>
      <c r="AD2559" s="214" t="s">
        <v>17611</v>
      </c>
      <c r="AE2559" s="214" t="s">
        <v>17610</v>
      </c>
      <c r="AF2559" s="325" t="s">
        <v>16515</v>
      </c>
      <c r="AG2559" s="626" t="s">
        <v>17621</v>
      </c>
      <c r="AH2559" s="635">
        <v>15000000</v>
      </c>
      <c r="AI2559" s="634">
        <v>6000000</v>
      </c>
      <c r="AJ2559" s="634">
        <v>21000000</v>
      </c>
      <c r="AK2559" s="214" t="s">
        <v>17758</v>
      </c>
      <c r="AL2559" s="214" t="s">
        <v>156</v>
      </c>
      <c r="AM2559" s="86">
        <v>15000000</v>
      </c>
      <c r="AN2559" s="462" t="s">
        <v>14361</v>
      </c>
      <c r="AO2559" s="462" t="s">
        <v>8485</v>
      </c>
      <c r="AP2559" s="647"/>
      <c r="AQ2559" s="110">
        <v>15000000</v>
      </c>
      <c r="AR2559" s="375">
        <v>41613</v>
      </c>
      <c r="AS2559" s="603">
        <v>694</v>
      </c>
      <c r="AT2559" s="488"/>
      <c r="AU2559" s="488"/>
      <c r="AV2559" s="470"/>
      <c r="AW2559" s="488"/>
      <c r="AX2559" s="488"/>
      <c r="AY2559" s="488"/>
      <c r="AZ2559" s="488"/>
      <c r="BA2559" s="488"/>
      <c r="BB2559" s="488"/>
      <c r="BC2559" s="488"/>
      <c r="BD2559" s="488"/>
      <c r="BE2559" s="488"/>
      <c r="BF2559" s="488"/>
      <c r="BG2559" s="488"/>
      <c r="BH2559" s="488"/>
      <c r="BI2559" s="488"/>
      <c r="BJ2559" s="488"/>
      <c r="BK2559" s="488"/>
      <c r="BL2559" s="488"/>
      <c r="BM2559" s="488"/>
      <c r="BN2559" s="488"/>
      <c r="BO2559" s="488"/>
      <c r="BP2559" s="488"/>
      <c r="BQ2559" s="488"/>
      <c r="BR2559" s="488"/>
      <c r="BS2559" s="488"/>
      <c r="BT2559" s="488"/>
      <c r="BU2559" s="488"/>
      <c r="BV2559" s="488"/>
      <c r="BW2559" s="488"/>
      <c r="BX2559" s="488"/>
      <c r="BY2559" s="488"/>
      <c r="BZ2559" s="488"/>
      <c r="CA2559" s="488"/>
      <c r="CB2559" s="488"/>
      <c r="CC2559" s="488"/>
      <c r="CD2559" s="488"/>
      <c r="CE2559" s="488"/>
      <c r="CF2559" s="488"/>
      <c r="CG2559" s="488"/>
      <c r="CH2559" s="488"/>
      <c r="CI2559" s="488"/>
      <c r="CJ2559" s="488"/>
      <c r="CK2559" s="488"/>
      <c r="CL2559" s="488"/>
      <c r="CM2559" s="488"/>
      <c r="CN2559" s="488"/>
      <c r="CO2559" s="488"/>
      <c r="CP2559" s="488"/>
      <c r="CQ2559" s="488"/>
      <c r="CR2559" s="488"/>
      <c r="CS2559" s="488"/>
      <c r="CT2559" s="488"/>
      <c r="CU2559" s="488"/>
      <c r="CV2559" s="488"/>
      <c r="CW2559" s="488"/>
      <c r="CX2559" s="488"/>
      <c r="CY2559" s="554">
        <v>15000000</v>
      </c>
      <c r="CZ2559" s="84">
        <v>0</v>
      </c>
      <c r="DA2559" s="110"/>
      <c r="DB2559" s="856" t="s">
        <v>20280</v>
      </c>
      <c r="DC2559" s="565">
        <v>1</v>
      </c>
      <c r="DD2559" s="928" t="s">
        <v>11443</v>
      </c>
      <c r="DE2559" s="928"/>
      <c r="DF2559" s="928"/>
      <c r="DG2559" s="213" t="s">
        <v>1097</v>
      </c>
      <c r="DH2559" s="928"/>
      <c r="DI2559" s="928"/>
      <c r="DJ2559" s="166">
        <v>41579</v>
      </c>
      <c r="DK2559" s="581">
        <v>0</v>
      </c>
      <c r="DL2559" s="928"/>
      <c r="DM2559" s="619" t="s">
        <v>20724</v>
      </c>
      <c r="DN2559" s="890">
        <v>15000000</v>
      </c>
      <c r="DO2559" s="928"/>
      <c r="DP2559" s="928"/>
      <c r="DQ2559" s="928"/>
      <c r="DR2559" s="928"/>
    </row>
    <row r="2560" spans="1:122" ht="60.75" customHeight="1" thickTop="1" thickBot="1">
      <c r="A2560" s="214" t="s">
        <v>17520</v>
      </c>
      <c r="B2560" s="214" t="s">
        <v>18750</v>
      </c>
      <c r="C2560" s="214" t="s">
        <v>541</v>
      </c>
      <c r="D2560" s="374">
        <v>0</v>
      </c>
      <c r="E2560" s="517">
        <v>41583</v>
      </c>
      <c r="F2560" s="517">
        <v>41579</v>
      </c>
      <c r="G2560" s="517">
        <v>41599</v>
      </c>
      <c r="H2560" s="517">
        <v>41613</v>
      </c>
      <c r="I2560" s="517">
        <v>41583</v>
      </c>
      <c r="J2560" s="382">
        <v>18</v>
      </c>
      <c r="K2560" s="866">
        <v>42129</v>
      </c>
      <c r="L2560" s="520">
        <v>41583</v>
      </c>
      <c r="M2560" s="145"/>
      <c r="N2560" s="214" t="s">
        <v>17583</v>
      </c>
      <c r="O2560" s="914">
        <v>800163130</v>
      </c>
      <c r="P2560" s="530" t="s">
        <v>1097</v>
      </c>
      <c r="Q2560" s="530" t="s">
        <v>1097</v>
      </c>
      <c r="R2560" s="530" t="s">
        <v>1097</v>
      </c>
      <c r="S2560" s="530" t="s">
        <v>1097</v>
      </c>
      <c r="T2560" s="530" t="s">
        <v>1097</v>
      </c>
      <c r="U2560" s="530" t="s">
        <v>1097</v>
      </c>
      <c r="V2560" s="530" t="s">
        <v>1097</v>
      </c>
      <c r="W2560" s="530" t="s">
        <v>1097</v>
      </c>
      <c r="X2560" s="611"/>
      <c r="Y2560" s="611"/>
      <c r="Z2560" s="611"/>
      <c r="AA2560" s="611"/>
      <c r="AB2560" s="214" t="s">
        <v>17618</v>
      </c>
      <c r="AC2560" s="214"/>
      <c r="AD2560" s="214" t="s">
        <v>17611</v>
      </c>
      <c r="AE2560" s="214" t="s">
        <v>17610</v>
      </c>
      <c r="AF2560" s="325" t="s">
        <v>16515</v>
      </c>
      <c r="AG2560" s="626" t="s">
        <v>17622</v>
      </c>
      <c r="AH2560" s="635">
        <v>5000000</v>
      </c>
      <c r="AI2560" s="634">
        <v>2000000</v>
      </c>
      <c r="AJ2560" s="634">
        <v>7000000</v>
      </c>
      <c r="AK2560" s="214" t="s">
        <v>17758</v>
      </c>
      <c r="AL2560" s="214" t="s">
        <v>156</v>
      </c>
      <c r="AM2560" s="86">
        <v>5000000</v>
      </c>
      <c r="AN2560" s="462" t="s">
        <v>17623</v>
      </c>
      <c r="AO2560" s="462" t="s">
        <v>2852</v>
      </c>
      <c r="AP2560" s="647"/>
      <c r="AQ2560" s="110">
        <v>5000000</v>
      </c>
      <c r="AR2560" s="375">
        <v>41613</v>
      </c>
      <c r="AS2560" s="603">
        <v>694</v>
      </c>
      <c r="AT2560" s="488"/>
      <c r="AU2560" s="488"/>
      <c r="AV2560" s="470"/>
      <c r="AW2560" s="488"/>
      <c r="AX2560" s="488"/>
      <c r="AY2560" s="488"/>
      <c r="AZ2560" s="488"/>
      <c r="BA2560" s="488"/>
      <c r="BB2560" s="488"/>
      <c r="BC2560" s="488"/>
      <c r="BD2560" s="488"/>
      <c r="BE2560" s="488"/>
      <c r="BF2560" s="488"/>
      <c r="BG2560" s="488"/>
      <c r="BH2560" s="488"/>
      <c r="BI2560" s="488"/>
      <c r="BJ2560" s="488"/>
      <c r="BK2560" s="488"/>
      <c r="BL2560" s="488"/>
      <c r="BM2560" s="488"/>
      <c r="BN2560" s="488"/>
      <c r="BO2560" s="488"/>
      <c r="BP2560" s="488"/>
      <c r="BQ2560" s="488"/>
      <c r="BR2560" s="488"/>
      <c r="BS2560" s="488"/>
      <c r="BT2560" s="488"/>
      <c r="BU2560" s="488"/>
      <c r="BV2560" s="488"/>
      <c r="BW2560" s="488"/>
      <c r="BX2560" s="488"/>
      <c r="BY2560" s="488"/>
      <c r="BZ2560" s="488"/>
      <c r="CA2560" s="488"/>
      <c r="CB2560" s="488"/>
      <c r="CC2560" s="488"/>
      <c r="CD2560" s="488"/>
      <c r="CE2560" s="488"/>
      <c r="CF2560" s="488"/>
      <c r="CG2560" s="488"/>
      <c r="CH2560" s="488"/>
      <c r="CI2560" s="488"/>
      <c r="CJ2560" s="488"/>
      <c r="CK2560" s="488"/>
      <c r="CL2560" s="488"/>
      <c r="CM2560" s="488"/>
      <c r="CN2560" s="488"/>
      <c r="CO2560" s="488"/>
      <c r="CP2560" s="488"/>
      <c r="CQ2560" s="488"/>
      <c r="CR2560" s="488"/>
      <c r="CS2560" s="488"/>
      <c r="CT2560" s="488"/>
      <c r="CU2560" s="488"/>
      <c r="CV2560" s="488"/>
      <c r="CW2560" s="488"/>
      <c r="CX2560" s="488"/>
      <c r="CY2560" s="554">
        <v>5000000</v>
      </c>
      <c r="CZ2560" s="84">
        <v>0</v>
      </c>
      <c r="DA2560" s="110"/>
      <c r="DB2560" s="856" t="s">
        <v>20280</v>
      </c>
      <c r="DC2560" s="565">
        <v>1</v>
      </c>
      <c r="DD2560" s="928" t="s">
        <v>11443</v>
      </c>
      <c r="DE2560" s="928"/>
      <c r="DF2560" s="928"/>
      <c r="DG2560" s="213" t="s">
        <v>1097</v>
      </c>
      <c r="DH2560" s="928"/>
      <c r="DI2560" s="928"/>
      <c r="DJ2560" s="166">
        <v>41579</v>
      </c>
      <c r="DK2560" s="581">
        <v>0</v>
      </c>
      <c r="DL2560" s="928"/>
      <c r="DM2560" s="619" t="s">
        <v>20724</v>
      </c>
      <c r="DN2560" s="890">
        <v>5000000</v>
      </c>
      <c r="DO2560" s="928"/>
      <c r="DP2560" s="928"/>
      <c r="DQ2560" s="928"/>
      <c r="DR2560" s="928"/>
    </row>
    <row r="2561" spans="1:122" ht="60.75" customHeight="1" thickTop="1" thickBot="1">
      <c r="A2561" s="214" t="s">
        <v>17521</v>
      </c>
      <c r="B2561" s="214" t="s">
        <v>16959</v>
      </c>
      <c r="C2561" s="214" t="s">
        <v>86</v>
      </c>
      <c r="D2561" s="374">
        <v>0</v>
      </c>
      <c r="E2561" s="517">
        <v>41583</v>
      </c>
      <c r="F2561" s="517">
        <v>41579</v>
      </c>
      <c r="G2561" s="517">
        <v>41599</v>
      </c>
      <c r="H2561" s="517">
        <v>41614</v>
      </c>
      <c r="I2561" s="517">
        <v>41614</v>
      </c>
      <c r="J2561" s="382">
        <v>18</v>
      </c>
      <c r="K2561" s="866">
        <v>42161</v>
      </c>
      <c r="L2561" s="520">
        <v>41583</v>
      </c>
      <c r="M2561" s="145"/>
      <c r="N2561" s="214" t="s">
        <v>101</v>
      </c>
      <c r="O2561" s="914">
        <v>890980040</v>
      </c>
      <c r="P2561" s="530" t="s">
        <v>1097</v>
      </c>
      <c r="Q2561" s="530" t="s">
        <v>1097</v>
      </c>
      <c r="R2561" s="530" t="s">
        <v>1097</v>
      </c>
      <c r="S2561" s="530" t="s">
        <v>1097</v>
      </c>
      <c r="T2561" s="530" t="s">
        <v>1097</v>
      </c>
      <c r="U2561" s="530" t="s">
        <v>1097</v>
      </c>
      <c r="V2561" s="530" t="s">
        <v>1097</v>
      </c>
      <c r="W2561" s="530" t="s">
        <v>1097</v>
      </c>
      <c r="X2561" s="611"/>
      <c r="Y2561" s="611"/>
      <c r="Z2561" s="611"/>
      <c r="AA2561" s="611"/>
      <c r="AB2561" s="214" t="s">
        <v>17727</v>
      </c>
      <c r="AC2561" s="214"/>
      <c r="AD2561" s="214" t="s">
        <v>17636</v>
      </c>
      <c r="AE2561" s="214" t="s">
        <v>15236</v>
      </c>
      <c r="AF2561" s="325" t="s">
        <v>14379</v>
      </c>
      <c r="AG2561" s="626" t="s">
        <v>17728</v>
      </c>
      <c r="AH2561" s="635">
        <v>98277570</v>
      </c>
      <c r="AI2561" s="634">
        <v>44309466</v>
      </c>
      <c r="AJ2561" s="634">
        <v>142587036</v>
      </c>
      <c r="AK2561" s="214" t="s">
        <v>17729</v>
      </c>
      <c r="AL2561" s="214" t="s">
        <v>156</v>
      </c>
      <c r="AM2561" s="86">
        <v>98277570</v>
      </c>
      <c r="AN2561" s="462" t="s">
        <v>16054</v>
      </c>
      <c r="AO2561" s="462" t="s">
        <v>8485</v>
      </c>
      <c r="AP2561" s="647"/>
      <c r="AQ2561" s="110">
        <v>98277570</v>
      </c>
      <c r="AR2561" s="375">
        <v>41614</v>
      </c>
      <c r="AS2561" s="603">
        <v>696</v>
      </c>
      <c r="AT2561" s="488"/>
      <c r="AU2561" s="488"/>
      <c r="AV2561" s="470"/>
      <c r="AW2561" s="488"/>
      <c r="AX2561" s="488"/>
      <c r="AY2561" s="488"/>
      <c r="AZ2561" s="488"/>
      <c r="BA2561" s="488"/>
      <c r="BB2561" s="488"/>
      <c r="BC2561" s="488"/>
      <c r="BD2561" s="488"/>
      <c r="BE2561" s="488"/>
      <c r="BF2561" s="488"/>
      <c r="BG2561" s="488"/>
      <c r="BH2561" s="488"/>
      <c r="BI2561" s="488"/>
      <c r="BJ2561" s="488"/>
      <c r="BK2561" s="488"/>
      <c r="BL2561" s="488"/>
      <c r="BM2561" s="488"/>
      <c r="BN2561" s="488"/>
      <c r="BO2561" s="488"/>
      <c r="BP2561" s="488"/>
      <c r="BQ2561" s="488"/>
      <c r="BR2561" s="488"/>
      <c r="BS2561" s="488"/>
      <c r="BT2561" s="488"/>
      <c r="BU2561" s="488"/>
      <c r="BV2561" s="488"/>
      <c r="BW2561" s="488"/>
      <c r="BX2561" s="488"/>
      <c r="BY2561" s="488"/>
      <c r="BZ2561" s="488"/>
      <c r="CA2561" s="488"/>
      <c r="CB2561" s="488"/>
      <c r="CC2561" s="488"/>
      <c r="CD2561" s="488"/>
      <c r="CE2561" s="488"/>
      <c r="CF2561" s="488"/>
      <c r="CG2561" s="488"/>
      <c r="CH2561" s="488"/>
      <c r="CI2561" s="488"/>
      <c r="CJ2561" s="488"/>
      <c r="CK2561" s="488"/>
      <c r="CL2561" s="488"/>
      <c r="CM2561" s="488"/>
      <c r="CN2561" s="488"/>
      <c r="CO2561" s="488"/>
      <c r="CP2561" s="488"/>
      <c r="CQ2561" s="488"/>
      <c r="CR2561" s="488"/>
      <c r="CS2561" s="488"/>
      <c r="CT2561" s="488"/>
      <c r="CU2561" s="488"/>
      <c r="CV2561" s="488"/>
      <c r="CW2561" s="488"/>
      <c r="CX2561" s="488"/>
      <c r="CY2561" s="554">
        <v>98277570</v>
      </c>
      <c r="CZ2561" s="84">
        <v>0</v>
      </c>
      <c r="DA2561" s="110"/>
      <c r="DB2561" s="856" t="s">
        <v>20280</v>
      </c>
      <c r="DC2561" s="565">
        <v>1</v>
      </c>
      <c r="DD2561" s="928" t="s">
        <v>17601</v>
      </c>
      <c r="DE2561" s="928"/>
      <c r="DF2561" s="928"/>
      <c r="DG2561" s="213">
        <v>111560937906</v>
      </c>
      <c r="DH2561" s="928"/>
      <c r="DI2561" s="928"/>
      <c r="DJ2561" s="166">
        <v>41579</v>
      </c>
      <c r="DK2561" s="581">
        <v>0</v>
      </c>
      <c r="DL2561" s="928"/>
      <c r="DM2561" s="619" t="s">
        <v>20632</v>
      </c>
      <c r="DN2561" s="890">
        <v>98277570</v>
      </c>
      <c r="DO2561" s="928"/>
      <c r="DP2561" s="928"/>
      <c r="DQ2561" s="928"/>
      <c r="DR2561" s="928"/>
    </row>
    <row r="2562" spans="1:122" ht="60.75" customHeight="1" thickTop="1" thickBot="1">
      <c r="A2562" s="214" t="s">
        <v>17522</v>
      </c>
      <c r="B2562" s="214" t="s">
        <v>17426</v>
      </c>
      <c r="C2562" s="214" t="s">
        <v>86</v>
      </c>
      <c r="D2562" s="374">
        <v>0</v>
      </c>
      <c r="E2562" s="517">
        <v>41585</v>
      </c>
      <c r="F2562" s="517">
        <v>41579</v>
      </c>
      <c r="G2562" s="517">
        <v>41599</v>
      </c>
      <c r="H2562" s="517">
        <v>41614</v>
      </c>
      <c r="I2562" s="517">
        <v>41585</v>
      </c>
      <c r="J2562" s="382">
        <v>24</v>
      </c>
      <c r="K2562" s="866">
        <v>42315</v>
      </c>
      <c r="L2562" s="520">
        <v>41585</v>
      </c>
      <c r="M2562" s="145"/>
      <c r="N2562" s="214" t="s">
        <v>101</v>
      </c>
      <c r="O2562" s="914">
        <v>890980040</v>
      </c>
      <c r="P2562" s="530" t="s">
        <v>1097</v>
      </c>
      <c r="Q2562" s="530" t="s">
        <v>1097</v>
      </c>
      <c r="R2562" s="530" t="s">
        <v>1097</v>
      </c>
      <c r="S2562" s="530" t="s">
        <v>1097</v>
      </c>
      <c r="T2562" s="530" t="s">
        <v>1097</v>
      </c>
      <c r="U2562" s="530" t="s">
        <v>1097</v>
      </c>
      <c r="V2562" s="530" t="s">
        <v>1097</v>
      </c>
      <c r="W2562" s="530" t="s">
        <v>1097</v>
      </c>
      <c r="X2562" s="611"/>
      <c r="Y2562" s="611"/>
      <c r="Z2562" s="611"/>
      <c r="AA2562" s="611"/>
      <c r="AB2562" s="214" t="s">
        <v>17730</v>
      </c>
      <c r="AC2562" s="214"/>
      <c r="AD2562" s="214" t="s">
        <v>1097</v>
      </c>
      <c r="AE2562" s="214" t="s">
        <v>15236</v>
      </c>
      <c r="AF2562" s="325" t="s">
        <v>13752</v>
      </c>
      <c r="AG2562" s="626" t="s">
        <v>17731</v>
      </c>
      <c r="AH2562" s="635">
        <v>189375722</v>
      </c>
      <c r="AI2562" s="634">
        <v>252585325</v>
      </c>
      <c r="AJ2562" s="634">
        <v>441961047</v>
      </c>
      <c r="AK2562" s="214" t="s">
        <v>17647</v>
      </c>
      <c r="AL2562" s="214" t="s">
        <v>156</v>
      </c>
      <c r="AM2562" s="86">
        <v>189375722</v>
      </c>
      <c r="AN2562" s="462" t="s">
        <v>16054</v>
      </c>
      <c r="AO2562" s="462" t="s">
        <v>8485</v>
      </c>
      <c r="AP2562" s="647"/>
      <c r="AQ2562" s="110">
        <v>189375722</v>
      </c>
      <c r="AR2562" s="375">
        <v>41614</v>
      </c>
      <c r="AS2562" s="603">
        <v>696</v>
      </c>
      <c r="AT2562" s="488"/>
      <c r="AU2562" s="488"/>
      <c r="AV2562" s="470"/>
      <c r="AW2562" s="488"/>
      <c r="AX2562" s="488"/>
      <c r="AY2562" s="488"/>
      <c r="AZ2562" s="488"/>
      <c r="BA2562" s="488"/>
      <c r="BB2562" s="488"/>
      <c r="BC2562" s="488"/>
      <c r="BD2562" s="488"/>
      <c r="BE2562" s="488"/>
      <c r="BF2562" s="488"/>
      <c r="BG2562" s="488"/>
      <c r="BH2562" s="488"/>
      <c r="BI2562" s="488"/>
      <c r="BJ2562" s="488"/>
      <c r="BK2562" s="488"/>
      <c r="BL2562" s="488"/>
      <c r="BM2562" s="488"/>
      <c r="BN2562" s="488"/>
      <c r="BO2562" s="488"/>
      <c r="BP2562" s="488"/>
      <c r="BQ2562" s="488"/>
      <c r="BR2562" s="488"/>
      <c r="BS2562" s="488"/>
      <c r="BT2562" s="488"/>
      <c r="BU2562" s="488"/>
      <c r="BV2562" s="488"/>
      <c r="BW2562" s="488"/>
      <c r="BX2562" s="488"/>
      <c r="BY2562" s="488"/>
      <c r="BZ2562" s="488"/>
      <c r="CA2562" s="488"/>
      <c r="CB2562" s="488"/>
      <c r="CC2562" s="488"/>
      <c r="CD2562" s="488"/>
      <c r="CE2562" s="488"/>
      <c r="CF2562" s="488"/>
      <c r="CG2562" s="488"/>
      <c r="CH2562" s="488"/>
      <c r="CI2562" s="488"/>
      <c r="CJ2562" s="488"/>
      <c r="CK2562" s="488"/>
      <c r="CL2562" s="488"/>
      <c r="CM2562" s="488"/>
      <c r="CN2562" s="488"/>
      <c r="CO2562" s="488"/>
      <c r="CP2562" s="488"/>
      <c r="CQ2562" s="488"/>
      <c r="CR2562" s="488"/>
      <c r="CS2562" s="488"/>
      <c r="CT2562" s="488"/>
      <c r="CU2562" s="488"/>
      <c r="CV2562" s="488"/>
      <c r="CW2562" s="488"/>
      <c r="CX2562" s="488"/>
      <c r="CY2562" s="554">
        <v>189375722</v>
      </c>
      <c r="CZ2562" s="84">
        <v>0</v>
      </c>
      <c r="DA2562" s="110"/>
      <c r="DB2562" s="856" t="s">
        <v>20280</v>
      </c>
      <c r="DC2562" s="565">
        <v>1</v>
      </c>
      <c r="DD2562" s="928" t="s">
        <v>17657</v>
      </c>
      <c r="DE2562" s="928"/>
      <c r="DF2562" s="928"/>
      <c r="DG2562" s="213">
        <v>111561138306</v>
      </c>
      <c r="DH2562" s="928"/>
      <c r="DI2562" s="928"/>
      <c r="DJ2562" s="166">
        <v>41581</v>
      </c>
      <c r="DK2562" s="581">
        <v>2</v>
      </c>
      <c r="DL2562" s="928"/>
      <c r="DM2562" s="619" t="s">
        <v>20672</v>
      </c>
      <c r="DN2562" s="890">
        <v>189375722</v>
      </c>
      <c r="DO2562" s="928"/>
      <c r="DP2562" s="928"/>
      <c r="DQ2562" s="928"/>
      <c r="DR2562" s="928"/>
    </row>
    <row r="2563" spans="1:122" ht="60.75" customHeight="1" thickTop="1" thickBot="1">
      <c r="A2563" s="214" t="s">
        <v>17523</v>
      </c>
      <c r="B2563" s="214" t="s">
        <v>11526</v>
      </c>
      <c r="C2563" s="214" t="s">
        <v>86</v>
      </c>
      <c r="D2563" s="374">
        <v>0</v>
      </c>
      <c r="E2563" s="517">
        <v>41583</v>
      </c>
      <c r="F2563" s="517">
        <v>41579</v>
      </c>
      <c r="G2563" s="517">
        <v>41626</v>
      </c>
      <c r="H2563" s="517">
        <v>41648</v>
      </c>
      <c r="I2563" s="517">
        <v>41583</v>
      </c>
      <c r="J2563" s="382">
        <v>36</v>
      </c>
      <c r="K2563" s="866">
        <v>42679</v>
      </c>
      <c r="L2563" s="520">
        <v>41583</v>
      </c>
      <c r="M2563" s="145"/>
      <c r="N2563" s="214" t="s">
        <v>101</v>
      </c>
      <c r="O2563" s="914">
        <v>890980040</v>
      </c>
      <c r="P2563" s="530" t="s">
        <v>691</v>
      </c>
      <c r="Q2563" s="530">
        <v>899999063</v>
      </c>
      <c r="R2563" s="530" t="s">
        <v>1097</v>
      </c>
      <c r="S2563" s="530" t="s">
        <v>1097</v>
      </c>
      <c r="T2563" s="530" t="s">
        <v>1097</v>
      </c>
      <c r="U2563" s="530" t="s">
        <v>1097</v>
      </c>
      <c r="V2563" s="530" t="s">
        <v>1097</v>
      </c>
      <c r="W2563" s="530" t="s">
        <v>1097</v>
      </c>
      <c r="X2563" s="611"/>
      <c r="Y2563" s="611"/>
      <c r="Z2563" s="611"/>
      <c r="AA2563" s="611"/>
      <c r="AB2563" s="214" t="s">
        <v>17750</v>
      </c>
      <c r="AC2563" s="214"/>
      <c r="AD2563" s="214" t="s">
        <v>17636</v>
      </c>
      <c r="AE2563" s="214" t="s">
        <v>15236</v>
      </c>
      <c r="AF2563" s="325">
        <v>186</v>
      </c>
      <c r="AG2563" s="626" t="s">
        <v>17634</v>
      </c>
      <c r="AH2563" s="635">
        <v>332799613</v>
      </c>
      <c r="AI2563" s="634">
        <v>288792688</v>
      </c>
      <c r="AJ2563" s="634">
        <v>621592301</v>
      </c>
      <c r="AK2563" s="214" t="s">
        <v>17642</v>
      </c>
      <c r="AL2563" s="214" t="s">
        <v>156</v>
      </c>
      <c r="AM2563" s="86">
        <v>332799613</v>
      </c>
      <c r="AN2563" s="462" t="s">
        <v>16054</v>
      </c>
      <c r="AO2563" s="462" t="s">
        <v>8485</v>
      </c>
      <c r="AP2563" s="647"/>
      <c r="AQ2563" s="110">
        <v>133119845</v>
      </c>
      <c r="AR2563" s="375">
        <v>41648</v>
      </c>
      <c r="AS2563" s="603">
        <v>725</v>
      </c>
      <c r="AT2563" s="488"/>
      <c r="AU2563" s="488"/>
      <c r="AV2563" s="470"/>
      <c r="AW2563" s="488"/>
      <c r="AX2563" s="488"/>
      <c r="AY2563" s="488"/>
      <c r="AZ2563" s="488"/>
      <c r="BA2563" s="488"/>
      <c r="BB2563" s="488"/>
      <c r="BC2563" s="488"/>
      <c r="BD2563" s="488"/>
      <c r="BE2563" s="488"/>
      <c r="BF2563" s="488"/>
      <c r="BG2563" s="488"/>
      <c r="BH2563" s="488"/>
      <c r="BI2563" s="488"/>
      <c r="BJ2563" s="488"/>
      <c r="BK2563" s="488"/>
      <c r="BL2563" s="488"/>
      <c r="BM2563" s="488"/>
      <c r="BN2563" s="488"/>
      <c r="BO2563" s="488"/>
      <c r="BP2563" s="488"/>
      <c r="BQ2563" s="488"/>
      <c r="BR2563" s="488"/>
      <c r="BS2563" s="488"/>
      <c r="BT2563" s="488"/>
      <c r="BU2563" s="488"/>
      <c r="BV2563" s="488"/>
      <c r="BW2563" s="488"/>
      <c r="BX2563" s="488"/>
      <c r="BY2563" s="488"/>
      <c r="BZ2563" s="488"/>
      <c r="CA2563" s="488"/>
      <c r="CB2563" s="488"/>
      <c r="CC2563" s="488"/>
      <c r="CD2563" s="488"/>
      <c r="CE2563" s="488"/>
      <c r="CF2563" s="488"/>
      <c r="CG2563" s="488"/>
      <c r="CH2563" s="488"/>
      <c r="CI2563" s="488"/>
      <c r="CJ2563" s="488"/>
      <c r="CK2563" s="488"/>
      <c r="CL2563" s="488"/>
      <c r="CM2563" s="488"/>
      <c r="CN2563" s="488"/>
      <c r="CO2563" s="488"/>
      <c r="CP2563" s="488"/>
      <c r="CQ2563" s="488"/>
      <c r="CR2563" s="488"/>
      <c r="CS2563" s="488"/>
      <c r="CT2563" s="488"/>
      <c r="CU2563" s="488"/>
      <c r="CV2563" s="488"/>
      <c r="CW2563" s="488"/>
      <c r="CX2563" s="488"/>
      <c r="CY2563" s="554">
        <v>133119845</v>
      </c>
      <c r="CZ2563" s="84">
        <v>199679768</v>
      </c>
      <c r="DA2563" s="110"/>
      <c r="DB2563" s="856" t="s">
        <v>20280</v>
      </c>
      <c r="DC2563" s="565">
        <v>3</v>
      </c>
      <c r="DD2563" s="928" t="s">
        <v>17607</v>
      </c>
      <c r="DE2563" s="928"/>
      <c r="DF2563" s="928"/>
      <c r="DG2563" s="312">
        <v>111556933192</v>
      </c>
      <c r="DH2563" s="928"/>
      <c r="DI2563" s="928"/>
      <c r="DJ2563" s="166">
        <v>41581</v>
      </c>
      <c r="DK2563" s="581">
        <v>2</v>
      </c>
      <c r="DL2563" s="928"/>
      <c r="DM2563" s="619" t="s">
        <v>20577</v>
      </c>
      <c r="DN2563" s="890">
        <v>133119845</v>
      </c>
      <c r="DO2563" s="928"/>
      <c r="DP2563" s="928"/>
      <c r="DQ2563" s="928"/>
      <c r="DR2563" s="928"/>
    </row>
    <row r="2564" spans="1:122" ht="60.75" customHeight="1" thickTop="1" thickBot="1">
      <c r="A2564" s="214" t="s">
        <v>17524</v>
      </c>
      <c r="B2564" s="214" t="s">
        <v>11526</v>
      </c>
      <c r="C2564" s="214" t="s">
        <v>86</v>
      </c>
      <c r="D2564" s="374">
        <v>0</v>
      </c>
      <c r="E2564" s="517">
        <v>41583</v>
      </c>
      <c r="F2564" s="517">
        <v>41579</v>
      </c>
      <c r="G2564" s="517">
        <v>41599</v>
      </c>
      <c r="H2564" s="517">
        <v>41614</v>
      </c>
      <c r="I2564" s="517">
        <v>41583</v>
      </c>
      <c r="J2564" s="382">
        <v>24</v>
      </c>
      <c r="K2564" s="866">
        <v>42313</v>
      </c>
      <c r="L2564" s="520">
        <v>41583</v>
      </c>
      <c r="M2564" s="145"/>
      <c r="N2564" s="214" t="s">
        <v>598</v>
      </c>
      <c r="O2564" s="914">
        <v>890399010</v>
      </c>
      <c r="P2564" s="530" t="s">
        <v>1097</v>
      </c>
      <c r="Q2564" s="530" t="s">
        <v>1097</v>
      </c>
      <c r="R2564" s="530" t="s">
        <v>1097</v>
      </c>
      <c r="S2564" s="530" t="s">
        <v>1097</v>
      </c>
      <c r="T2564" s="530" t="s">
        <v>1097</v>
      </c>
      <c r="U2564" s="530" t="s">
        <v>1097</v>
      </c>
      <c r="V2564" s="530" t="s">
        <v>1097</v>
      </c>
      <c r="W2564" s="530" t="s">
        <v>1097</v>
      </c>
      <c r="X2564" s="611"/>
      <c r="Y2564" s="611"/>
      <c r="Z2564" s="611"/>
      <c r="AA2564" s="611"/>
      <c r="AB2564" s="214" t="s">
        <v>17751</v>
      </c>
      <c r="AC2564" s="214"/>
      <c r="AD2564" s="214" t="s">
        <v>15226</v>
      </c>
      <c r="AE2564" s="214" t="s">
        <v>15236</v>
      </c>
      <c r="AF2564" s="325">
        <v>186</v>
      </c>
      <c r="AG2564" s="626" t="s">
        <v>17624</v>
      </c>
      <c r="AH2564" s="635">
        <v>331450800</v>
      </c>
      <c r="AI2564" s="634">
        <v>173162500</v>
      </c>
      <c r="AJ2564" s="634">
        <v>504613300</v>
      </c>
      <c r="AK2564" s="214" t="s">
        <v>17642</v>
      </c>
      <c r="AL2564" s="214" t="s">
        <v>156</v>
      </c>
      <c r="AM2564" s="86">
        <v>331450800</v>
      </c>
      <c r="AN2564" s="462" t="s">
        <v>1452</v>
      </c>
      <c r="AO2564" s="462" t="s">
        <v>11428</v>
      </c>
      <c r="AP2564" s="647"/>
      <c r="AQ2564" s="110">
        <v>132580320</v>
      </c>
      <c r="AR2564" s="375">
        <v>41614</v>
      </c>
      <c r="AS2564" s="603">
        <v>696</v>
      </c>
      <c r="AT2564" s="488"/>
      <c r="AU2564" s="488"/>
      <c r="AV2564" s="470"/>
      <c r="AW2564" s="488"/>
      <c r="AX2564" s="488"/>
      <c r="AY2564" s="488"/>
      <c r="AZ2564" s="488"/>
      <c r="BA2564" s="488"/>
      <c r="BB2564" s="488"/>
      <c r="BC2564" s="488"/>
      <c r="BD2564" s="488"/>
      <c r="BE2564" s="488"/>
      <c r="BF2564" s="488"/>
      <c r="BG2564" s="488"/>
      <c r="BH2564" s="488"/>
      <c r="BI2564" s="488"/>
      <c r="BJ2564" s="488"/>
      <c r="BK2564" s="488"/>
      <c r="BL2564" s="488"/>
      <c r="BM2564" s="488"/>
      <c r="BN2564" s="488"/>
      <c r="BO2564" s="488"/>
      <c r="BP2564" s="488"/>
      <c r="BQ2564" s="488"/>
      <c r="BR2564" s="488"/>
      <c r="BS2564" s="488"/>
      <c r="BT2564" s="488"/>
      <c r="BU2564" s="488"/>
      <c r="BV2564" s="488"/>
      <c r="BW2564" s="488"/>
      <c r="BX2564" s="488"/>
      <c r="BY2564" s="488"/>
      <c r="BZ2564" s="488"/>
      <c r="CA2564" s="488"/>
      <c r="CB2564" s="488"/>
      <c r="CC2564" s="488"/>
      <c r="CD2564" s="488"/>
      <c r="CE2564" s="488"/>
      <c r="CF2564" s="488"/>
      <c r="CG2564" s="488"/>
      <c r="CH2564" s="488"/>
      <c r="CI2564" s="488"/>
      <c r="CJ2564" s="488"/>
      <c r="CK2564" s="488"/>
      <c r="CL2564" s="488"/>
      <c r="CM2564" s="488"/>
      <c r="CN2564" s="488"/>
      <c r="CO2564" s="488"/>
      <c r="CP2564" s="488"/>
      <c r="CQ2564" s="488"/>
      <c r="CR2564" s="488"/>
      <c r="CS2564" s="488"/>
      <c r="CT2564" s="488"/>
      <c r="CU2564" s="488"/>
      <c r="CV2564" s="488"/>
      <c r="CW2564" s="488"/>
      <c r="CX2564" s="488"/>
      <c r="CY2564" s="554">
        <v>132580320</v>
      </c>
      <c r="CZ2564" s="84">
        <v>198870480</v>
      </c>
      <c r="DA2564" s="110"/>
      <c r="DB2564" s="856" t="s">
        <v>20280</v>
      </c>
      <c r="DC2564" s="565">
        <v>2</v>
      </c>
      <c r="DD2564" s="928" t="s">
        <v>17607</v>
      </c>
      <c r="DE2564" s="928"/>
      <c r="DF2564" s="928"/>
      <c r="DG2564" s="312" t="s">
        <v>17625</v>
      </c>
      <c r="DH2564" s="928"/>
      <c r="DI2564" s="928"/>
      <c r="DJ2564" s="166">
        <v>41581</v>
      </c>
      <c r="DK2564" s="581">
        <v>2</v>
      </c>
      <c r="DL2564" s="928"/>
      <c r="DM2564" s="619" t="s">
        <v>20577</v>
      </c>
      <c r="DN2564" s="890">
        <v>132580320</v>
      </c>
      <c r="DO2564" s="928"/>
      <c r="DP2564" s="928"/>
      <c r="DQ2564" s="928"/>
      <c r="DR2564" s="928"/>
    </row>
    <row r="2565" spans="1:122" ht="60.75" customHeight="1" thickTop="1" thickBot="1">
      <c r="A2565" s="214" t="s">
        <v>17525</v>
      </c>
      <c r="B2565" s="214" t="s">
        <v>11526</v>
      </c>
      <c r="C2565" s="214" t="s">
        <v>86</v>
      </c>
      <c r="D2565" s="374">
        <v>0</v>
      </c>
      <c r="E2565" s="517">
        <v>41583</v>
      </c>
      <c r="F2565" s="517">
        <v>41579</v>
      </c>
      <c r="G2565" s="517">
        <v>41599</v>
      </c>
      <c r="H2565" s="517">
        <v>41614</v>
      </c>
      <c r="I2565" s="517">
        <v>41583</v>
      </c>
      <c r="J2565" s="382">
        <v>36</v>
      </c>
      <c r="K2565" s="866">
        <v>42679</v>
      </c>
      <c r="L2565" s="520">
        <v>41583</v>
      </c>
      <c r="M2565" s="145"/>
      <c r="N2565" s="214" t="s">
        <v>101</v>
      </c>
      <c r="O2565" s="914">
        <v>890980040</v>
      </c>
      <c r="P2565" s="530" t="s">
        <v>1097</v>
      </c>
      <c r="Q2565" s="530" t="s">
        <v>1097</v>
      </c>
      <c r="R2565" s="530" t="s">
        <v>1097</v>
      </c>
      <c r="S2565" s="530" t="s">
        <v>1097</v>
      </c>
      <c r="T2565" s="530" t="s">
        <v>1097</v>
      </c>
      <c r="U2565" s="530" t="s">
        <v>1097</v>
      </c>
      <c r="V2565" s="530" t="s">
        <v>1097</v>
      </c>
      <c r="W2565" s="530" t="s">
        <v>1097</v>
      </c>
      <c r="X2565" s="611"/>
      <c r="Y2565" s="611"/>
      <c r="Z2565" s="611"/>
      <c r="AA2565" s="611"/>
      <c r="AB2565" s="214" t="s">
        <v>17756</v>
      </c>
      <c r="AC2565" s="214"/>
      <c r="AD2565" s="214" t="s">
        <v>15226</v>
      </c>
      <c r="AE2565" s="214" t="s">
        <v>15236</v>
      </c>
      <c r="AF2565" s="325">
        <v>186</v>
      </c>
      <c r="AG2565" s="626" t="s">
        <v>17606</v>
      </c>
      <c r="AH2565" s="635">
        <v>333293807</v>
      </c>
      <c r="AI2565" s="634">
        <v>188372845</v>
      </c>
      <c r="AJ2565" s="634">
        <v>521666652</v>
      </c>
      <c r="AK2565" s="214" t="s">
        <v>17642</v>
      </c>
      <c r="AL2565" s="214" t="s">
        <v>156</v>
      </c>
      <c r="AM2565" s="86">
        <v>333293807</v>
      </c>
      <c r="AN2565" s="462" t="s">
        <v>14361</v>
      </c>
      <c r="AO2565" s="462" t="s">
        <v>8485</v>
      </c>
      <c r="AP2565" s="647"/>
      <c r="AQ2565" s="110">
        <v>199976284</v>
      </c>
      <c r="AR2565" s="375">
        <v>41614</v>
      </c>
      <c r="AS2565" s="603">
        <v>696</v>
      </c>
      <c r="AT2565" s="488"/>
      <c r="AU2565" s="488"/>
      <c r="AV2565" s="470"/>
      <c r="AW2565" s="488"/>
      <c r="AX2565" s="488"/>
      <c r="AY2565" s="488"/>
      <c r="AZ2565" s="488"/>
      <c r="BA2565" s="488"/>
      <c r="BB2565" s="488"/>
      <c r="BC2565" s="488"/>
      <c r="BD2565" s="488"/>
      <c r="BE2565" s="488"/>
      <c r="BF2565" s="488"/>
      <c r="BG2565" s="488"/>
      <c r="BH2565" s="488"/>
      <c r="BI2565" s="488"/>
      <c r="BJ2565" s="488"/>
      <c r="BK2565" s="488"/>
      <c r="BL2565" s="488"/>
      <c r="BM2565" s="488"/>
      <c r="BN2565" s="488"/>
      <c r="BO2565" s="488"/>
      <c r="BP2565" s="488"/>
      <c r="BQ2565" s="488"/>
      <c r="BR2565" s="488"/>
      <c r="BS2565" s="488"/>
      <c r="BT2565" s="488"/>
      <c r="BU2565" s="488"/>
      <c r="BV2565" s="488"/>
      <c r="BW2565" s="488"/>
      <c r="BX2565" s="488"/>
      <c r="BY2565" s="488"/>
      <c r="BZ2565" s="488"/>
      <c r="CA2565" s="488"/>
      <c r="CB2565" s="488"/>
      <c r="CC2565" s="488"/>
      <c r="CD2565" s="488"/>
      <c r="CE2565" s="488"/>
      <c r="CF2565" s="488"/>
      <c r="CG2565" s="488"/>
      <c r="CH2565" s="488"/>
      <c r="CI2565" s="488"/>
      <c r="CJ2565" s="488"/>
      <c r="CK2565" s="488"/>
      <c r="CL2565" s="488"/>
      <c r="CM2565" s="488"/>
      <c r="CN2565" s="488"/>
      <c r="CO2565" s="488"/>
      <c r="CP2565" s="488"/>
      <c r="CQ2565" s="488"/>
      <c r="CR2565" s="488"/>
      <c r="CS2565" s="488"/>
      <c r="CT2565" s="488"/>
      <c r="CU2565" s="488"/>
      <c r="CV2565" s="488"/>
      <c r="CW2565" s="488"/>
      <c r="CX2565" s="488"/>
      <c r="CY2565" s="554">
        <v>199976284</v>
      </c>
      <c r="CZ2565" s="84">
        <v>133317523</v>
      </c>
      <c r="DA2565" s="110"/>
      <c r="DB2565" s="856" t="s">
        <v>20280</v>
      </c>
      <c r="DC2565" s="565">
        <v>2</v>
      </c>
      <c r="DD2565" s="928" t="s">
        <v>17607</v>
      </c>
      <c r="DE2565" s="928"/>
      <c r="DF2565" s="928"/>
      <c r="DG2565" s="312" t="s">
        <v>17608</v>
      </c>
      <c r="DH2565" s="928"/>
      <c r="DI2565" s="928"/>
      <c r="DJ2565" s="166">
        <v>41581</v>
      </c>
      <c r="DK2565" s="581">
        <v>2</v>
      </c>
      <c r="DL2565" s="928"/>
      <c r="DM2565" s="619" t="s">
        <v>20577</v>
      </c>
      <c r="DN2565" s="890">
        <v>199976284</v>
      </c>
      <c r="DO2565" s="928"/>
      <c r="DP2565" s="928"/>
      <c r="DQ2565" s="928"/>
      <c r="DR2565" s="928"/>
    </row>
    <row r="2566" spans="1:122" ht="60.75" customHeight="1" thickTop="1" thickBot="1">
      <c r="A2566" s="214" t="s">
        <v>17526</v>
      </c>
      <c r="B2566" s="214" t="s">
        <v>11526</v>
      </c>
      <c r="C2566" s="214" t="s">
        <v>86</v>
      </c>
      <c r="D2566" s="374">
        <v>0</v>
      </c>
      <c r="E2566" s="517">
        <v>41583</v>
      </c>
      <c r="F2566" s="517">
        <v>41579</v>
      </c>
      <c r="G2566" s="517">
        <v>41599</v>
      </c>
      <c r="H2566" s="517">
        <v>41614</v>
      </c>
      <c r="I2566" s="517">
        <v>41614</v>
      </c>
      <c r="J2566" s="382">
        <v>24</v>
      </c>
      <c r="K2566" s="866">
        <v>42344</v>
      </c>
      <c r="L2566" s="520">
        <v>41583</v>
      </c>
      <c r="M2566" s="145"/>
      <c r="N2566" s="214" t="s">
        <v>101</v>
      </c>
      <c r="O2566" s="914">
        <v>890980040</v>
      </c>
      <c r="P2566" s="530" t="s">
        <v>1097</v>
      </c>
      <c r="Q2566" s="530" t="s">
        <v>1097</v>
      </c>
      <c r="R2566" s="530" t="s">
        <v>1097</v>
      </c>
      <c r="S2566" s="530" t="s">
        <v>1097</v>
      </c>
      <c r="T2566" s="530" t="s">
        <v>1097</v>
      </c>
      <c r="U2566" s="530" t="s">
        <v>1097</v>
      </c>
      <c r="V2566" s="530" t="s">
        <v>1097</v>
      </c>
      <c r="W2566" s="530" t="s">
        <v>1097</v>
      </c>
      <c r="X2566" s="611"/>
      <c r="Y2566" s="611"/>
      <c r="Z2566" s="611"/>
      <c r="AA2566" s="611"/>
      <c r="AB2566" s="214" t="s">
        <v>17757</v>
      </c>
      <c r="AC2566" s="214"/>
      <c r="AD2566" s="214" t="s">
        <v>15226</v>
      </c>
      <c r="AE2566" s="214" t="s">
        <v>15236</v>
      </c>
      <c r="AF2566" s="325">
        <v>186</v>
      </c>
      <c r="AG2566" s="626" t="s">
        <v>17614</v>
      </c>
      <c r="AH2566" s="635">
        <v>332761651</v>
      </c>
      <c r="AI2566" s="634">
        <v>204822400</v>
      </c>
      <c r="AJ2566" s="634">
        <v>537584051</v>
      </c>
      <c r="AK2566" s="214" t="s">
        <v>17642</v>
      </c>
      <c r="AL2566" s="214" t="s">
        <v>156</v>
      </c>
      <c r="AM2566" s="86">
        <v>332761651</v>
      </c>
      <c r="AN2566" s="462" t="s">
        <v>16054</v>
      </c>
      <c r="AO2566" s="462" t="s">
        <v>8485</v>
      </c>
      <c r="AP2566" s="647"/>
      <c r="AQ2566" s="110">
        <v>199656991</v>
      </c>
      <c r="AR2566" s="375">
        <v>41614</v>
      </c>
      <c r="AS2566" s="603">
        <v>696</v>
      </c>
      <c r="AT2566" s="488"/>
      <c r="AU2566" s="488"/>
      <c r="AV2566" s="470"/>
      <c r="AW2566" s="488"/>
      <c r="AX2566" s="488"/>
      <c r="AY2566" s="488"/>
      <c r="AZ2566" s="488"/>
      <c r="BA2566" s="488"/>
      <c r="BB2566" s="488"/>
      <c r="BC2566" s="488"/>
      <c r="BD2566" s="488"/>
      <c r="BE2566" s="488"/>
      <c r="BF2566" s="488"/>
      <c r="BG2566" s="488"/>
      <c r="BH2566" s="488"/>
      <c r="BI2566" s="488"/>
      <c r="BJ2566" s="488"/>
      <c r="BK2566" s="488"/>
      <c r="BL2566" s="488"/>
      <c r="BM2566" s="488"/>
      <c r="BN2566" s="488"/>
      <c r="BO2566" s="488"/>
      <c r="BP2566" s="488"/>
      <c r="BQ2566" s="488"/>
      <c r="BR2566" s="488"/>
      <c r="BS2566" s="488"/>
      <c r="BT2566" s="488"/>
      <c r="BU2566" s="488"/>
      <c r="BV2566" s="488"/>
      <c r="BW2566" s="488"/>
      <c r="BX2566" s="488"/>
      <c r="BY2566" s="488"/>
      <c r="BZ2566" s="488"/>
      <c r="CA2566" s="488"/>
      <c r="CB2566" s="488"/>
      <c r="CC2566" s="488"/>
      <c r="CD2566" s="488"/>
      <c r="CE2566" s="488"/>
      <c r="CF2566" s="488"/>
      <c r="CG2566" s="488"/>
      <c r="CH2566" s="488"/>
      <c r="CI2566" s="488"/>
      <c r="CJ2566" s="488"/>
      <c r="CK2566" s="488"/>
      <c r="CL2566" s="488"/>
      <c r="CM2566" s="488"/>
      <c r="CN2566" s="488"/>
      <c r="CO2566" s="488"/>
      <c r="CP2566" s="488"/>
      <c r="CQ2566" s="488"/>
      <c r="CR2566" s="488"/>
      <c r="CS2566" s="488"/>
      <c r="CT2566" s="488"/>
      <c r="CU2566" s="488"/>
      <c r="CV2566" s="488"/>
      <c r="CW2566" s="488"/>
      <c r="CX2566" s="488"/>
      <c r="CY2566" s="554">
        <v>199656991</v>
      </c>
      <c r="CZ2566" s="84">
        <v>133104660</v>
      </c>
      <c r="DA2566" s="110"/>
      <c r="DB2566" s="856" t="s">
        <v>20280</v>
      </c>
      <c r="DC2566" s="565">
        <v>2</v>
      </c>
      <c r="DD2566" s="928" t="s">
        <v>17607</v>
      </c>
      <c r="DE2566" s="928"/>
      <c r="DF2566" s="928"/>
      <c r="DG2566" s="312" t="s">
        <v>17615</v>
      </c>
      <c r="DH2566" s="928"/>
      <c r="DI2566" s="928"/>
      <c r="DJ2566" s="166">
        <v>41581</v>
      </c>
      <c r="DK2566" s="581">
        <v>2</v>
      </c>
      <c r="DL2566" s="928"/>
      <c r="DM2566" s="619" t="s">
        <v>20577</v>
      </c>
      <c r="DN2566" s="890">
        <v>199656991</v>
      </c>
      <c r="DO2566" s="928"/>
      <c r="DP2566" s="928"/>
      <c r="DQ2566" s="928"/>
      <c r="DR2566" s="928"/>
    </row>
    <row r="2567" spans="1:122" ht="60.75" customHeight="1" thickTop="1" thickBot="1">
      <c r="A2567" s="214" t="s">
        <v>17527</v>
      </c>
      <c r="B2567" s="214" t="s">
        <v>11526</v>
      </c>
      <c r="C2567" s="214" t="s">
        <v>86</v>
      </c>
      <c r="D2567" s="374">
        <v>0</v>
      </c>
      <c r="E2567" s="517">
        <v>41583</v>
      </c>
      <c r="F2567" s="517">
        <v>41579</v>
      </c>
      <c r="G2567" s="517">
        <v>41599</v>
      </c>
      <c r="H2567" s="517">
        <v>41614</v>
      </c>
      <c r="I2567" s="517">
        <v>41614</v>
      </c>
      <c r="J2567" s="382">
        <v>32</v>
      </c>
      <c r="K2567" s="866">
        <v>42588</v>
      </c>
      <c r="L2567" s="520">
        <v>41583</v>
      </c>
      <c r="M2567" s="145"/>
      <c r="N2567" s="214" t="s">
        <v>598</v>
      </c>
      <c r="O2567" s="914">
        <v>890399010</v>
      </c>
      <c r="P2567" s="530" t="s">
        <v>1097</v>
      </c>
      <c r="Q2567" s="530" t="s">
        <v>1097</v>
      </c>
      <c r="R2567" s="530" t="s">
        <v>1097</v>
      </c>
      <c r="S2567" s="530" t="s">
        <v>1097</v>
      </c>
      <c r="T2567" s="530" t="s">
        <v>1097</v>
      </c>
      <c r="U2567" s="530" t="s">
        <v>1097</v>
      </c>
      <c r="V2567" s="530" t="s">
        <v>1097</v>
      </c>
      <c r="W2567" s="530" t="s">
        <v>1097</v>
      </c>
      <c r="X2567" s="611"/>
      <c r="Y2567" s="611"/>
      <c r="Z2567" s="611"/>
      <c r="AA2567" s="611"/>
      <c r="AB2567" s="214" t="s">
        <v>17639</v>
      </c>
      <c r="AC2567" s="214"/>
      <c r="AD2567" s="214" t="s">
        <v>17640</v>
      </c>
      <c r="AE2567" s="214" t="s">
        <v>15236</v>
      </c>
      <c r="AF2567" s="325">
        <v>186</v>
      </c>
      <c r="AG2567" s="626" t="s">
        <v>17641</v>
      </c>
      <c r="AH2567" s="635">
        <v>332190476</v>
      </c>
      <c r="AI2567" s="634">
        <v>332950000</v>
      </c>
      <c r="AJ2567" s="634">
        <v>665140476</v>
      </c>
      <c r="AK2567" s="214" t="s">
        <v>17642</v>
      </c>
      <c r="AL2567" s="214" t="s">
        <v>156</v>
      </c>
      <c r="AM2567" s="86">
        <v>332190476</v>
      </c>
      <c r="AN2567" s="462" t="s">
        <v>17643</v>
      </c>
      <c r="AO2567" s="462" t="s">
        <v>11428</v>
      </c>
      <c r="AP2567" s="647"/>
      <c r="AQ2567" s="110">
        <v>199314286</v>
      </c>
      <c r="AR2567" s="375">
        <v>41614</v>
      </c>
      <c r="AS2567" s="603">
        <v>696</v>
      </c>
      <c r="AT2567" s="488"/>
      <c r="AU2567" s="488"/>
      <c r="AV2567" s="470"/>
      <c r="AW2567" s="488"/>
      <c r="AX2567" s="488"/>
      <c r="AY2567" s="488"/>
      <c r="AZ2567" s="488"/>
      <c r="BA2567" s="488"/>
      <c r="BB2567" s="488"/>
      <c r="BC2567" s="488"/>
      <c r="BD2567" s="488"/>
      <c r="BE2567" s="488"/>
      <c r="BF2567" s="488"/>
      <c r="BG2567" s="488"/>
      <c r="BH2567" s="488"/>
      <c r="BI2567" s="488"/>
      <c r="BJ2567" s="488"/>
      <c r="BK2567" s="488"/>
      <c r="BL2567" s="488"/>
      <c r="BM2567" s="488"/>
      <c r="BN2567" s="488"/>
      <c r="BO2567" s="488"/>
      <c r="BP2567" s="488"/>
      <c r="BQ2567" s="488"/>
      <c r="BR2567" s="488"/>
      <c r="BS2567" s="488"/>
      <c r="BT2567" s="488"/>
      <c r="BU2567" s="488"/>
      <c r="BV2567" s="488"/>
      <c r="BW2567" s="488"/>
      <c r="BX2567" s="488"/>
      <c r="BY2567" s="488"/>
      <c r="BZ2567" s="488"/>
      <c r="CA2567" s="488"/>
      <c r="CB2567" s="488"/>
      <c r="CC2567" s="488"/>
      <c r="CD2567" s="488"/>
      <c r="CE2567" s="488"/>
      <c r="CF2567" s="488"/>
      <c r="CG2567" s="488"/>
      <c r="CH2567" s="488"/>
      <c r="CI2567" s="488"/>
      <c r="CJ2567" s="488"/>
      <c r="CK2567" s="488"/>
      <c r="CL2567" s="488"/>
      <c r="CM2567" s="488"/>
      <c r="CN2567" s="488"/>
      <c r="CO2567" s="488"/>
      <c r="CP2567" s="488"/>
      <c r="CQ2567" s="488"/>
      <c r="CR2567" s="488"/>
      <c r="CS2567" s="488"/>
      <c r="CT2567" s="488"/>
      <c r="CU2567" s="488"/>
      <c r="CV2567" s="488"/>
      <c r="CW2567" s="488"/>
      <c r="CX2567" s="488"/>
      <c r="CY2567" s="554">
        <v>199314286</v>
      </c>
      <c r="CZ2567" s="84">
        <v>132876190</v>
      </c>
      <c r="DA2567" s="110"/>
      <c r="DB2567" s="856" t="s">
        <v>20280</v>
      </c>
      <c r="DC2567" s="565">
        <v>2</v>
      </c>
      <c r="DD2567" s="928" t="s">
        <v>17644</v>
      </c>
      <c r="DE2567" s="928"/>
      <c r="DF2567" s="928"/>
      <c r="DG2567" s="213">
        <v>110656934579</v>
      </c>
      <c r="DH2567" s="928"/>
      <c r="DI2567" s="928"/>
      <c r="DJ2567" s="166">
        <v>41581</v>
      </c>
      <c r="DK2567" s="581">
        <v>2</v>
      </c>
      <c r="DL2567" s="928"/>
      <c r="DM2567" s="619" t="s">
        <v>20577</v>
      </c>
      <c r="DN2567" s="890">
        <v>199314286</v>
      </c>
      <c r="DO2567" s="928"/>
      <c r="DP2567" s="928"/>
      <c r="DQ2567" s="928"/>
      <c r="DR2567" s="928"/>
    </row>
    <row r="2568" spans="1:122" ht="60.75" customHeight="1" thickTop="1" thickBot="1">
      <c r="A2568" s="214" t="s">
        <v>17528</v>
      </c>
      <c r="B2568" s="214" t="s">
        <v>11526</v>
      </c>
      <c r="C2568" s="214" t="s">
        <v>86</v>
      </c>
      <c r="D2568" s="374">
        <v>0</v>
      </c>
      <c r="E2568" s="517">
        <v>41583</v>
      </c>
      <c r="F2568" s="517">
        <v>41579</v>
      </c>
      <c r="G2568" s="517">
        <v>41599</v>
      </c>
      <c r="H2568" s="517">
        <v>41614</v>
      </c>
      <c r="I2568" s="517">
        <v>41614</v>
      </c>
      <c r="J2568" s="382">
        <v>24</v>
      </c>
      <c r="K2568" s="866">
        <v>42344</v>
      </c>
      <c r="L2568" s="520">
        <v>41583</v>
      </c>
      <c r="M2568" s="145"/>
      <c r="N2568" s="214" t="s">
        <v>598</v>
      </c>
      <c r="O2568" s="914">
        <v>890399010</v>
      </c>
      <c r="P2568" s="530" t="s">
        <v>1097</v>
      </c>
      <c r="Q2568" s="530" t="s">
        <v>1097</v>
      </c>
      <c r="R2568" s="530" t="s">
        <v>1097</v>
      </c>
      <c r="S2568" s="530" t="s">
        <v>1097</v>
      </c>
      <c r="T2568" s="530" t="s">
        <v>1097</v>
      </c>
      <c r="U2568" s="530" t="s">
        <v>1097</v>
      </c>
      <c r="V2568" s="530" t="s">
        <v>1097</v>
      </c>
      <c r="W2568" s="530" t="s">
        <v>1097</v>
      </c>
      <c r="X2568" s="611"/>
      <c r="Y2568" s="611"/>
      <c r="Z2568" s="611"/>
      <c r="AA2568" s="611"/>
      <c r="AB2568" s="214" t="s">
        <v>17747</v>
      </c>
      <c r="AC2568" s="214"/>
      <c r="AD2568" s="214" t="s">
        <v>17640</v>
      </c>
      <c r="AE2568" s="214" t="s">
        <v>15236</v>
      </c>
      <c r="AF2568" s="325">
        <v>186</v>
      </c>
      <c r="AG2568" s="626" t="s">
        <v>17630</v>
      </c>
      <c r="AH2568" s="635">
        <v>148550064</v>
      </c>
      <c r="AI2568" s="634">
        <v>260686159</v>
      </c>
      <c r="AJ2568" s="634">
        <v>409236223</v>
      </c>
      <c r="AK2568" s="214" t="s">
        <v>17748</v>
      </c>
      <c r="AL2568" s="214" t="s">
        <v>156</v>
      </c>
      <c r="AM2568" s="86">
        <v>148550064</v>
      </c>
      <c r="AN2568" s="462" t="s">
        <v>1452</v>
      </c>
      <c r="AO2568" s="462" t="s">
        <v>11428</v>
      </c>
      <c r="AP2568" s="647"/>
      <c r="AQ2568" s="110">
        <v>89130038</v>
      </c>
      <c r="AR2568" s="375">
        <v>41614</v>
      </c>
      <c r="AS2568" s="603">
        <v>696</v>
      </c>
      <c r="AT2568" s="488"/>
      <c r="AU2568" s="488"/>
      <c r="AV2568" s="470"/>
      <c r="AW2568" s="488"/>
      <c r="AX2568" s="488"/>
      <c r="AY2568" s="488"/>
      <c r="AZ2568" s="488"/>
      <c r="BA2568" s="488"/>
      <c r="BB2568" s="488"/>
      <c r="BC2568" s="488"/>
      <c r="BD2568" s="488"/>
      <c r="BE2568" s="488"/>
      <c r="BF2568" s="488"/>
      <c r="BG2568" s="488"/>
      <c r="BH2568" s="488"/>
      <c r="BI2568" s="488"/>
      <c r="BJ2568" s="488"/>
      <c r="BK2568" s="488"/>
      <c r="BL2568" s="488"/>
      <c r="BM2568" s="488"/>
      <c r="BN2568" s="488"/>
      <c r="BO2568" s="488"/>
      <c r="BP2568" s="488"/>
      <c r="BQ2568" s="488"/>
      <c r="BR2568" s="488"/>
      <c r="BS2568" s="488"/>
      <c r="BT2568" s="488"/>
      <c r="BU2568" s="488"/>
      <c r="BV2568" s="488"/>
      <c r="BW2568" s="488"/>
      <c r="BX2568" s="488"/>
      <c r="BY2568" s="488"/>
      <c r="BZ2568" s="488"/>
      <c r="CA2568" s="488"/>
      <c r="CB2568" s="488"/>
      <c r="CC2568" s="488"/>
      <c r="CD2568" s="488"/>
      <c r="CE2568" s="488"/>
      <c r="CF2568" s="488"/>
      <c r="CG2568" s="488"/>
      <c r="CH2568" s="488"/>
      <c r="CI2568" s="488"/>
      <c r="CJ2568" s="488"/>
      <c r="CK2568" s="488"/>
      <c r="CL2568" s="488"/>
      <c r="CM2568" s="488"/>
      <c r="CN2568" s="488"/>
      <c r="CO2568" s="488"/>
      <c r="CP2568" s="488"/>
      <c r="CQ2568" s="488"/>
      <c r="CR2568" s="488"/>
      <c r="CS2568" s="488"/>
      <c r="CT2568" s="488"/>
      <c r="CU2568" s="488"/>
      <c r="CV2568" s="488"/>
      <c r="CW2568" s="488"/>
      <c r="CX2568" s="488"/>
      <c r="CY2568" s="554">
        <v>89130038</v>
      </c>
      <c r="CZ2568" s="84">
        <v>59420026</v>
      </c>
      <c r="DA2568" s="110"/>
      <c r="DB2568" s="856" t="s">
        <v>20280</v>
      </c>
      <c r="DC2568" s="565">
        <v>2</v>
      </c>
      <c r="DD2568" s="928" t="s">
        <v>17607</v>
      </c>
      <c r="DE2568" s="928"/>
      <c r="DF2568" s="928"/>
      <c r="DG2568" s="312">
        <v>110656934476</v>
      </c>
      <c r="DH2568" s="928"/>
      <c r="DI2568" s="928"/>
      <c r="DJ2568" s="166">
        <v>41581</v>
      </c>
      <c r="DK2568" s="581">
        <v>2</v>
      </c>
      <c r="DL2568" s="928"/>
      <c r="DM2568" s="619" t="s">
        <v>20577</v>
      </c>
      <c r="DN2568" s="890">
        <v>89130038</v>
      </c>
      <c r="DO2568" s="928"/>
      <c r="DP2568" s="928"/>
      <c r="DQ2568" s="928"/>
      <c r="DR2568" s="928"/>
    </row>
    <row r="2569" spans="1:122" ht="60.75" customHeight="1" thickTop="1" thickBot="1">
      <c r="A2569" s="716" t="s">
        <v>17529</v>
      </c>
      <c r="B2569" s="214" t="s">
        <v>17427</v>
      </c>
      <c r="C2569" s="214" t="s">
        <v>86</v>
      </c>
      <c r="D2569" s="374">
        <v>0</v>
      </c>
      <c r="E2569" s="517">
        <v>41583</v>
      </c>
      <c r="F2569" s="517">
        <v>41579</v>
      </c>
      <c r="G2569" s="517">
        <v>41670</v>
      </c>
      <c r="H2569" s="517">
        <v>41690</v>
      </c>
      <c r="I2569" s="517">
        <v>41660</v>
      </c>
      <c r="J2569" s="382">
        <v>12</v>
      </c>
      <c r="K2569" s="866">
        <v>42025</v>
      </c>
      <c r="L2569" s="517">
        <v>41583</v>
      </c>
      <c r="M2569" s="145"/>
      <c r="N2569" s="214" t="s">
        <v>338</v>
      </c>
      <c r="O2569" s="914">
        <v>890102257</v>
      </c>
      <c r="P2569" s="611"/>
      <c r="Q2569" s="611"/>
      <c r="R2569" s="611"/>
      <c r="S2569" s="611"/>
      <c r="T2569" s="611"/>
      <c r="U2569" s="611"/>
      <c r="V2569" s="611"/>
      <c r="W2569" s="611"/>
      <c r="X2569" s="611"/>
      <c r="Y2569" s="611"/>
      <c r="Z2569" s="611"/>
      <c r="AA2569" s="611"/>
      <c r="AB2569" s="214" t="s">
        <v>17755</v>
      </c>
      <c r="AC2569" s="214"/>
      <c r="AD2569" s="214" t="s">
        <v>1097</v>
      </c>
      <c r="AE2569" s="214" t="s">
        <v>17627</v>
      </c>
      <c r="AF2569" s="325">
        <v>356</v>
      </c>
      <c r="AG2569" s="626" t="s">
        <v>17626</v>
      </c>
      <c r="AH2569" s="635">
        <v>247490560</v>
      </c>
      <c r="AI2569" s="634">
        <v>450940160</v>
      </c>
      <c r="AJ2569" s="634">
        <v>698430720</v>
      </c>
      <c r="AK2569" s="214" t="s">
        <v>20226</v>
      </c>
      <c r="AL2569" s="192" t="s">
        <v>156</v>
      </c>
      <c r="AM2569" s="86">
        <v>247490560</v>
      </c>
      <c r="AN2569" s="462" t="s">
        <v>1470</v>
      </c>
      <c r="AO2569" s="462" t="s">
        <v>8498</v>
      </c>
      <c r="AP2569" s="647"/>
      <c r="AQ2569" s="110">
        <v>148494336</v>
      </c>
      <c r="AR2569" s="375">
        <v>41690</v>
      </c>
      <c r="AS2569" s="603">
        <v>753</v>
      </c>
      <c r="AT2569" s="488"/>
      <c r="AU2569" s="488"/>
      <c r="AV2569" s="470"/>
      <c r="AW2569" s="488"/>
      <c r="AX2569" s="488"/>
      <c r="AY2569" s="488"/>
      <c r="AZ2569" s="488"/>
      <c r="BA2569" s="488"/>
      <c r="BB2569" s="488"/>
      <c r="BC2569" s="488"/>
      <c r="BD2569" s="488"/>
      <c r="BE2569" s="488"/>
      <c r="BF2569" s="488"/>
      <c r="BG2569" s="488"/>
      <c r="BH2569" s="488"/>
      <c r="BI2569" s="488"/>
      <c r="BJ2569" s="488"/>
      <c r="BK2569" s="488"/>
      <c r="BL2569" s="488"/>
      <c r="BM2569" s="488"/>
      <c r="BN2569" s="488"/>
      <c r="BO2569" s="488"/>
      <c r="BP2569" s="488"/>
      <c r="BQ2569" s="488"/>
      <c r="BR2569" s="488"/>
      <c r="BS2569" s="488"/>
      <c r="BT2569" s="488"/>
      <c r="BU2569" s="488"/>
      <c r="BV2569" s="488"/>
      <c r="BW2569" s="488"/>
      <c r="BX2569" s="488"/>
      <c r="BY2569" s="488"/>
      <c r="BZ2569" s="488"/>
      <c r="CA2569" s="488"/>
      <c r="CB2569" s="488"/>
      <c r="CC2569" s="488"/>
      <c r="CD2569" s="488"/>
      <c r="CE2569" s="488"/>
      <c r="CF2569" s="488"/>
      <c r="CG2569" s="488"/>
      <c r="CH2569" s="488"/>
      <c r="CI2569" s="488"/>
      <c r="CJ2569" s="488"/>
      <c r="CK2569" s="488"/>
      <c r="CL2569" s="488"/>
      <c r="CM2569" s="488"/>
      <c r="CN2569" s="488"/>
      <c r="CO2569" s="488"/>
      <c r="CP2569" s="488"/>
      <c r="CQ2569" s="488"/>
      <c r="CR2569" s="488"/>
      <c r="CS2569" s="488"/>
      <c r="CT2569" s="488"/>
      <c r="CU2569" s="488"/>
      <c r="CV2569" s="488"/>
      <c r="CW2569" s="488"/>
      <c r="CX2569" s="488"/>
      <c r="CY2569" s="554">
        <v>148494336</v>
      </c>
      <c r="CZ2569" s="84">
        <v>98996224</v>
      </c>
      <c r="DA2569" s="110"/>
      <c r="DB2569" s="856" t="s">
        <v>20280</v>
      </c>
      <c r="DC2569" s="565">
        <v>2</v>
      </c>
      <c r="DD2569" s="928" t="s">
        <v>17628</v>
      </c>
      <c r="DE2569" s="928"/>
      <c r="DF2569" s="928"/>
      <c r="DG2569" s="312" t="s">
        <v>17629</v>
      </c>
      <c r="DH2569" s="928"/>
      <c r="DI2569" s="928"/>
      <c r="DJ2569" s="166">
        <v>41581</v>
      </c>
      <c r="DK2569" s="581">
        <v>2</v>
      </c>
      <c r="DL2569" s="928"/>
      <c r="DM2569" s="619" t="s">
        <v>20662</v>
      </c>
      <c r="DN2569" s="890">
        <v>148494336</v>
      </c>
      <c r="DO2569" s="928"/>
      <c r="DP2569" s="928"/>
      <c r="DQ2569" s="928"/>
      <c r="DR2569" s="928"/>
    </row>
    <row r="2570" spans="1:122" ht="60.75" customHeight="1" thickTop="1" thickBot="1">
      <c r="A2570" s="214" t="s">
        <v>17529</v>
      </c>
      <c r="B2570" s="214" t="s">
        <v>17427</v>
      </c>
      <c r="C2570" s="214" t="s">
        <v>86</v>
      </c>
      <c r="D2570" s="374">
        <v>0</v>
      </c>
      <c r="E2570" s="517">
        <v>41583</v>
      </c>
      <c r="F2570" s="517">
        <v>41579</v>
      </c>
      <c r="G2570" s="517">
        <v>41670</v>
      </c>
      <c r="H2570" s="517">
        <v>41690</v>
      </c>
      <c r="I2570" s="517">
        <v>41660</v>
      </c>
      <c r="J2570" s="382">
        <v>12</v>
      </c>
      <c r="K2570" s="866">
        <v>42025</v>
      </c>
      <c r="L2570" s="517">
        <v>41583</v>
      </c>
      <c r="M2570" s="145"/>
      <c r="N2570" s="214" t="s">
        <v>338</v>
      </c>
      <c r="O2570" s="914">
        <v>890102257</v>
      </c>
      <c r="P2570" s="611"/>
      <c r="Q2570" s="611"/>
      <c r="R2570" s="611"/>
      <c r="S2570" s="611"/>
      <c r="T2570" s="611"/>
      <c r="U2570" s="611"/>
      <c r="V2570" s="611"/>
      <c r="W2570" s="611"/>
      <c r="X2570" s="611"/>
      <c r="Y2570" s="611"/>
      <c r="Z2570" s="611"/>
      <c r="AA2570" s="611"/>
      <c r="AB2570" s="214" t="s">
        <v>17755</v>
      </c>
      <c r="AC2570" s="214"/>
      <c r="AD2570" s="214" t="s">
        <v>1097</v>
      </c>
      <c r="AE2570" s="214" t="s">
        <v>17627</v>
      </c>
      <c r="AF2570" s="325" t="s">
        <v>12556</v>
      </c>
      <c r="AG2570" s="626" t="s">
        <v>20279</v>
      </c>
      <c r="AH2570" s="635">
        <v>247490560</v>
      </c>
      <c r="AI2570" s="634">
        <v>450940160</v>
      </c>
      <c r="AJ2570" s="634">
        <v>698430720</v>
      </c>
      <c r="AK2570" s="214" t="s">
        <v>20226</v>
      </c>
      <c r="AL2570" s="192" t="s">
        <v>156</v>
      </c>
      <c r="AM2570" s="86">
        <v>247490560</v>
      </c>
      <c r="AN2570" s="462" t="s">
        <v>1470</v>
      </c>
      <c r="AO2570" s="462" t="s">
        <v>8498</v>
      </c>
      <c r="AP2570" s="647"/>
      <c r="AQ2570" s="110">
        <v>148494336</v>
      </c>
      <c r="AR2570" s="375">
        <v>41690</v>
      </c>
      <c r="AS2570" s="603">
        <v>753</v>
      </c>
      <c r="AT2570" s="488"/>
      <c r="AU2570" s="488"/>
      <c r="AV2570" s="470"/>
      <c r="AW2570" s="488"/>
      <c r="AX2570" s="488"/>
      <c r="AY2570" s="488"/>
      <c r="AZ2570" s="488"/>
      <c r="BA2570" s="488"/>
      <c r="BB2570" s="488"/>
      <c r="BC2570" s="488"/>
      <c r="BD2570" s="488"/>
      <c r="BE2570" s="488"/>
      <c r="BF2570" s="488"/>
      <c r="BG2570" s="488"/>
      <c r="BH2570" s="488"/>
      <c r="BI2570" s="488"/>
      <c r="BJ2570" s="488"/>
      <c r="BK2570" s="488"/>
      <c r="BL2570" s="488"/>
      <c r="BM2570" s="488"/>
      <c r="BN2570" s="488"/>
      <c r="BO2570" s="488"/>
      <c r="BP2570" s="488"/>
      <c r="BQ2570" s="488"/>
      <c r="BR2570" s="488"/>
      <c r="BS2570" s="488"/>
      <c r="BT2570" s="488"/>
      <c r="BU2570" s="488"/>
      <c r="BV2570" s="488"/>
      <c r="BW2570" s="488"/>
      <c r="BX2570" s="488"/>
      <c r="BY2570" s="488"/>
      <c r="BZ2570" s="488"/>
      <c r="CA2570" s="488"/>
      <c r="CB2570" s="488"/>
      <c r="CC2570" s="488"/>
      <c r="CD2570" s="488"/>
      <c r="CE2570" s="488"/>
      <c r="CF2570" s="488"/>
      <c r="CG2570" s="488"/>
      <c r="CH2570" s="488"/>
      <c r="CI2570" s="488"/>
      <c r="CJ2570" s="488"/>
      <c r="CK2570" s="488"/>
      <c r="CL2570" s="488"/>
      <c r="CM2570" s="488"/>
      <c r="CN2570" s="488"/>
      <c r="CO2570" s="488"/>
      <c r="CP2570" s="488"/>
      <c r="CQ2570" s="488"/>
      <c r="CR2570" s="488"/>
      <c r="CS2570" s="488"/>
      <c r="CT2570" s="488"/>
      <c r="CU2570" s="488"/>
      <c r="CV2570" s="488"/>
      <c r="CW2570" s="488"/>
      <c r="CX2570" s="488"/>
      <c r="CY2570" s="554">
        <v>148494336</v>
      </c>
      <c r="CZ2570" s="84">
        <v>98996224</v>
      </c>
      <c r="DA2570" s="110"/>
      <c r="DB2570" s="856" t="s">
        <v>20280</v>
      </c>
      <c r="DC2570" s="565">
        <v>2</v>
      </c>
      <c r="DD2570" s="928" t="s">
        <v>17628</v>
      </c>
      <c r="DE2570" s="928"/>
      <c r="DF2570" s="928"/>
      <c r="DG2570" s="312" t="s">
        <v>17629</v>
      </c>
      <c r="DH2570" s="928"/>
      <c r="DI2570" s="928"/>
      <c r="DJ2570" s="166">
        <v>41581</v>
      </c>
      <c r="DK2570" s="581">
        <v>2</v>
      </c>
      <c r="DL2570" s="928"/>
      <c r="DM2570" s="619" t="s">
        <v>20689</v>
      </c>
      <c r="DN2570" s="890">
        <v>148494336</v>
      </c>
      <c r="DO2570" s="928"/>
      <c r="DP2570" s="928"/>
      <c r="DQ2570" s="928"/>
      <c r="DR2570" s="928"/>
    </row>
    <row r="2571" spans="1:122" ht="60.75" customHeight="1" thickTop="1" thickBot="1">
      <c r="A2571" s="214" t="s">
        <v>17530</v>
      </c>
      <c r="B2571" s="214" t="s">
        <v>16187</v>
      </c>
      <c r="C2571" s="214" t="s">
        <v>541</v>
      </c>
      <c r="D2571" s="374">
        <v>0</v>
      </c>
      <c r="E2571" s="517">
        <v>41583</v>
      </c>
      <c r="F2571" s="517">
        <v>41579</v>
      </c>
      <c r="G2571" s="517">
        <v>41604</v>
      </c>
      <c r="H2571" s="517">
        <v>41619</v>
      </c>
      <c r="I2571" s="517">
        <v>41583</v>
      </c>
      <c r="J2571" s="382">
        <v>12</v>
      </c>
      <c r="K2571" s="866">
        <v>41948</v>
      </c>
      <c r="L2571" s="520">
        <v>41583</v>
      </c>
      <c r="M2571" s="145"/>
      <c r="N2571" s="214" t="s">
        <v>604</v>
      </c>
      <c r="O2571" s="914">
        <v>890704382</v>
      </c>
      <c r="P2571" s="530" t="s">
        <v>1097</v>
      </c>
      <c r="Q2571" s="530" t="s">
        <v>1097</v>
      </c>
      <c r="R2571" s="530" t="s">
        <v>1097</v>
      </c>
      <c r="S2571" s="530" t="s">
        <v>1097</v>
      </c>
      <c r="T2571" s="530" t="s">
        <v>1097</v>
      </c>
      <c r="U2571" s="530" t="s">
        <v>1097</v>
      </c>
      <c r="V2571" s="530" t="s">
        <v>1097</v>
      </c>
      <c r="W2571" s="530" t="s">
        <v>1097</v>
      </c>
      <c r="X2571" s="611"/>
      <c r="Y2571" s="611"/>
      <c r="Z2571" s="611"/>
      <c r="AA2571" s="611"/>
      <c r="AB2571" s="214" t="s">
        <v>17652</v>
      </c>
      <c r="AC2571" s="214"/>
      <c r="AD2571" s="214" t="s">
        <v>17653</v>
      </c>
      <c r="AE2571" s="214" t="s">
        <v>17610</v>
      </c>
      <c r="AF2571" s="325" t="s">
        <v>12563</v>
      </c>
      <c r="AG2571" s="626" t="s">
        <v>17654</v>
      </c>
      <c r="AH2571" s="635">
        <v>50000000</v>
      </c>
      <c r="AI2571" s="634">
        <v>45000000</v>
      </c>
      <c r="AJ2571" s="634">
        <v>95000000</v>
      </c>
      <c r="AK2571" s="214" t="s">
        <v>17647</v>
      </c>
      <c r="AL2571" s="214" t="s">
        <v>156</v>
      </c>
      <c r="AM2571" s="86">
        <v>50000000</v>
      </c>
      <c r="AN2571" s="462" t="s">
        <v>16988</v>
      </c>
      <c r="AO2571" s="462" t="s">
        <v>7018</v>
      </c>
      <c r="AP2571" s="647"/>
      <c r="AQ2571" s="110">
        <v>50000000</v>
      </c>
      <c r="AR2571" s="375">
        <v>41619</v>
      </c>
      <c r="AS2571" s="603">
        <v>697</v>
      </c>
      <c r="AT2571" s="488"/>
      <c r="AU2571" s="488"/>
      <c r="AV2571" s="470"/>
      <c r="AW2571" s="488"/>
      <c r="AX2571" s="488"/>
      <c r="AY2571" s="488"/>
      <c r="AZ2571" s="488"/>
      <c r="BA2571" s="488"/>
      <c r="BB2571" s="488"/>
      <c r="BC2571" s="488"/>
      <c r="BD2571" s="488"/>
      <c r="BE2571" s="488"/>
      <c r="BF2571" s="488"/>
      <c r="BG2571" s="488"/>
      <c r="BH2571" s="488"/>
      <c r="BI2571" s="488"/>
      <c r="BJ2571" s="488"/>
      <c r="BK2571" s="488"/>
      <c r="BL2571" s="488"/>
      <c r="BM2571" s="488"/>
      <c r="BN2571" s="488"/>
      <c r="BO2571" s="488"/>
      <c r="BP2571" s="488"/>
      <c r="BQ2571" s="488"/>
      <c r="BR2571" s="488"/>
      <c r="BS2571" s="488"/>
      <c r="BT2571" s="488"/>
      <c r="BU2571" s="488"/>
      <c r="BV2571" s="488"/>
      <c r="BW2571" s="488"/>
      <c r="BX2571" s="488"/>
      <c r="BY2571" s="488"/>
      <c r="BZ2571" s="488"/>
      <c r="CA2571" s="488"/>
      <c r="CB2571" s="488"/>
      <c r="CC2571" s="488"/>
      <c r="CD2571" s="488"/>
      <c r="CE2571" s="488"/>
      <c r="CF2571" s="488"/>
      <c r="CG2571" s="488"/>
      <c r="CH2571" s="488"/>
      <c r="CI2571" s="488"/>
      <c r="CJ2571" s="488"/>
      <c r="CK2571" s="488"/>
      <c r="CL2571" s="488"/>
      <c r="CM2571" s="488"/>
      <c r="CN2571" s="488"/>
      <c r="CO2571" s="488"/>
      <c r="CP2571" s="488"/>
      <c r="CQ2571" s="488"/>
      <c r="CR2571" s="488"/>
      <c r="CS2571" s="488"/>
      <c r="CT2571" s="488"/>
      <c r="CU2571" s="488"/>
      <c r="CV2571" s="488"/>
      <c r="CW2571" s="488"/>
      <c r="CX2571" s="488"/>
      <c r="CY2571" s="554">
        <v>50000000</v>
      </c>
      <c r="CZ2571" s="84">
        <v>0</v>
      </c>
      <c r="DA2571" s="110"/>
      <c r="DB2571" s="856" t="s">
        <v>20280</v>
      </c>
      <c r="DC2571" s="565">
        <v>1</v>
      </c>
      <c r="DD2571" s="928" t="s">
        <v>16682</v>
      </c>
      <c r="DE2571" s="928"/>
      <c r="DF2571" s="928"/>
      <c r="DG2571" s="213" t="s">
        <v>1097</v>
      </c>
      <c r="DH2571" s="928"/>
      <c r="DI2571" s="928"/>
      <c r="DJ2571" s="166">
        <v>41581</v>
      </c>
      <c r="DK2571" s="581">
        <v>2</v>
      </c>
      <c r="DL2571" s="928"/>
      <c r="DM2571" s="619" t="s">
        <v>20622</v>
      </c>
      <c r="DN2571" s="890">
        <v>50000000</v>
      </c>
      <c r="DO2571" s="928"/>
      <c r="DP2571" s="928"/>
      <c r="DQ2571" s="928"/>
      <c r="DR2571" s="928"/>
    </row>
    <row r="2572" spans="1:122" s="877" customFormat="1" ht="60.75" customHeight="1" thickTop="1" thickBot="1">
      <c r="A2572" s="291" t="s">
        <v>17531</v>
      </c>
      <c r="B2572" s="291" t="s">
        <v>17660</v>
      </c>
      <c r="C2572" s="291" t="s">
        <v>539</v>
      </c>
      <c r="D2572" s="672">
        <v>1</v>
      </c>
      <c r="E2572" s="523"/>
      <c r="F2572" s="523">
        <v>41579</v>
      </c>
      <c r="G2572" s="523"/>
      <c r="H2572" s="523"/>
      <c r="I2572" s="523"/>
      <c r="J2572" s="584">
        <v>5</v>
      </c>
      <c r="K2572" s="866" t="s">
        <v>19355</v>
      </c>
      <c r="L2572" s="663"/>
      <c r="M2572" s="292"/>
      <c r="N2572" s="291" t="s">
        <v>17584</v>
      </c>
      <c r="O2572" s="1177">
        <v>900291604</v>
      </c>
      <c r="P2572" s="611"/>
      <c r="Q2572" s="611"/>
      <c r="R2572" s="611"/>
      <c r="S2572" s="611"/>
      <c r="T2572" s="611"/>
      <c r="U2572" s="611"/>
      <c r="V2572" s="611"/>
      <c r="W2572" s="611"/>
      <c r="X2572" s="611"/>
      <c r="Y2572" s="611"/>
      <c r="Z2572" s="611"/>
      <c r="AA2572" s="611"/>
      <c r="AB2572" s="291" t="s">
        <v>17666</v>
      </c>
      <c r="AC2572" s="291"/>
      <c r="AD2572" s="291" t="s">
        <v>1097</v>
      </c>
      <c r="AE2572" s="291" t="s">
        <v>17667</v>
      </c>
      <c r="AF2572" s="430">
        <v>488</v>
      </c>
      <c r="AG2572" s="629" t="s">
        <v>17668</v>
      </c>
      <c r="AH2572" s="670">
        <v>0</v>
      </c>
      <c r="AI2572" s="639">
        <v>0</v>
      </c>
      <c r="AJ2572" s="639">
        <v>0</v>
      </c>
      <c r="AK2572" s="291" t="s">
        <v>18430</v>
      </c>
      <c r="AL2572" s="291" t="s">
        <v>1387</v>
      </c>
      <c r="AM2572" s="538">
        <v>0</v>
      </c>
      <c r="AN2572" s="662" t="s">
        <v>1453</v>
      </c>
      <c r="AO2572" s="662" t="s">
        <v>2852</v>
      </c>
      <c r="AP2572" s="666"/>
      <c r="AQ2572" s="110"/>
      <c r="AR2572" s="375"/>
      <c r="AS2572" s="603"/>
      <c r="AT2572" s="488"/>
      <c r="AU2572" s="488"/>
      <c r="AV2572" s="470"/>
      <c r="AW2572" s="488"/>
      <c r="AX2572" s="488"/>
      <c r="AY2572" s="488"/>
      <c r="AZ2572" s="488"/>
      <c r="BA2572" s="488"/>
      <c r="BB2572" s="488"/>
      <c r="BC2572" s="488"/>
      <c r="BD2572" s="488"/>
      <c r="BE2572" s="488"/>
      <c r="BF2572" s="488"/>
      <c r="BG2572" s="488"/>
      <c r="BH2572" s="488"/>
      <c r="BI2572" s="488"/>
      <c r="BJ2572" s="488"/>
      <c r="BK2572" s="488"/>
      <c r="BL2572" s="488"/>
      <c r="BM2572" s="488"/>
      <c r="BN2572" s="488"/>
      <c r="BO2572" s="488"/>
      <c r="BP2572" s="488"/>
      <c r="BQ2572" s="488"/>
      <c r="BR2572" s="488"/>
      <c r="BS2572" s="488"/>
      <c r="BT2572" s="488"/>
      <c r="BU2572" s="488"/>
      <c r="BV2572" s="488"/>
      <c r="BW2572" s="488"/>
      <c r="BX2572" s="488"/>
      <c r="BY2572" s="488"/>
      <c r="BZ2572" s="488"/>
      <c r="CA2572" s="488"/>
      <c r="CB2572" s="488"/>
      <c r="CC2572" s="488"/>
      <c r="CD2572" s="488"/>
      <c r="CE2572" s="488"/>
      <c r="CF2572" s="488"/>
      <c r="CG2572" s="488"/>
      <c r="CH2572" s="488"/>
      <c r="CI2572" s="488"/>
      <c r="CJ2572" s="488"/>
      <c r="CK2572" s="488"/>
      <c r="CL2572" s="488"/>
      <c r="CM2572" s="488"/>
      <c r="CN2572" s="488"/>
      <c r="CO2572" s="488"/>
      <c r="CP2572" s="488"/>
      <c r="CQ2572" s="488"/>
      <c r="CR2572" s="488"/>
      <c r="CS2572" s="488"/>
      <c r="CT2572" s="488"/>
      <c r="CU2572" s="488"/>
      <c r="CV2572" s="488"/>
      <c r="CW2572" s="488"/>
      <c r="CX2572" s="488"/>
      <c r="CY2572" s="554">
        <v>0</v>
      </c>
      <c r="CZ2572" s="84">
        <v>0</v>
      </c>
      <c r="DA2572" s="110"/>
      <c r="DB2572" s="726" t="s">
        <v>1387</v>
      </c>
      <c r="DC2572" s="588"/>
      <c r="DD2572" s="616" t="s">
        <v>17672</v>
      </c>
      <c r="DE2572" s="928"/>
      <c r="DF2572" s="928"/>
      <c r="DG2572" s="667" t="s">
        <v>17669</v>
      </c>
      <c r="DH2572" s="616"/>
      <c r="DI2572" s="591" t="s">
        <v>20448</v>
      </c>
      <c r="DJ2572" s="591">
        <v>41581</v>
      </c>
      <c r="DK2572" s="662">
        <v>2</v>
      </c>
      <c r="DL2572" s="616"/>
      <c r="DM2572" s="619" t="s">
        <v>20735</v>
      </c>
      <c r="DN2572" s="890">
        <v>0</v>
      </c>
      <c r="DO2572" s="616"/>
      <c r="DP2572" s="616"/>
      <c r="DQ2572" s="616"/>
      <c r="DR2572" s="616"/>
    </row>
    <row r="2573" spans="1:122" ht="60.75" customHeight="1" thickTop="1" thickBot="1">
      <c r="A2573" s="214" t="s">
        <v>17532</v>
      </c>
      <c r="B2573" s="214" t="s">
        <v>17660</v>
      </c>
      <c r="C2573" s="214" t="s">
        <v>539</v>
      </c>
      <c r="D2573" s="374">
        <v>1</v>
      </c>
      <c r="E2573" s="517">
        <v>41585</v>
      </c>
      <c r="F2573" s="517">
        <v>41579</v>
      </c>
      <c r="G2573" s="517">
        <v>41638</v>
      </c>
      <c r="H2573" s="517"/>
      <c r="I2573" s="517">
        <v>41585</v>
      </c>
      <c r="J2573" s="382">
        <v>8</v>
      </c>
      <c r="K2573" s="866">
        <v>41827</v>
      </c>
      <c r="L2573" s="520">
        <v>41618</v>
      </c>
      <c r="M2573" s="145"/>
      <c r="N2573" s="214" t="s">
        <v>17290</v>
      </c>
      <c r="O2573" s="914">
        <v>800048884</v>
      </c>
      <c r="P2573" s="530" t="s">
        <v>17920</v>
      </c>
      <c r="Q2573" s="530" t="s">
        <v>19248</v>
      </c>
      <c r="R2573" s="530" t="s">
        <v>1097</v>
      </c>
      <c r="S2573" s="530" t="s">
        <v>1097</v>
      </c>
      <c r="T2573" s="530" t="s">
        <v>1097</v>
      </c>
      <c r="U2573" s="530" t="s">
        <v>1097</v>
      </c>
      <c r="V2573" s="530" t="s">
        <v>1097</v>
      </c>
      <c r="W2573" s="530" t="s">
        <v>1097</v>
      </c>
      <c r="X2573" s="611"/>
      <c r="Y2573" s="611"/>
      <c r="Z2573" s="611"/>
      <c r="AA2573" s="611"/>
      <c r="AB2573" s="214" t="s">
        <v>17670</v>
      </c>
      <c r="AC2573" s="214"/>
      <c r="AD2573" s="214" t="s">
        <v>1097</v>
      </c>
      <c r="AE2573" s="214" t="s">
        <v>17667</v>
      </c>
      <c r="AF2573" s="325">
        <v>488</v>
      </c>
      <c r="AG2573" s="626" t="s">
        <v>17671</v>
      </c>
      <c r="AH2573" s="635">
        <v>600000000</v>
      </c>
      <c r="AI2573" s="634">
        <v>300000000</v>
      </c>
      <c r="AJ2573" s="634">
        <v>900000000</v>
      </c>
      <c r="AK2573" s="214" t="s">
        <v>17647</v>
      </c>
      <c r="AL2573" s="214" t="s">
        <v>527</v>
      </c>
      <c r="AM2573" s="86">
        <v>600000000</v>
      </c>
      <c r="AN2573" s="462" t="s">
        <v>14315</v>
      </c>
      <c r="AO2573" s="462" t="s">
        <v>14315</v>
      </c>
      <c r="AP2573" s="647"/>
      <c r="AQ2573" s="110"/>
      <c r="AR2573" s="375"/>
      <c r="AS2573" s="603"/>
      <c r="AT2573" s="488"/>
      <c r="AU2573" s="488"/>
      <c r="AV2573" s="470"/>
      <c r="AW2573" s="488"/>
      <c r="AX2573" s="488"/>
      <c r="AY2573" s="488"/>
      <c r="AZ2573" s="488"/>
      <c r="BA2573" s="488"/>
      <c r="BB2573" s="488"/>
      <c r="BC2573" s="488"/>
      <c r="BD2573" s="488"/>
      <c r="BE2573" s="488"/>
      <c r="BF2573" s="488"/>
      <c r="BG2573" s="488"/>
      <c r="BH2573" s="488"/>
      <c r="BI2573" s="488"/>
      <c r="BJ2573" s="488"/>
      <c r="BK2573" s="488"/>
      <c r="BL2573" s="488"/>
      <c r="BM2573" s="488"/>
      <c r="BN2573" s="488"/>
      <c r="BO2573" s="488"/>
      <c r="BP2573" s="488"/>
      <c r="BQ2573" s="488"/>
      <c r="BR2573" s="488"/>
      <c r="BS2573" s="488"/>
      <c r="BT2573" s="488"/>
      <c r="BU2573" s="488"/>
      <c r="BV2573" s="488"/>
      <c r="BW2573" s="488"/>
      <c r="BX2573" s="488"/>
      <c r="BY2573" s="488"/>
      <c r="BZ2573" s="488"/>
      <c r="CA2573" s="488"/>
      <c r="CB2573" s="488"/>
      <c r="CC2573" s="488"/>
      <c r="CD2573" s="488"/>
      <c r="CE2573" s="488"/>
      <c r="CF2573" s="488"/>
      <c r="CG2573" s="488"/>
      <c r="CH2573" s="488"/>
      <c r="CI2573" s="488"/>
      <c r="CJ2573" s="488"/>
      <c r="CK2573" s="488"/>
      <c r="CL2573" s="488"/>
      <c r="CM2573" s="488"/>
      <c r="CN2573" s="488"/>
      <c r="CO2573" s="488"/>
      <c r="CP2573" s="488"/>
      <c r="CQ2573" s="488"/>
      <c r="CR2573" s="488"/>
      <c r="CS2573" s="488"/>
      <c r="CT2573" s="488"/>
      <c r="CU2573" s="488"/>
      <c r="CV2573" s="488"/>
      <c r="CW2573" s="488"/>
      <c r="CX2573" s="488"/>
      <c r="CY2573" s="554">
        <v>0</v>
      </c>
      <c r="CZ2573" s="84">
        <v>600000000</v>
      </c>
      <c r="DA2573" s="110"/>
      <c r="DB2573" s="856" t="s">
        <v>20280</v>
      </c>
      <c r="DC2573" s="565">
        <v>3</v>
      </c>
      <c r="DD2573" s="928" t="s">
        <v>17672</v>
      </c>
      <c r="DE2573" s="928"/>
      <c r="DF2573" s="928"/>
      <c r="DG2573" s="213" t="s">
        <v>16073</v>
      </c>
      <c r="DH2573" s="928"/>
      <c r="DI2573" s="557">
        <v>41618</v>
      </c>
      <c r="DJ2573" s="166">
        <v>41581</v>
      </c>
      <c r="DK2573" s="581">
        <v>2</v>
      </c>
      <c r="DL2573" s="928"/>
      <c r="DM2573" s="619" t="s">
        <v>20732</v>
      </c>
      <c r="DN2573" s="890">
        <v>0</v>
      </c>
      <c r="DO2573" s="928"/>
      <c r="DP2573" s="928"/>
      <c r="DQ2573" s="928"/>
      <c r="DR2573" s="928"/>
    </row>
    <row r="2574" spans="1:122" s="877" customFormat="1" ht="60.75" customHeight="1" thickTop="1" thickBot="1">
      <c r="A2574" s="291" t="s">
        <v>17533</v>
      </c>
      <c r="B2574" s="291" t="s">
        <v>17660</v>
      </c>
      <c r="C2574" s="291" t="s">
        <v>539</v>
      </c>
      <c r="D2574" s="672">
        <v>1</v>
      </c>
      <c r="E2574" s="523"/>
      <c r="F2574" s="523">
        <v>41579</v>
      </c>
      <c r="G2574" s="523"/>
      <c r="H2574" s="523"/>
      <c r="I2574" s="523"/>
      <c r="J2574" s="584">
        <v>8</v>
      </c>
      <c r="K2574" s="866" t="s">
        <v>19355</v>
      </c>
      <c r="L2574" s="663"/>
      <c r="M2574" s="292"/>
      <c r="N2574" s="291" t="s">
        <v>17585</v>
      </c>
      <c r="O2574" s="1177">
        <v>900599889</v>
      </c>
      <c r="P2574" s="611"/>
      <c r="Q2574" s="611"/>
      <c r="R2574" s="611"/>
      <c r="S2574" s="611"/>
      <c r="T2574" s="611"/>
      <c r="U2574" s="611"/>
      <c r="V2574" s="611"/>
      <c r="W2574" s="611"/>
      <c r="X2574" s="611"/>
      <c r="Y2574" s="611"/>
      <c r="Z2574" s="611"/>
      <c r="AA2574" s="611"/>
      <c r="AB2574" s="291" t="s">
        <v>17701</v>
      </c>
      <c r="AC2574" s="291"/>
      <c r="AD2574" s="291" t="s">
        <v>1097</v>
      </c>
      <c r="AE2574" s="291" t="s">
        <v>17667</v>
      </c>
      <c r="AF2574" s="430">
        <v>488</v>
      </c>
      <c r="AG2574" s="629" t="s">
        <v>17702</v>
      </c>
      <c r="AH2574" s="670">
        <v>0</v>
      </c>
      <c r="AI2574" s="639">
        <v>0</v>
      </c>
      <c r="AJ2574" s="639">
        <v>0</v>
      </c>
      <c r="AK2574" s="291" t="s">
        <v>18430</v>
      </c>
      <c r="AL2574" s="291" t="s">
        <v>1387</v>
      </c>
      <c r="AM2574" s="538">
        <v>0</v>
      </c>
      <c r="AN2574" s="662" t="s">
        <v>15135</v>
      </c>
      <c r="AO2574" s="662" t="s">
        <v>11091</v>
      </c>
      <c r="AP2574" s="666"/>
      <c r="AQ2574" s="110"/>
      <c r="AR2574" s="375"/>
      <c r="AS2574" s="603"/>
      <c r="AT2574" s="488"/>
      <c r="AU2574" s="488"/>
      <c r="AV2574" s="470"/>
      <c r="AW2574" s="488"/>
      <c r="AX2574" s="488"/>
      <c r="AY2574" s="488"/>
      <c r="AZ2574" s="488"/>
      <c r="BA2574" s="488"/>
      <c r="BB2574" s="488"/>
      <c r="BC2574" s="488"/>
      <c r="BD2574" s="488"/>
      <c r="BE2574" s="488"/>
      <c r="BF2574" s="488"/>
      <c r="BG2574" s="488"/>
      <c r="BH2574" s="488"/>
      <c r="BI2574" s="488"/>
      <c r="BJ2574" s="488"/>
      <c r="BK2574" s="488"/>
      <c r="BL2574" s="488"/>
      <c r="BM2574" s="488"/>
      <c r="BN2574" s="488"/>
      <c r="BO2574" s="488"/>
      <c r="BP2574" s="488"/>
      <c r="BQ2574" s="488"/>
      <c r="BR2574" s="488"/>
      <c r="BS2574" s="488"/>
      <c r="BT2574" s="488"/>
      <c r="BU2574" s="488"/>
      <c r="BV2574" s="488"/>
      <c r="BW2574" s="488"/>
      <c r="BX2574" s="488"/>
      <c r="BY2574" s="488"/>
      <c r="BZ2574" s="488"/>
      <c r="CA2574" s="488"/>
      <c r="CB2574" s="488"/>
      <c r="CC2574" s="488"/>
      <c r="CD2574" s="488"/>
      <c r="CE2574" s="488"/>
      <c r="CF2574" s="488"/>
      <c r="CG2574" s="488"/>
      <c r="CH2574" s="488"/>
      <c r="CI2574" s="488"/>
      <c r="CJ2574" s="488"/>
      <c r="CK2574" s="488"/>
      <c r="CL2574" s="488"/>
      <c r="CM2574" s="488"/>
      <c r="CN2574" s="488"/>
      <c r="CO2574" s="488"/>
      <c r="CP2574" s="488"/>
      <c r="CQ2574" s="488"/>
      <c r="CR2574" s="488"/>
      <c r="CS2574" s="488"/>
      <c r="CT2574" s="488"/>
      <c r="CU2574" s="488"/>
      <c r="CV2574" s="488"/>
      <c r="CW2574" s="488"/>
      <c r="CX2574" s="488"/>
      <c r="CY2574" s="554">
        <v>0</v>
      </c>
      <c r="CZ2574" s="84">
        <v>0</v>
      </c>
      <c r="DA2574" s="110"/>
      <c r="DB2574" s="726" t="s">
        <v>1387</v>
      </c>
      <c r="DC2574" s="588">
        <v>3</v>
      </c>
      <c r="DD2574" s="616" t="s">
        <v>17672</v>
      </c>
      <c r="DE2574" s="928"/>
      <c r="DF2574" s="928"/>
      <c r="DG2574" s="667" t="s">
        <v>11585</v>
      </c>
      <c r="DH2574" s="616"/>
      <c r="DI2574" s="591" t="s">
        <v>20448</v>
      </c>
      <c r="DJ2574" s="591">
        <v>41581</v>
      </c>
      <c r="DK2574" s="662">
        <v>2</v>
      </c>
      <c r="DL2574" s="616"/>
      <c r="DM2574" s="619" t="s">
        <v>20735</v>
      </c>
      <c r="DN2574" s="890">
        <v>0</v>
      </c>
      <c r="DO2574" s="616"/>
      <c r="DP2574" s="616"/>
      <c r="DQ2574" s="616"/>
      <c r="DR2574" s="616"/>
    </row>
    <row r="2575" spans="1:122" s="877" customFormat="1" ht="60.75" customHeight="1" thickTop="1" thickBot="1">
      <c r="A2575" s="291" t="s">
        <v>17534</v>
      </c>
      <c r="B2575" s="291" t="s">
        <v>17660</v>
      </c>
      <c r="C2575" s="291" t="s">
        <v>539</v>
      </c>
      <c r="D2575" s="672">
        <v>1</v>
      </c>
      <c r="E2575" s="523"/>
      <c r="F2575" s="523">
        <v>41579</v>
      </c>
      <c r="G2575" s="523"/>
      <c r="H2575" s="523"/>
      <c r="I2575" s="523"/>
      <c r="J2575" s="584">
        <v>8</v>
      </c>
      <c r="K2575" s="866" t="s">
        <v>19355</v>
      </c>
      <c r="L2575" s="663"/>
      <c r="M2575" s="292"/>
      <c r="N2575" s="291" t="s">
        <v>17585</v>
      </c>
      <c r="O2575" s="1177">
        <v>900599889</v>
      </c>
      <c r="P2575" s="611"/>
      <c r="Q2575" s="611"/>
      <c r="R2575" s="611"/>
      <c r="S2575" s="611"/>
      <c r="T2575" s="611"/>
      <c r="U2575" s="611"/>
      <c r="V2575" s="611"/>
      <c r="W2575" s="611"/>
      <c r="X2575" s="611"/>
      <c r="Y2575" s="611"/>
      <c r="Z2575" s="611"/>
      <c r="AA2575" s="611"/>
      <c r="AB2575" s="291" t="s">
        <v>17704</v>
      </c>
      <c r="AC2575" s="291"/>
      <c r="AD2575" s="291" t="s">
        <v>1097</v>
      </c>
      <c r="AE2575" s="291" t="s">
        <v>17667</v>
      </c>
      <c r="AF2575" s="430">
        <v>488</v>
      </c>
      <c r="AG2575" s="629" t="s">
        <v>17703</v>
      </c>
      <c r="AH2575" s="670">
        <v>0</v>
      </c>
      <c r="AI2575" s="639">
        <v>0</v>
      </c>
      <c r="AJ2575" s="639">
        <v>0</v>
      </c>
      <c r="AK2575" s="291" t="s">
        <v>18430</v>
      </c>
      <c r="AL2575" s="291" t="s">
        <v>1387</v>
      </c>
      <c r="AM2575" s="538">
        <v>0</v>
      </c>
      <c r="AN2575" s="662" t="s">
        <v>13092</v>
      </c>
      <c r="AO2575" s="662" t="s">
        <v>11512</v>
      </c>
      <c r="AP2575" s="666"/>
      <c r="AQ2575" s="110"/>
      <c r="AR2575" s="375"/>
      <c r="AS2575" s="603"/>
      <c r="AT2575" s="488"/>
      <c r="AU2575" s="488"/>
      <c r="AV2575" s="470"/>
      <c r="AW2575" s="488"/>
      <c r="AX2575" s="488"/>
      <c r="AY2575" s="488"/>
      <c r="AZ2575" s="488"/>
      <c r="BA2575" s="488"/>
      <c r="BB2575" s="488"/>
      <c r="BC2575" s="488"/>
      <c r="BD2575" s="488"/>
      <c r="BE2575" s="488"/>
      <c r="BF2575" s="488"/>
      <c r="BG2575" s="488"/>
      <c r="BH2575" s="488"/>
      <c r="BI2575" s="488"/>
      <c r="BJ2575" s="488"/>
      <c r="BK2575" s="488"/>
      <c r="BL2575" s="488"/>
      <c r="BM2575" s="488"/>
      <c r="BN2575" s="488"/>
      <c r="BO2575" s="488"/>
      <c r="BP2575" s="488"/>
      <c r="BQ2575" s="488"/>
      <c r="BR2575" s="488"/>
      <c r="BS2575" s="488"/>
      <c r="BT2575" s="488"/>
      <c r="BU2575" s="488"/>
      <c r="BV2575" s="488"/>
      <c r="BW2575" s="488"/>
      <c r="BX2575" s="488"/>
      <c r="BY2575" s="488"/>
      <c r="BZ2575" s="488"/>
      <c r="CA2575" s="488"/>
      <c r="CB2575" s="488"/>
      <c r="CC2575" s="488"/>
      <c r="CD2575" s="488"/>
      <c r="CE2575" s="488"/>
      <c r="CF2575" s="488"/>
      <c r="CG2575" s="488"/>
      <c r="CH2575" s="488"/>
      <c r="CI2575" s="488"/>
      <c r="CJ2575" s="488"/>
      <c r="CK2575" s="488"/>
      <c r="CL2575" s="488"/>
      <c r="CM2575" s="488"/>
      <c r="CN2575" s="488"/>
      <c r="CO2575" s="488"/>
      <c r="CP2575" s="488"/>
      <c r="CQ2575" s="488"/>
      <c r="CR2575" s="488"/>
      <c r="CS2575" s="488"/>
      <c r="CT2575" s="488"/>
      <c r="CU2575" s="488"/>
      <c r="CV2575" s="488"/>
      <c r="CW2575" s="488"/>
      <c r="CX2575" s="488"/>
      <c r="CY2575" s="554">
        <v>0</v>
      </c>
      <c r="CZ2575" s="84">
        <v>0</v>
      </c>
      <c r="DA2575" s="110"/>
      <c r="DB2575" s="726" t="s">
        <v>1387</v>
      </c>
      <c r="DC2575" s="588">
        <v>3</v>
      </c>
      <c r="DD2575" s="616" t="s">
        <v>17672</v>
      </c>
      <c r="DE2575" s="928"/>
      <c r="DF2575" s="928"/>
      <c r="DG2575" s="667" t="s">
        <v>17705</v>
      </c>
      <c r="DH2575" s="616"/>
      <c r="DI2575" s="591" t="s">
        <v>20448</v>
      </c>
      <c r="DJ2575" s="591">
        <v>41581</v>
      </c>
      <c r="DK2575" s="662">
        <v>2</v>
      </c>
      <c r="DL2575" s="616"/>
      <c r="DM2575" s="619" t="s">
        <v>20735</v>
      </c>
      <c r="DN2575" s="890">
        <v>0</v>
      </c>
      <c r="DO2575" s="616"/>
      <c r="DP2575" s="616"/>
      <c r="DQ2575" s="616"/>
      <c r="DR2575" s="616"/>
    </row>
    <row r="2576" spans="1:122" ht="60.75" customHeight="1" thickTop="1" thickBot="1">
      <c r="A2576" s="214" t="s">
        <v>17535</v>
      </c>
      <c r="B2576" s="214" t="s">
        <v>11526</v>
      </c>
      <c r="C2576" s="214" t="s">
        <v>86</v>
      </c>
      <c r="D2576" s="374">
        <v>0</v>
      </c>
      <c r="E2576" s="517">
        <v>41584</v>
      </c>
      <c r="F2576" s="517">
        <v>41579</v>
      </c>
      <c r="G2576" s="517">
        <v>41599</v>
      </c>
      <c r="H2576" s="517">
        <v>41614</v>
      </c>
      <c r="I2576" s="517">
        <v>41584</v>
      </c>
      <c r="J2576" s="382">
        <v>36</v>
      </c>
      <c r="K2576" s="866">
        <v>42680</v>
      </c>
      <c r="L2576" s="520">
        <v>41584</v>
      </c>
      <c r="M2576" s="145"/>
      <c r="N2576" s="214" t="s">
        <v>101</v>
      </c>
      <c r="O2576" s="914">
        <v>890980040</v>
      </c>
      <c r="P2576" s="530" t="s">
        <v>1097</v>
      </c>
      <c r="Q2576" s="530" t="s">
        <v>1097</v>
      </c>
      <c r="R2576" s="530" t="s">
        <v>1097</v>
      </c>
      <c r="S2576" s="530" t="s">
        <v>1097</v>
      </c>
      <c r="T2576" s="530" t="s">
        <v>1097</v>
      </c>
      <c r="U2576" s="530" t="s">
        <v>1097</v>
      </c>
      <c r="V2576" s="530" t="s">
        <v>1097</v>
      </c>
      <c r="W2576" s="530" t="s">
        <v>1097</v>
      </c>
      <c r="X2576" s="611"/>
      <c r="Y2576" s="611"/>
      <c r="Z2576" s="611"/>
      <c r="AA2576" s="611"/>
      <c r="AB2576" s="214" t="s">
        <v>17658</v>
      </c>
      <c r="AC2576" s="214"/>
      <c r="AD2576" s="214" t="s">
        <v>17640</v>
      </c>
      <c r="AE2576" s="214" t="s">
        <v>15236</v>
      </c>
      <c r="AF2576" s="325" t="s">
        <v>12566</v>
      </c>
      <c r="AG2576" s="626" t="s">
        <v>17659</v>
      </c>
      <c r="AH2576" s="635">
        <v>333333000</v>
      </c>
      <c r="AI2576" s="634">
        <v>256000000</v>
      </c>
      <c r="AJ2576" s="634">
        <v>589333000</v>
      </c>
      <c r="AK2576" s="214" t="s">
        <v>17647</v>
      </c>
      <c r="AL2576" s="214" t="s">
        <v>156</v>
      </c>
      <c r="AM2576" s="86">
        <v>333333000</v>
      </c>
      <c r="AN2576" s="462" t="s">
        <v>16054</v>
      </c>
      <c r="AO2576" s="462" t="s">
        <v>8485</v>
      </c>
      <c r="AP2576" s="647"/>
      <c r="AQ2576" s="110">
        <v>233333100</v>
      </c>
      <c r="AR2576" s="375">
        <v>41614</v>
      </c>
      <c r="AS2576" s="603">
        <v>696</v>
      </c>
      <c r="AT2576" s="488"/>
      <c r="AU2576" s="488"/>
      <c r="AV2576" s="470"/>
      <c r="AW2576" s="488"/>
      <c r="AX2576" s="488"/>
      <c r="AY2576" s="488"/>
      <c r="AZ2576" s="488"/>
      <c r="BA2576" s="488"/>
      <c r="BB2576" s="488"/>
      <c r="BC2576" s="488"/>
      <c r="BD2576" s="488"/>
      <c r="BE2576" s="488"/>
      <c r="BF2576" s="488"/>
      <c r="BG2576" s="488"/>
      <c r="BH2576" s="488"/>
      <c r="BI2576" s="488"/>
      <c r="BJ2576" s="488"/>
      <c r="BK2576" s="488"/>
      <c r="BL2576" s="488"/>
      <c r="BM2576" s="488"/>
      <c r="BN2576" s="488"/>
      <c r="BO2576" s="488"/>
      <c r="BP2576" s="488"/>
      <c r="BQ2576" s="488"/>
      <c r="BR2576" s="488"/>
      <c r="BS2576" s="488"/>
      <c r="BT2576" s="488"/>
      <c r="BU2576" s="488"/>
      <c r="BV2576" s="488"/>
      <c r="BW2576" s="488"/>
      <c r="BX2576" s="488"/>
      <c r="BY2576" s="488"/>
      <c r="BZ2576" s="488"/>
      <c r="CA2576" s="488"/>
      <c r="CB2576" s="488"/>
      <c r="CC2576" s="488"/>
      <c r="CD2576" s="488"/>
      <c r="CE2576" s="488"/>
      <c r="CF2576" s="488"/>
      <c r="CG2576" s="488"/>
      <c r="CH2576" s="488"/>
      <c r="CI2576" s="488"/>
      <c r="CJ2576" s="488"/>
      <c r="CK2576" s="488"/>
      <c r="CL2576" s="488"/>
      <c r="CM2576" s="488"/>
      <c r="CN2576" s="488"/>
      <c r="CO2576" s="488"/>
      <c r="CP2576" s="488"/>
      <c r="CQ2576" s="488"/>
      <c r="CR2576" s="488"/>
      <c r="CS2576" s="488"/>
      <c r="CT2576" s="488"/>
      <c r="CU2576" s="488"/>
      <c r="CV2576" s="488"/>
      <c r="CW2576" s="488"/>
      <c r="CX2576" s="488"/>
      <c r="CY2576" s="554">
        <v>233333100</v>
      </c>
      <c r="CZ2576" s="84">
        <v>99999900</v>
      </c>
      <c r="DA2576" s="110"/>
      <c r="DB2576" s="856" t="s">
        <v>20280</v>
      </c>
      <c r="DC2576" s="565">
        <v>2</v>
      </c>
      <c r="DD2576" s="928" t="s">
        <v>17651</v>
      </c>
      <c r="DE2576" s="928"/>
      <c r="DF2576" s="928"/>
      <c r="DG2576" s="213">
        <v>111556933557</v>
      </c>
      <c r="DH2576" s="928"/>
      <c r="DI2576" s="928"/>
      <c r="DJ2576" s="166">
        <v>41581</v>
      </c>
      <c r="DK2576" s="581">
        <v>2</v>
      </c>
      <c r="DL2576" s="928"/>
      <c r="DM2576" s="619" t="s">
        <v>20760</v>
      </c>
      <c r="DN2576" s="890">
        <v>233333100</v>
      </c>
      <c r="DO2576" s="928"/>
      <c r="DP2576" s="928"/>
      <c r="DQ2576" s="928"/>
      <c r="DR2576" s="928"/>
    </row>
    <row r="2577" spans="1:122" ht="60.75" customHeight="1" thickTop="1" thickBot="1">
      <c r="A2577" s="214" t="s">
        <v>17536</v>
      </c>
      <c r="B2577" s="214" t="s">
        <v>11526</v>
      </c>
      <c r="C2577" s="214" t="s">
        <v>86</v>
      </c>
      <c r="D2577" s="374">
        <v>0</v>
      </c>
      <c r="E2577" s="517">
        <v>41584</v>
      </c>
      <c r="F2577" s="517">
        <v>41579</v>
      </c>
      <c r="G2577" s="517">
        <v>41599</v>
      </c>
      <c r="H2577" s="517">
        <v>41614</v>
      </c>
      <c r="I2577" s="517">
        <v>41584</v>
      </c>
      <c r="J2577" s="382">
        <v>36</v>
      </c>
      <c r="K2577" s="866">
        <v>42680</v>
      </c>
      <c r="L2577" s="520">
        <v>41584</v>
      </c>
      <c r="M2577" s="145"/>
      <c r="N2577" s="214" t="s">
        <v>101</v>
      </c>
      <c r="O2577" s="914">
        <v>890980040</v>
      </c>
      <c r="P2577" s="530" t="s">
        <v>1097</v>
      </c>
      <c r="Q2577" s="530" t="s">
        <v>1097</v>
      </c>
      <c r="R2577" s="530" t="s">
        <v>1097</v>
      </c>
      <c r="S2577" s="530" t="s">
        <v>1097</v>
      </c>
      <c r="T2577" s="530" t="s">
        <v>1097</v>
      </c>
      <c r="U2577" s="530" t="s">
        <v>1097</v>
      </c>
      <c r="V2577" s="530" t="s">
        <v>1097</v>
      </c>
      <c r="W2577" s="530" t="s">
        <v>1097</v>
      </c>
      <c r="X2577" s="611"/>
      <c r="Y2577" s="611"/>
      <c r="Z2577" s="611"/>
      <c r="AA2577" s="611"/>
      <c r="AB2577" s="214" t="s">
        <v>17649</v>
      </c>
      <c r="AC2577" s="214"/>
      <c r="AD2577" s="214" t="s">
        <v>17640</v>
      </c>
      <c r="AE2577" s="214" t="s">
        <v>15236</v>
      </c>
      <c r="AF2577" s="325" t="s">
        <v>12566</v>
      </c>
      <c r="AG2577" s="626" t="s">
        <v>17650</v>
      </c>
      <c r="AH2577" s="635">
        <v>333292804</v>
      </c>
      <c r="AI2577" s="634">
        <v>159018589</v>
      </c>
      <c r="AJ2577" s="634">
        <v>492311393</v>
      </c>
      <c r="AK2577" s="214" t="s">
        <v>17647</v>
      </c>
      <c r="AL2577" s="214" t="s">
        <v>156</v>
      </c>
      <c r="AM2577" s="86">
        <v>333292804</v>
      </c>
      <c r="AN2577" s="462" t="s">
        <v>16054</v>
      </c>
      <c r="AO2577" s="462" t="s">
        <v>8485</v>
      </c>
      <c r="AP2577" s="647"/>
      <c r="AQ2577" s="110">
        <v>233304963</v>
      </c>
      <c r="AR2577" s="375">
        <v>41614</v>
      </c>
      <c r="AS2577" s="603">
        <v>696</v>
      </c>
      <c r="AT2577" s="488"/>
      <c r="AU2577" s="488"/>
      <c r="AV2577" s="470"/>
      <c r="AW2577" s="488"/>
      <c r="AX2577" s="488"/>
      <c r="AY2577" s="488"/>
      <c r="AZ2577" s="488"/>
      <c r="BA2577" s="488"/>
      <c r="BB2577" s="488"/>
      <c r="BC2577" s="488"/>
      <c r="BD2577" s="488"/>
      <c r="BE2577" s="488"/>
      <c r="BF2577" s="488"/>
      <c r="BG2577" s="488"/>
      <c r="BH2577" s="488"/>
      <c r="BI2577" s="488"/>
      <c r="BJ2577" s="488"/>
      <c r="BK2577" s="488"/>
      <c r="BL2577" s="488"/>
      <c r="BM2577" s="488"/>
      <c r="BN2577" s="488"/>
      <c r="BO2577" s="488"/>
      <c r="BP2577" s="488"/>
      <c r="BQ2577" s="488"/>
      <c r="BR2577" s="488"/>
      <c r="BS2577" s="488"/>
      <c r="BT2577" s="488"/>
      <c r="BU2577" s="488"/>
      <c r="BV2577" s="488"/>
      <c r="BW2577" s="488"/>
      <c r="BX2577" s="488"/>
      <c r="BY2577" s="488"/>
      <c r="BZ2577" s="488"/>
      <c r="CA2577" s="488"/>
      <c r="CB2577" s="488"/>
      <c r="CC2577" s="488"/>
      <c r="CD2577" s="488"/>
      <c r="CE2577" s="488"/>
      <c r="CF2577" s="488"/>
      <c r="CG2577" s="488"/>
      <c r="CH2577" s="488"/>
      <c r="CI2577" s="488"/>
      <c r="CJ2577" s="488"/>
      <c r="CK2577" s="488"/>
      <c r="CL2577" s="488"/>
      <c r="CM2577" s="488"/>
      <c r="CN2577" s="488"/>
      <c r="CO2577" s="488"/>
      <c r="CP2577" s="488"/>
      <c r="CQ2577" s="488"/>
      <c r="CR2577" s="488"/>
      <c r="CS2577" s="488"/>
      <c r="CT2577" s="488"/>
      <c r="CU2577" s="488"/>
      <c r="CV2577" s="488"/>
      <c r="CW2577" s="488"/>
      <c r="CX2577" s="488"/>
      <c r="CY2577" s="554">
        <v>233304963</v>
      </c>
      <c r="CZ2577" s="84">
        <v>99987841</v>
      </c>
      <c r="DA2577" s="110"/>
      <c r="DB2577" s="856" t="s">
        <v>20280</v>
      </c>
      <c r="DC2577" s="565">
        <v>2</v>
      </c>
      <c r="DD2577" s="928" t="s">
        <v>17651</v>
      </c>
      <c r="DE2577" s="928"/>
      <c r="DF2577" s="928"/>
      <c r="DG2577" s="213">
        <v>111556933337</v>
      </c>
      <c r="DH2577" s="928"/>
      <c r="DI2577" s="928"/>
      <c r="DJ2577" s="166">
        <v>41581</v>
      </c>
      <c r="DK2577" s="581">
        <v>2</v>
      </c>
      <c r="DL2577" s="928"/>
      <c r="DM2577" s="619" t="s">
        <v>20760</v>
      </c>
      <c r="DN2577" s="890">
        <v>233304963</v>
      </c>
      <c r="DO2577" s="928"/>
      <c r="DP2577" s="928"/>
      <c r="DQ2577" s="928"/>
      <c r="DR2577" s="928"/>
    </row>
    <row r="2578" spans="1:122" ht="60.75" customHeight="1" thickTop="1" thickBot="1">
      <c r="A2578" s="214" t="s">
        <v>17537</v>
      </c>
      <c r="B2578" s="214" t="s">
        <v>11526</v>
      </c>
      <c r="C2578" s="214" t="s">
        <v>86</v>
      </c>
      <c r="D2578" s="374">
        <v>0</v>
      </c>
      <c r="E2578" s="517">
        <v>41584</v>
      </c>
      <c r="F2578" s="517">
        <v>41579</v>
      </c>
      <c r="G2578" s="517">
        <v>41599</v>
      </c>
      <c r="H2578" s="517">
        <v>41614</v>
      </c>
      <c r="I2578" s="517">
        <v>41584</v>
      </c>
      <c r="J2578" s="382">
        <v>36</v>
      </c>
      <c r="K2578" s="866">
        <v>42680</v>
      </c>
      <c r="L2578" s="520">
        <v>41584</v>
      </c>
      <c r="M2578" s="145"/>
      <c r="N2578" s="214" t="s">
        <v>598</v>
      </c>
      <c r="O2578" s="914">
        <v>890399010</v>
      </c>
      <c r="P2578" s="530" t="s">
        <v>1097</v>
      </c>
      <c r="Q2578" s="530" t="s">
        <v>1097</v>
      </c>
      <c r="R2578" s="530" t="s">
        <v>1097</v>
      </c>
      <c r="S2578" s="530" t="s">
        <v>1097</v>
      </c>
      <c r="T2578" s="530" t="s">
        <v>1097</v>
      </c>
      <c r="U2578" s="530" t="s">
        <v>1097</v>
      </c>
      <c r="V2578" s="530" t="s">
        <v>1097</v>
      </c>
      <c r="W2578" s="530" t="s">
        <v>1097</v>
      </c>
      <c r="X2578" s="611"/>
      <c r="Y2578" s="611"/>
      <c r="Z2578" s="611"/>
      <c r="AA2578" s="611"/>
      <c r="AB2578" s="214" t="s">
        <v>17645</v>
      </c>
      <c r="AC2578" s="214"/>
      <c r="AD2578" s="214" t="s">
        <v>17640</v>
      </c>
      <c r="AE2578" s="214" t="s">
        <v>15236</v>
      </c>
      <c r="AF2578" s="325" t="s">
        <v>12566</v>
      </c>
      <c r="AG2578" s="626" t="s">
        <v>17646</v>
      </c>
      <c r="AH2578" s="635">
        <v>332698840</v>
      </c>
      <c r="AI2578" s="634">
        <v>176583664</v>
      </c>
      <c r="AJ2578" s="634">
        <v>509282504</v>
      </c>
      <c r="AK2578" s="214" t="s">
        <v>17647</v>
      </c>
      <c r="AL2578" s="214" t="s">
        <v>156</v>
      </c>
      <c r="AM2578" s="86">
        <v>332698840</v>
      </c>
      <c r="AN2578" s="462" t="s">
        <v>17643</v>
      </c>
      <c r="AO2578" s="462" t="s">
        <v>11428</v>
      </c>
      <c r="AP2578" s="647"/>
      <c r="AQ2578" s="110">
        <v>232889188</v>
      </c>
      <c r="AR2578" s="375">
        <v>41614</v>
      </c>
      <c r="AS2578" s="603">
        <v>696</v>
      </c>
      <c r="AT2578" s="488"/>
      <c r="AU2578" s="488"/>
      <c r="AV2578" s="470"/>
      <c r="AW2578" s="488"/>
      <c r="AX2578" s="488"/>
      <c r="AY2578" s="488"/>
      <c r="AZ2578" s="488"/>
      <c r="BA2578" s="488"/>
      <c r="BB2578" s="488"/>
      <c r="BC2578" s="488"/>
      <c r="BD2578" s="488"/>
      <c r="BE2578" s="488"/>
      <c r="BF2578" s="488"/>
      <c r="BG2578" s="488"/>
      <c r="BH2578" s="488"/>
      <c r="BI2578" s="488"/>
      <c r="BJ2578" s="488"/>
      <c r="BK2578" s="488"/>
      <c r="BL2578" s="488"/>
      <c r="BM2578" s="488"/>
      <c r="BN2578" s="488"/>
      <c r="BO2578" s="488"/>
      <c r="BP2578" s="488"/>
      <c r="BQ2578" s="488"/>
      <c r="BR2578" s="488"/>
      <c r="BS2578" s="488"/>
      <c r="BT2578" s="488"/>
      <c r="BU2578" s="488"/>
      <c r="BV2578" s="488"/>
      <c r="BW2578" s="488"/>
      <c r="BX2578" s="488"/>
      <c r="BY2578" s="488"/>
      <c r="BZ2578" s="488"/>
      <c r="CA2578" s="488"/>
      <c r="CB2578" s="488"/>
      <c r="CC2578" s="488"/>
      <c r="CD2578" s="488"/>
      <c r="CE2578" s="488"/>
      <c r="CF2578" s="488"/>
      <c r="CG2578" s="488"/>
      <c r="CH2578" s="488"/>
      <c r="CI2578" s="488"/>
      <c r="CJ2578" s="488"/>
      <c r="CK2578" s="488"/>
      <c r="CL2578" s="488"/>
      <c r="CM2578" s="488"/>
      <c r="CN2578" s="488"/>
      <c r="CO2578" s="488"/>
      <c r="CP2578" s="488"/>
      <c r="CQ2578" s="488"/>
      <c r="CR2578" s="488"/>
      <c r="CS2578" s="488"/>
      <c r="CT2578" s="488"/>
      <c r="CU2578" s="488"/>
      <c r="CV2578" s="488"/>
      <c r="CW2578" s="488"/>
      <c r="CX2578" s="488"/>
      <c r="CY2578" s="554">
        <v>232889188</v>
      </c>
      <c r="CZ2578" s="84">
        <v>99809652</v>
      </c>
      <c r="DA2578" s="110"/>
      <c r="DB2578" s="856" t="s">
        <v>20280</v>
      </c>
      <c r="DC2578" s="565">
        <v>2</v>
      </c>
      <c r="DD2578" s="928" t="s">
        <v>17648</v>
      </c>
      <c r="DE2578" s="928"/>
      <c r="DF2578" s="928"/>
      <c r="DG2578" s="213">
        <v>110656933821</v>
      </c>
      <c r="DH2578" s="928"/>
      <c r="DI2578" s="928"/>
      <c r="DJ2578" s="166">
        <v>41581</v>
      </c>
      <c r="DK2578" s="581">
        <v>2</v>
      </c>
      <c r="DL2578" s="928"/>
      <c r="DM2578" s="619" t="s">
        <v>20760</v>
      </c>
      <c r="DN2578" s="890">
        <v>232889188</v>
      </c>
      <c r="DO2578" s="928"/>
      <c r="DP2578" s="928"/>
      <c r="DQ2578" s="928"/>
      <c r="DR2578" s="928"/>
    </row>
    <row r="2579" spans="1:122" ht="60.75" customHeight="1" thickTop="1" thickBot="1">
      <c r="A2579" s="214" t="s">
        <v>17538</v>
      </c>
      <c r="B2579" s="214" t="s">
        <v>11526</v>
      </c>
      <c r="C2579" s="214" t="s">
        <v>86</v>
      </c>
      <c r="D2579" s="374">
        <v>0</v>
      </c>
      <c r="E2579" s="517">
        <v>41584</v>
      </c>
      <c r="F2579" s="517">
        <v>41579</v>
      </c>
      <c r="G2579" s="517">
        <v>41660</v>
      </c>
      <c r="H2579" s="517"/>
      <c r="I2579" s="517">
        <v>41660</v>
      </c>
      <c r="J2579" s="382">
        <v>24</v>
      </c>
      <c r="K2579" s="866">
        <v>42390</v>
      </c>
      <c r="L2579" s="517">
        <v>41584</v>
      </c>
      <c r="M2579" s="145"/>
      <c r="N2579" s="214" t="s">
        <v>17586</v>
      </c>
      <c r="O2579" s="914">
        <v>835000300</v>
      </c>
      <c r="P2579" s="611"/>
      <c r="Q2579" s="611"/>
      <c r="R2579" s="611"/>
      <c r="S2579" s="611"/>
      <c r="T2579" s="611"/>
      <c r="U2579" s="611"/>
      <c r="V2579" s="611"/>
      <c r="W2579" s="611"/>
      <c r="X2579" s="611"/>
      <c r="Y2579" s="611"/>
      <c r="Z2579" s="611"/>
      <c r="AA2579" s="611"/>
      <c r="AB2579" s="214" t="s">
        <v>17752</v>
      </c>
      <c r="AC2579" s="214"/>
      <c r="AD2579" s="214" t="s">
        <v>17640</v>
      </c>
      <c r="AE2579" s="214" t="s">
        <v>15236</v>
      </c>
      <c r="AF2579" s="325">
        <v>186</v>
      </c>
      <c r="AG2579" s="626" t="s">
        <v>17632</v>
      </c>
      <c r="AH2579" s="635">
        <v>259413541</v>
      </c>
      <c r="AI2579" s="634">
        <v>129100000</v>
      </c>
      <c r="AJ2579" s="634">
        <v>388513541</v>
      </c>
      <c r="AK2579" s="214" t="s">
        <v>17753</v>
      </c>
      <c r="AL2579" s="214" t="s">
        <v>14227</v>
      </c>
      <c r="AM2579" s="86">
        <v>259413541</v>
      </c>
      <c r="AN2579" s="462" t="s">
        <v>17754</v>
      </c>
      <c r="AO2579" s="462" t="s">
        <v>11499</v>
      </c>
      <c r="AP2579" s="647"/>
      <c r="AQ2579" s="110"/>
      <c r="AR2579" s="375"/>
      <c r="AS2579" s="603"/>
      <c r="AT2579" s="488"/>
      <c r="AU2579" s="488"/>
      <c r="AV2579" s="470"/>
      <c r="AW2579" s="488"/>
      <c r="AX2579" s="488"/>
      <c r="AY2579" s="488"/>
      <c r="AZ2579" s="488"/>
      <c r="BA2579" s="488"/>
      <c r="BB2579" s="488"/>
      <c r="BC2579" s="488"/>
      <c r="BD2579" s="488"/>
      <c r="BE2579" s="488"/>
      <c r="BF2579" s="488"/>
      <c r="BG2579" s="488"/>
      <c r="BH2579" s="488"/>
      <c r="BI2579" s="488"/>
      <c r="BJ2579" s="488"/>
      <c r="BK2579" s="488"/>
      <c r="BL2579" s="488"/>
      <c r="BM2579" s="488"/>
      <c r="BN2579" s="488"/>
      <c r="BO2579" s="488"/>
      <c r="BP2579" s="488"/>
      <c r="BQ2579" s="488"/>
      <c r="BR2579" s="488"/>
      <c r="BS2579" s="488"/>
      <c r="BT2579" s="488"/>
      <c r="BU2579" s="488"/>
      <c r="BV2579" s="488"/>
      <c r="BW2579" s="488"/>
      <c r="BX2579" s="488"/>
      <c r="BY2579" s="488"/>
      <c r="BZ2579" s="488"/>
      <c r="CA2579" s="488"/>
      <c r="CB2579" s="488"/>
      <c r="CC2579" s="488"/>
      <c r="CD2579" s="488"/>
      <c r="CE2579" s="488"/>
      <c r="CF2579" s="488"/>
      <c r="CG2579" s="488"/>
      <c r="CH2579" s="488"/>
      <c r="CI2579" s="488"/>
      <c r="CJ2579" s="488"/>
      <c r="CK2579" s="488"/>
      <c r="CL2579" s="488"/>
      <c r="CM2579" s="488"/>
      <c r="CN2579" s="488"/>
      <c r="CO2579" s="488"/>
      <c r="CP2579" s="488"/>
      <c r="CQ2579" s="488"/>
      <c r="CR2579" s="488"/>
      <c r="CS2579" s="488"/>
      <c r="CT2579" s="488"/>
      <c r="CU2579" s="488"/>
      <c r="CV2579" s="488"/>
      <c r="CW2579" s="488"/>
      <c r="CX2579" s="488"/>
      <c r="CY2579" s="554">
        <v>0</v>
      </c>
      <c r="CZ2579" s="84">
        <v>259413541</v>
      </c>
      <c r="DA2579" s="110"/>
      <c r="DB2579" s="726" t="s">
        <v>20280</v>
      </c>
      <c r="DC2579" s="565">
        <v>2</v>
      </c>
      <c r="DD2579" s="928" t="s">
        <v>16807</v>
      </c>
      <c r="DE2579" s="928"/>
      <c r="DF2579" s="928"/>
      <c r="DG2579" s="312" t="s">
        <v>17633</v>
      </c>
      <c r="DH2579" s="928"/>
      <c r="DI2579" s="928"/>
      <c r="DJ2579" s="166">
        <v>41581</v>
      </c>
      <c r="DK2579" s="581">
        <v>2</v>
      </c>
      <c r="DL2579" s="928"/>
      <c r="DM2579" s="619" t="s">
        <v>20819</v>
      </c>
      <c r="DN2579" s="890">
        <v>0</v>
      </c>
      <c r="DO2579" s="928"/>
      <c r="DP2579" s="928"/>
      <c r="DQ2579" s="928"/>
      <c r="DR2579" s="928"/>
    </row>
    <row r="2580" spans="1:122" s="877" customFormat="1" ht="60.75" customHeight="1" thickTop="1" thickBot="1">
      <c r="A2580" s="291" t="s">
        <v>17539</v>
      </c>
      <c r="B2580" s="291" t="s">
        <v>18387</v>
      </c>
      <c r="C2580" s="291" t="s">
        <v>539</v>
      </c>
      <c r="D2580" s="672">
        <v>1</v>
      </c>
      <c r="E2580" s="523"/>
      <c r="F2580" s="523">
        <v>41579</v>
      </c>
      <c r="G2580" s="523"/>
      <c r="H2580" s="523"/>
      <c r="I2580" s="523"/>
      <c r="J2580" s="584"/>
      <c r="K2580" s="866" t="s">
        <v>19355</v>
      </c>
      <c r="L2580" s="663"/>
      <c r="M2580" s="292"/>
      <c r="N2580" s="291" t="s">
        <v>16298</v>
      </c>
      <c r="O2580" s="1177">
        <v>891680089</v>
      </c>
      <c r="P2580" s="611"/>
      <c r="Q2580" s="611"/>
      <c r="R2580" s="611"/>
      <c r="S2580" s="611"/>
      <c r="T2580" s="611"/>
      <c r="U2580" s="611"/>
      <c r="V2580" s="611"/>
      <c r="W2580" s="611"/>
      <c r="X2580" s="611"/>
      <c r="Y2580" s="611"/>
      <c r="Z2580" s="611"/>
      <c r="AA2580" s="611"/>
      <c r="AB2580" s="291" t="s">
        <v>18388</v>
      </c>
      <c r="AC2580" s="291"/>
      <c r="AD2580" s="291"/>
      <c r="AE2580" s="291"/>
      <c r="AF2580" s="430">
        <v>199</v>
      </c>
      <c r="AG2580" s="629" t="s">
        <v>18399</v>
      </c>
      <c r="AH2580" s="670">
        <v>0</v>
      </c>
      <c r="AI2580" s="639">
        <v>0</v>
      </c>
      <c r="AJ2580" s="639">
        <v>0</v>
      </c>
      <c r="AK2580" s="291" t="s">
        <v>20073</v>
      </c>
      <c r="AL2580" s="291" t="s">
        <v>1387</v>
      </c>
      <c r="AM2580" s="538">
        <v>0</v>
      </c>
      <c r="AN2580" s="662" t="s">
        <v>1503</v>
      </c>
      <c r="AO2580" s="662" t="s">
        <v>11499</v>
      </c>
      <c r="AP2580" s="666"/>
      <c r="AQ2580" s="110"/>
      <c r="AR2580" s="375"/>
      <c r="AS2580" s="603"/>
      <c r="AT2580" s="488"/>
      <c r="AU2580" s="488"/>
      <c r="AV2580" s="470"/>
      <c r="AW2580" s="488"/>
      <c r="AX2580" s="488"/>
      <c r="AY2580" s="488"/>
      <c r="AZ2580" s="488"/>
      <c r="BA2580" s="488"/>
      <c r="BB2580" s="488"/>
      <c r="BC2580" s="488"/>
      <c r="BD2580" s="488"/>
      <c r="BE2580" s="488"/>
      <c r="BF2580" s="488"/>
      <c r="BG2580" s="488"/>
      <c r="BH2580" s="488"/>
      <c r="BI2580" s="488"/>
      <c r="BJ2580" s="488"/>
      <c r="BK2580" s="488"/>
      <c r="BL2580" s="488"/>
      <c r="BM2580" s="488"/>
      <c r="BN2580" s="488"/>
      <c r="BO2580" s="488"/>
      <c r="BP2580" s="488"/>
      <c r="BQ2580" s="488"/>
      <c r="BR2580" s="488"/>
      <c r="BS2580" s="488"/>
      <c r="BT2580" s="488"/>
      <c r="BU2580" s="488"/>
      <c r="BV2580" s="488"/>
      <c r="BW2580" s="488"/>
      <c r="BX2580" s="488"/>
      <c r="BY2580" s="488"/>
      <c r="BZ2580" s="488"/>
      <c r="CA2580" s="488"/>
      <c r="CB2580" s="488"/>
      <c r="CC2580" s="488"/>
      <c r="CD2580" s="488"/>
      <c r="CE2580" s="488"/>
      <c r="CF2580" s="488"/>
      <c r="CG2580" s="488"/>
      <c r="CH2580" s="488"/>
      <c r="CI2580" s="488"/>
      <c r="CJ2580" s="488"/>
      <c r="CK2580" s="488"/>
      <c r="CL2580" s="488"/>
      <c r="CM2580" s="488"/>
      <c r="CN2580" s="488"/>
      <c r="CO2580" s="488"/>
      <c r="CP2580" s="488"/>
      <c r="CQ2580" s="488"/>
      <c r="CR2580" s="488"/>
      <c r="CS2580" s="488"/>
      <c r="CT2580" s="488"/>
      <c r="CU2580" s="488"/>
      <c r="CV2580" s="488"/>
      <c r="CW2580" s="488"/>
      <c r="CX2580" s="488"/>
      <c r="CY2580" s="554">
        <v>0</v>
      </c>
      <c r="CZ2580" s="84">
        <v>0</v>
      </c>
      <c r="DA2580" s="110"/>
      <c r="DB2580" s="726" t="s">
        <v>1387</v>
      </c>
      <c r="DC2580" s="588">
        <v>1</v>
      </c>
      <c r="DD2580" s="616"/>
      <c r="DE2580" s="928"/>
      <c r="DF2580" s="928"/>
      <c r="DG2580" s="667" t="s">
        <v>18389</v>
      </c>
      <c r="DH2580" s="616"/>
      <c r="DI2580" s="591" t="s">
        <v>20448</v>
      </c>
      <c r="DJ2580" s="591">
        <v>41581</v>
      </c>
      <c r="DK2580" s="662">
        <v>2</v>
      </c>
      <c r="DL2580" s="616"/>
      <c r="DM2580" s="619" t="s">
        <v>20584</v>
      </c>
      <c r="DN2580" s="890">
        <v>0</v>
      </c>
      <c r="DO2580" s="616"/>
      <c r="DP2580" s="616"/>
      <c r="DQ2580" s="616"/>
      <c r="DR2580" s="616"/>
    </row>
    <row r="2581" spans="1:122" ht="60.75" customHeight="1" thickTop="1" thickBot="1">
      <c r="A2581" s="214" t="s">
        <v>17540</v>
      </c>
      <c r="B2581" s="214" t="s">
        <v>15514</v>
      </c>
      <c r="C2581" s="214" t="s">
        <v>86</v>
      </c>
      <c r="D2581" s="374">
        <v>0</v>
      </c>
      <c r="E2581" s="517">
        <v>41584</v>
      </c>
      <c r="F2581" s="517">
        <v>41579</v>
      </c>
      <c r="G2581" s="517">
        <v>41607</v>
      </c>
      <c r="H2581" s="517">
        <v>41624</v>
      </c>
      <c r="I2581" s="517">
        <v>41624</v>
      </c>
      <c r="J2581" s="382">
        <v>12</v>
      </c>
      <c r="K2581" s="866">
        <v>41989</v>
      </c>
      <c r="L2581" s="520">
        <v>41584</v>
      </c>
      <c r="M2581" s="145"/>
      <c r="N2581" s="214" t="s">
        <v>687</v>
      </c>
      <c r="O2581" s="914">
        <v>899999230</v>
      </c>
      <c r="P2581" s="530" t="s">
        <v>1097</v>
      </c>
      <c r="Q2581" s="530" t="s">
        <v>1097</v>
      </c>
      <c r="R2581" s="530" t="s">
        <v>1097</v>
      </c>
      <c r="S2581" s="530" t="s">
        <v>1097</v>
      </c>
      <c r="T2581" s="530" t="s">
        <v>1097</v>
      </c>
      <c r="U2581" s="530" t="s">
        <v>1097</v>
      </c>
      <c r="V2581" s="530" t="s">
        <v>1097</v>
      </c>
      <c r="W2581" s="530" t="s">
        <v>1097</v>
      </c>
      <c r="X2581" s="611"/>
      <c r="Y2581" s="611"/>
      <c r="Z2581" s="611"/>
      <c r="AA2581" s="611"/>
      <c r="AB2581" s="214" t="s">
        <v>18213</v>
      </c>
      <c r="AC2581" s="214"/>
      <c r="AD2581" s="214" t="s">
        <v>18214</v>
      </c>
      <c r="AE2581" s="214" t="s">
        <v>16057</v>
      </c>
      <c r="AF2581" s="325" t="s">
        <v>12528</v>
      </c>
      <c r="AG2581" s="626" t="s">
        <v>18215</v>
      </c>
      <c r="AH2581" s="635">
        <v>570257520</v>
      </c>
      <c r="AI2581" s="634">
        <v>523132000</v>
      </c>
      <c r="AJ2581" s="634">
        <v>1093389520</v>
      </c>
      <c r="AK2581" s="214" t="s">
        <v>17647</v>
      </c>
      <c r="AL2581" s="214" t="s">
        <v>156</v>
      </c>
      <c r="AM2581" s="86">
        <v>570257520</v>
      </c>
      <c r="AN2581" s="462" t="s">
        <v>14315</v>
      </c>
      <c r="AO2581" s="462" t="s">
        <v>14315</v>
      </c>
      <c r="AP2581" s="647"/>
      <c r="AQ2581" s="110">
        <v>270257520</v>
      </c>
      <c r="AR2581" s="375">
        <v>41624</v>
      </c>
      <c r="AS2581" s="603">
        <v>700</v>
      </c>
      <c r="AT2581" s="488"/>
      <c r="AU2581" s="488"/>
      <c r="AV2581" s="470"/>
      <c r="AW2581" s="488"/>
      <c r="AX2581" s="488"/>
      <c r="AY2581" s="488"/>
      <c r="AZ2581" s="488"/>
      <c r="BA2581" s="488"/>
      <c r="BB2581" s="488"/>
      <c r="BC2581" s="488"/>
      <c r="BD2581" s="488"/>
      <c r="BE2581" s="488"/>
      <c r="BF2581" s="488"/>
      <c r="BG2581" s="488"/>
      <c r="BH2581" s="488"/>
      <c r="BI2581" s="488"/>
      <c r="BJ2581" s="488"/>
      <c r="BK2581" s="488"/>
      <c r="BL2581" s="488"/>
      <c r="BM2581" s="488"/>
      <c r="BN2581" s="488"/>
      <c r="BO2581" s="488"/>
      <c r="BP2581" s="488"/>
      <c r="BQ2581" s="488"/>
      <c r="BR2581" s="488"/>
      <c r="BS2581" s="488"/>
      <c r="BT2581" s="488"/>
      <c r="BU2581" s="488"/>
      <c r="BV2581" s="488"/>
      <c r="BW2581" s="488"/>
      <c r="BX2581" s="488"/>
      <c r="BY2581" s="488"/>
      <c r="BZ2581" s="488"/>
      <c r="CA2581" s="488"/>
      <c r="CB2581" s="488"/>
      <c r="CC2581" s="488"/>
      <c r="CD2581" s="488"/>
      <c r="CE2581" s="488"/>
      <c r="CF2581" s="488"/>
      <c r="CG2581" s="488"/>
      <c r="CH2581" s="488"/>
      <c r="CI2581" s="488"/>
      <c r="CJ2581" s="488"/>
      <c r="CK2581" s="488"/>
      <c r="CL2581" s="488"/>
      <c r="CM2581" s="488"/>
      <c r="CN2581" s="488"/>
      <c r="CO2581" s="488"/>
      <c r="CP2581" s="488"/>
      <c r="CQ2581" s="488"/>
      <c r="CR2581" s="488"/>
      <c r="CS2581" s="488"/>
      <c r="CT2581" s="488"/>
      <c r="CU2581" s="488"/>
      <c r="CV2581" s="488"/>
      <c r="CW2581" s="488"/>
      <c r="CX2581" s="488"/>
      <c r="CY2581" s="554">
        <v>270257520</v>
      </c>
      <c r="CZ2581" s="84">
        <v>300000000</v>
      </c>
      <c r="DA2581" s="110"/>
      <c r="DB2581" s="856" t="s">
        <v>20280</v>
      </c>
      <c r="DC2581" s="565">
        <v>2</v>
      </c>
      <c r="DD2581" s="928" t="s">
        <v>18216</v>
      </c>
      <c r="DE2581" s="928"/>
      <c r="DF2581" s="928"/>
      <c r="DG2581" s="312" t="s">
        <v>18217</v>
      </c>
      <c r="DH2581" s="928"/>
      <c r="DI2581" s="928"/>
      <c r="DJ2581" s="166">
        <v>41581</v>
      </c>
      <c r="DK2581" s="581">
        <v>2</v>
      </c>
      <c r="DL2581" s="928"/>
      <c r="DM2581" s="619" t="s">
        <v>20683</v>
      </c>
      <c r="DN2581" s="890">
        <v>270257520</v>
      </c>
      <c r="DO2581" s="928"/>
      <c r="DP2581" s="928"/>
      <c r="DQ2581" s="928"/>
      <c r="DR2581" s="928"/>
    </row>
    <row r="2582" spans="1:122" ht="60.75" customHeight="1" thickTop="1" thickBot="1">
      <c r="A2582" s="214" t="s">
        <v>17541</v>
      </c>
      <c r="B2582" s="214" t="s">
        <v>17782</v>
      </c>
      <c r="C2582" s="214" t="s">
        <v>86</v>
      </c>
      <c r="D2582" s="374">
        <v>0</v>
      </c>
      <c r="E2582" s="517">
        <v>41584</v>
      </c>
      <c r="F2582" s="517">
        <v>41579</v>
      </c>
      <c r="G2582" s="517">
        <v>41599</v>
      </c>
      <c r="H2582" s="762">
        <v>41681</v>
      </c>
      <c r="I2582" s="517">
        <v>41584</v>
      </c>
      <c r="J2582" s="382">
        <v>18</v>
      </c>
      <c r="K2582" s="866">
        <v>42130</v>
      </c>
      <c r="L2582" s="520">
        <v>41584</v>
      </c>
      <c r="M2582" s="145"/>
      <c r="N2582" s="214" t="s">
        <v>251</v>
      </c>
      <c r="O2582" s="914">
        <v>891480035</v>
      </c>
      <c r="P2582" s="530" t="s">
        <v>1097</v>
      </c>
      <c r="Q2582" s="530" t="s">
        <v>1097</v>
      </c>
      <c r="R2582" s="530" t="s">
        <v>1097</v>
      </c>
      <c r="S2582" s="530" t="s">
        <v>1097</v>
      </c>
      <c r="T2582" s="530" t="s">
        <v>1097</v>
      </c>
      <c r="U2582" s="530" t="s">
        <v>1097</v>
      </c>
      <c r="V2582" s="530" t="s">
        <v>1097</v>
      </c>
      <c r="W2582" s="530" t="s">
        <v>1097</v>
      </c>
      <c r="X2582" s="611"/>
      <c r="Y2582" s="611"/>
      <c r="Z2582" s="611"/>
      <c r="AA2582" s="611"/>
      <c r="AB2582" s="214" t="s">
        <v>18394</v>
      </c>
      <c r="AC2582" s="214"/>
      <c r="AD2582" s="214" t="s">
        <v>1097</v>
      </c>
      <c r="AE2582" s="214" t="s">
        <v>18395</v>
      </c>
      <c r="AF2582" s="325">
        <v>431</v>
      </c>
      <c r="AG2582" s="626" t="s">
        <v>18393</v>
      </c>
      <c r="AH2582" s="635">
        <v>787000000</v>
      </c>
      <c r="AI2582" s="634">
        <v>213417544</v>
      </c>
      <c r="AJ2582" s="634">
        <v>1000417544</v>
      </c>
      <c r="AK2582" s="214" t="s">
        <v>17665</v>
      </c>
      <c r="AL2582" s="214" t="s">
        <v>156</v>
      </c>
      <c r="AM2582" s="86">
        <v>787000000</v>
      </c>
      <c r="AN2582" s="462" t="s">
        <v>11047</v>
      </c>
      <c r="AO2582" s="462" t="s">
        <v>11045</v>
      </c>
      <c r="AP2582" s="647"/>
      <c r="AQ2582" s="110">
        <v>472800000</v>
      </c>
      <c r="AR2582" s="553">
        <v>41681</v>
      </c>
      <c r="AS2582" s="603">
        <v>747</v>
      </c>
      <c r="AT2582" s="488"/>
      <c r="AU2582" s="488"/>
      <c r="AV2582" s="470"/>
      <c r="AW2582" s="488"/>
      <c r="AX2582" s="488"/>
      <c r="AY2582" s="488"/>
      <c r="AZ2582" s="488"/>
      <c r="BA2582" s="488"/>
      <c r="BB2582" s="488"/>
      <c r="BC2582" s="488"/>
      <c r="BD2582" s="488"/>
      <c r="BE2582" s="488"/>
      <c r="BF2582" s="488"/>
      <c r="BG2582" s="488"/>
      <c r="BH2582" s="488"/>
      <c r="BI2582" s="488"/>
      <c r="BJ2582" s="488"/>
      <c r="BK2582" s="488"/>
      <c r="BL2582" s="488"/>
      <c r="BM2582" s="488"/>
      <c r="BN2582" s="488"/>
      <c r="BO2582" s="488"/>
      <c r="BP2582" s="488"/>
      <c r="BQ2582" s="488"/>
      <c r="BR2582" s="488"/>
      <c r="BS2582" s="488"/>
      <c r="BT2582" s="488"/>
      <c r="BU2582" s="488"/>
      <c r="BV2582" s="488"/>
      <c r="BW2582" s="488"/>
      <c r="BX2582" s="488"/>
      <c r="BY2582" s="488"/>
      <c r="BZ2582" s="488"/>
      <c r="CA2582" s="488"/>
      <c r="CB2582" s="488"/>
      <c r="CC2582" s="488"/>
      <c r="CD2582" s="488"/>
      <c r="CE2582" s="488"/>
      <c r="CF2582" s="488"/>
      <c r="CG2582" s="488"/>
      <c r="CH2582" s="488"/>
      <c r="CI2582" s="488"/>
      <c r="CJ2582" s="488"/>
      <c r="CK2582" s="488"/>
      <c r="CL2582" s="488"/>
      <c r="CM2582" s="488"/>
      <c r="CN2582" s="488"/>
      <c r="CO2582" s="488"/>
      <c r="CP2582" s="488"/>
      <c r="CQ2582" s="488"/>
      <c r="CR2582" s="488"/>
      <c r="CS2582" s="488"/>
      <c r="CT2582" s="488"/>
      <c r="CU2582" s="488"/>
      <c r="CV2582" s="488"/>
      <c r="CW2582" s="488"/>
      <c r="CX2582" s="488"/>
      <c r="CY2582" s="554">
        <v>472800000</v>
      </c>
      <c r="CZ2582" s="84">
        <v>314200000</v>
      </c>
      <c r="DA2582" s="110"/>
      <c r="DB2582" s="856" t="s">
        <v>20280</v>
      </c>
      <c r="DC2582" s="565"/>
      <c r="DD2582" s="928"/>
      <c r="DE2582" s="928"/>
      <c r="DF2582" s="928"/>
      <c r="DG2582" s="213">
        <v>111062238514</v>
      </c>
      <c r="DH2582" s="928"/>
      <c r="DI2582" s="928"/>
      <c r="DJ2582" s="166">
        <v>41579</v>
      </c>
      <c r="DK2582" s="581">
        <v>0</v>
      </c>
      <c r="DL2582" s="928"/>
      <c r="DM2582" s="619" t="s">
        <v>20713</v>
      </c>
      <c r="DN2582" s="890">
        <v>472800000</v>
      </c>
      <c r="DO2582" s="928"/>
      <c r="DP2582" s="928"/>
      <c r="DQ2582" s="928"/>
      <c r="DR2582" s="928"/>
    </row>
    <row r="2583" spans="1:122" ht="60.75" customHeight="1" thickTop="1" thickBot="1">
      <c r="A2583" s="214" t="s">
        <v>17542</v>
      </c>
      <c r="B2583" s="214" t="s">
        <v>17782</v>
      </c>
      <c r="C2583" s="214" t="s">
        <v>86</v>
      </c>
      <c r="D2583" s="374">
        <v>0</v>
      </c>
      <c r="E2583" s="517">
        <v>41583</v>
      </c>
      <c r="F2583" s="517">
        <v>41579</v>
      </c>
      <c r="G2583" s="517">
        <v>41599</v>
      </c>
      <c r="H2583" s="762">
        <v>41681</v>
      </c>
      <c r="I2583" s="517">
        <v>41583</v>
      </c>
      <c r="J2583" s="382">
        <v>18</v>
      </c>
      <c r="K2583" s="866">
        <v>42129</v>
      </c>
      <c r="L2583" s="520">
        <v>41583</v>
      </c>
      <c r="M2583" s="145"/>
      <c r="N2583" s="214" t="s">
        <v>101</v>
      </c>
      <c r="O2583" s="914">
        <v>890980040</v>
      </c>
      <c r="P2583" s="530" t="s">
        <v>1097</v>
      </c>
      <c r="Q2583" s="530" t="s">
        <v>1097</v>
      </c>
      <c r="R2583" s="530" t="s">
        <v>1097</v>
      </c>
      <c r="S2583" s="530" t="s">
        <v>1097</v>
      </c>
      <c r="T2583" s="530" t="s">
        <v>1097</v>
      </c>
      <c r="U2583" s="530" t="s">
        <v>1097</v>
      </c>
      <c r="V2583" s="530" t="s">
        <v>1097</v>
      </c>
      <c r="W2583" s="530" t="s">
        <v>1097</v>
      </c>
      <c r="X2583" s="611"/>
      <c r="Y2583" s="611"/>
      <c r="Z2583" s="611"/>
      <c r="AA2583" s="611"/>
      <c r="AB2583" s="214" t="s">
        <v>18391</v>
      </c>
      <c r="AC2583" s="214"/>
      <c r="AD2583" s="214" t="s">
        <v>1097</v>
      </c>
      <c r="AE2583" s="214" t="s">
        <v>16057</v>
      </c>
      <c r="AF2583" s="325">
        <v>431</v>
      </c>
      <c r="AG2583" s="626" t="s">
        <v>18390</v>
      </c>
      <c r="AH2583" s="635">
        <v>344962000</v>
      </c>
      <c r="AI2583" s="634">
        <v>280493522</v>
      </c>
      <c r="AJ2583" s="634">
        <v>625455522</v>
      </c>
      <c r="AK2583" s="214" t="s">
        <v>17647</v>
      </c>
      <c r="AL2583" s="214" t="s">
        <v>156</v>
      </c>
      <c r="AM2583" s="86">
        <v>344962000</v>
      </c>
      <c r="AN2583" s="462" t="s">
        <v>16054</v>
      </c>
      <c r="AO2583" s="462" t="s">
        <v>8485</v>
      </c>
      <c r="AP2583" s="647"/>
      <c r="AQ2583" s="110">
        <v>206977200</v>
      </c>
      <c r="AR2583" s="553">
        <v>41681</v>
      </c>
      <c r="AS2583" s="603">
        <v>747</v>
      </c>
      <c r="AT2583" s="488"/>
      <c r="AU2583" s="488"/>
      <c r="AV2583" s="470"/>
      <c r="AW2583" s="488"/>
      <c r="AX2583" s="488"/>
      <c r="AY2583" s="488"/>
      <c r="AZ2583" s="488"/>
      <c r="BA2583" s="488"/>
      <c r="BB2583" s="488"/>
      <c r="BC2583" s="488"/>
      <c r="BD2583" s="488"/>
      <c r="BE2583" s="488"/>
      <c r="BF2583" s="488"/>
      <c r="BG2583" s="488"/>
      <c r="BH2583" s="488"/>
      <c r="BI2583" s="488"/>
      <c r="BJ2583" s="488"/>
      <c r="BK2583" s="488"/>
      <c r="BL2583" s="488"/>
      <c r="BM2583" s="488"/>
      <c r="BN2583" s="488"/>
      <c r="BO2583" s="488"/>
      <c r="BP2583" s="488"/>
      <c r="BQ2583" s="488"/>
      <c r="BR2583" s="488"/>
      <c r="BS2583" s="488"/>
      <c r="BT2583" s="488"/>
      <c r="BU2583" s="488"/>
      <c r="BV2583" s="488"/>
      <c r="BW2583" s="488"/>
      <c r="BX2583" s="488"/>
      <c r="BY2583" s="488"/>
      <c r="BZ2583" s="488"/>
      <c r="CA2583" s="488"/>
      <c r="CB2583" s="488"/>
      <c r="CC2583" s="488"/>
      <c r="CD2583" s="488"/>
      <c r="CE2583" s="488"/>
      <c r="CF2583" s="488"/>
      <c r="CG2583" s="488"/>
      <c r="CH2583" s="488"/>
      <c r="CI2583" s="488"/>
      <c r="CJ2583" s="488"/>
      <c r="CK2583" s="488"/>
      <c r="CL2583" s="488"/>
      <c r="CM2583" s="488"/>
      <c r="CN2583" s="488"/>
      <c r="CO2583" s="488"/>
      <c r="CP2583" s="488"/>
      <c r="CQ2583" s="488"/>
      <c r="CR2583" s="488"/>
      <c r="CS2583" s="488"/>
      <c r="CT2583" s="488"/>
      <c r="CU2583" s="488"/>
      <c r="CV2583" s="488"/>
      <c r="CW2583" s="488"/>
      <c r="CX2583" s="488"/>
      <c r="CY2583" s="554">
        <v>206977200</v>
      </c>
      <c r="CZ2583" s="84">
        <v>137984800</v>
      </c>
      <c r="DA2583" s="110"/>
      <c r="DB2583" s="856" t="s">
        <v>20280</v>
      </c>
      <c r="DC2583" s="565">
        <v>2</v>
      </c>
      <c r="DD2583" s="928" t="s">
        <v>17960</v>
      </c>
      <c r="DE2583" s="928"/>
      <c r="DF2583" s="928"/>
      <c r="DG2583" s="312" t="s">
        <v>17783</v>
      </c>
      <c r="DH2583" s="928"/>
      <c r="DI2583" s="928"/>
      <c r="DJ2583" s="166">
        <v>41581</v>
      </c>
      <c r="DK2583" s="581">
        <v>2</v>
      </c>
      <c r="DL2583" s="928"/>
      <c r="DM2583" s="619" t="s">
        <v>20713</v>
      </c>
      <c r="DN2583" s="890">
        <v>206977200</v>
      </c>
      <c r="DO2583" s="928"/>
      <c r="DP2583" s="928"/>
      <c r="DQ2583" s="928"/>
      <c r="DR2583" s="928"/>
    </row>
    <row r="2584" spans="1:122" ht="60.75" customHeight="1" thickTop="1" thickBot="1">
      <c r="A2584" s="214" t="s">
        <v>17543</v>
      </c>
      <c r="B2584" s="214" t="s">
        <v>17782</v>
      </c>
      <c r="C2584" s="214" t="s">
        <v>86</v>
      </c>
      <c r="D2584" s="374">
        <v>0</v>
      </c>
      <c r="E2584" s="517">
        <v>41604</v>
      </c>
      <c r="F2584" s="517">
        <v>41579</v>
      </c>
      <c r="G2584" s="517">
        <v>41604</v>
      </c>
      <c r="H2584" s="517">
        <v>41675</v>
      </c>
      <c r="I2584" s="517">
        <v>41604</v>
      </c>
      <c r="J2584" s="382">
        <v>18</v>
      </c>
      <c r="K2584" s="866">
        <v>42150</v>
      </c>
      <c r="L2584" s="520">
        <v>41604</v>
      </c>
      <c r="M2584" s="145"/>
      <c r="N2584" s="214" t="s">
        <v>691</v>
      </c>
      <c r="O2584" s="914">
        <v>899999063</v>
      </c>
      <c r="P2584" s="530" t="s">
        <v>1097</v>
      </c>
      <c r="Q2584" s="530" t="s">
        <v>1097</v>
      </c>
      <c r="R2584" s="530" t="s">
        <v>1097</v>
      </c>
      <c r="S2584" s="530" t="s">
        <v>1097</v>
      </c>
      <c r="T2584" s="530" t="s">
        <v>1097</v>
      </c>
      <c r="U2584" s="530" t="s">
        <v>1097</v>
      </c>
      <c r="V2584" s="530" t="s">
        <v>1097</v>
      </c>
      <c r="W2584" s="530" t="s">
        <v>1097</v>
      </c>
      <c r="X2584" s="611"/>
      <c r="Y2584" s="611"/>
      <c r="Z2584" s="611"/>
      <c r="AA2584" s="611"/>
      <c r="AB2584" s="214" t="s">
        <v>18130</v>
      </c>
      <c r="AC2584" s="214"/>
      <c r="AD2584" s="214" t="s">
        <v>1097</v>
      </c>
      <c r="AE2584" s="214" t="s">
        <v>16057</v>
      </c>
      <c r="AF2584" s="325">
        <v>431</v>
      </c>
      <c r="AG2584" s="626" t="s">
        <v>18129</v>
      </c>
      <c r="AH2584" s="635">
        <v>796350000</v>
      </c>
      <c r="AI2584" s="634"/>
      <c r="AJ2584" s="634">
        <v>796350000</v>
      </c>
      <c r="AK2584" s="214" t="s">
        <v>17647</v>
      </c>
      <c r="AL2584" s="214" t="s">
        <v>156</v>
      </c>
      <c r="AM2584" s="86">
        <v>796350000</v>
      </c>
      <c r="AN2584" s="462" t="s">
        <v>14315</v>
      </c>
      <c r="AO2584" s="462" t="s">
        <v>14315</v>
      </c>
      <c r="AP2584" s="647"/>
      <c r="AQ2584" s="110">
        <v>477810000</v>
      </c>
      <c r="AR2584" s="553">
        <v>41675</v>
      </c>
      <c r="AS2584" s="603">
        <v>745</v>
      </c>
      <c r="AT2584" s="488"/>
      <c r="AU2584" s="488"/>
      <c r="AV2584" s="470"/>
      <c r="AW2584" s="488"/>
      <c r="AX2584" s="488"/>
      <c r="AY2584" s="488"/>
      <c r="AZ2584" s="488"/>
      <c r="BA2584" s="488"/>
      <c r="BB2584" s="488"/>
      <c r="BC2584" s="488"/>
      <c r="BD2584" s="488"/>
      <c r="BE2584" s="488"/>
      <c r="BF2584" s="488"/>
      <c r="BG2584" s="488"/>
      <c r="BH2584" s="488"/>
      <c r="BI2584" s="488"/>
      <c r="BJ2584" s="488"/>
      <c r="BK2584" s="488"/>
      <c r="BL2584" s="488"/>
      <c r="BM2584" s="488"/>
      <c r="BN2584" s="488"/>
      <c r="BO2584" s="488"/>
      <c r="BP2584" s="488"/>
      <c r="BQ2584" s="488"/>
      <c r="BR2584" s="488"/>
      <c r="BS2584" s="488"/>
      <c r="BT2584" s="488"/>
      <c r="BU2584" s="488"/>
      <c r="BV2584" s="488"/>
      <c r="BW2584" s="488"/>
      <c r="BX2584" s="488"/>
      <c r="BY2584" s="488"/>
      <c r="BZ2584" s="488"/>
      <c r="CA2584" s="488"/>
      <c r="CB2584" s="488"/>
      <c r="CC2584" s="488"/>
      <c r="CD2584" s="488"/>
      <c r="CE2584" s="488"/>
      <c r="CF2584" s="488"/>
      <c r="CG2584" s="488"/>
      <c r="CH2584" s="488"/>
      <c r="CI2584" s="488"/>
      <c r="CJ2584" s="488"/>
      <c r="CK2584" s="488"/>
      <c r="CL2584" s="488"/>
      <c r="CM2584" s="488"/>
      <c r="CN2584" s="488"/>
      <c r="CO2584" s="488"/>
      <c r="CP2584" s="488"/>
      <c r="CQ2584" s="488"/>
      <c r="CR2584" s="488"/>
      <c r="CS2584" s="488"/>
      <c r="CT2584" s="488"/>
      <c r="CU2584" s="488"/>
      <c r="CV2584" s="488"/>
      <c r="CW2584" s="488"/>
      <c r="CX2584" s="488"/>
      <c r="CY2584" s="554">
        <v>477810000</v>
      </c>
      <c r="CZ2584" s="84">
        <v>318540000</v>
      </c>
      <c r="DA2584" s="110"/>
      <c r="DB2584" s="856" t="s">
        <v>20280</v>
      </c>
      <c r="DC2584" s="565">
        <v>2</v>
      </c>
      <c r="DD2584" s="928" t="s">
        <v>17960</v>
      </c>
      <c r="DE2584" s="928"/>
      <c r="DF2584" s="928"/>
      <c r="DG2584" s="312" t="s">
        <v>17959</v>
      </c>
      <c r="DH2584" s="928"/>
      <c r="DI2584" s="928"/>
      <c r="DJ2584" s="166">
        <v>41581</v>
      </c>
      <c r="DK2584" s="581">
        <v>2</v>
      </c>
      <c r="DL2584" s="928"/>
      <c r="DM2584" s="619" t="s">
        <v>20713</v>
      </c>
      <c r="DN2584" s="890">
        <v>477810000</v>
      </c>
      <c r="DO2584" s="928"/>
      <c r="DP2584" s="928"/>
      <c r="DQ2584" s="928"/>
      <c r="DR2584" s="928"/>
    </row>
    <row r="2585" spans="1:122" ht="60.75" customHeight="1" thickTop="1" thickBot="1">
      <c r="A2585" s="214" t="s">
        <v>17544</v>
      </c>
      <c r="B2585" s="214" t="s">
        <v>17784</v>
      </c>
      <c r="C2585" s="214" t="s">
        <v>86</v>
      </c>
      <c r="D2585" s="374">
        <v>0</v>
      </c>
      <c r="E2585" s="517">
        <v>41586</v>
      </c>
      <c r="F2585" s="517">
        <v>41579</v>
      </c>
      <c r="G2585" s="517">
        <v>41599</v>
      </c>
      <c r="H2585" s="762">
        <v>41683</v>
      </c>
      <c r="I2585" s="517">
        <v>41584</v>
      </c>
      <c r="J2585" s="382">
        <v>18</v>
      </c>
      <c r="K2585" s="866">
        <v>42130</v>
      </c>
      <c r="L2585" s="520">
        <v>41586</v>
      </c>
      <c r="M2585" s="145"/>
      <c r="N2585" s="214" t="s">
        <v>598</v>
      </c>
      <c r="O2585" s="914">
        <v>890399010</v>
      </c>
      <c r="P2585" s="530" t="s">
        <v>1097</v>
      </c>
      <c r="Q2585" s="530" t="s">
        <v>1097</v>
      </c>
      <c r="R2585" s="530" t="s">
        <v>1097</v>
      </c>
      <c r="S2585" s="530" t="s">
        <v>1097</v>
      </c>
      <c r="T2585" s="530" t="s">
        <v>1097</v>
      </c>
      <c r="U2585" s="530" t="s">
        <v>1097</v>
      </c>
      <c r="V2585" s="530" t="s">
        <v>1097</v>
      </c>
      <c r="W2585" s="530" t="s">
        <v>1097</v>
      </c>
      <c r="X2585" s="611"/>
      <c r="Y2585" s="611"/>
      <c r="Z2585" s="611"/>
      <c r="AA2585" s="611"/>
      <c r="AB2585" s="214" t="s">
        <v>18642</v>
      </c>
      <c r="AC2585" s="214"/>
      <c r="AD2585" s="214"/>
      <c r="AE2585" s="214"/>
      <c r="AF2585" s="325">
        <v>344</v>
      </c>
      <c r="AG2585" s="626" t="s">
        <v>18400</v>
      </c>
      <c r="AH2585" s="635">
        <v>439980240</v>
      </c>
      <c r="AI2585" s="634">
        <v>653104001</v>
      </c>
      <c r="AJ2585" s="634">
        <v>1093084241</v>
      </c>
      <c r="AK2585" s="214"/>
      <c r="AL2585" s="214" t="s">
        <v>156</v>
      </c>
      <c r="AM2585" s="86">
        <v>439980240</v>
      </c>
      <c r="AN2585" s="462" t="s">
        <v>17643</v>
      </c>
      <c r="AO2585" s="462" t="s">
        <v>11428</v>
      </c>
      <c r="AP2585" s="647"/>
      <c r="AQ2585" s="110">
        <v>219990120</v>
      </c>
      <c r="AR2585" s="764">
        <v>41683</v>
      </c>
      <c r="AS2585" s="603">
        <v>748</v>
      </c>
      <c r="AT2585" s="488"/>
      <c r="AU2585" s="488"/>
      <c r="AV2585" s="470"/>
      <c r="AW2585" s="488"/>
      <c r="AX2585" s="488"/>
      <c r="AY2585" s="488"/>
      <c r="AZ2585" s="488"/>
      <c r="BA2585" s="488"/>
      <c r="BB2585" s="488"/>
      <c r="BC2585" s="488"/>
      <c r="BD2585" s="488"/>
      <c r="BE2585" s="488"/>
      <c r="BF2585" s="488"/>
      <c r="BG2585" s="488"/>
      <c r="BH2585" s="488"/>
      <c r="BI2585" s="488"/>
      <c r="BJ2585" s="488"/>
      <c r="BK2585" s="488"/>
      <c r="BL2585" s="488"/>
      <c r="BM2585" s="488"/>
      <c r="BN2585" s="488"/>
      <c r="BO2585" s="488"/>
      <c r="BP2585" s="488"/>
      <c r="BQ2585" s="488"/>
      <c r="BR2585" s="488"/>
      <c r="BS2585" s="488"/>
      <c r="BT2585" s="488"/>
      <c r="BU2585" s="488"/>
      <c r="BV2585" s="488"/>
      <c r="BW2585" s="488"/>
      <c r="BX2585" s="488"/>
      <c r="BY2585" s="488"/>
      <c r="BZ2585" s="488"/>
      <c r="CA2585" s="488"/>
      <c r="CB2585" s="488"/>
      <c r="CC2585" s="488"/>
      <c r="CD2585" s="488"/>
      <c r="CE2585" s="488"/>
      <c r="CF2585" s="488"/>
      <c r="CG2585" s="488"/>
      <c r="CH2585" s="488"/>
      <c r="CI2585" s="488"/>
      <c r="CJ2585" s="488"/>
      <c r="CK2585" s="488"/>
      <c r="CL2585" s="488"/>
      <c r="CM2585" s="488"/>
      <c r="CN2585" s="488"/>
      <c r="CO2585" s="488"/>
      <c r="CP2585" s="488"/>
      <c r="CQ2585" s="488"/>
      <c r="CR2585" s="488"/>
      <c r="CS2585" s="488"/>
      <c r="CT2585" s="488"/>
      <c r="CU2585" s="488"/>
      <c r="CV2585" s="488"/>
      <c r="CW2585" s="488"/>
      <c r="CX2585" s="488"/>
      <c r="CY2585" s="554">
        <v>219990120</v>
      </c>
      <c r="CZ2585" s="84">
        <v>219990120</v>
      </c>
      <c r="DA2585" s="110"/>
      <c r="DB2585" s="856" t="s">
        <v>20280</v>
      </c>
      <c r="DC2585" s="565"/>
      <c r="DD2585" s="928"/>
      <c r="DE2585" s="928"/>
      <c r="DF2585" s="928"/>
      <c r="DG2585" s="312" t="s">
        <v>17785</v>
      </c>
      <c r="DH2585" s="928"/>
      <c r="DI2585" s="928"/>
      <c r="DJ2585" s="166">
        <v>41581</v>
      </c>
      <c r="DK2585" s="581">
        <v>2</v>
      </c>
      <c r="DL2585" s="928"/>
      <c r="DM2585" s="619" t="s">
        <v>20652</v>
      </c>
      <c r="DN2585" s="890">
        <v>219990120</v>
      </c>
      <c r="DO2585" s="928"/>
      <c r="DP2585" s="928"/>
      <c r="DQ2585" s="928"/>
      <c r="DR2585" s="928"/>
    </row>
    <row r="2586" spans="1:122" ht="60.75" customHeight="1" thickTop="1" thickBot="1">
      <c r="A2586" s="716" t="s">
        <v>17545</v>
      </c>
      <c r="B2586" s="214" t="s">
        <v>18749</v>
      </c>
      <c r="C2586" s="214" t="s">
        <v>541</v>
      </c>
      <c r="D2586" s="374">
        <v>0</v>
      </c>
      <c r="E2586" s="517">
        <v>41584</v>
      </c>
      <c r="F2586" s="517">
        <v>41579</v>
      </c>
      <c r="G2586" s="517">
        <v>41670</v>
      </c>
      <c r="H2586" s="517"/>
      <c r="I2586" s="517">
        <v>41584</v>
      </c>
      <c r="J2586" s="382">
        <v>72</v>
      </c>
      <c r="K2586" s="866">
        <v>43775</v>
      </c>
      <c r="L2586" s="520">
        <v>41584</v>
      </c>
      <c r="M2586" s="145"/>
      <c r="N2586" s="214" t="s">
        <v>691</v>
      </c>
      <c r="O2586" s="914">
        <v>899999063</v>
      </c>
      <c r="P2586" s="611"/>
      <c r="Q2586" s="611"/>
      <c r="R2586" s="611"/>
      <c r="S2586" s="611"/>
      <c r="T2586" s="611"/>
      <c r="U2586" s="611"/>
      <c r="V2586" s="611"/>
      <c r="W2586" s="611"/>
      <c r="X2586" s="611"/>
      <c r="Y2586" s="611"/>
      <c r="Z2586" s="611"/>
      <c r="AA2586" s="611"/>
      <c r="AB2586" s="214" t="s">
        <v>18113</v>
      </c>
      <c r="AC2586" s="214"/>
      <c r="AD2586" s="214" t="s">
        <v>18114</v>
      </c>
      <c r="AE2586" s="214" t="s">
        <v>17610</v>
      </c>
      <c r="AF2586" s="325" t="s">
        <v>15657</v>
      </c>
      <c r="AG2586" s="626" t="s">
        <v>18112</v>
      </c>
      <c r="AH2586" s="635">
        <v>9135326492</v>
      </c>
      <c r="AI2586" s="634">
        <v>0</v>
      </c>
      <c r="AJ2586" s="634">
        <v>9135326492</v>
      </c>
      <c r="AK2586" s="214" t="s">
        <v>18820</v>
      </c>
      <c r="AL2586" s="214" t="s">
        <v>527</v>
      </c>
      <c r="AM2586" s="86">
        <v>9135326492</v>
      </c>
      <c r="AN2586" s="462" t="s">
        <v>14315</v>
      </c>
      <c r="AO2586" s="462" t="s">
        <v>14315</v>
      </c>
      <c r="AP2586" s="647"/>
      <c r="AQ2586" s="110"/>
      <c r="AR2586" s="375"/>
      <c r="AS2586" s="603"/>
      <c r="AT2586" s="488"/>
      <c r="AU2586" s="488"/>
      <c r="AV2586" s="470"/>
      <c r="AW2586" s="488"/>
      <c r="AX2586" s="488"/>
      <c r="AY2586" s="488"/>
      <c r="AZ2586" s="488"/>
      <c r="BA2586" s="488"/>
      <c r="BB2586" s="488"/>
      <c r="BC2586" s="488"/>
      <c r="BD2586" s="488"/>
      <c r="BE2586" s="488"/>
      <c r="BF2586" s="488"/>
      <c r="BG2586" s="488"/>
      <c r="BH2586" s="488"/>
      <c r="BI2586" s="488"/>
      <c r="BJ2586" s="488"/>
      <c r="BK2586" s="488"/>
      <c r="BL2586" s="488"/>
      <c r="BM2586" s="488"/>
      <c r="BN2586" s="488"/>
      <c r="BO2586" s="488"/>
      <c r="BP2586" s="488"/>
      <c r="BQ2586" s="488"/>
      <c r="BR2586" s="488"/>
      <c r="BS2586" s="488"/>
      <c r="BT2586" s="488"/>
      <c r="BU2586" s="488"/>
      <c r="BV2586" s="488"/>
      <c r="BW2586" s="488"/>
      <c r="BX2586" s="488"/>
      <c r="BY2586" s="488"/>
      <c r="BZ2586" s="488"/>
      <c r="CA2586" s="488"/>
      <c r="CB2586" s="488"/>
      <c r="CC2586" s="488"/>
      <c r="CD2586" s="488"/>
      <c r="CE2586" s="488"/>
      <c r="CF2586" s="488"/>
      <c r="CG2586" s="488"/>
      <c r="CH2586" s="488"/>
      <c r="CI2586" s="488"/>
      <c r="CJ2586" s="488"/>
      <c r="CK2586" s="488"/>
      <c r="CL2586" s="488"/>
      <c r="CM2586" s="488"/>
      <c r="CN2586" s="488"/>
      <c r="CO2586" s="488"/>
      <c r="CP2586" s="488"/>
      <c r="CQ2586" s="488"/>
      <c r="CR2586" s="488"/>
      <c r="CS2586" s="488"/>
      <c r="CT2586" s="488"/>
      <c r="CU2586" s="488"/>
      <c r="CV2586" s="488"/>
      <c r="CW2586" s="488"/>
      <c r="CX2586" s="488"/>
      <c r="CY2586" s="554">
        <v>0</v>
      </c>
      <c r="CZ2586" s="84">
        <v>9135326492</v>
      </c>
      <c r="DA2586" s="110"/>
      <c r="DB2586" s="856" t="s">
        <v>20280</v>
      </c>
      <c r="DC2586" s="565">
        <v>1</v>
      </c>
      <c r="DD2586" s="928" t="s">
        <v>15248</v>
      </c>
      <c r="DE2586" s="928"/>
      <c r="DF2586" s="928"/>
      <c r="DG2586" s="213" t="s">
        <v>1097</v>
      </c>
      <c r="DH2586" s="928"/>
      <c r="DI2586" s="928"/>
      <c r="DJ2586" s="166">
        <v>41581</v>
      </c>
      <c r="DK2586" s="581">
        <v>2</v>
      </c>
      <c r="DL2586" s="928"/>
      <c r="DM2586" s="619" t="s">
        <v>20706</v>
      </c>
      <c r="DN2586" s="890">
        <v>0</v>
      </c>
      <c r="DO2586" s="928"/>
      <c r="DP2586" s="928"/>
      <c r="DQ2586" s="928"/>
      <c r="DR2586" s="928"/>
    </row>
    <row r="2587" spans="1:122" ht="60.75" customHeight="1" thickTop="1" thickBot="1">
      <c r="A2587" s="214" t="s">
        <v>17546</v>
      </c>
      <c r="B2587" s="214" t="s">
        <v>18749</v>
      </c>
      <c r="C2587" s="214" t="s">
        <v>541</v>
      </c>
      <c r="D2587" s="374">
        <v>0</v>
      </c>
      <c r="E2587" s="517">
        <v>41584</v>
      </c>
      <c r="F2587" s="517">
        <v>41579</v>
      </c>
      <c r="G2587" s="517">
        <v>41626</v>
      </c>
      <c r="H2587" s="517"/>
      <c r="I2587" s="517">
        <v>41584</v>
      </c>
      <c r="J2587" s="382">
        <v>72</v>
      </c>
      <c r="K2587" s="866">
        <v>43775</v>
      </c>
      <c r="L2587" s="520">
        <v>41584</v>
      </c>
      <c r="M2587" s="145"/>
      <c r="N2587" s="214" t="s">
        <v>180</v>
      </c>
      <c r="O2587" s="914">
        <v>860007386</v>
      </c>
      <c r="P2587" s="530" t="s">
        <v>1097</v>
      </c>
      <c r="Q2587" s="530" t="s">
        <v>1097</v>
      </c>
      <c r="R2587" s="530" t="s">
        <v>1097</v>
      </c>
      <c r="S2587" s="530" t="s">
        <v>1097</v>
      </c>
      <c r="T2587" s="530" t="s">
        <v>1097</v>
      </c>
      <c r="U2587" s="530" t="s">
        <v>1097</v>
      </c>
      <c r="V2587" s="530" t="s">
        <v>1097</v>
      </c>
      <c r="W2587" s="530" t="s">
        <v>1097</v>
      </c>
      <c r="X2587" s="611"/>
      <c r="Y2587" s="611"/>
      <c r="Z2587" s="611"/>
      <c r="AA2587" s="611"/>
      <c r="AB2587" s="214" t="s">
        <v>18113</v>
      </c>
      <c r="AC2587" s="214"/>
      <c r="AD2587" s="214" t="s">
        <v>18114</v>
      </c>
      <c r="AE2587" s="214" t="s">
        <v>17610</v>
      </c>
      <c r="AF2587" s="325" t="s">
        <v>15657</v>
      </c>
      <c r="AG2587" s="626" t="s">
        <v>18115</v>
      </c>
      <c r="AH2587" s="635">
        <v>5917694123</v>
      </c>
      <c r="AI2587" s="634">
        <v>0</v>
      </c>
      <c r="AJ2587" s="634">
        <v>5917694123</v>
      </c>
      <c r="AK2587" s="214" t="s">
        <v>17779</v>
      </c>
      <c r="AL2587" s="214" t="s">
        <v>527</v>
      </c>
      <c r="AM2587" s="86">
        <v>5917694123</v>
      </c>
      <c r="AN2587" s="462" t="s">
        <v>14315</v>
      </c>
      <c r="AO2587" s="462" t="s">
        <v>14315</v>
      </c>
      <c r="AP2587" s="647"/>
      <c r="AQ2587" s="110"/>
      <c r="AR2587" s="375"/>
      <c r="AS2587" s="603"/>
      <c r="AT2587" s="488"/>
      <c r="AU2587" s="488"/>
      <c r="AV2587" s="470"/>
      <c r="AW2587" s="488"/>
      <c r="AX2587" s="488"/>
      <c r="AY2587" s="488"/>
      <c r="AZ2587" s="488"/>
      <c r="BA2587" s="488"/>
      <c r="BB2587" s="488"/>
      <c r="BC2587" s="488"/>
      <c r="BD2587" s="488"/>
      <c r="BE2587" s="488"/>
      <c r="BF2587" s="488"/>
      <c r="BG2587" s="488"/>
      <c r="BH2587" s="488"/>
      <c r="BI2587" s="488"/>
      <c r="BJ2587" s="488"/>
      <c r="BK2587" s="488"/>
      <c r="BL2587" s="488"/>
      <c r="BM2587" s="488"/>
      <c r="BN2587" s="488"/>
      <c r="BO2587" s="488"/>
      <c r="BP2587" s="488"/>
      <c r="BQ2587" s="488"/>
      <c r="BR2587" s="488"/>
      <c r="BS2587" s="488"/>
      <c r="BT2587" s="488"/>
      <c r="BU2587" s="488"/>
      <c r="BV2587" s="488"/>
      <c r="BW2587" s="488"/>
      <c r="BX2587" s="488"/>
      <c r="BY2587" s="488"/>
      <c r="BZ2587" s="488"/>
      <c r="CA2587" s="488"/>
      <c r="CB2587" s="488"/>
      <c r="CC2587" s="488"/>
      <c r="CD2587" s="488"/>
      <c r="CE2587" s="488"/>
      <c r="CF2587" s="488"/>
      <c r="CG2587" s="488"/>
      <c r="CH2587" s="488"/>
      <c r="CI2587" s="488"/>
      <c r="CJ2587" s="488"/>
      <c r="CK2587" s="488"/>
      <c r="CL2587" s="488"/>
      <c r="CM2587" s="488"/>
      <c r="CN2587" s="488"/>
      <c r="CO2587" s="488"/>
      <c r="CP2587" s="488"/>
      <c r="CQ2587" s="488"/>
      <c r="CR2587" s="488"/>
      <c r="CS2587" s="488"/>
      <c r="CT2587" s="488"/>
      <c r="CU2587" s="488"/>
      <c r="CV2587" s="488"/>
      <c r="CW2587" s="488"/>
      <c r="CX2587" s="488"/>
      <c r="CY2587" s="554">
        <v>0</v>
      </c>
      <c r="CZ2587" s="84">
        <v>5917694123</v>
      </c>
      <c r="DA2587" s="110"/>
      <c r="DB2587" s="856" t="s">
        <v>20280</v>
      </c>
      <c r="DC2587" s="565">
        <v>1</v>
      </c>
      <c r="DD2587" s="928" t="s">
        <v>15248</v>
      </c>
      <c r="DE2587" s="928"/>
      <c r="DF2587" s="928"/>
      <c r="DG2587" s="213" t="s">
        <v>1097</v>
      </c>
      <c r="DH2587" s="928"/>
      <c r="DI2587" s="928"/>
      <c r="DJ2587" s="166">
        <v>41581</v>
      </c>
      <c r="DK2587" s="581">
        <v>2</v>
      </c>
      <c r="DL2587" s="928"/>
      <c r="DM2587" s="619" t="s">
        <v>20706</v>
      </c>
      <c r="DN2587" s="890">
        <v>0</v>
      </c>
      <c r="DO2587" s="928"/>
      <c r="DP2587" s="928"/>
      <c r="DQ2587" s="928"/>
      <c r="DR2587" s="928"/>
    </row>
    <row r="2588" spans="1:122" ht="60.75" customHeight="1" thickTop="1" thickBot="1">
      <c r="A2588" s="214" t="s">
        <v>17547</v>
      </c>
      <c r="B2588" s="214" t="s">
        <v>18749</v>
      </c>
      <c r="C2588" s="214" t="s">
        <v>541</v>
      </c>
      <c r="D2588" s="374">
        <v>0</v>
      </c>
      <c r="E2588" s="517">
        <v>41584</v>
      </c>
      <c r="F2588" s="517">
        <v>41579</v>
      </c>
      <c r="G2588" s="517">
        <v>41607</v>
      </c>
      <c r="H2588" s="517"/>
      <c r="I2588" s="517">
        <v>41584</v>
      </c>
      <c r="J2588" s="382">
        <v>72</v>
      </c>
      <c r="K2588" s="866">
        <v>43775</v>
      </c>
      <c r="L2588" s="520">
        <v>41584</v>
      </c>
      <c r="M2588" s="145"/>
      <c r="N2588" s="214" t="s">
        <v>598</v>
      </c>
      <c r="O2588" s="914">
        <v>890399010</v>
      </c>
      <c r="P2588" s="530" t="s">
        <v>1097</v>
      </c>
      <c r="Q2588" s="530" t="s">
        <v>1097</v>
      </c>
      <c r="R2588" s="530" t="s">
        <v>1097</v>
      </c>
      <c r="S2588" s="530" t="s">
        <v>1097</v>
      </c>
      <c r="T2588" s="530" t="s">
        <v>1097</v>
      </c>
      <c r="U2588" s="530" t="s">
        <v>1097</v>
      </c>
      <c r="V2588" s="530" t="s">
        <v>1097</v>
      </c>
      <c r="W2588" s="530" t="s">
        <v>1097</v>
      </c>
      <c r="X2588" s="611"/>
      <c r="Y2588" s="611"/>
      <c r="Z2588" s="611"/>
      <c r="AA2588" s="611"/>
      <c r="AB2588" s="214" t="s">
        <v>18113</v>
      </c>
      <c r="AC2588" s="214"/>
      <c r="AD2588" s="214" t="s">
        <v>18114</v>
      </c>
      <c r="AE2588" s="214" t="s">
        <v>17610</v>
      </c>
      <c r="AF2588" s="325" t="s">
        <v>15657</v>
      </c>
      <c r="AG2588" s="626" t="s">
        <v>18116</v>
      </c>
      <c r="AH2588" s="635">
        <v>2149919158</v>
      </c>
      <c r="AI2588" s="634">
        <v>0</v>
      </c>
      <c r="AJ2588" s="634">
        <v>2149919158</v>
      </c>
      <c r="AK2588" s="214" t="s">
        <v>17778</v>
      </c>
      <c r="AL2588" s="214" t="s">
        <v>527</v>
      </c>
      <c r="AM2588" s="86">
        <v>2149919158</v>
      </c>
      <c r="AN2588" s="462" t="s">
        <v>17643</v>
      </c>
      <c r="AO2588" s="462" t="s">
        <v>11428</v>
      </c>
      <c r="AP2588" s="647"/>
      <c r="AQ2588" s="110"/>
      <c r="AR2588" s="375"/>
      <c r="AS2588" s="603"/>
      <c r="AT2588" s="488"/>
      <c r="AU2588" s="488"/>
      <c r="AV2588" s="470"/>
      <c r="AW2588" s="488"/>
      <c r="AX2588" s="488"/>
      <c r="AY2588" s="488"/>
      <c r="AZ2588" s="488"/>
      <c r="BA2588" s="488"/>
      <c r="BB2588" s="488"/>
      <c r="BC2588" s="488"/>
      <c r="BD2588" s="488"/>
      <c r="BE2588" s="488"/>
      <c r="BF2588" s="488"/>
      <c r="BG2588" s="488"/>
      <c r="BH2588" s="488"/>
      <c r="BI2588" s="488"/>
      <c r="BJ2588" s="488"/>
      <c r="BK2588" s="488"/>
      <c r="BL2588" s="488"/>
      <c r="BM2588" s="488"/>
      <c r="BN2588" s="488"/>
      <c r="BO2588" s="488"/>
      <c r="BP2588" s="488"/>
      <c r="BQ2588" s="488"/>
      <c r="BR2588" s="488"/>
      <c r="BS2588" s="488"/>
      <c r="BT2588" s="488"/>
      <c r="BU2588" s="488"/>
      <c r="BV2588" s="488"/>
      <c r="BW2588" s="488"/>
      <c r="BX2588" s="488"/>
      <c r="BY2588" s="488"/>
      <c r="BZ2588" s="488"/>
      <c r="CA2588" s="488"/>
      <c r="CB2588" s="488"/>
      <c r="CC2588" s="488"/>
      <c r="CD2588" s="488"/>
      <c r="CE2588" s="488"/>
      <c r="CF2588" s="488"/>
      <c r="CG2588" s="488"/>
      <c r="CH2588" s="488"/>
      <c r="CI2588" s="488"/>
      <c r="CJ2588" s="488"/>
      <c r="CK2588" s="488"/>
      <c r="CL2588" s="488"/>
      <c r="CM2588" s="488"/>
      <c r="CN2588" s="488"/>
      <c r="CO2588" s="488"/>
      <c r="CP2588" s="488"/>
      <c r="CQ2588" s="488"/>
      <c r="CR2588" s="488"/>
      <c r="CS2588" s="488"/>
      <c r="CT2588" s="488"/>
      <c r="CU2588" s="488"/>
      <c r="CV2588" s="488"/>
      <c r="CW2588" s="488"/>
      <c r="CX2588" s="488"/>
      <c r="CY2588" s="554">
        <v>0</v>
      </c>
      <c r="CZ2588" s="84">
        <v>2149919158</v>
      </c>
      <c r="DA2588" s="110"/>
      <c r="DB2588" s="856" t="s">
        <v>20280</v>
      </c>
      <c r="DC2588" s="565">
        <v>1</v>
      </c>
      <c r="DD2588" s="928" t="s">
        <v>15248</v>
      </c>
      <c r="DE2588" s="928"/>
      <c r="DF2588" s="928"/>
      <c r="DG2588" s="213" t="s">
        <v>1097</v>
      </c>
      <c r="DH2588" s="928"/>
      <c r="DI2588" s="928"/>
      <c r="DJ2588" s="166">
        <v>41581</v>
      </c>
      <c r="DK2588" s="581">
        <v>2</v>
      </c>
      <c r="DL2588" s="928"/>
      <c r="DM2588" s="619" t="s">
        <v>20706</v>
      </c>
      <c r="DN2588" s="890">
        <v>0</v>
      </c>
      <c r="DO2588" s="928"/>
      <c r="DP2588" s="928"/>
      <c r="DQ2588" s="928"/>
      <c r="DR2588" s="928"/>
    </row>
    <row r="2589" spans="1:122" ht="60.75" customHeight="1" thickTop="1" thickBot="1">
      <c r="A2589" s="214" t="s">
        <v>17548</v>
      </c>
      <c r="B2589" s="214" t="s">
        <v>18749</v>
      </c>
      <c r="C2589" s="214" t="s">
        <v>541</v>
      </c>
      <c r="D2589" s="374">
        <v>0</v>
      </c>
      <c r="E2589" s="517">
        <v>41584</v>
      </c>
      <c r="F2589" s="517">
        <v>41579</v>
      </c>
      <c r="G2589" s="517">
        <v>41607</v>
      </c>
      <c r="H2589" s="517"/>
      <c r="I2589" s="517">
        <v>41584</v>
      </c>
      <c r="J2589" s="382">
        <v>72</v>
      </c>
      <c r="K2589" s="866">
        <v>43775</v>
      </c>
      <c r="L2589" s="520">
        <v>41584</v>
      </c>
      <c r="M2589" s="145"/>
      <c r="N2589" s="214" t="s">
        <v>101</v>
      </c>
      <c r="O2589" s="914">
        <v>890980040</v>
      </c>
      <c r="P2589" s="530" t="s">
        <v>1097</v>
      </c>
      <c r="Q2589" s="530" t="s">
        <v>1097</v>
      </c>
      <c r="R2589" s="530" t="s">
        <v>1097</v>
      </c>
      <c r="S2589" s="530" t="s">
        <v>1097</v>
      </c>
      <c r="T2589" s="530" t="s">
        <v>1097</v>
      </c>
      <c r="U2589" s="530" t="s">
        <v>1097</v>
      </c>
      <c r="V2589" s="530" t="s">
        <v>1097</v>
      </c>
      <c r="W2589" s="530" t="s">
        <v>1097</v>
      </c>
      <c r="X2589" s="611"/>
      <c r="Y2589" s="611"/>
      <c r="Z2589" s="611"/>
      <c r="AA2589" s="611"/>
      <c r="AB2589" s="214" t="s">
        <v>18113</v>
      </c>
      <c r="AC2589" s="214"/>
      <c r="AD2589" s="214" t="s">
        <v>18114</v>
      </c>
      <c r="AE2589" s="214" t="s">
        <v>17610</v>
      </c>
      <c r="AF2589" s="325" t="s">
        <v>15657</v>
      </c>
      <c r="AG2589" s="626" t="s">
        <v>18117</v>
      </c>
      <c r="AH2589" s="635">
        <v>1913325183</v>
      </c>
      <c r="AI2589" s="634">
        <v>0</v>
      </c>
      <c r="AJ2589" s="634">
        <v>1913325183</v>
      </c>
      <c r="AK2589" s="214" t="s">
        <v>17778</v>
      </c>
      <c r="AL2589" s="214" t="s">
        <v>527</v>
      </c>
      <c r="AM2589" s="86">
        <v>1913325183</v>
      </c>
      <c r="AN2589" s="462" t="s">
        <v>16054</v>
      </c>
      <c r="AO2589" s="462" t="s">
        <v>8485</v>
      </c>
      <c r="AP2589" s="647"/>
      <c r="AQ2589" s="110"/>
      <c r="AR2589" s="375"/>
      <c r="AS2589" s="603"/>
      <c r="AT2589" s="488"/>
      <c r="AU2589" s="488"/>
      <c r="AV2589" s="470"/>
      <c r="AW2589" s="488"/>
      <c r="AX2589" s="488"/>
      <c r="AY2589" s="488"/>
      <c r="AZ2589" s="488"/>
      <c r="BA2589" s="488"/>
      <c r="BB2589" s="488"/>
      <c r="BC2589" s="488"/>
      <c r="BD2589" s="488"/>
      <c r="BE2589" s="488"/>
      <c r="BF2589" s="488"/>
      <c r="BG2589" s="488"/>
      <c r="BH2589" s="488"/>
      <c r="BI2589" s="488"/>
      <c r="BJ2589" s="488"/>
      <c r="BK2589" s="488"/>
      <c r="BL2589" s="488"/>
      <c r="BM2589" s="488"/>
      <c r="BN2589" s="488"/>
      <c r="BO2589" s="488"/>
      <c r="BP2589" s="488"/>
      <c r="BQ2589" s="488"/>
      <c r="BR2589" s="488"/>
      <c r="BS2589" s="488"/>
      <c r="BT2589" s="488"/>
      <c r="BU2589" s="488"/>
      <c r="BV2589" s="488"/>
      <c r="BW2589" s="488"/>
      <c r="BX2589" s="488"/>
      <c r="BY2589" s="488"/>
      <c r="BZ2589" s="488"/>
      <c r="CA2589" s="488"/>
      <c r="CB2589" s="488"/>
      <c r="CC2589" s="488"/>
      <c r="CD2589" s="488"/>
      <c r="CE2589" s="488"/>
      <c r="CF2589" s="488"/>
      <c r="CG2589" s="488"/>
      <c r="CH2589" s="488"/>
      <c r="CI2589" s="488"/>
      <c r="CJ2589" s="488"/>
      <c r="CK2589" s="488"/>
      <c r="CL2589" s="488"/>
      <c r="CM2589" s="488"/>
      <c r="CN2589" s="488"/>
      <c r="CO2589" s="488"/>
      <c r="CP2589" s="488"/>
      <c r="CQ2589" s="488"/>
      <c r="CR2589" s="488"/>
      <c r="CS2589" s="488"/>
      <c r="CT2589" s="488"/>
      <c r="CU2589" s="488"/>
      <c r="CV2589" s="488"/>
      <c r="CW2589" s="488"/>
      <c r="CX2589" s="488"/>
      <c r="CY2589" s="554">
        <v>0</v>
      </c>
      <c r="CZ2589" s="84">
        <v>1913325183</v>
      </c>
      <c r="DA2589" s="110"/>
      <c r="DB2589" s="856" t="s">
        <v>20280</v>
      </c>
      <c r="DC2589" s="565">
        <v>1</v>
      </c>
      <c r="DD2589" s="928" t="s">
        <v>15248</v>
      </c>
      <c r="DE2589" s="928"/>
      <c r="DF2589" s="928"/>
      <c r="DG2589" s="213" t="s">
        <v>1097</v>
      </c>
      <c r="DH2589" s="928"/>
      <c r="DI2589" s="928"/>
      <c r="DJ2589" s="166">
        <v>41581</v>
      </c>
      <c r="DK2589" s="581">
        <v>2</v>
      </c>
      <c r="DL2589" s="928"/>
      <c r="DM2589" s="619" t="s">
        <v>20706</v>
      </c>
      <c r="DN2589" s="890">
        <v>0</v>
      </c>
      <c r="DO2589" s="928"/>
      <c r="DP2589" s="928"/>
      <c r="DQ2589" s="928"/>
      <c r="DR2589" s="928"/>
    </row>
    <row r="2590" spans="1:122" ht="60.75" customHeight="1" thickTop="1" thickBot="1">
      <c r="A2590" s="716" t="s">
        <v>17549</v>
      </c>
      <c r="B2590" s="214" t="s">
        <v>18749</v>
      </c>
      <c r="C2590" s="214" t="s">
        <v>541</v>
      </c>
      <c r="D2590" s="374">
        <v>0</v>
      </c>
      <c r="E2590" s="517">
        <v>41584</v>
      </c>
      <c r="F2590" s="517">
        <v>41579</v>
      </c>
      <c r="G2590" s="517">
        <v>41670</v>
      </c>
      <c r="H2590" s="517"/>
      <c r="I2590" s="517">
        <v>41584</v>
      </c>
      <c r="J2590" s="382">
        <v>72</v>
      </c>
      <c r="K2590" s="866">
        <v>43775</v>
      </c>
      <c r="L2590" s="520">
        <v>41584</v>
      </c>
      <c r="M2590" s="145"/>
      <c r="N2590" s="214" t="s">
        <v>12584</v>
      </c>
      <c r="O2590" s="914">
        <v>890101681</v>
      </c>
      <c r="P2590" s="611"/>
      <c r="Q2590" s="611"/>
      <c r="R2590" s="611"/>
      <c r="S2590" s="611"/>
      <c r="T2590" s="611"/>
      <c r="U2590" s="611"/>
      <c r="V2590" s="611"/>
      <c r="W2590" s="611"/>
      <c r="X2590" s="611"/>
      <c r="Y2590" s="611"/>
      <c r="Z2590" s="611"/>
      <c r="AA2590" s="611"/>
      <c r="AB2590" s="214" t="s">
        <v>18113</v>
      </c>
      <c r="AC2590" s="214"/>
      <c r="AD2590" s="214" t="s">
        <v>18114</v>
      </c>
      <c r="AE2590" s="214" t="s">
        <v>17610</v>
      </c>
      <c r="AF2590" s="325" t="s">
        <v>15657</v>
      </c>
      <c r="AG2590" s="626" t="s">
        <v>18118</v>
      </c>
      <c r="AH2590" s="635">
        <v>855378698</v>
      </c>
      <c r="AI2590" s="634">
        <v>0</v>
      </c>
      <c r="AJ2590" s="634">
        <v>855378698</v>
      </c>
      <c r="AK2590" s="214" t="s">
        <v>18821</v>
      </c>
      <c r="AL2590" s="214" t="s">
        <v>527</v>
      </c>
      <c r="AM2590" s="86">
        <v>855378698</v>
      </c>
      <c r="AN2590" s="462" t="s">
        <v>1470</v>
      </c>
      <c r="AO2590" s="462" t="s">
        <v>8498</v>
      </c>
      <c r="AP2590" s="647"/>
      <c r="AQ2590" s="110"/>
      <c r="AR2590" s="375"/>
      <c r="AS2590" s="603"/>
      <c r="AT2590" s="488"/>
      <c r="AU2590" s="488"/>
      <c r="AV2590" s="470"/>
      <c r="AW2590" s="488"/>
      <c r="AX2590" s="488"/>
      <c r="AY2590" s="488"/>
      <c r="AZ2590" s="488"/>
      <c r="BA2590" s="488"/>
      <c r="BB2590" s="488"/>
      <c r="BC2590" s="488"/>
      <c r="BD2590" s="488"/>
      <c r="BE2590" s="488"/>
      <c r="BF2590" s="488"/>
      <c r="BG2590" s="488"/>
      <c r="BH2590" s="488"/>
      <c r="BI2590" s="488"/>
      <c r="BJ2590" s="488"/>
      <c r="BK2590" s="488"/>
      <c r="BL2590" s="488"/>
      <c r="BM2590" s="488"/>
      <c r="BN2590" s="488"/>
      <c r="BO2590" s="488"/>
      <c r="BP2590" s="488"/>
      <c r="BQ2590" s="488"/>
      <c r="BR2590" s="488"/>
      <c r="BS2590" s="488"/>
      <c r="BT2590" s="488"/>
      <c r="BU2590" s="488"/>
      <c r="BV2590" s="488"/>
      <c r="BW2590" s="488"/>
      <c r="BX2590" s="488"/>
      <c r="BY2590" s="488"/>
      <c r="BZ2590" s="488"/>
      <c r="CA2590" s="488"/>
      <c r="CB2590" s="488"/>
      <c r="CC2590" s="488"/>
      <c r="CD2590" s="488"/>
      <c r="CE2590" s="488"/>
      <c r="CF2590" s="488"/>
      <c r="CG2590" s="488"/>
      <c r="CH2590" s="488"/>
      <c r="CI2590" s="488"/>
      <c r="CJ2590" s="488"/>
      <c r="CK2590" s="488"/>
      <c r="CL2590" s="488"/>
      <c r="CM2590" s="488"/>
      <c r="CN2590" s="488"/>
      <c r="CO2590" s="488"/>
      <c r="CP2590" s="488"/>
      <c r="CQ2590" s="488"/>
      <c r="CR2590" s="488"/>
      <c r="CS2590" s="488"/>
      <c r="CT2590" s="488"/>
      <c r="CU2590" s="488"/>
      <c r="CV2590" s="488"/>
      <c r="CW2590" s="488"/>
      <c r="CX2590" s="488"/>
      <c r="CY2590" s="554">
        <v>0</v>
      </c>
      <c r="CZ2590" s="84">
        <v>855378698</v>
      </c>
      <c r="DA2590" s="110"/>
      <c r="DB2590" s="856" t="s">
        <v>20280</v>
      </c>
      <c r="DC2590" s="565">
        <v>1</v>
      </c>
      <c r="DD2590" s="928" t="s">
        <v>15248</v>
      </c>
      <c r="DE2590" s="928"/>
      <c r="DF2590" s="928"/>
      <c r="DG2590" s="213" t="s">
        <v>1097</v>
      </c>
      <c r="DH2590" s="928"/>
      <c r="DI2590" s="928"/>
      <c r="DJ2590" s="166">
        <v>41581</v>
      </c>
      <c r="DK2590" s="581">
        <v>2</v>
      </c>
      <c r="DL2590" s="928"/>
      <c r="DM2590" s="619" t="s">
        <v>20706</v>
      </c>
      <c r="DN2590" s="890">
        <v>0</v>
      </c>
      <c r="DO2590" s="928"/>
      <c r="DP2590" s="928"/>
      <c r="DQ2590" s="928"/>
      <c r="DR2590" s="928"/>
    </row>
    <row r="2591" spans="1:122" ht="60.75" customHeight="1" thickTop="1" thickBot="1">
      <c r="A2591" s="214" t="s">
        <v>17550</v>
      </c>
      <c r="B2591" s="214" t="s">
        <v>18749</v>
      </c>
      <c r="C2591" s="214" t="s">
        <v>541</v>
      </c>
      <c r="D2591" s="374">
        <v>0</v>
      </c>
      <c r="E2591" s="517">
        <v>41584</v>
      </c>
      <c r="F2591" s="517">
        <v>41579</v>
      </c>
      <c r="G2591" s="517">
        <v>41638</v>
      </c>
      <c r="H2591" s="517"/>
      <c r="I2591" s="517">
        <v>41584</v>
      </c>
      <c r="J2591" s="382">
        <v>72</v>
      </c>
      <c r="K2591" s="866">
        <v>43775</v>
      </c>
      <c r="L2591" s="520">
        <v>41584</v>
      </c>
      <c r="M2591" s="145"/>
      <c r="N2591" s="214" t="s">
        <v>596</v>
      </c>
      <c r="O2591" s="914">
        <v>890201213</v>
      </c>
      <c r="P2591" s="530" t="s">
        <v>1097</v>
      </c>
      <c r="Q2591" s="530" t="s">
        <v>1097</v>
      </c>
      <c r="R2591" s="530" t="s">
        <v>1097</v>
      </c>
      <c r="S2591" s="530" t="s">
        <v>1097</v>
      </c>
      <c r="T2591" s="530" t="s">
        <v>1097</v>
      </c>
      <c r="U2591" s="530" t="s">
        <v>1097</v>
      </c>
      <c r="V2591" s="530" t="s">
        <v>1097</v>
      </c>
      <c r="W2591" s="530" t="s">
        <v>1097</v>
      </c>
      <c r="X2591" s="611"/>
      <c r="Y2591" s="611"/>
      <c r="Z2591" s="611"/>
      <c r="AA2591" s="611"/>
      <c r="AB2591" s="214" t="s">
        <v>18113</v>
      </c>
      <c r="AC2591" s="214"/>
      <c r="AD2591" s="214" t="s">
        <v>18114</v>
      </c>
      <c r="AE2591" s="214" t="s">
        <v>17610</v>
      </c>
      <c r="AF2591" s="325" t="s">
        <v>15657</v>
      </c>
      <c r="AG2591" s="626" t="s">
        <v>18119</v>
      </c>
      <c r="AH2591" s="635">
        <v>685942508</v>
      </c>
      <c r="AI2591" s="634">
        <v>0</v>
      </c>
      <c r="AJ2591" s="634">
        <v>685942508</v>
      </c>
      <c r="AK2591" s="214" t="s">
        <v>17778</v>
      </c>
      <c r="AL2591" s="214" t="s">
        <v>527</v>
      </c>
      <c r="AM2591" s="86">
        <v>685942508</v>
      </c>
      <c r="AN2591" s="462" t="s">
        <v>1453</v>
      </c>
      <c r="AO2591" s="462" t="s">
        <v>2852</v>
      </c>
      <c r="AP2591" s="647"/>
      <c r="AQ2591" s="110"/>
      <c r="AR2591" s="375"/>
      <c r="AS2591" s="603"/>
      <c r="AT2591" s="488"/>
      <c r="AU2591" s="488"/>
      <c r="AV2591" s="470"/>
      <c r="AW2591" s="488"/>
      <c r="AX2591" s="488"/>
      <c r="AY2591" s="488"/>
      <c r="AZ2591" s="488"/>
      <c r="BA2591" s="488"/>
      <c r="BB2591" s="488"/>
      <c r="BC2591" s="488"/>
      <c r="BD2591" s="488"/>
      <c r="BE2591" s="488"/>
      <c r="BF2591" s="488"/>
      <c r="BG2591" s="488"/>
      <c r="BH2591" s="488"/>
      <c r="BI2591" s="488"/>
      <c r="BJ2591" s="488"/>
      <c r="BK2591" s="488"/>
      <c r="BL2591" s="488"/>
      <c r="BM2591" s="488"/>
      <c r="BN2591" s="488"/>
      <c r="BO2591" s="488"/>
      <c r="BP2591" s="488"/>
      <c r="BQ2591" s="488"/>
      <c r="BR2591" s="488"/>
      <c r="BS2591" s="488"/>
      <c r="BT2591" s="488"/>
      <c r="BU2591" s="488"/>
      <c r="BV2591" s="488"/>
      <c r="BW2591" s="488"/>
      <c r="BX2591" s="488"/>
      <c r="BY2591" s="488"/>
      <c r="BZ2591" s="488"/>
      <c r="CA2591" s="488"/>
      <c r="CB2591" s="488"/>
      <c r="CC2591" s="488"/>
      <c r="CD2591" s="488"/>
      <c r="CE2591" s="488"/>
      <c r="CF2591" s="488"/>
      <c r="CG2591" s="488"/>
      <c r="CH2591" s="488"/>
      <c r="CI2591" s="488"/>
      <c r="CJ2591" s="488"/>
      <c r="CK2591" s="488"/>
      <c r="CL2591" s="488"/>
      <c r="CM2591" s="488"/>
      <c r="CN2591" s="488"/>
      <c r="CO2591" s="488"/>
      <c r="CP2591" s="488"/>
      <c r="CQ2591" s="488"/>
      <c r="CR2591" s="488"/>
      <c r="CS2591" s="488"/>
      <c r="CT2591" s="488"/>
      <c r="CU2591" s="488"/>
      <c r="CV2591" s="488"/>
      <c r="CW2591" s="488"/>
      <c r="CX2591" s="488"/>
      <c r="CY2591" s="554">
        <v>0</v>
      </c>
      <c r="CZ2591" s="84">
        <v>685942508</v>
      </c>
      <c r="DA2591" s="110"/>
      <c r="DB2591" s="856" t="s">
        <v>20280</v>
      </c>
      <c r="DC2591" s="565">
        <v>1</v>
      </c>
      <c r="DD2591" s="928" t="s">
        <v>15248</v>
      </c>
      <c r="DE2591" s="928"/>
      <c r="DF2591" s="928"/>
      <c r="DG2591" s="213" t="s">
        <v>1097</v>
      </c>
      <c r="DH2591" s="928"/>
      <c r="DI2591" s="928"/>
      <c r="DJ2591" s="166">
        <v>41581</v>
      </c>
      <c r="DK2591" s="581">
        <v>2</v>
      </c>
      <c r="DL2591" s="928"/>
      <c r="DM2591" s="619" t="s">
        <v>20706</v>
      </c>
      <c r="DN2591" s="890">
        <v>0</v>
      </c>
      <c r="DO2591" s="928"/>
      <c r="DP2591" s="928"/>
      <c r="DQ2591" s="928"/>
      <c r="DR2591" s="928"/>
    </row>
    <row r="2592" spans="1:122" ht="60.75" customHeight="1" thickTop="1" thickBot="1">
      <c r="A2592" s="716" t="s">
        <v>17551</v>
      </c>
      <c r="B2592" s="214" t="s">
        <v>18749</v>
      </c>
      <c r="C2592" s="214" t="s">
        <v>541</v>
      </c>
      <c r="D2592" s="374">
        <v>0</v>
      </c>
      <c r="E2592" s="517">
        <v>41584</v>
      </c>
      <c r="F2592" s="517">
        <v>41579</v>
      </c>
      <c r="G2592" s="517">
        <v>41670</v>
      </c>
      <c r="H2592" s="517"/>
      <c r="I2592" s="517">
        <v>41584</v>
      </c>
      <c r="J2592" s="382">
        <v>72</v>
      </c>
      <c r="K2592" s="866">
        <v>43775</v>
      </c>
      <c r="L2592" s="520">
        <v>41584</v>
      </c>
      <c r="M2592" s="145"/>
      <c r="N2592" s="214" t="s">
        <v>750</v>
      </c>
      <c r="O2592" s="914">
        <v>860013720</v>
      </c>
      <c r="P2592" s="611"/>
      <c r="Q2592" s="611"/>
      <c r="R2592" s="611"/>
      <c r="S2592" s="611"/>
      <c r="T2592" s="611"/>
      <c r="U2592" s="611"/>
      <c r="V2592" s="611"/>
      <c r="W2592" s="611"/>
      <c r="X2592" s="611"/>
      <c r="Y2592" s="611"/>
      <c r="Z2592" s="611"/>
      <c r="AA2592" s="611"/>
      <c r="AB2592" s="214" t="s">
        <v>18113</v>
      </c>
      <c r="AC2592" s="214"/>
      <c r="AD2592" s="214" t="s">
        <v>18114</v>
      </c>
      <c r="AE2592" s="214" t="s">
        <v>17610</v>
      </c>
      <c r="AF2592" s="325" t="s">
        <v>15657</v>
      </c>
      <c r="AG2592" s="626" t="s">
        <v>18120</v>
      </c>
      <c r="AH2592" s="635">
        <v>905454920</v>
      </c>
      <c r="AI2592" s="634">
        <v>0</v>
      </c>
      <c r="AJ2592" s="634">
        <v>905454920</v>
      </c>
      <c r="AK2592" s="214" t="s">
        <v>18004</v>
      </c>
      <c r="AL2592" s="214" t="s">
        <v>527</v>
      </c>
      <c r="AM2592" s="86">
        <v>905454920</v>
      </c>
      <c r="AN2592" s="462" t="s">
        <v>14315</v>
      </c>
      <c r="AO2592" s="462" t="s">
        <v>14315</v>
      </c>
      <c r="AP2592" s="647"/>
      <c r="AQ2592" s="110"/>
      <c r="AR2592" s="375"/>
      <c r="AS2592" s="603"/>
      <c r="AT2592" s="488"/>
      <c r="AU2592" s="488"/>
      <c r="AV2592" s="470"/>
      <c r="AW2592" s="488"/>
      <c r="AX2592" s="488"/>
      <c r="AY2592" s="488"/>
      <c r="AZ2592" s="488"/>
      <c r="BA2592" s="488"/>
      <c r="BB2592" s="488"/>
      <c r="BC2592" s="488"/>
      <c r="BD2592" s="488"/>
      <c r="BE2592" s="488"/>
      <c r="BF2592" s="488"/>
      <c r="BG2592" s="488"/>
      <c r="BH2592" s="488"/>
      <c r="BI2592" s="488"/>
      <c r="BJ2592" s="488"/>
      <c r="BK2592" s="488"/>
      <c r="BL2592" s="488"/>
      <c r="BM2592" s="488"/>
      <c r="BN2592" s="488"/>
      <c r="BO2592" s="488"/>
      <c r="BP2592" s="488"/>
      <c r="BQ2592" s="488"/>
      <c r="BR2592" s="488"/>
      <c r="BS2592" s="488"/>
      <c r="BT2592" s="488"/>
      <c r="BU2592" s="488"/>
      <c r="BV2592" s="488"/>
      <c r="BW2592" s="488"/>
      <c r="BX2592" s="488"/>
      <c r="BY2592" s="488"/>
      <c r="BZ2592" s="488"/>
      <c r="CA2592" s="488"/>
      <c r="CB2592" s="488"/>
      <c r="CC2592" s="488"/>
      <c r="CD2592" s="488"/>
      <c r="CE2592" s="488"/>
      <c r="CF2592" s="488"/>
      <c r="CG2592" s="488"/>
      <c r="CH2592" s="488"/>
      <c r="CI2592" s="488"/>
      <c r="CJ2592" s="488"/>
      <c r="CK2592" s="488"/>
      <c r="CL2592" s="488"/>
      <c r="CM2592" s="488"/>
      <c r="CN2592" s="488"/>
      <c r="CO2592" s="488"/>
      <c r="CP2592" s="488"/>
      <c r="CQ2592" s="488"/>
      <c r="CR2592" s="488"/>
      <c r="CS2592" s="488"/>
      <c r="CT2592" s="488"/>
      <c r="CU2592" s="488"/>
      <c r="CV2592" s="488"/>
      <c r="CW2592" s="488"/>
      <c r="CX2592" s="488"/>
      <c r="CY2592" s="554">
        <v>0</v>
      </c>
      <c r="CZ2592" s="84">
        <v>905454920</v>
      </c>
      <c r="DA2592" s="110"/>
      <c r="DB2592" s="856" t="s">
        <v>20280</v>
      </c>
      <c r="DC2592" s="565">
        <v>1</v>
      </c>
      <c r="DD2592" s="928" t="s">
        <v>15248</v>
      </c>
      <c r="DE2592" s="928"/>
      <c r="DF2592" s="928"/>
      <c r="DG2592" s="213" t="s">
        <v>1097</v>
      </c>
      <c r="DH2592" s="928"/>
      <c r="DI2592" s="928"/>
      <c r="DJ2592" s="166">
        <v>41581</v>
      </c>
      <c r="DK2592" s="581">
        <v>2</v>
      </c>
      <c r="DL2592" s="928"/>
      <c r="DM2592" s="619" t="s">
        <v>20706</v>
      </c>
      <c r="DN2592" s="890">
        <v>0</v>
      </c>
      <c r="DO2592" s="928"/>
      <c r="DP2592" s="928"/>
      <c r="DQ2592" s="928"/>
      <c r="DR2592" s="928"/>
    </row>
    <row r="2593" spans="1:122" ht="60.75" customHeight="1" thickTop="1" thickBot="1">
      <c r="A2593" s="716" t="s">
        <v>17552</v>
      </c>
      <c r="B2593" s="214" t="s">
        <v>18749</v>
      </c>
      <c r="C2593" s="214" t="s">
        <v>541</v>
      </c>
      <c r="D2593" s="374">
        <v>0</v>
      </c>
      <c r="E2593" s="517">
        <v>41584</v>
      </c>
      <c r="F2593" s="517">
        <v>41579</v>
      </c>
      <c r="G2593" s="517">
        <v>41670</v>
      </c>
      <c r="H2593" s="517"/>
      <c r="I2593" s="517">
        <v>41584</v>
      </c>
      <c r="J2593" s="382">
        <v>72</v>
      </c>
      <c r="K2593" s="866">
        <v>43775</v>
      </c>
      <c r="L2593" s="520">
        <v>41584</v>
      </c>
      <c r="M2593" s="145"/>
      <c r="N2593" s="214" t="s">
        <v>14444</v>
      </c>
      <c r="O2593" s="914">
        <v>891500319</v>
      </c>
      <c r="P2593" s="611"/>
      <c r="Q2593" s="611"/>
      <c r="R2593" s="611"/>
      <c r="S2593" s="611"/>
      <c r="T2593" s="611"/>
      <c r="U2593" s="611"/>
      <c r="V2593" s="611"/>
      <c r="W2593" s="611"/>
      <c r="X2593" s="611"/>
      <c r="Y2593" s="611"/>
      <c r="Z2593" s="611"/>
      <c r="AA2593" s="611"/>
      <c r="AB2593" s="214" t="s">
        <v>18113</v>
      </c>
      <c r="AC2593" s="214"/>
      <c r="AD2593" s="214" t="s">
        <v>18114</v>
      </c>
      <c r="AE2593" s="214" t="s">
        <v>17610</v>
      </c>
      <c r="AF2593" s="325" t="s">
        <v>15657</v>
      </c>
      <c r="AG2593" s="626" t="s">
        <v>18121</v>
      </c>
      <c r="AH2593" s="635">
        <v>354890961</v>
      </c>
      <c r="AI2593" s="634">
        <v>0</v>
      </c>
      <c r="AJ2593" s="634">
        <v>354890961</v>
      </c>
      <c r="AK2593" s="214" t="s">
        <v>18004</v>
      </c>
      <c r="AL2593" s="214" t="s">
        <v>527</v>
      </c>
      <c r="AM2593" s="86">
        <v>354890961</v>
      </c>
      <c r="AN2593" s="462" t="s">
        <v>14159</v>
      </c>
      <c r="AO2593" s="462" t="s">
        <v>11046</v>
      </c>
      <c r="AP2593" s="647"/>
      <c r="AQ2593" s="110"/>
      <c r="AR2593" s="375"/>
      <c r="AS2593" s="603"/>
      <c r="AT2593" s="488"/>
      <c r="AU2593" s="488"/>
      <c r="AV2593" s="470"/>
      <c r="AW2593" s="488"/>
      <c r="AX2593" s="488"/>
      <c r="AY2593" s="488"/>
      <c r="AZ2593" s="488"/>
      <c r="BA2593" s="488"/>
      <c r="BB2593" s="488"/>
      <c r="BC2593" s="488"/>
      <c r="BD2593" s="488"/>
      <c r="BE2593" s="488"/>
      <c r="BF2593" s="488"/>
      <c r="BG2593" s="488"/>
      <c r="BH2593" s="488"/>
      <c r="BI2593" s="488"/>
      <c r="BJ2593" s="488"/>
      <c r="BK2593" s="488"/>
      <c r="BL2593" s="488"/>
      <c r="BM2593" s="488"/>
      <c r="BN2593" s="488"/>
      <c r="BO2593" s="488"/>
      <c r="BP2593" s="488"/>
      <c r="BQ2593" s="488"/>
      <c r="BR2593" s="488"/>
      <c r="BS2593" s="488"/>
      <c r="BT2593" s="488"/>
      <c r="BU2593" s="488"/>
      <c r="BV2593" s="488"/>
      <c r="BW2593" s="488"/>
      <c r="BX2593" s="488"/>
      <c r="BY2593" s="488"/>
      <c r="BZ2593" s="488"/>
      <c r="CA2593" s="488"/>
      <c r="CB2593" s="488"/>
      <c r="CC2593" s="488"/>
      <c r="CD2593" s="488"/>
      <c r="CE2593" s="488"/>
      <c r="CF2593" s="488"/>
      <c r="CG2593" s="488"/>
      <c r="CH2593" s="488"/>
      <c r="CI2593" s="488"/>
      <c r="CJ2593" s="488"/>
      <c r="CK2593" s="488"/>
      <c r="CL2593" s="488"/>
      <c r="CM2593" s="488"/>
      <c r="CN2593" s="488"/>
      <c r="CO2593" s="488"/>
      <c r="CP2593" s="488"/>
      <c r="CQ2593" s="488"/>
      <c r="CR2593" s="488"/>
      <c r="CS2593" s="488"/>
      <c r="CT2593" s="488"/>
      <c r="CU2593" s="488"/>
      <c r="CV2593" s="488"/>
      <c r="CW2593" s="488"/>
      <c r="CX2593" s="488"/>
      <c r="CY2593" s="554">
        <v>0</v>
      </c>
      <c r="CZ2593" s="84">
        <v>354890961</v>
      </c>
      <c r="DA2593" s="110"/>
      <c r="DB2593" s="856" t="s">
        <v>20280</v>
      </c>
      <c r="DC2593" s="565">
        <v>1</v>
      </c>
      <c r="DD2593" s="928" t="s">
        <v>15248</v>
      </c>
      <c r="DE2593" s="928"/>
      <c r="DF2593" s="928"/>
      <c r="DG2593" s="213" t="s">
        <v>1097</v>
      </c>
      <c r="DH2593" s="928"/>
      <c r="DI2593" s="928"/>
      <c r="DJ2593" s="166">
        <v>41581</v>
      </c>
      <c r="DK2593" s="581">
        <v>2</v>
      </c>
      <c r="DL2593" s="928"/>
      <c r="DM2593" s="619" t="s">
        <v>20706</v>
      </c>
      <c r="DN2593" s="890">
        <v>0</v>
      </c>
      <c r="DO2593" s="928"/>
      <c r="DP2593" s="928"/>
      <c r="DQ2593" s="928"/>
      <c r="DR2593" s="928"/>
    </row>
    <row r="2594" spans="1:122" ht="60.75" customHeight="1" thickTop="1" thickBot="1">
      <c r="A2594" s="214" t="s">
        <v>17553</v>
      </c>
      <c r="B2594" s="214" t="s">
        <v>18749</v>
      </c>
      <c r="C2594" s="214" t="s">
        <v>541</v>
      </c>
      <c r="D2594" s="374">
        <v>0</v>
      </c>
      <c r="E2594" s="517">
        <v>41584</v>
      </c>
      <c r="F2594" s="517">
        <v>41579</v>
      </c>
      <c r="G2594" s="517">
        <v>41626</v>
      </c>
      <c r="H2594" s="517"/>
      <c r="I2594" s="517">
        <v>41584</v>
      </c>
      <c r="J2594" s="382">
        <v>72</v>
      </c>
      <c r="K2594" s="866">
        <v>43775</v>
      </c>
      <c r="L2594" s="520">
        <v>41584</v>
      </c>
      <c r="M2594" s="145"/>
      <c r="N2594" s="214" t="s">
        <v>684</v>
      </c>
      <c r="O2594" s="914">
        <v>890901389</v>
      </c>
      <c r="P2594" s="530" t="s">
        <v>1097</v>
      </c>
      <c r="Q2594" s="530" t="s">
        <v>1097</v>
      </c>
      <c r="R2594" s="530" t="s">
        <v>1097</v>
      </c>
      <c r="S2594" s="530" t="s">
        <v>1097</v>
      </c>
      <c r="T2594" s="530" t="s">
        <v>1097</v>
      </c>
      <c r="U2594" s="530" t="s">
        <v>1097</v>
      </c>
      <c r="V2594" s="530" t="s">
        <v>1097</v>
      </c>
      <c r="W2594" s="530" t="s">
        <v>1097</v>
      </c>
      <c r="X2594" s="611"/>
      <c r="Y2594" s="611"/>
      <c r="Z2594" s="611"/>
      <c r="AA2594" s="611"/>
      <c r="AB2594" s="214" t="s">
        <v>18113</v>
      </c>
      <c r="AC2594" s="214"/>
      <c r="AD2594" s="214" t="s">
        <v>18114</v>
      </c>
      <c r="AE2594" s="214" t="s">
        <v>17610</v>
      </c>
      <c r="AF2594" s="325" t="s">
        <v>15657</v>
      </c>
      <c r="AG2594" s="626" t="s">
        <v>18122</v>
      </c>
      <c r="AH2594" s="635">
        <v>634429477</v>
      </c>
      <c r="AI2594" s="634">
        <v>0</v>
      </c>
      <c r="AJ2594" s="634">
        <v>634429477</v>
      </c>
      <c r="AK2594" s="214" t="s">
        <v>17779</v>
      </c>
      <c r="AL2594" s="214" t="s">
        <v>527</v>
      </c>
      <c r="AM2594" s="86">
        <v>634429477</v>
      </c>
      <c r="AN2594" s="462" t="s">
        <v>16054</v>
      </c>
      <c r="AO2594" s="462" t="s">
        <v>8485</v>
      </c>
      <c r="AP2594" s="647"/>
      <c r="AQ2594" s="110"/>
      <c r="AR2594" s="375"/>
      <c r="AS2594" s="603"/>
      <c r="AT2594" s="488"/>
      <c r="AU2594" s="488"/>
      <c r="AV2594" s="470"/>
      <c r="AW2594" s="488"/>
      <c r="AX2594" s="488"/>
      <c r="AY2594" s="488"/>
      <c r="AZ2594" s="488"/>
      <c r="BA2594" s="488"/>
      <c r="BB2594" s="488"/>
      <c r="BC2594" s="488"/>
      <c r="BD2594" s="488"/>
      <c r="BE2594" s="488"/>
      <c r="BF2594" s="488"/>
      <c r="BG2594" s="488"/>
      <c r="BH2594" s="488"/>
      <c r="BI2594" s="488"/>
      <c r="BJ2594" s="488"/>
      <c r="BK2594" s="488"/>
      <c r="BL2594" s="488"/>
      <c r="BM2594" s="488"/>
      <c r="BN2594" s="488"/>
      <c r="BO2594" s="488"/>
      <c r="BP2594" s="488"/>
      <c r="BQ2594" s="488"/>
      <c r="BR2594" s="488"/>
      <c r="BS2594" s="488"/>
      <c r="BT2594" s="488"/>
      <c r="BU2594" s="488"/>
      <c r="BV2594" s="488"/>
      <c r="BW2594" s="488"/>
      <c r="BX2594" s="488"/>
      <c r="BY2594" s="488"/>
      <c r="BZ2594" s="488"/>
      <c r="CA2594" s="488"/>
      <c r="CB2594" s="488"/>
      <c r="CC2594" s="488"/>
      <c r="CD2594" s="488"/>
      <c r="CE2594" s="488"/>
      <c r="CF2594" s="488"/>
      <c r="CG2594" s="488"/>
      <c r="CH2594" s="488"/>
      <c r="CI2594" s="488"/>
      <c r="CJ2594" s="488"/>
      <c r="CK2594" s="488"/>
      <c r="CL2594" s="488"/>
      <c r="CM2594" s="488"/>
      <c r="CN2594" s="488"/>
      <c r="CO2594" s="488"/>
      <c r="CP2594" s="488"/>
      <c r="CQ2594" s="488"/>
      <c r="CR2594" s="488"/>
      <c r="CS2594" s="488"/>
      <c r="CT2594" s="488"/>
      <c r="CU2594" s="488"/>
      <c r="CV2594" s="488"/>
      <c r="CW2594" s="488"/>
      <c r="CX2594" s="488"/>
      <c r="CY2594" s="554">
        <v>0</v>
      </c>
      <c r="CZ2594" s="84">
        <v>634429477</v>
      </c>
      <c r="DA2594" s="110"/>
      <c r="DB2594" s="856" t="s">
        <v>20280</v>
      </c>
      <c r="DC2594" s="565">
        <v>1</v>
      </c>
      <c r="DD2594" s="928" t="s">
        <v>15248</v>
      </c>
      <c r="DE2594" s="928"/>
      <c r="DF2594" s="928"/>
      <c r="DG2594" s="213" t="s">
        <v>1097</v>
      </c>
      <c r="DH2594" s="928"/>
      <c r="DI2594" s="928"/>
      <c r="DJ2594" s="166">
        <v>41581</v>
      </c>
      <c r="DK2594" s="581">
        <v>2</v>
      </c>
      <c r="DL2594" s="928"/>
      <c r="DM2594" s="619" t="s">
        <v>20706</v>
      </c>
      <c r="DN2594" s="890">
        <v>0</v>
      </c>
      <c r="DO2594" s="928"/>
      <c r="DP2594" s="928"/>
      <c r="DQ2594" s="928"/>
      <c r="DR2594" s="928"/>
    </row>
    <row r="2595" spans="1:122" ht="60.75" customHeight="1" thickTop="1" thickBot="1">
      <c r="A2595" s="214" t="s">
        <v>17554</v>
      </c>
      <c r="B2595" s="214" t="s">
        <v>18749</v>
      </c>
      <c r="C2595" s="214" t="s">
        <v>541</v>
      </c>
      <c r="D2595" s="374">
        <v>0</v>
      </c>
      <c r="E2595" s="517">
        <v>41584</v>
      </c>
      <c r="F2595" s="517">
        <v>41579</v>
      </c>
      <c r="G2595" s="517">
        <v>41626</v>
      </c>
      <c r="H2595" s="517"/>
      <c r="I2595" s="517">
        <v>41584</v>
      </c>
      <c r="J2595" s="382">
        <v>72</v>
      </c>
      <c r="K2595" s="866">
        <v>43775</v>
      </c>
      <c r="L2595" s="520">
        <v>41584</v>
      </c>
      <c r="M2595" s="145"/>
      <c r="N2595" s="214" t="s">
        <v>4822</v>
      </c>
      <c r="O2595" s="914">
        <v>890902922</v>
      </c>
      <c r="P2595" s="530" t="s">
        <v>1097</v>
      </c>
      <c r="Q2595" s="530" t="s">
        <v>1097</v>
      </c>
      <c r="R2595" s="530" t="s">
        <v>1097</v>
      </c>
      <c r="S2595" s="530" t="s">
        <v>1097</v>
      </c>
      <c r="T2595" s="530" t="s">
        <v>1097</v>
      </c>
      <c r="U2595" s="530" t="s">
        <v>1097</v>
      </c>
      <c r="V2595" s="530" t="s">
        <v>1097</v>
      </c>
      <c r="W2595" s="530" t="s">
        <v>1097</v>
      </c>
      <c r="X2595" s="611"/>
      <c r="Y2595" s="611"/>
      <c r="Z2595" s="611"/>
      <c r="AA2595" s="611"/>
      <c r="AB2595" s="214" t="s">
        <v>18113</v>
      </c>
      <c r="AC2595" s="214"/>
      <c r="AD2595" s="214" t="s">
        <v>18114</v>
      </c>
      <c r="AE2595" s="214" t="s">
        <v>17610</v>
      </c>
      <c r="AF2595" s="325" t="s">
        <v>15657</v>
      </c>
      <c r="AG2595" s="626" t="s">
        <v>18123</v>
      </c>
      <c r="AH2595" s="635">
        <v>514125328</v>
      </c>
      <c r="AI2595" s="634">
        <v>0</v>
      </c>
      <c r="AJ2595" s="634">
        <v>514125328</v>
      </c>
      <c r="AK2595" s="214" t="s">
        <v>17779</v>
      </c>
      <c r="AL2595" s="214" t="s">
        <v>527</v>
      </c>
      <c r="AM2595" s="86">
        <v>514125328</v>
      </c>
      <c r="AN2595" s="462" t="s">
        <v>16054</v>
      </c>
      <c r="AO2595" s="462" t="s">
        <v>8485</v>
      </c>
      <c r="AP2595" s="647"/>
      <c r="AQ2595" s="110"/>
      <c r="AR2595" s="375"/>
      <c r="AS2595" s="603"/>
      <c r="AT2595" s="488"/>
      <c r="AU2595" s="488"/>
      <c r="AV2595" s="470"/>
      <c r="AW2595" s="488"/>
      <c r="AX2595" s="488"/>
      <c r="AY2595" s="488"/>
      <c r="AZ2595" s="488"/>
      <c r="BA2595" s="488"/>
      <c r="BB2595" s="488"/>
      <c r="BC2595" s="488"/>
      <c r="BD2595" s="488"/>
      <c r="BE2595" s="488"/>
      <c r="BF2595" s="488"/>
      <c r="BG2595" s="488"/>
      <c r="BH2595" s="488"/>
      <c r="BI2595" s="488"/>
      <c r="BJ2595" s="488"/>
      <c r="BK2595" s="488"/>
      <c r="BL2595" s="488"/>
      <c r="BM2595" s="488"/>
      <c r="BN2595" s="488"/>
      <c r="BO2595" s="488"/>
      <c r="BP2595" s="488"/>
      <c r="BQ2595" s="488"/>
      <c r="BR2595" s="488"/>
      <c r="BS2595" s="488"/>
      <c r="BT2595" s="488"/>
      <c r="BU2595" s="488"/>
      <c r="BV2595" s="488"/>
      <c r="BW2595" s="488"/>
      <c r="BX2595" s="488"/>
      <c r="BY2595" s="488"/>
      <c r="BZ2595" s="488"/>
      <c r="CA2595" s="488"/>
      <c r="CB2595" s="488"/>
      <c r="CC2595" s="488"/>
      <c r="CD2595" s="488"/>
      <c r="CE2595" s="488"/>
      <c r="CF2595" s="488"/>
      <c r="CG2595" s="488"/>
      <c r="CH2595" s="488"/>
      <c r="CI2595" s="488"/>
      <c r="CJ2595" s="488"/>
      <c r="CK2595" s="488"/>
      <c r="CL2595" s="488"/>
      <c r="CM2595" s="488"/>
      <c r="CN2595" s="488"/>
      <c r="CO2595" s="488"/>
      <c r="CP2595" s="488"/>
      <c r="CQ2595" s="488"/>
      <c r="CR2595" s="488"/>
      <c r="CS2595" s="488"/>
      <c r="CT2595" s="488"/>
      <c r="CU2595" s="488"/>
      <c r="CV2595" s="488"/>
      <c r="CW2595" s="488"/>
      <c r="CX2595" s="488"/>
      <c r="CY2595" s="554">
        <v>0</v>
      </c>
      <c r="CZ2595" s="84">
        <v>514125328</v>
      </c>
      <c r="DA2595" s="110"/>
      <c r="DB2595" s="856" t="s">
        <v>20280</v>
      </c>
      <c r="DC2595" s="565">
        <v>1</v>
      </c>
      <c r="DD2595" s="928" t="s">
        <v>15248</v>
      </c>
      <c r="DE2595" s="928"/>
      <c r="DF2595" s="928"/>
      <c r="DG2595" s="213" t="s">
        <v>1097</v>
      </c>
      <c r="DH2595" s="928"/>
      <c r="DI2595" s="928"/>
      <c r="DJ2595" s="166">
        <v>41581</v>
      </c>
      <c r="DK2595" s="581">
        <v>2</v>
      </c>
      <c r="DL2595" s="928"/>
      <c r="DM2595" s="619" t="s">
        <v>20706</v>
      </c>
      <c r="DN2595" s="890">
        <v>0</v>
      </c>
      <c r="DO2595" s="928"/>
      <c r="DP2595" s="928"/>
      <c r="DQ2595" s="928"/>
      <c r="DR2595" s="928"/>
    </row>
    <row r="2596" spans="1:122" ht="60.75" customHeight="1" thickTop="1" thickBot="1">
      <c r="A2596" s="716" t="s">
        <v>17555</v>
      </c>
      <c r="B2596" s="214" t="s">
        <v>18749</v>
      </c>
      <c r="C2596" s="214" t="s">
        <v>541</v>
      </c>
      <c r="D2596" s="374">
        <v>0</v>
      </c>
      <c r="E2596" s="517">
        <v>41584</v>
      </c>
      <c r="F2596" s="517">
        <v>41579</v>
      </c>
      <c r="G2596" s="517">
        <v>41670</v>
      </c>
      <c r="H2596" s="517"/>
      <c r="I2596" s="517">
        <v>41584</v>
      </c>
      <c r="J2596" s="382">
        <v>72</v>
      </c>
      <c r="K2596" s="866">
        <v>43775</v>
      </c>
      <c r="L2596" s="520">
        <v>41584</v>
      </c>
      <c r="M2596" s="145"/>
      <c r="N2596" s="214" t="s">
        <v>480</v>
      </c>
      <c r="O2596" s="914">
        <v>860007759</v>
      </c>
      <c r="P2596" s="611"/>
      <c r="Q2596" s="611"/>
      <c r="R2596" s="611"/>
      <c r="S2596" s="611"/>
      <c r="T2596" s="611"/>
      <c r="U2596" s="611"/>
      <c r="V2596" s="611"/>
      <c r="W2596" s="611"/>
      <c r="X2596" s="611"/>
      <c r="Y2596" s="611"/>
      <c r="Z2596" s="611"/>
      <c r="AA2596" s="611"/>
      <c r="AB2596" s="214" t="s">
        <v>18113</v>
      </c>
      <c r="AC2596" s="214"/>
      <c r="AD2596" s="214" t="s">
        <v>18114</v>
      </c>
      <c r="AE2596" s="214" t="s">
        <v>17610</v>
      </c>
      <c r="AF2596" s="325" t="s">
        <v>15657</v>
      </c>
      <c r="AG2596" s="626" t="s">
        <v>18124</v>
      </c>
      <c r="AH2596" s="635">
        <v>284650660</v>
      </c>
      <c r="AI2596" s="634">
        <v>0</v>
      </c>
      <c r="AJ2596" s="634">
        <v>284650660</v>
      </c>
      <c r="AK2596" s="214" t="s">
        <v>18822</v>
      </c>
      <c r="AL2596" s="214" t="s">
        <v>527</v>
      </c>
      <c r="AM2596" s="86">
        <v>284650660</v>
      </c>
      <c r="AN2596" s="462" t="s">
        <v>14315</v>
      </c>
      <c r="AO2596" s="462" t="s">
        <v>14315</v>
      </c>
      <c r="AP2596" s="647"/>
      <c r="AQ2596" s="110"/>
      <c r="AR2596" s="375"/>
      <c r="AS2596" s="603"/>
      <c r="AT2596" s="488"/>
      <c r="AU2596" s="488"/>
      <c r="AV2596" s="470"/>
      <c r="AW2596" s="488"/>
      <c r="AX2596" s="488"/>
      <c r="AY2596" s="488"/>
      <c r="AZ2596" s="488"/>
      <c r="BA2596" s="488"/>
      <c r="BB2596" s="488"/>
      <c r="BC2596" s="488"/>
      <c r="BD2596" s="488"/>
      <c r="BE2596" s="488"/>
      <c r="BF2596" s="488"/>
      <c r="BG2596" s="488"/>
      <c r="BH2596" s="488"/>
      <c r="BI2596" s="488"/>
      <c r="BJ2596" s="488"/>
      <c r="BK2596" s="488"/>
      <c r="BL2596" s="488"/>
      <c r="BM2596" s="488"/>
      <c r="BN2596" s="488"/>
      <c r="BO2596" s="488"/>
      <c r="BP2596" s="488"/>
      <c r="BQ2596" s="488"/>
      <c r="BR2596" s="488"/>
      <c r="BS2596" s="488"/>
      <c r="BT2596" s="488"/>
      <c r="BU2596" s="488"/>
      <c r="BV2596" s="488"/>
      <c r="BW2596" s="488"/>
      <c r="BX2596" s="488"/>
      <c r="BY2596" s="488"/>
      <c r="BZ2596" s="488"/>
      <c r="CA2596" s="488"/>
      <c r="CB2596" s="488"/>
      <c r="CC2596" s="488"/>
      <c r="CD2596" s="488"/>
      <c r="CE2596" s="488"/>
      <c r="CF2596" s="488"/>
      <c r="CG2596" s="488"/>
      <c r="CH2596" s="488"/>
      <c r="CI2596" s="488"/>
      <c r="CJ2596" s="488"/>
      <c r="CK2596" s="488"/>
      <c r="CL2596" s="488"/>
      <c r="CM2596" s="488"/>
      <c r="CN2596" s="488"/>
      <c r="CO2596" s="488"/>
      <c r="CP2596" s="488"/>
      <c r="CQ2596" s="488"/>
      <c r="CR2596" s="488"/>
      <c r="CS2596" s="488"/>
      <c r="CT2596" s="488"/>
      <c r="CU2596" s="488"/>
      <c r="CV2596" s="488"/>
      <c r="CW2596" s="488"/>
      <c r="CX2596" s="488"/>
      <c r="CY2596" s="554">
        <v>0</v>
      </c>
      <c r="CZ2596" s="84">
        <v>284650660</v>
      </c>
      <c r="DA2596" s="110"/>
      <c r="DB2596" s="856" t="s">
        <v>20280</v>
      </c>
      <c r="DC2596" s="565">
        <v>1</v>
      </c>
      <c r="DD2596" s="928" t="s">
        <v>15248</v>
      </c>
      <c r="DE2596" s="928"/>
      <c r="DF2596" s="928"/>
      <c r="DG2596" s="213" t="s">
        <v>1097</v>
      </c>
      <c r="DH2596" s="928"/>
      <c r="DI2596" s="928"/>
      <c r="DJ2596" s="166">
        <v>41581</v>
      </c>
      <c r="DK2596" s="581">
        <v>2</v>
      </c>
      <c r="DL2596" s="928"/>
      <c r="DM2596" s="619" t="s">
        <v>20706</v>
      </c>
      <c r="DN2596" s="890">
        <v>0</v>
      </c>
      <c r="DO2596" s="928"/>
      <c r="DP2596" s="928"/>
      <c r="DQ2596" s="928"/>
      <c r="DR2596" s="928"/>
    </row>
    <row r="2597" spans="1:122" ht="60.75" customHeight="1" thickTop="1" thickBot="1">
      <c r="A2597" s="214" t="s">
        <v>17556</v>
      </c>
      <c r="B2597" s="214" t="s">
        <v>18749</v>
      </c>
      <c r="C2597" s="214" t="s">
        <v>541</v>
      </c>
      <c r="D2597" s="374">
        <v>0</v>
      </c>
      <c r="E2597" s="517">
        <v>41584</v>
      </c>
      <c r="F2597" s="517">
        <v>41579</v>
      </c>
      <c r="G2597" s="517">
        <v>41607</v>
      </c>
      <c r="H2597" s="517"/>
      <c r="I2597" s="517">
        <v>41584</v>
      </c>
      <c r="J2597" s="382">
        <v>72</v>
      </c>
      <c r="K2597" s="866">
        <v>43775</v>
      </c>
      <c r="L2597" s="520">
        <v>41584</v>
      </c>
      <c r="M2597" s="145"/>
      <c r="N2597" s="214" t="s">
        <v>108</v>
      </c>
      <c r="O2597" s="914">
        <v>860075558</v>
      </c>
      <c r="P2597" s="530" t="s">
        <v>1097</v>
      </c>
      <c r="Q2597" s="530" t="s">
        <v>1097</v>
      </c>
      <c r="R2597" s="530" t="s">
        <v>1097</v>
      </c>
      <c r="S2597" s="530" t="s">
        <v>1097</v>
      </c>
      <c r="T2597" s="530" t="s">
        <v>1097</v>
      </c>
      <c r="U2597" s="530" t="s">
        <v>1097</v>
      </c>
      <c r="V2597" s="530" t="s">
        <v>1097</v>
      </c>
      <c r="W2597" s="530" t="s">
        <v>1097</v>
      </c>
      <c r="X2597" s="611"/>
      <c r="Y2597" s="611"/>
      <c r="Z2597" s="611"/>
      <c r="AA2597" s="611"/>
      <c r="AB2597" s="214" t="s">
        <v>18113</v>
      </c>
      <c r="AC2597" s="214"/>
      <c r="AD2597" s="214" t="s">
        <v>18114</v>
      </c>
      <c r="AE2597" s="214" t="s">
        <v>17610</v>
      </c>
      <c r="AF2597" s="325" t="s">
        <v>15657</v>
      </c>
      <c r="AG2597" s="626" t="s">
        <v>18125</v>
      </c>
      <c r="AH2597" s="635">
        <v>305372611</v>
      </c>
      <c r="AI2597" s="634">
        <v>0</v>
      </c>
      <c r="AJ2597" s="634">
        <v>305372611</v>
      </c>
      <c r="AK2597" s="214" t="s">
        <v>17778</v>
      </c>
      <c r="AL2597" s="214" t="s">
        <v>527</v>
      </c>
      <c r="AM2597" s="86">
        <v>305372611</v>
      </c>
      <c r="AN2597" s="462" t="s">
        <v>18126</v>
      </c>
      <c r="AO2597" s="462" t="s">
        <v>11409</v>
      </c>
      <c r="AP2597" s="647"/>
      <c r="AQ2597" s="110"/>
      <c r="AR2597" s="375"/>
      <c r="AS2597" s="603"/>
      <c r="AT2597" s="488"/>
      <c r="AU2597" s="488"/>
      <c r="AV2597" s="470"/>
      <c r="AW2597" s="488"/>
      <c r="AX2597" s="488"/>
      <c r="AY2597" s="488"/>
      <c r="AZ2597" s="488"/>
      <c r="BA2597" s="488"/>
      <c r="BB2597" s="488"/>
      <c r="BC2597" s="488"/>
      <c r="BD2597" s="488"/>
      <c r="BE2597" s="488"/>
      <c r="BF2597" s="488"/>
      <c r="BG2597" s="488"/>
      <c r="BH2597" s="488"/>
      <c r="BI2597" s="488"/>
      <c r="BJ2597" s="488"/>
      <c r="BK2597" s="488"/>
      <c r="BL2597" s="488"/>
      <c r="BM2597" s="488"/>
      <c r="BN2597" s="488"/>
      <c r="BO2597" s="488"/>
      <c r="BP2597" s="488"/>
      <c r="BQ2597" s="488"/>
      <c r="BR2597" s="488"/>
      <c r="BS2597" s="488"/>
      <c r="BT2597" s="488"/>
      <c r="BU2597" s="488"/>
      <c r="BV2597" s="488"/>
      <c r="BW2597" s="488"/>
      <c r="BX2597" s="488"/>
      <c r="BY2597" s="488"/>
      <c r="BZ2597" s="488"/>
      <c r="CA2597" s="488"/>
      <c r="CB2597" s="488"/>
      <c r="CC2597" s="488"/>
      <c r="CD2597" s="488"/>
      <c r="CE2597" s="488"/>
      <c r="CF2597" s="488"/>
      <c r="CG2597" s="488"/>
      <c r="CH2597" s="488"/>
      <c r="CI2597" s="488"/>
      <c r="CJ2597" s="488"/>
      <c r="CK2597" s="488"/>
      <c r="CL2597" s="488"/>
      <c r="CM2597" s="488"/>
      <c r="CN2597" s="488"/>
      <c r="CO2597" s="488"/>
      <c r="CP2597" s="488"/>
      <c r="CQ2597" s="488"/>
      <c r="CR2597" s="488"/>
      <c r="CS2597" s="488"/>
      <c r="CT2597" s="488"/>
      <c r="CU2597" s="488"/>
      <c r="CV2597" s="488"/>
      <c r="CW2597" s="488"/>
      <c r="CX2597" s="488"/>
      <c r="CY2597" s="554">
        <v>0</v>
      </c>
      <c r="CZ2597" s="84">
        <v>305372611</v>
      </c>
      <c r="DA2597" s="110"/>
      <c r="DB2597" s="856" t="s">
        <v>20280</v>
      </c>
      <c r="DC2597" s="565">
        <v>1</v>
      </c>
      <c r="DD2597" s="928" t="s">
        <v>15248</v>
      </c>
      <c r="DE2597" s="928"/>
      <c r="DF2597" s="928"/>
      <c r="DG2597" s="213" t="s">
        <v>1097</v>
      </c>
      <c r="DH2597" s="928"/>
      <c r="DI2597" s="928"/>
      <c r="DJ2597" s="166">
        <v>41581</v>
      </c>
      <c r="DK2597" s="581">
        <v>2</v>
      </c>
      <c r="DL2597" s="928"/>
      <c r="DM2597" s="619" t="s">
        <v>20706</v>
      </c>
      <c r="DN2597" s="890">
        <v>0</v>
      </c>
      <c r="DO2597" s="928"/>
      <c r="DP2597" s="928"/>
      <c r="DQ2597" s="928"/>
      <c r="DR2597" s="928"/>
    </row>
    <row r="2598" spans="1:122" ht="60.75" customHeight="1" thickTop="1" thickBot="1">
      <c r="A2598" s="214" t="s">
        <v>17557</v>
      </c>
      <c r="B2598" s="214" t="s">
        <v>18749</v>
      </c>
      <c r="C2598" s="214" t="s">
        <v>541</v>
      </c>
      <c r="D2598" s="374">
        <v>0</v>
      </c>
      <c r="E2598" s="517">
        <v>41584</v>
      </c>
      <c r="F2598" s="517">
        <v>41579</v>
      </c>
      <c r="G2598" s="517">
        <v>41607</v>
      </c>
      <c r="H2598" s="517"/>
      <c r="I2598" s="517">
        <v>41584</v>
      </c>
      <c r="J2598" s="382">
        <v>72</v>
      </c>
      <c r="K2598" s="866">
        <v>43775</v>
      </c>
      <c r="L2598" s="520">
        <v>41584</v>
      </c>
      <c r="M2598" s="145"/>
      <c r="N2598" s="214" t="s">
        <v>251</v>
      </c>
      <c r="O2598" s="914">
        <v>891480035</v>
      </c>
      <c r="P2598" s="530" t="s">
        <v>1097</v>
      </c>
      <c r="Q2598" s="530" t="s">
        <v>1097</v>
      </c>
      <c r="R2598" s="530" t="s">
        <v>1097</v>
      </c>
      <c r="S2598" s="530" t="s">
        <v>1097</v>
      </c>
      <c r="T2598" s="530" t="s">
        <v>1097</v>
      </c>
      <c r="U2598" s="530" t="s">
        <v>1097</v>
      </c>
      <c r="V2598" s="530" t="s">
        <v>1097</v>
      </c>
      <c r="W2598" s="530" t="s">
        <v>1097</v>
      </c>
      <c r="X2598" s="611"/>
      <c r="Y2598" s="611"/>
      <c r="Z2598" s="611"/>
      <c r="AA2598" s="611"/>
      <c r="AB2598" s="214" t="s">
        <v>18113</v>
      </c>
      <c r="AC2598" s="214"/>
      <c r="AD2598" s="214" t="s">
        <v>18114</v>
      </c>
      <c r="AE2598" s="214" t="s">
        <v>17610</v>
      </c>
      <c r="AF2598" s="325" t="s">
        <v>15657</v>
      </c>
      <c r="AG2598" s="626" t="s">
        <v>18127</v>
      </c>
      <c r="AH2598" s="635">
        <v>257167363</v>
      </c>
      <c r="AI2598" s="634">
        <v>0</v>
      </c>
      <c r="AJ2598" s="634">
        <v>257167363</v>
      </c>
      <c r="AK2598" s="214" t="s">
        <v>17778</v>
      </c>
      <c r="AL2598" s="214" t="s">
        <v>527</v>
      </c>
      <c r="AM2598" s="86">
        <v>257167363</v>
      </c>
      <c r="AN2598" s="462" t="s">
        <v>11047</v>
      </c>
      <c r="AO2598" s="462" t="s">
        <v>11045</v>
      </c>
      <c r="AP2598" s="647"/>
      <c r="AQ2598" s="110"/>
      <c r="AR2598" s="375"/>
      <c r="AS2598" s="603"/>
      <c r="AT2598" s="488"/>
      <c r="AU2598" s="488"/>
      <c r="AV2598" s="470"/>
      <c r="AW2598" s="488"/>
      <c r="AX2598" s="488"/>
      <c r="AY2598" s="488"/>
      <c r="AZ2598" s="488"/>
      <c r="BA2598" s="488"/>
      <c r="BB2598" s="488"/>
      <c r="BC2598" s="488"/>
      <c r="BD2598" s="488"/>
      <c r="BE2598" s="488"/>
      <c r="BF2598" s="488"/>
      <c r="BG2598" s="488"/>
      <c r="BH2598" s="488"/>
      <c r="BI2598" s="488"/>
      <c r="BJ2598" s="488"/>
      <c r="BK2598" s="488"/>
      <c r="BL2598" s="488"/>
      <c r="BM2598" s="488"/>
      <c r="BN2598" s="488"/>
      <c r="BO2598" s="488"/>
      <c r="BP2598" s="488"/>
      <c r="BQ2598" s="488"/>
      <c r="BR2598" s="488"/>
      <c r="BS2598" s="488"/>
      <c r="BT2598" s="488"/>
      <c r="BU2598" s="488"/>
      <c r="BV2598" s="488"/>
      <c r="BW2598" s="488"/>
      <c r="BX2598" s="488"/>
      <c r="BY2598" s="488"/>
      <c r="BZ2598" s="488"/>
      <c r="CA2598" s="488"/>
      <c r="CB2598" s="488"/>
      <c r="CC2598" s="488"/>
      <c r="CD2598" s="488"/>
      <c r="CE2598" s="488"/>
      <c r="CF2598" s="488"/>
      <c r="CG2598" s="488"/>
      <c r="CH2598" s="488"/>
      <c r="CI2598" s="488"/>
      <c r="CJ2598" s="488"/>
      <c r="CK2598" s="488"/>
      <c r="CL2598" s="488"/>
      <c r="CM2598" s="488"/>
      <c r="CN2598" s="488"/>
      <c r="CO2598" s="488"/>
      <c r="CP2598" s="488"/>
      <c r="CQ2598" s="488"/>
      <c r="CR2598" s="488"/>
      <c r="CS2598" s="488"/>
      <c r="CT2598" s="488"/>
      <c r="CU2598" s="488"/>
      <c r="CV2598" s="488"/>
      <c r="CW2598" s="488"/>
      <c r="CX2598" s="488"/>
      <c r="CY2598" s="554">
        <v>0</v>
      </c>
      <c r="CZ2598" s="84">
        <v>257167363</v>
      </c>
      <c r="DA2598" s="110"/>
      <c r="DB2598" s="856" t="s">
        <v>20280</v>
      </c>
      <c r="DC2598" s="565">
        <v>1</v>
      </c>
      <c r="DD2598" s="928" t="s">
        <v>15248</v>
      </c>
      <c r="DE2598" s="928"/>
      <c r="DF2598" s="928"/>
      <c r="DG2598" s="213" t="s">
        <v>1097</v>
      </c>
      <c r="DH2598" s="928"/>
      <c r="DI2598" s="928"/>
      <c r="DJ2598" s="166">
        <v>41581</v>
      </c>
      <c r="DK2598" s="581">
        <v>2</v>
      </c>
      <c r="DL2598" s="928"/>
      <c r="DM2598" s="619" t="s">
        <v>20706</v>
      </c>
      <c r="DN2598" s="890">
        <v>0</v>
      </c>
      <c r="DO2598" s="928"/>
      <c r="DP2598" s="928"/>
      <c r="DQ2598" s="928"/>
      <c r="DR2598" s="928"/>
    </row>
    <row r="2599" spans="1:122" ht="60.75" customHeight="1" thickTop="1" thickBot="1">
      <c r="A2599" s="716" t="s">
        <v>17558</v>
      </c>
      <c r="B2599" s="214" t="s">
        <v>18749</v>
      </c>
      <c r="C2599" s="214" t="s">
        <v>541</v>
      </c>
      <c r="D2599" s="374">
        <v>0</v>
      </c>
      <c r="E2599" s="517">
        <v>41584</v>
      </c>
      <c r="F2599" s="517">
        <v>41579</v>
      </c>
      <c r="G2599" s="517">
        <v>41670</v>
      </c>
      <c r="H2599" s="517"/>
      <c r="I2599" s="517">
        <v>41584</v>
      </c>
      <c r="J2599" s="382">
        <v>72</v>
      </c>
      <c r="K2599" s="866">
        <v>43775</v>
      </c>
      <c r="L2599" s="520">
        <v>41584</v>
      </c>
      <c r="M2599" s="145"/>
      <c r="N2599" s="214" t="s">
        <v>819</v>
      </c>
      <c r="O2599" s="914">
        <v>890902920</v>
      </c>
      <c r="P2599" s="611"/>
      <c r="Q2599" s="611"/>
      <c r="R2599" s="611"/>
      <c r="S2599" s="611"/>
      <c r="T2599" s="611"/>
      <c r="U2599" s="611"/>
      <c r="V2599" s="611"/>
      <c r="W2599" s="611"/>
      <c r="X2599" s="611"/>
      <c r="Y2599" s="611"/>
      <c r="Z2599" s="611"/>
      <c r="AA2599" s="611"/>
      <c r="AB2599" s="214" t="s">
        <v>18113</v>
      </c>
      <c r="AC2599" s="214"/>
      <c r="AD2599" s="214" t="s">
        <v>18114</v>
      </c>
      <c r="AE2599" s="214" t="s">
        <v>17610</v>
      </c>
      <c r="AF2599" s="325" t="s">
        <v>15657</v>
      </c>
      <c r="AG2599" s="626" t="s">
        <v>18128</v>
      </c>
      <c r="AH2599" s="635">
        <v>91076291</v>
      </c>
      <c r="AI2599" s="634">
        <v>0</v>
      </c>
      <c r="AJ2599" s="634">
        <v>91076291</v>
      </c>
      <c r="AK2599" s="214" t="s">
        <v>18004</v>
      </c>
      <c r="AL2599" s="214" t="s">
        <v>527</v>
      </c>
      <c r="AM2599" s="86">
        <v>91076291</v>
      </c>
      <c r="AN2599" s="462" t="s">
        <v>16054</v>
      </c>
      <c r="AO2599" s="462" t="s">
        <v>8485</v>
      </c>
      <c r="AP2599" s="647"/>
      <c r="AQ2599" s="110"/>
      <c r="AR2599" s="375"/>
      <c r="AS2599" s="603"/>
      <c r="AT2599" s="488"/>
      <c r="AU2599" s="488"/>
      <c r="AV2599" s="470"/>
      <c r="AW2599" s="488"/>
      <c r="AX2599" s="488"/>
      <c r="AY2599" s="488"/>
      <c r="AZ2599" s="488"/>
      <c r="BA2599" s="488"/>
      <c r="BB2599" s="488"/>
      <c r="BC2599" s="488"/>
      <c r="BD2599" s="488"/>
      <c r="BE2599" s="488"/>
      <c r="BF2599" s="488"/>
      <c r="BG2599" s="488"/>
      <c r="BH2599" s="488"/>
      <c r="BI2599" s="488"/>
      <c r="BJ2599" s="488"/>
      <c r="BK2599" s="488"/>
      <c r="BL2599" s="488"/>
      <c r="BM2599" s="488"/>
      <c r="BN2599" s="488"/>
      <c r="BO2599" s="488"/>
      <c r="BP2599" s="488"/>
      <c r="BQ2599" s="488"/>
      <c r="BR2599" s="488"/>
      <c r="BS2599" s="488"/>
      <c r="BT2599" s="488"/>
      <c r="BU2599" s="488"/>
      <c r="BV2599" s="488"/>
      <c r="BW2599" s="488"/>
      <c r="BX2599" s="488"/>
      <c r="BY2599" s="488"/>
      <c r="BZ2599" s="488"/>
      <c r="CA2599" s="488"/>
      <c r="CB2599" s="488"/>
      <c r="CC2599" s="488"/>
      <c r="CD2599" s="488"/>
      <c r="CE2599" s="488"/>
      <c r="CF2599" s="488"/>
      <c r="CG2599" s="488"/>
      <c r="CH2599" s="488"/>
      <c r="CI2599" s="488"/>
      <c r="CJ2599" s="488"/>
      <c r="CK2599" s="488"/>
      <c r="CL2599" s="488"/>
      <c r="CM2599" s="488"/>
      <c r="CN2599" s="488"/>
      <c r="CO2599" s="488"/>
      <c r="CP2599" s="488"/>
      <c r="CQ2599" s="488"/>
      <c r="CR2599" s="488"/>
      <c r="CS2599" s="488"/>
      <c r="CT2599" s="488"/>
      <c r="CU2599" s="488"/>
      <c r="CV2599" s="488"/>
      <c r="CW2599" s="488"/>
      <c r="CX2599" s="488"/>
      <c r="CY2599" s="554">
        <v>0</v>
      </c>
      <c r="CZ2599" s="84">
        <v>91076291</v>
      </c>
      <c r="DA2599" s="110"/>
      <c r="DB2599" s="856" t="s">
        <v>20280</v>
      </c>
      <c r="DC2599" s="565">
        <v>1</v>
      </c>
      <c r="DD2599" s="928" t="s">
        <v>15248</v>
      </c>
      <c r="DE2599" s="928"/>
      <c r="DF2599" s="928"/>
      <c r="DG2599" s="213" t="s">
        <v>1097</v>
      </c>
      <c r="DH2599" s="928"/>
      <c r="DI2599" s="928"/>
      <c r="DJ2599" s="166">
        <v>41581</v>
      </c>
      <c r="DK2599" s="581">
        <v>2</v>
      </c>
      <c r="DL2599" s="928"/>
      <c r="DM2599" s="619" t="s">
        <v>20706</v>
      </c>
      <c r="DN2599" s="890">
        <v>0</v>
      </c>
      <c r="DO2599" s="928"/>
      <c r="DP2599" s="928"/>
      <c r="DQ2599" s="928"/>
      <c r="DR2599" s="928"/>
    </row>
    <row r="2600" spans="1:122" ht="60.75" customHeight="1" thickTop="1" thickBot="1">
      <c r="A2600" s="214" t="s">
        <v>17559</v>
      </c>
      <c r="B2600" s="214" t="s">
        <v>18749</v>
      </c>
      <c r="C2600" s="214" t="s">
        <v>541</v>
      </c>
      <c r="D2600" s="374">
        <v>0</v>
      </c>
      <c r="E2600" s="517">
        <v>41584</v>
      </c>
      <c r="F2600" s="517">
        <v>41579</v>
      </c>
      <c r="G2600" s="517">
        <v>41626</v>
      </c>
      <c r="H2600" s="517"/>
      <c r="I2600" s="517">
        <v>41584</v>
      </c>
      <c r="J2600" s="382">
        <v>72</v>
      </c>
      <c r="K2600" s="866">
        <v>43775</v>
      </c>
      <c r="L2600" s="520">
        <v>41584</v>
      </c>
      <c r="M2600" s="145"/>
      <c r="N2600" s="214" t="s">
        <v>640</v>
      </c>
      <c r="O2600" s="914">
        <v>890801063</v>
      </c>
      <c r="P2600" s="530" t="s">
        <v>1097</v>
      </c>
      <c r="Q2600" s="530" t="s">
        <v>1097</v>
      </c>
      <c r="R2600" s="530" t="s">
        <v>1097</v>
      </c>
      <c r="S2600" s="530" t="s">
        <v>1097</v>
      </c>
      <c r="T2600" s="530" t="s">
        <v>1097</v>
      </c>
      <c r="U2600" s="530" t="s">
        <v>1097</v>
      </c>
      <c r="V2600" s="530" t="s">
        <v>1097</v>
      </c>
      <c r="W2600" s="530" t="s">
        <v>1097</v>
      </c>
      <c r="X2600" s="611"/>
      <c r="Y2600" s="611"/>
      <c r="Z2600" s="611"/>
      <c r="AA2600" s="611"/>
      <c r="AB2600" s="214" t="s">
        <v>18113</v>
      </c>
      <c r="AC2600" s="214"/>
      <c r="AD2600" s="214" t="s">
        <v>18114</v>
      </c>
      <c r="AE2600" s="214" t="s">
        <v>17610</v>
      </c>
      <c r="AF2600" s="325" t="s">
        <v>15657</v>
      </c>
      <c r="AG2600" s="626" t="s">
        <v>17967</v>
      </c>
      <c r="AH2600" s="635">
        <v>64291841</v>
      </c>
      <c r="AI2600" s="634">
        <v>0</v>
      </c>
      <c r="AJ2600" s="634">
        <v>64291841</v>
      </c>
      <c r="AK2600" s="214" t="s">
        <v>17779</v>
      </c>
      <c r="AL2600" s="214" t="s">
        <v>527</v>
      </c>
      <c r="AM2600" s="86">
        <v>64291841</v>
      </c>
      <c r="AN2600" s="462" t="s">
        <v>1480</v>
      </c>
      <c r="AO2600" s="462" t="s">
        <v>8492</v>
      </c>
      <c r="AP2600" s="647"/>
      <c r="AQ2600" s="110"/>
      <c r="AR2600" s="375"/>
      <c r="AS2600" s="603"/>
      <c r="AT2600" s="488"/>
      <c r="AU2600" s="488"/>
      <c r="AV2600" s="470"/>
      <c r="AW2600" s="488"/>
      <c r="AX2600" s="488"/>
      <c r="AY2600" s="488"/>
      <c r="AZ2600" s="488"/>
      <c r="BA2600" s="488"/>
      <c r="BB2600" s="488"/>
      <c r="BC2600" s="488"/>
      <c r="BD2600" s="488"/>
      <c r="BE2600" s="488"/>
      <c r="BF2600" s="488"/>
      <c r="BG2600" s="488"/>
      <c r="BH2600" s="488"/>
      <c r="BI2600" s="488"/>
      <c r="BJ2600" s="488"/>
      <c r="BK2600" s="488"/>
      <c r="BL2600" s="488"/>
      <c r="BM2600" s="488"/>
      <c r="BN2600" s="488"/>
      <c r="BO2600" s="488"/>
      <c r="BP2600" s="488"/>
      <c r="BQ2600" s="488"/>
      <c r="BR2600" s="488"/>
      <c r="BS2600" s="488"/>
      <c r="BT2600" s="488"/>
      <c r="BU2600" s="488"/>
      <c r="BV2600" s="488"/>
      <c r="BW2600" s="488"/>
      <c r="BX2600" s="488"/>
      <c r="BY2600" s="488"/>
      <c r="BZ2600" s="488"/>
      <c r="CA2600" s="488"/>
      <c r="CB2600" s="488"/>
      <c r="CC2600" s="488"/>
      <c r="CD2600" s="488"/>
      <c r="CE2600" s="488"/>
      <c r="CF2600" s="488"/>
      <c r="CG2600" s="488"/>
      <c r="CH2600" s="488"/>
      <c r="CI2600" s="488"/>
      <c r="CJ2600" s="488"/>
      <c r="CK2600" s="488"/>
      <c r="CL2600" s="488"/>
      <c r="CM2600" s="488"/>
      <c r="CN2600" s="488"/>
      <c r="CO2600" s="488"/>
      <c r="CP2600" s="488"/>
      <c r="CQ2600" s="488"/>
      <c r="CR2600" s="488"/>
      <c r="CS2600" s="488"/>
      <c r="CT2600" s="488"/>
      <c r="CU2600" s="488"/>
      <c r="CV2600" s="488"/>
      <c r="CW2600" s="488"/>
      <c r="CX2600" s="488"/>
      <c r="CY2600" s="554">
        <v>0</v>
      </c>
      <c r="CZ2600" s="84">
        <v>64291841</v>
      </c>
      <c r="DA2600" s="110"/>
      <c r="DB2600" s="856" t="s">
        <v>20280</v>
      </c>
      <c r="DC2600" s="565">
        <v>1</v>
      </c>
      <c r="DD2600" s="928" t="s">
        <v>15248</v>
      </c>
      <c r="DE2600" s="928"/>
      <c r="DF2600" s="928"/>
      <c r="DG2600" s="213" t="s">
        <v>1097</v>
      </c>
      <c r="DH2600" s="928"/>
      <c r="DI2600" s="928"/>
      <c r="DJ2600" s="166">
        <v>41581</v>
      </c>
      <c r="DK2600" s="581">
        <v>2</v>
      </c>
      <c r="DL2600" s="928"/>
      <c r="DM2600" s="619" t="s">
        <v>20706</v>
      </c>
      <c r="DN2600" s="890">
        <v>0</v>
      </c>
      <c r="DO2600" s="928"/>
      <c r="DP2600" s="928"/>
      <c r="DQ2600" s="928"/>
      <c r="DR2600" s="928"/>
    </row>
    <row r="2601" spans="1:122" ht="60.75" customHeight="1" thickTop="1" thickBot="1">
      <c r="A2601" s="214" t="s">
        <v>17560</v>
      </c>
      <c r="B2601" s="214" t="s">
        <v>573</v>
      </c>
      <c r="C2601" s="214" t="s">
        <v>86</v>
      </c>
      <c r="D2601" s="374">
        <v>0</v>
      </c>
      <c r="E2601" s="517">
        <v>41628</v>
      </c>
      <c r="F2601" s="517">
        <v>41583</v>
      </c>
      <c r="G2601" s="517">
        <v>41638</v>
      </c>
      <c r="H2601" s="517">
        <v>41655</v>
      </c>
      <c r="I2601" s="517">
        <v>41628</v>
      </c>
      <c r="J2601" s="382"/>
      <c r="K2601" s="866">
        <v>41628</v>
      </c>
      <c r="L2601" s="520">
        <v>41628</v>
      </c>
      <c r="M2601" s="145"/>
      <c r="N2601" s="214" t="s">
        <v>691</v>
      </c>
      <c r="O2601" s="914">
        <v>899999063</v>
      </c>
      <c r="P2601" s="530" t="s">
        <v>1097</v>
      </c>
      <c r="Q2601" s="530" t="s">
        <v>1097</v>
      </c>
      <c r="R2601" s="530" t="s">
        <v>1097</v>
      </c>
      <c r="S2601" s="530" t="s">
        <v>1097</v>
      </c>
      <c r="T2601" s="530" t="s">
        <v>1097</v>
      </c>
      <c r="U2601" s="530" t="s">
        <v>1097</v>
      </c>
      <c r="V2601" s="530" t="s">
        <v>1097</v>
      </c>
      <c r="W2601" s="530" t="s">
        <v>1097</v>
      </c>
      <c r="X2601" s="611"/>
      <c r="Y2601" s="611"/>
      <c r="Z2601" s="611"/>
      <c r="AA2601" s="611"/>
      <c r="AB2601" s="214" t="s">
        <v>18384</v>
      </c>
      <c r="AC2601" s="214"/>
      <c r="AD2601" s="214"/>
      <c r="AE2601" s="214"/>
      <c r="AF2601" s="325">
        <v>231</v>
      </c>
      <c r="AG2601" s="626" t="s">
        <v>15786</v>
      </c>
      <c r="AH2601" s="635">
        <v>596661245</v>
      </c>
      <c r="AI2601" s="634">
        <v>894991868</v>
      </c>
      <c r="AJ2601" s="634">
        <v>1491653113</v>
      </c>
      <c r="AK2601" s="214" t="s">
        <v>18401</v>
      </c>
      <c r="AL2601" s="214" t="s">
        <v>156</v>
      </c>
      <c r="AM2601" s="86">
        <v>596661245</v>
      </c>
      <c r="AN2601" s="462" t="s">
        <v>14315</v>
      </c>
      <c r="AO2601" s="462" t="s">
        <v>14315</v>
      </c>
      <c r="AP2601" s="647"/>
      <c r="AQ2601" s="110">
        <v>298330623</v>
      </c>
      <c r="AR2601" s="375">
        <v>41655</v>
      </c>
      <c r="AS2601" s="603">
        <v>728</v>
      </c>
      <c r="AT2601" s="488"/>
      <c r="AU2601" s="488"/>
      <c r="AV2601" s="470"/>
      <c r="AW2601" s="488"/>
      <c r="AX2601" s="488"/>
      <c r="AY2601" s="488"/>
      <c r="AZ2601" s="488"/>
      <c r="BA2601" s="488"/>
      <c r="BB2601" s="488"/>
      <c r="BC2601" s="488"/>
      <c r="BD2601" s="488"/>
      <c r="BE2601" s="488"/>
      <c r="BF2601" s="488"/>
      <c r="BG2601" s="488"/>
      <c r="BH2601" s="488"/>
      <c r="BI2601" s="488"/>
      <c r="BJ2601" s="488"/>
      <c r="BK2601" s="488"/>
      <c r="BL2601" s="488"/>
      <c r="BM2601" s="488"/>
      <c r="BN2601" s="488"/>
      <c r="BO2601" s="488"/>
      <c r="BP2601" s="488"/>
      <c r="BQ2601" s="488"/>
      <c r="BR2601" s="488"/>
      <c r="BS2601" s="488"/>
      <c r="BT2601" s="488"/>
      <c r="BU2601" s="488"/>
      <c r="BV2601" s="488"/>
      <c r="BW2601" s="488"/>
      <c r="BX2601" s="488"/>
      <c r="BY2601" s="488"/>
      <c r="BZ2601" s="488"/>
      <c r="CA2601" s="488"/>
      <c r="CB2601" s="488"/>
      <c r="CC2601" s="488"/>
      <c r="CD2601" s="488"/>
      <c r="CE2601" s="488"/>
      <c r="CF2601" s="488"/>
      <c r="CG2601" s="488"/>
      <c r="CH2601" s="488"/>
      <c r="CI2601" s="488"/>
      <c r="CJ2601" s="488"/>
      <c r="CK2601" s="488"/>
      <c r="CL2601" s="488"/>
      <c r="CM2601" s="488"/>
      <c r="CN2601" s="488"/>
      <c r="CO2601" s="488"/>
      <c r="CP2601" s="488"/>
      <c r="CQ2601" s="488"/>
      <c r="CR2601" s="488"/>
      <c r="CS2601" s="488"/>
      <c r="CT2601" s="488"/>
      <c r="CU2601" s="488"/>
      <c r="CV2601" s="488"/>
      <c r="CW2601" s="488"/>
      <c r="CX2601" s="488"/>
      <c r="CY2601" s="554">
        <v>298330623</v>
      </c>
      <c r="CZ2601" s="84">
        <v>298330622</v>
      </c>
      <c r="DA2601" s="110"/>
      <c r="DB2601" s="856" t="s">
        <v>20809</v>
      </c>
      <c r="DC2601" s="565">
        <v>2</v>
      </c>
      <c r="DD2601" s="928" t="s">
        <v>17657</v>
      </c>
      <c r="DE2601" s="928"/>
      <c r="DF2601" s="928"/>
      <c r="DG2601" s="213">
        <v>110150227509</v>
      </c>
      <c r="DH2601" s="928"/>
      <c r="DI2601" s="928"/>
      <c r="DJ2601" s="166">
        <v>41586</v>
      </c>
      <c r="DK2601" s="581">
        <v>3</v>
      </c>
      <c r="DL2601" s="928"/>
      <c r="DM2601" s="619" t="s">
        <v>20592</v>
      </c>
      <c r="DN2601" s="890">
        <v>298330623</v>
      </c>
      <c r="DO2601" s="928"/>
      <c r="DP2601" s="928"/>
      <c r="DQ2601" s="928"/>
      <c r="DR2601" s="928"/>
    </row>
    <row r="2602" spans="1:122" ht="60.75" customHeight="1" thickTop="1" thickBot="1">
      <c r="A2602" s="214" t="s">
        <v>17561</v>
      </c>
      <c r="B2602" s="214" t="s">
        <v>16187</v>
      </c>
      <c r="C2602" s="214" t="s">
        <v>541</v>
      </c>
      <c r="D2602" s="374">
        <v>0</v>
      </c>
      <c r="E2602" s="517">
        <v>41583</v>
      </c>
      <c r="F2602" s="517">
        <v>41583</v>
      </c>
      <c r="G2602" s="517">
        <v>41626</v>
      </c>
      <c r="H2602" s="517">
        <v>41648</v>
      </c>
      <c r="I2602" s="517">
        <v>41583</v>
      </c>
      <c r="J2602" s="382">
        <v>12</v>
      </c>
      <c r="K2602" s="866">
        <v>41948</v>
      </c>
      <c r="L2602" s="520">
        <v>41583</v>
      </c>
      <c r="M2602" s="145"/>
      <c r="N2602" s="214" t="s">
        <v>17587</v>
      </c>
      <c r="O2602" s="914">
        <v>892201263</v>
      </c>
      <c r="P2602" s="530" t="s">
        <v>1097</v>
      </c>
      <c r="Q2602" s="530" t="s">
        <v>1097</v>
      </c>
      <c r="R2602" s="530" t="s">
        <v>1097</v>
      </c>
      <c r="S2602" s="530" t="s">
        <v>1097</v>
      </c>
      <c r="T2602" s="530" t="s">
        <v>1097</v>
      </c>
      <c r="U2602" s="530" t="s">
        <v>1097</v>
      </c>
      <c r="V2602" s="530" t="s">
        <v>1097</v>
      </c>
      <c r="W2602" s="530" t="s">
        <v>1097</v>
      </c>
      <c r="X2602" s="611"/>
      <c r="Y2602" s="611"/>
      <c r="Z2602" s="611"/>
      <c r="AA2602" s="611"/>
      <c r="AB2602" s="214" t="s">
        <v>18385</v>
      </c>
      <c r="AC2602" s="214"/>
      <c r="AD2602" s="214" t="s">
        <v>15309</v>
      </c>
      <c r="AE2602" s="214" t="s">
        <v>17610</v>
      </c>
      <c r="AF2602" s="325" t="s">
        <v>12563</v>
      </c>
      <c r="AG2602" s="626" t="s">
        <v>18386</v>
      </c>
      <c r="AH2602" s="635">
        <v>42881881</v>
      </c>
      <c r="AI2602" s="634">
        <v>19839368</v>
      </c>
      <c r="AJ2602" s="634">
        <v>62721249</v>
      </c>
      <c r="AK2602" s="214" t="s">
        <v>17768</v>
      </c>
      <c r="AL2602" s="214" t="s">
        <v>156</v>
      </c>
      <c r="AM2602" s="86">
        <v>42881881</v>
      </c>
      <c r="AN2602" s="462" t="s">
        <v>11470</v>
      </c>
      <c r="AO2602" s="462" t="s">
        <v>8017</v>
      </c>
      <c r="AP2602" s="647"/>
      <c r="AQ2602" s="110">
        <v>42881881</v>
      </c>
      <c r="AR2602" s="375">
        <v>41648</v>
      </c>
      <c r="AS2602" s="603">
        <v>725</v>
      </c>
      <c r="AT2602" s="488"/>
      <c r="AU2602" s="488"/>
      <c r="AV2602" s="470"/>
      <c r="AW2602" s="488"/>
      <c r="AX2602" s="488"/>
      <c r="AY2602" s="488"/>
      <c r="AZ2602" s="488"/>
      <c r="BA2602" s="488"/>
      <c r="BB2602" s="488"/>
      <c r="BC2602" s="488"/>
      <c r="BD2602" s="488"/>
      <c r="BE2602" s="488"/>
      <c r="BF2602" s="488"/>
      <c r="BG2602" s="488"/>
      <c r="BH2602" s="488"/>
      <c r="BI2602" s="488"/>
      <c r="BJ2602" s="488"/>
      <c r="BK2602" s="488"/>
      <c r="BL2602" s="488"/>
      <c r="BM2602" s="488"/>
      <c r="BN2602" s="488"/>
      <c r="BO2602" s="488"/>
      <c r="BP2602" s="488"/>
      <c r="BQ2602" s="488"/>
      <c r="BR2602" s="488"/>
      <c r="BS2602" s="488"/>
      <c r="BT2602" s="488"/>
      <c r="BU2602" s="488"/>
      <c r="BV2602" s="488"/>
      <c r="BW2602" s="488"/>
      <c r="BX2602" s="488"/>
      <c r="BY2602" s="488"/>
      <c r="BZ2602" s="488"/>
      <c r="CA2602" s="488"/>
      <c r="CB2602" s="488"/>
      <c r="CC2602" s="488"/>
      <c r="CD2602" s="488"/>
      <c r="CE2602" s="488"/>
      <c r="CF2602" s="488"/>
      <c r="CG2602" s="488"/>
      <c r="CH2602" s="488"/>
      <c r="CI2602" s="488"/>
      <c r="CJ2602" s="488"/>
      <c r="CK2602" s="488"/>
      <c r="CL2602" s="488"/>
      <c r="CM2602" s="488"/>
      <c r="CN2602" s="488"/>
      <c r="CO2602" s="488"/>
      <c r="CP2602" s="488"/>
      <c r="CQ2602" s="488"/>
      <c r="CR2602" s="488"/>
      <c r="CS2602" s="488"/>
      <c r="CT2602" s="488"/>
      <c r="CU2602" s="488"/>
      <c r="CV2602" s="488"/>
      <c r="CW2602" s="488"/>
      <c r="CX2602" s="488"/>
      <c r="CY2602" s="554">
        <v>42881881</v>
      </c>
      <c r="CZ2602" s="84">
        <v>0</v>
      </c>
      <c r="DA2602" s="110"/>
      <c r="DB2602" s="856" t="s">
        <v>20280</v>
      </c>
      <c r="DC2602" s="565">
        <v>1</v>
      </c>
      <c r="DD2602" s="928" t="s">
        <v>16682</v>
      </c>
      <c r="DE2602" s="928"/>
      <c r="DF2602" s="928"/>
      <c r="DG2602" s="213" t="s">
        <v>1097</v>
      </c>
      <c r="DH2602" s="928"/>
      <c r="DI2602" s="928"/>
      <c r="DJ2602" s="166">
        <v>41591</v>
      </c>
      <c r="DK2602" s="581">
        <v>8</v>
      </c>
      <c r="DL2602" s="928"/>
      <c r="DM2602" s="619" t="s">
        <v>20622</v>
      </c>
      <c r="DN2602" s="890">
        <v>42881881</v>
      </c>
      <c r="DO2602" s="928"/>
      <c r="DP2602" s="928"/>
      <c r="DQ2602" s="928"/>
      <c r="DR2602" s="928"/>
    </row>
    <row r="2603" spans="1:122" ht="60.75" customHeight="1" thickTop="1" thickBot="1">
      <c r="A2603" s="214" t="s">
        <v>17562</v>
      </c>
      <c r="B2603" s="214" t="s">
        <v>17788</v>
      </c>
      <c r="C2603" s="214" t="s">
        <v>539</v>
      </c>
      <c r="D2603" s="374">
        <v>1</v>
      </c>
      <c r="E2603" s="517">
        <v>41626</v>
      </c>
      <c r="F2603" s="517">
        <v>41591</v>
      </c>
      <c r="G2603" s="517">
        <v>41660</v>
      </c>
      <c r="H2603" s="762">
        <v>41683</v>
      </c>
      <c r="I2603" s="517">
        <v>41647</v>
      </c>
      <c r="J2603" s="382">
        <v>10</v>
      </c>
      <c r="K2603" s="866">
        <v>41951</v>
      </c>
      <c r="L2603" s="520">
        <v>41647</v>
      </c>
      <c r="M2603" s="145"/>
      <c r="N2603" s="214" t="s">
        <v>535</v>
      </c>
      <c r="O2603" s="914">
        <v>890401962</v>
      </c>
      <c r="P2603" s="611"/>
      <c r="Q2603" s="611"/>
      <c r="R2603" s="611"/>
      <c r="S2603" s="611"/>
      <c r="T2603" s="611"/>
      <c r="U2603" s="611"/>
      <c r="V2603" s="611"/>
      <c r="W2603" s="611"/>
      <c r="X2603" s="611"/>
      <c r="Y2603" s="611"/>
      <c r="Z2603" s="611"/>
      <c r="AA2603" s="611"/>
      <c r="AB2603" s="214" t="s">
        <v>17986</v>
      </c>
      <c r="AC2603" s="214"/>
      <c r="AD2603" s="214" t="s">
        <v>1097</v>
      </c>
      <c r="AE2603" s="214" t="s">
        <v>17602</v>
      </c>
      <c r="AF2603" s="325" t="s">
        <v>12543</v>
      </c>
      <c r="AG2603" s="626" t="s">
        <v>17599</v>
      </c>
      <c r="AH2603" s="635">
        <v>90000000</v>
      </c>
      <c r="AI2603" s="634">
        <v>24000000</v>
      </c>
      <c r="AJ2603" s="634">
        <v>114000000</v>
      </c>
      <c r="AK2603" s="214" t="s">
        <v>17600</v>
      </c>
      <c r="AL2603" s="214" t="s">
        <v>156</v>
      </c>
      <c r="AM2603" s="86">
        <v>90000000</v>
      </c>
      <c r="AN2603" s="462" t="s">
        <v>15135</v>
      </c>
      <c r="AO2603" s="462" t="s">
        <v>11091</v>
      </c>
      <c r="AP2603" s="647"/>
      <c r="AQ2603" s="110">
        <v>54000000</v>
      </c>
      <c r="AR2603" s="764">
        <v>41683</v>
      </c>
      <c r="AS2603" s="603">
        <v>748</v>
      </c>
      <c r="AT2603" s="488"/>
      <c r="AU2603" s="488"/>
      <c r="AV2603" s="470"/>
      <c r="AW2603" s="488"/>
      <c r="AX2603" s="488"/>
      <c r="AY2603" s="488"/>
      <c r="AZ2603" s="488"/>
      <c r="BA2603" s="488"/>
      <c r="BB2603" s="488"/>
      <c r="BC2603" s="488"/>
      <c r="BD2603" s="488"/>
      <c r="BE2603" s="488"/>
      <c r="BF2603" s="488"/>
      <c r="BG2603" s="488"/>
      <c r="BH2603" s="488"/>
      <c r="BI2603" s="488"/>
      <c r="BJ2603" s="488"/>
      <c r="BK2603" s="488"/>
      <c r="BL2603" s="488"/>
      <c r="BM2603" s="488"/>
      <c r="BN2603" s="488"/>
      <c r="BO2603" s="488"/>
      <c r="BP2603" s="488"/>
      <c r="BQ2603" s="488"/>
      <c r="BR2603" s="488"/>
      <c r="BS2603" s="488"/>
      <c r="BT2603" s="488"/>
      <c r="BU2603" s="488"/>
      <c r="BV2603" s="488"/>
      <c r="BW2603" s="488"/>
      <c r="BX2603" s="488"/>
      <c r="BY2603" s="488"/>
      <c r="BZ2603" s="488"/>
      <c r="CA2603" s="488"/>
      <c r="CB2603" s="488"/>
      <c r="CC2603" s="488"/>
      <c r="CD2603" s="488"/>
      <c r="CE2603" s="488"/>
      <c r="CF2603" s="488"/>
      <c r="CG2603" s="488"/>
      <c r="CH2603" s="488"/>
      <c r="CI2603" s="488"/>
      <c r="CJ2603" s="488"/>
      <c r="CK2603" s="488"/>
      <c r="CL2603" s="488"/>
      <c r="CM2603" s="488"/>
      <c r="CN2603" s="488"/>
      <c r="CO2603" s="488"/>
      <c r="CP2603" s="488"/>
      <c r="CQ2603" s="488"/>
      <c r="CR2603" s="488"/>
      <c r="CS2603" s="488"/>
      <c r="CT2603" s="488"/>
      <c r="CU2603" s="488"/>
      <c r="CV2603" s="488"/>
      <c r="CW2603" s="488"/>
      <c r="CX2603" s="488"/>
      <c r="CY2603" s="554">
        <v>54000000</v>
      </c>
      <c r="CZ2603" s="84">
        <v>36000000</v>
      </c>
      <c r="DA2603" s="110"/>
      <c r="DB2603" s="856" t="s">
        <v>20280</v>
      </c>
      <c r="DC2603" s="565">
        <v>3</v>
      </c>
      <c r="DD2603" s="928" t="s">
        <v>17601</v>
      </c>
      <c r="DE2603" s="928"/>
      <c r="DF2603" s="928"/>
      <c r="DG2603" s="213" t="s">
        <v>1097</v>
      </c>
      <c r="DH2603" s="928"/>
      <c r="DI2603" s="557">
        <v>41647</v>
      </c>
      <c r="DJ2603" s="166">
        <v>41592</v>
      </c>
      <c r="DK2603" s="558">
        <v>1</v>
      </c>
      <c r="DL2603" s="928"/>
      <c r="DM2603" s="619" t="s">
        <v>20752</v>
      </c>
      <c r="DN2603" s="890">
        <v>54000000</v>
      </c>
      <c r="DO2603" s="928"/>
      <c r="DP2603" s="928"/>
      <c r="DQ2603" s="928"/>
      <c r="DR2603" s="928"/>
    </row>
    <row r="2604" spans="1:122" ht="60.75" customHeight="1" thickTop="1" thickBot="1">
      <c r="A2604" s="214" t="s">
        <v>17563</v>
      </c>
      <c r="B2604" s="214" t="s">
        <v>17788</v>
      </c>
      <c r="C2604" s="214" t="s">
        <v>541</v>
      </c>
      <c r="D2604" s="374">
        <v>0</v>
      </c>
      <c r="E2604" s="517">
        <v>41585</v>
      </c>
      <c r="F2604" s="517">
        <v>41585</v>
      </c>
      <c r="G2604" s="517">
        <v>41599</v>
      </c>
      <c r="H2604" s="517">
        <v>41676</v>
      </c>
      <c r="I2604" s="517">
        <v>41585</v>
      </c>
      <c r="J2604" s="382">
        <v>6</v>
      </c>
      <c r="K2604" s="866">
        <v>41766</v>
      </c>
      <c r="L2604" s="520">
        <v>41585</v>
      </c>
      <c r="M2604" s="145"/>
      <c r="N2604" s="214" t="s">
        <v>101</v>
      </c>
      <c r="O2604" s="914">
        <v>890980040</v>
      </c>
      <c r="P2604" s="530" t="s">
        <v>1097</v>
      </c>
      <c r="Q2604" s="530" t="s">
        <v>1097</v>
      </c>
      <c r="R2604" s="530" t="s">
        <v>1097</v>
      </c>
      <c r="S2604" s="530" t="s">
        <v>1097</v>
      </c>
      <c r="T2604" s="530" t="s">
        <v>1097</v>
      </c>
      <c r="U2604" s="530" t="s">
        <v>1097</v>
      </c>
      <c r="V2604" s="530" t="s">
        <v>1097</v>
      </c>
      <c r="W2604" s="530" t="s">
        <v>1097</v>
      </c>
      <c r="X2604" s="611"/>
      <c r="Y2604" s="611"/>
      <c r="Z2604" s="611"/>
      <c r="AA2604" s="611"/>
      <c r="AB2604" s="214" t="s">
        <v>17763</v>
      </c>
      <c r="AC2604" s="214"/>
      <c r="AD2604" s="214" t="s">
        <v>1097</v>
      </c>
      <c r="AE2604" s="214" t="s">
        <v>17602</v>
      </c>
      <c r="AF2604" s="325" t="s">
        <v>12543</v>
      </c>
      <c r="AG2604" s="626" t="s">
        <v>17764</v>
      </c>
      <c r="AH2604" s="635">
        <v>1335465223</v>
      </c>
      <c r="AI2604" s="634">
        <v>53418609</v>
      </c>
      <c r="AJ2604" s="634">
        <v>1388883832</v>
      </c>
      <c r="AK2604" s="214" t="s">
        <v>17744</v>
      </c>
      <c r="AL2604" s="214" t="s">
        <v>156</v>
      </c>
      <c r="AM2604" s="86">
        <v>1335465223</v>
      </c>
      <c r="AN2604" s="462" t="s">
        <v>16054</v>
      </c>
      <c r="AO2604" s="462" t="s">
        <v>8485</v>
      </c>
      <c r="AP2604" s="647"/>
      <c r="AQ2604" s="110">
        <v>534186089</v>
      </c>
      <c r="AR2604" s="553">
        <v>41676</v>
      </c>
      <c r="AS2604" s="603">
        <v>746</v>
      </c>
      <c r="AT2604" s="488"/>
      <c r="AU2604" s="488"/>
      <c r="AV2604" s="470"/>
      <c r="AW2604" s="488"/>
      <c r="AX2604" s="488"/>
      <c r="AY2604" s="488"/>
      <c r="AZ2604" s="488"/>
      <c r="BA2604" s="488"/>
      <c r="BB2604" s="488"/>
      <c r="BC2604" s="488"/>
      <c r="BD2604" s="488"/>
      <c r="BE2604" s="488"/>
      <c r="BF2604" s="488"/>
      <c r="BG2604" s="488"/>
      <c r="BH2604" s="488"/>
      <c r="BI2604" s="488"/>
      <c r="BJ2604" s="488"/>
      <c r="BK2604" s="488"/>
      <c r="BL2604" s="488"/>
      <c r="BM2604" s="488"/>
      <c r="BN2604" s="488"/>
      <c r="BO2604" s="488"/>
      <c r="BP2604" s="488"/>
      <c r="BQ2604" s="488"/>
      <c r="BR2604" s="488"/>
      <c r="BS2604" s="488"/>
      <c r="BT2604" s="488"/>
      <c r="BU2604" s="488"/>
      <c r="BV2604" s="488"/>
      <c r="BW2604" s="488"/>
      <c r="BX2604" s="488"/>
      <c r="BY2604" s="488"/>
      <c r="BZ2604" s="488"/>
      <c r="CA2604" s="488"/>
      <c r="CB2604" s="488"/>
      <c r="CC2604" s="488"/>
      <c r="CD2604" s="488"/>
      <c r="CE2604" s="488"/>
      <c r="CF2604" s="488"/>
      <c r="CG2604" s="488"/>
      <c r="CH2604" s="488"/>
      <c r="CI2604" s="488"/>
      <c r="CJ2604" s="488"/>
      <c r="CK2604" s="488"/>
      <c r="CL2604" s="488"/>
      <c r="CM2604" s="488"/>
      <c r="CN2604" s="488"/>
      <c r="CO2604" s="488"/>
      <c r="CP2604" s="488"/>
      <c r="CQ2604" s="488"/>
      <c r="CR2604" s="488"/>
      <c r="CS2604" s="488"/>
      <c r="CT2604" s="488"/>
      <c r="CU2604" s="488"/>
      <c r="CV2604" s="488"/>
      <c r="CW2604" s="488"/>
      <c r="CX2604" s="488"/>
      <c r="CY2604" s="554">
        <v>534186089</v>
      </c>
      <c r="CZ2604" s="84">
        <v>801279134</v>
      </c>
      <c r="DA2604" s="110"/>
      <c r="DB2604" s="856" t="s">
        <v>20280</v>
      </c>
      <c r="DC2604" s="565">
        <v>3</v>
      </c>
      <c r="DD2604" s="928" t="s">
        <v>17657</v>
      </c>
      <c r="DE2604" s="928"/>
      <c r="DF2604" s="928"/>
      <c r="DG2604" s="213" t="s">
        <v>1097</v>
      </c>
      <c r="DH2604" s="928"/>
      <c r="DI2604" s="928"/>
      <c r="DJ2604" s="166">
        <v>41585</v>
      </c>
      <c r="DK2604" s="581">
        <v>0</v>
      </c>
      <c r="DL2604" s="928"/>
      <c r="DM2604" s="619" t="s">
        <v>20752</v>
      </c>
      <c r="DN2604" s="890">
        <v>534186089</v>
      </c>
      <c r="DO2604" s="928"/>
      <c r="DP2604" s="928"/>
      <c r="DQ2604" s="928"/>
      <c r="DR2604" s="928"/>
    </row>
    <row r="2605" spans="1:122" ht="60.75" customHeight="1" thickTop="1" thickBot="1">
      <c r="A2605" s="214" t="s">
        <v>17564</v>
      </c>
      <c r="B2605" s="214" t="s">
        <v>17660</v>
      </c>
      <c r="C2605" s="214" t="s">
        <v>539</v>
      </c>
      <c r="D2605" s="374">
        <v>1</v>
      </c>
      <c r="E2605" s="517">
        <v>41586</v>
      </c>
      <c r="F2605" s="517">
        <v>41585</v>
      </c>
      <c r="G2605" s="517">
        <v>41638</v>
      </c>
      <c r="H2605" s="517"/>
      <c r="I2605" s="517">
        <v>41586</v>
      </c>
      <c r="J2605" s="382">
        <v>5</v>
      </c>
      <c r="K2605" s="866">
        <v>41737</v>
      </c>
      <c r="L2605" s="520">
        <v>41614</v>
      </c>
      <c r="M2605" s="145"/>
      <c r="N2605" s="214" t="s">
        <v>17588</v>
      </c>
      <c r="O2605" s="914">
        <v>900492944</v>
      </c>
      <c r="P2605" s="530" t="s">
        <v>355</v>
      </c>
      <c r="Q2605" s="530" t="s">
        <v>19328</v>
      </c>
      <c r="R2605" s="530" t="s">
        <v>1097</v>
      </c>
      <c r="S2605" s="530" t="s">
        <v>1097</v>
      </c>
      <c r="T2605" s="530" t="s">
        <v>1097</v>
      </c>
      <c r="U2605" s="530" t="s">
        <v>1097</v>
      </c>
      <c r="V2605" s="530" t="s">
        <v>1097</v>
      </c>
      <c r="W2605" s="530" t="s">
        <v>1097</v>
      </c>
      <c r="X2605" s="611"/>
      <c r="Y2605" s="611"/>
      <c r="Z2605" s="611"/>
      <c r="AA2605" s="611"/>
      <c r="AB2605" s="214" t="s">
        <v>17742</v>
      </c>
      <c r="AC2605" s="214"/>
      <c r="AD2605" s="214" t="s">
        <v>1097</v>
      </c>
      <c r="AE2605" s="214" t="s">
        <v>17662</v>
      </c>
      <c r="AF2605" s="325">
        <v>488</v>
      </c>
      <c r="AG2605" s="626" t="s">
        <v>17743</v>
      </c>
      <c r="AH2605" s="635">
        <v>230000000</v>
      </c>
      <c r="AI2605" s="634">
        <v>115000000</v>
      </c>
      <c r="AJ2605" s="634">
        <v>345000000</v>
      </c>
      <c r="AK2605" s="214" t="s">
        <v>17744</v>
      </c>
      <c r="AL2605" s="214" t="s">
        <v>527</v>
      </c>
      <c r="AM2605" s="86">
        <v>230000000</v>
      </c>
      <c r="AN2605" s="540" t="s">
        <v>1480</v>
      </c>
      <c r="AO2605" s="540" t="s">
        <v>8492</v>
      </c>
      <c r="AP2605" s="647"/>
      <c r="AQ2605" s="110"/>
      <c r="AR2605" s="375"/>
      <c r="AS2605" s="603"/>
      <c r="AT2605" s="488"/>
      <c r="AU2605" s="488"/>
      <c r="AV2605" s="470"/>
      <c r="AW2605" s="488"/>
      <c r="AX2605" s="488"/>
      <c r="AY2605" s="488"/>
      <c r="AZ2605" s="488"/>
      <c r="BA2605" s="488"/>
      <c r="BB2605" s="488"/>
      <c r="BC2605" s="488"/>
      <c r="BD2605" s="488"/>
      <c r="BE2605" s="488"/>
      <c r="BF2605" s="488"/>
      <c r="BG2605" s="488"/>
      <c r="BH2605" s="488"/>
      <c r="BI2605" s="488"/>
      <c r="BJ2605" s="488"/>
      <c r="BK2605" s="488"/>
      <c r="BL2605" s="488"/>
      <c r="BM2605" s="488"/>
      <c r="BN2605" s="488"/>
      <c r="BO2605" s="488"/>
      <c r="BP2605" s="488"/>
      <c r="BQ2605" s="488"/>
      <c r="BR2605" s="488"/>
      <c r="BS2605" s="488"/>
      <c r="BT2605" s="488"/>
      <c r="BU2605" s="488"/>
      <c r="BV2605" s="488"/>
      <c r="BW2605" s="488"/>
      <c r="BX2605" s="488"/>
      <c r="BY2605" s="488"/>
      <c r="BZ2605" s="488"/>
      <c r="CA2605" s="488"/>
      <c r="CB2605" s="488"/>
      <c r="CC2605" s="488"/>
      <c r="CD2605" s="488"/>
      <c r="CE2605" s="488"/>
      <c r="CF2605" s="488"/>
      <c r="CG2605" s="488"/>
      <c r="CH2605" s="488"/>
      <c r="CI2605" s="488"/>
      <c r="CJ2605" s="488"/>
      <c r="CK2605" s="488"/>
      <c r="CL2605" s="488"/>
      <c r="CM2605" s="488"/>
      <c r="CN2605" s="488"/>
      <c r="CO2605" s="488"/>
      <c r="CP2605" s="488"/>
      <c r="CQ2605" s="488"/>
      <c r="CR2605" s="488"/>
      <c r="CS2605" s="488"/>
      <c r="CT2605" s="488"/>
      <c r="CU2605" s="488"/>
      <c r="CV2605" s="488"/>
      <c r="CW2605" s="488"/>
      <c r="CX2605" s="488"/>
      <c r="CY2605" s="554">
        <v>0</v>
      </c>
      <c r="CZ2605" s="84">
        <v>230000000</v>
      </c>
      <c r="DA2605" s="110"/>
      <c r="DB2605" s="856" t="s">
        <v>20280</v>
      </c>
      <c r="DC2605" s="565">
        <v>1</v>
      </c>
      <c r="DD2605" s="928" t="s">
        <v>17664</v>
      </c>
      <c r="DE2605" s="928"/>
      <c r="DF2605" s="928"/>
      <c r="DG2605" s="213" t="s">
        <v>1097</v>
      </c>
      <c r="DH2605" s="928"/>
      <c r="DI2605" s="557">
        <v>41614</v>
      </c>
      <c r="DJ2605" s="166">
        <v>41585</v>
      </c>
      <c r="DK2605" s="581">
        <v>0</v>
      </c>
      <c r="DL2605" s="928"/>
      <c r="DM2605" s="619" t="s">
        <v>20732</v>
      </c>
      <c r="DN2605" s="890">
        <v>0</v>
      </c>
      <c r="DO2605" s="928"/>
      <c r="DP2605" s="928"/>
      <c r="DQ2605" s="928"/>
      <c r="DR2605" s="928"/>
    </row>
    <row r="2606" spans="1:122" ht="60.75" customHeight="1" thickTop="1" thickBot="1">
      <c r="A2606" s="214" t="s">
        <v>17564</v>
      </c>
      <c r="B2606" s="214" t="s">
        <v>17660</v>
      </c>
      <c r="C2606" s="214" t="s">
        <v>539</v>
      </c>
      <c r="D2606" s="374">
        <v>1</v>
      </c>
      <c r="E2606" s="517">
        <v>41586</v>
      </c>
      <c r="F2606" s="517">
        <v>41585</v>
      </c>
      <c r="G2606" s="517">
        <v>41638</v>
      </c>
      <c r="H2606" s="517"/>
      <c r="I2606" s="517">
        <v>41586</v>
      </c>
      <c r="J2606" s="382">
        <v>5</v>
      </c>
      <c r="K2606" s="866">
        <v>41737</v>
      </c>
      <c r="L2606" s="520">
        <v>41614</v>
      </c>
      <c r="M2606" s="145"/>
      <c r="N2606" s="214" t="s">
        <v>17588</v>
      </c>
      <c r="O2606" s="914">
        <v>900492944</v>
      </c>
      <c r="P2606" s="530" t="s">
        <v>355</v>
      </c>
      <c r="Q2606" s="530" t="s">
        <v>19328</v>
      </c>
      <c r="R2606" s="530" t="s">
        <v>1097</v>
      </c>
      <c r="S2606" s="530" t="s">
        <v>1097</v>
      </c>
      <c r="T2606" s="530" t="s">
        <v>1097</v>
      </c>
      <c r="U2606" s="530" t="s">
        <v>1097</v>
      </c>
      <c r="V2606" s="530" t="s">
        <v>1097</v>
      </c>
      <c r="W2606" s="530" t="s">
        <v>1097</v>
      </c>
      <c r="X2606" s="611"/>
      <c r="Y2606" s="611"/>
      <c r="Z2606" s="611"/>
      <c r="AA2606" s="611"/>
      <c r="AB2606" s="214" t="s">
        <v>17742</v>
      </c>
      <c r="AC2606" s="214"/>
      <c r="AD2606" s="214" t="s">
        <v>1097</v>
      </c>
      <c r="AE2606" s="214" t="s">
        <v>17662</v>
      </c>
      <c r="AF2606" s="325">
        <v>488</v>
      </c>
      <c r="AG2606" s="626" t="s">
        <v>20209</v>
      </c>
      <c r="AH2606" s="635">
        <v>365000000</v>
      </c>
      <c r="AI2606" s="634">
        <v>0</v>
      </c>
      <c r="AJ2606" s="634">
        <v>365000000</v>
      </c>
      <c r="AK2606" s="214" t="s">
        <v>17744</v>
      </c>
      <c r="AL2606" s="214" t="s">
        <v>527</v>
      </c>
      <c r="AM2606" s="86">
        <v>365000000</v>
      </c>
      <c r="AN2606" s="540" t="s">
        <v>1480</v>
      </c>
      <c r="AO2606" s="540" t="s">
        <v>8492</v>
      </c>
      <c r="AP2606" s="647"/>
      <c r="AQ2606" s="110"/>
      <c r="AR2606" s="375"/>
      <c r="AS2606" s="603"/>
      <c r="AT2606" s="488"/>
      <c r="AU2606" s="488"/>
      <c r="AV2606" s="470"/>
      <c r="AW2606" s="488"/>
      <c r="AX2606" s="488"/>
      <c r="AY2606" s="488"/>
      <c r="AZ2606" s="488"/>
      <c r="BA2606" s="488"/>
      <c r="BB2606" s="488"/>
      <c r="BC2606" s="488"/>
      <c r="BD2606" s="488"/>
      <c r="BE2606" s="488"/>
      <c r="BF2606" s="488"/>
      <c r="BG2606" s="488"/>
      <c r="BH2606" s="488"/>
      <c r="BI2606" s="488"/>
      <c r="BJ2606" s="488"/>
      <c r="BK2606" s="488"/>
      <c r="BL2606" s="488"/>
      <c r="BM2606" s="488"/>
      <c r="BN2606" s="488"/>
      <c r="BO2606" s="488"/>
      <c r="BP2606" s="488"/>
      <c r="BQ2606" s="488"/>
      <c r="BR2606" s="488"/>
      <c r="BS2606" s="488"/>
      <c r="BT2606" s="488"/>
      <c r="BU2606" s="488"/>
      <c r="BV2606" s="488"/>
      <c r="BW2606" s="488"/>
      <c r="BX2606" s="488"/>
      <c r="BY2606" s="488"/>
      <c r="BZ2606" s="488"/>
      <c r="CA2606" s="488"/>
      <c r="CB2606" s="488"/>
      <c r="CC2606" s="488"/>
      <c r="CD2606" s="488"/>
      <c r="CE2606" s="488"/>
      <c r="CF2606" s="488"/>
      <c r="CG2606" s="488"/>
      <c r="CH2606" s="488"/>
      <c r="CI2606" s="488"/>
      <c r="CJ2606" s="488"/>
      <c r="CK2606" s="488"/>
      <c r="CL2606" s="488"/>
      <c r="CM2606" s="488"/>
      <c r="CN2606" s="488"/>
      <c r="CO2606" s="488"/>
      <c r="CP2606" s="488"/>
      <c r="CQ2606" s="488"/>
      <c r="CR2606" s="488"/>
      <c r="CS2606" s="488"/>
      <c r="CT2606" s="488"/>
      <c r="CU2606" s="488"/>
      <c r="CV2606" s="488"/>
      <c r="CW2606" s="488"/>
      <c r="CX2606" s="488"/>
      <c r="CY2606" s="554">
        <v>0</v>
      </c>
      <c r="CZ2606" s="84">
        <v>365000000</v>
      </c>
      <c r="DA2606" s="110"/>
      <c r="DB2606" s="856" t="s">
        <v>20280</v>
      </c>
      <c r="DC2606" s="565">
        <v>1</v>
      </c>
      <c r="DD2606" s="928" t="s">
        <v>17664</v>
      </c>
      <c r="DE2606" s="928"/>
      <c r="DF2606" s="928"/>
      <c r="DG2606" s="213" t="s">
        <v>1097</v>
      </c>
      <c r="DH2606" s="928"/>
      <c r="DI2606" s="557">
        <v>41614</v>
      </c>
      <c r="DJ2606" s="166">
        <v>41585</v>
      </c>
      <c r="DK2606" s="581">
        <v>0</v>
      </c>
      <c r="DL2606" s="928"/>
      <c r="DM2606" s="619" t="s">
        <v>20732</v>
      </c>
      <c r="DN2606" s="890">
        <v>0</v>
      </c>
      <c r="DO2606" s="928"/>
      <c r="DP2606" s="928"/>
      <c r="DQ2606" s="928"/>
      <c r="DR2606" s="928"/>
    </row>
    <row r="2607" spans="1:122" s="877" customFormat="1" ht="60.75" customHeight="1" thickTop="1" thickBot="1">
      <c r="A2607" s="291" t="s">
        <v>17565</v>
      </c>
      <c r="B2607" s="291" t="s">
        <v>17660</v>
      </c>
      <c r="C2607" s="291"/>
      <c r="D2607" s="672">
        <v>0</v>
      </c>
      <c r="E2607" s="523"/>
      <c r="F2607" s="523">
        <v>41580</v>
      </c>
      <c r="G2607" s="523"/>
      <c r="H2607" s="523"/>
      <c r="I2607" s="523"/>
      <c r="J2607" s="584"/>
      <c r="K2607" s="866" t="s">
        <v>19355</v>
      </c>
      <c r="L2607" s="663"/>
      <c r="M2607" s="292"/>
      <c r="N2607" s="291" t="s">
        <v>6453</v>
      </c>
      <c r="O2607" s="1177"/>
      <c r="P2607" s="615"/>
      <c r="Q2607" s="615"/>
      <c r="R2607" s="615"/>
      <c r="S2607" s="615"/>
      <c r="T2607" s="615"/>
      <c r="U2607" s="615"/>
      <c r="V2607" s="615"/>
      <c r="W2607" s="615"/>
      <c r="X2607" s="615"/>
      <c r="Y2607" s="615"/>
      <c r="Z2607" s="615"/>
      <c r="AA2607" s="615"/>
      <c r="AB2607" s="291"/>
      <c r="AC2607" s="291"/>
      <c r="AD2607" s="291"/>
      <c r="AE2607" s="291"/>
      <c r="AF2607" s="430"/>
      <c r="AG2607" s="629" t="s">
        <v>15786</v>
      </c>
      <c r="AH2607" s="697">
        <v>0</v>
      </c>
      <c r="AI2607" s="640">
        <v>0</v>
      </c>
      <c r="AJ2607" s="639">
        <v>0</v>
      </c>
      <c r="AK2607" s="291" t="s">
        <v>18017</v>
      </c>
      <c r="AL2607" s="291" t="s">
        <v>1387</v>
      </c>
      <c r="AM2607" s="538">
        <v>0</v>
      </c>
      <c r="AN2607" s="662"/>
      <c r="AO2607" s="662"/>
      <c r="AP2607" s="666"/>
      <c r="AQ2607" s="110"/>
      <c r="AR2607" s="437"/>
      <c r="AS2607" s="700"/>
      <c r="AT2607" s="701"/>
      <c r="AU2607" s="701"/>
      <c r="AV2607" s="702"/>
      <c r="AW2607" s="701"/>
      <c r="AX2607" s="701"/>
      <c r="AY2607" s="701"/>
      <c r="AZ2607" s="701"/>
      <c r="BA2607" s="701"/>
      <c r="BB2607" s="701"/>
      <c r="BC2607" s="701"/>
      <c r="BD2607" s="701"/>
      <c r="BE2607" s="701"/>
      <c r="BF2607" s="701"/>
      <c r="BG2607" s="701"/>
      <c r="BH2607" s="701"/>
      <c r="BI2607" s="701"/>
      <c r="BJ2607" s="701"/>
      <c r="BK2607" s="701"/>
      <c r="BL2607" s="701"/>
      <c r="BM2607" s="701"/>
      <c r="BN2607" s="701"/>
      <c r="BO2607" s="701"/>
      <c r="BP2607" s="701"/>
      <c r="BQ2607" s="701"/>
      <c r="BR2607" s="701"/>
      <c r="BS2607" s="701"/>
      <c r="BT2607" s="701"/>
      <c r="BU2607" s="701"/>
      <c r="BV2607" s="701"/>
      <c r="BW2607" s="701"/>
      <c r="BX2607" s="701"/>
      <c r="BY2607" s="701"/>
      <c r="BZ2607" s="701"/>
      <c r="CA2607" s="701"/>
      <c r="CB2607" s="701"/>
      <c r="CC2607" s="701"/>
      <c r="CD2607" s="701"/>
      <c r="CE2607" s="701"/>
      <c r="CF2607" s="701"/>
      <c r="CG2607" s="701"/>
      <c r="CH2607" s="701"/>
      <c r="CI2607" s="701"/>
      <c r="CJ2607" s="701"/>
      <c r="CK2607" s="701"/>
      <c r="CL2607" s="701"/>
      <c r="CM2607" s="701"/>
      <c r="CN2607" s="701"/>
      <c r="CO2607" s="701"/>
      <c r="CP2607" s="701"/>
      <c r="CQ2607" s="701"/>
      <c r="CR2607" s="701"/>
      <c r="CS2607" s="701"/>
      <c r="CT2607" s="701"/>
      <c r="CU2607" s="701"/>
      <c r="CV2607" s="701"/>
      <c r="CW2607" s="701"/>
      <c r="CX2607" s="701"/>
      <c r="CY2607" s="554">
        <v>0</v>
      </c>
      <c r="CZ2607" s="84">
        <v>0</v>
      </c>
      <c r="DA2607" s="110"/>
      <c r="DB2607" s="726" t="s">
        <v>1387</v>
      </c>
      <c r="DC2607" s="588"/>
      <c r="DD2607" s="616"/>
      <c r="DE2607" s="616"/>
      <c r="DF2607" s="616"/>
      <c r="DG2607" s="667"/>
      <c r="DH2607" s="616"/>
      <c r="DI2607" s="616"/>
      <c r="DJ2607" s="591">
        <v>41580</v>
      </c>
      <c r="DK2607" s="581">
        <v>0</v>
      </c>
      <c r="DL2607" s="616"/>
      <c r="DM2607" s="619" t="s">
        <v>1387</v>
      </c>
      <c r="DN2607" s="890">
        <v>0</v>
      </c>
      <c r="DO2607" s="616"/>
      <c r="DP2607" s="616"/>
      <c r="DQ2607" s="616"/>
      <c r="DR2607" s="616"/>
    </row>
    <row r="2608" spans="1:122" ht="60.75" customHeight="1" thickTop="1" thickBot="1">
      <c r="A2608" s="214" t="s">
        <v>17566</v>
      </c>
      <c r="B2608" s="214" t="s">
        <v>17293</v>
      </c>
      <c r="C2608" s="214" t="s">
        <v>539</v>
      </c>
      <c r="D2608" s="374">
        <v>1</v>
      </c>
      <c r="E2608" s="517">
        <v>41585</v>
      </c>
      <c r="F2608" s="517">
        <v>41579</v>
      </c>
      <c r="G2608" s="517">
        <v>41638</v>
      </c>
      <c r="H2608" s="517"/>
      <c r="I2608" s="517" t="s">
        <v>5126</v>
      </c>
      <c r="J2608" s="382">
        <v>12</v>
      </c>
      <c r="K2608" s="866" t="e">
        <v>#VALUE!</v>
      </c>
      <c r="L2608" s="520">
        <v>41620</v>
      </c>
      <c r="M2608" s="145"/>
      <c r="N2608" s="214" t="s">
        <v>15790</v>
      </c>
      <c r="O2608" s="914">
        <v>800103196</v>
      </c>
      <c r="P2608" s="530" t="s">
        <v>19329</v>
      </c>
      <c r="Q2608" s="530" t="s">
        <v>19330</v>
      </c>
      <c r="R2608" s="530" t="s">
        <v>1097</v>
      </c>
      <c r="S2608" s="530" t="s">
        <v>1097</v>
      </c>
      <c r="T2608" s="530" t="s">
        <v>1097</v>
      </c>
      <c r="U2608" s="530" t="s">
        <v>1097</v>
      </c>
      <c r="V2608" s="530" t="s">
        <v>1097</v>
      </c>
      <c r="W2608" s="530" t="s">
        <v>1097</v>
      </c>
      <c r="X2608" s="611"/>
      <c r="Y2608" s="611"/>
      <c r="Z2608" s="611"/>
      <c r="AA2608" s="611"/>
      <c r="AB2608" s="214" t="s">
        <v>18641</v>
      </c>
      <c r="AC2608" s="214"/>
      <c r="AD2608" s="214"/>
      <c r="AE2608" s="214"/>
      <c r="AF2608" s="325">
        <v>199</v>
      </c>
      <c r="AG2608" s="626" t="s">
        <v>18392</v>
      </c>
      <c r="AH2608" s="635">
        <v>750000000</v>
      </c>
      <c r="AI2608" s="634">
        <v>79500000</v>
      </c>
      <c r="AJ2608" s="634">
        <v>829500000</v>
      </c>
      <c r="AK2608" s="214" t="s">
        <v>17744</v>
      </c>
      <c r="AL2608" s="214" t="s">
        <v>527</v>
      </c>
      <c r="AM2608" s="86">
        <v>750000000</v>
      </c>
      <c r="AN2608" s="462" t="s">
        <v>14405</v>
      </c>
      <c r="AO2608" s="462" t="s">
        <v>14405</v>
      </c>
      <c r="AP2608" s="647"/>
      <c r="AQ2608" s="110"/>
      <c r="AR2608" s="375"/>
      <c r="AS2608" s="603"/>
      <c r="AT2608" s="488"/>
      <c r="AU2608" s="488"/>
      <c r="AV2608" s="470"/>
      <c r="AW2608" s="488"/>
      <c r="AX2608" s="488"/>
      <c r="AY2608" s="488"/>
      <c r="AZ2608" s="488"/>
      <c r="BA2608" s="488"/>
      <c r="BB2608" s="488"/>
      <c r="BC2608" s="488"/>
      <c r="BD2608" s="488"/>
      <c r="BE2608" s="488"/>
      <c r="BF2608" s="488"/>
      <c r="BG2608" s="488"/>
      <c r="BH2608" s="488"/>
      <c r="BI2608" s="488"/>
      <c r="BJ2608" s="488"/>
      <c r="BK2608" s="488"/>
      <c r="BL2608" s="488"/>
      <c r="BM2608" s="488"/>
      <c r="BN2608" s="488"/>
      <c r="BO2608" s="488"/>
      <c r="BP2608" s="488"/>
      <c r="BQ2608" s="488"/>
      <c r="BR2608" s="488"/>
      <c r="BS2608" s="488"/>
      <c r="BT2608" s="488"/>
      <c r="BU2608" s="488"/>
      <c r="BV2608" s="488"/>
      <c r="BW2608" s="488"/>
      <c r="BX2608" s="488"/>
      <c r="BY2608" s="488"/>
      <c r="BZ2608" s="488"/>
      <c r="CA2608" s="488"/>
      <c r="CB2608" s="488"/>
      <c r="CC2608" s="488"/>
      <c r="CD2608" s="488"/>
      <c r="CE2608" s="488"/>
      <c r="CF2608" s="488"/>
      <c r="CG2608" s="488"/>
      <c r="CH2608" s="488"/>
      <c r="CI2608" s="488"/>
      <c r="CJ2608" s="488"/>
      <c r="CK2608" s="488"/>
      <c r="CL2608" s="488"/>
      <c r="CM2608" s="488"/>
      <c r="CN2608" s="488"/>
      <c r="CO2608" s="488"/>
      <c r="CP2608" s="488"/>
      <c r="CQ2608" s="488"/>
      <c r="CR2608" s="488"/>
      <c r="CS2608" s="488"/>
      <c r="CT2608" s="488"/>
      <c r="CU2608" s="488"/>
      <c r="CV2608" s="488"/>
      <c r="CW2608" s="488"/>
      <c r="CX2608" s="488"/>
      <c r="CY2608" s="554">
        <v>0</v>
      </c>
      <c r="CZ2608" s="84">
        <v>750000000</v>
      </c>
      <c r="DA2608" s="110"/>
      <c r="DB2608" s="856" t="e">
        <v>#VALUE!</v>
      </c>
      <c r="DC2608" s="565">
        <v>1</v>
      </c>
      <c r="DD2608" s="928"/>
      <c r="DE2608" s="928"/>
      <c r="DF2608" s="928"/>
      <c r="DG2608" s="213" t="s">
        <v>1097</v>
      </c>
      <c r="DH2608" s="928"/>
      <c r="DI2608" s="557">
        <v>41620</v>
      </c>
      <c r="DJ2608" s="166">
        <v>41585</v>
      </c>
      <c r="DK2608" s="581">
        <v>6</v>
      </c>
      <c r="DL2608" s="928"/>
      <c r="DM2608" s="619" t="s">
        <v>20581</v>
      </c>
      <c r="DN2608" s="890">
        <v>0</v>
      </c>
      <c r="DO2608" s="928"/>
      <c r="DP2608" s="928"/>
      <c r="DQ2608" s="928"/>
      <c r="DR2608" s="928"/>
    </row>
    <row r="2609" spans="1:122" ht="60.75" customHeight="1" thickTop="1" thickBot="1">
      <c r="A2609" s="214" t="s">
        <v>17566</v>
      </c>
      <c r="B2609" s="214" t="s">
        <v>17293</v>
      </c>
      <c r="C2609" s="214" t="s">
        <v>539</v>
      </c>
      <c r="D2609" s="374">
        <v>1</v>
      </c>
      <c r="E2609" s="517">
        <v>41585</v>
      </c>
      <c r="F2609" s="517">
        <v>41579</v>
      </c>
      <c r="G2609" s="517">
        <v>41638</v>
      </c>
      <c r="H2609" s="517"/>
      <c r="I2609" s="517" t="s">
        <v>5126</v>
      </c>
      <c r="J2609" s="382">
        <v>12</v>
      </c>
      <c r="K2609" s="866" t="e">
        <v>#VALUE!</v>
      </c>
      <c r="L2609" s="520">
        <v>41620</v>
      </c>
      <c r="M2609" s="145"/>
      <c r="N2609" s="214" t="s">
        <v>15790</v>
      </c>
      <c r="O2609" s="914">
        <v>800103196</v>
      </c>
      <c r="P2609" s="530" t="s">
        <v>19329</v>
      </c>
      <c r="Q2609" s="530" t="s">
        <v>19330</v>
      </c>
      <c r="R2609" s="530" t="s">
        <v>1097</v>
      </c>
      <c r="S2609" s="530" t="s">
        <v>1097</v>
      </c>
      <c r="T2609" s="530" t="s">
        <v>1097</v>
      </c>
      <c r="U2609" s="530" t="s">
        <v>1097</v>
      </c>
      <c r="V2609" s="530" t="s">
        <v>1097</v>
      </c>
      <c r="W2609" s="530" t="s">
        <v>1097</v>
      </c>
      <c r="X2609" s="611"/>
      <c r="Y2609" s="611"/>
      <c r="Z2609" s="611"/>
      <c r="AA2609" s="611"/>
      <c r="AB2609" s="214" t="s">
        <v>18641</v>
      </c>
      <c r="AC2609" s="214"/>
      <c r="AD2609" s="214"/>
      <c r="AE2609" s="214"/>
      <c r="AF2609" s="325">
        <v>498</v>
      </c>
      <c r="AG2609" s="626" t="s">
        <v>20207</v>
      </c>
      <c r="AH2609" s="635">
        <v>705000000</v>
      </c>
      <c r="AI2609" s="634">
        <v>0</v>
      </c>
      <c r="AJ2609" s="634">
        <v>705000000</v>
      </c>
      <c r="AK2609" s="214" t="s">
        <v>17744</v>
      </c>
      <c r="AL2609" s="214" t="s">
        <v>527</v>
      </c>
      <c r="AM2609" s="86">
        <v>705000000</v>
      </c>
      <c r="AN2609" s="462" t="s">
        <v>14405</v>
      </c>
      <c r="AO2609" s="462" t="s">
        <v>14405</v>
      </c>
      <c r="AP2609" s="647"/>
      <c r="AQ2609" s="110"/>
      <c r="AR2609" s="375"/>
      <c r="AS2609" s="603"/>
      <c r="AT2609" s="488"/>
      <c r="AU2609" s="488"/>
      <c r="AV2609" s="470"/>
      <c r="AW2609" s="488"/>
      <c r="AX2609" s="488"/>
      <c r="AY2609" s="488"/>
      <c r="AZ2609" s="488"/>
      <c r="BA2609" s="488"/>
      <c r="BB2609" s="488"/>
      <c r="BC2609" s="488"/>
      <c r="BD2609" s="488"/>
      <c r="BE2609" s="488"/>
      <c r="BF2609" s="488"/>
      <c r="BG2609" s="488"/>
      <c r="BH2609" s="488"/>
      <c r="BI2609" s="488"/>
      <c r="BJ2609" s="488"/>
      <c r="BK2609" s="488"/>
      <c r="BL2609" s="488"/>
      <c r="BM2609" s="488"/>
      <c r="BN2609" s="488"/>
      <c r="BO2609" s="488"/>
      <c r="BP2609" s="488"/>
      <c r="BQ2609" s="488"/>
      <c r="BR2609" s="488"/>
      <c r="BS2609" s="488"/>
      <c r="BT2609" s="488"/>
      <c r="BU2609" s="488"/>
      <c r="BV2609" s="488"/>
      <c r="BW2609" s="488"/>
      <c r="BX2609" s="488"/>
      <c r="BY2609" s="488"/>
      <c r="BZ2609" s="488"/>
      <c r="CA2609" s="488"/>
      <c r="CB2609" s="488"/>
      <c r="CC2609" s="488"/>
      <c r="CD2609" s="488"/>
      <c r="CE2609" s="488"/>
      <c r="CF2609" s="488"/>
      <c r="CG2609" s="488"/>
      <c r="CH2609" s="488"/>
      <c r="CI2609" s="488"/>
      <c r="CJ2609" s="488"/>
      <c r="CK2609" s="488"/>
      <c r="CL2609" s="488"/>
      <c r="CM2609" s="488"/>
      <c r="CN2609" s="488"/>
      <c r="CO2609" s="488"/>
      <c r="CP2609" s="488"/>
      <c r="CQ2609" s="488"/>
      <c r="CR2609" s="488"/>
      <c r="CS2609" s="488"/>
      <c r="CT2609" s="488"/>
      <c r="CU2609" s="488"/>
      <c r="CV2609" s="488"/>
      <c r="CW2609" s="488"/>
      <c r="CX2609" s="488"/>
      <c r="CY2609" s="554">
        <v>0</v>
      </c>
      <c r="CZ2609" s="84">
        <v>705000000</v>
      </c>
      <c r="DA2609" s="110"/>
      <c r="DB2609" s="856" t="e">
        <v>#VALUE!</v>
      </c>
      <c r="DC2609" s="565">
        <v>1</v>
      </c>
      <c r="DD2609" s="928"/>
      <c r="DE2609" s="928"/>
      <c r="DF2609" s="928"/>
      <c r="DG2609" s="213" t="s">
        <v>1097</v>
      </c>
      <c r="DH2609" s="928"/>
      <c r="DI2609" s="557">
        <v>41620</v>
      </c>
      <c r="DJ2609" s="166">
        <v>41585</v>
      </c>
      <c r="DK2609" s="581">
        <v>6</v>
      </c>
      <c r="DL2609" s="928"/>
      <c r="DM2609" s="619" t="s">
        <v>20737</v>
      </c>
      <c r="DN2609" s="890">
        <v>0</v>
      </c>
      <c r="DO2609" s="928"/>
      <c r="DP2609" s="928"/>
      <c r="DQ2609" s="928"/>
      <c r="DR2609" s="928"/>
    </row>
    <row r="2610" spans="1:122" ht="60.75" customHeight="1" thickTop="1" thickBot="1">
      <c r="A2610" s="214" t="s">
        <v>17567</v>
      </c>
      <c r="B2610" s="214" t="s">
        <v>20089</v>
      </c>
      <c r="C2610" s="214" t="s">
        <v>539</v>
      </c>
      <c r="D2610" s="374">
        <v>0</v>
      </c>
      <c r="E2610" s="517">
        <v>41585</v>
      </c>
      <c r="F2610" s="517">
        <v>41579</v>
      </c>
      <c r="G2610" s="517">
        <v>41660</v>
      </c>
      <c r="H2610" s="762">
        <v>41687</v>
      </c>
      <c r="I2610" s="517">
        <v>41660</v>
      </c>
      <c r="J2610" s="382"/>
      <c r="K2610" s="866">
        <v>41660</v>
      </c>
      <c r="L2610" s="517">
        <v>41585</v>
      </c>
      <c r="M2610" s="145"/>
      <c r="N2610" s="214" t="s">
        <v>120</v>
      </c>
      <c r="O2610" s="914">
        <v>892000757</v>
      </c>
      <c r="P2610" s="611"/>
      <c r="Q2610" s="611"/>
      <c r="R2610" s="611"/>
      <c r="S2610" s="611"/>
      <c r="T2610" s="611"/>
      <c r="U2610" s="611"/>
      <c r="V2610" s="611"/>
      <c r="W2610" s="611"/>
      <c r="X2610" s="611"/>
      <c r="Y2610" s="611"/>
      <c r="Z2610" s="611"/>
      <c r="AA2610" s="611"/>
      <c r="AB2610" s="214" t="s">
        <v>18640</v>
      </c>
      <c r="AC2610" s="214"/>
      <c r="AD2610" s="545" t="s">
        <v>226</v>
      </c>
      <c r="AE2610" s="214" t="s">
        <v>11013</v>
      </c>
      <c r="AF2610" s="325" t="s">
        <v>12563</v>
      </c>
      <c r="AG2610" s="626" t="s">
        <v>19584</v>
      </c>
      <c r="AH2610" s="635">
        <v>50000000</v>
      </c>
      <c r="AI2610" s="634">
        <v>40000000</v>
      </c>
      <c r="AJ2610" s="634">
        <v>90000000</v>
      </c>
      <c r="AK2610" s="214" t="s">
        <v>18009</v>
      </c>
      <c r="AL2610" s="214" t="s">
        <v>156</v>
      </c>
      <c r="AM2610" s="86">
        <v>50000000</v>
      </c>
      <c r="AN2610" s="462" t="s">
        <v>1453</v>
      </c>
      <c r="AO2610" s="462" t="s">
        <v>2852</v>
      </c>
      <c r="AP2610" s="647"/>
      <c r="AQ2610" s="110">
        <v>50000000</v>
      </c>
      <c r="AR2610" s="764">
        <v>41687</v>
      </c>
      <c r="AS2610" s="603">
        <v>750</v>
      </c>
      <c r="AT2610" s="488"/>
      <c r="AU2610" s="488"/>
      <c r="AV2610" s="470"/>
      <c r="AW2610" s="488"/>
      <c r="AX2610" s="488"/>
      <c r="AY2610" s="488"/>
      <c r="AZ2610" s="488"/>
      <c r="BA2610" s="488"/>
      <c r="BB2610" s="488"/>
      <c r="BC2610" s="488"/>
      <c r="BD2610" s="488"/>
      <c r="BE2610" s="488"/>
      <c r="BF2610" s="488"/>
      <c r="BG2610" s="488"/>
      <c r="BH2610" s="488"/>
      <c r="BI2610" s="488"/>
      <c r="BJ2610" s="488"/>
      <c r="BK2610" s="488"/>
      <c r="BL2610" s="488"/>
      <c r="BM2610" s="488"/>
      <c r="BN2610" s="488"/>
      <c r="BO2610" s="488"/>
      <c r="BP2610" s="488"/>
      <c r="BQ2610" s="488"/>
      <c r="BR2610" s="488"/>
      <c r="BS2610" s="488"/>
      <c r="BT2610" s="488"/>
      <c r="BU2610" s="488"/>
      <c r="BV2610" s="488"/>
      <c r="BW2610" s="488"/>
      <c r="BX2610" s="488"/>
      <c r="BY2610" s="488"/>
      <c r="BZ2610" s="488"/>
      <c r="CA2610" s="488"/>
      <c r="CB2610" s="488"/>
      <c r="CC2610" s="488"/>
      <c r="CD2610" s="488"/>
      <c r="CE2610" s="488"/>
      <c r="CF2610" s="488"/>
      <c r="CG2610" s="488"/>
      <c r="CH2610" s="488"/>
      <c r="CI2610" s="488"/>
      <c r="CJ2610" s="488"/>
      <c r="CK2610" s="488"/>
      <c r="CL2610" s="488"/>
      <c r="CM2610" s="488"/>
      <c r="CN2610" s="488"/>
      <c r="CO2610" s="488"/>
      <c r="CP2610" s="488"/>
      <c r="CQ2610" s="488"/>
      <c r="CR2610" s="488"/>
      <c r="CS2610" s="488"/>
      <c r="CT2610" s="488"/>
      <c r="CU2610" s="488"/>
      <c r="CV2610" s="488"/>
      <c r="CW2610" s="488"/>
      <c r="CX2610" s="488"/>
      <c r="CY2610" s="554">
        <v>50000000</v>
      </c>
      <c r="CZ2610" s="84">
        <v>0</v>
      </c>
      <c r="DA2610" s="110"/>
      <c r="DB2610" s="726" t="s">
        <v>20809</v>
      </c>
      <c r="DC2610" s="565"/>
      <c r="DD2610" s="928"/>
      <c r="DE2610" s="928"/>
      <c r="DF2610" s="928"/>
      <c r="DG2610" s="213"/>
      <c r="DH2610" s="928"/>
      <c r="DI2610" s="928"/>
      <c r="DJ2610" s="166">
        <v>41585</v>
      </c>
      <c r="DK2610" s="581">
        <v>6</v>
      </c>
      <c r="DL2610" s="928"/>
      <c r="DM2610" s="619" t="s">
        <v>20622</v>
      </c>
      <c r="DN2610" s="890">
        <v>50000000</v>
      </c>
      <c r="DO2610" s="928"/>
      <c r="DP2610" s="928"/>
      <c r="DQ2610" s="928"/>
      <c r="DR2610" s="928"/>
    </row>
    <row r="2611" spans="1:122" ht="60.75" customHeight="1" thickTop="1" thickBot="1">
      <c r="A2611" s="214" t="s">
        <v>17567</v>
      </c>
      <c r="B2611" s="214" t="s">
        <v>20089</v>
      </c>
      <c r="C2611" s="214" t="s">
        <v>539</v>
      </c>
      <c r="D2611" s="374">
        <v>0</v>
      </c>
      <c r="E2611" s="517">
        <v>41585</v>
      </c>
      <c r="F2611" s="517">
        <v>41579</v>
      </c>
      <c r="G2611" s="517">
        <v>41660</v>
      </c>
      <c r="H2611" s="517"/>
      <c r="I2611" s="517">
        <v>41660</v>
      </c>
      <c r="J2611" s="382"/>
      <c r="K2611" s="866">
        <v>41660</v>
      </c>
      <c r="L2611" s="517">
        <v>41585</v>
      </c>
      <c r="M2611" s="145"/>
      <c r="N2611" s="214" t="s">
        <v>120</v>
      </c>
      <c r="O2611" s="914">
        <v>892000757</v>
      </c>
      <c r="P2611" s="611"/>
      <c r="Q2611" s="611"/>
      <c r="R2611" s="611"/>
      <c r="S2611" s="611"/>
      <c r="T2611" s="611"/>
      <c r="U2611" s="611"/>
      <c r="V2611" s="611"/>
      <c r="W2611" s="611"/>
      <c r="X2611" s="611"/>
      <c r="Y2611" s="611"/>
      <c r="Z2611" s="611"/>
      <c r="AA2611" s="611"/>
      <c r="AB2611" s="214" t="s">
        <v>18640</v>
      </c>
      <c r="AC2611" s="214"/>
      <c r="AD2611" s="214"/>
      <c r="AE2611" s="214"/>
      <c r="AF2611" s="626" t="s">
        <v>20204</v>
      </c>
      <c r="AG2611" s="715" t="s">
        <v>20205</v>
      </c>
      <c r="AH2611" s="635">
        <v>696000000</v>
      </c>
      <c r="AI2611" s="634">
        <v>0</v>
      </c>
      <c r="AJ2611" s="634">
        <v>696000000</v>
      </c>
      <c r="AK2611" s="214" t="s">
        <v>18009</v>
      </c>
      <c r="AL2611" s="214" t="s">
        <v>527</v>
      </c>
      <c r="AM2611" s="86">
        <v>696000000</v>
      </c>
      <c r="AN2611" s="462" t="s">
        <v>1453</v>
      </c>
      <c r="AO2611" s="462" t="s">
        <v>2852</v>
      </c>
      <c r="AP2611" s="647"/>
      <c r="AQ2611" s="110"/>
      <c r="AR2611" s="375"/>
      <c r="AS2611" s="603"/>
      <c r="AT2611" s="488"/>
      <c r="AU2611" s="488"/>
      <c r="AV2611" s="470"/>
      <c r="AW2611" s="488"/>
      <c r="AX2611" s="488"/>
      <c r="AY2611" s="488"/>
      <c r="AZ2611" s="488"/>
      <c r="BA2611" s="488"/>
      <c r="BB2611" s="488"/>
      <c r="BC2611" s="488"/>
      <c r="BD2611" s="488"/>
      <c r="BE2611" s="488"/>
      <c r="BF2611" s="488"/>
      <c r="BG2611" s="488"/>
      <c r="BH2611" s="488"/>
      <c r="BI2611" s="488"/>
      <c r="BJ2611" s="488"/>
      <c r="BK2611" s="488"/>
      <c r="BL2611" s="488"/>
      <c r="BM2611" s="488"/>
      <c r="BN2611" s="488"/>
      <c r="BO2611" s="488"/>
      <c r="BP2611" s="488"/>
      <c r="BQ2611" s="488"/>
      <c r="BR2611" s="488"/>
      <c r="BS2611" s="488"/>
      <c r="BT2611" s="488"/>
      <c r="BU2611" s="488"/>
      <c r="BV2611" s="488"/>
      <c r="BW2611" s="488"/>
      <c r="BX2611" s="488"/>
      <c r="BY2611" s="488"/>
      <c r="BZ2611" s="488"/>
      <c r="CA2611" s="488"/>
      <c r="CB2611" s="488"/>
      <c r="CC2611" s="488"/>
      <c r="CD2611" s="488"/>
      <c r="CE2611" s="488"/>
      <c r="CF2611" s="488"/>
      <c r="CG2611" s="488"/>
      <c r="CH2611" s="488"/>
      <c r="CI2611" s="488"/>
      <c r="CJ2611" s="488"/>
      <c r="CK2611" s="488"/>
      <c r="CL2611" s="488"/>
      <c r="CM2611" s="488"/>
      <c r="CN2611" s="488"/>
      <c r="CO2611" s="488"/>
      <c r="CP2611" s="488"/>
      <c r="CQ2611" s="488"/>
      <c r="CR2611" s="488"/>
      <c r="CS2611" s="488"/>
      <c r="CT2611" s="488"/>
      <c r="CU2611" s="488"/>
      <c r="CV2611" s="488"/>
      <c r="CW2611" s="488"/>
      <c r="CX2611" s="488"/>
      <c r="CY2611" s="554">
        <v>0</v>
      </c>
      <c r="CZ2611" s="84">
        <v>696000000</v>
      </c>
      <c r="DA2611" s="110"/>
      <c r="DB2611" s="726" t="s">
        <v>20809</v>
      </c>
      <c r="DC2611" s="565"/>
      <c r="DD2611" s="928"/>
      <c r="DE2611" s="928"/>
      <c r="DF2611" s="928"/>
      <c r="DG2611" s="213"/>
      <c r="DH2611" s="928"/>
      <c r="DI2611" s="928"/>
      <c r="DJ2611" s="166">
        <v>41585</v>
      </c>
      <c r="DK2611" s="581">
        <v>6</v>
      </c>
      <c r="DL2611" s="928"/>
      <c r="DM2611" s="619" t="s">
        <v>20737</v>
      </c>
      <c r="DN2611" s="890">
        <v>0</v>
      </c>
      <c r="DO2611" s="928"/>
      <c r="DP2611" s="928"/>
      <c r="DQ2611" s="928"/>
      <c r="DR2611" s="928"/>
    </row>
    <row r="2612" spans="1:122" ht="60.75" customHeight="1" thickTop="1" thickBot="1">
      <c r="A2612" s="214" t="s">
        <v>17568</v>
      </c>
      <c r="B2612" s="214" t="s">
        <v>17426</v>
      </c>
      <c r="C2612" s="214" t="s">
        <v>543</v>
      </c>
      <c r="D2612" s="374">
        <v>1</v>
      </c>
      <c r="E2612" s="517">
        <v>41620</v>
      </c>
      <c r="F2612" s="517">
        <v>41590</v>
      </c>
      <c r="G2612" s="517">
        <v>41626</v>
      </c>
      <c r="H2612" s="517">
        <v>41648</v>
      </c>
      <c r="I2612" s="517">
        <v>41620</v>
      </c>
      <c r="J2612" s="382">
        <v>12</v>
      </c>
      <c r="K2612" s="866">
        <v>41985</v>
      </c>
      <c r="L2612" s="520">
        <v>41620</v>
      </c>
      <c r="M2612" s="145"/>
      <c r="N2612" s="214" t="s">
        <v>17589</v>
      </c>
      <c r="O2612" s="914">
        <v>802017254</v>
      </c>
      <c r="P2612" s="530" t="s">
        <v>1097</v>
      </c>
      <c r="Q2612" s="530" t="s">
        <v>1097</v>
      </c>
      <c r="R2612" s="530" t="s">
        <v>1097</v>
      </c>
      <c r="S2612" s="530" t="s">
        <v>1097</v>
      </c>
      <c r="T2612" s="530" t="s">
        <v>1097</v>
      </c>
      <c r="U2612" s="530" t="s">
        <v>1097</v>
      </c>
      <c r="V2612" s="530" t="s">
        <v>1097</v>
      </c>
      <c r="W2612" s="530" t="s">
        <v>1097</v>
      </c>
      <c r="X2612" s="611"/>
      <c r="Y2612" s="611"/>
      <c r="Z2612" s="611"/>
      <c r="AA2612" s="611"/>
      <c r="AB2612" s="214" t="s">
        <v>17733</v>
      </c>
      <c r="AC2612" s="214"/>
      <c r="AD2612" s="214" t="s">
        <v>1097</v>
      </c>
      <c r="AE2612" s="214" t="s">
        <v>15236</v>
      </c>
      <c r="AF2612" s="325" t="s">
        <v>13752</v>
      </c>
      <c r="AG2612" s="626" t="s">
        <v>17732</v>
      </c>
      <c r="AH2612" s="635">
        <v>188759291</v>
      </c>
      <c r="AI2612" s="634">
        <v>95145300</v>
      </c>
      <c r="AJ2612" s="634">
        <v>283904591</v>
      </c>
      <c r="AK2612" s="214" t="s">
        <v>17734</v>
      </c>
      <c r="AL2612" s="214" t="s">
        <v>156</v>
      </c>
      <c r="AM2612" s="86">
        <v>188759291</v>
      </c>
      <c r="AN2612" s="462" t="s">
        <v>1470</v>
      </c>
      <c r="AO2612" s="462" t="s">
        <v>8498</v>
      </c>
      <c r="AP2612" s="647"/>
      <c r="AQ2612" s="110">
        <v>188759291</v>
      </c>
      <c r="AR2612" s="375">
        <v>41648</v>
      </c>
      <c r="AS2612" s="603">
        <v>726</v>
      </c>
      <c r="AT2612" s="488"/>
      <c r="AU2612" s="488"/>
      <c r="AV2612" s="470"/>
      <c r="AW2612" s="488"/>
      <c r="AX2612" s="488"/>
      <c r="AY2612" s="488"/>
      <c r="AZ2612" s="488"/>
      <c r="BA2612" s="488"/>
      <c r="BB2612" s="488"/>
      <c r="BC2612" s="488"/>
      <c r="BD2612" s="488"/>
      <c r="BE2612" s="488"/>
      <c r="BF2612" s="488"/>
      <c r="BG2612" s="488"/>
      <c r="BH2612" s="488"/>
      <c r="BI2612" s="488"/>
      <c r="BJ2612" s="488"/>
      <c r="BK2612" s="488"/>
      <c r="BL2612" s="488"/>
      <c r="BM2612" s="488"/>
      <c r="BN2612" s="488"/>
      <c r="BO2612" s="488"/>
      <c r="BP2612" s="488"/>
      <c r="BQ2612" s="488"/>
      <c r="BR2612" s="488"/>
      <c r="BS2612" s="488"/>
      <c r="BT2612" s="488"/>
      <c r="BU2612" s="488"/>
      <c r="BV2612" s="488"/>
      <c r="BW2612" s="488"/>
      <c r="BX2612" s="488"/>
      <c r="BY2612" s="488"/>
      <c r="BZ2612" s="488"/>
      <c r="CA2612" s="488"/>
      <c r="CB2612" s="488"/>
      <c r="CC2612" s="488"/>
      <c r="CD2612" s="488"/>
      <c r="CE2612" s="488"/>
      <c r="CF2612" s="488"/>
      <c r="CG2612" s="488"/>
      <c r="CH2612" s="488"/>
      <c r="CI2612" s="488"/>
      <c r="CJ2612" s="488"/>
      <c r="CK2612" s="488"/>
      <c r="CL2612" s="488"/>
      <c r="CM2612" s="488"/>
      <c r="CN2612" s="488"/>
      <c r="CO2612" s="488"/>
      <c r="CP2612" s="488"/>
      <c r="CQ2612" s="488"/>
      <c r="CR2612" s="488"/>
      <c r="CS2612" s="488"/>
      <c r="CT2612" s="488"/>
      <c r="CU2612" s="488"/>
      <c r="CV2612" s="488"/>
      <c r="CW2612" s="488"/>
      <c r="CX2612" s="488"/>
      <c r="CY2612" s="554">
        <v>188759291</v>
      </c>
      <c r="CZ2612" s="84">
        <v>0</v>
      </c>
      <c r="DA2612" s="110"/>
      <c r="DB2612" s="856" t="s">
        <v>20280</v>
      </c>
      <c r="DC2612" s="565">
        <v>1</v>
      </c>
      <c r="DD2612" s="928" t="s">
        <v>17657</v>
      </c>
      <c r="DE2612" s="928"/>
      <c r="DF2612" s="928"/>
      <c r="DG2612" s="213">
        <v>180061138309</v>
      </c>
      <c r="DH2612" s="928"/>
      <c r="DI2612" s="557">
        <v>41620</v>
      </c>
      <c r="DJ2612" s="166">
        <v>41590</v>
      </c>
      <c r="DK2612" s="581">
        <v>0</v>
      </c>
      <c r="DL2612" s="928"/>
      <c r="DM2612" s="619" t="s">
        <v>20672</v>
      </c>
      <c r="DN2612" s="890">
        <v>188759291</v>
      </c>
      <c r="DO2612" s="928"/>
      <c r="DP2612" s="928"/>
      <c r="DQ2612" s="928"/>
      <c r="DR2612" s="928"/>
    </row>
    <row r="2613" spans="1:122" ht="60.75" customHeight="1" thickTop="1" thickBot="1">
      <c r="A2613" s="214" t="s">
        <v>17569</v>
      </c>
      <c r="B2613" s="214" t="s">
        <v>17735</v>
      </c>
      <c r="C2613" s="214" t="s">
        <v>18611</v>
      </c>
      <c r="D2613" s="374">
        <v>1</v>
      </c>
      <c r="E2613" s="517">
        <v>41587</v>
      </c>
      <c r="F2613" s="517">
        <v>41586</v>
      </c>
      <c r="G2613" s="517">
        <v>41628</v>
      </c>
      <c r="H2613" s="520">
        <v>41634</v>
      </c>
      <c r="I2613" s="517">
        <v>41587</v>
      </c>
      <c r="J2613" s="382">
        <v>12</v>
      </c>
      <c r="K2613" s="866">
        <v>41952</v>
      </c>
      <c r="L2613" s="520">
        <v>41587</v>
      </c>
      <c r="M2613" s="145"/>
      <c r="N2613" s="214" t="s">
        <v>17590</v>
      </c>
      <c r="O2613" s="914">
        <v>860000018</v>
      </c>
      <c r="P2613" s="530" t="s">
        <v>1097</v>
      </c>
      <c r="Q2613" s="530" t="s">
        <v>1097</v>
      </c>
      <c r="R2613" s="530" t="s">
        <v>1097</v>
      </c>
      <c r="S2613" s="530" t="s">
        <v>1097</v>
      </c>
      <c r="T2613" s="530" t="s">
        <v>1097</v>
      </c>
      <c r="U2613" s="530" t="s">
        <v>1097</v>
      </c>
      <c r="V2613" s="530" t="s">
        <v>1097</v>
      </c>
      <c r="W2613" s="530" t="s">
        <v>1097</v>
      </c>
      <c r="X2613" s="611"/>
      <c r="Y2613" s="611"/>
      <c r="Z2613" s="611"/>
      <c r="AA2613" s="611"/>
      <c r="AB2613" s="214" t="s">
        <v>17737</v>
      </c>
      <c r="AC2613" s="214"/>
      <c r="AD2613" s="214" t="s">
        <v>1097</v>
      </c>
      <c r="AE2613" s="214" t="s">
        <v>3015</v>
      </c>
      <c r="AF2613" s="325" t="s">
        <v>4625</v>
      </c>
      <c r="AG2613" s="626" t="s">
        <v>17739</v>
      </c>
      <c r="AH2613" s="635">
        <v>300000000</v>
      </c>
      <c r="AI2613" s="634">
        <v>0</v>
      </c>
      <c r="AJ2613" s="634">
        <v>300000000</v>
      </c>
      <c r="AK2613" s="214" t="s">
        <v>17738</v>
      </c>
      <c r="AL2613" s="214" t="s">
        <v>156</v>
      </c>
      <c r="AM2613" s="86">
        <v>300000000</v>
      </c>
      <c r="AN2613" s="462" t="s">
        <v>14315</v>
      </c>
      <c r="AO2613" s="462" t="s">
        <v>14315</v>
      </c>
      <c r="AP2613" s="647"/>
      <c r="AQ2613" s="110">
        <v>53732015.399999999</v>
      </c>
      <c r="AR2613" s="375">
        <v>41634</v>
      </c>
      <c r="AS2613" s="603">
        <v>722</v>
      </c>
      <c r="AT2613" s="488">
        <v>18977364</v>
      </c>
      <c r="AU2613" s="764">
        <v>41698</v>
      </c>
      <c r="AV2613" s="470">
        <v>771</v>
      </c>
      <c r="AW2613" s="488"/>
      <c r="AX2613" s="488"/>
      <c r="AY2613" s="488"/>
      <c r="AZ2613" s="488"/>
      <c r="BA2613" s="488"/>
      <c r="BB2613" s="488"/>
      <c r="BC2613" s="488"/>
      <c r="BD2613" s="488"/>
      <c r="BE2613" s="488"/>
      <c r="BF2613" s="488"/>
      <c r="BG2613" s="488"/>
      <c r="BH2613" s="488"/>
      <c r="BI2613" s="488"/>
      <c r="BJ2613" s="488"/>
      <c r="BK2613" s="488"/>
      <c r="BL2613" s="488"/>
      <c r="BM2613" s="488"/>
      <c r="BN2613" s="488"/>
      <c r="BO2613" s="488"/>
      <c r="BP2613" s="488"/>
      <c r="BQ2613" s="488"/>
      <c r="BR2613" s="488"/>
      <c r="BS2613" s="488"/>
      <c r="BT2613" s="488"/>
      <c r="BU2613" s="488"/>
      <c r="BV2613" s="488"/>
      <c r="BW2613" s="488"/>
      <c r="BX2613" s="488"/>
      <c r="BY2613" s="488"/>
      <c r="BZ2613" s="488"/>
      <c r="CA2613" s="488"/>
      <c r="CB2613" s="488"/>
      <c r="CC2613" s="488"/>
      <c r="CD2613" s="488"/>
      <c r="CE2613" s="488"/>
      <c r="CF2613" s="488"/>
      <c r="CG2613" s="488"/>
      <c r="CH2613" s="488"/>
      <c r="CI2613" s="488"/>
      <c r="CJ2613" s="488"/>
      <c r="CK2613" s="488"/>
      <c r="CL2613" s="488"/>
      <c r="CM2613" s="488"/>
      <c r="CN2613" s="488"/>
      <c r="CO2613" s="488"/>
      <c r="CP2613" s="488"/>
      <c r="CQ2613" s="488"/>
      <c r="CR2613" s="488"/>
      <c r="CS2613" s="488"/>
      <c r="CT2613" s="488"/>
      <c r="CU2613" s="488"/>
      <c r="CV2613" s="488"/>
      <c r="CW2613" s="488"/>
      <c r="CX2613" s="488"/>
      <c r="CY2613" s="554">
        <v>72709379.400000006</v>
      </c>
      <c r="CZ2613" s="84">
        <v>227290620.59999999</v>
      </c>
      <c r="DA2613" s="110"/>
      <c r="DB2613" s="856" t="s">
        <v>20280</v>
      </c>
      <c r="DC2613" s="565">
        <v>1</v>
      </c>
      <c r="DD2613" s="928" t="s">
        <v>17736</v>
      </c>
      <c r="DE2613" s="928"/>
      <c r="DF2613" s="928"/>
      <c r="DG2613" s="213" t="s">
        <v>1097</v>
      </c>
      <c r="DH2613" s="928"/>
      <c r="DI2613" s="557">
        <v>41587</v>
      </c>
      <c r="DJ2613" s="166">
        <v>41586</v>
      </c>
      <c r="DK2613" s="581">
        <v>0</v>
      </c>
      <c r="DL2613" s="928"/>
      <c r="DM2613" s="619" t="s">
        <v>20780</v>
      </c>
      <c r="DN2613" s="890">
        <v>72709379.400000006</v>
      </c>
      <c r="DO2613" s="928"/>
      <c r="DP2613" s="928"/>
      <c r="DQ2613" s="928"/>
      <c r="DR2613" s="928"/>
    </row>
    <row r="2614" spans="1:122" ht="60.75" customHeight="1" thickTop="1" thickBot="1">
      <c r="A2614" s="214" t="s">
        <v>17570</v>
      </c>
      <c r="B2614" s="214" t="s">
        <v>18183</v>
      </c>
      <c r="C2614" s="214" t="s">
        <v>541</v>
      </c>
      <c r="D2614" s="374">
        <v>0</v>
      </c>
      <c r="E2614" s="517">
        <v>41586</v>
      </c>
      <c r="F2614" s="517">
        <v>41586</v>
      </c>
      <c r="G2614" s="517">
        <v>41316</v>
      </c>
      <c r="H2614" s="517"/>
      <c r="I2614" s="517">
        <v>41586</v>
      </c>
      <c r="J2614" s="382">
        <v>108</v>
      </c>
      <c r="K2614" s="866">
        <v>44873</v>
      </c>
      <c r="L2614" s="520">
        <v>41586</v>
      </c>
      <c r="M2614" s="145"/>
      <c r="N2614" s="214" t="s">
        <v>17591</v>
      </c>
      <c r="O2614" s="914">
        <v>892399999</v>
      </c>
      <c r="P2614" s="611"/>
      <c r="Q2614" s="611"/>
      <c r="R2614" s="611"/>
      <c r="S2614" s="611"/>
      <c r="T2614" s="611"/>
      <c r="U2614" s="611"/>
      <c r="V2614" s="611"/>
      <c r="W2614" s="611"/>
      <c r="X2614" s="611"/>
      <c r="Y2614" s="611"/>
      <c r="Z2614" s="611"/>
      <c r="AA2614" s="611"/>
      <c r="AB2614" s="214" t="s">
        <v>18639</v>
      </c>
      <c r="AC2614" s="214"/>
      <c r="AD2614" s="214"/>
      <c r="AE2614" s="214"/>
      <c r="AF2614" s="325" t="s">
        <v>1097</v>
      </c>
      <c r="AG2614" s="626" t="s">
        <v>1097</v>
      </c>
      <c r="AH2614" s="635">
        <v>0</v>
      </c>
      <c r="AI2614" s="634">
        <v>13916972100</v>
      </c>
      <c r="AJ2614" s="634">
        <v>13916972100</v>
      </c>
      <c r="AK2614" s="214" t="s">
        <v>19902</v>
      </c>
      <c r="AL2614" s="214" t="s">
        <v>527</v>
      </c>
      <c r="AM2614" s="86">
        <v>0</v>
      </c>
      <c r="AN2614" s="462"/>
      <c r="AO2614" s="462"/>
      <c r="AP2614" s="647"/>
      <c r="AQ2614" s="110"/>
      <c r="AR2614" s="375"/>
      <c r="AS2614" s="603"/>
      <c r="AT2614" s="488"/>
      <c r="AU2614" s="488"/>
      <c r="AV2614" s="470"/>
      <c r="AW2614" s="488"/>
      <c r="AX2614" s="488"/>
      <c r="AY2614" s="488"/>
      <c r="AZ2614" s="488"/>
      <c r="BA2614" s="488"/>
      <c r="BB2614" s="488"/>
      <c r="BC2614" s="488"/>
      <c r="BD2614" s="488"/>
      <c r="BE2614" s="488"/>
      <c r="BF2614" s="488"/>
      <c r="BG2614" s="488"/>
      <c r="BH2614" s="488"/>
      <c r="BI2614" s="488"/>
      <c r="BJ2614" s="488"/>
      <c r="BK2614" s="488"/>
      <c r="BL2614" s="488"/>
      <c r="BM2614" s="488"/>
      <c r="BN2614" s="488"/>
      <c r="BO2614" s="488"/>
      <c r="BP2614" s="488"/>
      <c r="BQ2614" s="488"/>
      <c r="BR2614" s="488"/>
      <c r="BS2614" s="488"/>
      <c r="BT2614" s="488"/>
      <c r="BU2614" s="488"/>
      <c r="BV2614" s="488"/>
      <c r="BW2614" s="488"/>
      <c r="BX2614" s="488"/>
      <c r="BY2614" s="488"/>
      <c r="BZ2614" s="488"/>
      <c r="CA2614" s="488"/>
      <c r="CB2614" s="488"/>
      <c r="CC2614" s="488"/>
      <c r="CD2614" s="488"/>
      <c r="CE2614" s="488"/>
      <c r="CF2614" s="488"/>
      <c r="CG2614" s="488"/>
      <c r="CH2614" s="488"/>
      <c r="CI2614" s="488"/>
      <c r="CJ2614" s="488"/>
      <c r="CK2614" s="488"/>
      <c r="CL2614" s="488"/>
      <c r="CM2614" s="488"/>
      <c r="CN2614" s="488"/>
      <c r="CO2614" s="488"/>
      <c r="CP2614" s="488"/>
      <c r="CQ2614" s="488"/>
      <c r="CR2614" s="488"/>
      <c r="CS2614" s="488"/>
      <c r="CT2614" s="488"/>
      <c r="CU2614" s="488"/>
      <c r="CV2614" s="488"/>
      <c r="CW2614" s="488"/>
      <c r="CX2614" s="488"/>
      <c r="CY2614" s="554">
        <v>0</v>
      </c>
      <c r="CZ2614" s="84">
        <v>0</v>
      </c>
      <c r="DA2614" s="110"/>
      <c r="DB2614" s="727" t="s">
        <v>142</v>
      </c>
      <c r="DC2614" s="565"/>
      <c r="DD2614" s="928"/>
      <c r="DE2614" s="928"/>
      <c r="DF2614" s="928"/>
      <c r="DG2614" s="213"/>
      <c r="DH2614" s="928"/>
      <c r="DI2614" s="928"/>
      <c r="DJ2614" s="166">
        <v>41586</v>
      </c>
      <c r="DK2614" s="581">
        <v>0</v>
      </c>
      <c r="DL2614" s="928"/>
      <c r="DM2614" s="619" t="s">
        <v>20820</v>
      </c>
      <c r="DN2614" s="890">
        <v>0</v>
      </c>
      <c r="DO2614" s="928"/>
      <c r="DP2614" s="928"/>
      <c r="DQ2614" s="928"/>
      <c r="DR2614" s="928"/>
    </row>
    <row r="2615" spans="1:122" ht="60.75" customHeight="1" thickTop="1" thickBot="1">
      <c r="A2615" s="214" t="s">
        <v>17571</v>
      </c>
      <c r="B2615" s="214" t="s">
        <v>18183</v>
      </c>
      <c r="C2615" s="214" t="s">
        <v>541</v>
      </c>
      <c r="D2615" s="374">
        <v>0</v>
      </c>
      <c r="E2615" s="517">
        <v>41586</v>
      </c>
      <c r="F2615" s="517">
        <v>41579</v>
      </c>
      <c r="G2615" s="517">
        <v>41316</v>
      </c>
      <c r="H2615" s="517"/>
      <c r="I2615" s="517">
        <v>41586</v>
      </c>
      <c r="J2615" s="382">
        <v>60</v>
      </c>
      <c r="K2615" s="866">
        <v>43412</v>
      </c>
      <c r="L2615" s="520">
        <v>41586</v>
      </c>
      <c r="M2615" s="145"/>
      <c r="N2615" s="214" t="s">
        <v>17592</v>
      </c>
      <c r="O2615" s="914">
        <v>892280021</v>
      </c>
      <c r="P2615" s="611"/>
      <c r="Q2615" s="611"/>
      <c r="R2615" s="611"/>
      <c r="S2615" s="611"/>
      <c r="T2615" s="611"/>
      <c r="U2615" s="611"/>
      <c r="V2615" s="611"/>
      <c r="W2615" s="611"/>
      <c r="X2615" s="611"/>
      <c r="Y2615" s="611"/>
      <c r="Z2615" s="611"/>
      <c r="AA2615" s="611"/>
      <c r="AB2615" s="214" t="s">
        <v>18638</v>
      </c>
      <c r="AC2615" s="214"/>
      <c r="AD2615" s="214"/>
      <c r="AE2615" s="214"/>
      <c r="AF2615" s="325" t="s">
        <v>1097</v>
      </c>
      <c r="AG2615" s="626" t="s">
        <v>1097</v>
      </c>
      <c r="AH2615" s="635">
        <v>0</v>
      </c>
      <c r="AI2615" s="634">
        <v>7502388991</v>
      </c>
      <c r="AJ2615" s="634">
        <v>7502388991</v>
      </c>
      <c r="AK2615" s="214" t="s">
        <v>19903</v>
      </c>
      <c r="AL2615" s="214" t="s">
        <v>527</v>
      </c>
      <c r="AM2615" s="86">
        <v>0</v>
      </c>
      <c r="AN2615" s="462"/>
      <c r="AO2615" s="462"/>
      <c r="AP2615" s="647"/>
      <c r="AQ2615" s="110"/>
      <c r="AR2615" s="375"/>
      <c r="AS2615" s="603"/>
      <c r="AT2615" s="488"/>
      <c r="AU2615" s="488"/>
      <c r="AV2615" s="470"/>
      <c r="AW2615" s="488"/>
      <c r="AX2615" s="488"/>
      <c r="AY2615" s="488"/>
      <c r="AZ2615" s="488"/>
      <c r="BA2615" s="488"/>
      <c r="BB2615" s="488"/>
      <c r="BC2615" s="488"/>
      <c r="BD2615" s="488"/>
      <c r="BE2615" s="488"/>
      <c r="BF2615" s="488"/>
      <c r="BG2615" s="488"/>
      <c r="BH2615" s="488"/>
      <c r="BI2615" s="488"/>
      <c r="BJ2615" s="488"/>
      <c r="BK2615" s="488"/>
      <c r="BL2615" s="488"/>
      <c r="BM2615" s="488"/>
      <c r="BN2615" s="488"/>
      <c r="BO2615" s="488"/>
      <c r="BP2615" s="488"/>
      <c r="BQ2615" s="488"/>
      <c r="BR2615" s="488"/>
      <c r="BS2615" s="488"/>
      <c r="BT2615" s="488"/>
      <c r="BU2615" s="488"/>
      <c r="BV2615" s="488"/>
      <c r="BW2615" s="488"/>
      <c r="BX2615" s="488"/>
      <c r="BY2615" s="488"/>
      <c r="BZ2615" s="488"/>
      <c r="CA2615" s="488"/>
      <c r="CB2615" s="488"/>
      <c r="CC2615" s="488"/>
      <c r="CD2615" s="488"/>
      <c r="CE2615" s="488"/>
      <c r="CF2615" s="488"/>
      <c r="CG2615" s="488"/>
      <c r="CH2615" s="488"/>
      <c r="CI2615" s="488"/>
      <c r="CJ2615" s="488"/>
      <c r="CK2615" s="488"/>
      <c r="CL2615" s="488"/>
      <c r="CM2615" s="488"/>
      <c r="CN2615" s="488"/>
      <c r="CO2615" s="488"/>
      <c r="CP2615" s="488"/>
      <c r="CQ2615" s="488"/>
      <c r="CR2615" s="488"/>
      <c r="CS2615" s="488"/>
      <c r="CT2615" s="488"/>
      <c r="CU2615" s="488"/>
      <c r="CV2615" s="488"/>
      <c r="CW2615" s="488"/>
      <c r="CX2615" s="488"/>
      <c r="CY2615" s="554">
        <v>0</v>
      </c>
      <c r="CZ2615" s="84">
        <v>0</v>
      </c>
      <c r="DA2615" s="110"/>
      <c r="DB2615" s="727" t="s">
        <v>142</v>
      </c>
      <c r="DC2615" s="565"/>
      <c r="DD2615" s="928"/>
      <c r="DE2615" s="928"/>
      <c r="DF2615" s="928"/>
      <c r="DG2615" s="213"/>
      <c r="DH2615" s="928"/>
      <c r="DI2615" s="928"/>
      <c r="DJ2615" s="166">
        <v>41579</v>
      </c>
      <c r="DK2615" s="581">
        <v>0</v>
      </c>
      <c r="DL2615" s="928"/>
      <c r="DM2615" s="619" t="s">
        <v>20820</v>
      </c>
      <c r="DN2615" s="890">
        <v>0</v>
      </c>
      <c r="DO2615" s="928"/>
      <c r="DP2615" s="928"/>
      <c r="DQ2615" s="928"/>
      <c r="DR2615" s="928"/>
    </row>
    <row r="2616" spans="1:122" ht="60.75" customHeight="1" thickTop="1" thickBot="1">
      <c r="A2616" s="214" t="s">
        <v>17572</v>
      </c>
      <c r="B2616" s="214" t="s">
        <v>20090</v>
      </c>
      <c r="C2616" s="214" t="s">
        <v>539</v>
      </c>
      <c r="D2616" s="374">
        <v>0</v>
      </c>
      <c r="E2616" s="517"/>
      <c r="F2616" s="517">
        <v>41579</v>
      </c>
      <c r="G2616" s="517"/>
      <c r="H2616" s="517"/>
      <c r="I2616" s="517"/>
      <c r="J2616" s="382"/>
      <c r="K2616" s="866" t="s">
        <v>19355</v>
      </c>
      <c r="L2616" s="520"/>
      <c r="M2616" s="145"/>
      <c r="N2616" s="214" t="s">
        <v>17593</v>
      </c>
      <c r="O2616" s="914">
        <v>890102006</v>
      </c>
      <c r="P2616" s="611"/>
      <c r="Q2616" s="611"/>
      <c r="R2616" s="611"/>
      <c r="S2616" s="611"/>
      <c r="T2616" s="611"/>
      <c r="U2616" s="611"/>
      <c r="V2616" s="611"/>
      <c r="W2616" s="611"/>
      <c r="X2616" s="611"/>
      <c r="Y2616" s="611"/>
      <c r="Z2616" s="611"/>
      <c r="AA2616" s="611"/>
      <c r="AB2616" s="214" t="s">
        <v>18637</v>
      </c>
      <c r="AC2616" s="214"/>
      <c r="AD2616" s="214"/>
      <c r="AE2616" s="214"/>
      <c r="AF2616" s="214" t="s">
        <v>1097</v>
      </c>
      <c r="AG2616" s="374" t="s">
        <v>1097</v>
      </c>
      <c r="AH2616" s="635">
        <v>0</v>
      </c>
      <c r="AI2616" s="634">
        <v>22073754103</v>
      </c>
      <c r="AJ2616" s="634">
        <v>22073754103</v>
      </c>
      <c r="AK2616" s="214" t="s">
        <v>17665</v>
      </c>
      <c r="AL2616" s="214" t="s">
        <v>142</v>
      </c>
      <c r="AM2616" s="86">
        <v>0</v>
      </c>
      <c r="AN2616" s="462" t="s">
        <v>1470</v>
      </c>
      <c r="AO2616" s="462" t="s">
        <v>8498</v>
      </c>
      <c r="AP2616" s="647"/>
      <c r="AQ2616" s="110"/>
      <c r="AR2616" s="375"/>
      <c r="AS2616" s="603"/>
      <c r="AT2616" s="488"/>
      <c r="AU2616" s="488"/>
      <c r="AV2616" s="470"/>
      <c r="AW2616" s="488"/>
      <c r="AX2616" s="488"/>
      <c r="AY2616" s="488"/>
      <c r="AZ2616" s="488"/>
      <c r="BA2616" s="488"/>
      <c r="BB2616" s="488"/>
      <c r="BC2616" s="488"/>
      <c r="BD2616" s="488"/>
      <c r="BE2616" s="488"/>
      <c r="BF2616" s="488"/>
      <c r="BG2616" s="488"/>
      <c r="BH2616" s="488"/>
      <c r="BI2616" s="488"/>
      <c r="BJ2616" s="488"/>
      <c r="BK2616" s="488"/>
      <c r="BL2616" s="488"/>
      <c r="BM2616" s="488"/>
      <c r="BN2616" s="488"/>
      <c r="BO2616" s="488"/>
      <c r="BP2616" s="488"/>
      <c r="BQ2616" s="488"/>
      <c r="BR2616" s="488"/>
      <c r="BS2616" s="488"/>
      <c r="BT2616" s="488"/>
      <c r="BU2616" s="488"/>
      <c r="BV2616" s="488"/>
      <c r="BW2616" s="488"/>
      <c r="BX2616" s="488"/>
      <c r="BY2616" s="488"/>
      <c r="BZ2616" s="488"/>
      <c r="CA2616" s="488"/>
      <c r="CB2616" s="488"/>
      <c r="CC2616" s="488"/>
      <c r="CD2616" s="488"/>
      <c r="CE2616" s="488"/>
      <c r="CF2616" s="488"/>
      <c r="CG2616" s="488"/>
      <c r="CH2616" s="488"/>
      <c r="CI2616" s="488"/>
      <c r="CJ2616" s="488"/>
      <c r="CK2616" s="488"/>
      <c r="CL2616" s="488"/>
      <c r="CM2616" s="488"/>
      <c r="CN2616" s="488"/>
      <c r="CO2616" s="488"/>
      <c r="CP2616" s="488"/>
      <c r="CQ2616" s="488"/>
      <c r="CR2616" s="488"/>
      <c r="CS2616" s="488"/>
      <c r="CT2616" s="488"/>
      <c r="CU2616" s="488"/>
      <c r="CV2616" s="488"/>
      <c r="CW2616" s="488"/>
      <c r="CX2616" s="488"/>
      <c r="CY2616" s="554">
        <v>0</v>
      </c>
      <c r="CZ2616" s="84">
        <v>0</v>
      </c>
      <c r="DA2616" s="110"/>
      <c r="DB2616" s="727" t="s">
        <v>470</v>
      </c>
      <c r="DC2616" s="565"/>
      <c r="DD2616" s="928"/>
      <c r="DE2616" s="928"/>
      <c r="DF2616" s="928"/>
      <c r="DG2616" s="213"/>
      <c r="DH2616" s="928"/>
      <c r="DI2616" s="928"/>
      <c r="DJ2616" s="166">
        <v>41579</v>
      </c>
      <c r="DK2616" s="581">
        <v>0</v>
      </c>
      <c r="DL2616" s="928"/>
      <c r="DM2616" s="619" t="s">
        <v>20821</v>
      </c>
      <c r="DN2616" s="890">
        <v>0</v>
      </c>
      <c r="DO2616" s="928"/>
      <c r="DP2616" s="928"/>
      <c r="DQ2616" s="928"/>
      <c r="DR2616" s="928"/>
    </row>
    <row r="2617" spans="1:122" ht="60.75" customHeight="1" thickTop="1" thickBot="1">
      <c r="A2617" s="214" t="s">
        <v>17573</v>
      </c>
      <c r="B2617" s="214" t="s">
        <v>20090</v>
      </c>
      <c r="C2617" s="214" t="s">
        <v>539</v>
      </c>
      <c r="D2617" s="374">
        <v>0</v>
      </c>
      <c r="E2617" s="517"/>
      <c r="F2617" s="517">
        <v>41579</v>
      </c>
      <c r="G2617" s="517">
        <v>41316</v>
      </c>
      <c r="H2617" s="517"/>
      <c r="I2617" s="517"/>
      <c r="J2617" s="382">
        <v>48</v>
      </c>
      <c r="K2617" s="866" t="s">
        <v>19355</v>
      </c>
      <c r="L2617" s="517"/>
      <c r="M2617" s="145"/>
      <c r="N2617" s="214" t="s">
        <v>17594</v>
      </c>
      <c r="O2617" s="914">
        <v>800103913</v>
      </c>
      <c r="P2617" s="611"/>
      <c r="Q2617" s="611"/>
      <c r="R2617" s="611"/>
      <c r="S2617" s="611"/>
      <c r="T2617" s="611"/>
      <c r="U2617" s="611"/>
      <c r="V2617" s="611"/>
      <c r="W2617" s="611"/>
      <c r="X2617" s="611"/>
      <c r="Y2617" s="611"/>
      <c r="Z2617" s="611"/>
      <c r="AA2617" s="611"/>
      <c r="AB2617" s="214" t="s">
        <v>20244</v>
      </c>
      <c r="AC2617" s="214"/>
      <c r="AD2617" s="214"/>
      <c r="AE2617" s="214"/>
      <c r="AF2617" s="214" t="s">
        <v>1097</v>
      </c>
      <c r="AG2617" s="374" t="s">
        <v>1097</v>
      </c>
      <c r="AH2617" s="635">
        <v>0</v>
      </c>
      <c r="AI2617" s="634">
        <v>5308721195</v>
      </c>
      <c r="AJ2617" s="634">
        <v>5308721195</v>
      </c>
      <c r="AK2617" s="214"/>
      <c r="AL2617" s="214" t="s">
        <v>527</v>
      </c>
      <c r="AM2617" s="86">
        <v>0</v>
      </c>
      <c r="AN2617" s="462"/>
      <c r="AO2617" s="462"/>
      <c r="AP2617" s="647"/>
      <c r="AQ2617" s="110"/>
      <c r="AR2617" s="375"/>
      <c r="AS2617" s="603"/>
      <c r="AT2617" s="488"/>
      <c r="AU2617" s="488"/>
      <c r="AV2617" s="470"/>
      <c r="AW2617" s="488"/>
      <c r="AX2617" s="488"/>
      <c r="AY2617" s="488"/>
      <c r="AZ2617" s="488"/>
      <c r="BA2617" s="488"/>
      <c r="BB2617" s="488"/>
      <c r="BC2617" s="488"/>
      <c r="BD2617" s="488"/>
      <c r="BE2617" s="488"/>
      <c r="BF2617" s="488"/>
      <c r="BG2617" s="488"/>
      <c r="BH2617" s="488"/>
      <c r="BI2617" s="488"/>
      <c r="BJ2617" s="488"/>
      <c r="BK2617" s="488"/>
      <c r="BL2617" s="488"/>
      <c r="BM2617" s="488"/>
      <c r="BN2617" s="488"/>
      <c r="BO2617" s="488"/>
      <c r="BP2617" s="488"/>
      <c r="BQ2617" s="488"/>
      <c r="BR2617" s="488"/>
      <c r="BS2617" s="488"/>
      <c r="BT2617" s="488"/>
      <c r="BU2617" s="488"/>
      <c r="BV2617" s="488"/>
      <c r="BW2617" s="488"/>
      <c r="BX2617" s="488"/>
      <c r="BY2617" s="488"/>
      <c r="BZ2617" s="488"/>
      <c r="CA2617" s="488"/>
      <c r="CB2617" s="488"/>
      <c r="CC2617" s="488"/>
      <c r="CD2617" s="488"/>
      <c r="CE2617" s="488"/>
      <c r="CF2617" s="488"/>
      <c r="CG2617" s="488"/>
      <c r="CH2617" s="488"/>
      <c r="CI2617" s="488"/>
      <c r="CJ2617" s="488"/>
      <c r="CK2617" s="488"/>
      <c r="CL2617" s="488"/>
      <c r="CM2617" s="488"/>
      <c r="CN2617" s="488"/>
      <c r="CO2617" s="488"/>
      <c r="CP2617" s="488"/>
      <c r="CQ2617" s="488"/>
      <c r="CR2617" s="488"/>
      <c r="CS2617" s="488"/>
      <c r="CT2617" s="488"/>
      <c r="CU2617" s="488"/>
      <c r="CV2617" s="488"/>
      <c r="CW2617" s="488"/>
      <c r="CX2617" s="488"/>
      <c r="CY2617" s="554">
        <v>0</v>
      </c>
      <c r="CZ2617" s="84">
        <v>0</v>
      </c>
      <c r="DA2617" s="110"/>
      <c r="DB2617" s="727" t="s">
        <v>142</v>
      </c>
      <c r="DC2617" s="565"/>
      <c r="DD2617" s="928"/>
      <c r="DE2617" s="928"/>
      <c r="DF2617" s="928"/>
      <c r="DG2617" s="213"/>
      <c r="DH2617" s="928"/>
      <c r="DI2617" s="928"/>
      <c r="DJ2617" s="166"/>
      <c r="DK2617" s="862">
        <v>-41579</v>
      </c>
      <c r="DL2617" s="928"/>
      <c r="DM2617" s="619" t="s">
        <v>20820</v>
      </c>
      <c r="DN2617" s="890">
        <v>0</v>
      </c>
      <c r="DO2617" s="928"/>
      <c r="DP2617" s="928"/>
      <c r="DQ2617" s="928"/>
      <c r="DR2617" s="928"/>
    </row>
    <row r="2618" spans="1:122" ht="60.75" customHeight="1" thickTop="1" thickBot="1">
      <c r="A2618" s="214" t="s">
        <v>17574</v>
      </c>
      <c r="B2618" s="214" t="s">
        <v>20090</v>
      </c>
      <c r="C2618" s="214" t="s">
        <v>539</v>
      </c>
      <c r="D2618" s="374">
        <v>0</v>
      </c>
      <c r="E2618" s="517"/>
      <c r="F2618" s="517">
        <v>41579</v>
      </c>
      <c r="G2618" s="517"/>
      <c r="H2618" s="517"/>
      <c r="I2618" s="517"/>
      <c r="J2618" s="382"/>
      <c r="K2618" s="866" t="s">
        <v>19355</v>
      </c>
      <c r="L2618" s="520"/>
      <c r="M2618" s="145"/>
      <c r="N2618" s="214" t="s">
        <v>17595</v>
      </c>
      <c r="O2618" s="914">
        <v>800103920</v>
      </c>
      <c r="P2618" s="611"/>
      <c r="Q2618" s="611"/>
      <c r="R2618" s="611"/>
      <c r="S2618" s="611"/>
      <c r="T2618" s="611"/>
      <c r="U2618" s="611"/>
      <c r="V2618" s="611"/>
      <c r="W2618" s="611"/>
      <c r="X2618" s="611"/>
      <c r="Y2618" s="611"/>
      <c r="Z2618" s="611"/>
      <c r="AA2618" s="611"/>
      <c r="AB2618" s="214" t="s">
        <v>18636</v>
      </c>
      <c r="AC2618" s="214"/>
      <c r="AD2618" s="214"/>
      <c r="AE2618" s="214"/>
      <c r="AF2618" s="214" t="s">
        <v>1097</v>
      </c>
      <c r="AG2618" s="374" t="s">
        <v>1097</v>
      </c>
      <c r="AH2618" s="635">
        <v>0</v>
      </c>
      <c r="AI2618" s="634">
        <v>17315860490</v>
      </c>
      <c r="AJ2618" s="634">
        <v>17315860490</v>
      </c>
      <c r="AK2618" s="214"/>
      <c r="AL2618" s="214" t="s">
        <v>470</v>
      </c>
      <c r="AM2618" s="86">
        <v>0</v>
      </c>
      <c r="AN2618" s="462"/>
      <c r="AO2618" s="462"/>
      <c r="AP2618" s="647"/>
      <c r="AQ2618" s="110"/>
      <c r="AR2618" s="375"/>
      <c r="AS2618" s="603"/>
      <c r="AT2618" s="488"/>
      <c r="AU2618" s="488"/>
      <c r="AV2618" s="470"/>
      <c r="AW2618" s="488"/>
      <c r="AX2618" s="488"/>
      <c r="AY2618" s="488"/>
      <c r="AZ2618" s="488"/>
      <c r="BA2618" s="488"/>
      <c r="BB2618" s="488"/>
      <c r="BC2618" s="488"/>
      <c r="BD2618" s="488"/>
      <c r="BE2618" s="488"/>
      <c r="BF2618" s="488"/>
      <c r="BG2618" s="488"/>
      <c r="BH2618" s="488"/>
      <c r="BI2618" s="488"/>
      <c r="BJ2618" s="488"/>
      <c r="BK2618" s="488"/>
      <c r="BL2618" s="488"/>
      <c r="BM2618" s="488"/>
      <c r="BN2618" s="488"/>
      <c r="BO2618" s="488"/>
      <c r="BP2618" s="488"/>
      <c r="BQ2618" s="488"/>
      <c r="BR2618" s="488"/>
      <c r="BS2618" s="488"/>
      <c r="BT2618" s="488"/>
      <c r="BU2618" s="488"/>
      <c r="BV2618" s="488"/>
      <c r="BW2618" s="488"/>
      <c r="BX2618" s="488"/>
      <c r="BY2618" s="488"/>
      <c r="BZ2618" s="488"/>
      <c r="CA2618" s="488"/>
      <c r="CB2618" s="488"/>
      <c r="CC2618" s="488"/>
      <c r="CD2618" s="488"/>
      <c r="CE2618" s="488"/>
      <c r="CF2618" s="488"/>
      <c r="CG2618" s="488"/>
      <c r="CH2618" s="488"/>
      <c r="CI2618" s="488"/>
      <c r="CJ2618" s="488"/>
      <c r="CK2618" s="488"/>
      <c r="CL2618" s="488"/>
      <c r="CM2618" s="488"/>
      <c r="CN2618" s="488"/>
      <c r="CO2618" s="488"/>
      <c r="CP2618" s="488"/>
      <c r="CQ2618" s="488"/>
      <c r="CR2618" s="488"/>
      <c r="CS2618" s="488"/>
      <c r="CT2618" s="488"/>
      <c r="CU2618" s="488"/>
      <c r="CV2618" s="488"/>
      <c r="CW2618" s="488"/>
      <c r="CX2618" s="488"/>
      <c r="CY2618" s="554">
        <v>0</v>
      </c>
      <c r="CZ2618" s="84">
        <v>0</v>
      </c>
      <c r="DA2618" s="110"/>
      <c r="DB2618" s="727" t="s">
        <v>470</v>
      </c>
      <c r="DC2618" s="565"/>
      <c r="DD2618" s="928"/>
      <c r="DE2618" s="928"/>
      <c r="DF2618" s="928"/>
      <c r="DG2618" s="213"/>
      <c r="DH2618" s="928"/>
      <c r="DI2618" s="928"/>
      <c r="DJ2618" s="166"/>
      <c r="DK2618" s="862">
        <v>-41579</v>
      </c>
      <c r="DL2618" s="928"/>
      <c r="DM2618" s="619" t="s">
        <v>20822</v>
      </c>
      <c r="DN2618" s="890">
        <v>0</v>
      </c>
      <c r="DO2618" s="928"/>
      <c r="DP2618" s="928"/>
      <c r="DQ2618" s="928"/>
      <c r="DR2618" s="928"/>
    </row>
    <row r="2619" spans="1:122" ht="60.75" customHeight="1" thickTop="1" thickBot="1">
      <c r="A2619" s="214" t="s">
        <v>17575</v>
      </c>
      <c r="B2619" s="214" t="s">
        <v>17293</v>
      </c>
      <c r="C2619" s="214" t="s">
        <v>539</v>
      </c>
      <c r="D2619" s="374">
        <v>0</v>
      </c>
      <c r="E2619" s="517"/>
      <c r="F2619" s="517">
        <v>41579</v>
      </c>
      <c r="G2619" s="517"/>
      <c r="H2619" s="517"/>
      <c r="I2619" s="517"/>
      <c r="J2619" s="382"/>
      <c r="K2619" s="866" t="s">
        <v>19355</v>
      </c>
      <c r="L2619" s="520"/>
      <c r="M2619" s="145"/>
      <c r="N2619" s="214" t="s">
        <v>13201</v>
      </c>
      <c r="O2619" s="914">
        <v>800135729</v>
      </c>
      <c r="P2619" s="611"/>
      <c r="Q2619" s="611"/>
      <c r="R2619" s="611"/>
      <c r="S2619" s="611"/>
      <c r="T2619" s="611"/>
      <c r="U2619" s="611"/>
      <c r="V2619" s="611"/>
      <c r="W2619" s="611"/>
      <c r="X2619" s="611"/>
      <c r="Y2619" s="611"/>
      <c r="Z2619" s="611"/>
      <c r="AA2619" s="611"/>
      <c r="AB2619" s="214" t="s">
        <v>18635</v>
      </c>
      <c r="AC2619" s="214"/>
      <c r="AD2619" s="214"/>
      <c r="AE2619" s="214"/>
      <c r="AF2619" s="325">
        <v>199</v>
      </c>
      <c r="AG2619" s="626" t="s">
        <v>19585</v>
      </c>
      <c r="AH2619" s="635">
        <v>726240000</v>
      </c>
      <c r="AI2619" s="634">
        <v>94954000</v>
      </c>
      <c r="AJ2619" s="634">
        <v>821194000</v>
      </c>
      <c r="AK2619" s="214" t="s">
        <v>19904</v>
      </c>
      <c r="AL2619" s="214" t="s">
        <v>142</v>
      </c>
      <c r="AM2619" s="86">
        <v>726240000</v>
      </c>
      <c r="AN2619" s="462"/>
      <c r="AO2619" s="462"/>
      <c r="AP2619" s="647"/>
      <c r="AQ2619" s="110"/>
      <c r="AR2619" s="375"/>
      <c r="AS2619" s="603"/>
      <c r="AT2619" s="488"/>
      <c r="AU2619" s="488"/>
      <c r="AV2619" s="470"/>
      <c r="AW2619" s="488"/>
      <c r="AX2619" s="488"/>
      <c r="AY2619" s="488"/>
      <c r="AZ2619" s="488"/>
      <c r="BA2619" s="488"/>
      <c r="BB2619" s="488"/>
      <c r="BC2619" s="488"/>
      <c r="BD2619" s="488"/>
      <c r="BE2619" s="488"/>
      <c r="BF2619" s="488"/>
      <c r="BG2619" s="488"/>
      <c r="BH2619" s="488"/>
      <c r="BI2619" s="488"/>
      <c r="BJ2619" s="488"/>
      <c r="BK2619" s="488"/>
      <c r="BL2619" s="488"/>
      <c r="BM2619" s="488"/>
      <c r="BN2619" s="488"/>
      <c r="BO2619" s="488"/>
      <c r="BP2619" s="488"/>
      <c r="BQ2619" s="488"/>
      <c r="BR2619" s="488"/>
      <c r="BS2619" s="488"/>
      <c r="BT2619" s="488"/>
      <c r="BU2619" s="488"/>
      <c r="BV2619" s="488"/>
      <c r="BW2619" s="488"/>
      <c r="BX2619" s="488"/>
      <c r="BY2619" s="488"/>
      <c r="BZ2619" s="488"/>
      <c r="CA2619" s="488"/>
      <c r="CB2619" s="488"/>
      <c r="CC2619" s="488"/>
      <c r="CD2619" s="488"/>
      <c r="CE2619" s="488"/>
      <c r="CF2619" s="488"/>
      <c r="CG2619" s="488"/>
      <c r="CH2619" s="488"/>
      <c r="CI2619" s="488"/>
      <c r="CJ2619" s="488"/>
      <c r="CK2619" s="488"/>
      <c r="CL2619" s="488"/>
      <c r="CM2619" s="488"/>
      <c r="CN2619" s="488"/>
      <c r="CO2619" s="488"/>
      <c r="CP2619" s="488"/>
      <c r="CQ2619" s="488"/>
      <c r="CR2619" s="488"/>
      <c r="CS2619" s="488"/>
      <c r="CT2619" s="488"/>
      <c r="CU2619" s="488"/>
      <c r="CV2619" s="488"/>
      <c r="CW2619" s="488"/>
      <c r="CX2619" s="488"/>
      <c r="CY2619" s="554">
        <v>0</v>
      </c>
      <c r="CZ2619" s="84">
        <v>726240000</v>
      </c>
      <c r="DA2619" s="110"/>
      <c r="DB2619" s="727" t="s">
        <v>142</v>
      </c>
      <c r="DC2619" s="565"/>
      <c r="DD2619" s="928"/>
      <c r="DE2619" s="928"/>
      <c r="DF2619" s="928"/>
      <c r="DG2619" s="213"/>
      <c r="DH2619" s="928"/>
      <c r="DI2619" s="928"/>
      <c r="DJ2619" s="166">
        <v>41579</v>
      </c>
      <c r="DK2619" s="581">
        <v>0</v>
      </c>
      <c r="DL2619" s="928"/>
      <c r="DM2619" s="619" t="s">
        <v>20583</v>
      </c>
      <c r="DN2619" s="890">
        <v>0</v>
      </c>
      <c r="DO2619" s="928"/>
      <c r="DP2619" s="928"/>
      <c r="DQ2619" s="928"/>
      <c r="DR2619" s="928"/>
    </row>
    <row r="2620" spans="1:122" ht="60.75" customHeight="1" thickTop="1" thickBot="1">
      <c r="A2620" s="214" t="s">
        <v>17576</v>
      </c>
      <c r="B2620" s="214" t="s">
        <v>17789</v>
      </c>
      <c r="C2620" s="214" t="s">
        <v>539</v>
      </c>
      <c r="D2620" s="374">
        <v>1</v>
      </c>
      <c r="E2620" s="517">
        <v>41626</v>
      </c>
      <c r="F2620" s="517">
        <v>41592</v>
      </c>
      <c r="G2620" s="517">
        <v>41681</v>
      </c>
      <c r="H2620" s="517">
        <v>41697</v>
      </c>
      <c r="I2620" s="517">
        <v>41661</v>
      </c>
      <c r="J2620" s="382">
        <v>6</v>
      </c>
      <c r="K2620" s="866">
        <v>41842</v>
      </c>
      <c r="L2620" s="520">
        <v>41661</v>
      </c>
      <c r="M2620" s="145"/>
      <c r="N2620" s="214" t="s">
        <v>12584</v>
      </c>
      <c r="O2620" s="914">
        <v>890101681</v>
      </c>
      <c r="P2620" s="611"/>
      <c r="Q2620" s="611"/>
      <c r="R2620" s="611"/>
      <c r="S2620" s="611"/>
      <c r="T2620" s="611"/>
      <c r="U2620" s="611"/>
      <c r="V2620" s="611"/>
      <c r="W2620" s="611"/>
      <c r="X2620" s="611"/>
      <c r="Y2620" s="611"/>
      <c r="Z2620" s="611"/>
      <c r="AA2620" s="611"/>
      <c r="AB2620" s="214" t="s">
        <v>17655</v>
      </c>
      <c r="AC2620" s="214"/>
      <c r="AD2620" s="214" t="s">
        <v>1097</v>
      </c>
      <c r="AE2620" s="214" t="s">
        <v>15236</v>
      </c>
      <c r="AF2620" s="325" t="s">
        <v>12543</v>
      </c>
      <c r="AG2620" s="626" t="s">
        <v>17656</v>
      </c>
      <c r="AH2620" s="635">
        <v>1404850967</v>
      </c>
      <c r="AI2620" s="634">
        <v>81093092</v>
      </c>
      <c r="AJ2620" s="634">
        <v>1485944059</v>
      </c>
      <c r="AK2620" s="214" t="s">
        <v>17600</v>
      </c>
      <c r="AL2620" s="214" t="s">
        <v>156</v>
      </c>
      <c r="AM2620" s="86">
        <v>1404850967</v>
      </c>
      <c r="AN2620" s="462" t="s">
        <v>17643</v>
      </c>
      <c r="AO2620" s="462" t="s">
        <v>11428</v>
      </c>
      <c r="AP2620" s="647"/>
      <c r="AQ2620" s="110">
        <v>561940387</v>
      </c>
      <c r="AR2620" s="375">
        <v>41697</v>
      </c>
      <c r="AS2620" s="603">
        <v>763</v>
      </c>
      <c r="AT2620" s="488"/>
      <c r="AU2620" s="488"/>
      <c r="AV2620" s="470"/>
      <c r="AW2620" s="488"/>
      <c r="AX2620" s="488"/>
      <c r="AY2620" s="488"/>
      <c r="AZ2620" s="488"/>
      <c r="BA2620" s="488"/>
      <c r="BB2620" s="488"/>
      <c r="BC2620" s="488"/>
      <c r="BD2620" s="488"/>
      <c r="BE2620" s="488"/>
      <c r="BF2620" s="488"/>
      <c r="BG2620" s="488"/>
      <c r="BH2620" s="488"/>
      <c r="BI2620" s="488"/>
      <c r="BJ2620" s="488"/>
      <c r="BK2620" s="488"/>
      <c r="BL2620" s="488"/>
      <c r="BM2620" s="488"/>
      <c r="BN2620" s="488"/>
      <c r="BO2620" s="488"/>
      <c r="BP2620" s="488"/>
      <c r="BQ2620" s="488"/>
      <c r="BR2620" s="488"/>
      <c r="BS2620" s="488"/>
      <c r="BT2620" s="488"/>
      <c r="BU2620" s="488"/>
      <c r="BV2620" s="488"/>
      <c r="BW2620" s="488"/>
      <c r="BX2620" s="488"/>
      <c r="BY2620" s="488"/>
      <c r="BZ2620" s="488"/>
      <c r="CA2620" s="488"/>
      <c r="CB2620" s="488"/>
      <c r="CC2620" s="488"/>
      <c r="CD2620" s="488"/>
      <c r="CE2620" s="488"/>
      <c r="CF2620" s="488"/>
      <c r="CG2620" s="488"/>
      <c r="CH2620" s="488"/>
      <c r="CI2620" s="488"/>
      <c r="CJ2620" s="488"/>
      <c r="CK2620" s="488"/>
      <c r="CL2620" s="488"/>
      <c r="CM2620" s="488"/>
      <c r="CN2620" s="488"/>
      <c r="CO2620" s="488"/>
      <c r="CP2620" s="488"/>
      <c r="CQ2620" s="488"/>
      <c r="CR2620" s="488"/>
      <c r="CS2620" s="488"/>
      <c r="CT2620" s="488"/>
      <c r="CU2620" s="488"/>
      <c r="CV2620" s="488"/>
      <c r="CW2620" s="488"/>
      <c r="CX2620" s="488"/>
      <c r="CY2620" s="554">
        <v>561940387</v>
      </c>
      <c r="CZ2620" s="84">
        <v>842910580</v>
      </c>
      <c r="DA2620" s="110"/>
      <c r="DB2620" s="727" t="s">
        <v>142</v>
      </c>
      <c r="DC2620" s="565">
        <v>6</v>
      </c>
      <c r="DD2620" s="928" t="s">
        <v>17657</v>
      </c>
      <c r="DE2620" s="928"/>
      <c r="DF2620" s="928"/>
      <c r="DG2620" s="213" t="s">
        <v>1097</v>
      </c>
      <c r="DH2620" s="928"/>
      <c r="DI2620" s="557">
        <v>41661</v>
      </c>
      <c r="DJ2620" s="166">
        <v>41592</v>
      </c>
      <c r="DK2620" s="581">
        <v>0</v>
      </c>
      <c r="DL2620" s="928"/>
      <c r="DM2620" s="619" t="s">
        <v>20752</v>
      </c>
      <c r="DN2620" s="890">
        <v>561940387</v>
      </c>
      <c r="DO2620" s="928"/>
      <c r="DP2620" s="928"/>
      <c r="DQ2620" s="928"/>
      <c r="DR2620" s="928"/>
    </row>
    <row r="2621" spans="1:122" ht="60.75" customHeight="1" thickTop="1" thickBot="1">
      <c r="A2621" s="214" t="s">
        <v>17577</v>
      </c>
      <c r="B2621" s="214" t="s">
        <v>17788</v>
      </c>
      <c r="C2621" s="214" t="s">
        <v>539</v>
      </c>
      <c r="D2621" s="374">
        <v>1</v>
      </c>
      <c r="E2621" s="517">
        <v>41593</v>
      </c>
      <c r="F2621" s="517">
        <v>41592</v>
      </c>
      <c r="G2621" s="517">
        <v>41638</v>
      </c>
      <c r="H2621" s="517">
        <v>41676</v>
      </c>
      <c r="I2621" s="517">
        <v>41660</v>
      </c>
      <c r="J2621" s="382">
        <v>13</v>
      </c>
      <c r="K2621" s="866">
        <v>42056</v>
      </c>
      <c r="L2621" s="520">
        <v>41620</v>
      </c>
      <c r="M2621" s="145"/>
      <c r="N2621" s="214" t="s">
        <v>17596</v>
      </c>
      <c r="O2621" s="914">
        <v>830118093</v>
      </c>
      <c r="P2621" s="530" t="s">
        <v>1097</v>
      </c>
      <c r="Q2621" s="530" t="s">
        <v>1097</v>
      </c>
      <c r="R2621" s="530" t="s">
        <v>1097</v>
      </c>
      <c r="S2621" s="530" t="s">
        <v>1097</v>
      </c>
      <c r="T2621" s="530" t="s">
        <v>1097</v>
      </c>
      <c r="U2621" s="530" t="s">
        <v>1097</v>
      </c>
      <c r="V2621" s="530" t="s">
        <v>1097</v>
      </c>
      <c r="W2621" s="530" t="s">
        <v>1097</v>
      </c>
      <c r="X2621" s="611"/>
      <c r="Y2621" s="611"/>
      <c r="Z2621" s="611"/>
      <c r="AA2621" s="611"/>
      <c r="AB2621" s="214" t="s">
        <v>17631</v>
      </c>
      <c r="AC2621" s="214"/>
      <c r="AD2621" s="214" t="s">
        <v>1097</v>
      </c>
      <c r="AE2621" s="214" t="s">
        <v>15236</v>
      </c>
      <c r="AF2621" s="325" t="s">
        <v>12543</v>
      </c>
      <c r="AG2621" s="626" t="s">
        <v>18007</v>
      </c>
      <c r="AH2621" s="635">
        <v>2083798417</v>
      </c>
      <c r="AI2621" s="634">
        <v>24180000</v>
      </c>
      <c r="AJ2621" s="634">
        <v>2107978417</v>
      </c>
      <c r="AK2621" s="214" t="s">
        <v>17600</v>
      </c>
      <c r="AL2621" s="214" t="s">
        <v>156</v>
      </c>
      <c r="AM2621" s="86">
        <v>2083798417</v>
      </c>
      <c r="AN2621" s="462" t="s">
        <v>14315</v>
      </c>
      <c r="AO2621" s="462" t="s">
        <v>14315</v>
      </c>
      <c r="AP2621" s="647"/>
      <c r="AQ2621" s="110">
        <v>625139525</v>
      </c>
      <c r="AR2621" s="553">
        <v>41676</v>
      </c>
      <c r="AS2621" s="603">
        <v>746</v>
      </c>
      <c r="AT2621" s="488"/>
      <c r="AU2621" s="488"/>
      <c r="AV2621" s="470"/>
      <c r="AW2621" s="488"/>
      <c r="AX2621" s="488"/>
      <c r="AY2621" s="488"/>
      <c r="AZ2621" s="488"/>
      <c r="BA2621" s="488"/>
      <c r="BB2621" s="488"/>
      <c r="BC2621" s="488"/>
      <c r="BD2621" s="488"/>
      <c r="BE2621" s="488"/>
      <c r="BF2621" s="488"/>
      <c r="BG2621" s="488"/>
      <c r="BH2621" s="488"/>
      <c r="BI2621" s="488"/>
      <c r="BJ2621" s="488"/>
      <c r="BK2621" s="488"/>
      <c r="BL2621" s="488"/>
      <c r="BM2621" s="488"/>
      <c r="BN2621" s="488"/>
      <c r="BO2621" s="488"/>
      <c r="BP2621" s="488"/>
      <c r="BQ2621" s="488"/>
      <c r="BR2621" s="488"/>
      <c r="BS2621" s="488"/>
      <c r="BT2621" s="488"/>
      <c r="BU2621" s="488"/>
      <c r="BV2621" s="488"/>
      <c r="BW2621" s="488"/>
      <c r="BX2621" s="488"/>
      <c r="BY2621" s="488"/>
      <c r="BZ2621" s="488"/>
      <c r="CA2621" s="488"/>
      <c r="CB2621" s="488"/>
      <c r="CC2621" s="488"/>
      <c r="CD2621" s="488"/>
      <c r="CE2621" s="488"/>
      <c r="CF2621" s="488"/>
      <c r="CG2621" s="488"/>
      <c r="CH2621" s="488"/>
      <c r="CI2621" s="488"/>
      <c r="CJ2621" s="488"/>
      <c r="CK2621" s="488"/>
      <c r="CL2621" s="488"/>
      <c r="CM2621" s="488"/>
      <c r="CN2621" s="488"/>
      <c r="CO2621" s="488"/>
      <c r="CP2621" s="488"/>
      <c r="CQ2621" s="488"/>
      <c r="CR2621" s="488"/>
      <c r="CS2621" s="488"/>
      <c r="CT2621" s="488"/>
      <c r="CU2621" s="488"/>
      <c r="CV2621" s="488"/>
      <c r="CW2621" s="488"/>
      <c r="CX2621" s="488"/>
      <c r="CY2621" s="554">
        <v>625139525</v>
      </c>
      <c r="CZ2621" s="84">
        <v>1458658892</v>
      </c>
      <c r="DA2621" s="110"/>
      <c r="DB2621" s="856" t="s">
        <v>20280</v>
      </c>
      <c r="DC2621" s="565">
        <v>4</v>
      </c>
      <c r="DD2621" s="928" t="s">
        <v>17601</v>
      </c>
      <c r="DE2621" s="928"/>
      <c r="DF2621" s="928"/>
      <c r="DG2621" s="213" t="s">
        <v>1097</v>
      </c>
      <c r="DH2621" s="928"/>
      <c r="DI2621" s="557">
        <v>41620</v>
      </c>
      <c r="DJ2621" s="166">
        <v>41592</v>
      </c>
      <c r="DK2621" s="581">
        <v>0</v>
      </c>
      <c r="DL2621" s="928"/>
      <c r="DM2621" s="619" t="s">
        <v>20752</v>
      </c>
      <c r="DN2621" s="890">
        <v>625139525</v>
      </c>
      <c r="DO2621" s="928"/>
      <c r="DP2621" s="928"/>
      <c r="DQ2621" s="928"/>
      <c r="DR2621" s="928"/>
    </row>
    <row r="2622" spans="1:122" ht="60.75" customHeight="1" thickTop="1" thickBot="1">
      <c r="A2622" s="214" t="s">
        <v>17603</v>
      </c>
      <c r="B2622" s="214" t="s">
        <v>18183</v>
      </c>
      <c r="C2622" s="214" t="s">
        <v>541</v>
      </c>
      <c r="D2622" s="374">
        <v>0</v>
      </c>
      <c r="E2622" s="517">
        <v>41585</v>
      </c>
      <c r="F2622" s="517">
        <v>41579</v>
      </c>
      <c r="G2622" s="517">
        <v>41681</v>
      </c>
      <c r="H2622" s="517"/>
      <c r="I2622" s="517">
        <v>41585</v>
      </c>
      <c r="J2622" s="382">
        <v>13</v>
      </c>
      <c r="K2622" s="866">
        <v>41980</v>
      </c>
      <c r="L2622" s="520">
        <v>41585</v>
      </c>
      <c r="M2622" s="145"/>
      <c r="N2622" s="214" t="s">
        <v>17604</v>
      </c>
      <c r="O2622" s="914">
        <v>892000148</v>
      </c>
      <c r="P2622" s="611"/>
      <c r="Q2622" s="611"/>
      <c r="R2622" s="611"/>
      <c r="S2622" s="611"/>
      <c r="T2622" s="611"/>
      <c r="U2622" s="611"/>
      <c r="V2622" s="611"/>
      <c r="W2622" s="611"/>
      <c r="X2622" s="611"/>
      <c r="Y2622" s="611"/>
      <c r="Z2622" s="611"/>
      <c r="AA2622" s="611"/>
      <c r="AB2622" s="214" t="s">
        <v>20096</v>
      </c>
      <c r="AC2622" s="214"/>
      <c r="AD2622" s="214"/>
      <c r="AE2622" s="214"/>
      <c r="AF2622" s="325" t="s">
        <v>1097</v>
      </c>
      <c r="AG2622" s="626" t="s">
        <v>1097</v>
      </c>
      <c r="AH2622" s="635">
        <v>0</v>
      </c>
      <c r="AI2622" s="634">
        <v>10322557354</v>
      </c>
      <c r="AJ2622" s="634">
        <v>10322557354</v>
      </c>
      <c r="AK2622" s="214" t="s">
        <v>17665</v>
      </c>
      <c r="AL2622" s="214" t="s">
        <v>527</v>
      </c>
      <c r="AM2622" s="86">
        <v>0</v>
      </c>
      <c r="AN2622" s="462" t="s">
        <v>11086</v>
      </c>
      <c r="AO2622" s="462"/>
      <c r="AP2622" s="647"/>
      <c r="AQ2622" s="110"/>
      <c r="AR2622" s="375"/>
      <c r="AS2622" s="603"/>
      <c r="AT2622" s="488"/>
      <c r="AU2622" s="488"/>
      <c r="AV2622" s="470"/>
      <c r="AW2622" s="488"/>
      <c r="AX2622" s="488"/>
      <c r="AY2622" s="488"/>
      <c r="AZ2622" s="488"/>
      <c r="BA2622" s="488"/>
      <c r="BB2622" s="488"/>
      <c r="BC2622" s="488"/>
      <c r="BD2622" s="488"/>
      <c r="BE2622" s="488"/>
      <c r="BF2622" s="488"/>
      <c r="BG2622" s="488"/>
      <c r="BH2622" s="488"/>
      <c r="BI2622" s="488"/>
      <c r="BJ2622" s="488"/>
      <c r="BK2622" s="488"/>
      <c r="BL2622" s="488"/>
      <c r="BM2622" s="488"/>
      <c r="BN2622" s="488"/>
      <c r="BO2622" s="488"/>
      <c r="BP2622" s="488"/>
      <c r="BQ2622" s="488"/>
      <c r="BR2622" s="488"/>
      <c r="BS2622" s="488"/>
      <c r="BT2622" s="488"/>
      <c r="BU2622" s="488"/>
      <c r="BV2622" s="488"/>
      <c r="BW2622" s="488"/>
      <c r="BX2622" s="488"/>
      <c r="BY2622" s="488"/>
      <c r="BZ2622" s="488"/>
      <c r="CA2622" s="488"/>
      <c r="CB2622" s="488"/>
      <c r="CC2622" s="488"/>
      <c r="CD2622" s="488"/>
      <c r="CE2622" s="488"/>
      <c r="CF2622" s="488"/>
      <c r="CG2622" s="488"/>
      <c r="CH2622" s="488"/>
      <c r="CI2622" s="488"/>
      <c r="CJ2622" s="488"/>
      <c r="CK2622" s="488"/>
      <c r="CL2622" s="488"/>
      <c r="CM2622" s="488"/>
      <c r="CN2622" s="488"/>
      <c r="CO2622" s="488"/>
      <c r="CP2622" s="488"/>
      <c r="CQ2622" s="488"/>
      <c r="CR2622" s="488"/>
      <c r="CS2622" s="488"/>
      <c r="CT2622" s="488"/>
      <c r="CU2622" s="488"/>
      <c r="CV2622" s="488"/>
      <c r="CW2622" s="488"/>
      <c r="CX2622" s="488"/>
      <c r="CY2622" s="554">
        <v>0</v>
      </c>
      <c r="CZ2622" s="84">
        <v>0</v>
      </c>
      <c r="DA2622" s="110"/>
      <c r="DB2622" s="727" t="s">
        <v>142</v>
      </c>
      <c r="DC2622" s="565"/>
      <c r="DD2622" s="928"/>
      <c r="DE2622" s="928"/>
      <c r="DF2622" s="928"/>
      <c r="DG2622" s="213"/>
      <c r="DH2622" s="928"/>
      <c r="DI2622" s="928"/>
      <c r="DJ2622" s="166">
        <v>41579</v>
      </c>
      <c r="DK2622" s="581">
        <v>0</v>
      </c>
      <c r="DL2622" s="928"/>
      <c r="DM2622" s="619" t="s">
        <v>20820</v>
      </c>
      <c r="DN2622" s="890">
        <v>0</v>
      </c>
      <c r="DO2622" s="928"/>
      <c r="DP2622" s="928"/>
      <c r="DQ2622" s="928"/>
      <c r="DR2622" s="928"/>
    </row>
    <row r="2623" spans="1:122" ht="60.75" customHeight="1" thickTop="1" thickBot="1">
      <c r="A2623" s="214" t="s">
        <v>17821</v>
      </c>
      <c r="B2623" s="214" t="s">
        <v>16959</v>
      </c>
      <c r="C2623" s="214" t="s">
        <v>543</v>
      </c>
      <c r="D2623" s="374">
        <v>1</v>
      </c>
      <c r="E2623" s="517">
        <v>41625</v>
      </c>
      <c r="F2623" s="517">
        <v>41603</v>
      </c>
      <c r="G2623" s="517">
        <v>41660</v>
      </c>
      <c r="H2623" s="517">
        <v>41677</v>
      </c>
      <c r="I2623" s="517">
        <v>41677</v>
      </c>
      <c r="J2623" s="382">
        <v>24</v>
      </c>
      <c r="K2623" s="866">
        <v>42407</v>
      </c>
      <c r="L2623" s="520">
        <v>41653</v>
      </c>
      <c r="M2623" s="145"/>
      <c r="N2623" s="214" t="s">
        <v>180</v>
      </c>
      <c r="O2623" s="914">
        <v>860007386</v>
      </c>
      <c r="P2623" s="611"/>
      <c r="Q2623" s="611"/>
      <c r="R2623" s="611"/>
      <c r="S2623" s="611"/>
      <c r="T2623" s="611"/>
      <c r="U2623" s="611"/>
      <c r="V2623" s="611"/>
      <c r="W2623" s="611"/>
      <c r="X2623" s="611"/>
      <c r="Y2623" s="611"/>
      <c r="Z2623" s="611"/>
      <c r="AA2623" s="611"/>
      <c r="AB2623" s="214" t="s">
        <v>18182</v>
      </c>
      <c r="AC2623" s="214"/>
      <c r="AD2623" s="214" t="s">
        <v>17948</v>
      </c>
      <c r="AE2623" s="214" t="s">
        <v>15236</v>
      </c>
      <c r="AF2623" s="325" t="s">
        <v>14379</v>
      </c>
      <c r="AG2623" s="626" t="s">
        <v>17949</v>
      </c>
      <c r="AH2623" s="635">
        <v>142857143</v>
      </c>
      <c r="AI2623" s="634">
        <v>140383342</v>
      </c>
      <c r="AJ2623" s="634">
        <v>283240485</v>
      </c>
      <c r="AK2623" s="214" t="s">
        <v>17950</v>
      </c>
      <c r="AL2623" s="214" t="s">
        <v>156</v>
      </c>
      <c r="AM2623" s="86">
        <v>142857143</v>
      </c>
      <c r="AN2623" s="462" t="s">
        <v>14315</v>
      </c>
      <c r="AO2623" s="462" t="s">
        <v>14315</v>
      </c>
      <c r="AP2623" s="647"/>
      <c r="AQ2623" s="110">
        <v>142857143</v>
      </c>
      <c r="AR2623" s="375">
        <v>41677</v>
      </c>
      <c r="AS2623" s="603">
        <v>744</v>
      </c>
      <c r="AT2623" s="488"/>
      <c r="AU2623" s="488"/>
      <c r="AV2623" s="470"/>
      <c r="AW2623" s="488"/>
      <c r="AX2623" s="488"/>
      <c r="AY2623" s="488"/>
      <c r="AZ2623" s="488"/>
      <c r="BA2623" s="488"/>
      <c r="BB2623" s="488"/>
      <c r="BC2623" s="488"/>
      <c r="BD2623" s="488"/>
      <c r="BE2623" s="488"/>
      <c r="BF2623" s="488"/>
      <c r="BG2623" s="488"/>
      <c r="BH2623" s="488"/>
      <c r="BI2623" s="488"/>
      <c r="BJ2623" s="488"/>
      <c r="BK2623" s="488"/>
      <c r="BL2623" s="488"/>
      <c r="BM2623" s="488"/>
      <c r="BN2623" s="488"/>
      <c r="BO2623" s="488"/>
      <c r="BP2623" s="488"/>
      <c r="BQ2623" s="488"/>
      <c r="BR2623" s="488"/>
      <c r="BS2623" s="488"/>
      <c r="BT2623" s="488"/>
      <c r="BU2623" s="488"/>
      <c r="BV2623" s="488"/>
      <c r="BW2623" s="488"/>
      <c r="BX2623" s="488"/>
      <c r="BY2623" s="488"/>
      <c r="BZ2623" s="488"/>
      <c r="CA2623" s="488"/>
      <c r="CB2623" s="488"/>
      <c r="CC2623" s="488"/>
      <c r="CD2623" s="488"/>
      <c r="CE2623" s="488"/>
      <c r="CF2623" s="488"/>
      <c r="CG2623" s="488"/>
      <c r="CH2623" s="488"/>
      <c r="CI2623" s="488"/>
      <c r="CJ2623" s="488"/>
      <c r="CK2623" s="488"/>
      <c r="CL2623" s="488"/>
      <c r="CM2623" s="488"/>
      <c r="CN2623" s="488"/>
      <c r="CO2623" s="488"/>
      <c r="CP2623" s="488"/>
      <c r="CQ2623" s="488"/>
      <c r="CR2623" s="488"/>
      <c r="CS2623" s="488"/>
      <c r="CT2623" s="488"/>
      <c r="CU2623" s="488"/>
      <c r="CV2623" s="488"/>
      <c r="CW2623" s="488"/>
      <c r="CX2623" s="488"/>
      <c r="CY2623" s="554">
        <v>142857143</v>
      </c>
      <c r="CZ2623" s="84">
        <v>0</v>
      </c>
      <c r="DA2623" s="110"/>
      <c r="DB2623" s="856" t="s">
        <v>20280</v>
      </c>
      <c r="DC2623" s="565">
        <v>1</v>
      </c>
      <c r="DD2623" s="928" t="s">
        <v>17601</v>
      </c>
      <c r="DE2623" s="928"/>
      <c r="DF2623" s="928"/>
      <c r="DG2623" s="213">
        <v>20460937989</v>
      </c>
      <c r="DH2623" s="928"/>
      <c r="DI2623" s="557">
        <v>41647</v>
      </c>
      <c r="DJ2623" s="166">
        <v>41603</v>
      </c>
      <c r="DK2623" s="581">
        <v>0</v>
      </c>
      <c r="DL2623" s="928"/>
      <c r="DM2623" s="619" t="s">
        <v>20632</v>
      </c>
      <c r="DN2623" s="890">
        <v>142857143</v>
      </c>
      <c r="DO2623" s="928"/>
      <c r="DP2623" s="928"/>
      <c r="DQ2623" s="928"/>
      <c r="DR2623" s="928"/>
    </row>
    <row r="2624" spans="1:122" ht="60.75" customHeight="1" thickTop="1" thickBot="1">
      <c r="A2624" s="716" t="s">
        <v>17822</v>
      </c>
      <c r="B2624" s="214" t="s">
        <v>18750</v>
      </c>
      <c r="C2624" s="214"/>
      <c r="D2624" s="374">
        <v>1</v>
      </c>
      <c r="E2624" s="517">
        <v>41620</v>
      </c>
      <c r="F2624" s="517">
        <v>41603</v>
      </c>
      <c r="G2624" s="517">
        <v>41669</v>
      </c>
      <c r="H2624" s="375">
        <v>41690</v>
      </c>
      <c r="I2624" s="517">
        <v>41661</v>
      </c>
      <c r="J2624" s="382">
        <v>18</v>
      </c>
      <c r="K2624" s="866">
        <v>42207</v>
      </c>
      <c r="L2624" s="517">
        <v>41661</v>
      </c>
      <c r="M2624" s="145"/>
      <c r="N2624" s="214" t="s">
        <v>180</v>
      </c>
      <c r="O2624" s="914">
        <v>860007386</v>
      </c>
      <c r="P2624" s="611"/>
      <c r="Q2624" s="611"/>
      <c r="R2624" s="611"/>
      <c r="S2624" s="611"/>
      <c r="T2624" s="611"/>
      <c r="U2624" s="611"/>
      <c r="V2624" s="611"/>
      <c r="W2624" s="611"/>
      <c r="X2624" s="611"/>
      <c r="Y2624" s="611"/>
      <c r="Z2624" s="611"/>
      <c r="AA2624" s="611"/>
      <c r="AB2624" s="214" t="s">
        <v>18134</v>
      </c>
      <c r="AC2624" s="214" t="s">
        <v>18133</v>
      </c>
      <c r="AD2624" s="214" t="s">
        <v>18133</v>
      </c>
      <c r="AE2624" s="214" t="s">
        <v>17610</v>
      </c>
      <c r="AF2624" s="325" t="s">
        <v>16515</v>
      </c>
      <c r="AG2624" s="626" t="s">
        <v>18131</v>
      </c>
      <c r="AH2624" s="635">
        <v>198120200</v>
      </c>
      <c r="AI2624" s="634">
        <v>84765800</v>
      </c>
      <c r="AJ2624" s="634">
        <v>282886000</v>
      </c>
      <c r="AK2624" s="214" t="s">
        <v>18013</v>
      </c>
      <c r="AL2624" s="214" t="s">
        <v>156</v>
      </c>
      <c r="AM2624" s="86">
        <v>198120200</v>
      </c>
      <c r="AN2624" s="462" t="s">
        <v>14315</v>
      </c>
      <c r="AO2624" s="462" t="s">
        <v>14315</v>
      </c>
      <c r="AP2624" s="647"/>
      <c r="AQ2624" s="110">
        <v>198120200</v>
      </c>
      <c r="AR2624" s="375">
        <v>41690</v>
      </c>
      <c r="AS2624" s="603">
        <v>752</v>
      </c>
      <c r="AT2624" s="488"/>
      <c r="AU2624" s="488"/>
      <c r="AV2624" s="470"/>
      <c r="AW2624" s="488"/>
      <c r="AX2624" s="488"/>
      <c r="AY2624" s="488"/>
      <c r="AZ2624" s="488"/>
      <c r="BA2624" s="488"/>
      <c r="BB2624" s="488"/>
      <c r="BC2624" s="488"/>
      <c r="BD2624" s="488"/>
      <c r="BE2624" s="488"/>
      <c r="BF2624" s="488"/>
      <c r="BG2624" s="488"/>
      <c r="BH2624" s="488"/>
      <c r="BI2624" s="488"/>
      <c r="BJ2624" s="488"/>
      <c r="BK2624" s="488"/>
      <c r="BL2624" s="488"/>
      <c r="BM2624" s="488"/>
      <c r="BN2624" s="488"/>
      <c r="BO2624" s="488"/>
      <c r="BP2624" s="488"/>
      <c r="BQ2624" s="488"/>
      <c r="BR2624" s="488"/>
      <c r="BS2624" s="488"/>
      <c r="BT2624" s="488"/>
      <c r="BU2624" s="488"/>
      <c r="BV2624" s="488"/>
      <c r="BW2624" s="488"/>
      <c r="BX2624" s="488"/>
      <c r="BY2624" s="488"/>
      <c r="BZ2624" s="488"/>
      <c r="CA2624" s="488"/>
      <c r="CB2624" s="488"/>
      <c r="CC2624" s="488"/>
      <c r="CD2624" s="488"/>
      <c r="CE2624" s="488"/>
      <c r="CF2624" s="488"/>
      <c r="CG2624" s="488"/>
      <c r="CH2624" s="488"/>
      <c r="CI2624" s="488"/>
      <c r="CJ2624" s="488"/>
      <c r="CK2624" s="488"/>
      <c r="CL2624" s="488"/>
      <c r="CM2624" s="488"/>
      <c r="CN2624" s="488"/>
      <c r="CO2624" s="488"/>
      <c r="CP2624" s="488"/>
      <c r="CQ2624" s="488"/>
      <c r="CR2624" s="488"/>
      <c r="CS2624" s="488"/>
      <c r="CT2624" s="488"/>
      <c r="CU2624" s="488"/>
      <c r="CV2624" s="488"/>
      <c r="CW2624" s="488"/>
      <c r="CX2624" s="488"/>
      <c r="CY2624" s="554">
        <v>198120200</v>
      </c>
      <c r="CZ2624" s="84">
        <v>0</v>
      </c>
      <c r="DA2624" s="110"/>
      <c r="DB2624" s="856" t="s">
        <v>20280</v>
      </c>
      <c r="DC2624" s="565">
        <v>1</v>
      </c>
      <c r="DD2624" s="928" t="s">
        <v>15248</v>
      </c>
      <c r="DE2624" s="928"/>
      <c r="DF2624" s="928"/>
      <c r="DG2624" s="213" t="s">
        <v>1097</v>
      </c>
      <c r="DH2624" s="928"/>
      <c r="DI2624" s="557">
        <v>41661</v>
      </c>
      <c r="DJ2624" s="166">
        <v>41606</v>
      </c>
      <c r="DK2624" s="581">
        <v>3</v>
      </c>
      <c r="DL2624" s="928"/>
      <c r="DM2624" s="619" t="s">
        <v>20724</v>
      </c>
      <c r="DN2624" s="890">
        <v>198120200</v>
      </c>
      <c r="DO2624" s="928"/>
      <c r="DP2624" s="928"/>
      <c r="DQ2624" s="928"/>
      <c r="DR2624" s="928"/>
    </row>
    <row r="2625" spans="1:122" ht="60.75" customHeight="1" thickTop="1" thickBot="1">
      <c r="A2625" s="716" t="s">
        <v>17823</v>
      </c>
      <c r="B2625" s="214" t="s">
        <v>18750</v>
      </c>
      <c r="C2625" s="214" t="s">
        <v>543</v>
      </c>
      <c r="D2625" s="374">
        <v>1</v>
      </c>
      <c r="E2625" s="517">
        <v>41610</v>
      </c>
      <c r="F2625" s="517">
        <v>41603</v>
      </c>
      <c r="G2625" s="517">
        <v>41669</v>
      </c>
      <c r="H2625" s="375">
        <v>41690</v>
      </c>
      <c r="I2625" s="517">
        <v>41662</v>
      </c>
      <c r="J2625" s="382">
        <v>18</v>
      </c>
      <c r="K2625" s="866">
        <v>42208</v>
      </c>
      <c r="L2625" s="517">
        <v>41570</v>
      </c>
      <c r="M2625" s="145"/>
      <c r="N2625" s="214" t="s">
        <v>4822</v>
      </c>
      <c r="O2625" s="914">
        <v>890902922</v>
      </c>
      <c r="P2625" s="611"/>
      <c r="Q2625" s="611"/>
      <c r="R2625" s="611"/>
      <c r="S2625" s="611"/>
      <c r="T2625" s="611"/>
      <c r="U2625" s="611"/>
      <c r="V2625" s="611"/>
      <c r="W2625" s="611"/>
      <c r="X2625" s="611"/>
      <c r="Y2625" s="611"/>
      <c r="Z2625" s="611"/>
      <c r="AA2625" s="611"/>
      <c r="AB2625" s="214" t="s">
        <v>18134</v>
      </c>
      <c r="AC2625" s="214"/>
      <c r="AD2625" s="214" t="s">
        <v>18133</v>
      </c>
      <c r="AE2625" s="214" t="s">
        <v>17610</v>
      </c>
      <c r="AF2625" s="325" t="s">
        <v>16515</v>
      </c>
      <c r="AG2625" s="626" t="s">
        <v>18132</v>
      </c>
      <c r="AH2625" s="635">
        <v>232975600</v>
      </c>
      <c r="AI2625" s="634">
        <v>99132400</v>
      </c>
      <c r="AJ2625" s="634">
        <v>332108000</v>
      </c>
      <c r="AK2625" s="214" t="s">
        <v>17966</v>
      </c>
      <c r="AL2625" s="214" t="s">
        <v>156</v>
      </c>
      <c r="AM2625" s="86">
        <v>232975600</v>
      </c>
      <c r="AN2625" s="462" t="s">
        <v>16054</v>
      </c>
      <c r="AO2625" s="462" t="s">
        <v>8485</v>
      </c>
      <c r="AP2625" s="647"/>
      <c r="AQ2625" s="110">
        <v>232975600</v>
      </c>
      <c r="AR2625" s="375">
        <v>41690</v>
      </c>
      <c r="AS2625" s="603">
        <v>752</v>
      </c>
      <c r="AT2625" s="488"/>
      <c r="AU2625" s="488"/>
      <c r="AV2625" s="470"/>
      <c r="AW2625" s="488"/>
      <c r="AX2625" s="488"/>
      <c r="AY2625" s="488"/>
      <c r="AZ2625" s="488"/>
      <c r="BA2625" s="488"/>
      <c r="BB2625" s="488"/>
      <c r="BC2625" s="488"/>
      <c r="BD2625" s="488"/>
      <c r="BE2625" s="488"/>
      <c r="BF2625" s="488"/>
      <c r="BG2625" s="488"/>
      <c r="BH2625" s="488"/>
      <c r="BI2625" s="488"/>
      <c r="BJ2625" s="488"/>
      <c r="BK2625" s="488"/>
      <c r="BL2625" s="488"/>
      <c r="BM2625" s="488"/>
      <c r="BN2625" s="488"/>
      <c r="BO2625" s="488"/>
      <c r="BP2625" s="488"/>
      <c r="BQ2625" s="488"/>
      <c r="BR2625" s="488"/>
      <c r="BS2625" s="488"/>
      <c r="BT2625" s="488"/>
      <c r="BU2625" s="488"/>
      <c r="BV2625" s="488"/>
      <c r="BW2625" s="488"/>
      <c r="BX2625" s="488"/>
      <c r="BY2625" s="488"/>
      <c r="BZ2625" s="488"/>
      <c r="CA2625" s="488"/>
      <c r="CB2625" s="488"/>
      <c r="CC2625" s="488"/>
      <c r="CD2625" s="488"/>
      <c r="CE2625" s="488"/>
      <c r="CF2625" s="488"/>
      <c r="CG2625" s="488"/>
      <c r="CH2625" s="488"/>
      <c r="CI2625" s="488"/>
      <c r="CJ2625" s="488"/>
      <c r="CK2625" s="488"/>
      <c r="CL2625" s="488"/>
      <c r="CM2625" s="488"/>
      <c r="CN2625" s="488"/>
      <c r="CO2625" s="488"/>
      <c r="CP2625" s="488"/>
      <c r="CQ2625" s="488"/>
      <c r="CR2625" s="488"/>
      <c r="CS2625" s="488"/>
      <c r="CT2625" s="488"/>
      <c r="CU2625" s="488"/>
      <c r="CV2625" s="488"/>
      <c r="CW2625" s="488"/>
      <c r="CX2625" s="488"/>
      <c r="CY2625" s="554">
        <v>232975600</v>
      </c>
      <c r="CZ2625" s="84">
        <v>0</v>
      </c>
      <c r="DA2625" s="110"/>
      <c r="DB2625" s="856" t="s">
        <v>20280</v>
      </c>
      <c r="DC2625" s="565">
        <v>1</v>
      </c>
      <c r="DD2625" s="928" t="s">
        <v>15248</v>
      </c>
      <c r="DE2625" s="928"/>
      <c r="DF2625" s="928"/>
      <c r="DG2625" s="213" t="s">
        <v>1097</v>
      </c>
      <c r="DH2625" s="928"/>
      <c r="DI2625" s="557"/>
      <c r="DJ2625" s="166">
        <v>41605</v>
      </c>
      <c r="DK2625" s="581">
        <v>2</v>
      </c>
      <c r="DL2625" s="928"/>
      <c r="DM2625" s="619" t="s">
        <v>20724</v>
      </c>
      <c r="DN2625" s="890">
        <v>232975600</v>
      </c>
      <c r="DO2625" s="928"/>
      <c r="DP2625" s="928"/>
      <c r="DQ2625" s="928"/>
      <c r="DR2625" s="928"/>
    </row>
    <row r="2626" spans="1:122" ht="60.75" customHeight="1" thickTop="1" thickBot="1">
      <c r="A2626" s="952" t="s">
        <v>17824</v>
      </c>
      <c r="B2626" s="214" t="s">
        <v>18750</v>
      </c>
      <c r="C2626" s="214"/>
      <c r="D2626" s="374">
        <v>1</v>
      </c>
      <c r="E2626" s="517"/>
      <c r="F2626" s="517">
        <v>41603</v>
      </c>
      <c r="G2626" s="517">
        <v>41696</v>
      </c>
      <c r="H2626" s="517"/>
      <c r="I2626" s="517"/>
      <c r="J2626" s="382">
        <v>18</v>
      </c>
      <c r="K2626" s="866" t="s">
        <v>19355</v>
      </c>
      <c r="L2626" s="520"/>
      <c r="M2626" s="145"/>
      <c r="N2626" s="214" t="s">
        <v>2526</v>
      </c>
      <c r="O2626" s="914">
        <v>890901398</v>
      </c>
      <c r="P2626" s="611"/>
      <c r="Q2626" s="611"/>
      <c r="R2626" s="611"/>
      <c r="S2626" s="611"/>
      <c r="T2626" s="611"/>
      <c r="U2626" s="611"/>
      <c r="V2626" s="611"/>
      <c r="W2626" s="611"/>
      <c r="X2626" s="611"/>
      <c r="Y2626" s="611"/>
      <c r="Z2626" s="611"/>
      <c r="AA2626" s="611"/>
      <c r="AB2626" s="214" t="s">
        <v>18134</v>
      </c>
      <c r="AC2626" s="214"/>
      <c r="AD2626" s="214" t="s">
        <v>18133</v>
      </c>
      <c r="AE2626" s="214" t="s">
        <v>17610</v>
      </c>
      <c r="AF2626" s="325" t="s">
        <v>16515</v>
      </c>
      <c r="AG2626" s="626" t="s">
        <v>18135</v>
      </c>
      <c r="AH2626" s="635">
        <v>34710800</v>
      </c>
      <c r="AI2626" s="634">
        <v>14733000</v>
      </c>
      <c r="AJ2626" s="634">
        <v>49443800</v>
      </c>
      <c r="AK2626" s="716" t="s">
        <v>20230</v>
      </c>
      <c r="AL2626" s="214" t="s">
        <v>527</v>
      </c>
      <c r="AM2626" s="86">
        <v>34710800</v>
      </c>
      <c r="AN2626" s="462" t="s">
        <v>14315</v>
      </c>
      <c r="AO2626" s="462" t="s">
        <v>14315</v>
      </c>
      <c r="AP2626" s="647"/>
      <c r="AQ2626" s="110"/>
      <c r="AR2626" s="375"/>
      <c r="AS2626" s="603"/>
      <c r="AT2626" s="488"/>
      <c r="AU2626" s="488"/>
      <c r="AV2626" s="470"/>
      <c r="AW2626" s="488"/>
      <c r="AX2626" s="488"/>
      <c r="AY2626" s="488"/>
      <c r="AZ2626" s="488"/>
      <c r="BA2626" s="488"/>
      <c r="BB2626" s="488"/>
      <c r="BC2626" s="488"/>
      <c r="BD2626" s="488"/>
      <c r="BE2626" s="488"/>
      <c r="BF2626" s="488"/>
      <c r="BG2626" s="488"/>
      <c r="BH2626" s="488"/>
      <c r="BI2626" s="488"/>
      <c r="BJ2626" s="488"/>
      <c r="BK2626" s="488"/>
      <c r="BL2626" s="488"/>
      <c r="BM2626" s="488"/>
      <c r="BN2626" s="488"/>
      <c r="BO2626" s="488"/>
      <c r="BP2626" s="488"/>
      <c r="BQ2626" s="488"/>
      <c r="BR2626" s="488"/>
      <c r="BS2626" s="488"/>
      <c r="BT2626" s="488"/>
      <c r="BU2626" s="488"/>
      <c r="BV2626" s="488"/>
      <c r="BW2626" s="488"/>
      <c r="BX2626" s="488"/>
      <c r="BY2626" s="488"/>
      <c r="BZ2626" s="488"/>
      <c r="CA2626" s="488"/>
      <c r="CB2626" s="488"/>
      <c r="CC2626" s="488"/>
      <c r="CD2626" s="488"/>
      <c r="CE2626" s="488"/>
      <c r="CF2626" s="488"/>
      <c r="CG2626" s="488"/>
      <c r="CH2626" s="488"/>
      <c r="CI2626" s="488"/>
      <c r="CJ2626" s="488"/>
      <c r="CK2626" s="488"/>
      <c r="CL2626" s="488"/>
      <c r="CM2626" s="488"/>
      <c r="CN2626" s="488"/>
      <c r="CO2626" s="488"/>
      <c r="CP2626" s="488"/>
      <c r="CQ2626" s="488"/>
      <c r="CR2626" s="488"/>
      <c r="CS2626" s="488"/>
      <c r="CT2626" s="488"/>
      <c r="CU2626" s="488"/>
      <c r="CV2626" s="488"/>
      <c r="CW2626" s="488"/>
      <c r="CX2626" s="488"/>
      <c r="CY2626" s="554">
        <v>0</v>
      </c>
      <c r="CZ2626" s="84">
        <v>34710800</v>
      </c>
      <c r="DA2626" s="110"/>
      <c r="DB2626" s="727" t="s">
        <v>142</v>
      </c>
      <c r="DC2626" s="565">
        <v>1</v>
      </c>
      <c r="DD2626" s="928" t="s">
        <v>15248</v>
      </c>
      <c r="DE2626" s="928"/>
      <c r="DF2626" s="928"/>
      <c r="DG2626" s="213" t="s">
        <v>1097</v>
      </c>
      <c r="DH2626" s="928"/>
      <c r="DI2626" s="557">
        <v>41680</v>
      </c>
      <c r="DJ2626" s="166">
        <v>41611</v>
      </c>
      <c r="DK2626" s="581">
        <v>8</v>
      </c>
      <c r="DL2626" s="928"/>
      <c r="DM2626" s="619" t="s">
        <v>20725</v>
      </c>
      <c r="DN2626" s="890">
        <v>0</v>
      </c>
      <c r="DO2626" s="928"/>
      <c r="DP2626" s="928"/>
      <c r="DQ2626" s="928"/>
      <c r="DR2626" s="928"/>
    </row>
    <row r="2627" spans="1:122" ht="60.75" customHeight="1" thickTop="1" thickBot="1">
      <c r="A2627" s="214" t="s">
        <v>17825</v>
      </c>
      <c r="B2627" s="214" t="s">
        <v>18750</v>
      </c>
      <c r="C2627" s="214"/>
      <c r="D2627" s="374">
        <v>1</v>
      </c>
      <c r="E2627" s="517">
        <v>41614</v>
      </c>
      <c r="F2627" s="517">
        <v>41603</v>
      </c>
      <c r="G2627" s="517">
        <v>41295</v>
      </c>
      <c r="H2627" s="517"/>
      <c r="I2627" s="517">
        <v>41635</v>
      </c>
      <c r="J2627" s="382">
        <v>18</v>
      </c>
      <c r="K2627" s="866">
        <v>42182</v>
      </c>
      <c r="L2627" s="520">
        <v>41635</v>
      </c>
      <c r="M2627" s="145"/>
      <c r="N2627" s="214" t="s">
        <v>684</v>
      </c>
      <c r="O2627" s="914">
        <v>890901398</v>
      </c>
      <c r="P2627" s="611"/>
      <c r="Q2627" s="611"/>
      <c r="R2627" s="611"/>
      <c r="S2627" s="611"/>
      <c r="T2627" s="611"/>
      <c r="U2627" s="611"/>
      <c r="V2627" s="611"/>
      <c r="W2627" s="611"/>
      <c r="X2627" s="611"/>
      <c r="Y2627" s="611"/>
      <c r="Z2627" s="611"/>
      <c r="AA2627" s="611"/>
      <c r="AB2627" s="214" t="s">
        <v>18134</v>
      </c>
      <c r="AC2627" s="214"/>
      <c r="AD2627" s="214" t="s">
        <v>18133</v>
      </c>
      <c r="AE2627" s="214" t="s">
        <v>17610</v>
      </c>
      <c r="AF2627" s="325" t="s">
        <v>16515</v>
      </c>
      <c r="AG2627" s="626" t="s">
        <v>18136</v>
      </c>
      <c r="AH2627" s="635">
        <v>267975600</v>
      </c>
      <c r="AI2627" s="634">
        <v>113132400</v>
      </c>
      <c r="AJ2627" s="634">
        <v>381108000</v>
      </c>
      <c r="AK2627" s="214" t="s">
        <v>18013</v>
      </c>
      <c r="AL2627" s="214" t="s">
        <v>527</v>
      </c>
      <c r="AM2627" s="86">
        <v>267975600</v>
      </c>
      <c r="AN2627" s="462" t="s">
        <v>16054</v>
      </c>
      <c r="AO2627" s="462" t="s">
        <v>8485</v>
      </c>
      <c r="AP2627" s="647"/>
      <c r="AQ2627" s="110"/>
      <c r="AR2627" s="375"/>
      <c r="AS2627" s="603"/>
      <c r="AT2627" s="488"/>
      <c r="AU2627" s="488"/>
      <c r="AV2627" s="470"/>
      <c r="AW2627" s="488"/>
      <c r="AX2627" s="488"/>
      <c r="AY2627" s="488"/>
      <c r="AZ2627" s="488"/>
      <c r="BA2627" s="488"/>
      <c r="BB2627" s="488"/>
      <c r="BC2627" s="488"/>
      <c r="BD2627" s="488"/>
      <c r="BE2627" s="488"/>
      <c r="BF2627" s="488"/>
      <c r="BG2627" s="488"/>
      <c r="BH2627" s="488"/>
      <c r="BI2627" s="488"/>
      <c r="BJ2627" s="488"/>
      <c r="BK2627" s="488"/>
      <c r="BL2627" s="488"/>
      <c r="BM2627" s="488"/>
      <c r="BN2627" s="488"/>
      <c r="BO2627" s="488"/>
      <c r="BP2627" s="488"/>
      <c r="BQ2627" s="488"/>
      <c r="BR2627" s="488"/>
      <c r="BS2627" s="488"/>
      <c r="BT2627" s="488"/>
      <c r="BU2627" s="488"/>
      <c r="BV2627" s="488"/>
      <c r="BW2627" s="488"/>
      <c r="BX2627" s="488"/>
      <c r="BY2627" s="488"/>
      <c r="BZ2627" s="488"/>
      <c r="CA2627" s="488"/>
      <c r="CB2627" s="488"/>
      <c r="CC2627" s="488"/>
      <c r="CD2627" s="488"/>
      <c r="CE2627" s="488"/>
      <c r="CF2627" s="488"/>
      <c r="CG2627" s="488"/>
      <c r="CH2627" s="488"/>
      <c r="CI2627" s="488"/>
      <c r="CJ2627" s="488"/>
      <c r="CK2627" s="488"/>
      <c r="CL2627" s="488"/>
      <c r="CM2627" s="488"/>
      <c r="CN2627" s="488"/>
      <c r="CO2627" s="488"/>
      <c r="CP2627" s="488"/>
      <c r="CQ2627" s="488"/>
      <c r="CR2627" s="488"/>
      <c r="CS2627" s="488"/>
      <c r="CT2627" s="488"/>
      <c r="CU2627" s="488"/>
      <c r="CV2627" s="488"/>
      <c r="CW2627" s="488"/>
      <c r="CX2627" s="488"/>
      <c r="CY2627" s="554">
        <v>0</v>
      </c>
      <c r="CZ2627" s="84">
        <v>267975600</v>
      </c>
      <c r="DA2627" s="110"/>
      <c r="DB2627" s="726" t="s">
        <v>20280</v>
      </c>
      <c r="DC2627" s="565">
        <v>1</v>
      </c>
      <c r="DD2627" s="928" t="s">
        <v>15248</v>
      </c>
      <c r="DE2627" s="928"/>
      <c r="DF2627" s="928"/>
      <c r="DG2627" s="213" t="s">
        <v>1097</v>
      </c>
      <c r="DH2627" s="928"/>
      <c r="DI2627" s="557">
        <v>41635</v>
      </c>
      <c r="DJ2627" s="166">
        <v>41606</v>
      </c>
      <c r="DK2627" s="581">
        <v>3</v>
      </c>
      <c r="DL2627" s="928"/>
      <c r="DM2627" s="619" t="s">
        <v>20725</v>
      </c>
      <c r="DN2627" s="890">
        <v>0</v>
      </c>
      <c r="DO2627" s="928"/>
      <c r="DP2627" s="928"/>
      <c r="DQ2627" s="928"/>
      <c r="DR2627" s="928"/>
    </row>
    <row r="2628" spans="1:122" ht="60.75" customHeight="1" thickTop="1" thickBot="1">
      <c r="A2628" s="214" t="s">
        <v>17826</v>
      </c>
      <c r="B2628" s="214" t="s">
        <v>18750</v>
      </c>
      <c r="C2628" s="214" t="s">
        <v>539</v>
      </c>
      <c r="D2628" s="374">
        <v>1</v>
      </c>
      <c r="E2628" s="517">
        <v>41636</v>
      </c>
      <c r="F2628" s="517">
        <v>41603</v>
      </c>
      <c r="G2628" s="517">
        <v>41681</v>
      </c>
      <c r="H2628" s="517">
        <v>41697</v>
      </c>
      <c r="I2628" s="517">
        <v>41675</v>
      </c>
      <c r="J2628" s="382">
        <v>18</v>
      </c>
      <c r="K2628" s="866">
        <v>42221</v>
      </c>
      <c r="L2628" s="520">
        <v>41675</v>
      </c>
      <c r="M2628" s="145"/>
      <c r="N2628" s="214" t="s">
        <v>4822</v>
      </c>
      <c r="O2628" s="914">
        <v>890902922</v>
      </c>
      <c r="P2628" s="611"/>
      <c r="Q2628" s="611"/>
      <c r="R2628" s="611"/>
      <c r="S2628" s="611"/>
      <c r="T2628" s="611"/>
      <c r="U2628" s="611"/>
      <c r="V2628" s="611"/>
      <c r="W2628" s="611"/>
      <c r="X2628" s="611"/>
      <c r="Y2628" s="611"/>
      <c r="Z2628" s="611"/>
      <c r="AA2628" s="611"/>
      <c r="AB2628" s="214" t="s">
        <v>18134</v>
      </c>
      <c r="AC2628" s="214"/>
      <c r="AD2628" s="214" t="s">
        <v>18133</v>
      </c>
      <c r="AE2628" s="214" t="s">
        <v>17610</v>
      </c>
      <c r="AF2628" s="325" t="s">
        <v>16515</v>
      </c>
      <c r="AG2628" s="626" t="s">
        <v>18137</v>
      </c>
      <c r="AH2628" s="635">
        <v>39710800</v>
      </c>
      <c r="AI2628" s="634">
        <v>16733200</v>
      </c>
      <c r="AJ2628" s="634">
        <v>56444000</v>
      </c>
      <c r="AK2628" s="214" t="s">
        <v>20231</v>
      </c>
      <c r="AL2628" s="214" t="s">
        <v>156</v>
      </c>
      <c r="AM2628" s="86">
        <v>39710800</v>
      </c>
      <c r="AN2628" s="462" t="s">
        <v>1453</v>
      </c>
      <c r="AO2628" s="462" t="s">
        <v>2852</v>
      </c>
      <c r="AP2628" s="647"/>
      <c r="AQ2628" s="110">
        <v>39710800</v>
      </c>
      <c r="AR2628" s="375">
        <v>41697</v>
      </c>
      <c r="AS2628" s="603">
        <v>763</v>
      </c>
      <c r="AT2628" s="488"/>
      <c r="AU2628" s="488"/>
      <c r="AV2628" s="470"/>
      <c r="AW2628" s="488"/>
      <c r="AX2628" s="488"/>
      <c r="AY2628" s="488"/>
      <c r="AZ2628" s="488"/>
      <c r="BA2628" s="488"/>
      <c r="BB2628" s="488"/>
      <c r="BC2628" s="488"/>
      <c r="BD2628" s="488"/>
      <c r="BE2628" s="488"/>
      <c r="BF2628" s="488"/>
      <c r="BG2628" s="488"/>
      <c r="BH2628" s="488"/>
      <c r="BI2628" s="488"/>
      <c r="BJ2628" s="488"/>
      <c r="BK2628" s="488"/>
      <c r="BL2628" s="488"/>
      <c r="BM2628" s="488"/>
      <c r="BN2628" s="488"/>
      <c r="BO2628" s="488"/>
      <c r="BP2628" s="488"/>
      <c r="BQ2628" s="488"/>
      <c r="BR2628" s="488"/>
      <c r="BS2628" s="488"/>
      <c r="BT2628" s="488"/>
      <c r="BU2628" s="488"/>
      <c r="BV2628" s="488"/>
      <c r="BW2628" s="488"/>
      <c r="BX2628" s="488"/>
      <c r="BY2628" s="488"/>
      <c r="BZ2628" s="488"/>
      <c r="CA2628" s="488"/>
      <c r="CB2628" s="488"/>
      <c r="CC2628" s="488"/>
      <c r="CD2628" s="488"/>
      <c r="CE2628" s="488"/>
      <c r="CF2628" s="488"/>
      <c r="CG2628" s="488"/>
      <c r="CH2628" s="488"/>
      <c r="CI2628" s="488"/>
      <c r="CJ2628" s="488"/>
      <c r="CK2628" s="488"/>
      <c r="CL2628" s="488"/>
      <c r="CM2628" s="488"/>
      <c r="CN2628" s="488"/>
      <c r="CO2628" s="488"/>
      <c r="CP2628" s="488"/>
      <c r="CQ2628" s="488"/>
      <c r="CR2628" s="488"/>
      <c r="CS2628" s="488"/>
      <c r="CT2628" s="488"/>
      <c r="CU2628" s="488"/>
      <c r="CV2628" s="488"/>
      <c r="CW2628" s="488"/>
      <c r="CX2628" s="488"/>
      <c r="CY2628" s="554">
        <v>39710800</v>
      </c>
      <c r="CZ2628" s="84">
        <v>0</v>
      </c>
      <c r="DA2628" s="110"/>
      <c r="DB2628" s="727" t="s">
        <v>142</v>
      </c>
      <c r="DC2628" s="565">
        <v>1</v>
      </c>
      <c r="DD2628" s="928" t="s">
        <v>15248</v>
      </c>
      <c r="DE2628" s="928"/>
      <c r="DF2628" s="928"/>
      <c r="DG2628" s="213" t="s">
        <v>1097</v>
      </c>
      <c r="DH2628" s="928"/>
      <c r="DI2628" s="557">
        <v>41675</v>
      </c>
      <c r="DJ2628" s="166">
        <v>41606</v>
      </c>
      <c r="DK2628" s="581">
        <v>3</v>
      </c>
      <c r="DL2628" s="928"/>
      <c r="DM2628" s="619" t="s">
        <v>20724</v>
      </c>
      <c r="DN2628" s="890">
        <v>39710800</v>
      </c>
      <c r="DO2628" s="928"/>
      <c r="DP2628" s="928"/>
      <c r="DQ2628" s="928"/>
      <c r="DR2628" s="928"/>
    </row>
    <row r="2629" spans="1:122" ht="60.75" customHeight="1" thickTop="1" thickBot="1">
      <c r="A2629" s="214" t="s">
        <v>17827</v>
      </c>
      <c r="B2629" s="214" t="s">
        <v>18750</v>
      </c>
      <c r="C2629" s="214" t="s">
        <v>541</v>
      </c>
      <c r="D2629" s="374">
        <v>0</v>
      </c>
      <c r="E2629" s="517">
        <v>41614</v>
      </c>
      <c r="F2629" s="517">
        <v>41603</v>
      </c>
      <c r="G2629" s="517">
        <v>41638</v>
      </c>
      <c r="H2629" s="517">
        <v>41655</v>
      </c>
      <c r="I2629" s="517">
        <v>41614</v>
      </c>
      <c r="J2629" s="382">
        <v>18</v>
      </c>
      <c r="K2629" s="866">
        <v>42161</v>
      </c>
      <c r="L2629" s="520">
        <v>41614</v>
      </c>
      <c r="M2629" s="145"/>
      <c r="N2629" s="214" t="s">
        <v>640</v>
      </c>
      <c r="O2629" s="914">
        <v>890801063</v>
      </c>
      <c r="P2629" s="530" t="s">
        <v>1097</v>
      </c>
      <c r="Q2629" s="530" t="s">
        <v>1097</v>
      </c>
      <c r="R2629" s="530" t="s">
        <v>1097</v>
      </c>
      <c r="S2629" s="530" t="s">
        <v>1097</v>
      </c>
      <c r="T2629" s="530" t="s">
        <v>1097</v>
      </c>
      <c r="U2629" s="530" t="s">
        <v>1097</v>
      </c>
      <c r="V2629" s="530" t="s">
        <v>1097</v>
      </c>
      <c r="W2629" s="530" t="s">
        <v>1097</v>
      </c>
      <c r="X2629" s="611"/>
      <c r="Y2629" s="611"/>
      <c r="Z2629" s="611"/>
      <c r="AA2629" s="611"/>
      <c r="AB2629" s="214" t="s">
        <v>18134</v>
      </c>
      <c r="AC2629" s="214"/>
      <c r="AD2629" s="214" t="s">
        <v>18133</v>
      </c>
      <c r="AE2629" s="214" t="s">
        <v>17610</v>
      </c>
      <c r="AF2629" s="325" t="s">
        <v>16515</v>
      </c>
      <c r="AG2629" s="626" t="s">
        <v>18138</v>
      </c>
      <c r="AH2629" s="635">
        <v>332252600</v>
      </c>
      <c r="AI2629" s="634">
        <v>140965400</v>
      </c>
      <c r="AJ2629" s="634">
        <v>473218000</v>
      </c>
      <c r="AK2629" s="214" t="s">
        <v>17966</v>
      </c>
      <c r="AL2629" s="214" t="s">
        <v>156</v>
      </c>
      <c r="AM2629" s="86">
        <v>332252600</v>
      </c>
      <c r="AN2629" s="462" t="s">
        <v>1480</v>
      </c>
      <c r="AO2629" s="462" t="s">
        <v>8492</v>
      </c>
      <c r="AP2629" s="647"/>
      <c r="AQ2629" s="110">
        <v>332252600</v>
      </c>
      <c r="AR2629" s="375">
        <v>41655</v>
      </c>
      <c r="AS2629" s="603">
        <v>728</v>
      </c>
      <c r="AT2629" s="488"/>
      <c r="AU2629" s="488"/>
      <c r="AV2629" s="470"/>
      <c r="AW2629" s="488"/>
      <c r="AX2629" s="488"/>
      <c r="AY2629" s="488"/>
      <c r="AZ2629" s="488"/>
      <c r="BA2629" s="488"/>
      <c r="BB2629" s="488"/>
      <c r="BC2629" s="488"/>
      <c r="BD2629" s="488"/>
      <c r="BE2629" s="488"/>
      <c r="BF2629" s="488"/>
      <c r="BG2629" s="488"/>
      <c r="BH2629" s="488"/>
      <c r="BI2629" s="488"/>
      <c r="BJ2629" s="488"/>
      <c r="BK2629" s="488"/>
      <c r="BL2629" s="488"/>
      <c r="BM2629" s="488"/>
      <c r="BN2629" s="488"/>
      <c r="BO2629" s="488"/>
      <c r="BP2629" s="488"/>
      <c r="BQ2629" s="488"/>
      <c r="BR2629" s="488"/>
      <c r="BS2629" s="488"/>
      <c r="BT2629" s="488"/>
      <c r="BU2629" s="488"/>
      <c r="BV2629" s="488"/>
      <c r="BW2629" s="488"/>
      <c r="BX2629" s="488"/>
      <c r="BY2629" s="488"/>
      <c r="BZ2629" s="488"/>
      <c r="CA2629" s="488"/>
      <c r="CB2629" s="488"/>
      <c r="CC2629" s="488"/>
      <c r="CD2629" s="488"/>
      <c r="CE2629" s="488"/>
      <c r="CF2629" s="488"/>
      <c r="CG2629" s="488"/>
      <c r="CH2629" s="488"/>
      <c r="CI2629" s="488"/>
      <c r="CJ2629" s="488"/>
      <c r="CK2629" s="488"/>
      <c r="CL2629" s="488"/>
      <c r="CM2629" s="488"/>
      <c r="CN2629" s="488"/>
      <c r="CO2629" s="488"/>
      <c r="CP2629" s="488"/>
      <c r="CQ2629" s="488"/>
      <c r="CR2629" s="488"/>
      <c r="CS2629" s="488"/>
      <c r="CT2629" s="488"/>
      <c r="CU2629" s="488"/>
      <c r="CV2629" s="488"/>
      <c r="CW2629" s="488"/>
      <c r="CX2629" s="488"/>
      <c r="CY2629" s="554">
        <v>332252600</v>
      </c>
      <c r="CZ2629" s="84">
        <v>0</v>
      </c>
      <c r="DA2629" s="110"/>
      <c r="DB2629" s="856" t="s">
        <v>20280</v>
      </c>
      <c r="DC2629" s="565">
        <v>1</v>
      </c>
      <c r="DD2629" s="928" t="s">
        <v>15248</v>
      </c>
      <c r="DE2629" s="928"/>
      <c r="DF2629" s="928"/>
      <c r="DG2629" s="213" t="s">
        <v>1097</v>
      </c>
      <c r="DH2629" s="928"/>
      <c r="DI2629" s="928"/>
      <c r="DJ2629" s="166">
        <v>41605</v>
      </c>
      <c r="DK2629" s="581">
        <v>2</v>
      </c>
      <c r="DL2629" s="928"/>
      <c r="DM2629" s="619" t="s">
        <v>20724</v>
      </c>
      <c r="DN2629" s="890">
        <v>332252600</v>
      </c>
      <c r="DO2629" s="928"/>
      <c r="DP2629" s="928"/>
      <c r="DQ2629" s="928"/>
      <c r="DR2629" s="928"/>
    </row>
    <row r="2630" spans="1:122" ht="60.75" customHeight="1" thickTop="1" thickBot="1">
      <c r="A2630" s="214" t="s">
        <v>17828</v>
      </c>
      <c r="B2630" s="214" t="s">
        <v>18750</v>
      </c>
      <c r="C2630" s="214" t="s">
        <v>539</v>
      </c>
      <c r="D2630" s="374">
        <v>1</v>
      </c>
      <c r="E2630" s="517">
        <v>41614</v>
      </c>
      <c r="F2630" s="517">
        <v>41603</v>
      </c>
      <c r="G2630" s="517">
        <v>41638</v>
      </c>
      <c r="H2630" s="517">
        <v>41656</v>
      </c>
      <c r="I2630" s="517">
        <v>41614</v>
      </c>
      <c r="J2630" s="382">
        <v>18</v>
      </c>
      <c r="K2630" s="866">
        <v>42161</v>
      </c>
      <c r="L2630" s="517">
        <v>41614</v>
      </c>
      <c r="M2630" s="145"/>
      <c r="N2630" s="214" t="s">
        <v>611</v>
      </c>
      <c r="O2630" s="914">
        <v>890316745</v>
      </c>
      <c r="P2630" s="530" t="s">
        <v>1097</v>
      </c>
      <c r="Q2630" s="530" t="s">
        <v>1097</v>
      </c>
      <c r="R2630" s="530" t="s">
        <v>1097</v>
      </c>
      <c r="S2630" s="530" t="s">
        <v>1097</v>
      </c>
      <c r="T2630" s="530" t="s">
        <v>1097</v>
      </c>
      <c r="U2630" s="530" t="s">
        <v>1097</v>
      </c>
      <c r="V2630" s="530" t="s">
        <v>1097</v>
      </c>
      <c r="W2630" s="530" t="s">
        <v>1097</v>
      </c>
      <c r="X2630" s="611"/>
      <c r="Y2630" s="611"/>
      <c r="Z2630" s="611"/>
      <c r="AA2630" s="611"/>
      <c r="AB2630" s="214" t="s">
        <v>18134</v>
      </c>
      <c r="AC2630" s="214"/>
      <c r="AD2630" s="214" t="s">
        <v>18133</v>
      </c>
      <c r="AE2630" s="214" t="s">
        <v>17610</v>
      </c>
      <c r="AF2630" s="325" t="s">
        <v>16515</v>
      </c>
      <c r="AG2630" s="626" t="s">
        <v>18139</v>
      </c>
      <c r="AH2630" s="635">
        <v>193264800</v>
      </c>
      <c r="AI2630" s="634">
        <v>82399200</v>
      </c>
      <c r="AJ2630" s="634">
        <v>275664000</v>
      </c>
      <c r="AK2630" s="214" t="s">
        <v>17966</v>
      </c>
      <c r="AL2630" s="214" t="s">
        <v>156</v>
      </c>
      <c r="AM2630" s="86">
        <v>193264800</v>
      </c>
      <c r="AN2630" s="462" t="s">
        <v>17643</v>
      </c>
      <c r="AO2630" s="462" t="s">
        <v>11428</v>
      </c>
      <c r="AP2630" s="647"/>
      <c r="AQ2630" s="110">
        <v>193264800</v>
      </c>
      <c r="AR2630" s="375">
        <v>41656</v>
      </c>
      <c r="AS2630" s="603">
        <v>730</v>
      </c>
      <c r="AT2630" s="488"/>
      <c r="AU2630" s="488"/>
      <c r="AV2630" s="470"/>
      <c r="AW2630" s="488"/>
      <c r="AX2630" s="488"/>
      <c r="AY2630" s="488"/>
      <c r="AZ2630" s="488"/>
      <c r="BA2630" s="488"/>
      <c r="BB2630" s="488"/>
      <c r="BC2630" s="488"/>
      <c r="BD2630" s="488"/>
      <c r="BE2630" s="488"/>
      <c r="BF2630" s="488"/>
      <c r="BG2630" s="488"/>
      <c r="BH2630" s="488"/>
      <c r="BI2630" s="488"/>
      <c r="BJ2630" s="488"/>
      <c r="BK2630" s="488"/>
      <c r="BL2630" s="488"/>
      <c r="BM2630" s="488"/>
      <c r="BN2630" s="488"/>
      <c r="BO2630" s="488"/>
      <c r="BP2630" s="488"/>
      <c r="BQ2630" s="488"/>
      <c r="BR2630" s="488"/>
      <c r="BS2630" s="488"/>
      <c r="BT2630" s="488"/>
      <c r="BU2630" s="488"/>
      <c r="BV2630" s="488"/>
      <c r="BW2630" s="488"/>
      <c r="BX2630" s="488"/>
      <c r="BY2630" s="488"/>
      <c r="BZ2630" s="488"/>
      <c r="CA2630" s="488"/>
      <c r="CB2630" s="488"/>
      <c r="CC2630" s="488"/>
      <c r="CD2630" s="488"/>
      <c r="CE2630" s="488"/>
      <c r="CF2630" s="488"/>
      <c r="CG2630" s="488"/>
      <c r="CH2630" s="488"/>
      <c r="CI2630" s="488"/>
      <c r="CJ2630" s="488"/>
      <c r="CK2630" s="488"/>
      <c r="CL2630" s="488"/>
      <c r="CM2630" s="488"/>
      <c r="CN2630" s="488"/>
      <c r="CO2630" s="488"/>
      <c r="CP2630" s="488"/>
      <c r="CQ2630" s="488"/>
      <c r="CR2630" s="488"/>
      <c r="CS2630" s="488"/>
      <c r="CT2630" s="488"/>
      <c r="CU2630" s="488"/>
      <c r="CV2630" s="488"/>
      <c r="CW2630" s="488"/>
      <c r="CX2630" s="488"/>
      <c r="CY2630" s="554">
        <v>193264800</v>
      </c>
      <c r="CZ2630" s="84">
        <v>0</v>
      </c>
      <c r="DA2630" s="110"/>
      <c r="DB2630" s="856" t="s">
        <v>20280</v>
      </c>
      <c r="DC2630" s="565">
        <v>1</v>
      </c>
      <c r="DD2630" s="928" t="s">
        <v>15248</v>
      </c>
      <c r="DE2630" s="928"/>
      <c r="DF2630" s="928"/>
      <c r="DG2630" s="213" t="s">
        <v>1097</v>
      </c>
      <c r="DH2630" s="928"/>
      <c r="DI2630" s="557">
        <v>41614</v>
      </c>
      <c r="DJ2630" s="166">
        <v>41605</v>
      </c>
      <c r="DK2630" s="581">
        <v>2</v>
      </c>
      <c r="DL2630" s="928"/>
      <c r="DM2630" s="619" t="s">
        <v>20724</v>
      </c>
      <c r="DN2630" s="890">
        <v>193264800</v>
      </c>
      <c r="DO2630" s="928"/>
      <c r="DP2630" s="928"/>
      <c r="DQ2630" s="928"/>
      <c r="DR2630" s="928"/>
    </row>
    <row r="2631" spans="1:122" ht="60.75" customHeight="1" thickTop="1" thickBot="1">
      <c r="A2631" s="214" t="s">
        <v>17829</v>
      </c>
      <c r="B2631" s="214" t="s">
        <v>18750</v>
      </c>
      <c r="C2631" s="214"/>
      <c r="D2631" s="374">
        <v>1</v>
      </c>
      <c r="E2631" s="517">
        <v>41613</v>
      </c>
      <c r="F2631" s="517">
        <v>41603</v>
      </c>
      <c r="G2631" s="517">
        <v>41690</v>
      </c>
      <c r="H2631" s="517"/>
      <c r="I2631" s="517">
        <v>41682</v>
      </c>
      <c r="J2631" s="382">
        <v>18</v>
      </c>
      <c r="K2631" s="866">
        <v>42228</v>
      </c>
      <c r="L2631" s="520">
        <v>41682</v>
      </c>
      <c r="M2631" s="145"/>
      <c r="N2631" s="214" t="s">
        <v>3538</v>
      </c>
      <c r="O2631" s="914">
        <v>891801101</v>
      </c>
      <c r="P2631" s="611"/>
      <c r="Q2631" s="611"/>
      <c r="R2631" s="611"/>
      <c r="S2631" s="611"/>
      <c r="T2631" s="611"/>
      <c r="U2631" s="611"/>
      <c r="V2631" s="611"/>
      <c r="W2631" s="611"/>
      <c r="X2631" s="611"/>
      <c r="Y2631" s="611"/>
      <c r="Z2631" s="611"/>
      <c r="AA2631" s="611"/>
      <c r="AB2631" s="214" t="s">
        <v>18134</v>
      </c>
      <c r="AC2631" s="214"/>
      <c r="AD2631" s="214" t="s">
        <v>18133</v>
      </c>
      <c r="AE2631" s="214" t="s">
        <v>17610</v>
      </c>
      <c r="AF2631" s="325" t="s">
        <v>16515</v>
      </c>
      <c r="AG2631" s="626" t="s">
        <v>18140</v>
      </c>
      <c r="AH2631" s="635">
        <v>104277000</v>
      </c>
      <c r="AI2631" s="634">
        <v>43833000</v>
      </c>
      <c r="AJ2631" s="634">
        <v>148110000</v>
      </c>
      <c r="AK2631" s="716" t="s">
        <v>20231</v>
      </c>
      <c r="AL2631" s="214" t="s">
        <v>527</v>
      </c>
      <c r="AM2631" s="86">
        <v>104277000</v>
      </c>
      <c r="AN2631" s="462" t="s">
        <v>1472</v>
      </c>
      <c r="AO2631" s="462" t="s">
        <v>11466</v>
      </c>
      <c r="AP2631" s="647"/>
      <c r="AQ2631" s="110"/>
      <c r="AR2631" s="375"/>
      <c r="AS2631" s="603"/>
      <c r="AT2631" s="488"/>
      <c r="AU2631" s="488"/>
      <c r="AV2631" s="470"/>
      <c r="AW2631" s="488"/>
      <c r="AX2631" s="488"/>
      <c r="AY2631" s="488"/>
      <c r="AZ2631" s="488"/>
      <c r="BA2631" s="488"/>
      <c r="BB2631" s="488"/>
      <c r="BC2631" s="488"/>
      <c r="BD2631" s="488"/>
      <c r="BE2631" s="488"/>
      <c r="BF2631" s="488"/>
      <c r="BG2631" s="488"/>
      <c r="BH2631" s="488"/>
      <c r="BI2631" s="488"/>
      <c r="BJ2631" s="488"/>
      <c r="BK2631" s="488"/>
      <c r="BL2631" s="488"/>
      <c r="BM2631" s="488"/>
      <c r="BN2631" s="488"/>
      <c r="BO2631" s="488"/>
      <c r="BP2631" s="488"/>
      <c r="BQ2631" s="488"/>
      <c r="BR2631" s="488"/>
      <c r="BS2631" s="488"/>
      <c r="BT2631" s="488"/>
      <c r="BU2631" s="488"/>
      <c r="BV2631" s="488"/>
      <c r="BW2631" s="488"/>
      <c r="BX2631" s="488"/>
      <c r="BY2631" s="488"/>
      <c r="BZ2631" s="488"/>
      <c r="CA2631" s="488"/>
      <c r="CB2631" s="488"/>
      <c r="CC2631" s="488"/>
      <c r="CD2631" s="488"/>
      <c r="CE2631" s="488"/>
      <c r="CF2631" s="488"/>
      <c r="CG2631" s="488"/>
      <c r="CH2631" s="488"/>
      <c r="CI2631" s="488"/>
      <c r="CJ2631" s="488"/>
      <c r="CK2631" s="488"/>
      <c r="CL2631" s="488"/>
      <c r="CM2631" s="488"/>
      <c r="CN2631" s="488"/>
      <c r="CO2631" s="488"/>
      <c r="CP2631" s="488"/>
      <c r="CQ2631" s="488"/>
      <c r="CR2631" s="488"/>
      <c r="CS2631" s="488"/>
      <c r="CT2631" s="488"/>
      <c r="CU2631" s="488"/>
      <c r="CV2631" s="488"/>
      <c r="CW2631" s="488"/>
      <c r="CX2631" s="488"/>
      <c r="CY2631" s="554">
        <v>0</v>
      </c>
      <c r="CZ2631" s="84">
        <v>104277000</v>
      </c>
      <c r="DA2631" s="110"/>
      <c r="DB2631" s="727" t="s">
        <v>142</v>
      </c>
      <c r="DC2631" s="565">
        <v>1</v>
      </c>
      <c r="DD2631" s="928" t="s">
        <v>15248</v>
      </c>
      <c r="DE2631" s="928"/>
      <c r="DF2631" s="928"/>
      <c r="DG2631" s="213" t="s">
        <v>1097</v>
      </c>
      <c r="DH2631" s="928"/>
      <c r="DI2631" s="557">
        <v>41682</v>
      </c>
      <c r="DJ2631" s="166">
        <v>41606</v>
      </c>
      <c r="DK2631" s="581">
        <v>3</v>
      </c>
      <c r="DL2631" s="928"/>
      <c r="DM2631" s="619" t="s">
        <v>20725</v>
      </c>
      <c r="DN2631" s="890">
        <v>0</v>
      </c>
      <c r="DO2631" s="928"/>
      <c r="DP2631" s="928"/>
      <c r="DQ2631" s="928"/>
      <c r="DR2631" s="928"/>
    </row>
    <row r="2632" spans="1:122" ht="60.75" customHeight="1" thickTop="1" thickBot="1">
      <c r="A2632" s="214" t="s">
        <v>17830</v>
      </c>
      <c r="B2632" s="214" t="s">
        <v>18750</v>
      </c>
      <c r="C2632" s="214">
        <v>1</v>
      </c>
      <c r="D2632" s="374">
        <v>1</v>
      </c>
      <c r="E2632" s="517">
        <v>41625</v>
      </c>
      <c r="F2632" s="517">
        <v>41603</v>
      </c>
      <c r="G2632" s="517">
        <v>41681</v>
      </c>
      <c r="H2632" s="517">
        <v>41697</v>
      </c>
      <c r="I2632" s="517">
        <v>41675</v>
      </c>
      <c r="J2632" s="382">
        <v>18</v>
      </c>
      <c r="K2632" s="866">
        <v>42221</v>
      </c>
      <c r="L2632" s="520">
        <v>41675</v>
      </c>
      <c r="M2632" s="145"/>
      <c r="N2632" s="214" t="s">
        <v>3597</v>
      </c>
      <c r="O2632" s="914">
        <v>890303797</v>
      </c>
      <c r="P2632" s="611"/>
      <c r="Q2632" s="611"/>
      <c r="R2632" s="611"/>
      <c r="S2632" s="611"/>
      <c r="T2632" s="611"/>
      <c r="U2632" s="611"/>
      <c r="V2632" s="611"/>
      <c r="W2632" s="611"/>
      <c r="X2632" s="611"/>
      <c r="Y2632" s="611"/>
      <c r="Z2632" s="611"/>
      <c r="AA2632" s="611"/>
      <c r="AB2632" s="214" t="s">
        <v>18134</v>
      </c>
      <c r="AC2632" s="214"/>
      <c r="AD2632" s="214" t="s">
        <v>18133</v>
      </c>
      <c r="AE2632" s="214" t="s">
        <v>17610</v>
      </c>
      <c r="AF2632" s="325" t="s">
        <v>16515</v>
      </c>
      <c r="AG2632" s="626" t="s">
        <v>18148</v>
      </c>
      <c r="AH2632" s="635">
        <v>34710800</v>
      </c>
      <c r="AI2632" s="634">
        <v>14733200</v>
      </c>
      <c r="AJ2632" s="634">
        <v>49444000</v>
      </c>
      <c r="AK2632" s="716" t="s">
        <v>20232</v>
      </c>
      <c r="AL2632" s="214" t="s">
        <v>156</v>
      </c>
      <c r="AM2632" s="86">
        <v>34710800</v>
      </c>
      <c r="AN2632" s="462" t="s">
        <v>17643</v>
      </c>
      <c r="AO2632" s="462" t="s">
        <v>11428</v>
      </c>
      <c r="AP2632" s="647"/>
      <c r="AQ2632" s="110">
        <v>34710800</v>
      </c>
      <c r="AR2632" s="375">
        <v>41697</v>
      </c>
      <c r="AS2632" s="603">
        <v>763</v>
      </c>
      <c r="AT2632" s="488"/>
      <c r="AU2632" s="488"/>
      <c r="AV2632" s="470"/>
      <c r="AW2632" s="488"/>
      <c r="AX2632" s="488"/>
      <c r="AY2632" s="488"/>
      <c r="AZ2632" s="488"/>
      <c r="BA2632" s="488"/>
      <c r="BB2632" s="488"/>
      <c r="BC2632" s="488"/>
      <c r="BD2632" s="488"/>
      <c r="BE2632" s="488"/>
      <c r="BF2632" s="488"/>
      <c r="BG2632" s="488"/>
      <c r="BH2632" s="488"/>
      <c r="BI2632" s="488"/>
      <c r="BJ2632" s="488"/>
      <c r="BK2632" s="488"/>
      <c r="BL2632" s="488"/>
      <c r="BM2632" s="488"/>
      <c r="BN2632" s="488"/>
      <c r="BO2632" s="488"/>
      <c r="BP2632" s="488"/>
      <c r="BQ2632" s="488"/>
      <c r="BR2632" s="488"/>
      <c r="BS2632" s="488"/>
      <c r="BT2632" s="488"/>
      <c r="BU2632" s="488"/>
      <c r="BV2632" s="488"/>
      <c r="BW2632" s="488"/>
      <c r="BX2632" s="488"/>
      <c r="BY2632" s="488"/>
      <c r="BZ2632" s="488"/>
      <c r="CA2632" s="488"/>
      <c r="CB2632" s="488"/>
      <c r="CC2632" s="488"/>
      <c r="CD2632" s="488"/>
      <c r="CE2632" s="488"/>
      <c r="CF2632" s="488"/>
      <c r="CG2632" s="488"/>
      <c r="CH2632" s="488"/>
      <c r="CI2632" s="488"/>
      <c r="CJ2632" s="488"/>
      <c r="CK2632" s="488"/>
      <c r="CL2632" s="488"/>
      <c r="CM2632" s="488"/>
      <c r="CN2632" s="488"/>
      <c r="CO2632" s="488"/>
      <c r="CP2632" s="488"/>
      <c r="CQ2632" s="488"/>
      <c r="CR2632" s="488"/>
      <c r="CS2632" s="488"/>
      <c r="CT2632" s="488"/>
      <c r="CU2632" s="488"/>
      <c r="CV2632" s="488"/>
      <c r="CW2632" s="488"/>
      <c r="CX2632" s="488"/>
      <c r="CY2632" s="554">
        <v>34710800</v>
      </c>
      <c r="CZ2632" s="84">
        <v>0</v>
      </c>
      <c r="DA2632" s="110"/>
      <c r="DB2632" s="727" t="s">
        <v>142</v>
      </c>
      <c r="DC2632" s="565">
        <v>1</v>
      </c>
      <c r="DD2632" s="928" t="s">
        <v>15248</v>
      </c>
      <c r="DE2632" s="928"/>
      <c r="DF2632" s="928"/>
      <c r="DG2632" s="213" t="s">
        <v>1097</v>
      </c>
      <c r="DH2632" s="928"/>
      <c r="DI2632" s="557">
        <v>41675</v>
      </c>
      <c r="DJ2632" s="166">
        <v>41605</v>
      </c>
      <c r="DK2632" s="581">
        <v>2</v>
      </c>
      <c r="DL2632" s="928"/>
      <c r="DM2632" s="619" t="s">
        <v>20724</v>
      </c>
      <c r="DN2632" s="890">
        <v>34710800</v>
      </c>
      <c r="DO2632" s="928"/>
      <c r="DP2632" s="928"/>
      <c r="DQ2632" s="928"/>
      <c r="DR2632" s="928"/>
    </row>
    <row r="2633" spans="1:122" ht="60.75" customHeight="1" thickTop="1" thickBot="1">
      <c r="A2633" s="952" t="s">
        <v>17831</v>
      </c>
      <c r="B2633" s="214" t="s">
        <v>18750</v>
      </c>
      <c r="C2633" s="214"/>
      <c r="D2633" s="374">
        <v>1</v>
      </c>
      <c r="E2633" s="517"/>
      <c r="F2633" s="517">
        <v>41603</v>
      </c>
      <c r="G2633" s="517">
        <v>41696</v>
      </c>
      <c r="H2633" s="517"/>
      <c r="I2633" s="517"/>
      <c r="J2633" s="382">
        <v>18</v>
      </c>
      <c r="K2633" s="866" t="s">
        <v>19355</v>
      </c>
      <c r="L2633" s="520"/>
      <c r="M2633" s="145"/>
      <c r="N2633" s="214" t="s">
        <v>17919</v>
      </c>
      <c r="O2633" s="914">
        <v>860066789</v>
      </c>
      <c r="P2633" s="611"/>
      <c r="Q2633" s="611"/>
      <c r="R2633" s="611"/>
      <c r="S2633" s="611"/>
      <c r="T2633" s="611"/>
      <c r="U2633" s="611"/>
      <c r="V2633" s="611"/>
      <c r="W2633" s="611"/>
      <c r="X2633" s="611"/>
      <c r="Y2633" s="611"/>
      <c r="Z2633" s="611"/>
      <c r="AA2633" s="611"/>
      <c r="AB2633" s="214" t="s">
        <v>18134</v>
      </c>
      <c r="AC2633" s="214"/>
      <c r="AD2633" s="214" t="s">
        <v>18133</v>
      </c>
      <c r="AE2633" s="214" t="s">
        <v>17610</v>
      </c>
      <c r="AF2633" s="325" t="s">
        <v>16515</v>
      </c>
      <c r="AG2633" s="626" t="s">
        <v>18141</v>
      </c>
      <c r="AH2633" s="635">
        <v>54566200</v>
      </c>
      <c r="AI2633" s="634">
        <v>23099800</v>
      </c>
      <c r="AJ2633" s="634">
        <v>77666000</v>
      </c>
      <c r="AK2633" s="716" t="s">
        <v>20233</v>
      </c>
      <c r="AL2633" s="214" t="s">
        <v>527</v>
      </c>
      <c r="AM2633" s="86">
        <v>54566200</v>
      </c>
      <c r="AN2633" s="462" t="s">
        <v>14315</v>
      </c>
      <c r="AO2633" s="462" t="s">
        <v>14315</v>
      </c>
      <c r="AP2633" s="647"/>
      <c r="AQ2633" s="110"/>
      <c r="AR2633" s="375"/>
      <c r="AS2633" s="603"/>
      <c r="AT2633" s="488"/>
      <c r="AU2633" s="488"/>
      <c r="AV2633" s="470"/>
      <c r="AW2633" s="488"/>
      <c r="AX2633" s="488"/>
      <c r="AY2633" s="488"/>
      <c r="AZ2633" s="488"/>
      <c r="BA2633" s="488"/>
      <c r="BB2633" s="488"/>
      <c r="BC2633" s="488"/>
      <c r="BD2633" s="488"/>
      <c r="BE2633" s="488"/>
      <c r="BF2633" s="488"/>
      <c r="BG2633" s="488"/>
      <c r="BH2633" s="488"/>
      <c r="BI2633" s="488"/>
      <c r="BJ2633" s="488"/>
      <c r="BK2633" s="488"/>
      <c r="BL2633" s="488"/>
      <c r="BM2633" s="488"/>
      <c r="BN2633" s="488"/>
      <c r="BO2633" s="488"/>
      <c r="BP2633" s="488"/>
      <c r="BQ2633" s="488"/>
      <c r="BR2633" s="488"/>
      <c r="BS2633" s="488"/>
      <c r="BT2633" s="488"/>
      <c r="BU2633" s="488"/>
      <c r="BV2633" s="488"/>
      <c r="BW2633" s="488"/>
      <c r="BX2633" s="488"/>
      <c r="BY2633" s="488"/>
      <c r="BZ2633" s="488"/>
      <c r="CA2633" s="488"/>
      <c r="CB2633" s="488"/>
      <c r="CC2633" s="488"/>
      <c r="CD2633" s="488"/>
      <c r="CE2633" s="488"/>
      <c r="CF2633" s="488"/>
      <c r="CG2633" s="488"/>
      <c r="CH2633" s="488"/>
      <c r="CI2633" s="488"/>
      <c r="CJ2633" s="488"/>
      <c r="CK2633" s="488"/>
      <c r="CL2633" s="488"/>
      <c r="CM2633" s="488"/>
      <c r="CN2633" s="488"/>
      <c r="CO2633" s="488"/>
      <c r="CP2633" s="488"/>
      <c r="CQ2633" s="488"/>
      <c r="CR2633" s="488"/>
      <c r="CS2633" s="488"/>
      <c r="CT2633" s="488"/>
      <c r="CU2633" s="488"/>
      <c r="CV2633" s="488"/>
      <c r="CW2633" s="488"/>
      <c r="CX2633" s="488"/>
      <c r="CY2633" s="554">
        <v>0</v>
      </c>
      <c r="CZ2633" s="84">
        <v>54566200</v>
      </c>
      <c r="DA2633" s="110"/>
      <c r="DB2633" s="727" t="s">
        <v>142</v>
      </c>
      <c r="DC2633" s="565">
        <v>1</v>
      </c>
      <c r="DD2633" s="928" t="s">
        <v>15248</v>
      </c>
      <c r="DE2633" s="928"/>
      <c r="DF2633" s="928"/>
      <c r="DG2633" s="213" t="s">
        <v>1097</v>
      </c>
      <c r="DH2633" s="928"/>
      <c r="DI2633" s="557">
        <v>41694</v>
      </c>
      <c r="DJ2633" s="166">
        <v>41606</v>
      </c>
      <c r="DK2633" s="581">
        <v>3</v>
      </c>
      <c r="DL2633" s="928"/>
      <c r="DM2633" s="619" t="s">
        <v>20725</v>
      </c>
      <c r="DN2633" s="890">
        <v>0</v>
      </c>
      <c r="DO2633" s="928"/>
      <c r="DP2633" s="928"/>
      <c r="DQ2633" s="928"/>
      <c r="DR2633" s="928"/>
    </row>
    <row r="2634" spans="1:122" ht="60.75" customHeight="1" thickTop="1" thickBot="1">
      <c r="A2634" s="214" t="s">
        <v>17832</v>
      </c>
      <c r="B2634" s="214" t="s">
        <v>18750</v>
      </c>
      <c r="C2634" s="214" t="s">
        <v>541</v>
      </c>
      <c r="D2634" s="374">
        <v>0</v>
      </c>
      <c r="E2634" s="517">
        <v>41626</v>
      </c>
      <c r="F2634" s="517">
        <v>41603</v>
      </c>
      <c r="G2634" s="517">
        <v>41660</v>
      </c>
      <c r="H2634" s="517">
        <v>41648</v>
      </c>
      <c r="I2634" s="517">
        <v>41660</v>
      </c>
      <c r="J2634" s="382">
        <v>18</v>
      </c>
      <c r="K2634" s="866">
        <v>42206</v>
      </c>
      <c r="L2634" s="520">
        <v>41626</v>
      </c>
      <c r="M2634" s="145"/>
      <c r="N2634" s="214" t="s">
        <v>17920</v>
      </c>
      <c r="O2634" s="914">
        <v>891800330</v>
      </c>
      <c r="P2634" s="530" t="s">
        <v>1097</v>
      </c>
      <c r="Q2634" s="530" t="s">
        <v>1097</v>
      </c>
      <c r="R2634" s="530" t="s">
        <v>1097</v>
      </c>
      <c r="S2634" s="530" t="s">
        <v>1097</v>
      </c>
      <c r="T2634" s="530" t="s">
        <v>1097</v>
      </c>
      <c r="U2634" s="530" t="s">
        <v>1097</v>
      </c>
      <c r="V2634" s="530" t="s">
        <v>1097</v>
      </c>
      <c r="W2634" s="530" t="s">
        <v>1097</v>
      </c>
      <c r="X2634" s="611"/>
      <c r="Y2634" s="611"/>
      <c r="Z2634" s="611"/>
      <c r="AA2634" s="611"/>
      <c r="AB2634" s="214" t="s">
        <v>18134</v>
      </c>
      <c r="AC2634" s="214"/>
      <c r="AD2634" s="214" t="s">
        <v>18133</v>
      </c>
      <c r="AE2634" s="214" t="s">
        <v>17610</v>
      </c>
      <c r="AF2634" s="325" t="s">
        <v>16515</v>
      </c>
      <c r="AG2634" s="626" t="s">
        <v>18149</v>
      </c>
      <c r="AH2634" s="635">
        <v>684071400</v>
      </c>
      <c r="AI2634" s="638">
        <v>291030600</v>
      </c>
      <c r="AJ2634" s="634">
        <v>975102000</v>
      </c>
      <c r="AK2634" s="214" t="s">
        <v>18013</v>
      </c>
      <c r="AL2634" s="214" t="s">
        <v>156</v>
      </c>
      <c r="AM2634" s="86">
        <v>684071400</v>
      </c>
      <c r="AN2634" s="462" t="s">
        <v>1472</v>
      </c>
      <c r="AO2634" s="462" t="s">
        <v>11466</v>
      </c>
      <c r="AP2634" s="647"/>
      <c r="AQ2634" s="110">
        <v>684071400</v>
      </c>
      <c r="AR2634" s="375">
        <v>41648</v>
      </c>
      <c r="AS2634" s="603">
        <v>726</v>
      </c>
      <c r="AT2634" s="488"/>
      <c r="AU2634" s="488"/>
      <c r="AV2634" s="470"/>
      <c r="AW2634" s="488"/>
      <c r="AX2634" s="488"/>
      <c r="AY2634" s="488"/>
      <c r="AZ2634" s="488"/>
      <c r="BA2634" s="488"/>
      <c r="BB2634" s="488"/>
      <c r="BC2634" s="488"/>
      <c r="BD2634" s="488"/>
      <c r="BE2634" s="488"/>
      <c r="BF2634" s="488"/>
      <c r="BG2634" s="488"/>
      <c r="BH2634" s="488"/>
      <c r="BI2634" s="488"/>
      <c r="BJ2634" s="488"/>
      <c r="BK2634" s="488"/>
      <c r="BL2634" s="488"/>
      <c r="BM2634" s="488"/>
      <c r="BN2634" s="488"/>
      <c r="BO2634" s="488"/>
      <c r="BP2634" s="488"/>
      <c r="BQ2634" s="488"/>
      <c r="BR2634" s="488"/>
      <c r="BS2634" s="488"/>
      <c r="BT2634" s="488"/>
      <c r="BU2634" s="488"/>
      <c r="BV2634" s="488"/>
      <c r="BW2634" s="488"/>
      <c r="BX2634" s="488"/>
      <c r="BY2634" s="488"/>
      <c r="BZ2634" s="488"/>
      <c r="CA2634" s="488"/>
      <c r="CB2634" s="488"/>
      <c r="CC2634" s="488"/>
      <c r="CD2634" s="488"/>
      <c r="CE2634" s="488"/>
      <c r="CF2634" s="488"/>
      <c r="CG2634" s="488"/>
      <c r="CH2634" s="488"/>
      <c r="CI2634" s="488"/>
      <c r="CJ2634" s="488"/>
      <c r="CK2634" s="488"/>
      <c r="CL2634" s="488"/>
      <c r="CM2634" s="488"/>
      <c r="CN2634" s="488"/>
      <c r="CO2634" s="488"/>
      <c r="CP2634" s="488"/>
      <c r="CQ2634" s="488"/>
      <c r="CR2634" s="488"/>
      <c r="CS2634" s="488"/>
      <c r="CT2634" s="488"/>
      <c r="CU2634" s="488"/>
      <c r="CV2634" s="488"/>
      <c r="CW2634" s="488"/>
      <c r="CX2634" s="488"/>
      <c r="CY2634" s="554">
        <v>684071400</v>
      </c>
      <c r="CZ2634" s="84">
        <v>0</v>
      </c>
      <c r="DA2634" s="110"/>
      <c r="DB2634" s="856" t="s">
        <v>20280</v>
      </c>
      <c r="DC2634" s="565">
        <v>1</v>
      </c>
      <c r="DD2634" s="928" t="s">
        <v>15248</v>
      </c>
      <c r="DE2634" s="928"/>
      <c r="DF2634" s="928"/>
      <c r="DG2634" s="213" t="s">
        <v>1097</v>
      </c>
      <c r="DH2634" s="928"/>
      <c r="DI2634" s="928"/>
      <c r="DJ2634" s="166">
        <v>41606</v>
      </c>
      <c r="DK2634" s="581">
        <v>3</v>
      </c>
      <c r="DL2634" s="928"/>
      <c r="DM2634" s="619" t="s">
        <v>20724</v>
      </c>
      <c r="DN2634" s="890">
        <v>684071400</v>
      </c>
      <c r="DO2634" s="928"/>
      <c r="DP2634" s="928"/>
      <c r="DQ2634" s="928"/>
      <c r="DR2634" s="928"/>
    </row>
    <row r="2635" spans="1:122" ht="60.75" customHeight="1" thickTop="1" thickBot="1">
      <c r="A2635" s="214" t="s">
        <v>17833</v>
      </c>
      <c r="B2635" s="214" t="s">
        <v>18750</v>
      </c>
      <c r="C2635" s="214" t="s">
        <v>539</v>
      </c>
      <c r="D2635" s="374">
        <v>1</v>
      </c>
      <c r="E2635" s="517">
        <v>41612</v>
      </c>
      <c r="F2635" s="517">
        <v>41603</v>
      </c>
      <c r="G2635" s="517">
        <v>41638</v>
      </c>
      <c r="H2635" s="517">
        <v>41656</v>
      </c>
      <c r="I2635" s="517">
        <v>41629</v>
      </c>
      <c r="J2635" s="382">
        <v>18</v>
      </c>
      <c r="K2635" s="866">
        <v>42176</v>
      </c>
      <c r="L2635" s="520">
        <v>41629</v>
      </c>
      <c r="M2635" s="145"/>
      <c r="N2635" s="214" t="s">
        <v>17921</v>
      </c>
      <c r="O2635" s="914">
        <v>860015542</v>
      </c>
      <c r="P2635" s="530" t="s">
        <v>1097</v>
      </c>
      <c r="Q2635" s="530" t="s">
        <v>1097</v>
      </c>
      <c r="R2635" s="530" t="s">
        <v>1097</v>
      </c>
      <c r="S2635" s="530" t="s">
        <v>1097</v>
      </c>
      <c r="T2635" s="530" t="s">
        <v>1097</v>
      </c>
      <c r="U2635" s="530" t="s">
        <v>1097</v>
      </c>
      <c r="V2635" s="530" t="s">
        <v>1097</v>
      </c>
      <c r="W2635" s="530" t="s">
        <v>1097</v>
      </c>
      <c r="X2635" s="611"/>
      <c r="Y2635" s="611"/>
      <c r="Z2635" s="611"/>
      <c r="AA2635" s="611"/>
      <c r="AB2635" s="214" t="s">
        <v>18134</v>
      </c>
      <c r="AC2635" s="214"/>
      <c r="AD2635" s="214" t="s">
        <v>18133</v>
      </c>
      <c r="AE2635" s="214" t="s">
        <v>17610</v>
      </c>
      <c r="AF2635" s="325" t="s">
        <v>16515</v>
      </c>
      <c r="AG2635" s="626" t="s">
        <v>18147</v>
      </c>
      <c r="AH2635" s="635">
        <v>29855400</v>
      </c>
      <c r="AI2635" s="634">
        <v>12366600</v>
      </c>
      <c r="AJ2635" s="634">
        <v>42222000</v>
      </c>
      <c r="AK2635" s="214" t="s">
        <v>17966</v>
      </c>
      <c r="AL2635" s="214" t="s">
        <v>156</v>
      </c>
      <c r="AM2635" s="86">
        <v>29855400</v>
      </c>
      <c r="AN2635" s="462" t="s">
        <v>14315</v>
      </c>
      <c r="AO2635" s="462" t="s">
        <v>14315</v>
      </c>
      <c r="AP2635" s="647"/>
      <c r="AQ2635" s="110">
        <v>29855400</v>
      </c>
      <c r="AR2635" s="375">
        <v>41656</v>
      </c>
      <c r="AS2635" s="603">
        <v>730</v>
      </c>
      <c r="AT2635" s="488"/>
      <c r="AU2635" s="488"/>
      <c r="AV2635" s="470"/>
      <c r="AW2635" s="488"/>
      <c r="AX2635" s="488"/>
      <c r="AY2635" s="488"/>
      <c r="AZ2635" s="488"/>
      <c r="BA2635" s="488"/>
      <c r="BB2635" s="488"/>
      <c r="BC2635" s="488"/>
      <c r="BD2635" s="488"/>
      <c r="BE2635" s="488"/>
      <c r="BF2635" s="488"/>
      <c r="BG2635" s="488"/>
      <c r="BH2635" s="488"/>
      <c r="BI2635" s="488"/>
      <c r="BJ2635" s="488"/>
      <c r="BK2635" s="488"/>
      <c r="BL2635" s="488"/>
      <c r="BM2635" s="488"/>
      <c r="BN2635" s="488"/>
      <c r="BO2635" s="488"/>
      <c r="BP2635" s="488"/>
      <c r="BQ2635" s="488"/>
      <c r="BR2635" s="488"/>
      <c r="BS2635" s="488"/>
      <c r="BT2635" s="488"/>
      <c r="BU2635" s="488"/>
      <c r="BV2635" s="488"/>
      <c r="BW2635" s="488"/>
      <c r="BX2635" s="488"/>
      <c r="BY2635" s="488"/>
      <c r="BZ2635" s="488"/>
      <c r="CA2635" s="488"/>
      <c r="CB2635" s="488"/>
      <c r="CC2635" s="488"/>
      <c r="CD2635" s="488"/>
      <c r="CE2635" s="488"/>
      <c r="CF2635" s="488"/>
      <c r="CG2635" s="488"/>
      <c r="CH2635" s="488"/>
      <c r="CI2635" s="488"/>
      <c r="CJ2635" s="488"/>
      <c r="CK2635" s="488"/>
      <c r="CL2635" s="488"/>
      <c r="CM2635" s="488"/>
      <c r="CN2635" s="488"/>
      <c r="CO2635" s="488"/>
      <c r="CP2635" s="488"/>
      <c r="CQ2635" s="488"/>
      <c r="CR2635" s="488"/>
      <c r="CS2635" s="488"/>
      <c r="CT2635" s="488"/>
      <c r="CU2635" s="488"/>
      <c r="CV2635" s="488"/>
      <c r="CW2635" s="488"/>
      <c r="CX2635" s="488"/>
      <c r="CY2635" s="554">
        <v>29855400</v>
      </c>
      <c r="CZ2635" s="84">
        <v>0</v>
      </c>
      <c r="DA2635" s="110"/>
      <c r="DB2635" s="856" t="s">
        <v>20280</v>
      </c>
      <c r="DC2635" s="565">
        <v>1</v>
      </c>
      <c r="DD2635" s="928" t="s">
        <v>15248</v>
      </c>
      <c r="DE2635" s="928"/>
      <c r="DF2635" s="928"/>
      <c r="DG2635" s="213" t="s">
        <v>1097</v>
      </c>
      <c r="DH2635" s="928"/>
      <c r="DI2635" s="557">
        <v>41635</v>
      </c>
      <c r="DJ2635" s="166">
        <v>41605</v>
      </c>
      <c r="DK2635" s="581">
        <v>2</v>
      </c>
      <c r="DL2635" s="928"/>
      <c r="DM2635" s="619" t="s">
        <v>20724</v>
      </c>
      <c r="DN2635" s="890">
        <v>29855400</v>
      </c>
      <c r="DO2635" s="928"/>
      <c r="DP2635" s="928"/>
      <c r="DQ2635" s="928"/>
      <c r="DR2635" s="928"/>
    </row>
    <row r="2636" spans="1:122" ht="60.75" customHeight="1" thickTop="1" thickBot="1">
      <c r="A2636" s="953" t="s">
        <v>17834</v>
      </c>
      <c r="B2636" s="214" t="s">
        <v>18750</v>
      </c>
      <c r="C2636" s="214"/>
      <c r="D2636" s="374">
        <v>0</v>
      </c>
      <c r="E2636" s="517"/>
      <c r="F2636" s="517">
        <v>41603</v>
      </c>
      <c r="G2636" s="517"/>
      <c r="H2636" s="517"/>
      <c r="I2636" s="517"/>
      <c r="J2636" s="382">
        <v>18</v>
      </c>
      <c r="K2636" s="866" t="s">
        <v>19355</v>
      </c>
      <c r="L2636" s="520"/>
      <c r="M2636" s="145"/>
      <c r="N2636" s="214" t="s">
        <v>91</v>
      </c>
      <c r="O2636" s="914">
        <v>899999124</v>
      </c>
      <c r="P2636" s="611"/>
      <c r="Q2636" s="611"/>
      <c r="R2636" s="611"/>
      <c r="S2636" s="611"/>
      <c r="T2636" s="611"/>
      <c r="U2636" s="611"/>
      <c r="V2636" s="611"/>
      <c r="W2636" s="611"/>
      <c r="X2636" s="611"/>
      <c r="Y2636" s="611"/>
      <c r="Z2636" s="611"/>
      <c r="AA2636" s="611"/>
      <c r="AB2636" s="214" t="s">
        <v>18134</v>
      </c>
      <c r="AC2636" s="214"/>
      <c r="AD2636" s="214" t="s">
        <v>18133</v>
      </c>
      <c r="AE2636" s="214" t="s">
        <v>17610</v>
      </c>
      <c r="AF2636" s="325" t="s">
        <v>16515</v>
      </c>
      <c r="AG2636" s="626" t="s">
        <v>18142</v>
      </c>
      <c r="AH2636" s="635">
        <v>34710800</v>
      </c>
      <c r="AI2636" s="634">
        <v>14733200</v>
      </c>
      <c r="AJ2636" s="634">
        <v>49444000</v>
      </c>
      <c r="AK2636" s="214" t="s">
        <v>20429</v>
      </c>
      <c r="AL2636" s="714" t="s">
        <v>470</v>
      </c>
      <c r="AM2636" s="86">
        <v>34710800</v>
      </c>
      <c r="AN2636" s="462" t="s">
        <v>14315</v>
      </c>
      <c r="AO2636" s="462" t="s">
        <v>14315</v>
      </c>
      <c r="AP2636" s="647"/>
      <c r="AQ2636" s="110"/>
      <c r="AR2636" s="375"/>
      <c r="AS2636" s="603"/>
      <c r="AT2636" s="488"/>
      <c r="AU2636" s="488"/>
      <c r="AV2636" s="470"/>
      <c r="AW2636" s="488"/>
      <c r="AX2636" s="488"/>
      <c r="AY2636" s="488"/>
      <c r="AZ2636" s="488"/>
      <c r="BA2636" s="488"/>
      <c r="BB2636" s="488"/>
      <c r="BC2636" s="488"/>
      <c r="BD2636" s="488"/>
      <c r="BE2636" s="488"/>
      <c r="BF2636" s="488"/>
      <c r="BG2636" s="488"/>
      <c r="BH2636" s="488"/>
      <c r="BI2636" s="488"/>
      <c r="BJ2636" s="488"/>
      <c r="BK2636" s="488"/>
      <c r="BL2636" s="488"/>
      <c r="BM2636" s="488"/>
      <c r="BN2636" s="488"/>
      <c r="BO2636" s="488"/>
      <c r="BP2636" s="488"/>
      <c r="BQ2636" s="488"/>
      <c r="BR2636" s="488"/>
      <c r="BS2636" s="488"/>
      <c r="BT2636" s="488"/>
      <c r="BU2636" s="488"/>
      <c r="BV2636" s="488"/>
      <c r="BW2636" s="488"/>
      <c r="BX2636" s="488"/>
      <c r="BY2636" s="488"/>
      <c r="BZ2636" s="488"/>
      <c r="CA2636" s="488"/>
      <c r="CB2636" s="488"/>
      <c r="CC2636" s="488"/>
      <c r="CD2636" s="488"/>
      <c r="CE2636" s="488"/>
      <c r="CF2636" s="488"/>
      <c r="CG2636" s="488"/>
      <c r="CH2636" s="488"/>
      <c r="CI2636" s="488"/>
      <c r="CJ2636" s="488"/>
      <c r="CK2636" s="488"/>
      <c r="CL2636" s="488"/>
      <c r="CM2636" s="488"/>
      <c r="CN2636" s="488"/>
      <c r="CO2636" s="488"/>
      <c r="CP2636" s="488"/>
      <c r="CQ2636" s="488"/>
      <c r="CR2636" s="488"/>
      <c r="CS2636" s="488"/>
      <c r="CT2636" s="488"/>
      <c r="CU2636" s="488"/>
      <c r="CV2636" s="488"/>
      <c r="CW2636" s="488"/>
      <c r="CX2636" s="488"/>
      <c r="CY2636" s="554">
        <v>0</v>
      </c>
      <c r="CZ2636" s="84">
        <v>34710800</v>
      </c>
      <c r="DA2636" s="110"/>
      <c r="DB2636" s="727" t="s">
        <v>470</v>
      </c>
      <c r="DC2636" s="565">
        <v>1</v>
      </c>
      <c r="DD2636" s="928" t="s">
        <v>15248</v>
      </c>
      <c r="DE2636" s="928"/>
      <c r="DF2636" s="928"/>
      <c r="DG2636" s="213" t="s">
        <v>1097</v>
      </c>
      <c r="DH2636" s="928"/>
      <c r="DI2636" s="928"/>
      <c r="DJ2636" s="166">
        <v>41606</v>
      </c>
      <c r="DK2636" s="581">
        <v>3</v>
      </c>
      <c r="DL2636" s="928"/>
      <c r="DM2636" s="619" t="s">
        <v>20726</v>
      </c>
      <c r="DN2636" s="890">
        <v>0</v>
      </c>
      <c r="DO2636" s="928"/>
      <c r="DP2636" s="928"/>
      <c r="DQ2636" s="928"/>
      <c r="DR2636" s="928"/>
    </row>
    <row r="2637" spans="1:122" ht="60.75" customHeight="1" thickTop="1" thickBot="1">
      <c r="A2637" s="214" t="s">
        <v>17835</v>
      </c>
      <c r="B2637" s="214" t="s">
        <v>18750</v>
      </c>
      <c r="C2637" s="214" t="s">
        <v>541</v>
      </c>
      <c r="D2637" s="374">
        <v>0</v>
      </c>
      <c r="E2637" s="517">
        <v>41617</v>
      </c>
      <c r="F2637" s="517">
        <v>41603</v>
      </c>
      <c r="G2637" s="517">
        <v>41626</v>
      </c>
      <c r="H2637" s="517">
        <v>41648</v>
      </c>
      <c r="I2637" s="517">
        <v>41617</v>
      </c>
      <c r="J2637" s="382">
        <v>18</v>
      </c>
      <c r="K2637" s="866">
        <v>42164</v>
      </c>
      <c r="L2637" s="520">
        <v>41617</v>
      </c>
      <c r="M2637" s="145"/>
      <c r="N2637" s="214" t="s">
        <v>120</v>
      </c>
      <c r="O2637" s="914">
        <v>892000757</v>
      </c>
      <c r="P2637" s="530" t="s">
        <v>1097</v>
      </c>
      <c r="Q2637" s="530" t="s">
        <v>1097</v>
      </c>
      <c r="R2637" s="530" t="s">
        <v>1097</v>
      </c>
      <c r="S2637" s="530" t="s">
        <v>1097</v>
      </c>
      <c r="T2637" s="530" t="s">
        <v>1097</v>
      </c>
      <c r="U2637" s="530" t="s">
        <v>1097</v>
      </c>
      <c r="V2637" s="530" t="s">
        <v>1097</v>
      </c>
      <c r="W2637" s="530" t="s">
        <v>1097</v>
      </c>
      <c r="X2637" s="611"/>
      <c r="Y2637" s="611"/>
      <c r="Z2637" s="611"/>
      <c r="AA2637" s="611"/>
      <c r="AB2637" s="214" t="s">
        <v>18134</v>
      </c>
      <c r="AC2637" s="214"/>
      <c r="AD2637" s="214" t="s">
        <v>18133</v>
      </c>
      <c r="AE2637" s="214" t="s">
        <v>17610</v>
      </c>
      <c r="AF2637" s="325" t="s">
        <v>16515</v>
      </c>
      <c r="AG2637" s="626" t="s">
        <v>18143</v>
      </c>
      <c r="AH2637" s="635">
        <v>34710800</v>
      </c>
      <c r="AI2637" s="634">
        <v>14733200</v>
      </c>
      <c r="AJ2637" s="634">
        <v>49444000</v>
      </c>
      <c r="AK2637" s="214" t="s">
        <v>18013</v>
      </c>
      <c r="AL2637" s="214" t="s">
        <v>156</v>
      </c>
      <c r="AM2637" s="86">
        <v>34710800</v>
      </c>
      <c r="AN2637" s="462" t="s">
        <v>11086</v>
      </c>
      <c r="AO2637" s="462" t="s">
        <v>1456</v>
      </c>
      <c r="AP2637" s="647"/>
      <c r="AQ2637" s="110">
        <v>34710800</v>
      </c>
      <c r="AR2637" s="375">
        <v>41648</v>
      </c>
      <c r="AS2637" s="603">
        <v>726</v>
      </c>
      <c r="AT2637" s="488"/>
      <c r="AU2637" s="488"/>
      <c r="AV2637" s="470"/>
      <c r="AW2637" s="488"/>
      <c r="AX2637" s="488"/>
      <c r="AY2637" s="488"/>
      <c r="AZ2637" s="488"/>
      <c r="BA2637" s="488"/>
      <c r="BB2637" s="488"/>
      <c r="BC2637" s="488"/>
      <c r="BD2637" s="488"/>
      <c r="BE2637" s="488"/>
      <c r="BF2637" s="488"/>
      <c r="BG2637" s="488"/>
      <c r="BH2637" s="488"/>
      <c r="BI2637" s="488"/>
      <c r="BJ2637" s="488"/>
      <c r="BK2637" s="488"/>
      <c r="BL2637" s="488"/>
      <c r="BM2637" s="488"/>
      <c r="BN2637" s="488"/>
      <c r="BO2637" s="488"/>
      <c r="BP2637" s="488"/>
      <c r="BQ2637" s="488"/>
      <c r="BR2637" s="488"/>
      <c r="BS2637" s="488"/>
      <c r="BT2637" s="488"/>
      <c r="BU2637" s="488"/>
      <c r="BV2637" s="488"/>
      <c r="BW2637" s="488"/>
      <c r="BX2637" s="488"/>
      <c r="BY2637" s="488"/>
      <c r="BZ2637" s="488"/>
      <c r="CA2637" s="488"/>
      <c r="CB2637" s="488"/>
      <c r="CC2637" s="488"/>
      <c r="CD2637" s="488"/>
      <c r="CE2637" s="488"/>
      <c r="CF2637" s="488"/>
      <c r="CG2637" s="488"/>
      <c r="CH2637" s="488"/>
      <c r="CI2637" s="488"/>
      <c r="CJ2637" s="488"/>
      <c r="CK2637" s="488"/>
      <c r="CL2637" s="488"/>
      <c r="CM2637" s="488"/>
      <c r="CN2637" s="488"/>
      <c r="CO2637" s="488"/>
      <c r="CP2637" s="488"/>
      <c r="CQ2637" s="488"/>
      <c r="CR2637" s="488"/>
      <c r="CS2637" s="488"/>
      <c r="CT2637" s="488"/>
      <c r="CU2637" s="488"/>
      <c r="CV2637" s="488"/>
      <c r="CW2637" s="488"/>
      <c r="CX2637" s="488"/>
      <c r="CY2637" s="554">
        <v>34710800</v>
      </c>
      <c r="CZ2637" s="84">
        <v>0</v>
      </c>
      <c r="DA2637" s="110"/>
      <c r="DB2637" s="856" t="s">
        <v>20280</v>
      </c>
      <c r="DC2637" s="565">
        <v>1</v>
      </c>
      <c r="DD2637" s="928" t="s">
        <v>15248</v>
      </c>
      <c r="DE2637" s="928"/>
      <c r="DF2637" s="928"/>
      <c r="DG2637" s="213" t="s">
        <v>1097</v>
      </c>
      <c r="DH2637" s="928"/>
      <c r="DI2637" s="928"/>
      <c r="DJ2637" s="166">
        <v>41606</v>
      </c>
      <c r="DK2637" s="581">
        <v>3</v>
      </c>
      <c r="DL2637" s="928"/>
      <c r="DM2637" s="619" t="s">
        <v>20724</v>
      </c>
      <c r="DN2637" s="890">
        <v>34710800</v>
      </c>
      <c r="DO2637" s="928"/>
      <c r="DP2637" s="928"/>
      <c r="DQ2637" s="928"/>
      <c r="DR2637" s="928"/>
    </row>
    <row r="2638" spans="1:122" ht="60.75" customHeight="1" thickTop="1" thickBot="1">
      <c r="A2638" s="214" t="s">
        <v>17836</v>
      </c>
      <c r="B2638" s="214" t="s">
        <v>18750</v>
      </c>
      <c r="C2638" s="214" t="s">
        <v>539</v>
      </c>
      <c r="D2638" s="374">
        <v>1</v>
      </c>
      <c r="E2638" s="517">
        <v>41614</v>
      </c>
      <c r="F2638" s="517">
        <v>41603</v>
      </c>
      <c r="G2638" s="517">
        <v>41316</v>
      </c>
      <c r="H2638" s="375">
        <v>41697</v>
      </c>
      <c r="I2638" s="517">
        <v>41675</v>
      </c>
      <c r="J2638" s="382">
        <v>18</v>
      </c>
      <c r="K2638" s="866">
        <v>42221</v>
      </c>
      <c r="L2638" s="520">
        <v>41675</v>
      </c>
      <c r="M2638" s="145"/>
      <c r="N2638" s="214" t="s">
        <v>621</v>
      </c>
      <c r="O2638" s="914">
        <v>860351594</v>
      </c>
      <c r="P2638" s="611"/>
      <c r="Q2638" s="611"/>
      <c r="R2638" s="611"/>
      <c r="S2638" s="611"/>
      <c r="T2638" s="611"/>
      <c r="U2638" s="611"/>
      <c r="V2638" s="611"/>
      <c r="W2638" s="611"/>
      <c r="X2638" s="611"/>
      <c r="Y2638" s="611"/>
      <c r="Z2638" s="611"/>
      <c r="AA2638" s="611"/>
      <c r="AB2638" s="214" t="s">
        <v>18134</v>
      </c>
      <c r="AC2638" s="214"/>
      <c r="AD2638" s="214" t="s">
        <v>18133</v>
      </c>
      <c r="AE2638" s="214" t="s">
        <v>17610</v>
      </c>
      <c r="AF2638" s="325" t="s">
        <v>16515</v>
      </c>
      <c r="AG2638" s="626" t="s">
        <v>18144</v>
      </c>
      <c r="AH2638" s="635">
        <v>79566200</v>
      </c>
      <c r="AI2638" s="634">
        <v>33099800</v>
      </c>
      <c r="AJ2638" s="634">
        <v>112666000</v>
      </c>
      <c r="AK2638" s="716" t="s">
        <v>20231</v>
      </c>
      <c r="AL2638" s="214" t="s">
        <v>156</v>
      </c>
      <c r="AM2638" s="86">
        <v>79566200</v>
      </c>
      <c r="AN2638" s="462" t="s">
        <v>14315</v>
      </c>
      <c r="AO2638" s="462" t="s">
        <v>14315</v>
      </c>
      <c r="AP2638" s="647"/>
      <c r="AQ2638" s="110">
        <v>79566200</v>
      </c>
      <c r="AR2638" s="375">
        <v>41697</v>
      </c>
      <c r="AS2638" s="603">
        <v>763</v>
      </c>
      <c r="AT2638" s="488"/>
      <c r="AU2638" s="488"/>
      <c r="AV2638" s="470"/>
      <c r="AW2638" s="488"/>
      <c r="AX2638" s="488"/>
      <c r="AY2638" s="488"/>
      <c r="AZ2638" s="488"/>
      <c r="BA2638" s="488"/>
      <c r="BB2638" s="488"/>
      <c r="BC2638" s="488"/>
      <c r="BD2638" s="488"/>
      <c r="BE2638" s="488"/>
      <c r="BF2638" s="488"/>
      <c r="BG2638" s="488"/>
      <c r="BH2638" s="488"/>
      <c r="BI2638" s="488"/>
      <c r="BJ2638" s="488"/>
      <c r="BK2638" s="488"/>
      <c r="BL2638" s="488"/>
      <c r="BM2638" s="488"/>
      <c r="BN2638" s="488"/>
      <c r="BO2638" s="488"/>
      <c r="BP2638" s="488"/>
      <c r="BQ2638" s="488"/>
      <c r="BR2638" s="488"/>
      <c r="BS2638" s="488"/>
      <c r="BT2638" s="488"/>
      <c r="BU2638" s="488"/>
      <c r="BV2638" s="488"/>
      <c r="BW2638" s="488"/>
      <c r="BX2638" s="488"/>
      <c r="BY2638" s="488"/>
      <c r="BZ2638" s="488"/>
      <c r="CA2638" s="488"/>
      <c r="CB2638" s="488"/>
      <c r="CC2638" s="488"/>
      <c r="CD2638" s="488"/>
      <c r="CE2638" s="488"/>
      <c r="CF2638" s="488"/>
      <c r="CG2638" s="488"/>
      <c r="CH2638" s="488"/>
      <c r="CI2638" s="488"/>
      <c r="CJ2638" s="488"/>
      <c r="CK2638" s="488"/>
      <c r="CL2638" s="488"/>
      <c r="CM2638" s="488"/>
      <c r="CN2638" s="488"/>
      <c r="CO2638" s="488"/>
      <c r="CP2638" s="488"/>
      <c r="CQ2638" s="488"/>
      <c r="CR2638" s="488"/>
      <c r="CS2638" s="488"/>
      <c r="CT2638" s="488"/>
      <c r="CU2638" s="488"/>
      <c r="CV2638" s="488"/>
      <c r="CW2638" s="488"/>
      <c r="CX2638" s="488"/>
      <c r="CY2638" s="554">
        <v>79566200</v>
      </c>
      <c r="CZ2638" s="84">
        <v>0</v>
      </c>
      <c r="DA2638" s="110"/>
      <c r="DB2638" s="856" t="s">
        <v>20280</v>
      </c>
      <c r="DC2638" s="565">
        <v>1</v>
      </c>
      <c r="DD2638" s="928" t="s">
        <v>15248</v>
      </c>
      <c r="DE2638" s="928"/>
      <c r="DF2638" s="928"/>
      <c r="DG2638" s="213" t="s">
        <v>1097</v>
      </c>
      <c r="DH2638" s="928"/>
      <c r="DI2638" s="557">
        <v>41675</v>
      </c>
      <c r="DJ2638" s="166">
        <v>41606</v>
      </c>
      <c r="DK2638" s="581">
        <v>3</v>
      </c>
      <c r="DL2638" s="928"/>
      <c r="DM2638" s="619" t="s">
        <v>20724</v>
      </c>
      <c r="DN2638" s="890">
        <v>79566200</v>
      </c>
      <c r="DO2638" s="928"/>
      <c r="DP2638" s="928"/>
      <c r="DQ2638" s="928"/>
      <c r="DR2638" s="928"/>
    </row>
    <row r="2639" spans="1:122" ht="60.75" customHeight="1" thickTop="1" thickBot="1">
      <c r="A2639" s="214" t="s">
        <v>17837</v>
      </c>
      <c r="B2639" s="214" t="s">
        <v>18750</v>
      </c>
      <c r="C2639" s="214" t="s">
        <v>539</v>
      </c>
      <c r="D2639" s="374">
        <v>1</v>
      </c>
      <c r="E2639" s="517">
        <v>41614</v>
      </c>
      <c r="F2639" s="517">
        <v>41603</v>
      </c>
      <c r="G2639" s="517">
        <v>41638</v>
      </c>
      <c r="H2639" s="517">
        <v>41656</v>
      </c>
      <c r="I2639" s="517">
        <v>41635</v>
      </c>
      <c r="J2639" s="382">
        <v>18</v>
      </c>
      <c r="K2639" s="866">
        <v>42182</v>
      </c>
      <c r="L2639" s="520">
        <v>41635</v>
      </c>
      <c r="M2639" s="145"/>
      <c r="N2639" s="214" t="s">
        <v>17922</v>
      </c>
      <c r="O2639" s="914">
        <v>860012357</v>
      </c>
      <c r="P2639" s="530" t="s">
        <v>1097</v>
      </c>
      <c r="Q2639" s="530" t="s">
        <v>1097</v>
      </c>
      <c r="R2639" s="530" t="s">
        <v>1097</v>
      </c>
      <c r="S2639" s="530" t="s">
        <v>1097</v>
      </c>
      <c r="T2639" s="530" t="s">
        <v>1097</v>
      </c>
      <c r="U2639" s="530" t="s">
        <v>1097</v>
      </c>
      <c r="V2639" s="530" t="s">
        <v>1097</v>
      </c>
      <c r="W2639" s="530" t="s">
        <v>1097</v>
      </c>
      <c r="X2639" s="611"/>
      <c r="Y2639" s="611"/>
      <c r="Z2639" s="611"/>
      <c r="AA2639" s="611"/>
      <c r="AB2639" s="214" t="s">
        <v>18134</v>
      </c>
      <c r="AC2639" s="214"/>
      <c r="AD2639" s="214" t="s">
        <v>18133</v>
      </c>
      <c r="AE2639" s="214" t="s">
        <v>17610</v>
      </c>
      <c r="AF2639" s="325" t="s">
        <v>16515</v>
      </c>
      <c r="AG2639" s="626" t="s">
        <v>18161</v>
      </c>
      <c r="AH2639" s="635">
        <v>64421600</v>
      </c>
      <c r="AI2639" s="634">
        <v>27466400</v>
      </c>
      <c r="AJ2639" s="634">
        <v>91888000</v>
      </c>
      <c r="AK2639" s="214" t="s">
        <v>18013</v>
      </c>
      <c r="AL2639" s="214" t="s">
        <v>156</v>
      </c>
      <c r="AM2639" s="86">
        <v>64421600</v>
      </c>
      <c r="AN2639" s="462" t="s">
        <v>1453</v>
      </c>
      <c r="AO2639" s="462" t="s">
        <v>2852</v>
      </c>
      <c r="AP2639" s="647"/>
      <c r="AQ2639" s="110">
        <v>64421600</v>
      </c>
      <c r="AR2639" s="375">
        <v>41656</v>
      </c>
      <c r="AS2639" s="603">
        <v>730</v>
      </c>
      <c r="AT2639" s="488"/>
      <c r="AU2639" s="488"/>
      <c r="AV2639" s="470"/>
      <c r="AW2639" s="488"/>
      <c r="AX2639" s="488"/>
      <c r="AY2639" s="488"/>
      <c r="AZ2639" s="488"/>
      <c r="BA2639" s="488"/>
      <c r="BB2639" s="488"/>
      <c r="BC2639" s="488"/>
      <c r="BD2639" s="488"/>
      <c r="BE2639" s="488"/>
      <c r="BF2639" s="488"/>
      <c r="BG2639" s="488"/>
      <c r="BH2639" s="488"/>
      <c r="BI2639" s="488"/>
      <c r="BJ2639" s="488"/>
      <c r="BK2639" s="488"/>
      <c r="BL2639" s="488"/>
      <c r="BM2639" s="488"/>
      <c r="BN2639" s="488"/>
      <c r="BO2639" s="488"/>
      <c r="BP2639" s="488"/>
      <c r="BQ2639" s="488"/>
      <c r="BR2639" s="488"/>
      <c r="BS2639" s="488"/>
      <c r="BT2639" s="488"/>
      <c r="BU2639" s="488"/>
      <c r="BV2639" s="488"/>
      <c r="BW2639" s="488"/>
      <c r="BX2639" s="488"/>
      <c r="BY2639" s="488"/>
      <c r="BZ2639" s="488"/>
      <c r="CA2639" s="488"/>
      <c r="CB2639" s="488"/>
      <c r="CC2639" s="488"/>
      <c r="CD2639" s="488"/>
      <c r="CE2639" s="488"/>
      <c r="CF2639" s="488"/>
      <c r="CG2639" s="488"/>
      <c r="CH2639" s="488"/>
      <c r="CI2639" s="488"/>
      <c r="CJ2639" s="488"/>
      <c r="CK2639" s="488"/>
      <c r="CL2639" s="488"/>
      <c r="CM2639" s="488"/>
      <c r="CN2639" s="488"/>
      <c r="CO2639" s="488"/>
      <c r="CP2639" s="488"/>
      <c r="CQ2639" s="488"/>
      <c r="CR2639" s="488"/>
      <c r="CS2639" s="488"/>
      <c r="CT2639" s="488"/>
      <c r="CU2639" s="488"/>
      <c r="CV2639" s="488"/>
      <c r="CW2639" s="488"/>
      <c r="CX2639" s="488"/>
      <c r="CY2639" s="554">
        <v>64421600</v>
      </c>
      <c r="CZ2639" s="84">
        <v>0</v>
      </c>
      <c r="DA2639" s="110"/>
      <c r="DB2639" s="856" t="s">
        <v>20280</v>
      </c>
      <c r="DC2639" s="565">
        <v>1</v>
      </c>
      <c r="DD2639" s="928" t="s">
        <v>15248</v>
      </c>
      <c r="DE2639" s="928"/>
      <c r="DF2639" s="928"/>
      <c r="DG2639" s="213" t="s">
        <v>1097</v>
      </c>
      <c r="DH2639" s="928"/>
      <c r="DI2639" s="557">
        <v>41635</v>
      </c>
      <c r="DJ2639" s="166">
        <v>41606</v>
      </c>
      <c r="DK2639" s="581">
        <v>3</v>
      </c>
      <c r="DL2639" s="928"/>
      <c r="DM2639" s="619" t="s">
        <v>20724</v>
      </c>
      <c r="DN2639" s="890">
        <v>64421600</v>
      </c>
      <c r="DO2639" s="928"/>
      <c r="DP2639" s="928"/>
      <c r="DQ2639" s="928"/>
      <c r="DR2639" s="928"/>
    </row>
    <row r="2640" spans="1:122" ht="60.75" customHeight="1" thickTop="1" thickBot="1">
      <c r="A2640" s="214" t="s">
        <v>17838</v>
      </c>
      <c r="B2640" s="214" t="s">
        <v>18750</v>
      </c>
      <c r="C2640" s="214" t="s">
        <v>541</v>
      </c>
      <c r="D2640" s="374">
        <v>0</v>
      </c>
      <c r="E2640" s="517">
        <v>41625</v>
      </c>
      <c r="F2640" s="517">
        <v>41603</v>
      </c>
      <c r="G2640" s="517">
        <v>41626</v>
      </c>
      <c r="H2640" s="517">
        <v>41648</v>
      </c>
      <c r="I2640" s="517">
        <v>41625</v>
      </c>
      <c r="J2640" s="382">
        <v>18</v>
      </c>
      <c r="K2640" s="866">
        <v>42172</v>
      </c>
      <c r="L2640" s="520">
        <v>41625</v>
      </c>
      <c r="M2640" s="145"/>
      <c r="N2640" s="214" t="s">
        <v>523</v>
      </c>
      <c r="O2640" s="914">
        <v>891080031</v>
      </c>
      <c r="P2640" s="530" t="s">
        <v>1097</v>
      </c>
      <c r="Q2640" s="530" t="s">
        <v>1097</v>
      </c>
      <c r="R2640" s="530" t="s">
        <v>1097</v>
      </c>
      <c r="S2640" s="530" t="s">
        <v>1097</v>
      </c>
      <c r="T2640" s="530" t="s">
        <v>1097</v>
      </c>
      <c r="U2640" s="530" t="s">
        <v>1097</v>
      </c>
      <c r="V2640" s="530" t="s">
        <v>1097</v>
      </c>
      <c r="W2640" s="530" t="s">
        <v>1097</v>
      </c>
      <c r="X2640" s="611"/>
      <c r="Y2640" s="611"/>
      <c r="Z2640" s="611"/>
      <c r="AA2640" s="611"/>
      <c r="AB2640" s="214" t="s">
        <v>18134</v>
      </c>
      <c r="AC2640" s="214"/>
      <c r="AD2640" s="214" t="s">
        <v>18133</v>
      </c>
      <c r="AE2640" s="214" t="s">
        <v>17610</v>
      </c>
      <c r="AF2640" s="325" t="s">
        <v>16515</v>
      </c>
      <c r="AG2640" s="626" t="s">
        <v>18145</v>
      </c>
      <c r="AH2640" s="635">
        <v>123987800</v>
      </c>
      <c r="AI2640" s="634">
        <v>52566200</v>
      </c>
      <c r="AJ2640" s="634">
        <v>176554000</v>
      </c>
      <c r="AK2640" s="214" t="s">
        <v>18013</v>
      </c>
      <c r="AL2640" s="214" t="s">
        <v>156</v>
      </c>
      <c r="AM2640" s="86">
        <v>123987800</v>
      </c>
      <c r="AN2640" s="462" t="s">
        <v>11512</v>
      </c>
      <c r="AO2640" s="462" t="s">
        <v>13092</v>
      </c>
      <c r="AP2640" s="647"/>
      <c r="AQ2640" s="110">
        <v>123987800</v>
      </c>
      <c r="AR2640" s="375">
        <v>41648</v>
      </c>
      <c r="AS2640" s="603">
        <v>726</v>
      </c>
      <c r="AT2640" s="488"/>
      <c r="AU2640" s="488"/>
      <c r="AV2640" s="470"/>
      <c r="AW2640" s="488"/>
      <c r="AX2640" s="488"/>
      <c r="AY2640" s="488"/>
      <c r="AZ2640" s="488"/>
      <c r="BA2640" s="488"/>
      <c r="BB2640" s="488"/>
      <c r="BC2640" s="488"/>
      <c r="BD2640" s="488"/>
      <c r="BE2640" s="488"/>
      <c r="BF2640" s="488"/>
      <c r="BG2640" s="488"/>
      <c r="BH2640" s="488"/>
      <c r="BI2640" s="488"/>
      <c r="BJ2640" s="488"/>
      <c r="BK2640" s="488"/>
      <c r="BL2640" s="488"/>
      <c r="BM2640" s="488"/>
      <c r="BN2640" s="488"/>
      <c r="BO2640" s="488"/>
      <c r="BP2640" s="488"/>
      <c r="BQ2640" s="488"/>
      <c r="BR2640" s="488"/>
      <c r="BS2640" s="488"/>
      <c r="BT2640" s="488"/>
      <c r="BU2640" s="488"/>
      <c r="BV2640" s="488"/>
      <c r="BW2640" s="488"/>
      <c r="BX2640" s="488"/>
      <c r="BY2640" s="488"/>
      <c r="BZ2640" s="488"/>
      <c r="CA2640" s="488"/>
      <c r="CB2640" s="488"/>
      <c r="CC2640" s="488"/>
      <c r="CD2640" s="488"/>
      <c r="CE2640" s="488"/>
      <c r="CF2640" s="488"/>
      <c r="CG2640" s="488"/>
      <c r="CH2640" s="488"/>
      <c r="CI2640" s="488"/>
      <c r="CJ2640" s="488"/>
      <c r="CK2640" s="488"/>
      <c r="CL2640" s="488"/>
      <c r="CM2640" s="488"/>
      <c r="CN2640" s="488"/>
      <c r="CO2640" s="488"/>
      <c r="CP2640" s="488"/>
      <c r="CQ2640" s="488"/>
      <c r="CR2640" s="488"/>
      <c r="CS2640" s="488"/>
      <c r="CT2640" s="488"/>
      <c r="CU2640" s="488"/>
      <c r="CV2640" s="488"/>
      <c r="CW2640" s="488"/>
      <c r="CX2640" s="488"/>
      <c r="CY2640" s="554">
        <v>123987800</v>
      </c>
      <c r="CZ2640" s="84">
        <v>0</v>
      </c>
      <c r="DA2640" s="110"/>
      <c r="DB2640" s="856" t="s">
        <v>20280</v>
      </c>
      <c r="DC2640" s="565">
        <v>1</v>
      </c>
      <c r="DD2640" s="928" t="s">
        <v>15248</v>
      </c>
      <c r="DE2640" s="928"/>
      <c r="DF2640" s="928"/>
      <c r="DG2640" s="213" t="s">
        <v>1097</v>
      </c>
      <c r="DH2640" s="928"/>
      <c r="DI2640" s="928"/>
      <c r="DJ2640" s="166">
        <v>41606</v>
      </c>
      <c r="DK2640" s="581">
        <v>3</v>
      </c>
      <c r="DL2640" s="928"/>
      <c r="DM2640" s="619" t="s">
        <v>20724</v>
      </c>
      <c r="DN2640" s="890">
        <v>123987800</v>
      </c>
      <c r="DO2640" s="928"/>
      <c r="DP2640" s="928"/>
      <c r="DQ2640" s="928"/>
      <c r="DR2640" s="928"/>
    </row>
    <row r="2641" spans="1:122" ht="60.75" customHeight="1" thickTop="1" thickBot="1">
      <c r="A2641" s="214" t="s">
        <v>17839</v>
      </c>
      <c r="B2641" s="214" t="s">
        <v>18750</v>
      </c>
      <c r="C2641" s="214"/>
      <c r="D2641" s="374">
        <v>0</v>
      </c>
      <c r="E2641" s="517">
        <v>41628</v>
      </c>
      <c r="F2641" s="517">
        <v>41603</v>
      </c>
      <c r="G2641" s="517">
        <v>41295</v>
      </c>
      <c r="H2641" s="762">
        <v>41697</v>
      </c>
      <c r="I2641" s="517">
        <v>41295</v>
      </c>
      <c r="J2641" s="382">
        <v>18</v>
      </c>
      <c r="K2641" s="866">
        <v>41841</v>
      </c>
      <c r="L2641" s="517"/>
      <c r="M2641" s="145"/>
      <c r="N2641" s="214" t="s">
        <v>14444</v>
      </c>
      <c r="O2641" s="914">
        <v>891500319</v>
      </c>
      <c r="P2641" s="611"/>
      <c r="Q2641" s="611"/>
      <c r="R2641" s="611"/>
      <c r="S2641" s="611"/>
      <c r="T2641" s="611"/>
      <c r="U2641" s="611"/>
      <c r="V2641" s="611"/>
      <c r="W2641" s="611"/>
      <c r="X2641" s="611"/>
      <c r="Y2641" s="611"/>
      <c r="Z2641" s="611"/>
      <c r="AA2641" s="611"/>
      <c r="AB2641" s="214" t="s">
        <v>18134</v>
      </c>
      <c r="AC2641" s="214"/>
      <c r="AD2641" s="214" t="s">
        <v>18133</v>
      </c>
      <c r="AE2641" s="214" t="s">
        <v>17610</v>
      </c>
      <c r="AF2641" s="325" t="s">
        <v>16515</v>
      </c>
      <c r="AG2641" s="626" t="s">
        <v>18146</v>
      </c>
      <c r="AH2641" s="635">
        <v>228120200</v>
      </c>
      <c r="AI2641" s="634">
        <v>96765800</v>
      </c>
      <c r="AJ2641" s="634">
        <v>324886000</v>
      </c>
      <c r="AK2641" s="214" t="s">
        <v>18013</v>
      </c>
      <c r="AL2641" s="214" t="s">
        <v>156</v>
      </c>
      <c r="AM2641" s="86">
        <v>228120200</v>
      </c>
      <c r="AN2641" s="462" t="s">
        <v>14159</v>
      </c>
      <c r="AO2641" s="462" t="s">
        <v>11046</v>
      </c>
      <c r="AP2641" s="647"/>
      <c r="AQ2641" s="110">
        <v>228120200</v>
      </c>
      <c r="AR2641" s="764">
        <v>41697</v>
      </c>
      <c r="AS2641" s="603">
        <v>772</v>
      </c>
      <c r="AT2641" s="488"/>
      <c r="AU2641" s="488"/>
      <c r="AV2641" s="470"/>
      <c r="AW2641" s="488"/>
      <c r="AX2641" s="488"/>
      <c r="AY2641" s="488"/>
      <c r="AZ2641" s="488"/>
      <c r="BA2641" s="488"/>
      <c r="BB2641" s="488"/>
      <c r="BC2641" s="488"/>
      <c r="BD2641" s="488"/>
      <c r="BE2641" s="488"/>
      <c r="BF2641" s="488"/>
      <c r="BG2641" s="488"/>
      <c r="BH2641" s="488"/>
      <c r="BI2641" s="488"/>
      <c r="BJ2641" s="488"/>
      <c r="BK2641" s="488"/>
      <c r="BL2641" s="488"/>
      <c r="BM2641" s="488"/>
      <c r="BN2641" s="488"/>
      <c r="BO2641" s="488"/>
      <c r="BP2641" s="488"/>
      <c r="BQ2641" s="488"/>
      <c r="BR2641" s="488"/>
      <c r="BS2641" s="488"/>
      <c r="BT2641" s="488"/>
      <c r="BU2641" s="488"/>
      <c r="BV2641" s="488"/>
      <c r="BW2641" s="488"/>
      <c r="BX2641" s="488"/>
      <c r="BY2641" s="488"/>
      <c r="BZ2641" s="488"/>
      <c r="CA2641" s="488"/>
      <c r="CB2641" s="488"/>
      <c r="CC2641" s="488"/>
      <c r="CD2641" s="488"/>
      <c r="CE2641" s="488"/>
      <c r="CF2641" s="488"/>
      <c r="CG2641" s="488"/>
      <c r="CH2641" s="488"/>
      <c r="CI2641" s="488"/>
      <c r="CJ2641" s="488"/>
      <c r="CK2641" s="488"/>
      <c r="CL2641" s="488"/>
      <c r="CM2641" s="488"/>
      <c r="CN2641" s="488"/>
      <c r="CO2641" s="488"/>
      <c r="CP2641" s="488"/>
      <c r="CQ2641" s="488"/>
      <c r="CR2641" s="488"/>
      <c r="CS2641" s="488"/>
      <c r="CT2641" s="488"/>
      <c r="CU2641" s="488"/>
      <c r="CV2641" s="488"/>
      <c r="CW2641" s="488"/>
      <c r="CX2641" s="488"/>
      <c r="CY2641" s="554">
        <v>228120200</v>
      </c>
      <c r="CZ2641" s="84">
        <v>0</v>
      </c>
      <c r="DA2641" s="110"/>
      <c r="DB2641" s="726" t="s">
        <v>20280</v>
      </c>
      <c r="DC2641" s="565">
        <v>1</v>
      </c>
      <c r="DD2641" s="928" t="s">
        <v>15248</v>
      </c>
      <c r="DE2641" s="928"/>
      <c r="DF2641" s="928"/>
      <c r="DG2641" s="213" t="s">
        <v>1097</v>
      </c>
      <c r="DH2641" s="928"/>
      <c r="DI2641" s="928"/>
      <c r="DJ2641" s="166">
        <v>41606</v>
      </c>
      <c r="DK2641" s="581">
        <v>3</v>
      </c>
      <c r="DL2641" s="928"/>
      <c r="DM2641" s="619" t="s">
        <v>20724</v>
      </c>
      <c r="DN2641" s="890">
        <v>228120200</v>
      </c>
      <c r="DO2641" s="928"/>
      <c r="DP2641" s="928"/>
      <c r="DQ2641" s="928"/>
      <c r="DR2641" s="928"/>
    </row>
    <row r="2642" spans="1:122" ht="60.75" customHeight="1" thickTop="1" thickBot="1">
      <c r="A2642" s="413" t="s">
        <v>17840</v>
      </c>
      <c r="B2642" s="214" t="s">
        <v>18750</v>
      </c>
      <c r="C2642" s="214"/>
      <c r="D2642" s="374">
        <v>1</v>
      </c>
      <c r="E2642" s="517">
        <v>41628</v>
      </c>
      <c r="F2642" s="517">
        <v>41603</v>
      </c>
      <c r="G2642" s="517">
        <v>41660</v>
      </c>
      <c r="H2642" s="517"/>
      <c r="I2642" s="517">
        <v>41647</v>
      </c>
      <c r="J2642" s="382">
        <v>18</v>
      </c>
      <c r="K2642" s="866">
        <v>42193</v>
      </c>
      <c r="L2642" s="520">
        <v>41647</v>
      </c>
      <c r="M2642" s="145"/>
      <c r="N2642" s="214" t="s">
        <v>103</v>
      </c>
      <c r="O2642" s="914">
        <v>890806001</v>
      </c>
      <c r="P2642" s="611"/>
      <c r="Q2642" s="611"/>
      <c r="R2642" s="611"/>
      <c r="S2642" s="611"/>
      <c r="T2642" s="611"/>
      <c r="U2642" s="611"/>
      <c r="V2642" s="611"/>
      <c r="W2642" s="611"/>
      <c r="X2642" s="611"/>
      <c r="Y2642" s="611"/>
      <c r="Z2642" s="611"/>
      <c r="AA2642" s="611"/>
      <c r="AB2642" s="214" t="s">
        <v>18134</v>
      </c>
      <c r="AC2642" s="214"/>
      <c r="AD2642" s="214" t="s">
        <v>18133</v>
      </c>
      <c r="AE2642" s="214" t="s">
        <v>17610</v>
      </c>
      <c r="AF2642" s="754" t="s">
        <v>18237</v>
      </c>
      <c r="AG2642" s="626" t="s">
        <v>18184</v>
      </c>
      <c r="AH2642" s="635">
        <v>29710800</v>
      </c>
      <c r="AI2642" s="634">
        <v>12733200</v>
      </c>
      <c r="AJ2642" s="634">
        <v>42444000</v>
      </c>
      <c r="AK2642" s="214" t="s">
        <v>18013</v>
      </c>
      <c r="AL2642" s="214" t="s">
        <v>527</v>
      </c>
      <c r="AM2642" s="86">
        <v>29710800</v>
      </c>
      <c r="AN2642" s="462" t="s">
        <v>1480</v>
      </c>
      <c r="AO2642" s="462" t="s">
        <v>8492</v>
      </c>
      <c r="AP2642" s="647"/>
      <c r="AQ2642" s="110"/>
      <c r="AR2642" s="375"/>
      <c r="AS2642" s="603"/>
      <c r="AT2642" s="488"/>
      <c r="AU2642" s="488"/>
      <c r="AV2642" s="470"/>
      <c r="AW2642" s="488"/>
      <c r="AX2642" s="488"/>
      <c r="AY2642" s="488"/>
      <c r="AZ2642" s="488"/>
      <c r="BA2642" s="488"/>
      <c r="BB2642" s="488"/>
      <c r="BC2642" s="488"/>
      <c r="BD2642" s="488"/>
      <c r="BE2642" s="488"/>
      <c r="BF2642" s="488"/>
      <c r="BG2642" s="488"/>
      <c r="BH2642" s="488"/>
      <c r="BI2642" s="488"/>
      <c r="BJ2642" s="488"/>
      <c r="BK2642" s="488"/>
      <c r="BL2642" s="488"/>
      <c r="BM2642" s="488"/>
      <c r="BN2642" s="488"/>
      <c r="BO2642" s="488"/>
      <c r="BP2642" s="488"/>
      <c r="BQ2642" s="488"/>
      <c r="BR2642" s="488"/>
      <c r="BS2642" s="488"/>
      <c r="BT2642" s="488"/>
      <c r="BU2642" s="488"/>
      <c r="BV2642" s="488"/>
      <c r="BW2642" s="488"/>
      <c r="BX2642" s="488"/>
      <c r="BY2642" s="488"/>
      <c r="BZ2642" s="488"/>
      <c r="CA2642" s="488"/>
      <c r="CB2642" s="488"/>
      <c r="CC2642" s="488"/>
      <c r="CD2642" s="488"/>
      <c r="CE2642" s="488"/>
      <c r="CF2642" s="488"/>
      <c r="CG2642" s="488"/>
      <c r="CH2642" s="488"/>
      <c r="CI2642" s="488"/>
      <c r="CJ2642" s="488"/>
      <c r="CK2642" s="488"/>
      <c r="CL2642" s="488"/>
      <c r="CM2642" s="488"/>
      <c r="CN2642" s="488"/>
      <c r="CO2642" s="488"/>
      <c r="CP2642" s="488"/>
      <c r="CQ2642" s="488"/>
      <c r="CR2642" s="488"/>
      <c r="CS2642" s="488"/>
      <c r="CT2642" s="488"/>
      <c r="CU2642" s="488"/>
      <c r="CV2642" s="488"/>
      <c r="CW2642" s="488"/>
      <c r="CX2642" s="488"/>
      <c r="CY2642" s="554">
        <v>0</v>
      </c>
      <c r="CZ2642" s="84">
        <v>29710800</v>
      </c>
      <c r="DA2642" s="110"/>
      <c r="DB2642" s="726" t="s">
        <v>20280</v>
      </c>
      <c r="DC2642" s="565">
        <v>1</v>
      </c>
      <c r="DD2642" s="928" t="s">
        <v>15248</v>
      </c>
      <c r="DE2642" s="928"/>
      <c r="DF2642" s="928"/>
      <c r="DG2642" s="213" t="s">
        <v>1097</v>
      </c>
      <c r="DH2642" s="928"/>
      <c r="DI2642" s="557">
        <v>41647</v>
      </c>
      <c r="DJ2642" s="166">
        <v>41606</v>
      </c>
      <c r="DK2642" s="581">
        <v>3</v>
      </c>
      <c r="DL2642" s="928"/>
      <c r="DM2642" s="619" t="s">
        <v>20785</v>
      </c>
      <c r="DN2642" s="890">
        <v>0</v>
      </c>
      <c r="DO2642" s="928"/>
      <c r="DP2642" s="928"/>
      <c r="DQ2642" s="928"/>
      <c r="DR2642" s="928"/>
    </row>
    <row r="2643" spans="1:122" ht="60.75" customHeight="1" thickTop="1" thickBot="1">
      <c r="A2643" s="214" t="s">
        <v>17841</v>
      </c>
      <c r="B2643" s="214" t="s">
        <v>18750</v>
      </c>
      <c r="C2643" s="214" t="s">
        <v>539</v>
      </c>
      <c r="D2643" s="374">
        <v>1</v>
      </c>
      <c r="E2643" s="517">
        <v>41625</v>
      </c>
      <c r="F2643" s="517">
        <v>41603</v>
      </c>
      <c r="G2643" s="517">
        <v>41681</v>
      </c>
      <c r="H2643" s="517">
        <v>41697</v>
      </c>
      <c r="I2643" s="517">
        <v>41674</v>
      </c>
      <c r="J2643" s="382">
        <v>18</v>
      </c>
      <c r="K2643" s="866">
        <v>42220</v>
      </c>
      <c r="L2643" s="520">
        <v>41674</v>
      </c>
      <c r="M2643" s="145"/>
      <c r="N2643" s="214" t="s">
        <v>604</v>
      </c>
      <c r="O2643" s="914">
        <v>890704382</v>
      </c>
      <c r="P2643" s="611"/>
      <c r="Q2643" s="611"/>
      <c r="R2643" s="611"/>
      <c r="S2643" s="611"/>
      <c r="T2643" s="611"/>
      <c r="U2643" s="611"/>
      <c r="V2643" s="611"/>
      <c r="W2643" s="611"/>
      <c r="X2643" s="611"/>
      <c r="Y2643" s="611"/>
      <c r="Z2643" s="611"/>
      <c r="AA2643" s="611"/>
      <c r="AB2643" s="214" t="s">
        <v>18134</v>
      </c>
      <c r="AC2643" s="214"/>
      <c r="AD2643" s="214" t="s">
        <v>18133</v>
      </c>
      <c r="AE2643" s="214" t="s">
        <v>17610</v>
      </c>
      <c r="AF2643" s="325" t="s">
        <v>18237</v>
      </c>
      <c r="AG2643" s="626" t="s">
        <v>18189</v>
      </c>
      <c r="AH2643" s="635">
        <v>74277000</v>
      </c>
      <c r="AI2643" s="634">
        <v>31833000</v>
      </c>
      <c r="AJ2643" s="634">
        <v>106110000</v>
      </c>
      <c r="AK2643" s="716" t="s">
        <v>20231</v>
      </c>
      <c r="AL2643" s="214" t="s">
        <v>156</v>
      </c>
      <c r="AM2643" s="86">
        <v>74277000</v>
      </c>
      <c r="AN2643" s="462" t="s">
        <v>11507</v>
      </c>
      <c r="AO2643" s="462" t="s">
        <v>7018</v>
      </c>
      <c r="AP2643" s="647"/>
      <c r="AQ2643" s="110">
        <v>74277000</v>
      </c>
      <c r="AR2643" s="375">
        <v>41697</v>
      </c>
      <c r="AS2643" s="603">
        <v>763</v>
      </c>
      <c r="AT2643" s="488"/>
      <c r="AU2643" s="488"/>
      <c r="AV2643" s="470"/>
      <c r="AW2643" s="488"/>
      <c r="AX2643" s="488"/>
      <c r="AY2643" s="488"/>
      <c r="AZ2643" s="488"/>
      <c r="BA2643" s="488"/>
      <c r="BB2643" s="488"/>
      <c r="BC2643" s="488"/>
      <c r="BD2643" s="488"/>
      <c r="BE2643" s="488"/>
      <c r="BF2643" s="488"/>
      <c r="BG2643" s="488"/>
      <c r="BH2643" s="488"/>
      <c r="BI2643" s="488"/>
      <c r="BJ2643" s="488"/>
      <c r="BK2643" s="488"/>
      <c r="BL2643" s="488"/>
      <c r="BM2643" s="488"/>
      <c r="BN2643" s="488"/>
      <c r="BO2643" s="488"/>
      <c r="BP2643" s="488"/>
      <c r="BQ2643" s="488"/>
      <c r="BR2643" s="488"/>
      <c r="BS2643" s="488"/>
      <c r="BT2643" s="488"/>
      <c r="BU2643" s="488"/>
      <c r="BV2643" s="488"/>
      <c r="BW2643" s="488"/>
      <c r="BX2643" s="488"/>
      <c r="BY2643" s="488"/>
      <c r="BZ2643" s="488"/>
      <c r="CA2643" s="488"/>
      <c r="CB2643" s="488"/>
      <c r="CC2643" s="488"/>
      <c r="CD2643" s="488"/>
      <c r="CE2643" s="488"/>
      <c r="CF2643" s="488"/>
      <c r="CG2643" s="488"/>
      <c r="CH2643" s="488"/>
      <c r="CI2643" s="488"/>
      <c r="CJ2643" s="488"/>
      <c r="CK2643" s="488"/>
      <c r="CL2643" s="488"/>
      <c r="CM2643" s="488"/>
      <c r="CN2643" s="488"/>
      <c r="CO2643" s="488"/>
      <c r="CP2643" s="488"/>
      <c r="CQ2643" s="488"/>
      <c r="CR2643" s="488"/>
      <c r="CS2643" s="488"/>
      <c r="CT2643" s="488"/>
      <c r="CU2643" s="488"/>
      <c r="CV2643" s="488"/>
      <c r="CW2643" s="488"/>
      <c r="CX2643" s="488"/>
      <c r="CY2643" s="554">
        <v>74277000</v>
      </c>
      <c r="CZ2643" s="84">
        <v>0</v>
      </c>
      <c r="DA2643" s="110"/>
      <c r="DB2643" s="727" t="s">
        <v>142</v>
      </c>
      <c r="DC2643" s="565">
        <v>1</v>
      </c>
      <c r="DD2643" s="928" t="s">
        <v>15248</v>
      </c>
      <c r="DE2643" s="928"/>
      <c r="DF2643" s="928"/>
      <c r="DG2643" s="213" t="s">
        <v>1097</v>
      </c>
      <c r="DH2643" s="928"/>
      <c r="DI2643" s="557">
        <v>41674</v>
      </c>
      <c r="DJ2643" s="166">
        <v>41606</v>
      </c>
      <c r="DK2643" s="581">
        <v>3</v>
      </c>
      <c r="DL2643" s="928"/>
      <c r="DM2643" s="619" t="s">
        <v>20784</v>
      </c>
      <c r="DN2643" s="890">
        <v>74277000</v>
      </c>
      <c r="DO2643" s="928"/>
      <c r="DP2643" s="928"/>
      <c r="DQ2643" s="928"/>
      <c r="DR2643" s="928"/>
    </row>
    <row r="2644" spans="1:122" ht="60.75" customHeight="1" thickTop="1" thickBot="1">
      <c r="A2644" s="214" t="s">
        <v>17842</v>
      </c>
      <c r="B2644" s="214" t="s">
        <v>18750</v>
      </c>
      <c r="C2644" s="214" t="s">
        <v>539</v>
      </c>
      <c r="D2644" s="374">
        <v>1</v>
      </c>
      <c r="E2644" s="517">
        <v>41620</v>
      </c>
      <c r="F2644" s="517">
        <v>41603</v>
      </c>
      <c r="G2644" s="517">
        <v>41638</v>
      </c>
      <c r="H2644" s="517">
        <v>41960</v>
      </c>
      <c r="I2644" s="517">
        <v>41620</v>
      </c>
      <c r="J2644" s="382">
        <v>18</v>
      </c>
      <c r="K2644" s="866">
        <v>42167</v>
      </c>
      <c r="L2644" s="517">
        <v>41620</v>
      </c>
      <c r="M2644" s="145"/>
      <c r="N2644" s="214" t="s">
        <v>688</v>
      </c>
      <c r="O2644" s="914">
        <v>800054293</v>
      </c>
      <c r="P2644" s="530" t="s">
        <v>1097</v>
      </c>
      <c r="Q2644" s="530" t="s">
        <v>1097</v>
      </c>
      <c r="R2644" s="530" t="s">
        <v>1097</v>
      </c>
      <c r="S2644" s="530" t="s">
        <v>1097</v>
      </c>
      <c r="T2644" s="530" t="s">
        <v>1097</v>
      </c>
      <c r="U2644" s="530" t="s">
        <v>1097</v>
      </c>
      <c r="V2644" s="530" t="s">
        <v>1097</v>
      </c>
      <c r="W2644" s="530" t="s">
        <v>1097</v>
      </c>
      <c r="X2644" s="611"/>
      <c r="Y2644" s="611"/>
      <c r="Z2644" s="611"/>
      <c r="AA2644" s="611"/>
      <c r="AB2644" s="214" t="s">
        <v>18134</v>
      </c>
      <c r="AC2644" s="214"/>
      <c r="AD2644" s="214" t="s">
        <v>18133</v>
      </c>
      <c r="AE2644" s="214" t="s">
        <v>17610</v>
      </c>
      <c r="AF2644" s="325" t="s">
        <v>18237</v>
      </c>
      <c r="AG2644" s="626" t="s">
        <v>18185</v>
      </c>
      <c r="AH2644" s="635">
        <v>29710800</v>
      </c>
      <c r="AI2644" s="634">
        <v>12733200</v>
      </c>
      <c r="AJ2644" s="634">
        <v>42444000</v>
      </c>
      <c r="AK2644" s="214" t="s">
        <v>18013</v>
      </c>
      <c r="AL2644" s="214" t="s">
        <v>156</v>
      </c>
      <c r="AM2644" s="86">
        <v>29710800</v>
      </c>
      <c r="AN2644" s="462" t="s">
        <v>16054</v>
      </c>
      <c r="AO2644" s="462" t="s">
        <v>8485</v>
      </c>
      <c r="AP2644" s="647"/>
      <c r="AQ2644" s="110">
        <v>29710800</v>
      </c>
      <c r="AR2644" s="375">
        <v>41656</v>
      </c>
      <c r="AS2644" s="603">
        <v>730</v>
      </c>
      <c r="AT2644" s="488"/>
      <c r="AU2644" s="488"/>
      <c r="AV2644" s="470"/>
      <c r="AW2644" s="488"/>
      <c r="AX2644" s="488"/>
      <c r="AY2644" s="488"/>
      <c r="AZ2644" s="488"/>
      <c r="BA2644" s="488"/>
      <c r="BB2644" s="488"/>
      <c r="BC2644" s="488"/>
      <c r="BD2644" s="488"/>
      <c r="BE2644" s="488"/>
      <c r="BF2644" s="488"/>
      <c r="BG2644" s="488"/>
      <c r="BH2644" s="488"/>
      <c r="BI2644" s="488"/>
      <c r="BJ2644" s="488"/>
      <c r="BK2644" s="488"/>
      <c r="BL2644" s="488"/>
      <c r="BM2644" s="488"/>
      <c r="BN2644" s="488"/>
      <c r="BO2644" s="488"/>
      <c r="BP2644" s="488"/>
      <c r="BQ2644" s="488"/>
      <c r="BR2644" s="488"/>
      <c r="BS2644" s="488"/>
      <c r="BT2644" s="488"/>
      <c r="BU2644" s="488"/>
      <c r="BV2644" s="488"/>
      <c r="BW2644" s="488"/>
      <c r="BX2644" s="488"/>
      <c r="BY2644" s="488"/>
      <c r="BZ2644" s="488"/>
      <c r="CA2644" s="488"/>
      <c r="CB2644" s="488"/>
      <c r="CC2644" s="488"/>
      <c r="CD2644" s="488"/>
      <c r="CE2644" s="488"/>
      <c r="CF2644" s="488"/>
      <c r="CG2644" s="488"/>
      <c r="CH2644" s="488"/>
      <c r="CI2644" s="488"/>
      <c r="CJ2644" s="488"/>
      <c r="CK2644" s="488"/>
      <c r="CL2644" s="488"/>
      <c r="CM2644" s="488"/>
      <c r="CN2644" s="488"/>
      <c r="CO2644" s="488"/>
      <c r="CP2644" s="488"/>
      <c r="CQ2644" s="488"/>
      <c r="CR2644" s="488"/>
      <c r="CS2644" s="488"/>
      <c r="CT2644" s="488"/>
      <c r="CU2644" s="488"/>
      <c r="CV2644" s="488"/>
      <c r="CW2644" s="488"/>
      <c r="CX2644" s="488"/>
      <c r="CY2644" s="554">
        <v>29710800</v>
      </c>
      <c r="CZ2644" s="84">
        <v>0</v>
      </c>
      <c r="DA2644" s="110"/>
      <c r="DB2644" s="856" t="s">
        <v>20280</v>
      </c>
      <c r="DC2644" s="565">
        <v>1</v>
      </c>
      <c r="DD2644" s="928" t="s">
        <v>15248</v>
      </c>
      <c r="DE2644" s="928"/>
      <c r="DF2644" s="928"/>
      <c r="DG2644" s="213" t="s">
        <v>1097</v>
      </c>
      <c r="DH2644" s="928"/>
      <c r="DI2644" s="557">
        <v>41620</v>
      </c>
      <c r="DJ2644" s="166">
        <v>41606</v>
      </c>
      <c r="DK2644" s="581">
        <v>3</v>
      </c>
      <c r="DL2644" s="928"/>
      <c r="DM2644" s="619" t="s">
        <v>20784</v>
      </c>
      <c r="DN2644" s="890">
        <v>29710800</v>
      </c>
      <c r="DO2644" s="928"/>
      <c r="DP2644" s="928"/>
      <c r="DQ2644" s="928"/>
      <c r="DR2644" s="928"/>
    </row>
    <row r="2645" spans="1:122" ht="60.75" customHeight="1" thickTop="1" thickBot="1">
      <c r="A2645" s="214" t="s">
        <v>17843</v>
      </c>
      <c r="B2645" s="214" t="s">
        <v>18750</v>
      </c>
      <c r="C2645" s="214" t="s">
        <v>539</v>
      </c>
      <c r="D2645" s="374">
        <v>1</v>
      </c>
      <c r="E2645" s="517">
        <v>41607</v>
      </c>
      <c r="F2645" s="517">
        <v>41603</v>
      </c>
      <c r="G2645" s="517">
        <v>41638</v>
      </c>
      <c r="H2645" s="517">
        <v>41960</v>
      </c>
      <c r="I2645" s="517">
        <v>41614</v>
      </c>
      <c r="J2645" s="382">
        <v>18</v>
      </c>
      <c r="K2645" s="866">
        <v>42161</v>
      </c>
      <c r="L2645" s="520">
        <v>41614</v>
      </c>
      <c r="M2645" s="145"/>
      <c r="N2645" s="214" t="s">
        <v>60</v>
      </c>
      <c r="O2645" s="914">
        <v>806004268</v>
      </c>
      <c r="P2645" s="530" t="s">
        <v>1097</v>
      </c>
      <c r="Q2645" s="530" t="s">
        <v>1097</v>
      </c>
      <c r="R2645" s="530" t="s">
        <v>1097</v>
      </c>
      <c r="S2645" s="530" t="s">
        <v>1097</v>
      </c>
      <c r="T2645" s="530" t="s">
        <v>1097</v>
      </c>
      <c r="U2645" s="530" t="s">
        <v>1097</v>
      </c>
      <c r="V2645" s="530" t="s">
        <v>1097</v>
      </c>
      <c r="W2645" s="530" t="s">
        <v>1097</v>
      </c>
      <c r="X2645" s="611"/>
      <c r="Y2645" s="611"/>
      <c r="Z2645" s="611"/>
      <c r="AA2645" s="611"/>
      <c r="AB2645" s="214" t="s">
        <v>18134</v>
      </c>
      <c r="AC2645" s="214"/>
      <c r="AD2645" s="214" t="s">
        <v>18133</v>
      </c>
      <c r="AE2645" s="214" t="s">
        <v>17610</v>
      </c>
      <c r="AF2645" s="325" t="s">
        <v>18237</v>
      </c>
      <c r="AG2645" s="626" t="s">
        <v>18186</v>
      </c>
      <c r="AH2645" s="635">
        <v>29710800</v>
      </c>
      <c r="AI2645" s="634">
        <v>12733200</v>
      </c>
      <c r="AJ2645" s="634">
        <v>42444000</v>
      </c>
      <c r="AK2645" s="214" t="s">
        <v>18013</v>
      </c>
      <c r="AL2645" s="214" t="s">
        <v>156</v>
      </c>
      <c r="AM2645" s="86">
        <v>29710800</v>
      </c>
      <c r="AN2645" s="462" t="s">
        <v>15135</v>
      </c>
      <c r="AO2645" s="462" t="s">
        <v>11091</v>
      </c>
      <c r="AP2645" s="647"/>
      <c r="AQ2645" s="110">
        <v>29710800</v>
      </c>
      <c r="AR2645" s="375">
        <v>41656</v>
      </c>
      <c r="AS2645" s="603">
        <v>730</v>
      </c>
      <c r="AT2645" s="488"/>
      <c r="AU2645" s="488"/>
      <c r="AV2645" s="470"/>
      <c r="AW2645" s="488"/>
      <c r="AX2645" s="488"/>
      <c r="AY2645" s="488"/>
      <c r="AZ2645" s="488"/>
      <c r="BA2645" s="488"/>
      <c r="BB2645" s="488"/>
      <c r="BC2645" s="488"/>
      <c r="BD2645" s="488"/>
      <c r="BE2645" s="488"/>
      <c r="BF2645" s="488"/>
      <c r="BG2645" s="488"/>
      <c r="BH2645" s="488"/>
      <c r="BI2645" s="488"/>
      <c r="BJ2645" s="488"/>
      <c r="BK2645" s="488"/>
      <c r="BL2645" s="488"/>
      <c r="BM2645" s="488"/>
      <c r="BN2645" s="488"/>
      <c r="BO2645" s="488"/>
      <c r="BP2645" s="488"/>
      <c r="BQ2645" s="488"/>
      <c r="BR2645" s="488"/>
      <c r="BS2645" s="488"/>
      <c r="BT2645" s="488"/>
      <c r="BU2645" s="488"/>
      <c r="BV2645" s="488"/>
      <c r="BW2645" s="488"/>
      <c r="BX2645" s="488"/>
      <c r="BY2645" s="488"/>
      <c r="BZ2645" s="488"/>
      <c r="CA2645" s="488"/>
      <c r="CB2645" s="488"/>
      <c r="CC2645" s="488"/>
      <c r="CD2645" s="488"/>
      <c r="CE2645" s="488"/>
      <c r="CF2645" s="488"/>
      <c r="CG2645" s="488"/>
      <c r="CH2645" s="488"/>
      <c r="CI2645" s="488"/>
      <c r="CJ2645" s="488"/>
      <c r="CK2645" s="488"/>
      <c r="CL2645" s="488"/>
      <c r="CM2645" s="488"/>
      <c r="CN2645" s="488"/>
      <c r="CO2645" s="488"/>
      <c r="CP2645" s="488"/>
      <c r="CQ2645" s="488"/>
      <c r="CR2645" s="488"/>
      <c r="CS2645" s="488"/>
      <c r="CT2645" s="488"/>
      <c r="CU2645" s="488"/>
      <c r="CV2645" s="488"/>
      <c r="CW2645" s="488"/>
      <c r="CX2645" s="488"/>
      <c r="CY2645" s="554">
        <v>29710800</v>
      </c>
      <c r="CZ2645" s="84">
        <v>0</v>
      </c>
      <c r="DA2645" s="110"/>
      <c r="DB2645" s="856" t="s">
        <v>20280</v>
      </c>
      <c r="DC2645" s="565">
        <v>1</v>
      </c>
      <c r="DD2645" s="928" t="s">
        <v>15248</v>
      </c>
      <c r="DE2645" s="928"/>
      <c r="DF2645" s="928"/>
      <c r="DG2645" s="213" t="s">
        <v>1097</v>
      </c>
      <c r="DH2645" s="928"/>
      <c r="DI2645" s="557">
        <v>41614</v>
      </c>
      <c r="DJ2645" s="166">
        <v>41606</v>
      </c>
      <c r="DK2645" s="581">
        <v>3</v>
      </c>
      <c r="DL2645" s="928"/>
      <c r="DM2645" s="619" t="s">
        <v>20784</v>
      </c>
      <c r="DN2645" s="890">
        <v>29710800</v>
      </c>
      <c r="DO2645" s="928"/>
      <c r="DP2645" s="928"/>
      <c r="DQ2645" s="928"/>
      <c r="DR2645" s="928"/>
    </row>
    <row r="2646" spans="1:122" ht="60.75" customHeight="1" thickTop="1" thickBot="1">
      <c r="A2646" s="214" t="s">
        <v>17844</v>
      </c>
      <c r="B2646" s="214" t="s">
        <v>18750</v>
      </c>
      <c r="C2646" s="214" t="s">
        <v>539</v>
      </c>
      <c r="D2646" s="374">
        <v>1</v>
      </c>
      <c r="E2646" s="517">
        <v>41618</v>
      </c>
      <c r="F2646" s="517">
        <v>41603</v>
      </c>
      <c r="G2646" s="517">
        <v>41638</v>
      </c>
      <c r="H2646" s="517">
        <v>41960</v>
      </c>
      <c r="I2646" s="517">
        <v>41635</v>
      </c>
      <c r="J2646" s="382">
        <v>18</v>
      </c>
      <c r="K2646" s="866">
        <v>42182</v>
      </c>
      <c r="L2646" s="520">
        <v>41635</v>
      </c>
      <c r="M2646" s="145"/>
      <c r="N2646" s="214" t="s">
        <v>357</v>
      </c>
      <c r="O2646" s="914">
        <v>800135124</v>
      </c>
      <c r="P2646" s="530" t="s">
        <v>1097</v>
      </c>
      <c r="Q2646" s="530" t="s">
        <v>1097</v>
      </c>
      <c r="R2646" s="530" t="s">
        <v>1097</v>
      </c>
      <c r="S2646" s="530" t="s">
        <v>1097</v>
      </c>
      <c r="T2646" s="530" t="s">
        <v>1097</v>
      </c>
      <c r="U2646" s="530" t="s">
        <v>1097</v>
      </c>
      <c r="V2646" s="530" t="s">
        <v>1097</v>
      </c>
      <c r="W2646" s="530" t="s">
        <v>1097</v>
      </c>
      <c r="X2646" s="611"/>
      <c r="Y2646" s="611"/>
      <c r="Z2646" s="611"/>
      <c r="AA2646" s="611"/>
      <c r="AB2646" s="214" t="s">
        <v>18134</v>
      </c>
      <c r="AC2646" s="214"/>
      <c r="AD2646" s="214" t="s">
        <v>18133</v>
      </c>
      <c r="AE2646" s="214" t="s">
        <v>17610</v>
      </c>
      <c r="AF2646" s="325" t="s">
        <v>18237</v>
      </c>
      <c r="AG2646" s="626" t="s">
        <v>18187</v>
      </c>
      <c r="AH2646" s="635">
        <v>29710800</v>
      </c>
      <c r="AI2646" s="634">
        <v>12733200</v>
      </c>
      <c r="AJ2646" s="634">
        <v>42444000</v>
      </c>
      <c r="AK2646" s="214" t="s">
        <v>18013</v>
      </c>
      <c r="AL2646" s="214" t="s">
        <v>156</v>
      </c>
      <c r="AM2646" s="86">
        <v>29710800</v>
      </c>
      <c r="AN2646" s="462" t="s">
        <v>14315</v>
      </c>
      <c r="AO2646" s="462" t="s">
        <v>14315</v>
      </c>
      <c r="AP2646" s="647"/>
      <c r="AQ2646" s="110">
        <v>29710800</v>
      </c>
      <c r="AR2646" s="375">
        <v>41656</v>
      </c>
      <c r="AS2646" s="603">
        <v>730</v>
      </c>
      <c r="AT2646" s="488"/>
      <c r="AU2646" s="488"/>
      <c r="AV2646" s="470"/>
      <c r="AW2646" s="488"/>
      <c r="AX2646" s="488"/>
      <c r="AY2646" s="488"/>
      <c r="AZ2646" s="488"/>
      <c r="BA2646" s="488"/>
      <c r="BB2646" s="488"/>
      <c r="BC2646" s="488"/>
      <c r="BD2646" s="488"/>
      <c r="BE2646" s="488"/>
      <c r="BF2646" s="488"/>
      <c r="BG2646" s="488"/>
      <c r="BH2646" s="488"/>
      <c r="BI2646" s="488"/>
      <c r="BJ2646" s="488"/>
      <c r="BK2646" s="488"/>
      <c r="BL2646" s="488"/>
      <c r="BM2646" s="488"/>
      <c r="BN2646" s="488"/>
      <c r="BO2646" s="488"/>
      <c r="BP2646" s="488"/>
      <c r="BQ2646" s="488"/>
      <c r="BR2646" s="488"/>
      <c r="BS2646" s="488"/>
      <c r="BT2646" s="488"/>
      <c r="BU2646" s="488"/>
      <c r="BV2646" s="488"/>
      <c r="BW2646" s="488"/>
      <c r="BX2646" s="488"/>
      <c r="BY2646" s="488"/>
      <c r="BZ2646" s="488"/>
      <c r="CA2646" s="488"/>
      <c r="CB2646" s="488"/>
      <c r="CC2646" s="488"/>
      <c r="CD2646" s="488"/>
      <c r="CE2646" s="488"/>
      <c r="CF2646" s="488"/>
      <c r="CG2646" s="488"/>
      <c r="CH2646" s="488"/>
      <c r="CI2646" s="488"/>
      <c r="CJ2646" s="488"/>
      <c r="CK2646" s="488"/>
      <c r="CL2646" s="488"/>
      <c r="CM2646" s="488"/>
      <c r="CN2646" s="488"/>
      <c r="CO2646" s="488"/>
      <c r="CP2646" s="488"/>
      <c r="CQ2646" s="488"/>
      <c r="CR2646" s="488"/>
      <c r="CS2646" s="488"/>
      <c r="CT2646" s="488"/>
      <c r="CU2646" s="488"/>
      <c r="CV2646" s="488"/>
      <c r="CW2646" s="488"/>
      <c r="CX2646" s="488"/>
      <c r="CY2646" s="554">
        <v>29710800</v>
      </c>
      <c r="CZ2646" s="84">
        <v>0</v>
      </c>
      <c r="DA2646" s="110"/>
      <c r="DB2646" s="856" t="s">
        <v>20280</v>
      </c>
      <c r="DC2646" s="565">
        <v>1</v>
      </c>
      <c r="DD2646" s="928" t="s">
        <v>15248</v>
      </c>
      <c r="DE2646" s="928"/>
      <c r="DF2646" s="928"/>
      <c r="DG2646" s="213" t="s">
        <v>1097</v>
      </c>
      <c r="DH2646" s="928"/>
      <c r="DI2646" s="557">
        <v>41635</v>
      </c>
      <c r="DJ2646" s="166">
        <v>41606</v>
      </c>
      <c r="DK2646" s="581">
        <v>3</v>
      </c>
      <c r="DL2646" s="928"/>
      <c r="DM2646" s="619" t="s">
        <v>20784</v>
      </c>
      <c r="DN2646" s="890">
        <v>29710800</v>
      </c>
      <c r="DO2646" s="928"/>
      <c r="DP2646" s="928"/>
      <c r="DQ2646" s="928"/>
      <c r="DR2646" s="928"/>
    </row>
    <row r="2647" spans="1:122" ht="60.75" customHeight="1" thickTop="1" thickBot="1">
      <c r="A2647" s="214" t="s">
        <v>17845</v>
      </c>
      <c r="B2647" s="214" t="s">
        <v>18750</v>
      </c>
      <c r="C2647" s="214" t="s">
        <v>539</v>
      </c>
      <c r="D2647" s="374">
        <v>1</v>
      </c>
      <c r="E2647" s="517">
        <v>41610</v>
      </c>
      <c r="F2647" s="517">
        <v>41603</v>
      </c>
      <c r="G2647" s="517">
        <v>41638</v>
      </c>
      <c r="H2647" s="517">
        <v>41960</v>
      </c>
      <c r="I2647" s="517">
        <v>41620</v>
      </c>
      <c r="J2647" s="382">
        <v>18</v>
      </c>
      <c r="K2647" s="866">
        <v>42167</v>
      </c>
      <c r="L2647" s="520">
        <v>41620</v>
      </c>
      <c r="M2647" s="145"/>
      <c r="N2647" s="214" t="s">
        <v>2320</v>
      </c>
      <c r="O2647" s="914">
        <v>800092879</v>
      </c>
      <c r="P2647" s="530" t="s">
        <v>1097</v>
      </c>
      <c r="Q2647" s="530" t="s">
        <v>1097</v>
      </c>
      <c r="R2647" s="530" t="s">
        <v>1097</v>
      </c>
      <c r="S2647" s="530" t="s">
        <v>1097</v>
      </c>
      <c r="T2647" s="530" t="s">
        <v>1097</v>
      </c>
      <c r="U2647" s="530" t="s">
        <v>1097</v>
      </c>
      <c r="V2647" s="530" t="s">
        <v>1097</v>
      </c>
      <c r="W2647" s="530" t="s">
        <v>1097</v>
      </c>
      <c r="X2647" s="611"/>
      <c r="Y2647" s="611"/>
      <c r="Z2647" s="611"/>
      <c r="AA2647" s="611"/>
      <c r="AB2647" s="214" t="s">
        <v>18134</v>
      </c>
      <c r="AC2647" s="214"/>
      <c r="AD2647" s="214" t="s">
        <v>18133</v>
      </c>
      <c r="AE2647" s="214" t="s">
        <v>17610</v>
      </c>
      <c r="AF2647" s="325" t="s">
        <v>18237</v>
      </c>
      <c r="AG2647" s="626" t="s">
        <v>18188</v>
      </c>
      <c r="AH2647" s="635">
        <v>29710800</v>
      </c>
      <c r="AI2647" s="634">
        <v>12733200</v>
      </c>
      <c r="AJ2647" s="634">
        <v>42444000</v>
      </c>
      <c r="AK2647" s="214" t="s">
        <v>18013</v>
      </c>
      <c r="AL2647" s="214" t="s">
        <v>156</v>
      </c>
      <c r="AM2647" s="86">
        <v>29710800</v>
      </c>
      <c r="AN2647" s="462" t="s">
        <v>17643</v>
      </c>
      <c r="AO2647" s="462" t="s">
        <v>11428</v>
      </c>
      <c r="AP2647" s="647"/>
      <c r="AQ2647" s="110">
        <v>29710800</v>
      </c>
      <c r="AR2647" s="375">
        <v>41656</v>
      </c>
      <c r="AS2647" s="603">
        <v>730</v>
      </c>
      <c r="AT2647" s="488"/>
      <c r="AU2647" s="488"/>
      <c r="AV2647" s="470"/>
      <c r="AW2647" s="488"/>
      <c r="AX2647" s="488"/>
      <c r="AY2647" s="488"/>
      <c r="AZ2647" s="488"/>
      <c r="BA2647" s="488"/>
      <c r="BB2647" s="488"/>
      <c r="BC2647" s="488"/>
      <c r="BD2647" s="488"/>
      <c r="BE2647" s="488"/>
      <c r="BF2647" s="488"/>
      <c r="BG2647" s="488"/>
      <c r="BH2647" s="488"/>
      <c r="BI2647" s="488"/>
      <c r="BJ2647" s="488"/>
      <c r="BK2647" s="488"/>
      <c r="BL2647" s="488"/>
      <c r="BM2647" s="488"/>
      <c r="BN2647" s="488"/>
      <c r="BO2647" s="488"/>
      <c r="BP2647" s="488"/>
      <c r="BQ2647" s="488"/>
      <c r="BR2647" s="488"/>
      <c r="BS2647" s="488"/>
      <c r="BT2647" s="488"/>
      <c r="BU2647" s="488"/>
      <c r="BV2647" s="488"/>
      <c r="BW2647" s="488"/>
      <c r="BX2647" s="488"/>
      <c r="BY2647" s="488"/>
      <c r="BZ2647" s="488"/>
      <c r="CA2647" s="488"/>
      <c r="CB2647" s="488"/>
      <c r="CC2647" s="488"/>
      <c r="CD2647" s="488"/>
      <c r="CE2647" s="488"/>
      <c r="CF2647" s="488"/>
      <c r="CG2647" s="488"/>
      <c r="CH2647" s="488"/>
      <c r="CI2647" s="488"/>
      <c r="CJ2647" s="488"/>
      <c r="CK2647" s="488"/>
      <c r="CL2647" s="488"/>
      <c r="CM2647" s="488"/>
      <c r="CN2647" s="488"/>
      <c r="CO2647" s="488"/>
      <c r="CP2647" s="488"/>
      <c r="CQ2647" s="488"/>
      <c r="CR2647" s="488"/>
      <c r="CS2647" s="488"/>
      <c r="CT2647" s="488"/>
      <c r="CU2647" s="488"/>
      <c r="CV2647" s="488"/>
      <c r="CW2647" s="488"/>
      <c r="CX2647" s="488"/>
      <c r="CY2647" s="554">
        <v>29710800</v>
      </c>
      <c r="CZ2647" s="84">
        <v>0</v>
      </c>
      <c r="DA2647" s="110"/>
      <c r="DB2647" s="856" t="s">
        <v>20280</v>
      </c>
      <c r="DC2647" s="565">
        <v>1</v>
      </c>
      <c r="DD2647" s="928" t="s">
        <v>15248</v>
      </c>
      <c r="DE2647" s="928"/>
      <c r="DF2647" s="928"/>
      <c r="DG2647" s="213" t="s">
        <v>1097</v>
      </c>
      <c r="DH2647" s="928"/>
      <c r="DI2647" s="557">
        <v>41620</v>
      </c>
      <c r="DJ2647" s="166">
        <v>41606</v>
      </c>
      <c r="DK2647" s="581">
        <v>3</v>
      </c>
      <c r="DL2647" s="928"/>
      <c r="DM2647" s="619" t="s">
        <v>20784</v>
      </c>
      <c r="DN2647" s="890">
        <v>29710800</v>
      </c>
      <c r="DO2647" s="928"/>
      <c r="DP2647" s="928"/>
      <c r="DQ2647" s="928"/>
      <c r="DR2647" s="928"/>
    </row>
    <row r="2648" spans="1:122" ht="60.75" customHeight="1" thickTop="1" thickBot="1">
      <c r="A2648" s="214" t="s">
        <v>17846</v>
      </c>
      <c r="B2648" s="214" t="s">
        <v>18750</v>
      </c>
      <c r="C2648" s="214" t="s">
        <v>539</v>
      </c>
      <c r="D2648" s="374">
        <v>1</v>
      </c>
      <c r="E2648" s="517">
        <v>41628</v>
      </c>
      <c r="F2648" s="517">
        <v>41603</v>
      </c>
      <c r="G2648" s="517">
        <v>41681</v>
      </c>
      <c r="H2648" s="517">
        <v>41697</v>
      </c>
      <c r="I2648" s="517">
        <v>41680</v>
      </c>
      <c r="J2648" s="382">
        <v>18</v>
      </c>
      <c r="K2648" s="866">
        <v>42226</v>
      </c>
      <c r="L2648" s="520">
        <v>41680</v>
      </c>
      <c r="M2648" s="145"/>
      <c r="N2648" s="214" t="s">
        <v>17923</v>
      </c>
      <c r="O2648" s="1178">
        <v>900399383</v>
      </c>
      <c r="P2648" s="617"/>
      <c r="Q2648" s="617"/>
      <c r="R2648" s="617"/>
      <c r="S2648" s="617"/>
      <c r="T2648" s="617"/>
      <c r="U2648" s="617"/>
      <c r="V2648" s="617"/>
      <c r="W2648" s="617"/>
      <c r="X2648" s="617"/>
      <c r="Y2648" s="617"/>
      <c r="Z2648" s="617"/>
      <c r="AA2648" s="617"/>
      <c r="AB2648" s="214" t="s">
        <v>18134</v>
      </c>
      <c r="AC2648" s="214"/>
      <c r="AD2648" s="214" t="s">
        <v>18133</v>
      </c>
      <c r="AE2648" s="214" t="s">
        <v>17610</v>
      </c>
      <c r="AF2648" s="325" t="s">
        <v>18237</v>
      </c>
      <c r="AG2648" s="626" t="s">
        <v>18359</v>
      </c>
      <c r="AH2648" s="635">
        <v>29710800</v>
      </c>
      <c r="AI2648" s="634">
        <v>12733200</v>
      </c>
      <c r="AJ2648" s="634">
        <v>42444000</v>
      </c>
      <c r="AK2648" s="716" t="s">
        <v>20234</v>
      </c>
      <c r="AL2648" s="214" t="s">
        <v>156</v>
      </c>
      <c r="AM2648" s="86">
        <v>29710800</v>
      </c>
      <c r="AN2648" s="462" t="s">
        <v>17643</v>
      </c>
      <c r="AO2648" s="462" t="s">
        <v>11428</v>
      </c>
      <c r="AP2648" s="647"/>
      <c r="AQ2648" s="110">
        <v>29710800</v>
      </c>
      <c r="AR2648" s="375">
        <v>41697</v>
      </c>
      <c r="AS2648" s="603">
        <v>763</v>
      </c>
      <c r="AT2648" s="488"/>
      <c r="AU2648" s="488"/>
      <c r="AV2648" s="470"/>
      <c r="AW2648" s="488"/>
      <c r="AX2648" s="488"/>
      <c r="AY2648" s="488"/>
      <c r="AZ2648" s="488"/>
      <c r="BA2648" s="488"/>
      <c r="BB2648" s="488"/>
      <c r="BC2648" s="488"/>
      <c r="BD2648" s="488"/>
      <c r="BE2648" s="488"/>
      <c r="BF2648" s="488"/>
      <c r="BG2648" s="488"/>
      <c r="BH2648" s="488"/>
      <c r="BI2648" s="488"/>
      <c r="BJ2648" s="488"/>
      <c r="BK2648" s="488"/>
      <c r="BL2648" s="488"/>
      <c r="BM2648" s="488"/>
      <c r="BN2648" s="488"/>
      <c r="BO2648" s="488"/>
      <c r="BP2648" s="488"/>
      <c r="BQ2648" s="488"/>
      <c r="BR2648" s="488"/>
      <c r="BS2648" s="488"/>
      <c r="BT2648" s="488"/>
      <c r="BU2648" s="488"/>
      <c r="BV2648" s="488"/>
      <c r="BW2648" s="488"/>
      <c r="BX2648" s="488"/>
      <c r="BY2648" s="488"/>
      <c r="BZ2648" s="488"/>
      <c r="CA2648" s="488"/>
      <c r="CB2648" s="488"/>
      <c r="CC2648" s="488"/>
      <c r="CD2648" s="488"/>
      <c r="CE2648" s="488"/>
      <c r="CF2648" s="488"/>
      <c r="CG2648" s="488"/>
      <c r="CH2648" s="488"/>
      <c r="CI2648" s="488"/>
      <c r="CJ2648" s="488"/>
      <c r="CK2648" s="488"/>
      <c r="CL2648" s="488"/>
      <c r="CM2648" s="488"/>
      <c r="CN2648" s="488"/>
      <c r="CO2648" s="488"/>
      <c r="CP2648" s="488"/>
      <c r="CQ2648" s="488"/>
      <c r="CR2648" s="488"/>
      <c r="CS2648" s="488"/>
      <c r="CT2648" s="488"/>
      <c r="CU2648" s="488"/>
      <c r="CV2648" s="488"/>
      <c r="CW2648" s="488"/>
      <c r="CX2648" s="488"/>
      <c r="CY2648" s="554">
        <v>29710800</v>
      </c>
      <c r="CZ2648" s="84">
        <v>0</v>
      </c>
      <c r="DA2648" s="110"/>
      <c r="DB2648" s="727" t="s">
        <v>142</v>
      </c>
      <c r="DC2648" s="565">
        <v>1</v>
      </c>
      <c r="DD2648" s="928" t="s">
        <v>15248</v>
      </c>
      <c r="DE2648" s="928"/>
      <c r="DF2648" s="928"/>
      <c r="DG2648" s="213" t="s">
        <v>1097</v>
      </c>
      <c r="DH2648" s="928"/>
      <c r="DI2648" s="557">
        <v>41680</v>
      </c>
      <c r="DJ2648" s="166">
        <v>41605</v>
      </c>
      <c r="DK2648" s="581">
        <v>2</v>
      </c>
      <c r="DL2648" s="928"/>
      <c r="DM2648" s="619" t="s">
        <v>20784</v>
      </c>
      <c r="DN2648" s="890">
        <v>29710800</v>
      </c>
      <c r="DO2648" s="928"/>
      <c r="DP2648" s="928"/>
      <c r="DQ2648" s="928"/>
      <c r="DR2648" s="928"/>
    </row>
    <row r="2649" spans="1:122" ht="60.75" customHeight="1" thickTop="1" thickBot="1">
      <c r="A2649" s="214" t="s">
        <v>17847</v>
      </c>
      <c r="B2649" s="214" t="s">
        <v>18750</v>
      </c>
      <c r="C2649" s="214" t="s">
        <v>539</v>
      </c>
      <c r="D2649" s="374">
        <v>0</v>
      </c>
      <c r="E2649" s="517">
        <v>41619</v>
      </c>
      <c r="F2649" s="517">
        <v>41603</v>
      </c>
      <c r="G2649" s="517">
        <v>41638</v>
      </c>
      <c r="H2649" s="517">
        <v>41655</v>
      </c>
      <c r="I2649" s="517">
        <v>41619</v>
      </c>
      <c r="J2649" s="382">
        <v>18</v>
      </c>
      <c r="K2649" s="866">
        <v>42166</v>
      </c>
      <c r="L2649" s="520">
        <v>41619</v>
      </c>
      <c r="M2649" s="145"/>
      <c r="N2649" s="214" t="s">
        <v>4784</v>
      </c>
      <c r="O2649" s="1178">
        <v>860517302</v>
      </c>
      <c r="P2649" s="530" t="s">
        <v>1097</v>
      </c>
      <c r="Q2649" s="530" t="s">
        <v>1097</v>
      </c>
      <c r="R2649" s="530" t="s">
        <v>1097</v>
      </c>
      <c r="S2649" s="530" t="s">
        <v>1097</v>
      </c>
      <c r="T2649" s="530" t="s">
        <v>1097</v>
      </c>
      <c r="U2649" s="530" t="s">
        <v>1097</v>
      </c>
      <c r="V2649" s="530" t="s">
        <v>1097</v>
      </c>
      <c r="W2649" s="530" t="s">
        <v>1097</v>
      </c>
      <c r="X2649" s="617"/>
      <c r="Y2649" s="617"/>
      <c r="Z2649" s="617"/>
      <c r="AA2649" s="617"/>
      <c r="AB2649" s="214" t="s">
        <v>18134</v>
      </c>
      <c r="AC2649" s="214"/>
      <c r="AD2649" s="214" t="s">
        <v>18133</v>
      </c>
      <c r="AE2649" s="214" t="s">
        <v>17610</v>
      </c>
      <c r="AF2649" s="325" t="s">
        <v>18237</v>
      </c>
      <c r="AG2649" s="626" t="s">
        <v>18360</v>
      </c>
      <c r="AH2649" s="635">
        <v>14855400</v>
      </c>
      <c r="AI2649" s="634">
        <v>6366600</v>
      </c>
      <c r="AJ2649" s="634">
        <v>21222000</v>
      </c>
      <c r="AK2649" s="214" t="s">
        <v>17966</v>
      </c>
      <c r="AL2649" s="214" t="s">
        <v>156</v>
      </c>
      <c r="AM2649" s="86">
        <v>14855400</v>
      </c>
      <c r="AN2649" s="462" t="s">
        <v>11047</v>
      </c>
      <c r="AO2649" s="462" t="s">
        <v>11045</v>
      </c>
      <c r="AP2649" s="647"/>
      <c r="AQ2649" s="110">
        <v>14855400</v>
      </c>
      <c r="AR2649" s="375">
        <v>41655</v>
      </c>
      <c r="AS2649" s="603">
        <v>728</v>
      </c>
      <c r="AT2649" s="488"/>
      <c r="AU2649" s="488"/>
      <c r="AV2649" s="470"/>
      <c r="AW2649" s="488"/>
      <c r="AX2649" s="488"/>
      <c r="AY2649" s="488"/>
      <c r="AZ2649" s="488"/>
      <c r="BA2649" s="488"/>
      <c r="BB2649" s="488"/>
      <c r="BC2649" s="488"/>
      <c r="BD2649" s="488"/>
      <c r="BE2649" s="488"/>
      <c r="BF2649" s="488"/>
      <c r="BG2649" s="488"/>
      <c r="BH2649" s="488"/>
      <c r="BI2649" s="488"/>
      <c r="BJ2649" s="488"/>
      <c r="BK2649" s="488"/>
      <c r="BL2649" s="488"/>
      <c r="BM2649" s="488"/>
      <c r="BN2649" s="488"/>
      <c r="BO2649" s="488"/>
      <c r="BP2649" s="488"/>
      <c r="BQ2649" s="488"/>
      <c r="BR2649" s="488"/>
      <c r="BS2649" s="488"/>
      <c r="BT2649" s="488"/>
      <c r="BU2649" s="488"/>
      <c r="BV2649" s="488"/>
      <c r="BW2649" s="488"/>
      <c r="BX2649" s="488"/>
      <c r="BY2649" s="488"/>
      <c r="BZ2649" s="488"/>
      <c r="CA2649" s="488"/>
      <c r="CB2649" s="488"/>
      <c r="CC2649" s="488"/>
      <c r="CD2649" s="488"/>
      <c r="CE2649" s="488"/>
      <c r="CF2649" s="488"/>
      <c r="CG2649" s="488"/>
      <c r="CH2649" s="488"/>
      <c r="CI2649" s="488"/>
      <c r="CJ2649" s="488"/>
      <c r="CK2649" s="488"/>
      <c r="CL2649" s="488"/>
      <c r="CM2649" s="488"/>
      <c r="CN2649" s="488"/>
      <c r="CO2649" s="488"/>
      <c r="CP2649" s="488"/>
      <c r="CQ2649" s="488"/>
      <c r="CR2649" s="488"/>
      <c r="CS2649" s="488"/>
      <c r="CT2649" s="488"/>
      <c r="CU2649" s="488"/>
      <c r="CV2649" s="488"/>
      <c r="CW2649" s="488"/>
      <c r="CX2649" s="488"/>
      <c r="CY2649" s="554">
        <v>14855400</v>
      </c>
      <c r="CZ2649" s="84">
        <v>0</v>
      </c>
      <c r="DA2649" s="110"/>
      <c r="DB2649" s="856" t="s">
        <v>20280</v>
      </c>
      <c r="DC2649" s="565">
        <v>1</v>
      </c>
      <c r="DD2649" s="928" t="s">
        <v>15248</v>
      </c>
      <c r="DE2649" s="928"/>
      <c r="DF2649" s="928"/>
      <c r="DG2649" s="213" t="s">
        <v>1097</v>
      </c>
      <c r="DH2649" s="928"/>
      <c r="DI2649" s="928"/>
      <c r="DJ2649" s="166">
        <v>41605</v>
      </c>
      <c r="DK2649" s="581">
        <v>2</v>
      </c>
      <c r="DL2649" s="928"/>
      <c r="DM2649" s="619" t="s">
        <v>20784</v>
      </c>
      <c r="DN2649" s="890">
        <v>14855400</v>
      </c>
      <c r="DO2649" s="928"/>
      <c r="DP2649" s="928"/>
      <c r="DQ2649" s="928"/>
      <c r="DR2649" s="928"/>
    </row>
    <row r="2650" spans="1:122" ht="60.75" customHeight="1" thickTop="1" thickBot="1">
      <c r="A2650" s="716" t="s">
        <v>17848</v>
      </c>
      <c r="B2650" s="214" t="s">
        <v>18750</v>
      </c>
      <c r="C2650" s="214" t="s">
        <v>539</v>
      </c>
      <c r="D2650" s="374">
        <v>1</v>
      </c>
      <c r="E2650" s="517">
        <v>41638</v>
      </c>
      <c r="F2650" s="517">
        <v>41603</v>
      </c>
      <c r="G2650" s="517">
        <v>41669</v>
      </c>
      <c r="H2650" s="517">
        <v>41690</v>
      </c>
      <c r="I2650" s="517">
        <v>41661</v>
      </c>
      <c r="J2650" s="382">
        <v>18</v>
      </c>
      <c r="K2650" s="866">
        <v>42207</v>
      </c>
      <c r="L2650" s="517">
        <v>41661</v>
      </c>
      <c r="M2650" s="145"/>
      <c r="N2650" s="214" t="s">
        <v>11454</v>
      </c>
      <c r="O2650" s="1178">
        <v>800194600</v>
      </c>
      <c r="P2650" s="617"/>
      <c r="Q2650" s="617"/>
      <c r="R2650" s="617"/>
      <c r="S2650" s="617"/>
      <c r="T2650" s="617"/>
      <c r="U2650" s="617"/>
      <c r="V2650" s="617"/>
      <c r="W2650" s="617"/>
      <c r="X2650" s="617"/>
      <c r="Y2650" s="617"/>
      <c r="Z2650" s="617"/>
      <c r="AA2650" s="617"/>
      <c r="AB2650" s="214" t="s">
        <v>18134</v>
      </c>
      <c r="AC2650" s="214"/>
      <c r="AD2650" s="214" t="s">
        <v>18133</v>
      </c>
      <c r="AE2650" s="214" t="s">
        <v>17610</v>
      </c>
      <c r="AF2650" s="325" t="s">
        <v>18237</v>
      </c>
      <c r="AG2650" s="626" t="s">
        <v>18361</v>
      </c>
      <c r="AH2650" s="635">
        <v>311963400</v>
      </c>
      <c r="AI2650" s="634">
        <v>133698600</v>
      </c>
      <c r="AJ2650" s="634">
        <v>445662000</v>
      </c>
      <c r="AK2650" s="214" t="s">
        <v>17966</v>
      </c>
      <c r="AL2650" s="214" t="s">
        <v>156</v>
      </c>
      <c r="AM2650" s="86">
        <v>311963400</v>
      </c>
      <c r="AN2650" s="462" t="s">
        <v>14315</v>
      </c>
      <c r="AO2650" s="462" t="s">
        <v>14315</v>
      </c>
      <c r="AP2650" s="647"/>
      <c r="AQ2650" s="110">
        <v>311963400</v>
      </c>
      <c r="AR2650" s="375">
        <v>41690</v>
      </c>
      <c r="AS2650" s="603">
        <v>752</v>
      </c>
      <c r="AT2650" s="488"/>
      <c r="AU2650" s="488"/>
      <c r="AV2650" s="470"/>
      <c r="AW2650" s="488"/>
      <c r="AX2650" s="488"/>
      <c r="AY2650" s="488"/>
      <c r="AZ2650" s="488"/>
      <c r="BA2650" s="488"/>
      <c r="BB2650" s="488"/>
      <c r="BC2650" s="488"/>
      <c r="BD2650" s="488"/>
      <c r="BE2650" s="488"/>
      <c r="BF2650" s="488"/>
      <c r="BG2650" s="488"/>
      <c r="BH2650" s="488"/>
      <c r="BI2650" s="488"/>
      <c r="BJ2650" s="488"/>
      <c r="BK2650" s="488"/>
      <c r="BL2650" s="488"/>
      <c r="BM2650" s="488"/>
      <c r="BN2650" s="488"/>
      <c r="BO2650" s="488"/>
      <c r="BP2650" s="488"/>
      <c r="BQ2650" s="488"/>
      <c r="BR2650" s="488"/>
      <c r="BS2650" s="488"/>
      <c r="BT2650" s="488"/>
      <c r="BU2650" s="488"/>
      <c r="BV2650" s="488"/>
      <c r="BW2650" s="488"/>
      <c r="BX2650" s="488"/>
      <c r="BY2650" s="488"/>
      <c r="BZ2650" s="488"/>
      <c r="CA2650" s="488"/>
      <c r="CB2650" s="488"/>
      <c r="CC2650" s="488"/>
      <c r="CD2650" s="488"/>
      <c r="CE2650" s="488"/>
      <c r="CF2650" s="488"/>
      <c r="CG2650" s="488"/>
      <c r="CH2650" s="488"/>
      <c r="CI2650" s="488"/>
      <c r="CJ2650" s="488"/>
      <c r="CK2650" s="488"/>
      <c r="CL2650" s="488"/>
      <c r="CM2650" s="488"/>
      <c r="CN2650" s="488"/>
      <c r="CO2650" s="488"/>
      <c r="CP2650" s="488"/>
      <c r="CQ2650" s="488"/>
      <c r="CR2650" s="488"/>
      <c r="CS2650" s="488"/>
      <c r="CT2650" s="488"/>
      <c r="CU2650" s="488"/>
      <c r="CV2650" s="488"/>
      <c r="CW2650" s="488"/>
      <c r="CX2650" s="488"/>
      <c r="CY2650" s="554">
        <v>311963400</v>
      </c>
      <c r="CZ2650" s="84">
        <v>0</v>
      </c>
      <c r="DA2650" s="110"/>
      <c r="DB2650" s="856" t="s">
        <v>20280</v>
      </c>
      <c r="DC2650" s="565">
        <v>1</v>
      </c>
      <c r="DD2650" s="928" t="s">
        <v>15248</v>
      </c>
      <c r="DE2650" s="928"/>
      <c r="DF2650" s="928"/>
      <c r="DG2650" s="213" t="s">
        <v>1097</v>
      </c>
      <c r="DH2650" s="928"/>
      <c r="DI2650" s="557">
        <v>41661</v>
      </c>
      <c r="DJ2650" s="166">
        <v>41605</v>
      </c>
      <c r="DK2650" s="581">
        <v>2</v>
      </c>
      <c r="DL2650" s="928"/>
      <c r="DM2650" s="619" t="s">
        <v>20784</v>
      </c>
      <c r="DN2650" s="890">
        <v>311963400</v>
      </c>
      <c r="DO2650" s="928"/>
      <c r="DP2650" s="928"/>
      <c r="DQ2650" s="928"/>
      <c r="DR2650" s="928"/>
    </row>
    <row r="2651" spans="1:122" ht="60.75" customHeight="1" thickTop="1" thickBot="1">
      <c r="A2651" s="214" t="s">
        <v>17849</v>
      </c>
      <c r="B2651" s="214" t="s">
        <v>18750</v>
      </c>
      <c r="C2651" s="214" t="s">
        <v>539</v>
      </c>
      <c r="D2651" s="374">
        <v>1</v>
      </c>
      <c r="E2651" s="517">
        <v>41614</v>
      </c>
      <c r="F2651" s="517">
        <v>41603</v>
      </c>
      <c r="G2651" s="517">
        <v>41638</v>
      </c>
      <c r="H2651" s="517">
        <v>41656</v>
      </c>
      <c r="I2651" s="517">
        <v>41614</v>
      </c>
      <c r="J2651" s="382">
        <v>18</v>
      </c>
      <c r="K2651" s="866">
        <v>42161</v>
      </c>
      <c r="L2651" s="517">
        <v>41614</v>
      </c>
      <c r="M2651" s="145"/>
      <c r="N2651" s="214" t="s">
        <v>17924</v>
      </c>
      <c r="O2651" s="1178">
        <v>900297523</v>
      </c>
      <c r="P2651" s="530" t="s">
        <v>1097</v>
      </c>
      <c r="Q2651" s="530" t="s">
        <v>1097</v>
      </c>
      <c r="R2651" s="530" t="s">
        <v>1097</v>
      </c>
      <c r="S2651" s="530" t="s">
        <v>1097</v>
      </c>
      <c r="T2651" s="530" t="s">
        <v>1097</v>
      </c>
      <c r="U2651" s="530" t="s">
        <v>1097</v>
      </c>
      <c r="V2651" s="530" t="s">
        <v>1097</v>
      </c>
      <c r="W2651" s="530" t="s">
        <v>1097</v>
      </c>
      <c r="X2651" s="617"/>
      <c r="Y2651" s="617"/>
      <c r="Z2651" s="617"/>
      <c r="AA2651" s="617"/>
      <c r="AB2651" s="214" t="s">
        <v>18134</v>
      </c>
      <c r="AC2651" s="214"/>
      <c r="AD2651" s="214" t="s">
        <v>18133</v>
      </c>
      <c r="AE2651" s="214" t="s">
        <v>17610</v>
      </c>
      <c r="AF2651" s="325" t="s">
        <v>18237</v>
      </c>
      <c r="AG2651" s="626" t="s">
        <v>18362</v>
      </c>
      <c r="AH2651" s="635">
        <v>29710800</v>
      </c>
      <c r="AI2651" s="634">
        <v>12733200</v>
      </c>
      <c r="AJ2651" s="634">
        <v>42444000</v>
      </c>
      <c r="AK2651" s="214" t="s">
        <v>17966</v>
      </c>
      <c r="AL2651" s="214" t="s">
        <v>156</v>
      </c>
      <c r="AM2651" s="86">
        <v>29710800</v>
      </c>
      <c r="AN2651" s="462" t="s">
        <v>16054</v>
      </c>
      <c r="AO2651" s="462" t="s">
        <v>8485</v>
      </c>
      <c r="AP2651" s="647"/>
      <c r="AQ2651" s="110">
        <v>29710800</v>
      </c>
      <c r="AR2651" s="375">
        <v>41656</v>
      </c>
      <c r="AS2651" s="603">
        <v>730</v>
      </c>
      <c r="AT2651" s="488"/>
      <c r="AU2651" s="488"/>
      <c r="AV2651" s="470"/>
      <c r="AW2651" s="488"/>
      <c r="AX2651" s="488"/>
      <c r="AY2651" s="488"/>
      <c r="AZ2651" s="488"/>
      <c r="BA2651" s="488"/>
      <c r="BB2651" s="488"/>
      <c r="BC2651" s="488"/>
      <c r="BD2651" s="488"/>
      <c r="BE2651" s="488"/>
      <c r="BF2651" s="488"/>
      <c r="BG2651" s="488"/>
      <c r="BH2651" s="488"/>
      <c r="BI2651" s="488"/>
      <c r="BJ2651" s="488"/>
      <c r="BK2651" s="488"/>
      <c r="BL2651" s="488"/>
      <c r="BM2651" s="488"/>
      <c r="BN2651" s="488"/>
      <c r="BO2651" s="488"/>
      <c r="BP2651" s="488"/>
      <c r="BQ2651" s="488"/>
      <c r="BR2651" s="488"/>
      <c r="BS2651" s="488"/>
      <c r="BT2651" s="488"/>
      <c r="BU2651" s="488"/>
      <c r="BV2651" s="488"/>
      <c r="BW2651" s="488"/>
      <c r="BX2651" s="488"/>
      <c r="BY2651" s="488"/>
      <c r="BZ2651" s="488"/>
      <c r="CA2651" s="488"/>
      <c r="CB2651" s="488"/>
      <c r="CC2651" s="488"/>
      <c r="CD2651" s="488"/>
      <c r="CE2651" s="488"/>
      <c r="CF2651" s="488"/>
      <c r="CG2651" s="488"/>
      <c r="CH2651" s="488"/>
      <c r="CI2651" s="488"/>
      <c r="CJ2651" s="488"/>
      <c r="CK2651" s="488"/>
      <c r="CL2651" s="488"/>
      <c r="CM2651" s="488"/>
      <c r="CN2651" s="488"/>
      <c r="CO2651" s="488"/>
      <c r="CP2651" s="488"/>
      <c r="CQ2651" s="488"/>
      <c r="CR2651" s="488"/>
      <c r="CS2651" s="488"/>
      <c r="CT2651" s="488"/>
      <c r="CU2651" s="488"/>
      <c r="CV2651" s="488"/>
      <c r="CW2651" s="488"/>
      <c r="CX2651" s="488"/>
      <c r="CY2651" s="554">
        <v>29710800</v>
      </c>
      <c r="CZ2651" s="84">
        <v>0</v>
      </c>
      <c r="DA2651" s="110"/>
      <c r="DB2651" s="856" t="s">
        <v>20280</v>
      </c>
      <c r="DC2651" s="565">
        <v>1</v>
      </c>
      <c r="DD2651" s="928" t="s">
        <v>15248</v>
      </c>
      <c r="DE2651" s="928"/>
      <c r="DF2651" s="928"/>
      <c r="DG2651" s="213" t="s">
        <v>1097</v>
      </c>
      <c r="DH2651" s="928"/>
      <c r="DI2651" s="557">
        <v>41614</v>
      </c>
      <c r="DJ2651" s="166">
        <v>41605</v>
      </c>
      <c r="DK2651" s="581">
        <v>2</v>
      </c>
      <c r="DL2651" s="928"/>
      <c r="DM2651" s="619" t="s">
        <v>20784</v>
      </c>
      <c r="DN2651" s="890">
        <v>29710800</v>
      </c>
      <c r="DO2651" s="928"/>
      <c r="DP2651" s="928"/>
      <c r="DQ2651" s="928"/>
      <c r="DR2651" s="928"/>
    </row>
    <row r="2652" spans="1:122" ht="60.75" customHeight="1" thickTop="1" thickBot="1">
      <c r="A2652" s="214" t="s">
        <v>17850</v>
      </c>
      <c r="B2652" s="214" t="s">
        <v>18750</v>
      </c>
      <c r="C2652" s="214" t="s">
        <v>539</v>
      </c>
      <c r="D2652" s="374">
        <v>1</v>
      </c>
      <c r="E2652" s="517">
        <v>41635</v>
      </c>
      <c r="F2652" s="517">
        <v>41603</v>
      </c>
      <c r="G2652" s="517">
        <v>41638</v>
      </c>
      <c r="H2652" s="517">
        <v>41654</v>
      </c>
      <c r="I2652" s="517">
        <v>41635</v>
      </c>
      <c r="J2652" s="382">
        <v>18</v>
      </c>
      <c r="K2652" s="866">
        <v>42182</v>
      </c>
      <c r="L2652" s="520">
        <v>41635</v>
      </c>
      <c r="M2652" s="145"/>
      <c r="N2652" s="214" t="s">
        <v>10443</v>
      </c>
      <c r="O2652" s="1178">
        <v>830084143</v>
      </c>
      <c r="P2652" s="530" t="s">
        <v>1097</v>
      </c>
      <c r="Q2652" s="530" t="s">
        <v>1097</v>
      </c>
      <c r="R2652" s="530" t="s">
        <v>1097</v>
      </c>
      <c r="S2652" s="530" t="s">
        <v>1097</v>
      </c>
      <c r="T2652" s="530" t="s">
        <v>1097</v>
      </c>
      <c r="U2652" s="530" t="s">
        <v>1097</v>
      </c>
      <c r="V2652" s="530" t="s">
        <v>1097</v>
      </c>
      <c r="W2652" s="530" t="s">
        <v>1097</v>
      </c>
      <c r="X2652" s="617"/>
      <c r="Y2652" s="617"/>
      <c r="Z2652" s="617"/>
      <c r="AA2652" s="617"/>
      <c r="AB2652" s="214" t="s">
        <v>18134</v>
      </c>
      <c r="AC2652" s="214"/>
      <c r="AD2652" s="214" t="s">
        <v>18133</v>
      </c>
      <c r="AE2652" s="214" t="s">
        <v>17610</v>
      </c>
      <c r="AF2652" s="325" t="s">
        <v>18237</v>
      </c>
      <c r="AG2652" s="626" t="s">
        <v>18363</v>
      </c>
      <c r="AH2652" s="635">
        <v>29710800</v>
      </c>
      <c r="AI2652" s="634">
        <v>12733200</v>
      </c>
      <c r="AJ2652" s="634">
        <v>42444000</v>
      </c>
      <c r="AK2652" s="214" t="s">
        <v>17966</v>
      </c>
      <c r="AL2652" s="214" t="s">
        <v>156</v>
      </c>
      <c r="AM2652" s="86">
        <v>29710800</v>
      </c>
      <c r="AN2652" s="462" t="s">
        <v>14315</v>
      </c>
      <c r="AO2652" s="462" t="s">
        <v>14315</v>
      </c>
      <c r="AP2652" s="647"/>
      <c r="AQ2652" s="110">
        <v>29710800</v>
      </c>
      <c r="AR2652" s="375">
        <v>41654</v>
      </c>
      <c r="AS2652" s="603">
        <v>729</v>
      </c>
      <c r="AT2652" s="488"/>
      <c r="AU2652" s="488"/>
      <c r="AV2652" s="470"/>
      <c r="AW2652" s="488"/>
      <c r="AX2652" s="488"/>
      <c r="AY2652" s="488"/>
      <c r="AZ2652" s="488"/>
      <c r="BA2652" s="488"/>
      <c r="BB2652" s="488"/>
      <c r="BC2652" s="488"/>
      <c r="BD2652" s="488"/>
      <c r="BE2652" s="488"/>
      <c r="BF2652" s="488"/>
      <c r="BG2652" s="488"/>
      <c r="BH2652" s="488"/>
      <c r="BI2652" s="488"/>
      <c r="BJ2652" s="488"/>
      <c r="BK2652" s="488"/>
      <c r="BL2652" s="488"/>
      <c r="BM2652" s="488"/>
      <c r="BN2652" s="488"/>
      <c r="BO2652" s="488"/>
      <c r="BP2652" s="488"/>
      <c r="BQ2652" s="488"/>
      <c r="BR2652" s="488"/>
      <c r="BS2652" s="488"/>
      <c r="BT2652" s="488"/>
      <c r="BU2652" s="488"/>
      <c r="BV2652" s="488"/>
      <c r="BW2652" s="488"/>
      <c r="BX2652" s="488"/>
      <c r="BY2652" s="488"/>
      <c r="BZ2652" s="488"/>
      <c r="CA2652" s="488"/>
      <c r="CB2652" s="488"/>
      <c r="CC2652" s="488"/>
      <c r="CD2652" s="488"/>
      <c r="CE2652" s="488"/>
      <c r="CF2652" s="488"/>
      <c r="CG2652" s="488"/>
      <c r="CH2652" s="488"/>
      <c r="CI2652" s="488"/>
      <c r="CJ2652" s="488"/>
      <c r="CK2652" s="488"/>
      <c r="CL2652" s="488"/>
      <c r="CM2652" s="488"/>
      <c r="CN2652" s="488"/>
      <c r="CO2652" s="488"/>
      <c r="CP2652" s="488"/>
      <c r="CQ2652" s="488"/>
      <c r="CR2652" s="488"/>
      <c r="CS2652" s="488"/>
      <c r="CT2652" s="488"/>
      <c r="CU2652" s="488"/>
      <c r="CV2652" s="488"/>
      <c r="CW2652" s="488"/>
      <c r="CX2652" s="488"/>
      <c r="CY2652" s="554">
        <v>29710800</v>
      </c>
      <c r="CZ2652" s="84">
        <v>0</v>
      </c>
      <c r="DA2652" s="110"/>
      <c r="DB2652" s="856" t="s">
        <v>20280</v>
      </c>
      <c r="DC2652" s="565">
        <v>1</v>
      </c>
      <c r="DD2652" s="928" t="s">
        <v>15248</v>
      </c>
      <c r="DE2652" s="928"/>
      <c r="DF2652" s="928"/>
      <c r="DG2652" s="213" t="s">
        <v>1097</v>
      </c>
      <c r="DH2652" s="928"/>
      <c r="DI2652" s="557">
        <v>41635</v>
      </c>
      <c r="DJ2652" s="166">
        <v>41605</v>
      </c>
      <c r="DK2652" s="581">
        <v>2</v>
      </c>
      <c r="DL2652" s="928"/>
      <c r="DM2652" s="619" t="s">
        <v>20784</v>
      </c>
      <c r="DN2652" s="890">
        <v>29710800</v>
      </c>
      <c r="DO2652" s="928"/>
      <c r="DP2652" s="928"/>
      <c r="DQ2652" s="928"/>
      <c r="DR2652" s="928"/>
    </row>
    <row r="2653" spans="1:122" ht="60.75" customHeight="1" thickTop="1" thickBot="1">
      <c r="A2653" s="214" t="s">
        <v>17851</v>
      </c>
      <c r="B2653" s="214" t="s">
        <v>18750</v>
      </c>
      <c r="C2653" s="214" t="s">
        <v>541</v>
      </c>
      <c r="D2653" s="374">
        <v>0</v>
      </c>
      <c r="E2653" s="517">
        <v>41617</v>
      </c>
      <c r="F2653" s="517">
        <v>41603</v>
      </c>
      <c r="G2653" s="517">
        <v>41626</v>
      </c>
      <c r="H2653" s="517">
        <v>41648</v>
      </c>
      <c r="I2653" s="517">
        <v>41617</v>
      </c>
      <c r="J2653" s="382">
        <v>18</v>
      </c>
      <c r="K2653" s="866">
        <v>42164</v>
      </c>
      <c r="L2653" s="520">
        <v>41617</v>
      </c>
      <c r="M2653" s="145"/>
      <c r="N2653" s="214" t="s">
        <v>2496</v>
      </c>
      <c r="O2653" s="1178">
        <v>800247350</v>
      </c>
      <c r="P2653" s="530" t="s">
        <v>1097</v>
      </c>
      <c r="Q2653" s="530" t="s">
        <v>1097</v>
      </c>
      <c r="R2653" s="530" t="s">
        <v>1097</v>
      </c>
      <c r="S2653" s="530" t="s">
        <v>1097</v>
      </c>
      <c r="T2653" s="530" t="s">
        <v>1097</v>
      </c>
      <c r="U2653" s="530" t="s">
        <v>1097</v>
      </c>
      <c r="V2653" s="530" t="s">
        <v>1097</v>
      </c>
      <c r="W2653" s="530" t="s">
        <v>1097</v>
      </c>
      <c r="X2653" s="617"/>
      <c r="Y2653" s="617"/>
      <c r="Z2653" s="617"/>
      <c r="AA2653" s="617"/>
      <c r="AB2653" s="214" t="s">
        <v>18134</v>
      </c>
      <c r="AC2653" s="214"/>
      <c r="AD2653" s="214" t="s">
        <v>18133</v>
      </c>
      <c r="AE2653" s="214" t="s">
        <v>17610</v>
      </c>
      <c r="AF2653" s="325" t="s">
        <v>18237</v>
      </c>
      <c r="AG2653" s="626" t="s">
        <v>18364</v>
      </c>
      <c r="AH2653" s="635">
        <v>29710800</v>
      </c>
      <c r="AI2653" s="634">
        <v>12733200</v>
      </c>
      <c r="AJ2653" s="634">
        <v>42444000</v>
      </c>
      <c r="AK2653" s="214" t="s">
        <v>17966</v>
      </c>
      <c r="AL2653" s="214" t="s">
        <v>156</v>
      </c>
      <c r="AM2653" s="86">
        <v>29710800</v>
      </c>
      <c r="AN2653" s="462" t="s">
        <v>14315</v>
      </c>
      <c r="AO2653" s="462" t="s">
        <v>14315</v>
      </c>
      <c r="AP2653" s="647"/>
      <c r="AQ2653" s="110">
        <v>29710800</v>
      </c>
      <c r="AR2653" s="375">
        <v>41648</v>
      </c>
      <c r="AS2653" s="603">
        <v>726</v>
      </c>
      <c r="AT2653" s="488"/>
      <c r="AU2653" s="488"/>
      <c r="AV2653" s="470"/>
      <c r="AW2653" s="488"/>
      <c r="AX2653" s="488"/>
      <c r="AY2653" s="488"/>
      <c r="AZ2653" s="488"/>
      <c r="BA2653" s="488"/>
      <c r="BB2653" s="488"/>
      <c r="BC2653" s="488"/>
      <c r="BD2653" s="488"/>
      <c r="BE2653" s="488"/>
      <c r="BF2653" s="488"/>
      <c r="BG2653" s="488"/>
      <c r="BH2653" s="488"/>
      <c r="BI2653" s="488"/>
      <c r="BJ2653" s="488"/>
      <c r="BK2653" s="488"/>
      <c r="BL2653" s="488"/>
      <c r="BM2653" s="488"/>
      <c r="BN2653" s="488"/>
      <c r="BO2653" s="488"/>
      <c r="BP2653" s="488"/>
      <c r="BQ2653" s="488"/>
      <c r="BR2653" s="488"/>
      <c r="BS2653" s="488"/>
      <c r="BT2653" s="488"/>
      <c r="BU2653" s="488"/>
      <c r="BV2653" s="488"/>
      <c r="BW2653" s="488"/>
      <c r="BX2653" s="488"/>
      <c r="BY2653" s="488"/>
      <c r="BZ2653" s="488"/>
      <c r="CA2653" s="488"/>
      <c r="CB2653" s="488"/>
      <c r="CC2653" s="488"/>
      <c r="CD2653" s="488"/>
      <c r="CE2653" s="488"/>
      <c r="CF2653" s="488"/>
      <c r="CG2653" s="488"/>
      <c r="CH2653" s="488"/>
      <c r="CI2653" s="488"/>
      <c r="CJ2653" s="488"/>
      <c r="CK2653" s="488"/>
      <c r="CL2653" s="488"/>
      <c r="CM2653" s="488"/>
      <c r="CN2653" s="488"/>
      <c r="CO2653" s="488"/>
      <c r="CP2653" s="488"/>
      <c r="CQ2653" s="488"/>
      <c r="CR2653" s="488"/>
      <c r="CS2653" s="488"/>
      <c r="CT2653" s="488"/>
      <c r="CU2653" s="488"/>
      <c r="CV2653" s="488"/>
      <c r="CW2653" s="488"/>
      <c r="CX2653" s="488"/>
      <c r="CY2653" s="554">
        <v>29710800</v>
      </c>
      <c r="CZ2653" s="84">
        <v>0</v>
      </c>
      <c r="DA2653" s="110"/>
      <c r="DB2653" s="856" t="s">
        <v>20280</v>
      </c>
      <c r="DC2653" s="565">
        <v>1</v>
      </c>
      <c r="DD2653" s="928" t="s">
        <v>15248</v>
      </c>
      <c r="DE2653" s="928"/>
      <c r="DF2653" s="928"/>
      <c r="DG2653" s="213" t="s">
        <v>1097</v>
      </c>
      <c r="DH2653" s="928"/>
      <c r="DI2653" s="928"/>
      <c r="DJ2653" s="166">
        <v>41605</v>
      </c>
      <c r="DK2653" s="581">
        <v>2</v>
      </c>
      <c r="DL2653" s="928"/>
      <c r="DM2653" s="619" t="s">
        <v>20784</v>
      </c>
      <c r="DN2653" s="890">
        <v>29710800</v>
      </c>
      <c r="DO2653" s="928"/>
      <c r="DP2653" s="928"/>
      <c r="DQ2653" s="928"/>
      <c r="DR2653" s="928"/>
    </row>
    <row r="2654" spans="1:122" ht="60.75" customHeight="1" thickTop="1" thickBot="1">
      <c r="A2654" s="214" t="s">
        <v>17852</v>
      </c>
      <c r="B2654" s="214" t="s">
        <v>18750</v>
      </c>
      <c r="C2654" s="214" t="s">
        <v>539</v>
      </c>
      <c r="D2654" s="374">
        <v>1</v>
      </c>
      <c r="E2654" s="517">
        <v>41614</v>
      </c>
      <c r="F2654" s="517">
        <v>41603</v>
      </c>
      <c r="G2654" s="517">
        <v>41660</v>
      </c>
      <c r="H2654" s="762">
        <v>41697</v>
      </c>
      <c r="I2654" s="517">
        <v>41660</v>
      </c>
      <c r="J2654" s="382">
        <v>18</v>
      </c>
      <c r="K2654" s="866">
        <v>42206</v>
      </c>
      <c r="L2654" s="520">
        <v>41620</v>
      </c>
      <c r="M2654" s="145"/>
      <c r="N2654" s="214" t="s">
        <v>17925</v>
      </c>
      <c r="O2654" s="1178">
        <v>890212568</v>
      </c>
      <c r="P2654" s="617"/>
      <c r="Q2654" s="617"/>
      <c r="R2654" s="617"/>
      <c r="S2654" s="617"/>
      <c r="T2654" s="617"/>
      <c r="U2654" s="617"/>
      <c r="V2654" s="617"/>
      <c r="W2654" s="617"/>
      <c r="X2654" s="617"/>
      <c r="Y2654" s="617"/>
      <c r="Z2654" s="617"/>
      <c r="AA2654" s="617"/>
      <c r="AB2654" s="214" t="s">
        <v>18134</v>
      </c>
      <c r="AC2654" s="214"/>
      <c r="AD2654" s="214" t="s">
        <v>18133</v>
      </c>
      <c r="AE2654" s="214" t="s">
        <v>17610</v>
      </c>
      <c r="AF2654" s="325" t="s">
        <v>18237</v>
      </c>
      <c r="AG2654" s="626" t="s">
        <v>18365</v>
      </c>
      <c r="AH2654" s="635">
        <v>44566200</v>
      </c>
      <c r="AI2654" s="634">
        <v>19099800</v>
      </c>
      <c r="AJ2654" s="634">
        <v>63666000</v>
      </c>
      <c r="AK2654" s="214" t="s">
        <v>17966</v>
      </c>
      <c r="AL2654" s="214" t="s">
        <v>156</v>
      </c>
      <c r="AM2654" s="86">
        <v>44566200</v>
      </c>
      <c r="AN2654" s="462" t="s">
        <v>1453</v>
      </c>
      <c r="AO2654" s="462" t="s">
        <v>2852</v>
      </c>
      <c r="AP2654" s="647"/>
      <c r="AQ2654" s="110">
        <v>44566200</v>
      </c>
      <c r="AR2654" s="764">
        <v>41697</v>
      </c>
      <c r="AS2654" s="603">
        <v>772</v>
      </c>
      <c r="AT2654" s="488"/>
      <c r="AU2654" s="488"/>
      <c r="AV2654" s="470"/>
      <c r="AW2654" s="488"/>
      <c r="AX2654" s="488"/>
      <c r="AY2654" s="488"/>
      <c r="AZ2654" s="488"/>
      <c r="BA2654" s="488"/>
      <c r="BB2654" s="488"/>
      <c r="BC2654" s="488"/>
      <c r="BD2654" s="488"/>
      <c r="BE2654" s="488"/>
      <c r="BF2654" s="488"/>
      <c r="BG2654" s="488"/>
      <c r="BH2654" s="488"/>
      <c r="BI2654" s="488"/>
      <c r="BJ2654" s="488"/>
      <c r="BK2654" s="488"/>
      <c r="BL2654" s="488"/>
      <c r="BM2654" s="488"/>
      <c r="BN2654" s="488"/>
      <c r="BO2654" s="488"/>
      <c r="BP2654" s="488"/>
      <c r="BQ2654" s="488"/>
      <c r="BR2654" s="488"/>
      <c r="BS2654" s="488"/>
      <c r="BT2654" s="488"/>
      <c r="BU2654" s="488"/>
      <c r="BV2654" s="488"/>
      <c r="BW2654" s="488"/>
      <c r="BX2654" s="488"/>
      <c r="BY2654" s="488"/>
      <c r="BZ2654" s="488"/>
      <c r="CA2654" s="488"/>
      <c r="CB2654" s="488"/>
      <c r="CC2654" s="488"/>
      <c r="CD2654" s="488"/>
      <c r="CE2654" s="488"/>
      <c r="CF2654" s="488"/>
      <c r="CG2654" s="488"/>
      <c r="CH2654" s="488"/>
      <c r="CI2654" s="488"/>
      <c r="CJ2654" s="488"/>
      <c r="CK2654" s="488"/>
      <c r="CL2654" s="488"/>
      <c r="CM2654" s="488"/>
      <c r="CN2654" s="488"/>
      <c r="CO2654" s="488"/>
      <c r="CP2654" s="488"/>
      <c r="CQ2654" s="488"/>
      <c r="CR2654" s="488"/>
      <c r="CS2654" s="488"/>
      <c r="CT2654" s="488"/>
      <c r="CU2654" s="488"/>
      <c r="CV2654" s="488"/>
      <c r="CW2654" s="488"/>
      <c r="CX2654" s="488"/>
      <c r="CY2654" s="554">
        <v>44566200</v>
      </c>
      <c r="CZ2654" s="84">
        <v>0</v>
      </c>
      <c r="DA2654" s="110"/>
      <c r="DB2654" s="726" t="s">
        <v>20280</v>
      </c>
      <c r="DC2654" s="565">
        <v>1</v>
      </c>
      <c r="DD2654" s="928" t="s">
        <v>15248</v>
      </c>
      <c r="DE2654" s="928"/>
      <c r="DF2654" s="928"/>
      <c r="DG2654" s="213" t="s">
        <v>1097</v>
      </c>
      <c r="DH2654" s="928"/>
      <c r="DI2654" s="557">
        <v>41620</v>
      </c>
      <c r="DJ2654" s="166">
        <v>41605</v>
      </c>
      <c r="DK2654" s="581">
        <v>2</v>
      </c>
      <c r="DL2654" s="928"/>
      <c r="DM2654" s="619" t="s">
        <v>20784</v>
      </c>
      <c r="DN2654" s="890">
        <v>44566200</v>
      </c>
      <c r="DO2654" s="928"/>
      <c r="DP2654" s="928"/>
      <c r="DQ2654" s="928"/>
      <c r="DR2654" s="928"/>
    </row>
    <row r="2655" spans="1:122" ht="60.75" customHeight="1" thickTop="1" thickBot="1">
      <c r="A2655" s="214" t="s">
        <v>17853</v>
      </c>
      <c r="B2655" s="214" t="s">
        <v>18750</v>
      </c>
      <c r="C2655" s="214" t="s">
        <v>539</v>
      </c>
      <c r="D2655" s="374">
        <v>1</v>
      </c>
      <c r="E2655" s="517">
        <v>41612</v>
      </c>
      <c r="F2655" s="517">
        <v>41603</v>
      </c>
      <c r="G2655" s="517">
        <v>41638</v>
      </c>
      <c r="H2655" s="517">
        <v>41656</v>
      </c>
      <c r="I2655" s="517">
        <v>41635</v>
      </c>
      <c r="J2655" s="382">
        <v>18</v>
      </c>
      <c r="K2655" s="866">
        <v>42182</v>
      </c>
      <c r="L2655" s="520">
        <v>41635</v>
      </c>
      <c r="M2655" s="145"/>
      <c r="N2655" s="214" t="s">
        <v>11465</v>
      </c>
      <c r="O2655" s="914">
        <v>890307400</v>
      </c>
      <c r="P2655" s="530" t="s">
        <v>1097</v>
      </c>
      <c r="Q2655" s="530" t="s">
        <v>1097</v>
      </c>
      <c r="R2655" s="530" t="s">
        <v>1097</v>
      </c>
      <c r="S2655" s="530" t="s">
        <v>1097</v>
      </c>
      <c r="T2655" s="530" t="s">
        <v>1097</v>
      </c>
      <c r="U2655" s="530" t="s">
        <v>1097</v>
      </c>
      <c r="V2655" s="530" t="s">
        <v>1097</v>
      </c>
      <c r="W2655" s="530" t="s">
        <v>1097</v>
      </c>
      <c r="X2655" s="611"/>
      <c r="Y2655" s="611"/>
      <c r="Z2655" s="611"/>
      <c r="AA2655" s="611"/>
      <c r="AB2655" s="214" t="s">
        <v>18134</v>
      </c>
      <c r="AC2655" s="214"/>
      <c r="AD2655" s="214" t="s">
        <v>18133</v>
      </c>
      <c r="AE2655" s="214" t="s">
        <v>17610</v>
      </c>
      <c r="AF2655" s="325" t="s">
        <v>18237</v>
      </c>
      <c r="AG2655" s="626" t="s">
        <v>18366</v>
      </c>
      <c r="AH2655" s="635">
        <v>34710800</v>
      </c>
      <c r="AI2655" s="634">
        <v>14733200</v>
      </c>
      <c r="AJ2655" s="634">
        <v>49444000</v>
      </c>
      <c r="AK2655" s="214" t="s">
        <v>18201</v>
      </c>
      <c r="AL2655" s="214" t="s">
        <v>156</v>
      </c>
      <c r="AM2655" s="86">
        <v>34710800</v>
      </c>
      <c r="AN2655" s="462" t="s">
        <v>14315</v>
      </c>
      <c r="AO2655" s="462" t="s">
        <v>14315</v>
      </c>
      <c r="AP2655" s="647"/>
      <c r="AQ2655" s="110">
        <v>34710800</v>
      </c>
      <c r="AR2655" s="375">
        <v>41656</v>
      </c>
      <c r="AS2655" s="603">
        <v>730</v>
      </c>
      <c r="AT2655" s="488"/>
      <c r="AU2655" s="488"/>
      <c r="AV2655" s="470"/>
      <c r="AW2655" s="488"/>
      <c r="AX2655" s="488"/>
      <c r="AY2655" s="488"/>
      <c r="AZ2655" s="488"/>
      <c r="BA2655" s="488"/>
      <c r="BB2655" s="488"/>
      <c r="BC2655" s="488"/>
      <c r="BD2655" s="488"/>
      <c r="BE2655" s="488"/>
      <c r="BF2655" s="488"/>
      <c r="BG2655" s="488"/>
      <c r="BH2655" s="488"/>
      <c r="BI2655" s="488"/>
      <c r="BJ2655" s="488"/>
      <c r="BK2655" s="488"/>
      <c r="BL2655" s="488"/>
      <c r="BM2655" s="488"/>
      <c r="BN2655" s="488"/>
      <c r="BO2655" s="488"/>
      <c r="BP2655" s="488"/>
      <c r="BQ2655" s="488"/>
      <c r="BR2655" s="488"/>
      <c r="BS2655" s="488"/>
      <c r="BT2655" s="488"/>
      <c r="BU2655" s="488"/>
      <c r="BV2655" s="488"/>
      <c r="BW2655" s="488"/>
      <c r="BX2655" s="488"/>
      <c r="BY2655" s="488"/>
      <c r="BZ2655" s="488"/>
      <c r="CA2655" s="488"/>
      <c r="CB2655" s="488"/>
      <c r="CC2655" s="488"/>
      <c r="CD2655" s="488"/>
      <c r="CE2655" s="488"/>
      <c r="CF2655" s="488"/>
      <c r="CG2655" s="488"/>
      <c r="CH2655" s="488"/>
      <c r="CI2655" s="488"/>
      <c r="CJ2655" s="488"/>
      <c r="CK2655" s="488"/>
      <c r="CL2655" s="488"/>
      <c r="CM2655" s="488"/>
      <c r="CN2655" s="488"/>
      <c r="CO2655" s="488"/>
      <c r="CP2655" s="488"/>
      <c r="CQ2655" s="488"/>
      <c r="CR2655" s="488"/>
      <c r="CS2655" s="488"/>
      <c r="CT2655" s="488"/>
      <c r="CU2655" s="488"/>
      <c r="CV2655" s="488"/>
      <c r="CW2655" s="488"/>
      <c r="CX2655" s="488"/>
      <c r="CY2655" s="554">
        <v>34710800</v>
      </c>
      <c r="CZ2655" s="84">
        <v>0</v>
      </c>
      <c r="DA2655" s="110"/>
      <c r="DB2655" s="856" t="s">
        <v>20280</v>
      </c>
      <c r="DC2655" s="565">
        <v>1</v>
      </c>
      <c r="DD2655" s="928" t="s">
        <v>15248</v>
      </c>
      <c r="DE2655" s="928"/>
      <c r="DF2655" s="928"/>
      <c r="DG2655" s="213" t="s">
        <v>1097</v>
      </c>
      <c r="DH2655" s="928"/>
      <c r="DI2655" s="557">
        <v>41635</v>
      </c>
      <c r="DJ2655" s="166">
        <v>41607</v>
      </c>
      <c r="DK2655" s="581">
        <v>4</v>
      </c>
      <c r="DL2655" s="928"/>
      <c r="DM2655" s="619" t="s">
        <v>20784</v>
      </c>
      <c r="DN2655" s="890">
        <v>34710800</v>
      </c>
      <c r="DO2655" s="928"/>
      <c r="DP2655" s="928"/>
      <c r="DQ2655" s="928"/>
      <c r="DR2655" s="928"/>
    </row>
    <row r="2656" spans="1:122" ht="60.75" customHeight="1" thickTop="1" thickBot="1">
      <c r="A2656" s="1156" t="s">
        <v>17854</v>
      </c>
      <c r="B2656" s="214" t="s">
        <v>18750</v>
      </c>
      <c r="C2656" s="214" t="s">
        <v>539</v>
      </c>
      <c r="D2656" s="374">
        <v>1</v>
      </c>
      <c r="E2656" s="517"/>
      <c r="F2656" s="517">
        <v>41603</v>
      </c>
      <c r="G2656" s="517"/>
      <c r="H2656" s="517"/>
      <c r="I2656" s="517"/>
      <c r="J2656" s="382">
        <v>18</v>
      </c>
      <c r="K2656" s="866" t="s">
        <v>19355</v>
      </c>
      <c r="L2656" s="520"/>
      <c r="M2656" s="145"/>
      <c r="N2656" s="214" t="s">
        <v>535</v>
      </c>
      <c r="O2656" s="1178">
        <v>890401962</v>
      </c>
      <c r="P2656" s="617"/>
      <c r="Q2656" s="617"/>
      <c r="R2656" s="617"/>
      <c r="S2656" s="617"/>
      <c r="T2656" s="617"/>
      <c r="U2656" s="617"/>
      <c r="V2656" s="617"/>
      <c r="W2656" s="617"/>
      <c r="X2656" s="617"/>
      <c r="Y2656" s="617"/>
      <c r="Z2656" s="617"/>
      <c r="AA2656" s="617"/>
      <c r="AB2656" s="214" t="s">
        <v>18134</v>
      </c>
      <c r="AC2656" s="214"/>
      <c r="AD2656" s="214" t="s">
        <v>18133</v>
      </c>
      <c r="AE2656" s="214" t="s">
        <v>17610</v>
      </c>
      <c r="AF2656" s="325" t="s">
        <v>16515</v>
      </c>
      <c r="AG2656" s="626" t="s">
        <v>18367</v>
      </c>
      <c r="AH2656" s="635">
        <v>885600</v>
      </c>
      <c r="AI2656" s="634">
        <v>29466400</v>
      </c>
      <c r="AJ2656" s="634">
        <v>30352000</v>
      </c>
      <c r="AK2656" s="716" t="s">
        <v>20234</v>
      </c>
      <c r="AL2656" s="214" t="s">
        <v>142</v>
      </c>
      <c r="AM2656" s="86">
        <v>885600</v>
      </c>
      <c r="AN2656" s="462" t="s">
        <v>15135</v>
      </c>
      <c r="AO2656" s="462" t="s">
        <v>11091</v>
      </c>
      <c r="AP2656" s="647"/>
      <c r="AQ2656" s="110"/>
      <c r="AR2656" s="375"/>
      <c r="AS2656" s="603"/>
      <c r="AT2656" s="488"/>
      <c r="AU2656" s="488"/>
      <c r="AV2656" s="470"/>
      <c r="AW2656" s="488"/>
      <c r="AX2656" s="488"/>
      <c r="AY2656" s="488"/>
      <c r="AZ2656" s="488"/>
      <c r="BA2656" s="488"/>
      <c r="BB2656" s="488"/>
      <c r="BC2656" s="488"/>
      <c r="BD2656" s="488"/>
      <c r="BE2656" s="488"/>
      <c r="BF2656" s="488"/>
      <c r="BG2656" s="488"/>
      <c r="BH2656" s="488"/>
      <c r="BI2656" s="488"/>
      <c r="BJ2656" s="488"/>
      <c r="BK2656" s="488"/>
      <c r="BL2656" s="488"/>
      <c r="BM2656" s="488"/>
      <c r="BN2656" s="488"/>
      <c r="BO2656" s="488"/>
      <c r="BP2656" s="488"/>
      <c r="BQ2656" s="488"/>
      <c r="BR2656" s="488"/>
      <c r="BS2656" s="488"/>
      <c r="BT2656" s="488"/>
      <c r="BU2656" s="488"/>
      <c r="BV2656" s="488"/>
      <c r="BW2656" s="488"/>
      <c r="BX2656" s="488"/>
      <c r="BY2656" s="488"/>
      <c r="BZ2656" s="488"/>
      <c r="CA2656" s="488"/>
      <c r="CB2656" s="488"/>
      <c r="CC2656" s="488"/>
      <c r="CD2656" s="488"/>
      <c r="CE2656" s="488"/>
      <c r="CF2656" s="488"/>
      <c r="CG2656" s="488"/>
      <c r="CH2656" s="488"/>
      <c r="CI2656" s="488"/>
      <c r="CJ2656" s="488"/>
      <c r="CK2656" s="488"/>
      <c r="CL2656" s="488"/>
      <c r="CM2656" s="488"/>
      <c r="CN2656" s="488"/>
      <c r="CO2656" s="488"/>
      <c r="CP2656" s="488"/>
      <c r="CQ2656" s="488"/>
      <c r="CR2656" s="488"/>
      <c r="CS2656" s="488"/>
      <c r="CT2656" s="488"/>
      <c r="CU2656" s="488"/>
      <c r="CV2656" s="488"/>
      <c r="CW2656" s="488"/>
      <c r="CX2656" s="488"/>
      <c r="CY2656" s="554">
        <v>0</v>
      </c>
      <c r="CZ2656" s="84">
        <v>885600</v>
      </c>
      <c r="DA2656" s="110"/>
      <c r="DB2656" s="727" t="s">
        <v>142</v>
      </c>
      <c r="DC2656" s="565">
        <v>1</v>
      </c>
      <c r="DD2656" s="928" t="s">
        <v>15248</v>
      </c>
      <c r="DE2656" s="928"/>
      <c r="DF2656" s="928"/>
      <c r="DG2656" s="213" t="s">
        <v>1097</v>
      </c>
      <c r="DH2656" s="928"/>
      <c r="DI2656" s="557" t="s">
        <v>20443</v>
      </c>
      <c r="DJ2656" s="166">
        <v>41605</v>
      </c>
      <c r="DK2656" s="581">
        <v>2</v>
      </c>
      <c r="DL2656" s="928"/>
      <c r="DM2656" s="619" t="s">
        <v>20727</v>
      </c>
      <c r="DN2656" s="890">
        <v>0</v>
      </c>
      <c r="DO2656" s="928"/>
      <c r="DP2656" s="928"/>
      <c r="DQ2656" s="928"/>
      <c r="DR2656" s="928"/>
    </row>
    <row r="2657" spans="1:122" ht="60.75" customHeight="1" thickTop="1" thickBot="1">
      <c r="A2657" s="1156" t="s">
        <v>17854</v>
      </c>
      <c r="B2657" s="214" t="s">
        <v>18750</v>
      </c>
      <c r="C2657" s="214" t="s">
        <v>539</v>
      </c>
      <c r="D2657" s="374">
        <v>1</v>
      </c>
      <c r="E2657" s="517"/>
      <c r="F2657" s="517">
        <v>41603</v>
      </c>
      <c r="G2657" s="517"/>
      <c r="H2657" s="517"/>
      <c r="I2657" s="517"/>
      <c r="J2657" s="382">
        <v>18</v>
      </c>
      <c r="K2657" s="866" t="s">
        <v>19355</v>
      </c>
      <c r="L2657" s="520"/>
      <c r="M2657" s="145"/>
      <c r="N2657" s="214" t="s">
        <v>535</v>
      </c>
      <c r="O2657" s="1178">
        <v>890401962</v>
      </c>
      <c r="P2657" s="530" t="s">
        <v>1097</v>
      </c>
      <c r="Q2657" s="530" t="s">
        <v>1097</v>
      </c>
      <c r="R2657" s="530" t="s">
        <v>1097</v>
      </c>
      <c r="S2657" s="530" t="s">
        <v>1097</v>
      </c>
      <c r="T2657" s="530" t="s">
        <v>1097</v>
      </c>
      <c r="U2657" s="530" t="s">
        <v>1097</v>
      </c>
      <c r="V2657" s="530" t="s">
        <v>1097</v>
      </c>
      <c r="W2657" s="530" t="s">
        <v>1097</v>
      </c>
      <c r="X2657" s="617"/>
      <c r="Y2657" s="617"/>
      <c r="Z2657" s="617"/>
      <c r="AA2657" s="617"/>
      <c r="AB2657" s="214" t="s">
        <v>17706</v>
      </c>
      <c r="AC2657" s="214"/>
      <c r="AD2657" s="214"/>
      <c r="AE2657" s="214"/>
      <c r="AF2657" s="325" t="s">
        <v>18237</v>
      </c>
      <c r="AG2657" s="626" t="s">
        <v>18368</v>
      </c>
      <c r="AH2657" s="635">
        <v>44665600</v>
      </c>
      <c r="AI2657" s="634">
        <v>0</v>
      </c>
      <c r="AJ2657" s="634">
        <v>44665600</v>
      </c>
      <c r="AK2657" s="716" t="s">
        <v>20234</v>
      </c>
      <c r="AL2657" s="214" t="s">
        <v>142</v>
      </c>
      <c r="AM2657" s="86">
        <v>44665600</v>
      </c>
      <c r="AN2657" s="462" t="s">
        <v>15135</v>
      </c>
      <c r="AO2657" s="462" t="s">
        <v>11091</v>
      </c>
      <c r="AP2657" s="647"/>
      <c r="AQ2657" s="110"/>
      <c r="AR2657" s="375"/>
      <c r="AS2657" s="603"/>
      <c r="AT2657" s="488"/>
      <c r="AU2657" s="488"/>
      <c r="AV2657" s="470"/>
      <c r="AW2657" s="488"/>
      <c r="AX2657" s="488"/>
      <c r="AY2657" s="488"/>
      <c r="AZ2657" s="488"/>
      <c r="BA2657" s="488"/>
      <c r="BB2657" s="488"/>
      <c r="BC2657" s="488"/>
      <c r="BD2657" s="488"/>
      <c r="BE2657" s="488"/>
      <c r="BF2657" s="488"/>
      <c r="BG2657" s="488"/>
      <c r="BH2657" s="488"/>
      <c r="BI2657" s="488"/>
      <c r="BJ2657" s="488"/>
      <c r="BK2657" s="488"/>
      <c r="BL2657" s="488"/>
      <c r="BM2657" s="488"/>
      <c r="BN2657" s="488"/>
      <c r="BO2657" s="488"/>
      <c r="BP2657" s="488"/>
      <c r="BQ2657" s="488"/>
      <c r="BR2657" s="488"/>
      <c r="BS2657" s="488"/>
      <c r="BT2657" s="488"/>
      <c r="BU2657" s="488"/>
      <c r="BV2657" s="488"/>
      <c r="BW2657" s="488"/>
      <c r="BX2657" s="488"/>
      <c r="BY2657" s="488"/>
      <c r="BZ2657" s="488"/>
      <c r="CA2657" s="488"/>
      <c r="CB2657" s="488"/>
      <c r="CC2657" s="488"/>
      <c r="CD2657" s="488"/>
      <c r="CE2657" s="488"/>
      <c r="CF2657" s="488"/>
      <c r="CG2657" s="488"/>
      <c r="CH2657" s="488"/>
      <c r="CI2657" s="488"/>
      <c r="CJ2657" s="488"/>
      <c r="CK2657" s="488"/>
      <c r="CL2657" s="488"/>
      <c r="CM2657" s="488"/>
      <c r="CN2657" s="488"/>
      <c r="CO2657" s="488"/>
      <c r="CP2657" s="488"/>
      <c r="CQ2657" s="488"/>
      <c r="CR2657" s="488"/>
      <c r="CS2657" s="488"/>
      <c r="CT2657" s="488"/>
      <c r="CU2657" s="488"/>
      <c r="CV2657" s="488"/>
      <c r="CW2657" s="488"/>
      <c r="CX2657" s="488"/>
      <c r="CY2657" s="554">
        <v>0</v>
      </c>
      <c r="CZ2657" s="84">
        <v>44665600</v>
      </c>
      <c r="DA2657" s="110"/>
      <c r="DB2657" s="727" t="s">
        <v>142</v>
      </c>
      <c r="DC2657" s="565"/>
      <c r="DD2657" s="928"/>
      <c r="DE2657" s="928"/>
      <c r="DF2657" s="928"/>
      <c r="DG2657" s="213"/>
      <c r="DH2657" s="928"/>
      <c r="DI2657" s="557" t="s">
        <v>20443</v>
      </c>
      <c r="DJ2657" s="166">
        <v>41605</v>
      </c>
      <c r="DK2657" s="581">
        <v>2</v>
      </c>
      <c r="DL2657" s="928"/>
      <c r="DM2657" s="619" t="s">
        <v>20786</v>
      </c>
      <c r="DN2657" s="890">
        <v>0</v>
      </c>
      <c r="DO2657" s="928"/>
      <c r="DP2657" s="928"/>
      <c r="DQ2657" s="928"/>
      <c r="DR2657" s="928"/>
    </row>
    <row r="2658" spans="1:122" ht="60.75" customHeight="1" thickTop="1" thickBot="1">
      <c r="A2658" s="1156" t="s">
        <v>17854</v>
      </c>
      <c r="B2658" s="214" t="s">
        <v>18750</v>
      </c>
      <c r="C2658" s="214" t="s">
        <v>539</v>
      </c>
      <c r="D2658" s="374">
        <v>1</v>
      </c>
      <c r="E2658" s="517"/>
      <c r="F2658" s="517">
        <v>41603</v>
      </c>
      <c r="G2658" s="517"/>
      <c r="H2658" s="517"/>
      <c r="I2658" s="517"/>
      <c r="J2658" s="382">
        <v>18</v>
      </c>
      <c r="K2658" s="866" t="s">
        <v>19355</v>
      </c>
      <c r="L2658" s="520"/>
      <c r="M2658" s="145"/>
      <c r="N2658" s="214" t="s">
        <v>535</v>
      </c>
      <c r="O2658" s="1178">
        <v>890401962</v>
      </c>
      <c r="P2658" s="530" t="s">
        <v>1097</v>
      </c>
      <c r="Q2658" s="530" t="s">
        <v>1097</v>
      </c>
      <c r="R2658" s="530" t="s">
        <v>1097</v>
      </c>
      <c r="S2658" s="530" t="s">
        <v>1097</v>
      </c>
      <c r="T2658" s="530" t="s">
        <v>1097</v>
      </c>
      <c r="U2658" s="530" t="s">
        <v>1097</v>
      </c>
      <c r="V2658" s="530" t="s">
        <v>1097</v>
      </c>
      <c r="W2658" s="530" t="s">
        <v>1097</v>
      </c>
      <c r="X2658" s="617"/>
      <c r="Y2658" s="617"/>
      <c r="Z2658" s="617"/>
      <c r="AA2658" s="617"/>
      <c r="AB2658" s="214" t="s">
        <v>17706</v>
      </c>
      <c r="AC2658" s="214"/>
      <c r="AD2658" s="214"/>
      <c r="AE2658" s="214"/>
      <c r="AF2658" s="325" t="s">
        <v>335</v>
      </c>
      <c r="AG2658" s="626" t="s">
        <v>18369</v>
      </c>
      <c r="AH2658" s="635">
        <v>23870400</v>
      </c>
      <c r="AI2658" s="634">
        <v>0</v>
      </c>
      <c r="AJ2658" s="634">
        <v>23870400</v>
      </c>
      <c r="AK2658" s="716" t="s">
        <v>20234</v>
      </c>
      <c r="AL2658" s="214" t="s">
        <v>142</v>
      </c>
      <c r="AM2658" s="86">
        <v>23870400</v>
      </c>
      <c r="AN2658" s="462" t="s">
        <v>15135</v>
      </c>
      <c r="AO2658" s="462" t="s">
        <v>11091</v>
      </c>
      <c r="AP2658" s="647"/>
      <c r="AQ2658" s="110"/>
      <c r="AR2658" s="375"/>
      <c r="AS2658" s="603"/>
      <c r="AT2658" s="488"/>
      <c r="AU2658" s="488"/>
      <c r="AV2658" s="470"/>
      <c r="AW2658" s="488"/>
      <c r="AX2658" s="488"/>
      <c r="AY2658" s="488"/>
      <c r="AZ2658" s="488"/>
      <c r="BA2658" s="488"/>
      <c r="BB2658" s="488"/>
      <c r="BC2658" s="488"/>
      <c r="BD2658" s="488"/>
      <c r="BE2658" s="488"/>
      <c r="BF2658" s="488"/>
      <c r="BG2658" s="488"/>
      <c r="BH2658" s="488"/>
      <c r="BI2658" s="488"/>
      <c r="BJ2658" s="488"/>
      <c r="BK2658" s="488"/>
      <c r="BL2658" s="488"/>
      <c r="BM2658" s="488"/>
      <c r="BN2658" s="488"/>
      <c r="BO2658" s="488"/>
      <c r="BP2658" s="488"/>
      <c r="BQ2658" s="488"/>
      <c r="BR2658" s="488"/>
      <c r="BS2658" s="488"/>
      <c r="BT2658" s="488"/>
      <c r="BU2658" s="488"/>
      <c r="BV2658" s="488"/>
      <c r="BW2658" s="488"/>
      <c r="BX2658" s="488"/>
      <c r="BY2658" s="488"/>
      <c r="BZ2658" s="488"/>
      <c r="CA2658" s="488"/>
      <c r="CB2658" s="488"/>
      <c r="CC2658" s="488"/>
      <c r="CD2658" s="488"/>
      <c r="CE2658" s="488"/>
      <c r="CF2658" s="488"/>
      <c r="CG2658" s="488"/>
      <c r="CH2658" s="488"/>
      <c r="CI2658" s="488"/>
      <c r="CJ2658" s="488"/>
      <c r="CK2658" s="488"/>
      <c r="CL2658" s="488"/>
      <c r="CM2658" s="488"/>
      <c r="CN2658" s="488"/>
      <c r="CO2658" s="488"/>
      <c r="CP2658" s="488"/>
      <c r="CQ2658" s="488"/>
      <c r="CR2658" s="488"/>
      <c r="CS2658" s="488"/>
      <c r="CT2658" s="488"/>
      <c r="CU2658" s="488"/>
      <c r="CV2658" s="488"/>
      <c r="CW2658" s="488"/>
      <c r="CX2658" s="488"/>
      <c r="CY2658" s="554">
        <v>0</v>
      </c>
      <c r="CZ2658" s="84">
        <v>23870400</v>
      </c>
      <c r="DA2658" s="110"/>
      <c r="DB2658" s="727" t="s">
        <v>142</v>
      </c>
      <c r="DC2658" s="565"/>
      <c r="DD2658" s="928"/>
      <c r="DE2658" s="928"/>
      <c r="DF2658" s="928"/>
      <c r="DG2658" s="213"/>
      <c r="DH2658" s="928"/>
      <c r="DI2658" s="557" t="s">
        <v>20443</v>
      </c>
      <c r="DJ2658" s="166">
        <v>41605</v>
      </c>
      <c r="DK2658" s="581">
        <v>2</v>
      </c>
      <c r="DL2658" s="928"/>
      <c r="DM2658" s="619" t="s">
        <v>20754</v>
      </c>
      <c r="DN2658" s="890">
        <v>0</v>
      </c>
      <c r="DO2658" s="928"/>
      <c r="DP2658" s="928"/>
      <c r="DQ2658" s="928"/>
      <c r="DR2658" s="928"/>
    </row>
    <row r="2659" spans="1:122" ht="60.75" customHeight="1" thickTop="1" thickBot="1">
      <c r="A2659" s="214" t="s">
        <v>17855</v>
      </c>
      <c r="B2659" s="214" t="s">
        <v>18750</v>
      </c>
      <c r="C2659" s="214" t="s">
        <v>541</v>
      </c>
      <c r="D2659" s="374">
        <v>0</v>
      </c>
      <c r="E2659" s="517">
        <v>41628</v>
      </c>
      <c r="F2659" s="517">
        <v>41603</v>
      </c>
      <c r="G2659" s="517">
        <v>41660</v>
      </c>
      <c r="H2659" s="762">
        <v>41697</v>
      </c>
      <c r="I2659" s="517">
        <v>41660</v>
      </c>
      <c r="J2659" s="382">
        <v>18</v>
      </c>
      <c r="K2659" s="866">
        <v>42206</v>
      </c>
      <c r="L2659" s="517">
        <v>41628</v>
      </c>
      <c r="M2659" s="145"/>
      <c r="N2659" s="214" t="s">
        <v>337</v>
      </c>
      <c r="O2659" s="914">
        <v>800222340</v>
      </c>
      <c r="P2659" s="611"/>
      <c r="Q2659" s="611"/>
      <c r="R2659" s="611"/>
      <c r="S2659" s="611"/>
      <c r="T2659" s="611"/>
      <c r="U2659" s="611"/>
      <c r="V2659" s="611"/>
      <c r="W2659" s="611"/>
      <c r="X2659" s="611"/>
      <c r="Y2659" s="611"/>
      <c r="Z2659" s="611"/>
      <c r="AA2659" s="611"/>
      <c r="AB2659" s="214" t="s">
        <v>18134</v>
      </c>
      <c r="AC2659" s="214"/>
      <c r="AD2659" s="214" t="s">
        <v>18133</v>
      </c>
      <c r="AE2659" s="214" t="s">
        <v>17610</v>
      </c>
      <c r="AF2659" s="325" t="s">
        <v>18237</v>
      </c>
      <c r="AG2659" s="626" t="s">
        <v>18370</v>
      </c>
      <c r="AH2659" s="635">
        <v>198120200</v>
      </c>
      <c r="AI2659" s="634">
        <v>84765800</v>
      </c>
      <c r="AJ2659" s="634">
        <v>282886000</v>
      </c>
      <c r="AK2659" s="214" t="s">
        <v>18201</v>
      </c>
      <c r="AL2659" s="214" t="s">
        <v>156</v>
      </c>
      <c r="AM2659" s="86">
        <v>198120200</v>
      </c>
      <c r="AN2659" s="462" t="s">
        <v>14315</v>
      </c>
      <c r="AO2659" s="462" t="s">
        <v>14315</v>
      </c>
      <c r="AP2659" s="647"/>
      <c r="AQ2659" s="110">
        <v>198120200</v>
      </c>
      <c r="AR2659" s="764">
        <v>41697</v>
      </c>
      <c r="AS2659" s="603">
        <v>772</v>
      </c>
      <c r="AT2659" s="488"/>
      <c r="AU2659" s="488"/>
      <c r="AV2659" s="470"/>
      <c r="AW2659" s="488"/>
      <c r="AX2659" s="488"/>
      <c r="AY2659" s="488"/>
      <c r="AZ2659" s="488"/>
      <c r="BA2659" s="488"/>
      <c r="BB2659" s="488"/>
      <c r="BC2659" s="488"/>
      <c r="BD2659" s="488"/>
      <c r="BE2659" s="488"/>
      <c r="BF2659" s="488"/>
      <c r="BG2659" s="488"/>
      <c r="BH2659" s="488"/>
      <c r="BI2659" s="488"/>
      <c r="BJ2659" s="488"/>
      <c r="BK2659" s="488"/>
      <c r="BL2659" s="488"/>
      <c r="BM2659" s="488"/>
      <c r="BN2659" s="488"/>
      <c r="BO2659" s="488"/>
      <c r="BP2659" s="488"/>
      <c r="BQ2659" s="488"/>
      <c r="BR2659" s="488"/>
      <c r="BS2659" s="488"/>
      <c r="BT2659" s="488"/>
      <c r="BU2659" s="488"/>
      <c r="BV2659" s="488"/>
      <c r="BW2659" s="488"/>
      <c r="BX2659" s="488"/>
      <c r="BY2659" s="488"/>
      <c r="BZ2659" s="488"/>
      <c r="CA2659" s="488"/>
      <c r="CB2659" s="488"/>
      <c r="CC2659" s="488"/>
      <c r="CD2659" s="488"/>
      <c r="CE2659" s="488"/>
      <c r="CF2659" s="488"/>
      <c r="CG2659" s="488"/>
      <c r="CH2659" s="488"/>
      <c r="CI2659" s="488"/>
      <c r="CJ2659" s="488"/>
      <c r="CK2659" s="488"/>
      <c r="CL2659" s="488"/>
      <c r="CM2659" s="488"/>
      <c r="CN2659" s="488"/>
      <c r="CO2659" s="488"/>
      <c r="CP2659" s="488"/>
      <c r="CQ2659" s="488"/>
      <c r="CR2659" s="488"/>
      <c r="CS2659" s="488"/>
      <c r="CT2659" s="488"/>
      <c r="CU2659" s="488"/>
      <c r="CV2659" s="488"/>
      <c r="CW2659" s="488"/>
      <c r="CX2659" s="488"/>
      <c r="CY2659" s="554">
        <v>198120200</v>
      </c>
      <c r="CZ2659" s="84">
        <v>0</v>
      </c>
      <c r="DA2659" s="110"/>
      <c r="DB2659" s="726" t="s">
        <v>20280</v>
      </c>
      <c r="DC2659" s="565">
        <v>1</v>
      </c>
      <c r="DD2659" s="928" t="s">
        <v>15248</v>
      </c>
      <c r="DE2659" s="928"/>
      <c r="DF2659" s="928"/>
      <c r="DG2659" s="213" t="s">
        <v>1097</v>
      </c>
      <c r="DH2659" s="928"/>
      <c r="DI2659" s="928"/>
      <c r="DJ2659" s="166">
        <v>41607</v>
      </c>
      <c r="DK2659" s="581">
        <v>4</v>
      </c>
      <c r="DL2659" s="928"/>
      <c r="DM2659" s="619" t="s">
        <v>20784</v>
      </c>
      <c r="DN2659" s="890">
        <v>198120200</v>
      </c>
      <c r="DO2659" s="928"/>
      <c r="DP2659" s="928"/>
      <c r="DQ2659" s="928"/>
      <c r="DR2659" s="928"/>
    </row>
    <row r="2660" spans="1:122" ht="60.75" customHeight="1" thickTop="1" thickBot="1">
      <c r="A2660" s="214" t="s">
        <v>17856</v>
      </c>
      <c r="B2660" s="214" t="s">
        <v>18750</v>
      </c>
      <c r="C2660" s="214" t="s">
        <v>539</v>
      </c>
      <c r="D2660" s="374">
        <v>1</v>
      </c>
      <c r="E2660" s="517">
        <v>41614</v>
      </c>
      <c r="F2660" s="517">
        <v>41603</v>
      </c>
      <c r="G2660" s="517">
        <v>41638</v>
      </c>
      <c r="H2660" s="517">
        <v>41654</v>
      </c>
      <c r="I2660" s="517">
        <v>41620</v>
      </c>
      <c r="J2660" s="382">
        <v>18</v>
      </c>
      <c r="K2660" s="866">
        <v>42167</v>
      </c>
      <c r="L2660" s="520">
        <v>41620</v>
      </c>
      <c r="M2660" s="145"/>
      <c r="N2660" s="214" t="s">
        <v>3590</v>
      </c>
      <c r="O2660" s="914">
        <v>860022382</v>
      </c>
      <c r="P2660" s="530" t="s">
        <v>1097</v>
      </c>
      <c r="Q2660" s="530" t="s">
        <v>1097</v>
      </c>
      <c r="R2660" s="530" t="s">
        <v>1097</v>
      </c>
      <c r="S2660" s="530" t="s">
        <v>1097</v>
      </c>
      <c r="T2660" s="530" t="s">
        <v>1097</v>
      </c>
      <c r="U2660" s="530" t="s">
        <v>1097</v>
      </c>
      <c r="V2660" s="530" t="s">
        <v>1097</v>
      </c>
      <c r="W2660" s="530" t="s">
        <v>1097</v>
      </c>
      <c r="X2660" s="611"/>
      <c r="Y2660" s="611"/>
      <c r="Z2660" s="611"/>
      <c r="AA2660" s="611"/>
      <c r="AB2660" s="214" t="s">
        <v>18134</v>
      </c>
      <c r="AC2660" s="214"/>
      <c r="AD2660" s="214" t="s">
        <v>18133</v>
      </c>
      <c r="AE2660" s="214" t="s">
        <v>17610</v>
      </c>
      <c r="AF2660" s="325" t="s">
        <v>18237</v>
      </c>
      <c r="AG2660" s="626" t="s">
        <v>18371</v>
      </c>
      <c r="AH2660" s="635">
        <v>69421600</v>
      </c>
      <c r="AI2660" s="634">
        <v>29466400</v>
      </c>
      <c r="AJ2660" s="634">
        <v>98888000</v>
      </c>
      <c r="AK2660" s="214" t="s">
        <v>18201</v>
      </c>
      <c r="AL2660" s="214" t="s">
        <v>156</v>
      </c>
      <c r="AM2660" s="86">
        <v>69421600</v>
      </c>
      <c r="AN2660" s="462" t="s">
        <v>14315</v>
      </c>
      <c r="AO2660" s="462" t="s">
        <v>14315</v>
      </c>
      <c r="AP2660" s="647"/>
      <c r="AQ2660" s="110">
        <v>69421600</v>
      </c>
      <c r="AR2660" s="375">
        <v>41654</v>
      </c>
      <c r="AS2660" s="603">
        <v>729</v>
      </c>
      <c r="AT2660" s="488"/>
      <c r="AU2660" s="488"/>
      <c r="AV2660" s="470"/>
      <c r="AW2660" s="488"/>
      <c r="AX2660" s="488"/>
      <c r="AY2660" s="488"/>
      <c r="AZ2660" s="488"/>
      <c r="BA2660" s="488"/>
      <c r="BB2660" s="488"/>
      <c r="BC2660" s="488"/>
      <c r="BD2660" s="488"/>
      <c r="BE2660" s="488"/>
      <c r="BF2660" s="488"/>
      <c r="BG2660" s="488"/>
      <c r="BH2660" s="488"/>
      <c r="BI2660" s="488"/>
      <c r="BJ2660" s="488"/>
      <c r="BK2660" s="488"/>
      <c r="BL2660" s="488"/>
      <c r="BM2660" s="488"/>
      <c r="BN2660" s="488"/>
      <c r="BO2660" s="488"/>
      <c r="BP2660" s="488"/>
      <c r="BQ2660" s="488"/>
      <c r="BR2660" s="488"/>
      <c r="BS2660" s="488"/>
      <c r="BT2660" s="488"/>
      <c r="BU2660" s="488"/>
      <c r="BV2660" s="488"/>
      <c r="BW2660" s="488"/>
      <c r="BX2660" s="488"/>
      <c r="BY2660" s="488"/>
      <c r="BZ2660" s="488"/>
      <c r="CA2660" s="488"/>
      <c r="CB2660" s="488"/>
      <c r="CC2660" s="488"/>
      <c r="CD2660" s="488"/>
      <c r="CE2660" s="488"/>
      <c r="CF2660" s="488"/>
      <c r="CG2660" s="488"/>
      <c r="CH2660" s="488"/>
      <c r="CI2660" s="488"/>
      <c r="CJ2660" s="488"/>
      <c r="CK2660" s="488"/>
      <c r="CL2660" s="488"/>
      <c r="CM2660" s="488"/>
      <c r="CN2660" s="488"/>
      <c r="CO2660" s="488"/>
      <c r="CP2660" s="488"/>
      <c r="CQ2660" s="488"/>
      <c r="CR2660" s="488"/>
      <c r="CS2660" s="488"/>
      <c r="CT2660" s="488"/>
      <c r="CU2660" s="488"/>
      <c r="CV2660" s="488"/>
      <c r="CW2660" s="488"/>
      <c r="CX2660" s="488"/>
      <c r="CY2660" s="554">
        <v>69421600</v>
      </c>
      <c r="CZ2660" s="84">
        <v>0</v>
      </c>
      <c r="DA2660" s="110"/>
      <c r="DB2660" s="856" t="s">
        <v>20280</v>
      </c>
      <c r="DC2660" s="565">
        <v>1</v>
      </c>
      <c r="DD2660" s="928" t="s">
        <v>15248</v>
      </c>
      <c r="DE2660" s="928"/>
      <c r="DF2660" s="928"/>
      <c r="DG2660" s="213" t="s">
        <v>1097</v>
      </c>
      <c r="DH2660" s="928"/>
      <c r="DI2660" s="557">
        <v>41620</v>
      </c>
      <c r="DJ2660" s="166">
        <v>41607</v>
      </c>
      <c r="DK2660" s="581">
        <v>4</v>
      </c>
      <c r="DL2660" s="928"/>
      <c r="DM2660" s="619" t="s">
        <v>20784</v>
      </c>
      <c r="DN2660" s="890">
        <v>69421600</v>
      </c>
      <c r="DO2660" s="928"/>
      <c r="DP2660" s="928"/>
      <c r="DQ2660" s="928"/>
      <c r="DR2660" s="928"/>
    </row>
    <row r="2661" spans="1:122" ht="60.75" customHeight="1" thickTop="1" thickBot="1">
      <c r="A2661" s="1106" t="s">
        <v>17857</v>
      </c>
      <c r="B2661" s="214" t="s">
        <v>18750</v>
      </c>
      <c r="C2661" s="214"/>
      <c r="D2661" s="374">
        <v>1</v>
      </c>
      <c r="E2661" s="517"/>
      <c r="F2661" s="517">
        <v>41603</v>
      </c>
      <c r="G2661" s="517"/>
      <c r="H2661" s="517"/>
      <c r="I2661" s="517"/>
      <c r="J2661" s="382">
        <v>18</v>
      </c>
      <c r="K2661" s="866" t="s">
        <v>19355</v>
      </c>
      <c r="L2661" s="520"/>
      <c r="M2661" s="145"/>
      <c r="N2661" s="214" t="s">
        <v>17926</v>
      </c>
      <c r="O2661" s="914">
        <v>860517302</v>
      </c>
      <c r="P2661" s="611"/>
      <c r="Q2661" s="611"/>
      <c r="R2661" s="611"/>
      <c r="S2661" s="611"/>
      <c r="T2661" s="611"/>
      <c r="U2661" s="611"/>
      <c r="V2661" s="611"/>
      <c r="W2661" s="611"/>
      <c r="X2661" s="611"/>
      <c r="Y2661" s="611"/>
      <c r="Z2661" s="611"/>
      <c r="AA2661" s="611"/>
      <c r="AB2661" s="214" t="s">
        <v>18134</v>
      </c>
      <c r="AC2661" s="214"/>
      <c r="AD2661" s="214" t="s">
        <v>18133</v>
      </c>
      <c r="AE2661" s="214" t="s">
        <v>17610</v>
      </c>
      <c r="AF2661" s="325" t="s">
        <v>18237</v>
      </c>
      <c r="AG2661" s="626" t="s">
        <v>18372</v>
      </c>
      <c r="AH2661" s="635">
        <v>49710800</v>
      </c>
      <c r="AI2661" s="634">
        <v>20733200</v>
      </c>
      <c r="AJ2661" s="634">
        <v>70444000</v>
      </c>
      <c r="AK2661" s="716" t="s">
        <v>20235</v>
      </c>
      <c r="AL2661" s="214" t="s">
        <v>142</v>
      </c>
      <c r="AM2661" s="86">
        <v>49710800</v>
      </c>
      <c r="AN2661" s="462"/>
      <c r="AO2661" s="462"/>
      <c r="AP2661" s="647"/>
      <c r="AQ2661" s="110"/>
      <c r="AR2661" s="375"/>
      <c r="AS2661" s="603"/>
      <c r="AT2661" s="488"/>
      <c r="AU2661" s="488"/>
      <c r="AV2661" s="470"/>
      <c r="AW2661" s="488"/>
      <c r="AX2661" s="488"/>
      <c r="AY2661" s="488"/>
      <c r="AZ2661" s="488"/>
      <c r="BA2661" s="488"/>
      <c r="BB2661" s="488"/>
      <c r="BC2661" s="488"/>
      <c r="BD2661" s="488"/>
      <c r="BE2661" s="488"/>
      <c r="BF2661" s="488"/>
      <c r="BG2661" s="488"/>
      <c r="BH2661" s="488"/>
      <c r="BI2661" s="488"/>
      <c r="BJ2661" s="488"/>
      <c r="BK2661" s="488"/>
      <c r="BL2661" s="488"/>
      <c r="BM2661" s="488"/>
      <c r="BN2661" s="488"/>
      <c r="BO2661" s="488"/>
      <c r="BP2661" s="488"/>
      <c r="BQ2661" s="488"/>
      <c r="BR2661" s="488"/>
      <c r="BS2661" s="488"/>
      <c r="BT2661" s="488"/>
      <c r="BU2661" s="488"/>
      <c r="BV2661" s="488"/>
      <c r="BW2661" s="488"/>
      <c r="BX2661" s="488"/>
      <c r="BY2661" s="488"/>
      <c r="BZ2661" s="488"/>
      <c r="CA2661" s="488"/>
      <c r="CB2661" s="488"/>
      <c r="CC2661" s="488"/>
      <c r="CD2661" s="488"/>
      <c r="CE2661" s="488"/>
      <c r="CF2661" s="488"/>
      <c r="CG2661" s="488"/>
      <c r="CH2661" s="488"/>
      <c r="CI2661" s="488"/>
      <c r="CJ2661" s="488"/>
      <c r="CK2661" s="488"/>
      <c r="CL2661" s="488"/>
      <c r="CM2661" s="488"/>
      <c r="CN2661" s="488"/>
      <c r="CO2661" s="488"/>
      <c r="CP2661" s="488"/>
      <c r="CQ2661" s="488"/>
      <c r="CR2661" s="488"/>
      <c r="CS2661" s="488"/>
      <c r="CT2661" s="488"/>
      <c r="CU2661" s="488"/>
      <c r="CV2661" s="488"/>
      <c r="CW2661" s="488"/>
      <c r="CX2661" s="488"/>
      <c r="CY2661" s="554">
        <v>0</v>
      </c>
      <c r="CZ2661" s="84">
        <v>49710800</v>
      </c>
      <c r="DA2661" s="110"/>
      <c r="DB2661" s="727" t="s">
        <v>142</v>
      </c>
      <c r="DC2661" s="565">
        <v>1</v>
      </c>
      <c r="DD2661" s="928" t="s">
        <v>15248</v>
      </c>
      <c r="DE2661" s="928"/>
      <c r="DF2661" s="928"/>
      <c r="DG2661" s="213" t="s">
        <v>1097</v>
      </c>
      <c r="DH2661" s="928"/>
      <c r="DI2661" s="557" t="s">
        <v>20443</v>
      </c>
      <c r="DJ2661" s="166">
        <v>41607</v>
      </c>
      <c r="DK2661" s="581">
        <v>4</v>
      </c>
      <c r="DL2661" s="928"/>
      <c r="DM2661" s="619" t="s">
        <v>20786</v>
      </c>
      <c r="DN2661" s="890">
        <v>0</v>
      </c>
      <c r="DO2661" s="928"/>
      <c r="DP2661" s="928"/>
      <c r="DQ2661" s="928"/>
      <c r="DR2661" s="928"/>
    </row>
    <row r="2662" spans="1:122" ht="60.75" customHeight="1" thickTop="1" thickBot="1">
      <c r="A2662" s="214" t="s">
        <v>17858</v>
      </c>
      <c r="B2662" s="214" t="s">
        <v>18750</v>
      </c>
      <c r="C2662" s="214" t="s">
        <v>539</v>
      </c>
      <c r="D2662" s="374">
        <v>1</v>
      </c>
      <c r="E2662" s="517">
        <v>41614</v>
      </c>
      <c r="F2662" s="517">
        <v>41603</v>
      </c>
      <c r="G2662" s="517">
        <v>41638</v>
      </c>
      <c r="H2662" s="517">
        <v>41655</v>
      </c>
      <c r="I2662" s="517">
        <v>41620</v>
      </c>
      <c r="J2662" s="382">
        <v>18</v>
      </c>
      <c r="K2662" s="866">
        <v>42167</v>
      </c>
      <c r="L2662" s="520">
        <v>41620</v>
      </c>
      <c r="M2662" s="145"/>
      <c r="N2662" s="214" t="s">
        <v>624</v>
      </c>
      <c r="O2662" s="914">
        <v>860536210</v>
      </c>
      <c r="P2662" s="530" t="s">
        <v>1097</v>
      </c>
      <c r="Q2662" s="530" t="s">
        <v>1097</v>
      </c>
      <c r="R2662" s="530" t="s">
        <v>1097</v>
      </c>
      <c r="S2662" s="530" t="s">
        <v>1097</v>
      </c>
      <c r="T2662" s="530" t="s">
        <v>1097</v>
      </c>
      <c r="U2662" s="530" t="s">
        <v>1097</v>
      </c>
      <c r="V2662" s="530" t="s">
        <v>1097</v>
      </c>
      <c r="W2662" s="530" t="s">
        <v>1097</v>
      </c>
      <c r="X2662" s="611"/>
      <c r="Y2662" s="611"/>
      <c r="Z2662" s="611"/>
      <c r="AA2662" s="611"/>
      <c r="AB2662" s="214" t="s">
        <v>18134</v>
      </c>
      <c r="AC2662" s="214"/>
      <c r="AD2662" s="214" t="s">
        <v>18133</v>
      </c>
      <c r="AE2662" s="214" t="s">
        <v>17610</v>
      </c>
      <c r="AF2662" s="325" t="s">
        <v>18237</v>
      </c>
      <c r="AG2662" s="626" t="s">
        <v>18373</v>
      </c>
      <c r="AH2662" s="635">
        <v>49566200</v>
      </c>
      <c r="AI2662" s="634">
        <v>21099800</v>
      </c>
      <c r="AJ2662" s="634">
        <v>70666000</v>
      </c>
      <c r="AK2662" s="214" t="s">
        <v>18201</v>
      </c>
      <c r="AL2662" s="214" t="s">
        <v>156</v>
      </c>
      <c r="AM2662" s="86">
        <v>49566200</v>
      </c>
      <c r="AN2662" s="462"/>
      <c r="AO2662" s="462"/>
      <c r="AP2662" s="647"/>
      <c r="AQ2662" s="110">
        <v>49566200</v>
      </c>
      <c r="AR2662" s="375">
        <v>41654</v>
      </c>
      <c r="AS2662" s="603">
        <v>729</v>
      </c>
      <c r="AT2662" s="488"/>
      <c r="AU2662" s="488"/>
      <c r="AV2662" s="470"/>
      <c r="AW2662" s="488"/>
      <c r="AX2662" s="488"/>
      <c r="AY2662" s="488"/>
      <c r="AZ2662" s="488"/>
      <c r="BA2662" s="488"/>
      <c r="BB2662" s="488"/>
      <c r="BC2662" s="488"/>
      <c r="BD2662" s="488"/>
      <c r="BE2662" s="488"/>
      <c r="BF2662" s="488"/>
      <c r="BG2662" s="488"/>
      <c r="BH2662" s="488"/>
      <c r="BI2662" s="488"/>
      <c r="BJ2662" s="488"/>
      <c r="BK2662" s="488"/>
      <c r="BL2662" s="488"/>
      <c r="BM2662" s="488"/>
      <c r="BN2662" s="488"/>
      <c r="BO2662" s="488"/>
      <c r="BP2662" s="488"/>
      <c r="BQ2662" s="488"/>
      <c r="BR2662" s="488"/>
      <c r="BS2662" s="488"/>
      <c r="BT2662" s="488"/>
      <c r="BU2662" s="488"/>
      <c r="BV2662" s="488"/>
      <c r="BW2662" s="488"/>
      <c r="BX2662" s="488"/>
      <c r="BY2662" s="488"/>
      <c r="BZ2662" s="488"/>
      <c r="CA2662" s="488"/>
      <c r="CB2662" s="488"/>
      <c r="CC2662" s="488"/>
      <c r="CD2662" s="488"/>
      <c r="CE2662" s="488"/>
      <c r="CF2662" s="488"/>
      <c r="CG2662" s="488"/>
      <c r="CH2662" s="488"/>
      <c r="CI2662" s="488"/>
      <c r="CJ2662" s="488"/>
      <c r="CK2662" s="488"/>
      <c r="CL2662" s="488"/>
      <c r="CM2662" s="488"/>
      <c r="CN2662" s="488"/>
      <c r="CO2662" s="488"/>
      <c r="CP2662" s="488"/>
      <c r="CQ2662" s="488"/>
      <c r="CR2662" s="488"/>
      <c r="CS2662" s="488"/>
      <c r="CT2662" s="488"/>
      <c r="CU2662" s="488"/>
      <c r="CV2662" s="488"/>
      <c r="CW2662" s="488"/>
      <c r="CX2662" s="488"/>
      <c r="CY2662" s="554">
        <v>49566200</v>
      </c>
      <c r="CZ2662" s="84">
        <v>0</v>
      </c>
      <c r="DA2662" s="110"/>
      <c r="DB2662" s="856" t="s">
        <v>20280</v>
      </c>
      <c r="DC2662" s="565">
        <v>1</v>
      </c>
      <c r="DD2662" s="928" t="s">
        <v>15248</v>
      </c>
      <c r="DE2662" s="928"/>
      <c r="DF2662" s="928"/>
      <c r="DG2662" s="213" t="s">
        <v>1097</v>
      </c>
      <c r="DH2662" s="928"/>
      <c r="DI2662" s="557">
        <v>41620</v>
      </c>
      <c r="DJ2662" s="166">
        <v>41607</v>
      </c>
      <c r="DK2662" s="581">
        <v>4</v>
      </c>
      <c r="DL2662" s="928"/>
      <c r="DM2662" s="619" t="s">
        <v>20784</v>
      </c>
      <c r="DN2662" s="890">
        <v>49566200</v>
      </c>
      <c r="DO2662" s="928"/>
      <c r="DP2662" s="928"/>
      <c r="DQ2662" s="928"/>
      <c r="DR2662" s="928"/>
    </row>
    <row r="2663" spans="1:122" ht="60.75" customHeight="1" thickTop="1" thickBot="1">
      <c r="A2663" s="214" t="s">
        <v>17859</v>
      </c>
      <c r="B2663" s="214" t="s">
        <v>18750</v>
      </c>
      <c r="C2663" s="214" t="s">
        <v>541</v>
      </c>
      <c r="D2663" s="374">
        <v>0</v>
      </c>
      <c r="E2663" s="517">
        <v>41628</v>
      </c>
      <c r="F2663" s="517">
        <v>41603</v>
      </c>
      <c r="G2663" s="517">
        <v>41638</v>
      </c>
      <c r="H2663" s="517">
        <v>41655</v>
      </c>
      <c r="I2663" s="517">
        <v>41628</v>
      </c>
      <c r="J2663" s="382">
        <v>18</v>
      </c>
      <c r="K2663" s="866">
        <v>42175</v>
      </c>
      <c r="L2663" s="520">
        <v>41628</v>
      </c>
      <c r="M2663" s="145"/>
      <c r="N2663" s="214" t="s">
        <v>17927</v>
      </c>
      <c r="O2663" s="914">
        <v>899999054</v>
      </c>
      <c r="P2663" s="530" t="s">
        <v>1097</v>
      </c>
      <c r="Q2663" s="530" t="s">
        <v>1097</v>
      </c>
      <c r="R2663" s="530" t="s">
        <v>1097</v>
      </c>
      <c r="S2663" s="530" t="s">
        <v>1097</v>
      </c>
      <c r="T2663" s="530" t="s">
        <v>1097</v>
      </c>
      <c r="U2663" s="530" t="s">
        <v>1097</v>
      </c>
      <c r="V2663" s="530" t="s">
        <v>1097</v>
      </c>
      <c r="W2663" s="530" t="s">
        <v>1097</v>
      </c>
      <c r="X2663" s="611"/>
      <c r="Y2663" s="611"/>
      <c r="Z2663" s="611"/>
      <c r="AA2663" s="611"/>
      <c r="AB2663" s="214" t="s">
        <v>18134</v>
      </c>
      <c r="AC2663" s="214"/>
      <c r="AD2663" s="214" t="s">
        <v>18133</v>
      </c>
      <c r="AE2663" s="214" t="s">
        <v>17610</v>
      </c>
      <c r="AF2663" s="325" t="s">
        <v>18237</v>
      </c>
      <c r="AG2663" s="626" t="s">
        <v>18374</v>
      </c>
      <c r="AH2663" s="635">
        <v>34710800</v>
      </c>
      <c r="AI2663" s="634">
        <v>14733200</v>
      </c>
      <c r="AJ2663" s="634">
        <v>49444000</v>
      </c>
      <c r="AK2663" s="214" t="s">
        <v>18201</v>
      </c>
      <c r="AL2663" s="214" t="s">
        <v>156</v>
      </c>
      <c r="AM2663" s="86">
        <v>34710800</v>
      </c>
      <c r="AN2663" s="462"/>
      <c r="AO2663" s="462"/>
      <c r="AP2663" s="647"/>
      <c r="AQ2663" s="110">
        <v>34710800</v>
      </c>
      <c r="AR2663" s="375">
        <v>41655</v>
      </c>
      <c r="AS2663" s="603">
        <v>728</v>
      </c>
      <c r="AT2663" s="488"/>
      <c r="AU2663" s="488"/>
      <c r="AV2663" s="470"/>
      <c r="AW2663" s="488"/>
      <c r="AX2663" s="488"/>
      <c r="AY2663" s="488"/>
      <c r="AZ2663" s="488"/>
      <c r="BA2663" s="488"/>
      <c r="BB2663" s="488"/>
      <c r="BC2663" s="488"/>
      <c r="BD2663" s="488"/>
      <c r="BE2663" s="488"/>
      <c r="BF2663" s="488"/>
      <c r="BG2663" s="488"/>
      <c r="BH2663" s="488"/>
      <c r="BI2663" s="488"/>
      <c r="BJ2663" s="488"/>
      <c r="BK2663" s="488"/>
      <c r="BL2663" s="488"/>
      <c r="BM2663" s="488"/>
      <c r="BN2663" s="488"/>
      <c r="BO2663" s="488"/>
      <c r="BP2663" s="488"/>
      <c r="BQ2663" s="488"/>
      <c r="BR2663" s="488"/>
      <c r="BS2663" s="488"/>
      <c r="BT2663" s="488"/>
      <c r="BU2663" s="488"/>
      <c r="BV2663" s="488"/>
      <c r="BW2663" s="488"/>
      <c r="BX2663" s="488"/>
      <c r="BY2663" s="488"/>
      <c r="BZ2663" s="488"/>
      <c r="CA2663" s="488"/>
      <c r="CB2663" s="488"/>
      <c r="CC2663" s="488"/>
      <c r="CD2663" s="488"/>
      <c r="CE2663" s="488"/>
      <c r="CF2663" s="488"/>
      <c r="CG2663" s="488"/>
      <c r="CH2663" s="488"/>
      <c r="CI2663" s="488"/>
      <c r="CJ2663" s="488"/>
      <c r="CK2663" s="488"/>
      <c r="CL2663" s="488"/>
      <c r="CM2663" s="488"/>
      <c r="CN2663" s="488"/>
      <c r="CO2663" s="488"/>
      <c r="CP2663" s="488"/>
      <c r="CQ2663" s="488"/>
      <c r="CR2663" s="488"/>
      <c r="CS2663" s="488"/>
      <c r="CT2663" s="488"/>
      <c r="CU2663" s="488"/>
      <c r="CV2663" s="488"/>
      <c r="CW2663" s="488"/>
      <c r="CX2663" s="488"/>
      <c r="CY2663" s="554">
        <v>34710800</v>
      </c>
      <c r="CZ2663" s="84">
        <v>0</v>
      </c>
      <c r="DA2663" s="110"/>
      <c r="DB2663" s="856" t="s">
        <v>20280</v>
      </c>
      <c r="DC2663" s="565">
        <v>1</v>
      </c>
      <c r="DD2663" s="928" t="s">
        <v>15248</v>
      </c>
      <c r="DE2663" s="928"/>
      <c r="DF2663" s="928"/>
      <c r="DG2663" s="213" t="s">
        <v>1097</v>
      </c>
      <c r="DH2663" s="928"/>
      <c r="DI2663" s="928"/>
      <c r="DJ2663" s="166">
        <v>41607</v>
      </c>
      <c r="DK2663" s="581">
        <v>4</v>
      </c>
      <c r="DL2663" s="928"/>
      <c r="DM2663" s="619" t="s">
        <v>20784</v>
      </c>
      <c r="DN2663" s="890">
        <v>34710800</v>
      </c>
      <c r="DO2663" s="928"/>
      <c r="DP2663" s="928"/>
      <c r="DQ2663" s="928"/>
      <c r="DR2663" s="928"/>
    </row>
    <row r="2664" spans="1:122" ht="60.75" customHeight="1" thickTop="1" thickBot="1">
      <c r="A2664" s="214" t="s">
        <v>17860</v>
      </c>
      <c r="B2664" s="214" t="s">
        <v>18750</v>
      </c>
      <c r="C2664" s="214" t="s">
        <v>541</v>
      </c>
      <c r="D2664" s="374">
        <v>0</v>
      </c>
      <c r="E2664" s="517">
        <v>41618</v>
      </c>
      <c r="F2664" s="517">
        <v>41603</v>
      </c>
      <c r="G2664" s="517">
        <v>41626</v>
      </c>
      <c r="H2664" s="517">
        <v>41648</v>
      </c>
      <c r="I2664" s="517">
        <v>41618</v>
      </c>
      <c r="J2664" s="382">
        <v>18</v>
      </c>
      <c r="K2664" s="866">
        <v>42165</v>
      </c>
      <c r="L2664" s="520">
        <v>41618</v>
      </c>
      <c r="M2664" s="145"/>
      <c r="N2664" s="214" t="s">
        <v>537</v>
      </c>
      <c r="O2664" s="914">
        <v>891190346</v>
      </c>
      <c r="P2664" s="530" t="s">
        <v>1097</v>
      </c>
      <c r="Q2664" s="530" t="s">
        <v>1097</v>
      </c>
      <c r="R2664" s="530" t="s">
        <v>1097</v>
      </c>
      <c r="S2664" s="530" t="s">
        <v>1097</v>
      </c>
      <c r="T2664" s="530" t="s">
        <v>1097</v>
      </c>
      <c r="U2664" s="530" t="s">
        <v>1097</v>
      </c>
      <c r="V2664" s="530" t="s">
        <v>1097</v>
      </c>
      <c r="W2664" s="530" t="s">
        <v>1097</v>
      </c>
      <c r="X2664" s="611"/>
      <c r="Y2664" s="611"/>
      <c r="Z2664" s="611"/>
      <c r="AA2664" s="611"/>
      <c r="AB2664" s="214" t="s">
        <v>18134</v>
      </c>
      <c r="AC2664" s="214"/>
      <c r="AD2664" s="214" t="s">
        <v>18133</v>
      </c>
      <c r="AE2664" s="214" t="s">
        <v>17610</v>
      </c>
      <c r="AF2664" s="325" t="s">
        <v>18237</v>
      </c>
      <c r="AG2664" s="626" t="s">
        <v>18375</v>
      </c>
      <c r="AH2664" s="635">
        <v>89277000</v>
      </c>
      <c r="AI2664" s="634">
        <v>37833000</v>
      </c>
      <c r="AJ2664" s="634">
        <v>127110000</v>
      </c>
      <c r="AK2664" s="214" t="s">
        <v>18201</v>
      </c>
      <c r="AL2664" s="214" t="s">
        <v>156</v>
      </c>
      <c r="AM2664" s="86">
        <v>89277000</v>
      </c>
      <c r="AN2664" s="462" t="s">
        <v>8508</v>
      </c>
      <c r="AO2664" s="462" t="s">
        <v>8509</v>
      </c>
      <c r="AP2664" s="647"/>
      <c r="AQ2664" s="110">
        <v>89277000</v>
      </c>
      <c r="AR2664" s="375">
        <v>41648</v>
      </c>
      <c r="AS2664" s="603">
        <v>726</v>
      </c>
      <c r="AT2664" s="488"/>
      <c r="AU2664" s="488"/>
      <c r="AV2664" s="470"/>
      <c r="AW2664" s="488"/>
      <c r="AX2664" s="488"/>
      <c r="AY2664" s="488"/>
      <c r="AZ2664" s="488"/>
      <c r="BA2664" s="488"/>
      <c r="BB2664" s="488"/>
      <c r="BC2664" s="488"/>
      <c r="BD2664" s="488"/>
      <c r="BE2664" s="488"/>
      <c r="BF2664" s="488"/>
      <c r="BG2664" s="488"/>
      <c r="BH2664" s="488"/>
      <c r="BI2664" s="488"/>
      <c r="BJ2664" s="488"/>
      <c r="BK2664" s="488"/>
      <c r="BL2664" s="488"/>
      <c r="BM2664" s="488"/>
      <c r="BN2664" s="488"/>
      <c r="BO2664" s="488"/>
      <c r="BP2664" s="488"/>
      <c r="BQ2664" s="488"/>
      <c r="BR2664" s="488"/>
      <c r="BS2664" s="488"/>
      <c r="BT2664" s="488"/>
      <c r="BU2664" s="488"/>
      <c r="BV2664" s="488"/>
      <c r="BW2664" s="488"/>
      <c r="BX2664" s="488"/>
      <c r="BY2664" s="488"/>
      <c r="BZ2664" s="488"/>
      <c r="CA2664" s="488"/>
      <c r="CB2664" s="488"/>
      <c r="CC2664" s="488"/>
      <c r="CD2664" s="488"/>
      <c r="CE2664" s="488"/>
      <c r="CF2664" s="488"/>
      <c r="CG2664" s="488"/>
      <c r="CH2664" s="488"/>
      <c r="CI2664" s="488"/>
      <c r="CJ2664" s="488"/>
      <c r="CK2664" s="488"/>
      <c r="CL2664" s="488"/>
      <c r="CM2664" s="488"/>
      <c r="CN2664" s="488"/>
      <c r="CO2664" s="488"/>
      <c r="CP2664" s="488"/>
      <c r="CQ2664" s="488"/>
      <c r="CR2664" s="488"/>
      <c r="CS2664" s="488"/>
      <c r="CT2664" s="488"/>
      <c r="CU2664" s="488"/>
      <c r="CV2664" s="488"/>
      <c r="CW2664" s="488"/>
      <c r="CX2664" s="488"/>
      <c r="CY2664" s="554">
        <v>89277000</v>
      </c>
      <c r="CZ2664" s="84">
        <v>0</v>
      </c>
      <c r="DA2664" s="110"/>
      <c r="DB2664" s="856" t="s">
        <v>20280</v>
      </c>
      <c r="DC2664" s="565">
        <v>1</v>
      </c>
      <c r="DD2664" s="928" t="s">
        <v>15248</v>
      </c>
      <c r="DE2664" s="928"/>
      <c r="DF2664" s="928"/>
      <c r="DG2664" s="213" t="s">
        <v>1097</v>
      </c>
      <c r="DH2664" s="928"/>
      <c r="DI2664" s="928"/>
      <c r="DJ2664" s="166">
        <v>41607</v>
      </c>
      <c r="DK2664" s="581">
        <v>4</v>
      </c>
      <c r="DL2664" s="928"/>
      <c r="DM2664" s="619" t="s">
        <v>20784</v>
      </c>
      <c r="DN2664" s="890">
        <v>89277000</v>
      </c>
      <c r="DO2664" s="928"/>
      <c r="DP2664" s="928"/>
      <c r="DQ2664" s="928"/>
      <c r="DR2664" s="928"/>
    </row>
    <row r="2665" spans="1:122" ht="60.75" customHeight="1" thickTop="1" thickBot="1">
      <c r="A2665" s="214" t="s">
        <v>17861</v>
      </c>
      <c r="B2665" s="214" t="s">
        <v>18750</v>
      </c>
      <c r="C2665" s="214" t="s">
        <v>541</v>
      </c>
      <c r="D2665" s="374">
        <v>0</v>
      </c>
      <c r="E2665" s="517">
        <v>41619</v>
      </c>
      <c r="F2665" s="517">
        <v>41603</v>
      </c>
      <c r="G2665" s="517">
        <v>41626</v>
      </c>
      <c r="H2665" s="517">
        <v>41648</v>
      </c>
      <c r="I2665" s="517">
        <v>41619</v>
      </c>
      <c r="J2665" s="382">
        <v>18</v>
      </c>
      <c r="K2665" s="866">
        <v>42166</v>
      </c>
      <c r="L2665" s="520">
        <v>41619</v>
      </c>
      <c r="M2665" s="145"/>
      <c r="N2665" s="214" t="s">
        <v>622</v>
      </c>
      <c r="O2665" s="914">
        <v>892300285</v>
      </c>
      <c r="P2665" s="530" t="s">
        <v>1097</v>
      </c>
      <c r="Q2665" s="530" t="s">
        <v>1097</v>
      </c>
      <c r="R2665" s="530" t="s">
        <v>1097</v>
      </c>
      <c r="S2665" s="530" t="s">
        <v>1097</v>
      </c>
      <c r="T2665" s="530" t="s">
        <v>1097</v>
      </c>
      <c r="U2665" s="530" t="s">
        <v>1097</v>
      </c>
      <c r="V2665" s="530" t="s">
        <v>1097</v>
      </c>
      <c r="W2665" s="530" t="s">
        <v>1097</v>
      </c>
      <c r="X2665" s="611"/>
      <c r="Y2665" s="611"/>
      <c r="Z2665" s="611"/>
      <c r="AA2665" s="611"/>
      <c r="AB2665" s="214" t="s">
        <v>18134</v>
      </c>
      <c r="AC2665" s="214"/>
      <c r="AD2665" s="214" t="s">
        <v>18133</v>
      </c>
      <c r="AE2665" s="214" t="s">
        <v>17610</v>
      </c>
      <c r="AF2665" s="325" t="s">
        <v>18237</v>
      </c>
      <c r="AG2665" s="626" t="s">
        <v>18376</v>
      </c>
      <c r="AH2665" s="635">
        <v>233264800</v>
      </c>
      <c r="AI2665" s="634">
        <v>98399200</v>
      </c>
      <c r="AJ2665" s="634">
        <v>331664000</v>
      </c>
      <c r="AK2665" s="214" t="s">
        <v>18201</v>
      </c>
      <c r="AL2665" s="214" t="s">
        <v>156</v>
      </c>
      <c r="AM2665" s="86">
        <v>233264800</v>
      </c>
      <c r="AN2665" s="462" t="s">
        <v>1474</v>
      </c>
      <c r="AO2665" s="462" t="s">
        <v>11085</v>
      </c>
      <c r="AP2665" s="647"/>
      <c r="AQ2665" s="110">
        <v>233264800</v>
      </c>
      <c r="AR2665" s="375">
        <v>41648</v>
      </c>
      <c r="AS2665" s="603">
        <v>726</v>
      </c>
      <c r="AT2665" s="488"/>
      <c r="AU2665" s="488"/>
      <c r="AV2665" s="470"/>
      <c r="AW2665" s="488"/>
      <c r="AX2665" s="488"/>
      <c r="AY2665" s="488"/>
      <c r="AZ2665" s="488"/>
      <c r="BA2665" s="488"/>
      <c r="BB2665" s="488"/>
      <c r="BC2665" s="488"/>
      <c r="BD2665" s="488"/>
      <c r="BE2665" s="488"/>
      <c r="BF2665" s="488"/>
      <c r="BG2665" s="488"/>
      <c r="BH2665" s="488"/>
      <c r="BI2665" s="488"/>
      <c r="BJ2665" s="488"/>
      <c r="BK2665" s="488"/>
      <c r="BL2665" s="488"/>
      <c r="BM2665" s="488"/>
      <c r="BN2665" s="488"/>
      <c r="BO2665" s="488"/>
      <c r="BP2665" s="488"/>
      <c r="BQ2665" s="488"/>
      <c r="BR2665" s="488"/>
      <c r="BS2665" s="488"/>
      <c r="BT2665" s="488"/>
      <c r="BU2665" s="488"/>
      <c r="BV2665" s="488"/>
      <c r="BW2665" s="488"/>
      <c r="BX2665" s="488"/>
      <c r="BY2665" s="488"/>
      <c r="BZ2665" s="488"/>
      <c r="CA2665" s="488"/>
      <c r="CB2665" s="488"/>
      <c r="CC2665" s="488"/>
      <c r="CD2665" s="488"/>
      <c r="CE2665" s="488"/>
      <c r="CF2665" s="488"/>
      <c r="CG2665" s="488"/>
      <c r="CH2665" s="488"/>
      <c r="CI2665" s="488"/>
      <c r="CJ2665" s="488"/>
      <c r="CK2665" s="488"/>
      <c r="CL2665" s="488"/>
      <c r="CM2665" s="488"/>
      <c r="CN2665" s="488"/>
      <c r="CO2665" s="488"/>
      <c r="CP2665" s="488"/>
      <c r="CQ2665" s="488"/>
      <c r="CR2665" s="488"/>
      <c r="CS2665" s="488"/>
      <c r="CT2665" s="488"/>
      <c r="CU2665" s="488"/>
      <c r="CV2665" s="488"/>
      <c r="CW2665" s="488"/>
      <c r="CX2665" s="488"/>
      <c r="CY2665" s="554">
        <v>233264800</v>
      </c>
      <c r="CZ2665" s="84">
        <v>0</v>
      </c>
      <c r="DA2665" s="110"/>
      <c r="DB2665" s="856" t="s">
        <v>20280</v>
      </c>
      <c r="DC2665" s="565">
        <v>1</v>
      </c>
      <c r="DD2665" s="928" t="s">
        <v>15248</v>
      </c>
      <c r="DE2665" s="928"/>
      <c r="DF2665" s="928"/>
      <c r="DG2665" s="213" t="s">
        <v>1097</v>
      </c>
      <c r="DH2665" s="928"/>
      <c r="DI2665" s="928"/>
      <c r="DJ2665" s="166">
        <v>41607</v>
      </c>
      <c r="DK2665" s="581">
        <v>4</v>
      </c>
      <c r="DL2665" s="928"/>
      <c r="DM2665" s="619" t="s">
        <v>20784</v>
      </c>
      <c r="DN2665" s="890">
        <v>233264800</v>
      </c>
      <c r="DO2665" s="928"/>
      <c r="DP2665" s="928"/>
      <c r="DQ2665" s="928"/>
      <c r="DR2665" s="928"/>
    </row>
    <row r="2666" spans="1:122" ht="60.75" customHeight="1" thickTop="1" thickBot="1">
      <c r="A2666" s="214" t="s">
        <v>17862</v>
      </c>
      <c r="B2666" s="214" t="s">
        <v>18750</v>
      </c>
      <c r="C2666" s="214" t="s">
        <v>539</v>
      </c>
      <c r="D2666" s="374">
        <v>1</v>
      </c>
      <c r="E2666" s="517">
        <v>41620</v>
      </c>
      <c r="F2666" s="517">
        <v>41603</v>
      </c>
      <c r="G2666" s="517">
        <v>41660</v>
      </c>
      <c r="H2666" s="762">
        <v>41677</v>
      </c>
      <c r="I2666" s="517">
        <v>41660</v>
      </c>
      <c r="J2666" s="382">
        <v>18</v>
      </c>
      <c r="K2666" s="866">
        <v>42206</v>
      </c>
      <c r="L2666" s="520">
        <v>41620</v>
      </c>
      <c r="M2666" s="145"/>
      <c r="N2666" s="214" t="s">
        <v>15799</v>
      </c>
      <c r="O2666" s="1178">
        <v>960029927</v>
      </c>
      <c r="P2666" s="617"/>
      <c r="Q2666" s="617"/>
      <c r="R2666" s="617"/>
      <c r="S2666" s="617"/>
      <c r="T2666" s="617"/>
      <c r="U2666" s="617"/>
      <c r="V2666" s="617"/>
      <c r="W2666" s="617"/>
      <c r="X2666" s="617"/>
      <c r="Y2666" s="617"/>
      <c r="Z2666" s="617"/>
      <c r="AA2666" s="617"/>
      <c r="AB2666" s="214" t="s">
        <v>18134</v>
      </c>
      <c r="AC2666" s="214"/>
      <c r="AD2666" s="214" t="s">
        <v>18133</v>
      </c>
      <c r="AE2666" s="214" t="s">
        <v>17610</v>
      </c>
      <c r="AF2666" s="325" t="s">
        <v>18237</v>
      </c>
      <c r="AG2666" s="626" t="s">
        <v>18377</v>
      </c>
      <c r="AH2666" s="635">
        <v>153987800</v>
      </c>
      <c r="AI2666" s="634">
        <v>64566200</v>
      </c>
      <c r="AJ2666" s="634">
        <v>218554000</v>
      </c>
      <c r="AK2666" s="214" t="s">
        <v>17966</v>
      </c>
      <c r="AL2666" s="214" t="s">
        <v>156</v>
      </c>
      <c r="AM2666" s="86">
        <v>153987800</v>
      </c>
      <c r="AN2666" s="462" t="s">
        <v>16054</v>
      </c>
      <c r="AO2666" s="462" t="s">
        <v>8485</v>
      </c>
      <c r="AP2666" s="647"/>
      <c r="AQ2666" s="110">
        <v>153987800</v>
      </c>
      <c r="AR2666" s="375">
        <v>41677</v>
      </c>
      <c r="AS2666" s="603">
        <v>744</v>
      </c>
      <c r="AT2666" s="488"/>
      <c r="AU2666" s="488"/>
      <c r="AV2666" s="470"/>
      <c r="AW2666" s="488"/>
      <c r="AX2666" s="488"/>
      <c r="AY2666" s="488"/>
      <c r="AZ2666" s="488"/>
      <c r="BA2666" s="488"/>
      <c r="BB2666" s="488"/>
      <c r="BC2666" s="488"/>
      <c r="BD2666" s="488"/>
      <c r="BE2666" s="488"/>
      <c r="BF2666" s="488"/>
      <c r="BG2666" s="488"/>
      <c r="BH2666" s="488"/>
      <c r="BI2666" s="488"/>
      <c r="BJ2666" s="488"/>
      <c r="BK2666" s="488"/>
      <c r="BL2666" s="488"/>
      <c r="BM2666" s="488"/>
      <c r="BN2666" s="488"/>
      <c r="BO2666" s="488"/>
      <c r="BP2666" s="488"/>
      <c r="BQ2666" s="488"/>
      <c r="BR2666" s="488"/>
      <c r="BS2666" s="488"/>
      <c r="BT2666" s="488"/>
      <c r="BU2666" s="488"/>
      <c r="BV2666" s="488"/>
      <c r="BW2666" s="488"/>
      <c r="BX2666" s="488"/>
      <c r="BY2666" s="488"/>
      <c r="BZ2666" s="488"/>
      <c r="CA2666" s="488"/>
      <c r="CB2666" s="488"/>
      <c r="CC2666" s="488"/>
      <c r="CD2666" s="488"/>
      <c r="CE2666" s="488"/>
      <c r="CF2666" s="488"/>
      <c r="CG2666" s="488"/>
      <c r="CH2666" s="488"/>
      <c r="CI2666" s="488"/>
      <c r="CJ2666" s="488"/>
      <c r="CK2666" s="488"/>
      <c r="CL2666" s="488"/>
      <c r="CM2666" s="488"/>
      <c r="CN2666" s="488"/>
      <c r="CO2666" s="488"/>
      <c r="CP2666" s="488"/>
      <c r="CQ2666" s="488"/>
      <c r="CR2666" s="488"/>
      <c r="CS2666" s="488"/>
      <c r="CT2666" s="488"/>
      <c r="CU2666" s="488"/>
      <c r="CV2666" s="488"/>
      <c r="CW2666" s="488"/>
      <c r="CX2666" s="488"/>
      <c r="CY2666" s="554">
        <v>153987800</v>
      </c>
      <c r="CZ2666" s="84">
        <v>0</v>
      </c>
      <c r="DA2666" s="110"/>
      <c r="DB2666" s="856" t="s">
        <v>20280</v>
      </c>
      <c r="DC2666" s="565">
        <v>1</v>
      </c>
      <c r="DD2666" s="928" t="s">
        <v>15248</v>
      </c>
      <c r="DE2666" s="928"/>
      <c r="DF2666" s="928"/>
      <c r="DG2666" s="213" t="s">
        <v>1097</v>
      </c>
      <c r="DH2666" s="928"/>
      <c r="DI2666" s="557">
        <v>41620</v>
      </c>
      <c r="DJ2666" s="166">
        <v>41605</v>
      </c>
      <c r="DK2666" s="581">
        <v>2</v>
      </c>
      <c r="DL2666" s="928"/>
      <c r="DM2666" s="619" t="s">
        <v>20784</v>
      </c>
      <c r="DN2666" s="890">
        <v>153987800</v>
      </c>
      <c r="DO2666" s="928"/>
      <c r="DP2666" s="928"/>
      <c r="DQ2666" s="928"/>
      <c r="DR2666" s="928"/>
    </row>
    <row r="2667" spans="1:122" ht="60.75" customHeight="1" thickTop="1" thickBot="1">
      <c r="A2667" s="716" t="s">
        <v>17863</v>
      </c>
      <c r="B2667" s="214" t="s">
        <v>18750</v>
      </c>
      <c r="C2667" s="214" t="s">
        <v>539</v>
      </c>
      <c r="D2667" s="374">
        <v>1</v>
      </c>
      <c r="E2667" s="517">
        <v>41628</v>
      </c>
      <c r="F2667" s="517">
        <v>41603</v>
      </c>
      <c r="G2667" s="517">
        <v>41670</v>
      </c>
      <c r="H2667" s="517"/>
      <c r="I2667" s="517">
        <v>41628</v>
      </c>
      <c r="J2667" s="382">
        <v>18</v>
      </c>
      <c r="K2667" s="866">
        <v>42175</v>
      </c>
      <c r="L2667" s="520">
        <v>41628</v>
      </c>
      <c r="M2667" s="145"/>
      <c r="N2667" s="214" t="s">
        <v>17928</v>
      </c>
      <c r="O2667" s="914">
        <v>891680089</v>
      </c>
      <c r="P2667" s="611"/>
      <c r="Q2667" s="611"/>
      <c r="R2667" s="611"/>
      <c r="S2667" s="611"/>
      <c r="T2667" s="611"/>
      <c r="U2667" s="611"/>
      <c r="V2667" s="611"/>
      <c r="W2667" s="611"/>
      <c r="X2667" s="611"/>
      <c r="Y2667" s="611"/>
      <c r="Z2667" s="611"/>
      <c r="AA2667" s="611"/>
      <c r="AB2667" s="214" t="s">
        <v>18134</v>
      </c>
      <c r="AC2667" s="214"/>
      <c r="AD2667" s="214" t="s">
        <v>18133</v>
      </c>
      <c r="AE2667" s="214" t="s">
        <v>17610</v>
      </c>
      <c r="AF2667" s="325" t="s">
        <v>335</v>
      </c>
      <c r="AG2667" s="626" t="s">
        <v>18382</v>
      </c>
      <c r="AH2667" s="635">
        <v>223264800</v>
      </c>
      <c r="AI2667" s="634">
        <v>94399200</v>
      </c>
      <c r="AJ2667" s="634">
        <v>317664000</v>
      </c>
      <c r="AK2667" s="214" t="s">
        <v>18201</v>
      </c>
      <c r="AL2667" s="214" t="s">
        <v>156</v>
      </c>
      <c r="AM2667" s="86">
        <v>223264800</v>
      </c>
      <c r="AN2667" s="462" t="s">
        <v>11499</v>
      </c>
      <c r="AO2667" s="462" t="s">
        <v>11098</v>
      </c>
      <c r="AP2667" s="647"/>
      <c r="AQ2667" s="110">
        <v>223264800</v>
      </c>
      <c r="AR2667" s="375">
        <v>41690</v>
      </c>
      <c r="AS2667" s="603">
        <v>754</v>
      </c>
      <c r="AT2667" s="488"/>
      <c r="AU2667" s="488"/>
      <c r="AV2667" s="470"/>
      <c r="AW2667" s="488"/>
      <c r="AX2667" s="488"/>
      <c r="AY2667" s="488"/>
      <c r="AZ2667" s="488"/>
      <c r="BA2667" s="488"/>
      <c r="BB2667" s="488"/>
      <c r="BC2667" s="488"/>
      <c r="BD2667" s="488"/>
      <c r="BE2667" s="488"/>
      <c r="BF2667" s="488"/>
      <c r="BG2667" s="488"/>
      <c r="BH2667" s="488"/>
      <c r="BI2667" s="488"/>
      <c r="BJ2667" s="488"/>
      <c r="BK2667" s="488"/>
      <c r="BL2667" s="488"/>
      <c r="BM2667" s="488"/>
      <c r="BN2667" s="488"/>
      <c r="BO2667" s="488"/>
      <c r="BP2667" s="488"/>
      <c r="BQ2667" s="488"/>
      <c r="BR2667" s="488"/>
      <c r="BS2667" s="488"/>
      <c r="BT2667" s="488"/>
      <c r="BU2667" s="488"/>
      <c r="BV2667" s="488"/>
      <c r="BW2667" s="488"/>
      <c r="BX2667" s="488"/>
      <c r="BY2667" s="488"/>
      <c r="BZ2667" s="488"/>
      <c r="CA2667" s="488"/>
      <c r="CB2667" s="488"/>
      <c r="CC2667" s="488"/>
      <c r="CD2667" s="488"/>
      <c r="CE2667" s="488"/>
      <c r="CF2667" s="488"/>
      <c r="CG2667" s="488"/>
      <c r="CH2667" s="488"/>
      <c r="CI2667" s="488"/>
      <c r="CJ2667" s="488"/>
      <c r="CK2667" s="488"/>
      <c r="CL2667" s="488"/>
      <c r="CM2667" s="488"/>
      <c r="CN2667" s="488"/>
      <c r="CO2667" s="488"/>
      <c r="CP2667" s="488"/>
      <c r="CQ2667" s="488"/>
      <c r="CR2667" s="488"/>
      <c r="CS2667" s="488"/>
      <c r="CT2667" s="488"/>
      <c r="CU2667" s="488"/>
      <c r="CV2667" s="488"/>
      <c r="CW2667" s="488"/>
      <c r="CX2667" s="488"/>
      <c r="CY2667" s="554">
        <v>223264800</v>
      </c>
      <c r="CZ2667" s="84">
        <v>0</v>
      </c>
      <c r="DA2667" s="110"/>
      <c r="DB2667" s="856" t="s">
        <v>20280</v>
      </c>
      <c r="DC2667" s="565">
        <v>1</v>
      </c>
      <c r="DD2667" s="928" t="s">
        <v>15248</v>
      </c>
      <c r="DE2667" s="928"/>
      <c r="DF2667" s="928"/>
      <c r="DG2667" s="213" t="s">
        <v>1097</v>
      </c>
      <c r="DH2667" s="928"/>
      <c r="DI2667" s="557"/>
      <c r="DJ2667" s="166">
        <v>41607</v>
      </c>
      <c r="DK2667" s="581">
        <v>4</v>
      </c>
      <c r="DL2667" s="928"/>
      <c r="DM2667" s="619" t="s">
        <v>20753</v>
      </c>
      <c r="DN2667" s="890">
        <v>223264800</v>
      </c>
      <c r="DO2667" s="928"/>
      <c r="DP2667" s="928"/>
      <c r="DQ2667" s="928"/>
      <c r="DR2667" s="928"/>
    </row>
    <row r="2668" spans="1:122" ht="60.75" customHeight="1" thickTop="1" thickBot="1">
      <c r="A2668" s="1106" t="s">
        <v>17864</v>
      </c>
      <c r="B2668" s="214" t="s">
        <v>18750</v>
      </c>
      <c r="C2668" s="214"/>
      <c r="D2668" s="374">
        <v>1</v>
      </c>
      <c r="E2668" s="517"/>
      <c r="F2668" s="517">
        <v>41603</v>
      </c>
      <c r="G2668" s="517"/>
      <c r="H2668" s="517"/>
      <c r="I2668" s="517"/>
      <c r="J2668" s="382">
        <v>18</v>
      </c>
      <c r="K2668" s="866" t="s">
        <v>19355</v>
      </c>
      <c r="L2668" s="520"/>
      <c r="M2668" s="145"/>
      <c r="N2668" s="214" t="s">
        <v>17929</v>
      </c>
      <c r="O2668" s="914">
        <v>860013798</v>
      </c>
      <c r="P2668" s="611"/>
      <c r="Q2668" s="611"/>
      <c r="R2668" s="611"/>
      <c r="S2668" s="611"/>
      <c r="T2668" s="611"/>
      <c r="U2668" s="611"/>
      <c r="V2668" s="611"/>
      <c r="W2668" s="611"/>
      <c r="X2668" s="611"/>
      <c r="Y2668" s="611"/>
      <c r="Z2668" s="611"/>
      <c r="AA2668" s="611"/>
      <c r="AB2668" s="214" t="s">
        <v>18134</v>
      </c>
      <c r="AC2668" s="214"/>
      <c r="AD2668" s="214" t="s">
        <v>18133</v>
      </c>
      <c r="AE2668" s="214" t="s">
        <v>17610</v>
      </c>
      <c r="AF2668" s="325" t="s">
        <v>18237</v>
      </c>
      <c r="AG2668" s="632" t="s">
        <v>18378</v>
      </c>
      <c r="AH2668" s="635">
        <v>94277000</v>
      </c>
      <c r="AI2668" s="634">
        <v>39833000</v>
      </c>
      <c r="AJ2668" s="634">
        <v>134110000</v>
      </c>
      <c r="AK2668" s="716" t="s">
        <v>20235</v>
      </c>
      <c r="AL2668" s="214" t="s">
        <v>142</v>
      </c>
      <c r="AM2668" s="86">
        <v>94277000</v>
      </c>
      <c r="AN2668" s="462"/>
      <c r="AO2668" s="462"/>
      <c r="AP2668" s="647"/>
      <c r="AQ2668" s="110"/>
      <c r="AR2668" s="375"/>
      <c r="AS2668" s="603"/>
      <c r="AT2668" s="488"/>
      <c r="AU2668" s="488"/>
      <c r="AV2668" s="470"/>
      <c r="AW2668" s="488"/>
      <c r="AX2668" s="488"/>
      <c r="AY2668" s="488"/>
      <c r="AZ2668" s="488"/>
      <c r="BA2668" s="488"/>
      <c r="BB2668" s="488"/>
      <c r="BC2668" s="488"/>
      <c r="BD2668" s="488"/>
      <c r="BE2668" s="488"/>
      <c r="BF2668" s="488"/>
      <c r="BG2668" s="488"/>
      <c r="BH2668" s="488"/>
      <c r="BI2668" s="488"/>
      <c r="BJ2668" s="488"/>
      <c r="BK2668" s="488"/>
      <c r="BL2668" s="488"/>
      <c r="BM2668" s="488"/>
      <c r="BN2668" s="488"/>
      <c r="BO2668" s="488"/>
      <c r="BP2668" s="488"/>
      <c r="BQ2668" s="488"/>
      <c r="BR2668" s="488"/>
      <c r="BS2668" s="488"/>
      <c r="BT2668" s="488"/>
      <c r="BU2668" s="488"/>
      <c r="BV2668" s="488"/>
      <c r="BW2668" s="488"/>
      <c r="BX2668" s="488"/>
      <c r="BY2668" s="488"/>
      <c r="BZ2668" s="488"/>
      <c r="CA2668" s="488"/>
      <c r="CB2668" s="488"/>
      <c r="CC2668" s="488"/>
      <c r="CD2668" s="488"/>
      <c r="CE2668" s="488"/>
      <c r="CF2668" s="488"/>
      <c r="CG2668" s="488"/>
      <c r="CH2668" s="488"/>
      <c r="CI2668" s="488"/>
      <c r="CJ2668" s="488"/>
      <c r="CK2668" s="488"/>
      <c r="CL2668" s="488"/>
      <c r="CM2668" s="488"/>
      <c r="CN2668" s="488"/>
      <c r="CO2668" s="488"/>
      <c r="CP2668" s="488"/>
      <c r="CQ2668" s="488"/>
      <c r="CR2668" s="488"/>
      <c r="CS2668" s="488"/>
      <c r="CT2668" s="488"/>
      <c r="CU2668" s="488"/>
      <c r="CV2668" s="488"/>
      <c r="CW2668" s="488"/>
      <c r="CX2668" s="488"/>
      <c r="CY2668" s="554">
        <v>0</v>
      </c>
      <c r="CZ2668" s="84">
        <v>94277000</v>
      </c>
      <c r="DA2668" s="110"/>
      <c r="DB2668" s="727" t="s">
        <v>142</v>
      </c>
      <c r="DC2668" s="565">
        <v>1</v>
      </c>
      <c r="DD2668" s="928" t="s">
        <v>15248</v>
      </c>
      <c r="DE2668" s="928"/>
      <c r="DF2668" s="928"/>
      <c r="DG2668" s="213" t="s">
        <v>1097</v>
      </c>
      <c r="DH2668" s="928"/>
      <c r="DI2668" s="557"/>
      <c r="DJ2668" s="166">
        <v>41607</v>
      </c>
      <c r="DK2668" s="581">
        <v>4</v>
      </c>
      <c r="DL2668" s="928"/>
      <c r="DM2668" s="619" t="s">
        <v>20786</v>
      </c>
      <c r="DN2668" s="890">
        <v>0</v>
      </c>
      <c r="DO2668" s="928"/>
      <c r="DP2668" s="928"/>
      <c r="DQ2668" s="928"/>
      <c r="DR2668" s="928"/>
    </row>
    <row r="2669" spans="1:122" ht="60.75" customHeight="1" thickTop="1" thickBot="1">
      <c r="A2669" s="214" t="s">
        <v>17865</v>
      </c>
      <c r="B2669" s="214" t="s">
        <v>18750</v>
      </c>
      <c r="C2669" s="214" t="s">
        <v>539</v>
      </c>
      <c r="D2669" s="374">
        <v>1</v>
      </c>
      <c r="E2669" s="517">
        <v>41614</v>
      </c>
      <c r="F2669" s="517">
        <v>41603</v>
      </c>
      <c r="G2669" s="517">
        <v>41638</v>
      </c>
      <c r="H2669" s="517">
        <v>41654</v>
      </c>
      <c r="I2669" s="517">
        <v>41638</v>
      </c>
      <c r="J2669" s="382">
        <v>18</v>
      </c>
      <c r="K2669" s="866">
        <v>42185</v>
      </c>
      <c r="L2669" s="520">
        <v>41638</v>
      </c>
      <c r="M2669" s="145"/>
      <c r="N2669" s="214" t="s">
        <v>17930</v>
      </c>
      <c r="O2669" s="914">
        <v>860015685</v>
      </c>
      <c r="P2669" s="530" t="s">
        <v>1097</v>
      </c>
      <c r="Q2669" s="530" t="s">
        <v>1097</v>
      </c>
      <c r="R2669" s="530" t="s">
        <v>1097</v>
      </c>
      <c r="S2669" s="530" t="s">
        <v>1097</v>
      </c>
      <c r="T2669" s="530" t="s">
        <v>1097</v>
      </c>
      <c r="U2669" s="530" t="s">
        <v>1097</v>
      </c>
      <c r="V2669" s="530" t="s">
        <v>1097</v>
      </c>
      <c r="W2669" s="530" t="s">
        <v>1097</v>
      </c>
      <c r="X2669" s="611"/>
      <c r="Y2669" s="611"/>
      <c r="Z2669" s="611"/>
      <c r="AA2669" s="611"/>
      <c r="AB2669" s="214" t="s">
        <v>18134</v>
      </c>
      <c r="AC2669" s="214"/>
      <c r="AD2669" s="214" t="s">
        <v>18133</v>
      </c>
      <c r="AE2669" s="214" t="s">
        <v>17610</v>
      </c>
      <c r="AF2669" s="325" t="s">
        <v>18237</v>
      </c>
      <c r="AG2669" s="626" t="s">
        <v>18379</v>
      </c>
      <c r="AH2669" s="635">
        <v>49566200</v>
      </c>
      <c r="AI2669" s="634">
        <v>21099800</v>
      </c>
      <c r="AJ2669" s="634">
        <v>70666000</v>
      </c>
      <c r="AK2669" s="214" t="s">
        <v>18201</v>
      </c>
      <c r="AL2669" s="214" t="s">
        <v>156</v>
      </c>
      <c r="AM2669" s="86">
        <v>49566200</v>
      </c>
      <c r="AN2669" s="462"/>
      <c r="AO2669" s="462"/>
      <c r="AP2669" s="647"/>
      <c r="AQ2669" s="110">
        <v>49566200</v>
      </c>
      <c r="AR2669" s="375">
        <v>41654</v>
      </c>
      <c r="AS2669" s="603">
        <v>729</v>
      </c>
      <c r="AT2669" s="488"/>
      <c r="AU2669" s="488"/>
      <c r="AV2669" s="470"/>
      <c r="AW2669" s="488"/>
      <c r="AX2669" s="488"/>
      <c r="AY2669" s="488"/>
      <c r="AZ2669" s="488"/>
      <c r="BA2669" s="488"/>
      <c r="BB2669" s="488"/>
      <c r="BC2669" s="488"/>
      <c r="BD2669" s="488"/>
      <c r="BE2669" s="488"/>
      <c r="BF2669" s="488"/>
      <c r="BG2669" s="488"/>
      <c r="BH2669" s="488"/>
      <c r="BI2669" s="488"/>
      <c r="BJ2669" s="488"/>
      <c r="BK2669" s="488"/>
      <c r="BL2669" s="488"/>
      <c r="BM2669" s="488"/>
      <c r="BN2669" s="488"/>
      <c r="BO2669" s="488"/>
      <c r="BP2669" s="488"/>
      <c r="BQ2669" s="488"/>
      <c r="BR2669" s="488"/>
      <c r="BS2669" s="488"/>
      <c r="BT2669" s="488"/>
      <c r="BU2669" s="488"/>
      <c r="BV2669" s="488"/>
      <c r="BW2669" s="488"/>
      <c r="BX2669" s="488"/>
      <c r="BY2669" s="488"/>
      <c r="BZ2669" s="488"/>
      <c r="CA2669" s="488"/>
      <c r="CB2669" s="488"/>
      <c r="CC2669" s="488"/>
      <c r="CD2669" s="488"/>
      <c r="CE2669" s="488"/>
      <c r="CF2669" s="488"/>
      <c r="CG2669" s="488"/>
      <c r="CH2669" s="488"/>
      <c r="CI2669" s="488"/>
      <c r="CJ2669" s="488"/>
      <c r="CK2669" s="488"/>
      <c r="CL2669" s="488"/>
      <c r="CM2669" s="488"/>
      <c r="CN2669" s="488"/>
      <c r="CO2669" s="488"/>
      <c r="CP2669" s="488"/>
      <c r="CQ2669" s="488"/>
      <c r="CR2669" s="488"/>
      <c r="CS2669" s="488"/>
      <c r="CT2669" s="488"/>
      <c r="CU2669" s="488"/>
      <c r="CV2669" s="488"/>
      <c r="CW2669" s="488"/>
      <c r="CX2669" s="488"/>
      <c r="CY2669" s="554">
        <v>49566200</v>
      </c>
      <c r="CZ2669" s="84">
        <v>0</v>
      </c>
      <c r="DA2669" s="110"/>
      <c r="DB2669" s="856" t="s">
        <v>20280</v>
      </c>
      <c r="DC2669" s="565">
        <v>1</v>
      </c>
      <c r="DD2669" s="928" t="s">
        <v>15248</v>
      </c>
      <c r="DE2669" s="928"/>
      <c r="DF2669" s="928"/>
      <c r="DG2669" s="213" t="s">
        <v>1097</v>
      </c>
      <c r="DH2669" s="928"/>
      <c r="DI2669" s="557">
        <v>41638</v>
      </c>
      <c r="DJ2669" s="166">
        <v>41607</v>
      </c>
      <c r="DK2669" s="581">
        <v>4</v>
      </c>
      <c r="DL2669" s="928"/>
      <c r="DM2669" s="619" t="s">
        <v>20784</v>
      </c>
      <c r="DN2669" s="890">
        <v>49566200</v>
      </c>
      <c r="DO2669" s="928"/>
      <c r="DP2669" s="928"/>
      <c r="DQ2669" s="928"/>
      <c r="DR2669" s="928"/>
    </row>
    <row r="2670" spans="1:122" ht="60.75" customHeight="1" thickTop="1" thickBot="1">
      <c r="A2670" s="214" t="s">
        <v>17866</v>
      </c>
      <c r="B2670" s="214" t="s">
        <v>18750</v>
      </c>
      <c r="C2670" s="214" t="s">
        <v>541</v>
      </c>
      <c r="D2670" s="374">
        <v>0</v>
      </c>
      <c r="E2670" s="517">
        <v>41627</v>
      </c>
      <c r="F2670" s="517">
        <v>41603</v>
      </c>
      <c r="G2670" s="517">
        <v>41638</v>
      </c>
      <c r="H2670" s="517">
        <v>41655</v>
      </c>
      <c r="I2670" s="517">
        <v>41627</v>
      </c>
      <c r="J2670" s="382">
        <v>18</v>
      </c>
      <c r="K2670" s="866">
        <v>42174</v>
      </c>
      <c r="L2670" s="520">
        <v>41627</v>
      </c>
      <c r="M2670" s="145"/>
      <c r="N2670" s="214" t="s">
        <v>612</v>
      </c>
      <c r="O2670" s="914">
        <v>891180084</v>
      </c>
      <c r="P2670" s="530" t="s">
        <v>1097</v>
      </c>
      <c r="Q2670" s="530" t="s">
        <v>1097</v>
      </c>
      <c r="R2670" s="530" t="s">
        <v>1097</v>
      </c>
      <c r="S2670" s="530" t="s">
        <v>1097</v>
      </c>
      <c r="T2670" s="530" t="s">
        <v>1097</v>
      </c>
      <c r="U2670" s="530" t="s">
        <v>1097</v>
      </c>
      <c r="V2670" s="530" t="s">
        <v>1097</v>
      </c>
      <c r="W2670" s="530" t="s">
        <v>1097</v>
      </c>
      <c r="X2670" s="611"/>
      <c r="Y2670" s="611"/>
      <c r="Z2670" s="611"/>
      <c r="AA2670" s="611"/>
      <c r="AB2670" s="214" t="s">
        <v>18134</v>
      </c>
      <c r="AC2670" s="214"/>
      <c r="AD2670" s="214" t="s">
        <v>18133</v>
      </c>
      <c r="AE2670" s="214" t="s">
        <v>17610</v>
      </c>
      <c r="AF2670" s="325" t="s">
        <v>335</v>
      </c>
      <c r="AG2670" s="626" t="s">
        <v>18380</v>
      </c>
      <c r="AH2670" s="635">
        <v>44710800</v>
      </c>
      <c r="AI2670" s="634">
        <v>18733200</v>
      </c>
      <c r="AJ2670" s="634">
        <v>63444000</v>
      </c>
      <c r="AK2670" s="214" t="s">
        <v>18201</v>
      </c>
      <c r="AL2670" s="214" t="s">
        <v>156</v>
      </c>
      <c r="AM2670" s="86">
        <v>44710800</v>
      </c>
      <c r="AN2670" s="462"/>
      <c r="AO2670" s="462"/>
      <c r="AP2670" s="647"/>
      <c r="AQ2670" s="110">
        <v>44710800</v>
      </c>
      <c r="AR2670" s="375">
        <v>41655</v>
      </c>
      <c r="AS2670" s="603">
        <v>728</v>
      </c>
      <c r="AT2670" s="488"/>
      <c r="AU2670" s="488"/>
      <c r="AV2670" s="470"/>
      <c r="AW2670" s="488"/>
      <c r="AX2670" s="488"/>
      <c r="AY2670" s="488"/>
      <c r="AZ2670" s="488"/>
      <c r="BA2670" s="488"/>
      <c r="BB2670" s="488"/>
      <c r="BC2670" s="488"/>
      <c r="BD2670" s="488"/>
      <c r="BE2670" s="488"/>
      <c r="BF2670" s="488"/>
      <c r="BG2670" s="488"/>
      <c r="BH2670" s="488"/>
      <c r="BI2670" s="488"/>
      <c r="BJ2670" s="488"/>
      <c r="BK2670" s="488"/>
      <c r="BL2670" s="488"/>
      <c r="BM2670" s="488"/>
      <c r="BN2670" s="488"/>
      <c r="BO2670" s="488"/>
      <c r="BP2670" s="488"/>
      <c r="BQ2670" s="488"/>
      <c r="BR2670" s="488"/>
      <c r="BS2670" s="488"/>
      <c r="BT2670" s="488"/>
      <c r="BU2670" s="488"/>
      <c r="BV2670" s="488"/>
      <c r="BW2670" s="488"/>
      <c r="BX2670" s="488"/>
      <c r="BY2670" s="488"/>
      <c r="BZ2670" s="488"/>
      <c r="CA2670" s="488"/>
      <c r="CB2670" s="488"/>
      <c r="CC2670" s="488"/>
      <c r="CD2670" s="488"/>
      <c r="CE2670" s="488"/>
      <c r="CF2670" s="488"/>
      <c r="CG2670" s="488"/>
      <c r="CH2670" s="488"/>
      <c r="CI2670" s="488"/>
      <c r="CJ2670" s="488"/>
      <c r="CK2670" s="488"/>
      <c r="CL2670" s="488"/>
      <c r="CM2670" s="488"/>
      <c r="CN2670" s="488"/>
      <c r="CO2670" s="488"/>
      <c r="CP2670" s="488"/>
      <c r="CQ2670" s="488"/>
      <c r="CR2670" s="488"/>
      <c r="CS2670" s="488"/>
      <c r="CT2670" s="488"/>
      <c r="CU2670" s="488"/>
      <c r="CV2670" s="488"/>
      <c r="CW2670" s="488"/>
      <c r="CX2670" s="488"/>
      <c r="CY2670" s="554">
        <v>44710800</v>
      </c>
      <c r="CZ2670" s="84">
        <v>0</v>
      </c>
      <c r="DA2670" s="110"/>
      <c r="DB2670" s="856" t="s">
        <v>20280</v>
      </c>
      <c r="DC2670" s="565">
        <v>1</v>
      </c>
      <c r="DD2670" s="928" t="s">
        <v>15248</v>
      </c>
      <c r="DE2670" s="928"/>
      <c r="DF2670" s="928"/>
      <c r="DG2670" s="213" t="s">
        <v>1097</v>
      </c>
      <c r="DH2670" s="928"/>
      <c r="DI2670" s="928"/>
      <c r="DJ2670" s="166">
        <v>41607</v>
      </c>
      <c r="DK2670" s="581">
        <v>4</v>
      </c>
      <c r="DL2670" s="928"/>
      <c r="DM2670" s="619" t="s">
        <v>20753</v>
      </c>
      <c r="DN2670" s="890">
        <v>44710800</v>
      </c>
      <c r="DO2670" s="928"/>
      <c r="DP2670" s="928"/>
      <c r="DQ2670" s="928"/>
      <c r="DR2670" s="928"/>
    </row>
    <row r="2671" spans="1:122" ht="60.75" customHeight="1" thickTop="1" thickBot="1">
      <c r="A2671" s="214" t="s">
        <v>17867</v>
      </c>
      <c r="B2671" s="214" t="s">
        <v>18750</v>
      </c>
      <c r="C2671" s="214"/>
      <c r="D2671" s="374">
        <v>1</v>
      </c>
      <c r="E2671" s="517"/>
      <c r="F2671" s="517">
        <v>41603</v>
      </c>
      <c r="G2671" s="517"/>
      <c r="H2671" s="517"/>
      <c r="I2671" s="517"/>
      <c r="J2671" s="382">
        <v>18</v>
      </c>
      <c r="K2671" s="866" t="s">
        <v>19355</v>
      </c>
      <c r="L2671" s="520"/>
      <c r="M2671" s="145"/>
      <c r="N2671" s="214" t="s">
        <v>3598</v>
      </c>
      <c r="O2671" s="914">
        <v>860012357</v>
      </c>
      <c r="P2671" s="611"/>
      <c r="Q2671" s="611"/>
      <c r="R2671" s="611"/>
      <c r="S2671" s="611"/>
      <c r="T2671" s="611"/>
      <c r="U2671" s="611"/>
      <c r="V2671" s="611"/>
      <c r="W2671" s="611"/>
      <c r="X2671" s="611"/>
      <c r="Y2671" s="611"/>
      <c r="Z2671" s="611"/>
      <c r="AA2671" s="611"/>
      <c r="AB2671" s="214" t="s">
        <v>18134</v>
      </c>
      <c r="AC2671" s="214"/>
      <c r="AD2671" s="214" t="s">
        <v>18133</v>
      </c>
      <c r="AE2671" s="214" t="s">
        <v>17610</v>
      </c>
      <c r="AF2671" s="325" t="s">
        <v>335</v>
      </c>
      <c r="AG2671" s="626" t="s">
        <v>19586</v>
      </c>
      <c r="AH2671" s="635">
        <v>138987800</v>
      </c>
      <c r="AI2671" s="634">
        <v>58566200</v>
      </c>
      <c r="AJ2671" s="634">
        <v>197554000</v>
      </c>
      <c r="AK2671" s="716" t="s">
        <v>20236</v>
      </c>
      <c r="AL2671" s="214" t="s">
        <v>142</v>
      </c>
      <c r="AM2671" s="86">
        <v>138987800</v>
      </c>
      <c r="AN2671" s="462"/>
      <c r="AO2671" s="462"/>
      <c r="AP2671" s="647"/>
      <c r="AQ2671" s="110"/>
      <c r="AR2671" s="375"/>
      <c r="AS2671" s="603"/>
      <c r="AT2671" s="488"/>
      <c r="AU2671" s="488"/>
      <c r="AV2671" s="470"/>
      <c r="AW2671" s="488"/>
      <c r="AX2671" s="488"/>
      <c r="AY2671" s="488"/>
      <c r="AZ2671" s="488"/>
      <c r="BA2671" s="488"/>
      <c r="BB2671" s="488"/>
      <c r="BC2671" s="488"/>
      <c r="BD2671" s="488"/>
      <c r="BE2671" s="488"/>
      <c r="BF2671" s="488"/>
      <c r="BG2671" s="488"/>
      <c r="BH2671" s="488"/>
      <c r="BI2671" s="488"/>
      <c r="BJ2671" s="488"/>
      <c r="BK2671" s="488"/>
      <c r="BL2671" s="488"/>
      <c r="BM2671" s="488"/>
      <c r="BN2671" s="488"/>
      <c r="BO2671" s="488"/>
      <c r="BP2671" s="488"/>
      <c r="BQ2671" s="488"/>
      <c r="BR2671" s="488"/>
      <c r="BS2671" s="488"/>
      <c r="BT2671" s="488"/>
      <c r="BU2671" s="488"/>
      <c r="BV2671" s="488"/>
      <c r="BW2671" s="488"/>
      <c r="BX2671" s="488"/>
      <c r="BY2671" s="488"/>
      <c r="BZ2671" s="488"/>
      <c r="CA2671" s="488"/>
      <c r="CB2671" s="488"/>
      <c r="CC2671" s="488"/>
      <c r="CD2671" s="488"/>
      <c r="CE2671" s="488"/>
      <c r="CF2671" s="488"/>
      <c r="CG2671" s="488"/>
      <c r="CH2671" s="488"/>
      <c r="CI2671" s="488"/>
      <c r="CJ2671" s="488"/>
      <c r="CK2671" s="488"/>
      <c r="CL2671" s="488"/>
      <c r="CM2671" s="488"/>
      <c r="CN2671" s="488"/>
      <c r="CO2671" s="488"/>
      <c r="CP2671" s="488"/>
      <c r="CQ2671" s="488"/>
      <c r="CR2671" s="488"/>
      <c r="CS2671" s="488"/>
      <c r="CT2671" s="488"/>
      <c r="CU2671" s="488"/>
      <c r="CV2671" s="488"/>
      <c r="CW2671" s="488"/>
      <c r="CX2671" s="488"/>
      <c r="CY2671" s="554">
        <v>0</v>
      </c>
      <c r="CZ2671" s="84">
        <v>138987800</v>
      </c>
      <c r="DA2671" s="110"/>
      <c r="DB2671" s="727" t="s">
        <v>142</v>
      </c>
      <c r="DC2671" s="565">
        <v>1</v>
      </c>
      <c r="DD2671" s="928" t="s">
        <v>15248</v>
      </c>
      <c r="DE2671" s="928"/>
      <c r="DF2671" s="928"/>
      <c r="DG2671" s="213" t="s">
        <v>1097</v>
      </c>
      <c r="DH2671" s="928"/>
      <c r="DI2671" s="557">
        <v>41694</v>
      </c>
      <c r="DJ2671" s="166">
        <v>41607</v>
      </c>
      <c r="DK2671" s="581">
        <v>4</v>
      </c>
      <c r="DL2671" s="928"/>
      <c r="DM2671" s="619" t="s">
        <v>20754</v>
      </c>
      <c r="DN2671" s="890">
        <v>0</v>
      </c>
      <c r="DO2671" s="928"/>
      <c r="DP2671" s="928"/>
      <c r="DQ2671" s="928"/>
      <c r="DR2671" s="928"/>
    </row>
    <row r="2672" spans="1:122" ht="60.75" customHeight="1" thickTop="1" thickBot="1">
      <c r="A2672" s="214" t="s">
        <v>17868</v>
      </c>
      <c r="B2672" s="214" t="s">
        <v>18750</v>
      </c>
      <c r="C2672" s="214" t="s">
        <v>541</v>
      </c>
      <c r="D2672" s="374">
        <v>0</v>
      </c>
      <c r="E2672" s="517">
        <v>41617</v>
      </c>
      <c r="F2672" s="517">
        <v>41603</v>
      </c>
      <c r="G2672" s="517">
        <v>41626</v>
      </c>
      <c r="H2672" s="517">
        <v>41648</v>
      </c>
      <c r="I2672" s="517">
        <v>41617</v>
      </c>
      <c r="J2672" s="382">
        <v>18</v>
      </c>
      <c r="K2672" s="866">
        <v>42164</v>
      </c>
      <c r="L2672" s="520">
        <v>41617</v>
      </c>
      <c r="M2672" s="145"/>
      <c r="N2672" s="214" t="s">
        <v>691</v>
      </c>
      <c r="O2672" s="914">
        <v>899999063</v>
      </c>
      <c r="P2672" s="530" t="s">
        <v>1097</v>
      </c>
      <c r="Q2672" s="530" t="s">
        <v>1097</v>
      </c>
      <c r="R2672" s="530" t="s">
        <v>1097</v>
      </c>
      <c r="S2672" s="530" t="s">
        <v>1097</v>
      </c>
      <c r="T2672" s="530" t="s">
        <v>1097</v>
      </c>
      <c r="U2672" s="530" t="s">
        <v>1097</v>
      </c>
      <c r="V2672" s="530" t="s">
        <v>1097</v>
      </c>
      <c r="W2672" s="530" t="s">
        <v>1097</v>
      </c>
      <c r="X2672" s="611"/>
      <c r="Y2672" s="611"/>
      <c r="Z2672" s="611"/>
      <c r="AA2672" s="611"/>
      <c r="AB2672" s="214" t="s">
        <v>18134</v>
      </c>
      <c r="AC2672" s="214"/>
      <c r="AD2672" s="214" t="s">
        <v>18133</v>
      </c>
      <c r="AE2672" s="214" t="s">
        <v>17610</v>
      </c>
      <c r="AF2672" s="325" t="s">
        <v>16515</v>
      </c>
      <c r="AG2672" s="626" t="s">
        <v>18151</v>
      </c>
      <c r="AH2672" s="635">
        <v>3528188000</v>
      </c>
      <c r="AI2672" s="634">
        <v>1504652000</v>
      </c>
      <c r="AJ2672" s="634">
        <v>5032840000</v>
      </c>
      <c r="AK2672" s="214" t="s">
        <v>18013</v>
      </c>
      <c r="AL2672" s="214" t="s">
        <v>156</v>
      </c>
      <c r="AM2672" s="86">
        <v>3528188000</v>
      </c>
      <c r="AN2672" s="462" t="s">
        <v>14315</v>
      </c>
      <c r="AO2672" s="462" t="s">
        <v>14315</v>
      </c>
      <c r="AP2672" s="647"/>
      <c r="AQ2672" s="110">
        <v>3528188000</v>
      </c>
      <c r="AR2672" s="375">
        <v>41648</v>
      </c>
      <c r="AS2672" s="603">
        <v>726</v>
      </c>
      <c r="AT2672" s="488"/>
      <c r="AU2672" s="488"/>
      <c r="AV2672" s="470"/>
      <c r="AW2672" s="488"/>
      <c r="AX2672" s="488"/>
      <c r="AY2672" s="488"/>
      <c r="AZ2672" s="488"/>
      <c r="BA2672" s="488"/>
      <c r="BB2672" s="488"/>
      <c r="BC2672" s="488"/>
      <c r="BD2672" s="488"/>
      <c r="BE2672" s="488"/>
      <c r="BF2672" s="488"/>
      <c r="BG2672" s="488"/>
      <c r="BH2672" s="488"/>
      <c r="BI2672" s="488"/>
      <c r="BJ2672" s="488"/>
      <c r="BK2672" s="488"/>
      <c r="BL2672" s="488"/>
      <c r="BM2672" s="488"/>
      <c r="BN2672" s="488"/>
      <c r="BO2672" s="488"/>
      <c r="BP2672" s="488"/>
      <c r="BQ2672" s="488"/>
      <c r="BR2672" s="488"/>
      <c r="BS2672" s="488"/>
      <c r="BT2672" s="488"/>
      <c r="BU2672" s="488"/>
      <c r="BV2672" s="488"/>
      <c r="BW2672" s="488"/>
      <c r="BX2672" s="488"/>
      <c r="BY2672" s="488"/>
      <c r="BZ2672" s="488"/>
      <c r="CA2672" s="488"/>
      <c r="CB2672" s="488"/>
      <c r="CC2672" s="488"/>
      <c r="CD2672" s="488"/>
      <c r="CE2672" s="488"/>
      <c r="CF2672" s="488"/>
      <c r="CG2672" s="488"/>
      <c r="CH2672" s="488"/>
      <c r="CI2672" s="488"/>
      <c r="CJ2672" s="488"/>
      <c r="CK2672" s="488"/>
      <c r="CL2672" s="488"/>
      <c r="CM2672" s="488"/>
      <c r="CN2672" s="488"/>
      <c r="CO2672" s="488"/>
      <c r="CP2672" s="488"/>
      <c r="CQ2672" s="488"/>
      <c r="CR2672" s="488"/>
      <c r="CS2672" s="488"/>
      <c r="CT2672" s="488"/>
      <c r="CU2672" s="488"/>
      <c r="CV2672" s="488"/>
      <c r="CW2672" s="488"/>
      <c r="CX2672" s="488"/>
      <c r="CY2672" s="554">
        <v>3528188000</v>
      </c>
      <c r="CZ2672" s="84">
        <v>0</v>
      </c>
      <c r="DA2672" s="110"/>
      <c r="DB2672" s="856" t="s">
        <v>20280</v>
      </c>
      <c r="DC2672" s="565">
        <v>1</v>
      </c>
      <c r="DD2672" s="928" t="s">
        <v>15248</v>
      </c>
      <c r="DE2672" s="928"/>
      <c r="DF2672" s="928"/>
      <c r="DG2672" s="213" t="s">
        <v>1097</v>
      </c>
      <c r="DH2672" s="928"/>
      <c r="DI2672" s="928"/>
      <c r="DJ2672" s="166">
        <v>41606</v>
      </c>
      <c r="DK2672" s="581">
        <v>3</v>
      </c>
      <c r="DL2672" s="928"/>
      <c r="DM2672" s="619" t="s">
        <v>20724</v>
      </c>
      <c r="DN2672" s="890">
        <v>3528188000</v>
      </c>
      <c r="DO2672" s="928"/>
      <c r="DP2672" s="928"/>
      <c r="DQ2672" s="928"/>
      <c r="DR2672" s="928"/>
    </row>
    <row r="2673" spans="1:122" ht="60.75" customHeight="1" thickTop="1" thickBot="1">
      <c r="A2673" s="214" t="s">
        <v>17869</v>
      </c>
      <c r="B2673" s="214" t="s">
        <v>18750</v>
      </c>
      <c r="C2673" s="214" t="s">
        <v>539</v>
      </c>
      <c r="D2673" s="374">
        <v>1</v>
      </c>
      <c r="E2673" s="517">
        <v>41628</v>
      </c>
      <c r="F2673" s="517">
        <v>41603</v>
      </c>
      <c r="G2673" s="517">
        <v>41652</v>
      </c>
      <c r="H2673" s="375">
        <v>41694</v>
      </c>
      <c r="I2673" s="517">
        <v>41652</v>
      </c>
      <c r="J2673" s="382">
        <v>18</v>
      </c>
      <c r="K2673" s="866">
        <v>42198</v>
      </c>
      <c r="L2673" s="520">
        <v>41652</v>
      </c>
      <c r="M2673" s="145"/>
      <c r="N2673" s="214" t="s">
        <v>17931</v>
      </c>
      <c r="O2673" s="914">
        <v>860007759</v>
      </c>
      <c r="P2673" s="530" t="s">
        <v>1097</v>
      </c>
      <c r="Q2673" s="530" t="s">
        <v>1097</v>
      </c>
      <c r="R2673" s="530" t="s">
        <v>1097</v>
      </c>
      <c r="S2673" s="530" t="s">
        <v>1097</v>
      </c>
      <c r="T2673" s="530" t="s">
        <v>1097</v>
      </c>
      <c r="U2673" s="530" t="s">
        <v>1097</v>
      </c>
      <c r="V2673" s="530" t="s">
        <v>1097</v>
      </c>
      <c r="W2673" s="530" t="s">
        <v>1097</v>
      </c>
      <c r="X2673" s="611"/>
      <c r="Y2673" s="611"/>
      <c r="Z2673" s="611"/>
      <c r="AA2673" s="611"/>
      <c r="AB2673" s="214" t="s">
        <v>18134</v>
      </c>
      <c r="AC2673" s="214"/>
      <c r="AD2673" s="214" t="s">
        <v>18133</v>
      </c>
      <c r="AE2673" s="214" t="s">
        <v>17610</v>
      </c>
      <c r="AF2673" s="325" t="s">
        <v>16515</v>
      </c>
      <c r="AG2673" s="626" t="s">
        <v>18152</v>
      </c>
      <c r="AH2673" s="635">
        <v>133843200</v>
      </c>
      <c r="AI2673" s="634">
        <v>56932800</v>
      </c>
      <c r="AJ2673" s="634">
        <v>190776000</v>
      </c>
      <c r="AK2673" s="214" t="s">
        <v>18207</v>
      </c>
      <c r="AL2673" s="214" t="s">
        <v>156</v>
      </c>
      <c r="AM2673" s="86">
        <v>133843200</v>
      </c>
      <c r="AN2673" s="462" t="s">
        <v>14315</v>
      </c>
      <c r="AO2673" s="462" t="s">
        <v>14315</v>
      </c>
      <c r="AP2673" s="647"/>
      <c r="AQ2673" s="110">
        <v>133843200</v>
      </c>
      <c r="AR2673" s="375">
        <v>41694</v>
      </c>
      <c r="AS2673" s="603">
        <v>755</v>
      </c>
      <c r="AT2673" s="488"/>
      <c r="AU2673" s="488"/>
      <c r="AV2673" s="470"/>
      <c r="AW2673" s="488"/>
      <c r="AX2673" s="488"/>
      <c r="AY2673" s="488"/>
      <c r="AZ2673" s="488"/>
      <c r="BA2673" s="488"/>
      <c r="BB2673" s="488"/>
      <c r="BC2673" s="488"/>
      <c r="BD2673" s="488"/>
      <c r="BE2673" s="488"/>
      <c r="BF2673" s="488"/>
      <c r="BG2673" s="488"/>
      <c r="BH2673" s="488"/>
      <c r="BI2673" s="488"/>
      <c r="BJ2673" s="488"/>
      <c r="BK2673" s="488"/>
      <c r="BL2673" s="488"/>
      <c r="BM2673" s="488"/>
      <c r="BN2673" s="488"/>
      <c r="BO2673" s="488"/>
      <c r="BP2673" s="488"/>
      <c r="BQ2673" s="488"/>
      <c r="BR2673" s="488"/>
      <c r="BS2673" s="488"/>
      <c r="BT2673" s="488"/>
      <c r="BU2673" s="488"/>
      <c r="BV2673" s="488"/>
      <c r="BW2673" s="488"/>
      <c r="BX2673" s="488"/>
      <c r="BY2673" s="488"/>
      <c r="BZ2673" s="488"/>
      <c r="CA2673" s="488"/>
      <c r="CB2673" s="488"/>
      <c r="CC2673" s="488"/>
      <c r="CD2673" s="488"/>
      <c r="CE2673" s="488"/>
      <c r="CF2673" s="488"/>
      <c r="CG2673" s="488"/>
      <c r="CH2673" s="488"/>
      <c r="CI2673" s="488"/>
      <c r="CJ2673" s="488"/>
      <c r="CK2673" s="488"/>
      <c r="CL2673" s="488"/>
      <c r="CM2673" s="488"/>
      <c r="CN2673" s="488"/>
      <c r="CO2673" s="488"/>
      <c r="CP2673" s="488"/>
      <c r="CQ2673" s="488"/>
      <c r="CR2673" s="488"/>
      <c r="CS2673" s="488"/>
      <c r="CT2673" s="488"/>
      <c r="CU2673" s="488"/>
      <c r="CV2673" s="488"/>
      <c r="CW2673" s="488"/>
      <c r="CX2673" s="488"/>
      <c r="CY2673" s="554">
        <v>133843200</v>
      </c>
      <c r="CZ2673" s="84">
        <v>0</v>
      </c>
      <c r="DA2673" s="110"/>
      <c r="DB2673" s="727" t="s">
        <v>142</v>
      </c>
      <c r="DC2673" s="565">
        <v>1</v>
      </c>
      <c r="DD2673" s="928" t="s">
        <v>15248</v>
      </c>
      <c r="DE2673" s="928"/>
      <c r="DF2673" s="928"/>
      <c r="DG2673" s="213" t="s">
        <v>1097</v>
      </c>
      <c r="DH2673" s="928"/>
      <c r="DI2673" s="557">
        <v>41669</v>
      </c>
      <c r="DJ2673" s="166">
        <v>41610</v>
      </c>
      <c r="DK2673" s="581">
        <v>7</v>
      </c>
      <c r="DL2673" s="928"/>
      <c r="DM2673" s="619" t="s">
        <v>20724</v>
      </c>
      <c r="DN2673" s="890">
        <v>133843200</v>
      </c>
      <c r="DO2673" s="928"/>
      <c r="DP2673" s="928"/>
      <c r="DQ2673" s="928"/>
      <c r="DR2673" s="928"/>
    </row>
    <row r="2674" spans="1:122" ht="60.75" customHeight="1" thickTop="1" thickBot="1">
      <c r="A2674" s="214" t="s">
        <v>17870</v>
      </c>
      <c r="B2674" s="214" t="s">
        <v>18750</v>
      </c>
      <c r="C2674" s="214" t="s">
        <v>539</v>
      </c>
      <c r="D2674" s="374">
        <v>1</v>
      </c>
      <c r="E2674" s="517">
        <v>41620</v>
      </c>
      <c r="F2674" s="517">
        <v>41603</v>
      </c>
      <c r="G2674" s="517">
        <v>41638</v>
      </c>
      <c r="H2674" s="517">
        <v>41655</v>
      </c>
      <c r="I2674" s="517">
        <v>41635</v>
      </c>
      <c r="J2674" s="382">
        <v>18</v>
      </c>
      <c r="K2674" s="866">
        <v>42182</v>
      </c>
      <c r="L2674" s="520">
        <v>41635</v>
      </c>
      <c r="M2674" s="145"/>
      <c r="N2674" s="214" t="s">
        <v>12584</v>
      </c>
      <c r="O2674" s="914">
        <v>890101681</v>
      </c>
      <c r="P2674" s="530" t="s">
        <v>1097</v>
      </c>
      <c r="Q2674" s="530" t="s">
        <v>1097</v>
      </c>
      <c r="R2674" s="530" t="s">
        <v>1097</v>
      </c>
      <c r="S2674" s="530" t="s">
        <v>1097</v>
      </c>
      <c r="T2674" s="530" t="s">
        <v>1097</v>
      </c>
      <c r="U2674" s="530" t="s">
        <v>1097</v>
      </c>
      <c r="V2674" s="530" t="s">
        <v>1097</v>
      </c>
      <c r="W2674" s="530" t="s">
        <v>1097</v>
      </c>
      <c r="X2674" s="611"/>
      <c r="Y2674" s="611"/>
      <c r="Z2674" s="611"/>
      <c r="AA2674" s="611"/>
      <c r="AB2674" s="214" t="s">
        <v>18134</v>
      </c>
      <c r="AC2674" s="214"/>
      <c r="AD2674" s="214" t="s">
        <v>18133</v>
      </c>
      <c r="AE2674" s="214" t="s">
        <v>17610</v>
      </c>
      <c r="AF2674" s="325" t="s">
        <v>16515</v>
      </c>
      <c r="AG2674" s="626" t="s">
        <v>18157</v>
      </c>
      <c r="AH2674" s="635">
        <v>609794400</v>
      </c>
      <c r="AI2674" s="634">
        <v>259197600</v>
      </c>
      <c r="AJ2674" s="634">
        <v>868992000</v>
      </c>
      <c r="AK2674" s="214" t="s">
        <v>17966</v>
      </c>
      <c r="AL2674" s="214" t="s">
        <v>156</v>
      </c>
      <c r="AM2674" s="86">
        <v>609794400</v>
      </c>
      <c r="AN2674" s="462" t="s">
        <v>1470</v>
      </c>
      <c r="AO2674" s="462" t="s">
        <v>8498</v>
      </c>
      <c r="AP2674" s="647"/>
      <c r="AQ2674" s="110">
        <v>609794400</v>
      </c>
      <c r="AR2674" s="375">
        <v>41655</v>
      </c>
      <c r="AS2674" s="603">
        <v>728</v>
      </c>
      <c r="AT2674" s="488"/>
      <c r="AU2674" s="488"/>
      <c r="AV2674" s="470"/>
      <c r="AW2674" s="488"/>
      <c r="AX2674" s="488"/>
      <c r="AY2674" s="488"/>
      <c r="AZ2674" s="488"/>
      <c r="BA2674" s="488"/>
      <c r="BB2674" s="488"/>
      <c r="BC2674" s="488"/>
      <c r="BD2674" s="488"/>
      <c r="BE2674" s="488"/>
      <c r="BF2674" s="488"/>
      <c r="BG2674" s="488"/>
      <c r="BH2674" s="488"/>
      <c r="BI2674" s="488"/>
      <c r="BJ2674" s="488"/>
      <c r="BK2674" s="488"/>
      <c r="BL2674" s="488"/>
      <c r="BM2674" s="488"/>
      <c r="BN2674" s="488"/>
      <c r="BO2674" s="488"/>
      <c r="BP2674" s="488"/>
      <c r="BQ2674" s="488"/>
      <c r="BR2674" s="488"/>
      <c r="BS2674" s="488"/>
      <c r="BT2674" s="488"/>
      <c r="BU2674" s="488"/>
      <c r="BV2674" s="488"/>
      <c r="BW2674" s="488"/>
      <c r="BX2674" s="488"/>
      <c r="BY2674" s="488"/>
      <c r="BZ2674" s="488"/>
      <c r="CA2674" s="488"/>
      <c r="CB2674" s="488"/>
      <c r="CC2674" s="488"/>
      <c r="CD2674" s="488"/>
      <c r="CE2674" s="488"/>
      <c r="CF2674" s="488"/>
      <c r="CG2674" s="488"/>
      <c r="CH2674" s="488"/>
      <c r="CI2674" s="488"/>
      <c r="CJ2674" s="488"/>
      <c r="CK2674" s="488"/>
      <c r="CL2674" s="488"/>
      <c r="CM2674" s="488"/>
      <c r="CN2674" s="488"/>
      <c r="CO2674" s="488"/>
      <c r="CP2674" s="488"/>
      <c r="CQ2674" s="488"/>
      <c r="CR2674" s="488"/>
      <c r="CS2674" s="488"/>
      <c r="CT2674" s="488"/>
      <c r="CU2674" s="488"/>
      <c r="CV2674" s="488"/>
      <c r="CW2674" s="488"/>
      <c r="CX2674" s="488"/>
      <c r="CY2674" s="554">
        <v>609794400</v>
      </c>
      <c r="CZ2674" s="84">
        <v>0</v>
      </c>
      <c r="DA2674" s="110"/>
      <c r="DB2674" s="856" t="s">
        <v>20280</v>
      </c>
      <c r="DC2674" s="565">
        <v>1</v>
      </c>
      <c r="DD2674" s="928" t="s">
        <v>15248</v>
      </c>
      <c r="DE2674" s="928"/>
      <c r="DF2674" s="928"/>
      <c r="DG2674" s="213" t="s">
        <v>1097</v>
      </c>
      <c r="DH2674" s="928"/>
      <c r="DI2674" s="557">
        <v>41635</v>
      </c>
      <c r="DJ2674" s="166">
        <v>41605</v>
      </c>
      <c r="DK2674" s="581">
        <v>2</v>
      </c>
      <c r="DL2674" s="928"/>
      <c r="DM2674" s="619" t="s">
        <v>20724</v>
      </c>
      <c r="DN2674" s="890">
        <v>609794400</v>
      </c>
      <c r="DO2674" s="928"/>
      <c r="DP2674" s="928"/>
      <c r="DQ2674" s="928"/>
      <c r="DR2674" s="928"/>
    </row>
    <row r="2675" spans="1:122" ht="60.75" customHeight="1" thickTop="1" thickBot="1">
      <c r="A2675" s="214" t="s">
        <v>17871</v>
      </c>
      <c r="B2675" s="214" t="s">
        <v>18750</v>
      </c>
      <c r="C2675" s="214" t="s">
        <v>539</v>
      </c>
      <c r="D2675" s="374">
        <v>1</v>
      </c>
      <c r="E2675" s="517">
        <v>41613</v>
      </c>
      <c r="F2675" s="517">
        <v>41603</v>
      </c>
      <c r="G2675" s="517">
        <v>41638</v>
      </c>
      <c r="H2675" s="517">
        <v>41656</v>
      </c>
      <c r="I2675" s="517">
        <v>41620</v>
      </c>
      <c r="J2675" s="382">
        <v>18</v>
      </c>
      <c r="K2675" s="866">
        <v>42167</v>
      </c>
      <c r="L2675" s="520">
        <v>41620</v>
      </c>
      <c r="M2675" s="145"/>
      <c r="N2675" s="214" t="s">
        <v>601</v>
      </c>
      <c r="O2675" s="914">
        <v>804001890</v>
      </c>
      <c r="P2675" s="530" t="s">
        <v>1097</v>
      </c>
      <c r="Q2675" s="530" t="s">
        <v>1097</v>
      </c>
      <c r="R2675" s="530" t="s">
        <v>1097</v>
      </c>
      <c r="S2675" s="530" t="s">
        <v>1097</v>
      </c>
      <c r="T2675" s="530" t="s">
        <v>1097</v>
      </c>
      <c r="U2675" s="530" t="s">
        <v>1097</v>
      </c>
      <c r="V2675" s="530" t="s">
        <v>1097</v>
      </c>
      <c r="W2675" s="530" t="s">
        <v>1097</v>
      </c>
      <c r="X2675" s="611"/>
      <c r="Y2675" s="611"/>
      <c r="Z2675" s="611"/>
      <c r="AA2675" s="611"/>
      <c r="AB2675" s="214" t="s">
        <v>18134</v>
      </c>
      <c r="AC2675" s="214"/>
      <c r="AD2675" s="214" t="s">
        <v>18133</v>
      </c>
      <c r="AE2675" s="214" t="s">
        <v>17610</v>
      </c>
      <c r="AF2675" s="325" t="s">
        <v>16515</v>
      </c>
      <c r="AG2675" s="626" t="s">
        <v>18181</v>
      </c>
      <c r="AH2675" s="635">
        <v>238120200</v>
      </c>
      <c r="AI2675" s="634">
        <v>100765800</v>
      </c>
      <c r="AJ2675" s="634">
        <v>338886000</v>
      </c>
      <c r="AK2675" s="214" t="s">
        <v>18013</v>
      </c>
      <c r="AL2675" s="214" t="s">
        <v>156</v>
      </c>
      <c r="AM2675" s="86">
        <v>238120200</v>
      </c>
      <c r="AN2675" s="462" t="s">
        <v>1453</v>
      </c>
      <c r="AO2675" s="462" t="s">
        <v>2852</v>
      </c>
      <c r="AP2675" s="647"/>
      <c r="AQ2675" s="110">
        <v>238120200</v>
      </c>
      <c r="AR2675" s="375">
        <v>41656</v>
      </c>
      <c r="AS2675" s="603">
        <v>730</v>
      </c>
      <c r="AT2675" s="488"/>
      <c r="AU2675" s="488"/>
      <c r="AV2675" s="470"/>
      <c r="AW2675" s="488"/>
      <c r="AX2675" s="488"/>
      <c r="AY2675" s="488"/>
      <c r="AZ2675" s="488"/>
      <c r="BA2675" s="488"/>
      <c r="BB2675" s="488"/>
      <c r="BC2675" s="488"/>
      <c r="BD2675" s="488"/>
      <c r="BE2675" s="488"/>
      <c r="BF2675" s="488"/>
      <c r="BG2675" s="488"/>
      <c r="BH2675" s="488"/>
      <c r="BI2675" s="488"/>
      <c r="BJ2675" s="488"/>
      <c r="BK2675" s="488"/>
      <c r="BL2675" s="488"/>
      <c r="BM2675" s="488"/>
      <c r="BN2675" s="488"/>
      <c r="BO2675" s="488"/>
      <c r="BP2675" s="488"/>
      <c r="BQ2675" s="488"/>
      <c r="BR2675" s="488"/>
      <c r="BS2675" s="488"/>
      <c r="BT2675" s="488"/>
      <c r="BU2675" s="488"/>
      <c r="BV2675" s="488"/>
      <c r="BW2675" s="488"/>
      <c r="BX2675" s="488"/>
      <c r="BY2675" s="488"/>
      <c r="BZ2675" s="488"/>
      <c r="CA2675" s="488"/>
      <c r="CB2675" s="488"/>
      <c r="CC2675" s="488"/>
      <c r="CD2675" s="488"/>
      <c r="CE2675" s="488"/>
      <c r="CF2675" s="488"/>
      <c r="CG2675" s="488"/>
      <c r="CH2675" s="488"/>
      <c r="CI2675" s="488"/>
      <c r="CJ2675" s="488"/>
      <c r="CK2675" s="488"/>
      <c r="CL2675" s="488"/>
      <c r="CM2675" s="488"/>
      <c r="CN2675" s="488"/>
      <c r="CO2675" s="488"/>
      <c r="CP2675" s="488"/>
      <c r="CQ2675" s="488"/>
      <c r="CR2675" s="488"/>
      <c r="CS2675" s="488"/>
      <c r="CT2675" s="488"/>
      <c r="CU2675" s="488"/>
      <c r="CV2675" s="488"/>
      <c r="CW2675" s="488"/>
      <c r="CX2675" s="488"/>
      <c r="CY2675" s="554">
        <v>238120200</v>
      </c>
      <c r="CZ2675" s="84">
        <v>0</v>
      </c>
      <c r="DA2675" s="110"/>
      <c r="DB2675" s="856" t="s">
        <v>20280</v>
      </c>
      <c r="DC2675" s="565">
        <v>1</v>
      </c>
      <c r="DD2675" s="928" t="s">
        <v>15248</v>
      </c>
      <c r="DE2675" s="928"/>
      <c r="DF2675" s="928"/>
      <c r="DG2675" s="213" t="s">
        <v>1097</v>
      </c>
      <c r="DH2675" s="928"/>
      <c r="DI2675" s="557">
        <v>41620</v>
      </c>
      <c r="DJ2675" s="166">
        <v>41606</v>
      </c>
      <c r="DK2675" s="581">
        <v>3</v>
      </c>
      <c r="DL2675" s="928"/>
      <c r="DM2675" s="619" t="s">
        <v>20724</v>
      </c>
      <c r="DN2675" s="890">
        <v>238120200</v>
      </c>
      <c r="DO2675" s="928"/>
      <c r="DP2675" s="928"/>
      <c r="DQ2675" s="928"/>
      <c r="DR2675" s="928"/>
    </row>
    <row r="2676" spans="1:122" ht="60.75" customHeight="1" thickTop="1" thickBot="1">
      <c r="A2676" s="214" t="s">
        <v>17872</v>
      </c>
      <c r="B2676" s="214" t="s">
        <v>18750</v>
      </c>
      <c r="C2676" s="214" t="s">
        <v>541</v>
      </c>
      <c r="D2676" s="374">
        <v>0</v>
      </c>
      <c r="E2676" s="517">
        <v>41627</v>
      </c>
      <c r="F2676" s="517">
        <v>41603</v>
      </c>
      <c r="G2676" s="517">
        <v>41638</v>
      </c>
      <c r="H2676" s="517">
        <v>41655</v>
      </c>
      <c r="I2676" s="517">
        <v>41627</v>
      </c>
      <c r="J2676" s="382">
        <v>18</v>
      </c>
      <c r="K2676" s="866">
        <v>42174</v>
      </c>
      <c r="L2676" s="520">
        <v>41627</v>
      </c>
      <c r="M2676" s="145"/>
      <c r="N2676" s="214" t="s">
        <v>251</v>
      </c>
      <c r="O2676" s="914">
        <v>891480035</v>
      </c>
      <c r="P2676" s="530" t="s">
        <v>1097</v>
      </c>
      <c r="Q2676" s="530" t="s">
        <v>1097</v>
      </c>
      <c r="R2676" s="530" t="s">
        <v>1097</v>
      </c>
      <c r="S2676" s="530" t="s">
        <v>1097</v>
      </c>
      <c r="T2676" s="530" t="s">
        <v>1097</v>
      </c>
      <c r="U2676" s="530" t="s">
        <v>1097</v>
      </c>
      <c r="V2676" s="530" t="s">
        <v>1097</v>
      </c>
      <c r="W2676" s="530" t="s">
        <v>1097</v>
      </c>
      <c r="X2676" s="611"/>
      <c r="Y2676" s="611"/>
      <c r="Z2676" s="611"/>
      <c r="AA2676" s="611"/>
      <c r="AB2676" s="214" t="s">
        <v>18134</v>
      </c>
      <c r="AC2676" s="214"/>
      <c r="AD2676" s="214" t="s">
        <v>18133</v>
      </c>
      <c r="AE2676" s="214" t="s">
        <v>17610</v>
      </c>
      <c r="AF2676" s="325" t="s">
        <v>16515</v>
      </c>
      <c r="AG2676" s="626" t="s">
        <v>18153</v>
      </c>
      <c r="AH2676" s="635">
        <v>723348400</v>
      </c>
      <c r="AI2676" s="634">
        <v>308863600</v>
      </c>
      <c r="AJ2676" s="634">
        <v>1032212000</v>
      </c>
      <c r="AK2676" s="214" t="s">
        <v>18013</v>
      </c>
      <c r="AL2676" s="214" t="s">
        <v>156</v>
      </c>
      <c r="AM2676" s="86">
        <v>723348400</v>
      </c>
      <c r="AN2676" s="462" t="s">
        <v>11047</v>
      </c>
      <c r="AO2676" s="462" t="s">
        <v>11045</v>
      </c>
      <c r="AP2676" s="647"/>
      <c r="AQ2676" s="110">
        <v>723348400</v>
      </c>
      <c r="AR2676" s="375">
        <v>41655</v>
      </c>
      <c r="AS2676" s="603">
        <v>728</v>
      </c>
      <c r="AT2676" s="488"/>
      <c r="AU2676" s="488"/>
      <c r="AV2676" s="470"/>
      <c r="AW2676" s="488"/>
      <c r="AX2676" s="488"/>
      <c r="AY2676" s="488"/>
      <c r="AZ2676" s="488"/>
      <c r="BA2676" s="488"/>
      <c r="BB2676" s="488"/>
      <c r="BC2676" s="488"/>
      <c r="BD2676" s="488"/>
      <c r="BE2676" s="488"/>
      <c r="BF2676" s="488"/>
      <c r="BG2676" s="488"/>
      <c r="BH2676" s="488"/>
      <c r="BI2676" s="488"/>
      <c r="BJ2676" s="488"/>
      <c r="BK2676" s="488"/>
      <c r="BL2676" s="488"/>
      <c r="BM2676" s="488"/>
      <c r="BN2676" s="488"/>
      <c r="BO2676" s="488"/>
      <c r="BP2676" s="488"/>
      <c r="BQ2676" s="488"/>
      <c r="BR2676" s="488"/>
      <c r="BS2676" s="488"/>
      <c r="BT2676" s="488"/>
      <c r="BU2676" s="488"/>
      <c r="BV2676" s="488"/>
      <c r="BW2676" s="488"/>
      <c r="BX2676" s="488"/>
      <c r="BY2676" s="488"/>
      <c r="BZ2676" s="488"/>
      <c r="CA2676" s="488"/>
      <c r="CB2676" s="488"/>
      <c r="CC2676" s="488"/>
      <c r="CD2676" s="488"/>
      <c r="CE2676" s="488"/>
      <c r="CF2676" s="488"/>
      <c r="CG2676" s="488"/>
      <c r="CH2676" s="488"/>
      <c r="CI2676" s="488"/>
      <c r="CJ2676" s="488"/>
      <c r="CK2676" s="488"/>
      <c r="CL2676" s="488"/>
      <c r="CM2676" s="488"/>
      <c r="CN2676" s="488"/>
      <c r="CO2676" s="488"/>
      <c r="CP2676" s="488"/>
      <c r="CQ2676" s="488"/>
      <c r="CR2676" s="488"/>
      <c r="CS2676" s="488"/>
      <c r="CT2676" s="488"/>
      <c r="CU2676" s="488"/>
      <c r="CV2676" s="488"/>
      <c r="CW2676" s="488"/>
      <c r="CX2676" s="488"/>
      <c r="CY2676" s="554">
        <v>723348400</v>
      </c>
      <c r="CZ2676" s="84">
        <v>0</v>
      </c>
      <c r="DA2676" s="110"/>
      <c r="DB2676" s="856" t="s">
        <v>20280</v>
      </c>
      <c r="DC2676" s="565">
        <v>1</v>
      </c>
      <c r="DD2676" s="928" t="s">
        <v>15248</v>
      </c>
      <c r="DE2676" s="928"/>
      <c r="DF2676" s="928"/>
      <c r="DG2676" s="213" t="s">
        <v>1097</v>
      </c>
      <c r="DH2676" s="928"/>
      <c r="DI2676" s="928"/>
      <c r="DJ2676" s="166">
        <v>41606</v>
      </c>
      <c r="DK2676" s="581">
        <v>3</v>
      </c>
      <c r="DL2676" s="928"/>
      <c r="DM2676" s="619" t="s">
        <v>20724</v>
      </c>
      <c r="DN2676" s="890">
        <v>723348400</v>
      </c>
      <c r="DO2676" s="928"/>
      <c r="DP2676" s="928"/>
      <c r="DQ2676" s="928"/>
      <c r="DR2676" s="928"/>
    </row>
    <row r="2677" spans="1:122" ht="60.75" customHeight="1" thickTop="1" thickBot="1">
      <c r="A2677" s="214" t="s">
        <v>17873</v>
      </c>
      <c r="B2677" s="214" t="s">
        <v>18750</v>
      </c>
      <c r="C2677" s="214" t="s">
        <v>539</v>
      </c>
      <c r="D2677" s="374">
        <v>1</v>
      </c>
      <c r="E2677" s="517">
        <v>41613</v>
      </c>
      <c r="F2677" s="517">
        <v>41603</v>
      </c>
      <c r="G2677" s="517">
        <v>41638</v>
      </c>
      <c r="H2677" s="517">
        <v>41656</v>
      </c>
      <c r="I2677" s="517">
        <v>41620</v>
      </c>
      <c r="J2677" s="382">
        <v>18</v>
      </c>
      <c r="K2677" s="866">
        <v>42167</v>
      </c>
      <c r="L2677" s="520">
        <v>41620</v>
      </c>
      <c r="M2677" s="145"/>
      <c r="N2677" s="214" t="s">
        <v>355</v>
      </c>
      <c r="O2677" s="914">
        <v>890805051</v>
      </c>
      <c r="P2677" s="530" t="s">
        <v>1097</v>
      </c>
      <c r="Q2677" s="530" t="s">
        <v>1097</v>
      </c>
      <c r="R2677" s="530" t="s">
        <v>1097</v>
      </c>
      <c r="S2677" s="530" t="s">
        <v>1097</v>
      </c>
      <c r="T2677" s="530" t="s">
        <v>1097</v>
      </c>
      <c r="U2677" s="530" t="s">
        <v>1097</v>
      </c>
      <c r="V2677" s="530" t="s">
        <v>1097</v>
      </c>
      <c r="W2677" s="530" t="s">
        <v>1097</v>
      </c>
      <c r="X2677" s="611"/>
      <c r="Y2677" s="611"/>
      <c r="Z2677" s="611"/>
      <c r="AA2677" s="611"/>
      <c r="AB2677" s="214" t="s">
        <v>18134</v>
      </c>
      <c r="AC2677" s="214"/>
      <c r="AD2677" s="214" t="s">
        <v>18133</v>
      </c>
      <c r="AE2677" s="214" t="s">
        <v>17610</v>
      </c>
      <c r="AF2677" s="325" t="s">
        <v>16515</v>
      </c>
      <c r="AG2677" s="626" t="s">
        <v>18178</v>
      </c>
      <c r="AH2677" s="635">
        <v>94277000</v>
      </c>
      <c r="AI2677" s="634">
        <v>319133000</v>
      </c>
      <c r="AJ2677" s="634">
        <v>413410000</v>
      </c>
      <c r="AK2677" s="214" t="s">
        <v>17966</v>
      </c>
      <c r="AL2677" s="214" t="s">
        <v>156</v>
      </c>
      <c r="AM2677" s="86">
        <v>94277000</v>
      </c>
      <c r="AN2677" s="462" t="s">
        <v>1480</v>
      </c>
      <c r="AO2677" s="462" t="s">
        <v>8492</v>
      </c>
      <c r="AP2677" s="647"/>
      <c r="AQ2677" s="110">
        <v>94277000</v>
      </c>
      <c r="AR2677" s="375">
        <v>41656</v>
      </c>
      <c r="AS2677" s="603">
        <v>730</v>
      </c>
      <c r="AT2677" s="488"/>
      <c r="AU2677" s="488"/>
      <c r="AV2677" s="470"/>
      <c r="AW2677" s="488"/>
      <c r="AX2677" s="488"/>
      <c r="AY2677" s="488"/>
      <c r="AZ2677" s="488"/>
      <c r="BA2677" s="488"/>
      <c r="BB2677" s="488"/>
      <c r="BC2677" s="488"/>
      <c r="BD2677" s="488"/>
      <c r="BE2677" s="488"/>
      <c r="BF2677" s="488"/>
      <c r="BG2677" s="488"/>
      <c r="BH2677" s="488"/>
      <c r="BI2677" s="488"/>
      <c r="BJ2677" s="488"/>
      <c r="BK2677" s="488"/>
      <c r="BL2677" s="488"/>
      <c r="BM2677" s="488"/>
      <c r="BN2677" s="488"/>
      <c r="BO2677" s="488"/>
      <c r="BP2677" s="488"/>
      <c r="BQ2677" s="488"/>
      <c r="BR2677" s="488"/>
      <c r="BS2677" s="488"/>
      <c r="BT2677" s="488"/>
      <c r="BU2677" s="488"/>
      <c r="BV2677" s="488"/>
      <c r="BW2677" s="488"/>
      <c r="BX2677" s="488"/>
      <c r="BY2677" s="488"/>
      <c r="BZ2677" s="488"/>
      <c r="CA2677" s="488"/>
      <c r="CB2677" s="488"/>
      <c r="CC2677" s="488"/>
      <c r="CD2677" s="488"/>
      <c r="CE2677" s="488"/>
      <c r="CF2677" s="488"/>
      <c r="CG2677" s="488"/>
      <c r="CH2677" s="488"/>
      <c r="CI2677" s="488"/>
      <c r="CJ2677" s="488"/>
      <c r="CK2677" s="488"/>
      <c r="CL2677" s="488"/>
      <c r="CM2677" s="488"/>
      <c r="CN2677" s="488"/>
      <c r="CO2677" s="488"/>
      <c r="CP2677" s="488"/>
      <c r="CQ2677" s="488"/>
      <c r="CR2677" s="488"/>
      <c r="CS2677" s="488"/>
      <c r="CT2677" s="488"/>
      <c r="CU2677" s="488"/>
      <c r="CV2677" s="488"/>
      <c r="CW2677" s="488"/>
      <c r="CX2677" s="488"/>
      <c r="CY2677" s="554">
        <v>94277000</v>
      </c>
      <c r="CZ2677" s="84">
        <v>0</v>
      </c>
      <c r="DA2677" s="110"/>
      <c r="DB2677" s="856" t="s">
        <v>20280</v>
      </c>
      <c r="DC2677" s="565">
        <v>1</v>
      </c>
      <c r="DD2677" s="928" t="s">
        <v>15248</v>
      </c>
      <c r="DE2677" s="928"/>
      <c r="DF2677" s="928"/>
      <c r="DG2677" s="213" t="s">
        <v>1097</v>
      </c>
      <c r="DH2677" s="928"/>
      <c r="DI2677" s="557">
        <v>41620</v>
      </c>
      <c r="DJ2677" s="166">
        <v>41605</v>
      </c>
      <c r="DK2677" s="581">
        <v>2</v>
      </c>
      <c r="DL2677" s="928"/>
      <c r="DM2677" s="619" t="s">
        <v>20724</v>
      </c>
      <c r="DN2677" s="890">
        <v>94277000</v>
      </c>
      <c r="DO2677" s="928"/>
      <c r="DP2677" s="928"/>
      <c r="DQ2677" s="928"/>
      <c r="DR2677" s="928"/>
    </row>
    <row r="2678" spans="1:122" ht="60.75" customHeight="1" thickTop="1" thickBot="1">
      <c r="A2678" s="214" t="s">
        <v>17874</v>
      </c>
      <c r="B2678" s="214" t="s">
        <v>18750</v>
      </c>
      <c r="C2678" s="214" t="s">
        <v>539</v>
      </c>
      <c r="D2678" s="374">
        <v>1</v>
      </c>
      <c r="E2678" s="517">
        <v>41614</v>
      </c>
      <c r="F2678" s="517">
        <v>41603</v>
      </c>
      <c r="G2678" s="517">
        <v>41638</v>
      </c>
      <c r="H2678" s="517">
        <v>41656</v>
      </c>
      <c r="I2678" s="517">
        <v>41620</v>
      </c>
      <c r="J2678" s="382">
        <v>18</v>
      </c>
      <c r="K2678" s="866">
        <v>42167</v>
      </c>
      <c r="L2678" s="520">
        <v>41620</v>
      </c>
      <c r="M2678" s="145"/>
      <c r="N2678" s="214" t="s">
        <v>750</v>
      </c>
      <c r="O2678" s="914">
        <v>860013720</v>
      </c>
      <c r="P2678" s="530" t="s">
        <v>1097</v>
      </c>
      <c r="Q2678" s="530" t="s">
        <v>1097</v>
      </c>
      <c r="R2678" s="530" t="s">
        <v>1097</v>
      </c>
      <c r="S2678" s="530" t="s">
        <v>1097</v>
      </c>
      <c r="T2678" s="530" t="s">
        <v>1097</v>
      </c>
      <c r="U2678" s="530" t="s">
        <v>1097</v>
      </c>
      <c r="V2678" s="530" t="s">
        <v>1097</v>
      </c>
      <c r="W2678" s="530" t="s">
        <v>1097</v>
      </c>
      <c r="X2678" s="611"/>
      <c r="Y2678" s="611"/>
      <c r="Z2678" s="611"/>
      <c r="AA2678" s="611"/>
      <c r="AB2678" s="214" t="s">
        <v>18134</v>
      </c>
      <c r="AC2678" s="214"/>
      <c r="AD2678" s="214" t="s">
        <v>18133</v>
      </c>
      <c r="AE2678" s="214" t="s">
        <v>17610</v>
      </c>
      <c r="AF2678" s="325" t="s">
        <v>16515</v>
      </c>
      <c r="AG2678" s="626" t="s">
        <v>18158</v>
      </c>
      <c r="AH2678" s="635">
        <v>109132400</v>
      </c>
      <c r="AI2678" s="634">
        <v>46199600</v>
      </c>
      <c r="AJ2678" s="634">
        <v>155332000</v>
      </c>
      <c r="AK2678" s="214" t="s">
        <v>17966</v>
      </c>
      <c r="AL2678" s="214" t="s">
        <v>156</v>
      </c>
      <c r="AM2678" s="86">
        <v>109132400</v>
      </c>
      <c r="AN2678" s="462" t="s">
        <v>17643</v>
      </c>
      <c r="AO2678" s="462" t="s">
        <v>11428</v>
      </c>
      <c r="AP2678" s="647"/>
      <c r="AQ2678" s="110">
        <v>109132400</v>
      </c>
      <c r="AR2678" s="375">
        <v>41656</v>
      </c>
      <c r="AS2678" s="603">
        <v>730</v>
      </c>
      <c r="AT2678" s="488"/>
      <c r="AU2678" s="488"/>
      <c r="AV2678" s="470"/>
      <c r="AW2678" s="488"/>
      <c r="AX2678" s="488"/>
      <c r="AY2678" s="488"/>
      <c r="AZ2678" s="488"/>
      <c r="BA2678" s="488"/>
      <c r="BB2678" s="488"/>
      <c r="BC2678" s="488"/>
      <c r="BD2678" s="488"/>
      <c r="BE2678" s="488"/>
      <c r="BF2678" s="488"/>
      <c r="BG2678" s="488"/>
      <c r="BH2678" s="488"/>
      <c r="BI2678" s="488"/>
      <c r="BJ2678" s="488"/>
      <c r="BK2678" s="488"/>
      <c r="BL2678" s="488"/>
      <c r="BM2678" s="488"/>
      <c r="BN2678" s="488"/>
      <c r="BO2678" s="488"/>
      <c r="BP2678" s="488"/>
      <c r="BQ2678" s="488"/>
      <c r="BR2678" s="488"/>
      <c r="BS2678" s="488"/>
      <c r="BT2678" s="488"/>
      <c r="BU2678" s="488"/>
      <c r="BV2678" s="488"/>
      <c r="BW2678" s="488"/>
      <c r="BX2678" s="488"/>
      <c r="BY2678" s="488"/>
      <c r="BZ2678" s="488"/>
      <c r="CA2678" s="488"/>
      <c r="CB2678" s="488"/>
      <c r="CC2678" s="488"/>
      <c r="CD2678" s="488"/>
      <c r="CE2678" s="488"/>
      <c r="CF2678" s="488"/>
      <c r="CG2678" s="488"/>
      <c r="CH2678" s="488"/>
      <c r="CI2678" s="488"/>
      <c r="CJ2678" s="488"/>
      <c r="CK2678" s="488"/>
      <c r="CL2678" s="488"/>
      <c r="CM2678" s="488"/>
      <c r="CN2678" s="488"/>
      <c r="CO2678" s="488"/>
      <c r="CP2678" s="488"/>
      <c r="CQ2678" s="488"/>
      <c r="CR2678" s="488"/>
      <c r="CS2678" s="488"/>
      <c r="CT2678" s="488"/>
      <c r="CU2678" s="488"/>
      <c r="CV2678" s="488"/>
      <c r="CW2678" s="488"/>
      <c r="CX2678" s="488"/>
      <c r="CY2678" s="554">
        <v>109132400</v>
      </c>
      <c r="CZ2678" s="84">
        <v>0</v>
      </c>
      <c r="DA2678" s="110"/>
      <c r="DB2678" s="856" t="s">
        <v>20280</v>
      </c>
      <c r="DC2678" s="565">
        <v>1</v>
      </c>
      <c r="DD2678" s="928" t="s">
        <v>15248</v>
      </c>
      <c r="DE2678" s="928"/>
      <c r="DF2678" s="928"/>
      <c r="DG2678" s="213" t="s">
        <v>1097</v>
      </c>
      <c r="DH2678" s="928"/>
      <c r="DI2678" s="557">
        <v>41620</v>
      </c>
      <c r="DJ2678" s="166">
        <v>41605</v>
      </c>
      <c r="DK2678" s="581">
        <v>2</v>
      </c>
      <c r="DL2678" s="928"/>
      <c r="DM2678" s="619" t="s">
        <v>20724</v>
      </c>
      <c r="DN2678" s="890">
        <v>109132400</v>
      </c>
      <c r="DO2678" s="928"/>
      <c r="DP2678" s="928"/>
      <c r="DQ2678" s="928"/>
      <c r="DR2678" s="928"/>
    </row>
    <row r="2679" spans="1:122" ht="60.75" customHeight="1" thickTop="1" thickBot="1">
      <c r="A2679" s="716" t="s">
        <v>17875</v>
      </c>
      <c r="B2679" s="214" t="s">
        <v>18750</v>
      </c>
      <c r="C2679" s="214" t="s">
        <v>539</v>
      </c>
      <c r="D2679" s="374">
        <v>1</v>
      </c>
      <c r="E2679" s="517">
        <v>41626</v>
      </c>
      <c r="F2679" s="517">
        <v>41603</v>
      </c>
      <c r="G2679" s="517">
        <v>41670</v>
      </c>
      <c r="H2679" s="375">
        <v>41690</v>
      </c>
      <c r="I2679" s="517">
        <v>41669</v>
      </c>
      <c r="J2679" s="382">
        <v>18</v>
      </c>
      <c r="K2679" s="866">
        <v>42215</v>
      </c>
      <c r="L2679" s="520">
        <v>41669</v>
      </c>
      <c r="M2679" s="145"/>
      <c r="N2679" s="214" t="s">
        <v>750</v>
      </c>
      <c r="O2679" s="914">
        <v>860013720</v>
      </c>
      <c r="P2679" s="611"/>
      <c r="Q2679" s="611"/>
      <c r="R2679" s="611"/>
      <c r="S2679" s="611"/>
      <c r="T2679" s="611"/>
      <c r="U2679" s="611"/>
      <c r="V2679" s="611"/>
      <c r="W2679" s="611"/>
      <c r="X2679" s="611"/>
      <c r="Y2679" s="611"/>
      <c r="Z2679" s="611"/>
      <c r="AA2679" s="611"/>
      <c r="AB2679" s="214" t="s">
        <v>18134</v>
      </c>
      <c r="AC2679" s="214"/>
      <c r="AD2679" s="214" t="s">
        <v>18133</v>
      </c>
      <c r="AE2679" s="214" t="s">
        <v>17610</v>
      </c>
      <c r="AF2679" s="325" t="s">
        <v>16515</v>
      </c>
      <c r="AG2679" s="626" t="s">
        <v>18180</v>
      </c>
      <c r="AH2679" s="635">
        <v>64421600</v>
      </c>
      <c r="AI2679" s="634">
        <v>27466400</v>
      </c>
      <c r="AJ2679" s="634">
        <v>91888000</v>
      </c>
      <c r="AK2679" s="214" t="s">
        <v>17966</v>
      </c>
      <c r="AL2679" s="214" t="s">
        <v>156</v>
      </c>
      <c r="AM2679" s="86">
        <v>64421600</v>
      </c>
      <c r="AN2679" s="462" t="s">
        <v>14315</v>
      </c>
      <c r="AO2679" s="462" t="s">
        <v>14315</v>
      </c>
      <c r="AP2679" s="647"/>
      <c r="AQ2679" s="110">
        <v>64421600</v>
      </c>
      <c r="AR2679" s="375">
        <v>41690</v>
      </c>
      <c r="AS2679" s="603">
        <v>754</v>
      </c>
      <c r="AT2679" s="488"/>
      <c r="AU2679" s="488"/>
      <c r="AV2679" s="470"/>
      <c r="AW2679" s="488"/>
      <c r="AX2679" s="488"/>
      <c r="AY2679" s="488"/>
      <c r="AZ2679" s="488"/>
      <c r="BA2679" s="488"/>
      <c r="BB2679" s="488"/>
      <c r="BC2679" s="488"/>
      <c r="BD2679" s="488"/>
      <c r="BE2679" s="488"/>
      <c r="BF2679" s="488"/>
      <c r="BG2679" s="488"/>
      <c r="BH2679" s="488"/>
      <c r="BI2679" s="488"/>
      <c r="BJ2679" s="488"/>
      <c r="BK2679" s="488"/>
      <c r="BL2679" s="488"/>
      <c r="BM2679" s="488"/>
      <c r="BN2679" s="488"/>
      <c r="BO2679" s="488"/>
      <c r="BP2679" s="488"/>
      <c r="BQ2679" s="488"/>
      <c r="BR2679" s="488"/>
      <c r="BS2679" s="488"/>
      <c r="BT2679" s="488"/>
      <c r="BU2679" s="488"/>
      <c r="BV2679" s="488"/>
      <c r="BW2679" s="488"/>
      <c r="BX2679" s="488"/>
      <c r="BY2679" s="488"/>
      <c r="BZ2679" s="488"/>
      <c r="CA2679" s="488"/>
      <c r="CB2679" s="488"/>
      <c r="CC2679" s="488"/>
      <c r="CD2679" s="488"/>
      <c r="CE2679" s="488"/>
      <c r="CF2679" s="488"/>
      <c r="CG2679" s="488"/>
      <c r="CH2679" s="488"/>
      <c r="CI2679" s="488"/>
      <c r="CJ2679" s="488"/>
      <c r="CK2679" s="488"/>
      <c r="CL2679" s="488"/>
      <c r="CM2679" s="488"/>
      <c r="CN2679" s="488"/>
      <c r="CO2679" s="488"/>
      <c r="CP2679" s="488"/>
      <c r="CQ2679" s="488"/>
      <c r="CR2679" s="488"/>
      <c r="CS2679" s="488"/>
      <c r="CT2679" s="488"/>
      <c r="CU2679" s="488"/>
      <c r="CV2679" s="488"/>
      <c r="CW2679" s="488"/>
      <c r="CX2679" s="488"/>
      <c r="CY2679" s="554">
        <v>64421600</v>
      </c>
      <c r="CZ2679" s="84">
        <v>0</v>
      </c>
      <c r="DA2679" s="110"/>
      <c r="DB2679" s="856" t="s">
        <v>20280</v>
      </c>
      <c r="DC2679" s="565">
        <v>1</v>
      </c>
      <c r="DD2679" s="928" t="s">
        <v>15248</v>
      </c>
      <c r="DE2679" s="928"/>
      <c r="DF2679" s="928"/>
      <c r="DG2679" s="213" t="s">
        <v>1097</v>
      </c>
      <c r="DH2679" s="928"/>
      <c r="DI2679" s="557">
        <v>41304</v>
      </c>
      <c r="DJ2679" s="166">
        <v>41605</v>
      </c>
      <c r="DK2679" s="581">
        <v>2</v>
      </c>
      <c r="DL2679" s="928"/>
      <c r="DM2679" s="619" t="s">
        <v>20724</v>
      </c>
      <c r="DN2679" s="890">
        <v>64421600</v>
      </c>
      <c r="DO2679" s="928"/>
      <c r="DP2679" s="928"/>
      <c r="DQ2679" s="928"/>
      <c r="DR2679" s="928"/>
    </row>
    <row r="2680" spans="1:122" ht="60.75" customHeight="1" thickTop="1" thickBot="1">
      <c r="A2680" s="214" t="s">
        <v>17876</v>
      </c>
      <c r="B2680" s="214" t="s">
        <v>18750</v>
      </c>
      <c r="C2680" s="214" t="s">
        <v>539</v>
      </c>
      <c r="D2680" s="374">
        <v>1</v>
      </c>
      <c r="E2680" s="517">
        <v>41613</v>
      </c>
      <c r="F2680" s="517">
        <v>41603</v>
      </c>
      <c r="G2680" s="517">
        <v>41660</v>
      </c>
      <c r="H2680" s="517">
        <v>41656</v>
      </c>
      <c r="I2680" s="517">
        <v>41660</v>
      </c>
      <c r="J2680" s="382">
        <v>18</v>
      </c>
      <c r="K2680" s="866">
        <v>42206</v>
      </c>
      <c r="L2680" s="520">
        <v>41635</v>
      </c>
      <c r="M2680" s="145"/>
      <c r="N2680" s="214" t="s">
        <v>62</v>
      </c>
      <c r="O2680" s="914">
        <v>890305881</v>
      </c>
      <c r="P2680" s="530" t="s">
        <v>1097</v>
      </c>
      <c r="Q2680" s="530" t="s">
        <v>1097</v>
      </c>
      <c r="R2680" s="530" t="s">
        <v>1097</v>
      </c>
      <c r="S2680" s="530" t="s">
        <v>1097</v>
      </c>
      <c r="T2680" s="530" t="s">
        <v>1097</v>
      </c>
      <c r="U2680" s="530" t="s">
        <v>1097</v>
      </c>
      <c r="V2680" s="530" t="s">
        <v>1097</v>
      </c>
      <c r="W2680" s="530" t="s">
        <v>1097</v>
      </c>
      <c r="X2680" s="611"/>
      <c r="Y2680" s="611"/>
      <c r="Z2680" s="611"/>
      <c r="AA2680" s="611"/>
      <c r="AB2680" s="214" t="s">
        <v>18134</v>
      </c>
      <c r="AC2680" s="214"/>
      <c r="AD2680" s="214" t="s">
        <v>18133</v>
      </c>
      <c r="AE2680" s="214" t="s">
        <v>17610</v>
      </c>
      <c r="AF2680" s="325" t="s">
        <v>16515</v>
      </c>
      <c r="AG2680" s="626" t="s">
        <v>18154</v>
      </c>
      <c r="AH2680" s="635">
        <v>74566200</v>
      </c>
      <c r="AI2680" s="634">
        <v>31099800</v>
      </c>
      <c r="AJ2680" s="634">
        <v>105666000</v>
      </c>
      <c r="AK2680" s="214" t="s">
        <v>18201</v>
      </c>
      <c r="AL2680" s="214" t="s">
        <v>156</v>
      </c>
      <c r="AM2680" s="86">
        <v>74566200</v>
      </c>
      <c r="AN2680" s="462" t="s">
        <v>17643</v>
      </c>
      <c r="AO2680" s="462" t="s">
        <v>11428</v>
      </c>
      <c r="AP2680" s="647"/>
      <c r="AQ2680" s="110">
        <v>74566200</v>
      </c>
      <c r="AR2680" s="375">
        <v>41656</v>
      </c>
      <c r="AS2680" s="603">
        <v>730</v>
      </c>
      <c r="AT2680" s="488"/>
      <c r="AU2680" s="488"/>
      <c r="AV2680" s="470"/>
      <c r="AW2680" s="488"/>
      <c r="AX2680" s="488"/>
      <c r="AY2680" s="488"/>
      <c r="AZ2680" s="488"/>
      <c r="BA2680" s="488"/>
      <c r="BB2680" s="488"/>
      <c r="BC2680" s="488"/>
      <c r="BD2680" s="488"/>
      <c r="BE2680" s="488"/>
      <c r="BF2680" s="488"/>
      <c r="BG2680" s="488"/>
      <c r="BH2680" s="488"/>
      <c r="BI2680" s="488"/>
      <c r="BJ2680" s="488"/>
      <c r="BK2680" s="488"/>
      <c r="BL2680" s="488"/>
      <c r="BM2680" s="488"/>
      <c r="BN2680" s="488"/>
      <c r="BO2680" s="488"/>
      <c r="BP2680" s="488"/>
      <c r="BQ2680" s="488"/>
      <c r="BR2680" s="488"/>
      <c r="BS2680" s="488"/>
      <c r="BT2680" s="488"/>
      <c r="BU2680" s="488"/>
      <c r="BV2680" s="488"/>
      <c r="BW2680" s="488"/>
      <c r="BX2680" s="488"/>
      <c r="BY2680" s="488"/>
      <c r="BZ2680" s="488"/>
      <c r="CA2680" s="488"/>
      <c r="CB2680" s="488"/>
      <c r="CC2680" s="488"/>
      <c r="CD2680" s="488"/>
      <c r="CE2680" s="488"/>
      <c r="CF2680" s="488"/>
      <c r="CG2680" s="488"/>
      <c r="CH2680" s="488"/>
      <c r="CI2680" s="488"/>
      <c r="CJ2680" s="488"/>
      <c r="CK2680" s="488"/>
      <c r="CL2680" s="488"/>
      <c r="CM2680" s="488"/>
      <c r="CN2680" s="488"/>
      <c r="CO2680" s="488"/>
      <c r="CP2680" s="488"/>
      <c r="CQ2680" s="488"/>
      <c r="CR2680" s="488"/>
      <c r="CS2680" s="488"/>
      <c r="CT2680" s="488"/>
      <c r="CU2680" s="488"/>
      <c r="CV2680" s="488"/>
      <c r="CW2680" s="488"/>
      <c r="CX2680" s="488"/>
      <c r="CY2680" s="554">
        <v>74566200</v>
      </c>
      <c r="CZ2680" s="84">
        <v>0</v>
      </c>
      <c r="DA2680" s="110"/>
      <c r="DB2680" s="856" t="s">
        <v>20280</v>
      </c>
      <c r="DC2680" s="565">
        <v>1</v>
      </c>
      <c r="DD2680" s="928" t="s">
        <v>15248</v>
      </c>
      <c r="DE2680" s="928"/>
      <c r="DF2680" s="928"/>
      <c r="DG2680" s="213" t="s">
        <v>1097</v>
      </c>
      <c r="DH2680" s="928"/>
      <c r="DI2680" s="557">
        <v>41635</v>
      </c>
      <c r="DJ2680" s="166">
        <v>41607</v>
      </c>
      <c r="DK2680" s="581">
        <v>4</v>
      </c>
      <c r="DL2680" s="928"/>
      <c r="DM2680" s="619" t="s">
        <v>20724</v>
      </c>
      <c r="DN2680" s="890">
        <v>74566200</v>
      </c>
      <c r="DO2680" s="928"/>
      <c r="DP2680" s="928"/>
      <c r="DQ2680" s="928"/>
      <c r="DR2680" s="928"/>
    </row>
    <row r="2681" spans="1:122" ht="60.75" customHeight="1" thickTop="1" thickBot="1">
      <c r="A2681" s="214" t="s">
        <v>17877</v>
      </c>
      <c r="B2681" s="214" t="s">
        <v>18750</v>
      </c>
      <c r="C2681" s="214" t="s">
        <v>539</v>
      </c>
      <c r="D2681" s="374">
        <v>1</v>
      </c>
      <c r="E2681" s="517">
        <v>41669</v>
      </c>
      <c r="F2681" s="517">
        <v>41603</v>
      </c>
      <c r="G2681" s="517">
        <v>41690</v>
      </c>
      <c r="H2681" s="517"/>
      <c r="I2681" s="517">
        <v>41682</v>
      </c>
      <c r="J2681" s="382">
        <v>18</v>
      </c>
      <c r="K2681" s="866">
        <v>42228</v>
      </c>
      <c r="L2681" s="520">
        <v>41682</v>
      </c>
      <c r="M2681" s="145"/>
      <c r="N2681" s="214" t="s">
        <v>6538</v>
      </c>
      <c r="O2681" s="914">
        <v>890984812</v>
      </c>
      <c r="P2681" s="611"/>
      <c r="Q2681" s="611"/>
      <c r="R2681" s="611"/>
      <c r="S2681" s="611"/>
      <c r="T2681" s="611"/>
      <c r="U2681" s="611"/>
      <c r="V2681" s="611"/>
      <c r="W2681" s="611"/>
      <c r="X2681" s="611"/>
      <c r="Y2681" s="611"/>
      <c r="Z2681" s="611"/>
      <c r="AA2681" s="611"/>
      <c r="AB2681" s="214" t="s">
        <v>18134</v>
      </c>
      <c r="AC2681" s="214"/>
      <c r="AD2681" s="214" t="s">
        <v>18133</v>
      </c>
      <c r="AE2681" s="214" t="s">
        <v>17610</v>
      </c>
      <c r="AF2681" s="325" t="s">
        <v>16515</v>
      </c>
      <c r="AG2681" s="626" t="s">
        <v>18159</v>
      </c>
      <c r="AH2681" s="635">
        <v>79421600</v>
      </c>
      <c r="AI2681" s="634">
        <v>33466400</v>
      </c>
      <c r="AJ2681" s="634">
        <v>112888000</v>
      </c>
      <c r="AK2681" s="716" t="s">
        <v>20232</v>
      </c>
      <c r="AL2681" s="214" t="s">
        <v>527</v>
      </c>
      <c r="AM2681" s="86">
        <v>79421600</v>
      </c>
      <c r="AN2681" s="462" t="s">
        <v>8492</v>
      </c>
      <c r="AO2681" s="462" t="s">
        <v>8485</v>
      </c>
      <c r="AP2681" s="647"/>
      <c r="AQ2681" s="110"/>
      <c r="AR2681" s="375"/>
      <c r="AS2681" s="603"/>
      <c r="AT2681" s="488"/>
      <c r="AU2681" s="488"/>
      <c r="AV2681" s="470"/>
      <c r="AW2681" s="488"/>
      <c r="AX2681" s="488"/>
      <c r="AY2681" s="488"/>
      <c r="AZ2681" s="488"/>
      <c r="BA2681" s="488"/>
      <c r="BB2681" s="488"/>
      <c r="BC2681" s="488"/>
      <c r="BD2681" s="488"/>
      <c r="BE2681" s="488"/>
      <c r="BF2681" s="488"/>
      <c r="BG2681" s="488"/>
      <c r="BH2681" s="488"/>
      <c r="BI2681" s="488"/>
      <c r="BJ2681" s="488"/>
      <c r="BK2681" s="488"/>
      <c r="BL2681" s="488"/>
      <c r="BM2681" s="488"/>
      <c r="BN2681" s="488"/>
      <c r="BO2681" s="488"/>
      <c r="BP2681" s="488"/>
      <c r="BQ2681" s="488"/>
      <c r="BR2681" s="488"/>
      <c r="BS2681" s="488"/>
      <c r="BT2681" s="488"/>
      <c r="BU2681" s="488"/>
      <c r="BV2681" s="488"/>
      <c r="BW2681" s="488"/>
      <c r="BX2681" s="488"/>
      <c r="BY2681" s="488"/>
      <c r="BZ2681" s="488"/>
      <c r="CA2681" s="488"/>
      <c r="CB2681" s="488"/>
      <c r="CC2681" s="488"/>
      <c r="CD2681" s="488"/>
      <c r="CE2681" s="488"/>
      <c r="CF2681" s="488"/>
      <c r="CG2681" s="488"/>
      <c r="CH2681" s="488"/>
      <c r="CI2681" s="488"/>
      <c r="CJ2681" s="488"/>
      <c r="CK2681" s="488"/>
      <c r="CL2681" s="488"/>
      <c r="CM2681" s="488"/>
      <c r="CN2681" s="488"/>
      <c r="CO2681" s="488"/>
      <c r="CP2681" s="488"/>
      <c r="CQ2681" s="488"/>
      <c r="CR2681" s="488"/>
      <c r="CS2681" s="488"/>
      <c r="CT2681" s="488"/>
      <c r="CU2681" s="488"/>
      <c r="CV2681" s="488"/>
      <c r="CW2681" s="488"/>
      <c r="CX2681" s="488"/>
      <c r="CY2681" s="554">
        <v>0</v>
      </c>
      <c r="CZ2681" s="84">
        <v>79421600</v>
      </c>
      <c r="DA2681" s="110"/>
      <c r="DB2681" s="727" t="s">
        <v>142</v>
      </c>
      <c r="DC2681" s="565">
        <v>1</v>
      </c>
      <c r="DD2681" s="928" t="s">
        <v>15248</v>
      </c>
      <c r="DE2681" s="928"/>
      <c r="DF2681" s="928"/>
      <c r="DG2681" s="213" t="s">
        <v>1097</v>
      </c>
      <c r="DH2681" s="928"/>
      <c r="DI2681" s="557">
        <v>41682</v>
      </c>
      <c r="DJ2681" s="166">
        <v>41605</v>
      </c>
      <c r="DK2681" s="581">
        <v>2</v>
      </c>
      <c r="DL2681" s="928"/>
      <c r="DM2681" s="619" t="s">
        <v>20725</v>
      </c>
      <c r="DN2681" s="890">
        <v>0</v>
      </c>
      <c r="DO2681" s="928"/>
      <c r="DP2681" s="928"/>
      <c r="DQ2681" s="928"/>
      <c r="DR2681" s="928"/>
    </row>
    <row r="2682" spans="1:122" ht="60.75" customHeight="1" thickTop="1" thickBot="1">
      <c r="A2682" s="214" t="s">
        <v>17878</v>
      </c>
      <c r="B2682" s="214" t="s">
        <v>18750</v>
      </c>
      <c r="C2682" s="214"/>
      <c r="D2682" s="374">
        <v>1</v>
      </c>
      <c r="E2682" s="517"/>
      <c r="F2682" s="517">
        <v>41603</v>
      </c>
      <c r="G2682" s="517">
        <v>41696</v>
      </c>
      <c r="H2682" s="517"/>
      <c r="I2682" s="517"/>
      <c r="J2682" s="382">
        <v>18</v>
      </c>
      <c r="K2682" s="866" t="s">
        <v>19355</v>
      </c>
      <c r="L2682" s="520"/>
      <c r="M2682" s="145"/>
      <c r="N2682" s="214" t="s">
        <v>17932</v>
      </c>
      <c r="O2682" s="914">
        <v>890104530</v>
      </c>
      <c r="P2682" s="611"/>
      <c r="Q2682" s="611"/>
      <c r="R2682" s="611"/>
      <c r="S2682" s="611"/>
      <c r="T2682" s="611"/>
      <c r="U2682" s="611"/>
      <c r="V2682" s="611"/>
      <c r="W2682" s="611"/>
      <c r="X2682" s="611"/>
      <c r="Y2682" s="611"/>
      <c r="Z2682" s="611"/>
      <c r="AA2682" s="611"/>
      <c r="AB2682" s="214" t="s">
        <v>18134</v>
      </c>
      <c r="AC2682" s="214"/>
      <c r="AD2682" s="214" t="s">
        <v>18133</v>
      </c>
      <c r="AE2682" s="214" t="s">
        <v>17610</v>
      </c>
      <c r="AF2682" s="325" t="s">
        <v>16515</v>
      </c>
      <c r="AG2682" s="626" t="s">
        <v>18155</v>
      </c>
      <c r="AH2682" s="635">
        <v>104132400</v>
      </c>
      <c r="AI2682" s="634">
        <v>44199600</v>
      </c>
      <c r="AJ2682" s="634">
        <v>148332000</v>
      </c>
      <c r="AK2682" s="716" t="s">
        <v>20237</v>
      </c>
      <c r="AL2682" s="214" t="s">
        <v>527</v>
      </c>
      <c r="AM2682" s="86">
        <v>104132400</v>
      </c>
      <c r="AN2682" s="462" t="s">
        <v>1470</v>
      </c>
      <c r="AO2682" s="462" t="s">
        <v>8498</v>
      </c>
      <c r="AP2682" s="647"/>
      <c r="AQ2682" s="110"/>
      <c r="AR2682" s="375"/>
      <c r="AS2682" s="603"/>
      <c r="AT2682" s="488"/>
      <c r="AU2682" s="488"/>
      <c r="AV2682" s="470"/>
      <c r="AW2682" s="488"/>
      <c r="AX2682" s="488"/>
      <c r="AY2682" s="488"/>
      <c r="AZ2682" s="488"/>
      <c r="BA2682" s="488"/>
      <c r="BB2682" s="488"/>
      <c r="BC2682" s="488"/>
      <c r="BD2682" s="488"/>
      <c r="BE2682" s="488"/>
      <c r="BF2682" s="488"/>
      <c r="BG2682" s="488"/>
      <c r="BH2682" s="488"/>
      <c r="BI2682" s="488"/>
      <c r="BJ2682" s="488"/>
      <c r="BK2682" s="488"/>
      <c r="BL2682" s="488"/>
      <c r="BM2682" s="488"/>
      <c r="BN2682" s="488"/>
      <c r="BO2682" s="488"/>
      <c r="BP2682" s="488"/>
      <c r="BQ2682" s="488"/>
      <c r="BR2682" s="488"/>
      <c r="BS2682" s="488"/>
      <c r="BT2682" s="488"/>
      <c r="BU2682" s="488"/>
      <c r="BV2682" s="488"/>
      <c r="BW2682" s="488"/>
      <c r="BX2682" s="488"/>
      <c r="BY2682" s="488"/>
      <c r="BZ2682" s="488"/>
      <c r="CA2682" s="488"/>
      <c r="CB2682" s="488"/>
      <c r="CC2682" s="488"/>
      <c r="CD2682" s="488"/>
      <c r="CE2682" s="488"/>
      <c r="CF2682" s="488"/>
      <c r="CG2682" s="488"/>
      <c r="CH2682" s="488"/>
      <c r="CI2682" s="488"/>
      <c r="CJ2682" s="488"/>
      <c r="CK2682" s="488"/>
      <c r="CL2682" s="488"/>
      <c r="CM2682" s="488"/>
      <c r="CN2682" s="488"/>
      <c r="CO2682" s="488"/>
      <c r="CP2682" s="488"/>
      <c r="CQ2682" s="488"/>
      <c r="CR2682" s="488"/>
      <c r="CS2682" s="488"/>
      <c r="CT2682" s="488"/>
      <c r="CU2682" s="488"/>
      <c r="CV2682" s="488"/>
      <c r="CW2682" s="488"/>
      <c r="CX2682" s="488"/>
      <c r="CY2682" s="554">
        <v>0</v>
      </c>
      <c r="CZ2682" s="84">
        <v>104132400</v>
      </c>
      <c r="DA2682" s="110"/>
      <c r="DB2682" s="727" t="s">
        <v>142</v>
      </c>
      <c r="DC2682" s="565">
        <v>1</v>
      </c>
      <c r="DD2682" s="928" t="s">
        <v>15248</v>
      </c>
      <c r="DE2682" s="928"/>
      <c r="DF2682" s="928"/>
      <c r="DG2682" s="213" t="s">
        <v>1097</v>
      </c>
      <c r="DH2682" s="928"/>
      <c r="DI2682" s="557">
        <v>41694</v>
      </c>
      <c r="DJ2682" s="166">
        <v>41607</v>
      </c>
      <c r="DK2682" s="581">
        <v>4</v>
      </c>
      <c r="DL2682" s="928"/>
      <c r="DM2682" s="619" t="s">
        <v>20725</v>
      </c>
      <c r="DN2682" s="890">
        <v>0</v>
      </c>
      <c r="DO2682" s="928"/>
      <c r="DP2682" s="928"/>
      <c r="DQ2682" s="928"/>
      <c r="DR2682" s="928"/>
    </row>
    <row r="2683" spans="1:122" ht="60.75" customHeight="1" thickTop="1" thickBot="1">
      <c r="A2683" s="214" t="s">
        <v>17879</v>
      </c>
      <c r="B2683" s="214" t="s">
        <v>18750</v>
      </c>
      <c r="C2683" s="214" t="s">
        <v>541</v>
      </c>
      <c r="D2683" s="374">
        <v>0</v>
      </c>
      <c r="E2683" s="517">
        <v>41625</v>
      </c>
      <c r="F2683" s="517">
        <v>41603</v>
      </c>
      <c r="G2683" s="517">
        <v>41626</v>
      </c>
      <c r="H2683" s="517">
        <v>41648</v>
      </c>
      <c r="I2683" s="517">
        <v>41625</v>
      </c>
      <c r="J2683" s="382">
        <v>18</v>
      </c>
      <c r="K2683" s="866">
        <v>42172</v>
      </c>
      <c r="L2683" s="520">
        <v>41625</v>
      </c>
      <c r="M2683" s="145"/>
      <c r="N2683" s="214" t="s">
        <v>1580</v>
      </c>
      <c r="O2683" s="914">
        <v>860507903</v>
      </c>
      <c r="P2683" s="530" t="s">
        <v>1097</v>
      </c>
      <c r="Q2683" s="530" t="s">
        <v>1097</v>
      </c>
      <c r="R2683" s="530" t="s">
        <v>1097</v>
      </c>
      <c r="S2683" s="530" t="s">
        <v>1097</v>
      </c>
      <c r="T2683" s="530" t="s">
        <v>1097</v>
      </c>
      <c r="U2683" s="530" t="s">
        <v>1097</v>
      </c>
      <c r="V2683" s="530" t="s">
        <v>1097</v>
      </c>
      <c r="W2683" s="530" t="s">
        <v>1097</v>
      </c>
      <c r="X2683" s="611"/>
      <c r="Y2683" s="611"/>
      <c r="Z2683" s="611"/>
      <c r="AA2683" s="611"/>
      <c r="AB2683" s="214" t="s">
        <v>18134</v>
      </c>
      <c r="AC2683" s="214"/>
      <c r="AD2683" s="214" t="s">
        <v>18133</v>
      </c>
      <c r="AE2683" s="214" t="s">
        <v>17610</v>
      </c>
      <c r="AF2683" s="325" t="s">
        <v>16515</v>
      </c>
      <c r="AG2683" s="626" t="s">
        <v>18160</v>
      </c>
      <c r="AH2683" s="635">
        <v>24855400</v>
      </c>
      <c r="AI2683" s="634">
        <v>10366600</v>
      </c>
      <c r="AJ2683" s="634">
        <v>35222000</v>
      </c>
      <c r="AK2683" s="214" t="s">
        <v>17966</v>
      </c>
      <c r="AL2683" s="214" t="s">
        <v>156</v>
      </c>
      <c r="AM2683" s="86">
        <v>24855400</v>
      </c>
      <c r="AN2683" s="462" t="s">
        <v>14315</v>
      </c>
      <c r="AO2683" s="462" t="s">
        <v>14315</v>
      </c>
      <c r="AP2683" s="647"/>
      <c r="AQ2683" s="110">
        <v>24855400</v>
      </c>
      <c r="AR2683" s="375">
        <v>41648</v>
      </c>
      <c r="AS2683" s="603">
        <v>726</v>
      </c>
      <c r="AT2683" s="488"/>
      <c r="AU2683" s="488"/>
      <c r="AV2683" s="470"/>
      <c r="AW2683" s="488"/>
      <c r="AX2683" s="488"/>
      <c r="AY2683" s="488"/>
      <c r="AZ2683" s="488"/>
      <c r="BA2683" s="488"/>
      <c r="BB2683" s="488"/>
      <c r="BC2683" s="488"/>
      <c r="BD2683" s="488"/>
      <c r="BE2683" s="488"/>
      <c r="BF2683" s="488"/>
      <c r="BG2683" s="488"/>
      <c r="BH2683" s="488"/>
      <c r="BI2683" s="488"/>
      <c r="BJ2683" s="488"/>
      <c r="BK2683" s="488"/>
      <c r="BL2683" s="488"/>
      <c r="BM2683" s="488"/>
      <c r="BN2683" s="488"/>
      <c r="BO2683" s="488"/>
      <c r="BP2683" s="488"/>
      <c r="BQ2683" s="488"/>
      <c r="BR2683" s="488"/>
      <c r="BS2683" s="488"/>
      <c r="BT2683" s="488"/>
      <c r="BU2683" s="488"/>
      <c r="BV2683" s="488"/>
      <c r="BW2683" s="488"/>
      <c r="BX2683" s="488"/>
      <c r="BY2683" s="488"/>
      <c r="BZ2683" s="488"/>
      <c r="CA2683" s="488"/>
      <c r="CB2683" s="488"/>
      <c r="CC2683" s="488"/>
      <c r="CD2683" s="488"/>
      <c r="CE2683" s="488"/>
      <c r="CF2683" s="488"/>
      <c r="CG2683" s="488"/>
      <c r="CH2683" s="488"/>
      <c r="CI2683" s="488"/>
      <c r="CJ2683" s="488"/>
      <c r="CK2683" s="488"/>
      <c r="CL2683" s="488"/>
      <c r="CM2683" s="488"/>
      <c r="CN2683" s="488"/>
      <c r="CO2683" s="488"/>
      <c r="CP2683" s="488"/>
      <c r="CQ2683" s="488"/>
      <c r="CR2683" s="488"/>
      <c r="CS2683" s="488"/>
      <c r="CT2683" s="488"/>
      <c r="CU2683" s="488"/>
      <c r="CV2683" s="488"/>
      <c r="CW2683" s="488"/>
      <c r="CX2683" s="488"/>
      <c r="CY2683" s="554">
        <v>24855400</v>
      </c>
      <c r="CZ2683" s="84">
        <v>0</v>
      </c>
      <c r="DA2683" s="110"/>
      <c r="DB2683" s="856" t="s">
        <v>20280</v>
      </c>
      <c r="DC2683" s="565">
        <v>1</v>
      </c>
      <c r="DD2683" s="928" t="s">
        <v>15248</v>
      </c>
      <c r="DE2683" s="928"/>
      <c r="DF2683" s="928"/>
      <c r="DG2683" s="213" t="s">
        <v>1097</v>
      </c>
      <c r="DH2683" s="928"/>
      <c r="DI2683" s="928"/>
      <c r="DJ2683" s="166">
        <v>41605</v>
      </c>
      <c r="DK2683" s="581">
        <v>2</v>
      </c>
      <c r="DL2683" s="928"/>
      <c r="DM2683" s="619" t="s">
        <v>20724</v>
      </c>
      <c r="DN2683" s="890">
        <v>24855400</v>
      </c>
      <c r="DO2683" s="928"/>
      <c r="DP2683" s="928"/>
      <c r="DQ2683" s="928"/>
      <c r="DR2683" s="928"/>
    </row>
    <row r="2684" spans="1:122" ht="60.75" customHeight="1" thickTop="1" thickBot="1">
      <c r="A2684" s="214" t="s">
        <v>17880</v>
      </c>
      <c r="B2684" s="214" t="s">
        <v>18750</v>
      </c>
      <c r="C2684" s="214" t="s">
        <v>541</v>
      </c>
      <c r="D2684" s="374">
        <v>0</v>
      </c>
      <c r="E2684" s="517">
        <v>41627</v>
      </c>
      <c r="F2684" s="517">
        <v>41603</v>
      </c>
      <c r="G2684" s="517">
        <v>41638</v>
      </c>
      <c r="H2684" s="517">
        <v>41655</v>
      </c>
      <c r="I2684" s="517">
        <v>41627</v>
      </c>
      <c r="J2684" s="382">
        <v>18</v>
      </c>
      <c r="K2684" s="866">
        <v>42174</v>
      </c>
      <c r="L2684" s="520">
        <v>41627</v>
      </c>
      <c r="M2684" s="145"/>
      <c r="N2684" s="214" t="s">
        <v>104</v>
      </c>
      <c r="O2684" s="914">
        <v>800116217</v>
      </c>
      <c r="P2684" s="530" t="s">
        <v>1097</v>
      </c>
      <c r="Q2684" s="530" t="s">
        <v>1097</v>
      </c>
      <c r="R2684" s="530" t="s">
        <v>1097</v>
      </c>
      <c r="S2684" s="530" t="s">
        <v>1097</v>
      </c>
      <c r="T2684" s="530" t="s">
        <v>1097</v>
      </c>
      <c r="U2684" s="530" t="s">
        <v>1097</v>
      </c>
      <c r="V2684" s="530" t="s">
        <v>1097</v>
      </c>
      <c r="W2684" s="530" t="s">
        <v>1097</v>
      </c>
      <c r="X2684" s="611"/>
      <c r="Y2684" s="611"/>
      <c r="Z2684" s="611"/>
      <c r="AA2684" s="611"/>
      <c r="AB2684" s="214" t="s">
        <v>18134</v>
      </c>
      <c r="AC2684" s="214"/>
      <c r="AD2684" s="214" t="s">
        <v>18133</v>
      </c>
      <c r="AE2684" s="214" t="s">
        <v>17610</v>
      </c>
      <c r="AF2684" s="325" t="s">
        <v>16515</v>
      </c>
      <c r="AG2684" s="626" t="s">
        <v>18174</v>
      </c>
      <c r="AH2684" s="635">
        <v>19855400</v>
      </c>
      <c r="AI2684" s="634">
        <v>8366600</v>
      </c>
      <c r="AJ2684" s="634">
        <v>28222000</v>
      </c>
      <c r="AK2684" s="214" t="s">
        <v>17966</v>
      </c>
      <c r="AL2684" s="214" t="s">
        <v>156</v>
      </c>
      <c r="AM2684" s="86">
        <v>19855400</v>
      </c>
      <c r="AN2684" s="462" t="s">
        <v>14315</v>
      </c>
      <c r="AO2684" s="462" t="s">
        <v>14315</v>
      </c>
      <c r="AP2684" s="647"/>
      <c r="AQ2684" s="110">
        <v>19855400</v>
      </c>
      <c r="AR2684" s="375">
        <v>41655</v>
      </c>
      <c r="AS2684" s="603">
        <v>728</v>
      </c>
      <c r="AT2684" s="488"/>
      <c r="AU2684" s="488"/>
      <c r="AV2684" s="470"/>
      <c r="AW2684" s="488"/>
      <c r="AX2684" s="488"/>
      <c r="AY2684" s="488"/>
      <c r="AZ2684" s="488"/>
      <c r="BA2684" s="488"/>
      <c r="BB2684" s="488"/>
      <c r="BC2684" s="488"/>
      <c r="BD2684" s="488"/>
      <c r="BE2684" s="488"/>
      <c r="BF2684" s="488"/>
      <c r="BG2684" s="488"/>
      <c r="BH2684" s="488"/>
      <c r="BI2684" s="488"/>
      <c r="BJ2684" s="488"/>
      <c r="BK2684" s="488"/>
      <c r="BL2684" s="488"/>
      <c r="BM2684" s="488"/>
      <c r="BN2684" s="488"/>
      <c r="BO2684" s="488"/>
      <c r="BP2684" s="488"/>
      <c r="BQ2684" s="488"/>
      <c r="BR2684" s="488"/>
      <c r="BS2684" s="488"/>
      <c r="BT2684" s="488"/>
      <c r="BU2684" s="488"/>
      <c r="BV2684" s="488"/>
      <c r="BW2684" s="488"/>
      <c r="BX2684" s="488"/>
      <c r="BY2684" s="488"/>
      <c r="BZ2684" s="488"/>
      <c r="CA2684" s="488"/>
      <c r="CB2684" s="488"/>
      <c r="CC2684" s="488"/>
      <c r="CD2684" s="488"/>
      <c r="CE2684" s="488"/>
      <c r="CF2684" s="488"/>
      <c r="CG2684" s="488"/>
      <c r="CH2684" s="488"/>
      <c r="CI2684" s="488"/>
      <c r="CJ2684" s="488"/>
      <c r="CK2684" s="488"/>
      <c r="CL2684" s="488"/>
      <c r="CM2684" s="488"/>
      <c r="CN2684" s="488"/>
      <c r="CO2684" s="488"/>
      <c r="CP2684" s="488"/>
      <c r="CQ2684" s="488"/>
      <c r="CR2684" s="488"/>
      <c r="CS2684" s="488"/>
      <c r="CT2684" s="488"/>
      <c r="CU2684" s="488"/>
      <c r="CV2684" s="488"/>
      <c r="CW2684" s="488"/>
      <c r="CX2684" s="488"/>
      <c r="CY2684" s="554">
        <v>19855400</v>
      </c>
      <c r="CZ2684" s="84">
        <v>0</v>
      </c>
      <c r="DA2684" s="110"/>
      <c r="DB2684" s="856" t="s">
        <v>20280</v>
      </c>
      <c r="DC2684" s="565">
        <v>1</v>
      </c>
      <c r="DD2684" s="928" t="s">
        <v>15248</v>
      </c>
      <c r="DE2684" s="928"/>
      <c r="DF2684" s="928"/>
      <c r="DG2684" s="213" t="s">
        <v>1097</v>
      </c>
      <c r="DH2684" s="928"/>
      <c r="DI2684" s="928"/>
      <c r="DJ2684" s="166">
        <v>41605</v>
      </c>
      <c r="DK2684" s="581">
        <v>2</v>
      </c>
      <c r="DL2684" s="928"/>
      <c r="DM2684" s="619" t="s">
        <v>20724</v>
      </c>
      <c r="DN2684" s="890">
        <v>19855400</v>
      </c>
      <c r="DO2684" s="928"/>
      <c r="DP2684" s="928"/>
      <c r="DQ2684" s="928"/>
      <c r="DR2684" s="928"/>
    </row>
    <row r="2685" spans="1:122" ht="60.75" customHeight="1" thickTop="1" thickBot="1">
      <c r="A2685" s="214" t="s">
        <v>17881</v>
      </c>
      <c r="B2685" s="214" t="s">
        <v>18750</v>
      </c>
      <c r="C2685" s="214" t="s">
        <v>20277</v>
      </c>
      <c r="D2685" s="374">
        <v>1</v>
      </c>
      <c r="E2685" s="517">
        <v>41626</v>
      </c>
      <c r="F2685" s="517">
        <v>41603</v>
      </c>
      <c r="G2685" s="517">
        <v>41681</v>
      </c>
      <c r="H2685" s="517">
        <v>41697</v>
      </c>
      <c r="I2685" s="517">
        <v>41674</v>
      </c>
      <c r="J2685" s="382">
        <v>18</v>
      </c>
      <c r="K2685" s="866">
        <v>42220</v>
      </c>
      <c r="L2685" s="520">
        <v>41674</v>
      </c>
      <c r="M2685" s="145"/>
      <c r="N2685" s="214" t="s">
        <v>11590</v>
      </c>
      <c r="O2685" s="914">
        <v>892201263</v>
      </c>
      <c r="P2685" s="611"/>
      <c r="Q2685" s="611"/>
      <c r="R2685" s="611"/>
      <c r="S2685" s="611"/>
      <c r="T2685" s="611"/>
      <c r="U2685" s="611"/>
      <c r="V2685" s="611"/>
      <c r="W2685" s="611"/>
      <c r="X2685" s="611"/>
      <c r="Y2685" s="611"/>
      <c r="Z2685" s="611"/>
      <c r="AA2685" s="611"/>
      <c r="AB2685" s="214" t="s">
        <v>18134</v>
      </c>
      <c r="AC2685" s="214"/>
      <c r="AD2685" s="214" t="s">
        <v>18133</v>
      </c>
      <c r="AE2685" s="214" t="s">
        <v>17610</v>
      </c>
      <c r="AF2685" s="325" t="s">
        <v>16515</v>
      </c>
      <c r="AG2685" s="626" t="s">
        <v>18156</v>
      </c>
      <c r="AH2685" s="635">
        <v>49710800</v>
      </c>
      <c r="AI2685" s="634">
        <v>20733200</v>
      </c>
      <c r="AJ2685" s="634">
        <v>70444000</v>
      </c>
      <c r="AK2685" s="716" t="s">
        <v>20238</v>
      </c>
      <c r="AL2685" s="214" t="s">
        <v>156</v>
      </c>
      <c r="AM2685" s="86">
        <v>49710800</v>
      </c>
      <c r="AN2685" s="462" t="s">
        <v>11470</v>
      </c>
      <c r="AO2685" s="462" t="s">
        <v>8017</v>
      </c>
      <c r="AP2685" s="647"/>
      <c r="AQ2685" s="110">
        <v>49710800</v>
      </c>
      <c r="AR2685" s="375">
        <v>41697</v>
      </c>
      <c r="AS2685" s="603">
        <v>763</v>
      </c>
      <c r="AT2685" s="488"/>
      <c r="AU2685" s="488"/>
      <c r="AV2685" s="470"/>
      <c r="AW2685" s="488"/>
      <c r="AX2685" s="488"/>
      <c r="AY2685" s="488"/>
      <c r="AZ2685" s="488"/>
      <c r="BA2685" s="488"/>
      <c r="BB2685" s="488"/>
      <c r="BC2685" s="488"/>
      <c r="BD2685" s="488"/>
      <c r="BE2685" s="488"/>
      <c r="BF2685" s="488"/>
      <c r="BG2685" s="488"/>
      <c r="BH2685" s="488"/>
      <c r="BI2685" s="488"/>
      <c r="BJ2685" s="488"/>
      <c r="BK2685" s="488"/>
      <c r="BL2685" s="488"/>
      <c r="BM2685" s="488"/>
      <c r="BN2685" s="488"/>
      <c r="BO2685" s="488"/>
      <c r="BP2685" s="488"/>
      <c r="BQ2685" s="488"/>
      <c r="BR2685" s="488"/>
      <c r="BS2685" s="488"/>
      <c r="BT2685" s="488"/>
      <c r="BU2685" s="488"/>
      <c r="BV2685" s="488"/>
      <c r="BW2685" s="488"/>
      <c r="BX2685" s="488"/>
      <c r="BY2685" s="488"/>
      <c r="BZ2685" s="488"/>
      <c r="CA2685" s="488"/>
      <c r="CB2685" s="488"/>
      <c r="CC2685" s="488"/>
      <c r="CD2685" s="488"/>
      <c r="CE2685" s="488"/>
      <c r="CF2685" s="488"/>
      <c r="CG2685" s="488"/>
      <c r="CH2685" s="488"/>
      <c r="CI2685" s="488"/>
      <c r="CJ2685" s="488"/>
      <c r="CK2685" s="488"/>
      <c r="CL2685" s="488"/>
      <c r="CM2685" s="488"/>
      <c r="CN2685" s="488"/>
      <c r="CO2685" s="488"/>
      <c r="CP2685" s="488"/>
      <c r="CQ2685" s="488"/>
      <c r="CR2685" s="488"/>
      <c r="CS2685" s="488"/>
      <c r="CT2685" s="488"/>
      <c r="CU2685" s="488"/>
      <c r="CV2685" s="488"/>
      <c r="CW2685" s="488"/>
      <c r="CX2685" s="488"/>
      <c r="CY2685" s="554">
        <v>49710800</v>
      </c>
      <c r="CZ2685" s="84">
        <v>0</v>
      </c>
      <c r="DA2685" s="110"/>
      <c r="DB2685" s="727" t="s">
        <v>142</v>
      </c>
      <c r="DC2685" s="565">
        <v>1</v>
      </c>
      <c r="DD2685" s="928" t="s">
        <v>15248</v>
      </c>
      <c r="DE2685" s="928"/>
      <c r="DF2685" s="928"/>
      <c r="DG2685" s="213" t="s">
        <v>1097</v>
      </c>
      <c r="DH2685" s="928"/>
      <c r="DI2685" s="557">
        <v>41674</v>
      </c>
      <c r="DJ2685" s="166">
        <v>41606</v>
      </c>
      <c r="DK2685" s="581">
        <v>3</v>
      </c>
      <c r="DL2685" s="928"/>
      <c r="DM2685" s="619" t="s">
        <v>20724</v>
      </c>
      <c r="DN2685" s="890">
        <v>49710800</v>
      </c>
      <c r="DO2685" s="928"/>
      <c r="DP2685" s="928"/>
      <c r="DQ2685" s="928"/>
      <c r="DR2685" s="928"/>
    </row>
    <row r="2686" spans="1:122" ht="60.75" customHeight="1" thickTop="1" thickBot="1">
      <c r="A2686" s="214" t="s">
        <v>17882</v>
      </c>
      <c r="B2686" s="214" t="s">
        <v>18750</v>
      </c>
      <c r="C2686" s="214" t="s">
        <v>539</v>
      </c>
      <c r="D2686" s="374">
        <v>1</v>
      </c>
      <c r="E2686" s="517">
        <v>41613</v>
      </c>
      <c r="F2686" s="517">
        <v>41603</v>
      </c>
      <c r="G2686" s="517">
        <v>41638</v>
      </c>
      <c r="H2686" s="517">
        <v>41656</v>
      </c>
      <c r="I2686" s="517">
        <v>41620</v>
      </c>
      <c r="J2686" s="382">
        <v>18</v>
      </c>
      <c r="K2686" s="866">
        <v>42167</v>
      </c>
      <c r="L2686" s="520">
        <v>41620</v>
      </c>
      <c r="M2686" s="145"/>
      <c r="N2686" s="214" t="s">
        <v>17933</v>
      </c>
      <c r="O2686" s="914">
        <v>860028971</v>
      </c>
      <c r="P2686" s="530" t="s">
        <v>1097</v>
      </c>
      <c r="Q2686" s="530" t="s">
        <v>1097</v>
      </c>
      <c r="R2686" s="530" t="s">
        <v>1097</v>
      </c>
      <c r="S2686" s="530" t="s">
        <v>1097</v>
      </c>
      <c r="T2686" s="530" t="s">
        <v>1097</v>
      </c>
      <c r="U2686" s="530" t="s">
        <v>1097</v>
      </c>
      <c r="V2686" s="530" t="s">
        <v>1097</v>
      </c>
      <c r="W2686" s="530" t="s">
        <v>1097</v>
      </c>
      <c r="X2686" s="611"/>
      <c r="Y2686" s="611"/>
      <c r="Z2686" s="611"/>
      <c r="AA2686" s="611"/>
      <c r="AB2686" s="214" t="s">
        <v>18134</v>
      </c>
      <c r="AC2686" s="214"/>
      <c r="AD2686" s="214" t="s">
        <v>18133</v>
      </c>
      <c r="AE2686" s="214" t="s">
        <v>17610</v>
      </c>
      <c r="AF2686" s="325" t="s">
        <v>16515</v>
      </c>
      <c r="AG2686" s="626" t="s">
        <v>18177</v>
      </c>
      <c r="AH2686" s="635">
        <v>74566200</v>
      </c>
      <c r="AI2686" s="634">
        <v>31099800</v>
      </c>
      <c r="AJ2686" s="634">
        <v>105666000</v>
      </c>
      <c r="AK2686" s="214" t="s">
        <v>17966</v>
      </c>
      <c r="AL2686" s="214" t="s">
        <v>156</v>
      </c>
      <c r="AM2686" s="86">
        <v>74566200</v>
      </c>
      <c r="AN2686" s="462" t="s">
        <v>14315</v>
      </c>
      <c r="AO2686" s="462" t="s">
        <v>14315</v>
      </c>
      <c r="AP2686" s="647"/>
      <c r="AQ2686" s="110">
        <v>74566200</v>
      </c>
      <c r="AR2686" s="375">
        <v>41656</v>
      </c>
      <c r="AS2686" s="603">
        <v>730</v>
      </c>
      <c r="AT2686" s="488"/>
      <c r="AU2686" s="488"/>
      <c r="AV2686" s="470"/>
      <c r="AW2686" s="488"/>
      <c r="AX2686" s="488"/>
      <c r="AY2686" s="488"/>
      <c r="AZ2686" s="488"/>
      <c r="BA2686" s="488"/>
      <c r="BB2686" s="488"/>
      <c r="BC2686" s="488"/>
      <c r="BD2686" s="488"/>
      <c r="BE2686" s="488"/>
      <c r="BF2686" s="488"/>
      <c r="BG2686" s="488"/>
      <c r="BH2686" s="488"/>
      <c r="BI2686" s="488"/>
      <c r="BJ2686" s="488"/>
      <c r="BK2686" s="488"/>
      <c r="BL2686" s="488"/>
      <c r="BM2686" s="488"/>
      <c r="BN2686" s="488"/>
      <c r="BO2686" s="488"/>
      <c r="BP2686" s="488"/>
      <c r="BQ2686" s="488"/>
      <c r="BR2686" s="488"/>
      <c r="BS2686" s="488"/>
      <c r="BT2686" s="488"/>
      <c r="BU2686" s="488"/>
      <c r="BV2686" s="488"/>
      <c r="BW2686" s="488"/>
      <c r="BX2686" s="488"/>
      <c r="BY2686" s="488"/>
      <c r="BZ2686" s="488"/>
      <c r="CA2686" s="488"/>
      <c r="CB2686" s="488"/>
      <c r="CC2686" s="488"/>
      <c r="CD2686" s="488"/>
      <c r="CE2686" s="488"/>
      <c r="CF2686" s="488"/>
      <c r="CG2686" s="488"/>
      <c r="CH2686" s="488"/>
      <c r="CI2686" s="488"/>
      <c r="CJ2686" s="488"/>
      <c r="CK2686" s="488"/>
      <c r="CL2686" s="488"/>
      <c r="CM2686" s="488"/>
      <c r="CN2686" s="488"/>
      <c r="CO2686" s="488"/>
      <c r="CP2686" s="488"/>
      <c r="CQ2686" s="488"/>
      <c r="CR2686" s="488"/>
      <c r="CS2686" s="488"/>
      <c r="CT2686" s="488"/>
      <c r="CU2686" s="488"/>
      <c r="CV2686" s="488"/>
      <c r="CW2686" s="488"/>
      <c r="CX2686" s="488"/>
      <c r="CY2686" s="554">
        <v>74566200</v>
      </c>
      <c r="CZ2686" s="84">
        <v>0</v>
      </c>
      <c r="DA2686" s="110"/>
      <c r="DB2686" s="856" t="s">
        <v>20280</v>
      </c>
      <c r="DC2686" s="565">
        <v>1</v>
      </c>
      <c r="DD2686" s="928" t="s">
        <v>15248</v>
      </c>
      <c r="DE2686" s="928"/>
      <c r="DF2686" s="928"/>
      <c r="DG2686" s="213" t="s">
        <v>1097</v>
      </c>
      <c r="DH2686" s="928"/>
      <c r="DI2686" s="557">
        <v>41620</v>
      </c>
      <c r="DJ2686" s="166">
        <v>41605</v>
      </c>
      <c r="DK2686" s="581">
        <v>2</v>
      </c>
      <c r="DL2686" s="928"/>
      <c r="DM2686" s="619" t="s">
        <v>20724</v>
      </c>
      <c r="DN2686" s="890">
        <v>74566200</v>
      </c>
      <c r="DO2686" s="928"/>
      <c r="DP2686" s="928"/>
      <c r="DQ2686" s="928"/>
      <c r="DR2686" s="928"/>
    </row>
    <row r="2687" spans="1:122" ht="60.75" customHeight="1" thickTop="1" thickBot="1">
      <c r="A2687" s="214" t="s">
        <v>17883</v>
      </c>
      <c r="B2687" s="214" t="s">
        <v>18750</v>
      </c>
      <c r="C2687" s="214"/>
      <c r="D2687" s="374">
        <v>1</v>
      </c>
      <c r="E2687" s="517">
        <v>41611</v>
      </c>
      <c r="F2687" s="517">
        <v>41603</v>
      </c>
      <c r="G2687" s="517">
        <v>41660</v>
      </c>
      <c r="H2687" s="762">
        <v>41677</v>
      </c>
      <c r="I2687" s="517">
        <v>41647</v>
      </c>
      <c r="J2687" s="382">
        <v>18</v>
      </c>
      <c r="K2687" s="866">
        <v>42193</v>
      </c>
      <c r="L2687" s="520">
        <v>41647</v>
      </c>
      <c r="M2687" s="145"/>
      <c r="N2687" s="214" t="s">
        <v>3537</v>
      </c>
      <c r="O2687" s="914">
        <v>891408261</v>
      </c>
      <c r="P2687" s="530" t="s">
        <v>1097</v>
      </c>
      <c r="Q2687" s="530" t="s">
        <v>1097</v>
      </c>
      <c r="R2687" s="530" t="s">
        <v>1097</v>
      </c>
      <c r="S2687" s="530" t="s">
        <v>1097</v>
      </c>
      <c r="T2687" s="530" t="s">
        <v>1097</v>
      </c>
      <c r="U2687" s="530" t="s">
        <v>1097</v>
      </c>
      <c r="V2687" s="530" t="s">
        <v>1097</v>
      </c>
      <c r="W2687" s="530" t="s">
        <v>1097</v>
      </c>
      <c r="X2687" s="611"/>
      <c r="Y2687" s="611"/>
      <c r="Z2687" s="611"/>
      <c r="AA2687" s="611"/>
      <c r="AB2687" s="214" t="s">
        <v>18134</v>
      </c>
      <c r="AC2687" s="214"/>
      <c r="AD2687" s="214" t="s">
        <v>18133</v>
      </c>
      <c r="AE2687" s="214" t="s">
        <v>17610</v>
      </c>
      <c r="AF2687" s="325" t="s">
        <v>16515</v>
      </c>
      <c r="AG2687" s="626" t="s">
        <v>18175</v>
      </c>
      <c r="AH2687" s="635">
        <v>69421600</v>
      </c>
      <c r="AI2687" s="634">
        <v>29466400</v>
      </c>
      <c r="AJ2687" s="634">
        <v>98888000</v>
      </c>
      <c r="AK2687" s="214" t="s">
        <v>17966</v>
      </c>
      <c r="AL2687" s="214" t="s">
        <v>156</v>
      </c>
      <c r="AM2687" s="86">
        <v>69421600</v>
      </c>
      <c r="AN2687" s="462" t="s">
        <v>11047</v>
      </c>
      <c r="AO2687" s="462" t="s">
        <v>11045</v>
      </c>
      <c r="AP2687" s="647"/>
      <c r="AQ2687" s="110">
        <v>69421600</v>
      </c>
      <c r="AR2687" s="375">
        <v>41677</v>
      </c>
      <c r="AS2687" s="603">
        <v>744</v>
      </c>
      <c r="AT2687" s="488"/>
      <c r="AU2687" s="488"/>
      <c r="AV2687" s="470"/>
      <c r="AW2687" s="488"/>
      <c r="AX2687" s="488"/>
      <c r="AY2687" s="488"/>
      <c r="AZ2687" s="488"/>
      <c r="BA2687" s="488"/>
      <c r="BB2687" s="488"/>
      <c r="BC2687" s="488"/>
      <c r="BD2687" s="488"/>
      <c r="BE2687" s="488"/>
      <c r="BF2687" s="488"/>
      <c r="BG2687" s="488"/>
      <c r="BH2687" s="488"/>
      <c r="BI2687" s="488"/>
      <c r="BJ2687" s="488"/>
      <c r="BK2687" s="488"/>
      <c r="BL2687" s="488"/>
      <c r="BM2687" s="488"/>
      <c r="BN2687" s="488"/>
      <c r="BO2687" s="488"/>
      <c r="BP2687" s="488"/>
      <c r="BQ2687" s="488"/>
      <c r="BR2687" s="488"/>
      <c r="BS2687" s="488"/>
      <c r="BT2687" s="488"/>
      <c r="BU2687" s="488"/>
      <c r="BV2687" s="488"/>
      <c r="BW2687" s="488"/>
      <c r="BX2687" s="488"/>
      <c r="BY2687" s="488"/>
      <c r="BZ2687" s="488"/>
      <c r="CA2687" s="488"/>
      <c r="CB2687" s="488"/>
      <c r="CC2687" s="488"/>
      <c r="CD2687" s="488"/>
      <c r="CE2687" s="488"/>
      <c r="CF2687" s="488"/>
      <c r="CG2687" s="488"/>
      <c r="CH2687" s="488"/>
      <c r="CI2687" s="488"/>
      <c r="CJ2687" s="488"/>
      <c r="CK2687" s="488"/>
      <c r="CL2687" s="488"/>
      <c r="CM2687" s="488"/>
      <c r="CN2687" s="488"/>
      <c r="CO2687" s="488"/>
      <c r="CP2687" s="488"/>
      <c r="CQ2687" s="488"/>
      <c r="CR2687" s="488"/>
      <c r="CS2687" s="488"/>
      <c r="CT2687" s="488"/>
      <c r="CU2687" s="488"/>
      <c r="CV2687" s="488"/>
      <c r="CW2687" s="488"/>
      <c r="CX2687" s="488"/>
      <c r="CY2687" s="554">
        <v>69421600</v>
      </c>
      <c r="CZ2687" s="84">
        <v>0</v>
      </c>
      <c r="DA2687" s="110"/>
      <c r="DB2687" s="856" t="s">
        <v>20280</v>
      </c>
      <c r="DC2687" s="565">
        <v>1</v>
      </c>
      <c r="DD2687" s="928" t="s">
        <v>15248</v>
      </c>
      <c r="DE2687" s="928"/>
      <c r="DF2687" s="928"/>
      <c r="DG2687" s="213" t="s">
        <v>1097</v>
      </c>
      <c r="DH2687" s="928"/>
      <c r="DI2687" s="557">
        <v>41647</v>
      </c>
      <c r="DJ2687" s="166">
        <v>41605</v>
      </c>
      <c r="DK2687" s="581">
        <v>2</v>
      </c>
      <c r="DL2687" s="928"/>
      <c r="DM2687" s="619" t="s">
        <v>20724</v>
      </c>
      <c r="DN2687" s="890">
        <v>69421600</v>
      </c>
      <c r="DO2687" s="928"/>
      <c r="DP2687" s="928"/>
      <c r="DQ2687" s="928"/>
      <c r="DR2687" s="928"/>
    </row>
    <row r="2688" spans="1:122" ht="60.75" customHeight="1" thickTop="1" thickBot="1">
      <c r="A2688" s="214" t="s">
        <v>17884</v>
      </c>
      <c r="B2688" s="214" t="s">
        <v>18750</v>
      </c>
      <c r="C2688" s="214" t="s">
        <v>539</v>
      </c>
      <c r="D2688" s="374">
        <v>1</v>
      </c>
      <c r="E2688" s="517">
        <v>41614</v>
      </c>
      <c r="F2688" s="517">
        <v>41603</v>
      </c>
      <c r="G2688" s="517">
        <v>41681</v>
      </c>
      <c r="H2688" s="517">
        <v>41697</v>
      </c>
      <c r="I2688" s="517">
        <v>41675</v>
      </c>
      <c r="J2688" s="382">
        <v>18</v>
      </c>
      <c r="K2688" s="866">
        <v>42221</v>
      </c>
      <c r="L2688" s="520">
        <v>41675</v>
      </c>
      <c r="M2688" s="145"/>
      <c r="N2688" s="214" t="s">
        <v>4268</v>
      </c>
      <c r="O2688" s="914">
        <v>890983722</v>
      </c>
      <c r="P2688" s="611"/>
      <c r="Q2688" s="611"/>
      <c r="R2688" s="611"/>
      <c r="S2688" s="611"/>
      <c r="T2688" s="611"/>
      <c r="U2688" s="611"/>
      <c r="V2688" s="611"/>
      <c r="W2688" s="611"/>
      <c r="X2688" s="611"/>
      <c r="Y2688" s="611"/>
      <c r="Z2688" s="611"/>
      <c r="AA2688" s="611"/>
      <c r="AB2688" s="214" t="s">
        <v>18134</v>
      </c>
      <c r="AC2688" s="214"/>
      <c r="AD2688" s="214" t="s">
        <v>18133</v>
      </c>
      <c r="AE2688" s="214" t="s">
        <v>17610</v>
      </c>
      <c r="AF2688" s="325" t="s">
        <v>16515</v>
      </c>
      <c r="AG2688" s="626" t="s">
        <v>18176</v>
      </c>
      <c r="AH2688" s="635">
        <v>74421600</v>
      </c>
      <c r="AI2688" s="634">
        <v>31466400</v>
      </c>
      <c r="AJ2688" s="634">
        <v>105888000</v>
      </c>
      <c r="AK2688" s="716" t="s">
        <v>20239</v>
      </c>
      <c r="AL2688" s="214" t="s">
        <v>156</v>
      </c>
      <c r="AM2688" s="86">
        <v>74421600</v>
      </c>
      <c r="AN2688" s="462" t="s">
        <v>4674</v>
      </c>
      <c r="AO2688" s="462" t="s">
        <v>8485</v>
      </c>
      <c r="AP2688" s="647"/>
      <c r="AQ2688" s="110">
        <v>74421600</v>
      </c>
      <c r="AR2688" s="375">
        <v>41697</v>
      </c>
      <c r="AS2688" s="603">
        <v>763</v>
      </c>
      <c r="AT2688" s="488"/>
      <c r="AU2688" s="488"/>
      <c r="AV2688" s="470"/>
      <c r="AW2688" s="488"/>
      <c r="AX2688" s="488"/>
      <c r="AY2688" s="488"/>
      <c r="AZ2688" s="488"/>
      <c r="BA2688" s="488"/>
      <c r="BB2688" s="488"/>
      <c r="BC2688" s="488"/>
      <c r="BD2688" s="488"/>
      <c r="BE2688" s="488"/>
      <c r="BF2688" s="488"/>
      <c r="BG2688" s="488"/>
      <c r="BH2688" s="488"/>
      <c r="BI2688" s="488"/>
      <c r="BJ2688" s="488"/>
      <c r="BK2688" s="488"/>
      <c r="BL2688" s="488"/>
      <c r="BM2688" s="488"/>
      <c r="BN2688" s="488"/>
      <c r="BO2688" s="488"/>
      <c r="BP2688" s="488"/>
      <c r="BQ2688" s="488"/>
      <c r="BR2688" s="488"/>
      <c r="BS2688" s="488"/>
      <c r="BT2688" s="488"/>
      <c r="BU2688" s="488"/>
      <c r="BV2688" s="488"/>
      <c r="BW2688" s="488"/>
      <c r="BX2688" s="488"/>
      <c r="BY2688" s="488"/>
      <c r="BZ2688" s="488"/>
      <c r="CA2688" s="488"/>
      <c r="CB2688" s="488"/>
      <c r="CC2688" s="488"/>
      <c r="CD2688" s="488"/>
      <c r="CE2688" s="488"/>
      <c r="CF2688" s="488"/>
      <c r="CG2688" s="488"/>
      <c r="CH2688" s="488"/>
      <c r="CI2688" s="488"/>
      <c r="CJ2688" s="488"/>
      <c r="CK2688" s="488"/>
      <c r="CL2688" s="488"/>
      <c r="CM2688" s="488"/>
      <c r="CN2688" s="488"/>
      <c r="CO2688" s="488"/>
      <c r="CP2688" s="488"/>
      <c r="CQ2688" s="488"/>
      <c r="CR2688" s="488"/>
      <c r="CS2688" s="488"/>
      <c r="CT2688" s="488"/>
      <c r="CU2688" s="488"/>
      <c r="CV2688" s="488"/>
      <c r="CW2688" s="488"/>
      <c r="CX2688" s="488"/>
      <c r="CY2688" s="554">
        <v>74421600</v>
      </c>
      <c r="CZ2688" s="84">
        <v>0</v>
      </c>
      <c r="DA2688" s="110"/>
      <c r="DB2688" s="727" t="s">
        <v>142</v>
      </c>
      <c r="DC2688" s="565">
        <v>1</v>
      </c>
      <c r="DD2688" s="928" t="s">
        <v>15248</v>
      </c>
      <c r="DE2688" s="928"/>
      <c r="DF2688" s="928"/>
      <c r="DG2688" s="213" t="s">
        <v>1097</v>
      </c>
      <c r="DH2688" s="928"/>
      <c r="DI2688" s="557">
        <v>41675</v>
      </c>
      <c r="DJ2688" s="166">
        <v>41605</v>
      </c>
      <c r="DK2688" s="581">
        <v>2</v>
      </c>
      <c r="DL2688" s="928"/>
      <c r="DM2688" s="619" t="s">
        <v>20724</v>
      </c>
      <c r="DN2688" s="890">
        <v>74421600</v>
      </c>
      <c r="DO2688" s="928"/>
      <c r="DP2688" s="928"/>
      <c r="DQ2688" s="928"/>
      <c r="DR2688" s="928"/>
    </row>
    <row r="2689" spans="1:122" ht="60.75" customHeight="1" thickTop="1" thickBot="1">
      <c r="A2689" s="214" t="s">
        <v>17885</v>
      </c>
      <c r="B2689" s="214" t="s">
        <v>18750</v>
      </c>
      <c r="C2689" s="214"/>
      <c r="D2689" s="374">
        <v>1</v>
      </c>
      <c r="E2689" s="517"/>
      <c r="F2689" s="517">
        <v>41603</v>
      </c>
      <c r="G2689" s="517"/>
      <c r="H2689" s="517"/>
      <c r="I2689" s="517"/>
      <c r="J2689" s="382">
        <v>18</v>
      </c>
      <c r="K2689" s="866" t="s">
        <v>19355</v>
      </c>
      <c r="L2689" s="520"/>
      <c r="M2689" s="145"/>
      <c r="N2689" s="214" t="s">
        <v>17934</v>
      </c>
      <c r="O2689" s="914">
        <v>860403751</v>
      </c>
      <c r="P2689" s="611"/>
      <c r="Q2689" s="611"/>
      <c r="R2689" s="611"/>
      <c r="S2689" s="611"/>
      <c r="T2689" s="611"/>
      <c r="U2689" s="611"/>
      <c r="V2689" s="611"/>
      <c r="W2689" s="611"/>
      <c r="X2689" s="611"/>
      <c r="Y2689" s="611"/>
      <c r="Z2689" s="611"/>
      <c r="AA2689" s="611"/>
      <c r="AB2689" s="214" t="s">
        <v>18134</v>
      </c>
      <c r="AC2689" s="214"/>
      <c r="AD2689" s="214" t="s">
        <v>18133</v>
      </c>
      <c r="AE2689" s="214" t="s">
        <v>17610</v>
      </c>
      <c r="AF2689" s="325" t="s">
        <v>16515</v>
      </c>
      <c r="AG2689" s="626" t="s">
        <v>18179</v>
      </c>
      <c r="AH2689" s="635">
        <v>34710800</v>
      </c>
      <c r="AI2689" s="634">
        <v>14733200</v>
      </c>
      <c r="AJ2689" s="634">
        <v>49444000</v>
      </c>
      <c r="AK2689" s="716" t="s">
        <v>20234</v>
      </c>
      <c r="AL2689" s="214" t="s">
        <v>142</v>
      </c>
      <c r="AM2689" s="86">
        <v>34710800</v>
      </c>
      <c r="AN2689" s="462" t="s">
        <v>16054</v>
      </c>
      <c r="AO2689" s="462" t="s">
        <v>8485</v>
      </c>
      <c r="AP2689" s="647"/>
      <c r="AQ2689" s="110"/>
      <c r="AR2689" s="375"/>
      <c r="AS2689" s="603"/>
      <c r="AT2689" s="488"/>
      <c r="AU2689" s="488"/>
      <c r="AV2689" s="470"/>
      <c r="AW2689" s="488"/>
      <c r="AX2689" s="488"/>
      <c r="AY2689" s="488"/>
      <c r="AZ2689" s="488"/>
      <c r="BA2689" s="488"/>
      <c r="BB2689" s="488"/>
      <c r="BC2689" s="488"/>
      <c r="BD2689" s="488"/>
      <c r="BE2689" s="488"/>
      <c r="BF2689" s="488"/>
      <c r="BG2689" s="488"/>
      <c r="BH2689" s="488"/>
      <c r="BI2689" s="488"/>
      <c r="BJ2689" s="488"/>
      <c r="BK2689" s="488"/>
      <c r="BL2689" s="488"/>
      <c r="BM2689" s="488"/>
      <c r="BN2689" s="488"/>
      <c r="BO2689" s="488"/>
      <c r="BP2689" s="488"/>
      <c r="BQ2689" s="488"/>
      <c r="BR2689" s="488"/>
      <c r="BS2689" s="488"/>
      <c r="BT2689" s="488"/>
      <c r="BU2689" s="488"/>
      <c r="BV2689" s="488"/>
      <c r="BW2689" s="488"/>
      <c r="BX2689" s="488"/>
      <c r="BY2689" s="488"/>
      <c r="BZ2689" s="488"/>
      <c r="CA2689" s="488"/>
      <c r="CB2689" s="488"/>
      <c r="CC2689" s="488"/>
      <c r="CD2689" s="488"/>
      <c r="CE2689" s="488"/>
      <c r="CF2689" s="488"/>
      <c r="CG2689" s="488"/>
      <c r="CH2689" s="488"/>
      <c r="CI2689" s="488"/>
      <c r="CJ2689" s="488"/>
      <c r="CK2689" s="488"/>
      <c r="CL2689" s="488"/>
      <c r="CM2689" s="488"/>
      <c r="CN2689" s="488"/>
      <c r="CO2689" s="488"/>
      <c r="CP2689" s="488"/>
      <c r="CQ2689" s="488"/>
      <c r="CR2689" s="488"/>
      <c r="CS2689" s="488"/>
      <c r="CT2689" s="488"/>
      <c r="CU2689" s="488"/>
      <c r="CV2689" s="488"/>
      <c r="CW2689" s="488"/>
      <c r="CX2689" s="488"/>
      <c r="CY2689" s="554">
        <v>0</v>
      </c>
      <c r="CZ2689" s="84">
        <v>34710800</v>
      </c>
      <c r="DA2689" s="110"/>
      <c r="DB2689" s="727" t="s">
        <v>142</v>
      </c>
      <c r="DC2689" s="565">
        <v>1</v>
      </c>
      <c r="DD2689" s="928" t="s">
        <v>15248</v>
      </c>
      <c r="DE2689" s="928"/>
      <c r="DF2689" s="928"/>
      <c r="DG2689" s="213" t="s">
        <v>1097</v>
      </c>
      <c r="DH2689" s="928"/>
      <c r="DI2689" s="557"/>
      <c r="DJ2689" s="166">
        <v>41605</v>
      </c>
      <c r="DK2689" s="581">
        <v>2</v>
      </c>
      <c r="DL2689" s="928"/>
      <c r="DM2689" s="619" t="s">
        <v>20727</v>
      </c>
      <c r="DN2689" s="890">
        <v>0</v>
      </c>
      <c r="DO2689" s="928"/>
      <c r="DP2689" s="928"/>
      <c r="DQ2689" s="928"/>
      <c r="DR2689" s="928"/>
    </row>
    <row r="2690" spans="1:122" ht="60.75" customHeight="1" thickTop="1" thickBot="1">
      <c r="A2690" s="214" t="s">
        <v>17886</v>
      </c>
      <c r="B2690" s="214" t="s">
        <v>18750</v>
      </c>
      <c r="C2690" s="214"/>
      <c r="D2690" s="374">
        <v>1</v>
      </c>
      <c r="E2690" s="517"/>
      <c r="F2690" s="517">
        <v>41603</v>
      </c>
      <c r="G2690" s="517"/>
      <c r="H2690" s="517"/>
      <c r="I2690" s="517"/>
      <c r="J2690" s="382">
        <v>18</v>
      </c>
      <c r="K2690" s="866" t="s">
        <v>19355</v>
      </c>
      <c r="L2690" s="520"/>
      <c r="M2690" s="145"/>
      <c r="N2690" s="214" t="s">
        <v>196</v>
      </c>
      <c r="O2690" s="914">
        <v>860056070</v>
      </c>
      <c r="P2690" s="611"/>
      <c r="Q2690" s="611"/>
      <c r="R2690" s="611"/>
      <c r="S2690" s="611"/>
      <c r="T2690" s="611"/>
      <c r="U2690" s="611"/>
      <c r="V2690" s="611"/>
      <c r="W2690" s="611"/>
      <c r="X2690" s="611"/>
      <c r="Y2690" s="611"/>
      <c r="Z2690" s="611"/>
      <c r="AA2690" s="611"/>
      <c r="AB2690" s="214" t="s">
        <v>18134</v>
      </c>
      <c r="AC2690" s="214"/>
      <c r="AD2690" s="214" t="s">
        <v>18133</v>
      </c>
      <c r="AE2690" s="214" t="s">
        <v>17610</v>
      </c>
      <c r="AF2690" s="325" t="s">
        <v>16515</v>
      </c>
      <c r="AG2690" s="626" t="s">
        <v>18150</v>
      </c>
      <c r="AH2690" s="635">
        <v>49566200</v>
      </c>
      <c r="AI2690" s="634">
        <v>27099800</v>
      </c>
      <c r="AJ2690" s="634">
        <v>76666000</v>
      </c>
      <c r="AK2690" s="716" t="s">
        <v>20233</v>
      </c>
      <c r="AL2690" s="214" t="s">
        <v>142</v>
      </c>
      <c r="AM2690" s="86">
        <v>49566200</v>
      </c>
      <c r="AN2690" s="462" t="s">
        <v>14315</v>
      </c>
      <c r="AO2690" s="462" t="s">
        <v>14315</v>
      </c>
      <c r="AP2690" s="647"/>
      <c r="AQ2690" s="110"/>
      <c r="AR2690" s="375"/>
      <c r="AS2690" s="603"/>
      <c r="AT2690" s="488"/>
      <c r="AU2690" s="488"/>
      <c r="AV2690" s="470"/>
      <c r="AW2690" s="488"/>
      <c r="AX2690" s="488"/>
      <c r="AY2690" s="488"/>
      <c r="AZ2690" s="488"/>
      <c r="BA2690" s="488"/>
      <c r="BB2690" s="488"/>
      <c r="BC2690" s="488"/>
      <c r="BD2690" s="488"/>
      <c r="BE2690" s="488"/>
      <c r="BF2690" s="488"/>
      <c r="BG2690" s="488"/>
      <c r="BH2690" s="488"/>
      <c r="BI2690" s="488"/>
      <c r="BJ2690" s="488"/>
      <c r="BK2690" s="488"/>
      <c r="BL2690" s="488"/>
      <c r="BM2690" s="488"/>
      <c r="BN2690" s="488"/>
      <c r="BO2690" s="488"/>
      <c r="BP2690" s="488"/>
      <c r="BQ2690" s="488"/>
      <c r="BR2690" s="488"/>
      <c r="BS2690" s="488"/>
      <c r="BT2690" s="488"/>
      <c r="BU2690" s="488"/>
      <c r="BV2690" s="488"/>
      <c r="BW2690" s="488"/>
      <c r="BX2690" s="488"/>
      <c r="BY2690" s="488"/>
      <c r="BZ2690" s="488"/>
      <c r="CA2690" s="488"/>
      <c r="CB2690" s="488"/>
      <c r="CC2690" s="488"/>
      <c r="CD2690" s="488"/>
      <c r="CE2690" s="488"/>
      <c r="CF2690" s="488"/>
      <c r="CG2690" s="488"/>
      <c r="CH2690" s="488"/>
      <c r="CI2690" s="488"/>
      <c r="CJ2690" s="488"/>
      <c r="CK2690" s="488"/>
      <c r="CL2690" s="488"/>
      <c r="CM2690" s="488"/>
      <c r="CN2690" s="488"/>
      <c r="CO2690" s="488"/>
      <c r="CP2690" s="488"/>
      <c r="CQ2690" s="488"/>
      <c r="CR2690" s="488"/>
      <c r="CS2690" s="488"/>
      <c r="CT2690" s="488"/>
      <c r="CU2690" s="488"/>
      <c r="CV2690" s="488"/>
      <c r="CW2690" s="488"/>
      <c r="CX2690" s="488"/>
      <c r="CY2690" s="554">
        <v>0</v>
      </c>
      <c r="CZ2690" s="84">
        <v>49566200</v>
      </c>
      <c r="DA2690" s="110"/>
      <c r="DB2690" s="727" t="s">
        <v>142</v>
      </c>
      <c r="DC2690" s="618">
        <v>1</v>
      </c>
      <c r="DD2690" s="928" t="s">
        <v>15248</v>
      </c>
      <c r="DE2690" s="928"/>
      <c r="DF2690" s="928"/>
      <c r="DG2690" s="213" t="s">
        <v>1097</v>
      </c>
      <c r="DH2690" s="928"/>
      <c r="DI2690" s="557"/>
      <c r="DJ2690" s="166">
        <v>41606</v>
      </c>
      <c r="DK2690" s="581">
        <v>3</v>
      </c>
      <c r="DL2690" s="928"/>
      <c r="DM2690" s="619" t="s">
        <v>20727</v>
      </c>
      <c r="DN2690" s="890">
        <v>0</v>
      </c>
      <c r="DO2690" s="928"/>
      <c r="DP2690" s="928"/>
      <c r="DQ2690" s="928"/>
      <c r="DR2690" s="928"/>
    </row>
    <row r="2691" spans="1:122" ht="60.75" customHeight="1" thickTop="1" thickBot="1">
      <c r="A2691" s="214" t="s">
        <v>17887</v>
      </c>
      <c r="B2691" s="214" t="s">
        <v>18750</v>
      </c>
      <c r="C2691" s="214" t="s">
        <v>541</v>
      </c>
      <c r="D2691" s="374">
        <v>0</v>
      </c>
      <c r="E2691" s="517">
        <v>41614</v>
      </c>
      <c r="F2691" s="517">
        <v>41603</v>
      </c>
      <c r="G2691" s="517">
        <v>41638</v>
      </c>
      <c r="H2691" s="517">
        <v>41655</v>
      </c>
      <c r="I2691" s="517">
        <v>41614</v>
      </c>
      <c r="J2691" s="382">
        <v>18</v>
      </c>
      <c r="K2691" s="866">
        <v>42161</v>
      </c>
      <c r="L2691" s="520">
        <v>41614</v>
      </c>
      <c r="M2691" s="145"/>
      <c r="N2691" s="214" t="s">
        <v>17935</v>
      </c>
      <c r="O2691" s="914">
        <v>890905456</v>
      </c>
      <c r="P2691" s="530" t="s">
        <v>1097</v>
      </c>
      <c r="Q2691" s="530" t="s">
        <v>1097</v>
      </c>
      <c r="R2691" s="530" t="s">
        <v>1097</v>
      </c>
      <c r="S2691" s="530" t="s">
        <v>1097</v>
      </c>
      <c r="T2691" s="530" t="s">
        <v>1097</v>
      </c>
      <c r="U2691" s="530" t="s">
        <v>1097</v>
      </c>
      <c r="V2691" s="530" t="s">
        <v>1097</v>
      </c>
      <c r="W2691" s="530" t="s">
        <v>1097</v>
      </c>
      <c r="X2691" s="611"/>
      <c r="Y2691" s="611"/>
      <c r="Z2691" s="611"/>
      <c r="AA2691" s="611"/>
      <c r="AB2691" s="214" t="s">
        <v>18134</v>
      </c>
      <c r="AC2691" s="214"/>
      <c r="AD2691" s="214" t="s">
        <v>18133</v>
      </c>
      <c r="AE2691" s="214" t="s">
        <v>17610</v>
      </c>
      <c r="AF2691" s="325" t="s">
        <v>18237</v>
      </c>
      <c r="AG2691" s="626" t="s">
        <v>18236</v>
      </c>
      <c r="AH2691" s="635">
        <v>5000000</v>
      </c>
      <c r="AI2691" s="634">
        <v>2000000</v>
      </c>
      <c r="AJ2691" s="634">
        <v>7000000</v>
      </c>
      <c r="AK2691" s="214" t="s">
        <v>18233</v>
      </c>
      <c r="AL2691" s="214" t="s">
        <v>156</v>
      </c>
      <c r="AM2691" s="86">
        <v>5000000</v>
      </c>
      <c r="AN2691" s="462" t="s">
        <v>16054</v>
      </c>
      <c r="AO2691" s="462" t="s">
        <v>8485</v>
      </c>
      <c r="AP2691" s="647"/>
      <c r="AQ2691" s="110">
        <v>5000000</v>
      </c>
      <c r="AR2691" s="375">
        <v>41655</v>
      </c>
      <c r="AS2691" s="603">
        <v>728</v>
      </c>
      <c r="AT2691" s="488"/>
      <c r="AU2691" s="488"/>
      <c r="AV2691" s="470"/>
      <c r="AW2691" s="488"/>
      <c r="AX2691" s="488"/>
      <c r="AY2691" s="488"/>
      <c r="AZ2691" s="488"/>
      <c r="BA2691" s="488"/>
      <c r="BB2691" s="488"/>
      <c r="BC2691" s="488"/>
      <c r="BD2691" s="488"/>
      <c r="BE2691" s="488"/>
      <c r="BF2691" s="488"/>
      <c r="BG2691" s="488"/>
      <c r="BH2691" s="488"/>
      <c r="BI2691" s="488"/>
      <c r="BJ2691" s="488"/>
      <c r="BK2691" s="488"/>
      <c r="BL2691" s="488"/>
      <c r="BM2691" s="488"/>
      <c r="BN2691" s="488"/>
      <c r="BO2691" s="488"/>
      <c r="BP2691" s="488"/>
      <c r="BQ2691" s="488"/>
      <c r="BR2691" s="488"/>
      <c r="BS2691" s="488"/>
      <c r="BT2691" s="488"/>
      <c r="BU2691" s="488"/>
      <c r="BV2691" s="488"/>
      <c r="BW2691" s="488"/>
      <c r="BX2691" s="488"/>
      <c r="BY2691" s="488"/>
      <c r="BZ2691" s="488"/>
      <c r="CA2691" s="488"/>
      <c r="CB2691" s="488"/>
      <c r="CC2691" s="488"/>
      <c r="CD2691" s="488"/>
      <c r="CE2691" s="488"/>
      <c r="CF2691" s="488"/>
      <c r="CG2691" s="488"/>
      <c r="CH2691" s="488"/>
      <c r="CI2691" s="488"/>
      <c r="CJ2691" s="488"/>
      <c r="CK2691" s="488"/>
      <c r="CL2691" s="488"/>
      <c r="CM2691" s="488"/>
      <c r="CN2691" s="488"/>
      <c r="CO2691" s="488"/>
      <c r="CP2691" s="488"/>
      <c r="CQ2691" s="488"/>
      <c r="CR2691" s="488"/>
      <c r="CS2691" s="488"/>
      <c r="CT2691" s="488"/>
      <c r="CU2691" s="488"/>
      <c r="CV2691" s="488"/>
      <c r="CW2691" s="488"/>
      <c r="CX2691" s="488"/>
      <c r="CY2691" s="554">
        <v>5000000</v>
      </c>
      <c r="CZ2691" s="84">
        <v>0</v>
      </c>
      <c r="DA2691" s="110"/>
      <c r="DB2691" s="856" t="s">
        <v>20280</v>
      </c>
      <c r="DC2691" s="565">
        <v>1</v>
      </c>
      <c r="DD2691" s="928" t="s">
        <v>15248</v>
      </c>
      <c r="DE2691" s="928"/>
      <c r="DF2691" s="928"/>
      <c r="DG2691" s="213" t="s">
        <v>1097</v>
      </c>
      <c r="DH2691" s="928"/>
      <c r="DI2691" s="928"/>
      <c r="DJ2691" s="166">
        <v>41611</v>
      </c>
      <c r="DK2691" s="581">
        <v>8</v>
      </c>
      <c r="DL2691" s="928"/>
      <c r="DM2691" s="619" t="s">
        <v>20784</v>
      </c>
      <c r="DN2691" s="890">
        <v>5000000</v>
      </c>
      <c r="DO2691" s="928"/>
      <c r="DP2691" s="928"/>
      <c r="DQ2691" s="928"/>
      <c r="DR2691" s="928"/>
    </row>
    <row r="2692" spans="1:122" ht="60.75" customHeight="1" thickTop="1" thickBot="1">
      <c r="A2692" s="214" t="s">
        <v>17888</v>
      </c>
      <c r="B2692" s="214" t="s">
        <v>18750</v>
      </c>
      <c r="C2692" s="214" t="s">
        <v>541</v>
      </c>
      <c r="D2692" s="374">
        <v>0</v>
      </c>
      <c r="E2692" s="517">
        <v>41618</v>
      </c>
      <c r="F2692" s="517">
        <v>41603</v>
      </c>
      <c r="G2692" s="517">
        <v>41638</v>
      </c>
      <c r="H2692" s="517">
        <v>41655</v>
      </c>
      <c r="I2692" s="517">
        <v>41618</v>
      </c>
      <c r="J2692" s="382">
        <v>18</v>
      </c>
      <c r="K2692" s="866">
        <v>42165</v>
      </c>
      <c r="L2692" s="520">
        <v>41618</v>
      </c>
      <c r="M2692" s="145"/>
      <c r="N2692" s="214" t="s">
        <v>17930</v>
      </c>
      <c r="O2692" s="914">
        <v>860015685</v>
      </c>
      <c r="P2692" s="530" t="s">
        <v>1097</v>
      </c>
      <c r="Q2692" s="530" t="s">
        <v>1097</v>
      </c>
      <c r="R2692" s="530" t="s">
        <v>1097</v>
      </c>
      <c r="S2692" s="530" t="s">
        <v>1097</v>
      </c>
      <c r="T2692" s="530" t="s">
        <v>1097</v>
      </c>
      <c r="U2692" s="530" t="s">
        <v>1097</v>
      </c>
      <c r="V2692" s="530" t="s">
        <v>1097</v>
      </c>
      <c r="W2692" s="530" t="s">
        <v>1097</v>
      </c>
      <c r="X2692" s="611"/>
      <c r="Y2692" s="611"/>
      <c r="Z2692" s="611"/>
      <c r="AA2692" s="611"/>
      <c r="AB2692" s="214" t="s">
        <v>18134</v>
      </c>
      <c r="AC2692" s="214"/>
      <c r="AD2692" s="214" t="s">
        <v>18133</v>
      </c>
      <c r="AE2692" s="214" t="s">
        <v>17610</v>
      </c>
      <c r="AF2692" s="325" t="s">
        <v>18237</v>
      </c>
      <c r="AG2692" s="626" t="s">
        <v>18238</v>
      </c>
      <c r="AH2692" s="635">
        <v>10000000</v>
      </c>
      <c r="AI2692" s="634">
        <v>4000000</v>
      </c>
      <c r="AJ2692" s="634">
        <v>14000000</v>
      </c>
      <c r="AK2692" s="214" t="s">
        <v>18207</v>
      </c>
      <c r="AL2692" s="214" t="s">
        <v>156</v>
      </c>
      <c r="AM2692" s="86">
        <v>10000000</v>
      </c>
      <c r="AN2692" s="462" t="s">
        <v>14315</v>
      </c>
      <c r="AO2692" s="462" t="s">
        <v>14315</v>
      </c>
      <c r="AP2692" s="647"/>
      <c r="AQ2692" s="110">
        <v>10000000</v>
      </c>
      <c r="AR2692" s="375">
        <v>41655</v>
      </c>
      <c r="AS2692" s="603">
        <v>728</v>
      </c>
      <c r="AT2692" s="488"/>
      <c r="AU2692" s="488"/>
      <c r="AV2692" s="470"/>
      <c r="AW2692" s="488"/>
      <c r="AX2692" s="488"/>
      <c r="AY2692" s="488"/>
      <c r="AZ2692" s="488"/>
      <c r="BA2692" s="488"/>
      <c r="BB2692" s="488"/>
      <c r="BC2692" s="488"/>
      <c r="BD2692" s="488"/>
      <c r="BE2692" s="488"/>
      <c r="BF2692" s="488"/>
      <c r="BG2692" s="488"/>
      <c r="BH2692" s="488"/>
      <c r="BI2692" s="488"/>
      <c r="BJ2692" s="488"/>
      <c r="BK2692" s="488"/>
      <c r="BL2692" s="488"/>
      <c r="BM2692" s="488"/>
      <c r="BN2692" s="488"/>
      <c r="BO2692" s="488"/>
      <c r="BP2692" s="488"/>
      <c r="BQ2692" s="488"/>
      <c r="BR2692" s="488"/>
      <c r="BS2692" s="488"/>
      <c r="BT2692" s="488"/>
      <c r="BU2692" s="488"/>
      <c r="BV2692" s="488"/>
      <c r="BW2692" s="488"/>
      <c r="BX2692" s="488"/>
      <c r="BY2692" s="488"/>
      <c r="BZ2692" s="488"/>
      <c r="CA2692" s="488"/>
      <c r="CB2692" s="488"/>
      <c r="CC2692" s="488"/>
      <c r="CD2692" s="488"/>
      <c r="CE2692" s="488"/>
      <c r="CF2692" s="488"/>
      <c r="CG2692" s="488"/>
      <c r="CH2692" s="488"/>
      <c r="CI2692" s="488"/>
      <c r="CJ2692" s="488"/>
      <c r="CK2692" s="488"/>
      <c r="CL2692" s="488"/>
      <c r="CM2692" s="488"/>
      <c r="CN2692" s="488"/>
      <c r="CO2692" s="488"/>
      <c r="CP2692" s="488"/>
      <c r="CQ2692" s="488"/>
      <c r="CR2692" s="488"/>
      <c r="CS2692" s="488"/>
      <c r="CT2692" s="488"/>
      <c r="CU2692" s="488"/>
      <c r="CV2692" s="488"/>
      <c r="CW2692" s="488"/>
      <c r="CX2692" s="488"/>
      <c r="CY2692" s="554">
        <v>10000000</v>
      </c>
      <c r="CZ2692" s="84">
        <v>0</v>
      </c>
      <c r="DA2692" s="110"/>
      <c r="DB2692" s="856" t="s">
        <v>20280</v>
      </c>
      <c r="DC2692" s="565">
        <v>1</v>
      </c>
      <c r="DD2692" s="928" t="s">
        <v>15248</v>
      </c>
      <c r="DE2692" s="928"/>
      <c r="DF2692" s="928"/>
      <c r="DG2692" s="213" t="s">
        <v>1097</v>
      </c>
      <c r="DH2692" s="928"/>
      <c r="DI2692" s="928"/>
      <c r="DJ2692" s="166">
        <v>41610</v>
      </c>
      <c r="DK2692" s="581">
        <v>7</v>
      </c>
      <c r="DL2692" s="928"/>
      <c r="DM2692" s="619" t="s">
        <v>20784</v>
      </c>
      <c r="DN2692" s="890">
        <v>10000000</v>
      </c>
      <c r="DO2692" s="928"/>
      <c r="DP2692" s="928"/>
      <c r="DQ2692" s="928"/>
      <c r="DR2692" s="928"/>
    </row>
    <row r="2693" spans="1:122" ht="60.75" customHeight="1" thickTop="1" thickBot="1">
      <c r="A2693" s="214" t="s">
        <v>17889</v>
      </c>
      <c r="B2693" s="214" t="s">
        <v>18750</v>
      </c>
      <c r="C2693" s="214" t="s">
        <v>539</v>
      </c>
      <c r="D2693" s="374">
        <v>1</v>
      </c>
      <c r="E2693" s="517">
        <v>41613</v>
      </c>
      <c r="F2693" s="517">
        <v>41603</v>
      </c>
      <c r="G2693" s="517">
        <v>41638</v>
      </c>
      <c r="H2693" s="517">
        <v>41656</v>
      </c>
      <c r="I2693" s="517">
        <v>41635</v>
      </c>
      <c r="J2693" s="382">
        <v>18</v>
      </c>
      <c r="K2693" s="866">
        <v>42182</v>
      </c>
      <c r="L2693" s="520">
        <v>41635</v>
      </c>
      <c r="M2693" s="145"/>
      <c r="N2693" s="214" t="s">
        <v>95</v>
      </c>
      <c r="O2693" s="1178">
        <v>890984002</v>
      </c>
      <c r="P2693" s="530" t="s">
        <v>1097</v>
      </c>
      <c r="Q2693" s="530" t="s">
        <v>1097</v>
      </c>
      <c r="R2693" s="530" t="s">
        <v>1097</v>
      </c>
      <c r="S2693" s="530" t="s">
        <v>1097</v>
      </c>
      <c r="T2693" s="530" t="s">
        <v>1097</v>
      </c>
      <c r="U2693" s="530" t="s">
        <v>1097</v>
      </c>
      <c r="V2693" s="530" t="s">
        <v>1097</v>
      </c>
      <c r="W2693" s="530" t="s">
        <v>1097</v>
      </c>
      <c r="X2693" s="617"/>
      <c r="Y2693" s="617"/>
      <c r="Z2693" s="617"/>
      <c r="AA2693" s="617"/>
      <c r="AB2693" s="214" t="s">
        <v>18134</v>
      </c>
      <c r="AC2693" s="214"/>
      <c r="AD2693" s="214" t="s">
        <v>18133</v>
      </c>
      <c r="AE2693" s="214" t="s">
        <v>17610</v>
      </c>
      <c r="AF2693" s="325" t="s">
        <v>18237</v>
      </c>
      <c r="AG2693" s="626" t="s">
        <v>18553</v>
      </c>
      <c r="AH2693" s="635">
        <v>44566200</v>
      </c>
      <c r="AI2693" s="634">
        <v>19099800</v>
      </c>
      <c r="AJ2693" s="634">
        <v>63666000</v>
      </c>
      <c r="AK2693" s="214" t="s">
        <v>17966</v>
      </c>
      <c r="AL2693" s="214" t="s">
        <v>156</v>
      </c>
      <c r="AM2693" s="86">
        <v>44566200</v>
      </c>
      <c r="AN2693" s="462" t="s">
        <v>16054</v>
      </c>
      <c r="AO2693" s="462" t="s">
        <v>8485</v>
      </c>
      <c r="AP2693" s="647"/>
      <c r="AQ2693" s="110">
        <v>44566200</v>
      </c>
      <c r="AR2693" s="375">
        <v>41656</v>
      </c>
      <c r="AS2693" s="603">
        <v>730</v>
      </c>
      <c r="AT2693" s="488"/>
      <c r="AU2693" s="488"/>
      <c r="AV2693" s="470"/>
      <c r="AW2693" s="488"/>
      <c r="AX2693" s="488"/>
      <c r="AY2693" s="488"/>
      <c r="AZ2693" s="488"/>
      <c r="BA2693" s="488"/>
      <c r="BB2693" s="488"/>
      <c r="BC2693" s="488"/>
      <c r="BD2693" s="488"/>
      <c r="BE2693" s="488"/>
      <c r="BF2693" s="488"/>
      <c r="BG2693" s="488"/>
      <c r="BH2693" s="488"/>
      <c r="BI2693" s="488"/>
      <c r="BJ2693" s="488"/>
      <c r="BK2693" s="488"/>
      <c r="BL2693" s="488"/>
      <c r="BM2693" s="488"/>
      <c r="BN2693" s="488"/>
      <c r="BO2693" s="488"/>
      <c r="BP2693" s="488"/>
      <c r="BQ2693" s="488"/>
      <c r="BR2693" s="488"/>
      <c r="BS2693" s="488"/>
      <c r="BT2693" s="488"/>
      <c r="BU2693" s="488"/>
      <c r="BV2693" s="488"/>
      <c r="BW2693" s="488"/>
      <c r="BX2693" s="488"/>
      <c r="BY2693" s="488"/>
      <c r="BZ2693" s="488"/>
      <c r="CA2693" s="488"/>
      <c r="CB2693" s="488"/>
      <c r="CC2693" s="488"/>
      <c r="CD2693" s="488"/>
      <c r="CE2693" s="488"/>
      <c r="CF2693" s="488"/>
      <c r="CG2693" s="488"/>
      <c r="CH2693" s="488"/>
      <c r="CI2693" s="488"/>
      <c r="CJ2693" s="488"/>
      <c r="CK2693" s="488"/>
      <c r="CL2693" s="488"/>
      <c r="CM2693" s="488"/>
      <c r="CN2693" s="488"/>
      <c r="CO2693" s="488"/>
      <c r="CP2693" s="488"/>
      <c r="CQ2693" s="488"/>
      <c r="CR2693" s="488"/>
      <c r="CS2693" s="488"/>
      <c r="CT2693" s="488"/>
      <c r="CU2693" s="488"/>
      <c r="CV2693" s="488"/>
      <c r="CW2693" s="488"/>
      <c r="CX2693" s="488"/>
      <c r="CY2693" s="554">
        <v>44566200</v>
      </c>
      <c r="CZ2693" s="84">
        <v>0</v>
      </c>
      <c r="DA2693" s="110"/>
      <c r="DB2693" s="856" t="s">
        <v>20280</v>
      </c>
      <c r="DC2693" s="565">
        <v>1</v>
      </c>
      <c r="DD2693" s="928" t="s">
        <v>15248</v>
      </c>
      <c r="DE2693" s="928"/>
      <c r="DF2693" s="928"/>
      <c r="DG2693" s="213" t="s">
        <v>1097</v>
      </c>
      <c r="DH2693" s="928"/>
      <c r="DI2693" s="557">
        <v>41635</v>
      </c>
      <c r="DJ2693" s="166">
        <v>41605</v>
      </c>
      <c r="DK2693" s="581">
        <v>2</v>
      </c>
      <c r="DL2693" s="928"/>
      <c r="DM2693" s="619" t="s">
        <v>20784</v>
      </c>
      <c r="DN2693" s="890">
        <v>44566200</v>
      </c>
      <c r="DO2693" s="928"/>
      <c r="DP2693" s="928"/>
      <c r="DQ2693" s="928"/>
      <c r="DR2693" s="928"/>
    </row>
    <row r="2694" spans="1:122" ht="60.75" customHeight="1" thickTop="1" thickBot="1">
      <c r="A2694" s="214" t="s">
        <v>17890</v>
      </c>
      <c r="B2694" s="214" t="s">
        <v>18750</v>
      </c>
      <c r="C2694" s="214" t="s">
        <v>539</v>
      </c>
      <c r="D2694" s="374">
        <v>1</v>
      </c>
      <c r="E2694" s="517">
        <v>41624</v>
      </c>
      <c r="F2694" s="517">
        <v>41603</v>
      </c>
      <c r="G2694" s="517">
        <v>41660</v>
      </c>
      <c r="H2694" s="762">
        <v>41677</v>
      </c>
      <c r="I2694" s="517">
        <v>41647</v>
      </c>
      <c r="J2694" s="382">
        <v>18</v>
      </c>
      <c r="K2694" s="866">
        <v>42193</v>
      </c>
      <c r="L2694" s="520">
        <v>41647</v>
      </c>
      <c r="M2694" s="145"/>
      <c r="N2694" s="214" t="s">
        <v>108</v>
      </c>
      <c r="O2694" s="1178">
        <v>860075558</v>
      </c>
      <c r="P2694" s="617"/>
      <c r="Q2694" s="617"/>
      <c r="R2694" s="617"/>
      <c r="S2694" s="617"/>
      <c r="T2694" s="617"/>
      <c r="U2694" s="617"/>
      <c r="V2694" s="617"/>
      <c r="W2694" s="617"/>
      <c r="X2694" s="617"/>
      <c r="Y2694" s="617"/>
      <c r="Z2694" s="617"/>
      <c r="AA2694" s="617"/>
      <c r="AB2694" s="214" t="s">
        <v>18134</v>
      </c>
      <c r="AC2694" s="214"/>
      <c r="AD2694" s="214" t="s">
        <v>18133</v>
      </c>
      <c r="AE2694" s="214" t="s">
        <v>17610</v>
      </c>
      <c r="AF2694" s="325" t="s">
        <v>18237</v>
      </c>
      <c r="AG2694" s="626" t="s">
        <v>17968</v>
      </c>
      <c r="AH2694" s="635">
        <v>29710800</v>
      </c>
      <c r="AI2694" s="634">
        <v>12733200</v>
      </c>
      <c r="AJ2694" s="634">
        <v>42444000</v>
      </c>
      <c r="AK2694" s="214" t="s">
        <v>17966</v>
      </c>
      <c r="AL2694" s="214" t="s">
        <v>156</v>
      </c>
      <c r="AM2694" s="86">
        <v>29710800</v>
      </c>
      <c r="AN2694" s="462" t="s">
        <v>17972</v>
      </c>
      <c r="AO2694" s="462" t="s">
        <v>11409</v>
      </c>
      <c r="AP2694" s="647"/>
      <c r="AQ2694" s="110">
        <v>29710800</v>
      </c>
      <c r="AR2694" s="375">
        <v>41677</v>
      </c>
      <c r="AS2694" s="603">
        <v>744</v>
      </c>
      <c r="AT2694" s="488"/>
      <c r="AU2694" s="488"/>
      <c r="AV2694" s="470"/>
      <c r="AW2694" s="488"/>
      <c r="AX2694" s="488"/>
      <c r="AY2694" s="488"/>
      <c r="AZ2694" s="488"/>
      <c r="BA2694" s="488"/>
      <c r="BB2694" s="488"/>
      <c r="BC2694" s="488"/>
      <c r="BD2694" s="488"/>
      <c r="BE2694" s="488"/>
      <c r="BF2694" s="488"/>
      <c r="BG2694" s="488"/>
      <c r="BH2694" s="488"/>
      <c r="BI2694" s="488"/>
      <c r="BJ2694" s="488"/>
      <c r="BK2694" s="488"/>
      <c r="BL2694" s="488"/>
      <c r="BM2694" s="488"/>
      <c r="BN2694" s="488"/>
      <c r="BO2694" s="488"/>
      <c r="BP2694" s="488"/>
      <c r="BQ2694" s="488"/>
      <c r="BR2694" s="488"/>
      <c r="BS2694" s="488"/>
      <c r="BT2694" s="488"/>
      <c r="BU2694" s="488"/>
      <c r="BV2694" s="488"/>
      <c r="BW2694" s="488"/>
      <c r="BX2694" s="488"/>
      <c r="BY2694" s="488"/>
      <c r="BZ2694" s="488"/>
      <c r="CA2694" s="488"/>
      <c r="CB2694" s="488"/>
      <c r="CC2694" s="488"/>
      <c r="CD2694" s="488"/>
      <c r="CE2694" s="488"/>
      <c r="CF2694" s="488"/>
      <c r="CG2694" s="488"/>
      <c r="CH2694" s="488"/>
      <c r="CI2694" s="488"/>
      <c r="CJ2694" s="488"/>
      <c r="CK2694" s="488"/>
      <c r="CL2694" s="488"/>
      <c r="CM2694" s="488"/>
      <c r="CN2694" s="488"/>
      <c r="CO2694" s="488"/>
      <c r="CP2694" s="488"/>
      <c r="CQ2694" s="488"/>
      <c r="CR2694" s="488"/>
      <c r="CS2694" s="488"/>
      <c r="CT2694" s="488"/>
      <c r="CU2694" s="488"/>
      <c r="CV2694" s="488"/>
      <c r="CW2694" s="488"/>
      <c r="CX2694" s="488"/>
      <c r="CY2694" s="554">
        <v>29710800</v>
      </c>
      <c r="CZ2694" s="84">
        <v>0</v>
      </c>
      <c r="DA2694" s="110"/>
      <c r="DB2694" s="856" t="s">
        <v>20280</v>
      </c>
      <c r="DC2694" s="565">
        <v>1</v>
      </c>
      <c r="DD2694" s="928" t="s">
        <v>15248</v>
      </c>
      <c r="DE2694" s="928"/>
      <c r="DF2694" s="928"/>
      <c r="DG2694" s="213" t="s">
        <v>1097</v>
      </c>
      <c r="DH2694" s="928"/>
      <c r="DI2694" s="557">
        <v>41647</v>
      </c>
      <c r="DJ2694" s="166">
        <v>41605</v>
      </c>
      <c r="DK2694" s="581">
        <v>2</v>
      </c>
      <c r="DL2694" s="928"/>
      <c r="DM2694" s="619" t="s">
        <v>20784</v>
      </c>
      <c r="DN2694" s="890">
        <v>29710800</v>
      </c>
      <c r="DO2694" s="928"/>
      <c r="DP2694" s="928"/>
      <c r="DQ2694" s="928"/>
      <c r="DR2694" s="928"/>
    </row>
    <row r="2695" spans="1:122" ht="60.75" customHeight="1" thickTop="1" thickBot="1">
      <c r="A2695" s="214" t="s">
        <v>17891</v>
      </c>
      <c r="B2695" s="214" t="s">
        <v>18750</v>
      </c>
      <c r="C2695" s="214" t="s">
        <v>541</v>
      </c>
      <c r="D2695" s="374">
        <v>0</v>
      </c>
      <c r="E2695" s="517">
        <v>41620</v>
      </c>
      <c r="F2695" s="517">
        <v>41603</v>
      </c>
      <c r="G2695" s="517">
        <v>41626</v>
      </c>
      <c r="H2695" s="517">
        <v>41648</v>
      </c>
      <c r="I2695" s="517">
        <v>41620</v>
      </c>
      <c r="J2695" s="382">
        <v>18</v>
      </c>
      <c r="K2695" s="866">
        <v>42167</v>
      </c>
      <c r="L2695" s="520">
        <v>41620</v>
      </c>
      <c r="M2695" s="145"/>
      <c r="N2695" s="214" t="s">
        <v>17936</v>
      </c>
      <c r="O2695" s="1178">
        <v>800092198</v>
      </c>
      <c r="P2695" s="530" t="s">
        <v>1097</v>
      </c>
      <c r="Q2695" s="530" t="s">
        <v>1097</v>
      </c>
      <c r="R2695" s="530" t="s">
        <v>1097</v>
      </c>
      <c r="S2695" s="530" t="s">
        <v>1097</v>
      </c>
      <c r="T2695" s="530" t="s">
        <v>1097</v>
      </c>
      <c r="U2695" s="530" t="s">
        <v>1097</v>
      </c>
      <c r="V2695" s="530" t="s">
        <v>1097</v>
      </c>
      <c r="W2695" s="530" t="s">
        <v>1097</v>
      </c>
      <c r="X2695" s="617"/>
      <c r="Y2695" s="617"/>
      <c r="Z2695" s="617"/>
      <c r="AA2695" s="617"/>
      <c r="AB2695" s="214" t="s">
        <v>18134</v>
      </c>
      <c r="AC2695" s="214"/>
      <c r="AD2695" s="214" t="s">
        <v>18133</v>
      </c>
      <c r="AE2695" s="214" t="s">
        <v>17610</v>
      </c>
      <c r="AF2695" s="325" t="s">
        <v>16515</v>
      </c>
      <c r="AG2695" s="626" t="s">
        <v>17969</v>
      </c>
      <c r="AH2695" s="635">
        <v>14855400</v>
      </c>
      <c r="AI2695" s="634">
        <v>6366600</v>
      </c>
      <c r="AJ2695" s="634">
        <v>21222000</v>
      </c>
      <c r="AK2695" s="214" t="s">
        <v>17966</v>
      </c>
      <c r="AL2695" s="214" t="s">
        <v>156</v>
      </c>
      <c r="AM2695" s="86">
        <v>14855400</v>
      </c>
      <c r="AN2695" s="462" t="s">
        <v>8488</v>
      </c>
      <c r="AO2695" s="462" t="s">
        <v>8489</v>
      </c>
      <c r="AP2695" s="647"/>
      <c r="AQ2695" s="110">
        <v>14855400</v>
      </c>
      <c r="AR2695" s="375">
        <v>41648</v>
      </c>
      <c r="AS2695" s="603">
        <v>726</v>
      </c>
      <c r="AT2695" s="488"/>
      <c r="AU2695" s="488"/>
      <c r="AV2695" s="470"/>
      <c r="AW2695" s="488"/>
      <c r="AX2695" s="488"/>
      <c r="AY2695" s="488"/>
      <c r="AZ2695" s="488"/>
      <c r="BA2695" s="488"/>
      <c r="BB2695" s="488"/>
      <c r="BC2695" s="488"/>
      <c r="BD2695" s="488"/>
      <c r="BE2695" s="488"/>
      <c r="BF2695" s="488"/>
      <c r="BG2695" s="488"/>
      <c r="BH2695" s="488"/>
      <c r="BI2695" s="488"/>
      <c r="BJ2695" s="488"/>
      <c r="BK2695" s="488"/>
      <c r="BL2695" s="488"/>
      <c r="BM2695" s="488"/>
      <c r="BN2695" s="488"/>
      <c r="BO2695" s="488"/>
      <c r="BP2695" s="488"/>
      <c r="BQ2695" s="488"/>
      <c r="BR2695" s="488"/>
      <c r="BS2695" s="488"/>
      <c r="BT2695" s="488"/>
      <c r="BU2695" s="488"/>
      <c r="BV2695" s="488"/>
      <c r="BW2695" s="488"/>
      <c r="BX2695" s="488"/>
      <c r="BY2695" s="488"/>
      <c r="BZ2695" s="488"/>
      <c r="CA2695" s="488"/>
      <c r="CB2695" s="488"/>
      <c r="CC2695" s="488"/>
      <c r="CD2695" s="488"/>
      <c r="CE2695" s="488"/>
      <c r="CF2695" s="488"/>
      <c r="CG2695" s="488"/>
      <c r="CH2695" s="488"/>
      <c r="CI2695" s="488"/>
      <c r="CJ2695" s="488"/>
      <c r="CK2695" s="488"/>
      <c r="CL2695" s="488"/>
      <c r="CM2695" s="488"/>
      <c r="CN2695" s="488"/>
      <c r="CO2695" s="488"/>
      <c r="CP2695" s="488"/>
      <c r="CQ2695" s="488"/>
      <c r="CR2695" s="488"/>
      <c r="CS2695" s="488"/>
      <c r="CT2695" s="488"/>
      <c r="CU2695" s="488"/>
      <c r="CV2695" s="488"/>
      <c r="CW2695" s="488"/>
      <c r="CX2695" s="488"/>
      <c r="CY2695" s="554">
        <v>14855400</v>
      </c>
      <c r="CZ2695" s="84">
        <v>0</v>
      </c>
      <c r="DA2695" s="110"/>
      <c r="DB2695" s="856" t="s">
        <v>20280</v>
      </c>
      <c r="DC2695" s="565">
        <v>1</v>
      </c>
      <c r="DD2695" s="928" t="s">
        <v>15248</v>
      </c>
      <c r="DE2695" s="928"/>
      <c r="DF2695" s="928"/>
      <c r="DG2695" s="213" t="s">
        <v>1097</v>
      </c>
      <c r="DH2695" s="928"/>
      <c r="DI2695" s="928"/>
      <c r="DJ2695" s="166">
        <v>41605</v>
      </c>
      <c r="DK2695" s="581">
        <v>2</v>
      </c>
      <c r="DL2695" s="928"/>
      <c r="DM2695" s="619" t="s">
        <v>20724</v>
      </c>
      <c r="DN2695" s="890">
        <v>14855400</v>
      </c>
      <c r="DO2695" s="928"/>
      <c r="DP2695" s="928"/>
      <c r="DQ2695" s="928"/>
      <c r="DR2695" s="928"/>
    </row>
    <row r="2696" spans="1:122" ht="60.75" customHeight="1" thickTop="1" thickBot="1">
      <c r="A2696" s="214" t="s">
        <v>17892</v>
      </c>
      <c r="B2696" s="214" t="s">
        <v>18750</v>
      </c>
      <c r="C2696" s="214" t="s">
        <v>539</v>
      </c>
      <c r="D2696" s="374">
        <v>1</v>
      </c>
      <c r="E2696" s="517">
        <v>41610</v>
      </c>
      <c r="F2696" s="517">
        <v>41603</v>
      </c>
      <c r="G2696" s="517">
        <v>41626</v>
      </c>
      <c r="H2696" s="517">
        <v>41648</v>
      </c>
      <c r="I2696" s="517">
        <v>41620</v>
      </c>
      <c r="J2696" s="382">
        <v>18</v>
      </c>
      <c r="K2696" s="866">
        <v>42167</v>
      </c>
      <c r="L2696" s="520">
        <v>41620</v>
      </c>
      <c r="M2696" s="145"/>
      <c r="N2696" s="214" t="s">
        <v>3598</v>
      </c>
      <c r="O2696" s="1178">
        <v>860012357</v>
      </c>
      <c r="P2696" s="530" t="s">
        <v>1097</v>
      </c>
      <c r="Q2696" s="530" t="s">
        <v>1097</v>
      </c>
      <c r="R2696" s="530" t="s">
        <v>1097</v>
      </c>
      <c r="S2696" s="530" t="s">
        <v>1097</v>
      </c>
      <c r="T2696" s="530" t="s">
        <v>1097</v>
      </c>
      <c r="U2696" s="530" t="s">
        <v>1097</v>
      </c>
      <c r="V2696" s="530" t="s">
        <v>1097</v>
      </c>
      <c r="W2696" s="530" t="s">
        <v>1097</v>
      </c>
      <c r="X2696" s="617"/>
      <c r="Y2696" s="617"/>
      <c r="Z2696" s="617"/>
      <c r="AA2696" s="617"/>
      <c r="AB2696" s="214" t="s">
        <v>18134</v>
      </c>
      <c r="AC2696" s="214"/>
      <c r="AD2696" s="214" t="s">
        <v>18133</v>
      </c>
      <c r="AE2696" s="214" t="s">
        <v>17610</v>
      </c>
      <c r="AF2696" s="325" t="s">
        <v>18237</v>
      </c>
      <c r="AG2696" s="626" t="s">
        <v>17970</v>
      </c>
      <c r="AH2696" s="635">
        <v>29710800</v>
      </c>
      <c r="AI2696" s="634">
        <v>12733200</v>
      </c>
      <c r="AJ2696" s="634">
        <v>42444000</v>
      </c>
      <c r="AK2696" s="214" t="s">
        <v>17966</v>
      </c>
      <c r="AL2696" s="214" t="s">
        <v>156</v>
      </c>
      <c r="AM2696" s="86">
        <v>29710800</v>
      </c>
      <c r="AN2696" s="462" t="s">
        <v>1472</v>
      </c>
      <c r="AO2696" s="462" t="s">
        <v>11466</v>
      </c>
      <c r="AP2696" s="647"/>
      <c r="AQ2696" s="110">
        <v>29710800</v>
      </c>
      <c r="AR2696" s="375">
        <v>41648</v>
      </c>
      <c r="AS2696" s="603">
        <v>726</v>
      </c>
      <c r="AT2696" s="488"/>
      <c r="AU2696" s="488"/>
      <c r="AV2696" s="470"/>
      <c r="AW2696" s="488"/>
      <c r="AX2696" s="488"/>
      <c r="AY2696" s="488"/>
      <c r="AZ2696" s="488"/>
      <c r="BA2696" s="488"/>
      <c r="BB2696" s="488"/>
      <c r="BC2696" s="488"/>
      <c r="BD2696" s="488"/>
      <c r="BE2696" s="488"/>
      <c r="BF2696" s="488"/>
      <c r="BG2696" s="488"/>
      <c r="BH2696" s="488"/>
      <c r="BI2696" s="488"/>
      <c r="BJ2696" s="488"/>
      <c r="BK2696" s="488"/>
      <c r="BL2696" s="488"/>
      <c r="BM2696" s="488"/>
      <c r="BN2696" s="488"/>
      <c r="BO2696" s="488"/>
      <c r="BP2696" s="488"/>
      <c r="BQ2696" s="488"/>
      <c r="BR2696" s="488"/>
      <c r="BS2696" s="488"/>
      <c r="BT2696" s="488"/>
      <c r="BU2696" s="488"/>
      <c r="BV2696" s="488"/>
      <c r="BW2696" s="488"/>
      <c r="BX2696" s="488"/>
      <c r="BY2696" s="488"/>
      <c r="BZ2696" s="488"/>
      <c r="CA2696" s="488"/>
      <c r="CB2696" s="488"/>
      <c r="CC2696" s="488"/>
      <c r="CD2696" s="488"/>
      <c r="CE2696" s="488"/>
      <c r="CF2696" s="488"/>
      <c r="CG2696" s="488"/>
      <c r="CH2696" s="488"/>
      <c r="CI2696" s="488"/>
      <c r="CJ2696" s="488"/>
      <c r="CK2696" s="488"/>
      <c r="CL2696" s="488"/>
      <c r="CM2696" s="488"/>
      <c r="CN2696" s="488"/>
      <c r="CO2696" s="488"/>
      <c r="CP2696" s="488"/>
      <c r="CQ2696" s="488"/>
      <c r="CR2696" s="488"/>
      <c r="CS2696" s="488"/>
      <c r="CT2696" s="488"/>
      <c r="CU2696" s="488"/>
      <c r="CV2696" s="488"/>
      <c r="CW2696" s="488"/>
      <c r="CX2696" s="488"/>
      <c r="CY2696" s="554">
        <v>29710800</v>
      </c>
      <c r="CZ2696" s="84">
        <v>0</v>
      </c>
      <c r="DA2696" s="110"/>
      <c r="DB2696" s="856" t="s">
        <v>20280</v>
      </c>
      <c r="DC2696" s="565">
        <v>1</v>
      </c>
      <c r="DD2696" s="928" t="s">
        <v>15248</v>
      </c>
      <c r="DE2696" s="928"/>
      <c r="DF2696" s="928"/>
      <c r="DG2696" s="213" t="s">
        <v>1097</v>
      </c>
      <c r="DH2696" s="928"/>
      <c r="DI2696" s="557">
        <v>41620</v>
      </c>
      <c r="DJ2696" s="166">
        <v>41605</v>
      </c>
      <c r="DK2696" s="581">
        <v>2</v>
      </c>
      <c r="DL2696" s="928"/>
      <c r="DM2696" s="619" t="s">
        <v>20784</v>
      </c>
      <c r="DN2696" s="890">
        <v>29710800</v>
      </c>
      <c r="DO2696" s="928"/>
      <c r="DP2696" s="928"/>
      <c r="DQ2696" s="928"/>
      <c r="DR2696" s="928"/>
    </row>
    <row r="2697" spans="1:122" ht="60.75" customHeight="1" thickTop="1" thickBot="1">
      <c r="A2697" s="716" t="s">
        <v>17893</v>
      </c>
      <c r="B2697" s="214" t="s">
        <v>18750</v>
      </c>
      <c r="C2697" s="214" t="s">
        <v>539</v>
      </c>
      <c r="D2697" s="374">
        <v>1</v>
      </c>
      <c r="E2697" s="517">
        <v>41603</v>
      </c>
      <c r="F2697" s="517">
        <v>41603</v>
      </c>
      <c r="G2697" s="517">
        <v>41670</v>
      </c>
      <c r="H2697" s="517">
        <v>41690</v>
      </c>
      <c r="I2697" s="517">
        <v>41661</v>
      </c>
      <c r="J2697" s="382">
        <v>18</v>
      </c>
      <c r="K2697" s="866">
        <v>42207</v>
      </c>
      <c r="L2697" s="520">
        <v>41661</v>
      </c>
      <c r="M2697" s="145"/>
      <c r="N2697" s="214" t="s">
        <v>4772</v>
      </c>
      <c r="O2697" s="1178">
        <v>890908790</v>
      </c>
      <c r="P2697" s="617"/>
      <c r="Q2697" s="617"/>
      <c r="R2697" s="617"/>
      <c r="S2697" s="617"/>
      <c r="T2697" s="617"/>
      <c r="U2697" s="617"/>
      <c r="V2697" s="617"/>
      <c r="W2697" s="617"/>
      <c r="X2697" s="617"/>
      <c r="Y2697" s="617"/>
      <c r="Z2697" s="617"/>
      <c r="AA2697" s="617"/>
      <c r="AB2697" s="214" t="s">
        <v>18134</v>
      </c>
      <c r="AC2697" s="214"/>
      <c r="AD2697" s="214" t="s">
        <v>18133</v>
      </c>
      <c r="AE2697" s="214" t="s">
        <v>17610</v>
      </c>
      <c r="AF2697" s="325" t="s">
        <v>18237</v>
      </c>
      <c r="AG2697" s="626" t="s">
        <v>17971</v>
      </c>
      <c r="AH2697" s="635">
        <v>59421600</v>
      </c>
      <c r="AI2697" s="634">
        <v>25466400</v>
      </c>
      <c r="AJ2697" s="634">
        <v>84888000</v>
      </c>
      <c r="AK2697" s="214" t="s">
        <v>17966</v>
      </c>
      <c r="AL2697" s="214" t="s">
        <v>156</v>
      </c>
      <c r="AM2697" s="86">
        <v>59421600</v>
      </c>
      <c r="AN2697" s="462" t="s">
        <v>16054</v>
      </c>
      <c r="AO2697" s="462" t="s">
        <v>8485</v>
      </c>
      <c r="AP2697" s="647"/>
      <c r="AQ2697" s="110">
        <v>59421600</v>
      </c>
      <c r="AR2697" s="375">
        <v>41690</v>
      </c>
      <c r="AS2697" s="603">
        <v>754</v>
      </c>
      <c r="AT2697" s="488"/>
      <c r="AU2697" s="488"/>
      <c r="AV2697" s="470"/>
      <c r="AW2697" s="488"/>
      <c r="AX2697" s="488"/>
      <c r="AY2697" s="488"/>
      <c r="AZ2697" s="488"/>
      <c r="BA2697" s="488"/>
      <c r="BB2697" s="488"/>
      <c r="BC2697" s="488"/>
      <c r="BD2697" s="488"/>
      <c r="BE2697" s="488"/>
      <c r="BF2697" s="488"/>
      <c r="BG2697" s="488"/>
      <c r="BH2697" s="488"/>
      <c r="BI2697" s="488"/>
      <c r="BJ2697" s="488"/>
      <c r="BK2697" s="488"/>
      <c r="BL2697" s="488"/>
      <c r="BM2697" s="488"/>
      <c r="BN2697" s="488"/>
      <c r="BO2697" s="488"/>
      <c r="BP2697" s="488"/>
      <c r="BQ2697" s="488"/>
      <c r="BR2697" s="488"/>
      <c r="BS2697" s="488"/>
      <c r="BT2697" s="488"/>
      <c r="BU2697" s="488"/>
      <c r="BV2697" s="488"/>
      <c r="BW2697" s="488"/>
      <c r="BX2697" s="488"/>
      <c r="BY2697" s="488"/>
      <c r="BZ2697" s="488"/>
      <c r="CA2697" s="488"/>
      <c r="CB2697" s="488"/>
      <c r="CC2697" s="488"/>
      <c r="CD2697" s="488"/>
      <c r="CE2697" s="488"/>
      <c r="CF2697" s="488"/>
      <c r="CG2697" s="488"/>
      <c r="CH2697" s="488"/>
      <c r="CI2697" s="488"/>
      <c r="CJ2697" s="488"/>
      <c r="CK2697" s="488"/>
      <c r="CL2697" s="488"/>
      <c r="CM2697" s="488"/>
      <c r="CN2697" s="488"/>
      <c r="CO2697" s="488"/>
      <c r="CP2697" s="488"/>
      <c r="CQ2697" s="488"/>
      <c r="CR2697" s="488"/>
      <c r="CS2697" s="488"/>
      <c r="CT2697" s="488"/>
      <c r="CU2697" s="488"/>
      <c r="CV2697" s="488"/>
      <c r="CW2697" s="488"/>
      <c r="CX2697" s="488"/>
      <c r="CY2697" s="554">
        <v>59421600</v>
      </c>
      <c r="CZ2697" s="84">
        <v>0</v>
      </c>
      <c r="DA2697" s="110"/>
      <c r="DB2697" s="856" t="s">
        <v>20280</v>
      </c>
      <c r="DC2697" s="565">
        <v>1</v>
      </c>
      <c r="DD2697" s="928" t="s">
        <v>15248</v>
      </c>
      <c r="DE2697" s="928"/>
      <c r="DF2697" s="928"/>
      <c r="DG2697" s="213" t="s">
        <v>1097</v>
      </c>
      <c r="DH2697" s="928"/>
      <c r="DI2697" s="557">
        <v>41661</v>
      </c>
      <c r="DJ2697" s="166">
        <v>41605</v>
      </c>
      <c r="DK2697" s="581">
        <v>2</v>
      </c>
      <c r="DL2697" s="928"/>
      <c r="DM2697" s="619" t="s">
        <v>20784</v>
      </c>
      <c r="DN2697" s="890">
        <v>59421600</v>
      </c>
      <c r="DO2697" s="928"/>
      <c r="DP2697" s="928"/>
      <c r="DQ2697" s="928"/>
      <c r="DR2697" s="928"/>
    </row>
    <row r="2698" spans="1:122" ht="60.75" customHeight="1" thickTop="1" thickBot="1">
      <c r="A2698" s="214" t="s">
        <v>17894</v>
      </c>
      <c r="B2698" s="214" t="s">
        <v>18750</v>
      </c>
      <c r="C2698" s="214" t="s">
        <v>541</v>
      </c>
      <c r="D2698" s="374">
        <v>0</v>
      </c>
      <c r="E2698" s="517">
        <v>41613</v>
      </c>
      <c r="F2698" s="517">
        <v>41603</v>
      </c>
      <c r="G2698" s="517">
        <v>41626</v>
      </c>
      <c r="H2698" s="517">
        <v>41648</v>
      </c>
      <c r="I2698" s="517">
        <v>41613</v>
      </c>
      <c r="J2698" s="382">
        <v>18</v>
      </c>
      <c r="K2698" s="866">
        <v>42160</v>
      </c>
      <c r="L2698" s="520">
        <v>41613</v>
      </c>
      <c r="M2698" s="145"/>
      <c r="N2698" s="214" t="s">
        <v>597</v>
      </c>
      <c r="O2698" s="914">
        <v>890104633</v>
      </c>
      <c r="P2698" s="530" t="s">
        <v>1097</v>
      </c>
      <c r="Q2698" s="530" t="s">
        <v>1097</v>
      </c>
      <c r="R2698" s="530" t="s">
        <v>1097</v>
      </c>
      <c r="S2698" s="530" t="s">
        <v>1097</v>
      </c>
      <c r="T2698" s="530" t="s">
        <v>1097</v>
      </c>
      <c r="U2698" s="530" t="s">
        <v>1097</v>
      </c>
      <c r="V2698" s="530" t="s">
        <v>1097</v>
      </c>
      <c r="W2698" s="530" t="s">
        <v>1097</v>
      </c>
      <c r="X2698" s="611"/>
      <c r="Y2698" s="611"/>
      <c r="Z2698" s="611"/>
      <c r="AA2698" s="611"/>
      <c r="AB2698" s="214" t="s">
        <v>18134</v>
      </c>
      <c r="AC2698" s="214"/>
      <c r="AD2698" s="214" t="s">
        <v>18133</v>
      </c>
      <c r="AE2698" s="214" t="s">
        <v>17610</v>
      </c>
      <c r="AF2698" s="325" t="s">
        <v>18237</v>
      </c>
      <c r="AG2698" s="626" t="s">
        <v>18162</v>
      </c>
      <c r="AH2698" s="635">
        <v>25000000</v>
      </c>
      <c r="AI2698" s="634">
        <v>10000000</v>
      </c>
      <c r="AJ2698" s="634">
        <v>35000000</v>
      </c>
      <c r="AK2698" s="214" t="s">
        <v>18207</v>
      </c>
      <c r="AL2698" s="214" t="s">
        <v>156</v>
      </c>
      <c r="AM2698" s="86">
        <v>25000000</v>
      </c>
      <c r="AN2698" s="462" t="s">
        <v>1470</v>
      </c>
      <c r="AO2698" s="462" t="s">
        <v>8498</v>
      </c>
      <c r="AP2698" s="647"/>
      <c r="AQ2698" s="110">
        <v>25000000</v>
      </c>
      <c r="AR2698" s="375">
        <v>41648</v>
      </c>
      <c r="AS2698" s="603">
        <v>726</v>
      </c>
      <c r="AT2698" s="488"/>
      <c r="AU2698" s="488"/>
      <c r="AV2698" s="470"/>
      <c r="AW2698" s="488"/>
      <c r="AX2698" s="488"/>
      <c r="AY2698" s="488"/>
      <c r="AZ2698" s="488"/>
      <c r="BA2698" s="488"/>
      <c r="BB2698" s="488"/>
      <c r="BC2698" s="488"/>
      <c r="BD2698" s="488"/>
      <c r="BE2698" s="488"/>
      <c r="BF2698" s="488"/>
      <c r="BG2698" s="488"/>
      <c r="BH2698" s="488"/>
      <c r="BI2698" s="488"/>
      <c r="BJ2698" s="488"/>
      <c r="BK2698" s="488"/>
      <c r="BL2698" s="488"/>
      <c r="BM2698" s="488"/>
      <c r="BN2698" s="488"/>
      <c r="BO2698" s="488"/>
      <c r="BP2698" s="488"/>
      <c r="BQ2698" s="488"/>
      <c r="BR2698" s="488"/>
      <c r="BS2698" s="488"/>
      <c r="BT2698" s="488"/>
      <c r="BU2698" s="488"/>
      <c r="BV2698" s="488"/>
      <c r="BW2698" s="488"/>
      <c r="BX2698" s="488"/>
      <c r="BY2698" s="488"/>
      <c r="BZ2698" s="488"/>
      <c r="CA2698" s="488"/>
      <c r="CB2698" s="488"/>
      <c r="CC2698" s="488"/>
      <c r="CD2698" s="488"/>
      <c r="CE2698" s="488"/>
      <c r="CF2698" s="488"/>
      <c r="CG2698" s="488"/>
      <c r="CH2698" s="488"/>
      <c r="CI2698" s="488"/>
      <c r="CJ2698" s="488"/>
      <c r="CK2698" s="488"/>
      <c r="CL2698" s="488"/>
      <c r="CM2698" s="488"/>
      <c r="CN2698" s="488"/>
      <c r="CO2698" s="488"/>
      <c r="CP2698" s="488"/>
      <c r="CQ2698" s="488"/>
      <c r="CR2698" s="488"/>
      <c r="CS2698" s="488"/>
      <c r="CT2698" s="488"/>
      <c r="CU2698" s="488"/>
      <c r="CV2698" s="488"/>
      <c r="CW2698" s="488"/>
      <c r="CX2698" s="488"/>
      <c r="CY2698" s="554">
        <v>25000000</v>
      </c>
      <c r="CZ2698" s="84">
        <v>0</v>
      </c>
      <c r="DA2698" s="110"/>
      <c r="DB2698" s="856" t="s">
        <v>20280</v>
      </c>
      <c r="DC2698" s="565">
        <v>1</v>
      </c>
      <c r="DD2698" s="928" t="s">
        <v>15248</v>
      </c>
      <c r="DE2698" s="928"/>
      <c r="DF2698" s="928"/>
      <c r="DG2698" s="213" t="s">
        <v>1097</v>
      </c>
      <c r="DH2698" s="928"/>
      <c r="DI2698" s="928"/>
      <c r="DJ2698" s="166">
        <v>41610</v>
      </c>
      <c r="DK2698" s="581">
        <v>7</v>
      </c>
      <c r="DL2698" s="928"/>
      <c r="DM2698" s="619" t="s">
        <v>20784</v>
      </c>
      <c r="DN2698" s="890">
        <v>25000000</v>
      </c>
      <c r="DO2698" s="928"/>
      <c r="DP2698" s="928"/>
      <c r="DQ2698" s="928"/>
      <c r="DR2698" s="928"/>
    </row>
    <row r="2699" spans="1:122" ht="60.75" customHeight="1" thickTop="1" thickBot="1">
      <c r="A2699" s="214" t="s">
        <v>17895</v>
      </c>
      <c r="B2699" s="214" t="s">
        <v>18750</v>
      </c>
      <c r="C2699" s="214" t="s">
        <v>541</v>
      </c>
      <c r="D2699" s="374">
        <v>0</v>
      </c>
      <c r="E2699" s="517">
        <v>41613</v>
      </c>
      <c r="F2699" s="517">
        <v>41603</v>
      </c>
      <c r="G2699" s="517">
        <v>41638</v>
      </c>
      <c r="H2699" s="517">
        <v>41655</v>
      </c>
      <c r="I2699" s="517">
        <v>41613</v>
      </c>
      <c r="J2699" s="382">
        <v>18</v>
      </c>
      <c r="K2699" s="866">
        <v>42160</v>
      </c>
      <c r="L2699" s="520">
        <v>41613</v>
      </c>
      <c r="M2699" s="145"/>
      <c r="N2699" s="214" t="s">
        <v>11083</v>
      </c>
      <c r="O2699" s="914">
        <v>860517647</v>
      </c>
      <c r="P2699" s="530" t="s">
        <v>1097</v>
      </c>
      <c r="Q2699" s="530" t="s">
        <v>1097</v>
      </c>
      <c r="R2699" s="530" t="s">
        <v>1097</v>
      </c>
      <c r="S2699" s="530" t="s">
        <v>1097</v>
      </c>
      <c r="T2699" s="530" t="s">
        <v>1097</v>
      </c>
      <c r="U2699" s="530" t="s">
        <v>1097</v>
      </c>
      <c r="V2699" s="530" t="s">
        <v>1097</v>
      </c>
      <c r="W2699" s="530" t="s">
        <v>1097</v>
      </c>
      <c r="X2699" s="611"/>
      <c r="Y2699" s="611"/>
      <c r="Z2699" s="611"/>
      <c r="AA2699" s="611"/>
      <c r="AB2699" s="214" t="s">
        <v>18134</v>
      </c>
      <c r="AC2699" s="214"/>
      <c r="AD2699" s="214" t="s">
        <v>18133</v>
      </c>
      <c r="AE2699" s="214" t="s">
        <v>17610</v>
      </c>
      <c r="AF2699" s="325" t="s">
        <v>16515</v>
      </c>
      <c r="AG2699" s="626" t="s">
        <v>18163</v>
      </c>
      <c r="AH2699" s="635">
        <v>10000000</v>
      </c>
      <c r="AI2699" s="634">
        <v>4000000</v>
      </c>
      <c r="AJ2699" s="634">
        <v>14000000</v>
      </c>
      <c r="AK2699" s="214" t="s">
        <v>18207</v>
      </c>
      <c r="AL2699" s="214" t="s">
        <v>156</v>
      </c>
      <c r="AM2699" s="86">
        <v>10000000</v>
      </c>
      <c r="AN2699" s="462" t="s">
        <v>14315</v>
      </c>
      <c r="AO2699" s="462" t="s">
        <v>14315</v>
      </c>
      <c r="AP2699" s="647"/>
      <c r="AQ2699" s="110">
        <v>10000000</v>
      </c>
      <c r="AR2699" s="375">
        <v>41655</v>
      </c>
      <c r="AS2699" s="603">
        <v>728</v>
      </c>
      <c r="AT2699" s="488"/>
      <c r="AU2699" s="488"/>
      <c r="AV2699" s="470"/>
      <c r="AW2699" s="488"/>
      <c r="AX2699" s="488"/>
      <c r="AY2699" s="488"/>
      <c r="AZ2699" s="488"/>
      <c r="BA2699" s="488"/>
      <c r="BB2699" s="488"/>
      <c r="BC2699" s="488"/>
      <c r="BD2699" s="488"/>
      <c r="BE2699" s="488"/>
      <c r="BF2699" s="488"/>
      <c r="BG2699" s="488"/>
      <c r="BH2699" s="488"/>
      <c r="BI2699" s="488"/>
      <c r="BJ2699" s="488"/>
      <c r="BK2699" s="488"/>
      <c r="BL2699" s="488"/>
      <c r="BM2699" s="488"/>
      <c r="BN2699" s="488"/>
      <c r="BO2699" s="488"/>
      <c r="BP2699" s="488"/>
      <c r="BQ2699" s="488"/>
      <c r="BR2699" s="488"/>
      <c r="BS2699" s="488"/>
      <c r="BT2699" s="488"/>
      <c r="BU2699" s="488"/>
      <c r="BV2699" s="488"/>
      <c r="BW2699" s="488"/>
      <c r="BX2699" s="488"/>
      <c r="BY2699" s="488"/>
      <c r="BZ2699" s="488"/>
      <c r="CA2699" s="488"/>
      <c r="CB2699" s="488"/>
      <c r="CC2699" s="488"/>
      <c r="CD2699" s="488"/>
      <c r="CE2699" s="488"/>
      <c r="CF2699" s="488"/>
      <c r="CG2699" s="488"/>
      <c r="CH2699" s="488"/>
      <c r="CI2699" s="488"/>
      <c r="CJ2699" s="488"/>
      <c r="CK2699" s="488"/>
      <c r="CL2699" s="488"/>
      <c r="CM2699" s="488"/>
      <c r="CN2699" s="488"/>
      <c r="CO2699" s="488"/>
      <c r="CP2699" s="488"/>
      <c r="CQ2699" s="488"/>
      <c r="CR2699" s="488"/>
      <c r="CS2699" s="488"/>
      <c r="CT2699" s="488"/>
      <c r="CU2699" s="488"/>
      <c r="CV2699" s="488"/>
      <c r="CW2699" s="488"/>
      <c r="CX2699" s="488"/>
      <c r="CY2699" s="554">
        <v>10000000</v>
      </c>
      <c r="CZ2699" s="84">
        <v>0</v>
      </c>
      <c r="DA2699" s="110"/>
      <c r="DB2699" s="856" t="s">
        <v>20280</v>
      </c>
      <c r="DC2699" s="565">
        <v>1</v>
      </c>
      <c r="DD2699" s="928" t="s">
        <v>15248</v>
      </c>
      <c r="DE2699" s="928"/>
      <c r="DF2699" s="928"/>
      <c r="DG2699" s="213" t="s">
        <v>1097</v>
      </c>
      <c r="DH2699" s="928"/>
      <c r="DI2699" s="928"/>
      <c r="DJ2699" s="166">
        <v>41610</v>
      </c>
      <c r="DK2699" s="581">
        <v>7</v>
      </c>
      <c r="DL2699" s="928"/>
      <c r="DM2699" s="619" t="s">
        <v>20724</v>
      </c>
      <c r="DN2699" s="890">
        <v>10000000</v>
      </c>
      <c r="DO2699" s="928"/>
      <c r="DP2699" s="928"/>
      <c r="DQ2699" s="928"/>
      <c r="DR2699" s="928"/>
    </row>
    <row r="2700" spans="1:122" ht="60.75" customHeight="1" thickTop="1" thickBot="1">
      <c r="A2700" s="214" t="s">
        <v>17896</v>
      </c>
      <c r="B2700" s="214" t="s">
        <v>18750</v>
      </c>
      <c r="C2700" s="214" t="s">
        <v>541</v>
      </c>
      <c r="D2700" s="374">
        <v>0</v>
      </c>
      <c r="E2700" s="517">
        <v>41625</v>
      </c>
      <c r="F2700" s="517">
        <v>41603</v>
      </c>
      <c r="G2700" s="517">
        <v>41626</v>
      </c>
      <c r="H2700" s="517">
        <v>41648</v>
      </c>
      <c r="I2700" s="517">
        <v>41625</v>
      </c>
      <c r="J2700" s="382">
        <v>18</v>
      </c>
      <c r="K2700" s="866">
        <v>42172</v>
      </c>
      <c r="L2700" s="520">
        <v>41625</v>
      </c>
      <c r="M2700" s="145"/>
      <c r="N2700" s="214" t="s">
        <v>17937</v>
      </c>
      <c r="O2700" s="914">
        <v>801003135</v>
      </c>
      <c r="P2700" s="530" t="s">
        <v>1097</v>
      </c>
      <c r="Q2700" s="530" t="s">
        <v>1097</v>
      </c>
      <c r="R2700" s="530" t="s">
        <v>1097</v>
      </c>
      <c r="S2700" s="530" t="s">
        <v>1097</v>
      </c>
      <c r="T2700" s="530" t="s">
        <v>1097</v>
      </c>
      <c r="U2700" s="530" t="s">
        <v>1097</v>
      </c>
      <c r="V2700" s="530" t="s">
        <v>1097</v>
      </c>
      <c r="W2700" s="530" t="s">
        <v>1097</v>
      </c>
      <c r="X2700" s="611"/>
      <c r="Y2700" s="611"/>
      <c r="Z2700" s="611"/>
      <c r="AA2700" s="611"/>
      <c r="AB2700" s="214" t="s">
        <v>18134</v>
      </c>
      <c r="AC2700" s="214"/>
      <c r="AD2700" s="214" t="s">
        <v>18133</v>
      </c>
      <c r="AE2700" s="214" t="s">
        <v>17610</v>
      </c>
      <c r="AF2700" s="325" t="s">
        <v>18237</v>
      </c>
      <c r="AG2700" s="626" t="s">
        <v>18164</v>
      </c>
      <c r="AH2700" s="635">
        <v>10000000</v>
      </c>
      <c r="AI2700" s="634">
        <v>4000000</v>
      </c>
      <c r="AJ2700" s="634">
        <v>14000000</v>
      </c>
      <c r="AK2700" s="214" t="s">
        <v>18207</v>
      </c>
      <c r="AL2700" s="214" t="s">
        <v>156</v>
      </c>
      <c r="AM2700" s="86">
        <v>10000000</v>
      </c>
      <c r="AN2700" s="462" t="s">
        <v>13732</v>
      </c>
      <c r="AO2700" s="462" t="s">
        <v>12895</v>
      </c>
      <c r="AP2700" s="647"/>
      <c r="AQ2700" s="110">
        <v>10000000</v>
      </c>
      <c r="AR2700" s="375">
        <v>41648</v>
      </c>
      <c r="AS2700" s="603">
        <v>726</v>
      </c>
      <c r="AT2700" s="488"/>
      <c r="AU2700" s="488"/>
      <c r="AV2700" s="470"/>
      <c r="AW2700" s="488"/>
      <c r="AX2700" s="488"/>
      <c r="AY2700" s="488"/>
      <c r="AZ2700" s="488"/>
      <c r="BA2700" s="488"/>
      <c r="BB2700" s="488"/>
      <c r="BC2700" s="488"/>
      <c r="BD2700" s="488"/>
      <c r="BE2700" s="488"/>
      <c r="BF2700" s="488"/>
      <c r="BG2700" s="488"/>
      <c r="BH2700" s="488"/>
      <c r="BI2700" s="488"/>
      <c r="BJ2700" s="488"/>
      <c r="BK2700" s="488"/>
      <c r="BL2700" s="488"/>
      <c r="BM2700" s="488"/>
      <c r="BN2700" s="488"/>
      <c r="BO2700" s="488"/>
      <c r="BP2700" s="488"/>
      <c r="BQ2700" s="488"/>
      <c r="BR2700" s="488"/>
      <c r="BS2700" s="488"/>
      <c r="BT2700" s="488"/>
      <c r="BU2700" s="488"/>
      <c r="BV2700" s="488"/>
      <c r="BW2700" s="488"/>
      <c r="BX2700" s="488"/>
      <c r="BY2700" s="488"/>
      <c r="BZ2700" s="488"/>
      <c r="CA2700" s="488"/>
      <c r="CB2700" s="488"/>
      <c r="CC2700" s="488"/>
      <c r="CD2700" s="488"/>
      <c r="CE2700" s="488"/>
      <c r="CF2700" s="488"/>
      <c r="CG2700" s="488"/>
      <c r="CH2700" s="488"/>
      <c r="CI2700" s="488"/>
      <c r="CJ2700" s="488"/>
      <c r="CK2700" s="488"/>
      <c r="CL2700" s="488"/>
      <c r="CM2700" s="488"/>
      <c r="CN2700" s="488"/>
      <c r="CO2700" s="488"/>
      <c r="CP2700" s="488"/>
      <c r="CQ2700" s="488"/>
      <c r="CR2700" s="488"/>
      <c r="CS2700" s="488"/>
      <c r="CT2700" s="488"/>
      <c r="CU2700" s="488"/>
      <c r="CV2700" s="488"/>
      <c r="CW2700" s="488"/>
      <c r="CX2700" s="488"/>
      <c r="CY2700" s="554">
        <v>10000000</v>
      </c>
      <c r="CZ2700" s="84">
        <v>0</v>
      </c>
      <c r="DA2700" s="110"/>
      <c r="DB2700" s="856" t="s">
        <v>20280</v>
      </c>
      <c r="DC2700" s="565">
        <v>1</v>
      </c>
      <c r="DD2700" s="928" t="s">
        <v>15248</v>
      </c>
      <c r="DE2700" s="928"/>
      <c r="DF2700" s="928"/>
      <c r="DG2700" s="213" t="s">
        <v>1097</v>
      </c>
      <c r="DH2700" s="928"/>
      <c r="DI2700" s="928"/>
      <c r="DJ2700" s="166">
        <v>41610</v>
      </c>
      <c r="DK2700" s="581">
        <v>7</v>
      </c>
      <c r="DL2700" s="928"/>
      <c r="DM2700" s="619" t="s">
        <v>20784</v>
      </c>
      <c r="DN2700" s="890">
        <v>10000000</v>
      </c>
      <c r="DO2700" s="928"/>
      <c r="DP2700" s="928"/>
      <c r="DQ2700" s="928"/>
      <c r="DR2700" s="928"/>
    </row>
    <row r="2701" spans="1:122" ht="60.75" customHeight="1" thickTop="1" thickBot="1">
      <c r="A2701" s="214" t="s">
        <v>17897</v>
      </c>
      <c r="B2701" s="214" t="s">
        <v>18750</v>
      </c>
      <c r="C2701" s="214" t="s">
        <v>541</v>
      </c>
      <c r="D2701" s="374">
        <v>0</v>
      </c>
      <c r="E2701" s="517">
        <v>41620</v>
      </c>
      <c r="F2701" s="517">
        <v>41603</v>
      </c>
      <c r="G2701" s="517">
        <v>41626</v>
      </c>
      <c r="H2701" s="517">
        <v>41648</v>
      </c>
      <c r="I2701" s="517">
        <v>41620</v>
      </c>
      <c r="J2701" s="382">
        <v>18</v>
      </c>
      <c r="K2701" s="866">
        <v>42167</v>
      </c>
      <c r="L2701" s="520">
        <v>41620</v>
      </c>
      <c r="M2701" s="145"/>
      <c r="N2701" s="214" t="s">
        <v>17938</v>
      </c>
      <c r="O2701" s="914">
        <v>860078643</v>
      </c>
      <c r="P2701" s="530" t="s">
        <v>1097</v>
      </c>
      <c r="Q2701" s="530" t="s">
        <v>1097</v>
      </c>
      <c r="R2701" s="530" t="s">
        <v>1097</v>
      </c>
      <c r="S2701" s="530" t="s">
        <v>1097</v>
      </c>
      <c r="T2701" s="530" t="s">
        <v>1097</v>
      </c>
      <c r="U2701" s="530" t="s">
        <v>1097</v>
      </c>
      <c r="V2701" s="530" t="s">
        <v>1097</v>
      </c>
      <c r="W2701" s="530" t="s">
        <v>1097</v>
      </c>
      <c r="X2701" s="611"/>
      <c r="Y2701" s="611"/>
      <c r="Z2701" s="611"/>
      <c r="AA2701" s="611"/>
      <c r="AB2701" s="214" t="s">
        <v>18134</v>
      </c>
      <c r="AC2701" s="214"/>
      <c r="AD2701" s="214" t="s">
        <v>18133</v>
      </c>
      <c r="AE2701" s="214" t="s">
        <v>17610</v>
      </c>
      <c r="AF2701" s="325" t="s">
        <v>16515</v>
      </c>
      <c r="AG2701" s="626" t="s">
        <v>18171</v>
      </c>
      <c r="AH2701" s="635">
        <v>5000000</v>
      </c>
      <c r="AI2701" s="634">
        <v>2000000</v>
      </c>
      <c r="AJ2701" s="634">
        <v>7000000</v>
      </c>
      <c r="AK2701" s="214" t="s">
        <v>17966</v>
      </c>
      <c r="AL2701" s="214" t="s">
        <v>156</v>
      </c>
      <c r="AM2701" s="86">
        <v>5000000</v>
      </c>
      <c r="AN2701" s="462" t="s">
        <v>14315</v>
      </c>
      <c r="AO2701" s="462" t="s">
        <v>14315</v>
      </c>
      <c r="AP2701" s="647"/>
      <c r="AQ2701" s="110">
        <v>5000000</v>
      </c>
      <c r="AR2701" s="375">
        <v>41648</v>
      </c>
      <c r="AS2701" s="603">
        <v>726</v>
      </c>
      <c r="AT2701" s="488"/>
      <c r="AU2701" s="488"/>
      <c r="AV2701" s="470"/>
      <c r="AW2701" s="488"/>
      <c r="AX2701" s="488"/>
      <c r="AY2701" s="488"/>
      <c r="AZ2701" s="488"/>
      <c r="BA2701" s="488"/>
      <c r="BB2701" s="488"/>
      <c r="BC2701" s="488"/>
      <c r="BD2701" s="488"/>
      <c r="BE2701" s="488"/>
      <c r="BF2701" s="488"/>
      <c r="BG2701" s="488"/>
      <c r="BH2701" s="488"/>
      <c r="BI2701" s="488"/>
      <c r="BJ2701" s="488"/>
      <c r="BK2701" s="488"/>
      <c r="BL2701" s="488"/>
      <c r="BM2701" s="488"/>
      <c r="BN2701" s="488"/>
      <c r="BO2701" s="488"/>
      <c r="BP2701" s="488"/>
      <c r="BQ2701" s="488"/>
      <c r="BR2701" s="488"/>
      <c r="BS2701" s="488"/>
      <c r="BT2701" s="488"/>
      <c r="BU2701" s="488"/>
      <c r="BV2701" s="488"/>
      <c r="BW2701" s="488"/>
      <c r="BX2701" s="488"/>
      <c r="BY2701" s="488"/>
      <c r="BZ2701" s="488"/>
      <c r="CA2701" s="488"/>
      <c r="CB2701" s="488"/>
      <c r="CC2701" s="488"/>
      <c r="CD2701" s="488"/>
      <c r="CE2701" s="488"/>
      <c r="CF2701" s="488"/>
      <c r="CG2701" s="488"/>
      <c r="CH2701" s="488"/>
      <c r="CI2701" s="488"/>
      <c r="CJ2701" s="488"/>
      <c r="CK2701" s="488"/>
      <c r="CL2701" s="488"/>
      <c r="CM2701" s="488"/>
      <c r="CN2701" s="488"/>
      <c r="CO2701" s="488"/>
      <c r="CP2701" s="488"/>
      <c r="CQ2701" s="488"/>
      <c r="CR2701" s="488"/>
      <c r="CS2701" s="488"/>
      <c r="CT2701" s="488"/>
      <c r="CU2701" s="488"/>
      <c r="CV2701" s="488"/>
      <c r="CW2701" s="488"/>
      <c r="CX2701" s="488"/>
      <c r="CY2701" s="554">
        <v>5000000</v>
      </c>
      <c r="CZ2701" s="84">
        <v>0</v>
      </c>
      <c r="DA2701" s="110"/>
      <c r="DB2701" s="856" t="s">
        <v>20280</v>
      </c>
      <c r="DC2701" s="565">
        <v>1</v>
      </c>
      <c r="DD2701" s="928" t="s">
        <v>15248</v>
      </c>
      <c r="DE2701" s="928"/>
      <c r="DF2701" s="928"/>
      <c r="DG2701" s="213" t="s">
        <v>1097</v>
      </c>
      <c r="DH2701" s="928"/>
      <c r="DI2701" s="928"/>
      <c r="DJ2701" s="166">
        <v>41605</v>
      </c>
      <c r="DK2701" s="581">
        <v>2</v>
      </c>
      <c r="DL2701" s="928"/>
      <c r="DM2701" s="619" t="s">
        <v>20724</v>
      </c>
      <c r="DN2701" s="890">
        <v>5000000</v>
      </c>
      <c r="DO2701" s="928"/>
      <c r="DP2701" s="928"/>
      <c r="DQ2701" s="928"/>
      <c r="DR2701" s="928"/>
    </row>
    <row r="2702" spans="1:122" ht="60.75" customHeight="1" thickTop="1" thickBot="1">
      <c r="A2702" s="214" t="s">
        <v>17898</v>
      </c>
      <c r="B2702" s="214" t="s">
        <v>18750</v>
      </c>
      <c r="C2702" s="214" t="s">
        <v>541</v>
      </c>
      <c r="D2702" s="374">
        <v>0</v>
      </c>
      <c r="E2702" s="517">
        <v>41624</v>
      </c>
      <c r="F2702" s="517">
        <v>41603</v>
      </c>
      <c r="G2702" s="517">
        <v>41626</v>
      </c>
      <c r="H2702" s="517">
        <v>41648</v>
      </c>
      <c r="I2702" s="517">
        <v>41624</v>
      </c>
      <c r="J2702" s="382">
        <v>18</v>
      </c>
      <c r="K2702" s="866">
        <v>42171</v>
      </c>
      <c r="L2702" s="520">
        <v>41624</v>
      </c>
      <c r="M2702" s="145"/>
      <c r="N2702" s="214" t="s">
        <v>17939</v>
      </c>
      <c r="O2702" s="914">
        <v>860401496</v>
      </c>
      <c r="P2702" s="530" t="s">
        <v>1097</v>
      </c>
      <c r="Q2702" s="530" t="s">
        <v>1097</v>
      </c>
      <c r="R2702" s="530" t="s">
        <v>1097</v>
      </c>
      <c r="S2702" s="530" t="s">
        <v>1097</v>
      </c>
      <c r="T2702" s="530" t="s">
        <v>1097</v>
      </c>
      <c r="U2702" s="530" t="s">
        <v>1097</v>
      </c>
      <c r="V2702" s="530" t="s">
        <v>1097</v>
      </c>
      <c r="W2702" s="530" t="s">
        <v>1097</v>
      </c>
      <c r="X2702" s="611"/>
      <c r="Y2702" s="611"/>
      <c r="Z2702" s="611"/>
      <c r="AA2702" s="611"/>
      <c r="AB2702" s="214" t="s">
        <v>18134</v>
      </c>
      <c r="AC2702" s="214"/>
      <c r="AD2702" s="214" t="s">
        <v>18133</v>
      </c>
      <c r="AE2702" s="214" t="s">
        <v>17610</v>
      </c>
      <c r="AF2702" s="325" t="s">
        <v>18237</v>
      </c>
      <c r="AG2702" s="626" t="s">
        <v>18189</v>
      </c>
      <c r="AH2702" s="635">
        <v>15000000</v>
      </c>
      <c r="AI2702" s="634">
        <v>6000000</v>
      </c>
      <c r="AJ2702" s="634">
        <v>21000000</v>
      </c>
      <c r="AK2702" s="214" t="s">
        <v>18207</v>
      </c>
      <c r="AL2702" s="214" t="s">
        <v>156</v>
      </c>
      <c r="AM2702" s="86">
        <v>15000000</v>
      </c>
      <c r="AN2702" s="462" t="s">
        <v>14315</v>
      </c>
      <c r="AO2702" s="462" t="s">
        <v>14315</v>
      </c>
      <c r="AP2702" s="647"/>
      <c r="AQ2702" s="110">
        <v>15000000</v>
      </c>
      <c r="AR2702" s="375">
        <v>41648</v>
      </c>
      <c r="AS2702" s="603">
        <v>726</v>
      </c>
      <c r="AT2702" s="488"/>
      <c r="AU2702" s="488"/>
      <c r="AV2702" s="470"/>
      <c r="AW2702" s="488"/>
      <c r="AX2702" s="488"/>
      <c r="AY2702" s="488"/>
      <c r="AZ2702" s="488"/>
      <c r="BA2702" s="488"/>
      <c r="BB2702" s="488"/>
      <c r="BC2702" s="488"/>
      <c r="BD2702" s="488"/>
      <c r="BE2702" s="488"/>
      <c r="BF2702" s="488"/>
      <c r="BG2702" s="488"/>
      <c r="BH2702" s="488"/>
      <c r="BI2702" s="488"/>
      <c r="BJ2702" s="488"/>
      <c r="BK2702" s="488"/>
      <c r="BL2702" s="488"/>
      <c r="BM2702" s="488"/>
      <c r="BN2702" s="488"/>
      <c r="BO2702" s="488"/>
      <c r="BP2702" s="488"/>
      <c r="BQ2702" s="488"/>
      <c r="BR2702" s="488"/>
      <c r="BS2702" s="488"/>
      <c r="BT2702" s="488"/>
      <c r="BU2702" s="488"/>
      <c r="BV2702" s="488"/>
      <c r="BW2702" s="488"/>
      <c r="BX2702" s="488"/>
      <c r="BY2702" s="488"/>
      <c r="BZ2702" s="488"/>
      <c r="CA2702" s="488"/>
      <c r="CB2702" s="488"/>
      <c r="CC2702" s="488"/>
      <c r="CD2702" s="488"/>
      <c r="CE2702" s="488"/>
      <c r="CF2702" s="488"/>
      <c r="CG2702" s="488"/>
      <c r="CH2702" s="488"/>
      <c r="CI2702" s="488"/>
      <c r="CJ2702" s="488"/>
      <c r="CK2702" s="488"/>
      <c r="CL2702" s="488"/>
      <c r="CM2702" s="488"/>
      <c r="CN2702" s="488"/>
      <c r="CO2702" s="488"/>
      <c r="CP2702" s="488"/>
      <c r="CQ2702" s="488"/>
      <c r="CR2702" s="488"/>
      <c r="CS2702" s="488"/>
      <c r="CT2702" s="488"/>
      <c r="CU2702" s="488"/>
      <c r="CV2702" s="488"/>
      <c r="CW2702" s="488"/>
      <c r="CX2702" s="488"/>
      <c r="CY2702" s="554">
        <v>15000000</v>
      </c>
      <c r="CZ2702" s="84">
        <v>0</v>
      </c>
      <c r="DA2702" s="110"/>
      <c r="DB2702" s="856" t="s">
        <v>20280</v>
      </c>
      <c r="DC2702" s="565">
        <v>1</v>
      </c>
      <c r="DD2702" s="928" t="s">
        <v>15248</v>
      </c>
      <c r="DE2702" s="928"/>
      <c r="DF2702" s="928"/>
      <c r="DG2702" s="213" t="s">
        <v>1097</v>
      </c>
      <c r="DH2702" s="928"/>
      <c r="DI2702" s="928"/>
      <c r="DJ2702" s="166">
        <v>41610</v>
      </c>
      <c r="DK2702" s="581">
        <v>7</v>
      </c>
      <c r="DL2702" s="928"/>
      <c r="DM2702" s="619" t="s">
        <v>20784</v>
      </c>
      <c r="DN2702" s="890">
        <v>15000000</v>
      </c>
      <c r="DO2702" s="928"/>
      <c r="DP2702" s="928"/>
      <c r="DQ2702" s="928"/>
      <c r="DR2702" s="928"/>
    </row>
    <row r="2703" spans="1:122" ht="60.75" customHeight="1" thickTop="1" thickBot="1">
      <c r="A2703" s="214" t="s">
        <v>17899</v>
      </c>
      <c r="B2703" s="214" t="s">
        <v>18750</v>
      </c>
      <c r="C2703" s="214" t="s">
        <v>539</v>
      </c>
      <c r="D2703" s="374">
        <v>0</v>
      </c>
      <c r="E2703" s="517">
        <v>41628</v>
      </c>
      <c r="F2703" s="517">
        <v>41603</v>
      </c>
      <c r="G2703" s="517">
        <v>41681</v>
      </c>
      <c r="H2703" s="517">
        <v>41697</v>
      </c>
      <c r="I2703" s="517">
        <v>41628</v>
      </c>
      <c r="J2703" s="382">
        <v>18</v>
      </c>
      <c r="K2703" s="866">
        <v>42175</v>
      </c>
      <c r="L2703" s="520">
        <v>41628</v>
      </c>
      <c r="M2703" s="145"/>
      <c r="N2703" s="214" t="s">
        <v>17940</v>
      </c>
      <c r="O2703" s="914">
        <v>890981796</v>
      </c>
      <c r="P2703" s="611"/>
      <c r="Q2703" s="611"/>
      <c r="R2703" s="611"/>
      <c r="S2703" s="611"/>
      <c r="T2703" s="611"/>
      <c r="U2703" s="611"/>
      <c r="V2703" s="611"/>
      <c r="W2703" s="611"/>
      <c r="X2703" s="611"/>
      <c r="Y2703" s="611"/>
      <c r="Z2703" s="611"/>
      <c r="AA2703" s="611"/>
      <c r="AB2703" s="214" t="s">
        <v>18134</v>
      </c>
      <c r="AC2703" s="214"/>
      <c r="AD2703" s="214" t="s">
        <v>18133</v>
      </c>
      <c r="AE2703" s="214" t="s">
        <v>17610</v>
      </c>
      <c r="AF2703" s="325" t="s">
        <v>16515</v>
      </c>
      <c r="AG2703" s="626" t="s">
        <v>18165</v>
      </c>
      <c r="AH2703" s="635">
        <v>5000000</v>
      </c>
      <c r="AI2703" s="634">
        <v>2000000</v>
      </c>
      <c r="AJ2703" s="634">
        <v>7000000</v>
      </c>
      <c r="AK2703" s="716" t="s">
        <v>20240</v>
      </c>
      <c r="AL2703" s="214" t="s">
        <v>156</v>
      </c>
      <c r="AM2703" s="86">
        <v>5000000</v>
      </c>
      <c r="AN2703" s="462" t="s">
        <v>16054</v>
      </c>
      <c r="AO2703" s="462" t="s">
        <v>8485</v>
      </c>
      <c r="AP2703" s="647"/>
      <c r="AQ2703" s="110">
        <v>5000000</v>
      </c>
      <c r="AR2703" s="375">
        <v>41697</v>
      </c>
      <c r="AS2703" s="603">
        <v>763</v>
      </c>
      <c r="AT2703" s="488"/>
      <c r="AU2703" s="488"/>
      <c r="AV2703" s="470"/>
      <c r="AW2703" s="488"/>
      <c r="AX2703" s="488"/>
      <c r="AY2703" s="488"/>
      <c r="AZ2703" s="488"/>
      <c r="BA2703" s="488"/>
      <c r="BB2703" s="488"/>
      <c r="BC2703" s="488"/>
      <c r="BD2703" s="488"/>
      <c r="BE2703" s="488"/>
      <c r="BF2703" s="488"/>
      <c r="BG2703" s="488"/>
      <c r="BH2703" s="488"/>
      <c r="BI2703" s="488"/>
      <c r="BJ2703" s="488"/>
      <c r="BK2703" s="488"/>
      <c r="BL2703" s="488"/>
      <c r="BM2703" s="488"/>
      <c r="BN2703" s="488"/>
      <c r="BO2703" s="488"/>
      <c r="BP2703" s="488"/>
      <c r="BQ2703" s="488"/>
      <c r="BR2703" s="488"/>
      <c r="BS2703" s="488"/>
      <c r="BT2703" s="488"/>
      <c r="BU2703" s="488"/>
      <c r="BV2703" s="488"/>
      <c r="BW2703" s="488"/>
      <c r="BX2703" s="488"/>
      <c r="BY2703" s="488"/>
      <c r="BZ2703" s="488"/>
      <c r="CA2703" s="488"/>
      <c r="CB2703" s="488"/>
      <c r="CC2703" s="488"/>
      <c r="CD2703" s="488"/>
      <c r="CE2703" s="488"/>
      <c r="CF2703" s="488"/>
      <c r="CG2703" s="488"/>
      <c r="CH2703" s="488"/>
      <c r="CI2703" s="488"/>
      <c r="CJ2703" s="488"/>
      <c r="CK2703" s="488"/>
      <c r="CL2703" s="488"/>
      <c r="CM2703" s="488"/>
      <c r="CN2703" s="488"/>
      <c r="CO2703" s="488"/>
      <c r="CP2703" s="488"/>
      <c r="CQ2703" s="488"/>
      <c r="CR2703" s="488"/>
      <c r="CS2703" s="488"/>
      <c r="CT2703" s="488"/>
      <c r="CU2703" s="488"/>
      <c r="CV2703" s="488"/>
      <c r="CW2703" s="488"/>
      <c r="CX2703" s="488"/>
      <c r="CY2703" s="554">
        <v>5000000</v>
      </c>
      <c r="CZ2703" s="84">
        <v>0</v>
      </c>
      <c r="DA2703" s="110"/>
      <c r="DB2703" s="727" t="s">
        <v>142</v>
      </c>
      <c r="DC2703" s="565">
        <v>1</v>
      </c>
      <c r="DD2703" s="928" t="s">
        <v>15248</v>
      </c>
      <c r="DE2703" s="928"/>
      <c r="DF2703" s="928"/>
      <c r="DG2703" s="213" t="s">
        <v>1097</v>
      </c>
      <c r="DH2703" s="928"/>
      <c r="DI2703" s="928"/>
      <c r="DJ2703" s="166">
        <v>41610</v>
      </c>
      <c r="DK2703" s="581">
        <v>7</v>
      </c>
      <c r="DL2703" s="928"/>
      <c r="DM2703" s="619" t="s">
        <v>20724</v>
      </c>
      <c r="DN2703" s="890">
        <v>5000000</v>
      </c>
      <c r="DO2703" s="928"/>
      <c r="DP2703" s="928"/>
      <c r="DQ2703" s="928"/>
      <c r="DR2703" s="928"/>
    </row>
    <row r="2704" spans="1:122" ht="60.75" customHeight="1" thickTop="1" thickBot="1">
      <c r="A2704" s="214" t="s">
        <v>17900</v>
      </c>
      <c r="B2704" s="214" t="s">
        <v>18750</v>
      </c>
      <c r="C2704" s="214" t="s">
        <v>541</v>
      </c>
      <c r="D2704" s="374">
        <v>0</v>
      </c>
      <c r="E2704" s="517">
        <v>41625</v>
      </c>
      <c r="F2704" s="517">
        <v>41603</v>
      </c>
      <c r="G2704" s="517">
        <v>41638</v>
      </c>
      <c r="H2704" s="517">
        <v>41655</v>
      </c>
      <c r="I2704" s="517">
        <v>41625</v>
      </c>
      <c r="J2704" s="382">
        <v>18</v>
      </c>
      <c r="K2704" s="866">
        <v>42172</v>
      </c>
      <c r="L2704" s="520">
        <v>41625</v>
      </c>
      <c r="M2704" s="145"/>
      <c r="N2704" s="214" t="s">
        <v>3820</v>
      </c>
      <c r="O2704" s="914">
        <v>890481183</v>
      </c>
      <c r="P2704" s="530" t="s">
        <v>1097</v>
      </c>
      <c r="Q2704" s="530" t="s">
        <v>1097</v>
      </c>
      <c r="R2704" s="530" t="s">
        <v>1097</v>
      </c>
      <c r="S2704" s="530" t="s">
        <v>1097</v>
      </c>
      <c r="T2704" s="530" t="s">
        <v>1097</v>
      </c>
      <c r="U2704" s="530" t="s">
        <v>1097</v>
      </c>
      <c r="V2704" s="530" t="s">
        <v>1097</v>
      </c>
      <c r="W2704" s="530" t="s">
        <v>1097</v>
      </c>
      <c r="X2704" s="611"/>
      <c r="Y2704" s="611"/>
      <c r="Z2704" s="611"/>
      <c r="AA2704" s="611"/>
      <c r="AB2704" s="214" t="s">
        <v>18134</v>
      </c>
      <c r="AC2704" s="214"/>
      <c r="AD2704" s="214" t="s">
        <v>18133</v>
      </c>
      <c r="AE2704" s="214" t="s">
        <v>17610</v>
      </c>
      <c r="AF2704" s="325" t="s">
        <v>16515</v>
      </c>
      <c r="AG2704" s="626" t="s">
        <v>18166</v>
      </c>
      <c r="AH2704" s="635">
        <v>5000000</v>
      </c>
      <c r="AI2704" s="634">
        <v>2000000</v>
      </c>
      <c r="AJ2704" s="634">
        <v>7000000</v>
      </c>
      <c r="AK2704" s="214" t="s">
        <v>18207</v>
      </c>
      <c r="AL2704" s="214" t="s">
        <v>156</v>
      </c>
      <c r="AM2704" s="86">
        <v>5000000</v>
      </c>
      <c r="AN2704" s="462" t="s">
        <v>15135</v>
      </c>
      <c r="AO2704" s="462" t="s">
        <v>11091</v>
      </c>
      <c r="AP2704" s="647"/>
      <c r="AQ2704" s="110">
        <v>5000000</v>
      </c>
      <c r="AR2704" s="375">
        <v>41655</v>
      </c>
      <c r="AS2704" s="603">
        <v>728</v>
      </c>
      <c r="AT2704" s="488"/>
      <c r="AU2704" s="488"/>
      <c r="AV2704" s="470"/>
      <c r="AW2704" s="488"/>
      <c r="AX2704" s="488"/>
      <c r="AY2704" s="488"/>
      <c r="AZ2704" s="488"/>
      <c r="BA2704" s="488"/>
      <c r="BB2704" s="488"/>
      <c r="BC2704" s="488"/>
      <c r="BD2704" s="488"/>
      <c r="BE2704" s="488"/>
      <c r="BF2704" s="488"/>
      <c r="BG2704" s="488"/>
      <c r="BH2704" s="488"/>
      <c r="BI2704" s="488"/>
      <c r="BJ2704" s="488"/>
      <c r="BK2704" s="488"/>
      <c r="BL2704" s="488"/>
      <c r="BM2704" s="488"/>
      <c r="BN2704" s="488"/>
      <c r="BO2704" s="488"/>
      <c r="BP2704" s="488"/>
      <c r="BQ2704" s="488"/>
      <c r="BR2704" s="488"/>
      <c r="BS2704" s="488"/>
      <c r="BT2704" s="488"/>
      <c r="BU2704" s="488"/>
      <c r="BV2704" s="488"/>
      <c r="BW2704" s="488"/>
      <c r="BX2704" s="488"/>
      <c r="BY2704" s="488"/>
      <c r="BZ2704" s="488"/>
      <c r="CA2704" s="488"/>
      <c r="CB2704" s="488"/>
      <c r="CC2704" s="488"/>
      <c r="CD2704" s="488"/>
      <c r="CE2704" s="488"/>
      <c r="CF2704" s="488"/>
      <c r="CG2704" s="488"/>
      <c r="CH2704" s="488"/>
      <c r="CI2704" s="488"/>
      <c r="CJ2704" s="488"/>
      <c r="CK2704" s="488"/>
      <c r="CL2704" s="488"/>
      <c r="CM2704" s="488"/>
      <c r="CN2704" s="488"/>
      <c r="CO2704" s="488"/>
      <c r="CP2704" s="488"/>
      <c r="CQ2704" s="488"/>
      <c r="CR2704" s="488"/>
      <c r="CS2704" s="488"/>
      <c r="CT2704" s="488"/>
      <c r="CU2704" s="488"/>
      <c r="CV2704" s="488"/>
      <c r="CW2704" s="488"/>
      <c r="CX2704" s="488"/>
      <c r="CY2704" s="554">
        <v>5000000</v>
      </c>
      <c r="CZ2704" s="84">
        <v>0</v>
      </c>
      <c r="DA2704" s="110"/>
      <c r="DB2704" s="856" t="s">
        <v>20280</v>
      </c>
      <c r="DC2704" s="565">
        <v>1</v>
      </c>
      <c r="DD2704" s="928" t="s">
        <v>15248</v>
      </c>
      <c r="DE2704" s="928"/>
      <c r="DF2704" s="928"/>
      <c r="DG2704" s="213" t="s">
        <v>1097</v>
      </c>
      <c r="DH2704" s="928"/>
      <c r="DI2704" s="928"/>
      <c r="DJ2704" s="166">
        <v>41610</v>
      </c>
      <c r="DK2704" s="581">
        <v>7</v>
      </c>
      <c r="DL2704" s="928"/>
      <c r="DM2704" s="619" t="s">
        <v>20724</v>
      </c>
      <c r="DN2704" s="890">
        <v>5000000</v>
      </c>
      <c r="DO2704" s="928"/>
      <c r="DP2704" s="928"/>
      <c r="DQ2704" s="928"/>
      <c r="DR2704" s="928"/>
    </row>
    <row r="2705" spans="1:122" ht="60.75" customHeight="1" thickTop="1" thickBot="1">
      <c r="A2705" s="214" t="s">
        <v>17901</v>
      </c>
      <c r="B2705" s="214" t="s">
        <v>18750</v>
      </c>
      <c r="C2705" s="214" t="s">
        <v>541</v>
      </c>
      <c r="D2705" s="374">
        <v>0</v>
      </c>
      <c r="E2705" s="517">
        <v>41618</v>
      </c>
      <c r="F2705" s="517">
        <v>41603</v>
      </c>
      <c r="G2705" s="517">
        <v>41626</v>
      </c>
      <c r="H2705" s="517">
        <v>41648</v>
      </c>
      <c r="I2705" s="517">
        <v>41618</v>
      </c>
      <c r="J2705" s="382">
        <v>18</v>
      </c>
      <c r="K2705" s="866">
        <v>42165</v>
      </c>
      <c r="L2705" s="520">
        <v>41618</v>
      </c>
      <c r="M2705" s="145"/>
      <c r="N2705" s="214" t="s">
        <v>17941</v>
      </c>
      <c r="O2705" s="914">
        <v>890481276</v>
      </c>
      <c r="P2705" s="530" t="s">
        <v>1097</v>
      </c>
      <c r="Q2705" s="530" t="s">
        <v>1097</v>
      </c>
      <c r="R2705" s="530" t="s">
        <v>1097</v>
      </c>
      <c r="S2705" s="530" t="s">
        <v>1097</v>
      </c>
      <c r="T2705" s="530" t="s">
        <v>1097</v>
      </c>
      <c r="U2705" s="530" t="s">
        <v>1097</v>
      </c>
      <c r="V2705" s="530" t="s">
        <v>1097</v>
      </c>
      <c r="W2705" s="530" t="s">
        <v>1097</v>
      </c>
      <c r="X2705" s="611"/>
      <c r="Y2705" s="611"/>
      <c r="Z2705" s="611"/>
      <c r="AA2705" s="611"/>
      <c r="AB2705" s="214" t="s">
        <v>18134</v>
      </c>
      <c r="AC2705" s="214"/>
      <c r="AD2705" s="214" t="s">
        <v>18133</v>
      </c>
      <c r="AE2705" s="214" t="s">
        <v>17610</v>
      </c>
      <c r="AF2705" s="325" t="s">
        <v>18237</v>
      </c>
      <c r="AG2705" s="626" t="s">
        <v>18173</v>
      </c>
      <c r="AH2705" s="635">
        <v>25000000</v>
      </c>
      <c r="AI2705" s="634">
        <v>10000000</v>
      </c>
      <c r="AJ2705" s="634">
        <v>35000000</v>
      </c>
      <c r="AK2705" s="214" t="s">
        <v>17966</v>
      </c>
      <c r="AL2705" s="214" t="s">
        <v>156</v>
      </c>
      <c r="AM2705" s="86">
        <v>25000000</v>
      </c>
      <c r="AN2705" s="462" t="s">
        <v>15135</v>
      </c>
      <c r="AO2705" s="462" t="s">
        <v>11091</v>
      </c>
      <c r="AP2705" s="647"/>
      <c r="AQ2705" s="110">
        <v>25000000</v>
      </c>
      <c r="AR2705" s="375">
        <v>41648</v>
      </c>
      <c r="AS2705" s="603">
        <v>726</v>
      </c>
      <c r="AT2705" s="488"/>
      <c r="AU2705" s="488"/>
      <c r="AV2705" s="470"/>
      <c r="AW2705" s="488"/>
      <c r="AX2705" s="488"/>
      <c r="AY2705" s="488"/>
      <c r="AZ2705" s="488"/>
      <c r="BA2705" s="488"/>
      <c r="BB2705" s="488"/>
      <c r="BC2705" s="488"/>
      <c r="BD2705" s="488"/>
      <c r="BE2705" s="488"/>
      <c r="BF2705" s="488"/>
      <c r="BG2705" s="488"/>
      <c r="BH2705" s="488"/>
      <c r="BI2705" s="488"/>
      <c r="BJ2705" s="488"/>
      <c r="BK2705" s="488"/>
      <c r="BL2705" s="488"/>
      <c r="BM2705" s="488"/>
      <c r="BN2705" s="488"/>
      <c r="BO2705" s="488"/>
      <c r="BP2705" s="488"/>
      <c r="BQ2705" s="488"/>
      <c r="BR2705" s="488"/>
      <c r="BS2705" s="488"/>
      <c r="BT2705" s="488"/>
      <c r="BU2705" s="488"/>
      <c r="BV2705" s="488"/>
      <c r="BW2705" s="488"/>
      <c r="BX2705" s="488"/>
      <c r="BY2705" s="488"/>
      <c r="BZ2705" s="488"/>
      <c r="CA2705" s="488"/>
      <c r="CB2705" s="488"/>
      <c r="CC2705" s="488"/>
      <c r="CD2705" s="488"/>
      <c r="CE2705" s="488"/>
      <c r="CF2705" s="488"/>
      <c r="CG2705" s="488"/>
      <c r="CH2705" s="488"/>
      <c r="CI2705" s="488"/>
      <c r="CJ2705" s="488"/>
      <c r="CK2705" s="488"/>
      <c r="CL2705" s="488"/>
      <c r="CM2705" s="488"/>
      <c r="CN2705" s="488"/>
      <c r="CO2705" s="488"/>
      <c r="CP2705" s="488"/>
      <c r="CQ2705" s="488"/>
      <c r="CR2705" s="488"/>
      <c r="CS2705" s="488"/>
      <c r="CT2705" s="488"/>
      <c r="CU2705" s="488"/>
      <c r="CV2705" s="488"/>
      <c r="CW2705" s="488"/>
      <c r="CX2705" s="488"/>
      <c r="CY2705" s="554">
        <v>25000000</v>
      </c>
      <c r="CZ2705" s="84">
        <v>0</v>
      </c>
      <c r="DA2705" s="110"/>
      <c r="DB2705" s="856" t="s">
        <v>20280</v>
      </c>
      <c r="DC2705" s="565">
        <v>1</v>
      </c>
      <c r="DD2705" s="928" t="s">
        <v>15248</v>
      </c>
      <c r="DE2705" s="928"/>
      <c r="DF2705" s="928"/>
      <c r="DG2705" s="213" t="s">
        <v>1097</v>
      </c>
      <c r="DH2705" s="928"/>
      <c r="DI2705" s="928"/>
      <c r="DJ2705" s="166">
        <v>41605</v>
      </c>
      <c r="DK2705" s="581">
        <v>2</v>
      </c>
      <c r="DL2705" s="928"/>
      <c r="DM2705" s="619" t="s">
        <v>20784</v>
      </c>
      <c r="DN2705" s="890">
        <v>25000000</v>
      </c>
      <c r="DO2705" s="928"/>
      <c r="DP2705" s="928"/>
      <c r="DQ2705" s="928"/>
      <c r="DR2705" s="928"/>
    </row>
    <row r="2706" spans="1:122" ht="60.75" customHeight="1" thickTop="1" thickBot="1">
      <c r="A2706" s="214" t="s">
        <v>17902</v>
      </c>
      <c r="B2706" s="214" t="s">
        <v>18750</v>
      </c>
      <c r="C2706" s="214" t="s">
        <v>541</v>
      </c>
      <c r="D2706" s="374">
        <v>0</v>
      </c>
      <c r="E2706" s="517">
        <v>41619</v>
      </c>
      <c r="F2706" s="517">
        <v>41603</v>
      </c>
      <c r="G2706" s="517">
        <v>41638</v>
      </c>
      <c r="H2706" s="517">
        <v>41655</v>
      </c>
      <c r="I2706" s="517">
        <v>41619</v>
      </c>
      <c r="J2706" s="382">
        <v>18</v>
      </c>
      <c r="K2706" s="866">
        <v>42166</v>
      </c>
      <c r="L2706" s="520">
        <v>41619</v>
      </c>
      <c r="M2706" s="145"/>
      <c r="N2706" s="214" t="s">
        <v>17942</v>
      </c>
      <c r="O2706" s="914">
        <v>860051853</v>
      </c>
      <c r="P2706" s="530" t="s">
        <v>1097</v>
      </c>
      <c r="Q2706" s="530" t="s">
        <v>1097</v>
      </c>
      <c r="R2706" s="530" t="s">
        <v>1097</v>
      </c>
      <c r="S2706" s="530" t="s">
        <v>1097</v>
      </c>
      <c r="T2706" s="530" t="s">
        <v>1097</v>
      </c>
      <c r="U2706" s="530" t="s">
        <v>1097</v>
      </c>
      <c r="V2706" s="530" t="s">
        <v>1097</v>
      </c>
      <c r="W2706" s="530" t="s">
        <v>1097</v>
      </c>
      <c r="X2706" s="611"/>
      <c r="Y2706" s="611"/>
      <c r="Z2706" s="611"/>
      <c r="AA2706" s="611"/>
      <c r="AB2706" s="214" t="s">
        <v>18134</v>
      </c>
      <c r="AC2706" s="214"/>
      <c r="AD2706" s="214" t="s">
        <v>18133</v>
      </c>
      <c r="AE2706" s="214" t="s">
        <v>17610</v>
      </c>
      <c r="AF2706" s="325" t="s">
        <v>16515</v>
      </c>
      <c r="AG2706" s="626" t="s">
        <v>18172</v>
      </c>
      <c r="AH2706" s="635">
        <v>10000000</v>
      </c>
      <c r="AI2706" s="634">
        <v>4000000</v>
      </c>
      <c r="AJ2706" s="634">
        <v>14000000</v>
      </c>
      <c r="AK2706" s="214" t="s">
        <v>18013</v>
      </c>
      <c r="AL2706" s="214" t="s">
        <v>156</v>
      </c>
      <c r="AM2706" s="86">
        <v>10000000</v>
      </c>
      <c r="AN2706" s="462" t="s">
        <v>14315</v>
      </c>
      <c r="AO2706" s="462" t="s">
        <v>14315</v>
      </c>
      <c r="AP2706" s="647"/>
      <c r="AQ2706" s="110">
        <v>10000000</v>
      </c>
      <c r="AR2706" s="375">
        <v>41655</v>
      </c>
      <c r="AS2706" s="603">
        <v>728</v>
      </c>
      <c r="AT2706" s="488"/>
      <c r="AU2706" s="488"/>
      <c r="AV2706" s="470"/>
      <c r="AW2706" s="488"/>
      <c r="AX2706" s="488"/>
      <c r="AY2706" s="488"/>
      <c r="AZ2706" s="488"/>
      <c r="BA2706" s="488"/>
      <c r="BB2706" s="488"/>
      <c r="BC2706" s="488"/>
      <c r="BD2706" s="488"/>
      <c r="BE2706" s="488"/>
      <c r="BF2706" s="488"/>
      <c r="BG2706" s="488"/>
      <c r="BH2706" s="488"/>
      <c r="BI2706" s="488"/>
      <c r="BJ2706" s="488"/>
      <c r="BK2706" s="488"/>
      <c r="BL2706" s="488"/>
      <c r="BM2706" s="488"/>
      <c r="BN2706" s="488"/>
      <c r="BO2706" s="488"/>
      <c r="BP2706" s="488"/>
      <c r="BQ2706" s="488"/>
      <c r="BR2706" s="488"/>
      <c r="BS2706" s="488"/>
      <c r="BT2706" s="488"/>
      <c r="BU2706" s="488"/>
      <c r="BV2706" s="488"/>
      <c r="BW2706" s="488"/>
      <c r="BX2706" s="488"/>
      <c r="BY2706" s="488"/>
      <c r="BZ2706" s="488"/>
      <c r="CA2706" s="488"/>
      <c r="CB2706" s="488"/>
      <c r="CC2706" s="488"/>
      <c r="CD2706" s="488"/>
      <c r="CE2706" s="488"/>
      <c r="CF2706" s="488"/>
      <c r="CG2706" s="488"/>
      <c r="CH2706" s="488"/>
      <c r="CI2706" s="488"/>
      <c r="CJ2706" s="488"/>
      <c r="CK2706" s="488"/>
      <c r="CL2706" s="488"/>
      <c r="CM2706" s="488"/>
      <c r="CN2706" s="488"/>
      <c r="CO2706" s="488"/>
      <c r="CP2706" s="488"/>
      <c r="CQ2706" s="488"/>
      <c r="CR2706" s="488"/>
      <c r="CS2706" s="488"/>
      <c r="CT2706" s="488"/>
      <c r="CU2706" s="488"/>
      <c r="CV2706" s="488"/>
      <c r="CW2706" s="488"/>
      <c r="CX2706" s="488"/>
      <c r="CY2706" s="554">
        <v>10000000</v>
      </c>
      <c r="CZ2706" s="84">
        <v>0</v>
      </c>
      <c r="DA2706" s="110"/>
      <c r="DB2706" s="856" t="s">
        <v>20280</v>
      </c>
      <c r="DC2706" s="565">
        <v>1</v>
      </c>
      <c r="DD2706" s="928" t="s">
        <v>15248</v>
      </c>
      <c r="DE2706" s="928"/>
      <c r="DF2706" s="928"/>
      <c r="DG2706" s="213" t="s">
        <v>1097</v>
      </c>
      <c r="DH2706" s="928"/>
      <c r="DI2706" s="928"/>
      <c r="DJ2706" s="166">
        <v>41606</v>
      </c>
      <c r="DK2706" s="581">
        <v>3</v>
      </c>
      <c r="DL2706" s="928"/>
      <c r="DM2706" s="619" t="s">
        <v>20724</v>
      </c>
      <c r="DN2706" s="890">
        <v>10000000</v>
      </c>
      <c r="DO2706" s="928"/>
      <c r="DP2706" s="928"/>
      <c r="DQ2706" s="928"/>
      <c r="DR2706" s="928"/>
    </row>
    <row r="2707" spans="1:122" ht="60.75" customHeight="1" thickTop="1" thickBot="1">
      <c r="A2707" s="214" t="s">
        <v>17903</v>
      </c>
      <c r="B2707" s="214" t="s">
        <v>18750</v>
      </c>
      <c r="C2707" s="214"/>
      <c r="D2707" s="374">
        <v>0</v>
      </c>
      <c r="E2707" s="517">
        <v>41628</v>
      </c>
      <c r="F2707" s="517">
        <v>41603</v>
      </c>
      <c r="G2707" s="517">
        <v>41660</v>
      </c>
      <c r="H2707" s="517"/>
      <c r="I2707" s="517">
        <v>41660</v>
      </c>
      <c r="J2707" s="382">
        <v>18</v>
      </c>
      <c r="K2707" s="866">
        <v>42206</v>
      </c>
      <c r="L2707" s="517">
        <v>41653</v>
      </c>
      <c r="M2707" s="145"/>
      <c r="N2707" s="214" t="s">
        <v>17943</v>
      </c>
      <c r="O2707" s="914">
        <v>830011184</v>
      </c>
      <c r="P2707" s="611"/>
      <c r="Q2707" s="611"/>
      <c r="R2707" s="611"/>
      <c r="S2707" s="611"/>
      <c r="T2707" s="611"/>
      <c r="U2707" s="611"/>
      <c r="V2707" s="611"/>
      <c r="W2707" s="611"/>
      <c r="X2707" s="611"/>
      <c r="Y2707" s="611"/>
      <c r="Z2707" s="611"/>
      <c r="AA2707" s="611"/>
      <c r="AB2707" s="214" t="s">
        <v>18134</v>
      </c>
      <c r="AC2707" s="214"/>
      <c r="AD2707" s="214" t="s">
        <v>18133</v>
      </c>
      <c r="AE2707" s="214" t="s">
        <v>17610</v>
      </c>
      <c r="AF2707" s="325" t="s">
        <v>16515</v>
      </c>
      <c r="AG2707" s="626" t="s">
        <v>18167</v>
      </c>
      <c r="AH2707" s="635">
        <v>5000000</v>
      </c>
      <c r="AI2707" s="634">
        <v>2000000</v>
      </c>
      <c r="AJ2707" s="634">
        <v>7000000</v>
      </c>
      <c r="AK2707" s="214" t="s">
        <v>18207</v>
      </c>
      <c r="AL2707" s="214" t="s">
        <v>14227</v>
      </c>
      <c r="AM2707" s="86">
        <v>5000000</v>
      </c>
      <c r="AN2707" s="462" t="s">
        <v>14315</v>
      </c>
      <c r="AO2707" s="462" t="s">
        <v>14315</v>
      </c>
      <c r="AP2707" s="647"/>
      <c r="AQ2707" s="110"/>
      <c r="AR2707" s="375"/>
      <c r="AS2707" s="603"/>
      <c r="AT2707" s="488"/>
      <c r="AU2707" s="488"/>
      <c r="AV2707" s="470"/>
      <c r="AW2707" s="488"/>
      <c r="AX2707" s="488"/>
      <c r="AY2707" s="488"/>
      <c r="AZ2707" s="488"/>
      <c r="BA2707" s="488"/>
      <c r="BB2707" s="488"/>
      <c r="BC2707" s="488"/>
      <c r="BD2707" s="488"/>
      <c r="BE2707" s="488"/>
      <c r="BF2707" s="488"/>
      <c r="BG2707" s="488"/>
      <c r="BH2707" s="488"/>
      <c r="BI2707" s="488"/>
      <c r="BJ2707" s="488"/>
      <c r="BK2707" s="488"/>
      <c r="BL2707" s="488"/>
      <c r="BM2707" s="488"/>
      <c r="BN2707" s="488"/>
      <c r="BO2707" s="488"/>
      <c r="BP2707" s="488"/>
      <c r="BQ2707" s="488"/>
      <c r="BR2707" s="488"/>
      <c r="BS2707" s="488"/>
      <c r="BT2707" s="488"/>
      <c r="BU2707" s="488"/>
      <c r="BV2707" s="488"/>
      <c r="BW2707" s="488"/>
      <c r="BX2707" s="488"/>
      <c r="BY2707" s="488"/>
      <c r="BZ2707" s="488"/>
      <c r="CA2707" s="488"/>
      <c r="CB2707" s="488"/>
      <c r="CC2707" s="488"/>
      <c r="CD2707" s="488"/>
      <c r="CE2707" s="488"/>
      <c r="CF2707" s="488"/>
      <c r="CG2707" s="488"/>
      <c r="CH2707" s="488"/>
      <c r="CI2707" s="488"/>
      <c r="CJ2707" s="488"/>
      <c r="CK2707" s="488"/>
      <c r="CL2707" s="488"/>
      <c r="CM2707" s="488"/>
      <c r="CN2707" s="488"/>
      <c r="CO2707" s="488"/>
      <c r="CP2707" s="488"/>
      <c r="CQ2707" s="488"/>
      <c r="CR2707" s="488"/>
      <c r="CS2707" s="488"/>
      <c r="CT2707" s="488"/>
      <c r="CU2707" s="488"/>
      <c r="CV2707" s="488"/>
      <c r="CW2707" s="488"/>
      <c r="CX2707" s="488"/>
      <c r="CY2707" s="554">
        <v>0</v>
      </c>
      <c r="CZ2707" s="84">
        <v>5000000</v>
      </c>
      <c r="DA2707" s="110"/>
      <c r="DB2707" s="726" t="s">
        <v>20280</v>
      </c>
      <c r="DC2707" s="565">
        <v>1</v>
      </c>
      <c r="DD2707" s="928" t="s">
        <v>15248</v>
      </c>
      <c r="DE2707" s="928"/>
      <c r="DF2707" s="928"/>
      <c r="DG2707" s="213" t="s">
        <v>1097</v>
      </c>
      <c r="DH2707" s="928"/>
      <c r="DI2707" s="928"/>
      <c r="DJ2707" s="166">
        <v>41610</v>
      </c>
      <c r="DK2707" s="581">
        <v>7</v>
      </c>
      <c r="DL2707" s="928"/>
      <c r="DM2707" s="619" t="s">
        <v>20823</v>
      </c>
      <c r="DN2707" s="890">
        <v>0</v>
      </c>
      <c r="DO2707" s="928"/>
      <c r="DP2707" s="928"/>
      <c r="DQ2707" s="928"/>
      <c r="DR2707" s="928"/>
    </row>
    <row r="2708" spans="1:122" ht="60.75" customHeight="1" thickTop="1" thickBot="1">
      <c r="A2708" s="214" t="s">
        <v>17904</v>
      </c>
      <c r="B2708" s="214" t="s">
        <v>18750</v>
      </c>
      <c r="C2708" s="214" t="s">
        <v>541</v>
      </c>
      <c r="D2708" s="374">
        <v>0</v>
      </c>
      <c r="E2708" s="517">
        <v>41618</v>
      </c>
      <c r="F2708" s="517">
        <v>41603</v>
      </c>
      <c r="G2708" s="517">
        <v>41626</v>
      </c>
      <c r="H2708" s="517">
        <v>41648</v>
      </c>
      <c r="I2708" s="517">
        <v>41618</v>
      </c>
      <c r="J2708" s="382">
        <v>18</v>
      </c>
      <c r="K2708" s="866">
        <v>42165</v>
      </c>
      <c r="L2708" s="520">
        <v>41618</v>
      </c>
      <c r="M2708" s="145"/>
      <c r="N2708" s="214" t="s">
        <v>17956</v>
      </c>
      <c r="O2708" s="914">
        <v>890806477</v>
      </c>
      <c r="P2708" s="530" t="s">
        <v>1097</v>
      </c>
      <c r="Q2708" s="530" t="s">
        <v>1097</v>
      </c>
      <c r="R2708" s="530" t="s">
        <v>1097</v>
      </c>
      <c r="S2708" s="530" t="s">
        <v>1097</v>
      </c>
      <c r="T2708" s="530" t="s">
        <v>1097</v>
      </c>
      <c r="U2708" s="530" t="s">
        <v>1097</v>
      </c>
      <c r="V2708" s="530" t="s">
        <v>1097</v>
      </c>
      <c r="W2708" s="530" t="s">
        <v>1097</v>
      </c>
      <c r="X2708" s="611"/>
      <c r="Y2708" s="611"/>
      <c r="Z2708" s="611"/>
      <c r="AA2708" s="611"/>
      <c r="AB2708" s="214" t="s">
        <v>18134</v>
      </c>
      <c r="AC2708" s="214"/>
      <c r="AD2708" s="214" t="s">
        <v>18133</v>
      </c>
      <c r="AE2708" s="214" t="s">
        <v>17610</v>
      </c>
      <c r="AF2708" s="325" t="s">
        <v>16515</v>
      </c>
      <c r="AG2708" s="626" t="s">
        <v>18170</v>
      </c>
      <c r="AH2708" s="635">
        <v>5000000</v>
      </c>
      <c r="AI2708" s="634">
        <v>2000000</v>
      </c>
      <c r="AJ2708" s="634">
        <v>7000000</v>
      </c>
      <c r="AK2708" s="214" t="s">
        <v>17966</v>
      </c>
      <c r="AL2708" s="214" t="s">
        <v>156</v>
      </c>
      <c r="AM2708" s="86">
        <v>5000000</v>
      </c>
      <c r="AN2708" s="462" t="s">
        <v>1480</v>
      </c>
      <c r="AO2708" s="462" t="s">
        <v>8492</v>
      </c>
      <c r="AP2708" s="647"/>
      <c r="AQ2708" s="110">
        <v>5000000</v>
      </c>
      <c r="AR2708" s="375">
        <v>41648</v>
      </c>
      <c r="AS2708" s="603">
        <v>726</v>
      </c>
      <c r="AT2708" s="488"/>
      <c r="AU2708" s="488"/>
      <c r="AV2708" s="470"/>
      <c r="AW2708" s="488"/>
      <c r="AX2708" s="488"/>
      <c r="AY2708" s="488"/>
      <c r="AZ2708" s="488"/>
      <c r="BA2708" s="488"/>
      <c r="BB2708" s="488"/>
      <c r="BC2708" s="488"/>
      <c r="BD2708" s="488"/>
      <c r="BE2708" s="488"/>
      <c r="BF2708" s="488"/>
      <c r="BG2708" s="488"/>
      <c r="BH2708" s="488"/>
      <c r="BI2708" s="488"/>
      <c r="BJ2708" s="488"/>
      <c r="BK2708" s="488"/>
      <c r="BL2708" s="488"/>
      <c r="BM2708" s="488"/>
      <c r="BN2708" s="488"/>
      <c r="BO2708" s="488"/>
      <c r="BP2708" s="488"/>
      <c r="BQ2708" s="488"/>
      <c r="BR2708" s="488"/>
      <c r="BS2708" s="488"/>
      <c r="BT2708" s="488"/>
      <c r="BU2708" s="488"/>
      <c r="BV2708" s="488"/>
      <c r="BW2708" s="488"/>
      <c r="BX2708" s="488"/>
      <c r="BY2708" s="488"/>
      <c r="BZ2708" s="488"/>
      <c r="CA2708" s="488"/>
      <c r="CB2708" s="488"/>
      <c r="CC2708" s="488"/>
      <c r="CD2708" s="488"/>
      <c r="CE2708" s="488"/>
      <c r="CF2708" s="488"/>
      <c r="CG2708" s="488"/>
      <c r="CH2708" s="488"/>
      <c r="CI2708" s="488"/>
      <c r="CJ2708" s="488"/>
      <c r="CK2708" s="488"/>
      <c r="CL2708" s="488"/>
      <c r="CM2708" s="488"/>
      <c r="CN2708" s="488"/>
      <c r="CO2708" s="488"/>
      <c r="CP2708" s="488"/>
      <c r="CQ2708" s="488"/>
      <c r="CR2708" s="488"/>
      <c r="CS2708" s="488"/>
      <c r="CT2708" s="488"/>
      <c r="CU2708" s="488"/>
      <c r="CV2708" s="488"/>
      <c r="CW2708" s="488"/>
      <c r="CX2708" s="488"/>
      <c r="CY2708" s="554">
        <v>5000000</v>
      </c>
      <c r="CZ2708" s="84">
        <v>0</v>
      </c>
      <c r="DA2708" s="110"/>
      <c r="DB2708" s="856" t="s">
        <v>20280</v>
      </c>
      <c r="DC2708" s="565">
        <v>1</v>
      </c>
      <c r="DD2708" s="928" t="s">
        <v>15248</v>
      </c>
      <c r="DE2708" s="928"/>
      <c r="DF2708" s="928"/>
      <c r="DG2708" s="213" t="s">
        <v>1097</v>
      </c>
      <c r="DH2708" s="928"/>
      <c r="DI2708" s="928"/>
      <c r="DJ2708" s="166">
        <v>41605</v>
      </c>
      <c r="DK2708" s="581">
        <v>2</v>
      </c>
      <c r="DL2708" s="928"/>
      <c r="DM2708" s="619" t="s">
        <v>20724</v>
      </c>
      <c r="DN2708" s="890">
        <v>5000000</v>
      </c>
      <c r="DO2708" s="928"/>
      <c r="DP2708" s="928"/>
      <c r="DQ2708" s="928"/>
      <c r="DR2708" s="928"/>
    </row>
    <row r="2709" spans="1:122" ht="60.75" customHeight="1" thickTop="1" thickBot="1">
      <c r="A2709" s="214" t="s">
        <v>17905</v>
      </c>
      <c r="B2709" s="214" t="s">
        <v>18750</v>
      </c>
      <c r="C2709" s="214" t="s">
        <v>541</v>
      </c>
      <c r="D2709" s="374">
        <v>0</v>
      </c>
      <c r="E2709" s="517">
        <v>41618</v>
      </c>
      <c r="F2709" s="517">
        <v>41603</v>
      </c>
      <c r="G2709" s="517">
        <v>41626</v>
      </c>
      <c r="H2709" s="517">
        <v>41648</v>
      </c>
      <c r="I2709" s="517">
        <v>41618</v>
      </c>
      <c r="J2709" s="382">
        <v>18</v>
      </c>
      <c r="K2709" s="866">
        <v>42165</v>
      </c>
      <c r="L2709" s="520">
        <v>41618</v>
      </c>
      <c r="M2709" s="145"/>
      <c r="N2709" s="214" t="s">
        <v>17944</v>
      </c>
      <c r="O2709" s="914">
        <v>800131272</v>
      </c>
      <c r="P2709" s="530" t="s">
        <v>1097</v>
      </c>
      <c r="Q2709" s="530" t="s">
        <v>1097</v>
      </c>
      <c r="R2709" s="530" t="s">
        <v>1097</v>
      </c>
      <c r="S2709" s="530" t="s">
        <v>1097</v>
      </c>
      <c r="T2709" s="530" t="s">
        <v>1097</v>
      </c>
      <c r="U2709" s="530" t="s">
        <v>1097</v>
      </c>
      <c r="V2709" s="530" t="s">
        <v>1097</v>
      </c>
      <c r="W2709" s="530" t="s">
        <v>1097</v>
      </c>
      <c r="X2709" s="611"/>
      <c r="Y2709" s="611"/>
      <c r="Z2709" s="611"/>
      <c r="AA2709" s="611"/>
      <c r="AB2709" s="214" t="s">
        <v>18134</v>
      </c>
      <c r="AC2709" s="214"/>
      <c r="AD2709" s="214" t="s">
        <v>18133</v>
      </c>
      <c r="AE2709" s="214" t="s">
        <v>17610</v>
      </c>
      <c r="AF2709" s="325" t="s">
        <v>16515</v>
      </c>
      <c r="AG2709" s="626" t="s">
        <v>18168</v>
      </c>
      <c r="AH2709" s="635">
        <v>5000000</v>
      </c>
      <c r="AI2709" s="634">
        <v>2000000</v>
      </c>
      <c r="AJ2709" s="634">
        <v>7000000</v>
      </c>
      <c r="AK2709" s="214" t="s">
        <v>18207</v>
      </c>
      <c r="AL2709" s="214" t="s">
        <v>156</v>
      </c>
      <c r="AM2709" s="86">
        <v>5000000</v>
      </c>
      <c r="AN2709" s="462" t="s">
        <v>14315</v>
      </c>
      <c r="AO2709" s="462" t="s">
        <v>14315</v>
      </c>
      <c r="AP2709" s="647"/>
      <c r="AQ2709" s="110">
        <v>5000000</v>
      </c>
      <c r="AR2709" s="375">
        <v>41648</v>
      </c>
      <c r="AS2709" s="603">
        <v>726</v>
      </c>
      <c r="AT2709" s="488"/>
      <c r="AU2709" s="488"/>
      <c r="AV2709" s="470"/>
      <c r="AW2709" s="488"/>
      <c r="AX2709" s="488"/>
      <c r="AY2709" s="488"/>
      <c r="AZ2709" s="488"/>
      <c r="BA2709" s="488"/>
      <c r="BB2709" s="488"/>
      <c r="BC2709" s="488"/>
      <c r="BD2709" s="488"/>
      <c r="BE2709" s="488"/>
      <c r="BF2709" s="488"/>
      <c r="BG2709" s="488"/>
      <c r="BH2709" s="488"/>
      <c r="BI2709" s="488"/>
      <c r="BJ2709" s="488"/>
      <c r="BK2709" s="488"/>
      <c r="BL2709" s="488"/>
      <c r="BM2709" s="488"/>
      <c r="BN2709" s="488"/>
      <c r="BO2709" s="488"/>
      <c r="BP2709" s="488"/>
      <c r="BQ2709" s="488"/>
      <c r="BR2709" s="488"/>
      <c r="BS2709" s="488"/>
      <c r="BT2709" s="488"/>
      <c r="BU2709" s="488"/>
      <c r="BV2709" s="488"/>
      <c r="BW2709" s="488"/>
      <c r="BX2709" s="488"/>
      <c r="BY2709" s="488"/>
      <c r="BZ2709" s="488"/>
      <c r="CA2709" s="488"/>
      <c r="CB2709" s="488"/>
      <c r="CC2709" s="488"/>
      <c r="CD2709" s="488"/>
      <c r="CE2709" s="488"/>
      <c r="CF2709" s="488"/>
      <c r="CG2709" s="488"/>
      <c r="CH2709" s="488"/>
      <c r="CI2709" s="488"/>
      <c r="CJ2709" s="488"/>
      <c r="CK2709" s="488"/>
      <c r="CL2709" s="488"/>
      <c r="CM2709" s="488"/>
      <c r="CN2709" s="488"/>
      <c r="CO2709" s="488"/>
      <c r="CP2709" s="488"/>
      <c r="CQ2709" s="488"/>
      <c r="CR2709" s="488"/>
      <c r="CS2709" s="488"/>
      <c r="CT2709" s="488"/>
      <c r="CU2709" s="488"/>
      <c r="CV2709" s="488"/>
      <c r="CW2709" s="488"/>
      <c r="CX2709" s="488"/>
      <c r="CY2709" s="554">
        <v>5000000</v>
      </c>
      <c r="CZ2709" s="84">
        <v>0</v>
      </c>
      <c r="DA2709" s="110"/>
      <c r="DB2709" s="856" t="s">
        <v>20280</v>
      </c>
      <c r="DC2709" s="565">
        <v>1</v>
      </c>
      <c r="DD2709" s="928" t="s">
        <v>15248</v>
      </c>
      <c r="DE2709" s="928"/>
      <c r="DF2709" s="928"/>
      <c r="DG2709" s="213" t="s">
        <v>1097</v>
      </c>
      <c r="DH2709" s="928"/>
      <c r="DI2709" s="928"/>
      <c r="DJ2709" s="166">
        <v>41610</v>
      </c>
      <c r="DK2709" s="581">
        <v>7</v>
      </c>
      <c r="DL2709" s="928"/>
      <c r="DM2709" s="619" t="s">
        <v>20724</v>
      </c>
      <c r="DN2709" s="890">
        <v>5000000</v>
      </c>
      <c r="DO2709" s="928"/>
      <c r="DP2709" s="928"/>
      <c r="DQ2709" s="928"/>
      <c r="DR2709" s="928"/>
    </row>
    <row r="2710" spans="1:122" ht="60.75" customHeight="1" thickTop="1" thickBot="1">
      <c r="A2710" s="214" t="s">
        <v>17906</v>
      </c>
      <c r="B2710" s="214" t="s">
        <v>18750</v>
      </c>
      <c r="C2710" s="214" t="s">
        <v>541</v>
      </c>
      <c r="D2710" s="374">
        <v>0</v>
      </c>
      <c r="E2710" s="517">
        <v>41619</v>
      </c>
      <c r="F2710" s="517">
        <v>41603</v>
      </c>
      <c r="G2710" s="517">
        <v>41638</v>
      </c>
      <c r="H2710" s="517">
        <v>41655</v>
      </c>
      <c r="I2710" s="517">
        <v>41619</v>
      </c>
      <c r="J2710" s="382">
        <v>18</v>
      </c>
      <c r="K2710" s="866">
        <v>42166</v>
      </c>
      <c r="L2710" s="520">
        <v>41619</v>
      </c>
      <c r="M2710" s="145"/>
      <c r="N2710" s="214" t="s">
        <v>819</v>
      </c>
      <c r="O2710" s="914">
        <v>890902920</v>
      </c>
      <c r="P2710" s="530" t="s">
        <v>1097</v>
      </c>
      <c r="Q2710" s="530" t="s">
        <v>1097</v>
      </c>
      <c r="R2710" s="530" t="s">
        <v>1097</v>
      </c>
      <c r="S2710" s="530" t="s">
        <v>1097</v>
      </c>
      <c r="T2710" s="530" t="s">
        <v>1097</v>
      </c>
      <c r="U2710" s="530" t="s">
        <v>1097</v>
      </c>
      <c r="V2710" s="530" t="s">
        <v>1097</v>
      </c>
      <c r="W2710" s="530" t="s">
        <v>1097</v>
      </c>
      <c r="X2710" s="611"/>
      <c r="Y2710" s="611"/>
      <c r="Z2710" s="611"/>
      <c r="AA2710" s="611"/>
      <c r="AB2710" s="214" t="s">
        <v>18134</v>
      </c>
      <c r="AC2710" s="214"/>
      <c r="AD2710" s="214" t="s">
        <v>18133</v>
      </c>
      <c r="AE2710" s="214" t="s">
        <v>17610</v>
      </c>
      <c r="AF2710" s="325" t="s">
        <v>18237</v>
      </c>
      <c r="AG2710" s="626" t="s">
        <v>18169</v>
      </c>
      <c r="AH2710" s="635">
        <v>20000000</v>
      </c>
      <c r="AI2710" s="634">
        <v>8000000</v>
      </c>
      <c r="AJ2710" s="634">
        <v>28000000</v>
      </c>
      <c r="AK2710" s="214" t="s">
        <v>18013</v>
      </c>
      <c r="AL2710" s="214" t="s">
        <v>156</v>
      </c>
      <c r="AM2710" s="86">
        <v>20000000</v>
      </c>
      <c r="AN2710" s="462" t="s">
        <v>16054</v>
      </c>
      <c r="AO2710" s="462" t="s">
        <v>8485</v>
      </c>
      <c r="AP2710" s="647"/>
      <c r="AQ2710" s="110">
        <v>20000000</v>
      </c>
      <c r="AR2710" s="375">
        <v>41655</v>
      </c>
      <c r="AS2710" s="603">
        <v>728</v>
      </c>
      <c r="AT2710" s="488"/>
      <c r="AU2710" s="488"/>
      <c r="AV2710" s="470"/>
      <c r="AW2710" s="488"/>
      <c r="AX2710" s="488"/>
      <c r="AY2710" s="488"/>
      <c r="AZ2710" s="488"/>
      <c r="BA2710" s="488"/>
      <c r="BB2710" s="488"/>
      <c r="BC2710" s="488"/>
      <c r="BD2710" s="488"/>
      <c r="BE2710" s="488"/>
      <c r="BF2710" s="488"/>
      <c r="BG2710" s="488"/>
      <c r="BH2710" s="488"/>
      <c r="BI2710" s="488"/>
      <c r="BJ2710" s="488"/>
      <c r="BK2710" s="488"/>
      <c r="BL2710" s="488"/>
      <c r="BM2710" s="488"/>
      <c r="BN2710" s="488"/>
      <c r="BO2710" s="488"/>
      <c r="BP2710" s="488"/>
      <c r="BQ2710" s="488"/>
      <c r="BR2710" s="488"/>
      <c r="BS2710" s="488"/>
      <c r="BT2710" s="488"/>
      <c r="BU2710" s="488"/>
      <c r="BV2710" s="488"/>
      <c r="BW2710" s="488"/>
      <c r="BX2710" s="488"/>
      <c r="BY2710" s="488"/>
      <c r="BZ2710" s="488"/>
      <c r="CA2710" s="488"/>
      <c r="CB2710" s="488"/>
      <c r="CC2710" s="488"/>
      <c r="CD2710" s="488"/>
      <c r="CE2710" s="488"/>
      <c r="CF2710" s="488"/>
      <c r="CG2710" s="488"/>
      <c r="CH2710" s="488"/>
      <c r="CI2710" s="488"/>
      <c r="CJ2710" s="488"/>
      <c r="CK2710" s="488"/>
      <c r="CL2710" s="488"/>
      <c r="CM2710" s="488"/>
      <c r="CN2710" s="488"/>
      <c r="CO2710" s="488"/>
      <c r="CP2710" s="488"/>
      <c r="CQ2710" s="488"/>
      <c r="CR2710" s="488"/>
      <c r="CS2710" s="488"/>
      <c r="CT2710" s="488"/>
      <c r="CU2710" s="488"/>
      <c r="CV2710" s="488"/>
      <c r="CW2710" s="488"/>
      <c r="CX2710" s="488"/>
      <c r="CY2710" s="554">
        <v>20000000</v>
      </c>
      <c r="CZ2710" s="84">
        <v>0</v>
      </c>
      <c r="DA2710" s="110"/>
      <c r="DB2710" s="856" t="s">
        <v>20280</v>
      </c>
      <c r="DC2710" s="565">
        <v>1</v>
      </c>
      <c r="DD2710" s="928" t="s">
        <v>15248</v>
      </c>
      <c r="DE2710" s="928"/>
      <c r="DF2710" s="928"/>
      <c r="DG2710" s="213" t="s">
        <v>1097</v>
      </c>
      <c r="DH2710" s="928"/>
      <c r="DI2710" s="928"/>
      <c r="DJ2710" s="166">
        <v>41606</v>
      </c>
      <c r="DK2710" s="581">
        <v>3</v>
      </c>
      <c r="DL2710" s="928"/>
      <c r="DM2710" s="619" t="s">
        <v>20784</v>
      </c>
      <c r="DN2710" s="890">
        <v>20000000</v>
      </c>
      <c r="DO2710" s="928"/>
      <c r="DP2710" s="928"/>
      <c r="DQ2710" s="928"/>
      <c r="DR2710" s="928"/>
    </row>
    <row r="2711" spans="1:122" ht="60.75" customHeight="1" thickTop="1" thickBot="1">
      <c r="A2711" s="214" t="s">
        <v>17907</v>
      </c>
      <c r="B2711" s="214" t="s">
        <v>18750</v>
      </c>
      <c r="C2711" s="214" t="s">
        <v>539</v>
      </c>
      <c r="D2711" s="374">
        <v>1</v>
      </c>
      <c r="E2711" s="517">
        <v>41613</v>
      </c>
      <c r="F2711" s="517">
        <v>41603</v>
      </c>
      <c r="G2711" s="517">
        <v>41638</v>
      </c>
      <c r="H2711" s="517">
        <v>41656</v>
      </c>
      <c r="I2711" s="517">
        <v>41620</v>
      </c>
      <c r="J2711" s="382">
        <v>18</v>
      </c>
      <c r="K2711" s="866">
        <v>42167</v>
      </c>
      <c r="L2711" s="520">
        <v>41620</v>
      </c>
      <c r="M2711" s="145"/>
      <c r="N2711" s="214" t="s">
        <v>6135</v>
      </c>
      <c r="O2711" s="914">
        <v>804009247</v>
      </c>
      <c r="P2711" s="530" t="s">
        <v>1097</v>
      </c>
      <c r="Q2711" s="530" t="s">
        <v>1097</v>
      </c>
      <c r="R2711" s="530" t="s">
        <v>1097</v>
      </c>
      <c r="S2711" s="530" t="s">
        <v>1097</v>
      </c>
      <c r="T2711" s="530" t="s">
        <v>1097</v>
      </c>
      <c r="U2711" s="530" t="s">
        <v>1097</v>
      </c>
      <c r="V2711" s="530" t="s">
        <v>1097</v>
      </c>
      <c r="W2711" s="530" t="s">
        <v>1097</v>
      </c>
      <c r="X2711" s="611"/>
      <c r="Y2711" s="611"/>
      <c r="Z2711" s="611"/>
      <c r="AA2711" s="611"/>
      <c r="AB2711" s="214" t="s">
        <v>18134</v>
      </c>
      <c r="AC2711" s="214"/>
      <c r="AD2711" s="214" t="s">
        <v>18133</v>
      </c>
      <c r="AE2711" s="214" t="s">
        <v>17610</v>
      </c>
      <c r="AF2711" s="325" t="s">
        <v>18237</v>
      </c>
      <c r="AG2711" s="626" t="s">
        <v>18190</v>
      </c>
      <c r="AH2711" s="635">
        <v>29710800</v>
      </c>
      <c r="AI2711" s="634">
        <v>12733200</v>
      </c>
      <c r="AJ2711" s="634">
        <v>42444000</v>
      </c>
      <c r="AK2711" s="214" t="s">
        <v>18207</v>
      </c>
      <c r="AL2711" s="214" t="s">
        <v>156</v>
      </c>
      <c r="AM2711" s="86">
        <v>29710800</v>
      </c>
      <c r="AN2711" s="462" t="s">
        <v>1453</v>
      </c>
      <c r="AO2711" s="462" t="s">
        <v>2852</v>
      </c>
      <c r="AP2711" s="647"/>
      <c r="AQ2711" s="110">
        <v>29710800</v>
      </c>
      <c r="AR2711" s="375">
        <v>41656</v>
      </c>
      <c r="AS2711" s="603">
        <v>730</v>
      </c>
      <c r="AT2711" s="488"/>
      <c r="AU2711" s="488"/>
      <c r="AV2711" s="470"/>
      <c r="AW2711" s="488"/>
      <c r="AX2711" s="488"/>
      <c r="AY2711" s="488"/>
      <c r="AZ2711" s="488"/>
      <c r="BA2711" s="488"/>
      <c r="BB2711" s="488"/>
      <c r="BC2711" s="488"/>
      <c r="BD2711" s="488"/>
      <c r="BE2711" s="488"/>
      <c r="BF2711" s="488"/>
      <c r="BG2711" s="488"/>
      <c r="BH2711" s="488"/>
      <c r="BI2711" s="488"/>
      <c r="BJ2711" s="488"/>
      <c r="BK2711" s="488"/>
      <c r="BL2711" s="488"/>
      <c r="BM2711" s="488"/>
      <c r="BN2711" s="488"/>
      <c r="BO2711" s="488"/>
      <c r="BP2711" s="488"/>
      <c r="BQ2711" s="488"/>
      <c r="BR2711" s="488"/>
      <c r="BS2711" s="488"/>
      <c r="BT2711" s="488"/>
      <c r="BU2711" s="488"/>
      <c r="BV2711" s="488"/>
      <c r="BW2711" s="488"/>
      <c r="BX2711" s="488"/>
      <c r="BY2711" s="488"/>
      <c r="BZ2711" s="488"/>
      <c r="CA2711" s="488"/>
      <c r="CB2711" s="488"/>
      <c r="CC2711" s="488"/>
      <c r="CD2711" s="488"/>
      <c r="CE2711" s="488"/>
      <c r="CF2711" s="488"/>
      <c r="CG2711" s="488"/>
      <c r="CH2711" s="488"/>
      <c r="CI2711" s="488"/>
      <c r="CJ2711" s="488"/>
      <c r="CK2711" s="488"/>
      <c r="CL2711" s="488"/>
      <c r="CM2711" s="488"/>
      <c r="CN2711" s="488"/>
      <c r="CO2711" s="488"/>
      <c r="CP2711" s="488"/>
      <c r="CQ2711" s="488"/>
      <c r="CR2711" s="488"/>
      <c r="CS2711" s="488"/>
      <c r="CT2711" s="488"/>
      <c r="CU2711" s="488"/>
      <c r="CV2711" s="488"/>
      <c r="CW2711" s="488"/>
      <c r="CX2711" s="488"/>
      <c r="CY2711" s="554">
        <v>29710800</v>
      </c>
      <c r="CZ2711" s="84">
        <v>0</v>
      </c>
      <c r="DA2711" s="110"/>
      <c r="DB2711" s="856" t="s">
        <v>20280</v>
      </c>
      <c r="DC2711" s="565">
        <v>1</v>
      </c>
      <c r="DD2711" s="928" t="s">
        <v>15248</v>
      </c>
      <c r="DE2711" s="928"/>
      <c r="DF2711" s="928"/>
      <c r="DG2711" s="213" t="s">
        <v>1097</v>
      </c>
      <c r="DH2711" s="928"/>
      <c r="DI2711" s="557">
        <v>41620</v>
      </c>
      <c r="DJ2711" s="166">
        <v>41610</v>
      </c>
      <c r="DK2711" s="581">
        <v>7</v>
      </c>
      <c r="DL2711" s="928"/>
      <c r="DM2711" s="619" t="s">
        <v>20784</v>
      </c>
      <c r="DN2711" s="890">
        <v>29710800</v>
      </c>
      <c r="DO2711" s="928"/>
      <c r="DP2711" s="928"/>
      <c r="DQ2711" s="928"/>
      <c r="DR2711" s="928"/>
    </row>
    <row r="2712" spans="1:122" ht="60.75" customHeight="1" thickTop="1" thickBot="1">
      <c r="A2712" s="214" t="s">
        <v>17908</v>
      </c>
      <c r="B2712" s="214" t="s">
        <v>18750</v>
      </c>
      <c r="C2712" s="214" t="s">
        <v>539</v>
      </c>
      <c r="D2712" s="374">
        <v>1</v>
      </c>
      <c r="E2712" s="517">
        <v>41612</v>
      </c>
      <c r="F2712" s="517">
        <v>41603</v>
      </c>
      <c r="G2712" s="517">
        <v>41638</v>
      </c>
      <c r="H2712" s="517">
        <v>41656</v>
      </c>
      <c r="I2712" s="517">
        <v>41620</v>
      </c>
      <c r="J2712" s="382">
        <v>18</v>
      </c>
      <c r="K2712" s="866">
        <v>42167</v>
      </c>
      <c r="L2712" s="520">
        <v>41620</v>
      </c>
      <c r="M2712" s="145"/>
      <c r="N2712" s="214" t="s">
        <v>2557</v>
      </c>
      <c r="O2712" s="914">
        <v>830105985</v>
      </c>
      <c r="P2712" s="530" t="s">
        <v>1097</v>
      </c>
      <c r="Q2712" s="530" t="s">
        <v>1097</v>
      </c>
      <c r="R2712" s="530" t="s">
        <v>1097</v>
      </c>
      <c r="S2712" s="530" t="s">
        <v>1097</v>
      </c>
      <c r="T2712" s="530" t="s">
        <v>1097</v>
      </c>
      <c r="U2712" s="530" t="s">
        <v>1097</v>
      </c>
      <c r="V2712" s="530" t="s">
        <v>1097</v>
      </c>
      <c r="W2712" s="530" t="s">
        <v>1097</v>
      </c>
      <c r="X2712" s="611"/>
      <c r="Y2712" s="611"/>
      <c r="Z2712" s="611"/>
      <c r="AA2712" s="611"/>
      <c r="AB2712" s="214" t="s">
        <v>18134</v>
      </c>
      <c r="AC2712" s="214"/>
      <c r="AD2712" s="214" t="s">
        <v>18133</v>
      </c>
      <c r="AE2712" s="214" t="s">
        <v>17610</v>
      </c>
      <c r="AF2712" s="325" t="s">
        <v>18237</v>
      </c>
      <c r="AG2712" s="626" t="s">
        <v>18191</v>
      </c>
      <c r="AH2712" s="635">
        <v>29710800</v>
      </c>
      <c r="AI2712" s="634">
        <v>12733200</v>
      </c>
      <c r="AJ2712" s="634">
        <v>42444000</v>
      </c>
      <c r="AK2712" s="214" t="s">
        <v>18207</v>
      </c>
      <c r="AL2712" s="214" t="s">
        <v>156</v>
      </c>
      <c r="AM2712" s="86">
        <v>29710800</v>
      </c>
      <c r="AN2712" s="462" t="s">
        <v>14315</v>
      </c>
      <c r="AO2712" s="462" t="s">
        <v>14315</v>
      </c>
      <c r="AP2712" s="647"/>
      <c r="AQ2712" s="110">
        <v>29710800</v>
      </c>
      <c r="AR2712" s="375">
        <v>41656</v>
      </c>
      <c r="AS2712" s="603">
        <v>730</v>
      </c>
      <c r="AT2712" s="488"/>
      <c r="AU2712" s="488"/>
      <c r="AV2712" s="470"/>
      <c r="AW2712" s="488"/>
      <c r="AX2712" s="488"/>
      <c r="AY2712" s="488"/>
      <c r="AZ2712" s="488"/>
      <c r="BA2712" s="488"/>
      <c r="BB2712" s="488"/>
      <c r="BC2712" s="488"/>
      <c r="BD2712" s="488"/>
      <c r="BE2712" s="488"/>
      <c r="BF2712" s="488"/>
      <c r="BG2712" s="488"/>
      <c r="BH2712" s="488"/>
      <c r="BI2712" s="488"/>
      <c r="BJ2712" s="488"/>
      <c r="BK2712" s="488"/>
      <c r="BL2712" s="488"/>
      <c r="BM2712" s="488"/>
      <c r="BN2712" s="488"/>
      <c r="BO2712" s="488"/>
      <c r="BP2712" s="488"/>
      <c r="BQ2712" s="488"/>
      <c r="BR2712" s="488"/>
      <c r="BS2712" s="488"/>
      <c r="BT2712" s="488"/>
      <c r="BU2712" s="488"/>
      <c r="BV2712" s="488"/>
      <c r="BW2712" s="488"/>
      <c r="BX2712" s="488"/>
      <c r="BY2712" s="488"/>
      <c r="BZ2712" s="488"/>
      <c r="CA2712" s="488"/>
      <c r="CB2712" s="488"/>
      <c r="CC2712" s="488"/>
      <c r="CD2712" s="488"/>
      <c r="CE2712" s="488"/>
      <c r="CF2712" s="488"/>
      <c r="CG2712" s="488"/>
      <c r="CH2712" s="488"/>
      <c r="CI2712" s="488"/>
      <c r="CJ2712" s="488"/>
      <c r="CK2712" s="488"/>
      <c r="CL2712" s="488"/>
      <c r="CM2712" s="488"/>
      <c r="CN2712" s="488"/>
      <c r="CO2712" s="488"/>
      <c r="CP2712" s="488"/>
      <c r="CQ2712" s="488"/>
      <c r="CR2712" s="488"/>
      <c r="CS2712" s="488"/>
      <c r="CT2712" s="488"/>
      <c r="CU2712" s="488"/>
      <c r="CV2712" s="488"/>
      <c r="CW2712" s="488"/>
      <c r="CX2712" s="488"/>
      <c r="CY2712" s="554">
        <v>29710800</v>
      </c>
      <c r="CZ2712" s="84">
        <v>0</v>
      </c>
      <c r="DA2712" s="110"/>
      <c r="DB2712" s="856" t="s">
        <v>20280</v>
      </c>
      <c r="DC2712" s="565">
        <v>1</v>
      </c>
      <c r="DD2712" s="928" t="s">
        <v>15248</v>
      </c>
      <c r="DE2712" s="928"/>
      <c r="DF2712" s="928"/>
      <c r="DG2712" s="213" t="s">
        <v>1097</v>
      </c>
      <c r="DH2712" s="928"/>
      <c r="DI2712" s="557">
        <v>41620</v>
      </c>
      <c r="DJ2712" s="166">
        <v>41610</v>
      </c>
      <c r="DK2712" s="581">
        <v>7</v>
      </c>
      <c r="DL2712" s="928"/>
      <c r="DM2712" s="619" t="s">
        <v>20784</v>
      </c>
      <c r="DN2712" s="890">
        <v>29710800</v>
      </c>
      <c r="DO2712" s="928"/>
      <c r="DP2712" s="928"/>
      <c r="DQ2712" s="928"/>
      <c r="DR2712" s="928"/>
    </row>
    <row r="2713" spans="1:122" ht="60.75" customHeight="1" thickTop="1" thickBot="1">
      <c r="A2713" s="214" t="s">
        <v>17909</v>
      </c>
      <c r="B2713" s="214" t="s">
        <v>18750</v>
      </c>
      <c r="C2713" s="214" t="s">
        <v>541</v>
      </c>
      <c r="D2713" s="374">
        <v>0</v>
      </c>
      <c r="E2713" s="517">
        <v>41618</v>
      </c>
      <c r="F2713" s="517">
        <v>41603</v>
      </c>
      <c r="G2713" s="517">
        <v>41626</v>
      </c>
      <c r="H2713" s="517">
        <v>41648</v>
      </c>
      <c r="I2713" s="517">
        <v>41618</v>
      </c>
      <c r="J2713" s="382">
        <v>18</v>
      </c>
      <c r="K2713" s="866">
        <v>42165</v>
      </c>
      <c r="L2713" s="520">
        <v>41618</v>
      </c>
      <c r="M2713" s="145"/>
      <c r="N2713" s="214" t="s">
        <v>17945</v>
      </c>
      <c r="O2713" s="914">
        <v>890318247</v>
      </c>
      <c r="P2713" s="530" t="s">
        <v>1097</v>
      </c>
      <c r="Q2713" s="530" t="s">
        <v>1097</v>
      </c>
      <c r="R2713" s="530" t="s">
        <v>1097</v>
      </c>
      <c r="S2713" s="530" t="s">
        <v>1097</v>
      </c>
      <c r="T2713" s="530" t="s">
        <v>1097</v>
      </c>
      <c r="U2713" s="530" t="s">
        <v>1097</v>
      </c>
      <c r="V2713" s="530" t="s">
        <v>1097</v>
      </c>
      <c r="W2713" s="530" t="s">
        <v>1097</v>
      </c>
      <c r="X2713" s="611"/>
      <c r="Y2713" s="611"/>
      <c r="Z2713" s="611"/>
      <c r="AA2713" s="611"/>
      <c r="AB2713" s="214" t="s">
        <v>18134</v>
      </c>
      <c r="AC2713" s="214"/>
      <c r="AD2713" s="214" t="s">
        <v>18133</v>
      </c>
      <c r="AE2713" s="214" t="s">
        <v>17610</v>
      </c>
      <c r="AF2713" s="325" t="s">
        <v>16515</v>
      </c>
      <c r="AG2713" s="626" t="s">
        <v>18192</v>
      </c>
      <c r="AH2713" s="635">
        <v>14855400</v>
      </c>
      <c r="AI2713" s="634">
        <v>6366600</v>
      </c>
      <c r="AJ2713" s="634">
        <v>21222000</v>
      </c>
      <c r="AK2713" s="214" t="s">
        <v>18207</v>
      </c>
      <c r="AL2713" s="214" t="s">
        <v>156</v>
      </c>
      <c r="AM2713" s="86">
        <v>14855400</v>
      </c>
      <c r="AN2713" s="462" t="s">
        <v>17643</v>
      </c>
      <c r="AO2713" s="462" t="s">
        <v>11428</v>
      </c>
      <c r="AP2713" s="647"/>
      <c r="AQ2713" s="110">
        <v>14855400</v>
      </c>
      <c r="AR2713" s="375">
        <v>41648</v>
      </c>
      <c r="AS2713" s="603">
        <v>726</v>
      </c>
      <c r="AT2713" s="488"/>
      <c r="AU2713" s="488"/>
      <c r="AV2713" s="470"/>
      <c r="AW2713" s="488"/>
      <c r="AX2713" s="488"/>
      <c r="AY2713" s="488"/>
      <c r="AZ2713" s="488"/>
      <c r="BA2713" s="488"/>
      <c r="BB2713" s="488"/>
      <c r="BC2713" s="488"/>
      <c r="BD2713" s="488"/>
      <c r="BE2713" s="488"/>
      <c r="BF2713" s="488"/>
      <c r="BG2713" s="488"/>
      <c r="BH2713" s="488"/>
      <c r="BI2713" s="488"/>
      <c r="BJ2713" s="488"/>
      <c r="BK2713" s="488"/>
      <c r="BL2713" s="488"/>
      <c r="BM2713" s="488"/>
      <c r="BN2713" s="488"/>
      <c r="BO2713" s="488"/>
      <c r="BP2713" s="488"/>
      <c r="BQ2713" s="488"/>
      <c r="BR2713" s="488"/>
      <c r="BS2713" s="488"/>
      <c r="BT2713" s="488"/>
      <c r="BU2713" s="488"/>
      <c r="BV2713" s="488"/>
      <c r="BW2713" s="488"/>
      <c r="BX2713" s="488"/>
      <c r="BY2713" s="488"/>
      <c r="BZ2713" s="488"/>
      <c r="CA2713" s="488"/>
      <c r="CB2713" s="488"/>
      <c r="CC2713" s="488"/>
      <c r="CD2713" s="488"/>
      <c r="CE2713" s="488"/>
      <c r="CF2713" s="488"/>
      <c r="CG2713" s="488"/>
      <c r="CH2713" s="488"/>
      <c r="CI2713" s="488"/>
      <c r="CJ2713" s="488"/>
      <c r="CK2713" s="488"/>
      <c r="CL2713" s="488"/>
      <c r="CM2713" s="488"/>
      <c r="CN2713" s="488"/>
      <c r="CO2713" s="488"/>
      <c r="CP2713" s="488"/>
      <c r="CQ2713" s="488"/>
      <c r="CR2713" s="488"/>
      <c r="CS2713" s="488"/>
      <c r="CT2713" s="488"/>
      <c r="CU2713" s="488"/>
      <c r="CV2713" s="488"/>
      <c r="CW2713" s="488"/>
      <c r="CX2713" s="488"/>
      <c r="CY2713" s="554">
        <v>14855400</v>
      </c>
      <c r="CZ2713" s="84">
        <v>0</v>
      </c>
      <c r="DA2713" s="110"/>
      <c r="DB2713" s="856" t="s">
        <v>20280</v>
      </c>
      <c r="DC2713" s="565">
        <v>1</v>
      </c>
      <c r="DD2713" s="928" t="s">
        <v>15248</v>
      </c>
      <c r="DE2713" s="928"/>
      <c r="DF2713" s="928"/>
      <c r="DG2713" s="213" t="s">
        <v>1097</v>
      </c>
      <c r="DH2713" s="928"/>
      <c r="DI2713" s="928"/>
      <c r="DJ2713" s="166">
        <v>41610</v>
      </c>
      <c r="DK2713" s="581">
        <v>7</v>
      </c>
      <c r="DL2713" s="928"/>
      <c r="DM2713" s="619" t="s">
        <v>20724</v>
      </c>
      <c r="DN2713" s="890">
        <v>14855400</v>
      </c>
      <c r="DO2713" s="928"/>
      <c r="DP2713" s="928"/>
      <c r="DQ2713" s="928"/>
      <c r="DR2713" s="928"/>
    </row>
    <row r="2714" spans="1:122" ht="60.75" customHeight="1" thickTop="1" thickBot="1">
      <c r="A2714" s="214" t="s">
        <v>17910</v>
      </c>
      <c r="B2714" s="214" t="s">
        <v>18750</v>
      </c>
      <c r="C2714" s="214" t="s">
        <v>541</v>
      </c>
      <c r="D2714" s="374">
        <v>0</v>
      </c>
      <c r="E2714" s="517">
        <v>41618</v>
      </c>
      <c r="F2714" s="517">
        <v>41603</v>
      </c>
      <c r="G2714" s="517">
        <v>41626</v>
      </c>
      <c r="H2714" s="517">
        <v>41648</v>
      </c>
      <c r="I2714" s="517">
        <v>41618</v>
      </c>
      <c r="J2714" s="382">
        <v>18</v>
      </c>
      <c r="K2714" s="866">
        <v>42165</v>
      </c>
      <c r="L2714" s="520">
        <v>41618</v>
      </c>
      <c r="M2714" s="145"/>
      <c r="N2714" s="214" t="s">
        <v>17946</v>
      </c>
      <c r="O2714" s="914">
        <v>860037950</v>
      </c>
      <c r="P2714" s="530" t="s">
        <v>1097</v>
      </c>
      <c r="Q2714" s="530" t="s">
        <v>1097</v>
      </c>
      <c r="R2714" s="530" t="s">
        <v>1097</v>
      </c>
      <c r="S2714" s="530" t="s">
        <v>1097</v>
      </c>
      <c r="T2714" s="530" t="s">
        <v>1097</v>
      </c>
      <c r="U2714" s="530" t="s">
        <v>1097</v>
      </c>
      <c r="V2714" s="530" t="s">
        <v>1097</v>
      </c>
      <c r="W2714" s="530" t="s">
        <v>1097</v>
      </c>
      <c r="X2714" s="611"/>
      <c r="Y2714" s="611"/>
      <c r="Z2714" s="611"/>
      <c r="AA2714" s="611"/>
      <c r="AB2714" s="214" t="s">
        <v>18134</v>
      </c>
      <c r="AC2714" s="214"/>
      <c r="AD2714" s="214" t="s">
        <v>18133</v>
      </c>
      <c r="AE2714" s="214" t="s">
        <v>17610</v>
      </c>
      <c r="AF2714" s="325" t="s">
        <v>16515</v>
      </c>
      <c r="AG2714" s="626" t="s">
        <v>18193</v>
      </c>
      <c r="AH2714" s="635">
        <v>14855400</v>
      </c>
      <c r="AI2714" s="634">
        <v>6366600</v>
      </c>
      <c r="AJ2714" s="634">
        <v>21222000</v>
      </c>
      <c r="AK2714" s="214" t="s">
        <v>18207</v>
      </c>
      <c r="AL2714" s="214" t="s">
        <v>156</v>
      </c>
      <c r="AM2714" s="86">
        <v>14855400</v>
      </c>
      <c r="AN2714" s="462" t="s">
        <v>14315</v>
      </c>
      <c r="AO2714" s="462" t="s">
        <v>14315</v>
      </c>
      <c r="AP2714" s="647"/>
      <c r="AQ2714" s="110">
        <v>14855400</v>
      </c>
      <c r="AR2714" s="375">
        <v>41648</v>
      </c>
      <c r="AS2714" s="603">
        <v>726</v>
      </c>
      <c r="AT2714" s="488"/>
      <c r="AU2714" s="488"/>
      <c r="AV2714" s="470"/>
      <c r="AW2714" s="488"/>
      <c r="AX2714" s="488"/>
      <c r="AY2714" s="488"/>
      <c r="AZ2714" s="488"/>
      <c r="BA2714" s="488"/>
      <c r="BB2714" s="488"/>
      <c r="BC2714" s="488"/>
      <c r="BD2714" s="488"/>
      <c r="BE2714" s="488"/>
      <c r="BF2714" s="488"/>
      <c r="BG2714" s="488"/>
      <c r="BH2714" s="488"/>
      <c r="BI2714" s="488"/>
      <c r="BJ2714" s="488"/>
      <c r="BK2714" s="488"/>
      <c r="BL2714" s="488"/>
      <c r="BM2714" s="488"/>
      <c r="BN2714" s="488"/>
      <c r="BO2714" s="488"/>
      <c r="BP2714" s="488"/>
      <c r="BQ2714" s="488"/>
      <c r="BR2714" s="488"/>
      <c r="BS2714" s="488"/>
      <c r="BT2714" s="488"/>
      <c r="BU2714" s="488"/>
      <c r="BV2714" s="488"/>
      <c r="BW2714" s="488"/>
      <c r="BX2714" s="488"/>
      <c r="BY2714" s="488"/>
      <c r="BZ2714" s="488"/>
      <c r="CA2714" s="488"/>
      <c r="CB2714" s="488"/>
      <c r="CC2714" s="488"/>
      <c r="CD2714" s="488"/>
      <c r="CE2714" s="488"/>
      <c r="CF2714" s="488"/>
      <c r="CG2714" s="488"/>
      <c r="CH2714" s="488"/>
      <c r="CI2714" s="488"/>
      <c r="CJ2714" s="488"/>
      <c r="CK2714" s="488"/>
      <c r="CL2714" s="488"/>
      <c r="CM2714" s="488"/>
      <c r="CN2714" s="488"/>
      <c r="CO2714" s="488"/>
      <c r="CP2714" s="488"/>
      <c r="CQ2714" s="488"/>
      <c r="CR2714" s="488"/>
      <c r="CS2714" s="488"/>
      <c r="CT2714" s="488"/>
      <c r="CU2714" s="488"/>
      <c r="CV2714" s="488"/>
      <c r="CW2714" s="488"/>
      <c r="CX2714" s="488"/>
      <c r="CY2714" s="554">
        <v>14855400</v>
      </c>
      <c r="CZ2714" s="84">
        <v>0</v>
      </c>
      <c r="DA2714" s="110"/>
      <c r="DB2714" s="856" t="s">
        <v>20280</v>
      </c>
      <c r="DC2714" s="565">
        <v>1</v>
      </c>
      <c r="DD2714" s="928" t="s">
        <v>15248</v>
      </c>
      <c r="DE2714" s="928"/>
      <c r="DF2714" s="928"/>
      <c r="DG2714" s="213" t="s">
        <v>1097</v>
      </c>
      <c r="DH2714" s="928"/>
      <c r="DI2714" s="928"/>
      <c r="DJ2714" s="166">
        <v>41610</v>
      </c>
      <c r="DK2714" s="581">
        <v>7</v>
      </c>
      <c r="DL2714" s="928"/>
      <c r="DM2714" s="619" t="s">
        <v>20724</v>
      </c>
      <c r="DN2714" s="890">
        <v>14855400</v>
      </c>
      <c r="DO2714" s="928"/>
      <c r="DP2714" s="928"/>
      <c r="DQ2714" s="928"/>
      <c r="DR2714" s="928"/>
    </row>
    <row r="2715" spans="1:122" ht="60.75" customHeight="1" thickTop="1" thickBot="1">
      <c r="A2715" s="214" t="s">
        <v>17911</v>
      </c>
      <c r="B2715" s="214" t="s">
        <v>18750</v>
      </c>
      <c r="C2715" s="214"/>
      <c r="D2715" s="374">
        <v>1</v>
      </c>
      <c r="E2715" s="517"/>
      <c r="F2715" s="517">
        <v>41603</v>
      </c>
      <c r="G2715" s="517">
        <v>41696</v>
      </c>
      <c r="H2715" s="517"/>
      <c r="I2715" s="517"/>
      <c r="J2715" s="382">
        <v>18</v>
      </c>
      <c r="K2715" s="866" t="s">
        <v>19355</v>
      </c>
      <c r="L2715" s="520"/>
      <c r="M2715" s="145"/>
      <c r="N2715" s="214" t="s">
        <v>608</v>
      </c>
      <c r="O2715" s="914">
        <v>811035741</v>
      </c>
      <c r="P2715" s="611"/>
      <c r="Q2715" s="611"/>
      <c r="R2715" s="611"/>
      <c r="S2715" s="611"/>
      <c r="T2715" s="611"/>
      <c r="U2715" s="611"/>
      <c r="V2715" s="611"/>
      <c r="W2715" s="611"/>
      <c r="X2715" s="611"/>
      <c r="Y2715" s="611"/>
      <c r="Z2715" s="611"/>
      <c r="AA2715" s="611"/>
      <c r="AB2715" s="214" t="s">
        <v>18134</v>
      </c>
      <c r="AC2715" s="214"/>
      <c r="AD2715" s="214" t="s">
        <v>18133</v>
      </c>
      <c r="AE2715" s="214" t="s">
        <v>17610</v>
      </c>
      <c r="AF2715" s="325" t="s">
        <v>18237</v>
      </c>
      <c r="AG2715" s="626" t="s">
        <v>18194</v>
      </c>
      <c r="AH2715" s="635">
        <v>29710800</v>
      </c>
      <c r="AI2715" s="634">
        <v>12733200</v>
      </c>
      <c r="AJ2715" s="634">
        <v>42444000</v>
      </c>
      <c r="AK2715" s="716" t="s">
        <v>20240</v>
      </c>
      <c r="AL2715" s="214" t="s">
        <v>527</v>
      </c>
      <c r="AM2715" s="86">
        <v>29710800</v>
      </c>
      <c r="AN2715" s="462" t="s">
        <v>16054</v>
      </c>
      <c r="AO2715" s="462" t="s">
        <v>8485</v>
      </c>
      <c r="AP2715" s="647"/>
      <c r="AQ2715" s="110"/>
      <c r="AR2715" s="375"/>
      <c r="AS2715" s="603"/>
      <c r="AT2715" s="488"/>
      <c r="AU2715" s="488"/>
      <c r="AV2715" s="470"/>
      <c r="AW2715" s="488"/>
      <c r="AX2715" s="488"/>
      <c r="AY2715" s="488"/>
      <c r="AZ2715" s="488"/>
      <c r="BA2715" s="488"/>
      <c r="BB2715" s="488"/>
      <c r="BC2715" s="488"/>
      <c r="BD2715" s="488"/>
      <c r="BE2715" s="488"/>
      <c r="BF2715" s="488"/>
      <c r="BG2715" s="488"/>
      <c r="BH2715" s="488"/>
      <c r="BI2715" s="488"/>
      <c r="BJ2715" s="488"/>
      <c r="BK2715" s="488"/>
      <c r="BL2715" s="488"/>
      <c r="BM2715" s="488"/>
      <c r="BN2715" s="488"/>
      <c r="BO2715" s="488"/>
      <c r="BP2715" s="488"/>
      <c r="BQ2715" s="488"/>
      <c r="BR2715" s="488"/>
      <c r="BS2715" s="488"/>
      <c r="BT2715" s="488"/>
      <c r="BU2715" s="488"/>
      <c r="BV2715" s="488"/>
      <c r="BW2715" s="488"/>
      <c r="BX2715" s="488"/>
      <c r="BY2715" s="488"/>
      <c r="BZ2715" s="488"/>
      <c r="CA2715" s="488"/>
      <c r="CB2715" s="488"/>
      <c r="CC2715" s="488"/>
      <c r="CD2715" s="488"/>
      <c r="CE2715" s="488"/>
      <c r="CF2715" s="488"/>
      <c r="CG2715" s="488"/>
      <c r="CH2715" s="488"/>
      <c r="CI2715" s="488"/>
      <c r="CJ2715" s="488"/>
      <c r="CK2715" s="488"/>
      <c r="CL2715" s="488"/>
      <c r="CM2715" s="488"/>
      <c r="CN2715" s="488"/>
      <c r="CO2715" s="488"/>
      <c r="CP2715" s="488"/>
      <c r="CQ2715" s="488"/>
      <c r="CR2715" s="488"/>
      <c r="CS2715" s="488"/>
      <c r="CT2715" s="488"/>
      <c r="CU2715" s="488"/>
      <c r="CV2715" s="488"/>
      <c r="CW2715" s="488"/>
      <c r="CX2715" s="488"/>
      <c r="CY2715" s="554">
        <v>0</v>
      </c>
      <c r="CZ2715" s="84">
        <v>29710800</v>
      </c>
      <c r="DA2715" s="110"/>
      <c r="DB2715" s="727" t="s">
        <v>142</v>
      </c>
      <c r="DC2715" s="565">
        <v>1</v>
      </c>
      <c r="DD2715" s="928" t="s">
        <v>15248</v>
      </c>
      <c r="DE2715" s="928"/>
      <c r="DF2715" s="928"/>
      <c r="DG2715" s="213" t="s">
        <v>1097</v>
      </c>
      <c r="DH2715" s="928"/>
      <c r="DI2715" s="557">
        <v>41694</v>
      </c>
      <c r="DJ2715" s="166">
        <v>41610</v>
      </c>
      <c r="DK2715" s="581">
        <v>7</v>
      </c>
      <c r="DL2715" s="928"/>
      <c r="DM2715" s="619" t="s">
        <v>20785</v>
      </c>
      <c r="DN2715" s="890">
        <v>0</v>
      </c>
      <c r="DO2715" s="928"/>
      <c r="DP2715" s="928"/>
      <c r="DQ2715" s="928"/>
      <c r="DR2715" s="928"/>
    </row>
    <row r="2716" spans="1:122" ht="60.75" customHeight="1" thickTop="1" thickBot="1">
      <c r="A2716" s="214" t="s">
        <v>17912</v>
      </c>
      <c r="B2716" s="214" t="s">
        <v>18750</v>
      </c>
      <c r="C2716" s="214" t="s">
        <v>541</v>
      </c>
      <c r="D2716" s="374">
        <v>0</v>
      </c>
      <c r="E2716" s="517">
        <v>41618</v>
      </c>
      <c r="F2716" s="517">
        <v>41603</v>
      </c>
      <c r="G2716" s="517">
        <v>41626</v>
      </c>
      <c r="H2716" s="517">
        <v>41648</v>
      </c>
      <c r="I2716" s="517">
        <v>41618</v>
      </c>
      <c r="J2716" s="382">
        <v>18</v>
      </c>
      <c r="K2716" s="866">
        <v>42165</v>
      </c>
      <c r="L2716" s="520">
        <v>41618</v>
      </c>
      <c r="M2716" s="145"/>
      <c r="N2716" s="214" t="s">
        <v>17947</v>
      </c>
      <c r="O2716" s="914">
        <v>900510356</v>
      </c>
      <c r="P2716" s="530" t="s">
        <v>1097</v>
      </c>
      <c r="Q2716" s="530" t="s">
        <v>1097</v>
      </c>
      <c r="R2716" s="530" t="s">
        <v>1097</v>
      </c>
      <c r="S2716" s="530" t="s">
        <v>1097</v>
      </c>
      <c r="T2716" s="530" t="s">
        <v>1097</v>
      </c>
      <c r="U2716" s="530" t="s">
        <v>1097</v>
      </c>
      <c r="V2716" s="530" t="s">
        <v>1097</v>
      </c>
      <c r="W2716" s="530" t="s">
        <v>1097</v>
      </c>
      <c r="X2716" s="611"/>
      <c r="Y2716" s="611"/>
      <c r="Z2716" s="611"/>
      <c r="AA2716" s="611"/>
      <c r="AB2716" s="214" t="s">
        <v>18134</v>
      </c>
      <c r="AC2716" s="214"/>
      <c r="AD2716" s="214" t="s">
        <v>18133</v>
      </c>
      <c r="AE2716" s="214" t="s">
        <v>17610</v>
      </c>
      <c r="AF2716" s="325" t="s">
        <v>18237</v>
      </c>
      <c r="AG2716" s="626" t="s">
        <v>18195</v>
      </c>
      <c r="AH2716" s="635">
        <v>14855400</v>
      </c>
      <c r="AI2716" s="634">
        <v>21222000</v>
      </c>
      <c r="AJ2716" s="634">
        <v>36077400</v>
      </c>
      <c r="AK2716" s="214" t="s">
        <v>18233</v>
      </c>
      <c r="AL2716" s="214" t="s">
        <v>156</v>
      </c>
      <c r="AM2716" s="86">
        <v>14855400</v>
      </c>
      <c r="AN2716" s="462" t="s">
        <v>11462</v>
      </c>
      <c r="AO2716" s="462" t="s">
        <v>11428</v>
      </c>
      <c r="AP2716" s="647"/>
      <c r="AQ2716" s="110">
        <v>14855400</v>
      </c>
      <c r="AR2716" s="375">
        <v>41648</v>
      </c>
      <c r="AS2716" s="603">
        <v>726</v>
      </c>
      <c r="AT2716" s="488"/>
      <c r="AU2716" s="488"/>
      <c r="AV2716" s="470"/>
      <c r="AW2716" s="488"/>
      <c r="AX2716" s="488"/>
      <c r="AY2716" s="488"/>
      <c r="AZ2716" s="488"/>
      <c r="BA2716" s="488"/>
      <c r="BB2716" s="488"/>
      <c r="BC2716" s="488"/>
      <c r="BD2716" s="488"/>
      <c r="BE2716" s="488"/>
      <c r="BF2716" s="488"/>
      <c r="BG2716" s="488"/>
      <c r="BH2716" s="488"/>
      <c r="BI2716" s="488"/>
      <c r="BJ2716" s="488"/>
      <c r="BK2716" s="488"/>
      <c r="BL2716" s="488"/>
      <c r="BM2716" s="488"/>
      <c r="BN2716" s="488"/>
      <c r="BO2716" s="488"/>
      <c r="BP2716" s="488"/>
      <c r="BQ2716" s="488"/>
      <c r="BR2716" s="488"/>
      <c r="BS2716" s="488"/>
      <c r="BT2716" s="488"/>
      <c r="BU2716" s="488"/>
      <c r="BV2716" s="488"/>
      <c r="BW2716" s="488"/>
      <c r="BX2716" s="488"/>
      <c r="BY2716" s="488"/>
      <c r="BZ2716" s="488"/>
      <c r="CA2716" s="488"/>
      <c r="CB2716" s="488"/>
      <c r="CC2716" s="488"/>
      <c r="CD2716" s="488"/>
      <c r="CE2716" s="488"/>
      <c r="CF2716" s="488"/>
      <c r="CG2716" s="488"/>
      <c r="CH2716" s="488"/>
      <c r="CI2716" s="488"/>
      <c r="CJ2716" s="488"/>
      <c r="CK2716" s="488"/>
      <c r="CL2716" s="488"/>
      <c r="CM2716" s="488"/>
      <c r="CN2716" s="488"/>
      <c r="CO2716" s="488"/>
      <c r="CP2716" s="488"/>
      <c r="CQ2716" s="488"/>
      <c r="CR2716" s="488"/>
      <c r="CS2716" s="488"/>
      <c r="CT2716" s="488"/>
      <c r="CU2716" s="488"/>
      <c r="CV2716" s="488"/>
      <c r="CW2716" s="488"/>
      <c r="CX2716" s="488"/>
      <c r="CY2716" s="554">
        <v>14855400</v>
      </c>
      <c r="CZ2716" s="84">
        <v>0</v>
      </c>
      <c r="DA2716" s="110"/>
      <c r="DB2716" s="856" t="s">
        <v>20280</v>
      </c>
      <c r="DC2716" s="565">
        <v>1</v>
      </c>
      <c r="DD2716" s="928" t="s">
        <v>15248</v>
      </c>
      <c r="DE2716" s="928"/>
      <c r="DF2716" s="928"/>
      <c r="DG2716" s="213" t="s">
        <v>1097</v>
      </c>
      <c r="DH2716" s="928"/>
      <c r="DI2716" s="928"/>
      <c r="DJ2716" s="166">
        <v>41611</v>
      </c>
      <c r="DK2716" s="581">
        <v>8</v>
      </c>
      <c r="DL2716" s="928"/>
      <c r="DM2716" s="619" t="s">
        <v>20784</v>
      </c>
      <c r="DN2716" s="890">
        <v>14855400</v>
      </c>
      <c r="DO2716" s="928"/>
      <c r="DP2716" s="928"/>
      <c r="DQ2716" s="928"/>
      <c r="DR2716" s="928"/>
    </row>
    <row r="2717" spans="1:122" ht="60.75" customHeight="1" thickTop="1" thickBot="1">
      <c r="A2717" s="214" t="s">
        <v>17913</v>
      </c>
      <c r="B2717" s="214" t="s">
        <v>18750</v>
      </c>
      <c r="C2717" s="214" t="s">
        <v>539</v>
      </c>
      <c r="D2717" s="374">
        <v>1</v>
      </c>
      <c r="E2717" s="517">
        <v>41613</v>
      </c>
      <c r="F2717" s="517">
        <v>41603</v>
      </c>
      <c r="G2717" s="517">
        <v>41638</v>
      </c>
      <c r="H2717" s="517">
        <v>41656</v>
      </c>
      <c r="I2717" s="517">
        <v>41638</v>
      </c>
      <c r="J2717" s="382">
        <v>18</v>
      </c>
      <c r="K2717" s="866">
        <v>42185</v>
      </c>
      <c r="L2717" s="520">
        <v>41638</v>
      </c>
      <c r="M2717" s="145"/>
      <c r="N2717" s="214" t="s">
        <v>2481</v>
      </c>
      <c r="O2717" s="914">
        <v>900262719</v>
      </c>
      <c r="P2717" s="530" t="s">
        <v>1097</v>
      </c>
      <c r="Q2717" s="530" t="s">
        <v>1097</v>
      </c>
      <c r="R2717" s="530" t="s">
        <v>1097</v>
      </c>
      <c r="S2717" s="530" t="s">
        <v>1097</v>
      </c>
      <c r="T2717" s="530" t="s">
        <v>1097</v>
      </c>
      <c r="U2717" s="530" t="s">
        <v>1097</v>
      </c>
      <c r="V2717" s="530" t="s">
        <v>1097</v>
      </c>
      <c r="W2717" s="530" t="s">
        <v>1097</v>
      </c>
      <c r="X2717" s="611"/>
      <c r="Y2717" s="611"/>
      <c r="Z2717" s="611"/>
      <c r="AA2717" s="611"/>
      <c r="AB2717" s="214" t="s">
        <v>18134</v>
      </c>
      <c r="AC2717" s="214"/>
      <c r="AD2717" s="214" t="s">
        <v>18133</v>
      </c>
      <c r="AE2717" s="214" t="s">
        <v>17610</v>
      </c>
      <c r="AF2717" s="325" t="s">
        <v>18237</v>
      </c>
      <c r="AG2717" s="626" t="s">
        <v>18196</v>
      </c>
      <c r="AH2717" s="635">
        <v>29710800</v>
      </c>
      <c r="AI2717" s="634">
        <v>12733200</v>
      </c>
      <c r="AJ2717" s="634">
        <v>42444000</v>
      </c>
      <c r="AK2717" s="214" t="s">
        <v>18233</v>
      </c>
      <c r="AL2717" s="214" t="s">
        <v>156</v>
      </c>
      <c r="AM2717" s="86">
        <v>29710800</v>
      </c>
      <c r="AN2717" s="462" t="s">
        <v>1470</v>
      </c>
      <c r="AO2717" s="462" t="s">
        <v>8498</v>
      </c>
      <c r="AP2717" s="647"/>
      <c r="AQ2717" s="110">
        <v>29710800</v>
      </c>
      <c r="AR2717" s="375">
        <v>41656</v>
      </c>
      <c r="AS2717" s="603">
        <v>730</v>
      </c>
      <c r="AT2717" s="488"/>
      <c r="AU2717" s="488"/>
      <c r="AV2717" s="470"/>
      <c r="AW2717" s="488"/>
      <c r="AX2717" s="488"/>
      <c r="AY2717" s="488"/>
      <c r="AZ2717" s="488"/>
      <c r="BA2717" s="488"/>
      <c r="BB2717" s="488"/>
      <c r="BC2717" s="488"/>
      <c r="BD2717" s="488"/>
      <c r="BE2717" s="488"/>
      <c r="BF2717" s="488"/>
      <c r="BG2717" s="488"/>
      <c r="BH2717" s="488"/>
      <c r="BI2717" s="488"/>
      <c r="BJ2717" s="488"/>
      <c r="BK2717" s="488"/>
      <c r="BL2717" s="488"/>
      <c r="BM2717" s="488"/>
      <c r="BN2717" s="488"/>
      <c r="BO2717" s="488"/>
      <c r="BP2717" s="488"/>
      <c r="BQ2717" s="488"/>
      <c r="BR2717" s="488"/>
      <c r="BS2717" s="488"/>
      <c r="BT2717" s="488"/>
      <c r="BU2717" s="488"/>
      <c r="BV2717" s="488"/>
      <c r="BW2717" s="488"/>
      <c r="BX2717" s="488"/>
      <c r="BY2717" s="488"/>
      <c r="BZ2717" s="488"/>
      <c r="CA2717" s="488"/>
      <c r="CB2717" s="488"/>
      <c r="CC2717" s="488"/>
      <c r="CD2717" s="488"/>
      <c r="CE2717" s="488"/>
      <c r="CF2717" s="488"/>
      <c r="CG2717" s="488"/>
      <c r="CH2717" s="488"/>
      <c r="CI2717" s="488"/>
      <c r="CJ2717" s="488"/>
      <c r="CK2717" s="488"/>
      <c r="CL2717" s="488"/>
      <c r="CM2717" s="488"/>
      <c r="CN2717" s="488"/>
      <c r="CO2717" s="488"/>
      <c r="CP2717" s="488"/>
      <c r="CQ2717" s="488"/>
      <c r="CR2717" s="488"/>
      <c r="CS2717" s="488"/>
      <c r="CT2717" s="488"/>
      <c r="CU2717" s="488"/>
      <c r="CV2717" s="488"/>
      <c r="CW2717" s="488"/>
      <c r="CX2717" s="488"/>
      <c r="CY2717" s="554">
        <v>29710800</v>
      </c>
      <c r="CZ2717" s="84">
        <v>0</v>
      </c>
      <c r="DA2717" s="110"/>
      <c r="DB2717" s="856" t="s">
        <v>20280</v>
      </c>
      <c r="DC2717" s="565">
        <v>1</v>
      </c>
      <c r="DD2717" s="928" t="s">
        <v>15248</v>
      </c>
      <c r="DE2717" s="928"/>
      <c r="DF2717" s="928"/>
      <c r="DG2717" s="213" t="s">
        <v>1097</v>
      </c>
      <c r="DH2717" s="928"/>
      <c r="DI2717" s="557">
        <v>41638</v>
      </c>
      <c r="DJ2717" s="166">
        <v>41611</v>
      </c>
      <c r="DK2717" s="581">
        <v>8</v>
      </c>
      <c r="DL2717" s="928"/>
      <c r="DM2717" s="619" t="s">
        <v>20784</v>
      </c>
      <c r="DN2717" s="890">
        <v>29710800</v>
      </c>
      <c r="DO2717" s="928"/>
      <c r="DP2717" s="928"/>
      <c r="DQ2717" s="928"/>
      <c r="DR2717" s="928"/>
    </row>
    <row r="2718" spans="1:122" ht="60.75" customHeight="1" thickTop="1" thickBot="1">
      <c r="A2718" s="214" t="s">
        <v>17914</v>
      </c>
      <c r="B2718" s="214" t="s">
        <v>18750</v>
      </c>
      <c r="C2718" s="214" t="s">
        <v>539</v>
      </c>
      <c r="D2718" s="374">
        <v>1</v>
      </c>
      <c r="E2718" s="517">
        <v>41613</v>
      </c>
      <c r="F2718" s="517">
        <v>41603</v>
      </c>
      <c r="G2718" s="517">
        <v>41638</v>
      </c>
      <c r="H2718" s="517">
        <v>41656</v>
      </c>
      <c r="I2718" s="517">
        <v>41638</v>
      </c>
      <c r="J2718" s="382">
        <v>18</v>
      </c>
      <c r="K2718" s="866">
        <v>42185</v>
      </c>
      <c r="L2718" s="520">
        <v>41638</v>
      </c>
      <c r="M2718" s="145"/>
      <c r="N2718" s="214" t="s">
        <v>10999</v>
      </c>
      <c r="O2718" s="914">
        <v>800152840</v>
      </c>
      <c r="P2718" s="530" t="s">
        <v>1097</v>
      </c>
      <c r="Q2718" s="530" t="s">
        <v>1097</v>
      </c>
      <c r="R2718" s="530" t="s">
        <v>1097</v>
      </c>
      <c r="S2718" s="530" t="s">
        <v>1097</v>
      </c>
      <c r="T2718" s="530" t="s">
        <v>1097</v>
      </c>
      <c r="U2718" s="530" t="s">
        <v>1097</v>
      </c>
      <c r="V2718" s="530" t="s">
        <v>1097</v>
      </c>
      <c r="W2718" s="530" t="s">
        <v>1097</v>
      </c>
      <c r="X2718" s="611"/>
      <c r="Y2718" s="611"/>
      <c r="Z2718" s="611"/>
      <c r="AA2718" s="611"/>
      <c r="AB2718" s="214" t="s">
        <v>18134</v>
      </c>
      <c r="AC2718" s="214"/>
      <c r="AD2718" s="214" t="s">
        <v>18133</v>
      </c>
      <c r="AE2718" s="214" t="s">
        <v>17610</v>
      </c>
      <c r="AF2718" s="325" t="s">
        <v>18237</v>
      </c>
      <c r="AG2718" s="626" t="s">
        <v>18197</v>
      </c>
      <c r="AH2718" s="635">
        <v>29710800</v>
      </c>
      <c r="AI2718" s="634">
        <v>12733200</v>
      </c>
      <c r="AJ2718" s="634">
        <v>42444000</v>
      </c>
      <c r="AK2718" s="214" t="s">
        <v>18233</v>
      </c>
      <c r="AL2718" s="214" t="s">
        <v>156</v>
      </c>
      <c r="AM2718" s="86">
        <v>29710800</v>
      </c>
      <c r="AN2718" s="462" t="s">
        <v>1453</v>
      </c>
      <c r="AO2718" s="462" t="s">
        <v>2852</v>
      </c>
      <c r="AP2718" s="647"/>
      <c r="AQ2718" s="110">
        <v>29710800</v>
      </c>
      <c r="AR2718" s="375">
        <v>41656</v>
      </c>
      <c r="AS2718" s="603">
        <v>730</v>
      </c>
      <c r="AT2718" s="488"/>
      <c r="AU2718" s="488"/>
      <c r="AV2718" s="470"/>
      <c r="AW2718" s="488"/>
      <c r="AX2718" s="488"/>
      <c r="AY2718" s="488"/>
      <c r="AZ2718" s="488"/>
      <c r="BA2718" s="488"/>
      <c r="BB2718" s="488"/>
      <c r="BC2718" s="488"/>
      <c r="BD2718" s="488"/>
      <c r="BE2718" s="488"/>
      <c r="BF2718" s="488"/>
      <c r="BG2718" s="488"/>
      <c r="BH2718" s="488"/>
      <c r="BI2718" s="488"/>
      <c r="BJ2718" s="488"/>
      <c r="BK2718" s="488"/>
      <c r="BL2718" s="488"/>
      <c r="BM2718" s="488"/>
      <c r="BN2718" s="488"/>
      <c r="BO2718" s="488"/>
      <c r="BP2718" s="488"/>
      <c r="BQ2718" s="488"/>
      <c r="BR2718" s="488"/>
      <c r="BS2718" s="488"/>
      <c r="BT2718" s="488"/>
      <c r="BU2718" s="488"/>
      <c r="BV2718" s="488"/>
      <c r="BW2718" s="488"/>
      <c r="BX2718" s="488"/>
      <c r="BY2718" s="488"/>
      <c r="BZ2718" s="488"/>
      <c r="CA2718" s="488"/>
      <c r="CB2718" s="488"/>
      <c r="CC2718" s="488"/>
      <c r="CD2718" s="488"/>
      <c r="CE2718" s="488"/>
      <c r="CF2718" s="488"/>
      <c r="CG2718" s="488"/>
      <c r="CH2718" s="488"/>
      <c r="CI2718" s="488"/>
      <c r="CJ2718" s="488"/>
      <c r="CK2718" s="488"/>
      <c r="CL2718" s="488"/>
      <c r="CM2718" s="488"/>
      <c r="CN2718" s="488"/>
      <c r="CO2718" s="488"/>
      <c r="CP2718" s="488"/>
      <c r="CQ2718" s="488"/>
      <c r="CR2718" s="488"/>
      <c r="CS2718" s="488"/>
      <c r="CT2718" s="488"/>
      <c r="CU2718" s="488"/>
      <c r="CV2718" s="488"/>
      <c r="CW2718" s="488"/>
      <c r="CX2718" s="488"/>
      <c r="CY2718" s="554">
        <v>29710800</v>
      </c>
      <c r="CZ2718" s="84">
        <v>0</v>
      </c>
      <c r="DA2718" s="110"/>
      <c r="DB2718" s="856" t="s">
        <v>20280</v>
      </c>
      <c r="DC2718" s="565">
        <v>1</v>
      </c>
      <c r="DD2718" s="928" t="s">
        <v>15248</v>
      </c>
      <c r="DE2718" s="928"/>
      <c r="DF2718" s="928"/>
      <c r="DG2718" s="213" t="s">
        <v>1097</v>
      </c>
      <c r="DH2718" s="928"/>
      <c r="DI2718" s="557">
        <v>41638</v>
      </c>
      <c r="DJ2718" s="166">
        <v>41611</v>
      </c>
      <c r="DK2718" s="581">
        <v>8</v>
      </c>
      <c r="DL2718" s="928"/>
      <c r="DM2718" s="619" t="s">
        <v>20784</v>
      </c>
      <c r="DN2718" s="890">
        <v>29710800</v>
      </c>
      <c r="DO2718" s="928"/>
      <c r="DP2718" s="928"/>
      <c r="DQ2718" s="928"/>
      <c r="DR2718" s="928"/>
    </row>
    <row r="2719" spans="1:122" ht="60.75" customHeight="1" thickTop="1" thickBot="1">
      <c r="A2719" s="214" t="s">
        <v>17915</v>
      </c>
      <c r="B2719" s="214" t="s">
        <v>18750</v>
      </c>
      <c r="C2719" s="214" t="s">
        <v>541</v>
      </c>
      <c r="D2719" s="374">
        <v>0</v>
      </c>
      <c r="E2719" s="517">
        <v>41618</v>
      </c>
      <c r="F2719" s="517">
        <v>41603</v>
      </c>
      <c r="G2719" s="517">
        <v>41638</v>
      </c>
      <c r="H2719" s="517">
        <v>41655</v>
      </c>
      <c r="I2719" s="517">
        <v>41618</v>
      </c>
      <c r="J2719" s="382">
        <v>18</v>
      </c>
      <c r="K2719" s="866">
        <v>42165</v>
      </c>
      <c r="L2719" s="520">
        <v>41618</v>
      </c>
      <c r="M2719" s="145"/>
      <c r="N2719" s="214" t="s">
        <v>528</v>
      </c>
      <c r="O2719" s="914">
        <v>830063697</v>
      </c>
      <c r="P2719" s="530" t="s">
        <v>1097</v>
      </c>
      <c r="Q2719" s="530" t="s">
        <v>1097</v>
      </c>
      <c r="R2719" s="530" t="s">
        <v>1097</v>
      </c>
      <c r="S2719" s="530" t="s">
        <v>1097</v>
      </c>
      <c r="T2719" s="530" t="s">
        <v>1097</v>
      </c>
      <c r="U2719" s="530" t="s">
        <v>1097</v>
      </c>
      <c r="V2719" s="530" t="s">
        <v>1097</v>
      </c>
      <c r="W2719" s="530" t="s">
        <v>1097</v>
      </c>
      <c r="X2719" s="611"/>
      <c r="Y2719" s="611"/>
      <c r="Z2719" s="611"/>
      <c r="AA2719" s="611"/>
      <c r="AB2719" s="214" t="s">
        <v>18134</v>
      </c>
      <c r="AC2719" s="214"/>
      <c r="AD2719" s="214" t="s">
        <v>18133</v>
      </c>
      <c r="AE2719" s="214" t="s">
        <v>17610</v>
      </c>
      <c r="AF2719" s="325" t="s">
        <v>16515</v>
      </c>
      <c r="AG2719" s="626" t="s">
        <v>18198</v>
      </c>
      <c r="AH2719" s="635">
        <v>14855400</v>
      </c>
      <c r="AI2719" s="634">
        <v>6366600</v>
      </c>
      <c r="AJ2719" s="634">
        <v>21222000</v>
      </c>
      <c r="AK2719" s="214" t="s">
        <v>18207</v>
      </c>
      <c r="AL2719" s="214" t="s">
        <v>156</v>
      </c>
      <c r="AM2719" s="86">
        <v>14855400</v>
      </c>
      <c r="AN2719" s="462" t="s">
        <v>14315</v>
      </c>
      <c r="AO2719" s="462" t="s">
        <v>14315</v>
      </c>
      <c r="AP2719" s="647"/>
      <c r="AQ2719" s="110">
        <v>14855400</v>
      </c>
      <c r="AR2719" s="375">
        <v>41655</v>
      </c>
      <c r="AS2719" s="603">
        <v>728</v>
      </c>
      <c r="AT2719" s="488"/>
      <c r="AU2719" s="488"/>
      <c r="AV2719" s="470"/>
      <c r="AW2719" s="488"/>
      <c r="AX2719" s="488"/>
      <c r="AY2719" s="488"/>
      <c r="AZ2719" s="488"/>
      <c r="BA2719" s="488"/>
      <c r="BB2719" s="488"/>
      <c r="BC2719" s="488"/>
      <c r="BD2719" s="488"/>
      <c r="BE2719" s="488"/>
      <c r="BF2719" s="488"/>
      <c r="BG2719" s="488"/>
      <c r="BH2719" s="488"/>
      <c r="BI2719" s="488"/>
      <c r="BJ2719" s="488"/>
      <c r="BK2719" s="488"/>
      <c r="BL2719" s="488"/>
      <c r="BM2719" s="488"/>
      <c r="BN2719" s="488"/>
      <c r="BO2719" s="488"/>
      <c r="BP2719" s="488"/>
      <c r="BQ2719" s="488"/>
      <c r="BR2719" s="488"/>
      <c r="BS2719" s="488"/>
      <c r="BT2719" s="488"/>
      <c r="BU2719" s="488"/>
      <c r="BV2719" s="488"/>
      <c r="BW2719" s="488"/>
      <c r="BX2719" s="488"/>
      <c r="BY2719" s="488"/>
      <c r="BZ2719" s="488"/>
      <c r="CA2719" s="488"/>
      <c r="CB2719" s="488"/>
      <c r="CC2719" s="488"/>
      <c r="CD2719" s="488"/>
      <c r="CE2719" s="488"/>
      <c r="CF2719" s="488"/>
      <c r="CG2719" s="488"/>
      <c r="CH2719" s="488"/>
      <c r="CI2719" s="488"/>
      <c r="CJ2719" s="488"/>
      <c r="CK2719" s="488"/>
      <c r="CL2719" s="488"/>
      <c r="CM2719" s="488"/>
      <c r="CN2719" s="488"/>
      <c r="CO2719" s="488"/>
      <c r="CP2719" s="488"/>
      <c r="CQ2719" s="488"/>
      <c r="CR2719" s="488"/>
      <c r="CS2719" s="488"/>
      <c r="CT2719" s="488"/>
      <c r="CU2719" s="488"/>
      <c r="CV2719" s="488"/>
      <c r="CW2719" s="488"/>
      <c r="CX2719" s="488"/>
      <c r="CY2719" s="554">
        <v>14855400</v>
      </c>
      <c r="CZ2719" s="84">
        <v>0</v>
      </c>
      <c r="DA2719" s="110"/>
      <c r="DB2719" s="856" t="s">
        <v>20280</v>
      </c>
      <c r="DC2719" s="565">
        <v>1</v>
      </c>
      <c r="DD2719" s="928" t="s">
        <v>15248</v>
      </c>
      <c r="DE2719" s="928"/>
      <c r="DF2719" s="928"/>
      <c r="DG2719" s="213" t="s">
        <v>1097</v>
      </c>
      <c r="DH2719" s="928"/>
      <c r="DI2719" s="928"/>
      <c r="DJ2719" s="166">
        <v>41610</v>
      </c>
      <c r="DK2719" s="581">
        <v>7</v>
      </c>
      <c r="DL2719" s="928"/>
      <c r="DM2719" s="619" t="s">
        <v>20724</v>
      </c>
      <c r="DN2719" s="890">
        <v>14855400</v>
      </c>
      <c r="DO2719" s="928"/>
      <c r="DP2719" s="928"/>
      <c r="DQ2719" s="928"/>
      <c r="DR2719" s="928"/>
    </row>
    <row r="2720" spans="1:122" ht="60.75" customHeight="1" thickTop="1" thickBot="1">
      <c r="A2720" s="214" t="s">
        <v>17916</v>
      </c>
      <c r="B2720" s="214" t="s">
        <v>18750</v>
      </c>
      <c r="C2720" s="214" t="s">
        <v>539</v>
      </c>
      <c r="D2720" s="374">
        <v>1</v>
      </c>
      <c r="E2720" s="517">
        <v>41613</v>
      </c>
      <c r="F2720" s="517">
        <v>41603</v>
      </c>
      <c r="G2720" s="517">
        <v>41638</v>
      </c>
      <c r="H2720" s="517">
        <v>41656</v>
      </c>
      <c r="I2720" s="517">
        <v>41620</v>
      </c>
      <c r="J2720" s="382">
        <v>18</v>
      </c>
      <c r="K2720" s="866">
        <v>42167</v>
      </c>
      <c r="L2720" s="520">
        <v>41620</v>
      </c>
      <c r="M2720" s="145"/>
      <c r="N2720" s="214" t="s">
        <v>3536</v>
      </c>
      <c r="O2720" s="914">
        <v>811001689</v>
      </c>
      <c r="P2720" s="530" t="s">
        <v>1097</v>
      </c>
      <c r="Q2720" s="530" t="s">
        <v>1097</v>
      </c>
      <c r="R2720" s="530" t="s">
        <v>1097</v>
      </c>
      <c r="S2720" s="530" t="s">
        <v>1097</v>
      </c>
      <c r="T2720" s="530" t="s">
        <v>1097</v>
      </c>
      <c r="U2720" s="530" t="s">
        <v>1097</v>
      </c>
      <c r="V2720" s="530" t="s">
        <v>1097</v>
      </c>
      <c r="W2720" s="530" t="s">
        <v>1097</v>
      </c>
      <c r="X2720" s="611"/>
      <c r="Y2720" s="611"/>
      <c r="Z2720" s="611"/>
      <c r="AA2720" s="611"/>
      <c r="AB2720" s="214" t="s">
        <v>18134</v>
      </c>
      <c r="AC2720" s="214"/>
      <c r="AD2720" s="214" t="s">
        <v>18133</v>
      </c>
      <c r="AE2720" s="214" t="s">
        <v>17610</v>
      </c>
      <c r="AF2720" s="325" t="s">
        <v>18237</v>
      </c>
      <c r="AG2720" s="626" t="s">
        <v>18199</v>
      </c>
      <c r="AH2720" s="635">
        <v>29710800</v>
      </c>
      <c r="AI2720" s="634">
        <v>12733200</v>
      </c>
      <c r="AJ2720" s="634">
        <v>42444000</v>
      </c>
      <c r="AK2720" s="214" t="s">
        <v>18233</v>
      </c>
      <c r="AL2720" s="214" t="s">
        <v>156</v>
      </c>
      <c r="AM2720" s="86">
        <v>29710800</v>
      </c>
      <c r="AN2720" s="462" t="s">
        <v>16054</v>
      </c>
      <c r="AO2720" s="462" t="s">
        <v>8485</v>
      </c>
      <c r="AP2720" s="647"/>
      <c r="AQ2720" s="110">
        <v>29710800</v>
      </c>
      <c r="AR2720" s="375">
        <v>41656</v>
      </c>
      <c r="AS2720" s="603">
        <v>730</v>
      </c>
      <c r="AT2720" s="488"/>
      <c r="AU2720" s="488"/>
      <c r="AV2720" s="470"/>
      <c r="AW2720" s="488"/>
      <c r="AX2720" s="488"/>
      <c r="AY2720" s="488"/>
      <c r="AZ2720" s="488"/>
      <c r="BA2720" s="488"/>
      <c r="BB2720" s="488"/>
      <c r="BC2720" s="488"/>
      <c r="BD2720" s="488"/>
      <c r="BE2720" s="488"/>
      <c r="BF2720" s="488"/>
      <c r="BG2720" s="488"/>
      <c r="BH2720" s="488"/>
      <c r="BI2720" s="488"/>
      <c r="BJ2720" s="488"/>
      <c r="BK2720" s="488"/>
      <c r="BL2720" s="488"/>
      <c r="BM2720" s="488"/>
      <c r="BN2720" s="488"/>
      <c r="BO2720" s="488"/>
      <c r="BP2720" s="488"/>
      <c r="BQ2720" s="488"/>
      <c r="BR2720" s="488"/>
      <c r="BS2720" s="488"/>
      <c r="BT2720" s="488"/>
      <c r="BU2720" s="488"/>
      <c r="BV2720" s="488"/>
      <c r="BW2720" s="488"/>
      <c r="BX2720" s="488"/>
      <c r="BY2720" s="488"/>
      <c r="BZ2720" s="488"/>
      <c r="CA2720" s="488"/>
      <c r="CB2720" s="488"/>
      <c r="CC2720" s="488"/>
      <c r="CD2720" s="488"/>
      <c r="CE2720" s="488"/>
      <c r="CF2720" s="488"/>
      <c r="CG2720" s="488"/>
      <c r="CH2720" s="488"/>
      <c r="CI2720" s="488"/>
      <c r="CJ2720" s="488"/>
      <c r="CK2720" s="488"/>
      <c r="CL2720" s="488"/>
      <c r="CM2720" s="488"/>
      <c r="CN2720" s="488"/>
      <c r="CO2720" s="488"/>
      <c r="CP2720" s="488"/>
      <c r="CQ2720" s="488"/>
      <c r="CR2720" s="488"/>
      <c r="CS2720" s="488"/>
      <c r="CT2720" s="488"/>
      <c r="CU2720" s="488"/>
      <c r="CV2720" s="488"/>
      <c r="CW2720" s="488"/>
      <c r="CX2720" s="488"/>
      <c r="CY2720" s="554">
        <v>29710800</v>
      </c>
      <c r="CZ2720" s="84">
        <v>0</v>
      </c>
      <c r="DA2720" s="110"/>
      <c r="DB2720" s="856" t="s">
        <v>20280</v>
      </c>
      <c r="DC2720" s="565">
        <v>1</v>
      </c>
      <c r="DD2720" s="928" t="s">
        <v>15248</v>
      </c>
      <c r="DE2720" s="928"/>
      <c r="DF2720" s="928"/>
      <c r="DG2720" s="213" t="s">
        <v>1097</v>
      </c>
      <c r="DH2720" s="928"/>
      <c r="DI2720" s="557">
        <v>41620</v>
      </c>
      <c r="DJ2720" s="166">
        <v>41611</v>
      </c>
      <c r="DK2720" s="581">
        <v>8</v>
      </c>
      <c r="DL2720" s="928"/>
      <c r="DM2720" s="619" t="s">
        <v>20784</v>
      </c>
      <c r="DN2720" s="890">
        <v>29710800</v>
      </c>
      <c r="DO2720" s="928"/>
      <c r="DP2720" s="928"/>
      <c r="DQ2720" s="928"/>
      <c r="DR2720" s="928"/>
    </row>
    <row r="2721" spans="1:122" ht="60.75" customHeight="1" thickTop="1" thickBot="1">
      <c r="A2721" s="214" t="s">
        <v>17917</v>
      </c>
      <c r="B2721" s="214" t="s">
        <v>18750</v>
      </c>
      <c r="C2721" s="214" t="s">
        <v>539</v>
      </c>
      <c r="D2721" s="374">
        <v>1</v>
      </c>
      <c r="E2721" s="517">
        <v>41613</v>
      </c>
      <c r="F2721" s="517">
        <v>41603</v>
      </c>
      <c r="G2721" s="517">
        <v>41638</v>
      </c>
      <c r="H2721" s="517">
        <v>41656</v>
      </c>
      <c r="I2721" s="517">
        <v>41620</v>
      </c>
      <c r="J2721" s="382">
        <v>18</v>
      </c>
      <c r="K2721" s="866">
        <v>42167</v>
      </c>
      <c r="L2721" s="520">
        <v>41620</v>
      </c>
      <c r="M2721" s="145"/>
      <c r="N2721" s="214" t="s">
        <v>109</v>
      </c>
      <c r="O2721" s="914">
        <v>830009610</v>
      </c>
      <c r="P2721" s="530" t="s">
        <v>1097</v>
      </c>
      <c r="Q2721" s="530" t="s">
        <v>1097</v>
      </c>
      <c r="R2721" s="530" t="s">
        <v>1097</v>
      </c>
      <c r="S2721" s="530" t="s">
        <v>1097</v>
      </c>
      <c r="T2721" s="530" t="s">
        <v>1097</v>
      </c>
      <c r="U2721" s="530" t="s">
        <v>1097</v>
      </c>
      <c r="V2721" s="530" t="s">
        <v>1097</v>
      </c>
      <c r="W2721" s="530" t="s">
        <v>1097</v>
      </c>
      <c r="X2721" s="611"/>
      <c r="Y2721" s="611"/>
      <c r="Z2721" s="611"/>
      <c r="AA2721" s="611"/>
      <c r="AB2721" s="214" t="s">
        <v>18134</v>
      </c>
      <c r="AC2721" s="214"/>
      <c r="AD2721" s="214" t="s">
        <v>18133</v>
      </c>
      <c r="AE2721" s="214" t="s">
        <v>17610</v>
      </c>
      <c r="AF2721" s="325" t="s">
        <v>18237</v>
      </c>
      <c r="AG2721" s="626" t="s">
        <v>18200</v>
      </c>
      <c r="AH2721" s="635">
        <v>29710800</v>
      </c>
      <c r="AI2721" s="634">
        <v>12733200</v>
      </c>
      <c r="AJ2721" s="634">
        <v>42444000</v>
      </c>
      <c r="AK2721" s="214" t="s">
        <v>18207</v>
      </c>
      <c r="AL2721" s="214" t="s">
        <v>156</v>
      </c>
      <c r="AM2721" s="86">
        <v>29710800</v>
      </c>
      <c r="AN2721" s="462" t="s">
        <v>16054</v>
      </c>
      <c r="AO2721" s="462" t="s">
        <v>8485</v>
      </c>
      <c r="AP2721" s="647"/>
      <c r="AQ2721" s="110">
        <v>29710800</v>
      </c>
      <c r="AR2721" s="375">
        <v>41656</v>
      </c>
      <c r="AS2721" s="603">
        <v>730</v>
      </c>
      <c r="AT2721" s="488"/>
      <c r="AU2721" s="488"/>
      <c r="AV2721" s="470"/>
      <c r="AW2721" s="488"/>
      <c r="AX2721" s="488"/>
      <c r="AY2721" s="488"/>
      <c r="AZ2721" s="488"/>
      <c r="BA2721" s="488"/>
      <c r="BB2721" s="488"/>
      <c r="BC2721" s="488"/>
      <c r="BD2721" s="488"/>
      <c r="BE2721" s="488"/>
      <c r="BF2721" s="488"/>
      <c r="BG2721" s="488"/>
      <c r="BH2721" s="488"/>
      <c r="BI2721" s="488"/>
      <c r="BJ2721" s="488"/>
      <c r="BK2721" s="488"/>
      <c r="BL2721" s="488"/>
      <c r="BM2721" s="488"/>
      <c r="BN2721" s="488"/>
      <c r="BO2721" s="488"/>
      <c r="BP2721" s="488"/>
      <c r="BQ2721" s="488"/>
      <c r="BR2721" s="488"/>
      <c r="BS2721" s="488"/>
      <c r="BT2721" s="488"/>
      <c r="BU2721" s="488"/>
      <c r="BV2721" s="488"/>
      <c r="BW2721" s="488"/>
      <c r="BX2721" s="488"/>
      <c r="BY2721" s="488"/>
      <c r="BZ2721" s="488"/>
      <c r="CA2721" s="488"/>
      <c r="CB2721" s="488"/>
      <c r="CC2721" s="488"/>
      <c r="CD2721" s="488"/>
      <c r="CE2721" s="488"/>
      <c r="CF2721" s="488"/>
      <c r="CG2721" s="488"/>
      <c r="CH2721" s="488"/>
      <c r="CI2721" s="488"/>
      <c r="CJ2721" s="488"/>
      <c r="CK2721" s="488"/>
      <c r="CL2721" s="488"/>
      <c r="CM2721" s="488"/>
      <c r="CN2721" s="488"/>
      <c r="CO2721" s="488"/>
      <c r="CP2721" s="488"/>
      <c r="CQ2721" s="488"/>
      <c r="CR2721" s="488"/>
      <c r="CS2721" s="488"/>
      <c r="CT2721" s="488"/>
      <c r="CU2721" s="488"/>
      <c r="CV2721" s="488"/>
      <c r="CW2721" s="488"/>
      <c r="CX2721" s="488"/>
      <c r="CY2721" s="554">
        <v>29710800</v>
      </c>
      <c r="CZ2721" s="84">
        <v>0</v>
      </c>
      <c r="DA2721" s="110"/>
      <c r="DB2721" s="856" t="s">
        <v>20280</v>
      </c>
      <c r="DC2721" s="565">
        <v>1</v>
      </c>
      <c r="DD2721" s="928" t="s">
        <v>15248</v>
      </c>
      <c r="DE2721" s="928"/>
      <c r="DF2721" s="928"/>
      <c r="DG2721" s="213" t="s">
        <v>1097</v>
      </c>
      <c r="DH2721" s="928"/>
      <c r="DI2721" s="557">
        <v>41620</v>
      </c>
      <c r="DJ2721" s="166">
        <v>41610</v>
      </c>
      <c r="DK2721" s="581">
        <v>7</v>
      </c>
      <c r="DL2721" s="928"/>
      <c r="DM2721" s="619" t="s">
        <v>20784</v>
      </c>
      <c r="DN2721" s="890">
        <v>29710800</v>
      </c>
      <c r="DO2721" s="928"/>
      <c r="DP2721" s="928"/>
      <c r="DQ2721" s="928"/>
      <c r="DR2721" s="928"/>
    </row>
    <row r="2722" spans="1:122" ht="60.75" customHeight="1" thickTop="1" thickBot="1">
      <c r="A2722" s="214" t="s">
        <v>17918</v>
      </c>
      <c r="B2722" s="214" t="s">
        <v>18750</v>
      </c>
      <c r="C2722" s="214"/>
      <c r="D2722" s="374">
        <v>1</v>
      </c>
      <c r="E2722" s="517">
        <v>41669</v>
      </c>
      <c r="F2722" s="517">
        <v>41603</v>
      </c>
      <c r="G2722" s="517">
        <v>41690</v>
      </c>
      <c r="H2722" s="517"/>
      <c r="I2722" s="517">
        <v>41669</v>
      </c>
      <c r="J2722" s="382">
        <v>18</v>
      </c>
      <c r="K2722" s="866">
        <v>42215</v>
      </c>
      <c r="L2722" s="520">
        <v>41669</v>
      </c>
      <c r="M2722" s="145"/>
      <c r="N2722" s="214" t="s">
        <v>613</v>
      </c>
      <c r="O2722" s="914">
        <v>890200499</v>
      </c>
      <c r="P2722" s="611"/>
      <c r="Q2722" s="611"/>
      <c r="R2722" s="611"/>
      <c r="S2722" s="611"/>
      <c r="T2722" s="611"/>
      <c r="U2722" s="611"/>
      <c r="V2722" s="611"/>
      <c r="W2722" s="611"/>
      <c r="X2722" s="611"/>
      <c r="Y2722" s="611"/>
      <c r="Z2722" s="611"/>
      <c r="AA2722" s="611"/>
      <c r="AB2722" s="214" t="s">
        <v>18134</v>
      </c>
      <c r="AC2722" s="214"/>
      <c r="AD2722" s="214" t="s">
        <v>18133</v>
      </c>
      <c r="AE2722" s="214" t="s">
        <v>17610</v>
      </c>
      <c r="AF2722" s="325" t="s">
        <v>18237</v>
      </c>
      <c r="AG2722" s="626" t="s">
        <v>18381</v>
      </c>
      <c r="AH2722" s="635">
        <v>89421600</v>
      </c>
      <c r="AI2722" s="634">
        <v>37466400</v>
      </c>
      <c r="AJ2722" s="634">
        <v>126888000</v>
      </c>
      <c r="AK2722" s="716" t="s">
        <v>20241</v>
      </c>
      <c r="AL2722" s="214" t="s">
        <v>527</v>
      </c>
      <c r="AM2722" s="86">
        <v>89421600</v>
      </c>
      <c r="AN2722" s="462" t="s">
        <v>1453</v>
      </c>
      <c r="AO2722" s="462" t="s">
        <v>2852</v>
      </c>
      <c r="AP2722" s="647"/>
      <c r="AQ2722" s="110"/>
      <c r="AR2722" s="375"/>
      <c r="AS2722" s="603"/>
      <c r="AT2722" s="488"/>
      <c r="AU2722" s="488"/>
      <c r="AV2722" s="470"/>
      <c r="AW2722" s="488"/>
      <c r="AX2722" s="488"/>
      <c r="AY2722" s="488"/>
      <c r="AZ2722" s="488"/>
      <c r="BA2722" s="488"/>
      <c r="BB2722" s="488"/>
      <c r="BC2722" s="488"/>
      <c r="BD2722" s="488"/>
      <c r="BE2722" s="488"/>
      <c r="BF2722" s="488"/>
      <c r="BG2722" s="488"/>
      <c r="BH2722" s="488"/>
      <c r="BI2722" s="488"/>
      <c r="BJ2722" s="488"/>
      <c r="BK2722" s="488"/>
      <c r="BL2722" s="488"/>
      <c r="BM2722" s="488"/>
      <c r="BN2722" s="488"/>
      <c r="BO2722" s="488"/>
      <c r="BP2722" s="488"/>
      <c r="BQ2722" s="488"/>
      <c r="BR2722" s="488"/>
      <c r="BS2722" s="488"/>
      <c r="BT2722" s="488"/>
      <c r="BU2722" s="488"/>
      <c r="BV2722" s="488"/>
      <c r="BW2722" s="488"/>
      <c r="BX2722" s="488"/>
      <c r="BY2722" s="488"/>
      <c r="BZ2722" s="488"/>
      <c r="CA2722" s="488"/>
      <c r="CB2722" s="488"/>
      <c r="CC2722" s="488"/>
      <c r="CD2722" s="488"/>
      <c r="CE2722" s="488"/>
      <c r="CF2722" s="488"/>
      <c r="CG2722" s="488"/>
      <c r="CH2722" s="488"/>
      <c r="CI2722" s="488"/>
      <c r="CJ2722" s="488"/>
      <c r="CK2722" s="488"/>
      <c r="CL2722" s="488"/>
      <c r="CM2722" s="488"/>
      <c r="CN2722" s="488"/>
      <c r="CO2722" s="488"/>
      <c r="CP2722" s="488"/>
      <c r="CQ2722" s="488"/>
      <c r="CR2722" s="488"/>
      <c r="CS2722" s="488"/>
      <c r="CT2722" s="488"/>
      <c r="CU2722" s="488"/>
      <c r="CV2722" s="488"/>
      <c r="CW2722" s="488"/>
      <c r="CX2722" s="488"/>
      <c r="CY2722" s="554">
        <v>0</v>
      </c>
      <c r="CZ2722" s="84">
        <v>89421600</v>
      </c>
      <c r="DA2722" s="110"/>
      <c r="DB2722" s="727" t="s">
        <v>142</v>
      </c>
      <c r="DC2722" s="565">
        <v>1</v>
      </c>
      <c r="DD2722" s="928" t="s">
        <v>15248</v>
      </c>
      <c r="DE2722" s="928"/>
      <c r="DF2722" s="928"/>
      <c r="DG2722" s="213" t="s">
        <v>1097</v>
      </c>
      <c r="DH2722" s="928"/>
      <c r="DI2722" s="557">
        <v>41304</v>
      </c>
      <c r="DJ2722" s="166">
        <v>41610</v>
      </c>
      <c r="DK2722" s="581">
        <v>7</v>
      </c>
      <c r="DL2722" s="928"/>
      <c r="DM2722" s="619" t="s">
        <v>20785</v>
      </c>
      <c r="DN2722" s="890">
        <v>0</v>
      </c>
      <c r="DO2722" s="928"/>
      <c r="DP2722" s="928"/>
      <c r="DQ2722" s="928"/>
      <c r="DR2722" s="928"/>
    </row>
    <row r="2723" spans="1:122" ht="60.75" customHeight="1" thickTop="1" thickBot="1">
      <c r="A2723" s="214" t="s">
        <v>17953</v>
      </c>
      <c r="B2723" s="214" t="s">
        <v>17954</v>
      </c>
      <c r="C2723" s="214" t="s">
        <v>541</v>
      </c>
      <c r="D2723" s="374">
        <v>0</v>
      </c>
      <c r="E2723" s="517">
        <v>41618</v>
      </c>
      <c r="F2723" s="517">
        <v>41603</v>
      </c>
      <c r="G2723" s="517">
        <v>41626</v>
      </c>
      <c r="H2723" s="517">
        <v>41648</v>
      </c>
      <c r="I2723" s="517">
        <v>41618</v>
      </c>
      <c r="J2723" s="382">
        <v>12</v>
      </c>
      <c r="K2723" s="866">
        <v>41983</v>
      </c>
      <c r="L2723" s="520">
        <v>41618</v>
      </c>
      <c r="M2723" s="145"/>
      <c r="N2723" s="214" t="s">
        <v>17955</v>
      </c>
      <c r="O2723" s="914">
        <v>890303666</v>
      </c>
      <c r="P2723" s="530" t="s">
        <v>1097</v>
      </c>
      <c r="Q2723" s="530" t="s">
        <v>1097</v>
      </c>
      <c r="R2723" s="530" t="s">
        <v>1097</v>
      </c>
      <c r="S2723" s="530" t="s">
        <v>1097</v>
      </c>
      <c r="T2723" s="530" t="s">
        <v>1097</v>
      </c>
      <c r="U2723" s="530" t="s">
        <v>1097</v>
      </c>
      <c r="V2723" s="530" t="s">
        <v>1097</v>
      </c>
      <c r="W2723" s="530" t="s">
        <v>1097</v>
      </c>
      <c r="X2723" s="611"/>
      <c r="Y2723" s="611"/>
      <c r="Z2723" s="611"/>
      <c r="AA2723" s="611"/>
      <c r="AB2723" s="214" t="s">
        <v>17961</v>
      </c>
      <c r="AC2723" s="214"/>
      <c r="AD2723" s="214" t="s">
        <v>1097</v>
      </c>
      <c r="AE2723" s="214" t="s">
        <v>14753</v>
      </c>
      <c r="AF2723" s="325" t="s">
        <v>13560</v>
      </c>
      <c r="AG2723" s="626" t="s">
        <v>17962</v>
      </c>
      <c r="AH2723" s="635">
        <v>17241800</v>
      </c>
      <c r="AI2723" s="634">
        <v>1700000</v>
      </c>
      <c r="AJ2723" s="634">
        <v>18941800</v>
      </c>
      <c r="AK2723" s="214" t="s">
        <v>17963</v>
      </c>
      <c r="AL2723" s="214" t="s">
        <v>156</v>
      </c>
      <c r="AM2723" s="86">
        <v>17241800</v>
      </c>
      <c r="AN2723" s="462" t="s">
        <v>17643</v>
      </c>
      <c r="AO2723" s="462" t="s">
        <v>11428</v>
      </c>
      <c r="AP2723" s="647"/>
      <c r="AQ2723" s="110">
        <v>17241800</v>
      </c>
      <c r="AR2723" s="375">
        <v>41648</v>
      </c>
      <c r="AS2723" s="603">
        <v>726</v>
      </c>
      <c r="AT2723" s="488"/>
      <c r="AU2723" s="488"/>
      <c r="AV2723" s="470"/>
      <c r="AW2723" s="488"/>
      <c r="AX2723" s="488"/>
      <c r="AY2723" s="488"/>
      <c r="AZ2723" s="488"/>
      <c r="BA2723" s="488"/>
      <c r="BB2723" s="488"/>
      <c r="BC2723" s="488"/>
      <c r="BD2723" s="488"/>
      <c r="BE2723" s="488"/>
      <c r="BF2723" s="488"/>
      <c r="BG2723" s="488"/>
      <c r="BH2723" s="488"/>
      <c r="BI2723" s="488"/>
      <c r="BJ2723" s="488"/>
      <c r="BK2723" s="488"/>
      <c r="BL2723" s="488"/>
      <c r="BM2723" s="488"/>
      <c r="BN2723" s="488"/>
      <c r="BO2723" s="488"/>
      <c r="BP2723" s="488"/>
      <c r="BQ2723" s="488"/>
      <c r="BR2723" s="488"/>
      <c r="BS2723" s="488"/>
      <c r="BT2723" s="488"/>
      <c r="BU2723" s="488"/>
      <c r="BV2723" s="488"/>
      <c r="BW2723" s="488"/>
      <c r="BX2723" s="488"/>
      <c r="BY2723" s="488"/>
      <c r="BZ2723" s="488"/>
      <c r="CA2723" s="488"/>
      <c r="CB2723" s="488"/>
      <c r="CC2723" s="488"/>
      <c r="CD2723" s="488"/>
      <c r="CE2723" s="488"/>
      <c r="CF2723" s="488"/>
      <c r="CG2723" s="488"/>
      <c r="CH2723" s="488"/>
      <c r="CI2723" s="488"/>
      <c r="CJ2723" s="488"/>
      <c r="CK2723" s="488"/>
      <c r="CL2723" s="488"/>
      <c r="CM2723" s="488"/>
      <c r="CN2723" s="488"/>
      <c r="CO2723" s="488"/>
      <c r="CP2723" s="488"/>
      <c r="CQ2723" s="488"/>
      <c r="CR2723" s="488"/>
      <c r="CS2723" s="488"/>
      <c r="CT2723" s="488"/>
      <c r="CU2723" s="488"/>
      <c r="CV2723" s="488"/>
      <c r="CW2723" s="488"/>
      <c r="CX2723" s="488"/>
      <c r="CY2723" s="554">
        <v>17241800</v>
      </c>
      <c r="CZ2723" s="84">
        <v>0</v>
      </c>
      <c r="DA2723" s="110"/>
      <c r="DB2723" s="856" t="s">
        <v>20280</v>
      </c>
      <c r="DC2723" s="565">
        <v>1</v>
      </c>
      <c r="DD2723" s="928" t="s">
        <v>15248</v>
      </c>
      <c r="DE2723" s="928"/>
      <c r="DF2723" s="928"/>
      <c r="DG2723" s="213" t="s">
        <v>1097</v>
      </c>
      <c r="DH2723" s="928"/>
      <c r="DI2723" s="928"/>
      <c r="DJ2723" s="166">
        <v>41604</v>
      </c>
      <c r="DK2723" s="581">
        <v>1</v>
      </c>
      <c r="DL2723" s="928"/>
      <c r="DM2723" s="619" t="s">
        <v>20635</v>
      </c>
      <c r="DN2723" s="890">
        <v>17241800</v>
      </c>
      <c r="DO2723" s="928"/>
      <c r="DP2723" s="928"/>
      <c r="DQ2723" s="928"/>
      <c r="DR2723" s="928"/>
    </row>
    <row r="2724" spans="1:122" ht="60.75" customHeight="1" thickTop="1" thickBot="1">
      <c r="A2724" s="214" t="s">
        <v>17992</v>
      </c>
      <c r="B2724" s="214" t="s">
        <v>11526</v>
      </c>
      <c r="C2724" s="214"/>
      <c r="D2724" s="374">
        <v>1</v>
      </c>
      <c r="E2724" s="517"/>
      <c r="F2724" s="517">
        <v>41604</v>
      </c>
      <c r="G2724" s="517"/>
      <c r="H2724" s="517"/>
      <c r="I2724" s="517"/>
      <c r="J2724" s="382">
        <v>36</v>
      </c>
      <c r="K2724" s="866" t="s">
        <v>19355</v>
      </c>
      <c r="L2724" s="520"/>
      <c r="M2724" s="145"/>
      <c r="N2724" s="214" t="s">
        <v>691</v>
      </c>
      <c r="O2724" s="914">
        <v>899999063</v>
      </c>
      <c r="P2724" s="611"/>
      <c r="Q2724" s="611"/>
      <c r="R2724" s="611"/>
      <c r="S2724" s="611"/>
      <c r="T2724" s="611"/>
      <c r="U2724" s="611"/>
      <c r="V2724" s="611"/>
      <c r="W2724" s="611"/>
      <c r="X2724" s="611"/>
      <c r="Y2724" s="611"/>
      <c r="Z2724" s="611"/>
      <c r="AA2724" s="611"/>
      <c r="AB2724" s="214" t="s">
        <v>17995</v>
      </c>
      <c r="AC2724" s="214"/>
      <c r="AD2724" s="214" t="s">
        <v>1097</v>
      </c>
      <c r="AE2724" s="214" t="s">
        <v>13780</v>
      </c>
      <c r="AF2724" s="325" t="s">
        <v>12566</v>
      </c>
      <c r="AG2724" s="626" t="s">
        <v>17996</v>
      </c>
      <c r="AH2724" s="635">
        <v>330531714</v>
      </c>
      <c r="AI2724" s="634">
        <v>423800000</v>
      </c>
      <c r="AJ2724" s="634">
        <v>754331714</v>
      </c>
      <c r="AK2724" s="214" t="s">
        <v>18013</v>
      </c>
      <c r="AL2724" s="214" t="s">
        <v>142</v>
      </c>
      <c r="AM2724" s="86">
        <v>330531714</v>
      </c>
      <c r="AN2724" s="462" t="s">
        <v>14315</v>
      </c>
      <c r="AO2724" s="462" t="s">
        <v>14315</v>
      </c>
      <c r="AP2724" s="647"/>
      <c r="AQ2724" s="110"/>
      <c r="AR2724" s="375"/>
      <c r="AS2724" s="603"/>
      <c r="AT2724" s="488"/>
      <c r="AU2724" s="488"/>
      <c r="AV2724" s="470"/>
      <c r="AW2724" s="488"/>
      <c r="AX2724" s="488"/>
      <c r="AY2724" s="488"/>
      <c r="AZ2724" s="488"/>
      <c r="BA2724" s="488"/>
      <c r="BB2724" s="488"/>
      <c r="BC2724" s="488"/>
      <c r="BD2724" s="488"/>
      <c r="BE2724" s="488"/>
      <c r="BF2724" s="488"/>
      <c r="BG2724" s="488"/>
      <c r="BH2724" s="488"/>
      <c r="BI2724" s="488"/>
      <c r="BJ2724" s="488"/>
      <c r="BK2724" s="488"/>
      <c r="BL2724" s="488"/>
      <c r="BM2724" s="488"/>
      <c r="BN2724" s="488"/>
      <c r="BO2724" s="488"/>
      <c r="BP2724" s="488"/>
      <c r="BQ2724" s="488"/>
      <c r="BR2724" s="488"/>
      <c r="BS2724" s="488"/>
      <c r="BT2724" s="488"/>
      <c r="BU2724" s="488"/>
      <c r="BV2724" s="488"/>
      <c r="BW2724" s="488"/>
      <c r="BX2724" s="488"/>
      <c r="BY2724" s="488"/>
      <c r="BZ2724" s="488"/>
      <c r="CA2724" s="488"/>
      <c r="CB2724" s="488"/>
      <c r="CC2724" s="488"/>
      <c r="CD2724" s="488"/>
      <c r="CE2724" s="488"/>
      <c r="CF2724" s="488"/>
      <c r="CG2724" s="488"/>
      <c r="CH2724" s="488"/>
      <c r="CI2724" s="488"/>
      <c r="CJ2724" s="488"/>
      <c r="CK2724" s="488"/>
      <c r="CL2724" s="488"/>
      <c r="CM2724" s="488"/>
      <c r="CN2724" s="488"/>
      <c r="CO2724" s="488"/>
      <c r="CP2724" s="488"/>
      <c r="CQ2724" s="488"/>
      <c r="CR2724" s="488"/>
      <c r="CS2724" s="488"/>
      <c r="CT2724" s="488"/>
      <c r="CU2724" s="488"/>
      <c r="CV2724" s="488"/>
      <c r="CW2724" s="488"/>
      <c r="CX2724" s="488"/>
      <c r="CY2724" s="554">
        <v>0</v>
      </c>
      <c r="CZ2724" s="84">
        <v>330531714</v>
      </c>
      <c r="DA2724" s="110"/>
      <c r="DB2724" s="727" t="s">
        <v>142</v>
      </c>
      <c r="DC2724" s="565">
        <v>2</v>
      </c>
      <c r="DD2724" s="928" t="s">
        <v>17997</v>
      </c>
      <c r="DE2724" s="928"/>
      <c r="DF2724" s="928"/>
      <c r="DG2724" s="213">
        <v>110156934977</v>
      </c>
      <c r="DH2724" s="928"/>
      <c r="DI2724" s="557"/>
      <c r="DJ2724" s="166">
        <v>41606</v>
      </c>
      <c r="DK2724" s="581">
        <v>2</v>
      </c>
      <c r="DL2724" s="928"/>
      <c r="DM2724" s="619" t="s">
        <v>20762</v>
      </c>
      <c r="DN2724" s="890">
        <v>0</v>
      </c>
      <c r="DO2724" s="928"/>
      <c r="DP2724" s="928"/>
      <c r="DQ2724" s="928"/>
      <c r="DR2724" s="928"/>
    </row>
    <row r="2725" spans="1:122" ht="60.75" customHeight="1" thickTop="1" thickBot="1">
      <c r="A2725" s="214" t="s">
        <v>17993</v>
      </c>
      <c r="B2725" s="214" t="s">
        <v>16187</v>
      </c>
      <c r="C2725" s="214" t="s">
        <v>541</v>
      </c>
      <c r="D2725" s="374">
        <v>0</v>
      </c>
      <c r="E2725" s="517">
        <v>41628</v>
      </c>
      <c r="F2725" s="517">
        <v>41604</v>
      </c>
      <c r="G2725" s="517">
        <v>41652</v>
      </c>
      <c r="H2725" s="517"/>
      <c r="I2725" s="517">
        <v>41628</v>
      </c>
      <c r="J2725" s="382">
        <v>12</v>
      </c>
      <c r="K2725" s="866">
        <v>41993</v>
      </c>
      <c r="L2725" s="520">
        <v>41628</v>
      </c>
      <c r="M2725" s="145"/>
      <c r="N2725" s="214" t="s">
        <v>14444</v>
      </c>
      <c r="O2725" s="914">
        <v>891500319</v>
      </c>
      <c r="P2725" s="611"/>
      <c r="Q2725" s="611"/>
      <c r="R2725" s="611"/>
      <c r="S2725" s="611"/>
      <c r="T2725" s="611"/>
      <c r="U2725" s="611"/>
      <c r="V2725" s="611"/>
      <c r="W2725" s="611"/>
      <c r="X2725" s="611"/>
      <c r="Y2725" s="611"/>
      <c r="Z2725" s="611"/>
      <c r="AA2725" s="611"/>
      <c r="AB2725" s="214" t="s">
        <v>19341</v>
      </c>
      <c r="AC2725" s="214"/>
      <c r="AD2725" s="214" t="s">
        <v>15309</v>
      </c>
      <c r="AE2725" s="214" t="s">
        <v>14753</v>
      </c>
      <c r="AF2725" s="325" t="s">
        <v>12563</v>
      </c>
      <c r="AG2725" s="626" t="s">
        <v>17998</v>
      </c>
      <c r="AH2725" s="635">
        <v>78000000</v>
      </c>
      <c r="AI2725" s="634">
        <v>75329139</v>
      </c>
      <c r="AJ2725" s="634">
        <v>153329139</v>
      </c>
      <c r="AK2725" s="214" t="s">
        <v>18013</v>
      </c>
      <c r="AL2725" s="214" t="s">
        <v>156</v>
      </c>
      <c r="AM2725" s="86">
        <v>78000000</v>
      </c>
      <c r="AN2725" s="462" t="s">
        <v>14159</v>
      </c>
      <c r="AO2725" s="462" t="s">
        <v>11046</v>
      </c>
      <c r="AP2725" s="647"/>
      <c r="AQ2725" s="110">
        <v>78000000</v>
      </c>
      <c r="AR2725" s="375">
        <v>41694</v>
      </c>
      <c r="AS2725" s="603">
        <v>755</v>
      </c>
      <c r="AT2725" s="488"/>
      <c r="AU2725" s="488"/>
      <c r="AV2725" s="470"/>
      <c r="AW2725" s="488"/>
      <c r="AX2725" s="488"/>
      <c r="AY2725" s="488"/>
      <c r="AZ2725" s="488"/>
      <c r="BA2725" s="488"/>
      <c r="BB2725" s="488"/>
      <c r="BC2725" s="488"/>
      <c r="BD2725" s="488"/>
      <c r="BE2725" s="488"/>
      <c r="BF2725" s="488"/>
      <c r="BG2725" s="488"/>
      <c r="BH2725" s="488"/>
      <c r="BI2725" s="488"/>
      <c r="BJ2725" s="488"/>
      <c r="BK2725" s="488"/>
      <c r="BL2725" s="488"/>
      <c r="BM2725" s="488"/>
      <c r="BN2725" s="488"/>
      <c r="BO2725" s="488"/>
      <c r="BP2725" s="488"/>
      <c r="BQ2725" s="488"/>
      <c r="BR2725" s="488"/>
      <c r="BS2725" s="488"/>
      <c r="BT2725" s="488"/>
      <c r="BU2725" s="488"/>
      <c r="BV2725" s="488"/>
      <c r="BW2725" s="488"/>
      <c r="BX2725" s="488"/>
      <c r="BY2725" s="488"/>
      <c r="BZ2725" s="488"/>
      <c r="CA2725" s="488"/>
      <c r="CB2725" s="488"/>
      <c r="CC2725" s="488"/>
      <c r="CD2725" s="488"/>
      <c r="CE2725" s="488"/>
      <c r="CF2725" s="488"/>
      <c r="CG2725" s="488"/>
      <c r="CH2725" s="488"/>
      <c r="CI2725" s="488"/>
      <c r="CJ2725" s="488"/>
      <c r="CK2725" s="488"/>
      <c r="CL2725" s="488"/>
      <c r="CM2725" s="488"/>
      <c r="CN2725" s="488"/>
      <c r="CO2725" s="488"/>
      <c r="CP2725" s="488"/>
      <c r="CQ2725" s="488"/>
      <c r="CR2725" s="488"/>
      <c r="CS2725" s="488"/>
      <c r="CT2725" s="488"/>
      <c r="CU2725" s="488"/>
      <c r="CV2725" s="488"/>
      <c r="CW2725" s="488"/>
      <c r="CX2725" s="488"/>
      <c r="CY2725" s="554">
        <v>78000000</v>
      </c>
      <c r="CZ2725" s="84">
        <v>0</v>
      </c>
      <c r="DA2725" s="110"/>
      <c r="DB2725" s="727" t="s">
        <v>142</v>
      </c>
      <c r="DC2725" s="565">
        <v>1</v>
      </c>
      <c r="DD2725" s="928" t="s">
        <v>16682</v>
      </c>
      <c r="DE2725" s="928"/>
      <c r="DF2725" s="928"/>
      <c r="DG2725" s="213" t="s">
        <v>1097</v>
      </c>
      <c r="DH2725" s="928"/>
      <c r="DI2725" s="928"/>
      <c r="DJ2725" s="166">
        <v>41606</v>
      </c>
      <c r="DK2725" s="581">
        <v>2</v>
      </c>
      <c r="DL2725" s="928"/>
      <c r="DM2725" s="619" t="s">
        <v>20622</v>
      </c>
      <c r="DN2725" s="890">
        <v>78000000</v>
      </c>
      <c r="DO2725" s="928"/>
      <c r="DP2725" s="928"/>
      <c r="DQ2725" s="928"/>
      <c r="DR2725" s="928"/>
    </row>
    <row r="2726" spans="1:122" ht="60.75" customHeight="1" thickTop="1" thickBot="1">
      <c r="A2726" s="214" t="s">
        <v>17994</v>
      </c>
      <c r="B2726" s="214" t="s">
        <v>17782</v>
      </c>
      <c r="C2726" s="214" t="s">
        <v>543</v>
      </c>
      <c r="D2726" s="374">
        <v>1</v>
      </c>
      <c r="E2726" s="517">
        <v>41628</v>
      </c>
      <c r="F2726" s="517">
        <v>41604</v>
      </c>
      <c r="G2726" s="517">
        <v>41660</v>
      </c>
      <c r="H2726" s="517">
        <v>41695</v>
      </c>
      <c r="I2726" s="517">
        <v>41635</v>
      </c>
      <c r="J2726" s="382">
        <v>18</v>
      </c>
      <c r="K2726" s="866">
        <v>42182</v>
      </c>
      <c r="L2726" s="520">
        <v>41635</v>
      </c>
      <c r="M2726" s="145"/>
      <c r="N2726" s="214" t="s">
        <v>12584</v>
      </c>
      <c r="O2726" s="914">
        <v>890101681</v>
      </c>
      <c r="P2726" s="611"/>
      <c r="Q2726" s="611"/>
      <c r="R2726" s="611"/>
      <c r="S2726" s="611"/>
      <c r="T2726" s="611"/>
      <c r="U2726" s="611"/>
      <c r="V2726" s="611"/>
      <c r="W2726" s="611"/>
      <c r="X2726" s="611"/>
      <c r="Y2726" s="611"/>
      <c r="Z2726" s="611"/>
      <c r="AA2726" s="611"/>
      <c r="AB2726" s="214" t="s">
        <v>18002</v>
      </c>
      <c r="AC2726" s="214"/>
      <c r="AD2726" s="214" t="s">
        <v>1097</v>
      </c>
      <c r="AE2726" s="214" t="s">
        <v>18000</v>
      </c>
      <c r="AF2726" s="325">
        <v>431</v>
      </c>
      <c r="AG2726" s="626" t="s">
        <v>17999</v>
      </c>
      <c r="AH2726" s="635">
        <v>800000000</v>
      </c>
      <c r="AI2726" s="634">
        <v>212000000</v>
      </c>
      <c r="AJ2726" s="634">
        <v>1012000000</v>
      </c>
      <c r="AK2726" s="214" t="s">
        <v>18013</v>
      </c>
      <c r="AL2726" s="214" t="s">
        <v>156</v>
      </c>
      <c r="AM2726" s="86">
        <v>800000000</v>
      </c>
      <c r="AN2726" s="462" t="s">
        <v>1470</v>
      </c>
      <c r="AO2726" s="462" t="s">
        <v>8498</v>
      </c>
      <c r="AP2726" s="647"/>
      <c r="AQ2726" s="110">
        <v>480000000</v>
      </c>
      <c r="AR2726" s="375">
        <v>41695</v>
      </c>
      <c r="AS2726" s="603">
        <v>761</v>
      </c>
      <c r="AT2726" s="488"/>
      <c r="AU2726" s="488"/>
      <c r="AV2726" s="470"/>
      <c r="AW2726" s="488"/>
      <c r="AX2726" s="488"/>
      <c r="AY2726" s="488"/>
      <c r="AZ2726" s="488"/>
      <c r="BA2726" s="488"/>
      <c r="BB2726" s="488"/>
      <c r="BC2726" s="488"/>
      <c r="BD2726" s="488"/>
      <c r="BE2726" s="488"/>
      <c r="BF2726" s="488"/>
      <c r="BG2726" s="488"/>
      <c r="BH2726" s="488"/>
      <c r="BI2726" s="488"/>
      <c r="BJ2726" s="488"/>
      <c r="BK2726" s="488"/>
      <c r="BL2726" s="488"/>
      <c r="BM2726" s="488"/>
      <c r="BN2726" s="488"/>
      <c r="BO2726" s="488"/>
      <c r="BP2726" s="488"/>
      <c r="BQ2726" s="488"/>
      <c r="BR2726" s="488"/>
      <c r="BS2726" s="488"/>
      <c r="BT2726" s="488"/>
      <c r="BU2726" s="488"/>
      <c r="BV2726" s="488"/>
      <c r="BW2726" s="488"/>
      <c r="BX2726" s="488"/>
      <c r="BY2726" s="488"/>
      <c r="BZ2726" s="488"/>
      <c r="CA2726" s="488"/>
      <c r="CB2726" s="488"/>
      <c r="CC2726" s="488"/>
      <c r="CD2726" s="488"/>
      <c r="CE2726" s="488"/>
      <c r="CF2726" s="488"/>
      <c r="CG2726" s="488"/>
      <c r="CH2726" s="488"/>
      <c r="CI2726" s="488"/>
      <c r="CJ2726" s="488"/>
      <c r="CK2726" s="488"/>
      <c r="CL2726" s="488"/>
      <c r="CM2726" s="488"/>
      <c r="CN2726" s="488"/>
      <c r="CO2726" s="488"/>
      <c r="CP2726" s="488"/>
      <c r="CQ2726" s="488"/>
      <c r="CR2726" s="488"/>
      <c r="CS2726" s="488"/>
      <c r="CT2726" s="488"/>
      <c r="CU2726" s="488"/>
      <c r="CV2726" s="488"/>
      <c r="CW2726" s="488"/>
      <c r="CX2726" s="488"/>
      <c r="CY2726" s="554">
        <v>480000000</v>
      </c>
      <c r="CZ2726" s="84">
        <v>320000000</v>
      </c>
      <c r="DA2726" s="110"/>
      <c r="DB2726" s="726" t="s">
        <v>20280</v>
      </c>
      <c r="DC2726" s="565">
        <v>2</v>
      </c>
      <c r="DD2726" s="928" t="s">
        <v>17960</v>
      </c>
      <c r="DE2726" s="928"/>
      <c r="DF2726" s="928"/>
      <c r="DG2726" s="312" t="s">
        <v>18001</v>
      </c>
      <c r="DH2726" s="928"/>
      <c r="DI2726" s="557"/>
      <c r="DJ2726" s="166">
        <v>41606</v>
      </c>
      <c r="DK2726" s="581">
        <v>2</v>
      </c>
      <c r="DL2726" s="928"/>
      <c r="DM2726" s="619" t="s">
        <v>20713</v>
      </c>
      <c r="DN2726" s="890">
        <v>480000000</v>
      </c>
      <c r="DO2726" s="928"/>
      <c r="DP2726" s="928"/>
      <c r="DQ2726" s="928"/>
      <c r="DR2726" s="928"/>
    </row>
    <row r="2727" spans="1:122" ht="60.75" customHeight="1" thickTop="1" thickBot="1">
      <c r="A2727" s="716" t="s">
        <v>18218</v>
      </c>
      <c r="B2727" s="214" t="s">
        <v>16959</v>
      </c>
      <c r="C2727" s="214"/>
      <c r="D2727" s="374">
        <v>1</v>
      </c>
      <c r="E2727" s="517">
        <v>41626</v>
      </c>
      <c r="F2727" s="517">
        <v>41607</v>
      </c>
      <c r="G2727" s="517">
        <v>41669</v>
      </c>
      <c r="H2727" s="517"/>
      <c r="I2727" s="517">
        <v>41661</v>
      </c>
      <c r="J2727" s="382">
        <v>24</v>
      </c>
      <c r="K2727" s="866">
        <v>42391</v>
      </c>
      <c r="L2727" s="517">
        <v>41661</v>
      </c>
      <c r="M2727" s="145"/>
      <c r="N2727" s="214" t="s">
        <v>750</v>
      </c>
      <c r="O2727" s="914">
        <v>860013720</v>
      </c>
      <c r="P2727" s="611"/>
      <c r="Q2727" s="611"/>
      <c r="R2727" s="611"/>
      <c r="S2727" s="611"/>
      <c r="T2727" s="611"/>
      <c r="U2727" s="611"/>
      <c r="V2727" s="611"/>
      <c r="W2727" s="611"/>
      <c r="X2727" s="611"/>
      <c r="Y2727" s="611"/>
      <c r="Z2727" s="611"/>
      <c r="AA2727" s="611"/>
      <c r="AB2727" s="214" t="s">
        <v>18221</v>
      </c>
      <c r="AC2727" s="214"/>
      <c r="AD2727" s="214" t="s">
        <v>18222</v>
      </c>
      <c r="AE2727" s="214" t="s">
        <v>13780</v>
      </c>
      <c r="AF2727" s="325" t="s">
        <v>14379</v>
      </c>
      <c r="AG2727" s="626" t="s">
        <v>18223</v>
      </c>
      <c r="AH2727" s="635">
        <v>141756000</v>
      </c>
      <c r="AI2727" s="634">
        <v>144919151</v>
      </c>
      <c r="AJ2727" s="634">
        <v>286675151</v>
      </c>
      <c r="AK2727" s="214" t="s">
        <v>18233</v>
      </c>
      <c r="AL2727" s="214" t="s">
        <v>156</v>
      </c>
      <c r="AM2727" s="86">
        <v>141756000</v>
      </c>
      <c r="AN2727" s="462" t="s">
        <v>14315</v>
      </c>
      <c r="AO2727" s="462" t="s">
        <v>14315</v>
      </c>
      <c r="AP2727" s="647"/>
      <c r="AQ2727" s="110">
        <v>141756000</v>
      </c>
      <c r="AR2727" s="375">
        <v>41690</v>
      </c>
      <c r="AS2727" s="603">
        <v>752</v>
      </c>
      <c r="AT2727" s="488"/>
      <c r="AU2727" s="488"/>
      <c r="AV2727" s="470"/>
      <c r="AW2727" s="488"/>
      <c r="AX2727" s="488"/>
      <c r="AY2727" s="488"/>
      <c r="AZ2727" s="488"/>
      <c r="BA2727" s="488"/>
      <c r="BB2727" s="488"/>
      <c r="BC2727" s="488"/>
      <c r="BD2727" s="488"/>
      <c r="BE2727" s="488"/>
      <c r="BF2727" s="488"/>
      <c r="BG2727" s="488"/>
      <c r="BH2727" s="488"/>
      <c r="BI2727" s="488"/>
      <c r="BJ2727" s="488"/>
      <c r="BK2727" s="488"/>
      <c r="BL2727" s="488"/>
      <c r="BM2727" s="488"/>
      <c r="BN2727" s="488"/>
      <c r="BO2727" s="488"/>
      <c r="BP2727" s="488"/>
      <c r="BQ2727" s="488"/>
      <c r="BR2727" s="488"/>
      <c r="BS2727" s="488"/>
      <c r="BT2727" s="488"/>
      <c r="BU2727" s="488"/>
      <c r="BV2727" s="488"/>
      <c r="BW2727" s="488"/>
      <c r="BX2727" s="488"/>
      <c r="BY2727" s="488"/>
      <c r="BZ2727" s="488"/>
      <c r="CA2727" s="488"/>
      <c r="CB2727" s="488"/>
      <c r="CC2727" s="488"/>
      <c r="CD2727" s="488"/>
      <c r="CE2727" s="488"/>
      <c r="CF2727" s="488"/>
      <c r="CG2727" s="488"/>
      <c r="CH2727" s="488"/>
      <c r="CI2727" s="488"/>
      <c r="CJ2727" s="488"/>
      <c r="CK2727" s="488"/>
      <c r="CL2727" s="488"/>
      <c r="CM2727" s="488"/>
      <c r="CN2727" s="488"/>
      <c r="CO2727" s="488"/>
      <c r="CP2727" s="488"/>
      <c r="CQ2727" s="488"/>
      <c r="CR2727" s="488"/>
      <c r="CS2727" s="488"/>
      <c r="CT2727" s="488"/>
      <c r="CU2727" s="488"/>
      <c r="CV2727" s="488"/>
      <c r="CW2727" s="488"/>
      <c r="CX2727" s="488"/>
      <c r="CY2727" s="554">
        <v>141756000</v>
      </c>
      <c r="CZ2727" s="84">
        <v>0</v>
      </c>
      <c r="DA2727" s="110"/>
      <c r="DB2727" s="856" t="s">
        <v>20280</v>
      </c>
      <c r="DC2727" s="565">
        <v>1</v>
      </c>
      <c r="DD2727" s="928" t="s">
        <v>17657</v>
      </c>
      <c r="DE2727" s="928"/>
      <c r="DF2727" s="928"/>
      <c r="DG2727" s="312" t="s">
        <v>18224</v>
      </c>
      <c r="DH2727" s="928"/>
      <c r="DI2727" s="557">
        <v>41661</v>
      </c>
      <c r="DJ2727" s="166">
        <v>41611</v>
      </c>
      <c r="DK2727" s="581">
        <v>4</v>
      </c>
      <c r="DL2727" s="928"/>
      <c r="DM2727" s="619" t="s">
        <v>20632</v>
      </c>
      <c r="DN2727" s="890">
        <v>141756000</v>
      </c>
      <c r="DO2727" s="928"/>
      <c r="DP2727" s="928"/>
      <c r="DQ2727" s="928"/>
      <c r="DR2727" s="928"/>
    </row>
    <row r="2728" spans="1:122" ht="60.75" customHeight="1" thickTop="1" thickBot="1">
      <c r="A2728" s="214" t="s">
        <v>18219</v>
      </c>
      <c r="B2728" s="214" t="s">
        <v>11526</v>
      </c>
      <c r="C2728" s="214" t="s">
        <v>543</v>
      </c>
      <c r="D2728" s="374">
        <v>1</v>
      </c>
      <c r="E2728" s="517">
        <v>41631</v>
      </c>
      <c r="F2728" s="517">
        <v>41607</v>
      </c>
      <c r="G2728" s="517">
        <v>41652</v>
      </c>
      <c r="H2728" s="517">
        <v>41694</v>
      </c>
      <c r="I2728" s="517">
        <v>41694</v>
      </c>
      <c r="J2728" s="382">
        <v>36</v>
      </c>
      <c r="K2728" s="866">
        <v>42790</v>
      </c>
      <c r="L2728" s="520">
        <v>41653</v>
      </c>
      <c r="M2728" s="145"/>
      <c r="N2728" s="214" t="s">
        <v>12584</v>
      </c>
      <c r="O2728" s="914">
        <v>890101681</v>
      </c>
      <c r="P2728" s="530" t="s">
        <v>1097</v>
      </c>
      <c r="Q2728" s="530" t="s">
        <v>1097</v>
      </c>
      <c r="R2728" s="530" t="s">
        <v>1097</v>
      </c>
      <c r="S2728" s="530" t="s">
        <v>1097</v>
      </c>
      <c r="T2728" s="530" t="s">
        <v>1097</v>
      </c>
      <c r="U2728" s="530" t="s">
        <v>1097</v>
      </c>
      <c r="V2728" s="530" t="s">
        <v>1097</v>
      </c>
      <c r="W2728" s="530" t="s">
        <v>1097</v>
      </c>
      <c r="X2728" s="611"/>
      <c r="Y2728" s="611"/>
      <c r="Z2728" s="611"/>
      <c r="AA2728" s="611"/>
      <c r="AB2728" s="214" t="s">
        <v>18225</v>
      </c>
      <c r="AC2728" s="214"/>
      <c r="AD2728" s="214"/>
      <c r="AE2728" s="214" t="s">
        <v>13780</v>
      </c>
      <c r="AF2728" s="325" t="s">
        <v>12566</v>
      </c>
      <c r="AG2728" s="626" t="s">
        <v>18226</v>
      </c>
      <c r="AH2728" s="635">
        <v>274847117</v>
      </c>
      <c r="AI2728" s="634">
        <v>316598209</v>
      </c>
      <c r="AJ2728" s="634">
        <v>591445326</v>
      </c>
      <c r="AK2728" s="214" t="s">
        <v>18596</v>
      </c>
      <c r="AL2728" s="214" t="s">
        <v>156</v>
      </c>
      <c r="AM2728" s="86">
        <v>274847117</v>
      </c>
      <c r="AN2728" s="462" t="s">
        <v>1470</v>
      </c>
      <c r="AO2728" s="462" t="s">
        <v>8498</v>
      </c>
      <c r="AP2728" s="647"/>
      <c r="AQ2728" s="110">
        <v>173153684</v>
      </c>
      <c r="AR2728" s="375">
        <v>41694</v>
      </c>
      <c r="AS2728" s="603">
        <v>755</v>
      </c>
      <c r="AT2728" s="488"/>
      <c r="AU2728" s="488"/>
      <c r="AV2728" s="470"/>
      <c r="AW2728" s="488"/>
      <c r="AX2728" s="488"/>
      <c r="AY2728" s="488"/>
      <c r="AZ2728" s="488"/>
      <c r="BA2728" s="488"/>
      <c r="BB2728" s="488"/>
      <c r="BC2728" s="488"/>
      <c r="BD2728" s="488"/>
      <c r="BE2728" s="488"/>
      <c r="BF2728" s="488"/>
      <c r="BG2728" s="488"/>
      <c r="BH2728" s="488"/>
      <c r="BI2728" s="488"/>
      <c r="BJ2728" s="488"/>
      <c r="BK2728" s="488"/>
      <c r="BL2728" s="488"/>
      <c r="BM2728" s="488"/>
      <c r="BN2728" s="488"/>
      <c r="BO2728" s="488"/>
      <c r="BP2728" s="488"/>
      <c r="BQ2728" s="488"/>
      <c r="BR2728" s="488"/>
      <c r="BS2728" s="488"/>
      <c r="BT2728" s="488"/>
      <c r="BU2728" s="488"/>
      <c r="BV2728" s="488"/>
      <c r="BW2728" s="488"/>
      <c r="BX2728" s="488"/>
      <c r="BY2728" s="488"/>
      <c r="BZ2728" s="488"/>
      <c r="CA2728" s="488"/>
      <c r="CB2728" s="488"/>
      <c r="CC2728" s="488"/>
      <c r="CD2728" s="488"/>
      <c r="CE2728" s="488"/>
      <c r="CF2728" s="488"/>
      <c r="CG2728" s="488"/>
      <c r="CH2728" s="488"/>
      <c r="CI2728" s="488"/>
      <c r="CJ2728" s="488"/>
      <c r="CK2728" s="488"/>
      <c r="CL2728" s="488"/>
      <c r="CM2728" s="488"/>
      <c r="CN2728" s="488"/>
      <c r="CO2728" s="488"/>
      <c r="CP2728" s="488"/>
      <c r="CQ2728" s="488"/>
      <c r="CR2728" s="488"/>
      <c r="CS2728" s="488"/>
      <c r="CT2728" s="488"/>
      <c r="CU2728" s="488"/>
      <c r="CV2728" s="488"/>
      <c r="CW2728" s="488"/>
      <c r="CX2728" s="488"/>
      <c r="CY2728" s="554">
        <v>173153684</v>
      </c>
      <c r="CZ2728" s="84">
        <v>101693433</v>
      </c>
      <c r="DA2728" s="110"/>
      <c r="DB2728" s="727" t="s">
        <v>142</v>
      </c>
      <c r="DC2728" s="565">
        <v>2</v>
      </c>
      <c r="DD2728" s="928" t="s">
        <v>17651</v>
      </c>
      <c r="DE2728" s="928"/>
      <c r="DF2728" s="928"/>
      <c r="DG2728" s="312" t="s">
        <v>18227</v>
      </c>
      <c r="DH2728" s="928"/>
      <c r="DI2728" s="557">
        <v>41647</v>
      </c>
      <c r="DJ2728" s="166">
        <v>41612</v>
      </c>
      <c r="DK2728" s="581">
        <v>5</v>
      </c>
      <c r="DL2728" s="928"/>
      <c r="DM2728" s="619" t="s">
        <v>20760</v>
      </c>
      <c r="DN2728" s="890">
        <v>173153684</v>
      </c>
      <c r="DO2728" s="928"/>
      <c r="DP2728" s="928"/>
      <c r="DQ2728" s="928"/>
      <c r="DR2728" s="928"/>
    </row>
    <row r="2729" spans="1:122" ht="60.75" customHeight="1" thickTop="1" thickBot="1">
      <c r="A2729" s="214" t="s">
        <v>18220</v>
      </c>
      <c r="B2729" s="214" t="s">
        <v>11526</v>
      </c>
      <c r="C2729" s="214" t="s">
        <v>543</v>
      </c>
      <c r="D2729" s="374">
        <v>1</v>
      </c>
      <c r="E2729" s="517">
        <v>41634</v>
      </c>
      <c r="F2729" s="517">
        <v>41607</v>
      </c>
      <c r="G2729" s="517">
        <v>41652</v>
      </c>
      <c r="H2729" s="517">
        <v>0</v>
      </c>
      <c r="I2729" s="517">
        <v>0</v>
      </c>
      <c r="J2729" s="382">
        <v>36</v>
      </c>
      <c r="K2729" s="866" t="s">
        <v>19355</v>
      </c>
      <c r="L2729" s="517">
        <v>41661</v>
      </c>
      <c r="M2729" s="145"/>
      <c r="N2729" s="214" t="s">
        <v>180</v>
      </c>
      <c r="O2729" s="914">
        <v>860007386</v>
      </c>
      <c r="P2729" s="530" t="s">
        <v>1097</v>
      </c>
      <c r="Q2729" s="530" t="s">
        <v>1097</v>
      </c>
      <c r="R2729" s="530" t="s">
        <v>1097</v>
      </c>
      <c r="S2729" s="530" t="s">
        <v>1097</v>
      </c>
      <c r="T2729" s="530" t="s">
        <v>1097</v>
      </c>
      <c r="U2729" s="530" t="s">
        <v>1097</v>
      </c>
      <c r="V2729" s="530" t="s">
        <v>1097</v>
      </c>
      <c r="W2729" s="530" t="s">
        <v>1097</v>
      </c>
      <c r="X2729" s="611"/>
      <c r="Y2729" s="611"/>
      <c r="Z2729" s="611"/>
      <c r="AA2729" s="611"/>
      <c r="AB2729" s="214" t="s">
        <v>18228</v>
      </c>
      <c r="AC2729" s="214"/>
      <c r="AD2729" s="214" t="s">
        <v>18229</v>
      </c>
      <c r="AE2729" s="214" t="s">
        <v>13780</v>
      </c>
      <c r="AF2729" s="325" t="s">
        <v>14341</v>
      </c>
      <c r="AG2729" s="626" t="s">
        <v>18230</v>
      </c>
      <c r="AH2729" s="635">
        <v>74333333</v>
      </c>
      <c r="AI2729" s="634">
        <v>434077000</v>
      </c>
      <c r="AJ2729" s="634">
        <v>508410333</v>
      </c>
      <c r="AK2729" s="214" t="s">
        <v>18596</v>
      </c>
      <c r="AL2729" s="214" t="s">
        <v>14227</v>
      </c>
      <c r="AM2729" s="86">
        <v>74333333</v>
      </c>
      <c r="AN2729" s="462" t="s">
        <v>14315</v>
      </c>
      <c r="AO2729" s="462" t="s">
        <v>14315</v>
      </c>
      <c r="AP2729" s="647"/>
      <c r="AQ2729" s="110"/>
      <c r="AR2729" s="375"/>
      <c r="AS2729" s="603"/>
      <c r="AT2729" s="488"/>
      <c r="AU2729" s="488"/>
      <c r="AV2729" s="470"/>
      <c r="AW2729" s="488"/>
      <c r="AX2729" s="488"/>
      <c r="AY2729" s="488"/>
      <c r="AZ2729" s="488"/>
      <c r="BA2729" s="488"/>
      <c r="BB2729" s="488"/>
      <c r="BC2729" s="488"/>
      <c r="BD2729" s="488"/>
      <c r="BE2729" s="488"/>
      <c r="BF2729" s="488"/>
      <c r="BG2729" s="488"/>
      <c r="BH2729" s="488"/>
      <c r="BI2729" s="488"/>
      <c r="BJ2729" s="488"/>
      <c r="BK2729" s="488"/>
      <c r="BL2729" s="488"/>
      <c r="BM2729" s="488"/>
      <c r="BN2729" s="488"/>
      <c r="BO2729" s="488"/>
      <c r="BP2729" s="488"/>
      <c r="BQ2729" s="488"/>
      <c r="BR2729" s="488"/>
      <c r="BS2729" s="488"/>
      <c r="BT2729" s="488"/>
      <c r="BU2729" s="488"/>
      <c r="BV2729" s="488"/>
      <c r="BW2729" s="488"/>
      <c r="BX2729" s="488"/>
      <c r="BY2729" s="488"/>
      <c r="BZ2729" s="488"/>
      <c r="CA2729" s="488"/>
      <c r="CB2729" s="488"/>
      <c r="CC2729" s="488"/>
      <c r="CD2729" s="488"/>
      <c r="CE2729" s="488"/>
      <c r="CF2729" s="488"/>
      <c r="CG2729" s="488"/>
      <c r="CH2729" s="488"/>
      <c r="CI2729" s="488"/>
      <c r="CJ2729" s="488"/>
      <c r="CK2729" s="488"/>
      <c r="CL2729" s="488"/>
      <c r="CM2729" s="488"/>
      <c r="CN2729" s="488"/>
      <c r="CO2729" s="488"/>
      <c r="CP2729" s="488"/>
      <c r="CQ2729" s="488"/>
      <c r="CR2729" s="488"/>
      <c r="CS2729" s="488"/>
      <c r="CT2729" s="488"/>
      <c r="CU2729" s="488"/>
      <c r="CV2729" s="488"/>
      <c r="CW2729" s="488"/>
      <c r="CX2729" s="488"/>
      <c r="CY2729" s="554">
        <v>0</v>
      </c>
      <c r="CZ2729" s="84">
        <v>74333333</v>
      </c>
      <c r="DA2729" s="110"/>
      <c r="DB2729" s="726" t="s">
        <v>20280</v>
      </c>
      <c r="DC2729" s="565">
        <v>2</v>
      </c>
      <c r="DD2729" s="928" t="s">
        <v>17651</v>
      </c>
      <c r="DE2729" s="928"/>
      <c r="DF2729" s="928"/>
      <c r="DG2729" s="312" t="s">
        <v>18232</v>
      </c>
      <c r="DH2729" s="928"/>
      <c r="DI2729" s="557">
        <v>41661</v>
      </c>
      <c r="DJ2729" s="166">
        <v>41612</v>
      </c>
      <c r="DK2729" s="581">
        <v>5</v>
      </c>
      <c r="DL2729" s="928"/>
      <c r="DM2729" s="619" t="s">
        <v>20824</v>
      </c>
      <c r="DN2729" s="890">
        <v>0</v>
      </c>
      <c r="DO2729" s="928"/>
      <c r="DP2729" s="928"/>
      <c r="DQ2729" s="928"/>
      <c r="DR2729" s="928"/>
    </row>
    <row r="2730" spans="1:122" ht="60.75" customHeight="1" thickTop="1" thickBot="1">
      <c r="A2730" s="214" t="s">
        <v>18220</v>
      </c>
      <c r="B2730" s="214" t="s">
        <v>11526</v>
      </c>
      <c r="C2730" s="214"/>
      <c r="D2730" s="374">
        <v>1</v>
      </c>
      <c r="E2730" s="517">
        <v>41634</v>
      </c>
      <c r="F2730" s="517">
        <v>41607</v>
      </c>
      <c r="G2730" s="517">
        <v>41652</v>
      </c>
      <c r="H2730" s="517">
        <v>0</v>
      </c>
      <c r="I2730" s="517">
        <v>0</v>
      </c>
      <c r="J2730" s="382">
        <v>36</v>
      </c>
      <c r="K2730" s="866" t="s">
        <v>19355</v>
      </c>
      <c r="L2730" s="517">
        <v>41661</v>
      </c>
      <c r="M2730" s="145"/>
      <c r="N2730" s="214" t="s">
        <v>180</v>
      </c>
      <c r="O2730" s="914">
        <v>860007386</v>
      </c>
      <c r="P2730" s="611"/>
      <c r="Q2730" s="611"/>
      <c r="R2730" s="611"/>
      <c r="S2730" s="611"/>
      <c r="T2730" s="611"/>
      <c r="U2730" s="611"/>
      <c r="V2730" s="611"/>
      <c r="W2730" s="611"/>
      <c r="X2730" s="611"/>
      <c r="Y2730" s="611"/>
      <c r="Z2730" s="611"/>
      <c r="AA2730" s="611"/>
      <c r="AB2730" s="214" t="s">
        <v>18228</v>
      </c>
      <c r="AC2730" s="214"/>
      <c r="AD2730" s="214" t="s">
        <v>18229</v>
      </c>
      <c r="AE2730" s="214" t="s">
        <v>13780</v>
      </c>
      <c r="AF2730" s="325" t="s">
        <v>12566</v>
      </c>
      <c r="AG2730" s="626" t="s">
        <v>18231</v>
      </c>
      <c r="AH2730" s="635">
        <v>259000000</v>
      </c>
      <c r="AI2730" s="634">
        <v>0</v>
      </c>
      <c r="AJ2730" s="634">
        <v>259000000</v>
      </c>
      <c r="AK2730" s="214" t="s">
        <v>18596</v>
      </c>
      <c r="AL2730" s="214" t="s">
        <v>14227</v>
      </c>
      <c r="AM2730" s="86">
        <v>259000000</v>
      </c>
      <c r="AN2730" s="462" t="s">
        <v>14315</v>
      </c>
      <c r="AO2730" s="462" t="s">
        <v>14315</v>
      </c>
      <c r="AP2730" s="647"/>
      <c r="AQ2730" s="110"/>
      <c r="AR2730" s="375"/>
      <c r="AS2730" s="603"/>
      <c r="AT2730" s="488"/>
      <c r="AU2730" s="488"/>
      <c r="AV2730" s="470"/>
      <c r="AW2730" s="488"/>
      <c r="AX2730" s="488"/>
      <c r="AY2730" s="488"/>
      <c r="AZ2730" s="488"/>
      <c r="BA2730" s="488"/>
      <c r="BB2730" s="488"/>
      <c r="BC2730" s="488"/>
      <c r="BD2730" s="488"/>
      <c r="BE2730" s="488"/>
      <c r="BF2730" s="488"/>
      <c r="BG2730" s="488"/>
      <c r="BH2730" s="488"/>
      <c r="BI2730" s="488"/>
      <c r="BJ2730" s="488"/>
      <c r="BK2730" s="488"/>
      <c r="BL2730" s="488"/>
      <c r="BM2730" s="488"/>
      <c r="BN2730" s="488"/>
      <c r="BO2730" s="488"/>
      <c r="BP2730" s="488"/>
      <c r="BQ2730" s="488"/>
      <c r="BR2730" s="488"/>
      <c r="BS2730" s="488"/>
      <c r="BT2730" s="488"/>
      <c r="BU2730" s="488"/>
      <c r="BV2730" s="488"/>
      <c r="BW2730" s="488"/>
      <c r="BX2730" s="488"/>
      <c r="BY2730" s="488"/>
      <c r="BZ2730" s="488"/>
      <c r="CA2730" s="488"/>
      <c r="CB2730" s="488"/>
      <c r="CC2730" s="488"/>
      <c r="CD2730" s="488"/>
      <c r="CE2730" s="488"/>
      <c r="CF2730" s="488"/>
      <c r="CG2730" s="488"/>
      <c r="CH2730" s="488"/>
      <c r="CI2730" s="488"/>
      <c r="CJ2730" s="488"/>
      <c r="CK2730" s="488"/>
      <c r="CL2730" s="488"/>
      <c r="CM2730" s="488"/>
      <c r="CN2730" s="488"/>
      <c r="CO2730" s="488"/>
      <c r="CP2730" s="488"/>
      <c r="CQ2730" s="488"/>
      <c r="CR2730" s="488"/>
      <c r="CS2730" s="488"/>
      <c r="CT2730" s="488"/>
      <c r="CU2730" s="488"/>
      <c r="CV2730" s="488"/>
      <c r="CW2730" s="488"/>
      <c r="CX2730" s="488"/>
      <c r="CY2730" s="554">
        <v>0</v>
      </c>
      <c r="CZ2730" s="84">
        <v>259000000</v>
      </c>
      <c r="DA2730" s="110"/>
      <c r="DB2730" s="726" t="s">
        <v>20280</v>
      </c>
      <c r="DC2730" s="565">
        <v>2</v>
      </c>
      <c r="DD2730" s="928" t="s">
        <v>17651</v>
      </c>
      <c r="DE2730" s="928"/>
      <c r="DF2730" s="928"/>
      <c r="DG2730" s="312" t="s">
        <v>18232</v>
      </c>
      <c r="DH2730" s="928"/>
      <c r="DI2730" s="557">
        <v>41661</v>
      </c>
      <c r="DJ2730" s="166">
        <v>41612</v>
      </c>
      <c r="DK2730" s="581">
        <v>5</v>
      </c>
      <c r="DL2730" s="928"/>
      <c r="DM2730" s="619" t="s">
        <v>20825</v>
      </c>
      <c r="DN2730" s="890">
        <v>0</v>
      </c>
      <c r="DO2730" s="928"/>
      <c r="DP2730" s="928"/>
      <c r="DQ2730" s="928"/>
      <c r="DR2730" s="928"/>
    </row>
    <row r="2731" spans="1:122" ht="60.75" customHeight="1" thickTop="1" thickBot="1">
      <c r="A2731" s="368" t="s">
        <v>18402</v>
      </c>
      <c r="B2731" s="214" t="s">
        <v>18564</v>
      </c>
      <c r="C2731" s="214" t="s">
        <v>543</v>
      </c>
      <c r="D2731" s="374">
        <v>1</v>
      </c>
      <c r="E2731" s="517"/>
      <c r="F2731" s="517">
        <v>41614</v>
      </c>
      <c r="G2731" s="517">
        <v>41696</v>
      </c>
      <c r="H2731" s="517"/>
      <c r="I2731" s="517"/>
      <c r="J2731" s="382">
        <v>24</v>
      </c>
      <c r="K2731" s="865" t="s">
        <v>19355</v>
      </c>
      <c r="L2731" s="520"/>
      <c r="M2731" s="145"/>
      <c r="N2731" s="214" t="s">
        <v>684</v>
      </c>
      <c r="O2731" s="914">
        <v>890901389</v>
      </c>
      <c r="P2731" s="611"/>
      <c r="Q2731" s="611"/>
      <c r="R2731" s="611"/>
      <c r="S2731" s="611"/>
      <c r="T2731" s="611"/>
      <c r="U2731" s="611"/>
      <c r="V2731" s="611"/>
      <c r="W2731" s="611"/>
      <c r="X2731" s="611"/>
      <c r="Y2731" s="611"/>
      <c r="Z2731" s="611"/>
      <c r="AA2731" s="611"/>
      <c r="AB2731" s="214" t="s">
        <v>18624</v>
      </c>
      <c r="AC2731" s="214"/>
      <c r="AD2731" s="214" t="s">
        <v>18214</v>
      </c>
      <c r="AE2731" s="214" t="s">
        <v>18955</v>
      </c>
      <c r="AF2731" s="325" t="s">
        <v>12526</v>
      </c>
      <c r="AG2731" s="626" t="s">
        <v>18538</v>
      </c>
      <c r="AH2731" s="635">
        <v>159000028</v>
      </c>
      <c r="AI2731" s="634">
        <v>193633641</v>
      </c>
      <c r="AJ2731" s="634">
        <v>352633669</v>
      </c>
      <c r="AK2731" s="214" t="s">
        <v>18610</v>
      </c>
      <c r="AL2731" s="214" t="s">
        <v>527</v>
      </c>
      <c r="AM2731" s="86">
        <v>159000028</v>
      </c>
      <c r="AN2731" s="462"/>
      <c r="AO2731" s="462"/>
      <c r="AP2731" s="647"/>
      <c r="AQ2731" s="110"/>
      <c r="AR2731" s="375"/>
      <c r="AS2731" s="603"/>
      <c r="AT2731" s="698"/>
      <c r="AU2731" s="698"/>
      <c r="AV2731" s="470"/>
      <c r="AW2731" s="698"/>
      <c r="AX2731" s="698"/>
      <c r="AY2731" s="698"/>
      <c r="AZ2731" s="698"/>
      <c r="BA2731" s="698"/>
      <c r="BB2731" s="698"/>
      <c r="BC2731" s="698"/>
      <c r="BD2731" s="698"/>
      <c r="BE2731" s="698"/>
      <c r="BF2731" s="698"/>
      <c r="BG2731" s="698"/>
      <c r="BH2731" s="698"/>
      <c r="BI2731" s="698"/>
      <c r="BJ2731" s="698"/>
      <c r="BK2731" s="698"/>
      <c r="BL2731" s="698"/>
      <c r="BM2731" s="698"/>
      <c r="BN2731" s="698"/>
      <c r="BO2731" s="698"/>
      <c r="BP2731" s="698"/>
      <c r="BQ2731" s="698"/>
      <c r="BR2731" s="698"/>
      <c r="BS2731" s="698"/>
      <c r="BT2731" s="698"/>
      <c r="BU2731" s="698"/>
      <c r="BV2731" s="698"/>
      <c r="BW2731" s="698"/>
      <c r="BX2731" s="698"/>
      <c r="BY2731" s="698"/>
      <c r="BZ2731" s="698"/>
      <c r="CA2731" s="698"/>
      <c r="CB2731" s="698"/>
      <c r="CC2731" s="698"/>
      <c r="CD2731" s="698"/>
      <c r="CE2731" s="698"/>
      <c r="CF2731" s="698"/>
      <c r="CG2731" s="698"/>
      <c r="CH2731" s="698"/>
      <c r="CI2731" s="698"/>
      <c r="CJ2731" s="698"/>
      <c r="CK2731" s="698"/>
      <c r="CL2731" s="698"/>
      <c r="CM2731" s="698"/>
      <c r="CN2731" s="698"/>
      <c r="CO2731" s="698"/>
      <c r="CP2731" s="698"/>
      <c r="CQ2731" s="698"/>
      <c r="CR2731" s="698"/>
      <c r="CS2731" s="698"/>
      <c r="CT2731" s="698"/>
      <c r="CU2731" s="698"/>
      <c r="CV2731" s="698"/>
      <c r="CW2731" s="698"/>
      <c r="CX2731" s="698"/>
      <c r="CY2731" s="554">
        <v>0</v>
      </c>
      <c r="CZ2731" s="84">
        <v>159000028</v>
      </c>
      <c r="DA2731" s="110"/>
      <c r="DB2731" s="727" t="s">
        <v>142</v>
      </c>
      <c r="DC2731" s="565">
        <v>2</v>
      </c>
      <c r="DD2731" s="928" t="s">
        <v>19102</v>
      </c>
      <c r="DE2731" s="928"/>
      <c r="DF2731" s="928"/>
      <c r="DG2731" s="213">
        <v>121662038377</v>
      </c>
      <c r="DH2731" s="928"/>
      <c r="DI2731" s="557">
        <v>41675</v>
      </c>
      <c r="DJ2731" s="166">
        <v>41628</v>
      </c>
      <c r="DK2731" s="581">
        <v>14</v>
      </c>
      <c r="DL2731" s="928"/>
      <c r="DM2731" s="619" t="s">
        <v>20680</v>
      </c>
      <c r="DN2731" s="890">
        <v>0</v>
      </c>
      <c r="DO2731" s="928"/>
      <c r="DP2731" s="928"/>
      <c r="DQ2731" s="928"/>
      <c r="DR2731" s="928"/>
    </row>
    <row r="2732" spans="1:122" ht="60.75" customHeight="1" thickTop="1" thickBot="1">
      <c r="A2732" s="214" t="s">
        <v>18403</v>
      </c>
      <c r="B2732" s="214" t="s">
        <v>15514</v>
      </c>
      <c r="C2732" s="214" t="s">
        <v>543</v>
      </c>
      <c r="D2732" s="374">
        <v>1</v>
      </c>
      <c r="E2732" s="517">
        <v>41624</v>
      </c>
      <c r="F2732" s="517">
        <v>41614</v>
      </c>
      <c r="G2732" s="517">
        <v>41653</v>
      </c>
      <c r="H2732" s="517">
        <v>41669</v>
      </c>
      <c r="I2732" s="517">
        <v>41647</v>
      </c>
      <c r="J2732" s="382">
        <v>12</v>
      </c>
      <c r="K2732" s="865">
        <v>42012</v>
      </c>
      <c r="L2732" s="520">
        <v>41647</v>
      </c>
      <c r="M2732" s="145"/>
      <c r="N2732" s="214" t="s">
        <v>18551</v>
      </c>
      <c r="O2732" s="914">
        <v>800093455</v>
      </c>
      <c r="P2732" s="530" t="s">
        <v>1097</v>
      </c>
      <c r="Q2732" s="530" t="s">
        <v>1097</v>
      </c>
      <c r="R2732" s="530" t="s">
        <v>1097</v>
      </c>
      <c r="S2732" s="530" t="s">
        <v>1097</v>
      </c>
      <c r="T2732" s="530" t="s">
        <v>1097</v>
      </c>
      <c r="U2732" s="530" t="s">
        <v>1097</v>
      </c>
      <c r="V2732" s="530" t="s">
        <v>1097</v>
      </c>
      <c r="W2732" s="530" t="s">
        <v>1097</v>
      </c>
      <c r="X2732" s="611"/>
      <c r="Y2732" s="611"/>
      <c r="Z2732" s="611"/>
      <c r="AA2732" s="611"/>
      <c r="AB2732" s="214" t="s">
        <v>18559</v>
      </c>
      <c r="AC2732" s="214"/>
      <c r="AD2732" s="214" t="s">
        <v>18214</v>
      </c>
      <c r="AE2732" s="214" t="s">
        <v>13780</v>
      </c>
      <c r="AF2732" s="325" t="s">
        <v>12528</v>
      </c>
      <c r="AG2732" s="626" t="s">
        <v>18537</v>
      </c>
      <c r="AH2732" s="635">
        <v>574000000</v>
      </c>
      <c r="AI2732" s="634">
        <v>142227045</v>
      </c>
      <c r="AJ2732" s="634">
        <v>716227045</v>
      </c>
      <c r="AK2732" s="214" t="s">
        <v>18556</v>
      </c>
      <c r="AL2732" s="214" t="s">
        <v>156</v>
      </c>
      <c r="AM2732" s="86">
        <v>574000000</v>
      </c>
      <c r="AN2732" s="462" t="s">
        <v>16054</v>
      </c>
      <c r="AO2732" s="462" t="s">
        <v>8485</v>
      </c>
      <c r="AP2732" s="647"/>
      <c r="AQ2732" s="110">
        <v>300000000</v>
      </c>
      <c r="AR2732" s="375">
        <v>41669</v>
      </c>
      <c r="AS2732" s="603">
        <v>738</v>
      </c>
      <c r="AT2732" s="488"/>
      <c r="AU2732" s="488"/>
      <c r="AV2732" s="470"/>
      <c r="AW2732" s="488"/>
      <c r="AX2732" s="488"/>
      <c r="AY2732" s="488"/>
      <c r="AZ2732" s="488"/>
      <c r="BA2732" s="488"/>
      <c r="BB2732" s="488"/>
      <c r="BC2732" s="488"/>
      <c r="BD2732" s="488"/>
      <c r="BE2732" s="488"/>
      <c r="BF2732" s="488"/>
      <c r="BG2732" s="488"/>
      <c r="BH2732" s="488"/>
      <c r="BI2732" s="488"/>
      <c r="BJ2732" s="488"/>
      <c r="BK2732" s="488"/>
      <c r="BL2732" s="488"/>
      <c r="BM2732" s="488"/>
      <c r="BN2732" s="488"/>
      <c r="BO2732" s="488"/>
      <c r="BP2732" s="488"/>
      <c r="BQ2732" s="488"/>
      <c r="BR2732" s="488"/>
      <c r="BS2732" s="488"/>
      <c r="BT2732" s="488"/>
      <c r="BU2732" s="488"/>
      <c r="BV2732" s="488"/>
      <c r="BW2732" s="488"/>
      <c r="BX2732" s="488"/>
      <c r="BY2732" s="488"/>
      <c r="BZ2732" s="488"/>
      <c r="CA2732" s="488"/>
      <c r="CB2732" s="488"/>
      <c r="CC2732" s="488"/>
      <c r="CD2732" s="488"/>
      <c r="CE2732" s="488"/>
      <c r="CF2732" s="488"/>
      <c r="CG2732" s="488"/>
      <c r="CH2732" s="488"/>
      <c r="CI2732" s="488"/>
      <c r="CJ2732" s="488"/>
      <c r="CK2732" s="488"/>
      <c r="CL2732" s="488"/>
      <c r="CM2732" s="488"/>
      <c r="CN2732" s="488"/>
      <c r="CO2732" s="488"/>
      <c r="CP2732" s="488"/>
      <c r="CQ2732" s="488"/>
      <c r="CR2732" s="488"/>
      <c r="CS2732" s="488"/>
      <c r="CT2732" s="488"/>
      <c r="CU2732" s="488"/>
      <c r="CV2732" s="488"/>
      <c r="CW2732" s="488"/>
      <c r="CX2732" s="488"/>
      <c r="CY2732" s="554">
        <v>300000000</v>
      </c>
      <c r="CZ2732" s="84">
        <v>274000000</v>
      </c>
      <c r="DA2732" s="110"/>
      <c r="DB2732" s="856" t="s">
        <v>20280</v>
      </c>
      <c r="DC2732" s="565">
        <v>2</v>
      </c>
      <c r="DD2732" s="928" t="s">
        <v>18558</v>
      </c>
      <c r="DE2732" s="928"/>
      <c r="DF2732" s="928"/>
      <c r="DG2732" s="312" t="s">
        <v>18557</v>
      </c>
      <c r="DH2732" s="928"/>
      <c r="DI2732" s="557">
        <v>41647</v>
      </c>
      <c r="DJ2732" s="166">
        <v>41625</v>
      </c>
      <c r="DK2732" s="581">
        <v>11</v>
      </c>
      <c r="DL2732" s="928"/>
      <c r="DM2732" s="619" t="s">
        <v>20683</v>
      </c>
      <c r="DN2732" s="890">
        <v>300000000</v>
      </c>
      <c r="DO2732" s="928"/>
      <c r="DP2732" s="928"/>
      <c r="DQ2732" s="928"/>
      <c r="DR2732" s="928"/>
    </row>
    <row r="2733" spans="1:122" ht="60.75" customHeight="1" thickTop="1" thickBot="1">
      <c r="A2733" s="716" t="s">
        <v>18404</v>
      </c>
      <c r="B2733" s="214" t="s">
        <v>18564</v>
      </c>
      <c r="C2733" s="214" t="s">
        <v>543</v>
      </c>
      <c r="D2733" s="374">
        <v>1</v>
      </c>
      <c r="E2733" s="517">
        <v>41635</v>
      </c>
      <c r="F2733" s="517">
        <v>41617</v>
      </c>
      <c r="G2733" s="517">
        <v>41652</v>
      </c>
      <c r="H2733" s="517"/>
      <c r="I2733" s="517">
        <v>41661</v>
      </c>
      <c r="J2733" s="382">
        <v>24</v>
      </c>
      <c r="K2733" s="865">
        <v>42391</v>
      </c>
      <c r="L2733" s="517">
        <v>41661</v>
      </c>
      <c r="M2733" s="145"/>
      <c r="N2733" s="214" t="s">
        <v>18532</v>
      </c>
      <c r="O2733" s="914">
        <v>800194600</v>
      </c>
      <c r="P2733" s="611"/>
      <c r="Q2733" s="611"/>
      <c r="R2733" s="611"/>
      <c r="S2733" s="611"/>
      <c r="T2733" s="611"/>
      <c r="U2733" s="611"/>
      <c r="V2733" s="611"/>
      <c r="W2733" s="611"/>
      <c r="X2733" s="611"/>
      <c r="Y2733" s="611"/>
      <c r="Z2733" s="611"/>
      <c r="AA2733" s="611"/>
      <c r="AB2733" s="214" t="s">
        <v>18633</v>
      </c>
      <c r="AC2733" s="214"/>
      <c r="AD2733" s="214" t="s">
        <v>13207</v>
      </c>
      <c r="AE2733" s="214" t="s">
        <v>18955</v>
      </c>
      <c r="AF2733" s="98" t="s">
        <v>12526</v>
      </c>
      <c r="AG2733" s="626" t="s">
        <v>18539</v>
      </c>
      <c r="AH2733" s="635">
        <v>500000000</v>
      </c>
      <c r="AI2733" s="634">
        <v>269230770</v>
      </c>
      <c r="AJ2733" s="634">
        <v>769230770</v>
      </c>
      <c r="AK2733" s="214" t="s">
        <v>20227</v>
      </c>
      <c r="AL2733" s="713" t="s">
        <v>527</v>
      </c>
      <c r="AM2733" s="86">
        <v>500000000</v>
      </c>
      <c r="AN2733" s="462" t="s">
        <v>14315</v>
      </c>
      <c r="AO2733" s="462" t="s">
        <v>14315</v>
      </c>
      <c r="AP2733" s="647"/>
      <c r="AQ2733" s="110"/>
      <c r="AR2733" s="375"/>
      <c r="AS2733" s="603"/>
      <c r="AT2733" s="488"/>
      <c r="AU2733" s="488"/>
      <c r="AV2733" s="470"/>
      <c r="AW2733" s="488"/>
      <c r="AX2733" s="488"/>
      <c r="AY2733" s="488"/>
      <c r="AZ2733" s="488"/>
      <c r="BA2733" s="488"/>
      <c r="BB2733" s="488"/>
      <c r="BC2733" s="488"/>
      <c r="BD2733" s="488"/>
      <c r="BE2733" s="488"/>
      <c r="BF2733" s="488"/>
      <c r="BG2733" s="488"/>
      <c r="BH2733" s="488"/>
      <c r="BI2733" s="488"/>
      <c r="BJ2733" s="488"/>
      <c r="BK2733" s="488"/>
      <c r="BL2733" s="488"/>
      <c r="BM2733" s="488"/>
      <c r="BN2733" s="488"/>
      <c r="BO2733" s="488"/>
      <c r="BP2733" s="488"/>
      <c r="BQ2733" s="488"/>
      <c r="BR2733" s="488"/>
      <c r="BS2733" s="488"/>
      <c r="BT2733" s="488"/>
      <c r="BU2733" s="488"/>
      <c r="BV2733" s="488"/>
      <c r="BW2733" s="488"/>
      <c r="BX2733" s="488"/>
      <c r="BY2733" s="488"/>
      <c r="BZ2733" s="488"/>
      <c r="CA2733" s="488"/>
      <c r="CB2733" s="488"/>
      <c r="CC2733" s="488"/>
      <c r="CD2733" s="488"/>
      <c r="CE2733" s="488"/>
      <c r="CF2733" s="488"/>
      <c r="CG2733" s="488"/>
      <c r="CH2733" s="488"/>
      <c r="CI2733" s="488"/>
      <c r="CJ2733" s="488"/>
      <c r="CK2733" s="488"/>
      <c r="CL2733" s="488"/>
      <c r="CM2733" s="488"/>
      <c r="CN2733" s="488"/>
      <c r="CO2733" s="488"/>
      <c r="CP2733" s="488"/>
      <c r="CQ2733" s="488"/>
      <c r="CR2733" s="488"/>
      <c r="CS2733" s="488"/>
      <c r="CT2733" s="488"/>
      <c r="CU2733" s="488"/>
      <c r="CV2733" s="488"/>
      <c r="CW2733" s="488"/>
      <c r="CX2733" s="488"/>
      <c r="CY2733" s="554">
        <v>0</v>
      </c>
      <c r="CZ2733" s="84">
        <v>500000000</v>
      </c>
      <c r="DA2733" s="110"/>
      <c r="DB2733" s="856" t="s">
        <v>20280</v>
      </c>
      <c r="DC2733" s="565">
        <v>2</v>
      </c>
      <c r="DD2733" s="928" t="s">
        <v>16830</v>
      </c>
      <c r="DE2733" s="928"/>
      <c r="DF2733" s="928"/>
      <c r="DG2733" s="312" t="s">
        <v>18634</v>
      </c>
      <c r="DH2733" s="928"/>
      <c r="DI2733" s="557">
        <v>41661</v>
      </c>
      <c r="DJ2733" s="166">
        <v>41628</v>
      </c>
      <c r="DK2733" s="581">
        <v>11</v>
      </c>
      <c r="DL2733" s="928"/>
      <c r="DM2733" s="619" t="s">
        <v>20680</v>
      </c>
      <c r="DN2733" s="890">
        <v>0</v>
      </c>
      <c r="DO2733" s="928"/>
      <c r="DP2733" s="928"/>
      <c r="DQ2733" s="928"/>
      <c r="DR2733" s="928"/>
    </row>
    <row r="2734" spans="1:122" ht="60.75" customHeight="1" thickTop="1" thickBot="1">
      <c r="A2734" s="214" t="s">
        <v>18405</v>
      </c>
      <c r="B2734" s="214" t="s">
        <v>15514</v>
      </c>
      <c r="C2734" s="214" t="s">
        <v>543</v>
      </c>
      <c r="D2734" s="374">
        <v>1</v>
      </c>
      <c r="E2734" s="517">
        <v>41624</v>
      </c>
      <c r="F2734" s="517">
        <v>41618</v>
      </c>
      <c r="G2734" s="517">
        <v>41652</v>
      </c>
      <c r="H2734" s="762">
        <v>41677</v>
      </c>
      <c r="I2734" s="517">
        <v>41653</v>
      </c>
      <c r="J2734" s="382">
        <v>12</v>
      </c>
      <c r="K2734" s="865">
        <v>42018</v>
      </c>
      <c r="L2734" s="520">
        <v>41653</v>
      </c>
      <c r="M2734" s="145"/>
      <c r="N2734" s="214" t="s">
        <v>7266</v>
      </c>
      <c r="O2734" s="914">
        <v>900458879</v>
      </c>
      <c r="P2734" s="530" t="s">
        <v>1097</v>
      </c>
      <c r="Q2734" s="530" t="s">
        <v>1097</v>
      </c>
      <c r="R2734" s="530" t="s">
        <v>1097</v>
      </c>
      <c r="S2734" s="530" t="s">
        <v>1097</v>
      </c>
      <c r="T2734" s="530" t="s">
        <v>1097</v>
      </c>
      <c r="U2734" s="530" t="s">
        <v>1097</v>
      </c>
      <c r="V2734" s="530" t="s">
        <v>1097</v>
      </c>
      <c r="W2734" s="530" t="s">
        <v>1097</v>
      </c>
      <c r="X2734" s="611"/>
      <c r="Y2734" s="611"/>
      <c r="Z2734" s="611"/>
      <c r="AA2734" s="611"/>
      <c r="AB2734" s="214" t="s">
        <v>18561</v>
      </c>
      <c r="AC2734" s="214"/>
      <c r="AD2734" s="214" t="s">
        <v>13207</v>
      </c>
      <c r="AE2734" s="214" t="s">
        <v>13780</v>
      </c>
      <c r="AF2734" s="325" t="s">
        <v>12528</v>
      </c>
      <c r="AG2734" s="626" t="s">
        <v>18540</v>
      </c>
      <c r="AH2734" s="635">
        <v>574000000</v>
      </c>
      <c r="AI2734" s="634">
        <v>63777778</v>
      </c>
      <c r="AJ2734" s="634">
        <v>637777778</v>
      </c>
      <c r="AK2734" s="214" t="s">
        <v>18556</v>
      </c>
      <c r="AL2734" s="214" t="s">
        <v>156</v>
      </c>
      <c r="AM2734" s="86">
        <v>574000000</v>
      </c>
      <c r="AN2734" s="462" t="s">
        <v>14315</v>
      </c>
      <c r="AO2734" s="462" t="s">
        <v>14315</v>
      </c>
      <c r="AP2734" s="647"/>
      <c r="AQ2734" s="110">
        <v>300000000</v>
      </c>
      <c r="AR2734" s="375">
        <v>41677</v>
      </c>
      <c r="AS2734" s="603">
        <v>744</v>
      </c>
      <c r="AT2734" s="488"/>
      <c r="AU2734" s="488"/>
      <c r="AV2734" s="470"/>
      <c r="AW2734" s="488"/>
      <c r="AX2734" s="488"/>
      <c r="AY2734" s="488"/>
      <c r="AZ2734" s="488"/>
      <c r="BA2734" s="488"/>
      <c r="BB2734" s="488"/>
      <c r="BC2734" s="488"/>
      <c r="BD2734" s="488"/>
      <c r="BE2734" s="488"/>
      <c r="BF2734" s="488"/>
      <c r="BG2734" s="488"/>
      <c r="BH2734" s="488"/>
      <c r="BI2734" s="488"/>
      <c r="BJ2734" s="488"/>
      <c r="BK2734" s="488"/>
      <c r="BL2734" s="488"/>
      <c r="BM2734" s="488"/>
      <c r="BN2734" s="488"/>
      <c r="BO2734" s="488"/>
      <c r="BP2734" s="488"/>
      <c r="BQ2734" s="488"/>
      <c r="BR2734" s="488"/>
      <c r="BS2734" s="488"/>
      <c r="BT2734" s="488"/>
      <c r="BU2734" s="488"/>
      <c r="BV2734" s="488"/>
      <c r="BW2734" s="488"/>
      <c r="BX2734" s="488"/>
      <c r="BY2734" s="488"/>
      <c r="BZ2734" s="488"/>
      <c r="CA2734" s="488"/>
      <c r="CB2734" s="488"/>
      <c r="CC2734" s="488"/>
      <c r="CD2734" s="488"/>
      <c r="CE2734" s="488"/>
      <c r="CF2734" s="488"/>
      <c r="CG2734" s="488"/>
      <c r="CH2734" s="488"/>
      <c r="CI2734" s="488"/>
      <c r="CJ2734" s="488"/>
      <c r="CK2734" s="488"/>
      <c r="CL2734" s="488"/>
      <c r="CM2734" s="488"/>
      <c r="CN2734" s="488"/>
      <c r="CO2734" s="488"/>
      <c r="CP2734" s="488"/>
      <c r="CQ2734" s="488"/>
      <c r="CR2734" s="488"/>
      <c r="CS2734" s="488"/>
      <c r="CT2734" s="488"/>
      <c r="CU2734" s="488"/>
      <c r="CV2734" s="488"/>
      <c r="CW2734" s="488"/>
      <c r="CX2734" s="488"/>
      <c r="CY2734" s="554">
        <v>300000000</v>
      </c>
      <c r="CZ2734" s="84">
        <v>274000000</v>
      </c>
      <c r="DA2734" s="110"/>
      <c r="DB2734" s="856" t="s">
        <v>20280</v>
      </c>
      <c r="DC2734" s="565">
        <v>2</v>
      </c>
      <c r="DD2734" s="928" t="s">
        <v>18558</v>
      </c>
      <c r="DE2734" s="928"/>
      <c r="DF2734" s="928"/>
      <c r="DG2734" s="312" t="s">
        <v>18560</v>
      </c>
      <c r="DH2734" s="928"/>
      <c r="DI2734" s="557">
        <v>41647</v>
      </c>
      <c r="DJ2734" s="166">
        <v>41625</v>
      </c>
      <c r="DK2734" s="581">
        <v>7</v>
      </c>
      <c r="DL2734" s="928"/>
      <c r="DM2734" s="619" t="s">
        <v>20683</v>
      </c>
      <c r="DN2734" s="890">
        <v>300000000</v>
      </c>
      <c r="DO2734" s="928"/>
      <c r="DP2734" s="928"/>
      <c r="DQ2734" s="928"/>
      <c r="DR2734" s="928"/>
    </row>
    <row r="2735" spans="1:122" ht="60.75" customHeight="1" thickTop="1" thickBot="1">
      <c r="A2735" s="214" t="s">
        <v>18406</v>
      </c>
      <c r="B2735" s="214" t="s">
        <v>15514</v>
      </c>
      <c r="C2735" s="214" t="s">
        <v>543</v>
      </c>
      <c r="D2735" s="374">
        <v>1</v>
      </c>
      <c r="E2735" s="517">
        <v>41624</v>
      </c>
      <c r="F2735" s="517">
        <v>41618</v>
      </c>
      <c r="G2735" s="517">
        <v>41681</v>
      </c>
      <c r="H2735" s="517">
        <v>41697</v>
      </c>
      <c r="I2735" s="517">
        <v>41647</v>
      </c>
      <c r="J2735" s="382">
        <v>12</v>
      </c>
      <c r="K2735" s="520">
        <v>41647</v>
      </c>
      <c r="L2735" s="520">
        <v>41647</v>
      </c>
      <c r="M2735" s="145"/>
      <c r="N2735" s="214" t="s">
        <v>18533</v>
      </c>
      <c r="O2735" s="914">
        <v>900157683</v>
      </c>
      <c r="P2735" s="611"/>
      <c r="Q2735" s="611"/>
      <c r="R2735" s="611"/>
      <c r="S2735" s="611"/>
      <c r="T2735" s="611"/>
      <c r="U2735" s="611"/>
      <c r="V2735" s="611"/>
      <c r="W2735" s="611"/>
      <c r="X2735" s="611"/>
      <c r="Y2735" s="611"/>
      <c r="Z2735" s="611"/>
      <c r="AA2735" s="611"/>
      <c r="AB2735" s="214" t="s">
        <v>18562</v>
      </c>
      <c r="AC2735" s="214"/>
      <c r="AD2735" s="214" t="s">
        <v>13207</v>
      </c>
      <c r="AE2735" s="214" t="s">
        <v>13780</v>
      </c>
      <c r="AF2735" s="325" t="s">
        <v>16166</v>
      </c>
      <c r="AG2735" s="626" t="s">
        <v>18541</v>
      </c>
      <c r="AH2735" s="635">
        <v>551613960</v>
      </c>
      <c r="AI2735" s="634">
        <v>397744283</v>
      </c>
      <c r="AJ2735" s="634">
        <v>949358243</v>
      </c>
      <c r="AK2735" s="214" t="s">
        <v>18556</v>
      </c>
      <c r="AL2735" s="214" t="s">
        <v>156</v>
      </c>
      <c r="AM2735" s="86">
        <v>551613960</v>
      </c>
      <c r="AN2735" s="462" t="s">
        <v>16054</v>
      </c>
      <c r="AO2735" s="462" t="s">
        <v>8485</v>
      </c>
      <c r="AP2735" s="647"/>
      <c r="AQ2735" s="110">
        <v>300000000</v>
      </c>
      <c r="AR2735" s="375">
        <v>41697</v>
      </c>
      <c r="AS2735" s="603">
        <v>763</v>
      </c>
      <c r="AT2735" s="488"/>
      <c r="AU2735" s="488"/>
      <c r="AV2735" s="470"/>
      <c r="AW2735" s="488"/>
      <c r="AX2735" s="488"/>
      <c r="AY2735" s="488"/>
      <c r="AZ2735" s="488"/>
      <c r="BA2735" s="488"/>
      <c r="BB2735" s="488"/>
      <c r="BC2735" s="488"/>
      <c r="BD2735" s="488"/>
      <c r="BE2735" s="488"/>
      <c r="BF2735" s="488"/>
      <c r="BG2735" s="488"/>
      <c r="BH2735" s="488"/>
      <c r="BI2735" s="488"/>
      <c r="BJ2735" s="488"/>
      <c r="BK2735" s="488"/>
      <c r="BL2735" s="488"/>
      <c r="BM2735" s="488"/>
      <c r="BN2735" s="488"/>
      <c r="BO2735" s="488"/>
      <c r="BP2735" s="488"/>
      <c r="BQ2735" s="488"/>
      <c r="BR2735" s="488"/>
      <c r="BS2735" s="488"/>
      <c r="BT2735" s="488"/>
      <c r="BU2735" s="488"/>
      <c r="BV2735" s="488"/>
      <c r="BW2735" s="488"/>
      <c r="BX2735" s="488"/>
      <c r="BY2735" s="488"/>
      <c r="BZ2735" s="488"/>
      <c r="CA2735" s="488"/>
      <c r="CB2735" s="488"/>
      <c r="CC2735" s="488"/>
      <c r="CD2735" s="488"/>
      <c r="CE2735" s="488"/>
      <c r="CF2735" s="488"/>
      <c r="CG2735" s="488"/>
      <c r="CH2735" s="488"/>
      <c r="CI2735" s="488"/>
      <c r="CJ2735" s="488"/>
      <c r="CK2735" s="488"/>
      <c r="CL2735" s="488"/>
      <c r="CM2735" s="488"/>
      <c r="CN2735" s="488"/>
      <c r="CO2735" s="488"/>
      <c r="CP2735" s="488"/>
      <c r="CQ2735" s="488"/>
      <c r="CR2735" s="488"/>
      <c r="CS2735" s="488"/>
      <c r="CT2735" s="488"/>
      <c r="CU2735" s="488"/>
      <c r="CV2735" s="488"/>
      <c r="CW2735" s="488"/>
      <c r="CX2735" s="488"/>
      <c r="CY2735" s="554">
        <v>300000000</v>
      </c>
      <c r="CZ2735" s="84">
        <v>251613960</v>
      </c>
      <c r="DA2735" s="110"/>
      <c r="DB2735" s="727" t="s">
        <v>142</v>
      </c>
      <c r="DC2735" s="565">
        <v>2</v>
      </c>
      <c r="DD2735" s="928" t="s">
        <v>18558</v>
      </c>
      <c r="DE2735" s="928"/>
      <c r="DF2735" s="928"/>
      <c r="DG2735" s="464">
        <v>495062138633</v>
      </c>
      <c r="DH2735" s="928"/>
      <c r="DI2735" s="557">
        <v>41647</v>
      </c>
      <c r="DJ2735" s="166">
        <v>41625</v>
      </c>
      <c r="DK2735" s="581">
        <v>7</v>
      </c>
      <c r="DL2735" s="928"/>
      <c r="DM2735" s="619" t="s">
        <v>20658</v>
      </c>
      <c r="DN2735" s="890">
        <v>300000000</v>
      </c>
      <c r="DO2735" s="928"/>
      <c r="DP2735" s="928"/>
      <c r="DQ2735" s="928"/>
      <c r="DR2735" s="928"/>
    </row>
    <row r="2736" spans="1:122" ht="60.75" customHeight="1" thickTop="1" thickBot="1">
      <c r="A2736" s="716" t="s">
        <v>18407</v>
      </c>
      <c r="B2736" s="214" t="s">
        <v>15514</v>
      </c>
      <c r="C2736" s="214" t="s">
        <v>543</v>
      </c>
      <c r="D2736" s="374">
        <v>1</v>
      </c>
      <c r="E2736" s="517">
        <v>41624</v>
      </c>
      <c r="F2736" s="517">
        <v>41618</v>
      </c>
      <c r="G2736" s="517">
        <v>41669</v>
      </c>
      <c r="H2736" s="517"/>
      <c r="I2736" s="517">
        <v>41661</v>
      </c>
      <c r="J2736" s="382">
        <v>12</v>
      </c>
      <c r="K2736" s="865">
        <v>42026</v>
      </c>
      <c r="L2736" s="517">
        <v>41661</v>
      </c>
      <c r="M2736" s="145"/>
      <c r="N2736" s="214" t="s">
        <v>18534</v>
      </c>
      <c r="O2736" s="914">
        <v>890101834</v>
      </c>
      <c r="P2736" s="611"/>
      <c r="Q2736" s="611"/>
      <c r="R2736" s="611"/>
      <c r="S2736" s="611"/>
      <c r="T2736" s="611"/>
      <c r="U2736" s="611"/>
      <c r="V2736" s="611"/>
      <c r="W2736" s="611"/>
      <c r="X2736" s="611"/>
      <c r="Y2736" s="611"/>
      <c r="Z2736" s="611"/>
      <c r="AA2736" s="611"/>
      <c r="AB2736" s="214" t="s">
        <v>18563</v>
      </c>
      <c r="AC2736" s="214"/>
      <c r="AD2736" s="214" t="s">
        <v>13207</v>
      </c>
      <c r="AE2736" s="214" t="s">
        <v>18955</v>
      </c>
      <c r="AF2736" s="325" t="s">
        <v>16166</v>
      </c>
      <c r="AG2736" s="626" t="s">
        <v>18543</v>
      </c>
      <c r="AH2736" s="635">
        <v>448386040</v>
      </c>
      <c r="AI2736" s="634">
        <v>121253442</v>
      </c>
      <c r="AJ2736" s="634">
        <v>569639482</v>
      </c>
      <c r="AK2736" s="214" t="s">
        <v>18556</v>
      </c>
      <c r="AL2736" s="214" t="s">
        <v>156</v>
      </c>
      <c r="AM2736" s="86">
        <v>448386040</v>
      </c>
      <c r="AN2736" s="462" t="s">
        <v>1470</v>
      </c>
      <c r="AO2736" s="462" t="s">
        <v>8498</v>
      </c>
      <c r="AP2736" s="647"/>
      <c r="AQ2736" s="110">
        <v>238989759.31999999</v>
      </c>
      <c r="AR2736" s="375">
        <v>41690</v>
      </c>
      <c r="AS2736" s="603">
        <v>752</v>
      </c>
      <c r="AT2736" s="488"/>
      <c r="AU2736" s="488"/>
      <c r="AV2736" s="470"/>
      <c r="AW2736" s="488"/>
      <c r="AX2736" s="488"/>
      <c r="AY2736" s="488"/>
      <c r="AZ2736" s="488"/>
      <c r="BA2736" s="488"/>
      <c r="BB2736" s="488"/>
      <c r="BC2736" s="488"/>
      <c r="BD2736" s="488"/>
      <c r="BE2736" s="488"/>
      <c r="BF2736" s="488"/>
      <c r="BG2736" s="488"/>
      <c r="BH2736" s="488"/>
      <c r="BI2736" s="488"/>
      <c r="BJ2736" s="488"/>
      <c r="BK2736" s="488"/>
      <c r="BL2736" s="488"/>
      <c r="BM2736" s="488"/>
      <c r="BN2736" s="488"/>
      <c r="BO2736" s="488"/>
      <c r="BP2736" s="488"/>
      <c r="BQ2736" s="488"/>
      <c r="BR2736" s="488"/>
      <c r="BS2736" s="488"/>
      <c r="BT2736" s="488"/>
      <c r="BU2736" s="488"/>
      <c r="BV2736" s="488"/>
      <c r="BW2736" s="488"/>
      <c r="BX2736" s="488"/>
      <c r="BY2736" s="488"/>
      <c r="BZ2736" s="488"/>
      <c r="CA2736" s="488"/>
      <c r="CB2736" s="488"/>
      <c r="CC2736" s="488"/>
      <c r="CD2736" s="488"/>
      <c r="CE2736" s="488"/>
      <c r="CF2736" s="488"/>
      <c r="CG2736" s="488"/>
      <c r="CH2736" s="488"/>
      <c r="CI2736" s="488"/>
      <c r="CJ2736" s="488"/>
      <c r="CK2736" s="488"/>
      <c r="CL2736" s="488"/>
      <c r="CM2736" s="488"/>
      <c r="CN2736" s="488"/>
      <c r="CO2736" s="488"/>
      <c r="CP2736" s="488"/>
      <c r="CQ2736" s="488"/>
      <c r="CR2736" s="488"/>
      <c r="CS2736" s="488"/>
      <c r="CT2736" s="488"/>
      <c r="CU2736" s="488"/>
      <c r="CV2736" s="488"/>
      <c r="CW2736" s="488"/>
      <c r="CX2736" s="488"/>
      <c r="CY2736" s="554">
        <v>238989759.31999999</v>
      </c>
      <c r="CZ2736" s="84">
        <v>209396280.68000001</v>
      </c>
      <c r="DA2736" s="110"/>
      <c r="DB2736" s="856" t="s">
        <v>20280</v>
      </c>
      <c r="DC2736" s="565">
        <v>2</v>
      </c>
      <c r="DD2736" s="928" t="s">
        <v>18558</v>
      </c>
      <c r="DE2736" s="928"/>
      <c r="DF2736" s="928"/>
      <c r="DG2736" s="213">
        <v>535162138641</v>
      </c>
      <c r="DH2736" s="928"/>
      <c r="DI2736" s="557">
        <v>41661</v>
      </c>
      <c r="DJ2736" s="166">
        <v>41625</v>
      </c>
      <c r="DK2736" s="581">
        <v>7</v>
      </c>
      <c r="DL2736" s="928"/>
      <c r="DM2736" s="619" t="s">
        <v>20658</v>
      </c>
      <c r="DN2736" s="890">
        <v>238989759.31999999</v>
      </c>
      <c r="DO2736" s="928"/>
      <c r="DP2736" s="928"/>
      <c r="DQ2736" s="928"/>
      <c r="DR2736" s="928"/>
    </row>
    <row r="2737" spans="1:122" ht="60.75" customHeight="1" thickTop="1" thickBot="1">
      <c r="A2737" s="716" t="s">
        <v>18407</v>
      </c>
      <c r="B2737" s="214" t="s">
        <v>15514</v>
      </c>
      <c r="C2737" s="214" t="s">
        <v>543</v>
      </c>
      <c r="D2737" s="374">
        <v>1</v>
      </c>
      <c r="E2737" s="517">
        <v>41624</v>
      </c>
      <c r="F2737" s="517">
        <v>41618</v>
      </c>
      <c r="G2737" s="517">
        <v>41669</v>
      </c>
      <c r="H2737" s="517">
        <v>41690</v>
      </c>
      <c r="I2737" s="517">
        <v>41661</v>
      </c>
      <c r="J2737" s="382">
        <v>12</v>
      </c>
      <c r="K2737" s="865">
        <v>42026</v>
      </c>
      <c r="L2737" s="517">
        <v>41661</v>
      </c>
      <c r="M2737" s="145"/>
      <c r="N2737" s="214" t="s">
        <v>18534</v>
      </c>
      <c r="O2737" s="914">
        <v>890101834</v>
      </c>
      <c r="P2737" s="611"/>
      <c r="Q2737" s="611"/>
      <c r="R2737" s="611"/>
      <c r="S2737" s="611"/>
      <c r="T2737" s="611"/>
      <c r="U2737" s="611"/>
      <c r="V2737" s="611"/>
      <c r="W2737" s="611"/>
      <c r="X2737" s="611"/>
      <c r="Y2737" s="611"/>
      <c r="Z2737" s="611"/>
      <c r="AA2737" s="611"/>
      <c r="AB2737" s="214" t="s">
        <v>18563</v>
      </c>
      <c r="AC2737" s="214"/>
      <c r="AD2737" s="214" t="s">
        <v>13207</v>
      </c>
      <c r="AE2737" s="214" t="s">
        <v>18955</v>
      </c>
      <c r="AF2737" s="971" t="s">
        <v>12526</v>
      </c>
      <c r="AG2737" s="626" t="s">
        <v>18542</v>
      </c>
      <c r="AH2737" s="635">
        <v>114225560</v>
      </c>
      <c r="AI2737" s="634">
        <v>0</v>
      </c>
      <c r="AJ2737" s="634">
        <v>114225560</v>
      </c>
      <c r="AK2737" s="214" t="s">
        <v>18556</v>
      </c>
      <c r="AL2737" s="214" t="s">
        <v>156</v>
      </c>
      <c r="AM2737" s="86">
        <v>114225560</v>
      </c>
      <c r="AN2737" s="462" t="s">
        <v>1470</v>
      </c>
      <c r="AO2737" s="462" t="s">
        <v>8498</v>
      </c>
      <c r="AP2737" s="647"/>
      <c r="AQ2737" s="110">
        <v>60882223.479999997</v>
      </c>
      <c r="AR2737" s="375">
        <v>41690</v>
      </c>
      <c r="AS2737" s="603">
        <v>752</v>
      </c>
      <c r="AT2737" s="488"/>
      <c r="AU2737" s="488"/>
      <c r="AV2737" s="470"/>
      <c r="AW2737" s="488"/>
      <c r="AX2737" s="488"/>
      <c r="AY2737" s="488"/>
      <c r="AZ2737" s="488"/>
      <c r="BA2737" s="488"/>
      <c r="BB2737" s="488"/>
      <c r="BC2737" s="488"/>
      <c r="BD2737" s="488"/>
      <c r="BE2737" s="488"/>
      <c r="BF2737" s="488"/>
      <c r="BG2737" s="488"/>
      <c r="BH2737" s="488"/>
      <c r="BI2737" s="488"/>
      <c r="BJ2737" s="488"/>
      <c r="BK2737" s="488"/>
      <c r="BL2737" s="488"/>
      <c r="BM2737" s="488"/>
      <c r="BN2737" s="488"/>
      <c r="BO2737" s="488"/>
      <c r="BP2737" s="488"/>
      <c r="BQ2737" s="488"/>
      <c r="BR2737" s="488"/>
      <c r="BS2737" s="488"/>
      <c r="BT2737" s="488"/>
      <c r="BU2737" s="488"/>
      <c r="BV2737" s="488"/>
      <c r="BW2737" s="488"/>
      <c r="BX2737" s="488"/>
      <c r="BY2737" s="488"/>
      <c r="BZ2737" s="488"/>
      <c r="CA2737" s="488"/>
      <c r="CB2737" s="488"/>
      <c r="CC2737" s="488"/>
      <c r="CD2737" s="488"/>
      <c r="CE2737" s="488"/>
      <c r="CF2737" s="488"/>
      <c r="CG2737" s="488"/>
      <c r="CH2737" s="488"/>
      <c r="CI2737" s="488"/>
      <c r="CJ2737" s="488"/>
      <c r="CK2737" s="488"/>
      <c r="CL2737" s="488"/>
      <c r="CM2737" s="488"/>
      <c r="CN2737" s="488"/>
      <c r="CO2737" s="488"/>
      <c r="CP2737" s="488"/>
      <c r="CQ2737" s="488"/>
      <c r="CR2737" s="488"/>
      <c r="CS2737" s="488"/>
      <c r="CT2737" s="488"/>
      <c r="CU2737" s="488"/>
      <c r="CV2737" s="488"/>
      <c r="CW2737" s="488"/>
      <c r="CX2737" s="488"/>
      <c r="CY2737" s="554">
        <v>60882223.479999997</v>
      </c>
      <c r="CZ2737" s="84">
        <v>53343336.520000003</v>
      </c>
      <c r="DA2737" s="110"/>
      <c r="DB2737" s="856" t="s">
        <v>20280</v>
      </c>
      <c r="DC2737" s="565">
        <v>2</v>
      </c>
      <c r="DD2737" s="928" t="s">
        <v>18558</v>
      </c>
      <c r="DE2737" s="928"/>
      <c r="DF2737" s="928"/>
      <c r="DG2737" s="213">
        <v>535162138641</v>
      </c>
      <c r="DH2737" s="928"/>
      <c r="DI2737" s="557">
        <v>41661</v>
      </c>
      <c r="DJ2737" s="166">
        <v>41625</v>
      </c>
      <c r="DK2737" s="581">
        <v>7</v>
      </c>
      <c r="DL2737" s="928"/>
      <c r="DM2737" s="619" t="s">
        <v>20679</v>
      </c>
      <c r="DN2737" s="890">
        <v>60882223.479999997</v>
      </c>
      <c r="DO2737" s="928"/>
      <c r="DP2737" s="928"/>
      <c r="DQ2737" s="928"/>
      <c r="DR2737" s="928"/>
    </row>
    <row r="2738" spans="1:122" ht="60.75" customHeight="1" thickTop="1" thickBot="1">
      <c r="A2738" s="214" t="s">
        <v>18408</v>
      </c>
      <c r="B2738" s="214" t="s">
        <v>3633</v>
      </c>
      <c r="C2738" s="214" t="s">
        <v>543</v>
      </c>
      <c r="D2738" s="374">
        <v>1</v>
      </c>
      <c r="E2738" s="517">
        <v>41631</v>
      </c>
      <c r="F2738" s="517">
        <v>41618</v>
      </c>
      <c r="G2738" s="517">
        <v>41652</v>
      </c>
      <c r="H2738" s="517">
        <v>41695</v>
      </c>
      <c r="I2738" s="517">
        <v>41695</v>
      </c>
      <c r="J2738" s="382">
        <v>9</v>
      </c>
      <c r="K2738" s="865">
        <v>41968</v>
      </c>
      <c r="L2738" s="517">
        <v>41661</v>
      </c>
      <c r="M2738" s="145"/>
      <c r="N2738" s="214" t="s">
        <v>18531</v>
      </c>
      <c r="O2738" s="914">
        <v>830092262</v>
      </c>
      <c r="P2738" s="530" t="s">
        <v>1097</v>
      </c>
      <c r="Q2738" s="530" t="s">
        <v>1097</v>
      </c>
      <c r="R2738" s="530" t="s">
        <v>1097</v>
      </c>
      <c r="S2738" s="530" t="s">
        <v>1097</v>
      </c>
      <c r="T2738" s="530" t="s">
        <v>1097</v>
      </c>
      <c r="U2738" s="530" t="s">
        <v>1097</v>
      </c>
      <c r="V2738" s="530" t="s">
        <v>1097</v>
      </c>
      <c r="W2738" s="530" t="s">
        <v>1097</v>
      </c>
      <c r="X2738" s="611"/>
      <c r="Y2738" s="611"/>
      <c r="Z2738" s="611"/>
      <c r="AA2738" s="611"/>
      <c r="AB2738" s="214" t="s">
        <v>18536</v>
      </c>
      <c r="AC2738" s="214"/>
      <c r="AD2738" s="214" t="s">
        <v>18214</v>
      </c>
      <c r="AE2738" s="214" t="s">
        <v>17662</v>
      </c>
      <c r="AF2738" s="325">
        <v>177</v>
      </c>
      <c r="AG2738" s="626" t="s">
        <v>18535</v>
      </c>
      <c r="AH2738" s="635">
        <v>142845000</v>
      </c>
      <c r="AI2738" s="634">
        <v>68030399</v>
      </c>
      <c r="AJ2738" s="634">
        <v>210875399</v>
      </c>
      <c r="AK2738" s="214" t="s">
        <v>18610</v>
      </c>
      <c r="AL2738" s="214" t="s">
        <v>156</v>
      </c>
      <c r="AM2738" s="86">
        <v>142845000</v>
      </c>
      <c r="AN2738" s="462" t="s">
        <v>14315</v>
      </c>
      <c r="AO2738" s="462" t="s">
        <v>14315</v>
      </c>
      <c r="AP2738" s="647"/>
      <c r="AQ2738" s="110">
        <v>142845000</v>
      </c>
      <c r="AR2738" s="375">
        <v>41695</v>
      </c>
      <c r="AS2738" s="603">
        <v>761</v>
      </c>
      <c r="AT2738" s="488"/>
      <c r="AU2738" s="488"/>
      <c r="AV2738" s="470"/>
      <c r="AW2738" s="488"/>
      <c r="AX2738" s="488"/>
      <c r="AY2738" s="488"/>
      <c r="AZ2738" s="488"/>
      <c r="BA2738" s="488"/>
      <c r="BB2738" s="488"/>
      <c r="BC2738" s="488"/>
      <c r="BD2738" s="488"/>
      <c r="BE2738" s="488"/>
      <c r="BF2738" s="488"/>
      <c r="BG2738" s="488"/>
      <c r="BH2738" s="488"/>
      <c r="BI2738" s="488"/>
      <c r="BJ2738" s="488"/>
      <c r="BK2738" s="488"/>
      <c r="BL2738" s="488"/>
      <c r="BM2738" s="488"/>
      <c r="BN2738" s="488"/>
      <c r="BO2738" s="488"/>
      <c r="BP2738" s="488"/>
      <c r="BQ2738" s="488"/>
      <c r="BR2738" s="488"/>
      <c r="BS2738" s="488"/>
      <c r="BT2738" s="488"/>
      <c r="BU2738" s="488"/>
      <c r="BV2738" s="488"/>
      <c r="BW2738" s="488"/>
      <c r="BX2738" s="488"/>
      <c r="BY2738" s="488"/>
      <c r="BZ2738" s="488"/>
      <c r="CA2738" s="488"/>
      <c r="CB2738" s="488"/>
      <c r="CC2738" s="488"/>
      <c r="CD2738" s="488"/>
      <c r="CE2738" s="488"/>
      <c r="CF2738" s="488"/>
      <c r="CG2738" s="488"/>
      <c r="CH2738" s="488"/>
      <c r="CI2738" s="488"/>
      <c r="CJ2738" s="488"/>
      <c r="CK2738" s="488"/>
      <c r="CL2738" s="488"/>
      <c r="CM2738" s="488"/>
      <c r="CN2738" s="488"/>
      <c r="CO2738" s="488"/>
      <c r="CP2738" s="488"/>
      <c r="CQ2738" s="488"/>
      <c r="CR2738" s="488"/>
      <c r="CS2738" s="488"/>
      <c r="CT2738" s="488"/>
      <c r="CU2738" s="488"/>
      <c r="CV2738" s="488"/>
      <c r="CW2738" s="488"/>
      <c r="CX2738" s="488"/>
      <c r="CY2738" s="554">
        <v>142845000</v>
      </c>
      <c r="CZ2738" s="84">
        <v>0</v>
      </c>
      <c r="DA2738" s="110"/>
      <c r="DB2738" s="726" t="s">
        <v>20280</v>
      </c>
      <c r="DC2738" s="565">
        <v>1</v>
      </c>
      <c r="DD2738" s="928" t="s">
        <v>18527</v>
      </c>
      <c r="DE2738" s="928"/>
      <c r="DF2738" s="928"/>
      <c r="DG2738" s="213">
        <v>110152329630</v>
      </c>
      <c r="DH2738" s="928"/>
      <c r="DI2738" s="557">
        <v>41661</v>
      </c>
      <c r="DJ2738" s="166">
        <v>41628</v>
      </c>
      <c r="DK2738" s="581">
        <v>10</v>
      </c>
      <c r="DL2738" s="928"/>
      <c r="DM2738" s="619" t="s">
        <v>20570</v>
      </c>
      <c r="DN2738" s="890">
        <v>142845000</v>
      </c>
      <c r="DO2738" s="928"/>
      <c r="DP2738" s="928"/>
      <c r="DQ2738" s="928"/>
      <c r="DR2738" s="928"/>
    </row>
    <row r="2739" spans="1:122" ht="60.75" customHeight="1" thickTop="1" thickBot="1">
      <c r="A2739" s="716" t="s">
        <v>18409</v>
      </c>
      <c r="B2739" s="214" t="s">
        <v>3633</v>
      </c>
      <c r="C2739" s="214" t="s">
        <v>543</v>
      </c>
      <c r="D2739" s="374">
        <v>1</v>
      </c>
      <c r="E2739" s="517">
        <v>41628</v>
      </c>
      <c r="F2739" s="517">
        <v>41618</v>
      </c>
      <c r="G2739" s="517">
        <v>41670</v>
      </c>
      <c r="H2739" s="517">
        <v>41683</v>
      </c>
      <c r="I2739" s="517">
        <v>41683</v>
      </c>
      <c r="J2739" s="382">
        <v>12</v>
      </c>
      <c r="K2739" s="865">
        <v>42048</v>
      </c>
      <c r="L2739" s="520">
        <v>41653</v>
      </c>
      <c r="M2739" s="145"/>
      <c r="N2739" s="214" t="s">
        <v>14464</v>
      </c>
      <c r="O2739" s="914">
        <v>830084359</v>
      </c>
      <c r="P2739" s="530" t="s">
        <v>1097</v>
      </c>
      <c r="Q2739" s="530" t="s">
        <v>1097</v>
      </c>
      <c r="R2739" s="530" t="s">
        <v>1097</v>
      </c>
      <c r="S2739" s="530" t="s">
        <v>1097</v>
      </c>
      <c r="T2739" s="530" t="s">
        <v>1097</v>
      </c>
      <c r="U2739" s="530" t="s">
        <v>1097</v>
      </c>
      <c r="V2739" s="530" t="s">
        <v>1097</v>
      </c>
      <c r="W2739" s="530" t="s">
        <v>1097</v>
      </c>
      <c r="X2739" s="611"/>
      <c r="Y2739" s="611"/>
      <c r="Z2739" s="611"/>
      <c r="AA2739" s="611"/>
      <c r="AB2739" s="214" t="s">
        <v>18529</v>
      </c>
      <c r="AC2739" s="214"/>
      <c r="AD2739" s="214" t="s">
        <v>18214</v>
      </c>
      <c r="AE2739" s="214" t="s">
        <v>18416</v>
      </c>
      <c r="AF2739" s="325">
        <v>177</v>
      </c>
      <c r="AG2739" s="626" t="s">
        <v>18530</v>
      </c>
      <c r="AH2739" s="635">
        <v>154102420</v>
      </c>
      <c r="AI2739" s="634">
        <v>55442770</v>
      </c>
      <c r="AJ2739" s="634">
        <v>209545190</v>
      </c>
      <c r="AK2739" s="214" t="s">
        <v>20227</v>
      </c>
      <c r="AL2739" s="214" t="s">
        <v>156</v>
      </c>
      <c r="AM2739" s="86">
        <v>154102420</v>
      </c>
      <c r="AN2739" s="462" t="s">
        <v>14315</v>
      </c>
      <c r="AO2739" s="462" t="s">
        <v>14315</v>
      </c>
      <c r="AP2739" s="647"/>
      <c r="AQ2739" s="110">
        <v>154102420</v>
      </c>
      <c r="AR2739" s="764">
        <v>41683</v>
      </c>
      <c r="AS2739" s="603">
        <v>749</v>
      </c>
      <c r="AT2739" s="488"/>
      <c r="AU2739" s="488"/>
      <c r="AV2739" s="470"/>
      <c r="AW2739" s="488"/>
      <c r="AX2739" s="488"/>
      <c r="AY2739" s="488"/>
      <c r="AZ2739" s="488"/>
      <c r="BA2739" s="488"/>
      <c r="BB2739" s="488"/>
      <c r="BC2739" s="488"/>
      <c r="BD2739" s="488"/>
      <c r="BE2739" s="488"/>
      <c r="BF2739" s="488"/>
      <c r="BG2739" s="488"/>
      <c r="BH2739" s="488"/>
      <c r="BI2739" s="488"/>
      <c r="BJ2739" s="488"/>
      <c r="BK2739" s="488"/>
      <c r="BL2739" s="488"/>
      <c r="BM2739" s="488"/>
      <c r="BN2739" s="488"/>
      <c r="BO2739" s="488"/>
      <c r="BP2739" s="488"/>
      <c r="BQ2739" s="488"/>
      <c r="BR2739" s="488"/>
      <c r="BS2739" s="488"/>
      <c r="BT2739" s="488"/>
      <c r="BU2739" s="488"/>
      <c r="BV2739" s="488"/>
      <c r="BW2739" s="488"/>
      <c r="BX2739" s="488"/>
      <c r="BY2739" s="488"/>
      <c r="BZ2739" s="488"/>
      <c r="CA2739" s="488"/>
      <c r="CB2739" s="488"/>
      <c r="CC2739" s="488"/>
      <c r="CD2739" s="488"/>
      <c r="CE2739" s="488"/>
      <c r="CF2739" s="488"/>
      <c r="CG2739" s="488"/>
      <c r="CH2739" s="488"/>
      <c r="CI2739" s="488"/>
      <c r="CJ2739" s="488"/>
      <c r="CK2739" s="488"/>
      <c r="CL2739" s="488"/>
      <c r="CM2739" s="488"/>
      <c r="CN2739" s="488"/>
      <c r="CO2739" s="488"/>
      <c r="CP2739" s="488"/>
      <c r="CQ2739" s="488"/>
      <c r="CR2739" s="488"/>
      <c r="CS2739" s="488"/>
      <c r="CT2739" s="488"/>
      <c r="CU2739" s="488"/>
      <c r="CV2739" s="488"/>
      <c r="CW2739" s="488"/>
      <c r="CX2739" s="488"/>
      <c r="CY2739" s="554">
        <v>154102420</v>
      </c>
      <c r="CZ2739" s="84">
        <v>0</v>
      </c>
      <c r="DA2739" s="110"/>
      <c r="DB2739" s="856" t="s">
        <v>20280</v>
      </c>
      <c r="DC2739" s="565">
        <v>1</v>
      </c>
      <c r="DD2739" s="928" t="s">
        <v>18527</v>
      </c>
      <c r="DE2739" s="928"/>
      <c r="DF2739" s="928"/>
      <c r="DG2739" s="213">
        <v>29615</v>
      </c>
      <c r="DH2739" s="928"/>
      <c r="DI2739" s="166">
        <v>41628</v>
      </c>
      <c r="DJ2739" s="166">
        <v>41628</v>
      </c>
      <c r="DK2739" s="581">
        <v>10</v>
      </c>
      <c r="DL2739" s="928"/>
      <c r="DM2739" s="619" t="s">
        <v>20570</v>
      </c>
      <c r="DN2739" s="890">
        <v>154102420</v>
      </c>
      <c r="DO2739" s="928"/>
      <c r="DP2739" s="928"/>
      <c r="DQ2739" s="928"/>
      <c r="DR2739" s="928"/>
    </row>
    <row r="2740" spans="1:122" ht="60.75" customHeight="1" thickTop="1" thickBot="1">
      <c r="A2740" s="214" t="s">
        <v>18410</v>
      </c>
      <c r="B2740" s="214" t="s">
        <v>15514</v>
      </c>
      <c r="C2740" s="214" t="s">
        <v>543</v>
      </c>
      <c r="D2740" s="374">
        <v>1</v>
      </c>
      <c r="E2740" s="517">
        <v>41624</v>
      </c>
      <c r="F2740" s="517">
        <v>41618</v>
      </c>
      <c r="G2740" s="517">
        <v>41653</v>
      </c>
      <c r="H2740" s="517">
        <v>41669</v>
      </c>
      <c r="I2740" s="517">
        <v>41653</v>
      </c>
      <c r="J2740" s="382">
        <v>12</v>
      </c>
      <c r="K2740" s="865">
        <v>42018</v>
      </c>
      <c r="L2740" s="520">
        <v>41647</v>
      </c>
      <c r="M2740" s="145"/>
      <c r="N2740" s="214" t="s">
        <v>613</v>
      </c>
      <c r="O2740" s="914">
        <v>890200499</v>
      </c>
      <c r="P2740" s="530" t="s">
        <v>1097</v>
      </c>
      <c r="Q2740" s="530" t="s">
        <v>1097</v>
      </c>
      <c r="R2740" s="530" t="s">
        <v>1097</v>
      </c>
      <c r="S2740" s="530" t="s">
        <v>1097</v>
      </c>
      <c r="T2740" s="530" t="s">
        <v>1097</v>
      </c>
      <c r="U2740" s="530" t="s">
        <v>1097</v>
      </c>
      <c r="V2740" s="530" t="s">
        <v>1097</v>
      </c>
      <c r="W2740" s="530" t="s">
        <v>1097</v>
      </c>
      <c r="X2740" s="611"/>
      <c r="Y2740" s="611"/>
      <c r="Z2740" s="611"/>
      <c r="AA2740" s="611"/>
      <c r="AB2740" s="214" t="s">
        <v>18414</v>
      </c>
      <c r="AC2740" s="214"/>
      <c r="AD2740" s="214" t="s">
        <v>18214</v>
      </c>
      <c r="AE2740" s="214" t="s">
        <v>18416</v>
      </c>
      <c r="AF2740" s="325" t="s">
        <v>12528</v>
      </c>
      <c r="AG2740" s="626" t="s">
        <v>18417</v>
      </c>
      <c r="AH2740" s="641">
        <v>574000000</v>
      </c>
      <c r="AI2740" s="634">
        <v>607034580</v>
      </c>
      <c r="AJ2740" s="634">
        <v>1181034580</v>
      </c>
      <c r="AK2740" s="214" t="s">
        <v>18556</v>
      </c>
      <c r="AL2740" s="214" t="s">
        <v>156</v>
      </c>
      <c r="AM2740" s="86">
        <v>574000000</v>
      </c>
      <c r="AN2740" s="462" t="s">
        <v>1453</v>
      </c>
      <c r="AO2740" s="462" t="s">
        <v>2852</v>
      </c>
      <c r="AP2740" s="647"/>
      <c r="AQ2740" s="110">
        <v>300000000</v>
      </c>
      <c r="AR2740" s="375">
        <v>41669</v>
      </c>
      <c r="AS2740" s="603">
        <v>738</v>
      </c>
      <c r="AT2740" s="488"/>
      <c r="AU2740" s="488"/>
      <c r="AV2740" s="470"/>
      <c r="AW2740" s="488"/>
      <c r="AX2740" s="488"/>
      <c r="AY2740" s="488"/>
      <c r="AZ2740" s="488"/>
      <c r="BA2740" s="488"/>
      <c r="BB2740" s="488"/>
      <c r="BC2740" s="488"/>
      <c r="BD2740" s="488"/>
      <c r="BE2740" s="488"/>
      <c r="BF2740" s="488"/>
      <c r="BG2740" s="488"/>
      <c r="BH2740" s="488"/>
      <c r="BI2740" s="488"/>
      <c r="BJ2740" s="488"/>
      <c r="BK2740" s="488"/>
      <c r="BL2740" s="488"/>
      <c r="BM2740" s="488"/>
      <c r="BN2740" s="488"/>
      <c r="BO2740" s="488"/>
      <c r="BP2740" s="488"/>
      <c r="BQ2740" s="488"/>
      <c r="BR2740" s="488"/>
      <c r="BS2740" s="488"/>
      <c r="BT2740" s="488"/>
      <c r="BU2740" s="488"/>
      <c r="BV2740" s="488"/>
      <c r="BW2740" s="488"/>
      <c r="BX2740" s="488"/>
      <c r="BY2740" s="488"/>
      <c r="BZ2740" s="488"/>
      <c r="CA2740" s="488"/>
      <c r="CB2740" s="488"/>
      <c r="CC2740" s="488"/>
      <c r="CD2740" s="488"/>
      <c r="CE2740" s="488"/>
      <c r="CF2740" s="488"/>
      <c r="CG2740" s="488"/>
      <c r="CH2740" s="488"/>
      <c r="CI2740" s="488"/>
      <c r="CJ2740" s="488"/>
      <c r="CK2740" s="488"/>
      <c r="CL2740" s="488"/>
      <c r="CM2740" s="488"/>
      <c r="CN2740" s="488"/>
      <c r="CO2740" s="488"/>
      <c r="CP2740" s="488"/>
      <c r="CQ2740" s="488"/>
      <c r="CR2740" s="488"/>
      <c r="CS2740" s="488"/>
      <c r="CT2740" s="488"/>
      <c r="CU2740" s="488"/>
      <c r="CV2740" s="488"/>
      <c r="CW2740" s="488"/>
      <c r="CX2740" s="488"/>
      <c r="CY2740" s="554">
        <v>300000000</v>
      </c>
      <c r="CZ2740" s="84">
        <v>274000000</v>
      </c>
      <c r="DA2740" s="110"/>
      <c r="DB2740" s="856" t="s">
        <v>20280</v>
      </c>
      <c r="DC2740" s="565">
        <v>2</v>
      </c>
      <c r="DD2740" s="928" t="s">
        <v>18527</v>
      </c>
      <c r="DE2740" s="928"/>
      <c r="DF2740" s="928"/>
      <c r="DG2740" s="312" t="s">
        <v>18415</v>
      </c>
      <c r="DH2740" s="928"/>
      <c r="DI2740" s="557"/>
      <c r="DJ2740" s="166">
        <v>41620</v>
      </c>
      <c r="DK2740" s="581">
        <v>2</v>
      </c>
      <c r="DL2740" s="928"/>
      <c r="DM2740" s="619" t="s">
        <v>20683</v>
      </c>
      <c r="DN2740" s="890">
        <v>300000000</v>
      </c>
      <c r="DO2740" s="928"/>
      <c r="DP2740" s="928"/>
      <c r="DQ2740" s="928"/>
      <c r="DR2740" s="928"/>
    </row>
    <row r="2741" spans="1:122" ht="60.75" customHeight="1" thickTop="1" thickBot="1">
      <c r="A2741" s="214" t="s">
        <v>18413</v>
      </c>
      <c r="B2741" s="214" t="s">
        <v>3633</v>
      </c>
      <c r="C2741" s="214" t="s">
        <v>543</v>
      </c>
      <c r="D2741" s="374">
        <v>1</v>
      </c>
      <c r="E2741" s="517">
        <v>41626</v>
      </c>
      <c r="F2741" s="517">
        <v>41618</v>
      </c>
      <c r="G2741" s="517">
        <v>41638</v>
      </c>
      <c r="H2741" s="517">
        <v>41676</v>
      </c>
      <c r="I2741" s="517">
        <v>41626</v>
      </c>
      <c r="J2741" s="382">
        <v>8</v>
      </c>
      <c r="K2741" s="865">
        <v>41869</v>
      </c>
      <c r="L2741" s="520">
        <v>41638</v>
      </c>
      <c r="M2741" s="145"/>
      <c r="N2741" s="214" t="s">
        <v>18418</v>
      </c>
      <c r="O2741" s="914">
        <v>810004699</v>
      </c>
      <c r="P2741" s="530" t="s">
        <v>1097</v>
      </c>
      <c r="Q2741" s="530" t="s">
        <v>1097</v>
      </c>
      <c r="R2741" s="530" t="s">
        <v>1097</v>
      </c>
      <c r="S2741" s="530" t="s">
        <v>1097</v>
      </c>
      <c r="T2741" s="530" t="s">
        <v>1097</v>
      </c>
      <c r="U2741" s="530" t="s">
        <v>1097</v>
      </c>
      <c r="V2741" s="530" t="s">
        <v>1097</v>
      </c>
      <c r="W2741" s="530" t="s">
        <v>1097</v>
      </c>
      <c r="X2741" s="611"/>
      <c r="Y2741" s="611"/>
      <c r="Z2741" s="611"/>
      <c r="AA2741" s="611"/>
      <c r="AB2741" s="214" t="s">
        <v>18528</v>
      </c>
      <c r="AC2741" s="214"/>
      <c r="AD2741" s="214" t="s">
        <v>18214</v>
      </c>
      <c r="AE2741" s="214" t="s">
        <v>17662</v>
      </c>
      <c r="AF2741" s="325">
        <v>177</v>
      </c>
      <c r="AG2741" s="626" t="s">
        <v>18525</v>
      </c>
      <c r="AH2741" s="641">
        <v>70717600</v>
      </c>
      <c r="AI2741" s="634">
        <v>29385158</v>
      </c>
      <c r="AJ2741" s="634">
        <v>100102758</v>
      </c>
      <c r="AK2741" s="214" t="s">
        <v>18544</v>
      </c>
      <c r="AL2741" s="214" t="s">
        <v>156</v>
      </c>
      <c r="AM2741" s="86">
        <v>70717600</v>
      </c>
      <c r="AN2741" s="462" t="s">
        <v>1480</v>
      </c>
      <c r="AO2741" s="462" t="s">
        <v>8492</v>
      </c>
      <c r="AP2741" s="647"/>
      <c r="AQ2741" s="110">
        <v>70717600</v>
      </c>
      <c r="AR2741" s="553">
        <v>41676</v>
      </c>
      <c r="AS2741" s="603">
        <v>746</v>
      </c>
      <c r="AT2741" s="488"/>
      <c r="AU2741" s="488"/>
      <c r="AV2741" s="470"/>
      <c r="AW2741" s="488"/>
      <c r="AX2741" s="488"/>
      <c r="AY2741" s="488"/>
      <c r="AZ2741" s="488"/>
      <c r="BA2741" s="488"/>
      <c r="BB2741" s="488"/>
      <c r="BC2741" s="488"/>
      <c r="BD2741" s="488"/>
      <c r="BE2741" s="488"/>
      <c r="BF2741" s="488"/>
      <c r="BG2741" s="488"/>
      <c r="BH2741" s="488"/>
      <c r="BI2741" s="488"/>
      <c r="BJ2741" s="488"/>
      <c r="BK2741" s="488"/>
      <c r="BL2741" s="488"/>
      <c r="BM2741" s="488"/>
      <c r="BN2741" s="488"/>
      <c r="BO2741" s="488"/>
      <c r="BP2741" s="488"/>
      <c r="BQ2741" s="488"/>
      <c r="BR2741" s="488"/>
      <c r="BS2741" s="488"/>
      <c r="BT2741" s="488"/>
      <c r="BU2741" s="488"/>
      <c r="BV2741" s="488"/>
      <c r="BW2741" s="488"/>
      <c r="BX2741" s="488"/>
      <c r="BY2741" s="488"/>
      <c r="BZ2741" s="488"/>
      <c r="CA2741" s="488"/>
      <c r="CB2741" s="488"/>
      <c r="CC2741" s="488"/>
      <c r="CD2741" s="488"/>
      <c r="CE2741" s="488"/>
      <c r="CF2741" s="488"/>
      <c r="CG2741" s="488"/>
      <c r="CH2741" s="488"/>
      <c r="CI2741" s="488"/>
      <c r="CJ2741" s="488"/>
      <c r="CK2741" s="488"/>
      <c r="CL2741" s="488"/>
      <c r="CM2741" s="488"/>
      <c r="CN2741" s="488"/>
      <c r="CO2741" s="488"/>
      <c r="CP2741" s="488"/>
      <c r="CQ2741" s="488"/>
      <c r="CR2741" s="488"/>
      <c r="CS2741" s="488"/>
      <c r="CT2741" s="488"/>
      <c r="CU2741" s="488"/>
      <c r="CV2741" s="488"/>
      <c r="CW2741" s="488"/>
      <c r="CX2741" s="488"/>
      <c r="CY2741" s="554">
        <v>70717600</v>
      </c>
      <c r="CZ2741" s="84">
        <v>0</v>
      </c>
      <c r="DA2741" s="110"/>
      <c r="DB2741" s="856" t="s">
        <v>20280</v>
      </c>
      <c r="DC2741" s="565">
        <v>1</v>
      </c>
      <c r="DD2741" s="928" t="s">
        <v>18527</v>
      </c>
      <c r="DE2741" s="928"/>
      <c r="DF2741" s="928"/>
      <c r="DG2741" s="312" t="s">
        <v>18526</v>
      </c>
      <c r="DH2741" s="928"/>
      <c r="DI2741" s="557">
        <v>41638</v>
      </c>
      <c r="DJ2741" s="166">
        <v>41620</v>
      </c>
      <c r="DK2741" s="581">
        <v>2</v>
      </c>
      <c r="DL2741" s="928"/>
      <c r="DM2741" s="619" t="s">
        <v>20570</v>
      </c>
      <c r="DN2741" s="890">
        <v>70717600</v>
      </c>
      <c r="DO2741" s="928"/>
      <c r="DP2741" s="928"/>
      <c r="DQ2741" s="928"/>
      <c r="DR2741" s="928"/>
    </row>
    <row r="2742" spans="1:122" ht="60.75" customHeight="1" thickTop="1" thickBot="1">
      <c r="A2742" s="716" t="s">
        <v>18419</v>
      </c>
      <c r="B2742" s="214" t="s">
        <v>3633</v>
      </c>
      <c r="C2742" s="214" t="s">
        <v>543</v>
      </c>
      <c r="D2742" s="374">
        <v>1</v>
      </c>
      <c r="E2742" s="517">
        <v>41628</v>
      </c>
      <c r="F2742" s="517">
        <v>41619</v>
      </c>
      <c r="G2742" s="517">
        <v>41670</v>
      </c>
      <c r="H2742" s="517">
        <v>41683</v>
      </c>
      <c r="I2742" s="517">
        <v>41683</v>
      </c>
      <c r="J2742" s="382">
        <v>4</v>
      </c>
      <c r="K2742" s="865">
        <v>41803</v>
      </c>
      <c r="L2742" s="517">
        <v>41652</v>
      </c>
      <c r="M2742" s="145"/>
      <c r="N2742" s="214" t="s">
        <v>18421</v>
      </c>
      <c r="O2742" s="914">
        <v>811007547</v>
      </c>
      <c r="P2742" s="611"/>
      <c r="Q2742" s="611"/>
      <c r="R2742" s="611"/>
      <c r="S2742" s="611"/>
      <c r="T2742" s="611"/>
      <c r="U2742" s="611"/>
      <c r="V2742" s="611"/>
      <c r="W2742" s="611"/>
      <c r="X2742" s="611"/>
      <c r="Y2742" s="611"/>
      <c r="Z2742" s="611"/>
      <c r="AA2742" s="611"/>
      <c r="AB2742" s="214" t="s">
        <v>18422</v>
      </c>
      <c r="AC2742" s="214"/>
      <c r="AD2742" s="214" t="s">
        <v>18214</v>
      </c>
      <c r="AE2742" s="214" t="s">
        <v>18416</v>
      </c>
      <c r="AF2742" s="325">
        <v>177</v>
      </c>
      <c r="AG2742" s="626" t="s">
        <v>18423</v>
      </c>
      <c r="AH2742" s="641">
        <v>98579700</v>
      </c>
      <c r="AI2742" s="634">
        <v>42900000</v>
      </c>
      <c r="AJ2742" s="634">
        <v>141479700</v>
      </c>
      <c r="AK2742" s="214" t="s">
        <v>20228</v>
      </c>
      <c r="AL2742" s="192" t="s">
        <v>156</v>
      </c>
      <c r="AM2742" s="86">
        <v>98579700</v>
      </c>
      <c r="AN2742" s="462" t="s">
        <v>16054</v>
      </c>
      <c r="AO2742" s="462" t="s">
        <v>8485</v>
      </c>
      <c r="AP2742" s="647"/>
      <c r="AQ2742" s="110">
        <v>98579700</v>
      </c>
      <c r="AR2742" s="764">
        <v>41683</v>
      </c>
      <c r="AS2742" s="603">
        <v>749</v>
      </c>
      <c r="AT2742" s="488"/>
      <c r="AU2742" s="488"/>
      <c r="AV2742" s="470"/>
      <c r="AW2742" s="488"/>
      <c r="AX2742" s="488"/>
      <c r="AY2742" s="488"/>
      <c r="AZ2742" s="488"/>
      <c r="BA2742" s="488"/>
      <c r="BB2742" s="488"/>
      <c r="BC2742" s="488"/>
      <c r="BD2742" s="488"/>
      <c r="BE2742" s="488"/>
      <c r="BF2742" s="488"/>
      <c r="BG2742" s="488"/>
      <c r="BH2742" s="488"/>
      <c r="BI2742" s="488"/>
      <c r="BJ2742" s="488"/>
      <c r="BK2742" s="488"/>
      <c r="BL2742" s="488"/>
      <c r="BM2742" s="488"/>
      <c r="BN2742" s="488"/>
      <c r="BO2742" s="488"/>
      <c r="BP2742" s="488"/>
      <c r="BQ2742" s="488"/>
      <c r="BR2742" s="488"/>
      <c r="BS2742" s="488"/>
      <c r="BT2742" s="488"/>
      <c r="BU2742" s="488"/>
      <c r="BV2742" s="488"/>
      <c r="BW2742" s="488"/>
      <c r="BX2742" s="488"/>
      <c r="BY2742" s="488"/>
      <c r="BZ2742" s="488"/>
      <c r="CA2742" s="488"/>
      <c r="CB2742" s="488"/>
      <c r="CC2742" s="488"/>
      <c r="CD2742" s="488"/>
      <c r="CE2742" s="488"/>
      <c r="CF2742" s="488"/>
      <c r="CG2742" s="488"/>
      <c r="CH2742" s="488"/>
      <c r="CI2742" s="488"/>
      <c r="CJ2742" s="488"/>
      <c r="CK2742" s="488"/>
      <c r="CL2742" s="488"/>
      <c r="CM2742" s="488"/>
      <c r="CN2742" s="488"/>
      <c r="CO2742" s="488"/>
      <c r="CP2742" s="488"/>
      <c r="CQ2742" s="488"/>
      <c r="CR2742" s="488"/>
      <c r="CS2742" s="488"/>
      <c r="CT2742" s="488"/>
      <c r="CU2742" s="488"/>
      <c r="CV2742" s="488"/>
      <c r="CW2742" s="488"/>
      <c r="CX2742" s="488"/>
      <c r="CY2742" s="554">
        <v>98579700</v>
      </c>
      <c r="CZ2742" s="84">
        <v>0</v>
      </c>
      <c r="DA2742" s="110"/>
      <c r="DB2742" s="856" t="s">
        <v>20280</v>
      </c>
      <c r="DC2742" s="565">
        <v>1</v>
      </c>
      <c r="DD2742" s="928" t="s">
        <v>18527</v>
      </c>
      <c r="DE2742" s="928"/>
      <c r="DF2742" s="928"/>
      <c r="DG2742" s="312" t="s">
        <v>5868</v>
      </c>
      <c r="DH2742" s="928"/>
      <c r="DI2742" s="557">
        <v>41661</v>
      </c>
      <c r="DJ2742" s="166">
        <v>41625</v>
      </c>
      <c r="DK2742" s="581">
        <v>6</v>
      </c>
      <c r="DL2742" s="928"/>
      <c r="DM2742" s="619" t="s">
        <v>20570</v>
      </c>
      <c r="DN2742" s="890">
        <v>98579700</v>
      </c>
      <c r="DO2742" s="928"/>
      <c r="DP2742" s="928"/>
      <c r="DQ2742" s="928"/>
      <c r="DR2742" s="928"/>
    </row>
    <row r="2743" spans="1:122" ht="60.75" customHeight="1" thickTop="1" thickBot="1">
      <c r="A2743" s="716" t="s">
        <v>18420</v>
      </c>
      <c r="B2743" s="214" t="s">
        <v>18453</v>
      </c>
      <c r="C2743" s="214" t="s">
        <v>543</v>
      </c>
      <c r="D2743" s="374">
        <v>1</v>
      </c>
      <c r="E2743" s="517">
        <v>41626</v>
      </c>
      <c r="F2743" s="517">
        <v>41620</v>
      </c>
      <c r="G2743" s="517">
        <v>41670</v>
      </c>
      <c r="H2743" s="762">
        <v>41683</v>
      </c>
      <c r="I2743" s="517">
        <v>41661</v>
      </c>
      <c r="J2743" s="382">
        <v>12</v>
      </c>
      <c r="K2743" s="865">
        <v>42026</v>
      </c>
      <c r="L2743" s="517">
        <v>41661</v>
      </c>
      <c r="M2743" s="145"/>
      <c r="N2743" s="214" t="s">
        <v>11083</v>
      </c>
      <c r="O2743" s="914">
        <v>860517647</v>
      </c>
      <c r="P2743" s="530" t="s">
        <v>1097</v>
      </c>
      <c r="Q2743" s="530" t="s">
        <v>1097</v>
      </c>
      <c r="R2743" s="530" t="s">
        <v>1097</v>
      </c>
      <c r="S2743" s="530" t="s">
        <v>1097</v>
      </c>
      <c r="T2743" s="530" t="s">
        <v>1097</v>
      </c>
      <c r="U2743" s="530" t="s">
        <v>1097</v>
      </c>
      <c r="V2743" s="530" t="s">
        <v>1097</v>
      </c>
      <c r="W2743" s="530" t="s">
        <v>1097</v>
      </c>
      <c r="X2743" s="611"/>
      <c r="Y2743" s="611"/>
      <c r="Z2743" s="611"/>
      <c r="AA2743" s="611"/>
      <c r="AB2743" s="214" t="s">
        <v>18456</v>
      </c>
      <c r="AC2743" s="214"/>
      <c r="AD2743" s="214" t="s">
        <v>1097</v>
      </c>
      <c r="AE2743" s="214" t="s">
        <v>17602</v>
      </c>
      <c r="AF2743" s="325" t="s">
        <v>15454</v>
      </c>
      <c r="AG2743" s="626" t="s">
        <v>18458</v>
      </c>
      <c r="AH2743" s="641">
        <v>142607653</v>
      </c>
      <c r="AI2743" s="634">
        <v>65649780</v>
      </c>
      <c r="AJ2743" s="634">
        <v>208257433</v>
      </c>
      <c r="AK2743" s="214" t="s">
        <v>20227</v>
      </c>
      <c r="AL2743" s="192" t="s">
        <v>156</v>
      </c>
      <c r="AM2743" s="86">
        <v>142607653</v>
      </c>
      <c r="AN2743" s="462" t="s">
        <v>14315</v>
      </c>
      <c r="AO2743" s="462" t="s">
        <v>14315</v>
      </c>
      <c r="AP2743" s="647"/>
      <c r="AQ2743" s="110">
        <v>142607653</v>
      </c>
      <c r="AR2743" s="764">
        <v>41683</v>
      </c>
      <c r="AS2743" s="603">
        <v>749</v>
      </c>
      <c r="AT2743" s="488"/>
      <c r="AU2743" s="488"/>
      <c r="AV2743" s="470"/>
      <c r="AW2743" s="488"/>
      <c r="AX2743" s="488"/>
      <c r="AY2743" s="488"/>
      <c r="AZ2743" s="488"/>
      <c r="BA2743" s="488"/>
      <c r="BB2743" s="488"/>
      <c r="BC2743" s="488"/>
      <c r="BD2743" s="488"/>
      <c r="BE2743" s="488"/>
      <c r="BF2743" s="488"/>
      <c r="BG2743" s="488"/>
      <c r="BH2743" s="488"/>
      <c r="BI2743" s="488"/>
      <c r="BJ2743" s="488"/>
      <c r="BK2743" s="488"/>
      <c r="BL2743" s="488"/>
      <c r="BM2743" s="488"/>
      <c r="BN2743" s="488"/>
      <c r="BO2743" s="488"/>
      <c r="BP2743" s="488"/>
      <c r="BQ2743" s="488"/>
      <c r="BR2743" s="488"/>
      <c r="BS2743" s="488"/>
      <c r="BT2743" s="488"/>
      <c r="BU2743" s="488"/>
      <c r="BV2743" s="488"/>
      <c r="BW2743" s="488"/>
      <c r="BX2743" s="488"/>
      <c r="BY2743" s="488"/>
      <c r="BZ2743" s="488"/>
      <c r="CA2743" s="488"/>
      <c r="CB2743" s="488"/>
      <c r="CC2743" s="488"/>
      <c r="CD2743" s="488"/>
      <c r="CE2743" s="488"/>
      <c r="CF2743" s="488"/>
      <c r="CG2743" s="488"/>
      <c r="CH2743" s="488"/>
      <c r="CI2743" s="488"/>
      <c r="CJ2743" s="488"/>
      <c r="CK2743" s="488"/>
      <c r="CL2743" s="488"/>
      <c r="CM2743" s="488"/>
      <c r="CN2743" s="488"/>
      <c r="CO2743" s="488"/>
      <c r="CP2743" s="488"/>
      <c r="CQ2743" s="488"/>
      <c r="CR2743" s="488"/>
      <c r="CS2743" s="488"/>
      <c r="CT2743" s="488"/>
      <c r="CU2743" s="488"/>
      <c r="CV2743" s="488"/>
      <c r="CW2743" s="488"/>
      <c r="CX2743" s="488"/>
      <c r="CY2743" s="554">
        <v>142607653</v>
      </c>
      <c r="CZ2743" s="84">
        <v>0</v>
      </c>
      <c r="DA2743" s="110"/>
      <c r="DB2743" s="856" t="s">
        <v>20280</v>
      </c>
      <c r="DC2743" s="565">
        <v>1</v>
      </c>
      <c r="DD2743" s="928" t="s">
        <v>18459</v>
      </c>
      <c r="DE2743" s="928"/>
      <c r="DF2743" s="928"/>
      <c r="DG2743" s="312" t="s">
        <v>18457</v>
      </c>
      <c r="DH2743" s="928"/>
      <c r="DI2743" s="557">
        <v>41661</v>
      </c>
      <c r="DJ2743" s="166">
        <v>41628</v>
      </c>
      <c r="DK2743" s="581">
        <v>8</v>
      </c>
      <c r="DL2743" s="928"/>
      <c r="DM2743" s="619" t="s">
        <v>20628</v>
      </c>
      <c r="DN2743" s="890">
        <v>142607653</v>
      </c>
      <c r="DO2743" s="928"/>
      <c r="DP2743" s="928"/>
      <c r="DQ2743" s="928"/>
      <c r="DR2743" s="928"/>
    </row>
    <row r="2744" spans="1:122" ht="60.75" customHeight="1" thickTop="1" thickBot="1">
      <c r="A2744" s="716" t="s">
        <v>18434</v>
      </c>
      <c r="B2744" s="214" t="s">
        <v>18453</v>
      </c>
      <c r="C2744" s="214" t="s">
        <v>543</v>
      </c>
      <c r="D2744" s="374">
        <v>1</v>
      </c>
      <c r="E2744" s="517">
        <v>41626</v>
      </c>
      <c r="F2744" s="517">
        <v>41620</v>
      </c>
      <c r="G2744" s="517">
        <v>41670</v>
      </c>
      <c r="H2744" s="517"/>
      <c r="I2744" s="517">
        <v>41652</v>
      </c>
      <c r="J2744" s="382">
        <v>18</v>
      </c>
      <c r="K2744" s="865">
        <v>42198</v>
      </c>
      <c r="L2744" s="517">
        <v>41652</v>
      </c>
      <c r="M2744" s="145"/>
      <c r="N2744" s="214" t="s">
        <v>180</v>
      </c>
      <c r="O2744" s="914">
        <v>860007386</v>
      </c>
      <c r="P2744" s="530" t="s">
        <v>1097</v>
      </c>
      <c r="Q2744" s="530" t="s">
        <v>1097</v>
      </c>
      <c r="R2744" s="530" t="s">
        <v>1097</v>
      </c>
      <c r="S2744" s="530" t="s">
        <v>1097</v>
      </c>
      <c r="T2744" s="530" t="s">
        <v>1097</v>
      </c>
      <c r="U2744" s="530" t="s">
        <v>1097</v>
      </c>
      <c r="V2744" s="530" t="s">
        <v>1097</v>
      </c>
      <c r="W2744" s="530" t="s">
        <v>1097</v>
      </c>
      <c r="X2744" s="611"/>
      <c r="Y2744" s="611"/>
      <c r="Z2744" s="611"/>
      <c r="AA2744" s="611"/>
      <c r="AB2744" s="214" t="s">
        <v>18460</v>
      </c>
      <c r="AC2744" s="214"/>
      <c r="AD2744" s="214" t="s">
        <v>1097</v>
      </c>
      <c r="AE2744" s="214" t="s">
        <v>17602</v>
      </c>
      <c r="AF2744" s="325" t="s">
        <v>15454</v>
      </c>
      <c r="AG2744" s="626" t="s">
        <v>18462</v>
      </c>
      <c r="AH2744" s="641">
        <v>139344208</v>
      </c>
      <c r="AI2744" s="634">
        <v>91925098</v>
      </c>
      <c r="AJ2744" s="634">
        <v>231269306</v>
      </c>
      <c r="AK2744" s="214" t="s">
        <v>20227</v>
      </c>
      <c r="AL2744" s="192" t="s">
        <v>156</v>
      </c>
      <c r="AM2744" s="86">
        <v>139344208</v>
      </c>
      <c r="AN2744" s="462" t="s">
        <v>14315</v>
      </c>
      <c r="AO2744" s="462" t="s">
        <v>14315</v>
      </c>
      <c r="AP2744" s="647"/>
      <c r="AQ2744" s="110">
        <v>139344208</v>
      </c>
      <c r="AR2744" s="375">
        <v>41683</v>
      </c>
      <c r="AS2744" s="603">
        <v>748</v>
      </c>
      <c r="AT2744" s="488"/>
      <c r="AU2744" s="488"/>
      <c r="AV2744" s="470"/>
      <c r="AW2744" s="488"/>
      <c r="AX2744" s="488"/>
      <c r="AY2744" s="488"/>
      <c r="AZ2744" s="488"/>
      <c r="BA2744" s="488"/>
      <c r="BB2744" s="488"/>
      <c r="BC2744" s="488"/>
      <c r="BD2744" s="488"/>
      <c r="BE2744" s="488"/>
      <c r="BF2744" s="488"/>
      <c r="BG2744" s="488"/>
      <c r="BH2744" s="488"/>
      <c r="BI2744" s="488"/>
      <c r="BJ2744" s="488"/>
      <c r="BK2744" s="488"/>
      <c r="BL2744" s="488"/>
      <c r="BM2744" s="488"/>
      <c r="BN2744" s="488"/>
      <c r="BO2744" s="488"/>
      <c r="BP2744" s="488"/>
      <c r="BQ2744" s="488"/>
      <c r="BR2744" s="488"/>
      <c r="BS2744" s="488"/>
      <c r="BT2744" s="488"/>
      <c r="BU2744" s="488"/>
      <c r="BV2744" s="488"/>
      <c r="BW2744" s="488"/>
      <c r="BX2744" s="488"/>
      <c r="BY2744" s="488"/>
      <c r="BZ2744" s="488"/>
      <c r="CA2744" s="488"/>
      <c r="CB2744" s="488"/>
      <c r="CC2744" s="488"/>
      <c r="CD2744" s="488"/>
      <c r="CE2744" s="488"/>
      <c r="CF2744" s="488"/>
      <c r="CG2744" s="488"/>
      <c r="CH2744" s="488"/>
      <c r="CI2744" s="488"/>
      <c r="CJ2744" s="488"/>
      <c r="CK2744" s="488"/>
      <c r="CL2744" s="488"/>
      <c r="CM2744" s="488"/>
      <c r="CN2744" s="488"/>
      <c r="CO2744" s="488"/>
      <c r="CP2744" s="488"/>
      <c r="CQ2744" s="488"/>
      <c r="CR2744" s="488"/>
      <c r="CS2744" s="488"/>
      <c r="CT2744" s="488"/>
      <c r="CU2744" s="488"/>
      <c r="CV2744" s="488"/>
      <c r="CW2744" s="488"/>
      <c r="CX2744" s="488"/>
      <c r="CY2744" s="554">
        <v>139344208</v>
      </c>
      <c r="CZ2744" s="84">
        <v>0</v>
      </c>
      <c r="DA2744" s="110"/>
      <c r="DB2744" s="856" t="s">
        <v>20280</v>
      </c>
      <c r="DC2744" s="565">
        <v>1</v>
      </c>
      <c r="DD2744" s="928" t="s">
        <v>18459</v>
      </c>
      <c r="DE2744" s="928"/>
      <c r="DF2744" s="928"/>
      <c r="DG2744" s="312" t="s">
        <v>18461</v>
      </c>
      <c r="DH2744" s="928"/>
      <c r="DI2744" s="557"/>
      <c r="DJ2744" s="166">
        <v>41628</v>
      </c>
      <c r="DK2744" s="581">
        <v>8</v>
      </c>
      <c r="DL2744" s="928"/>
      <c r="DM2744" s="619" t="s">
        <v>20628</v>
      </c>
      <c r="DN2744" s="890">
        <v>139344208</v>
      </c>
      <c r="DO2744" s="928"/>
      <c r="DP2744" s="928"/>
      <c r="DQ2744" s="928"/>
      <c r="DR2744" s="928"/>
    </row>
    <row r="2745" spans="1:122" ht="60.75" customHeight="1" thickTop="1" thickBot="1">
      <c r="A2745" s="214" t="s">
        <v>18435</v>
      </c>
      <c r="B2745" s="214" t="s">
        <v>18453</v>
      </c>
      <c r="C2745" s="214" t="s">
        <v>86</v>
      </c>
      <c r="D2745" s="374">
        <v>0</v>
      </c>
      <c r="E2745" s="517">
        <v>41626</v>
      </c>
      <c r="F2745" s="517">
        <v>41620</v>
      </c>
      <c r="G2745" s="517">
        <v>41652</v>
      </c>
      <c r="H2745" s="517"/>
      <c r="I2745" s="517">
        <v>41661</v>
      </c>
      <c r="J2745" s="382">
        <v>18</v>
      </c>
      <c r="K2745" s="865">
        <v>42207</v>
      </c>
      <c r="L2745" s="517">
        <v>41661</v>
      </c>
      <c r="M2745" s="145"/>
      <c r="N2745" s="214" t="s">
        <v>18463</v>
      </c>
      <c r="O2745" s="914">
        <v>811028188</v>
      </c>
      <c r="P2745" s="611"/>
      <c r="Q2745" s="611"/>
      <c r="R2745" s="611"/>
      <c r="S2745" s="611"/>
      <c r="T2745" s="611"/>
      <c r="U2745" s="611"/>
      <c r="V2745" s="611"/>
      <c r="W2745" s="611"/>
      <c r="X2745" s="611"/>
      <c r="Y2745" s="611"/>
      <c r="Z2745" s="611"/>
      <c r="AA2745" s="611"/>
      <c r="AB2745" s="214" t="s">
        <v>18465</v>
      </c>
      <c r="AC2745" s="214"/>
      <c r="AD2745" s="214" t="s">
        <v>1097</v>
      </c>
      <c r="AE2745" s="214" t="s">
        <v>17602</v>
      </c>
      <c r="AF2745" s="325" t="s">
        <v>15454</v>
      </c>
      <c r="AG2745" s="626" t="s">
        <v>18464</v>
      </c>
      <c r="AH2745" s="641">
        <v>105169189</v>
      </c>
      <c r="AI2745" s="634">
        <v>95796088</v>
      </c>
      <c r="AJ2745" s="634">
        <v>200965277</v>
      </c>
      <c r="AK2745" s="214" t="s">
        <v>18610</v>
      </c>
      <c r="AL2745" s="214" t="s">
        <v>14227</v>
      </c>
      <c r="AM2745" s="86">
        <v>105169189</v>
      </c>
      <c r="AN2745" s="462" t="s">
        <v>16054</v>
      </c>
      <c r="AO2745" s="462" t="s">
        <v>8485</v>
      </c>
      <c r="AP2745" s="647"/>
      <c r="AQ2745" s="110"/>
      <c r="AR2745" s="375"/>
      <c r="AS2745" s="603"/>
      <c r="AT2745" s="488"/>
      <c r="AU2745" s="488"/>
      <c r="AV2745" s="470"/>
      <c r="AW2745" s="488"/>
      <c r="AX2745" s="488"/>
      <c r="AY2745" s="488"/>
      <c r="AZ2745" s="488"/>
      <c r="BA2745" s="488"/>
      <c r="BB2745" s="488"/>
      <c r="BC2745" s="488"/>
      <c r="BD2745" s="488"/>
      <c r="BE2745" s="488"/>
      <c r="BF2745" s="488"/>
      <c r="BG2745" s="488"/>
      <c r="BH2745" s="488"/>
      <c r="BI2745" s="488"/>
      <c r="BJ2745" s="488"/>
      <c r="BK2745" s="488"/>
      <c r="BL2745" s="488"/>
      <c r="BM2745" s="488"/>
      <c r="BN2745" s="488"/>
      <c r="BO2745" s="488"/>
      <c r="BP2745" s="488"/>
      <c r="BQ2745" s="488"/>
      <c r="BR2745" s="488"/>
      <c r="BS2745" s="488"/>
      <c r="BT2745" s="488"/>
      <c r="BU2745" s="488"/>
      <c r="BV2745" s="488"/>
      <c r="BW2745" s="488"/>
      <c r="BX2745" s="488"/>
      <c r="BY2745" s="488"/>
      <c r="BZ2745" s="488"/>
      <c r="CA2745" s="488"/>
      <c r="CB2745" s="488"/>
      <c r="CC2745" s="488"/>
      <c r="CD2745" s="488"/>
      <c r="CE2745" s="488"/>
      <c r="CF2745" s="488"/>
      <c r="CG2745" s="488"/>
      <c r="CH2745" s="488"/>
      <c r="CI2745" s="488"/>
      <c r="CJ2745" s="488"/>
      <c r="CK2745" s="488"/>
      <c r="CL2745" s="488"/>
      <c r="CM2745" s="488"/>
      <c r="CN2745" s="488"/>
      <c r="CO2745" s="488"/>
      <c r="CP2745" s="488"/>
      <c r="CQ2745" s="488"/>
      <c r="CR2745" s="488"/>
      <c r="CS2745" s="488"/>
      <c r="CT2745" s="488"/>
      <c r="CU2745" s="488"/>
      <c r="CV2745" s="488"/>
      <c r="CW2745" s="488"/>
      <c r="CX2745" s="488"/>
      <c r="CY2745" s="554">
        <v>0</v>
      </c>
      <c r="CZ2745" s="84">
        <v>105169189</v>
      </c>
      <c r="DA2745" s="110"/>
      <c r="DB2745" s="726" t="s">
        <v>20280</v>
      </c>
      <c r="DC2745" s="565">
        <v>1</v>
      </c>
      <c r="DD2745" s="928" t="s">
        <v>18459</v>
      </c>
      <c r="DE2745" s="928"/>
      <c r="DF2745" s="928"/>
      <c r="DG2745" s="312" t="s">
        <v>18466</v>
      </c>
      <c r="DH2745" s="928"/>
      <c r="DI2745" s="928"/>
      <c r="DJ2745" s="166">
        <v>41628</v>
      </c>
      <c r="DK2745" s="581">
        <v>8</v>
      </c>
      <c r="DL2745" s="928"/>
      <c r="DM2745" s="619" t="s">
        <v>20826</v>
      </c>
      <c r="DN2745" s="890">
        <v>0</v>
      </c>
      <c r="DO2745" s="928"/>
      <c r="DP2745" s="928"/>
      <c r="DQ2745" s="928"/>
      <c r="DR2745" s="928"/>
    </row>
    <row r="2746" spans="1:122" ht="60.75" customHeight="1" thickTop="1" thickBot="1">
      <c r="A2746" s="580" t="s">
        <v>18436</v>
      </c>
      <c r="B2746" s="214" t="s">
        <v>18454</v>
      </c>
      <c r="C2746" s="214" t="s">
        <v>543</v>
      </c>
      <c r="D2746" s="374">
        <v>1</v>
      </c>
      <c r="E2746" s="517">
        <v>41635</v>
      </c>
      <c r="F2746" s="517">
        <v>41620</v>
      </c>
      <c r="G2746" s="517">
        <v>41653</v>
      </c>
      <c r="H2746" s="517">
        <v>41669</v>
      </c>
      <c r="I2746" s="517">
        <v>41669</v>
      </c>
      <c r="J2746" s="382">
        <v>12</v>
      </c>
      <c r="K2746" s="865">
        <v>42034</v>
      </c>
      <c r="L2746" s="517">
        <v>41661</v>
      </c>
      <c r="M2746" s="145"/>
      <c r="N2746" s="214" t="s">
        <v>18467</v>
      </c>
      <c r="O2746" s="914">
        <v>800250062</v>
      </c>
      <c r="P2746" s="530" t="s">
        <v>1097</v>
      </c>
      <c r="Q2746" s="530" t="s">
        <v>1097</v>
      </c>
      <c r="R2746" s="530" t="s">
        <v>1097</v>
      </c>
      <c r="S2746" s="530" t="s">
        <v>1097</v>
      </c>
      <c r="T2746" s="530" t="s">
        <v>1097</v>
      </c>
      <c r="U2746" s="530" t="s">
        <v>1097</v>
      </c>
      <c r="V2746" s="530" t="s">
        <v>1097</v>
      </c>
      <c r="W2746" s="530" t="s">
        <v>1097</v>
      </c>
      <c r="X2746" s="611"/>
      <c r="Y2746" s="611"/>
      <c r="Z2746" s="611"/>
      <c r="AA2746" s="611"/>
      <c r="AB2746" s="214" t="s">
        <v>18468</v>
      </c>
      <c r="AC2746" s="214"/>
      <c r="AD2746" s="214" t="s">
        <v>1097</v>
      </c>
      <c r="AE2746" s="214" t="s">
        <v>17602</v>
      </c>
      <c r="AF2746" s="325" t="s">
        <v>14341</v>
      </c>
      <c r="AG2746" s="626" t="s">
        <v>18470</v>
      </c>
      <c r="AH2746" s="641">
        <v>950000000</v>
      </c>
      <c r="AI2746" s="634">
        <v>212562003</v>
      </c>
      <c r="AJ2746" s="634">
        <v>1162562003</v>
      </c>
      <c r="AK2746" s="214" t="s">
        <v>18610</v>
      </c>
      <c r="AL2746" s="214" t="s">
        <v>156</v>
      </c>
      <c r="AM2746" s="86">
        <v>950000000</v>
      </c>
      <c r="AN2746" s="462" t="s">
        <v>8482</v>
      </c>
      <c r="AO2746" s="462" t="s">
        <v>8483</v>
      </c>
      <c r="AP2746" s="647"/>
      <c r="AQ2746" s="110">
        <v>570000000</v>
      </c>
      <c r="AR2746" s="375">
        <v>41669</v>
      </c>
      <c r="AS2746" s="603">
        <v>738</v>
      </c>
      <c r="AT2746" s="488"/>
      <c r="AU2746" s="488"/>
      <c r="AV2746" s="470"/>
      <c r="AW2746" s="488"/>
      <c r="AX2746" s="488"/>
      <c r="AY2746" s="488"/>
      <c r="AZ2746" s="488"/>
      <c r="BA2746" s="488"/>
      <c r="BB2746" s="488"/>
      <c r="BC2746" s="488"/>
      <c r="BD2746" s="488"/>
      <c r="BE2746" s="488"/>
      <c r="BF2746" s="488"/>
      <c r="BG2746" s="488"/>
      <c r="BH2746" s="488"/>
      <c r="BI2746" s="488"/>
      <c r="BJ2746" s="488"/>
      <c r="BK2746" s="488"/>
      <c r="BL2746" s="488"/>
      <c r="BM2746" s="488"/>
      <c r="BN2746" s="488"/>
      <c r="BO2746" s="488"/>
      <c r="BP2746" s="488"/>
      <c r="BQ2746" s="488"/>
      <c r="BR2746" s="488"/>
      <c r="BS2746" s="488"/>
      <c r="BT2746" s="488"/>
      <c r="BU2746" s="488"/>
      <c r="BV2746" s="488"/>
      <c r="BW2746" s="488"/>
      <c r="BX2746" s="488"/>
      <c r="BY2746" s="488"/>
      <c r="BZ2746" s="488"/>
      <c r="CA2746" s="488"/>
      <c r="CB2746" s="488"/>
      <c r="CC2746" s="488"/>
      <c r="CD2746" s="488"/>
      <c r="CE2746" s="488"/>
      <c r="CF2746" s="488"/>
      <c r="CG2746" s="488"/>
      <c r="CH2746" s="488"/>
      <c r="CI2746" s="488"/>
      <c r="CJ2746" s="488"/>
      <c r="CK2746" s="488"/>
      <c r="CL2746" s="488"/>
      <c r="CM2746" s="488"/>
      <c r="CN2746" s="488"/>
      <c r="CO2746" s="488"/>
      <c r="CP2746" s="488"/>
      <c r="CQ2746" s="488"/>
      <c r="CR2746" s="488"/>
      <c r="CS2746" s="488"/>
      <c r="CT2746" s="488"/>
      <c r="CU2746" s="488"/>
      <c r="CV2746" s="488"/>
      <c r="CW2746" s="488"/>
      <c r="CX2746" s="488"/>
      <c r="CY2746" s="554">
        <v>570000000</v>
      </c>
      <c r="CZ2746" s="84">
        <v>380000000</v>
      </c>
      <c r="DA2746" s="110"/>
      <c r="DB2746" s="856" t="s">
        <v>20280</v>
      </c>
      <c r="DC2746" s="565">
        <v>1</v>
      </c>
      <c r="DD2746" s="928" t="s">
        <v>18459</v>
      </c>
      <c r="DE2746" s="928"/>
      <c r="DF2746" s="928"/>
      <c r="DG2746" s="312" t="s">
        <v>18469</v>
      </c>
      <c r="DH2746" s="928"/>
      <c r="DI2746" s="557">
        <v>41653</v>
      </c>
      <c r="DJ2746" s="166">
        <v>41628</v>
      </c>
      <c r="DK2746" s="581">
        <v>8</v>
      </c>
      <c r="DL2746" s="928"/>
      <c r="DM2746" s="619" t="s">
        <v>20605</v>
      </c>
      <c r="DN2746" s="890">
        <v>570000000</v>
      </c>
      <c r="DO2746" s="928"/>
      <c r="DP2746" s="928"/>
      <c r="DQ2746" s="928"/>
      <c r="DR2746" s="928"/>
    </row>
    <row r="2747" spans="1:122" ht="60.75" customHeight="1" thickTop="1" thickBot="1">
      <c r="A2747" s="580" t="s">
        <v>18437</v>
      </c>
      <c r="B2747" s="214" t="s">
        <v>18454</v>
      </c>
      <c r="C2747" s="214" t="s">
        <v>86</v>
      </c>
      <c r="D2747" s="374">
        <v>0</v>
      </c>
      <c r="E2747" s="517">
        <v>41659</v>
      </c>
      <c r="F2747" s="517">
        <v>41620</v>
      </c>
      <c r="G2747" s="517">
        <v>41684</v>
      </c>
      <c r="H2747" s="517">
        <v>41695</v>
      </c>
      <c r="I2747" s="517">
        <v>41695</v>
      </c>
      <c r="J2747" s="382">
        <v>12</v>
      </c>
      <c r="K2747" s="865">
        <v>42060</v>
      </c>
      <c r="L2747" s="520">
        <v>41659</v>
      </c>
      <c r="M2747" s="145"/>
      <c r="N2747" s="214" t="s">
        <v>18473</v>
      </c>
      <c r="O2747" s="914">
        <v>899999063</v>
      </c>
      <c r="P2747" s="611"/>
      <c r="Q2747" s="611"/>
      <c r="R2747" s="611"/>
      <c r="S2747" s="611"/>
      <c r="T2747" s="611"/>
      <c r="U2747" s="611"/>
      <c r="V2747" s="611"/>
      <c r="W2747" s="611"/>
      <c r="X2747" s="611"/>
      <c r="Y2747" s="611"/>
      <c r="Z2747" s="611"/>
      <c r="AA2747" s="611"/>
      <c r="AB2747" s="214" t="s">
        <v>18474</v>
      </c>
      <c r="AC2747" s="214"/>
      <c r="AD2747" s="214" t="s">
        <v>1097</v>
      </c>
      <c r="AE2747" s="214" t="s">
        <v>17602</v>
      </c>
      <c r="AF2747" s="325" t="s">
        <v>14341</v>
      </c>
      <c r="AG2747" s="626" t="s">
        <v>18471</v>
      </c>
      <c r="AH2747" s="641">
        <v>238920000</v>
      </c>
      <c r="AI2747" s="634">
        <v>132000000</v>
      </c>
      <c r="AJ2747" s="634">
        <v>370920000</v>
      </c>
      <c r="AK2747" s="214" t="s">
        <v>18610</v>
      </c>
      <c r="AL2747" s="214" t="s">
        <v>156</v>
      </c>
      <c r="AM2747" s="86">
        <v>238920000</v>
      </c>
      <c r="AN2747" s="462" t="s">
        <v>14315</v>
      </c>
      <c r="AO2747" s="462" t="s">
        <v>14315</v>
      </c>
      <c r="AP2747" s="647"/>
      <c r="AQ2747" s="110">
        <v>143352000</v>
      </c>
      <c r="AR2747" s="375">
        <v>41695</v>
      </c>
      <c r="AS2747" s="603">
        <v>761</v>
      </c>
      <c r="AT2747" s="488"/>
      <c r="AU2747" s="488"/>
      <c r="AV2747" s="470"/>
      <c r="AW2747" s="488"/>
      <c r="AX2747" s="488"/>
      <c r="AY2747" s="488"/>
      <c r="AZ2747" s="488"/>
      <c r="BA2747" s="488"/>
      <c r="BB2747" s="488"/>
      <c r="BC2747" s="488"/>
      <c r="BD2747" s="488"/>
      <c r="BE2747" s="488"/>
      <c r="BF2747" s="488"/>
      <c r="BG2747" s="488"/>
      <c r="BH2747" s="488"/>
      <c r="BI2747" s="488"/>
      <c r="BJ2747" s="488"/>
      <c r="BK2747" s="488"/>
      <c r="BL2747" s="488"/>
      <c r="BM2747" s="488"/>
      <c r="BN2747" s="488"/>
      <c r="BO2747" s="488"/>
      <c r="BP2747" s="488"/>
      <c r="BQ2747" s="488"/>
      <c r="BR2747" s="488"/>
      <c r="BS2747" s="488"/>
      <c r="BT2747" s="488"/>
      <c r="BU2747" s="488"/>
      <c r="BV2747" s="488"/>
      <c r="BW2747" s="488"/>
      <c r="BX2747" s="488"/>
      <c r="BY2747" s="488"/>
      <c r="BZ2747" s="488"/>
      <c r="CA2747" s="488"/>
      <c r="CB2747" s="488"/>
      <c r="CC2747" s="488"/>
      <c r="CD2747" s="488"/>
      <c r="CE2747" s="488"/>
      <c r="CF2747" s="488"/>
      <c r="CG2747" s="488"/>
      <c r="CH2747" s="488"/>
      <c r="CI2747" s="488"/>
      <c r="CJ2747" s="488"/>
      <c r="CK2747" s="488"/>
      <c r="CL2747" s="488"/>
      <c r="CM2747" s="488"/>
      <c r="CN2747" s="488"/>
      <c r="CO2747" s="488"/>
      <c r="CP2747" s="488"/>
      <c r="CQ2747" s="488"/>
      <c r="CR2747" s="488"/>
      <c r="CS2747" s="488"/>
      <c r="CT2747" s="488"/>
      <c r="CU2747" s="488"/>
      <c r="CV2747" s="488"/>
      <c r="CW2747" s="488"/>
      <c r="CX2747" s="488"/>
      <c r="CY2747" s="554">
        <v>143352000</v>
      </c>
      <c r="CZ2747" s="84">
        <v>95568000</v>
      </c>
      <c r="DA2747" s="110"/>
      <c r="DB2747" s="727" t="s">
        <v>142</v>
      </c>
      <c r="DC2747" s="565">
        <v>1</v>
      </c>
      <c r="DD2747" s="928" t="s">
        <v>18459</v>
      </c>
      <c r="DE2747" s="928"/>
      <c r="DF2747" s="928"/>
      <c r="DG2747" s="312" t="s">
        <v>18472</v>
      </c>
      <c r="DH2747" s="928"/>
      <c r="DI2747" s="928"/>
      <c r="DJ2747" s="166">
        <v>41628</v>
      </c>
      <c r="DK2747" s="581">
        <v>8</v>
      </c>
      <c r="DL2747" s="928"/>
      <c r="DM2747" s="619" t="s">
        <v>20605</v>
      </c>
      <c r="DN2747" s="890">
        <v>143352000</v>
      </c>
      <c r="DO2747" s="928"/>
      <c r="DP2747" s="928"/>
      <c r="DQ2747" s="928"/>
      <c r="DR2747" s="928"/>
    </row>
    <row r="2748" spans="1:122" ht="60.75" customHeight="1" thickTop="1" thickBot="1">
      <c r="A2748" s="580" t="s">
        <v>18438</v>
      </c>
      <c r="B2748" s="214" t="s">
        <v>18454</v>
      </c>
      <c r="C2748" s="214" t="s">
        <v>543</v>
      </c>
      <c r="D2748" s="374">
        <v>1</v>
      </c>
      <c r="E2748" s="517">
        <v>41634</v>
      </c>
      <c r="F2748" s="517">
        <v>41620</v>
      </c>
      <c r="G2748" s="517">
        <v>41660</v>
      </c>
      <c r="H2748" s="517">
        <v>41677</v>
      </c>
      <c r="I2748" s="517">
        <v>41677</v>
      </c>
      <c r="J2748" s="382">
        <v>12</v>
      </c>
      <c r="K2748" s="865">
        <v>42042</v>
      </c>
      <c r="L2748" s="517">
        <v>41652</v>
      </c>
      <c r="M2748" s="145"/>
      <c r="N2748" s="214" t="s">
        <v>18475</v>
      </c>
      <c r="O2748" s="914">
        <v>811033264</v>
      </c>
      <c r="P2748" s="530" t="s">
        <v>1097</v>
      </c>
      <c r="Q2748" s="530" t="s">
        <v>1097</v>
      </c>
      <c r="R2748" s="530" t="s">
        <v>1097</v>
      </c>
      <c r="S2748" s="530" t="s">
        <v>1097</v>
      </c>
      <c r="T2748" s="530" t="s">
        <v>1097</v>
      </c>
      <c r="U2748" s="530" t="s">
        <v>1097</v>
      </c>
      <c r="V2748" s="530" t="s">
        <v>1097</v>
      </c>
      <c r="W2748" s="530" t="s">
        <v>1097</v>
      </c>
      <c r="X2748" s="611"/>
      <c r="Y2748" s="611"/>
      <c r="Z2748" s="611"/>
      <c r="AA2748" s="611"/>
      <c r="AB2748" s="214" t="s">
        <v>18476</v>
      </c>
      <c r="AC2748" s="214"/>
      <c r="AD2748" s="214" t="s">
        <v>1097</v>
      </c>
      <c r="AE2748" s="214" t="s">
        <v>17602</v>
      </c>
      <c r="AF2748" s="325" t="s">
        <v>14341</v>
      </c>
      <c r="AG2748" s="626" t="s">
        <v>18477</v>
      </c>
      <c r="AH2748" s="641">
        <v>284848000</v>
      </c>
      <c r="AI2748" s="634">
        <v>0</v>
      </c>
      <c r="AJ2748" s="634">
        <v>284848000</v>
      </c>
      <c r="AK2748" s="214" t="s">
        <v>18610</v>
      </c>
      <c r="AL2748" s="214" t="s">
        <v>156</v>
      </c>
      <c r="AM2748" s="86">
        <v>284848000</v>
      </c>
      <c r="AN2748" s="462" t="s">
        <v>11103</v>
      </c>
      <c r="AO2748" s="462" t="s">
        <v>8485</v>
      </c>
      <c r="AP2748" s="647"/>
      <c r="AQ2748" s="110">
        <v>170908800</v>
      </c>
      <c r="AR2748" s="375">
        <v>41677</v>
      </c>
      <c r="AS2748" s="603">
        <v>744</v>
      </c>
      <c r="AT2748" s="488"/>
      <c r="AU2748" s="488"/>
      <c r="AV2748" s="470"/>
      <c r="AW2748" s="488"/>
      <c r="AX2748" s="488"/>
      <c r="AY2748" s="488"/>
      <c r="AZ2748" s="488"/>
      <c r="BA2748" s="488"/>
      <c r="BB2748" s="488"/>
      <c r="BC2748" s="488"/>
      <c r="BD2748" s="488"/>
      <c r="BE2748" s="488"/>
      <c r="BF2748" s="488"/>
      <c r="BG2748" s="488"/>
      <c r="BH2748" s="488"/>
      <c r="BI2748" s="488"/>
      <c r="BJ2748" s="488"/>
      <c r="BK2748" s="488"/>
      <c r="BL2748" s="488"/>
      <c r="BM2748" s="488"/>
      <c r="BN2748" s="488"/>
      <c r="BO2748" s="488"/>
      <c r="BP2748" s="488"/>
      <c r="BQ2748" s="488"/>
      <c r="BR2748" s="488"/>
      <c r="BS2748" s="488"/>
      <c r="BT2748" s="488"/>
      <c r="BU2748" s="488"/>
      <c r="BV2748" s="488"/>
      <c r="BW2748" s="488"/>
      <c r="BX2748" s="488"/>
      <c r="BY2748" s="488"/>
      <c r="BZ2748" s="488"/>
      <c r="CA2748" s="488"/>
      <c r="CB2748" s="488"/>
      <c r="CC2748" s="488"/>
      <c r="CD2748" s="488"/>
      <c r="CE2748" s="488"/>
      <c r="CF2748" s="488"/>
      <c r="CG2748" s="488"/>
      <c r="CH2748" s="488"/>
      <c r="CI2748" s="488"/>
      <c r="CJ2748" s="488"/>
      <c r="CK2748" s="488"/>
      <c r="CL2748" s="488"/>
      <c r="CM2748" s="488"/>
      <c r="CN2748" s="488"/>
      <c r="CO2748" s="488"/>
      <c r="CP2748" s="488"/>
      <c r="CQ2748" s="488"/>
      <c r="CR2748" s="488"/>
      <c r="CS2748" s="488"/>
      <c r="CT2748" s="488"/>
      <c r="CU2748" s="488"/>
      <c r="CV2748" s="488"/>
      <c r="CW2748" s="488"/>
      <c r="CX2748" s="488"/>
      <c r="CY2748" s="554">
        <v>170908800</v>
      </c>
      <c r="CZ2748" s="84">
        <v>113939200</v>
      </c>
      <c r="DA2748" s="110"/>
      <c r="DB2748" s="856" t="s">
        <v>20280</v>
      </c>
      <c r="DC2748" s="565">
        <v>2</v>
      </c>
      <c r="DD2748" s="928" t="s">
        <v>18478</v>
      </c>
      <c r="DE2748" s="928"/>
      <c r="DF2748" s="928"/>
      <c r="DG2748" s="312" t="s">
        <v>18479</v>
      </c>
      <c r="DH2748" s="928"/>
      <c r="DI2748" s="557">
        <v>41656</v>
      </c>
      <c r="DJ2748" s="166">
        <v>41628</v>
      </c>
      <c r="DK2748" s="581">
        <v>8</v>
      </c>
      <c r="DL2748" s="928"/>
      <c r="DM2748" s="619" t="s">
        <v>20605</v>
      </c>
      <c r="DN2748" s="890">
        <v>170908800</v>
      </c>
      <c r="DO2748" s="928"/>
      <c r="DP2748" s="928"/>
      <c r="DQ2748" s="928"/>
      <c r="DR2748" s="928"/>
    </row>
    <row r="2749" spans="1:122" ht="60.75" customHeight="1" thickTop="1" thickBot="1">
      <c r="A2749" s="580" t="s">
        <v>18439</v>
      </c>
      <c r="B2749" s="214" t="s">
        <v>18454</v>
      </c>
      <c r="C2749" s="214" t="s">
        <v>543</v>
      </c>
      <c r="D2749" s="374">
        <v>1</v>
      </c>
      <c r="E2749" s="517">
        <v>41628</v>
      </c>
      <c r="F2749" s="517">
        <v>41620</v>
      </c>
      <c r="G2749" s="517">
        <v>41669</v>
      </c>
      <c r="H2749" s="517">
        <v>41690</v>
      </c>
      <c r="I2749" s="517">
        <v>41690</v>
      </c>
      <c r="J2749" s="382">
        <v>12</v>
      </c>
      <c r="K2749" s="865">
        <v>42055</v>
      </c>
      <c r="L2749" s="520">
        <v>41661</v>
      </c>
      <c r="M2749" s="145"/>
      <c r="N2749" s="214" t="s">
        <v>18480</v>
      </c>
      <c r="O2749" s="914">
        <v>817004091</v>
      </c>
      <c r="P2749" s="611"/>
      <c r="Q2749" s="611"/>
      <c r="R2749" s="611"/>
      <c r="S2749" s="611"/>
      <c r="T2749" s="611"/>
      <c r="U2749" s="611"/>
      <c r="V2749" s="611"/>
      <c r="W2749" s="611"/>
      <c r="X2749" s="611"/>
      <c r="Y2749" s="611"/>
      <c r="Z2749" s="611"/>
      <c r="AA2749" s="611"/>
      <c r="AB2749" s="214" t="s">
        <v>18481</v>
      </c>
      <c r="AC2749" s="214"/>
      <c r="AD2749" s="214" t="s">
        <v>1097</v>
      </c>
      <c r="AE2749" s="214" t="s">
        <v>17602</v>
      </c>
      <c r="AF2749" s="325" t="s">
        <v>14341</v>
      </c>
      <c r="AG2749" s="626" t="s">
        <v>18482</v>
      </c>
      <c r="AH2749" s="641">
        <v>285000000</v>
      </c>
      <c r="AI2749" s="634">
        <v>17250000</v>
      </c>
      <c r="AJ2749" s="634">
        <v>302250000</v>
      </c>
      <c r="AK2749" s="214" t="s">
        <v>18610</v>
      </c>
      <c r="AL2749" s="214" t="s">
        <v>156</v>
      </c>
      <c r="AM2749" s="86">
        <v>285000000</v>
      </c>
      <c r="AN2749" s="462" t="s">
        <v>14159</v>
      </c>
      <c r="AO2749" s="462" t="s">
        <v>11046</v>
      </c>
      <c r="AP2749" s="647"/>
      <c r="AQ2749" s="110">
        <v>171000000</v>
      </c>
      <c r="AR2749" s="375">
        <v>41690</v>
      </c>
      <c r="AS2749" s="603">
        <v>752</v>
      </c>
      <c r="AT2749" s="488"/>
      <c r="AU2749" s="488"/>
      <c r="AV2749" s="470"/>
      <c r="AW2749" s="488"/>
      <c r="AX2749" s="488"/>
      <c r="AY2749" s="488"/>
      <c r="AZ2749" s="488"/>
      <c r="BA2749" s="488"/>
      <c r="BB2749" s="488"/>
      <c r="BC2749" s="488"/>
      <c r="BD2749" s="488"/>
      <c r="BE2749" s="488"/>
      <c r="BF2749" s="488"/>
      <c r="BG2749" s="488"/>
      <c r="BH2749" s="488"/>
      <c r="BI2749" s="488"/>
      <c r="BJ2749" s="488"/>
      <c r="BK2749" s="488"/>
      <c r="BL2749" s="488"/>
      <c r="BM2749" s="488"/>
      <c r="BN2749" s="488"/>
      <c r="BO2749" s="488"/>
      <c r="BP2749" s="488"/>
      <c r="BQ2749" s="488"/>
      <c r="BR2749" s="488"/>
      <c r="BS2749" s="488"/>
      <c r="BT2749" s="488"/>
      <c r="BU2749" s="488"/>
      <c r="BV2749" s="488"/>
      <c r="BW2749" s="488"/>
      <c r="BX2749" s="488"/>
      <c r="BY2749" s="488"/>
      <c r="BZ2749" s="488"/>
      <c r="CA2749" s="488"/>
      <c r="CB2749" s="488"/>
      <c r="CC2749" s="488"/>
      <c r="CD2749" s="488"/>
      <c r="CE2749" s="488"/>
      <c r="CF2749" s="488"/>
      <c r="CG2749" s="488"/>
      <c r="CH2749" s="488"/>
      <c r="CI2749" s="488"/>
      <c r="CJ2749" s="488"/>
      <c r="CK2749" s="488"/>
      <c r="CL2749" s="488"/>
      <c r="CM2749" s="488"/>
      <c r="CN2749" s="488"/>
      <c r="CO2749" s="488"/>
      <c r="CP2749" s="488"/>
      <c r="CQ2749" s="488"/>
      <c r="CR2749" s="488"/>
      <c r="CS2749" s="488"/>
      <c r="CT2749" s="488"/>
      <c r="CU2749" s="488"/>
      <c r="CV2749" s="488"/>
      <c r="CW2749" s="488"/>
      <c r="CX2749" s="488"/>
      <c r="CY2749" s="554">
        <v>171000000</v>
      </c>
      <c r="CZ2749" s="84">
        <v>114000000</v>
      </c>
      <c r="DA2749" s="110"/>
      <c r="DB2749" s="856" t="s">
        <v>20280</v>
      </c>
      <c r="DC2749" s="565">
        <v>2</v>
      </c>
      <c r="DD2749" s="928" t="s">
        <v>18478</v>
      </c>
      <c r="DE2749" s="928"/>
      <c r="DF2749" s="928"/>
      <c r="DG2749" s="312" t="s">
        <v>18483</v>
      </c>
      <c r="DH2749" s="928"/>
      <c r="DI2749" s="557">
        <v>41661</v>
      </c>
      <c r="DJ2749" s="166">
        <v>41628</v>
      </c>
      <c r="DK2749" s="581">
        <v>8</v>
      </c>
      <c r="DL2749" s="928"/>
      <c r="DM2749" s="619" t="s">
        <v>20605</v>
      </c>
      <c r="DN2749" s="890">
        <v>171000000</v>
      </c>
      <c r="DO2749" s="928"/>
      <c r="DP2749" s="928"/>
      <c r="DQ2749" s="928"/>
      <c r="DR2749" s="928"/>
    </row>
    <row r="2750" spans="1:122" ht="60.75" customHeight="1" thickTop="1" thickBot="1">
      <c r="A2750" s="580" t="s">
        <v>18440</v>
      </c>
      <c r="B2750" s="214" t="s">
        <v>18454</v>
      </c>
      <c r="C2750" s="214" t="s">
        <v>543</v>
      </c>
      <c r="D2750" s="374">
        <v>1</v>
      </c>
      <c r="E2750" s="517">
        <v>41628</v>
      </c>
      <c r="F2750" s="517">
        <v>41620</v>
      </c>
      <c r="G2750" s="517">
        <v>41638</v>
      </c>
      <c r="H2750" s="517">
        <v>41656</v>
      </c>
      <c r="I2750" s="517">
        <v>41628</v>
      </c>
      <c r="J2750" s="382">
        <v>12</v>
      </c>
      <c r="K2750" s="865">
        <v>41993</v>
      </c>
      <c r="L2750" s="520">
        <v>41635</v>
      </c>
      <c r="M2750" s="145"/>
      <c r="N2750" s="214" t="s">
        <v>624</v>
      </c>
      <c r="O2750" s="914">
        <v>860536210</v>
      </c>
      <c r="P2750" s="530" t="s">
        <v>1097</v>
      </c>
      <c r="Q2750" s="530" t="s">
        <v>1097</v>
      </c>
      <c r="R2750" s="530" t="s">
        <v>1097</v>
      </c>
      <c r="S2750" s="530" t="s">
        <v>1097</v>
      </c>
      <c r="T2750" s="530" t="s">
        <v>1097</v>
      </c>
      <c r="U2750" s="530" t="s">
        <v>1097</v>
      </c>
      <c r="V2750" s="530" t="s">
        <v>1097</v>
      </c>
      <c r="W2750" s="530" t="s">
        <v>1097</v>
      </c>
      <c r="X2750" s="611"/>
      <c r="Y2750" s="611"/>
      <c r="Z2750" s="611"/>
      <c r="AA2750" s="611"/>
      <c r="AB2750" s="214" t="s">
        <v>18484</v>
      </c>
      <c r="AC2750" s="214"/>
      <c r="AD2750" s="214" t="s">
        <v>1097</v>
      </c>
      <c r="AE2750" s="214" t="s">
        <v>17602</v>
      </c>
      <c r="AF2750" s="325" t="s">
        <v>14341</v>
      </c>
      <c r="AG2750" s="626" t="s">
        <v>18485</v>
      </c>
      <c r="AH2750" s="641">
        <v>950000000</v>
      </c>
      <c r="AI2750" s="634">
        <v>363180000</v>
      </c>
      <c r="AJ2750" s="634">
        <v>1313180000</v>
      </c>
      <c r="AK2750" s="214" t="s">
        <v>18610</v>
      </c>
      <c r="AL2750" s="214" t="s">
        <v>156</v>
      </c>
      <c r="AM2750" s="86">
        <v>950000000</v>
      </c>
      <c r="AN2750" s="462" t="s">
        <v>14315</v>
      </c>
      <c r="AO2750" s="462" t="s">
        <v>14315</v>
      </c>
      <c r="AP2750" s="647"/>
      <c r="AQ2750" s="110">
        <v>570000000</v>
      </c>
      <c r="AR2750" s="375">
        <v>41656</v>
      </c>
      <c r="AS2750" s="603">
        <v>730</v>
      </c>
      <c r="AT2750" s="488"/>
      <c r="AU2750" s="488"/>
      <c r="AV2750" s="470"/>
      <c r="AW2750" s="488"/>
      <c r="AX2750" s="488"/>
      <c r="AY2750" s="488"/>
      <c r="AZ2750" s="488"/>
      <c r="BA2750" s="488"/>
      <c r="BB2750" s="488"/>
      <c r="BC2750" s="488"/>
      <c r="BD2750" s="488"/>
      <c r="BE2750" s="488"/>
      <c r="BF2750" s="488"/>
      <c r="BG2750" s="488"/>
      <c r="BH2750" s="488"/>
      <c r="BI2750" s="488"/>
      <c r="BJ2750" s="488"/>
      <c r="BK2750" s="488"/>
      <c r="BL2750" s="488"/>
      <c r="BM2750" s="488"/>
      <c r="BN2750" s="488"/>
      <c r="BO2750" s="488"/>
      <c r="BP2750" s="488"/>
      <c r="BQ2750" s="488"/>
      <c r="BR2750" s="488"/>
      <c r="BS2750" s="488"/>
      <c r="BT2750" s="488"/>
      <c r="BU2750" s="488"/>
      <c r="BV2750" s="488"/>
      <c r="BW2750" s="488"/>
      <c r="BX2750" s="488"/>
      <c r="BY2750" s="488"/>
      <c r="BZ2750" s="488"/>
      <c r="CA2750" s="488"/>
      <c r="CB2750" s="488"/>
      <c r="CC2750" s="488"/>
      <c r="CD2750" s="488"/>
      <c r="CE2750" s="488"/>
      <c r="CF2750" s="488"/>
      <c r="CG2750" s="488"/>
      <c r="CH2750" s="488"/>
      <c r="CI2750" s="488"/>
      <c r="CJ2750" s="488"/>
      <c r="CK2750" s="488"/>
      <c r="CL2750" s="488"/>
      <c r="CM2750" s="488"/>
      <c r="CN2750" s="488"/>
      <c r="CO2750" s="488"/>
      <c r="CP2750" s="488"/>
      <c r="CQ2750" s="488"/>
      <c r="CR2750" s="488"/>
      <c r="CS2750" s="488"/>
      <c r="CT2750" s="488"/>
      <c r="CU2750" s="488"/>
      <c r="CV2750" s="488"/>
      <c r="CW2750" s="488"/>
      <c r="CX2750" s="488"/>
      <c r="CY2750" s="554">
        <v>570000000</v>
      </c>
      <c r="CZ2750" s="84">
        <v>380000000</v>
      </c>
      <c r="DA2750" s="110"/>
      <c r="DB2750" s="856" t="s">
        <v>20280</v>
      </c>
      <c r="DC2750" s="565">
        <v>2</v>
      </c>
      <c r="DD2750" s="928" t="s">
        <v>18478</v>
      </c>
      <c r="DE2750" s="928"/>
      <c r="DF2750" s="928"/>
      <c r="DG2750" s="312" t="s">
        <v>18486</v>
      </c>
      <c r="DH2750" s="928"/>
      <c r="DI2750" s="557">
        <v>41635</v>
      </c>
      <c r="DJ2750" s="166">
        <v>41628</v>
      </c>
      <c r="DK2750" s="581">
        <v>8</v>
      </c>
      <c r="DL2750" s="928"/>
      <c r="DM2750" s="619" t="s">
        <v>20605</v>
      </c>
      <c r="DN2750" s="890">
        <v>570000000</v>
      </c>
      <c r="DO2750" s="928"/>
      <c r="DP2750" s="928"/>
      <c r="DQ2750" s="928"/>
      <c r="DR2750" s="928"/>
    </row>
    <row r="2751" spans="1:122" ht="60.75" customHeight="1" thickTop="1" thickBot="1">
      <c r="A2751" s="580" t="s">
        <v>18441</v>
      </c>
      <c r="B2751" s="214" t="s">
        <v>18454</v>
      </c>
      <c r="C2751" s="214" t="s">
        <v>543</v>
      </c>
      <c r="D2751" s="374">
        <v>1</v>
      </c>
      <c r="E2751" s="517">
        <v>41653</v>
      </c>
      <c r="F2751" s="517">
        <v>41620</v>
      </c>
      <c r="G2751" s="517">
        <v>41669</v>
      </c>
      <c r="H2751" s="517">
        <v>41690</v>
      </c>
      <c r="I2751" s="517">
        <v>41690</v>
      </c>
      <c r="J2751" s="382">
        <v>12</v>
      </c>
      <c r="K2751" s="865">
        <v>42055</v>
      </c>
      <c r="L2751" s="614">
        <v>41647</v>
      </c>
      <c r="M2751" s="145"/>
      <c r="N2751" s="214" t="s">
        <v>18487</v>
      </c>
      <c r="O2751" s="914">
        <v>830040745</v>
      </c>
      <c r="P2751" s="611"/>
      <c r="Q2751" s="611"/>
      <c r="R2751" s="611"/>
      <c r="S2751" s="611"/>
      <c r="T2751" s="611"/>
      <c r="U2751" s="611"/>
      <c r="V2751" s="611"/>
      <c r="W2751" s="611"/>
      <c r="X2751" s="611"/>
      <c r="Y2751" s="611"/>
      <c r="Z2751" s="611"/>
      <c r="AA2751" s="611"/>
      <c r="AB2751" s="214" t="s">
        <v>18488</v>
      </c>
      <c r="AC2751" s="214"/>
      <c r="AD2751" s="214" t="s">
        <v>1097</v>
      </c>
      <c r="AE2751" s="214" t="s">
        <v>17602</v>
      </c>
      <c r="AF2751" s="325" t="s">
        <v>14341</v>
      </c>
      <c r="AG2751" s="626" t="s">
        <v>18490</v>
      </c>
      <c r="AH2751" s="641">
        <v>378177317</v>
      </c>
      <c r="AI2751" s="634">
        <v>218810930</v>
      </c>
      <c r="AJ2751" s="634">
        <v>596988247</v>
      </c>
      <c r="AK2751" s="214" t="s">
        <v>18610</v>
      </c>
      <c r="AL2751" s="214" t="s">
        <v>156</v>
      </c>
      <c r="AM2751" s="86">
        <v>378177317</v>
      </c>
      <c r="AN2751" s="462" t="s">
        <v>14315</v>
      </c>
      <c r="AO2751" s="462" t="s">
        <v>14315</v>
      </c>
      <c r="AP2751" s="647"/>
      <c r="AQ2751" s="110">
        <v>238251709</v>
      </c>
      <c r="AR2751" s="375">
        <v>41690</v>
      </c>
      <c r="AS2751" s="603">
        <v>752</v>
      </c>
      <c r="AT2751" s="488"/>
      <c r="AU2751" s="488"/>
      <c r="AV2751" s="470"/>
      <c r="AW2751" s="488"/>
      <c r="AX2751" s="488"/>
      <c r="AY2751" s="488"/>
      <c r="AZ2751" s="488"/>
      <c r="BA2751" s="488"/>
      <c r="BB2751" s="488"/>
      <c r="BC2751" s="488"/>
      <c r="BD2751" s="488"/>
      <c r="BE2751" s="488"/>
      <c r="BF2751" s="488"/>
      <c r="BG2751" s="488"/>
      <c r="BH2751" s="488"/>
      <c r="BI2751" s="488"/>
      <c r="BJ2751" s="488"/>
      <c r="BK2751" s="488"/>
      <c r="BL2751" s="488"/>
      <c r="BM2751" s="488"/>
      <c r="BN2751" s="488"/>
      <c r="BO2751" s="488"/>
      <c r="BP2751" s="488"/>
      <c r="BQ2751" s="488"/>
      <c r="BR2751" s="488"/>
      <c r="BS2751" s="488"/>
      <c r="BT2751" s="488"/>
      <c r="BU2751" s="488"/>
      <c r="BV2751" s="488"/>
      <c r="BW2751" s="488"/>
      <c r="BX2751" s="488"/>
      <c r="BY2751" s="488"/>
      <c r="BZ2751" s="488"/>
      <c r="CA2751" s="488"/>
      <c r="CB2751" s="488"/>
      <c r="CC2751" s="488"/>
      <c r="CD2751" s="488"/>
      <c r="CE2751" s="488"/>
      <c r="CF2751" s="488"/>
      <c r="CG2751" s="488"/>
      <c r="CH2751" s="488"/>
      <c r="CI2751" s="488"/>
      <c r="CJ2751" s="488"/>
      <c r="CK2751" s="488"/>
      <c r="CL2751" s="488"/>
      <c r="CM2751" s="488"/>
      <c r="CN2751" s="488"/>
      <c r="CO2751" s="488"/>
      <c r="CP2751" s="488"/>
      <c r="CQ2751" s="488"/>
      <c r="CR2751" s="488"/>
      <c r="CS2751" s="488"/>
      <c r="CT2751" s="488"/>
      <c r="CU2751" s="488"/>
      <c r="CV2751" s="488"/>
      <c r="CW2751" s="488"/>
      <c r="CX2751" s="488"/>
      <c r="CY2751" s="554">
        <v>238251709</v>
      </c>
      <c r="CZ2751" s="84">
        <v>139925608</v>
      </c>
      <c r="DA2751" s="110"/>
      <c r="DB2751" s="856" t="s">
        <v>20280</v>
      </c>
      <c r="DC2751" s="565">
        <v>2</v>
      </c>
      <c r="DD2751" s="928" t="s">
        <v>18478</v>
      </c>
      <c r="DE2751" s="928"/>
      <c r="DF2751" s="928"/>
      <c r="DG2751" s="312" t="s">
        <v>18489</v>
      </c>
      <c r="DH2751" s="928"/>
      <c r="DI2751" s="557">
        <v>41647</v>
      </c>
      <c r="DJ2751" s="166">
        <v>41628</v>
      </c>
      <c r="DK2751" s="581">
        <v>8</v>
      </c>
      <c r="DL2751" s="928"/>
      <c r="DM2751" s="619" t="s">
        <v>20605</v>
      </c>
      <c r="DN2751" s="890">
        <v>238251709</v>
      </c>
      <c r="DO2751" s="928"/>
      <c r="DP2751" s="928"/>
      <c r="DQ2751" s="928"/>
      <c r="DR2751" s="928"/>
    </row>
    <row r="2752" spans="1:122" ht="60.75" customHeight="1" thickTop="1" thickBot="1">
      <c r="A2752" s="580" t="s">
        <v>18442</v>
      </c>
      <c r="B2752" s="214" t="s">
        <v>18454</v>
      </c>
      <c r="C2752" s="214" t="s">
        <v>543</v>
      </c>
      <c r="D2752" s="374">
        <v>1</v>
      </c>
      <c r="E2752" s="517">
        <v>41635</v>
      </c>
      <c r="F2752" s="517">
        <v>41620</v>
      </c>
      <c r="G2752" s="517">
        <v>41653</v>
      </c>
      <c r="H2752" s="517">
        <v>41669</v>
      </c>
      <c r="I2752" s="517">
        <v>41669</v>
      </c>
      <c r="J2752" s="382">
        <v>12</v>
      </c>
      <c r="K2752" s="865">
        <v>42034</v>
      </c>
      <c r="L2752" s="614">
        <v>41653</v>
      </c>
      <c r="M2752" s="145"/>
      <c r="N2752" s="214" t="s">
        <v>18491</v>
      </c>
      <c r="O2752" s="914">
        <v>805001728</v>
      </c>
      <c r="P2752" s="530" t="s">
        <v>1097</v>
      </c>
      <c r="Q2752" s="530" t="s">
        <v>1097</v>
      </c>
      <c r="R2752" s="530" t="s">
        <v>1097</v>
      </c>
      <c r="S2752" s="530" t="s">
        <v>1097</v>
      </c>
      <c r="T2752" s="530" t="s">
        <v>1097</v>
      </c>
      <c r="U2752" s="530" t="s">
        <v>1097</v>
      </c>
      <c r="V2752" s="530" t="s">
        <v>1097</v>
      </c>
      <c r="W2752" s="530" t="s">
        <v>1097</v>
      </c>
      <c r="X2752" s="611"/>
      <c r="Y2752" s="611"/>
      <c r="Z2752" s="611"/>
      <c r="AA2752" s="611"/>
      <c r="AB2752" s="214" t="s">
        <v>18492</v>
      </c>
      <c r="AC2752" s="214"/>
      <c r="AD2752" s="214" t="s">
        <v>1097</v>
      </c>
      <c r="AE2752" s="214" t="s">
        <v>17602</v>
      </c>
      <c r="AF2752" s="325" t="s">
        <v>14341</v>
      </c>
      <c r="AG2752" s="626" t="s">
        <v>18494</v>
      </c>
      <c r="AH2752" s="641">
        <v>473900000</v>
      </c>
      <c r="AI2752" s="634">
        <v>81000000</v>
      </c>
      <c r="AJ2752" s="634">
        <v>554900000</v>
      </c>
      <c r="AK2752" s="214" t="s">
        <v>18610</v>
      </c>
      <c r="AL2752" s="214" t="s">
        <v>156</v>
      </c>
      <c r="AM2752" s="86">
        <v>473900000</v>
      </c>
      <c r="AN2752" s="462" t="s">
        <v>11462</v>
      </c>
      <c r="AO2752" s="462" t="s">
        <v>11428</v>
      </c>
      <c r="AP2752" s="647"/>
      <c r="AQ2752" s="110">
        <v>284340000</v>
      </c>
      <c r="AR2752" s="375">
        <v>41669</v>
      </c>
      <c r="AS2752" s="603">
        <v>738</v>
      </c>
      <c r="AT2752" s="488"/>
      <c r="AU2752" s="488"/>
      <c r="AV2752" s="470"/>
      <c r="AW2752" s="488"/>
      <c r="AX2752" s="488"/>
      <c r="AY2752" s="488"/>
      <c r="AZ2752" s="488"/>
      <c r="BA2752" s="488"/>
      <c r="BB2752" s="488"/>
      <c r="BC2752" s="488"/>
      <c r="BD2752" s="488"/>
      <c r="BE2752" s="488"/>
      <c r="BF2752" s="488"/>
      <c r="BG2752" s="488"/>
      <c r="BH2752" s="488"/>
      <c r="BI2752" s="488"/>
      <c r="BJ2752" s="488"/>
      <c r="BK2752" s="488"/>
      <c r="BL2752" s="488"/>
      <c r="BM2752" s="488"/>
      <c r="BN2752" s="488"/>
      <c r="BO2752" s="488"/>
      <c r="BP2752" s="488"/>
      <c r="BQ2752" s="488"/>
      <c r="BR2752" s="488"/>
      <c r="BS2752" s="488"/>
      <c r="BT2752" s="488"/>
      <c r="BU2752" s="488"/>
      <c r="BV2752" s="488"/>
      <c r="BW2752" s="488"/>
      <c r="BX2752" s="488"/>
      <c r="BY2752" s="488"/>
      <c r="BZ2752" s="488"/>
      <c r="CA2752" s="488"/>
      <c r="CB2752" s="488"/>
      <c r="CC2752" s="488"/>
      <c r="CD2752" s="488"/>
      <c r="CE2752" s="488"/>
      <c r="CF2752" s="488"/>
      <c r="CG2752" s="488"/>
      <c r="CH2752" s="488"/>
      <c r="CI2752" s="488"/>
      <c r="CJ2752" s="488"/>
      <c r="CK2752" s="488"/>
      <c r="CL2752" s="488"/>
      <c r="CM2752" s="488"/>
      <c r="CN2752" s="488"/>
      <c r="CO2752" s="488"/>
      <c r="CP2752" s="488"/>
      <c r="CQ2752" s="488"/>
      <c r="CR2752" s="488"/>
      <c r="CS2752" s="488"/>
      <c r="CT2752" s="488"/>
      <c r="CU2752" s="488"/>
      <c r="CV2752" s="488"/>
      <c r="CW2752" s="488"/>
      <c r="CX2752" s="488"/>
      <c r="CY2752" s="554">
        <v>284340000</v>
      </c>
      <c r="CZ2752" s="84">
        <v>189560000</v>
      </c>
      <c r="DA2752" s="110"/>
      <c r="DB2752" s="856" t="s">
        <v>20280</v>
      </c>
      <c r="DC2752" s="565">
        <v>2</v>
      </c>
      <c r="DD2752" s="928" t="s">
        <v>18478</v>
      </c>
      <c r="DE2752" s="928"/>
      <c r="DF2752" s="928"/>
      <c r="DG2752" s="312" t="s">
        <v>18493</v>
      </c>
      <c r="DH2752" s="928"/>
      <c r="DI2752" s="557">
        <v>41647</v>
      </c>
      <c r="DJ2752" s="166">
        <v>41628</v>
      </c>
      <c r="DK2752" s="581">
        <v>8</v>
      </c>
      <c r="DL2752" s="928"/>
      <c r="DM2752" s="619" t="s">
        <v>20605</v>
      </c>
      <c r="DN2752" s="890">
        <v>284340000</v>
      </c>
      <c r="DO2752" s="928"/>
      <c r="DP2752" s="928"/>
      <c r="DQ2752" s="928"/>
      <c r="DR2752" s="928"/>
    </row>
    <row r="2753" spans="1:122" ht="60.75" customHeight="1" thickTop="1" thickBot="1">
      <c r="A2753" s="580" t="s">
        <v>18443</v>
      </c>
      <c r="B2753" s="214" t="s">
        <v>18454</v>
      </c>
      <c r="C2753" s="214" t="s">
        <v>543</v>
      </c>
      <c r="D2753" s="374">
        <v>1</v>
      </c>
      <c r="E2753" s="517">
        <v>41635</v>
      </c>
      <c r="F2753" s="517">
        <v>41620</v>
      </c>
      <c r="G2753" s="517">
        <v>41653</v>
      </c>
      <c r="H2753" s="517">
        <v>41669</v>
      </c>
      <c r="I2753" s="517">
        <v>41669</v>
      </c>
      <c r="J2753" s="382">
        <v>12</v>
      </c>
      <c r="K2753" s="865">
        <v>42034</v>
      </c>
      <c r="L2753" s="614">
        <v>41653</v>
      </c>
      <c r="M2753" s="145"/>
      <c r="N2753" s="214" t="s">
        <v>18495</v>
      </c>
      <c r="O2753" s="914">
        <v>860051550</v>
      </c>
      <c r="P2753" s="611"/>
      <c r="Q2753" s="611"/>
      <c r="R2753" s="611"/>
      <c r="S2753" s="611"/>
      <c r="T2753" s="611"/>
      <c r="U2753" s="611"/>
      <c r="V2753" s="611"/>
      <c r="W2753" s="611"/>
      <c r="X2753" s="611"/>
      <c r="Y2753" s="611"/>
      <c r="Z2753" s="611"/>
      <c r="AA2753" s="611"/>
      <c r="AB2753" s="214" t="s">
        <v>18499</v>
      </c>
      <c r="AC2753" s="214"/>
      <c r="AD2753" s="214" t="s">
        <v>1097</v>
      </c>
      <c r="AE2753" s="214" t="s">
        <v>17602</v>
      </c>
      <c r="AF2753" s="325">
        <v>162</v>
      </c>
      <c r="AG2753" s="626" t="s">
        <v>18496</v>
      </c>
      <c r="AH2753" s="641">
        <v>15018639</v>
      </c>
      <c r="AI2753" s="634">
        <v>223781831</v>
      </c>
      <c r="AJ2753" s="634">
        <v>238800470</v>
      </c>
      <c r="AK2753" s="214" t="s">
        <v>18610</v>
      </c>
      <c r="AL2753" s="214" t="s">
        <v>156</v>
      </c>
      <c r="AM2753" s="86">
        <v>15018639</v>
      </c>
      <c r="AN2753" s="462" t="s">
        <v>1480</v>
      </c>
      <c r="AO2753" s="462" t="s">
        <v>8492</v>
      </c>
      <c r="AP2753" s="647"/>
      <c r="AQ2753" s="110">
        <v>15018639</v>
      </c>
      <c r="AR2753" s="375">
        <v>41669</v>
      </c>
      <c r="AS2753" s="603">
        <v>738</v>
      </c>
      <c r="AT2753" s="488"/>
      <c r="AU2753" s="488"/>
      <c r="AV2753" s="470"/>
      <c r="AW2753" s="488"/>
      <c r="AX2753" s="488"/>
      <c r="AY2753" s="488"/>
      <c r="AZ2753" s="488"/>
      <c r="BA2753" s="488"/>
      <c r="BB2753" s="488"/>
      <c r="BC2753" s="488"/>
      <c r="BD2753" s="488"/>
      <c r="BE2753" s="488"/>
      <c r="BF2753" s="488"/>
      <c r="BG2753" s="488"/>
      <c r="BH2753" s="488"/>
      <c r="BI2753" s="488"/>
      <c r="BJ2753" s="488"/>
      <c r="BK2753" s="488"/>
      <c r="BL2753" s="488"/>
      <c r="BM2753" s="488"/>
      <c r="BN2753" s="488"/>
      <c r="BO2753" s="488"/>
      <c r="BP2753" s="488"/>
      <c r="BQ2753" s="488"/>
      <c r="BR2753" s="488"/>
      <c r="BS2753" s="488"/>
      <c r="BT2753" s="488"/>
      <c r="BU2753" s="488"/>
      <c r="BV2753" s="488"/>
      <c r="BW2753" s="488"/>
      <c r="BX2753" s="488"/>
      <c r="BY2753" s="488"/>
      <c r="BZ2753" s="488"/>
      <c r="CA2753" s="488"/>
      <c r="CB2753" s="488"/>
      <c r="CC2753" s="488"/>
      <c r="CD2753" s="488"/>
      <c r="CE2753" s="488"/>
      <c r="CF2753" s="488"/>
      <c r="CG2753" s="488"/>
      <c r="CH2753" s="488"/>
      <c r="CI2753" s="488"/>
      <c r="CJ2753" s="488"/>
      <c r="CK2753" s="488"/>
      <c r="CL2753" s="488"/>
      <c r="CM2753" s="488"/>
      <c r="CN2753" s="488"/>
      <c r="CO2753" s="488"/>
      <c r="CP2753" s="488"/>
      <c r="CQ2753" s="488"/>
      <c r="CR2753" s="488"/>
      <c r="CS2753" s="488"/>
      <c r="CT2753" s="488"/>
      <c r="CU2753" s="488"/>
      <c r="CV2753" s="488"/>
      <c r="CW2753" s="488"/>
      <c r="CX2753" s="488"/>
      <c r="CY2753" s="554">
        <v>15018639</v>
      </c>
      <c r="CZ2753" s="84">
        <v>0</v>
      </c>
      <c r="DA2753" s="110"/>
      <c r="DB2753" s="856" t="s">
        <v>20280</v>
      </c>
      <c r="DC2753" s="565">
        <v>2</v>
      </c>
      <c r="DD2753" s="928" t="s">
        <v>18478</v>
      </c>
      <c r="DE2753" s="928"/>
      <c r="DF2753" s="928"/>
      <c r="DG2753" s="312" t="s">
        <v>18498</v>
      </c>
      <c r="DH2753" s="928"/>
      <c r="DI2753" s="557">
        <v>41647</v>
      </c>
      <c r="DJ2753" s="166">
        <v>41628</v>
      </c>
      <c r="DK2753" s="581">
        <v>8</v>
      </c>
      <c r="DL2753" s="928"/>
      <c r="DM2753" s="619" t="s">
        <v>20566</v>
      </c>
      <c r="DN2753" s="890">
        <v>15018639</v>
      </c>
      <c r="DO2753" s="928"/>
      <c r="DP2753" s="928"/>
      <c r="DQ2753" s="928"/>
      <c r="DR2753" s="928"/>
    </row>
    <row r="2754" spans="1:122" ht="60.75" customHeight="1" thickTop="1" thickBot="1">
      <c r="A2754" s="580" t="s">
        <v>18443</v>
      </c>
      <c r="B2754" s="214" t="s">
        <v>18454</v>
      </c>
      <c r="C2754" s="214" t="s">
        <v>543</v>
      </c>
      <c r="D2754" s="374">
        <v>1</v>
      </c>
      <c r="E2754" s="517">
        <v>41635</v>
      </c>
      <c r="F2754" s="517">
        <v>41620</v>
      </c>
      <c r="G2754" s="517">
        <v>41653</v>
      </c>
      <c r="H2754" s="517">
        <v>41669</v>
      </c>
      <c r="I2754" s="517">
        <v>41669</v>
      </c>
      <c r="J2754" s="382">
        <v>12</v>
      </c>
      <c r="K2754" s="865">
        <v>42034</v>
      </c>
      <c r="L2754" s="614">
        <v>41653</v>
      </c>
      <c r="M2754" s="145"/>
      <c r="N2754" s="214" t="s">
        <v>18495</v>
      </c>
      <c r="O2754" s="914">
        <v>860051550</v>
      </c>
      <c r="P2754" s="530" t="s">
        <v>1097</v>
      </c>
      <c r="Q2754" s="530" t="s">
        <v>1097</v>
      </c>
      <c r="R2754" s="530" t="s">
        <v>1097</v>
      </c>
      <c r="S2754" s="530" t="s">
        <v>1097</v>
      </c>
      <c r="T2754" s="530" t="s">
        <v>1097</v>
      </c>
      <c r="U2754" s="530" t="s">
        <v>1097</v>
      </c>
      <c r="V2754" s="530" t="s">
        <v>1097</v>
      </c>
      <c r="W2754" s="530" t="s">
        <v>1097</v>
      </c>
      <c r="X2754" s="611"/>
      <c r="Y2754" s="611"/>
      <c r="Z2754" s="611"/>
      <c r="AA2754" s="611"/>
      <c r="AB2754" s="214" t="s">
        <v>18499</v>
      </c>
      <c r="AC2754" s="214"/>
      <c r="AD2754" s="214" t="s">
        <v>1097</v>
      </c>
      <c r="AE2754" s="214" t="s">
        <v>17602</v>
      </c>
      <c r="AF2754" s="325" t="s">
        <v>14341</v>
      </c>
      <c r="AG2754" s="626" t="s">
        <v>18497</v>
      </c>
      <c r="AH2754" s="641">
        <v>698629047</v>
      </c>
      <c r="AI2754" s="634">
        <v>0</v>
      </c>
      <c r="AJ2754" s="634">
        <v>698629047</v>
      </c>
      <c r="AK2754" s="214" t="s">
        <v>18610</v>
      </c>
      <c r="AL2754" s="214" t="s">
        <v>156</v>
      </c>
      <c r="AM2754" s="86">
        <v>698629047</v>
      </c>
      <c r="AN2754" s="462" t="s">
        <v>1480</v>
      </c>
      <c r="AO2754" s="462" t="s">
        <v>8492</v>
      </c>
      <c r="AP2754" s="647"/>
      <c r="AQ2754" s="110">
        <v>413169973</v>
      </c>
      <c r="AR2754" s="375">
        <v>41669</v>
      </c>
      <c r="AS2754" s="603">
        <v>738</v>
      </c>
      <c r="AT2754" s="488"/>
      <c r="AU2754" s="488"/>
      <c r="AV2754" s="470"/>
      <c r="AW2754" s="488"/>
      <c r="AX2754" s="488"/>
      <c r="AY2754" s="488"/>
      <c r="AZ2754" s="488"/>
      <c r="BA2754" s="488"/>
      <c r="BB2754" s="488"/>
      <c r="BC2754" s="488"/>
      <c r="BD2754" s="488"/>
      <c r="BE2754" s="488"/>
      <c r="BF2754" s="488"/>
      <c r="BG2754" s="488"/>
      <c r="BH2754" s="488"/>
      <c r="BI2754" s="488"/>
      <c r="BJ2754" s="488"/>
      <c r="BK2754" s="488"/>
      <c r="BL2754" s="488"/>
      <c r="BM2754" s="488"/>
      <c r="BN2754" s="488"/>
      <c r="BO2754" s="488"/>
      <c r="BP2754" s="488"/>
      <c r="BQ2754" s="488"/>
      <c r="BR2754" s="488"/>
      <c r="BS2754" s="488"/>
      <c r="BT2754" s="488"/>
      <c r="BU2754" s="488"/>
      <c r="BV2754" s="488"/>
      <c r="BW2754" s="488"/>
      <c r="BX2754" s="488"/>
      <c r="BY2754" s="488"/>
      <c r="BZ2754" s="488"/>
      <c r="CA2754" s="488"/>
      <c r="CB2754" s="488"/>
      <c r="CC2754" s="488"/>
      <c r="CD2754" s="488"/>
      <c r="CE2754" s="488"/>
      <c r="CF2754" s="488"/>
      <c r="CG2754" s="488"/>
      <c r="CH2754" s="488"/>
      <c r="CI2754" s="488"/>
      <c r="CJ2754" s="488"/>
      <c r="CK2754" s="488"/>
      <c r="CL2754" s="488"/>
      <c r="CM2754" s="488"/>
      <c r="CN2754" s="488"/>
      <c r="CO2754" s="488"/>
      <c r="CP2754" s="488"/>
      <c r="CQ2754" s="488"/>
      <c r="CR2754" s="488"/>
      <c r="CS2754" s="488"/>
      <c r="CT2754" s="488"/>
      <c r="CU2754" s="488"/>
      <c r="CV2754" s="488"/>
      <c r="CW2754" s="488"/>
      <c r="CX2754" s="488"/>
      <c r="CY2754" s="554">
        <v>413169973</v>
      </c>
      <c r="CZ2754" s="84">
        <v>285459074</v>
      </c>
      <c r="DA2754" s="110"/>
      <c r="DB2754" s="856" t="s">
        <v>20280</v>
      </c>
      <c r="DC2754" s="565">
        <v>2</v>
      </c>
      <c r="DD2754" s="928" t="s">
        <v>18478</v>
      </c>
      <c r="DE2754" s="928"/>
      <c r="DF2754" s="928"/>
      <c r="DG2754" s="312" t="s">
        <v>18498</v>
      </c>
      <c r="DH2754" s="928"/>
      <c r="DI2754" s="557">
        <v>41647</v>
      </c>
      <c r="DJ2754" s="166">
        <v>41628</v>
      </c>
      <c r="DK2754" s="581">
        <v>8</v>
      </c>
      <c r="DL2754" s="928"/>
      <c r="DM2754" s="619" t="s">
        <v>20605</v>
      </c>
      <c r="DN2754" s="890">
        <v>413169973</v>
      </c>
      <c r="DO2754" s="928"/>
      <c r="DP2754" s="928"/>
      <c r="DQ2754" s="928"/>
      <c r="DR2754" s="928"/>
    </row>
    <row r="2755" spans="1:122" ht="60.75" customHeight="1" thickTop="1" thickBot="1">
      <c r="A2755" s="580" t="s">
        <v>18444</v>
      </c>
      <c r="B2755" s="214" t="s">
        <v>18454</v>
      </c>
      <c r="C2755" s="214" t="s">
        <v>543</v>
      </c>
      <c r="D2755" s="374">
        <v>1</v>
      </c>
      <c r="E2755" s="517">
        <v>41627</v>
      </c>
      <c r="F2755" s="517">
        <v>41620</v>
      </c>
      <c r="G2755" s="517">
        <v>41653</v>
      </c>
      <c r="H2755" s="517">
        <v>41669</v>
      </c>
      <c r="I2755" s="517">
        <v>41669</v>
      </c>
      <c r="J2755" s="382">
        <v>12</v>
      </c>
      <c r="K2755" s="865">
        <v>42034</v>
      </c>
      <c r="L2755" s="614">
        <v>41653</v>
      </c>
      <c r="M2755" s="145"/>
      <c r="N2755" s="214" t="s">
        <v>18500</v>
      </c>
      <c r="O2755" s="914">
        <v>800216838</v>
      </c>
      <c r="P2755" s="530" t="s">
        <v>1097</v>
      </c>
      <c r="Q2755" s="530" t="s">
        <v>1097</v>
      </c>
      <c r="R2755" s="530" t="s">
        <v>1097</v>
      </c>
      <c r="S2755" s="530" t="s">
        <v>1097</v>
      </c>
      <c r="T2755" s="530" t="s">
        <v>1097</v>
      </c>
      <c r="U2755" s="530" t="s">
        <v>1097</v>
      </c>
      <c r="V2755" s="530" t="s">
        <v>1097</v>
      </c>
      <c r="W2755" s="530" t="s">
        <v>1097</v>
      </c>
      <c r="X2755" s="611"/>
      <c r="Y2755" s="611"/>
      <c r="Z2755" s="611"/>
      <c r="AA2755" s="611"/>
      <c r="AB2755" s="214" t="s">
        <v>18501</v>
      </c>
      <c r="AC2755" s="214"/>
      <c r="AD2755" s="214" t="s">
        <v>1097</v>
      </c>
      <c r="AE2755" s="214" t="s">
        <v>17602</v>
      </c>
      <c r="AF2755" s="325" t="s">
        <v>14341</v>
      </c>
      <c r="AG2755" s="626" t="s">
        <v>18502</v>
      </c>
      <c r="AH2755" s="641">
        <v>941597230</v>
      </c>
      <c r="AI2755" s="634">
        <v>0</v>
      </c>
      <c r="AJ2755" s="634">
        <v>941597230</v>
      </c>
      <c r="AK2755" s="214" t="s">
        <v>18610</v>
      </c>
      <c r="AL2755" s="214" t="s">
        <v>156</v>
      </c>
      <c r="AM2755" s="86">
        <v>941597230</v>
      </c>
      <c r="AN2755" s="462" t="s">
        <v>14315</v>
      </c>
      <c r="AO2755" s="462" t="s">
        <v>14315</v>
      </c>
      <c r="AP2755" s="647"/>
      <c r="AQ2755" s="110">
        <v>564958338</v>
      </c>
      <c r="AR2755" s="375">
        <v>41669</v>
      </c>
      <c r="AS2755" s="603">
        <v>738</v>
      </c>
      <c r="AT2755" s="488"/>
      <c r="AU2755" s="488"/>
      <c r="AV2755" s="470"/>
      <c r="AW2755" s="488"/>
      <c r="AX2755" s="488"/>
      <c r="AY2755" s="488"/>
      <c r="AZ2755" s="488"/>
      <c r="BA2755" s="488"/>
      <c r="BB2755" s="488"/>
      <c r="BC2755" s="488"/>
      <c r="BD2755" s="488"/>
      <c r="BE2755" s="488"/>
      <c r="BF2755" s="488"/>
      <c r="BG2755" s="488"/>
      <c r="BH2755" s="488"/>
      <c r="BI2755" s="488"/>
      <c r="BJ2755" s="488"/>
      <c r="BK2755" s="488"/>
      <c r="BL2755" s="488"/>
      <c r="BM2755" s="488"/>
      <c r="BN2755" s="488"/>
      <c r="BO2755" s="488"/>
      <c r="BP2755" s="488"/>
      <c r="BQ2755" s="488"/>
      <c r="BR2755" s="488"/>
      <c r="BS2755" s="488"/>
      <c r="BT2755" s="488"/>
      <c r="BU2755" s="488"/>
      <c r="BV2755" s="488"/>
      <c r="BW2755" s="488"/>
      <c r="BX2755" s="488"/>
      <c r="BY2755" s="488"/>
      <c r="BZ2755" s="488"/>
      <c r="CA2755" s="488"/>
      <c r="CB2755" s="488"/>
      <c r="CC2755" s="488"/>
      <c r="CD2755" s="488"/>
      <c r="CE2755" s="488"/>
      <c r="CF2755" s="488"/>
      <c r="CG2755" s="488"/>
      <c r="CH2755" s="488"/>
      <c r="CI2755" s="488"/>
      <c r="CJ2755" s="488"/>
      <c r="CK2755" s="488"/>
      <c r="CL2755" s="488"/>
      <c r="CM2755" s="488"/>
      <c r="CN2755" s="488"/>
      <c r="CO2755" s="488"/>
      <c r="CP2755" s="488"/>
      <c r="CQ2755" s="488"/>
      <c r="CR2755" s="488"/>
      <c r="CS2755" s="488"/>
      <c r="CT2755" s="488"/>
      <c r="CU2755" s="488"/>
      <c r="CV2755" s="488"/>
      <c r="CW2755" s="488"/>
      <c r="CX2755" s="488"/>
      <c r="CY2755" s="554">
        <v>564958338</v>
      </c>
      <c r="CZ2755" s="84">
        <v>376638892</v>
      </c>
      <c r="DA2755" s="110"/>
      <c r="DB2755" s="856" t="s">
        <v>20280</v>
      </c>
      <c r="DC2755" s="565">
        <v>2</v>
      </c>
      <c r="DD2755" s="928" t="s">
        <v>18478</v>
      </c>
      <c r="DE2755" s="928"/>
      <c r="DF2755" s="928"/>
      <c r="DG2755" s="312" t="s">
        <v>18503</v>
      </c>
      <c r="DH2755" s="928"/>
      <c r="DI2755" s="557">
        <v>41647</v>
      </c>
      <c r="DJ2755" s="166">
        <v>41628</v>
      </c>
      <c r="DK2755" s="581">
        <v>8</v>
      </c>
      <c r="DL2755" s="928"/>
      <c r="DM2755" s="619" t="s">
        <v>20605</v>
      </c>
      <c r="DN2755" s="890">
        <v>564958338</v>
      </c>
      <c r="DO2755" s="928"/>
      <c r="DP2755" s="928"/>
      <c r="DQ2755" s="928"/>
      <c r="DR2755" s="928"/>
    </row>
    <row r="2756" spans="1:122" ht="60.75" customHeight="1" thickTop="1" thickBot="1">
      <c r="A2756" s="580" t="s">
        <v>18445</v>
      </c>
      <c r="B2756" s="214" t="s">
        <v>18454</v>
      </c>
      <c r="C2756" s="214" t="s">
        <v>543</v>
      </c>
      <c r="D2756" s="374">
        <v>1</v>
      </c>
      <c r="E2756" s="517">
        <v>41626</v>
      </c>
      <c r="F2756" s="517">
        <v>41620</v>
      </c>
      <c r="G2756" s="517">
        <v>41653</v>
      </c>
      <c r="H2756" s="517">
        <v>41669</v>
      </c>
      <c r="I2756" s="517">
        <v>41669</v>
      </c>
      <c r="J2756" s="382">
        <v>12</v>
      </c>
      <c r="K2756" s="865">
        <v>42034</v>
      </c>
      <c r="L2756" s="614">
        <v>41647</v>
      </c>
      <c r="M2756" s="145"/>
      <c r="N2756" s="214" t="s">
        <v>18504</v>
      </c>
      <c r="O2756" s="914">
        <v>800254591</v>
      </c>
      <c r="P2756" s="530" t="s">
        <v>1097</v>
      </c>
      <c r="Q2756" s="530" t="s">
        <v>1097</v>
      </c>
      <c r="R2756" s="530" t="s">
        <v>1097</v>
      </c>
      <c r="S2756" s="530" t="s">
        <v>1097</v>
      </c>
      <c r="T2756" s="530" t="s">
        <v>1097</v>
      </c>
      <c r="U2756" s="530" t="s">
        <v>1097</v>
      </c>
      <c r="V2756" s="530" t="s">
        <v>1097</v>
      </c>
      <c r="W2756" s="530" t="s">
        <v>1097</v>
      </c>
      <c r="X2756" s="611"/>
      <c r="Y2756" s="611"/>
      <c r="Z2756" s="611"/>
      <c r="AA2756" s="611"/>
      <c r="AB2756" s="214" t="s">
        <v>18505</v>
      </c>
      <c r="AC2756" s="214"/>
      <c r="AD2756" s="214" t="s">
        <v>1097</v>
      </c>
      <c r="AE2756" s="214" t="s">
        <v>17602</v>
      </c>
      <c r="AF2756" s="325" t="s">
        <v>14341</v>
      </c>
      <c r="AG2756" s="626" t="s">
        <v>18506</v>
      </c>
      <c r="AH2756" s="641">
        <v>475000000</v>
      </c>
      <c r="AI2756" s="634">
        <v>158365588</v>
      </c>
      <c r="AJ2756" s="634">
        <v>633365588</v>
      </c>
      <c r="AK2756" s="214" t="s">
        <v>18610</v>
      </c>
      <c r="AL2756" s="214" t="s">
        <v>156</v>
      </c>
      <c r="AM2756" s="86">
        <v>475000000</v>
      </c>
      <c r="AN2756" s="462" t="s">
        <v>1498</v>
      </c>
      <c r="AO2756" s="462" t="s">
        <v>2852</v>
      </c>
      <c r="AP2756" s="647"/>
      <c r="AQ2756" s="110">
        <v>285000000</v>
      </c>
      <c r="AR2756" s="375">
        <v>41669</v>
      </c>
      <c r="AS2756" s="603">
        <v>738</v>
      </c>
      <c r="AT2756" s="488"/>
      <c r="AU2756" s="488"/>
      <c r="AV2756" s="470"/>
      <c r="AW2756" s="488"/>
      <c r="AX2756" s="488"/>
      <c r="AY2756" s="488"/>
      <c r="AZ2756" s="488"/>
      <c r="BA2756" s="488"/>
      <c r="BB2756" s="488"/>
      <c r="BC2756" s="488"/>
      <c r="BD2756" s="488"/>
      <c r="BE2756" s="488"/>
      <c r="BF2756" s="488"/>
      <c r="BG2756" s="488"/>
      <c r="BH2756" s="488"/>
      <c r="BI2756" s="488"/>
      <c r="BJ2756" s="488"/>
      <c r="BK2756" s="488"/>
      <c r="BL2756" s="488"/>
      <c r="BM2756" s="488"/>
      <c r="BN2756" s="488"/>
      <c r="BO2756" s="488"/>
      <c r="BP2756" s="488"/>
      <c r="BQ2756" s="488"/>
      <c r="BR2756" s="488"/>
      <c r="BS2756" s="488"/>
      <c r="BT2756" s="488"/>
      <c r="BU2756" s="488"/>
      <c r="BV2756" s="488"/>
      <c r="BW2756" s="488"/>
      <c r="BX2756" s="488"/>
      <c r="BY2756" s="488"/>
      <c r="BZ2756" s="488"/>
      <c r="CA2756" s="488"/>
      <c r="CB2756" s="488"/>
      <c r="CC2756" s="488"/>
      <c r="CD2756" s="488"/>
      <c r="CE2756" s="488"/>
      <c r="CF2756" s="488"/>
      <c r="CG2756" s="488"/>
      <c r="CH2756" s="488"/>
      <c r="CI2756" s="488"/>
      <c r="CJ2756" s="488"/>
      <c r="CK2756" s="488"/>
      <c r="CL2756" s="488"/>
      <c r="CM2756" s="488"/>
      <c r="CN2756" s="488"/>
      <c r="CO2756" s="488"/>
      <c r="CP2756" s="488"/>
      <c r="CQ2756" s="488"/>
      <c r="CR2756" s="488"/>
      <c r="CS2756" s="488"/>
      <c r="CT2756" s="488"/>
      <c r="CU2756" s="488"/>
      <c r="CV2756" s="488"/>
      <c r="CW2756" s="488"/>
      <c r="CX2756" s="488"/>
      <c r="CY2756" s="554">
        <v>285000000</v>
      </c>
      <c r="CZ2756" s="84">
        <v>190000000</v>
      </c>
      <c r="DA2756" s="110"/>
      <c r="DB2756" s="856" t="s">
        <v>20280</v>
      </c>
      <c r="DC2756" s="565">
        <v>2</v>
      </c>
      <c r="DD2756" s="928" t="s">
        <v>18478</v>
      </c>
      <c r="DE2756" s="928"/>
      <c r="DF2756" s="928"/>
      <c r="DG2756" s="312">
        <v>811161538331</v>
      </c>
      <c r="DH2756" s="928"/>
      <c r="DI2756" s="557">
        <v>41647</v>
      </c>
      <c r="DJ2756" s="166">
        <v>41628</v>
      </c>
      <c r="DK2756" s="581">
        <v>8</v>
      </c>
      <c r="DL2756" s="928"/>
      <c r="DM2756" s="619" t="s">
        <v>20605</v>
      </c>
      <c r="DN2756" s="890">
        <v>285000000</v>
      </c>
      <c r="DO2756" s="928"/>
      <c r="DP2756" s="928"/>
      <c r="DQ2756" s="928"/>
      <c r="DR2756" s="928"/>
    </row>
    <row r="2757" spans="1:122" ht="60.75" customHeight="1" thickTop="1" thickBot="1">
      <c r="A2757" s="214" t="s">
        <v>18446</v>
      </c>
      <c r="B2757" s="214" t="s">
        <v>18455</v>
      </c>
      <c r="C2757" s="214" t="s">
        <v>543</v>
      </c>
      <c r="D2757" s="374">
        <v>1</v>
      </c>
      <c r="E2757" s="517">
        <v>41624</v>
      </c>
      <c r="F2757" s="517">
        <v>41620</v>
      </c>
      <c r="G2757" s="517">
        <v>41653</v>
      </c>
      <c r="H2757" s="517">
        <v>41669</v>
      </c>
      <c r="I2757" s="517">
        <v>41653</v>
      </c>
      <c r="J2757" s="382">
        <v>14</v>
      </c>
      <c r="K2757" s="865">
        <v>42077</v>
      </c>
      <c r="L2757" s="614">
        <v>41653</v>
      </c>
      <c r="M2757" s="145"/>
      <c r="N2757" s="214" t="s">
        <v>627</v>
      </c>
      <c r="O2757" s="914">
        <v>800084242</v>
      </c>
      <c r="P2757" s="530" t="s">
        <v>1097</v>
      </c>
      <c r="Q2757" s="530" t="s">
        <v>1097</v>
      </c>
      <c r="R2757" s="530" t="s">
        <v>1097</v>
      </c>
      <c r="S2757" s="530" t="s">
        <v>1097</v>
      </c>
      <c r="T2757" s="530" t="s">
        <v>1097</v>
      </c>
      <c r="U2757" s="530" t="s">
        <v>1097</v>
      </c>
      <c r="V2757" s="530" t="s">
        <v>1097</v>
      </c>
      <c r="W2757" s="530" t="s">
        <v>1097</v>
      </c>
      <c r="X2757" s="611"/>
      <c r="Y2757" s="611"/>
      <c r="Z2757" s="611"/>
      <c r="AA2757" s="611"/>
      <c r="AB2757" s="214" t="s">
        <v>18509</v>
      </c>
      <c r="AC2757" s="214"/>
      <c r="AD2757" s="214" t="s">
        <v>1097</v>
      </c>
      <c r="AE2757" s="214" t="s">
        <v>17602</v>
      </c>
      <c r="AF2757" s="325" t="s">
        <v>12546</v>
      </c>
      <c r="AG2757" s="626" t="s">
        <v>18507</v>
      </c>
      <c r="AH2757" s="641">
        <v>190303810</v>
      </c>
      <c r="AI2757" s="634">
        <v>135010000</v>
      </c>
      <c r="AJ2757" s="634">
        <v>325313810</v>
      </c>
      <c r="AK2757" s="214" t="s">
        <v>18556</v>
      </c>
      <c r="AL2757" s="214" t="s">
        <v>156</v>
      </c>
      <c r="AM2757" s="86">
        <v>190303810</v>
      </c>
      <c r="AN2757" s="462" t="s">
        <v>16054</v>
      </c>
      <c r="AO2757" s="462" t="s">
        <v>8485</v>
      </c>
      <c r="AP2757" s="647"/>
      <c r="AQ2757" s="110">
        <v>190303810</v>
      </c>
      <c r="AR2757" s="375">
        <v>41669</v>
      </c>
      <c r="AS2757" s="603">
        <v>738</v>
      </c>
      <c r="AT2757" s="488"/>
      <c r="AU2757" s="488"/>
      <c r="AV2757" s="470"/>
      <c r="AW2757" s="488"/>
      <c r="AX2757" s="488"/>
      <c r="AY2757" s="488"/>
      <c r="AZ2757" s="488"/>
      <c r="BA2757" s="488"/>
      <c r="BB2757" s="488"/>
      <c r="BC2757" s="488"/>
      <c r="BD2757" s="488"/>
      <c r="BE2757" s="488"/>
      <c r="BF2757" s="488"/>
      <c r="BG2757" s="488"/>
      <c r="BH2757" s="488"/>
      <c r="BI2757" s="488"/>
      <c r="BJ2757" s="488"/>
      <c r="BK2757" s="488"/>
      <c r="BL2757" s="488"/>
      <c r="BM2757" s="488"/>
      <c r="BN2757" s="488"/>
      <c r="BO2757" s="488"/>
      <c r="BP2757" s="488"/>
      <c r="BQ2757" s="488"/>
      <c r="BR2757" s="488"/>
      <c r="BS2757" s="488"/>
      <c r="BT2757" s="488"/>
      <c r="BU2757" s="488"/>
      <c r="BV2757" s="488"/>
      <c r="BW2757" s="488"/>
      <c r="BX2757" s="488"/>
      <c r="BY2757" s="488"/>
      <c r="BZ2757" s="488"/>
      <c r="CA2757" s="488"/>
      <c r="CB2757" s="488"/>
      <c r="CC2757" s="488"/>
      <c r="CD2757" s="488"/>
      <c r="CE2757" s="488"/>
      <c r="CF2757" s="488"/>
      <c r="CG2757" s="488"/>
      <c r="CH2757" s="488"/>
      <c r="CI2757" s="488"/>
      <c r="CJ2757" s="488"/>
      <c r="CK2757" s="488"/>
      <c r="CL2757" s="488"/>
      <c r="CM2757" s="488"/>
      <c r="CN2757" s="488"/>
      <c r="CO2757" s="488"/>
      <c r="CP2757" s="488"/>
      <c r="CQ2757" s="488"/>
      <c r="CR2757" s="488"/>
      <c r="CS2757" s="488"/>
      <c r="CT2757" s="488"/>
      <c r="CU2757" s="488"/>
      <c r="CV2757" s="488"/>
      <c r="CW2757" s="488"/>
      <c r="CX2757" s="488"/>
      <c r="CY2757" s="554">
        <v>190303810</v>
      </c>
      <c r="CZ2757" s="84">
        <v>0</v>
      </c>
      <c r="DA2757" s="110"/>
      <c r="DB2757" s="856" t="s">
        <v>20280</v>
      </c>
      <c r="DC2757" s="565">
        <v>1</v>
      </c>
      <c r="DD2757" s="928" t="s">
        <v>18478</v>
      </c>
      <c r="DE2757" s="928"/>
      <c r="DF2757" s="928"/>
      <c r="DG2757" s="312" t="s">
        <v>18508</v>
      </c>
      <c r="DH2757" s="928"/>
      <c r="DI2757" s="557">
        <v>41647</v>
      </c>
      <c r="DJ2757" s="166">
        <v>41625</v>
      </c>
      <c r="DK2757" s="581">
        <v>5</v>
      </c>
      <c r="DL2757" s="928"/>
      <c r="DM2757" s="619" t="s">
        <v>20728</v>
      </c>
      <c r="DN2757" s="890">
        <v>190303810</v>
      </c>
      <c r="DO2757" s="928"/>
      <c r="DP2757" s="928"/>
      <c r="DQ2757" s="928"/>
      <c r="DR2757" s="928"/>
    </row>
    <row r="2758" spans="1:122" ht="60.75" customHeight="1" thickTop="1" thickBot="1">
      <c r="A2758" s="214" t="s">
        <v>18447</v>
      </c>
      <c r="B2758" s="214" t="s">
        <v>18453</v>
      </c>
      <c r="C2758" s="214" t="s">
        <v>543</v>
      </c>
      <c r="D2758" s="374">
        <v>1</v>
      </c>
      <c r="E2758" s="517">
        <v>41626</v>
      </c>
      <c r="F2758" s="517">
        <v>41620</v>
      </c>
      <c r="G2758" s="517">
        <v>41681</v>
      </c>
      <c r="H2758" s="517">
        <v>41697</v>
      </c>
      <c r="I2758" s="517">
        <v>41697</v>
      </c>
      <c r="J2758" s="382">
        <v>18</v>
      </c>
      <c r="K2758" s="865">
        <v>42243</v>
      </c>
      <c r="L2758" s="614">
        <v>41669</v>
      </c>
      <c r="M2758" s="145"/>
      <c r="N2758" s="214" t="s">
        <v>18510</v>
      </c>
      <c r="O2758" s="914">
        <v>860051853</v>
      </c>
      <c r="P2758" s="611"/>
      <c r="Q2758" s="611"/>
      <c r="R2758" s="611"/>
      <c r="S2758" s="611"/>
      <c r="T2758" s="611"/>
      <c r="U2758" s="611"/>
      <c r="V2758" s="611"/>
      <c r="W2758" s="611"/>
      <c r="X2758" s="611"/>
      <c r="Y2758" s="611"/>
      <c r="Z2758" s="611"/>
      <c r="AA2758" s="611"/>
      <c r="AB2758" s="214" t="s">
        <v>18511</v>
      </c>
      <c r="AC2758" s="214"/>
      <c r="AD2758" s="214" t="s">
        <v>1097</v>
      </c>
      <c r="AE2758" s="214" t="s">
        <v>17602</v>
      </c>
      <c r="AF2758" s="325" t="s">
        <v>15454</v>
      </c>
      <c r="AG2758" s="626" t="s">
        <v>18512</v>
      </c>
      <c r="AH2758" s="641">
        <v>54122517</v>
      </c>
      <c r="AI2758" s="634">
        <v>28186847</v>
      </c>
      <c r="AJ2758" s="634">
        <v>82309364</v>
      </c>
      <c r="AK2758" s="214" t="s">
        <v>18610</v>
      </c>
      <c r="AL2758" s="214" t="s">
        <v>156</v>
      </c>
      <c r="AM2758" s="86">
        <v>54122517</v>
      </c>
      <c r="AN2758" s="462" t="s">
        <v>14315</v>
      </c>
      <c r="AO2758" s="462" t="s">
        <v>14315</v>
      </c>
      <c r="AP2758" s="647"/>
      <c r="AQ2758" s="110">
        <v>54122517</v>
      </c>
      <c r="AR2758" s="375">
        <v>41697</v>
      </c>
      <c r="AS2758" s="603">
        <v>763</v>
      </c>
      <c r="AT2758" s="488"/>
      <c r="AU2758" s="488"/>
      <c r="AV2758" s="470"/>
      <c r="AW2758" s="488"/>
      <c r="AX2758" s="488"/>
      <c r="AY2758" s="488"/>
      <c r="AZ2758" s="488"/>
      <c r="BA2758" s="488"/>
      <c r="BB2758" s="488"/>
      <c r="BC2758" s="488"/>
      <c r="BD2758" s="488"/>
      <c r="BE2758" s="488"/>
      <c r="BF2758" s="488"/>
      <c r="BG2758" s="488"/>
      <c r="BH2758" s="488"/>
      <c r="BI2758" s="488"/>
      <c r="BJ2758" s="488"/>
      <c r="BK2758" s="488"/>
      <c r="BL2758" s="488"/>
      <c r="BM2758" s="488"/>
      <c r="BN2758" s="488"/>
      <c r="BO2758" s="488"/>
      <c r="BP2758" s="488"/>
      <c r="BQ2758" s="488"/>
      <c r="BR2758" s="488"/>
      <c r="BS2758" s="488"/>
      <c r="BT2758" s="488"/>
      <c r="BU2758" s="488"/>
      <c r="BV2758" s="488"/>
      <c r="BW2758" s="488"/>
      <c r="BX2758" s="488"/>
      <c r="BY2758" s="488"/>
      <c r="BZ2758" s="488"/>
      <c r="CA2758" s="488"/>
      <c r="CB2758" s="488"/>
      <c r="CC2758" s="488"/>
      <c r="CD2758" s="488"/>
      <c r="CE2758" s="488"/>
      <c r="CF2758" s="488"/>
      <c r="CG2758" s="488"/>
      <c r="CH2758" s="488"/>
      <c r="CI2758" s="488"/>
      <c r="CJ2758" s="488"/>
      <c r="CK2758" s="488"/>
      <c r="CL2758" s="488"/>
      <c r="CM2758" s="488"/>
      <c r="CN2758" s="488"/>
      <c r="CO2758" s="488"/>
      <c r="CP2758" s="488"/>
      <c r="CQ2758" s="488"/>
      <c r="CR2758" s="488"/>
      <c r="CS2758" s="488"/>
      <c r="CT2758" s="488"/>
      <c r="CU2758" s="488"/>
      <c r="CV2758" s="488"/>
      <c r="CW2758" s="488"/>
      <c r="CX2758" s="488"/>
      <c r="CY2758" s="554">
        <v>54122517</v>
      </c>
      <c r="CZ2758" s="84">
        <v>0</v>
      </c>
      <c r="DA2758" s="110"/>
      <c r="DB2758" s="727" t="s">
        <v>142</v>
      </c>
      <c r="DC2758" s="565">
        <v>1</v>
      </c>
      <c r="DD2758" s="928" t="s">
        <v>18478</v>
      </c>
      <c r="DE2758" s="928"/>
      <c r="DF2758" s="928"/>
      <c r="DG2758" s="312">
        <v>500762638764</v>
      </c>
      <c r="DH2758" s="928"/>
      <c r="DI2758" s="557">
        <v>41669</v>
      </c>
      <c r="DJ2758" s="166">
        <v>41628</v>
      </c>
      <c r="DK2758" s="581">
        <v>8</v>
      </c>
      <c r="DL2758" s="928"/>
      <c r="DM2758" s="619" t="s">
        <v>20628</v>
      </c>
      <c r="DN2758" s="890">
        <v>54122517</v>
      </c>
      <c r="DO2758" s="928"/>
      <c r="DP2758" s="928"/>
      <c r="DQ2758" s="928"/>
      <c r="DR2758" s="928"/>
    </row>
    <row r="2759" spans="1:122" ht="60.75" customHeight="1" thickTop="1" thickBot="1">
      <c r="A2759" s="214" t="s">
        <v>18448</v>
      </c>
      <c r="B2759" s="214" t="s">
        <v>11526</v>
      </c>
      <c r="C2759" s="214" t="s">
        <v>543</v>
      </c>
      <c r="D2759" s="374">
        <v>1</v>
      </c>
      <c r="E2759" s="517">
        <v>41628</v>
      </c>
      <c r="F2759" s="517">
        <v>41620</v>
      </c>
      <c r="G2759" s="517">
        <v>41681</v>
      </c>
      <c r="H2759" s="517">
        <v>41697</v>
      </c>
      <c r="I2759" s="517">
        <v>41697</v>
      </c>
      <c r="J2759" s="382">
        <v>24</v>
      </c>
      <c r="K2759" s="865">
        <v>42427</v>
      </c>
      <c r="L2759" s="614">
        <v>41675</v>
      </c>
      <c r="M2759" s="145"/>
      <c r="N2759" s="214" t="s">
        <v>13445</v>
      </c>
      <c r="O2759" s="914">
        <v>890902922</v>
      </c>
      <c r="P2759" s="611"/>
      <c r="Q2759" s="611"/>
      <c r="R2759" s="611"/>
      <c r="S2759" s="611"/>
      <c r="T2759" s="611"/>
      <c r="U2759" s="611"/>
      <c r="V2759" s="611"/>
      <c r="W2759" s="611"/>
      <c r="X2759" s="611"/>
      <c r="Y2759" s="611"/>
      <c r="Z2759" s="611"/>
      <c r="AA2759" s="611"/>
      <c r="AB2759" s="214" t="s">
        <v>18513</v>
      </c>
      <c r="AC2759" s="214"/>
      <c r="AD2759" s="214" t="s">
        <v>19120</v>
      </c>
      <c r="AE2759" s="214" t="s">
        <v>17602</v>
      </c>
      <c r="AF2759" s="325" t="s">
        <v>12566</v>
      </c>
      <c r="AG2759" s="626" t="s">
        <v>18514</v>
      </c>
      <c r="AH2759" s="641">
        <v>318676886</v>
      </c>
      <c r="AI2759" s="634">
        <v>176526921</v>
      </c>
      <c r="AJ2759" s="634">
        <v>495203807</v>
      </c>
      <c r="AK2759" s="214" t="s">
        <v>18556</v>
      </c>
      <c r="AL2759" s="214" t="s">
        <v>156</v>
      </c>
      <c r="AM2759" s="86">
        <v>318676886</v>
      </c>
      <c r="AN2759" s="462" t="s">
        <v>16054</v>
      </c>
      <c r="AO2759" s="462" t="s">
        <v>8485</v>
      </c>
      <c r="AP2759" s="647"/>
      <c r="AQ2759" s="110">
        <v>200000000</v>
      </c>
      <c r="AR2759" s="375">
        <v>41697</v>
      </c>
      <c r="AS2759" s="603">
        <v>763</v>
      </c>
      <c r="AT2759" s="488"/>
      <c r="AU2759" s="488"/>
      <c r="AV2759" s="470"/>
      <c r="AW2759" s="488"/>
      <c r="AX2759" s="488"/>
      <c r="AY2759" s="488"/>
      <c r="AZ2759" s="488"/>
      <c r="BA2759" s="488"/>
      <c r="BB2759" s="488"/>
      <c r="BC2759" s="488"/>
      <c r="BD2759" s="488"/>
      <c r="BE2759" s="488"/>
      <c r="BF2759" s="488"/>
      <c r="BG2759" s="488"/>
      <c r="BH2759" s="488"/>
      <c r="BI2759" s="488"/>
      <c r="BJ2759" s="488"/>
      <c r="BK2759" s="488"/>
      <c r="BL2759" s="488"/>
      <c r="BM2759" s="488"/>
      <c r="BN2759" s="488"/>
      <c r="BO2759" s="488"/>
      <c r="BP2759" s="488"/>
      <c r="BQ2759" s="488"/>
      <c r="BR2759" s="488"/>
      <c r="BS2759" s="488"/>
      <c r="BT2759" s="488"/>
      <c r="BU2759" s="488"/>
      <c r="BV2759" s="488"/>
      <c r="BW2759" s="488"/>
      <c r="BX2759" s="488"/>
      <c r="BY2759" s="488"/>
      <c r="BZ2759" s="488"/>
      <c r="CA2759" s="488"/>
      <c r="CB2759" s="488"/>
      <c r="CC2759" s="488"/>
      <c r="CD2759" s="488"/>
      <c r="CE2759" s="488"/>
      <c r="CF2759" s="488"/>
      <c r="CG2759" s="488"/>
      <c r="CH2759" s="488"/>
      <c r="CI2759" s="488"/>
      <c r="CJ2759" s="488"/>
      <c r="CK2759" s="488"/>
      <c r="CL2759" s="488"/>
      <c r="CM2759" s="488"/>
      <c r="CN2759" s="488"/>
      <c r="CO2759" s="488"/>
      <c r="CP2759" s="488"/>
      <c r="CQ2759" s="488"/>
      <c r="CR2759" s="488"/>
      <c r="CS2759" s="488"/>
      <c r="CT2759" s="488"/>
      <c r="CU2759" s="488"/>
      <c r="CV2759" s="488"/>
      <c r="CW2759" s="488"/>
      <c r="CX2759" s="488"/>
      <c r="CY2759" s="554">
        <v>200000000</v>
      </c>
      <c r="CZ2759" s="84">
        <v>118676886</v>
      </c>
      <c r="DA2759" s="110"/>
      <c r="DB2759" s="727" t="s">
        <v>142</v>
      </c>
      <c r="DC2759" s="565">
        <v>2</v>
      </c>
      <c r="DD2759" s="928" t="s">
        <v>18478</v>
      </c>
      <c r="DE2759" s="928"/>
      <c r="DF2759" s="928"/>
      <c r="DG2759" s="312">
        <v>121056933724</v>
      </c>
      <c r="DH2759" s="928"/>
      <c r="DI2759" s="557">
        <v>41675</v>
      </c>
      <c r="DJ2759" s="166">
        <v>41625</v>
      </c>
      <c r="DK2759" s="581">
        <v>5</v>
      </c>
      <c r="DL2759" s="928"/>
      <c r="DM2759" s="619" t="s">
        <v>20760</v>
      </c>
      <c r="DN2759" s="890">
        <v>200000000</v>
      </c>
      <c r="DO2759" s="928"/>
      <c r="DP2759" s="928"/>
      <c r="DQ2759" s="928"/>
      <c r="DR2759" s="928"/>
    </row>
    <row r="2760" spans="1:122" ht="60.75" customHeight="1" thickTop="1" thickBot="1">
      <c r="A2760" s="580" t="s">
        <v>18449</v>
      </c>
      <c r="B2760" s="214" t="s">
        <v>18454</v>
      </c>
      <c r="C2760" s="214" t="s">
        <v>543</v>
      </c>
      <c r="D2760" s="374">
        <v>1</v>
      </c>
      <c r="E2760" s="517">
        <v>41626</v>
      </c>
      <c r="F2760" s="517">
        <v>41620</v>
      </c>
      <c r="G2760" s="517">
        <v>41653</v>
      </c>
      <c r="H2760" s="517">
        <v>41669</v>
      </c>
      <c r="I2760" s="517">
        <v>41669</v>
      </c>
      <c r="J2760" s="382">
        <v>12</v>
      </c>
      <c r="K2760" s="865">
        <v>42034</v>
      </c>
      <c r="L2760" s="614">
        <v>41647</v>
      </c>
      <c r="M2760" s="145"/>
      <c r="N2760" s="214" t="s">
        <v>18515</v>
      </c>
      <c r="O2760" s="914">
        <v>804001179</v>
      </c>
      <c r="P2760" s="530" t="s">
        <v>1097</v>
      </c>
      <c r="Q2760" s="530" t="s">
        <v>1097</v>
      </c>
      <c r="R2760" s="530" t="s">
        <v>1097</v>
      </c>
      <c r="S2760" s="530" t="s">
        <v>1097</v>
      </c>
      <c r="T2760" s="530" t="s">
        <v>1097</v>
      </c>
      <c r="U2760" s="530" t="s">
        <v>1097</v>
      </c>
      <c r="V2760" s="530" t="s">
        <v>1097</v>
      </c>
      <c r="W2760" s="530" t="s">
        <v>1097</v>
      </c>
      <c r="X2760" s="611"/>
      <c r="Y2760" s="611"/>
      <c r="Z2760" s="611"/>
      <c r="AA2760" s="611"/>
      <c r="AB2760" s="214" t="s">
        <v>18524</v>
      </c>
      <c r="AC2760" s="214"/>
      <c r="AD2760" s="214" t="s">
        <v>1097</v>
      </c>
      <c r="AE2760" s="214" t="s">
        <v>17602</v>
      </c>
      <c r="AF2760" s="325" t="s">
        <v>14341</v>
      </c>
      <c r="AG2760" s="626" t="s">
        <v>18517</v>
      </c>
      <c r="AH2760" s="641">
        <v>475000000</v>
      </c>
      <c r="AI2760" s="634">
        <v>49115568</v>
      </c>
      <c r="AJ2760" s="634">
        <v>524115568</v>
      </c>
      <c r="AK2760" s="214" t="s">
        <v>18610</v>
      </c>
      <c r="AL2760" s="214" t="s">
        <v>156</v>
      </c>
      <c r="AM2760" s="86">
        <v>475000000</v>
      </c>
      <c r="AN2760" s="462" t="s">
        <v>1498</v>
      </c>
      <c r="AO2760" s="462" t="s">
        <v>2852</v>
      </c>
      <c r="AP2760" s="647"/>
      <c r="AQ2760" s="110">
        <v>285000000</v>
      </c>
      <c r="AR2760" s="375">
        <v>41669</v>
      </c>
      <c r="AS2760" s="603">
        <v>738</v>
      </c>
      <c r="AT2760" s="488"/>
      <c r="AU2760" s="488"/>
      <c r="AV2760" s="470"/>
      <c r="AW2760" s="488"/>
      <c r="AX2760" s="488"/>
      <c r="AY2760" s="488"/>
      <c r="AZ2760" s="488"/>
      <c r="BA2760" s="488"/>
      <c r="BB2760" s="488"/>
      <c r="BC2760" s="488"/>
      <c r="BD2760" s="488"/>
      <c r="BE2760" s="488"/>
      <c r="BF2760" s="488"/>
      <c r="BG2760" s="488"/>
      <c r="BH2760" s="488"/>
      <c r="BI2760" s="488"/>
      <c r="BJ2760" s="488"/>
      <c r="BK2760" s="488"/>
      <c r="BL2760" s="488"/>
      <c r="BM2760" s="488"/>
      <c r="BN2760" s="488"/>
      <c r="BO2760" s="488"/>
      <c r="BP2760" s="488"/>
      <c r="BQ2760" s="488"/>
      <c r="BR2760" s="488"/>
      <c r="BS2760" s="488"/>
      <c r="BT2760" s="488"/>
      <c r="BU2760" s="488"/>
      <c r="BV2760" s="488"/>
      <c r="BW2760" s="488"/>
      <c r="BX2760" s="488"/>
      <c r="BY2760" s="488"/>
      <c r="BZ2760" s="488"/>
      <c r="CA2760" s="488"/>
      <c r="CB2760" s="488"/>
      <c r="CC2760" s="488"/>
      <c r="CD2760" s="488"/>
      <c r="CE2760" s="488"/>
      <c r="CF2760" s="488"/>
      <c r="CG2760" s="488"/>
      <c r="CH2760" s="488"/>
      <c r="CI2760" s="488"/>
      <c r="CJ2760" s="488"/>
      <c r="CK2760" s="488"/>
      <c r="CL2760" s="488"/>
      <c r="CM2760" s="488"/>
      <c r="CN2760" s="488"/>
      <c r="CO2760" s="488"/>
      <c r="CP2760" s="488"/>
      <c r="CQ2760" s="488"/>
      <c r="CR2760" s="488"/>
      <c r="CS2760" s="488"/>
      <c r="CT2760" s="488"/>
      <c r="CU2760" s="488"/>
      <c r="CV2760" s="488"/>
      <c r="CW2760" s="488"/>
      <c r="CX2760" s="488"/>
      <c r="CY2760" s="554">
        <v>285000000</v>
      </c>
      <c r="CZ2760" s="84">
        <v>190000000</v>
      </c>
      <c r="DA2760" s="110"/>
      <c r="DB2760" s="856" t="s">
        <v>20280</v>
      </c>
      <c r="DC2760" s="565">
        <v>1</v>
      </c>
      <c r="DD2760" s="928" t="s">
        <v>18478</v>
      </c>
      <c r="DE2760" s="928"/>
      <c r="DF2760" s="928"/>
      <c r="DG2760" s="312">
        <v>65801538329</v>
      </c>
      <c r="DH2760" s="928"/>
      <c r="DI2760" s="557">
        <v>41647</v>
      </c>
      <c r="DJ2760" s="166">
        <v>41628</v>
      </c>
      <c r="DK2760" s="581">
        <v>8</v>
      </c>
      <c r="DL2760" s="928"/>
      <c r="DM2760" s="619" t="s">
        <v>20605</v>
      </c>
      <c r="DN2760" s="890">
        <v>285000000</v>
      </c>
      <c r="DO2760" s="928"/>
      <c r="DP2760" s="928"/>
      <c r="DQ2760" s="928"/>
      <c r="DR2760" s="928"/>
    </row>
    <row r="2761" spans="1:122" ht="60.75" customHeight="1" thickTop="1" thickBot="1">
      <c r="A2761" s="580" t="s">
        <v>18450</v>
      </c>
      <c r="B2761" s="214" t="s">
        <v>18454</v>
      </c>
      <c r="C2761" s="214" t="s">
        <v>543</v>
      </c>
      <c r="D2761" s="374">
        <v>1</v>
      </c>
      <c r="E2761" s="517">
        <v>41627</v>
      </c>
      <c r="F2761" s="517">
        <v>41620</v>
      </c>
      <c r="G2761" s="517">
        <v>41638</v>
      </c>
      <c r="H2761" s="517">
        <v>41654</v>
      </c>
      <c r="I2761" s="517">
        <v>41654</v>
      </c>
      <c r="J2761" s="382">
        <v>12</v>
      </c>
      <c r="K2761" s="865">
        <v>42019</v>
      </c>
      <c r="L2761" s="614">
        <v>41635</v>
      </c>
      <c r="M2761" s="145"/>
      <c r="N2761" s="214" t="s">
        <v>18516</v>
      </c>
      <c r="O2761" s="914">
        <v>800165375</v>
      </c>
      <c r="P2761" s="530" t="s">
        <v>1097</v>
      </c>
      <c r="Q2761" s="530" t="s">
        <v>1097</v>
      </c>
      <c r="R2761" s="530" t="s">
        <v>1097</v>
      </c>
      <c r="S2761" s="530" t="s">
        <v>1097</v>
      </c>
      <c r="T2761" s="530" t="s">
        <v>1097</v>
      </c>
      <c r="U2761" s="530" t="s">
        <v>1097</v>
      </c>
      <c r="V2761" s="530" t="s">
        <v>1097</v>
      </c>
      <c r="W2761" s="530" t="s">
        <v>1097</v>
      </c>
      <c r="X2761" s="611"/>
      <c r="Y2761" s="611"/>
      <c r="Z2761" s="611"/>
      <c r="AA2761" s="611"/>
      <c r="AB2761" s="214" t="s">
        <v>18523</v>
      </c>
      <c r="AC2761" s="214"/>
      <c r="AD2761" s="214" t="s">
        <v>1097</v>
      </c>
      <c r="AE2761" s="214" t="s">
        <v>17602</v>
      </c>
      <c r="AF2761" s="325" t="s">
        <v>14341</v>
      </c>
      <c r="AG2761" s="626" t="s">
        <v>18518</v>
      </c>
      <c r="AH2761" s="641">
        <v>950000000</v>
      </c>
      <c r="AI2761" s="634">
        <v>370281440</v>
      </c>
      <c r="AJ2761" s="634">
        <v>1320281440</v>
      </c>
      <c r="AK2761" s="214" t="s">
        <v>18595</v>
      </c>
      <c r="AL2761" s="214" t="s">
        <v>156</v>
      </c>
      <c r="AM2761" s="86">
        <v>950000000</v>
      </c>
      <c r="AN2761" s="462" t="s">
        <v>17643</v>
      </c>
      <c r="AO2761" s="462" t="s">
        <v>11428</v>
      </c>
      <c r="AP2761" s="647"/>
      <c r="AQ2761" s="110">
        <v>570000000</v>
      </c>
      <c r="AR2761" s="375">
        <v>41654</v>
      </c>
      <c r="AS2761" s="603">
        <v>729</v>
      </c>
      <c r="AT2761" s="488"/>
      <c r="AU2761" s="488"/>
      <c r="AV2761" s="470"/>
      <c r="AW2761" s="488"/>
      <c r="AX2761" s="488"/>
      <c r="AY2761" s="488"/>
      <c r="AZ2761" s="488"/>
      <c r="BA2761" s="488"/>
      <c r="BB2761" s="488"/>
      <c r="BC2761" s="488"/>
      <c r="BD2761" s="488"/>
      <c r="BE2761" s="488"/>
      <c r="BF2761" s="488"/>
      <c r="BG2761" s="488"/>
      <c r="BH2761" s="488"/>
      <c r="BI2761" s="488"/>
      <c r="BJ2761" s="488"/>
      <c r="BK2761" s="488"/>
      <c r="BL2761" s="488"/>
      <c r="BM2761" s="488"/>
      <c r="BN2761" s="488"/>
      <c r="BO2761" s="488"/>
      <c r="BP2761" s="488"/>
      <c r="BQ2761" s="488"/>
      <c r="BR2761" s="488"/>
      <c r="BS2761" s="488"/>
      <c r="BT2761" s="488"/>
      <c r="BU2761" s="488"/>
      <c r="BV2761" s="488"/>
      <c r="BW2761" s="488"/>
      <c r="BX2761" s="488"/>
      <c r="BY2761" s="488"/>
      <c r="BZ2761" s="488"/>
      <c r="CA2761" s="488"/>
      <c r="CB2761" s="488"/>
      <c r="CC2761" s="488"/>
      <c r="CD2761" s="488"/>
      <c r="CE2761" s="488"/>
      <c r="CF2761" s="488"/>
      <c r="CG2761" s="488"/>
      <c r="CH2761" s="488"/>
      <c r="CI2761" s="488"/>
      <c r="CJ2761" s="488"/>
      <c r="CK2761" s="488"/>
      <c r="CL2761" s="488"/>
      <c r="CM2761" s="488"/>
      <c r="CN2761" s="488"/>
      <c r="CO2761" s="488"/>
      <c r="CP2761" s="488"/>
      <c r="CQ2761" s="488"/>
      <c r="CR2761" s="488"/>
      <c r="CS2761" s="488"/>
      <c r="CT2761" s="488"/>
      <c r="CU2761" s="488"/>
      <c r="CV2761" s="488"/>
      <c r="CW2761" s="488"/>
      <c r="CX2761" s="488"/>
      <c r="CY2761" s="554">
        <v>570000000</v>
      </c>
      <c r="CZ2761" s="84">
        <v>380000000</v>
      </c>
      <c r="DA2761" s="110"/>
      <c r="DB2761" s="856" t="s">
        <v>20280</v>
      </c>
      <c r="DC2761" s="565">
        <v>1</v>
      </c>
      <c r="DD2761" s="928" t="s">
        <v>18478</v>
      </c>
      <c r="DE2761" s="928"/>
      <c r="DF2761" s="928"/>
      <c r="DG2761" s="312">
        <v>330761538229</v>
      </c>
      <c r="DH2761" s="928"/>
      <c r="DI2761" s="557">
        <v>41635</v>
      </c>
      <c r="DJ2761" s="166">
        <v>41627</v>
      </c>
      <c r="DK2761" s="581">
        <v>7</v>
      </c>
      <c r="DL2761" s="928"/>
      <c r="DM2761" s="619" t="s">
        <v>20605</v>
      </c>
      <c r="DN2761" s="890">
        <v>570000000</v>
      </c>
      <c r="DO2761" s="928"/>
      <c r="DP2761" s="928"/>
      <c r="DQ2761" s="928"/>
      <c r="DR2761" s="928"/>
    </row>
    <row r="2762" spans="1:122" ht="60.75" customHeight="1" thickTop="1" thickBot="1">
      <c r="A2762" s="214" t="s">
        <v>18451</v>
      </c>
      <c r="B2762" s="214" t="s">
        <v>18453</v>
      </c>
      <c r="C2762" s="214" t="s">
        <v>543</v>
      </c>
      <c r="D2762" s="374">
        <v>1</v>
      </c>
      <c r="E2762" s="517">
        <v>41626</v>
      </c>
      <c r="F2762" s="517">
        <v>41620</v>
      </c>
      <c r="G2762" s="517">
        <v>41653</v>
      </c>
      <c r="H2762" s="517">
        <v>41669</v>
      </c>
      <c r="I2762" s="722">
        <v>41647</v>
      </c>
      <c r="J2762" s="382">
        <v>12</v>
      </c>
      <c r="K2762" s="865">
        <v>42012</v>
      </c>
      <c r="L2762" s="614">
        <v>41647</v>
      </c>
      <c r="M2762" s="145"/>
      <c r="N2762" s="214" t="s">
        <v>11083</v>
      </c>
      <c r="O2762" s="914">
        <v>860517647</v>
      </c>
      <c r="P2762" s="530" t="s">
        <v>1097</v>
      </c>
      <c r="Q2762" s="530" t="s">
        <v>1097</v>
      </c>
      <c r="R2762" s="530" t="s">
        <v>1097</v>
      </c>
      <c r="S2762" s="530" t="s">
        <v>1097</v>
      </c>
      <c r="T2762" s="530" t="s">
        <v>1097</v>
      </c>
      <c r="U2762" s="530" t="s">
        <v>1097</v>
      </c>
      <c r="V2762" s="530" t="s">
        <v>1097</v>
      </c>
      <c r="W2762" s="530" t="s">
        <v>1097</v>
      </c>
      <c r="X2762" s="611"/>
      <c r="Y2762" s="611"/>
      <c r="Z2762" s="611"/>
      <c r="AA2762" s="611"/>
      <c r="AB2762" s="214" t="s">
        <v>18522</v>
      </c>
      <c r="AC2762" s="214"/>
      <c r="AD2762" s="214" t="s">
        <v>1097</v>
      </c>
      <c r="AE2762" s="214" t="s">
        <v>17602</v>
      </c>
      <c r="AF2762" s="325" t="s">
        <v>15454</v>
      </c>
      <c r="AG2762" s="626" t="s">
        <v>18519</v>
      </c>
      <c r="AH2762" s="641">
        <v>138003238</v>
      </c>
      <c r="AI2762" s="634">
        <v>90636000</v>
      </c>
      <c r="AJ2762" s="634">
        <v>228639238</v>
      </c>
      <c r="AK2762" s="214" t="s">
        <v>18610</v>
      </c>
      <c r="AL2762" s="214" t="s">
        <v>156</v>
      </c>
      <c r="AM2762" s="86">
        <v>138003238</v>
      </c>
      <c r="AN2762" s="462" t="s">
        <v>14315</v>
      </c>
      <c r="AO2762" s="462" t="s">
        <v>14315</v>
      </c>
      <c r="AP2762" s="647"/>
      <c r="AQ2762" s="110">
        <v>138003238</v>
      </c>
      <c r="AR2762" s="375">
        <v>41669</v>
      </c>
      <c r="AS2762" s="603">
        <v>738</v>
      </c>
      <c r="AT2762" s="488"/>
      <c r="AU2762" s="488"/>
      <c r="AV2762" s="470"/>
      <c r="AW2762" s="488"/>
      <c r="AX2762" s="488"/>
      <c r="AY2762" s="488"/>
      <c r="AZ2762" s="488"/>
      <c r="BA2762" s="488"/>
      <c r="BB2762" s="488"/>
      <c r="BC2762" s="488"/>
      <c r="BD2762" s="488"/>
      <c r="BE2762" s="488"/>
      <c r="BF2762" s="488"/>
      <c r="BG2762" s="488"/>
      <c r="BH2762" s="488"/>
      <c r="BI2762" s="488"/>
      <c r="BJ2762" s="488"/>
      <c r="BK2762" s="488"/>
      <c r="BL2762" s="488"/>
      <c r="BM2762" s="488"/>
      <c r="BN2762" s="488"/>
      <c r="BO2762" s="488"/>
      <c r="BP2762" s="488"/>
      <c r="BQ2762" s="488"/>
      <c r="BR2762" s="488"/>
      <c r="BS2762" s="488"/>
      <c r="BT2762" s="488"/>
      <c r="BU2762" s="488"/>
      <c r="BV2762" s="488"/>
      <c r="BW2762" s="488"/>
      <c r="BX2762" s="488"/>
      <c r="BY2762" s="488"/>
      <c r="BZ2762" s="488"/>
      <c r="CA2762" s="488"/>
      <c r="CB2762" s="488"/>
      <c r="CC2762" s="488"/>
      <c r="CD2762" s="488"/>
      <c r="CE2762" s="488"/>
      <c r="CF2762" s="488"/>
      <c r="CG2762" s="488"/>
      <c r="CH2762" s="488"/>
      <c r="CI2762" s="488"/>
      <c r="CJ2762" s="488"/>
      <c r="CK2762" s="488"/>
      <c r="CL2762" s="488"/>
      <c r="CM2762" s="488"/>
      <c r="CN2762" s="488"/>
      <c r="CO2762" s="488"/>
      <c r="CP2762" s="488"/>
      <c r="CQ2762" s="488"/>
      <c r="CR2762" s="488"/>
      <c r="CS2762" s="488"/>
      <c r="CT2762" s="488"/>
      <c r="CU2762" s="488"/>
      <c r="CV2762" s="488"/>
      <c r="CW2762" s="488"/>
      <c r="CX2762" s="488"/>
      <c r="CY2762" s="554">
        <v>138003238</v>
      </c>
      <c r="CZ2762" s="84">
        <v>0</v>
      </c>
      <c r="DA2762" s="110"/>
      <c r="DB2762" s="856" t="s">
        <v>20280</v>
      </c>
      <c r="DC2762" s="565">
        <v>1</v>
      </c>
      <c r="DD2762" s="928" t="s">
        <v>18478</v>
      </c>
      <c r="DE2762" s="928"/>
      <c r="DF2762" s="928"/>
      <c r="DG2762" s="312">
        <v>126362638853</v>
      </c>
      <c r="DH2762" s="928"/>
      <c r="DI2762" s="557">
        <v>41647</v>
      </c>
      <c r="DJ2762" s="166">
        <v>41628</v>
      </c>
      <c r="DK2762" s="581">
        <v>8</v>
      </c>
      <c r="DL2762" s="928"/>
      <c r="DM2762" s="619" t="s">
        <v>20628</v>
      </c>
      <c r="DN2762" s="890">
        <v>138003238</v>
      </c>
      <c r="DO2762" s="928"/>
      <c r="DP2762" s="928"/>
      <c r="DQ2762" s="928"/>
      <c r="DR2762" s="928"/>
    </row>
    <row r="2763" spans="1:122" ht="60.75" customHeight="1" thickTop="1" thickBot="1">
      <c r="A2763" s="214" t="s">
        <v>18452</v>
      </c>
      <c r="B2763" s="214" t="s">
        <v>18455</v>
      </c>
      <c r="C2763" s="214" t="s">
        <v>543</v>
      </c>
      <c r="D2763" s="374">
        <v>1</v>
      </c>
      <c r="E2763" s="517"/>
      <c r="F2763" s="517">
        <v>41620</v>
      </c>
      <c r="G2763" s="517"/>
      <c r="H2763" s="517"/>
      <c r="I2763" s="517">
        <v>0</v>
      </c>
      <c r="J2763" s="382">
        <v>18</v>
      </c>
      <c r="K2763" s="865" t="s">
        <v>19355</v>
      </c>
      <c r="L2763" s="614"/>
      <c r="M2763" s="145"/>
      <c r="N2763" s="214" t="s">
        <v>819</v>
      </c>
      <c r="O2763" s="914">
        <v>890902920</v>
      </c>
      <c r="P2763" s="611"/>
      <c r="Q2763" s="611"/>
      <c r="R2763" s="611"/>
      <c r="S2763" s="611"/>
      <c r="T2763" s="611"/>
      <c r="U2763" s="611"/>
      <c r="V2763" s="611"/>
      <c r="W2763" s="611"/>
      <c r="X2763" s="611"/>
      <c r="Y2763" s="611"/>
      <c r="Z2763" s="611"/>
      <c r="AA2763" s="611"/>
      <c r="AB2763" s="214" t="s">
        <v>18521</v>
      </c>
      <c r="AC2763" s="214"/>
      <c r="AD2763" s="214" t="s">
        <v>1097</v>
      </c>
      <c r="AE2763" s="214" t="s">
        <v>17602</v>
      </c>
      <c r="AF2763" s="325" t="s">
        <v>12546</v>
      </c>
      <c r="AG2763" s="626" t="s">
        <v>19587</v>
      </c>
      <c r="AH2763" s="641">
        <v>236761905</v>
      </c>
      <c r="AI2763" s="634">
        <v>163392096</v>
      </c>
      <c r="AJ2763" s="634">
        <v>400154001</v>
      </c>
      <c r="AK2763" s="214" t="s">
        <v>18556</v>
      </c>
      <c r="AL2763" s="214" t="s">
        <v>142</v>
      </c>
      <c r="AM2763" s="86">
        <v>236761905</v>
      </c>
      <c r="AN2763" s="462" t="s">
        <v>16054</v>
      </c>
      <c r="AO2763" s="462" t="s">
        <v>8485</v>
      </c>
      <c r="AP2763" s="462" t="s">
        <v>8485</v>
      </c>
      <c r="AQ2763" s="110"/>
      <c r="AR2763" s="375"/>
      <c r="AS2763" s="603"/>
      <c r="AT2763" s="488"/>
      <c r="AU2763" s="488"/>
      <c r="AV2763" s="470"/>
      <c r="AW2763" s="488"/>
      <c r="AX2763" s="488"/>
      <c r="AY2763" s="488"/>
      <c r="AZ2763" s="488"/>
      <c r="BA2763" s="488"/>
      <c r="BB2763" s="488"/>
      <c r="BC2763" s="488"/>
      <c r="BD2763" s="488"/>
      <c r="BE2763" s="488"/>
      <c r="BF2763" s="488"/>
      <c r="BG2763" s="488"/>
      <c r="BH2763" s="488"/>
      <c r="BI2763" s="488"/>
      <c r="BJ2763" s="488"/>
      <c r="BK2763" s="488"/>
      <c r="BL2763" s="488"/>
      <c r="BM2763" s="488"/>
      <c r="BN2763" s="488"/>
      <c r="BO2763" s="488"/>
      <c r="BP2763" s="488"/>
      <c r="BQ2763" s="488"/>
      <c r="BR2763" s="488"/>
      <c r="BS2763" s="488"/>
      <c r="BT2763" s="488"/>
      <c r="BU2763" s="488"/>
      <c r="BV2763" s="488"/>
      <c r="BW2763" s="488"/>
      <c r="BX2763" s="488"/>
      <c r="BY2763" s="488"/>
      <c r="BZ2763" s="488"/>
      <c r="CA2763" s="488"/>
      <c r="CB2763" s="488"/>
      <c r="CC2763" s="488"/>
      <c r="CD2763" s="488"/>
      <c r="CE2763" s="488"/>
      <c r="CF2763" s="488"/>
      <c r="CG2763" s="488"/>
      <c r="CH2763" s="488"/>
      <c r="CI2763" s="488"/>
      <c r="CJ2763" s="488"/>
      <c r="CK2763" s="488"/>
      <c r="CL2763" s="488"/>
      <c r="CM2763" s="488"/>
      <c r="CN2763" s="488"/>
      <c r="CO2763" s="488"/>
      <c r="CP2763" s="488"/>
      <c r="CQ2763" s="488"/>
      <c r="CR2763" s="488"/>
      <c r="CS2763" s="488"/>
      <c r="CT2763" s="488"/>
      <c r="CU2763" s="488"/>
      <c r="CV2763" s="488"/>
      <c r="CW2763" s="488"/>
      <c r="CX2763" s="488"/>
      <c r="CY2763" s="554">
        <v>0</v>
      </c>
      <c r="CZ2763" s="84">
        <v>236761905</v>
      </c>
      <c r="DA2763" s="110"/>
      <c r="DB2763" s="727" t="s">
        <v>9635</v>
      </c>
      <c r="DC2763" s="565">
        <v>1</v>
      </c>
      <c r="DD2763" s="928" t="s">
        <v>18478</v>
      </c>
      <c r="DE2763" s="928"/>
      <c r="DF2763" s="928"/>
      <c r="DG2763" s="312" t="s">
        <v>18520</v>
      </c>
      <c r="DH2763" s="928"/>
      <c r="DI2763" s="557">
        <v>41675</v>
      </c>
      <c r="DJ2763" s="166">
        <v>41625</v>
      </c>
      <c r="DK2763" s="581">
        <v>5</v>
      </c>
      <c r="DL2763" s="928"/>
      <c r="DM2763" s="619" t="s">
        <v>20730</v>
      </c>
      <c r="DN2763" s="890">
        <v>0</v>
      </c>
      <c r="DO2763" s="928"/>
      <c r="DP2763" s="928"/>
      <c r="DQ2763" s="928"/>
      <c r="DR2763" s="928"/>
    </row>
    <row r="2764" spans="1:122" ht="60.75" customHeight="1" thickTop="1" thickBot="1">
      <c r="A2764" s="214" t="s">
        <v>18566</v>
      </c>
      <c r="B2764" s="214" t="s">
        <v>17784</v>
      </c>
      <c r="C2764" s="214" t="s">
        <v>86</v>
      </c>
      <c r="D2764" s="374">
        <v>0</v>
      </c>
      <c r="E2764" s="517">
        <v>41627</v>
      </c>
      <c r="F2764" s="517">
        <v>41626</v>
      </c>
      <c r="G2764" s="517">
        <v>41681</v>
      </c>
      <c r="H2764" s="517"/>
      <c r="I2764" s="517">
        <v>0</v>
      </c>
      <c r="J2764" s="382">
        <v>18</v>
      </c>
      <c r="K2764" s="866" t="s">
        <v>19355</v>
      </c>
      <c r="L2764" s="614">
        <v>41627</v>
      </c>
      <c r="M2764" s="145"/>
      <c r="N2764" s="214" t="s">
        <v>691</v>
      </c>
      <c r="O2764" s="914">
        <v>899999063</v>
      </c>
      <c r="P2764" s="611"/>
      <c r="Q2764" s="611"/>
      <c r="R2764" s="611"/>
      <c r="S2764" s="611"/>
      <c r="T2764" s="611"/>
      <c r="U2764" s="611"/>
      <c r="V2764" s="611"/>
      <c r="W2764" s="611"/>
      <c r="X2764" s="611"/>
      <c r="Y2764" s="611"/>
      <c r="Z2764" s="611"/>
      <c r="AA2764" s="611"/>
      <c r="AB2764" s="214" t="s">
        <v>18593</v>
      </c>
      <c r="AC2764" s="214"/>
      <c r="AD2764" s="214" t="s">
        <v>1097</v>
      </c>
      <c r="AE2764" s="214" t="s">
        <v>17602</v>
      </c>
      <c r="AF2764" s="325">
        <v>344</v>
      </c>
      <c r="AG2764" s="626" t="s">
        <v>18594</v>
      </c>
      <c r="AH2764" s="642">
        <v>440000000</v>
      </c>
      <c r="AI2764" s="634">
        <v>198194880</v>
      </c>
      <c r="AJ2764" s="634">
        <v>638194880</v>
      </c>
      <c r="AK2764" s="214" t="s">
        <v>18595</v>
      </c>
      <c r="AL2764" s="214" t="s">
        <v>527</v>
      </c>
      <c r="AM2764" s="86">
        <v>440000000</v>
      </c>
      <c r="AN2764" s="462" t="s">
        <v>14315</v>
      </c>
      <c r="AO2764" s="462" t="s">
        <v>14315</v>
      </c>
      <c r="AP2764" s="462"/>
      <c r="AQ2764" s="110"/>
      <c r="AR2764" s="375"/>
      <c r="AS2764" s="603"/>
      <c r="AT2764" s="488"/>
      <c r="AU2764" s="488"/>
      <c r="AV2764" s="470"/>
      <c r="AW2764" s="488"/>
      <c r="AX2764" s="488"/>
      <c r="AY2764" s="488"/>
      <c r="AZ2764" s="488"/>
      <c r="BA2764" s="488"/>
      <c r="BB2764" s="488"/>
      <c r="BC2764" s="488"/>
      <c r="BD2764" s="488"/>
      <c r="BE2764" s="488"/>
      <c r="BF2764" s="488"/>
      <c r="BG2764" s="488"/>
      <c r="BH2764" s="488"/>
      <c r="BI2764" s="488"/>
      <c r="BJ2764" s="488"/>
      <c r="BK2764" s="488"/>
      <c r="BL2764" s="488"/>
      <c r="BM2764" s="488"/>
      <c r="BN2764" s="488"/>
      <c r="BO2764" s="488"/>
      <c r="BP2764" s="488"/>
      <c r="BQ2764" s="488"/>
      <c r="BR2764" s="488"/>
      <c r="BS2764" s="488"/>
      <c r="BT2764" s="488"/>
      <c r="BU2764" s="488"/>
      <c r="BV2764" s="488"/>
      <c r="BW2764" s="488"/>
      <c r="BX2764" s="488"/>
      <c r="BY2764" s="488"/>
      <c r="BZ2764" s="488"/>
      <c r="CA2764" s="488"/>
      <c r="CB2764" s="488"/>
      <c r="CC2764" s="488"/>
      <c r="CD2764" s="488"/>
      <c r="CE2764" s="488"/>
      <c r="CF2764" s="488"/>
      <c r="CG2764" s="488"/>
      <c r="CH2764" s="488"/>
      <c r="CI2764" s="488"/>
      <c r="CJ2764" s="488"/>
      <c r="CK2764" s="488"/>
      <c r="CL2764" s="488"/>
      <c r="CM2764" s="488"/>
      <c r="CN2764" s="488"/>
      <c r="CO2764" s="488"/>
      <c r="CP2764" s="488"/>
      <c r="CQ2764" s="488"/>
      <c r="CR2764" s="488"/>
      <c r="CS2764" s="488"/>
      <c r="CT2764" s="488"/>
      <c r="CU2764" s="488"/>
      <c r="CV2764" s="488"/>
      <c r="CW2764" s="488"/>
      <c r="CX2764" s="488"/>
      <c r="CY2764" s="554">
        <v>0</v>
      </c>
      <c r="CZ2764" s="84">
        <v>440000000</v>
      </c>
      <c r="DA2764" s="110"/>
      <c r="DB2764" s="727" t="s">
        <v>142</v>
      </c>
      <c r="DC2764" s="565">
        <v>2</v>
      </c>
      <c r="DD2764" s="928" t="s">
        <v>18478</v>
      </c>
      <c r="DE2764" s="928"/>
      <c r="DF2764" s="928"/>
      <c r="DG2764" s="464">
        <v>110199938453</v>
      </c>
      <c r="DH2764" s="928"/>
      <c r="DI2764" s="928"/>
      <c r="DJ2764" s="166">
        <v>41627</v>
      </c>
      <c r="DK2764" s="581">
        <v>1</v>
      </c>
      <c r="DL2764" s="928"/>
      <c r="DM2764" s="619" t="s">
        <v>20653</v>
      </c>
      <c r="DN2764" s="890">
        <v>0</v>
      </c>
      <c r="DO2764" s="928"/>
      <c r="DP2764" s="928"/>
      <c r="DQ2764" s="928"/>
      <c r="DR2764" s="928"/>
    </row>
    <row r="2765" spans="1:122" ht="60.75" customHeight="1" thickTop="1" thickBot="1">
      <c r="A2765" s="580" t="s">
        <v>18567</v>
      </c>
      <c r="B2765" s="214" t="s">
        <v>18454</v>
      </c>
      <c r="C2765" s="214" t="s">
        <v>543</v>
      </c>
      <c r="D2765" s="374">
        <v>1</v>
      </c>
      <c r="E2765" s="517">
        <v>41638</v>
      </c>
      <c r="F2765" s="517">
        <v>41626</v>
      </c>
      <c r="G2765" s="517">
        <v>41669</v>
      </c>
      <c r="H2765" s="517">
        <v>41690</v>
      </c>
      <c r="I2765" s="517">
        <v>41690</v>
      </c>
      <c r="J2765" s="382">
        <v>12</v>
      </c>
      <c r="K2765" s="866">
        <v>42055</v>
      </c>
      <c r="L2765" s="517">
        <v>41662</v>
      </c>
      <c r="M2765" s="145"/>
      <c r="N2765" s="214" t="s">
        <v>3594</v>
      </c>
      <c r="O2765" s="914">
        <v>900143823</v>
      </c>
      <c r="P2765" s="611"/>
      <c r="Q2765" s="611"/>
      <c r="R2765" s="611"/>
      <c r="S2765" s="611"/>
      <c r="T2765" s="611"/>
      <c r="U2765" s="611"/>
      <c r="V2765" s="611"/>
      <c r="W2765" s="611"/>
      <c r="X2765" s="611"/>
      <c r="Y2765" s="611"/>
      <c r="Z2765" s="611"/>
      <c r="AA2765" s="611"/>
      <c r="AB2765" s="214" t="s">
        <v>18575</v>
      </c>
      <c r="AC2765" s="214"/>
      <c r="AD2765" s="214" t="s">
        <v>1097</v>
      </c>
      <c r="AE2765" s="214" t="s">
        <v>17602</v>
      </c>
      <c r="AF2765" s="325" t="s">
        <v>14341</v>
      </c>
      <c r="AG2765" s="626" t="s">
        <v>18576</v>
      </c>
      <c r="AH2765" s="642">
        <v>141768894</v>
      </c>
      <c r="AI2765" s="634">
        <v>595927634</v>
      </c>
      <c r="AJ2765" s="634">
        <v>737696528</v>
      </c>
      <c r="AK2765" s="214" t="s">
        <v>18610</v>
      </c>
      <c r="AL2765" s="214" t="s">
        <v>156</v>
      </c>
      <c r="AM2765" s="86">
        <v>141768894</v>
      </c>
      <c r="AN2765" s="462" t="s">
        <v>14315</v>
      </c>
      <c r="AO2765" s="462" t="s">
        <v>14315</v>
      </c>
      <c r="AP2765" s="462"/>
      <c r="AQ2765" s="110">
        <v>85061336</v>
      </c>
      <c r="AR2765" s="375">
        <v>41690</v>
      </c>
      <c r="AS2765" s="603">
        <v>752</v>
      </c>
      <c r="AT2765" s="488"/>
      <c r="AU2765" s="488"/>
      <c r="AV2765" s="470"/>
      <c r="AW2765" s="488"/>
      <c r="AX2765" s="488"/>
      <c r="AY2765" s="488"/>
      <c r="AZ2765" s="488"/>
      <c r="BA2765" s="488"/>
      <c r="BB2765" s="488"/>
      <c r="BC2765" s="488"/>
      <c r="BD2765" s="488"/>
      <c r="BE2765" s="488"/>
      <c r="BF2765" s="488"/>
      <c r="BG2765" s="488"/>
      <c r="BH2765" s="488"/>
      <c r="BI2765" s="488"/>
      <c r="BJ2765" s="488"/>
      <c r="BK2765" s="488"/>
      <c r="BL2765" s="488"/>
      <c r="BM2765" s="488"/>
      <c r="BN2765" s="488"/>
      <c r="BO2765" s="488"/>
      <c r="BP2765" s="488"/>
      <c r="BQ2765" s="488"/>
      <c r="BR2765" s="488"/>
      <c r="BS2765" s="488"/>
      <c r="BT2765" s="488"/>
      <c r="BU2765" s="488"/>
      <c r="BV2765" s="488"/>
      <c r="BW2765" s="488"/>
      <c r="BX2765" s="488"/>
      <c r="BY2765" s="488"/>
      <c r="BZ2765" s="488"/>
      <c r="CA2765" s="488"/>
      <c r="CB2765" s="488"/>
      <c r="CC2765" s="488"/>
      <c r="CD2765" s="488"/>
      <c r="CE2765" s="488"/>
      <c r="CF2765" s="488"/>
      <c r="CG2765" s="488"/>
      <c r="CH2765" s="488"/>
      <c r="CI2765" s="488"/>
      <c r="CJ2765" s="488"/>
      <c r="CK2765" s="488"/>
      <c r="CL2765" s="488"/>
      <c r="CM2765" s="488"/>
      <c r="CN2765" s="488"/>
      <c r="CO2765" s="488"/>
      <c r="CP2765" s="488"/>
      <c r="CQ2765" s="488"/>
      <c r="CR2765" s="488"/>
      <c r="CS2765" s="488"/>
      <c r="CT2765" s="488"/>
      <c r="CU2765" s="488"/>
      <c r="CV2765" s="488"/>
      <c r="CW2765" s="488"/>
      <c r="CX2765" s="488"/>
      <c r="CY2765" s="554">
        <v>85061336</v>
      </c>
      <c r="CZ2765" s="84">
        <v>56707558</v>
      </c>
      <c r="DA2765" s="110"/>
      <c r="DB2765" s="856" t="s">
        <v>20280</v>
      </c>
      <c r="DC2765" s="565">
        <v>2</v>
      </c>
      <c r="DD2765" s="928" t="s">
        <v>18478</v>
      </c>
      <c r="DE2765" s="928"/>
      <c r="DF2765" s="928"/>
      <c r="DG2765" s="213">
        <v>335161538227</v>
      </c>
      <c r="DH2765" s="928"/>
      <c r="DI2765" s="557">
        <v>41662</v>
      </c>
      <c r="DJ2765" s="166">
        <v>41628</v>
      </c>
      <c r="DK2765" s="581">
        <v>2</v>
      </c>
      <c r="DL2765" s="928"/>
      <c r="DM2765" s="619" t="s">
        <v>20605</v>
      </c>
      <c r="DN2765" s="890">
        <v>85061336</v>
      </c>
      <c r="DO2765" s="928"/>
      <c r="DP2765" s="928"/>
      <c r="DQ2765" s="928"/>
      <c r="DR2765" s="928"/>
    </row>
    <row r="2766" spans="1:122" ht="60.75" customHeight="1" thickTop="1" thickBot="1">
      <c r="A2766" s="580" t="s">
        <v>18568</v>
      </c>
      <c r="B2766" s="214" t="s">
        <v>18454</v>
      </c>
      <c r="C2766" s="214" t="s">
        <v>543</v>
      </c>
      <c r="D2766" s="374">
        <v>1</v>
      </c>
      <c r="E2766" s="517">
        <v>41638</v>
      </c>
      <c r="F2766" s="517">
        <v>41626</v>
      </c>
      <c r="G2766" s="517">
        <v>41681</v>
      </c>
      <c r="H2766" s="517">
        <v>41697</v>
      </c>
      <c r="I2766" s="517">
        <v>41697</v>
      </c>
      <c r="J2766" s="382">
        <v>12</v>
      </c>
      <c r="K2766" s="866">
        <v>42062</v>
      </c>
      <c r="L2766" s="614">
        <v>41669</v>
      </c>
      <c r="M2766" s="145"/>
      <c r="N2766" s="214" t="s">
        <v>18577</v>
      </c>
      <c r="O2766" s="914">
        <v>804007803</v>
      </c>
      <c r="P2766" s="611"/>
      <c r="Q2766" s="611"/>
      <c r="R2766" s="611"/>
      <c r="S2766" s="611"/>
      <c r="T2766" s="611"/>
      <c r="U2766" s="611"/>
      <c r="V2766" s="611"/>
      <c r="W2766" s="611"/>
      <c r="X2766" s="611"/>
      <c r="Y2766" s="611"/>
      <c r="Z2766" s="611"/>
      <c r="AA2766" s="611"/>
      <c r="AB2766" s="214" t="s">
        <v>18591</v>
      </c>
      <c r="AC2766" s="214"/>
      <c r="AD2766" s="214" t="s">
        <v>1097</v>
      </c>
      <c r="AE2766" s="214" t="s">
        <v>17602</v>
      </c>
      <c r="AF2766" s="325" t="s">
        <v>14341</v>
      </c>
      <c r="AG2766" s="626" t="s">
        <v>18592</v>
      </c>
      <c r="AH2766" s="642">
        <v>285000000</v>
      </c>
      <c r="AI2766" s="634">
        <v>128000000</v>
      </c>
      <c r="AJ2766" s="634">
        <v>413000000</v>
      </c>
      <c r="AK2766" s="214" t="s">
        <v>18610</v>
      </c>
      <c r="AL2766" s="214" t="s">
        <v>156</v>
      </c>
      <c r="AM2766" s="86">
        <v>285000000</v>
      </c>
      <c r="AN2766" s="462" t="s">
        <v>1453</v>
      </c>
      <c r="AO2766" s="462" t="s">
        <v>2852</v>
      </c>
      <c r="AP2766" s="462"/>
      <c r="AQ2766" s="110">
        <v>171000000</v>
      </c>
      <c r="AR2766" s="375">
        <v>41697</v>
      </c>
      <c r="AS2766" s="603">
        <v>763</v>
      </c>
      <c r="AT2766" s="488"/>
      <c r="AU2766" s="488"/>
      <c r="AV2766" s="470"/>
      <c r="AW2766" s="488"/>
      <c r="AX2766" s="488"/>
      <c r="AY2766" s="488"/>
      <c r="AZ2766" s="488"/>
      <c r="BA2766" s="488"/>
      <c r="BB2766" s="488"/>
      <c r="BC2766" s="488"/>
      <c r="BD2766" s="488"/>
      <c r="BE2766" s="488"/>
      <c r="BF2766" s="488"/>
      <c r="BG2766" s="488"/>
      <c r="BH2766" s="488"/>
      <c r="BI2766" s="488"/>
      <c r="BJ2766" s="488"/>
      <c r="BK2766" s="488"/>
      <c r="BL2766" s="488"/>
      <c r="BM2766" s="488"/>
      <c r="BN2766" s="488"/>
      <c r="BO2766" s="488"/>
      <c r="BP2766" s="488"/>
      <c r="BQ2766" s="488"/>
      <c r="BR2766" s="488"/>
      <c r="BS2766" s="488"/>
      <c r="BT2766" s="488"/>
      <c r="BU2766" s="488"/>
      <c r="BV2766" s="488"/>
      <c r="BW2766" s="488"/>
      <c r="BX2766" s="488"/>
      <c r="BY2766" s="488"/>
      <c r="BZ2766" s="488"/>
      <c r="CA2766" s="488"/>
      <c r="CB2766" s="488"/>
      <c r="CC2766" s="488"/>
      <c r="CD2766" s="488"/>
      <c r="CE2766" s="488"/>
      <c r="CF2766" s="488"/>
      <c r="CG2766" s="488"/>
      <c r="CH2766" s="488"/>
      <c r="CI2766" s="488"/>
      <c r="CJ2766" s="488"/>
      <c r="CK2766" s="488"/>
      <c r="CL2766" s="488"/>
      <c r="CM2766" s="488"/>
      <c r="CN2766" s="488"/>
      <c r="CO2766" s="488"/>
      <c r="CP2766" s="488"/>
      <c r="CQ2766" s="488"/>
      <c r="CR2766" s="488"/>
      <c r="CS2766" s="488"/>
      <c r="CT2766" s="488"/>
      <c r="CU2766" s="488"/>
      <c r="CV2766" s="488"/>
      <c r="CW2766" s="488"/>
      <c r="CX2766" s="488"/>
      <c r="CY2766" s="554">
        <v>171000000</v>
      </c>
      <c r="CZ2766" s="84">
        <v>114000000</v>
      </c>
      <c r="DA2766" s="110"/>
      <c r="DB2766" s="727" t="s">
        <v>142</v>
      </c>
      <c r="DC2766" s="565">
        <v>2</v>
      </c>
      <c r="DD2766" s="928" t="s">
        <v>18478</v>
      </c>
      <c r="DE2766" s="928"/>
      <c r="DF2766" s="928"/>
      <c r="DG2766" s="464">
        <v>332861538285</v>
      </c>
      <c r="DH2766" s="928"/>
      <c r="DI2766" s="557">
        <v>41669</v>
      </c>
      <c r="DJ2766" s="166">
        <v>41628</v>
      </c>
      <c r="DK2766" s="581">
        <v>2</v>
      </c>
      <c r="DL2766" s="928"/>
      <c r="DM2766" s="619" t="s">
        <v>20605</v>
      </c>
      <c r="DN2766" s="890">
        <v>171000000</v>
      </c>
      <c r="DO2766" s="928"/>
      <c r="DP2766" s="928"/>
      <c r="DQ2766" s="928"/>
      <c r="DR2766" s="928"/>
    </row>
    <row r="2767" spans="1:122" ht="60.75" customHeight="1" thickTop="1" thickBot="1">
      <c r="A2767" s="580" t="s">
        <v>18569</v>
      </c>
      <c r="B2767" s="214" t="s">
        <v>18454</v>
      </c>
      <c r="C2767" s="214" t="s">
        <v>543</v>
      </c>
      <c r="D2767" s="374">
        <v>1</v>
      </c>
      <c r="E2767" s="517">
        <v>41631</v>
      </c>
      <c r="F2767" s="517">
        <v>41626</v>
      </c>
      <c r="G2767" s="722">
        <v>41653</v>
      </c>
      <c r="H2767" s="517">
        <v>41669</v>
      </c>
      <c r="I2767" s="517">
        <v>41669</v>
      </c>
      <c r="J2767" s="382">
        <v>12</v>
      </c>
      <c r="K2767" s="866">
        <v>42034</v>
      </c>
      <c r="L2767" s="517">
        <v>41661</v>
      </c>
      <c r="M2767" s="145"/>
      <c r="N2767" s="214" t="s">
        <v>116</v>
      </c>
      <c r="O2767" s="914">
        <v>800199105</v>
      </c>
      <c r="P2767" s="611"/>
      <c r="Q2767" s="611"/>
      <c r="R2767" s="611"/>
      <c r="S2767" s="611"/>
      <c r="T2767" s="611"/>
      <c r="U2767" s="611"/>
      <c r="V2767" s="611"/>
      <c r="W2767" s="611"/>
      <c r="X2767" s="611"/>
      <c r="Y2767" s="611"/>
      <c r="Z2767" s="611"/>
      <c r="AA2767" s="611"/>
      <c r="AB2767" s="214" t="s">
        <v>18589</v>
      </c>
      <c r="AC2767" s="214"/>
      <c r="AD2767" s="214" t="s">
        <v>1097</v>
      </c>
      <c r="AE2767" s="214" t="s">
        <v>17602</v>
      </c>
      <c r="AF2767" s="325" t="s">
        <v>14341</v>
      </c>
      <c r="AG2767" s="626" t="s">
        <v>18590</v>
      </c>
      <c r="AH2767" s="642">
        <v>764060000</v>
      </c>
      <c r="AI2767" s="634">
        <v>156870000</v>
      </c>
      <c r="AJ2767" s="634">
        <v>920930000</v>
      </c>
      <c r="AK2767" s="214" t="s">
        <v>18610</v>
      </c>
      <c r="AL2767" s="214" t="s">
        <v>156</v>
      </c>
      <c r="AM2767" s="86">
        <v>764060000</v>
      </c>
      <c r="AN2767" s="462" t="s">
        <v>14315</v>
      </c>
      <c r="AO2767" s="462" t="s">
        <v>14315</v>
      </c>
      <c r="AP2767" s="462"/>
      <c r="AQ2767" s="110">
        <v>458436000</v>
      </c>
      <c r="AR2767" s="375">
        <v>41669</v>
      </c>
      <c r="AS2767" s="603">
        <v>738</v>
      </c>
      <c r="AT2767" s="488"/>
      <c r="AU2767" s="488"/>
      <c r="AV2767" s="470"/>
      <c r="AW2767" s="488"/>
      <c r="AX2767" s="488"/>
      <c r="AY2767" s="488"/>
      <c r="AZ2767" s="488"/>
      <c r="BA2767" s="488"/>
      <c r="BB2767" s="488"/>
      <c r="BC2767" s="488"/>
      <c r="BD2767" s="488"/>
      <c r="BE2767" s="488"/>
      <c r="BF2767" s="488"/>
      <c r="BG2767" s="488"/>
      <c r="BH2767" s="488"/>
      <c r="BI2767" s="488"/>
      <c r="BJ2767" s="488"/>
      <c r="BK2767" s="488"/>
      <c r="BL2767" s="488"/>
      <c r="BM2767" s="488"/>
      <c r="BN2767" s="488"/>
      <c r="BO2767" s="488"/>
      <c r="BP2767" s="488"/>
      <c r="BQ2767" s="488"/>
      <c r="BR2767" s="488"/>
      <c r="BS2767" s="488"/>
      <c r="BT2767" s="488"/>
      <c r="BU2767" s="488"/>
      <c r="BV2767" s="488"/>
      <c r="BW2767" s="488"/>
      <c r="BX2767" s="488"/>
      <c r="BY2767" s="488"/>
      <c r="BZ2767" s="488"/>
      <c r="CA2767" s="488"/>
      <c r="CB2767" s="488"/>
      <c r="CC2767" s="488"/>
      <c r="CD2767" s="488"/>
      <c r="CE2767" s="488"/>
      <c r="CF2767" s="488"/>
      <c r="CG2767" s="488"/>
      <c r="CH2767" s="488"/>
      <c r="CI2767" s="488"/>
      <c r="CJ2767" s="488"/>
      <c r="CK2767" s="488"/>
      <c r="CL2767" s="488"/>
      <c r="CM2767" s="488"/>
      <c r="CN2767" s="488"/>
      <c r="CO2767" s="488"/>
      <c r="CP2767" s="488"/>
      <c r="CQ2767" s="488"/>
      <c r="CR2767" s="488"/>
      <c r="CS2767" s="488"/>
      <c r="CT2767" s="488"/>
      <c r="CU2767" s="488"/>
      <c r="CV2767" s="488"/>
      <c r="CW2767" s="488"/>
      <c r="CX2767" s="488"/>
      <c r="CY2767" s="554">
        <v>458436000</v>
      </c>
      <c r="CZ2767" s="84">
        <v>305624000</v>
      </c>
      <c r="DA2767" s="110"/>
      <c r="DB2767" s="856" t="s">
        <v>20280</v>
      </c>
      <c r="DC2767" s="565">
        <v>2</v>
      </c>
      <c r="DD2767" s="928" t="s">
        <v>18478</v>
      </c>
      <c r="DE2767" s="928"/>
      <c r="DF2767" s="928"/>
      <c r="DG2767" s="464">
        <v>72776158211</v>
      </c>
      <c r="DH2767" s="928"/>
      <c r="DI2767" s="557">
        <v>41661</v>
      </c>
      <c r="DJ2767" s="166">
        <v>41628</v>
      </c>
      <c r="DK2767" s="581">
        <v>2</v>
      </c>
      <c r="DL2767" s="928"/>
      <c r="DM2767" s="619" t="s">
        <v>20605</v>
      </c>
      <c r="DN2767" s="890">
        <v>458436000</v>
      </c>
      <c r="DO2767" s="928"/>
      <c r="DP2767" s="928"/>
      <c r="DQ2767" s="928"/>
      <c r="DR2767" s="928"/>
    </row>
    <row r="2768" spans="1:122" ht="60.75" customHeight="1" thickTop="1" thickBot="1">
      <c r="A2768" s="580" t="s">
        <v>18570</v>
      </c>
      <c r="B2768" s="214" t="s">
        <v>18454</v>
      </c>
      <c r="C2768" s="214" t="s">
        <v>543</v>
      </c>
      <c r="D2768" s="374">
        <v>1</v>
      </c>
      <c r="E2768" s="517">
        <v>41634</v>
      </c>
      <c r="F2768" s="517">
        <v>41626</v>
      </c>
      <c r="G2768" s="517">
        <v>41660</v>
      </c>
      <c r="H2768" s="517">
        <v>41677</v>
      </c>
      <c r="I2768" s="517">
        <v>41677</v>
      </c>
      <c r="J2768" s="382">
        <v>12</v>
      </c>
      <c r="K2768" s="866">
        <v>42042</v>
      </c>
      <c r="L2768" s="517">
        <v>41656</v>
      </c>
      <c r="M2768" s="145"/>
      <c r="N2768" s="214" t="s">
        <v>6135</v>
      </c>
      <c r="O2768" s="914">
        <v>804009247</v>
      </c>
      <c r="P2768" s="530">
        <v>0</v>
      </c>
      <c r="Q2768" s="530">
        <v>0</v>
      </c>
      <c r="R2768" s="530">
        <v>0</v>
      </c>
      <c r="S2768" s="530">
        <v>0</v>
      </c>
      <c r="T2768" s="530">
        <v>0</v>
      </c>
      <c r="U2768" s="530">
        <v>0</v>
      </c>
      <c r="V2768" s="530">
        <v>0</v>
      </c>
      <c r="W2768" s="530">
        <v>0</v>
      </c>
      <c r="X2768" s="611"/>
      <c r="Y2768" s="611"/>
      <c r="Z2768" s="611"/>
      <c r="AA2768" s="611"/>
      <c r="AB2768" s="214" t="s">
        <v>18587</v>
      </c>
      <c r="AC2768" s="214"/>
      <c r="AD2768" s="214" t="s">
        <v>1097</v>
      </c>
      <c r="AE2768" s="214" t="s">
        <v>17602</v>
      </c>
      <c r="AF2768" s="325" t="s">
        <v>14341</v>
      </c>
      <c r="AG2768" s="626" t="s">
        <v>18588</v>
      </c>
      <c r="AH2768" s="642">
        <v>285091056</v>
      </c>
      <c r="AI2768" s="634">
        <v>24224000</v>
      </c>
      <c r="AJ2768" s="634">
        <v>309315056</v>
      </c>
      <c r="AK2768" s="214" t="s">
        <v>18610</v>
      </c>
      <c r="AL2768" s="214" t="s">
        <v>156</v>
      </c>
      <c r="AM2768" s="86">
        <v>285091056</v>
      </c>
      <c r="AN2768" s="462" t="s">
        <v>1453</v>
      </c>
      <c r="AO2768" s="462" t="s">
        <v>2852</v>
      </c>
      <c r="AP2768" s="462"/>
      <c r="AQ2768" s="110">
        <v>171054634</v>
      </c>
      <c r="AR2768" s="375">
        <v>41677</v>
      </c>
      <c r="AS2768" s="603">
        <v>744</v>
      </c>
      <c r="AT2768" s="488"/>
      <c r="AU2768" s="488"/>
      <c r="AV2768" s="470"/>
      <c r="AW2768" s="488"/>
      <c r="AX2768" s="488"/>
      <c r="AY2768" s="488"/>
      <c r="AZ2768" s="488"/>
      <c r="BA2768" s="488"/>
      <c r="BB2768" s="488"/>
      <c r="BC2768" s="488"/>
      <c r="BD2768" s="488"/>
      <c r="BE2768" s="488"/>
      <c r="BF2768" s="488"/>
      <c r="BG2768" s="488"/>
      <c r="BH2768" s="488"/>
      <c r="BI2768" s="488"/>
      <c r="BJ2768" s="488"/>
      <c r="BK2768" s="488"/>
      <c r="BL2768" s="488"/>
      <c r="BM2768" s="488"/>
      <c r="BN2768" s="488"/>
      <c r="BO2768" s="488"/>
      <c r="BP2768" s="488"/>
      <c r="BQ2768" s="488"/>
      <c r="BR2768" s="488"/>
      <c r="BS2768" s="488"/>
      <c r="BT2768" s="488"/>
      <c r="BU2768" s="488"/>
      <c r="BV2768" s="488"/>
      <c r="BW2768" s="488"/>
      <c r="BX2768" s="488"/>
      <c r="BY2768" s="488"/>
      <c r="BZ2768" s="488"/>
      <c r="CA2768" s="488"/>
      <c r="CB2768" s="488"/>
      <c r="CC2768" s="488"/>
      <c r="CD2768" s="488"/>
      <c r="CE2768" s="488"/>
      <c r="CF2768" s="488"/>
      <c r="CG2768" s="488"/>
      <c r="CH2768" s="488"/>
      <c r="CI2768" s="488"/>
      <c r="CJ2768" s="488"/>
      <c r="CK2768" s="488"/>
      <c r="CL2768" s="488"/>
      <c r="CM2768" s="488"/>
      <c r="CN2768" s="488"/>
      <c r="CO2768" s="488"/>
      <c r="CP2768" s="488"/>
      <c r="CQ2768" s="488"/>
      <c r="CR2768" s="488"/>
      <c r="CS2768" s="488"/>
      <c r="CT2768" s="488"/>
      <c r="CU2768" s="488"/>
      <c r="CV2768" s="488"/>
      <c r="CW2768" s="488"/>
      <c r="CX2768" s="488"/>
      <c r="CY2768" s="554">
        <v>171054634</v>
      </c>
      <c r="CZ2768" s="84">
        <v>114036422</v>
      </c>
      <c r="DA2768" s="110"/>
      <c r="DB2768" s="856" t="s">
        <v>20280</v>
      </c>
      <c r="DC2768" s="565">
        <v>2</v>
      </c>
      <c r="DD2768" s="928" t="s">
        <v>18478</v>
      </c>
      <c r="DE2768" s="928"/>
      <c r="DF2768" s="928"/>
      <c r="DG2768" s="213">
        <v>327761538212</v>
      </c>
      <c r="DH2768" s="928"/>
      <c r="DI2768" s="557">
        <v>41656</v>
      </c>
      <c r="DJ2768" s="166">
        <v>41628</v>
      </c>
      <c r="DK2768" s="581">
        <v>2</v>
      </c>
      <c r="DL2768" s="928"/>
      <c r="DM2768" s="619" t="s">
        <v>20605</v>
      </c>
      <c r="DN2768" s="890">
        <v>171054634</v>
      </c>
      <c r="DO2768" s="928"/>
      <c r="DP2768" s="928"/>
      <c r="DQ2768" s="928"/>
      <c r="DR2768" s="928"/>
    </row>
    <row r="2769" spans="1:122" ht="60.75" customHeight="1" thickTop="1" thickBot="1">
      <c r="A2769" s="580" t="s">
        <v>18571</v>
      </c>
      <c r="B2769" s="214" t="s">
        <v>18454</v>
      </c>
      <c r="C2769" s="214" t="s">
        <v>543</v>
      </c>
      <c r="D2769" s="374">
        <v>1</v>
      </c>
      <c r="E2769" s="517">
        <v>41627</v>
      </c>
      <c r="F2769" s="517">
        <v>41626</v>
      </c>
      <c r="G2769" s="517">
        <v>41653</v>
      </c>
      <c r="H2769" s="517">
        <v>41669</v>
      </c>
      <c r="I2769" s="517">
        <v>41669</v>
      </c>
      <c r="J2769" s="382">
        <v>12</v>
      </c>
      <c r="K2769" s="866">
        <v>42034</v>
      </c>
      <c r="L2769" s="517">
        <v>41661</v>
      </c>
      <c r="M2769" s="145"/>
      <c r="N2769" s="214" t="s">
        <v>688</v>
      </c>
      <c r="O2769" s="914">
        <v>800054293</v>
      </c>
      <c r="P2769" s="530">
        <v>0</v>
      </c>
      <c r="Q2769" s="530">
        <v>0</v>
      </c>
      <c r="R2769" s="530">
        <v>0</v>
      </c>
      <c r="S2769" s="530">
        <v>0</v>
      </c>
      <c r="T2769" s="530">
        <v>0</v>
      </c>
      <c r="U2769" s="530">
        <v>0</v>
      </c>
      <c r="V2769" s="530">
        <v>0</v>
      </c>
      <c r="W2769" s="530">
        <v>0</v>
      </c>
      <c r="X2769" s="611"/>
      <c r="Y2769" s="611"/>
      <c r="Z2769" s="611"/>
      <c r="AA2769" s="611"/>
      <c r="AB2769" s="214" t="s">
        <v>18585</v>
      </c>
      <c r="AC2769" s="214"/>
      <c r="AD2769" s="214" t="s">
        <v>1097</v>
      </c>
      <c r="AE2769" s="214" t="s">
        <v>17602</v>
      </c>
      <c r="AF2769" s="325" t="s">
        <v>14341</v>
      </c>
      <c r="AG2769" s="626" t="s">
        <v>18586</v>
      </c>
      <c r="AH2769" s="642">
        <v>475000000</v>
      </c>
      <c r="AI2769" s="634">
        <v>100000000</v>
      </c>
      <c r="AJ2769" s="634">
        <v>575000000</v>
      </c>
      <c r="AK2769" s="214" t="s">
        <v>18610</v>
      </c>
      <c r="AL2769" s="214" t="s">
        <v>156</v>
      </c>
      <c r="AM2769" s="86">
        <v>475000000</v>
      </c>
      <c r="AN2769" s="462" t="s">
        <v>16054</v>
      </c>
      <c r="AO2769" s="462" t="s">
        <v>8485</v>
      </c>
      <c r="AP2769" s="462"/>
      <c r="AQ2769" s="110">
        <v>285000000</v>
      </c>
      <c r="AR2769" s="375">
        <v>41669</v>
      </c>
      <c r="AS2769" s="603">
        <v>738</v>
      </c>
      <c r="AT2769" s="488"/>
      <c r="AU2769" s="488"/>
      <c r="AV2769" s="470"/>
      <c r="AW2769" s="488"/>
      <c r="AX2769" s="488"/>
      <c r="AY2769" s="488"/>
      <c r="AZ2769" s="488"/>
      <c r="BA2769" s="488"/>
      <c r="BB2769" s="488"/>
      <c r="BC2769" s="488"/>
      <c r="BD2769" s="488"/>
      <c r="BE2769" s="488"/>
      <c r="BF2769" s="488"/>
      <c r="BG2769" s="488"/>
      <c r="BH2769" s="488"/>
      <c r="BI2769" s="488"/>
      <c r="BJ2769" s="488"/>
      <c r="BK2769" s="488"/>
      <c r="BL2769" s="488"/>
      <c r="BM2769" s="488"/>
      <c r="BN2769" s="488"/>
      <c r="BO2769" s="488"/>
      <c r="BP2769" s="488"/>
      <c r="BQ2769" s="488"/>
      <c r="BR2769" s="488"/>
      <c r="BS2769" s="488"/>
      <c r="BT2769" s="488"/>
      <c r="BU2769" s="488"/>
      <c r="BV2769" s="488"/>
      <c r="BW2769" s="488"/>
      <c r="BX2769" s="488"/>
      <c r="BY2769" s="488"/>
      <c r="BZ2769" s="488"/>
      <c r="CA2769" s="488"/>
      <c r="CB2769" s="488"/>
      <c r="CC2769" s="488"/>
      <c r="CD2769" s="488"/>
      <c r="CE2769" s="488"/>
      <c r="CF2769" s="488"/>
      <c r="CG2769" s="488"/>
      <c r="CH2769" s="488"/>
      <c r="CI2769" s="488"/>
      <c r="CJ2769" s="488"/>
      <c r="CK2769" s="488"/>
      <c r="CL2769" s="488"/>
      <c r="CM2769" s="488"/>
      <c r="CN2769" s="488"/>
      <c r="CO2769" s="488"/>
      <c r="CP2769" s="488"/>
      <c r="CQ2769" s="488"/>
      <c r="CR2769" s="488"/>
      <c r="CS2769" s="488"/>
      <c r="CT2769" s="488"/>
      <c r="CU2769" s="488"/>
      <c r="CV2769" s="488"/>
      <c r="CW2769" s="488"/>
      <c r="CX2769" s="488"/>
      <c r="CY2769" s="554">
        <v>285000000</v>
      </c>
      <c r="CZ2769" s="84">
        <v>190000000</v>
      </c>
      <c r="DA2769" s="110"/>
      <c r="DB2769" s="856" t="s">
        <v>20280</v>
      </c>
      <c r="DC2769" s="565">
        <v>2</v>
      </c>
      <c r="DD2769" s="928" t="s">
        <v>18478</v>
      </c>
      <c r="DE2769" s="928"/>
      <c r="DF2769" s="928"/>
      <c r="DG2769" s="213">
        <v>22621538213</v>
      </c>
      <c r="DH2769" s="928"/>
      <c r="DI2769" s="557">
        <v>41652</v>
      </c>
      <c r="DJ2769" s="166">
        <v>41628</v>
      </c>
      <c r="DK2769" s="581">
        <v>2</v>
      </c>
      <c r="DL2769" s="928"/>
      <c r="DM2769" s="619" t="s">
        <v>20605</v>
      </c>
      <c r="DN2769" s="890">
        <v>285000000</v>
      </c>
      <c r="DO2769" s="928"/>
      <c r="DP2769" s="928"/>
      <c r="DQ2769" s="928"/>
      <c r="DR2769" s="928"/>
    </row>
    <row r="2770" spans="1:122" ht="60.75" customHeight="1" thickTop="1" thickBot="1">
      <c r="A2770" s="580" t="s">
        <v>18572</v>
      </c>
      <c r="B2770" s="214" t="s">
        <v>18454</v>
      </c>
      <c r="C2770" s="214" t="s">
        <v>543</v>
      </c>
      <c r="D2770" s="374">
        <v>1</v>
      </c>
      <c r="E2770" s="517">
        <v>41631</v>
      </c>
      <c r="F2770" s="517">
        <v>41626</v>
      </c>
      <c r="G2770" s="517">
        <v>41653</v>
      </c>
      <c r="H2770" s="517">
        <v>41669</v>
      </c>
      <c r="I2770" s="517">
        <v>41669</v>
      </c>
      <c r="J2770" s="382">
        <v>12</v>
      </c>
      <c r="K2770" s="866">
        <v>42034</v>
      </c>
      <c r="L2770" s="614">
        <v>41647</v>
      </c>
      <c r="M2770" s="145"/>
      <c r="N2770" s="214" t="s">
        <v>60</v>
      </c>
      <c r="O2770" s="914">
        <v>806004268</v>
      </c>
      <c r="P2770" s="530">
        <v>0</v>
      </c>
      <c r="Q2770" s="530">
        <v>0</v>
      </c>
      <c r="R2770" s="530">
        <v>0</v>
      </c>
      <c r="S2770" s="530">
        <v>0</v>
      </c>
      <c r="T2770" s="530">
        <v>0</v>
      </c>
      <c r="U2770" s="530">
        <v>0</v>
      </c>
      <c r="V2770" s="530">
        <v>0</v>
      </c>
      <c r="W2770" s="530">
        <v>0</v>
      </c>
      <c r="X2770" s="611"/>
      <c r="Y2770" s="611"/>
      <c r="Z2770" s="611"/>
      <c r="AA2770" s="611"/>
      <c r="AB2770" s="214" t="s">
        <v>18583</v>
      </c>
      <c r="AC2770" s="214"/>
      <c r="AD2770" s="214" t="s">
        <v>1097</v>
      </c>
      <c r="AE2770" s="214" t="s">
        <v>17602</v>
      </c>
      <c r="AF2770" s="325" t="s">
        <v>14341</v>
      </c>
      <c r="AG2770" s="626" t="s">
        <v>18584</v>
      </c>
      <c r="AH2770" s="642">
        <v>477718103</v>
      </c>
      <c r="AI2770" s="634">
        <v>167600000</v>
      </c>
      <c r="AJ2770" s="634">
        <v>645318103</v>
      </c>
      <c r="AK2770" s="214" t="s">
        <v>18610</v>
      </c>
      <c r="AL2770" s="214" t="s">
        <v>156</v>
      </c>
      <c r="AM2770" s="86">
        <v>477718103</v>
      </c>
      <c r="AN2770" s="462" t="s">
        <v>15135</v>
      </c>
      <c r="AO2770" s="462" t="s">
        <v>11091</v>
      </c>
      <c r="AP2770" s="462"/>
      <c r="AQ2770" s="110">
        <v>286630862</v>
      </c>
      <c r="AR2770" s="375">
        <v>41669</v>
      </c>
      <c r="AS2770" s="603">
        <v>738</v>
      </c>
      <c r="AT2770" s="488"/>
      <c r="AU2770" s="488"/>
      <c r="AV2770" s="470"/>
      <c r="AW2770" s="488"/>
      <c r="AX2770" s="488"/>
      <c r="AY2770" s="488"/>
      <c r="AZ2770" s="488"/>
      <c r="BA2770" s="488"/>
      <c r="BB2770" s="488"/>
      <c r="BC2770" s="488"/>
      <c r="BD2770" s="488"/>
      <c r="BE2770" s="488"/>
      <c r="BF2770" s="488"/>
      <c r="BG2770" s="488"/>
      <c r="BH2770" s="488"/>
      <c r="BI2770" s="488"/>
      <c r="BJ2770" s="488"/>
      <c r="BK2770" s="488"/>
      <c r="BL2770" s="488"/>
      <c r="BM2770" s="488"/>
      <c r="BN2770" s="488"/>
      <c r="BO2770" s="488"/>
      <c r="BP2770" s="488"/>
      <c r="BQ2770" s="488"/>
      <c r="BR2770" s="488"/>
      <c r="BS2770" s="488"/>
      <c r="BT2770" s="488"/>
      <c r="BU2770" s="488"/>
      <c r="BV2770" s="488"/>
      <c r="BW2770" s="488"/>
      <c r="BX2770" s="488"/>
      <c r="BY2770" s="488"/>
      <c r="BZ2770" s="488"/>
      <c r="CA2770" s="488"/>
      <c r="CB2770" s="488"/>
      <c r="CC2770" s="488"/>
      <c r="CD2770" s="488"/>
      <c r="CE2770" s="488"/>
      <c r="CF2770" s="488"/>
      <c r="CG2770" s="488"/>
      <c r="CH2770" s="488"/>
      <c r="CI2770" s="488"/>
      <c r="CJ2770" s="488"/>
      <c r="CK2770" s="488"/>
      <c r="CL2770" s="488"/>
      <c r="CM2770" s="488"/>
      <c r="CN2770" s="488"/>
      <c r="CO2770" s="488"/>
      <c r="CP2770" s="488"/>
      <c r="CQ2770" s="488"/>
      <c r="CR2770" s="488"/>
      <c r="CS2770" s="488"/>
      <c r="CT2770" s="488"/>
      <c r="CU2770" s="488"/>
      <c r="CV2770" s="488"/>
      <c r="CW2770" s="488"/>
      <c r="CX2770" s="488"/>
      <c r="CY2770" s="554">
        <v>286630862</v>
      </c>
      <c r="CZ2770" s="84">
        <v>191087241</v>
      </c>
      <c r="DA2770" s="110"/>
      <c r="DB2770" s="856" t="s">
        <v>20280</v>
      </c>
      <c r="DC2770" s="565">
        <v>2</v>
      </c>
      <c r="DD2770" s="928" t="s">
        <v>18478</v>
      </c>
      <c r="DE2770" s="928"/>
      <c r="DF2770" s="928"/>
      <c r="DG2770" s="213">
        <v>331261538439</v>
      </c>
      <c r="DH2770" s="928"/>
      <c r="DI2770" s="557">
        <v>41647</v>
      </c>
      <c r="DJ2770" s="166">
        <v>41628</v>
      </c>
      <c r="DK2770" s="581">
        <v>2</v>
      </c>
      <c r="DL2770" s="928"/>
      <c r="DM2770" s="619" t="s">
        <v>20605</v>
      </c>
      <c r="DN2770" s="890">
        <v>286630862</v>
      </c>
      <c r="DO2770" s="928"/>
      <c r="DP2770" s="928"/>
      <c r="DQ2770" s="928"/>
      <c r="DR2770" s="928"/>
    </row>
    <row r="2771" spans="1:122" ht="60.75" customHeight="1" thickTop="1" thickBot="1">
      <c r="A2771" s="214" t="s">
        <v>18573</v>
      </c>
      <c r="B2771" s="214" t="s">
        <v>18455</v>
      </c>
      <c r="C2771" s="214" t="s">
        <v>543</v>
      </c>
      <c r="D2771" s="374">
        <v>1</v>
      </c>
      <c r="E2771" s="517">
        <v>41628</v>
      </c>
      <c r="F2771" s="517">
        <v>41626</v>
      </c>
      <c r="G2771" s="517">
        <v>41681</v>
      </c>
      <c r="H2771" s="517"/>
      <c r="I2771" s="517">
        <v>41653</v>
      </c>
      <c r="J2771" s="382">
        <v>12</v>
      </c>
      <c r="K2771" s="866">
        <v>42018</v>
      </c>
      <c r="L2771" s="520">
        <v>41653</v>
      </c>
      <c r="M2771" s="145"/>
      <c r="N2771" s="214" t="s">
        <v>627</v>
      </c>
      <c r="O2771" s="914">
        <v>800084242</v>
      </c>
      <c r="P2771" s="530">
        <v>0</v>
      </c>
      <c r="Q2771" s="530">
        <v>0</v>
      </c>
      <c r="R2771" s="530">
        <v>0</v>
      </c>
      <c r="S2771" s="530">
        <v>0</v>
      </c>
      <c r="T2771" s="530">
        <v>0</v>
      </c>
      <c r="U2771" s="530">
        <v>0</v>
      </c>
      <c r="V2771" s="530">
        <v>0</v>
      </c>
      <c r="W2771" s="530">
        <v>0</v>
      </c>
      <c r="X2771" s="611"/>
      <c r="Y2771" s="611"/>
      <c r="Z2771" s="611"/>
      <c r="AA2771" s="611"/>
      <c r="AB2771" s="214" t="s">
        <v>18582</v>
      </c>
      <c r="AC2771" s="214"/>
      <c r="AD2771" s="214" t="s">
        <v>1097</v>
      </c>
      <c r="AE2771" s="214" t="s">
        <v>17602</v>
      </c>
      <c r="AF2771" s="325" t="s">
        <v>12546</v>
      </c>
      <c r="AG2771" s="626" t="s">
        <v>18580</v>
      </c>
      <c r="AH2771" s="642">
        <v>130996190</v>
      </c>
      <c r="AI2771" s="634">
        <v>63600000</v>
      </c>
      <c r="AJ2771" s="634">
        <v>194596190</v>
      </c>
      <c r="AK2771" s="214" t="s">
        <v>18610</v>
      </c>
      <c r="AL2771" s="214" t="s">
        <v>156</v>
      </c>
      <c r="AM2771" s="86">
        <v>130996190</v>
      </c>
      <c r="AN2771" s="462" t="s">
        <v>16054</v>
      </c>
      <c r="AO2771" s="462" t="s">
        <v>8485</v>
      </c>
      <c r="AP2771" s="462"/>
      <c r="AQ2771" s="110">
        <v>130996190</v>
      </c>
      <c r="AR2771" s="375">
        <v>41694</v>
      </c>
      <c r="AS2771" s="603">
        <v>755</v>
      </c>
      <c r="AT2771" s="488"/>
      <c r="AU2771" s="488"/>
      <c r="AV2771" s="470"/>
      <c r="AW2771" s="488"/>
      <c r="AX2771" s="488"/>
      <c r="AY2771" s="488"/>
      <c r="AZ2771" s="488"/>
      <c r="BA2771" s="488"/>
      <c r="BB2771" s="488"/>
      <c r="BC2771" s="488"/>
      <c r="BD2771" s="488"/>
      <c r="BE2771" s="488"/>
      <c r="BF2771" s="488"/>
      <c r="BG2771" s="488"/>
      <c r="BH2771" s="488"/>
      <c r="BI2771" s="488"/>
      <c r="BJ2771" s="488"/>
      <c r="BK2771" s="488"/>
      <c r="BL2771" s="488"/>
      <c r="BM2771" s="488"/>
      <c r="BN2771" s="488"/>
      <c r="BO2771" s="488"/>
      <c r="BP2771" s="488"/>
      <c r="BQ2771" s="488"/>
      <c r="BR2771" s="488"/>
      <c r="BS2771" s="488"/>
      <c r="BT2771" s="488"/>
      <c r="BU2771" s="488"/>
      <c r="BV2771" s="488"/>
      <c r="BW2771" s="488"/>
      <c r="BX2771" s="488"/>
      <c r="BY2771" s="488"/>
      <c r="BZ2771" s="488"/>
      <c r="CA2771" s="488"/>
      <c r="CB2771" s="488"/>
      <c r="CC2771" s="488"/>
      <c r="CD2771" s="488"/>
      <c r="CE2771" s="488"/>
      <c r="CF2771" s="488"/>
      <c r="CG2771" s="488"/>
      <c r="CH2771" s="488"/>
      <c r="CI2771" s="488"/>
      <c r="CJ2771" s="488"/>
      <c r="CK2771" s="488"/>
      <c r="CL2771" s="488"/>
      <c r="CM2771" s="488"/>
      <c r="CN2771" s="488"/>
      <c r="CO2771" s="488"/>
      <c r="CP2771" s="488"/>
      <c r="CQ2771" s="488"/>
      <c r="CR2771" s="488"/>
      <c r="CS2771" s="488"/>
      <c r="CT2771" s="488"/>
      <c r="CU2771" s="488"/>
      <c r="CV2771" s="488"/>
      <c r="CW2771" s="488"/>
      <c r="CX2771" s="488"/>
      <c r="CY2771" s="554">
        <v>130996190</v>
      </c>
      <c r="CZ2771" s="84">
        <v>0</v>
      </c>
      <c r="DA2771" s="110"/>
      <c r="DB2771" s="727" t="s">
        <v>142</v>
      </c>
      <c r="DC2771" s="565">
        <v>1</v>
      </c>
      <c r="DD2771" s="928" t="s">
        <v>18478</v>
      </c>
      <c r="DE2771" s="928"/>
      <c r="DF2771" s="928"/>
      <c r="DG2771" s="312" t="s">
        <v>18581</v>
      </c>
      <c r="DH2771" s="928"/>
      <c r="DI2771" s="557">
        <v>41647</v>
      </c>
      <c r="DJ2771" s="166">
        <v>41628</v>
      </c>
      <c r="DK2771" s="581">
        <v>2</v>
      </c>
      <c r="DL2771" s="928"/>
      <c r="DM2771" s="619" t="s">
        <v>20728</v>
      </c>
      <c r="DN2771" s="890">
        <v>130996190</v>
      </c>
      <c r="DO2771" s="928"/>
      <c r="DP2771" s="928"/>
      <c r="DQ2771" s="928"/>
      <c r="DR2771" s="928"/>
    </row>
    <row r="2772" spans="1:122" ht="60.75" customHeight="1" thickTop="1" thickBot="1">
      <c r="A2772" s="214" t="s">
        <v>18574</v>
      </c>
      <c r="B2772" s="214" t="s">
        <v>18455</v>
      </c>
      <c r="C2772" s="214" t="s">
        <v>86</v>
      </c>
      <c r="D2772" s="374">
        <v>0</v>
      </c>
      <c r="E2772" s="517">
        <v>41628</v>
      </c>
      <c r="F2772" s="517">
        <v>41626</v>
      </c>
      <c r="G2772" s="517">
        <v>41660</v>
      </c>
      <c r="H2772" s="517"/>
      <c r="I2772" s="517">
        <v>41628</v>
      </c>
      <c r="J2772" s="382">
        <v>18</v>
      </c>
      <c r="K2772" s="866">
        <v>42175</v>
      </c>
      <c r="L2772" s="517">
        <v>41628</v>
      </c>
      <c r="M2772" s="145"/>
      <c r="N2772" s="214" t="s">
        <v>251</v>
      </c>
      <c r="O2772" s="914">
        <v>891480035</v>
      </c>
      <c r="P2772" s="530">
        <v>0</v>
      </c>
      <c r="Q2772" s="530">
        <v>0</v>
      </c>
      <c r="R2772" s="530">
        <v>0</v>
      </c>
      <c r="S2772" s="530">
        <v>0</v>
      </c>
      <c r="T2772" s="530">
        <v>0</v>
      </c>
      <c r="U2772" s="530">
        <v>0</v>
      </c>
      <c r="V2772" s="530">
        <v>0</v>
      </c>
      <c r="W2772" s="530">
        <v>0</v>
      </c>
      <c r="X2772" s="611"/>
      <c r="Y2772" s="611"/>
      <c r="Z2772" s="611"/>
      <c r="AA2772" s="611"/>
      <c r="AB2772" s="214" t="s">
        <v>18579</v>
      </c>
      <c r="AC2772" s="214"/>
      <c r="AD2772" s="214" t="s">
        <v>1097</v>
      </c>
      <c r="AE2772" s="214" t="s">
        <v>17602</v>
      </c>
      <c r="AF2772" s="325" t="s">
        <v>12546</v>
      </c>
      <c r="AG2772" s="626" t="s">
        <v>18578</v>
      </c>
      <c r="AH2772" s="642">
        <v>189866667</v>
      </c>
      <c r="AI2772" s="634">
        <v>94240000</v>
      </c>
      <c r="AJ2772" s="634">
        <v>284106667</v>
      </c>
      <c r="AK2772" s="214" t="s">
        <v>18610</v>
      </c>
      <c r="AL2772" s="214" t="s">
        <v>527</v>
      </c>
      <c r="AM2772" s="86">
        <v>189866667</v>
      </c>
      <c r="AN2772" s="462" t="s">
        <v>11047</v>
      </c>
      <c r="AO2772" s="462" t="s">
        <v>11045</v>
      </c>
      <c r="AP2772" s="462"/>
      <c r="AQ2772" s="110"/>
      <c r="AR2772" s="375"/>
      <c r="AS2772" s="603"/>
      <c r="AT2772" s="488"/>
      <c r="AU2772" s="488"/>
      <c r="AV2772" s="470"/>
      <c r="AW2772" s="488"/>
      <c r="AX2772" s="488"/>
      <c r="AY2772" s="488"/>
      <c r="AZ2772" s="488"/>
      <c r="BA2772" s="488"/>
      <c r="BB2772" s="488"/>
      <c r="BC2772" s="488"/>
      <c r="BD2772" s="488"/>
      <c r="BE2772" s="488"/>
      <c r="BF2772" s="488"/>
      <c r="BG2772" s="488"/>
      <c r="BH2772" s="488"/>
      <c r="BI2772" s="488"/>
      <c r="BJ2772" s="488"/>
      <c r="BK2772" s="488"/>
      <c r="BL2772" s="488"/>
      <c r="BM2772" s="488"/>
      <c r="BN2772" s="488"/>
      <c r="BO2772" s="488"/>
      <c r="BP2772" s="488"/>
      <c r="BQ2772" s="488"/>
      <c r="BR2772" s="488"/>
      <c r="BS2772" s="488"/>
      <c r="BT2772" s="488"/>
      <c r="BU2772" s="488"/>
      <c r="BV2772" s="488"/>
      <c r="BW2772" s="488"/>
      <c r="BX2772" s="488"/>
      <c r="BY2772" s="488"/>
      <c r="BZ2772" s="488"/>
      <c r="CA2772" s="488"/>
      <c r="CB2772" s="488"/>
      <c r="CC2772" s="488"/>
      <c r="CD2772" s="488"/>
      <c r="CE2772" s="488"/>
      <c r="CF2772" s="488"/>
      <c r="CG2772" s="488"/>
      <c r="CH2772" s="488"/>
      <c r="CI2772" s="488"/>
      <c r="CJ2772" s="488"/>
      <c r="CK2772" s="488"/>
      <c r="CL2772" s="488"/>
      <c r="CM2772" s="488"/>
      <c r="CN2772" s="488"/>
      <c r="CO2772" s="488"/>
      <c r="CP2772" s="488"/>
      <c r="CQ2772" s="488"/>
      <c r="CR2772" s="488"/>
      <c r="CS2772" s="488"/>
      <c r="CT2772" s="488"/>
      <c r="CU2772" s="488"/>
      <c r="CV2772" s="488"/>
      <c r="CW2772" s="488"/>
      <c r="CX2772" s="488"/>
      <c r="CY2772" s="554">
        <v>0</v>
      </c>
      <c r="CZ2772" s="84">
        <v>189866667</v>
      </c>
      <c r="DA2772" s="110"/>
      <c r="DB2772" s="726" t="s">
        <v>20280</v>
      </c>
      <c r="DC2772" s="565">
        <v>1</v>
      </c>
      <c r="DD2772" s="928" t="s">
        <v>18478</v>
      </c>
      <c r="DE2772" s="928"/>
      <c r="DF2772" s="928"/>
      <c r="DG2772" s="464">
        <v>111062738861</v>
      </c>
      <c r="DH2772" s="928"/>
      <c r="DI2772" s="928"/>
      <c r="DJ2772" s="166">
        <v>41628</v>
      </c>
      <c r="DK2772" s="581">
        <v>2</v>
      </c>
      <c r="DL2772" s="928"/>
      <c r="DM2772" s="619" t="s">
        <v>20729</v>
      </c>
      <c r="DN2772" s="890">
        <v>0</v>
      </c>
      <c r="DO2772" s="928"/>
      <c r="DP2772" s="928"/>
      <c r="DQ2772" s="928"/>
      <c r="DR2772" s="928"/>
    </row>
    <row r="2773" spans="1:122" ht="60.75" customHeight="1" thickTop="1" thickBot="1">
      <c r="A2773" s="214" t="s">
        <v>18597</v>
      </c>
      <c r="B2773" s="214" t="s">
        <v>18598</v>
      </c>
      <c r="C2773" s="214" t="s">
        <v>86</v>
      </c>
      <c r="D2773" s="374">
        <v>0</v>
      </c>
      <c r="E2773" s="722">
        <v>41627</v>
      </c>
      <c r="F2773" s="517">
        <v>41626</v>
      </c>
      <c r="G2773" s="517">
        <v>41653</v>
      </c>
      <c r="H2773" s="517">
        <v>0</v>
      </c>
      <c r="I2773" s="517">
        <v>0</v>
      </c>
      <c r="J2773" s="382">
        <v>24</v>
      </c>
      <c r="K2773" s="866" t="s">
        <v>19355</v>
      </c>
      <c r="L2773" s="517">
        <v>41627</v>
      </c>
      <c r="M2773" s="145"/>
      <c r="N2773" s="214" t="s">
        <v>691</v>
      </c>
      <c r="O2773" s="914">
        <v>899999063</v>
      </c>
      <c r="P2773" s="611"/>
      <c r="Q2773" s="611"/>
      <c r="R2773" s="611"/>
      <c r="S2773" s="611"/>
      <c r="T2773" s="611"/>
      <c r="U2773" s="611"/>
      <c r="V2773" s="611"/>
      <c r="W2773" s="611"/>
      <c r="X2773" s="611"/>
      <c r="Y2773" s="611"/>
      <c r="Z2773" s="611"/>
      <c r="AA2773" s="611"/>
      <c r="AB2773" s="214" t="s">
        <v>18599</v>
      </c>
      <c r="AC2773" s="214"/>
      <c r="AD2773" s="214" t="s">
        <v>18600</v>
      </c>
      <c r="AE2773" s="214" t="s">
        <v>17602</v>
      </c>
      <c r="AF2773" s="325" t="s">
        <v>15568</v>
      </c>
      <c r="AG2773" s="626" t="s">
        <v>18729</v>
      </c>
      <c r="AH2773" s="642">
        <v>89648259</v>
      </c>
      <c r="AI2773" s="634">
        <v>177151680</v>
      </c>
      <c r="AJ2773" s="634">
        <v>266799939</v>
      </c>
      <c r="AK2773" s="214" t="s">
        <v>18595</v>
      </c>
      <c r="AL2773" s="214" t="s">
        <v>527</v>
      </c>
      <c r="AM2773" s="86">
        <v>89648259</v>
      </c>
      <c r="AN2773" s="462" t="s">
        <v>16054</v>
      </c>
      <c r="AO2773" s="462" t="s">
        <v>8485</v>
      </c>
      <c r="AP2773" s="462"/>
      <c r="AQ2773" s="110"/>
      <c r="AR2773" s="375"/>
      <c r="AS2773" s="603"/>
      <c r="AT2773" s="488"/>
      <c r="AU2773" s="488"/>
      <c r="AV2773" s="470"/>
      <c r="AW2773" s="488"/>
      <c r="AX2773" s="488"/>
      <c r="AY2773" s="488"/>
      <c r="AZ2773" s="488"/>
      <c r="BA2773" s="488"/>
      <c r="BB2773" s="488"/>
      <c r="BC2773" s="488"/>
      <c r="BD2773" s="488"/>
      <c r="BE2773" s="488"/>
      <c r="BF2773" s="488"/>
      <c r="BG2773" s="488"/>
      <c r="BH2773" s="488"/>
      <c r="BI2773" s="488"/>
      <c r="BJ2773" s="488"/>
      <c r="BK2773" s="488"/>
      <c r="BL2773" s="488"/>
      <c r="BM2773" s="488"/>
      <c r="BN2773" s="488"/>
      <c r="BO2773" s="488"/>
      <c r="BP2773" s="488"/>
      <c r="BQ2773" s="488"/>
      <c r="BR2773" s="488"/>
      <c r="BS2773" s="488"/>
      <c r="BT2773" s="488"/>
      <c r="BU2773" s="488"/>
      <c r="BV2773" s="488"/>
      <c r="BW2773" s="488"/>
      <c r="BX2773" s="488"/>
      <c r="BY2773" s="488"/>
      <c r="BZ2773" s="488"/>
      <c r="CA2773" s="488"/>
      <c r="CB2773" s="488"/>
      <c r="CC2773" s="488"/>
      <c r="CD2773" s="488"/>
      <c r="CE2773" s="488"/>
      <c r="CF2773" s="488"/>
      <c r="CG2773" s="488"/>
      <c r="CH2773" s="488"/>
      <c r="CI2773" s="488"/>
      <c r="CJ2773" s="488"/>
      <c r="CK2773" s="488"/>
      <c r="CL2773" s="488"/>
      <c r="CM2773" s="488"/>
      <c r="CN2773" s="488"/>
      <c r="CO2773" s="488"/>
      <c r="CP2773" s="488"/>
      <c r="CQ2773" s="488"/>
      <c r="CR2773" s="488"/>
      <c r="CS2773" s="488"/>
      <c r="CT2773" s="488"/>
      <c r="CU2773" s="488"/>
      <c r="CV2773" s="488"/>
      <c r="CW2773" s="488"/>
      <c r="CX2773" s="488"/>
      <c r="CY2773" s="554">
        <v>0</v>
      </c>
      <c r="CZ2773" s="84">
        <v>89648259</v>
      </c>
      <c r="DA2773" s="110"/>
      <c r="DB2773" s="856" t="s">
        <v>20280</v>
      </c>
      <c r="DC2773" s="565">
        <v>1</v>
      </c>
      <c r="DD2773" s="928" t="s">
        <v>18602</v>
      </c>
      <c r="DE2773" s="928"/>
      <c r="DF2773" s="928"/>
      <c r="DG2773" s="213">
        <v>111862838726</v>
      </c>
      <c r="DH2773" s="928"/>
      <c r="DI2773" s="928"/>
      <c r="DJ2773" s="166">
        <v>41627</v>
      </c>
      <c r="DK2773" s="581">
        <v>1</v>
      </c>
      <c r="DL2773" s="928"/>
      <c r="DM2773" s="619" t="s">
        <v>20660</v>
      </c>
      <c r="DN2773" s="890">
        <v>0</v>
      </c>
      <c r="DO2773" s="928"/>
      <c r="DP2773" s="928"/>
      <c r="DQ2773" s="928"/>
      <c r="DR2773" s="928"/>
    </row>
    <row r="2774" spans="1:122" ht="60.75" customHeight="1" thickTop="1" thickBot="1">
      <c r="A2774" s="214" t="s">
        <v>18605</v>
      </c>
      <c r="B2774" s="214" t="s">
        <v>18750</v>
      </c>
      <c r="C2774" s="214" t="s">
        <v>541</v>
      </c>
      <c r="D2774" s="374">
        <v>0</v>
      </c>
      <c r="E2774" s="517">
        <v>41628</v>
      </c>
      <c r="F2774" s="517">
        <v>41627</v>
      </c>
      <c r="G2774" s="517">
        <v>41681</v>
      </c>
      <c r="H2774" s="517">
        <v>41697</v>
      </c>
      <c r="I2774" s="517">
        <v>41628</v>
      </c>
      <c r="J2774" s="382">
        <v>18</v>
      </c>
      <c r="K2774" s="866">
        <v>42175</v>
      </c>
      <c r="L2774" s="520">
        <v>41628</v>
      </c>
      <c r="M2774" s="145"/>
      <c r="N2774" s="214" t="s">
        <v>3592</v>
      </c>
      <c r="O2774" s="914">
        <v>819003850</v>
      </c>
      <c r="P2774" s="611"/>
      <c r="Q2774" s="611"/>
      <c r="R2774" s="611"/>
      <c r="S2774" s="611"/>
      <c r="T2774" s="611"/>
      <c r="U2774" s="611"/>
      <c r="V2774" s="611"/>
      <c r="W2774" s="611"/>
      <c r="X2774" s="611"/>
      <c r="Y2774" s="611"/>
      <c r="Z2774" s="611"/>
      <c r="AA2774" s="611"/>
      <c r="AB2774" s="214" t="s">
        <v>18632</v>
      </c>
      <c r="AC2774" s="214"/>
      <c r="AD2774" s="214" t="s">
        <v>1097</v>
      </c>
      <c r="AE2774" s="214" t="s">
        <v>20278</v>
      </c>
      <c r="AF2774" s="325" t="s">
        <v>335</v>
      </c>
      <c r="AG2774" s="626" t="s">
        <v>18646</v>
      </c>
      <c r="AH2774" s="642">
        <v>14855400</v>
      </c>
      <c r="AI2774" s="634">
        <v>6366600</v>
      </c>
      <c r="AJ2774" s="634">
        <v>21222000</v>
      </c>
      <c r="AK2774" s="716" t="s">
        <v>20242</v>
      </c>
      <c r="AL2774" s="214" t="s">
        <v>156</v>
      </c>
      <c r="AM2774" s="86">
        <v>14855400</v>
      </c>
      <c r="AN2774" s="462"/>
      <c r="AO2774" s="462"/>
      <c r="AP2774" s="462"/>
      <c r="AQ2774" s="110">
        <v>14855400</v>
      </c>
      <c r="AR2774" s="375">
        <v>41697</v>
      </c>
      <c r="AS2774" s="603">
        <v>763</v>
      </c>
      <c r="AT2774" s="488"/>
      <c r="AU2774" s="488"/>
      <c r="AV2774" s="470"/>
      <c r="AW2774" s="488"/>
      <c r="AX2774" s="488"/>
      <c r="AY2774" s="488"/>
      <c r="AZ2774" s="488"/>
      <c r="BA2774" s="488"/>
      <c r="BB2774" s="488"/>
      <c r="BC2774" s="488"/>
      <c r="BD2774" s="488"/>
      <c r="BE2774" s="488"/>
      <c r="BF2774" s="488"/>
      <c r="BG2774" s="488"/>
      <c r="BH2774" s="488"/>
      <c r="BI2774" s="488"/>
      <c r="BJ2774" s="488"/>
      <c r="BK2774" s="488"/>
      <c r="BL2774" s="488"/>
      <c r="BM2774" s="488"/>
      <c r="BN2774" s="488"/>
      <c r="BO2774" s="488"/>
      <c r="BP2774" s="488"/>
      <c r="BQ2774" s="488"/>
      <c r="BR2774" s="488"/>
      <c r="BS2774" s="488"/>
      <c r="BT2774" s="488"/>
      <c r="BU2774" s="488"/>
      <c r="BV2774" s="488"/>
      <c r="BW2774" s="488"/>
      <c r="BX2774" s="488"/>
      <c r="BY2774" s="488"/>
      <c r="BZ2774" s="488"/>
      <c r="CA2774" s="488"/>
      <c r="CB2774" s="488"/>
      <c r="CC2774" s="488"/>
      <c r="CD2774" s="488"/>
      <c r="CE2774" s="488"/>
      <c r="CF2774" s="488"/>
      <c r="CG2774" s="488"/>
      <c r="CH2774" s="488"/>
      <c r="CI2774" s="488"/>
      <c r="CJ2774" s="488"/>
      <c r="CK2774" s="488"/>
      <c r="CL2774" s="488"/>
      <c r="CM2774" s="488"/>
      <c r="CN2774" s="488"/>
      <c r="CO2774" s="488"/>
      <c r="CP2774" s="488"/>
      <c r="CQ2774" s="488"/>
      <c r="CR2774" s="488"/>
      <c r="CS2774" s="488"/>
      <c r="CT2774" s="488"/>
      <c r="CU2774" s="488"/>
      <c r="CV2774" s="488"/>
      <c r="CW2774" s="488"/>
      <c r="CX2774" s="488"/>
      <c r="CY2774" s="554">
        <v>14855400</v>
      </c>
      <c r="CZ2774" s="84">
        <v>0</v>
      </c>
      <c r="DA2774" s="110"/>
      <c r="DB2774" s="727" t="s">
        <v>142</v>
      </c>
      <c r="DC2774" s="565">
        <v>1</v>
      </c>
      <c r="DD2774" s="928" t="s">
        <v>19121</v>
      </c>
      <c r="DE2774" s="928"/>
      <c r="DF2774" s="928"/>
      <c r="DG2774" s="213"/>
      <c r="DH2774" s="928"/>
      <c r="DI2774" s="928"/>
      <c r="DJ2774" s="166">
        <v>41628</v>
      </c>
      <c r="DK2774" s="581">
        <v>1</v>
      </c>
      <c r="DL2774" s="928"/>
      <c r="DM2774" s="619" t="s">
        <v>20753</v>
      </c>
      <c r="DN2774" s="890">
        <v>14855400</v>
      </c>
      <c r="DO2774" s="928"/>
      <c r="DP2774" s="928"/>
      <c r="DQ2774" s="928"/>
      <c r="DR2774" s="928"/>
    </row>
    <row r="2775" spans="1:122" ht="60.75" customHeight="1" thickTop="1" thickBot="1">
      <c r="A2775" s="214" t="s">
        <v>18606</v>
      </c>
      <c r="B2775" s="214" t="s">
        <v>18455</v>
      </c>
      <c r="C2775" s="214" t="s">
        <v>86</v>
      </c>
      <c r="D2775" s="374">
        <v>0</v>
      </c>
      <c r="E2775" s="517">
        <v>41628</v>
      </c>
      <c r="F2775" s="517">
        <v>41627</v>
      </c>
      <c r="G2775" s="517">
        <v>41653</v>
      </c>
      <c r="H2775" s="517">
        <v>41669</v>
      </c>
      <c r="I2775" s="721">
        <v>41628</v>
      </c>
      <c r="J2775" s="382">
        <v>18</v>
      </c>
      <c r="K2775" s="866">
        <v>42175</v>
      </c>
      <c r="L2775" s="517">
        <v>41628</v>
      </c>
      <c r="M2775" s="145"/>
      <c r="N2775" s="214" t="s">
        <v>640</v>
      </c>
      <c r="O2775" s="914">
        <v>890801063</v>
      </c>
      <c r="P2775" s="611"/>
      <c r="Q2775" s="611"/>
      <c r="R2775" s="611"/>
      <c r="S2775" s="611"/>
      <c r="T2775" s="611"/>
      <c r="U2775" s="611"/>
      <c r="V2775" s="611"/>
      <c r="W2775" s="611"/>
      <c r="X2775" s="611"/>
      <c r="Y2775" s="611"/>
      <c r="Z2775" s="611"/>
      <c r="AA2775" s="611"/>
      <c r="AB2775" s="214" t="s">
        <v>18617</v>
      </c>
      <c r="AC2775" s="214"/>
      <c r="AD2775" s="214" t="s">
        <v>1097</v>
      </c>
      <c r="AE2775" s="214" t="s">
        <v>13780</v>
      </c>
      <c r="AF2775" s="325" t="s">
        <v>12546</v>
      </c>
      <c r="AG2775" s="626" t="s">
        <v>18647</v>
      </c>
      <c r="AH2775" s="642">
        <v>142548080</v>
      </c>
      <c r="AI2775" s="634">
        <v>194906000</v>
      </c>
      <c r="AJ2775" s="634">
        <v>337454080</v>
      </c>
      <c r="AK2775" s="214" t="s">
        <v>18610</v>
      </c>
      <c r="AL2775" s="214" t="s">
        <v>156</v>
      </c>
      <c r="AM2775" s="86">
        <v>142548080</v>
      </c>
      <c r="AN2775" s="462" t="s">
        <v>1480</v>
      </c>
      <c r="AO2775" s="462" t="s">
        <v>8492</v>
      </c>
      <c r="AP2775" s="462"/>
      <c r="AQ2775" s="110">
        <v>142548080</v>
      </c>
      <c r="AR2775" s="375">
        <v>41669</v>
      </c>
      <c r="AS2775" s="603">
        <v>738</v>
      </c>
      <c r="AT2775" s="488"/>
      <c r="AU2775" s="488"/>
      <c r="AV2775" s="470"/>
      <c r="AW2775" s="488"/>
      <c r="AX2775" s="488"/>
      <c r="AY2775" s="488"/>
      <c r="AZ2775" s="488"/>
      <c r="BA2775" s="488"/>
      <c r="BB2775" s="488"/>
      <c r="BC2775" s="488"/>
      <c r="BD2775" s="488"/>
      <c r="BE2775" s="488"/>
      <c r="BF2775" s="488"/>
      <c r="BG2775" s="488"/>
      <c r="BH2775" s="488"/>
      <c r="BI2775" s="488"/>
      <c r="BJ2775" s="488"/>
      <c r="BK2775" s="488"/>
      <c r="BL2775" s="488"/>
      <c r="BM2775" s="488"/>
      <c r="BN2775" s="488"/>
      <c r="BO2775" s="488"/>
      <c r="BP2775" s="488"/>
      <c r="BQ2775" s="488"/>
      <c r="BR2775" s="488"/>
      <c r="BS2775" s="488"/>
      <c r="BT2775" s="488"/>
      <c r="BU2775" s="488"/>
      <c r="BV2775" s="488"/>
      <c r="BW2775" s="488"/>
      <c r="BX2775" s="488"/>
      <c r="BY2775" s="488"/>
      <c r="BZ2775" s="488"/>
      <c r="CA2775" s="488"/>
      <c r="CB2775" s="488"/>
      <c r="CC2775" s="488"/>
      <c r="CD2775" s="488"/>
      <c r="CE2775" s="488"/>
      <c r="CF2775" s="488"/>
      <c r="CG2775" s="488"/>
      <c r="CH2775" s="488"/>
      <c r="CI2775" s="488"/>
      <c r="CJ2775" s="488"/>
      <c r="CK2775" s="488"/>
      <c r="CL2775" s="488"/>
      <c r="CM2775" s="488"/>
      <c r="CN2775" s="488"/>
      <c r="CO2775" s="488"/>
      <c r="CP2775" s="488"/>
      <c r="CQ2775" s="488"/>
      <c r="CR2775" s="488"/>
      <c r="CS2775" s="488"/>
      <c r="CT2775" s="488"/>
      <c r="CU2775" s="488"/>
      <c r="CV2775" s="488"/>
      <c r="CW2775" s="488"/>
      <c r="CX2775" s="488"/>
      <c r="CY2775" s="554">
        <v>142548080</v>
      </c>
      <c r="CZ2775" s="84">
        <v>0</v>
      </c>
      <c r="DA2775" s="110"/>
      <c r="DB2775" s="856" t="s">
        <v>20280</v>
      </c>
      <c r="DC2775" s="565">
        <v>1</v>
      </c>
      <c r="DD2775" s="928" t="s">
        <v>18478</v>
      </c>
      <c r="DE2775" s="928"/>
      <c r="DF2775" s="928"/>
      <c r="DG2775" s="213">
        <v>112760738848</v>
      </c>
      <c r="DH2775" s="928"/>
      <c r="DI2775" s="928"/>
      <c r="DJ2775" s="166">
        <v>41628</v>
      </c>
      <c r="DK2775" s="581">
        <v>1</v>
      </c>
      <c r="DL2775" s="928"/>
      <c r="DM2775" s="619" t="s">
        <v>20728</v>
      </c>
      <c r="DN2775" s="890">
        <v>142548080</v>
      </c>
      <c r="DO2775" s="928"/>
      <c r="DP2775" s="928"/>
      <c r="DQ2775" s="928"/>
      <c r="DR2775" s="928"/>
    </row>
    <row r="2776" spans="1:122" ht="60.75" customHeight="1" thickTop="1" thickBot="1">
      <c r="A2776" s="580" t="s">
        <v>18607</v>
      </c>
      <c r="B2776" s="214" t="s">
        <v>18454</v>
      </c>
      <c r="C2776" s="214" t="s">
        <v>543</v>
      </c>
      <c r="D2776" s="374">
        <v>1</v>
      </c>
      <c r="E2776" s="517">
        <v>41654</v>
      </c>
      <c r="F2776" s="517">
        <v>41627</v>
      </c>
      <c r="G2776" s="517">
        <v>41681</v>
      </c>
      <c r="H2776" s="517">
        <v>41697</v>
      </c>
      <c r="I2776" s="517">
        <v>41697</v>
      </c>
      <c r="J2776" s="382">
        <v>12</v>
      </c>
      <c r="K2776" s="866">
        <v>42062</v>
      </c>
      <c r="L2776" s="614">
        <v>41675</v>
      </c>
      <c r="M2776" s="145"/>
      <c r="N2776" s="214" t="s">
        <v>18622</v>
      </c>
      <c r="O2776" s="914">
        <v>860033857</v>
      </c>
      <c r="P2776" s="611"/>
      <c r="Q2776" s="611"/>
      <c r="R2776" s="611"/>
      <c r="S2776" s="611"/>
      <c r="T2776" s="611"/>
      <c r="U2776" s="611"/>
      <c r="V2776" s="611"/>
      <c r="W2776" s="611"/>
      <c r="X2776" s="611"/>
      <c r="Y2776" s="611"/>
      <c r="Z2776" s="611"/>
      <c r="AA2776" s="611"/>
      <c r="AB2776" s="214" t="s">
        <v>18630</v>
      </c>
      <c r="AC2776" s="214"/>
      <c r="AD2776" s="214" t="s">
        <v>1097</v>
      </c>
      <c r="AE2776" s="214" t="s">
        <v>13780</v>
      </c>
      <c r="AF2776" s="325" t="s">
        <v>14341</v>
      </c>
      <c r="AG2776" s="626" t="s">
        <v>18645</v>
      </c>
      <c r="AH2776" s="642">
        <v>578786384</v>
      </c>
      <c r="AI2776" s="634">
        <v>266435683</v>
      </c>
      <c r="AJ2776" s="634">
        <v>845222067</v>
      </c>
      <c r="AK2776" s="214" t="s">
        <v>18610</v>
      </c>
      <c r="AL2776" s="214" t="s">
        <v>156</v>
      </c>
      <c r="AM2776" s="86">
        <v>578786384</v>
      </c>
      <c r="AN2776" s="462"/>
      <c r="AO2776" s="462"/>
      <c r="AP2776" s="462"/>
      <c r="AQ2776" s="110">
        <v>347271830.39999998</v>
      </c>
      <c r="AR2776" s="375">
        <v>41697</v>
      </c>
      <c r="AS2776" s="603">
        <v>763</v>
      </c>
      <c r="AT2776" s="488"/>
      <c r="AU2776" s="488"/>
      <c r="AV2776" s="470"/>
      <c r="AW2776" s="488"/>
      <c r="AX2776" s="488"/>
      <c r="AY2776" s="488"/>
      <c r="AZ2776" s="488"/>
      <c r="BA2776" s="488"/>
      <c r="BB2776" s="488"/>
      <c r="BC2776" s="488"/>
      <c r="BD2776" s="488"/>
      <c r="BE2776" s="488"/>
      <c r="BF2776" s="488"/>
      <c r="BG2776" s="488"/>
      <c r="BH2776" s="488"/>
      <c r="BI2776" s="488"/>
      <c r="BJ2776" s="488"/>
      <c r="BK2776" s="488"/>
      <c r="BL2776" s="488"/>
      <c r="BM2776" s="488"/>
      <c r="BN2776" s="488"/>
      <c r="BO2776" s="488"/>
      <c r="BP2776" s="488"/>
      <c r="BQ2776" s="488"/>
      <c r="BR2776" s="488"/>
      <c r="BS2776" s="488"/>
      <c r="BT2776" s="488"/>
      <c r="BU2776" s="488"/>
      <c r="BV2776" s="488"/>
      <c r="BW2776" s="488"/>
      <c r="BX2776" s="488"/>
      <c r="BY2776" s="488"/>
      <c r="BZ2776" s="488"/>
      <c r="CA2776" s="488"/>
      <c r="CB2776" s="488"/>
      <c r="CC2776" s="488"/>
      <c r="CD2776" s="488"/>
      <c r="CE2776" s="488"/>
      <c r="CF2776" s="488"/>
      <c r="CG2776" s="488"/>
      <c r="CH2776" s="488"/>
      <c r="CI2776" s="488"/>
      <c r="CJ2776" s="488"/>
      <c r="CK2776" s="488"/>
      <c r="CL2776" s="488"/>
      <c r="CM2776" s="488"/>
      <c r="CN2776" s="488"/>
      <c r="CO2776" s="488"/>
      <c r="CP2776" s="488"/>
      <c r="CQ2776" s="488"/>
      <c r="CR2776" s="488"/>
      <c r="CS2776" s="488"/>
      <c r="CT2776" s="488"/>
      <c r="CU2776" s="488"/>
      <c r="CV2776" s="488"/>
      <c r="CW2776" s="488"/>
      <c r="CX2776" s="488"/>
      <c r="CY2776" s="554">
        <v>347271830.39999998</v>
      </c>
      <c r="CZ2776" s="84">
        <v>231514553.60000002</v>
      </c>
      <c r="DA2776" s="110"/>
      <c r="DB2776" s="727" t="s">
        <v>142</v>
      </c>
      <c r="DC2776" s="565">
        <v>2</v>
      </c>
      <c r="DD2776" s="928" t="s">
        <v>19122</v>
      </c>
      <c r="DE2776" s="928"/>
      <c r="DF2776" s="928"/>
      <c r="DG2776" s="312" t="s">
        <v>18631</v>
      </c>
      <c r="DH2776" s="928"/>
      <c r="DI2776" s="557">
        <v>41675</v>
      </c>
      <c r="DJ2776" s="166">
        <v>41628</v>
      </c>
      <c r="DK2776" s="581">
        <v>1</v>
      </c>
      <c r="DL2776" s="928"/>
      <c r="DM2776" s="619" t="s">
        <v>20605</v>
      </c>
      <c r="DN2776" s="890">
        <v>347271830.39999998</v>
      </c>
      <c r="DO2776" s="928"/>
      <c r="DP2776" s="928"/>
      <c r="DQ2776" s="928"/>
      <c r="DR2776" s="928"/>
    </row>
    <row r="2777" spans="1:122" ht="60.75" customHeight="1" thickTop="1" thickBot="1">
      <c r="A2777" s="580" t="s">
        <v>18607</v>
      </c>
      <c r="B2777" s="214" t="s">
        <v>18454</v>
      </c>
      <c r="C2777" s="214" t="s">
        <v>543</v>
      </c>
      <c r="D2777" s="374">
        <v>1</v>
      </c>
      <c r="E2777" s="517">
        <v>41654</v>
      </c>
      <c r="F2777" s="517">
        <v>41627</v>
      </c>
      <c r="G2777" s="517">
        <v>41681</v>
      </c>
      <c r="H2777" s="517">
        <v>41697</v>
      </c>
      <c r="I2777" s="517">
        <v>41697</v>
      </c>
      <c r="J2777" s="382">
        <v>12</v>
      </c>
      <c r="K2777" s="866">
        <v>42062</v>
      </c>
      <c r="L2777" s="614">
        <v>41675</v>
      </c>
      <c r="M2777" s="145"/>
      <c r="N2777" s="214" t="s">
        <v>18622</v>
      </c>
      <c r="O2777" s="914">
        <v>860033857</v>
      </c>
      <c r="P2777" s="611"/>
      <c r="Q2777" s="611"/>
      <c r="R2777" s="611"/>
      <c r="S2777" s="611"/>
      <c r="T2777" s="611"/>
      <c r="U2777" s="611"/>
      <c r="V2777" s="611"/>
      <c r="W2777" s="611"/>
      <c r="X2777" s="611"/>
      <c r="Y2777" s="611"/>
      <c r="Z2777" s="611"/>
      <c r="AA2777" s="611"/>
      <c r="AB2777" s="214" t="s">
        <v>18630</v>
      </c>
      <c r="AC2777" s="214"/>
      <c r="AD2777" s="214" t="s">
        <v>1097</v>
      </c>
      <c r="AE2777" s="214" t="s">
        <v>13780</v>
      </c>
      <c r="AF2777" s="325" t="s">
        <v>12560</v>
      </c>
      <c r="AG2777" s="626" t="s">
        <v>18644</v>
      </c>
      <c r="AH2777" s="642">
        <v>217876882</v>
      </c>
      <c r="AI2777" s="634">
        <v>0</v>
      </c>
      <c r="AJ2777" s="634">
        <v>217876882</v>
      </c>
      <c r="AK2777" s="214" t="s">
        <v>18610</v>
      </c>
      <c r="AL2777" s="214" t="s">
        <v>156</v>
      </c>
      <c r="AM2777" s="86">
        <v>217876882</v>
      </c>
      <c r="AN2777" s="462"/>
      <c r="AO2777" s="462"/>
      <c r="AP2777" s="462"/>
      <c r="AQ2777" s="110">
        <v>130726129.19999999</v>
      </c>
      <c r="AR2777" s="375">
        <v>41697</v>
      </c>
      <c r="AS2777" s="603">
        <v>763</v>
      </c>
      <c r="AT2777" s="488"/>
      <c r="AU2777" s="488"/>
      <c r="AV2777" s="470"/>
      <c r="AW2777" s="488"/>
      <c r="AX2777" s="488"/>
      <c r="AY2777" s="488"/>
      <c r="AZ2777" s="488"/>
      <c r="BA2777" s="488"/>
      <c r="BB2777" s="488"/>
      <c r="BC2777" s="488"/>
      <c r="BD2777" s="488"/>
      <c r="BE2777" s="488"/>
      <c r="BF2777" s="488"/>
      <c r="BG2777" s="488"/>
      <c r="BH2777" s="488"/>
      <c r="BI2777" s="488"/>
      <c r="BJ2777" s="488"/>
      <c r="BK2777" s="488"/>
      <c r="BL2777" s="488"/>
      <c r="BM2777" s="488"/>
      <c r="BN2777" s="488"/>
      <c r="BO2777" s="488"/>
      <c r="BP2777" s="488"/>
      <c r="BQ2777" s="488"/>
      <c r="BR2777" s="488"/>
      <c r="BS2777" s="488"/>
      <c r="BT2777" s="488"/>
      <c r="BU2777" s="488"/>
      <c r="BV2777" s="488"/>
      <c r="BW2777" s="488"/>
      <c r="BX2777" s="488"/>
      <c r="BY2777" s="488"/>
      <c r="BZ2777" s="488"/>
      <c r="CA2777" s="488"/>
      <c r="CB2777" s="488"/>
      <c r="CC2777" s="488"/>
      <c r="CD2777" s="488"/>
      <c r="CE2777" s="488"/>
      <c r="CF2777" s="488"/>
      <c r="CG2777" s="488"/>
      <c r="CH2777" s="488"/>
      <c r="CI2777" s="488"/>
      <c r="CJ2777" s="488"/>
      <c r="CK2777" s="488"/>
      <c r="CL2777" s="488"/>
      <c r="CM2777" s="488"/>
      <c r="CN2777" s="488"/>
      <c r="CO2777" s="488"/>
      <c r="CP2777" s="488"/>
      <c r="CQ2777" s="488"/>
      <c r="CR2777" s="488"/>
      <c r="CS2777" s="488"/>
      <c r="CT2777" s="488"/>
      <c r="CU2777" s="488"/>
      <c r="CV2777" s="488"/>
      <c r="CW2777" s="488"/>
      <c r="CX2777" s="488"/>
      <c r="CY2777" s="554">
        <v>130726129.19999999</v>
      </c>
      <c r="CZ2777" s="84">
        <v>87150752.800000012</v>
      </c>
      <c r="DA2777" s="110"/>
      <c r="DB2777" s="727" t="s">
        <v>142</v>
      </c>
      <c r="DC2777" s="565">
        <v>2</v>
      </c>
      <c r="DD2777" s="928" t="s">
        <v>19122</v>
      </c>
      <c r="DE2777" s="928"/>
      <c r="DF2777" s="928"/>
      <c r="DG2777" s="312" t="s">
        <v>18631</v>
      </c>
      <c r="DH2777" s="928"/>
      <c r="DI2777" s="557">
        <v>41675</v>
      </c>
      <c r="DJ2777" s="166">
        <v>41628</v>
      </c>
      <c r="DK2777" s="581">
        <v>1</v>
      </c>
      <c r="DL2777" s="928"/>
      <c r="DM2777" s="619" t="s">
        <v>20781</v>
      </c>
      <c r="DN2777" s="890">
        <v>130726129.19999999</v>
      </c>
      <c r="DO2777" s="928"/>
      <c r="DP2777" s="928"/>
      <c r="DQ2777" s="928"/>
      <c r="DR2777" s="928"/>
    </row>
    <row r="2778" spans="1:122" ht="60.75" customHeight="1" thickTop="1" thickBot="1">
      <c r="A2778" s="214" t="s">
        <v>18608</v>
      </c>
      <c r="B2778" s="214" t="s">
        <v>18609</v>
      </c>
      <c r="C2778" s="214" t="s">
        <v>15468</v>
      </c>
      <c r="D2778" s="374">
        <v>1</v>
      </c>
      <c r="E2778" s="517">
        <v>41635</v>
      </c>
      <c r="F2778" s="517">
        <v>41627</v>
      </c>
      <c r="G2778" s="517">
        <v>41653</v>
      </c>
      <c r="H2778" s="517">
        <v>41669</v>
      </c>
      <c r="I2778" s="721">
        <v>41647</v>
      </c>
      <c r="J2778" s="382">
        <v>15</v>
      </c>
      <c r="K2778" s="866">
        <v>42102</v>
      </c>
      <c r="L2778" s="614">
        <v>41647</v>
      </c>
      <c r="M2778" s="145"/>
      <c r="N2778" s="214" t="s">
        <v>12800</v>
      </c>
      <c r="O2778" s="914">
        <v>811016499</v>
      </c>
      <c r="P2778" s="611"/>
      <c r="Q2778" s="611"/>
      <c r="R2778" s="611"/>
      <c r="S2778" s="611"/>
      <c r="T2778" s="611"/>
      <c r="U2778" s="611"/>
      <c r="V2778" s="611"/>
      <c r="W2778" s="611"/>
      <c r="X2778" s="611"/>
      <c r="Y2778" s="611"/>
      <c r="Z2778" s="611"/>
      <c r="AA2778" s="611"/>
      <c r="AB2778" s="214" t="s">
        <v>18629</v>
      </c>
      <c r="AC2778" s="214"/>
      <c r="AD2778" s="214" t="s">
        <v>11574</v>
      </c>
      <c r="AE2778" s="214" t="s">
        <v>18000</v>
      </c>
      <c r="AF2778" s="325" t="s">
        <v>16167</v>
      </c>
      <c r="AG2778" s="626" t="s">
        <v>18643</v>
      </c>
      <c r="AH2778" s="642">
        <v>1342242298</v>
      </c>
      <c r="AI2778" s="634">
        <v>0</v>
      </c>
      <c r="AJ2778" s="634">
        <v>1342242298</v>
      </c>
      <c r="AK2778" s="214" t="s">
        <v>18610</v>
      </c>
      <c r="AL2778" s="214" t="s">
        <v>156</v>
      </c>
      <c r="AM2778" s="86">
        <v>1342242298</v>
      </c>
      <c r="AN2778" s="462"/>
      <c r="AO2778" s="462"/>
      <c r="AP2778" s="462"/>
      <c r="AQ2778" s="110">
        <v>800000000</v>
      </c>
      <c r="AR2778" s="375">
        <v>41669</v>
      </c>
      <c r="AS2778" s="603">
        <v>738</v>
      </c>
      <c r="AT2778" s="488"/>
      <c r="AU2778" s="488"/>
      <c r="AV2778" s="470"/>
      <c r="AW2778" s="488"/>
      <c r="AX2778" s="488"/>
      <c r="AY2778" s="488"/>
      <c r="AZ2778" s="488"/>
      <c r="BA2778" s="488"/>
      <c r="BB2778" s="488"/>
      <c r="BC2778" s="488"/>
      <c r="BD2778" s="488"/>
      <c r="BE2778" s="488"/>
      <c r="BF2778" s="488"/>
      <c r="BG2778" s="488"/>
      <c r="BH2778" s="488"/>
      <c r="BI2778" s="488"/>
      <c r="BJ2778" s="488"/>
      <c r="BK2778" s="488"/>
      <c r="BL2778" s="488"/>
      <c r="BM2778" s="488"/>
      <c r="BN2778" s="488"/>
      <c r="BO2778" s="488"/>
      <c r="BP2778" s="488"/>
      <c r="BQ2778" s="488"/>
      <c r="BR2778" s="488"/>
      <c r="BS2778" s="488"/>
      <c r="BT2778" s="488"/>
      <c r="BU2778" s="488"/>
      <c r="BV2778" s="488"/>
      <c r="BW2778" s="488"/>
      <c r="BX2778" s="488"/>
      <c r="BY2778" s="488"/>
      <c r="BZ2778" s="488"/>
      <c r="CA2778" s="488"/>
      <c r="CB2778" s="488"/>
      <c r="CC2778" s="488"/>
      <c r="CD2778" s="488"/>
      <c r="CE2778" s="488"/>
      <c r="CF2778" s="488"/>
      <c r="CG2778" s="488"/>
      <c r="CH2778" s="488"/>
      <c r="CI2778" s="488"/>
      <c r="CJ2778" s="488"/>
      <c r="CK2778" s="488"/>
      <c r="CL2778" s="488"/>
      <c r="CM2778" s="488"/>
      <c r="CN2778" s="488"/>
      <c r="CO2778" s="488"/>
      <c r="CP2778" s="488"/>
      <c r="CQ2778" s="488"/>
      <c r="CR2778" s="488"/>
      <c r="CS2778" s="488"/>
      <c r="CT2778" s="488"/>
      <c r="CU2778" s="488"/>
      <c r="CV2778" s="488"/>
      <c r="CW2778" s="488"/>
      <c r="CX2778" s="488"/>
      <c r="CY2778" s="554">
        <v>800000000</v>
      </c>
      <c r="CZ2778" s="84">
        <v>542242298</v>
      </c>
      <c r="DA2778" s="110"/>
      <c r="DB2778" s="856" t="s">
        <v>20280</v>
      </c>
      <c r="DC2778" s="565">
        <v>2</v>
      </c>
      <c r="DD2778" s="928" t="s">
        <v>16680</v>
      </c>
      <c r="DE2778" s="928"/>
      <c r="DF2778" s="928"/>
      <c r="DG2778" s="213" t="s">
        <v>1097</v>
      </c>
      <c r="DH2778" s="928"/>
      <c r="DI2778" s="557">
        <v>41647</v>
      </c>
      <c r="DJ2778" s="166">
        <v>41628</v>
      </c>
      <c r="DK2778" s="581">
        <v>1</v>
      </c>
      <c r="DL2778" s="928"/>
      <c r="DM2778" s="619" t="s">
        <v>20659</v>
      </c>
      <c r="DN2778" s="890">
        <v>800000000</v>
      </c>
      <c r="DO2778" s="928"/>
      <c r="DP2778" s="928"/>
      <c r="DQ2778" s="928"/>
      <c r="DR2778" s="928"/>
    </row>
    <row r="2779" spans="1:122" ht="60.75" customHeight="1" thickTop="1" thickBot="1">
      <c r="A2779" s="214" t="s">
        <v>18612</v>
      </c>
      <c r="B2779" s="214" t="s">
        <v>18609</v>
      </c>
      <c r="C2779" s="214" t="s">
        <v>86</v>
      </c>
      <c r="D2779" s="374">
        <v>0</v>
      </c>
      <c r="E2779" s="517">
        <v>41628</v>
      </c>
      <c r="F2779" s="517">
        <v>41628</v>
      </c>
      <c r="G2779" s="517">
        <v>41638</v>
      </c>
      <c r="H2779" s="517">
        <v>0</v>
      </c>
      <c r="I2779" s="517">
        <v>0</v>
      </c>
      <c r="J2779" s="382">
        <v>18</v>
      </c>
      <c r="K2779" s="866" t="s">
        <v>19355</v>
      </c>
      <c r="L2779" s="521">
        <v>41628</v>
      </c>
      <c r="M2779" s="145"/>
      <c r="N2779" s="214" t="s">
        <v>120</v>
      </c>
      <c r="O2779" s="914">
        <v>892000757</v>
      </c>
      <c r="P2779" s="530">
        <v>0</v>
      </c>
      <c r="Q2779" s="530">
        <v>0</v>
      </c>
      <c r="R2779" s="530">
        <v>0</v>
      </c>
      <c r="S2779" s="530">
        <v>0</v>
      </c>
      <c r="T2779" s="530">
        <v>0</v>
      </c>
      <c r="U2779" s="530">
        <v>0</v>
      </c>
      <c r="V2779" s="530">
        <v>0</v>
      </c>
      <c r="W2779" s="530">
        <v>0</v>
      </c>
      <c r="X2779" s="611"/>
      <c r="Y2779" s="611"/>
      <c r="Z2779" s="611"/>
      <c r="AA2779" s="611"/>
      <c r="AB2779" s="214" t="s">
        <v>18613</v>
      </c>
      <c r="AC2779" s="214"/>
      <c r="AD2779" s="214" t="s">
        <v>1097</v>
      </c>
      <c r="AE2779" s="214" t="s">
        <v>18614</v>
      </c>
      <c r="AF2779" s="325">
        <v>344</v>
      </c>
      <c r="AG2779" s="626" t="s">
        <v>18615</v>
      </c>
      <c r="AH2779" s="642">
        <v>438900000</v>
      </c>
      <c r="AI2779" s="634">
        <v>377826578</v>
      </c>
      <c r="AJ2779" s="634">
        <v>816726578</v>
      </c>
      <c r="AK2779" s="214" t="s">
        <v>18610</v>
      </c>
      <c r="AL2779" s="214" t="s">
        <v>527</v>
      </c>
      <c r="AM2779" s="86">
        <v>438900000</v>
      </c>
      <c r="AN2779" s="462"/>
      <c r="AO2779" s="462"/>
      <c r="AP2779" s="462"/>
      <c r="AQ2779" s="110"/>
      <c r="AR2779" s="375"/>
      <c r="AS2779" s="603"/>
      <c r="AT2779" s="488"/>
      <c r="AU2779" s="488"/>
      <c r="AV2779" s="470"/>
      <c r="AW2779" s="488"/>
      <c r="AX2779" s="488"/>
      <c r="AY2779" s="488"/>
      <c r="AZ2779" s="488"/>
      <c r="BA2779" s="488"/>
      <c r="BB2779" s="488"/>
      <c r="BC2779" s="488"/>
      <c r="BD2779" s="488"/>
      <c r="BE2779" s="488"/>
      <c r="BF2779" s="488"/>
      <c r="BG2779" s="488"/>
      <c r="BH2779" s="488"/>
      <c r="BI2779" s="488"/>
      <c r="BJ2779" s="488"/>
      <c r="BK2779" s="488"/>
      <c r="BL2779" s="488"/>
      <c r="BM2779" s="488"/>
      <c r="BN2779" s="488"/>
      <c r="BO2779" s="488"/>
      <c r="BP2779" s="488"/>
      <c r="BQ2779" s="488"/>
      <c r="BR2779" s="488"/>
      <c r="BS2779" s="488"/>
      <c r="BT2779" s="488"/>
      <c r="BU2779" s="488"/>
      <c r="BV2779" s="488"/>
      <c r="BW2779" s="488"/>
      <c r="BX2779" s="488"/>
      <c r="BY2779" s="488"/>
      <c r="BZ2779" s="488"/>
      <c r="CA2779" s="488"/>
      <c r="CB2779" s="488"/>
      <c r="CC2779" s="488"/>
      <c r="CD2779" s="488"/>
      <c r="CE2779" s="488"/>
      <c r="CF2779" s="488"/>
      <c r="CG2779" s="488"/>
      <c r="CH2779" s="488"/>
      <c r="CI2779" s="488"/>
      <c r="CJ2779" s="488"/>
      <c r="CK2779" s="488"/>
      <c r="CL2779" s="488"/>
      <c r="CM2779" s="488"/>
      <c r="CN2779" s="488"/>
      <c r="CO2779" s="488"/>
      <c r="CP2779" s="488"/>
      <c r="CQ2779" s="488"/>
      <c r="CR2779" s="488"/>
      <c r="CS2779" s="488"/>
      <c r="CT2779" s="488"/>
      <c r="CU2779" s="488"/>
      <c r="CV2779" s="488"/>
      <c r="CW2779" s="488"/>
      <c r="CX2779" s="488"/>
      <c r="CY2779" s="554">
        <v>0</v>
      </c>
      <c r="CZ2779" s="84">
        <v>438900000</v>
      </c>
      <c r="DA2779" s="110"/>
      <c r="DB2779" s="856" t="s">
        <v>20280</v>
      </c>
      <c r="DC2779" s="565">
        <v>2</v>
      </c>
      <c r="DD2779" s="928" t="s">
        <v>18616</v>
      </c>
      <c r="DE2779" s="928"/>
      <c r="DF2779" s="928"/>
      <c r="DG2779" s="213">
        <v>112299938473</v>
      </c>
      <c r="DH2779" s="928"/>
      <c r="DI2779" s="928"/>
      <c r="DJ2779" s="166">
        <v>41628</v>
      </c>
      <c r="DK2779" s="581">
        <v>0</v>
      </c>
      <c r="DL2779" s="928"/>
      <c r="DM2779" s="619" t="s">
        <v>20653</v>
      </c>
      <c r="DN2779" s="890">
        <v>0</v>
      </c>
      <c r="DO2779" s="928"/>
      <c r="DP2779" s="928"/>
      <c r="DQ2779" s="928"/>
      <c r="DR2779" s="928"/>
    </row>
    <row r="2780" spans="1:122" ht="60.75" customHeight="1" thickTop="1" thickBot="1">
      <c r="A2780" s="214" t="s">
        <v>18625</v>
      </c>
      <c r="B2780" s="214" t="s">
        <v>18628</v>
      </c>
      <c r="C2780" s="214" t="s">
        <v>19123</v>
      </c>
      <c r="D2780" s="374">
        <v>0</v>
      </c>
      <c r="E2780" s="517">
        <v>41639</v>
      </c>
      <c r="F2780" s="517">
        <v>41631</v>
      </c>
      <c r="G2780" s="517">
        <v>41681</v>
      </c>
      <c r="H2780" s="517"/>
      <c r="I2780" s="517">
        <v>41639</v>
      </c>
      <c r="J2780" s="382">
        <v>10</v>
      </c>
      <c r="K2780" s="866">
        <v>41943</v>
      </c>
      <c r="L2780" s="521">
        <v>41639</v>
      </c>
      <c r="M2780" s="145"/>
      <c r="N2780" s="214" t="s">
        <v>684</v>
      </c>
      <c r="O2780" s="914">
        <v>890901389</v>
      </c>
      <c r="P2780" s="611"/>
      <c r="Q2780" s="611"/>
      <c r="R2780" s="611"/>
      <c r="S2780" s="611"/>
      <c r="T2780" s="611"/>
      <c r="U2780" s="611"/>
      <c r="V2780" s="611"/>
      <c r="W2780" s="611"/>
      <c r="X2780" s="611"/>
      <c r="Y2780" s="611"/>
      <c r="Z2780" s="611"/>
      <c r="AA2780" s="611"/>
      <c r="AB2780" s="214" t="s">
        <v>19726</v>
      </c>
      <c r="AC2780" s="214"/>
      <c r="AD2780" s="214" t="s">
        <v>19727</v>
      </c>
      <c r="AE2780" s="214" t="s">
        <v>11443</v>
      </c>
      <c r="AF2780" s="325" t="s">
        <v>15023</v>
      </c>
      <c r="AG2780" s="626" t="s">
        <v>19728</v>
      </c>
      <c r="AH2780" s="642">
        <v>249600000</v>
      </c>
      <c r="AI2780" s="634">
        <v>114970000</v>
      </c>
      <c r="AJ2780" s="634">
        <v>364570000</v>
      </c>
      <c r="AK2780" s="214" t="s">
        <v>18751</v>
      </c>
      <c r="AL2780" s="214" t="s">
        <v>527</v>
      </c>
      <c r="AM2780" s="86">
        <v>249600000</v>
      </c>
      <c r="AN2780" s="462"/>
      <c r="AO2780" s="462"/>
      <c r="AP2780" s="462"/>
      <c r="AQ2780" s="110"/>
      <c r="AR2780" s="375"/>
      <c r="AS2780" s="603"/>
      <c r="AT2780" s="488"/>
      <c r="AU2780" s="488"/>
      <c r="AV2780" s="470"/>
      <c r="AW2780" s="488"/>
      <c r="AX2780" s="488"/>
      <c r="AY2780" s="488"/>
      <c r="AZ2780" s="488"/>
      <c r="BA2780" s="488"/>
      <c r="BB2780" s="488"/>
      <c r="BC2780" s="488"/>
      <c r="BD2780" s="488"/>
      <c r="BE2780" s="488"/>
      <c r="BF2780" s="488"/>
      <c r="BG2780" s="488"/>
      <c r="BH2780" s="488"/>
      <c r="BI2780" s="488"/>
      <c r="BJ2780" s="488"/>
      <c r="BK2780" s="488"/>
      <c r="BL2780" s="488"/>
      <c r="BM2780" s="488"/>
      <c r="BN2780" s="488"/>
      <c r="BO2780" s="488"/>
      <c r="BP2780" s="488"/>
      <c r="BQ2780" s="488"/>
      <c r="BR2780" s="488"/>
      <c r="BS2780" s="488"/>
      <c r="BT2780" s="488"/>
      <c r="BU2780" s="488"/>
      <c r="BV2780" s="488"/>
      <c r="BW2780" s="488"/>
      <c r="BX2780" s="488"/>
      <c r="BY2780" s="488"/>
      <c r="BZ2780" s="488"/>
      <c r="CA2780" s="488"/>
      <c r="CB2780" s="488"/>
      <c r="CC2780" s="488"/>
      <c r="CD2780" s="488"/>
      <c r="CE2780" s="488"/>
      <c r="CF2780" s="488"/>
      <c r="CG2780" s="488"/>
      <c r="CH2780" s="488"/>
      <c r="CI2780" s="488"/>
      <c r="CJ2780" s="488"/>
      <c r="CK2780" s="488"/>
      <c r="CL2780" s="488"/>
      <c r="CM2780" s="488"/>
      <c r="CN2780" s="488"/>
      <c r="CO2780" s="488"/>
      <c r="CP2780" s="488"/>
      <c r="CQ2780" s="488"/>
      <c r="CR2780" s="488"/>
      <c r="CS2780" s="488"/>
      <c r="CT2780" s="488"/>
      <c r="CU2780" s="488"/>
      <c r="CV2780" s="488"/>
      <c r="CW2780" s="488"/>
      <c r="CX2780" s="488"/>
      <c r="CY2780" s="554">
        <v>0</v>
      </c>
      <c r="CZ2780" s="84">
        <v>249600000</v>
      </c>
      <c r="DA2780" s="110"/>
      <c r="DB2780" s="727" t="s">
        <v>142</v>
      </c>
      <c r="DC2780" s="565">
        <v>2</v>
      </c>
      <c r="DD2780" s="928" t="s">
        <v>19127</v>
      </c>
      <c r="DE2780" s="928"/>
      <c r="DF2780" s="928"/>
      <c r="DG2780" s="213">
        <v>38706</v>
      </c>
      <c r="DH2780" s="928"/>
      <c r="DI2780" s="928"/>
      <c r="DJ2780" s="166">
        <v>41631</v>
      </c>
      <c r="DK2780" s="581">
        <v>0</v>
      </c>
      <c r="DL2780" s="928"/>
      <c r="DM2780" s="619" t="s">
        <v>20643</v>
      </c>
      <c r="DN2780" s="890">
        <v>0</v>
      </c>
      <c r="DO2780" s="928"/>
      <c r="DP2780" s="928"/>
      <c r="DQ2780" s="928"/>
      <c r="DR2780" s="928"/>
    </row>
    <row r="2781" spans="1:122" ht="60.75" customHeight="1" thickTop="1" thickBot="1">
      <c r="A2781" s="214" t="s">
        <v>18626</v>
      </c>
      <c r="B2781" s="214" t="s">
        <v>18628</v>
      </c>
      <c r="C2781" s="214" t="s">
        <v>19123</v>
      </c>
      <c r="D2781" s="374">
        <v>0</v>
      </c>
      <c r="E2781" s="517">
        <v>41635</v>
      </c>
      <c r="F2781" s="517">
        <v>41631</v>
      </c>
      <c r="G2781" s="517">
        <v>41652</v>
      </c>
      <c r="H2781" s="517"/>
      <c r="I2781" s="517">
        <v>41635</v>
      </c>
      <c r="J2781" s="382">
        <v>10</v>
      </c>
      <c r="K2781" s="866">
        <v>41939</v>
      </c>
      <c r="L2781" s="521">
        <v>41635</v>
      </c>
      <c r="M2781" s="145"/>
      <c r="N2781" s="214" t="s">
        <v>18627</v>
      </c>
      <c r="O2781" s="914">
        <v>900341390</v>
      </c>
      <c r="P2781" s="530">
        <v>0</v>
      </c>
      <c r="Q2781" s="530">
        <v>0</v>
      </c>
      <c r="R2781" s="530">
        <v>0</v>
      </c>
      <c r="S2781" s="530">
        <v>0</v>
      </c>
      <c r="T2781" s="530">
        <v>0</v>
      </c>
      <c r="U2781" s="530">
        <v>0</v>
      </c>
      <c r="V2781" s="530">
        <v>0</v>
      </c>
      <c r="W2781" s="530">
        <v>0</v>
      </c>
      <c r="X2781" s="611"/>
      <c r="Y2781" s="611"/>
      <c r="Z2781" s="611"/>
      <c r="AA2781" s="611"/>
      <c r="AB2781" s="214" t="s">
        <v>19124</v>
      </c>
      <c r="AC2781" s="214"/>
      <c r="AD2781" s="214" t="s">
        <v>19125</v>
      </c>
      <c r="AE2781" s="214" t="s">
        <v>19126</v>
      </c>
      <c r="AF2781" s="325" t="s">
        <v>19588</v>
      </c>
      <c r="AG2781" s="626" t="s">
        <v>18723</v>
      </c>
      <c r="AH2781" s="642">
        <v>246400000</v>
      </c>
      <c r="AI2781" s="634">
        <v>107750000</v>
      </c>
      <c r="AJ2781" s="634">
        <v>354150000</v>
      </c>
      <c r="AK2781" s="214" t="s">
        <v>18751</v>
      </c>
      <c r="AL2781" s="214" t="s">
        <v>527</v>
      </c>
      <c r="AM2781" s="86">
        <v>246400000</v>
      </c>
      <c r="AN2781" s="462"/>
      <c r="AO2781" s="462"/>
      <c r="AP2781" s="462"/>
      <c r="AQ2781" s="110"/>
      <c r="AR2781" s="375"/>
      <c r="AS2781" s="603"/>
      <c r="AT2781" s="488"/>
      <c r="AU2781" s="488"/>
      <c r="AV2781" s="470"/>
      <c r="AW2781" s="488"/>
      <c r="AX2781" s="488"/>
      <c r="AY2781" s="488"/>
      <c r="AZ2781" s="488"/>
      <c r="BA2781" s="488"/>
      <c r="BB2781" s="488"/>
      <c r="BC2781" s="488"/>
      <c r="BD2781" s="488"/>
      <c r="BE2781" s="488"/>
      <c r="BF2781" s="488"/>
      <c r="BG2781" s="488"/>
      <c r="BH2781" s="488"/>
      <c r="BI2781" s="488"/>
      <c r="BJ2781" s="488"/>
      <c r="BK2781" s="488"/>
      <c r="BL2781" s="488"/>
      <c r="BM2781" s="488"/>
      <c r="BN2781" s="488"/>
      <c r="BO2781" s="488"/>
      <c r="BP2781" s="488"/>
      <c r="BQ2781" s="488"/>
      <c r="BR2781" s="488"/>
      <c r="BS2781" s="488"/>
      <c r="BT2781" s="488"/>
      <c r="BU2781" s="488"/>
      <c r="BV2781" s="488"/>
      <c r="BW2781" s="488"/>
      <c r="BX2781" s="488"/>
      <c r="BY2781" s="488"/>
      <c r="BZ2781" s="488"/>
      <c r="CA2781" s="488"/>
      <c r="CB2781" s="488"/>
      <c r="CC2781" s="488"/>
      <c r="CD2781" s="488"/>
      <c r="CE2781" s="488"/>
      <c r="CF2781" s="488"/>
      <c r="CG2781" s="488"/>
      <c r="CH2781" s="488"/>
      <c r="CI2781" s="488"/>
      <c r="CJ2781" s="488"/>
      <c r="CK2781" s="488"/>
      <c r="CL2781" s="488"/>
      <c r="CM2781" s="488"/>
      <c r="CN2781" s="488"/>
      <c r="CO2781" s="488"/>
      <c r="CP2781" s="488"/>
      <c r="CQ2781" s="488"/>
      <c r="CR2781" s="488"/>
      <c r="CS2781" s="488"/>
      <c r="CT2781" s="488"/>
      <c r="CU2781" s="488"/>
      <c r="CV2781" s="488"/>
      <c r="CW2781" s="488"/>
      <c r="CX2781" s="488"/>
      <c r="CY2781" s="554">
        <v>0</v>
      </c>
      <c r="CZ2781" s="84">
        <v>246400000</v>
      </c>
      <c r="DA2781" s="110"/>
      <c r="DB2781" s="727" t="s">
        <v>142</v>
      </c>
      <c r="DC2781" s="565">
        <v>2</v>
      </c>
      <c r="DD2781" s="928" t="s">
        <v>19127</v>
      </c>
      <c r="DE2781" s="928"/>
      <c r="DF2781" s="928"/>
      <c r="DG2781" s="213">
        <v>38714</v>
      </c>
      <c r="DH2781" s="928"/>
      <c r="DI2781" s="928"/>
      <c r="DJ2781" s="166">
        <v>41631</v>
      </c>
      <c r="DK2781" s="581">
        <v>0</v>
      </c>
      <c r="DL2781" s="928"/>
      <c r="DM2781" s="619" t="s">
        <v>20827</v>
      </c>
      <c r="DN2781" s="890">
        <v>0</v>
      </c>
      <c r="DO2781" s="928"/>
      <c r="DP2781" s="928"/>
      <c r="DQ2781" s="928"/>
      <c r="DR2781" s="928"/>
    </row>
    <row r="2782" spans="1:122" ht="60.75" customHeight="1" thickTop="1" thickBot="1">
      <c r="A2782" s="368" t="s">
        <v>18648</v>
      </c>
      <c r="B2782" s="214"/>
      <c r="C2782" s="214" t="s">
        <v>543</v>
      </c>
      <c r="D2782" s="374">
        <v>1</v>
      </c>
      <c r="E2782" s="517"/>
      <c r="F2782" s="517">
        <v>41631</v>
      </c>
      <c r="G2782" s="517"/>
      <c r="H2782" s="517"/>
      <c r="I2782" s="517"/>
      <c r="J2782" s="382"/>
      <c r="K2782" s="866" t="s">
        <v>19355</v>
      </c>
      <c r="L2782" s="521"/>
      <c r="M2782" s="145"/>
      <c r="N2782" s="214" t="s">
        <v>14933</v>
      </c>
      <c r="O2782" s="914">
        <v>800145400</v>
      </c>
      <c r="P2782" s="611"/>
      <c r="Q2782" s="611"/>
      <c r="R2782" s="611"/>
      <c r="S2782" s="611"/>
      <c r="T2782" s="611"/>
      <c r="U2782" s="611"/>
      <c r="V2782" s="611"/>
      <c r="W2782" s="611"/>
      <c r="X2782" s="611"/>
      <c r="Y2782" s="611"/>
      <c r="Z2782" s="611"/>
      <c r="AA2782" s="611"/>
      <c r="AB2782" s="214"/>
      <c r="AC2782" s="214"/>
      <c r="AD2782" s="214"/>
      <c r="AE2782" s="214"/>
      <c r="AF2782" s="325"/>
      <c r="AG2782" s="626"/>
      <c r="AH2782" s="642"/>
      <c r="AI2782" s="634">
        <v>0</v>
      </c>
      <c r="AJ2782" s="634">
        <v>0</v>
      </c>
      <c r="AK2782" s="214" t="s">
        <v>18753</v>
      </c>
      <c r="AL2782" s="712" t="s">
        <v>20185</v>
      </c>
      <c r="AM2782" s="86">
        <v>0</v>
      </c>
      <c r="AN2782" s="462"/>
      <c r="AO2782" s="462"/>
      <c r="AP2782" s="462"/>
      <c r="AQ2782" s="110"/>
      <c r="AR2782" s="375"/>
      <c r="AS2782" s="603"/>
      <c r="AT2782" s="488"/>
      <c r="AU2782" s="488"/>
      <c r="AV2782" s="470"/>
      <c r="AW2782" s="488"/>
      <c r="AX2782" s="488"/>
      <c r="AY2782" s="488"/>
      <c r="AZ2782" s="488"/>
      <c r="BA2782" s="488"/>
      <c r="BB2782" s="488"/>
      <c r="BC2782" s="488"/>
      <c r="BD2782" s="488"/>
      <c r="BE2782" s="488"/>
      <c r="BF2782" s="488"/>
      <c r="BG2782" s="488"/>
      <c r="BH2782" s="488"/>
      <c r="BI2782" s="488"/>
      <c r="BJ2782" s="488"/>
      <c r="BK2782" s="488"/>
      <c r="BL2782" s="488"/>
      <c r="BM2782" s="488"/>
      <c r="BN2782" s="488"/>
      <c r="BO2782" s="488"/>
      <c r="BP2782" s="488"/>
      <c r="BQ2782" s="488"/>
      <c r="BR2782" s="488"/>
      <c r="BS2782" s="488"/>
      <c r="BT2782" s="488"/>
      <c r="BU2782" s="488"/>
      <c r="BV2782" s="488"/>
      <c r="BW2782" s="488"/>
      <c r="BX2782" s="488"/>
      <c r="BY2782" s="488"/>
      <c r="BZ2782" s="488"/>
      <c r="CA2782" s="488"/>
      <c r="CB2782" s="488"/>
      <c r="CC2782" s="488"/>
      <c r="CD2782" s="488"/>
      <c r="CE2782" s="488"/>
      <c r="CF2782" s="488"/>
      <c r="CG2782" s="488"/>
      <c r="CH2782" s="488"/>
      <c r="CI2782" s="488"/>
      <c r="CJ2782" s="488"/>
      <c r="CK2782" s="488"/>
      <c r="CL2782" s="488"/>
      <c r="CM2782" s="488"/>
      <c r="CN2782" s="488"/>
      <c r="CO2782" s="488"/>
      <c r="CP2782" s="488"/>
      <c r="CQ2782" s="488"/>
      <c r="CR2782" s="488"/>
      <c r="CS2782" s="488"/>
      <c r="CT2782" s="488"/>
      <c r="CU2782" s="488"/>
      <c r="CV2782" s="488"/>
      <c r="CW2782" s="488"/>
      <c r="CX2782" s="488"/>
      <c r="CY2782" s="554">
        <v>0</v>
      </c>
      <c r="CZ2782" s="84">
        <v>0</v>
      </c>
      <c r="DA2782" s="110"/>
      <c r="DB2782" s="727" t="s">
        <v>20185</v>
      </c>
      <c r="DC2782" s="565"/>
      <c r="DD2782" s="928"/>
      <c r="DE2782" s="928"/>
      <c r="DF2782" s="928"/>
      <c r="DG2782" s="213"/>
      <c r="DH2782" s="928"/>
      <c r="DI2782" s="557"/>
      <c r="DJ2782" s="166">
        <v>41635</v>
      </c>
      <c r="DK2782" s="581">
        <v>4</v>
      </c>
      <c r="DL2782" s="928"/>
      <c r="DM2782" s="619" t="s">
        <v>20185</v>
      </c>
      <c r="DN2782" s="890">
        <v>0</v>
      </c>
      <c r="DO2782" s="928"/>
      <c r="DP2782" s="928"/>
      <c r="DQ2782" s="928"/>
      <c r="DR2782" s="928"/>
    </row>
    <row r="2783" spans="1:122" ht="60.75" customHeight="1" thickTop="1" thickBot="1">
      <c r="A2783" s="368" t="s">
        <v>18649</v>
      </c>
      <c r="B2783" s="214"/>
      <c r="C2783" s="214" t="s">
        <v>86</v>
      </c>
      <c r="D2783" s="374">
        <v>0</v>
      </c>
      <c r="E2783" s="517"/>
      <c r="F2783" s="517">
        <v>41631</v>
      </c>
      <c r="G2783" s="517"/>
      <c r="H2783" s="762">
        <v>41697</v>
      </c>
      <c r="I2783" s="517"/>
      <c r="J2783" s="382"/>
      <c r="K2783" s="866" t="s">
        <v>19355</v>
      </c>
      <c r="L2783" s="521"/>
      <c r="M2783" s="145"/>
      <c r="N2783" s="214" t="s">
        <v>14933</v>
      </c>
      <c r="O2783" s="914">
        <v>800145400</v>
      </c>
      <c r="P2783" s="611"/>
      <c r="Q2783" s="611"/>
      <c r="R2783" s="611"/>
      <c r="S2783" s="611"/>
      <c r="T2783" s="611"/>
      <c r="U2783" s="611"/>
      <c r="V2783" s="611"/>
      <c r="W2783" s="611"/>
      <c r="X2783" s="611"/>
      <c r="Y2783" s="611"/>
      <c r="Z2783" s="611"/>
      <c r="AA2783" s="611"/>
      <c r="AB2783" s="214"/>
      <c r="AC2783" s="214"/>
      <c r="AD2783" s="214"/>
      <c r="AE2783" s="214"/>
      <c r="AF2783" s="325" t="s">
        <v>15657</v>
      </c>
      <c r="AG2783" s="626"/>
      <c r="AH2783" s="642"/>
      <c r="AI2783" s="634">
        <v>0</v>
      </c>
      <c r="AJ2783" s="634">
        <v>0</v>
      </c>
      <c r="AK2783" s="214" t="s">
        <v>18753</v>
      </c>
      <c r="AL2783" s="192" t="s">
        <v>156</v>
      </c>
      <c r="AM2783" s="86">
        <v>0</v>
      </c>
      <c r="AN2783" s="462"/>
      <c r="AO2783" s="462"/>
      <c r="AP2783" s="462"/>
      <c r="AQ2783" s="110">
        <v>488088419</v>
      </c>
      <c r="AR2783" s="764">
        <v>41697</v>
      </c>
      <c r="AS2783" s="603">
        <v>772</v>
      </c>
      <c r="AT2783" s="488"/>
      <c r="AU2783" s="488"/>
      <c r="AV2783" s="470"/>
      <c r="AW2783" s="488"/>
      <c r="AX2783" s="488"/>
      <c r="AY2783" s="488"/>
      <c r="AZ2783" s="488"/>
      <c r="BA2783" s="488"/>
      <c r="BB2783" s="488"/>
      <c r="BC2783" s="488"/>
      <c r="BD2783" s="488"/>
      <c r="BE2783" s="488"/>
      <c r="BF2783" s="488"/>
      <c r="BG2783" s="488"/>
      <c r="BH2783" s="488"/>
      <c r="BI2783" s="488"/>
      <c r="BJ2783" s="488"/>
      <c r="BK2783" s="488"/>
      <c r="BL2783" s="488"/>
      <c r="BM2783" s="488"/>
      <c r="BN2783" s="488"/>
      <c r="BO2783" s="488"/>
      <c r="BP2783" s="488"/>
      <c r="BQ2783" s="488"/>
      <c r="BR2783" s="488"/>
      <c r="BS2783" s="488"/>
      <c r="BT2783" s="488"/>
      <c r="BU2783" s="488"/>
      <c r="BV2783" s="488"/>
      <c r="BW2783" s="488"/>
      <c r="BX2783" s="488"/>
      <c r="BY2783" s="488"/>
      <c r="BZ2783" s="488"/>
      <c r="CA2783" s="488"/>
      <c r="CB2783" s="488"/>
      <c r="CC2783" s="488"/>
      <c r="CD2783" s="488"/>
      <c r="CE2783" s="488"/>
      <c r="CF2783" s="488"/>
      <c r="CG2783" s="488"/>
      <c r="CH2783" s="488"/>
      <c r="CI2783" s="488"/>
      <c r="CJ2783" s="488"/>
      <c r="CK2783" s="488"/>
      <c r="CL2783" s="488"/>
      <c r="CM2783" s="488"/>
      <c r="CN2783" s="488"/>
      <c r="CO2783" s="488"/>
      <c r="CP2783" s="488"/>
      <c r="CQ2783" s="488"/>
      <c r="CR2783" s="488"/>
      <c r="CS2783" s="488"/>
      <c r="CT2783" s="488"/>
      <c r="CU2783" s="488"/>
      <c r="CV2783" s="488"/>
      <c r="CW2783" s="488"/>
      <c r="CX2783" s="488"/>
      <c r="CY2783" s="554">
        <v>488088419</v>
      </c>
      <c r="CZ2783" s="84">
        <v>-488088419</v>
      </c>
      <c r="DA2783" s="110"/>
      <c r="DB2783" s="727" t="s">
        <v>20185</v>
      </c>
      <c r="DC2783" s="565"/>
      <c r="DD2783" s="928"/>
      <c r="DE2783" s="928"/>
      <c r="DF2783" s="928"/>
      <c r="DG2783" s="213"/>
      <c r="DH2783" s="928"/>
      <c r="DI2783" s="928"/>
      <c r="DJ2783" s="166">
        <v>41635</v>
      </c>
      <c r="DK2783" s="581">
        <v>4</v>
      </c>
      <c r="DL2783" s="928"/>
      <c r="DM2783" s="619" t="s">
        <v>20705</v>
      </c>
      <c r="DN2783" s="890">
        <v>488088419</v>
      </c>
      <c r="DO2783" s="928"/>
      <c r="DP2783" s="928"/>
      <c r="DQ2783" s="928"/>
      <c r="DR2783" s="928"/>
    </row>
    <row r="2784" spans="1:122" ht="60.75" customHeight="1" thickTop="1" thickBot="1">
      <c r="A2784" s="214" t="s">
        <v>18724</v>
      </c>
      <c r="B2784" s="214" t="s">
        <v>11526</v>
      </c>
      <c r="C2784" s="214" t="s">
        <v>543</v>
      </c>
      <c r="D2784" s="374">
        <v>1</v>
      </c>
      <c r="E2784" s="517">
        <v>41638</v>
      </c>
      <c r="F2784" s="517">
        <v>41631</v>
      </c>
      <c r="G2784" s="517">
        <v>41691</v>
      </c>
      <c r="H2784" s="517"/>
      <c r="I2784" s="517">
        <v>0</v>
      </c>
      <c r="J2784" s="382">
        <v>30</v>
      </c>
      <c r="K2784" s="866" t="s">
        <v>19355</v>
      </c>
      <c r="L2784" s="521">
        <v>41675</v>
      </c>
      <c r="M2784" s="145"/>
      <c r="N2784" s="214" t="s">
        <v>180</v>
      </c>
      <c r="O2784" s="914">
        <v>860007386</v>
      </c>
      <c r="P2784" s="611"/>
      <c r="Q2784" s="611"/>
      <c r="R2784" s="611"/>
      <c r="S2784" s="611"/>
      <c r="T2784" s="611"/>
      <c r="U2784" s="611"/>
      <c r="V2784" s="611"/>
      <c r="W2784" s="611"/>
      <c r="X2784" s="611"/>
      <c r="Y2784" s="611"/>
      <c r="Z2784" s="611"/>
      <c r="AA2784" s="611"/>
      <c r="AB2784" s="214" t="s">
        <v>19128</v>
      </c>
      <c r="AC2784" s="214"/>
      <c r="AD2784" s="214" t="s">
        <v>19129</v>
      </c>
      <c r="AE2784" s="214" t="s">
        <v>13780</v>
      </c>
      <c r="AF2784" s="325" t="s">
        <v>14341</v>
      </c>
      <c r="AG2784" s="626" t="s">
        <v>19130</v>
      </c>
      <c r="AH2784" s="642">
        <v>332500000</v>
      </c>
      <c r="AI2784" s="634">
        <v>388090000</v>
      </c>
      <c r="AJ2784" s="634">
        <v>720590000</v>
      </c>
      <c r="AK2784" s="214" t="s">
        <v>18748</v>
      </c>
      <c r="AL2784" s="214" t="s">
        <v>527</v>
      </c>
      <c r="AM2784" s="86">
        <v>332500000</v>
      </c>
      <c r="AN2784" s="462"/>
      <c r="AO2784" s="462"/>
      <c r="AP2784" s="462"/>
      <c r="AQ2784" s="110"/>
      <c r="AR2784" s="375"/>
      <c r="AS2784" s="603"/>
      <c r="AT2784" s="488"/>
      <c r="AU2784" s="488"/>
      <c r="AV2784" s="470"/>
      <c r="AW2784" s="488"/>
      <c r="AX2784" s="488"/>
      <c r="AY2784" s="488"/>
      <c r="AZ2784" s="488"/>
      <c r="BA2784" s="488"/>
      <c r="BB2784" s="488"/>
      <c r="BC2784" s="488"/>
      <c r="BD2784" s="488"/>
      <c r="BE2784" s="488"/>
      <c r="BF2784" s="488"/>
      <c r="BG2784" s="488"/>
      <c r="BH2784" s="488"/>
      <c r="BI2784" s="488"/>
      <c r="BJ2784" s="488"/>
      <c r="BK2784" s="488"/>
      <c r="BL2784" s="488"/>
      <c r="BM2784" s="488"/>
      <c r="BN2784" s="488"/>
      <c r="BO2784" s="488"/>
      <c r="BP2784" s="488"/>
      <c r="BQ2784" s="488"/>
      <c r="BR2784" s="488"/>
      <c r="BS2784" s="488"/>
      <c r="BT2784" s="488"/>
      <c r="BU2784" s="488"/>
      <c r="BV2784" s="488"/>
      <c r="BW2784" s="488"/>
      <c r="BX2784" s="488"/>
      <c r="BY2784" s="488"/>
      <c r="BZ2784" s="488"/>
      <c r="CA2784" s="488"/>
      <c r="CB2784" s="488"/>
      <c r="CC2784" s="488"/>
      <c r="CD2784" s="488"/>
      <c r="CE2784" s="488"/>
      <c r="CF2784" s="488"/>
      <c r="CG2784" s="488"/>
      <c r="CH2784" s="488"/>
      <c r="CI2784" s="488"/>
      <c r="CJ2784" s="488"/>
      <c r="CK2784" s="488"/>
      <c r="CL2784" s="488"/>
      <c r="CM2784" s="488"/>
      <c r="CN2784" s="488"/>
      <c r="CO2784" s="488"/>
      <c r="CP2784" s="488"/>
      <c r="CQ2784" s="488"/>
      <c r="CR2784" s="488"/>
      <c r="CS2784" s="488"/>
      <c r="CT2784" s="488"/>
      <c r="CU2784" s="488"/>
      <c r="CV2784" s="488"/>
      <c r="CW2784" s="488"/>
      <c r="CX2784" s="488"/>
      <c r="CY2784" s="554">
        <v>0</v>
      </c>
      <c r="CZ2784" s="84">
        <v>332500000</v>
      </c>
      <c r="DA2784" s="110"/>
      <c r="DB2784" s="727" t="s">
        <v>142</v>
      </c>
      <c r="DC2784" s="565">
        <v>2</v>
      </c>
      <c r="DD2784" s="928" t="s">
        <v>16680</v>
      </c>
      <c r="DE2784" s="928"/>
      <c r="DF2784" s="928"/>
      <c r="DG2784" s="213" t="s">
        <v>19131</v>
      </c>
      <c r="DH2784" s="928"/>
      <c r="DI2784" s="557">
        <v>41675</v>
      </c>
      <c r="DJ2784" s="166">
        <v>41635</v>
      </c>
      <c r="DK2784" s="581">
        <v>4</v>
      </c>
      <c r="DL2784" s="928"/>
      <c r="DM2784" s="619" t="s">
        <v>20606</v>
      </c>
      <c r="DN2784" s="890">
        <v>0</v>
      </c>
      <c r="DO2784" s="928"/>
      <c r="DP2784" s="928"/>
      <c r="DQ2784" s="928"/>
      <c r="DR2784" s="928"/>
    </row>
    <row r="2785" spans="1:122" ht="60.75" customHeight="1" thickTop="1" thickBot="1">
      <c r="A2785" s="580" t="s">
        <v>18725</v>
      </c>
      <c r="B2785" s="214" t="s">
        <v>18454</v>
      </c>
      <c r="C2785" s="214" t="s">
        <v>543</v>
      </c>
      <c r="D2785" s="374">
        <v>1</v>
      </c>
      <c r="E2785" s="517">
        <v>41634</v>
      </c>
      <c r="F2785" s="517">
        <v>41631</v>
      </c>
      <c r="G2785" s="517">
        <v>41670</v>
      </c>
      <c r="H2785" s="517">
        <v>41683</v>
      </c>
      <c r="I2785" s="517">
        <v>41683</v>
      </c>
      <c r="J2785" s="382">
        <v>12</v>
      </c>
      <c r="K2785" s="866">
        <v>42048</v>
      </c>
      <c r="L2785" s="521">
        <v>41652</v>
      </c>
      <c r="M2785" s="145"/>
      <c r="N2785" s="214" t="s">
        <v>18727</v>
      </c>
      <c r="O2785" s="914">
        <v>860011105</v>
      </c>
      <c r="P2785" s="530">
        <v>0</v>
      </c>
      <c r="Q2785" s="530">
        <v>0</v>
      </c>
      <c r="R2785" s="530">
        <v>0</v>
      </c>
      <c r="S2785" s="530">
        <v>0</v>
      </c>
      <c r="T2785" s="530">
        <v>0</v>
      </c>
      <c r="U2785" s="530">
        <v>0</v>
      </c>
      <c r="V2785" s="530">
        <v>0</v>
      </c>
      <c r="W2785" s="530">
        <v>0</v>
      </c>
      <c r="X2785" s="611"/>
      <c r="Y2785" s="611"/>
      <c r="Z2785" s="611"/>
      <c r="AA2785" s="611"/>
      <c r="AB2785" s="214" t="s">
        <v>18956</v>
      </c>
      <c r="AC2785" s="214"/>
      <c r="AD2785" s="214" t="s">
        <v>1097</v>
      </c>
      <c r="AE2785" s="214" t="s">
        <v>18957</v>
      </c>
      <c r="AF2785" s="325" t="s">
        <v>14341</v>
      </c>
      <c r="AG2785" s="626" t="s">
        <v>18958</v>
      </c>
      <c r="AH2785" s="642">
        <v>59125000</v>
      </c>
      <c r="AI2785" s="634">
        <v>120000000</v>
      </c>
      <c r="AJ2785" s="634">
        <v>179125000</v>
      </c>
      <c r="AK2785" s="214" t="s">
        <v>20229</v>
      </c>
      <c r="AL2785" s="192" t="s">
        <v>156</v>
      </c>
      <c r="AM2785" s="86">
        <v>59125000</v>
      </c>
      <c r="AN2785" s="462" t="s">
        <v>14315</v>
      </c>
      <c r="AO2785" s="462" t="s">
        <v>14315</v>
      </c>
      <c r="AP2785" s="462"/>
      <c r="AQ2785" s="110">
        <v>35475000</v>
      </c>
      <c r="AR2785" s="764">
        <v>41683</v>
      </c>
      <c r="AS2785" s="603">
        <v>749</v>
      </c>
      <c r="AT2785" s="488"/>
      <c r="AU2785" s="488"/>
      <c r="AV2785" s="470"/>
      <c r="AW2785" s="488"/>
      <c r="AX2785" s="488"/>
      <c r="AY2785" s="488"/>
      <c r="AZ2785" s="488"/>
      <c r="BA2785" s="488"/>
      <c r="BB2785" s="488"/>
      <c r="BC2785" s="488"/>
      <c r="BD2785" s="488"/>
      <c r="BE2785" s="488"/>
      <c r="BF2785" s="488"/>
      <c r="BG2785" s="488"/>
      <c r="BH2785" s="488"/>
      <c r="BI2785" s="488"/>
      <c r="BJ2785" s="488"/>
      <c r="BK2785" s="488"/>
      <c r="BL2785" s="488"/>
      <c r="BM2785" s="488"/>
      <c r="BN2785" s="488"/>
      <c r="BO2785" s="488"/>
      <c r="BP2785" s="488"/>
      <c r="BQ2785" s="488"/>
      <c r="BR2785" s="488"/>
      <c r="BS2785" s="488"/>
      <c r="BT2785" s="488"/>
      <c r="BU2785" s="488"/>
      <c r="BV2785" s="488"/>
      <c r="BW2785" s="488"/>
      <c r="BX2785" s="488"/>
      <c r="BY2785" s="488"/>
      <c r="BZ2785" s="488"/>
      <c r="CA2785" s="488"/>
      <c r="CB2785" s="488"/>
      <c r="CC2785" s="488"/>
      <c r="CD2785" s="488"/>
      <c r="CE2785" s="488"/>
      <c r="CF2785" s="488"/>
      <c r="CG2785" s="488"/>
      <c r="CH2785" s="488"/>
      <c r="CI2785" s="488"/>
      <c r="CJ2785" s="488"/>
      <c r="CK2785" s="488"/>
      <c r="CL2785" s="488"/>
      <c r="CM2785" s="488"/>
      <c r="CN2785" s="488"/>
      <c r="CO2785" s="488"/>
      <c r="CP2785" s="488"/>
      <c r="CQ2785" s="488"/>
      <c r="CR2785" s="488"/>
      <c r="CS2785" s="488"/>
      <c r="CT2785" s="488"/>
      <c r="CU2785" s="488"/>
      <c r="CV2785" s="488"/>
      <c r="CW2785" s="488"/>
      <c r="CX2785" s="488"/>
      <c r="CY2785" s="554">
        <v>35475000</v>
      </c>
      <c r="CZ2785" s="84">
        <v>23650000</v>
      </c>
      <c r="DA2785" s="110"/>
      <c r="DB2785" s="856" t="s">
        <v>20280</v>
      </c>
      <c r="DC2785" s="565">
        <v>2</v>
      </c>
      <c r="DD2785" s="928" t="s">
        <v>18959</v>
      </c>
      <c r="DE2785" s="928"/>
      <c r="DF2785" s="928"/>
      <c r="DG2785" s="213">
        <v>587361538244</v>
      </c>
      <c r="DH2785" s="928"/>
      <c r="DI2785" s="557">
        <v>41661</v>
      </c>
      <c r="DJ2785" s="166">
        <v>41634</v>
      </c>
      <c r="DK2785" s="581">
        <v>3</v>
      </c>
      <c r="DL2785" s="928"/>
      <c r="DM2785" s="619" t="s">
        <v>20605</v>
      </c>
      <c r="DN2785" s="890">
        <v>35475000</v>
      </c>
      <c r="DO2785" s="928"/>
      <c r="DP2785" s="928"/>
      <c r="DQ2785" s="928"/>
      <c r="DR2785" s="928"/>
    </row>
    <row r="2786" spans="1:122" ht="60.75" customHeight="1" thickTop="1" thickBot="1">
      <c r="A2786" s="214" t="s">
        <v>18726</v>
      </c>
      <c r="B2786" s="214" t="s">
        <v>13069</v>
      </c>
      <c r="C2786" s="214" t="s">
        <v>543</v>
      </c>
      <c r="D2786" s="374">
        <v>1</v>
      </c>
      <c r="E2786" s="517">
        <v>41638</v>
      </c>
      <c r="F2786" s="517">
        <v>41631</v>
      </c>
      <c r="G2786" s="517">
        <v>41669</v>
      </c>
      <c r="H2786" s="375">
        <v>41695</v>
      </c>
      <c r="I2786" s="517">
        <v>41662</v>
      </c>
      <c r="J2786" s="382">
        <v>18</v>
      </c>
      <c r="K2786" s="866">
        <v>42208</v>
      </c>
      <c r="L2786" s="517">
        <v>41662</v>
      </c>
      <c r="M2786" s="145"/>
      <c r="N2786" s="214" t="s">
        <v>18728</v>
      </c>
      <c r="O2786" s="914">
        <v>890100251</v>
      </c>
      <c r="P2786" s="611"/>
      <c r="Q2786" s="611"/>
      <c r="R2786" s="611"/>
      <c r="S2786" s="611"/>
      <c r="T2786" s="611"/>
      <c r="U2786" s="611"/>
      <c r="V2786" s="611"/>
      <c r="W2786" s="611"/>
      <c r="X2786" s="611"/>
      <c r="Y2786" s="611"/>
      <c r="Z2786" s="611"/>
      <c r="AA2786" s="611"/>
      <c r="AB2786" s="214" t="s">
        <v>18759</v>
      </c>
      <c r="AC2786" s="214"/>
      <c r="AD2786" s="214" t="s">
        <v>10889</v>
      </c>
      <c r="AE2786" s="214" t="s">
        <v>17662</v>
      </c>
      <c r="AF2786" s="325" t="s">
        <v>12559</v>
      </c>
      <c r="AG2786" s="626" t="s">
        <v>13834</v>
      </c>
      <c r="AH2786" s="642">
        <v>186900000</v>
      </c>
      <c r="AI2786" s="634">
        <v>298343035</v>
      </c>
      <c r="AJ2786" s="634">
        <v>485243035</v>
      </c>
      <c r="AK2786" s="214" t="s">
        <v>18756</v>
      </c>
      <c r="AL2786" s="192" t="s">
        <v>156</v>
      </c>
      <c r="AM2786" s="86">
        <v>186900000</v>
      </c>
      <c r="AN2786" s="462" t="s">
        <v>16054</v>
      </c>
      <c r="AO2786" s="462" t="s">
        <v>8485</v>
      </c>
      <c r="AP2786" s="462"/>
      <c r="AQ2786" s="110">
        <v>93450000</v>
      </c>
      <c r="AR2786" s="375">
        <v>41695</v>
      </c>
      <c r="AS2786" s="603">
        <v>761</v>
      </c>
      <c r="AT2786" s="488"/>
      <c r="AU2786" s="488"/>
      <c r="AV2786" s="470"/>
      <c r="AW2786" s="488"/>
      <c r="AX2786" s="488"/>
      <c r="AY2786" s="488"/>
      <c r="AZ2786" s="488"/>
      <c r="BA2786" s="488"/>
      <c r="BB2786" s="488"/>
      <c r="BC2786" s="488"/>
      <c r="BD2786" s="488"/>
      <c r="BE2786" s="488"/>
      <c r="BF2786" s="488"/>
      <c r="BG2786" s="488"/>
      <c r="BH2786" s="488"/>
      <c r="BI2786" s="488"/>
      <c r="BJ2786" s="488"/>
      <c r="BK2786" s="488"/>
      <c r="BL2786" s="488"/>
      <c r="BM2786" s="488"/>
      <c r="BN2786" s="488"/>
      <c r="BO2786" s="488"/>
      <c r="BP2786" s="488"/>
      <c r="BQ2786" s="488"/>
      <c r="BR2786" s="488"/>
      <c r="BS2786" s="488"/>
      <c r="BT2786" s="488"/>
      <c r="BU2786" s="488"/>
      <c r="BV2786" s="488"/>
      <c r="BW2786" s="488"/>
      <c r="BX2786" s="488"/>
      <c r="BY2786" s="488"/>
      <c r="BZ2786" s="488"/>
      <c r="CA2786" s="488"/>
      <c r="CB2786" s="488"/>
      <c r="CC2786" s="488"/>
      <c r="CD2786" s="488"/>
      <c r="CE2786" s="488"/>
      <c r="CF2786" s="488"/>
      <c r="CG2786" s="488"/>
      <c r="CH2786" s="488"/>
      <c r="CI2786" s="488"/>
      <c r="CJ2786" s="488"/>
      <c r="CK2786" s="488"/>
      <c r="CL2786" s="488"/>
      <c r="CM2786" s="488"/>
      <c r="CN2786" s="488"/>
      <c r="CO2786" s="488"/>
      <c r="CP2786" s="488"/>
      <c r="CQ2786" s="488"/>
      <c r="CR2786" s="488"/>
      <c r="CS2786" s="488"/>
      <c r="CT2786" s="488"/>
      <c r="CU2786" s="488"/>
      <c r="CV2786" s="488"/>
      <c r="CW2786" s="488"/>
      <c r="CX2786" s="488"/>
      <c r="CY2786" s="554">
        <v>93450000</v>
      </c>
      <c r="CZ2786" s="84">
        <v>93450000</v>
      </c>
      <c r="DA2786" s="110"/>
      <c r="DB2786" s="856" t="s">
        <v>20280</v>
      </c>
      <c r="DC2786" s="565">
        <v>2</v>
      </c>
      <c r="DD2786" s="928" t="s">
        <v>18216</v>
      </c>
      <c r="DE2786" s="928"/>
      <c r="DF2786" s="928"/>
      <c r="DG2786" s="213">
        <v>466157735991</v>
      </c>
      <c r="DH2786" s="928"/>
      <c r="DI2786" s="557">
        <v>41647</v>
      </c>
      <c r="DJ2786" s="166">
        <v>41638</v>
      </c>
      <c r="DK2786" s="581">
        <v>7</v>
      </c>
      <c r="DL2786" s="928"/>
      <c r="DM2786" s="619" t="s">
        <v>20691</v>
      </c>
      <c r="DN2786" s="890">
        <v>93450000</v>
      </c>
      <c r="DO2786" s="928"/>
      <c r="DP2786" s="928"/>
      <c r="DQ2786" s="928"/>
      <c r="DR2786" s="928"/>
    </row>
    <row r="2787" spans="1:122" ht="60.75" customHeight="1" thickTop="1" thickBot="1">
      <c r="A2787" s="214" t="s">
        <v>18732</v>
      </c>
      <c r="B2787" s="214" t="s">
        <v>18598</v>
      </c>
      <c r="C2787" s="214" t="s">
        <v>543</v>
      </c>
      <c r="D2787" s="374">
        <v>1</v>
      </c>
      <c r="E2787" s="517">
        <v>41635</v>
      </c>
      <c r="F2787" s="517">
        <v>41632</v>
      </c>
      <c r="G2787" s="517">
        <v>41681</v>
      </c>
      <c r="H2787" s="517">
        <v>0</v>
      </c>
      <c r="I2787" s="517">
        <v>0</v>
      </c>
      <c r="J2787" s="382">
        <v>24</v>
      </c>
      <c r="K2787" s="866" t="s">
        <v>19355</v>
      </c>
      <c r="L2787" s="521">
        <v>41675</v>
      </c>
      <c r="M2787" s="145"/>
      <c r="N2787" s="214" t="s">
        <v>597</v>
      </c>
      <c r="O2787" s="914">
        <v>890104633</v>
      </c>
      <c r="P2787" s="611"/>
      <c r="Q2787" s="611"/>
      <c r="R2787" s="611"/>
      <c r="S2787" s="611"/>
      <c r="T2787" s="611"/>
      <c r="U2787" s="611"/>
      <c r="V2787" s="611"/>
      <c r="W2787" s="611"/>
      <c r="X2787" s="611"/>
      <c r="Y2787" s="611"/>
      <c r="Z2787" s="611"/>
      <c r="AA2787" s="611"/>
      <c r="AB2787" s="214" t="s">
        <v>19138</v>
      </c>
      <c r="AC2787" s="214"/>
      <c r="AD2787" s="214" t="s">
        <v>18600</v>
      </c>
      <c r="AE2787" s="214" t="s">
        <v>19139</v>
      </c>
      <c r="AF2787" s="928" t="s">
        <v>15568</v>
      </c>
      <c r="AG2787" s="626" t="s">
        <v>18601</v>
      </c>
      <c r="AH2787" s="642">
        <v>89947680</v>
      </c>
      <c r="AI2787" s="634">
        <v>288778304</v>
      </c>
      <c r="AJ2787" s="634">
        <v>378725984</v>
      </c>
      <c r="AK2787" s="214" t="s">
        <v>18748</v>
      </c>
      <c r="AL2787" s="713" t="s">
        <v>527</v>
      </c>
      <c r="AM2787" s="86">
        <v>89947680</v>
      </c>
      <c r="AN2787" s="462" t="s">
        <v>1470</v>
      </c>
      <c r="AO2787" s="462" t="s">
        <v>8498</v>
      </c>
      <c r="AP2787" s="462"/>
      <c r="AQ2787" s="110"/>
      <c r="AR2787" s="375"/>
      <c r="AS2787" s="603"/>
      <c r="AT2787" s="488"/>
      <c r="AU2787" s="488"/>
      <c r="AV2787" s="470"/>
      <c r="AW2787" s="488"/>
      <c r="AX2787" s="488"/>
      <c r="AY2787" s="488"/>
      <c r="AZ2787" s="488"/>
      <c r="BA2787" s="488"/>
      <c r="BB2787" s="488"/>
      <c r="BC2787" s="488"/>
      <c r="BD2787" s="488"/>
      <c r="BE2787" s="488"/>
      <c r="BF2787" s="488"/>
      <c r="BG2787" s="488"/>
      <c r="BH2787" s="488"/>
      <c r="BI2787" s="488"/>
      <c r="BJ2787" s="488"/>
      <c r="BK2787" s="488"/>
      <c r="BL2787" s="488"/>
      <c r="BM2787" s="488"/>
      <c r="BN2787" s="488"/>
      <c r="BO2787" s="488"/>
      <c r="BP2787" s="488"/>
      <c r="BQ2787" s="488"/>
      <c r="BR2787" s="488"/>
      <c r="BS2787" s="488"/>
      <c r="BT2787" s="488"/>
      <c r="BU2787" s="488"/>
      <c r="BV2787" s="488"/>
      <c r="BW2787" s="488"/>
      <c r="BX2787" s="488"/>
      <c r="BY2787" s="488"/>
      <c r="BZ2787" s="488"/>
      <c r="CA2787" s="488"/>
      <c r="CB2787" s="488"/>
      <c r="CC2787" s="488"/>
      <c r="CD2787" s="488"/>
      <c r="CE2787" s="488"/>
      <c r="CF2787" s="488"/>
      <c r="CG2787" s="488"/>
      <c r="CH2787" s="488"/>
      <c r="CI2787" s="488"/>
      <c r="CJ2787" s="488"/>
      <c r="CK2787" s="488"/>
      <c r="CL2787" s="488"/>
      <c r="CM2787" s="488"/>
      <c r="CN2787" s="488"/>
      <c r="CO2787" s="488"/>
      <c r="CP2787" s="488"/>
      <c r="CQ2787" s="488"/>
      <c r="CR2787" s="488"/>
      <c r="CS2787" s="488"/>
      <c r="CT2787" s="488"/>
      <c r="CU2787" s="488"/>
      <c r="CV2787" s="488"/>
      <c r="CW2787" s="488"/>
      <c r="CX2787" s="488"/>
      <c r="CY2787" s="554">
        <v>0</v>
      </c>
      <c r="CZ2787" s="84">
        <v>89947680</v>
      </c>
      <c r="DA2787" s="110"/>
      <c r="DB2787" s="727" t="s">
        <v>142</v>
      </c>
      <c r="DC2787" s="565">
        <v>2</v>
      </c>
      <c r="DD2787" s="928" t="s">
        <v>19140</v>
      </c>
      <c r="DE2787" s="928"/>
      <c r="DF2787" s="928"/>
      <c r="DG2787" s="464">
        <v>125362838735</v>
      </c>
      <c r="DH2787" s="928"/>
      <c r="DI2787" s="557">
        <v>41675</v>
      </c>
      <c r="DJ2787" s="166">
        <v>41635</v>
      </c>
      <c r="DK2787" s="581">
        <v>3</v>
      </c>
      <c r="DL2787" s="928"/>
      <c r="DM2787" s="619" t="s">
        <v>20660</v>
      </c>
      <c r="DN2787" s="890">
        <v>0</v>
      </c>
      <c r="DO2787" s="928"/>
      <c r="DP2787" s="928"/>
      <c r="DQ2787" s="928"/>
      <c r="DR2787" s="928"/>
    </row>
    <row r="2788" spans="1:122" ht="60.75" customHeight="1" thickTop="1" thickBot="1">
      <c r="A2788" s="214" t="s">
        <v>18733</v>
      </c>
      <c r="B2788" s="214" t="s">
        <v>3633</v>
      </c>
      <c r="C2788" s="214" t="s">
        <v>543</v>
      </c>
      <c r="D2788" s="374">
        <v>1</v>
      </c>
      <c r="E2788" s="517">
        <v>41635</v>
      </c>
      <c r="F2788" s="517">
        <v>41632</v>
      </c>
      <c r="G2788" s="517">
        <v>41669</v>
      </c>
      <c r="H2788" s="517">
        <v>0</v>
      </c>
      <c r="I2788" s="517">
        <v>0</v>
      </c>
      <c r="J2788" s="382">
        <v>12</v>
      </c>
      <c r="K2788" s="866" t="s">
        <v>19355</v>
      </c>
      <c r="L2788" s="521">
        <v>41661</v>
      </c>
      <c r="M2788" s="145"/>
      <c r="N2788" s="214" t="s">
        <v>684</v>
      </c>
      <c r="O2788" s="914">
        <v>890901389</v>
      </c>
      <c r="P2788" s="611"/>
      <c r="Q2788" s="611"/>
      <c r="R2788" s="611"/>
      <c r="S2788" s="611"/>
      <c r="T2788" s="611"/>
      <c r="U2788" s="611"/>
      <c r="V2788" s="611"/>
      <c r="W2788" s="611"/>
      <c r="X2788" s="611"/>
      <c r="Y2788" s="611"/>
      <c r="Z2788" s="611"/>
      <c r="AA2788" s="611"/>
      <c r="AB2788" s="214" t="s">
        <v>19141</v>
      </c>
      <c r="AC2788" s="214"/>
      <c r="AD2788" s="214" t="s">
        <v>10889</v>
      </c>
      <c r="AE2788" s="214" t="s">
        <v>13213</v>
      </c>
      <c r="AF2788" s="325">
        <v>177</v>
      </c>
      <c r="AG2788" s="626" t="s">
        <v>18736</v>
      </c>
      <c r="AH2788" s="642">
        <v>143250000</v>
      </c>
      <c r="AI2788" s="634">
        <v>108915000</v>
      </c>
      <c r="AJ2788" s="634">
        <v>252165000</v>
      </c>
      <c r="AK2788" s="111">
        <v>41276</v>
      </c>
      <c r="AL2788" s="214" t="s">
        <v>527</v>
      </c>
      <c r="AM2788" s="86">
        <v>143250000</v>
      </c>
      <c r="AN2788" s="462"/>
      <c r="AO2788" s="462"/>
      <c r="AP2788" s="462"/>
      <c r="AQ2788" s="110"/>
      <c r="AR2788" s="375"/>
      <c r="AS2788" s="603"/>
      <c r="AT2788" s="488"/>
      <c r="AU2788" s="488"/>
      <c r="AV2788" s="470"/>
      <c r="AW2788" s="488"/>
      <c r="AX2788" s="488"/>
      <c r="AY2788" s="488"/>
      <c r="AZ2788" s="488"/>
      <c r="BA2788" s="488"/>
      <c r="BB2788" s="488"/>
      <c r="BC2788" s="488"/>
      <c r="BD2788" s="488"/>
      <c r="BE2788" s="488"/>
      <c r="BF2788" s="488"/>
      <c r="BG2788" s="488"/>
      <c r="BH2788" s="488"/>
      <c r="BI2788" s="488"/>
      <c r="BJ2788" s="488"/>
      <c r="BK2788" s="488"/>
      <c r="BL2788" s="488"/>
      <c r="BM2788" s="488"/>
      <c r="BN2788" s="488"/>
      <c r="BO2788" s="488"/>
      <c r="BP2788" s="488"/>
      <c r="BQ2788" s="488"/>
      <c r="BR2788" s="488"/>
      <c r="BS2788" s="488"/>
      <c r="BT2788" s="488"/>
      <c r="BU2788" s="488"/>
      <c r="BV2788" s="488"/>
      <c r="BW2788" s="488"/>
      <c r="BX2788" s="488"/>
      <c r="BY2788" s="488"/>
      <c r="BZ2788" s="488"/>
      <c r="CA2788" s="488"/>
      <c r="CB2788" s="488"/>
      <c r="CC2788" s="488"/>
      <c r="CD2788" s="488"/>
      <c r="CE2788" s="488"/>
      <c r="CF2788" s="488"/>
      <c r="CG2788" s="488"/>
      <c r="CH2788" s="488"/>
      <c r="CI2788" s="488"/>
      <c r="CJ2788" s="488"/>
      <c r="CK2788" s="488"/>
      <c r="CL2788" s="488"/>
      <c r="CM2788" s="488"/>
      <c r="CN2788" s="488"/>
      <c r="CO2788" s="488"/>
      <c r="CP2788" s="488"/>
      <c r="CQ2788" s="488"/>
      <c r="CR2788" s="488"/>
      <c r="CS2788" s="488"/>
      <c r="CT2788" s="488"/>
      <c r="CU2788" s="488"/>
      <c r="CV2788" s="488"/>
      <c r="CW2788" s="488"/>
      <c r="CX2788" s="488"/>
      <c r="CY2788" s="554">
        <v>0</v>
      </c>
      <c r="CZ2788" s="84">
        <v>143250000</v>
      </c>
      <c r="DA2788" s="110"/>
      <c r="DB2788" s="856" t="s">
        <v>20280</v>
      </c>
      <c r="DC2788" s="565">
        <v>1</v>
      </c>
      <c r="DD2788" s="928" t="s">
        <v>19142</v>
      </c>
      <c r="DE2788" s="928"/>
      <c r="DF2788" s="928"/>
      <c r="DG2788" s="464">
        <v>121652330440</v>
      </c>
      <c r="DH2788" s="928"/>
      <c r="DI2788" s="557">
        <v>41661</v>
      </c>
      <c r="DJ2788" s="166">
        <v>41276</v>
      </c>
      <c r="DK2788" s="581">
        <v>-356</v>
      </c>
      <c r="DL2788" s="928"/>
      <c r="DM2788" s="619" t="s">
        <v>20571</v>
      </c>
      <c r="DN2788" s="890">
        <v>0</v>
      </c>
      <c r="DO2788" s="928"/>
      <c r="DP2788" s="928"/>
      <c r="DQ2788" s="928"/>
      <c r="DR2788" s="928"/>
    </row>
    <row r="2789" spans="1:122" ht="60.75" customHeight="1" thickTop="1" thickBot="1">
      <c r="A2789" s="716" t="s">
        <v>18734</v>
      </c>
      <c r="B2789" s="214" t="s">
        <v>19143</v>
      </c>
      <c r="C2789" s="214" t="s">
        <v>539</v>
      </c>
      <c r="D2789" s="374">
        <v>1</v>
      </c>
      <c r="E2789" s="517">
        <v>41638</v>
      </c>
      <c r="F2789" s="517">
        <v>41632</v>
      </c>
      <c r="G2789" s="517">
        <v>41669</v>
      </c>
      <c r="H2789" s="517"/>
      <c r="I2789" s="517">
        <v>41661</v>
      </c>
      <c r="J2789" s="382">
        <v>12</v>
      </c>
      <c r="K2789" s="866">
        <v>42026</v>
      </c>
      <c r="L2789" s="517">
        <v>41669</v>
      </c>
      <c r="M2789" s="145"/>
      <c r="N2789" s="214" t="s">
        <v>18737</v>
      </c>
      <c r="O2789" s="914">
        <v>900062049</v>
      </c>
      <c r="P2789" s="611"/>
      <c r="Q2789" s="611"/>
      <c r="R2789" s="611"/>
      <c r="S2789" s="611"/>
      <c r="T2789" s="611"/>
      <c r="U2789" s="611"/>
      <c r="V2789" s="611"/>
      <c r="W2789" s="611"/>
      <c r="X2789" s="611"/>
      <c r="Y2789" s="611"/>
      <c r="Z2789" s="611"/>
      <c r="AA2789" s="611"/>
      <c r="AB2789" s="214" t="s">
        <v>19348</v>
      </c>
      <c r="AC2789" s="214"/>
      <c r="AD2789" s="214" t="s">
        <v>1097</v>
      </c>
      <c r="AE2789" s="214" t="s">
        <v>19349</v>
      </c>
      <c r="AF2789" s="626" t="s">
        <v>12543</v>
      </c>
      <c r="AG2789" s="626" t="s">
        <v>18738</v>
      </c>
      <c r="AH2789" s="642">
        <v>1366763000</v>
      </c>
      <c r="AI2789" s="634">
        <v>339000000</v>
      </c>
      <c r="AJ2789" s="634">
        <v>1705763000</v>
      </c>
      <c r="AK2789" s="214" t="s">
        <v>18756</v>
      </c>
      <c r="AL2789" s="214" t="s">
        <v>156</v>
      </c>
      <c r="AM2789" s="86">
        <v>1366763000</v>
      </c>
      <c r="AN2789" s="462"/>
      <c r="AO2789" s="462"/>
      <c r="AP2789" s="462"/>
      <c r="AQ2789" s="110">
        <v>410028900</v>
      </c>
      <c r="AR2789" s="375">
        <v>41690</v>
      </c>
      <c r="AS2789" s="603">
        <v>752</v>
      </c>
      <c r="AT2789" s="488"/>
      <c r="AU2789" s="488"/>
      <c r="AV2789" s="470"/>
      <c r="AW2789" s="488"/>
      <c r="AX2789" s="488"/>
      <c r="AY2789" s="488"/>
      <c r="AZ2789" s="488"/>
      <c r="BA2789" s="488"/>
      <c r="BB2789" s="488"/>
      <c r="BC2789" s="488"/>
      <c r="BD2789" s="488"/>
      <c r="BE2789" s="488"/>
      <c r="BF2789" s="488"/>
      <c r="BG2789" s="488"/>
      <c r="BH2789" s="488"/>
      <c r="BI2789" s="488"/>
      <c r="BJ2789" s="488"/>
      <c r="BK2789" s="488"/>
      <c r="BL2789" s="488"/>
      <c r="BM2789" s="488"/>
      <c r="BN2789" s="488"/>
      <c r="BO2789" s="488"/>
      <c r="BP2789" s="488"/>
      <c r="BQ2789" s="488"/>
      <c r="BR2789" s="488"/>
      <c r="BS2789" s="488"/>
      <c r="BT2789" s="488"/>
      <c r="BU2789" s="488"/>
      <c r="BV2789" s="488"/>
      <c r="BW2789" s="488"/>
      <c r="BX2789" s="488"/>
      <c r="BY2789" s="488"/>
      <c r="BZ2789" s="488"/>
      <c r="CA2789" s="488"/>
      <c r="CB2789" s="488"/>
      <c r="CC2789" s="488"/>
      <c r="CD2789" s="488"/>
      <c r="CE2789" s="488"/>
      <c r="CF2789" s="488"/>
      <c r="CG2789" s="488"/>
      <c r="CH2789" s="488"/>
      <c r="CI2789" s="488"/>
      <c r="CJ2789" s="488"/>
      <c r="CK2789" s="488"/>
      <c r="CL2789" s="488"/>
      <c r="CM2789" s="488"/>
      <c r="CN2789" s="488"/>
      <c r="CO2789" s="488"/>
      <c r="CP2789" s="488"/>
      <c r="CQ2789" s="488"/>
      <c r="CR2789" s="488"/>
      <c r="CS2789" s="488"/>
      <c r="CT2789" s="488"/>
      <c r="CU2789" s="488"/>
      <c r="CV2789" s="488"/>
      <c r="CW2789" s="488"/>
      <c r="CX2789" s="488"/>
      <c r="CY2789" s="554">
        <v>410028900</v>
      </c>
      <c r="CZ2789" s="84">
        <v>956734100</v>
      </c>
      <c r="DA2789" s="110"/>
      <c r="DB2789" s="856" t="s">
        <v>20280</v>
      </c>
      <c r="DC2789" s="565">
        <v>4</v>
      </c>
      <c r="DD2789" s="928" t="s">
        <v>19350</v>
      </c>
      <c r="DE2789" s="928"/>
      <c r="DF2789" s="928"/>
      <c r="DG2789" s="213"/>
      <c r="DH2789" s="928"/>
      <c r="DI2789" s="557">
        <v>41661</v>
      </c>
      <c r="DJ2789" s="166">
        <v>41638</v>
      </c>
      <c r="DK2789" s="581">
        <v>6</v>
      </c>
      <c r="DL2789" s="928"/>
      <c r="DM2789" s="619" t="s">
        <v>20752</v>
      </c>
      <c r="DN2789" s="890">
        <v>410028900</v>
      </c>
      <c r="DO2789" s="928"/>
      <c r="DP2789" s="928"/>
      <c r="DQ2789" s="928"/>
      <c r="DR2789" s="928"/>
    </row>
    <row r="2790" spans="1:122" s="877" customFormat="1" ht="60.75" customHeight="1" thickTop="1" thickBot="1">
      <c r="A2790" s="291" t="s">
        <v>18735</v>
      </c>
      <c r="B2790" s="291" t="s">
        <v>3633</v>
      </c>
      <c r="C2790" s="291" t="s">
        <v>539</v>
      </c>
      <c r="D2790" s="672">
        <v>1</v>
      </c>
      <c r="E2790" s="517"/>
      <c r="F2790" s="517">
        <v>41632</v>
      </c>
      <c r="G2790" s="517"/>
      <c r="H2790" s="517"/>
      <c r="I2790" s="517"/>
      <c r="J2790" s="382"/>
      <c r="K2790" s="866" t="s">
        <v>19355</v>
      </c>
      <c r="L2790" s="521"/>
      <c r="M2790" s="145"/>
      <c r="N2790" s="214" t="s">
        <v>596</v>
      </c>
      <c r="O2790" s="914">
        <v>890201213</v>
      </c>
      <c r="P2790" s="611"/>
      <c r="Q2790" s="611"/>
      <c r="R2790" s="611"/>
      <c r="S2790" s="611"/>
      <c r="T2790" s="611"/>
      <c r="U2790" s="611"/>
      <c r="V2790" s="611"/>
      <c r="W2790" s="611"/>
      <c r="X2790" s="611"/>
      <c r="Y2790" s="611"/>
      <c r="Z2790" s="611"/>
      <c r="AA2790" s="611"/>
      <c r="AB2790" s="214" t="s">
        <v>19351</v>
      </c>
      <c r="AC2790" s="214"/>
      <c r="AD2790" s="214" t="s">
        <v>19352</v>
      </c>
      <c r="AE2790" s="214" t="s">
        <v>13213</v>
      </c>
      <c r="AF2790" s="325">
        <v>177</v>
      </c>
      <c r="AG2790" s="626" t="s">
        <v>18739</v>
      </c>
      <c r="AH2790" s="642">
        <v>136600000</v>
      </c>
      <c r="AI2790" s="634">
        <v>36000000</v>
      </c>
      <c r="AJ2790" s="634">
        <v>172600000</v>
      </c>
      <c r="AK2790" s="214" t="s">
        <v>20193</v>
      </c>
      <c r="AL2790" s="291" t="s">
        <v>14125</v>
      </c>
      <c r="AM2790" s="86">
        <v>136600000</v>
      </c>
      <c r="AN2790" s="462"/>
      <c r="AO2790" s="462"/>
      <c r="AP2790" s="462"/>
      <c r="AQ2790" s="110"/>
      <c r="AR2790" s="375"/>
      <c r="AS2790" s="603"/>
      <c r="AT2790" s="488"/>
      <c r="AU2790" s="488"/>
      <c r="AV2790" s="470"/>
      <c r="AW2790" s="488"/>
      <c r="AX2790" s="488"/>
      <c r="AY2790" s="488"/>
      <c r="AZ2790" s="488"/>
      <c r="BA2790" s="488"/>
      <c r="BB2790" s="488"/>
      <c r="BC2790" s="488"/>
      <c r="BD2790" s="488"/>
      <c r="BE2790" s="488"/>
      <c r="BF2790" s="488"/>
      <c r="BG2790" s="488"/>
      <c r="BH2790" s="488"/>
      <c r="BI2790" s="488"/>
      <c r="BJ2790" s="488"/>
      <c r="BK2790" s="488"/>
      <c r="BL2790" s="488"/>
      <c r="BM2790" s="488"/>
      <c r="BN2790" s="488"/>
      <c r="BO2790" s="488"/>
      <c r="BP2790" s="488"/>
      <c r="BQ2790" s="488"/>
      <c r="BR2790" s="488"/>
      <c r="BS2790" s="488"/>
      <c r="BT2790" s="488"/>
      <c r="BU2790" s="488"/>
      <c r="BV2790" s="488"/>
      <c r="BW2790" s="488"/>
      <c r="BX2790" s="488"/>
      <c r="BY2790" s="488"/>
      <c r="BZ2790" s="488"/>
      <c r="CA2790" s="488"/>
      <c r="CB2790" s="488"/>
      <c r="CC2790" s="488"/>
      <c r="CD2790" s="488"/>
      <c r="CE2790" s="488"/>
      <c r="CF2790" s="488"/>
      <c r="CG2790" s="488"/>
      <c r="CH2790" s="488"/>
      <c r="CI2790" s="488"/>
      <c r="CJ2790" s="488"/>
      <c r="CK2790" s="488"/>
      <c r="CL2790" s="488"/>
      <c r="CM2790" s="488"/>
      <c r="CN2790" s="488"/>
      <c r="CO2790" s="488"/>
      <c r="CP2790" s="488"/>
      <c r="CQ2790" s="488"/>
      <c r="CR2790" s="488"/>
      <c r="CS2790" s="488"/>
      <c r="CT2790" s="488"/>
      <c r="CU2790" s="488"/>
      <c r="CV2790" s="488"/>
      <c r="CW2790" s="488"/>
      <c r="CX2790" s="488"/>
      <c r="CY2790" s="554">
        <v>0</v>
      </c>
      <c r="CZ2790" s="84">
        <v>136600000</v>
      </c>
      <c r="DA2790" s="110"/>
      <c r="DB2790" s="727" t="s">
        <v>13555</v>
      </c>
      <c r="DC2790" s="565">
        <v>1</v>
      </c>
      <c r="DD2790" s="928" t="s">
        <v>19353</v>
      </c>
      <c r="DE2790" s="928"/>
      <c r="DF2790" s="928"/>
      <c r="DG2790" s="213">
        <v>110252329631</v>
      </c>
      <c r="DH2790" s="928"/>
      <c r="DI2790" s="591" t="s">
        <v>20449</v>
      </c>
      <c r="DJ2790" s="591">
        <v>41635</v>
      </c>
      <c r="DK2790" s="662">
        <v>3</v>
      </c>
      <c r="DL2790" s="616"/>
      <c r="DM2790" s="619" t="s">
        <v>20576</v>
      </c>
      <c r="DN2790" s="890">
        <v>0</v>
      </c>
      <c r="DO2790" s="616"/>
      <c r="DP2790" s="616"/>
      <c r="DQ2790" s="616"/>
      <c r="DR2790" s="616"/>
    </row>
    <row r="2791" spans="1:122" ht="60.75" customHeight="1" thickTop="1" thickBot="1">
      <c r="A2791" s="214" t="s">
        <v>18741</v>
      </c>
      <c r="B2791" s="214" t="s">
        <v>18750</v>
      </c>
      <c r="C2791" s="214" t="s">
        <v>539</v>
      </c>
      <c r="D2791" s="374">
        <v>1</v>
      </c>
      <c r="E2791" s="517"/>
      <c r="F2791" s="517">
        <v>41632</v>
      </c>
      <c r="G2791" s="517"/>
      <c r="H2791" s="517"/>
      <c r="I2791" s="517"/>
      <c r="J2791" s="382">
        <v>18</v>
      </c>
      <c r="K2791" s="866" t="s">
        <v>19355</v>
      </c>
      <c r="L2791" s="521"/>
      <c r="M2791" s="145"/>
      <c r="N2791" s="214" t="s">
        <v>30</v>
      </c>
      <c r="O2791" s="914">
        <v>899999403</v>
      </c>
      <c r="P2791" s="490" t="s">
        <v>1406</v>
      </c>
      <c r="Q2791" s="611">
        <v>890999403</v>
      </c>
      <c r="R2791" s="611"/>
      <c r="S2791" s="611"/>
      <c r="T2791" s="611"/>
      <c r="U2791" s="611"/>
      <c r="V2791" s="611"/>
      <c r="W2791" s="611"/>
      <c r="X2791" s="611"/>
      <c r="Y2791" s="611"/>
      <c r="Z2791" s="611"/>
      <c r="AA2791" s="611"/>
      <c r="AB2791" s="214" t="s">
        <v>19354</v>
      </c>
      <c r="AC2791" s="214"/>
      <c r="AD2791" s="214"/>
      <c r="AE2791" s="214" t="s">
        <v>14753</v>
      </c>
      <c r="AF2791" s="325" t="s">
        <v>335</v>
      </c>
      <c r="AG2791" s="626"/>
      <c r="AH2791" s="642"/>
      <c r="AI2791" s="634"/>
      <c r="AJ2791" s="634">
        <v>0</v>
      </c>
      <c r="AK2791" s="214" t="s">
        <v>20194</v>
      </c>
      <c r="AL2791" s="214" t="s">
        <v>13066</v>
      </c>
      <c r="AM2791" s="86">
        <v>0</v>
      </c>
      <c r="AN2791" s="462"/>
      <c r="AO2791" s="462"/>
      <c r="AP2791" s="462"/>
      <c r="AQ2791" s="110"/>
      <c r="AR2791" s="375"/>
      <c r="AS2791" s="603"/>
      <c r="AT2791" s="488"/>
      <c r="AU2791" s="488"/>
      <c r="AV2791" s="470"/>
      <c r="AW2791" s="488"/>
      <c r="AX2791" s="488"/>
      <c r="AY2791" s="488"/>
      <c r="AZ2791" s="488"/>
      <c r="BA2791" s="488"/>
      <c r="BB2791" s="488"/>
      <c r="BC2791" s="488"/>
      <c r="BD2791" s="488"/>
      <c r="BE2791" s="488"/>
      <c r="BF2791" s="488"/>
      <c r="BG2791" s="488"/>
      <c r="BH2791" s="488"/>
      <c r="BI2791" s="488"/>
      <c r="BJ2791" s="488"/>
      <c r="BK2791" s="488"/>
      <c r="BL2791" s="488"/>
      <c r="BM2791" s="488"/>
      <c r="BN2791" s="488"/>
      <c r="BO2791" s="488"/>
      <c r="BP2791" s="488"/>
      <c r="BQ2791" s="488"/>
      <c r="BR2791" s="488"/>
      <c r="BS2791" s="488"/>
      <c r="BT2791" s="488"/>
      <c r="BU2791" s="488"/>
      <c r="BV2791" s="488"/>
      <c r="BW2791" s="488"/>
      <c r="BX2791" s="488"/>
      <c r="BY2791" s="488"/>
      <c r="BZ2791" s="488"/>
      <c r="CA2791" s="488"/>
      <c r="CB2791" s="488"/>
      <c r="CC2791" s="488"/>
      <c r="CD2791" s="488"/>
      <c r="CE2791" s="488"/>
      <c r="CF2791" s="488"/>
      <c r="CG2791" s="488"/>
      <c r="CH2791" s="488"/>
      <c r="CI2791" s="488"/>
      <c r="CJ2791" s="488"/>
      <c r="CK2791" s="488"/>
      <c r="CL2791" s="488"/>
      <c r="CM2791" s="488"/>
      <c r="CN2791" s="488"/>
      <c r="CO2791" s="488"/>
      <c r="CP2791" s="488"/>
      <c r="CQ2791" s="488"/>
      <c r="CR2791" s="488"/>
      <c r="CS2791" s="488"/>
      <c r="CT2791" s="488"/>
      <c r="CU2791" s="488"/>
      <c r="CV2791" s="488"/>
      <c r="CW2791" s="488"/>
      <c r="CX2791" s="488"/>
      <c r="CY2791" s="554">
        <v>0</v>
      </c>
      <c r="CZ2791" s="84">
        <v>0</v>
      </c>
      <c r="DA2791" s="110"/>
      <c r="DB2791" s="727" t="s">
        <v>19884</v>
      </c>
      <c r="DC2791" s="565">
        <v>1</v>
      </c>
      <c r="DD2791" s="928" t="s">
        <v>19121</v>
      </c>
      <c r="DE2791" s="928"/>
      <c r="DF2791" s="928"/>
      <c r="DG2791" s="213"/>
      <c r="DH2791" s="928"/>
      <c r="DI2791" s="557"/>
      <c r="DJ2791" s="166">
        <v>41635</v>
      </c>
      <c r="DK2791" s="581">
        <v>3</v>
      </c>
      <c r="DL2791" s="928"/>
      <c r="DM2791" s="619" t="s">
        <v>20828</v>
      </c>
      <c r="DN2791" s="890">
        <v>0</v>
      </c>
      <c r="DO2791" s="928"/>
      <c r="DP2791" s="928"/>
      <c r="DQ2791" s="928"/>
      <c r="DR2791" s="928"/>
    </row>
    <row r="2792" spans="1:122" ht="60.75" customHeight="1" thickTop="1" thickBot="1">
      <c r="A2792" s="214" t="s">
        <v>18742</v>
      </c>
      <c r="B2792" s="214" t="s">
        <v>18745</v>
      </c>
      <c r="C2792" s="214" t="s">
        <v>539</v>
      </c>
      <c r="D2792" s="374">
        <v>1</v>
      </c>
      <c r="E2792" s="517">
        <v>41635</v>
      </c>
      <c r="F2792" s="517">
        <v>41632</v>
      </c>
      <c r="G2792" s="517">
        <v>41653</v>
      </c>
      <c r="H2792" s="517">
        <v>41669</v>
      </c>
      <c r="I2792" s="521">
        <v>41646</v>
      </c>
      <c r="J2792" s="382">
        <v>11</v>
      </c>
      <c r="K2792" s="866">
        <v>41980</v>
      </c>
      <c r="L2792" s="521">
        <v>41646</v>
      </c>
      <c r="M2792" s="145"/>
      <c r="N2792" s="214" t="s">
        <v>15012</v>
      </c>
      <c r="O2792" s="914">
        <v>900180913</v>
      </c>
      <c r="P2792" s="611"/>
      <c r="Q2792" s="611"/>
      <c r="R2792" s="611"/>
      <c r="S2792" s="611"/>
      <c r="T2792" s="611"/>
      <c r="U2792" s="611"/>
      <c r="V2792" s="611"/>
      <c r="W2792" s="611"/>
      <c r="X2792" s="611"/>
      <c r="Y2792" s="611"/>
      <c r="Z2792" s="611"/>
      <c r="AA2792" s="611"/>
      <c r="AB2792" s="214" t="s">
        <v>19582</v>
      </c>
      <c r="AC2792" s="214"/>
      <c r="AD2792" s="214" t="s">
        <v>19733</v>
      </c>
      <c r="AE2792" s="214" t="s">
        <v>19734</v>
      </c>
      <c r="AF2792" s="325">
        <v>498</v>
      </c>
      <c r="AG2792" s="626" t="s">
        <v>19583</v>
      </c>
      <c r="AH2792" s="642">
        <v>2500000000</v>
      </c>
      <c r="AI2792" s="634">
        <v>0</v>
      </c>
      <c r="AJ2792" s="634">
        <v>2500000000</v>
      </c>
      <c r="AK2792" s="214" t="s">
        <v>18740</v>
      </c>
      <c r="AL2792" s="214" t="s">
        <v>156</v>
      </c>
      <c r="AM2792" s="86">
        <v>2500000000</v>
      </c>
      <c r="AN2792" s="462"/>
      <c r="AO2792" s="462"/>
      <c r="AP2792" s="462"/>
      <c r="AQ2792" s="110">
        <v>500000000</v>
      </c>
      <c r="AR2792" s="375">
        <v>41669</v>
      </c>
      <c r="AS2792" s="603">
        <v>738</v>
      </c>
      <c r="AT2792" s="488"/>
      <c r="AU2792" s="488"/>
      <c r="AV2792" s="470"/>
      <c r="AW2792" s="488"/>
      <c r="AX2792" s="488"/>
      <c r="AY2792" s="488"/>
      <c r="AZ2792" s="488"/>
      <c r="BA2792" s="488"/>
      <c r="BB2792" s="488"/>
      <c r="BC2792" s="488"/>
      <c r="BD2792" s="488"/>
      <c r="BE2792" s="488"/>
      <c r="BF2792" s="488"/>
      <c r="BG2792" s="488"/>
      <c r="BH2792" s="488"/>
      <c r="BI2792" s="488"/>
      <c r="BJ2792" s="488"/>
      <c r="BK2792" s="488"/>
      <c r="BL2792" s="488"/>
      <c r="BM2792" s="488"/>
      <c r="BN2792" s="488"/>
      <c r="BO2792" s="488"/>
      <c r="BP2792" s="488"/>
      <c r="BQ2792" s="488"/>
      <c r="BR2792" s="488"/>
      <c r="BS2792" s="488"/>
      <c r="BT2792" s="488"/>
      <c r="BU2792" s="488"/>
      <c r="BV2792" s="488"/>
      <c r="BW2792" s="488"/>
      <c r="BX2792" s="488"/>
      <c r="BY2792" s="488"/>
      <c r="BZ2792" s="488"/>
      <c r="CA2792" s="488"/>
      <c r="CB2792" s="488"/>
      <c r="CC2792" s="488"/>
      <c r="CD2792" s="488"/>
      <c r="CE2792" s="488"/>
      <c r="CF2792" s="488"/>
      <c r="CG2792" s="488"/>
      <c r="CH2792" s="488"/>
      <c r="CI2792" s="488"/>
      <c r="CJ2792" s="488"/>
      <c r="CK2792" s="488"/>
      <c r="CL2792" s="488"/>
      <c r="CM2792" s="488"/>
      <c r="CN2792" s="488"/>
      <c r="CO2792" s="488"/>
      <c r="CP2792" s="488"/>
      <c r="CQ2792" s="488"/>
      <c r="CR2792" s="488"/>
      <c r="CS2792" s="488"/>
      <c r="CT2792" s="488"/>
      <c r="CU2792" s="488"/>
      <c r="CV2792" s="488"/>
      <c r="CW2792" s="488"/>
      <c r="CX2792" s="488"/>
      <c r="CY2792" s="554">
        <v>500000000</v>
      </c>
      <c r="CZ2792" s="84">
        <v>2000000000</v>
      </c>
      <c r="DA2792" s="110"/>
      <c r="DB2792" s="856" t="s">
        <v>20280</v>
      </c>
      <c r="DC2792" s="565">
        <v>4</v>
      </c>
      <c r="DD2792" s="928" t="s">
        <v>19729</v>
      </c>
      <c r="DE2792" s="928"/>
      <c r="DF2792" s="928"/>
      <c r="DG2792" s="213"/>
      <c r="DH2792" s="928"/>
      <c r="DI2792" s="557"/>
      <c r="DJ2792" s="166">
        <v>41634</v>
      </c>
      <c r="DK2792" s="581">
        <v>2</v>
      </c>
      <c r="DL2792" s="928"/>
      <c r="DM2792" s="619" t="s">
        <v>20736</v>
      </c>
      <c r="DN2792" s="890">
        <v>500000000</v>
      </c>
      <c r="DO2792" s="928"/>
      <c r="DP2792" s="928"/>
      <c r="DQ2792" s="928"/>
      <c r="DR2792" s="928"/>
    </row>
    <row r="2793" spans="1:122" ht="60.75" customHeight="1" thickTop="1" thickBot="1">
      <c r="A2793" s="214" t="s">
        <v>18743</v>
      </c>
      <c r="B2793" s="214" t="s">
        <v>17660</v>
      </c>
      <c r="C2793" s="214" t="s">
        <v>539</v>
      </c>
      <c r="D2793" s="374">
        <v>1</v>
      </c>
      <c r="E2793" s="517">
        <v>41635</v>
      </c>
      <c r="F2793" s="517">
        <v>41632</v>
      </c>
      <c r="G2793" s="517">
        <v>41690</v>
      </c>
      <c r="H2793" s="517"/>
      <c r="I2793" s="517">
        <v>41652</v>
      </c>
      <c r="J2793" s="382">
        <v>8</v>
      </c>
      <c r="K2793" s="866">
        <v>41895</v>
      </c>
      <c r="L2793" s="521">
        <v>41652</v>
      </c>
      <c r="M2793" s="145"/>
      <c r="N2793" s="214" t="s">
        <v>17585</v>
      </c>
      <c r="O2793" s="914">
        <v>900599889</v>
      </c>
      <c r="P2793" s="611"/>
      <c r="Q2793" s="611"/>
      <c r="R2793" s="611"/>
      <c r="S2793" s="611"/>
      <c r="T2793" s="611"/>
      <c r="U2793" s="611"/>
      <c r="V2793" s="611"/>
      <c r="W2793" s="611"/>
      <c r="X2793" s="611"/>
      <c r="Y2793" s="611"/>
      <c r="Z2793" s="611"/>
      <c r="AA2793" s="611"/>
      <c r="AB2793" s="214" t="s">
        <v>18993</v>
      </c>
      <c r="AC2793" s="214"/>
      <c r="AD2793" s="214" t="s">
        <v>1097</v>
      </c>
      <c r="AE2793" s="214" t="s">
        <v>19358</v>
      </c>
      <c r="AF2793" s="325">
        <v>488</v>
      </c>
      <c r="AG2793" s="626" t="s">
        <v>18994</v>
      </c>
      <c r="AH2793" s="642">
        <v>800000000</v>
      </c>
      <c r="AI2793" s="634">
        <v>400000000</v>
      </c>
      <c r="AJ2793" s="634">
        <v>1200000000</v>
      </c>
      <c r="AK2793" s="214" t="s">
        <v>18748</v>
      </c>
      <c r="AL2793" s="214" t="s">
        <v>527</v>
      </c>
      <c r="AM2793" s="86">
        <v>800000000</v>
      </c>
      <c r="AN2793" s="462"/>
      <c r="AO2793" s="462"/>
      <c r="AP2793" s="462"/>
      <c r="AQ2793" s="110"/>
      <c r="AR2793" s="375"/>
      <c r="AS2793" s="603"/>
      <c r="AT2793" s="488"/>
      <c r="AU2793" s="488"/>
      <c r="AV2793" s="470"/>
      <c r="AW2793" s="488"/>
      <c r="AX2793" s="488"/>
      <c r="AY2793" s="488"/>
      <c r="AZ2793" s="488"/>
      <c r="BA2793" s="488"/>
      <c r="BB2793" s="488"/>
      <c r="BC2793" s="488"/>
      <c r="BD2793" s="488"/>
      <c r="BE2793" s="488"/>
      <c r="BF2793" s="488"/>
      <c r="BG2793" s="488"/>
      <c r="BH2793" s="488"/>
      <c r="BI2793" s="488"/>
      <c r="BJ2793" s="488"/>
      <c r="BK2793" s="488"/>
      <c r="BL2793" s="488"/>
      <c r="BM2793" s="488"/>
      <c r="BN2793" s="488"/>
      <c r="BO2793" s="488"/>
      <c r="BP2793" s="488"/>
      <c r="BQ2793" s="488"/>
      <c r="BR2793" s="488"/>
      <c r="BS2793" s="488"/>
      <c r="BT2793" s="488"/>
      <c r="BU2793" s="488"/>
      <c r="BV2793" s="488"/>
      <c r="BW2793" s="488"/>
      <c r="BX2793" s="488"/>
      <c r="BY2793" s="488"/>
      <c r="BZ2793" s="488"/>
      <c r="CA2793" s="488"/>
      <c r="CB2793" s="488"/>
      <c r="CC2793" s="488"/>
      <c r="CD2793" s="488"/>
      <c r="CE2793" s="488"/>
      <c r="CF2793" s="488"/>
      <c r="CG2793" s="488"/>
      <c r="CH2793" s="488"/>
      <c r="CI2793" s="488"/>
      <c r="CJ2793" s="488"/>
      <c r="CK2793" s="488"/>
      <c r="CL2793" s="488"/>
      <c r="CM2793" s="488"/>
      <c r="CN2793" s="488"/>
      <c r="CO2793" s="488"/>
      <c r="CP2793" s="488"/>
      <c r="CQ2793" s="488"/>
      <c r="CR2793" s="488"/>
      <c r="CS2793" s="488"/>
      <c r="CT2793" s="488"/>
      <c r="CU2793" s="488"/>
      <c r="CV2793" s="488"/>
      <c r="CW2793" s="488"/>
      <c r="CX2793" s="488"/>
      <c r="CY2793" s="554">
        <v>0</v>
      </c>
      <c r="CZ2793" s="84">
        <v>800000000</v>
      </c>
      <c r="DA2793" s="110"/>
      <c r="DB2793" s="727" t="s">
        <v>142</v>
      </c>
      <c r="DC2793" s="565">
        <v>3</v>
      </c>
      <c r="DD2793" s="928" t="s">
        <v>19729</v>
      </c>
      <c r="DE2793" s="928"/>
      <c r="DF2793" s="928"/>
      <c r="DG2793" s="213"/>
      <c r="DH2793" s="928"/>
      <c r="DI2793" s="557">
        <v>41652</v>
      </c>
      <c r="DJ2793" s="166">
        <v>41635</v>
      </c>
      <c r="DK2793" s="581">
        <v>3</v>
      </c>
      <c r="DL2793" s="928"/>
      <c r="DM2793" s="619" t="s">
        <v>20732</v>
      </c>
      <c r="DN2793" s="890">
        <v>0</v>
      </c>
      <c r="DO2793" s="928"/>
      <c r="DP2793" s="928"/>
      <c r="DQ2793" s="928"/>
      <c r="DR2793" s="928"/>
    </row>
    <row r="2794" spans="1:122" ht="60.75" customHeight="1" thickTop="1" thickBot="1">
      <c r="A2794" s="1106" t="s">
        <v>18744</v>
      </c>
      <c r="B2794" s="214" t="s">
        <v>17660</v>
      </c>
      <c r="C2794" s="214"/>
      <c r="D2794" s="374">
        <v>1</v>
      </c>
      <c r="E2794" s="517"/>
      <c r="F2794" s="517">
        <v>41632</v>
      </c>
      <c r="G2794" s="517"/>
      <c r="H2794" s="517"/>
      <c r="I2794" s="517"/>
      <c r="J2794" s="382"/>
      <c r="K2794" s="866" t="s">
        <v>19355</v>
      </c>
      <c r="L2794" s="521"/>
      <c r="M2794" s="145"/>
      <c r="N2794" s="214" t="s">
        <v>17585</v>
      </c>
      <c r="O2794" s="914">
        <v>900599889</v>
      </c>
      <c r="P2794" s="611"/>
      <c r="Q2794" s="611"/>
      <c r="R2794" s="611"/>
      <c r="S2794" s="611"/>
      <c r="T2794" s="611"/>
      <c r="U2794" s="611"/>
      <c r="V2794" s="611"/>
      <c r="W2794" s="611"/>
      <c r="X2794" s="611"/>
      <c r="Y2794" s="611"/>
      <c r="Z2794" s="611"/>
      <c r="AA2794" s="611"/>
      <c r="AB2794" s="192" t="s">
        <v>18991</v>
      </c>
      <c r="AC2794" s="214"/>
      <c r="AD2794" s="214" t="s">
        <v>1097</v>
      </c>
      <c r="AE2794" s="214" t="s">
        <v>19358</v>
      </c>
      <c r="AF2794" s="325">
        <v>488</v>
      </c>
      <c r="AG2794" s="626" t="s">
        <v>18992</v>
      </c>
      <c r="AH2794" s="642">
        <v>800000000</v>
      </c>
      <c r="AI2794" s="634">
        <v>400000000</v>
      </c>
      <c r="AJ2794" s="634">
        <v>1200000000</v>
      </c>
      <c r="AK2794" s="214" t="s">
        <v>18748</v>
      </c>
      <c r="AL2794" s="214" t="s">
        <v>142</v>
      </c>
      <c r="AM2794" s="86">
        <v>800000000</v>
      </c>
      <c r="AN2794" s="462"/>
      <c r="AO2794" s="462"/>
      <c r="AP2794" s="462"/>
      <c r="AQ2794" s="110"/>
      <c r="AR2794" s="375"/>
      <c r="AS2794" s="603"/>
      <c r="AT2794" s="488"/>
      <c r="AU2794" s="488"/>
      <c r="AV2794" s="470"/>
      <c r="AW2794" s="488"/>
      <c r="AX2794" s="488"/>
      <c r="AY2794" s="488"/>
      <c r="AZ2794" s="488"/>
      <c r="BA2794" s="488"/>
      <c r="BB2794" s="488"/>
      <c r="BC2794" s="488"/>
      <c r="BD2794" s="488"/>
      <c r="BE2794" s="488"/>
      <c r="BF2794" s="488"/>
      <c r="BG2794" s="488"/>
      <c r="BH2794" s="488"/>
      <c r="BI2794" s="488"/>
      <c r="BJ2794" s="488"/>
      <c r="BK2794" s="488"/>
      <c r="BL2794" s="488"/>
      <c r="BM2794" s="488"/>
      <c r="BN2794" s="488"/>
      <c r="BO2794" s="488"/>
      <c r="BP2794" s="488"/>
      <c r="BQ2794" s="488"/>
      <c r="BR2794" s="488"/>
      <c r="BS2794" s="488"/>
      <c r="BT2794" s="488"/>
      <c r="BU2794" s="488"/>
      <c r="BV2794" s="488"/>
      <c r="BW2794" s="488"/>
      <c r="BX2794" s="488"/>
      <c r="BY2794" s="488"/>
      <c r="BZ2794" s="488"/>
      <c r="CA2794" s="488"/>
      <c r="CB2794" s="488"/>
      <c r="CC2794" s="488"/>
      <c r="CD2794" s="488"/>
      <c r="CE2794" s="488"/>
      <c r="CF2794" s="488"/>
      <c r="CG2794" s="488"/>
      <c r="CH2794" s="488"/>
      <c r="CI2794" s="488"/>
      <c r="CJ2794" s="488"/>
      <c r="CK2794" s="488"/>
      <c r="CL2794" s="488"/>
      <c r="CM2794" s="488"/>
      <c r="CN2794" s="488"/>
      <c r="CO2794" s="488"/>
      <c r="CP2794" s="488"/>
      <c r="CQ2794" s="488"/>
      <c r="CR2794" s="488"/>
      <c r="CS2794" s="488"/>
      <c r="CT2794" s="488"/>
      <c r="CU2794" s="488"/>
      <c r="CV2794" s="488"/>
      <c r="CW2794" s="488"/>
      <c r="CX2794" s="488"/>
      <c r="CY2794" s="554">
        <v>0</v>
      </c>
      <c r="CZ2794" s="84">
        <v>800000000</v>
      </c>
      <c r="DA2794" s="110"/>
      <c r="DB2794" s="727" t="s">
        <v>142</v>
      </c>
      <c r="DC2794" s="565">
        <v>3</v>
      </c>
      <c r="DD2794" s="928" t="s">
        <v>19730</v>
      </c>
      <c r="DE2794" s="928"/>
      <c r="DF2794" s="928"/>
      <c r="DG2794" s="213"/>
      <c r="DH2794" s="928"/>
      <c r="DI2794" s="557">
        <v>41694</v>
      </c>
      <c r="DJ2794" s="166">
        <v>41635</v>
      </c>
      <c r="DK2794" s="581">
        <v>3</v>
      </c>
      <c r="DL2794" s="928"/>
      <c r="DM2794" s="619" t="s">
        <v>20733</v>
      </c>
      <c r="DN2794" s="890">
        <v>0</v>
      </c>
      <c r="DO2794" s="928"/>
      <c r="DP2794" s="928"/>
      <c r="DQ2794" s="928"/>
      <c r="DR2794" s="928"/>
    </row>
    <row r="2795" spans="1:122" ht="60.75" customHeight="1" thickTop="1" thickBot="1">
      <c r="A2795" s="716" t="s">
        <v>18754</v>
      </c>
      <c r="B2795" s="214"/>
      <c r="C2795" s="214" t="s">
        <v>541</v>
      </c>
      <c r="D2795" s="374">
        <v>0</v>
      </c>
      <c r="E2795" s="517">
        <v>41638</v>
      </c>
      <c r="F2795" s="517">
        <v>41638</v>
      </c>
      <c r="G2795" s="517">
        <v>41669</v>
      </c>
      <c r="H2795" s="517"/>
      <c r="I2795" s="517">
        <v>41638</v>
      </c>
      <c r="J2795" s="382">
        <v>12</v>
      </c>
      <c r="K2795" s="866">
        <v>42003</v>
      </c>
      <c r="L2795" s="521">
        <v>41638</v>
      </c>
      <c r="M2795" s="145"/>
      <c r="N2795" s="214" t="s">
        <v>691</v>
      </c>
      <c r="O2795" s="914">
        <v>899999063</v>
      </c>
      <c r="P2795" s="611"/>
      <c r="Q2795" s="611"/>
      <c r="R2795" s="611"/>
      <c r="S2795" s="611"/>
      <c r="T2795" s="611"/>
      <c r="U2795" s="611"/>
      <c r="V2795" s="611"/>
      <c r="W2795" s="611"/>
      <c r="X2795" s="611"/>
      <c r="Y2795" s="611"/>
      <c r="Z2795" s="611"/>
      <c r="AA2795" s="611"/>
      <c r="AB2795" s="192" t="s">
        <v>18990</v>
      </c>
      <c r="AC2795" s="214"/>
      <c r="AD2795" s="214"/>
      <c r="AE2795" s="214"/>
      <c r="AF2795" s="325" t="s">
        <v>13907</v>
      </c>
      <c r="AG2795" s="626" t="s">
        <v>18755</v>
      </c>
      <c r="AH2795" s="642">
        <v>57000000</v>
      </c>
      <c r="AI2795" s="634">
        <v>0</v>
      </c>
      <c r="AJ2795" s="634">
        <v>57000000</v>
      </c>
      <c r="AK2795" s="214" t="s">
        <v>18756</v>
      </c>
      <c r="AL2795" s="214" t="s">
        <v>156</v>
      </c>
      <c r="AM2795" s="86">
        <v>57000000</v>
      </c>
      <c r="AN2795" s="462"/>
      <c r="AO2795" s="462"/>
      <c r="AP2795" s="462"/>
      <c r="AQ2795" s="110">
        <v>57000000</v>
      </c>
      <c r="AR2795" s="375">
        <v>41690</v>
      </c>
      <c r="AS2795" s="603">
        <v>752</v>
      </c>
      <c r="AT2795" s="488"/>
      <c r="AU2795" s="488"/>
      <c r="AV2795" s="470"/>
      <c r="AW2795" s="488"/>
      <c r="AX2795" s="488"/>
      <c r="AY2795" s="488"/>
      <c r="AZ2795" s="488"/>
      <c r="BA2795" s="488"/>
      <c r="BB2795" s="488"/>
      <c r="BC2795" s="488"/>
      <c r="BD2795" s="488"/>
      <c r="BE2795" s="488"/>
      <c r="BF2795" s="488"/>
      <c r="BG2795" s="488"/>
      <c r="BH2795" s="488"/>
      <c r="BI2795" s="488"/>
      <c r="BJ2795" s="488"/>
      <c r="BK2795" s="488"/>
      <c r="BL2795" s="488"/>
      <c r="BM2795" s="488"/>
      <c r="BN2795" s="488"/>
      <c r="BO2795" s="488"/>
      <c r="BP2795" s="488"/>
      <c r="BQ2795" s="488"/>
      <c r="BR2795" s="488"/>
      <c r="BS2795" s="488"/>
      <c r="BT2795" s="488"/>
      <c r="BU2795" s="488"/>
      <c r="BV2795" s="488"/>
      <c r="BW2795" s="488"/>
      <c r="BX2795" s="488"/>
      <c r="BY2795" s="488"/>
      <c r="BZ2795" s="488"/>
      <c r="CA2795" s="488"/>
      <c r="CB2795" s="488"/>
      <c r="CC2795" s="488"/>
      <c r="CD2795" s="488"/>
      <c r="CE2795" s="488"/>
      <c r="CF2795" s="488"/>
      <c r="CG2795" s="488"/>
      <c r="CH2795" s="488"/>
      <c r="CI2795" s="488"/>
      <c r="CJ2795" s="488"/>
      <c r="CK2795" s="488"/>
      <c r="CL2795" s="488"/>
      <c r="CM2795" s="488"/>
      <c r="CN2795" s="488"/>
      <c r="CO2795" s="488"/>
      <c r="CP2795" s="488"/>
      <c r="CQ2795" s="488"/>
      <c r="CR2795" s="488"/>
      <c r="CS2795" s="488"/>
      <c r="CT2795" s="488"/>
      <c r="CU2795" s="488"/>
      <c r="CV2795" s="488"/>
      <c r="CW2795" s="488"/>
      <c r="CX2795" s="488"/>
      <c r="CY2795" s="554">
        <v>57000000</v>
      </c>
      <c r="CZ2795" s="84">
        <v>0</v>
      </c>
      <c r="DA2795" s="110"/>
      <c r="DB2795" s="856" t="s">
        <v>20280</v>
      </c>
      <c r="DC2795" s="565"/>
      <c r="DD2795" s="928"/>
      <c r="DE2795" s="928"/>
      <c r="DF2795" s="928"/>
      <c r="DG2795" s="213"/>
      <c r="DH2795" s="928"/>
      <c r="DI2795" s="928"/>
      <c r="DJ2795" s="166">
        <v>41638</v>
      </c>
      <c r="DK2795" s="581">
        <v>0</v>
      </c>
      <c r="DL2795" s="928"/>
      <c r="DM2795" s="619" t="s">
        <v>20602</v>
      </c>
      <c r="DN2795" s="890">
        <v>57000000</v>
      </c>
      <c r="DO2795" s="928"/>
      <c r="DP2795" s="928"/>
      <c r="DQ2795" s="928"/>
      <c r="DR2795" s="928"/>
    </row>
    <row r="2796" spans="1:122" ht="60.75" customHeight="1" thickTop="1" thickBot="1">
      <c r="A2796" s="214" t="s">
        <v>18823</v>
      </c>
      <c r="B2796" s="214"/>
      <c r="C2796" s="214" t="s">
        <v>13894</v>
      </c>
      <c r="D2796" s="374">
        <v>0</v>
      </c>
      <c r="E2796" s="517"/>
      <c r="F2796" s="517">
        <v>41635</v>
      </c>
      <c r="G2796" s="517"/>
      <c r="H2796" s="517"/>
      <c r="I2796" s="517"/>
      <c r="J2796" s="382">
        <v>8</v>
      </c>
      <c r="K2796" s="866" t="s">
        <v>19355</v>
      </c>
      <c r="L2796" s="521"/>
      <c r="M2796" s="145"/>
      <c r="N2796" s="214" t="s">
        <v>18975</v>
      </c>
      <c r="O2796" s="914">
        <v>860028669</v>
      </c>
      <c r="P2796" s="490" t="s">
        <v>18976</v>
      </c>
      <c r="Q2796" s="611">
        <v>900681162</v>
      </c>
      <c r="R2796" s="611"/>
      <c r="S2796" s="611"/>
      <c r="T2796" s="611"/>
      <c r="U2796" s="611"/>
      <c r="V2796" s="611"/>
      <c r="W2796" s="611"/>
      <c r="X2796" s="611"/>
      <c r="Y2796" s="611"/>
      <c r="Z2796" s="611"/>
      <c r="AA2796" s="611"/>
      <c r="AB2796" s="214" t="s">
        <v>18977</v>
      </c>
      <c r="AC2796" s="214"/>
      <c r="AD2796" s="214"/>
      <c r="AE2796" s="214"/>
      <c r="AF2796" s="325">
        <v>427</v>
      </c>
      <c r="AG2796" s="626" t="s">
        <v>20182</v>
      </c>
      <c r="AH2796" s="642">
        <v>245995980</v>
      </c>
      <c r="AI2796" s="634">
        <v>38628000</v>
      </c>
      <c r="AJ2796" s="634">
        <v>284623980</v>
      </c>
      <c r="AK2796" s="214" t="s">
        <v>20184</v>
      </c>
      <c r="AL2796" s="712" t="s">
        <v>20185</v>
      </c>
      <c r="AM2796" s="86">
        <v>245995980</v>
      </c>
      <c r="AN2796" s="462"/>
      <c r="AO2796" s="462"/>
      <c r="AP2796" s="462"/>
      <c r="AQ2796" s="110"/>
      <c r="AR2796" s="375"/>
      <c r="AS2796" s="603"/>
      <c r="AT2796" s="488"/>
      <c r="AU2796" s="488"/>
      <c r="AV2796" s="470"/>
      <c r="AW2796" s="488"/>
      <c r="AX2796" s="488"/>
      <c r="AY2796" s="488"/>
      <c r="AZ2796" s="488"/>
      <c r="BA2796" s="488"/>
      <c r="BB2796" s="488"/>
      <c r="BC2796" s="488"/>
      <c r="BD2796" s="488"/>
      <c r="BE2796" s="488"/>
      <c r="BF2796" s="488"/>
      <c r="BG2796" s="488"/>
      <c r="BH2796" s="488"/>
      <c r="BI2796" s="488"/>
      <c r="BJ2796" s="488"/>
      <c r="BK2796" s="488"/>
      <c r="BL2796" s="488"/>
      <c r="BM2796" s="488"/>
      <c r="BN2796" s="488"/>
      <c r="BO2796" s="488"/>
      <c r="BP2796" s="488"/>
      <c r="BQ2796" s="488"/>
      <c r="BR2796" s="488"/>
      <c r="BS2796" s="488"/>
      <c r="BT2796" s="488"/>
      <c r="BU2796" s="488"/>
      <c r="BV2796" s="488"/>
      <c r="BW2796" s="488"/>
      <c r="BX2796" s="488"/>
      <c r="BY2796" s="488"/>
      <c r="BZ2796" s="488"/>
      <c r="CA2796" s="488"/>
      <c r="CB2796" s="488"/>
      <c r="CC2796" s="488"/>
      <c r="CD2796" s="488"/>
      <c r="CE2796" s="488"/>
      <c r="CF2796" s="488"/>
      <c r="CG2796" s="488"/>
      <c r="CH2796" s="488"/>
      <c r="CI2796" s="488"/>
      <c r="CJ2796" s="488"/>
      <c r="CK2796" s="488"/>
      <c r="CL2796" s="488"/>
      <c r="CM2796" s="488"/>
      <c r="CN2796" s="488"/>
      <c r="CO2796" s="488"/>
      <c r="CP2796" s="488"/>
      <c r="CQ2796" s="488"/>
      <c r="CR2796" s="488"/>
      <c r="CS2796" s="488"/>
      <c r="CT2796" s="488"/>
      <c r="CU2796" s="488"/>
      <c r="CV2796" s="488"/>
      <c r="CW2796" s="488"/>
      <c r="CX2796" s="488"/>
      <c r="CY2796" s="554">
        <v>0</v>
      </c>
      <c r="CZ2796" s="84">
        <v>245995980</v>
      </c>
      <c r="DA2796" s="110"/>
      <c r="DB2796" s="727" t="s">
        <v>20185</v>
      </c>
      <c r="DC2796" s="565"/>
      <c r="DD2796" s="928"/>
      <c r="DE2796" s="928"/>
      <c r="DF2796" s="928"/>
      <c r="DG2796" s="213"/>
      <c r="DH2796" s="928"/>
      <c r="DI2796" s="928"/>
      <c r="DJ2796" s="166">
        <v>41638</v>
      </c>
      <c r="DK2796" s="581">
        <v>3</v>
      </c>
      <c r="DL2796" s="928"/>
      <c r="DM2796" s="619" t="s">
        <v>20829</v>
      </c>
      <c r="DN2796" s="890">
        <v>0</v>
      </c>
      <c r="DO2796" s="928"/>
      <c r="DP2796" s="928"/>
      <c r="DQ2796" s="928"/>
      <c r="DR2796" s="928"/>
    </row>
    <row r="2797" spans="1:122" ht="60.75" customHeight="1" thickTop="1" thickBot="1">
      <c r="A2797" s="214" t="s">
        <v>18823</v>
      </c>
      <c r="B2797" s="214"/>
      <c r="C2797" s="214" t="s">
        <v>13894</v>
      </c>
      <c r="D2797" s="374">
        <v>0</v>
      </c>
      <c r="E2797" s="517"/>
      <c r="F2797" s="517">
        <v>41635</v>
      </c>
      <c r="G2797" s="517"/>
      <c r="H2797" s="517"/>
      <c r="I2797" s="517"/>
      <c r="J2797" s="382">
        <v>8</v>
      </c>
      <c r="K2797" s="866" t="s">
        <v>19355</v>
      </c>
      <c r="L2797" s="521"/>
      <c r="M2797" s="145"/>
      <c r="N2797" s="214" t="s">
        <v>18975</v>
      </c>
      <c r="O2797" s="914">
        <v>860028669</v>
      </c>
      <c r="P2797" s="490" t="s">
        <v>18976</v>
      </c>
      <c r="Q2797" s="611">
        <v>900681162</v>
      </c>
      <c r="R2797" s="611"/>
      <c r="S2797" s="611"/>
      <c r="T2797" s="611"/>
      <c r="U2797" s="611"/>
      <c r="V2797" s="611"/>
      <c r="W2797" s="611"/>
      <c r="X2797" s="611"/>
      <c r="Y2797" s="611"/>
      <c r="Z2797" s="611"/>
      <c r="AA2797" s="611"/>
      <c r="AB2797" s="214" t="s">
        <v>18977</v>
      </c>
      <c r="AC2797" s="214"/>
      <c r="AD2797" s="214"/>
      <c r="AE2797" s="214"/>
      <c r="AF2797" s="325">
        <v>427</v>
      </c>
      <c r="AG2797" s="626" t="s">
        <v>20183</v>
      </c>
      <c r="AH2797" s="642">
        <v>101656020</v>
      </c>
      <c r="AI2797" s="634"/>
      <c r="AJ2797" s="634">
        <v>101656020</v>
      </c>
      <c r="AK2797" s="214" t="s">
        <v>20184</v>
      </c>
      <c r="AL2797" s="214" t="s">
        <v>20185</v>
      </c>
      <c r="AM2797" s="86">
        <v>101656020</v>
      </c>
      <c r="AN2797" s="462"/>
      <c r="AO2797" s="462"/>
      <c r="AP2797" s="462"/>
      <c r="AQ2797" s="110"/>
      <c r="AR2797" s="375"/>
      <c r="AS2797" s="603"/>
      <c r="AT2797" s="488"/>
      <c r="AU2797" s="488"/>
      <c r="AV2797" s="470"/>
      <c r="AW2797" s="488"/>
      <c r="AX2797" s="488"/>
      <c r="AY2797" s="488"/>
      <c r="AZ2797" s="488"/>
      <c r="BA2797" s="488"/>
      <c r="BB2797" s="488"/>
      <c r="BC2797" s="488"/>
      <c r="BD2797" s="488"/>
      <c r="BE2797" s="488"/>
      <c r="BF2797" s="488"/>
      <c r="BG2797" s="488"/>
      <c r="BH2797" s="488"/>
      <c r="BI2797" s="488"/>
      <c r="BJ2797" s="488"/>
      <c r="BK2797" s="488"/>
      <c r="BL2797" s="488"/>
      <c r="BM2797" s="488"/>
      <c r="BN2797" s="488"/>
      <c r="BO2797" s="488"/>
      <c r="BP2797" s="488"/>
      <c r="BQ2797" s="488"/>
      <c r="BR2797" s="488"/>
      <c r="BS2797" s="488"/>
      <c r="BT2797" s="488"/>
      <c r="BU2797" s="488"/>
      <c r="BV2797" s="488"/>
      <c r="BW2797" s="488"/>
      <c r="BX2797" s="488"/>
      <c r="BY2797" s="488"/>
      <c r="BZ2797" s="488"/>
      <c r="CA2797" s="488"/>
      <c r="CB2797" s="488"/>
      <c r="CC2797" s="488"/>
      <c r="CD2797" s="488"/>
      <c r="CE2797" s="488"/>
      <c r="CF2797" s="488"/>
      <c r="CG2797" s="488"/>
      <c r="CH2797" s="488"/>
      <c r="CI2797" s="488"/>
      <c r="CJ2797" s="488"/>
      <c r="CK2797" s="488"/>
      <c r="CL2797" s="488"/>
      <c r="CM2797" s="488"/>
      <c r="CN2797" s="488"/>
      <c r="CO2797" s="488"/>
      <c r="CP2797" s="488"/>
      <c r="CQ2797" s="488"/>
      <c r="CR2797" s="488"/>
      <c r="CS2797" s="488"/>
      <c r="CT2797" s="488"/>
      <c r="CU2797" s="488"/>
      <c r="CV2797" s="488"/>
      <c r="CW2797" s="488"/>
      <c r="CX2797" s="488"/>
      <c r="CY2797" s="554">
        <v>0</v>
      </c>
      <c r="CZ2797" s="84">
        <v>101656020</v>
      </c>
      <c r="DA2797" s="110"/>
      <c r="DB2797" s="727" t="s">
        <v>20185</v>
      </c>
      <c r="DC2797" s="565"/>
      <c r="DD2797" s="928"/>
      <c r="DE2797" s="928"/>
      <c r="DF2797" s="928"/>
      <c r="DG2797" s="213"/>
      <c r="DH2797" s="928"/>
      <c r="DI2797" s="928"/>
      <c r="DJ2797" s="166">
        <v>41638</v>
      </c>
      <c r="DK2797" s="581">
        <v>3</v>
      </c>
      <c r="DL2797" s="928"/>
      <c r="DM2797" s="619" t="s">
        <v>20829</v>
      </c>
      <c r="DN2797" s="890">
        <v>0</v>
      </c>
      <c r="DO2797" s="928"/>
      <c r="DP2797" s="928"/>
      <c r="DQ2797" s="928"/>
      <c r="DR2797" s="928"/>
    </row>
    <row r="2798" spans="1:122" ht="60.75" customHeight="1" thickTop="1" thickBot="1">
      <c r="A2798" s="214" t="s">
        <v>18824</v>
      </c>
      <c r="B2798" s="214"/>
      <c r="C2798" s="214" t="s">
        <v>13894</v>
      </c>
      <c r="D2798" s="374">
        <v>0</v>
      </c>
      <c r="E2798" s="517"/>
      <c r="F2798" s="517">
        <v>41635</v>
      </c>
      <c r="G2798" s="517"/>
      <c r="H2798" s="517"/>
      <c r="I2798" s="517"/>
      <c r="J2798" s="382">
        <v>8</v>
      </c>
      <c r="K2798" s="866" t="s">
        <v>19355</v>
      </c>
      <c r="L2798" s="521"/>
      <c r="M2798" s="145"/>
      <c r="N2798" s="214" t="s">
        <v>18979</v>
      </c>
      <c r="O2798" s="914"/>
      <c r="P2798" s="611"/>
      <c r="Q2798" s="611"/>
      <c r="R2798" s="611"/>
      <c r="S2798" s="611"/>
      <c r="T2798" s="611"/>
      <c r="U2798" s="611"/>
      <c r="V2798" s="611"/>
      <c r="W2798" s="611"/>
      <c r="X2798" s="611"/>
      <c r="Y2798" s="611"/>
      <c r="Z2798" s="611"/>
      <c r="AA2798" s="611"/>
      <c r="AB2798" s="214" t="s">
        <v>18978</v>
      </c>
      <c r="AC2798" s="214"/>
      <c r="AD2798" s="214"/>
      <c r="AE2798" s="214"/>
      <c r="AF2798" s="719">
        <v>427</v>
      </c>
      <c r="AG2798" s="626" t="s">
        <v>20180</v>
      </c>
      <c r="AH2798" s="642">
        <v>286276162</v>
      </c>
      <c r="AI2798" s="634">
        <v>47712694</v>
      </c>
      <c r="AJ2798" s="634">
        <v>333988856</v>
      </c>
      <c r="AK2798" s="214" t="s">
        <v>20184</v>
      </c>
      <c r="AL2798" s="214" t="s">
        <v>20185</v>
      </c>
      <c r="AM2798" s="86">
        <v>286276162</v>
      </c>
      <c r="AN2798" s="462"/>
      <c r="AO2798" s="462"/>
      <c r="AP2798" s="462"/>
      <c r="AQ2798" s="110"/>
      <c r="AR2798" s="375"/>
      <c r="AS2798" s="603"/>
      <c r="AT2798" s="488"/>
      <c r="AU2798" s="488"/>
      <c r="AV2798" s="470"/>
      <c r="AW2798" s="488"/>
      <c r="AX2798" s="488"/>
      <c r="AY2798" s="488"/>
      <c r="AZ2798" s="488"/>
      <c r="BA2798" s="488"/>
      <c r="BB2798" s="488"/>
      <c r="BC2798" s="488"/>
      <c r="BD2798" s="488"/>
      <c r="BE2798" s="488"/>
      <c r="BF2798" s="488"/>
      <c r="BG2798" s="488"/>
      <c r="BH2798" s="488"/>
      <c r="BI2798" s="488"/>
      <c r="BJ2798" s="488"/>
      <c r="BK2798" s="488"/>
      <c r="BL2798" s="488"/>
      <c r="BM2798" s="488"/>
      <c r="BN2798" s="488"/>
      <c r="BO2798" s="488"/>
      <c r="BP2798" s="488"/>
      <c r="BQ2798" s="488"/>
      <c r="BR2798" s="488"/>
      <c r="BS2798" s="488"/>
      <c r="BT2798" s="488"/>
      <c r="BU2798" s="488"/>
      <c r="BV2798" s="488"/>
      <c r="BW2798" s="488"/>
      <c r="BX2798" s="488"/>
      <c r="BY2798" s="488"/>
      <c r="BZ2798" s="488"/>
      <c r="CA2798" s="488"/>
      <c r="CB2798" s="488"/>
      <c r="CC2798" s="488"/>
      <c r="CD2798" s="488"/>
      <c r="CE2798" s="488"/>
      <c r="CF2798" s="488"/>
      <c r="CG2798" s="488"/>
      <c r="CH2798" s="488"/>
      <c r="CI2798" s="488"/>
      <c r="CJ2798" s="488"/>
      <c r="CK2798" s="488"/>
      <c r="CL2798" s="488"/>
      <c r="CM2798" s="488"/>
      <c r="CN2798" s="488"/>
      <c r="CO2798" s="488"/>
      <c r="CP2798" s="488"/>
      <c r="CQ2798" s="488"/>
      <c r="CR2798" s="488"/>
      <c r="CS2798" s="488"/>
      <c r="CT2798" s="84"/>
      <c r="CU2798" s="488"/>
      <c r="CV2798" s="488"/>
      <c r="CW2798" s="955"/>
      <c r="CX2798" s="488"/>
      <c r="CY2798" s="554">
        <v>0</v>
      </c>
      <c r="CZ2798" s="84">
        <v>286276162</v>
      </c>
      <c r="DA2798" s="110"/>
      <c r="DB2798" s="727" t="s">
        <v>20185</v>
      </c>
      <c r="DC2798" s="565"/>
      <c r="DD2798" s="928"/>
      <c r="DE2798" s="928"/>
      <c r="DF2798" s="928"/>
      <c r="DG2798" s="213"/>
      <c r="DH2798" s="928"/>
      <c r="DI2798" s="928"/>
      <c r="DJ2798" s="166">
        <v>41638</v>
      </c>
      <c r="DK2798" s="581">
        <v>3</v>
      </c>
      <c r="DL2798" s="928"/>
      <c r="DM2798" s="619" t="s">
        <v>20829</v>
      </c>
      <c r="DN2798" s="890">
        <v>0</v>
      </c>
      <c r="DO2798" s="928"/>
      <c r="DP2798" s="928"/>
      <c r="DQ2798" s="928"/>
      <c r="DR2798" s="928"/>
    </row>
    <row r="2799" spans="1:122" ht="60.75" customHeight="1" thickTop="1" thickBot="1">
      <c r="A2799" s="214" t="s">
        <v>18824</v>
      </c>
      <c r="B2799" s="214"/>
      <c r="C2799" s="214" t="s">
        <v>13894</v>
      </c>
      <c r="D2799" s="374">
        <v>0</v>
      </c>
      <c r="E2799" s="517"/>
      <c r="F2799" s="517">
        <v>41635</v>
      </c>
      <c r="G2799" s="517"/>
      <c r="H2799" s="517"/>
      <c r="I2799" s="517"/>
      <c r="J2799" s="382">
        <v>8</v>
      </c>
      <c r="K2799" s="866" t="s">
        <v>19355</v>
      </c>
      <c r="L2799" s="521"/>
      <c r="M2799" s="145"/>
      <c r="N2799" s="214" t="s">
        <v>18979</v>
      </c>
      <c r="O2799" s="914"/>
      <c r="P2799" s="611"/>
      <c r="Q2799" s="611"/>
      <c r="R2799" s="611"/>
      <c r="S2799" s="611"/>
      <c r="T2799" s="611"/>
      <c r="U2799" s="611"/>
      <c r="V2799" s="611"/>
      <c r="W2799" s="611"/>
      <c r="X2799" s="611"/>
      <c r="Y2799" s="611"/>
      <c r="Z2799" s="611"/>
      <c r="AA2799" s="611"/>
      <c r="AB2799" s="214" t="s">
        <v>18978</v>
      </c>
      <c r="AC2799" s="214"/>
      <c r="AD2799" s="214"/>
      <c r="AE2799" s="214"/>
      <c r="AF2799" s="928">
        <v>427</v>
      </c>
      <c r="AG2799" s="626" t="s">
        <v>20181</v>
      </c>
      <c r="AH2799" s="642">
        <v>143138081</v>
      </c>
      <c r="AI2799" s="634"/>
      <c r="AJ2799" s="634">
        <v>143138081</v>
      </c>
      <c r="AK2799" s="214" t="s">
        <v>20184</v>
      </c>
      <c r="AL2799" s="214" t="s">
        <v>20185</v>
      </c>
      <c r="AM2799" s="86">
        <v>143138081</v>
      </c>
      <c r="AN2799" s="462"/>
      <c r="AO2799" s="462"/>
      <c r="AP2799" s="462"/>
      <c r="AQ2799" s="110"/>
      <c r="AR2799" s="375"/>
      <c r="AS2799" s="603"/>
      <c r="AT2799" s="488"/>
      <c r="AU2799" s="488"/>
      <c r="AV2799" s="470"/>
      <c r="AW2799" s="488"/>
      <c r="AX2799" s="488"/>
      <c r="AY2799" s="488"/>
      <c r="AZ2799" s="488"/>
      <c r="BA2799" s="488"/>
      <c r="BB2799" s="488"/>
      <c r="BC2799" s="488"/>
      <c r="BD2799" s="488"/>
      <c r="BE2799" s="488"/>
      <c r="BF2799" s="488"/>
      <c r="BG2799" s="488"/>
      <c r="BH2799" s="488"/>
      <c r="BI2799" s="488"/>
      <c r="BJ2799" s="488"/>
      <c r="BK2799" s="488"/>
      <c r="BL2799" s="488"/>
      <c r="BM2799" s="488"/>
      <c r="BN2799" s="488"/>
      <c r="BO2799" s="488"/>
      <c r="BP2799" s="488"/>
      <c r="BQ2799" s="488"/>
      <c r="BR2799" s="488"/>
      <c r="BS2799" s="488"/>
      <c r="BT2799" s="488"/>
      <c r="BU2799" s="488"/>
      <c r="BV2799" s="488"/>
      <c r="BW2799" s="488"/>
      <c r="BX2799" s="488"/>
      <c r="BY2799" s="488"/>
      <c r="BZ2799" s="488"/>
      <c r="CA2799" s="488"/>
      <c r="CB2799" s="488"/>
      <c r="CC2799" s="488"/>
      <c r="CD2799" s="488"/>
      <c r="CE2799" s="488"/>
      <c r="CF2799" s="488"/>
      <c r="CG2799" s="488"/>
      <c r="CH2799" s="488"/>
      <c r="CI2799" s="488"/>
      <c r="CJ2799" s="488"/>
      <c r="CK2799" s="488"/>
      <c r="CL2799" s="488"/>
      <c r="CM2799" s="488"/>
      <c r="CN2799" s="488"/>
      <c r="CO2799" s="488"/>
      <c r="CP2799" s="488"/>
      <c r="CQ2799" s="488"/>
      <c r="CR2799" s="488"/>
      <c r="CS2799" s="488"/>
      <c r="CT2799" s="84"/>
      <c r="CU2799" s="488"/>
      <c r="CV2799" s="488"/>
      <c r="CW2799" s="955"/>
      <c r="CX2799" s="488"/>
      <c r="CY2799" s="554">
        <v>0</v>
      </c>
      <c r="CZ2799" s="84">
        <v>143138081</v>
      </c>
      <c r="DA2799" s="110"/>
      <c r="DB2799" s="727" t="s">
        <v>20185</v>
      </c>
      <c r="DC2799" s="565"/>
      <c r="DD2799" s="928"/>
      <c r="DE2799" s="928"/>
      <c r="DF2799" s="928"/>
      <c r="DG2799" s="213"/>
      <c r="DH2799" s="928"/>
      <c r="DI2799" s="928"/>
      <c r="DJ2799" s="166">
        <v>41638</v>
      </c>
      <c r="DK2799" s="581"/>
      <c r="DL2799" s="928"/>
      <c r="DM2799" s="619" t="s">
        <v>20829</v>
      </c>
      <c r="DN2799" s="890">
        <v>0</v>
      </c>
      <c r="DO2799" s="928"/>
      <c r="DP2799" s="928"/>
      <c r="DQ2799" s="928"/>
      <c r="DR2799" s="928"/>
    </row>
    <row r="2800" spans="1:122" ht="60.75" customHeight="1" thickTop="1" thickBot="1">
      <c r="A2800" s="214" t="s">
        <v>19738</v>
      </c>
      <c r="B2800" s="214" t="s">
        <v>19739</v>
      </c>
      <c r="C2800" s="214" t="s">
        <v>539</v>
      </c>
      <c r="D2800" s="374">
        <v>1</v>
      </c>
      <c r="E2800" s="517">
        <v>41653</v>
      </c>
      <c r="F2800" s="517">
        <v>41641</v>
      </c>
      <c r="G2800" s="517">
        <v>41681</v>
      </c>
      <c r="H2800" s="517"/>
      <c r="I2800" s="517">
        <v>41661</v>
      </c>
      <c r="J2800" s="545">
        <v>5</v>
      </c>
      <c r="K2800" s="865">
        <v>41812</v>
      </c>
      <c r="L2800" s="520">
        <v>41661</v>
      </c>
      <c r="M2800" s="545"/>
      <c r="N2800" s="214" t="s">
        <v>17584</v>
      </c>
      <c r="O2800" s="1179">
        <v>900291604</v>
      </c>
      <c r="P2800" s="545"/>
      <c r="Q2800" s="545"/>
      <c r="R2800" s="545"/>
      <c r="S2800" s="545"/>
      <c r="T2800" s="545"/>
      <c r="U2800" s="545"/>
      <c r="V2800" s="545"/>
      <c r="W2800" s="545"/>
      <c r="X2800" s="545"/>
      <c r="Y2800" s="545"/>
      <c r="Z2800" s="545"/>
      <c r="AA2800" s="214"/>
      <c r="AB2800" s="214" t="s">
        <v>19740</v>
      </c>
      <c r="AC2800" s="214"/>
      <c r="AD2800" s="214" t="s">
        <v>1097</v>
      </c>
      <c r="AE2800" s="214" t="s">
        <v>19741</v>
      </c>
      <c r="AF2800" s="325">
        <v>488</v>
      </c>
      <c r="AG2800" s="626" t="s">
        <v>19742</v>
      </c>
      <c r="AH2800" s="635">
        <v>400000000</v>
      </c>
      <c r="AI2800" s="634">
        <v>200000000</v>
      </c>
      <c r="AJ2800" s="634">
        <v>600000000</v>
      </c>
      <c r="AK2800" s="214" t="s">
        <v>19743</v>
      </c>
      <c r="AL2800" s="214" t="s">
        <v>156</v>
      </c>
      <c r="AM2800" s="86">
        <v>400000000</v>
      </c>
      <c r="AN2800" s="214"/>
      <c r="AO2800" s="214"/>
      <c r="AP2800" s="374"/>
      <c r="AQ2800" s="193">
        <v>120000000</v>
      </c>
      <c r="AR2800" s="705">
        <v>41697</v>
      </c>
      <c r="AS2800" s="603">
        <v>763</v>
      </c>
      <c r="AT2800" s="706"/>
      <c r="AU2800" s="706"/>
      <c r="AV2800" s="707"/>
      <c r="AW2800" s="706"/>
      <c r="AX2800" s="706"/>
      <c r="AY2800" s="706"/>
      <c r="AZ2800" s="706"/>
      <c r="BA2800" s="706"/>
      <c r="BB2800" s="706"/>
      <c r="BC2800" s="706"/>
      <c r="BD2800" s="706"/>
      <c r="BE2800" s="706"/>
      <c r="BF2800" s="706"/>
      <c r="BG2800" s="706"/>
      <c r="BH2800" s="706"/>
      <c r="BI2800" s="706"/>
      <c r="BJ2800" s="706"/>
      <c r="BK2800" s="706"/>
      <c r="BL2800" s="706"/>
      <c r="BM2800" s="706"/>
      <c r="BN2800" s="706"/>
      <c r="BO2800" s="706"/>
      <c r="BP2800" s="706"/>
      <c r="BQ2800" s="706"/>
      <c r="BR2800" s="706"/>
      <c r="BS2800" s="706"/>
      <c r="BT2800" s="706"/>
      <c r="BU2800" s="706"/>
      <c r="BV2800" s="706"/>
      <c r="BW2800" s="706"/>
      <c r="BX2800" s="706"/>
      <c r="BY2800" s="706"/>
      <c r="BZ2800" s="706"/>
      <c r="CA2800" s="706"/>
      <c r="CB2800" s="706"/>
      <c r="CC2800" s="706"/>
      <c r="CD2800" s="706"/>
      <c r="CE2800" s="706"/>
      <c r="CF2800" s="706"/>
      <c r="CG2800" s="706"/>
      <c r="CH2800" s="706"/>
      <c r="CI2800" s="706"/>
      <c r="CJ2800" s="706"/>
      <c r="CK2800" s="706"/>
      <c r="CL2800" s="706"/>
      <c r="CM2800" s="706"/>
      <c r="CN2800" s="706"/>
      <c r="CO2800" s="706"/>
      <c r="CP2800" s="706"/>
      <c r="CQ2800" s="706"/>
      <c r="CR2800" s="706"/>
      <c r="CS2800" s="706"/>
      <c r="CT2800" s="193"/>
      <c r="CU2800" s="706"/>
      <c r="CV2800" s="706"/>
      <c r="CW2800" s="193"/>
      <c r="CX2800" s="706"/>
      <c r="CY2800" s="554">
        <v>120000000</v>
      </c>
      <c r="CZ2800" s="84">
        <v>280000000</v>
      </c>
      <c r="DA2800" s="193"/>
      <c r="DB2800" s="725" t="s">
        <v>142</v>
      </c>
      <c r="DC2800" s="214">
        <v>5</v>
      </c>
      <c r="DD2800" s="214" t="s">
        <v>19744</v>
      </c>
      <c r="DE2800" s="214"/>
      <c r="DF2800" s="214"/>
      <c r="DG2800" s="374"/>
      <c r="DH2800" s="214"/>
      <c r="DI2800" s="600">
        <v>41661</v>
      </c>
      <c r="DJ2800" s="111">
        <v>41641</v>
      </c>
      <c r="DK2800" s="592">
        <v>0</v>
      </c>
      <c r="DL2800" s="214"/>
      <c r="DM2800" s="619" t="s">
        <v>20731</v>
      </c>
      <c r="DN2800" s="890">
        <v>120000000</v>
      </c>
      <c r="DO2800" s="214"/>
      <c r="DP2800" s="214"/>
      <c r="DQ2800" s="214"/>
      <c r="DR2800" s="214"/>
    </row>
    <row r="2801" spans="1:122" ht="60.75" customHeight="1" thickTop="1" thickBot="1">
      <c r="A2801" s="716" t="s">
        <v>19745</v>
      </c>
      <c r="B2801" s="214" t="s">
        <v>19739</v>
      </c>
      <c r="C2801" s="214"/>
      <c r="D2801" s="374">
        <v>1</v>
      </c>
      <c r="E2801" s="517">
        <v>41648</v>
      </c>
      <c r="F2801" s="517">
        <v>41641</v>
      </c>
      <c r="G2801" s="517">
        <v>41669</v>
      </c>
      <c r="H2801" s="517"/>
      <c r="I2801" s="517">
        <v>41661</v>
      </c>
      <c r="J2801" s="545">
        <v>16</v>
      </c>
      <c r="K2801" s="865">
        <v>42146</v>
      </c>
      <c r="L2801" s="614">
        <v>41661</v>
      </c>
      <c r="M2801" s="545"/>
      <c r="N2801" s="214" t="s">
        <v>19746</v>
      </c>
      <c r="O2801" s="1179">
        <v>891224106</v>
      </c>
      <c r="P2801" s="545"/>
      <c r="Q2801" s="545"/>
      <c r="R2801" s="545"/>
      <c r="S2801" s="545"/>
      <c r="T2801" s="545"/>
      <c r="U2801" s="545"/>
      <c r="V2801" s="545"/>
      <c r="W2801" s="545"/>
      <c r="X2801" s="545"/>
      <c r="Y2801" s="545"/>
      <c r="Z2801" s="545"/>
      <c r="AA2801" s="545"/>
      <c r="AB2801" s="214" t="s">
        <v>19747</v>
      </c>
      <c r="AC2801" s="214"/>
      <c r="AD2801" s="214" t="s">
        <v>19748</v>
      </c>
      <c r="AE2801" s="214" t="s">
        <v>19749</v>
      </c>
      <c r="AF2801" s="214" t="s">
        <v>12527</v>
      </c>
      <c r="AG2801" s="626" t="s">
        <v>19750</v>
      </c>
      <c r="AH2801" s="635">
        <v>300000000</v>
      </c>
      <c r="AI2801" s="634">
        <v>171500000</v>
      </c>
      <c r="AJ2801" s="634">
        <v>471500000</v>
      </c>
      <c r="AK2801" s="214" t="s">
        <v>19743</v>
      </c>
      <c r="AL2801" s="214" t="s">
        <v>527</v>
      </c>
      <c r="AM2801" s="86">
        <v>300000000</v>
      </c>
      <c r="AN2801" s="214"/>
      <c r="AO2801" s="214"/>
      <c r="AP2801" s="374"/>
      <c r="AQ2801" s="193"/>
      <c r="AR2801" s="705"/>
      <c r="AS2801" s="603"/>
      <c r="AT2801" s="706"/>
      <c r="AU2801" s="706"/>
      <c r="AV2801" s="707"/>
      <c r="AW2801" s="706"/>
      <c r="AX2801" s="706"/>
      <c r="AY2801" s="706"/>
      <c r="AZ2801" s="706"/>
      <c r="BA2801" s="706"/>
      <c r="BB2801" s="706"/>
      <c r="BC2801" s="706"/>
      <c r="BD2801" s="706"/>
      <c r="BE2801" s="706"/>
      <c r="BF2801" s="706"/>
      <c r="BG2801" s="706"/>
      <c r="BH2801" s="706"/>
      <c r="BI2801" s="706"/>
      <c r="BJ2801" s="706"/>
      <c r="BK2801" s="706"/>
      <c r="BL2801" s="706"/>
      <c r="BM2801" s="706"/>
      <c r="BN2801" s="706"/>
      <c r="BO2801" s="706"/>
      <c r="BP2801" s="706"/>
      <c r="BQ2801" s="706"/>
      <c r="BR2801" s="706"/>
      <c r="BS2801" s="706"/>
      <c r="BT2801" s="706"/>
      <c r="BU2801" s="706"/>
      <c r="BV2801" s="706"/>
      <c r="BW2801" s="706"/>
      <c r="BX2801" s="706"/>
      <c r="BY2801" s="706"/>
      <c r="BZ2801" s="706"/>
      <c r="CA2801" s="706"/>
      <c r="CB2801" s="706"/>
      <c r="CC2801" s="706"/>
      <c r="CD2801" s="706"/>
      <c r="CE2801" s="706"/>
      <c r="CF2801" s="706"/>
      <c r="CG2801" s="706"/>
      <c r="CH2801" s="706"/>
      <c r="CI2801" s="706"/>
      <c r="CJ2801" s="706"/>
      <c r="CK2801" s="706"/>
      <c r="CL2801" s="706"/>
      <c r="CM2801" s="706"/>
      <c r="CN2801" s="706"/>
      <c r="CO2801" s="706"/>
      <c r="CP2801" s="706"/>
      <c r="CQ2801" s="706"/>
      <c r="CR2801" s="706"/>
      <c r="CS2801" s="706"/>
      <c r="CT2801" s="193"/>
      <c r="CU2801" s="706"/>
      <c r="CV2801" s="706"/>
      <c r="CW2801" s="193"/>
      <c r="CX2801" s="706"/>
      <c r="CY2801" s="554">
        <v>0</v>
      </c>
      <c r="CZ2801" s="84">
        <v>300000000</v>
      </c>
      <c r="DA2801" s="193"/>
      <c r="DB2801" s="725" t="s">
        <v>20280</v>
      </c>
      <c r="DC2801" s="214">
        <v>3</v>
      </c>
      <c r="DD2801" s="214" t="s">
        <v>16807</v>
      </c>
      <c r="DE2801" s="214"/>
      <c r="DF2801" s="214"/>
      <c r="DG2801" s="374"/>
      <c r="DH2801" s="214"/>
      <c r="DI2801" s="600">
        <v>41661</v>
      </c>
      <c r="DJ2801" s="111">
        <v>41641</v>
      </c>
      <c r="DK2801" s="592">
        <v>0</v>
      </c>
      <c r="DL2801" s="214"/>
      <c r="DM2801" s="619" t="s">
        <v>20682</v>
      </c>
      <c r="DN2801" s="890">
        <v>0</v>
      </c>
      <c r="DO2801" s="214"/>
      <c r="DP2801" s="214"/>
      <c r="DQ2801" s="214"/>
      <c r="DR2801" s="214"/>
    </row>
    <row r="2802" spans="1:122" ht="60.75" customHeight="1" thickTop="1" thickBot="1">
      <c r="A2802" s="214" t="s">
        <v>19751</v>
      </c>
      <c r="B2802" s="214" t="s">
        <v>19752</v>
      </c>
      <c r="C2802" s="214" t="s">
        <v>15468</v>
      </c>
      <c r="D2802" s="374">
        <v>1</v>
      </c>
      <c r="E2802" s="517"/>
      <c r="F2802" s="517">
        <v>41641</v>
      </c>
      <c r="G2802" s="517"/>
      <c r="H2802" s="517"/>
      <c r="I2802" s="517"/>
      <c r="J2802" s="490">
        <v>30</v>
      </c>
      <c r="K2802" s="866" t="s">
        <v>19355</v>
      </c>
      <c r="L2802" s="521"/>
      <c r="M2802" s="490"/>
      <c r="N2802" s="214" t="s">
        <v>19753</v>
      </c>
      <c r="O2802" s="1179">
        <v>811003209</v>
      </c>
      <c r="P2802" s="490"/>
      <c r="Q2802" s="490"/>
      <c r="R2802" s="490"/>
      <c r="S2802" s="490"/>
      <c r="T2802" s="490"/>
      <c r="U2802" s="490"/>
      <c r="V2802" s="490"/>
      <c r="W2802" s="490"/>
      <c r="X2802" s="490"/>
      <c r="Y2802" s="490"/>
      <c r="Z2802" s="490"/>
      <c r="AA2802" s="490"/>
      <c r="AB2802" s="214" t="s">
        <v>19754</v>
      </c>
      <c r="AC2802" s="214"/>
      <c r="AD2802" s="214" t="s">
        <v>19755</v>
      </c>
      <c r="AE2802" s="214" t="s">
        <v>19756</v>
      </c>
      <c r="AF2802" s="214" t="s">
        <v>15568</v>
      </c>
      <c r="AG2802" s="626" t="s">
        <v>19757</v>
      </c>
      <c r="AH2802" s="635">
        <v>190676889</v>
      </c>
      <c r="AI2802" s="634">
        <v>0</v>
      </c>
      <c r="AJ2802" s="634">
        <v>190676889</v>
      </c>
      <c r="AK2802" s="214" t="s">
        <v>19743</v>
      </c>
      <c r="AL2802" s="214" t="s">
        <v>142</v>
      </c>
      <c r="AM2802" s="86">
        <v>190676889</v>
      </c>
      <c r="AN2802" s="214"/>
      <c r="AO2802" s="214"/>
      <c r="AP2802" s="374"/>
      <c r="AQ2802" s="193"/>
      <c r="AR2802" s="705"/>
      <c r="AS2802" s="603"/>
      <c r="AT2802" s="706"/>
      <c r="AU2802" s="706"/>
      <c r="AV2802" s="707"/>
      <c r="AW2802" s="706"/>
      <c r="AX2802" s="706"/>
      <c r="AY2802" s="706"/>
      <c r="AZ2802" s="706"/>
      <c r="BA2802" s="706"/>
      <c r="BB2802" s="706"/>
      <c r="BC2802" s="706"/>
      <c r="BD2802" s="706"/>
      <c r="BE2802" s="706"/>
      <c r="BF2802" s="706"/>
      <c r="BG2802" s="706"/>
      <c r="BH2802" s="706"/>
      <c r="BI2802" s="706"/>
      <c r="BJ2802" s="706"/>
      <c r="BK2802" s="706"/>
      <c r="BL2802" s="706"/>
      <c r="BM2802" s="706"/>
      <c r="BN2802" s="706"/>
      <c r="BO2802" s="706"/>
      <c r="BP2802" s="706"/>
      <c r="BQ2802" s="706"/>
      <c r="BR2802" s="706"/>
      <c r="BS2802" s="706"/>
      <c r="BT2802" s="706"/>
      <c r="BU2802" s="706"/>
      <c r="BV2802" s="706"/>
      <c r="BW2802" s="706"/>
      <c r="BX2802" s="706"/>
      <c r="BY2802" s="706"/>
      <c r="BZ2802" s="706"/>
      <c r="CA2802" s="706"/>
      <c r="CB2802" s="706"/>
      <c r="CC2802" s="706"/>
      <c r="CD2802" s="706"/>
      <c r="CE2802" s="706"/>
      <c r="CF2802" s="706"/>
      <c r="CG2802" s="706"/>
      <c r="CH2802" s="706"/>
      <c r="CI2802" s="706"/>
      <c r="CJ2802" s="706"/>
      <c r="CK2802" s="706"/>
      <c r="CL2802" s="706"/>
      <c r="CM2802" s="706"/>
      <c r="CN2802" s="706"/>
      <c r="CO2802" s="706"/>
      <c r="CP2802" s="706"/>
      <c r="CQ2802" s="706"/>
      <c r="CR2802" s="706"/>
      <c r="CS2802" s="706"/>
      <c r="CT2802" s="193"/>
      <c r="CU2802" s="706"/>
      <c r="CV2802" s="706"/>
      <c r="CW2802" s="193"/>
      <c r="CX2802" s="706"/>
      <c r="CY2802" s="554">
        <v>0</v>
      </c>
      <c r="CZ2802" s="84">
        <v>190676889</v>
      </c>
      <c r="DA2802" s="193"/>
      <c r="DB2802" s="725" t="s">
        <v>142</v>
      </c>
      <c r="DC2802" s="214">
        <v>1</v>
      </c>
      <c r="DD2802" s="214" t="s">
        <v>19758</v>
      </c>
      <c r="DE2802" s="214"/>
      <c r="DF2802" s="214"/>
      <c r="DG2802" s="374"/>
      <c r="DH2802" s="214"/>
      <c r="DI2802" s="600">
        <v>41675</v>
      </c>
      <c r="DJ2802" s="111">
        <v>41641</v>
      </c>
      <c r="DK2802" s="592">
        <v>0</v>
      </c>
      <c r="DL2802" s="214"/>
      <c r="DM2802" s="619" t="s">
        <v>20661</v>
      </c>
      <c r="DN2802" s="890">
        <v>0</v>
      </c>
      <c r="DO2802" s="214"/>
      <c r="DP2802" s="214"/>
      <c r="DQ2802" s="214"/>
      <c r="DR2802" s="214"/>
    </row>
    <row r="2803" spans="1:122" ht="60.75" customHeight="1" thickTop="1" thickBot="1">
      <c r="A2803" s="716" t="s">
        <v>19759</v>
      </c>
      <c r="B2803" s="214" t="s">
        <v>20066</v>
      </c>
      <c r="C2803" s="214"/>
      <c r="D2803" s="374">
        <v>1</v>
      </c>
      <c r="E2803" s="517">
        <v>41646</v>
      </c>
      <c r="F2803" s="517">
        <v>41641</v>
      </c>
      <c r="G2803" s="517">
        <v>41669</v>
      </c>
      <c r="H2803" s="517"/>
      <c r="I2803" s="517">
        <v>41662</v>
      </c>
      <c r="J2803" s="545">
        <v>4</v>
      </c>
      <c r="K2803" s="865">
        <v>41782</v>
      </c>
      <c r="L2803" s="517">
        <v>41661</v>
      </c>
      <c r="M2803" s="545"/>
      <c r="N2803" s="214" t="s">
        <v>19760</v>
      </c>
      <c r="O2803" s="1179">
        <v>811007547</v>
      </c>
      <c r="P2803" s="545"/>
      <c r="Q2803" s="545"/>
      <c r="R2803" s="545"/>
      <c r="S2803" s="545"/>
      <c r="T2803" s="545"/>
      <c r="U2803" s="545"/>
      <c r="V2803" s="545"/>
      <c r="W2803" s="545"/>
      <c r="X2803" s="545"/>
      <c r="Y2803" s="545"/>
      <c r="Z2803" s="545"/>
      <c r="AA2803" s="545"/>
      <c r="AB2803" s="214" t="s">
        <v>20067</v>
      </c>
      <c r="AC2803" s="214"/>
      <c r="AD2803" s="214" t="s">
        <v>19905</v>
      </c>
      <c r="AE2803" s="214" t="s">
        <v>14777</v>
      </c>
      <c r="AF2803" s="214">
        <v>177</v>
      </c>
      <c r="AG2803" s="626" t="s">
        <v>19761</v>
      </c>
      <c r="AH2803" s="635">
        <v>54181940</v>
      </c>
      <c r="AI2803" s="643">
        <v>23220830</v>
      </c>
      <c r="AJ2803" s="634">
        <v>77402770</v>
      </c>
      <c r="AK2803" s="214" t="s">
        <v>19762</v>
      </c>
      <c r="AL2803" s="214" t="s">
        <v>527</v>
      </c>
      <c r="AM2803" s="86">
        <v>54181940</v>
      </c>
      <c r="AN2803" s="214"/>
      <c r="AO2803" s="214"/>
      <c r="AP2803" s="374"/>
      <c r="AQ2803" s="193"/>
      <c r="AR2803" s="705"/>
      <c r="AS2803" s="603"/>
      <c r="AT2803" s="706"/>
      <c r="AU2803" s="706"/>
      <c r="AV2803" s="707"/>
      <c r="AW2803" s="706"/>
      <c r="AX2803" s="706"/>
      <c r="AY2803" s="706"/>
      <c r="AZ2803" s="706"/>
      <c r="BA2803" s="706"/>
      <c r="BB2803" s="706"/>
      <c r="BC2803" s="706"/>
      <c r="BD2803" s="706"/>
      <c r="BE2803" s="706"/>
      <c r="BF2803" s="706"/>
      <c r="BG2803" s="706"/>
      <c r="BH2803" s="706"/>
      <c r="BI2803" s="706"/>
      <c r="BJ2803" s="706"/>
      <c r="BK2803" s="706"/>
      <c r="BL2803" s="706"/>
      <c r="BM2803" s="706"/>
      <c r="BN2803" s="706"/>
      <c r="BO2803" s="706"/>
      <c r="BP2803" s="706"/>
      <c r="BQ2803" s="706"/>
      <c r="BR2803" s="706"/>
      <c r="BS2803" s="706"/>
      <c r="BT2803" s="706"/>
      <c r="BU2803" s="706"/>
      <c r="BV2803" s="706"/>
      <c r="BW2803" s="706"/>
      <c r="BX2803" s="706"/>
      <c r="BY2803" s="706"/>
      <c r="BZ2803" s="706"/>
      <c r="CA2803" s="706"/>
      <c r="CB2803" s="706"/>
      <c r="CC2803" s="706"/>
      <c r="CD2803" s="706"/>
      <c r="CE2803" s="706"/>
      <c r="CF2803" s="706"/>
      <c r="CG2803" s="706"/>
      <c r="CH2803" s="706"/>
      <c r="CI2803" s="706"/>
      <c r="CJ2803" s="706"/>
      <c r="CK2803" s="706"/>
      <c r="CL2803" s="706"/>
      <c r="CM2803" s="706"/>
      <c r="CN2803" s="706"/>
      <c r="CO2803" s="706"/>
      <c r="CP2803" s="706"/>
      <c r="CQ2803" s="706"/>
      <c r="CR2803" s="706"/>
      <c r="CS2803" s="706"/>
      <c r="CT2803" s="193"/>
      <c r="CU2803" s="706"/>
      <c r="CV2803" s="706"/>
      <c r="CW2803" s="193"/>
      <c r="CX2803" s="706"/>
      <c r="CY2803" s="554">
        <v>0</v>
      </c>
      <c r="CZ2803" s="84">
        <v>54181940</v>
      </c>
      <c r="DA2803" s="193"/>
      <c r="DB2803" s="725" t="s">
        <v>20280</v>
      </c>
      <c r="DC2803" s="214">
        <v>1</v>
      </c>
      <c r="DD2803" s="214" t="s">
        <v>16807</v>
      </c>
      <c r="DE2803" s="214"/>
      <c r="DF2803" s="214"/>
      <c r="DG2803" s="374"/>
      <c r="DH2803" s="214"/>
      <c r="DI2803" s="600">
        <v>41661</v>
      </c>
      <c r="DJ2803" s="111">
        <v>41642</v>
      </c>
      <c r="DK2803" s="592">
        <v>1</v>
      </c>
      <c r="DL2803" s="214"/>
      <c r="DM2803" s="619" t="s">
        <v>20571</v>
      </c>
      <c r="DN2803" s="890">
        <v>0</v>
      </c>
      <c r="DO2803" s="214"/>
      <c r="DP2803" s="214"/>
      <c r="DQ2803" s="214"/>
      <c r="DR2803" s="214"/>
    </row>
    <row r="2804" spans="1:122" ht="60.75" customHeight="1" thickTop="1" thickBot="1">
      <c r="A2804" s="716" t="s">
        <v>19763</v>
      </c>
      <c r="B2804" s="214" t="s">
        <v>20066</v>
      </c>
      <c r="C2804" s="214"/>
      <c r="D2804" s="374">
        <v>1</v>
      </c>
      <c r="E2804" s="517">
        <v>41647</v>
      </c>
      <c r="F2804" s="517">
        <v>41641</v>
      </c>
      <c r="G2804" s="517">
        <v>41669</v>
      </c>
      <c r="H2804" s="517">
        <v>0</v>
      </c>
      <c r="I2804" s="517">
        <v>0</v>
      </c>
      <c r="J2804" s="545">
        <v>13</v>
      </c>
      <c r="K2804" s="865" t="s">
        <v>19355</v>
      </c>
      <c r="L2804" s="517">
        <v>41661</v>
      </c>
      <c r="M2804" s="545"/>
      <c r="N2804" s="214" t="s">
        <v>17008</v>
      </c>
      <c r="O2804" s="1179">
        <v>810004699</v>
      </c>
      <c r="P2804" s="545"/>
      <c r="Q2804" s="545"/>
      <c r="R2804" s="545"/>
      <c r="S2804" s="545"/>
      <c r="T2804" s="545"/>
      <c r="U2804" s="545"/>
      <c r="V2804" s="545"/>
      <c r="W2804" s="545"/>
      <c r="X2804" s="545"/>
      <c r="Y2804" s="545"/>
      <c r="Z2804" s="545"/>
      <c r="AA2804" s="545"/>
      <c r="AB2804" s="214" t="s">
        <v>19906</v>
      </c>
      <c r="AC2804" s="214"/>
      <c r="AD2804" s="214" t="s">
        <v>19905</v>
      </c>
      <c r="AE2804" s="214" t="s">
        <v>19772</v>
      </c>
      <c r="AF2804" s="214">
        <v>177</v>
      </c>
      <c r="AG2804" s="626" t="s">
        <v>19764</v>
      </c>
      <c r="AH2804" s="635">
        <v>160000000</v>
      </c>
      <c r="AI2804" s="643">
        <v>66002500</v>
      </c>
      <c r="AJ2804" s="634">
        <v>226002500</v>
      </c>
      <c r="AK2804" s="214" t="s">
        <v>19762</v>
      </c>
      <c r="AL2804" s="192" t="s">
        <v>527</v>
      </c>
      <c r="AM2804" s="86">
        <v>160000000</v>
      </c>
      <c r="AN2804" s="214"/>
      <c r="AO2804" s="214"/>
      <c r="AP2804" s="374"/>
      <c r="AQ2804" s="193"/>
      <c r="AR2804" s="705"/>
      <c r="AS2804" s="603"/>
      <c r="AT2804" s="706"/>
      <c r="AU2804" s="706"/>
      <c r="AV2804" s="707"/>
      <c r="AW2804" s="706"/>
      <c r="AX2804" s="706"/>
      <c r="AY2804" s="706"/>
      <c r="AZ2804" s="706"/>
      <c r="BA2804" s="706"/>
      <c r="BB2804" s="706"/>
      <c r="BC2804" s="706"/>
      <c r="BD2804" s="706"/>
      <c r="BE2804" s="706"/>
      <c r="BF2804" s="706"/>
      <c r="BG2804" s="706"/>
      <c r="BH2804" s="706"/>
      <c r="BI2804" s="706"/>
      <c r="BJ2804" s="706"/>
      <c r="BK2804" s="706"/>
      <c r="BL2804" s="706"/>
      <c r="BM2804" s="706"/>
      <c r="BN2804" s="706"/>
      <c r="BO2804" s="706"/>
      <c r="BP2804" s="706"/>
      <c r="BQ2804" s="706"/>
      <c r="BR2804" s="706"/>
      <c r="BS2804" s="706"/>
      <c r="BT2804" s="706"/>
      <c r="BU2804" s="706"/>
      <c r="BV2804" s="706"/>
      <c r="BW2804" s="706"/>
      <c r="BX2804" s="706"/>
      <c r="BY2804" s="706"/>
      <c r="BZ2804" s="706"/>
      <c r="CA2804" s="706"/>
      <c r="CB2804" s="706"/>
      <c r="CC2804" s="706"/>
      <c r="CD2804" s="706"/>
      <c r="CE2804" s="706"/>
      <c r="CF2804" s="706"/>
      <c r="CG2804" s="706"/>
      <c r="CH2804" s="706"/>
      <c r="CI2804" s="706"/>
      <c r="CJ2804" s="706"/>
      <c r="CK2804" s="706"/>
      <c r="CL2804" s="706"/>
      <c r="CM2804" s="706"/>
      <c r="CN2804" s="706"/>
      <c r="CO2804" s="706"/>
      <c r="CP2804" s="706"/>
      <c r="CQ2804" s="706"/>
      <c r="CR2804" s="706"/>
      <c r="CS2804" s="706"/>
      <c r="CT2804" s="193"/>
      <c r="CU2804" s="706"/>
      <c r="CV2804" s="706"/>
      <c r="CW2804" s="193"/>
      <c r="CX2804" s="706"/>
      <c r="CY2804" s="554">
        <v>0</v>
      </c>
      <c r="CZ2804" s="84">
        <v>160000000</v>
      </c>
      <c r="DA2804" s="193"/>
      <c r="DB2804" s="725" t="s">
        <v>20280</v>
      </c>
      <c r="DC2804" s="214">
        <v>1</v>
      </c>
      <c r="DD2804" s="214" t="s">
        <v>16807</v>
      </c>
      <c r="DE2804" s="214"/>
      <c r="DF2804" s="214"/>
      <c r="DG2804" s="374">
        <v>30460</v>
      </c>
      <c r="DH2804" s="214"/>
      <c r="DI2804" s="600">
        <v>41661</v>
      </c>
      <c r="DJ2804" s="111">
        <v>41642</v>
      </c>
      <c r="DK2804" s="592">
        <v>1</v>
      </c>
      <c r="DL2804" s="214"/>
      <c r="DM2804" s="619" t="s">
        <v>20571</v>
      </c>
      <c r="DN2804" s="890">
        <v>0</v>
      </c>
      <c r="DO2804" s="214"/>
      <c r="DP2804" s="214"/>
      <c r="DQ2804" s="214"/>
      <c r="DR2804" s="214"/>
    </row>
    <row r="2805" spans="1:122" ht="60.75" customHeight="1" thickTop="1" thickBot="1">
      <c r="A2805" s="1106" t="s">
        <v>19765</v>
      </c>
      <c r="B2805" s="214" t="s">
        <v>20066</v>
      </c>
      <c r="C2805" s="214" t="s">
        <v>543</v>
      </c>
      <c r="D2805" s="374">
        <v>1</v>
      </c>
      <c r="E2805" s="517"/>
      <c r="F2805" s="517">
        <v>41641</v>
      </c>
      <c r="G2805" s="517"/>
      <c r="H2805" s="517"/>
      <c r="I2805" s="517"/>
      <c r="J2805" s="545">
        <v>12</v>
      </c>
      <c r="K2805" s="865" t="s">
        <v>19355</v>
      </c>
      <c r="L2805" s="614"/>
      <c r="M2805" s="545"/>
      <c r="N2805" s="214" t="s">
        <v>3758</v>
      </c>
      <c r="O2805" s="1179">
        <v>816006661</v>
      </c>
      <c r="P2805" s="545"/>
      <c r="Q2805" s="545"/>
      <c r="R2805" s="545"/>
      <c r="S2805" s="545"/>
      <c r="T2805" s="545"/>
      <c r="U2805" s="545"/>
      <c r="V2805" s="545"/>
      <c r="W2805" s="545"/>
      <c r="X2805" s="545"/>
      <c r="Y2805" s="545"/>
      <c r="Z2805" s="545"/>
      <c r="AA2805" s="545"/>
      <c r="AB2805" s="214" t="s">
        <v>19991</v>
      </c>
      <c r="AC2805" s="214"/>
      <c r="AD2805" s="214" t="s">
        <v>19905</v>
      </c>
      <c r="AE2805" s="214" t="s">
        <v>19772</v>
      </c>
      <c r="AF2805" s="214">
        <v>177</v>
      </c>
      <c r="AG2805" s="626" t="s">
        <v>19766</v>
      </c>
      <c r="AH2805" s="635">
        <v>187190694</v>
      </c>
      <c r="AI2805" s="643">
        <v>56878604</v>
      </c>
      <c r="AJ2805" s="634">
        <v>244069298</v>
      </c>
      <c r="AK2805" s="214" t="s">
        <v>19762</v>
      </c>
      <c r="AL2805" s="214" t="s">
        <v>142</v>
      </c>
      <c r="AM2805" s="86">
        <v>187190694</v>
      </c>
      <c r="AN2805" s="214"/>
      <c r="AO2805" s="214"/>
      <c r="AP2805" s="374"/>
      <c r="AQ2805" s="193"/>
      <c r="AR2805" s="705"/>
      <c r="AS2805" s="603"/>
      <c r="AT2805" s="706"/>
      <c r="AU2805" s="706"/>
      <c r="AV2805" s="707"/>
      <c r="AW2805" s="706"/>
      <c r="AX2805" s="706"/>
      <c r="AY2805" s="706"/>
      <c r="AZ2805" s="706"/>
      <c r="BA2805" s="706"/>
      <c r="BB2805" s="706"/>
      <c r="BC2805" s="706"/>
      <c r="BD2805" s="706"/>
      <c r="BE2805" s="706"/>
      <c r="BF2805" s="706"/>
      <c r="BG2805" s="706"/>
      <c r="BH2805" s="706"/>
      <c r="BI2805" s="706"/>
      <c r="BJ2805" s="706"/>
      <c r="BK2805" s="706"/>
      <c r="BL2805" s="706"/>
      <c r="BM2805" s="706"/>
      <c r="BN2805" s="706"/>
      <c r="BO2805" s="706"/>
      <c r="BP2805" s="706"/>
      <c r="BQ2805" s="706"/>
      <c r="BR2805" s="706"/>
      <c r="BS2805" s="706"/>
      <c r="BT2805" s="706"/>
      <c r="BU2805" s="706"/>
      <c r="BV2805" s="706"/>
      <c r="BW2805" s="706"/>
      <c r="BX2805" s="706"/>
      <c r="BY2805" s="706"/>
      <c r="BZ2805" s="706"/>
      <c r="CA2805" s="706"/>
      <c r="CB2805" s="706"/>
      <c r="CC2805" s="706"/>
      <c r="CD2805" s="706"/>
      <c r="CE2805" s="706"/>
      <c r="CF2805" s="706"/>
      <c r="CG2805" s="706"/>
      <c r="CH2805" s="706"/>
      <c r="CI2805" s="706"/>
      <c r="CJ2805" s="706"/>
      <c r="CK2805" s="706"/>
      <c r="CL2805" s="706"/>
      <c r="CM2805" s="706"/>
      <c r="CN2805" s="706"/>
      <c r="CO2805" s="706"/>
      <c r="CP2805" s="706"/>
      <c r="CQ2805" s="706"/>
      <c r="CR2805" s="706"/>
      <c r="CS2805" s="706"/>
      <c r="CT2805" s="193"/>
      <c r="CU2805" s="706"/>
      <c r="CV2805" s="706"/>
      <c r="CW2805" s="193"/>
      <c r="CX2805" s="706"/>
      <c r="CY2805" s="554">
        <v>0</v>
      </c>
      <c r="CZ2805" s="84">
        <v>187190694</v>
      </c>
      <c r="DA2805" s="193"/>
      <c r="DB2805" s="725" t="s">
        <v>142</v>
      </c>
      <c r="DC2805" s="214">
        <v>1</v>
      </c>
      <c r="DD2805" s="214" t="s">
        <v>16807</v>
      </c>
      <c r="DE2805" s="214"/>
      <c r="DF2805" s="214"/>
      <c r="DG2805" s="374" t="s">
        <v>19934</v>
      </c>
      <c r="DH2805" s="214"/>
      <c r="DI2805" s="600" t="s">
        <v>20443</v>
      </c>
      <c r="DJ2805" s="111">
        <v>41642</v>
      </c>
      <c r="DK2805" s="592">
        <v>1</v>
      </c>
      <c r="DL2805" s="214"/>
      <c r="DM2805" s="619" t="s">
        <v>20573</v>
      </c>
      <c r="DN2805" s="890">
        <v>0</v>
      </c>
      <c r="DO2805" s="214"/>
      <c r="DP2805" s="214"/>
      <c r="DQ2805" s="214"/>
      <c r="DR2805" s="214"/>
    </row>
    <row r="2806" spans="1:122" s="877" customFormat="1" ht="60.75" customHeight="1" thickTop="1" thickBot="1">
      <c r="A2806" s="291" t="s">
        <v>19767</v>
      </c>
      <c r="B2806" s="291" t="s">
        <v>19768</v>
      </c>
      <c r="C2806" s="291"/>
      <c r="D2806" s="672">
        <v>0</v>
      </c>
      <c r="E2806" s="523"/>
      <c r="F2806" s="523">
        <v>41647</v>
      </c>
      <c r="G2806" s="523"/>
      <c r="H2806" s="523"/>
      <c r="I2806" s="523"/>
      <c r="J2806" s="669">
        <v>13</v>
      </c>
      <c r="K2806" s="867" t="s">
        <v>19355</v>
      </c>
      <c r="L2806" s="703"/>
      <c r="M2806" s="687"/>
      <c r="N2806" s="291" t="s">
        <v>19769</v>
      </c>
      <c r="O2806" s="1180">
        <v>900042857</v>
      </c>
      <c r="P2806" s="545"/>
      <c r="Q2806" s="545"/>
      <c r="R2806" s="545"/>
      <c r="S2806" s="545"/>
      <c r="T2806" s="545"/>
      <c r="U2806" s="545"/>
      <c r="V2806" s="545"/>
      <c r="W2806" s="545"/>
      <c r="X2806" s="545"/>
      <c r="Y2806" s="545"/>
      <c r="Z2806" s="545"/>
      <c r="AA2806" s="545"/>
      <c r="AB2806" s="291" t="s">
        <v>19770</v>
      </c>
      <c r="AC2806" s="291"/>
      <c r="AD2806" s="291" t="s">
        <v>19771</v>
      </c>
      <c r="AE2806" s="291" t="s">
        <v>19772</v>
      </c>
      <c r="AF2806" s="291">
        <v>431</v>
      </c>
      <c r="AG2806" s="629" t="s">
        <v>19773</v>
      </c>
      <c r="AH2806" s="670">
        <v>0</v>
      </c>
      <c r="AI2806" s="671"/>
      <c r="AJ2806" s="639">
        <v>0</v>
      </c>
      <c r="AK2806" s="291" t="s">
        <v>19893</v>
      </c>
      <c r="AL2806" s="291" t="s">
        <v>1387</v>
      </c>
      <c r="AM2806" s="538">
        <v>0</v>
      </c>
      <c r="AN2806" s="291"/>
      <c r="AO2806" s="291"/>
      <c r="AP2806" s="672"/>
      <c r="AQ2806" s="193"/>
      <c r="AR2806" s="705"/>
      <c r="AS2806" s="603"/>
      <c r="AT2806" s="706"/>
      <c r="AU2806" s="706"/>
      <c r="AV2806" s="707"/>
      <c r="AW2806" s="706"/>
      <c r="AX2806" s="706"/>
      <c r="AY2806" s="706"/>
      <c r="AZ2806" s="706"/>
      <c r="BA2806" s="706"/>
      <c r="BB2806" s="706"/>
      <c r="BC2806" s="706"/>
      <c r="BD2806" s="706"/>
      <c r="BE2806" s="706"/>
      <c r="BF2806" s="706"/>
      <c r="BG2806" s="706"/>
      <c r="BH2806" s="706"/>
      <c r="BI2806" s="706"/>
      <c r="BJ2806" s="706"/>
      <c r="BK2806" s="706"/>
      <c r="BL2806" s="706"/>
      <c r="BM2806" s="706"/>
      <c r="BN2806" s="706"/>
      <c r="BO2806" s="706"/>
      <c r="BP2806" s="706"/>
      <c r="BQ2806" s="706"/>
      <c r="BR2806" s="706"/>
      <c r="BS2806" s="706"/>
      <c r="BT2806" s="706"/>
      <c r="BU2806" s="706"/>
      <c r="BV2806" s="706"/>
      <c r="BW2806" s="706"/>
      <c r="BX2806" s="706"/>
      <c r="BY2806" s="706"/>
      <c r="BZ2806" s="706"/>
      <c r="CA2806" s="706"/>
      <c r="CB2806" s="706"/>
      <c r="CC2806" s="706"/>
      <c r="CD2806" s="706"/>
      <c r="CE2806" s="706"/>
      <c r="CF2806" s="706"/>
      <c r="CG2806" s="706"/>
      <c r="CH2806" s="706"/>
      <c r="CI2806" s="706"/>
      <c r="CJ2806" s="706"/>
      <c r="CK2806" s="706"/>
      <c r="CL2806" s="706"/>
      <c r="CM2806" s="706"/>
      <c r="CN2806" s="706"/>
      <c r="CO2806" s="706"/>
      <c r="CP2806" s="706"/>
      <c r="CQ2806" s="706"/>
      <c r="CR2806" s="706"/>
      <c r="CS2806" s="706"/>
      <c r="CT2806" s="193"/>
      <c r="CU2806" s="706"/>
      <c r="CV2806" s="706"/>
      <c r="CW2806" s="193"/>
      <c r="CX2806" s="706"/>
      <c r="CY2806" s="554">
        <v>0</v>
      </c>
      <c r="CZ2806" s="84">
        <v>0</v>
      </c>
      <c r="DA2806" s="193"/>
      <c r="DB2806" s="726" t="s">
        <v>1387</v>
      </c>
      <c r="DC2806" s="291">
        <v>2</v>
      </c>
      <c r="DD2806" s="291" t="s">
        <v>19774</v>
      </c>
      <c r="DE2806" s="214"/>
      <c r="DF2806" s="214"/>
      <c r="DG2806" s="672" t="s">
        <v>1097</v>
      </c>
      <c r="DH2806" s="291"/>
      <c r="DI2806" s="291"/>
      <c r="DJ2806" s="295"/>
      <c r="DK2806" s="863">
        <v>-41647</v>
      </c>
      <c r="DL2806" s="291"/>
      <c r="DM2806" s="619" t="s">
        <v>20715</v>
      </c>
      <c r="DN2806" s="890">
        <v>0</v>
      </c>
      <c r="DO2806" s="291"/>
      <c r="DP2806" s="291"/>
      <c r="DQ2806" s="291"/>
      <c r="DR2806" s="291"/>
    </row>
    <row r="2807" spans="1:122" ht="60.75" customHeight="1" thickTop="1" thickBot="1">
      <c r="A2807" s="214" t="s">
        <v>19775</v>
      </c>
      <c r="B2807" s="214" t="s">
        <v>19768</v>
      </c>
      <c r="C2807" s="214"/>
      <c r="D2807" s="374">
        <v>1</v>
      </c>
      <c r="E2807" s="517">
        <v>41660</v>
      </c>
      <c r="F2807" s="517">
        <v>41649</v>
      </c>
      <c r="G2807" s="517">
        <v>41690</v>
      </c>
      <c r="H2807" s="517"/>
      <c r="I2807" s="517" t="s">
        <v>5126</v>
      </c>
      <c r="J2807" s="545"/>
      <c r="K2807" s="865" t="e">
        <v>#VALUE!</v>
      </c>
      <c r="L2807" s="614">
        <v>41689</v>
      </c>
      <c r="M2807" s="545"/>
      <c r="N2807" s="214" t="s">
        <v>691</v>
      </c>
      <c r="O2807" s="1166">
        <v>899999063</v>
      </c>
      <c r="P2807" s="545"/>
      <c r="Q2807" s="545"/>
      <c r="R2807" s="545"/>
      <c r="S2807" s="545"/>
      <c r="T2807" s="545"/>
      <c r="U2807" s="545"/>
      <c r="V2807" s="545"/>
      <c r="W2807" s="545"/>
      <c r="X2807" s="545"/>
      <c r="Y2807" s="545"/>
      <c r="Z2807" s="545"/>
      <c r="AA2807" s="545"/>
      <c r="AB2807" s="214" t="s">
        <v>19989</v>
      </c>
      <c r="AC2807" s="214"/>
      <c r="AD2807" s="214"/>
      <c r="AE2807" s="214"/>
      <c r="AF2807" s="214" t="s">
        <v>15130</v>
      </c>
      <c r="AG2807" s="626" t="s">
        <v>19776</v>
      </c>
      <c r="AH2807" s="635">
        <v>10064334676</v>
      </c>
      <c r="AI2807" s="634">
        <v>0</v>
      </c>
      <c r="AJ2807" s="634">
        <v>10064334676</v>
      </c>
      <c r="AK2807" s="214" t="s">
        <v>19777</v>
      </c>
      <c r="AL2807" s="214" t="s">
        <v>527</v>
      </c>
      <c r="AM2807" s="86">
        <v>10064334676</v>
      </c>
      <c r="AN2807" s="214"/>
      <c r="AO2807" s="214"/>
      <c r="AP2807" s="374"/>
      <c r="AQ2807" s="193"/>
      <c r="AR2807" s="705"/>
      <c r="AS2807" s="603"/>
      <c r="AT2807" s="706"/>
      <c r="AU2807" s="706"/>
      <c r="AV2807" s="707"/>
      <c r="AW2807" s="706"/>
      <c r="AX2807" s="706"/>
      <c r="AY2807" s="706"/>
      <c r="AZ2807" s="706"/>
      <c r="BA2807" s="706"/>
      <c r="BB2807" s="706"/>
      <c r="BC2807" s="706"/>
      <c r="BD2807" s="706"/>
      <c r="BE2807" s="706"/>
      <c r="BF2807" s="706"/>
      <c r="BG2807" s="706"/>
      <c r="BH2807" s="706"/>
      <c r="BI2807" s="706"/>
      <c r="BJ2807" s="706"/>
      <c r="BK2807" s="706"/>
      <c r="BL2807" s="706"/>
      <c r="BM2807" s="706"/>
      <c r="BN2807" s="706"/>
      <c r="BO2807" s="706"/>
      <c r="BP2807" s="706"/>
      <c r="BQ2807" s="706"/>
      <c r="BR2807" s="706"/>
      <c r="BS2807" s="706"/>
      <c r="BT2807" s="706"/>
      <c r="BU2807" s="706"/>
      <c r="BV2807" s="706"/>
      <c r="BW2807" s="706"/>
      <c r="BX2807" s="706"/>
      <c r="BY2807" s="706"/>
      <c r="BZ2807" s="706"/>
      <c r="CA2807" s="706"/>
      <c r="CB2807" s="706"/>
      <c r="CC2807" s="706"/>
      <c r="CD2807" s="706"/>
      <c r="CE2807" s="706"/>
      <c r="CF2807" s="706"/>
      <c r="CG2807" s="706"/>
      <c r="CH2807" s="706"/>
      <c r="CI2807" s="706"/>
      <c r="CJ2807" s="706"/>
      <c r="CK2807" s="706"/>
      <c r="CL2807" s="706"/>
      <c r="CM2807" s="706"/>
      <c r="CN2807" s="706"/>
      <c r="CO2807" s="706"/>
      <c r="CP2807" s="706"/>
      <c r="CQ2807" s="706"/>
      <c r="CR2807" s="706"/>
      <c r="CS2807" s="706"/>
      <c r="CT2807" s="193"/>
      <c r="CU2807" s="706"/>
      <c r="CV2807" s="706"/>
      <c r="CW2807" s="193"/>
      <c r="CX2807" s="706"/>
      <c r="CY2807" s="554">
        <v>0</v>
      </c>
      <c r="CZ2807" s="84">
        <v>10064334676</v>
      </c>
      <c r="DA2807" s="193"/>
      <c r="DB2807" s="725" t="s">
        <v>142</v>
      </c>
      <c r="DC2807" s="214"/>
      <c r="DD2807" s="214" t="s">
        <v>20068</v>
      </c>
      <c r="DE2807" s="214"/>
      <c r="DF2807" s="214"/>
      <c r="DG2807" s="374" t="s">
        <v>1097</v>
      </c>
      <c r="DH2807" s="214"/>
      <c r="DI2807" s="600"/>
      <c r="DJ2807" s="111">
        <v>41662</v>
      </c>
      <c r="DK2807" s="863">
        <v>13</v>
      </c>
      <c r="DL2807" s="214"/>
      <c r="DM2807" s="619" t="s">
        <v>20639</v>
      </c>
      <c r="DN2807" s="890">
        <v>0</v>
      </c>
      <c r="DO2807" s="214"/>
      <c r="DP2807" s="214"/>
      <c r="DQ2807" s="214"/>
      <c r="DR2807" s="214"/>
    </row>
    <row r="2808" spans="1:122" ht="60.75" customHeight="1" thickTop="1" thickBot="1">
      <c r="A2808" s="214" t="s">
        <v>19778</v>
      </c>
      <c r="B2808" s="214" t="s">
        <v>18628</v>
      </c>
      <c r="C2808" s="214"/>
      <c r="D2808" s="374">
        <v>0</v>
      </c>
      <c r="E2808" s="517">
        <v>41654</v>
      </c>
      <c r="F2808" s="517">
        <v>41649</v>
      </c>
      <c r="G2808" s="517">
        <v>41680</v>
      </c>
      <c r="H2808" s="517"/>
      <c r="I2808" s="517">
        <v>41654</v>
      </c>
      <c r="J2808" s="545">
        <v>12</v>
      </c>
      <c r="K2808" s="865">
        <v>42019</v>
      </c>
      <c r="L2808" s="520">
        <v>41654</v>
      </c>
      <c r="M2808" s="545"/>
      <c r="N2808" s="214" t="s">
        <v>19779</v>
      </c>
      <c r="O2808" s="1179">
        <v>890804201</v>
      </c>
      <c r="P2808" s="545"/>
      <c r="Q2808" s="545"/>
      <c r="R2808" s="545"/>
      <c r="S2808" s="545"/>
      <c r="T2808" s="545"/>
      <c r="U2808" s="545"/>
      <c r="V2808" s="545"/>
      <c r="W2808" s="545"/>
      <c r="X2808" s="545"/>
      <c r="Y2808" s="545"/>
      <c r="Z2808" s="545"/>
      <c r="AA2808" s="545"/>
      <c r="AB2808" s="214" t="s">
        <v>19780</v>
      </c>
      <c r="AC2808" s="214"/>
      <c r="AD2808" s="214" t="s">
        <v>19781</v>
      </c>
      <c r="AE2808" s="214" t="s">
        <v>19126</v>
      </c>
      <c r="AF2808" s="214" t="s">
        <v>15023</v>
      </c>
      <c r="AG2808" s="626" t="s">
        <v>19782</v>
      </c>
      <c r="AH2808" s="635">
        <v>232000000</v>
      </c>
      <c r="AI2808" s="634">
        <v>100304000</v>
      </c>
      <c r="AJ2808" s="634">
        <v>332304000</v>
      </c>
      <c r="AK2808" s="214" t="s">
        <v>19783</v>
      </c>
      <c r="AL2808" s="214" t="s">
        <v>527</v>
      </c>
      <c r="AM2808" s="86">
        <v>232000000</v>
      </c>
      <c r="AN2808" s="214"/>
      <c r="AO2808" s="214"/>
      <c r="AP2808" s="374"/>
      <c r="AQ2808" s="193"/>
      <c r="AR2808" s="705"/>
      <c r="AS2808" s="603"/>
      <c r="AT2808" s="706"/>
      <c r="AU2808" s="706"/>
      <c r="AV2808" s="707"/>
      <c r="AW2808" s="706"/>
      <c r="AX2808" s="706"/>
      <c r="AY2808" s="706"/>
      <c r="AZ2808" s="706"/>
      <c r="BA2808" s="706"/>
      <c r="BB2808" s="706"/>
      <c r="BC2808" s="706"/>
      <c r="BD2808" s="706"/>
      <c r="BE2808" s="706"/>
      <c r="BF2808" s="706"/>
      <c r="BG2808" s="706"/>
      <c r="BH2808" s="706"/>
      <c r="BI2808" s="706"/>
      <c r="BJ2808" s="706"/>
      <c r="BK2808" s="706"/>
      <c r="BL2808" s="706"/>
      <c r="BM2808" s="706"/>
      <c r="BN2808" s="706"/>
      <c r="BO2808" s="706"/>
      <c r="BP2808" s="706"/>
      <c r="BQ2808" s="706"/>
      <c r="BR2808" s="706"/>
      <c r="BS2808" s="706"/>
      <c r="BT2808" s="706"/>
      <c r="BU2808" s="706"/>
      <c r="BV2808" s="706"/>
      <c r="BW2808" s="706"/>
      <c r="BX2808" s="706"/>
      <c r="BY2808" s="706"/>
      <c r="BZ2808" s="706"/>
      <c r="CA2808" s="706"/>
      <c r="CB2808" s="706"/>
      <c r="CC2808" s="706"/>
      <c r="CD2808" s="706"/>
      <c r="CE2808" s="706"/>
      <c r="CF2808" s="706"/>
      <c r="CG2808" s="706"/>
      <c r="CH2808" s="706"/>
      <c r="CI2808" s="706"/>
      <c r="CJ2808" s="706"/>
      <c r="CK2808" s="706"/>
      <c r="CL2808" s="706"/>
      <c r="CM2808" s="706"/>
      <c r="CN2808" s="706"/>
      <c r="CO2808" s="706"/>
      <c r="CP2808" s="706"/>
      <c r="CQ2808" s="706"/>
      <c r="CR2808" s="706"/>
      <c r="CS2808" s="706"/>
      <c r="CT2808" s="193"/>
      <c r="CU2808" s="706"/>
      <c r="CV2808" s="706"/>
      <c r="CW2808" s="193"/>
      <c r="CX2808" s="706"/>
      <c r="CY2808" s="554">
        <v>0</v>
      </c>
      <c r="CZ2808" s="84">
        <v>232000000</v>
      </c>
      <c r="DA2808" s="193"/>
      <c r="DB2808" s="725" t="s">
        <v>142</v>
      </c>
      <c r="DC2808" s="214">
        <v>2</v>
      </c>
      <c r="DD2808" s="214" t="s">
        <v>19784</v>
      </c>
      <c r="DE2808" s="214"/>
      <c r="DF2808" s="214"/>
      <c r="DG2808" s="374">
        <v>38704</v>
      </c>
      <c r="DH2808" s="214"/>
      <c r="DI2808" s="214"/>
      <c r="DJ2808" s="111">
        <v>41654</v>
      </c>
      <c r="DK2808" s="592">
        <v>5</v>
      </c>
      <c r="DL2808" s="214"/>
      <c r="DM2808" s="619" t="s">
        <v>20643</v>
      </c>
      <c r="DN2808" s="890">
        <v>0</v>
      </c>
      <c r="DO2808" s="214"/>
      <c r="DP2808" s="214"/>
      <c r="DQ2808" s="214"/>
      <c r="DR2808" s="214"/>
    </row>
    <row r="2809" spans="1:122" ht="60.75" customHeight="1" thickTop="1" thickBot="1">
      <c r="A2809" s="214" t="s">
        <v>19785</v>
      </c>
      <c r="B2809" s="214" t="s">
        <v>19786</v>
      </c>
      <c r="C2809" s="214"/>
      <c r="D2809" s="374">
        <v>1</v>
      </c>
      <c r="E2809" s="517">
        <v>41660</v>
      </c>
      <c r="F2809" s="517">
        <v>41654</v>
      </c>
      <c r="G2809" s="517">
        <v>41690</v>
      </c>
      <c r="H2809" s="517"/>
      <c r="I2809" s="517">
        <v>41680</v>
      </c>
      <c r="J2809" s="490">
        <v>12</v>
      </c>
      <c r="K2809" s="865">
        <v>42045</v>
      </c>
      <c r="L2809" s="520">
        <v>41680</v>
      </c>
      <c r="M2809" s="545"/>
      <c r="N2809" s="214" t="s">
        <v>19787</v>
      </c>
      <c r="O2809" s="1179">
        <v>860033857</v>
      </c>
      <c r="P2809" s="545"/>
      <c r="Q2809" s="545"/>
      <c r="R2809" s="545"/>
      <c r="S2809" s="545"/>
      <c r="T2809" s="545"/>
      <c r="U2809" s="545"/>
      <c r="V2809" s="545"/>
      <c r="W2809" s="545"/>
      <c r="X2809" s="545"/>
      <c r="Y2809" s="545"/>
      <c r="Z2809" s="545"/>
      <c r="AA2809" s="545"/>
      <c r="AB2809" s="214" t="s">
        <v>19788</v>
      </c>
      <c r="AC2809" s="214"/>
      <c r="AD2809" s="214" t="s">
        <v>1097</v>
      </c>
      <c r="AE2809" s="214" t="s">
        <v>19789</v>
      </c>
      <c r="AF2809" s="214" t="s">
        <v>12546</v>
      </c>
      <c r="AG2809" s="626" t="s">
        <v>19790</v>
      </c>
      <c r="AH2809" s="635">
        <v>543304835</v>
      </c>
      <c r="AI2809" s="634">
        <v>122123136</v>
      </c>
      <c r="AJ2809" s="634">
        <v>665427971</v>
      </c>
      <c r="AK2809" s="214"/>
      <c r="AL2809" s="214" t="s">
        <v>527</v>
      </c>
      <c r="AM2809" s="86">
        <v>543304835</v>
      </c>
      <c r="AN2809" s="214"/>
      <c r="AO2809" s="214"/>
      <c r="AP2809" s="374"/>
      <c r="AQ2809" s="193"/>
      <c r="AR2809" s="705"/>
      <c r="AS2809" s="603"/>
      <c r="AT2809" s="706"/>
      <c r="AU2809" s="706"/>
      <c r="AV2809" s="707"/>
      <c r="AW2809" s="706"/>
      <c r="AX2809" s="706"/>
      <c r="AY2809" s="706"/>
      <c r="AZ2809" s="706"/>
      <c r="BA2809" s="706"/>
      <c r="BB2809" s="706"/>
      <c r="BC2809" s="706"/>
      <c r="BD2809" s="706"/>
      <c r="BE2809" s="706"/>
      <c r="BF2809" s="706"/>
      <c r="BG2809" s="706"/>
      <c r="BH2809" s="706"/>
      <c r="BI2809" s="706"/>
      <c r="BJ2809" s="706"/>
      <c r="BK2809" s="706"/>
      <c r="BL2809" s="706"/>
      <c r="BM2809" s="706"/>
      <c r="BN2809" s="706"/>
      <c r="BO2809" s="706"/>
      <c r="BP2809" s="706"/>
      <c r="BQ2809" s="706"/>
      <c r="BR2809" s="706"/>
      <c r="BS2809" s="706"/>
      <c r="BT2809" s="706"/>
      <c r="BU2809" s="706"/>
      <c r="BV2809" s="706"/>
      <c r="BW2809" s="706"/>
      <c r="BX2809" s="706"/>
      <c r="BY2809" s="706"/>
      <c r="BZ2809" s="706"/>
      <c r="CA2809" s="706"/>
      <c r="CB2809" s="706"/>
      <c r="CC2809" s="706"/>
      <c r="CD2809" s="706"/>
      <c r="CE2809" s="706"/>
      <c r="CF2809" s="706"/>
      <c r="CG2809" s="706"/>
      <c r="CH2809" s="706"/>
      <c r="CI2809" s="706"/>
      <c r="CJ2809" s="706"/>
      <c r="CK2809" s="706"/>
      <c r="CL2809" s="706"/>
      <c r="CM2809" s="706"/>
      <c r="CN2809" s="706"/>
      <c r="CO2809" s="706"/>
      <c r="CP2809" s="706"/>
      <c r="CQ2809" s="706"/>
      <c r="CR2809" s="706"/>
      <c r="CS2809" s="706"/>
      <c r="CT2809" s="193"/>
      <c r="CU2809" s="706"/>
      <c r="CV2809" s="706"/>
      <c r="CW2809" s="193"/>
      <c r="CX2809" s="706"/>
      <c r="CY2809" s="554">
        <v>0</v>
      </c>
      <c r="CZ2809" s="84">
        <v>543304835</v>
      </c>
      <c r="DA2809" s="193"/>
      <c r="DB2809" s="725" t="s">
        <v>142</v>
      </c>
      <c r="DC2809" s="214">
        <v>3</v>
      </c>
      <c r="DD2809" s="214" t="s">
        <v>19791</v>
      </c>
      <c r="DE2809" s="214"/>
      <c r="DF2809" s="214"/>
      <c r="DG2809" s="374" t="s">
        <v>1097</v>
      </c>
      <c r="DH2809" s="214"/>
      <c r="DI2809" s="600">
        <v>41680</v>
      </c>
      <c r="DJ2809" s="111">
        <v>41662</v>
      </c>
      <c r="DK2809" s="863">
        <v>8</v>
      </c>
      <c r="DL2809" s="214"/>
      <c r="DM2809" s="619" t="s">
        <v>20729</v>
      </c>
      <c r="DN2809" s="890">
        <v>0</v>
      </c>
      <c r="DO2809" s="214"/>
      <c r="DP2809" s="214"/>
      <c r="DQ2809" s="214"/>
      <c r="DR2809" s="214"/>
    </row>
    <row r="2810" spans="1:122" ht="60.75" customHeight="1" thickTop="1" thickBot="1">
      <c r="A2810" s="1106" t="s">
        <v>19792</v>
      </c>
      <c r="B2810" s="214" t="s">
        <v>19793</v>
      </c>
      <c r="C2810" s="214"/>
      <c r="D2810" s="374">
        <v>1</v>
      </c>
      <c r="E2810" s="517"/>
      <c r="F2810" s="517">
        <v>41654</v>
      </c>
      <c r="G2810" s="517"/>
      <c r="H2810" s="517"/>
      <c r="I2810" s="517"/>
      <c r="J2810" s="490">
        <v>12</v>
      </c>
      <c r="K2810" s="865" t="s">
        <v>19355</v>
      </c>
      <c r="L2810" s="614"/>
      <c r="M2810" s="545"/>
      <c r="N2810" s="214" t="s">
        <v>19794</v>
      </c>
      <c r="O2810" s="1179">
        <v>900073774</v>
      </c>
      <c r="P2810" s="545"/>
      <c r="Q2810" s="545"/>
      <c r="R2810" s="545"/>
      <c r="S2810" s="545"/>
      <c r="T2810" s="545"/>
      <c r="U2810" s="545"/>
      <c r="V2810" s="545"/>
      <c r="W2810" s="545"/>
      <c r="X2810" s="545"/>
      <c r="Y2810" s="545"/>
      <c r="Z2810" s="545"/>
      <c r="AA2810" s="545"/>
      <c r="AB2810" s="214" t="s">
        <v>19795</v>
      </c>
      <c r="AC2810" s="214"/>
      <c r="AD2810" s="214" t="s">
        <v>1097</v>
      </c>
      <c r="AE2810" s="214" t="s">
        <v>19789</v>
      </c>
      <c r="AF2810" s="214" t="s">
        <v>13167</v>
      </c>
      <c r="AG2810" s="626" t="s">
        <v>19796</v>
      </c>
      <c r="AH2810" s="635">
        <v>1484720000</v>
      </c>
      <c r="AI2810" s="634">
        <v>505000000</v>
      </c>
      <c r="AJ2810" s="634">
        <v>1989720000</v>
      </c>
      <c r="AK2810" s="214"/>
      <c r="AL2810" s="214" t="s">
        <v>142</v>
      </c>
      <c r="AM2810" s="86">
        <v>1484720000</v>
      </c>
      <c r="AN2810" s="214"/>
      <c r="AO2810" s="214"/>
      <c r="AP2810" s="374"/>
      <c r="AQ2810" s="193"/>
      <c r="AR2810" s="705"/>
      <c r="AS2810" s="603"/>
      <c r="AT2810" s="706"/>
      <c r="AU2810" s="706"/>
      <c r="AV2810" s="707"/>
      <c r="AW2810" s="706"/>
      <c r="AX2810" s="706"/>
      <c r="AY2810" s="706"/>
      <c r="AZ2810" s="706"/>
      <c r="BA2810" s="706"/>
      <c r="BB2810" s="706"/>
      <c r="BC2810" s="706"/>
      <c r="BD2810" s="706"/>
      <c r="BE2810" s="706"/>
      <c r="BF2810" s="706"/>
      <c r="BG2810" s="706"/>
      <c r="BH2810" s="706"/>
      <c r="BI2810" s="706"/>
      <c r="BJ2810" s="706"/>
      <c r="BK2810" s="706"/>
      <c r="BL2810" s="706"/>
      <c r="BM2810" s="706"/>
      <c r="BN2810" s="706"/>
      <c r="BO2810" s="706"/>
      <c r="BP2810" s="706"/>
      <c r="BQ2810" s="706"/>
      <c r="BR2810" s="706"/>
      <c r="BS2810" s="706"/>
      <c r="BT2810" s="706"/>
      <c r="BU2810" s="706"/>
      <c r="BV2810" s="706"/>
      <c r="BW2810" s="706"/>
      <c r="BX2810" s="706"/>
      <c r="BY2810" s="706"/>
      <c r="BZ2810" s="706"/>
      <c r="CA2810" s="706"/>
      <c r="CB2810" s="706"/>
      <c r="CC2810" s="706"/>
      <c r="CD2810" s="706"/>
      <c r="CE2810" s="706"/>
      <c r="CF2810" s="706"/>
      <c r="CG2810" s="706"/>
      <c r="CH2810" s="706"/>
      <c r="CI2810" s="706"/>
      <c r="CJ2810" s="706"/>
      <c r="CK2810" s="706"/>
      <c r="CL2810" s="706"/>
      <c r="CM2810" s="706"/>
      <c r="CN2810" s="706"/>
      <c r="CO2810" s="706"/>
      <c r="CP2810" s="706"/>
      <c r="CQ2810" s="706"/>
      <c r="CR2810" s="706"/>
      <c r="CS2810" s="706"/>
      <c r="CT2810" s="193"/>
      <c r="CU2810" s="706"/>
      <c r="CV2810" s="706"/>
      <c r="CW2810" s="193"/>
      <c r="CX2810" s="706"/>
      <c r="CY2810" s="554">
        <v>0</v>
      </c>
      <c r="CZ2810" s="84">
        <v>1484720000</v>
      </c>
      <c r="DA2810" s="193"/>
      <c r="DB2810" s="725" t="s">
        <v>142</v>
      </c>
      <c r="DC2810" s="214">
        <v>5</v>
      </c>
      <c r="DD2810" s="214" t="s">
        <v>19791</v>
      </c>
      <c r="DE2810" s="214"/>
      <c r="DF2810" s="214"/>
      <c r="DG2810" s="374" t="s">
        <v>1097</v>
      </c>
      <c r="DH2810" s="214"/>
      <c r="DI2810" s="600" t="s">
        <v>20443</v>
      </c>
      <c r="DJ2810" s="111">
        <v>41662</v>
      </c>
      <c r="DK2810" s="863">
        <v>8</v>
      </c>
      <c r="DL2810" s="214"/>
      <c r="DM2810" s="619" t="s">
        <v>20565</v>
      </c>
      <c r="DN2810" s="890">
        <v>0</v>
      </c>
      <c r="DO2810" s="214"/>
      <c r="DP2810" s="214"/>
      <c r="DQ2810" s="214"/>
      <c r="DR2810" s="214"/>
    </row>
    <row r="2811" spans="1:122" ht="60.75" customHeight="1" thickTop="1" thickBot="1">
      <c r="A2811" s="1106" t="s">
        <v>19797</v>
      </c>
      <c r="B2811" s="214" t="s">
        <v>19793</v>
      </c>
      <c r="C2811" s="214"/>
      <c r="D2811" s="374">
        <v>1</v>
      </c>
      <c r="E2811" s="517"/>
      <c r="F2811" s="517">
        <v>41654</v>
      </c>
      <c r="G2811" s="517"/>
      <c r="H2811" s="517"/>
      <c r="I2811" s="517"/>
      <c r="J2811" s="490">
        <v>12</v>
      </c>
      <c r="K2811" s="865" t="s">
        <v>19355</v>
      </c>
      <c r="L2811" s="614"/>
      <c r="M2811" s="545"/>
      <c r="N2811" s="214" t="s">
        <v>19798</v>
      </c>
      <c r="O2811" s="1179">
        <v>830511452</v>
      </c>
      <c r="P2811" s="545"/>
      <c r="Q2811" s="545"/>
      <c r="R2811" s="545"/>
      <c r="S2811" s="545"/>
      <c r="T2811" s="545"/>
      <c r="U2811" s="545"/>
      <c r="V2811" s="545"/>
      <c r="W2811" s="545"/>
      <c r="X2811" s="545"/>
      <c r="Y2811" s="545"/>
      <c r="Z2811" s="545"/>
      <c r="AA2811" s="545"/>
      <c r="AB2811" s="214" t="s">
        <v>19799</v>
      </c>
      <c r="AC2811" s="214"/>
      <c r="AD2811" s="214" t="s">
        <v>1097</v>
      </c>
      <c r="AE2811" s="214" t="s">
        <v>19756</v>
      </c>
      <c r="AF2811" s="214" t="s">
        <v>13167</v>
      </c>
      <c r="AG2811" s="626" t="s">
        <v>19800</v>
      </c>
      <c r="AH2811" s="635">
        <v>1497465850</v>
      </c>
      <c r="AI2811" s="634">
        <v>502500000</v>
      </c>
      <c r="AJ2811" s="634">
        <v>1999965850</v>
      </c>
      <c r="AK2811" s="214"/>
      <c r="AL2811" s="214" t="s">
        <v>142</v>
      </c>
      <c r="AM2811" s="86">
        <v>1497465850</v>
      </c>
      <c r="AN2811" s="214"/>
      <c r="AO2811" s="214"/>
      <c r="AP2811" s="374"/>
      <c r="AQ2811" s="193"/>
      <c r="AR2811" s="705"/>
      <c r="AS2811" s="603"/>
      <c r="AT2811" s="706"/>
      <c r="AU2811" s="706"/>
      <c r="AV2811" s="707"/>
      <c r="AW2811" s="706"/>
      <c r="AX2811" s="706"/>
      <c r="AY2811" s="706"/>
      <c r="AZ2811" s="706"/>
      <c r="BA2811" s="706"/>
      <c r="BB2811" s="706"/>
      <c r="BC2811" s="706"/>
      <c r="BD2811" s="706"/>
      <c r="BE2811" s="706"/>
      <c r="BF2811" s="706"/>
      <c r="BG2811" s="706"/>
      <c r="BH2811" s="706"/>
      <c r="BI2811" s="706"/>
      <c r="BJ2811" s="706"/>
      <c r="BK2811" s="706"/>
      <c r="BL2811" s="706"/>
      <c r="BM2811" s="706"/>
      <c r="BN2811" s="706"/>
      <c r="BO2811" s="706"/>
      <c r="BP2811" s="706"/>
      <c r="BQ2811" s="706"/>
      <c r="BR2811" s="706"/>
      <c r="BS2811" s="706"/>
      <c r="BT2811" s="706"/>
      <c r="BU2811" s="706"/>
      <c r="BV2811" s="706"/>
      <c r="BW2811" s="706"/>
      <c r="BX2811" s="706"/>
      <c r="BY2811" s="706"/>
      <c r="BZ2811" s="706"/>
      <c r="CA2811" s="706"/>
      <c r="CB2811" s="706"/>
      <c r="CC2811" s="706"/>
      <c r="CD2811" s="706"/>
      <c r="CE2811" s="706"/>
      <c r="CF2811" s="706"/>
      <c r="CG2811" s="706"/>
      <c r="CH2811" s="706"/>
      <c r="CI2811" s="706"/>
      <c r="CJ2811" s="706"/>
      <c r="CK2811" s="706"/>
      <c r="CL2811" s="706"/>
      <c r="CM2811" s="706"/>
      <c r="CN2811" s="706"/>
      <c r="CO2811" s="706"/>
      <c r="CP2811" s="706"/>
      <c r="CQ2811" s="706"/>
      <c r="CR2811" s="706"/>
      <c r="CS2811" s="706"/>
      <c r="CT2811" s="193"/>
      <c r="CU2811" s="706"/>
      <c r="CV2811" s="706"/>
      <c r="CW2811" s="193"/>
      <c r="CX2811" s="706"/>
      <c r="CY2811" s="554">
        <v>0</v>
      </c>
      <c r="CZ2811" s="84">
        <v>1497465850</v>
      </c>
      <c r="DA2811" s="193"/>
      <c r="DB2811" s="725" t="s">
        <v>142</v>
      </c>
      <c r="DC2811" s="214">
        <v>5</v>
      </c>
      <c r="DD2811" s="214" t="s">
        <v>19791</v>
      </c>
      <c r="DE2811" s="214"/>
      <c r="DF2811" s="214"/>
      <c r="DG2811" s="374" t="s">
        <v>1097</v>
      </c>
      <c r="DH2811" s="214"/>
      <c r="DI2811" s="600">
        <v>41694</v>
      </c>
      <c r="DJ2811" s="111">
        <v>41660</v>
      </c>
      <c r="DK2811" s="863">
        <v>6</v>
      </c>
      <c r="DL2811" s="214"/>
      <c r="DM2811" s="619" t="s">
        <v>20565</v>
      </c>
      <c r="DN2811" s="890">
        <v>0</v>
      </c>
      <c r="DO2811" s="214"/>
      <c r="DP2811" s="214"/>
      <c r="DQ2811" s="214"/>
      <c r="DR2811" s="214"/>
    </row>
    <row r="2812" spans="1:122" ht="60.75" customHeight="1" thickTop="1" thickBot="1">
      <c r="A2812" s="214" t="s">
        <v>19801</v>
      </c>
      <c r="B2812" s="214" t="s">
        <v>19793</v>
      </c>
      <c r="C2812" s="214" t="s">
        <v>543</v>
      </c>
      <c r="D2812" s="374">
        <v>1</v>
      </c>
      <c r="E2812" s="111"/>
      <c r="F2812" s="517">
        <v>41654</v>
      </c>
      <c r="G2812" s="517"/>
      <c r="H2812" s="517"/>
      <c r="I2812" s="517"/>
      <c r="J2812" s="490">
        <v>12</v>
      </c>
      <c r="K2812" s="865" t="s">
        <v>19355</v>
      </c>
      <c r="L2812" s="614"/>
      <c r="M2812" s="545"/>
      <c r="N2812" s="214" t="s">
        <v>19802</v>
      </c>
      <c r="O2812" s="1179">
        <v>890805051</v>
      </c>
      <c r="P2812" s="545"/>
      <c r="Q2812" s="545"/>
      <c r="R2812" s="545"/>
      <c r="S2812" s="545"/>
      <c r="T2812" s="545"/>
      <c r="U2812" s="545"/>
      <c r="V2812" s="545"/>
      <c r="W2812" s="545"/>
      <c r="X2812" s="545"/>
      <c r="Y2812" s="545"/>
      <c r="Z2812" s="545"/>
      <c r="AA2812" s="545"/>
      <c r="AB2812" s="214" t="s">
        <v>19803</v>
      </c>
      <c r="AC2812" s="214"/>
      <c r="AD2812" s="214" t="s">
        <v>1097</v>
      </c>
      <c r="AE2812" s="214" t="s">
        <v>19804</v>
      </c>
      <c r="AF2812" s="214" t="s">
        <v>13167</v>
      </c>
      <c r="AG2812" s="626" t="s">
        <v>19805</v>
      </c>
      <c r="AH2812" s="635">
        <v>1487465850</v>
      </c>
      <c r="AI2812" s="634">
        <v>512500000</v>
      </c>
      <c r="AJ2812" s="634">
        <v>1999965850</v>
      </c>
      <c r="AK2812" s="214" t="s">
        <v>20046</v>
      </c>
      <c r="AL2812" s="214" t="s">
        <v>142</v>
      </c>
      <c r="AM2812" s="86">
        <v>1487465850</v>
      </c>
      <c r="AN2812" s="214"/>
      <c r="AO2812" s="214"/>
      <c r="AP2812" s="374"/>
      <c r="AQ2812" s="193"/>
      <c r="AR2812" s="705"/>
      <c r="AS2812" s="603"/>
      <c r="AT2812" s="706"/>
      <c r="AU2812" s="706"/>
      <c r="AV2812" s="707"/>
      <c r="AW2812" s="706"/>
      <c r="AX2812" s="706"/>
      <c r="AY2812" s="706"/>
      <c r="AZ2812" s="706"/>
      <c r="BA2812" s="706"/>
      <c r="BB2812" s="706"/>
      <c r="BC2812" s="706"/>
      <c r="BD2812" s="706"/>
      <c r="BE2812" s="706"/>
      <c r="BF2812" s="706"/>
      <c r="BG2812" s="706"/>
      <c r="BH2812" s="706"/>
      <c r="BI2812" s="706"/>
      <c r="BJ2812" s="706"/>
      <c r="BK2812" s="706"/>
      <c r="BL2812" s="706"/>
      <c r="BM2812" s="706"/>
      <c r="BN2812" s="706"/>
      <c r="BO2812" s="706"/>
      <c r="BP2812" s="706"/>
      <c r="BQ2812" s="706"/>
      <c r="BR2812" s="706"/>
      <c r="BS2812" s="706"/>
      <c r="BT2812" s="706"/>
      <c r="BU2812" s="706"/>
      <c r="BV2812" s="706"/>
      <c r="BW2812" s="706"/>
      <c r="BX2812" s="706"/>
      <c r="BY2812" s="706"/>
      <c r="BZ2812" s="706"/>
      <c r="CA2812" s="706"/>
      <c r="CB2812" s="706"/>
      <c r="CC2812" s="706"/>
      <c r="CD2812" s="706"/>
      <c r="CE2812" s="706"/>
      <c r="CF2812" s="706"/>
      <c r="CG2812" s="706"/>
      <c r="CH2812" s="706"/>
      <c r="CI2812" s="706"/>
      <c r="CJ2812" s="706"/>
      <c r="CK2812" s="706"/>
      <c r="CL2812" s="706"/>
      <c r="CM2812" s="706"/>
      <c r="CN2812" s="706"/>
      <c r="CO2812" s="706"/>
      <c r="CP2812" s="706"/>
      <c r="CQ2812" s="706"/>
      <c r="CR2812" s="706"/>
      <c r="CS2812" s="706"/>
      <c r="CT2812" s="193"/>
      <c r="CU2812" s="706"/>
      <c r="CV2812" s="706"/>
      <c r="CW2812" s="193"/>
      <c r="CX2812" s="706"/>
      <c r="CY2812" s="554">
        <v>0</v>
      </c>
      <c r="CZ2812" s="84">
        <v>1487465850</v>
      </c>
      <c r="DA2812" s="193"/>
      <c r="DB2812" s="725" t="s">
        <v>142</v>
      </c>
      <c r="DC2812" s="214">
        <v>5</v>
      </c>
      <c r="DD2812" s="214" t="s">
        <v>19791</v>
      </c>
      <c r="DE2812" s="214"/>
      <c r="DF2812" s="214"/>
      <c r="DG2812" s="374" t="s">
        <v>1097</v>
      </c>
      <c r="DH2812" s="214"/>
      <c r="DI2812" s="600">
        <v>41694</v>
      </c>
      <c r="DJ2812" s="111">
        <v>41669</v>
      </c>
      <c r="DK2812" s="592">
        <v>15</v>
      </c>
      <c r="DL2812" s="214"/>
      <c r="DM2812" s="619" t="s">
        <v>20565</v>
      </c>
      <c r="DN2812" s="890">
        <v>0</v>
      </c>
      <c r="DO2812" s="214"/>
      <c r="DP2812" s="214"/>
      <c r="DQ2812" s="214"/>
      <c r="DR2812" s="214"/>
    </row>
    <row r="2813" spans="1:122" ht="60.75" customHeight="1" thickTop="1" thickBot="1">
      <c r="A2813" s="1106" t="s">
        <v>19806</v>
      </c>
      <c r="B2813" s="214" t="s">
        <v>19793</v>
      </c>
      <c r="C2813" s="214"/>
      <c r="D2813" s="374">
        <v>1</v>
      </c>
      <c r="E2813" s="517"/>
      <c r="F2813" s="517">
        <v>41654</v>
      </c>
      <c r="G2813" s="517"/>
      <c r="H2813" s="517"/>
      <c r="I2813" s="517"/>
      <c r="J2813" s="545">
        <v>12</v>
      </c>
      <c r="K2813" s="865" t="s">
        <v>19355</v>
      </c>
      <c r="L2813" s="614"/>
      <c r="M2813" s="545"/>
      <c r="N2813" s="214" t="s">
        <v>15788</v>
      </c>
      <c r="O2813" s="1179">
        <v>800002198</v>
      </c>
      <c r="P2813" s="545"/>
      <c r="Q2813" s="545"/>
      <c r="R2813" s="545"/>
      <c r="S2813" s="545"/>
      <c r="T2813" s="545"/>
      <c r="U2813" s="545"/>
      <c r="V2813" s="545"/>
      <c r="W2813" s="545"/>
      <c r="X2813" s="545"/>
      <c r="Y2813" s="545"/>
      <c r="Z2813" s="545"/>
      <c r="AA2813" s="545"/>
      <c r="AB2813" s="214" t="s">
        <v>19807</v>
      </c>
      <c r="AC2813" s="214"/>
      <c r="AD2813" s="214" t="s">
        <v>1097</v>
      </c>
      <c r="AE2813" s="214" t="s">
        <v>19804</v>
      </c>
      <c r="AF2813" s="214" t="s">
        <v>13167</v>
      </c>
      <c r="AG2813" s="626" t="s">
        <v>19808</v>
      </c>
      <c r="AH2813" s="635">
        <v>1360347250</v>
      </c>
      <c r="AI2813" s="634">
        <v>453449083</v>
      </c>
      <c r="AJ2813" s="634">
        <v>1813796333</v>
      </c>
      <c r="AK2813" s="214"/>
      <c r="AL2813" s="214" t="s">
        <v>142</v>
      </c>
      <c r="AM2813" s="86">
        <v>1360347250</v>
      </c>
      <c r="AN2813" s="214"/>
      <c r="AO2813" s="214"/>
      <c r="AP2813" s="374"/>
      <c r="AQ2813" s="193"/>
      <c r="AR2813" s="705"/>
      <c r="AS2813" s="603"/>
      <c r="AT2813" s="706"/>
      <c r="AU2813" s="706"/>
      <c r="AV2813" s="707"/>
      <c r="AW2813" s="706"/>
      <c r="AX2813" s="706"/>
      <c r="AY2813" s="706"/>
      <c r="AZ2813" s="706"/>
      <c r="BA2813" s="706"/>
      <c r="BB2813" s="706"/>
      <c r="BC2813" s="706"/>
      <c r="BD2813" s="706"/>
      <c r="BE2813" s="706"/>
      <c r="BF2813" s="706"/>
      <c r="BG2813" s="706"/>
      <c r="BH2813" s="706"/>
      <c r="BI2813" s="706"/>
      <c r="BJ2813" s="706"/>
      <c r="BK2813" s="706"/>
      <c r="BL2813" s="706"/>
      <c r="BM2813" s="706"/>
      <c r="BN2813" s="706"/>
      <c r="BO2813" s="706"/>
      <c r="BP2813" s="706"/>
      <c r="BQ2813" s="706"/>
      <c r="BR2813" s="706"/>
      <c r="BS2813" s="706"/>
      <c r="BT2813" s="706"/>
      <c r="BU2813" s="706"/>
      <c r="BV2813" s="706"/>
      <c r="BW2813" s="706"/>
      <c r="BX2813" s="706"/>
      <c r="BY2813" s="706"/>
      <c r="BZ2813" s="706"/>
      <c r="CA2813" s="706"/>
      <c r="CB2813" s="706"/>
      <c r="CC2813" s="706"/>
      <c r="CD2813" s="706"/>
      <c r="CE2813" s="706"/>
      <c r="CF2813" s="706"/>
      <c r="CG2813" s="706"/>
      <c r="CH2813" s="706"/>
      <c r="CI2813" s="706"/>
      <c r="CJ2813" s="706"/>
      <c r="CK2813" s="706"/>
      <c r="CL2813" s="706"/>
      <c r="CM2813" s="706"/>
      <c r="CN2813" s="706"/>
      <c r="CO2813" s="706"/>
      <c r="CP2813" s="706"/>
      <c r="CQ2813" s="706"/>
      <c r="CR2813" s="706"/>
      <c r="CS2813" s="706"/>
      <c r="CT2813" s="193"/>
      <c r="CU2813" s="706"/>
      <c r="CV2813" s="706"/>
      <c r="CW2813" s="193"/>
      <c r="CX2813" s="706"/>
      <c r="CY2813" s="554">
        <v>0</v>
      </c>
      <c r="CZ2813" s="84">
        <v>1360347250</v>
      </c>
      <c r="DA2813" s="193"/>
      <c r="DB2813" s="725" t="s">
        <v>142</v>
      </c>
      <c r="DC2813" s="214">
        <v>5</v>
      </c>
      <c r="DD2813" s="214" t="s">
        <v>19809</v>
      </c>
      <c r="DE2813" s="214"/>
      <c r="DF2813" s="214"/>
      <c r="DG2813" s="374" t="s">
        <v>1097</v>
      </c>
      <c r="DH2813" s="214"/>
      <c r="DI2813" s="600" t="s">
        <v>20443</v>
      </c>
      <c r="DJ2813" s="111">
        <v>41662</v>
      </c>
      <c r="DK2813" s="863">
        <v>8</v>
      </c>
      <c r="DL2813" s="214"/>
      <c r="DM2813" s="619" t="s">
        <v>20565</v>
      </c>
      <c r="DN2813" s="890">
        <v>0</v>
      </c>
      <c r="DO2813" s="214"/>
      <c r="DP2813" s="214"/>
      <c r="DQ2813" s="214"/>
      <c r="DR2813" s="214"/>
    </row>
    <row r="2814" spans="1:122" ht="60.75" customHeight="1" thickTop="1" thickBot="1">
      <c r="A2814" s="214" t="s">
        <v>19810</v>
      </c>
      <c r="B2814" s="214" t="s">
        <v>19811</v>
      </c>
      <c r="C2814" s="214" t="s">
        <v>541</v>
      </c>
      <c r="D2814" s="374">
        <v>0</v>
      </c>
      <c r="E2814" s="517">
        <v>41660</v>
      </c>
      <c r="F2814" s="517">
        <v>41656</v>
      </c>
      <c r="G2814" s="517">
        <v>41681</v>
      </c>
      <c r="H2814" s="517"/>
      <c r="I2814" s="517">
        <v>41660</v>
      </c>
      <c r="J2814" s="490">
        <v>24</v>
      </c>
      <c r="K2814" s="865">
        <v>42390</v>
      </c>
      <c r="L2814" s="520">
        <v>41660</v>
      </c>
      <c r="M2814" s="545"/>
      <c r="N2814" s="214" t="s">
        <v>19812</v>
      </c>
      <c r="O2814" s="1179">
        <v>899999102</v>
      </c>
      <c r="P2814" s="545"/>
      <c r="Q2814" s="545"/>
      <c r="R2814" s="545"/>
      <c r="S2814" s="545"/>
      <c r="T2814" s="545"/>
      <c r="U2814" s="545"/>
      <c r="V2814" s="545"/>
      <c r="W2814" s="545"/>
      <c r="X2814" s="545"/>
      <c r="Y2814" s="545"/>
      <c r="Z2814" s="545"/>
      <c r="AA2814" s="545"/>
      <c r="AB2814" s="214" t="s">
        <v>19813</v>
      </c>
      <c r="AC2814" s="214"/>
      <c r="AD2814" s="214" t="s">
        <v>1097</v>
      </c>
      <c r="AE2814" s="214" t="s">
        <v>19772</v>
      </c>
      <c r="AF2814" s="712" t="s">
        <v>18980</v>
      </c>
      <c r="AG2814" s="626" t="s">
        <v>19814</v>
      </c>
      <c r="AH2814" s="635">
        <v>1000000000</v>
      </c>
      <c r="AI2814" s="634">
        <v>1103000000</v>
      </c>
      <c r="AJ2814" s="634">
        <v>2103000000</v>
      </c>
      <c r="AK2814" s="214"/>
      <c r="AL2814" s="214" t="s">
        <v>527</v>
      </c>
      <c r="AM2814" s="86">
        <v>1000000000</v>
      </c>
      <c r="AN2814" s="214"/>
      <c r="AO2814" s="214"/>
      <c r="AP2814" s="374"/>
      <c r="AQ2814" s="193"/>
      <c r="AR2814" s="705"/>
      <c r="AS2814" s="603"/>
      <c r="AT2814" s="706"/>
      <c r="AU2814" s="706"/>
      <c r="AV2814" s="707"/>
      <c r="AW2814" s="706"/>
      <c r="AX2814" s="706"/>
      <c r="AY2814" s="706"/>
      <c r="AZ2814" s="706"/>
      <c r="BA2814" s="706"/>
      <c r="BB2814" s="706"/>
      <c r="BC2814" s="706"/>
      <c r="BD2814" s="706"/>
      <c r="BE2814" s="706"/>
      <c r="BF2814" s="706"/>
      <c r="BG2814" s="706"/>
      <c r="BH2814" s="706"/>
      <c r="BI2814" s="706"/>
      <c r="BJ2814" s="706"/>
      <c r="BK2814" s="706"/>
      <c r="BL2814" s="706"/>
      <c r="BM2814" s="706"/>
      <c r="BN2814" s="706"/>
      <c r="BO2814" s="706"/>
      <c r="BP2814" s="706"/>
      <c r="BQ2814" s="706"/>
      <c r="BR2814" s="706"/>
      <c r="BS2814" s="706"/>
      <c r="BT2814" s="706"/>
      <c r="BU2814" s="706"/>
      <c r="BV2814" s="706"/>
      <c r="BW2814" s="706"/>
      <c r="BX2814" s="706"/>
      <c r="BY2814" s="706"/>
      <c r="BZ2814" s="706"/>
      <c r="CA2814" s="706"/>
      <c r="CB2814" s="706"/>
      <c r="CC2814" s="706"/>
      <c r="CD2814" s="706"/>
      <c r="CE2814" s="706"/>
      <c r="CF2814" s="706"/>
      <c r="CG2814" s="706"/>
      <c r="CH2814" s="706"/>
      <c r="CI2814" s="706"/>
      <c r="CJ2814" s="706"/>
      <c r="CK2814" s="706"/>
      <c r="CL2814" s="706"/>
      <c r="CM2814" s="706"/>
      <c r="CN2814" s="706"/>
      <c r="CO2814" s="706"/>
      <c r="CP2814" s="706"/>
      <c r="CQ2814" s="706"/>
      <c r="CR2814" s="706"/>
      <c r="CS2814" s="706"/>
      <c r="CT2814" s="193"/>
      <c r="CU2814" s="706"/>
      <c r="CV2814" s="706"/>
      <c r="CW2814" s="193"/>
      <c r="CX2814" s="706"/>
      <c r="CY2814" s="554">
        <v>0</v>
      </c>
      <c r="CZ2814" s="84">
        <v>1000000000</v>
      </c>
      <c r="DA2814" s="193"/>
      <c r="DB2814" s="725" t="s">
        <v>142</v>
      </c>
      <c r="DC2814" s="214">
        <v>1</v>
      </c>
      <c r="DD2814" s="214" t="s">
        <v>16807</v>
      </c>
      <c r="DE2814" s="214"/>
      <c r="DF2814" s="214"/>
      <c r="DG2814" s="374"/>
      <c r="DH2814" s="214"/>
      <c r="DI2814" s="214"/>
      <c r="DJ2814" s="111">
        <v>41662</v>
      </c>
      <c r="DK2814" s="863">
        <v>6</v>
      </c>
      <c r="DL2814" s="214"/>
      <c r="DM2814" s="619" t="s">
        <v>20783</v>
      </c>
      <c r="DN2814" s="890">
        <v>0</v>
      </c>
      <c r="DO2814" s="214"/>
      <c r="DP2814" s="214"/>
      <c r="DQ2814" s="214"/>
      <c r="DR2814" s="214"/>
    </row>
    <row r="2815" spans="1:122" ht="60.75" customHeight="1" thickTop="1" thickBot="1">
      <c r="A2815" s="214" t="s">
        <v>19815</v>
      </c>
      <c r="B2815" s="214" t="s">
        <v>20051</v>
      </c>
      <c r="C2815" s="214"/>
      <c r="D2815" s="374">
        <v>1</v>
      </c>
      <c r="E2815" s="517">
        <v>41660</v>
      </c>
      <c r="F2815" s="517">
        <v>41656</v>
      </c>
      <c r="G2815" s="517">
        <v>41694</v>
      </c>
      <c r="H2815" s="517"/>
      <c r="I2815" s="517">
        <v>41675</v>
      </c>
      <c r="J2815" s="647">
        <v>10</v>
      </c>
      <c r="K2815" s="865">
        <v>41973</v>
      </c>
      <c r="L2815" s="520">
        <v>41675</v>
      </c>
      <c r="M2815" s="545"/>
      <c r="N2815" s="214" t="s">
        <v>19816</v>
      </c>
      <c r="O2815" s="856">
        <v>800212545</v>
      </c>
      <c r="P2815" s="545"/>
      <c r="Q2815" s="545"/>
      <c r="R2815" s="545"/>
      <c r="S2815" s="545"/>
      <c r="T2815" s="545"/>
      <c r="U2815" s="545"/>
      <c r="V2815" s="545"/>
      <c r="W2815" s="545"/>
      <c r="X2815" s="545"/>
      <c r="Y2815" s="545"/>
      <c r="Z2815" s="545"/>
      <c r="AA2815" s="545"/>
      <c r="AB2815" s="214" t="s">
        <v>19817</v>
      </c>
      <c r="AC2815" s="214"/>
      <c r="AD2815" s="214" t="s">
        <v>19818</v>
      </c>
      <c r="AE2815" s="214" t="s">
        <v>19819</v>
      </c>
      <c r="AF2815" s="214" t="s">
        <v>15783</v>
      </c>
      <c r="AG2815" s="626" t="s">
        <v>19820</v>
      </c>
      <c r="AH2815" s="635">
        <v>52000000</v>
      </c>
      <c r="AI2815" s="643">
        <v>0</v>
      </c>
      <c r="AJ2815" s="634">
        <v>52000000</v>
      </c>
      <c r="AK2815" s="214"/>
      <c r="AL2815" s="214" t="s">
        <v>527</v>
      </c>
      <c r="AM2815" s="86">
        <v>52000000</v>
      </c>
      <c r="AN2815" s="214"/>
      <c r="AO2815" s="214"/>
      <c r="AP2815" s="374"/>
      <c r="AQ2815" s="193"/>
      <c r="AR2815" s="705"/>
      <c r="AS2815" s="603"/>
      <c r="AT2815" s="706"/>
      <c r="AU2815" s="706"/>
      <c r="AV2815" s="707"/>
      <c r="AW2815" s="706"/>
      <c r="AX2815" s="706"/>
      <c r="AY2815" s="706"/>
      <c r="AZ2815" s="706"/>
      <c r="BA2815" s="706"/>
      <c r="BB2815" s="706"/>
      <c r="BC2815" s="706"/>
      <c r="BD2815" s="706"/>
      <c r="BE2815" s="706"/>
      <c r="BF2815" s="706"/>
      <c r="BG2815" s="706"/>
      <c r="BH2815" s="706"/>
      <c r="BI2815" s="706"/>
      <c r="BJ2815" s="706"/>
      <c r="BK2815" s="706"/>
      <c r="BL2815" s="706"/>
      <c r="BM2815" s="706"/>
      <c r="BN2815" s="706"/>
      <c r="BO2815" s="706"/>
      <c r="BP2815" s="706"/>
      <c r="BQ2815" s="706"/>
      <c r="BR2815" s="706"/>
      <c r="BS2815" s="706"/>
      <c r="BT2815" s="706"/>
      <c r="BU2815" s="706"/>
      <c r="BV2815" s="706"/>
      <c r="BW2815" s="706"/>
      <c r="BX2815" s="706"/>
      <c r="BY2815" s="706"/>
      <c r="BZ2815" s="706"/>
      <c r="CA2815" s="706"/>
      <c r="CB2815" s="706"/>
      <c r="CC2815" s="706"/>
      <c r="CD2815" s="706"/>
      <c r="CE2815" s="706"/>
      <c r="CF2815" s="706"/>
      <c r="CG2815" s="706"/>
      <c r="CH2815" s="706"/>
      <c r="CI2815" s="706"/>
      <c r="CJ2815" s="706"/>
      <c r="CK2815" s="706"/>
      <c r="CL2815" s="706"/>
      <c r="CM2815" s="706"/>
      <c r="CN2815" s="706"/>
      <c r="CO2815" s="706"/>
      <c r="CP2815" s="706"/>
      <c r="CQ2815" s="706"/>
      <c r="CR2815" s="706"/>
      <c r="CS2815" s="706"/>
      <c r="CT2815" s="193"/>
      <c r="CU2815" s="706"/>
      <c r="CV2815" s="706"/>
      <c r="CW2815" s="193"/>
      <c r="CX2815" s="706"/>
      <c r="CY2815" s="554">
        <v>0</v>
      </c>
      <c r="CZ2815" s="84">
        <v>52000000</v>
      </c>
      <c r="DA2815" s="193"/>
      <c r="DB2815" s="725" t="s">
        <v>142</v>
      </c>
      <c r="DC2815" s="368"/>
      <c r="DD2815" s="214" t="s">
        <v>19821</v>
      </c>
      <c r="DE2815" s="214"/>
      <c r="DF2815" s="214"/>
      <c r="DG2815" s="374" t="s">
        <v>19939</v>
      </c>
      <c r="DH2815" s="214"/>
      <c r="DI2815" s="600">
        <v>41675</v>
      </c>
      <c r="DJ2815" s="111">
        <v>41662</v>
      </c>
      <c r="DK2815" s="863">
        <v>6</v>
      </c>
      <c r="DL2815" s="214"/>
      <c r="DM2815" s="619" t="s">
        <v>20716</v>
      </c>
      <c r="DN2815" s="890">
        <v>0</v>
      </c>
      <c r="DO2815" s="214"/>
      <c r="DP2815" s="214"/>
      <c r="DQ2815" s="214"/>
      <c r="DR2815" s="214"/>
    </row>
    <row r="2816" spans="1:122" ht="60.75" customHeight="1" thickTop="1" thickBot="1">
      <c r="A2816" s="214" t="s">
        <v>19822</v>
      </c>
      <c r="B2816" s="214" t="s">
        <v>19823</v>
      </c>
      <c r="C2816" s="214" t="s">
        <v>543</v>
      </c>
      <c r="D2816" s="374">
        <v>1</v>
      </c>
      <c r="E2816" s="517">
        <v>41660</v>
      </c>
      <c r="F2816" s="517">
        <v>41656</v>
      </c>
      <c r="G2816" s="517">
        <v>41681</v>
      </c>
      <c r="H2816" s="517">
        <v>41697</v>
      </c>
      <c r="I2816" s="526">
        <v>41669</v>
      </c>
      <c r="J2816" s="490">
        <v>12</v>
      </c>
      <c r="K2816" s="865">
        <v>42034</v>
      </c>
      <c r="L2816" s="614">
        <v>41669</v>
      </c>
      <c r="M2816" s="545"/>
      <c r="N2816" s="214" t="s">
        <v>19824</v>
      </c>
      <c r="O2816" s="1179">
        <v>830040745</v>
      </c>
      <c r="P2816" s="545"/>
      <c r="Q2816" s="545"/>
      <c r="R2816" s="545"/>
      <c r="S2816" s="545"/>
      <c r="T2816" s="545"/>
      <c r="U2816" s="545"/>
      <c r="V2816" s="545"/>
      <c r="W2816" s="545"/>
      <c r="X2816" s="545"/>
      <c r="Y2816" s="545"/>
      <c r="Z2816" s="545"/>
      <c r="AA2816" s="545"/>
      <c r="AB2816" s="214" t="s">
        <v>19825</v>
      </c>
      <c r="AC2816" s="214"/>
      <c r="AD2816" s="214" t="s">
        <v>1097</v>
      </c>
      <c r="AE2816" s="214" t="s">
        <v>19756</v>
      </c>
      <c r="AF2816" s="712" t="s">
        <v>18980</v>
      </c>
      <c r="AG2816" s="626" t="s">
        <v>19826</v>
      </c>
      <c r="AH2816" s="635">
        <v>956709957</v>
      </c>
      <c r="AI2816" s="634">
        <v>419036587</v>
      </c>
      <c r="AJ2816" s="634">
        <v>1375746544</v>
      </c>
      <c r="AK2816" s="214" t="s">
        <v>19963</v>
      </c>
      <c r="AL2816" s="214" t="s">
        <v>156</v>
      </c>
      <c r="AM2816" s="86">
        <v>956709957</v>
      </c>
      <c r="AN2816" s="214"/>
      <c r="AO2816" s="214"/>
      <c r="AP2816" s="374"/>
      <c r="AQ2816" s="193">
        <v>574025974</v>
      </c>
      <c r="AR2816" s="705">
        <v>41697</v>
      </c>
      <c r="AS2816" s="603">
        <v>763</v>
      </c>
      <c r="AT2816" s="706"/>
      <c r="AU2816" s="706"/>
      <c r="AV2816" s="707"/>
      <c r="AW2816" s="706"/>
      <c r="AX2816" s="706"/>
      <c r="AY2816" s="706"/>
      <c r="AZ2816" s="706"/>
      <c r="BA2816" s="706"/>
      <c r="BB2816" s="706"/>
      <c r="BC2816" s="706"/>
      <c r="BD2816" s="706"/>
      <c r="BE2816" s="706"/>
      <c r="BF2816" s="706"/>
      <c r="BG2816" s="706"/>
      <c r="BH2816" s="706"/>
      <c r="BI2816" s="706"/>
      <c r="BJ2816" s="706"/>
      <c r="BK2816" s="706"/>
      <c r="BL2816" s="706"/>
      <c r="BM2816" s="706"/>
      <c r="BN2816" s="706"/>
      <c r="BO2816" s="706"/>
      <c r="BP2816" s="706"/>
      <c r="BQ2816" s="706"/>
      <c r="BR2816" s="706"/>
      <c r="BS2816" s="706"/>
      <c r="BT2816" s="706"/>
      <c r="BU2816" s="706"/>
      <c r="BV2816" s="706"/>
      <c r="BW2816" s="706"/>
      <c r="BX2816" s="706"/>
      <c r="BY2816" s="706"/>
      <c r="BZ2816" s="706"/>
      <c r="CA2816" s="706"/>
      <c r="CB2816" s="706"/>
      <c r="CC2816" s="706"/>
      <c r="CD2816" s="706"/>
      <c r="CE2816" s="706"/>
      <c r="CF2816" s="706"/>
      <c r="CG2816" s="706"/>
      <c r="CH2816" s="706"/>
      <c r="CI2816" s="706"/>
      <c r="CJ2816" s="706"/>
      <c r="CK2816" s="706"/>
      <c r="CL2816" s="706"/>
      <c r="CM2816" s="706"/>
      <c r="CN2816" s="706"/>
      <c r="CO2816" s="706"/>
      <c r="CP2816" s="706"/>
      <c r="CQ2816" s="706"/>
      <c r="CR2816" s="706"/>
      <c r="CS2816" s="706"/>
      <c r="CT2816" s="193"/>
      <c r="CU2816" s="706"/>
      <c r="CV2816" s="706"/>
      <c r="CW2816" s="193"/>
      <c r="CX2816" s="706"/>
      <c r="CY2816" s="554">
        <v>574025974</v>
      </c>
      <c r="CZ2816" s="84">
        <v>382683983</v>
      </c>
      <c r="DA2816" s="193"/>
      <c r="DB2816" s="725" t="s">
        <v>142</v>
      </c>
      <c r="DC2816" s="214">
        <v>2</v>
      </c>
      <c r="DD2816" s="214" t="s">
        <v>19827</v>
      </c>
      <c r="DE2816" s="214"/>
      <c r="DF2816" s="214"/>
      <c r="DG2816" s="374"/>
      <c r="DH2816" s="214"/>
      <c r="DI2816" s="600">
        <v>41669</v>
      </c>
      <c r="DJ2816" s="111">
        <v>41666</v>
      </c>
      <c r="DK2816" s="592">
        <v>10</v>
      </c>
      <c r="DL2816" s="214"/>
      <c r="DM2816" s="619" t="s">
        <v>20782</v>
      </c>
      <c r="DN2816" s="890">
        <v>574025974</v>
      </c>
      <c r="DO2816" s="214"/>
      <c r="DP2816" s="214"/>
      <c r="DQ2816" s="214"/>
      <c r="DR2816" s="214"/>
    </row>
    <row r="2817" spans="1:122" ht="60.75" customHeight="1" thickTop="1" thickBot="1">
      <c r="A2817" s="214" t="s">
        <v>19828</v>
      </c>
      <c r="B2817" s="214" t="s">
        <v>18750</v>
      </c>
      <c r="C2817" s="214"/>
      <c r="D2817" s="374">
        <v>1</v>
      </c>
      <c r="E2817" s="517"/>
      <c r="F2817" s="517">
        <v>41656</v>
      </c>
      <c r="G2817" s="517"/>
      <c r="H2817" s="517"/>
      <c r="I2817" s="517">
        <v>41295</v>
      </c>
      <c r="J2817" s="545">
        <v>18</v>
      </c>
      <c r="K2817" s="865">
        <v>41841</v>
      </c>
      <c r="L2817" s="614"/>
      <c r="M2817" s="545"/>
      <c r="N2817" s="214" t="s">
        <v>30</v>
      </c>
      <c r="O2817" s="856">
        <v>899999403</v>
      </c>
      <c r="P2817" s="545"/>
      <c r="Q2817" s="545"/>
      <c r="R2817" s="545"/>
      <c r="S2817" s="545"/>
      <c r="T2817" s="545"/>
      <c r="U2817" s="545"/>
      <c r="V2817" s="545"/>
      <c r="W2817" s="545"/>
      <c r="X2817" s="545"/>
      <c r="Y2817" s="545"/>
      <c r="Z2817" s="545"/>
      <c r="AA2817" s="545"/>
      <c r="AB2817" s="214" t="s">
        <v>20055</v>
      </c>
      <c r="AC2817" s="214"/>
      <c r="AD2817" s="214"/>
      <c r="AE2817" s="214"/>
      <c r="AF2817" s="325" t="s">
        <v>335</v>
      </c>
      <c r="AG2817" s="626" t="s">
        <v>19581</v>
      </c>
      <c r="AH2817" s="642">
        <v>74277000</v>
      </c>
      <c r="AI2817" s="638">
        <v>82973000</v>
      </c>
      <c r="AJ2817" s="634">
        <v>157250000</v>
      </c>
      <c r="AK2817" s="716" t="s">
        <v>20243</v>
      </c>
      <c r="AL2817" s="214" t="s">
        <v>142</v>
      </c>
      <c r="AM2817" s="86">
        <v>74277000</v>
      </c>
      <c r="AN2817" s="214"/>
      <c r="AO2817" s="214"/>
      <c r="AP2817" s="374"/>
      <c r="AQ2817" s="193"/>
      <c r="AR2817" s="705"/>
      <c r="AS2817" s="603"/>
      <c r="AT2817" s="706"/>
      <c r="AU2817" s="706"/>
      <c r="AV2817" s="707"/>
      <c r="AW2817" s="706"/>
      <c r="AX2817" s="706"/>
      <c r="AY2817" s="706"/>
      <c r="AZ2817" s="706"/>
      <c r="BA2817" s="706"/>
      <c r="BB2817" s="706"/>
      <c r="BC2817" s="706"/>
      <c r="BD2817" s="706"/>
      <c r="BE2817" s="706"/>
      <c r="BF2817" s="706"/>
      <c r="BG2817" s="706"/>
      <c r="BH2817" s="706"/>
      <c r="BI2817" s="706"/>
      <c r="BJ2817" s="706"/>
      <c r="BK2817" s="706"/>
      <c r="BL2817" s="706"/>
      <c r="BM2817" s="706"/>
      <c r="BN2817" s="706"/>
      <c r="BO2817" s="706"/>
      <c r="BP2817" s="706"/>
      <c r="BQ2817" s="706"/>
      <c r="BR2817" s="706"/>
      <c r="BS2817" s="706"/>
      <c r="BT2817" s="706"/>
      <c r="BU2817" s="706"/>
      <c r="BV2817" s="706"/>
      <c r="BW2817" s="706"/>
      <c r="BX2817" s="706"/>
      <c r="BY2817" s="706"/>
      <c r="BZ2817" s="706"/>
      <c r="CA2817" s="706"/>
      <c r="CB2817" s="706"/>
      <c r="CC2817" s="706"/>
      <c r="CD2817" s="706"/>
      <c r="CE2817" s="706"/>
      <c r="CF2817" s="706"/>
      <c r="CG2817" s="706"/>
      <c r="CH2817" s="706"/>
      <c r="CI2817" s="706"/>
      <c r="CJ2817" s="706"/>
      <c r="CK2817" s="706"/>
      <c r="CL2817" s="706"/>
      <c r="CM2817" s="706"/>
      <c r="CN2817" s="706"/>
      <c r="CO2817" s="706"/>
      <c r="CP2817" s="706"/>
      <c r="CQ2817" s="706"/>
      <c r="CR2817" s="706"/>
      <c r="CS2817" s="706"/>
      <c r="CT2817" s="193"/>
      <c r="CU2817" s="706"/>
      <c r="CV2817" s="706"/>
      <c r="CW2817" s="193"/>
      <c r="CX2817" s="706"/>
      <c r="CY2817" s="554">
        <v>0</v>
      </c>
      <c r="CZ2817" s="84">
        <v>74277000</v>
      </c>
      <c r="DA2817" s="193"/>
      <c r="DB2817" s="725" t="s">
        <v>142</v>
      </c>
      <c r="DC2817" s="214"/>
      <c r="DD2817" s="214"/>
      <c r="DE2817" s="214"/>
      <c r="DF2817" s="214"/>
      <c r="DG2817" s="374"/>
      <c r="DH2817" s="214"/>
      <c r="DI2817" s="600">
        <v>41675</v>
      </c>
      <c r="DJ2817" s="111">
        <v>41660</v>
      </c>
      <c r="DK2817" s="863">
        <v>4</v>
      </c>
      <c r="DL2817" s="214"/>
      <c r="DM2817" s="619" t="s">
        <v>20754</v>
      </c>
      <c r="DN2817" s="890">
        <v>0</v>
      </c>
      <c r="DO2817" s="214"/>
      <c r="DP2817" s="214"/>
      <c r="DQ2817" s="214"/>
      <c r="DR2817" s="214"/>
    </row>
    <row r="2818" spans="1:122" ht="60.75" customHeight="1" thickTop="1" thickBot="1">
      <c r="A2818" s="716" t="s">
        <v>19829</v>
      </c>
      <c r="B2818" s="214" t="s">
        <v>12637</v>
      </c>
      <c r="C2818" s="214"/>
      <c r="D2818" s="374">
        <v>0</v>
      </c>
      <c r="E2818" s="517">
        <v>41659</v>
      </c>
      <c r="F2818" s="517">
        <v>41660</v>
      </c>
      <c r="G2818" s="517">
        <v>41669</v>
      </c>
      <c r="H2818" s="517">
        <v>0</v>
      </c>
      <c r="I2818" s="517">
        <v>0</v>
      </c>
      <c r="J2818" s="490">
        <v>24</v>
      </c>
      <c r="K2818" s="866" t="s">
        <v>19355</v>
      </c>
      <c r="L2818" s="521">
        <v>41659</v>
      </c>
      <c r="M2818" s="490"/>
      <c r="N2818" s="214" t="s">
        <v>691</v>
      </c>
      <c r="O2818" s="1179">
        <v>899999063</v>
      </c>
      <c r="P2818" s="490"/>
      <c r="Q2818" s="490"/>
      <c r="R2818" s="490"/>
      <c r="S2818" s="490"/>
      <c r="T2818" s="490"/>
      <c r="U2818" s="490"/>
      <c r="V2818" s="490"/>
      <c r="W2818" s="490"/>
      <c r="X2818" s="490"/>
      <c r="Y2818" s="490"/>
      <c r="Z2818" s="490"/>
      <c r="AA2818" s="490"/>
      <c r="AB2818" s="214" t="s">
        <v>19987</v>
      </c>
      <c r="AC2818" s="214"/>
      <c r="AD2818" s="214" t="s">
        <v>13207</v>
      </c>
      <c r="AE2818" s="214" t="s">
        <v>18000</v>
      </c>
      <c r="AF2818" s="325" t="s">
        <v>12525</v>
      </c>
      <c r="AG2818" s="626" t="s">
        <v>20145</v>
      </c>
      <c r="AH2818" s="635">
        <v>236000000</v>
      </c>
      <c r="AI2818" s="634">
        <v>187000000</v>
      </c>
      <c r="AJ2818" s="634">
        <v>423000000</v>
      </c>
      <c r="AK2818" s="214"/>
      <c r="AL2818" s="214" t="s">
        <v>527</v>
      </c>
      <c r="AM2818" s="86">
        <v>236000000</v>
      </c>
      <c r="AN2818" s="214"/>
      <c r="AO2818" s="214"/>
      <c r="AP2818" s="374"/>
      <c r="AQ2818" s="193"/>
      <c r="AR2818" s="705"/>
      <c r="AS2818" s="603"/>
      <c r="AT2818" s="706"/>
      <c r="AU2818" s="706"/>
      <c r="AV2818" s="707"/>
      <c r="AW2818" s="706"/>
      <c r="AX2818" s="706"/>
      <c r="AY2818" s="706"/>
      <c r="AZ2818" s="706"/>
      <c r="BA2818" s="706"/>
      <c r="BB2818" s="706"/>
      <c r="BC2818" s="706"/>
      <c r="BD2818" s="706"/>
      <c r="BE2818" s="706"/>
      <c r="BF2818" s="706"/>
      <c r="BG2818" s="706"/>
      <c r="BH2818" s="706"/>
      <c r="BI2818" s="706"/>
      <c r="BJ2818" s="706"/>
      <c r="BK2818" s="706"/>
      <c r="BL2818" s="706"/>
      <c r="BM2818" s="706"/>
      <c r="BN2818" s="706"/>
      <c r="BO2818" s="706"/>
      <c r="BP2818" s="706"/>
      <c r="BQ2818" s="706"/>
      <c r="BR2818" s="706"/>
      <c r="BS2818" s="706"/>
      <c r="BT2818" s="706"/>
      <c r="BU2818" s="706"/>
      <c r="BV2818" s="706"/>
      <c r="BW2818" s="706"/>
      <c r="BX2818" s="706"/>
      <c r="BY2818" s="706"/>
      <c r="BZ2818" s="706"/>
      <c r="CA2818" s="706"/>
      <c r="CB2818" s="706"/>
      <c r="CC2818" s="706"/>
      <c r="CD2818" s="706"/>
      <c r="CE2818" s="706"/>
      <c r="CF2818" s="706"/>
      <c r="CG2818" s="706"/>
      <c r="CH2818" s="706"/>
      <c r="CI2818" s="706"/>
      <c r="CJ2818" s="706"/>
      <c r="CK2818" s="706"/>
      <c r="CL2818" s="706"/>
      <c r="CM2818" s="706"/>
      <c r="CN2818" s="706"/>
      <c r="CO2818" s="706"/>
      <c r="CP2818" s="706"/>
      <c r="CQ2818" s="706"/>
      <c r="CR2818" s="706"/>
      <c r="CS2818" s="706"/>
      <c r="CT2818" s="193"/>
      <c r="CU2818" s="706"/>
      <c r="CV2818" s="706"/>
      <c r="CW2818" s="193"/>
      <c r="CX2818" s="706"/>
      <c r="CY2818" s="554">
        <v>0</v>
      </c>
      <c r="CZ2818" s="84">
        <v>236000000</v>
      </c>
      <c r="DA2818" s="193"/>
      <c r="DB2818" s="725" t="s">
        <v>20280</v>
      </c>
      <c r="DC2818" s="214">
        <v>2</v>
      </c>
      <c r="DD2818" s="214" t="s">
        <v>19988</v>
      </c>
      <c r="DE2818" s="214"/>
      <c r="DF2818" s="214"/>
      <c r="DG2818" s="374"/>
      <c r="DH2818" s="214"/>
      <c r="DI2818" s="214"/>
      <c r="DJ2818" s="111">
        <v>41661</v>
      </c>
      <c r="DK2818" s="863">
        <v>1</v>
      </c>
      <c r="DL2818" s="214"/>
      <c r="DM2818" s="619" t="s">
        <v>20675</v>
      </c>
      <c r="DN2818" s="890">
        <v>0</v>
      </c>
      <c r="DO2818" s="214"/>
      <c r="DP2818" s="214"/>
      <c r="DQ2818" s="214"/>
      <c r="DR2818" s="214"/>
    </row>
    <row r="2819" spans="1:122" ht="60.75" customHeight="1" thickTop="1" thickBot="1">
      <c r="A2819" s="214" t="s">
        <v>19830</v>
      </c>
      <c r="B2819" s="214" t="s">
        <v>19831</v>
      </c>
      <c r="C2819" s="214"/>
      <c r="D2819" s="374">
        <v>1</v>
      </c>
      <c r="E2819" s="517">
        <v>41660</v>
      </c>
      <c r="F2819" s="517">
        <v>41660</v>
      </c>
      <c r="G2819" s="517">
        <v>41690</v>
      </c>
      <c r="H2819" s="517"/>
      <c r="I2819" s="517">
        <v>41675</v>
      </c>
      <c r="J2819" s="545">
        <v>10</v>
      </c>
      <c r="K2819" s="865">
        <v>41978</v>
      </c>
      <c r="L2819" s="520">
        <v>41675</v>
      </c>
      <c r="M2819" s="545"/>
      <c r="N2819" s="214" t="s">
        <v>19832</v>
      </c>
      <c r="O2819" s="1179">
        <v>860507903</v>
      </c>
      <c r="P2819" s="545"/>
      <c r="Q2819" s="545"/>
      <c r="R2819" s="545"/>
      <c r="S2819" s="545"/>
      <c r="T2819" s="545"/>
      <c r="U2819" s="545"/>
      <c r="V2819" s="545"/>
      <c r="W2819" s="545"/>
      <c r="X2819" s="545"/>
      <c r="Y2819" s="545"/>
      <c r="Z2819" s="545"/>
      <c r="AA2819" s="545"/>
      <c r="AB2819" s="214" t="s">
        <v>19910</v>
      </c>
      <c r="AC2819" s="214"/>
      <c r="AD2819" s="214" t="s">
        <v>13207</v>
      </c>
      <c r="AE2819" s="214" t="s">
        <v>18000</v>
      </c>
      <c r="AF2819" s="214">
        <v>507</v>
      </c>
      <c r="AG2819" s="626" t="s">
        <v>19911</v>
      </c>
      <c r="AH2819" s="635">
        <v>760000000</v>
      </c>
      <c r="AI2819" s="643">
        <v>0</v>
      </c>
      <c r="AJ2819" s="634">
        <v>760000000</v>
      </c>
      <c r="AK2819" s="214"/>
      <c r="AL2819" s="214" t="s">
        <v>527</v>
      </c>
      <c r="AM2819" s="86">
        <v>760000000</v>
      </c>
      <c r="AN2819" s="214"/>
      <c r="AO2819" s="214"/>
      <c r="AP2819" s="374"/>
      <c r="AQ2819" s="193"/>
      <c r="AR2819" s="705"/>
      <c r="AS2819" s="603"/>
      <c r="AT2819" s="706"/>
      <c r="AU2819" s="706"/>
      <c r="AV2819" s="707"/>
      <c r="AW2819" s="706"/>
      <c r="AX2819" s="706"/>
      <c r="AY2819" s="706"/>
      <c r="AZ2819" s="706"/>
      <c r="BA2819" s="706"/>
      <c r="BB2819" s="706"/>
      <c r="BC2819" s="706"/>
      <c r="BD2819" s="706"/>
      <c r="BE2819" s="706"/>
      <c r="BF2819" s="706"/>
      <c r="BG2819" s="706"/>
      <c r="BH2819" s="706"/>
      <c r="BI2819" s="706"/>
      <c r="BJ2819" s="706"/>
      <c r="BK2819" s="706"/>
      <c r="BL2819" s="706"/>
      <c r="BM2819" s="706"/>
      <c r="BN2819" s="706"/>
      <c r="BO2819" s="706"/>
      <c r="BP2819" s="706"/>
      <c r="BQ2819" s="706"/>
      <c r="BR2819" s="706"/>
      <c r="BS2819" s="706"/>
      <c r="BT2819" s="706"/>
      <c r="BU2819" s="706"/>
      <c r="BV2819" s="706"/>
      <c r="BW2819" s="706"/>
      <c r="BX2819" s="706"/>
      <c r="BY2819" s="706"/>
      <c r="BZ2819" s="706"/>
      <c r="CA2819" s="706"/>
      <c r="CB2819" s="706"/>
      <c r="CC2819" s="706"/>
      <c r="CD2819" s="706"/>
      <c r="CE2819" s="706"/>
      <c r="CF2819" s="706"/>
      <c r="CG2819" s="706"/>
      <c r="CH2819" s="706"/>
      <c r="CI2819" s="706"/>
      <c r="CJ2819" s="706"/>
      <c r="CK2819" s="706"/>
      <c r="CL2819" s="706"/>
      <c r="CM2819" s="706"/>
      <c r="CN2819" s="706"/>
      <c r="CO2819" s="706"/>
      <c r="CP2819" s="706"/>
      <c r="CQ2819" s="706"/>
      <c r="CR2819" s="706"/>
      <c r="CS2819" s="706"/>
      <c r="CT2819" s="193"/>
      <c r="CU2819" s="706"/>
      <c r="CV2819" s="706"/>
      <c r="CW2819" s="193"/>
      <c r="CX2819" s="706"/>
      <c r="CY2819" s="554">
        <v>0</v>
      </c>
      <c r="CZ2819" s="84">
        <v>760000000</v>
      </c>
      <c r="DA2819" s="193"/>
      <c r="DB2819" s="725" t="s">
        <v>142</v>
      </c>
      <c r="DC2819" s="214">
        <v>3</v>
      </c>
      <c r="DD2819" s="214" t="s">
        <v>18000</v>
      </c>
      <c r="DE2819" s="214"/>
      <c r="DF2819" s="214"/>
      <c r="DG2819" s="621">
        <v>4101000109</v>
      </c>
      <c r="DH2819" s="214"/>
      <c r="DI2819" s="600">
        <v>41675</v>
      </c>
      <c r="DJ2819" s="111">
        <v>41661</v>
      </c>
      <c r="DK2819" s="863">
        <v>1</v>
      </c>
      <c r="DL2819" s="214"/>
      <c r="DM2819" s="619" t="s">
        <v>20743</v>
      </c>
      <c r="DN2819" s="890">
        <v>0</v>
      </c>
      <c r="DO2819" s="214"/>
      <c r="DP2819" s="214"/>
      <c r="DQ2819" s="214"/>
      <c r="DR2819" s="214"/>
    </row>
    <row r="2820" spans="1:122" ht="60.75" customHeight="1" thickTop="1" thickBot="1">
      <c r="A2820" s="214" t="s">
        <v>19833</v>
      </c>
      <c r="B2820" s="214" t="s">
        <v>12637</v>
      </c>
      <c r="C2820" s="214" t="s">
        <v>543</v>
      </c>
      <c r="D2820" s="374">
        <v>1</v>
      </c>
      <c r="E2820" s="517">
        <v>41661</v>
      </c>
      <c r="F2820" s="517">
        <v>41660</v>
      </c>
      <c r="G2820" s="517">
        <v>41681</v>
      </c>
      <c r="H2820" s="517">
        <v>0</v>
      </c>
      <c r="I2820" s="517">
        <v>0</v>
      </c>
      <c r="J2820" s="545">
        <v>36</v>
      </c>
      <c r="K2820" s="865" t="s">
        <v>19355</v>
      </c>
      <c r="L2820" s="614">
        <v>41675</v>
      </c>
      <c r="M2820" s="545"/>
      <c r="N2820" s="214" t="s">
        <v>19834</v>
      </c>
      <c r="O2820" s="1179">
        <v>811033264</v>
      </c>
      <c r="P2820" s="545"/>
      <c r="Q2820" s="545"/>
      <c r="R2820" s="545"/>
      <c r="S2820" s="545"/>
      <c r="T2820" s="545"/>
      <c r="U2820" s="545"/>
      <c r="V2820" s="545"/>
      <c r="W2820" s="545"/>
      <c r="X2820" s="545"/>
      <c r="Y2820" s="545"/>
      <c r="Z2820" s="545"/>
      <c r="AA2820" s="545"/>
      <c r="AB2820" s="214" t="s">
        <v>19990</v>
      </c>
      <c r="AC2820" s="214"/>
      <c r="AD2820" s="214" t="s">
        <v>13207</v>
      </c>
      <c r="AE2820" s="214" t="s">
        <v>18000</v>
      </c>
      <c r="AF2820" s="325" t="s">
        <v>12525</v>
      </c>
      <c r="AG2820" s="626" t="s">
        <v>20146</v>
      </c>
      <c r="AH2820" s="635">
        <v>2111500000</v>
      </c>
      <c r="AI2820" s="638">
        <v>3191346500</v>
      </c>
      <c r="AJ2820" s="634">
        <v>5302846500</v>
      </c>
      <c r="AK2820" s="214" t="s">
        <v>19963</v>
      </c>
      <c r="AL2820" s="214" t="s">
        <v>527</v>
      </c>
      <c r="AM2820" s="86">
        <v>2111500000</v>
      </c>
      <c r="AN2820" s="214"/>
      <c r="AO2820" s="214"/>
      <c r="AP2820" s="374"/>
      <c r="AQ2820" s="193"/>
      <c r="AR2820" s="705"/>
      <c r="AS2820" s="603"/>
      <c r="AT2820" s="706"/>
      <c r="AU2820" s="706"/>
      <c r="AV2820" s="707"/>
      <c r="AW2820" s="706"/>
      <c r="AX2820" s="706"/>
      <c r="AY2820" s="706"/>
      <c r="AZ2820" s="706"/>
      <c r="BA2820" s="706"/>
      <c r="BB2820" s="706"/>
      <c r="BC2820" s="706"/>
      <c r="BD2820" s="706"/>
      <c r="BE2820" s="706"/>
      <c r="BF2820" s="706"/>
      <c r="BG2820" s="706"/>
      <c r="BH2820" s="706"/>
      <c r="BI2820" s="706"/>
      <c r="BJ2820" s="706"/>
      <c r="BK2820" s="706"/>
      <c r="BL2820" s="706"/>
      <c r="BM2820" s="706"/>
      <c r="BN2820" s="706"/>
      <c r="BO2820" s="706"/>
      <c r="BP2820" s="706"/>
      <c r="BQ2820" s="706"/>
      <c r="BR2820" s="706"/>
      <c r="BS2820" s="706"/>
      <c r="BT2820" s="706"/>
      <c r="BU2820" s="706"/>
      <c r="BV2820" s="706"/>
      <c r="BW2820" s="706"/>
      <c r="BX2820" s="706"/>
      <c r="BY2820" s="706"/>
      <c r="BZ2820" s="706"/>
      <c r="CA2820" s="706"/>
      <c r="CB2820" s="706"/>
      <c r="CC2820" s="706"/>
      <c r="CD2820" s="706"/>
      <c r="CE2820" s="706"/>
      <c r="CF2820" s="706"/>
      <c r="CG2820" s="706"/>
      <c r="CH2820" s="706"/>
      <c r="CI2820" s="706"/>
      <c r="CJ2820" s="706"/>
      <c r="CK2820" s="706"/>
      <c r="CL2820" s="706"/>
      <c r="CM2820" s="706"/>
      <c r="CN2820" s="706"/>
      <c r="CO2820" s="706"/>
      <c r="CP2820" s="706"/>
      <c r="CQ2820" s="706"/>
      <c r="CR2820" s="706"/>
      <c r="CS2820" s="706"/>
      <c r="CT2820" s="193"/>
      <c r="CU2820" s="706"/>
      <c r="CV2820" s="706"/>
      <c r="CW2820" s="193"/>
      <c r="CX2820" s="706"/>
      <c r="CY2820" s="554">
        <v>0</v>
      </c>
      <c r="CZ2820" s="84">
        <v>2111500000</v>
      </c>
      <c r="DA2820" s="193"/>
      <c r="DB2820" s="725" t="s">
        <v>142</v>
      </c>
      <c r="DC2820" s="214">
        <v>2</v>
      </c>
      <c r="DD2820" s="214" t="s">
        <v>18000</v>
      </c>
      <c r="DE2820" s="214"/>
      <c r="DF2820" s="214"/>
      <c r="DG2820" s="621">
        <v>4101000109</v>
      </c>
      <c r="DH2820" s="214"/>
      <c r="DI2820" s="600">
        <v>41675</v>
      </c>
      <c r="DJ2820" s="111">
        <v>41666</v>
      </c>
      <c r="DK2820" s="592">
        <v>6</v>
      </c>
      <c r="DL2820" s="214"/>
      <c r="DM2820" s="619" t="s">
        <v>20675</v>
      </c>
      <c r="DN2820" s="890">
        <v>0</v>
      </c>
      <c r="DO2820" s="214"/>
      <c r="DP2820" s="214"/>
      <c r="DQ2820" s="214"/>
      <c r="DR2820" s="214"/>
    </row>
    <row r="2821" spans="1:122" ht="60.75" customHeight="1" thickTop="1" thickBot="1">
      <c r="A2821" s="214" t="s">
        <v>19835</v>
      </c>
      <c r="B2821" s="214" t="s">
        <v>12637</v>
      </c>
      <c r="C2821" s="214" t="s">
        <v>543</v>
      </c>
      <c r="D2821" s="374">
        <v>0</v>
      </c>
      <c r="E2821" s="517">
        <v>41661</v>
      </c>
      <c r="F2821" s="517">
        <v>41660</v>
      </c>
      <c r="G2821" s="517">
        <v>41681</v>
      </c>
      <c r="H2821" s="517">
        <v>0</v>
      </c>
      <c r="I2821" s="517">
        <v>0</v>
      </c>
      <c r="J2821" s="545">
        <v>18</v>
      </c>
      <c r="K2821" s="865" t="s">
        <v>19355</v>
      </c>
      <c r="L2821" s="614">
        <v>41661</v>
      </c>
      <c r="M2821" s="545"/>
      <c r="N2821" s="214" t="s">
        <v>19836</v>
      </c>
      <c r="O2821" s="1179">
        <v>811011515</v>
      </c>
      <c r="P2821" s="545"/>
      <c r="Q2821" s="545"/>
      <c r="R2821" s="545"/>
      <c r="S2821" s="545"/>
      <c r="T2821" s="545"/>
      <c r="U2821" s="545"/>
      <c r="V2821" s="545"/>
      <c r="W2821" s="545"/>
      <c r="X2821" s="545"/>
      <c r="Y2821" s="545"/>
      <c r="Z2821" s="545"/>
      <c r="AA2821" s="545"/>
      <c r="AB2821" s="214" t="s">
        <v>19922</v>
      </c>
      <c r="AC2821" s="214"/>
      <c r="AD2821" s="214" t="s">
        <v>13207</v>
      </c>
      <c r="AE2821" s="214" t="s">
        <v>18000</v>
      </c>
      <c r="AF2821" s="325" t="s">
        <v>12525</v>
      </c>
      <c r="AG2821" s="626" t="s">
        <v>20147</v>
      </c>
      <c r="AH2821" s="635">
        <v>188680000</v>
      </c>
      <c r="AI2821" s="643">
        <v>283020626</v>
      </c>
      <c r="AJ2821" s="634">
        <v>471700626</v>
      </c>
      <c r="AK2821" s="214"/>
      <c r="AL2821" s="214" t="s">
        <v>527</v>
      </c>
      <c r="AM2821" s="86">
        <v>188680000</v>
      </c>
      <c r="AN2821" s="214"/>
      <c r="AO2821" s="214"/>
      <c r="AP2821" s="374"/>
      <c r="AQ2821" s="193"/>
      <c r="AR2821" s="705"/>
      <c r="AS2821" s="603"/>
      <c r="AT2821" s="706"/>
      <c r="AU2821" s="706"/>
      <c r="AV2821" s="707"/>
      <c r="AW2821" s="706"/>
      <c r="AX2821" s="706"/>
      <c r="AY2821" s="706"/>
      <c r="AZ2821" s="706"/>
      <c r="BA2821" s="706"/>
      <c r="BB2821" s="706"/>
      <c r="BC2821" s="706"/>
      <c r="BD2821" s="706"/>
      <c r="BE2821" s="706"/>
      <c r="BF2821" s="706"/>
      <c r="BG2821" s="706"/>
      <c r="BH2821" s="706"/>
      <c r="BI2821" s="706"/>
      <c r="BJ2821" s="706"/>
      <c r="BK2821" s="706"/>
      <c r="BL2821" s="706"/>
      <c r="BM2821" s="706"/>
      <c r="BN2821" s="706"/>
      <c r="BO2821" s="706"/>
      <c r="BP2821" s="706"/>
      <c r="BQ2821" s="706"/>
      <c r="BR2821" s="706"/>
      <c r="BS2821" s="706"/>
      <c r="BT2821" s="706"/>
      <c r="BU2821" s="706"/>
      <c r="BV2821" s="706"/>
      <c r="BW2821" s="706"/>
      <c r="BX2821" s="706"/>
      <c r="BY2821" s="706"/>
      <c r="BZ2821" s="706"/>
      <c r="CA2821" s="706"/>
      <c r="CB2821" s="706"/>
      <c r="CC2821" s="706"/>
      <c r="CD2821" s="706"/>
      <c r="CE2821" s="706"/>
      <c r="CF2821" s="706"/>
      <c r="CG2821" s="706"/>
      <c r="CH2821" s="706"/>
      <c r="CI2821" s="706"/>
      <c r="CJ2821" s="706"/>
      <c r="CK2821" s="706"/>
      <c r="CL2821" s="706"/>
      <c r="CM2821" s="706"/>
      <c r="CN2821" s="706"/>
      <c r="CO2821" s="706"/>
      <c r="CP2821" s="706"/>
      <c r="CQ2821" s="706"/>
      <c r="CR2821" s="706"/>
      <c r="CS2821" s="706"/>
      <c r="CT2821" s="193"/>
      <c r="CU2821" s="706"/>
      <c r="CV2821" s="706"/>
      <c r="CW2821" s="193"/>
      <c r="CX2821" s="706"/>
      <c r="CY2821" s="554">
        <v>0</v>
      </c>
      <c r="CZ2821" s="84">
        <v>188680000</v>
      </c>
      <c r="DA2821" s="193"/>
      <c r="DB2821" s="725" t="s">
        <v>142</v>
      </c>
      <c r="DC2821" s="214">
        <v>2</v>
      </c>
      <c r="DD2821" s="214" t="s">
        <v>18000</v>
      </c>
      <c r="DE2821" s="214"/>
      <c r="DF2821" s="214"/>
      <c r="DG2821" s="621">
        <v>4101000109</v>
      </c>
      <c r="DH2821" s="214"/>
      <c r="DI2821" s="214"/>
      <c r="DJ2821" s="111">
        <v>41663</v>
      </c>
      <c r="DK2821" s="863">
        <v>3</v>
      </c>
      <c r="DL2821" s="214"/>
      <c r="DM2821" s="619" t="s">
        <v>20675</v>
      </c>
      <c r="DN2821" s="890">
        <v>0</v>
      </c>
      <c r="DO2821" s="214"/>
      <c r="DP2821" s="214"/>
      <c r="DQ2821" s="214"/>
      <c r="DR2821" s="214"/>
    </row>
    <row r="2822" spans="1:122" ht="60.75" customHeight="1" thickTop="1" thickBot="1">
      <c r="A2822" s="214" t="s">
        <v>19837</v>
      </c>
      <c r="B2822" s="214" t="s">
        <v>12637</v>
      </c>
      <c r="C2822" s="214" t="s">
        <v>543</v>
      </c>
      <c r="D2822" s="374">
        <v>0</v>
      </c>
      <c r="E2822" s="517">
        <v>41661</v>
      </c>
      <c r="F2822" s="517">
        <v>41660</v>
      </c>
      <c r="G2822" s="517">
        <v>41681</v>
      </c>
      <c r="H2822" s="517">
        <v>0</v>
      </c>
      <c r="I2822" s="517">
        <v>0</v>
      </c>
      <c r="J2822" s="545">
        <v>24</v>
      </c>
      <c r="K2822" s="865" t="s">
        <v>19355</v>
      </c>
      <c r="L2822" s="614">
        <v>41661</v>
      </c>
      <c r="M2822" s="545"/>
      <c r="N2822" s="214" t="s">
        <v>19836</v>
      </c>
      <c r="O2822" s="1179">
        <v>811011515</v>
      </c>
      <c r="P2822" s="545"/>
      <c r="Q2822" s="545"/>
      <c r="R2822" s="545"/>
      <c r="S2822" s="545"/>
      <c r="T2822" s="545"/>
      <c r="U2822" s="545"/>
      <c r="V2822" s="545"/>
      <c r="W2822" s="545"/>
      <c r="X2822" s="545"/>
      <c r="Y2822" s="545"/>
      <c r="Z2822" s="545"/>
      <c r="AA2822" s="545"/>
      <c r="AB2822" s="214" t="s">
        <v>19927</v>
      </c>
      <c r="AC2822" s="214"/>
      <c r="AD2822" s="214" t="s">
        <v>19932</v>
      </c>
      <c r="AE2822" s="214" t="s">
        <v>18000</v>
      </c>
      <c r="AF2822" s="325" t="s">
        <v>12525</v>
      </c>
      <c r="AG2822" s="626" t="s">
        <v>20148</v>
      </c>
      <c r="AH2822" s="635">
        <v>480997228</v>
      </c>
      <c r="AI2822" s="643">
        <v>721759200</v>
      </c>
      <c r="AJ2822" s="634">
        <v>1202756428</v>
      </c>
      <c r="AK2822" s="214"/>
      <c r="AL2822" s="214" t="s">
        <v>527</v>
      </c>
      <c r="AM2822" s="86">
        <v>480997228</v>
      </c>
      <c r="AN2822" s="214"/>
      <c r="AO2822" s="214"/>
      <c r="AP2822" s="374"/>
      <c r="AQ2822" s="193"/>
      <c r="AR2822" s="705"/>
      <c r="AS2822" s="603"/>
      <c r="AT2822" s="706"/>
      <c r="AU2822" s="706"/>
      <c r="AV2822" s="707"/>
      <c r="AW2822" s="706"/>
      <c r="AX2822" s="706"/>
      <c r="AY2822" s="706"/>
      <c r="AZ2822" s="706"/>
      <c r="BA2822" s="706"/>
      <c r="BB2822" s="706"/>
      <c r="BC2822" s="706"/>
      <c r="BD2822" s="706"/>
      <c r="BE2822" s="706"/>
      <c r="BF2822" s="706"/>
      <c r="BG2822" s="706"/>
      <c r="BH2822" s="706"/>
      <c r="BI2822" s="706"/>
      <c r="BJ2822" s="706"/>
      <c r="BK2822" s="706"/>
      <c r="BL2822" s="706"/>
      <c r="BM2822" s="706"/>
      <c r="BN2822" s="706"/>
      <c r="BO2822" s="706"/>
      <c r="BP2822" s="706"/>
      <c r="BQ2822" s="706"/>
      <c r="BR2822" s="706"/>
      <c r="BS2822" s="706"/>
      <c r="BT2822" s="706"/>
      <c r="BU2822" s="706"/>
      <c r="BV2822" s="706"/>
      <c r="BW2822" s="706"/>
      <c r="BX2822" s="706"/>
      <c r="BY2822" s="706"/>
      <c r="BZ2822" s="706"/>
      <c r="CA2822" s="706"/>
      <c r="CB2822" s="706"/>
      <c r="CC2822" s="706"/>
      <c r="CD2822" s="706"/>
      <c r="CE2822" s="706"/>
      <c r="CF2822" s="706"/>
      <c r="CG2822" s="706"/>
      <c r="CH2822" s="706"/>
      <c r="CI2822" s="706"/>
      <c r="CJ2822" s="706"/>
      <c r="CK2822" s="706"/>
      <c r="CL2822" s="706"/>
      <c r="CM2822" s="706"/>
      <c r="CN2822" s="706"/>
      <c r="CO2822" s="706"/>
      <c r="CP2822" s="706"/>
      <c r="CQ2822" s="706"/>
      <c r="CR2822" s="706"/>
      <c r="CS2822" s="706"/>
      <c r="CT2822" s="193"/>
      <c r="CU2822" s="706"/>
      <c r="CV2822" s="706"/>
      <c r="CW2822" s="193"/>
      <c r="CX2822" s="706"/>
      <c r="CY2822" s="554">
        <v>0</v>
      </c>
      <c r="CZ2822" s="84">
        <v>480997228</v>
      </c>
      <c r="DA2822" s="193"/>
      <c r="DB2822" s="725" t="s">
        <v>142</v>
      </c>
      <c r="DC2822" s="214">
        <v>2</v>
      </c>
      <c r="DD2822" s="214" t="s">
        <v>19928</v>
      </c>
      <c r="DE2822" s="214"/>
      <c r="DF2822" s="214"/>
      <c r="DG2822" s="621">
        <v>4101000109</v>
      </c>
      <c r="DH2822" s="214"/>
      <c r="DI2822" s="214"/>
      <c r="DJ2822" s="111">
        <v>41663</v>
      </c>
      <c r="DK2822" s="863">
        <v>3</v>
      </c>
      <c r="DL2822" s="214"/>
      <c r="DM2822" s="619" t="s">
        <v>20675</v>
      </c>
      <c r="DN2822" s="890">
        <v>0</v>
      </c>
      <c r="DO2822" s="214"/>
      <c r="DP2822" s="214"/>
      <c r="DQ2822" s="214"/>
      <c r="DR2822" s="214"/>
    </row>
    <row r="2823" spans="1:122" ht="60.75" customHeight="1" thickTop="1" thickBot="1">
      <c r="A2823" s="716" t="s">
        <v>19838</v>
      </c>
      <c r="B2823" s="214" t="s">
        <v>12637</v>
      </c>
      <c r="C2823" s="214"/>
      <c r="D2823" s="374">
        <v>1</v>
      </c>
      <c r="E2823" s="517">
        <v>41661</v>
      </c>
      <c r="F2823" s="517">
        <v>41660</v>
      </c>
      <c r="G2823" s="517">
        <v>41669</v>
      </c>
      <c r="H2823" s="517"/>
      <c r="I2823" s="517">
        <v>41661</v>
      </c>
      <c r="J2823" s="545">
        <v>12</v>
      </c>
      <c r="K2823" s="865">
        <v>42026</v>
      </c>
      <c r="L2823" s="614">
        <v>41661</v>
      </c>
      <c r="M2823" s="545"/>
      <c r="N2823" s="214" t="s">
        <v>7288</v>
      </c>
      <c r="O2823" s="1179">
        <v>860034811</v>
      </c>
      <c r="P2823" s="545"/>
      <c r="Q2823" s="545"/>
      <c r="R2823" s="545"/>
      <c r="S2823" s="545"/>
      <c r="T2823" s="545"/>
      <c r="U2823" s="545"/>
      <c r="V2823" s="545"/>
      <c r="W2823" s="545"/>
      <c r="X2823" s="545"/>
      <c r="Y2823" s="545"/>
      <c r="Z2823" s="545"/>
      <c r="AA2823" s="545"/>
      <c r="AB2823" s="214" t="s">
        <v>19925</v>
      </c>
      <c r="AC2823" s="214"/>
      <c r="AD2823" s="214" t="s">
        <v>19932</v>
      </c>
      <c r="AE2823" s="214" t="s">
        <v>18000</v>
      </c>
      <c r="AF2823" s="325" t="s">
        <v>12525</v>
      </c>
      <c r="AG2823" s="626" t="s">
        <v>20149</v>
      </c>
      <c r="AH2823" s="635">
        <v>344447378</v>
      </c>
      <c r="AI2823" s="643">
        <v>498044350</v>
      </c>
      <c r="AJ2823" s="634">
        <v>842491728</v>
      </c>
      <c r="AK2823" s="214"/>
      <c r="AL2823" s="214" t="s">
        <v>527</v>
      </c>
      <c r="AM2823" s="86">
        <v>344447378</v>
      </c>
      <c r="AN2823" s="214"/>
      <c r="AO2823" s="214"/>
      <c r="AP2823" s="374"/>
      <c r="AQ2823" s="193"/>
      <c r="AR2823" s="705"/>
      <c r="AS2823" s="603"/>
      <c r="AT2823" s="706"/>
      <c r="AU2823" s="706"/>
      <c r="AV2823" s="707"/>
      <c r="AW2823" s="706"/>
      <c r="AX2823" s="706"/>
      <c r="AY2823" s="706"/>
      <c r="AZ2823" s="706"/>
      <c r="BA2823" s="706"/>
      <c r="BB2823" s="706"/>
      <c r="BC2823" s="706"/>
      <c r="BD2823" s="706"/>
      <c r="BE2823" s="706"/>
      <c r="BF2823" s="706"/>
      <c r="BG2823" s="706"/>
      <c r="BH2823" s="706"/>
      <c r="BI2823" s="706"/>
      <c r="BJ2823" s="706"/>
      <c r="BK2823" s="706"/>
      <c r="BL2823" s="706"/>
      <c r="BM2823" s="706"/>
      <c r="BN2823" s="706"/>
      <c r="BO2823" s="706"/>
      <c r="BP2823" s="706"/>
      <c r="BQ2823" s="706"/>
      <c r="BR2823" s="706"/>
      <c r="BS2823" s="706"/>
      <c r="BT2823" s="706"/>
      <c r="BU2823" s="706"/>
      <c r="BV2823" s="706"/>
      <c r="BW2823" s="706"/>
      <c r="BX2823" s="706"/>
      <c r="BY2823" s="706"/>
      <c r="BZ2823" s="706"/>
      <c r="CA2823" s="706"/>
      <c r="CB2823" s="706"/>
      <c r="CC2823" s="706"/>
      <c r="CD2823" s="706"/>
      <c r="CE2823" s="706"/>
      <c r="CF2823" s="706"/>
      <c r="CG2823" s="706"/>
      <c r="CH2823" s="706"/>
      <c r="CI2823" s="706"/>
      <c r="CJ2823" s="706"/>
      <c r="CK2823" s="706"/>
      <c r="CL2823" s="706"/>
      <c r="CM2823" s="706"/>
      <c r="CN2823" s="706"/>
      <c r="CO2823" s="706"/>
      <c r="CP2823" s="706"/>
      <c r="CQ2823" s="706"/>
      <c r="CR2823" s="706"/>
      <c r="CS2823" s="706"/>
      <c r="CT2823" s="193"/>
      <c r="CU2823" s="706"/>
      <c r="CV2823" s="706"/>
      <c r="CW2823" s="193"/>
      <c r="CX2823" s="706"/>
      <c r="CY2823" s="554">
        <v>0</v>
      </c>
      <c r="CZ2823" s="84">
        <v>344447378</v>
      </c>
      <c r="DA2823" s="193"/>
      <c r="DB2823" s="725" t="s">
        <v>20280</v>
      </c>
      <c r="DC2823" s="214">
        <v>2</v>
      </c>
      <c r="DD2823" s="214" t="s">
        <v>19926</v>
      </c>
      <c r="DE2823" s="214"/>
      <c r="DF2823" s="214"/>
      <c r="DG2823" s="621">
        <v>4101000109</v>
      </c>
      <c r="DH2823" s="214"/>
      <c r="DI2823" s="600">
        <v>41694</v>
      </c>
      <c r="DJ2823" s="111">
        <v>41663</v>
      </c>
      <c r="DK2823" s="863">
        <v>3</v>
      </c>
      <c r="DL2823" s="214"/>
      <c r="DM2823" s="619" t="s">
        <v>20675</v>
      </c>
      <c r="DN2823" s="890">
        <v>0</v>
      </c>
      <c r="DO2823" s="214"/>
      <c r="DP2823" s="214"/>
      <c r="DQ2823" s="214"/>
      <c r="DR2823" s="214"/>
    </row>
    <row r="2824" spans="1:122" ht="60.75" customHeight="1" thickTop="1" thickBot="1">
      <c r="A2824" s="214" t="s">
        <v>19839</v>
      </c>
      <c r="B2824" s="214" t="s">
        <v>19840</v>
      </c>
      <c r="C2824" s="214" t="s">
        <v>543</v>
      </c>
      <c r="D2824" s="374">
        <v>1</v>
      </c>
      <c r="E2824" s="517">
        <v>41661</v>
      </c>
      <c r="F2824" s="517">
        <v>41660</v>
      </c>
      <c r="G2824" s="517">
        <v>41681</v>
      </c>
      <c r="H2824" s="517">
        <v>0</v>
      </c>
      <c r="I2824" s="517">
        <v>0</v>
      </c>
      <c r="J2824" s="545">
        <v>6</v>
      </c>
      <c r="K2824" s="865" t="s">
        <v>19355</v>
      </c>
      <c r="L2824" s="614">
        <v>41669</v>
      </c>
      <c r="M2824" s="545"/>
      <c r="N2824" s="214" t="s">
        <v>14464</v>
      </c>
      <c r="O2824" s="1179">
        <v>830084359</v>
      </c>
      <c r="P2824" s="545"/>
      <c r="Q2824" s="545"/>
      <c r="R2824" s="545"/>
      <c r="S2824" s="545"/>
      <c r="T2824" s="545"/>
      <c r="U2824" s="545"/>
      <c r="V2824" s="545"/>
      <c r="W2824" s="545"/>
      <c r="X2824" s="545"/>
      <c r="Y2824" s="545"/>
      <c r="Z2824" s="545"/>
      <c r="AA2824" s="545"/>
      <c r="AB2824" s="214" t="s">
        <v>19931</v>
      </c>
      <c r="AC2824" s="214"/>
      <c r="AD2824" s="214" t="s">
        <v>19932</v>
      </c>
      <c r="AE2824" s="214" t="s">
        <v>14777</v>
      </c>
      <c r="AF2824" s="214">
        <v>177</v>
      </c>
      <c r="AG2824" s="626" t="s">
        <v>20170</v>
      </c>
      <c r="AH2824" s="635">
        <v>57845500</v>
      </c>
      <c r="AI2824" s="643">
        <v>14600000</v>
      </c>
      <c r="AJ2824" s="634">
        <v>72445500</v>
      </c>
      <c r="AK2824" s="214"/>
      <c r="AL2824" s="214" t="s">
        <v>527</v>
      </c>
      <c r="AM2824" s="86">
        <v>57845500</v>
      </c>
      <c r="AN2824" s="214"/>
      <c r="AO2824" s="214"/>
      <c r="AP2824" s="374"/>
      <c r="AQ2824" s="193"/>
      <c r="AR2824" s="705"/>
      <c r="AS2824" s="603"/>
      <c r="AT2824" s="706"/>
      <c r="AU2824" s="706"/>
      <c r="AV2824" s="707"/>
      <c r="AW2824" s="706"/>
      <c r="AX2824" s="706"/>
      <c r="AY2824" s="706"/>
      <c r="AZ2824" s="706"/>
      <c r="BA2824" s="706"/>
      <c r="BB2824" s="706"/>
      <c r="BC2824" s="706"/>
      <c r="BD2824" s="706"/>
      <c r="BE2824" s="706"/>
      <c r="BF2824" s="706"/>
      <c r="BG2824" s="706"/>
      <c r="BH2824" s="706"/>
      <c r="BI2824" s="706"/>
      <c r="BJ2824" s="706"/>
      <c r="BK2824" s="706"/>
      <c r="BL2824" s="706"/>
      <c r="BM2824" s="706"/>
      <c r="BN2824" s="706"/>
      <c r="BO2824" s="706"/>
      <c r="BP2824" s="706"/>
      <c r="BQ2824" s="706"/>
      <c r="BR2824" s="706"/>
      <c r="BS2824" s="706"/>
      <c r="BT2824" s="706"/>
      <c r="BU2824" s="706"/>
      <c r="BV2824" s="706"/>
      <c r="BW2824" s="706"/>
      <c r="BX2824" s="706"/>
      <c r="BY2824" s="706"/>
      <c r="BZ2824" s="706"/>
      <c r="CA2824" s="706"/>
      <c r="CB2824" s="706"/>
      <c r="CC2824" s="706"/>
      <c r="CD2824" s="706"/>
      <c r="CE2824" s="706"/>
      <c r="CF2824" s="706"/>
      <c r="CG2824" s="706"/>
      <c r="CH2824" s="706"/>
      <c r="CI2824" s="706"/>
      <c r="CJ2824" s="706"/>
      <c r="CK2824" s="706"/>
      <c r="CL2824" s="706"/>
      <c r="CM2824" s="706"/>
      <c r="CN2824" s="706"/>
      <c r="CO2824" s="706"/>
      <c r="CP2824" s="706"/>
      <c r="CQ2824" s="706"/>
      <c r="CR2824" s="706"/>
      <c r="CS2824" s="706"/>
      <c r="CT2824" s="193"/>
      <c r="CU2824" s="706"/>
      <c r="CV2824" s="706"/>
      <c r="CW2824" s="193"/>
      <c r="CX2824" s="706"/>
      <c r="CY2824" s="554">
        <v>0</v>
      </c>
      <c r="CZ2824" s="84">
        <v>57845500</v>
      </c>
      <c r="DA2824" s="193"/>
      <c r="DB2824" s="725" t="s">
        <v>142</v>
      </c>
      <c r="DC2824" s="214">
        <v>1</v>
      </c>
      <c r="DD2824" s="214" t="s">
        <v>19933</v>
      </c>
      <c r="DE2824" s="214"/>
      <c r="DF2824" s="214"/>
      <c r="DG2824" s="374" t="s">
        <v>19934</v>
      </c>
      <c r="DH2824" s="214"/>
      <c r="DI2824" s="600">
        <v>41669</v>
      </c>
      <c r="DJ2824" s="111">
        <v>41663</v>
      </c>
      <c r="DK2824" s="863">
        <v>3</v>
      </c>
      <c r="DL2824" s="214"/>
      <c r="DM2824" s="619" t="s">
        <v>20571</v>
      </c>
      <c r="DN2824" s="890">
        <v>0</v>
      </c>
      <c r="DO2824" s="214"/>
      <c r="DP2824" s="214"/>
      <c r="DQ2824" s="214"/>
      <c r="DR2824" s="214"/>
    </row>
    <row r="2825" spans="1:122" ht="60.75" customHeight="1" thickTop="1" thickBot="1">
      <c r="A2825" s="214" t="s">
        <v>19841</v>
      </c>
      <c r="B2825" s="214" t="s">
        <v>19840</v>
      </c>
      <c r="C2825" s="214"/>
      <c r="D2825" s="374">
        <v>0</v>
      </c>
      <c r="E2825" s="517"/>
      <c r="F2825" s="517">
        <v>41660</v>
      </c>
      <c r="G2825" s="517">
        <v>41696</v>
      </c>
      <c r="H2825" s="517"/>
      <c r="I2825" s="517"/>
      <c r="J2825" s="545">
        <v>12</v>
      </c>
      <c r="K2825" s="865" t="s">
        <v>19355</v>
      </c>
      <c r="L2825" s="614"/>
      <c r="M2825" s="545"/>
      <c r="N2825" s="214" t="s">
        <v>640</v>
      </c>
      <c r="O2825" s="1179">
        <v>890801063</v>
      </c>
      <c r="P2825" s="545"/>
      <c r="Q2825" s="545"/>
      <c r="R2825" s="545"/>
      <c r="S2825" s="545"/>
      <c r="T2825" s="545"/>
      <c r="U2825" s="545"/>
      <c r="V2825" s="545"/>
      <c r="W2825" s="545"/>
      <c r="X2825" s="545"/>
      <c r="Y2825" s="545"/>
      <c r="Z2825" s="545"/>
      <c r="AA2825" s="545"/>
      <c r="AB2825" s="214" t="s">
        <v>19912</v>
      </c>
      <c r="AC2825" s="214"/>
      <c r="AD2825" s="214" t="s">
        <v>19932</v>
      </c>
      <c r="AE2825" s="214" t="s">
        <v>14777</v>
      </c>
      <c r="AF2825" s="214">
        <v>177</v>
      </c>
      <c r="AG2825" s="626" t="s">
        <v>20150</v>
      </c>
      <c r="AH2825" s="635">
        <v>231900000</v>
      </c>
      <c r="AI2825" s="643">
        <v>167700000</v>
      </c>
      <c r="AJ2825" s="634">
        <v>399600000</v>
      </c>
      <c r="AK2825" s="214"/>
      <c r="AL2825" s="214" t="s">
        <v>527</v>
      </c>
      <c r="AM2825" s="86">
        <v>231900000</v>
      </c>
      <c r="AN2825" s="214"/>
      <c r="AO2825" s="214"/>
      <c r="AP2825" s="374"/>
      <c r="AQ2825" s="193"/>
      <c r="AR2825" s="705"/>
      <c r="AS2825" s="603"/>
      <c r="AT2825" s="706"/>
      <c r="AU2825" s="706"/>
      <c r="AV2825" s="707"/>
      <c r="AW2825" s="706"/>
      <c r="AX2825" s="706"/>
      <c r="AY2825" s="706"/>
      <c r="AZ2825" s="706"/>
      <c r="BA2825" s="706"/>
      <c r="BB2825" s="706"/>
      <c r="BC2825" s="706"/>
      <c r="BD2825" s="706"/>
      <c r="BE2825" s="706"/>
      <c r="BF2825" s="706"/>
      <c r="BG2825" s="706"/>
      <c r="BH2825" s="706"/>
      <c r="BI2825" s="706"/>
      <c r="BJ2825" s="706"/>
      <c r="BK2825" s="706"/>
      <c r="BL2825" s="706"/>
      <c r="BM2825" s="706"/>
      <c r="BN2825" s="706"/>
      <c r="BO2825" s="706"/>
      <c r="BP2825" s="706"/>
      <c r="BQ2825" s="706"/>
      <c r="BR2825" s="706"/>
      <c r="BS2825" s="706"/>
      <c r="BT2825" s="706"/>
      <c r="BU2825" s="706"/>
      <c r="BV2825" s="706"/>
      <c r="BW2825" s="706"/>
      <c r="BX2825" s="706"/>
      <c r="BY2825" s="706"/>
      <c r="BZ2825" s="706"/>
      <c r="CA2825" s="706"/>
      <c r="CB2825" s="706"/>
      <c r="CC2825" s="706"/>
      <c r="CD2825" s="706"/>
      <c r="CE2825" s="706"/>
      <c r="CF2825" s="706"/>
      <c r="CG2825" s="706"/>
      <c r="CH2825" s="706"/>
      <c r="CI2825" s="706"/>
      <c r="CJ2825" s="706"/>
      <c r="CK2825" s="706"/>
      <c r="CL2825" s="706"/>
      <c r="CM2825" s="706"/>
      <c r="CN2825" s="706"/>
      <c r="CO2825" s="706"/>
      <c r="CP2825" s="706"/>
      <c r="CQ2825" s="706"/>
      <c r="CR2825" s="706"/>
      <c r="CS2825" s="706"/>
      <c r="CT2825" s="193"/>
      <c r="CU2825" s="706"/>
      <c r="CV2825" s="706"/>
      <c r="CW2825" s="193"/>
      <c r="CX2825" s="706"/>
      <c r="CY2825" s="554">
        <v>0</v>
      </c>
      <c r="CZ2825" s="84">
        <v>231900000</v>
      </c>
      <c r="DA2825" s="193"/>
      <c r="DB2825" s="725" t="s">
        <v>470</v>
      </c>
      <c r="DC2825" s="214">
        <v>1</v>
      </c>
      <c r="DD2825" s="214" t="s">
        <v>19942</v>
      </c>
      <c r="DE2825" s="214"/>
      <c r="DF2825" s="214"/>
      <c r="DG2825" s="621">
        <v>4101000109</v>
      </c>
      <c r="DH2825" s="214"/>
      <c r="DI2825" s="214"/>
      <c r="DJ2825" s="111">
        <v>41663</v>
      </c>
      <c r="DK2825" s="863">
        <v>3</v>
      </c>
      <c r="DL2825" s="214"/>
      <c r="DM2825" s="619" t="s">
        <v>20571</v>
      </c>
      <c r="DN2825" s="890">
        <v>0</v>
      </c>
      <c r="DO2825" s="214"/>
      <c r="DP2825" s="214"/>
      <c r="DQ2825" s="214"/>
      <c r="DR2825" s="214"/>
    </row>
    <row r="2826" spans="1:122" ht="60.75" customHeight="1" thickTop="1" thickBot="1">
      <c r="A2826" s="214" t="s">
        <v>19842</v>
      </c>
      <c r="B2826" s="214" t="s">
        <v>19843</v>
      </c>
      <c r="C2826" s="214"/>
      <c r="D2826" s="374">
        <v>1</v>
      </c>
      <c r="E2826" s="517">
        <v>41661</v>
      </c>
      <c r="F2826" s="517">
        <v>41663</v>
      </c>
      <c r="G2826" s="517">
        <v>41690</v>
      </c>
      <c r="H2826" s="517"/>
      <c r="I2826" s="517">
        <v>41682</v>
      </c>
      <c r="J2826" s="545">
        <v>5</v>
      </c>
      <c r="K2826" s="865">
        <v>41832</v>
      </c>
      <c r="L2826" s="614">
        <v>41682</v>
      </c>
      <c r="M2826" s="545"/>
      <c r="N2826" s="214" t="s">
        <v>19844</v>
      </c>
      <c r="O2826" s="1179">
        <v>830008806</v>
      </c>
      <c r="P2826" s="545"/>
      <c r="Q2826" s="545"/>
      <c r="R2826" s="545"/>
      <c r="S2826" s="545"/>
      <c r="T2826" s="545"/>
      <c r="U2826" s="545"/>
      <c r="V2826" s="545"/>
      <c r="W2826" s="545"/>
      <c r="X2826" s="545"/>
      <c r="Y2826" s="545"/>
      <c r="Z2826" s="545"/>
      <c r="AA2826" s="545"/>
      <c r="AB2826" s="214" t="s">
        <v>19952</v>
      </c>
      <c r="AC2826" s="214"/>
      <c r="AD2826" s="214" t="s">
        <v>1097</v>
      </c>
      <c r="AE2826" s="214" t="s">
        <v>19908</v>
      </c>
      <c r="AF2826" s="214">
        <v>488</v>
      </c>
      <c r="AG2826" s="626" t="s">
        <v>20151</v>
      </c>
      <c r="AH2826" s="635">
        <v>180000000</v>
      </c>
      <c r="AI2826" s="643">
        <v>0</v>
      </c>
      <c r="AJ2826" s="634">
        <v>180000000</v>
      </c>
      <c r="AK2826" s="214"/>
      <c r="AL2826" s="214" t="s">
        <v>527</v>
      </c>
      <c r="AM2826" s="86">
        <v>180000000</v>
      </c>
      <c r="AN2826" s="214"/>
      <c r="AO2826" s="214"/>
      <c r="AP2826" s="374"/>
      <c r="AQ2826" s="193"/>
      <c r="AR2826" s="705"/>
      <c r="AS2826" s="603"/>
      <c r="AT2826" s="706"/>
      <c r="AU2826" s="706"/>
      <c r="AV2826" s="707"/>
      <c r="AW2826" s="706"/>
      <c r="AX2826" s="706"/>
      <c r="AY2826" s="706"/>
      <c r="AZ2826" s="706"/>
      <c r="BA2826" s="706"/>
      <c r="BB2826" s="706"/>
      <c r="BC2826" s="706"/>
      <c r="BD2826" s="706"/>
      <c r="BE2826" s="706"/>
      <c r="BF2826" s="706"/>
      <c r="BG2826" s="706"/>
      <c r="BH2826" s="706"/>
      <c r="BI2826" s="706"/>
      <c r="BJ2826" s="706"/>
      <c r="BK2826" s="706"/>
      <c r="BL2826" s="706"/>
      <c r="BM2826" s="706"/>
      <c r="BN2826" s="706"/>
      <c r="BO2826" s="706"/>
      <c r="BP2826" s="706"/>
      <c r="BQ2826" s="706"/>
      <c r="BR2826" s="706"/>
      <c r="BS2826" s="706"/>
      <c r="BT2826" s="706"/>
      <c r="BU2826" s="706"/>
      <c r="BV2826" s="706"/>
      <c r="BW2826" s="706"/>
      <c r="BX2826" s="706"/>
      <c r="BY2826" s="706"/>
      <c r="BZ2826" s="706"/>
      <c r="CA2826" s="706"/>
      <c r="CB2826" s="706"/>
      <c r="CC2826" s="706"/>
      <c r="CD2826" s="706"/>
      <c r="CE2826" s="706"/>
      <c r="CF2826" s="706"/>
      <c r="CG2826" s="706"/>
      <c r="CH2826" s="706"/>
      <c r="CI2826" s="706"/>
      <c r="CJ2826" s="706"/>
      <c r="CK2826" s="706"/>
      <c r="CL2826" s="706"/>
      <c r="CM2826" s="706"/>
      <c r="CN2826" s="706"/>
      <c r="CO2826" s="706"/>
      <c r="CP2826" s="706"/>
      <c r="CQ2826" s="706"/>
      <c r="CR2826" s="706"/>
      <c r="CS2826" s="706"/>
      <c r="CT2826" s="193"/>
      <c r="CU2826" s="706"/>
      <c r="CV2826" s="706"/>
      <c r="CW2826" s="193"/>
      <c r="CX2826" s="706"/>
      <c r="CY2826" s="554">
        <v>0</v>
      </c>
      <c r="CZ2826" s="84">
        <v>180000000</v>
      </c>
      <c r="DA2826" s="193"/>
      <c r="DB2826" s="725" t="s">
        <v>142</v>
      </c>
      <c r="DC2826" s="214">
        <v>2</v>
      </c>
      <c r="DD2826" s="214" t="s">
        <v>19942</v>
      </c>
      <c r="DE2826" s="214"/>
      <c r="DF2826" s="214"/>
      <c r="DG2826" s="374" t="s">
        <v>1097</v>
      </c>
      <c r="DH2826" s="214"/>
      <c r="DI2826" s="600">
        <v>41682</v>
      </c>
      <c r="DJ2826" s="111">
        <v>41662</v>
      </c>
      <c r="DK2826" s="863">
        <v>-1</v>
      </c>
      <c r="DL2826" s="214"/>
      <c r="DM2826" s="619" t="s">
        <v>20732</v>
      </c>
      <c r="DN2826" s="890">
        <v>0</v>
      </c>
      <c r="DO2826" s="214"/>
      <c r="DP2826" s="214"/>
      <c r="DQ2826" s="214"/>
      <c r="DR2826" s="214"/>
    </row>
    <row r="2827" spans="1:122" ht="60.75" customHeight="1" thickTop="1" thickBot="1">
      <c r="A2827" s="214" t="s">
        <v>19845</v>
      </c>
      <c r="B2827" s="214" t="s">
        <v>19843</v>
      </c>
      <c r="C2827" s="214" t="s">
        <v>543</v>
      </c>
      <c r="D2827" s="374">
        <v>1</v>
      </c>
      <c r="E2827" s="517">
        <v>41662</v>
      </c>
      <c r="F2827" s="517">
        <v>41663</v>
      </c>
      <c r="G2827" s="517">
        <v>41681</v>
      </c>
      <c r="H2827" s="517"/>
      <c r="I2827" s="517">
        <v>41669</v>
      </c>
      <c r="J2827" s="545">
        <v>12</v>
      </c>
      <c r="K2827" s="865">
        <v>42034</v>
      </c>
      <c r="L2827" s="520">
        <v>41669</v>
      </c>
      <c r="M2827" s="545"/>
      <c r="N2827" s="214" t="s">
        <v>15012</v>
      </c>
      <c r="O2827" s="1179">
        <v>900180913</v>
      </c>
      <c r="P2827" s="545"/>
      <c r="Q2827" s="545"/>
      <c r="R2827" s="545"/>
      <c r="S2827" s="545"/>
      <c r="T2827" s="545"/>
      <c r="U2827" s="545"/>
      <c r="V2827" s="545"/>
      <c r="W2827" s="545"/>
      <c r="X2827" s="545"/>
      <c r="Y2827" s="545"/>
      <c r="Z2827" s="545"/>
      <c r="AA2827" s="545"/>
      <c r="AB2827" s="214" t="s">
        <v>19941</v>
      </c>
      <c r="AC2827" s="214"/>
      <c r="AD2827" s="214" t="s">
        <v>1097</v>
      </c>
      <c r="AE2827" s="214" t="s">
        <v>19908</v>
      </c>
      <c r="AF2827" s="214" t="s">
        <v>20256</v>
      </c>
      <c r="AG2827" s="626" t="s">
        <v>20152</v>
      </c>
      <c r="AH2827" s="635">
        <v>1200000000</v>
      </c>
      <c r="AI2827" s="643">
        <v>0</v>
      </c>
      <c r="AJ2827" s="634">
        <v>1200000000</v>
      </c>
      <c r="AK2827" s="214"/>
      <c r="AL2827" s="214" t="s">
        <v>527</v>
      </c>
      <c r="AM2827" s="86">
        <v>1200000000</v>
      </c>
      <c r="AN2827" s="214"/>
      <c r="AO2827" s="214"/>
      <c r="AP2827" s="374"/>
      <c r="AQ2827" s="193"/>
      <c r="AR2827" s="705"/>
      <c r="AS2827" s="603"/>
      <c r="AT2827" s="706"/>
      <c r="AU2827" s="706"/>
      <c r="AV2827" s="707"/>
      <c r="AW2827" s="706"/>
      <c r="AX2827" s="706"/>
      <c r="AY2827" s="706"/>
      <c r="AZ2827" s="706"/>
      <c r="BA2827" s="706"/>
      <c r="BB2827" s="706"/>
      <c r="BC2827" s="706"/>
      <c r="BD2827" s="706"/>
      <c r="BE2827" s="706"/>
      <c r="BF2827" s="706"/>
      <c r="BG2827" s="706"/>
      <c r="BH2827" s="706"/>
      <c r="BI2827" s="706"/>
      <c r="BJ2827" s="706"/>
      <c r="BK2827" s="706"/>
      <c r="BL2827" s="706"/>
      <c r="BM2827" s="706"/>
      <c r="BN2827" s="706"/>
      <c r="BO2827" s="706"/>
      <c r="BP2827" s="706"/>
      <c r="BQ2827" s="706"/>
      <c r="BR2827" s="706"/>
      <c r="BS2827" s="706"/>
      <c r="BT2827" s="706"/>
      <c r="BU2827" s="706"/>
      <c r="BV2827" s="706"/>
      <c r="BW2827" s="706"/>
      <c r="BX2827" s="706"/>
      <c r="BY2827" s="706"/>
      <c r="BZ2827" s="706"/>
      <c r="CA2827" s="706"/>
      <c r="CB2827" s="706"/>
      <c r="CC2827" s="706"/>
      <c r="CD2827" s="706"/>
      <c r="CE2827" s="706"/>
      <c r="CF2827" s="706"/>
      <c r="CG2827" s="706"/>
      <c r="CH2827" s="706"/>
      <c r="CI2827" s="706"/>
      <c r="CJ2827" s="706"/>
      <c r="CK2827" s="706"/>
      <c r="CL2827" s="706"/>
      <c r="CM2827" s="706"/>
      <c r="CN2827" s="706"/>
      <c r="CO2827" s="706"/>
      <c r="CP2827" s="706"/>
      <c r="CQ2827" s="706"/>
      <c r="CR2827" s="706"/>
      <c r="CS2827" s="706"/>
      <c r="CT2827" s="193"/>
      <c r="CU2827" s="706"/>
      <c r="CV2827" s="706"/>
      <c r="CW2827" s="193"/>
      <c r="CX2827" s="706"/>
      <c r="CY2827" s="554">
        <v>0</v>
      </c>
      <c r="CZ2827" s="84">
        <v>1200000000</v>
      </c>
      <c r="DA2827" s="193"/>
      <c r="DB2827" s="725" t="s">
        <v>142</v>
      </c>
      <c r="DC2827" s="214">
        <v>2</v>
      </c>
      <c r="DD2827" s="214" t="s">
        <v>19942</v>
      </c>
      <c r="DE2827" s="214"/>
      <c r="DF2827" s="214"/>
      <c r="DG2827" s="374" t="s">
        <v>1097</v>
      </c>
      <c r="DH2827" s="214"/>
      <c r="DI2827" s="600">
        <v>41669</v>
      </c>
      <c r="DJ2827" s="111">
        <v>41663</v>
      </c>
      <c r="DK2827" s="863">
        <v>0</v>
      </c>
      <c r="DL2827" s="214"/>
      <c r="DM2827" s="619" t="s">
        <v>20746</v>
      </c>
      <c r="DN2827" s="890">
        <v>0</v>
      </c>
      <c r="DO2827" s="214"/>
      <c r="DP2827" s="214"/>
      <c r="DQ2827" s="214"/>
      <c r="DR2827" s="214"/>
    </row>
    <row r="2828" spans="1:122" ht="60.75" customHeight="1" thickTop="1" thickBot="1">
      <c r="A2828" s="214" t="s">
        <v>19846</v>
      </c>
      <c r="B2828" s="214" t="s">
        <v>19843</v>
      </c>
      <c r="C2828" s="214"/>
      <c r="D2828" s="374">
        <v>1</v>
      </c>
      <c r="E2828" s="517"/>
      <c r="F2828" s="517">
        <v>41660</v>
      </c>
      <c r="G2828" s="517">
        <v>41696</v>
      </c>
      <c r="H2828" s="517"/>
      <c r="I2828" s="517"/>
      <c r="J2828" s="545">
        <v>12</v>
      </c>
      <c r="K2828" s="865" t="s">
        <v>19355</v>
      </c>
      <c r="L2828" s="614"/>
      <c r="M2828" s="545"/>
      <c r="N2828" s="214" t="s">
        <v>19847</v>
      </c>
      <c r="O2828" s="1179">
        <v>900050767</v>
      </c>
      <c r="P2828" s="545"/>
      <c r="Q2828" s="545"/>
      <c r="R2828" s="545"/>
      <c r="S2828" s="545"/>
      <c r="T2828" s="545"/>
      <c r="U2828" s="545"/>
      <c r="V2828" s="545"/>
      <c r="W2828" s="545"/>
      <c r="X2828" s="545"/>
      <c r="Y2828" s="545"/>
      <c r="Z2828" s="545"/>
      <c r="AA2828" s="545"/>
      <c r="AB2828" s="214" t="s">
        <v>19945</v>
      </c>
      <c r="AC2828" s="214"/>
      <c r="AD2828" s="214" t="s">
        <v>1097</v>
      </c>
      <c r="AE2828" s="214" t="s">
        <v>19908</v>
      </c>
      <c r="AF2828" s="214" t="s">
        <v>20256</v>
      </c>
      <c r="AG2828" s="626" t="s">
        <v>20153</v>
      </c>
      <c r="AH2828" s="635">
        <v>2400000000</v>
      </c>
      <c r="AI2828" s="643">
        <v>0</v>
      </c>
      <c r="AJ2828" s="634">
        <v>2400000000</v>
      </c>
      <c r="AK2828" s="214"/>
      <c r="AL2828" s="214" t="s">
        <v>527</v>
      </c>
      <c r="AM2828" s="86">
        <v>2400000000</v>
      </c>
      <c r="AN2828" s="214"/>
      <c r="AO2828" s="214"/>
      <c r="AP2828" s="374"/>
      <c r="AQ2828" s="193"/>
      <c r="AR2828" s="705"/>
      <c r="AS2828" s="603"/>
      <c r="AT2828" s="706"/>
      <c r="AU2828" s="706"/>
      <c r="AV2828" s="707"/>
      <c r="AW2828" s="706"/>
      <c r="AX2828" s="706"/>
      <c r="AY2828" s="706"/>
      <c r="AZ2828" s="706"/>
      <c r="BA2828" s="706"/>
      <c r="BB2828" s="706"/>
      <c r="BC2828" s="706"/>
      <c r="BD2828" s="706"/>
      <c r="BE2828" s="706"/>
      <c r="BF2828" s="706"/>
      <c r="BG2828" s="706"/>
      <c r="BH2828" s="706"/>
      <c r="BI2828" s="706"/>
      <c r="BJ2828" s="706"/>
      <c r="BK2828" s="706"/>
      <c r="BL2828" s="706"/>
      <c r="BM2828" s="706"/>
      <c r="BN2828" s="706"/>
      <c r="BO2828" s="706"/>
      <c r="BP2828" s="706"/>
      <c r="BQ2828" s="706"/>
      <c r="BR2828" s="706"/>
      <c r="BS2828" s="706"/>
      <c r="BT2828" s="706"/>
      <c r="BU2828" s="706"/>
      <c r="BV2828" s="706"/>
      <c r="BW2828" s="706"/>
      <c r="BX2828" s="706"/>
      <c r="BY2828" s="706"/>
      <c r="BZ2828" s="706"/>
      <c r="CA2828" s="706"/>
      <c r="CB2828" s="706"/>
      <c r="CC2828" s="706"/>
      <c r="CD2828" s="706"/>
      <c r="CE2828" s="706"/>
      <c r="CF2828" s="706"/>
      <c r="CG2828" s="706"/>
      <c r="CH2828" s="706"/>
      <c r="CI2828" s="706"/>
      <c r="CJ2828" s="706"/>
      <c r="CK2828" s="706"/>
      <c r="CL2828" s="706"/>
      <c r="CM2828" s="706"/>
      <c r="CN2828" s="706"/>
      <c r="CO2828" s="706"/>
      <c r="CP2828" s="706"/>
      <c r="CQ2828" s="706"/>
      <c r="CR2828" s="706"/>
      <c r="CS2828" s="706"/>
      <c r="CT2828" s="193"/>
      <c r="CU2828" s="706"/>
      <c r="CV2828" s="706"/>
      <c r="CW2828" s="193"/>
      <c r="CX2828" s="706"/>
      <c r="CY2828" s="554">
        <v>0</v>
      </c>
      <c r="CZ2828" s="84">
        <v>2400000000</v>
      </c>
      <c r="DA2828" s="193"/>
      <c r="DB2828" s="725" t="s">
        <v>142</v>
      </c>
      <c r="DC2828" s="214">
        <v>2</v>
      </c>
      <c r="DD2828" s="214" t="s">
        <v>19942</v>
      </c>
      <c r="DE2828" s="214"/>
      <c r="DF2828" s="214"/>
      <c r="DG2828" s="374" t="s">
        <v>1097</v>
      </c>
      <c r="DH2828" s="214"/>
      <c r="DI2828" s="600">
        <v>41682</v>
      </c>
      <c r="DJ2828" s="111">
        <v>41663</v>
      </c>
      <c r="DK2828" s="863">
        <v>3</v>
      </c>
      <c r="DL2828" s="214"/>
      <c r="DM2828" s="619" t="s">
        <v>20746</v>
      </c>
      <c r="DN2828" s="890">
        <v>0</v>
      </c>
      <c r="DO2828" s="214"/>
      <c r="DP2828" s="214"/>
      <c r="DQ2828" s="214"/>
      <c r="DR2828" s="214"/>
    </row>
    <row r="2829" spans="1:122" ht="60.75" customHeight="1" thickTop="1" thickBot="1">
      <c r="A2829" s="214" t="s">
        <v>19848</v>
      </c>
      <c r="B2829" s="214" t="s">
        <v>19843</v>
      </c>
      <c r="C2829" s="214"/>
      <c r="D2829" s="374">
        <v>1</v>
      </c>
      <c r="E2829" s="517">
        <v>41662</v>
      </c>
      <c r="F2829" s="517">
        <v>41663</v>
      </c>
      <c r="G2829" s="517">
        <v>41690</v>
      </c>
      <c r="H2829" s="517"/>
      <c r="I2829" s="517"/>
      <c r="J2829" s="545">
        <v>12</v>
      </c>
      <c r="K2829" s="865" t="s">
        <v>19355</v>
      </c>
      <c r="L2829" s="614"/>
      <c r="M2829" s="545"/>
      <c r="N2829" s="214" t="s">
        <v>19849</v>
      </c>
      <c r="O2829" s="1179">
        <v>900294166</v>
      </c>
      <c r="P2829" s="545"/>
      <c r="Q2829" s="545"/>
      <c r="R2829" s="545"/>
      <c r="S2829" s="545"/>
      <c r="T2829" s="545"/>
      <c r="U2829" s="545"/>
      <c r="V2829" s="545"/>
      <c r="W2829" s="545"/>
      <c r="X2829" s="545"/>
      <c r="Y2829" s="545"/>
      <c r="Z2829" s="545"/>
      <c r="AA2829" s="545"/>
      <c r="AB2829" s="214" t="s">
        <v>19944</v>
      </c>
      <c r="AC2829" s="214"/>
      <c r="AD2829" s="214" t="s">
        <v>1097</v>
      </c>
      <c r="AE2829" s="214" t="s">
        <v>19908</v>
      </c>
      <c r="AF2829" s="214" t="s">
        <v>20256</v>
      </c>
      <c r="AG2829" s="626" t="s">
        <v>20154</v>
      </c>
      <c r="AH2829" s="635">
        <v>1200000000</v>
      </c>
      <c r="AI2829" s="643">
        <v>0</v>
      </c>
      <c r="AJ2829" s="634">
        <v>1200000000</v>
      </c>
      <c r="AK2829" s="214" t="s">
        <v>20041</v>
      </c>
      <c r="AL2829" s="214" t="s">
        <v>527</v>
      </c>
      <c r="AM2829" s="86">
        <v>1200000000</v>
      </c>
      <c r="AN2829" s="214"/>
      <c r="AO2829" s="214"/>
      <c r="AP2829" s="374"/>
      <c r="AQ2829" s="193"/>
      <c r="AR2829" s="705"/>
      <c r="AS2829" s="603"/>
      <c r="AT2829" s="706"/>
      <c r="AU2829" s="706"/>
      <c r="AV2829" s="707"/>
      <c r="AW2829" s="706"/>
      <c r="AX2829" s="706"/>
      <c r="AY2829" s="706"/>
      <c r="AZ2829" s="706"/>
      <c r="BA2829" s="706"/>
      <c r="BB2829" s="706"/>
      <c r="BC2829" s="706"/>
      <c r="BD2829" s="706"/>
      <c r="BE2829" s="706"/>
      <c r="BF2829" s="706"/>
      <c r="BG2829" s="706"/>
      <c r="BH2829" s="706"/>
      <c r="BI2829" s="706"/>
      <c r="BJ2829" s="706"/>
      <c r="BK2829" s="706"/>
      <c r="BL2829" s="706"/>
      <c r="BM2829" s="706"/>
      <c r="BN2829" s="706"/>
      <c r="BO2829" s="706"/>
      <c r="BP2829" s="706"/>
      <c r="BQ2829" s="706"/>
      <c r="BR2829" s="706"/>
      <c r="BS2829" s="706"/>
      <c r="BT2829" s="706"/>
      <c r="BU2829" s="706"/>
      <c r="BV2829" s="706"/>
      <c r="BW2829" s="706"/>
      <c r="BX2829" s="706"/>
      <c r="BY2829" s="706"/>
      <c r="BZ2829" s="706"/>
      <c r="CA2829" s="706"/>
      <c r="CB2829" s="706"/>
      <c r="CC2829" s="706"/>
      <c r="CD2829" s="706"/>
      <c r="CE2829" s="706"/>
      <c r="CF2829" s="706"/>
      <c r="CG2829" s="706"/>
      <c r="CH2829" s="706"/>
      <c r="CI2829" s="706"/>
      <c r="CJ2829" s="706"/>
      <c r="CK2829" s="706"/>
      <c r="CL2829" s="706"/>
      <c r="CM2829" s="706"/>
      <c r="CN2829" s="706"/>
      <c r="CO2829" s="706"/>
      <c r="CP2829" s="706"/>
      <c r="CQ2829" s="706"/>
      <c r="CR2829" s="706"/>
      <c r="CS2829" s="706"/>
      <c r="CT2829" s="193"/>
      <c r="CU2829" s="706"/>
      <c r="CV2829" s="706"/>
      <c r="CW2829" s="193"/>
      <c r="CX2829" s="706"/>
      <c r="CY2829" s="554">
        <v>0</v>
      </c>
      <c r="CZ2829" s="84">
        <v>1200000000</v>
      </c>
      <c r="DA2829" s="193"/>
      <c r="DB2829" s="725" t="s">
        <v>142</v>
      </c>
      <c r="DC2829" s="214">
        <v>2</v>
      </c>
      <c r="DD2829" s="214" t="s">
        <v>19942</v>
      </c>
      <c r="DE2829" s="214"/>
      <c r="DF2829" s="214"/>
      <c r="DG2829" s="374" t="s">
        <v>1097</v>
      </c>
      <c r="DH2829" s="214"/>
      <c r="DI2829" s="600">
        <v>41694</v>
      </c>
      <c r="DJ2829" s="111">
        <v>41667</v>
      </c>
      <c r="DK2829" s="592">
        <v>4</v>
      </c>
      <c r="DL2829" s="214"/>
      <c r="DM2829" s="619" t="s">
        <v>20746</v>
      </c>
      <c r="DN2829" s="890">
        <v>0</v>
      </c>
      <c r="DO2829" s="214"/>
      <c r="DP2829" s="214"/>
      <c r="DQ2829" s="214"/>
      <c r="DR2829" s="214"/>
    </row>
    <row r="2830" spans="1:122" ht="60.75" customHeight="1" thickTop="1" thickBot="1">
      <c r="A2830" s="214" t="s">
        <v>19850</v>
      </c>
      <c r="B2830" s="214" t="s">
        <v>19843</v>
      </c>
      <c r="C2830" s="214" t="s">
        <v>543</v>
      </c>
      <c r="D2830" s="374">
        <v>1</v>
      </c>
      <c r="E2830" s="517">
        <v>41662</v>
      </c>
      <c r="F2830" s="517">
        <v>41663</v>
      </c>
      <c r="G2830" s="517">
        <v>41681</v>
      </c>
      <c r="H2830" s="517"/>
      <c r="I2830" s="517">
        <v>41675</v>
      </c>
      <c r="J2830" s="545">
        <v>12</v>
      </c>
      <c r="K2830" s="865">
        <v>42040</v>
      </c>
      <c r="L2830" s="520">
        <v>41675</v>
      </c>
      <c r="M2830" s="545"/>
      <c r="N2830" s="214" t="s">
        <v>19851</v>
      </c>
      <c r="O2830" s="1179">
        <v>900432652</v>
      </c>
      <c r="P2830" s="545"/>
      <c r="Q2830" s="545"/>
      <c r="R2830" s="545"/>
      <c r="S2830" s="545"/>
      <c r="T2830" s="545"/>
      <c r="U2830" s="545"/>
      <c r="V2830" s="545"/>
      <c r="W2830" s="545"/>
      <c r="X2830" s="545"/>
      <c r="Y2830" s="545"/>
      <c r="Z2830" s="545"/>
      <c r="AA2830" s="545"/>
      <c r="AB2830" s="214" t="s">
        <v>19943</v>
      </c>
      <c r="AC2830" s="214"/>
      <c r="AD2830" s="214" t="s">
        <v>1097</v>
      </c>
      <c r="AE2830" s="214" t="s">
        <v>19908</v>
      </c>
      <c r="AF2830" s="214" t="s">
        <v>20256</v>
      </c>
      <c r="AG2830" s="626" t="s">
        <v>20155</v>
      </c>
      <c r="AH2830" s="635">
        <v>3200000000</v>
      </c>
      <c r="AI2830" s="643">
        <v>656000000</v>
      </c>
      <c r="AJ2830" s="634">
        <v>3856000000</v>
      </c>
      <c r="AK2830" s="214"/>
      <c r="AL2830" s="214" t="s">
        <v>527</v>
      </c>
      <c r="AM2830" s="86">
        <v>3200000000</v>
      </c>
      <c r="AN2830" s="214"/>
      <c r="AO2830" s="214"/>
      <c r="AP2830" s="374"/>
      <c r="AQ2830" s="193"/>
      <c r="AR2830" s="705"/>
      <c r="AS2830" s="603"/>
      <c r="AT2830" s="706"/>
      <c r="AU2830" s="706"/>
      <c r="AV2830" s="707"/>
      <c r="AW2830" s="706"/>
      <c r="AX2830" s="706"/>
      <c r="AY2830" s="706"/>
      <c r="AZ2830" s="706"/>
      <c r="BA2830" s="706"/>
      <c r="BB2830" s="706"/>
      <c r="BC2830" s="706"/>
      <c r="BD2830" s="706"/>
      <c r="BE2830" s="706"/>
      <c r="BF2830" s="706"/>
      <c r="BG2830" s="706"/>
      <c r="BH2830" s="706"/>
      <c r="BI2830" s="706"/>
      <c r="BJ2830" s="706"/>
      <c r="BK2830" s="706"/>
      <c r="BL2830" s="706"/>
      <c r="BM2830" s="706"/>
      <c r="BN2830" s="706"/>
      <c r="BO2830" s="706"/>
      <c r="BP2830" s="706"/>
      <c r="BQ2830" s="706"/>
      <c r="BR2830" s="706"/>
      <c r="BS2830" s="706"/>
      <c r="BT2830" s="706"/>
      <c r="BU2830" s="706"/>
      <c r="BV2830" s="706"/>
      <c r="BW2830" s="706"/>
      <c r="BX2830" s="706"/>
      <c r="BY2830" s="706"/>
      <c r="BZ2830" s="706"/>
      <c r="CA2830" s="706"/>
      <c r="CB2830" s="706"/>
      <c r="CC2830" s="706"/>
      <c r="CD2830" s="706"/>
      <c r="CE2830" s="706"/>
      <c r="CF2830" s="706"/>
      <c r="CG2830" s="706"/>
      <c r="CH2830" s="706"/>
      <c r="CI2830" s="706"/>
      <c r="CJ2830" s="706"/>
      <c r="CK2830" s="706"/>
      <c r="CL2830" s="706"/>
      <c r="CM2830" s="706"/>
      <c r="CN2830" s="706"/>
      <c r="CO2830" s="706"/>
      <c r="CP2830" s="706"/>
      <c r="CQ2830" s="706"/>
      <c r="CR2830" s="706"/>
      <c r="CS2830" s="706"/>
      <c r="CT2830" s="193"/>
      <c r="CU2830" s="706"/>
      <c r="CV2830" s="706"/>
      <c r="CW2830" s="193"/>
      <c r="CX2830" s="706"/>
      <c r="CY2830" s="554">
        <v>0</v>
      </c>
      <c r="CZ2830" s="84">
        <v>3200000000</v>
      </c>
      <c r="DA2830" s="193"/>
      <c r="DB2830" s="725" t="s">
        <v>142</v>
      </c>
      <c r="DC2830" s="214">
        <v>2</v>
      </c>
      <c r="DD2830" s="214" t="s">
        <v>19942</v>
      </c>
      <c r="DE2830" s="214"/>
      <c r="DF2830" s="214"/>
      <c r="DG2830" s="374" t="s">
        <v>1097</v>
      </c>
      <c r="DH2830" s="214"/>
      <c r="DI2830" s="600">
        <v>41675</v>
      </c>
      <c r="DJ2830" s="111">
        <v>41663</v>
      </c>
      <c r="DK2830" s="863">
        <v>0</v>
      </c>
      <c r="DL2830" s="214"/>
      <c r="DM2830" s="619" t="s">
        <v>20746</v>
      </c>
      <c r="DN2830" s="890">
        <v>0</v>
      </c>
      <c r="DO2830" s="214"/>
      <c r="DP2830" s="214"/>
      <c r="DQ2830" s="214"/>
      <c r="DR2830" s="214"/>
    </row>
    <row r="2831" spans="1:122" ht="60.75" customHeight="1" thickTop="1" thickBot="1">
      <c r="A2831" s="214" t="s">
        <v>19852</v>
      </c>
      <c r="B2831" s="214" t="s">
        <v>19853</v>
      </c>
      <c r="C2831" s="214"/>
      <c r="D2831" s="374">
        <v>1</v>
      </c>
      <c r="E2831" s="517">
        <v>41659</v>
      </c>
      <c r="F2831" s="517">
        <v>41660</v>
      </c>
      <c r="G2831" s="517">
        <v>41690</v>
      </c>
      <c r="H2831" s="517"/>
      <c r="I2831" s="517">
        <v>41675</v>
      </c>
      <c r="J2831" s="545">
        <v>12</v>
      </c>
      <c r="K2831" s="865">
        <v>42040</v>
      </c>
      <c r="L2831" s="520">
        <v>41675</v>
      </c>
      <c r="M2831" s="545"/>
      <c r="N2831" s="214" t="s">
        <v>9057</v>
      </c>
      <c r="O2831" s="1179">
        <v>830005370</v>
      </c>
      <c r="P2831" s="545"/>
      <c r="Q2831" s="545"/>
      <c r="R2831" s="545"/>
      <c r="S2831" s="545"/>
      <c r="T2831" s="545"/>
      <c r="U2831" s="545"/>
      <c r="V2831" s="545"/>
      <c r="W2831" s="545"/>
      <c r="X2831" s="545"/>
      <c r="Y2831" s="545"/>
      <c r="Z2831" s="545"/>
      <c r="AA2831" s="545"/>
      <c r="AB2831" s="214" t="s">
        <v>19940</v>
      </c>
      <c r="AC2831" s="214"/>
      <c r="AD2831" s="214" t="s">
        <v>1097</v>
      </c>
      <c r="AE2831" s="214" t="s">
        <v>19908</v>
      </c>
      <c r="AF2831" s="214">
        <v>488</v>
      </c>
      <c r="AG2831" s="626" t="s">
        <v>20156</v>
      </c>
      <c r="AH2831" s="635">
        <v>814450220</v>
      </c>
      <c r="AI2831" s="643">
        <v>0</v>
      </c>
      <c r="AJ2831" s="634">
        <v>814450220</v>
      </c>
      <c r="AK2831" s="214"/>
      <c r="AL2831" s="214" t="s">
        <v>527</v>
      </c>
      <c r="AM2831" s="86">
        <v>814450220</v>
      </c>
      <c r="AN2831" s="214"/>
      <c r="AO2831" s="214"/>
      <c r="AP2831" s="374"/>
      <c r="AQ2831" s="193"/>
      <c r="AR2831" s="705"/>
      <c r="AS2831" s="603"/>
      <c r="AT2831" s="706"/>
      <c r="AU2831" s="706"/>
      <c r="AV2831" s="707"/>
      <c r="AW2831" s="706"/>
      <c r="AX2831" s="706"/>
      <c r="AY2831" s="706"/>
      <c r="AZ2831" s="706"/>
      <c r="BA2831" s="706"/>
      <c r="BB2831" s="706"/>
      <c r="BC2831" s="706"/>
      <c r="BD2831" s="706"/>
      <c r="BE2831" s="706"/>
      <c r="BF2831" s="706"/>
      <c r="BG2831" s="706"/>
      <c r="BH2831" s="706"/>
      <c r="BI2831" s="706"/>
      <c r="BJ2831" s="706"/>
      <c r="BK2831" s="706"/>
      <c r="BL2831" s="706"/>
      <c r="BM2831" s="706"/>
      <c r="BN2831" s="706"/>
      <c r="BO2831" s="706"/>
      <c r="BP2831" s="706"/>
      <c r="BQ2831" s="706"/>
      <c r="BR2831" s="706"/>
      <c r="BS2831" s="706"/>
      <c r="BT2831" s="706"/>
      <c r="BU2831" s="706"/>
      <c r="BV2831" s="706"/>
      <c r="BW2831" s="706"/>
      <c r="BX2831" s="706"/>
      <c r="BY2831" s="706"/>
      <c r="BZ2831" s="706"/>
      <c r="CA2831" s="706"/>
      <c r="CB2831" s="706"/>
      <c r="CC2831" s="706"/>
      <c r="CD2831" s="706"/>
      <c r="CE2831" s="706"/>
      <c r="CF2831" s="706"/>
      <c r="CG2831" s="706"/>
      <c r="CH2831" s="706"/>
      <c r="CI2831" s="706"/>
      <c r="CJ2831" s="706"/>
      <c r="CK2831" s="706"/>
      <c r="CL2831" s="706"/>
      <c r="CM2831" s="706"/>
      <c r="CN2831" s="706"/>
      <c r="CO2831" s="706"/>
      <c r="CP2831" s="706"/>
      <c r="CQ2831" s="706"/>
      <c r="CR2831" s="706"/>
      <c r="CS2831" s="706"/>
      <c r="CT2831" s="193"/>
      <c r="CU2831" s="706"/>
      <c r="CV2831" s="706"/>
      <c r="CW2831" s="193"/>
      <c r="CX2831" s="706"/>
      <c r="CY2831" s="554">
        <v>0</v>
      </c>
      <c r="CZ2831" s="84">
        <v>814450220</v>
      </c>
      <c r="DA2831" s="193"/>
      <c r="DB2831" s="725" t="s">
        <v>142</v>
      </c>
      <c r="DC2831" s="214">
        <v>3</v>
      </c>
      <c r="DD2831" s="214" t="s">
        <v>19909</v>
      </c>
      <c r="DE2831" s="214"/>
      <c r="DF2831" s="214"/>
      <c r="DG2831" s="374" t="s">
        <v>1097</v>
      </c>
      <c r="DH2831" s="214"/>
      <c r="DI2831" s="600">
        <v>41675</v>
      </c>
      <c r="DJ2831" s="111">
        <v>41662</v>
      </c>
      <c r="DK2831" s="863">
        <v>2</v>
      </c>
      <c r="DL2831" s="214"/>
      <c r="DM2831" s="619" t="s">
        <v>20732</v>
      </c>
      <c r="DN2831" s="890">
        <v>0</v>
      </c>
      <c r="DO2831" s="214"/>
      <c r="DP2831" s="214"/>
      <c r="DQ2831" s="214"/>
      <c r="DR2831" s="214"/>
    </row>
    <row r="2832" spans="1:122" ht="60.75" customHeight="1" thickTop="1" thickBot="1">
      <c r="A2832" s="214" t="s">
        <v>19854</v>
      </c>
      <c r="B2832" s="214" t="s">
        <v>19843</v>
      </c>
      <c r="C2832" s="214"/>
      <c r="D2832" s="374">
        <v>1</v>
      </c>
      <c r="E2832" s="517">
        <v>41661</v>
      </c>
      <c r="F2832" s="517">
        <v>41660</v>
      </c>
      <c r="G2832" s="517">
        <v>41690</v>
      </c>
      <c r="H2832" s="517"/>
      <c r="I2832" s="517">
        <v>41675</v>
      </c>
      <c r="J2832" s="545">
        <v>12</v>
      </c>
      <c r="K2832" s="865">
        <v>42040</v>
      </c>
      <c r="L2832" s="520">
        <v>41675</v>
      </c>
      <c r="M2832" s="545"/>
      <c r="N2832" s="214" t="s">
        <v>15012</v>
      </c>
      <c r="O2832" s="1179">
        <v>900180913</v>
      </c>
      <c r="P2832" s="545"/>
      <c r="Q2832" s="545"/>
      <c r="R2832" s="545"/>
      <c r="S2832" s="545"/>
      <c r="T2832" s="545"/>
      <c r="U2832" s="545"/>
      <c r="V2832" s="545"/>
      <c r="W2832" s="545"/>
      <c r="X2832" s="545"/>
      <c r="Y2832" s="545"/>
      <c r="Z2832" s="545"/>
      <c r="AA2832" s="545"/>
      <c r="AB2832" s="214" t="s">
        <v>19951</v>
      </c>
      <c r="AC2832" s="214"/>
      <c r="AD2832" s="214" t="s">
        <v>1097</v>
      </c>
      <c r="AE2832" s="214" t="s">
        <v>19908</v>
      </c>
      <c r="AF2832" s="214" t="s">
        <v>20256</v>
      </c>
      <c r="AG2832" s="626" t="s">
        <v>20157</v>
      </c>
      <c r="AH2832" s="635">
        <v>1600000000</v>
      </c>
      <c r="AI2832" s="643">
        <v>0</v>
      </c>
      <c r="AJ2832" s="634">
        <v>1600000000</v>
      </c>
      <c r="AK2832" s="214"/>
      <c r="AL2832" s="214" t="s">
        <v>527</v>
      </c>
      <c r="AM2832" s="86">
        <v>1600000000</v>
      </c>
      <c r="AN2832" s="214"/>
      <c r="AO2832" s="214"/>
      <c r="AP2832" s="374"/>
      <c r="AQ2832" s="193"/>
      <c r="AR2832" s="705"/>
      <c r="AS2832" s="603"/>
      <c r="AT2832" s="706"/>
      <c r="AU2832" s="706"/>
      <c r="AV2832" s="707"/>
      <c r="AW2832" s="706"/>
      <c r="AX2832" s="706"/>
      <c r="AY2832" s="706"/>
      <c r="AZ2832" s="706"/>
      <c r="BA2832" s="706"/>
      <c r="BB2832" s="706"/>
      <c r="BC2832" s="706"/>
      <c r="BD2832" s="706"/>
      <c r="BE2832" s="706"/>
      <c r="BF2832" s="706"/>
      <c r="BG2832" s="706"/>
      <c r="BH2832" s="706"/>
      <c r="BI2832" s="706"/>
      <c r="BJ2832" s="706"/>
      <c r="BK2832" s="706"/>
      <c r="BL2832" s="706"/>
      <c r="BM2832" s="706"/>
      <c r="BN2832" s="706"/>
      <c r="BO2832" s="706"/>
      <c r="BP2832" s="706"/>
      <c r="BQ2832" s="706"/>
      <c r="BR2832" s="706"/>
      <c r="BS2832" s="706"/>
      <c r="BT2832" s="706"/>
      <c r="BU2832" s="706"/>
      <c r="BV2832" s="706"/>
      <c r="BW2832" s="706"/>
      <c r="BX2832" s="706"/>
      <c r="BY2832" s="706"/>
      <c r="BZ2832" s="706"/>
      <c r="CA2832" s="706"/>
      <c r="CB2832" s="706"/>
      <c r="CC2832" s="706"/>
      <c r="CD2832" s="706"/>
      <c r="CE2832" s="706"/>
      <c r="CF2832" s="706"/>
      <c r="CG2832" s="706"/>
      <c r="CH2832" s="706"/>
      <c r="CI2832" s="706"/>
      <c r="CJ2832" s="706"/>
      <c r="CK2832" s="706"/>
      <c r="CL2832" s="706"/>
      <c r="CM2832" s="706"/>
      <c r="CN2832" s="706"/>
      <c r="CO2832" s="706"/>
      <c r="CP2832" s="706"/>
      <c r="CQ2832" s="706"/>
      <c r="CR2832" s="706"/>
      <c r="CS2832" s="706"/>
      <c r="CT2832" s="193"/>
      <c r="CU2832" s="706"/>
      <c r="CV2832" s="706"/>
      <c r="CW2832" s="193"/>
      <c r="CX2832" s="706"/>
      <c r="CY2832" s="554">
        <v>0</v>
      </c>
      <c r="CZ2832" s="84">
        <v>1600000000</v>
      </c>
      <c r="DA2832" s="193"/>
      <c r="DB2832" s="725" t="s">
        <v>142</v>
      </c>
      <c r="DC2832" s="214">
        <v>4</v>
      </c>
      <c r="DD2832" s="214" t="s">
        <v>19942</v>
      </c>
      <c r="DE2832" s="214"/>
      <c r="DF2832" s="214"/>
      <c r="DG2832" s="374" t="s">
        <v>1097</v>
      </c>
      <c r="DH2832" s="214"/>
      <c r="DI2832" s="600">
        <v>41675</v>
      </c>
      <c r="DJ2832" s="111">
        <v>41662</v>
      </c>
      <c r="DK2832" s="863">
        <v>2</v>
      </c>
      <c r="DL2832" s="214"/>
      <c r="DM2832" s="619" t="s">
        <v>20746</v>
      </c>
      <c r="DN2832" s="890">
        <v>0</v>
      </c>
      <c r="DO2832" s="214"/>
      <c r="DP2832" s="214"/>
      <c r="DQ2832" s="214"/>
      <c r="DR2832" s="214"/>
    </row>
    <row r="2833" spans="1:122 16372:16384" ht="60.75" customHeight="1" thickTop="1" thickBot="1">
      <c r="A2833" s="214" t="s">
        <v>19855</v>
      </c>
      <c r="B2833" s="214" t="s">
        <v>19843</v>
      </c>
      <c r="C2833" s="214"/>
      <c r="D2833" s="374">
        <v>1</v>
      </c>
      <c r="E2833" s="517">
        <v>41661</v>
      </c>
      <c r="F2833" s="517">
        <v>41660</v>
      </c>
      <c r="G2833" s="517">
        <v>41690</v>
      </c>
      <c r="H2833" s="517"/>
      <c r="I2833" s="517">
        <v>41675</v>
      </c>
      <c r="J2833" s="545">
        <v>12</v>
      </c>
      <c r="K2833" s="865">
        <v>42040</v>
      </c>
      <c r="L2833" s="520">
        <v>41675</v>
      </c>
      <c r="M2833" s="545"/>
      <c r="N2833" s="214" t="s">
        <v>15012</v>
      </c>
      <c r="O2833" s="1179">
        <v>900180913</v>
      </c>
      <c r="P2833" s="545"/>
      <c r="Q2833" s="545"/>
      <c r="R2833" s="545"/>
      <c r="S2833" s="545"/>
      <c r="T2833" s="545"/>
      <c r="U2833" s="545"/>
      <c r="V2833" s="545"/>
      <c r="W2833" s="545"/>
      <c r="X2833" s="545"/>
      <c r="Y2833" s="545"/>
      <c r="Z2833" s="545"/>
      <c r="AA2833" s="545"/>
      <c r="AB2833" s="214" t="s">
        <v>19985</v>
      </c>
      <c r="AC2833" s="214"/>
      <c r="AD2833" s="214" t="s">
        <v>1097</v>
      </c>
      <c r="AE2833" s="214" t="s">
        <v>19986</v>
      </c>
      <c r="AF2833" s="214" t="s">
        <v>20256</v>
      </c>
      <c r="AG2833" s="626" t="s">
        <v>20158</v>
      </c>
      <c r="AH2833" s="635">
        <v>690000000</v>
      </c>
      <c r="AI2833" s="643">
        <v>0</v>
      </c>
      <c r="AJ2833" s="634">
        <v>690000000</v>
      </c>
      <c r="AK2833" s="214"/>
      <c r="AL2833" s="214" t="s">
        <v>527</v>
      </c>
      <c r="AM2833" s="86">
        <v>690000000</v>
      </c>
      <c r="AN2833" s="214"/>
      <c r="AO2833" s="214"/>
      <c r="AP2833" s="374"/>
      <c r="AQ2833" s="193"/>
      <c r="AR2833" s="705"/>
      <c r="AS2833" s="603"/>
      <c r="AT2833" s="706"/>
      <c r="AU2833" s="706"/>
      <c r="AV2833" s="707"/>
      <c r="AW2833" s="706"/>
      <c r="AX2833" s="706"/>
      <c r="AY2833" s="706"/>
      <c r="AZ2833" s="706"/>
      <c r="BA2833" s="706"/>
      <c r="BB2833" s="706"/>
      <c r="BC2833" s="706"/>
      <c r="BD2833" s="706"/>
      <c r="BE2833" s="706"/>
      <c r="BF2833" s="706"/>
      <c r="BG2833" s="706"/>
      <c r="BH2833" s="706"/>
      <c r="BI2833" s="706"/>
      <c r="BJ2833" s="706"/>
      <c r="BK2833" s="706"/>
      <c r="BL2833" s="706"/>
      <c r="BM2833" s="706"/>
      <c r="BN2833" s="706"/>
      <c r="BO2833" s="706"/>
      <c r="BP2833" s="706"/>
      <c r="BQ2833" s="706"/>
      <c r="BR2833" s="706"/>
      <c r="BS2833" s="706"/>
      <c r="BT2833" s="706"/>
      <c r="BU2833" s="706"/>
      <c r="BV2833" s="706"/>
      <c r="BW2833" s="706"/>
      <c r="BX2833" s="706"/>
      <c r="BY2833" s="706"/>
      <c r="BZ2833" s="706"/>
      <c r="CA2833" s="706"/>
      <c r="CB2833" s="706"/>
      <c r="CC2833" s="706"/>
      <c r="CD2833" s="706"/>
      <c r="CE2833" s="706"/>
      <c r="CF2833" s="706"/>
      <c r="CG2833" s="706"/>
      <c r="CH2833" s="706"/>
      <c r="CI2833" s="706"/>
      <c r="CJ2833" s="706"/>
      <c r="CK2833" s="706"/>
      <c r="CL2833" s="706"/>
      <c r="CM2833" s="706"/>
      <c r="CN2833" s="706"/>
      <c r="CO2833" s="706"/>
      <c r="CP2833" s="706"/>
      <c r="CQ2833" s="706"/>
      <c r="CR2833" s="706"/>
      <c r="CS2833" s="706"/>
      <c r="CT2833" s="193"/>
      <c r="CU2833" s="706"/>
      <c r="CV2833" s="706"/>
      <c r="CW2833" s="193"/>
      <c r="CX2833" s="706"/>
      <c r="CY2833" s="554">
        <v>0</v>
      </c>
      <c r="CZ2833" s="84">
        <v>690000000</v>
      </c>
      <c r="DA2833" s="193"/>
      <c r="DB2833" s="725" t="s">
        <v>142</v>
      </c>
      <c r="DC2833" s="214">
        <v>2</v>
      </c>
      <c r="DD2833" s="214" t="s">
        <v>19942</v>
      </c>
      <c r="DE2833" s="214"/>
      <c r="DF2833" s="214"/>
      <c r="DG2833" s="374" t="s">
        <v>1097</v>
      </c>
      <c r="DH2833" s="214"/>
      <c r="DI2833" s="600">
        <v>41675</v>
      </c>
      <c r="DJ2833" s="111">
        <v>41662</v>
      </c>
      <c r="DK2833" s="863">
        <v>2</v>
      </c>
      <c r="DL2833" s="214"/>
      <c r="DM2833" s="619" t="s">
        <v>20746</v>
      </c>
      <c r="DN2833" s="890">
        <v>0</v>
      </c>
      <c r="DO2833" s="214"/>
      <c r="DP2833" s="214"/>
      <c r="DQ2833" s="214"/>
      <c r="DR2833" s="214"/>
    </row>
    <row r="2834" spans="1:122 16372:16384" ht="60.75" customHeight="1" thickTop="1" thickBot="1">
      <c r="A2834" s="214" t="s">
        <v>19856</v>
      </c>
      <c r="B2834" s="214" t="s">
        <v>19843</v>
      </c>
      <c r="C2834" s="214"/>
      <c r="D2834" s="374">
        <v>1</v>
      </c>
      <c r="E2834" s="517"/>
      <c r="F2834" s="517">
        <v>41660</v>
      </c>
      <c r="G2834" s="517"/>
      <c r="H2834" s="517"/>
      <c r="I2834" s="517"/>
      <c r="J2834" s="490"/>
      <c r="K2834" s="866">
        <v>41882</v>
      </c>
      <c r="L2834" s="521"/>
      <c r="M2834" s="490"/>
      <c r="N2834" s="214" t="s">
        <v>19857</v>
      </c>
      <c r="O2834" s="1179">
        <v>890203944</v>
      </c>
      <c r="P2834" s="490"/>
      <c r="Q2834" s="490"/>
      <c r="R2834" s="490"/>
      <c r="S2834" s="490"/>
      <c r="T2834" s="490"/>
      <c r="U2834" s="490"/>
      <c r="V2834" s="490"/>
      <c r="W2834" s="490"/>
      <c r="X2834" s="490"/>
      <c r="Y2834" s="490"/>
      <c r="Z2834" s="490"/>
      <c r="AA2834" s="490"/>
      <c r="AB2834" s="214" t="s">
        <v>19953</v>
      </c>
      <c r="AC2834" s="214"/>
      <c r="AD2834" s="214" t="s">
        <v>1097</v>
      </c>
      <c r="AE2834" s="214" t="s">
        <v>19908</v>
      </c>
      <c r="AF2834" s="214" t="s">
        <v>20257</v>
      </c>
      <c r="AG2834" s="626" t="s">
        <v>20159</v>
      </c>
      <c r="AH2834" s="635">
        <v>563000000</v>
      </c>
      <c r="AI2834" s="634">
        <v>60000000</v>
      </c>
      <c r="AJ2834" s="634">
        <v>623000000</v>
      </c>
      <c r="AK2834" s="214"/>
      <c r="AL2834" s="214" t="s">
        <v>142</v>
      </c>
      <c r="AM2834" s="86">
        <v>563000000</v>
      </c>
      <c r="AN2834" s="741" t="s">
        <v>14315</v>
      </c>
      <c r="AO2834" s="741" t="s">
        <v>14315</v>
      </c>
      <c r="AP2834" s="374"/>
      <c r="AQ2834" s="193"/>
      <c r="AR2834" s="705"/>
      <c r="AS2834" s="603"/>
      <c r="AT2834" s="706"/>
      <c r="AU2834" s="706"/>
      <c r="AV2834" s="707"/>
      <c r="AW2834" s="706"/>
      <c r="AX2834" s="706"/>
      <c r="AY2834" s="706"/>
      <c r="AZ2834" s="706"/>
      <c r="BA2834" s="706"/>
      <c r="BB2834" s="706"/>
      <c r="BC2834" s="706"/>
      <c r="BD2834" s="706"/>
      <c r="BE2834" s="706"/>
      <c r="BF2834" s="706"/>
      <c r="BG2834" s="706"/>
      <c r="BH2834" s="706"/>
      <c r="BI2834" s="706"/>
      <c r="BJ2834" s="706"/>
      <c r="BK2834" s="706"/>
      <c r="BL2834" s="706"/>
      <c r="BM2834" s="706"/>
      <c r="BN2834" s="706"/>
      <c r="BO2834" s="706"/>
      <c r="BP2834" s="706"/>
      <c r="BQ2834" s="706"/>
      <c r="BR2834" s="706"/>
      <c r="BS2834" s="706"/>
      <c r="BT2834" s="706"/>
      <c r="BU2834" s="706"/>
      <c r="BV2834" s="706"/>
      <c r="BW2834" s="706"/>
      <c r="BX2834" s="706"/>
      <c r="BY2834" s="706"/>
      <c r="BZ2834" s="706"/>
      <c r="CA2834" s="706"/>
      <c r="CB2834" s="706"/>
      <c r="CC2834" s="706"/>
      <c r="CD2834" s="706"/>
      <c r="CE2834" s="706"/>
      <c r="CF2834" s="706"/>
      <c r="CG2834" s="706"/>
      <c r="CH2834" s="706"/>
      <c r="CI2834" s="706"/>
      <c r="CJ2834" s="706"/>
      <c r="CK2834" s="706"/>
      <c r="CL2834" s="706"/>
      <c r="CM2834" s="706"/>
      <c r="CN2834" s="706"/>
      <c r="CO2834" s="706"/>
      <c r="CP2834" s="706"/>
      <c r="CQ2834" s="706"/>
      <c r="CR2834" s="706"/>
      <c r="CS2834" s="706"/>
      <c r="CT2834" s="193"/>
      <c r="CU2834" s="706"/>
      <c r="CV2834" s="706"/>
      <c r="CW2834" s="193"/>
      <c r="CX2834" s="706"/>
      <c r="CY2834" s="554">
        <v>0</v>
      </c>
      <c r="CZ2834" s="84">
        <v>563000000</v>
      </c>
      <c r="DA2834" s="193"/>
      <c r="DB2834" s="725" t="s">
        <v>142</v>
      </c>
      <c r="DC2834" s="214">
        <v>2</v>
      </c>
      <c r="DD2834" s="214" t="s">
        <v>19942</v>
      </c>
      <c r="DE2834" s="214"/>
      <c r="DF2834" s="214"/>
      <c r="DG2834" s="374" t="s">
        <v>1097</v>
      </c>
      <c r="DH2834" s="214"/>
      <c r="DI2834" s="600">
        <v>41694</v>
      </c>
      <c r="DJ2834" s="111">
        <v>41663</v>
      </c>
      <c r="DK2834" s="863">
        <v>3</v>
      </c>
      <c r="DL2834" s="214"/>
      <c r="DM2834" s="619" t="s">
        <v>20748</v>
      </c>
      <c r="DN2834" s="890">
        <v>0</v>
      </c>
      <c r="DO2834" s="214"/>
      <c r="DP2834" s="214"/>
      <c r="DQ2834" s="214"/>
      <c r="DR2834" s="214"/>
    </row>
    <row r="2835" spans="1:122 16372:16384" ht="60.75" customHeight="1" thickTop="1" thickBot="1">
      <c r="A2835" s="214" t="s">
        <v>19858</v>
      </c>
      <c r="B2835" s="214" t="s">
        <v>19859</v>
      </c>
      <c r="C2835" s="214"/>
      <c r="D2835" s="374">
        <v>1</v>
      </c>
      <c r="E2835" s="517"/>
      <c r="F2835" s="517">
        <v>41660</v>
      </c>
      <c r="G2835" s="517"/>
      <c r="H2835" s="517"/>
      <c r="I2835" s="517"/>
      <c r="J2835" s="545">
        <v>48</v>
      </c>
      <c r="K2835" s="865" t="s">
        <v>19355</v>
      </c>
      <c r="L2835" s="614"/>
      <c r="M2835" s="545"/>
      <c r="N2835" s="214" t="s">
        <v>19860</v>
      </c>
      <c r="O2835" s="1179">
        <v>900435507</v>
      </c>
      <c r="P2835" s="545"/>
      <c r="Q2835" s="545"/>
      <c r="R2835" s="545"/>
      <c r="S2835" s="545"/>
      <c r="T2835" s="545"/>
      <c r="U2835" s="545"/>
      <c r="V2835" s="545"/>
      <c r="W2835" s="545"/>
      <c r="X2835" s="545"/>
      <c r="Y2835" s="545"/>
      <c r="Z2835" s="545"/>
      <c r="AA2835" s="545"/>
      <c r="AB2835" s="214" t="s">
        <v>19929</v>
      </c>
      <c r="AC2835" s="214"/>
      <c r="AD2835" s="214" t="s">
        <v>19930</v>
      </c>
      <c r="AE2835" s="214" t="s">
        <v>19349</v>
      </c>
      <c r="AF2835" s="214">
        <v>231</v>
      </c>
      <c r="AG2835" s="626" t="s">
        <v>20160</v>
      </c>
      <c r="AH2835" s="635">
        <v>107000000</v>
      </c>
      <c r="AI2835" s="643">
        <v>32180000</v>
      </c>
      <c r="AJ2835" s="634">
        <v>139180000</v>
      </c>
      <c r="AK2835" s="214"/>
      <c r="AL2835" s="214" t="s">
        <v>142</v>
      </c>
      <c r="AM2835" s="86">
        <v>107000000</v>
      </c>
      <c r="AN2835" s="214"/>
      <c r="AO2835" s="214"/>
      <c r="AP2835" s="374"/>
      <c r="AQ2835" s="193"/>
      <c r="AR2835" s="705"/>
      <c r="AS2835" s="603"/>
      <c r="AT2835" s="706"/>
      <c r="AU2835" s="706"/>
      <c r="AV2835" s="707"/>
      <c r="AW2835" s="706"/>
      <c r="AX2835" s="706"/>
      <c r="AY2835" s="706"/>
      <c r="AZ2835" s="706"/>
      <c r="BA2835" s="706"/>
      <c r="BB2835" s="706"/>
      <c r="BC2835" s="706"/>
      <c r="BD2835" s="706"/>
      <c r="BE2835" s="706"/>
      <c r="BF2835" s="706"/>
      <c r="BG2835" s="706"/>
      <c r="BH2835" s="706"/>
      <c r="BI2835" s="706"/>
      <c r="BJ2835" s="706"/>
      <c r="BK2835" s="706"/>
      <c r="BL2835" s="706"/>
      <c r="BM2835" s="706"/>
      <c r="BN2835" s="706"/>
      <c r="BO2835" s="706"/>
      <c r="BP2835" s="706"/>
      <c r="BQ2835" s="706"/>
      <c r="BR2835" s="706"/>
      <c r="BS2835" s="706"/>
      <c r="BT2835" s="706"/>
      <c r="BU2835" s="706"/>
      <c r="BV2835" s="706"/>
      <c r="BW2835" s="706"/>
      <c r="BX2835" s="706"/>
      <c r="BY2835" s="706"/>
      <c r="BZ2835" s="706"/>
      <c r="CA2835" s="706"/>
      <c r="CB2835" s="706"/>
      <c r="CC2835" s="706"/>
      <c r="CD2835" s="706"/>
      <c r="CE2835" s="706"/>
      <c r="CF2835" s="706"/>
      <c r="CG2835" s="706"/>
      <c r="CH2835" s="706"/>
      <c r="CI2835" s="706"/>
      <c r="CJ2835" s="706"/>
      <c r="CK2835" s="706"/>
      <c r="CL2835" s="706"/>
      <c r="CM2835" s="706"/>
      <c r="CN2835" s="706"/>
      <c r="CO2835" s="706"/>
      <c r="CP2835" s="706"/>
      <c r="CQ2835" s="706"/>
      <c r="CR2835" s="706"/>
      <c r="CS2835" s="706"/>
      <c r="CT2835" s="193"/>
      <c r="CU2835" s="706"/>
      <c r="CV2835" s="706"/>
      <c r="CW2835" s="193"/>
      <c r="CX2835" s="706"/>
      <c r="CY2835" s="554">
        <v>0</v>
      </c>
      <c r="CZ2835" s="84">
        <v>107000000</v>
      </c>
      <c r="DA2835" s="193"/>
      <c r="DB2835" s="725" t="s">
        <v>142</v>
      </c>
      <c r="DC2835" s="214">
        <v>2</v>
      </c>
      <c r="DD2835" s="325" t="s">
        <v>19122</v>
      </c>
      <c r="DE2835" s="214"/>
      <c r="DF2835" s="214"/>
      <c r="DG2835" s="621">
        <v>4101000109</v>
      </c>
      <c r="DH2835" s="214"/>
      <c r="DI2835" s="600"/>
      <c r="DJ2835" s="111">
        <v>41662</v>
      </c>
      <c r="DK2835" s="863">
        <v>2</v>
      </c>
      <c r="DL2835" s="214"/>
      <c r="DM2835" s="619" t="s">
        <v>20594</v>
      </c>
      <c r="DN2835" s="890">
        <v>0</v>
      </c>
      <c r="DO2835" s="214"/>
      <c r="DP2835" s="214"/>
      <c r="DQ2835" s="214"/>
      <c r="DR2835" s="214"/>
    </row>
    <row r="2836" spans="1:122 16372:16384" ht="60.75" customHeight="1" thickTop="1" thickBot="1">
      <c r="A2836" s="214" t="s">
        <v>19863</v>
      </c>
      <c r="B2836" s="214" t="s">
        <v>19843</v>
      </c>
      <c r="C2836" s="214"/>
      <c r="D2836" s="374">
        <v>1</v>
      </c>
      <c r="E2836" s="517"/>
      <c r="F2836" s="517">
        <v>41660</v>
      </c>
      <c r="G2836" s="517"/>
      <c r="H2836" s="517"/>
      <c r="I2836" s="517"/>
      <c r="J2836" s="490">
        <v>12</v>
      </c>
      <c r="K2836" s="866" t="s">
        <v>19355</v>
      </c>
      <c r="L2836" s="521"/>
      <c r="M2836" s="545"/>
      <c r="N2836" s="214" t="s">
        <v>19868</v>
      </c>
      <c r="O2836" s="1179">
        <v>900114044</v>
      </c>
      <c r="P2836" s="545"/>
      <c r="Q2836" s="545"/>
      <c r="R2836" s="545"/>
      <c r="S2836" s="545"/>
      <c r="T2836" s="545"/>
      <c r="U2836" s="545"/>
      <c r="V2836" s="490"/>
      <c r="W2836" s="490"/>
      <c r="X2836" s="545"/>
      <c r="Y2836" s="545"/>
      <c r="Z2836" s="545"/>
      <c r="AA2836" s="545"/>
      <c r="AB2836" s="214" t="s">
        <v>19864</v>
      </c>
      <c r="AC2836" s="214"/>
      <c r="AD2836" s="214" t="s">
        <v>1097</v>
      </c>
      <c r="AE2836" s="214" t="s">
        <v>19349</v>
      </c>
      <c r="AF2836" s="214" t="s">
        <v>20256</v>
      </c>
      <c r="AG2836" s="626" t="s">
        <v>20266</v>
      </c>
      <c r="AH2836" s="635">
        <v>2991633464</v>
      </c>
      <c r="AI2836" s="634">
        <v>0</v>
      </c>
      <c r="AJ2836" s="634">
        <v>2991633464</v>
      </c>
      <c r="AK2836" s="214"/>
      <c r="AL2836" s="214" t="s">
        <v>142</v>
      </c>
      <c r="AM2836" s="86">
        <v>2991633464</v>
      </c>
      <c r="AN2836" s="214"/>
      <c r="AO2836" s="214"/>
      <c r="AP2836" s="374"/>
      <c r="AQ2836" s="193"/>
      <c r="AR2836" s="705"/>
      <c r="AS2836" s="603"/>
      <c r="AT2836" s="706"/>
      <c r="AU2836" s="706"/>
      <c r="AV2836" s="707"/>
      <c r="AW2836" s="706"/>
      <c r="AX2836" s="706"/>
      <c r="AY2836" s="706"/>
      <c r="AZ2836" s="706"/>
      <c r="BA2836" s="706"/>
      <c r="BB2836" s="706"/>
      <c r="BC2836" s="706"/>
      <c r="BD2836" s="706"/>
      <c r="BE2836" s="706"/>
      <c r="BF2836" s="706"/>
      <c r="BG2836" s="706"/>
      <c r="BH2836" s="706"/>
      <c r="BI2836" s="706"/>
      <c r="BJ2836" s="706"/>
      <c r="BK2836" s="706"/>
      <c r="BL2836" s="706"/>
      <c r="BM2836" s="706"/>
      <c r="BN2836" s="706"/>
      <c r="BO2836" s="706"/>
      <c r="BP2836" s="706"/>
      <c r="BQ2836" s="706"/>
      <c r="BR2836" s="706"/>
      <c r="BS2836" s="706"/>
      <c r="BT2836" s="706"/>
      <c r="BU2836" s="706"/>
      <c r="BV2836" s="706"/>
      <c r="BW2836" s="706"/>
      <c r="BX2836" s="706"/>
      <c r="BY2836" s="706"/>
      <c r="BZ2836" s="706"/>
      <c r="CA2836" s="706"/>
      <c r="CB2836" s="706"/>
      <c r="CC2836" s="706"/>
      <c r="CD2836" s="706"/>
      <c r="CE2836" s="706"/>
      <c r="CF2836" s="706"/>
      <c r="CG2836" s="706"/>
      <c r="CH2836" s="706"/>
      <c r="CI2836" s="706"/>
      <c r="CJ2836" s="706"/>
      <c r="CK2836" s="706"/>
      <c r="CL2836" s="706"/>
      <c r="CM2836" s="706"/>
      <c r="CN2836" s="706"/>
      <c r="CO2836" s="706"/>
      <c r="CP2836" s="706"/>
      <c r="CQ2836" s="706"/>
      <c r="CR2836" s="706"/>
      <c r="CS2836" s="706"/>
      <c r="CT2836" s="193"/>
      <c r="CU2836" s="708"/>
      <c r="CV2836" s="708"/>
      <c r="CW2836" s="193"/>
      <c r="CX2836" s="708"/>
      <c r="CY2836" s="554">
        <v>0</v>
      </c>
      <c r="CZ2836" s="84">
        <v>2991633464</v>
      </c>
      <c r="DA2836" s="193"/>
      <c r="DB2836" s="725" t="s">
        <v>142</v>
      </c>
      <c r="DC2836" s="928">
        <v>4</v>
      </c>
      <c r="DD2836" s="928" t="s">
        <v>19122</v>
      </c>
      <c r="DE2836" s="928"/>
      <c r="DF2836" s="928"/>
      <c r="DG2836" s="647" t="s">
        <v>19865</v>
      </c>
      <c r="DH2836" s="928"/>
      <c r="DI2836" s="557">
        <v>41682</v>
      </c>
      <c r="DJ2836" s="111">
        <v>41662</v>
      </c>
      <c r="DK2836" s="862">
        <v>2</v>
      </c>
      <c r="DL2836" s="928"/>
      <c r="DM2836" s="619" t="s">
        <v>20747</v>
      </c>
      <c r="DN2836" s="890">
        <v>0</v>
      </c>
      <c r="DO2836" s="928"/>
      <c r="DP2836" s="928"/>
      <c r="DQ2836" s="928"/>
      <c r="DR2836" s="928"/>
    </row>
    <row r="2837" spans="1:122 16372:16384" s="877" customFormat="1" ht="60.75" customHeight="1" thickTop="1" thickBot="1">
      <c r="A2837" s="291" t="s">
        <v>19871</v>
      </c>
      <c r="B2837" s="291" t="s">
        <v>19872</v>
      </c>
      <c r="C2837" s="291"/>
      <c r="D2837" s="672">
        <v>0</v>
      </c>
      <c r="E2837" s="523"/>
      <c r="F2837" s="523">
        <v>41660</v>
      </c>
      <c r="G2837" s="523"/>
      <c r="H2837" s="523"/>
      <c r="I2837" s="523"/>
      <c r="J2837" s="672"/>
      <c r="K2837" s="864" t="s">
        <v>19355</v>
      </c>
      <c r="L2837" s="523"/>
      <c r="M2837" s="672"/>
      <c r="N2837" s="291" t="s">
        <v>19873</v>
      </c>
      <c r="O2837" s="1180">
        <v>900416190</v>
      </c>
      <c r="P2837" s="382"/>
      <c r="Q2837" s="382"/>
      <c r="R2837" s="382"/>
      <c r="S2837" s="382"/>
      <c r="T2837" s="382"/>
      <c r="U2837" s="382"/>
      <c r="V2837" s="382"/>
      <c r="W2837" s="382"/>
      <c r="X2837" s="382"/>
      <c r="Y2837" s="382"/>
      <c r="Z2837" s="382"/>
      <c r="AA2837" s="382"/>
      <c r="AB2837" s="291"/>
      <c r="AC2837" s="291"/>
      <c r="AD2837" s="291"/>
      <c r="AE2837" s="291"/>
      <c r="AF2837" s="291" t="s">
        <v>18982</v>
      </c>
      <c r="AG2837" s="629" t="s">
        <v>20161</v>
      </c>
      <c r="AH2837" s="670"/>
      <c r="AI2837" s="639"/>
      <c r="AJ2837" s="639">
        <v>0</v>
      </c>
      <c r="AK2837" s="291" t="s">
        <v>20010</v>
      </c>
      <c r="AL2837" s="291" t="s">
        <v>1387</v>
      </c>
      <c r="AM2837" s="538">
        <v>0</v>
      </c>
      <c r="AN2837" s="616"/>
      <c r="AO2837" s="616"/>
      <c r="AP2837" s="666"/>
      <c r="AQ2837" s="110"/>
      <c r="AR2837" s="375"/>
      <c r="AS2837" s="603"/>
      <c r="AT2837" s="488"/>
      <c r="AU2837" s="488"/>
      <c r="AV2837" s="470"/>
      <c r="AW2837" s="488"/>
      <c r="AX2837" s="488"/>
      <c r="AY2837" s="488"/>
      <c r="AZ2837" s="488"/>
      <c r="BA2837" s="488"/>
      <c r="BB2837" s="488"/>
      <c r="BC2837" s="488"/>
      <c r="BD2837" s="488"/>
      <c r="BE2837" s="488"/>
      <c r="BF2837" s="488"/>
      <c r="BG2837" s="488"/>
      <c r="BH2837" s="488"/>
      <c r="BI2837" s="488"/>
      <c r="BJ2837" s="488"/>
      <c r="BK2837" s="488"/>
      <c r="BL2837" s="488"/>
      <c r="BM2837" s="488"/>
      <c r="BN2837" s="488"/>
      <c r="BO2837" s="488"/>
      <c r="BP2837" s="488"/>
      <c r="BQ2837" s="488"/>
      <c r="BR2837" s="488"/>
      <c r="BS2837" s="488"/>
      <c r="BT2837" s="488"/>
      <c r="BU2837" s="488"/>
      <c r="BV2837" s="488"/>
      <c r="BW2837" s="488"/>
      <c r="BX2837" s="488"/>
      <c r="BY2837" s="488"/>
      <c r="BZ2837" s="488"/>
      <c r="CA2837" s="488"/>
      <c r="CB2837" s="488"/>
      <c r="CC2837" s="488"/>
      <c r="CD2837" s="488"/>
      <c r="CE2837" s="488"/>
      <c r="CF2837" s="488"/>
      <c r="CG2837" s="488"/>
      <c r="CH2837" s="488"/>
      <c r="CI2837" s="488"/>
      <c r="CJ2837" s="488"/>
      <c r="CK2837" s="488"/>
      <c r="CL2837" s="488"/>
      <c r="CM2837" s="488"/>
      <c r="CN2837" s="488"/>
      <c r="CO2837" s="488"/>
      <c r="CP2837" s="488"/>
      <c r="CQ2837" s="488"/>
      <c r="CR2837" s="488"/>
      <c r="CS2837" s="488"/>
      <c r="CT2837" s="110"/>
      <c r="CU2837" s="488"/>
      <c r="CV2837" s="488"/>
      <c r="CW2837" s="110"/>
      <c r="CX2837" s="488"/>
      <c r="CY2837" s="554">
        <v>0</v>
      </c>
      <c r="CZ2837" s="84">
        <v>0</v>
      </c>
      <c r="DA2837" s="110"/>
      <c r="DB2837" s="726" t="s">
        <v>1387</v>
      </c>
      <c r="DC2837" s="616">
        <v>2</v>
      </c>
      <c r="DD2837" s="616" t="s">
        <v>19122</v>
      </c>
      <c r="DE2837" s="928"/>
      <c r="DF2837" s="928"/>
      <c r="DG2837" s="590"/>
      <c r="DH2837" s="616"/>
      <c r="DI2837" s="616"/>
      <c r="DJ2837" s="591">
        <v>41663</v>
      </c>
      <c r="DK2837" s="581">
        <v>3</v>
      </c>
      <c r="DL2837" s="616"/>
      <c r="DM2837" s="619" t="s">
        <v>20751</v>
      </c>
      <c r="DN2837" s="890">
        <v>0</v>
      </c>
      <c r="DO2837" s="616"/>
      <c r="DP2837" s="616"/>
      <c r="DQ2837" s="616"/>
      <c r="DR2837" s="616"/>
      <c r="XER2837" s="876"/>
      <c r="XES2837" s="876"/>
      <c r="XET2837" s="876"/>
      <c r="XEU2837" s="876"/>
      <c r="XEV2837" s="876"/>
      <c r="XEW2837" s="882"/>
      <c r="XEX2837" s="876"/>
      <c r="XEY2837" s="876"/>
      <c r="XEZ2837" s="876"/>
      <c r="XFA2837" s="876"/>
      <c r="XFB2837" s="876"/>
      <c r="XFC2837" s="876"/>
      <c r="XFD2837" s="876"/>
    </row>
    <row r="2838" spans="1:122 16372:16384" s="877" customFormat="1" ht="60.75" customHeight="1" thickTop="1" thickBot="1">
      <c r="A2838" s="291" t="s">
        <v>19874</v>
      </c>
      <c r="B2838" s="291" t="s">
        <v>19875</v>
      </c>
      <c r="C2838" s="291"/>
      <c r="D2838" s="672">
        <v>0</v>
      </c>
      <c r="E2838" s="523"/>
      <c r="F2838" s="523">
        <v>41660</v>
      </c>
      <c r="G2838" s="523"/>
      <c r="H2838" s="523"/>
      <c r="I2838" s="523"/>
      <c r="J2838" s="584"/>
      <c r="K2838" s="866" t="s">
        <v>19355</v>
      </c>
      <c r="L2838" s="624"/>
      <c r="M2838" s="292"/>
      <c r="N2838" s="291" t="s">
        <v>19876</v>
      </c>
      <c r="O2838" s="1180">
        <v>900204372</v>
      </c>
      <c r="P2838" s="382"/>
      <c r="Q2838" s="382"/>
      <c r="R2838" s="382"/>
      <c r="S2838" s="382"/>
      <c r="T2838" s="382"/>
      <c r="U2838" s="382"/>
      <c r="V2838" s="382"/>
      <c r="W2838" s="382"/>
      <c r="X2838" s="382"/>
      <c r="Y2838" s="382"/>
      <c r="Z2838" s="382"/>
      <c r="AA2838" s="382"/>
      <c r="AB2838" s="291"/>
      <c r="AC2838" s="291"/>
      <c r="AD2838" s="291"/>
      <c r="AE2838" s="291"/>
      <c r="AF2838" s="291" t="s">
        <v>18982</v>
      </c>
      <c r="AG2838" s="629" t="s">
        <v>20162</v>
      </c>
      <c r="AH2838" s="670"/>
      <c r="AI2838" s="639"/>
      <c r="AJ2838" s="639">
        <v>0</v>
      </c>
      <c r="AK2838" s="291" t="s">
        <v>20010</v>
      </c>
      <c r="AL2838" s="291" t="s">
        <v>1387</v>
      </c>
      <c r="AM2838" s="538">
        <v>0</v>
      </c>
      <c r="AN2838" s="616"/>
      <c r="AO2838" s="616"/>
      <c r="AP2838" s="666"/>
      <c r="AQ2838" s="110"/>
      <c r="AR2838" s="375"/>
      <c r="AS2838" s="603"/>
      <c r="AT2838" s="488"/>
      <c r="AU2838" s="488"/>
      <c r="AV2838" s="470"/>
      <c r="AW2838" s="488"/>
      <c r="AX2838" s="488"/>
      <c r="AY2838" s="488"/>
      <c r="AZ2838" s="488"/>
      <c r="BA2838" s="488"/>
      <c r="BB2838" s="488"/>
      <c r="BC2838" s="488"/>
      <c r="BD2838" s="488"/>
      <c r="BE2838" s="488"/>
      <c r="BF2838" s="488"/>
      <c r="BG2838" s="488"/>
      <c r="BH2838" s="488"/>
      <c r="BI2838" s="488"/>
      <c r="BJ2838" s="488"/>
      <c r="BK2838" s="488"/>
      <c r="BL2838" s="488"/>
      <c r="BM2838" s="488"/>
      <c r="BN2838" s="488"/>
      <c r="BO2838" s="488"/>
      <c r="BP2838" s="488"/>
      <c r="BQ2838" s="488"/>
      <c r="BR2838" s="488"/>
      <c r="BS2838" s="488"/>
      <c r="BT2838" s="488"/>
      <c r="BU2838" s="488"/>
      <c r="BV2838" s="488"/>
      <c r="BW2838" s="488"/>
      <c r="BX2838" s="488"/>
      <c r="BY2838" s="488"/>
      <c r="BZ2838" s="488"/>
      <c r="CA2838" s="488"/>
      <c r="CB2838" s="488"/>
      <c r="CC2838" s="488"/>
      <c r="CD2838" s="488"/>
      <c r="CE2838" s="488"/>
      <c r="CF2838" s="488"/>
      <c r="CG2838" s="488"/>
      <c r="CH2838" s="488"/>
      <c r="CI2838" s="488"/>
      <c r="CJ2838" s="488"/>
      <c r="CK2838" s="488"/>
      <c r="CL2838" s="488"/>
      <c r="CM2838" s="488"/>
      <c r="CN2838" s="488"/>
      <c r="CO2838" s="488"/>
      <c r="CP2838" s="488"/>
      <c r="CQ2838" s="488"/>
      <c r="CR2838" s="488"/>
      <c r="CS2838" s="488"/>
      <c r="CT2838" s="110"/>
      <c r="CU2838" s="488"/>
      <c r="CV2838" s="488"/>
      <c r="CW2838" s="110"/>
      <c r="CX2838" s="488"/>
      <c r="CY2838" s="554">
        <v>0</v>
      </c>
      <c r="CZ2838" s="84">
        <v>0</v>
      </c>
      <c r="DA2838" s="110"/>
      <c r="DB2838" s="726" t="s">
        <v>1387</v>
      </c>
      <c r="DC2838" s="616"/>
      <c r="DD2838" s="616"/>
      <c r="DE2838" s="928"/>
      <c r="DF2838" s="928"/>
      <c r="DG2838" s="590"/>
      <c r="DH2838" s="616"/>
      <c r="DI2838" s="616"/>
      <c r="DJ2838" s="591">
        <v>41663</v>
      </c>
      <c r="DK2838" s="581">
        <v>3</v>
      </c>
      <c r="DL2838" s="616"/>
      <c r="DM2838" s="619" t="s">
        <v>20751</v>
      </c>
      <c r="DN2838" s="890">
        <v>0</v>
      </c>
      <c r="DO2838" s="616"/>
      <c r="DP2838" s="616"/>
      <c r="DQ2838" s="616"/>
      <c r="DR2838" s="616"/>
    </row>
    <row r="2839" spans="1:122 16372:16384" s="877" customFormat="1" ht="60.75" customHeight="1" thickTop="1" thickBot="1">
      <c r="A2839" s="291" t="s">
        <v>19877</v>
      </c>
      <c r="B2839" s="291" t="s">
        <v>19878</v>
      </c>
      <c r="C2839" s="291"/>
      <c r="D2839" s="672">
        <v>0</v>
      </c>
      <c r="E2839" s="523"/>
      <c r="F2839" s="523">
        <v>41660</v>
      </c>
      <c r="G2839" s="523"/>
      <c r="H2839" s="523"/>
      <c r="I2839" s="523"/>
      <c r="J2839" s="584"/>
      <c r="K2839" s="866" t="s">
        <v>19355</v>
      </c>
      <c r="L2839" s="624"/>
      <c r="M2839" s="292"/>
      <c r="N2839" s="291" t="s">
        <v>19879</v>
      </c>
      <c r="O2839" s="1180">
        <v>860002175</v>
      </c>
      <c r="P2839" s="382"/>
      <c r="Q2839" s="382"/>
      <c r="R2839" s="382"/>
      <c r="S2839" s="382"/>
      <c r="T2839" s="382"/>
      <c r="U2839" s="382"/>
      <c r="V2839" s="382"/>
      <c r="W2839" s="382"/>
      <c r="X2839" s="382"/>
      <c r="Y2839" s="382"/>
      <c r="Z2839" s="382"/>
      <c r="AA2839" s="382"/>
      <c r="AB2839" s="291"/>
      <c r="AC2839" s="291"/>
      <c r="AD2839" s="291"/>
      <c r="AE2839" s="291"/>
      <c r="AF2839" s="672" t="s">
        <v>18982</v>
      </c>
      <c r="AG2839" s="672" t="s">
        <v>20171</v>
      </c>
      <c r="AH2839" s="670"/>
      <c r="AI2839" s="639"/>
      <c r="AJ2839" s="639">
        <v>0</v>
      </c>
      <c r="AK2839" s="291" t="s">
        <v>20010</v>
      </c>
      <c r="AL2839" s="291" t="s">
        <v>1387</v>
      </c>
      <c r="AM2839" s="538">
        <v>0</v>
      </c>
      <c r="AN2839" s="616"/>
      <c r="AO2839" s="616"/>
      <c r="AP2839" s="666"/>
      <c r="AQ2839" s="110"/>
      <c r="AR2839" s="375"/>
      <c r="AS2839" s="603"/>
      <c r="AT2839" s="488"/>
      <c r="AU2839" s="488"/>
      <c r="AV2839" s="470"/>
      <c r="AW2839" s="488"/>
      <c r="AX2839" s="488"/>
      <c r="AY2839" s="488"/>
      <c r="AZ2839" s="488"/>
      <c r="BA2839" s="488"/>
      <c r="BB2839" s="488"/>
      <c r="BC2839" s="488"/>
      <c r="BD2839" s="488"/>
      <c r="BE2839" s="488"/>
      <c r="BF2839" s="488"/>
      <c r="BG2839" s="488"/>
      <c r="BH2839" s="488"/>
      <c r="BI2839" s="488"/>
      <c r="BJ2839" s="488"/>
      <c r="BK2839" s="488"/>
      <c r="BL2839" s="488"/>
      <c r="BM2839" s="488"/>
      <c r="BN2839" s="488"/>
      <c r="BO2839" s="488"/>
      <c r="BP2839" s="488"/>
      <c r="BQ2839" s="488"/>
      <c r="BR2839" s="488"/>
      <c r="BS2839" s="488"/>
      <c r="BT2839" s="488"/>
      <c r="BU2839" s="488"/>
      <c r="BV2839" s="488"/>
      <c r="BW2839" s="488"/>
      <c r="BX2839" s="488"/>
      <c r="BY2839" s="488"/>
      <c r="BZ2839" s="488"/>
      <c r="CA2839" s="488"/>
      <c r="CB2839" s="488"/>
      <c r="CC2839" s="488"/>
      <c r="CD2839" s="488"/>
      <c r="CE2839" s="488"/>
      <c r="CF2839" s="488"/>
      <c r="CG2839" s="488"/>
      <c r="CH2839" s="488"/>
      <c r="CI2839" s="488"/>
      <c r="CJ2839" s="488"/>
      <c r="CK2839" s="488"/>
      <c r="CL2839" s="488"/>
      <c r="CM2839" s="488"/>
      <c r="CN2839" s="488"/>
      <c r="CO2839" s="488"/>
      <c r="CP2839" s="488"/>
      <c r="CQ2839" s="488"/>
      <c r="CR2839" s="488"/>
      <c r="CS2839" s="488"/>
      <c r="CT2839" s="110"/>
      <c r="CU2839" s="488"/>
      <c r="CV2839" s="488"/>
      <c r="CW2839" s="110"/>
      <c r="CX2839" s="488"/>
      <c r="CY2839" s="554">
        <v>0</v>
      </c>
      <c r="CZ2839" s="84">
        <v>0</v>
      </c>
      <c r="DA2839" s="110"/>
      <c r="DB2839" s="726" t="s">
        <v>1387</v>
      </c>
      <c r="DC2839" s="616"/>
      <c r="DD2839" s="616"/>
      <c r="DE2839" s="928"/>
      <c r="DF2839" s="928"/>
      <c r="DG2839" s="590"/>
      <c r="DH2839" s="616"/>
      <c r="DI2839" s="616"/>
      <c r="DJ2839" s="591">
        <v>41663</v>
      </c>
      <c r="DK2839" s="581">
        <v>3</v>
      </c>
      <c r="DL2839" s="616"/>
      <c r="DM2839" s="619" t="s">
        <v>20751</v>
      </c>
      <c r="DN2839" s="890">
        <v>0</v>
      </c>
      <c r="DO2839" s="616"/>
      <c r="DP2839" s="616"/>
      <c r="DQ2839" s="616"/>
      <c r="DR2839" s="616"/>
    </row>
    <row r="2840" spans="1:122 16372:16384" ht="60.75" customHeight="1" thickTop="1" thickBot="1">
      <c r="A2840" s="214" t="s">
        <v>19880</v>
      </c>
      <c r="B2840" s="214" t="s">
        <v>20069</v>
      </c>
      <c r="C2840" s="214"/>
      <c r="D2840" s="374">
        <v>1</v>
      </c>
      <c r="E2840" s="517"/>
      <c r="F2840" s="517">
        <v>41661</v>
      </c>
      <c r="G2840" s="517"/>
      <c r="H2840" s="517"/>
      <c r="I2840" s="517"/>
      <c r="J2840" s="382">
        <v>36</v>
      </c>
      <c r="K2840" s="866" t="s">
        <v>19355</v>
      </c>
      <c r="L2840" s="521"/>
      <c r="M2840" s="145"/>
      <c r="N2840" s="214" t="s">
        <v>14933</v>
      </c>
      <c r="O2840" s="1179">
        <v>800145400</v>
      </c>
      <c r="P2840" s="382"/>
      <c r="Q2840" s="382"/>
      <c r="R2840" s="382"/>
      <c r="S2840" s="382"/>
      <c r="T2840" s="382"/>
      <c r="U2840" s="382"/>
      <c r="V2840" s="382"/>
      <c r="W2840" s="382"/>
      <c r="X2840" s="382"/>
      <c r="Y2840" s="382"/>
      <c r="Z2840" s="382"/>
      <c r="AA2840" s="382"/>
      <c r="AB2840" s="214" t="s">
        <v>19935</v>
      </c>
      <c r="AC2840" s="214"/>
      <c r="AD2840" s="214" t="s">
        <v>19936</v>
      </c>
      <c r="AE2840" s="214" t="s">
        <v>19937</v>
      </c>
      <c r="AF2840" s="214" t="s">
        <v>15783</v>
      </c>
      <c r="AG2840" s="626" t="s">
        <v>20163</v>
      </c>
      <c r="AH2840" s="635">
        <v>404500000</v>
      </c>
      <c r="AI2840" s="634">
        <v>0</v>
      </c>
      <c r="AJ2840" s="634">
        <v>404500000</v>
      </c>
      <c r="AK2840" s="214"/>
      <c r="AL2840" s="214" t="s">
        <v>470</v>
      </c>
      <c r="AM2840" s="86">
        <v>404500000</v>
      </c>
      <c r="AN2840" s="928"/>
      <c r="AO2840" s="928"/>
      <c r="AP2840" s="647"/>
      <c r="AQ2840" s="110"/>
      <c r="AR2840" s="375"/>
      <c r="AS2840" s="603"/>
      <c r="AT2840" s="488"/>
      <c r="AU2840" s="488"/>
      <c r="AV2840" s="470"/>
      <c r="AW2840" s="488"/>
      <c r="AX2840" s="488"/>
      <c r="AY2840" s="488"/>
      <c r="AZ2840" s="488"/>
      <c r="BA2840" s="488"/>
      <c r="BB2840" s="488"/>
      <c r="BC2840" s="488"/>
      <c r="BD2840" s="488"/>
      <c r="BE2840" s="488"/>
      <c r="BF2840" s="488"/>
      <c r="BG2840" s="488"/>
      <c r="BH2840" s="488"/>
      <c r="BI2840" s="488"/>
      <c r="BJ2840" s="488"/>
      <c r="BK2840" s="488"/>
      <c r="BL2840" s="488"/>
      <c r="BM2840" s="488"/>
      <c r="BN2840" s="488"/>
      <c r="BO2840" s="488"/>
      <c r="BP2840" s="488"/>
      <c r="BQ2840" s="488"/>
      <c r="BR2840" s="488"/>
      <c r="BS2840" s="488"/>
      <c r="BT2840" s="488"/>
      <c r="BU2840" s="488"/>
      <c r="BV2840" s="488"/>
      <c r="BW2840" s="488"/>
      <c r="BX2840" s="488"/>
      <c r="BY2840" s="488"/>
      <c r="BZ2840" s="488"/>
      <c r="CA2840" s="488"/>
      <c r="CB2840" s="488"/>
      <c r="CC2840" s="488"/>
      <c r="CD2840" s="488"/>
      <c r="CE2840" s="488"/>
      <c r="CF2840" s="488"/>
      <c r="CG2840" s="488"/>
      <c r="CH2840" s="488"/>
      <c r="CI2840" s="488"/>
      <c r="CJ2840" s="488"/>
      <c r="CK2840" s="488"/>
      <c r="CL2840" s="488"/>
      <c r="CM2840" s="488"/>
      <c r="CN2840" s="488"/>
      <c r="CO2840" s="488"/>
      <c r="CP2840" s="488"/>
      <c r="CQ2840" s="488"/>
      <c r="CR2840" s="488"/>
      <c r="CS2840" s="488"/>
      <c r="CT2840" s="110"/>
      <c r="CU2840" s="488"/>
      <c r="CV2840" s="488"/>
      <c r="CW2840" s="110"/>
      <c r="CX2840" s="488"/>
      <c r="CY2840" s="554">
        <v>0</v>
      </c>
      <c r="CZ2840" s="84">
        <v>404500000</v>
      </c>
      <c r="DA2840" s="110"/>
      <c r="DB2840" s="725" t="s">
        <v>470</v>
      </c>
      <c r="DC2840" s="928">
        <v>2</v>
      </c>
      <c r="DD2840" s="928" t="s">
        <v>19938</v>
      </c>
      <c r="DE2840" s="928"/>
      <c r="DF2840" s="928"/>
      <c r="DG2840" s="555" t="s">
        <v>19939</v>
      </c>
      <c r="DH2840" s="928"/>
      <c r="DI2840" s="557"/>
      <c r="DJ2840" s="166">
        <v>41663</v>
      </c>
      <c r="DK2840" s="862">
        <v>2</v>
      </c>
      <c r="DL2840" s="928"/>
      <c r="DM2840" s="619" t="s">
        <v>20717</v>
      </c>
      <c r="DN2840" s="890">
        <v>0</v>
      </c>
      <c r="DO2840" s="928"/>
      <c r="DP2840" s="928"/>
      <c r="DQ2840" s="928"/>
      <c r="DR2840" s="928"/>
    </row>
    <row r="2841" spans="1:122 16372:16384" ht="60.75" customHeight="1" thickTop="1" thickBot="1">
      <c r="A2841" s="214" t="s">
        <v>19880</v>
      </c>
      <c r="B2841" s="214" t="s">
        <v>20069</v>
      </c>
      <c r="C2841" s="214"/>
      <c r="D2841" s="374">
        <v>1</v>
      </c>
      <c r="E2841" s="517"/>
      <c r="F2841" s="517">
        <v>41661</v>
      </c>
      <c r="G2841" s="517"/>
      <c r="H2841" s="517"/>
      <c r="I2841" s="517"/>
      <c r="J2841" s="382">
        <v>36</v>
      </c>
      <c r="K2841" s="866" t="s">
        <v>19355</v>
      </c>
      <c r="L2841" s="521"/>
      <c r="M2841" s="145"/>
      <c r="N2841" s="214" t="s">
        <v>14933</v>
      </c>
      <c r="O2841" s="1179">
        <v>800145400</v>
      </c>
      <c r="P2841" s="382"/>
      <c r="Q2841" s="382"/>
      <c r="R2841" s="382"/>
      <c r="S2841" s="382"/>
      <c r="T2841" s="382"/>
      <c r="U2841" s="382"/>
      <c r="V2841" s="382"/>
      <c r="W2841" s="382"/>
      <c r="X2841" s="382"/>
      <c r="Y2841" s="382"/>
      <c r="Z2841" s="382"/>
      <c r="AA2841" s="382"/>
      <c r="AB2841" s="214" t="s">
        <v>19935</v>
      </c>
      <c r="AC2841" s="214"/>
      <c r="AD2841" s="214" t="s">
        <v>19936</v>
      </c>
      <c r="AE2841" s="214" t="s">
        <v>19937</v>
      </c>
      <c r="AF2841" s="214" t="s">
        <v>15783</v>
      </c>
      <c r="AG2841" s="626" t="s">
        <v>20164</v>
      </c>
      <c r="AH2841" s="635">
        <v>24270000</v>
      </c>
      <c r="AI2841" s="634"/>
      <c r="AJ2841" s="634">
        <v>24270000</v>
      </c>
      <c r="AK2841" s="214"/>
      <c r="AL2841" s="214" t="s">
        <v>470</v>
      </c>
      <c r="AM2841" s="86">
        <v>24270000</v>
      </c>
      <c r="AN2841" s="928"/>
      <c r="AO2841" s="928"/>
      <c r="AP2841" s="647"/>
      <c r="AQ2841" s="110"/>
      <c r="AR2841" s="375"/>
      <c r="AS2841" s="603"/>
      <c r="AT2841" s="488"/>
      <c r="AU2841" s="488"/>
      <c r="AV2841" s="470"/>
      <c r="AW2841" s="488"/>
      <c r="AX2841" s="488"/>
      <c r="AY2841" s="488"/>
      <c r="AZ2841" s="488"/>
      <c r="BA2841" s="488"/>
      <c r="BB2841" s="488"/>
      <c r="BC2841" s="488"/>
      <c r="BD2841" s="488"/>
      <c r="BE2841" s="488"/>
      <c r="BF2841" s="488"/>
      <c r="BG2841" s="488"/>
      <c r="BH2841" s="488"/>
      <c r="BI2841" s="488"/>
      <c r="BJ2841" s="488"/>
      <c r="BK2841" s="488"/>
      <c r="BL2841" s="488"/>
      <c r="BM2841" s="488"/>
      <c r="BN2841" s="488"/>
      <c r="BO2841" s="488"/>
      <c r="BP2841" s="488"/>
      <c r="BQ2841" s="488"/>
      <c r="BR2841" s="488"/>
      <c r="BS2841" s="488"/>
      <c r="BT2841" s="488"/>
      <c r="BU2841" s="488"/>
      <c r="BV2841" s="488"/>
      <c r="BW2841" s="488"/>
      <c r="BX2841" s="488"/>
      <c r="BY2841" s="488"/>
      <c r="BZ2841" s="488"/>
      <c r="CA2841" s="488"/>
      <c r="CB2841" s="488"/>
      <c r="CC2841" s="488"/>
      <c r="CD2841" s="488"/>
      <c r="CE2841" s="488"/>
      <c r="CF2841" s="488"/>
      <c r="CG2841" s="488"/>
      <c r="CH2841" s="488"/>
      <c r="CI2841" s="488"/>
      <c r="CJ2841" s="488"/>
      <c r="CK2841" s="488"/>
      <c r="CL2841" s="488"/>
      <c r="CM2841" s="488"/>
      <c r="CN2841" s="488"/>
      <c r="CO2841" s="488"/>
      <c r="CP2841" s="488"/>
      <c r="CQ2841" s="488"/>
      <c r="CR2841" s="488"/>
      <c r="CS2841" s="488"/>
      <c r="CT2841" s="110"/>
      <c r="CU2841" s="488"/>
      <c r="CV2841" s="488"/>
      <c r="CW2841" s="110"/>
      <c r="CX2841" s="488"/>
      <c r="CY2841" s="554">
        <v>0</v>
      </c>
      <c r="CZ2841" s="84">
        <v>24270000</v>
      </c>
      <c r="DA2841" s="110"/>
      <c r="DB2841" s="725" t="s">
        <v>470</v>
      </c>
      <c r="DC2841" s="928"/>
      <c r="DD2841" s="928"/>
      <c r="DE2841" s="928"/>
      <c r="DF2841" s="928"/>
      <c r="DG2841" s="555"/>
      <c r="DH2841" s="928"/>
      <c r="DI2841" s="557"/>
      <c r="DJ2841" s="166">
        <v>41663</v>
      </c>
      <c r="DK2841" s="862">
        <v>2</v>
      </c>
      <c r="DL2841" s="928"/>
      <c r="DM2841" s="619" t="s">
        <v>20717</v>
      </c>
      <c r="DN2841" s="890">
        <v>0</v>
      </c>
      <c r="DO2841" s="928"/>
      <c r="DP2841" s="928"/>
      <c r="DQ2841" s="928"/>
      <c r="DR2841" s="928"/>
    </row>
    <row r="2842" spans="1:122 16372:16384" ht="60.75" customHeight="1" thickTop="1" thickBot="1">
      <c r="A2842" s="214" t="s">
        <v>19885</v>
      </c>
      <c r="B2842" s="214" t="s">
        <v>19886</v>
      </c>
      <c r="C2842" s="214"/>
      <c r="D2842" s="374">
        <v>1</v>
      </c>
      <c r="E2842" s="517">
        <v>41662</v>
      </c>
      <c r="F2842" s="517">
        <v>41662</v>
      </c>
      <c r="G2842" s="517">
        <v>41690</v>
      </c>
      <c r="H2842" s="517"/>
      <c r="I2842" s="517">
        <v>41681</v>
      </c>
      <c r="J2842" s="382">
        <v>10</v>
      </c>
      <c r="K2842" s="866">
        <v>41984</v>
      </c>
      <c r="L2842" s="521">
        <v>41681</v>
      </c>
      <c r="M2842" s="145"/>
      <c r="N2842" s="214" t="s">
        <v>19887</v>
      </c>
      <c r="O2842" s="1179">
        <v>900023563</v>
      </c>
      <c r="P2842" s="382"/>
      <c r="Q2842" s="382"/>
      <c r="R2842" s="382"/>
      <c r="S2842" s="382"/>
      <c r="T2842" s="382"/>
      <c r="U2842" s="382"/>
      <c r="V2842" s="382"/>
      <c r="W2842" s="382"/>
      <c r="X2842" s="382"/>
      <c r="Y2842" s="382"/>
      <c r="Z2842" s="382"/>
      <c r="AA2842" s="382"/>
      <c r="AB2842" s="214" t="s">
        <v>19950</v>
      </c>
      <c r="AC2842" s="214"/>
      <c r="AD2842" s="214" t="s">
        <v>1097</v>
      </c>
      <c r="AE2842" s="214" t="s">
        <v>19908</v>
      </c>
      <c r="AF2842" s="214" t="s">
        <v>15130</v>
      </c>
      <c r="AG2842" s="711" t="s">
        <v>20169</v>
      </c>
      <c r="AH2842" s="635">
        <v>785000000</v>
      </c>
      <c r="AI2842" s="634">
        <v>0</v>
      </c>
      <c r="AJ2842" s="634">
        <v>785000000</v>
      </c>
      <c r="AK2842" s="214" t="s">
        <v>19963</v>
      </c>
      <c r="AL2842" s="214" t="s">
        <v>527</v>
      </c>
      <c r="AM2842" s="86">
        <v>785000000</v>
      </c>
      <c r="AN2842" s="928"/>
      <c r="AO2842" s="928"/>
      <c r="AP2842" s="647"/>
      <c r="AQ2842" s="110"/>
      <c r="AR2842" s="375"/>
      <c r="AS2842" s="603"/>
      <c r="AT2842" s="488"/>
      <c r="AU2842" s="488"/>
      <c r="AV2842" s="470"/>
      <c r="AW2842" s="488"/>
      <c r="AX2842" s="488"/>
      <c r="AY2842" s="488"/>
      <c r="AZ2842" s="488"/>
      <c r="BA2842" s="488"/>
      <c r="BB2842" s="488"/>
      <c r="BC2842" s="488"/>
      <c r="BD2842" s="488"/>
      <c r="BE2842" s="488"/>
      <c r="BF2842" s="488"/>
      <c r="BG2842" s="488"/>
      <c r="BH2842" s="488"/>
      <c r="BI2842" s="488"/>
      <c r="BJ2842" s="488"/>
      <c r="BK2842" s="488"/>
      <c r="BL2842" s="488"/>
      <c r="BM2842" s="488"/>
      <c r="BN2842" s="488"/>
      <c r="BO2842" s="488"/>
      <c r="BP2842" s="488"/>
      <c r="BQ2842" s="488"/>
      <c r="BR2842" s="488"/>
      <c r="BS2842" s="488"/>
      <c r="BT2842" s="488"/>
      <c r="BU2842" s="488"/>
      <c r="BV2842" s="488"/>
      <c r="BW2842" s="488"/>
      <c r="BX2842" s="488"/>
      <c r="BY2842" s="488"/>
      <c r="BZ2842" s="488"/>
      <c r="CA2842" s="488"/>
      <c r="CB2842" s="488"/>
      <c r="CC2842" s="488"/>
      <c r="CD2842" s="488"/>
      <c r="CE2842" s="488"/>
      <c r="CF2842" s="488"/>
      <c r="CG2842" s="488"/>
      <c r="CH2842" s="488"/>
      <c r="CI2842" s="488"/>
      <c r="CJ2842" s="488"/>
      <c r="CK2842" s="488"/>
      <c r="CL2842" s="488"/>
      <c r="CM2842" s="488"/>
      <c r="CN2842" s="488"/>
      <c r="CO2842" s="488"/>
      <c r="CP2842" s="488"/>
      <c r="CQ2842" s="488"/>
      <c r="CR2842" s="488"/>
      <c r="CS2842" s="488"/>
      <c r="CT2842" s="110"/>
      <c r="CU2842" s="488"/>
      <c r="CV2842" s="488"/>
      <c r="CW2842" s="110"/>
      <c r="CX2842" s="488"/>
      <c r="CY2842" s="554">
        <v>0</v>
      </c>
      <c r="CZ2842" s="84">
        <v>785000000</v>
      </c>
      <c r="DA2842" s="110"/>
      <c r="DB2842" s="725" t="s">
        <v>142</v>
      </c>
      <c r="DC2842" s="928">
        <v>3</v>
      </c>
      <c r="DD2842" s="928" t="s">
        <v>19949</v>
      </c>
      <c r="DE2842" s="928"/>
      <c r="DF2842" s="928"/>
      <c r="DG2842" s="555" t="s">
        <v>1097</v>
      </c>
      <c r="DH2842" s="928"/>
      <c r="DI2842" s="557"/>
      <c r="DJ2842" s="166">
        <v>41666</v>
      </c>
      <c r="DK2842" s="581">
        <v>4</v>
      </c>
      <c r="DL2842" s="928"/>
      <c r="DM2842" s="619" t="s">
        <v>20639</v>
      </c>
      <c r="DN2842" s="890">
        <v>0</v>
      </c>
      <c r="DO2842" s="928"/>
      <c r="DP2842" s="928"/>
      <c r="DQ2842" s="928"/>
      <c r="DR2842" s="928"/>
    </row>
    <row r="2843" spans="1:122 16372:16384" ht="60.75" customHeight="1" thickTop="1" thickBot="1">
      <c r="A2843" s="214" t="s">
        <v>19888</v>
      </c>
      <c r="B2843" s="214" t="s">
        <v>20070</v>
      </c>
      <c r="C2843" s="214"/>
      <c r="D2843" s="374">
        <v>1</v>
      </c>
      <c r="E2843" s="517"/>
      <c r="F2843" s="517">
        <v>41662</v>
      </c>
      <c r="G2843" s="517"/>
      <c r="H2843" s="517"/>
      <c r="I2843" s="517"/>
      <c r="J2843" s="382">
        <v>18</v>
      </c>
      <c r="K2843" s="866" t="s">
        <v>19355</v>
      </c>
      <c r="L2843" s="521"/>
      <c r="M2843" s="145"/>
      <c r="N2843" s="214" t="s">
        <v>480</v>
      </c>
      <c r="O2843" s="1179">
        <v>860007759</v>
      </c>
      <c r="P2843" s="382"/>
      <c r="Q2843" s="382"/>
      <c r="R2843" s="382"/>
      <c r="S2843" s="382"/>
      <c r="T2843" s="382"/>
      <c r="U2843" s="382"/>
      <c r="V2843" s="382"/>
      <c r="W2843" s="382"/>
      <c r="X2843" s="382"/>
      <c r="Y2843" s="382"/>
      <c r="Z2843" s="382"/>
      <c r="AA2843" s="382"/>
      <c r="AB2843" s="214" t="s">
        <v>19983</v>
      </c>
      <c r="AC2843" s="214"/>
      <c r="AD2843" s="214" t="s">
        <v>1097</v>
      </c>
      <c r="AE2843" s="214" t="s">
        <v>390</v>
      </c>
      <c r="AF2843" s="214" t="s">
        <v>335</v>
      </c>
      <c r="AG2843" s="626" t="s">
        <v>20165</v>
      </c>
      <c r="AH2843" s="635">
        <v>38199600</v>
      </c>
      <c r="AI2843" s="634">
        <v>4244400</v>
      </c>
      <c r="AJ2843" s="634">
        <v>42444000</v>
      </c>
      <c r="AK2843" s="214"/>
      <c r="AL2843" s="214" t="s">
        <v>142</v>
      </c>
      <c r="AM2843" s="86">
        <v>38199600</v>
      </c>
      <c r="AN2843" s="928"/>
      <c r="AO2843" s="928"/>
      <c r="AP2843" s="647"/>
      <c r="AQ2843" s="110"/>
      <c r="AR2843" s="375"/>
      <c r="AS2843" s="603"/>
      <c r="AT2843" s="488"/>
      <c r="AU2843" s="488"/>
      <c r="AV2843" s="470"/>
      <c r="AW2843" s="488"/>
      <c r="AX2843" s="488"/>
      <c r="AY2843" s="488"/>
      <c r="AZ2843" s="488"/>
      <c r="BA2843" s="488"/>
      <c r="BB2843" s="488"/>
      <c r="BC2843" s="488"/>
      <c r="BD2843" s="488"/>
      <c r="BE2843" s="488"/>
      <c r="BF2843" s="488"/>
      <c r="BG2843" s="488"/>
      <c r="BH2843" s="488"/>
      <c r="BI2843" s="488"/>
      <c r="BJ2843" s="488"/>
      <c r="BK2843" s="488"/>
      <c r="BL2843" s="488"/>
      <c r="BM2843" s="488"/>
      <c r="BN2843" s="488"/>
      <c r="BO2843" s="488"/>
      <c r="BP2843" s="488"/>
      <c r="BQ2843" s="488"/>
      <c r="BR2843" s="488"/>
      <c r="BS2843" s="488"/>
      <c r="BT2843" s="488"/>
      <c r="BU2843" s="488"/>
      <c r="BV2843" s="488"/>
      <c r="BW2843" s="488"/>
      <c r="BX2843" s="488"/>
      <c r="BY2843" s="488"/>
      <c r="BZ2843" s="488"/>
      <c r="CA2843" s="488"/>
      <c r="CB2843" s="488"/>
      <c r="CC2843" s="488"/>
      <c r="CD2843" s="488"/>
      <c r="CE2843" s="488"/>
      <c r="CF2843" s="488"/>
      <c r="CG2843" s="488"/>
      <c r="CH2843" s="488"/>
      <c r="CI2843" s="488"/>
      <c r="CJ2843" s="488"/>
      <c r="CK2843" s="488"/>
      <c r="CL2843" s="488"/>
      <c r="CM2843" s="488"/>
      <c r="CN2843" s="488"/>
      <c r="CO2843" s="488"/>
      <c r="CP2843" s="488"/>
      <c r="CQ2843" s="488"/>
      <c r="CR2843" s="488"/>
      <c r="CS2843" s="488"/>
      <c r="CT2843" s="110"/>
      <c r="CU2843" s="488"/>
      <c r="CV2843" s="488"/>
      <c r="CW2843" s="110"/>
      <c r="CX2843" s="488"/>
      <c r="CY2843" s="554">
        <v>0</v>
      </c>
      <c r="CZ2843" s="84">
        <v>38199600</v>
      </c>
      <c r="DA2843" s="110"/>
      <c r="DB2843" s="725" t="s">
        <v>142</v>
      </c>
      <c r="DC2843" s="928">
        <v>1</v>
      </c>
      <c r="DD2843" s="928" t="s">
        <v>19984</v>
      </c>
      <c r="DE2843" s="928"/>
      <c r="DF2843" s="928"/>
      <c r="DG2843" s="555" t="s">
        <v>1097</v>
      </c>
      <c r="DH2843" s="928"/>
      <c r="DI2843" s="557">
        <v>41682</v>
      </c>
      <c r="DJ2843" s="111">
        <v>41662</v>
      </c>
      <c r="DK2843" s="862">
        <v>0</v>
      </c>
      <c r="DL2843" s="928"/>
      <c r="DM2843" s="619" t="s">
        <v>20754</v>
      </c>
      <c r="DN2843" s="890">
        <v>0</v>
      </c>
      <c r="DO2843" s="928"/>
      <c r="DP2843" s="928"/>
      <c r="DQ2843" s="928"/>
      <c r="DR2843" s="928"/>
    </row>
    <row r="2844" spans="1:122 16372:16384" ht="60.75" customHeight="1" thickTop="1" thickBot="1">
      <c r="A2844" s="214" t="s">
        <v>19889</v>
      </c>
      <c r="B2844" s="214" t="s">
        <v>20054</v>
      </c>
      <c r="C2844" s="214"/>
      <c r="D2844" s="374">
        <v>0</v>
      </c>
      <c r="E2844" s="517"/>
      <c r="F2844" s="517">
        <v>41662</v>
      </c>
      <c r="G2844" s="517"/>
      <c r="H2844" s="517"/>
      <c r="I2844" s="517"/>
      <c r="J2844" s="382">
        <v>18</v>
      </c>
      <c r="K2844" s="866" t="s">
        <v>19355</v>
      </c>
      <c r="L2844" s="521"/>
      <c r="M2844" s="145"/>
      <c r="N2844" s="214" t="s">
        <v>691</v>
      </c>
      <c r="O2844" s="1179">
        <v>899999063</v>
      </c>
      <c r="P2844" s="382"/>
      <c r="Q2844" s="382"/>
      <c r="R2844" s="382"/>
      <c r="S2844" s="382"/>
      <c r="T2844" s="382"/>
      <c r="U2844" s="382"/>
      <c r="V2844" s="382"/>
      <c r="W2844" s="382"/>
      <c r="X2844" s="382"/>
      <c r="Y2844" s="382"/>
      <c r="Z2844" s="382"/>
      <c r="AA2844" s="382"/>
      <c r="AB2844" s="214" t="s">
        <v>19983</v>
      </c>
      <c r="AC2844" s="214"/>
      <c r="AD2844" s="214" t="s">
        <v>1097</v>
      </c>
      <c r="AE2844" s="214" t="s">
        <v>390</v>
      </c>
      <c r="AF2844" s="214" t="s">
        <v>335</v>
      </c>
      <c r="AG2844" s="626" t="s">
        <v>20097</v>
      </c>
      <c r="AH2844" s="635">
        <v>38199600</v>
      </c>
      <c r="AI2844" s="634">
        <v>0</v>
      </c>
      <c r="AJ2844" s="634">
        <v>38199600</v>
      </c>
      <c r="AK2844" s="214"/>
      <c r="AL2844" s="214" t="s">
        <v>142</v>
      </c>
      <c r="AM2844" s="86">
        <v>38199600</v>
      </c>
      <c r="AN2844" s="928"/>
      <c r="AO2844" s="928"/>
      <c r="AP2844" s="647"/>
      <c r="AQ2844" s="110"/>
      <c r="AR2844" s="375"/>
      <c r="AS2844" s="603"/>
      <c r="AT2844" s="488"/>
      <c r="AU2844" s="488"/>
      <c r="AV2844" s="470"/>
      <c r="AW2844" s="488"/>
      <c r="AX2844" s="488"/>
      <c r="AY2844" s="488"/>
      <c r="AZ2844" s="488"/>
      <c r="BA2844" s="488"/>
      <c r="BB2844" s="488"/>
      <c r="BC2844" s="488"/>
      <c r="BD2844" s="488"/>
      <c r="BE2844" s="488"/>
      <c r="BF2844" s="488"/>
      <c r="BG2844" s="488"/>
      <c r="BH2844" s="488"/>
      <c r="BI2844" s="488"/>
      <c r="BJ2844" s="488"/>
      <c r="BK2844" s="488"/>
      <c r="BL2844" s="488"/>
      <c r="BM2844" s="488"/>
      <c r="BN2844" s="488"/>
      <c r="BO2844" s="488"/>
      <c r="BP2844" s="488"/>
      <c r="BQ2844" s="488"/>
      <c r="BR2844" s="488"/>
      <c r="BS2844" s="488"/>
      <c r="BT2844" s="488"/>
      <c r="BU2844" s="488"/>
      <c r="BV2844" s="488"/>
      <c r="BW2844" s="488"/>
      <c r="BX2844" s="488"/>
      <c r="BY2844" s="488"/>
      <c r="BZ2844" s="488"/>
      <c r="CA2844" s="488"/>
      <c r="CB2844" s="488"/>
      <c r="CC2844" s="488"/>
      <c r="CD2844" s="488"/>
      <c r="CE2844" s="488"/>
      <c r="CF2844" s="488"/>
      <c r="CG2844" s="488"/>
      <c r="CH2844" s="488"/>
      <c r="CI2844" s="488"/>
      <c r="CJ2844" s="488"/>
      <c r="CK2844" s="488"/>
      <c r="CL2844" s="488"/>
      <c r="CM2844" s="488"/>
      <c r="CN2844" s="488"/>
      <c r="CO2844" s="488"/>
      <c r="CP2844" s="488"/>
      <c r="CQ2844" s="488"/>
      <c r="CR2844" s="488"/>
      <c r="CS2844" s="488"/>
      <c r="CT2844" s="110"/>
      <c r="CU2844" s="488"/>
      <c r="CV2844" s="488"/>
      <c r="CW2844" s="110"/>
      <c r="CX2844" s="488"/>
      <c r="CY2844" s="554">
        <v>0</v>
      </c>
      <c r="CZ2844" s="84">
        <v>38199600</v>
      </c>
      <c r="DA2844" s="110"/>
      <c r="DB2844" s="725" t="s">
        <v>142</v>
      </c>
      <c r="DC2844" s="928">
        <v>1</v>
      </c>
      <c r="DD2844" s="928" t="s">
        <v>19984</v>
      </c>
      <c r="DE2844" s="928"/>
      <c r="DF2844" s="928"/>
      <c r="DG2844" s="555" t="s">
        <v>1097</v>
      </c>
      <c r="DH2844" s="928"/>
      <c r="DI2844" s="928"/>
      <c r="DJ2844" s="111">
        <v>41662</v>
      </c>
      <c r="DK2844" s="862">
        <v>0</v>
      </c>
      <c r="DL2844" s="928"/>
      <c r="DM2844" s="619" t="s">
        <v>20754</v>
      </c>
      <c r="DN2844" s="890">
        <v>0</v>
      </c>
      <c r="DO2844" s="928"/>
      <c r="DP2844" s="928"/>
      <c r="DQ2844" s="928"/>
      <c r="DR2844" s="928"/>
    </row>
    <row r="2845" spans="1:122 16372:16384" ht="60.75" customHeight="1" thickTop="1" thickBot="1">
      <c r="A2845" s="214" t="s">
        <v>19890</v>
      </c>
      <c r="B2845" s="214" t="s">
        <v>20052</v>
      </c>
      <c r="C2845" s="214" t="s">
        <v>539</v>
      </c>
      <c r="D2845" s="374">
        <v>1</v>
      </c>
      <c r="E2845" s="517">
        <v>41662</v>
      </c>
      <c r="F2845" s="517">
        <v>41662</v>
      </c>
      <c r="G2845" s="517">
        <v>41681</v>
      </c>
      <c r="H2845" s="517"/>
      <c r="I2845" s="517">
        <v>41674</v>
      </c>
      <c r="J2845" s="382">
        <v>12</v>
      </c>
      <c r="K2845" s="866">
        <v>42039</v>
      </c>
      <c r="L2845" s="521">
        <v>41674</v>
      </c>
      <c r="M2845" s="145"/>
      <c r="N2845" s="214" t="s">
        <v>19891</v>
      </c>
      <c r="O2845" s="1179">
        <v>830063697</v>
      </c>
      <c r="P2845" s="382"/>
      <c r="Q2845" s="382"/>
      <c r="R2845" s="382"/>
      <c r="S2845" s="382"/>
      <c r="T2845" s="382"/>
      <c r="U2845" s="382"/>
      <c r="V2845" s="382"/>
      <c r="W2845" s="382"/>
      <c r="X2845" s="382"/>
      <c r="Y2845" s="382"/>
      <c r="Z2845" s="382"/>
      <c r="AA2845" s="382"/>
      <c r="AB2845" s="214" t="s">
        <v>19907</v>
      </c>
      <c r="AC2845" s="214"/>
      <c r="AD2845" s="214" t="s">
        <v>1097</v>
      </c>
      <c r="AE2845" s="214" t="s">
        <v>19908</v>
      </c>
      <c r="AF2845" s="214" t="s">
        <v>20258</v>
      </c>
      <c r="AG2845" s="626" t="s">
        <v>20166</v>
      </c>
      <c r="AH2845" s="635">
        <v>700000000</v>
      </c>
      <c r="AI2845" s="634">
        <v>151172000</v>
      </c>
      <c r="AJ2845" s="634">
        <v>851172000</v>
      </c>
      <c r="AK2845" s="214"/>
      <c r="AL2845" s="214" t="s">
        <v>527</v>
      </c>
      <c r="AM2845" s="86">
        <v>700000000</v>
      </c>
      <c r="AN2845" s="928"/>
      <c r="AO2845" s="928"/>
      <c r="AP2845" s="647"/>
      <c r="AQ2845" s="110"/>
      <c r="AR2845" s="375"/>
      <c r="AS2845" s="603"/>
      <c r="AT2845" s="488"/>
      <c r="AU2845" s="488"/>
      <c r="AV2845" s="470"/>
      <c r="AW2845" s="488"/>
      <c r="AX2845" s="488"/>
      <c r="AY2845" s="488"/>
      <c r="AZ2845" s="488"/>
      <c r="BA2845" s="488"/>
      <c r="BB2845" s="488"/>
      <c r="BC2845" s="488"/>
      <c r="BD2845" s="488"/>
      <c r="BE2845" s="488"/>
      <c r="BF2845" s="488"/>
      <c r="BG2845" s="488"/>
      <c r="BH2845" s="488"/>
      <c r="BI2845" s="488"/>
      <c r="BJ2845" s="488"/>
      <c r="BK2845" s="488"/>
      <c r="BL2845" s="488"/>
      <c r="BM2845" s="488"/>
      <c r="BN2845" s="488"/>
      <c r="BO2845" s="488"/>
      <c r="BP2845" s="488"/>
      <c r="BQ2845" s="488"/>
      <c r="BR2845" s="488"/>
      <c r="BS2845" s="488"/>
      <c r="BT2845" s="488"/>
      <c r="BU2845" s="488"/>
      <c r="BV2845" s="488"/>
      <c r="BW2845" s="488"/>
      <c r="BX2845" s="488"/>
      <c r="BY2845" s="488"/>
      <c r="BZ2845" s="488"/>
      <c r="CA2845" s="488"/>
      <c r="CB2845" s="488"/>
      <c r="CC2845" s="488"/>
      <c r="CD2845" s="488"/>
      <c r="CE2845" s="488"/>
      <c r="CF2845" s="488"/>
      <c r="CG2845" s="488"/>
      <c r="CH2845" s="488"/>
      <c r="CI2845" s="488"/>
      <c r="CJ2845" s="488"/>
      <c r="CK2845" s="488"/>
      <c r="CL2845" s="488"/>
      <c r="CM2845" s="488"/>
      <c r="CN2845" s="488"/>
      <c r="CO2845" s="488"/>
      <c r="CP2845" s="488"/>
      <c r="CQ2845" s="488"/>
      <c r="CR2845" s="488"/>
      <c r="CS2845" s="488"/>
      <c r="CT2845" s="110"/>
      <c r="CU2845" s="488"/>
      <c r="CV2845" s="488"/>
      <c r="CW2845" s="110"/>
      <c r="CX2845" s="488"/>
      <c r="CY2845" s="554">
        <v>0</v>
      </c>
      <c r="CZ2845" s="84">
        <v>700000000</v>
      </c>
      <c r="DA2845" s="110"/>
      <c r="DB2845" s="725" t="s">
        <v>142</v>
      </c>
      <c r="DC2845" s="928">
        <v>3</v>
      </c>
      <c r="DD2845" s="928" t="s">
        <v>18000</v>
      </c>
      <c r="DE2845" s="928"/>
      <c r="DF2845" s="928"/>
      <c r="DG2845" s="555"/>
      <c r="DH2845" s="928"/>
      <c r="DI2845" s="557">
        <v>41674</v>
      </c>
      <c r="DJ2845" s="166">
        <v>41663</v>
      </c>
      <c r="DK2845" s="862">
        <v>1</v>
      </c>
      <c r="DL2845" s="928"/>
      <c r="DM2845" s="619" t="s">
        <v>20749</v>
      </c>
      <c r="DN2845" s="890">
        <v>0</v>
      </c>
      <c r="DO2845" s="928"/>
      <c r="DP2845" s="928"/>
      <c r="DQ2845" s="928"/>
      <c r="DR2845" s="928"/>
    </row>
    <row r="2846" spans="1:122 16372:16384" ht="60.75" customHeight="1" thickTop="1" thickBot="1">
      <c r="A2846" s="214" t="s">
        <v>19892</v>
      </c>
      <c r="B2846" s="214" t="s">
        <v>20050</v>
      </c>
      <c r="C2846" s="214" t="s">
        <v>543</v>
      </c>
      <c r="D2846" s="374">
        <v>1</v>
      </c>
      <c r="E2846" s="517">
        <v>41662</v>
      </c>
      <c r="F2846" s="517">
        <v>41662</v>
      </c>
      <c r="G2846" s="517">
        <v>41688</v>
      </c>
      <c r="H2846" s="762">
        <v>41697</v>
      </c>
      <c r="I2846" s="517">
        <v>41675</v>
      </c>
      <c r="J2846" s="382">
        <v>12</v>
      </c>
      <c r="K2846" s="866">
        <v>42040</v>
      </c>
      <c r="L2846" s="521">
        <v>41675</v>
      </c>
      <c r="M2846" s="145"/>
      <c r="N2846" s="214" t="s">
        <v>17921</v>
      </c>
      <c r="O2846" s="1179">
        <v>860015542</v>
      </c>
      <c r="P2846" s="382"/>
      <c r="Q2846" s="382"/>
      <c r="R2846" s="382"/>
      <c r="S2846" s="382"/>
      <c r="T2846" s="382"/>
      <c r="U2846" s="382"/>
      <c r="V2846" s="382"/>
      <c r="W2846" s="382"/>
      <c r="X2846" s="382"/>
      <c r="Y2846" s="382"/>
      <c r="Z2846" s="382"/>
      <c r="AA2846" s="382"/>
      <c r="AB2846" s="214" t="s">
        <v>19946</v>
      </c>
      <c r="AC2846" s="214"/>
      <c r="AD2846" s="214" t="s">
        <v>19947</v>
      </c>
      <c r="AE2846" s="214" t="s">
        <v>19948</v>
      </c>
      <c r="AF2846" s="214" t="s">
        <v>13416</v>
      </c>
      <c r="AG2846" s="626" t="s">
        <v>20167</v>
      </c>
      <c r="AH2846" s="635">
        <v>196850000</v>
      </c>
      <c r="AI2846" s="634">
        <v>26304000</v>
      </c>
      <c r="AJ2846" s="634">
        <v>223154000</v>
      </c>
      <c r="AK2846" s="214"/>
      <c r="AL2846" s="214" t="s">
        <v>156</v>
      </c>
      <c r="AM2846" s="86">
        <v>196850000</v>
      </c>
      <c r="AN2846" s="928"/>
      <c r="AO2846" s="928"/>
      <c r="AP2846" s="647"/>
      <c r="AQ2846" s="110">
        <v>196850000</v>
      </c>
      <c r="AR2846" s="375">
        <v>41697</v>
      </c>
      <c r="AS2846" s="603">
        <v>772</v>
      </c>
      <c r="AT2846" s="488"/>
      <c r="AU2846" s="488"/>
      <c r="AV2846" s="470"/>
      <c r="AW2846" s="488"/>
      <c r="AX2846" s="488"/>
      <c r="AY2846" s="488"/>
      <c r="AZ2846" s="488"/>
      <c r="BA2846" s="488"/>
      <c r="BB2846" s="488"/>
      <c r="BC2846" s="488"/>
      <c r="BD2846" s="488"/>
      <c r="BE2846" s="488"/>
      <c r="BF2846" s="488"/>
      <c r="BG2846" s="488"/>
      <c r="BH2846" s="488"/>
      <c r="BI2846" s="488"/>
      <c r="BJ2846" s="488"/>
      <c r="BK2846" s="488"/>
      <c r="BL2846" s="488"/>
      <c r="BM2846" s="488"/>
      <c r="BN2846" s="488"/>
      <c r="BO2846" s="488"/>
      <c r="BP2846" s="488"/>
      <c r="BQ2846" s="488"/>
      <c r="BR2846" s="488"/>
      <c r="BS2846" s="488"/>
      <c r="BT2846" s="488"/>
      <c r="BU2846" s="488"/>
      <c r="BV2846" s="488"/>
      <c r="BW2846" s="488"/>
      <c r="BX2846" s="488"/>
      <c r="BY2846" s="488"/>
      <c r="BZ2846" s="488"/>
      <c r="CA2846" s="488"/>
      <c r="CB2846" s="488"/>
      <c r="CC2846" s="488"/>
      <c r="CD2846" s="488"/>
      <c r="CE2846" s="488"/>
      <c r="CF2846" s="488"/>
      <c r="CG2846" s="488"/>
      <c r="CH2846" s="488"/>
      <c r="CI2846" s="488"/>
      <c r="CJ2846" s="488"/>
      <c r="CK2846" s="488"/>
      <c r="CL2846" s="488"/>
      <c r="CM2846" s="488"/>
      <c r="CN2846" s="488"/>
      <c r="CO2846" s="488"/>
      <c r="CP2846" s="488"/>
      <c r="CQ2846" s="488"/>
      <c r="CR2846" s="488"/>
      <c r="CS2846" s="488"/>
      <c r="CT2846" s="110"/>
      <c r="CU2846" s="488"/>
      <c r="CV2846" s="488"/>
      <c r="CW2846" s="110"/>
      <c r="CX2846" s="488"/>
      <c r="CY2846" s="554">
        <v>196850000</v>
      </c>
      <c r="CZ2846" s="84">
        <v>0</v>
      </c>
      <c r="DA2846" s="110"/>
      <c r="DB2846" s="725" t="s">
        <v>142</v>
      </c>
      <c r="DC2846" s="928">
        <v>1</v>
      </c>
      <c r="DD2846" s="928" t="s">
        <v>19949</v>
      </c>
      <c r="DE2846" s="928"/>
      <c r="DF2846" s="928"/>
      <c r="DG2846" s="555"/>
      <c r="DH2846" s="928"/>
      <c r="DI2846" s="557">
        <v>41675</v>
      </c>
      <c r="DJ2846" s="166">
        <v>41663</v>
      </c>
      <c r="DK2846" s="862">
        <v>1</v>
      </c>
      <c r="DL2846" s="928"/>
      <c r="DM2846" s="619" t="s">
        <v>20745</v>
      </c>
      <c r="DN2846" s="890">
        <v>196850000</v>
      </c>
      <c r="DO2846" s="928"/>
      <c r="DP2846" s="928"/>
      <c r="DQ2846" s="928"/>
      <c r="DR2846" s="928"/>
    </row>
    <row r="2847" spans="1:122 16372:16384" ht="60.75" customHeight="1" thickTop="1" thickBot="1">
      <c r="A2847" s="214" t="s">
        <v>19896</v>
      </c>
      <c r="B2847" s="214" t="s">
        <v>20037</v>
      </c>
      <c r="C2847" s="214" t="s">
        <v>543</v>
      </c>
      <c r="D2847" s="374">
        <v>1</v>
      </c>
      <c r="E2847" s="517">
        <v>41662</v>
      </c>
      <c r="F2847" s="517">
        <v>41663</v>
      </c>
      <c r="G2847" s="517">
        <v>41681</v>
      </c>
      <c r="H2847" s="517">
        <v>41697</v>
      </c>
      <c r="I2847" s="517">
        <v>41697</v>
      </c>
      <c r="J2847" s="382">
        <v>24</v>
      </c>
      <c r="K2847" s="866">
        <v>42427</v>
      </c>
      <c r="L2847" s="521">
        <v>41675</v>
      </c>
      <c r="M2847" s="145"/>
      <c r="N2847" s="214" t="s">
        <v>19897</v>
      </c>
      <c r="O2847" s="1179">
        <v>900404482</v>
      </c>
      <c r="P2847" s="382"/>
      <c r="Q2847" s="382"/>
      <c r="R2847" s="382"/>
      <c r="S2847" s="382"/>
      <c r="T2847" s="382"/>
      <c r="U2847" s="382"/>
      <c r="V2847" s="382"/>
      <c r="W2847" s="382"/>
      <c r="X2847" s="382"/>
      <c r="Y2847" s="382"/>
      <c r="Z2847" s="382"/>
      <c r="AA2847" s="382"/>
      <c r="AB2847" s="214" t="s">
        <v>20038</v>
      </c>
      <c r="AC2847" s="214"/>
      <c r="AD2847" s="214" t="s">
        <v>1097</v>
      </c>
      <c r="AE2847" s="214" t="s">
        <v>16821</v>
      </c>
      <c r="AF2847" s="214" t="s">
        <v>20201</v>
      </c>
      <c r="AG2847" s="626" t="s">
        <v>20039</v>
      </c>
      <c r="AH2847" s="635">
        <v>1000000000</v>
      </c>
      <c r="AI2847" s="634">
        <v>0</v>
      </c>
      <c r="AJ2847" s="634">
        <v>1000000000</v>
      </c>
      <c r="AK2847" s="214"/>
      <c r="AL2847" s="214" t="s">
        <v>156</v>
      </c>
      <c r="AM2847" s="86">
        <v>1000000000</v>
      </c>
      <c r="AN2847" s="928"/>
      <c r="AO2847" s="928"/>
      <c r="AP2847" s="647"/>
      <c r="AQ2847" s="110">
        <v>1000000000</v>
      </c>
      <c r="AR2847" s="375">
        <v>41697</v>
      </c>
      <c r="AS2847" s="603">
        <v>763</v>
      </c>
      <c r="AT2847" s="488"/>
      <c r="AU2847" s="488"/>
      <c r="AV2847" s="470"/>
      <c r="AW2847" s="488"/>
      <c r="AX2847" s="488"/>
      <c r="AY2847" s="488"/>
      <c r="AZ2847" s="488"/>
      <c r="BA2847" s="488"/>
      <c r="BB2847" s="488"/>
      <c r="BC2847" s="488"/>
      <c r="BD2847" s="488"/>
      <c r="BE2847" s="488"/>
      <c r="BF2847" s="488"/>
      <c r="BG2847" s="488"/>
      <c r="BH2847" s="488"/>
      <c r="BI2847" s="488"/>
      <c r="BJ2847" s="488"/>
      <c r="BK2847" s="488"/>
      <c r="BL2847" s="488"/>
      <c r="BM2847" s="488"/>
      <c r="BN2847" s="488"/>
      <c r="BO2847" s="488"/>
      <c r="BP2847" s="488"/>
      <c r="BQ2847" s="488"/>
      <c r="BR2847" s="488"/>
      <c r="BS2847" s="488"/>
      <c r="BT2847" s="488"/>
      <c r="BU2847" s="488"/>
      <c r="BV2847" s="488"/>
      <c r="BW2847" s="488"/>
      <c r="BX2847" s="488"/>
      <c r="BY2847" s="488"/>
      <c r="BZ2847" s="488"/>
      <c r="CA2847" s="488"/>
      <c r="CB2847" s="488"/>
      <c r="CC2847" s="488"/>
      <c r="CD2847" s="488"/>
      <c r="CE2847" s="488"/>
      <c r="CF2847" s="488"/>
      <c r="CG2847" s="488"/>
      <c r="CH2847" s="488"/>
      <c r="CI2847" s="488"/>
      <c r="CJ2847" s="488"/>
      <c r="CK2847" s="488"/>
      <c r="CL2847" s="488"/>
      <c r="CM2847" s="488"/>
      <c r="CN2847" s="488"/>
      <c r="CO2847" s="488"/>
      <c r="CP2847" s="488"/>
      <c r="CQ2847" s="488"/>
      <c r="CR2847" s="488"/>
      <c r="CS2847" s="488"/>
      <c r="CT2847" s="110"/>
      <c r="CU2847" s="488"/>
      <c r="CV2847" s="488"/>
      <c r="CW2847" s="110"/>
      <c r="CX2847" s="488"/>
      <c r="CY2847" s="554">
        <v>1000000000</v>
      </c>
      <c r="CZ2847" s="84">
        <v>0</v>
      </c>
      <c r="DA2847" s="110"/>
      <c r="DB2847" s="725" t="s">
        <v>142</v>
      </c>
      <c r="DC2847" s="928">
        <v>1</v>
      </c>
      <c r="DD2847" s="928" t="s">
        <v>20040</v>
      </c>
      <c r="DE2847" s="928"/>
      <c r="DF2847" s="928"/>
      <c r="DG2847" s="555"/>
      <c r="DH2847" s="928"/>
      <c r="DI2847" s="557"/>
      <c r="DJ2847" s="166">
        <v>41663</v>
      </c>
      <c r="DK2847" s="862">
        <v>0</v>
      </c>
      <c r="DL2847" s="928"/>
      <c r="DM2847" s="619" t="s">
        <v>20787</v>
      </c>
      <c r="DN2847" s="890">
        <v>1000000000</v>
      </c>
      <c r="DO2847" s="928"/>
      <c r="DP2847" s="928"/>
      <c r="DQ2847" s="928"/>
      <c r="DR2847" s="928"/>
    </row>
    <row r="2848" spans="1:122 16372:16384" ht="60.75" customHeight="1" thickTop="1" thickBot="1">
      <c r="A2848" s="1106" t="s">
        <v>19898</v>
      </c>
      <c r="B2848" s="214" t="s">
        <v>17784</v>
      </c>
      <c r="C2848" s="214"/>
      <c r="D2848" s="374">
        <v>1</v>
      </c>
      <c r="E2848" s="517"/>
      <c r="F2848" s="517">
        <v>41662</v>
      </c>
      <c r="G2848" s="517"/>
      <c r="H2848" s="517">
        <v>0</v>
      </c>
      <c r="I2848" s="517">
        <v>0</v>
      </c>
      <c r="J2848" s="382">
        <v>18</v>
      </c>
      <c r="K2848" s="866" t="s">
        <v>19355</v>
      </c>
      <c r="L2848" s="521"/>
      <c r="M2848" s="145"/>
      <c r="N2848" s="214" t="s">
        <v>535</v>
      </c>
      <c r="O2848" s="1179">
        <v>890401962</v>
      </c>
      <c r="P2848" s="382"/>
      <c r="Q2848" s="382"/>
      <c r="R2848" s="382"/>
      <c r="S2848" s="382"/>
      <c r="T2848" s="382"/>
      <c r="U2848" s="382"/>
      <c r="V2848" s="382"/>
      <c r="W2848" s="382"/>
      <c r="X2848" s="382"/>
      <c r="Y2848" s="382"/>
      <c r="Z2848" s="382"/>
      <c r="AA2848" s="382"/>
      <c r="AB2848" s="214" t="s">
        <v>19969</v>
      </c>
      <c r="AC2848" s="214"/>
      <c r="AD2848" s="214" t="s">
        <v>1097</v>
      </c>
      <c r="AE2848" s="214" t="s">
        <v>13780</v>
      </c>
      <c r="AF2848" s="214">
        <v>344</v>
      </c>
      <c r="AG2848" s="626" t="s">
        <v>20168</v>
      </c>
      <c r="AH2848" s="635">
        <v>439200000</v>
      </c>
      <c r="AI2848" s="634">
        <v>188050214</v>
      </c>
      <c r="AJ2848" s="634">
        <v>627250214</v>
      </c>
      <c r="AK2848" s="214"/>
      <c r="AL2848" s="214" t="s">
        <v>142</v>
      </c>
      <c r="AM2848" s="86">
        <v>439200000</v>
      </c>
      <c r="AN2848" s="928"/>
      <c r="AO2848" s="928"/>
      <c r="AP2848" s="647"/>
      <c r="AQ2848" s="110"/>
      <c r="AR2848" s="375"/>
      <c r="AS2848" s="603"/>
      <c r="AT2848" s="488"/>
      <c r="AU2848" s="488"/>
      <c r="AV2848" s="470"/>
      <c r="AW2848" s="488"/>
      <c r="AX2848" s="488"/>
      <c r="AY2848" s="488"/>
      <c r="AZ2848" s="488"/>
      <c r="BA2848" s="488"/>
      <c r="BB2848" s="488"/>
      <c r="BC2848" s="488"/>
      <c r="BD2848" s="488"/>
      <c r="BE2848" s="488"/>
      <c r="BF2848" s="488"/>
      <c r="BG2848" s="488"/>
      <c r="BH2848" s="488"/>
      <c r="BI2848" s="488"/>
      <c r="BJ2848" s="488"/>
      <c r="BK2848" s="488"/>
      <c r="BL2848" s="488"/>
      <c r="BM2848" s="488"/>
      <c r="BN2848" s="488"/>
      <c r="BO2848" s="488"/>
      <c r="BP2848" s="488"/>
      <c r="BQ2848" s="488"/>
      <c r="BR2848" s="488"/>
      <c r="BS2848" s="488"/>
      <c r="BT2848" s="488"/>
      <c r="BU2848" s="488"/>
      <c r="BV2848" s="488"/>
      <c r="BW2848" s="488"/>
      <c r="BX2848" s="488"/>
      <c r="BY2848" s="488"/>
      <c r="BZ2848" s="488"/>
      <c r="CA2848" s="488"/>
      <c r="CB2848" s="488"/>
      <c r="CC2848" s="488"/>
      <c r="CD2848" s="488"/>
      <c r="CE2848" s="488"/>
      <c r="CF2848" s="488"/>
      <c r="CG2848" s="488"/>
      <c r="CH2848" s="488"/>
      <c r="CI2848" s="488"/>
      <c r="CJ2848" s="488"/>
      <c r="CK2848" s="488"/>
      <c r="CL2848" s="488"/>
      <c r="CM2848" s="488"/>
      <c r="CN2848" s="488"/>
      <c r="CO2848" s="488"/>
      <c r="CP2848" s="488"/>
      <c r="CQ2848" s="488"/>
      <c r="CR2848" s="488"/>
      <c r="CS2848" s="488"/>
      <c r="CT2848" s="110"/>
      <c r="CU2848" s="488"/>
      <c r="CV2848" s="488"/>
      <c r="CW2848" s="110"/>
      <c r="CX2848" s="488"/>
      <c r="CY2848" s="554">
        <v>0</v>
      </c>
      <c r="CZ2848" s="84">
        <v>439200000</v>
      </c>
      <c r="DA2848" s="110"/>
      <c r="DB2848" s="725" t="s">
        <v>142</v>
      </c>
      <c r="DC2848" s="928">
        <v>2</v>
      </c>
      <c r="DD2848" s="928" t="s">
        <v>19970</v>
      </c>
      <c r="DE2848" s="928"/>
      <c r="DF2848" s="928"/>
      <c r="DG2848" s="555" t="s">
        <v>1097</v>
      </c>
      <c r="DH2848" s="928"/>
      <c r="DI2848" s="557"/>
      <c r="DJ2848" s="166">
        <v>41663</v>
      </c>
      <c r="DK2848" s="862">
        <v>1</v>
      </c>
      <c r="DL2848" s="928"/>
      <c r="DM2848" s="619" t="s">
        <v>20654</v>
      </c>
      <c r="DN2848" s="890">
        <v>0</v>
      </c>
      <c r="DO2848" s="928"/>
      <c r="DP2848" s="928"/>
      <c r="DQ2848" s="928"/>
      <c r="DR2848" s="928"/>
    </row>
    <row r="2849" spans="1:122" ht="60.75" customHeight="1" thickTop="1" thickBot="1">
      <c r="A2849" s="214" t="s">
        <v>19913</v>
      </c>
      <c r="B2849" s="214" t="s">
        <v>20092</v>
      </c>
      <c r="C2849" s="214"/>
      <c r="D2849" s="374">
        <v>0</v>
      </c>
      <c r="E2849" s="517">
        <v>41663</v>
      </c>
      <c r="F2849" s="111">
        <v>41662</v>
      </c>
      <c r="G2849" s="517">
        <v>41690</v>
      </c>
      <c r="H2849" s="517"/>
      <c r="I2849" s="517">
        <v>41663</v>
      </c>
      <c r="J2849" s="382">
        <v>11</v>
      </c>
      <c r="K2849" s="866">
        <v>42004</v>
      </c>
      <c r="L2849" s="521">
        <v>41663</v>
      </c>
      <c r="M2849" s="145"/>
      <c r="N2849" s="214" t="s">
        <v>19914</v>
      </c>
      <c r="O2849" s="1181">
        <v>860509265</v>
      </c>
      <c r="P2849" s="382"/>
      <c r="Q2849" s="382"/>
      <c r="R2849" s="382"/>
      <c r="S2849" s="382"/>
      <c r="T2849" s="382"/>
      <c r="U2849" s="382"/>
      <c r="V2849" s="382"/>
      <c r="W2849" s="382"/>
      <c r="X2849" s="382"/>
      <c r="Y2849" s="382"/>
      <c r="Z2849" s="382"/>
      <c r="AA2849" s="382"/>
      <c r="AB2849" s="214" t="s">
        <v>20093</v>
      </c>
      <c r="AC2849" s="214"/>
      <c r="AD2849" s="214" t="s">
        <v>1097</v>
      </c>
      <c r="AE2849" s="214" t="s">
        <v>20094</v>
      </c>
      <c r="AF2849" s="214" t="s">
        <v>18980</v>
      </c>
      <c r="AG2849" s="626" t="s">
        <v>20095</v>
      </c>
      <c r="AH2849" s="635">
        <v>1300000000</v>
      </c>
      <c r="AI2849" s="634"/>
      <c r="AJ2849" s="634">
        <v>1300000000</v>
      </c>
      <c r="AK2849" s="214"/>
      <c r="AL2849" s="214" t="s">
        <v>527</v>
      </c>
      <c r="AM2849" s="86">
        <v>1300000000</v>
      </c>
      <c r="AN2849" s="928"/>
      <c r="AO2849" s="928"/>
      <c r="AP2849" s="647"/>
      <c r="AQ2849" s="110"/>
      <c r="AR2849" s="375"/>
      <c r="AS2849" s="603"/>
      <c r="AT2849" s="488"/>
      <c r="AU2849" s="488"/>
      <c r="AV2849" s="470"/>
      <c r="AW2849" s="488"/>
      <c r="AX2849" s="488"/>
      <c r="AY2849" s="488"/>
      <c r="AZ2849" s="488"/>
      <c r="BA2849" s="488"/>
      <c r="BB2849" s="488"/>
      <c r="BC2849" s="488"/>
      <c r="BD2849" s="488"/>
      <c r="BE2849" s="488"/>
      <c r="BF2849" s="488"/>
      <c r="BG2849" s="488"/>
      <c r="BH2849" s="488"/>
      <c r="BI2849" s="488"/>
      <c r="BJ2849" s="488"/>
      <c r="BK2849" s="488"/>
      <c r="BL2849" s="488"/>
      <c r="BM2849" s="488"/>
      <c r="BN2849" s="488"/>
      <c r="BO2849" s="488"/>
      <c r="BP2849" s="488"/>
      <c r="BQ2849" s="488"/>
      <c r="BR2849" s="488"/>
      <c r="BS2849" s="488"/>
      <c r="BT2849" s="488"/>
      <c r="BU2849" s="488"/>
      <c r="BV2849" s="488"/>
      <c r="BW2849" s="488"/>
      <c r="BX2849" s="488"/>
      <c r="BY2849" s="488"/>
      <c r="BZ2849" s="488"/>
      <c r="CA2849" s="488"/>
      <c r="CB2849" s="488"/>
      <c r="CC2849" s="488"/>
      <c r="CD2849" s="488"/>
      <c r="CE2849" s="488"/>
      <c r="CF2849" s="488"/>
      <c r="CG2849" s="488"/>
      <c r="CH2849" s="488"/>
      <c r="CI2849" s="488"/>
      <c r="CJ2849" s="488"/>
      <c r="CK2849" s="488"/>
      <c r="CL2849" s="488"/>
      <c r="CM2849" s="488"/>
      <c r="CN2849" s="488"/>
      <c r="CO2849" s="488"/>
      <c r="CP2849" s="488"/>
      <c r="CQ2849" s="488"/>
      <c r="CR2849" s="488"/>
      <c r="CS2849" s="488"/>
      <c r="CT2849" s="110"/>
      <c r="CU2849" s="488"/>
      <c r="CV2849" s="488"/>
      <c r="CW2849" s="110"/>
      <c r="CX2849" s="488"/>
      <c r="CY2849" s="554">
        <v>0</v>
      </c>
      <c r="CZ2849" s="84">
        <v>1300000000</v>
      </c>
      <c r="DA2849" s="110"/>
      <c r="DB2849" s="725" t="s">
        <v>142</v>
      </c>
      <c r="DC2849" s="928"/>
      <c r="DD2849" s="928"/>
      <c r="DE2849" s="928"/>
      <c r="DF2849" s="928"/>
      <c r="DG2849" s="555"/>
      <c r="DH2849" s="928"/>
      <c r="DI2849" s="928"/>
      <c r="DJ2849" s="166">
        <v>41663</v>
      </c>
      <c r="DK2849" s="862">
        <v>1</v>
      </c>
      <c r="DL2849" s="928"/>
      <c r="DM2849" s="619" t="s">
        <v>20783</v>
      </c>
      <c r="DN2849" s="890">
        <v>0</v>
      </c>
      <c r="DO2849" s="928"/>
      <c r="DP2849" s="928"/>
      <c r="DQ2849" s="928"/>
      <c r="DR2849" s="928"/>
    </row>
    <row r="2850" spans="1:122" ht="60.75" customHeight="1" thickTop="1" thickBot="1">
      <c r="A2850" s="214" t="s">
        <v>19915</v>
      </c>
      <c r="B2850" s="214"/>
      <c r="C2850" s="214" t="s">
        <v>543</v>
      </c>
      <c r="D2850" s="374">
        <v>1</v>
      </c>
      <c r="E2850" s="517">
        <v>41663</v>
      </c>
      <c r="F2850" s="111">
        <v>41663</v>
      </c>
      <c r="G2850" s="517">
        <v>41690</v>
      </c>
      <c r="H2850" s="517">
        <v>0</v>
      </c>
      <c r="I2850" s="517">
        <v>0</v>
      </c>
      <c r="J2850" s="382">
        <v>48</v>
      </c>
      <c r="K2850" s="866" t="s">
        <v>19355</v>
      </c>
      <c r="L2850" s="521">
        <v>41682</v>
      </c>
      <c r="M2850" s="145"/>
      <c r="N2850" s="214" t="s">
        <v>6538</v>
      </c>
      <c r="O2850" s="1110">
        <v>890984812</v>
      </c>
      <c r="P2850" s="382"/>
      <c r="Q2850" s="382"/>
      <c r="R2850" s="382"/>
      <c r="S2850" s="382"/>
      <c r="T2850" s="382"/>
      <c r="U2850" s="382"/>
      <c r="V2850" s="382"/>
      <c r="W2850" s="382"/>
      <c r="X2850" s="382"/>
      <c r="Y2850" s="382"/>
      <c r="Z2850" s="382"/>
      <c r="AA2850" s="382"/>
      <c r="AB2850" s="214" t="s">
        <v>19974</v>
      </c>
      <c r="AC2850" s="214"/>
      <c r="AD2850" s="214" t="s">
        <v>13207</v>
      </c>
      <c r="AE2850" s="214" t="s">
        <v>18000</v>
      </c>
      <c r="AF2850" s="325" t="s">
        <v>12525</v>
      </c>
      <c r="AG2850" s="626" t="s">
        <v>19976</v>
      </c>
      <c r="AH2850" s="635">
        <v>2321358972</v>
      </c>
      <c r="AI2850" s="634">
        <v>2949213199</v>
      </c>
      <c r="AJ2850" s="634">
        <v>5270572171</v>
      </c>
      <c r="AK2850" s="214" t="s">
        <v>20043</v>
      </c>
      <c r="AL2850" s="214" t="s">
        <v>527</v>
      </c>
      <c r="AM2850" s="86">
        <v>2321358972</v>
      </c>
      <c r="AN2850" s="928"/>
      <c r="AO2850" s="928"/>
      <c r="AP2850" s="647"/>
      <c r="AQ2850" s="110"/>
      <c r="AR2850" s="375"/>
      <c r="AS2850" s="603"/>
      <c r="AT2850" s="488"/>
      <c r="AU2850" s="488"/>
      <c r="AV2850" s="470"/>
      <c r="AW2850" s="488"/>
      <c r="AX2850" s="488"/>
      <c r="AY2850" s="488"/>
      <c r="AZ2850" s="488"/>
      <c r="BA2850" s="488"/>
      <c r="BB2850" s="488"/>
      <c r="BC2850" s="488"/>
      <c r="BD2850" s="488"/>
      <c r="BE2850" s="488"/>
      <c r="BF2850" s="488"/>
      <c r="BG2850" s="488"/>
      <c r="BH2850" s="488"/>
      <c r="BI2850" s="488"/>
      <c r="BJ2850" s="488"/>
      <c r="BK2850" s="488"/>
      <c r="BL2850" s="488"/>
      <c r="BM2850" s="488"/>
      <c r="BN2850" s="488"/>
      <c r="BO2850" s="488"/>
      <c r="BP2850" s="488"/>
      <c r="BQ2850" s="488"/>
      <c r="BR2850" s="488"/>
      <c r="BS2850" s="488"/>
      <c r="BT2850" s="488"/>
      <c r="BU2850" s="488"/>
      <c r="BV2850" s="488"/>
      <c r="BW2850" s="488"/>
      <c r="BX2850" s="488"/>
      <c r="BY2850" s="488"/>
      <c r="BZ2850" s="488"/>
      <c r="CA2850" s="488"/>
      <c r="CB2850" s="488"/>
      <c r="CC2850" s="488"/>
      <c r="CD2850" s="488"/>
      <c r="CE2850" s="488"/>
      <c r="CF2850" s="488"/>
      <c r="CG2850" s="488"/>
      <c r="CH2850" s="488"/>
      <c r="CI2850" s="488"/>
      <c r="CJ2850" s="488"/>
      <c r="CK2850" s="488"/>
      <c r="CL2850" s="488"/>
      <c r="CM2850" s="488"/>
      <c r="CN2850" s="488"/>
      <c r="CO2850" s="488"/>
      <c r="CP2850" s="488"/>
      <c r="CQ2850" s="488"/>
      <c r="CR2850" s="488"/>
      <c r="CS2850" s="488"/>
      <c r="CT2850" s="110"/>
      <c r="CU2850" s="488"/>
      <c r="CV2850" s="488"/>
      <c r="CW2850" s="110"/>
      <c r="CX2850" s="488"/>
      <c r="CY2850" s="554">
        <v>0</v>
      </c>
      <c r="CZ2850" s="84">
        <v>2321358972</v>
      </c>
      <c r="DA2850" s="110"/>
      <c r="DB2850" s="725" t="s">
        <v>142</v>
      </c>
      <c r="DC2850" s="928">
        <v>3</v>
      </c>
      <c r="DD2850" s="928" t="s">
        <v>19975</v>
      </c>
      <c r="DE2850" s="928"/>
      <c r="DF2850" s="928"/>
      <c r="DG2850" s="910" t="s">
        <v>19958</v>
      </c>
      <c r="DH2850" s="928"/>
      <c r="DI2850" s="557">
        <v>41682</v>
      </c>
      <c r="DJ2850" s="166">
        <v>41669</v>
      </c>
      <c r="DK2850" s="581">
        <v>6</v>
      </c>
      <c r="DL2850" s="928"/>
      <c r="DM2850" s="619" t="s">
        <v>20675</v>
      </c>
      <c r="DN2850" s="890">
        <v>0</v>
      </c>
      <c r="DO2850" s="928"/>
      <c r="DP2850" s="928"/>
      <c r="DQ2850" s="928"/>
      <c r="DR2850" s="928"/>
    </row>
    <row r="2851" spans="1:122" s="877" customFormat="1" ht="60.75" customHeight="1" thickTop="1" thickBot="1">
      <c r="A2851" s="291" t="s">
        <v>19916</v>
      </c>
      <c r="B2851" s="291"/>
      <c r="C2851" s="291"/>
      <c r="D2851" s="672">
        <v>0</v>
      </c>
      <c r="E2851" s="523"/>
      <c r="F2851" s="295">
        <v>41663</v>
      </c>
      <c r="G2851" s="523"/>
      <c r="H2851" s="523"/>
      <c r="I2851" s="523"/>
      <c r="J2851" s="584"/>
      <c r="K2851" s="866" t="s">
        <v>19355</v>
      </c>
      <c r="L2851" s="624"/>
      <c r="M2851" s="292"/>
      <c r="N2851" s="291" t="s">
        <v>535</v>
      </c>
      <c r="O2851" s="1182"/>
      <c r="P2851" s="584"/>
      <c r="Q2851" s="584"/>
      <c r="R2851" s="584"/>
      <c r="S2851" s="584"/>
      <c r="T2851" s="584"/>
      <c r="U2851" s="584"/>
      <c r="V2851" s="584"/>
      <c r="W2851" s="584"/>
      <c r="X2851" s="584"/>
      <c r="Y2851" s="584"/>
      <c r="Z2851" s="584"/>
      <c r="AA2851" s="584"/>
      <c r="AB2851" s="291"/>
      <c r="AC2851" s="291"/>
      <c r="AD2851" s="291"/>
      <c r="AE2851" s="291"/>
      <c r="AF2851" s="672" t="s">
        <v>1387</v>
      </c>
      <c r="AG2851" s="672" t="s">
        <v>1387</v>
      </c>
      <c r="AH2851" s="670"/>
      <c r="AI2851" s="639"/>
      <c r="AJ2851" s="639">
        <v>0</v>
      </c>
      <c r="AK2851" s="291" t="s">
        <v>19955</v>
      </c>
      <c r="AL2851" s="291" t="s">
        <v>4116</v>
      </c>
      <c r="AM2851" s="538">
        <v>0</v>
      </c>
      <c r="AN2851" s="616"/>
      <c r="AO2851" s="616"/>
      <c r="AP2851" s="666"/>
      <c r="AQ2851" s="110"/>
      <c r="AR2851" s="437"/>
      <c r="AS2851" s="700"/>
      <c r="AT2851" s="701"/>
      <c r="AU2851" s="701"/>
      <c r="AV2851" s="702"/>
      <c r="AW2851" s="701"/>
      <c r="AX2851" s="701"/>
      <c r="AY2851" s="701"/>
      <c r="AZ2851" s="701"/>
      <c r="BA2851" s="701"/>
      <c r="BB2851" s="701"/>
      <c r="BC2851" s="701"/>
      <c r="BD2851" s="701"/>
      <c r="BE2851" s="701"/>
      <c r="BF2851" s="701"/>
      <c r="BG2851" s="701"/>
      <c r="BH2851" s="701"/>
      <c r="BI2851" s="701"/>
      <c r="BJ2851" s="701"/>
      <c r="BK2851" s="701"/>
      <c r="BL2851" s="701"/>
      <c r="BM2851" s="701"/>
      <c r="BN2851" s="701"/>
      <c r="BO2851" s="701"/>
      <c r="BP2851" s="701"/>
      <c r="BQ2851" s="701"/>
      <c r="BR2851" s="701"/>
      <c r="BS2851" s="701"/>
      <c r="BT2851" s="701"/>
      <c r="BU2851" s="701"/>
      <c r="BV2851" s="701"/>
      <c r="BW2851" s="701"/>
      <c r="BX2851" s="701"/>
      <c r="BY2851" s="701"/>
      <c r="BZ2851" s="701"/>
      <c r="CA2851" s="701"/>
      <c r="CB2851" s="701"/>
      <c r="CC2851" s="701"/>
      <c r="CD2851" s="701"/>
      <c r="CE2851" s="701"/>
      <c r="CF2851" s="701"/>
      <c r="CG2851" s="701"/>
      <c r="CH2851" s="701"/>
      <c r="CI2851" s="701"/>
      <c r="CJ2851" s="701"/>
      <c r="CK2851" s="701"/>
      <c r="CL2851" s="701"/>
      <c r="CM2851" s="701"/>
      <c r="CN2851" s="701"/>
      <c r="CO2851" s="701"/>
      <c r="CP2851" s="701"/>
      <c r="CQ2851" s="701"/>
      <c r="CR2851" s="701"/>
      <c r="CS2851" s="701"/>
      <c r="CT2851" s="110"/>
      <c r="CU2851" s="701"/>
      <c r="CV2851" s="701"/>
      <c r="CW2851" s="110"/>
      <c r="CX2851" s="701"/>
      <c r="CY2851" s="554">
        <v>0</v>
      </c>
      <c r="CZ2851" s="84">
        <v>0</v>
      </c>
      <c r="DA2851" s="110"/>
      <c r="DB2851" s="726" t="s">
        <v>1387</v>
      </c>
      <c r="DC2851" s="616"/>
      <c r="DD2851" s="616"/>
      <c r="DE2851" s="616"/>
      <c r="DF2851" s="616"/>
      <c r="DG2851" s="590"/>
      <c r="DH2851" s="616"/>
      <c r="DI2851" s="616"/>
      <c r="DJ2851" s="616"/>
      <c r="DK2851" s="862">
        <v>-41663</v>
      </c>
      <c r="DL2851" s="616"/>
      <c r="DM2851" s="619" t="s">
        <v>20830</v>
      </c>
      <c r="DN2851" s="890">
        <v>0</v>
      </c>
      <c r="DO2851" s="616"/>
      <c r="DP2851" s="616"/>
      <c r="DQ2851" s="616"/>
      <c r="DR2851" s="616"/>
    </row>
    <row r="2852" spans="1:122" ht="60.75" customHeight="1" thickTop="1" thickBot="1">
      <c r="A2852" s="214" t="s">
        <v>19918</v>
      </c>
      <c r="B2852" s="214" t="s">
        <v>20098</v>
      </c>
      <c r="C2852" s="214"/>
      <c r="D2852" s="374">
        <v>1</v>
      </c>
      <c r="E2852" s="517"/>
      <c r="F2852" s="517">
        <v>41663</v>
      </c>
      <c r="G2852" s="517">
        <v>41696</v>
      </c>
      <c r="H2852" s="517"/>
      <c r="I2852" s="517"/>
      <c r="J2852" s="382">
        <v>8</v>
      </c>
      <c r="K2852" s="866" t="s">
        <v>19355</v>
      </c>
      <c r="L2852" s="521"/>
      <c r="M2852" s="145"/>
      <c r="N2852" s="214" t="s">
        <v>19917</v>
      </c>
      <c r="O2852" s="1110">
        <v>890303666</v>
      </c>
      <c r="P2852" s="382"/>
      <c r="Q2852" s="382"/>
      <c r="R2852" s="382"/>
      <c r="S2852" s="382"/>
      <c r="T2852" s="382"/>
      <c r="U2852" s="382"/>
      <c r="V2852" s="382"/>
      <c r="W2852" s="382"/>
      <c r="X2852" s="382"/>
      <c r="Y2852" s="382"/>
      <c r="Z2852" s="382"/>
      <c r="AA2852" s="382"/>
      <c r="AB2852" s="214" t="s">
        <v>19973</v>
      </c>
      <c r="AC2852" s="214"/>
      <c r="AD2852" s="214" t="s">
        <v>1097</v>
      </c>
      <c r="AE2852" s="214" t="s">
        <v>14753</v>
      </c>
      <c r="AF2852" s="214">
        <v>298</v>
      </c>
      <c r="AG2852" s="214" t="s">
        <v>19972</v>
      </c>
      <c r="AH2852" s="635">
        <v>498000000</v>
      </c>
      <c r="AI2852" s="634">
        <v>49800000</v>
      </c>
      <c r="AJ2852" s="634">
        <v>547800000</v>
      </c>
      <c r="AK2852" s="214"/>
      <c r="AL2852" s="214" t="s">
        <v>527</v>
      </c>
      <c r="AM2852" s="86">
        <v>498000000</v>
      </c>
      <c r="AN2852" s="928"/>
      <c r="AO2852" s="928"/>
      <c r="AP2852" s="647"/>
      <c r="AQ2852" s="110"/>
      <c r="AR2852" s="375"/>
      <c r="AS2852" s="603"/>
      <c r="AT2852" s="488"/>
      <c r="AU2852" s="488"/>
      <c r="AV2852" s="470"/>
      <c r="AW2852" s="488"/>
      <c r="AX2852" s="488"/>
      <c r="AY2852" s="488"/>
      <c r="AZ2852" s="488"/>
      <c r="BA2852" s="488"/>
      <c r="BB2852" s="488"/>
      <c r="BC2852" s="488"/>
      <c r="BD2852" s="488"/>
      <c r="BE2852" s="488"/>
      <c r="BF2852" s="488"/>
      <c r="BG2852" s="488"/>
      <c r="BH2852" s="488"/>
      <c r="BI2852" s="488"/>
      <c r="BJ2852" s="488"/>
      <c r="BK2852" s="488"/>
      <c r="BL2852" s="488"/>
      <c r="BM2852" s="488"/>
      <c r="BN2852" s="488"/>
      <c r="BO2852" s="488"/>
      <c r="BP2852" s="488"/>
      <c r="BQ2852" s="488"/>
      <c r="BR2852" s="488"/>
      <c r="BS2852" s="488"/>
      <c r="BT2852" s="488"/>
      <c r="BU2852" s="488"/>
      <c r="BV2852" s="488"/>
      <c r="BW2852" s="488"/>
      <c r="BX2852" s="488"/>
      <c r="BY2852" s="488"/>
      <c r="BZ2852" s="488"/>
      <c r="CA2852" s="488"/>
      <c r="CB2852" s="488"/>
      <c r="CC2852" s="488"/>
      <c r="CD2852" s="488"/>
      <c r="CE2852" s="488"/>
      <c r="CF2852" s="488"/>
      <c r="CG2852" s="488"/>
      <c r="CH2852" s="488"/>
      <c r="CI2852" s="488"/>
      <c r="CJ2852" s="488"/>
      <c r="CK2852" s="488"/>
      <c r="CL2852" s="488"/>
      <c r="CM2852" s="488"/>
      <c r="CN2852" s="488"/>
      <c r="CO2852" s="488"/>
      <c r="CP2852" s="488"/>
      <c r="CQ2852" s="488"/>
      <c r="CR2852" s="488"/>
      <c r="CS2852" s="488"/>
      <c r="CT2852" s="110"/>
      <c r="CU2852" s="488"/>
      <c r="CV2852" s="488"/>
      <c r="CW2852" s="110"/>
      <c r="CX2852" s="488"/>
      <c r="CY2852" s="554">
        <v>0</v>
      </c>
      <c r="CZ2852" s="84">
        <v>498000000</v>
      </c>
      <c r="DA2852" s="110"/>
      <c r="DB2852" s="725" t="s">
        <v>470</v>
      </c>
      <c r="DC2852" s="928">
        <v>1</v>
      </c>
      <c r="DD2852" s="928" t="s">
        <v>19971</v>
      </c>
      <c r="DE2852" s="928"/>
      <c r="DF2852" s="928"/>
      <c r="DG2852" s="555" t="s">
        <v>1097</v>
      </c>
      <c r="DH2852" s="928"/>
      <c r="DI2852" s="557"/>
      <c r="DJ2852" s="166">
        <v>41663</v>
      </c>
      <c r="DK2852" s="862">
        <v>0</v>
      </c>
      <c r="DL2852" s="928"/>
      <c r="DM2852" s="619" t="s">
        <v>20634</v>
      </c>
      <c r="DN2852" s="890">
        <v>0</v>
      </c>
      <c r="DO2852" s="928"/>
      <c r="DP2852" s="928"/>
      <c r="DQ2852" s="928"/>
      <c r="DR2852" s="928"/>
    </row>
    <row r="2853" spans="1:122" ht="60.75" customHeight="1" thickTop="1" thickBot="1">
      <c r="A2853" s="214" t="s">
        <v>19919</v>
      </c>
      <c r="B2853" s="145" t="s">
        <v>20071</v>
      </c>
      <c r="C2853" s="214"/>
      <c r="D2853" s="374">
        <v>0</v>
      </c>
      <c r="E2853" s="517"/>
      <c r="F2853" s="111">
        <v>41663</v>
      </c>
      <c r="G2853" s="517"/>
      <c r="H2853" s="517"/>
      <c r="I2853" s="517"/>
      <c r="J2853" s="382">
        <v>10</v>
      </c>
      <c r="K2853" s="866" t="s">
        <v>19355</v>
      </c>
      <c r="L2853" s="521"/>
      <c r="M2853" s="145"/>
      <c r="N2853" s="214" t="s">
        <v>691</v>
      </c>
      <c r="O2853" s="1110">
        <v>899999063</v>
      </c>
      <c r="P2853" s="382"/>
      <c r="Q2853" s="382"/>
      <c r="R2853" s="382"/>
      <c r="S2853" s="382"/>
      <c r="T2853" s="382"/>
      <c r="U2853" s="382"/>
      <c r="V2853" s="382"/>
      <c r="W2853" s="382"/>
      <c r="X2853" s="382"/>
      <c r="Y2853" s="382"/>
      <c r="Z2853" s="382"/>
      <c r="AA2853" s="382"/>
      <c r="AB2853" s="214" t="s">
        <v>19968</v>
      </c>
      <c r="AC2853" s="214"/>
      <c r="AD2853" s="214" t="s">
        <v>1097</v>
      </c>
      <c r="AE2853" s="214" t="s">
        <v>13780</v>
      </c>
      <c r="AF2853" s="214" t="s">
        <v>19966</v>
      </c>
      <c r="AG2853" s="626" t="s">
        <v>19967</v>
      </c>
      <c r="AH2853" s="635">
        <v>1343782440</v>
      </c>
      <c r="AI2853" s="634">
        <v>0</v>
      </c>
      <c r="AJ2853" s="634">
        <v>1343782440</v>
      </c>
      <c r="AK2853" s="214"/>
      <c r="AL2853" s="214" t="s">
        <v>142</v>
      </c>
      <c r="AM2853" s="86">
        <v>1343782440</v>
      </c>
      <c r="AN2853" s="928"/>
      <c r="AO2853" s="928"/>
      <c r="AP2853" s="647"/>
      <c r="AQ2853" s="110"/>
      <c r="AR2853" s="375"/>
      <c r="AS2853" s="603"/>
      <c r="AT2853" s="488"/>
      <c r="AU2853" s="488"/>
      <c r="AV2853" s="470"/>
      <c r="AW2853" s="488"/>
      <c r="AX2853" s="488"/>
      <c r="AY2853" s="488"/>
      <c r="AZ2853" s="488"/>
      <c r="BA2853" s="488"/>
      <c r="BB2853" s="488"/>
      <c r="BC2853" s="488"/>
      <c r="BD2853" s="488"/>
      <c r="BE2853" s="488"/>
      <c r="BF2853" s="488"/>
      <c r="BG2853" s="488"/>
      <c r="BH2853" s="488"/>
      <c r="BI2853" s="488"/>
      <c r="BJ2853" s="488"/>
      <c r="BK2853" s="488"/>
      <c r="BL2853" s="488"/>
      <c r="BM2853" s="488"/>
      <c r="BN2853" s="488"/>
      <c r="BO2853" s="488"/>
      <c r="BP2853" s="488"/>
      <c r="BQ2853" s="488"/>
      <c r="BR2853" s="488"/>
      <c r="BS2853" s="488"/>
      <c r="BT2853" s="488"/>
      <c r="BU2853" s="488"/>
      <c r="BV2853" s="488"/>
      <c r="BW2853" s="488"/>
      <c r="BX2853" s="488"/>
      <c r="BY2853" s="488"/>
      <c r="BZ2853" s="488"/>
      <c r="CA2853" s="488"/>
      <c r="CB2853" s="488"/>
      <c r="CC2853" s="488"/>
      <c r="CD2853" s="488"/>
      <c r="CE2853" s="488"/>
      <c r="CF2853" s="488"/>
      <c r="CG2853" s="488"/>
      <c r="CH2853" s="488"/>
      <c r="CI2853" s="488"/>
      <c r="CJ2853" s="488"/>
      <c r="CK2853" s="488"/>
      <c r="CL2853" s="488"/>
      <c r="CM2853" s="488"/>
      <c r="CN2853" s="488"/>
      <c r="CO2853" s="488"/>
      <c r="CP2853" s="488"/>
      <c r="CQ2853" s="488"/>
      <c r="CR2853" s="488"/>
      <c r="CS2853" s="488"/>
      <c r="CT2853" s="110"/>
      <c r="CU2853" s="488"/>
      <c r="CV2853" s="488"/>
      <c r="CW2853" s="110"/>
      <c r="CX2853" s="488"/>
      <c r="CY2853" s="554">
        <v>0</v>
      </c>
      <c r="CZ2853" s="84">
        <v>1343782440</v>
      </c>
      <c r="DA2853" s="110"/>
      <c r="DB2853" s="725" t="s">
        <v>470</v>
      </c>
      <c r="DC2853" s="928">
        <v>2</v>
      </c>
      <c r="DD2853" s="928" t="s">
        <v>19965</v>
      </c>
      <c r="DE2853" s="928"/>
      <c r="DF2853" s="928"/>
      <c r="DG2853" s="555" t="s">
        <v>1097</v>
      </c>
      <c r="DH2853" s="928"/>
      <c r="DI2853" s="928"/>
      <c r="DJ2853" s="166">
        <v>41675</v>
      </c>
      <c r="DK2853" s="862">
        <v>12</v>
      </c>
      <c r="DL2853" s="928"/>
      <c r="DM2853" s="619" t="s">
        <v>20831</v>
      </c>
      <c r="DN2853" s="890">
        <v>0</v>
      </c>
      <c r="DO2853" s="928"/>
      <c r="DP2853" s="928"/>
      <c r="DQ2853" s="928"/>
      <c r="DR2853" s="928"/>
    </row>
    <row r="2854" spans="1:122" ht="60.75" customHeight="1" thickTop="1" thickBot="1">
      <c r="A2854" s="1106" t="s">
        <v>19920</v>
      </c>
      <c r="B2854" s="214" t="s">
        <v>20056</v>
      </c>
      <c r="C2854" s="214"/>
      <c r="D2854" s="374">
        <v>1</v>
      </c>
      <c r="E2854" s="517"/>
      <c r="F2854" s="111">
        <v>41663</v>
      </c>
      <c r="G2854" s="517"/>
      <c r="H2854" s="517"/>
      <c r="I2854" s="517"/>
      <c r="J2854" s="382">
        <v>6</v>
      </c>
      <c r="K2854" s="866" t="s">
        <v>19355</v>
      </c>
      <c r="L2854" s="521"/>
      <c r="M2854" s="145"/>
      <c r="N2854" s="214" t="s">
        <v>19921</v>
      </c>
      <c r="O2854" s="1110">
        <v>800122772</v>
      </c>
      <c r="P2854" s="382"/>
      <c r="Q2854" s="382"/>
      <c r="R2854" s="382"/>
      <c r="S2854" s="382"/>
      <c r="T2854" s="382"/>
      <c r="U2854" s="382"/>
      <c r="V2854" s="382"/>
      <c r="W2854" s="382"/>
      <c r="X2854" s="382"/>
      <c r="Y2854" s="382"/>
      <c r="Z2854" s="382"/>
      <c r="AA2854" s="382"/>
      <c r="AB2854" s="214" t="s">
        <v>20057</v>
      </c>
      <c r="AC2854" s="214"/>
      <c r="AD2854" s="214" t="s">
        <v>1097</v>
      </c>
      <c r="AE2854" s="214" t="s">
        <v>15230</v>
      </c>
      <c r="AF2854" s="754" t="s">
        <v>20258</v>
      </c>
      <c r="AG2854" s="626" t="s">
        <v>20058</v>
      </c>
      <c r="AH2854" s="635">
        <v>200000000</v>
      </c>
      <c r="AI2854" s="634">
        <v>19000000</v>
      </c>
      <c r="AJ2854" s="634">
        <v>219000000</v>
      </c>
      <c r="AK2854" s="214"/>
      <c r="AL2854" s="214" t="s">
        <v>142</v>
      </c>
      <c r="AM2854" s="86">
        <v>200000000</v>
      </c>
      <c r="AN2854" s="928"/>
      <c r="AO2854" s="928"/>
      <c r="AP2854" s="647"/>
      <c r="AQ2854" s="110"/>
      <c r="AR2854" s="375"/>
      <c r="AS2854" s="603"/>
      <c r="AT2854" s="488"/>
      <c r="AU2854" s="488"/>
      <c r="AV2854" s="470"/>
      <c r="AW2854" s="488"/>
      <c r="AX2854" s="488"/>
      <c r="AY2854" s="488"/>
      <c r="AZ2854" s="488"/>
      <c r="BA2854" s="488"/>
      <c r="BB2854" s="488"/>
      <c r="BC2854" s="488"/>
      <c r="BD2854" s="488"/>
      <c r="BE2854" s="488"/>
      <c r="BF2854" s="488"/>
      <c r="BG2854" s="488"/>
      <c r="BH2854" s="488"/>
      <c r="BI2854" s="488"/>
      <c r="BJ2854" s="488"/>
      <c r="BK2854" s="488"/>
      <c r="BL2854" s="488"/>
      <c r="BM2854" s="488"/>
      <c r="BN2854" s="488"/>
      <c r="BO2854" s="488"/>
      <c r="BP2854" s="488"/>
      <c r="BQ2854" s="488"/>
      <c r="BR2854" s="488"/>
      <c r="BS2854" s="488"/>
      <c r="BT2854" s="488"/>
      <c r="BU2854" s="488"/>
      <c r="BV2854" s="488"/>
      <c r="BW2854" s="488"/>
      <c r="BX2854" s="488"/>
      <c r="BY2854" s="488"/>
      <c r="BZ2854" s="488"/>
      <c r="CA2854" s="488"/>
      <c r="CB2854" s="488"/>
      <c r="CC2854" s="488"/>
      <c r="CD2854" s="488"/>
      <c r="CE2854" s="488"/>
      <c r="CF2854" s="488"/>
      <c r="CG2854" s="488"/>
      <c r="CH2854" s="488"/>
      <c r="CI2854" s="488"/>
      <c r="CJ2854" s="488"/>
      <c r="CK2854" s="488"/>
      <c r="CL2854" s="488"/>
      <c r="CM2854" s="488"/>
      <c r="CN2854" s="488"/>
      <c r="CO2854" s="488"/>
      <c r="CP2854" s="488"/>
      <c r="CQ2854" s="488"/>
      <c r="CR2854" s="488"/>
      <c r="CS2854" s="488"/>
      <c r="CT2854" s="110"/>
      <c r="CU2854" s="488"/>
      <c r="CV2854" s="488"/>
      <c r="CW2854" s="110"/>
      <c r="CX2854" s="488"/>
      <c r="CY2854" s="554">
        <v>0</v>
      </c>
      <c r="CZ2854" s="84">
        <v>200000000</v>
      </c>
      <c r="DA2854" s="110"/>
      <c r="DB2854" s="725" t="s">
        <v>142</v>
      </c>
      <c r="DC2854" s="928">
        <v>1</v>
      </c>
      <c r="DD2854" s="928" t="s">
        <v>20059</v>
      </c>
      <c r="DE2854" s="928"/>
      <c r="DF2854" s="928"/>
      <c r="DG2854" s="555" t="s">
        <v>1097</v>
      </c>
      <c r="DH2854" s="928"/>
      <c r="DI2854" s="557" t="s">
        <v>20443</v>
      </c>
      <c r="DJ2854" s="166">
        <v>41663</v>
      </c>
      <c r="DK2854" s="862">
        <v>0</v>
      </c>
      <c r="DL2854" s="928"/>
      <c r="DM2854" s="619" t="s">
        <v>20750</v>
      </c>
      <c r="DN2854" s="890">
        <v>0</v>
      </c>
      <c r="DO2854" s="928"/>
      <c r="DP2854" s="928"/>
      <c r="DQ2854" s="928"/>
      <c r="DR2854" s="928"/>
    </row>
    <row r="2855" spans="1:122" ht="60.75" customHeight="1" thickTop="1" thickBot="1">
      <c r="A2855" s="1106" t="s">
        <v>19923</v>
      </c>
      <c r="B2855" s="214" t="s">
        <v>20091</v>
      </c>
      <c r="C2855" s="214"/>
      <c r="D2855" s="374">
        <v>1</v>
      </c>
      <c r="E2855" s="517"/>
      <c r="F2855" s="111">
        <v>41663</v>
      </c>
      <c r="G2855" s="517"/>
      <c r="H2855" s="517">
        <v>0</v>
      </c>
      <c r="I2855" s="517">
        <v>0</v>
      </c>
      <c r="J2855" s="382">
        <v>18</v>
      </c>
      <c r="K2855" s="866" t="s">
        <v>19355</v>
      </c>
      <c r="L2855" s="521"/>
      <c r="M2855" s="145"/>
      <c r="N2855" s="214" t="s">
        <v>19924</v>
      </c>
      <c r="O2855" s="1110">
        <v>890902922</v>
      </c>
      <c r="P2855" s="382"/>
      <c r="Q2855" s="382"/>
      <c r="R2855" s="382"/>
      <c r="S2855" s="382"/>
      <c r="T2855" s="382"/>
      <c r="U2855" s="382"/>
      <c r="V2855" s="382"/>
      <c r="W2855" s="382"/>
      <c r="X2855" s="382"/>
      <c r="Y2855" s="382"/>
      <c r="Z2855" s="382"/>
      <c r="AA2855" s="382"/>
      <c r="AB2855" s="214" t="s">
        <v>19960</v>
      </c>
      <c r="AC2855" s="214"/>
      <c r="AD2855" s="214" t="s">
        <v>1097</v>
      </c>
      <c r="AE2855" s="214" t="s">
        <v>18000</v>
      </c>
      <c r="AF2855" s="214">
        <v>344</v>
      </c>
      <c r="AG2855" s="626" t="s">
        <v>19962</v>
      </c>
      <c r="AH2855" s="635">
        <v>440000000</v>
      </c>
      <c r="AI2855" s="634">
        <v>226844125</v>
      </c>
      <c r="AJ2855" s="634">
        <v>666844125</v>
      </c>
      <c r="AK2855" s="214"/>
      <c r="AL2855" s="214" t="s">
        <v>142</v>
      </c>
      <c r="AM2855" s="86">
        <v>440000000</v>
      </c>
      <c r="AN2855" s="928"/>
      <c r="AO2855" s="928"/>
      <c r="AP2855" s="647"/>
      <c r="AQ2855" s="110"/>
      <c r="AR2855" s="375"/>
      <c r="AS2855" s="603"/>
      <c r="AT2855" s="488"/>
      <c r="AU2855" s="488"/>
      <c r="AV2855" s="470"/>
      <c r="AW2855" s="488"/>
      <c r="AX2855" s="488"/>
      <c r="AY2855" s="488"/>
      <c r="AZ2855" s="488"/>
      <c r="BA2855" s="488"/>
      <c r="BB2855" s="488"/>
      <c r="BC2855" s="488"/>
      <c r="BD2855" s="488"/>
      <c r="BE2855" s="488"/>
      <c r="BF2855" s="488"/>
      <c r="BG2855" s="488"/>
      <c r="BH2855" s="488"/>
      <c r="BI2855" s="488"/>
      <c r="BJ2855" s="488"/>
      <c r="BK2855" s="488"/>
      <c r="BL2855" s="488"/>
      <c r="BM2855" s="488"/>
      <c r="BN2855" s="488"/>
      <c r="BO2855" s="488"/>
      <c r="BP2855" s="488"/>
      <c r="BQ2855" s="488"/>
      <c r="BR2855" s="488"/>
      <c r="BS2855" s="488"/>
      <c r="BT2855" s="488"/>
      <c r="BU2855" s="488"/>
      <c r="BV2855" s="488"/>
      <c r="BW2855" s="488"/>
      <c r="BX2855" s="488"/>
      <c r="BY2855" s="488"/>
      <c r="BZ2855" s="488"/>
      <c r="CA2855" s="488"/>
      <c r="CB2855" s="488"/>
      <c r="CC2855" s="488"/>
      <c r="CD2855" s="488"/>
      <c r="CE2855" s="488"/>
      <c r="CF2855" s="488"/>
      <c r="CG2855" s="488"/>
      <c r="CH2855" s="488"/>
      <c r="CI2855" s="488"/>
      <c r="CJ2855" s="488"/>
      <c r="CK2855" s="488"/>
      <c r="CL2855" s="488"/>
      <c r="CM2855" s="488"/>
      <c r="CN2855" s="488"/>
      <c r="CO2855" s="488"/>
      <c r="CP2855" s="488"/>
      <c r="CQ2855" s="488"/>
      <c r="CR2855" s="488"/>
      <c r="CS2855" s="488"/>
      <c r="CT2855" s="110"/>
      <c r="CU2855" s="488"/>
      <c r="CV2855" s="488"/>
      <c r="CW2855" s="110"/>
      <c r="CX2855" s="488"/>
      <c r="CY2855" s="554">
        <v>0</v>
      </c>
      <c r="CZ2855" s="84">
        <v>440000000</v>
      </c>
      <c r="DA2855" s="110"/>
      <c r="DB2855" s="725" t="s">
        <v>142</v>
      </c>
      <c r="DC2855" s="928">
        <v>2</v>
      </c>
      <c r="DD2855" s="928" t="s">
        <v>19961</v>
      </c>
      <c r="DE2855" s="928"/>
      <c r="DF2855" s="928"/>
      <c r="DG2855" s="555" t="s">
        <v>1097</v>
      </c>
      <c r="DH2855" s="928"/>
      <c r="DI2855" s="557">
        <v>41694</v>
      </c>
      <c r="DJ2855" s="166">
        <v>41663</v>
      </c>
      <c r="DK2855" s="862">
        <v>0</v>
      </c>
      <c r="DL2855" s="928"/>
      <c r="DM2855" s="619" t="s">
        <v>20654</v>
      </c>
      <c r="DN2855" s="890">
        <v>0</v>
      </c>
      <c r="DO2855" s="928"/>
      <c r="DP2855" s="928"/>
      <c r="DQ2855" s="928"/>
      <c r="DR2855" s="928"/>
    </row>
    <row r="2856" spans="1:122" ht="60.75" customHeight="1" thickTop="1" thickBot="1">
      <c r="A2856" s="1106" t="s">
        <v>19954</v>
      </c>
      <c r="B2856" s="214" t="s">
        <v>20049</v>
      </c>
      <c r="C2856" s="214" t="s">
        <v>86</v>
      </c>
      <c r="D2856" s="374">
        <v>0</v>
      </c>
      <c r="E2856" s="517"/>
      <c r="F2856" s="517">
        <v>41663</v>
      </c>
      <c r="G2856" s="517"/>
      <c r="H2856" s="517">
        <v>0</v>
      </c>
      <c r="I2856" s="517">
        <v>0</v>
      </c>
      <c r="J2856" s="382">
        <v>24</v>
      </c>
      <c r="K2856" s="866" t="s">
        <v>19355</v>
      </c>
      <c r="L2856" s="521"/>
      <c r="M2856" s="145"/>
      <c r="N2856" s="214" t="s">
        <v>251</v>
      </c>
      <c r="O2856" s="1110" t="s">
        <v>772</v>
      </c>
      <c r="P2856" s="382"/>
      <c r="Q2856" s="382"/>
      <c r="R2856" s="382"/>
      <c r="S2856" s="382"/>
      <c r="T2856" s="382"/>
      <c r="U2856" s="382"/>
      <c r="V2856" s="382"/>
      <c r="W2856" s="382"/>
      <c r="X2856" s="382"/>
      <c r="Y2856" s="382"/>
      <c r="Z2856" s="382"/>
      <c r="AA2856" s="382"/>
      <c r="AB2856" s="214" t="s">
        <v>19959</v>
      </c>
      <c r="AC2856" s="214"/>
      <c r="AD2856" s="214" t="s">
        <v>19957</v>
      </c>
      <c r="AE2856" s="214" t="s">
        <v>18000</v>
      </c>
      <c r="AF2856" s="325" t="s">
        <v>12525</v>
      </c>
      <c r="AG2856" s="626" t="s">
        <v>20245</v>
      </c>
      <c r="AH2856" s="635">
        <v>587700000</v>
      </c>
      <c r="AI2856" s="634">
        <v>212000000</v>
      </c>
      <c r="AJ2856" s="634">
        <v>799700000</v>
      </c>
      <c r="AK2856" s="214"/>
      <c r="AL2856" s="214" t="s">
        <v>142</v>
      </c>
      <c r="AM2856" s="86">
        <v>587700000</v>
      </c>
      <c r="AN2856" s="928"/>
      <c r="AO2856" s="928"/>
      <c r="AP2856" s="647"/>
      <c r="AQ2856" s="110"/>
      <c r="AR2856" s="375"/>
      <c r="AS2856" s="603"/>
      <c r="AT2856" s="488"/>
      <c r="AU2856" s="488"/>
      <c r="AV2856" s="470"/>
      <c r="AW2856" s="488"/>
      <c r="AX2856" s="488"/>
      <c r="AY2856" s="488"/>
      <c r="AZ2856" s="488"/>
      <c r="BA2856" s="488"/>
      <c r="BB2856" s="488"/>
      <c r="BC2856" s="488"/>
      <c r="BD2856" s="488"/>
      <c r="BE2856" s="488"/>
      <c r="BF2856" s="488"/>
      <c r="BG2856" s="488"/>
      <c r="BH2856" s="488"/>
      <c r="BI2856" s="488"/>
      <c r="BJ2856" s="488"/>
      <c r="BK2856" s="488"/>
      <c r="BL2856" s="488"/>
      <c r="BM2856" s="488"/>
      <c r="BN2856" s="488"/>
      <c r="BO2856" s="488"/>
      <c r="BP2856" s="488"/>
      <c r="BQ2856" s="488"/>
      <c r="BR2856" s="488"/>
      <c r="BS2856" s="488"/>
      <c r="BT2856" s="488"/>
      <c r="BU2856" s="488"/>
      <c r="BV2856" s="488"/>
      <c r="BW2856" s="488"/>
      <c r="BX2856" s="488"/>
      <c r="BY2856" s="488"/>
      <c r="BZ2856" s="488"/>
      <c r="CA2856" s="488"/>
      <c r="CB2856" s="488"/>
      <c r="CC2856" s="488"/>
      <c r="CD2856" s="488"/>
      <c r="CE2856" s="488"/>
      <c r="CF2856" s="488"/>
      <c r="CG2856" s="488"/>
      <c r="CH2856" s="488"/>
      <c r="CI2856" s="488"/>
      <c r="CJ2856" s="488"/>
      <c r="CK2856" s="488"/>
      <c r="CL2856" s="488"/>
      <c r="CM2856" s="488"/>
      <c r="CN2856" s="488"/>
      <c r="CO2856" s="488"/>
      <c r="CP2856" s="488"/>
      <c r="CQ2856" s="488"/>
      <c r="CR2856" s="488"/>
      <c r="CS2856" s="488"/>
      <c r="CT2856" s="110"/>
      <c r="CU2856" s="488"/>
      <c r="CV2856" s="488"/>
      <c r="CW2856" s="110"/>
      <c r="CX2856" s="488"/>
      <c r="CY2856" s="554">
        <v>0</v>
      </c>
      <c r="CZ2856" s="84">
        <v>587700000</v>
      </c>
      <c r="DA2856" s="110"/>
      <c r="DB2856" s="725" t="s">
        <v>142</v>
      </c>
      <c r="DC2856" s="928">
        <v>2</v>
      </c>
      <c r="DD2856" s="928" t="s">
        <v>19956</v>
      </c>
      <c r="DE2856" s="928"/>
      <c r="DF2856" s="928"/>
      <c r="DG2856" s="555" t="s">
        <v>19958</v>
      </c>
      <c r="DH2856" s="928"/>
      <c r="DI2856" s="928"/>
      <c r="DJ2856" s="166">
        <v>41663</v>
      </c>
      <c r="DK2856" s="862">
        <v>0</v>
      </c>
      <c r="DL2856" s="928"/>
      <c r="DM2856" s="619" t="s">
        <v>20677</v>
      </c>
      <c r="DN2856" s="890">
        <v>0</v>
      </c>
      <c r="DO2856" s="928"/>
      <c r="DP2856" s="928"/>
      <c r="DQ2856" s="928"/>
      <c r="DR2856" s="928"/>
    </row>
    <row r="2857" spans="1:122" ht="60.75" customHeight="1" thickTop="1" thickBot="1">
      <c r="A2857" s="368" t="s">
        <v>19977</v>
      </c>
      <c r="B2857" s="214"/>
      <c r="C2857" s="214"/>
      <c r="D2857" s="374">
        <v>0</v>
      </c>
      <c r="E2857" s="517">
        <v>41663</v>
      </c>
      <c r="F2857" s="111">
        <v>41663</v>
      </c>
      <c r="G2857" s="517"/>
      <c r="H2857" s="762">
        <v>41698</v>
      </c>
      <c r="I2857" s="517"/>
      <c r="J2857" s="382"/>
      <c r="K2857" s="866" t="s">
        <v>19355</v>
      </c>
      <c r="L2857" s="521"/>
      <c r="M2857" s="145"/>
      <c r="N2857" s="214" t="s">
        <v>19978</v>
      </c>
      <c r="O2857" s="1110"/>
      <c r="P2857" s="382"/>
      <c r="Q2857" s="382"/>
      <c r="R2857" s="382"/>
      <c r="S2857" s="382"/>
      <c r="T2857" s="382"/>
      <c r="U2857" s="382"/>
      <c r="V2857" s="382"/>
      <c r="W2857" s="382"/>
      <c r="X2857" s="382"/>
      <c r="Y2857" s="382"/>
      <c r="Z2857" s="382"/>
      <c r="AA2857" s="382"/>
      <c r="AB2857" s="214" t="s">
        <v>20101</v>
      </c>
      <c r="AC2857" s="214"/>
      <c r="AD2857" s="214" t="s">
        <v>1097</v>
      </c>
      <c r="AE2857" s="214" t="s">
        <v>20100</v>
      </c>
      <c r="AF2857" s="214" t="s">
        <v>18980</v>
      </c>
      <c r="AG2857" s="626" t="s">
        <v>20105</v>
      </c>
      <c r="AH2857" s="635">
        <v>1400000000</v>
      </c>
      <c r="AI2857" s="634"/>
      <c r="AJ2857" s="634">
        <v>1400000000</v>
      </c>
      <c r="AK2857" s="214" t="s">
        <v>20312</v>
      </c>
      <c r="AL2857" s="192" t="s">
        <v>156</v>
      </c>
      <c r="AM2857" s="86">
        <v>1400000000</v>
      </c>
      <c r="AN2857" s="928"/>
      <c r="AO2857" s="928"/>
      <c r="AP2857" s="647"/>
      <c r="AQ2857" s="110">
        <v>232000000</v>
      </c>
      <c r="AR2857" s="764">
        <v>41698</v>
      </c>
      <c r="AS2857" s="603">
        <v>765</v>
      </c>
      <c r="AT2857" s="488"/>
      <c r="AU2857" s="488"/>
      <c r="AV2857" s="470"/>
      <c r="AW2857" s="488"/>
      <c r="AX2857" s="488"/>
      <c r="AY2857" s="488"/>
      <c r="AZ2857" s="488"/>
      <c r="BA2857" s="488"/>
      <c r="BB2857" s="488"/>
      <c r="BC2857" s="488"/>
      <c r="BD2857" s="488"/>
      <c r="BE2857" s="488"/>
      <c r="BF2857" s="488"/>
      <c r="BG2857" s="488"/>
      <c r="BH2857" s="488"/>
      <c r="BI2857" s="488"/>
      <c r="BJ2857" s="488"/>
      <c r="BK2857" s="488"/>
      <c r="BL2857" s="488"/>
      <c r="BM2857" s="488"/>
      <c r="BN2857" s="488"/>
      <c r="BO2857" s="488"/>
      <c r="BP2857" s="488"/>
      <c r="BQ2857" s="488"/>
      <c r="BR2857" s="488"/>
      <c r="BS2857" s="488"/>
      <c r="BT2857" s="488"/>
      <c r="BU2857" s="488"/>
      <c r="BV2857" s="488"/>
      <c r="BW2857" s="488"/>
      <c r="BX2857" s="488"/>
      <c r="BY2857" s="488"/>
      <c r="BZ2857" s="488"/>
      <c r="CA2857" s="488"/>
      <c r="CB2857" s="488"/>
      <c r="CC2857" s="488"/>
      <c r="CD2857" s="488"/>
      <c r="CE2857" s="488"/>
      <c r="CF2857" s="488"/>
      <c r="CG2857" s="488"/>
      <c r="CH2857" s="488"/>
      <c r="CI2857" s="488"/>
      <c r="CJ2857" s="488"/>
      <c r="CK2857" s="488"/>
      <c r="CL2857" s="488"/>
      <c r="CM2857" s="488"/>
      <c r="CN2857" s="488"/>
      <c r="CO2857" s="488"/>
      <c r="CP2857" s="488"/>
      <c r="CQ2857" s="488"/>
      <c r="CR2857" s="488"/>
      <c r="CS2857" s="488"/>
      <c r="CT2857" s="110"/>
      <c r="CU2857" s="488"/>
      <c r="CV2857" s="488"/>
      <c r="CW2857" s="110"/>
      <c r="CX2857" s="488"/>
      <c r="CY2857" s="554">
        <v>232000000</v>
      </c>
      <c r="CZ2857" s="84">
        <v>1168000000</v>
      </c>
      <c r="DA2857" s="110"/>
      <c r="DB2857" s="725" t="s">
        <v>9635</v>
      </c>
      <c r="DC2857" s="928"/>
      <c r="DD2857" s="928"/>
      <c r="DE2857" s="928"/>
      <c r="DF2857" s="928"/>
      <c r="DG2857" s="555"/>
      <c r="DH2857" s="928"/>
      <c r="DI2857" s="928"/>
      <c r="DJ2857" s="166">
        <v>41684</v>
      </c>
      <c r="DK2857" s="581">
        <v>21</v>
      </c>
      <c r="DL2857" s="928"/>
      <c r="DM2857" s="619" t="s">
        <v>20782</v>
      </c>
      <c r="DN2857" s="890">
        <v>232000000</v>
      </c>
      <c r="DO2857" s="928"/>
      <c r="DP2857" s="928"/>
      <c r="DQ2857" s="928"/>
      <c r="DR2857" s="928"/>
    </row>
    <row r="2858" spans="1:122" ht="60.75" customHeight="1" thickTop="1" thickBot="1">
      <c r="A2858" s="368" t="s">
        <v>19979</v>
      </c>
      <c r="B2858" s="214"/>
      <c r="C2858" s="214"/>
      <c r="D2858" s="374">
        <v>1</v>
      </c>
      <c r="E2858" s="517">
        <v>41663</v>
      </c>
      <c r="F2858" s="111">
        <v>41663</v>
      </c>
      <c r="G2858" s="517"/>
      <c r="H2858" s="762">
        <v>41698</v>
      </c>
      <c r="I2858" s="517"/>
      <c r="J2858" s="382"/>
      <c r="K2858" s="866" t="s">
        <v>19355</v>
      </c>
      <c r="L2858" s="521"/>
      <c r="M2858" s="145"/>
      <c r="N2858" s="214" t="s">
        <v>19980</v>
      </c>
      <c r="O2858" s="1110"/>
      <c r="P2858" s="382"/>
      <c r="Q2858" s="382"/>
      <c r="R2858" s="382"/>
      <c r="S2858" s="382"/>
      <c r="T2858" s="382"/>
      <c r="U2858" s="382"/>
      <c r="V2858" s="382"/>
      <c r="W2858" s="382"/>
      <c r="X2858" s="382"/>
      <c r="Y2858" s="382"/>
      <c r="Z2858" s="382"/>
      <c r="AA2858" s="382"/>
      <c r="AB2858" s="214" t="s">
        <v>20101</v>
      </c>
      <c r="AC2858" s="214"/>
      <c r="AD2858" s="214" t="s">
        <v>1097</v>
      </c>
      <c r="AE2858" s="214" t="s">
        <v>20100</v>
      </c>
      <c r="AF2858" s="214" t="s">
        <v>18980</v>
      </c>
      <c r="AG2858" s="626" t="s">
        <v>20104</v>
      </c>
      <c r="AH2858" s="635">
        <v>653142600</v>
      </c>
      <c r="AI2858" s="634"/>
      <c r="AJ2858" s="634">
        <v>653142600</v>
      </c>
      <c r="AK2858" s="214" t="s">
        <v>20312</v>
      </c>
      <c r="AL2858" s="192" t="s">
        <v>156</v>
      </c>
      <c r="AM2858" s="86">
        <v>653142600</v>
      </c>
      <c r="AN2858" s="928"/>
      <c r="AO2858" s="928"/>
      <c r="AP2858" s="647"/>
      <c r="AQ2858" s="110">
        <v>116000000</v>
      </c>
      <c r="AR2858" s="375">
        <v>41698</v>
      </c>
      <c r="AS2858" s="603">
        <v>766</v>
      </c>
      <c r="AT2858" s="488"/>
      <c r="AU2858" s="488"/>
      <c r="AV2858" s="470"/>
      <c r="AW2858" s="488"/>
      <c r="AX2858" s="488"/>
      <c r="AY2858" s="488"/>
      <c r="AZ2858" s="488"/>
      <c r="BA2858" s="488"/>
      <c r="BB2858" s="488"/>
      <c r="BC2858" s="488"/>
      <c r="BD2858" s="488"/>
      <c r="BE2858" s="488"/>
      <c r="BF2858" s="488"/>
      <c r="BG2858" s="488"/>
      <c r="BH2858" s="488"/>
      <c r="BI2858" s="488"/>
      <c r="BJ2858" s="488"/>
      <c r="BK2858" s="488"/>
      <c r="BL2858" s="488"/>
      <c r="BM2858" s="488"/>
      <c r="BN2858" s="488"/>
      <c r="BO2858" s="488"/>
      <c r="BP2858" s="488"/>
      <c r="BQ2858" s="488"/>
      <c r="BR2858" s="488"/>
      <c r="BS2858" s="488"/>
      <c r="BT2858" s="488"/>
      <c r="BU2858" s="488"/>
      <c r="BV2858" s="488"/>
      <c r="BW2858" s="488"/>
      <c r="BX2858" s="488"/>
      <c r="BY2858" s="488"/>
      <c r="BZ2858" s="488"/>
      <c r="CA2858" s="488"/>
      <c r="CB2858" s="488"/>
      <c r="CC2858" s="488"/>
      <c r="CD2858" s="488"/>
      <c r="CE2858" s="488"/>
      <c r="CF2858" s="488"/>
      <c r="CG2858" s="488"/>
      <c r="CH2858" s="488"/>
      <c r="CI2858" s="488"/>
      <c r="CJ2858" s="488"/>
      <c r="CK2858" s="488"/>
      <c r="CL2858" s="488"/>
      <c r="CM2858" s="488"/>
      <c r="CN2858" s="488"/>
      <c r="CO2858" s="488"/>
      <c r="CP2858" s="488"/>
      <c r="CQ2858" s="488"/>
      <c r="CR2858" s="488"/>
      <c r="CS2858" s="488"/>
      <c r="CT2858" s="110"/>
      <c r="CU2858" s="488"/>
      <c r="CV2858" s="488"/>
      <c r="CW2858" s="110"/>
      <c r="CX2858" s="488"/>
      <c r="CY2858" s="554">
        <v>116000000</v>
      </c>
      <c r="CZ2858" s="84">
        <v>537142600</v>
      </c>
      <c r="DA2858" s="110"/>
      <c r="DB2858" s="725" t="s">
        <v>9635</v>
      </c>
      <c r="DC2858" s="928"/>
      <c r="DD2858" s="928"/>
      <c r="DE2858" s="928"/>
      <c r="DF2858" s="928"/>
      <c r="DG2858" s="555"/>
      <c r="DH2858" s="928"/>
      <c r="DI2858" s="557"/>
      <c r="DJ2858" s="166">
        <v>41684</v>
      </c>
      <c r="DK2858" s="581">
        <v>21</v>
      </c>
      <c r="DL2858" s="928"/>
      <c r="DM2858" s="619" t="s">
        <v>20782</v>
      </c>
      <c r="DN2858" s="890">
        <v>116000000</v>
      </c>
      <c r="DO2858" s="928"/>
      <c r="DP2858" s="928"/>
      <c r="DQ2858" s="928"/>
      <c r="DR2858" s="928"/>
    </row>
    <row r="2859" spans="1:122" ht="60.75" customHeight="1" thickTop="1" thickBot="1">
      <c r="A2859" s="368" t="s">
        <v>19981</v>
      </c>
      <c r="B2859" s="214"/>
      <c r="C2859" s="214"/>
      <c r="D2859" s="374">
        <v>0</v>
      </c>
      <c r="E2859" s="517">
        <v>41663</v>
      </c>
      <c r="F2859" s="111">
        <v>41663</v>
      </c>
      <c r="G2859" s="517"/>
      <c r="H2859" s="517">
        <v>41698</v>
      </c>
      <c r="I2859" s="517"/>
      <c r="J2859" s="382"/>
      <c r="K2859" s="866" t="s">
        <v>19355</v>
      </c>
      <c r="L2859" s="521"/>
      <c r="M2859" s="145"/>
      <c r="N2859" s="214" t="s">
        <v>19982</v>
      </c>
      <c r="O2859" s="1110"/>
      <c r="P2859" s="382"/>
      <c r="Q2859" s="382"/>
      <c r="R2859" s="382"/>
      <c r="S2859" s="382"/>
      <c r="T2859" s="382"/>
      <c r="U2859" s="382"/>
      <c r="V2859" s="382"/>
      <c r="W2859" s="382"/>
      <c r="X2859" s="382"/>
      <c r="Y2859" s="382"/>
      <c r="Z2859" s="382"/>
      <c r="AA2859" s="382"/>
      <c r="AB2859" s="214" t="s">
        <v>20101</v>
      </c>
      <c r="AC2859" s="214"/>
      <c r="AD2859" s="214" t="s">
        <v>1097</v>
      </c>
      <c r="AE2859" s="214" t="s">
        <v>20100</v>
      </c>
      <c r="AF2859" s="214" t="s">
        <v>18980</v>
      </c>
      <c r="AG2859" s="626" t="s">
        <v>20103</v>
      </c>
      <c r="AH2859" s="635">
        <v>445960800</v>
      </c>
      <c r="AI2859" s="634"/>
      <c r="AJ2859" s="634">
        <v>445960800</v>
      </c>
      <c r="AK2859" s="214" t="s">
        <v>20312</v>
      </c>
      <c r="AL2859" s="192" t="s">
        <v>156</v>
      </c>
      <c r="AM2859" s="86">
        <v>445960800</v>
      </c>
      <c r="AN2859" s="928"/>
      <c r="AO2859" s="928"/>
      <c r="AP2859" s="647"/>
      <c r="AQ2859" s="110">
        <v>103462906</v>
      </c>
      <c r="AR2859" s="375">
        <v>41698</v>
      </c>
      <c r="AS2859" s="603">
        <v>767</v>
      </c>
      <c r="AT2859" s="488"/>
      <c r="AU2859" s="488"/>
      <c r="AV2859" s="470"/>
      <c r="AW2859" s="488"/>
      <c r="AX2859" s="488"/>
      <c r="AY2859" s="488"/>
      <c r="AZ2859" s="488"/>
      <c r="BA2859" s="488"/>
      <c r="BB2859" s="488"/>
      <c r="BC2859" s="488"/>
      <c r="BD2859" s="488"/>
      <c r="BE2859" s="488"/>
      <c r="BF2859" s="488"/>
      <c r="BG2859" s="488"/>
      <c r="BH2859" s="488"/>
      <c r="BI2859" s="488"/>
      <c r="BJ2859" s="488"/>
      <c r="BK2859" s="488"/>
      <c r="BL2859" s="488"/>
      <c r="BM2859" s="488"/>
      <c r="BN2859" s="488"/>
      <c r="BO2859" s="488"/>
      <c r="BP2859" s="488"/>
      <c r="BQ2859" s="488"/>
      <c r="BR2859" s="488"/>
      <c r="BS2859" s="488"/>
      <c r="BT2859" s="488"/>
      <c r="BU2859" s="488"/>
      <c r="BV2859" s="488"/>
      <c r="BW2859" s="488"/>
      <c r="BX2859" s="488"/>
      <c r="BY2859" s="488"/>
      <c r="BZ2859" s="488"/>
      <c r="CA2859" s="488"/>
      <c r="CB2859" s="488"/>
      <c r="CC2859" s="488"/>
      <c r="CD2859" s="488"/>
      <c r="CE2859" s="488"/>
      <c r="CF2859" s="488"/>
      <c r="CG2859" s="488"/>
      <c r="CH2859" s="488"/>
      <c r="CI2859" s="488"/>
      <c r="CJ2859" s="488"/>
      <c r="CK2859" s="488"/>
      <c r="CL2859" s="488"/>
      <c r="CM2859" s="488"/>
      <c r="CN2859" s="488"/>
      <c r="CO2859" s="488"/>
      <c r="CP2859" s="488"/>
      <c r="CQ2859" s="488"/>
      <c r="CR2859" s="488"/>
      <c r="CS2859" s="488"/>
      <c r="CT2859" s="110"/>
      <c r="CU2859" s="488"/>
      <c r="CV2859" s="488"/>
      <c r="CW2859" s="110"/>
      <c r="CX2859" s="488"/>
      <c r="CY2859" s="554">
        <v>103462906</v>
      </c>
      <c r="CZ2859" s="84">
        <v>342497894</v>
      </c>
      <c r="DA2859" s="110"/>
      <c r="DB2859" s="725" t="s">
        <v>9635</v>
      </c>
      <c r="DC2859" s="928"/>
      <c r="DD2859" s="928"/>
      <c r="DE2859" s="928"/>
      <c r="DF2859" s="928"/>
      <c r="DG2859" s="555"/>
      <c r="DH2859" s="928"/>
      <c r="DI2859" s="928"/>
      <c r="DJ2859" s="166">
        <v>41684</v>
      </c>
      <c r="DK2859" s="581">
        <v>21</v>
      </c>
      <c r="DL2859" s="928"/>
      <c r="DM2859" s="619" t="s">
        <v>20782</v>
      </c>
      <c r="DN2859" s="890">
        <v>103462906</v>
      </c>
      <c r="DO2859" s="928"/>
      <c r="DP2859" s="928"/>
      <c r="DQ2859" s="928"/>
      <c r="DR2859" s="928"/>
    </row>
    <row r="2860" spans="1:122" ht="60.75" customHeight="1" thickTop="1" thickBot="1">
      <c r="A2860" s="368" t="s">
        <v>19998</v>
      </c>
      <c r="B2860" s="214"/>
      <c r="C2860" s="214"/>
      <c r="D2860" s="374">
        <v>0</v>
      </c>
      <c r="E2860" s="517">
        <v>41663</v>
      </c>
      <c r="F2860" s="111">
        <v>41663</v>
      </c>
      <c r="G2860" s="517"/>
      <c r="H2860" s="517">
        <v>41698</v>
      </c>
      <c r="I2860" s="517"/>
      <c r="J2860" s="382"/>
      <c r="K2860" s="866" t="s">
        <v>19355</v>
      </c>
      <c r="L2860" s="521"/>
      <c r="M2860" s="145"/>
      <c r="N2860" s="214" t="s">
        <v>20000</v>
      </c>
      <c r="O2860" s="1110"/>
      <c r="P2860" s="382"/>
      <c r="Q2860" s="382"/>
      <c r="R2860" s="382"/>
      <c r="S2860" s="382"/>
      <c r="T2860" s="382"/>
      <c r="U2860" s="382"/>
      <c r="V2860" s="382"/>
      <c r="W2860" s="382"/>
      <c r="X2860" s="382"/>
      <c r="Y2860" s="382"/>
      <c r="Z2860" s="382"/>
      <c r="AA2860" s="382"/>
      <c r="AB2860" s="214" t="s">
        <v>20101</v>
      </c>
      <c r="AC2860" s="214"/>
      <c r="AD2860" s="214" t="s">
        <v>1097</v>
      </c>
      <c r="AE2860" s="214" t="s">
        <v>20100</v>
      </c>
      <c r="AF2860" s="214" t="s">
        <v>18980</v>
      </c>
      <c r="AG2860" s="626" t="s">
        <v>20102</v>
      </c>
      <c r="AH2860" s="635">
        <v>769930831</v>
      </c>
      <c r="AI2860" s="634"/>
      <c r="AJ2860" s="634">
        <v>769930831</v>
      </c>
      <c r="AK2860" s="214" t="s">
        <v>20312</v>
      </c>
      <c r="AL2860" s="192" t="s">
        <v>156</v>
      </c>
      <c r="AM2860" s="86">
        <v>769930831</v>
      </c>
      <c r="AN2860" s="928"/>
      <c r="AO2860" s="928"/>
      <c r="AP2860" s="647"/>
      <c r="AQ2860" s="110">
        <v>178623953</v>
      </c>
      <c r="AR2860" s="375">
        <v>41698</v>
      </c>
      <c r="AS2860" s="603">
        <v>768</v>
      </c>
      <c r="AT2860" s="488"/>
      <c r="AU2860" s="488"/>
      <c r="AV2860" s="470"/>
      <c r="AW2860" s="488"/>
      <c r="AX2860" s="488"/>
      <c r="AY2860" s="488"/>
      <c r="AZ2860" s="488"/>
      <c r="BA2860" s="488"/>
      <c r="BB2860" s="488"/>
      <c r="BC2860" s="488"/>
      <c r="BD2860" s="488"/>
      <c r="BE2860" s="488"/>
      <c r="BF2860" s="488"/>
      <c r="BG2860" s="488"/>
      <c r="BH2860" s="488"/>
      <c r="BI2860" s="488"/>
      <c r="BJ2860" s="488"/>
      <c r="BK2860" s="488"/>
      <c r="BL2860" s="488"/>
      <c r="BM2860" s="488"/>
      <c r="BN2860" s="488"/>
      <c r="BO2860" s="488"/>
      <c r="BP2860" s="488"/>
      <c r="BQ2860" s="488"/>
      <c r="BR2860" s="488"/>
      <c r="BS2860" s="488"/>
      <c r="BT2860" s="488"/>
      <c r="BU2860" s="488"/>
      <c r="BV2860" s="488"/>
      <c r="BW2860" s="488"/>
      <c r="BX2860" s="488"/>
      <c r="BY2860" s="488"/>
      <c r="BZ2860" s="488"/>
      <c r="CA2860" s="488"/>
      <c r="CB2860" s="488"/>
      <c r="CC2860" s="488"/>
      <c r="CD2860" s="488"/>
      <c r="CE2860" s="488"/>
      <c r="CF2860" s="488"/>
      <c r="CG2860" s="488"/>
      <c r="CH2860" s="488"/>
      <c r="CI2860" s="488"/>
      <c r="CJ2860" s="488"/>
      <c r="CK2860" s="488"/>
      <c r="CL2860" s="488"/>
      <c r="CM2860" s="488"/>
      <c r="CN2860" s="488"/>
      <c r="CO2860" s="488"/>
      <c r="CP2860" s="488"/>
      <c r="CQ2860" s="488"/>
      <c r="CR2860" s="488"/>
      <c r="CS2860" s="488"/>
      <c r="CT2860" s="110"/>
      <c r="CU2860" s="488"/>
      <c r="CV2860" s="488"/>
      <c r="CW2860" s="110"/>
      <c r="CX2860" s="488"/>
      <c r="CY2860" s="554">
        <v>178623953</v>
      </c>
      <c r="CZ2860" s="84">
        <v>591306878</v>
      </c>
      <c r="DA2860" s="110"/>
      <c r="DB2860" s="725" t="s">
        <v>9635</v>
      </c>
      <c r="DC2860" s="928"/>
      <c r="DD2860" s="928"/>
      <c r="DE2860" s="928"/>
      <c r="DF2860" s="928"/>
      <c r="DG2860" s="555"/>
      <c r="DH2860" s="928"/>
      <c r="DI2860" s="928"/>
      <c r="DJ2860" s="166">
        <v>41684</v>
      </c>
      <c r="DK2860" s="581">
        <v>21</v>
      </c>
      <c r="DL2860" s="928"/>
      <c r="DM2860" s="619" t="s">
        <v>20782</v>
      </c>
      <c r="DN2860" s="890">
        <v>178623953</v>
      </c>
      <c r="DO2860" s="928"/>
      <c r="DP2860" s="928"/>
      <c r="DQ2860" s="928"/>
      <c r="DR2860" s="928"/>
    </row>
    <row r="2861" spans="1:122" ht="60.75" customHeight="1" thickTop="1" thickBot="1">
      <c r="A2861" s="368" t="s">
        <v>19999</v>
      </c>
      <c r="B2861" s="214"/>
      <c r="C2861" s="214"/>
      <c r="D2861" s="374">
        <v>0</v>
      </c>
      <c r="E2861" s="517">
        <v>41663</v>
      </c>
      <c r="F2861" s="111">
        <v>41663</v>
      </c>
      <c r="G2861" s="517"/>
      <c r="H2861" s="517"/>
      <c r="I2861" s="517"/>
      <c r="J2861" s="382"/>
      <c r="K2861" s="866" t="s">
        <v>19355</v>
      </c>
      <c r="L2861" s="521"/>
      <c r="M2861" s="145"/>
      <c r="N2861" s="214" t="s">
        <v>20002</v>
      </c>
      <c r="O2861" s="1110" t="s">
        <v>20035</v>
      </c>
      <c r="P2861" s="382"/>
      <c r="Q2861" s="382"/>
      <c r="R2861" s="382"/>
      <c r="S2861" s="382"/>
      <c r="T2861" s="382"/>
      <c r="U2861" s="382"/>
      <c r="V2861" s="382"/>
      <c r="W2861" s="382"/>
      <c r="X2861" s="382"/>
      <c r="Y2861" s="382"/>
      <c r="Z2861" s="382"/>
      <c r="AA2861" s="382"/>
      <c r="AB2861" s="214" t="s">
        <v>20101</v>
      </c>
      <c r="AC2861" s="214"/>
      <c r="AD2861" s="214" t="s">
        <v>1097</v>
      </c>
      <c r="AE2861" s="214" t="s">
        <v>20100</v>
      </c>
      <c r="AF2861" s="214" t="s">
        <v>18980</v>
      </c>
      <c r="AG2861" s="626" t="s">
        <v>20099</v>
      </c>
      <c r="AH2861" s="635">
        <v>1753846153</v>
      </c>
      <c r="AI2861" s="634"/>
      <c r="AJ2861" s="634">
        <v>1753846153</v>
      </c>
      <c r="AK2861" s="214" t="s">
        <v>20312</v>
      </c>
      <c r="AL2861" s="192" t="s">
        <v>527</v>
      </c>
      <c r="AM2861" s="86">
        <v>1753846153</v>
      </c>
      <c r="AN2861" s="928"/>
      <c r="AO2861" s="928"/>
      <c r="AP2861" s="647"/>
      <c r="AQ2861" s="110"/>
      <c r="AR2861" s="375"/>
      <c r="AS2861" s="603"/>
      <c r="AT2861" s="488"/>
      <c r="AU2861" s="488"/>
      <c r="AV2861" s="470"/>
      <c r="AW2861" s="488"/>
      <c r="AX2861" s="488"/>
      <c r="AY2861" s="488"/>
      <c r="AZ2861" s="488"/>
      <c r="BA2861" s="488"/>
      <c r="BB2861" s="488"/>
      <c r="BC2861" s="488"/>
      <c r="BD2861" s="488"/>
      <c r="BE2861" s="488"/>
      <c r="BF2861" s="488"/>
      <c r="BG2861" s="488"/>
      <c r="BH2861" s="488"/>
      <c r="BI2861" s="488"/>
      <c r="BJ2861" s="488"/>
      <c r="BK2861" s="488"/>
      <c r="BL2861" s="488"/>
      <c r="BM2861" s="488"/>
      <c r="BN2861" s="488"/>
      <c r="BO2861" s="488"/>
      <c r="BP2861" s="488"/>
      <c r="BQ2861" s="488"/>
      <c r="BR2861" s="488"/>
      <c r="BS2861" s="488"/>
      <c r="BT2861" s="488"/>
      <c r="BU2861" s="488"/>
      <c r="BV2861" s="488"/>
      <c r="BW2861" s="488"/>
      <c r="BX2861" s="488"/>
      <c r="BY2861" s="488"/>
      <c r="BZ2861" s="488"/>
      <c r="CA2861" s="488"/>
      <c r="CB2861" s="488"/>
      <c r="CC2861" s="488"/>
      <c r="CD2861" s="488"/>
      <c r="CE2861" s="488"/>
      <c r="CF2861" s="488"/>
      <c r="CG2861" s="488"/>
      <c r="CH2861" s="488"/>
      <c r="CI2861" s="488"/>
      <c r="CJ2861" s="488"/>
      <c r="CK2861" s="488"/>
      <c r="CL2861" s="488"/>
      <c r="CM2861" s="488"/>
      <c r="CN2861" s="488"/>
      <c r="CO2861" s="488"/>
      <c r="CP2861" s="488"/>
      <c r="CQ2861" s="488"/>
      <c r="CR2861" s="488"/>
      <c r="CS2861" s="488"/>
      <c r="CT2861" s="110"/>
      <c r="CU2861" s="488"/>
      <c r="CV2861" s="488"/>
      <c r="CW2861" s="110"/>
      <c r="CX2861" s="488"/>
      <c r="CY2861" s="554">
        <v>0</v>
      </c>
      <c r="CZ2861" s="84">
        <v>1753846153</v>
      </c>
      <c r="DA2861" s="110"/>
      <c r="DB2861" s="725" t="s">
        <v>9635</v>
      </c>
      <c r="DC2861" s="928"/>
      <c r="DD2861" s="928"/>
      <c r="DE2861" s="928"/>
      <c r="DF2861" s="928"/>
      <c r="DG2861" s="555"/>
      <c r="DH2861" s="928"/>
      <c r="DI2861" s="928"/>
      <c r="DJ2861" s="166">
        <v>41684</v>
      </c>
      <c r="DK2861" s="581">
        <v>21</v>
      </c>
      <c r="DL2861" s="928"/>
      <c r="DM2861" s="619" t="s">
        <v>20783</v>
      </c>
      <c r="DN2861" s="890">
        <v>0</v>
      </c>
      <c r="DO2861" s="928"/>
      <c r="DP2861" s="928"/>
      <c r="DQ2861" s="928"/>
      <c r="DR2861" s="928"/>
    </row>
    <row r="2862" spans="1:122" ht="60.75" customHeight="1" thickTop="1" thickBot="1">
      <c r="A2862" s="368" t="s">
        <v>20189</v>
      </c>
      <c r="B2862" s="214"/>
      <c r="C2862" s="214"/>
      <c r="D2862" s="374">
        <v>1</v>
      </c>
      <c r="E2862" s="517"/>
      <c r="F2862" s="111">
        <v>41663</v>
      </c>
      <c r="G2862" s="517"/>
      <c r="H2862" s="517">
        <v>41696</v>
      </c>
      <c r="I2862" s="517"/>
      <c r="J2862" s="382"/>
      <c r="K2862" s="866" t="s">
        <v>19355</v>
      </c>
      <c r="L2862" s="521"/>
      <c r="M2862" s="145"/>
      <c r="N2862" s="214" t="s">
        <v>20190</v>
      </c>
      <c r="O2862" s="1110">
        <v>860025614</v>
      </c>
      <c r="P2862" s="382"/>
      <c r="Q2862" s="382"/>
      <c r="R2862" s="382"/>
      <c r="S2862" s="382"/>
      <c r="T2862" s="382"/>
      <c r="U2862" s="382"/>
      <c r="V2862" s="382"/>
      <c r="W2862" s="382"/>
      <c r="X2862" s="382"/>
      <c r="Y2862" s="382"/>
      <c r="Z2862" s="382"/>
      <c r="AA2862" s="382"/>
      <c r="AB2862" s="214" t="s">
        <v>20191</v>
      </c>
      <c r="AC2862" s="214"/>
      <c r="AD2862" s="214"/>
      <c r="AE2862" s="214"/>
      <c r="AF2862" s="214" t="s">
        <v>12527</v>
      </c>
      <c r="AG2862" s="626" t="s">
        <v>20192</v>
      </c>
      <c r="AH2862" s="635">
        <v>117800000</v>
      </c>
      <c r="AI2862" s="634"/>
      <c r="AJ2862" s="634">
        <v>117800000</v>
      </c>
      <c r="AK2862" s="214"/>
      <c r="AL2862" s="192" t="s">
        <v>156</v>
      </c>
      <c r="AM2862" s="462">
        <v>117800000</v>
      </c>
      <c r="AN2862" s="928"/>
      <c r="AO2862" s="928"/>
      <c r="AP2862" s="647"/>
      <c r="AQ2862" s="110">
        <v>58900000</v>
      </c>
      <c r="AR2862" s="375">
        <v>41696</v>
      </c>
      <c r="AS2862" s="603">
        <v>757</v>
      </c>
      <c r="AT2862" s="488"/>
      <c r="AU2862" s="488"/>
      <c r="AV2862" s="470"/>
      <c r="AW2862" s="488"/>
      <c r="AX2862" s="488"/>
      <c r="AY2862" s="488"/>
      <c r="AZ2862" s="488"/>
      <c r="BA2862" s="488"/>
      <c r="BB2862" s="488"/>
      <c r="BC2862" s="488"/>
      <c r="BD2862" s="488"/>
      <c r="BE2862" s="488"/>
      <c r="BF2862" s="488"/>
      <c r="BG2862" s="488"/>
      <c r="BH2862" s="488"/>
      <c r="BI2862" s="488"/>
      <c r="BJ2862" s="488"/>
      <c r="BK2862" s="488"/>
      <c r="BL2862" s="488"/>
      <c r="BM2862" s="488"/>
      <c r="BN2862" s="488"/>
      <c r="BO2862" s="488"/>
      <c r="BP2862" s="488"/>
      <c r="BQ2862" s="488"/>
      <c r="BR2862" s="488"/>
      <c r="BS2862" s="488"/>
      <c r="BT2862" s="488"/>
      <c r="BU2862" s="488"/>
      <c r="BV2862" s="488"/>
      <c r="BW2862" s="488"/>
      <c r="BX2862" s="488"/>
      <c r="BY2862" s="488"/>
      <c r="BZ2862" s="488"/>
      <c r="CA2862" s="488"/>
      <c r="CB2862" s="488"/>
      <c r="CC2862" s="488"/>
      <c r="CD2862" s="488"/>
      <c r="CE2862" s="488"/>
      <c r="CF2862" s="488"/>
      <c r="CG2862" s="488"/>
      <c r="CH2862" s="488"/>
      <c r="CI2862" s="488"/>
      <c r="CJ2862" s="488"/>
      <c r="CK2862" s="488"/>
      <c r="CL2862" s="488"/>
      <c r="CM2862" s="488"/>
      <c r="CN2862" s="488"/>
      <c r="CO2862" s="488"/>
      <c r="CP2862" s="488"/>
      <c r="CQ2862" s="488"/>
      <c r="CR2862" s="488"/>
      <c r="CS2862" s="488"/>
      <c r="CT2862" s="110"/>
      <c r="CU2862" s="488"/>
      <c r="CV2862" s="488"/>
      <c r="CW2862" s="110"/>
      <c r="CX2862" s="488"/>
      <c r="CY2862" s="554">
        <v>58900000</v>
      </c>
      <c r="CZ2862" s="84">
        <v>58900000</v>
      </c>
      <c r="DA2862" s="110"/>
      <c r="DB2862" s="727" t="s">
        <v>20185</v>
      </c>
      <c r="DC2862" s="928">
        <v>2</v>
      </c>
      <c r="DD2862" s="928"/>
      <c r="DE2862" s="928"/>
      <c r="DF2862" s="928"/>
      <c r="DG2862" s="555"/>
      <c r="DH2862" s="928"/>
      <c r="DI2862" s="557"/>
      <c r="DJ2862" s="166"/>
      <c r="DK2862" s="862">
        <v>-41663</v>
      </c>
      <c r="DL2862" s="928"/>
      <c r="DM2862" s="619" t="s">
        <v>20681</v>
      </c>
      <c r="DN2862" s="890">
        <v>58900000</v>
      </c>
      <c r="DO2862" s="928"/>
      <c r="DP2862" s="928"/>
      <c r="DQ2862" s="928"/>
      <c r="DR2862" s="928"/>
    </row>
    <row r="2863" spans="1:122" ht="60.75" customHeight="1" thickTop="1" thickBot="1">
      <c r="AH2863" s="635">
        <f>+SUBTOTAL(9,AH6:AH2862)</f>
        <v>1426850346568.8506</v>
      </c>
      <c r="AJ2863" s="635">
        <f>+SUBTOTAL(9,AJ6:AJ2862)</f>
        <v>2033904071686.6375</v>
      </c>
      <c r="AM2863" s="635">
        <f>+SUBTOTAL(9,AM6:AM2862)</f>
        <v>1426850346568.8506</v>
      </c>
      <c r="AQ2863" s="635">
        <f>+SUBTOTAL(9,AQ6:AQ2862)</f>
        <v>493490578927.83246</v>
      </c>
      <c r="AR2863" s="1145">
        <v>41671</v>
      </c>
      <c r="AT2863" s="635">
        <f>+SUBTOTAL(9,AT6:AT2862)</f>
        <v>87889564974.429993</v>
      </c>
      <c r="AU2863" s="1145">
        <v>41671</v>
      </c>
      <c r="AW2863" s="635">
        <f>+SUBTOTAL(9,AW6:AW2862)</f>
        <v>10758190505.99</v>
      </c>
      <c r="AX2863" s="1145">
        <v>41671</v>
      </c>
      <c r="AZ2863" s="635">
        <f>+SUBTOTAL(9,AZ6:AZ2862)</f>
        <v>10764299868.610001</v>
      </c>
      <c r="BA2863" s="1145">
        <v>41671</v>
      </c>
      <c r="BC2863" s="635">
        <f>+SUBTOTAL(9,BC6:BC2862)</f>
        <v>8258271451.8000002</v>
      </c>
      <c r="BD2863" s="1145">
        <v>41671</v>
      </c>
      <c r="BF2863" s="635">
        <f>+SUBTOTAL(9,BF6:BF2862)</f>
        <v>7913387616.71</v>
      </c>
      <c r="BG2863" s="1145">
        <v>41671</v>
      </c>
      <c r="BI2863" s="635">
        <f>+SUBTOTAL(9,BI6:BI2862)</f>
        <v>1046684523</v>
      </c>
      <c r="BJ2863" s="1145">
        <v>41671</v>
      </c>
      <c r="BL2863" s="635">
        <f>+SUBTOTAL(9,BL6:BL2862)</f>
        <v>21672586607</v>
      </c>
      <c r="BM2863" s="1145">
        <v>41671</v>
      </c>
      <c r="BO2863" s="635">
        <f>+SUBTOTAL(9,BO6:BO2862)</f>
        <v>6300605334</v>
      </c>
      <c r="BP2863" s="1145">
        <v>41671</v>
      </c>
      <c r="BR2863" s="635">
        <f>+SUBTOTAL(9,BR6:BR2862)</f>
        <v>3021835480</v>
      </c>
      <c r="BS2863" s="1145">
        <v>41671</v>
      </c>
      <c r="BU2863" s="635">
        <f>+SUBTOTAL(9,BU6:BU2862)</f>
        <v>521892150.98000002</v>
      </c>
      <c r="BV2863" s="1145">
        <v>41671</v>
      </c>
      <c r="BX2863" s="635">
        <f>+SUBTOTAL(9,BX6:BX2862)</f>
        <v>14540436725</v>
      </c>
      <c r="BY2863" s="1145">
        <v>41671</v>
      </c>
      <c r="CA2863" s="635">
        <f>+SUBTOTAL(9,CA6:CA2862)</f>
        <v>388298539</v>
      </c>
      <c r="CB2863" s="1145">
        <v>41671</v>
      </c>
      <c r="CD2863" s="635">
        <f>+SUBTOTAL(9,CD6:CD2862)</f>
        <v>12989381208</v>
      </c>
      <c r="CE2863" s="1145">
        <v>41671</v>
      </c>
      <c r="CG2863" s="635">
        <f>+SUBTOTAL(9,CG6:CG2862)</f>
        <v>276900000</v>
      </c>
      <c r="CH2863" s="1145">
        <v>41671</v>
      </c>
      <c r="CJ2863" s="635">
        <f>+SUBTOTAL(9,CJ6:CJ2862)</f>
        <v>84817920</v>
      </c>
      <c r="CK2863" s="1145">
        <v>41671</v>
      </c>
      <c r="CM2863" s="635">
        <f>+SUBTOTAL(9,CM6:CM2862)</f>
        <v>5043395346</v>
      </c>
      <c r="CN2863" s="1145">
        <v>41671</v>
      </c>
      <c r="CP2863" s="635">
        <f>+SUBTOTAL(9,CP6:CP2862)</f>
        <v>9362678114</v>
      </c>
      <c r="CQ2863" s="1145">
        <v>41671</v>
      </c>
      <c r="CS2863" s="635">
        <f>+SUBTOTAL(9,CS6:CS2862)</f>
        <v>530210351.23000002</v>
      </c>
      <c r="CT2863" s="1145">
        <v>41671</v>
      </c>
      <c r="CV2863" s="635">
        <f>+SUBTOTAL(9,CV6:CV2862)</f>
        <v>13482988747</v>
      </c>
      <c r="CW2863" s="1145">
        <v>41671</v>
      </c>
      <c r="CY2863" s="635">
        <f>+SUBTOTAL(9,CY6:CY2862)</f>
        <v>708337004390.58228</v>
      </c>
      <c r="DN2863" s="709">
        <f t="shared" ref="DN2863" si="0">+CY2863</f>
        <v>708337004390.58228</v>
      </c>
    </row>
    <row r="2864" spans="1:122" ht="60.75" customHeight="1" thickTop="1">
      <c r="G2864" s="633"/>
      <c r="N2864" s="633"/>
      <c r="O2864" s="888"/>
      <c r="AU2864" s="970">
        <f>416244720+199819788</f>
        <v>616064508</v>
      </c>
    </row>
    <row r="2865" spans="6:104" ht="60.75" customHeight="1" thickBot="1">
      <c r="G2865" s="633"/>
      <c r="N2865" s="633"/>
      <c r="O2865" s="888"/>
      <c r="CY2865" s="973"/>
    </row>
    <row r="2866" spans="6:104" ht="24.75" customHeight="1" thickTop="1" thickBot="1">
      <c r="F2866" s="1220" t="s">
        <v>2932</v>
      </c>
      <c r="G2866" s="1221"/>
      <c r="H2866" s="1113"/>
      <c r="I2866" s="1113"/>
      <c r="J2866" s="1113"/>
      <c r="K2866" s="1113"/>
      <c r="L2866" s="1113"/>
      <c r="M2866" s="1113"/>
      <c r="N2866" s="1113" t="s">
        <v>20527</v>
      </c>
      <c r="O2866" s="1113">
        <v>19869146547.400002</v>
      </c>
      <c r="AF2866" s="635">
        <v>97</v>
      </c>
      <c r="AG2866" s="889"/>
      <c r="CY2866" s="976"/>
      <c r="CZ2866" s="973"/>
    </row>
    <row r="2867" spans="6:104" ht="24.75" customHeight="1" thickTop="1" thickBot="1">
      <c r="F2867" s="1222"/>
      <c r="G2867" s="1223"/>
      <c r="H2867" s="1113"/>
      <c r="I2867" s="1113"/>
      <c r="J2867" s="1113"/>
      <c r="K2867" s="1113"/>
      <c r="L2867" s="1113"/>
      <c r="M2867" s="1113"/>
      <c r="N2867" s="1113" t="s">
        <v>20528</v>
      </c>
      <c r="O2867" s="1113">
        <v>3877800213.4000001</v>
      </c>
      <c r="AF2867" s="635">
        <v>33</v>
      </c>
      <c r="AG2867" s="889"/>
    </row>
    <row r="2868" spans="6:104" ht="24.75" customHeight="1" thickTop="1" thickBot="1">
      <c r="F2868" s="1222"/>
      <c r="G2868" s="1223"/>
      <c r="H2868" s="1113"/>
      <c r="I2868" s="1113"/>
      <c r="J2868" s="1113"/>
      <c r="K2868" s="1113"/>
      <c r="L2868" s="1113"/>
      <c r="M2868" s="1113"/>
      <c r="N2868" s="1113" t="s">
        <v>20529</v>
      </c>
      <c r="O2868" s="1113">
        <v>1084568885</v>
      </c>
      <c r="AF2868" s="635">
        <v>4</v>
      </c>
      <c r="AG2868" s="633"/>
    </row>
    <row r="2869" spans="6:104" ht="24.75" customHeight="1" thickTop="1" thickBot="1">
      <c r="F2869" s="1222"/>
      <c r="G2869" s="1223"/>
      <c r="H2869" s="1113"/>
      <c r="I2869" s="1113"/>
      <c r="J2869" s="1113"/>
      <c r="K2869" s="1113"/>
      <c r="L2869" s="1113"/>
      <c r="M2869" s="1113"/>
      <c r="N2869" s="1113" t="s">
        <v>20530</v>
      </c>
      <c r="O2869" s="1113">
        <v>166466666</v>
      </c>
      <c r="AF2869" s="635">
        <v>1</v>
      </c>
      <c r="AG2869" s="888"/>
    </row>
    <row r="2870" spans="6:104" ht="24.75" customHeight="1" thickTop="1" thickBot="1">
      <c r="F2870" s="1222"/>
      <c r="G2870" s="1223"/>
      <c r="H2870" s="1113"/>
      <c r="I2870" s="1113"/>
      <c r="J2870" s="1113"/>
      <c r="K2870" s="1113"/>
      <c r="L2870" s="1113"/>
      <c r="M2870" s="1113"/>
      <c r="N2870" s="1113" t="s">
        <v>20531</v>
      </c>
      <c r="O2870" s="1113">
        <v>87500000</v>
      </c>
      <c r="AF2870" s="635">
        <v>1</v>
      </c>
      <c r="AG2870" s="620"/>
    </row>
    <row r="2871" spans="6:104" ht="24.75" customHeight="1" thickTop="1" thickBot="1">
      <c r="F2871" s="1222"/>
      <c r="G2871" s="1223"/>
      <c r="H2871" s="1113"/>
      <c r="I2871" s="1113"/>
      <c r="J2871" s="1113"/>
      <c r="K2871" s="1113"/>
      <c r="L2871" s="1113"/>
      <c r="M2871" s="1113"/>
      <c r="N2871" s="1113" t="s">
        <v>20532</v>
      </c>
      <c r="O2871" s="1113">
        <v>14438233584</v>
      </c>
      <c r="AF2871" s="635">
        <v>1</v>
      </c>
      <c r="AG2871" s="620"/>
    </row>
    <row r="2872" spans="6:104" ht="24.75" customHeight="1" thickTop="1" thickBot="1">
      <c r="F2872" s="1224"/>
      <c r="G2872" s="1225"/>
      <c r="H2872" s="1113"/>
      <c r="I2872" s="1113"/>
      <c r="J2872" s="1113"/>
      <c r="K2872" s="1113"/>
      <c r="L2872" s="1113"/>
      <c r="M2872" s="1113"/>
      <c r="N2872" s="1113" t="s">
        <v>20533</v>
      </c>
      <c r="O2872" s="1113">
        <v>13482988747</v>
      </c>
      <c r="AF2872" s="635">
        <v>1</v>
      </c>
      <c r="AG2872" s="620"/>
    </row>
    <row r="2873" spans="6:104" ht="24.75" customHeight="1" thickTop="1" thickBot="1">
      <c r="F2873" s="1226" t="s">
        <v>20540</v>
      </c>
      <c r="G2873" s="1227"/>
      <c r="H2873" s="1227"/>
      <c r="I2873" s="1227"/>
      <c r="J2873" s="1227"/>
      <c r="K2873" s="1227"/>
      <c r="L2873" s="1227"/>
      <c r="M2873" s="1227"/>
      <c r="N2873" s="1228"/>
      <c r="O2873" s="1113">
        <f>SUBTOTAL(9,O2866:O2872)</f>
        <v>53006704642.800003</v>
      </c>
      <c r="P2873" s="1160"/>
      <c r="Q2873" s="1160"/>
      <c r="R2873" s="1160"/>
      <c r="S2873" s="1160"/>
      <c r="T2873" s="1160"/>
      <c r="U2873" s="1160"/>
      <c r="V2873" s="1160"/>
      <c r="W2873" s="1160"/>
      <c r="X2873" s="1160"/>
      <c r="Y2873" s="1160"/>
      <c r="Z2873" s="1160"/>
      <c r="AA2873" s="1160"/>
      <c r="AB2873" s="1165"/>
      <c r="AC2873" s="1165"/>
      <c r="AD2873" s="1165"/>
      <c r="AE2873" s="1165"/>
      <c r="AF2873" s="1113">
        <f>SUBTOTAL(9,AF2866:AF2872)</f>
        <v>138</v>
      </c>
      <c r="AG2873" s="620"/>
    </row>
    <row r="2874" spans="6:104" ht="60.75" customHeight="1" thickTop="1">
      <c r="N2874" s="620"/>
      <c r="O2874" s="1146"/>
      <c r="AG2874" s="1162"/>
    </row>
    <row r="2875" spans="6:104" ht="60.75" customHeight="1">
      <c r="G2875" s="620"/>
      <c r="AG2875" s="1162"/>
    </row>
    <row r="2876" spans="6:104" ht="60.75" customHeight="1">
      <c r="G2876" s="620"/>
      <c r="AG2876" s="1161"/>
    </row>
    <row r="2877" spans="6:104" ht="60.75" customHeight="1">
      <c r="AG2877" s="1161"/>
    </row>
    <row r="1047269" spans="39:39" ht="60.75" customHeight="1">
      <c r="AM1047269" s="889"/>
    </row>
  </sheetData>
  <sheetProtection selectLockedCells="1" selectUnlockedCells="1"/>
  <autoFilter ref="A5:XFD2864"/>
  <customSheetViews>
    <customSheetView guid="{A532CD08-7190-4DE0-A189-7E0B4C85109C}" showPageBreaks="1" printArea="1" showAutoFilter="1" hiddenColumns="1">
      <pane xSplit="1" ySplit="5" topLeftCell="B769" activePane="bottomRight" state="frozenSplit"/>
      <selection pane="bottomRight" activeCell="AH772" sqref="AH772"/>
      <colBreaks count="1" manualBreakCount="1">
        <brk id="120" max="1048575" man="1"/>
      </colBreaks>
      <printOptions horizontalCentered="1"/>
      <pageSetup paperSize="9" scale="45" orientation="landscape"/>
      <headerFooter alignWithMargins="0">
        <oddHeader>&amp;L&amp;G&amp;R&amp;G</oddHeader>
        <oddFooter>Página &amp;P de &amp;N</oddFooter>
      </headerFooter>
      <autoFilter ref="A5:XFD2864"/>
    </customSheetView>
    <customSheetView guid="{4C340CD2-4A65-4DB3-A80D-97A2D93FFCD6}" scale="70" showAutoFilter="1" hiddenRows="1" hiddenColumns="1" topLeftCell="A7">
      <pane xSplit="3" ySplit="1" topLeftCell="F1474" activePane="bottomRight" state="frozenSplit"/>
      <selection pane="bottomRight" activeCell="AB1477" sqref="AB1477"/>
      <colBreaks count="1" manualBreakCount="1">
        <brk id="120" max="1048575" man="1"/>
      </colBreaks>
      <printOptions horizontalCentered="1"/>
      <pageSetup paperSize="9" scale="48" orientation="landscape"/>
      <headerFooter alignWithMargins="0">
        <oddHeader>&amp;L&amp;G&amp;R&amp;G</oddHeader>
        <oddFooter>Página &amp;P de &amp;N</oddFooter>
      </headerFooter>
      <autoFilter ref="A8:XFD2867"/>
    </customSheetView>
    <customSheetView guid="{96AD7F11-B3E7-448F-BE06-08CCC85DEAB2}" scale="80" showPageBreaks="1" filter="1" showAutoFilter="1" hiddenRows="1" hiddenColumns="1" topLeftCell="A7">
      <pane xSplit="1" ySplit="2311" topLeftCell="G2874" activePane="bottomRight" state="frozenSplit"/>
      <selection pane="bottomRight" activeCell="O2876" sqref="O2876"/>
      <printOptions horizontalCentered="1"/>
      <pageSetup paperSize="9" scale="58" orientation="landscape"/>
      <headerFooter alignWithMargins="0">
        <oddHeader>&amp;L&amp;G&amp;R&amp;G</oddHeader>
        <oddFooter>Página &amp;P de &amp;N</oddFooter>
      </headerFooter>
      <autoFilter ref="A8:XFD2867">
        <filterColumn colId="31">
          <filters>
            <filter val="368-257 Rendimientos"/>
          </filters>
        </filterColumn>
      </autoFilter>
    </customSheetView>
    <customSheetView guid="{6B9AA444-1F09-4631-8F24-143EC5F8A57B}" scale="80" showPageBreaks="1" filter="1" showAutoFilter="1" hiddenRows="1" hiddenColumns="1" topLeftCell="A3">
      <pane ySplit="6" topLeftCell="A2042" activePane="bottomLeft" state="frozenSplit"/>
      <selection pane="bottomLeft" activeCell="E2372" sqref="E2372"/>
      <printOptions horizontalCentered="1"/>
      <pageSetup paperSize="9" scale="58" orientation="landscape"/>
      <headerFooter alignWithMargins="0">
        <oddHeader>&amp;L&amp;G&amp;R&amp;G</oddHeader>
        <oddFooter>Página &amp;P de &amp;N</oddFooter>
      </headerFooter>
      <autoFilter ref="A8:XFD2867">
        <filterColumn colId="5">
          <filters>
            <dateGroupItem year="2013" month="1" dateTimeGrouping="month"/>
            <dateGroupItem year="2013" month="2" dateTimeGrouping="month"/>
            <dateGroupItem year="2012" month="11" dateTimeGrouping="month"/>
            <dateGroupItem year="2012" month="12" dateTimeGrouping="month"/>
          </filters>
        </filterColumn>
      </autoFilter>
    </customSheetView>
    <customSheetView guid="{2950622E-92D3-40D3-9934-38DFA3775B3A}" scale="80" showPageBreaks="1" hiddenColumns="1" topLeftCell="A7">
      <pane xSplit="1" ySplit="2" topLeftCell="AL2819" activePane="bottomRight" state="frozenSplit"/>
      <selection pane="bottomRight" activeCell="AQ2819" sqref="AQ2819"/>
      <printOptions horizontalCentered="1"/>
      <pageSetup paperSize="9" scale="58" orientation="landscape"/>
      <headerFooter alignWithMargins="0">
        <oddHeader>&amp;L&amp;G&amp;R&amp;G</oddHeader>
        <oddFooter>Página &amp;P de &amp;N</oddFooter>
      </headerFooter>
    </customSheetView>
    <customSheetView guid="{FBF62C74-112A-4763-ACCD-F36BE2462840}" scale="80" showPageBreaks="1" showAutoFilter="1" hiddenRows="1" hiddenColumns="1" topLeftCell="A7">
      <pane ySplit="1" topLeftCell="A2724" activePane="bottomLeft" state="frozenSplit"/>
      <selection pane="bottomLeft" activeCell="A7" sqref="A1:A1048576"/>
      <printOptions horizontalCentered="1"/>
      <pageSetup paperSize="9" scale="75" orientation="landscape"/>
      <headerFooter alignWithMargins="0">
        <oddHeader>&amp;L&amp;G&amp;R&amp;G</oddHeader>
        <oddFooter>Página &amp;P de &amp;N</oddFooter>
      </headerFooter>
      <autoFilter ref="A7:XFD2865">
        <filterColumn colId="42" showButton="0"/>
        <filterColumn colId="43" showButton="0"/>
        <filterColumn colId="45" showButton="0"/>
        <filterColumn colId="46" showButton="0"/>
        <filterColumn colId="48" showButton="0"/>
        <filterColumn colId="49" showButton="0"/>
        <filterColumn colId="51" showButton="0"/>
        <filterColumn colId="52" showButton="0"/>
        <filterColumn colId="54" showButton="0"/>
        <filterColumn colId="55" showButton="0"/>
        <filterColumn colId="57" showButton="0"/>
        <filterColumn colId="58" showButton="0"/>
        <filterColumn colId="60" showButton="0"/>
        <filterColumn colId="61" showButton="0"/>
        <filterColumn colId="63" showButton="0"/>
        <filterColumn colId="64" showButton="0"/>
        <filterColumn colId="66" showButton="0"/>
        <filterColumn colId="67" showButton="0"/>
        <filterColumn colId="69" showButton="0"/>
        <filterColumn colId="70" showButton="0"/>
        <filterColumn colId="72" showButton="0"/>
        <filterColumn colId="73" showButton="0"/>
        <filterColumn colId="75" showButton="0"/>
        <filterColumn colId="76" showButton="0"/>
        <filterColumn colId="78" showButton="0"/>
        <filterColumn colId="79" showButton="0"/>
        <filterColumn colId="81" showButton="0"/>
        <filterColumn colId="82" showButton="0"/>
        <filterColumn colId="84" showButton="0"/>
        <filterColumn colId="85" showButton="0"/>
        <filterColumn colId="87" showButton="0"/>
        <filterColumn colId="88" showButton="0"/>
        <filterColumn colId="93" showButton="0"/>
        <filterColumn colId="94" showButton="0"/>
      </autoFilter>
    </customSheetView>
    <customSheetView guid="{B51CAC24-EBC7-473C-946B-247DF143D924}" scale="80" showPageBreaks="1" printArea="1" showAutoFilter="1">
      <pane xSplit="1" ySplit="7" topLeftCell="H2193" activePane="bottomRight" state="frozenSplit"/>
      <selection pane="bottomRight" activeCell="Q2" sqref="Q2"/>
      <printOptions horizontalCentered="1"/>
      <pageSetup paperSize="9" scale="58" orientation="landscape"/>
      <headerFooter alignWithMargins="0">
        <oddHeader>&amp;L&amp;G&amp;R&amp;G</oddHeader>
        <oddFooter>Página &amp;P de &amp;N</oddFooter>
      </headerFooter>
      <autoFilter ref="A7:XFB2870">
        <filterColumn colId="42" showButton="0"/>
        <filterColumn colId="43" showButton="0"/>
        <filterColumn colId="45" showButton="0"/>
        <filterColumn colId="46" showButton="0"/>
        <filterColumn colId="48" showButton="0"/>
        <filterColumn colId="49" showButton="0"/>
        <filterColumn colId="51" showButton="0"/>
        <filterColumn colId="52" showButton="0"/>
        <filterColumn colId="54" showButton="0"/>
        <filterColumn colId="55" showButton="0"/>
        <filterColumn colId="57" showButton="0"/>
        <filterColumn colId="58" showButton="0"/>
        <filterColumn colId="60" showButton="0"/>
        <filterColumn colId="61" showButton="0"/>
        <filterColumn colId="63" showButton="0"/>
        <filterColumn colId="64" showButton="0"/>
        <filterColumn colId="66" showButton="0"/>
        <filterColumn colId="67" showButton="0"/>
        <filterColumn colId="69" showButton="0"/>
        <filterColumn colId="70" showButton="0"/>
        <filterColumn colId="72" showButton="0"/>
        <filterColumn colId="73" showButton="0"/>
        <filterColumn colId="75" showButton="0"/>
        <filterColumn colId="76" showButton="0"/>
        <filterColumn colId="78" showButton="0"/>
        <filterColumn colId="79" showButton="0"/>
        <filterColumn colId="81" showButton="0"/>
        <filterColumn colId="82" showButton="0"/>
        <filterColumn colId="84" showButton="0"/>
        <filterColumn colId="85" showButton="0"/>
        <filterColumn colId="87" showButton="0"/>
        <filterColumn colId="88" showButton="0"/>
        <filterColumn colId="90" showButton="0"/>
        <filterColumn colId="91" showButton="0"/>
        <filterColumn colId="93" showButton="0"/>
        <filterColumn colId="94" showButton="0"/>
        <filterColumn colId="96" showButton="0"/>
        <filterColumn colId="97" showButton="0"/>
      </autoFilter>
    </customSheetView>
    <customSheetView guid="{A668CB07-266F-4C24-B156-419B6A14813A}" scale="70" filter="1" showAutoFilter="1">
      <pane xSplit="1" ySplit="6" topLeftCell="Z8" activePane="bottomRight" state="frozenSplit"/>
      <selection pane="bottomRight" activeCell="AK2333" sqref="AK2333"/>
      <printOptions horizontalCentered="1"/>
      <pageSetup paperSize="9" scale="58" fitToWidth="0" fitToHeight="0" orientation="landscape"/>
      <headerFooter alignWithMargins="0">
        <oddHeader>&amp;L&amp;G&amp;R&amp;G</oddHeader>
        <oddFooter>Página &amp;P de &amp;N</oddFooter>
      </headerFooter>
      <autoFilter ref="A6:CM2331">
        <filterColumn colId="19">
          <filters>
            <filter val="488"/>
          </filters>
        </filterColumn>
        <filterColumn colId="25">
          <filters>
            <filter val="Perfeccionado - Desembolsado"/>
          </filters>
        </filterColumn>
        <filterColumn colId="34">
          <filters>
            <dateGroupItem year="2013" month="7" dateTimeGrouping="month"/>
          </filters>
        </filterColumn>
      </autoFilter>
    </customSheetView>
    <customSheetView guid="{9EB0DEB2-23D9-49A6-8FBF-05432CC3338E}" scale="70" showPageBreaks="1" printArea="1" showAutoFilter="1">
      <pane xSplit="4" ySplit="6" topLeftCell="CE1876" activePane="bottomRight" state="frozenSplit"/>
      <selection pane="bottomRight" activeCell="CK1876" sqref="CK1876"/>
      <printOptions horizontalCentered="1"/>
      <pageSetup paperSize="9" scale="58" orientation="landscape"/>
      <headerFooter alignWithMargins="0">
        <oddHeader>&amp;L&amp;G&amp;R&amp;G</oddHeader>
        <oddFooter>Página &amp;P de &amp;N</oddFooter>
      </headerFooter>
      <autoFilter ref="A6:CM2239"/>
    </customSheetView>
    <customSheetView guid="{3E7A963F-8852-4101-B033-1EE870B127D5}" scale="70" showPageBreaks="1" filter="1" showAutoFilter="1" hiddenColumns="1">
      <pane xSplit="1" ySplit="7" topLeftCell="C2390" activePane="bottomRight" state="frozenSplit"/>
      <selection pane="bottomRight" activeCell="W2524" sqref="W2524"/>
      <printOptions horizontalCentered="1"/>
      <pageSetup paperSize="9" scale="58" orientation="landscape"/>
      <headerFooter alignWithMargins="0">
        <oddHeader>&amp;L&amp;G&amp;R&amp;G</oddHeader>
        <oddFooter>Página &amp;P de &amp;N</oddFooter>
      </headerFooter>
      <autoFilter ref="A7:DC2520">
        <filterColumn colId="31">
          <filters>
            <dateGroupItem year="2013" month="10" dateTimeGrouping="month"/>
          </filters>
        </filterColumn>
      </autoFilter>
    </customSheetView>
    <customSheetView guid="{D6353A05-42DD-4E42-B445-85FBEFF42194}" scale="84" showPageBreaks="1" printArea="1" filter="1" showAutoFilter="1" hiddenRows="1" topLeftCell="A3">
      <selection activeCell="A2495" sqref="A2495"/>
      <printOptions horizontalCentered="1"/>
      <pageSetup paperSize="9" scale="58" orientation="landscape"/>
      <headerFooter alignWithMargins="0">
        <oddHeader>&amp;L&amp;G&amp;R&amp;G</oddHeader>
        <oddFooter>Página &amp;P de &amp;N</oddFooter>
      </headerFooter>
      <autoFilter ref="A7:XFB2862">
        <filterColumn colId="0">
          <filters>
            <filter val="2013-0546"/>
            <filter val="2013-0566"/>
            <filter val="2013-0597"/>
          </filters>
        </filterColumn>
        <filterColumn colId="42" showButton="0"/>
        <filterColumn colId="43" showButton="0"/>
        <filterColumn colId="45" showButton="0"/>
        <filterColumn colId="46" showButton="0"/>
        <filterColumn colId="48" showButton="0"/>
        <filterColumn colId="49" showButton="0"/>
        <filterColumn colId="51" showButton="0"/>
        <filterColumn colId="52" showButton="0"/>
        <filterColumn colId="54" showButton="0"/>
        <filterColumn colId="55" showButton="0"/>
        <filterColumn colId="57" showButton="0"/>
        <filterColumn colId="58" showButton="0"/>
        <filterColumn colId="60" showButton="0"/>
        <filterColumn colId="61" showButton="0"/>
        <filterColumn colId="63" showButton="0"/>
        <filterColumn colId="64" showButton="0"/>
        <filterColumn colId="66" showButton="0"/>
        <filterColumn colId="67" showButton="0"/>
        <filterColumn colId="69" showButton="0"/>
        <filterColumn colId="70" showButton="0"/>
        <filterColumn colId="72" showButton="0"/>
        <filterColumn colId="73" showButton="0"/>
        <filterColumn colId="75" showButton="0"/>
        <filterColumn colId="76" showButton="0"/>
        <filterColumn colId="78" showButton="0"/>
        <filterColumn colId="79" showButton="0"/>
        <filterColumn colId="81" showButton="0"/>
        <filterColumn colId="82" showButton="0"/>
        <filterColumn colId="84" showButton="0"/>
        <filterColumn colId="85" showButton="0"/>
        <filterColumn colId="87" showButton="0"/>
        <filterColumn colId="88" showButton="0"/>
        <filterColumn colId="90" showButton="0"/>
        <filterColumn colId="91" showButton="0"/>
        <filterColumn colId="93" showButton="0"/>
        <filterColumn colId="94" showButton="0"/>
        <filterColumn colId="96" showButton="0"/>
        <filterColumn colId="97" showButton="0"/>
      </autoFilter>
    </customSheetView>
  </customSheetViews>
  <mergeCells count="26">
    <mergeCell ref="F2866:G2872"/>
    <mergeCell ref="F2873:N2873"/>
    <mergeCell ref="CS4:CU4"/>
    <mergeCell ref="CM4:CO4"/>
    <mergeCell ref="CV4:CX4"/>
    <mergeCell ref="A1:DR2"/>
    <mergeCell ref="CP4:CR4"/>
    <mergeCell ref="BU4:BW4"/>
    <mergeCell ref="BX4:BZ4"/>
    <mergeCell ref="CA4:CC4"/>
    <mergeCell ref="CD4:CF4"/>
    <mergeCell ref="CG4:CI4"/>
    <mergeCell ref="BL4:BN4"/>
    <mergeCell ref="BO4:BQ4"/>
    <mergeCell ref="AB4:AB5"/>
    <mergeCell ref="AQ4:AS4"/>
    <mergeCell ref="AM4:AM5"/>
    <mergeCell ref="BR4:BT4"/>
    <mergeCell ref="CJ4:CL4"/>
    <mergeCell ref="DD101:DD102"/>
    <mergeCell ref="AT4:AV4"/>
    <mergeCell ref="AW4:AY4"/>
    <mergeCell ref="AZ4:BB4"/>
    <mergeCell ref="BC4:BE4"/>
    <mergeCell ref="BF4:BH4"/>
    <mergeCell ref="BI4:BK4"/>
  </mergeCells>
  <phoneticPr fontId="10" type="noConversion"/>
  <printOptions horizontalCentered="1"/>
  <pageMargins left="0.15748031496062992" right="0" top="0.78740157480314965" bottom="0.59055118110236227" header="0.43307086614173229" footer="0"/>
  <pageSetup paperSize="9" scale="45" orientation="landscape"/>
  <headerFooter alignWithMargins="0">
    <oddHeader>&amp;L&amp;G&amp;R&amp;G</oddHeader>
    <oddFooter>Página &amp;P de &amp;N</oddFooter>
  </headerFooter>
  <colBreaks count="1" manualBreakCount="1">
    <brk id="120" max="1048575" man="1"/>
  </colBreaks>
  <drawing r:id="rId1"/>
  <legacyDrawing r:id="rId2"/>
  <legacyDrawingHF r:id="rId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enableFormatConditionsCalculation="0"/>
  <dimension ref="A1:XEZ1301"/>
  <sheetViews>
    <sheetView workbookViewId="0"/>
  </sheetViews>
  <sheetFormatPr baseColWidth="10" defaultColWidth="9.1640625" defaultRowHeight="12" x14ac:dyDescent="0"/>
  <cols>
    <col min="1" max="1" width="12.5" style="402" customWidth="1"/>
    <col min="2" max="2" width="16.6640625" style="904" customWidth="1"/>
    <col min="3" max="3" width="12.5" style="402" customWidth="1"/>
    <col min="4" max="6" width="11" style="895" customWidth="1"/>
    <col min="7" max="8" width="11" style="895" hidden="1" customWidth="1"/>
    <col min="9" max="10" width="11.5" style="402" hidden="1" customWidth="1"/>
    <col min="11" max="11" width="13.5" style="673" customWidth="1"/>
    <col min="12" max="12" width="22.83203125" style="402" customWidth="1"/>
    <col min="13" max="13" width="13.6640625" style="402" customWidth="1"/>
    <col min="14" max="14" width="23" style="402" customWidth="1"/>
    <col min="15" max="15" width="17.1640625" style="406" customWidth="1"/>
    <col min="16" max="16" width="16.1640625" style="402" customWidth="1"/>
    <col min="17" max="16384" width="9.1640625" style="402"/>
  </cols>
  <sheetData>
    <row r="1" spans="1:24">
      <c r="B1" s="894"/>
      <c r="E1" s="895" t="s">
        <v>772</v>
      </c>
      <c r="O1" s="402"/>
    </row>
    <row r="2" spans="1:24">
      <c r="A2" s="1237" t="s">
        <v>233</v>
      </c>
      <c r="B2" s="1237"/>
      <c r="C2" s="1237"/>
      <c r="D2" s="1237"/>
      <c r="E2" s="1237"/>
      <c r="F2" s="1237"/>
      <c r="G2" s="1237"/>
      <c r="H2" s="1237"/>
      <c r="I2" s="1237"/>
      <c r="J2" s="1237"/>
      <c r="K2" s="1237"/>
      <c r="L2" s="1237"/>
      <c r="M2" s="1237"/>
      <c r="N2" s="1237"/>
      <c r="O2" s="1237"/>
      <c r="P2" s="1237"/>
      <c r="Q2" s="896"/>
      <c r="R2" s="896"/>
      <c r="S2" s="896"/>
      <c r="T2" s="896"/>
      <c r="U2" s="896"/>
      <c r="V2" s="896"/>
      <c r="W2" s="896"/>
      <c r="X2" s="896"/>
    </row>
    <row r="3" spans="1:24">
      <c r="A3" s="1238" t="s">
        <v>20537</v>
      </c>
      <c r="B3" s="1238"/>
      <c r="C3" s="1238"/>
      <c r="D3" s="1238"/>
      <c r="E3" s="1238"/>
      <c r="F3" s="1238"/>
      <c r="G3" s="1238"/>
      <c r="H3" s="1238"/>
      <c r="I3" s="1238"/>
      <c r="J3" s="1238"/>
      <c r="K3" s="1238"/>
      <c r="L3" s="1238"/>
      <c r="M3" s="1238"/>
      <c r="N3" s="1238"/>
      <c r="O3" s="1238"/>
      <c r="P3" s="1238"/>
      <c r="Q3" s="896"/>
      <c r="R3" s="896"/>
      <c r="S3" s="896"/>
      <c r="T3" s="896"/>
      <c r="U3" s="896"/>
      <c r="V3" s="896"/>
      <c r="W3" s="896"/>
      <c r="X3" s="896"/>
    </row>
    <row r="4" spans="1:24">
      <c r="A4" s="897"/>
      <c r="B4" s="429"/>
      <c r="C4" s="429"/>
      <c r="D4" s="898"/>
      <c r="E4" s="898"/>
      <c r="F4" s="898"/>
      <c r="G4" s="898"/>
      <c r="H4" s="898"/>
      <c r="I4" s="429"/>
      <c r="J4" s="429"/>
      <c r="K4" s="674"/>
      <c r="L4" s="429"/>
      <c r="M4" s="429"/>
      <c r="N4" s="429"/>
      <c r="O4" s="429"/>
      <c r="P4" s="429"/>
      <c r="Q4" s="896"/>
      <c r="R4" s="896"/>
      <c r="S4" s="896"/>
      <c r="T4" s="896"/>
      <c r="U4" s="896"/>
      <c r="V4" s="896"/>
      <c r="W4" s="896"/>
      <c r="X4" s="896"/>
    </row>
    <row r="5" spans="1:24" s="420" customFormat="1" ht="13" thickBot="1">
      <c r="Q5" s="420" t="s">
        <v>772</v>
      </c>
    </row>
    <row r="6" spans="1:24" s="420" customFormat="1" ht="62" thickTop="1" thickBot="1">
      <c r="A6" s="858" t="s">
        <v>20268</v>
      </c>
      <c r="B6" s="656" t="s">
        <v>567</v>
      </c>
      <c r="C6" s="676" t="s">
        <v>2299</v>
      </c>
      <c r="D6" s="677" t="s">
        <v>2298</v>
      </c>
      <c r="E6" s="677" t="s">
        <v>175</v>
      </c>
      <c r="F6" s="677" t="s">
        <v>14241</v>
      </c>
      <c r="G6" s="677" t="s">
        <v>578</v>
      </c>
      <c r="H6" s="677" t="s">
        <v>880</v>
      </c>
      <c r="I6" s="657" t="s">
        <v>213</v>
      </c>
      <c r="J6" s="657" t="s">
        <v>345</v>
      </c>
      <c r="K6" s="917" t="s">
        <v>332</v>
      </c>
      <c r="L6" s="656" t="s">
        <v>749</v>
      </c>
      <c r="M6" s="657" t="s">
        <v>457</v>
      </c>
      <c r="N6" s="656" t="s">
        <v>2301</v>
      </c>
      <c r="O6" s="677" t="s">
        <v>546</v>
      </c>
      <c r="P6" s="656" t="s">
        <v>124</v>
      </c>
    </row>
    <row r="7" spans="1:24" s="420" customFormat="1" ht="50" thickTop="1" thickBot="1">
      <c r="A7" s="214">
        <v>1</v>
      </c>
      <c r="B7" s="214" t="s">
        <v>2363</v>
      </c>
      <c r="C7" s="117" t="s">
        <v>2300</v>
      </c>
      <c r="D7" s="166">
        <v>40806</v>
      </c>
      <c r="E7" s="111">
        <v>40823</v>
      </c>
      <c r="F7" s="111">
        <v>41142</v>
      </c>
      <c r="G7" s="111"/>
      <c r="H7" s="111"/>
      <c r="I7" s="1192">
        <v>9</v>
      </c>
      <c r="J7" s="382"/>
      <c r="K7" s="374">
        <v>6</v>
      </c>
      <c r="L7" s="214" t="s">
        <v>597</v>
      </c>
      <c r="M7" s="214">
        <v>890104633</v>
      </c>
      <c r="N7" s="214" t="s">
        <v>2302</v>
      </c>
      <c r="O7" s="96" t="s">
        <v>3461</v>
      </c>
      <c r="P7" s="214" t="s">
        <v>2323</v>
      </c>
    </row>
    <row r="8" spans="1:24" s="420" customFormat="1" ht="26" thickTop="1" thickBot="1">
      <c r="A8" s="214">
        <v>4</v>
      </c>
      <c r="B8" s="214" t="s">
        <v>2363</v>
      </c>
      <c r="C8" s="117" t="s">
        <v>2300</v>
      </c>
      <c r="D8" s="166">
        <v>40810</v>
      </c>
      <c r="E8" s="111">
        <v>40823</v>
      </c>
      <c r="F8" s="111">
        <v>40931</v>
      </c>
      <c r="G8" s="111"/>
      <c r="H8" s="111"/>
      <c r="I8" s="1192">
        <v>9</v>
      </c>
      <c r="J8" s="382"/>
      <c r="K8" s="374">
        <v>6</v>
      </c>
      <c r="L8" s="214" t="s">
        <v>537</v>
      </c>
      <c r="M8" s="214">
        <v>891190346</v>
      </c>
      <c r="N8" s="214" t="s">
        <v>2302</v>
      </c>
      <c r="O8" s="96" t="s">
        <v>2724</v>
      </c>
      <c r="P8" s="214" t="s">
        <v>2323</v>
      </c>
    </row>
    <row r="9" spans="1:24" s="420" customFormat="1" ht="50" thickTop="1" thickBot="1">
      <c r="A9" s="214">
        <v>266</v>
      </c>
      <c r="B9" s="214" t="s">
        <v>2363</v>
      </c>
      <c r="C9" s="117" t="s">
        <v>2300</v>
      </c>
      <c r="D9" s="166">
        <v>40953</v>
      </c>
      <c r="E9" s="111">
        <v>40816</v>
      </c>
      <c r="F9" s="111">
        <v>41142</v>
      </c>
      <c r="G9" s="111"/>
      <c r="H9" s="111"/>
      <c r="I9" s="1192">
        <v>4</v>
      </c>
      <c r="J9" s="382"/>
      <c r="K9" s="374">
        <v>6</v>
      </c>
      <c r="L9" s="214" t="s">
        <v>597</v>
      </c>
      <c r="M9" s="214">
        <v>890104633</v>
      </c>
      <c r="N9" s="214" t="s">
        <v>2302</v>
      </c>
      <c r="O9" s="96" t="s">
        <v>3461</v>
      </c>
      <c r="P9" s="214" t="s">
        <v>2323</v>
      </c>
    </row>
    <row r="10" spans="1:24" s="420" customFormat="1" ht="50" thickTop="1" thickBot="1">
      <c r="A10" s="214">
        <v>269</v>
      </c>
      <c r="B10" s="214" t="s">
        <v>2363</v>
      </c>
      <c r="C10" s="117" t="s">
        <v>2300</v>
      </c>
      <c r="D10" s="166">
        <v>40964</v>
      </c>
      <c r="E10" s="111">
        <v>40816</v>
      </c>
      <c r="F10" s="111">
        <v>41075</v>
      </c>
      <c r="G10" s="111"/>
      <c r="H10" s="111"/>
      <c r="I10" s="1192">
        <v>4</v>
      </c>
      <c r="J10" s="382"/>
      <c r="K10" s="374">
        <v>6</v>
      </c>
      <c r="L10" s="214" t="s">
        <v>691</v>
      </c>
      <c r="M10" s="214">
        <v>899999063</v>
      </c>
      <c r="N10" s="214" t="s">
        <v>2302</v>
      </c>
      <c r="O10" s="96" t="s">
        <v>6509</v>
      </c>
      <c r="P10" s="214" t="s">
        <v>2323</v>
      </c>
    </row>
    <row r="11" spans="1:24" s="420" customFormat="1" ht="62" thickTop="1" thickBot="1">
      <c r="A11" s="214">
        <v>62</v>
      </c>
      <c r="B11" s="214" t="s">
        <v>2359</v>
      </c>
      <c r="C11" s="117" t="s">
        <v>2300</v>
      </c>
      <c r="D11" s="166">
        <v>40813</v>
      </c>
      <c r="E11" s="111">
        <v>40823</v>
      </c>
      <c r="F11" s="111">
        <v>41075</v>
      </c>
      <c r="G11" s="111"/>
      <c r="H11" s="111"/>
      <c r="I11" s="1192">
        <v>9</v>
      </c>
      <c r="J11" s="382"/>
      <c r="K11" s="374">
        <v>6</v>
      </c>
      <c r="L11" s="214" t="s">
        <v>231</v>
      </c>
      <c r="M11" s="214">
        <v>890804202</v>
      </c>
      <c r="N11" s="214" t="s">
        <v>2302</v>
      </c>
      <c r="O11" s="96" t="s">
        <v>3266</v>
      </c>
      <c r="P11" s="214" t="s">
        <v>2323</v>
      </c>
    </row>
    <row r="12" spans="1:24" s="420" customFormat="1" ht="50" thickTop="1" thickBot="1">
      <c r="A12" s="214">
        <v>282</v>
      </c>
      <c r="B12" s="214" t="s">
        <v>2363</v>
      </c>
      <c r="C12" s="117" t="s">
        <v>2300</v>
      </c>
      <c r="D12" s="166">
        <v>40953</v>
      </c>
      <c r="E12" s="111">
        <v>40823</v>
      </c>
      <c r="F12" s="111">
        <v>41061</v>
      </c>
      <c r="G12" s="111"/>
      <c r="H12" s="111"/>
      <c r="I12" s="1192">
        <v>4</v>
      </c>
      <c r="J12" s="382"/>
      <c r="K12" s="374">
        <v>6</v>
      </c>
      <c r="L12" s="214" t="s">
        <v>525</v>
      </c>
      <c r="M12" s="214">
        <v>890500622</v>
      </c>
      <c r="N12" s="214" t="s">
        <v>2302</v>
      </c>
      <c r="O12" s="96" t="s">
        <v>3475</v>
      </c>
      <c r="P12" s="214" t="s">
        <v>2323</v>
      </c>
    </row>
    <row r="13" spans="1:24" s="420" customFormat="1" ht="50" thickTop="1" thickBot="1">
      <c r="A13" s="214">
        <v>12</v>
      </c>
      <c r="B13" s="214" t="s">
        <v>2363</v>
      </c>
      <c r="C13" s="117" t="s">
        <v>2300</v>
      </c>
      <c r="D13" s="166">
        <v>40814</v>
      </c>
      <c r="E13" s="111">
        <v>40823</v>
      </c>
      <c r="F13" s="111">
        <v>41061</v>
      </c>
      <c r="G13" s="111"/>
      <c r="H13" s="111"/>
      <c r="I13" s="1192">
        <v>9</v>
      </c>
      <c r="J13" s="382"/>
      <c r="K13" s="374">
        <v>6</v>
      </c>
      <c r="L13" s="214" t="s">
        <v>91</v>
      </c>
      <c r="M13" s="214">
        <v>899999124</v>
      </c>
      <c r="N13" s="214" t="s">
        <v>2302</v>
      </c>
      <c r="O13" s="96" t="s">
        <v>3026</v>
      </c>
      <c r="P13" s="214" t="s">
        <v>2323</v>
      </c>
    </row>
    <row r="14" spans="1:24" s="420" customFormat="1" ht="50" thickTop="1" thickBot="1">
      <c r="A14" s="214">
        <v>18</v>
      </c>
      <c r="B14" s="214" t="s">
        <v>2363</v>
      </c>
      <c r="C14" s="117" t="s">
        <v>2300</v>
      </c>
      <c r="D14" s="166">
        <v>40823</v>
      </c>
      <c r="E14" s="111">
        <v>40823</v>
      </c>
      <c r="F14" s="111">
        <v>41115</v>
      </c>
      <c r="G14" s="111"/>
      <c r="H14" s="111"/>
      <c r="I14" s="1192">
        <v>8</v>
      </c>
      <c r="J14" s="382"/>
      <c r="K14" s="374">
        <v>6</v>
      </c>
      <c r="L14" s="214" t="s">
        <v>252</v>
      </c>
      <c r="M14" s="214">
        <v>800118954</v>
      </c>
      <c r="N14" s="214" t="s">
        <v>2302</v>
      </c>
      <c r="O14" s="96" t="s">
        <v>6584</v>
      </c>
      <c r="P14" s="214" t="s">
        <v>2323</v>
      </c>
    </row>
    <row r="15" spans="1:24" s="420" customFormat="1" ht="50" thickTop="1" thickBot="1">
      <c r="A15" s="214">
        <v>271</v>
      </c>
      <c r="B15" s="214" t="s">
        <v>2363</v>
      </c>
      <c r="C15" s="117" t="s">
        <v>2300</v>
      </c>
      <c r="D15" s="166">
        <v>40967</v>
      </c>
      <c r="E15" s="111">
        <v>40823</v>
      </c>
      <c r="F15" s="111">
        <v>41016</v>
      </c>
      <c r="G15" s="111"/>
      <c r="H15" s="111"/>
      <c r="I15" s="1192">
        <v>4</v>
      </c>
      <c r="J15" s="382"/>
      <c r="K15" s="374">
        <v>6</v>
      </c>
      <c r="L15" s="214" t="s">
        <v>303</v>
      </c>
      <c r="M15" s="214">
        <v>890000432</v>
      </c>
      <c r="N15" s="214" t="s">
        <v>2302</v>
      </c>
      <c r="O15" s="96" t="s">
        <v>4230</v>
      </c>
      <c r="P15" s="214" t="s">
        <v>2323</v>
      </c>
    </row>
    <row r="16" spans="1:24" s="420" customFormat="1" ht="50" thickTop="1" thickBot="1">
      <c r="A16" s="214">
        <v>57</v>
      </c>
      <c r="B16" s="214" t="s">
        <v>2359</v>
      </c>
      <c r="C16" s="117" t="s">
        <v>2300</v>
      </c>
      <c r="D16" s="166">
        <v>40823</v>
      </c>
      <c r="E16" s="111">
        <v>40823</v>
      </c>
      <c r="F16" s="111">
        <v>41115</v>
      </c>
      <c r="G16" s="111"/>
      <c r="H16" s="111"/>
      <c r="I16" s="1192">
        <v>7</v>
      </c>
      <c r="J16" s="382"/>
      <c r="K16" s="374">
        <v>6</v>
      </c>
      <c r="L16" s="214" t="s">
        <v>254</v>
      </c>
      <c r="M16" s="214">
        <v>842000007</v>
      </c>
      <c r="N16" s="214" t="s">
        <v>2302</v>
      </c>
      <c r="O16" s="96" t="s">
        <v>6465</v>
      </c>
      <c r="P16" s="214" t="s">
        <v>2323</v>
      </c>
    </row>
    <row r="17" spans="1:16" s="420" customFormat="1" ht="110" thickTop="1" thickBot="1">
      <c r="A17" s="214">
        <v>2</v>
      </c>
      <c r="B17" s="214" t="s">
        <v>2363</v>
      </c>
      <c r="C17" s="117" t="s">
        <v>2300</v>
      </c>
      <c r="D17" s="166"/>
      <c r="E17" s="111">
        <v>40823</v>
      </c>
      <c r="F17" s="111"/>
      <c r="G17" s="111"/>
      <c r="H17" s="111"/>
      <c r="I17" s="1192">
        <v>9</v>
      </c>
      <c r="J17" s="382"/>
      <c r="K17" s="374">
        <v>6</v>
      </c>
      <c r="L17" s="214" t="s">
        <v>535</v>
      </c>
      <c r="M17" s="214">
        <v>890401962</v>
      </c>
      <c r="N17" s="214" t="s">
        <v>2302</v>
      </c>
      <c r="O17" s="96" t="s">
        <v>4693</v>
      </c>
      <c r="P17" s="214" t="s">
        <v>470</v>
      </c>
    </row>
    <row r="18" spans="1:16" s="420" customFormat="1" ht="98" thickTop="1" thickBot="1">
      <c r="A18" s="214">
        <v>5</v>
      </c>
      <c r="B18" s="214" t="s">
        <v>2363</v>
      </c>
      <c r="C18" s="117" t="s">
        <v>2300</v>
      </c>
      <c r="D18" s="166">
        <v>40807</v>
      </c>
      <c r="E18" s="111">
        <v>40801</v>
      </c>
      <c r="F18" s="111">
        <v>41075</v>
      </c>
      <c r="G18" s="111"/>
      <c r="H18" s="111">
        <v>40441</v>
      </c>
      <c r="I18" s="1192">
        <v>9</v>
      </c>
      <c r="J18" s="382"/>
      <c r="K18" s="374">
        <v>6</v>
      </c>
      <c r="L18" s="214" t="s">
        <v>525</v>
      </c>
      <c r="M18" s="214">
        <v>890500622</v>
      </c>
      <c r="N18" s="214" t="s">
        <v>2302</v>
      </c>
      <c r="O18" s="96" t="s">
        <v>3474</v>
      </c>
      <c r="P18" s="214" t="s">
        <v>2323</v>
      </c>
    </row>
    <row r="19" spans="1:16" s="420" customFormat="1" ht="26" thickTop="1" thickBot="1">
      <c r="A19" s="214">
        <v>7</v>
      </c>
      <c r="B19" s="214" t="s">
        <v>2363</v>
      </c>
      <c r="C19" s="117" t="s">
        <v>2300</v>
      </c>
      <c r="D19" s="166">
        <v>40813</v>
      </c>
      <c r="E19" s="111">
        <v>40823</v>
      </c>
      <c r="F19" s="111">
        <v>40931</v>
      </c>
      <c r="G19" s="111"/>
      <c r="H19" s="111"/>
      <c r="I19" s="1192">
        <v>9</v>
      </c>
      <c r="J19" s="382"/>
      <c r="K19" s="374">
        <v>6</v>
      </c>
      <c r="L19" s="214" t="s">
        <v>303</v>
      </c>
      <c r="M19" s="214">
        <v>890000432</v>
      </c>
      <c r="N19" s="214" t="s">
        <v>2302</v>
      </c>
      <c r="O19" s="96" t="s">
        <v>2720</v>
      </c>
      <c r="P19" s="214" t="s">
        <v>2323</v>
      </c>
    </row>
    <row r="20" spans="1:16" s="420" customFormat="1" ht="86" thickTop="1" thickBot="1">
      <c r="A20" s="214">
        <v>9</v>
      </c>
      <c r="B20" s="214" t="s">
        <v>2363</v>
      </c>
      <c r="C20" s="117" t="s">
        <v>2300</v>
      </c>
      <c r="D20" s="166">
        <v>40828</v>
      </c>
      <c r="E20" s="111">
        <v>40801</v>
      </c>
      <c r="F20" s="111">
        <v>40931</v>
      </c>
      <c r="G20" s="111"/>
      <c r="H20" s="111">
        <v>40464</v>
      </c>
      <c r="I20" s="1192">
        <v>8</v>
      </c>
      <c r="J20" s="382"/>
      <c r="K20" s="374">
        <v>6</v>
      </c>
      <c r="L20" s="214" t="s">
        <v>120</v>
      </c>
      <c r="M20" s="214">
        <v>892000757</v>
      </c>
      <c r="N20" s="214" t="s">
        <v>2302</v>
      </c>
      <c r="O20" s="96" t="s">
        <v>3031</v>
      </c>
      <c r="P20" s="214" t="s">
        <v>2323</v>
      </c>
    </row>
    <row r="21" spans="1:16" s="387" customFormat="1" ht="62" thickTop="1" thickBot="1">
      <c r="A21" s="214">
        <v>11</v>
      </c>
      <c r="B21" s="214" t="s">
        <v>2363</v>
      </c>
      <c r="C21" s="117" t="s">
        <v>2300</v>
      </c>
      <c r="D21" s="166">
        <v>40801</v>
      </c>
      <c r="E21" s="111">
        <v>40801</v>
      </c>
      <c r="F21" s="383"/>
      <c r="G21" s="111"/>
      <c r="H21" s="111">
        <v>40442</v>
      </c>
      <c r="I21" s="1192">
        <v>9</v>
      </c>
      <c r="J21" s="382"/>
      <c r="K21" s="374">
        <v>6</v>
      </c>
      <c r="L21" s="214" t="s">
        <v>1483</v>
      </c>
      <c r="M21" s="214">
        <v>890704382</v>
      </c>
      <c r="N21" s="214" t="s">
        <v>2302</v>
      </c>
      <c r="O21" s="96" t="s">
        <v>2439</v>
      </c>
      <c r="P21" s="214" t="s">
        <v>2323</v>
      </c>
    </row>
    <row r="22" spans="1:16" s="387" customFormat="1" ht="74" thickTop="1" thickBot="1">
      <c r="A22" s="1192">
        <v>13</v>
      </c>
      <c r="B22" s="214" t="s">
        <v>2363</v>
      </c>
      <c r="C22" s="214" t="s">
        <v>2300</v>
      </c>
      <c r="D22" s="166">
        <v>40806</v>
      </c>
      <c r="E22" s="166">
        <v>40801</v>
      </c>
      <c r="F22" s="166">
        <v>40931</v>
      </c>
      <c r="G22" s="166"/>
      <c r="H22" s="166">
        <v>40442</v>
      </c>
      <c r="I22" s="1192">
        <v>9</v>
      </c>
      <c r="J22" s="1192"/>
      <c r="K22" s="374">
        <v>6</v>
      </c>
      <c r="L22" s="214" t="s">
        <v>245</v>
      </c>
      <c r="M22" s="214">
        <v>800093455</v>
      </c>
      <c r="N22" s="214" t="s">
        <v>2302</v>
      </c>
      <c r="O22" s="311" t="s">
        <v>2988</v>
      </c>
      <c r="P22" s="214" t="s">
        <v>2323</v>
      </c>
    </row>
    <row r="23" spans="1:16" s="387" customFormat="1" ht="74" thickTop="1" thickBot="1">
      <c r="A23" s="1192">
        <v>14</v>
      </c>
      <c r="B23" s="214" t="s">
        <v>2363</v>
      </c>
      <c r="C23" s="214" t="s">
        <v>2300</v>
      </c>
      <c r="D23" s="166">
        <v>40826</v>
      </c>
      <c r="E23" s="166">
        <v>40849</v>
      </c>
      <c r="F23" s="166">
        <v>41061</v>
      </c>
      <c r="G23" s="166"/>
      <c r="H23" s="166"/>
      <c r="I23" s="1192">
        <v>9</v>
      </c>
      <c r="J23" s="1192"/>
      <c r="K23" s="374">
        <v>6</v>
      </c>
      <c r="L23" s="214" t="s">
        <v>250</v>
      </c>
      <c r="M23" s="214">
        <v>800173694</v>
      </c>
      <c r="N23" s="214" t="s">
        <v>2302</v>
      </c>
      <c r="O23" s="311" t="s">
        <v>3835</v>
      </c>
      <c r="P23" s="214" t="s">
        <v>2323</v>
      </c>
    </row>
    <row r="24" spans="1:16" s="387" customFormat="1" ht="74" thickTop="1" thickBot="1">
      <c r="A24" s="1192">
        <v>272</v>
      </c>
      <c r="B24" s="214" t="s">
        <v>2363</v>
      </c>
      <c r="C24" s="214" t="s">
        <v>2300</v>
      </c>
      <c r="D24" s="166">
        <v>40931</v>
      </c>
      <c r="E24" s="166">
        <v>40849</v>
      </c>
      <c r="F24" s="166">
        <v>41061</v>
      </c>
      <c r="G24" s="166"/>
      <c r="H24" s="166"/>
      <c r="I24" s="1192">
        <v>4</v>
      </c>
      <c r="J24" s="1192"/>
      <c r="K24" s="374">
        <v>6</v>
      </c>
      <c r="L24" s="214" t="s">
        <v>16298</v>
      </c>
      <c r="M24" s="214">
        <v>891680089</v>
      </c>
      <c r="N24" s="214" t="s">
        <v>2302</v>
      </c>
      <c r="O24" s="311" t="s">
        <v>3265</v>
      </c>
      <c r="P24" s="214" t="s">
        <v>2323</v>
      </c>
    </row>
    <row r="25" spans="1:16" s="387" customFormat="1" ht="38" thickTop="1" thickBot="1">
      <c r="A25" s="1192">
        <v>264</v>
      </c>
      <c r="B25" s="214" t="s">
        <v>2363</v>
      </c>
      <c r="C25" s="214" t="s">
        <v>2300</v>
      </c>
      <c r="D25" s="166"/>
      <c r="E25" s="166">
        <v>40826</v>
      </c>
      <c r="F25" s="166"/>
      <c r="G25" s="166"/>
      <c r="H25" s="166"/>
      <c r="I25" s="1192">
        <v>4</v>
      </c>
      <c r="J25" s="1192"/>
      <c r="K25" s="374">
        <v>6</v>
      </c>
      <c r="L25" s="214" t="s">
        <v>598</v>
      </c>
      <c r="M25" s="214">
        <v>890399010</v>
      </c>
      <c r="N25" s="214" t="s">
        <v>2302</v>
      </c>
      <c r="O25" s="311" t="s">
        <v>2539</v>
      </c>
      <c r="P25" s="214" t="s">
        <v>1387</v>
      </c>
    </row>
    <row r="26" spans="1:16" s="387" customFormat="1" ht="26" thickTop="1" thickBot="1">
      <c r="A26" s="1192">
        <v>267</v>
      </c>
      <c r="B26" s="214" t="s">
        <v>2363</v>
      </c>
      <c r="C26" s="214" t="s">
        <v>2300</v>
      </c>
      <c r="D26" s="166">
        <v>40903</v>
      </c>
      <c r="E26" s="166">
        <v>40816</v>
      </c>
      <c r="F26" s="166">
        <v>40931</v>
      </c>
      <c r="G26" s="166"/>
      <c r="H26" s="166"/>
      <c r="I26" s="1192">
        <v>4</v>
      </c>
      <c r="J26" s="1192"/>
      <c r="K26" s="374">
        <v>6</v>
      </c>
      <c r="L26" s="214" t="s">
        <v>14444</v>
      </c>
      <c r="M26" s="214">
        <v>891500319</v>
      </c>
      <c r="N26" s="214" t="s">
        <v>2302</v>
      </c>
      <c r="O26" s="311"/>
      <c r="P26" s="214" t="s">
        <v>2323</v>
      </c>
    </row>
    <row r="27" spans="1:16" s="387" customFormat="1" ht="74" thickTop="1" thickBot="1">
      <c r="A27" s="1192">
        <v>15</v>
      </c>
      <c r="B27" s="214" t="s">
        <v>2363</v>
      </c>
      <c r="C27" s="214" t="s">
        <v>2300</v>
      </c>
      <c r="D27" s="166">
        <v>40827</v>
      </c>
      <c r="E27" s="166">
        <v>40801</v>
      </c>
      <c r="F27" s="166">
        <v>41061</v>
      </c>
      <c r="G27" s="166"/>
      <c r="H27" s="166">
        <v>40462</v>
      </c>
      <c r="I27" s="1192">
        <v>8</v>
      </c>
      <c r="J27" s="1192"/>
      <c r="K27" s="374">
        <v>6</v>
      </c>
      <c r="L27" s="214" t="s">
        <v>93</v>
      </c>
      <c r="M27" s="214">
        <v>892200323</v>
      </c>
      <c r="N27" s="214" t="s">
        <v>2302</v>
      </c>
      <c r="O27" s="311" t="s">
        <v>2735</v>
      </c>
      <c r="P27" s="214" t="s">
        <v>2323</v>
      </c>
    </row>
    <row r="28" spans="1:16" s="387" customFormat="1" ht="62" thickTop="1" thickBot="1">
      <c r="A28" s="1192">
        <v>17</v>
      </c>
      <c r="B28" s="214" t="s">
        <v>2363</v>
      </c>
      <c r="C28" s="214" t="s">
        <v>2300</v>
      </c>
      <c r="D28" s="166">
        <v>40808</v>
      </c>
      <c r="E28" s="166">
        <v>40801</v>
      </c>
      <c r="F28" s="166">
        <v>40931</v>
      </c>
      <c r="G28" s="166"/>
      <c r="H28" s="166">
        <v>40442</v>
      </c>
      <c r="I28" s="1192">
        <v>9</v>
      </c>
      <c r="J28" s="1192"/>
      <c r="K28" s="374">
        <v>6</v>
      </c>
      <c r="L28" s="214" t="s">
        <v>14444</v>
      </c>
      <c r="M28" s="214">
        <v>891500319</v>
      </c>
      <c r="N28" s="214" t="s">
        <v>2302</v>
      </c>
      <c r="O28" s="311" t="s">
        <v>2577</v>
      </c>
      <c r="P28" s="214" t="s">
        <v>2323</v>
      </c>
    </row>
    <row r="29" spans="1:16" s="387" customFormat="1" ht="62" thickTop="1" thickBot="1">
      <c r="A29" s="1192">
        <v>19</v>
      </c>
      <c r="B29" s="214" t="s">
        <v>2363</v>
      </c>
      <c r="C29" s="214" t="s">
        <v>2300</v>
      </c>
      <c r="D29" s="166">
        <v>40810</v>
      </c>
      <c r="E29" s="166">
        <v>40801</v>
      </c>
      <c r="F29" s="166">
        <v>40931</v>
      </c>
      <c r="G29" s="166"/>
      <c r="H29" s="166">
        <v>40445</v>
      </c>
      <c r="I29" s="1192">
        <v>9</v>
      </c>
      <c r="J29" s="1192"/>
      <c r="K29" s="374">
        <v>6</v>
      </c>
      <c r="L29" s="214" t="s">
        <v>6110</v>
      </c>
      <c r="M29" s="214">
        <v>800155087</v>
      </c>
      <c r="N29" s="214" t="s">
        <v>2302</v>
      </c>
      <c r="O29" s="311" t="s">
        <v>2503</v>
      </c>
      <c r="P29" s="214" t="s">
        <v>2323</v>
      </c>
    </row>
    <row r="30" spans="1:16" s="387" customFormat="1" ht="110" thickTop="1" thickBot="1">
      <c r="A30" s="1192">
        <v>20</v>
      </c>
      <c r="B30" s="214" t="s">
        <v>2363</v>
      </c>
      <c r="C30" s="214" t="s">
        <v>2300</v>
      </c>
      <c r="D30" s="166">
        <v>40816</v>
      </c>
      <c r="E30" s="166">
        <v>40801</v>
      </c>
      <c r="F30" s="111">
        <v>41075</v>
      </c>
      <c r="G30" s="166"/>
      <c r="H30" s="166">
        <v>40441</v>
      </c>
      <c r="I30" s="1192">
        <v>9</v>
      </c>
      <c r="J30" s="1192"/>
      <c r="K30" s="374">
        <v>6</v>
      </c>
      <c r="L30" s="214" t="s">
        <v>691</v>
      </c>
      <c r="M30" s="214">
        <v>899999063</v>
      </c>
      <c r="N30" s="214" t="s">
        <v>2302</v>
      </c>
      <c r="O30" s="311" t="s">
        <v>6508</v>
      </c>
      <c r="P30" s="214" t="s">
        <v>2323</v>
      </c>
    </row>
    <row r="31" spans="1:16" s="387" customFormat="1" ht="62" thickTop="1" thickBot="1">
      <c r="A31" s="1192">
        <v>21</v>
      </c>
      <c r="B31" s="214" t="s">
        <v>2363</v>
      </c>
      <c r="C31" s="214" t="s">
        <v>2300</v>
      </c>
      <c r="D31" s="166">
        <v>40807</v>
      </c>
      <c r="E31" s="166">
        <v>40801</v>
      </c>
      <c r="F31" s="899"/>
      <c r="G31" s="166"/>
      <c r="H31" s="166">
        <v>40442</v>
      </c>
      <c r="I31" s="1192">
        <v>9</v>
      </c>
      <c r="J31" s="1192"/>
      <c r="K31" s="374">
        <v>6</v>
      </c>
      <c r="L31" s="214" t="s">
        <v>6110</v>
      </c>
      <c r="M31" s="214">
        <v>800155087</v>
      </c>
      <c r="N31" s="214" t="s">
        <v>2302</v>
      </c>
      <c r="O31" s="311" t="s">
        <v>2503</v>
      </c>
      <c r="P31" s="214" t="s">
        <v>2323</v>
      </c>
    </row>
    <row r="32" spans="1:16" s="387" customFormat="1" ht="62" thickTop="1" thickBot="1">
      <c r="A32" s="1192">
        <v>23</v>
      </c>
      <c r="B32" s="214" t="s">
        <v>2363</v>
      </c>
      <c r="C32" s="214" t="s">
        <v>2300</v>
      </c>
      <c r="D32" s="166">
        <v>40801</v>
      </c>
      <c r="E32" s="166">
        <v>40801</v>
      </c>
      <c r="F32" s="166">
        <v>40931</v>
      </c>
      <c r="G32" s="166"/>
      <c r="H32" s="166">
        <v>40451</v>
      </c>
      <c r="I32" s="1192">
        <v>9</v>
      </c>
      <c r="J32" s="1192"/>
      <c r="K32" s="374">
        <v>6</v>
      </c>
      <c r="L32" s="214" t="s">
        <v>691</v>
      </c>
      <c r="M32" s="214">
        <v>899999063</v>
      </c>
      <c r="N32" s="214" t="s">
        <v>2302</v>
      </c>
      <c r="O32" s="311" t="s">
        <v>2439</v>
      </c>
      <c r="P32" s="214" t="s">
        <v>2323</v>
      </c>
    </row>
    <row r="33" spans="1:16" s="387" customFormat="1" ht="110" thickTop="1" thickBot="1">
      <c r="A33" s="1192">
        <v>24</v>
      </c>
      <c r="B33" s="214" t="s">
        <v>2363</v>
      </c>
      <c r="C33" s="214" t="s">
        <v>2300</v>
      </c>
      <c r="D33" s="166">
        <v>41026</v>
      </c>
      <c r="E33" s="166">
        <v>40919</v>
      </c>
      <c r="F33" s="166">
        <v>41137</v>
      </c>
      <c r="G33" s="166"/>
      <c r="H33" s="166"/>
      <c r="I33" s="1192">
        <v>3</v>
      </c>
      <c r="J33" s="1192"/>
      <c r="K33" s="374">
        <v>6</v>
      </c>
      <c r="L33" s="214" t="s">
        <v>253</v>
      </c>
      <c r="M33" s="214">
        <v>860512780</v>
      </c>
      <c r="N33" s="214" t="s">
        <v>2302</v>
      </c>
      <c r="O33" s="311" t="s">
        <v>6190</v>
      </c>
      <c r="P33" s="214" t="s">
        <v>2323</v>
      </c>
    </row>
    <row r="34" spans="1:16" s="387" customFormat="1" ht="62" thickTop="1" thickBot="1">
      <c r="A34" s="1192">
        <v>25</v>
      </c>
      <c r="B34" s="214" t="s">
        <v>2363</v>
      </c>
      <c r="C34" s="214" t="s">
        <v>2300</v>
      </c>
      <c r="D34" s="166">
        <v>40801</v>
      </c>
      <c r="E34" s="166">
        <v>40801</v>
      </c>
      <c r="F34" s="166">
        <v>41061</v>
      </c>
      <c r="G34" s="166"/>
      <c r="H34" s="166">
        <v>40441</v>
      </c>
      <c r="I34" s="1192">
        <v>9</v>
      </c>
      <c r="J34" s="1192"/>
      <c r="K34" s="374">
        <v>6</v>
      </c>
      <c r="L34" s="214" t="s">
        <v>17955</v>
      </c>
      <c r="M34" s="214">
        <v>890303666</v>
      </c>
      <c r="N34" s="214" t="s">
        <v>2302</v>
      </c>
      <c r="O34" s="311" t="s">
        <v>2439</v>
      </c>
      <c r="P34" s="214" t="s">
        <v>2323</v>
      </c>
    </row>
    <row r="35" spans="1:16" s="387" customFormat="1" ht="146" thickTop="1" thickBot="1">
      <c r="A35" s="1192">
        <v>61</v>
      </c>
      <c r="B35" s="214" t="s">
        <v>2361</v>
      </c>
      <c r="C35" s="214" t="s">
        <v>14525</v>
      </c>
      <c r="D35" s="166">
        <v>40695</v>
      </c>
      <c r="E35" s="166">
        <v>40658</v>
      </c>
      <c r="F35" s="166">
        <v>40835</v>
      </c>
      <c r="G35" s="166"/>
      <c r="H35" s="166"/>
      <c r="I35" s="1192"/>
      <c r="J35" s="900">
        <v>302300000</v>
      </c>
      <c r="K35" s="374">
        <v>5</v>
      </c>
      <c r="L35" s="214" t="s">
        <v>530</v>
      </c>
      <c r="M35" s="214">
        <v>900114184</v>
      </c>
      <c r="N35" s="214" t="s">
        <v>2319</v>
      </c>
      <c r="O35" s="311"/>
      <c r="P35" s="214" t="s">
        <v>2323</v>
      </c>
    </row>
    <row r="36" spans="1:16" s="387" customFormat="1" ht="38" thickTop="1" thickBot="1">
      <c r="A36" s="1192">
        <v>68</v>
      </c>
      <c r="B36" s="214" t="s">
        <v>2363</v>
      </c>
      <c r="C36" s="214" t="s">
        <v>2300</v>
      </c>
      <c r="D36" s="166"/>
      <c r="E36" s="166">
        <v>40801</v>
      </c>
      <c r="F36" s="166"/>
      <c r="G36" s="166"/>
      <c r="H36" s="166">
        <v>40568</v>
      </c>
      <c r="I36" s="1192">
        <v>5</v>
      </c>
      <c r="J36" s="1192"/>
      <c r="K36" s="374">
        <v>6</v>
      </c>
      <c r="L36" s="214" t="s">
        <v>598</v>
      </c>
      <c r="M36" s="214">
        <v>890399010</v>
      </c>
      <c r="N36" s="214" t="s">
        <v>2302</v>
      </c>
      <c r="O36" s="311" t="s">
        <v>2313</v>
      </c>
      <c r="P36" s="214" t="s">
        <v>1387</v>
      </c>
    </row>
    <row r="37" spans="1:16" s="387" customFormat="1" ht="50" thickTop="1" thickBot="1">
      <c r="A37" s="1192">
        <v>69</v>
      </c>
      <c r="B37" s="214" t="s">
        <v>2362</v>
      </c>
      <c r="C37" s="214" t="s">
        <v>14525</v>
      </c>
      <c r="D37" s="166"/>
      <c r="E37" s="166">
        <v>40774</v>
      </c>
      <c r="F37" s="166"/>
      <c r="G37" s="166"/>
      <c r="H37" s="166"/>
      <c r="I37" s="1192"/>
      <c r="J37" s="1192"/>
      <c r="K37" s="374">
        <v>5</v>
      </c>
      <c r="L37" s="214" t="s">
        <v>370</v>
      </c>
      <c r="M37" s="214">
        <v>830084143</v>
      </c>
      <c r="N37" s="214" t="s">
        <v>2318</v>
      </c>
      <c r="O37" s="384">
        <v>40801</v>
      </c>
      <c r="P37" s="214" t="s">
        <v>470</v>
      </c>
    </row>
    <row r="38" spans="1:16" s="387" customFormat="1" ht="50" thickTop="1" thickBot="1">
      <c r="A38" s="1192">
        <v>70</v>
      </c>
      <c r="B38" s="214" t="s">
        <v>2362</v>
      </c>
      <c r="C38" s="214" t="s">
        <v>14525</v>
      </c>
      <c r="D38" s="166">
        <v>40822</v>
      </c>
      <c r="E38" s="166">
        <v>40774</v>
      </c>
      <c r="F38" s="166">
        <v>40835</v>
      </c>
      <c r="G38" s="166"/>
      <c r="H38" s="166"/>
      <c r="I38" s="1192"/>
      <c r="J38" s="1192"/>
      <c r="K38" s="374">
        <v>5</v>
      </c>
      <c r="L38" s="214" t="s">
        <v>111</v>
      </c>
      <c r="M38" s="214">
        <v>890908790</v>
      </c>
      <c r="N38" s="214" t="s">
        <v>2318</v>
      </c>
      <c r="O38" s="384">
        <v>40801</v>
      </c>
      <c r="P38" s="214" t="s">
        <v>2323</v>
      </c>
    </row>
    <row r="39" spans="1:16" s="387" customFormat="1" ht="50" thickTop="1" thickBot="1">
      <c r="A39" s="1192">
        <v>126</v>
      </c>
      <c r="B39" s="214" t="s">
        <v>2362</v>
      </c>
      <c r="C39" s="214" t="s">
        <v>14525</v>
      </c>
      <c r="D39" s="166">
        <v>40807</v>
      </c>
      <c r="E39" s="166">
        <v>40774</v>
      </c>
      <c r="F39" s="166">
        <v>40835</v>
      </c>
      <c r="G39" s="166"/>
      <c r="H39" s="166"/>
      <c r="I39" s="1192"/>
      <c r="J39" s="1192"/>
      <c r="K39" s="374">
        <v>5</v>
      </c>
      <c r="L39" s="214" t="s">
        <v>2442</v>
      </c>
      <c r="M39" s="214">
        <v>800216838</v>
      </c>
      <c r="N39" s="214" t="s">
        <v>2318</v>
      </c>
      <c r="O39" s="311"/>
      <c r="P39" s="214" t="s">
        <v>2323</v>
      </c>
    </row>
    <row r="40" spans="1:16" s="387" customFormat="1" ht="62" thickTop="1" thickBot="1">
      <c r="A40" s="1192">
        <v>147</v>
      </c>
      <c r="B40" s="214" t="s">
        <v>574</v>
      </c>
      <c r="C40" s="214" t="s">
        <v>2300</v>
      </c>
      <c r="D40" s="166">
        <v>40886</v>
      </c>
      <c r="E40" s="166">
        <v>40801</v>
      </c>
      <c r="F40" s="166">
        <v>40931</v>
      </c>
      <c r="G40" s="166"/>
      <c r="H40" s="166">
        <v>40520</v>
      </c>
      <c r="I40" s="1192">
        <v>7</v>
      </c>
      <c r="J40" s="1192"/>
      <c r="K40" s="374">
        <v>6</v>
      </c>
      <c r="L40" s="214" t="s">
        <v>607</v>
      </c>
      <c r="M40" s="214">
        <v>891780111</v>
      </c>
      <c r="N40" s="214" t="s">
        <v>2302</v>
      </c>
      <c r="O40" s="311" t="s">
        <v>2579</v>
      </c>
      <c r="P40" s="214" t="s">
        <v>2323</v>
      </c>
    </row>
    <row r="41" spans="1:16" s="387" customFormat="1" ht="50" thickTop="1" thickBot="1">
      <c r="A41" s="1192">
        <v>151</v>
      </c>
      <c r="B41" s="214" t="s">
        <v>2362</v>
      </c>
      <c r="C41" s="214" t="s">
        <v>14525</v>
      </c>
      <c r="D41" s="166">
        <v>40815</v>
      </c>
      <c r="E41" s="166">
        <v>40774</v>
      </c>
      <c r="F41" s="166">
        <v>40835</v>
      </c>
      <c r="G41" s="166"/>
      <c r="H41" s="166"/>
      <c r="I41" s="1192"/>
      <c r="J41" s="1192"/>
      <c r="K41" s="374">
        <v>162</v>
      </c>
      <c r="L41" s="214" t="s">
        <v>623</v>
      </c>
      <c r="M41" s="214">
        <v>830142654</v>
      </c>
      <c r="N41" s="214" t="s">
        <v>2318</v>
      </c>
      <c r="O41" s="384">
        <v>40807</v>
      </c>
      <c r="P41" s="214" t="s">
        <v>2323</v>
      </c>
    </row>
    <row r="42" spans="1:16" s="387" customFormat="1" ht="50" thickTop="1" thickBot="1">
      <c r="A42" s="1192">
        <v>152</v>
      </c>
      <c r="B42" s="214" t="s">
        <v>2362</v>
      </c>
      <c r="C42" s="214" t="s">
        <v>14525</v>
      </c>
      <c r="D42" s="166">
        <v>40822</v>
      </c>
      <c r="E42" s="166">
        <v>40774</v>
      </c>
      <c r="F42" s="166">
        <v>40835</v>
      </c>
      <c r="G42" s="166"/>
      <c r="H42" s="166"/>
      <c r="I42" s="1192"/>
      <c r="J42" s="1192"/>
      <c r="K42" s="374">
        <v>162</v>
      </c>
      <c r="L42" s="214" t="s">
        <v>186</v>
      </c>
      <c r="M42" s="214">
        <v>805019399</v>
      </c>
      <c r="N42" s="214" t="s">
        <v>2318</v>
      </c>
      <c r="O42" s="384">
        <v>40801</v>
      </c>
      <c r="P42" s="214" t="s">
        <v>2323</v>
      </c>
    </row>
    <row r="43" spans="1:16" s="387" customFormat="1" ht="50" thickTop="1" thickBot="1">
      <c r="A43" s="1192">
        <v>153</v>
      </c>
      <c r="B43" s="214" t="s">
        <v>2362</v>
      </c>
      <c r="C43" s="214" t="s">
        <v>14525</v>
      </c>
      <c r="D43" s="166">
        <v>40826</v>
      </c>
      <c r="E43" s="166">
        <v>40774</v>
      </c>
      <c r="F43" s="166">
        <v>40835</v>
      </c>
      <c r="G43" s="166"/>
      <c r="H43" s="166"/>
      <c r="I43" s="1192"/>
      <c r="J43" s="1192"/>
      <c r="K43" s="374">
        <v>162</v>
      </c>
      <c r="L43" s="214" t="s">
        <v>624</v>
      </c>
      <c r="M43" s="214">
        <v>860536210</v>
      </c>
      <c r="N43" s="214" t="s">
        <v>2318</v>
      </c>
      <c r="O43" s="384">
        <v>40808</v>
      </c>
      <c r="P43" s="214" t="s">
        <v>2323</v>
      </c>
    </row>
    <row r="44" spans="1:16" s="387" customFormat="1" ht="50" thickTop="1" thickBot="1">
      <c r="A44" s="1192">
        <v>155</v>
      </c>
      <c r="B44" s="214" t="s">
        <v>2362</v>
      </c>
      <c r="C44" s="214" t="s">
        <v>14525</v>
      </c>
      <c r="D44" s="166">
        <v>40815</v>
      </c>
      <c r="E44" s="166">
        <v>40774</v>
      </c>
      <c r="F44" s="166">
        <v>40835</v>
      </c>
      <c r="G44" s="166"/>
      <c r="H44" s="166"/>
      <c r="I44" s="1192"/>
      <c r="J44" s="1192"/>
      <c r="K44" s="374" t="s">
        <v>334</v>
      </c>
      <c r="L44" s="214" t="s">
        <v>60</v>
      </c>
      <c r="M44" s="214">
        <v>806004268</v>
      </c>
      <c r="N44" s="214" t="s">
        <v>2318</v>
      </c>
      <c r="O44" s="384">
        <v>40801</v>
      </c>
      <c r="P44" s="214" t="s">
        <v>2323</v>
      </c>
    </row>
    <row r="45" spans="1:16" s="387" customFormat="1" ht="62" thickTop="1" thickBot="1">
      <c r="A45" s="1192">
        <v>156</v>
      </c>
      <c r="B45" s="214" t="s">
        <v>2362</v>
      </c>
      <c r="C45" s="214" t="s">
        <v>14525</v>
      </c>
      <c r="D45" s="166">
        <v>40822</v>
      </c>
      <c r="E45" s="166">
        <v>40774</v>
      </c>
      <c r="F45" s="166">
        <v>40835</v>
      </c>
      <c r="G45" s="166"/>
      <c r="H45" s="166"/>
      <c r="I45" s="1192"/>
      <c r="J45" s="1192"/>
      <c r="K45" s="374" t="s">
        <v>334</v>
      </c>
      <c r="L45" s="214" t="s">
        <v>625</v>
      </c>
      <c r="M45" s="214">
        <v>805025021</v>
      </c>
      <c r="N45" s="214" t="s">
        <v>2318</v>
      </c>
      <c r="O45" s="384">
        <v>40801</v>
      </c>
      <c r="P45" s="214" t="s">
        <v>2323</v>
      </c>
    </row>
    <row r="46" spans="1:16" s="387" customFormat="1" ht="50" thickTop="1" thickBot="1">
      <c r="A46" s="1192">
        <v>157</v>
      </c>
      <c r="B46" s="214" t="s">
        <v>2362</v>
      </c>
      <c r="C46" s="214" t="s">
        <v>14525</v>
      </c>
      <c r="D46" s="166">
        <v>40821</v>
      </c>
      <c r="E46" s="166">
        <v>40774</v>
      </c>
      <c r="F46" s="166">
        <v>40835</v>
      </c>
      <c r="G46" s="166"/>
      <c r="H46" s="166"/>
      <c r="I46" s="1192"/>
      <c r="J46" s="1192"/>
      <c r="K46" s="374">
        <v>162</v>
      </c>
      <c r="L46" s="214" t="s">
        <v>626</v>
      </c>
      <c r="M46" s="214">
        <v>805001728</v>
      </c>
      <c r="N46" s="214" t="s">
        <v>2318</v>
      </c>
      <c r="O46" s="384">
        <v>40801</v>
      </c>
      <c r="P46" s="214" t="s">
        <v>2323</v>
      </c>
    </row>
    <row r="47" spans="1:16" s="387" customFormat="1" ht="38" thickTop="1" thickBot="1">
      <c r="A47" s="1192">
        <v>158</v>
      </c>
      <c r="B47" s="214" t="s">
        <v>2362</v>
      </c>
      <c r="C47" s="1192" t="s">
        <v>9704</v>
      </c>
      <c r="D47" s="166">
        <v>40918</v>
      </c>
      <c r="E47" s="166">
        <v>40872</v>
      </c>
      <c r="F47" s="166">
        <v>41061</v>
      </c>
      <c r="G47" s="166"/>
      <c r="H47" s="166"/>
      <c r="I47" s="1192"/>
      <c r="J47" s="1192"/>
      <c r="K47" s="374" t="s">
        <v>334</v>
      </c>
      <c r="L47" s="214" t="s">
        <v>16189</v>
      </c>
      <c r="M47" s="214">
        <v>860061110</v>
      </c>
      <c r="N47" s="214" t="s">
        <v>2302</v>
      </c>
      <c r="O47" s="384" t="s">
        <v>2739</v>
      </c>
      <c r="P47" s="214" t="s">
        <v>2323</v>
      </c>
    </row>
    <row r="48" spans="1:16" s="387" customFormat="1" ht="50" thickTop="1" thickBot="1">
      <c r="A48" s="1192">
        <v>158</v>
      </c>
      <c r="B48" s="214" t="s">
        <v>2362</v>
      </c>
      <c r="C48" s="214" t="s">
        <v>14525</v>
      </c>
      <c r="D48" s="166">
        <v>40822</v>
      </c>
      <c r="E48" s="166">
        <v>40774</v>
      </c>
      <c r="F48" s="166">
        <v>40835</v>
      </c>
      <c r="G48" s="166"/>
      <c r="H48" s="166"/>
      <c r="I48" s="1192"/>
      <c r="J48" s="1192"/>
      <c r="K48" s="374" t="s">
        <v>334</v>
      </c>
      <c r="L48" s="214" t="s">
        <v>16189</v>
      </c>
      <c r="M48" s="214">
        <v>860061110</v>
      </c>
      <c r="N48" s="214" t="s">
        <v>2318</v>
      </c>
      <c r="O48" s="384">
        <v>40801</v>
      </c>
      <c r="P48" s="214" t="s">
        <v>2323</v>
      </c>
    </row>
    <row r="49" spans="1:16" s="387" customFormat="1" ht="50" thickTop="1" thickBot="1">
      <c r="A49" s="1192">
        <v>159</v>
      </c>
      <c r="B49" s="214" t="s">
        <v>2362</v>
      </c>
      <c r="C49" s="214" t="s">
        <v>14525</v>
      </c>
      <c r="D49" s="166">
        <v>40812</v>
      </c>
      <c r="E49" s="166">
        <v>40774</v>
      </c>
      <c r="F49" s="166">
        <v>40835</v>
      </c>
      <c r="G49" s="166"/>
      <c r="H49" s="166"/>
      <c r="I49" s="1192"/>
      <c r="J49" s="1192"/>
      <c r="K49" s="374">
        <v>162</v>
      </c>
      <c r="L49" s="214" t="s">
        <v>627</v>
      </c>
      <c r="M49" s="214">
        <v>800084242</v>
      </c>
      <c r="N49" s="214" t="s">
        <v>2318</v>
      </c>
      <c r="O49" s="384">
        <v>40801</v>
      </c>
      <c r="P49" s="214" t="s">
        <v>2323</v>
      </c>
    </row>
    <row r="50" spans="1:16" s="387" customFormat="1" ht="50" thickTop="1" thickBot="1">
      <c r="A50" s="1192">
        <v>160</v>
      </c>
      <c r="B50" s="214" t="s">
        <v>2362</v>
      </c>
      <c r="C50" s="214" t="s">
        <v>14525</v>
      </c>
      <c r="D50" s="166"/>
      <c r="E50" s="166">
        <v>40774</v>
      </c>
      <c r="F50" s="166"/>
      <c r="G50" s="166"/>
      <c r="H50" s="166"/>
      <c r="I50" s="1192"/>
      <c r="J50" s="1192"/>
      <c r="K50" s="374">
        <v>162</v>
      </c>
      <c r="L50" s="214" t="s">
        <v>6560</v>
      </c>
      <c r="M50" s="214">
        <v>811036282</v>
      </c>
      <c r="N50" s="214" t="s">
        <v>2318</v>
      </c>
      <c r="O50" s="384">
        <v>40801</v>
      </c>
      <c r="P50" s="214" t="s">
        <v>470</v>
      </c>
    </row>
    <row r="51" spans="1:16" s="387" customFormat="1" ht="50" thickTop="1" thickBot="1">
      <c r="A51" s="1192">
        <v>175</v>
      </c>
      <c r="B51" s="214" t="s">
        <v>2362</v>
      </c>
      <c r="C51" s="214" t="s">
        <v>14525</v>
      </c>
      <c r="D51" s="166">
        <v>40815</v>
      </c>
      <c r="E51" s="166">
        <v>40774</v>
      </c>
      <c r="F51" s="166">
        <v>40835</v>
      </c>
      <c r="G51" s="166"/>
      <c r="H51" s="166"/>
      <c r="I51" s="1192"/>
      <c r="J51" s="1192"/>
      <c r="K51" s="374">
        <v>162</v>
      </c>
      <c r="L51" s="214" t="s">
        <v>122</v>
      </c>
      <c r="M51" s="214">
        <v>811033264</v>
      </c>
      <c r="N51" s="214" t="s">
        <v>2318</v>
      </c>
      <c r="O51" s="384">
        <v>40801</v>
      </c>
      <c r="P51" s="214" t="s">
        <v>2323</v>
      </c>
    </row>
    <row r="52" spans="1:16" s="387" customFormat="1" ht="74" thickTop="1" thickBot="1">
      <c r="A52" s="1192">
        <v>176</v>
      </c>
      <c r="B52" s="214" t="s">
        <v>2362</v>
      </c>
      <c r="C52" s="214" t="s">
        <v>14525</v>
      </c>
      <c r="D52" s="166"/>
      <c r="E52" s="166">
        <v>40774</v>
      </c>
      <c r="F52" s="166"/>
      <c r="G52" s="166"/>
      <c r="H52" s="166"/>
      <c r="I52" s="1192"/>
      <c r="J52" s="1192"/>
      <c r="K52" s="374" t="s">
        <v>334</v>
      </c>
      <c r="L52" s="214" t="s">
        <v>416</v>
      </c>
      <c r="M52" s="214">
        <v>900159374</v>
      </c>
      <c r="N52" s="214" t="s">
        <v>2318</v>
      </c>
      <c r="O52" s="384">
        <v>40801</v>
      </c>
      <c r="P52" s="214" t="s">
        <v>470</v>
      </c>
    </row>
    <row r="53" spans="1:16" s="387" customFormat="1" ht="50" thickTop="1" thickBot="1">
      <c r="A53" s="1192">
        <v>183</v>
      </c>
      <c r="B53" s="214" t="s">
        <v>2362</v>
      </c>
      <c r="C53" s="214" t="s">
        <v>14525</v>
      </c>
      <c r="D53" s="166">
        <v>40813</v>
      </c>
      <c r="E53" s="166">
        <v>40774</v>
      </c>
      <c r="F53" s="166">
        <v>40835</v>
      </c>
      <c r="G53" s="166"/>
      <c r="H53" s="166"/>
      <c r="I53" s="1192"/>
      <c r="J53" s="1192"/>
      <c r="K53" s="374">
        <v>162</v>
      </c>
      <c r="L53" s="214" t="s">
        <v>357</v>
      </c>
      <c r="M53" s="214">
        <v>800135124</v>
      </c>
      <c r="N53" s="214" t="s">
        <v>2318</v>
      </c>
      <c r="O53" s="384">
        <v>40801</v>
      </c>
      <c r="P53" s="214" t="s">
        <v>2323</v>
      </c>
    </row>
    <row r="54" spans="1:16" s="387" customFormat="1" ht="50" thickTop="1" thickBot="1">
      <c r="A54" s="1192">
        <v>184</v>
      </c>
      <c r="B54" s="214" t="s">
        <v>2362</v>
      </c>
      <c r="C54" s="214" t="s">
        <v>14525</v>
      </c>
      <c r="D54" s="166">
        <v>40822</v>
      </c>
      <c r="E54" s="166">
        <v>40774</v>
      </c>
      <c r="F54" s="166">
        <v>40835</v>
      </c>
      <c r="G54" s="166"/>
      <c r="H54" s="166"/>
      <c r="I54" s="1192"/>
      <c r="J54" s="1192"/>
      <c r="K54" s="374" t="s">
        <v>334</v>
      </c>
      <c r="L54" s="214" t="s">
        <v>245</v>
      </c>
      <c r="M54" s="214">
        <v>800093455</v>
      </c>
      <c r="N54" s="214" t="s">
        <v>2318</v>
      </c>
      <c r="O54" s="384">
        <v>40808</v>
      </c>
      <c r="P54" s="214" t="s">
        <v>2323</v>
      </c>
    </row>
    <row r="55" spans="1:16" s="387" customFormat="1" ht="74" thickTop="1" thickBot="1">
      <c r="A55" s="1192">
        <v>185</v>
      </c>
      <c r="B55" s="214" t="s">
        <v>2362</v>
      </c>
      <c r="C55" s="214" t="s">
        <v>14525</v>
      </c>
      <c r="D55" s="166">
        <v>40931</v>
      </c>
      <c r="E55" s="166">
        <v>40774</v>
      </c>
      <c r="F55" s="166">
        <v>40931</v>
      </c>
      <c r="G55" s="166"/>
      <c r="H55" s="166"/>
      <c r="I55" s="1192"/>
      <c r="J55" s="1192"/>
      <c r="K55" s="374" t="s">
        <v>334</v>
      </c>
      <c r="L55" s="214" t="s">
        <v>2522</v>
      </c>
      <c r="M55" s="214">
        <v>806008873</v>
      </c>
      <c r="N55" s="214" t="s">
        <v>2318</v>
      </c>
      <c r="O55" s="384">
        <v>40801</v>
      </c>
      <c r="P55" s="214" t="s">
        <v>2323</v>
      </c>
    </row>
    <row r="56" spans="1:16" s="387" customFormat="1" ht="50" thickTop="1" thickBot="1">
      <c r="A56" s="1192">
        <v>186</v>
      </c>
      <c r="B56" s="214" t="s">
        <v>2362</v>
      </c>
      <c r="C56" s="214" t="s">
        <v>14525</v>
      </c>
      <c r="D56" s="166"/>
      <c r="E56" s="166">
        <v>40774</v>
      </c>
      <c r="F56" s="166"/>
      <c r="G56" s="166"/>
      <c r="H56" s="166"/>
      <c r="I56" s="1192"/>
      <c r="J56" s="1192"/>
      <c r="K56" s="374" t="s">
        <v>334</v>
      </c>
      <c r="L56" s="214" t="s">
        <v>246</v>
      </c>
      <c r="M56" s="214">
        <v>820002828</v>
      </c>
      <c r="N56" s="214" t="s">
        <v>2318</v>
      </c>
      <c r="O56" s="384">
        <v>40801</v>
      </c>
      <c r="P56" s="214" t="s">
        <v>470</v>
      </c>
    </row>
    <row r="57" spans="1:16" s="387" customFormat="1" ht="50" thickTop="1" thickBot="1">
      <c r="A57" s="1192">
        <v>187</v>
      </c>
      <c r="B57" s="214" t="s">
        <v>2362</v>
      </c>
      <c r="C57" s="214" t="s">
        <v>14525</v>
      </c>
      <c r="D57" s="166">
        <v>40842</v>
      </c>
      <c r="E57" s="166">
        <v>40774</v>
      </c>
      <c r="F57" s="166">
        <v>40842</v>
      </c>
      <c r="G57" s="166"/>
      <c r="H57" s="166"/>
      <c r="I57" s="1192"/>
      <c r="J57" s="1192"/>
      <c r="K57" s="374" t="s">
        <v>334</v>
      </c>
      <c r="L57" s="214" t="s">
        <v>247</v>
      </c>
      <c r="M57" s="214">
        <v>890807738</v>
      </c>
      <c r="N57" s="214" t="s">
        <v>2318</v>
      </c>
      <c r="O57" s="384">
        <v>40801</v>
      </c>
      <c r="P57" s="214" t="s">
        <v>2323</v>
      </c>
    </row>
    <row r="58" spans="1:16" s="387" customFormat="1" ht="50" thickTop="1" thickBot="1">
      <c r="A58" s="1192">
        <v>188</v>
      </c>
      <c r="B58" s="214" t="s">
        <v>2362</v>
      </c>
      <c r="C58" s="214" t="s">
        <v>14525</v>
      </c>
      <c r="D58" s="166"/>
      <c r="E58" s="166">
        <v>40774</v>
      </c>
      <c r="F58" s="166"/>
      <c r="G58" s="166"/>
      <c r="H58" s="166"/>
      <c r="I58" s="1192"/>
      <c r="J58" s="1192"/>
      <c r="K58" s="374">
        <v>5</v>
      </c>
      <c r="L58" s="214" t="s">
        <v>248</v>
      </c>
      <c r="M58" s="214">
        <v>830012624</v>
      </c>
      <c r="N58" s="214" t="s">
        <v>2318</v>
      </c>
      <c r="O58" s="384">
        <v>40801</v>
      </c>
      <c r="P58" s="214" t="s">
        <v>470</v>
      </c>
    </row>
    <row r="59" spans="1:16" s="387" customFormat="1" ht="50" thickTop="1" thickBot="1">
      <c r="A59" s="1192">
        <v>197</v>
      </c>
      <c r="B59" s="214" t="s">
        <v>2362</v>
      </c>
      <c r="C59" s="214" t="s">
        <v>14525</v>
      </c>
      <c r="D59" s="166">
        <v>40816</v>
      </c>
      <c r="E59" s="166">
        <v>40774</v>
      </c>
      <c r="F59" s="166">
        <v>40835</v>
      </c>
      <c r="G59" s="166"/>
      <c r="H59" s="166"/>
      <c r="I59" s="1192"/>
      <c r="J59" s="1192"/>
      <c r="K59" s="374" t="s">
        <v>334</v>
      </c>
      <c r="L59" s="214" t="s">
        <v>352</v>
      </c>
      <c r="M59" s="214">
        <v>817004091</v>
      </c>
      <c r="N59" s="214" t="s">
        <v>2318</v>
      </c>
      <c r="O59" s="384">
        <v>40801</v>
      </c>
      <c r="P59" s="214" t="s">
        <v>2323</v>
      </c>
    </row>
    <row r="60" spans="1:16" s="387" customFormat="1" ht="50" thickTop="1" thickBot="1">
      <c r="A60" s="1192">
        <v>198</v>
      </c>
      <c r="B60" s="214" t="s">
        <v>2362</v>
      </c>
      <c r="C60" s="214" t="s">
        <v>14525</v>
      </c>
      <c r="D60" s="166">
        <v>40836</v>
      </c>
      <c r="E60" s="166">
        <v>40774</v>
      </c>
      <c r="F60" s="166">
        <v>40836</v>
      </c>
      <c r="G60" s="166"/>
      <c r="H60" s="166"/>
      <c r="I60" s="1192"/>
      <c r="J60" s="1192"/>
      <c r="K60" s="374">
        <v>162</v>
      </c>
      <c r="L60" s="214" t="s">
        <v>23</v>
      </c>
      <c r="M60" s="214">
        <v>830012442</v>
      </c>
      <c r="N60" s="214" t="s">
        <v>2318</v>
      </c>
      <c r="O60" s="384">
        <v>40801</v>
      </c>
      <c r="P60" s="214" t="s">
        <v>2323</v>
      </c>
    </row>
    <row r="61" spans="1:16" s="387" customFormat="1" ht="50" thickTop="1" thickBot="1">
      <c r="A61" s="1192">
        <v>199</v>
      </c>
      <c r="B61" s="214" t="s">
        <v>2362</v>
      </c>
      <c r="C61" s="214" t="s">
        <v>14525</v>
      </c>
      <c r="D61" s="166">
        <v>40815</v>
      </c>
      <c r="E61" s="166">
        <v>40774</v>
      </c>
      <c r="F61" s="166">
        <v>40835</v>
      </c>
      <c r="G61" s="166"/>
      <c r="H61" s="166"/>
      <c r="I61" s="1192"/>
      <c r="J61" s="1192"/>
      <c r="K61" s="374">
        <v>5</v>
      </c>
      <c r="L61" s="214" t="s">
        <v>18577</v>
      </c>
      <c r="M61" s="214">
        <v>804007803</v>
      </c>
      <c r="N61" s="214" t="s">
        <v>2318</v>
      </c>
      <c r="O61" s="384">
        <v>40801</v>
      </c>
      <c r="P61" s="214" t="s">
        <v>2323</v>
      </c>
    </row>
    <row r="62" spans="1:16" s="387" customFormat="1" ht="62" thickTop="1" thickBot="1">
      <c r="A62" s="1192">
        <v>201</v>
      </c>
      <c r="B62" s="214" t="s">
        <v>2362</v>
      </c>
      <c r="C62" s="214" t="s">
        <v>14525</v>
      </c>
      <c r="D62" s="166">
        <v>40821</v>
      </c>
      <c r="E62" s="166">
        <v>40774</v>
      </c>
      <c r="F62" s="166">
        <v>40835</v>
      </c>
      <c r="G62" s="166"/>
      <c r="H62" s="166"/>
      <c r="I62" s="1192"/>
      <c r="J62" s="1192"/>
      <c r="K62" s="374" t="s">
        <v>334</v>
      </c>
      <c r="L62" s="214" t="s">
        <v>15801</v>
      </c>
      <c r="M62" s="214">
        <v>804012522</v>
      </c>
      <c r="N62" s="214" t="s">
        <v>2318</v>
      </c>
      <c r="O62" s="384">
        <v>40801</v>
      </c>
      <c r="P62" s="214" t="s">
        <v>2323</v>
      </c>
    </row>
    <row r="63" spans="1:16" s="387" customFormat="1" ht="50" thickTop="1" thickBot="1">
      <c r="A63" s="1192">
        <v>203</v>
      </c>
      <c r="B63" s="214" t="s">
        <v>2362</v>
      </c>
      <c r="C63" s="214" t="s">
        <v>14525</v>
      </c>
      <c r="D63" s="166">
        <v>40808</v>
      </c>
      <c r="E63" s="166">
        <v>40774</v>
      </c>
      <c r="F63" s="166">
        <v>40835</v>
      </c>
      <c r="G63" s="166"/>
      <c r="H63" s="166"/>
      <c r="I63" s="1192"/>
      <c r="J63" s="1192"/>
      <c r="K63" s="374" t="s">
        <v>334</v>
      </c>
      <c r="L63" s="214" t="s">
        <v>7043</v>
      </c>
      <c r="M63" s="214">
        <v>800149483</v>
      </c>
      <c r="N63" s="214" t="s">
        <v>2318</v>
      </c>
      <c r="O63" s="384">
        <v>40801</v>
      </c>
      <c r="P63" s="214" t="s">
        <v>2323</v>
      </c>
    </row>
    <row r="64" spans="1:16" s="387" customFormat="1" ht="74" thickTop="1" thickBot="1">
      <c r="A64" s="1192">
        <v>205</v>
      </c>
      <c r="B64" s="214" t="s">
        <v>2362</v>
      </c>
      <c r="C64" s="214" t="s">
        <v>14525</v>
      </c>
      <c r="D64" s="166">
        <v>40812</v>
      </c>
      <c r="E64" s="166">
        <v>40774</v>
      </c>
      <c r="F64" s="166">
        <v>40835</v>
      </c>
      <c r="G64" s="166"/>
      <c r="H64" s="166"/>
      <c r="I64" s="1192"/>
      <c r="J64" s="1192"/>
      <c r="K64" s="374" t="s">
        <v>334</v>
      </c>
      <c r="L64" s="214" t="s">
        <v>359</v>
      </c>
      <c r="M64" s="214">
        <v>800165375</v>
      </c>
      <c r="N64" s="214" t="s">
        <v>2318</v>
      </c>
      <c r="O64" s="384">
        <v>40801</v>
      </c>
      <c r="P64" s="214" t="s">
        <v>2323</v>
      </c>
    </row>
    <row r="65" spans="1:16" s="387" customFormat="1" ht="50" thickTop="1" thickBot="1">
      <c r="A65" s="1192">
        <v>208</v>
      </c>
      <c r="B65" s="214" t="s">
        <v>2362</v>
      </c>
      <c r="C65" s="214" t="s">
        <v>14525</v>
      </c>
      <c r="D65" s="166">
        <v>40816</v>
      </c>
      <c r="E65" s="166">
        <v>40774</v>
      </c>
      <c r="F65" s="166">
        <v>40835</v>
      </c>
      <c r="G65" s="166"/>
      <c r="H65" s="166"/>
      <c r="I65" s="1192"/>
      <c r="J65" s="1192"/>
      <c r="K65" s="374">
        <v>5</v>
      </c>
      <c r="L65" s="214" t="s">
        <v>6565</v>
      </c>
      <c r="M65" s="214">
        <v>811011515</v>
      </c>
      <c r="N65" s="214" t="s">
        <v>2318</v>
      </c>
      <c r="O65" s="384">
        <v>40801</v>
      </c>
      <c r="P65" s="214" t="s">
        <v>2323</v>
      </c>
    </row>
    <row r="66" spans="1:16" s="387" customFormat="1" ht="50" thickTop="1" thickBot="1">
      <c r="A66" s="1192">
        <v>209</v>
      </c>
      <c r="B66" s="214" t="s">
        <v>2362</v>
      </c>
      <c r="C66" s="214" t="s">
        <v>14525</v>
      </c>
      <c r="D66" s="166">
        <v>40842</v>
      </c>
      <c r="E66" s="166">
        <v>40774</v>
      </c>
      <c r="F66" s="166">
        <v>40840</v>
      </c>
      <c r="G66" s="166"/>
      <c r="H66" s="166"/>
      <c r="I66" s="1192"/>
      <c r="J66" s="1192"/>
      <c r="K66" s="374">
        <v>162</v>
      </c>
      <c r="L66" s="214" t="s">
        <v>628</v>
      </c>
      <c r="M66" s="214">
        <v>890212568</v>
      </c>
      <c r="N66" s="214" t="s">
        <v>2318</v>
      </c>
      <c r="O66" s="384">
        <v>40801</v>
      </c>
      <c r="P66" s="214" t="s">
        <v>2323</v>
      </c>
    </row>
    <row r="67" spans="1:16" s="387" customFormat="1" ht="50" thickTop="1" thickBot="1">
      <c r="A67" s="1192">
        <v>211</v>
      </c>
      <c r="B67" s="214" t="s">
        <v>2362</v>
      </c>
      <c r="C67" s="214" t="s">
        <v>14525</v>
      </c>
      <c r="D67" s="166">
        <v>40815</v>
      </c>
      <c r="E67" s="166">
        <v>40774</v>
      </c>
      <c r="F67" s="166">
        <v>40835</v>
      </c>
      <c r="G67" s="166"/>
      <c r="H67" s="166"/>
      <c r="I67" s="1192"/>
      <c r="J67" s="1192"/>
      <c r="K67" s="374">
        <v>162</v>
      </c>
      <c r="L67" s="214" t="s">
        <v>287</v>
      </c>
      <c r="M67" s="214">
        <v>811021390</v>
      </c>
      <c r="N67" s="214" t="s">
        <v>2318</v>
      </c>
      <c r="O67" s="384">
        <v>40801</v>
      </c>
      <c r="P67" s="214" t="s">
        <v>2323</v>
      </c>
    </row>
    <row r="68" spans="1:16" s="387" customFormat="1" ht="50" thickTop="1" thickBot="1">
      <c r="A68" s="1192">
        <v>212</v>
      </c>
      <c r="B68" s="214" t="s">
        <v>2362</v>
      </c>
      <c r="C68" s="214" t="s">
        <v>14525</v>
      </c>
      <c r="D68" s="166">
        <v>40858</v>
      </c>
      <c r="E68" s="166">
        <v>40774</v>
      </c>
      <c r="F68" s="166">
        <v>40816</v>
      </c>
      <c r="G68" s="166"/>
      <c r="H68" s="166"/>
      <c r="I68" s="1192"/>
      <c r="J68" s="1192"/>
      <c r="K68" s="374">
        <v>162</v>
      </c>
      <c r="L68" s="214" t="s">
        <v>288</v>
      </c>
      <c r="M68" s="214">
        <v>802003950</v>
      </c>
      <c r="N68" s="214" t="s">
        <v>2318</v>
      </c>
      <c r="O68" s="384">
        <v>40801</v>
      </c>
      <c r="P68" s="214" t="s">
        <v>2323</v>
      </c>
    </row>
    <row r="69" spans="1:16" s="387" customFormat="1" ht="74" thickTop="1" thickBot="1">
      <c r="A69" s="1192">
        <v>213</v>
      </c>
      <c r="B69" s="214" t="s">
        <v>2362</v>
      </c>
      <c r="C69" s="214" t="s">
        <v>14525</v>
      </c>
      <c r="D69" s="166">
        <v>40816</v>
      </c>
      <c r="E69" s="166">
        <v>40774</v>
      </c>
      <c r="F69" s="166">
        <v>40835</v>
      </c>
      <c r="G69" s="166"/>
      <c r="H69" s="166"/>
      <c r="I69" s="1192"/>
      <c r="J69" s="1192"/>
      <c r="K69" s="374">
        <v>162</v>
      </c>
      <c r="L69" s="214" t="s">
        <v>3536</v>
      </c>
      <c r="M69" s="214">
        <v>811001689</v>
      </c>
      <c r="N69" s="214" t="s">
        <v>2318</v>
      </c>
      <c r="O69" s="384">
        <v>40801</v>
      </c>
      <c r="P69" s="214" t="s">
        <v>2323</v>
      </c>
    </row>
    <row r="70" spans="1:16" s="387" customFormat="1" ht="50" thickTop="1" thickBot="1">
      <c r="A70" s="1192">
        <v>214</v>
      </c>
      <c r="B70" s="214" t="s">
        <v>2362</v>
      </c>
      <c r="C70" s="214" t="s">
        <v>14525</v>
      </c>
      <c r="D70" s="166"/>
      <c r="E70" s="166">
        <v>40774</v>
      </c>
      <c r="F70" s="166"/>
      <c r="G70" s="166"/>
      <c r="H70" s="166"/>
      <c r="I70" s="1192"/>
      <c r="J70" s="1192"/>
      <c r="K70" s="374">
        <v>162</v>
      </c>
      <c r="L70" s="214" t="s">
        <v>289</v>
      </c>
      <c r="M70" s="214">
        <v>860028669</v>
      </c>
      <c r="N70" s="214" t="s">
        <v>2318</v>
      </c>
      <c r="O70" s="384">
        <v>40801</v>
      </c>
      <c r="P70" s="214" t="s">
        <v>470</v>
      </c>
    </row>
    <row r="71" spans="1:16" s="387" customFormat="1" ht="50" thickTop="1" thickBot="1">
      <c r="A71" s="1192">
        <v>215</v>
      </c>
      <c r="B71" s="214" t="s">
        <v>2362</v>
      </c>
      <c r="C71" s="214" t="s">
        <v>14525</v>
      </c>
      <c r="D71" s="166">
        <v>40858</v>
      </c>
      <c r="E71" s="166">
        <v>40774</v>
      </c>
      <c r="F71" s="166">
        <v>40858</v>
      </c>
      <c r="G71" s="166"/>
      <c r="H71" s="166"/>
      <c r="I71" s="1192"/>
      <c r="J71" s="1192"/>
      <c r="K71" s="374">
        <v>162</v>
      </c>
      <c r="L71" s="214" t="s">
        <v>290</v>
      </c>
      <c r="M71" s="214">
        <v>830006853</v>
      </c>
      <c r="N71" s="214" t="s">
        <v>2318</v>
      </c>
      <c r="O71" s="384">
        <v>40801</v>
      </c>
      <c r="P71" s="214" t="s">
        <v>2323</v>
      </c>
    </row>
    <row r="72" spans="1:16" s="387" customFormat="1" ht="50" thickTop="1" thickBot="1">
      <c r="A72" s="1192">
        <v>216</v>
      </c>
      <c r="B72" s="214" t="s">
        <v>2362</v>
      </c>
      <c r="C72" s="214" t="s">
        <v>14525</v>
      </c>
      <c r="D72" s="166">
        <v>40815</v>
      </c>
      <c r="E72" s="166">
        <v>40774</v>
      </c>
      <c r="F72" s="166">
        <v>40835</v>
      </c>
      <c r="G72" s="166"/>
      <c r="H72" s="166"/>
      <c r="I72" s="1192"/>
      <c r="J72" s="1192"/>
      <c r="K72" s="374">
        <v>162</v>
      </c>
      <c r="L72" s="214" t="s">
        <v>2320</v>
      </c>
      <c r="M72" s="214">
        <v>800092879</v>
      </c>
      <c r="N72" s="214" t="s">
        <v>2318</v>
      </c>
      <c r="O72" s="384">
        <v>40801</v>
      </c>
      <c r="P72" s="214" t="s">
        <v>2323</v>
      </c>
    </row>
    <row r="73" spans="1:16" s="387" customFormat="1" ht="86" thickTop="1" thickBot="1">
      <c r="A73" s="1192">
        <v>217</v>
      </c>
      <c r="B73" s="214" t="s">
        <v>2362</v>
      </c>
      <c r="C73" s="214" t="s">
        <v>14525</v>
      </c>
      <c r="D73" s="166">
        <v>40806</v>
      </c>
      <c r="E73" s="166">
        <v>40774</v>
      </c>
      <c r="F73" s="166">
        <v>40835</v>
      </c>
      <c r="G73" s="166"/>
      <c r="H73" s="166"/>
      <c r="I73" s="1192"/>
      <c r="J73" s="1192"/>
      <c r="K73" s="374" t="s">
        <v>334</v>
      </c>
      <c r="L73" s="214" t="s">
        <v>6180</v>
      </c>
      <c r="M73" s="214">
        <v>804001179</v>
      </c>
      <c r="N73" s="214" t="s">
        <v>2318</v>
      </c>
      <c r="O73" s="384">
        <v>40801</v>
      </c>
      <c r="P73" s="214" t="s">
        <v>2323</v>
      </c>
    </row>
    <row r="74" spans="1:16" s="387" customFormat="1" ht="50" thickTop="1" thickBot="1">
      <c r="A74" s="1192">
        <v>218</v>
      </c>
      <c r="B74" s="214" t="s">
        <v>2362</v>
      </c>
      <c r="C74" s="214" t="s">
        <v>14525</v>
      </c>
      <c r="D74" s="166">
        <v>40807</v>
      </c>
      <c r="E74" s="166">
        <v>40774</v>
      </c>
      <c r="F74" s="166">
        <v>40835</v>
      </c>
      <c r="G74" s="166"/>
      <c r="H74" s="166"/>
      <c r="I74" s="1192"/>
      <c r="J74" s="1192"/>
      <c r="K74" s="374" t="s">
        <v>334</v>
      </c>
      <c r="L74" s="214" t="s">
        <v>291</v>
      </c>
      <c r="M74" s="214">
        <v>860042183</v>
      </c>
      <c r="N74" s="214" t="s">
        <v>2318</v>
      </c>
      <c r="O74" s="384">
        <v>40801</v>
      </c>
      <c r="P74" s="214" t="s">
        <v>2323</v>
      </c>
    </row>
    <row r="75" spans="1:16" s="387" customFormat="1" ht="50" thickTop="1" thickBot="1">
      <c r="A75" s="1192">
        <v>219</v>
      </c>
      <c r="B75" s="214" t="s">
        <v>2362</v>
      </c>
      <c r="C75" s="214" t="s">
        <v>14525</v>
      </c>
      <c r="D75" s="166">
        <v>40865</v>
      </c>
      <c r="E75" s="166">
        <v>40774</v>
      </c>
      <c r="F75" s="166">
        <v>40889</v>
      </c>
      <c r="G75" s="166"/>
      <c r="H75" s="166"/>
      <c r="I75" s="1192"/>
      <c r="J75" s="1192"/>
      <c r="K75" s="374" t="s">
        <v>334</v>
      </c>
      <c r="L75" s="214" t="s">
        <v>293</v>
      </c>
      <c r="M75" s="214">
        <v>805002329</v>
      </c>
      <c r="N75" s="214" t="s">
        <v>2318</v>
      </c>
      <c r="O75" s="384">
        <v>40801</v>
      </c>
      <c r="P75" s="214" t="s">
        <v>2323</v>
      </c>
    </row>
    <row r="76" spans="1:16" s="387" customFormat="1" ht="50" thickTop="1" thickBot="1">
      <c r="A76" s="1192">
        <v>221</v>
      </c>
      <c r="B76" s="214" t="s">
        <v>2362</v>
      </c>
      <c r="C76" s="214" t="s">
        <v>14525</v>
      </c>
      <c r="D76" s="166">
        <v>40806</v>
      </c>
      <c r="E76" s="166">
        <v>40774</v>
      </c>
      <c r="F76" s="166">
        <v>40835</v>
      </c>
      <c r="G76" s="166"/>
      <c r="H76" s="166"/>
      <c r="I76" s="1192"/>
      <c r="J76" s="1192"/>
      <c r="K76" s="374" t="s">
        <v>334</v>
      </c>
      <c r="L76" s="214" t="s">
        <v>879</v>
      </c>
      <c r="M76" s="214">
        <v>900158270</v>
      </c>
      <c r="N76" s="214" t="s">
        <v>2318</v>
      </c>
      <c r="O76" s="384">
        <v>40801</v>
      </c>
      <c r="P76" s="214" t="s">
        <v>2323</v>
      </c>
    </row>
    <row r="77" spans="1:16" s="387" customFormat="1" ht="50" thickTop="1" thickBot="1">
      <c r="A77" s="1192">
        <v>222</v>
      </c>
      <c r="B77" s="214" t="s">
        <v>2362</v>
      </c>
      <c r="C77" s="214" t="s">
        <v>14525</v>
      </c>
      <c r="D77" s="166">
        <v>40842</v>
      </c>
      <c r="E77" s="166">
        <v>40774</v>
      </c>
      <c r="F77" s="166"/>
      <c r="G77" s="166"/>
      <c r="H77" s="166"/>
      <c r="I77" s="1192"/>
      <c r="J77" s="1192"/>
      <c r="K77" s="374" t="s">
        <v>334</v>
      </c>
      <c r="L77" s="214" t="s">
        <v>310</v>
      </c>
      <c r="M77" s="214">
        <v>900278881</v>
      </c>
      <c r="N77" s="214" t="s">
        <v>2318</v>
      </c>
      <c r="O77" s="384">
        <v>40801</v>
      </c>
      <c r="P77" s="214" t="s">
        <v>2323</v>
      </c>
    </row>
    <row r="78" spans="1:16" s="387" customFormat="1" ht="50" thickTop="1" thickBot="1">
      <c r="A78" s="1192">
        <v>223</v>
      </c>
      <c r="B78" s="214" t="s">
        <v>2362</v>
      </c>
      <c r="C78" s="214" t="s">
        <v>14525</v>
      </c>
      <c r="D78" s="166">
        <v>40837</v>
      </c>
      <c r="E78" s="166">
        <v>40774</v>
      </c>
      <c r="F78" s="166">
        <v>40837</v>
      </c>
      <c r="G78" s="166"/>
      <c r="H78" s="166"/>
      <c r="I78" s="1192"/>
      <c r="J78" s="1192"/>
      <c r="K78" s="374">
        <v>162</v>
      </c>
      <c r="L78" s="214" t="s">
        <v>311</v>
      </c>
      <c r="M78" s="214">
        <v>811027602</v>
      </c>
      <c r="N78" s="214" t="s">
        <v>2318</v>
      </c>
      <c r="O78" s="384">
        <v>40801</v>
      </c>
      <c r="P78" s="214" t="s">
        <v>2323</v>
      </c>
    </row>
    <row r="79" spans="1:16" s="387" customFormat="1" ht="38" thickTop="1" thickBot="1">
      <c r="A79" s="1192">
        <v>224</v>
      </c>
      <c r="B79" s="214" t="s">
        <v>2362</v>
      </c>
      <c r="C79" s="214" t="s">
        <v>14525</v>
      </c>
      <c r="D79" s="166">
        <v>40816</v>
      </c>
      <c r="E79" s="166">
        <v>40774</v>
      </c>
      <c r="F79" s="166">
        <v>40835</v>
      </c>
      <c r="G79" s="166"/>
      <c r="H79" s="166"/>
      <c r="I79" s="1192"/>
      <c r="J79" s="1192"/>
      <c r="K79" s="374">
        <v>162</v>
      </c>
      <c r="L79" s="214" t="s">
        <v>312</v>
      </c>
      <c r="M79" s="214">
        <v>860059020</v>
      </c>
      <c r="N79" s="214" t="s">
        <v>2371</v>
      </c>
      <c r="O79" s="384">
        <v>40801</v>
      </c>
      <c r="P79" s="214" t="s">
        <v>2323</v>
      </c>
    </row>
    <row r="80" spans="1:16" s="387" customFormat="1" ht="50" thickTop="1" thickBot="1">
      <c r="A80" s="1192">
        <v>225</v>
      </c>
      <c r="B80" s="214" t="s">
        <v>2362</v>
      </c>
      <c r="C80" s="214" t="s">
        <v>14525</v>
      </c>
      <c r="D80" s="166">
        <v>40815</v>
      </c>
      <c r="E80" s="166">
        <v>40774</v>
      </c>
      <c r="F80" s="166">
        <v>40835</v>
      </c>
      <c r="G80" s="166"/>
      <c r="H80" s="166"/>
      <c r="I80" s="1192"/>
      <c r="J80" s="1192"/>
      <c r="K80" s="374">
        <v>162</v>
      </c>
      <c r="L80" s="214" t="s">
        <v>295</v>
      </c>
      <c r="M80" s="214">
        <v>830016535</v>
      </c>
      <c r="N80" s="214" t="s">
        <v>2318</v>
      </c>
      <c r="O80" s="384">
        <v>40801</v>
      </c>
      <c r="P80" s="214" t="s">
        <v>2323</v>
      </c>
    </row>
    <row r="81" spans="1:16" s="387" customFormat="1" ht="86" thickTop="1" thickBot="1">
      <c r="A81" s="1192">
        <v>226</v>
      </c>
      <c r="B81" s="214" t="s">
        <v>2362</v>
      </c>
      <c r="C81" s="214" t="s">
        <v>14525</v>
      </c>
      <c r="D81" s="166"/>
      <c r="E81" s="166">
        <v>40774</v>
      </c>
      <c r="F81" s="166"/>
      <c r="G81" s="166"/>
      <c r="H81" s="166"/>
      <c r="I81" s="1192"/>
      <c r="J81" s="1192"/>
      <c r="K81" s="374">
        <v>162</v>
      </c>
      <c r="L81" s="214" t="s">
        <v>15797</v>
      </c>
      <c r="M81" s="214">
        <v>800148549</v>
      </c>
      <c r="N81" s="214" t="s">
        <v>2371</v>
      </c>
      <c r="O81" s="384">
        <v>40808</v>
      </c>
      <c r="P81" s="214" t="s">
        <v>470</v>
      </c>
    </row>
    <row r="82" spans="1:16" s="387" customFormat="1" ht="50" thickTop="1" thickBot="1">
      <c r="A82" s="1192">
        <v>227</v>
      </c>
      <c r="B82" s="214" t="s">
        <v>2362</v>
      </c>
      <c r="C82" s="214" t="s">
        <v>14525</v>
      </c>
      <c r="D82" s="166">
        <v>40815</v>
      </c>
      <c r="E82" s="166">
        <v>40774</v>
      </c>
      <c r="F82" s="166">
        <v>40835</v>
      </c>
      <c r="G82" s="166"/>
      <c r="H82" s="166"/>
      <c r="I82" s="1192"/>
      <c r="J82" s="1192"/>
      <c r="K82" s="374">
        <v>162</v>
      </c>
      <c r="L82" s="214" t="s">
        <v>116</v>
      </c>
      <c r="M82" s="214">
        <v>800199105</v>
      </c>
      <c r="N82" s="214" t="s">
        <v>2318</v>
      </c>
      <c r="O82" s="384">
        <v>40801</v>
      </c>
      <c r="P82" s="214" t="s">
        <v>2323</v>
      </c>
    </row>
    <row r="83" spans="1:16" s="387" customFormat="1" ht="50" thickTop="1" thickBot="1">
      <c r="A83" s="1192">
        <v>228</v>
      </c>
      <c r="B83" s="214" t="s">
        <v>2362</v>
      </c>
      <c r="C83" s="214" t="s">
        <v>14525</v>
      </c>
      <c r="D83" s="166"/>
      <c r="E83" s="166">
        <v>40774</v>
      </c>
      <c r="F83" s="166"/>
      <c r="G83" s="166"/>
      <c r="H83" s="166"/>
      <c r="I83" s="1192"/>
      <c r="J83" s="1192"/>
      <c r="K83" s="374">
        <v>162</v>
      </c>
      <c r="L83" s="214" t="s">
        <v>296</v>
      </c>
      <c r="M83" s="214">
        <v>830105985</v>
      </c>
      <c r="N83" s="214" t="s">
        <v>2318</v>
      </c>
      <c r="O83" s="384">
        <v>40801</v>
      </c>
      <c r="P83" s="214" t="s">
        <v>470</v>
      </c>
    </row>
    <row r="84" spans="1:16" s="387" customFormat="1" ht="50" thickTop="1" thickBot="1">
      <c r="A84" s="1192">
        <v>229</v>
      </c>
      <c r="B84" s="214" t="s">
        <v>2362</v>
      </c>
      <c r="C84" s="214" t="s">
        <v>14525</v>
      </c>
      <c r="D84" s="166">
        <v>40822</v>
      </c>
      <c r="E84" s="166">
        <v>40774</v>
      </c>
      <c r="F84" s="166">
        <v>40835</v>
      </c>
      <c r="G84" s="166"/>
      <c r="H84" s="166"/>
      <c r="I84" s="1192"/>
      <c r="J84" s="1192"/>
      <c r="K84" s="374">
        <v>162</v>
      </c>
      <c r="L84" s="214" t="s">
        <v>15012</v>
      </c>
      <c r="M84" s="214">
        <v>900180913</v>
      </c>
      <c r="N84" s="214" t="s">
        <v>2318</v>
      </c>
      <c r="O84" s="384">
        <v>40801</v>
      </c>
      <c r="P84" s="214" t="s">
        <v>2323</v>
      </c>
    </row>
    <row r="85" spans="1:16" s="387" customFormat="1" ht="62" thickTop="1" thickBot="1">
      <c r="A85" s="1192">
        <v>230</v>
      </c>
      <c r="B85" s="214" t="s">
        <v>2362</v>
      </c>
      <c r="C85" s="214" t="s">
        <v>14525</v>
      </c>
      <c r="D85" s="166">
        <v>40815</v>
      </c>
      <c r="E85" s="166">
        <v>40774</v>
      </c>
      <c r="F85" s="166">
        <v>40835</v>
      </c>
      <c r="G85" s="166"/>
      <c r="H85" s="166"/>
      <c r="I85" s="1192"/>
      <c r="J85" s="1192"/>
      <c r="K85" s="374">
        <v>162</v>
      </c>
      <c r="L85" s="214" t="s">
        <v>314</v>
      </c>
      <c r="M85" s="214">
        <v>820000142</v>
      </c>
      <c r="N85" s="214" t="s">
        <v>2318</v>
      </c>
      <c r="O85" s="384">
        <v>40801</v>
      </c>
      <c r="P85" s="214" t="s">
        <v>2323</v>
      </c>
    </row>
    <row r="86" spans="1:16" s="387" customFormat="1" ht="50" thickTop="1" thickBot="1">
      <c r="A86" s="1192">
        <v>231</v>
      </c>
      <c r="B86" s="214" t="s">
        <v>2362</v>
      </c>
      <c r="C86" s="214" t="s">
        <v>14525</v>
      </c>
      <c r="D86" s="166">
        <v>40815</v>
      </c>
      <c r="E86" s="166">
        <v>40774</v>
      </c>
      <c r="F86" s="166">
        <v>40835</v>
      </c>
      <c r="G86" s="166"/>
      <c r="H86" s="166"/>
      <c r="I86" s="1192"/>
      <c r="J86" s="1192"/>
      <c r="K86" s="374">
        <v>162</v>
      </c>
      <c r="L86" s="214" t="s">
        <v>820</v>
      </c>
      <c r="M86" s="214">
        <v>800254591</v>
      </c>
      <c r="N86" s="214" t="s">
        <v>2318</v>
      </c>
      <c r="O86" s="384">
        <v>40808</v>
      </c>
      <c r="P86" s="214" t="s">
        <v>2323</v>
      </c>
    </row>
    <row r="87" spans="1:16" s="387" customFormat="1" ht="50" thickTop="1" thickBot="1">
      <c r="A87" s="1192">
        <v>232</v>
      </c>
      <c r="B87" s="214" t="s">
        <v>2362</v>
      </c>
      <c r="C87" s="214" t="s">
        <v>14525</v>
      </c>
      <c r="D87" s="166">
        <v>40816</v>
      </c>
      <c r="E87" s="166">
        <v>40774</v>
      </c>
      <c r="F87" s="166">
        <v>40835</v>
      </c>
      <c r="G87" s="166"/>
      <c r="H87" s="166"/>
      <c r="I87" s="1192"/>
      <c r="J87" s="1192"/>
      <c r="K87" s="374">
        <v>162</v>
      </c>
      <c r="L87" s="214" t="s">
        <v>15800</v>
      </c>
      <c r="M87" s="214">
        <v>800250062</v>
      </c>
      <c r="N87" s="214" t="s">
        <v>2318</v>
      </c>
      <c r="O87" s="384">
        <v>40801</v>
      </c>
      <c r="P87" s="214" t="s">
        <v>2323</v>
      </c>
    </row>
    <row r="88" spans="1:16" s="387" customFormat="1" ht="50" thickTop="1" thickBot="1">
      <c r="A88" s="1192">
        <v>233</v>
      </c>
      <c r="B88" s="214" t="s">
        <v>2362</v>
      </c>
      <c r="C88" s="214" t="s">
        <v>14525</v>
      </c>
      <c r="D88" s="166">
        <v>40813</v>
      </c>
      <c r="E88" s="166">
        <v>40774</v>
      </c>
      <c r="F88" s="166">
        <v>40835</v>
      </c>
      <c r="G88" s="166"/>
      <c r="H88" s="166"/>
      <c r="I88" s="1192"/>
      <c r="J88" s="1192"/>
      <c r="K88" s="374">
        <v>162</v>
      </c>
      <c r="L88" s="214" t="s">
        <v>18622</v>
      </c>
      <c r="M88" s="214">
        <v>860033857</v>
      </c>
      <c r="N88" s="214" t="s">
        <v>2324</v>
      </c>
      <c r="O88" s="384">
        <v>40801</v>
      </c>
      <c r="P88" s="214" t="s">
        <v>2323</v>
      </c>
    </row>
    <row r="89" spans="1:16" s="387" customFormat="1" ht="26" thickTop="1" thickBot="1">
      <c r="A89" s="1192">
        <v>234</v>
      </c>
      <c r="B89" s="214" t="s">
        <v>2362</v>
      </c>
      <c r="C89" s="214" t="s">
        <v>14525</v>
      </c>
      <c r="D89" s="166">
        <v>40858</v>
      </c>
      <c r="E89" s="166">
        <v>40774</v>
      </c>
      <c r="F89" s="166"/>
      <c r="G89" s="166"/>
      <c r="H89" s="166"/>
      <c r="I89" s="1192"/>
      <c r="J89" s="1192"/>
      <c r="K89" s="374">
        <v>162</v>
      </c>
      <c r="L89" s="214" t="s">
        <v>297</v>
      </c>
      <c r="M89" s="214">
        <v>860051550</v>
      </c>
      <c r="N89" s="214" t="s">
        <v>2324</v>
      </c>
      <c r="O89" s="384">
        <v>40801</v>
      </c>
      <c r="P89" s="214" t="s">
        <v>2323</v>
      </c>
    </row>
    <row r="90" spans="1:16" s="387" customFormat="1" ht="62" thickTop="1" thickBot="1">
      <c r="A90" s="1192">
        <v>235</v>
      </c>
      <c r="B90" s="214" t="s">
        <v>2362</v>
      </c>
      <c r="C90" s="214" t="s">
        <v>14525</v>
      </c>
      <c r="D90" s="166">
        <v>40896</v>
      </c>
      <c r="E90" s="166">
        <v>40774</v>
      </c>
      <c r="F90" s="166">
        <v>40911</v>
      </c>
      <c r="G90" s="166"/>
      <c r="H90" s="166"/>
      <c r="I90" s="1192"/>
      <c r="J90" s="1192"/>
      <c r="K90" s="374">
        <v>162</v>
      </c>
      <c r="L90" s="214" t="s">
        <v>11454</v>
      </c>
      <c r="M90" s="214">
        <v>800194600</v>
      </c>
      <c r="N90" s="214" t="s">
        <v>3462</v>
      </c>
      <c r="O90" s="384"/>
      <c r="P90" s="214" t="s">
        <v>2323</v>
      </c>
    </row>
    <row r="91" spans="1:16" s="387" customFormat="1" ht="50" thickTop="1" thickBot="1">
      <c r="A91" s="1192">
        <v>236</v>
      </c>
      <c r="B91" s="214" t="s">
        <v>2362</v>
      </c>
      <c r="C91" s="214" t="s">
        <v>14525</v>
      </c>
      <c r="D91" s="166">
        <v>40875</v>
      </c>
      <c r="E91" s="166">
        <v>40774</v>
      </c>
      <c r="F91" s="166">
        <v>40889</v>
      </c>
      <c r="G91" s="166"/>
      <c r="H91" s="166"/>
      <c r="I91" s="1192"/>
      <c r="J91" s="1192"/>
      <c r="K91" s="374" t="s">
        <v>334</v>
      </c>
      <c r="L91" s="214" t="s">
        <v>298</v>
      </c>
      <c r="M91" s="214">
        <v>890312562</v>
      </c>
      <c r="N91" s="214" t="s">
        <v>2318</v>
      </c>
      <c r="O91" s="384">
        <v>40801</v>
      </c>
      <c r="P91" s="214" t="s">
        <v>2323</v>
      </c>
    </row>
    <row r="92" spans="1:16" s="387" customFormat="1" ht="62" thickTop="1" thickBot="1">
      <c r="A92" s="1192">
        <v>237</v>
      </c>
      <c r="B92" s="214" t="s">
        <v>2362</v>
      </c>
      <c r="C92" s="214" t="s">
        <v>14525</v>
      </c>
      <c r="D92" s="166">
        <v>40848</v>
      </c>
      <c r="E92" s="166">
        <v>40774</v>
      </c>
      <c r="F92" s="166">
        <v>40848</v>
      </c>
      <c r="G92" s="166">
        <v>40848</v>
      </c>
      <c r="H92" s="166"/>
      <c r="I92" s="1192"/>
      <c r="J92" s="1192"/>
      <c r="K92" s="374">
        <v>162</v>
      </c>
      <c r="L92" s="214" t="s">
        <v>2997</v>
      </c>
      <c r="M92" s="214">
        <v>800010480</v>
      </c>
      <c r="N92" s="214" t="s">
        <v>2318</v>
      </c>
      <c r="O92" s="384">
        <v>40801</v>
      </c>
      <c r="P92" s="214" t="s">
        <v>2323</v>
      </c>
    </row>
    <row r="93" spans="1:16" s="387" customFormat="1" ht="38" thickTop="1" thickBot="1">
      <c r="A93" s="1192">
        <v>238</v>
      </c>
      <c r="B93" s="214" t="s">
        <v>2362</v>
      </c>
      <c r="C93" s="214" t="s">
        <v>14525</v>
      </c>
      <c r="D93" s="166">
        <v>40830</v>
      </c>
      <c r="E93" s="166">
        <v>40774</v>
      </c>
      <c r="F93" s="166">
        <v>40835</v>
      </c>
      <c r="G93" s="166"/>
      <c r="H93" s="166"/>
      <c r="I93" s="1192"/>
      <c r="J93" s="1192"/>
      <c r="K93" s="374">
        <v>162</v>
      </c>
      <c r="L93" s="214" t="s">
        <v>528</v>
      </c>
      <c r="M93" s="214">
        <v>830063697</v>
      </c>
      <c r="N93" s="214" t="s">
        <v>2324</v>
      </c>
      <c r="O93" s="384">
        <v>40808</v>
      </c>
      <c r="P93" s="214" t="s">
        <v>2323</v>
      </c>
    </row>
    <row r="94" spans="1:16" s="387" customFormat="1" ht="50" thickTop="1" thickBot="1">
      <c r="A94" s="1192">
        <v>239</v>
      </c>
      <c r="B94" s="214" t="s">
        <v>2362</v>
      </c>
      <c r="C94" s="214" t="s">
        <v>14525</v>
      </c>
      <c r="D94" s="166">
        <v>40816</v>
      </c>
      <c r="E94" s="166">
        <v>40774</v>
      </c>
      <c r="F94" s="166">
        <v>40835</v>
      </c>
      <c r="G94" s="166"/>
      <c r="H94" s="166"/>
      <c r="I94" s="1192"/>
      <c r="J94" s="1192"/>
      <c r="K94" s="374" t="s">
        <v>334</v>
      </c>
      <c r="L94" s="214" t="s">
        <v>6135</v>
      </c>
      <c r="M94" s="214">
        <v>804009247</v>
      </c>
      <c r="N94" s="214" t="s">
        <v>2318</v>
      </c>
      <c r="O94" s="384">
        <v>40801</v>
      </c>
      <c r="P94" s="214" t="s">
        <v>2323</v>
      </c>
    </row>
    <row r="95" spans="1:16" s="387" customFormat="1" ht="26" thickTop="1" thickBot="1">
      <c r="A95" s="1192">
        <v>241</v>
      </c>
      <c r="B95" s="214" t="s">
        <v>2362</v>
      </c>
      <c r="C95" s="214" t="s">
        <v>14525</v>
      </c>
      <c r="D95" s="166">
        <v>40815</v>
      </c>
      <c r="E95" s="166">
        <v>40774</v>
      </c>
      <c r="F95" s="166">
        <v>40835</v>
      </c>
      <c r="G95" s="166"/>
      <c r="H95" s="166"/>
      <c r="I95" s="1192"/>
      <c r="J95" s="1192"/>
      <c r="K95" s="374">
        <v>162</v>
      </c>
      <c r="L95" s="214" t="s">
        <v>259</v>
      </c>
      <c r="M95" s="214">
        <v>830013743</v>
      </c>
      <c r="N95" s="214" t="s">
        <v>2324</v>
      </c>
      <c r="O95" s="384">
        <v>40801</v>
      </c>
      <c r="P95" s="214" t="s">
        <v>2323</v>
      </c>
    </row>
    <row r="96" spans="1:16" s="387" customFormat="1" ht="26" thickTop="1" thickBot="1">
      <c r="A96" s="1192">
        <v>242</v>
      </c>
      <c r="B96" s="214" t="s">
        <v>2362</v>
      </c>
      <c r="C96" s="214" t="s">
        <v>14525</v>
      </c>
      <c r="D96" s="166">
        <v>40836</v>
      </c>
      <c r="E96" s="166">
        <v>40774</v>
      </c>
      <c r="F96" s="166">
        <v>40836</v>
      </c>
      <c r="G96" s="166"/>
      <c r="H96" s="166"/>
      <c r="I96" s="1192"/>
      <c r="J96" s="1192"/>
      <c r="K96" s="374">
        <v>162</v>
      </c>
      <c r="L96" s="214" t="s">
        <v>260</v>
      </c>
      <c r="M96" s="214">
        <v>808025579</v>
      </c>
      <c r="N96" s="214" t="s">
        <v>2324</v>
      </c>
      <c r="O96" s="384">
        <v>40801</v>
      </c>
      <c r="P96" s="214" t="s">
        <v>2323</v>
      </c>
    </row>
    <row r="97" spans="1:17" s="387" customFormat="1" ht="38" thickTop="1" thickBot="1">
      <c r="A97" s="1192">
        <v>242</v>
      </c>
      <c r="B97" s="214" t="s">
        <v>2362</v>
      </c>
      <c r="C97" s="214" t="s">
        <v>14525</v>
      </c>
      <c r="D97" s="166">
        <v>40931</v>
      </c>
      <c r="E97" s="166">
        <v>40774</v>
      </c>
      <c r="F97" s="166">
        <v>40931</v>
      </c>
      <c r="G97" s="166"/>
      <c r="H97" s="166"/>
      <c r="I97" s="1192"/>
      <c r="J97" s="1192"/>
      <c r="K97" s="374">
        <v>162</v>
      </c>
      <c r="L97" s="214" t="s">
        <v>260</v>
      </c>
      <c r="M97" s="214">
        <v>808025579</v>
      </c>
      <c r="N97" s="214" t="s">
        <v>4692</v>
      </c>
      <c r="O97" s="96" t="s">
        <v>2748</v>
      </c>
      <c r="P97" s="214" t="s">
        <v>2323</v>
      </c>
    </row>
    <row r="98" spans="1:17" s="387" customFormat="1" ht="38" thickTop="1" thickBot="1">
      <c r="A98" s="1192">
        <v>243</v>
      </c>
      <c r="B98" s="214" t="s">
        <v>2362</v>
      </c>
      <c r="C98" s="214" t="s">
        <v>14525</v>
      </c>
      <c r="D98" s="166"/>
      <c r="E98" s="166">
        <v>40774</v>
      </c>
      <c r="F98" s="166"/>
      <c r="G98" s="166"/>
      <c r="H98" s="166"/>
      <c r="I98" s="1192"/>
      <c r="J98" s="1192"/>
      <c r="K98" s="374">
        <v>162</v>
      </c>
      <c r="L98" s="214" t="s">
        <v>4166</v>
      </c>
      <c r="M98" s="214">
        <v>805019256</v>
      </c>
      <c r="N98" s="214" t="s">
        <v>2749</v>
      </c>
      <c r="O98" s="384">
        <v>40801</v>
      </c>
      <c r="P98" s="214" t="s">
        <v>470</v>
      </c>
    </row>
    <row r="99" spans="1:17" s="387" customFormat="1" ht="26" thickTop="1" thickBot="1">
      <c r="A99" s="1192">
        <v>244</v>
      </c>
      <c r="B99" s="214" t="s">
        <v>2362</v>
      </c>
      <c r="C99" s="214" t="s">
        <v>14525</v>
      </c>
      <c r="D99" s="166">
        <v>40855</v>
      </c>
      <c r="E99" s="166">
        <v>40774</v>
      </c>
      <c r="F99" s="166">
        <v>40889</v>
      </c>
      <c r="G99" s="166"/>
      <c r="H99" s="166"/>
      <c r="I99" s="1192"/>
      <c r="J99" s="1192"/>
      <c r="K99" s="374">
        <v>162</v>
      </c>
      <c r="L99" s="214" t="s">
        <v>261</v>
      </c>
      <c r="M99" s="214">
        <v>811015083</v>
      </c>
      <c r="N99" s="214" t="s">
        <v>2324</v>
      </c>
      <c r="O99" s="384">
        <v>40808</v>
      </c>
      <c r="P99" s="214" t="s">
        <v>2323</v>
      </c>
    </row>
    <row r="100" spans="1:17" s="387" customFormat="1" ht="50" thickTop="1" thickBot="1">
      <c r="A100" s="1192">
        <v>250</v>
      </c>
      <c r="B100" s="214" t="s">
        <v>2362</v>
      </c>
      <c r="C100" s="214" t="s">
        <v>14525</v>
      </c>
      <c r="D100" s="166"/>
      <c r="E100" s="166">
        <v>40774</v>
      </c>
      <c r="F100" s="166"/>
      <c r="G100" s="166"/>
      <c r="H100" s="166"/>
      <c r="I100" s="1192"/>
      <c r="J100" s="1192"/>
      <c r="K100" s="374">
        <v>162</v>
      </c>
      <c r="L100" s="214" t="s">
        <v>5</v>
      </c>
      <c r="M100" s="214" t="s">
        <v>7</v>
      </c>
      <c r="N100" s="214" t="s">
        <v>2318</v>
      </c>
      <c r="O100" s="384">
        <v>40808</v>
      </c>
      <c r="P100" s="214" t="s">
        <v>470</v>
      </c>
    </row>
    <row r="101" spans="1:17" s="387" customFormat="1" ht="62" thickTop="1" thickBot="1">
      <c r="A101" s="1192">
        <v>251</v>
      </c>
      <c r="B101" s="214" t="s">
        <v>2362</v>
      </c>
      <c r="C101" s="214" t="s">
        <v>14525</v>
      </c>
      <c r="D101" s="166">
        <v>40815</v>
      </c>
      <c r="E101" s="166">
        <v>40774</v>
      </c>
      <c r="F101" s="166">
        <v>40835</v>
      </c>
      <c r="G101" s="166"/>
      <c r="H101" s="166"/>
      <c r="I101" s="1192"/>
      <c r="J101" s="1192"/>
      <c r="K101" s="374" t="s">
        <v>334</v>
      </c>
      <c r="L101" s="214" t="s">
        <v>6</v>
      </c>
      <c r="M101" s="214" t="s">
        <v>8</v>
      </c>
      <c r="N101" s="214" t="s">
        <v>2318</v>
      </c>
      <c r="O101" s="384">
        <v>40808</v>
      </c>
      <c r="P101" s="214" t="s">
        <v>2323</v>
      </c>
    </row>
    <row r="102" spans="1:17" s="387" customFormat="1" ht="86" thickTop="1" thickBot="1">
      <c r="A102" s="1192">
        <v>252</v>
      </c>
      <c r="B102" s="214" t="s">
        <v>855</v>
      </c>
      <c r="C102" s="214" t="s">
        <v>14525</v>
      </c>
      <c r="D102" s="166"/>
      <c r="E102" s="166">
        <v>40774</v>
      </c>
      <c r="F102" s="166"/>
      <c r="G102" s="166"/>
      <c r="H102" s="166"/>
      <c r="I102" s="1192"/>
      <c r="J102" s="1192"/>
      <c r="K102" s="374">
        <v>177</v>
      </c>
      <c r="L102" s="214" t="s">
        <v>15797</v>
      </c>
      <c r="M102" s="214">
        <v>800148549</v>
      </c>
      <c r="N102" s="214" t="s">
        <v>2318</v>
      </c>
      <c r="O102" s="384">
        <v>40801</v>
      </c>
      <c r="P102" s="214" t="s">
        <v>9635</v>
      </c>
    </row>
    <row r="103" spans="1:17" s="387" customFormat="1" ht="38" thickTop="1" thickBot="1">
      <c r="A103" s="1192">
        <v>254</v>
      </c>
      <c r="B103" s="214" t="s">
        <v>572</v>
      </c>
      <c r="C103" s="214" t="s">
        <v>14525</v>
      </c>
      <c r="D103" s="166"/>
      <c r="E103" s="166">
        <v>40765</v>
      </c>
      <c r="F103" s="166"/>
      <c r="G103" s="166"/>
      <c r="H103" s="166"/>
      <c r="I103" s="1192"/>
      <c r="J103" s="1192"/>
      <c r="K103" s="374">
        <v>9</v>
      </c>
      <c r="L103" s="214" t="s">
        <v>598</v>
      </c>
      <c r="M103" s="214">
        <v>890399010</v>
      </c>
      <c r="N103" s="214" t="s">
        <v>2326</v>
      </c>
      <c r="O103" s="384">
        <v>40765</v>
      </c>
      <c r="P103" s="214" t="s">
        <v>470</v>
      </c>
    </row>
    <row r="104" spans="1:17" s="387" customFormat="1" ht="62" thickTop="1" thickBot="1">
      <c r="A104" s="1192">
        <v>255</v>
      </c>
      <c r="B104" s="214" t="s">
        <v>572</v>
      </c>
      <c r="C104" s="214" t="s">
        <v>14525</v>
      </c>
      <c r="D104" s="166">
        <v>40865</v>
      </c>
      <c r="E104" s="166">
        <v>40765</v>
      </c>
      <c r="F104" s="166">
        <v>41107</v>
      </c>
      <c r="G104" s="166"/>
      <c r="H104" s="166"/>
      <c r="I104" s="1192"/>
      <c r="J104" s="1192"/>
      <c r="K104" s="374">
        <v>9</v>
      </c>
      <c r="L104" s="214" t="s">
        <v>691</v>
      </c>
      <c r="M104" s="214">
        <v>899999063</v>
      </c>
      <c r="N104" s="214" t="s">
        <v>2326</v>
      </c>
      <c r="O104" s="384" t="s">
        <v>3035</v>
      </c>
      <c r="P104" s="214" t="s">
        <v>2323</v>
      </c>
      <c r="Q104" s="387" t="s">
        <v>15791</v>
      </c>
    </row>
    <row r="105" spans="1:17" s="387" customFormat="1" ht="122" thickTop="1" thickBot="1">
      <c r="A105" s="1192">
        <v>256</v>
      </c>
      <c r="B105" s="214" t="s">
        <v>572</v>
      </c>
      <c r="C105" s="214" t="s">
        <v>14525</v>
      </c>
      <c r="D105" s="166">
        <v>41678</v>
      </c>
      <c r="E105" s="166">
        <v>40765</v>
      </c>
      <c r="F105" s="166">
        <v>41695</v>
      </c>
      <c r="G105" s="166"/>
      <c r="H105" s="166"/>
      <c r="I105" s="1192"/>
      <c r="J105" s="1192"/>
      <c r="K105" s="374">
        <v>9</v>
      </c>
      <c r="L105" s="214" t="s">
        <v>425</v>
      </c>
      <c r="M105" s="214">
        <v>899999230</v>
      </c>
      <c r="N105" s="214" t="s">
        <v>2326</v>
      </c>
      <c r="O105" s="385" t="s">
        <v>17987</v>
      </c>
      <c r="P105" s="214" t="s">
        <v>2323</v>
      </c>
    </row>
    <row r="106" spans="1:17" s="387" customFormat="1" ht="38" thickTop="1" thickBot="1">
      <c r="A106" s="1192">
        <v>258</v>
      </c>
      <c r="B106" s="214" t="s">
        <v>572</v>
      </c>
      <c r="C106" s="214" t="s">
        <v>14525</v>
      </c>
      <c r="D106" s="166">
        <v>40836</v>
      </c>
      <c r="E106" s="166">
        <v>40765</v>
      </c>
      <c r="F106" s="166">
        <v>40836</v>
      </c>
      <c r="G106" s="166"/>
      <c r="H106" s="166"/>
      <c r="I106" s="1192"/>
      <c r="J106" s="1192"/>
      <c r="K106" s="374">
        <v>9</v>
      </c>
      <c r="L106" s="214" t="s">
        <v>640</v>
      </c>
      <c r="M106" s="214">
        <v>890801063</v>
      </c>
      <c r="N106" s="214" t="s">
        <v>2326</v>
      </c>
      <c r="O106" s="384">
        <v>40763</v>
      </c>
      <c r="P106" s="214" t="s">
        <v>2323</v>
      </c>
    </row>
    <row r="107" spans="1:17" s="387" customFormat="1" ht="38" thickTop="1" thickBot="1">
      <c r="A107" s="1192">
        <v>259</v>
      </c>
      <c r="B107" s="214" t="s">
        <v>572</v>
      </c>
      <c r="C107" s="214" t="s">
        <v>14525</v>
      </c>
      <c r="D107" s="166">
        <v>40848</v>
      </c>
      <c r="E107" s="166">
        <v>40765</v>
      </c>
      <c r="F107" s="166">
        <v>40848</v>
      </c>
      <c r="G107" s="166">
        <v>40848</v>
      </c>
      <c r="H107" s="166"/>
      <c r="I107" s="1192"/>
      <c r="J107" s="1192"/>
      <c r="K107" s="374">
        <v>9</v>
      </c>
      <c r="L107" s="214" t="s">
        <v>426</v>
      </c>
      <c r="M107" s="214">
        <v>860014918</v>
      </c>
      <c r="N107" s="214" t="s">
        <v>2326</v>
      </c>
      <c r="O107" s="384">
        <v>40763</v>
      </c>
      <c r="P107" s="214" t="s">
        <v>2323</v>
      </c>
    </row>
    <row r="108" spans="1:17" s="387" customFormat="1" ht="50" thickTop="1" thickBot="1">
      <c r="A108" s="1192">
        <v>260</v>
      </c>
      <c r="B108" s="214" t="s">
        <v>572</v>
      </c>
      <c r="C108" s="214" t="s">
        <v>14525</v>
      </c>
      <c r="D108" s="166">
        <v>40784</v>
      </c>
      <c r="E108" s="166">
        <v>40765</v>
      </c>
      <c r="F108" s="166">
        <v>40835</v>
      </c>
      <c r="G108" s="166"/>
      <c r="H108" s="166"/>
      <c r="I108" s="1192"/>
      <c r="J108" s="1192"/>
      <c r="K108" s="374">
        <v>9</v>
      </c>
      <c r="L108" s="214" t="s">
        <v>427</v>
      </c>
      <c r="M108" s="214">
        <v>890805051</v>
      </c>
      <c r="N108" s="214" t="s">
        <v>2325</v>
      </c>
      <c r="O108" s="384">
        <v>40763</v>
      </c>
      <c r="P108" s="214" t="s">
        <v>2323</v>
      </c>
    </row>
    <row r="109" spans="1:17" s="387" customFormat="1" ht="50" thickTop="1" thickBot="1">
      <c r="A109" s="1192">
        <v>260</v>
      </c>
      <c r="B109" s="214" t="s">
        <v>572</v>
      </c>
      <c r="C109" s="214" t="s">
        <v>12799</v>
      </c>
      <c r="D109" s="166">
        <v>40784</v>
      </c>
      <c r="E109" s="166">
        <v>40765</v>
      </c>
      <c r="F109" s="166">
        <v>40835</v>
      </c>
      <c r="G109" s="166"/>
      <c r="H109" s="166"/>
      <c r="I109" s="1192"/>
      <c r="J109" s="1192"/>
      <c r="K109" s="374">
        <v>9</v>
      </c>
      <c r="L109" s="214" t="s">
        <v>427</v>
      </c>
      <c r="M109" s="214">
        <v>890805051</v>
      </c>
      <c r="N109" s="214" t="s">
        <v>2326</v>
      </c>
      <c r="O109" s="384">
        <v>40763</v>
      </c>
      <c r="P109" s="214" t="s">
        <v>2323</v>
      </c>
    </row>
    <row r="110" spans="1:17" s="387" customFormat="1" ht="50" thickTop="1" thickBot="1">
      <c r="A110" s="1192">
        <v>261</v>
      </c>
      <c r="B110" s="214" t="s">
        <v>2363</v>
      </c>
      <c r="C110" s="214" t="s">
        <v>2300</v>
      </c>
      <c r="D110" s="166">
        <v>40898</v>
      </c>
      <c r="E110" s="166">
        <v>40816</v>
      </c>
      <c r="F110" s="166">
        <v>40931</v>
      </c>
      <c r="G110" s="166"/>
      <c r="H110" s="166"/>
      <c r="I110" s="1192"/>
      <c r="J110" s="1192"/>
      <c r="K110" s="374">
        <v>6</v>
      </c>
      <c r="L110" s="214" t="s">
        <v>245</v>
      </c>
      <c r="M110" s="214">
        <v>800093455</v>
      </c>
      <c r="N110" s="214" t="s">
        <v>2302</v>
      </c>
      <c r="O110" s="384" t="s">
        <v>2987</v>
      </c>
      <c r="P110" s="214" t="s">
        <v>2323</v>
      </c>
    </row>
    <row r="111" spans="1:17" s="387" customFormat="1" ht="50" thickTop="1" thickBot="1">
      <c r="A111" s="1192">
        <v>274</v>
      </c>
      <c r="B111" s="214" t="s">
        <v>2363</v>
      </c>
      <c r="C111" s="214" t="s">
        <v>2300</v>
      </c>
      <c r="D111" s="166">
        <v>40903</v>
      </c>
      <c r="E111" s="166">
        <v>40823</v>
      </c>
      <c r="F111" s="166">
        <v>41061</v>
      </c>
      <c r="G111" s="166"/>
      <c r="H111" s="166"/>
      <c r="I111" s="1192">
        <v>4</v>
      </c>
      <c r="J111" s="1192"/>
      <c r="K111" s="374">
        <v>6</v>
      </c>
      <c r="L111" s="214" t="s">
        <v>17955</v>
      </c>
      <c r="M111" s="214">
        <v>890303666</v>
      </c>
      <c r="N111" s="214" t="s">
        <v>2302</v>
      </c>
      <c r="O111" s="384" t="s">
        <v>2504</v>
      </c>
      <c r="P111" s="214" t="s">
        <v>2323</v>
      </c>
    </row>
    <row r="112" spans="1:17" s="387" customFormat="1" ht="62" thickTop="1" thickBot="1">
      <c r="A112" s="1192">
        <v>280</v>
      </c>
      <c r="B112" s="214" t="s">
        <v>2363</v>
      </c>
      <c r="C112" s="214" t="s">
        <v>2300</v>
      </c>
      <c r="D112" s="166">
        <v>40899</v>
      </c>
      <c r="E112" s="166">
        <v>40816</v>
      </c>
      <c r="F112" s="166">
        <v>40931</v>
      </c>
      <c r="G112" s="166"/>
      <c r="H112" s="166"/>
      <c r="I112" s="1192">
        <v>4</v>
      </c>
      <c r="J112" s="1192"/>
      <c r="K112" s="374">
        <v>6</v>
      </c>
      <c r="L112" s="214" t="s">
        <v>190</v>
      </c>
      <c r="M112" s="214">
        <v>890804201</v>
      </c>
      <c r="N112" s="214" t="s">
        <v>2302</v>
      </c>
      <c r="O112" s="96" t="s">
        <v>3034</v>
      </c>
      <c r="P112" s="214" t="s">
        <v>2323</v>
      </c>
    </row>
    <row r="113" spans="1:16" s="387" customFormat="1" ht="50" thickTop="1" thickBot="1">
      <c r="A113" s="1192">
        <v>281</v>
      </c>
      <c r="B113" s="214" t="s">
        <v>2363</v>
      </c>
      <c r="C113" s="214" t="s">
        <v>2300</v>
      </c>
      <c r="D113" s="166">
        <v>40903</v>
      </c>
      <c r="E113" s="166">
        <v>40836</v>
      </c>
      <c r="F113" s="166">
        <v>40931</v>
      </c>
      <c r="G113" s="166"/>
      <c r="H113" s="166"/>
      <c r="I113" s="1192">
        <v>2</v>
      </c>
      <c r="J113" s="1192"/>
      <c r="K113" s="374">
        <v>6</v>
      </c>
      <c r="L113" s="214" t="s">
        <v>16301</v>
      </c>
      <c r="M113" s="214">
        <v>891800330</v>
      </c>
      <c r="N113" s="214" t="s">
        <v>2302</v>
      </c>
      <c r="O113" s="96" t="s">
        <v>2534</v>
      </c>
      <c r="P113" s="214" t="s">
        <v>2323</v>
      </c>
    </row>
    <row r="114" spans="1:16" s="387" customFormat="1" ht="74" thickTop="1" thickBot="1">
      <c r="A114" s="1192">
        <v>283</v>
      </c>
      <c r="B114" s="214" t="s">
        <v>2363</v>
      </c>
      <c r="C114" s="214" t="s">
        <v>2300</v>
      </c>
      <c r="D114" s="166">
        <v>40899</v>
      </c>
      <c r="E114" s="166">
        <v>40863</v>
      </c>
      <c r="F114" s="166">
        <v>41061</v>
      </c>
      <c r="G114" s="166"/>
      <c r="H114" s="166"/>
      <c r="I114" s="1192">
        <v>4</v>
      </c>
      <c r="J114" s="1192"/>
      <c r="K114" s="374">
        <v>6</v>
      </c>
      <c r="L114" s="214" t="s">
        <v>612</v>
      </c>
      <c r="M114" s="214">
        <v>891180084</v>
      </c>
      <c r="N114" s="214" t="s">
        <v>2302</v>
      </c>
      <c r="O114" s="96" t="s">
        <v>3254</v>
      </c>
      <c r="P114" s="214" t="s">
        <v>2323</v>
      </c>
    </row>
    <row r="115" spans="1:16" s="387" customFormat="1" ht="26" thickTop="1" thickBot="1">
      <c r="A115" s="1192">
        <v>284</v>
      </c>
      <c r="B115" s="214" t="s">
        <v>2363</v>
      </c>
      <c r="C115" s="214" t="s">
        <v>2300</v>
      </c>
      <c r="D115" s="166">
        <v>40903</v>
      </c>
      <c r="E115" s="166">
        <v>40823</v>
      </c>
      <c r="F115" s="899"/>
      <c r="G115" s="166"/>
      <c r="H115" s="166"/>
      <c r="I115" s="1192">
        <v>4</v>
      </c>
      <c r="J115" s="1192"/>
      <c r="K115" s="374">
        <v>6</v>
      </c>
      <c r="L115" s="214" t="s">
        <v>1483</v>
      </c>
      <c r="M115" s="214">
        <v>890704382</v>
      </c>
      <c r="N115" s="214" t="s">
        <v>2302</v>
      </c>
      <c r="O115" s="384" t="s">
        <v>2504</v>
      </c>
      <c r="P115" s="214" t="s">
        <v>2323</v>
      </c>
    </row>
    <row r="116" spans="1:16" s="387" customFormat="1" ht="50" thickTop="1" thickBot="1">
      <c r="A116" s="1192">
        <v>287</v>
      </c>
      <c r="B116" s="214" t="s">
        <v>2363</v>
      </c>
      <c r="C116" s="214" t="s">
        <v>2300</v>
      </c>
      <c r="D116" s="166">
        <v>40903</v>
      </c>
      <c r="E116" s="166">
        <v>40823</v>
      </c>
      <c r="F116" s="166">
        <v>40931</v>
      </c>
      <c r="G116" s="166"/>
      <c r="H116" s="166"/>
      <c r="I116" s="1192">
        <v>4</v>
      </c>
      <c r="J116" s="1192"/>
      <c r="K116" s="374">
        <v>6</v>
      </c>
      <c r="L116" s="214" t="s">
        <v>120</v>
      </c>
      <c r="M116" s="214">
        <v>892000757</v>
      </c>
      <c r="N116" s="214" t="s">
        <v>2302</v>
      </c>
      <c r="O116" s="384" t="s">
        <v>3033</v>
      </c>
      <c r="P116" s="214" t="s">
        <v>2323</v>
      </c>
    </row>
    <row r="117" spans="1:16" s="387" customFormat="1" ht="38" thickTop="1" thickBot="1">
      <c r="A117" s="1192">
        <v>292</v>
      </c>
      <c r="B117" s="214" t="s">
        <v>568</v>
      </c>
      <c r="C117" s="214" t="s">
        <v>14525</v>
      </c>
      <c r="D117" s="166">
        <v>40865</v>
      </c>
      <c r="E117" s="166"/>
      <c r="F117" s="166">
        <v>40889</v>
      </c>
      <c r="G117" s="166"/>
      <c r="H117" s="166"/>
      <c r="I117" s="1192"/>
      <c r="J117" s="1192"/>
      <c r="K117" s="374">
        <v>8</v>
      </c>
      <c r="L117" s="214" t="s">
        <v>337</v>
      </c>
      <c r="M117" s="214">
        <v>800225340</v>
      </c>
      <c r="N117" s="214" t="s">
        <v>2493</v>
      </c>
      <c r="O117" s="384" t="s">
        <v>2494</v>
      </c>
      <c r="P117" s="214" t="s">
        <v>2323</v>
      </c>
    </row>
    <row r="118" spans="1:16" s="387" customFormat="1" ht="38" thickTop="1" thickBot="1">
      <c r="A118" s="1192">
        <v>293</v>
      </c>
      <c r="B118" s="214" t="s">
        <v>568</v>
      </c>
      <c r="C118" s="214" t="s">
        <v>14525</v>
      </c>
      <c r="D118" s="166">
        <v>40968</v>
      </c>
      <c r="E118" s="166">
        <v>40841</v>
      </c>
      <c r="F118" s="166">
        <v>41061</v>
      </c>
      <c r="G118" s="166"/>
      <c r="H118" s="166"/>
      <c r="I118" s="1192"/>
      <c r="J118" s="1192"/>
      <c r="K118" s="374">
        <v>8</v>
      </c>
      <c r="L118" s="214" t="s">
        <v>691</v>
      </c>
      <c r="M118" s="214">
        <v>899999063</v>
      </c>
      <c r="N118" s="214" t="s">
        <v>2493</v>
      </c>
      <c r="O118" s="384" t="s">
        <v>2731</v>
      </c>
      <c r="P118" s="214" t="s">
        <v>2323</v>
      </c>
    </row>
    <row r="119" spans="1:16" s="387" customFormat="1" ht="38" thickTop="1" thickBot="1">
      <c r="A119" s="1192">
        <v>297</v>
      </c>
      <c r="B119" s="214" t="s">
        <v>568</v>
      </c>
      <c r="C119" s="214" t="s">
        <v>14525</v>
      </c>
      <c r="D119" s="166">
        <v>40730</v>
      </c>
      <c r="E119" s="166"/>
      <c r="F119" s="166">
        <v>40835</v>
      </c>
      <c r="G119" s="166"/>
      <c r="H119" s="166"/>
      <c r="I119" s="1192">
        <v>22</v>
      </c>
      <c r="J119" s="1192"/>
      <c r="K119" s="374">
        <v>8</v>
      </c>
      <c r="L119" s="214" t="s">
        <v>691</v>
      </c>
      <c r="M119" s="214">
        <v>899999063</v>
      </c>
      <c r="N119" s="214" t="s">
        <v>2327</v>
      </c>
      <c r="O119" s="384">
        <v>40793</v>
      </c>
      <c r="P119" s="214" t="s">
        <v>2323</v>
      </c>
    </row>
    <row r="120" spans="1:16" s="387" customFormat="1" ht="38" thickTop="1" thickBot="1">
      <c r="A120" s="1192">
        <v>302</v>
      </c>
      <c r="B120" s="214" t="s">
        <v>568</v>
      </c>
      <c r="C120" s="214" t="s">
        <v>14525</v>
      </c>
      <c r="D120" s="166">
        <v>40886</v>
      </c>
      <c r="E120" s="166"/>
      <c r="F120" s="166">
        <v>40889</v>
      </c>
      <c r="G120" s="166"/>
      <c r="H120" s="166"/>
      <c r="I120" s="1192"/>
      <c r="J120" s="1192"/>
      <c r="K120" s="374">
        <v>8</v>
      </c>
      <c r="L120" s="214" t="s">
        <v>15234</v>
      </c>
      <c r="M120" s="214">
        <v>890201213</v>
      </c>
      <c r="N120" s="214" t="s">
        <v>2495</v>
      </c>
      <c r="O120" s="384" t="s">
        <v>2494</v>
      </c>
      <c r="P120" s="214" t="s">
        <v>2323</v>
      </c>
    </row>
    <row r="121" spans="1:16" s="387" customFormat="1" ht="38" thickTop="1" thickBot="1">
      <c r="A121" s="1192">
        <v>304</v>
      </c>
      <c r="B121" s="214" t="s">
        <v>568</v>
      </c>
      <c r="C121" s="214" t="s">
        <v>14525</v>
      </c>
      <c r="D121" s="166">
        <v>40784</v>
      </c>
      <c r="E121" s="166">
        <v>40757</v>
      </c>
      <c r="F121" s="166">
        <v>40835</v>
      </c>
      <c r="G121" s="166"/>
      <c r="H121" s="166"/>
      <c r="I121" s="1192">
        <v>40</v>
      </c>
      <c r="J121" s="1192"/>
      <c r="K121" s="374">
        <v>8</v>
      </c>
      <c r="L121" s="214" t="s">
        <v>303</v>
      </c>
      <c r="M121" s="214">
        <v>890000432</v>
      </c>
      <c r="N121" s="214" t="s">
        <v>2327</v>
      </c>
      <c r="O121" s="384">
        <v>40777</v>
      </c>
      <c r="P121" s="214" t="s">
        <v>2323</v>
      </c>
    </row>
    <row r="122" spans="1:16" s="387" customFormat="1" ht="38" thickTop="1" thickBot="1">
      <c r="A122" s="1192">
        <v>309</v>
      </c>
      <c r="B122" s="214" t="s">
        <v>568</v>
      </c>
      <c r="C122" s="214" t="s">
        <v>14525</v>
      </c>
      <c r="D122" s="166">
        <v>41086</v>
      </c>
      <c r="E122" s="166">
        <v>40787</v>
      </c>
      <c r="F122" s="166">
        <v>41089</v>
      </c>
      <c r="G122" s="166"/>
      <c r="H122" s="166"/>
      <c r="I122" s="1192"/>
      <c r="J122" s="1192"/>
      <c r="K122" s="374">
        <v>8</v>
      </c>
      <c r="L122" s="214" t="s">
        <v>101</v>
      </c>
      <c r="M122" s="214">
        <v>890980040</v>
      </c>
      <c r="N122" s="214" t="s">
        <v>2329</v>
      </c>
      <c r="O122" s="384">
        <v>40816</v>
      </c>
      <c r="P122" s="214" t="s">
        <v>2323</v>
      </c>
    </row>
    <row r="123" spans="1:16" s="387" customFormat="1" ht="38" thickTop="1" thickBot="1">
      <c r="A123" s="1192">
        <v>310</v>
      </c>
      <c r="B123" s="214" t="s">
        <v>568</v>
      </c>
      <c r="C123" s="214" t="s">
        <v>14525</v>
      </c>
      <c r="D123" s="166">
        <v>41082</v>
      </c>
      <c r="E123" s="166">
        <v>40787</v>
      </c>
      <c r="F123" s="166">
        <v>41085</v>
      </c>
      <c r="G123" s="166"/>
      <c r="H123" s="166"/>
      <c r="I123" s="1192"/>
      <c r="J123" s="1192"/>
      <c r="K123" s="374">
        <v>8</v>
      </c>
      <c r="L123" s="214" t="s">
        <v>101</v>
      </c>
      <c r="M123" s="214">
        <v>890980040</v>
      </c>
      <c r="N123" s="214" t="s">
        <v>2329</v>
      </c>
      <c r="O123" s="384">
        <v>40816</v>
      </c>
      <c r="P123" s="214" t="s">
        <v>2323</v>
      </c>
    </row>
    <row r="124" spans="1:16" s="387" customFormat="1" ht="50" thickTop="1" thickBot="1">
      <c r="A124" s="1192">
        <v>311</v>
      </c>
      <c r="B124" s="214" t="s">
        <v>2364</v>
      </c>
      <c r="C124" s="214" t="s">
        <v>2300</v>
      </c>
      <c r="D124" s="166">
        <v>40870</v>
      </c>
      <c r="E124" s="166">
        <v>40836</v>
      </c>
      <c r="F124" s="111">
        <v>41075</v>
      </c>
      <c r="G124" s="166"/>
      <c r="H124" s="166"/>
      <c r="I124" s="1192">
        <v>3</v>
      </c>
      <c r="J124" s="1192"/>
      <c r="K124" s="374">
        <v>177</v>
      </c>
      <c r="L124" s="214" t="s">
        <v>214</v>
      </c>
      <c r="M124" s="214">
        <v>810001934</v>
      </c>
      <c r="N124" s="214" t="s">
        <v>2538</v>
      </c>
      <c r="O124" s="311" t="s">
        <v>2539</v>
      </c>
      <c r="P124" s="214" t="s">
        <v>2323</v>
      </c>
    </row>
    <row r="125" spans="1:16" s="387" customFormat="1" ht="38" thickTop="1" thickBot="1">
      <c r="A125" s="1192">
        <v>323</v>
      </c>
      <c r="B125" s="214" t="s">
        <v>568</v>
      </c>
      <c r="C125" s="214" t="s">
        <v>14525</v>
      </c>
      <c r="D125" s="166"/>
      <c r="E125" s="166"/>
      <c r="F125" s="166"/>
      <c r="G125" s="166"/>
      <c r="H125" s="166"/>
      <c r="I125" s="1192"/>
      <c r="J125" s="1192"/>
      <c r="K125" s="374">
        <v>8</v>
      </c>
      <c r="L125" s="214" t="s">
        <v>607</v>
      </c>
      <c r="M125" s="214">
        <v>891780111</v>
      </c>
      <c r="N125" s="214" t="s">
        <v>2329</v>
      </c>
      <c r="O125" s="384">
        <v>40730</v>
      </c>
      <c r="P125" s="214" t="s">
        <v>470</v>
      </c>
    </row>
    <row r="126" spans="1:16" s="387" customFormat="1" ht="38" thickTop="1" thickBot="1">
      <c r="A126" s="1192">
        <v>329</v>
      </c>
      <c r="B126" s="214" t="s">
        <v>568</v>
      </c>
      <c r="C126" s="214" t="s">
        <v>14525</v>
      </c>
      <c r="D126" s="166">
        <v>41082</v>
      </c>
      <c r="E126" s="166">
        <v>40787</v>
      </c>
      <c r="F126" s="166">
        <v>41085</v>
      </c>
      <c r="G126" s="166"/>
      <c r="H126" s="166"/>
      <c r="I126" s="1192"/>
      <c r="J126" s="1192"/>
      <c r="K126" s="374">
        <v>8</v>
      </c>
      <c r="L126" s="214" t="s">
        <v>101</v>
      </c>
      <c r="M126" s="214">
        <v>890980040</v>
      </c>
      <c r="N126" s="214" t="s">
        <v>2329</v>
      </c>
      <c r="O126" s="384">
        <v>40816</v>
      </c>
      <c r="P126" s="214" t="s">
        <v>2323</v>
      </c>
    </row>
    <row r="127" spans="1:16" s="387" customFormat="1" ht="38" thickTop="1" thickBot="1">
      <c r="A127" s="1192">
        <v>346</v>
      </c>
      <c r="B127" s="214" t="s">
        <v>568</v>
      </c>
      <c r="C127" s="214" t="s">
        <v>14525</v>
      </c>
      <c r="D127" s="166">
        <v>41086</v>
      </c>
      <c r="E127" s="166">
        <v>40787</v>
      </c>
      <c r="F127" s="166">
        <v>41089</v>
      </c>
      <c r="G127" s="166"/>
      <c r="H127" s="166"/>
      <c r="I127" s="1192"/>
      <c r="J127" s="1192"/>
      <c r="K127" s="374">
        <v>228</v>
      </c>
      <c r="L127" s="214" t="s">
        <v>101</v>
      </c>
      <c r="M127" s="214">
        <v>890980040</v>
      </c>
      <c r="N127" s="214" t="s">
        <v>2329</v>
      </c>
      <c r="O127" s="384">
        <v>40816</v>
      </c>
      <c r="P127" s="214" t="s">
        <v>2323</v>
      </c>
    </row>
    <row r="128" spans="1:16" s="387" customFormat="1" ht="38" thickTop="1" thickBot="1">
      <c r="A128" s="1192">
        <v>348</v>
      </c>
      <c r="B128" s="214" t="s">
        <v>568</v>
      </c>
      <c r="C128" s="214" t="s">
        <v>14525</v>
      </c>
      <c r="D128" s="166">
        <v>40784</v>
      </c>
      <c r="E128" s="166"/>
      <c r="F128" s="166">
        <v>40835</v>
      </c>
      <c r="G128" s="166"/>
      <c r="H128" s="166"/>
      <c r="I128" s="1192"/>
      <c r="J128" s="1192">
        <v>72399889</v>
      </c>
      <c r="K128" s="374">
        <v>228</v>
      </c>
      <c r="L128" s="214" t="s">
        <v>691</v>
      </c>
      <c r="M128" s="214">
        <v>899999063</v>
      </c>
      <c r="N128" s="214" t="s">
        <v>2328</v>
      </c>
      <c r="O128" s="384">
        <v>40765</v>
      </c>
      <c r="P128" s="214" t="s">
        <v>2323</v>
      </c>
    </row>
    <row r="129" spans="1:18" s="387" customFormat="1" ht="86" thickTop="1" thickBot="1">
      <c r="A129" s="1192">
        <v>366</v>
      </c>
      <c r="B129" s="214" t="s">
        <v>568</v>
      </c>
      <c r="C129" s="214" t="s">
        <v>14525</v>
      </c>
      <c r="D129" s="166">
        <v>41082</v>
      </c>
      <c r="E129" s="166">
        <v>40787</v>
      </c>
      <c r="F129" s="166">
        <v>41085</v>
      </c>
      <c r="G129" s="166"/>
      <c r="H129" s="166"/>
      <c r="I129" s="1192"/>
      <c r="J129" s="1192"/>
      <c r="K129" s="374">
        <v>228</v>
      </c>
      <c r="L129" s="214" t="s">
        <v>101</v>
      </c>
      <c r="M129" s="214">
        <v>890980040</v>
      </c>
      <c r="N129" s="214" t="s">
        <v>2329</v>
      </c>
      <c r="O129" s="384">
        <v>40816</v>
      </c>
      <c r="P129" s="214" t="s">
        <v>2323</v>
      </c>
      <c r="Q129" s="884"/>
      <c r="R129" s="214" t="s">
        <v>16318</v>
      </c>
    </row>
    <row r="130" spans="1:18" s="387" customFormat="1" ht="38" thickTop="1" thickBot="1">
      <c r="A130" s="1192">
        <v>368</v>
      </c>
      <c r="B130" s="214" t="s">
        <v>568</v>
      </c>
      <c r="C130" s="214" t="s">
        <v>14525</v>
      </c>
      <c r="D130" s="166">
        <v>40886</v>
      </c>
      <c r="E130" s="166"/>
      <c r="F130" s="166">
        <v>40889</v>
      </c>
      <c r="G130" s="166"/>
      <c r="H130" s="166"/>
      <c r="I130" s="1192"/>
      <c r="J130" s="1192"/>
      <c r="K130" s="374">
        <v>228</v>
      </c>
      <c r="L130" s="214" t="s">
        <v>1467</v>
      </c>
      <c r="M130" s="214">
        <v>890480123</v>
      </c>
      <c r="N130" s="214" t="s">
        <v>2328</v>
      </c>
      <c r="O130" s="384" t="s">
        <v>2489</v>
      </c>
      <c r="P130" s="214" t="s">
        <v>2323</v>
      </c>
    </row>
    <row r="131" spans="1:18" s="387" customFormat="1" ht="38" thickTop="1" thickBot="1">
      <c r="A131" s="1192">
        <v>370</v>
      </c>
      <c r="B131" s="214" t="s">
        <v>568</v>
      </c>
      <c r="C131" s="214" t="s">
        <v>14525</v>
      </c>
      <c r="D131" s="166">
        <v>41082</v>
      </c>
      <c r="E131" s="166">
        <v>40787</v>
      </c>
      <c r="F131" s="166">
        <v>41085</v>
      </c>
      <c r="G131" s="166"/>
      <c r="H131" s="166"/>
      <c r="I131" s="1192"/>
      <c r="J131" s="1192"/>
      <c r="K131" s="374">
        <v>228</v>
      </c>
      <c r="L131" s="214" t="s">
        <v>101</v>
      </c>
      <c r="M131" s="214">
        <v>890980040</v>
      </c>
      <c r="N131" s="214" t="s">
        <v>2329</v>
      </c>
      <c r="O131" s="384">
        <v>40816</v>
      </c>
      <c r="P131" s="214" t="s">
        <v>2323</v>
      </c>
    </row>
    <row r="132" spans="1:18" s="387" customFormat="1" ht="38" thickTop="1" thickBot="1">
      <c r="A132" s="1192">
        <v>373</v>
      </c>
      <c r="B132" s="214" t="s">
        <v>568</v>
      </c>
      <c r="C132" s="214" t="s">
        <v>14525</v>
      </c>
      <c r="D132" s="166">
        <v>40788</v>
      </c>
      <c r="E132" s="166"/>
      <c r="F132" s="166">
        <v>40835</v>
      </c>
      <c r="G132" s="166"/>
      <c r="H132" s="166"/>
      <c r="I132" s="1192"/>
      <c r="J132" s="1192"/>
      <c r="K132" s="374">
        <v>8</v>
      </c>
      <c r="L132" s="214" t="s">
        <v>101</v>
      </c>
      <c r="M132" s="214">
        <v>890980040</v>
      </c>
      <c r="N132" s="214" t="s">
        <v>2329</v>
      </c>
      <c r="O132" s="384">
        <v>40730</v>
      </c>
      <c r="P132" s="214" t="s">
        <v>2323</v>
      </c>
    </row>
    <row r="133" spans="1:18" s="387" customFormat="1" ht="38" thickTop="1" thickBot="1">
      <c r="A133" s="1192">
        <v>374</v>
      </c>
      <c r="B133" s="214" t="s">
        <v>568</v>
      </c>
      <c r="C133" s="214" t="s">
        <v>14525</v>
      </c>
      <c r="D133" s="166">
        <v>40788</v>
      </c>
      <c r="E133" s="166"/>
      <c r="F133" s="166">
        <v>40835</v>
      </c>
      <c r="G133" s="166"/>
      <c r="H133" s="166"/>
      <c r="I133" s="1192"/>
      <c r="J133" s="1192"/>
      <c r="K133" s="374">
        <v>8</v>
      </c>
      <c r="L133" s="214" t="s">
        <v>101</v>
      </c>
      <c r="M133" s="214">
        <v>890980040</v>
      </c>
      <c r="N133" s="214" t="s">
        <v>2329</v>
      </c>
      <c r="O133" s="384">
        <v>40730</v>
      </c>
      <c r="P133" s="214" t="s">
        <v>2323</v>
      </c>
    </row>
    <row r="134" spans="1:18" s="387" customFormat="1" ht="38" thickTop="1" thickBot="1">
      <c r="A134" s="1192">
        <v>376</v>
      </c>
      <c r="B134" s="214" t="s">
        <v>568</v>
      </c>
      <c r="C134" s="214" t="s">
        <v>14525</v>
      </c>
      <c r="D134" s="166">
        <v>40742</v>
      </c>
      <c r="E134" s="899"/>
      <c r="F134" s="899"/>
      <c r="G134" s="166"/>
      <c r="H134" s="166"/>
      <c r="I134" s="1192"/>
      <c r="J134" s="1192"/>
      <c r="K134" s="374">
        <v>228</v>
      </c>
      <c r="L134" s="214" t="s">
        <v>691</v>
      </c>
      <c r="M134" s="214">
        <v>899999063</v>
      </c>
      <c r="N134" s="214" t="s">
        <v>2329</v>
      </c>
      <c r="O134" s="384">
        <v>40730</v>
      </c>
      <c r="P134" s="214" t="s">
        <v>2323</v>
      </c>
    </row>
    <row r="135" spans="1:18" s="387" customFormat="1" ht="38" thickTop="1" thickBot="1">
      <c r="A135" s="1192">
        <v>378</v>
      </c>
      <c r="B135" s="214" t="s">
        <v>568</v>
      </c>
      <c r="C135" s="214" t="s">
        <v>14525</v>
      </c>
      <c r="D135" s="166">
        <v>40798</v>
      </c>
      <c r="E135" s="166"/>
      <c r="F135" s="166">
        <v>40835</v>
      </c>
      <c r="G135" s="166"/>
      <c r="H135" s="166"/>
      <c r="I135" s="1192"/>
      <c r="J135" s="1192"/>
      <c r="K135" s="374">
        <v>228</v>
      </c>
      <c r="L135" s="214" t="s">
        <v>691</v>
      </c>
      <c r="M135" s="214">
        <v>899999063</v>
      </c>
      <c r="N135" s="214" t="s">
        <v>2329</v>
      </c>
      <c r="O135" s="384"/>
      <c r="P135" s="214" t="s">
        <v>2323</v>
      </c>
    </row>
    <row r="136" spans="1:18" s="387" customFormat="1" ht="38" thickTop="1" thickBot="1">
      <c r="A136" s="1192">
        <v>383</v>
      </c>
      <c r="B136" s="214" t="s">
        <v>568</v>
      </c>
      <c r="C136" s="214" t="s">
        <v>14525</v>
      </c>
      <c r="D136" s="166">
        <v>40739</v>
      </c>
      <c r="E136" s="899"/>
      <c r="F136" s="899"/>
      <c r="G136" s="166"/>
      <c r="H136" s="166"/>
      <c r="I136" s="1192"/>
      <c r="J136" s="1192"/>
      <c r="K136" s="374">
        <v>8</v>
      </c>
      <c r="L136" s="214" t="s">
        <v>691</v>
      </c>
      <c r="M136" s="214">
        <v>899999063</v>
      </c>
      <c r="N136" s="214" t="s">
        <v>2329</v>
      </c>
      <c r="O136" s="384">
        <v>40730</v>
      </c>
      <c r="P136" s="214" t="s">
        <v>2323</v>
      </c>
    </row>
    <row r="137" spans="1:18" s="387" customFormat="1" ht="38" thickTop="1" thickBot="1">
      <c r="A137" s="1192">
        <v>384</v>
      </c>
      <c r="B137" s="214" t="s">
        <v>568</v>
      </c>
      <c r="C137" s="214" t="s">
        <v>14525</v>
      </c>
      <c r="D137" s="166">
        <v>40830</v>
      </c>
      <c r="E137" s="166"/>
      <c r="F137" s="166">
        <v>40835</v>
      </c>
      <c r="G137" s="166"/>
      <c r="H137" s="166"/>
      <c r="I137" s="1192"/>
      <c r="J137" s="1192"/>
      <c r="K137" s="374">
        <v>8</v>
      </c>
      <c r="L137" s="214" t="s">
        <v>691</v>
      </c>
      <c r="M137" s="214">
        <v>899999063</v>
      </c>
      <c r="N137" s="214" t="s">
        <v>2329</v>
      </c>
      <c r="O137" s="384"/>
      <c r="P137" s="214" t="s">
        <v>2323</v>
      </c>
    </row>
    <row r="138" spans="1:18" s="387" customFormat="1" ht="38" thickTop="1" thickBot="1">
      <c r="A138" s="1192">
        <v>386</v>
      </c>
      <c r="B138" s="214" t="s">
        <v>568</v>
      </c>
      <c r="C138" s="214" t="s">
        <v>14525</v>
      </c>
      <c r="D138" s="166">
        <v>40788</v>
      </c>
      <c r="E138" s="166"/>
      <c r="F138" s="166">
        <v>40835</v>
      </c>
      <c r="G138" s="166"/>
      <c r="H138" s="166"/>
      <c r="I138" s="1192"/>
      <c r="J138" s="1192"/>
      <c r="K138" s="374">
        <v>8</v>
      </c>
      <c r="L138" s="214" t="s">
        <v>101</v>
      </c>
      <c r="M138" s="214">
        <v>890980040</v>
      </c>
      <c r="N138" s="214" t="s">
        <v>2329</v>
      </c>
      <c r="O138" s="384">
        <v>40730</v>
      </c>
      <c r="P138" s="214" t="s">
        <v>2323</v>
      </c>
    </row>
    <row r="139" spans="1:18" s="387" customFormat="1" ht="38" thickTop="1" thickBot="1">
      <c r="A139" s="1192">
        <v>387</v>
      </c>
      <c r="B139" s="214" t="s">
        <v>568</v>
      </c>
      <c r="C139" s="214" t="s">
        <v>14525</v>
      </c>
      <c r="D139" s="166"/>
      <c r="E139" s="166">
        <v>40791</v>
      </c>
      <c r="F139" s="166"/>
      <c r="G139" s="166"/>
      <c r="H139" s="166"/>
      <c r="I139" s="1192"/>
      <c r="J139" s="1192"/>
      <c r="K139" s="374">
        <v>8</v>
      </c>
      <c r="L139" s="214" t="s">
        <v>691</v>
      </c>
      <c r="M139" s="214">
        <v>899999063</v>
      </c>
      <c r="N139" s="214"/>
      <c r="O139" s="384">
        <v>40730</v>
      </c>
      <c r="P139" s="214" t="s">
        <v>470</v>
      </c>
    </row>
    <row r="140" spans="1:18" s="387" customFormat="1" ht="38" thickTop="1" thickBot="1">
      <c r="A140" s="1192">
        <v>390</v>
      </c>
      <c r="B140" s="214" t="s">
        <v>568</v>
      </c>
      <c r="C140" s="214" t="s">
        <v>14525</v>
      </c>
      <c r="D140" s="166">
        <v>40882</v>
      </c>
      <c r="E140" s="166"/>
      <c r="F140" s="166">
        <v>40889</v>
      </c>
      <c r="G140" s="166"/>
      <c r="H140" s="166"/>
      <c r="I140" s="1192"/>
      <c r="J140" s="1192"/>
      <c r="K140" s="374">
        <v>8</v>
      </c>
      <c r="L140" s="214" t="s">
        <v>691</v>
      </c>
      <c r="M140" s="214">
        <v>899999063</v>
      </c>
      <c r="N140" s="214" t="s">
        <v>2329</v>
      </c>
      <c r="O140" s="384" t="s">
        <v>2370</v>
      </c>
      <c r="P140" s="214" t="s">
        <v>2323</v>
      </c>
    </row>
    <row r="141" spans="1:18" s="387" customFormat="1" ht="38" thickTop="1" thickBot="1">
      <c r="A141" s="1192">
        <v>392</v>
      </c>
      <c r="B141" s="214" t="s">
        <v>568</v>
      </c>
      <c r="C141" s="214" t="s">
        <v>14525</v>
      </c>
      <c r="D141" s="166">
        <v>40882</v>
      </c>
      <c r="E141" s="166"/>
      <c r="F141" s="166">
        <v>40889</v>
      </c>
      <c r="G141" s="166"/>
      <c r="H141" s="166"/>
      <c r="I141" s="1192"/>
      <c r="J141" s="1192"/>
      <c r="K141" s="374">
        <v>8</v>
      </c>
      <c r="L141" s="214" t="s">
        <v>691</v>
      </c>
      <c r="M141" s="214">
        <v>899999063</v>
      </c>
      <c r="N141" s="214" t="s">
        <v>2329</v>
      </c>
      <c r="O141" s="384" t="s">
        <v>2370</v>
      </c>
      <c r="P141" s="214" t="s">
        <v>2323</v>
      </c>
    </row>
    <row r="142" spans="1:18" s="387" customFormat="1" ht="38" thickTop="1" thickBot="1">
      <c r="A142" s="1192">
        <v>395</v>
      </c>
      <c r="B142" s="214" t="s">
        <v>568</v>
      </c>
      <c r="C142" s="214" t="s">
        <v>14525</v>
      </c>
      <c r="D142" s="166">
        <v>40815</v>
      </c>
      <c r="E142" s="166">
        <v>40791</v>
      </c>
      <c r="F142" s="166">
        <v>40835</v>
      </c>
      <c r="G142" s="166"/>
      <c r="H142" s="166"/>
      <c r="I142" s="1192"/>
      <c r="J142" s="1192"/>
      <c r="K142" s="374">
        <v>8</v>
      </c>
      <c r="L142" s="214" t="s">
        <v>101</v>
      </c>
      <c r="M142" s="214">
        <v>890980040</v>
      </c>
      <c r="N142" s="214" t="s">
        <v>2329</v>
      </c>
      <c r="O142" s="384">
        <v>40801</v>
      </c>
      <c r="P142" s="214" t="s">
        <v>2323</v>
      </c>
    </row>
    <row r="143" spans="1:18" s="387" customFormat="1" ht="38" thickTop="1" thickBot="1">
      <c r="A143" s="1192">
        <v>396</v>
      </c>
      <c r="B143" s="214" t="s">
        <v>568</v>
      </c>
      <c r="C143" s="214" t="s">
        <v>14525</v>
      </c>
      <c r="D143" s="166">
        <v>40848</v>
      </c>
      <c r="E143" s="166">
        <v>40791</v>
      </c>
      <c r="F143" s="166">
        <v>40848</v>
      </c>
      <c r="G143" s="166">
        <v>40848</v>
      </c>
      <c r="H143" s="166"/>
      <c r="I143" s="1192"/>
      <c r="J143" s="1192"/>
      <c r="K143" s="374">
        <v>8</v>
      </c>
      <c r="L143" s="214" t="s">
        <v>745</v>
      </c>
      <c r="M143" s="214">
        <v>890984002</v>
      </c>
      <c r="N143" s="214" t="s">
        <v>2329</v>
      </c>
      <c r="O143" s="384">
        <v>40801</v>
      </c>
      <c r="P143" s="214" t="s">
        <v>2323</v>
      </c>
    </row>
    <row r="144" spans="1:18" s="387" customFormat="1" ht="50" thickTop="1" thickBot="1">
      <c r="A144" s="1192">
        <v>404</v>
      </c>
      <c r="B144" s="214" t="s">
        <v>569</v>
      </c>
      <c r="C144" s="214" t="s">
        <v>14525</v>
      </c>
      <c r="D144" s="166">
        <v>40893</v>
      </c>
      <c r="E144" s="166"/>
      <c r="F144" s="166">
        <v>40911</v>
      </c>
      <c r="G144" s="166"/>
      <c r="H144" s="166"/>
      <c r="I144" s="1192"/>
      <c r="J144" s="1192"/>
      <c r="K144" s="374">
        <v>177</v>
      </c>
      <c r="L144" s="214" t="s">
        <v>6565</v>
      </c>
      <c r="M144" s="214">
        <v>811011515</v>
      </c>
      <c r="N144" s="214" t="s">
        <v>2732</v>
      </c>
      <c r="O144" s="384" t="s">
        <v>2733</v>
      </c>
      <c r="P144" s="214" t="s">
        <v>2323</v>
      </c>
    </row>
    <row r="145" spans="1:16" s="387" customFormat="1" ht="38" thickTop="1" thickBot="1">
      <c r="A145" s="1192">
        <v>405</v>
      </c>
      <c r="B145" s="214" t="s">
        <v>568</v>
      </c>
      <c r="C145" s="214" t="s">
        <v>14525</v>
      </c>
      <c r="D145" s="166">
        <v>40848</v>
      </c>
      <c r="E145" s="166">
        <v>40791</v>
      </c>
      <c r="F145" s="166">
        <v>40848</v>
      </c>
      <c r="G145" s="166">
        <v>40848</v>
      </c>
      <c r="H145" s="166"/>
      <c r="I145" s="1192"/>
      <c r="J145" s="1192"/>
      <c r="K145" s="374">
        <v>8</v>
      </c>
      <c r="L145" s="214" t="s">
        <v>691</v>
      </c>
      <c r="M145" s="214">
        <v>899999063</v>
      </c>
      <c r="N145" s="214" t="s">
        <v>2329</v>
      </c>
      <c r="O145" s="384">
        <v>40801</v>
      </c>
      <c r="P145" s="214" t="s">
        <v>2323</v>
      </c>
    </row>
    <row r="146" spans="1:16" s="387" customFormat="1" ht="38" thickTop="1" thickBot="1">
      <c r="A146" s="1192">
        <v>408</v>
      </c>
      <c r="B146" s="214" t="s">
        <v>568</v>
      </c>
      <c r="C146" s="214" t="s">
        <v>14525</v>
      </c>
      <c r="D146" s="166">
        <v>41082</v>
      </c>
      <c r="E146" s="166">
        <v>40787</v>
      </c>
      <c r="F146" s="166">
        <v>41085</v>
      </c>
      <c r="G146" s="166"/>
      <c r="H146" s="166"/>
      <c r="I146" s="1192"/>
      <c r="J146" s="1192"/>
      <c r="K146" s="374">
        <v>8</v>
      </c>
      <c r="L146" s="214" t="s">
        <v>101</v>
      </c>
      <c r="M146" s="214">
        <v>890980040</v>
      </c>
      <c r="N146" s="214" t="s">
        <v>2329</v>
      </c>
      <c r="O146" s="384">
        <v>40816</v>
      </c>
      <c r="P146" s="214" t="s">
        <v>2323</v>
      </c>
    </row>
    <row r="147" spans="1:16" s="387" customFormat="1" ht="62" thickTop="1" thickBot="1">
      <c r="A147" s="1192">
        <v>412</v>
      </c>
      <c r="B147" s="214" t="s">
        <v>568</v>
      </c>
      <c r="C147" s="214" t="s">
        <v>14525</v>
      </c>
      <c r="D147" s="166"/>
      <c r="E147" s="166"/>
      <c r="F147" s="166"/>
      <c r="G147" s="166"/>
      <c r="H147" s="166"/>
      <c r="I147" s="1192"/>
      <c r="J147" s="1192"/>
      <c r="K147" s="374">
        <v>228</v>
      </c>
      <c r="L147" s="214" t="s">
        <v>691</v>
      </c>
      <c r="M147" s="214">
        <v>899999063</v>
      </c>
      <c r="N147" s="214" t="s">
        <v>15600</v>
      </c>
      <c r="O147" s="384" t="s">
        <v>15602</v>
      </c>
      <c r="P147" s="214" t="s">
        <v>15601</v>
      </c>
    </row>
    <row r="148" spans="1:16" s="387" customFormat="1" ht="38" thickTop="1" thickBot="1">
      <c r="A148" s="1192">
        <v>418</v>
      </c>
      <c r="B148" s="214" t="s">
        <v>568</v>
      </c>
      <c r="C148" s="214" t="s">
        <v>14525</v>
      </c>
      <c r="D148" s="166">
        <v>40754</v>
      </c>
      <c r="E148" s="166"/>
      <c r="F148" s="166">
        <v>40835</v>
      </c>
      <c r="G148" s="166"/>
      <c r="H148" s="166"/>
      <c r="I148" s="1192"/>
      <c r="J148" s="1192"/>
      <c r="K148" s="374">
        <v>228</v>
      </c>
      <c r="L148" s="214" t="s">
        <v>598</v>
      </c>
      <c r="M148" s="214">
        <v>890399010</v>
      </c>
      <c r="N148" s="214" t="s">
        <v>2329</v>
      </c>
      <c r="O148" s="384">
        <v>40736</v>
      </c>
      <c r="P148" s="214" t="s">
        <v>2323</v>
      </c>
    </row>
    <row r="149" spans="1:16" s="387" customFormat="1" ht="38" thickTop="1" thickBot="1">
      <c r="A149" s="1192">
        <v>422</v>
      </c>
      <c r="B149" s="214" t="s">
        <v>568</v>
      </c>
      <c r="C149" s="214" t="s">
        <v>14525</v>
      </c>
      <c r="D149" s="166">
        <v>41082</v>
      </c>
      <c r="E149" s="166">
        <v>40787</v>
      </c>
      <c r="F149" s="166">
        <v>41085</v>
      </c>
      <c r="G149" s="166"/>
      <c r="H149" s="166"/>
      <c r="I149" s="1192"/>
      <c r="J149" s="1192"/>
      <c r="K149" s="374">
        <v>228</v>
      </c>
      <c r="L149" s="214" t="s">
        <v>101</v>
      </c>
      <c r="M149" s="214">
        <v>890980040</v>
      </c>
      <c r="N149" s="214" t="s">
        <v>2329</v>
      </c>
      <c r="O149" s="384">
        <v>40816</v>
      </c>
      <c r="P149" s="214" t="s">
        <v>2323</v>
      </c>
    </row>
    <row r="150" spans="1:16" s="387" customFormat="1" ht="38" thickTop="1" thickBot="1">
      <c r="A150" s="1192">
        <v>424</v>
      </c>
      <c r="B150" s="214" t="s">
        <v>568</v>
      </c>
      <c r="C150" s="214" t="s">
        <v>14525</v>
      </c>
      <c r="D150" s="166">
        <v>40793</v>
      </c>
      <c r="E150" s="166">
        <v>40767</v>
      </c>
      <c r="F150" s="166">
        <v>40835</v>
      </c>
      <c r="G150" s="166"/>
      <c r="H150" s="166"/>
      <c r="I150" s="1192"/>
      <c r="J150" s="1192"/>
      <c r="K150" s="374">
        <v>8</v>
      </c>
      <c r="L150" s="214" t="s">
        <v>598</v>
      </c>
      <c r="M150" s="214">
        <v>890399010</v>
      </c>
      <c r="N150" s="214" t="s">
        <v>2329</v>
      </c>
      <c r="O150" s="388">
        <v>40777</v>
      </c>
      <c r="P150" s="214" t="s">
        <v>2323</v>
      </c>
    </row>
    <row r="151" spans="1:16" s="387" customFormat="1" ht="38" thickTop="1" thickBot="1">
      <c r="A151" s="1192">
        <v>425</v>
      </c>
      <c r="B151" s="214" t="s">
        <v>568</v>
      </c>
      <c r="C151" s="214" t="s">
        <v>14525</v>
      </c>
      <c r="D151" s="166">
        <v>41086</v>
      </c>
      <c r="E151" s="166">
        <v>40787</v>
      </c>
      <c r="F151" s="166">
        <v>41089</v>
      </c>
      <c r="G151" s="166"/>
      <c r="H151" s="166"/>
      <c r="I151" s="1192"/>
      <c r="J151" s="1192"/>
      <c r="K151" s="374">
        <v>228</v>
      </c>
      <c r="L151" s="214" t="s">
        <v>101</v>
      </c>
      <c r="M151" s="214">
        <v>890980040</v>
      </c>
      <c r="N151" s="214" t="s">
        <v>2329</v>
      </c>
      <c r="O151" s="384">
        <v>40816</v>
      </c>
      <c r="P151" s="214" t="s">
        <v>2323</v>
      </c>
    </row>
    <row r="152" spans="1:16" s="387" customFormat="1" ht="38" thickTop="1" thickBot="1">
      <c r="A152" s="1192">
        <v>428</v>
      </c>
      <c r="B152" s="214" t="s">
        <v>568</v>
      </c>
      <c r="C152" s="214" t="s">
        <v>14525</v>
      </c>
      <c r="D152" s="166">
        <v>40876</v>
      </c>
      <c r="E152" s="166"/>
      <c r="F152" s="166">
        <v>40889</v>
      </c>
      <c r="G152" s="166"/>
      <c r="H152" s="166"/>
      <c r="I152" s="1192"/>
      <c r="J152" s="1192"/>
      <c r="K152" s="374">
        <v>8</v>
      </c>
      <c r="L152" s="214" t="s">
        <v>91</v>
      </c>
      <c r="M152" s="214">
        <v>899999124</v>
      </c>
      <c r="N152" s="214" t="s">
        <v>2328</v>
      </c>
      <c r="O152" s="384" t="s">
        <v>2536</v>
      </c>
      <c r="P152" s="214" t="s">
        <v>2323</v>
      </c>
    </row>
    <row r="153" spans="1:16" s="387" customFormat="1" ht="38" thickTop="1" thickBot="1">
      <c r="A153" s="1192">
        <v>429</v>
      </c>
      <c r="B153" s="214" t="s">
        <v>568</v>
      </c>
      <c r="C153" s="214" t="s">
        <v>14525</v>
      </c>
      <c r="D153" s="166">
        <v>40815</v>
      </c>
      <c r="E153" s="166">
        <v>40788</v>
      </c>
      <c r="F153" s="166">
        <v>40835</v>
      </c>
      <c r="G153" s="166"/>
      <c r="H153" s="166"/>
      <c r="I153" s="1192"/>
      <c r="J153" s="1192"/>
      <c r="K153" s="374">
        <v>8</v>
      </c>
      <c r="L153" s="214" t="s">
        <v>691</v>
      </c>
      <c r="M153" s="214">
        <v>899999063</v>
      </c>
      <c r="N153" s="214" t="s">
        <v>2329</v>
      </c>
      <c r="O153" s="384">
        <v>40799</v>
      </c>
      <c r="P153" s="214" t="s">
        <v>2323</v>
      </c>
    </row>
    <row r="154" spans="1:16" s="387" customFormat="1" ht="38" thickTop="1" thickBot="1">
      <c r="A154" s="1192">
        <v>430</v>
      </c>
      <c r="B154" s="214" t="s">
        <v>568</v>
      </c>
      <c r="C154" s="214" t="s">
        <v>14525</v>
      </c>
      <c r="D154" s="166">
        <v>40784</v>
      </c>
      <c r="E154" s="166"/>
      <c r="F154" s="166">
        <v>40835</v>
      </c>
      <c r="G154" s="166"/>
      <c r="H154" s="166"/>
      <c r="I154" s="1192"/>
      <c r="J154" s="1192"/>
      <c r="K154" s="374">
        <v>8</v>
      </c>
      <c r="L154" s="214" t="s">
        <v>691</v>
      </c>
      <c r="M154" s="214">
        <v>899999063</v>
      </c>
      <c r="N154" s="214" t="s">
        <v>2329</v>
      </c>
      <c r="O154" s="384">
        <v>40763</v>
      </c>
      <c r="P154" s="214" t="s">
        <v>2323</v>
      </c>
    </row>
    <row r="155" spans="1:16" s="387" customFormat="1" ht="38" thickTop="1" thickBot="1">
      <c r="A155" s="1192">
        <v>431</v>
      </c>
      <c r="B155" s="214" t="s">
        <v>568</v>
      </c>
      <c r="C155" s="214" t="s">
        <v>14525</v>
      </c>
      <c r="D155" s="166">
        <v>40807</v>
      </c>
      <c r="E155" s="166">
        <v>40788</v>
      </c>
      <c r="F155" s="166">
        <v>40835</v>
      </c>
      <c r="G155" s="166"/>
      <c r="H155" s="166"/>
      <c r="I155" s="1192"/>
      <c r="J155" s="1192"/>
      <c r="K155" s="374">
        <v>8</v>
      </c>
      <c r="L155" s="214" t="s">
        <v>691</v>
      </c>
      <c r="M155" s="214">
        <v>899999063</v>
      </c>
      <c r="N155" s="214" t="s">
        <v>2329</v>
      </c>
      <c r="O155" s="384">
        <v>40799</v>
      </c>
      <c r="P155" s="214" t="s">
        <v>2323</v>
      </c>
    </row>
    <row r="156" spans="1:16" s="387" customFormat="1" ht="50" thickTop="1" thickBot="1">
      <c r="A156" s="1192">
        <v>435</v>
      </c>
      <c r="B156" s="214" t="s">
        <v>751</v>
      </c>
      <c r="C156" s="214" t="s">
        <v>14525</v>
      </c>
      <c r="D156" s="166">
        <v>40710</v>
      </c>
      <c r="E156" s="166"/>
      <c r="F156" s="166">
        <v>40835</v>
      </c>
      <c r="G156" s="166"/>
      <c r="H156" s="166"/>
      <c r="I156" s="1192"/>
      <c r="J156" s="1192"/>
      <c r="K156" s="374">
        <v>177</v>
      </c>
      <c r="L156" s="214" t="s">
        <v>352</v>
      </c>
      <c r="M156" s="214">
        <v>817004091</v>
      </c>
      <c r="N156" s="214" t="s">
        <v>2330</v>
      </c>
      <c r="O156" s="384"/>
      <c r="P156" s="214" t="s">
        <v>2323</v>
      </c>
    </row>
    <row r="157" spans="1:16" s="387" customFormat="1" ht="38" thickTop="1" thickBot="1">
      <c r="A157" s="1192">
        <v>446</v>
      </c>
      <c r="B157" s="214" t="s">
        <v>740</v>
      </c>
      <c r="C157" s="214" t="s">
        <v>14525</v>
      </c>
      <c r="D157" s="166">
        <v>40788</v>
      </c>
      <c r="E157" s="166">
        <v>40787</v>
      </c>
      <c r="F157" s="166">
        <v>40835</v>
      </c>
      <c r="G157" s="166"/>
      <c r="H157" s="166"/>
      <c r="I157" s="1192"/>
      <c r="J157" s="1192"/>
      <c r="K157" s="374">
        <v>177</v>
      </c>
      <c r="L157" s="214" t="s">
        <v>101</v>
      </c>
      <c r="M157" s="214">
        <v>890980040</v>
      </c>
      <c r="N157" s="214" t="s">
        <v>2329</v>
      </c>
      <c r="O157" s="384">
        <v>40730</v>
      </c>
      <c r="P157" s="214" t="s">
        <v>2323</v>
      </c>
    </row>
    <row r="158" spans="1:16" s="387" customFormat="1" ht="50" thickTop="1" thickBot="1">
      <c r="A158" s="1192">
        <v>447</v>
      </c>
      <c r="B158" s="214" t="s">
        <v>568</v>
      </c>
      <c r="C158" s="214" t="s">
        <v>14525</v>
      </c>
      <c r="D158" s="166">
        <v>40865</v>
      </c>
      <c r="E158" s="166"/>
      <c r="F158" s="166">
        <v>40889</v>
      </c>
      <c r="G158" s="166"/>
      <c r="H158" s="166"/>
      <c r="I158" s="1192"/>
      <c r="J158" s="1192"/>
      <c r="K158" s="374" t="s">
        <v>12566</v>
      </c>
      <c r="L158" s="214" t="s">
        <v>2496</v>
      </c>
      <c r="M158" s="214">
        <v>800247350</v>
      </c>
      <c r="N158" s="214" t="s">
        <v>2328</v>
      </c>
      <c r="O158" s="384" t="s">
        <v>2497</v>
      </c>
      <c r="P158" s="214" t="s">
        <v>2323</v>
      </c>
    </row>
    <row r="159" spans="1:16" s="387" customFormat="1" ht="38" thickTop="1" thickBot="1">
      <c r="A159" s="1192">
        <v>448</v>
      </c>
      <c r="B159" s="214" t="s">
        <v>568</v>
      </c>
      <c r="C159" s="214" t="s">
        <v>14525</v>
      </c>
      <c r="D159" s="166">
        <v>40882</v>
      </c>
      <c r="E159" s="166"/>
      <c r="F159" s="166">
        <v>40889</v>
      </c>
      <c r="G159" s="166"/>
      <c r="H159" s="166"/>
      <c r="I159" s="1192"/>
      <c r="J159" s="1192"/>
      <c r="K159" s="374">
        <v>8</v>
      </c>
      <c r="L159" s="214" t="s">
        <v>691</v>
      </c>
      <c r="M159" s="214">
        <v>899999063</v>
      </c>
      <c r="N159" s="214" t="s">
        <v>2325</v>
      </c>
      <c r="O159" s="384" t="s">
        <v>2489</v>
      </c>
      <c r="P159" s="214" t="s">
        <v>2323</v>
      </c>
    </row>
    <row r="160" spans="1:16" s="387" customFormat="1" ht="38" thickTop="1" thickBot="1">
      <c r="A160" s="1192">
        <v>450</v>
      </c>
      <c r="B160" s="214" t="s">
        <v>568</v>
      </c>
      <c r="C160" s="214" t="s">
        <v>14525</v>
      </c>
      <c r="D160" s="166">
        <v>40827</v>
      </c>
      <c r="E160" s="166"/>
      <c r="F160" s="166">
        <v>40835</v>
      </c>
      <c r="G160" s="166"/>
      <c r="H160" s="166"/>
      <c r="I160" s="1192"/>
      <c r="J160" s="1192"/>
      <c r="K160" s="374">
        <v>8</v>
      </c>
      <c r="L160" s="214" t="s">
        <v>691</v>
      </c>
      <c r="M160" s="214">
        <v>899999063</v>
      </c>
      <c r="N160" s="214" t="s">
        <v>2329</v>
      </c>
      <c r="O160" s="384">
        <v>40801</v>
      </c>
      <c r="P160" s="214" t="s">
        <v>2323</v>
      </c>
    </row>
    <row r="161" spans="1:16" s="387" customFormat="1" ht="38" thickTop="1" thickBot="1">
      <c r="A161" s="1192">
        <v>451</v>
      </c>
      <c r="B161" s="214" t="s">
        <v>568</v>
      </c>
      <c r="C161" s="214" t="s">
        <v>14525</v>
      </c>
      <c r="D161" s="166">
        <v>40882</v>
      </c>
      <c r="E161" s="166"/>
      <c r="F161" s="166">
        <v>40889</v>
      </c>
      <c r="G161" s="166"/>
      <c r="H161" s="166"/>
      <c r="I161" s="1192"/>
      <c r="J161" s="1192"/>
      <c r="K161" s="374">
        <v>8</v>
      </c>
      <c r="L161" s="214" t="s">
        <v>691</v>
      </c>
      <c r="M161" s="214">
        <v>899999063</v>
      </c>
      <c r="N161" s="214" t="s">
        <v>2329</v>
      </c>
      <c r="O161" s="384" t="s">
        <v>2370</v>
      </c>
      <c r="P161" s="214" t="s">
        <v>2323</v>
      </c>
    </row>
    <row r="162" spans="1:16" s="387" customFormat="1" ht="38" thickTop="1" thickBot="1">
      <c r="A162" s="1192">
        <v>452</v>
      </c>
      <c r="B162" s="214" t="s">
        <v>568</v>
      </c>
      <c r="C162" s="214" t="s">
        <v>14525</v>
      </c>
      <c r="D162" s="166">
        <v>40830</v>
      </c>
      <c r="E162" s="166">
        <v>40791</v>
      </c>
      <c r="F162" s="166">
        <v>40835</v>
      </c>
      <c r="G162" s="166"/>
      <c r="H162" s="166"/>
      <c r="I162" s="1192"/>
      <c r="J162" s="1192"/>
      <c r="K162" s="374">
        <v>8</v>
      </c>
      <c r="L162" s="214" t="s">
        <v>691</v>
      </c>
      <c r="M162" s="214">
        <v>899999063</v>
      </c>
      <c r="N162" s="214" t="s">
        <v>2329</v>
      </c>
      <c r="O162" s="384"/>
      <c r="P162" s="214" t="s">
        <v>2323</v>
      </c>
    </row>
    <row r="163" spans="1:16" s="387" customFormat="1" ht="38" thickTop="1" thickBot="1">
      <c r="A163" s="1192">
        <v>453</v>
      </c>
      <c r="B163" s="214" t="s">
        <v>568</v>
      </c>
      <c r="C163" s="214" t="s">
        <v>12799</v>
      </c>
      <c r="D163" s="166">
        <v>40807</v>
      </c>
      <c r="E163" s="166">
        <v>40791</v>
      </c>
      <c r="F163" s="166">
        <v>40835</v>
      </c>
      <c r="G163" s="166"/>
      <c r="H163" s="166"/>
      <c r="I163" s="1192"/>
      <c r="J163" s="1192"/>
      <c r="K163" s="374">
        <v>8</v>
      </c>
      <c r="L163" s="214" t="s">
        <v>691</v>
      </c>
      <c r="M163" s="214">
        <v>899999063</v>
      </c>
      <c r="N163" s="166" t="s">
        <v>2329</v>
      </c>
      <c r="O163" s="389">
        <v>40730</v>
      </c>
      <c r="P163" s="214" t="s">
        <v>2323</v>
      </c>
    </row>
    <row r="164" spans="1:16" s="387" customFormat="1" ht="38" thickTop="1" thickBot="1">
      <c r="A164" s="1192">
        <v>457</v>
      </c>
      <c r="B164" s="214" t="s">
        <v>568</v>
      </c>
      <c r="C164" s="214" t="s">
        <v>14525</v>
      </c>
      <c r="D164" s="166">
        <v>40815</v>
      </c>
      <c r="E164" s="166">
        <v>40788</v>
      </c>
      <c r="F164" s="166">
        <v>40835</v>
      </c>
      <c r="G164" s="166"/>
      <c r="H164" s="166"/>
      <c r="I164" s="1192"/>
      <c r="J164" s="1192"/>
      <c r="K164" s="374">
        <v>8</v>
      </c>
      <c r="L164" s="214" t="s">
        <v>691</v>
      </c>
      <c r="M164" s="214">
        <v>899999063</v>
      </c>
      <c r="N164" s="214" t="s">
        <v>2329</v>
      </c>
      <c r="O164" s="384">
        <v>40799</v>
      </c>
      <c r="P164" s="214" t="s">
        <v>2323</v>
      </c>
    </row>
    <row r="165" spans="1:16" s="387" customFormat="1" ht="38" thickTop="1" thickBot="1">
      <c r="A165" s="1192">
        <v>458</v>
      </c>
      <c r="B165" s="214" t="s">
        <v>568</v>
      </c>
      <c r="C165" s="214" t="s">
        <v>14525</v>
      </c>
      <c r="D165" s="166">
        <v>40806</v>
      </c>
      <c r="E165" s="166">
        <v>40788</v>
      </c>
      <c r="F165" s="166">
        <v>40835</v>
      </c>
      <c r="G165" s="166"/>
      <c r="H165" s="166"/>
      <c r="I165" s="1192"/>
      <c r="J165" s="1192"/>
      <c r="K165" s="374">
        <v>8</v>
      </c>
      <c r="L165" s="214" t="s">
        <v>14444</v>
      </c>
      <c r="M165" s="214">
        <v>891500319</v>
      </c>
      <c r="N165" s="214" t="s">
        <v>2329</v>
      </c>
      <c r="O165" s="384">
        <v>40799</v>
      </c>
      <c r="P165" s="214" t="s">
        <v>2323</v>
      </c>
    </row>
    <row r="166" spans="1:16" s="387" customFormat="1" ht="38" thickTop="1" thickBot="1">
      <c r="A166" s="1192">
        <v>464</v>
      </c>
      <c r="B166" s="214" t="s">
        <v>568</v>
      </c>
      <c r="C166" s="214" t="s">
        <v>14525</v>
      </c>
      <c r="D166" s="166">
        <v>40788</v>
      </c>
      <c r="E166" s="166"/>
      <c r="F166" s="166">
        <v>40835</v>
      </c>
      <c r="G166" s="166"/>
      <c r="H166" s="166"/>
      <c r="I166" s="1192"/>
      <c r="J166" s="1192"/>
      <c r="K166" s="374">
        <v>228</v>
      </c>
      <c r="L166" s="214" t="s">
        <v>101</v>
      </c>
      <c r="M166" s="214">
        <v>890980040</v>
      </c>
      <c r="N166" s="214" t="s">
        <v>2329</v>
      </c>
      <c r="O166" s="384">
        <v>40730</v>
      </c>
      <c r="P166" s="214" t="s">
        <v>2323</v>
      </c>
    </row>
    <row r="167" spans="1:16" s="387" customFormat="1" ht="38" thickTop="1" thickBot="1">
      <c r="A167" s="1192">
        <v>465</v>
      </c>
      <c r="B167" s="214" t="s">
        <v>568</v>
      </c>
      <c r="C167" s="214" t="s">
        <v>14525</v>
      </c>
      <c r="D167" s="166">
        <v>40830</v>
      </c>
      <c r="E167" s="166">
        <v>40791</v>
      </c>
      <c r="F167" s="166">
        <v>40835</v>
      </c>
      <c r="G167" s="166"/>
      <c r="H167" s="166"/>
      <c r="I167" s="1192"/>
      <c r="J167" s="1192"/>
      <c r="K167" s="374">
        <v>8</v>
      </c>
      <c r="L167" s="214" t="s">
        <v>101</v>
      </c>
      <c r="M167" s="214">
        <v>890980040</v>
      </c>
      <c r="N167" s="214" t="s">
        <v>2329</v>
      </c>
      <c r="O167" s="384">
        <v>40816</v>
      </c>
      <c r="P167" s="214" t="s">
        <v>2323</v>
      </c>
    </row>
    <row r="168" spans="1:16" s="387" customFormat="1" ht="38" thickTop="1" thickBot="1">
      <c r="A168" s="1192">
        <v>466</v>
      </c>
      <c r="B168" s="214" t="s">
        <v>568</v>
      </c>
      <c r="C168" s="214" t="s">
        <v>14525</v>
      </c>
      <c r="D168" s="166">
        <v>40788</v>
      </c>
      <c r="E168" s="166"/>
      <c r="F168" s="166">
        <v>40835</v>
      </c>
      <c r="G168" s="166"/>
      <c r="H168" s="166"/>
      <c r="I168" s="1192"/>
      <c r="J168" s="1192"/>
      <c r="K168" s="374">
        <v>8</v>
      </c>
      <c r="L168" s="214" t="s">
        <v>101</v>
      </c>
      <c r="M168" s="214">
        <v>890980040</v>
      </c>
      <c r="N168" s="214" t="s">
        <v>2329</v>
      </c>
      <c r="O168" s="384">
        <v>40730</v>
      </c>
      <c r="P168" s="214" t="s">
        <v>2323</v>
      </c>
    </row>
    <row r="169" spans="1:16" s="387" customFormat="1" ht="38" thickTop="1" thickBot="1">
      <c r="A169" s="1192">
        <v>467</v>
      </c>
      <c r="B169" s="214" t="s">
        <v>568</v>
      </c>
      <c r="C169" s="214" t="s">
        <v>14525</v>
      </c>
      <c r="D169" s="166">
        <v>40830</v>
      </c>
      <c r="E169" s="166">
        <v>40787</v>
      </c>
      <c r="F169" s="166">
        <v>40835</v>
      </c>
      <c r="G169" s="166"/>
      <c r="H169" s="166"/>
      <c r="I169" s="1192"/>
      <c r="J169" s="1192"/>
      <c r="K169" s="374">
        <v>8</v>
      </c>
      <c r="L169" s="214" t="s">
        <v>101</v>
      </c>
      <c r="M169" s="214">
        <v>890980040</v>
      </c>
      <c r="N169" s="214" t="s">
        <v>2329</v>
      </c>
      <c r="O169" s="384">
        <v>40730</v>
      </c>
      <c r="P169" s="214" t="s">
        <v>2323</v>
      </c>
    </row>
    <row r="170" spans="1:16" s="387" customFormat="1" ht="50" thickTop="1" thickBot="1">
      <c r="A170" s="1192">
        <v>481</v>
      </c>
      <c r="B170" s="214" t="s">
        <v>569</v>
      </c>
      <c r="C170" s="214" t="s">
        <v>14525</v>
      </c>
      <c r="D170" s="166">
        <v>40785</v>
      </c>
      <c r="E170" s="166">
        <v>40791</v>
      </c>
      <c r="F170" s="166">
        <v>40835</v>
      </c>
      <c r="G170" s="166"/>
      <c r="H170" s="166"/>
      <c r="I170" s="1192"/>
      <c r="J170" s="1192"/>
      <c r="K170" s="374">
        <v>177</v>
      </c>
      <c r="L170" s="214" t="s">
        <v>747</v>
      </c>
      <c r="M170" s="214">
        <v>890312562</v>
      </c>
      <c r="N170" s="214" t="s">
        <v>2329</v>
      </c>
      <c r="O170" s="384">
        <v>40801</v>
      </c>
      <c r="P170" s="214" t="s">
        <v>2323</v>
      </c>
    </row>
    <row r="171" spans="1:16" s="387" customFormat="1" ht="50" thickTop="1" thickBot="1">
      <c r="A171" s="1192">
        <v>482</v>
      </c>
      <c r="B171" s="214" t="s">
        <v>797</v>
      </c>
      <c r="C171" s="214" t="s">
        <v>14525</v>
      </c>
      <c r="D171" s="166">
        <v>40952</v>
      </c>
      <c r="E171" s="166">
        <v>40889</v>
      </c>
      <c r="F171" s="111">
        <v>41075</v>
      </c>
      <c r="G171" s="166"/>
      <c r="H171" s="166"/>
      <c r="I171" s="1192"/>
      <c r="J171" s="1192"/>
      <c r="K171" s="374">
        <v>177</v>
      </c>
      <c r="L171" s="214" t="s">
        <v>798</v>
      </c>
      <c r="M171" s="214">
        <v>804001419</v>
      </c>
      <c r="N171" s="214" t="s">
        <v>2984</v>
      </c>
      <c r="O171" s="96" t="s">
        <v>3482</v>
      </c>
      <c r="P171" s="214" t="s">
        <v>2323</v>
      </c>
    </row>
    <row r="172" spans="1:16" s="387" customFormat="1" ht="38" thickTop="1" thickBot="1">
      <c r="A172" s="1192">
        <v>484</v>
      </c>
      <c r="B172" s="214" t="s">
        <v>568</v>
      </c>
      <c r="C172" s="214" t="s">
        <v>14525</v>
      </c>
      <c r="D172" s="166">
        <v>40784</v>
      </c>
      <c r="E172" s="166">
        <v>40767</v>
      </c>
      <c r="F172" s="166">
        <v>40835</v>
      </c>
      <c r="G172" s="166"/>
      <c r="H172" s="166"/>
      <c r="I172" s="1192"/>
      <c r="J172" s="1192"/>
      <c r="K172" s="374">
        <v>8</v>
      </c>
      <c r="L172" s="214" t="s">
        <v>809</v>
      </c>
      <c r="M172" s="214">
        <v>899999230</v>
      </c>
      <c r="N172" s="214" t="s">
        <v>2329</v>
      </c>
      <c r="O172" s="384">
        <v>40777</v>
      </c>
      <c r="P172" s="214" t="s">
        <v>2323</v>
      </c>
    </row>
    <row r="173" spans="1:16" s="387" customFormat="1" ht="50" thickTop="1" thickBot="1">
      <c r="A173" s="1192">
        <v>496</v>
      </c>
      <c r="B173" s="214" t="s">
        <v>568</v>
      </c>
      <c r="C173" s="214" t="s">
        <v>14525</v>
      </c>
      <c r="D173" s="166">
        <v>40892</v>
      </c>
      <c r="E173" s="166"/>
      <c r="F173" s="166">
        <v>40911</v>
      </c>
      <c r="G173" s="166"/>
      <c r="H173" s="166"/>
      <c r="I173" s="1192"/>
      <c r="J173" s="1192"/>
      <c r="K173" s="374" t="s">
        <v>12566</v>
      </c>
      <c r="L173" s="214" t="s">
        <v>16301</v>
      </c>
      <c r="M173" s="214">
        <v>891800330</v>
      </c>
      <c r="N173" s="214" t="s">
        <v>2328</v>
      </c>
      <c r="O173" s="384" t="s">
        <v>2750</v>
      </c>
      <c r="P173" s="214" t="s">
        <v>2323</v>
      </c>
    </row>
    <row r="174" spans="1:16" s="387" customFormat="1" ht="38" thickTop="1" thickBot="1">
      <c r="A174" s="1192">
        <v>497</v>
      </c>
      <c r="B174" s="214" t="s">
        <v>568</v>
      </c>
      <c r="C174" s="214" t="s">
        <v>14525</v>
      </c>
      <c r="D174" s="166">
        <v>40788</v>
      </c>
      <c r="E174" s="166"/>
      <c r="F174" s="166">
        <v>40835</v>
      </c>
      <c r="G174" s="166"/>
      <c r="H174" s="166"/>
      <c r="I174" s="1192"/>
      <c r="J174" s="1192"/>
      <c r="K174" s="374" t="s">
        <v>12566</v>
      </c>
      <c r="L174" s="214" t="s">
        <v>101</v>
      </c>
      <c r="M174" s="214">
        <v>890980040</v>
      </c>
      <c r="N174" s="214" t="s">
        <v>2329</v>
      </c>
      <c r="O174" s="384">
        <v>40730</v>
      </c>
      <c r="P174" s="214" t="s">
        <v>2323</v>
      </c>
    </row>
    <row r="175" spans="1:16" s="387" customFormat="1" ht="38" thickTop="1" thickBot="1">
      <c r="A175" s="1192">
        <v>501</v>
      </c>
      <c r="B175" s="214" t="s">
        <v>568</v>
      </c>
      <c r="C175" s="214" t="s">
        <v>14525</v>
      </c>
      <c r="D175" s="166">
        <v>41086</v>
      </c>
      <c r="E175" s="166">
        <v>40787</v>
      </c>
      <c r="F175" s="166">
        <v>41089</v>
      </c>
      <c r="G175" s="166"/>
      <c r="H175" s="166"/>
      <c r="I175" s="1192"/>
      <c r="J175" s="1192"/>
      <c r="K175" s="374">
        <v>8</v>
      </c>
      <c r="L175" s="214" t="s">
        <v>101</v>
      </c>
      <c r="M175" s="214">
        <v>890980040</v>
      </c>
      <c r="N175" s="214" t="s">
        <v>2329</v>
      </c>
      <c r="O175" s="384">
        <v>40816</v>
      </c>
      <c r="P175" s="214" t="s">
        <v>2323</v>
      </c>
    </row>
    <row r="176" spans="1:16" s="387" customFormat="1" ht="38" thickTop="1" thickBot="1">
      <c r="A176" s="1192">
        <v>504</v>
      </c>
      <c r="B176" s="214" t="s">
        <v>568</v>
      </c>
      <c r="C176" s="214" t="s">
        <v>14525</v>
      </c>
      <c r="D176" s="166">
        <v>40807</v>
      </c>
      <c r="E176" s="166">
        <v>40791</v>
      </c>
      <c r="F176" s="166">
        <v>40835</v>
      </c>
      <c r="G176" s="166"/>
      <c r="H176" s="166"/>
      <c r="I176" s="1192"/>
      <c r="J176" s="1192"/>
      <c r="K176" s="374">
        <v>8</v>
      </c>
      <c r="L176" s="214" t="s">
        <v>691</v>
      </c>
      <c r="M176" s="214">
        <v>899999063</v>
      </c>
      <c r="N176" s="214" t="s">
        <v>2329</v>
      </c>
      <c r="O176" s="384">
        <v>40801</v>
      </c>
      <c r="P176" s="214" t="s">
        <v>2323</v>
      </c>
    </row>
    <row r="177" spans="1:16" s="387" customFormat="1" ht="38" thickTop="1" thickBot="1">
      <c r="A177" s="1192">
        <v>507</v>
      </c>
      <c r="B177" s="214" t="s">
        <v>869</v>
      </c>
      <c r="C177" s="214" t="s">
        <v>14525</v>
      </c>
      <c r="D177" s="166">
        <v>40830</v>
      </c>
      <c r="E177" s="166"/>
      <c r="F177" s="166">
        <v>40835</v>
      </c>
      <c r="G177" s="166"/>
      <c r="H177" s="166"/>
      <c r="I177" s="1192"/>
      <c r="J177" s="1192"/>
      <c r="K177" s="374" t="s">
        <v>12566</v>
      </c>
      <c r="L177" s="214" t="s">
        <v>691</v>
      </c>
      <c r="M177" s="214">
        <v>899999063</v>
      </c>
      <c r="N177" s="214" t="s">
        <v>2329</v>
      </c>
      <c r="O177" s="384">
        <v>40801</v>
      </c>
      <c r="P177" s="214" t="s">
        <v>2323</v>
      </c>
    </row>
    <row r="178" spans="1:16" s="387" customFormat="1" ht="38" thickTop="1" thickBot="1">
      <c r="A178" s="1192">
        <v>531</v>
      </c>
      <c r="B178" s="214" t="s">
        <v>1049</v>
      </c>
      <c r="C178" s="214" t="s">
        <v>14525</v>
      </c>
      <c r="D178" s="166">
        <v>41082</v>
      </c>
      <c r="E178" s="166">
        <v>40791</v>
      </c>
      <c r="F178" s="166">
        <v>41085</v>
      </c>
      <c r="G178" s="166"/>
      <c r="H178" s="166"/>
      <c r="I178" s="1192"/>
      <c r="J178" s="1192"/>
      <c r="K178" s="374" t="s">
        <v>1424</v>
      </c>
      <c r="L178" s="214" t="s">
        <v>101</v>
      </c>
      <c r="M178" s="214">
        <v>890980040</v>
      </c>
      <c r="N178" s="214" t="s">
        <v>2329</v>
      </c>
      <c r="O178" s="384">
        <v>40816</v>
      </c>
      <c r="P178" s="214" t="s">
        <v>2323</v>
      </c>
    </row>
    <row r="179" spans="1:16" s="387" customFormat="1" ht="38" thickTop="1" thickBot="1">
      <c r="A179" s="1192">
        <v>532</v>
      </c>
      <c r="B179" s="214" t="s">
        <v>1049</v>
      </c>
      <c r="C179" s="214" t="s">
        <v>14525</v>
      </c>
      <c r="D179" s="166">
        <v>41086</v>
      </c>
      <c r="E179" s="166">
        <v>40787</v>
      </c>
      <c r="F179" s="166">
        <v>41089</v>
      </c>
      <c r="G179" s="166"/>
      <c r="H179" s="166"/>
      <c r="I179" s="1192"/>
      <c r="J179" s="1192"/>
      <c r="K179" s="374" t="s">
        <v>1424</v>
      </c>
      <c r="L179" s="214" t="s">
        <v>101</v>
      </c>
      <c r="M179" s="214">
        <v>890980040</v>
      </c>
      <c r="N179" s="214" t="s">
        <v>2329</v>
      </c>
      <c r="O179" s="384">
        <v>40816</v>
      </c>
      <c r="P179" s="214" t="s">
        <v>2323</v>
      </c>
    </row>
    <row r="180" spans="1:16" s="387" customFormat="1" ht="38" thickTop="1" thickBot="1">
      <c r="A180" s="1192">
        <v>540</v>
      </c>
      <c r="B180" s="214" t="s">
        <v>740</v>
      </c>
      <c r="C180" s="214" t="s">
        <v>14525</v>
      </c>
      <c r="D180" s="166">
        <v>41086</v>
      </c>
      <c r="E180" s="166"/>
      <c r="F180" s="166">
        <v>41089</v>
      </c>
      <c r="G180" s="166"/>
      <c r="H180" s="166"/>
      <c r="I180" s="1192"/>
      <c r="J180" s="1192"/>
      <c r="K180" s="374">
        <v>177</v>
      </c>
      <c r="L180" s="214" t="s">
        <v>101</v>
      </c>
      <c r="M180" s="214">
        <v>890980040</v>
      </c>
      <c r="N180" s="214" t="s">
        <v>2329</v>
      </c>
      <c r="O180" s="384">
        <v>40816</v>
      </c>
      <c r="P180" s="214" t="s">
        <v>2323</v>
      </c>
    </row>
    <row r="181" spans="1:16" s="387" customFormat="1" ht="26" thickTop="1" thickBot="1">
      <c r="A181" s="1192">
        <v>541</v>
      </c>
      <c r="B181" s="214" t="s">
        <v>740</v>
      </c>
      <c r="C181" s="214" t="s">
        <v>14525</v>
      </c>
      <c r="D181" s="166">
        <v>40896</v>
      </c>
      <c r="E181" s="166"/>
      <c r="F181" s="166">
        <v>40911</v>
      </c>
      <c r="G181" s="166"/>
      <c r="H181" s="166"/>
      <c r="I181" s="1192"/>
      <c r="J181" s="1192"/>
      <c r="K181" s="374">
        <v>177</v>
      </c>
      <c r="L181" s="214" t="s">
        <v>101</v>
      </c>
      <c r="M181" s="214">
        <v>890980040</v>
      </c>
      <c r="N181" s="214" t="s">
        <v>14056</v>
      </c>
      <c r="O181" s="384">
        <v>40816</v>
      </c>
      <c r="P181" s="214" t="s">
        <v>2323</v>
      </c>
    </row>
    <row r="182" spans="1:16" s="387" customFormat="1" ht="38" thickTop="1" thickBot="1">
      <c r="A182" s="1192">
        <v>541</v>
      </c>
      <c r="B182" s="214" t="s">
        <v>740</v>
      </c>
      <c r="C182" s="214" t="s">
        <v>15304</v>
      </c>
      <c r="D182" s="166">
        <v>41086</v>
      </c>
      <c r="E182" s="166">
        <v>40872</v>
      </c>
      <c r="F182" s="166">
        <v>41089</v>
      </c>
      <c r="G182" s="166"/>
      <c r="H182" s="166"/>
      <c r="I182" s="1192"/>
      <c r="J182" s="1192"/>
      <c r="K182" s="374">
        <v>177</v>
      </c>
      <c r="L182" s="214" t="s">
        <v>101</v>
      </c>
      <c r="M182" s="214">
        <v>890980040</v>
      </c>
      <c r="N182" s="214" t="s">
        <v>14057</v>
      </c>
      <c r="O182" s="384" t="s">
        <v>2729</v>
      </c>
      <c r="P182" s="214" t="s">
        <v>2323</v>
      </c>
    </row>
    <row r="183" spans="1:16" s="387" customFormat="1" ht="62" thickTop="1" thickBot="1">
      <c r="A183" s="1192">
        <v>553</v>
      </c>
      <c r="B183" s="214" t="s">
        <v>1064</v>
      </c>
      <c r="C183" s="214" t="s">
        <v>14525</v>
      </c>
      <c r="D183" s="166">
        <v>40865</v>
      </c>
      <c r="E183" s="166"/>
      <c r="F183" s="166">
        <v>40889</v>
      </c>
      <c r="G183" s="166"/>
      <c r="H183" s="166"/>
      <c r="I183" s="1192"/>
      <c r="J183" s="1192"/>
      <c r="K183" s="374">
        <v>177</v>
      </c>
      <c r="L183" s="214" t="s">
        <v>688</v>
      </c>
      <c r="M183" s="214">
        <v>800054293</v>
      </c>
      <c r="N183" s="214" t="s">
        <v>2326</v>
      </c>
      <c r="O183" s="384" t="s">
        <v>2489</v>
      </c>
      <c r="P183" s="214" t="s">
        <v>2323</v>
      </c>
    </row>
    <row r="184" spans="1:16" s="387" customFormat="1" ht="38" thickTop="1" thickBot="1">
      <c r="A184" s="1192">
        <v>556</v>
      </c>
      <c r="B184" s="214" t="s">
        <v>869</v>
      </c>
      <c r="C184" s="214" t="s">
        <v>14525</v>
      </c>
      <c r="D184" s="166">
        <v>41082</v>
      </c>
      <c r="E184" s="166">
        <v>40787</v>
      </c>
      <c r="F184" s="166">
        <v>41085</v>
      </c>
      <c r="G184" s="166"/>
      <c r="H184" s="166"/>
      <c r="I184" s="1192"/>
      <c r="J184" s="1192"/>
      <c r="K184" s="374">
        <v>8</v>
      </c>
      <c r="L184" s="214" t="s">
        <v>101</v>
      </c>
      <c r="M184" s="214">
        <v>890980040</v>
      </c>
      <c r="N184" s="214" t="s">
        <v>2329</v>
      </c>
      <c r="O184" s="384">
        <v>40816</v>
      </c>
      <c r="P184" s="214" t="s">
        <v>2323</v>
      </c>
    </row>
    <row r="185" spans="1:16" s="387" customFormat="1" ht="26" thickTop="1" thickBot="1">
      <c r="A185" s="1192">
        <v>572</v>
      </c>
      <c r="B185" s="214" t="s">
        <v>1049</v>
      </c>
      <c r="C185" s="214" t="s">
        <v>14525</v>
      </c>
      <c r="D185" s="166">
        <v>40784</v>
      </c>
      <c r="E185" s="166"/>
      <c r="F185" s="166">
        <v>40835</v>
      </c>
      <c r="G185" s="166"/>
      <c r="H185" s="166"/>
      <c r="I185" s="1192"/>
      <c r="J185" s="1192"/>
      <c r="K185" s="374" t="s">
        <v>1424</v>
      </c>
      <c r="L185" s="214" t="s">
        <v>750</v>
      </c>
      <c r="M185" s="214">
        <v>860013720</v>
      </c>
      <c r="N185" s="214" t="s">
        <v>2330</v>
      </c>
      <c r="O185" s="384"/>
      <c r="P185" s="214" t="s">
        <v>2323</v>
      </c>
    </row>
    <row r="186" spans="1:16" s="387" customFormat="1" ht="38" thickTop="1" thickBot="1">
      <c r="A186" s="1192">
        <v>576</v>
      </c>
      <c r="B186" s="214" t="s">
        <v>1049</v>
      </c>
      <c r="C186" s="214" t="s">
        <v>14525</v>
      </c>
      <c r="D186" s="166">
        <v>41086</v>
      </c>
      <c r="E186" s="166">
        <v>40787</v>
      </c>
      <c r="F186" s="166">
        <v>41089</v>
      </c>
      <c r="G186" s="166"/>
      <c r="H186" s="166"/>
      <c r="I186" s="1192"/>
      <c r="J186" s="1192"/>
      <c r="K186" s="374" t="s">
        <v>1424</v>
      </c>
      <c r="L186" s="214" t="s">
        <v>101</v>
      </c>
      <c r="M186" s="214">
        <v>890980040</v>
      </c>
      <c r="N186" s="214" t="s">
        <v>2329</v>
      </c>
      <c r="O186" s="384">
        <v>40816</v>
      </c>
      <c r="P186" s="214" t="s">
        <v>2323</v>
      </c>
    </row>
    <row r="187" spans="1:16" s="387" customFormat="1" ht="38" thickTop="1" thickBot="1">
      <c r="A187" s="1192">
        <v>578</v>
      </c>
      <c r="B187" s="214" t="s">
        <v>1049</v>
      </c>
      <c r="C187" s="214" t="s">
        <v>14525</v>
      </c>
      <c r="D187" s="166">
        <v>41086</v>
      </c>
      <c r="E187" s="166"/>
      <c r="F187" s="166">
        <v>41089</v>
      </c>
      <c r="G187" s="166"/>
      <c r="H187" s="166"/>
      <c r="I187" s="1192"/>
      <c r="J187" s="1192"/>
      <c r="K187" s="374" t="s">
        <v>1424</v>
      </c>
      <c r="L187" s="214" t="s">
        <v>101</v>
      </c>
      <c r="M187" s="214">
        <v>890980040</v>
      </c>
      <c r="N187" s="214" t="s">
        <v>2329</v>
      </c>
      <c r="O187" s="384">
        <v>40816</v>
      </c>
      <c r="P187" s="214" t="s">
        <v>2323</v>
      </c>
    </row>
    <row r="188" spans="1:16" s="387" customFormat="1" ht="38" thickTop="1" thickBot="1">
      <c r="A188" s="1192">
        <v>582</v>
      </c>
      <c r="B188" s="214" t="s">
        <v>1116</v>
      </c>
      <c r="C188" s="214" t="s">
        <v>14525</v>
      </c>
      <c r="D188" s="166">
        <v>41086</v>
      </c>
      <c r="E188" s="166"/>
      <c r="F188" s="166">
        <v>41089</v>
      </c>
      <c r="G188" s="166"/>
      <c r="H188" s="166"/>
      <c r="I188" s="1192"/>
      <c r="J188" s="1192"/>
      <c r="K188" s="374" t="s">
        <v>1424</v>
      </c>
      <c r="L188" s="214" t="s">
        <v>101</v>
      </c>
      <c r="M188" s="214">
        <v>890980040</v>
      </c>
      <c r="N188" s="214" t="s">
        <v>2329</v>
      </c>
      <c r="O188" s="384">
        <v>40816</v>
      </c>
      <c r="P188" s="214" t="s">
        <v>2323</v>
      </c>
    </row>
    <row r="189" spans="1:16" s="387" customFormat="1" ht="26" thickTop="1" thickBot="1">
      <c r="A189" s="1192">
        <v>586</v>
      </c>
      <c r="B189" s="214" t="s">
        <v>1168</v>
      </c>
      <c r="C189" s="1192" t="s">
        <v>2307</v>
      </c>
      <c r="D189" s="166">
        <v>40827</v>
      </c>
      <c r="E189" s="899"/>
      <c r="F189" s="166">
        <v>40827</v>
      </c>
      <c r="G189" s="166"/>
      <c r="H189" s="166"/>
      <c r="I189" s="1192"/>
      <c r="J189" s="1192"/>
      <c r="K189" s="374">
        <v>177</v>
      </c>
      <c r="L189" s="214" t="s">
        <v>101</v>
      </c>
      <c r="M189" s="214">
        <v>890980040</v>
      </c>
      <c r="N189" s="214" t="s">
        <v>2374</v>
      </c>
      <c r="O189" s="384"/>
      <c r="P189" s="214" t="s">
        <v>2323</v>
      </c>
    </row>
    <row r="190" spans="1:16" s="387" customFormat="1" ht="110" thickTop="1" thickBot="1">
      <c r="A190" s="1192">
        <v>588</v>
      </c>
      <c r="B190" s="214" t="s">
        <v>1149</v>
      </c>
      <c r="C190" s="214" t="s">
        <v>14525</v>
      </c>
      <c r="D190" s="166">
        <v>40827</v>
      </c>
      <c r="E190" s="166">
        <v>40828</v>
      </c>
      <c r="F190" s="166">
        <v>40816</v>
      </c>
      <c r="G190" s="166"/>
      <c r="H190" s="166"/>
      <c r="I190" s="1192"/>
      <c r="J190" s="1192"/>
      <c r="K190" s="374">
        <v>99</v>
      </c>
      <c r="L190" s="214" t="s">
        <v>13194</v>
      </c>
      <c r="M190" s="214">
        <v>810006985</v>
      </c>
      <c r="N190" s="214" t="s">
        <v>2386</v>
      </c>
      <c r="O190" s="384"/>
      <c r="P190" s="214" t="s">
        <v>2323</v>
      </c>
    </row>
    <row r="191" spans="1:16" s="387" customFormat="1" ht="86" thickTop="1" thickBot="1">
      <c r="A191" s="1192">
        <v>589</v>
      </c>
      <c r="B191" s="214" t="s">
        <v>1150</v>
      </c>
      <c r="C191" s="214" t="s">
        <v>14525</v>
      </c>
      <c r="D191" s="166">
        <v>40836</v>
      </c>
      <c r="E191" s="166">
        <v>40828</v>
      </c>
      <c r="F191" s="166">
        <v>40836</v>
      </c>
      <c r="G191" s="166"/>
      <c r="H191" s="166"/>
      <c r="I191" s="1192"/>
      <c r="J191" s="1192"/>
      <c r="K191" s="374">
        <v>99</v>
      </c>
      <c r="L191" s="214" t="s">
        <v>1151</v>
      </c>
      <c r="M191" s="214">
        <v>899999115</v>
      </c>
      <c r="N191" s="214" t="s">
        <v>2385</v>
      </c>
      <c r="O191" s="384"/>
      <c r="P191" s="214" t="s">
        <v>2323</v>
      </c>
    </row>
    <row r="192" spans="1:16" s="387" customFormat="1" ht="98" thickTop="1" thickBot="1">
      <c r="A192" s="1192">
        <v>590</v>
      </c>
      <c r="B192" s="214" t="s">
        <v>1150</v>
      </c>
      <c r="C192" s="214" t="s">
        <v>14525</v>
      </c>
      <c r="D192" s="166">
        <v>40827</v>
      </c>
      <c r="E192" s="166">
        <v>40828</v>
      </c>
      <c r="F192" s="166">
        <v>40836</v>
      </c>
      <c r="G192" s="166"/>
      <c r="H192" s="166"/>
      <c r="I192" s="1192"/>
      <c r="J192" s="1192"/>
      <c r="K192" s="374">
        <v>99</v>
      </c>
      <c r="L192" s="214" t="s">
        <v>1152</v>
      </c>
      <c r="M192" s="214">
        <v>899999115</v>
      </c>
      <c r="N192" s="214" t="s">
        <v>2387</v>
      </c>
      <c r="O192" s="384"/>
      <c r="P192" s="214" t="s">
        <v>2323</v>
      </c>
    </row>
    <row r="193" spans="1:16" s="387" customFormat="1" ht="86" thickTop="1" thickBot="1">
      <c r="A193" s="1192">
        <v>591</v>
      </c>
      <c r="B193" s="214" t="s">
        <v>1150</v>
      </c>
      <c r="C193" s="214" t="s">
        <v>14525</v>
      </c>
      <c r="D193" s="166">
        <v>40827</v>
      </c>
      <c r="E193" s="166">
        <v>40828</v>
      </c>
      <c r="F193" s="166">
        <v>40836</v>
      </c>
      <c r="G193" s="166"/>
      <c r="H193" s="166"/>
      <c r="I193" s="1192"/>
      <c r="J193" s="1192"/>
      <c r="K193" s="374">
        <v>99</v>
      </c>
      <c r="L193" s="214" t="s">
        <v>1153</v>
      </c>
      <c r="M193" s="214">
        <v>890000332</v>
      </c>
      <c r="N193" s="214" t="s">
        <v>2388</v>
      </c>
      <c r="O193" s="384"/>
      <c r="P193" s="214" t="s">
        <v>2323</v>
      </c>
    </row>
    <row r="194" spans="1:16" s="387" customFormat="1" ht="74" thickTop="1" thickBot="1">
      <c r="A194" s="1192">
        <v>594</v>
      </c>
      <c r="B194" s="214" t="s">
        <v>1150</v>
      </c>
      <c r="C194" s="214" t="s">
        <v>14525</v>
      </c>
      <c r="D194" s="166">
        <v>40815</v>
      </c>
      <c r="E194" s="166">
        <v>40828</v>
      </c>
      <c r="F194" s="166">
        <v>40836</v>
      </c>
      <c r="G194" s="166"/>
      <c r="H194" s="166"/>
      <c r="I194" s="1192"/>
      <c r="J194" s="1192"/>
      <c r="K194" s="374">
        <v>99</v>
      </c>
      <c r="L194" s="214" t="s">
        <v>1488</v>
      </c>
      <c r="M194" s="214">
        <v>814006611</v>
      </c>
      <c r="N194" s="214" t="s">
        <v>2331</v>
      </c>
      <c r="O194" s="311"/>
      <c r="P194" s="214" t="s">
        <v>2323</v>
      </c>
    </row>
    <row r="195" spans="1:16" s="387" customFormat="1" ht="86" thickTop="1" thickBot="1">
      <c r="A195" s="1192">
        <v>595</v>
      </c>
      <c r="B195" s="214" t="s">
        <v>1150</v>
      </c>
      <c r="C195" s="214" t="s">
        <v>14525</v>
      </c>
      <c r="D195" s="166">
        <v>40814</v>
      </c>
      <c r="E195" s="166">
        <v>40828</v>
      </c>
      <c r="F195" s="166">
        <v>40836</v>
      </c>
      <c r="G195" s="166"/>
      <c r="H195" s="166"/>
      <c r="I195" s="1192"/>
      <c r="J195" s="1192"/>
      <c r="K195" s="374">
        <v>99</v>
      </c>
      <c r="L195" s="214" t="s">
        <v>1159</v>
      </c>
      <c r="M195" s="214">
        <v>800204278</v>
      </c>
      <c r="N195" s="214" t="s">
        <v>2334</v>
      </c>
      <c r="O195" s="311"/>
      <c r="P195" s="214" t="s">
        <v>2323</v>
      </c>
    </row>
    <row r="196" spans="1:16" s="387" customFormat="1" ht="86" thickTop="1" thickBot="1">
      <c r="A196" s="1192">
        <v>598</v>
      </c>
      <c r="B196" s="214" t="s">
        <v>1150</v>
      </c>
      <c r="C196" s="214" t="s">
        <v>14525</v>
      </c>
      <c r="D196" s="166">
        <v>40815</v>
      </c>
      <c r="E196" s="166">
        <v>40828</v>
      </c>
      <c r="F196" s="166">
        <v>40836</v>
      </c>
      <c r="G196" s="166"/>
      <c r="H196" s="166"/>
      <c r="I196" s="1192"/>
      <c r="J196" s="1192"/>
      <c r="K196" s="374">
        <v>99</v>
      </c>
      <c r="L196" s="214" t="s">
        <v>1162</v>
      </c>
      <c r="M196" s="214">
        <v>891080019</v>
      </c>
      <c r="N196" s="214" t="s">
        <v>2332</v>
      </c>
      <c r="O196" s="311"/>
      <c r="P196" s="214" t="s">
        <v>2323</v>
      </c>
    </row>
    <row r="197" spans="1:16" s="387" customFormat="1" ht="86" thickTop="1" thickBot="1">
      <c r="A197" s="1192">
        <v>599</v>
      </c>
      <c r="B197" s="214" t="s">
        <v>1150</v>
      </c>
      <c r="C197" s="214" t="s">
        <v>14525</v>
      </c>
      <c r="D197" s="166">
        <v>40815</v>
      </c>
      <c r="E197" s="166">
        <v>40828</v>
      </c>
      <c r="F197" s="166">
        <v>40836</v>
      </c>
      <c r="G197" s="166"/>
      <c r="H197" s="166"/>
      <c r="I197" s="1192"/>
      <c r="J197" s="1192"/>
      <c r="K197" s="374">
        <v>99</v>
      </c>
      <c r="L197" s="214" t="s">
        <v>1163</v>
      </c>
      <c r="M197" s="214">
        <v>892280013</v>
      </c>
      <c r="N197" s="214" t="s">
        <v>2333</v>
      </c>
      <c r="O197" s="311"/>
      <c r="P197" s="214" t="s">
        <v>2323</v>
      </c>
    </row>
    <row r="198" spans="1:16" s="387" customFormat="1" ht="86" thickTop="1" thickBot="1">
      <c r="A198" s="1192">
        <v>600</v>
      </c>
      <c r="B198" s="214" t="s">
        <v>1150</v>
      </c>
      <c r="C198" s="214" t="s">
        <v>14525</v>
      </c>
      <c r="D198" s="166">
        <v>40815</v>
      </c>
      <c r="E198" s="166">
        <v>40828</v>
      </c>
      <c r="F198" s="166">
        <v>40836</v>
      </c>
      <c r="G198" s="166"/>
      <c r="H198" s="166"/>
      <c r="I198" s="1192"/>
      <c r="J198" s="1192"/>
      <c r="K198" s="374">
        <v>99</v>
      </c>
      <c r="L198" s="214" t="s">
        <v>1164</v>
      </c>
      <c r="M198" s="214">
        <v>890700818</v>
      </c>
      <c r="N198" s="214" t="s">
        <v>2332</v>
      </c>
      <c r="O198" s="311"/>
      <c r="P198" s="214" t="s">
        <v>2323</v>
      </c>
    </row>
    <row r="199" spans="1:16" s="387" customFormat="1" ht="86" thickTop="1" thickBot="1">
      <c r="A199" s="1192">
        <v>602</v>
      </c>
      <c r="B199" s="214" t="s">
        <v>1150</v>
      </c>
      <c r="C199" s="214" t="s">
        <v>14525</v>
      </c>
      <c r="D199" s="166">
        <v>40815</v>
      </c>
      <c r="E199" s="166">
        <v>40828</v>
      </c>
      <c r="F199" s="166">
        <v>40836</v>
      </c>
      <c r="G199" s="166"/>
      <c r="H199" s="166"/>
      <c r="I199" s="1192"/>
      <c r="J199" s="1192"/>
      <c r="K199" s="374">
        <v>99</v>
      </c>
      <c r="L199" s="214" t="s">
        <v>1165</v>
      </c>
      <c r="M199" s="214">
        <v>900023515</v>
      </c>
      <c r="N199" s="214" t="s">
        <v>2334</v>
      </c>
      <c r="O199" s="311"/>
      <c r="P199" s="214" t="s">
        <v>2323</v>
      </c>
    </row>
    <row r="200" spans="1:16" s="387" customFormat="1" ht="86" thickTop="1" thickBot="1">
      <c r="A200" s="1192">
        <v>603</v>
      </c>
      <c r="B200" s="214" t="s">
        <v>1150</v>
      </c>
      <c r="C200" s="214" t="s">
        <v>14525</v>
      </c>
      <c r="D200" s="166">
        <v>40814</v>
      </c>
      <c r="E200" s="166">
        <v>40828</v>
      </c>
      <c r="F200" s="166">
        <v>40836</v>
      </c>
      <c r="G200" s="166"/>
      <c r="H200" s="166"/>
      <c r="I200" s="1192"/>
      <c r="J200" s="1192"/>
      <c r="K200" s="374">
        <v>99</v>
      </c>
      <c r="L200" s="214" t="s">
        <v>1166</v>
      </c>
      <c r="M200" s="214">
        <v>800135729</v>
      </c>
      <c r="N200" s="214" t="s">
        <v>2332</v>
      </c>
      <c r="O200" s="311"/>
      <c r="P200" s="214" t="s">
        <v>2323</v>
      </c>
    </row>
    <row r="201" spans="1:16" s="387" customFormat="1" ht="86" thickTop="1" thickBot="1">
      <c r="A201" s="1192">
        <v>604</v>
      </c>
      <c r="B201" s="214" t="s">
        <v>1150</v>
      </c>
      <c r="C201" s="214" t="s">
        <v>14525</v>
      </c>
      <c r="D201" s="166">
        <v>40848</v>
      </c>
      <c r="E201" s="166">
        <v>40828</v>
      </c>
      <c r="F201" s="166">
        <v>40848</v>
      </c>
      <c r="G201" s="166"/>
      <c r="H201" s="166"/>
      <c r="I201" s="1192"/>
      <c r="J201" s="1192"/>
      <c r="K201" s="374">
        <v>99</v>
      </c>
      <c r="L201" s="214" t="s">
        <v>1167</v>
      </c>
      <c r="M201" s="214">
        <v>830040745</v>
      </c>
      <c r="N201" s="214" t="s">
        <v>2332</v>
      </c>
      <c r="O201" s="311"/>
      <c r="P201" s="214" t="s">
        <v>2323</v>
      </c>
    </row>
    <row r="202" spans="1:16" s="387" customFormat="1" ht="38" thickTop="1" thickBot="1">
      <c r="A202" s="1192">
        <v>608</v>
      </c>
      <c r="B202" s="214" t="s">
        <v>869</v>
      </c>
      <c r="C202" s="214" t="s">
        <v>14525</v>
      </c>
      <c r="D202" s="166">
        <v>40798</v>
      </c>
      <c r="E202" s="166">
        <v>40798</v>
      </c>
      <c r="F202" s="166">
        <v>40835</v>
      </c>
      <c r="G202" s="166"/>
      <c r="H202" s="166"/>
      <c r="I202" s="1192"/>
      <c r="J202" s="1192"/>
      <c r="K202" s="374">
        <v>228</v>
      </c>
      <c r="L202" s="214" t="s">
        <v>691</v>
      </c>
      <c r="M202" s="214">
        <v>899999063</v>
      </c>
      <c r="N202" s="214" t="s">
        <v>2329</v>
      </c>
      <c r="O202" s="311"/>
      <c r="P202" s="214" t="s">
        <v>2323</v>
      </c>
    </row>
    <row r="203" spans="1:16" s="387" customFormat="1" ht="50" thickTop="1" thickBot="1">
      <c r="A203" s="1192">
        <v>665</v>
      </c>
      <c r="B203" s="214" t="s">
        <v>1405</v>
      </c>
      <c r="C203" s="214" t="s">
        <v>14525</v>
      </c>
      <c r="D203" s="166">
        <v>40892</v>
      </c>
      <c r="E203" s="166">
        <v>40841</v>
      </c>
      <c r="F203" s="166">
        <v>40911</v>
      </c>
      <c r="G203" s="166"/>
      <c r="H203" s="166"/>
      <c r="I203" s="1192"/>
      <c r="J203" s="1192"/>
      <c r="K203" s="374">
        <v>488</v>
      </c>
      <c r="L203" s="214" t="s">
        <v>15012</v>
      </c>
      <c r="M203" s="214">
        <v>900180913</v>
      </c>
      <c r="N203" s="214" t="s">
        <v>2730</v>
      </c>
      <c r="O203" s="384" t="s">
        <v>2731</v>
      </c>
      <c r="P203" s="214" t="s">
        <v>2323</v>
      </c>
    </row>
    <row r="204" spans="1:16" s="387" customFormat="1" ht="50" thickTop="1" thickBot="1">
      <c r="A204" s="1192">
        <v>616</v>
      </c>
      <c r="B204" s="214" t="s">
        <v>1405</v>
      </c>
      <c r="C204" s="1192" t="s">
        <v>2307</v>
      </c>
      <c r="D204" s="166">
        <v>40914</v>
      </c>
      <c r="E204" s="166">
        <v>40899</v>
      </c>
      <c r="F204" s="166">
        <v>40931</v>
      </c>
      <c r="G204" s="166"/>
      <c r="H204" s="166"/>
      <c r="I204" s="1192"/>
      <c r="J204" s="1192"/>
      <c r="K204" s="374">
        <v>488</v>
      </c>
      <c r="L204" s="214" t="s">
        <v>1406</v>
      </c>
      <c r="M204" s="214">
        <v>890203944</v>
      </c>
      <c r="N204" s="214" t="s">
        <v>3646</v>
      </c>
      <c r="O204" s="311"/>
      <c r="P204" s="214" t="s">
        <v>2323</v>
      </c>
    </row>
    <row r="205" spans="1:16" s="387" customFormat="1" ht="50" thickTop="1" thickBot="1">
      <c r="A205" s="1192">
        <v>114</v>
      </c>
      <c r="B205" s="214" t="s">
        <v>573</v>
      </c>
      <c r="C205" s="1192" t="s">
        <v>2300</v>
      </c>
      <c r="D205" s="166">
        <v>41059</v>
      </c>
      <c r="E205" s="166">
        <v>40976</v>
      </c>
      <c r="F205" s="166">
        <v>41115</v>
      </c>
      <c r="G205" s="166"/>
      <c r="H205" s="166"/>
      <c r="I205" s="1192"/>
      <c r="J205" s="1192"/>
      <c r="K205" s="374">
        <v>7</v>
      </c>
      <c r="L205" s="214" t="s">
        <v>12584</v>
      </c>
      <c r="M205" s="214">
        <v>890101681</v>
      </c>
      <c r="N205" s="214" t="s">
        <v>4687</v>
      </c>
      <c r="O205" s="389" t="s">
        <v>6191</v>
      </c>
      <c r="P205" s="214" t="s">
        <v>2323</v>
      </c>
    </row>
    <row r="206" spans="1:16" s="387" customFormat="1" ht="26" thickTop="1" thickBot="1">
      <c r="A206" s="1192">
        <v>195</v>
      </c>
      <c r="B206" s="214" t="s">
        <v>573</v>
      </c>
      <c r="C206" s="1192" t="s">
        <v>2300</v>
      </c>
      <c r="D206" s="166">
        <v>41036</v>
      </c>
      <c r="E206" s="166">
        <v>40976</v>
      </c>
      <c r="F206" s="166">
        <v>41037</v>
      </c>
      <c r="G206" s="166"/>
      <c r="H206" s="166"/>
      <c r="I206" s="1192"/>
      <c r="J206" s="1192"/>
      <c r="K206" s="374" t="s">
        <v>335</v>
      </c>
      <c r="L206" s="214" t="s">
        <v>2562</v>
      </c>
      <c r="M206" s="214">
        <v>890480123</v>
      </c>
      <c r="N206" s="214" t="s">
        <v>4686</v>
      </c>
      <c r="O206" s="96" t="s">
        <v>5177</v>
      </c>
      <c r="P206" s="214" t="s">
        <v>2323</v>
      </c>
    </row>
    <row r="207" spans="1:16" s="387" customFormat="1" ht="62" thickTop="1" thickBot="1">
      <c r="A207" s="1192">
        <v>235</v>
      </c>
      <c r="B207" s="214" t="s">
        <v>2362</v>
      </c>
      <c r="C207" s="1192" t="s">
        <v>2300</v>
      </c>
      <c r="D207" s="166">
        <v>40984</v>
      </c>
      <c r="E207" s="166">
        <v>40976</v>
      </c>
      <c r="F207" s="166">
        <v>41085</v>
      </c>
      <c r="G207" s="166"/>
      <c r="H207" s="166"/>
      <c r="I207" s="1192"/>
      <c r="J207" s="1192"/>
      <c r="K207" s="374">
        <v>162</v>
      </c>
      <c r="L207" s="214" t="s">
        <v>11454</v>
      </c>
      <c r="M207" s="214">
        <v>800194600</v>
      </c>
      <c r="N207" s="214" t="s">
        <v>4685</v>
      </c>
      <c r="O207" s="311" t="s">
        <v>5178</v>
      </c>
      <c r="P207" s="214" t="s">
        <v>2323</v>
      </c>
    </row>
    <row r="208" spans="1:16" s="387" customFormat="1" ht="50" thickTop="1" thickBot="1">
      <c r="A208" s="1192" t="s">
        <v>3492</v>
      </c>
      <c r="B208" s="214" t="s">
        <v>2321</v>
      </c>
      <c r="C208" s="214" t="s">
        <v>14525</v>
      </c>
      <c r="D208" s="166">
        <v>41038</v>
      </c>
      <c r="E208" s="166">
        <v>40975</v>
      </c>
      <c r="F208" s="166">
        <v>41061</v>
      </c>
      <c r="G208" s="166"/>
      <c r="H208" s="166"/>
      <c r="I208" s="1192"/>
      <c r="J208" s="1192"/>
      <c r="K208" s="374">
        <v>498</v>
      </c>
      <c r="L208" s="214" t="s">
        <v>1406</v>
      </c>
      <c r="M208" s="214">
        <v>890203944</v>
      </c>
      <c r="N208" s="214" t="s">
        <v>4688</v>
      </c>
      <c r="O208" s="311" t="s">
        <v>6055</v>
      </c>
      <c r="P208" s="214" t="s">
        <v>2323</v>
      </c>
    </row>
    <row r="209" spans="1:16" s="387" customFormat="1" ht="74" thickTop="1" thickBot="1">
      <c r="A209" s="1192">
        <v>176</v>
      </c>
      <c r="B209" s="214" t="s">
        <v>2362</v>
      </c>
      <c r="C209" s="1192" t="s">
        <v>2300</v>
      </c>
      <c r="D209" s="166"/>
      <c r="E209" s="166">
        <v>40975</v>
      </c>
      <c r="F209" s="166"/>
      <c r="G209" s="166"/>
      <c r="H209" s="166"/>
      <c r="I209" s="1192"/>
      <c r="J209" s="1192"/>
      <c r="K209" s="374" t="s">
        <v>334</v>
      </c>
      <c r="L209" s="214" t="s">
        <v>416</v>
      </c>
      <c r="M209" s="214">
        <v>900159374</v>
      </c>
      <c r="N209" s="214" t="s">
        <v>4686</v>
      </c>
      <c r="O209" s="311" t="s">
        <v>5184</v>
      </c>
      <c r="P209" s="214" t="s">
        <v>1387</v>
      </c>
    </row>
    <row r="210" spans="1:16" s="387" customFormat="1" ht="86" thickTop="1" thickBot="1">
      <c r="A210" s="1192">
        <v>58</v>
      </c>
      <c r="B210" s="214" t="s">
        <v>2358</v>
      </c>
      <c r="C210" s="1192" t="s">
        <v>9704</v>
      </c>
      <c r="D210" s="166">
        <v>41029</v>
      </c>
      <c r="E210" s="166">
        <v>40975</v>
      </c>
      <c r="F210" s="166">
        <v>41107</v>
      </c>
      <c r="G210" s="166"/>
      <c r="H210" s="166"/>
      <c r="I210" s="1192"/>
      <c r="J210" s="1192"/>
      <c r="K210" s="374">
        <v>8</v>
      </c>
      <c r="L210" s="214" t="s">
        <v>528</v>
      </c>
      <c r="M210" s="214">
        <v>830063697</v>
      </c>
      <c r="N210" s="214" t="s">
        <v>4689</v>
      </c>
      <c r="O210" s="389" t="s">
        <v>16147</v>
      </c>
      <c r="P210" s="214" t="s">
        <v>2323</v>
      </c>
    </row>
    <row r="211" spans="1:16" s="387" customFormat="1" ht="50" thickTop="1" thickBot="1">
      <c r="A211" s="1192">
        <v>244</v>
      </c>
      <c r="B211" s="214" t="s">
        <v>2362</v>
      </c>
      <c r="C211" s="1192" t="s">
        <v>2300</v>
      </c>
      <c r="D211" s="166">
        <v>41016</v>
      </c>
      <c r="E211" s="166">
        <v>40975</v>
      </c>
      <c r="F211" s="111">
        <v>41075</v>
      </c>
      <c r="G211" s="166"/>
      <c r="H211" s="166"/>
      <c r="I211" s="1192"/>
      <c r="J211" s="1192"/>
      <c r="K211" s="374">
        <v>162</v>
      </c>
      <c r="L211" s="214" t="s">
        <v>261</v>
      </c>
      <c r="M211" s="214">
        <v>811015083</v>
      </c>
      <c r="N211" s="214" t="s">
        <v>6489</v>
      </c>
      <c r="O211" s="389" t="s">
        <v>6056</v>
      </c>
      <c r="P211" s="214" t="s">
        <v>2323</v>
      </c>
    </row>
    <row r="212" spans="1:16" s="387" customFormat="1" ht="38" thickTop="1" thickBot="1">
      <c r="A212" s="1192">
        <v>240</v>
      </c>
      <c r="B212" s="214" t="s">
        <v>2362</v>
      </c>
      <c r="C212" s="1192" t="s">
        <v>2300</v>
      </c>
      <c r="D212" s="166">
        <v>41045</v>
      </c>
      <c r="E212" s="166">
        <v>40975</v>
      </c>
      <c r="F212" s="166">
        <v>41061</v>
      </c>
      <c r="G212" s="166"/>
      <c r="H212" s="166"/>
      <c r="I212" s="1192"/>
      <c r="J212" s="1192"/>
      <c r="K212" s="374" t="s">
        <v>334</v>
      </c>
      <c r="L212" s="214" t="s">
        <v>15234</v>
      </c>
      <c r="M212" s="214">
        <v>890201213</v>
      </c>
      <c r="N212" s="214" t="s">
        <v>4686</v>
      </c>
      <c r="O212" s="311" t="s">
        <v>6057</v>
      </c>
      <c r="P212" s="214" t="s">
        <v>2323</v>
      </c>
    </row>
    <row r="213" spans="1:16" s="387" customFormat="1" ht="74" thickTop="1" thickBot="1">
      <c r="A213" s="1192">
        <v>185</v>
      </c>
      <c r="B213" s="214" t="s">
        <v>2362</v>
      </c>
      <c r="C213" s="1192" t="s">
        <v>2300</v>
      </c>
      <c r="D213" s="166">
        <v>41037</v>
      </c>
      <c r="E213" s="166">
        <v>40975</v>
      </c>
      <c r="F213" s="166">
        <v>41123</v>
      </c>
      <c r="G213" s="166"/>
      <c r="H213" s="166"/>
      <c r="I213" s="1192"/>
      <c r="J213" s="1192"/>
      <c r="K213" s="374" t="s">
        <v>334</v>
      </c>
      <c r="L213" s="214" t="s">
        <v>2522</v>
      </c>
      <c r="M213" s="214">
        <v>806008873</v>
      </c>
      <c r="N213" s="214" t="s">
        <v>4686</v>
      </c>
      <c r="O213" s="389" t="s">
        <v>7082</v>
      </c>
      <c r="P213" s="214" t="s">
        <v>2323</v>
      </c>
    </row>
    <row r="214" spans="1:16" s="387" customFormat="1" ht="50" thickTop="1" thickBot="1">
      <c r="A214" s="1192">
        <v>447</v>
      </c>
      <c r="B214" s="214" t="s">
        <v>568</v>
      </c>
      <c r="C214" s="1192" t="s">
        <v>9704</v>
      </c>
      <c r="D214" s="166">
        <v>41044</v>
      </c>
      <c r="E214" s="166">
        <v>40973</v>
      </c>
      <c r="F214" s="166">
        <v>41061</v>
      </c>
      <c r="G214" s="166"/>
      <c r="H214" s="166"/>
      <c r="I214" s="1192"/>
      <c r="J214" s="1192"/>
      <c r="K214" s="374" t="s">
        <v>12566</v>
      </c>
      <c r="L214" s="214" t="s">
        <v>2496</v>
      </c>
      <c r="M214" s="214">
        <v>800247350</v>
      </c>
      <c r="N214" s="214" t="s">
        <v>4686</v>
      </c>
      <c r="O214" s="311" t="s">
        <v>6058</v>
      </c>
      <c r="P214" s="214" t="s">
        <v>2323</v>
      </c>
    </row>
    <row r="215" spans="1:16" s="387" customFormat="1" ht="38" thickTop="1" thickBot="1">
      <c r="A215" s="1192">
        <v>530</v>
      </c>
      <c r="B215" s="214" t="s">
        <v>1049</v>
      </c>
      <c r="C215" s="214" t="s">
        <v>14525</v>
      </c>
      <c r="D215" s="166">
        <v>41054</v>
      </c>
      <c r="E215" s="166">
        <v>40968</v>
      </c>
      <c r="F215" s="166">
        <v>41061</v>
      </c>
      <c r="G215" s="166"/>
      <c r="H215" s="166"/>
      <c r="I215" s="1192"/>
      <c r="J215" s="1192"/>
      <c r="K215" s="374" t="s">
        <v>1424</v>
      </c>
      <c r="L215" s="214" t="s">
        <v>251</v>
      </c>
      <c r="M215" s="214">
        <v>891480035</v>
      </c>
      <c r="N215" s="214" t="s">
        <v>4690</v>
      </c>
      <c r="O215" s="311" t="s">
        <v>5154</v>
      </c>
      <c r="P215" s="214" t="s">
        <v>2323</v>
      </c>
    </row>
    <row r="216" spans="1:16" s="387" customFormat="1" ht="38" thickTop="1" thickBot="1">
      <c r="A216" s="1192">
        <v>388</v>
      </c>
      <c r="B216" s="214" t="s">
        <v>568</v>
      </c>
      <c r="C216" s="214" t="s">
        <v>14525</v>
      </c>
      <c r="D216" s="166">
        <v>41074</v>
      </c>
      <c r="E216" s="166">
        <v>40968</v>
      </c>
      <c r="F216" s="111">
        <v>41075</v>
      </c>
      <c r="G216" s="166"/>
      <c r="H216" s="166"/>
      <c r="I216" s="1192"/>
      <c r="J216" s="1192"/>
      <c r="K216" s="374">
        <v>8</v>
      </c>
      <c r="L216" s="214" t="s">
        <v>691</v>
      </c>
      <c r="M216" s="214">
        <v>899999063</v>
      </c>
      <c r="N216" s="214" t="s">
        <v>4691</v>
      </c>
      <c r="O216" s="311" t="s">
        <v>5154</v>
      </c>
      <c r="P216" s="214" t="s">
        <v>2323</v>
      </c>
    </row>
    <row r="217" spans="1:16" s="387" customFormat="1" ht="50" thickTop="1" thickBot="1">
      <c r="A217" s="1192">
        <v>510</v>
      </c>
      <c r="B217" s="214" t="s">
        <v>569</v>
      </c>
      <c r="C217" s="214" t="s">
        <v>14525</v>
      </c>
      <c r="D217" s="166">
        <v>41037</v>
      </c>
      <c r="E217" s="166">
        <v>40968</v>
      </c>
      <c r="F217" s="166">
        <v>41061</v>
      </c>
      <c r="G217" s="166"/>
      <c r="H217" s="166"/>
      <c r="I217" s="1192"/>
      <c r="J217" s="1192"/>
      <c r="K217" s="374">
        <v>177</v>
      </c>
      <c r="L217" s="214" t="s">
        <v>12584</v>
      </c>
      <c r="M217" s="214">
        <v>890101681</v>
      </c>
      <c r="N217" s="214" t="s">
        <v>4691</v>
      </c>
      <c r="O217" s="311" t="s">
        <v>6059</v>
      </c>
      <c r="P217" s="214" t="s">
        <v>2323</v>
      </c>
    </row>
    <row r="218" spans="1:16" s="387" customFormat="1" ht="62" thickTop="1" thickBot="1">
      <c r="A218" s="1192">
        <v>154</v>
      </c>
      <c r="B218" s="214" t="s">
        <v>2362</v>
      </c>
      <c r="C218" s="1192" t="s">
        <v>2300</v>
      </c>
      <c r="D218" s="166">
        <v>41019</v>
      </c>
      <c r="E218" s="166">
        <v>40963</v>
      </c>
      <c r="F218" s="166">
        <v>41037</v>
      </c>
      <c r="G218" s="166"/>
      <c r="H218" s="166"/>
      <c r="I218" s="1192"/>
      <c r="J218" s="1192"/>
      <c r="K218" s="374">
        <v>162</v>
      </c>
      <c r="L218" s="214" t="s">
        <v>688</v>
      </c>
      <c r="M218" s="214">
        <v>800054293</v>
      </c>
      <c r="N218" s="214" t="s">
        <v>4686</v>
      </c>
      <c r="O218" s="311" t="s">
        <v>5147</v>
      </c>
      <c r="P218" s="214" t="s">
        <v>2323</v>
      </c>
    </row>
    <row r="219" spans="1:16" s="387" customFormat="1" ht="50" thickTop="1" thickBot="1">
      <c r="A219" s="1192">
        <v>211</v>
      </c>
      <c r="B219" s="214" t="s">
        <v>2362</v>
      </c>
      <c r="C219" s="1192" t="s">
        <v>2300</v>
      </c>
      <c r="D219" s="166">
        <v>41029</v>
      </c>
      <c r="E219" s="166">
        <v>40963</v>
      </c>
      <c r="F219" s="166">
        <v>41061</v>
      </c>
      <c r="G219" s="166"/>
      <c r="H219" s="166"/>
      <c r="I219" s="1192"/>
      <c r="J219" s="1192"/>
      <c r="K219" s="374">
        <v>162</v>
      </c>
      <c r="L219" s="214" t="s">
        <v>287</v>
      </c>
      <c r="M219" s="214">
        <v>811021390</v>
      </c>
      <c r="N219" s="214" t="s">
        <v>4694</v>
      </c>
      <c r="O219" s="311" t="s">
        <v>6060</v>
      </c>
      <c r="P219" s="214" t="s">
        <v>2323</v>
      </c>
    </row>
    <row r="220" spans="1:16" s="387" customFormat="1" ht="50" thickTop="1" thickBot="1">
      <c r="A220" s="1192">
        <v>218</v>
      </c>
      <c r="B220" s="214" t="s">
        <v>2362</v>
      </c>
      <c r="C220" s="1192" t="s">
        <v>2300</v>
      </c>
      <c r="D220" s="166">
        <v>41011</v>
      </c>
      <c r="E220" s="166">
        <v>40963</v>
      </c>
      <c r="F220" s="166">
        <v>41061</v>
      </c>
      <c r="G220" s="166"/>
      <c r="H220" s="166"/>
      <c r="I220" s="1192"/>
      <c r="J220" s="1192"/>
      <c r="K220" s="374" t="s">
        <v>334</v>
      </c>
      <c r="L220" s="214" t="s">
        <v>291</v>
      </c>
      <c r="M220" s="214">
        <v>860042183</v>
      </c>
      <c r="N220" s="214" t="s">
        <v>4695</v>
      </c>
      <c r="O220" s="311" t="s">
        <v>6061</v>
      </c>
      <c r="P220" s="214" t="s">
        <v>2323</v>
      </c>
    </row>
    <row r="221" spans="1:16" s="387" customFormat="1" ht="50" thickTop="1" thickBot="1">
      <c r="A221" s="1192">
        <v>242</v>
      </c>
      <c r="B221" s="214" t="s">
        <v>2362</v>
      </c>
      <c r="C221" s="1192" t="s">
        <v>2300</v>
      </c>
      <c r="D221" s="166">
        <v>40836</v>
      </c>
      <c r="E221" s="166">
        <v>40955</v>
      </c>
      <c r="F221" s="111">
        <v>41075</v>
      </c>
      <c r="G221" s="166"/>
      <c r="H221" s="166"/>
      <c r="I221" s="1192"/>
      <c r="J221" s="1192"/>
      <c r="K221" s="374">
        <v>162</v>
      </c>
      <c r="L221" s="214" t="s">
        <v>260</v>
      </c>
      <c r="M221" s="214">
        <v>808025579</v>
      </c>
      <c r="N221" s="214" t="s">
        <v>4694</v>
      </c>
      <c r="O221" s="311" t="s">
        <v>6062</v>
      </c>
      <c r="P221" s="214" t="s">
        <v>2323</v>
      </c>
    </row>
    <row r="222" spans="1:16" s="387" customFormat="1" ht="50" thickTop="1" thickBot="1">
      <c r="A222" s="1192">
        <v>762</v>
      </c>
      <c r="B222" s="214" t="s">
        <v>1150</v>
      </c>
      <c r="C222" s="214" t="s">
        <v>14525</v>
      </c>
      <c r="D222" s="166"/>
      <c r="E222" s="166">
        <v>40988</v>
      </c>
      <c r="F222" s="166"/>
      <c r="G222" s="166"/>
      <c r="H222" s="166"/>
      <c r="I222" s="1192"/>
      <c r="J222" s="1192"/>
      <c r="K222" s="374">
        <v>99</v>
      </c>
      <c r="L222" s="214" t="s">
        <v>15793</v>
      </c>
      <c r="M222" s="214">
        <v>800163130</v>
      </c>
      <c r="N222" s="214" t="s">
        <v>4734</v>
      </c>
      <c r="O222" s="311" t="s">
        <v>14111</v>
      </c>
      <c r="P222" s="214" t="s">
        <v>470</v>
      </c>
    </row>
    <row r="223" spans="1:16" s="387" customFormat="1" ht="50" thickTop="1" thickBot="1">
      <c r="A223" s="1192">
        <v>281</v>
      </c>
      <c r="B223" s="214" t="s">
        <v>2363</v>
      </c>
      <c r="C223" s="1192" t="s">
        <v>2300</v>
      </c>
      <c r="D223" s="166">
        <v>40988</v>
      </c>
      <c r="E223" s="166">
        <v>40988</v>
      </c>
      <c r="F223" s="166">
        <v>41115</v>
      </c>
      <c r="G223" s="166"/>
      <c r="H223" s="166"/>
      <c r="I223" s="1192"/>
      <c r="J223" s="1192"/>
      <c r="K223" s="374">
        <v>6</v>
      </c>
      <c r="L223" s="214" t="s">
        <v>16301</v>
      </c>
      <c r="M223" s="214">
        <v>891800330</v>
      </c>
      <c r="N223" s="214" t="s">
        <v>4685</v>
      </c>
      <c r="O223" s="311" t="s">
        <v>6585</v>
      </c>
      <c r="P223" s="214" t="s">
        <v>2323</v>
      </c>
    </row>
    <row r="224" spans="1:16" s="387" customFormat="1" ht="38" thickTop="1" thickBot="1">
      <c r="A224" s="1192">
        <v>655</v>
      </c>
      <c r="B224" s="214" t="s">
        <v>568</v>
      </c>
      <c r="C224" s="214" t="s">
        <v>14525</v>
      </c>
      <c r="D224" s="166">
        <v>41036</v>
      </c>
      <c r="E224" s="166">
        <v>40988</v>
      </c>
      <c r="F224" s="166">
        <v>41061</v>
      </c>
      <c r="G224" s="166"/>
      <c r="H224" s="166"/>
      <c r="I224" s="1192"/>
      <c r="J224" s="1192"/>
      <c r="K224" s="374" t="s">
        <v>12566</v>
      </c>
      <c r="L224" s="214" t="s">
        <v>108</v>
      </c>
      <c r="M224" s="214">
        <v>860075558</v>
      </c>
      <c r="N224" s="214" t="s">
        <v>4735</v>
      </c>
      <c r="O224" s="311" t="s">
        <v>5223</v>
      </c>
      <c r="P224" s="214" t="s">
        <v>2323</v>
      </c>
    </row>
    <row r="225" spans="1:17" s="387" customFormat="1" ht="50" thickTop="1" thickBot="1">
      <c r="A225" s="1192" t="s">
        <v>3490</v>
      </c>
      <c r="B225" s="214" t="s">
        <v>2321</v>
      </c>
      <c r="C225" s="1192" t="s">
        <v>2307</v>
      </c>
      <c r="D225" s="166">
        <v>40995</v>
      </c>
      <c r="E225" s="166">
        <v>40988</v>
      </c>
      <c r="F225" s="166">
        <v>41015</v>
      </c>
      <c r="G225" s="166"/>
      <c r="H225" s="166"/>
      <c r="I225" s="1192"/>
      <c r="J225" s="1192"/>
      <c r="K225" s="374">
        <v>99</v>
      </c>
      <c r="L225" s="214" t="s">
        <v>1406</v>
      </c>
      <c r="M225" s="214">
        <v>890203944</v>
      </c>
      <c r="N225" s="214" t="s">
        <v>4736</v>
      </c>
      <c r="O225" s="311"/>
      <c r="P225" s="214" t="s">
        <v>2323</v>
      </c>
    </row>
    <row r="226" spans="1:17" s="387" customFormat="1" ht="38" thickTop="1" thickBot="1">
      <c r="A226" s="1192">
        <v>87</v>
      </c>
      <c r="B226" s="214" t="s">
        <v>573</v>
      </c>
      <c r="C226" s="1192" t="s">
        <v>2300</v>
      </c>
      <c r="D226" s="166">
        <v>41032</v>
      </c>
      <c r="E226" s="166">
        <v>40988</v>
      </c>
      <c r="F226" s="166">
        <v>41061</v>
      </c>
      <c r="G226" s="166"/>
      <c r="H226" s="166"/>
      <c r="I226" s="1192"/>
      <c r="J226" s="1192"/>
      <c r="K226" s="374" t="s">
        <v>335</v>
      </c>
      <c r="L226" s="214" t="s">
        <v>1467</v>
      </c>
      <c r="M226" s="214">
        <v>890480123</v>
      </c>
      <c r="N226" s="214" t="s">
        <v>4686</v>
      </c>
      <c r="O226" s="311" t="s">
        <v>5229</v>
      </c>
      <c r="P226" s="214" t="s">
        <v>2323</v>
      </c>
    </row>
    <row r="227" spans="1:17" s="387" customFormat="1" ht="38" thickTop="1" thickBot="1">
      <c r="A227" s="1192">
        <v>146</v>
      </c>
      <c r="B227" s="214" t="s">
        <v>573</v>
      </c>
      <c r="C227" s="1192" t="s">
        <v>2300</v>
      </c>
      <c r="D227" s="166">
        <v>41029</v>
      </c>
      <c r="E227" s="166">
        <v>40988</v>
      </c>
      <c r="F227" s="166">
        <v>41037</v>
      </c>
      <c r="G227" s="166"/>
      <c r="H227" s="166"/>
      <c r="I227" s="1192"/>
      <c r="J227" s="1192"/>
      <c r="K227" s="374" t="s">
        <v>335</v>
      </c>
      <c r="L227" s="214" t="s">
        <v>691</v>
      </c>
      <c r="M227" s="214">
        <v>899999063</v>
      </c>
      <c r="N227" s="214" t="s">
        <v>5172</v>
      </c>
      <c r="O227" s="311"/>
      <c r="P227" s="214" t="s">
        <v>2323</v>
      </c>
    </row>
    <row r="228" spans="1:17" s="387" customFormat="1" ht="62" thickTop="1" thickBot="1">
      <c r="A228" s="1192">
        <v>800</v>
      </c>
      <c r="B228" s="214" t="s">
        <v>2996</v>
      </c>
      <c r="C228" s="214" t="s">
        <v>14525</v>
      </c>
      <c r="D228" s="166">
        <v>41009</v>
      </c>
      <c r="E228" s="166">
        <v>40988</v>
      </c>
      <c r="F228" s="166">
        <v>41010</v>
      </c>
      <c r="G228" s="166"/>
      <c r="H228" s="166"/>
      <c r="I228" s="1192"/>
      <c r="J228" s="1192"/>
      <c r="K228" s="374">
        <v>177</v>
      </c>
      <c r="L228" s="214" t="s">
        <v>2997</v>
      </c>
      <c r="M228" s="214">
        <v>800010480</v>
      </c>
      <c r="N228" s="214" t="s">
        <v>4735</v>
      </c>
      <c r="O228" s="311"/>
      <c r="P228" s="214" t="s">
        <v>2323</v>
      </c>
    </row>
    <row r="229" spans="1:17" s="387" customFormat="1" ht="38" thickTop="1" thickBot="1">
      <c r="A229" s="1192">
        <v>409</v>
      </c>
      <c r="B229" s="214" t="s">
        <v>568</v>
      </c>
      <c r="C229" s="1192" t="s">
        <v>9704</v>
      </c>
      <c r="D229" s="166">
        <v>41046</v>
      </c>
      <c r="E229" s="166">
        <v>41003</v>
      </c>
      <c r="F229" s="166">
        <v>41061</v>
      </c>
      <c r="G229" s="166"/>
      <c r="H229" s="166"/>
      <c r="I229" s="1192"/>
      <c r="J229" s="1192"/>
      <c r="K229" s="374">
        <v>8</v>
      </c>
      <c r="L229" s="214" t="s">
        <v>598</v>
      </c>
      <c r="M229" s="214">
        <v>890399010</v>
      </c>
      <c r="N229" s="214" t="s">
        <v>5141</v>
      </c>
      <c r="O229" s="311" t="s">
        <v>5300</v>
      </c>
      <c r="P229" s="214" t="s">
        <v>2323</v>
      </c>
    </row>
    <row r="230" spans="1:17" s="387" customFormat="1" ht="50" thickTop="1" thickBot="1">
      <c r="A230" s="1192">
        <v>232</v>
      </c>
      <c r="B230" s="214" t="s">
        <v>2362</v>
      </c>
      <c r="C230" s="1192" t="s">
        <v>9704</v>
      </c>
      <c r="D230" s="166">
        <v>41045</v>
      </c>
      <c r="E230" s="166">
        <v>41001</v>
      </c>
      <c r="F230" s="166">
        <v>41085</v>
      </c>
      <c r="G230" s="166"/>
      <c r="H230" s="166"/>
      <c r="I230" s="1192"/>
      <c r="J230" s="1192"/>
      <c r="K230" s="374">
        <v>162</v>
      </c>
      <c r="L230" s="214" t="s">
        <v>15800</v>
      </c>
      <c r="M230" s="214">
        <v>800250062</v>
      </c>
      <c r="N230" s="214" t="s">
        <v>5142</v>
      </c>
      <c r="O230" s="311" t="s">
        <v>5300</v>
      </c>
      <c r="P230" s="214" t="s">
        <v>2323</v>
      </c>
    </row>
    <row r="231" spans="1:17" s="387" customFormat="1" ht="26" thickTop="1" thickBot="1">
      <c r="A231" s="1192">
        <v>273</v>
      </c>
      <c r="B231" s="214" t="s">
        <v>2363</v>
      </c>
      <c r="C231" s="1192" t="s">
        <v>2300</v>
      </c>
      <c r="D231" s="166">
        <v>41155</v>
      </c>
      <c r="E231" s="166">
        <v>41001</v>
      </c>
      <c r="F231" s="166">
        <v>41155</v>
      </c>
      <c r="G231" s="166"/>
      <c r="H231" s="166"/>
      <c r="I231" s="1192"/>
      <c r="J231" s="1192"/>
      <c r="K231" s="374">
        <v>6</v>
      </c>
      <c r="L231" s="214" t="s">
        <v>537</v>
      </c>
      <c r="M231" s="214">
        <v>891190346</v>
      </c>
      <c r="N231" s="214" t="s">
        <v>4694</v>
      </c>
      <c r="O231" s="311" t="s">
        <v>6067</v>
      </c>
      <c r="P231" s="214" t="s">
        <v>2323</v>
      </c>
    </row>
    <row r="232" spans="1:17" s="387" customFormat="1" ht="62" thickTop="1" thickBot="1">
      <c r="A232" s="1192">
        <v>722</v>
      </c>
      <c r="B232" s="214" t="s">
        <v>569</v>
      </c>
      <c r="C232" s="214" t="s">
        <v>14525</v>
      </c>
      <c r="D232" s="166">
        <v>41074</v>
      </c>
      <c r="E232" s="166">
        <v>41009</v>
      </c>
      <c r="F232" s="111">
        <v>41075</v>
      </c>
      <c r="G232" s="166"/>
      <c r="H232" s="166"/>
      <c r="I232" s="1192"/>
      <c r="J232" s="1192"/>
      <c r="K232" s="374">
        <v>231</v>
      </c>
      <c r="L232" s="214" t="s">
        <v>6565</v>
      </c>
      <c r="M232" s="214">
        <v>811011515</v>
      </c>
      <c r="N232" s="214" t="s">
        <v>5152</v>
      </c>
      <c r="O232" s="311" t="s">
        <v>6486</v>
      </c>
      <c r="P232" s="214" t="s">
        <v>2323</v>
      </c>
      <c r="Q232" s="387" t="s">
        <v>15791</v>
      </c>
    </row>
    <row r="233" spans="1:17" s="387" customFormat="1" ht="50" thickTop="1" thickBot="1">
      <c r="A233" s="1192">
        <v>256</v>
      </c>
      <c r="B233" s="214" t="s">
        <v>572</v>
      </c>
      <c r="C233" s="214" t="s">
        <v>12799</v>
      </c>
      <c r="D233" s="166"/>
      <c r="E233" s="166">
        <v>41017</v>
      </c>
      <c r="F233" s="166"/>
      <c r="G233" s="166"/>
      <c r="H233" s="166"/>
      <c r="I233" s="1192"/>
      <c r="J233" s="1192"/>
      <c r="K233" s="374">
        <v>9</v>
      </c>
      <c r="L233" s="214" t="s">
        <v>425</v>
      </c>
      <c r="M233" s="214">
        <v>899999230</v>
      </c>
      <c r="N233" s="214" t="s">
        <v>15719</v>
      </c>
      <c r="O233" s="311" t="s">
        <v>17988</v>
      </c>
      <c r="P233" s="214" t="s">
        <v>470</v>
      </c>
    </row>
    <row r="234" spans="1:17" s="387" customFormat="1" ht="38" thickTop="1" thickBot="1">
      <c r="A234" s="1192">
        <v>363</v>
      </c>
      <c r="B234" s="214" t="s">
        <v>568</v>
      </c>
      <c r="C234" s="214" t="s">
        <v>14525</v>
      </c>
      <c r="D234" s="166">
        <v>41110</v>
      </c>
      <c r="E234" s="166">
        <v>41017</v>
      </c>
      <c r="F234" s="166">
        <v>41206</v>
      </c>
      <c r="G234" s="166"/>
      <c r="H234" s="166"/>
      <c r="I234" s="1192"/>
      <c r="J234" s="1192"/>
      <c r="K234" s="374">
        <v>8</v>
      </c>
      <c r="L234" s="214" t="s">
        <v>91</v>
      </c>
      <c r="M234" s="214">
        <v>899999124</v>
      </c>
      <c r="N234" s="214" t="s">
        <v>5173</v>
      </c>
      <c r="O234" s="311" t="s">
        <v>6067</v>
      </c>
      <c r="P234" s="214" t="s">
        <v>2323</v>
      </c>
    </row>
    <row r="235" spans="1:17" s="387" customFormat="1" ht="38" thickTop="1" thickBot="1">
      <c r="A235" s="1192">
        <v>294</v>
      </c>
      <c r="B235" s="214" t="s">
        <v>568</v>
      </c>
      <c r="C235" s="1192" t="s">
        <v>2300</v>
      </c>
      <c r="D235" s="166">
        <v>41043</v>
      </c>
      <c r="E235" s="166">
        <v>41017</v>
      </c>
      <c r="F235" s="166">
        <v>41061</v>
      </c>
      <c r="G235" s="166"/>
      <c r="H235" s="166"/>
      <c r="I235" s="1192"/>
      <c r="J235" s="1192"/>
      <c r="K235" s="374">
        <v>8</v>
      </c>
      <c r="L235" s="214" t="s">
        <v>691</v>
      </c>
      <c r="M235" s="214">
        <v>899999063</v>
      </c>
      <c r="N235" s="214" t="s">
        <v>4686</v>
      </c>
      <c r="O235" s="311" t="s">
        <v>5300</v>
      </c>
      <c r="P235" s="214" t="s">
        <v>2323</v>
      </c>
    </row>
    <row r="236" spans="1:17" s="387" customFormat="1" ht="26" thickTop="1" thickBot="1">
      <c r="A236" s="1192">
        <v>407</v>
      </c>
      <c r="B236" s="214" t="s">
        <v>729</v>
      </c>
      <c r="C236" s="1192" t="s">
        <v>9704</v>
      </c>
      <c r="D236" s="166">
        <v>40994</v>
      </c>
      <c r="E236" s="166">
        <v>41019</v>
      </c>
      <c r="F236" s="166">
        <v>41061</v>
      </c>
      <c r="G236" s="166"/>
      <c r="H236" s="166"/>
      <c r="I236" s="1192"/>
      <c r="J236" s="1192"/>
      <c r="K236" s="374">
        <v>177</v>
      </c>
      <c r="L236" s="214" t="s">
        <v>12801</v>
      </c>
      <c r="M236" s="214">
        <v>900157683</v>
      </c>
      <c r="N236" s="214" t="s">
        <v>4694</v>
      </c>
      <c r="O236" s="311" t="s">
        <v>5300</v>
      </c>
      <c r="P236" s="214" t="s">
        <v>2323</v>
      </c>
    </row>
    <row r="237" spans="1:17" s="387" customFormat="1" ht="62" thickTop="1" thickBot="1">
      <c r="A237" s="1192">
        <v>230</v>
      </c>
      <c r="B237" s="214" t="s">
        <v>2362</v>
      </c>
      <c r="C237" s="1192" t="s">
        <v>2300</v>
      </c>
      <c r="D237" s="899"/>
      <c r="E237" s="166">
        <v>41019</v>
      </c>
      <c r="F237" s="166">
        <v>41061</v>
      </c>
      <c r="G237" s="166"/>
      <c r="H237" s="166"/>
      <c r="I237" s="1192"/>
      <c r="J237" s="1192"/>
      <c r="K237" s="374">
        <v>162</v>
      </c>
      <c r="L237" s="214" t="s">
        <v>314</v>
      </c>
      <c r="M237" s="214">
        <v>820000142</v>
      </c>
      <c r="N237" s="214" t="s">
        <v>4687</v>
      </c>
      <c r="O237" s="96" t="s">
        <v>5300</v>
      </c>
      <c r="P237" s="214" t="s">
        <v>2323</v>
      </c>
    </row>
    <row r="238" spans="1:17" s="387" customFormat="1" ht="26" thickTop="1" thickBot="1">
      <c r="A238" s="1192" t="s">
        <v>4447</v>
      </c>
      <c r="B238" s="214" t="s">
        <v>1150</v>
      </c>
      <c r="C238" s="1192" t="s">
        <v>9704</v>
      </c>
      <c r="D238" s="166">
        <v>41180</v>
      </c>
      <c r="E238" s="166">
        <v>41003</v>
      </c>
      <c r="F238" s="166">
        <v>41303</v>
      </c>
      <c r="G238" s="166"/>
      <c r="H238" s="166"/>
      <c r="I238" s="1192"/>
      <c r="J238" s="1192"/>
      <c r="K238" s="374">
        <v>99</v>
      </c>
      <c r="L238" s="214" t="s">
        <v>4448</v>
      </c>
      <c r="M238" s="214">
        <v>892400038</v>
      </c>
      <c r="N238" s="214" t="s">
        <v>14122</v>
      </c>
      <c r="O238" s="311" t="s">
        <v>5228</v>
      </c>
      <c r="P238" s="214" t="s">
        <v>2323</v>
      </c>
    </row>
    <row r="239" spans="1:17" s="387" customFormat="1" ht="38" thickTop="1" thickBot="1">
      <c r="A239" s="1192">
        <v>169</v>
      </c>
      <c r="B239" s="214" t="s">
        <v>573</v>
      </c>
      <c r="C239" s="1192" t="s">
        <v>2300</v>
      </c>
      <c r="D239" s="166">
        <v>41082</v>
      </c>
      <c r="E239" s="166">
        <v>41029</v>
      </c>
      <c r="F239" s="166">
        <v>41085</v>
      </c>
      <c r="G239" s="166"/>
      <c r="H239" s="166"/>
      <c r="I239" s="1192"/>
      <c r="J239" s="1192"/>
      <c r="K239" s="374">
        <v>163</v>
      </c>
      <c r="L239" s="214" t="s">
        <v>251</v>
      </c>
      <c r="M239" s="214">
        <v>891480035</v>
      </c>
      <c r="N239" s="214" t="s">
        <v>4686</v>
      </c>
      <c r="O239" s="311" t="s">
        <v>6189</v>
      </c>
      <c r="P239" s="214" t="s">
        <v>2323</v>
      </c>
    </row>
    <row r="240" spans="1:17" s="387" customFormat="1" ht="74" thickTop="1" thickBot="1">
      <c r="A240" s="1192">
        <v>735</v>
      </c>
      <c r="B240" s="214" t="s">
        <v>740</v>
      </c>
      <c r="C240" s="214" t="s">
        <v>14525</v>
      </c>
      <c r="D240" s="166"/>
      <c r="E240" s="166">
        <v>41029</v>
      </c>
      <c r="F240" s="166"/>
      <c r="G240" s="166"/>
      <c r="H240" s="166"/>
      <c r="I240" s="1192"/>
      <c r="J240" s="1192"/>
      <c r="K240" s="374">
        <v>231</v>
      </c>
      <c r="L240" s="214" t="s">
        <v>2522</v>
      </c>
      <c r="M240" s="214">
        <v>806008873</v>
      </c>
      <c r="N240" s="214" t="s">
        <v>5295</v>
      </c>
      <c r="O240" s="311" t="s">
        <v>6005</v>
      </c>
      <c r="P240" s="214" t="s">
        <v>470</v>
      </c>
    </row>
    <row r="241" spans="1:16" s="387" customFormat="1" ht="26" thickTop="1" thickBot="1">
      <c r="A241" s="1192">
        <v>665</v>
      </c>
      <c r="B241" s="214" t="s">
        <v>1405</v>
      </c>
      <c r="C241" s="1192" t="s">
        <v>2307</v>
      </c>
      <c r="D241" s="166">
        <v>41061</v>
      </c>
      <c r="E241" s="166">
        <v>41029</v>
      </c>
      <c r="F241" s="166">
        <v>41085</v>
      </c>
      <c r="G241" s="166"/>
      <c r="H241" s="166"/>
      <c r="I241" s="1192"/>
      <c r="J241" s="1192"/>
      <c r="K241" s="374">
        <v>488</v>
      </c>
      <c r="L241" s="214" t="s">
        <v>15012</v>
      </c>
      <c r="M241" s="214">
        <v>900180913</v>
      </c>
      <c r="N241" s="214" t="s">
        <v>5296</v>
      </c>
      <c r="O241" s="311" t="s">
        <v>6189</v>
      </c>
      <c r="P241" s="214" t="s">
        <v>2323</v>
      </c>
    </row>
    <row r="242" spans="1:16" s="387" customFormat="1" ht="50" thickTop="1" thickBot="1">
      <c r="A242" s="1192">
        <v>59</v>
      </c>
      <c r="B242" s="214" t="s">
        <v>2359</v>
      </c>
      <c r="C242" s="1192" t="s">
        <v>9704</v>
      </c>
      <c r="D242" s="166">
        <v>41026</v>
      </c>
      <c r="E242" s="166">
        <v>41029</v>
      </c>
      <c r="F242" s="166">
        <v>41194</v>
      </c>
      <c r="G242" s="166"/>
      <c r="H242" s="166"/>
      <c r="I242" s="1192"/>
      <c r="J242" s="1192"/>
      <c r="K242" s="374">
        <v>6</v>
      </c>
      <c r="L242" s="214" t="s">
        <v>529</v>
      </c>
      <c r="M242" s="214">
        <v>830040745</v>
      </c>
      <c r="N242" s="214" t="s">
        <v>5142</v>
      </c>
      <c r="O242" s="311" t="s">
        <v>6201</v>
      </c>
      <c r="P242" s="214" t="s">
        <v>2323</v>
      </c>
    </row>
    <row r="243" spans="1:16" s="387" customFormat="1" ht="38" thickTop="1" thickBot="1">
      <c r="A243" s="1192">
        <v>286</v>
      </c>
      <c r="B243" s="214" t="s">
        <v>2363</v>
      </c>
      <c r="C243" s="1192" t="s">
        <v>2300</v>
      </c>
      <c r="D243" s="166">
        <v>41096</v>
      </c>
      <c r="E243" s="166">
        <v>41029</v>
      </c>
      <c r="F243" s="166">
        <v>41115</v>
      </c>
      <c r="G243" s="166"/>
      <c r="H243" s="166"/>
      <c r="I243" s="1192"/>
      <c r="J243" s="1192"/>
      <c r="K243" s="374">
        <v>6</v>
      </c>
      <c r="L243" s="214" t="s">
        <v>622</v>
      </c>
      <c r="M243" s="214">
        <v>892300285</v>
      </c>
      <c r="N243" s="214" t="s">
        <v>4694</v>
      </c>
      <c r="O243" s="311" t="s">
        <v>6466</v>
      </c>
      <c r="P243" s="214" t="s">
        <v>2323</v>
      </c>
    </row>
    <row r="244" spans="1:16" s="387" customFormat="1" ht="26" thickTop="1" thickBot="1">
      <c r="A244" s="1192">
        <v>399</v>
      </c>
      <c r="B244" s="214" t="s">
        <v>2363</v>
      </c>
      <c r="C244" s="1192" t="s">
        <v>2300</v>
      </c>
      <c r="D244" s="166">
        <v>41138</v>
      </c>
      <c r="E244" s="166">
        <v>41029</v>
      </c>
      <c r="F244" s="166">
        <v>41145</v>
      </c>
      <c r="G244" s="166"/>
      <c r="H244" s="166"/>
      <c r="I244" s="1192"/>
      <c r="J244" s="1192"/>
      <c r="K244" s="374">
        <v>6</v>
      </c>
      <c r="L244" s="214" t="s">
        <v>622</v>
      </c>
      <c r="M244" s="214">
        <v>892300285</v>
      </c>
      <c r="N244" s="214" t="s">
        <v>4689</v>
      </c>
      <c r="O244" s="311" t="s">
        <v>6067</v>
      </c>
      <c r="P244" s="214" t="s">
        <v>2323</v>
      </c>
    </row>
    <row r="245" spans="1:16" s="387" customFormat="1" ht="50" thickTop="1" thickBot="1">
      <c r="A245" s="1192">
        <v>605</v>
      </c>
      <c r="B245" s="214" t="s">
        <v>1149</v>
      </c>
      <c r="C245" s="1192" t="s">
        <v>2300</v>
      </c>
      <c r="D245" s="166">
        <v>41119</v>
      </c>
      <c r="E245" s="166">
        <v>41029</v>
      </c>
      <c r="F245" s="166">
        <v>41155</v>
      </c>
      <c r="G245" s="166"/>
      <c r="H245" s="166"/>
      <c r="I245" s="1192"/>
      <c r="J245" s="1192"/>
      <c r="K245" s="374" t="s">
        <v>3460</v>
      </c>
      <c r="L245" s="214" t="s">
        <v>1169</v>
      </c>
      <c r="M245" s="214">
        <v>900159374</v>
      </c>
      <c r="N245" s="214" t="s">
        <v>4694</v>
      </c>
      <c r="O245" s="311" t="s">
        <v>6067</v>
      </c>
      <c r="P245" s="214" t="s">
        <v>2323</v>
      </c>
    </row>
    <row r="246" spans="1:16" s="387" customFormat="1" ht="50" thickTop="1" thickBot="1">
      <c r="A246" s="1192" t="s">
        <v>3490</v>
      </c>
      <c r="B246" s="214" t="s">
        <v>2321</v>
      </c>
      <c r="C246" s="214" t="s">
        <v>14525</v>
      </c>
      <c r="D246" s="166">
        <v>40952</v>
      </c>
      <c r="E246" s="166"/>
      <c r="F246" s="166">
        <v>41037</v>
      </c>
      <c r="G246" s="166"/>
      <c r="H246" s="166"/>
      <c r="I246" s="1192"/>
      <c r="J246" s="1192"/>
      <c r="K246" s="374">
        <v>99</v>
      </c>
      <c r="L246" s="214" t="s">
        <v>1406</v>
      </c>
      <c r="M246" s="214">
        <v>890203944</v>
      </c>
      <c r="N246" s="214" t="s">
        <v>6063</v>
      </c>
      <c r="O246" s="311"/>
      <c r="P246" s="214" t="s">
        <v>2323</v>
      </c>
    </row>
    <row r="247" spans="1:16" s="387" customFormat="1" ht="50" thickTop="1" thickBot="1">
      <c r="A247" s="1192">
        <v>189</v>
      </c>
      <c r="B247" s="214" t="s">
        <v>573</v>
      </c>
      <c r="C247" s="1192" t="s">
        <v>2300</v>
      </c>
      <c r="D247" s="166">
        <v>41089</v>
      </c>
      <c r="E247" s="166">
        <v>41039</v>
      </c>
      <c r="F247" s="166">
        <v>41089</v>
      </c>
      <c r="G247" s="166"/>
      <c r="H247" s="166"/>
      <c r="I247" s="1192"/>
      <c r="J247" s="1192"/>
      <c r="K247" s="374">
        <v>163</v>
      </c>
      <c r="L247" s="214" t="s">
        <v>16301</v>
      </c>
      <c r="M247" s="214">
        <v>891800330</v>
      </c>
      <c r="N247" s="214" t="s">
        <v>4686</v>
      </c>
      <c r="O247" s="96" t="s">
        <v>6164</v>
      </c>
      <c r="P247" s="214" t="s">
        <v>2323</v>
      </c>
    </row>
    <row r="248" spans="1:16" s="387" customFormat="1" ht="26" thickTop="1" thickBot="1">
      <c r="A248" s="1192">
        <v>86</v>
      </c>
      <c r="B248" s="214" t="s">
        <v>573</v>
      </c>
      <c r="C248" s="1192" t="s">
        <v>2300</v>
      </c>
      <c r="D248" s="166">
        <v>41074</v>
      </c>
      <c r="E248" s="166">
        <v>41039</v>
      </c>
      <c r="F248" s="111">
        <v>41075</v>
      </c>
      <c r="G248" s="166"/>
      <c r="H248" s="166"/>
      <c r="I248" s="1192"/>
      <c r="J248" s="1192"/>
      <c r="K248" s="374">
        <v>163</v>
      </c>
      <c r="L248" s="214" t="s">
        <v>598</v>
      </c>
      <c r="M248" s="214">
        <v>890399010</v>
      </c>
      <c r="N248" s="214" t="s">
        <v>4686</v>
      </c>
      <c r="O248" s="311" t="s">
        <v>6100</v>
      </c>
      <c r="P248" s="214" t="s">
        <v>2323</v>
      </c>
    </row>
    <row r="249" spans="1:16" s="387" customFormat="1" ht="26" thickTop="1" thickBot="1">
      <c r="A249" s="1192">
        <v>285</v>
      </c>
      <c r="B249" s="214" t="s">
        <v>2363</v>
      </c>
      <c r="C249" s="1192" t="s">
        <v>2300</v>
      </c>
      <c r="D249" s="166">
        <v>41039</v>
      </c>
      <c r="E249" s="166">
        <v>41039</v>
      </c>
      <c r="F249" s="166">
        <v>41115</v>
      </c>
      <c r="G249" s="166"/>
      <c r="H249" s="166"/>
      <c r="I249" s="1192"/>
      <c r="J249" s="1192"/>
      <c r="K249" s="374">
        <v>6</v>
      </c>
      <c r="L249" s="214" t="s">
        <v>91</v>
      </c>
      <c r="M249" s="214">
        <v>899999124</v>
      </c>
      <c r="N249" s="214" t="s">
        <v>4694</v>
      </c>
      <c r="O249" s="311" t="s">
        <v>6100</v>
      </c>
      <c r="P249" s="214" t="s">
        <v>2323</v>
      </c>
    </row>
    <row r="250" spans="1:16" s="387" customFormat="1" ht="38" thickTop="1" thickBot="1">
      <c r="A250" s="1192">
        <v>579</v>
      </c>
      <c r="B250" s="214" t="s">
        <v>1115</v>
      </c>
      <c r="C250" s="1192" t="s">
        <v>2300</v>
      </c>
      <c r="D250" s="166">
        <v>41066</v>
      </c>
      <c r="E250" s="166">
        <v>41039</v>
      </c>
      <c r="F250" s="111">
        <v>41075</v>
      </c>
      <c r="G250" s="166"/>
      <c r="H250" s="166"/>
      <c r="I250" s="1192"/>
      <c r="J250" s="1192"/>
      <c r="K250" s="374">
        <v>177</v>
      </c>
      <c r="L250" s="214" t="s">
        <v>15234</v>
      </c>
      <c r="M250" s="214">
        <v>890201213</v>
      </c>
      <c r="N250" s="214" t="s">
        <v>4686</v>
      </c>
      <c r="O250" s="311" t="s">
        <v>6100</v>
      </c>
      <c r="P250" s="214" t="s">
        <v>2323</v>
      </c>
    </row>
    <row r="251" spans="1:16" s="387" customFormat="1" ht="38" thickTop="1" thickBot="1">
      <c r="A251" s="1192">
        <v>350</v>
      </c>
      <c r="B251" s="214" t="s">
        <v>568</v>
      </c>
      <c r="C251" s="214" t="s">
        <v>14525</v>
      </c>
      <c r="D251" s="166">
        <v>41082</v>
      </c>
      <c r="E251" s="166">
        <v>41039</v>
      </c>
      <c r="F251" s="166">
        <v>41085</v>
      </c>
      <c r="G251" s="166"/>
      <c r="H251" s="166"/>
      <c r="I251" s="1192"/>
      <c r="J251" s="1192"/>
      <c r="K251" s="374">
        <v>8</v>
      </c>
      <c r="L251" s="214" t="s">
        <v>691</v>
      </c>
      <c r="M251" s="214">
        <v>899999063</v>
      </c>
      <c r="N251" s="214" t="s">
        <v>4735</v>
      </c>
      <c r="O251" s="311" t="s">
        <v>6100</v>
      </c>
      <c r="P251" s="214" t="s">
        <v>2323</v>
      </c>
    </row>
    <row r="252" spans="1:16" s="387" customFormat="1" ht="38" thickTop="1" thickBot="1">
      <c r="A252" s="1192">
        <v>293</v>
      </c>
      <c r="B252" s="214" t="s">
        <v>568</v>
      </c>
      <c r="C252" s="1192" t="s">
        <v>2300</v>
      </c>
      <c r="D252" s="166">
        <v>41054</v>
      </c>
      <c r="E252" s="166">
        <v>41039</v>
      </c>
      <c r="F252" s="166">
        <v>41061</v>
      </c>
      <c r="G252" s="166"/>
      <c r="H252" s="166"/>
      <c r="I252" s="1192"/>
      <c r="J252" s="1192"/>
      <c r="K252" s="374">
        <v>8</v>
      </c>
      <c r="L252" s="214" t="s">
        <v>691</v>
      </c>
      <c r="M252" s="214">
        <v>899999063</v>
      </c>
      <c r="N252" s="214" t="s">
        <v>4686</v>
      </c>
      <c r="O252" s="311" t="s">
        <v>6100</v>
      </c>
      <c r="P252" s="214" t="s">
        <v>2323</v>
      </c>
    </row>
    <row r="253" spans="1:16" s="387" customFormat="1" ht="38" thickTop="1" thickBot="1">
      <c r="A253" s="1192">
        <v>486</v>
      </c>
      <c r="B253" s="214" t="s">
        <v>568</v>
      </c>
      <c r="C253" s="1192" t="s">
        <v>2300</v>
      </c>
      <c r="D253" s="166">
        <v>41074</v>
      </c>
      <c r="E253" s="166">
        <v>41039</v>
      </c>
      <c r="F253" s="111">
        <v>41075</v>
      </c>
      <c r="G253" s="166"/>
      <c r="H253" s="166"/>
      <c r="I253" s="1192"/>
      <c r="J253" s="1192"/>
      <c r="K253" s="374" t="s">
        <v>12566</v>
      </c>
      <c r="L253" s="214" t="s">
        <v>818</v>
      </c>
      <c r="M253" s="214">
        <v>890905419</v>
      </c>
      <c r="N253" s="214" t="s">
        <v>4686</v>
      </c>
      <c r="O253" s="311" t="s">
        <v>6100</v>
      </c>
      <c r="P253" s="214" t="s">
        <v>2323</v>
      </c>
    </row>
    <row r="254" spans="1:16" s="387" customFormat="1" ht="86" thickTop="1" thickBot="1">
      <c r="A254" s="1192">
        <v>220</v>
      </c>
      <c r="B254" s="214" t="s">
        <v>2362</v>
      </c>
      <c r="C254" s="1192" t="s">
        <v>2300</v>
      </c>
      <c r="D254" s="166">
        <v>41075</v>
      </c>
      <c r="E254" s="166">
        <v>40998</v>
      </c>
      <c r="F254" s="166">
        <v>41145</v>
      </c>
      <c r="G254" s="166"/>
      <c r="H254" s="166"/>
      <c r="I254" s="1192"/>
      <c r="J254" s="1192"/>
      <c r="K254" s="374" t="s">
        <v>334</v>
      </c>
      <c r="L254" s="214" t="s">
        <v>631</v>
      </c>
      <c r="M254" s="214">
        <v>900187177</v>
      </c>
      <c r="N254" s="214" t="s">
        <v>6064</v>
      </c>
      <c r="O254" s="311" t="s">
        <v>6582</v>
      </c>
      <c r="P254" s="214" t="s">
        <v>2323</v>
      </c>
    </row>
    <row r="255" spans="1:16" s="387" customFormat="1" ht="38" thickTop="1" thickBot="1">
      <c r="A255" s="1192">
        <v>406</v>
      </c>
      <c r="B255" s="214" t="s">
        <v>568</v>
      </c>
      <c r="C255" s="214" t="s">
        <v>14525</v>
      </c>
      <c r="D255" s="166">
        <v>40940</v>
      </c>
      <c r="E255" s="166">
        <v>40998</v>
      </c>
      <c r="F255" s="166">
        <v>41061</v>
      </c>
      <c r="G255" s="166"/>
      <c r="H255" s="166"/>
      <c r="I255" s="1192"/>
      <c r="J255" s="1192"/>
      <c r="K255" s="374">
        <v>8</v>
      </c>
      <c r="L255" s="214" t="s">
        <v>691</v>
      </c>
      <c r="M255" s="214">
        <v>899999063</v>
      </c>
      <c r="N255" s="214" t="s">
        <v>6225</v>
      </c>
      <c r="O255" s="311"/>
      <c r="P255" s="214" t="s">
        <v>2323</v>
      </c>
    </row>
    <row r="256" spans="1:16" s="387" customFormat="1" ht="50" thickTop="1" thickBot="1">
      <c r="A256" s="1192">
        <v>771</v>
      </c>
      <c r="B256" s="214" t="s">
        <v>2585</v>
      </c>
      <c r="C256" s="214" t="s">
        <v>14525</v>
      </c>
      <c r="D256" s="166">
        <v>41033</v>
      </c>
      <c r="E256" s="166">
        <v>40998</v>
      </c>
      <c r="F256" s="166">
        <v>41061</v>
      </c>
      <c r="G256" s="166"/>
      <c r="H256" s="166"/>
      <c r="I256" s="1192"/>
      <c r="J256" s="1192"/>
      <c r="K256" s="374">
        <v>177</v>
      </c>
      <c r="L256" s="214" t="s">
        <v>245</v>
      </c>
      <c r="M256" s="214">
        <v>800093455</v>
      </c>
      <c r="N256" s="214" t="s">
        <v>6225</v>
      </c>
      <c r="O256" s="311"/>
      <c r="P256" s="214" t="s">
        <v>2323</v>
      </c>
    </row>
    <row r="257" spans="1:16" s="387" customFormat="1" ht="38" thickTop="1" thickBot="1">
      <c r="A257" s="1192">
        <v>460</v>
      </c>
      <c r="B257" s="214" t="s">
        <v>568</v>
      </c>
      <c r="C257" s="214" t="s">
        <v>14525</v>
      </c>
      <c r="D257" s="166">
        <v>41089</v>
      </c>
      <c r="E257" s="166">
        <v>41009</v>
      </c>
      <c r="F257" s="166">
        <v>41107</v>
      </c>
      <c r="G257" s="166"/>
      <c r="H257" s="166"/>
      <c r="I257" s="1192"/>
      <c r="J257" s="1192"/>
      <c r="K257" s="374">
        <v>8</v>
      </c>
      <c r="L257" s="214" t="s">
        <v>691</v>
      </c>
      <c r="M257" s="214">
        <v>899999063</v>
      </c>
      <c r="N257" s="214" t="s">
        <v>6066</v>
      </c>
      <c r="O257" s="96" t="s">
        <v>6065</v>
      </c>
      <c r="P257" s="214" t="s">
        <v>2323</v>
      </c>
    </row>
    <row r="258" spans="1:16" s="387" customFormat="1" ht="38" thickTop="1" thickBot="1">
      <c r="A258" s="1192">
        <v>500</v>
      </c>
      <c r="B258" s="214" t="s">
        <v>568</v>
      </c>
      <c r="C258" s="214" t="s">
        <v>14525</v>
      </c>
      <c r="D258" s="899"/>
      <c r="E258" s="166">
        <v>41009</v>
      </c>
      <c r="F258" s="111">
        <v>41075</v>
      </c>
      <c r="G258" s="166"/>
      <c r="H258" s="166"/>
      <c r="I258" s="1192"/>
      <c r="J258" s="1192"/>
      <c r="K258" s="374">
        <v>8</v>
      </c>
      <c r="L258" s="214" t="s">
        <v>750</v>
      </c>
      <c r="M258" s="214">
        <v>860013720</v>
      </c>
      <c r="N258" s="214" t="s">
        <v>6066</v>
      </c>
      <c r="O258" s="96" t="s">
        <v>6065</v>
      </c>
      <c r="P258" s="214" t="s">
        <v>2323</v>
      </c>
    </row>
    <row r="259" spans="1:16" s="387" customFormat="1" ht="26" thickTop="1" thickBot="1">
      <c r="A259" s="1192">
        <v>124</v>
      </c>
      <c r="B259" s="214" t="s">
        <v>573</v>
      </c>
      <c r="C259" s="1192" t="s">
        <v>2300</v>
      </c>
      <c r="D259" s="166">
        <v>41068</v>
      </c>
      <c r="E259" s="166">
        <v>41047</v>
      </c>
      <c r="F259" s="111">
        <v>41075</v>
      </c>
      <c r="G259" s="166"/>
      <c r="H259" s="166"/>
      <c r="I259" s="1192"/>
      <c r="J259" s="1192"/>
      <c r="K259" s="374">
        <v>7</v>
      </c>
      <c r="L259" s="214" t="s">
        <v>640</v>
      </c>
      <c r="M259" s="214">
        <v>890801063</v>
      </c>
      <c r="N259" s="214" t="s">
        <v>6068</v>
      </c>
      <c r="O259" s="311" t="s">
        <v>6576</v>
      </c>
      <c r="P259" s="214" t="s">
        <v>2323</v>
      </c>
    </row>
    <row r="260" spans="1:16" s="387" customFormat="1" ht="38" thickTop="1" thickBot="1">
      <c r="A260" s="1192">
        <v>613</v>
      </c>
      <c r="B260" s="214" t="s">
        <v>569</v>
      </c>
      <c r="C260" s="214" t="s">
        <v>14525</v>
      </c>
      <c r="D260" s="166">
        <v>41088</v>
      </c>
      <c r="E260" s="166">
        <v>41047</v>
      </c>
      <c r="F260" s="166">
        <v>41107</v>
      </c>
      <c r="G260" s="166"/>
      <c r="H260" s="166"/>
      <c r="I260" s="1192"/>
      <c r="J260" s="1192"/>
      <c r="K260" s="374">
        <v>177</v>
      </c>
      <c r="L260" s="214" t="s">
        <v>691</v>
      </c>
      <c r="M260" s="214">
        <v>899999063</v>
      </c>
      <c r="N260" s="214" t="s">
        <v>6069</v>
      </c>
      <c r="O260" s="311" t="s">
        <v>6458</v>
      </c>
      <c r="P260" s="214" t="s">
        <v>2323</v>
      </c>
    </row>
    <row r="261" spans="1:16" s="387" customFormat="1" ht="50" thickTop="1" thickBot="1">
      <c r="A261" s="1192">
        <v>136</v>
      </c>
      <c r="B261" s="214" t="s">
        <v>573</v>
      </c>
      <c r="C261" s="1192" t="s">
        <v>2300</v>
      </c>
      <c r="D261" s="166">
        <v>41089</v>
      </c>
      <c r="E261" s="166">
        <v>41057</v>
      </c>
      <c r="F261" s="166">
        <v>41107</v>
      </c>
      <c r="G261" s="166"/>
      <c r="H261" s="166"/>
      <c r="I261" s="1192"/>
      <c r="J261" s="1192"/>
      <c r="K261" s="374">
        <v>163</v>
      </c>
      <c r="L261" s="214" t="s">
        <v>180</v>
      </c>
      <c r="M261" s="214">
        <v>860007386</v>
      </c>
      <c r="N261" s="214" t="s">
        <v>6068</v>
      </c>
      <c r="O261" s="311" t="s">
        <v>6626</v>
      </c>
      <c r="P261" s="214" t="s">
        <v>2323</v>
      </c>
    </row>
    <row r="262" spans="1:16" s="387" customFormat="1" ht="38" thickTop="1" thickBot="1">
      <c r="A262" s="1192">
        <v>732</v>
      </c>
      <c r="B262" s="214" t="s">
        <v>569</v>
      </c>
      <c r="C262" s="214" t="s">
        <v>14525</v>
      </c>
      <c r="D262" s="166">
        <v>41087</v>
      </c>
      <c r="E262" s="166">
        <v>41061</v>
      </c>
      <c r="F262" s="166">
        <v>41107</v>
      </c>
      <c r="G262" s="166"/>
      <c r="H262" s="166"/>
      <c r="I262" s="1192"/>
      <c r="J262" s="1192"/>
      <c r="K262" s="374">
        <v>231</v>
      </c>
      <c r="L262" s="214" t="s">
        <v>293</v>
      </c>
      <c r="M262" s="214">
        <v>805002329</v>
      </c>
      <c r="N262" s="214" t="s">
        <v>6069</v>
      </c>
      <c r="O262" s="311" t="s">
        <v>6459</v>
      </c>
      <c r="P262" s="214" t="s">
        <v>2323</v>
      </c>
    </row>
    <row r="263" spans="1:16" s="387" customFormat="1" ht="50" thickTop="1" thickBot="1">
      <c r="A263" s="1192">
        <v>599</v>
      </c>
      <c r="B263" s="214" t="s">
        <v>1150</v>
      </c>
      <c r="C263" s="1192" t="s">
        <v>2300</v>
      </c>
      <c r="D263" s="166">
        <v>41074</v>
      </c>
      <c r="E263" s="166">
        <v>41067</v>
      </c>
      <c r="F263" s="166">
        <v>41089</v>
      </c>
      <c r="G263" s="166"/>
      <c r="H263" s="166"/>
      <c r="I263" s="1192"/>
      <c r="J263" s="1192"/>
      <c r="K263" s="374">
        <v>99</v>
      </c>
      <c r="L263" s="214" t="s">
        <v>1163</v>
      </c>
      <c r="M263" s="214">
        <v>892280013</v>
      </c>
      <c r="N263" s="214" t="s">
        <v>6490</v>
      </c>
      <c r="O263" s="311" t="s">
        <v>6500</v>
      </c>
      <c r="P263" s="214" t="s">
        <v>2323</v>
      </c>
    </row>
    <row r="264" spans="1:16" s="387" customFormat="1" ht="38" thickTop="1" thickBot="1">
      <c r="A264" s="1192">
        <v>602</v>
      </c>
      <c r="B264" s="214" t="s">
        <v>1150</v>
      </c>
      <c r="C264" s="1192" t="s">
        <v>9704</v>
      </c>
      <c r="D264" s="166">
        <v>41074</v>
      </c>
      <c r="E264" s="166">
        <v>41067</v>
      </c>
      <c r="F264" s="166">
        <v>41089</v>
      </c>
      <c r="G264" s="166"/>
      <c r="H264" s="166"/>
      <c r="I264" s="1192"/>
      <c r="J264" s="1192"/>
      <c r="K264" s="374">
        <v>99</v>
      </c>
      <c r="L264" s="214" t="s">
        <v>1165</v>
      </c>
      <c r="M264" s="214">
        <v>900023515</v>
      </c>
      <c r="N264" s="214" t="s">
        <v>6491</v>
      </c>
      <c r="O264" s="311" t="s">
        <v>6610</v>
      </c>
      <c r="P264" s="214" t="s">
        <v>2323</v>
      </c>
    </row>
    <row r="265" spans="1:16" s="387" customFormat="1" ht="38" thickTop="1" thickBot="1">
      <c r="A265" s="1192">
        <v>762</v>
      </c>
      <c r="B265" s="214" t="s">
        <v>1150</v>
      </c>
      <c r="C265" s="1192" t="s">
        <v>9704</v>
      </c>
      <c r="D265" s="166">
        <v>41074</v>
      </c>
      <c r="E265" s="166">
        <v>41067</v>
      </c>
      <c r="F265" s="166">
        <v>41115</v>
      </c>
      <c r="G265" s="166"/>
      <c r="H265" s="166"/>
      <c r="I265" s="1192"/>
      <c r="J265" s="1192"/>
      <c r="K265" s="374">
        <v>99</v>
      </c>
      <c r="L265" s="214" t="s">
        <v>15793</v>
      </c>
      <c r="M265" s="214">
        <v>800163130</v>
      </c>
      <c r="N265" s="214" t="s">
        <v>6490</v>
      </c>
      <c r="O265" s="311" t="s">
        <v>6500</v>
      </c>
      <c r="P265" s="214" t="s">
        <v>2323</v>
      </c>
    </row>
    <row r="266" spans="1:16" s="387" customFormat="1" ht="38" thickTop="1" thickBot="1">
      <c r="A266" s="1192">
        <v>590</v>
      </c>
      <c r="B266" s="214" t="s">
        <v>1150</v>
      </c>
      <c r="C266" s="1192" t="s">
        <v>9704</v>
      </c>
      <c r="D266" s="166">
        <v>41074</v>
      </c>
      <c r="E266" s="166">
        <v>41067</v>
      </c>
      <c r="F266" s="166">
        <v>41129</v>
      </c>
      <c r="G266" s="166"/>
      <c r="H266" s="166"/>
      <c r="I266" s="1192"/>
      <c r="J266" s="1192"/>
      <c r="K266" s="374">
        <v>99</v>
      </c>
      <c r="L266" s="214" t="s">
        <v>1152</v>
      </c>
      <c r="M266" s="214">
        <v>899999115</v>
      </c>
      <c r="N266" s="214" t="s">
        <v>6490</v>
      </c>
      <c r="O266" s="311" t="s">
        <v>7152</v>
      </c>
      <c r="P266" s="214" t="s">
        <v>2323</v>
      </c>
    </row>
    <row r="267" spans="1:16" s="387" customFormat="1" ht="98" thickTop="1" thickBot="1">
      <c r="A267" s="1192">
        <v>595</v>
      </c>
      <c r="B267" s="214" t="s">
        <v>1150</v>
      </c>
      <c r="C267" s="1192" t="s">
        <v>9704</v>
      </c>
      <c r="D267" s="166">
        <v>41074</v>
      </c>
      <c r="E267" s="166">
        <v>41067</v>
      </c>
      <c r="F267" s="166">
        <v>41137</v>
      </c>
      <c r="G267" s="166"/>
      <c r="H267" s="166"/>
      <c r="I267" s="1192"/>
      <c r="J267" s="1192"/>
      <c r="K267" s="374">
        <v>99</v>
      </c>
      <c r="L267" s="214" t="s">
        <v>1159</v>
      </c>
      <c r="M267" s="214">
        <v>800204278</v>
      </c>
      <c r="N267" s="214" t="s">
        <v>6492</v>
      </c>
      <c r="O267" s="311" t="s">
        <v>7153</v>
      </c>
      <c r="P267" s="214" t="s">
        <v>2323</v>
      </c>
    </row>
    <row r="268" spans="1:16" s="387" customFormat="1" ht="98" thickTop="1" thickBot="1">
      <c r="A268" s="1192">
        <v>598</v>
      </c>
      <c r="B268" s="214" t="s">
        <v>1150</v>
      </c>
      <c r="C268" s="1192" t="s">
        <v>9704</v>
      </c>
      <c r="D268" s="166">
        <v>41135</v>
      </c>
      <c r="E268" s="166">
        <v>41067</v>
      </c>
      <c r="F268" s="166">
        <v>41155</v>
      </c>
      <c r="G268" s="166"/>
      <c r="H268" s="166"/>
      <c r="I268" s="1192"/>
      <c r="J268" s="1192"/>
      <c r="K268" s="374">
        <v>99</v>
      </c>
      <c r="L268" s="214" t="s">
        <v>1162</v>
      </c>
      <c r="M268" s="214">
        <v>891080019</v>
      </c>
      <c r="N268" s="214" t="s">
        <v>6490</v>
      </c>
      <c r="O268" s="311" t="s">
        <v>7154</v>
      </c>
      <c r="P268" s="214" t="s">
        <v>2323</v>
      </c>
    </row>
    <row r="269" spans="1:16" s="387" customFormat="1" ht="50" thickTop="1" thickBot="1">
      <c r="A269" s="1192">
        <v>769</v>
      </c>
      <c r="B269" s="214" t="s">
        <v>1150</v>
      </c>
      <c r="C269" s="1192" t="s">
        <v>2300</v>
      </c>
      <c r="D269" s="166">
        <v>41074</v>
      </c>
      <c r="E269" s="166">
        <v>41067</v>
      </c>
      <c r="F269" s="166">
        <v>41115</v>
      </c>
      <c r="G269" s="166"/>
      <c r="H269" s="166"/>
      <c r="I269" s="1192"/>
      <c r="J269" s="1192"/>
      <c r="K269" s="374">
        <v>99</v>
      </c>
      <c r="L269" s="214" t="s">
        <v>2580</v>
      </c>
      <c r="M269" s="214">
        <v>892099216</v>
      </c>
      <c r="N269" s="214" t="s">
        <v>6490</v>
      </c>
      <c r="O269" s="311" t="s">
        <v>7083</v>
      </c>
      <c r="P269" s="214" t="s">
        <v>2323</v>
      </c>
    </row>
    <row r="270" spans="1:16" s="387" customFormat="1" ht="62" thickTop="1" thickBot="1">
      <c r="A270" s="1192" t="s">
        <v>4320</v>
      </c>
      <c r="B270" s="214" t="s">
        <v>4321</v>
      </c>
      <c r="C270" s="1192" t="s">
        <v>9704</v>
      </c>
      <c r="D270" s="166">
        <v>41074</v>
      </c>
      <c r="E270" s="166">
        <v>41067</v>
      </c>
      <c r="F270" s="899"/>
      <c r="G270" s="166"/>
      <c r="H270" s="166"/>
      <c r="I270" s="1192"/>
      <c r="J270" s="1192"/>
      <c r="K270" s="374">
        <v>99</v>
      </c>
      <c r="L270" s="214" t="s">
        <v>3021</v>
      </c>
      <c r="M270" s="214">
        <v>891800846</v>
      </c>
      <c r="N270" s="214" t="s">
        <v>6494</v>
      </c>
      <c r="O270" s="311" t="s">
        <v>7155</v>
      </c>
      <c r="P270" s="214" t="s">
        <v>2323</v>
      </c>
    </row>
    <row r="271" spans="1:16" s="387" customFormat="1" ht="50" thickTop="1" thickBot="1">
      <c r="A271" s="1192">
        <v>589</v>
      </c>
      <c r="B271" s="214" t="s">
        <v>1150</v>
      </c>
      <c r="C271" s="1192" t="s">
        <v>2300</v>
      </c>
      <c r="D271" s="166">
        <v>41074</v>
      </c>
      <c r="E271" s="166">
        <v>41067</v>
      </c>
      <c r="F271" s="166">
        <v>41129</v>
      </c>
      <c r="G271" s="166"/>
      <c r="H271" s="166"/>
      <c r="I271" s="1192"/>
      <c r="J271" s="1192"/>
      <c r="K271" s="374">
        <v>99</v>
      </c>
      <c r="L271" s="214" t="s">
        <v>1151</v>
      </c>
      <c r="M271" s="214">
        <v>899999115</v>
      </c>
      <c r="N271" s="214" t="s">
        <v>6493</v>
      </c>
      <c r="O271" s="311" t="s">
        <v>7156</v>
      </c>
      <c r="P271" s="214" t="s">
        <v>2323</v>
      </c>
    </row>
    <row r="272" spans="1:16" s="387" customFormat="1" ht="26" thickTop="1" thickBot="1">
      <c r="A272" s="1192">
        <v>770</v>
      </c>
      <c r="B272" s="214" t="s">
        <v>1150</v>
      </c>
      <c r="C272" s="1192" t="s">
        <v>2300</v>
      </c>
      <c r="D272" s="166">
        <v>41074</v>
      </c>
      <c r="E272" s="166">
        <v>41067</v>
      </c>
      <c r="F272" s="166">
        <v>41094</v>
      </c>
      <c r="G272" s="166"/>
      <c r="H272" s="166"/>
      <c r="I272" s="1192"/>
      <c r="J272" s="1192"/>
      <c r="K272" s="374">
        <v>99</v>
      </c>
      <c r="L272" s="214" t="s">
        <v>2583</v>
      </c>
      <c r="M272" s="214">
        <v>890801053</v>
      </c>
      <c r="N272" s="214" t="s">
        <v>6490</v>
      </c>
      <c r="O272" s="311" t="s">
        <v>6500</v>
      </c>
      <c r="P272" s="214" t="s">
        <v>2323</v>
      </c>
    </row>
    <row r="273" spans="1:16" s="387" customFormat="1" ht="38" thickTop="1" thickBot="1">
      <c r="A273" s="1192">
        <v>594</v>
      </c>
      <c r="B273" s="214" t="s">
        <v>1150</v>
      </c>
      <c r="C273" s="1192" t="s">
        <v>2300</v>
      </c>
      <c r="D273" s="166">
        <v>41073</v>
      </c>
      <c r="E273" s="166">
        <v>41067</v>
      </c>
      <c r="F273" s="166">
        <v>40847</v>
      </c>
      <c r="G273" s="166"/>
      <c r="H273" s="166"/>
      <c r="I273" s="1192"/>
      <c r="J273" s="1192"/>
      <c r="K273" s="374">
        <v>99</v>
      </c>
      <c r="L273" s="214" t="s">
        <v>1488</v>
      </c>
      <c r="M273" s="214">
        <v>814006611</v>
      </c>
      <c r="N273" s="214" t="s">
        <v>6495</v>
      </c>
      <c r="O273" s="311" t="s">
        <v>6500</v>
      </c>
      <c r="P273" s="214" t="s">
        <v>2323</v>
      </c>
    </row>
    <row r="274" spans="1:16" s="387" customFormat="1" ht="38" thickTop="1" thickBot="1">
      <c r="A274" s="1192">
        <v>498</v>
      </c>
      <c r="B274" s="214" t="s">
        <v>568</v>
      </c>
      <c r="C274" s="214" t="s">
        <v>14525</v>
      </c>
      <c r="D274" s="166">
        <v>41135</v>
      </c>
      <c r="E274" s="166">
        <v>41067</v>
      </c>
      <c r="F274" s="166">
        <v>41138</v>
      </c>
      <c r="G274" s="166"/>
      <c r="H274" s="166"/>
      <c r="I274" s="1192"/>
      <c r="J274" s="1192"/>
      <c r="K274" s="374">
        <v>8</v>
      </c>
      <c r="L274" s="214" t="s">
        <v>691</v>
      </c>
      <c r="M274" s="214">
        <v>899999063</v>
      </c>
      <c r="N274" s="214" t="s">
        <v>6496</v>
      </c>
      <c r="O274" s="311" t="s">
        <v>6573</v>
      </c>
      <c r="P274" s="214" t="s">
        <v>2323</v>
      </c>
    </row>
    <row r="275" spans="1:16" s="387" customFormat="1" ht="50" thickTop="1" thickBot="1">
      <c r="A275" s="1192">
        <v>779</v>
      </c>
      <c r="B275" s="214" t="s">
        <v>569</v>
      </c>
      <c r="C275" s="214" t="s">
        <v>14525</v>
      </c>
      <c r="D275" s="899"/>
      <c r="E275" s="166">
        <v>41067</v>
      </c>
      <c r="F275" s="899"/>
      <c r="G275" s="166"/>
      <c r="H275" s="166"/>
      <c r="I275" s="1192"/>
      <c r="J275" s="1192"/>
      <c r="K275" s="374">
        <v>231</v>
      </c>
      <c r="L275" s="214" t="s">
        <v>6565</v>
      </c>
      <c r="M275" s="214">
        <v>811011515</v>
      </c>
      <c r="N275" s="214" t="s">
        <v>15735</v>
      </c>
      <c r="O275" s="311" t="s">
        <v>6573</v>
      </c>
      <c r="P275" s="214" t="s">
        <v>2323</v>
      </c>
    </row>
    <row r="276" spans="1:16" s="387" customFormat="1" ht="26" thickTop="1" thickBot="1">
      <c r="A276" s="1192">
        <v>814</v>
      </c>
      <c r="B276" s="214" t="s">
        <v>740</v>
      </c>
      <c r="C276" s="214" t="s">
        <v>14525</v>
      </c>
      <c r="D276" s="166">
        <v>41117</v>
      </c>
      <c r="E276" s="166">
        <v>41067</v>
      </c>
      <c r="F276" s="166">
        <v>41121</v>
      </c>
      <c r="G276" s="166"/>
      <c r="H276" s="166"/>
      <c r="I276" s="1192"/>
      <c r="J276" s="1192"/>
      <c r="K276" s="374">
        <v>177</v>
      </c>
      <c r="L276" s="214" t="s">
        <v>691</v>
      </c>
      <c r="M276" s="214">
        <v>899999063</v>
      </c>
      <c r="N276" s="214" t="s">
        <v>6497</v>
      </c>
      <c r="O276" s="311" t="s">
        <v>6604</v>
      </c>
      <c r="P276" s="214" t="s">
        <v>2323</v>
      </c>
    </row>
    <row r="277" spans="1:16" s="387" customFormat="1" ht="38" thickTop="1" thickBot="1">
      <c r="A277" s="1192">
        <v>494</v>
      </c>
      <c r="B277" s="214" t="s">
        <v>568</v>
      </c>
      <c r="C277" s="1192" t="s">
        <v>9704</v>
      </c>
      <c r="D277" s="166">
        <v>41187</v>
      </c>
      <c r="E277" s="166">
        <v>41067</v>
      </c>
      <c r="F277" s="166">
        <v>41389</v>
      </c>
      <c r="G277" s="166"/>
      <c r="H277" s="166"/>
      <c r="I277" s="1192"/>
      <c r="J277" s="1192"/>
      <c r="K277" s="374" t="s">
        <v>12566</v>
      </c>
      <c r="L277" s="214" t="s">
        <v>819</v>
      </c>
      <c r="M277" s="214">
        <v>890902920</v>
      </c>
      <c r="N277" s="214" t="s">
        <v>6498</v>
      </c>
      <c r="O277" s="311" t="s">
        <v>6604</v>
      </c>
      <c r="P277" s="214" t="s">
        <v>2323</v>
      </c>
    </row>
    <row r="278" spans="1:16" s="387" customFormat="1" ht="38" thickTop="1" thickBot="1">
      <c r="A278" s="1192">
        <v>301</v>
      </c>
      <c r="B278" s="214" t="s">
        <v>568</v>
      </c>
      <c r="C278" s="1192" t="s">
        <v>2300</v>
      </c>
      <c r="D278" s="166">
        <v>41122</v>
      </c>
      <c r="E278" s="166">
        <v>41067</v>
      </c>
      <c r="F278" s="166">
        <v>41129</v>
      </c>
      <c r="G278" s="166"/>
      <c r="H278" s="166"/>
      <c r="I278" s="1192"/>
      <c r="J278" s="1192"/>
      <c r="K278" s="374">
        <v>8</v>
      </c>
      <c r="L278" s="214" t="s">
        <v>15234</v>
      </c>
      <c r="M278" s="214">
        <v>890201213</v>
      </c>
      <c r="N278" s="214" t="s">
        <v>6068</v>
      </c>
      <c r="O278" s="311" t="s">
        <v>6604</v>
      </c>
      <c r="P278" s="214" t="s">
        <v>2323</v>
      </c>
    </row>
    <row r="279" spans="1:16" s="387" customFormat="1" ht="50" thickTop="1" thickBot="1">
      <c r="A279" s="1192">
        <v>407</v>
      </c>
      <c r="B279" s="214" t="s">
        <v>729</v>
      </c>
      <c r="C279" s="1192" t="s">
        <v>13438</v>
      </c>
      <c r="D279" s="166">
        <v>41100</v>
      </c>
      <c r="E279" s="166">
        <v>41066</v>
      </c>
      <c r="F279" s="166">
        <v>41115</v>
      </c>
      <c r="G279" s="166"/>
      <c r="H279" s="166"/>
      <c r="I279" s="1192"/>
      <c r="J279" s="1192"/>
      <c r="K279" s="374">
        <v>177</v>
      </c>
      <c r="L279" s="214" t="s">
        <v>12801</v>
      </c>
      <c r="M279" s="214">
        <v>900157683</v>
      </c>
      <c r="N279" s="214" t="s">
        <v>6499</v>
      </c>
      <c r="O279" s="311" t="s">
        <v>6660</v>
      </c>
      <c r="P279" s="214" t="s">
        <v>2323</v>
      </c>
    </row>
    <row r="280" spans="1:16" s="387" customFormat="1" ht="26" thickTop="1" thickBot="1">
      <c r="A280" s="1192" t="s">
        <v>4156</v>
      </c>
      <c r="B280" s="214" t="s">
        <v>3243</v>
      </c>
      <c r="C280" s="214" t="s">
        <v>14525</v>
      </c>
      <c r="D280" s="166">
        <v>41072</v>
      </c>
      <c r="E280" s="166">
        <v>41067</v>
      </c>
      <c r="F280" s="166">
        <v>41085</v>
      </c>
      <c r="G280" s="166"/>
      <c r="H280" s="166"/>
      <c r="I280" s="1192"/>
      <c r="J280" s="1192"/>
      <c r="K280" s="374">
        <v>488</v>
      </c>
      <c r="L280" s="214" t="s">
        <v>15012</v>
      </c>
      <c r="M280" s="214">
        <v>900180913</v>
      </c>
      <c r="N280" s="214" t="s">
        <v>6069</v>
      </c>
      <c r="O280" s="311" t="s">
        <v>6505</v>
      </c>
      <c r="P280" s="214" t="s">
        <v>2323</v>
      </c>
    </row>
    <row r="281" spans="1:16" s="387" customFormat="1" ht="26" thickTop="1" thickBot="1">
      <c r="A281" s="1192">
        <v>741</v>
      </c>
      <c r="B281" s="214" t="s">
        <v>740</v>
      </c>
      <c r="C281" s="214" t="s">
        <v>14525</v>
      </c>
      <c r="D281" s="166">
        <v>41642</v>
      </c>
      <c r="E281" s="166">
        <v>41067</v>
      </c>
      <c r="F281" s="166">
        <v>41500</v>
      </c>
      <c r="G281" s="166"/>
      <c r="H281" s="166"/>
      <c r="I281" s="1192"/>
      <c r="J281" s="1192"/>
      <c r="K281" s="374">
        <v>231</v>
      </c>
      <c r="L281" s="214" t="s">
        <v>598</v>
      </c>
      <c r="M281" s="214">
        <v>890399010</v>
      </c>
      <c r="N281" s="214" t="s">
        <v>6069</v>
      </c>
      <c r="O281" s="96" t="s">
        <v>6522</v>
      </c>
      <c r="P281" s="214" t="s">
        <v>142</v>
      </c>
    </row>
    <row r="282" spans="1:16" s="387" customFormat="1" ht="62" thickTop="1" thickBot="1">
      <c r="A282" s="1192">
        <v>684</v>
      </c>
      <c r="B282" s="214" t="s">
        <v>740</v>
      </c>
      <c r="C282" s="214" t="s">
        <v>14525</v>
      </c>
      <c r="D282" s="166">
        <v>41086</v>
      </c>
      <c r="E282" s="166">
        <v>41067</v>
      </c>
      <c r="F282" s="166">
        <v>41107</v>
      </c>
      <c r="G282" s="166"/>
      <c r="H282" s="166"/>
      <c r="I282" s="1192"/>
      <c r="J282" s="1192"/>
      <c r="K282" s="374">
        <v>231</v>
      </c>
      <c r="L282" s="214" t="s">
        <v>11454</v>
      </c>
      <c r="M282" s="214">
        <v>800194600</v>
      </c>
      <c r="N282" s="214" t="s">
        <v>6069</v>
      </c>
      <c r="O282" s="311" t="s">
        <v>6505</v>
      </c>
      <c r="P282" s="214" t="s">
        <v>2323</v>
      </c>
    </row>
    <row r="283" spans="1:16" s="387" customFormat="1" ht="74" thickTop="1" thickBot="1">
      <c r="A283" s="1192">
        <v>781</v>
      </c>
      <c r="B283" s="214" t="s">
        <v>1150</v>
      </c>
      <c r="C283" s="214" t="s">
        <v>14069</v>
      </c>
      <c r="D283" s="166">
        <v>41074</v>
      </c>
      <c r="E283" s="166">
        <v>41072</v>
      </c>
      <c r="F283" s="166">
        <v>41164</v>
      </c>
      <c r="G283" s="166"/>
      <c r="H283" s="166"/>
      <c r="I283" s="1192"/>
      <c r="J283" s="1192"/>
      <c r="K283" s="374">
        <v>99</v>
      </c>
      <c r="L283" s="214" t="s">
        <v>2602</v>
      </c>
      <c r="M283" s="214">
        <v>892000148</v>
      </c>
      <c r="N283" s="214" t="s">
        <v>6501</v>
      </c>
      <c r="O283" s="311" t="s">
        <v>7157</v>
      </c>
      <c r="P283" s="214" t="s">
        <v>2323</v>
      </c>
    </row>
    <row r="284" spans="1:16" s="387" customFormat="1" ht="62" thickTop="1" thickBot="1">
      <c r="A284" s="1192">
        <v>588</v>
      </c>
      <c r="B284" s="214" t="s">
        <v>1149</v>
      </c>
      <c r="C284" s="214" t="s">
        <v>14109</v>
      </c>
      <c r="D284" s="166">
        <v>41074</v>
      </c>
      <c r="E284" s="166">
        <v>41072</v>
      </c>
      <c r="F284" s="166">
        <v>41094</v>
      </c>
      <c r="G284" s="166"/>
      <c r="H284" s="166"/>
      <c r="I284" s="1192"/>
      <c r="J284" s="1192"/>
      <c r="K284" s="374">
        <v>99</v>
      </c>
      <c r="L284" s="214" t="s">
        <v>13194</v>
      </c>
      <c r="M284" s="214">
        <v>810006985</v>
      </c>
      <c r="N284" s="214" t="s">
        <v>6502</v>
      </c>
      <c r="O284" s="311" t="s">
        <v>6522</v>
      </c>
      <c r="P284" s="214" t="s">
        <v>2323</v>
      </c>
    </row>
    <row r="285" spans="1:16" s="387" customFormat="1" ht="38" thickTop="1" thickBot="1">
      <c r="A285" s="1192">
        <v>591</v>
      </c>
      <c r="B285" s="214" t="s">
        <v>1150</v>
      </c>
      <c r="C285" s="1192" t="s">
        <v>9704</v>
      </c>
      <c r="D285" s="166">
        <v>41074</v>
      </c>
      <c r="E285" s="166">
        <v>41072</v>
      </c>
      <c r="F285" s="166">
        <v>41572</v>
      </c>
      <c r="G285" s="166"/>
      <c r="H285" s="166"/>
      <c r="I285" s="1192"/>
      <c r="J285" s="1192"/>
      <c r="K285" s="374">
        <v>99</v>
      </c>
      <c r="L285" s="214" t="s">
        <v>1153</v>
      </c>
      <c r="M285" s="214">
        <v>890000332</v>
      </c>
      <c r="N285" s="214" t="s">
        <v>6503</v>
      </c>
      <c r="O285" s="311" t="s">
        <v>6522</v>
      </c>
      <c r="P285" s="214" t="s">
        <v>2323</v>
      </c>
    </row>
    <row r="286" spans="1:16" s="387" customFormat="1" ht="26" thickTop="1" thickBot="1">
      <c r="A286" s="1192">
        <v>258</v>
      </c>
      <c r="B286" s="214" t="s">
        <v>572</v>
      </c>
      <c r="C286" s="214" t="s">
        <v>14109</v>
      </c>
      <c r="D286" s="166">
        <v>41081</v>
      </c>
      <c r="E286" s="166">
        <v>41073</v>
      </c>
      <c r="F286" s="166">
        <v>41122</v>
      </c>
      <c r="G286" s="166"/>
      <c r="H286" s="166"/>
      <c r="I286" s="1192"/>
      <c r="J286" s="1192"/>
      <c r="K286" s="374">
        <v>9</v>
      </c>
      <c r="L286" s="214" t="s">
        <v>640</v>
      </c>
      <c r="M286" s="214">
        <v>890801063</v>
      </c>
      <c r="N286" s="214" t="s">
        <v>6498</v>
      </c>
      <c r="O286" s="96" t="s">
        <v>6653</v>
      </c>
      <c r="P286" s="214" t="s">
        <v>2323</v>
      </c>
    </row>
    <row r="287" spans="1:16" s="387" customFormat="1" ht="26" thickTop="1" thickBot="1">
      <c r="A287" s="1192">
        <v>177</v>
      </c>
      <c r="B287" s="214" t="s">
        <v>573</v>
      </c>
      <c r="C287" s="1192" t="s">
        <v>2300</v>
      </c>
      <c r="D287" s="166"/>
      <c r="E287" s="166">
        <v>41073</v>
      </c>
      <c r="F287" s="166"/>
      <c r="G287" s="166"/>
      <c r="H287" s="166"/>
      <c r="I287" s="1192"/>
      <c r="J287" s="1192"/>
      <c r="K287" s="374" t="s">
        <v>335</v>
      </c>
      <c r="L287" s="214" t="s">
        <v>537</v>
      </c>
      <c r="M287" s="214">
        <v>891190346</v>
      </c>
      <c r="N287" s="214" t="s">
        <v>6068</v>
      </c>
      <c r="O287" s="311" t="s">
        <v>6604</v>
      </c>
      <c r="P287" s="214" t="s">
        <v>470</v>
      </c>
    </row>
    <row r="288" spans="1:16" s="387" customFormat="1" ht="38" thickTop="1" thickBot="1">
      <c r="A288" s="1192">
        <v>141</v>
      </c>
      <c r="B288" s="214" t="s">
        <v>573</v>
      </c>
      <c r="C288" s="1192" t="s">
        <v>2300</v>
      </c>
      <c r="D288" s="166">
        <v>41085</v>
      </c>
      <c r="E288" s="166">
        <v>41073</v>
      </c>
      <c r="F288" s="166">
        <v>41107</v>
      </c>
      <c r="G288" s="166"/>
      <c r="H288" s="166"/>
      <c r="I288" s="1192"/>
      <c r="J288" s="1192"/>
      <c r="K288" s="374">
        <v>163</v>
      </c>
      <c r="L288" s="214" t="s">
        <v>186</v>
      </c>
      <c r="M288" s="214">
        <v>805019399</v>
      </c>
      <c r="N288" s="214" t="s">
        <v>6068</v>
      </c>
      <c r="O288" s="311" t="s">
        <v>6604</v>
      </c>
      <c r="P288" s="214" t="s">
        <v>2323</v>
      </c>
    </row>
    <row r="289" spans="1:16" s="387" customFormat="1" ht="50" thickTop="1" thickBot="1">
      <c r="A289" s="1192">
        <v>604</v>
      </c>
      <c r="B289" s="214" t="s">
        <v>1150</v>
      </c>
      <c r="C289" s="1192" t="s">
        <v>9704</v>
      </c>
      <c r="D289" s="166">
        <v>41074</v>
      </c>
      <c r="E289" s="166">
        <v>41074</v>
      </c>
      <c r="F289" s="166">
        <v>41115</v>
      </c>
      <c r="G289" s="166"/>
      <c r="H289" s="166"/>
      <c r="I289" s="1192"/>
      <c r="J289" s="1192"/>
      <c r="K289" s="374">
        <v>99</v>
      </c>
      <c r="L289" s="214" t="s">
        <v>1167</v>
      </c>
      <c r="M289" s="214">
        <v>830040745</v>
      </c>
      <c r="N289" s="214" t="s">
        <v>6491</v>
      </c>
      <c r="O289" s="311" t="s">
        <v>7084</v>
      </c>
      <c r="P289" s="214" t="s">
        <v>2323</v>
      </c>
    </row>
    <row r="290" spans="1:16" s="387" customFormat="1" ht="50" thickTop="1" thickBot="1">
      <c r="A290" s="1192">
        <v>733</v>
      </c>
      <c r="B290" s="214" t="s">
        <v>1150</v>
      </c>
      <c r="C290" s="1192" t="s">
        <v>2300</v>
      </c>
      <c r="D290" s="166">
        <v>41074</v>
      </c>
      <c r="E290" s="166">
        <v>41074</v>
      </c>
      <c r="F290" s="166">
        <v>41085</v>
      </c>
      <c r="G290" s="166"/>
      <c r="H290" s="166"/>
      <c r="I290" s="1192"/>
      <c r="J290" s="1192"/>
      <c r="K290" s="374">
        <v>99</v>
      </c>
      <c r="L290" s="214" t="s">
        <v>2528</v>
      </c>
      <c r="M290" s="214">
        <v>891501835</v>
      </c>
      <c r="N290" s="214" t="s">
        <v>6495</v>
      </c>
      <c r="O290" s="311" t="s">
        <v>6566</v>
      </c>
      <c r="P290" s="214" t="s">
        <v>2323</v>
      </c>
    </row>
    <row r="291" spans="1:16" s="387" customFormat="1" ht="74" thickTop="1" thickBot="1">
      <c r="A291" s="1192">
        <v>600</v>
      </c>
      <c r="B291" s="214" t="s">
        <v>1150</v>
      </c>
      <c r="C291" s="1192" t="s">
        <v>9704</v>
      </c>
      <c r="D291" s="166">
        <v>41074</v>
      </c>
      <c r="E291" s="166">
        <v>41074</v>
      </c>
      <c r="F291" s="166">
        <v>41129</v>
      </c>
      <c r="G291" s="166"/>
      <c r="H291" s="166"/>
      <c r="I291" s="1192"/>
      <c r="J291" s="1192"/>
      <c r="K291" s="374">
        <v>99</v>
      </c>
      <c r="L291" s="214" t="s">
        <v>1164</v>
      </c>
      <c r="M291" s="214">
        <v>890700818</v>
      </c>
      <c r="N291" s="214" t="s">
        <v>6574</v>
      </c>
      <c r="O291" s="311" t="s">
        <v>7158</v>
      </c>
      <c r="P291" s="214" t="s">
        <v>2323</v>
      </c>
    </row>
    <row r="292" spans="1:16" s="387" customFormat="1" ht="50" thickTop="1" thickBot="1">
      <c r="A292" s="1192">
        <v>745</v>
      </c>
      <c r="B292" s="214" t="s">
        <v>569</v>
      </c>
      <c r="C292" s="214" t="s">
        <v>14525</v>
      </c>
      <c r="D292" s="166">
        <v>41100</v>
      </c>
      <c r="E292" s="166">
        <v>41081</v>
      </c>
      <c r="F292" s="166">
        <v>41115</v>
      </c>
      <c r="G292" s="166"/>
      <c r="H292" s="166"/>
      <c r="I292" s="1192"/>
      <c r="J292" s="1192"/>
      <c r="K292" s="374">
        <v>231</v>
      </c>
      <c r="L292" s="214" t="s">
        <v>10950</v>
      </c>
      <c r="M292" s="214">
        <v>800145882</v>
      </c>
      <c r="N292" s="214" t="s">
        <v>6605</v>
      </c>
      <c r="O292" s="311" t="s">
        <v>6653</v>
      </c>
      <c r="P292" s="214" t="s">
        <v>2323</v>
      </c>
    </row>
    <row r="293" spans="1:16" s="387" customFormat="1" ht="74" thickTop="1" thickBot="1">
      <c r="A293" s="1192">
        <v>671</v>
      </c>
      <c r="B293" s="214" t="s">
        <v>569</v>
      </c>
      <c r="C293" s="214" t="s">
        <v>14525</v>
      </c>
      <c r="D293" s="166">
        <v>41099</v>
      </c>
      <c r="E293" s="166">
        <v>41081</v>
      </c>
      <c r="F293" s="166">
        <v>41107</v>
      </c>
      <c r="G293" s="166"/>
      <c r="H293" s="166"/>
      <c r="I293" s="1192"/>
      <c r="J293" s="1192"/>
      <c r="K293" s="374">
        <v>231</v>
      </c>
      <c r="L293" s="214" t="s">
        <v>3536</v>
      </c>
      <c r="M293" s="214">
        <v>811001689</v>
      </c>
      <c r="N293" s="214" t="s">
        <v>6606</v>
      </c>
      <c r="O293" s="311" t="s">
        <v>6653</v>
      </c>
      <c r="P293" s="214" t="s">
        <v>2323</v>
      </c>
    </row>
    <row r="294" spans="1:16" s="387" customFormat="1" ht="50" thickTop="1" thickBot="1">
      <c r="A294" s="1192" t="s">
        <v>4304</v>
      </c>
      <c r="B294" s="214" t="s">
        <v>4308</v>
      </c>
      <c r="C294" s="214" t="s">
        <v>14525</v>
      </c>
      <c r="D294" s="166"/>
      <c r="E294" s="166">
        <v>41088</v>
      </c>
      <c r="F294" s="166"/>
      <c r="G294" s="166"/>
      <c r="H294" s="166"/>
      <c r="I294" s="1192"/>
      <c r="J294" s="1192"/>
      <c r="K294" s="374" t="s">
        <v>5406</v>
      </c>
      <c r="L294" s="214" t="s">
        <v>4312</v>
      </c>
      <c r="M294" s="214">
        <v>860071892</v>
      </c>
      <c r="N294" s="214" t="s">
        <v>6661</v>
      </c>
      <c r="O294" s="311" t="s">
        <v>7085</v>
      </c>
      <c r="P294" s="214" t="s">
        <v>470</v>
      </c>
    </row>
    <row r="295" spans="1:16" s="387" customFormat="1" ht="38" thickTop="1" thickBot="1">
      <c r="A295" s="1192" t="s">
        <v>3839</v>
      </c>
      <c r="B295" s="214" t="s">
        <v>4308</v>
      </c>
      <c r="C295" s="214" t="s">
        <v>14525</v>
      </c>
      <c r="D295" s="166">
        <v>41372</v>
      </c>
      <c r="E295" s="166">
        <v>41088</v>
      </c>
      <c r="F295" s="166">
        <v>41437</v>
      </c>
      <c r="G295" s="166"/>
      <c r="H295" s="166"/>
      <c r="I295" s="1192"/>
      <c r="J295" s="1192"/>
      <c r="K295" s="374" t="s">
        <v>5406</v>
      </c>
      <c r="L295" s="214" t="s">
        <v>3856</v>
      </c>
      <c r="M295" s="214">
        <v>860035992</v>
      </c>
      <c r="N295" s="214" t="s">
        <v>6662</v>
      </c>
      <c r="O295" s="311" t="s">
        <v>7085</v>
      </c>
      <c r="P295" s="214" t="s">
        <v>2323</v>
      </c>
    </row>
    <row r="296" spans="1:16" s="387" customFormat="1" ht="50" thickTop="1" thickBot="1">
      <c r="A296" s="1192" t="s">
        <v>3840</v>
      </c>
      <c r="B296" s="214" t="s">
        <v>4308</v>
      </c>
      <c r="C296" s="214" t="s">
        <v>14525</v>
      </c>
      <c r="D296" s="166">
        <v>41365</v>
      </c>
      <c r="E296" s="166">
        <v>41088</v>
      </c>
      <c r="F296" s="166">
        <v>41389</v>
      </c>
      <c r="G296" s="166"/>
      <c r="H296" s="166"/>
      <c r="I296" s="1192"/>
      <c r="J296" s="1192"/>
      <c r="K296" s="374" t="s">
        <v>5406</v>
      </c>
      <c r="L296" s="214" t="s">
        <v>3857</v>
      </c>
      <c r="M296" s="214">
        <v>816007055</v>
      </c>
      <c r="N296" s="214" t="s">
        <v>6662</v>
      </c>
      <c r="O296" s="311" t="s">
        <v>13530</v>
      </c>
      <c r="P296" s="214" t="s">
        <v>2323</v>
      </c>
    </row>
    <row r="297" spans="1:16" s="387" customFormat="1" ht="38" thickTop="1" thickBot="1">
      <c r="A297" s="1192" t="s">
        <v>3841</v>
      </c>
      <c r="B297" s="214" t="s">
        <v>4308</v>
      </c>
      <c r="C297" s="214" t="s">
        <v>14525</v>
      </c>
      <c r="D297" s="166"/>
      <c r="E297" s="166">
        <v>41088</v>
      </c>
      <c r="F297" s="166"/>
      <c r="G297" s="166"/>
      <c r="H297" s="166"/>
      <c r="I297" s="1192"/>
      <c r="J297" s="1192"/>
      <c r="K297" s="374" t="s">
        <v>5406</v>
      </c>
      <c r="L297" s="214" t="s">
        <v>3858</v>
      </c>
      <c r="M297" s="214">
        <v>800046226</v>
      </c>
      <c r="N297" s="214" t="s">
        <v>6662</v>
      </c>
      <c r="O297" s="311" t="s">
        <v>7085</v>
      </c>
      <c r="P297" s="214" t="s">
        <v>470</v>
      </c>
    </row>
    <row r="298" spans="1:16" s="387" customFormat="1" ht="38" thickTop="1" thickBot="1">
      <c r="A298" s="1192" t="s">
        <v>3842</v>
      </c>
      <c r="B298" s="214" t="s">
        <v>4308</v>
      </c>
      <c r="C298" s="214" t="s">
        <v>14525</v>
      </c>
      <c r="D298" s="166"/>
      <c r="E298" s="166">
        <v>41088</v>
      </c>
      <c r="F298" s="166"/>
      <c r="G298" s="166"/>
      <c r="H298" s="166"/>
      <c r="I298" s="1192"/>
      <c r="J298" s="1192"/>
      <c r="K298" s="374" t="s">
        <v>5406</v>
      </c>
      <c r="L298" s="214" t="s">
        <v>3859</v>
      </c>
      <c r="M298" s="214">
        <v>800011951</v>
      </c>
      <c r="N298" s="214" t="s">
        <v>6662</v>
      </c>
      <c r="O298" s="311" t="s">
        <v>7085</v>
      </c>
      <c r="P298" s="214" t="s">
        <v>470</v>
      </c>
    </row>
    <row r="299" spans="1:16" s="387" customFormat="1" ht="38" thickTop="1" thickBot="1">
      <c r="A299" s="1192" t="s">
        <v>3843</v>
      </c>
      <c r="B299" s="214" t="s">
        <v>4308</v>
      </c>
      <c r="C299" s="214" t="s">
        <v>14525</v>
      </c>
      <c r="D299" s="899"/>
      <c r="E299" s="166">
        <v>41088</v>
      </c>
      <c r="F299" s="166">
        <v>41177</v>
      </c>
      <c r="G299" s="166"/>
      <c r="H299" s="166"/>
      <c r="I299" s="1192"/>
      <c r="J299" s="1192"/>
      <c r="K299" s="374" t="s">
        <v>5406</v>
      </c>
      <c r="L299" s="214" t="s">
        <v>3860</v>
      </c>
      <c r="M299" s="214">
        <v>890900826</v>
      </c>
      <c r="N299" s="214" t="s">
        <v>6662</v>
      </c>
      <c r="O299" s="311" t="s">
        <v>7085</v>
      </c>
      <c r="P299" s="214" t="s">
        <v>2323</v>
      </c>
    </row>
    <row r="300" spans="1:16" s="387" customFormat="1" ht="26" thickTop="1" thickBot="1">
      <c r="A300" s="1192" t="s">
        <v>3844</v>
      </c>
      <c r="B300" s="214" t="s">
        <v>4308</v>
      </c>
      <c r="C300" s="214" t="s">
        <v>14525</v>
      </c>
      <c r="D300" s="166">
        <v>41158</v>
      </c>
      <c r="E300" s="166">
        <v>41088</v>
      </c>
      <c r="F300" s="166">
        <v>41158</v>
      </c>
      <c r="G300" s="166"/>
      <c r="H300" s="166"/>
      <c r="I300" s="1192"/>
      <c r="J300" s="1192"/>
      <c r="K300" s="374">
        <v>231</v>
      </c>
      <c r="L300" s="214" t="s">
        <v>3864</v>
      </c>
      <c r="M300" s="214">
        <v>811036030</v>
      </c>
      <c r="N300" s="214" t="s">
        <v>6663</v>
      </c>
      <c r="O300" s="311" t="s">
        <v>7085</v>
      </c>
      <c r="P300" s="214" t="s">
        <v>2323</v>
      </c>
    </row>
    <row r="301" spans="1:16" s="387" customFormat="1" ht="26" thickTop="1" thickBot="1">
      <c r="A301" s="1192" t="s">
        <v>3846</v>
      </c>
      <c r="B301" s="214" t="s">
        <v>4308</v>
      </c>
      <c r="C301" s="214" t="s">
        <v>14525</v>
      </c>
      <c r="D301" s="166">
        <v>41113</v>
      </c>
      <c r="E301" s="166">
        <v>41088</v>
      </c>
      <c r="F301" s="166">
        <v>41121</v>
      </c>
      <c r="G301" s="166"/>
      <c r="H301" s="166"/>
      <c r="I301" s="1192"/>
      <c r="J301" s="1192"/>
      <c r="K301" s="374">
        <v>231</v>
      </c>
      <c r="L301" s="214" t="s">
        <v>3868</v>
      </c>
      <c r="M301" s="214">
        <v>800092723</v>
      </c>
      <c r="N301" s="214" t="s">
        <v>6663</v>
      </c>
      <c r="O301" s="311" t="s">
        <v>7085</v>
      </c>
      <c r="P301" s="214" t="s">
        <v>2323</v>
      </c>
    </row>
    <row r="302" spans="1:16" s="387" customFormat="1" ht="26" thickTop="1" thickBot="1">
      <c r="A302" s="1192" t="s">
        <v>3847</v>
      </c>
      <c r="B302" s="214" t="s">
        <v>4308</v>
      </c>
      <c r="C302" s="214" t="s">
        <v>14525</v>
      </c>
      <c r="D302" s="166">
        <v>41115</v>
      </c>
      <c r="E302" s="166">
        <v>41088</v>
      </c>
      <c r="F302" s="166">
        <v>41121</v>
      </c>
      <c r="G302" s="166"/>
      <c r="H302" s="166"/>
      <c r="I302" s="1192"/>
      <c r="J302" s="1192"/>
      <c r="K302" s="374">
        <v>231</v>
      </c>
      <c r="L302" s="214" t="s">
        <v>3870</v>
      </c>
      <c r="M302" s="214">
        <v>860074450</v>
      </c>
      <c r="N302" s="214" t="s">
        <v>6663</v>
      </c>
      <c r="O302" s="311" t="s">
        <v>7085</v>
      </c>
      <c r="P302" s="214" t="s">
        <v>2323</v>
      </c>
    </row>
    <row r="303" spans="1:16" s="387" customFormat="1" ht="26" thickTop="1" thickBot="1">
      <c r="A303" s="1192" t="s">
        <v>3849</v>
      </c>
      <c r="B303" s="214" t="s">
        <v>4308</v>
      </c>
      <c r="C303" s="214" t="s">
        <v>14525</v>
      </c>
      <c r="D303" s="166">
        <v>41120</v>
      </c>
      <c r="E303" s="166">
        <v>41088</v>
      </c>
      <c r="F303" s="901"/>
      <c r="G303" s="166"/>
      <c r="H303" s="166"/>
      <c r="I303" s="1192"/>
      <c r="J303" s="1192"/>
      <c r="K303" s="374">
        <v>231</v>
      </c>
      <c r="L303" s="214" t="s">
        <v>3873</v>
      </c>
      <c r="M303" s="214">
        <v>890900120</v>
      </c>
      <c r="N303" s="214" t="s">
        <v>6663</v>
      </c>
      <c r="O303" s="311" t="s">
        <v>7085</v>
      </c>
      <c r="P303" s="214" t="s">
        <v>2323</v>
      </c>
    </row>
    <row r="304" spans="1:16" s="387" customFormat="1" ht="26" thickTop="1" thickBot="1">
      <c r="A304" s="1192" t="s">
        <v>3850</v>
      </c>
      <c r="B304" s="214" t="s">
        <v>4308</v>
      </c>
      <c r="C304" s="214" t="s">
        <v>14525</v>
      </c>
      <c r="D304" s="166">
        <v>41113</v>
      </c>
      <c r="E304" s="166">
        <v>41088</v>
      </c>
      <c r="F304" s="899"/>
      <c r="G304" s="166"/>
      <c r="H304" s="166"/>
      <c r="I304" s="1192"/>
      <c r="J304" s="1192"/>
      <c r="K304" s="374">
        <v>231</v>
      </c>
      <c r="L304" s="214" t="s">
        <v>3875</v>
      </c>
      <c r="M304" s="214">
        <v>890903939</v>
      </c>
      <c r="N304" s="214" t="s">
        <v>6663</v>
      </c>
      <c r="O304" s="311" t="s">
        <v>7085</v>
      </c>
      <c r="P304" s="214" t="s">
        <v>2323</v>
      </c>
    </row>
    <row r="305" spans="1:16" s="387" customFormat="1" ht="26" thickTop="1" thickBot="1">
      <c r="A305" s="1192" t="s">
        <v>3851</v>
      </c>
      <c r="B305" s="214" t="s">
        <v>4308</v>
      </c>
      <c r="C305" s="214" t="s">
        <v>14525</v>
      </c>
      <c r="D305" s="166">
        <v>41102</v>
      </c>
      <c r="E305" s="166">
        <v>41088</v>
      </c>
      <c r="F305" s="166">
        <v>41115</v>
      </c>
      <c r="G305" s="166"/>
      <c r="H305" s="166"/>
      <c r="I305" s="1192"/>
      <c r="J305" s="1192"/>
      <c r="K305" s="374">
        <v>231</v>
      </c>
      <c r="L305" s="214" t="s">
        <v>3877</v>
      </c>
      <c r="M305" s="214">
        <v>830098111</v>
      </c>
      <c r="N305" s="214" t="s">
        <v>6663</v>
      </c>
      <c r="O305" s="311" t="s">
        <v>7085</v>
      </c>
      <c r="P305" s="214" t="s">
        <v>2323</v>
      </c>
    </row>
    <row r="306" spans="1:16" s="387" customFormat="1" ht="26" thickTop="1" thickBot="1">
      <c r="A306" s="1192" t="s">
        <v>4371</v>
      </c>
      <c r="B306" s="214" t="s">
        <v>4308</v>
      </c>
      <c r="C306" s="214" t="s">
        <v>14525</v>
      </c>
      <c r="D306" s="166">
        <v>41115</v>
      </c>
      <c r="E306" s="166">
        <v>41088</v>
      </c>
      <c r="F306" s="166">
        <v>41121</v>
      </c>
      <c r="G306" s="166"/>
      <c r="H306" s="166"/>
      <c r="I306" s="1192"/>
      <c r="J306" s="1192"/>
      <c r="K306" s="374">
        <v>231</v>
      </c>
      <c r="L306" s="214" t="s">
        <v>4372</v>
      </c>
      <c r="M306" s="214">
        <v>830113706</v>
      </c>
      <c r="N306" s="214" t="s">
        <v>6663</v>
      </c>
      <c r="O306" s="311" t="s">
        <v>7085</v>
      </c>
      <c r="P306" s="214" t="s">
        <v>2323</v>
      </c>
    </row>
    <row r="307" spans="1:16" s="387" customFormat="1" ht="38" thickTop="1" thickBot="1">
      <c r="A307" s="1192">
        <v>823</v>
      </c>
      <c r="B307" s="214" t="s">
        <v>3285</v>
      </c>
      <c r="C307" s="214" t="s">
        <v>14525</v>
      </c>
      <c r="D307" s="166">
        <v>41089</v>
      </c>
      <c r="E307" s="166">
        <v>41016</v>
      </c>
      <c r="F307" s="166">
        <v>41095</v>
      </c>
      <c r="G307" s="166"/>
      <c r="H307" s="166"/>
      <c r="I307" s="1192"/>
      <c r="J307" s="1192"/>
      <c r="K307" s="374" t="s">
        <v>6046</v>
      </c>
      <c r="L307" s="214" t="s">
        <v>14444</v>
      </c>
      <c r="M307" s="214">
        <v>891500319</v>
      </c>
      <c r="N307" s="214" t="s">
        <v>7089</v>
      </c>
      <c r="O307" s="311"/>
      <c r="P307" s="214" t="s">
        <v>2323</v>
      </c>
    </row>
    <row r="308" spans="1:16" s="387" customFormat="1" ht="38" thickTop="1" thickBot="1">
      <c r="A308" s="1192">
        <v>288</v>
      </c>
      <c r="B308" s="214" t="s">
        <v>569</v>
      </c>
      <c r="C308" s="214" t="s">
        <v>14525</v>
      </c>
      <c r="D308" s="166"/>
      <c r="E308" s="166">
        <v>41096</v>
      </c>
      <c r="F308" s="166"/>
      <c r="G308" s="166"/>
      <c r="H308" s="166"/>
      <c r="I308" s="1192"/>
      <c r="J308" s="1192"/>
      <c r="K308" s="374">
        <v>177</v>
      </c>
      <c r="L308" s="214" t="s">
        <v>122</v>
      </c>
      <c r="M308" s="214">
        <v>811033264</v>
      </c>
      <c r="N308" s="214" t="s">
        <v>7090</v>
      </c>
      <c r="O308" s="311" t="s">
        <v>7086</v>
      </c>
      <c r="P308" s="214" t="s">
        <v>470</v>
      </c>
    </row>
    <row r="309" spans="1:16" s="387" customFormat="1" ht="38" thickTop="1" thickBot="1">
      <c r="A309" s="1192">
        <v>357</v>
      </c>
      <c r="B309" s="214" t="s">
        <v>568</v>
      </c>
      <c r="C309" s="214" t="s">
        <v>14525</v>
      </c>
      <c r="D309" s="166">
        <v>41144</v>
      </c>
      <c r="E309" s="166">
        <v>41096</v>
      </c>
      <c r="F309" s="166">
        <v>41145</v>
      </c>
      <c r="G309" s="166"/>
      <c r="H309" s="166"/>
      <c r="I309" s="1192"/>
      <c r="J309" s="1192"/>
      <c r="K309" s="374">
        <v>8</v>
      </c>
      <c r="L309" s="214" t="s">
        <v>537</v>
      </c>
      <c r="M309" s="214">
        <v>891190346</v>
      </c>
      <c r="N309" s="214" t="s">
        <v>7090</v>
      </c>
      <c r="O309" s="311" t="s">
        <v>7086</v>
      </c>
      <c r="P309" s="214" t="s">
        <v>2323</v>
      </c>
    </row>
    <row r="310" spans="1:16" s="387" customFormat="1" ht="38" thickTop="1" thickBot="1">
      <c r="A310" s="1192">
        <v>255</v>
      </c>
      <c r="B310" s="214" t="s">
        <v>572</v>
      </c>
      <c r="C310" s="214" t="s">
        <v>15304</v>
      </c>
      <c r="D310" s="166">
        <v>41114</v>
      </c>
      <c r="E310" s="166">
        <v>41096</v>
      </c>
      <c r="F310" s="166">
        <v>41694</v>
      </c>
      <c r="G310" s="166"/>
      <c r="H310" s="166"/>
      <c r="I310" s="1192"/>
      <c r="J310" s="1192"/>
      <c r="K310" s="374">
        <v>9</v>
      </c>
      <c r="L310" s="214" t="s">
        <v>691</v>
      </c>
      <c r="M310" s="214">
        <v>899999063</v>
      </c>
      <c r="N310" s="214" t="s">
        <v>16666</v>
      </c>
      <c r="O310" s="311" t="s">
        <v>7086</v>
      </c>
      <c r="P310" s="214" t="s">
        <v>2323</v>
      </c>
    </row>
    <row r="311" spans="1:16" s="387" customFormat="1" ht="62" thickTop="1" thickBot="1">
      <c r="A311" s="1192">
        <v>804</v>
      </c>
      <c r="B311" s="214" t="s">
        <v>569</v>
      </c>
      <c r="C311" s="214" t="s">
        <v>14525</v>
      </c>
      <c r="D311" s="166">
        <v>41158</v>
      </c>
      <c r="E311" s="166">
        <v>41096</v>
      </c>
      <c r="F311" s="166">
        <v>41158</v>
      </c>
      <c r="G311" s="166"/>
      <c r="H311" s="166"/>
      <c r="I311" s="1192"/>
      <c r="J311" s="1192"/>
      <c r="K311" s="374">
        <v>231</v>
      </c>
      <c r="L311" s="214" t="s">
        <v>11454</v>
      </c>
      <c r="M311" s="214">
        <v>800194600</v>
      </c>
      <c r="N311" s="214" t="s">
        <v>7091</v>
      </c>
      <c r="O311" s="311" t="s">
        <v>7086</v>
      </c>
      <c r="P311" s="214" t="s">
        <v>2323</v>
      </c>
    </row>
    <row r="312" spans="1:16" s="387" customFormat="1" ht="74" thickTop="1" thickBot="1">
      <c r="A312" s="1192" t="s">
        <v>3620</v>
      </c>
      <c r="B312" s="214" t="s">
        <v>3631</v>
      </c>
      <c r="C312" s="214" t="s">
        <v>14525</v>
      </c>
      <c r="D312" s="166"/>
      <c r="E312" s="166">
        <v>41096</v>
      </c>
      <c r="F312" s="166"/>
      <c r="G312" s="166"/>
      <c r="H312" s="166"/>
      <c r="I312" s="1192"/>
      <c r="J312" s="1192"/>
      <c r="K312" s="374">
        <v>424</v>
      </c>
      <c r="L312" s="214" t="s">
        <v>3861</v>
      </c>
      <c r="M312" s="214">
        <v>0</v>
      </c>
      <c r="N312" s="214" t="s">
        <v>7092</v>
      </c>
      <c r="O312" s="311" t="s">
        <v>7116</v>
      </c>
      <c r="P312" s="214" t="s">
        <v>470</v>
      </c>
    </row>
    <row r="313" spans="1:16" s="387" customFormat="1" ht="26" thickTop="1" thickBot="1">
      <c r="A313" s="1192" t="s">
        <v>6607</v>
      </c>
      <c r="B313" s="214" t="s">
        <v>6609</v>
      </c>
      <c r="C313" s="214" t="s">
        <v>14525</v>
      </c>
      <c r="D313" s="166"/>
      <c r="E313" s="166">
        <v>41099</v>
      </c>
      <c r="F313" s="166"/>
      <c r="G313" s="166"/>
      <c r="H313" s="166"/>
      <c r="I313" s="1192"/>
      <c r="J313" s="1192"/>
      <c r="K313" s="374">
        <v>177</v>
      </c>
      <c r="L313" s="214" t="s">
        <v>6608</v>
      </c>
      <c r="M313" s="214">
        <v>1867864</v>
      </c>
      <c r="N313" s="214" t="s">
        <v>7093</v>
      </c>
      <c r="O313" s="311"/>
      <c r="P313" s="214" t="s">
        <v>1387</v>
      </c>
    </row>
    <row r="314" spans="1:16" s="387" customFormat="1" ht="38" thickTop="1" thickBot="1">
      <c r="A314" s="1192">
        <v>427</v>
      </c>
      <c r="B314" s="214" t="s">
        <v>568</v>
      </c>
      <c r="C314" s="1192" t="s">
        <v>2300</v>
      </c>
      <c r="D314" s="166">
        <v>41155</v>
      </c>
      <c r="E314" s="166">
        <v>41094</v>
      </c>
      <c r="F314" s="166">
        <v>41155</v>
      </c>
      <c r="G314" s="166"/>
      <c r="H314" s="166"/>
      <c r="I314" s="1192"/>
      <c r="J314" s="1192"/>
      <c r="K314" s="374">
        <v>8</v>
      </c>
      <c r="L314" s="214" t="s">
        <v>12584</v>
      </c>
      <c r="M314" s="214">
        <v>890101681</v>
      </c>
      <c r="N314" s="214" t="s">
        <v>6491</v>
      </c>
      <c r="O314" s="311" t="s">
        <v>7085</v>
      </c>
      <c r="P314" s="214" t="s">
        <v>2323</v>
      </c>
    </row>
    <row r="315" spans="1:16" s="387" customFormat="1" ht="50" thickTop="1" thickBot="1">
      <c r="A315" s="1192">
        <v>521</v>
      </c>
      <c r="B315" s="214" t="s">
        <v>569</v>
      </c>
      <c r="C315" s="1192" t="s">
        <v>9704</v>
      </c>
      <c r="D315" s="166">
        <v>41204</v>
      </c>
      <c r="E315" s="166">
        <v>41094</v>
      </c>
      <c r="F315" s="166">
        <v>41222</v>
      </c>
      <c r="G315" s="166"/>
      <c r="H315" s="166"/>
      <c r="I315" s="1192"/>
      <c r="J315" s="1192"/>
      <c r="K315" s="374">
        <v>177</v>
      </c>
      <c r="L315" s="214" t="s">
        <v>882</v>
      </c>
      <c r="M315" s="214">
        <v>890908790</v>
      </c>
      <c r="N315" s="214" t="s">
        <v>7094</v>
      </c>
      <c r="O315" s="311" t="s">
        <v>9639</v>
      </c>
      <c r="P315" s="214" t="s">
        <v>2323</v>
      </c>
    </row>
    <row r="316" spans="1:16" s="387" customFormat="1" ht="38" thickTop="1" thickBot="1">
      <c r="A316" s="1192">
        <v>354</v>
      </c>
      <c r="B316" s="214" t="s">
        <v>568</v>
      </c>
      <c r="C316" s="1192" t="s">
        <v>2300</v>
      </c>
      <c r="D316" s="166">
        <v>41130</v>
      </c>
      <c r="E316" s="166">
        <v>41094</v>
      </c>
      <c r="F316" s="166">
        <v>41137</v>
      </c>
      <c r="G316" s="166"/>
      <c r="H316" s="166"/>
      <c r="I316" s="1192"/>
      <c r="J316" s="1192"/>
      <c r="K316" s="374">
        <v>8</v>
      </c>
      <c r="L316" s="214" t="s">
        <v>691</v>
      </c>
      <c r="M316" s="214">
        <v>899999063</v>
      </c>
      <c r="N316" s="214" t="s">
        <v>7094</v>
      </c>
      <c r="O316" s="311" t="s">
        <v>7085</v>
      </c>
      <c r="P316" s="214" t="s">
        <v>2323</v>
      </c>
    </row>
    <row r="317" spans="1:16" s="387" customFormat="1" ht="50" thickTop="1" thickBot="1">
      <c r="A317" s="1192">
        <v>260</v>
      </c>
      <c r="B317" s="214" t="s">
        <v>572</v>
      </c>
      <c r="C317" s="1192" t="s">
        <v>9704</v>
      </c>
      <c r="D317" s="166">
        <v>41124</v>
      </c>
      <c r="E317" s="166">
        <v>41094</v>
      </c>
      <c r="F317" s="166">
        <v>41142</v>
      </c>
      <c r="G317" s="166"/>
      <c r="H317" s="166"/>
      <c r="I317" s="1192"/>
      <c r="J317" s="1192"/>
      <c r="K317" s="374">
        <v>9</v>
      </c>
      <c r="L317" s="214" t="s">
        <v>427</v>
      </c>
      <c r="M317" s="214">
        <v>890805051</v>
      </c>
      <c r="N317" s="214" t="s">
        <v>6490</v>
      </c>
      <c r="O317" s="96" t="s">
        <v>7085</v>
      </c>
      <c r="P317" s="214" t="s">
        <v>2323</v>
      </c>
    </row>
    <row r="318" spans="1:16" s="387" customFormat="1" ht="26" thickTop="1" thickBot="1">
      <c r="A318" s="1192">
        <v>255</v>
      </c>
      <c r="B318" s="214" t="s">
        <v>572</v>
      </c>
      <c r="C318" s="1192" t="s">
        <v>9704</v>
      </c>
      <c r="D318" s="166">
        <v>41114</v>
      </c>
      <c r="E318" s="166">
        <v>41094</v>
      </c>
      <c r="F318" s="166">
        <v>41694</v>
      </c>
      <c r="G318" s="166"/>
      <c r="H318" s="166"/>
      <c r="I318" s="1192"/>
      <c r="J318" s="1192"/>
      <c r="K318" s="374">
        <v>9</v>
      </c>
      <c r="L318" s="214" t="s">
        <v>691</v>
      </c>
      <c r="M318" s="214">
        <v>899999063</v>
      </c>
      <c r="N318" s="214" t="s">
        <v>7094</v>
      </c>
      <c r="O318" s="311" t="s">
        <v>7085</v>
      </c>
      <c r="P318" s="214" t="s">
        <v>2323</v>
      </c>
    </row>
    <row r="319" spans="1:16" s="387" customFormat="1" ht="38" thickTop="1" thickBot="1">
      <c r="A319" s="1192" t="s">
        <v>4767</v>
      </c>
      <c r="B319" s="214" t="s">
        <v>4308</v>
      </c>
      <c r="C319" s="214" t="s">
        <v>14525</v>
      </c>
      <c r="D319" s="166">
        <v>41339</v>
      </c>
      <c r="E319" s="166">
        <v>41094</v>
      </c>
      <c r="F319" s="166">
        <v>41346</v>
      </c>
      <c r="G319" s="166"/>
      <c r="H319" s="166"/>
      <c r="I319" s="1192"/>
      <c r="J319" s="1192"/>
      <c r="K319" s="374" t="s">
        <v>5406</v>
      </c>
      <c r="L319" s="214" t="s">
        <v>4775</v>
      </c>
      <c r="M319" s="214">
        <v>890904996</v>
      </c>
      <c r="N319" s="214" t="s">
        <v>7095</v>
      </c>
      <c r="O319" s="311" t="s">
        <v>7086</v>
      </c>
      <c r="P319" s="214" t="s">
        <v>2323</v>
      </c>
    </row>
    <row r="320" spans="1:16" s="387" customFormat="1" ht="38" thickTop="1" thickBot="1">
      <c r="A320" s="1192" t="s">
        <v>4768</v>
      </c>
      <c r="B320" s="214" t="s">
        <v>4308</v>
      </c>
      <c r="C320" s="214" t="s">
        <v>14525</v>
      </c>
      <c r="D320" s="166">
        <v>41339</v>
      </c>
      <c r="E320" s="166">
        <v>41094</v>
      </c>
      <c r="F320" s="166">
        <v>41346</v>
      </c>
      <c r="G320" s="166"/>
      <c r="H320" s="166"/>
      <c r="I320" s="1192"/>
      <c r="J320" s="1192"/>
      <c r="K320" s="374" t="s">
        <v>5406</v>
      </c>
      <c r="L320" s="214" t="s">
        <v>4775</v>
      </c>
      <c r="M320" s="214">
        <v>890904996</v>
      </c>
      <c r="N320" s="214" t="s">
        <v>7095</v>
      </c>
      <c r="O320" s="311" t="s">
        <v>7086</v>
      </c>
      <c r="P320" s="214" t="s">
        <v>2323</v>
      </c>
    </row>
    <row r="321" spans="1:16" s="387" customFormat="1" ht="62" thickTop="1" thickBot="1">
      <c r="A321" s="1192" t="s">
        <v>3806</v>
      </c>
      <c r="B321" s="214" t="s">
        <v>3633</v>
      </c>
      <c r="C321" s="1192" t="s">
        <v>2300</v>
      </c>
      <c r="D321" s="166">
        <v>41138</v>
      </c>
      <c r="E321" s="166">
        <v>41102</v>
      </c>
      <c r="F321" s="166">
        <v>41145</v>
      </c>
      <c r="G321" s="166"/>
      <c r="H321" s="166"/>
      <c r="I321" s="1192"/>
      <c r="J321" s="1192"/>
      <c r="K321" s="374">
        <v>177</v>
      </c>
      <c r="L321" s="214" t="s">
        <v>15798</v>
      </c>
      <c r="M321" s="214">
        <v>802010941</v>
      </c>
      <c r="N321" s="214" t="s">
        <v>7096</v>
      </c>
      <c r="O321" s="96" t="s">
        <v>7087</v>
      </c>
      <c r="P321" s="214" t="s">
        <v>2323</v>
      </c>
    </row>
    <row r="322" spans="1:16" s="387" customFormat="1" ht="38" thickTop="1" thickBot="1">
      <c r="A322" s="1192">
        <v>451</v>
      </c>
      <c r="B322" s="214" t="s">
        <v>568</v>
      </c>
      <c r="C322" s="1192" t="s">
        <v>2300</v>
      </c>
      <c r="D322" s="166">
        <v>41130</v>
      </c>
      <c r="E322" s="166">
        <v>41102</v>
      </c>
      <c r="F322" s="166">
        <v>41137</v>
      </c>
      <c r="G322" s="166"/>
      <c r="H322" s="166"/>
      <c r="I322" s="1192"/>
      <c r="J322" s="1192"/>
      <c r="K322" s="374">
        <v>8</v>
      </c>
      <c r="L322" s="214" t="s">
        <v>691</v>
      </c>
      <c r="M322" s="214">
        <v>899999063</v>
      </c>
      <c r="N322" s="214" t="s">
        <v>7096</v>
      </c>
      <c r="O322" s="96" t="s">
        <v>7087</v>
      </c>
      <c r="P322" s="214" t="s">
        <v>2323</v>
      </c>
    </row>
    <row r="323" spans="1:16" s="387" customFormat="1" ht="74" thickTop="1" thickBot="1">
      <c r="A323" s="1192" t="s">
        <v>3623</v>
      </c>
      <c r="B323" s="214" t="s">
        <v>3633</v>
      </c>
      <c r="C323" s="1192" t="s">
        <v>2300</v>
      </c>
      <c r="D323" s="166">
        <v>41158</v>
      </c>
      <c r="E323" s="166">
        <v>41102</v>
      </c>
      <c r="F323" s="166">
        <v>41158</v>
      </c>
      <c r="G323" s="166"/>
      <c r="H323" s="166"/>
      <c r="I323" s="1192"/>
      <c r="J323" s="1192"/>
      <c r="K323" s="374">
        <v>177</v>
      </c>
      <c r="L323" s="214" t="s">
        <v>12800</v>
      </c>
      <c r="M323" s="214">
        <v>811016499</v>
      </c>
      <c r="N323" s="214" t="s">
        <v>7097</v>
      </c>
      <c r="O323" s="96" t="s">
        <v>7087</v>
      </c>
      <c r="P323" s="214" t="s">
        <v>2323</v>
      </c>
    </row>
    <row r="324" spans="1:16" s="387" customFormat="1" ht="38" thickTop="1" thickBot="1">
      <c r="A324" s="1192">
        <v>594</v>
      </c>
      <c r="B324" s="214" t="s">
        <v>1150</v>
      </c>
      <c r="C324" s="1192" t="s">
        <v>2300</v>
      </c>
      <c r="D324" s="166">
        <v>41103</v>
      </c>
      <c r="E324" s="166">
        <v>41102</v>
      </c>
      <c r="F324" s="166">
        <v>40847</v>
      </c>
      <c r="G324" s="166"/>
      <c r="H324" s="166"/>
      <c r="I324" s="1192"/>
      <c r="J324" s="1192"/>
      <c r="K324" s="374">
        <v>99</v>
      </c>
      <c r="L324" s="214" t="s">
        <v>1488</v>
      </c>
      <c r="M324" s="214">
        <v>814006611</v>
      </c>
      <c r="N324" s="214" t="s">
        <v>7098</v>
      </c>
      <c r="O324" s="311" t="s">
        <v>7088</v>
      </c>
      <c r="P324" s="214" t="s">
        <v>2323</v>
      </c>
    </row>
    <row r="325" spans="1:16" s="387" customFormat="1" ht="50" thickTop="1" thickBot="1">
      <c r="A325" s="1192">
        <v>733</v>
      </c>
      <c r="B325" s="214" t="s">
        <v>1150</v>
      </c>
      <c r="C325" s="1192" t="s">
        <v>2300</v>
      </c>
      <c r="D325" s="166">
        <v>41102</v>
      </c>
      <c r="E325" s="166">
        <v>41102</v>
      </c>
      <c r="F325" s="166">
        <v>41122</v>
      </c>
      <c r="G325" s="166"/>
      <c r="H325" s="166"/>
      <c r="I325" s="1192"/>
      <c r="J325" s="1192"/>
      <c r="K325" s="374">
        <v>99</v>
      </c>
      <c r="L325" s="214" t="s">
        <v>2528</v>
      </c>
      <c r="M325" s="214">
        <v>891501835</v>
      </c>
      <c r="N325" s="214" t="s">
        <v>7098</v>
      </c>
      <c r="O325" s="311" t="s">
        <v>7088</v>
      </c>
      <c r="P325" s="214" t="s">
        <v>2323</v>
      </c>
    </row>
    <row r="326" spans="1:16" s="387" customFormat="1" ht="50" thickTop="1" thickBot="1">
      <c r="A326" s="1192" t="s">
        <v>4368</v>
      </c>
      <c r="B326" s="214" t="s">
        <v>4370</v>
      </c>
      <c r="C326" s="214" t="s">
        <v>14525</v>
      </c>
      <c r="D326" s="166">
        <v>41120</v>
      </c>
      <c r="E326" s="166">
        <v>41106</v>
      </c>
      <c r="F326" s="166">
        <v>41122</v>
      </c>
      <c r="G326" s="166"/>
      <c r="H326" s="166"/>
      <c r="I326" s="1192"/>
      <c r="J326" s="1192"/>
      <c r="K326" s="374" t="s">
        <v>7712</v>
      </c>
      <c r="L326" s="214" t="s">
        <v>2320</v>
      </c>
      <c r="M326" s="214">
        <v>800092879</v>
      </c>
      <c r="N326" s="214" t="s">
        <v>7099</v>
      </c>
      <c r="O326" s="311" t="s">
        <v>7087</v>
      </c>
      <c r="P326" s="214" t="s">
        <v>2323</v>
      </c>
    </row>
    <row r="327" spans="1:16" s="387" customFormat="1" ht="38" thickTop="1" thickBot="1">
      <c r="A327" s="1192" t="s">
        <v>5260</v>
      </c>
      <c r="B327" s="214" t="s">
        <v>4738</v>
      </c>
      <c r="C327" s="214" t="s">
        <v>14525</v>
      </c>
      <c r="D327" s="166">
        <v>41250</v>
      </c>
      <c r="E327" s="166">
        <v>41106</v>
      </c>
      <c r="F327" s="166">
        <v>41263</v>
      </c>
      <c r="G327" s="166"/>
      <c r="H327" s="166"/>
      <c r="I327" s="1192"/>
      <c r="J327" s="1192"/>
      <c r="K327" s="374" t="s">
        <v>7714</v>
      </c>
      <c r="L327" s="214" t="s">
        <v>750</v>
      </c>
      <c r="M327" s="214">
        <v>860013720</v>
      </c>
      <c r="N327" s="214" t="s">
        <v>7099</v>
      </c>
      <c r="O327" s="311" t="s">
        <v>7087</v>
      </c>
      <c r="P327" s="214" t="s">
        <v>2323</v>
      </c>
    </row>
    <row r="328" spans="1:16" s="387" customFormat="1" ht="38" thickTop="1" thickBot="1">
      <c r="A328" s="1192" t="s">
        <v>4842</v>
      </c>
      <c r="B328" s="214" t="s">
        <v>4738</v>
      </c>
      <c r="C328" s="214" t="s">
        <v>14525</v>
      </c>
      <c r="D328" s="166">
        <v>41127</v>
      </c>
      <c r="E328" s="166">
        <v>41106</v>
      </c>
      <c r="F328" s="899"/>
      <c r="G328" s="166"/>
      <c r="H328" s="166"/>
      <c r="I328" s="1192"/>
      <c r="J328" s="1192"/>
      <c r="K328" s="374" t="s">
        <v>7714</v>
      </c>
      <c r="L328" s="214" t="s">
        <v>640</v>
      </c>
      <c r="M328" s="214">
        <v>890801063</v>
      </c>
      <c r="N328" s="214" t="s">
        <v>7099</v>
      </c>
      <c r="O328" s="311" t="s">
        <v>7087</v>
      </c>
      <c r="P328" s="214" t="s">
        <v>2323</v>
      </c>
    </row>
    <row r="329" spans="1:16" s="387" customFormat="1" ht="62" thickTop="1" thickBot="1">
      <c r="A329" s="1192">
        <v>585</v>
      </c>
      <c r="B329" s="214" t="s">
        <v>2365</v>
      </c>
      <c r="C329" s="214" t="s">
        <v>14525</v>
      </c>
      <c r="D329" s="166">
        <v>41116</v>
      </c>
      <c r="E329" s="166">
        <v>41107</v>
      </c>
      <c r="F329" s="166">
        <v>41121</v>
      </c>
      <c r="G329" s="166"/>
      <c r="H329" s="166"/>
      <c r="I329" s="1192"/>
      <c r="J329" s="1192"/>
      <c r="K329" s="374">
        <v>162</v>
      </c>
      <c r="L329" s="214" t="s">
        <v>1171</v>
      </c>
      <c r="M329" s="214">
        <v>900404482</v>
      </c>
      <c r="N329" s="214" t="s">
        <v>7100</v>
      </c>
      <c r="O329" s="311" t="s">
        <v>7110</v>
      </c>
      <c r="P329" s="214" t="s">
        <v>2323</v>
      </c>
    </row>
    <row r="330" spans="1:16" s="387" customFormat="1" ht="26" thickTop="1" thickBot="1">
      <c r="A330" s="1192" t="s">
        <v>6120</v>
      </c>
      <c r="B330" s="214" t="s">
        <v>6123</v>
      </c>
      <c r="C330" s="214" t="s">
        <v>14525</v>
      </c>
      <c r="D330" s="166">
        <v>41121</v>
      </c>
      <c r="E330" s="166">
        <v>41113</v>
      </c>
      <c r="F330" s="166">
        <v>41205</v>
      </c>
      <c r="G330" s="166"/>
      <c r="H330" s="166"/>
      <c r="I330" s="1192"/>
      <c r="J330" s="1192"/>
      <c r="K330" s="374">
        <v>298</v>
      </c>
      <c r="L330" s="214" t="s">
        <v>536</v>
      </c>
      <c r="M330" s="214">
        <v>892115006</v>
      </c>
      <c r="N330" s="214" t="s">
        <v>7101</v>
      </c>
      <c r="O330" s="311" t="s">
        <v>7087</v>
      </c>
      <c r="P330" s="214" t="s">
        <v>2323</v>
      </c>
    </row>
    <row r="331" spans="1:16" s="387" customFormat="1" ht="38" thickTop="1" thickBot="1">
      <c r="A331" s="1192" t="s">
        <v>4244</v>
      </c>
      <c r="B331" s="214" t="s">
        <v>3633</v>
      </c>
      <c r="C331" s="1192" t="s">
        <v>2300</v>
      </c>
      <c r="D331" s="166">
        <v>41158</v>
      </c>
      <c r="E331" s="166">
        <v>41113</v>
      </c>
      <c r="F331" s="166">
        <v>41158</v>
      </c>
      <c r="G331" s="166"/>
      <c r="H331" s="166"/>
      <c r="I331" s="1192"/>
      <c r="J331" s="1192"/>
      <c r="K331" s="374">
        <v>177</v>
      </c>
      <c r="L331" s="214" t="s">
        <v>62</v>
      </c>
      <c r="M331" s="214">
        <v>890305881</v>
      </c>
      <c r="N331" s="214" t="s">
        <v>7097</v>
      </c>
      <c r="O331" s="311" t="s">
        <v>7148</v>
      </c>
      <c r="P331" s="214" t="s">
        <v>2323</v>
      </c>
    </row>
    <row r="332" spans="1:16" s="387" customFormat="1" ht="26" thickTop="1" thickBot="1">
      <c r="A332" s="1192">
        <v>487</v>
      </c>
      <c r="B332" s="214" t="s">
        <v>740</v>
      </c>
      <c r="C332" s="1192" t="s">
        <v>2300</v>
      </c>
      <c r="D332" s="166"/>
      <c r="E332" s="166">
        <v>41113</v>
      </c>
      <c r="F332" s="166"/>
      <c r="G332" s="166"/>
      <c r="H332" s="166"/>
      <c r="I332" s="1192"/>
      <c r="J332" s="1192"/>
      <c r="K332" s="374">
        <v>177</v>
      </c>
      <c r="L332" s="214" t="s">
        <v>598</v>
      </c>
      <c r="M332" s="214">
        <v>890399010</v>
      </c>
      <c r="N332" s="214" t="s">
        <v>7103</v>
      </c>
      <c r="O332" s="311"/>
      <c r="P332" s="214" t="s">
        <v>1387</v>
      </c>
    </row>
    <row r="333" spans="1:16" s="387" customFormat="1" ht="86" thickTop="1" thickBot="1">
      <c r="A333" s="1192" t="s">
        <v>3720</v>
      </c>
      <c r="B333" s="214" t="s">
        <v>3633</v>
      </c>
      <c r="C333" s="1192" t="s">
        <v>2300</v>
      </c>
      <c r="D333" s="166">
        <v>41158</v>
      </c>
      <c r="E333" s="166">
        <v>41114</v>
      </c>
      <c r="F333" s="166">
        <v>41248</v>
      </c>
      <c r="G333" s="166"/>
      <c r="H333" s="166"/>
      <c r="I333" s="1192"/>
      <c r="J333" s="1192"/>
      <c r="K333" s="374">
        <v>177</v>
      </c>
      <c r="L333" s="214" t="s">
        <v>15803</v>
      </c>
      <c r="M333" s="214">
        <v>811007547</v>
      </c>
      <c r="N333" s="214" t="s">
        <v>7097</v>
      </c>
      <c r="O333" s="311" t="s">
        <v>8475</v>
      </c>
      <c r="P333" s="214" t="s">
        <v>2323</v>
      </c>
    </row>
    <row r="334" spans="1:16" s="387" customFormat="1" ht="38" thickTop="1" thickBot="1">
      <c r="A334" s="1192">
        <v>423</v>
      </c>
      <c r="B334" s="214" t="s">
        <v>568</v>
      </c>
      <c r="C334" s="214" t="s">
        <v>14525</v>
      </c>
      <c r="D334" s="166">
        <v>41158</v>
      </c>
      <c r="E334" s="166">
        <v>41114</v>
      </c>
      <c r="F334" s="166">
        <v>41158</v>
      </c>
      <c r="G334" s="166"/>
      <c r="H334" s="166"/>
      <c r="I334" s="1192"/>
      <c r="J334" s="1192"/>
      <c r="K334" s="374">
        <v>228</v>
      </c>
      <c r="L334" s="214" t="s">
        <v>750</v>
      </c>
      <c r="M334" s="214">
        <v>860013720</v>
      </c>
      <c r="N334" s="214" t="s">
        <v>7109</v>
      </c>
      <c r="O334" s="311" t="s">
        <v>7147</v>
      </c>
      <c r="P334" s="214" t="s">
        <v>2323</v>
      </c>
    </row>
    <row r="335" spans="1:16" s="387" customFormat="1" ht="38" thickTop="1" thickBot="1">
      <c r="A335" s="1192" t="s">
        <v>5191</v>
      </c>
      <c r="B335" s="214" t="s">
        <v>8461</v>
      </c>
      <c r="C335" s="214" t="s">
        <v>14525</v>
      </c>
      <c r="D335" s="166">
        <v>41215</v>
      </c>
      <c r="E335" s="166">
        <v>41115</v>
      </c>
      <c r="F335" s="166">
        <v>41220</v>
      </c>
      <c r="G335" s="166"/>
      <c r="H335" s="166"/>
      <c r="I335" s="1192"/>
      <c r="J335" s="1192"/>
      <c r="K335" s="374">
        <v>231</v>
      </c>
      <c r="L335" s="214" t="s">
        <v>5199</v>
      </c>
      <c r="M335" s="214">
        <v>890200110</v>
      </c>
      <c r="N335" s="214" t="s">
        <v>7115</v>
      </c>
      <c r="O335" s="311" t="s">
        <v>7148</v>
      </c>
      <c r="P335" s="214" t="s">
        <v>2323</v>
      </c>
    </row>
    <row r="336" spans="1:16" s="387" customFormat="1" ht="38" thickTop="1" thickBot="1">
      <c r="A336" s="1192">
        <v>334</v>
      </c>
      <c r="B336" s="214" t="s">
        <v>569</v>
      </c>
      <c r="C336" s="214" t="s">
        <v>14525</v>
      </c>
      <c r="D336" s="166"/>
      <c r="E336" s="166">
        <v>41116</v>
      </c>
      <c r="F336" s="166"/>
      <c r="G336" s="166"/>
      <c r="H336" s="166"/>
      <c r="I336" s="1192"/>
      <c r="J336" s="1192"/>
      <c r="K336" s="374">
        <v>177</v>
      </c>
      <c r="L336" s="214" t="s">
        <v>691</v>
      </c>
      <c r="M336" s="214">
        <v>899999063</v>
      </c>
      <c r="N336" s="214" t="s">
        <v>7115</v>
      </c>
      <c r="O336" s="311" t="s">
        <v>7148</v>
      </c>
      <c r="P336" s="214" t="s">
        <v>470</v>
      </c>
    </row>
    <row r="337" spans="1:16378" s="902" customFormat="1" ht="50" thickTop="1" thickBot="1">
      <c r="A337" s="1192">
        <v>595</v>
      </c>
      <c r="B337" s="214" t="s">
        <v>1150</v>
      </c>
      <c r="C337" s="1192" t="s">
        <v>7151</v>
      </c>
      <c r="D337" s="166">
        <v>41117</v>
      </c>
      <c r="E337" s="166">
        <v>41117</v>
      </c>
      <c r="F337" s="166">
        <v>41220</v>
      </c>
      <c r="G337" s="166"/>
      <c r="H337" s="166"/>
      <c r="I337" s="1192"/>
      <c r="J337" s="1192"/>
      <c r="K337" s="374">
        <v>99</v>
      </c>
      <c r="L337" s="214" t="s">
        <v>1159</v>
      </c>
      <c r="M337" s="214">
        <v>800204278</v>
      </c>
      <c r="N337" s="214" t="s">
        <v>7098</v>
      </c>
      <c r="O337" s="311" t="s">
        <v>7148</v>
      </c>
      <c r="P337" s="214" t="s">
        <v>2323</v>
      </c>
      <c r="Q337" s="387"/>
      <c r="R337" s="387"/>
      <c r="S337" s="387"/>
      <c r="T337" s="387"/>
      <c r="U337" s="387"/>
      <c r="V337" s="387"/>
      <c r="W337" s="387"/>
      <c r="X337" s="387"/>
      <c r="Y337" s="387"/>
      <c r="Z337" s="387"/>
      <c r="AA337" s="387"/>
      <c r="AB337" s="387"/>
      <c r="AC337" s="387"/>
      <c r="AD337" s="387"/>
      <c r="AE337" s="387"/>
      <c r="AF337" s="387"/>
      <c r="AG337" s="387"/>
      <c r="AH337" s="387"/>
      <c r="AI337" s="387"/>
      <c r="AJ337" s="387"/>
      <c r="AK337" s="387"/>
      <c r="AL337" s="387"/>
      <c r="AM337" s="387"/>
      <c r="AN337" s="387"/>
      <c r="AO337" s="387"/>
      <c r="AP337" s="387"/>
      <c r="AQ337" s="387"/>
      <c r="AR337" s="387"/>
      <c r="AS337" s="387"/>
      <c r="AT337" s="387"/>
      <c r="AU337" s="387"/>
      <c r="AV337" s="387"/>
      <c r="AW337" s="387"/>
      <c r="AX337" s="387"/>
      <c r="AY337" s="387"/>
      <c r="AZ337" s="387"/>
      <c r="BA337" s="387"/>
      <c r="BB337" s="387"/>
      <c r="BC337" s="387"/>
      <c r="BD337" s="387"/>
      <c r="BE337" s="387"/>
      <c r="BF337" s="387"/>
      <c r="BG337" s="387"/>
      <c r="BH337" s="387"/>
      <c r="BI337" s="387"/>
      <c r="BJ337" s="387"/>
      <c r="BK337" s="387"/>
      <c r="BL337" s="387"/>
      <c r="BM337" s="387"/>
      <c r="BN337" s="387"/>
      <c r="BO337" s="387"/>
      <c r="BP337" s="387"/>
      <c r="BQ337" s="387"/>
      <c r="BR337" s="387"/>
      <c r="BS337" s="387"/>
      <c r="BT337" s="387"/>
      <c r="BU337" s="387"/>
      <c r="BV337" s="387"/>
      <c r="BW337" s="387"/>
      <c r="BX337" s="387"/>
      <c r="BY337" s="387"/>
      <c r="BZ337" s="387"/>
      <c r="CA337" s="387"/>
      <c r="CB337" s="387"/>
      <c r="CC337" s="387"/>
      <c r="CD337" s="387"/>
      <c r="CE337" s="387"/>
      <c r="CF337" s="387"/>
      <c r="CG337" s="387"/>
      <c r="CH337" s="387"/>
      <c r="CI337" s="387"/>
      <c r="CJ337" s="387"/>
      <c r="CK337" s="387"/>
      <c r="CL337" s="387"/>
      <c r="CM337" s="387"/>
      <c r="CN337" s="387"/>
      <c r="CO337" s="387"/>
      <c r="CP337" s="387"/>
      <c r="CQ337" s="387"/>
      <c r="CR337" s="387"/>
      <c r="CS337" s="387"/>
      <c r="CT337" s="387"/>
      <c r="CU337" s="387"/>
      <c r="CV337" s="387"/>
      <c r="CW337" s="387"/>
      <c r="CX337" s="387"/>
      <c r="CY337" s="387"/>
      <c r="CZ337" s="387"/>
      <c r="DA337" s="387"/>
      <c r="DB337" s="387"/>
      <c r="DC337" s="387"/>
      <c r="DD337" s="387"/>
      <c r="DE337" s="387"/>
      <c r="DF337" s="387"/>
      <c r="DG337" s="387"/>
      <c r="DH337" s="387"/>
      <c r="DI337" s="387"/>
      <c r="DJ337" s="387"/>
      <c r="DK337" s="387"/>
      <c r="DL337" s="387"/>
      <c r="DM337" s="387"/>
      <c r="DN337" s="387"/>
      <c r="DO337" s="387"/>
      <c r="DP337" s="387"/>
      <c r="DQ337" s="387"/>
      <c r="DR337" s="387"/>
      <c r="DS337" s="387"/>
      <c r="DT337" s="387"/>
      <c r="DU337" s="387"/>
      <c r="DV337" s="387"/>
      <c r="DW337" s="387"/>
      <c r="DX337" s="387"/>
      <c r="DY337" s="387"/>
      <c r="DZ337" s="387"/>
      <c r="EA337" s="387"/>
      <c r="EB337" s="387"/>
      <c r="EC337" s="387"/>
      <c r="ED337" s="387"/>
      <c r="EE337" s="387"/>
      <c r="EF337" s="387"/>
      <c r="EG337" s="387"/>
      <c r="EH337" s="387"/>
      <c r="EI337" s="387"/>
      <c r="EJ337" s="387"/>
      <c r="EK337" s="387"/>
      <c r="EL337" s="387"/>
      <c r="EM337" s="387"/>
      <c r="EN337" s="387"/>
      <c r="EO337" s="387"/>
      <c r="EP337" s="387"/>
      <c r="EQ337" s="387"/>
      <c r="ER337" s="387"/>
      <c r="ES337" s="387"/>
      <c r="ET337" s="387"/>
      <c r="EU337" s="387"/>
      <c r="EV337" s="387"/>
      <c r="EW337" s="387"/>
      <c r="EX337" s="387"/>
      <c r="EY337" s="387"/>
      <c r="EZ337" s="387"/>
      <c r="FA337" s="387"/>
      <c r="FB337" s="387"/>
      <c r="FC337" s="387"/>
      <c r="FD337" s="387"/>
      <c r="FE337" s="387"/>
      <c r="FF337" s="387"/>
      <c r="FG337" s="387"/>
      <c r="FH337" s="387"/>
      <c r="FI337" s="387"/>
      <c r="FJ337" s="387"/>
      <c r="FK337" s="387"/>
      <c r="FL337" s="387"/>
      <c r="FM337" s="387"/>
      <c r="FN337" s="387"/>
      <c r="FO337" s="387"/>
      <c r="FP337" s="387"/>
      <c r="FQ337" s="387"/>
      <c r="FR337" s="387"/>
      <c r="FS337" s="387"/>
      <c r="FT337" s="387"/>
      <c r="FU337" s="387"/>
      <c r="FV337" s="387"/>
      <c r="FW337" s="387"/>
      <c r="FX337" s="387"/>
      <c r="FY337" s="387"/>
      <c r="FZ337" s="387"/>
      <c r="GA337" s="387"/>
      <c r="GB337" s="387"/>
      <c r="GC337" s="387"/>
      <c r="GD337" s="387"/>
      <c r="GE337" s="387"/>
      <c r="GF337" s="387"/>
      <c r="GG337" s="387"/>
      <c r="GH337" s="387"/>
      <c r="GI337" s="387"/>
      <c r="GJ337" s="387"/>
      <c r="GK337" s="387"/>
      <c r="GL337" s="387"/>
      <c r="GM337" s="387"/>
      <c r="GN337" s="387"/>
      <c r="GO337" s="387"/>
      <c r="GP337" s="387"/>
      <c r="GQ337" s="387"/>
      <c r="GR337" s="387"/>
      <c r="GS337" s="387"/>
      <c r="GT337" s="387"/>
      <c r="GU337" s="387"/>
      <c r="GV337" s="387"/>
      <c r="GW337" s="387"/>
      <c r="GX337" s="387"/>
      <c r="GY337" s="387"/>
      <c r="GZ337" s="387"/>
      <c r="HA337" s="387"/>
      <c r="HB337" s="387"/>
      <c r="HC337" s="387"/>
      <c r="HD337" s="387"/>
      <c r="HE337" s="387"/>
      <c r="HF337" s="387"/>
      <c r="HG337" s="387"/>
      <c r="HH337" s="387"/>
      <c r="HI337" s="387"/>
      <c r="HJ337" s="387"/>
      <c r="HK337" s="387"/>
      <c r="HL337" s="387"/>
      <c r="HM337" s="387"/>
      <c r="HN337" s="387"/>
      <c r="HO337" s="387"/>
      <c r="HP337" s="387"/>
      <c r="HQ337" s="387"/>
      <c r="HR337" s="387"/>
      <c r="HS337" s="387"/>
      <c r="HT337" s="387"/>
      <c r="HU337" s="387"/>
      <c r="HV337" s="387"/>
      <c r="HW337" s="387"/>
      <c r="HX337" s="387"/>
      <c r="HY337" s="387"/>
      <c r="HZ337" s="387"/>
      <c r="IA337" s="387"/>
      <c r="IB337" s="387"/>
      <c r="IC337" s="387"/>
      <c r="ID337" s="387"/>
      <c r="IE337" s="387"/>
      <c r="IF337" s="387"/>
      <c r="IG337" s="387"/>
      <c r="IH337" s="387"/>
      <c r="II337" s="387"/>
      <c r="IJ337" s="387"/>
      <c r="IK337" s="387"/>
      <c r="IL337" s="387"/>
      <c r="IM337" s="387"/>
      <c r="IN337" s="387"/>
      <c r="IO337" s="387"/>
      <c r="IP337" s="387"/>
      <c r="IQ337" s="387"/>
      <c r="IR337" s="387"/>
      <c r="IS337" s="387"/>
      <c r="IT337" s="387"/>
      <c r="IU337" s="387"/>
      <c r="IV337" s="387"/>
      <c r="IW337" s="387"/>
      <c r="IX337" s="387"/>
      <c r="IY337" s="387"/>
      <c r="IZ337" s="387"/>
      <c r="JA337" s="387"/>
      <c r="JB337" s="387"/>
      <c r="JC337" s="387"/>
      <c r="JD337" s="387"/>
      <c r="JE337" s="387"/>
      <c r="JF337" s="387"/>
      <c r="JG337" s="387"/>
      <c r="JH337" s="387"/>
      <c r="JI337" s="387"/>
      <c r="JJ337" s="387"/>
      <c r="JK337" s="387"/>
      <c r="JL337" s="387"/>
      <c r="JM337" s="387"/>
      <c r="JN337" s="387"/>
      <c r="JO337" s="387"/>
      <c r="JP337" s="387"/>
      <c r="JQ337" s="387"/>
      <c r="JR337" s="387"/>
      <c r="JS337" s="387"/>
      <c r="JT337" s="387"/>
      <c r="JU337" s="387"/>
      <c r="JV337" s="387"/>
      <c r="JW337" s="387"/>
      <c r="JX337" s="387"/>
      <c r="JY337" s="387"/>
      <c r="JZ337" s="387"/>
      <c r="KA337" s="387"/>
      <c r="KB337" s="387"/>
      <c r="KC337" s="387"/>
      <c r="KD337" s="387"/>
      <c r="KE337" s="387"/>
      <c r="KF337" s="387"/>
      <c r="KG337" s="387"/>
      <c r="KH337" s="387"/>
      <c r="KI337" s="387"/>
      <c r="KJ337" s="387"/>
      <c r="KK337" s="387"/>
      <c r="KL337" s="387"/>
      <c r="KM337" s="387"/>
      <c r="KN337" s="387"/>
      <c r="KO337" s="387"/>
      <c r="KP337" s="387"/>
      <c r="KQ337" s="387"/>
      <c r="KR337" s="387"/>
      <c r="KS337" s="387"/>
      <c r="KT337" s="387"/>
      <c r="KU337" s="387"/>
      <c r="KV337" s="387"/>
      <c r="KW337" s="387"/>
      <c r="KX337" s="387"/>
      <c r="KY337" s="387"/>
      <c r="KZ337" s="387"/>
      <c r="LA337" s="387"/>
      <c r="LB337" s="387"/>
      <c r="LC337" s="387"/>
      <c r="LD337" s="387"/>
      <c r="LE337" s="387"/>
      <c r="LF337" s="387"/>
      <c r="LG337" s="387"/>
      <c r="LH337" s="387"/>
      <c r="LI337" s="387"/>
      <c r="LJ337" s="387"/>
      <c r="LK337" s="387"/>
      <c r="LL337" s="387"/>
      <c r="LM337" s="387"/>
      <c r="LN337" s="387"/>
      <c r="LO337" s="387"/>
      <c r="LP337" s="387"/>
      <c r="LQ337" s="387"/>
      <c r="LR337" s="387"/>
      <c r="LS337" s="387"/>
      <c r="LT337" s="387"/>
      <c r="LU337" s="387"/>
      <c r="LV337" s="387"/>
      <c r="LW337" s="387"/>
      <c r="LX337" s="387"/>
      <c r="LY337" s="387"/>
      <c r="LZ337" s="387"/>
      <c r="MA337" s="387"/>
      <c r="MB337" s="387"/>
      <c r="MC337" s="387"/>
      <c r="MD337" s="387"/>
      <c r="ME337" s="387"/>
      <c r="MF337" s="387"/>
      <c r="MG337" s="387"/>
      <c r="MH337" s="387"/>
      <c r="MI337" s="387"/>
      <c r="MJ337" s="387"/>
      <c r="MK337" s="387"/>
      <c r="ML337" s="387"/>
      <c r="MM337" s="387"/>
      <c r="MN337" s="387"/>
      <c r="MO337" s="387"/>
      <c r="MP337" s="387"/>
      <c r="MQ337" s="387"/>
      <c r="MR337" s="387"/>
      <c r="MS337" s="387"/>
      <c r="MT337" s="387"/>
      <c r="MU337" s="387"/>
      <c r="MV337" s="387"/>
      <c r="MW337" s="387"/>
      <c r="MX337" s="387"/>
      <c r="MY337" s="387"/>
      <c r="MZ337" s="387"/>
      <c r="NA337" s="387"/>
      <c r="NB337" s="387"/>
      <c r="NC337" s="387"/>
      <c r="ND337" s="387"/>
      <c r="NE337" s="387"/>
      <c r="NF337" s="387"/>
      <c r="NG337" s="387"/>
      <c r="NH337" s="387"/>
      <c r="NI337" s="387"/>
      <c r="NJ337" s="387"/>
      <c r="NK337" s="387"/>
      <c r="NL337" s="387"/>
      <c r="NM337" s="387"/>
      <c r="NN337" s="387"/>
      <c r="NO337" s="387"/>
      <c r="NP337" s="387"/>
      <c r="NQ337" s="387"/>
      <c r="NR337" s="387"/>
      <c r="NS337" s="387"/>
      <c r="NT337" s="387"/>
      <c r="NU337" s="387"/>
      <c r="NV337" s="387"/>
      <c r="NW337" s="387"/>
      <c r="NX337" s="387"/>
      <c r="NY337" s="387"/>
      <c r="NZ337" s="387"/>
      <c r="OA337" s="387"/>
      <c r="OB337" s="387"/>
      <c r="OC337" s="387"/>
      <c r="OD337" s="387"/>
      <c r="OE337" s="387"/>
      <c r="OF337" s="387"/>
      <c r="OG337" s="387"/>
      <c r="OH337" s="387"/>
      <c r="OI337" s="387"/>
      <c r="OJ337" s="387"/>
      <c r="OK337" s="387"/>
      <c r="OL337" s="387"/>
      <c r="OM337" s="387"/>
      <c r="ON337" s="387"/>
      <c r="OO337" s="387"/>
      <c r="OP337" s="387"/>
      <c r="OQ337" s="387"/>
      <c r="OR337" s="387"/>
      <c r="OS337" s="387"/>
      <c r="OT337" s="387"/>
      <c r="OU337" s="387"/>
      <c r="OV337" s="387"/>
      <c r="OW337" s="387"/>
      <c r="OX337" s="387"/>
      <c r="OY337" s="387"/>
      <c r="OZ337" s="387"/>
      <c r="PA337" s="387"/>
      <c r="PB337" s="387"/>
      <c r="PC337" s="387"/>
      <c r="PD337" s="387"/>
      <c r="PE337" s="387"/>
      <c r="PF337" s="387"/>
      <c r="PG337" s="387"/>
      <c r="PH337" s="387"/>
      <c r="PI337" s="387"/>
      <c r="PJ337" s="387"/>
      <c r="PK337" s="387"/>
      <c r="PL337" s="387"/>
      <c r="PM337" s="387"/>
      <c r="PN337" s="387"/>
      <c r="PO337" s="387"/>
      <c r="PP337" s="387"/>
      <c r="PQ337" s="387"/>
      <c r="PR337" s="387"/>
      <c r="PS337" s="387"/>
      <c r="PT337" s="387"/>
      <c r="PU337" s="387"/>
      <c r="PV337" s="387"/>
      <c r="PW337" s="387"/>
      <c r="PX337" s="387"/>
      <c r="PY337" s="387"/>
      <c r="PZ337" s="387"/>
      <c r="QA337" s="387"/>
      <c r="QB337" s="387"/>
      <c r="QC337" s="387"/>
      <c r="QD337" s="387"/>
      <c r="QE337" s="387"/>
      <c r="QF337" s="387"/>
      <c r="QG337" s="387"/>
      <c r="QH337" s="387"/>
      <c r="QI337" s="387"/>
      <c r="QJ337" s="387"/>
      <c r="QK337" s="387"/>
      <c r="QL337" s="387"/>
      <c r="QM337" s="387"/>
      <c r="QN337" s="387"/>
      <c r="QO337" s="387"/>
      <c r="QP337" s="387"/>
      <c r="QQ337" s="387"/>
      <c r="QR337" s="387"/>
      <c r="QS337" s="387"/>
      <c r="QT337" s="387"/>
      <c r="QU337" s="387"/>
      <c r="QV337" s="387"/>
      <c r="QW337" s="387"/>
      <c r="QX337" s="387"/>
      <c r="QY337" s="387"/>
      <c r="QZ337" s="387"/>
      <c r="RA337" s="387"/>
      <c r="RB337" s="387"/>
      <c r="RC337" s="387"/>
      <c r="RD337" s="387"/>
      <c r="RE337" s="387"/>
      <c r="RF337" s="387"/>
      <c r="RG337" s="387"/>
      <c r="RH337" s="387"/>
      <c r="RI337" s="387"/>
      <c r="RJ337" s="387"/>
      <c r="RK337" s="387"/>
      <c r="RL337" s="387"/>
      <c r="RM337" s="387"/>
      <c r="RN337" s="387"/>
      <c r="RO337" s="387"/>
      <c r="RP337" s="387"/>
      <c r="RQ337" s="387"/>
      <c r="RR337" s="387"/>
      <c r="RS337" s="387"/>
      <c r="RT337" s="387"/>
      <c r="RU337" s="387"/>
      <c r="RV337" s="387"/>
      <c r="RW337" s="387"/>
      <c r="RX337" s="387"/>
      <c r="RY337" s="387"/>
      <c r="RZ337" s="387"/>
      <c r="SA337" s="387"/>
      <c r="SB337" s="387"/>
      <c r="SC337" s="387"/>
      <c r="SD337" s="387"/>
      <c r="SE337" s="387"/>
      <c r="SF337" s="387"/>
      <c r="SG337" s="387"/>
      <c r="SH337" s="387"/>
      <c r="SI337" s="387"/>
      <c r="SJ337" s="387"/>
      <c r="SK337" s="387"/>
      <c r="SL337" s="387"/>
      <c r="SM337" s="387"/>
      <c r="SN337" s="387"/>
      <c r="SO337" s="387"/>
      <c r="SP337" s="387"/>
      <c r="SQ337" s="387"/>
      <c r="SR337" s="387"/>
      <c r="SS337" s="387"/>
      <c r="ST337" s="387"/>
      <c r="SU337" s="387"/>
      <c r="SV337" s="387"/>
      <c r="SW337" s="387"/>
      <c r="SX337" s="387"/>
      <c r="SY337" s="387"/>
      <c r="SZ337" s="387"/>
      <c r="TA337" s="387"/>
      <c r="TB337" s="387"/>
      <c r="TC337" s="387"/>
      <c r="TD337" s="387"/>
      <c r="TE337" s="387"/>
      <c r="TF337" s="387"/>
      <c r="TG337" s="387"/>
      <c r="TH337" s="387"/>
      <c r="TI337" s="387"/>
      <c r="TJ337" s="387"/>
      <c r="TK337" s="387"/>
      <c r="TL337" s="387"/>
      <c r="TM337" s="387"/>
      <c r="TN337" s="387"/>
      <c r="TO337" s="387"/>
      <c r="TP337" s="387"/>
      <c r="TQ337" s="387"/>
      <c r="TR337" s="387"/>
      <c r="TS337" s="387"/>
      <c r="TT337" s="387"/>
      <c r="TU337" s="387"/>
      <c r="TV337" s="387"/>
      <c r="TW337" s="387"/>
      <c r="TX337" s="387"/>
      <c r="TY337" s="387"/>
      <c r="TZ337" s="387"/>
      <c r="UA337" s="387"/>
      <c r="UB337" s="387"/>
      <c r="UC337" s="387"/>
      <c r="UD337" s="387"/>
      <c r="UE337" s="387"/>
      <c r="UF337" s="387"/>
      <c r="UG337" s="387"/>
      <c r="UH337" s="387"/>
      <c r="UI337" s="387"/>
      <c r="UJ337" s="387"/>
      <c r="UK337" s="387"/>
      <c r="UL337" s="387"/>
      <c r="UM337" s="387"/>
      <c r="UN337" s="387"/>
      <c r="UO337" s="387"/>
      <c r="UP337" s="387"/>
      <c r="UQ337" s="387"/>
      <c r="UR337" s="387"/>
      <c r="US337" s="387"/>
      <c r="UT337" s="387"/>
      <c r="UU337" s="387"/>
      <c r="UV337" s="387"/>
      <c r="UW337" s="387"/>
      <c r="UX337" s="387"/>
      <c r="UY337" s="387"/>
      <c r="UZ337" s="387"/>
      <c r="VA337" s="387"/>
      <c r="VB337" s="387"/>
      <c r="VC337" s="387"/>
      <c r="VD337" s="387"/>
      <c r="VE337" s="387"/>
      <c r="VF337" s="387"/>
      <c r="VG337" s="387"/>
      <c r="VH337" s="387"/>
      <c r="VI337" s="387"/>
      <c r="VJ337" s="387"/>
      <c r="VK337" s="387"/>
      <c r="VL337" s="387"/>
      <c r="VM337" s="387"/>
      <c r="VN337" s="387"/>
      <c r="VO337" s="387"/>
      <c r="VP337" s="387"/>
      <c r="VQ337" s="387"/>
      <c r="VR337" s="387"/>
      <c r="VS337" s="387"/>
      <c r="VT337" s="387"/>
      <c r="VU337" s="387"/>
      <c r="VV337" s="387"/>
      <c r="VW337" s="387"/>
      <c r="VX337" s="387"/>
      <c r="VY337" s="387"/>
      <c r="VZ337" s="387"/>
      <c r="WA337" s="387"/>
      <c r="WB337" s="387"/>
      <c r="WC337" s="387"/>
      <c r="WD337" s="387"/>
      <c r="WE337" s="387"/>
      <c r="WF337" s="387"/>
      <c r="WG337" s="387"/>
      <c r="WH337" s="387"/>
      <c r="WI337" s="387"/>
      <c r="WJ337" s="387"/>
      <c r="WK337" s="387"/>
      <c r="WL337" s="387"/>
      <c r="WM337" s="387"/>
      <c r="WN337" s="387"/>
      <c r="WO337" s="387"/>
      <c r="WP337" s="387"/>
      <c r="WQ337" s="387"/>
      <c r="WR337" s="387"/>
      <c r="WS337" s="387"/>
      <c r="WT337" s="387"/>
      <c r="WU337" s="387"/>
      <c r="WV337" s="387"/>
      <c r="WW337" s="387"/>
      <c r="WX337" s="387"/>
      <c r="WY337" s="387"/>
      <c r="WZ337" s="387"/>
      <c r="XA337" s="387"/>
      <c r="XB337" s="387"/>
      <c r="XC337" s="387"/>
      <c r="XD337" s="387"/>
      <c r="XE337" s="387"/>
      <c r="XF337" s="387"/>
      <c r="XG337" s="387"/>
      <c r="XH337" s="387"/>
      <c r="XI337" s="387"/>
      <c r="XJ337" s="387"/>
      <c r="XK337" s="387"/>
      <c r="XL337" s="387"/>
      <c r="XM337" s="387"/>
      <c r="XN337" s="387"/>
      <c r="XO337" s="387"/>
      <c r="XP337" s="387"/>
      <c r="XQ337" s="387"/>
      <c r="XR337" s="387"/>
      <c r="XS337" s="387"/>
      <c r="XT337" s="387"/>
      <c r="XU337" s="387"/>
      <c r="XV337" s="387"/>
      <c r="XW337" s="387"/>
      <c r="XX337" s="387"/>
      <c r="XY337" s="387"/>
      <c r="XZ337" s="387"/>
      <c r="YA337" s="387"/>
      <c r="YB337" s="387"/>
      <c r="YC337" s="387"/>
      <c r="YD337" s="387"/>
      <c r="YE337" s="387"/>
      <c r="YF337" s="387"/>
      <c r="YG337" s="387"/>
      <c r="YH337" s="387"/>
      <c r="YI337" s="387"/>
      <c r="YJ337" s="387"/>
      <c r="YK337" s="387"/>
      <c r="YL337" s="387"/>
      <c r="YM337" s="387"/>
      <c r="YN337" s="387"/>
      <c r="YO337" s="387"/>
      <c r="YP337" s="387"/>
      <c r="YQ337" s="387"/>
      <c r="YR337" s="387"/>
      <c r="YS337" s="387"/>
      <c r="YT337" s="387"/>
      <c r="YU337" s="387"/>
      <c r="YV337" s="387"/>
      <c r="YW337" s="387"/>
      <c r="YX337" s="387"/>
      <c r="YY337" s="387"/>
      <c r="YZ337" s="387"/>
      <c r="ZA337" s="387"/>
      <c r="ZB337" s="387"/>
      <c r="ZC337" s="387"/>
      <c r="ZD337" s="387"/>
      <c r="ZE337" s="387"/>
      <c r="ZF337" s="387"/>
      <c r="ZG337" s="387"/>
      <c r="ZH337" s="387"/>
      <c r="ZI337" s="387"/>
      <c r="ZJ337" s="387"/>
      <c r="ZK337" s="387"/>
      <c r="ZL337" s="387"/>
      <c r="ZM337" s="387"/>
      <c r="ZN337" s="387"/>
      <c r="ZO337" s="387"/>
      <c r="ZP337" s="387"/>
      <c r="ZQ337" s="387"/>
      <c r="ZR337" s="387"/>
      <c r="ZS337" s="387"/>
      <c r="ZT337" s="387"/>
      <c r="ZU337" s="387"/>
      <c r="ZV337" s="387"/>
      <c r="ZW337" s="387"/>
      <c r="ZX337" s="387"/>
      <c r="ZY337" s="387"/>
      <c r="ZZ337" s="387"/>
      <c r="AAA337" s="387"/>
      <c r="AAB337" s="387"/>
      <c r="AAC337" s="387"/>
      <c r="AAD337" s="387"/>
      <c r="AAE337" s="387"/>
      <c r="AAF337" s="387"/>
      <c r="AAG337" s="387"/>
      <c r="AAH337" s="387"/>
      <c r="AAI337" s="387"/>
      <c r="AAJ337" s="387"/>
      <c r="AAK337" s="387"/>
      <c r="AAL337" s="387"/>
      <c r="AAM337" s="387"/>
      <c r="AAN337" s="387"/>
      <c r="AAO337" s="387"/>
      <c r="AAP337" s="387"/>
      <c r="AAQ337" s="387"/>
      <c r="AAR337" s="387"/>
      <c r="AAS337" s="387"/>
      <c r="AAT337" s="387"/>
      <c r="AAU337" s="387"/>
      <c r="AAV337" s="387"/>
      <c r="AAW337" s="387"/>
      <c r="AAX337" s="387"/>
      <c r="AAY337" s="387"/>
      <c r="AAZ337" s="387"/>
      <c r="ABA337" s="387"/>
      <c r="ABB337" s="387"/>
      <c r="ABC337" s="387"/>
      <c r="ABD337" s="387"/>
      <c r="ABE337" s="387"/>
      <c r="ABF337" s="387"/>
      <c r="ABG337" s="387"/>
      <c r="ABH337" s="387"/>
      <c r="ABI337" s="387"/>
      <c r="ABJ337" s="387"/>
      <c r="ABK337" s="387"/>
      <c r="ABL337" s="387"/>
      <c r="ABM337" s="387"/>
      <c r="ABN337" s="387"/>
      <c r="ABO337" s="387"/>
      <c r="ABP337" s="387"/>
      <c r="ABQ337" s="387"/>
      <c r="ABR337" s="387"/>
      <c r="ABS337" s="387"/>
      <c r="ABT337" s="387"/>
      <c r="ABU337" s="387"/>
      <c r="ABV337" s="387"/>
      <c r="ABW337" s="387"/>
      <c r="ABX337" s="387"/>
      <c r="ABY337" s="387"/>
      <c r="ABZ337" s="387"/>
      <c r="ACA337" s="387"/>
      <c r="ACB337" s="387"/>
      <c r="ACC337" s="387"/>
      <c r="ACD337" s="387"/>
      <c r="ACE337" s="387"/>
      <c r="ACF337" s="387"/>
      <c r="ACG337" s="387"/>
      <c r="ACH337" s="387"/>
      <c r="ACI337" s="387"/>
      <c r="ACJ337" s="387"/>
      <c r="ACK337" s="387"/>
      <c r="ACL337" s="387"/>
      <c r="ACM337" s="387"/>
      <c r="ACN337" s="387"/>
      <c r="ACO337" s="387"/>
      <c r="ACP337" s="387"/>
      <c r="ACQ337" s="387"/>
      <c r="ACR337" s="387"/>
      <c r="ACS337" s="387"/>
      <c r="ACT337" s="387"/>
      <c r="ACU337" s="387"/>
      <c r="ACV337" s="387"/>
      <c r="ACW337" s="387"/>
      <c r="ACX337" s="387"/>
      <c r="ACY337" s="387"/>
      <c r="ACZ337" s="387"/>
      <c r="ADA337" s="387"/>
      <c r="ADB337" s="387"/>
      <c r="ADC337" s="387"/>
      <c r="ADD337" s="387"/>
      <c r="ADE337" s="387"/>
      <c r="ADF337" s="387"/>
      <c r="ADG337" s="387"/>
      <c r="ADH337" s="387"/>
      <c r="ADI337" s="387"/>
      <c r="ADJ337" s="387"/>
      <c r="ADK337" s="387"/>
      <c r="ADL337" s="387"/>
      <c r="ADM337" s="387"/>
      <c r="ADN337" s="387"/>
      <c r="ADO337" s="387"/>
      <c r="ADP337" s="387"/>
      <c r="ADQ337" s="387"/>
      <c r="ADR337" s="387"/>
      <c r="ADS337" s="387"/>
      <c r="ADT337" s="387"/>
      <c r="ADU337" s="387"/>
      <c r="ADV337" s="387"/>
      <c r="ADW337" s="387"/>
      <c r="ADX337" s="387"/>
      <c r="ADY337" s="387"/>
      <c r="ADZ337" s="387"/>
      <c r="AEA337" s="387"/>
      <c r="AEB337" s="387"/>
      <c r="AEC337" s="387"/>
      <c r="AED337" s="387"/>
      <c r="AEE337" s="387"/>
      <c r="AEF337" s="387"/>
      <c r="AEG337" s="387"/>
      <c r="AEH337" s="387"/>
      <c r="AEI337" s="387"/>
      <c r="AEJ337" s="387"/>
      <c r="AEK337" s="387"/>
      <c r="AEL337" s="387"/>
      <c r="AEM337" s="387"/>
      <c r="AEN337" s="387"/>
      <c r="AEO337" s="387"/>
      <c r="AEP337" s="387"/>
      <c r="AEQ337" s="387"/>
      <c r="AER337" s="387"/>
      <c r="AES337" s="387"/>
      <c r="AET337" s="387"/>
      <c r="AEU337" s="387"/>
      <c r="AEV337" s="387"/>
      <c r="AEW337" s="387"/>
      <c r="AEX337" s="387"/>
      <c r="AEY337" s="387"/>
      <c r="AEZ337" s="387"/>
      <c r="AFA337" s="387"/>
      <c r="AFB337" s="387"/>
      <c r="AFC337" s="387"/>
      <c r="AFD337" s="387"/>
      <c r="AFE337" s="387"/>
      <c r="AFF337" s="387"/>
      <c r="AFG337" s="387"/>
      <c r="AFH337" s="387"/>
      <c r="AFI337" s="387"/>
      <c r="AFJ337" s="387"/>
      <c r="AFK337" s="387"/>
      <c r="AFL337" s="387"/>
      <c r="AFM337" s="387"/>
      <c r="AFN337" s="387"/>
      <c r="AFO337" s="387"/>
      <c r="AFP337" s="387"/>
      <c r="AFQ337" s="387"/>
      <c r="AFR337" s="387"/>
      <c r="AFS337" s="387"/>
      <c r="AFT337" s="387"/>
      <c r="AFU337" s="387"/>
      <c r="AFV337" s="387"/>
      <c r="AFW337" s="387"/>
      <c r="AFX337" s="387"/>
      <c r="AFY337" s="387"/>
      <c r="AFZ337" s="387"/>
      <c r="AGA337" s="387"/>
      <c r="AGB337" s="387"/>
      <c r="AGC337" s="387"/>
      <c r="AGD337" s="387"/>
      <c r="AGE337" s="387"/>
      <c r="AGF337" s="387"/>
      <c r="AGG337" s="387"/>
      <c r="AGH337" s="387"/>
      <c r="AGI337" s="387"/>
      <c r="AGJ337" s="387"/>
      <c r="AGK337" s="387"/>
      <c r="AGL337" s="387"/>
      <c r="AGM337" s="387"/>
      <c r="AGN337" s="387"/>
      <c r="AGO337" s="387"/>
      <c r="AGP337" s="387"/>
      <c r="AGQ337" s="387"/>
      <c r="AGR337" s="387"/>
      <c r="AGS337" s="387"/>
      <c r="AGT337" s="387"/>
      <c r="AGU337" s="387"/>
      <c r="AGV337" s="387"/>
      <c r="AGW337" s="387"/>
      <c r="AGX337" s="387"/>
      <c r="AGY337" s="387"/>
      <c r="AGZ337" s="387"/>
      <c r="AHA337" s="387"/>
      <c r="AHB337" s="387"/>
      <c r="AHC337" s="387"/>
      <c r="AHD337" s="387"/>
      <c r="AHE337" s="387"/>
      <c r="AHF337" s="387"/>
      <c r="AHG337" s="387"/>
      <c r="AHH337" s="387"/>
      <c r="AHI337" s="387"/>
      <c r="AHJ337" s="387"/>
      <c r="AHK337" s="387"/>
      <c r="AHL337" s="387"/>
      <c r="AHM337" s="387"/>
      <c r="AHN337" s="387"/>
      <c r="AHO337" s="387"/>
      <c r="AHP337" s="387"/>
      <c r="AHQ337" s="387"/>
      <c r="AHR337" s="387"/>
      <c r="AHS337" s="387"/>
      <c r="AHT337" s="387"/>
      <c r="AHU337" s="387"/>
      <c r="AHV337" s="387"/>
      <c r="AHW337" s="387"/>
      <c r="AHX337" s="387"/>
      <c r="AHY337" s="387"/>
      <c r="AHZ337" s="387"/>
      <c r="AIA337" s="387"/>
      <c r="AIB337" s="387"/>
      <c r="AIC337" s="387"/>
      <c r="AID337" s="387"/>
      <c r="AIE337" s="387"/>
      <c r="AIF337" s="387"/>
      <c r="AIG337" s="387"/>
      <c r="AIH337" s="387"/>
      <c r="AII337" s="387"/>
      <c r="AIJ337" s="387"/>
      <c r="AIK337" s="387"/>
      <c r="AIL337" s="387"/>
      <c r="AIM337" s="387"/>
      <c r="AIN337" s="387"/>
      <c r="AIO337" s="387"/>
      <c r="AIP337" s="387"/>
      <c r="AIQ337" s="387"/>
      <c r="AIR337" s="387"/>
      <c r="AIS337" s="387"/>
      <c r="AIT337" s="387"/>
      <c r="AIU337" s="387"/>
      <c r="AIV337" s="387"/>
      <c r="AIW337" s="387"/>
      <c r="AIX337" s="387"/>
      <c r="AIY337" s="387"/>
      <c r="AIZ337" s="387"/>
      <c r="AJA337" s="387"/>
      <c r="AJB337" s="387"/>
      <c r="AJC337" s="387"/>
      <c r="AJD337" s="387"/>
      <c r="AJE337" s="387"/>
      <c r="AJF337" s="387"/>
      <c r="AJG337" s="387"/>
      <c r="AJH337" s="387"/>
      <c r="AJI337" s="387"/>
      <c r="AJJ337" s="387"/>
      <c r="AJK337" s="387"/>
      <c r="AJL337" s="387"/>
      <c r="AJM337" s="387"/>
      <c r="AJN337" s="387"/>
      <c r="AJO337" s="387"/>
      <c r="AJP337" s="387"/>
      <c r="AJQ337" s="387"/>
      <c r="AJR337" s="387"/>
      <c r="AJS337" s="387"/>
      <c r="AJT337" s="387"/>
      <c r="AJU337" s="387"/>
      <c r="AJV337" s="387"/>
      <c r="AJW337" s="387"/>
      <c r="AJX337" s="387"/>
      <c r="AJY337" s="387"/>
      <c r="AJZ337" s="387"/>
      <c r="AKA337" s="387"/>
      <c r="AKB337" s="387"/>
      <c r="AKC337" s="387"/>
      <c r="AKD337" s="387"/>
      <c r="AKE337" s="387"/>
      <c r="AKF337" s="387"/>
      <c r="AKG337" s="387"/>
      <c r="AKH337" s="387"/>
      <c r="AKI337" s="387"/>
      <c r="AKJ337" s="387"/>
      <c r="AKK337" s="387"/>
      <c r="AKL337" s="387"/>
      <c r="AKM337" s="387"/>
      <c r="AKN337" s="387"/>
      <c r="AKO337" s="387"/>
      <c r="AKP337" s="387"/>
      <c r="AKQ337" s="387"/>
      <c r="AKR337" s="387"/>
      <c r="AKS337" s="387"/>
      <c r="AKT337" s="387"/>
      <c r="AKU337" s="387"/>
      <c r="AKV337" s="387"/>
      <c r="AKW337" s="387"/>
      <c r="AKX337" s="387"/>
      <c r="AKY337" s="387"/>
      <c r="AKZ337" s="387"/>
      <c r="ALA337" s="387"/>
      <c r="ALB337" s="387"/>
      <c r="ALC337" s="387"/>
      <c r="ALD337" s="387"/>
      <c r="ALE337" s="387"/>
      <c r="ALF337" s="387"/>
      <c r="ALG337" s="387"/>
      <c r="ALH337" s="387"/>
      <c r="ALI337" s="387"/>
      <c r="ALJ337" s="387"/>
      <c r="ALK337" s="387"/>
      <c r="ALL337" s="387"/>
      <c r="ALM337" s="387"/>
      <c r="ALN337" s="387"/>
      <c r="ALO337" s="387"/>
      <c r="ALP337" s="387"/>
      <c r="ALQ337" s="387"/>
      <c r="ALR337" s="387"/>
      <c r="ALS337" s="387"/>
      <c r="ALT337" s="387"/>
      <c r="ALU337" s="387"/>
      <c r="ALV337" s="387"/>
      <c r="ALW337" s="387"/>
      <c r="ALX337" s="387"/>
      <c r="ALY337" s="387"/>
      <c r="ALZ337" s="387"/>
      <c r="AMA337" s="387"/>
      <c r="AMB337" s="387"/>
      <c r="AMC337" s="387"/>
      <c r="AMD337" s="387"/>
      <c r="AME337" s="387"/>
      <c r="AMF337" s="387"/>
      <c r="AMG337" s="387"/>
      <c r="AMH337" s="387"/>
      <c r="AMI337" s="387"/>
      <c r="AMJ337" s="387"/>
      <c r="AMK337" s="387"/>
      <c r="AML337" s="387"/>
      <c r="AMM337" s="387"/>
      <c r="AMN337" s="387"/>
      <c r="AMO337" s="387"/>
      <c r="AMP337" s="387"/>
      <c r="AMQ337" s="387"/>
      <c r="AMR337" s="387"/>
      <c r="AMS337" s="387"/>
      <c r="AMT337" s="387"/>
      <c r="AMU337" s="387"/>
      <c r="AMV337" s="387"/>
      <c r="AMW337" s="387"/>
      <c r="AMX337" s="387"/>
      <c r="AMY337" s="387"/>
      <c r="AMZ337" s="387"/>
      <c r="ANA337" s="387"/>
      <c r="ANB337" s="387"/>
      <c r="ANC337" s="387"/>
      <c r="AND337" s="387"/>
      <c r="ANE337" s="387"/>
      <c r="ANF337" s="387"/>
      <c r="ANG337" s="387"/>
      <c r="ANH337" s="387"/>
      <c r="ANI337" s="387"/>
      <c r="ANJ337" s="387"/>
      <c r="ANK337" s="387"/>
      <c r="ANL337" s="387"/>
      <c r="ANM337" s="387"/>
      <c r="ANN337" s="387"/>
      <c r="ANO337" s="387"/>
      <c r="ANP337" s="387"/>
      <c r="ANQ337" s="387"/>
      <c r="ANR337" s="387"/>
      <c r="ANS337" s="387"/>
      <c r="ANT337" s="387"/>
      <c r="ANU337" s="387"/>
      <c r="ANV337" s="387"/>
      <c r="ANW337" s="387"/>
      <c r="ANX337" s="387"/>
      <c r="ANY337" s="387"/>
      <c r="ANZ337" s="387"/>
      <c r="AOA337" s="387"/>
      <c r="AOB337" s="387"/>
      <c r="AOC337" s="387"/>
      <c r="AOD337" s="387"/>
      <c r="AOE337" s="387"/>
      <c r="AOF337" s="387"/>
      <c r="AOG337" s="387"/>
      <c r="AOH337" s="387"/>
      <c r="AOI337" s="387"/>
      <c r="AOJ337" s="387"/>
      <c r="AOK337" s="387"/>
      <c r="AOL337" s="387"/>
      <c r="AOM337" s="387"/>
      <c r="AON337" s="387"/>
      <c r="AOO337" s="387"/>
      <c r="AOP337" s="387"/>
      <c r="AOQ337" s="387"/>
      <c r="AOR337" s="387"/>
      <c r="AOS337" s="387"/>
      <c r="AOT337" s="387"/>
      <c r="AOU337" s="387"/>
      <c r="AOV337" s="387"/>
      <c r="AOW337" s="387"/>
      <c r="AOX337" s="387"/>
      <c r="AOY337" s="387"/>
      <c r="AOZ337" s="387"/>
      <c r="APA337" s="387"/>
      <c r="APB337" s="387"/>
      <c r="APC337" s="387"/>
      <c r="APD337" s="387"/>
      <c r="APE337" s="387"/>
      <c r="APF337" s="387"/>
      <c r="APG337" s="387"/>
      <c r="APH337" s="387"/>
      <c r="API337" s="387"/>
      <c r="APJ337" s="387"/>
      <c r="APK337" s="387"/>
      <c r="APL337" s="387"/>
      <c r="APM337" s="387"/>
      <c r="APN337" s="387"/>
      <c r="APO337" s="387"/>
      <c r="APP337" s="387"/>
      <c r="APQ337" s="387"/>
      <c r="APR337" s="387"/>
      <c r="APS337" s="387"/>
      <c r="APT337" s="387"/>
      <c r="APU337" s="387"/>
      <c r="APV337" s="387"/>
      <c r="APW337" s="387"/>
      <c r="APX337" s="387"/>
      <c r="APY337" s="387"/>
      <c r="APZ337" s="387"/>
      <c r="AQA337" s="387"/>
      <c r="AQB337" s="387"/>
      <c r="AQC337" s="387"/>
      <c r="AQD337" s="387"/>
      <c r="AQE337" s="387"/>
      <c r="AQF337" s="387"/>
      <c r="AQG337" s="387"/>
      <c r="AQH337" s="387"/>
      <c r="AQI337" s="387"/>
      <c r="AQJ337" s="387"/>
      <c r="AQK337" s="387"/>
      <c r="AQL337" s="387"/>
      <c r="AQM337" s="387"/>
      <c r="AQN337" s="387"/>
      <c r="AQO337" s="387"/>
      <c r="AQP337" s="387"/>
      <c r="AQQ337" s="387"/>
      <c r="AQR337" s="387"/>
      <c r="AQS337" s="387"/>
      <c r="AQT337" s="387"/>
      <c r="AQU337" s="387"/>
      <c r="AQV337" s="387"/>
      <c r="AQW337" s="387"/>
      <c r="AQX337" s="387"/>
      <c r="AQY337" s="387"/>
      <c r="AQZ337" s="387"/>
      <c r="ARA337" s="387"/>
      <c r="ARB337" s="387"/>
      <c r="ARC337" s="387"/>
      <c r="ARD337" s="387"/>
      <c r="ARE337" s="387"/>
      <c r="ARF337" s="387"/>
      <c r="ARG337" s="387"/>
      <c r="ARH337" s="387"/>
      <c r="ARI337" s="387"/>
      <c r="ARJ337" s="387"/>
      <c r="ARK337" s="387"/>
      <c r="ARL337" s="387"/>
      <c r="ARM337" s="387"/>
      <c r="ARN337" s="387"/>
      <c r="ARO337" s="387"/>
      <c r="ARP337" s="387"/>
      <c r="ARQ337" s="387"/>
      <c r="ARR337" s="387"/>
      <c r="ARS337" s="387"/>
      <c r="ART337" s="387"/>
      <c r="ARU337" s="387"/>
      <c r="ARV337" s="387"/>
      <c r="ARW337" s="387"/>
      <c r="ARX337" s="387"/>
      <c r="ARY337" s="387"/>
      <c r="ARZ337" s="387"/>
      <c r="ASA337" s="387"/>
      <c r="ASB337" s="387"/>
      <c r="ASC337" s="387"/>
      <c r="ASD337" s="387"/>
      <c r="ASE337" s="387"/>
      <c r="ASF337" s="387"/>
      <c r="ASG337" s="387"/>
      <c r="ASH337" s="387"/>
      <c r="ASI337" s="387"/>
      <c r="ASJ337" s="387"/>
      <c r="ASK337" s="387"/>
      <c r="ASL337" s="387"/>
      <c r="ASM337" s="387"/>
      <c r="ASN337" s="387"/>
      <c r="ASO337" s="387"/>
      <c r="ASP337" s="387"/>
      <c r="ASQ337" s="387"/>
      <c r="ASR337" s="387"/>
      <c r="ASS337" s="387"/>
      <c r="AST337" s="387"/>
      <c r="ASU337" s="387"/>
      <c r="ASV337" s="387"/>
      <c r="ASW337" s="387"/>
      <c r="ASX337" s="387"/>
      <c r="ASY337" s="387"/>
      <c r="ASZ337" s="387"/>
      <c r="ATA337" s="387"/>
      <c r="ATB337" s="387"/>
      <c r="ATC337" s="387"/>
      <c r="ATD337" s="387"/>
      <c r="ATE337" s="387"/>
      <c r="ATF337" s="387"/>
      <c r="ATG337" s="387"/>
      <c r="ATH337" s="387"/>
      <c r="ATI337" s="387"/>
      <c r="ATJ337" s="387"/>
      <c r="ATK337" s="387"/>
      <c r="ATL337" s="387"/>
      <c r="ATM337" s="387"/>
      <c r="ATN337" s="387"/>
      <c r="ATO337" s="387"/>
      <c r="ATP337" s="387"/>
      <c r="ATQ337" s="387"/>
      <c r="ATR337" s="387"/>
      <c r="ATS337" s="387"/>
      <c r="ATT337" s="387"/>
      <c r="ATU337" s="387"/>
      <c r="ATV337" s="387"/>
      <c r="ATW337" s="387"/>
      <c r="ATX337" s="387"/>
      <c r="ATY337" s="387"/>
      <c r="ATZ337" s="387"/>
      <c r="AUA337" s="387"/>
      <c r="AUB337" s="387"/>
      <c r="AUC337" s="387"/>
      <c r="AUD337" s="387"/>
      <c r="AUE337" s="387"/>
      <c r="AUF337" s="387"/>
      <c r="AUG337" s="387"/>
      <c r="AUH337" s="387"/>
      <c r="AUI337" s="387"/>
      <c r="AUJ337" s="387"/>
      <c r="AUK337" s="387"/>
      <c r="AUL337" s="387"/>
      <c r="AUM337" s="387"/>
      <c r="AUN337" s="387"/>
      <c r="AUO337" s="387"/>
      <c r="AUP337" s="387"/>
      <c r="AUQ337" s="387"/>
      <c r="AUR337" s="387"/>
      <c r="AUS337" s="387"/>
      <c r="AUT337" s="387"/>
      <c r="AUU337" s="387"/>
      <c r="AUV337" s="387"/>
      <c r="AUW337" s="387"/>
      <c r="AUX337" s="387"/>
      <c r="AUY337" s="387"/>
      <c r="AUZ337" s="387"/>
      <c r="AVA337" s="387"/>
      <c r="AVB337" s="387"/>
      <c r="AVC337" s="387"/>
      <c r="AVD337" s="387"/>
      <c r="AVE337" s="387"/>
      <c r="AVF337" s="387"/>
      <c r="AVG337" s="387"/>
      <c r="AVH337" s="387"/>
      <c r="AVI337" s="387"/>
      <c r="AVJ337" s="387"/>
      <c r="AVK337" s="387"/>
      <c r="AVL337" s="387"/>
      <c r="AVM337" s="387"/>
      <c r="AVN337" s="387"/>
      <c r="AVO337" s="387"/>
      <c r="AVP337" s="387"/>
      <c r="AVQ337" s="387"/>
      <c r="AVR337" s="387"/>
      <c r="AVS337" s="387"/>
      <c r="AVT337" s="387"/>
      <c r="AVU337" s="387"/>
      <c r="AVV337" s="387"/>
      <c r="AVW337" s="387"/>
      <c r="AVX337" s="387"/>
      <c r="AVY337" s="387"/>
      <c r="AVZ337" s="387"/>
      <c r="AWA337" s="387"/>
      <c r="AWB337" s="387"/>
      <c r="AWC337" s="387"/>
      <c r="AWD337" s="387"/>
      <c r="AWE337" s="387"/>
      <c r="AWF337" s="387"/>
      <c r="AWG337" s="387"/>
      <c r="AWH337" s="387"/>
      <c r="AWI337" s="387"/>
      <c r="AWJ337" s="387"/>
      <c r="AWK337" s="387"/>
      <c r="AWL337" s="387"/>
      <c r="AWM337" s="387"/>
      <c r="AWN337" s="387"/>
      <c r="AWO337" s="387"/>
      <c r="AWP337" s="387"/>
      <c r="AWQ337" s="387"/>
      <c r="AWR337" s="387"/>
      <c r="AWS337" s="387"/>
      <c r="AWT337" s="387"/>
      <c r="AWU337" s="387"/>
      <c r="AWV337" s="387"/>
      <c r="AWW337" s="387"/>
      <c r="AWX337" s="387"/>
      <c r="AWY337" s="387"/>
      <c r="AWZ337" s="387"/>
      <c r="AXA337" s="387"/>
      <c r="AXB337" s="387"/>
      <c r="AXC337" s="387"/>
      <c r="AXD337" s="387"/>
      <c r="AXE337" s="387"/>
      <c r="AXF337" s="387"/>
      <c r="AXG337" s="387"/>
      <c r="AXH337" s="387"/>
      <c r="AXI337" s="387"/>
      <c r="AXJ337" s="387"/>
      <c r="AXK337" s="387"/>
      <c r="AXL337" s="387"/>
      <c r="AXM337" s="387"/>
      <c r="AXN337" s="387"/>
      <c r="AXO337" s="387"/>
      <c r="AXP337" s="387"/>
      <c r="AXQ337" s="387"/>
      <c r="AXR337" s="387"/>
      <c r="AXS337" s="387"/>
      <c r="AXT337" s="387"/>
      <c r="AXU337" s="387"/>
      <c r="AXV337" s="387"/>
      <c r="AXW337" s="387"/>
      <c r="AXX337" s="387"/>
      <c r="AXY337" s="387"/>
      <c r="AXZ337" s="387"/>
      <c r="AYA337" s="387"/>
      <c r="AYB337" s="387"/>
      <c r="AYC337" s="387"/>
      <c r="AYD337" s="387"/>
      <c r="AYE337" s="387"/>
      <c r="AYF337" s="387"/>
      <c r="AYG337" s="387"/>
      <c r="AYH337" s="387"/>
      <c r="AYI337" s="387"/>
      <c r="AYJ337" s="387"/>
      <c r="AYK337" s="387"/>
      <c r="AYL337" s="387"/>
      <c r="AYM337" s="387"/>
      <c r="AYN337" s="387"/>
      <c r="AYO337" s="387"/>
      <c r="AYP337" s="387"/>
      <c r="AYQ337" s="387"/>
      <c r="AYR337" s="387"/>
      <c r="AYS337" s="387"/>
      <c r="AYT337" s="387"/>
      <c r="AYU337" s="387"/>
      <c r="AYV337" s="387"/>
      <c r="AYW337" s="387"/>
      <c r="AYX337" s="387"/>
      <c r="AYY337" s="387"/>
      <c r="AYZ337" s="387"/>
      <c r="AZA337" s="387"/>
      <c r="AZB337" s="387"/>
      <c r="AZC337" s="387"/>
      <c r="AZD337" s="387"/>
      <c r="AZE337" s="387"/>
      <c r="AZF337" s="387"/>
      <c r="AZG337" s="387"/>
      <c r="AZH337" s="387"/>
      <c r="AZI337" s="387"/>
      <c r="AZJ337" s="387"/>
      <c r="AZK337" s="387"/>
      <c r="AZL337" s="387"/>
      <c r="AZM337" s="387"/>
      <c r="AZN337" s="387"/>
      <c r="AZO337" s="387"/>
      <c r="AZP337" s="387"/>
      <c r="AZQ337" s="387"/>
      <c r="AZR337" s="387"/>
      <c r="AZS337" s="387"/>
      <c r="AZT337" s="387"/>
      <c r="AZU337" s="387"/>
      <c r="AZV337" s="387"/>
      <c r="AZW337" s="387"/>
      <c r="AZX337" s="387"/>
      <c r="AZY337" s="387"/>
      <c r="AZZ337" s="387"/>
      <c r="BAA337" s="387"/>
      <c r="BAB337" s="387"/>
      <c r="BAC337" s="387"/>
      <c r="BAD337" s="387"/>
      <c r="BAE337" s="387"/>
      <c r="BAF337" s="387"/>
      <c r="BAG337" s="387"/>
      <c r="BAH337" s="387"/>
      <c r="BAI337" s="387"/>
      <c r="BAJ337" s="387"/>
      <c r="BAK337" s="387"/>
      <c r="BAL337" s="387"/>
      <c r="BAM337" s="387"/>
      <c r="BAN337" s="387"/>
      <c r="BAO337" s="387"/>
      <c r="BAP337" s="387"/>
      <c r="BAQ337" s="387"/>
      <c r="BAR337" s="387"/>
      <c r="BAS337" s="387"/>
      <c r="BAT337" s="387"/>
      <c r="BAU337" s="387"/>
      <c r="BAV337" s="387"/>
      <c r="BAW337" s="387"/>
      <c r="BAX337" s="387"/>
      <c r="BAY337" s="387"/>
      <c r="BAZ337" s="387"/>
      <c r="BBA337" s="387"/>
      <c r="BBB337" s="387"/>
      <c r="BBC337" s="387"/>
      <c r="BBD337" s="387"/>
      <c r="BBE337" s="387"/>
      <c r="BBF337" s="387"/>
      <c r="BBG337" s="387"/>
      <c r="BBH337" s="387"/>
      <c r="BBI337" s="387"/>
      <c r="BBJ337" s="387"/>
      <c r="BBK337" s="387"/>
      <c r="BBL337" s="387"/>
      <c r="BBM337" s="387"/>
      <c r="BBN337" s="387"/>
      <c r="BBO337" s="387"/>
      <c r="BBP337" s="387"/>
      <c r="BBQ337" s="387"/>
      <c r="BBR337" s="387"/>
      <c r="BBS337" s="387"/>
      <c r="BBT337" s="387"/>
      <c r="BBU337" s="387"/>
      <c r="BBV337" s="387"/>
      <c r="BBW337" s="387"/>
      <c r="BBX337" s="387"/>
      <c r="BBY337" s="387"/>
      <c r="BBZ337" s="387"/>
      <c r="BCA337" s="387"/>
      <c r="BCB337" s="387"/>
      <c r="BCC337" s="387"/>
      <c r="BCD337" s="387"/>
      <c r="BCE337" s="387"/>
      <c r="BCF337" s="387"/>
      <c r="BCG337" s="387"/>
      <c r="BCH337" s="387"/>
      <c r="BCI337" s="387"/>
      <c r="BCJ337" s="387"/>
      <c r="BCK337" s="387"/>
      <c r="BCL337" s="387"/>
      <c r="BCM337" s="387"/>
      <c r="BCN337" s="387"/>
      <c r="BCO337" s="387"/>
      <c r="BCP337" s="387"/>
      <c r="BCQ337" s="387"/>
      <c r="BCR337" s="387"/>
      <c r="BCS337" s="387"/>
      <c r="BCT337" s="387"/>
      <c r="BCU337" s="387"/>
      <c r="BCV337" s="387"/>
      <c r="BCW337" s="387"/>
      <c r="BCX337" s="387"/>
      <c r="BCY337" s="387"/>
      <c r="BCZ337" s="387"/>
      <c r="BDA337" s="387"/>
      <c r="BDB337" s="387"/>
      <c r="BDC337" s="387"/>
      <c r="BDD337" s="387"/>
      <c r="BDE337" s="387"/>
      <c r="BDF337" s="387"/>
      <c r="BDG337" s="387"/>
      <c r="BDH337" s="387"/>
      <c r="BDI337" s="387"/>
      <c r="BDJ337" s="387"/>
      <c r="BDK337" s="387"/>
      <c r="BDL337" s="387"/>
      <c r="BDM337" s="387"/>
      <c r="BDN337" s="387"/>
      <c r="BDO337" s="387"/>
      <c r="BDP337" s="387"/>
      <c r="BDQ337" s="387"/>
      <c r="BDR337" s="387"/>
      <c r="BDS337" s="387"/>
      <c r="BDT337" s="387"/>
      <c r="BDU337" s="387"/>
      <c r="BDV337" s="387"/>
      <c r="BDW337" s="387"/>
      <c r="BDX337" s="387"/>
      <c r="BDY337" s="387"/>
      <c r="BDZ337" s="387"/>
      <c r="BEA337" s="387"/>
      <c r="BEB337" s="387"/>
      <c r="BEC337" s="387"/>
      <c r="BED337" s="387"/>
      <c r="BEE337" s="387"/>
      <c r="BEF337" s="387"/>
      <c r="BEG337" s="387"/>
      <c r="BEH337" s="387"/>
      <c r="BEI337" s="387"/>
      <c r="BEJ337" s="387"/>
      <c r="BEK337" s="387"/>
      <c r="BEL337" s="387"/>
      <c r="BEM337" s="387"/>
      <c r="BEN337" s="387"/>
      <c r="BEO337" s="387"/>
      <c r="BEP337" s="387"/>
      <c r="BEQ337" s="387"/>
      <c r="BER337" s="387"/>
      <c r="BES337" s="387"/>
      <c r="BET337" s="387"/>
      <c r="BEU337" s="387"/>
      <c r="BEV337" s="387"/>
      <c r="BEW337" s="387"/>
      <c r="BEX337" s="387"/>
      <c r="BEY337" s="387"/>
      <c r="BEZ337" s="387"/>
      <c r="BFA337" s="387"/>
      <c r="BFB337" s="387"/>
      <c r="BFC337" s="387"/>
      <c r="BFD337" s="387"/>
      <c r="BFE337" s="387"/>
      <c r="BFF337" s="387"/>
      <c r="BFG337" s="387"/>
      <c r="BFH337" s="387"/>
      <c r="BFI337" s="387"/>
      <c r="BFJ337" s="387"/>
      <c r="BFK337" s="387"/>
      <c r="BFL337" s="387"/>
      <c r="BFM337" s="387"/>
      <c r="BFN337" s="387"/>
      <c r="BFO337" s="387"/>
      <c r="BFP337" s="387"/>
      <c r="BFQ337" s="387"/>
      <c r="BFR337" s="387"/>
      <c r="BFS337" s="387"/>
      <c r="BFT337" s="387"/>
      <c r="BFU337" s="387"/>
      <c r="BFV337" s="387"/>
      <c r="BFW337" s="387"/>
      <c r="BFX337" s="387"/>
      <c r="BFY337" s="387"/>
      <c r="BFZ337" s="387"/>
      <c r="BGA337" s="387"/>
      <c r="BGB337" s="387"/>
      <c r="BGC337" s="387"/>
      <c r="BGD337" s="387"/>
      <c r="BGE337" s="387"/>
      <c r="BGF337" s="387"/>
      <c r="BGG337" s="387"/>
      <c r="BGH337" s="387"/>
      <c r="BGI337" s="387"/>
      <c r="BGJ337" s="387"/>
      <c r="BGK337" s="387"/>
      <c r="BGL337" s="387"/>
      <c r="BGM337" s="387"/>
      <c r="BGN337" s="387"/>
      <c r="BGO337" s="387"/>
      <c r="BGP337" s="387"/>
      <c r="BGQ337" s="387"/>
      <c r="BGR337" s="387"/>
      <c r="BGS337" s="387"/>
      <c r="BGT337" s="387"/>
      <c r="BGU337" s="387"/>
      <c r="BGV337" s="387"/>
      <c r="BGW337" s="387"/>
      <c r="BGX337" s="387"/>
      <c r="BGY337" s="387"/>
      <c r="BGZ337" s="387"/>
      <c r="BHA337" s="387"/>
      <c r="BHB337" s="387"/>
      <c r="BHC337" s="387"/>
      <c r="BHD337" s="387"/>
      <c r="BHE337" s="387"/>
      <c r="BHF337" s="387"/>
      <c r="BHG337" s="387"/>
      <c r="BHH337" s="387"/>
      <c r="BHI337" s="387"/>
      <c r="BHJ337" s="387"/>
      <c r="BHK337" s="387"/>
      <c r="BHL337" s="387"/>
      <c r="BHM337" s="387"/>
      <c r="BHN337" s="387"/>
      <c r="BHO337" s="387"/>
      <c r="BHP337" s="387"/>
      <c r="BHQ337" s="387"/>
      <c r="BHR337" s="387"/>
      <c r="BHS337" s="387"/>
      <c r="BHT337" s="387"/>
      <c r="BHU337" s="387"/>
      <c r="BHV337" s="387"/>
      <c r="BHW337" s="387"/>
      <c r="BHX337" s="387"/>
      <c r="BHY337" s="387"/>
      <c r="BHZ337" s="387"/>
      <c r="BIA337" s="387"/>
      <c r="BIB337" s="387"/>
      <c r="BIC337" s="387"/>
      <c r="BID337" s="387"/>
      <c r="BIE337" s="387"/>
      <c r="BIF337" s="387"/>
      <c r="BIG337" s="387"/>
      <c r="BIH337" s="387"/>
      <c r="BII337" s="387"/>
      <c r="BIJ337" s="387"/>
      <c r="BIK337" s="387"/>
      <c r="BIL337" s="387"/>
      <c r="BIM337" s="387"/>
      <c r="BIN337" s="387"/>
      <c r="BIO337" s="387"/>
      <c r="BIP337" s="387"/>
      <c r="BIQ337" s="387"/>
      <c r="BIR337" s="387"/>
      <c r="BIS337" s="387"/>
      <c r="BIT337" s="387"/>
      <c r="BIU337" s="387"/>
      <c r="BIV337" s="387"/>
      <c r="BIW337" s="387"/>
      <c r="BIX337" s="387"/>
      <c r="BIY337" s="387"/>
      <c r="BIZ337" s="387"/>
      <c r="BJA337" s="387"/>
      <c r="BJB337" s="387"/>
      <c r="BJC337" s="387"/>
      <c r="BJD337" s="387"/>
      <c r="BJE337" s="387"/>
      <c r="BJF337" s="387"/>
      <c r="BJG337" s="387"/>
      <c r="BJH337" s="387"/>
      <c r="BJI337" s="387"/>
      <c r="BJJ337" s="387"/>
      <c r="BJK337" s="387"/>
      <c r="BJL337" s="387"/>
      <c r="BJM337" s="387"/>
      <c r="BJN337" s="387"/>
      <c r="BJO337" s="387"/>
      <c r="BJP337" s="387"/>
      <c r="BJQ337" s="387"/>
      <c r="BJR337" s="387"/>
      <c r="BJS337" s="387"/>
      <c r="BJT337" s="387"/>
      <c r="BJU337" s="387"/>
      <c r="BJV337" s="387"/>
      <c r="BJW337" s="387"/>
      <c r="BJX337" s="387"/>
      <c r="BJY337" s="387"/>
      <c r="BJZ337" s="387"/>
      <c r="BKA337" s="387"/>
      <c r="BKB337" s="387"/>
      <c r="BKC337" s="387"/>
      <c r="BKD337" s="387"/>
      <c r="BKE337" s="387"/>
      <c r="BKF337" s="387"/>
      <c r="BKG337" s="387"/>
      <c r="BKH337" s="387"/>
      <c r="BKI337" s="387"/>
      <c r="BKJ337" s="387"/>
      <c r="BKK337" s="387"/>
      <c r="BKL337" s="387"/>
      <c r="BKM337" s="387"/>
      <c r="BKN337" s="387"/>
      <c r="BKO337" s="387"/>
      <c r="BKP337" s="387"/>
      <c r="BKQ337" s="387"/>
      <c r="BKR337" s="387"/>
      <c r="BKS337" s="387"/>
      <c r="BKT337" s="387"/>
      <c r="BKU337" s="387"/>
      <c r="BKV337" s="387"/>
      <c r="BKW337" s="387"/>
      <c r="BKX337" s="387"/>
      <c r="BKY337" s="387"/>
      <c r="BKZ337" s="387"/>
      <c r="BLA337" s="387"/>
      <c r="BLB337" s="387"/>
      <c r="BLC337" s="387"/>
      <c r="BLD337" s="387"/>
      <c r="BLE337" s="387"/>
      <c r="BLF337" s="387"/>
      <c r="BLG337" s="387"/>
      <c r="BLH337" s="387"/>
      <c r="BLI337" s="387"/>
      <c r="BLJ337" s="387"/>
      <c r="BLK337" s="387"/>
      <c r="BLL337" s="387"/>
      <c r="BLM337" s="387"/>
      <c r="BLN337" s="387"/>
      <c r="BLO337" s="387"/>
      <c r="BLP337" s="387"/>
      <c r="BLQ337" s="387"/>
      <c r="BLR337" s="387"/>
      <c r="BLS337" s="387"/>
      <c r="BLT337" s="387"/>
      <c r="BLU337" s="387"/>
      <c r="BLV337" s="387"/>
      <c r="BLW337" s="387"/>
      <c r="BLX337" s="387"/>
      <c r="BLY337" s="387"/>
      <c r="BLZ337" s="387"/>
      <c r="BMA337" s="387"/>
      <c r="BMB337" s="387"/>
      <c r="BMC337" s="387"/>
      <c r="BMD337" s="387"/>
      <c r="BME337" s="387"/>
      <c r="BMF337" s="387"/>
      <c r="BMG337" s="387"/>
      <c r="BMH337" s="387"/>
      <c r="BMI337" s="387"/>
      <c r="BMJ337" s="387"/>
      <c r="BMK337" s="387"/>
      <c r="BML337" s="387"/>
      <c r="BMM337" s="387"/>
      <c r="BMN337" s="387"/>
      <c r="BMO337" s="387"/>
      <c r="BMP337" s="387"/>
      <c r="BMQ337" s="387"/>
      <c r="BMR337" s="387"/>
      <c r="BMS337" s="387"/>
      <c r="BMT337" s="387"/>
      <c r="BMU337" s="387"/>
      <c r="BMV337" s="387"/>
      <c r="BMW337" s="387"/>
      <c r="BMX337" s="387"/>
      <c r="BMY337" s="387"/>
      <c r="BMZ337" s="387"/>
      <c r="BNA337" s="387"/>
      <c r="BNB337" s="387"/>
      <c r="BNC337" s="387"/>
      <c r="BND337" s="387"/>
      <c r="BNE337" s="387"/>
      <c r="BNF337" s="387"/>
      <c r="BNG337" s="387"/>
      <c r="BNH337" s="387"/>
      <c r="BNI337" s="387"/>
      <c r="BNJ337" s="387"/>
      <c r="BNK337" s="387"/>
      <c r="BNL337" s="387"/>
      <c r="BNM337" s="387"/>
      <c r="BNN337" s="387"/>
      <c r="BNO337" s="387"/>
      <c r="BNP337" s="387"/>
      <c r="BNQ337" s="387"/>
      <c r="BNR337" s="387"/>
      <c r="BNS337" s="387"/>
      <c r="BNT337" s="387"/>
      <c r="BNU337" s="387"/>
      <c r="BNV337" s="387"/>
      <c r="BNW337" s="387"/>
      <c r="BNX337" s="387"/>
      <c r="BNY337" s="387"/>
      <c r="BNZ337" s="387"/>
      <c r="BOA337" s="387"/>
      <c r="BOB337" s="387"/>
      <c r="BOC337" s="387"/>
      <c r="BOD337" s="387"/>
      <c r="BOE337" s="387"/>
      <c r="BOF337" s="387"/>
      <c r="BOG337" s="387"/>
      <c r="BOH337" s="387"/>
      <c r="BOI337" s="387"/>
      <c r="BOJ337" s="387"/>
      <c r="BOK337" s="387"/>
      <c r="BOL337" s="387"/>
      <c r="BOM337" s="387"/>
      <c r="BON337" s="387"/>
      <c r="BOO337" s="387"/>
      <c r="BOP337" s="387"/>
      <c r="BOQ337" s="387"/>
      <c r="BOR337" s="387"/>
      <c r="BOS337" s="387"/>
      <c r="BOT337" s="387"/>
      <c r="BOU337" s="387"/>
      <c r="BOV337" s="387"/>
      <c r="BOW337" s="387"/>
      <c r="BOX337" s="387"/>
      <c r="BOY337" s="387"/>
      <c r="BOZ337" s="387"/>
      <c r="BPA337" s="387"/>
      <c r="BPB337" s="387"/>
      <c r="BPC337" s="387"/>
      <c r="BPD337" s="387"/>
      <c r="BPE337" s="387"/>
      <c r="BPF337" s="387"/>
      <c r="BPG337" s="387"/>
      <c r="BPH337" s="387"/>
      <c r="BPI337" s="387"/>
      <c r="BPJ337" s="387"/>
      <c r="BPK337" s="387"/>
      <c r="BPL337" s="387"/>
      <c r="BPM337" s="387"/>
      <c r="BPN337" s="387"/>
      <c r="BPO337" s="387"/>
      <c r="BPP337" s="387"/>
      <c r="BPQ337" s="387"/>
      <c r="BPR337" s="387"/>
      <c r="BPS337" s="387"/>
      <c r="BPT337" s="387"/>
      <c r="BPU337" s="387"/>
      <c r="BPV337" s="387"/>
      <c r="BPW337" s="387"/>
      <c r="BPX337" s="387"/>
      <c r="BPY337" s="387"/>
      <c r="BPZ337" s="387"/>
      <c r="BQA337" s="387"/>
      <c r="BQB337" s="387"/>
      <c r="BQC337" s="387"/>
      <c r="BQD337" s="387"/>
      <c r="BQE337" s="387"/>
      <c r="BQF337" s="387"/>
      <c r="BQG337" s="387"/>
      <c r="BQH337" s="387"/>
      <c r="BQI337" s="387"/>
      <c r="BQJ337" s="387"/>
      <c r="BQK337" s="387"/>
      <c r="BQL337" s="387"/>
      <c r="BQM337" s="387"/>
      <c r="BQN337" s="387"/>
      <c r="BQO337" s="387"/>
      <c r="BQP337" s="387"/>
      <c r="BQQ337" s="387"/>
      <c r="BQR337" s="387"/>
      <c r="BQS337" s="387"/>
      <c r="BQT337" s="387"/>
      <c r="BQU337" s="387"/>
      <c r="BQV337" s="387"/>
      <c r="BQW337" s="387"/>
      <c r="BQX337" s="387"/>
      <c r="BQY337" s="387"/>
      <c r="BQZ337" s="387"/>
      <c r="BRA337" s="387"/>
      <c r="BRB337" s="387"/>
      <c r="BRC337" s="387"/>
      <c r="BRD337" s="387"/>
      <c r="BRE337" s="387"/>
      <c r="BRF337" s="387"/>
      <c r="BRG337" s="387"/>
      <c r="BRH337" s="387"/>
      <c r="BRI337" s="387"/>
      <c r="BRJ337" s="387"/>
      <c r="BRK337" s="387"/>
      <c r="BRL337" s="387"/>
      <c r="BRM337" s="387"/>
      <c r="BRN337" s="387"/>
      <c r="BRO337" s="387"/>
      <c r="BRP337" s="387"/>
      <c r="BRQ337" s="387"/>
      <c r="BRR337" s="387"/>
      <c r="BRS337" s="387"/>
      <c r="BRT337" s="387"/>
      <c r="BRU337" s="387"/>
      <c r="BRV337" s="387"/>
      <c r="BRW337" s="387"/>
      <c r="BRX337" s="387"/>
      <c r="BRY337" s="387"/>
      <c r="BRZ337" s="387"/>
      <c r="BSA337" s="387"/>
      <c r="BSB337" s="387"/>
      <c r="BSC337" s="387"/>
      <c r="BSD337" s="387"/>
      <c r="BSE337" s="387"/>
      <c r="BSF337" s="387"/>
      <c r="BSG337" s="387"/>
      <c r="BSH337" s="387"/>
      <c r="BSI337" s="387"/>
      <c r="BSJ337" s="387"/>
      <c r="BSK337" s="387"/>
      <c r="BSL337" s="387"/>
      <c r="BSM337" s="387"/>
      <c r="BSN337" s="387"/>
      <c r="BSO337" s="387"/>
      <c r="BSP337" s="387"/>
      <c r="BSQ337" s="387"/>
      <c r="BSR337" s="387"/>
      <c r="BSS337" s="387"/>
      <c r="BST337" s="387"/>
      <c r="BSU337" s="387"/>
      <c r="BSV337" s="387"/>
      <c r="BSW337" s="387"/>
      <c r="BSX337" s="387"/>
      <c r="BSY337" s="387"/>
      <c r="BSZ337" s="387"/>
      <c r="BTA337" s="387"/>
      <c r="BTB337" s="387"/>
      <c r="BTC337" s="387"/>
      <c r="BTD337" s="387"/>
      <c r="BTE337" s="387"/>
      <c r="BTF337" s="387"/>
      <c r="BTG337" s="387"/>
      <c r="BTH337" s="387"/>
      <c r="BTI337" s="387"/>
      <c r="BTJ337" s="387"/>
      <c r="BTK337" s="387"/>
      <c r="BTL337" s="387"/>
      <c r="BTM337" s="387"/>
      <c r="BTN337" s="387"/>
      <c r="BTO337" s="387"/>
      <c r="BTP337" s="387"/>
      <c r="BTQ337" s="387"/>
      <c r="BTR337" s="387"/>
      <c r="BTS337" s="387"/>
      <c r="BTT337" s="387"/>
      <c r="BTU337" s="387"/>
      <c r="BTV337" s="387"/>
      <c r="BTW337" s="387"/>
      <c r="BTX337" s="387"/>
      <c r="BTY337" s="387"/>
      <c r="BTZ337" s="387"/>
      <c r="BUA337" s="387"/>
      <c r="BUB337" s="387"/>
      <c r="BUC337" s="387"/>
      <c r="BUD337" s="387"/>
      <c r="BUE337" s="387"/>
      <c r="BUF337" s="387"/>
      <c r="BUG337" s="387"/>
      <c r="BUH337" s="387"/>
      <c r="BUI337" s="387"/>
      <c r="BUJ337" s="387"/>
      <c r="BUK337" s="387"/>
      <c r="BUL337" s="387"/>
      <c r="BUM337" s="387"/>
      <c r="BUN337" s="387"/>
      <c r="BUO337" s="387"/>
      <c r="BUP337" s="387"/>
      <c r="BUQ337" s="387"/>
      <c r="BUR337" s="387"/>
      <c r="BUS337" s="387"/>
      <c r="BUT337" s="387"/>
      <c r="BUU337" s="387"/>
      <c r="BUV337" s="387"/>
      <c r="BUW337" s="387"/>
      <c r="BUX337" s="387"/>
      <c r="BUY337" s="387"/>
      <c r="BUZ337" s="387"/>
      <c r="BVA337" s="387"/>
      <c r="BVB337" s="387"/>
      <c r="BVC337" s="387"/>
      <c r="BVD337" s="387"/>
      <c r="BVE337" s="387"/>
      <c r="BVF337" s="387"/>
      <c r="BVG337" s="387"/>
      <c r="BVH337" s="387"/>
      <c r="BVI337" s="387"/>
      <c r="BVJ337" s="387"/>
      <c r="BVK337" s="387"/>
      <c r="BVL337" s="387"/>
      <c r="BVM337" s="387"/>
      <c r="BVN337" s="387"/>
      <c r="BVO337" s="387"/>
      <c r="BVP337" s="387"/>
      <c r="BVQ337" s="387"/>
      <c r="BVR337" s="387"/>
      <c r="BVS337" s="387"/>
      <c r="BVT337" s="387"/>
      <c r="BVU337" s="387"/>
      <c r="BVV337" s="387"/>
      <c r="BVW337" s="387"/>
      <c r="BVX337" s="387"/>
      <c r="BVY337" s="387"/>
      <c r="BVZ337" s="387"/>
      <c r="BWA337" s="387"/>
      <c r="BWB337" s="387"/>
      <c r="BWC337" s="387"/>
      <c r="BWD337" s="387"/>
      <c r="BWE337" s="387"/>
      <c r="BWF337" s="387"/>
      <c r="BWG337" s="387"/>
      <c r="BWH337" s="387"/>
      <c r="BWI337" s="387"/>
      <c r="BWJ337" s="387"/>
      <c r="BWK337" s="387"/>
      <c r="BWL337" s="387"/>
      <c r="BWM337" s="387"/>
      <c r="BWN337" s="387"/>
      <c r="BWO337" s="387"/>
      <c r="BWP337" s="387"/>
      <c r="BWQ337" s="387"/>
      <c r="BWR337" s="387"/>
      <c r="BWS337" s="387"/>
      <c r="BWT337" s="387"/>
      <c r="BWU337" s="387"/>
      <c r="BWV337" s="387"/>
      <c r="BWW337" s="387"/>
      <c r="BWX337" s="387"/>
      <c r="BWY337" s="387"/>
      <c r="BWZ337" s="387"/>
      <c r="BXA337" s="387"/>
      <c r="BXB337" s="387"/>
      <c r="BXC337" s="387"/>
      <c r="BXD337" s="387"/>
      <c r="BXE337" s="387"/>
      <c r="BXF337" s="387"/>
      <c r="BXG337" s="387"/>
      <c r="BXH337" s="387"/>
      <c r="BXI337" s="387"/>
      <c r="BXJ337" s="387"/>
      <c r="BXK337" s="387"/>
      <c r="BXL337" s="387"/>
      <c r="BXM337" s="387"/>
      <c r="BXN337" s="387"/>
      <c r="BXO337" s="387"/>
      <c r="BXP337" s="387"/>
      <c r="BXQ337" s="387"/>
      <c r="BXR337" s="387"/>
      <c r="BXS337" s="387"/>
      <c r="BXT337" s="387"/>
      <c r="BXU337" s="387"/>
      <c r="BXV337" s="387"/>
      <c r="BXW337" s="387"/>
      <c r="BXX337" s="387"/>
      <c r="BXY337" s="387"/>
      <c r="BXZ337" s="387"/>
      <c r="BYA337" s="387"/>
      <c r="BYB337" s="387"/>
      <c r="BYC337" s="387"/>
      <c r="BYD337" s="387"/>
      <c r="BYE337" s="387"/>
      <c r="BYF337" s="387"/>
      <c r="BYG337" s="387"/>
      <c r="BYH337" s="387"/>
      <c r="BYI337" s="387"/>
      <c r="BYJ337" s="387"/>
      <c r="BYK337" s="387"/>
      <c r="BYL337" s="387"/>
      <c r="BYM337" s="387"/>
      <c r="BYN337" s="387"/>
      <c r="BYO337" s="387"/>
      <c r="BYP337" s="387"/>
      <c r="BYQ337" s="387"/>
      <c r="BYR337" s="387"/>
      <c r="BYS337" s="387"/>
      <c r="BYT337" s="387"/>
      <c r="BYU337" s="387"/>
      <c r="BYV337" s="387"/>
      <c r="BYW337" s="387"/>
      <c r="BYX337" s="387"/>
      <c r="BYY337" s="387"/>
      <c r="BYZ337" s="387"/>
      <c r="BZA337" s="387"/>
      <c r="BZB337" s="387"/>
      <c r="BZC337" s="387"/>
      <c r="BZD337" s="387"/>
      <c r="BZE337" s="387"/>
      <c r="BZF337" s="387"/>
      <c r="BZG337" s="387"/>
      <c r="BZH337" s="387"/>
      <c r="BZI337" s="387"/>
      <c r="BZJ337" s="387"/>
      <c r="BZK337" s="387"/>
      <c r="BZL337" s="387"/>
      <c r="BZM337" s="387"/>
      <c r="BZN337" s="387"/>
      <c r="BZO337" s="387"/>
      <c r="BZP337" s="387"/>
      <c r="BZQ337" s="387"/>
      <c r="BZR337" s="387"/>
      <c r="BZS337" s="387"/>
      <c r="BZT337" s="387"/>
      <c r="BZU337" s="387"/>
      <c r="BZV337" s="387"/>
      <c r="BZW337" s="387"/>
      <c r="BZX337" s="387"/>
      <c r="BZY337" s="387"/>
      <c r="BZZ337" s="387"/>
      <c r="CAA337" s="387"/>
      <c r="CAB337" s="387"/>
      <c r="CAC337" s="387"/>
      <c r="CAD337" s="387"/>
      <c r="CAE337" s="387"/>
      <c r="CAF337" s="387"/>
      <c r="CAG337" s="387"/>
      <c r="CAH337" s="387"/>
      <c r="CAI337" s="387"/>
      <c r="CAJ337" s="387"/>
      <c r="CAK337" s="387"/>
      <c r="CAL337" s="387"/>
      <c r="CAM337" s="387"/>
      <c r="CAN337" s="387"/>
      <c r="CAO337" s="387"/>
      <c r="CAP337" s="387"/>
      <c r="CAQ337" s="387"/>
      <c r="CAR337" s="387"/>
      <c r="CAS337" s="387"/>
      <c r="CAT337" s="387"/>
      <c r="CAU337" s="387"/>
      <c r="CAV337" s="387"/>
      <c r="CAW337" s="387"/>
      <c r="CAX337" s="387"/>
      <c r="CAY337" s="387"/>
      <c r="CAZ337" s="387"/>
      <c r="CBA337" s="387"/>
      <c r="CBB337" s="387"/>
      <c r="CBC337" s="387"/>
      <c r="CBD337" s="387"/>
      <c r="CBE337" s="387"/>
      <c r="CBF337" s="387"/>
      <c r="CBG337" s="387"/>
      <c r="CBH337" s="387"/>
      <c r="CBI337" s="387"/>
      <c r="CBJ337" s="387"/>
      <c r="CBK337" s="387"/>
      <c r="CBL337" s="387"/>
      <c r="CBM337" s="387"/>
      <c r="CBN337" s="387"/>
      <c r="CBO337" s="387"/>
      <c r="CBP337" s="387"/>
      <c r="CBQ337" s="387"/>
      <c r="CBR337" s="387"/>
      <c r="CBS337" s="387"/>
      <c r="CBT337" s="387"/>
      <c r="CBU337" s="387"/>
      <c r="CBV337" s="387"/>
      <c r="CBW337" s="387"/>
      <c r="CBX337" s="387"/>
      <c r="CBY337" s="387"/>
      <c r="CBZ337" s="387"/>
      <c r="CCA337" s="387"/>
      <c r="CCB337" s="387"/>
      <c r="CCC337" s="387"/>
      <c r="CCD337" s="387"/>
      <c r="CCE337" s="387"/>
      <c r="CCF337" s="387"/>
      <c r="CCG337" s="387"/>
      <c r="CCH337" s="387"/>
      <c r="CCI337" s="387"/>
      <c r="CCJ337" s="387"/>
      <c r="CCK337" s="387"/>
      <c r="CCL337" s="387"/>
      <c r="CCM337" s="387"/>
      <c r="CCN337" s="387"/>
      <c r="CCO337" s="387"/>
      <c r="CCP337" s="387"/>
      <c r="CCQ337" s="387"/>
      <c r="CCR337" s="387"/>
      <c r="CCS337" s="387"/>
      <c r="CCT337" s="387"/>
      <c r="CCU337" s="387"/>
      <c r="CCV337" s="387"/>
      <c r="CCW337" s="387"/>
      <c r="CCX337" s="387"/>
      <c r="CCY337" s="387"/>
      <c r="CCZ337" s="387"/>
      <c r="CDA337" s="387"/>
      <c r="CDB337" s="387"/>
      <c r="CDC337" s="387"/>
      <c r="CDD337" s="387"/>
      <c r="CDE337" s="387"/>
      <c r="CDF337" s="387"/>
      <c r="CDG337" s="387"/>
      <c r="CDH337" s="387"/>
      <c r="CDI337" s="387"/>
      <c r="CDJ337" s="387"/>
      <c r="CDK337" s="387"/>
      <c r="CDL337" s="387"/>
      <c r="CDM337" s="387"/>
      <c r="CDN337" s="387"/>
      <c r="CDO337" s="387"/>
      <c r="CDP337" s="387"/>
      <c r="CDQ337" s="387"/>
      <c r="CDR337" s="387"/>
      <c r="CDS337" s="387"/>
      <c r="CDT337" s="387"/>
      <c r="CDU337" s="387"/>
      <c r="CDV337" s="387"/>
      <c r="CDW337" s="387"/>
      <c r="CDX337" s="387"/>
      <c r="CDY337" s="387"/>
      <c r="CDZ337" s="387"/>
      <c r="CEA337" s="387"/>
      <c r="CEB337" s="387"/>
      <c r="CEC337" s="387"/>
      <c r="CED337" s="387"/>
      <c r="CEE337" s="387"/>
      <c r="CEF337" s="387"/>
      <c r="CEG337" s="387"/>
      <c r="CEH337" s="387"/>
      <c r="CEI337" s="387"/>
      <c r="CEJ337" s="387"/>
      <c r="CEK337" s="387"/>
      <c r="CEL337" s="387"/>
      <c r="CEM337" s="387"/>
      <c r="CEN337" s="387"/>
      <c r="CEO337" s="387"/>
      <c r="CEP337" s="387"/>
      <c r="CEQ337" s="387"/>
      <c r="CER337" s="387"/>
      <c r="CES337" s="387"/>
      <c r="CET337" s="387"/>
      <c r="CEU337" s="387"/>
      <c r="CEV337" s="387"/>
      <c r="CEW337" s="387"/>
      <c r="CEX337" s="387"/>
      <c r="CEY337" s="387"/>
      <c r="CEZ337" s="387"/>
      <c r="CFA337" s="387"/>
      <c r="CFB337" s="387"/>
      <c r="CFC337" s="387"/>
      <c r="CFD337" s="387"/>
      <c r="CFE337" s="387"/>
      <c r="CFF337" s="387"/>
      <c r="CFG337" s="387"/>
      <c r="CFH337" s="387"/>
      <c r="CFI337" s="387"/>
      <c r="CFJ337" s="387"/>
      <c r="CFK337" s="387"/>
      <c r="CFL337" s="387"/>
      <c r="CFM337" s="387"/>
      <c r="CFN337" s="387"/>
      <c r="CFO337" s="387"/>
      <c r="CFP337" s="387"/>
      <c r="CFQ337" s="387"/>
      <c r="CFR337" s="387"/>
      <c r="CFS337" s="387"/>
      <c r="CFT337" s="387"/>
      <c r="CFU337" s="387"/>
      <c r="CFV337" s="387"/>
      <c r="CFW337" s="387"/>
      <c r="CFX337" s="387"/>
      <c r="CFY337" s="387"/>
      <c r="CFZ337" s="387"/>
      <c r="CGA337" s="387"/>
      <c r="CGB337" s="387"/>
      <c r="CGC337" s="387"/>
      <c r="CGD337" s="387"/>
      <c r="CGE337" s="387"/>
      <c r="CGF337" s="387"/>
      <c r="CGG337" s="387"/>
      <c r="CGH337" s="387"/>
      <c r="CGI337" s="387"/>
      <c r="CGJ337" s="387"/>
      <c r="CGK337" s="387"/>
      <c r="CGL337" s="387"/>
      <c r="CGM337" s="387"/>
      <c r="CGN337" s="387"/>
      <c r="CGO337" s="387"/>
      <c r="CGP337" s="387"/>
      <c r="CGQ337" s="387"/>
      <c r="CGR337" s="387"/>
      <c r="CGS337" s="387"/>
      <c r="CGT337" s="387"/>
      <c r="CGU337" s="387"/>
      <c r="CGV337" s="387"/>
      <c r="CGW337" s="387"/>
      <c r="CGX337" s="387"/>
      <c r="CGY337" s="387"/>
      <c r="CGZ337" s="387"/>
      <c r="CHA337" s="387"/>
      <c r="CHB337" s="387"/>
      <c r="CHC337" s="387"/>
      <c r="CHD337" s="387"/>
      <c r="CHE337" s="387"/>
      <c r="CHF337" s="387"/>
      <c r="CHG337" s="387"/>
      <c r="CHH337" s="387"/>
      <c r="CHI337" s="387"/>
      <c r="CHJ337" s="387"/>
      <c r="CHK337" s="387"/>
      <c r="CHL337" s="387"/>
      <c r="CHM337" s="387"/>
      <c r="CHN337" s="387"/>
      <c r="CHO337" s="387"/>
      <c r="CHP337" s="387"/>
      <c r="CHQ337" s="387"/>
      <c r="CHR337" s="387"/>
      <c r="CHS337" s="387"/>
      <c r="CHT337" s="387"/>
      <c r="CHU337" s="387"/>
      <c r="CHV337" s="387"/>
      <c r="CHW337" s="387"/>
      <c r="CHX337" s="387"/>
      <c r="CHY337" s="387"/>
      <c r="CHZ337" s="387"/>
      <c r="CIA337" s="387"/>
      <c r="CIB337" s="387"/>
      <c r="CIC337" s="387"/>
      <c r="CID337" s="387"/>
      <c r="CIE337" s="387"/>
      <c r="CIF337" s="387"/>
      <c r="CIG337" s="387"/>
      <c r="CIH337" s="387"/>
      <c r="CII337" s="387"/>
      <c r="CIJ337" s="387"/>
      <c r="CIK337" s="387"/>
      <c r="CIL337" s="387"/>
      <c r="CIM337" s="387"/>
      <c r="CIN337" s="387"/>
      <c r="CIO337" s="387"/>
      <c r="CIP337" s="387"/>
      <c r="CIQ337" s="387"/>
      <c r="CIR337" s="387"/>
      <c r="CIS337" s="387"/>
      <c r="CIT337" s="387"/>
      <c r="CIU337" s="387"/>
      <c r="CIV337" s="387"/>
      <c r="CIW337" s="387"/>
      <c r="CIX337" s="387"/>
      <c r="CIY337" s="387"/>
      <c r="CIZ337" s="387"/>
      <c r="CJA337" s="387"/>
      <c r="CJB337" s="387"/>
      <c r="CJC337" s="387"/>
      <c r="CJD337" s="387"/>
      <c r="CJE337" s="387"/>
      <c r="CJF337" s="387"/>
      <c r="CJG337" s="387"/>
      <c r="CJH337" s="387"/>
      <c r="CJI337" s="387"/>
      <c r="CJJ337" s="387"/>
      <c r="CJK337" s="387"/>
      <c r="CJL337" s="387"/>
      <c r="CJM337" s="387"/>
      <c r="CJN337" s="387"/>
      <c r="CJO337" s="387"/>
      <c r="CJP337" s="387"/>
      <c r="CJQ337" s="387"/>
      <c r="CJR337" s="387"/>
      <c r="CJS337" s="387"/>
      <c r="CJT337" s="387"/>
      <c r="CJU337" s="387"/>
      <c r="CJV337" s="387"/>
      <c r="CJW337" s="387"/>
      <c r="CJX337" s="387"/>
      <c r="CJY337" s="387"/>
      <c r="CJZ337" s="387"/>
      <c r="CKA337" s="387"/>
      <c r="CKB337" s="387"/>
      <c r="CKC337" s="387"/>
      <c r="CKD337" s="387"/>
      <c r="CKE337" s="387"/>
      <c r="CKF337" s="387"/>
      <c r="CKG337" s="387"/>
      <c r="CKH337" s="387"/>
      <c r="CKI337" s="387"/>
      <c r="CKJ337" s="387"/>
      <c r="CKK337" s="387"/>
      <c r="CKL337" s="387"/>
      <c r="CKM337" s="387"/>
      <c r="CKN337" s="387"/>
      <c r="CKO337" s="387"/>
      <c r="CKP337" s="387"/>
      <c r="CKQ337" s="387"/>
      <c r="CKR337" s="387"/>
      <c r="CKS337" s="387"/>
      <c r="CKT337" s="387"/>
      <c r="CKU337" s="387"/>
      <c r="CKV337" s="387"/>
      <c r="CKW337" s="387"/>
      <c r="CKX337" s="387"/>
      <c r="CKY337" s="387"/>
      <c r="CKZ337" s="387"/>
      <c r="CLA337" s="387"/>
      <c r="CLB337" s="387"/>
      <c r="CLC337" s="387"/>
      <c r="CLD337" s="387"/>
      <c r="CLE337" s="387"/>
      <c r="CLF337" s="387"/>
      <c r="CLG337" s="387"/>
      <c r="CLH337" s="387"/>
      <c r="CLI337" s="387"/>
      <c r="CLJ337" s="387"/>
      <c r="CLK337" s="387"/>
      <c r="CLL337" s="387"/>
      <c r="CLM337" s="387"/>
      <c r="CLN337" s="387"/>
      <c r="CLO337" s="387"/>
      <c r="CLP337" s="387"/>
      <c r="CLQ337" s="387"/>
      <c r="CLR337" s="387"/>
      <c r="CLS337" s="387"/>
      <c r="CLT337" s="387"/>
      <c r="CLU337" s="387"/>
      <c r="CLV337" s="387"/>
      <c r="CLW337" s="387"/>
      <c r="CLX337" s="387"/>
      <c r="CLY337" s="387"/>
      <c r="CLZ337" s="387"/>
      <c r="CMA337" s="387"/>
      <c r="CMB337" s="387"/>
      <c r="CMC337" s="387"/>
      <c r="CMD337" s="387"/>
      <c r="CME337" s="387"/>
      <c r="CMF337" s="387"/>
      <c r="CMG337" s="387"/>
      <c r="CMH337" s="387"/>
      <c r="CMI337" s="387"/>
      <c r="CMJ337" s="387"/>
      <c r="CMK337" s="387"/>
      <c r="CML337" s="387"/>
      <c r="CMM337" s="387"/>
      <c r="CMN337" s="387"/>
      <c r="CMO337" s="387"/>
      <c r="CMP337" s="387"/>
      <c r="CMQ337" s="387"/>
      <c r="CMR337" s="387"/>
      <c r="CMS337" s="387"/>
      <c r="CMT337" s="387"/>
      <c r="CMU337" s="387"/>
      <c r="CMV337" s="387"/>
      <c r="CMW337" s="387"/>
      <c r="CMX337" s="387"/>
      <c r="CMY337" s="387"/>
      <c r="CMZ337" s="387"/>
      <c r="CNA337" s="387"/>
      <c r="CNB337" s="387"/>
      <c r="CNC337" s="387"/>
      <c r="CND337" s="387"/>
      <c r="CNE337" s="387"/>
      <c r="CNF337" s="387"/>
      <c r="CNG337" s="387"/>
      <c r="CNH337" s="387"/>
      <c r="CNI337" s="387"/>
      <c r="CNJ337" s="387"/>
      <c r="CNK337" s="387"/>
      <c r="CNL337" s="387"/>
      <c r="CNM337" s="387"/>
      <c r="CNN337" s="387"/>
      <c r="CNO337" s="387"/>
      <c r="CNP337" s="387"/>
      <c r="CNQ337" s="387"/>
      <c r="CNR337" s="387"/>
      <c r="CNS337" s="387"/>
      <c r="CNT337" s="387"/>
      <c r="CNU337" s="387"/>
      <c r="CNV337" s="387"/>
      <c r="CNW337" s="387"/>
      <c r="CNX337" s="387"/>
      <c r="CNY337" s="387"/>
      <c r="CNZ337" s="387"/>
      <c r="COA337" s="387"/>
      <c r="COB337" s="387"/>
      <c r="COC337" s="387"/>
      <c r="COD337" s="387"/>
      <c r="COE337" s="387"/>
      <c r="COF337" s="387"/>
      <c r="COG337" s="387"/>
      <c r="COH337" s="387"/>
      <c r="COI337" s="387"/>
      <c r="COJ337" s="387"/>
      <c r="COK337" s="387"/>
      <c r="COL337" s="387"/>
      <c r="COM337" s="387"/>
      <c r="CON337" s="387"/>
      <c r="COO337" s="387"/>
      <c r="COP337" s="387"/>
      <c r="COQ337" s="387"/>
      <c r="COR337" s="387"/>
      <c r="COS337" s="387"/>
      <c r="COT337" s="387"/>
      <c r="COU337" s="387"/>
      <c r="COV337" s="387"/>
      <c r="COW337" s="387"/>
      <c r="COX337" s="387"/>
      <c r="COY337" s="387"/>
      <c r="COZ337" s="387"/>
      <c r="CPA337" s="387"/>
      <c r="CPB337" s="387"/>
      <c r="CPC337" s="387"/>
      <c r="CPD337" s="387"/>
      <c r="CPE337" s="387"/>
      <c r="CPF337" s="387"/>
      <c r="CPG337" s="387"/>
      <c r="CPH337" s="387"/>
      <c r="CPI337" s="387"/>
      <c r="CPJ337" s="387"/>
      <c r="CPK337" s="387"/>
      <c r="CPL337" s="387"/>
      <c r="CPM337" s="387"/>
      <c r="CPN337" s="387"/>
      <c r="CPO337" s="387"/>
      <c r="CPP337" s="387"/>
      <c r="CPQ337" s="387"/>
      <c r="CPR337" s="387"/>
      <c r="CPS337" s="387"/>
      <c r="CPT337" s="387"/>
      <c r="CPU337" s="387"/>
      <c r="CPV337" s="387"/>
      <c r="CPW337" s="387"/>
      <c r="CPX337" s="387"/>
      <c r="CPY337" s="387"/>
      <c r="CPZ337" s="387"/>
      <c r="CQA337" s="387"/>
      <c r="CQB337" s="387"/>
      <c r="CQC337" s="387"/>
      <c r="CQD337" s="387"/>
      <c r="CQE337" s="387"/>
      <c r="CQF337" s="387"/>
      <c r="CQG337" s="387"/>
      <c r="CQH337" s="387"/>
      <c r="CQI337" s="387"/>
      <c r="CQJ337" s="387"/>
      <c r="CQK337" s="387"/>
      <c r="CQL337" s="387"/>
      <c r="CQM337" s="387"/>
      <c r="CQN337" s="387"/>
      <c r="CQO337" s="387"/>
      <c r="CQP337" s="387"/>
      <c r="CQQ337" s="387"/>
      <c r="CQR337" s="387"/>
      <c r="CQS337" s="387"/>
      <c r="CQT337" s="387"/>
      <c r="CQU337" s="387"/>
      <c r="CQV337" s="387"/>
      <c r="CQW337" s="387"/>
      <c r="CQX337" s="387"/>
      <c r="CQY337" s="387"/>
      <c r="CQZ337" s="387"/>
      <c r="CRA337" s="387"/>
      <c r="CRB337" s="387"/>
      <c r="CRC337" s="387"/>
      <c r="CRD337" s="387"/>
      <c r="CRE337" s="387"/>
      <c r="CRF337" s="387"/>
      <c r="CRG337" s="387"/>
      <c r="CRH337" s="387"/>
      <c r="CRI337" s="387"/>
      <c r="CRJ337" s="387"/>
      <c r="CRK337" s="387"/>
      <c r="CRL337" s="387"/>
      <c r="CRM337" s="387"/>
      <c r="CRN337" s="387"/>
      <c r="CRO337" s="387"/>
      <c r="CRP337" s="387"/>
      <c r="CRQ337" s="387"/>
      <c r="CRR337" s="387"/>
      <c r="CRS337" s="387"/>
      <c r="CRT337" s="387"/>
      <c r="CRU337" s="387"/>
      <c r="CRV337" s="387"/>
      <c r="CRW337" s="387"/>
      <c r="CRX337" s="387"/>
      <c r="CRY337" s="387"/>
      <c r="CRZ337" s="387"/>
      <c r="CSA337" s="387"/>
      <c r="CSB337" s="387"/>
      <c r="CSC337" s="387"/>
      <c r="CSD337" s="387"/>
      <c r="CSE337" s="387"/>
      <c r="CSF337" s="387"/>
      <c r="CSG337" s="387"/>
      <c r="CSH337" s="387"/>
      <c r="CSI337" s="387"/>
      <c r="CSJ337" s="387"/>
      <c r="CSK337" s="387"/>
      <c r="CSL337" s="387"/>
      <c r="CSM337" s="387"/>
      <c r="CSN337" s="387"/>
      <c r="CSO337" s="387"/>
      <c r="CSP337" s="387"/>
      <c r="CSQ337" s="387"/>
      <c r="CSR337" s="387"/>
      <c r="CSS337" s="387"/>
      <c r="CST337" s="387"/>
      <c r="CSU337" s="387"/>
      <c r="CSV337" s="387"/>
      <c r="CSW337" s="387"/>
      <c r="CSX337" s="387"/>
      <c r="CSY337" s="387"/>
      <c r="CSZ337" s="387"/>
      <c r="CTA337" s="387"/>
      <c r="CTB337" s="387"/>
      <c r="CTC337" s="387"/>
      <c r="CTD337" s="387"/>
      <c r="CTE337" s="387"/>
      <c r="CTF337" s="387"/>
      <c r="CTG337" s="387"/>
      <c r="CTH337" s="387"/>
      <c r="CTI337" s="387"/>
      <c r="CTJ337" s="387"/>
      <c r="CTK337" s="387"/>
      <c r="CTL337" s="387"/>
      <c r="CTM337" s="387"/>
      <c r="CTN337" s="387"/>
      <c r="CTO337" s="387"/>
      <c r="CTP337" s="387"/>
      <c r="CTQ337" s="387"/>
      <c r="CTR337" s="387"/>
      <c r="CTS337" s="387"/>
      <c r="CTT337" s="387"/>
      <c r="CTU337" s="387"/>
      <c r="CTV337" s="387"/>
      <c r="CTW337" s="387"/>
      <c r="CTX337" s="387"/>
      <c r="CTY337" s="387"/>
      <c r="CTZ337" s="387"/>
      <c r="CUA337" s="387"/>
      <c r="CUB337" s="387"/>
      <c r="CUC337" s="387"/>
      <c r="CUD337" s="387"/>
      <c r="CUE337" s="387"/>
      <c r="CUF337" s="387"/>
      <c r="CUG337" s="387"/>
      <c r="CUH337" s="387"/>
      <c r="CUI337" s="387"/>
      <c r="CUJ337" s="387"/>
      <c r="CUK337" s="387"/>
      <c r="CUL337" s="387"/>
      <c r="CUM337" s="387"/>
      <c r="CUN337" s="387"/>
      <c r="CUO337" s="387"/>
      <c r="CUP337" s="387"/>
      <c r="CUQ337" s="387"/>
      <c r="CUR337" s="387"/>
      <c r="CUS337" s="387"/>
      <c r="CUT337" s="387"/>
      <c r="CUU337" s="387"/>
      <c r="CUV337" s="387"/>
      <c r="CUW337" s="387"/>
      <c r="CUX337" s="387"/>
      <c r="CUY337" s="387"/>
      <c r="CUZ337" s="387"/>
      <c r="CVA337" s="387"/>
      <c r="CVB337" s="387"/>
      <c r="CVC337" s="387"/>
      <c r="CVD337" s="387"/>
      <c r="CVE337" s="387"/>
      <c r="CVF337" s="387"/>
      <c r="CVG337" s="387"/>
      <c r="CVH337" s="387"/>
      <c r="CVI337" s="387"/>
      <c r="CVJ337" s="387"/>
      <c r="CVK337" s="387"/>
      <c r="CVL337" s="387"/>
      <c r="CVM337" s="387"/>
      <c r="CVN337" s="387"/>
      <c r="CVO337" s="387"/>
      <c r="CVP337" s="387"/>
      <c r="CVQ337" s="387"/>
      <c r="CVR337" s="387"/>
      <c r="CVS337" s="387"/>
      <c r="CVT337" s="387"/>
      <c r="CVU337" s="387"/>
      <c r="CVV337" s="387"/>
      <c r="CVW337" s="387"/>
      <c r="CVX337" s="387"/>
      <c r="CVY337" s="387"/>
      <c r="CVZ337" s="387"/>
      <c r="CWA337" s="387"/>
      <c r="CWB337" s="387"/>
      <c r="CWC337" s="387"/>
      <c r="CWD337" s="387"/>
      <c r="CWE337" s="387"/>
      <c r="CWF337" s="387"/>
      <c r="CWG337" s="387"/>
      <c r="CWH337" s="387"/>
      <c r="CWI337" s="387"/>
      <c r="CWJ337" s="387"/>
      <c r="CWK337" s="387"/>
      <c r="CWL337" s="387"/>
      <c r="CWM337" s="387"/>
      <c r="CWN337" s="387"/>
      <c r="CWO337" s="387"/>
      <c r="CWP337" s="387"/>
      <c r="CWQ337" s="387"/>
      <c r="CWR337" s="387"/>
      <c r="CWS337" s="387"/>
      <c r="CWT337" s="387"/>
      <c r="CWU337" s="387"/>
      <c r="CWV337" s="387"/>
      <c r="CWW337" s="387"/>
      <c r="CWX337" s="387"/>
      <c r="CWY337" s="387"/>
      <c r="CWZ337" s="387"/>
      <c r="CXA337" s="387"/>
      <c r="CXB337" s="387"/>
      <c r="CXC337" s="387"/>
      <c r="CXD337" s="387"/>
      <c r="CXE337" s="387"/>
      <c r="CXF337" s="387"/>
      <c r="CXG337" s="387"/>
      <c r="CXH337" s="387"/>
      <c r="CXI337" s="387"/>
      <c r="CXJ337" s="387"/>
      <c r="CXK337" s="387"/>
      <c r="CXL337" s="387"/>
      <c r="CXM337" s="387"/>
      <c r="CXN337" s="387"/>
      <c r="CXO337" s="387"/>
      <c r="CXP337" s="387"/>
      <c r="CXQ337" s="387"/>
      <c r="CXR337" s="387"/>
      <c r="CXS337" s="387"/>
      <c r="CXT337" s="387"/>
      <c r="CXU337" s="387"/>
      <c r="CXV337" s="387"/>
      <c r="CXW337" s="387"/>
      <c r="CXX337" s="387"/>
      <c r="CXY337" s="387"/>
      <c r="CXZ337" s="387"/>
      <c r="CYA337" s="387"/>
      <c r="CYB337" s="387"/>
      <c r="CYC337" s="387"/>
      <c r="CYD337" s="387"/>
      <c r="CYE337" s="387"/>
      <c r="CYF337" s="387"/>
      <c r="CYG337" s="387"/>
      <c r="CYH337" s="387"/>
      <c r="CYI337" s="387"/>
      <c r="CYJ337" s="387"/>
      <c r="CYK337" s="387"/>
      <c r="CYL337" s="387"/>
      <c r="CYM337" s="387"/>
      <c r="CYN337" s="387"/>
      <c r="CYO337" s="387"/>
      <c r="CYP337" s="387"/>
      <c r="CYQ337" s="387"/>
      <c r="CYR337" s="387"/>
      <c r="CYS337" s="387"/>
      <c r="CYT337" s="387"/>
      <c r="CYU337" s="387"/>
      <c r="CYV337" s="387"/>
      <c r="CYW337" s="387"/>
      <c r="CYX337" s="387"/>
      <c r="CYY337" s="387"/>
      <c r="CYZ337" s="387"/>
      <c r="CZA337" s="387"/>
      <c r="CZB337" s="387"/>
      <c r="CZC337" s="387"/>
      <c r="CZD337" s="387"/>
      <c r="CZE337" s="387"/>
      <c r="CZF337" s="387"/>
      <c r="CZG337" s="387"/>
      <c r="CZH337" s="387"/>
      <c r="CZI337" s="387"/>
      <c r="CZJ337" s="387"/>
      <c r="CZK337" s="387"/>
      <c r="CZL337" s="387"/>
      <c r="CZM337" s="387"/>
      <c r="CZN337" s="387"/>
      <c r="CZO337" s="387"/>
      <c r="CZP337" s="387"/>
      <c r="CZQ337" s="387"/>
      <c r="CZR337" s="387"/>
      <c r="CZS337" s="387"/>
      <c r="CZT337" s="387"/>
      <c r="CZU337" s="387"/>
      <c r="CZV337" s="387"/>
      <c r="CZW337" s="387"/>
      <c r="CZX337" s="387"/>
      <c r="CZY337" s="387"/>
      <c r="CZZ337" s="387"/>
      <c r="DAA337" s="387"/>
      <c r="DAB337" s="387"/>
      <c r="DAC337" s="387"/>
      <c r="DAD337" s="387"/>
      <c r="DAE337" s="387"/>
      <c r="DAF337" s="387"/>
      <c r="DAG337" s="387"/>
      <c r="DAH337" s="387"/>
      <c r="DAI337" s="387"/>
      <c r="DAJ337" s="387"/>
      <c r="DAK337" s="387"/>
      <c r="DAL337" s="387"/>
      <c r="DAM337" s="387"/>
      <c r="DAN337" s="387"/>
      <c r="DAO337" s="387"/>
      <c r="DAP337" s="387"/>
      <c r="DAQ337" s="387"/>
      <c r="DAR337" s="387"/>
      <c r="DAS337" s="387"/>
      <c r="DAT337" s="387"/>
      <c r="DAU337" s="387"/>
      <c r="DAV337" s="387"/>
      <c r="DAW337" s="387"/>
      <c r="DAX337" s="387"/>
      <c r="DAY337" s="387"/>
      <c r="DAZ337" s="387"/>
      <c r="DBA337" s="387"/>
      <c r="DBB337" s="387"/>
      <c r="DBC337" s="387"/>
      <c r="DBD337" s="387"/>
      <c r="DBE337" s="387"/>
      <c r="DBF337" s="387"/>
      <c r="DBG337" s="387"/>
      <c r="DBH337" s="387"/>
      <c r="DBI337" s="387"/>
      <c r="DBJ337" s="387"/>
      <c r="DBK337" s="387"/>
      <c r="DBL337" s="387"/>
      <c r="DBM337" s="387"/>
      <c r="DBN337" s="387"/>
      <c r="DBO337" s="387"/>
      <c r="DBP337" s="387"/>
      <c r="DBQ337" s="387"/>
      <c r="DBR337" s="387"/>
      <c r="DBS337" s="387"/>
      <c r="DBT337" s="387"/>
      <c r="DBU337" s="387"/>
      <c r="DBV337" s="387"/>
      <c r="DBW337" s="387"/>
      <c r="DBX337" s="387"/>
      <c r="DBY337" s="387"/>
      <c r="DBZ337" s="387"/>
      <c r="DCA337" s="387"/>
      <c r="DCB337" s="387"/>
      <c r="DCC337" s="387"/>
      <c r="DCD337" s="387"/>
      <c r="DCE337" s="387"/>
      <c r="DCF337" s="387"/>
      <c r="DCG337" s="387"/>
      <c r="DCH337" s="387"/>
      <c r="DCI337" s="387"/>
      <c r="DCJ337" s="387"/>
      <c r="DCK337" s="387"/>
      <c r="DCL337" s="387"/>
      <c r="DCM337" s="387"/>
      <c r="DCN337" s="387"/>
      <c r="DCO337" s="387"/>
      <c r="DCP337" s="387"/>
      <c r="DCQ337" s="387"/>
      <c r="DCR337" s="387"/>
      <c r="DCS337" s="387"/>
      <c r="DCT337" s="387"/>
      <c r="DCU337" s="387"/>
      <c r="DCV337" s="387"/>
      <c r="DCW337" s="387"/>
      <c r="DCX337" s="387"/>
      <c r="DCY337" s="387"/>
      <c r="DCZ337" s="387"/>
      <c r="DDA337" s="387"/>
      <c r="DDB337" s="387"/>
      <c r="DDC337" s="387"/>
      <c r="DDD337" s="387"/>
      <c r="DDE337" s="387"/>
      <c r="DDF337" s="387"/>
      <c r="DDG337" s="387"/>
      <c r="DDH337" s="387"/>
      <c r="DDI337" s="387"/>
      <c r="DDJ337" s="387"/>
      <c r="DDK337" s="387"/>
      <c r="DDL337" s="387"/>
      <c r="DDM337" s="387"/>
      <c r="DDN337" s="387"/>
      <c r="DDO337" s="387"/>
      <c r="DDP337" s="387"/>
      <c r="DDQ337" s="387"/>
      <c r="DDR337" s="387"/>
      <c r="DDS337" s="387"/>
      <c r="DDT337" s="387"/>
      <c r="DDU337" s="387"/>
      <c r="DDV337" s="387"/>
      <c r="DDW337" s="387"/>
      <c r="DDX337" s="387"/>
      <c r="DDY337" s="387"/>
      <c r="DDZ337" s="387"/>
      <c r="DEA337" s="387"/>
      <c r="DEB337" s="387"/>
      <c r="DEC337" s="387"/>
      <c r="DED337" s="387"/>
      <c r="DEE337" s="387"/>
      <c r="DEF337" s="387"/>
      <c r="DEG337" s="387"/>
      <c r="DEH337" s="387"/>
      <c r="DEI337" s="387"/>
      <c r="DEJ337" s="387"/>
      <c r="DEK337" s="387"/>
      <c r="DEL337" s="387"/>
      <c r="DEM337" s="387"/>
      <c r="DEN337" s="387"/>
      <c r="DEO337" s="387"/>
      <c r="DEP337" s="387"/>
      <c r="DEQ337" s="387"/>
      <c r="DER337" s="387"/>
      <c r="DES337" s="387"/>
      <c r="DET337" s="387"/>
      <c r="DEU337" s="387"/>
      <c r="DEV337" s="387"/>
      <c r="DEW337" s="387"/>
      <c r="DEX337" s="387"/>
      <c r="DEY337" s="387"/>
      <c r="DEZ337" s="387"/>
      <c r="DFA337" s="387"/>
      <c r="DFB337" s="387"/>
      <c r="DFC337" s="387"/>
      <c r="DFD337" s="387"/>
      <c r="DFE337" s="387"/>
      <c r="DFF337" s="387"/>
      <c r="DFG337" s="387"/>
      <c r="DFH337" s="387"/>
      <c r="DFI337" s="387"/>
      <c r="DFJ337" s="387"/>
      <c r="DFK337" s="387"/>
      <c r="DFL337" s="387"/>
      <c r="DFM337" s="387"/>
      <c r="DFN337" s="387"/>
      <c r="DFO337" s="387"/>
      <c r="DFP337" s="387"/>
      <c r="DFQ337" s="387"/>
      <c r="DFR337" s="387"/>
      <c r="DFS337" s="387"/>
      <c r="DFT337" s="387"/>
      <c r="DFU337" s="387"/>
      <c r="DFV337" s="387"/>
      <c r="DFW337" s="387"/>
      <c r="DFX337" s="387"/>
      <c r="DFY337" s="387"/>
      <c r="DFZ337" s="387"/>
      <c r="DGA337" s="387"/>
      <c r="DGB337" s="387"/>
      <c r="DGC337" s="387"/>
      <c r="DGD337" s="387"/>
      <c r="DGE337" s="387"/>
      <c r="DGF337" s="387"/>
      <c r="DGG337" s="387"/>
      <c r="DGH337" s="387"/>
      <c r="DGI337" s="387"/>
      <c r="DGJ337" s="387"/>
      <c r="DGK337" s="387"/>
      <c r="DGL337" s="387"/>
      <c r="DGM337" s="387"/>
      <c r="DGN337" s="387"/>
      <c r="DGO337" s="387"/>
      <c r="DGP337" s="387"/>
      <c r="DGQ337" s="387"/>
      <c r="DGR337" s="387"/>
      <c r="DGS337" s="387"/>
      <c r="DGT337" s="387"/>
      <c r="DGU337" s="387"/>
      <c r="DGV337" s="387"/>
      <c r="DGW337" s="387"/>
      <c r="DGX337" s="387"/>
      <c r="DGY337" s="387"/>
      <c r="DGZ337" s="387"/>
      <c r="DHA337" s="387"/>
      <c r="DHB337" s="387"/>
      <c r="DHC337" s="387"/>
      <c r="DHD337" s="387"/>
      <c r="DHE337" s="387"/>
      <c r="DHF337" s="387"/>
      <c r="DHG337" s="387"/>
      <c r="DHH337" s="387"/>
      <c r="DHI337" s="387"/>
      <c r="DHJ337" s="387"/>
      <c r="DHK337" s="387"/>
      <c r="DHL337" s="387"/>
      <c r="DHM337" s="387"/>
      <c r="DHN337" s="387"/>
      <c r="DHO337" s="387"/>
      <c r="DHP337" s="387"/>
      <c r="DHQ337" s="387"/>
      <c r="DHR337" s="387"/>
      <c r="DHS337" s="387"/>
      <c r="DHT337" s="387"/>
      <c r="DHU337" s="387"/>
      <c r="DHV337" s="387"/>
      <c r="DHW337" s="387"/>
      <c r="DHX337" s="387"/>
      <c r="DHY337" s="387"/>
      <c r="DHZ337" s="387"/>
      <c r="DIA337" s="387"/>
      <c r="DIB337" s="387"/>
      <c r="DIC337" s="387"/>
      <c r="DID337" s="387"/>
      <c r="DIE337" s="387"/>
      <c r="DIF337" s="387"/>
      <c r="DIG337" s="387"/>
      <c r="DIH337" s="387"/>
      <c r="DII337" s="387"/>
      <c r="DIJ337" s="387"/>
      <c r="DIK337" s="387"/>
      <c r="DIL337" s="387"/>
      <c r="DIM337" s="387"/>
      <c r="DIN337" s="387"/>
      <c r="DIO337" s="387"/>
      <c r="DIP337" s="387"/>
      <c r="DIQ337" s="387"/>
      <c r="DIR337" s="387"/>
      <c r="DIS337" s="387"/>
      <c r="DIT337" s="387"/>
      <c r="DIU337" s="387"/>
      <c r="DIV337" s="387"/>
      <c r="DIW337" s="387"/>
      <c r="DIX337" s="387"/>
      <c r="DIY337" s="387"/>
      <c r="DIZ337" s="387"/>
      <c r="DJA337" s="387"/>
      <c r="DJB337" s="387"/>
      <c r="DJC337" s="387"/>
      <c r="DJD337" s="387"/>
      <c r="DJE337" s="387"/>
      <c r="DJF337" s="387"/>
      <c r="DJG337" s="387"/>
      <c r="DJH337" s="387"/>
      <c r="DJI337" s="387"/>
      <c r="DJJ337" s="387"/>
      <c r="DJK337" s="387"/>
      <c r="DJL337" s="387"/>
      <c r="DJM337" s="387"/>
      <c r="DJN337" s="387"/>
      <c r="DJO337" s="387"/>
      <c r="DJP337" s="387"/>
      <c r="DJQ337" s="387"/>
      <c r="DJR337" s="387"/>
      <c r="DJS337" s="387"/>
      <c r="DJT337" s="387"/>
      <c r="DJU337" s="387"/>
      <c r="DJV337" s="387"/>
      <c r="DJW337" s="387"/>
      <c r="DJX337" s="387"/>
      <c r="DJY337" s="387"/>
      <c r="DJZ337" s="387"/>
      <c r="DKA337" s="387"/>
      <c r="DKB337" s="387"/>
      <c r="DKC337" s="387"/>
      <c r="DKD337" s="387"/>
      <c r="DKE337" s="387"/>
      <c r="DKF337" s="387"/>
      <c r="DKG337" s="387"/>
      <c r="DKH337" s="387"/>
      <c r="DKI337" s="387"/>
      <c r="DKJ337" s="387"/>
      <c r="DKK337" s="387"/>
      <c r="DKL337" s="387"/>
      <c r="DKM337" s="387"/>
      <c r="DKN337" s="387"/>
      <c r="DKO337" s="387"/>
      <c r="DKP337" s="387"/>
      <c r="DKQ337" s="387"/>
      <c r="DKR337" s="387"/>
      <c r="DKS337" s="387"/>
      <c r="DKT337" s="387"/>
      <c r="DKU337" s="387"/>
      <c r="DKV337" s="387"/>
      <c r="DKW337" s="387"/>
      <c r="DKX337" s="387"/>
      <c r="DKY337" s="387"/>
      <c r="DKZ337" s="387"/>
      <c r="DLA337" s="387"/>
      <c r="DLB337" s="387"/>
      <c r="DLC337" s="387"/>
      <c r="DLD337" s="387"/>
      <c r="DLE337" s="387"/>
      <c r="DLF337" s="387"/>
      <c r="DLG337" s="387"/>
      <c r="DLH337" s="387"/>
      <c r="DLI337" s="387"/>
      <c r="DLJ337" s="387"/>
      <c r="DLK337" s="387"/>
      <c r="DLL337" s="387"/>
      <c r="DLM337" s="387"/>
      <c r="DLN337" s="387"/>
      <c r="DLO337" s="387"/>
      <c r="DLP337" s="387"/>
      <c r="DLQ337" s="387"/>
      <c r="DLR337" s="387"/>
      <c r="DLS337" s="387"/>
      <c r="DLT337" s="387"/>
      <c r="DLU337" s="387"/>
      <c r="DLV337" s="387"/>
      <c r="DLW337" s="387"/>
      <c r="DLX337" s="387"/>
      <c r="DLY337" s="387"/>
      <c r="DLZ337" s="387"/>
      <c r="DMA337" s="387"/>
      <c r="DMB337" s="387"/>
      <c r="DMC337" s="387"/>
      <c r="DMD337" s="387"/>
      <c r="DME337" s="387"/>
      <c r="DMF337" s="387"/>
      <c r="DMG337" s="387"/>
      <c r="DMH337" s="387"/>
      <c r="DMI337" s="387"/>
      <c r="DMJ337" s="387"/>
      <c r="DMK337" s="387"/>
      <c r="DML337" s="387"/>
      <c r="DMM337" s="387"/>
      <c r="DMN337" s="387"/>
      <c r="DMO337" s="387"/>
      <c r="DMP337" s="387"/>
      <c r="DMQ337" s="387"/>
      <c r="DMR337" s="387"/>
      <c r="DMS337" s="387"/>
      <c r="DMT337" s="387"/>
      <c r="DMU337" s="387"/>
      <c r="DMV337" s="387"/>
      <c r="DMW337" s="387"/>
      <c r="DMX337" s="387"/>
      <c r="DMY337" s="387"/>
      <c r="DMZ337" s="387"/>
      <c r="DNA337" s="387"/>
      <c r="DNB337" s="387"/>
      <c r="DNC337" s="387"/>
      <c r="DND337" s="387"/>
      <c r="DNE337" s="387"/>
      <c r="DNF337" s="387"/>
      <c r="DNG337" s="387"/>
      <c r="DNH337" s="387"/>
      <c r="DNI337" s="387"/>
      <c r="DNJ337" s="387"/>
      <c r="DNK337" s="387"/>
      <c r="DNL337" s="387"/>
      <c r="DNM337" s="387"/>
      <c r="DNN337" s="387"/>
      <c r="DNO337" s="387"/>
      <c r="DNP337" s="387"/>
      <c r="DNQ337" s="387"/>
      <c r="DNR337" s="387"/>
      <c r="DNS337" s="387"/>
      <c r="DNT337" s="387"/>
      <c r="DNU337" s="387"/>
      <c r="DNV337" s="387"/>
      <c r="DNW337" s="387"/>
      <c r="DNX337" s="387"/>
      <c r="DNY337" s="387"/>
      <c r="DNZ337" s="387"/>
      <c r="DOA337" s="387"/>
      <c r="DOB337" s="387"/>
      <c r="DOC337" s="387"/>
      <c r="DOD337" s="387"/>
      <c r="DOE337" s="387"/>
      <c r="DOF337" s="387"/>
      <c r="DOG337" s="387"/>
      <c r="DOH337" s="387"/>
      <c r="DOI337" s="387"/>
      <c r="DOJ337" s="387"/>
      <c r="DOK337" s="387"/>
      <c r="DOL337" s="387"/>
      <c r="DOM337" s="387"/>
      <c r="DON337" s="387"/>
      <c r="DOO337" s="387"/>
      <c r="DOP337" s="387"/>
      <c r="DOQ337" s="387"/>
      <c r="DOR337" s="387"/>
      <c r="DOS337" s="387"/>
      <c r="DOT337" s="387"/>
      <c r="DOU337" s="387"/>
      <c r="DOV337" s="387"/>
      <c r="DOW337" s="387"/>
      <c r="DOX337" s="387"/>
      <c r="DOY337" s="387"/>
      <c r="DOZ337" s="387"/>
      <c r="DPA337" s="387"/>
      <c r="DPB337" s="387"/>
      <c r="DPC337" s="387"/>
      <c r="DPD337" s="387"/>
      <c r="DPE337" s="387"/>
      <c r="DPF337" s="387"/>
      <c r="DPG337" s="387"/>
      <c r="DPH337" s="387"/>
      <c r="DPI337" s="387"/>
      <c r="DPJ337" s="387"/>
      <c r="DPK337" s="387"/>
      <c r="DPL337" s="387"/>
      <c r="DPM337" s="387"/>
      <c r="DPN337" s="387"/>
      <c r="DPO337" s="387"/>
      <c r="DPP337" s="387"/>
      <c r="DPQ337" s="387"/>
      <c r="DPR337" s="387"/>
      <c r="DPS337" s="387"/>
      <c r="DPT337" s="387"/>
      <c r="DPU337" s="387"/>
      <c r="DPV337" s="387"/>
      <c r="DPW337" s="387"/>
      <c r="DPX337" s="387"/>
      <c r="DPY337" s="387"/>
      <c r="DPZ337" s="387"/>
      <c r="DQA337" s="387"/>
      <c r="DQB337" s="387"/>
      <c r="DQC337" s="387"/>
      <c r="DQD337" s="387"/>
      <c r="DQE337" s="387"/>
      <c r="DQF337" s="387"/>
      <c r="DQG337" s="387"/>
      <c r="DQH337" s="387"/>
      <c r="DQI337" s="387"/>
      <c r="DQJ337" s="387"/>
      <c r="DQK337" s="387"/>
      <c r="DQL337" s="387"/>
      <c r="DQM337" s="387"/>
      <c r="DQN337" s="387"/>
      <c r="DQO337" s="387"/>
      <c r="DQP337" s="387"/>
      <c r="DQQ337" s="387"/>
      <c r="DQR337" s="387"/>
      <c r="DQS337" s="387"/>
      <c r="DQT337" s="387"/>
      <c r="DQU337" s="387"/>
      <c r="DQV337" s="387"/>
      <c r="DQW337" s="387"/>
      <c r="DQX337" s="387"/>
      <c r="DQY337" s="387"/>
      <c r="DQZ337" s="387"/>
      <c r="DRA337" s="387"/>
      <c r="DRB337" s="387"/>
      <c r="DRC337" s="387"/>
      <c r="DRD337" s="387"/>
      <c r="DRE337" s="387"/>
      <c r="DRF337" s="387"/>
      <c r="DRG337" s="387"/>
      <c r="DRH337" s="387"/>
      <c r="DRI337" s="387"/>
      <c r="DRJ337" s="387"/>
      <c r="DRK337" s="387"/>
      <c r="DRL337" s="387"/>
      <c r="DRM337" s="387"/>
      <c r="DRN337" s="387"/>
      <c r="DRO337" s="387"/>
      <c r="DRP337" s="387"/>
      <c r="DRQ337" s="387"/>
      <c r="DRR337" s="387"/>
      <c r="DRS337" s="387"/>
      <c r="DRT337" s="387"/>
      <c r="DRU337" s="387"/>
      <c r="DRV337" s="387"/>
      <c r="DRW337" s="387"/>
      <c r="DRX337" s="387"/>
      <c r="DRY337" s="387"/>
      <c r="DRZ337" s="387"/>
      <c r="DSA337" s="387"/>
      <c r="DSB337" s="387"/>
      <c r="DSC337" s="387"/>
      <c r="DSD337" s="387"/>
      <c r="DSE337" s="387"/>
      <c r="DSF337" s="387"/>
      <c r="DSG337" s="387"/>
      <c r="DSH337" s="387"/>
      <c r="DSI337" s="387"/>
      <c r="DSJ337" s="387"/>
      <c r="DSK337" s="387"/>
      <c r="DSL337" s="387"/>
      <c r="DSM337" s="387"/>
      <c r="DSN337" s="387"/>
      <c r="DSO337" s="387"/>
      <c r="DSP337" s="387"/>
      <c r="DSQ337" s="387"/>
      <c r="DSR337" s="387"/>
      <c r="DSS337" s="387"/>
      <c r="DST337" s="387"/>
      <c r="DSU337" s="387"/>
      <c r="DSV337" s="387"/>
      <c r="DSW337" s="387"/>
      <c r="DSX337" s="387"/>
      <c r="DSY337" s="387"/>
      <c r="DSZ337" s="387"/>
      <c r="DTA337" s="387"/>
      <c r="DTB337" s="387"/>
      <c r="DTC337" s="387"/>
      <c r="DTD337" s="387"/>
      <c r="DTE337" s="387"/>
      <c r="DTF337" s="387"/>
      <c r="DTG337" s="387"/>
      <c r="DTH337" s="387"/>
      <c r="DTI337" s="387"/>
      <c r="DTJ337" s="387"/>
      <c r="DTK337" s="387"/>
      <c r="DTL337" s="387"/>
      <c r="DTM337" s="387"/>
      <c r="DTN337" s="387"/>
      <c r="DTO337" s="387"/>
      <c r="DTP337" s="387"/>
      <c r="DTQ337" s="387"/>
      <c r="DTR337" s="387"/>
      <c r="DTS337" s="387"/>
      <c r="DTT337" s="387"/>
      <c r="DTU337" s="387"/>
      <c r="DTV337" s="387"/>
      <c r="DTW337" s="387"/>
      <c r="DTX337" s="387"/>
      <c r="DTY337" s="387"/>
      <c r="DTZ337" s="387"/>
      <c r="DUA337" s="387"/>
      <c r="DUB337" s="387"/>
      <c r="DUC337" s="387"/>
      <c r="DUD337" s="387"/>
      <c r="DUE337" s="387"/>
      <c r="DUF337" s="387"/>
      <c r="DUG337" s="387"/>
      <c r="DUH337" s="387"/>
      <c r="DUI337" s="387"/>
      <c r="DUJ337" s="387"/>
      <c r="DUK337" s="387"/>
      <c r="DUL337" s="387"/>
      <c r="DUM337" s="387"/>
      <c r="DUN337" s="387"/>
      <c r="DUO337" s="387"/>
      <c r="DUP337" s="387"/>
      <c r="DUQ337" s="387"/>
      <c r="DUR337" s="387"/>
      <c r="DUS337" s="387"/>
      <c r="DUT337" s="387"/>
      <c r="DUU337" s="387"/>
      <c r="DUV337" s="387"/>
      <c r="DUW337" s="387"/>
      <c r="DUX337" s="387"/>
      <c r="DUY337" s="387"/>
      <c r="DUZ337" s="387"/>
      <c r="DVA337" s="387"/>
      <c r="DVB337" s="387"/>
      <c r="DVC337" s="387"/>
      <c r="DVD337" s="387"/>
      <c r="DVE337" s="387"/>
      <c r="DVF337" s="387"/>
      <c r="DVG337" s="387"/>
      <c r="DVH337" s="387"/>
      <c r="DVI337" s="387"/>
      <c r="DVJ337" s="387"/>
      <c r="DVK337" s="387"/>
      <c r="DVL337" s="387"/>
      <c r="DVM337" s="387"/>
      <c r="DVN337" s="387"/>
      <c r="DVO337" s="387"/>
      <c r="DVP337" s="387"/>
      <c r="DVQ337" s="387"/>
      <c r="DVR337" s="387"/>
      <c r="DVS337" s="387"/>
      <c r="DVT337" s="387"/>
      <c r="DVU337" s="387"/>
      <c r="DVV337" s="387"/>
      <c r="DVW337" s="387"/>
      <c r="DVX337" s="387"/>
      <c r="DVY337" s="387"/>
      <c r="DVZ337" s="387"/>
      <c r="DWA337" s="387"/>
      <c r="DWB337" s="387"/>
      <c r="DWC337" s="387"/>
      <c r="DWD337" s="387"/>
      <c r="DWE337" s="387"/>
      <c r="DWF337" s="387"/>
      <c r="DWG337" s="387"/>
      <c r="DWH337" s="387"/>
      <c r="DWI337" s="387"/>
      <c r="DWJ337" s="387"/>
      <c r="DWK337" s="387"/>
      <c r="DWL337" s="387"/>
      <c r="DWM337" s="387"/>
      <c r="DWN337" s="387"/>
      <c r="DWO337" s="387"/>
      <c r="DWP337" s="387"/>
      <c r="DWQ337" s="387"/>
      <c r="DWR337" s="387"/>
      <c r="DWS337" s="387"/>
      <c r="DWT337" s="387"/>
      <c r="DWU337" s="387"/>
      <c r="DWV337" s="387"/>
      <c r="DWW337" s="387"/>
      <c r="DWX337" s="387"/>
      <c r="DWY337" s="387"/>
      <c r="DWZ337" s="387"/>
      <c r="DXA337" s="387"/>
      <c r="DXB337" s="387"/>
      <c r="DXC337" s="387"/>
      <c r="DXD337" s="387"/>
      <c r="DXE337" s="387"/>
      <c r="DXF337" s="387"/>
      <c r="DXG337" s="387"/>
      <c r="DXH337" s="387"/>
      <c r="DXI337" s="387"/>
      <c r="DXJ337" s="387"/>
      <c r="DXK337" s="387"/>
      <c r="DXL337" s="387"/>
      <c r="DXM337" s="387"/>
      <c r="DXN337" s="387"/>
      <c r="DXO337" s="387"/>
      <c r="DXP337" s="387"/>
      <c r="DXQ337" s="387"/>
      <c r="DXR337" s="387"/>
      <c r="DXS337" s="387"/>
      <c r="DXT337" s="387"/>
      <c r="DXU337" s="387"/>
      <c r="DXV337" s="387"/>
      <c r="DXW337" s="387"/>
      <c r="DXX337" s="387"/>
      <c r="DXY337" s="387"/>
      <c r="DXZ337" s="387"/>
      <c r="DYA337" s="387"/>
      <c r="DYB337" s="387"/>
      <c r="DYC337" s="387"/>
      <c r="DYD337" s="387"/>
      <c r="DYE337" s="387"/>
      <c r="DYF337" s="387"/>
      <c r="DYG337" s="387"/>
      <c r="DYH337" s="387"/>
      <c r="DYI337" s="387"/>
      <c r="DYJ337" s="387"/>
      <c r="DYK337" s="387"/>
      <c r="DYL337" s="387"/>
      <c r="DYM337" s="387"/>
      <c r="DYN337" s="387"/>
      <c r="DYO337" s="387"/>
      <c r="DYP337" s="387"/>
      <c r="DYQ337" s="387"/>
      <c r="DYR337" s="387"/>
      <c r="DYS337" s="387"/>
      <c r="DYT337" s="387"/>
      <c r="DYU337" s="387"/>
      <c r="DYV337" s="387"/>
      <c r="DYW337" s="387"/>
      <c r="DYX337" s="387"/>
      <c r="DYY337" s="387"/>
      <c r="DYZ337" s="387"/>
      <c r="DZA337" s="387"/>
      <c r="DZB337" s="387"/>
      <c r="DZC337" s="387"/>
      <c r="DZD337" s="387"/>
      <c r="DZE337" s="387"/>
      <c r="DZF337" s="387"/>
      <c r="DZG337" s="387"/>
      <c r="DZH337" s="387"/>
      <c r="DZI337" s="387"/>
      <c r="DZJ337" s="387"/>
      <c r="DZK337" s="387"/>
      <c r="DZL337" s="387"/>
      <c r="DZM337" s="387"/>
      <c r="DZN337" s="387"/>
      <c r="DZO337" s="387"/>
      <c r="DZP337" s="387"/>
      <c r="DZQ337" s="387"/>
      <c r="DZR337" s="387"/>
      <c r="DZS337" s="387"/>
      <c r="DZT337" s="387"/>
      <c r="DZU337" s="387"/>
      <c r="DZV337" s="387"/>
      <c r="DZW337" s="387"/>
      <c r="DZX337" s="387"/>
      <c r="DZY337" s="387"/>
      <c r="DZZ337" s="387"/>
      <c r="EAA337" s="387"/>
      <c r="EAB337" s="387"/>
      <c r="EAC337" s="387"/>
      <c r="EAD337" s="387"/>
      <c r="EAE337" s="387"/>
      <c r="EAF337" s="387"/>
      <c r="EAG337" s="387"/>
      <c r="EAH337" s="387"/>
      <c r="EAI337" s="387"/>
      <c r="EAJ337" s="387"/>
      <c r="EAK337" s="387"/>
      <c r="EAL337" s="387"/>
      <c r="EAM337" s="387"/>
      <c r="EAN337" s="387"/>
      <c r="EAO337" s="387"/>
      <c r="EAP337" s="387"/>
      <c r="EAQ337" s="387"/>
      <c r="EAR337" s="387"/>
      <c r="EAS337" s="387"/>
      <c r="EAT337" s="387"/>
      <c r="EAU337" s="387"/>
      <c r="EAV337" s="387"/>
      <c r="EAW337" s="387"/>
      <c r="EAX337" s="387"/>
      <c r="EAY337" s="387"/>
      <c r="EAZ337" s="387"/>
      <c r="EBA337" s="387"/>
      <c r="EBB337" s="387"/>
      <c r="EBC337" s="387"/>
      <c r="EBD337" s="387"/>
      <c r="EBE337" s="387"/>
      <c r="EBF337" s="387"/>
      <c r="EBG337" s="387"/>
      <c r="EBH337" s="387"/>
      <c r="EBI337" s="387"/>
      <c r="EBJ337" s="387"/>
      <c r="EBK337" s="387"/>
      <c r="EBL337" s="387"/>
      <c r="EBM337" s="387"/>
      <c r="EBN337" s="387"/>
      <c r="EBO337" s="387"/>
      <c r="EBP337" s="387"/>
      <c r="EBQ337" s="387"/>
      <c r="EBR337" s="387"/>
      <c r="EBS337" s="387"/>
      <c r="EBT337" s="387"/>
      <c r="EBU337" s="387"/>
      <c r="EBV337" s="387"/>
      <c r="EBW337" s="387"/>
      <c r="EBX337" s="387"/>
      <c r="EBY337" s="387"/>
      <c r="EBZ337" s="387"/>
      <c r="ECA337" s="387"/>
      <c r="ECB337" s="387"/>
      <c r="ECC337" s="387"/>
      <c r="ECD337" s="387"/>
      <c r="ECE337" s="387"/>
      <c r="ECF337" s="387"/>
      <c r="ECG337" s="387"/>
      <c r="ECH337" s="387"/>
      <c r="ECI337" s="387"/>
      <c r="ECJ337" s="387"/>
      <c r="ECK337" s="387"/>
      <c r="ECL337" s="387"/>
      <c r="ECM337" s="387"/>
      <c r="ECN337" s="387"/>
      <c r="ECO337" s="387"/>
      <c r="ECP337" s="387"/>
      <c r="ECQ337" s="387"/>
      <c r="ECR337" s="387"/>
      <c r="ECS337" s="387"/>
      <c r="ECT337" s="387"/>
      <c r="ECU337" s="387"/>
      <c r="ECV337" s="387"/>
      <c r="ECW337" s="387"/>
      <c r="ECX337" s="387"/>
      <c r="ECY337" s="387"/>
      <c r="ECZ337" s="387"/>
      <c r="EDA337" s="387"/>
      <c r="EDB337" s="387"/>
      <c r="EDC337" s="387"/>
      <c r="EDD337" s="387"/>
      <c r="EDE337" s="387"/>
      <c r="EDF337" s="387"/>
      <c r="EDG337" s="387"/>
      <c r="EDH337" s="387"/>
      <c r="EDI337" s="387"/>
      <c r="EDJ337" s="387"/>
      <c r="EDK337" s="387"/>
      <c r="EDL337" s="387"/>
      <c r="EDM337" s="387"/>
      <c r="EDN337" s="387"/>
      <c r="EDO337" s="387"/>
      <c r="EDP337" s="387"/>
      <c r="EDQ337" s="387"/>
      <c r="EDR337" s="387"/>
      <c r="EDS337" s="387"/>
      <c r="EDT337" s="387"/>
      <c r="EDU337" s="387"/>
      <c r="EDV337" s="387"/>
      <c r="EDW337" s="387"/>
      <c r="EDX337" s="387"/>
      <c r="EDY337" s="387"/>
      <c r="EDZ337" s="387"/>
      <c r="EEA337" s="387"/>
      <c r="EEB337" s="387"/>
      <c r="EEC337" s="387"/>
      <c r="EED337" s="387"/>
      <c r="EEE337" s="387"/>
      <c r="EEF337" s="387"/>
      <c r="EEG337" s="387"/>
      <c r="EEH337" s="387"/>
      <c r="EEI337" s="387"/>
      <c r="EEJ337" s="387"/>
      <c r="EEK337" s="387"/>
      <c r="EEL337" s="387"/>
      <c r="EEM337" s="387"/>
      <c r="EEN337" s="387"/>
      <c r="EEO337" s="387"/>
      <c r="EEP337" s="387"/>
      <c r="EEQ337" s="387"/>
      <c r="EER337" s="387"/>
      <c r="EES337" s="387"/>
      <c r="EET337" s="387"/>
      <c r="EEU337" s="387"/>
      <c r="EEV337" s="387"/>
      <c r="EEW337" s="387"/>
      <c r="EEX337" s="387"/>
      <c r="EEY337" s="387"/>
      <c r="EEZ337" s="387"/>
      <c r="EFA337" s="387"/>
      <c r="EFB337" s="387"/>
      <c r="EFC337" s="387"/>
      <c r="EFD337" s="387"/>
      <c r="EFE337" s="387"/>
      <c r="EFF337" s="387"/>
      <c r="EFG337" s="387"/>
      <c r="EFH337" s="387"/>
      <c r="EFI337" s="387"/>
      <c r="EFJ337" s="387"/>
      <c r="EFK337" s="387"/>
      <c r="EFL337" s="387"/>
      <c r="EFM337" s="387"/>
      <c r="EFN337" s="387"/>
      <c r="EFO337" s="387"/>
      <c r="EFP337" s="387"/>
      <c r="EFQ337" s="387"/>
      <c r="EFR337" s="387"/>
      <c r="EFS337" s="387"/>
      <c r="EFT337" s="387"/>
      <c r="EFU337" s="387"/>
      <c r="EFV337" s="387"/>
      <c r="EFW337" s="387"/>
      <c r="EFX337" s="387"/>
      <c r="EFY337" s="387"/>
      <c r="EFZ337" s="387"/>
      <c r="EGA337" s="387"/>
      <c r="EGB337" s="387"/>
      <c r="EGC337" s="387"/>
      <c r="EGD337" s="387"/>
      <c r="EGE337" s="387"/>
      <c r="EGF337" s="387"/>
      <c r="EGG337" s="387"/>
      <c r="EGH337" s="387"/>
      <c r="EGI337" s="387"/>
      <c r="EGJ337" s="387"/>
      <c r="EGK337" s="387"/>
      <c r="EGL337" s="387"/>
      <c r="EGM337" s="387"/>
      <c r="EGN337" s="387"/>
      <c r="EGO337" s="387"/>
      <c r="EGP337" s="387"/>
      <c r="EGQ337" s="387"/>
      <c r="EGR337" s="387"/>
      <c r="EGS337" s="387"/>
      <c r="EGT337" s="387"/>
      <c r="EGU337" s="387"/>
      <c r="EGV337" s="387"/>
      <c r="EGW337" s="387"/>
      <c r="EGX337" s="387"/>
      <c r="EGY337" s="387"/>
      <c r="EGZ337" s="387"/>
      <c r="EHA337" s="387"/>
      <c r="EHB337" s="387"/>
      <c r="EHC337" s="387"/>
      <c r="EHD337" s="387"/>
      <c r="EHE337" s="387"/>
      <c r="EHF337" s="387"/>
      <c r="EHG337" s="387"/>
      <c r="EHH337" s="387"/>
      <c r="EHI337" s="387"/>
      <c r="EHJ337" s="387"/>
      <c r="EHK337" s="387"/>
      <c r="EHL337" s="387"/>
      <c r="EHM337" s="387"/>
      <c r="EHN337" s="387"/>
      <c r="EHO337" s="387"/>
      <c r="EHP337" s="387"/>
      <c r="EHQ337" s="387"/>
      <c r="EHR337" s="387"/>
      <c r="EHS337" s="387"/>
      <c r="EHT337" s="387"/>
      <c r="EHU337" s="387"/>
      <c r="EHV337" s="387"/>
      <c r="EHW337" s="387"/>
      <c r="EHX337" s="387"/>
      <c r="EHY337" s="387"/>
      <c r="EHZ337" s="387"/>
      <c r="EIA337" s="387"/>
      <c r="EIB337" s="387"/>
      <c r="EIC337" s="387"/>
      <c r="EID337" s="387"/>
      <c r="EIE337" s="387"/>
      <c r="EIF337" s="387"/>
      <c r="EIG337" s="387"/>
      <c r="EIH337" s="387"/>
      <c r="EII337" s="387"/>
      <c r="EIJ337" s="387"/>
      <c r="EIK337" s="387"/>
      <c r="EIL337" s="387"/>
      <c r="EIM337" s="387"/>
      <c r="EIN337" s="387"/>
      <c r="EIO337" s="387"/>
      <c r="EIP337" s="387"/>
      <c r="EIQ337" s="387"/>
      <c r="EIR337" s="387"/>
      <c r="EIS337" s="387"/>
      <c r="EIT337" s="387"/>
      <c r="EIU337" s="387"/>
      <c r="EIV337" s="387"/>
      <c r="EIW337" s="387"/>
      <c r="EIX337" s="387"/>
      <c r="EIY337" s="387"/>
      <c r="EIZ337" s="387"/>
      <c r="EJA337" s="387"/>
      <c r="EJB337" s="387"/>
      <c r="EJC337" s="387"/>
      <c r="EJD337" s="387"/>
      <c r="EJE337" s="387"/>
      <c r="EJF337" s="387"/>
      <c r="EJG337" s="387"/>
      <c r="EJH337" s="387"/>
      <c r="EJI337" s="387"/>
      <c r="EJJ337" s="387"/>
      <c r="EJK337" s="387"/>
      <c r="EJL337" s="387"/>
      <c r="EJM337" s="387"/>
      <c r="EJN337" s="387"/>
      <c r="EJO337" s="387"/>
      <c r="EJP337" s="387"/>
      <c r="EJQ337" s="387"/>
      <c r="EJR337" s="387"/>
      <c r="EJS337" s="387"/>
      <c r="EJT337" s="387"/>
      <c r="EJU337" s="387"/>
      <c r="EJV337" s="387"/>
      <c r="EJW337" s="387"/>
      <c r="EJX337" s="387"/>
      <c r="EJY337" s="387"/>
      <c r="EJZ337" s="387"/>
      <c r="EKA337" s="387"/>
      <c r="EKB337" s="387"/>
      <c r="EKC337" s="387"/>
      <c r="EKD337" s="387"/>
      <c r="EKE337" s="387"/>
      <c r="EKF337" s="387"/>
      <c r="EKG337" s="387"/>
      <c r="EKH337" s="387"/>
      <c r="EKI337" s="387"/>
      <c r="EKJ337" s="387"/>
      <c r="EKK337" s="387"/>
      <c r="EKL337" s="387"/>
      <c r="EKM337" s="387"/>
      <c r="EKN337" s="387"/>
      <c r="EKO337" s="387"/>
      <c r="EKP337" s="387"/>
      <c r="EKQ337" s="387"/>
      <c r="EKR337" s="387"/>
      <c r="EKS337" s="387"/>
      <c r="EKT337" s="387"/>
      <c r="EKU337" s="387"/>
      <c r="EKV337" s="387"/>
      <c r="EKW337" s="387"/>
      <c r="EKX337" s="387"/>
      <c r="EKY337" s="387"/>
      <c r="EKZ337" s="387"/>
      <c r="ELA337" s="387"/>
      <c r="ELB337" s="387"/>
      <c r="ELC337" s="387"/>
      <c r="ELD337" s="387"/>
      <c r="ELE337" s="387"/>
      <c r="ELF337" s="387"/>
      <c r="ELG337" s="387"/>
      <c r="ELH337" s="387"/>
      <c r="ELI337" s="387"/>
      <c r="ELJ337" s="387"/>
      <c r="ELK337" s="387"/>
      <c r="ELL337" s="387"/>
      <c r="ELM337" s="387"/>
      <c r="ELN337" s="387"/>
      <c r="ELO337" s="387"/>
      <c r="ELP337" s="387"/>
      <c r="ELQ337" s="387"/>
      <c r="ELR337" s="387"/>
      <c r="ELS337" s="387"/>
      <c r="ELT337" s="387"/>
      <c r="ELU337" s="387"/>
      <c r="ELV337" s="387"/>
      <c r="ELW337" s="387"/>
      <c r="ELX337" s="387"/>
      <c r="ELY337" s="387"/>
      <c r="ELZ337" s="387"/>
      <c r="EMA337" s="387"/>
      <c r="EMB337" s="387"/>
      <c r="EMC337" s="387"/>
      <c r="EMD337" s="387"/>
      <c r="EME337" s="387"/>
      <c r="EMF337" s="387"/>
      <c r="EMG337" s="387"/>
      <c r="EMH337" s="387"/>
      <c r="EMI337" s="387"/>
      <c r="EMJ337" s="387"/>
      <c r="EMK337" s="387"/>
      <c r="EML337" s="387"/>
      <c r="EMM337" s="387"/>
      <c r="EMN337" s="387"/>
      <c r="EMO337" s="387"/>
      <c r="EMP337" s="387"/>
      <c r="EMQ337" s="387"/>
      <c r="EMR337" s="387"/>
      <c r="EMS337" s="387"/>
      <c r="EMT337" s="387"/>
      <c r="EMU337" s="387"/>
      <c r="EMV337" s="387"/>
      <c r="EMW337" s="387"/>
      <c r="EMX337" s="387"/>
      <c r="EMY337" s="387"/>
      <c r="EMZ337" s="387"/>
      <c r="ENA337" s="387"/>
      <c r="ENB337" s="387"/>
      <c r="ENC337" s="387"/>
      <c r="END337" s="387"/>
      <c r="ENE337" s="387"/>
      <c r="ENF337" s="387"/>
      <c r="ENG337" s="387"/>
      <c r="ENH337" s="387"/>
      <c r="ENI337" s="387"/>
      <c r="ENJ337" s="387"/>
      <c r="ENK337" s="387"/>
      <c r="ENL337" s="387"/>
      <c r="ENM337" s="387"/>
      <c r="ENN337" s="387"/>
      <c r="ENO337" s="387"/>
      <c r="ENP337" s="387"/>
      <c r="ENQ337" s="387"/>
      <c r="ENR337" s="387"/>
      <c r="ENS337" s="387"/>
      <c r="ENT337" s="387"/>
      <c r="ENU337" s="387"/>
      <c r="ENV337" s="387"/>
      <c r="ENW337" s="387"/>
      <c r="ENX337" s="387"/>
      <c r="ENY337" s="387"/>
      <c r="ENZ337" s="387"/>
      <c r="EOA337" s="387"/>
      <c r="EOB337" s="387"/>
      <c r="EOC337" s="387"/>
      <c r="EOD337" s="387"/>
      <c r="EOE337" s="387"/>
      <c r="EOF337" s="387"/>
      <c r="EOG337" s="387"/>
      <c r="EOH337" s="387"/>
      <c r="EOI337" s="387"/>
      <c r="EOJ337" s="387"/>
      <c r="EOK337" s="387"/>
      <c r="EOL337" s="387"/>
      <c r="EOM337" s="387"/>
      <c r="EON337" s="387"/>
      <c r="EOO337" s="387"/>
      <c r="EOP337" s="387"/>
      <c r="EOQ337" s="387"/>
      <c r="EOR337" s="387"/>
      <c r="EOS337" s="387"/>
      <c r="EOT337" s="387"/>
      <c r="EOU337" s="387"/>
      <c r="EOV337" s="387"/>
      <c r="EOW337" s="387"/>
      <c r="EOX337" s="387"/>
      <c r="EOY337" s="387"/>
      <c r="EOZ337" s="387"/>
      <c r="EPA337" s="387"/>
      <c r="EPB337" s="387"/>
      <c r="EPC337" s="387"/>
      <c r="EPD337" s="387"/>
      <c r="EPE337" s="387"/>
      <c r="EPF337" s="387"/>
      <c r="EPG337" s="387"/>
      <c r="EPH337" s="387"/>
      <c r="EPI337" s="387"/>
      <c r="EPJ337" s="387"/>
      <c r="EPK337" s="387"/>
      <c r="EPL337" s="387"/>
      <c r="EPM337" s="387"/>
      <c r="EPN337" s="387"/>
      <c r="EPO337" s="387"/>
      <c r="EPP337" s="387"/>
      <c r="EPQ337" s="387"/>
      <c r="EPR337" s="387"/>
      <c r="EPS337" s="387"/>
      <c r="EPT337" s="387"/>
      <c r="EPU337" s="387"/>
      <c r="EPV337" s="387"/>
      <c r="EPW337" s="387"/>
      <c r="EPX337" s="387"/>
      <c r="EPY337" s="387"/>
      <c r="EPZ337" s="387"/>
      <c r="EQA337" s="387"/>
      <c r="EQB337" s="387"/>
      <c r="EQC337" s="387"/>
      <c r="EQD337" s="387"/>
      <c r="EQE337" s="387"/>
      <c r="EQF337" s="387"/>
      <c r="EQG337" s="387"/>
      <c r="EQH337" s="387"/>
      <c r="EQI337" s="387"/>
      <c r="EQJ337" s="387"/>
      <c r="EQK337" s="387"/>
      <c r="EQL337" s="387"/>
      <c r="EQM337" s="387"/>
      <c r="EQN337" s="387"/>
      <c r="EQO337" s="387"/>
      <c r="EQP337" s="387"/>
      <c r="EQQ337" s="387"/>
      <c r="EQR337" s="387"/>
      <c r="EQS337" s="387"/>
      <c r="EQT337" s="387"/>
      <c r="EQU337" s="387"/>
      <c r="EQV337" s="387"/>
      <c r="EQW337" s="387"/>
      <c r="EQX337" s="387"/>
      <c r="EQY337" s="387"/>
      <c r="EQZ337" s="387"/>
      <c r="ERA337" s="387"/>
      <c r="ERB337" s="387"/>
      <c r="ERC337" s="387"/>
      <c r="ERD337" s="387"/>
      <c r="ERE337" s="387"/>
      <c r="ERF337" s="387"/>
      <c r="ERG337" s="387"/>
      <c r="ERH337" s="387"/>
      <c r="ERI337" s="387"/>
      <c r="ERJ337" s="387"/>
      <c r="ERK337" s="387"/>
      <c r="ERL337" s="387"/>
      <c r="ERM337" s="387"/>
      <c r="ERN337" s="387"/>
      <c r="ERO337" s="387"/>
      <c r="ERP337" s="387"/>
      <c r="ERQ337" s="387"/>
      <c r="ERR337" s="387"/>
      <c r="ERS337" s="387"/>
      <c r="ERT337" s="387"/>
      <c r="ERU337" s="387"/>
      <c r="ERV337" s="387"/>
      <c r="ERW337" s="387"/>
      <c r="ERX337" s="387"/>
      <c r="ERY337" s="387"/>
      <c r="ERZ337" s="387"/>
      <c r="ESA337" s="387"/>
      <c r="ESB337" s="387"/>
      <c r="ESC337" s="387"/>
      <c r="ESD337" s="387"/>
      <c r="ESE337" s="387"/>
      <c r="ESF337" s="387"/>
      <c r="ESG337" s="387"/>
      <c r="ESH337" s="387"/>
      <c r="ESI337" s="387"/>
      <c r="ESJ337" s="387"/>
      <c r="ESK337" s="387"/>
      <c r="ESL337" s="387"/>
      <c r="ESM337" s="387"/>
      <c r="ESN337" s="387"/>
      <c r="ESO337" s="387"/>
      <c r="ESP337" s="387"/>
      <c r="ESQ337" s="387"/>
      <c r="ESR337" s="387"/>
      <c r="ESS337" s="387"/>
      <c r="EST337" s="387"/>
      <c r="ESU337" s="387"/>
      <c r="ESV337" s="387"/>
      <c r="ESW337" s="387"/>
      <c r="ESX337" s="387"/>
      <c r="ESY337" s="387"/>
      <c r="ESZ337" s="387"/>
      <c r="ETA337" s="387"/>
      <c r="ETB337" s="387"/>
      <c r="ETC337" s="387"/>
      <c r="ETD337" s="387"/>
      <c r="ETE337" s="387"/>
      <c r="ETF337" s="387"/>
      <c r="ETG337" s="387"/>
      <c r="ETH337" s="387"/>
      <c r="ETI337" s="387"/>
      <c r="ETJ337" s="387"/>
      <c r="ETK337" s="387"/>
      <c r="ETL337" s="387"/>
      <c r="ETM337" s="387"/>
      <c r="ETN337" s="387"/>
      <c r="ETO337" s="387"/>
      <c r="ETP337" s="387"/>
      <c r="ETQ337" s="387"/>
      <c r="ETR337" s="387"/>
      <c r="ETS337" s="387"/>
      <c r="ETT337" s="387"/>
      <c r="ETU337" s="387"/>
      <c r="ETV337" s="387"/>
      <c r="ETW337" s="387"/>
      <c r="ETX337" s="387"/>
      <c r="ETY337" s="387"/>
      <c r="ETZ337" s="387"/>
      <c r="EUA337" s="387"/>
      <c r="EUB337" s="387"/>
      <c r="EUC337" s="387"/>
      <c r="EUD337" s="387"/>
      <c r="EUE337" s="387"/>
      <c r="EUF337" s="387"/>
      <c r="EUG337" s="387"/>
      <c r="EUH337" s="387"/>
      <c r="EUI337" s="387"/>
      <c r="EUJ337" s="387"/>
      <c r="EUK337" s="387"/>
      <c r="EUL337" s="387"/>
      <c r="EUM337" s="387"/>
      <c r="EUN337" s="387"/>
      <c r="EUO337" s="387"/>
      <c r="EUP337" s="387"/>
      <c r="EUQ337" s="387"/>
      <c r="EUR337" s="387"/>
      <c r="EUS337" s="387"/>
      <c r="EUT337" s="387"/>
      <c r="EUU337" s="387"/>
      <c r="EUV337" s="387"/>
      <c r="EUW337" s="387"/>
      <c r="EUX337" s="387"/>
      <c r="EUY337" s="387"/>
      <c r="EUZ337" s="387"/>
      <c r="EVA337" s="387"/>
      <c r="EVB337" s="387"/>
      <c r="EVC337" s="387"/>
      <c r="EVD337" s="387"/>
      <c r="EVE337" s="387"/>
      <c r="EVF337" s="387"/>
      <c r="EVG337" s="387"/>
      <c r="EVH337" s="387"/>
      <c r="EVI337" s="387"/>
      <c r="EVJ337" s="387"/>
      <c r="EVK337" s="387"/>
      <c r="EVL337" s="387"/>
      <c r="EVM337" s="387"/>
      <c r="EVN337" s="387"/>
      <c r="EVO337" s="387"/>
      <c r="EVP337" s="387"/>
      <c r="EVQ337" s="387"/>
      <c r="EVR337" s="387"/>
      <c r="EVS337" s="387"/>
      <c r="EVT337" s="387"/>
      <c r="EVU337" s="387"/>
      <c r="EVV337" s="387"/>
      <c r="EVW337" s="387"/>
      <c r="EVX337" s="387"/>
      <c r="EVY337" s="387"/>
      <c r="EVZ337" s="387"/>
      <c r="EWA337" s="387"/>
      <c r="EWB337" s="387"/>
      <c r="EWC337" s="387"/>
      <c r="EWD337" s="387"/>
      <c r="EWE337" s="387"/>
      <c r="EWF337" s="387"/>
      <c r="EWG337" s="387"/>
      <c r="EWH337" s="387"/>
      <c r="EWI337" s="387"/>
      <c r="EWJ337" s="387"/>
      <c r="EWK337" s="387"/>
      <c r="EWL337" s="387"/>
      <c r="EWM337" s="387"/>
      <c r="EWN337" s="387"/>
      <c r="EWO337" s="387"/>
      <c r="EWP337" s="387"/>
      <c r="EWQ337" s="387"/>
      <c r="EWR337" s="387"/>
      <c r="EWS337" s="387"/>
      <c r="EWT337" s="387"/>
      <c r="EWU337" s="387"/>
      <c r="EWV337" s="387"/>
      <c r="EWW337" s="387"/>
      <c r="EWX337" s="387"/>
      <c r="EWY337" s="387"/>
      <c r="EWZ337" s="387"/>
      <c r="EXA337" s="387"/>
      <c r="EXB337" s="387"/>
      <c r="EXC337" s="387"/>
      <c r="EXD337" s="387"/>
      <c r="EXE337" s="387"/>
      <c r="EXF337" s="387"/>
      <c r="EXG337" s="387"/>
      <c r="EXH337" s="387"/>
      <c r="EXI337" s="387"/>
      <c r="EXJ337" s="387"/>
      <c r="EXK337" s="387"/>
      <c r="EXL337" s="387"/>
      <c r="EXM337" s="387"/>
      <c r="EXN337" s="387"/>
      <c r="EXO337" s="387"/>
      <c r="EXP337" s="387"/>
      <c r="EXQ337" s="387"/>
      <c r="EXR337" s="387"/>
      <c r="EXS337" s="387"/>
      <c r="EXT337" s="387"/>
      <c r="EXU337" s="387"/>
      <c r="EXV337" s="387"/>
      <c r="EXW337" s="387"/>
      <c r="EXX337" s="387"/>
      <c r="EXY337" s="387"/>
      <c r="EXZ337" s="387"/>
      <c r="EYA337" s="387"/>
      <c r="EYB337" s="387"/>
      <c r="EYC337" s="387"/>
      <c r="EYD337" s="387"/>
      <c r="EYE337" s="387"/>
      <c r="EYF337" s="387"/>
      <c r="EYG337" s="387"/>
      <c r="EYH337" s="387"/>
      <c r="EYI337" s="387"/>
      <c r="EYJ337" s="387"/>
      <c r="EYK337" s="387"/>
      <c r="EYL337" s="387"/>
      <c r="EYM337" s="387"/>
      <c r="EYN337" s="387"/>
      <c r="EYO337" s="387"/>
      <c r="EYP337" s="387"/>
      <c r="EYQ337" s="387"/>
      <c r="EYR337" s="387"/>
      <c r="EYS337" s="387"/>
      <c r="EYT337" s="387"/>
      <c r="EYU337" s="387"/>
      <c r="EYV337" s="387"/>
      <c r="EYW337" s="387"/>
      <c r="EYX337" s="387"/>
      <c r="EYY337" s="387"/>
      <c r="EYZ337" s="387"/>
      <c r="EZA337" s="387"/>
      <c r="EZB337" s="387"/>
      <c r="EZC337" s="387"/>
      <c r="EZD337" s="387"/>
      <c r="EZE337" s="387"/>
      <c r="EZF337" s="387"/>
      <c r="EZG337" s="387"/>
      <c r="EZH337" s="387"/>
      <c r="EZI337" s="387"/>
      <c r="EZJ337" s="387"/>
      <c r="EZK337" s="387"/>
      <c r="EZL337" s="387"/>
      <c r="EZM337" s="387"/>
      <c r="EZN337" s="387"/>
      <c r="EZO337" s="387"/>
      <c r="EZP337" s="387"/>
      <c r="EZQ337" s="387"/>
      <c r="EZR337" s="387"/>
      <c r="EZS337" s="387"/>
      <c r="EZT337" s="387"/>
      <c r="EZU337" s="387"/>
      <c r="EZV337" s="387"/>
      <c r="EZW337" s="387"/>
      <c r="EZX337" s="387"/>
      <c r="EZY337" s="387"/>
      <c r="EZZ337" s="387"/>
      <c r="FAA337" s="387"/>
      <c r="FAB337" s="387"/>
      <c r="FAC337" s="387"/>
      <c r="FAD337" s="387"/>
      <c r="FAE337" s="387"/>
      <c r="FAF337" s="387"/>
      <c r="FAG337" s="387"/>
      <c r="FAH337" s="387"/>
      <c r="FAI337" s="387"/>
      <c r="FAJ337" s="387"/>
      <c r="FAK337" s="387"/>
      <c r="FAL337" s="387"/>
      <c r="FAM337" s="387"/>
      <c r="FAN337" s="387"/>
      <c r="FAO337" s="387"/>
      <c r="FAP337" s="387"/>
      <c r="FAQ337" s="387"/>
      <c r="FAR337" s="387"/>
      <c r="FAS337" s="387"/>
      <c r="FAT337" s="387"/>
      <c r="FAU337" s="387"/>
      <c r="FAV337" s="387"/>
      <c r="FAW337" s="387"/>
      <c r="FAX337" s="387"/>
      <c r="FAY337" s="387"/>
      <c r="FAZ337" s="387"/>
      <c r="FBA337" s="387"/>
      <c r="FBB337" s="387"/>
      <c r="FBC337" s="387"/>
      <c r="FBD337" s="387"/>
      <c r="FBE337" s="387"/>
      <c r="FBF337" s="387"/>
      <c r="FBG337" s="387"/>
      <c r="FBH337" s="387"/>
      <c r="FBI337" s="387"/>
      <c r="FBJ337" s="387"/>
      <c r="FBK337" s="387"/>
      <c r="FBL337" s="387"/>
      <c r="FBM337" s="387"/>
      <c r="FBN337" s="387"/>
      <c r="FBO337" s="387"/>
      <c r="FBP337" s="387"/>
      <c r="FBQ337" s="387"/>
      <c r="FBR337" s="387"/>
      <c r="FBS337" s="387"/>
      <c r="FBT337" s="387"/>
      <c r="FBU337" s="387"/>
      <c r="FBV337" s="387"/>
      <c r="FBW337" s="387"/>
      <c r="FBX337" s="387"/>
      <c r="FBY337" s="387"/>
      <c r="FBZ337" s="387"/>
      <c r="FCA337" s="387"/>
      <c r="FCB337" s="387"/>
      <c r="FCC337" s="387"/>
      <c r="FCD337" s="387"/>
      <c r="FCE337" s="387"/>
      <c r="FCF337" s="387"/>
      <c r="FCG337" s="387"/>
      <c r="FCH337" s="387"/>
      <c r="FCI337" s="387"/>
      <c r="FCJ337" s="387"/>
      <c r="FCK337" s="387"/>
      <c r="FCL337" s="387"/>
      <c r="FCM337" s="387"/>
      <c r="FCN337" s="387"/>
      <c r="FCO337" s="387"/>
      <c r="FCP337" s="387"/>
      <c r="FCQ337" s="387"/>
      <c r="FCR337" s="387"/>
      <c r="FCS337" s="387"/>
      <c r="FCT337" s="387"/>
      <c r="FCU337" s="387"/>
      <c r="FCV337" s="387"/>
      <c r="FCW337" s="387"/>
      <c r="FCX337" s="387"/>
      <c r="FCY337" s="387"/>
      <c r="FCZ337" s="387"/>
      <c r="FDA337" s="387"/>
      <c r="FDB337" s="387"/>
      <c r="FDC337" s="387"/>
      <c r="FDD337" s="387"/>
      <c r="FDE337" s="387"/>
      <c r="FDF337" s="387"/>
      <c r="FDG337" s="387"/>
      <c r="FDH337" s="387"/>
      <c r="FDI337" s="387"/>
      <c r="FDJ337" s="387"/>
      <c r="FDK337" s="387"/>
      <c r="FDL337" s="387"/>
      <c r="FDM337" s="387"/>
      <c r="FDN337" s="387"/>
      <c r="FDO337" s="387"/>
      <c r="FDP337" s="387"/>
      <c r="FDQ337" s="387"/>
      <c r="FDR337" s="387"/>
      <c r="FDS337" s="387"/>
      <c r="FDT337" s="387"/>
      <c r="FDU337" s="387"/>
      <c r="FDV337" s="387"/>
      <c r="FDW337" s="387"/>
      <c r="FDX337" s="387"/>
      <c r="FDY337" s="387"/>
      <c r="FDZ337" s="387"/>
      <c r="FEA337" s="387"/>
      <c r="FEB337" s="387"/>
      <c r="FEC337" s="387"/>
      <c r="FED337" s="387"/>
      <c r="FEE337" s="387"/>
      <c r="FEF337" s="387"/>
      <c r="FEG337" s="387"/>
      <c r="FEH337" s="387"/>
      <c r="FEI337" s="387"/>
      <c r="FEJ337" s="387"/>
      <c r="FEK337" s="387"/>
      <c r="FEL337" s="387"/>
      <c r="FEM337" s="387"/>
      <c r="FEN337" s="387"/>
      <c r="FEO337" s="387"/>
      <c r="FEP337" s="387"/>
      <c r="FEQ337" s="387"/>
      <c r="FER337" s="387"/>
      <c r="FES337" s="387"/>
      <c r="FET337" s="387"/>
      <c r="FEU337" s="387"/>
      <c r="FEV337" s="387"/>
      <c r="FEW337" s="387"/>
      <c r="FEX337" s="387"/>
      <c r="FEY337" s="387"/>
      <c r="FEZ337" s="387"/>
      <c r="FFA337" s="387"/>
      <c r="FFB337" s="387"/>
      <c r="FFC337" s="387"/>
      <c r="FFD337" s="387"/>
      <c r="FFE337" s="387"/>
      <c r="FFF337" s="387"/>
      <c r="FFG337" s="387"/>
      <c r="FFH337" s="387"/>
      <c r="FFI337" s="387"/>
      <c r="FFJ337" s="387"/>
      <c r="FFK337" s="387"/>
      <c r="FFL337" s="387"/>
      <c r="FFM337" s="387"/>
      <c r="FFN337" s="387"/>
      <c r="FFO337" s="387"/>
      <c r="FFP337" s="387"/>
      <c r="FFQ337" s="387"/>
      <c r="FFR337" s="387"/>
      <c r="FFS337" s="387"/>
      <c r="FFT337" s="387"/>
      <c r="FFU337" s="387"/>
      <c r="FFV337" s="387"/>
      <c r="FFW337" s="387"/>
      <c r="FFX337" s="387"/>
      <c r="FFY337" s="387"/>
      <c r="FFZ337" s="387"/>
      <c r="FGA337" s="387"/>
      <c r="FGB337" s="387"/>
      <c r="FGC337" s="387"/>
      <c r="FGD337" s="387"/>
      <c r="FGE337" s="387"/>
      <c r="FGF337" s="387"/>
      <c r="FGG337" s="387"/>
      <c r="FGH337" s="387"/>
      <c r="FGI337" s="387"/>
      <c r="FGJ337" s="387"/>
      <c r="FGK337" s="387"/>
      <c r="FGL337" s="387"/>
      <c r="FGM337" s="387"/>
      <c r="FGN337" s="387"/>
      <c r="FGO337" s="387"/>
      <c r="FGP337" s="387"/>
      <c r="FGQ337" s="387"/>
      <c r="FGR337" s="387"/>
      <c r="FGS337" s="387"/>
      <c r="FGT337" s="387"/>
      <c r="FGU337" s="387"/>
      <c r="FGV337" s="387"/>
      <c r="FGW337" s="387"/>
      <c r="FGX337" s="387"/>
      <c r="FGY337" s="387"/>
      <c r="FGZ337" s="387"/>
      <c r="FHA337" s="387"/>
      <c r="FHB337" s="387"/>
      <c r="FHC337" s="387"/>
      <c r="FHD337" s="387"/>
      <c r="FHE337" s="387"/>
      <c r="FHF337" s="387"/>
      <c r="FHG337" s="387"/>
      <c r="FHH337" s="387"/>
      <c r="FHI337" s="387"/>
      <c r="FHJ337" s="387"/>
      <c r="FHK337" s="387"/>
      <c r="FHL337" s="387"/>
      <c r="FHM337" s="387"/>
      <c r="FHN337" s="387"/>
      <c r="FHO337" s="387"/>
      <c r="FHP337" s="387"/>
      <c r="FHQ337" s="387"/>
      <c r="FHR337" s="387"/>
      <c r="FHS337" s="387"/>
      <c r="FHT337" s="387"/>
      <c r="FHU337" s="387"/>
      <c r="FHV337" s="387"/>
      <c r="FHW337" s="387"/>
      <c r="FHX337" s="387"/>
      <c r="FHY337" s="387"/>
      <c r="FHZ337" s="387"/>
      <c r="FIA337" s="387"/>
      <c r="FIB337" s="387"/>
      <c r="FIC337" s="387"/>
      <c r="FID337" s="387"/>
      <c r="FIE337" s="387"/>
      <c r="FIF337" s="387"/>
      <c r="FIG337" s="387"/>
      <c r="FIH337" s="387"/>
      <c r="FII337" s="387"/>
      <c r="FIJ337" s="387"/>
      <c r="FIK337" s="387"/>
      <c r="FIL337" s="387"/>
      <c r="FIM337" s="387"/>
      <c r="FIN337" s="387"/>
      <c r="FIO337" s="387"/>
      <c r="FIP337" s="387"/>
      <c r="FIQ337" s="387"/>
      <c r="FIR337" s="387"/>
      <c r="FIS337" s="387"/>
      <c r="FIT337" s="387"/>
      <c r="FIU337" s="387"/>
      <c r="FIV337" s="387"/>
      <c r="FIW337" s="387"/>
      <c r="FIX337" s="387"/>
      <c r="FIY337" s="387"/>
      <c r="FIZ337" s="387"/>
      <c r="FJA337" s="387"/>
      <c r="FJB337" s="387"/>
      <c r="FJC337" s="387"/>
      <c r="FJD337" s="387"/>
      <c r="FJE337" s="387"/>
      <c r="FJF337" s="387"/>
      <c r="FJG337" s="387"/>
      <c r="FJH337" s="387"/>
      <c r="FJI337" s="387"/>
      <c r="FJJ337" s="387"/>
      <c r="FJK337" s="387"/>
      <c r="FJL337" s="387"/>
      <c r="FJM337" s="387"/>
      <c r="FJN337" s="387"/>
      <c r="FJO337" s="387"/>
      <c r="FJP337" s="387"/>
      <c r="FJQ337" s="387"/>
      <c r="FJR337" s="387"/>
      <c r="FJS337" s="387"/>
      <c r="FJT337" s="387"/>
      <c r="FJU337" s="387"/>
      <c r="FJV337" s="387"/>
      <c r="FJW337" s="387"/>
      <c r="FJX337" s="387"/>
      <c r="FJY337" s="387"/>
      <c r="FJZ337" s="387"/>
      <c r="FKA337" s="387"/>
      <c r="FKB337" s="387"/>
      <c r="FKC337" s="387"/>
      <c r="FKD337" s="387"/>
      <c r="FKE337" s="387"/>
      <c r="FKF337" s="387"/>
      <c r="FKG337" s="387"/>
      <c r="FKH337" s="387"/>
      <c r="FKI337" s="387"/>
      <c r="FKJ337" s="387"/>
      <c r="FKK337" s="387"/>
      <c r="FKL337" s="387"/>
      <c r="FKM337" s="387"/>
      <c r="FKN337" s="387"/>
      <c r="FKO337" s="387"/>
      <c r="FKP337" s="387"/>
      <c r="FKQ337" s="387"/>
      <c r="FKR337" s="387"/>
      <c r="FKS337" s="387"/>
      <c r="FKT337" s="387"/>
      <c r="FKU337" s="387"/>
      <c r="FKV337" s="387"/>
      <c r="FKW337" s="387"/>
      <c r="FKX337" s="387"/>
      <c r="FKY337" s="387"/>
      <c r="FKZ337" s="387"/>
      <c r="FLA337" s="387"/>
      <c r="FLB337" s="387"/>
      <c r="FLC337" s="387"/>
      <c r="FLD337" s="387"/>
      <c r="FLE337" s="387"/>
      <c r="FLF337" s="387"/>
      <c r="FLG337" s="387"/>
      <c r="FLH337" s="387"/>
      <c r="FLI337" s="387"/>
      <c r="FLJ337" s="387"/>
      <c r="FLK337" s="387"/>
      <c r="FLL337" s="387"/>
      <c r="FLM337" s="387"/>
      <c r="FLN337" s="387"/>
      <c r="FLO337" s="387"/>
      <c r="FLP337" s="387"/>
      <c r="FLQ337" s="387"/>
      <c r="FLR337" s="387"/>
      <c r="FLS337" s="387"/>
      <c r="FLT337" s="387"/>
      <c r="FLU337" s="387"/>
      <c r="FLV337" s="387"/>
      <c r="FLW337" s="387"/>
      <c r="FLX337" s="387"/>
      <c r="FLY337" s="387"/>
      <c r="FLZ337" s="387"/>
      <c r="FMA337" s="387"/>
      <c r="FMB337" s="387"/>
      <c r="FMC337" s="387"/>
      <c r="FMD337" s="387"/>
      <c r="FME337" s="387"/>
      <c r="FMF337" s="387"/>
      <c r="FMG337" s="387"/>
      <c r="FMH337" s="387"/>
      <c r="FMI337" s="387"/>
      <c r="FMJ337" s="387"/>
      <c r="FMK337" s="387"/>
      <c r="FML337" s="387"/>
      <c r="FMM337" s="387"/>
      <c r="FMN337" s="387"/>
      <c r="FMO337" s="387"/>
      <c r="FMP337" s="387"/>
      <c r="FMQ337" s="387"/>
      <c r="FMR337" s="387"/>
      <c r="FMS337" s="387"/>
      <c r="FMT337" s="387"/>
      <c r="FMU337" s="387"/>
      <c r="FMV337" s="387"/>
      <c r="FMW337" s="387"/>
      <c r="FMX337" s="387"/>
      <c r="FMY337" s="387"/>
      <c r="FMZ337" s="387"/>
      <c r="FNA337" s="387"/>
      <c r="FNB337" s="387"/>
      <c r="FNC337" s="387"/>
      <c r="FND337" s="387"/>
      <c r="FNE337" s="387"/>
      <c r="FNF337" s="387"/>
      <c r="FNG337" s="387"/>
      <c r="FNH337" s="387"/>
      <c r="FNI337" s="387"/>
      <c r="FNJ337" s="387"/>
      <c r="FNK337" s="387"/>
      <c r="FNL337" s="387"/>
      <c r="FNM337" s="387"/>
      <c r="FNN337" s="387"/>
      <c r="FNO337" s="387"/>
      <c r="FNP337" s="387"/>
      <c r="FNQ337" s="387"/>
      <c r="FNR337" s="387"/>
      <c r="FNS337" s="387"/>
      <c r="FNT337" s="387"/>
      <c r="FNU337" s="387"/>
      <c r="FNV337" s="387"/>
      <c r="FNW337" s="387"/>
      <c r="FNX337" s="387"/>
      <c r="FNY337" s="387"/>
      <c r="FNZ337" s="387"/>
      <c r="FOA337" s="387"/>
      <c r="FOB337" s="387"/>
      <c r="FOC337" s="387"/>
      <c r="FOD337" s="387"/>
      <c r="FOE337" s="387"/>
      <c r="FOF337" s="387"/>
      <c r="FOG337" s="387"/>
      <c r="FOH337" s="387"/>
      <c r="FOI337" s="387"/>
      <c r="FOJ337" s="387"/>
      <c r="FOK337" s="387"/>
      <c r="FOL337" s="387"/>
      <c r="FOM337" s="387"/>
      <c r="FON337" s="387"/>
      <c r="FOO337" s="387"/>
      <c r="FOP337" s="387"/>
      <c r="FOQ337" s="387"/>
      <c r="FOR337" s="387"/>
      <c r="FOS337" s="387"/>
      <c r="FOT337" s="387"/>
      <c r="FOU337" s="387"/>
      <c r="FOV337" s="387"/>
      <c r="FOW337" s="387"/>
      <c r="FOX337" s="387"/>
      <c r="FOY337" s="387"/>
      <c r="FOZ337" s="387"/>
      <c r="FPA337" s="387"/>
      <c r="FPB337" s="387"/>
      <c r="FPC337" s="387"/>
      <c r="FPD337" s="387"/>
      <c r="FPE337" s="387"/>
      <c r="FPF337" s="387"/>
      <c r="FPG337" s="387"/>
      <c r="FPH337" s="387"/>
      <c r="FPI337" s="387"/>
      <c r="FPJ337" s="387"/>
      <c r="FPK337" s="387"/>
      <c r="FPL337" s="387"/>
      <c r="FPM337" s="387"/>
      <c r="FPN337" s="387"/>
      <c r="FPO337" s="387"/>
      <c r="FPP337" s="387"/>
      <c r="FPQ337" s="387"/>
      <c r="FPR337" s="387"/>
      <c r="FPS337" s="387"/>
      <c r="FPT337" s="387"/>
      <c r="FPU337" s="387"/>
      <c r="FPV337" s="387"/>
      <c r="FPW337" s="387"/>
      <c r="FPX337" s="387"/>
      <c r="FPY337" s="387"/>
      <c r="FPZ337" s="387"/>
      <c r="FQA337" s="387"/>
      <c r="FQB337" s="387"/>
      <c r="FQC337" s="387"/>
      <c r="FQD337" s="387"/>
      <c r="FQE337" s="387"/>
      <c r="FQF337" s="387"/>
      <c r="FQG337" s="387"/>
      <c r="FQH337" s="387"/>
      <c r="FQI337" s="387"/>
      <c r="FQJ337" s="387"/>
      <c r="FQK337" s="387"/>
      <c r="FQL337" s="387"/>
      <c r="FQM337" s="387"/>
      <c r="FQN337" s="387"/>
      <c r="FQO337" s="387"/>
      <c r="FQP337" s="387"/>
      <c r="FQQ337" s="387"/>
      <c r="FQR337" s="387"/>
      <c r="FQS337" s="387"/>
      <c r="FQT337" s="387"/>
      <c r="FQU337" s="387"/>
      <c r="FQV337" s="387"/>
      <c r="FQW337" s="387"/>
      <c r="FQX337" s="387"/>
      <c r="FQY337" s="387"/>
      <c r="FQZ337" s="387"/>
      <c r="FRA337" s="387"/>
      <c r="FRB337" s="387"/>
      <c r="FRC337" s="387"/>
      <c r="FRD337" s="387"/>
      <c r="FRE337" s="387"/>
      <c r="FRF337" s="387"/>
      <c r="FRG337" s="387"/>
      <c r="FRH337" s="387"/>
      <c r="FRI337" s="387"/>
      <c r="FRJ337" s="387"/>
      <c r="FRK337" s="387"/>
      <c r="FRL337" s="387"/>
      <c r="FRM337" s="387"/>
      <c r="FRN337" s="387"/>
      <c r="FRO337" s="387"/>
      <c r="FRP337" s="387"/>
      <c r="FRQ337" s="387"/>
      <c r="FRR337" s="387"/>
      <c r="FRS337" s="387"/>
      <c r="FRT337" s="387"/>
      <c r="FRU337" s="387"/>
      <c r="FRV337" s="387"/>
      <c r="FRW337" s="387"/>
      <c r="FRX337" s="387"/>
      <c r="FRY337" s="387"/>
      <c r="FRZ337" s="387"/>
      <c r="FSA337" s="387"/>
      <c r="FSB337" s="387"/>
      <c r="FSC337" s="387"/>
      <c r="FSD337" s="387"/>
      <c r="FSE337" s="387"/>
      <c r="FSF337" s="387"/>
      <c r="FSG337" s="387"/>
      <c r="FSH337" s="387"/>
      <c r="FSI337" s="387"/>
      <c r="FSJ337" s="387"/>
      <c r="FSK337" s="387"/>
      <c r="FSL337" s="387"/>
      <c r="FSM337" s="387"/>
      <c r="FSN337" s="387"/>
      <c r="FSO337" s="387"/>
      <c r="FSP337" s="387"/>
      <c r="FSQ337" s="387"/>
      <c r="FSR337" s="387"/>
      <c r="FSS337" s="387"/>
      <c r="FST337" s="387"/>
      <c r="FSU337" s="387"/>
      <c r="FSV337" s="387"/>
      <c r="FSW337" s="387"/>
      <c r="FSX337" s="387"/>
      <c r="FSY337" s="387"/>
      <c r="FSZ337" s="387"/>
      <c r="FTA337" s="387"/>
      <c r="FTB337" s="387"/>
      <c r="FTC337" s="387"/>
      <c r="FTD337" s="387"/>
      <c r="FTE337" s="387"/>
      <c r="FTF337" s="387"/>
      <c r="FTG337" s="387"/>
      <c r="FTH337" s="387"/>
      <c r="FTI337" s="387"/>
      <c r="FTJ337" s="387"/>
      <c r="FTK337" s="387"/>
      <c r="FTL337" s="387"/>
      <c r="FTM337" s="387"/>
      <c r="FTN337" s="387"/>
      <c r="FTO337" s="387"/>
      <c r="FTP337" s="387"/>
      <c r="FTQ337" s="387"/>
      <c r="FTR337" s="387"/>
      <c r="FTS337" s="387"/>
      <c r="FTT337" s="387"/>
      <c r="FTU337" s="387"/>
      <c r="FTV337" s="387"/>
      <c r="FTW337" s="387"/>
      <c r="FTX337" s="387"/>
      <c r="FTY337" s="387"/>
      <c r="FTZ337" s="387"/>
      <c r="FUA337" s="387"/>
      <c r="FUB337" s="387"/>
      <c r="FUC337" s="387"/>
      <c r="FUD337" s="387"/>
      <c r="FUE337" s="387"/>
      <c r="FUF337" s="387"/>
      <c r="FUG337" s="387"/>
      <c r="FUH337" s="387"/>
      <c r="FUI337" s="387"/>
      <c r="FUJ337" s="387"/>
      <c r="FUK337" s="387"/>
      <c r="FUL337" s="387"/>
      <c r="FUM337" s="387"/>
      <c r="FUN337" s="387"/>
      <c r="FUO337" s="387"/>
      <c r="FUP337" s="387"/>
      <c r="FUQ337" s="387"/>
      <c r="FUR337" s="387"/>
      <c r="FUS337" s="387"/>
      <c r="FUT337" s="387"/>
      <c r="FUU337" s="387"/>
      <c r="FUV337" s="387"/>
      <c r="FUW337" s="387"/>
      <c r="FUX337" s="387"/>
      <c r="FUY337" s="387"/>
      <c r="FUZ337" s="387"/>
      <c r="FVA337" s="387"/>
      <c r="FVB337" s="387"/>
      <c r="FVC337" s="387"/>
      <c r="FVD337" s="387"/>
      <c r="FVE337" s="387"/>
      <c r="FVF337" s="387"/>
      <c r="FVG337" s="387"/>
      <c r="FVH337" s="387"/>
      <c r="FVI337" s="387"/>
      <c r="FVJ337" s="387"/>
      <c r="FVK337" s="387"/>
      <c r="FVL337" s="387"/>
      <c r="FVM337" s="387"/>
      <c r="FVN337" s="387"/>
      <c r="FVO337" s="387"/>
      <c r="FVP337" s="387"/>
      <c r="FVQ337" s="387"/>
      <c r="FVR337" s="387"/>
      <c r="FVS337" s="387"/>
      <c r="FVT337" s="387"/>
      <c r="FVU337" s="387"/>
      <c r="FVV337" s="387"/>
      <c r="FVW337" s="387"/>
      <c r="FVX337" s="387"/>
      <c r="FVY337" s="387"/>
      <c r="FVZ337" s="387"/>
      <c r="FWA337" s="387"/>
      <c r="FWB337" s="387"/>
      <c r="FWC337" s="387"/>
      <c r="FWD337" s="387"/>
      <c r="FWE337" s="387"/>
      <c r="FWF337" s="387"/>
      <c r="FWG337" s="387"/>
      <c r="FWH337" s="387"/>
      <c r="FWI337" s="387"/>
      <c r="FWJ337" s="387"/>
      <c r="FWK337" s="387"/>
      <c r="FWL337" s="387"/>
      <c r="FWM337" s="387"/>
      <c r="FWN337" s="387"/>
      <c r="FWO337" s="387"/>
      <c r="FWP337" s="387"/>
      <c r="FWQ337" s="387"/>
      <c r="FWR337" s="387"/>
      <c r="FWS337" s="387"/>
      <c r="FWT337" s="387"/>
      <c r="FWU337" s="387"/>
      <c r="FWV337" s="387"/>
      <c r="FWW337" s="387"/>
      <c r="FWX337" s="387"/>
      <c r="FWY337" s="387"/>
      <c r="FWZ337" s="387"/>
      <c r="FXA337" s="387"/>
      <c r="FXB337" s="387"/>
      <c r="FXC337" s="387"/>
      <c r="FXD337" s="387"/>
      <c r="FXE337" s="387"/>
      <c r="FXF337" s="387"/>
      <c r="FXG337" s="387"/>
      <c r="FXH337" s="387"/>
      <c r="FXI337" s="387"/>
      <c r="FXJ337" s="387"/>
      <c r="FXK337" s="387"/>
      <c r="FXL337" s="387"/>
      <c r="FXM337" s="387"/>
      <c r="FXN337" s="387"/>
      <c r="FXO337" s="387"/>
      <c r="FXP337" s="387"/>
      <c r="FXQ337" s="387"/>
      <c r="FXR337" s="387"/>
      <c r="FXS337" s="387"/>
      <c r="FXT337" s="387"/>
      <c r="FXU337" s="387"/>
      <c r="FXV337" s="387"/>
      <c r="FXW337" s="387"/>
      <c r="FXX337" s="387"/>
      <c r="FXY337" s="387"/>
      <c r="FXZ337" s="387"/>
      <c r="FYA337" s="387"/>
      <c r="FYB337" s="387"/>
      <c r="FYC337" s="387"/>
      <c r="FYD337" s="387"/>
      <c r="FYE337" s="387"/>
      <c r="FYF337" s="387"/>
      <c r="FYG337" s="387"/>
      <c r="FYH337" s="387"/>
      <c r="FYI337" s="387"/>
      <c r="FYJ337" s="387"/>
      <c r="FYK337" s="387"/>
      <c r="FYL337" s="387"/>
      <c r="FYM337" s="387"/>
      <c r="FYN337" s="387"/>
      <c r="FYO337" s="387"/>
      <c r="FYP337" s="387"/>
      <c r="FYQ337" s="387"/>
      <c r="FYR337" s="387"/>
      <c r="FYS337" s="387"/>
      <c r="FYT337" s="387"/>
      <c r="FYU337" s="387"/>
      <c r="FYV337" s="387"/>
      <c r="FYW337" s="387"/>
      <c r="FYX337" s="387"/>
      <c r="FYY337" s="387"/>
      <c r="FYZ337" s="387"/>
      <c r="FZA337" s="387"/>
      <c r="FZB337" s="387"/>
      <c r="FZC337" s="387"/>
      <c r="FZD337" s="387"/>
      <c r="FZE337" s="387"/>
      <c r="FZF337" s="387"/>
      <c r="FZG337" s="387"/>
      <c r="FZH337" s="387"/>
      <c r="FZI337" s="387"/>
      <c r="FZJ337" s="387"/>
      <c r="FZK337" s="387"/>
      <c r="FZL337" s="387"/>
      <c r="FZM337" s="387"/>
      <c r="FZN337" s="387"/>
      <c r="FZO337" s="387"/>
      <c r="FZP337" s="387"/>
      <c r="FZQ337" s="387"/>
      <c r="FZR337" s="387"/>
      <c r="FZS337" s="387"/>
      <c r="FZT337" s="387"/>
      <c r="FZU337" s="387"/>
      <c r="FZV337" s="387"/>
      <c r="FZW337" s="387"/>
      <c r="FZX337" s="387"/>
      <c r="FZY337" s="387"/>
      <c r="FZZ337" s="387"/>
      <c r="GAA337" s="387"/>
      <c r="GAB337" s="387"/>
      <c r="GAC337" s="387"/>
      <c r="GAD337" s="387"/>
      <c r="GAE337" s="387"/>
      <c r="GAF337" s="387"/>
      <c r="GAG337" s="387"/>
      <c r="GAH337" s="387"/>
      <c r="GAI337" s="387"/>
      <c r="GAJ337" s="387"/>
      <c r="GAK337" s="387"/>
      <c r="GAL337" s="387"/>
      <c r="GAM337" s="387"/>
      <c r="GAN337" s="387"/>
      <c r="GAO337" s="387"/>
      <c r="GAP337" s="387"/>
      <c r="GAQ337" s="387"/>
      <c r="GAR337" s="387"/>
      <c r="GAS337" s="387"/>
      <c r="GAT337" s="387"/>
      <c r="GAU337" s="387"/>
      <c r="GAV337" s="387"/>
      <c r="GAW337" s="387"/>
      <c r="GAX337" s="387"/>
      <c r="GAY337" s="387"/>
      <c r="GAZ337" s="387"/>
      <c r="GBA337" s="387"/>
      <c r="GBB337" s="387"/>
      <c r="GBC337" s="387"/>
      <c r="GBD337" s="387"/>
      <c r="GBE337" s="387"/>
      <c r="GBF337" s="387"/>
      <c r="GBG337" s="387"/>
      <c r="GBH337" s="387"/>
      <c r="GBI337" s="387"/>
      <c r="GBJ337" s="387"/>
      <c r="GBK337" s="387"/>
      <c r="GBL337" s="387"/>
      <c r="GBM337" s="387"/>
      <c r="GBN337" s="387"/>
      <c r="GBO337" s="387"/>
      <c r="GBP337" s="387"/>
      <c r="GBQ337" s="387"/>
      <c r="GBR337" s="387"/>
      <c r="GBS337" s="387"/>
      <c r="GBT337" s="387"/>
      <c r="GBU337" s="387"/>
      <c r="GBV337" s="387"/>
      <c r="GBW337" s="387"/>
      <c r="GBX337" s="387"/>
      <c r="GBY337" s="387"/>
      <c r="GBZ337" s="387"/>
      <c r="GCA337" s="387"/>
      <c r="GCB337" s="387"/>
      <c r="GCC337" s="387"/>
      <c r="GCD337" s="387"/>
      <c r="GCE337" s="387"/>
      <c r="GCF337" s="387"/>
      <c r="GCG337" s="387"/>
      <c r="GCH337" s="387"/>
      <c r="GCI337" s="387"/>
      <c r="GCJ337" s="387"/>
      <c r="GCK337" s="387"/>
      <c r="GCL337" s="387"/>
      <c r="GCM337" s="387"/>
      <c r="GCN337" s="387"/>
      <c r="GCO337" s="387"/>
      <c r="GCP337" s="387"/>
      <c r="GCQ337" s="387"/>
      <c r="GCR337" s="387"/>
      <c r="GCS337" s="387"/>
      <c r="GCT337" s="387"/>
      <c r="GCU337" s="387"/>
      <c r="GCV337" s="387"/>
      <c r="GCW337" s="387"/>
      <c r="GCX337" s="387"/>
      <c r="GCY337" s="387"/>
      <c r="GCZ337" s="387"/>
      <c r="GDA337" s="387"/>
      <c r="GDB337" s="387"/>
      <c r="GDC337" s="387"/>
      <c r="GDD337" s="387"/>
      <c r="GDE337" s="387"/>
      <c r="GDF337" s="387"/>
      <c r="GDG337" s="387"/>
      <c r="GDH337" s="387"/>
      <c r="GDI337" s="387"/>
      <c r="GDJ337" s="387"/>
      <c r="GDK337" s="387"/>
      <c r="GDL337" s="387"/>
      <c r="GDM337" s="387"/>
      <c r="GDN337" s="387"/>
      <c r="GDO337" s="387"/>
      <c r="GDP337" s="387"/>
      <c r="GDQ337" s="387"/>
      <c r="GDR337" s="387"/>
      <c r="GDS337" s="387"/>
      <c r="GDT337" s="387"/>
      <c r="GDU337" s="387"/>
      <c r="GDV337" s="387"/>
      <c r="GDW337" s="387"/>
      <c r="GDX337" s="387"/>
      <c r="GDY337" s="387"/>
      <c r="GDZ337" s="387"/>
      <c r="GEA337" s="387"/>
      <c r="GEB337" s="387"/>
      <c r="GEC337" s="387"/>
      <c r="GED337" s="387"/>
      <c r="GEE337" s="387"/>
      <c r="GEF337" s="387"/>
      <c r="GEG337" s="387"/>
      <c r="GEH337" s="387"/>
      <c r="GEI337" s="387"/>
      <c r="GEJ337" s="387"/>
      <c r="GEK337" s="387"/>
      <c r="GEL337" s="387"/>
      <c r="GEM337" s="387"/>
      <c r="GEN337" s="387"/>
      <c r="GEO337" s="387"/>
      <c r="GEP337" s="387"/>
      <c r="GEQ337" s="387"/>
      <c r="GER337" s="387"/>
      <c r="GES337" s="387"/>
      <c r="GET337" s="387"/>
      <c r="GEU337" s="387"/>
      <c r="GEV337" s="387"/>
      <c r="GEW337" s="387"/>
      <c r="GEX337" s="387"/>
      <c r="GEY337" s="387"/>
      <c r="GEZ337" s="387"/>
      <c r="GFA337" s="387"/>
      <c r="GFB337" s="387"/>
      <c r="GFC337" s="387"/>
      <c r="GFD337" s="387"/>
      <c r="GFE337" s="387"/>
      <c r="GFF337" s="387"/>
      <c r="GFG337" s="387"/>
      <c r="GFH337" s="387"/>
      <c r="GFI337" s="387"/>
      <c r="GFJ337" s="387"/>
      <c r="GFK337" s="387"/>
      <c r="GFL337" s="387"/>
      <c r="GFM337" s="387"/>
      <c r="GFN337" s="387"/>
      <c r="GFO337" s="387"/>
      <c r="GFP337" s="387"/>
      <c r="GFQ337" s="387"/>
      <c r="GFR337" s="387"/>
      <c r="GFS337" s="387"/>
      <c r="GFT337" s="387"/>
      <c r="GFU337" s="387"/>
      <c r="GFV337" s="387"/>
      <c r="GFW337" s="387"/>
      <c r="GFX337" s="387"/>
      <c r="GFY337" s="387"/>
      <c r="GFZ337" s="387"/>
      <c r="GGA337" s="387"/>
      <c r="GGB337" s="387"/>
      <c r="GGC337" s="387"/>
      <c r="GGD337" s="387"/>
      <c r="GGE337" s="387"/>
      <c r="GGF337" s="387"/>
      <c r="GGG337" s="387"/>
      <c r="GGH337" s="387"/>
      <c r="GGI337" s="387"/>
      <c r="GGJ337" s="387"/>
      <c r="GGK337" s="387"/>
      <c r="GGL337" s="387"/>
      <c r="GGM337" s="387"/>
      <c r="GGN337" s="387"/>
      <c r="GGO337" s="387"/>
      <c r="GGP337" s="387"/>
      <c r="GGQ337" s="387"/>
      <c r="GGR337" s="387"/>
      <c r="GGS337" s="387"/>
      <c r="GGT337" s="387"/>
      <c r="GGU337" s="387"/>
      <c r="GGV337" s="387"/>
      <c r="GGW337" s="387"/>
      <c r="GGX337" s="387"/>
      <c r="GGY337" s="387"/>
      <c r="GGZ337" s="387"/>
      <c r="GHA337" s="387"/>
      <c r="GHB337" s="387"/>
      <c r="GHC337" s="387"/>
      <c r="GHD337" s="387"/>
      <c r="GHE337" s="387"/>
      <c r="GHF337" s="387"/>
      <c r="GHG337" s="387"/>
      <c r="GHH337" s="387"/>
      <c r="GHI337" s="387"/>
      <c r="GHJ337" s="387"/>
      <c r="GHK337" s="387"/>
      <c r="GHL337" s="387"/>
      <c r="GHM337" s="387"/>
      <c r="GHN337" s="387"/>
      <c r="GHO337" s="387"/>
      <c r="GHP337" s="387"/>
      <c r="GHQ337" s="387"/>
      <c r="GHR337" s="387"/>
      <c r="GHS337" s="387"/>
      <c r="GHT337" s="387"/>
      <c r="GHU337" s="387"/>
      <c r="GHV337" s="387"/>
      <c r="GHW337" s="387"/>
      <c r="GHX337" s="387"/>
      <c r="GHY337" s="387"/>
      <c r="GHZ337" s="387"/>
      <c r="GIA337" s="387"/>
      <c r="GIB337" s="387"/>
      <c r="GIC337" s="387"/>
      <c r="GID337" s="387"/>
      <c r="GIE337" s="387"/>
      <c r="GIF337" s="387"/>
      <c r="GIG337" s="387"/>
      <c r="GIH337" s="387"/>
      <c r="GII337" s="387"/>
      <c r="GIJ337" s="387"/>
      <c r="GIK337" s="387"/>
      <c r="GIL337" s="387"/>
      <c r="GIM337" s="387"/>
      <c r="GIN337" s="387"/>
      <c r="GIO337" s="387"/>
      <c r="GIP337" s="387"/>
      <c r="GIQ337" s="387"/>
      <c r="GIR337" s="387"/>
      <c r="GIS337" s="387"/>
      <c r="GIT337" s="387"/>
      <c r="GIU337" s="387"/>
      <c r="GIV337" s="387"/>
      <c r="GIW337" s="387"/>
      <c r="GIX337" s="387"/>
      <c r="GIY337" s="387"/>
      <c r="GIZ337" s="387"/>
      <c r="GJA337" s="387"/>
      <c r="GJB337" s="387"/>
      <c r="GJC337" s="387"/>
      <c r="GJD337" s="387"/>
      <c r="GJE337" s="387"/>
      <c r="GJF337" s="387"/>
      <c r="GJG337" s="387"/>
      <c r="GJH337" s="387"/>
      <c r="GJI337" s="387"/>
      <c r="GJJ337" s="387"/>
      <c r="GJK337" s="387"/>
      <c r="GJL337" s="387"/>
      <c r="GJM337" s="387"/>
      <c r="GJN337" s="387"/>
      <c r="GJO337" s="387"/>
      <c r="GJP337" s="387"/>
      <c r="GJQ337" s="387"/>
      <c r="GJR337" s="387"/>
      <c r="GJS337" s="387"/>
      <c r="GJT337" s="387"/>
      <c r="GJU337" s="387"/>
      <c r="GJV337" s="387"/>
      <c r="GJW337" s="387"/>
      <c r="GJX337" s="387"/>
      <c r="GJY337" s="387"/>
      <c r="GJZ337" s="387"/>
      <c r="GKA337" s="387"/>
      <c r="GKB337" s="387"/>
      <c r="GKC337" s="387"/>
      <c r="GKD337" s="387"/>
      <c r="GKE337" s="387"/>
      <c r="GKF337" s="387"/>
      <c r="GKG337" s="387"/>
      <c r="GKH337" s="387"/>
      <c r="GKI337" s="387"/>
      <c r="GKJ337" s="387"/>
      <c r="GKK337" s="387"/>
      <c r="GKL337" s="387"/>
      <c r="GKM337" s="387"/>
      <c r="GKN337" s="387"/>
      <c r="GKO337" s="387"/>
      <c r="GKP337" s="387"/>
      <c r="GKQ337" s="387"/>
      <c r="GKR337" s="387"/>
      <c r="GKS337" s="387"/>
      <c r="GKT337" s="387"/>
      <c r="GKU337" s="387"/>
      <c r="GKV337" s="387"/>
      <c r="GKW337" s="387"/>
      <c r="GKX337" s="387"/>
      <c r="GKY337" s="387"/>
      <c r="GKZ337" s="387"/>
      <c r="GLA337" s="387"/>
      <c r="GLB337" s="387"/>
      <c r="GLC337" s="387"/>
      <c r="GLD337" s="387"/>
      <c r="GLE337" s="387"/>
      <c r="GLF337" s="387"/>
      <c r="GLG337" s="387"/>
      <c r="GLH337" s="387"/>
      <c r="GLI337" s="387"/>
      <c r="GLJ337" s="387"/>
      <c r="GLK337" s="387"/>
      <c r="GLL337" s="387"/>
      <c r="GLM337" s="387"/>
      <c r="GLN337" s="387"/>
      <c r="GLO337" s="387"/>
      <c r="GLP337" s="387"/>
      <c r="GLQ337" s="387"/>
      <c r="GLR337" s="387"/>
      <c r="GLS337" s="387"/>
      <c r="GLT337" s="387"/>
      <c r="GLU337" s="387"/>
      <c r="GLV337" s="387"/>
      <c r="GLW337" s="387"/>
      <c r="GLX337" s="387"/>
      <c r="GLY337" s="387"/>
      <c r="GLZ337" s="387"/>
      <c r="GMA337" s="387"/>
      <c r="GMB337" s="387"/>
      <c r="GMC337" s="387"/>
      <c r="GMD337" s="387"/>
      <c r="GME337" s="387"/>
      <c r="GMF337" s="387"/>
      <c r="GMG337" s="387"/>
      <c r="GMH337" s="387"/>
      <c r="GMI337" s="387"/>
      <c r="GMJ337" s="387"/>
      <c r="GMK337" s="387"/>
      <c r="GML337" s="387"/>
      <c r="GMM337" s="387"/>
      <c r="GMN337" s="387"/>
      <c r="GMO337" s="387"/>
      <c r="GMP337" s="387"/>
      <c r="GMQ337" s="387"/>
      <c r="GMR337" s="387"/>
      <c r="GMS337" s="387"/>
      <c r="GMT337" s="387"/>
      <c r="GMU337" s="387"/>
      <c r="GMV337" s="387"/>
      <c r="GMW337" s="387"/>
      <c r="GMX337" s="387"/>
      <c r="GMY337" s="387"/>
      <c r="GMZ337" s="387"/>
      <c r="GNA337" s="387"/>
      <c r="GNB337" s="387"/>
      <c r="GNC337" s="387"/>
      <c r="GND337" s="387"/>
      <c r="GNE337" s="387"/>
      <c r="GNF337" s="387"/>
      <c r="GNG337" s="387"/>
      <c r="GNH337" s="387"/>
      <c r="GNI337" s="387"/>
      <c r="GNJ337" s="387"/>
      <c r="GNK337" s="387"/>
      <c r="GNL337" s="387"/>
      <c r="GNM337" s="387"/>
      <c r="GNN337" s="387"/>
      <c r="GNO337" s="387"/>
      <c r="GNP337" s="387"/>
      <c r="GNQ337" s="387"/>
      <c r="GNR337" s="387"/>
      <c r="GNS337" s="387"/>
      <c r="GNT337" s="387"/>
      <c r="GNU337" s="387"/>
      <c r="GNV337" s="387"/>
      <c r="GNW337" s="387"/>
      <c r="GNX337" s="387"/>
      <c r="GNY337" s="387"/>
      <c r="GNZ337" s="387"/>
      <c r="GOA337" s="387"/>
      <c r="GOB337" s="387"/>
      <c r="GOC337" s="387"/>
      <c r="GOD337" s="387"/>
      <c r="GOE337" s="387"/>
      <c r="GOF337" s="387"/>
      <c r="GOG337" s="387"/>
      <c r="GOH337" s="387"/>
      <c r="GOI337" s="387"/>
      <c r="GOJ337" s="387"/>
      <c r="GOK337" s="387"/>
      <c r="GOL337" s="387"/>
      <c r="GOM337" s="387"/>
      <c r="GON337" s="387"/>
      <c r="GOO337" s="387"/>
      <c r="GOP337" s="387"/>
      <c r="GOQ337" s="387"/>
      <c r="GOR337" s="387"/>
      <c r="GOS337" s="387"/>
      <c r="GOT337" s="387"/>
      <c r="GOU337" s="387"/>
      <c r="GOV337" s="387"/>
      <c r="GOW337" s="387"/>
      <c r="GOX337" s="387"/>
      <c r="GOY337" s="387"/>
      <c r="GOZ337" s="387"/>
      <c r="GPA337" s="387"/>
      <c r="GPB337" s="387"/>
      <c r="GPC337" s="387"/>
      <c r="GPD337" s="387"/>
      <c r="GPE337" s="387"/>
      <c r="GPF337" s="387"/>
      <c r="GPG337" s="387"/>
      <c r="GPH337" s="387"/>
      <c r="GPI337" s="387"/>
      <c r="GPJ337" s="387"/>
      <c r="GPK337" s="387"/>
      <c r="GPL337" s="387"/>
      <c r="GPM337" s="387"/>
      <c r="GPN337" s="387"/>
      <c r="GPO337" s="387"/>
      <c r="GPP337" s="387"/>
      <c r="GPQ337" s="387"/>
      <c r="GPR337" s="387"/>
      <c r="GPS337" s="387"/>
      <c r="GPT337" s="387"/>
      <c r="GPU337" s="387"/>
      <c r="GPV337" s="387"/>
      <c r="GPW337" s="387"/>
      <c r="GPX337" s="387"/>
      <c r="GPY337" s="387"/>
      <c r="GPZ337" s="387"/>
      <c r="GQA337" s="387"/>
      <c r="GQB337" s="387"/>
      <c r="GQC337" s="387"/>
      <c r="GQD337" s="387"/>
      <c r="GQE337" s="387"/>
      <c r="GQF337" s="387"/>
      <c r="GQG337" s="387"/>
      <c r="GQH337" s="387"/>
      <c r="GQI337" s="387"/>
      <c r="GQJ337" s="387"/>
      <c r="GQK337" s="387"/>
      <c r="GQL337" s="387"/>
      <c r="GQM337" s="387"/>
      <c r="GQN337" s="387"/>
      <c r="GQO337" s="387"/>
      <c r="GQP337" s="387"/>
      <c r="GQQ337" s="387"/>
      <c r="GQR337" s="387"/>
      <c r="GQS337" s="387"/>
      <c r="GQT337" s="387"/>
      <c r="GQU337" s="387"/>
      <c r="GQV337" s="387"/>
      <c r="GQW337" s="387"/>
      <c r="GQX337" s="387"/>
      <c r="GQY337" s="387"/>
      <c r="GQZ337" s="387"/>
      <c r="GRA337" s="387"/>
      <c r="GRB337" s="387"/>
      <c r="GRC337" s="387"/>
      <c r="GRD337" s="387"/>
      <c r="GRE337" s="387"/>
      <c r="GRF337" s="387"/>
      <c r="GRG337" s="387"/>
      <c r="GRH337" s="387"/>
      <c r="GRI337" s="387"/>
      <c r="GRJ337" s="387"/>
      <c r="GRK337" s="387"/>
      <c r="GRL337" s="387"/>
      <c r="GRM337" s="387"/>
      <c r="GRN337" s="387"/>
      <c r="GRO337" s="387"/>
      <c r="GRP337" s="387"/>
      <c r="GRQ337" s="387"/>
      <c r="GRR337" s="387"/>
      <c r="GRS337" s="387"/>
      <c r="GRT337" s="387"/>
      <c r="GRU337" s="387"/>
      <c r="GRV337" s="387"/>
      <c r="GRW337" s="387"/>
      <c r="GRX337" s="387"/>
      <c r="GRY337" s="387"/>
      <c r="GRZ337" s="387"/>
      <c r="GSA337" s="387"/>
      <c r="GSB337" s="387"/>
      <c r="GSC337" s="387"/>
      <c r="GSD337" s="387"/>
      <c r="GSE337" s="387"/>
      <c r="GSF337" s="387"/>
      <c r="GSG337" s="387"/>
      <c r="GSH337" s="387"/>
      <c r="GSI337" s="387"/>
      <c r="GSJ337" s="387"/>
      <c r="GSK337" s="387"/>
      <c r="GSL337" s="387"/>
      <c r="GSM337" s="387"/>
      <c r="GSN337" s="387"/>
      <c r="GSO337" s="387"/>
      <c r="GSP337" s="387"/>
      <c r="GSQ337" s="387"/>
      <c r="GSR337" s="387"/>
      <c r="GSS337" s="387"/>
      <c r="GST337" s="387"/>
      <c r="GSU337" s="387"/>
      <c r="GSV337" s="387"/>
      <c r="GSW337" s="387"/>
      <c r="GSX337" s="387"/>
      <c r="GSY337" s="387"/>
      <c r="GSZ337" s="387"/>
      <c r="GTA337" s="387"/>
      <c r="GTB337" s="387"/>
      <c r="GTC337" s="387"/>
      <c r="GTD337" s="387"/>
      <c r="GTE337" s="387"/>
      <c r="GTF337" s="387"/>
      <c r="GTG337" s="387"/>
      <c r="GTH337" s="387"/>
      <c r="GTI337" s="387"/>
      <c r="GTJ337" s="387"/>
      <c r="GTK337" s="387"/>
      <c r="GTL337" s="387"/>
      <c r="GTM337" s="387"/>
      <c r="GTN337" s="387"/>
      <c r="GTO337" s="387"/>
      <c r="GTP337" s="387"/>
      <c r="GTQ337" s="387"/>
      <c r="GTR337" s="387"/>
      <c r="GTS337" s="387"/>
      <c r="GTT337" s="387"/>
      <c r="GTU337" s="387"/>
      <c r="GTV337" s="387"/>
      <c r="GTW337" s="387"/>
      <c r="GTX337" s="387"/>
      <c r="GTY337" s="387"/>
      <c r="GTZ337" s="387"/>
      <c r="GUA337" s="387"/>
      <c r="GUB337" s="387"/>
      <c r="GUC337" s="387"/>
      <c r="GUD337" s="387"/>
      <c r="GUE337" s="387"/>
      <c r="GUF337" s="387"/>
      <c r="GUG337" s="387"/>
      <c r="GUH337" s="387"/>
      <c r="GUI337" s="387"/>
      <c r="GUJ337" s="387"/>
      <c r="GUK337" s="387"/>
      <c r="GUL337" s="387"/>
      <c r="GUM337" s="387"/>
      <c r="GUN337" s="387"/>
      <c r="GUO337" s="387"/>
      <c r="GUP337" s="387"/>
      <c r="GUQ337" s="387"/>
      <c r="GUR337" s="387"/>
      <c r="GUS337" s="387"/>
      <c r="GUT337" s="387"/>
      <c r="GUU337" s="387"/>
      <c r="GUV337" s="387"/>
      <c r="GUW337" s="387"/>
      <c r="GUX337" s="387"/>
      <c r="GUY337" s="387"/>
      <c r="GUZ337" s="387"/>
      <c r="GVA337" s="387"/>
      <c r="GVB337" s="387"/>
      <c r="GVC337" s="387"/>
      <c r="GVD337" s="387"/>
      <c r="GVE337" s="387"/>
      <c r="GVF337" s="387"/>
      <c r="GVG337" s="387"/>
      <c r="GVH337" s="387"/>
      <c r="GVI337" s="387"/>
      <c r="GVJ337" s="387"/>
      <c r="GVK337" s="387"/>
      <c r="GVL337" s="387"/>
      <c r="GVM337" s="387"/>
      <c r="GVN337" s="387"/>
      <c r="GVO337" s="387"/>
      <c r="GVP337" s="387"/>
      <c r="GVQ337" s="387"/>
      <c r="GVR337" s="387"/>
      <c r="GVS337" s="387"/>
      <c r="GVT337" s="387"/>
      <c r="GVU337" s="387"/>
      <c r="GVV337" s="387"/>
      <c r="GVW337" s="387"/>
      <c r="GVX337" s="387"/>
      <c r="GVY337" s="387"/>
      <c r="GVZ337" s="387"/>
      <c r="GWA337" s="387"/>
      <c r="GWB337" s="387"/>
      <c r="GWC337" s="387"/>
      <c r="GWD337" s="387"/>
      <c r="GWE337" s="387"/>
      <c r="GWF337" s="387"/>
      <c r="GWG337" s="387"/>
      <c r="GWH337" s="387"/>
      <c r="GWI337" s="387"/>
      <c r="GWJ337" s="387"/>
      <c r="GWK337" s="387"/>
      <c r="GWL337" s="387"/>
      <c r="GWM337" s="387"/>
      <c r="GWN337" s="387"/>
      <c r="GWO337" s="387"/>
      <c r="GWP337" s="387"/>
      <c r="GWQ337" s="387"/>
      <c r="GWR337" s="387"/>
      <c r="GWS337" s="387"/>
      <c r="GWT337" s="387"/>
      <c r="GWU337" s="387"/>
      <c r="GWV337" s="387"/>
      <c r="GWW337" s="387"/>
      <c r="GWX337" s="387"/>
      <c r="GWY337" s="387"/>
      <c r="GWZ337" s="387"/>
      <c r="GXA337" s="387"/>
      <c r="GXB337" s="387"/>
      <c r="GXC337" s="387"/>
      <c r="GXD337" s="387"/>
      <c r="GXE337" s="387"/>
      <c r="GXF337" s="387"/>
      <c r="GXG337" s="387"/>
      <c r="GXH337" s="387"/>
      <c r="GXI337" s="387"/>
      <c r="GXJ337" s="387"/>
      <c r="GXK337" s="387"/>
      <c r="GXL337" s="387"/>
      <c r="GXM337" s="387"/>
      <c r="GXN337" s="387"/>
      <c r="GXO337" s="387"/>
      <c r="GXP337" s="387"/>
      <c r="GXQ337" s="387"/>
      <c r="GXR337" s="387"/>
      <c r="GXS337" s="387"/>
      <c r="GXT337" s="387"/>
      <c r="GXU337" s="387"/>
      <c r="GXV337" s="387"/>
      <c r="GXW337" s="387"/>
      <c r="GXX337" s="387"/>
      <c r="GXY337" s="387"/>
      <c r="GXZ337" s="387"/>
      <c r="GYA337" s="387"/>
      <c r="GYB337" s="387"/>
      <c r="GYC337" s="387"/>
      <c r="GYD337" s="387"/>
      <c r="GYE337" s="387"/>
      <c r="GYF337" s="387"/>
      <c r="GYG337" s="387"/>
      <c r="GYH337" s="387"/>
      <c r="GYI337" s="387"/>
      <c r="GYJ337" s="387"/>
      <c r="GYK337" s="387"/>
      <c r="GYL337" s="387"/>
      <c r="GYM337" s="387"/>
      <c r="GYN337" s="387"/>
      <c r="GYO337" s="387"/>
      <c r="GYP337" s="387"/>
      <c r="GYQ337" s="387"/>
      <c r="GYR337" s="387"/>
      <c r="GYS337" s="387"/>
      <c r="GYT337" s="387"/>
      <c r="GYU337" s="387"/>
      <c r="GYV337" s="387"/>
      <c r="GYW337" s="387"/>
      <c r="GYX337" s="387"/>
      <c r="GYY337" s="387"/>
      <c r="GYZ337" s="387"/>
      <c r="GZA337" s="387"/>
      <c r="GZB337" s="387"/>
      <c r="GZC337" s="387"/>
      <c r="GZD337" s="387"/>
      <c r="GZE337" s="387"/>
      <c r="GZF337" s="387"/>
      <c r="GZG337" s="387"/>
      <c r="GZH337" s="387"/>
      <c r="GZI337" s="387"/>
      <c r="GZJ337" s="387"/>
      <c r="GZK337" s="387"/>
      <c r="GZL337" s="387"/>
      <c r="GZM337" s="387"/>
      <c r="GZN337" s="387"/>
      <c r="GZO337" s="387"/>
      <c r="GZP337" s="387"/>
      <c r="GZQ337" s="387"/>
      <c r="GZR337" s="387"/>
      <c r="GZS337" s="387"/>
      <c r="GZT337" s="387"/>
      <c r="GZU337" s="387"/>
      <c r="GZV337" s="387"/>
      <c r="GZW337" s="387"/>
      <c r="GZX337" s="387"/>
      <c r="GZY337" s="387"/>
      <c r="GZZ337" s="387"/>
      <c r="HAA337" s="387"/>
      <c r="HAB337" s="387"/>
      <c r="HAC337" s="387"/>
      <c r="HAD337" s="387"/>
      <c r="HAE337" s="387"/>
      <c r="HAF337" s="387"/>
      <c r="HAG337" s="387"/>
      <c r="HAH337" s="387"/>
      <c r="HAI337" s="387"/>
      <c r="HAJ337" s="387"/>
      <c r="HAK337" s="387"/>
      <c r="HAL337" s="387"/>
      <c r="HAM337" s="387"/>
      <c r="HAN337" s="387"/>
      <c r="HAO337" s="387"/>
      <c r="HAP337" s="387"/>
      <c r="HAQ337" s="387"/>
      <c r="HAR337" s="387"/>
      <c r="HAS337" s="387"/>
      <c r="HAT337" s="387"/>
      <c r="HAU337" s="387"/>
      <c r="HAV337" s="387"/>
      <c r="HAW337" s="387"/>
      <c r="HAX337" s="387"/>
      <c r="HAY337" s="387"/>
      <c r="HAZ337" s="387"/>
      <c r="HBA337" s="387"/>
      <c r="HBB337" s="387"/>
      <c r="HBC337" s="387"/>
      <c r="HBD337" s="387"/>
      <c r="HBE337" s="387"/>
      <c r="HBF337" s="387"/>
      <c r="HBG337" s="387"/>
      <c r="HBH337" s="387"/>
      <c r="HBI337" s="387"/>
      <c r="HBJ337" s="387"/>
      <c r="HBK337" s="387"/>
      <c r="HBL337" s="387"/>
      <c r="HBM337" s="387"/>
      <c r="HBN337" s="387"/>
      <c r="HBO337" s="387"/>
      <c r="HBP337" s="387"/>
      <c r="HBQ337" s="387"/>
      <c r="HBR337" s="387"/>
      <c r="HBS337" s="387"/>
      <c r="HBT337" s="387"/>
      <c r="HBU337" s="387"/>
      <c r="HBV337" s="387"/>
      <c r="HBW337" s="387"/>
      <c r="HBX337" s="387"/>
      <c r="HBY337" s="387"/>
      <c r="HBZ337" s="387"/>
      <c r="HCA337" s="387"/>
      <c r="HCB337" s="387"/>
      <c r="HCC337" s="387"/>
      <c r="HCD337" s="387"/>
      <c r="HCE337" s="387"/>
      <c r="HCF337" s="387"/>
      <c r="HCG337" s="387"/>
      <c r="HCH337" s="387"/>
      <c r="HCI337" s="387"/>
      <c r="HCJ337" s="387"/>
      <c r="HCK337" s="387"/>
      <c r="HCL337" s="387"/>
      <c r="HCM337" s="387"/>
      <c r="HCN337" s="387"/>
      <c r="HCO337" s="387"/>
      <c r="HCP337" s="387"/>
      <c r="HCQ337" s="387"/>
      <c r="HCR337" s="387"/>
      <c r="HCS337" s="387"/>
      <c r="HCT337" s="387"/>
      <c r="HCU337" s="387"/>
      <c r="HCV337" s="387"/>
      <c r="HCW337" s="387"/>
      <c r="HCX337" s="387"/>
      <c r="HCY337" s="387"/>
      <c r="HCZ337" s="387"/>
      <c r="HDA337" s="387"/>
      <c r="HDB337" s="387"/>
      <c r="HDC337" s="387"/>
      <c r="HDD337" s="387"/>
      <c r="HDE337" s="387"/>
      <c r="HDF337" s="387"/>
      <c r="HDG337" s="387"/>
      <c r="HDH337" s="387"/>
      <c r="HDI337" s="387"/>
      <c r="HDJ337" s="387"/>
      <c r="HDK337" s="387"/>
      <c r="HDL337" s="387"/>
      <c r="HDM337" s="387"/>
      <c r="HDN337" s="387"/>
      <c r="HDO337" s="387"/>
      <c r="HDP337" s="387"/>
      <c r="HDQ337" s="387"/>
      <c r="HDR337" s="387"/>
      <c r="HDS337" s="387"/>
      <c r="HDT337" s="387"/>
      <c r="HDU337" s="387"/>
      <c r="HDV337" s="387"/>
      <c r="HDW337" s="387"/>
      <c r="HDX337" s="387"/>
      <c r="HDY337" s="387"/>
      <c r="HDZ337" s="387"/>
      <c r="HEA337" s="387"/>
      <c r="HEB337" s="387"/>
      <c r="HEC337" s="387"/>
      <c r="HED337" s="387"/>
      <c r="HEE337" s="387"/>
      <c r="HEF337" s="387"/>
      <c r="HEG337" s="387"/>
      <c r="HEH337" s="387"/>
      <c r="HEI337" s="387"/>
      <c r="HEJ337" s="387"/>
      <c r="HEK337" s="387"/>
      <c r="HEL337" s="387"/>
      <c r="HEM337" s="387"/>
      <c r="HEN337" s="387"/>
      <c r="HEO337" s="387"/>
      <c r="HEP337" s="387"/>
      <c r="HEQ337" s="387"/>
      <c r="HER337" s="387"/>
      <c r="HES337" s="387"/>
      <c r="HET337" s="387"/>
      <c r="HEU337" s="387"/>
      <c r="HEV337" s="387"/>
      <c r="HEW337" s="387"/>
      <c r="HEX337" s="387"/>
      <c r="HEY337" s="387"/>
      <c r="HEZ337" s="387"/>
      <c r="HFA337" s="387"/>
      <c r="HFB337" s="387"/>
      <c r="HFC337" s="387"/>
      <c r="HFD337" s="387"/>
      <c r="HFE337" s="387"/>
      <c r="HFF337" s="387"/>
      <c r="HFG337" s="387"/>
      <c r="HFH337" s="387"/>
      <c r="HFI337" s="387"/>
      <c r="HFJ337" s="387"/>
      <c r="HFK337" s="387"/>
      <c r="HFL337" s="387"/>
      <c r="HFM337" s="387"/>
      <c r="HFN337" s="387"/>
      <c r="HFO337" s="387"/>
      <c r="HFP337" s="387"/>
      <c r="HFQ337" s="387"/>
      <c r="HFR337" s="387"/>
      <c r="HFS337" s="387"/>
      <c r="HFT337" s="387"/>
      <c r="HFU337" s="387"/>
      <c r="HFV337" s="387"/>
      <c r="HFW337" s="387"/>
      <c r="HFX337" s="387"/>
      <c r="HFY337" s="387"/>
      <c r="HFZ337" s="387"/>
      <c r="HGA337" s="387"/>
      <c r="HGB337" s="387"/>
      <c r="HGC337" s="387"/>
      <c r="HGD337" s="387"/>
      <c r="HGE337" s="387"/>
      <c r="HGF337" s="387"/>
      <c r="HGG337" s="387"/>
      <c r="HGH337" s="387"/>
      <c r="HGI337" s="387"/>
      <c r="HGJ337" s="387"/>
      <c r="HGK337" s="387"/>
      <c r="HGL337" s="387"/>
      <c r="HGM337" s="387"/>
      <c r="HGN337" s="387"/>
      <c r="HGO337" s="387"/>
      <c r="HGP337" s="387"/>
      <c r="HGQ337" s="387"/>
      <c r="HGR337" s="387"/>
      <c r="HGS337" s="387"/>
      <c r="HGT337" s="387"/>
      <c r="HGU337" s="387"/>
      <c r="HGV337" s="387"/>
      <c r="HGW337" s="387"/>
      <c r="HGX337" s="387"/>
      <c r="HGY337" s="387"/>
      <c r="HGZ337" s="387"/>
      <c r="HHA337" s="387"/>
      <c r="HHB337" s="387"/>
      <c r="HHC337" s="387"/>
      <c r="HHD337" s="387"/>
      <c r="HHE337" s="387"/>
      <c r="HHF337" s="387"/>
      <c r="HHG337" s="387"/>
      <c r="HHH337" s="387"/>
      <c r="HHI337" s="387"/>
      <c r="HHJ337" s="387"/>
      <c r="HHK337" s="387"/>
      <c r="HHL337" s="387"/>
      <c r="HHM337" s="387"/>
      <c r="HHN337" s="387"/>
      <c r="HHO337" s="387"/>
      <c r="HHP337" s="387"/>
      <c r="HHQ337" s="387"/>
      <c r="HHR337" s="387"/>
      <c r="HHS337" s="387"/>
      <c r="HHT337" s="387"/>
      <c r="HHU337" s="387"/>
      <c r="HHV337" s="387"/>
      <c r="HHW337" s="387"/>
      <c r="HHX337" s="387"/>
      <c r="HHY337" s="387"/>
      <c r="HHZ337" s="387"/>
      <c r="HIA337" s="387"/>
      <c r="HIB337" s="387"/>
      <c r="HIC337" s="387"/>
      <c r="HID337" s="387"/>
      <c r="HIE337" s="387"/>
      <c r="HIF337" s="387"/>
      <c r="HIG337" s="387"/>
      <c r="HIH337" s="387"/>
      <c r="HII337" s="387"/>
      <c r="HIJ337" s="387"/>
      <c r="HIK337" s="387"/>
      <c r="HIL337" s="387"/>
      <c r="HIM337" s="387"/>
      <c r="HIN337" s="387"/>
      <c r="HIO337" s="387"/>
      <c r="HIP337" s="387"/>
      <c r="HIQ337" s="387"/>
      <c r="HIR337" s="387"/>
      <c r="HIS337" s="387"/>
      <c r="HIT337" s="387"/>
      <c r="HIU337" s="387"/>
      <c r="HIV337" s="387"/>
      <c r="HIW337" s="387"/>
      <c r="HIX337" s="387"/>
      <c r="HIY337" s="387"/>
      <c r="HIZ337" s="387"/>
      <c r="HJA337" s="387"/>
      <c r="HJB337" s="387"/>
      <c r="HJC337" s="387"/>
      <c r="HJD337" s="387"/>
      <c r="HJE337" s="387"/>
      <c r="HJF337" s="387"/>
      <c r="HJG337" s="387"/>
      <c r="HJH337" s="387"/>
      <c r="HJI337" s="387"/>
      <c r="HJJ337" s="387"/>
      <c r="HJK337" s="387"/>
      <c r="HJL337" s="387"/>
      <c r="HJM337" s="387"/>
      <c r="HJN337" s="387"/>
      <c r="HJO337" s="387"/>
      <c r="HJP337" s="387"/>
      <c r="HJQ337" s="387"/>
      <c r="HJR337" s="387"/>
      <c r="HJS337" s="387"/>
      <c r="HJT337" s="387"/>
      <c r="HJU337" s="387"/>
      <c r="HJV337" s="387"/>
      <c r="HJW337" s="387"/>
      <c r="HJX337" s="387"/>
      <c r="HJY337" s="387"/>
      <c r="HJZ337" s="387"/>
      <c r="HKA337" s="387"/>
      <c r="HKB337" s="387"/>
      <c r="HKC337" s="387"/>
      <c r="HKD337" s="387"/>
      <c r="HKE337" s="387"/>
      <c r="HKF337" s="387"/>
      <c r="HKG337" s="387"/>
      <c r="HKH337" s="387"/>
      <c r="HKI337" s="387"/>
      <c r="HKJ337" s="387"/>
      <c r="HKK337" s="387"/>
      <c r="HKL337" s="387"/>
      <c r="HKM337" s="387"/>
      <c r="HKN337" s="387"/>
      <c r="HKO337" s="387"/>
      <c r="HKP337" s="387"/>
      <c r="HKQ337" s="387"/>
      <c r="HKR337" s="387"/>
      <c r="HKS337" s="387"/>
      <c r="HKT337" s="387"/>
      <c r="HKU337" s="387"/>
      <c r="HKV337" s="387"/>
      <c r="HKW337" s="387"/>
      <c r="HKX337" s="387"/>
      <c r="HKY337" s="387"/>
      <c r="HKZ337" s="387"/>
      <c r="HLA337" s="387"/>
      <c r="HLB337" s="387"/>
      <c r="HLC337" s="387"/>
      <c r="HLD337" s="387"/>
      <c r="HLE337" s="387"/>
      <c r="HLF337" s="387"/>
      <c r="HLG337" s="387"/>
      <c r="HLH337" s="387"/>
      <c r="HLI337" s="387"/>
      <c r="HLJ337" s="387"/>
      <c r="HLK337" s="387"/>
      <c r="HLL337" s="387"/>
      <c r="HLM337" s="387"/>
      <c r="HLN337" s="387"/>
      <c r="HLO337" s="387"/>
      <c r="HLP337" s="387"/>
      <c r="HLQ337" s="387"/>
      <c r="HLR337" s="387"/>
      <c r="HLS337" s="387"/>
      <c r="HLT337" s="387"/>
      <c r="HLU337" s="387"/>
      <c r="HLV337" s="387"/>
      <c r="HLW337" s="387"/>
      <c r="HLX337" s="387"/>
      <c r="HLY337" s="387"/>
      <c r="HLZ337" s="387"/>
      <c r="HMA337" s="387"/>
      <c r="HMB337" s="387"/>
      <c r="HMC337" s="387"/>
      <c r="HMD337" s="387"/>
      <c r="HME337" s="387"/>
      <c r="HMF337" s="387"/>
      <c r="HMG337" s="387"/>
      <c r="HMH337" s="387"/>
      <c r="HMI337" s="387"/>
      <c r="HMJ337" s="387"/>
      <c r="HMK337" s="387"/>
      <c r="HML337" s="387"/>
      <c r="HMM337" s="387"/>
      <c r="HMN337" s="387"/>
      <c r="HMO337" s="387"/>
      <c r="HMP337" s="387"/>
      <c r="HMQ337" s="387"/>
      <c r="HMR337" s="387"/>
      <c r="HMS337" s="387"/>
      <c r="HMT337" s="387"/>
      <c r="HMU337" s="387"/>
      <c r="HMV337" s="387"/>
      <c r="HMW337" s="387"/>
      <c r="HMX337" s="387"/>
      <c r="HMY337" s="387"/>
      <c r="HMZ337" s="387"/>
      <c r="HNA337" s="387"/>
      <c r="HNB337" s="387"/>
      <c r="HNC337" s="387"/>
      <c r="HND337" s="387"/>
      <c r="HNE337" s="387"/>
      <c r="HNF337" s="387"/>
      <c r="HNG337" s="387"/>
      <c r="HNH337" s="387"/>
      <c r="HNI337" s="387"/>
      <c r="HNJ337" s="387"/>
      <c r="HNK337" s="387"/>
      <c r="HNL337" s="387"/>
      <c r="HNM337" s="387"/>
      <c r="HNN337" s="387"/>
      <c r="HNO337" s="387"/>
      <c r="HNP337" s="387"/>
      <c r="HNQ337" s="387"/>
      <c r="HNR337" s="387"/>
      <c r="HNS337" s="387"/>
      <c r="HNT337" s="387"/>
      <c r="HNU337" s="387"/>
      <c r="HNV337" s="387"/>
      <c r="HNW337" s="387"/>
      <c r="HNX337" s="387"/>
      <c r="HNY337" s="387"/>
      <c r="HNZ337" s="387"/>
      <c r="HOA337" s="387"/>
      <c r="HOB337" s="387"/>
      <c r="HOC337" s="387"/>
      <c r="HOD337" s="387"/>
      <c r="HOE337" s="387"/>
      <c r="HOF337" s="387"/>
      <c r="HOG337" s="387"/>
      <c r="HOH337" s="387"/>
      <c r="HOI337" s="387"/>
      <c r="HOJ337" s="387"/>
      <c r="HOK337" s="387"/>
      <c r="HOL337" s="387"/>
      <c r="HOM337" s="387"/>
      <c r="HON337" s="387"/>
      <c r="HOO337" s="387"/>
      <c r="HOP337" s="387"/>
      <c r="HOQ337" s="387"/>
      <c r="HOR337" s="387"/>
      <c r="HOS337" s="387"/>
      <c r="HOT337" s="387"/>
      <c r="HOU337" s="387"/>
      <c r="HOV337" s="387"/>
      <c r="HOW337" s="387"/>
      <c r="HOX337" s="387"/>
      <c r="HOY337" s="387"/>
      <c r="HOZ337" s="387"/>
      <c r="HPA337" s="387"/>
      <c r="HPB337" s="387"/>
      <c r="HPC337" s="387"/>
      <c r="HPD337" s="387"/>
      <c r="HPE337" s="387"/>
      <c r="HPF337" s="387"/>
      <c r="HPG337" s="387"/>
      <c r="HPH337" s="387"/>
      <c r="HPI337" s="387"/>
      <c r="HPJ337" s="387"/>
      <c r="HPK337" s="387"/>
      <c r="HPL337" s="387"/>
      <c r="HPM337" s="387"/>
      <c r="HPN337" s="387"/>
      <c r="HPO337" s="387"/>
      <c r="HPP337" s="387"/>
      <c r="HPQ337" s="387"/>
      <c r="HPR337" s="387"/>
      <c r="HPS337" s="387"/>
      <c r="HPT337" s="387"/>
      <c r="HPU337" s="387"/>
      <c r="HPV337" s="387"/>
      <c r="HPW337" s="387"/>
      <c r="HPX337" s="387"/>
      <c r="HPY337" s="387"/>
      <c r="HPZ337" s="387"/>
      <c r="HQA337" s="387"/>
      <c r="HQB337" s="387"/>
      <c r="HQC337" s="387"/>
      <c r="HQD337" s="387"/>
      <c r="HQE337" s="387"/>
      <c r="HQF337" s="387"/>
      <c r="HQG337" s="387"/>
      <c r="HQH337" s="387"/>
      <c r="HQI337" s="387"/>
      <c r="HQJ337" s="387"/>
      <c r="HQK337" s="387"/>
      <c r="HQL337" s="387"/>
      <c r="HQM337" s="387"/>
      <c r="HQN337" s="387"/>
      <c r="HQO337" s="387"/>
      <c r="HQP337" s="387"/>
      <c r="HQQ337" s="387"/>
      <c r="HQR337" s="387"/>
      <c r="HQS337" s="387"/>
      <c r="HQT337" s="387"/>
      <c r="HQU337" s="387"/>
      <c r="HQV337" s="387"/>
      <c r="HQW337" s="387"/>
      <c r="HQX337" s="387"/>
      <c r="HQY337" s="387"/>
      <c r="HQZ337" s="387"/>
      <c r="HRA337" s="387"/>
      <c r="HRB337" s="387"/>
      <c r="HRC337" s="387"/>
      <c r="HRD337" s="387"/>
      <c r="HRE337" s="387"/>
      <c r="HRF337" s="387"/>
      <c r="HRG337" s="387"/>
      <c r="HRH337" s="387"/>
      <c r="HRI337" s="387"/>
      <c r="HRJ337" s="387"/>
      <c r="HRK337" s="387"/>
      <c r="HRL337" s="387"/>
      <c r="HRM337" s="387"/>
      <c r="HRN337" s="387"/>
      <c r="HRO337" s="387"/>
      <c r="HRP337" s="387"/>
      <c r="HRQ337" s="387"/>
      <c r="HRR337" s="387"/>
      <c r="HRS337" s="387"/>
      <c r="HRT337" s="387"/>
      <c r="HRU337" s="387"/>
      <c r="HRV337" s="387"/>
      <c r="HRW337" s="387"/>
      <c r="HRX337" s="387"/>
      <c r="HRY337" s="387"/>
      <c r="HRZ337" s="387"/>
      <c r="HSA337" s="387"/>
      <c r="HSB337" s="387"/>
      <c r="HSC337" s="387"/>
      <c r="HSD337" s="387"/>
      <c r="HSE337" s="387"/>
      <c r="HSF337" s="387"/>
      <c r="HSG337" s="387"/>
      <c r="HSH337" s="387"/>
      <c r="HSI337" s="387"/>
      <c r="HSJ337" s="387"/>
      <c r="HSK337" s="387"/>
      <c r="HSL337" s="387"/>
      <c r="HSM337" s="387"/>
      <c r="HSN337" s="387"/>
      <c r="HSO337" s="387"/>
      <c r="HSP337" s="387"/>
      <c r="HSQ337" s="387"/>
      <c r="HSR337" s="387"/>
      <c r="HSS337" s="387"/>
      <c r="HST337" s="387"/>
      <c r="HSU337" s="387"/>
      <c r="HSV337" s="387"/>
      <c r="HSW337" s="387"/>
      <c r="HSX337" s="387"/>
      <c r="HSY337" s="387"/>
      <c r="HSZ337" s="387"/>
      <c r="HTA337" s="387"/>
      <c r="HTB337" s="387"/>
      <c r="HTC337" s="387"/>
      <c r="HTD337" s="387"/>
      <c r="HTE337" s="387"/>
      <c r="HTF337" s="387"/>
      <c r="HTG337" s="387"/>
      <c r="HTH337" s="387"/>
      <c r="HTI337" s="387"/>
      <c r="HTJ337" s="387"/>
      <c r="HTK337" s="387"/>
      <c r="HTL337" s="387"/>
      <c r="HTM337" s="387"/>
      <c r="HTN337" s="387"/>
      <c r="HTO337" s="387"/>
      <c r="HTP337" s="387"/>
      <c r="HTQ337" s="387"/>
      <c r="HTR337" s="387"/>
      <c r="HTS337" s="387"/>
      <c r="HTT337" s="387"/>
      <c r="HTU337" s="387"/>
      <c r="HTV337" s="387"/>
      <c r="HTW337" s="387"/>
      <c r="HTX337" s="387"/>
      <c r="HTY337" s="387"/>
      <c r="HTZ337" s="387"/>
      <c r="HUA337" s="387"/>
      <c r="HUB337" s="387"/>
      <c r="HUC337" s="387"/>
      <c r="HUD337" s="387"/>
      <c r="HUE337" s="387"/>
      <c r="HUF337" s="387"/>
      <c r="HUG337" s="387"/>
      <c r="HUH337" s="387"/>
      <c r="HUI337" s="387"/>
      <c r="HUJ337" s="387"/>
      <c r="HUK337" s="387"/>
      <c r="HUL337" s="387"/>
      <c r="HUM337" s="387"/>
      <c r="HUN337" s="387"/>
      <c r="HUO337" s="387"/>
      <c r="HUP337" s="387"/>
      <c r="HUQ337" s="387"/>
      <c r="HUR337" s="387"/>
      <c r="HUS337" s="387"/>
      <c r="HUT337" s="387"/>
      <c r="HUU337" s="387"/>
      <c r="HUV337" s="387"/>
      <c r="HUW337" s="387"/>
      <c r="HUX337" s="387"/>
      <c r="HUY337" s="387"/>
      <c r="HUZ337" s="387"/>
      <c r="HVA337" s="387"/>
      <c r="HVB337" s="387"/>
      <c r="HVC337" s="387"/>
      <c r="HVD337" s="387"/>
      <c r="HVE337" s="387"/>
      <c r="HVF337" s="387"/>
      <c r="HVG337" s="387"/>
      <c r="HVH337" s="387"/>
      <c r="HVI337" s="387"/>
      <c r="HVJ337" s="387"/>
      <c r="HVK337" s="387"/>
      <c r="HVL337" s="387"/>
      <c r="HVM337" s="387"/>
      <c r="HVN337" s="387"/>
      <c r="HVO337" s="387"/>
      <c r="HVP337" s="387"/>
      <c r="HVQ337" s="387"/>
      <c r="HVR337" s="387"/>
      <c r="HVS337" s="387"/>
      <c r="HVT337" s="387"/>
      <c r="HVU337" s="387"/>
      <c r="HVV337" s="387"/>
      <c r="HVW337" s="387"/>
      <c r="HVX337" s="387"/>
      <c r="HVY337" s="387"/>
      <c r="HVZ337" s="387"/>
      <c r="HWA337" s="387"/>
      <c r="HWB337" s="387"/>
      <c r="HWC337" s="387"/>
      <c r="HWD337" s="387"/>
      <c r="HWE337" s="387"/>
      <c r="HWF337" s="387"/>
      <c r="HWG337" s="387"/>
      <c r="HWH337" s="387"/>
      <c r="HWI337" s="387"/>
      <c r="HWJ337" s="387"/>
      <c r="HWK337" s="387"/>
      <c r="HWL337" s="387"/>
      <c r="HWM337" s="387"/>
      <c r="HWN337" s="387"/>
      <c r="HWO337" s="387"/>
      <c r="HWP337" s="387"/>
      <c r="HWQ337" s="387"/>
      <c r="HWR337" s="387"/>
      <c r="HWS337" s="387"/>
      <c r="HWT337" s="387"/>
      <c r="HWU337" s="387"/>
      <c r="HWV337" s="387"/>
      <c r="HWW337" s="387"/>
      <c r="HWX337" s="387"/>
      <c r="HWY337" s="387"/>
      <c r="HWZ337" s="387"/>
      <c r="HXA337" s="387"/>
      <c r="HXB337" s="387"/>
      <c r="HXC337" s="387"/>
      <c r="HXD337" s="387"/>
      <c r="HXE337" s="387"/>
      <c r="HXF337" s="387"/>
      <c r="HXG337" s="387"/>
      <c r="HXH337" s="387"/>
      <c r="HXI337" s="387"/>
      <c r="HXJ337" s="387"/>
      <c r="HXK337" s="387"/>
      <c r="HXL337" s="387"/>
      <c r="HXM337" s="387"/>
      <c r="HXN337" s="387"/>
      <c r="HXO337" s="387"/>
      <c r="HXP337" s="387"/>
      <c r="HXQ337" s="387"/>
      <c r="HXR337" s="387"/>
      <c r="HXS337" s="387"/>
      <c r="HXT337" s="387"/>
      <c r="HXU337" s="387"/>
      <c r="HXV337" s="387"/>
      <c r="HXW337" s="387"/>
      <c r="HXX337" s="387"/>
      <c r="HXY337" s="387"/>
      <c r="HXZ337" s="387"/>
      <c r="HYA337" s="387"/>
      <c r="HYB337" s="387"/>
      <c r="HYC337" s="387"/>
      <c r="HYD337" s="387"/>
      <c r="HYE337" s="387"/>
      <c r="HYF337" s="387"/>
      <c r="HYG337" s="387"/>
      <c r="HYH337" s="387"/>
      <c r="HYI337" s="387"/>
      <c r="HYJ337" s="387"/>
      <c r="HYK337" s="387"/>
      <c r="HYL337" s="387"/>
      <c r="HYM337" s="387"/>
      <c r="HYN337" s="387"/>
      <c r="HYO337" s="387"/>
      <c r="HYP337" s="387"/>
      <c r="HYQ337" s="387"/>
      <c r="HYR337" s="387"/>
      <c r="HYS337" s="387"/>
      <c r="HYT337" s="387"/>
      <c r="HYU337" s="387"/>
      <c r="HYV337" s="387"/>
      <c r="HYW337" s="387"/>
      <c r="HYX337" s="387"/>
      <c r="HYY337" s="387"/>
      <c r="HYZ337" s="387"/>
      <c r="HZA337" s="387"/>
      <c r="HZB337" s="387"/>
      <c r="HZC337" s="387"/>
      <c r="HZD337" s="387"/>
      <c r="HZE337" s="387"/>
      <c r="HZF337" s="387"/>
      <c r="HZG337" s="387"/>
      <c r="HZH337" s="387"/>
      <c r="HZI337" s="387"/>
      <c r="HZJ337" s="387"/>
      <c r="HZK337" s="387"/>
      <c r="HZL337" s="387"/>
      <c r="HZM337" s="387"/>
      <c r="HZN337" s="387"/>
      <c r="HZO337" s="387"/>
      <c r="HZP337" s="387"/>
      <c r="HZQ337" s="387"/>
      <c r="HZR337" s="387"/>
      <c r="HZS337" s="387"/>
      <c r="HZT337" s="387"/>
      <c r="HZU337" s="387"/>
      <c r="HZV337" s="387"/>
      <c r="HZW337" s="387"/>
      <c r="HZX337" s="387"/>
      <c r="HZY337" s="387"/>
      <c r="HZZ337" s="387"/>
      <c r="IAA337" s="387"/>
      <c r="IAB337" s="387"/>
      <c r="IAC337" s="387"/>
      <c r="IAD337" s="387"/>
      <c r="IAE337" s="387"/>
      <c r="IAF337" s="387"/>
      <c r="IAG337" s="387"/>
      <c r="IAH337" s="387"/>
      <c r="IAI337" s="387"/>
      <c r="IAJ337" s="387"/>
      <c r="IAK337" s="387"/>
      <c r="IAL337" s="387"/>
      <c r="IAM337" s="387"/>
      <c r="IAN337" s="387"/>
      <c r="IAO337" s="387"/>
      <c r="IAP337" s="387"/>
      <c r="IAQ337" s="387"/>
      <c r="IAR337" s="387"/>
      <c r="IAS337" s="387"/>
      <c r="IAT337" s="387"/>
      <c r="IAU337" s="387"/>
      <c r="IAV337" s="387"/>
      <c r="IAW337" s="387"/>
      <c r="IAX337" s="387"/>
      <c r="IAY337" s="387"/>
      <c r="IAZ337" s="387"/>
      <c r="IBA337" s="387"/>
      <c r="IBB337" s="387"/>
      <c r="IBC337" s="387"/>
      <c r="IBD337" s="387"/>
      <c r="IBE337" s="387"/>
      <c r="IBF337" s="387"/>
      <c r="IBG337" s="387"/>
      <c r="IBH337" s="387"/>
      <c r="IBI337" s="387"/>
      <c r="IBJ337" s="387"/>
      <c r="IBK337" s="387"/>
      <c r="IBL337" s="387"/>
      <c r="IBM337" s="387"/>
      <c r="IBN337" s="387"/>
      <c r="IBO337" s="387"/>
      <c r="IBP337" s="387"/>
      <c r="IBQ337" s="387"/>
      <c r="IBR337" s="387"/>
      <c r="IBS337" s="387"/>
      <c r="IBT337" s="387"/>
      <c r="IBU337" s="387"/>
      <c r="IBV337" s="387"/>
      <c r="IBW337" s="387"/>
      <c r="IBX337" s="387"/>
      <c r="IBY337" s="387"/>
      <c r="IBZ337" s="387"/>
      <c r="ICA337" s="387"/>
      <c r="ICB337" s="387"/>
      <c r="ICC337" s="387"/>
      <c r="ICD337" s="387"/>
      <c r="ICE337" s="387"/>
      <c r="ICF337" s="387"/>
      <c r="ICG337" s="387"/>
      <c r="ICH337" s="387"/>
      <c r="ICI337" s="387"/>
      <c r="ICJ337" s="387"/>
      <c r="ICK337" s="387"/>
      <c r="ICL337" s="387"/>
      <c r="ICM337" s="387"/>
      <c r="ICN337" s="387"/>
      <c r="ICO337" s="387"/>
      <c r="ICP337" s="387"/>
      <c r="ICQ337" s="387"/>
      <c r="ICR337" s="387"/>
      <c r="ICS337" s="387"/>
      <c r="ICT337" s="387"/>
      <c r="ICU337" s="387"/>
      <c r="ICV337" s="387"/>
      <c r="ICW337" s="387"/>
      <c r="ICX337" s="387"/>
      <c r="ICY337" s="387"/>
      <c r="ICZ337" s="387"/>
      <c r="IDA337" s="387"/>
      <c r="IDB337" s="387"/>
      <c r="IDC337" s="387"/>
      <c r="IDD337" s="387"/>
      <c r="IDE337" s="387"/>
      <c r="IDF337" s="387"/>
      <c r="IDG337" s="387"/>
      <c r="IDH337" s="387"/>
      <c r="IDI337" s="387"/>
      <c r="IDJ337" s="387"/>
      <c r="IDK337" s="387"/>
      <c r="IDL337" s="387"/>
      <c r="IDM337" s="387"/>
      <c r="IDN337" s="387"/>
      <c r="IDO337" s="387"/>
      <c r="IDP337" s="387"/>
      <c r="IDQ337" s="387"/>
      <c r="IDR337" s="387"/>
      <c r="IDS337" s="387"/>
      <c r="IDT337" s="387"/>
      <c r="IDU337" s="387"/>
      <c r="IDV337" s="387"/>
      <c r="IDW337" s="387"/>
      <c r="IDX337" s="387"/>
      <c r="IDY337" s="387"/>
      <c r="IDZ337" s="387"/>
      <c r="IEA337" s="387"/>
      <c r="IEB337" s="387"/>
      <c r="IEC337" s="387"/>
      <c r="IED337" s="387"/>
      <c r="IEE337" s="387"/>
      <c r="IEF337" s="387"/>
      <c r="IEG337" s="387"/>
      <c r="IEH337" s="387"/>
      <c r="IEI337" s="387"/>
      <c r="IEJ337" s="387"/>
      <c r="IEK337" s="387"/>
      <c r="IEL337" s="387"/>
      <c r="IEM337" s="387"/>
      <c r="IEN337" s="387"/>
      <c r="IEO337" s="387"/>
      <c r="IEP337" s="387"/>
      <c r="IEQ337" s="387"/>
      <c r="IER337" s="387"/>
      <c r="IES337" s="387"/>
      <c r="IET337" s="387"/>
      <c r="IEU337" s="387"/>
      <c r="IEV337" s="387"/>
      <c r="IEW337" s="387"/>
      <c r="IEX337" s="387"/>
      <c r="IEY337" s="387"/>
      <c r="IEZ337" s="387"/>
      <c r="IFA337" s="387"/>
      <c r="IFB337" s="387"/>
      <c r="IFC337" s="387"/>
      <c r="IFD337" s="387"/>
      <c r="IFE337" s="387"/>
      <c r="IFF337" s="387"/>
      <c r="IFG337" s="387"/>
      <c r="IFH337" s="387"/>
      <c r="IFI337" s="387"/>
      <c r="IFJ337" s="387"/>
      <c r="IFK337" s="387"/>
      <c r="IFL337" s="387"/>
      <c r="IFM337" s="387"/>
      <c r="IFN337" s="387"/>
      <c r="IFO337" s="387"/>
      <c r="IFP337" s="387"/>
      <c r="IFQ337" s="387"/>
      <c r="IFR337" s="387"/>
      <c r="IFS337" s="387"/>
      <c r="IFT337" s="387"/>
      <c r="IFU337" s="387"/>
      <c r="IFV337" s="387"/>
      <c r="IFW337" s="387"/>
      <c r="IFX337" s="387"/>
      <c r="IFY337" s="387"/>
      <c r="IFZ337" s="387"/>
      <c r="IGA337" s="387"/>
      <c r="IGB337" s="387"/>
      <c r="IGC337" s="387"/>
      <c r="IGD337" s="387"/>
      <c r="IGE337" s="387"/>
      <c r="IGF337" s="387"/>
      <c r="IGG337" s="387"/>
      <c r="IGH337" s="387"/>
      <c r="IGI337" s="387"/>
      <c r="IGJ337" s="387"/>
      <c r="IGK337" s="387"/>
      <c r="IGL337" s="387"/>
      <c r="IGM337" s="387"/>
      <c r="IGN337" s="387"/>
      <c r="IGO337" s="387"/>
      <c r="IGP337" s="387"/>
      <c r="IGQ337" s="387"/>
      <c r="IGR337" s="387"/>
      <c r="IGS337" s="387"/>
      <c r="IGT337" s="387"/>
      <c r="IGU337" s="387"/>
      <c r="IGV337" s="387"/>
      <c r="IGW337" s="387"/>
      <c r="IGX337" s="387"/>
      <c r="IGY337" s="387"/>
      <c r="IGZ337" s="387"/>
      <c r="IHA337" s="387"/>
      <c r="IHB337" s="387"/>
      <c r="IHC337" s="387"/>
      <c r="IHD337" s="387"/>
      <c r="IHE337" s="387"/>
      <c r="IHF337" s="387"/>
      <c r="IHG337" s="387"/>
      <c r="IHH337" s="387"/>
      <c r="IHI337" s="387"/>
      <c r="IHJ337" s="387"/>
      <c r="IHK337" s="387"/>
      <c r="IHL337" s="387"/>
      <c r="IHM337" s="387"/>
      <c r="IHN337" s="387"/>
      <c r="IHO337" s="387"/>
      <c r="IHP337" s="387"/>
      <c r="IHQ337" s="387"/>
      <c r="IHR337" s="387"/>
      <c r="IHS337" s="387"/>
      <c r="IHT337" s="387"/>
      <c r="IHU337" s="387"/>
      <c r="IHV337" s="387"/>
      <c r="IHW337" s="387"/>
      <c r="IHX337" s="387"/>
      <c r="IHY337" s="387"/>
      <c r="IHZ337" s="387"/>
      <c r="IIA337" s="387"/>
      <c r="IIB337" s="387"/>
      <c r="IIC337" s="387"/>
      <c r="IID337" s="387"/>
      <c r="IIE337" s="387"/>
      <c r="IIF337" s="387"/>
      <c r="IIG337" s="387"/>
      <c r="IIH337" s="387"/>
      <c r="III337" s="387"/>
      <c r="IIJ337" s="387"/>
      <c r="IIK337" s="387"/>
      <c r="IIL337" s="387"/>
      <c r="IIM337" s="387"/>
      <c r="IIN337" s="387"/>
      <c r="IIO337" s="387"/>
      <c r="IIP337" s="387"/>
      <c r="IIQ337" s="387"/>
      <c r="IIR337" s="387"/>
      <c r="IIS337" s="387"/>
      <c r="IIT337" s="387"/>
      <c r="IIU337" s="387"/>
      <c r="IIV337" s="387"/>
      <c r="IIW337" s="387"/>
      <c r="IIX337" s="387"/>
      <c r="IIY337" s="387"/>
      <c r="IIZ337" s="387"/>
      <c r="IJA337" s="387"/>
      <c r="IJB337" s="387"/>
      <c r="IJC337" s="387"/>
      <c r="IJD337" s="387"/>
      <c r="IJE337" s="387"/>
      <c r="IJF337" s="387"/>
      <c r="IJG337" s="387"/>
      <c r="IJH337" s="387"/>
      <c r="IJI337" s="387"/>
      <c r="IJJ337" s="387"/>
      <c r="IJK337" s="387"/>
      <c r="IJL337" s="387"/>
      <c r="IJM337" s="387"/>
      <c r="IJN337" s="387"/>
      <c r="IJO337" s="387"/>
      <c r="IJP337" s="387"/>
      <c r="IJQ337" s="387"/>
      <c r="IJR337" s="387"/>
      <c r="IJS337" s="387"/>
      <c r="IJT337" s="387"/>
      <c r="IJU337" s="387"/>
      <c r="IJV337" s="387"/>
      <c r="IJW337" s="387"/>
      <c r="IJX337" s="387"/>
      <c r="IJY337" s="387"/>
      <c r="IJZ337" s="387"/>
      <c r="IKA337" s="387"/>
      <c r="IKB337" s="387"/>
      <c r="IKC337" s="387"/>
      <c r="IKD337" s="387"/>
      <c r="IKE337" s="387"/>
      <c r="IKF337" s="387"/>
      <c r="IKG337" s="387"/>
      <c r="IKH337" s="387"/>
      <c r="IKI337" s="387"/>
      <c r="IKJ337" s="387"/>
      <c r="IKK337" s="387"/>
      <c r="IKL337" s="387"/>
      <c r="IKM337" s="387"/>
      <c r="IKN337" s="387"/>
      <c r="IKO337" s="387"/>
      <c r="IKP337" s="387"/>
      <c r="IKQ337" s="387"/>
      <c r="IKR337" s="387"/>
      <c r="IKS337" s="387"/>
      <c r="IKT337" s="387"/>
      <c r="IKU337" s="387"/>
      <c r="IKV337" s="387"/>
      <c r="IKW337" s="387"/>
      <c r="IKX337" s="387"/>
      <c r="IKY337" s="387"/>
      <c r="IKZ337" s="387"/>
      <c r="ILA337" s="387"/>
      <c r="ILB337" s="387"/>
      <c r="ILC337" s="387"/>
      <c r="ILD337" s="387"/>
      <c r="ILE337" s="387"/>
      <c r="ILF337" s="387"/>
      <c r="ILG337" s="387"/>
      <c r="ILH337" s="387"/>
      <c r="ILI337" s="387"/>
      <c r="ILJ337" s="387"/>
      <c r="ILK337" s="387"/>
      <c r="ILL337" s="387"/>
      <c r="ILM337" s="387"/>
      <c r="ILN337" s="387"/>
      <c r="ILO337" s="387"/>
      <c r="ILP337" s="387"/>
      <c r="ILQ337" s="387"/>
      <c r="ILR337" s="387"/>
      <c r="ILS337" s="387"/>
      <c r="ILT337" s="387"/>
      <c r="ILU337" s="387"/>
      <c r="ILV337" s="387"/>
      <c r="ILW337" s="387"/>
      <c r="ILX337" s="387"/>
      <c r="ILY337" s="387"/>
      <c r="ILZ337" s="387"/>
      <c r="IMA337" s="387"/>
      <c r="IMB337" s="387"/>
      <c r="IMC337" s="387"/>
      <c r="IMD337" s="387"/>
      <c r="IME337" s="387"/>
      <c r="IMF337" s="387"/>
      <c r="IMG337" s="387"/>
      <c r="IMH337" s="387"/>
      <c r="IMI337" s="387"/>
      <c r="IMJ337" s="387"/>
      <c r="IMK337" s="387"/>
      <c r="IML337" s="387"/>
      <c r="IMM337" s="387"/>
      <c r="IMN337" s="387"/>
      <c r="IMO337" s="387"/>
      <c r="IMP337" s="387"/>
      <c r="IMQ337" s="387"/>
      <c r="IMR337" s="387"/>
      <c r="IMS337" s="387"/>
      <c r="IMT337" s="387"/>
      <c r="IMU337" s="387"/>
      <c r="IMV337" s="387"/>
      <c r="IMW337" s="387"/>
      <c r="IMX337" s="387"/>
      <c r="IMY337" s="387"/>
      <c r="IMZ337" s="387"/>
      <c r="INA337" s="387"/>
      <c r="INB337" s="387"/>
      <c r="INC337" s="387"/>
      <c r="IND337" s="387"/>
      <c r="INE337" s="387"/>
      <c r="INF337" s="387"/>
      <c r="ING337" s="387"/>
      <c r="INH337" s="387"/>
      <c r="INI337" s="387"/>
      <c r="INJ337" s="387"/>
      <c r="INK337" s="387"/>
      <c r="INL337" s="387"/>
      <c r="INM337" s="387"/>
      <c r="INN337" s="387"/>
      <c r="INO337" s="387"/>
      <c r="INP337" s="387"/>
      <c r="INQ337" s="387"/>
      <c r="INR337" s="387"/>
      <c r="INS337" s="387"/>
      <c r="INT337" s="387"/>
      <c r="INU337" s="387"/>
      <c r="INV337" s="387"/>
      <c r="INW337" s="387"/>
      <c r="INX337" s="387"/>
      <c r="INY337" s="387"/>
      <c r="INZ337" s="387"/>
      <c r="IOA337" s="387"/>
      <c r="IOB337" s="387"/>
      <c r="IOC337" s="387"/>
      <c r="IOD337" s="387"/>
      <c r="IOE337" s="387"/>
      <c r="IOF337" s="387"/>
      <c r="IOG337" s="387"/>
      <c r="IOH337" s="387"/>
      <c r="IOI337" s="387"/>
      <c r="IOJ337" s="387"/>
      <c r="IOK337" s="387"/>
      <c r="IOL337" s="387"/>
      <c r="IOM337" s="387"/>
      <c r="ION337" s="387"/>
      <c r="IOO337" s="387"/>
      <c r="IOP337" s="387"/>
      <c r="IOQ337" s="387"/>
      <c r="IOR337" s="387"/>
      <c r="IOS337" s="387"/>
      <c r="IOT337" s="387"/>
      <c r="IOU337" s="387"/>
      <c r="IOV337" s="387"/>
      <c r="IOW337" s="387"/>
      <c r="IOX337" s="387"/>
      <c r="IOY337" s="387"/>
      <c r="IOZ337" s="387"/>
      <c r="IPA337" s="387"/>
      <c r="IPB337" s="387"/>
      <c r="IPC337" s="387"/>
      <c r="IPD337" s="387"/>
      <c r="IPE337" s="387"/>
      <c r="IPF337" s="387"/>
      <c r="IPG337" s="387"/>
      <c r="IPH337" s="387"/>
      <c r="IPI337" s="387"/>
      <c r="IPJ337" s="387"/>
      <c r="IPK337" s="387"/>
      <c r="IPL337" s="387"/>
      <c r="IPM337" s="387"/>
      <c r="IPN337" s="387"/>
      <c r="IPO337" s="387"/>
      <c r="IPP337" s="387"/>
      <c r="IPQ337" s="387"/>
      <c r="IPR337" s="387"/>
      <c r="IPS337" s="387"/>
      <c r="IPT337" s="387"/>
      <c r="IPU337" s="387"/>
      <c r="IPV337" s="387"/>
      <c r="IPW337" s="387"/>
      <c r="IPX337" s="387"/>
      <c r="IPY337" s="387"/>
      <c r="IPZ337" s="387"/>
      <c r="IQA337" s="387"/>
      <c r="IQB337" s="387"/>
      <c r="IQC337" s="387"/>
      <c r="IQD337" s="387"/>
      <c r="IQE337" s="387"/>
      <c r="IQF337" s="387"/>
      <c r="IQG337" s="387"/>
      <c r="IQH337" s="387"/>
      <c r="IQI337" s="387"/>
      <c r="IQJ337" s="387"/>
      <c r="IQK337" s="387"/>
      <c r="IQL337" s="387"/>
      <c r="IQM337" s="387"/>
      <c r="IQN337" s="387"/>
      <c r="IQO337" s="387"/>
      <c r="IQP337" s="387"/>
      <c r="IQQ337" s="387"/>
      <c r="IQR337" s="387"/>
      <c r="IQS337" s="387"/>
      <c r="IQT337" s="387"/>
      <c r="IQU337" s="387"/>
      <c r="IQV337" s="387"/>
      <c r="IQW337" s="387"/>
      <c r="IQX337" s="387"/>
      <c r="IQY337" s="387"/>
      <c r="IQZ337" s="387"/>
      <c r="IRA337" s="387"/>
      <c r="IRB337" s="387"/>
      <c r="IRC337" s="387"/>
      <c r="IRD337" s="387"/>
      <c r="IRE337" s="387"/>
      <c r="IRF337" s="387"/>
      <c r="IRG337" s="387"/>
      <c r="IRH337" s="387"/>
      <c r="IRI337" s="387"/>
      <c r="IRJ337" s="387"/>
      <c r="IRK337" s="387"/>
      <c r="IRL337" s="387"/>
      <c r="IRM337" s="387"/>
      <c r="IRN337" s="387"/>
      <c r="IRO337" s="387"/>
      <c r="IRP337" s="387"/>
      <c r="IRQ337" s="387"/>
      <c r="IRR337" s="387"/>
      <c r="IRS337" s="387"/>
      <c r="IRT337" s="387"/>
      <c r="IRU337" s="387"/>
      <c r="IRV337" s="387"/>
      <c r="IRW337" s="387"/>
      <c r="IRX337" s="387"/>
      <c r="IRY337" s="387"/>
      <c r="IRZ337" s="387"/>
      <c r="ISA337" s="387"/>
      <c r="ISB337" s="387"/>
      <c r="ISC337" s="387"/>
      <c r="ISD337" s="387"/>
      <c r="ISE337" s="387"/>
      <c r="ISF337" s="387"/>
      <c r="ISG337" s="387"/>
      <c r="ISH337" s="387"/>
      <c r="ISI337" s="387"/>
      <c r="ISJ337" s="387"/>
      <c r="ISK337" s="387"/>
      <c r="ISL337" s="387"/>
      <c r="ISM337" s="387"/>
      <c r="ISN337" s="387"/>
      <c r="ISO337" s="387"/>
      <c r="ISP337" s="387"/>
      <c r="ISQ337" s="387"/>
      <c r="ISR337" s="387"/>
      <c r="ISS337" s="387"/>
      <c r="IST337" s="387"/>
      <c r="ISU337" s="387"/>
      <c r="ISV337" s="387"/>
      <c r="ISW337" s="387"/>
      <c r="ISX337" s="387"/>
      <c r="ISY337" s="387"/>
      <c r="ISZ337" s="387"/>
      <c r="ITA337" s="387"/>
      <c r="ITB337" s="387"/>
      <c r="ITC337" s="387"/>
      <c r="ITD337" s="387"/>
      <c r="ITE337" s="387"/>
      <c r="ITF337" s="387"/>
      <c r="ITG337" s="387"/>
      <c r="ITH337" s="387"/>
      <c r="ITI337" s="387"/>
      <c r="ITJ337" s="387"/>
      <c r="ITK337" s="387"/>
      <c r="ITL337" s="387"/>
      <c r="ITM337" s="387"/>
      <c r="ITN337" s="387"/>
      <c r="ITO337" s="387"/>
      <c r="ITP337" s="387"/>
      <c r="ITQ337" s="387"/>
      <c r="ITR337" s="387"/>
      <c r="ITS337" s="387"/>
      <c r="ITT337" s="387"/>
      <c r="ITU337" s="387"/>
      <c r="ITV337" s="387"/>
      <c r="ITW337" s="387"/>
      <c r="ITX337" s="387"/>
      <c r="ITY337" s="387"/>
      <c r="ITZ337" s="387"/>
      <c r="IUA337" s="387"/>
      <c r="IUB337" s="387"/>
      <c r="IUC337" s="387"/>
      <c r="IUD337" s="387"/>
      <c r="IUE337" s="387"/>
      <c r="IUF337" s="387"/>
      <c r="IUG337" s="387"/>
      <c r="IUH337" s="387"/>
      <c r="IUI337" s="387"/>
      <c r="IUJ337" s="387"/>
      <c r="IUK337" s="387"/>
      <c r="IUL337" s="387"/>
      <c r="IUM337" s="387"/>
      <c r="IUN337" s="387"/>
      <c r="IUO337" s="387"/>
      <c r="IUP337" s="387"/>
      <c r="IUQ337" s="387"/>
      <c r="IUR337" s="387"/>
      <c r="IUS337" s="387"/>
      <c r="IUT337" s="387"/>
      <c r="IUU337" s="387"/>
      <c r="IUV337" s="387"/>
      <c r="IUW337" s="387"/>
      <c r="IUX337" s="387"/>
      <c r="IUY337" s="387"/>
      <c r="IUZ337" s="387"/>
      <c r="IVA337" s="387"/>
      <c r="IVB337" s="387"/>
      <c r="IVC337" s="387"/>
      <c r="IVD337" s="387"/>
      <c r="IVE337" s="387"/>
      <c r="IVF337" s="387"/>
      <c r="IVG337" s="387"/>
      <c r="IVH337" s="387"/>
      <c r="IVI337" s="387"/>
      <c r="IVJ337" s="387"/>
      <c r="IVK337" s="387"/>
      <c r="IVL337" s="387"/>
      <c r="IVM337" s="387"/>
      <c r="IVN337" s="387"/>
      <c r="IVO337" s="387"/>
      <c r="IVP337" s="387"/>
      <c r="IVQ337" s="387"/>
      <c r="IVR337" s="387"/>
      <c r="IVS337" s="387"/>
      <c r="IVT337" s="387"/>
      <c r="IVU337" s="387"/>
      <c r="IVV337" s="387"/>
      <c r="IVW337" s="387"/>
      <c r="IVX337" s="387"/>
      <c r="IVY337" s="387"/>
      <c r="IVZ337" s="387"/>
      <c r="IWA337" s="387"/>
      <c r="IWB337" s="387"/>
      <c r="IWC337" s="387"/>
      <c r="IWD337" s="387"/>
      <c r="IWE337" s="387"/>
      <c r="IWF337" s="387"/>
      <c r="IWG337" s="387"/>
      <c r="IWH337" s="387"/>
      <c r="IWI337" s="387"/>
      <c r="IWJ337" s="387"/>
      <c r="IWK337" s="387"/>
      <c r="IWL337" s="387"/>
      <c r="IWM337" s="387"/>
      <c r="IWN337" s="387"/>
      <c r="IWO337" s="387"/>
      <c r="IWP337" s="387"/>
      <c r="IWQ337" s="387"/>
      <c r="IWR337" s="387"/>
      <c r="IWS337" s="387"/>
      <c r="IWT337" s="387"/>
      <c r="IWU337" s="387"/>
      <c r="IWV337" s="387"/>
      <c r="IWW337" s="387"/>
      <c r="IWX337" s="387"/>
      <c r="IWY337" s="387"/>
      <c r="IWZ337" s="387"/>
      <c r="IXA337" s="387"/>
      <c r="IXB337" s="387"/>
      <c r="IXC337" s="387"/>
      <c r="IXD337" s="387"/>
      <c r="IXE337" s="387"/>
      <c r="IXF337" s="387"/>
      <c r="IXG337" s="387"/>
      <c r="IXH337" s="387"/>
      <c r="IXI337" s="387"/>
      <c r="IXJ337" s="387"/>
      <c r="IXK337" s="387"/>
      <c r="IXL337" s="387"/>
      <c r="IXM337" s="387"/>
      <c r="IXN337" s="387"/>
      <c r="IXO337" s="387"/>
      <c r="IXP337" s="387"/>
      <c r="IXQ337" s="387"/>
      <c r="IXR337" s="387"/>
      <c r="IXS337" s="387"/>
      <c r="IXT337" s="387"/>
      <c r="IXU337" s="387"/>
      <c r="IXV337" s="387"/>
      <c r="IXW337" s="387"/>
      <c r="IXX337" s="387"/>
      <c r="IXY337" s="387"/>
      <c r="IXZ337" s="387"/>
      <c r="IYA337" s="387"/>
      <c r="IYB337" s="387"/>
      <c r="IYC337" s="387"/>
      <c r="IYD337" s="387"/>
      <c r="IYE337" s="387"/>
      <c r="IYF337" s="387"/>
      <c r="IYG337" s="387"/>
      <c r="IYH337" s="387"/>
      <c r="IYI337" s="387"/>
      <c r="IYJ337" s="387"/>
      <c r="IYK337" s="387"/>
      <c r="IYL337" s="387"/>
      <c r="IYM337" s="387"/>
      <c r="IYN337" s="387"/>
      <c r="IYO337" s="387"/>
      <c r="IYP337" s="387"/>
      <c r="IYQ337" s="387"/>
      <c r="IYR337" s="387"/>
      <c r="IYS337" s="387"/>
      <c r="IYT337" s="387"/>
      <c r="IYU337" s="387"/>
      <c r="IYV337" s="387"/>
      <c r="IYW337" s="387"/>
      <c r="IYX337" s="387"/>
      <c r="IYY337" s="387"/>
      <c r="IYZ337" s="387"/>
      <c r="IZA337" s="387"/>
      <c r="IZB337" s="387"/>
      <c r="IZC337" s="387"/>
      <c r="IZD337" s="387"/>
      <c r="IZE337" s="387"/>
      <c r="IZF337" s="387"/>
      <c r="IZG337" s="387"/>
      <c r="IZH337" s="387"/>
      <c r="IZI337" s="387"/>
      <c r="IZJ337" s="387"/>
      <c r="IZK337" s="387"/>
      <c r="IZL337" s="387"/>
      <c r="IZM337" s="387"/>
      <c r="IZN337" s="387"/>
      <c r="IZO337" s="387"/>
      <c r="IZP337" s="387"/>
      <c r="IZQ337" s="387"/>
      <c r="IZR337" s="387"/>
      <c r="IZS337" s="387"/>
      <c r="IZT337" s="387"/>
      <c r="IZU337" s="387"/>
      <c r="IZV337" s="387"/>
      <c r="IZW337" s="387"/>
      <c r="IZX337" s="387"/>
      <c r="IZY337" s="387"/>
      <c r="IZZ337" s="387"/>
      <c r="JAA337" s="387"/>
      <c r="JAB337" s="387"/>
      <c r="JAC337" s="387"/>
      <c r="JAD337" s="387"/>
      <c r="JAE337" s="387"/>
      <c r="JAF337" s="387"/>
      <c r="JAG337" s="387"/>
      <c r="JAH337" s="387"/>
      <c r="JAI337" s="387"/>
      <c r="JAJ337" s="387"/>
      <c r="JAK337" s="387"/>
      <c r="JAL337" s="387"/>
      <c r="JAM337" s="387"/>
      <c r="JAN337" s="387"/>
      <c r="JAO337" s="387"/>
      <c r="JAP337" s="387"/>
      <c r="JAQ337" s="387"/>
      <c r="JAR337" s="387"/>
      <c r="JAS337" s="387"/>
      <c r="JAT337" s="387"/>
      <c r="JAU337" s="387"/>
      <c r="JAV337" s="387"/>
      <c r="JAW337" s="387"/>
      <c r="JAX337" s="387"/>
      <c r="JAY337" s="387"/>
      <c r="JAZ337" s="387"/>
      <c r="JBA337" s="387"/>
      <c r="JBB337" s="387"/>
      <c r="JBC337" s="387"/>
      <c r="JBD337" s="387"/>
      <c r="JBE337" s="387"/>
      <c r="JBF337" s="387"/>
      <c r="JBG337" s="387"/>
      <c r="JBH337" s="387"/>
      <c r="JBI337" s="387"/>
      <c r="JBJ337" s="387"/>
      <c r="JBK337" s="387"/>
      <c r="JBL337" s="387"/>
      <c r="JBM337" s="387"/>
      <c r="JBN337" s="387"/>
      <c r="JBO337" s="387"/>
      <c r="JBP337" s="387"/>
      <c r="JBQ337" s="387"/>
      <c r="JBR337" s="387"/>
      <c r="JBS337" s="387"/>
      <c r="JBT337" s="387"/>
      <c r="JBU337" s="387"/>
      <c r="JBV337" s="387"/>
      <c r="JBW337" s="387"/>
      <c r="JBX337" s="387"/>
      <c r="JBY337" s="387"/>
      <c r="JBZ337" s="387"/>
      <c r="JCA337" s="387"/>
      <c r="JCB337" s="387"/>
      <c r="JCC337" s="387"/>
      <c r="JCD337" s="387"/>
      <c r="JCE337" s="387"/>
      <c r="JCF337" s="387"/>
      <c r="JCG337" s="387"/>
      <c r="JCH337" s="387"/>
      <c r="JCI337" s="387"/>
      <c r="JCJ337" s="387"/>
      <c r="JCK337" s="387"/>
      <c r="JCL337" s="387"/>
      <c r="JCM337" s="387"/>
      <c r="JCN337" s="387"/>
      <c r="JCO337" s="387"/>
      <c r="JCP337" s="387"/>
      <c r="JCQ337" s="387"/>
      <c r="JCR337" s="387"/>
      <c r="JCS337" s="387"/>
      <c r="JCT337" s="387"/>
      <c r="JCU337" s="387"/>
      <c r="JCV337" s="387"/>
      <c r="JCW337" s="387"/>
      <c r="JCX337" s="387"/>
      <c r="JCY337" s="387"/>
      <c r="JCZ337" s="387"/>
      <c r="JDA337" s="387"/>
      <c r="JDB337" s="387"/>
      <c r="JDC337" s="387"/>
      <c r="JDD337" s="387"/>
      <c r="JDE337" s="387"/>
      <c r="JDF337" s="387"/>
      <c r="JDG337" s="387"/>
      <c r="JDH337" s="387"/>
      <c r="JDI337" s="387"/>
      <c r="JDJ337" s="387"/>
      <c r="JDK337" s="387"/>
      <c r="JDL337" s="387"/>
      <c r="JDM337" s="387"/>
      <c r="JDN337" s="387"/>
      <c r="JDO337" s="387"/>
      <c r="JDP337" s="387"/>
      <c r="JDQ337" s="387"/>
      <c r="JDR337" s="387"/>
      <c r="JDS337" s="387"/>
      <c r="JDT337" s="387"/>
      <c r="JDU337" s="387"/>
      <c r="JDV337" s="387"/>
      <c r="JDW337" s="387"/>
      <c r="JDX337" s="387"/>
      <c r="JDY337" s="387"/>
      <c r="JDZ337" s="387"/>
      <c r="JEA337" s="387"/>
      <c r="JEB337" s="387"/>
      <c r="JEC337" s="387"/>
      <c r="JED337" s="387"/>
      <c r="JEE337" s="387"/>
      <c r="JEF337" s="387"/>
      <c r="JEG337" s="387"/>
      <c r="JEH337" s="387"/>
      <c r="JEI337" s="387"/>
      <c r="JEJ337" s="387"/>
      <c r="JEK337" s="387"/>
      <c r="JEL337" s="387"/>
      <c r="JEM337" s="387"/>
      <c r="JEN337" s="387"/>
      <c r="JEO337" s="387"/>
      <c r="JEP337" s="387"/>
      <c r="JEQ337" s="387"/>
      <c r="JER337" s="387"/>
      <c r="JES337" s="387"/>
      <c r="JET337" s="387"/>
      <c r="JEU337" s="387"/>
      <c r="JEV337" s="387"/>
      <c r="JEW337" s="387"/>
      <c r="JEX337" s="387"/>
      <c r="JEY337" s="387"/>
      <c r="JEZ337" s="387"/>
      <c r="JFA337" s="387"/>
      <c r="JFB337" s="387"/>
      <c r="JFC337" s="387"/>
      <c r="JFD337" s="387"/>
      <c r="JFE337" s="387"/>
      <c r="JFF337" s="387"/>
      <c r="JFG337" s="387"/>
      <c r="JFH337" s="387"/>
      <c r="JFI337" s="387"/>
      <c r="JFJ337" s="387"/>
      <c r="JFK337" s="387"/>
      <c r="JFL337" s="387"/>
      <c r="JFM337" s="387"/>
      <c r="JFN337" s="387"/>
      <c r="JFO337" s="387"/>
      <c r="JFP337" s="387"/>
      <c r="JFQ337" s="387"/>
      <c r="JFR337" s="387"/>
      <c r="JFS337" s="387"/>
      <c r="JFT337" s="387"/>
      <c r="JFU337" s="387"/>
      <c r="JFV337" s="387"/>
      <c r="JFW337" s="387"/>
      <c r="JFX337" s="387"/>
      <c r="JFY337" s="387"/>
      <c r="JFZ337" s="387"/>
      <c r="JGA337" s="387"/>
      <c r="JGB337" s="387"/>
      <c r="JGC337" s="387"/>
      <c r="JGD337" s="387"/>
      <c r="JGE337" s="387"/>
      <c r="JGF337" s="387"/>
      <c r="JGG337" s="387"/>
      <c r="JGH337" s="387"/>
      <c r="JGI337" s="387"/>
      <c r="JGJ337" s="387"/>
      <c r="JGK337" s="387"/>
      <c r="JGL337" s="387"/>
      <c r="JGM337" s="387"/>
      <c r="JGN337" s="387"/>
      <c r="JGO337" s="387"/>
      <c r="JGP337" s="387"/>
      <c r="JGQ337" s="387"/>
      <c r="JGR337" s="387"/>
      <c r="JGS337" s="387"/>
      <c r="JGT337" s="387"/>
      <c r="JGU337" s="387"/>
      <c r="JGV337" s="387"/>
      <c r="JGW337" s="387"/>
      <c r="JGX337" s="387"/>
      <c r="JGY337" s="387"/>
      <c r="JGZ337" s="387"/>
      <c r="JHA337" s="387"/>
      <c r="JHB337" s="387"/>
      <c r="JHC337" s="387"/>
      <c r="JHD337" s="387"/>
      <c r="JHE337" s="387"/>
      <c r="JHF337" s="387"/>
      <c r="JHG337" s="387"/>
      <c r="JHH337" s="387"/>
      <c r="JHI337" s="387"/>
      <c r="JHJ337" s="387"/>
      <c r="JHK337" s="387"/>
      <c r="JHL337" s="387"/>
      <c r="JHM337" s="387"/>
      <c r="JHN337" s="387"/>
      <c r="JHO337" s="387"/>
      <c r="JHP337" s="387"/>
      <c r="JHQ337" s="387"/>
      <c r="JHR337" s="387"/>
      <c r="JHS337" s="387"/>
      <c r="JHT337" s="387"/>
      <c r="JHU337" s="387"/>
      <c r="JHV337" s="387"/>
      <c r="JHW337" s="387"/>
      <c r="JHX337" s="387"/>
      <c r="JHY337" s="387"/>
      <c r="JHZ337" s="387"/>
      <c r="JIA337" s="387"/>
      <c r="JIB337" s="387"/>
      <c r="JIC337" s="387"/>
      <c r="JID337" s="387"/>
      <c r="JIE337" s="387"/>
      <c r="JIF337" s="387"/>
      <c r="JIG337" s="387"/>
      <c r="JIH337" s="387"/>
      <c r="JII337" s="387"/>
      <c r="JIJ337" s="387"/>
      <c r="JIK337" s="387"/>
      <c r="JIL337" s="387"/>
      <c r="JIM337" s="387"/>
      <c r="JIN337" s="387"/>
      <c r="JIO337" s="387"/>
      <c r="JIP337" s="387"/>
      <c r="JIQ337" s="387"/>
      <c r="JIR337" s="387"/>
      <c r="JIS337" s="387"/>
      <c r="JIT337" s="387"/>
      <c r="JIU337" s="387"/>
      <c r="JIV337" s="387"/>
      <c r="JIW337" s="387"/>
      <c r="JIX337" s="387"/>
      <c r="JIY337" s="387"/>
      <c r="JIZ337" s="387"/>
      <c r="JJA337" s="387"/>
      <c r="JJB337" s="387"/>
      <c r="JJC337" s="387"/>
      <c r="JJD337" s="387"/>
      <c r="JJE337" s="387"/>
      <c r="JJF337" s="387"/>
      <c r="JJG337" s="387"/>
      <c r="JJH337" s="387"/>
      <c r="JJI337" s="387"/>
      <c r="JJJ337" s="387"/>
      <c r="JJK337" s="387"/>
      <c r="JJL337" s="387"/>
      <c r="JJM337" s="387"/>
      <c r="JJN337" s="387"/>
      <c r="JJO337" s="387"/>
      <c r="JJP337" s="387"/>
      <c r="JJQ337" s="387"/>
      <c r="JJR337" s="387"/>
      <c r="JJS337" s="387"/>
      <c r="JJT337" s="387"/>
      <c r="JJU337" s="387"/>
      <c r="JJV337" s="387"/>
      <c r="JJW337" s="387"/>
      <c r="JJX337" s="387"/>
      <c r="JJY337" s="387"/>
      <c r="JJZ337" s="387"/>
      <c r="JKA337" s="387"/>
      <c r="JKB337" s="387"/>
      <c r="JKC337" s="387"/>
      <c r="JKD337" s="387"/>
      <c r="JKE337" s="387"/>
      <c r="JKF337" s="387"/>
      <c r="JKG337" s="387"/>
      <c r="JKH337" s="387"/>
      <c r="JKI337" s="387"/>
      <c r="JKJ337" s="387"/>
      <c r="JKK337" s="387"/>
      <c r="JKL337" s="387"/>
      <c r="JKM337" s="387"/>
      <c r="JKN337" s="387"/>
      <c r="JKO337" s="387"/>
      <c r="JKP337" s="387"/>
      <c r="JKQ337" s="387"/>
      <c r="JKR337" s="387"/>
      <c r="JKS337" s="387"/>
      <c r="JKT337" s="387"/>
      <c r="JKU337" s="387"/>
      <c r="JKV337" s="387"/>
      <c r="JKW337" s="387"/>
      <c r="JKX337" s="387"/>
      <c r="JKY337" s="387"/>
      <c r="JKZ337" s="387"/>
      <c r="JLA337" s="387"/>
      <c r="JLB337" s="387"/>
      <c r="JLC337" s="387"/>
      <c r="JLD337" s="387"/>
      <c r="JLE337" s="387"/>
      <c r="JLF337" s="387"/>
      <c r="JLG337" s="387"/>
      <c r="JLH337" s="387"/>
      <c r="JLI337" s="387"/>
      <c r="JLJ337" s="387"/>
      <c r="JLK337" s="387"/>
      <c r="JLL337" s="387"/>
      <c r="JLM337" s="387"/>
      <c r="JLN337" s="387"/>
      <c r="JLO337" s="387"/>
      <c r="JLP337" s="387"/>
      <c r="JLQ337" s="387"/>
      <c r="JLR337" s="387"/>
      <c r="JLS337" s="387"/>
      <c r="JLT337" s="387"/>
      <c r="JLU337" s="387"/>
      <c r="JLV337" s="387"/>
      <c r="JLW337" s="387"/>
      <c r="JLX337" s="387"/>
      <c r="JLY337" s="387"/>
      <c r="JLZ337" s="387"/>
      <c r="JMA337" s="387"/>
      <c r="JMB337" s="387"/>
      <c r="JMC337" s="387"/>
      <c r="JMD337" s="387"/>
      <c r="JME337" s="387"/>
      <c r="JMF337" s="387"/>
      <c r="JMG337" s="387"/>
      <c r="JMH337" s="387"/>
      <c r="JMI337" s="387"/>
      <c r="JMJ337" s="387"/>
      <c r="JMK337" s="387"/>
      <c r="JML337" s="387"/>
      <c r="JMM337" s="387"/>
      <c r="JMN337" s="387"/>
      <c r="JMO337" s="387"/>
      <c r="JMP337" s="387"/>
      <c r="JMQ337" s="387"/>
      <c r="JMR337" s="387"/>
      <c r="JMS337" s="387"/>
      <c r="JMT337" s="387"/>
      <c r="JMU337" s="387"/>
      <c r="JMV337" s="387"/>
      <c r="JMW337" s="387"/>
      <c r="JMX337" s="387"/>
      <c r="JMY337" s="387"/>
      <c r="JMZ337" s="387"/>
      <c r="JNA337" s="387"/>
      <c r="JNB337" s="387"/>
      <c r="JNC337" s="387"/>
      <c r="JND337" s="387"/>
      <c r="JNE337" s="387"/>
      <c r="JNF337" s="387"/>
      <c r="JNG337" s="387"/>
      <c r="JNH337" s="387"/>
      <c r="JNI337" s="387"/>
      <c r="JNJ337" s="387"/>
      <c r="JNK337" s="387"/>
      <c r="JNL337" s="387"/>
      <c r="JNM337" s="387"/>
      <c r="JNN337" s="387"/>
      <c r="JNO337" s="387"/>
      <c r="JNP337" s="387"/>
      <c r="JNQ337" s="387"/>
      <c r="JNR337" s="387"/>
      <c r="JNS337" s="387"/>
      <c r="JNT337" s="387"/>
      <c r="JNU337" s="387"/>
      <c r="JNV337" s="387"/>
      <c r="JNW337" s="387"/>
      <c r="JNX337" s="387"/>
      <c r="JNY337" s="387"/>
      <c r="JNZ337" s="387"/>
      <c r="JOA337" s="387"/>
      <c r="JOB337" s="387"/>
      <c r="JOC337" s="387"/>
      <c r="JOD337" s="387"/>
      <c r="JOE337" s="387"/>
      <c r="JOF337" s="387"/>
      <c r="JOG337" s="387"/>
      <c r="JOH337" s="387"/>
      <c r="JOI337" s="387"/>
      <c r="JOJ337" s="387"/>
      <c r="JOK337" s="387"/>
      <c r="JOL337" s="387"/>
      <c r="JOM337" s="387"/>
      <c r="JON337" s="387"/>
      <c r="JOO337" s="387"/>
      <c r="JOP337" s="387"/>
      <c r="JOQ337" s="387"/>
      <c r="JOR337" s="387"/>
      <c r="JOS337" s="387"/>
      <c r="JOT337" s="387"/>
      <c r="JOU337" s="387"/>
      <c r="JOV337" s="387"/>
      <c r="JOW337" s="387"/>
      <c r="JOX337" s="387"/>
      <c r="JOY337" s="387"/>
      <c r="JOZ337" s="387"/>
      <c r="JPA337" s="387"/>
      <c r="JPB337" s="387"/>
      <c r="JPC337" s="387"/>
      <c r="JPD337" s="387"/>
      <c r="JPE337" s="387"/>
      <c r="JPF337" s="387"/>
      <c r="JPG337" s="387"/>
      <c r="JPH337" s="387"/>
      <c r="JPI337" s="387"/>
      <c r="JPJ337" s="387"/>
      <c r="JPK337" s="387"/>
      <c r="JPL337" s="387"/>
      <c r="JPM337" s="387"/>
      <c r="JPN337" s="387"/>
      <c r="JPO337" s="387"/>
      <c r="JPP337" s="387"/>
      <c r="JPQ337" s="387"/>
      <c r="JPR337" s="387"/>
      <c r="JPS337" s="387"/>
      <c r="JPT337" s="387"/>
      <c r="JPU337" s="387"/>
      <c r="JPV337" s="387"/>
      <c r="JPW337" s="387"/>
      <c r="JPX337" s="387"/>
      <c r="JPY337" s="387"/>
      <c r="JPZ337" s="387"/>
      <c r="JQA337" s="387"/>
      <c r="JQB337" s="387"/>
      <c r="JQC337" s="387"/>
      <c r="JQD337" s="387"/>
      <c r="JQE337" s="387"/>
      <c r="JQF337" s="387"/>
      <c r="JQG337" s="387"/>
      <c r="JQH337" s="387"/>
      <c r="JQI337" s="387"/>
      <c r="JQJ337" s="387"/>
      <c r="JQK337" s="387"/>
      <c r="JQL337" s="387"/>
      <c r="JQM337" s="387"/>
      <c r="JQN337" s="387"/>
      <c r="JQO337" s="387"/>
      <c r="JQP337" s="387"/>
      <c r="JQQ337" s="387"/>
      <c r="JQR337" s="387"/>
      <c r="JQS337" s="387"/>
      <c r="JQT337" s="387"/>
      <c r="JQU337" s="387"/>
      <c r="JQV337" s="387"/>
      <c r="JQW337" s="387"/>
      <c r="JQX337" s="387"/>
      <c r="JQY337" s="387"/>
      <c r="JQZ337" s="387"/>
      <c r="JRA337" s="387"/>
      <c r="JRB337" s="387"/>
      <c r="JRC337" s="387"/>
      <c r="JRD337" s="387"/>
      <c r="JRE337" s="387"/>
      <c r="JRF337" s="387"/>
      <c r="JRG337" s="387"/>
      <c r="JRH337" s="387"/>
      <c r="JRI337" s="387"/>
      <c r="JRJ337" s="387"/>
      <c r="JRK337" s="387"/>
      <c r="JRL337" s="387"/>
      <c r="JRM337" s="387"/>
      <c r="JRN337" s="387"/>
      <c r="JRO337" s="387"/>
      <c r="JRP337" s="387"/>
      <c r="JRQ337" s="387"/>
      <c r="JRR337" s="387"/>
      <c r="JRS337" s="387"/>
      <c r="JRT337" s="387"/>
      <c r="JRU337" s="387"/>
      <c r="JRV337" s="387"/>
      <c r="JRW337" s="387"/>
      <c r="JRX337" s="387"/>
      <c r="JRY337" s="387"/>
      <c r="JRZ337" s="387"/>
      <c r="JSA337" s="387"/>
      <c r="JSB337" s="387"/>
      <c r="JSC337" s="387"/>
      <c r="JSD337" s="387"/>
      <c r="JSE337" s="387"/>
      <c r="JSF337" s="387"/>
      <c r="JSG337" s="387"/>
      <c r="JSH337" s="387"/>
      <c r="JSI337" s="387"/>
      <c r="JSJ337" s="387"/>
      <c r="JSK337" s="387"/>
      <c r="JSL337" s="387"/>
      <c r="JSM337" s="387"/>
      <c r="JSN337" s="387"/>
      <c r="JSO337" s="387"/>
      <c r="JSP337" s="387"/>
      <c r="JSQ337" s="387"/>
      <c r="JSR337" s="387"/>
      <c r="JSS337" s="387"/>
      <c r="JST337" s="387"/>
      <c r="JSU337" s="387"/>
      <c r="JSV337" s="387"/>
      <c r="JSW337" s="387"/>
      <c r="JSX337" s="387"/>
      <c r="JSY337" s="387"/>
      <c r="JSZ337" s="387"/>
      <c r="JTA337" s="387"/>
      <c r="JTB337" s="387"/>
      <c r="JTC337" s="387"/>
      <c r="JTD337" s="387"/>
      <c r="JTE337" s="387"/>
      <c r="JTF337" s="387"/>
      <c r="JTG337" s="387"/>
      <c r="JTH337" s="387"/>
      <c r="JTI337" s="387"/>
      <c r="JTJ337" s="387"/>
      <c r="JTK337" s="387"/>
      <c r="JTL337" s="387"/>
      <c r="JTM337" s="387"/>
      <c r="JTN337" s="387"/>
      <c r="JTO337" s="387"/>
      <c r="JTP337" s="387"/>
      <c r="JTQ337" s="387"/>
      <c r="JTR337" s="387"/>
      <c r="JTS337" s="387"/>
      <c r="JTT337" s="387"/>
      <c r="JTU337" s="387"/>
      <c r="JTV337" s="387"/>
      <c r="JTW337" s="387"/>
      <c r="JTX337" s="387"/>
      <c r="JTY337" s="387"/>
      <c r="JTZ337" s="387"/>
      <c r="JUA337" s="387"/>
      <c r="JUB337" s="387"/>
      <c r="JUC337" s="387"/>
      <c r="JUD337" s="387"/>
      <c r="JUE337" s="387"/>
      <c r="JUF337" s="387"/>
      <c r="JUG337" s="387"/>
      <c r="JUH337" s="387"/>
      <c r="JUI337" s="387"/>
      <c r="JUJ337" s="387"/>
      <c r="JUK337" s="387"/>
      <c r="JUL337" s="387"/>
      <c r="JUM337" s="387"/>
      <c r="JUN337" s="387"/>
      <c r="JUO337" s="387"/>
      <c r="JUP337" s="387"/>
      <c r="JUQ337" s="387"/>
      <c r="JUR337" s="387"/>
      <c r="JUS337" s="387"/>
      <c r="JUT337" s="387"/>
      <c r="JUU337" s="387"/>
      <c r="JUV337" s="387"/>
      <c r="JUW337" s="387"/>
      <c r="JUX337" s="387"/>
      <c r="JUY337" s="387"/>
      <c r="JUZ337" s="387"/>
      <c r="JVA337" s="387"/>
      <c r="JVB337" s="387"/>
      <c r="JVC337" s="387"/>
      <c r="JVD337" s="387"/>
      <c r="JVE337" s="387"/>
      <c r="JVF337" s="387"/>
      <c r="JVG337" s="387"/>
      <c r="JVH337" s="387"/>
      <c r="JVI337" s="387"/>
      <c r="JVJ337" s="387"/>
      <c r="JVK337" s="387"/>
      <c r="JVL337" s="387"/>
      <c r="JVM337" s="387"/>
      <c r="JVN337" s="387"/>
      <c r="JVO337" s="387"/>
      <c r="JVP337" s="387"/>
      <c r="JVQ337" s="387"/>
      <c r="JVR337" s="387"/>
      <c r="JVS337" s="387"/>
      <c r="JVT337" s="387"/>
      <c r="JVU337" s="387"/>
      <c r="JVV337" s="387"/>
      <c r="JVW337" s="387"/>
      <c r="JVX337" s="387"/>
      <c r="JVY337" s="387"/>
      <c r="JVZ337" s="387"/>
      <c r="JWA337" s="387"/>
      <c r="JWB337" s="387"/>
      <c r="JWC337" s="387"/>
      <c r="JWD337" s="387"/>
      <c r="JWE337" s="387"/>
      <c r="JWF337" s="387"/>
      <c r="JWG337" s="387"/>
      <c r="JWH337" s="387"/>
      <c r="JWI337" s="387"/>
      <c r="JWJ337" s="387"/>
      <c r="JWK337" s="387"/>
      <c r="JWL337" s="387"/>
      <c r="JWM337" s="387"/>
      <c r="JWN337" s="387"/>
      <c r="JWO337" s="387"/>
      <c r="JWP337" s="387"/>
      <c r="JWQ337" s="387"/>
      <c r="JWR337" s="387"/>
      <c r="JWS337" s="387"/>
      <c r="JWT337" s="387"/>
      <c r="JWU337" s="387"/>
      <c r="JWV337" s="387"/>
      <c r="JWW337" s="387"/>
      <c r="JWX337" s="387"/>
      <c r="JWY337" s="387"/>
      <c r="JWZ337" s="387"/>
      <c r="JXA337" s="387"/>
      <c r="JXB337" s="387"/>
      <c r="JXC337" s="387"/>
      <c r="JXD337" s="387"/>
      <c r="JXE337" s="387"/>
      <c r="JXF337" s="387"/>
      <c r="JXG337" s="387"/>
      <c r="JXH337" s="387"/>
      <c r="JXI337" s="387"/>
      <c r="JXJ337" s="387"/>
      <c r="JXK337" s="387"/>
      <c r="JXL337" s="387"/>
      <c r="JXM337" s="387"/>
      <c r="JXN337" s="387"/>
      <c r="JXO337" s="387"/>
      <c r="JXP337" s="387"/>
      <c r="JXQ337" s="387"/>
      <c r="JXR337" s="387"/>
      <c r="JXS337" s="387"/>
      <c r="JXT337" s="387"/>
      <c r="JXU337" s="387"/>
      <c r="JXV337" s="387"/>
      <c r="JXW337" s="387"/>
      <c r="JXX337" s="387"/>
      <c r="JXY337" s="387"/>
      <c r="JXZ337" s="387"/>
      <c r="JYA337" s="387"/>
      <c r="JYB337" s="387"/>
      <c r="JYC337" s="387"/>
      <c r="JYD337" s="387"/>
      <c r="JYE337" s="387"/>
      <c r="JYF337" s="387"/>
      <c r="JYG337" s="387"/>
      <c r="JYH337" s="387"/>
      <c r="JYI337" s="387"/>
      <c r="JYJ337" s="387"/>
      <c r="JYK337" s="387"/>
      <c r="JYL337" s="387"/>
      <c r="JYM337" s="387"/>
      <c r="JYN337" s="387"/>
      <c r="JYO337" s="387"/>
      <c r="JYP337" s="387"/>
      <c r="JYQ337" s="387"/>
      <c r="JYR337" s="387"/>
      <c r="JYS337" s="387"/>
      <c r="JYT337" s="387"/>
      <c r="JYU337" s="387"/>
      <c r="JYV337" s="387"/>
      <c r="JYW337" s="387"/>
      <c r="JYX337" s="387"/>
      <c r="JYY337" s="387"/>
      <c r="JYZ337" s="387"/>
      <c r="JZA337" s="387"/>
      <c r="JZB337" s="387"/>
      <c r="JZC337" s="387"/>
      <c r="JZD337" s="387"/>
      <c r="JZE337" s="387"/>
      <c r="JZF337" s="387"/>
      <c r="JZG337" s="387"/>
      <c r="JZH337" s="387"/>
      <c r="JZI337" s="387"/>
      <c r="JZJ337" s="387"/>
      <c r="JZK337" s="387"/>
      <c r="JZL337" s="387"/>
      <c r="JZM337" s="387"/>
      <c r="JZN337" s="387"/>
      <c r="JZO337" s="387"/>
      <c r="JZP337" s="387"/>
      <c r="JZQ337" s="387"/>
      <c r="JZR337" s="387"/>
      <c r="JZS337" s="387"/>
      <c r="JZT337" s="387"/>
      <c r="JZU337" s="387"/>
      <c r="JZV337" s="387"/>
      <c r="JZW337" s="387"/>
      <c r="JZX337" s="387"/>
      <c r="JZY337" s="387"/>
      <c r="JZZ337" s="387"/>
      <c r="KAA337" s="387"/>
      <c r="KAB337" s="387"/>
      <c r="KAC337" s="387"/>
      <c r="KAD337" s="387"/>
      <c r="KAE337" s="387"/>
      <c r="KAF337" s="387"/>
      <c r="KAG337" s="387"/>
      <c r="KAH337" s="387"/>
      <c r="KAI337" s="387"/>
      <c r="KAJ337" s="387"/>
      <c r="KAK337" s="387"/>
      <c r="KAL337" s="387"/>
      <c r="KAM337" s="387"/>
      <c r="KAN337" s="387"/>
      <c r="KAO337" s="387"/>
      <c r="KAP337" s="387"/>
      <c r="KAQ337" s="387"/>
      <c r="KAR337" s="387"/>
      <c r="KAS337" s="387"/>
      <c r="KAT337" s="387"/>
      <c r="KAU337" s="387"/>
      <c r="KAV337" s="387"/>
      <c r="KAW337" s="387"/>
      <c r="KAX337" s="387"/>
      <c r="KAY337" s="387"/>
      <c r="KAZ337" s="387"/>
      <c r="KBA337" s="387"/>
      <c r="KBB337" s="387"/>
      <c r="KBC337" s="387"/>
      <c r="KBD337" s="387"/>
      <c r="KBE337" s="387"/>
      <c r="KBF337" s="387"/>
      <c r="KBG337" s="387"/>
      <c r="KBH337" s="387"/>
      <c r="KBI337" s="387"/>
      <c r="KBJ337" s="387"/>
      <c r="KBK337" s="387"/>
      <c r="KBL337" s="387"/>
      <c r="KBM337" s="387"/>
      <c r="KBN337" s="387"/>
      <c r="KBO337" s="387"/>
      <c r="KBP337" s="387"/>
      <c r="KBQ337" s="387"/>
      <c r="KBR337" s="387"/>
      <c r="KBS337" s="387"/>
      <c r="KBT337" s="387"/>
      <c r="KBU337" s="387"/>
      <c r="KBV337" s="387"/>
      <c r="KBW337" s="387"/>
      <c r="KBX337" s="387"/>
      <c r="KBY337" s="387"/>
      <c r="KBZ337" s="387"/>
      <c r="KCA337" s="387"/>
      <c r="KCB337" s="387"/>
      <c r="KCC337" s="387"/>
      <c r="KCD337" s="387"/>
      <c r="KCE337" s="387"/>
      <c r="KCF337" s="387"/>
      <c r="KCG337" s="387"/>
      <c r="KCH337" s="387"/>
      <c r="KCI337" s="387"/>
      <c r="KCJ337" s="387"/>
      <c r="KCK337" s="387"/>
      <c r="KCL337" s="387"/>
      <c r="KCM337" s="387"/>
      <c r="KCN337" s="387"/>
      <c r="KCO337" s="387"/>
      <c r="KCP337" s="387"/>
      <c r="KCQ337" s="387"/>
      <c r="KCR337" s="387"/>
      <c r="KCS337" s="387"/>
      <c r="KCT337" s="387"/>
      <c r="KCU337" s="387"/>
      <c r="KCV337" s="387"/>
      <c r="KCW337" s="387"/>
      <c r="KCX337" s="387"/>
      <c r="KCY337" s="387"/>
      <c r="KCZ337" s="387"/>
      <c r="KDA337" s="387"/>
      <c r="KDB337" s="387"/>
      <c r="KDC337" s="387"/>
      <c r="KDD337" s="387"/>
      <c r="KDE337" s="387"/>
      <c r="KDF337" s="387"/>
      <c r="KDG337" s="387"/>
      <c r="KDH337" s="387"/>
      <c r="KDI337" s="387"/>
      <c r="KDJ337" s="387"/>
      <c r="KDK337" s="387"/>
      <c r="KDL337" s="387"/>
      <c r="KDM337" s="387"/>
      <c r="KDN337" s="387"/>
      <c r="KDO337" s="387"/>
      <c r="KDP337" s="387"/>
      <c r="KDQ337" s="387"/>
      <c r="KDR337" s="387"/>
      <c r="KDS337" s="387"/>
      <c r="KDT337" s="387"/>
      <c r="KDU337" s="387"/>
      <c r="KDV337" s="387"/>
      <c r="KDW337" s="387"/>
      <c r="KDX337" s="387"/>
      <c r="KDY337" s="387"/>
      <c r="KDZ337" s="387"/>
      <c r="KEA337" s="387"/>
      <c r="KEB337" s="387"/>
      <c r="KEC337" s="387"/>
      <c r="KED337" s="387"/>
      <c r="KEE337" s="387"/>
      <c r="KEF337" s="387"/>
      <c r="KEG337" s="387"/>
      <c r="KEH337" s="387"/>
      <c r="KEI337" s="387"/>
      <c r="KEJ337" s="387"/>
      <c r="KEK337" s="387"/>
      <c r="KEL337" s="387"/>
      <c r="KEM337" s="387"/>
      <c r="KEN337" s="387"/>
      <c r="KEO337" s="387"/>
      <c r="KEP337" s="387"/>
      <c r="KEQ337" s="387"/>
      <c r="KER337" s="387"/>
      <c r="KES337" s="387"/>
      <c r="KET337" s="387"/>
      <c r="KEU337" s="387"/>
      <c r="KEV337" s="387"/>
      <c r="KEW337" s="387"/>
      <c r="KEX337" s="387"/>
      <c r="KEY337" s="387"/>
      <c r="KEZ337" s="387"/>
      <c r="KFA337" s="387"/>
      <c r="KFB337" s="387"/>
      <c r="KFC337" s="387"/>
      <c r="KFD337" s="387"/>
      <c r="KFE337" s="387"/>
      <c r="KFF337" s="387"/>
      <c r="KFG337" s="387"/>
      <c r="KFH337" s="387"/>
      <c r="KFI337" s="387"/>
      <c r="KFJ337" s="387"/>
      <c r="KFK337" s="387"/>
      <c r="KFL337" s="387"/>
      <c r="KFM337" s="387"/>
      <c r="KFN337" s="387"/>
      <c r="KFO337" s="387"/>
      <c r="KFP337" s="387"/>
      <c r="KFQ337" s="387"/>
      <c r="KFR337" s="387"/>
      <c r="KFS337" s="387"/>
      <c r="KFT337" s="387"/>
      <c r="KFU337" s="387"/>
      <c r="KFV337" s="387"/>
      <c r="KFW337" s="387"/>
      <c r="KFX337" s="387"/>
      <c r="KFY337" s="387"/>
      <c r="KFZ337" s="387"/>
      <c r="KGA337" s="387"/>
      <c r="KGB337" s="387"/>
      <c r="KGC337" s="387"/>
      <c r="KGD337" s="387"/>
      <c r="KGE337" s="387"/>
      <c r="KGF337" s="387"/>
      <c r="KGG337" s="387"/>
      <c r="KGH337" s="387"/>
      <c r="KGI337" s="387"/>
      <c r="KGJ337" s="387"/>
      <c r="KGK337" s="387"/>
      <c r="KGL337" s="387"/>
      <c r="KGM337" s="387"/>
      <c r="KGN337" s="387"/>
      <c r="KGO337" s="387"/>
      <c r="KGP337" s="387"/>
      <c r="KGQ337" s="387"/>
      <c r="KGR337" s="387"/>
      <c r="KGS337" s="387"/>
      <c r="KGT337" s="387"/>
      <c r="KGU337" s="387"/>
      <c r="KGV337" s="387"/>
      <c r="KGW337" s="387"/>
      <c r="KGX337" s="387"/>
      <c r="KGY337" s="387"/>
      <c r="KGZ337" s="387"/>
      <c r="KHA337" s="387"/>
      <c r="KHB337" s="387"/>
      <c r="KHC337" s="387"/>
      <c r="KHD337" s="387"/>
      <c r="KHE337" s="387"/>
      <c r="KHF337" s="387"/>
      <c r="KHG337" s="387"/>
      <c r="KHH337" s="387"/>
      <c r="KHI337" s="387"/>
      <c r="KHJ337" s="387"/>
      <c r="KHK337" s="387"/>
      <c r="KHL337" s="387"/>
      <c r="KHM337" s="387"/>
      <c r="KHN337" s="387"/>
      <c r="KHO337" s="387"/>
      <c r="KHP337" s="387"/>
      <c r="KHQ337" s="387"/>
      <c r="KHR337" s="387"/>
      <c r="KHS337" s="387"/>
      <c r="KHT337" s="387"/>
      <c r="KHU337" s="387"/>
      <c r="KHV337" s="387"/>
      <c r="KHW337" s="387"/>
      <c r="KHX337" s="387"/>
      <c r="KHY337" s="387"/>
      <c r="KHZ337" s="387"/>
      <c r="KIA337" s="387"/>
      <c r="KIB337" s="387"/>
      <c r="KIC337" s="387"/>
      <c r="KID337" s="387"/>
      <c r="KIE337" s="387"/>
      <c r="KIF337" s="387"/>
      <c r="KIG337" s="387"/>
      <c r="KIH337" s="387"/>
      <c r="KII337" s="387"/>
      <c r="KIJ337" s="387"/>
      <c r="KIK337" s="387"/>
      <c r="KIL337" s="387"/>
      <c r="KIM337" s="387"/>
      <c r="KIN337" s="387"/>
      <c r="KIO337" s="387"/>
      <c r="KIP337" s="387"/>
      <c r="KIQ337" s="387"/>
      <c r="KIR337" s="387"/>
      <c r="KIS337" s="387"/>
      <c r="KIT337" s="387"/>
      <c r="KIU337" s="387"/>
      <c r="KIV337" s="387"/>
      <c r="KIW337" s="387"/>
      <c r="KIX337" s="387"/>
      <c r="KIY337" s="387"/>
      <c r="KIZ337" s="387"/>
      <c r="KJA337" s="387"/>
      <c r="KJB337" s="387"/>
      <c r="KJC337" s="387"/>
      <c r="KJD337" s="387"/>
      <c r="KJE337" s="387"/>
      <c r="KJF337" s="387"/>
      <c r="KJG337" s="387"/>
      <c r="KJH337" s="387"/>
      <c r="KJI337" s="387"/>
      <c r="KJJ337" s="387"/>
      <c r="KJK337" s="387"/>
      <c r="KJL337" s="387"/>
      <c r="KJM337" s="387"/>
      <c r="KJN337" s="387"/>
      <c r="KJO337" s="387"/>
      <c r="KJP337" s="387"/>
      <c r="KJQ337" s="387"/>
      <c r="KJR337" s="387"/>
      <c r="KJS337" s="387"/>
      <c r="KJT337" s="387"/>
      <c r="KJU337" s="387"/>
      <c r="KJV337" s="387"/>
      <c r="KJW337" s="387"/>
      <c r="KJX337" s="387"/>
      <c r="KJY337" s="387"/>
      <c r="KJZ337" s="387"/>
      <c r="KKA337" s="387"/>
      <c r="KKB337" s="387"/>
      <c r="KKC337" s="387"/>
      <c r="KKD337" s="387"/>
      <c r="KKE337" s="387"/>
      <c r="KKF337" s="387"/>
      <c r="KKG337" s="387"/>
      <c r="KKH337" s="387"/>
      <c r="KKI337" s="387"/>
      <c r="KKJ337" s="387"/>
      <c r="KKK337" s="387"/>
      <c r="KKL337" s="387"/>
      <c r="KKM337" s="387"/>
      <c r="KKN337" s="387"/>
      <c r="KKO337" s="387"/>
      <c r="KKP337" s="387"/>
      <c r="KKQ337" s="387"/>
      <c r="KKR337" s="387"/>
      <c r="KKS337" s="387"/>
      <c r="KKT337" s="387"/>
      <c r="KKU337" s="387"/>
      <c r="KKV337" s="387"/>
      <c r="KKW337" s="387"/>
      <c r="KKX337" s="387"/>
      <c r="KKY337" s="387"/>
      <c r="KKZ337" s="387"/>
      <c r="KLA337" s="387"/>
      <c r="KLB337" s="387"/>
      <c r="KLC337" s="387"/>
      <c r="KLD337" s="387"/>
      <c r="KLE337" s="387"/>
      <c r="KLF337" s="387"/>
      <c r="KLG337" s="387"/>
      <c r="KLH337" s="387"/>
      <c r="KLI337" s="387"/>
      <c r="KLJ337" s="387"/>
      <c r="KLK337" s="387"/>
      <c r="KLL337" s="387"/>
      <c r="KLM337" s="387"/>
      <c r="KLN337" s="387"/>
      <c r="KLO337" s="387"/>
      <c r="KLP337" s="387"/>
      <c r="KLQ337" s="387"/>
      <c r="KLR337" s="387"/>
      <c r="KLS337" s="387"/>
      <c r="KLT337" s="387"/>
      <c r="KLU337" s="387"/>
      <c r="KLV337" s="387"/>
      <c r="KLW337" s="387"/>
      <c r="KLX337" s="387"/>
      <c r="KLY337" s="387"/>
      <c r="KLZ337" s="387"/>
      <c r="KMA337" s="387"/>
      <c r="KMB337" s="387"/>
      <c r="KMC337" s="387"/>
      <c r="KMD337" s="387"/>
      <c r="KME337" s="387"/>
      <c r="KMF337" s="387"/>
      <c r="KMG337" s="387"/>
      <c r="KMH337" s="387"/>
      <c r="KMI337" s="387"/>
      <c r="KMJ337" s="387"/>
      <c r="KMK337" s="387"/>
      <c r="KML337" s="387"/>
      <c r="KMM337" s="387"/>
      <c r="KMN337" s="387"/>
      <c r="KMO337" s="387"/>
      <c r="KMP337" s="387"/>
      <c r="KMQ337" s="387"/>
      <c r="KMR337" s="387"/>
      <c r="KMS337" s="387"/>
      <c r="KMT337" s="387"/>
      <c r="KMU337" s="387"/>
      <c r="KMV337" s="387"/>
      <c r="KMW337" s="387"/>
      <c r="KMX337" s="387"/>
      <c r="KMY337" s="387"/>
      <c r="KMZ337" s="387"/>
      <c r="KNA337" s="387"/>
      <c r="KNB337" s="387"/>
      <c r="KNC337" s="387"/>
      <c r="KND337" s="387"/>
      <c r="KNE337" s="387"/>
      <c r="KNF337" s="387"/>
      <c r="KNG337" s="387"/>
      <c r="KNH337" s="387"/>
      <c r="KNI337" s="387"/>
      <c r="KNJ337" s="387"/>
      <c r="KNK337" s="387"/>
      <c r="KNL337" s="387"/>
      <c r="KNM337" s="387"/>
      <c r="KNN337" s="387"/>
      <c r="KNO337" s="387"/>
      <c r="KNP337" s="387"/>
      <c r="KNQ337" s="387"/>
      <c r="KNR337" s="387"/>
      <c r="KNS337" s="387"/>
      <c r="KNT337" s="387"/>
      <c r="KNU337" s="387"/>
      <c r="KNV337" s="387"/>
      <c r="KNW337" s="387"/>
      <c r="KNX337" s="387"/>
      <c r="KNY337" s="387"/>
      <c r="KNZ337" s="387"/>
      <c r="KOA337" s="387"/>
      <c r="KOB337" s="387"/>
      <c r="KOC337" s="387"/>
      <c r="KOD337" s="387"/>
      <c r="KOE337" s="387"/>
      <c r="KOF337" s="387"/>
      <c r="KOG337" s="387"/>
      <c r="KOH337" s="387"/>
      <c r="KOI337" s="387"/>
      <c r="KOJ337" s="387"/>
      <c r="KOK337" s="387"/>
      <c r="KOL337" s="387"/>
      <c r="KOM337" s="387"/>
      <c r="KON337" s="387"/>
      <c r="KOO337" s="387"/>
      <c r="KOP337" s="387"/>
      <c r="KOQ337" s="387"/>
      <c r="KOR337" s="387"/>
      <c r="KOS337" s="387"/>
      <c r="KOT337" s="387"/>
      <c r="KOU337" s="387"/>
      <c r="KOV337" s="387"/>
      <c r="KOW337" s="387"/>
      <c r="KOX337" s="387"/>
      <c r="KOY337" s="387"/>
      <c r="KOZ337" s="387"/>
      <c r="KPA337" s="387"/>
      <c r="KPB337" s="387"/>
      <c r="KPC337" s="387"/>
      <c r="KPD337" s="387"/>
      <c r="KPE337" s="387"/>
      <c r="KPF337" s="387"/>
      <c r="KPG337" s="387"/>
      <c r="KPH337" s="387"/>
      <c r="KPI337" s="387"/>
      <c r="KPJ337" s="387"/>
      <c r="KPK337" s="387"/>
      <c r="KPL337" s="387"/>
      <c r="KPM337" s="387"/>
      <c r="KPN337" s="387"/>
      <c r="KPO337" s="387"/>
      <c r="KPP337" s="387"/>
      <c r="KPQ337" s="387"/>
      <c r="KPR337" s="387"/>
      <c r="KPS337" s="387"/>
      <c r="KPT337" s="387"/>
      <c r="KPU337" s="387"/>
      <c r="KPV337" s="387"/>
      <c r="KPW337" s="387"/>
      <c r="KPX337" s="387"/>
      <c r="KPY337" s="387"/>
      <c r="KPZ337" s="387"/>
      <c r="KQA337" s="387"/>
      <c r="KQB337" s="387"/>
      <c r="KQC337" s="387"/>
      <c r="KQD337" s="387"/>
      <c r="KQE337" s="387"/>
      <c r="KQF337" s="387"/>
      <c r="KQG337" s="387"/>
      <c r="KQH337" s="387"/>
      <c r="KQI337" s="387"/>
      <c r="KQJ337" s="387"/>
      <c r="KQK337" s="387"/>
      <c r="KQL337" s="387"/>
      <c r="KQM337" s="387"/>
      <c r="KQN337" s="387"/>
      <c r="KQO337" s="387"/>
      <c r="KQP337" s="387"/>
      <c r="KQQ337" s="387"/>
      <c r="KQR337" s="387"/>
      <c r="KQS337" s="387"/>
      <c r="KQT337" s="387"/>
      <c r="KQU337" s="387"/>
      <c r="KQV337" s="387"/>
      <c r="KQW337" s="387"/>
      <c r="KQX337" s="387"/>
      <c r="KQY337" s="387"/>
      <c r="KQZ337" s="387"/>
      <c r="KRA337" s="387"/>
      <c r="KRB337" s="387"/>
      <c r="KRC337" s="387"/>
      <c r="KRD337" s="387"/>
      <c r="KRE337" s="387"/>
      <c r="KRF337" s="387"/>
      <c r="KRG337" s="387"/>
      <c r="KRH337" s="387"/>
      <c r="KRI337" s="387"/>
      <c r="KRJ337" s="387"/>
      <c r="KRK337" s="387"/>
      <c r="KRL337" s="387"/>
      <c r="KRM337" s="387"/>
      <c r="KRN337" s="387"/>
      <c r="KRO337" s="387"/>
      <c r="KRP337" s="387"/>
      <c r="KRQ337" s="387"/>
      <c r="KRR337" s="387"/>
      <c r="KRS337" s="387"/>
      <c r="KRT337" s="387"/>
      <c r="KRU337" s="387"/>
      <c r="KRV337" s="387"/>
      <c r="KRW337" s="387"/>
      <c r="KRX337" s="387"/>
      <c r="KRY337" s="387"/>
      <c r="KRZ337" s="387"/>
      <c r="KSA337" s="387"/>
      <c r="KSB337" s="387"/>
      <c r="KSC337" s="387"/>
      <c r="KSD337" s="387"/>
      <c r="KSE337" s="387"/>
      <c r="KSF337" s="387"/>
      <c r="KSG337" s="387"/>
      <c r="KSH337" s="387"/>
      <c r="KSI337" s="387"/>
      <c r="KSJ337" s="387"/>
      <c r="KSK337" s="387"/>
      <c r="KSL337" s="387"/>
      <c r="KSM337" s="387"/>
      <c r="KSN337" s="387"/>
      <c r="KSO337" s="387"/>
      <c r="KSP337" s="387"/>
      <c r="KSQ337" s="387"/>
      <c r="KSR337" s="387"/>
      <c r="KSS337" s="387"/>
      <c r="KST337" s="387"/>
      <c r="KSU337" s="387"/>
      <c r="KSV337" s="387"/>
      <c r="KSW337" s="387"/>
      <c r="KSX337" s="387"/>
      <c r="KSY337" s="387"/>
      <c r="KSZ337" s="387"/>
      <c r="KTA337" s="387"/>
      <c r="KTB337" s="387"/>
      <c r="KTC337" s="387"/>
      <c r="KTD337" s="387"/>
      <c r="KTE337" s="387"/>
      <c r="KTF337" s="387"/>
      <c r="KTG337" s="387"/>
      <c r="KTH337" s="387"/>
      <c r="KTI337" s="387"/>
      <c r="KTJ337" s="387"/>
      <c r="KTK337" s="387"/>
      <c r="KTL337" s="387"/>
      <c r="KTM337" s="387"/>
      <c r="KTN337" s="387"/>
      <c r="KTO337" s="387"/>
      <c r="KTP337" s="387"/>
      <c r="KTQ337" s="387"/>
      <c r="KTR337" s="387"/>
      <c r="KTS337" s="387"/>
      <c r="KTT337" s="387"/>
      <c r="KTU337" s="387"/>
      <c r="KTV337" s="387"/>
      <c r="KTW337" s="387"/>
      <c r="KTX337" s="387"/>
      <c r="KTY337" s="387"/>
      <c r="KTZ337" s="387"/>
      <c r="KUA337" s="387"/>
      <c r="KUB337" s="387"/>
      <c r="KUC337" s="387"/>
      <c r="KUD337" s="387"/>
      <c r="KUE337" s="387"/>
      <c r="KUF337" s="387"/>
      <c r="KUG337" s="387"/>
      <c r="KUH337" s="387"/>
      <c r="KUI337" s="387"/>
      <c r="KUJ337" s="387"/>
      <c r="KUK337" s="387"/>
      <c r="KUL337" s="387"/>
      <c r="KUM337" s="387"/>
      <c r="KUN337" s="387"/>
      <c r="KUO337" s="387"/>
      <c r="KUP337" s="387"/>
      <c r="KUQ337" s="387"/>
      <c r="KUR337" s="387"/>
      <c r="KUS337" s="387"/>
      <c r="KUT337" s="387"/>
      <c r="KUU337" s="387"/>
      <c r="KUV337" s="387"/>
      <c r="KUW337" s="387"/>
      <c r="KUX337" s="387"/>
      <c r="KUY337" s="387"/>
      <c r="KUZ337" s="387"/>
      <c r="KVA337" s="387"/>
      <c r="KVB337" s="387"/>
      <c r="KVC337" s="387"/>
      <c r="KVD337" s="387"/>
      <c r="KVE337" s="387"/>
      <c r="KVF337" s="387"/>
      <c r="KVG337" s="387"/>
      <c r="KVH337" s="387"/>
      <c r="KVI337" s="387"/>
      <c r="KVJ337" s="387"/>
      <c r="KVK337" s="387"/>
      <c r="KVL337" s="387"/>
      <c r="KVM337" s="387"/>
      <c r="KVN337" s="387"/>
      <c r="KVO337" s="387"/>
      <c r="KVP337" s="387"/>
      <c r="KVQ337" s="387"/>
      <c r="KVR337" s="387"/>
      <c r="KVS337" s="387"/>
      <c r="KVT337" s="387"/>
      <c r="KVU337" s="387"/>
      <c r="KVV337" s="387"/>
      <c r="KVW337" s="387"/>
      <c r="KVX337" s="387"/>
      <c r="KVY337" s="387"/>
      <c r="KVZ337" s="387"/>
      <c r="KWA337" s="387"/>
      <c r="KWB337" s="387"/>
      <c r="KWC337" s="387"/>
      <c r="KWD337" s="387"/>
      <c r="KWE337" s="387"/>
      <c r="KWF337" s="387"/>
      <c r="KWG337" s="387"/>
      <c r="KWH337" s="387"/>
      <c r="KWI337" s="387"/>
      <c r="KWJ337" s="387"/>
      <c r="KWK337" s="387"/>
      <c r="KWL337" s="387"/>
      <c r="KWM337" s="387"/>
      <c r="KWN337" s="387"/>
      <c r="KWO337" s="387"/>
      <c r="KWP337" s="387"/>
      <c r="KWQ337" s="387"/>
      <c r="KWR337" s="387"/>
      <c r="KWS337" s="387"/>
      <c r="KWT337" s="387"/>
      <c r="KWU337" s="387"/>
      <c r="KWV337" s="387"/>
      <c r="KWW337" s="387"/>
      <c r="KWX337" s="387"/>
      <c r="KWY337" s="387"/>
      <c r="KWZ337" s="387"/>
      <c r="KXA337" s="387"/>
      <c r="KXB337" s="387"/>
      <c r="KXC337" s="387"/>
      <c r="KXD337" s="387"/>
      <c r="KXE337" s="387"/>
      <c r="KXF337" s="387"/>
      <c r="KXG337" s="387"/>
      <c r="KXH337" s="387"/>
      <c r="KXI337" s="387"/>
      <c r="KXJ337" s="387"/>
      <c r="KXK337" s="387"/>
      <c r="KXL337" s="387"/>
      <c r="KXM337" s="387"/>
      <c r="KXN337" s="387"/>
      <c r="KXO337" s="387"/>
      <c r="KXP337" s="387"/>
      <c r="KXQ337" s="387"/>
      <c r="KXR337" s="387"/>
      <c r="KXS337" s="387"/>
      <c r="KXT337" s="387"/>
      <c r="KXU337" s="387"/>
      <c r="KXV337" s="387"/>
      <c r="KXW337" s="387"/>
      <c r="KXX337" s="387"/>
      <c r="KXY337" s="387"/>
      <c r="KXZ337" s="387"/>
      <c r="KYA337" s="387"/>
      <c r="KYB337" s="387"/>
      <c r="KYC337" s="387"/>
      <c r="KYD337" s="387"/>
      <c r="KYE337" s="387"/>
      <c r="KYF337" s="387"/>
      <c r="KYG337" s="387"/>
      <c r="KYH337" s="387"/>
      <c r="KYI337" s="387"/>
      <c r="KYJ337" s="387"/>
      <c r="KYK337" s="387"/>
      <c r="KYL337" s="387"/>
      <c r="KYM337" s="387"/>
      <c r="KYN337" s="387"/>
      <c r="KYO337" s="387"/>
      <c r="KYP337" s="387"/>
      <c r="KYQ337" s="387"/>
      <c r="KYR337" s="387"/>
      <c r="KYS337" s="387"/>
      <c r="KYT337" s="387"/>
      <c r="KYU337" s="387"/>
      <c r="KYV337" s="387"/>
      <c r="KYW337" s="387"/>
      <c r="KYX337" s="387"/>
      <c r="KYY337" s="387"/>
      <c r="KYZ337" s="387"/>
      <c r="KZA337" s="387"/>
      <c r="KZB337" s="387"/>
      <c r="KZC337" s="387"/>
      <c r="KZD337" s="387"/>
      <c r="KZE337" s="387"/>
      <c r="KZF337" s="387"/>
      <c r="KZG337" s="387"/>
      <c r="KZH337" s="387"/>
      <c r="KZI337" s="387"/>
      <c r="KZJ337" s="387"/>
      <c r="KZK337" s="387"/>
      <c r="KZL337" s="387"/>
      <c r="KZM337" s="387"/>
      <c r="KZN337" s="387"/>
      <c r="KZO337" s="387"/>
      <c r="KZP337" s="387"/>
      <c r="KZQ337" s="387"/>
      <c r="KZR337" s="387"/>
      <c r="KZS337" s="387"/>
      <c r="KZT337" s="387"/>
      <c r="KZU337" s="387"/>
      <c r="KZV337" s="387"/>
      <c r="KZW337" s="387"/>
      <c r="KZX337" s="387"/>
      <c r="KZY337" s="387"/>
      <c r="KZZ337" s="387"/>
      <c r="LAA337" s="387"/>
      <c r="LAB337" s="387"/>
      <c r="LAC337" s="387"/>
      <c r="LAD337" s="387"/>
      <c r="LAE337" s="387"/>
      <c r="LAF337" s="387"/>
      <c r="LAG337" s="387"/>
      <c r="LAH337" s="387"/>
      <c r="LAI337" s="387"/>
      <c r="LAJ337" s="387"/>
      <c r="LAK337" s="387"/>
      <c r="LAL337" s="387"/>
      <c r="LAM337" s="387"/>
      <c r="LAN337" s="387"/>
      <c r="LAO337" s="387"/>
      <c r="LAP337" s="387"/>
      <c r="LAQ337" s="387"/>
      <c r="LAR337" s="387"/>
      <c r="LAS337" s="387"/>
      <c r="LAT337" s="387"/>
      <c r="LAU337" s="387"/>
      <c r="LAV337" s="387"/>
      <c r="LAW337" s="387"/>
      <c r="LAX337" s="387"/>
      <c r="LAY337" s="387"/>
      <c r="LAZ337" s="387"/>
      <c r="LBA337" s="387"/>
      <c r="LBB337" s="387"/>
      <c r="LBC337" s="387"/>
      <c r="LBD337" s="387"/>
      <c r="LBE337" s="387"/>
      <c r="LBF337" s="387"/>
      <c r="LBG337" s="387"/>
      <c r="LBH337" s="387"/>
      <c r="LBI337" s="387"/>
      <c r="LBJ337" s="387"/>
      <c r="LBK337" s="387"/>
      <c r="LBL337" s="387"/>
      <c r="LBM337" s="387"/>
      <c r="LBN337" s="387"/>
      <c r="LBO337" s="387"/>
      <c r="LBP337" s="387"/>
      <c r="LBQ337" s="387"/>
      <c r="LBR337" s="387"/>
      <c r="LBS337" s="387"/>
      <c r="LBT337" s="387"/>
      <c r="LBU337" s="387"/>
      <c r="LBV337" s="387"/>
      <c r="LBW337" s="387"/>
      <c r="LBX337" s="387"/>
      <c r="LBY337" s="387"/>
      <c r="LBZ337" s="387"/>
      <c r="LCA337" s="387"/>
      <c r="LCB337" s="387"/>
      <c r="LCC337" s="387"/>
      <c r="LCD337" s="387"/>
      <c r="LCE337" s="387"/>
      <c r="LCF337" s="387"/>
      <c r="LCG337" s="387"/>
      <c r="LCH337" s="387"/>
      <c r="LCI337" s="387"/>
      <c r="LCJ337" s="387"/>
      <c r="LCK337" s="387"/>
      <c r="LCL337" s="387"/>
      <c r="LCM337" s="387"/>
      <c r="LCN337" s="387"/>
      <c r="LCO337" s="387"/>
      <c r="LCP337" s="387"/>
      <c r="LCQ337" s="387"/>
      <c r="LCR337" s="387"/>
      <c r="LCS337" s="387"/>
      <c r="LCT337" s="387"/>
      <c r="LCU337" s="387"/>
      <c r="LCV337" s="387"/>
      <c r="LCW337" s="387"/>
      <c r="LCX337" s="387"/>
      <c r="LCY337" s="387"/>
      <c r="LCZ337" s="387"/>
      <c r="LDA337" s="387"/>
      <c r="LDB337" s="387"/>
      <c r="LDC337" s="387"/>
      <c r="LDD337" s="387"/>
      <c r="LDE337" s="387"/>
      <c r="LDF337" s="387"/>
      <c r="LDG337" s="387"/>
      <c r="LDH337" s="387"/>
      <c r="LDI337" s="387"/>
      <c r="LDJ337" s="387"/>
      <c r="LDK337" s="387"/>
      <c r="LDL337" s="387"/>
      <c r="LDM337" s="387"/>
      <c r="LDN337" s="387"/>
      <c r="LDO337" s="387"/>
      <c r="LDP337" s="387"/>
      <c r="LDQ337" s="387"/>
      <c r="LDR337" s="387"/>
      <c r="LDS337" s="387"/>
      <c r="LDT337" s="387"/>
      <c r="LDU337" s="387"/>
      <c r="LDV337" s="387"/>
      <c r="LDW337" s="387"/>
      <c r="LDX337" s="387"/>
      <c r="LDY337" s="387"/>
      <c r="LDZ337" s="387"/>
      <c r="LEA337" s="387"/>
      <c r="LEB337" s="387"/>
      <c r="LEC337" s="387"/>
      <c r="LED337" s="387"/>
      <c r="LEE337" s="387"/>
      <c r="LEF337" s="387"/>
      <c r="LEG337" s="387"/>
      <c r="LEH337" s="387"/>
      <c r="LEI337" s="387"/>
      <c r="LEJ337" s="387"/>
      <c r="LEK337" s="387"/>
      <c r="LEL337" s="387"/>
      <c r="LEM337" s="387"/>
      <c r="LEN337" s="387"/>
      <c r="LEO337" s="387"/>
      <c r="LEP337" s="387"/>
      <c r="LEQ337" s="387"/>
      <c r="LER337" s="387"/>
      <c r="LES337" s="387"/>
      <c r="LET337" s="387"/>
      <c r="LEU337" s="387"/>
      <c r="LEV337" s="387"/>
      <c r="LEW337" s="387"/>
      <c r="LEX337" s="387"/>
      <c r="LEY337" s="387"/>
      <c r="LEZ337" s="387"/>
      <c r="LFA337" s="387"/>
      <c r="LFB337" s="387"/>
      <c r="LFC337" s="387"/>
      <c r="LFD337" s="387"/>
      <c r="LFE337" s="387"/>
      <c r="LFF337" s="387"/>
      <c r="LFG337" s="387"/>
      <c r="LFH337" s="387"/>
      <c r="LFI337" s="387"/>
      <c r="LFJ337" s="387"/>
      <c r="LFK337" s="387"/>
      <c r="LFL337" s="387"/>
      <c r="LFM337" s="387"/>
      <c r="LFN337" s="387"/>
      <c r="LFO337" s="387"/>
      <c r="LFP337" s="387"/>
      <c r="LFQ337" s="387"/>
      <c r="LFR337" s="387"/>
      <c r="LFS337" s="387"/>
      <c r="LFT337" s="387"/>
      <c r="LFU337" s="387"/>
      <c r="LFV337" s="387"/>
      <c r="LFW337" s="387"/>
      <c r="LFX337" s="387"/>
      <c r="LFY337" s="387"/>
      <c r="LFZ337" s="387"/>
      <c r="LGA337" s="387"/>
      <c r="LGB337" s="387"/>
      <c r="LGC337" s="387"/>
      <c r="LGD337" s="387"/>
      <c r="LGE337" s="387"/>
      <c r="LGF337" s="387"/>
      <c r="LGG337" s="387"/>
      <c r="LGH337" s="387"/>
      <c r="LGI337" s="387"/>
      <c r="LGJ337" s="387"/>
      <c r="LGK337" s="387"/>
      <c r="LGL337" s="387"/>
      <c r="LGM337" s="387"/>
      <c r="LGN337" s="387"/>
      <c r="LGO337" s="387"/>
      <c r="LGP337" s="387"/>
      <c r="LGQ337" s="387"/>
      <c r="LGR337" s="387"/>
      <c r="LGS337" s="387"/>
      <c r="LGT337" s="387"/>
      <c r="LGU337" s="387"/>
      <c r="LGV337" s="387"/>
      <c r="LGW337" s="387"/>
      <c r="LGX337" s="387"/>
      <c r="LGY337" s="387"/>
      <c r="LGZ337" s="387"/>
      <c r="LHA337" s="387"/>
      <c r="LHB337" s="387"/>
      <c r="LHC337" s="387"/>
      <c r="LHD337" s="387"/>
      <c r="LHE337" s="387"/>
      <c r="LHF337" s="387"/>
      <c r="LHG337" s="387"/>
      <c r="LHH337" s="387"/>
      <c r="LHI337" s="387"/>
      <c r="LHJ337" s="387"/>
      <c r="LHK337" s="387"/>
      <c r="LHL337" s="387"/>
      <c r="LHM337" s="387"/>
      <c r="LHN337" s="387"/>
      <c r="LHO337" s="387"/>
      <c r="LHP337" s="387"/>
      <c r="LHQ337" s="387"/>
      <c r="LHR337" s="387"/>
      <c r="LHS337" s="387"/>
      <c r="LHT337" s="387"/>
      <c r="LHU337" s="387"/>
      <c r="LHV337" s="387"/>
      <c r="LHW337" s="387"/>
      <c r="LHX337" s="387"/>
      <c r="LHY337" s="387"/>
      <c r="LHZ337" s="387"/>
      <c r="LIA337" s="387"/>
      <c r="LIB337" s="387"/>
      <c r="LIC337" s="387"/>
      <c r="LID337" s="387"/>
      <c r="LIE337" s="387"/>
      <c r="LIF337" s="387"/>
      <c r="LIG337" s="387"/>
      <c r="LIH337" s="387"/>
      <c r="LII337" s="387"/>
      <c r="LIJ337" s="387"/>
      <c r="LIK337" s="387"/>
      <c r="LIL337" s="387"/>
      <c r="LIM337" s="387"/>
      <c r="LIN337" s="387"/>
      <c r="LIO337" s="387"/>
      <c r="LIP337" s="387"/>
      <c r="LIQ337" s="387"/>
      <c r="LIR337" s="387"/>
      <c r="LIS337" s="387"/>
      <c r="LIT337" s="387"/>
      <c r="LIU337" s="387"/>
      <c r="LIV337" s="387"/>
      <c r="LIW337" s="387"/>
      <c r="LIX337" s="387"/>
      <c r="LIY337" s="387"/>
      <c r="LIZ337" s="387"/>
      <c r="LJA337" s="387"/>
      <c r="LJB337" s="387"/>
      <c r="LJC337" s="387"/>
      <c r="LJD337" s="387"/>
      <c r="LJE337" s="387"/>
      <c r="LJF337" s="387"/>
      <c r="LJG337" s="387"/>
      <c r="LJH337" s="387"/>
      <c r="LJI337" s="387"/>
      <c r="LJJ337" s="387"/>
      <c r="LJK337" s="387"/>
      <c r="LJL337" s="387"/>
      <c r="LJM337" s="387"/>
      <c r="LJN337" s="387"/>
      <c r="LJO337" s="387"/>
      <c r="LJP337" s="387"/>
      <c r="LJQ337" s="387"/>
      <c r="LJR337" s="387"/>
      <c r="LJS337" s="387"/>
      <c r="LJT337" s="387"/>
      <c r="LJU337" s="387"/>
      <c r="LJV337" s="387"/>
      <c r="LJW337" s="387"/>
      <c r="LJX337" s="387"/>
      <c r="LJY337" s="387"/>
      <c r="LJZ337" s="387"/>
      <c r="LKA337" s="387"/>
      <c r="LKB337" s="387"/>
      <c r="LKC337" s="387"/>
      <c r="LKD337" s="387"/>
      <c r="LKE337" s="387"/>
      <c r="LKF337" s="387"/>
      <c r="LKG337" s="387"/>
      <c r="LKH337" s="387"/>
      <c r="LKI337" s="387"/>
      <c r="LKJ337" s="387"/>
      <c r="LKK337" s="387"/>
      <c r="LKL337" s="387"/>
      <c r="LKM337" s="387"/>
      <c r="LKN337" s="387"/>
      <c r="LKO337" s="387"/>
      <c r="LKP337" s="387"/>
      <c r="LKQ337" s="387"/>
      <c r="LKR337" s="387"/>
      <c r="LKS337" s="387"/>
      <c r="LKT337" s="387"/>
      <c r="LKU337" s="387"/>
      <c r="LKV337" s="387"/>
      <c r="LKW337" s="387"/>
      <c r="LKX337" s="387"/>
      <c r="LKY337" s="387"/>
      <c r="LKZ337" s="387"/>
      <c r="LLA337" s="387"/>
      <c r="LLB337" s="387"/>
      <c r="LLC337" s="387"/>
      <c r="LLD337" s="387"/>
      <c r="LLE337" s="387"/>
      <c r="LLF337" s="387"/>
      <c r="LLG337" s="387"/>
      <c r="LLH337" s="387"/>
      <c r="LLI337" s="387"/>
      <c r="LLJ337" s="387"/>
      <c r="LLK337" s="387"/>
      <c r="LLL337" s="387"/>
      <c r="LLM337" s="387"/>
      <c r="LLN337" s="387"/>
      <c r="LLO337" s="387"/>
      <c r="LLP337" s="387"/>
      <c r="LLQ337" s="387"/>
      <c r="LLR337" s="387"/>
      <c r="LLS337" s="387"/>
      <c r="LLT337" s="387"/>
      <c r="LLU337" s="387"/>
      <c r="LLV337" s="387"/>
      <c r="LLW337" s="387"/>
      <c r="LLX337" s="387"/>
      <c r="LLY337" s="387"/>
      <c r="LLZ337" s="387"/>
      <c r="LMA337" s="387"/>
      <c r="LMB337" s="387"/>
      <c r="LMC337" s="387"/>
      <c r="LMD337" s="387"/>
      <c r="LME337" s="387"/>
      <c r="LMF337" s="387"/>
      <c r="LMG337" s="387"/>
      <c r="LMH337" s="387"/>
      <c r="LMI337" s="387"/>
      <c r="LMJ337" s="387"/>
      <c r="LMK337" s="387"/>
      <c r="LML337" s="387"/>
      <c r="LMM337" s="387"/>
      <c r="LMN337" s="387"/>
      <c r="LMO337" s="387"/>
      <c r="LMP337" s="387"/>
      <c r="LMQ337" s="387"/>
      <c r="LMR337" s="387"/>
      <c r="LMS337" s="387"/>
      <c r="LMT337" s="387"/>
      <c r="LMU337" s="387"/>
      <c r="LMV337" s="387"/>
      <c r="LMW337" s="387"/>
      <c r="LMX337" s="387"/>
      <c r="LMY337" s="387"/>
      <c r="LMZ337" s="387"/>
      <c r="LNA337" s="387"/>
      <c r="LNB337" s="387"/>
      <c r="LNC337" s="387"/>
      <c r="LND337" s="387"/>
      <c r="LNE337" s="387"/>
      <c r="LNF337" s="387"/>
      <c r="LNG337" s="387"/>
      <c r="LNH337" s="387"/>
      <c r="LNI337" s="387"/>
      <c r="LNJ337" s="387"/>
      <c r="LNK337" s="387"/>
      <c r="LNL337" s="387"/>
      <c r="LNM337" s="387"/>
      <c r="LNN337" s="387"/>
      <c r="LNO337" s="387"/>
      <c r="LNP337" s="387"/>
      <c r="LNQ337" s="387"/>
      <c r="LNR337" s="387"/>
      <c r="LNS337" s="387"/>
      <c r="LNT337" s="387"/>
      <c r="LNU337" s="387"/>
      <c r="LNV337" s="387"/>
      <c r="LNW337" s="387"/>
      <c r="LNX337" s="387"/>
      <c r="LNY337" s="387"/>
      <c r="LNZ337" s="387"/>
      <c r="LOA337" s="387"/>
      <c r="LOB337" s="387"/>
      <c r="LOC337" s="387"/>
      <c r="LOD337" s="387"/>
      <c r="LOE337" s="387"/>
      <c r="LOF337" s="387"/>
      <c r="LOG337" s="387"/>
      <c r="LOH337" s="387"/>
      <c r="LOI337" s="387"/>
      <c r="LOJ337" s="387"/>
      <c r="LOK337" s="387"/>
      <c r="LOL337" s="387"/>
      <c r="LOM337" s="387"/>
      <c r="LON337" s="387"/>
      <c r="LOO337" s="387"/>
      <c r="LOP337" s="387"/>
      <c r="LOQ337" s="387"/>
      <c r="LOR337" s="387"/>
      <c r="LOS337" s="387"/>
      <c r="LOT337" s="387"/>
      <c r="LOU337" s="387"/>
      <c r="LOV337" s="387"/>
      <c r="LOW337" s="387"/>
      <c r="LOX337" s="387"/>
      <c r="LOY337" s="387"/>
      <c r="LOZ337" s="387"/>
      <c r="LPA337" s="387"/>
      <c r="LPB337" s="387"/>
      <c r="LPC337" s="387"/>
      <c r="LPD337" s="387"/>
      <c r="LPE337" s="387"/>
      <c r="LPF337" s="387"/>
      <c r="LPG337" s="387"/>
      <c r="LPH337" s="387"/>
      <c r="LPI337" s="387"/>
      <c r="LPJ337" s="387"/>
      <c r="LPK337" s="387"/>
      <c r="LPL337" s="387"/>
      <c r="LPM337" s="387"/>
      <c r="LPN337" s="387"/>
      <c r="LPO337" s="387"/>
      <c r="LPP337" s="387"/>
      <c r="LPQ337" s="387"/>
      <c r="LPR337" s="387"/>
      <c r="LPS337" s="387"/>
      <c r="LPT337" s="387"/>
      <c r="LPU337" s="387"/>
      <c r="LPV337" s="387"/>
      <c r="LPW337" s="387"/>
      <c r="LPX337" s="387"/>
      <c r="LPY337" s="387"/>
      <c r="LPZ337" s="387"/>
      <c r="LQA337" s="387"/>
      <c r="LQB337" s="387"/>
      <c r="LQC337" s="387"/>
      <c r="LQD337" s="387"/>
      <c r="LQE337" s="387"/>
      <c r="LQF337" s="387"/>
      <c r="LQG337" s="387"/>
      <c r="LQH337" s="387"/>
      <c r="LQI337" s="387"/>
      <c r="LQJ337" s="387"/>
      <c r="LQK337" s="387"/>
      <c r="LQL337" s="387"/>
      <c r="LQM337" s="387"/>
      <c r="LQN337" s="387"/>
      <c r="LQO337" s="387"/>
      <c r="LQP337" s="387"/>
      <c r="LQQ337" s="387"/>
      <c r="LQR337" s="387"/>
      <c r="LQS337" s="387"/>
      <c r="LQT337" s="387"/>
      <c r="LQU337" s="387"/>
      <c r="LQV337" s="387"/>
      <c r="LQW337" s="387"/>
      <c r="LQX337" s="387"/>
      <c r="LQY337" s="387"/>
      <c r="LQZ337" s="387"/>
      <c r="LRA337" s="387"/>
      <c r="LRB337" s="387"/>
      <c r="LRC337" s="387"/>
      <c r="LRD337" s="387"/>
      <c r="LRE337" s="387"/>
      <c r="LRF337" s="387"/>
      <c r="LRG337" s="387"/>
      <c r="LRH337" s="387"/>
      <c r="LRI337" s="387"/>
      <c r="LRJ337" s="387"/>
      <c r="LRK337" s="387"/>
      <c r="LRL337" s="387"/>
      <c r="LRM337" s="387"/>
      <c r="LRN337" s="387"/>
      <c r="LRO337" s="387"/>
      <c r="LRP337" s="387"/>
      <c r="LRQ337" s="387"/>
      <c r="LRR337" s="387"/>
      <c r="LRS337" s="387"/>
      <c r="LRT337" s="387"/>
      <c r="LRU337" s="387"/>
      <c r="LRV337" s="387"/>
      <c r="LRW337" s="387"/>
      <c r="LRX337" s="387"/>
      <c r="LRY337" s="387"/>
      <c r="LRZ337" s="387"/>
      <c r="LSA337" s="387"/>
      <c r="LSB337" s="387"/>
      <c r="LSC337" s="387"/>
      <c r="LSD337" s="387"/>
      <c r="LSE337" s="387"/>
      <c r="LSF337" s="387"/>
      <c r="LSG337" s="387"/>
      <c r="LSH337" s="387"/>
      <c r="LSI337" s="387"/>
      <c r="LSJ337" s="387"/>
      <c r="LSK337" s="387"/>
      <c r="LSL337" s="387"/>
      <c r="LSM337" s="387"/>
      <c r="LSN337" s="387"/>
      <c r="LSO337" s="387"/>
      <c r="LSP337" s="387"/>
      <c r="LSQ337" s="387"/>
      <c r="LSR337" s="387"/>
      <c r="LSS337" s="387"/>
      <c r="LST337" s="387"/>
      <c r="LSU337" s="387"/>
      <c r="LSV337" s="387"/>
      <c r="LSW337" s="387"/>
      <c r="LSX337" s="387"/>
      <c r="LSY337" s="387"/>
      <c r="LSZ337" s="387"/>
      <c r="LTA337" s="387"/>
      <c r="LTB337" s="387"/>
      <c r="LTC337" s="387"/>
      <c r="LTD337" s="387"/>
      <c r="LTE337" s="387"/>
      <c r="LTF337" s="387"/>
      <c r="LTG337" s="387"/>
      <c r="LTH337" s="387"/>
      <c r="LTI337" s="387"/>
      <c r="LTJ337" s="387"/>
      <c r="LTK337" s="387"/>
      <c r="LTL337" s="387"/>
      <c r="LTM337" s="387"/>
      <c r="LTN337" s="387"/>
      <c r="LTO337" s="387"/>
      <c r="LTP337" s="387"/>
      <c r="LTQ337" s="387"/>
      <c r="LTR337" s="387"/>
      <c r="LTS337" s="387"/>
      <c r="LTT337" s="387"/>
      <c r="LTU337" s="387"/>
      <c r="LTV337" s="387"/>
      <c r="LTW337" s="387"/>
      <c r="LTX337" s="387"/>
      <c r="LTY337" s="387"/>
      <c r="LTZ337" s="387"/>
      <c r="LUA337" s="387"/>
      <c r="LUB337" s="387"/>
      <c r="LUC337" s="387"/>
      <c r="LUD337" s="387"/>
      <c r="LUE337" s="387"/>
      <c r="LUF337" s="387"/>
      <c r="LUG337" s="387"/>
      <c r="LUH337" s="387"/>
      <c r="LUI337" s="387"/>
      <c r="LUJ337" s="387"/>
      <c r="LUK337" s="387"/>
      <c r="LUL337" s="387"/>
      <c r="LUM337" s="387"/>
      <c r="LUN337" s="387"/>
      <c r="LUO337" s="387"/>
      <c r="LUP337" s="387"/>
      <c r="LUQ337" s="387"/>
      <c r="LUR337" s="387"/>
      <c r="LUS337" s="387"/>
      <c r="LUT337" s="387"/>
      <c r="LUU337" s="387"/>
      <c r="LUV337" s="387"/>
      <c r="LUW337" s="387"/>
      <c r="LUX337" s="387"/>
      <c r="LUY337" s="387"/>
      <c r="LUZ337" s="387"/>
      <c r="LVA337" s="387"/>
      <c r="LVB337" s="387"/>
      <c r="LVC337" s="387"/>
      <c r="LVD337" s="387"/>
      <c r="LVE337" s="387"/>
      <c r="LVF337" s="387"/>
      <c r="LVG337" s="387"/>
      <c r="LVH337" s="387"/>
      <c r="LVI337" s="387"/>
      <c r="LVJ337" s="387"/>
      <c r="LVK337" s="387"/>
      <c r="LVL337" s="387"/>
      <c r="LVM337" s="387"/>
      <c r="LVN337" s="387"/>
      <c r="LVO337" s="387"/>
      <c r="LVP337" s="387"/>
      <c r="LVQ337" s="387"/>
      <c r="LVR337" s="387"/>
      <c r="LVS337" s="387"/>
      <c r="LVT337" s="387"/>
      <c r="LVU337" s="387"/>
      <c r="LVV337" s="387"/>
      <c r="LVW337" s="387"/>
      <c r="LVX337" s="387"/>
      <c r="LVY337" s="387"/>
      <c r="LVZ337" s="387"/>
      <c r="LWA337" s="387"/>
      <c r="LWB337" s="387"/>
      <c r="LWC337" s="387"/>
      <c r="LWD337" s="387"/>
      <c r="LWE337" s="387"/>
      <c r="LWF337" s="387"/>
      <c r="LWG337" s="387"/>
      <c r="LWH337" s="387"/>
      <c r="LWI337" s="387"/>
      <c r="LWJ337" s="387"/>
      <c r="LWK337" s="387"/>
      <c r="LWL337" s="387"/>
      <c r="LWM337" s="387"/>
      <c r="LWN337" s="387"/>
      <c r="LWO337" s="387"/>
      <c r="LWP337" s="387"/>
      <c r="LWQ337" s="387"/>
      <c r="LWR337" s="387"/>
      <c r="LWS337" s="387"/>
      <c r="LWT337" s="387"/>
      <c r="LWU337" s="387"/>
      <c r="LWV337" s="387"/>
      <c r="LWW337" s="387"/>
      <c r="LWX337" s="387"/>
      <c r="LWY337" s="387"/>
      <c r="LWZ337" s="387"/>
      <c r="LXA337" s="387"/>
      <c r="LXB337" s="387"/>
      <c r="LXC337" s="387"/>
      <c r="LXD337" s="387"/>
      <c r="LXE337" s="387"/>
      <c r="LXF337" s="387"/>
      <c r="LXG337" s="387"/>
      <c r="LXH337" s="387"/>
      <c r="LXI337" s="387"/>
      <c r="LXJ337" s="387"/>
      <c r="LXK337" s="387"/>
      <c r="LXL337" s="387"/>
      <c r="LXM337" s="387"/>
      <c r="LXN337" s="387"/>
      <c r="LXO337" s="387"/>
      <c r="LXP337" s="387"/>
      <c r="LXQ337" s="387"/>
      <c r="LXR337" s="387"/>
      <c r="LXS337" s="387"/>
      <c r="LXT337" s="387"/>
      <c r="LXU337" s="387"/>
      <c r="LXV337" s="387"/>
      <c r="LXW337" s="387"/>
      <c r="LXX337" s="387"/>
      <c r="LXY337" s="387"/>
      <c r="LXZ337" s="387"/>
      <c r="LYA337" s="387"/>
      <c r="LYB337" s="387"/>
      <c r="LYC337" s="387"/>
      <c r="LYD337" s="387"/>
      <c r="LYE337" s="387"/>
      <c r="LYF337" s="387"/>
      <c r="LYG337" s="387"/>
      <c r="LYH337" s="387"/>
      <c r="LYI337" s="387"/>
      <c r="LYJ337" s="387"/>
      <c r="LYK337" s="387"/>
      <c r="LYL337" s="387"/>
      <c r="LYM337" s="387"/>
      <c r="LYN337" s="387"/>
      <c r="LYO337" s="387"/>
      <c r="LYP337" s="387"/>
      <c r="LYQ337" s="387"/>
      <c r="LYR337" s="387"/>
      <c r="LYS337" s="387"/>
      <c r="LYT337" s="387"/>
      <c r="LYU337" s="387"/>
      <c r="LYV337" s="387"/>
      <c r="LYW337" s="387"/>
      <c r="LYX337" s="387"/>
      <c r="LYY337" s="387"/>
      <c r="LYZ337" s="387"/>
      <c r="LZA337" s="387"/>
      <c r="LZB337" s="387"/>
      <c r="LZC337" s="387"/>
      <c r="LZD337" s="387"/>
      <c r="LZE337" s="387"/>
      <c r="LZF337" s="387"/>
      <c r="LZG337" s="387"/>
      <c r="LZH337" s="387"/>
      <c r="LZI337" s="387"/>
      <c r="LZJ337" s="387"/>
      <c r="LZK337" s="387"/>
      <c r="LZL337" s="387"/>
      <c r="LZM337" s="387"/>
      <c r="LZN337" s="387"/>
      <c r="LZO337" s="387"/>
      <c r="LZP337" s="387"/>
      <c r="LZQ337" s="387"/>
      <c r="LZR337" s="387"/>
      <c r="LZS337" s="387"/>
      <c r="LZT337" s="387"/>
      <c r="LZU337" s="387"/>
      <c r="LZV337" s="387"/>
      <c r="LZW337" s="387"/>
      <c r="LZX337" s="387"/>
      <c r="LZY337" s="387"/>
      <c r="LZZ337" s="387"/>
      <c r="MAA337" s="387"/>
      <c r="MAB337" s="387"/>
      <c r="MAC337" s="387"/>
      <c r="MAD337" s="387"/>
      <c r="MAE337" s="387"/>
      <c r="MAF337" s="387"/>
      <c r="MAG337" s="387"/>
      <c r="MAH337" s="387"/>
      <c r="MAI337" s="387"/>
      <c r="MAJ337" s="387"/>
      <c r="MAK337" s="387"/>
      <c r="MAL337" s="387"/>
      <c r="MAM337" s="387"/>
      <c r="MAN337" s="387"/>
      <c r="MAO337" s="387"/>
      <c r="MAP337" s="387"/>
      <c r="MAQ337" s="387"/>
      <c r="MAR337" s="387"/>
      <c r="MAS337" s="387"/>
      <c r="MAT337" s="387"/>
      <c r="MAU337" s="387"/>
      <c r="MAV337" s="387"/>
      <c r="MAW337" s="387"/>
      <c r="MAX337" s="387"/>
      <c r="MAY337" s="387"/>
      <c r="MAZ337" s="387"/>
      <c r="MBA337" s="387"/>
      <c r="MBB337" s="387"/>
      <c r="MBC337" s="387"/>
      <c r="MBD337" s="387"/>
      <c r="MBE337" s="387"/>
      <c r="MBF337" s="387"/>
      <c r="MBG337" s="387"/>
      <c r="MBH337" s="387"/>
      <c r="MBI337" s="387"/>
      <c r="MBJ337" s="387"/>
      <c r="MBK337" s="387"/>
      <c r="MBL337" s="387"/>
      <c r="MBM337" s="387"/>
      <c r="MBN337" s="387"/>
      <c r="MBO337" s="387"/>
      <c r="MBP337" s="387"/>
      <c r="MBQ337" s="387"/>
      <c r="MBR337" s="387"/>
      <c r="MBS337" s="387"/>
      <c r="MBT337" s="387"/>
      <c r="MBU337" s="387"/>
      <c r="MBV337" s="387"/>
      <c r="MBW337" s="387"/>
      <c r="MBX337" s="387"/>
      <c r="MBY337" s="387"/>
      <c r="MBZ337" s="387"/>
      <c r="MCA337" s="387"/>
      <c r="MCB337" s="387"/>
      <c r="MCC337" s="387"/>
      <c r="MCD337" s="387"/>
      <c r="MCE337" s="387"/>
      <c r="MCF337" s="387"/>
      <c r="MCG337" s="387"/>
      <c r="MCH337" s="387"/>
      <c r="MCI337" s="387"/>
      <c r="MCJ337" s="387"/>
      <c r="MCK337" s="387"/>
      <c r="MCL337" s="387"/>
      <c r="MCM337" s="387"/>
      <c r="MCN337" s="387"/>
      <c r="MCO337" s="387"/>
      <c r="MCP337" s="387"/>
      <c r="MCQ337" s="387"/>
      <c r="MCR337" s="387"/>
      <c r="MCS337" s="387"/>
      <c r="MCT337" s="387"/>
      <c r="MCU337" s="387"/>
      <c r="MCV337" s="387"/>
      <c r="MCW337" s="387"/>
      <c r="MCX337" s="387"/>
      <c r="MCY337" s="387"/>
      <c r="MCZ337" s="387"/>
      <c r="MDA337" s="387"/>
      <c r="MDB337" s="387"/>
      <c r="MDC337" s="387"/>
      <c r="MDD337" s="387"/>
      <c r="MDE337" s="387"/>
      <c r="MDF337" s="387"/>
      <c r="MDG337" s="387"/>
      <c r="MDH337" s="387"/>
      <c r="MDI337" s="387"/>
      <c r="MDJ337" s="387"/>
      <c r="MDK337" s="387"/>
      <c r="MDL337" s="387"/>
      <c r="MDM337" s="387"/>
      <c r="MDN337" s="387"/>
      <c r="MDO337" s="387"/>
      <c r="MDP337" s="387"/>
      <c r="MDQ337" s="387"/>
      <c r="MDR337" s="387"/>
      <c r="MDS337" s="387"/>
      <c r="MDT337" s="387"/>
      <c r="MDU337" s="387"/>
      <c r="MDV337" s="387"/>
      <c r="MDW337" s="387"/>
      <c r="MDX337" s="387"/>
      <c r="MDY337" s="387"/>
      <c r="MDZ337" s="387"/>
      <c r="MEA337" s="387"/>
      <c r="MEB337" s="387"/>
      <c r="MEC337" s="387"/>
      <c r="MED337" s="387"/>
      <c r="MEE337" s="387"/>
      <c r="MEF337" s="387"/>
      <c r="MEG337" s="387"/>
      <c r="MEH337" s="387"/>
      <c r="MEI337" s="387"/>
      <c r="MEJ337" s="387"/>
      <c r="MEK337" s="387"/>
      <c r="MEL337" s="387"/>
      <c r="MEM337" s="387"/>
      <c r="MEN337" s="387"/>
      <c r="MEO337" s="387"/>
      <c r="MEP337" s="387"/>
      <c r="MEQ337" s="387"/>
      <c r="MER337" s="387"/>
      <c r="MES337" s="387"/>
      <c r="MET337" s="387"/>
      <c r="MEU337" s="387"/>
      <c r="MEV337" s="387"/>
      <c r="MEW337" s="387"/>
      <c r="MEX337" s="387"/>
      <c r="MEY337" s="387"/>
      <c r="MEZ337" s="387"/>
      <c r="MFA337" s="387"/>
      <c r="MFB337" s="387"/>
      <c r="MFC337" s="387"/>
      <c r="MFD337" s="387"/>
      <c r="MFE337" s="387"/>
      <c r="MFF337" s="387"/>
      <c r="MFG337" s="387"/>
      <c r="MFH337" s="387"/>
      <c r="MFI337" s="387"/>
      <c r="MFJ337" s="387"/>
      <c r="MFK337" s="387"/>
      <c r="MFL337" s="387"/>
      <c r="MFM337" s="387"/>
      <c r="MFN337" s="387"/>
      <c r="MFO337" s="387"/>
      <c r="MFP337" s="387"/>
      <c r="MFQ337" s="387"/>
      <c r="MFR337" s="387"/>
      <c r="MFS337" s="387"/>
      <c r="MFT337" s="387"/>
      <c r="MFU337" s="387"/>
      <c r="MFV337" s="387"/>
      <c r="MFW337" s="387"/>
      <c r="MFX337" s="387"/>
      <c r="MFY337" s="387"/>
      <c r="MFZ337" s="387"/>
      <c r="MGA337" s="387"/>
      <c r="MGB337" s="387"/>
      <c r="MGC337" s="387"/>
      <c r="MGD337" s="387"/>
      <c r="MGE337" s="387"/>
      <c r="MGF337" s="387"/>
      <c r="MGG337" s="387"/>
      <c r="MGH337" s="387"/>
      <c r="MGI337" s="387"/>
      <c r="MGJ337" s="387"/>
      <c r="MGK337" s="387"/>
      <c r="MGL337" s="387"/>
      <c r="MGM337" s="387"/>
      <c r="MGN337" s="387"/>
      <c r="MGO337" s="387"/>
      <c r="MGP337" s="387"/>
      <c r="MGQ337" s="387"/>
      <c r="MGR337" s="387"/>
      <c r="MGS337" s="387"/>
      <c r="MGT337" s="387"/>
      <c r="MGU337" s="387"/>
      <c r="MGV337" s="387"/>
      <c r="MGW337" s="387"/>
      <c r="MGX337" s="387"/>
      <c r="MGY337" s="387"/>
      <c r="MGZ337" s="387"/>
      <c r="MHA337" s="387"/>
      <c r="MHB337" s="387"/>
      <c r="MHC337" s="387"/>
      <c r="MHD337" s="387"/>
      <c r="MHE337" s="387"/>
      <c r="MHF337" s="387"/>
      <c r="MHG337" s="387"/>
      <c r="MHH337" s="387"/>
      <c r="MHI337" s="387"/>
      <c r="MHJ337" s="387"/>
      <c r="MHK337" s="387"/>
      <c r="MHL337" s="387"/>
      <c r="MHM337" s="387"/>
      <c r="MHN337" s="387"/>
      <c r="MHO337" s="387"/>
      <c r="MHP337" s="387"/>
      <c r="MHQ337" s="387"/>
      <c r="MHR337" s="387"/>
      <c r="MHS337" s="387"/>
      <c r="MHT337" s="387"/>
      <c r="MHU337" s="387"/>
      <c r="MHV337" s="387"/>
      <c r="MHW337" s="387"/>
      <c r="MHX337" s="387"/>
      <c r="MHY337" s="387"/>
      <c r="MHZ337" s="387"/>
      <c r="MIA337" s="387"/>
      <c r="MIB337" s="387"/>
      <c r="MIC337" s="387"/>
      <c r="MID337" s="387"/>
      <c r="MIE337" s="387"/>
      <c r="MIF337" s="387"/>
      <c r="MIG337" s="387"/>
      <c r="MIH337" s="387"/>
      <c r="MII337" s="387"/>
      <c r="MIJ337" s="387"/>
      <c r="MIK337" s="387"/>
      <c r="MIL337" s="387"/>
      <c r="MIM337" s="387"/>
      <c r="MIN337" s="387"/>
      <c r="MIO337" s="387"/>
      <c r="MIP337" s="387"/>
      <c r="MIQ337" s="387"/>
      <c r="MIR337" s="387"/>
      <c r="MIS337" s="387"/>
      <c r="MIT337" s="387"/>
      <c r="MIU337" s="387"/>
      <c r="MIV337" s="387"/>
      <c r="MIW337" s="387"/>
      <c r="MIX337" s="387"/>
      <c r="MIY337" s="387"/>
      <c r="MIZ337" s="387"/>
      <c r="MJA337" s="387"/>
      <c r="MJB337" s="387"/>
      <c r="MJC337" s="387"/>
      <c r="MJD337" s="387"/>
      <c r="MJE337" s="387"/>
      <c r="MJF337" s="387"/>
      <c r="MJG337" s="387"/>
      <c r="MJH337" s="387"/>
      <c r="MJI337" s="387"/>
      <c r="MJJ337" s="387"/>
      <c r="MJK337" s="387"/>
      <c r="MJL337" s="387"/>
      <c r="MJM337" s="387"/>
      <c r="MJN337" s="387"/>
      <c r="MJO337" s="387"/>
      <c r="MJP337" s="387"/>
      <c r="MJQ337" s="387"/>
      <c r="MJR337" s="387"/>
      <c r="MJS337" s="387"/>
      <c r="MJT337" s="387"/>
      <c r="MJU337" s="387"/>
      <c r="MJV337" s="387"/>
      <c r="MJW337" s="387"/>
      <c r="MJX337" s="387"/>
      <c r="MJY337" s="387"/>
      <c r="MJZ337" s="387"/>
      <c r="MKA337" s="387"/>
      <c r="MKB337" s="387"/>
      <c r="MKC337" s="387"/>
      <c r="MKD337" s="387"/>
      <c r="MKE337" s="387"/>
      <c r="MKF337" s="387"/>
      <c r="MKG337" s="387"/>
      <c r="MKH337" s="387"/>
      <c r="MKI337" s="387"/>
      <c r="MKJ337" s="387"/>
      <c r="MKK337" s="387"/>
      <c r="MKL337" s="387"/>
      <c r="MKM337" s="387"/>
      <c r="MKN337" s="387"/>
      <c r="MKO337" s="387"/>
      <c r="MKP337" s="387"/>
      <c r="MKQ337" s="387"/>
      <c r="MKR337" s="387"/>
      <c r="MKS337" s="387"/>
      <c r="MKT337" s="387"/>
      <c r="MKU337" s="387"/>
      <c r="MKV337" s="387"/>
      <c r="MKW337" s="387"/>
      <c r="MKX337" s="387"/>
      <c r="MKY337" s="387"/>
      <c r="MKZ337" s="387"/>
      <c r="MLA337" s="387"/>
      <c r="MLB337" s="387"/>
      <c r="MLC337" s="387"/>
      <c r="MLD337" s="387"/>
      <c r="MLE337" s="387"/>
      <c r="MLF337" s="387"/>
      <c r="MLG337" s="387"/>
      <c r="MLH337" s="387"/>
      <c r="MLI337" s="387"/>
      <c r="MLJ337" s="387"/>
      <c r="MLK337" s="387"/>
      <c r="MLL337" s="387"/>
      <c r="MLM337" s="387"/>
      <c r="MLN337" s="387"/>
      <c r="MLO337" s="387"/>
      <c r="MLP337" s="387"/>
      <c r="MLQ337" s="387"/>
      <c r="MLR337" s="387"/>
      <c r="MLS337" s="387"/>
      <c r="MLT337" s="387"/>
      <c r="MLU337" s="387"/>
      <c r="MLV337" s="387"/>
      <c r="MLW337" s="387"/>
      <c r="MLX337" s="387"/>
      <c r="MLY337" s="387"/>
      <c r="MLZ337" s="387"/>
      <c r="MMA337" s="387"/>
      <c r="MMB337" s="387"/>
      <c r="MMC337" s="387"/>
      <c r="MMD337" s="387"/>
      <c r="MME337" s="387"/>
      <c r="MMF337" s="387"/>
      <c r="MMG337" s="387"/>
      <c r="MMH337" s="387"/>
      <c r="MMI337" s="387"/>
      <c r="MMJ337" s="387"/>
      <c r="MMK337" s="387"/>
      <c r="MML337" s="387"/>
      <c r="MMM337" s="387"/>
      <c r="MMN337" s="387"/>
      <c r="MMO337" s="387"/>
      <c r="MMP337" s="387"/>
      <c r="MMQ337" s="387"/>
      <c r="MMR337" s="387"/>
      <c r="MMS337" s="387"/>
      <c r="MMT337" s="387"/>
      <c r="MMU337" s="387"/>
      <c r="MMV337" s="387"/>
      <c r="MMW337" s="387"/>
      <c r="MMX337" s="387"/>
      <c r="MMY337" s="387"/>
      <c r="MMZ337" s="387"/>
      <c r="MNA337" s="387"/>
      <c r="MNB337" s="387"/>
      <c r="MNC337" s="387"/>
      <c r="MND337" s="387"/>
      <c r="MNE337" s="387"/>
      <c r="MNF337" s="387"/>
      <c r="MNG337" s="387"/>
      <c r="MNH337" s="387"/>
      <c r="MNI337" s="387"/>
      <c r="MNJ337" s="387"/>
      <c r="MNK337" s="387"/>
      <c r="MNL337" s="387"/>
      <c r="MNM337" s="387"/>
      <c r="MNN337" s="387"/>
      <c r="MNO337" s="387"/>
      <c r="MNP337" s="387"/>
      <c r="MNQ337" s="387"/>
      <c r="MNR337" s="387"/>
      <c r="MNS337" s="387"/>
      <c r="MNT337" s="387"/>
      <c r="MNU337" s="387"/>
      <c r="MNV337" s="387"/>
      <c r="MNW337" s="387"/>
      <c r="MNX337" s="387"/>
      <c r="MNY337" s="387"/>
      <c r="MNZ337" s="387"/>
      <c r="MOA337" s="387"/>
      <c r="MOB337" s="387"/>
      <c r="MOC337" s="387"/>
      <c r="MOD337" s="387"/>
      <c r="MOE337" s="387"/>
      <c r="MOF337" s="387"/>
      <c r="MOG337" s="387"/>
      <c r="MOH337" s="387"/>
      <c r="MOI337" s="387"/>
      <c r="MOJ337" s="387"/>
      <c r="MOK337" s="387"/>
      <c r="MOL337" s="387"/>
      <c r="MOM337" s="387"/>
      <c r="MON337" s="387"/>
      <c r="MOO337" s="387"/>
      <c r="MOP337" s="387"/>
      <c r="MOQ337" s="387"/>
      <c r="MOR337" s="387"/>
      <c r="MOS337" s="387"/>
      <c r="MOT337" s="387"/>
      <c r="MOU337" s="387"/>
      <c r="MOV337" s="387"/>
      <c r="MOW337" s="387"/>
      <c r="MOX337" s="387"/>
      <c r="MOY337" s="387"/>
      <c r="MOZ337" s="387"/>
      <c r="MPA337" s="387"/>
      <c r="MPB337" s="387"/>
      <c r="MPC337" s="387"/>
      <c r="MPD337" s="387"/>
      <c r="MPE337" s="387"/>
      <c r="MPF337" s="387"/>
      <c r="MPG337" s="387"/>
      <c r="MPH337" s="387"/>
      <c r="MPI337" s="387"/>
      <c r="MPJ337" s="387"/>
      <c r="MPK337" s="387"/>
      <c r="MPL337" s="387"/>
      <c r="MPM337" s="387"/>
      <c r="MPN337" s="387"/>
      <c r="MPO337" s="387"/>
      <c r="MPP337" s="387"/>
      <c r="MPQ337" s="387"/>
      <c r="MPR337" s="387"/>
      <c r="MPS337" s="387"/>
      <c r="MPT337" s="387"/>
      <c r="MPU337" s="387"/>
      <c r="MPV337" s="387"/>
      <c r="MPW337" s="387"/>
      <c r="MPX337" s="387"/>
      <c r="MPY337" s="387"/>
      <c r="MPZ337" s="387"/>
      <c r="MQA337" s="387"/>
      <c r="MQB337" s="387"/>
      <c r="MQC337" s="387"/>
      <c r="MQD337" s="387"/>
      <c r="MQE337" s="387"/>
      <c r="MQF337" s="387"/>
      <c r="MQG337" s="387"/>
      <c r="MQH337" s="387"/>
      <c r="MQI337" s="387"/>
      <c r="MQJ337" s="387"/>
      <c r="MQK337" s="387"/>
      <c r="MQL337" s="387"/>
      <c r="MQM337" s="387"/>
      <c r="MQN337" s="387"/>
      <c r="MQO337" s="387"/>
      <c r="MQP337" s="387"/>
      <c r="MQQ337" s="387"/>
      <c r="MQR337" s="387"/>
      <c r="MQS337" s="387"/>
      <c r="MQT337" s="387"/>
      <c r="MQU337" s="387"/>
      <c r="MQV337" s="387"/>
      <c r="MQW337" s="387"/>
      <c r="MQX337" s="387"/>
      <c r="MQY337" s="387"/>
      <c r="MQZ337" s="387"/>
      <c r="MRA337" s="387"/>
      <c r="MRB337" s="387"/>
      <c r="MRC337" s="387"/>
      <c r="MRD337" s="387"/>
      <c r="MRE337" s="387"/>
      <c r="MRF337" s="387"/>
      <c r="MRG337" s="387"/>
      <c r="MRH337" s="387"/>
      <c r="MRI337" s="387"/>
      <c r="MRJ337" s="387"/>
      <c r="MRK337" s="387"/>
      <c r="MRL337" s="387"/>
      <c r="MRM337" s="387"/>
      <c r="MRN337" s="387"/>
      <c r="MRO337" s="387"/>
      <c r="MRP337" s="387"/>
      <c r="MRQ337" s="387"/>
      <c r="MRR337" s="387"/>
      <c r="MRS337" s="387"/>
      <c r="MRT337" s="387"/>
      <c r="MRU337" s="387"/>
      <c r="MRV337" s="387"/>
      <c r="MRW337" s="387"/>
      <c r="MRX337" s="387"/>
      <c r="MRY337" s="387"/>
      <c r="MRZ337" s="387"/>
      <c r="MSA337" s="387"/>
      <c r="MSB337" s="387"/>
      <c r="MSC337" s="387"/>
      <c r="MSD337" s="387"/>
      <c r="MSE337" s="387"/>
      <c r="MSF337" s="387"/>
      <c r="MSG337" s="387"/>
      <c r="MSH337" s="387"/>
      <c r="MSI337" s="387"/>
      <c r="MSJ337" s="387"/>
      <c r="MSK337" s="387"/>
      <c r="MSL337" s="387"/>
      <c r="MSM337" s="387"/>
      <c r="MSN337" s="387"/>
      <c r="MSO337" s="387"/>
      <c r="MSP337" s="387"/>
      <c r="MSQ337" s="387"/>
      <c r="MSR337" s="387"/>
      <c r="MSS337" s="387"/>
      <c r="MST337" s="387"/>
      <c r="MSU337" s="387"/>
      <c r="MSV337" s="387"/>
      <c r="MSW337" s="387"/>
      <c r="MSX337" s="387"/>
      <c r="MSY337" s="387"/>
      <c r="MSZ337" s="387"/>
      <c r="MTA337" s="387"/>
      <c r="MTB337" s="387"/>
      <c r="MTC337" s="387"/>
      <c r="MTD337" s="387"/>
      <c r="MTE337" s="387"/>
      <c r="MTF337" s="387"/>
      <c r="MTG337" s="387"/>
      <c r="MTH337" s="387"/>
      <c r="MTI337" s="387"/>
      <c r="MTJ337" s="387"/>
      <c r="MTK337" s="387"/>
      <c r="MTL337" s="387"/>
      <c r="MTM337" s="387"/>
      <c r="MTN337" s="387"/>
      <c r="MTO337" s="387"/>
      <c r="MTP337" s="387"/>
      <c r="MTQ337" s="387"/>
      <c r="MTR337" s="387"/>
      <c r="MTS337" s="387"/>
      <c r="MTT337" s="387"/>
      <c r="MTU337" s="387"/>
      <c r="MTV337" s="387"/>
      <c r="MTW337" s="387"/>
      <c r="MTX337" s="387"/>
      <c r="MTY337" s="387"/>
      <c r="MTZ337" s="387"/>
      <c r="MUA337" s="387"/>
      <c r="MUB337" s="387"/>
      <c r="MUC337" s="387"/>
      <c r="MUD337" s="387"/>
      <c r="MUE337" s="387"/>
      <c r="MUF337" s="387"/>
      <c r="MUG337" s="387"/>
      <c r="MUH337" s="387"/>
      <c r="MUI337" s="387"/>
      <c r="MUJ337" s="387"/>
      <c r="MUK337" s="387"/>
      <c r="MUL337" s="387"/>
      <c r="MUM337" s="387"/>
      <c r="MUN337" s="387"/>
      <c r="MUO337" s="387"/>
      <c r="MUP337" s="387"/>
      <c r="MUQ337" s="387"/>
      <c r="MUR337" s="387"/>
      <c r="MUS337" s="387"/>
      <c r="MUT337" s="387"/>
      <c r="MUU337" s="387"/>
      <c r="MUV337" s="387"/>
      <c r="MUW337" s="387"/>
      <c r="MUX337" s="387"/>
      <c r="MUY337" s="387"/>
      <c r="MUZ337" s="387"/>
      <c r="MVA337" s="387"/>
      <c r="MVB337" s="387"/>
      <c r="MVC337" s="387"/>
      <c r="MVD337" s="387"/>
      <c r="MVE337" s="387"/>
      <c r="MVF337" s="387"/>
      <c r="MVG337" s="387"/>
      <c r="MVH337" s="387"/>
      <c r="MVI337" s="387"/>
      <c r="MVJ337" s="387"/>
      <c r="MVK337" s="387"/>
      <c r="MVL337" s="387"/>
      <c r="MVM337" s="387"/>
      <c r="MVN337" s="387"/>
      <c r="MVO337" s="387"/>
      <c r="MVP337" s="387"/>
      <c r="MVQ337" s="387"/>
      <c r="MVR337" s="387"/>
      <c r="MVS337" s="387"/>
      <c r="MVT337" s="387"/>
      <c r="MVU337" s="387"/>
      <c r="MVV337" s="387"/>
      <c r="MVW337" s="387"/>
      <c r="MVX337" s="387"/>
      <c r="MVY337" s="387"/>
      <c r="MVZ337" s="387"/>
      <c r="MWA337" s="387"/>
      <c r="MWB337" s="387"/>
      <c r="MWC337" s="387"/>
      <c r="MWD337" s="387"/>
      <c r="MWE337" s="387"/>
      <c r="MWF337" s="387"/>
      <c r="MWG337" s="387"/>
      <c r="MWH337" s="387"/>
      <c r="MWI337" s="387"/>
      <c r="MWJ337" s="387"/>
      <c r="MWK337" s="387"/>
      <c r="MWL337" s="387"/>
      <c r="MWM337" s="387"/>
      <c r="MWN337" s="387"/>
      <c r="MWO337" s="387"/>
      <c r="MWP337" s="387"/>
      <c r="MWQ337" s="387"/>
      <c r="MWR337" s="387"/>
      <c r="MWS337" s="387"/>
      <c r="MWT337" s="387"/>
      <c r="MWU337" s="387"/>
      <c r="MWV337" s="387"/>
      <c r="MWW337" s="387"/>
      <c r="MWX337" s="387"/>
      <c r="MWY337" s="387"/>
      <c r="MWZ337" s="387"/>
      <c r="MXA337" s="387"/>
      <c r="MXB337" s="387"/>
      <c r="MXC337" s="387"/>
      <c r="MXD337" s="387"/>
      <c r="MXE337" s="387"/>
      <c r="MXF337" s="387"/>
      <c r="MXG337" s="387"/>
      <c r="MXH337" s="387"/>
      <c r="MXI337" s="387"/>
      <c r="MXJ337" s="387"/>
      <c r="MXK337" s="387"/>
      <c r="MXL337" s="387"/>
      <c r="MXM337" s="387"/>
      <c r="MXN337" s="387"/>
      <c r="MXO337" s="387"/>
      <c r="MXP337" s="387"/>
      <c r="MXQ337" s="387"/>
      <c r="MXR337" s="387"/>
      <c r="MXS337" s="387"/>
      <c r="MXT337" s="387"/>
      <c r="MXU337" s="387"/>
      <c r="MXV337" s="387"/>
      <c r="MXW337" s="387"/>
      <c r="MXX337" s="387"/>
      <c r="MXY337" s="387"/>
      <c r="MXZ337" s="387"/>
      <c r="MYA337" s="387"/>
      <c r="MYB337" s="387"/>
      <c r="MYC337" s="387"/>
      <c r="MYD337" s="387"/>
      <c r="MYE337" s="387"/>
      <c r="MYF337" s="387"/>
      <c r="MYG337" s="387"/>
      <c r="MYH337" s="387"/>
      <c r="MYI337" s="387"/>
      <c r="MYJ337" s="387"/>
      <c r="MYK337" s="387"/>
      <c r="MYL337" s="387"/>
      <c r="MYM337" s="387"/>
      <c r="MYN337" s="387"/>
      <c r="MYO337" s="387"/>
      <c r="MYP337" s="387"/>
      <c r="MYQ337" s="387"/>
      <c r="MYR337" s="387"/>
      <c r="MYS337" s="387"/>
      <c r="MYT337" s="387"/>
      <c r="MYU337" s="387"/>
      <c r="MYV337" s="387"/>
      <c r="MYW337" s="387"/>
      <c r="MYX337" s="387"/>
      <c r="MYY337" s="387"/>
      <c r="MYZ337" s="387"/>
      <c r="MZA337" s="387"/>
      <c r="MZB337" s="387"/>
      <c r="MZC337" s="387"/>
      <c r="MZD337" s="387"/>
      <c r="MZE337" s="387"/>
      <c r="MZF337" s="387"/>
      <c r="MZG337" s="387"/>
      <c r="MZH337" s="387"/>
      <c r="MZI337" s="387"/>
      <c r="MZJ337" s="387"/>
      <c r="MZK337" s="387"/>
      <c r="MZL337" s="387"/>
      <c r="MZM337" s="387"/>
      <c r="MZN337" s="387"/>
      <c r="MZO337" s="387"/>
      <c r="MZP337" s="387"/>
      <c r="MZQ337" s="387"/>
      <c r="MZR337" s="387"/>
      <c r="MZS337" s="387"/>
      <c r="MZT337" s="387"/>
      <c r="MZU337" s="387"/>
      <c r="MZV337" s="387"/>
      <c r="MZW337" s="387"/>
      <c r="MZX337" s="387"/>
      <c r="MZY337" s="387"/>
      <c r="MZZ337" s="387"/>
      <c r="NAA337" s="387"/>
      <c r="NAB337" s="387"/>
      <c r="NAC337" s="387"/>
      <c r="NAD337" s="387"/>
      <c r="NAE337" s="387"/>
      <c r="NAF337" s="387"/>
      <c r="NAG337" s="387"/>
      <c r="NAH337" s="387"/>
      <c r="NAI337" s="387"/>
      <c r="NAJ337" s="387"/>
      <c r="NAK337" s="387"/>
      <c r="NAL337" s="387"/>
      <c r="NAM337" s="387"/>
      <c r="NAN337" s="387"/>
      <c r="NAO337" s="387"/>
      <c r="NAP337" s="387"/>
      <c r="NAQ337" s="387"/>
      <c r="NAR337" s="387"/>
      <c r="NAS337" s="387"/>
      <c r="NAT337" s="387"/>
      <c r="NAU337" s="387"/>
      <c r="NAV337" s="387"/>
      <c r="NAW337" s="387"/>
      <c r="NAX337" s="387"/>
      <c r="NAY337" s="387"/>
      <c r="NAZ337" s="387"/>
      <c r="NBA337" s="387"/>
      <c r="NBB337" s="387"/>
      <c r="NBC337" s="387"/>
      <c r="NBD337" s="387"/>
      <c r="NBE337" s="387"/>
      <c r="NBF337" s="387"/>
      <c r="NBG337" s="387"/>
      <c r="NBH337" s="387"/>
      <c r="NBI337" s="387"/>
      <c r="NBJ337" s="387"/>
      <c r="NBK337" s="387"/>
      <c r="NBL337" s="387"/>
      <c r="NBM337" s="387"/>
      <c r="NBN337" s="387"/>
      <c r="NBO337" s="387"/>
      <c r="NBP337" s="387"/>
      <c r="NBQ337" s="387"/>
      <c r="NBR337" s="387"/>
      <c r="NBS337" s="387"/>
      <c r="NBT337" s="387"/>
      <c r="NBU337" s="387"/>
      <c r="NBV337" s="387"/>
      <c r="NBW337" s="387"/>
      <c r="NBX337" s="387"/>
      <c r="NBY337" s="387"/>
      <c r="NBZ337" s="387"/>
      <c r="NCA337" s="387"/>
      <c r="NCB337" s="387"/>
      <c r="NCC337" s="387"/>
      <c r="NCD337" s="387"/>
      <c r="NCE337" s="387"/>
      <c r="NCF337" s="387"/>
      <c r="NCG337" s="387"/>
      <c r="NCH337" s="387"/>
      <c r="NCI337" s="387"/>
      <c r="NCJ337" s="387"/>
      <c r="NCK337" s="387"/>
      <c r="NCL337" s="387"/>
      <c r="NCM337" s="387"/>
      <c r="NCN337" s="387"/>
      <c r="NCO337" s="387"/>
      <c r="NCP337" s="387"/>
      <c r="NCQ337" s="387"/>
      <c r="NCR337" s="387"/>
      <c r="NCS337" s="387"/>
      <c r="NCT337" s="387"/>
      <c r="NCU337" s="387"/>
      <c r="NCV337" s="387"/>
      <c r="NCW337" s="387"/>
      <c r="NCX337" s="387"/>
      <c r="NCY337" s="387"/>
      <c r="NCZ337" s="387"/>
      <c r="NDA337" s="387"/>
      <c r="NDB337" s="387"/>
      <c r="NDC337" s="387"/>
      <c r="NDD337" s="387"/>
      <c r="NDE337" s="387"/>
      <c r="NDF337" s="387"/>
      <c r="NDG337" s="387"/>
      <c r="NDH337" s="387"/>
      <c r="NDI337" s="387"/>
      <c r="NDJ337" s="387"/>
      <c r="NDK337" s="387"/>
      <c r="NDL337" s="387"/>
      <c r="NDM337" s="387"/>
      <c r="NDN337" s="387"/>
      <c r="NDO337" s="387"/>
      <c r="NDP337" s="387"/>
      <c r="NDQ337" s="387"/>
      <c r="NDR337" s="387"/>
      <c r="NDS337" s="387"/>
      <c r="NDT337" s="387"/>
      <c r="NDU337" s="387"/>
      <c r="NDV337" s="387"/>
      <c r="NDW337" s="387"/>
      <c r="NDX337" s="387"/>
      <c r="NDY337" s="387"/>
      <c r="NDZ337" s="387"/>
      <c r="NEA337" s="387"/>
      <c r="NEB337" s="387"/>
      <c r="NEC337" s="387"/>
      <c r="NED337" s="387"/>
      <c r="NEE337" s="387"/>
      <c r="NEF337" s="387"/>
      <c r="NEG337" s="387"/>
      <c r="NEH337" s="387"/>
      <c r="NEI337" s="387"/>
      <c r="NEJ337" s="387"/>
      <c r="NEK337" s="387"/>
      <c r="NEL337" s="387"/>
      <c r="NEM337" s="387"/>
      <c r="NEN337" s="387"/>
      <c r="NEO337" s="387"/>
      <c r="NEP337" s="387"/>
      <c r="NEQ337" s="387"/>
      <c r="NER337" s="387"/>
      <c r="NES337" s="387"/>
      <c r="NET337" s="387"/>
      <c r="NEU337" s="387"/>
      <c r="NEV337" s="387"/>
      <c r="NEW337" s="387"/>
      <c r="NEX337" s="387"/>
      <c r="NEY337" s="387"/>
      <c r="NEZ337" s="387"/>
      <c r="NFA337" s="387"/>
      <c r="NFB337" s="387"/>
      <c r="NFC337" s="387"/>
      <c r="NFD337" s="387"/>
      <c r="NFE337" s="387"/>
      <c r="NFF337" s="387"/>
      <c r="NFG337" s="387"/>
      <c r="NFH337" s="387"/>
      <c r="NFI337" s="387"/>
      <c r="NFJ337" s="387"/>
      <c r="NFK337" s="387"/>
      <c r="NFL337" s="387"/>
      <c r="NFM337" s="387"/>
      <c r="NFN337" s="387"/>
      <c r="NFO337" s="387"/>
      <c r="NFP337" s="387"/>
      <c r="NFQ337" s="387"/>
      <c r="NFR337" s="387"/>
      <c r="NFS337" s="387"/>
      <c r="NFT337" s="387"/>
      <c r="NFU337" s="387"/>
      <c r="NFV337" s="387"/>
      <c r="NFW337" s="387"/>
      <c r="NFX337" s="387"/>
      <c r="NFY337" s="387"/>
      <c r="NFZ337" s="387"/>
      <c r="NGA337" s="387"/>
      <c r="NGB337" s="387"/>
      <c r="NGC337" s="387"/>
      <c r="NGD337" s="387"/>
      <c r="NGE337" s="387"/>
      <c r="NGF337" s="387"/>
      <c r="NGG337" s="387"/>
      <c r="NGH337" s="387"/>
      <c r="NGI337" s="387"/>
      <c r="NGJ337" s="387"/>
      <c r="NGK337" s="387"/>
      <c r="NGL337" s="387"/>
      <c r="NGM337" s="387"/>
      <c r="NGN337" s="387"/>
      <c r="NGO337" s="387"/>
      <c r="NGP337" s="387"/>
      <c r="NGQ337" s="387"/>
      <c r="NGR337" s="387"/>
      <c r="NGS337" s="387"/>
      <c r="NGT337" s="387"/>
      <c r="NGU337" s="387"/>
      <c r="NGV337" s="387"/>
      <c r="NGW337" s="387"/>
      <c r="NGX337" s="387"/>
      <c r="NGY337" s="387"/>
      <c r="NGZ337" s="387"/>
      <c r="NHA337" s="387"/>
      <c r="NHB337" s="387"/>
      <c r="NHC337" s="387"/>
      <c r="NHD337" s="387"/>
      <c r="NHE337" s="387"/>
      <c r="NHF337" s="387"/>
      <c r="NHG337" s="387"/>
      <c r="NHH337" s="387"/>
      <c r="NHI337" s="387"/>
      <c r="NHJ337" s="387"/>
      <c r="NHK337" s="387"/>
      <c r="NHL337" s="387"/>
      <c r="NHM337" s="387"/>
      <c r="NHN337" s="387"/>
      <c r="NHO337" s="387"/>
      <c r="NHP337" s="387"/>
      <c r="NHQ337" s="387"/>
      <c r="NHR337" s="387"/>
      <c r="NHS337" s="387"/>
      <c r="NHT337" s="387"/>
      <c r="NHU337" s="387"/>
      <c r="NHV337" s="387"/>
      <c r="NHW337" s="387"/>
      <c r="NHX337" s="387"/>
      <c r="NHY337" s="387"/>
      <c r="NHZ337" s="387"/>
      <c r="NIA337" s="387"/>
      <c r="NIB337" s="387"/>
      <c r="NIC337" s="387"/>
      <c r="NID337" s="387"/>
      <c r="NIE337" s="387"/>
      <c r="NIF337" s="387"/>
      <c r="NIG337" s="387"/>
      <c r="NIH337" s="387"/>
      <c r="NII337" s="387"/>
      <c r="NIJ337" s="387"/>
      <c r="NIK337" s="387"/>
      <c r="NIL337" s="387"/>
      <c r="NIM337" s="387"/>
      <c r="NIN337" s="387"/>
      <c r="NIO337" s="387"/>
      <c r="NIP337" s="387"/>
      <c r="NIQ337" s="387"/>
      <c r="NIR337" s="387"/>
      <c r="NIS337" s="387"/>
      <c r="NIT337" s="387"/>
      <c r="NIU337" s="387"/>
      <c r="NIV337" s="387"/>
      <c r="NIW337" s="387"/>
      <c r="NIX337" s="387"/>
      <c r="NIY337" s="387"/>
      <c r="NIZ337" s="387"/>
      <c r="NJA337" s="387"/>
      <c r="NJB337" s="387"/>
      <c r="NJC337" s="387"/>
      <c r="NJD337" s="387"/>
      <c r="NJE337" s="387"/>
      <c r="NJF337" s="387"/>
      <c r="NJG337" s="387"/>
      <c r="NJH337" s="387"/>
      <c r="NJI337" s="387"/>
      <c r="NJJ337" s="387"/>
      <c r="NJK337" s="387"/>
      <c r="NJL337" s="387"/>
      <c r="NJM337" s="387"/>
      <c r="NJN337" s="387"/>
      <c r="NJO337" s="387"/>
      <c r="NJP337" s="387"/>
      <c r="NJQ337" s="387"/>
      <c r="NJR337" s="387"/>
      <c r="NJS337" s="387"/>
      <c r="NJT337" s="387"/>
      <c r="NJU337" s="387"/>
      <c r="NJV337" s="387"/>
      <c r="NJW337" s="387"/>
      <c r="NJX337" s="387"/>
      <c r="NJY337" s="387"/>
      <c r="NJZ337" s="387"/>
      <c r="NKA337" s="387"/>
      <c r="NKB337" s="387"/>
      <c r="NKC337" s="387"/>
      <c r="NKD337" s="387"/>
      <c r="NKE337" s="387"/>
      <c r="NKF337" s="387"/>
      <c r="NKG337" s="387"/>
      <c r="NKH337" s="387"/>
      <c r="NKI337" s="387"/>
      <c r="NKJ337" s="387"/>
      <c r="NKK337" s="387"/>
      <c r="NKL337" s="387"/>
      <c r="NKM337" s="387"/>
      <c r="NKN337" s="387"/>
      <c r="NKO337" s="387"/>
      <c r="NKP337" s="387"/>
      <c r="NKQ337" s="387"/>
      <c r="NKR337" s="387"/>
      <c r="NKS337" s="387"/>
      <c r="NKT337" s="387"/>
      <c r="NKU337" s="387"/>
      <c r="NKV337" s="387"/>
      <c r="NKW337" s="387"/>
      <c r="NKX337" s="387"/>
      <c r="NKY337" s="387"/>
      <c r="NKZ337" s="387"/>
      <c r="NLA337" s="387"/>
      <c r="NLB337" s="387"/>
      <c r="NLC337" s="387"/>
      <c r="NLD337" s="387"/>
      <c r="NLE337" s="387"/>
      <c r="NLF337" s="387"/>
      <c r="NLG337" s="387"/>
      <c r="NLH337" s="387"/>
      <c r="NLI337" s="387"/>
      <c r="NLJ337" s="387"/>
      <c r="NLK337" s="387"/>
      <c r="NLL337" s="387"/>
      <c r="NLM337" s="387"/>
      <c r="NLN337" s="387"/>
      <c r="NLO337" s="387"/>
      <c r="NLP337" s="387"/>
      <c r="NLQ337" s="387"/>
      <c r="NLR337" s="387"/>
      <c r="NLS337" s="387"/>
      <c r="NLT337" s="387"/>
      <c r="NLU337" s="387"/>
      <c r="NLV337" s="387"/>
      <c r="NLW337" s="387"/>
      <c r="NLX337" s="387"/>
      <c r="NLY337" s="387"/>
      <c r="NLZ337" s="387"/>
      <c r="NMA337" s="387"/>
      <c r="NMB337" s="387"/>
      <c r="NMC337" s="387"/>
      <c r="NMD337" s="387"/>
      <c r="NME337" s="387"/>
      <c r="NMF337" s="387"/>
      <c r="NMG337" s="387"/>
      <c r="NMH337" s="387"/>
      <c r="NMI337" s="387"/>
      <c r="NMJ337" s="387"/>
      <c r="NMK337" s="387"/>
      <c r="NML337" s="387"/>
      <c r="NMM337" s="387"/>
      <c r="NMN337" s="387"/>
      <c r="NMO337" s="387"/>
      <c r="NMP337" s="387"/>
      <c r="NMQ337" s="387"/>
      <c r="NMR337" s="387"/>
      <c r="NMS337" s="387"/>
      <c r="NMT337" s="387"/>
      <c r="NMU337" s="387"/>
      <c r="NMV337" s="387"/>
      <c r="NMW337" s="387"/>
      <c r="NMX337" s="387"/>
      <c r="NMY337" s="387"/>
      <c r="NMZ337" s="387"/>
      <c r="NNA337" s="387"/>
      <c r="NNB337" s="387"/>
      <c r="NNC337" s="387"/>
      <c r="NND337" s="387"/>
      <c r="NNE337" s="387"/>
      <c r="NNF337" s="387"/>
      <c r="NNG337" s="387"/>
      <c r="NNH337" s="387"/>
      <c r="NNI337" s="387"/>
      <c r="NNJ337" s="387"/>
      <c r="NNK337" s="387"/>
      <c r="NNL337" s="387"/>
      <c r="NNM337" s="387"/>
      <c r="NNN337" s="387"/>
      <c r="NNO337" s="387"/>
      <c r="NNP337" s="387"/>
      <c r="NNQ337" s="387"/>
      <c r="NNR337" s="387"/>
      <c r="NNS337" s="387"/>
      <c r="NNT337" s="387"/>
      <c r="NNU337" s="387"/>
      <c r="NNV337" s="387"/>
      <c r="NNW337" s="387"/>
      <c r="NNX337" s="387"/>
      <c r="NNY337" s="387"/>
      <c r="NNZ337" s="387"/>
      <c r="NOA337" s="387"/>
      <c r="NOB337" s="387"/>
      <c r="NOC337" s="387"/>
      <c r="NOD337" s="387"/>
      <c r="NOE337" s="387"/>
      <c r="NOF337" s="387"/>
      <c r="NOG337" s="387"/>
      <c r="NOH337" s="387"/>
      <c r="NOI337" s="387"/>
      <c r="NOJ337" s="387"/>
      <c r="NOK337" s="387"/>
      <c r="NOL337" s="387"/>
      <c r="NOM337" s="387"/>
      <c r="NON337" s="387"/>
      <c r="NOO337" s="387"/>
      <c r="NOP337" s="387"/>
      <c r="NOQ337" s="387"/>
      <c r="NOR337" s="387"/>
      <c r="NOS337" s="387"/>
      <c r="NOT337" s="387"/>
      <c r="NOU337" s="387"/>
      <c r="NOV337" s="387"/>
      <c r="NOW337" s="387"/>
      <c r="NOX337" s="387"/>
      <c r="NOY337" s="387"/>
      <c r="NOZ337" s="387"/>
      <c r="NPA337" s="387"/>
      <c r="NPB337" s="387"/>
      <c r="NPC337" s="387"/>
      <c r="NPD337" s="387"/>
      <c r="NPE337" s="387"/>
      <c r="NPF337" s="387"/>
      <c r="NPG337" s="387"/>
      <c r="NPH337" s="387"/>
      <c r="NPI337" s="387"/>
      <c r="NPJ337" s="387"/>
      <c r="NPK337" s="387"/>
      <c r="NPL337" s="387"/>
      <c r="NPM337" s="387"/>
      <c r="NPN337" s="387"/>
      <c r="NPO337" s="387"/>
      <c r="NPP337" s="387"/>
      <c r="NPQ337" s="387"/>
      <c r="NPR337" s="387"/>
      <c r="NPS337" s="387"/>
      <c r="NPT337" s="387"/>
      <c r="NPU337" s="387"/>
      <c r="NPV337" s="387"/>
      <c r="NPW337" s="387"/>
      <c r="NPX337" s="387"/>
      <c r="NPY337" s="387"/>
      <c r="NPZ337" s="387"/>
      <c r="NQA337" s="387"/>
      <c r="NQB337" s="387"/>
      <c r="NQC337" s="387"/>
      <c r="NQD337" s="387"/>
      <c r="NQE337" s="387"/>
      <c r="NQF337" s="387"/>
      <c r="NQG337" s="387"/>
      <c r="NQH337" s="387"/>
      <c r="NQI337" s="387"/>
      <c r="NQJ337" s="387"/>
      <c r="NQK337" s="387"/>
      <c r="NQL337" s="387"/>
      <c r="NQM337" s="387"/>
      <c r="NQN337" s="387"/>
      <c r="NQO337" s="387"/>
      <c r="NQP337" s="387"/>
      <c r="NQQ337" s="387"/>
      <c r="NQR337" s="387"/>
      <c r="NQS337" s="387"/>
      <c r="NQT337" s="387"/>
      <c r="NQU337" s="387"/>
      <c r="NQV337" s="387"/>
      <c r="NQW337" s="387"/>
      <c r="NQX337" s="387"/>
      <c r="NQY337" s="387"/>
      <c r="NQZ337" s="387"/>
      <c r="NRA337" s="387"/>
      <c r="NRB337" s="387"/>
      <c r="NRC337" s="387"/>
      <c r="NRD337" s="387"/>
      <c r="NRE337" s="387"/>
      <c r="NRF337" s="387"/>
      <c r="NRG337" s="387"/>
      <c r="NRH337" s="387"/>
      <c r="NRI337" s="387"/>
      <c r="NRJ337" s="387"/>
      <c r="NRK337" s="387"/>
      <c r="NRL337" s="387"/>
      <c r="NRM337" s="387"/>
      <c r="NRN337" s="387"/>
      <c r="NRO337" s="387"/>
      <c r="NRP337" s="387"/>
      <c r="NRQ337" s="387"/>
      <c r="NRR337" s="387"/>
      <c r="NRS337" s="387"/>
      <c r="NRT337" s="387"/>
      <c r="NRU337" s="387"/>
      <c r="NRV337" s="387"/>
      <c r="NRW337" s="387"/>
      <c r="NRX337" s="387"/>
      <c r="NRY337" s="387"/>
      <c r="NRZ337" s="387"/>
      <c r="NSA337" s="387"/>
      <c r="NSB337" s="387"/>
      <c r="NSC337" s="387"/>
      <c r="NSD337" s="387"/>
      <c r="NSE337" s="387"/>
      <c r="NSF337" s="387"/>
      <c r="NSG337" s="387"/>
      <c r="NSH337" s="387"/>
      <c r="NSI337" s="387"/>
      <c r="NSJ337" s="387"/>
      <c r="NSK337" s="387"/>
      <c r="NSL337" s="387"/>
      <c r="NSM337" s="387"/>
      <c r="NSN337" s="387"/>
      <c r="NSO337" s="387"/>
      <c r="NSP337" s="387"/>
      <c r="NSQ337" s="387"/>
      <c r="NSR337" s="387"/>
      <c r="NSS337" s="387"/>
      <c r="NST337" s="387"/>
      <c r="NSU337" s="387"/>
      <c r="NSV337" s="387"/>
      <c r="NSW337" s="387"/>
      <c r="NSX337" s="387"/>
      <c r="NSY337" s="387"/>
      <c r="NSZ337" s="387"/>
      <c r="NTA337" s="387"/>
      <c r="NTB337" s="387"/>
      <c r="NTC337" s="387"/>
      <c r="NTD337" s="387"/>
      <c r="NTE337" s="387"/>
      <c r="NTF337" s="387"/>
      <c r="NTG337" s="387"/>
      <c r="NTH337" s="387"/>
      <c r="NTI337" s="387"/>
      <c r="NTJ337" s="387"/>
      <c r="NTK337" s="387"/>
      <c r="NTL337" s="387"/>
      <c r="NTM337" s="387"/>
      <c r="NTN337" s="387"/>
      <c r="NTO337" s="387"/>
      <c r="NTP337" s="387"/>
      <c r="NTQ337" s="387"/>
      <c r="NTR337" s="387"/>
      <c r="NTS337" s="387"/>
      <c r="NTT337" s="387"/>
      <c r="NTU337" s="387"/>
      <c r="NTV337" s="387"/>
      <c r="NTW337" s="387"/>
      <c r="NTX337" s="387"/>
      <c r="NTY337" s="387"/>
      <c r="NTZ337" s="387"/>
      <c r="NUA337" s="387"/>
      <c r="NUB337" s="387"/>
      <c r="NUC337" s="387"/>
      <c r="NUD337" s="387"/>
      <c r="NUE337" s="387"/>
      <c r="NUF337" s="387"/>
      <c r="NUG337" s="387"/>
      <c r="NUH337" s="387"/>
      <c r="NUI337" s="387"/>
      <c r="NUJ337" s="387"/>
      <c r="NUK337" s="387"/>
      <c r="NUL337" s="387"/>
      <c r="NUM337" s="387"/>
      <c r="NUN337" s="387"/>
      <c r="NUO337" s="387"/>
      <c r="NUP337" s="387"/>
      <c r="NUQ337" s="387"/>
      <c r="NUR337" s="387"/>
      <c r="NUS337" s="387"/>
      <c r="NUT337" s="387"/>
      <c r="NUU337" s="387"/>
      <c r="NUV337" s="387"/>
      <c r="NUW337" s="387"/>
      <c r="NUX337" s="387"/>
      <c r="NUY337" s="387"/>
      <c r="NUZ337" s="387"/>
      <c r="NVA337" s="387"/>
      <c r="NVB337" s="387"/>
      <c r="NVC337" s="387"/>
      <c r="NVD337" s="387"/>
      <c r="NVE337" s="387"/>
      <c r="NVF337" s="387"/>
      <c r="NVG337" s="387"/>
      <c r="NVH337" s="387"/>
      <c r="NVI337" s="387"/>
      <c r="NVJ337" s="387"/>
      <c r="NVK337" s="387"/>
      <c r="NVL337" s="387"/>
      <c r="NVM337" s="387"/>
      <c r="NVN337" s="387"/>
      <c r="NVO337" s="387"/>
      <c r="NVP337" s="387"/>
      <c r="NVQ337" s="387"/>
      <c r="NVR337" s="387"/>
      <c r="NVS337" s="387"/>
      <c r="NVT337" s="387"/>
      <c r="NVU337" s="387"/>
      <c r="NVV337" s="387"/>
      <c r="NVW337" s="387"/>
      <c r="NVX337" s="387"/>
      <c r="NVY337" s="387"/>
      <c r="NVZ337" s="387"/>
      <c r="NWA337" s="387"/>
      <c r="NWB337" s="387"/>
      <c r="NWC337" s="387"/>
      <c r="NWD337" s="387"/>
      <c r="NWE337" s="387"/>
      <c r="NWF337" s="387"/>
      <c r="NWG337" s="387"/>
      <c r="NWH337" s="387"/>
      <c r="NWI337" s="387"/>
      <c r="NWJ337" s="387"/>
      <c r="NWK337" s="387"/>
      <c r="NWL337" s="387"/>
      <c r="NWM337" s="387"/>
      <c r="NWN337" s="387"/>
      <c r="NWO337" s="387"/>
      <c r="NWP337" s="387"/>
      <c r="NWQ337" s="387"/>
      <c r="NWR337" s="387"/>
      <c r="NWS337" s="387"/>
      <c r="NWT337" s="387"/>
      <c r="NWU337" s="387"/>
      <c r="NWV337" s="387"/>
      <c r="NWW337" s="387"/>
      <c r="NWX337" s="387"/>
      <c r="NWY337" s="387"/>
      <c r="NWZ337" s="387"/>
      <c r="NXA337" s="387"/>
      <c r="NXB337" s="387"/>
      <c r="NXC337" s="387"/>
      <c r="NXD337" s="387"/>
      <c r="NXE337" s="387"/>
      <c r="NXF337" s="387"/>
      <c r="NXG337" s="387"/>
      <c r="NXH337" s="387"/>
      <c r="NXI337" s="387"/>
      <c r="NXJ337" s="387"/>
      <c r="NXK337" s="387"/>
      <c r="NXL337" s="387"/>
      <c r="NXM337" s="387"/>
      <c r="NXN337" s="387"/>
      <c r="NXO337" s="387"/>
      <c r="NXP337" s="387"/>
      <c r="NXQ337" s="387"/>
      <c r="NXR337" s="387"/>
      <c r="NXS337" s="387"/>
      <c r="NXT337" s="387"/>
      <c r="NXU337" s="387"/>
      <c r="NXV337" s="387"/>
      <c r="NXW337" s="387"/>
      <c r="NXX337" s="387"/>
      <c r="NXY337" s="387"/>
      <c r="NXZ337" s="387"/>
      <c r="NYA337" s="387"/>
      <c r="NYB337" s="387"/>
      <c r="NYC337" s="387"/>
      <c r="NYD337" s="387"/>
      <c r="NYE337" s="387"/>
      <c r="NYF337" s="387"/>
      <c r="NYG337" s="387"/>
      <c r="NYH337" s="387"/>
      <c r="NYI337" s="387"/>
      <c r="NYJ337" s="387"/>
      <c r="NYK337" s="387"/>
      <c r="NYL337" s="387"/>
      <c r="NYM337" s="387"/>
      <c r="NYN337" s="387"/>
      <c r="NYO337" s="387"/>
      <c r="NYP337" s="387"/>
      <c r="NYQ337" s="387"/>
      <c r="NYR337" s="387"/>
      <c r="NYS337" s="387"/>
      <c r="NYT337" s="387"/>
      <c r="NYU337" s="387"/>
      <c r="NYV337" s="387"/>
      <c r="NYW337" s="387"/>
      <c r="NYX337" s="387"/>
      <c r="NYY337" s="387"/>
      <c r="NYZ337" s="387"/>
      <c r="NZA337" s="387"/>
      <c r="NZB337" s="387"/>
      <c r="NZC337" s="387"/>
      <c r="NZD337" s="387"/>
      <c r="NZE337" s="387"/>
      <c r="NZF337" s="387"/>
      <c r="NZG337" s="387"/>
      <c r="NZH337" s="387"/>
      <c r="NZI337" s="387"/>
      <c r="NZJ337" s="387"/>
      <c r="NZK337" s="387"/>
      <c r="NZL337" s="387"/>
      <c r="NZM337" s="387"/>
      <c r="NZN337" s="387"/>
      <c r="NZO337" s="387"/>
      <c r="NZP337" s="387"/>
      <c r="NZQ337" s="387"/>
      <c r="NZR337" s="387"/>
      <c r="NZS337" s="387"/>
      <c r="NZT337" s="387"/>
      <c r="NZU337" s="387"/>
      <c r="NZV337" s="387"/>
      <c r="NZW337" s="387"/>
      <c r="NZX337" s="387"/>
      <c r="NZY337" s="387"/>
      <c r="NZZ337" s="387"/>
      <c r="OAA337" s="387"/>
      <c r="OAB337" s="387"/>
      <c r="OAC337" s="387"/>
      <c r="OAD337" s="387"/>
      <c r="OAE337" s="387"/>
      <c r="OAF337" s="387"/>
      <c r="OAG337" s="387"/>
      <c r="OAH337" s="387"/>
      <c r="OAI337" s="387"/>
      <c r="OAJ337" s="387"/>
      <c r="OAK337" s="387"/>
      <c r="OAL337" s="387"/>
      <c r="OAM337" s="387"/>
      <c r="OAN337" s="387"/>
      <c r="OAO337" s="387"/>
      <c r="OAP337" s="387"/>
      <c r="OAQ337" s="387"/>
      <c r="OAR337" s="387"/>
      <c r="OAS337" s="387"/>
      <c r="OAT337" s="387"/>
      <c r="OAU337" s="387"/>
      <c r="OAV337" s="387"/>
      <c r="OAW337" s="387"/>
      <c r="OAX337" s="387"/>
      <c r="OAY337" s="387"/>
      <c r="OAZ337" s="387"/>
      <c r="OBA337" s="387"/>
      <c r="OBB337" s="387"/>
      <c r="OBC337" s="387"/>
      <c r="OBD337" s="387"/>
      <c r="OBE337" s="387"/>
      <c r="OBF337" s="387"/>
      <c r="OBG337" s="387"/>
      <c r="OBH337" s="387"/>
      <c r="OBI337" s="387"/>
      <c r="OBJ337" s="387"/>
      <c r="OBK337" s="387"/>
      <c r="OBL337" s="387"/>
      <c r="OBM337" s="387"/>
      <c r="OBN337" s="387"/>
      <c r="OBO337" s="387"/>
      <c r="OBP337" s="387"/>
      <c r="OBQ337" s="387"/>
      <c r="OBR337" s="387"/>
      <c r="OBS337" s="387"/>
      <c r="OBT337" s="387"/>
      <c r="OBU337" s="387"/>
      <c r="OBV337" s="387"/>
      <c r="OBW337" s="387"/>
      <c r="OBX337" s="387"/>
      <c r="OBY337" s="387"/>
      <c r="OBZ337" s="387"/>
      <c r="OCA337" s="387"/>
      <c r="OCB337" s="387"/>
      <c r="OCC337" s="387"/>
      <c r="OCD337" s="387"/>
      <c r="OCE337" s="387"/>
      <c r="OCF337" s="387"/>
      <c r="OCG337" s="387"/>
      <c r="OCH337" s="387"/>
      <c r="OCI337" s="387"/>
      <c r="OCJ337" s="387"/>
      <c r="OCK337" s="387"/>
      <c r="OCL337" s="387"/>
      <c r="OCM337" s="387"/>
      <c r="OCN337" s="387"/>
      <c r="OCO337" s="387"/>
      <c r="OCP337" s="387"/>
      <c r="OCQ337" s="387"/>
      <c r="OCR337" s="387"/>
      <c r="OCS337" s="387"/>
      <c r="OCT337" s="387"/>
      <c r="OCU337" s="387"/>
      <c r="OCV337" s="387"/>
      <c r="OCW337" s="387"/>
      <c r="OCX337" s="387"/>
      <c r="OCY337" s="387"/>
      <c r="OCZ337" s="387"/>
      <c r="ODA337" s="387"/>
      <c r="ODB337" s="387"/>
      <c r="ODC337" s="387"/>
      <c r="ODD337" s="387"/>
      <c r="ODE337" s="387"/>
      <c r="ODF337" s="387"/>
      <c r="ODG337" s="387"/>
      <c r="ODH337" s="387"/>
      <c r="ODI337" s="387"/>
      <c r="ODJ337" s="387"/>
      <c r="ODK337" s="387"/>
      <c r="ODL337" s="387"/>
      <c r="ODM337" s="387"/>
      <c r="ODN337" s="387"/>
      <c r="ODO337" s="387"/>
      <c r="ODP337" s="387"/>
      <c r="ODQ337" s="387"/>
      <c r="ODR337" s="387"/>
      <c r="ODS337" s="387"/>
      <c r="ODT337" s="387"/>
      <c r="ODU337" s="387"/>
      <c r="ODV337" s="387"/>
      <c r="ODW337" s="387"/>
      <c r="ODX337" s="387"/>
      <c r="ODY337" s="387"/>
      <c r="ODZ337" s="387"/>
      <c r="OEA337" s="387"/>
      <c r="OEB337" s="387"/>
      <c r="OEC337" s="387"/>
      <c r="OED337" s="387"/>
      <c r="OEE337" s="387"/>
      <c r="OEF337" s="387"/>
      <c r="OEG337" s="387"/>
      <c r="OEH337" s="387"/>
      <c r="OEI337" s="387"/>
      <c r="OEJ337" s="387"/>
      <c r="OEK337" s="387"/>
      <c r="OEL337" s="387"/>
      <c r="OEM337" s="387"/>
      <c r="OEN337" s="387"/>
      <c r="OEO337" s="387"/>
      <c r="OEP337" s="387"/>
      <c r="OEQ337" s="387"/>
      <c r="OER337" s="387"/>
      <c r="OES337" s="387"/>
      <c r="OET337" s="387"/>
      <c r="OEU337" s="387"/>
      <c r="OEV337" s="387"/>
      <c r="OEW337" s="387"/>
      <c r="OEX337" s="387"/>
      <c r="OEY337" s="387"/>
      <c r="OEZ337" s="387"/>
      <c r="OFA337" s="387"/>
      <c r="OFB337" s="387"/>
      <c r="OFC337" s="387"/>
      <c r="OFD337" s="387"/>
      <c r="OFE337" s="387"/>
      <c r="OFF337" s="387"/>
      <c r="OFG337" s="387"/>
      <c r="OFH337" s="387"/>
      <c r="OFI337" s="387"/>
      <c r="OFJ337" s="387"/>
      <c r="OFK337" s="387"/>
      <c r="OFL337" s="387"/>
      <c r="OFM337" s="387"/>
      <c r="OFN337" s="387"/>
      <c r="OFO337" s="387"/>
      <c r="OFP337" s="387"/>
      <c r="OFQ337" s="387"/>
      <c r="OFR337" s="387"/>
      <c r="OFS337" s="387"/>
      <c r="OFT337" s="387"/>
      <c r="OFU337" s="387"/>
      <c r="OFV337" s="387"/>
      <c r="OFW337" s="387"/>
      <c r="OFX337" s="387"/>
      <c r="OFY337" s="387"/>
      <c r="OFZ337" s="387"/>
      <c r="OGA337" s="387"/>
      <c r="OGB337" s="387"/>
      <c r="OGC337" s="387"/>
      <c r="OGD337" s="387"/>
      <c r="OGE337" s="387"/>
      <c r="OGF337" s="387"/>
      <c r="OGG337" s="387"/>
      <c r="OGH337" s="387"/>
      <c r="OGI337" s="387"/>
      <c r="OGJ337" s="387"/>
      <c r="OGK337" s="387"/>
      <c r="OGL337" s="387"/>
      <c r="OGM337" s="387"/>
      <c r="OGN337" s="387"/>
      <c r="OGO337" s="387"/>
      <c r="OGP337" s="387"/>
      <c r="OGQ337" s="387"/>
      <c r="OGR337" s="387"/>
      <c r="OGS337" s="387"/>
      <c r="OGT337" s="387"/>
      <c r="OGU337" s="387"/>
      <c r="OGV337" s="387"/>
      <c r="OGW337" s="387"/>
      <c r="OGX337" s="387"/>
      <c r="OGY337" s="387"/>
      <c r="OGZ337" s="387"/>
      <c r="OHA337" s="387"/>
      <c r="OHB337" s="387"/>
      <c r="OHC337" s="387"/>
      <c r="OHD337" s="387"/>
      <c r="OHE337" s="387"/>
      <c r="OHF337" s="387"/>
      <c r="OHG337" s="387"/>
      <c r="OHH337" s="387"/>
      <c r="OHI337" s="387"/>
      <c r="OHJ337" s="387"/>
      <c r="OHK337" s="387"/>
      <c r="OHL337" s="387"/>
      <c r="OHM337" s="387"/>
      <c r="OHN337" s="387"/>
      <c r="OHO337" s="387"/>
      <c r="OHP337" s="387"/>
      <c r="OHQ337" s="387"/>
      <c r="OHR337" s="387"/>
      <c r="OHS337" s="387"/>
      <c r="OHT337" s="387"/>
      <c r="OHU337" s="387"/>
      <c r="OHV337" s="387"/>
      <c r="OHW337" s="387"/>
      <c r="OHX337" s="387"/>
      <c r="OHY337" s="387"/>
      <c r="OHZ337" s="387"/>
      <c r="OIA337" s="387"/>
      <c r="OIB337" s="387"/>
      <c r="OIC337" s="387"/>
      <c r="OID337" s="387"/>
      <c r="OIE337" s="387"/>
      <c r="OIF337" s="387"/>
      <c r="OIG337" s="387"/>
      <c r="OIH337" s="387"/>
      <c r="OII337" s="387"/>
      <c r="OIJ337" s="387"/>
      <c r="OIK337" s="387"/>
      <c r="OIL337" s="387"/>
      <c r="OIM337" s="387"/>
      <c r="OIN337" s="387"/>
      <c r="OIO337" s="387"/>
      <c r="OIP337" s="387"/>
      <c r="OIQ337" s="387"/>
      <c r="OIR337" s="387"/>
      <c r="OIS337" s="387"/>
      <c r="OIT337" s="387"/>
      <c r="OIU337" s="387"/>
      <c r="OIV337" s="387"/>
      <c r="OIW337" s="387"/>
      <c r="OIX337" s="387"/>
      <c r="OIY337" s="387"/>
      <c r="OIZ337" s="387"/>
      <c r="OJA337" s="387"/>
      <c r="OJB337" s="387"/>
      <c r="OJC337" s="387"/>
      <c r="OJD337" s="387"/>
      <c r="OJE337" s="387"/>
      <c r="OJF337" s="387"/>
      <c r="OJG337" s="387"/>
      <c r="OJH337" s="387"/>
      <c r="OJI337" s="387"/>
      <c r="OJJ337" s="387"/>
      <c r="OJK337" s="387"/>
      <c r="OJL337" s="387"/>
      <c r="OJM337" s="387"/>
      <c r="OJN337" s="387"/>
      <c r="OJO337" s="387"/>
      <c r="OJP337" s="387"/>
      <c r="OJQ337" s="387"/>
      <c r="OJR337" s="387"/>
      <c r="OJS337" s="387"/>
      <c r="OJT337" s="387"/>
      <c r="OJU337" s="387"/>
      <c r="OJV337" s="387"/>
      <c r="OJW337" s="387"/>
      <c r="OJX337" s="387"/>
      <c r="OJY337" s="387"/>
      <c r="OJZ337" s="387"/>
      <c r="OKA337" s="387"/>
      <c r="OKB337" s="387"/>
      <c r="OKC337" s="387"/>
      <c r="OKD337" s="387"/>
      <c r="OKE337" s="387"/>
      <c r="OKF337" s="387"/>
      <c r="OKG337" s="387"/>
      <c r="OKH337" s="387"/>
      <c r="OKI337" s="387"/>
      <c r="OKJ337" s="387"/>
      <c r="OKK337" s="387"/>
      <c r="OKL337" s="387"/>
      <c r="OKM337" s="387"/>
      <c r="OKN337" s="387"/>
      <c r="OKO337" s="387"/>
      <c r="OKP337" s="387"/>
      <c r="OKQ337" s="387"/>
      <c r="OKR337" s="387"/>
      <c r="OKS337" s="387"/>
      <c r="OKT337" s="387"/>
      <c r="OKU337" s="387"/>
      <c r="OKV337" s="387"/>
      <c r="OKW337" s="387"/>
      <c r="OKX337" s="387"/>
      <c r="OKY337" s="387"/>
      <c r="OKZ337" s="387"/>
      <c r="OLA337" s="387"/>
      <c r="OLB337" s="387"/>
      <c r="OLC337" s="387"/>
      <c r="OLD337" s="387"/>
      <c r="OLE337" s="387"/>
      <c r="OLF337" s="387"/>
      <c r="OLG337" s="387"/>
      <c r="OLH337" s="387"/>
      <c r="OLI337" s="387"/>
      <c r="OLJ337" s="387"/>
      <c r="OLK337" s="387"/>
      <c r="OLL337" s="387"/>
      <c r="OLM337" s="387"/>
      <c r="OLN337" s="387"/>
      <c r="OLO337" s="387"/>
      <c r="OLP337" s="387"/>
      <c r="OLQ337" s="387"/>
      <c r="OLR337" s="387"/>
      <c r="OLS337" s="387"/>
      <c r="OLT337" s="387"/>
      <c r="OLU337" s="387"/>
      <c r="OLV337" s="387"/>
      <c r="OLW337" s="387"/>
      <c r="OLX337" s="387"/>
      <c r="OLY337" s="387"/>
      <c r="OLZ337" s="387"/>
      <c r="OMA337" s="387"/>
      <c r="OMB337" s="387"/>
      <c r="OMC337" s="387"/>
      <c r="OMD337" s="387"/>
      <c r="OME337" s="387"/>
      <c r="OMF337" s="387"/>
      <c r="OMG337" s="387"/>
      <c r="OMH337" s="387"/>
      <c r="OMI337" s="387"/>
      <c r="OMJ337" s="387"/>
      <c r="OMK337" s="387"/>
      <c r="OML337" s="387"/>
      <c r="OMM337" s="387"/>
      <c r="OMN337" s="387"/>
      <c r="OMO337" s="387"/>
      <c r="OMP337" s="387"/>
      <c r="OMQ337" s="387"/>
      <c r="OMR337" s="387"/>
      <c r="OMS337" s="387"/>
      <c r="OMT337" s="387"/>
      <c r="OMU337" s="387"/>
      <c r="OMV337" s="387"/>
      <c r="OMW337" s="387"/>
      <c r="OMX337" s="387"/>
      <c r="OMY337" s="387"/>
      <c r="OMZ337" s="387"/>
      <c r="ONA337" s="387"/>
      <c r="ONB337" s="387"/>
      <c r="ONC337" s="387"/>
      <c r="OND337" s="387"/>
      <c r="ONE337" s="387"/>
      <c r="ONF337" s="387"/>
      <c r="ONG337" s="387"/>
      <c r="ONH337" s="387"/>
      <c r="ONI337" s="387"/>
      <c r="ONJ337" s="387"/>
      <c r="ONK337" s="387"/>
      <c r="ONL337" s="387"/>
      <c r="ONM337" s="387"/>
      <c r="ONN337" s="387"/>
      <c r="ONO337" s="387"/>
      <c r="ONP337" s="387"/>
      <c r="ONQ337" s="387"/>
      <c r="ONR337" s="387"/>
      <c r="ONS337" s="387"/>
      <c r="ONT337" s="387"/>
      <c r="ONU337" s="387"/>
      <c r="ONV337" s="387"/>
      <c r="ONW337" s="387"/>
      <c r="ONX337" s="387"/>
      <c r="ONY337" s="387"/>
      <c r="ONZ337" s="387"/>
      <c r="OOA337" s="387"/>
      <c r="OOB337" s="387"/>
      <c r="OOC337" s="387"/>
      <c r="OOD337" s="387"/>
      <c r="OOE337" s="387"/>
      <c r="OOF337" s="387"/>
      <c r="OOG337" s="387"/>
      <c r="OOH337" s="387"/>
      <c r="OOI337" s="387"/>
      <c r="OOJ337" s="387"/>
      <c r="OOK337" s="387"/>
      <c r="OOL337" s="387"/>
      <c r="OOM337" s="387"/>
      <c r="OON337" s="387"/>
      <c r="OOO337" s="387"/>
      <c r="OOP337" s="387"/>
      <c r="OOQ337" s="387"/>
      <c r="OOR337" s="387"/>
      <c r="OOS337" s="387"/>
      <c r="OOT337" s="387"/>
      <c r="OOU337" s="387"/>
      <c r="OOV337" s="387"/>
      <c r="OOW337" s="387"/>
      <c r="OOX337" s="387"/>
      <c r="OOY337" s="387"/>
      <c r="OOZ337" s="387"/>
      <c r="OPA337" s="387"/>
      <c r="OPB337" s="387"/>
      <c r="OPC337" s="387"/>
      <c r="OPD337" s="387"/>
      <c r="OPE337" s="387"/>
      <c r="OPF337" s="387"/>
      <c r="OPG337" s="387"/>
      <c r="OPH337" s="387"/>
      <c r="OPI337" s="387"/>
      <c r="OPJ337" s="387"/>
      <c r="OPK337" s="387"/>
      <c r="OPL337" s="387"/>
      <c r="OPM337" s="387"/>
      <c r="OPN337" s="387"/>
      <c r="OPO337" s="387"/>
      <c r="OPP337" s="387"/>
      <c r="OPQ337" s="387"/>
      <c r="OPR337" s="387"/>
      <c r="OPS337" s="387"/>
      <c r="OPT337" s="387"/>
      <c r="OPU337" s="387"/>
      <c r="OPV337" s="387"/>
      <c r="OPW337" s="387"/>
      <c r="OPX337" s="387"/>
      <c r="OPY337" s="387"/>
      <c r="OPZ337" s="387"/>
      <c r="OQA337" s="387"/>
      <c r="OQB337" s="387"/>
      <c r="OQC337" s="387"/>
      <c r="OQD337" s="387"/>
      <c r="OQE337" s="387"/>
      <c r="OQF337" s="387"/>
      <c r="OQG337" s="387"/>
      <c r="OQH337" s="387"/>
      <c r="OQI337" s="387"/>
      <c r="OQJ337" s="387"/>
      <c r="OQK337" s="387"/>
      <c r="OQL337" s="387"/>
      <c r="OQM337" s="387"/>
      <c r="OQN337" s="387"/>
      <c r="OQO337" s="387"/>
      <c r="OQP337" s="387"/>
      <c r="OQQ337" s="387"/>
      <c r="OQR337" s="387"/>
      <c r="OQS337" s="387"/>
      <c r="OQT337" s="387"/>
      <c r="OQU337" s="387"/>
      <c r="OQV337" s="387"/>
      <c r="OQW337" s="387"/>
      <c r="OQX337" s="387"/>
      <c r="OQY337" s="387"/>
      <c r="OQZ337" s="387"/>
      <c r="ORA337" s="387"/>
      <c r="ORB337" s="387"/>
      <c r="ORC337" s="387"/>
      <c r="ORD337" s="387"/>
      <c r="ORE337" s="387"/>
      <c r="ORF337" s="387"/>
      <c r="ORG337" s="387"/>
      <c r="ORH337" s="387"/>
      <c r="ORI337" s="387"/>
      <c r="ORJ337" s="387"/>
      <c r="ORK337" s="387"/>
      <c r="ORL337" s="387"/>
      <c r="ORM337" s="387"/>
      <c r="ORN337" s="387"/>
      <c r="ORO337" s="387"/>
      <c r="ORP337" s="387"/>
      <c r="ORQ337" s="387"/>
      <c r="ORR337" s="387"/>
      <c r="ORS337" s="387"/>
      <c r="ORT337" s="387"/>
      <c r="ORU337" s="387"/>
      <c r="ORV337" s="387"/>
      <c r="ORW337" s="387"/>
      <c r="ORX337" s="387"/>
      <c r="ORY337" s="387"/>
      <c r="ORZ337" s="387"/>
      <c r="OSA337" s="387"/>
      <c r="OSB337" s="387"/>
      <c r="OSC337" s="387"/>
      <c r="OSD337" s="387"/>
      <c r="OSE337" s="387"/>
      <c r="OSF337" s="387"/>
      <c r="OSG337" s="387"/>
      <c r="OSH337" s="387"/>
      <c r="OSI337" s="387"/>
      <c r="OSJ337" s="387"/>
      <c r="OSK337" s="387"/>
      <c r="OSL337" s="387"/>
      <c r="OSM337" s="387"/>
      <c r="OSN337" s="387"/>
      <c r="OSO337" s="387"/>
      <c r="OSP337" s="387"/>
      <c r="OSQ337" s="387"/>
      <c r="OSR337" s="387"/>
      <c r="OSS337" s="387"/>
      <c r="OST337" s="387"/>
      <c r="OSU337" s="387"/>
      <c r="OSV337" s="387"/>
      <c r="OSW337" s="387"/>
      <c r="OSX337" s="387"/>
      <c r="OSY337" s="387"/>
      <c r="OSZ337" s="387"/>
      <c r="OTA337" s="387"/>
      <c r="OTB337" s="387"/>
      <c r="OTC337" s="387"/>
      <c r="OTD337" s="387"/>
      <c r="OTE337" s="387"/>
      <c r="OTF337" s="387"/>
      <c r="OTG337" s="387"/>
      <c r="OTH337" s="387"/>
      <c r="OTI337" s="387"/>
      <c r="OTJ337" s="387"/>
      <c r="OTK337" s="387"/>
      <c r="OTL337" s="387"/>
      <c r="OTM337" s="387"/>
      <c r="OTN337" s="387"/>
      <c r="OTO337" s="387"/>
      <c r="OTP337" s="387"/>
      <c r="OTQ337" s="387"/>
      <c r="OTR337" s="387"/>
      <c r="OTS337" s="387"/>
      <c r="OTT337" s="387"/>
      <c r="OTU337" s="387"/>
      <c r="OTV337" s="387"/>
      <c r="OTW337" s="387"/>
      <c r="OTX337" s="387"/>
      <c r="OTY337" s="387"/>
      <c r="OTZ337" s="387"/>
      <c r="OUA337" s="387"/>
      <c r="OUB337" s="387"/>
      <c r="OUC337" s="387"/>
      <c r="OUD337" s="387"/>
      <c r="OUE337" s="387"/>
      <c r="OUF337" s="387"/>
      <c r="OUG337" s="387"/>
      <c r="OUH337" s="387"/>
      <c r="OUI337" s="387"/>
      <c r="OUJ337" s="387"/>
      <c r="OUK337" s="387"/>
      <c r="OUL337" s="387"/>
      <c r="OUM337" s="387"/>
      <c r="OUN337" s="387"/>
      <c r="OUO337" s="387"/>
      <c r="OUP337" s="387"/>
      <c r="OUQ337" s="387"/>
      <c r="OUR337" s="387"/>
      <c r="OUS337" s="387"/>
      <c r="OUT337" s="387"/>
      <c r="OUU337" s="387"/>
      <c r="OUV337" s="387"/>
      <c r="OUW337" s="387"/>
      <c r="OUX337" s="387"/>
      <c r="OUY337" s="387"/>
      <c r="OUZ337" s="387"/>
      <c r="OVA337" s="387"/>
      <c r="OVB337" s="387"/>
      <c r="OVC337" s="387"/>
      <c r="OVD337" s="387"/>
      <c r="OVE337" s="387"/>
      <c r="OVF337" s="387"/>
      <c r="OVG337" s="387"/>
      <c r="OVH337" s="387"/>
      <c r="OVI337" s="387"/>
      <c r="OVJ337" s="387"/>
      <c r="OVK337" s="387"/>
      <c r="OVL337" s="387"/>
      <c r="OVM337" s="387"/>
      <c r="OVN337" s="387"/>
      <c r="OVO337" s="387"/>
      <c r="OVP337" s="387"/>
      <c r="OVQ337" s="387"/>
      <c r="OVR337" s="387"/>
      <c r="OVS337" s="387"/>
      <c r="OVT337" s="387"/>
      <c r="OVU337" s="387"/>
      <c r="OVV337" s="387"/>
      <c r="OVW337" s="387"/>
      <c r="OVX337" s="387"/>
      <c r="OVY337" s="387"/>
      <c r="OVZ337" s="387"/>
      <c r="OWA337" s="387"/>
      <c r="OWB337" s="387"/>
      <c r="OWC337" s="387"/>
      <c r="OWD337" s="387"/>
      <c r="OWE337" s="387"/>
      <c r="OWF337" s="387"/>
      <c r="OWG337" s="387"/>
      <c r="OWH337" s="387"/>
      <c r="OWI337" s="387"/>
      <c r="OWJ337" s="387"/>
      <c r="OWK337" s="387"/>
      <c r="OWL337" s="387"/>
      <c r="OWM337" s="387"/>
      <c r="OWN337" s="387"/>
      <c r="OWO337" s="387"/>
      <c r="OWP337" s="387"/>
      <c r="OWQ337" s="387"/>
      <c r="OWR337" s="387"/>
      <c r="OWS337" s="387"/>
      <c r="OWT337" s="387"/>
      <c r="OWU337" s="387"/>
      <c r="OWV337" s="387"/>
      <c r="OWW337" s="387"/>
      <c r="OWX337" s="387"/>
      <c r="OWY337" s="387"/>
      <c r="OWZ337" s="387"/>
      <c r="OXA337" s="387"/>
      <c r="OXB337" s="387"/>
      <c r="OXC337" s="387"/>
      <c r="OXD337" s="387"/>
      <c r="OXE337" s="387"/>
      <c r="OXF337" s="387"/>
      <c r="OXG337" s="387"/>
      <c r="OXH337" s="387"/>
      <c r="OXI337" s="387"/>
      <c r="OXJ337" s="387"/>
      <c r="OXK337" s="387"/>
      <c r="OXL337" s="387"/>
      <c r="OXM337" s="387"/>
      <c r="OXN337" s="387"/>
      <c r="OXO337" s="387"/>
      <c r="OXP337" s="387"/>
      <c r="OXQ337" s="387"/>
      <c r="OXR337" s="387"/>
      <c r="OXS337" s="387"/>
      <c r="OXT337" s="387"/>
      <c r="OXU337" s="387"/>
      <c r="OXV337" s="387"/>
      <c r="OXW337" s="387"/>
      <c r="OXX337" s="387"/>
      <c r="OXY337" s="387"/>
      <c r="OXZ337" s="387"/>
      <c r="OYA337" s="387"/>
      <c r="OYB337" s="387"/>
      <c r="OYC337" s="387"/>
      <c r="OYD337" s="387"/>
      <c r="OYE337" s="387"/>
      <c r="OYF337" s="387"/>
      <c r="OYG337" s="387"/>
      <c r="OYH337" s="387"/>
      <c r="OYI337" s="387"/>
      <c r="OYJ337" s="387"/>
      <c r="OYK337" s="387"/>
      <c r="OYL337" s="387"/>
      <c r="OYM337" s="387"/>
      <c r="OYN337" s="387"/>
      <c r="OYO337" s="387"/>
      <c r="OYP337" s="387"/>
      <c r="OYQ337" s="387"/>
      <c r="OYR337" s="387"/>
      <c r="OYS337" s="387"/>
      <c r="OYT337" s="387"/>
      <c r="OYU337" s="387"/>
      <c r="OYV337" s="387"/>
      <c r="OYW337" s="387"/>
      <c r="OYX337" s="387"/>
      <c r="OYY337" s="387"/>
      <c r="OYZ337" s="387"/>
      <c r="OZA337" s="387"/>
      <c r="OZB337" s="387"/>
      <c r="OZC337" s="387"/>
      <c r="OZD337" s="387"/>
      <c r="OZE337" s="387"/>
      <c r="OZF337" s="387"/>
      <c r="OZG337" s="387"/>
      <c r="OZH337" s="387"/>
      <c r="OZI337" s="387"/>
      <c r="OZJ337" s="387"/>
      <c r="OZK337" s="387"/>
      <c r="OZL337" s="387"/>
      <c r="OZM337" s="387"/>
      <c r="OZN337" s="387"/>
      <c r="OZO337" s="387"/>
      <c r="OZP337" s="387"/>
      <c r="OZQ337" s="387"/>
      <c r="OZR337" s="387"/>
      <c r="OZS337" s="387"/>
      <c r="OZT337" s="387"/>
      <c r="OZU337" s="387"/>
      <c r="OZV337" s="387"/>
      <c r="OZW337" s="387"/>
      <c r="OZX337" s="387"/>
      <c r="OZY337" s="387"/>
      <c r="OZZ337" s="387"/>
      <c r="PAA337" s="387"/>
      <c r="PAB337" s="387"/>
      <c r="PAC337" s="387"/>
      <c r="PAD337" s="387"/>
      <c r="PAE337" s="387"/>
      <c r="PAF337" s="387"/>
      <c r="PAG337" s="387"/>
      <c r="PAH337" s="387"/>
      <c r="PAI337" s="387"/>
      <c r="PAJ337" s="387"/>
      <c r="PAK337" s="387"/>
      <c r="PAL337" s="387"/>
      <c r="PAM337" s="387"/>
      <c r="PAN337" s="387"/>
      <c r="PAO337" s="387"/>
      <c r="PAP337" s="387"/>
      <c r="PAQ337" s="387"/>
      <c r="PAR337" s="387"/>
      <c r="PAS337" s="387"/>
      <c r="PAT337" s="387"/>
      <c r="PAU337" s="387"/>
      <c r="PAV337" s="387"/>
      <c r="PAW337" s="387"/>
      <c r="PAX337" s="387"/>
      <c r="PAY337" s="387"/>
      <c r="PAZ337" s="387"/>
      <c r="PBA337" s="387"/>
      <c r="PBB337" s="387"/>
      <c r="PBC337" s="387"/>
      <c r="PBD337" s="387"/>
      <c r="PBE337" s="387"/>
      <c r="PBF337" s="387"/>
      <c r="PBG337" s="387"/>
      <c r="PBH337" s="387"/>
      <c r="PBI337" s="387"/>
      <c r="PBJ337" s="387"/>
      <c r="PBK337" s="387"/>
      <c r="PBL337" s="387"/>
      <c r="PBM337" s="387"/>
      <c r="PBN337" s="387"/>
      <c r="PBO337" s="387"/>
      <c r="PBP337" s="387"/>
      <c r="PBQ337" s="387"/>
      <c r="PBR337" s="387"/>
      <c r="PBS337" s="387"/>
      <c r="PBT337" s="387"/>
      <c r="PBU337" s="387"/>
      <c r="PBV337" s="387"/>
      <c r="PBW337" s="387"/>
      <c r="PBX337" s="387"/>
      <c r="PBY337" s="387"/>
      <c r="PBZ337" s="387"/>
      <c r="PCA337" s="387"/>
      <c r="PCB337" s="387"/>
      <c r="PCC337" s="387"/>
      <c r="PCD337" s="387"/>
      <c r="PCE337" s="387"/>
      <c r="PCF337" s="387"/>
      <c r="PCG337" s="387"/>
      <c r="PCH337" s="387"/>
      <c r="PCI337" s="387"/>
      <c r="PCJ337" s="387"/>
      <c r="PCK337" s="387"/>
      <c r="PCL337" s="387"/>
      <c r="PCM337" s="387"/>
      <c r="PCN337" s="387"/>
      <c r="PCO337" s="387"/>
      <c r="PCP337" s="387"/>
      <c r="PCQ337" s="387"/>
      <c r="PCR337" s="387"/>
      <c r="PCS337" s="387"/>
      <c r="PCT337" s="387"/>
      <c r="PCU337" s="387"/>
      <c r="PCV337" s="387"/>
      <c r="PCW337" s="387"/>
      <c r="PCX337" s="387"/>
      <c r="PCY337" s="387"/>
      <c r="PCZ337" s="387"/>
      <c r="PDA337" s="387"/>
      <c r="PDB337" s="387"/>
      <c r="PDC337" s="387"/>
      <c r="PDD337" s="387"/>
      <c r="PDE337" s="387"/>
      <c r="PDF337" s="387"/>
      <c r="PDG337" s="387"/>
      <c r="PDH337" s="387"/>
      <c r="PDI337" s="387"/>
      <c r="PDJ337" s="387"/>
      <c r="PDK337" s="387"/>
      <c r="PDL337" s="387"/>
      <c r="PDM337" s="387"/>
      <c r="PDN337" s="387"/>
      <c r="PDO337" s="387"/>
      <c r="PDP337" s="387"/>
      <c r="PDQ337" s="387"/>
      <c r="PDR337" s="387"/>
      <c r="PDS337" s="387"/>
      <c r="PDT337" s="387"/>
      <c r="PDU337" s="387"/>
      <c r="PDV337" s="387"/>
      <c r="PDW337" s="387"/>
      <c r="PDX337" s="387"/>
      <c r="PDY337" s="387"/>
      <c r="PDZ337" s="387"/>
      <c r="PEA337" s="387"/>
      <c r="PEB337" s="387"/>
      <c r="PEC337" s="387"/>
      <c r="PED337" s="387"/>
      <c r="PEE337" s="387"/>
      <c r="PEF337" s="387"/>
      <c r="PEG337" s="387"/>
      <c r="PEH337" s="387"/>
      <c r="PEI337" s="387"/>
      <c r="PEJ337" s="387"/>
      <c r="PEK337" s="387"/>
      <c r="PEL337" s="387"/>
      <c r="PEM337" s="387"/>
      <c r="PEN337" s="387"/>
      <c r="PEO337" s="387"/>
      <c r="PEP337" s="387"/>
      <c r="PEQ337" s="387"/>
      <c r="PER337" s="387"/>
      <c r="PES337" s="387"/>
      <c r="PET337" s="387"/>
      <c r="PEU337" s="387"/>
      <c r="PEV337" s="387"/>
      <c r="PEW337" s="387"/>
      <c r="PEX337" s="387"/>
      <c r="PEY337" s="387"/>
      <c r="PEZ337" s="387"/>
      <c r="PFA337" s="387"/>
      <c r="PFB337" s="387"/>
      <c r="PFC337" s="387"/>
      <c r="PFD337" s="387"/>
      <c r="PFE337" s="387"/>
      <c r="PFF337" s="387"/>
      <c r="PFG337" s="387"/>
      <c r="PFH337" s="387"/>
      <c r="PFI337" s="387"/>
      <c r="PFJ337" s="387"/>
      <c r="PFK337" s="387"/>
      <c r="PFL337" s="387"/>
      <c r="PFM337" s="387"/>
      <c r="PFN337" s="387"/>
      <c r="PFO337" s="387"/>
      <c r="PFP337" s="387"/>
      <c r="PFQ337" s="387"/>
      <c r="PFR337" s="387"/>
      <c r="PFS337" s="387"/>
      <c r="PFT337" s="387"/>
      <c r="PFU337" s="387"/>
      <c r="PFV337" s="387"/>
      <c r="PFW337" s="387"/>
      <c r="PFX337" s="387"/>
      <c r="PFY337" s="387"/>
      <c r="PFZ337" s="387"/>
      <c r="PGA337" s="387"/>
      <c r="PGB337" s="387"/>
      <c r="PGC337" s="387"/>
      <c r="PGD337" s="387"/>
      <c r="PGE337" s="387"/>
      <c r="PGF337" s="387"/>
      <c r="PGG337" s="387"/>
      <c r="PGH337" s="387"/>
      <c r="PGI337" s="387"/>
      <c r="PGJ337" s="387"/>
      <c r="PGK337" s="387"/>
      <c r="PGL337" s="387"/>
      <c r="PGM337" s="387"/>
      <c r="PGN337" s="387"/>
      <c r="PGO337" s="387"/>
      <c r="PGP337" s="387"/>
      <c r="PGQ337" s="387"/>
      <c r="PGR337" s="387"/>
      <c r="PGS337" s="387"/>
      <c r="PGT337" s="387"/>
      <c r="PGU337" s="387"/>
      <c r="PGV337" s="387"/>
      <c r="PGW337" s="387"/>
      <c r="PGX337" s="387"/>
      <c r="PGY337" s="387"/>
      <c r="PGZ337" s="387"/>
      <c r="PHA337" s="387"/>
      <c r="PHB337" s="387"/>
      <c r="PHC337" s="387"/>
      <c r="PHD337" s="387"/>
      <c r="PHE337" s="387"/>
      <c r="PHF337" s="387"/>
      <c r="PHG337" s="387"/>
      <c r="PHH337" s="387"/>
      <c r="PHI337" s="387"/>
      <c r="PHJ337" s="387"/>
      <c r="PHK337" s="387"/>
      <c r="PHL337" s="387"/>
      <c r="PHM337" s="387"/>
      <c r="PHN337" s="387"/>
      <c r="PHO337" s="387"/>
      <c r="PHP337" s="387"/>
      <c r="PHQ337" s="387"/>
      <c r="PHR337" s="387"/>
      <c r="PHS337" s="387"/>
      <c r="PHT337" s="387"/>
      <c r="PHU337" s="387"/>
      <c r="PHV337" s="387"/>
      <c r="PHW337" s="387"/>
      <c r="PHX337" s="387"/>
      <c r="PHY337" s="387"/>
      <c r="PHZ337" s="387"/>
      <c r="PIA337" s="387"/>
      <c r="PIB337" s="387"/>
      <c r="PIC337" s="387"/>
      <c r="PID337" s="387"/>
      <c r="PIE337" s="387"/>
      <c r="PIF337" s="387"/>
      <c r="PIG337" s="387"/>
      <c r="PIH337" s="387"/>
      <c r="PII337" s="387"/>
      <c r="PIJ337" s="387"/>
      <c r="PIK337" s="387"/>
      <c r="PIL337" s="387"/>
      <c r="PIM337" s="387"/>
      <c r="PIN337" s="387"/>
      <c r="PIO337" s="387"/>
      <c r="PIP337" s="387"/>
      <c r="PIQ337" s="387"/>
      <c r="PIR337" s="387"/>
      <c r="PIS337" s="387"/>
      <c r="PIT337" s="387"/>
      <c r="PIU337" s="387"/>
      <c r="PIV337" s="387"/>
      <c r="PIW337" s="387"/>
      <c r="PIX337" s="387"/>
      <c r="PIY337" s="387"/>
      <c r="PIZ337" s="387"/>
      <c r="PJA337" s="387"/>
      <c r="PJB337" s="387"/>
      <c r="PJC337" s="387"/>
      <c r="PJD337" s="387"/>
      <c r="PJE337" s="387"/>
      <c r="PJF337" s="387"/>
      <c r="PJG337" s="387"/>
      <c r="PJH337" s="387"/>
      <c r="PJI337" s="387"/>
      <c r="PJJ337" s="387"/>
      <c r="PJK337" s="387"/>
      <c r="PJL337" s="387"/>
      <c r="PJM337" s="387"/>
      <c r="PJN337" s="387"/>
      <c r="PJO337" s="387"/>
      <c r="PJP337" s="387"/>
      <c r="PJQ337" s="387"/>
      <c r="PJR337" s="387"/>
      <c r="PJS337" s="387"/>
      <c r="PJT337" s="387"/>
      <c r="PJU337" s="387"/>
      <c r="PJV337" s="387"/>
      <c r="PJW337" s="387"/>
      <c r="PJX337" s="387"/>
      <c r="PJY337" s="387"/>
      <c r="PJZ337" s="387"/>
      <c r="PKA337" s="387"/>
      <c r="PKB337" s="387"/>
      <c r="PKC337" s="387"/>
      <c r="PKD337" s="387"/>
      <c r="PKE337" s="387"/>
      <c r="PKF337" s="387"/>
      <c r="PKG337" s="387"/>
      <c r="PKH337" s="387"/>
      <c r="PKI337" s="387"/>
      <c r="PKJ337" s="387"/>
      <c r="PKK337" s="387"/>
      <c r="PKL337" s="387"/>
      <c r="PKM337" s="387"/>
      <c r="PKN337" s="387"/>
      <c r="PKO337" s="387"/>
      <c r="PKP337" s="387"/>
      <c r="PKQ337" s="387"/>
      <c r="PKR337" s="387"/>
      <c r="PKS337" s="387"/>
      <c r="PKT337" s="387"/>
      <c r="PKU337" s="387"/>
      <c r="PKV337" s="387"/>
      <c r="PKW337" s="387"/>
      <c r="PKX337" s="387"/>
      <c r="PKY337" s="387"/>
      <c r="PKZ337" s="387"/>
      <c r="PLA337" s="387"/>
      <c r="PLB337" s="387"/>
      <c r="PLC337" s="387"/>
      <c r="PLD337" s="387"/>
      <c r="PLE337" s="387"/>
      <c r="PLF337" s="387"/>
      <c r="PLG337" s="387"/>
      <c r="PLH337" s="387"/>
      <c r="PLI337" s="387"/>
      <c r="PLJ337" s="387"/>
      <c r="PLK337" s="387"/>
      <c r="PLL337" s="387"/>
      <c r="PLM337" s="387"/>
      <c r="PLN337" s="387"/>
      <c r="PLO337" s="387"/>
      <c r="PLP337" s="387"/>
      <c r="PLQ337" s="387"/>
      <c r="PLR337" s="387"/>
      <c r="PLS337" s="387"/>
      <c r="PLT337" s="387"/>
      <c r="PLU337" s="387"/>
      <c r="PLV337" s="387"/>
      <c r="PLW337" s="387"/>
      <c r="PLX337" s="387"/>
      <c r="PLY337" s="387"/>
      <c r="PLZ337" s="387"/>
      <c r="PMA337" s="387"/>
      <c r="PMB337" s="387"/>
      <c r="PMC337" s="387"/>
      <c r="PMD337" s="387"/>
      <c r="PME337" s="387"/>
      <c r="PMF337" s="387"/>
      <c r="PMG337" s="387"/>
      <c r="PMH337" s="387"/>
      <c r="PMI337" s="387"/>
      <c r="PMJ337" s="387"/>
      <c r="PMK337" s="387"/>
      <c r="PML337" s="387"/>
      <c r="PMM337" s="387"/>
      <c r="PMN337" s="387"/>
      <c r="PMO337" s="387"/>
      <c r="PMP337" s="387"/>
      <c r="PMQ337" s="387"/>
      <c r="PMR337" s="387"/>
      <c r="PMS337" s="387"/>
      <c r="PMT337" s="387"/>
      <c r="PMU337" s="387"/>
      <c r="PMV337" s="387"/>
      <c r="PMW337" s="387"/>
      <c r="PMX337" s="387"/>
      <c r="PMY337" s="387"/>
      <c r="PMZ337" s="387"/>
      <c r="PNA337" s="387"/>
      <c r="PNB337" s="387"/>
      <c r="PNC337" s="387"/>
      <c r="PND337" s="387"/>
      <c r="PNE337" s="387"/>
      <c r="PNF337" s="387"/>
      <c r="PNG337" s="387"/>
      <c r="PNH337" s="387"/>
      <c r="PNI337" s="387"/>
      <c r="PNJ337" s="387"/>
      <c r="PNK337" s="387"/>
      <c r="PNL337" s="387"/>
      <c r="PNM337" s="387"/>
      <c r="PNN337" s="387"/>
      <c r="PNO337" s="387"/>
      <c r="PNP337" s="387"/>
      <c r="PNQ337" s="387"/>
      <c r="PNR337" s="387"/>
      <c r="PNS337" s="387"/>
      <c r="PNT337" s="387"/>
      <c r="PNU337" s="387"/>
      <c r="PNV337" s="387"/>
      <c r="PNW337" s="387"/>
      <c r="PNX337" s="387"/>
      <c r="PNY337" s="387"/>
      <c r="PNZ337" s="387"/>
      <c r="POA337" s="387"/>
      <c r="POB337" s="387"/>
      <c r="POC337" s="387"/>
      <c r="POD337" s="387"/>
      <c r="POE337" s="387"/>
      <c r="POF337" s="387"/>
      <c r="POG337" s="387"/>
      <c r="POH337" s="387"/>
      <c r="POI337" s="387"/>
      <c r="POJ337" s="387"/>
      <c r="POK337" s="387"/>
      <c r="POL337" s="387"/>
      <c r="POM337" s="387"/>
      <c r="PON337" s="387"/>
      <c r="POO337" s="387"/>
      <c r="POP337" s="387"/>
      <c r="POQ337" s="387"/>
      <c r="POR337" s="387"/>
      <c r="POS337" s="387"/>
      <c r="POT337" s="387"/>
      <c r="POU337" s="387"/>
      <c r="POV337" s="387"/>
      <c r="POW337" s="387"/>
      <c r="POX337" s="387"/>
      <c r="POY337" s="387"/>
      <c r="POZ337" s="387"/>
      <c r="PPA337" s="387"/>
      <c r="PPB337" s="387"/>
      <c r="PPC337" s="387"/>
      <c r="PPD337" s="387"/>
      <c r="PPE337" s="387"/>
      <c r="PPF337" s="387"/>
      <c r="PPG337" s="387"/>
      <c r="PPH337" s="387"/>
      <c r="PPI337" s="387"/>
      <c r="PPJ337" s="387"/>
      <c r="PPK337" s="387"/>
      <c r="PPL337" s="387"/>
      <c r="PPM337" s="387"/>
      <c r="PPN337" s="387"/>
      <c r="PPO337" s="387"/>
      <c r="PPP337" s="387"/>
      <c r="PPQ337" s="387"/>
      <c r="PPR337" s="387"/>
      <c r="PPS337" s="387"/>
      <c r="PPT337" s="387"/>
      <c r="PPU337" s="387"/>
      <c r="PPV337" s="387"/>
      <c r="PPW337" s="387"/>
      <c r="PPX337" s="387"/>
      <c r="PPY337" s="387"/>
      <c r="PPZ337" s="387"/>
      <c r="PQA337" s="387"/>
      <c r="PQB337" s="387"/>
      <c r="PQC337" s="387"/>
      <c r="PQD337" s="387"/>
      <c r="PQE337" s="387"/>
      <c r="PQF337" s="387"/>
      <c r="PQG337" s="387"/>
      <c r="PQH337" s="387"/>
      <c r="PQI337" s="387"/>
      <c r="PQJ337" s="387"/>
      <c r="PQK337" s="387"/>
      <c r="PQL337" s="387"/>
      <c r="PQM337" s="387"/>
      <c r="PQN337" s="387"/>
      <c r="PQO337" s="387"/>
      <c r="PQP337" s="387"/>
      <c r="PQQ337" s="387"/>
      <c r="PQR337" s="387"/>
      <c r="PQS337" s="387"/>
      <c r="PQT337" s="387"/>
      <c r="PQU337" s="387"/>
      <c r="PQV337" s="387"/>
      <c r="PQW337" s="387"/>
      <c r="PQX337" s="387"/>
      <c r="PQY337" s="387"/>
      <c r="PQZ337" s="387"/>
      <c r="PRA337" s="387"/>
      <c r="PRB337" s="387"/>
      <c r="PRC337" s="387"/>
      <c r="PRD337" s="387"/>
      <c r="PRE337" s="387"/>
      <c r="PRF337" s="387"/>
      <c r="PRG337" s="387"/>
      <c r="PRH337" s="387"/>
      <c r="PRI337" s="387"/>
      <c r="PRJ337" s="387"/>
      <c r="PRK337" s="387"/>
      <c r="PRL337" s="387"/>
      <c r="PRM337" s="387"/>
      <c r="PRN337" s="387"/>
      <c r="PRO337" s="387"/>
      <c r="PRP337" s="387"/>
      <c r="PRQ337" s="387"/>
      <c r="PRR337" s="387"/>
      <c r="PRS337" s="387"/>
      <c r="PRT337" s="387"/>
      <c r="PRU337" s="387"/>
      <c r="PRV337" s="387"/>
      <c r="PRW337" s="387"/>
      <c r="PRX337" s="387"/>
      <c r="PRY337" s="387"/>
      <c r="PRZ337" s="387"/>
      <c r="PSA337" s="387"/>
      <c r="PSB337" s="387"/>
      <c r="PSC337" s="387"/>
      <c r="PSD337" s="387"/>
      <c r="PSE337" s="387"/>
      <c r="PSF337" s="387"/>
      <c r="PSG337" s="387"/>
      <c r="PSH337" s="387"/>
      <c r="PSI337" s="387"/>
      <c r="PSJ337" s="387"/>
      <c r="PSK337" s="387"/>
      <c r="PSL337" s="387"/>
      <c r="PSM337" s="387"/>
      <c r="PSN337" s="387"/>
      <c r="PSO337" s="387"/>
      <c r="PSP337" s="387"/>
      <c r="PSQ337" s="387"/>
      <c r="PSR337" s="387"/>
      <c r="PSS337" s="387"/>
      <c r="PST337" s="387"/>
      <c r="PSU337" s="387"/>
      <c r="PSV337" s="387"/>
      <c r="PSW337" s="387"/>
      <c r="PSX337" s="387"/>
      <c r="PSY337" s="387"/>
      <c r="PSZ337" s="387"/>
      <c r="PTA337" s="387"/>
      <c r="PTB337" s="387"/>
      <c r="PTC337" s="387"/>
      <c r="PTD337" s="387"/>
      <c r="PTE337" s="387"/>
      <c r="PTF337" s="387"/>
      <c r="PTG337" s="387"/>
      <c r="PTH337" s="387"/>
      <c r="PTI337" s="387"/>
      <c r="PTJ337" s="387"/>
      <c r="PTK337" s="387"/>
      <c r="PTL337" s="387"/>
      <c r="PTM337" s="387"/>
      <c r="PTN337" s="387"/>
      <c r="PTO337" s="387"/>
      <c r="PTP337" s="387"/>
      <c r="PTQ337" s="387"/>
      <c r="PTR337" s="387"/>
      <c r="PTS337" s="387"/>
      <c r="PTT337" s="387"/>
      <c r="PTU337" s="387"/>
      <c r="PTV337" s="387"/>
      <c r="PTW337" s="387"/>
      <c r="PTX337" s="387"/>
      <c r="PTY337" s="387"/>
      <c r="PTZ337" s="387"/>
      <c r="PUA337" s="387"/>
      <c r="PUB337" s="387"/>
      <c r="PUC337" s="387"/>
      <c r="PUD337" s="387"/>
      <c r="PUE337" s="387"/>
      <c r="PUF337" s="387"/>
      <c r="PUG337" s="387"/>
      <c r="PUH337" s="387"/>
      <c r="PUI337" s="387"/>
      <c r="PUJ337" s="387"/>
      <c r="PUK337" s="387"/>
      <c r="PUL337" s="387"/>
      <c r="PUM337" s="387"/>
      <c r="PUN337" s="387"/>
      <c r="PUO337" s="387"/>
      <c r="PUP337" s="387"/>
      <c r="PUQ337" s="387"/>
      <c r="PUR337" s="387"/>
      <c r="PUS337" s="387"/>
      <c r="PUT337" s="387"/>
      <c r="PUU337" s="387"/>
      <c r="PUV337" s="387"/>
      <c r="PUW337" s="387"/>
      <c r="PUX337" s="387"/>
      <c r="PUY337" s="387"/>
      <c r="PUZ337" s="387"/>
      <c r="PVA337" s="387"/>
      <c r="PVB337" s="387"/>
      <c r="PVC337" s="387"/>
      <c r="PVD337" s="387"/>
      <c r="PVE337" s="387"/>
      <c r="PVF337" s="387"/>
      <c r="PVG337" s="387"/>
      <c r="PVH337" s="387"/>
      <c r="PVI337" s="387"/>
      <c r="PVJ337" s="387"/>
      <c r="PVK337" s="387"/>
      <c r="PVL337" s="387"/>
      <c r="PVM337" s="387"/>
      <c r="PVN337" s="387"/>
      <c r="PVO337" s="387"/>
      <c r="PVP337" s="387"/>
      <c r="PVQ337" s="387"/>
      <c r="PVR337" s="387"/>
      <c r="PVS337" s="387"/>
      <c r="PVT337" s="387"/>
      <c r="PVU337" s="387"/>
      <c r="PVV337" s="387"/>
      <c r="PVW337" s="387"/>
      <c r="PVX337" s="387"/>
      <c r="PVY337" s="387"/>
      <c r="PVZ337" s="387"/>
      <c r="PWA337" s="387"/>
      <c r="PWB337" s="387"/>
      <c r="PWC337" s="387"/>
      <c r="PWD337" s="387"/>
      <c r="PWE337" s="387"/>
      <c r="PWF337" s="387"/>
      <c r="PWG337" s="387"/>
      <c r="PWH337" s="387"/>
      <c r="PWI337" s="387"/>
      <c r="PWJ337" s="387"/>
      <c r="PWK337" s="387"/>
      <c r="PWL337" s="387"/>
      <c r="PWM337" s="387"/>
      <c r="PWN337" s="387"/>
      <c r="PWO337" s="387"/>
      <c r="PWP337" s="387"/>
      <c r="PWQ337" s="387"/>
      <c r="PWR337" s="387"/>
      <c r="PWS337" s="387"/>
      <c r="PWT337" s="387"/>
      <c r="PWU337" s="387"/>
      <c r="PWV337" s="387"/>
      <c r="PWW337" s="387"/>
      <c r="PWX337" s="387"/>
      <c r="PWY337" s="387"/>
      <c r="PWZ337" s="387"/>
      <c r="PXA337" s="387"/>
      <c r="PXB337" s="387"/>
      <c r="PXC337" s="387"/>
      <c r="PXD337" s="387"/>
      <c r="PXE337" s="387"/>
      <c r="PXF337" s="387"/>
      <c r="PXG337" s="387"/>
      <c r="PXH337" s="387"/>
      <c r="PXI337" s="387"/>
      <c r="PXJ337" s="387"/>
      <c r="PXK337" s="387"/>
      <c r="PXL337" s="387"/>
      <c r="PXM337" s="387"/>
      <c r="PXN337" s="387"/>
      <c r="PXO337" s="387"/>
      <c r="PXP337" s="387"/>
      <c r="PXQ337" s="387"/>
      <c r="PXR337" s="387"/>
      <c r="PXS337" s="387"/>
      <c r="PXT337" s="387"/>
      <c r="PXU337" s="387"/>
      <c r="PXV337" s="387"/>
      <c r="PXW337" s="387"/>
      <c r="PXX337" s="387"/>
      <c r="PXY337" s="387"/>
      <c r="PXZ337" s="387"/>
      <c r="PYA337" s="387"/>
      <c r="PYB337" s="387"/>
      <c r="PYC337" s="387"/>
      <c r="PYD337" s="387"/>
      <c r="PYE337" s="387"/>
      <c r="PYF337" s="387"/>
      <c r="PYG337" s="387"/>
      <c r="PYH337" s="387"/>
      <c r="PYI337" s="387"/>
      <c r="PYJ337" s="387"/>
      <c r="PYK337" s="387"/>
      <c r="PYL337" s="387"/>
      <c r="PYM337" s="387"/>
      <c r="PYN337" s="387"/>
      <c r="PYO337" s="387"/>
      <c r="PYP337" s="387"/>
      <c r="PYQ337" s="387"/>
      <c r="PYR337" s="387"/>
      <c r="PYS337" s="387"/>
      <c r="PYT337" s="387"/>
      <c r="PYU337" s="387"/>
      <c r="PYV337" s="387"/>
      <c r="PYW337" s="387"/>
      <c r="PYX337" s="387"/>
      <c r="PYY337" s="387"/>
      <c r="PYZ337" s="387"/>
      <c r="PZA337" s="387"/>
      <c r="PZB337" s="387"/>
      <c r="PZC337" s="387"/>
      <c r="PZD337" s="387"/>
      <c r="PZE337" s="387"/>
      <c r="PZF337" s="387"/>
      <c r="PZG337" s="387"/>
      <c r="PZH337" s="387"/>
      <c r="PZI337" s="387"/>
      <c r="PZJ337" s="387"/>
      <c r="PZK337" s="387"/>
      <c r="PZL337" s="387"/>
      <c r="PZM337" s="387"/>
      <c r="PZN337" s="387"/>
      <c r="PZO337" s="387"/>
      <c r="PZP337" s="387"/>
      <c r="PZQ337" s="387"/>
      <c r="PZR337" s="387"/>
      <c r="PZS337" s="387"/>
      <c r="PZT337" s="387"/>
      <c r="PZU337" s="387"/>
      <c r="PZV337" s="387"/>
      <c r="PZW337" s="387"/>
      <c r="PZX337" s="387"/>
      <c r="PZY337" s="387"/>
      <c r="PZZ337" s="387"/>
      <c r="QAA337" s="387"/>
      <c r="QAB337" s="387"/>
      <c r="QAC337" s="387"/>
      <c r="QAD337" s="387"/>
      <c r="QAE337" s="387"/>
      <c r="QAF337" s="387"/>
      <c r="QAG337" s="387"/>
      <c r="QAH337" s="387"/>
      <c r="QAI337" s="387"/>
      <c r="QAJ337" s="387"/>
      <c r="QAK337" s="387"/>
      <c r="QAL337" s="387"/>
      <c r="QAM337" s="387"/>
      <c r="QAN337" s="387"/>
      <c r="QAO337" s="387"/>
      <c r="QAP337" s="387"/>
      <c r="QAQ337" s="387"/>
      <c r="QAR337" s="387"/>
      <c r="QAS337" s="387"/>
      <c r="QAT337" s="387"/>
      <c r="QAU337" s="387"/>
      <c r="QAV337" s="387"/>
      <c r="QAW337" s="387"/>
      <c r="QAX337" s="387"/>
      <c r="QAY337" s="387"/>
      <c r="QAZ337" s="387"/>
      <c r="QBA337" s="387"/>
      <c r="QBB337" s="387"/>
      <c r="QBC337" s="387"/>
      <c r="QBD337" s="387"/>
      <c r="QBE337" s="387"/>
      <c r="QBF337" s="387"/>
      <c r="QBG337" s="387"/>
      <c r="QBH337" s="387"/>
      <c r="QBI337" s="387"/>
      <c r="QBJ337" s="387"/>
      <c r="QBK337" s="387"/>
      <c r="QBL337" s="387"/>
      <c r="QBM337" s="387"/>
      <c r="QBN337" s="387"/>
      <c r="QBO337" s="387"/>
      <c r="QBP337" s="387"/>
      <c r="QBQ337" s="387"/>
      <c r="QBR337" s="387"/>
      <c r="QBS337" s="387"/>
      <c r="QBT337" s="387"/>
      <c r="QBU337" s="387"/>
      <c r="QBV337" s="387"/>
      <c r="QBW337" s="387"/>
      <c r="QBX337" s="387"/>
      <c r="QBY337" s="387"/>
      <c r="QBZ337" s="387"/>
      <c r="QCA337" s="387"/>
      <c r="QCB337" s="387"/>
      <c r="QCC337" s="387"/>
      <c r="QCD337" s="387"/>
      <c r="QCE337" s="387"/>
      <c r="QCF337" s="387"/>
      <c r="QCG337" s="387"/>
      <c r="QCH337" s="387"/>
      <c r="QCI337" s="387"/>
      <c r="QCJ337" s="387"/>
      <c r="QCK337" s="387"/>
      <c r="QCL337" s="387"/>
      <c r="QCM337" s="387"/>
      <c r="QCN337" s="387"/>
      <c r="QCO337" s="387"/>
      <c r="QCP337" s="387"/>
      <c r="QCQ337" s="387"/>
      <c r="QCR337" s="387"/>
      <c r="QCS337" s="387"/>
      <c r="QCT337" s="387"/>
      <c r="QCU337" s="387"/>
      <c r="QCV337" s="387"/>
      <c r="QCW337" s="387"/>
      <c r="QCX337" s="387"/>
      <c r="QCY337" s="387"/>
      <c r="QCZ337" s="387"/>
      <c r="QDA337" s="387"/>
      <c r="QDB337" s="387"/>
      <c r="QDC337" s="387"/>
      <c r="QDD337" s="387"/>
      <c r="QDE337" s="387"/>
      <c r="QDF337" s="387"/>
      <c r="QDG337" s="387"/>
      <c r="QDH337" s="387"/>
      <c r="QDI337" s="387"/>
      <c r="QDJ337" s="387"/>
      <c r="QDK337" s="387"/>
      <c r="QDL337" s="387"/>
      <c r="QDM337" s="387"/>
      <c r="QDN337" s="387"/>
      <c r="QDO337" s="387"/>
      <c r="QDP337" s="387"/>
      <c r="QDQ337" s="387"/>
      <c r="QDR337" s="387"/>
      <c r="QDS337" s="387"/>
      <c r="QDT337" s="387"/>
      <c r="QDU337" s="387"/>
      <c r="QDV337" s="387"/>
      <c r="QDW337" s="387"/>
      <c r="QDX337" s="387"/>
      <c r="QDY337" s="387"/>
      <c r="QDZ337" s="387"/>
      <c r="QEA337" s="387"/>
      <c r="QEB337" s="387"/>
      <c r="QEC337" s="387"/>
      <c r="QED337" s="387"/>
      <c r="QEE337" s="387"/>
      <c r="QEF337" s="387"/>
      <c r="QEG337" s="387"/>
      <c r="QEH337" s="387"/>
      <c r="QEI337" s="387"/>
      <c r="QEJ337" s="387"/>
      <c r="QEK337" s="387"/>
      <c r="QEL337" s="387"/>
      <c r="QEM337" s="387"/>
      <c r="QEN337" s="387"/>
      <c r="QEO337" s="387"/>
      <c r="QEP337" s="387"/>
      <c r="QEQ337" s="387"/>
      <c r="QER337" s="387"/>
      <c r="QES337" s="387"/>
      <c r="QET337" s="387"/>
      <c r="QEU337" s="387"/>
      <c r="QEV337" s="387"/>
      <c r="QEW337" s="387"/>
      <c r="QEX337" s="387"/>
      <c r="QEY337" s="387"/>
      <c r="QEZ337" s="387"/>
      <c r="QFA337" s="387"/>
      <c r="QFB337" s="387"/>
      <c r="QFC337" s="387"/>
      <c r="QFD337" s="387"/>
      <c r="QFE337" s="387"/>
      <c r="QFF337" s="387"/>
      <c r="QFG337" s="387"/>
      <c r="QFH337" s="387"/>
      <c r="QFI337" s="387"/>
      <c r="QFJ337" s="387"/>
      <c r="QFK337" s="387"/>
      <c r="QFL337" s="387"/>
      <c r="QFM337" s="387"/>
      <c r="QFN337" s="387"/>
      <c r="QFO337" s="387"/>
      <c r="QFP337" s="387"/>
      <c r="QFQ337" s="387"/>
      <c r="QFR337" s="387"/>
      <c r="QFS337" s="387"/>
      <c r="QFT337" s="387"/>
      <c r="QFU337" s="387"/>
      <c r="QFV337" s="387"/>
      <c r="QFW337" s="387"/>
      <c r="QFX337" s="387"/>
      <c r="QFY337" s="387"/>
      <c r="QFZ337" s="387"/>
      <c r="QGA337" s="387"/>
      <c r="QGB337" s="387"/>
      <c r="QGC337" s="387"/>
      <c r="QGD337" s="387"/>
      <c r="QGE337" s="387"/>
      <c r="QGF337" s="387"/>
      <c r="QGG337" s="387"/>
      <c r="QGH337" s="387"/>
      <c r="QGI337" s="387"/>
      <c r="QGJ337" s="387"/>
      <c r="QGK337" s="387"/>
      <c r="QGL337" s="387"/>
      <c r="QGM337" s="387"/>
      <c r="QGN337" s="387"/>
      <c r="QGO337" s="387"/>
      <c r="QGP337" s="387"/>
      <c r="QGQ337" s="387"/>
      <c r="QGR337" s="387"/>
      <c r="QGS337" s="387"/>
      <c r="QGT337" s="387"/>
      <c r="QGU337" s="387"/>
      <c r="QGV337" s="387"/>
      <c r="QGW337" s="387"/>
      <c r="QGX337" s="387"/>
      <c r="QGY337" s="387"/>
      <c r="QGZ337" s="387"/>
      <c r="QHA337" s="387"/>
      <c r="QHB337" s="387"/>
      <c r="QHC337" s="387"/>
      <c r="QHD337" s="387"/>
      <c r="QHE337" s="387"/>
      <c r="QHF337" s="387"/>
      <c r="QHG337" s="387"/>
      <c r="QHH337" s="387"/>
      <c r="QHI337" s="387"/>
      <c r="QHJ337" s="387"/>
      <c r="QHK337" s="387"/>
      <c r="QHL337" s="387"/>
      <c r="QHM337" s="387"/>
      <c r="QHN337" s="387"/>
      <c r="QHO337" s="387"/>
      <c r="QHP337" s="387"/>
      <c r="QHQ337" s="387"/>
      <c r="QHR337" s="387"/>
      <c r="QHS337" s="387"/>
      <c r="QHT337" s="387"/>
      <c r="QHU337" s="387"/>
      <c r="QHV337" s="387"/>
      <c r="QHW337" s="387"/>
      <c r="QHX337" s="387"/>
      <c r="QHY337" s="387"/>
      <c r="QHZ337" s="387"/>
      <c r="QIA337" s="387"/>
      <c r="QIB337" s="387"/>
      <c r="QIC337" s="387"/>
      <c r="QID337" s="387"/>
      <c r="QIE337" s="387"/>
      <c r="QIF337" s="387"/>
      <c r="QIG337" s="387"/>
      <c r="QIH337" s="387"/>
      <c r="QII337" s="387"/>
      <c r="QIJ337" s="387"/>
      <c r="QIK337" s="387"/>
      <c r="QIL337" s="387"/>
      <c r="QIM337" s="387"/>
      <c r="QIN337" s="387"/>
      <c r="QIO337" s="387"/>
      <c r="QIP337" s="387"/>
      <c r="QIQ337" s="387"/>
      <c r="QIR337" s="387"/>
      <c r="QIS337" s="387"/>
      <c r="QIT337" s="387"/>
      <c r="QIU337" s="387"/>
      <c r="QIV337" s="387"/>
      <c r="QIW337" s="387"/>
      <c r="QIX337" s="387"/>
      <c r="QIY337" s="387"/>
      <c r="QIZ337" s="387"/>
      <c r="QJA337" s="387"/>
      <c r="QJB337" s="387"/>
      <c r="QJC337" s="387"/>
      <c r="QJD337" s="387"/>
      <c r="QJE337" s="387"/>
      <c r="QJF337" s="387"/>
      <c r="QJG337" s="387"/>
      <c r="QJH337" s="387"/>
      <c r="QJI337" s="387"/>
      <c r="QJJ337" s="387"/>
      <c r="QJK337" s="387"/>
      <c r="QJL337" s="387"/>
      <c r="QJM337" s="387"/>
      <c r="QJN337" s="387"/>
      <c r="QJO337" s="387"/>
      <c r="QJP337" s="387"/>
      <c r="QJQ337" s="387"/>
      <c r="QJR337" s="387"/>
      <c r="QJS337" s="387"/>
      <c r="QJT337" s="387"/>
      <c r="QJU337" s="387"/>
      <c r="QJV337" s="387"/>
      <c r="QJW337" s="387"/>
      <c r="QJX337" s="387"/>
      <c r="QJY337" s="387"/>
      <c r="QJZ337" s="387"/>
      <c r="QKA337" s="387"/>
      <c r="QKB337" s="387"/>
      <c r="QKC337" s="387"/>
      <c r="QKD337" s="387"/>
      <c r="QKE337" s="387"/>
      <c r="QKF337" s="387"/>
      <c r="QKG337" s="387"/>
      <c r="QKH337" s="387"/>
      <c r="QKI337" s="387"/>
      <c r="QKJ337" s="387"/>
      <c r="QKK337" s="387"/>
      <c r="QKL337" s="387"/>
      <c r="QKM337" s="387"/>
      <c r="QKN337" s="387"/>
      <c r="QKO337" s="387"/>
      <c r="QKP337" s="387"/>
      <c r="QKQ337" s="387"/>
      <c r="QKR337" s="387"/>
      <c r="QKS337" s="387"/>
      <c r="QKT337" s="387"/>
      <c r="QKU337" s="387"/>
      <c r="QKV337" s="387"/>
      <c r="QKW337" s="387"/>
      <c r="QKX337" s="387"/>
      <c r="QKY337" s="387"/>
      <c r="QKZ337" s="387"/>
      <c r="QLA337" s="387"/>
      <c r="QLB337" s="387"/>
      <c r="QLC337" s="387"/>
      <c r="QLD337" s="387"/>
      <c r="QLE337" s="387"/>
      <c r="QLF337" s="387"/>
      <c r="QLG337" s="387"/>
      <c r="QLH337" s="387"/>
      <c r="QLI337" s="387"/>
      <c r="QLJ337" s="387"/>
      <c r="QLK337" s="387"/>
      <c r="QLL337" s="387"/>
      <c r="QLM337" s="387"/>
      <c r="QLN337" s="387"/>
      <c r="QLO337" s="387"/>
      <c r="QLP337" s="387"/>
      <c r="QLQ337" s="387"/>
      <c r="QLR337" s="387"/>
      <c r="QLS337" s="387"/>
      <c r="QLT337" s="387"/>
      <c r="QLU337" s="387"/>
      <c r="QLV337" s="387"/>
      <c r="QLW337" s="387"/>
      <c r="QLX337" s="387"/>
      <c r="QLY337" s="387"/>
      <c r="QLZ337" s="387"/>
      <c r="QMA337" s="387"/>
      <c r="QMB337" s="387"/>
      <c r="QMC337" s="387"/>
      <c r="QMD337" s="387"/>
      <c r="QME337" s="387"/>
      <c r="QMF337" s="387"/>
      <c r="QMG337" s="387"/>
      <c r="QMH337" s="387"/>
      <c r="QMI337" s="387"/>
      <c r="QMJ337" s="387"/>
      <c r="QMK337" s="387"/>
      <c r="QML337" s="387"/>
      <c r="QMM337" s="387"/>
      <c r="QMN337" s="387"/>
      <c r="QMO337" s="387"/>
      <c r="QMP337" s="387"/>
      <c r="QMQ337" s="387"/>
      <c r="QMR337" s="387"/>
      <c r="QMS337" s="387"/>
      <c r="QMT337" s="387"/>
      <c r="QMU337" s="387"/>
      <c r="QMV337" s="387"/>
      <c r="QMW337" s="387"/>
      <c r="QMX337" s="387"/>
      <c r="QMY337" s="387"/>
      <c r="QMZ337" s="387"/>
      <c r="QNA337" s="387"/>
      <c r="QNB337" s="387"/>
      <c r="QNC337" s="387"/>
      <c r="QND337" s="387"/>
      <c r="QNE337" s="387"/>
      <c r="QNF337" s="387"/>
      <c r="QNG337" s="387"/>
      <c r="QNH337" s="387"/>
      <c r="QNI337" s="387"/>
      <c r="QNJ337" s="387"/>
      <c r="QNK337" s="387"/>
      <c r="QNL337" s="387"/>
      <c r="QNM337" s="387"/>
      <c r="QNN337" s="387"/>
      <c r="QNO337" s="387"/>
      <c r="QNP337" s="387"/>
      <c r="QNQ337" s="387"/>
      <c r="QNR337" s="387"/>
      <c r="QNS337" s="387"/>
      <c r="QNT337" s="387"/>
      <c r="QNU337" s="387"/>
      <c r="QNV337" s="387"/>
      <c r="QNW337" s="387"/>
      <c r="QNX337" s="387"/>
      <c r="QNY337" s="387"/>
      <c r="QNZ337" s="387"/>
      <c r="QOA337" s="387"/>
      <c r="QOB337" s="387"/>
      <c r="QOC337" s="387"/>
      <c r="QOD337" s="387"/>
      <c r="QOE337" s="387"/>
      <c r="QOF337" s="387"/>
      <c r="QOG337" s="387"/>
      <c r="QOH337" s="387"/>
      <c r="QOI337" s="387"/>
      <c r="QOJ337" s="387"/>
      <c r="QOK337" s="387"/>
      <c r="QOL337" s="387"/>
      <c r="QOM337" s="387"/>
      <c r="QON337" s="387"/>
      <c r="QOO337" s="387"/>
      <c r="QOP337" s="387"/>
      <c r="QOQ337" s="387"/>
      <c r="QOR337" s="387"/>
      <c r="QOS337" s="387"/>
      <c r="QOT337" s="387"/>
      <c r="QOU337" s="387"/>
      <c r="QOV337" s="387"/>
      <c r="QOW337" s="387"/>
      <c r="QOX337" s="387"/>
      <c r="QOY337" s="387"/>
      <c r="QOZ337" s="387"/>
      <c r="QPA337" s="387"/>
      <c r="QPB337" s="387"/>
      <c r="QPC337" s="387"/>
      <c r="QPD337" s="387"/>
      <c r="QPE337" s="387"/>
      <c r="QPF337" s="387"/>
      <c r="QPG337" s="387"/>
      <c r="QPH337" s="387"/>
      <c r="QPI337" s="387"/>
      <c r="QPJ337" s="387"/>
      <c r="QPK337" s="387"/>
      <c r="QPL337" s="387"/>
      <c r="QPM337" s="387"/>
      <c r="QPN337" s="387"/>
      <c r="QPO337" s="387"/>
      <c r="QPP337" s="387"/>
      <c r="QPQ337" s="387"/>
      <c r="QPR337" s="387"/>
      <c r="QPS337" s="387"/>
      <c r="QPT337" s="387"/>
      <c r="QPU337" s="387"/>
      <c r="QPV337" s="387"/>
      <c r="QPW337" s="387"/>
      <c r="QPX337" s="387"/>
      <c r="QPY337" s="387"/>
      <c r="QPZ337" s="387"/>
      <c r="QQA337" s="387"/>
      <c r="QQB337" s="387"/>
      <c r="QQC337" s="387"/>
      <c r="QQD337" s="387"/>
      <c r="QQE337" s="387"/>
      <c r="QQF337" s="387"/>
      <c r="QQG337" s="387"/>
      <c r="QQH337" s="387"/>
      <c r="QQI337" s="387"/>
      <c r="QQJ337" s="387"/>
      <c r="QQK337" s="387"/>
      <c r="QQL337" s="387"/>
      <c r="QQM337" s="387"/>
      <c r="QQN337" s="387"/>
      <c r="QQO337" s="387"/>
      <c r="QQP337" s="387"/>
      <c r="QQQ337" s="387"/>
      <c r="QQR337" s="387"/>
      <c r="QQS337" s="387"/>
      <c r="QQT337" s="387"/>
      <c r="QQU337" s="387"/>
      <c r="QQV337" s="387"/>
      <c r="QQW337" s="387"/>
      <c r="QQX337" s="387"/>
      <c r="QQY337" s="387"/>
      <c r="QQZ337" s="387"/>
      <c r="QRA337" s="387"/>
      <c r="QRB337" s="387"/>
      <c r="QRC337" s="387"/>
      <c r="QRD337" s="387"/>
      <c r="QRE337" s="387"/>
      <c r="QRF337" s="387"/>
      <c r="QRG337" s="387"/>
      <c r="QRH337" s="387"/>
      <c r="QRI337" s="387"/>
      <c r="QRJ337" s="387"/>
      <c r="QRK337" s="387"/>
      <c r="QRL337" s="387"/>
      <c r="QRM337" s="387"/>
      <c r="QRN337" s="387"/>
      <c r="QRO337" s="387"/>
      <c r="QRP337" s="387"/>
      <c r="QRQ337" s="387"/>
      <c r="QRR337" s="387"/>
      <c r="QRS337" s="387"/>
      <c r="QRT337" s="387"/>
      <c r="QRU337" s="387"/>
      <c r="QRV337" s="387"/>
      <c r="QRW337" s="387"/>
      <c r="QRX337" s="387"/>
      <c r="QRY337" s="387"/>
      <c r="QRZ337" s="387"/>
      <c r="QSA337" s="387"/>
      <c r="QSB337" s="387"/>
      <c r="QSC337" s="387"/>
      <c r="QSD337" s="387"/>
      <c r="QSE337" s="387"/>
      <c r="QSF337" s="387"/>
      <c r="QSG337" s="387"/>
      <c r="QSH337" s="387"/>
      <c r="QSI337" s="387"/>
      <c r="QSJ337" s="387"/>
      <c r="QSK337" s="387"/>
      <c r="QSL337" s="387"/>
      <c r="QSM337" s="387"/>
      <c r="QSN337" s="387"/>
      <c r="QSO337" s="387"/>
      <c r="QSP337" s="387"/>
      <c r="QSQ337" s="387"/>
      <c r="QSR337" s="387"/>
      <c r="QSS337" s="387"/>
      <c r="QST337" s="387"/>
      <c r="QSU337" s="387"/>
      <c r="QSV337" s="387"/>
      <c r="QSW337" s="387"/>
      <c r="QSX337" s="387"/>
      <c r="QSY337" s="387"/>
      <c r="QSZ337" s="387"/>
      <c r="QTA337" s="387"/>
      <c r="QTB337" s="387"/>
      <c r="QTC337" s="387"/>
      <c r="QTD337" s="387"/>
      <c r="QTE337" s="387"/>
      <c r="QTF337" s="387"/>
      <c r="QTG337" s="387"/>
      <c r="QTH337" s="387"/>
      <c r="QTI337" s="387"/>
      <c r="QTJ337" s="387"/>
      <c r="QTK337" s="387"/>
      <c r="QTL337" s="387"/>
      <c r="QTM337" s="387"/>
      <c r="QTN337" s="387"/>
      <c r="QTO337" s="387"/>
      <c r="QTP337" s="387"/>
      <c r="QTQ337" s="387"/>
      <c r="QTR337" s="387"/>
      <c r="QTS337" s="387"/>
      <c r="QTT337" s="387"/>
      <c r="QTU337" s="387"/>
      <c r="QTV337" s="387"/>
      <c r="QTW337" s="387"/>
      <c r="QTX337" s="387"/>
      <c r="QTY337" s="387"/>
      <c r="QTZ337" s="387"/>
      <c r="QUA337" s="387"/>
      <c r="QUB337" s="387"/>
      <c r="QUC337" s="387"/>
      <c r="QUD337" s="387"/>
      <c r="QUE337" s="387"/>
      <c r="QUF337" s="387"/>
      <c r="QUG337" s="387"/>
      <c r="QUH337" s="387"/>
      <c r="QUI337" s="387"/>
      <c r="QUJ337" s="387"/>
      <c r="QUK337" s="387"/>
      <c r="QUL337" s="387"/>
      <c r="QUM337" s="387"/>
      <c r="QUN337" s="387"/>
      <c r="QUO337" s="387"/>
      <c r="QUP337" s="387"/>
      <c r="QUQ337" s="387"/>
      <c r="QUR337" s="387"/>
      <c r="QUS337" s="387"/>
      <c r="QUT337" s="387"/>
      <c r="QUU337" s="387"/>
      <c r="QUV337" s="387"/>
      <c r="QUW337" s="387"/>
      <c r="QUX337" s="387"/>
      <c r="QUY337" s="387"/>
      <c r="QUZ337" s="387"/>
      <c r="QVA337" s="387"/>
      <c r="QVB337" s="387"/>
      <c r="QVC337" s="387"/>
      <c r="QVD337" s="387"/>
      <c r="QVE337" s="387"/>
      <c r="QVF337" s="387"/>
      <c r="QVG337" s="387"/>
      <c r="QVH337" s="387"/>
      <c r="QVI337" s="387"/>
      <c r="QVJ337" s="387"/>
      <c r="QVK337" s="387"/>
      <c r="QVL337" s="387"/>
      <c r="QVM337" s="387"/>
      <c r="QVN337" s="387"/>
      <c r="QVO337" s="387"/>
      <c r="QVP337" s="387"/>
      <c r="QVQ337" s="387"/>
      <c r="QVR337" s="387"/>
      <c r="QVS337" s="387"/>
      <c r="QVT337" s="387"/>
      <c r="QVU337" s="387"/>
      <c r="QVV337" s="387"/>
      <c r="QVW337" s="387"/>
      <c r="QVX337" s="387"/>
      <c r="QVY337" s="387"/>
      <c r="QVZ337" s="387"/>
      <c r="QWA337" s="387"/>
      <c r="QWB337" s="387"/>
      <c r="QWC337" s="387"/>
      <c r="QWD337" s="387"/>
      <c r="QWE337" s="387"/>
      <c r="QWF337" s="387"/>
      <c r="QWG337" s="387"/>
      <c r="QWH337" s="387"/>
      <c r="QWI337" s="387"/>
      <c r="QWJ337" s="387"/>
      <c r="QWK337" s="387"/>
      <c r="QWL337" s="387"/>
      <c r="QWM337" s="387"/>
      <c r="QWN337" s="387"/>
      <c r="QWO337" s="387"/>
      <c r="QWP337" s="387"/>
      <c r="QWQ337" s="387"/>
      <c r="QWR337" s="387"/>
      <c r="QWS337" s="387"/>
      <c r="QWT337" s="387"/>
      <c r="QWU337" s="387"/>
      <c r="QWV337" s="387"/>
      <c r="QWW337" s="387"/>
      <c r="QWX337" s="387"/>
      <c r="QWY337" s="387"/>
      <c r="QWZ337" s="387"/>
      <c r="QXA337" s="387"/>
      <c r="QXB337" s="387"/>
      <c r="QXC337" s="387"/>
      <c r="QXD337" s="387"/>
      <c r="QXE337" s="387"/>
      <c r="QXF337" s="387"/>
      <c r="QXG337" s="387"/>
      <c r="QXH337" s="387"/>
      <c r="QXI337" s="387"/>
      <c r="QXJ337" s="387"/>
      <c r="QXK337" s="387"/>
      <c r="QXL337" s="387"/>
      <c r="QXM337" s="387"/>
      <c r="QXN337" s="387"/>
      <c r="QXO337" s="387"/>
      <c r="QXP337" s="387"/>
      <c r="QXQ337" s="387"/>
      <c r="QXR337" s="387"/>
      <c r="QXS337" s="387"/>
      <c r="QXT337" s="387"/>
      <c r="QXU337" s="387"/>
      <c r="QXV337" s="387"/>
      <c r="QXW337" s="387"/>
      <c r="QXX337" s="387"/>
      <c r="QXY337" s="387"/>
      <c r="QXZ337" s="387"/>
      <c r="QYA337" s="387"/>
      <c r="QYB337" s="387"/>
      <c r="QYC337" s="387"/>
      <c r="QYD337" s="387"/>
      <c r="QYE337" s="387"/>
      <c r="QYF337" s="387"/>
      <c r="QYG337" s="387"/>
      <c r="QYH337" s="387"/>
      <c r="QYI337" s="387"/>
      <c r="QYJ337" s="387"/>
      <c r="QYK337" s="387"/>
      <c r="QYL337" s="387"/>
      <c r="QYM337" s="387"/>
      <c r="QYN337" s="387"/>
      <c r="QYO337" s="387"/>
      <c r="QYP337" s="387"/>
      <c r="QYQ337" s="387"/>
      <c r="QYR337" s="387"/>
      <c r="QYS337" s="387"/>
      <c r="QYT337" s="387"/>
      <c r="QYU337" s="387"/>
      <c r="QYV337" s="387"/>
      <c r="QYW337" s="387"/>
      <c r="QYX337" s="387"/>
      <c r="QYY337" s="387"/>
      <c r="QYZ337" s="387"/>
      <c r="QZA337" s="387"/>
      <c r="QZB337" s="387"/>
      <c r="QZC337" s="387"/>
      <c r="QZD337" s="387"/>
      <c r="QZE337" s="387"/>
      <c r="QZF337" s="387"/>
      <c r="QZG337" s="387"/>
      <c r="QZH337" s="387"/>
      <c r="QZI337" s="387"/>
      <c r="QZJ337" s="387"/>
      <c r="QZK337" s="387"/>
      <c r="QZL337" s="387"/>
      <c r="QZM337" s="387"/>
      <c r="QZN337" s="387"/>
      <c r="QZO337" s="387"/>
      <c r="QZP337" s="387"/>
      <c r="QZQ337" s="387"/>
      <c r="QZR337" s="387"/>
      <c r="QZS337" s="387"/>
      <c r="QZT337" s="387"/>
      <c r="QZU337" s="387"/>
      <c r="QZV337" s="387"/>
      <c r="QZW337" s="387"/>
      <c r="QZX337" s="387"/>
      <c r="QZY337" s="387"/>
      <c r="QZZ337" s="387"/>
      <c r="RAA337" s="387"/>
      <c r="RAB337" s="387"/>
      <c r="RAC337" s="387"/>
      <c r="RAD337" s="387"/>
      <c r="RAE337" s="387"/>
      <c r="RAF337" s="387"/>
      <c r="RAG337" s="387"/>
      <c r="RAH337" s="387"/>
      <c r="RAI337" s="387"/>
      <c r="RAJ337" s="387"/>
      <c r="RAK337" s="387"/>
      <c r="RAL337" s="387"/>
      <c r="RAM337" s="387"/>
      <c r="RAN337" s="387"/>
      <c r="RAO337" s="387"/>
      <c r="RAP337" s="387"/>
      <c r="RAQ337" s="387"/>
      <c r="RAR337" s="387"/>
      <c r="RAS337" s="387"/>
      <c r="RAT337" s="387"/>
      <c r="RAU337" s="387"/>
      <c r="RAV337" s="387"/>
      <c r="RAW337" s="387"/>
      <c r="RAX337" s="387"/>
      <c r="RAY337" s="387"/>
      <c r="RAZ337" s="387"/>
      <c r="RBA337" s="387"/>
      <c r="RBB337" s="387"/>
      <c r="RBC337" s="387"/>
      <c r="RBD337" s="387"/>
      <c r="RBE337" s="387"/>
      <c r="RBF337" s="387"/>
      <c r="RBG337" s="387"/>
      <c r="RBH337" s="387"/>
      <c r="RBI337" s="387"/>
      <c r="RBJ337" s="387"/>
      <c r="RBK337" s="387"/>
      <c r="RBL337" s="387"/>
      <c r="RBM337" s="387"/>
      <c r="RBN337" s="387"/>
      <c r="RBO337" s="387"/>
      <c r="RBP337" s="387"/>
      <c r="RBQ337" s="387"/>
      <c r="RBR337" s="387"/>
      <c r="RBS337" s="387"/>
      <c r="RBT337" s="387"/>
      <c r="RBU337" s="387"/>
      <c r="RBV337" s="387"/>
      <c r="RBW337" s="387"/>
      <c r="RBX337" s="387"/>
      <c r="RBY337" s="387"/>
      <c r="RBZ337" s="387"/>
      <c r="RCA337" s="387"/>
      <c r="RCB337" s="387"/>
      <c r="RCC337" s="387"/>
      <c r="RCD337" s="387"/>
      <c r="RCE337" s="387"/>
      <c r="RCF337" s="387"/>
      <c r="RCG337" s="387"/>
      <c r="RCH337" s="387"/>
      <c r="RCI337" s="387"/>
      <c r="RCJ337" s="387"/>
      <c r="RCK337" s="387"/>
      <c r="RCL337" s="387"/>
      <c r="RCM337" s="387"/>
      <c r="RCN337" s="387"/>
      <c r="RCO337" s="387"/>
      <c r="RCP337" s="387"/>
      <c r="RCQ337" s="387"/>
      <c r="RCR337" s="387"/>
      <c r="RCS337" s="387"/>
      <c r="RCT337" s="387"/>
      <c r="RCU337" s="387"/>
      <c r="RCV337" s="387"/>
      <c r="RCW337" s="387"/>
      <c r="RCX337" s="387"/>
      <c r="RCY337" s="387"/>
      <c r="RCZ337" s="387"/>
      <c r="RDA337" s="387"/>
      <c r="RDB337" s="387"/>
      <c r="RDC337" s="387"/>
      <c r="RDD337" s="387"/>
      <c r="RDE337" s="387"/>
      <c r="RDF337" s="387"/>
      <c r="RDG337" s="387"/>
      <c r="RDH337" s="387"/>
      <c r="RDI337" s="387"/>
      <c r="RDJ337" s="387"/>
      <c r="RDK337" s="387"/>
      <c r="RDL337" s="387"/>
      <c r="RDM337" s="387"/>
      <c r="RDN337" s="387"/>
      <c r="RDO337" s="387"/>
      <c r="RDP337" s="387"/>
      <c r="RDQ337" s="387"/>
      <c r="RDR337" s="387"/>
      <c r="RDS337" s="387"/>
      <c r="RDT337" s="387"/>
      <c r="RDU337" s="387"/>
      <c r="RDV337" s="387"/>
      <c r="RDW337" s="387"/>
      <c r="RDX337" s="387"/>
      <c r="RDY337" s="387"/>
      <c r="RDZ337" s="387"/>
      <c r="REA337" s="387"/>
      <c r="REB337" s="387"/>
      <c r="REC337" s="387"/>
      <c r="RED337" s="387"/>
      <c r="REE337" s="387"/>
      <c r="REF337" s="387"/>
      <c r="REG337" s="387"/>
      <c r="REH337" s="387"/>
      <c r="REI337" s="387"/>
      <c r="REJ337" s="387"/>
      <c r="REK337" s="387"/>
      <c r="REL337" s="387"/>
      <c r="REM337" s="387"/>
      <c r="REN337" s="387"/>
      <c r="REO337" s="387"/>
      <c r="REP337" s="387"/>
      <c r="REQ337" s="387"/>
      <c r="RER337" s="387"/>
      <c r="RES337" s="387"/>
      <c r="RET337" s="387"/>
      <c r="REU337" s="387"/>
      <c r="REV337" s="387"/>
      <c r="REW337" s="387"/>
      <c r="REX337" s="387"/>
      <c r="REY337" s="387"/>
      <c r="REZ337" s="387"/>
      <c r="RFA337" s="387"/>
      <c r="RFB337" s="387"/>
      <c r="RFC337" s="387"/>
      <c r="RFD337" s="387"/>
      <c r="RFE337" s="387"/>
      <c r="RFF337" s="387"/>
      <c r="RFG337" s="387"/>
      <c r="RFH337" s="387"/>
      <c r="RFI337" s="387"/>
      <c r="RFJ337" s="387"/>
      <c r="RFK337" s="387"/>
      <c r="RFL337" s="387"/>
      <c r="RFM337" s="387"/>
      <c r="RFN337" s="387"/>
      <c r="RFO337" s="387"/>
      <c r="RFP337" s="387"/>
      <c r="RFQ337" s="387"/>
      <c r="RFR337" s="387"/>
      <c r="RFS337" s="387"/>
      <c r="RFT337" s="387"/>
      <c r="RFU337" s="387"/>
      <c r="RFV337" s="387"/>
      <c r="RFW337" s="387"/>
      <c r="RFX337" s="387"/>
      <c r="RFY337" s="387"/>
      <c r="RFZ337" s="387"/>
      <c r="RGA337" s="387"/>
      <c r="RGB337" s="387"/>
      <c r="RGC337" s="387"/>
      <c r="RGD337" s="387"/>
      <c r="RGE337" s="387"/>
      <c r="RGF337" s="387"/>
      <c r="RGG337" s="387"/>
      <c r="RGH337" s="387"/>
      <c r="RGI337" s="387"/>
      <c r="RGJ337" s="387"/>
      <c r="RGK337" s="387"/>
      <c r="RGL337" s="387"/>
      <c r="RGM337" s="387"/>
      <c r="RGN337" s="387"/>
      <c r="RGO337" s="387"/>
      <c r="RGP337" s="387"/>
      <c r="RGQ337" s="387"/>
      <c r="RGR337" s="387"/>
      <c r="RGS337" s="387"/>
      <c r="RGT337" s="387"/>
      <c r="RGU337" s="387"/>
      <c r="RGV337" s="387"/>
      <c r="RGW337" s="387"/>
      <c r="RGX337" s="387"/>
      <c r="RGY337" s="387"/>
      <c r="RGZ337" s="387"/>
      <c r="RHA337" s="387"/>
      <c r="RHB337" s="387"/>
      <c r="RHC337" s="387"/>
      <c r="RHD337" s="387"/>
      <c r="RHE337" s="387"/>
      <c r="RHF337" s="387"/>
      <c r="RHG337" s="387"/>
      <c r="RHH337" s="387"/>
      <c r="RHI337" s="387"/>
      <c r="RHJ337" s="387"/>
      <c r="RHK337" s="387"/>
      <c r="RHL337" s="387"/>
      <c r="RHM337" s="387"/>
      <c r="RHN337" s="387"/>
      <c r="RHO337" s="387"/>
      <c r="RHP337" s="387"/>
      <c r="RHQ337" s="387"/>
      <c r="RHR337" s="387"/>
      <c r="RHS337" s="387"/>
      <c r="RHT337" s="387"/>
      <c r="RHU337" s="387"/>
      <c r="RHV337" s="387"/>
      <c r="RHW337" s="387"/>
      <c r="RHX337" s="387"/>
      <c r="RHY337" s="387"/>
      <c r="RHZ337" s="387"/>
      <c r="RIA337" s="387"/>
      <c r="RIB337" s="387"/>
      <c r="RIC337" s="387"/>
      <c r="RID337" s="387"/>
      <c r="RIE337" s="387"/>
      <c r="RIF337" s="387"/>
      <c r="RIG337" s="387"/>
      <c r="RIH337" s="387"/>
      <c r="RII337" s="387"/>
      <c r="RIJ337" s="387"/>
      <c r="RIK337" s="387"/>
      <c r="RIL337" s="387"/>
      <c r="RIM337" s="387"/>
      <c r="RIN337" s="387"/>
      <c r="RIO337" s="387"/>
      <c r="RIP337" s="387"/>
      <c r="RIQ337" s="387"/>
      <c r="RIR337" s="387"/>
      <c r="RIS337" s="387"/>
      <c r="RIT337" s="387"/>
      <c r="RIU337" s="387"/>
      <c r="RIV337" s="387"/>
      <c r="RIW337" s="387"/>
      <c r="RIX337" s="387"/>
      <c r="RIY337" s="387"/>
      <c r="RIZ337" s="387"/>
      <c r="RJA337" s="387"/>
      <c r="RJB337" s="387"/>
      <c r="RJC337" s="387"/>
      <c r="RJD337" s="387"/>
      <c r="RJE337" s="387"/>
      <c r="RJF337" s="387"/>
      <c r="RJG337" s="387"/>
      <c r="RJH337" s="387"/>
      <c r="RJI337" s="387"/>
      <c r="RJJ337" s="387"/>
      <c r="RJK337" s="387"/>
      <c r="RJL337" s="387"/>
      <c r="RJM337" s="387"/>
      <c r="RJN337" s="387"/>
      <c r="RJO337" s="387"/>
      <c r="RJP337" s="387"/>
      <c r="RJQ337" s="387"/>
      <c r="RJR337" s="387"/>
      <c r="RJS337" s="387"/>
      <c r="RJT337" s="387"/>
      <c r="RJU337" s="387"/>
      <c r="RJV337" s="387"/>
      <c r="RJW337" s="387"/>
      <c r="RJX337" s="387"/>
      <c r="RJY337" s="387"/>
      <c r="RJZ337" s="387"/>
      <c r="RKA337" s="387"/>
      <c r="RKB337" s="387"/>
      <c r="RKC337" s="387"/>
      <c r="RKD337" s="387"/>
      <c r="RKE337" s="387"/>
      <c r="RKF337" s="387"/>
      <c r="RKG337" s="387"/>
      <c r="RKH337" s="387"/>
      <c r="RKI337" s="387"/>
      <c r="RKJ337" s="387"/>
      <c r="RKK337" s="387"/>
      <c r="RKL337" s="387"/>
      <c r="RKM337" s="387"/>
      <c r="RKN337" s="387"/>
      <c r="RKO337" s="387"/>
      <c r="RKP337" s="387"/>
      <c r="RKQ337" s="387"/>
      <c r="RKR337" s="387"/>
      <c r="RKS337" s="387"/>
      <c r="RKT337" s="387"/>
      <c r="RKU337" s="387"/>
      <c r="RKV337" s="387"/>
      <c r="RKW337" s="387"/>
      <c r="RKX337" s="387"/>
      <c r="RKY337" s="387"/>
      <c r="RKZ337" s="387"/>
      <c r="RLA337" s="387"/>
      <c r="RLB337" s="387"/>
      <c r="RLC337" s="387"/>
      <c r="RLD337" s="387"/>
      <c r="RLE337" s="387"/>
      <c r="RLF337" s="387"/>
      <c r="RLG337" s="387"/>
      <c r="RLH337" s="387"/>
      <c r="RLI337" s="387"/>
      <c r="RLJ337" s="387"/>
      <c r="RLK337" s="387"/>
      <c r="RLL337" s="387"/>
      <c r="RLM337" s="387"/>
      <c r="RLN337" s="387"/>
      <c r="RLO337" s="387"/>
      <c r="RLP337" s="387"/>
      <c r="RLQ337" s="387"/>
      <c r="RLR337" s="387"/>
      <c r="RLS337" s="387"/>
      <c r="RLT337" s="387"/>
      <c r="RLU337" s="387"/>
      <c r="RLV337" s="387"/>
      <c r="RLW337" s="387"/>
      <c r="RLX337" s="387"/>
      <c r="RLY337" s="387"/>
      <c r="RLZ337" s="387"/>
      <c r="RMA337" s="387"/>
      <c r="RMB337" s="387"/>
      <c r="RMC337" s="387"/>
      <c r="RMD337" s="387"/>
      <c r="RME337" s="387"/>
      <c r="RMF337" s="387"/>
      <c r="RMG337" s="387"/>
      <c r="RMH337" s="387"/>
      <c r="RMI337" s="387"/>
      <c r="RMJ337" s="387"/>
      <c r="RMK337" s="387"/>
      <c r="RML337" s="387"/>
      <c r="RMM337" s="387"/>
      <c r="RMN337" s="387"/>
      <c r="RMO337" s="387"/>
      <c r="RMP337" s="387"/>
      <c r="RMQ337" s="387"/>
      <c r="RMR337" s="387"/>
      <c r="RMS337" s="387"/>
      <c r="RMT337" s="387"/>
      <c r="RMU337" s="387"/>
      <c r="RMV337" s="387"/>
      <c r="RMW337" s="387"/>
      <c r="RMX337" s="387"/>
      <c r="RMY337" s="387"/>
      <c r="RMZ337" s="387"/>
      <c r="RNA337" s="387"/>
      <c r="RNB337" s="387"/>
      <c r="RNC337" s="387"/>
      <c r="RND337" s="387"/>
      <c r="RNE337" s="387"/>
      <c r="RNF337" s="387"/>
      <c r="RNG337" s="387"/>
      <c r="RNH337" s="387"/>
      <c r="RNI337" s="387"/>
      <c r="RNJ337" s="387"/>
      <c r="RNK337" s="387"/>
      <c r="RNL337" s="387"/>
      <c r="RNM337" s="387"/>
      <c r="RNN337" s="387"/>
      <c r="RNO337" s="387"/>
      <c r="RNP337" s="387"/>
      <c r="RNQ337" s="387"/>
      <c r="RNR337" s="387"/>
      <c r="RNS337" s="387"/>
      <c r="RNT337" s="387"/>
      <c r="RNU337" s="387"/>
      <c r="RNV337" s="387"/>
      <c r="RNW337" s="387"/>
      <c r="RNX337" s="387"/>
      <c r="RNY337" s="387"/>
      <c r="RNZ337" s="387"/>
      <c r="ROA337" s="387"/>
      <c r="ROB337" s="387"/>
      <c r="ROC337" s="387"/>
      <c r="ROD337" s="387"/>
      <c r="ROE337" s="387"/>
      <c r="ROF337" s="387"/>
      <c r="ROG337" s="387"/>
      <c r="ROH337" s="387"/>
      <c r="ROI337" s="387"/>
      <c r="ROJ337" s="387"/>
      <c r="ROK337" s="387"/>
      <c r="ROL337" s="387"/>
      <c r="ROM337" s="387"/>
      <c r="RON337" s="387"/>
      <c r="ROO337" s="387"/>
      <c r="ROP337" s="387"/>
      <c r="ROQ337" s="387"/>
      <c r="ROR337" s="387"/>
      <c r="ROS337" s="387"/>
      <c r="ROT337" s="387"/>
      <c r="ROU337" s="387"/>
      <c r="ROV337" s="387"/>
      <c r="ROW337" s="387"/>
      <c r="ROX337" s="387"/>
      <c r="ROY337" s="387"/>
      <c r="ROZ337" s="387"/>
      <c r="RPA337" s="387"/>
      <c r="RPB337" s="387"/>
      <c r="RPC337" s="387"/>
      <c r="RPD337" s="387"/>
      <c r="RPE337" s="387"/>
      <c r="RPF337" s="387"/>
      <c r="RPG337" s="387"/>
      <c r="RPH337" s="387"/>
      <c r="RPI337" s="387"/>
      <c r="RPJ337" s="387"/>
      <c r="RPK337" s="387"/>
      <c r="RPL337" s="387"/>
      <c r="RPM337" s="387"/>
      <c r="RPN337" s="387"/>
      <c r="RPO337" s="387"/>
      <c r="RPP337" s="387"/>
      <c r="RPQ337" s="387"/>
      <c r="RPR337" s="387"/>
      <c r="RPS337" s="387"/>
      <c r="RPT337" s="387"/>
      <c r="RPU337" s="387"/>
      <c r="RPV337" s="387"/>
      <c r="RPW337" s="387"/>
      <c r="RPX337" s="387"/>
      <c r="RPY337" s="387"/>
      <c r="RPZ337" s="387"/>
      <c r="RQA337" s="387"/>
      <c r="RQB337" s="387"/>
      <c r="RQC337" s="387"/>
      <c r="RQD337" s="387"/>
      <c r="RQE337" s="387"/>
      <c r="RQF337" s="387"/>
      <c r="RQG337" s="387"/>
      <c r="RQH337" s="387"/>
      <c r="RQI337" s="387"/>
      <c r="RQJ337" s="387"/>
      <c r="RQK337" s="387"/>
      <c r="RQL337" s="387"/>
      <c r="RQM337" s="387"/>
      <c r="RQN337" s="387"/>
      <c r="RQO337" s="387"/>
      <c r="RQP337" s="387"/>
      <c r="RQQ337" s="387"/>
      <c r="RQR337" s="387"/>
      <c r="RQS337" s="387"/>
      <c r="RQT337" s="387"/>
      <c r="RQU337" s="387"/>
      <c r="RQV337" s="387"/>
      <c r="RQW337" s="387"/>
      <c r="RQX337" s="387"/>
      <c r="RQY337" s="387"/>
      <c r="RQZ337" s="387"/>
      <c r="RRA337" s="387"/>
      <c r="RRB337" s="387"/>
      <c r="RRC337" s="387"/>
      <c r="RRD337" s="387"/>
      <c r="RRE337" s="387"/>
      <c r="RRF337" s="387"/>
      <c r="RRG337" s="387"/>
      <c r="RRH337" s="387"/>
      <c r="RRI337" s="387"/>
      <c r="RRJ337" s="387"/>
      <c r="RRK337" s="387"/>
      <c r="RRL337" s="387"/>
      <c r="RRM337" s="387"/>
      <c r="RRN337" s="387"/>
      <c r="RRO337" s="387"/>
      <c r="RRP337" s="387"/>
      <c r="RRQ337" s="387"/>
      <c r="RRR337" s="387"/>
      <c r="RRS337" s="387"/>
      <c r="RRT337" s="387"/>
      <c r="RRU337" s="387"/>
      <c r="RRV337" s="387"/>
      <c r="RRW337" s="387"/>
      <c r="RRX337" s="387"/>
      <c r="RRY337" s="387"/>
      <c r="RRZ337" s="387"/>
      <c r="RSA337" s="387"/>
      <c r="RSB337" s="387"/>
      <c r="RSC337" s="387"/>
      <c r="RSD337" s="387"/>
      <c r="RSE337" s="387"/>
      <c r="RSF337" s="387"/>
      <c r="RSG337" s="387"/>
      <c r="RSH337" s="387"/>
      <c r="RSI337" s="387"/>
      <c r="RSJ337" s="387"/>
      <c r="RSK337" s="387"/>
      <c r="RSL337" s="387"/>
      <c r="RSM337" s="387"/>
      <c r="RSN337" s="387"/>
      <c r="RSO337" s="387"/>
      <c r="RSP337" s="387"/>
      <c r="RSQ337" s="387"/>
      <c r="RSR337" s="387"/>
      <c r="RSS337" s="387"/>
      <c r="RST337" s="387"/>
      <c r="RSU337" s="387"/>
      <c r="RSV337" s="387"/>
      <c r="RSW337" s="387"/>
      <c r="RSX337" s="387"/>
      <c r="RSY337" s="387"/>
      <c r="RSZ337" s="387"/>
      <c r="RTA337" s="387"/>
      <c r="RTB337" s="387"/>
      <c r="RTC337" s="387"/>
      <c r="RTD337" s="387"/>
      <c r="RTE337" s="387"/>
      <c r="RTF337" s="387"/>
      <c r="RTG337" s="387"/>
      <c r="RTH337" s="387"/>
      <c r="RTI337" s="387"/>
      <c r="RTJ337" s="387"/>
      <c r="RTK337" s="387"/>
      <c r="RTL337" s="387"/>
      <c r="RTM337" s="387"/>
      <c r="RTN337" s="387"/>
      <c r="RTO337" s="387"/>
      <c r="RTP337" s="387"/>
      <c r="RTQ337" s="387"/>
      <c r="RTR337" s="387"/>
      <c r="RTS337" s="387"/>
      <c r="RTT337" s="387"/>
      <c r="RTU337" s="387"/>
      <c r="RTV337" s="387"/>
      <c r="RTW337" s="387"/>
      <c r="RTX337" s="387"/>
      <c r="RTY337" s="387"/>
      <c r="RTZ337" s="387"/>
      <c r="RUA337" s="387"/>
      <c r="RUB337" s="387"/>
      <c r="RUC337" s="387"/>
      <c r="RUD337" s="387"/>
      <c r="RUE337" s="387"/>
      <c r="RUF337" s="387"/>
      <c r="RUG337" s="387"/>
      <c r="RUH337" s="387"/>
      <c r="RUI337" s="387"/>
      <c r="RUJ337" s="387"/>
      <c r="RUK337" s="387"/>
      <c r="RUL337" s="387"/>
      <c r="RUM337" s="387"/>
      <c r="RUN337" s="387"/>
      <c r="RUO337" s="387"/>
      <c r="RUP337" s="387"/>
      <c r="RUQ337" s="387"/>
      <c r="RUR337" s="387"/>
      <c r="RUS337" s="387"/>
      <c r="RUT337" s="387"/>
      <c r="RUU337" s="387"/>
      <c r="RUV337" s="387"/>
      <c r="RUW337" s="387"/>
      <c r="RUX337" s="387"/>
      <c r="RUY337" s="387"/>
      <c r="RUZ337" s="387"/>
      <c r="RVA337" s="387"/>
      <c r="RVB337" s="387"/>
      <c r="RVC337" s="387"/>
      <c r="RVD337" s="387"/>
      <c r="RVE337" s="387"/>
      <c r="RVF337" s="387"/>
      <c r="RVG337" s="387"/>
      <c r="RVH337" s="387"/>
      <c r="RVI337" s="387"/>
      <c r="RVJ337" s="387"/>
      <c r="RVK337" s="387"/>
      <c r="RVL337" s="387"/>
      <c r="RVM337" s="387"/>
      <c r="RVN337" s="387"/>
      <c r="RVO337" s="387"/>
      <c r="RVP337" s="387"/>
      <c r="RVQ337" s="387"/>
      <c r="RVR337" s="387"/>
      <c r="RVS337" s="387"/>
      <c r="RVT337" s="387"/>
      <c r="RVU337" s="387"/>
      <c r="RVV337" s="387"/>
      <c r="RVW337" s="387"/>
      <c r="RVX337" s="387"/>
      <c r="RVY337" s="387"/>
      <c r="RVZ337" s="387"/>
      <c r="RWA337" s="387"/>
      <c r="RWB337" s="387"/>
      <c r="RWC337" s="387"/>
      <c r="RWD337" s="387"/>
      <c r="RWE337" s="387"/>
      <c r="RWF337" s="387"/>
      <c r="RWG337" s="387"/>
      <c r="RWH337" s="387"/>
      <c r="RWI337" s="387"/>
      <c r="RWJ337" s="387"/>
      <c r="RWK337" s="387"/>
      <c r="RWL337" s="387"/>
      <c r="RWM337" s="387"/>
      <c r="RWN337" s="387"/>
      <c r="RWO337" s="387"/>
      <c r="RWP337" s="387"/>
      <c r="RWQ337" s="387"/>
      <c r="RWR337" s="387"/>
      <c r="RWS337" s="387"/>
      <c r="RWT337" s="387"/>
      <c r="RWU337" s="387"/>
      <c r="RWV337" s="387"/>
      <c r="RWW337" s="387"/>
      <c r="RWX337" s="387"/>
      <c r="RWY337" s="387"/>
      <c r="RWZ337" s="387"/>
      <c r="RXA337" s="387"/>
      <c r="RXB337" s="387"/>
      <c r="RXC337" s="387"/>
      <c r="RXD337" s="387"/>
      <c r="RXE337" s="387"/>
      <c r="RXF337" s="387"/>
      <c r="RXG337" s="387"/>
      <c r="RXH337" s="387"/>
      <c r="RXI337" s="387"/>
      <c r="RXJ337" s="387"/>
      <c r="RXK337" s="387"/>
      <c r="RXL337" s="387"/>
      <c r="RXM337" s="387"/>
      <c r="RXN337" s="387"/>
      <c r="RXO337" s="387"/>
      <c r="RXP337" s="387"/>
      <c r="RXQ337" s="387"/>
      <c r="RXR337" s="387"/>
      <c r="RXS337" s="387"/>
      <c r="RXT337" s="387"/>
      <c r="RXU337" s="387"/>
      <c r="RXV337" s="387"/>
      <c r="RXW337" s="387"/>
      <c r="RXX337" s="387"/>
      <c r="RXY337" s="387"/>
      <c r="RXZ337" s="387"/>
      <c r="RYA337" s="387"/>
      <c r="RYB337" s="387"/>
      <c r="RYC337" s="387"/>
      <c r="RYD337" s="387"/>
      <c r="RYE337" s="387"/>
      <c r="RYF337" s="387"/>
      <c r="RYG337" s="387"/>
      <c r="RYH337" s="387"/>
      <c r="RYI337" s="387"/>
      <c r="RYJ337" s="387"/>
      <c r="RYK337" s="387"/>
      <c r="RYL337" s="387"/>
      <c r="RYM337" s="387"/>
      <c r="RYN337" s="387"/>
      <c r="RYO337" s="387"/>
      <c r="RYP337" s="387"/>
      <c r="RYQ337" s="387"/>
      <c r="RYR337" s="387"/>
      <c r="RYS337" s="387"/>
      <c r="RYT337" s="387"/>
      <c r="RYU337" s="387"/>
      <c r="RYV337" s="387"/>
      <c r="RYW337" s="387"/>
      <c r="RYX337" s="387"/>
      <c r="RYY337" s="387"/>
      <c r="RYZ337" s="387"/>
      <c r="RZA337" s="387"/>
      <c r="RZB337" s="387"/>
      <c r="RZC337" s="387"/>
      <c r="RZD337" s="387"/>
      <c r="RZE337" s="387"/>
      <c r="RZF337" s="387"/>
      <c r="RZG337" s="387"/>
      <c r="RZH337" s="387"/>
      <c r="RZI337" s="387"/>
      <c r="RZJ337" s="387"/>
      <c r="RZK337" s="387"/>
      <c r="RZL337" s="387"/>
      <c r="RZM337" s="387"/>
      <c r="RZN337" s="387"/>
      <c r="RZO337" s="387"/>
      <c r="RZP337" s="387"/>
      <c r="RZQ337" s="387"/>
      <c r="RZR337" s="387"/>
      <c r="RZS337" s="387"/>
      <c r="RZT337" s="387"/>
      <c r="RZU337" s="387"/>
      <c r="RZV337" s="387"/>
      <c r="RZW337" s="387"/>
      <c r="RZX337" s="387"/>
      <c r="RZY337" s="387"/>
      <c r="RZZ337" s="387"/>
      <c r="SAA337" s="387"/>
      <c r="SAB337" s="387"/>
      <c r="SAC337" s="387"/>
      <c r="SAD337" s="387"/>
      <c r="SAE337" s="387"/>
      <c r="SAF337" s="387"/>
      <c r="SAG337" s="387"/>
      <c r="SAH337" s="387"/>
      <c r="SAI337" s="387"/>
      <c r="SAJ337" s="387"/>
      <c r="SAK337" s="387"/>
      <c r="SAL337" s="387"/>
      <c r="SAM337" s="387"/>
      <c r="SAN337" s="387"/>
      <c r="SAO337" s="387"/>
      <c r="SAP337" s="387"/>
      <c r="SAQ337" s="387"/>
      <c r="SAR337" s="387"/>
      <c r="SAS337" s="387"/>
      <c r="SAT337" s="387"/>
      <c r="SAU337" s="387"/>
      <c r="SAV337" s="387"/>
      <c r="SAW337" s="387"/>
      <c r="SAX337" s="387"/>
      <c r="SAY337" s="387"/>
      <c r="SAZ337" s="387"/>
      <c r="SBA337" s="387"/>
      <c r="SBB337" s="387"/>
      <c r="SBC337" s="387"/>
      <c r="SBD337" s="387"/>
      <c r="SBE337" s="387"/>
      <c r="SBF337" s="387"/>
      <c r="SBG337" s="387"/>
      <c r="SBH337" s="387"/>
      <c r="SBI337" s="387"/>
      <c r="SBJ337" s="387"/>
      <c r="SBK337" s="387"/>
      <c r="SBL337" s="387"/>
      <c r="SBM337" s="387"/>
      <c r="SBN337" s="387"/>
      <c r="SBO337" s="387"/>
      <c r="SBP337" s="387"/>
      <c r="SBQ337" s="387"/>
      <c r="SBR337" s="387"/>
      <c r="SBS337" s="387"/>
      <c r="SBT337" s="387"/>
      <c r="SBU337" s="387"/>
      <c r="SBV337" s="387"/>
      <c r="SBW337" s="387"/>
      <c r="SBX337" s="387"/>
      <c r="SBY337" s="387"/>
      <c r="SBZ337" s="387"/>
      <c r="SCA337" s="387"/>
      <c r="SCB337" s="387"/>
      <c r="SCC337" s="387"/>
      <c r="SCD337" s="387"/>
      <c r="SCE337" s="387"/>
      <c r="SCF337" s="387"/>
      <c r="SCG337" s="387"/>
      <c r="SCH337" s="387"/>
      <c r="SCI337" s="387"/>
      <c r="SCJ337" s="387"/>
      <c r="SCK337" s="387"/>
      <c r="SCL337" s="387"/>
      <c r="SCM337" s="387"/>
      <c r="SCN337" s="387"/>
      <c r="SCO337" s="387"/>
      <c r="SCP337" s="387"/>
      <c r="SCQ337" s="387"/>
      <c r="SCR337" s="387"/>
      <c r="SCS337" s="387"/>
      <c r="SCT337" s="387"/>
      <c r="SCU337" s="387"/>
      <c r="SCV337" s="387"/>
      <c r="SCW337" s="387"/>
      <c r="SCX337" s="387"/>
      <c r="SCY337" s="387"/>
      <c r="SCZ337" s="387"/>
      <c r="SDA337" s="387"/>
      <c r="SDB337" s="387"/>
      <c r="SDC337" s="387"/>
      <c r="SDD337" s="387"/>
      <c r="SDE337" s="387"/>
      <c r="SDF337" s="387"/>
      <c r="SDG337" s="387"/>
      <c r="SDH337" s="387"/>
      <c r="SDI337" s="387"/>
      <c r="SDJ337" s="387"/>
      <c r="SDK337" s="387"/>
      <c r="SDL337" s="387"/>
      <c r="SDM337" s="387"/>
      <c r="SDN337" s="387"/>
      <c r="SDO337" s="387"/>
      <c r="SDP337" s="387"/>
      <c r="SDQ337" s="387"/>
      <c r="SDR337" s="387"/>
      <c r="SDS337" s="387"/>
      <c r="SDT337" s="387"/>
      <c r="SDU337" s="387"/>
      <c r="SDV337" s="387"/>
      <c r="SDW337" s="387"/>
      <c r="SDX337" s="387"/>
      <c r="SDY337" s="387"/>
      <c r="SDZ337" s="387"/>
      <c r="SEA337" s="387"/>
      <c r="SEB337" s="387"/>
      <c r="SEC337" s="387"/>
      <c r="SED337" s="387"/>
      <c r="SEE337" s="387"/>
      <c r="SEF337" s="387"/>
      <c r="SEG337" s="387"/>
      <c r="SEH337" s="387"/>
      <c r="SEI337" s="387"/>
      <c r="SEJ337" s="387"/>
      <c r="SEK337" s="387"/>
      <c r="SEL337" s="387"/>
      <c r="SEM337" s="387"/>
      <c r="SEN337" s="387"/>
      <c r="SEO337" s="387"/>
      <c r="SEP337" s="387"/>
      <c r="SEQ337" s="387"/>
      <c r="SER337" s="387"/>
      <c r="SES337" s="387"/>
      <c r="SET337" s="387"/>
      <c r="SEU337" s="387"/>
      <c r="SEV337" s="387"/>
      <c r="SEW337" s="387"/>
      <c r="SEX337" s="387"/>
      <c r="SEY337" s="387"/>
      <c r="SEZ337" s="387"/>
      <c r="SFA337" s="387"/>
      <c r="SFB337" s="387"/>
      <c r="SFC337" s="387"/>
      <c r="SFD337" s="387"/>
      <c r="SFE337" s="387"/>
      <c r="SFF337" s="387"/>
      <c r="SFG337" s="387"/>
      <c r="SFH337" s="387"/>
      <c r="SFI337" s="387"/>
      <c r="SFJ337" s="387"/>
      <c r="SFK337" s="387"/>
      <c r="SFL337" s="387"/>
      <c r="SFM337" s="387"/>
      <c r="SFN337" s="387"/>
      <c r="SFO337" s="387"/>
      <c r="SFP337" s="387"/>
      <c r="SFQ337" s="387"/>
      <c r="SFR337" s="387"/>
      <c r="SFS337" s="387"/>
      <c r="SFT337" s="387"/>
      <c r="SFU337" s="387"/>
      <c r="SFV337" s="387"/>
      <c r="SFW337" s="387"/>
      <c r="SFX337" s="387"/>
      <c r="SFY337" s="387"/>
      <c r="SFZ337" s="387"/>
      <c r="SGA337" s="387"/>
      <c r="SGB337" s="387"/>
      <c r="SGC337" s="387"/>
      <c r="SGD337" s="387"/>
      <c r="SGE337" s="387"/>
      <c r="SGF337" s="387"/>
      <c r="SGG337" s="387"/>
      <c r="SGH337" s="387"/>
      <c r="SGI337" s="387"/>
      <c r="SGJ337" s="387"/>
      <c r="SGK337" s="387"/>
      <c r="SGL337" s="387"/>
      <c r="SGM337" s="387"/>
      <c r="SGN337" s="387"/>
      <c r="SGO337" s="387"/>
      <c r="SGP337" s="387"/>
      <c r="SGQ337" s="387"/>
      <c r="SGR337" s="387"/>
      <c r="SGS337" s="387"/>
      <c r="SGT337" s="387"/>
      <c r="SGU337" s="387"/>
      <c r="SGV337" s="387"/>
      <c r="SGW337" s="387"/>
      <c r="SGX337" s="387"/>
      <c r="SGY337" s="387"/>
      <c r="SGZ337" s="387"/>
      <c r="SHA337" s="387"/>
      <c r="SHB337" s="387"/>
      <c r="SHC337" s="387"/>
      <c r="SHD337" s="387"/>
      <c r="SHE337" s="387"/>
      <c r="SHF337" s="387"/>
      <c r="SHG337" s="387"/>
      <c r="SHH337" s="387"/>
      <c r="SHI337" s="387"/>
      <c r="SHJ337" s="387"/>
      <c r="SHK337" s="387"/>
      <c r="SHL337" s="387"/>
      <c r="SHM337" s="387"/>
      <c r="SHN337" s="387"/>
      <c r="SHO337" s="387"/>
      <c r="SHP337" s="387"/>
      <c r="SHQ337" s="387"/>
      <c r="SHR337" s="387"/>
      <c r="SHS337" s="387"/>
      <c r="SHT337" s="387"/>
      <c r="SHU337" s="387"/>
      <c r="SHV337" s="387"/>
      <c r="SHW337" s="387"/>
      <c r="SHX337" s="387"/>
      <c r="SHY337" s="387"/>
      <c r="SHZ337" s="387"/>
      <c r="SIA337" s="387"/>
      <c r="SIB337" s="387"/>
      <c r="SIC337" s="387"/>
      <c r="SID337" s="387"/>
      <c r="SIE337" s="387"/>
      <c r="SIF337" s="387"/>
      <c r="SIG337" s="387"/>
      <c r="SIH337" s="387"/>
      <c r="SII337" s="387"/>
      <c r="SIJ337" s="387"/>
      <c r="SIK337" s="387"/>
      <c r="SIL337" s="387"/>
      <c r="SIM337" s="387"/>
      <c r="SIN337" s="387"/>
      <c r="SIO337" s="387"/>
      <c r="SIP337" s="387"/>
      <c r="SIQ337" s="387"/>
      <c r="SIR337" s="387"/>
      <c r="SIS337" s="387"/>
      <c r="SIT337" s="387"/>
      <c r="SIU337" s="387"/>
      <c r="SIV337" s="387"/>
      <c r="SIW337" s="387"/>
      <c r="SIX337" s="387"/>
      <c r="SIY337" s="387"/>
      <c r="SIZ337" s="387"/>
      <c r="SJA337" s="387"/>
      <c r="SJB337" s="387"/>
      <c r="SJC337" s="387"/>
      <c r="SJD337" s="387"/>
      <c r="SJE337" s="387"/>
      <c r="SJF337" s="387"/>
      <c r="SJG337" s="387"/>
      <c r="SJH337" s="387"/>
      <c r="SJI337" s="387"/>
      <c r="SJJ337" s="387"/>
      <c r="SJK337" s="387"/>
      <c r="SJL337" s="387"/>
      <c r="SJM337" s="387"/>
      <c r="SJN337" s="387"/>
      <c r="SJO337" s="387"/>
      <c r="SJP337" s="387"/>
      <c r="SJQ337" s="387"/>
      <c r="SJR337" s="387"/>
      <c r="SJS337" s="387"/>
      <c r="SJT337" s="387"/>
      <c r="SJU337" s="387"/>
      <c r="SJV337" s="387"/>
      <c r="SJW337" s="387"/>
      <c r="SJX337" s="387"/>
      <c r="SJY337" s="387"/>
      <c r="SJZ337" s="387"/>
      <c r="SKA337" s="387"/>
      <c r="SKB337" s="387"/>
      <c r="SKC337" s="387"/>
      <c r="SKD337" s="387"/>
      <c r="SKE337" s="387"/>
      <c r="SKF337" s="387"/>
      <c r="SKG337" s="387"/>
      <c r="SKH337" s="387"/>
      <c r="SKI337" s="387"/>
      <c r="SKJ337" s="387"/>
      <c r="SKK337" s="387"/>
      <c r="SKL337" s="387"/>
      <c r="SKM337" s="387"/>
      <c r="SKN337" s="387"/>
      <c r="SKO337" s="387"/>
      <c r="SKP337" s="387"/>
      <c r="SKQ337" s="387"/>
      <c r="SKR337" s="387"/>
      <c r="SKS337" s="387"/>
      <c r="SKT337" s="387"/>
      <c r="SKU337" s="387"/>
      <c r="SKV337" s="387"/>
      <c r="SKW337" s="387"/>
      <c r="SKX337" s="387"/>
      <c r="SKY337" s="387"/>
      <c r="SKZ337" s="387"/>
      <c r="SLA337" s="387"/>
      <c r="SLB337" s="387"/>
      <c r="SLC337" s="387"/>
      <c r="SLD337" s="387"/>
      <c r="SLE337" s="387"/>
      <c r="SLF337" s="387"/>
      <c r="SLG337" s="387"/>
      <c r="SLH337" s="387"/>
      <c r="SLI337" s="387"/>
      <c r="SLJ337" s="387"/>
      <c r="SLK337" s="387"/>
      <c r="SLL337" s="387"/>
      <c r="SLM337" s="387"/>
      <c r="SLN337" s="387"/>
      <c r="SLO337" s="387"/>
      <c r="SLP337" s="387"/>
      <c r="SLQ337" s="387"/>
      <c r="SLR337" s="387"/>
      <c r="SLS337" s="387"/>
      <c r="SLT337" s="387"/>
      <c r="SLU337" s="387"/>
      <c r="SLV337" s="387"/>
      <c r="SLW337" s="387"/>
      <c r="SLX337" s="387"/>
      <c r="SLY337" s="387"/>
      <c r="SLZ337" s="387"/>
      <c r="SMA337" s="387"/>
      <c r="SMB337" s="387"/>
      <c r="SMC337" s="387"/>
      <c r="SMD337" s="387"/>
      <c r="SME337" s="387"/>
      <c r="SMF337" s="387"/>
      <c r="SMG337" s="387"/>
      <c r="SMH337" s="387"/>
      <c r="SMI337" s="387"/>
      <c r="SMJ337" s="387"/>
      <c r="SMK337" s="387"/>
      <c r="SML337" s="387"/>
      <c r="SMM337" s="387"/>
      <c r="SMN337" s="387"/>
      <c r="SMO337" s="387"/>
      <c r="SMP337" s="387"/>
      <c r="SMQ337" s="387"/>
      <c r="SMR337" s="387"/>
      <c r="SMS337" s="387"/>
      <c r="SMT337" s="387"/>
      <c r="SMU337" s="387"/>
      <c r="SMV337" s="387"/>
      <c r="SMW337" s="387"/>
      <c r="SMX337" s="387"/>
      <c r="SMY337" s="387"/>
      <c r="SMZ337" s="387"/>
      <c r="SNA337" s="387"/>
      <c r="SNB337" s="387"/>
      <c r="SNC337" s="387"/>
      <c r="SND337" s="387"/>
      <c r="SNE337" s="387"/>
      <c r="SNF337" s="387"/>
      <c r="SNG337" s="387"/>
      <c r="SNH337" s="387"/>
      <c r="SNI337" s="387"/>
      <c r="SNJ337" s="387"/>
      <c r="SNK337" s="387"/>
      <c r="SNL337" s="387"/>
      <c r="SNM337" s="387"/>
      <c r="SNN337" s="387"/>
      <c r="SNO337" s="387"/>
      <c r="SNP337" s="387"/>
      <c r="SNQ337" s="387"/>
      <c r="SNR337" s="387"/>
      <c r="SNS337" s="387"/>
      <c r="SNT337" s="387"/>
      <c r="SNU337" s="387"/>
      <c r="SNV337" s="387"/>
      <c r="SNW337" s="387"/>
      <c r="SNX337" s="387"/>
      <c r="SNY337" s="387"/>
      <c r="SNZ337" s="387"/>
      <c r="SOA337" s="387"/>
      <c r="SOB337" s="387"/>
      <c r="SOC337" s="387"/>
      <c r="SOD337" s="387"/>
      <c r="SOE337" s="387"/>
      <c r="SOF337" s="387"/>
      <c r="SOG337" s="387"/>
      <c r="SOH337" s="387"/>
      <c r="SOI337" s="387"/>
      <c r="SOJ337" s="387"/>
      <c r="SOK337" s="387"/>
      <c r="SOL337" s="387"/>
      <c r="SOM337" s="387"/>
      <c r="SON337" s="387"/>
      <c r="SOO337" s="387"/>
      <c r="SOP337" s="387"/>
      <c r="SOQ337" s="387"/>
      <c r="SOR337" s="387"/>
      <c r="SOS337" s="387"/>
      <c r="SOT337" s="387"/>
      <c r="SOU337" s="387"/>
      <c r="SOV337" s="387"/>
      <c r="SOW337" s="387"/>
      <c r="SOX337" s="387"/>
      <c r="SOY337" s="387"/>
      <c r="SOZ337" s="387"/>
      <c r="SPA337" s="387"/>
      <c r="SPB337" s="387"/>
      <c r="SPC337" s="387"/>
      <c r="SPD337" s="387"/>
      <c r="SPE337" s="387"/>
      <c r="SPF337" s="387"/>
      <c r="SPG337" s="387"/>
      <c r="SPH337" s="387"/>
      <c r="SPI337" s="387"/>
      <c r="SPJ337" s="387"/>
      <c r="SPK337" s="387"/>
      <c r="SPL337" s="387"/>
      <c r="SPM337" s="387"/>
      <c r="SPN337" s="387"/>
      <c r="SPO337" s="387"/>
      <c r="SPP337" s="387"/>
      <c r="SPQ337" s="387"/>
      <c r="SPR337" s="387"/>
      <c r="SPS337" s="387"/>
      <c r="SPT337" s="387"/>
      <c r="SPU337" s="387"/>
      <c r="SPV337" s="387"/>
      <c r="SPW337" s="387"/>
      <c r="SPX337" s="387"/>
      <c r="SPY337" s="387"/>
      <c r="SPZ337" s="387"/>
      <c r="SQA337" s="387"/>
      <c r="SQB337" s="387"/>
      <c r="SQC337" s="387"/>
      <c r="SQD337" s="387"/>
      <c r="SQE337" s="387"/>
      <c r="SQF337" s="387"/>
      <c r="SQG337" s="387"/>
      <c r="SQH337" s="387"/>
      <c r="SQI337" s="387"/>
      <c r="SQJ337" s="387"/>
      <c r="SQK337" s="387"/>
      <c r="SQL337" s="387"/>
      <c r="SQM337" s="387"/>
      <c r="SQN337" s="387"/>
      <c r="SQO337" s="387"/>
      <c r="SQP337" s="387"/>
      <c r="SQQ337" s="387"/>
      <c r="SQR337" s="387"/>
      <c r="SQS337" s="387"/>
      <c r="SQT337" s="387"/>
      <c r="SQU337" s="387"/>
      <c r="SQV337" s="387"/>
      <c r="SQW337" s="387"/>
      <c r="SQX337" s="387"/>
      <c r="SQY337" s="387"/>
      <c r="SQZ337" s="387"/>
      <c r="SRA337" s="387"/>
      <c r="SRB337" s="387"/>
      <c r="SRC337" s="387"/>
      <c r="SRD337" s="387"/>
      <c r="SRE337" s="387"/>
      <c r="SRF337" s="387"/>
      <c r="SRG337" s="387"/>
      <c r="SRH337" s="387"/>
      <c r="SRI337" s="387"/>
      <c r="SRJ337" s="387"/>
      <c r="SRK337" s="387"/>
      <c r="SRL337" s="387"/>
      <c r="SRM337" s="387"/>
      <c r="SRN337" s="387"/>
      <c r="SRO337" s="387"/>
      <c r="SRP337" s="387"/>
      <c r="SRQ337" s="387"/>
      <c r="SRR337" s="387"/>
      <c r="SRS337" s="387"/>
      <c r="SRT337" s="387"/>
      <c r="SRU337" s="387"/>
      <c r="SRV337" s="387"/>
      <c r="SRW337" s="387"/>
      <c r="SRX337" s="387"/>
      <c r="SRY337" s="387"/>
      <c r="SRZ337" s="387"/>
      <c r="SSA337" s="387"/>
      <c r="SSB337" s="387"/>
      <c r="SSC337" s="387"/>
      <c r="SSD337" s="387"/>
      <c r="SSE337" s="387"/>
      <c r="SSF337" s="387"/>
      <c r="SSG337" s="387"/>
      <c r="SSH337" s="387"/>
      <c r="SSI337" s="387"/>
      <c r="SSJ337" s="387"/>
      <c r="SSK337" s="387"/>
      <c r="SSL337" s="387"/>
      <c r="SSM337" s="387"/>
      <c r="SSN337" s="387"/>
      <c r="SSO337" s="387"/>
      <c r="SSP337" s="387"/>
      <c r="SSQ337" s="387"/>
      <c r="SSR337" s="387"/>
      <c r="SSS337" s="387"/>
      <c r="SST337" s="387"/>
      <c r="SSU337" s="387"/>
      <c r="SSV337" s="387"/>
      <c r="SSW337" s="387"/>
      <c r="SSX337" s="387"/>
      <c r="SSY337" s="387"/>
      <c r="SSZ337" s="387"/>
      <c r="STA337" s="387"/>
      <c r="STB337" s="387"/>
      <c r="STC337" s="387"/>
      <c r="STD337" s="387"/>
      <c r="STE337" s="387"/>
      <c r="STF337" s="387"/>
      <c r="STG337" s="387"/>
      <c r="STH337" s="387"/>
      <c r="STI337" s="387"/>
      <c r="STJ337" s="387"/>
      <c r="STK337" s="387"/>
      <c r="STL337" s="387"/>
      <c r="STM337" s="387"/>
      <c r="STN337" s="387"/>
      <c r="STO337" s="387"/>
      <c r="STP337" s="387"/>
      <c r="STQ337" s="387"/>
      <c r="STR337" s="387"/>
      <c r="STS337" s="387"/>
      <c r="STT337" s="387"/>
      <c r="STU337" s="387"/>
      <c r="STV337" s="387"/>
      <c r="STW337" s="387"/>
      <c r="STX337" s="387"/>
      <c r="STY337" s="387"/>
      <c r="STZ337" s="387"/>
      <c r="SUA337" s="387"/>
      <c r="SUB337" s="387"/>
      <c r="SUC337" s="387"/>
      <c r="SUD337" s="387"/>
      <c r="SUE337" s="387"/>
      <c r="SUF337" s="387"/>
      <c r="SUG337" s="387"/>
      <c r="SUH337" s="387"/>
      <c r="SUI337" s="387"/>
      <c r="SUJ337" s="387"/>
      <c r="SUK337" s="387"/>
      <c r="SUL337" s="387"/>
      <c r="SUM337" s="387"/>
      <c r="SUN337" s="387"/>
      <c r="SUO337" s="387"/>
      <c r="SUP337" s="387"/>
      <c r="SUQ337" s="387"/>
      <c r="SUR337" s="387"/>
      <c r="SUS337" s="387"/>
      <c r="SUT337" s="387"/>
      <c r="SUU337" s="387"/>
      <c r="SUV337" s="387"/>
      <c r="SUW337" s="387"/>
      <c r="SUX337" s="387"/>
      <c r="SUY337" s="387"/>
      <c r="SUZ337" s="387"/>
      <c r="SVA337" s="387"/>
      <c r="SVB337" s="387"/>
      <c r="SVC337" s="387"/>
      <c r="SVD337" s="387"/>
      <c r="SVE337" s="387"/>
      <c r="SVF337" s="387"/>
      <c r="SVG337" s="387"/>
      <c r="SVH337" s="387"/>
      <c r="SVI337" s="387"/>
      <c r="SVJ337" s="387"/>
      <c r="SVK337" s="387"/>
      <c r="SVL337" s="387"/>
      <c r="SVM337" s="387"/>
      <c r="SVN337" s="387"/>
      <c r="SVO337" s="387"/>
      <c r="SVP337" s="387"/>
      <c r="SVQ337" s="387"/>
      <c r="SVR337" s="387"/>
      <c r="SVS337" s="387"/>
      <c r="SVT337" s="387"/>
      <c r="SVU337" s="387"/>
      <c r="SVV337" s="387"/>
      <c r="SVW337" s="387"/>
      <c r="SVX337" s="387"/>
      <c r="SVY337" s="387"/>
      <c r="SVZ337" s="387"/>
      <c r="SWA337" s="387"/>
      <c r="SWB337" s="387"/>
      <c r="SWC337" s="387"/>
      <c r="SWD337" s="387"/>
      <c r="SWE337" s="387"/>
      <c r="SWF337" s="387"/>
      <c r="SWG337" s="387"/>
      <c r="SWH337" s="387"/>
      <c r="SWI337" s="387"/>
      <c r="SWJ337" s="387"/>
      <c r="SWK337" s="387"/>
      <c r="SWL337" s="387"/>
      <c r="SWM337" s="387"/>
      <c r="SWN337" s="387"/>
      <c r="SWO337" s="387"/>
      <c r="SWP337" s="387"/>
      <c r="SWQ337" s="387"/>
      <c r="SWR337" s="387"/>
      <c r="SWS337" s="387"/>
      <c r="SWT337" s="387"/>
      <c r="SWU337" s="387"/>
      <c r="SWV337" s="387"/>
      <c r="SWW337" s="387"/>
      <c r="SWX337" s="387"/>
      <c r="SWY337" s="387"/>
      <c r="SWZ337" s="387"/>
      <c r="SXA337" s="387"/>
      <c r="SXB337" s="387"/>
      <c r="SXC337" s="387"/>
      <c r="SXD337" s="387"/>
      <c r="SXE337" s="387"/>
      <c r="SXF337" s="387"/>
      <c r="SXG337" s="387"/>
      <c r="SXH337" s="387"/>
      <c r="SXI337" s="387"/>
      <c r="SXJ337" s="387"/>
      <c r="SXK337" s="387"/>
      <c r="SXL337" s="387"/>
      <c r="SXM337" s="387"/>
      <c r="SXN337" s="387"/>
      <c r="SXO337" s="387"/>
      <c r="SXP337" s="387"/>
      <c r="SXQ337" s="387"/>
      <c r="SXR337" s="387"/>
      <c r="SXS337" s="387"/>
      <c r="SXT337" s="387"/>
      <c r="SXU337" s="387"/>
      <c r="SXV337" s="387"/>
      <c r="SXW337" s="387"/>
      <c r="SXX337" s="387"/>
      <c r="SXY337" s="387"/>
      <c r="SXZ337" s="387"/>
      <c r="SYA337" s="387"/>
      <c r="SYB337" s="387"/>
      <c r="SYC337" s="387"/>
      <c r="SYD337" s="387"/>
      <c r="SYE337" s="387"/>
      <c r="SYF337" s="387"/>
      <c r="SYG337" s="387"/>
      <c r="SYH337" s="387"/>
      <c r="SYI337" s="387"/>
      <c r="SYJ337" s="387"/>
      <c r="SYK337" s="387"/>
      <c r="SYL337" s="387"/>
      <c r="SYM337" s="387"/>
      <c r="SYN337" s="387"/>
      <c r="SYO337" s="387"/>
      <c r="SYP337" s="387"/>
      <c r="SYQ337" s="387"/>
      <c r="SYR337" s="387"/>
      <c r="SYS337" s="387"/>
      <c r="SYT337" s="387"/>
      <c r="SYU337" s="387"/>
      <c r="SYV337" s="387"/>
      <c r="SYW337" s="387"/>
      <c r="SYX337" s="387"/>
      <c r="SYY337" s="387"/>
      <c r="SYZ337" s="387"/>
      <c r="SZA337" s="387"/>
      <c r="SZB337" s="387"/>
      <c r="SZC337" s="387"/>
      <c r="SZD337" s="387"/>
      <c r="SZE337" s="387"/>
      <c r="SZF337" s="387"/>
      <c r="SZG337" s="387"/>
      <c r="SZH337" s="387"/>
      <c r="SZI337" s="387"/>
      <c r="SZJ337" s="387"/>
      <c r="SZK337" s="387"/>
      <c r="SZL337" s="387"/>
      <c r="SZM337" s="387"/>
      <c r="SZN337" s="387"/>
      <c r="SZO337" s="387"/>
      <c r="SZP337" s="387"/>
      <c r="SZQ337" s="387"/>
      <c r="SZR337" s="387"/>
      <c r="SZS337" s="387"/>
      <c r="SZT337" s="387"/>
      <c r="SZU337" s="387"/>
      <c r="SZV337" s="387"/>
      <c r="SZW337" s="387"/>
      <c r="SZX337" s="387"/>
      <c r="SZY337" s="387"/>
      <c r="SZZ337" s="387"/>
      <c r="TAA337" s="387"/>
      <c r="TAB337" s="387"/>
      <c r="TAC337" s="387"/>
      <c r="TAD337" s="387"/>
      <c r="TAE337" s="387"/>
      <c r="TAF337" s="387"/>
      <c r="TAG337" s="387"/>
      <c r="TAH337" s="387"/>
      <c r="TAI337" s="387"/>
      <c r="TAJ337" s="387"/>
      <c r="TAK337" s="387"/>
      <c r="TAL337" s="387"/>
      <c r="TAM337" s="387"/>
      <c r="TAN337" s="387"/>
      <c r="TAO337" s="387"/>
      <c r="TAP337" s="387"/>
      <c r="TAQ337" s="387"/>
      <c r="TAR337" s="387"/>
      <c r="TAS337" s="387"/>
      <c r="TAT337" s="387"/>
      <c r="TAU337" s="387"/>
      <c r="TAV337" s="387"/>
      <c r="TAW337" s="387"/>
      <c r="TAX337" s="387"/>
      <c r="TAY337" s="387"/>
      <c r="TAZ337" s="387"/>
      <c r="TBA337" s="387"/>
      <c r="TBB337" s="387"/>
      <c r="TBC337" s="387"/>
      <c r="TBD337" s="387"/>
      <c r="TBE337" s="387"/>
      <c r="TBF337" s="387"/>
      <c r="TBG337" s="387"/>
      <c r="TBH337" s="387"/>
      <c r="TBI337" s="387"/>
      <c r="TBJ337" s="387"/>
      <c r="TBK337" s="387"/>
      <c r="TBL337" s="387"/>
      <c r="TBM337" s="387"/>
      <c r="TBN337" s="387"/>
      <c r="TBO337" s="387"/>
      <c r="TBP337" s="387"/>
      <c r="TBQ337" s="387"/>
      <c r="TBR337" s="387"/>
      <c r="TBS337" s="387"/>
      <c r="TBT337" s="387"/>
      <c r="TBU337" s="387"/>
      <c r="TBV337" s="387"/>
      <c r="TBW337" s="387"/>
      <c r="TBX337" s="387"/>
      <c r="TBY337" s="387"/>
      <c r="TBZ337" s="387"/>
      <c r="TCA337" s="387"/>
      <c r="TCB337" s="387"/>
      <c r="TCC337" s="387"/>
      <c r="TCD337" s="387"/>
      <c r="TCE337" s="387"/>
      <c r="TCF337" s="387"/>
      <c r="TCG337" s="387"/>
      <c r="TCH337" s="387"/>
      <c r="TCI337" s="387"/>
      <c r="TCJ337" s="387"/>
      <c r="TCK337" s="387"/>
      <c r="TCL337" s="387"/>
      <c r="TCM337" s="387"/>
      <c r="TCN337" s="387"/>
      <c r="TCO337" s="387"/>
      <c r="TCP337" s="387"/>
      <c r="TCQ337" s="387"/>
      <c r="TCR337" s="387"/>
      <c r="TCS337" s="387"/>
      <c r="TCT337" s="387"/>
      <c r="TCU337" s="387"/>
      <c r="TCV337" s="387"/>
      <c r="TCW337" s="387"/>
      <c r="TCX337" s="387"/>
      <c r="TCY337" s="387"/>
      <c r="TCZ337" s="387"/>
      <c r="TDA337" s="387"/>
      <c r="TDB337" s="387"/>
      <c r="TDC337" s="387"/>
      <c r="TDD337" s="387"/>
      <c r="TDE337" s="387"/>
      <c r="TDF337" s="387"/>
      <c r="TDG337" s="387"/>
      <c r="TDH337" s="387"/>
      <c r="TDI337" s="387"/>
      <c r="TDJ337" s="387"/>
      <c r="TDK337" s="387"/>
      <c r="TDL337" s="387"/>
      <c r="TDM337" s="387"/>
      <c r="TDN337" s="387"/>
      <c r="TDO337" s="387"/>
      <c r="TDP337" s="387"/>
      <c r="TDQ337" s="387"/>
      <c r="TDR337" s="387"/>
      <c r="TDS337" s="387"/>
      <c r="TDT337" s="387"/>
      <c r="TDU337" s="387"/>
      <c r="TDV337" s="387"/>
      <c r="TDW337" s="387"/>
      <c r="TDX337" s="387"/>
      <c r="TDY337" s="387"/>
      <c r="TDZ337" s="387"/>
      <c r="TEA337" s="387"/>
      <c r="TEB337" s="387"/>
      <c r="TEC337" s="387"/>
      <c r="TED337" s="387"/>
      <c r="TEE337" s="387"/>
      <c r="TEF337" s="387"/>
      <c r="TEG337" s="387"/>
      <c r="TEH337" s="387"/>
      <c r="TEI337" s="387"/>
      <c r="TEJ337" s="387"/>
      <c r="TEK337" s="387"/>
      <c r="TEL337" s="387"/>
      <c r="TEM337" s="387"/>
      <c r="TEN337" s="387"/>
      <c r="TEO337" s="387"/>
      <c r="TEP337" s="387"/>
      <c r="TEQ337" s="387"/>
      <c r="TER337" s="387"/>
      <c r="TES337" s="387"/>
      <c r="TET337" s="387"/>
      <c r="TEU337" s="387"/>
      <c r="TEV337" s="387"/>
      <c r="TEW337" s="387"/>
      <c r="TEX337" s="387"/>
      <c r="TEY337" s="387"/>
      <c r="TEZ337" s="387"/>
      <c r="TFA337" s="387"/>
      <c r="TFB337" s="387"/>
      <c r="TFC337" s="387"/>
      <c r="TFD337" s="387"/>
      <c r="TFE337" s="387"/>
      <c r="TFF337" s="387"/>
      <c r="TFG337" s="387"/>
      <c r="TFH337" s="387"/>
      <c r="TFI337" s="387"/>
      <c r="TFJ337" s="387"/>
      <c r="TFK337" s="387"/>
      <c r="TFL337" s="387"/>
      <c r="TFM337" s="387"/>
      <c r="TFN337" s="387"/>
      <c r="TFO337" s="387"/>
      <c r="TFP337" s="387"/>
      <c r="TFQ337" s="387"/>
      <c r="TFR337" s="387"/>
      <c r="TFS337" s="387"/>
      <c r="TFT337" s="387"/>
      <c r="TFU337" s="387"/>
      <c r="TFV337" s="387"/>
      <c r="TFW337" s="387"/>
      <c r="TFX337" s="387"/>
      <c r="TFY337" s="387"/>
      <c r="TFZ337" s="387"/>
      <c r="TGA337" s="387"/>
      <c r="TGB337" s="387"/>
      <c r="TGC337" s="387"/>
      <c r="TGD337" s="387"/>
      <c r="TGE337" s="387"/>
      <c r="TGF337" s="387"/>
      <c r="TGG337" s="387"/>
      <c r="TGH337" s="387"/>
      <c r="TGI337" s="387"/>
      <c r="TGJ337" s="387"/>
      <c r="TGK337" s="387"/>
      <c r="TGL337" s="387"/>
      <c r="TGM337" s="387"/>
      <c r="TGN337" s="387"/>
      <c r="TGO337" s="387"/>
      <c r="TGP337" s="387"/>
      <c r="TGQ337" s="387"/>
      <c r="TGR337" s="387"/>
      <c r="TGS337" s="387"/>
      <c r="TGT337" s="387"/>
      <c r="TGU337" s="387"/>
      <c r="TGV337" s="387"/>
      <c r="TGW337" s="387"/>
      <c r="TGX337" s="387"/>
      <c r="TGY337" s="387"/>
      <c r="TGZ337" s="387"/>
      <c r="THA337" s="387"/>
      <c r="THB337" s="387"/>
      <c r="THC337" s="387"/>
      <c r="THD337" s="387"/>
      <c r="THE337" s="387"/>
      <c r="THF337" s="387"/>
      <c r="THG337" s="387"/>
      <c r="THH337" s="387"/>
      <c r="THI337" s="387"/>
      <c r="THJ337" s="387"/>
      <c r="THK337" s="387"/>
      <c r="THL337" s="387"/>
      <c r="THM337" s="387"/>
      <c r="THN337" s="387"/>
      <c r="THO337" s="387"/>
      <c r="THP337" s="387"/>
      <c r="THQ337" s="387"/>
      <c r="THR337" s="387"/>
      <c r="THS337" s="387"/>
      <c r="THT337" s="387"/>
      <c r="THU337" s="387"/>
      <c r="THV337" s="387"/>
      <c r="THW337" s="387"/>
      <c r="THX337" s="387"/>
      <c r="THY337" s="387"/>
      <c r="THZ337" s="387"/>
      <c r="TIA337" s="387"/>
      <c r="TIB337" s="387"/>
      <c r="TIC337" s="387"/>
      <c r="TID337" s="387"/>
      <c r="TIE337" s="387"/>
      <c r="TIF337" s="387"/>
      <c r="TIG337" s="387"/>
      <c r="TIH337" s="387"/>
      <c r="TII337" s="387"/>
      <c r="TIJ337" s="387"/>
      <c r="TIK337" s="387"/>
      <c r="TIL337" s="387"/>
      <c r="TIM337" s="387"/>
      <c r="TIN337" s="387"/>
      <c r="TIO337" s="387"/>
      <c r="TIP337" s="387"/>
      <c r="TIQ337" s="387"/>
      <c r="TIR337" s="387"/>
      <c r="TIS337" s="387"/>
      <c r="TIT337" s="387"/>
      <c r="TIU337" s="387"/>
      <c r="TIV337" s="387"/>
      <c r="TIW337" s="387"/>
      <c r="TIX337" s="387"/>
      <c r="TIY337" s="387"/>
      <c r="TIZ337" s="387"/>
      <c r="TJA337" s="387"/>
      <c r="TJB337" s="387"/>
      <c r="TJC337" s="387"/>
      <c r="TJD337" s="387"/>
      <c r="TJE337" s="387"/>
      <c r="TJF337" s="387"/>
      <c r="TJG337" s="387"/>
      <c r="TJH337" s="387"/>
      <c r="TJI337" s="387"/>
      <c r="TJJ337" s="387"/>
      <c r="TJK337" s="387"/>
      <c r="TJL337" s="387"/>
      <c r="TJM337" s="387"/>
      <c r="TJN337" s="387"/>
      <c r="TJO337" s="387"/>
      <c r="TJP337" s="387"/>
      <c r="TJQ337" s="387"/>
      <c r="TJR337" s="387"/>
      <c r="TJS337" s="387"/>
      <c r="TJT337" s="387"/>
      <c r="TJU337" s="387"/>
      <c r="TJV337" s="387"/>
      <c r="TJW337" s="387"/>
      <c r="TJX337" s="387"/>
      <c r="TJY337" s="387"/>
      <c r="TJZ337" s="387"/>
      <c r="TKA337" s="387"/>
      <c r="TKB337" s="387"/>
      <c r="TKC337" s="387"/>
      <c r="TKD337" s="387"/>
      <c r="TKE337" s="387"/>
      <c r="TKF337" s="387"/>
      <c r="TKG337" s="387"/>
      <c r="TKH337" s="387"/>
      <c r="TKI337" s="387"/>
      <c r="TKJ337" s="387"/>
      <c r="TKK337" s="387"/>
      <c r="TKL337" s="387"/>
      <c r="TKM337" s="387"/>
      <c r="TKN337" s="387"/>
      <c r="TKO337" s="387"/>
      <c r="TKP337" s="387"/>
      <c r="TKQ337" s="387"/>
      <c r="TKR337" s="387"/>
      <c r="TKS337" s="387"/>
      <c r="TKT337" s="387"/>
      <c r="TKU337" s="387"/>
      <c r="TKV337" s="387"/>
      <c r="TKW337" s="387"/>
      <c r="TKX337" s="387"/>
      <c r="TKY337" s="387"/>
      <c r="TKZ337" s="387"/>
      <c r="TLA337" s="387"/>
      <c r="TLB337" s="387"/>
      <c r="TLC337" s="387"/>
      <c r="TLD337" s="387"/>
      <c r="TLE337" s="387"/>
      <c r="TLF337" s="387"/>
      <c r="TLG337" s="387"/>
      <c r="TLH337" s="387"/>
      <c r="TLI337" s="387"/>
      <c r="TLJ337" s="387"/>
      <c r="TLK337" s="387"/>
      <c r="TLL337" s="387"/>
      <c r="TLM337" s="387"/>
      <c r="TLN337" s="387"/>
      <c r="TLO337" s="387"/>
      <c r="TLP337" s="387"/>
      <c r="TLQ337" s="387"/>
      <c r="TLR337" s="387"/>
      <c r="TLS337" s="387"/>
      <c r="TLT337" s="387"/>
      <c r="TLU337" s="387"/>
      <c r="TLV337" s="387"/>
      <c r="TLW337" s="387"/>
      <c r="TLX337" s="387"/>
      <c r="TLY337" s="387"/>
      <c r="TLZ337" s="387"/>
      <c r="TMA337" s="387"/>
      <c r="TMB337" s="387"/>
      <c r="TMC337" s="387"/>
      <c r="TMD337" s="387"/>
      <c r="TME337" s="387"/>
      <c r="TMF337" s="387"/>
      <c r="TMG337" s="387"/>
      <c r="TMH337" s="387"/>
      <c r="TMI337" s="387"/>
      <c r="TMJ337" s="387"/>
      <c r="TMK337" s="387"/>
      <c r="TML337" s="387"/>
      <c r="TMM337" s="387"/>
      <c r="TMN337" s="387"/>
      <c r="TMO337" s="387"/>
      <c r="TMP337" s="387"/>
      <c r="TMQ337" s="387"/>
      <c r="TMR337" s="387"/>
      <c r="TMS337" s="387"/>
      <c r="TMT337" s="387"/>
      <c r="TMU337" s="387"/>
      <c r="TMV337" s="387"/>
      <c r="TMW337" s="387"/>
      <c r="TMX337" s="387"/>
      <c r="TMY337" s="387"/>
      <c r="TMZ337" s="387"/>
      <c r="TNA337" s="387"/>
      <c r="TNB337" s="387"/>
      <c r="TNC337" s="387"/>
      <c r="TND337" s="387"/>
      <c r="TNE337" s="387"/>
      <c r="TNF337" s="387"/>
      <c r="TNG337" s="387"/>
      <c r="TNH337" s="387"/>
      <c r="TNI337" s="387"/>
      <c r="TNJ337" s="387"/>
      <c r="TNK337" s="387"/>
      <c r="TNL337" s="387"/>
      <c r="TNM337" s="387"/>
      <c r="TNN337" s="387"/>
      <c r="TNO337" s="387"/>
      <c r="TNP337" s="387"/>
      <c r="TNQ337" s="387"/>
      <c r="TNR337" s="387"/>
      <c r="TNS337" s="387"/>
      <c r="TNT337" s="387"/>
      <c r="TNU337" s="387"/>
      <c r="TNV337" s="387"/>
      <c r="TNW337" s="387"/>
      <c r="TNX337" s="387"/>
      <c r="TNY337" s="387"/>
      <c r="TNZ337" s="387"/>
      <c r="TOA337" s="387"/>
      <c r="TOB337" s="387"/>
      <c r="TOC337" s="387"/>
      <c r="TOD337" s="387"/>
      <c r="TOE337" s="387"/>
      <c r="TOF337" s="387"/>
      <c r="TOG337" s="387"/>
      <c r="TOH337" s="387"/>
      <c r="TOI337" s="387"/>
      <c r="TOJ337" s="387"/>
      <c r="TOK337" s="387"/>
      <c r="TOL337" s="387"/>
      <c r="TOM337" s="387"/>
      <c r="TON337" s="387"/>
      <c r="TOO337" s="387"/>
      <c r="TOP337" s="387"/>
      <c r="TOQ337" s="387"/>
      <c r="TOR337" s="387"/>
      <c r="TOS337" s="387"/>
      <c r="TOT337" s="387"/>
      <c r="TOU337" s="387"/>
      <c r="TOV337" s="387"/>
      <c r="TOW337" s="387"/>
      <c r="TOX337" s="387"/>
      <c r="TOY337" s="387"/>
      <c r="TOZ337" s="387"/>
      <c r="TPA337" s="387"/>
      <c r="TPB337" s="387"/>
      <c r="TPC337" s="387"/>
      <c r="TPD337" s="387"/>
      <c r="TPE337" s="387"/>
      <c r="TPF337" s="387"/>
      <c r="TPG337" s="387"/>
      <c r="TPH337" s="387"/>
      <c r="TPI337" s="387"/>
      <c r="TPJ337" s="387"/>
      <c r="TPK337" s="387"/>
      <c r="TPL337" s="387"/>
      <c r="TPM337" s="387"/>
      <c r="TPN337" s="387"/>
      <c r="TPO337" s="387"/>
      <c r="TPP337" s="387"/>
      <c r="TPQ337" s="387"/>
      <c r="TPR337" s="387"/>
      <c r="TPS337" s="387"/>
      <c r="TPT337" s="387"/>
      <c r="TPU337" s="387"/>
      <c r="TPV337" s="387"/>
      <c r="TPW337" s="387"/>
      <c r="TPX337" s="387"/>
      <c r="TPY337" s="387"/>
      <c r="TPZ337" s="387"/>
      <c r="TQA337" s="387"/>
      <c r="TQB337" s="387"/>
      <c r="TQC337" s="387"/>
      <c r="TQD337" s="387"/>
      <c r="TQE337" s="387"/>
      <c r="TQF337" s="387"/>
      <c r="TQG337" s="387"/>
      <c r="TQH337" s="387"/>
      <c r="TQI337" s="387"/>
      <c r="TQJ337" s="387"/>
      <c r="TQK337" s="387"/>
      <c r="TQL337" s="387"/>
      <c r="TQM337" s="387"/>
      <c r="TQN337" s="387"/>
      <c r="TQO337" s="387"/>
      <c r="TQP337" s="387"/>
      <c r="TQQ337" s="387"/>
      <c r="TQR337" s="387"/>
      <c r="TQS337" s="387"/>
      <c r="TQT337" s="387"/>
      <c r="TQU337" s="387"/>
      <c r="TQV337" s="387"/>
      <c r="TQW337" s="387"/>
      <c r="TQX337" s="387"/>
      <c r="TQY337" s="387"/>
      <c r="TQZ337" s="387"/>
      <c r="TRA337" s="387"/>
      <c r="TRB337" s="387"/>
      <c r="TRC337" s="387"/>
      <c r="TRD337" s="387"/>
      <c r="TRE337" s="387"/>
      <c r="TRF337" s="387"/>
      <c r="TRG337" s="387"/>
      <c r="TRH337" s="387"/>
      <c r="TRI337" s="387"/>
      <c r="TRJ337" s="387"/>
      <c r="TRK337" s="387"/>
      <c r="TRL337" s="387"/>
      <c r="TRM337" s="387"/>
      <c r="TRN337" s="387"/>
      <c r="TRO337" s="387"/>
      <c r="TRP337" s="387"/>
      <c r="TRQ337" s="387"/>
      <c r="TRR337" s="387"/>
      <c r="TRS337" s="387"/>
      <c r="TRT337" s="387"/>
      <c r="TRU337" s="387"/>
      <c r="TRV337" s="387"/>
      <c r="TRW337" s="387"/>
      <c r="TRX337" s="387"/>
      <c r="TRY337" s="387"/>
      <c r="TRZ337" s="387"/>
      <c r="TSA337" s="387"/>
      <c r="TSB337" s="387"/>
      <c r="TSC337" s="387"/>
      <c r="TSD337" s="387"/>
      <c r="TSE337" s="387"/>
      <c r="TSF337" s="387"/>
      <c r="TSG337" s="387"/>
      <c r="TSH337" s="387"/>
      <c r="TSI337" s="387"/>
      <c r="TSJ337" s="387"/>
      <c r="TSK337" s="387"/>
      <c r="TSL337" s="387"/>
      <c r="TSM337" s="387"/>
      <c r="TSN337" s="387"/>
      <c r="TSO337" s="387"/>
      <c r="TSP337" s="387"/>
      <c r="TSQ337" s="387"/>
      <c r="TSR337" s="387"/>
      <c r="TSS337" s="387"/>
      <c r="TST337" s="387"/>
      <c r="TSU337" s="387"/>
      <c r="TSV337" s="387"/>
      <c r="TSW337" s="387"/>
      <c r="TSX337" s="387"/>
      <c r="TSY337" s="387"/>
      <c r="TSZ337" s="387"/>
      <c r="TTA337" s="387"/>
      <c r="TTB337" s="387"/>
      <c r="TTC337" s="387"/>
      <c r="TTD337" s="387"/>
      <c r="TTE337" s="387"/>
      <c r="TTF337" s="387"/>
      <c r="TTG337" s="387"/>
      <c r="TTH337" s="387"/>
      <c r="TTI337" s="387"/>
      <c r="TTJ337" s="387"/>
      <c r="TTK337" s="387"/>
      <c r="TTL337" s="387"/>
      <c r="TTM337" s="387"/>
      <c r="TTN337" s="387"/>
      <c r="TTO337" s="387"/>
      <c r="TTP337" s="387"/>
      <c r="TTQ337" s="387"/>
      <c r="TTR337" s="387"/>
      <c r="TTS337" s="387"/>
      <c r="TTT337" s="387"/>
      <c r="TTU337" s="387"/>
      <c r="TTV337" s="387"/>
      <c r="TTW337" s="387"/>
      <c r="TTX337" s="387"/>
      <c r="TTY337" s="387"/>
      <c r="TTZ337" s="387"/>
      <c r="TUA337" s="387"/>
      <c r="TUB337" s="387"/>
      <c r="TUC337" s="387"/>
      <c r="TUD337" s="387"/>
      <c r="TUE337" s="387"/>
      <c r="TUF337" s="387"/>
      <c r="TUG337" s="387"/>
      <c r="TUH337" s="387"/>
      <c r="TUI337" s="387"/>
      <c r="TUJ337" s="387"/>
      <c r="TUK337" s="387"/>
      <c r="TUL337" s="387"/>
      <c r="TUM337" s="387"/>
      <c r="TUN337" s="387"/>
      <c r="TUO337" s="387"/>
      <c r="TUP337" s="387"/>
      <c r="TUQ337" s="387"/>
      <c r="TUR337" s="387"/>
      <c r="TUS337" s="387"/>
      <c r="TUT337" s="387"/>
      <c r="TUU337" s="387"/>
      <c r="TUV337" s="387"/>
      <c r="TUW337" s="387"/>
      <c r="TUX337" s="387"/>
      <c r="TUY337" s="387"/>
      <c r="TUZ337" s="387"/>
      <c r="TVA337" s="387"/>
      <c r="TVB337" s="387"/>
      <c r="TVC337" s="387"/>
      <c r="TVD337" s="387"/>
      <c r="TVE337" s="387"/>
      <c r="TVF337" s="387"/>
      <c r="TVG337" s="387"/>
      <c r="TVH337" s="387"/>
      <c r="TVI337" s="387"/>
      <c r="TVJ337" s="387"/>
      <c r="TVK337" s="387"/>
      <c r="TVL337" s="387"/>
      <c r="TVM337" s="387"/>
      <c r="TVN337" s="387"/>
      <c r="TVO337" s="387"/>
      <c r="TVP337" s="387"/>
      <c r="TVQ337" s="387"/>
      <c r="TVR337" s="387"/>
      <c r="TVS337" s="387"/>
      <c r="TVT337" s="387"/>
      <c r="TVU337" s="387"/>
      <c r="TVV337" s="387"/>
      <c r="TVW337" s="387"/>
      <c r="TVX337" s="387"/>
      <c r="TVY337" s="387"/>
      <c r="TVZ337" s="387"/>
      <c r="TWA337" s="387"/>
      <c r="TWB337" s="387"/>
      <c r="TWC337" s="387"/>
      <c r="TWD337" s="387"/>
      <c r="TWE337" s="387"/>
      <c r="TWF337" s="387"/>
      <c r="TWG337" s="387"/>
      <c r="TWH337" s="387"/>
      <c r="TWI337" s="387"/>
      <c r="TWJ337" s="387"/>
      <c r="TWK337" s="387"/>
      <c r="TWL337" s="387"/>
      <c r="TWM337" s="387"/>
      <c r="TWN337" s="387"/>
      <c r="TWO337" s="387"/>
      <c r="TWP337" s="387"/>
      <c r="TWQ337" s="387"/>
      <c r="TWR337" s="387"/>
      <c r="TWS337" s="387"/>
      <c r="TWT337" s="387"/>
      <c r="TWU337" s="387"/>
      <c r="TWV337" s="387"/>
      <c r="TWW337" s="387"/>
      <c r="TWX337" s="387"/>
      <c r="TWY337" s="387"/>
      <c r="TWZ337" s="387"/>
      <c r="TXA337" s="387"/>
      <c r="TXB337" s="387"/>
      <c r="TXC337" s="387"/>
      <c r="TXD337" s="387"/>
      <c r="TXE337" s="387"/>
      <c r="TXF337" s="387"/>
      <c r="TXG337" s="387"/>
      <c r="TXH337" s="387"/>
      <c r="TXI337" s="387"/>
      <c r="TXJ337" s="387"/>
      <c r="TXK337" s="387"/>
      <c r="TXL337" s="387"/>
      <c r="TXM337" s="387"/>
      <c r="TXN337" s="387"/>
      <c r="TXO337" s="387"/>
      <c r="TXP337" s="387"/>
      <c r="TXQ337" s="387"/>
      <c r="TXR337" s="387"/>
      <c r="TXS337" s="387"/>
      <c r="TXT337" s="387"/>
      <c r="TXU337" s="387"/>
      <c r="TXV337" s="387"/>
      <c r="TXW337" s="387"/>
      <c r="TXX337" s="387"/>
      <c r="TXY337" s="387"/>
      <c r="TXZ337" s="387"/>
      <c r="TYA337" s="387"/>
      <c r="TYB337" s="387"/>
      <c r="TYC337" s="387"/>
      <c r="TYD337" s="387"/>
      <c r="TYE337" s="387"/>
      <c r="TYF337" s="387"/>
      <c r="TYG337" s="387"/>
      <c r="TYH337" s="387"/>
      <c r="TYI337" s="387"/>
      <c r="TYJ337" s="387"/>
      <c r="TYK337" s="387"/>
      <c r="TYL337" s="387"/>
      <c r="TYM337" s="387"/>
      <c r="TYN337" s="387"/>
      <c r="TYO337" s="387"/>
      <c r="TYP337" s="387"/>
      <c r="TYQ337" s="387"/>
      <c r="TYR337" s="387"/>
      <c r="TYS337" s="387"/>
      <c r="TYT337" s="387"/>
      <c r="TYU337" s="387"/>
      <c r="TYV337" s="387"/>
      <c r="TYW337" s="387"/>
      <c r="TYX337" s="387"/>
      <c r="TYY337" s="387"/>
      <c r="TYZ337" s="387"/>
      <c r="TZA337" s="387"/>
      <c r="TZB337" s="387"/>
      <c r="TZC337" s="387"/>
      <c r="TZD337" s="387"/>
      <c r="TZE337" s="387"/>
      <c r="TZF337" s="387"/>
      <c r="TZG337" s="387"/>
      <c r="TZH337" s="387"/>
      <c r="TZI337" s="387"/>
      <c r="TZJ337" s="387"/>
      <c r="TZK337" s="387"/>
      <c r="TZL337" s="387"/>
      <c r="TZM337" s="387"/>
      <c r="TZN337" s="387"/>
      <c r="TZO337" s="387"/>
      <c r="TZP337" s="387"/>
      <c r="TZQ337" s="387"/>
      <c r="TZR337" s="387"/>
      <c r="TZS337" s="387"/>
      <c r="TZT337" s="387"/>
      <c r="TZU337" s="387"/>
      <c r="TZV337" s="387"/>
      <c r="TZW337" s="387"/>
      <c r="TZX337" s="387"/>
      <c r="TZY337" s="387"/>
      <c r="TZZ337" s="387"/>
      <c r="UAA337" s="387"/>
      <c r="UAB337" s="387"/>
      <c r="UAC337" s="387"/>
      <c r="UAD337" s="387"/>
      <c r="UAE337" s="387"/>
      <c r="UAF337" s="387"/>
      <c r="UAG337" s="387"/>
      <c r="UAH337" s="387"/>
      <c r="UAI337" s="387"/>
      <c r="UAJ337" s="387"/>
      <c r="UAK337" s="387"/>
      <c r="UAL337" s="387"/>
      <c r="UAM337" s="387"/>
      <c r="UAN337" s="387"/>
      <c r="UAO337" s="387"/>
      <c r="UAP337" s="387"/>
      <c r="UAQ337" s="387"/>
      <c r="UAR337" s="387"/>
      <c r="UAS337" s="387"/>
      <c r="UAT337" s="387"/>
      <c r="UAU337" s="387"/>
      <c r="UAV337" s="387"/>
      <c r="UAW337" s="387"/>
      <c r="UAX337" s="387"/>
      <c r="UAY337" s="387"/>
      <c r="UAZ337" s="387"/>
      <c r="UBA337" s="387"/>
      <c r="UBB337" s="387"/>
      <c r="UBC337" s="387"/>
      <c r="UBD337" s="387"/>
      <c r="UBE337" s="387"/>
      <c r="UBF337" s="387"/>
      <c r="UBG337" s="387"/>
      <c r="UBH337" s="387"/>
      <c r="UBI337" s="387"/>
      <c r="UBJ337" s="387"/>
      <c r="UBK337" s="387"/>
      <c r="UBL337" s="387"/>
      <c r="UBM337" s="387"/>
      <c r="UBN337" s="387"/>
      <c r="UBO337" s="387"/>
      <c r="UBP337" s="387"/>
      <c r="UBQ337" s="387"/>
      <c r="UBR337" s="387"/>
      <c r="UBS337" s="387"/>
      <c r="UBT337" s="387"/>
      <c r="UBU337" s="387"/>
      <c r="UBV337" s="387"/>
      <c r="UBW337" s="387"/>
      <c r="UBX337" s="387"/>
      <c r="UBY337" s="387"/>
      <c r="UBZ337" s="387"/>
      <c r="UCA337" s="387"/>
      <c r="UCB337" s="387"/>
      <c r="UCC337" s="387"/>
      <c r="UCD337" s="387"/>
      <c r="UCE337" s="387"/>
      <c r="UCF337" s="387"/>
      <c r="UCG337" s="387"/>
      <c r="UCH337" s="387"/>
      <c r="UCI337" s="387"/>
      <c r="UCJ337" s="387"/>
      <c r="UCK337" s="387"/>
      <c r="UCL337" s="387"/>
      <c r="UCM337" s="387"/>
      <c r="UCN337" s="387"/>
      <c r="UCO337" s="387"/>
      <c r="UCP337" s="387"/>
      <c r="UCQ337" s="387"/>
      <c r="UCR337" s="387"/>
      <c r="UCS337" s="387"/>
      <c r="UCT337" s="387"/>
      <c r="UCU337" s="387"/>
      <c r="UCV337" s="387"/>
      <c r="UCW337" s="387"/>
      <c r="UCX337" s="387"/>
      <c r="UCY337" s="387"/>
      <c r="UCZ337" s="387"/>
      <c r="UDA337" s="387"/>
      <c r="UDB337" s="387"/>
      <c r="UDC337" s="387"/>
      <c r="UDD337" s="387"/>
      <c r="UDE337" s="387"/>
      <c r="UDF337" s="387"/>
      <c r="UDG337" s="387"/>
      <c r="UDH337" s="387"/>
      <c r="UDI337" s="387"/>
      <c r="UDJ337" s="387"/>
      <c r="UDK337" s="387"/>
      <c r="UDL337" s="387"/>
      <c r="UDM337" s="387"/>
      <c r="UDN337" s="387"/>
      <c r="UDO337" s="387"/>
      <c r="UDP337" s="387"/>
      <c r="UDQ337" s="387"/>
      <c r="UDR337" s="387"/>
      <c r="UDS337" s="387"/>
      <c r="UDT337" s="387"/>
      <c r="UDU337" s="387"/>
      <c r="UDV337" s="387"/>
      <c r="UDW337" s="387"/>
      <c r="UDX337" s="387"/>
      <c r="UDY337" s="387"/>
      <c r="UDZ337" s="387"/>
      <c r="UEA337" s="387"/>
      <c r="UEB337" s="387"/>
      <c r="UEC337" s="387"/>
      <c r="UED337" s="387"/>
      <c r="UEE337" s="387"/>
      <c r="UEF337" s="387"/>
      <c r="UEG337" s="387"/>
      <c r="UEH337" s="387"/>
      <c r="UEI337" s="387"/>
      <c r="UEJ337" s="387"/>
      <c r="UEK337" s="387"/>
      <c r="UEL337" s="387"/>
      <c r="UEM337" s="387"/>
      <c r="UEN337" s="387"/>
      <c r="UEO337" s="387"/>
      <c r="UEP337" s="387"/>
      <c r="UEQ337" s="387"/>
      <c r="UER337" s="387"/>
      <c r="UES337" s="387"/>
      <c r="UET337" s="387"/>
      <c r="UEU337" s="387"/>
      <c r="UEV337" s="387"/>
      <c r="UEW337" s="387"/>
      <c r="UEX337" s="387"/>
      <c r="UEY337" s="387"/>
      <c r="UEZ337" s="387"/>
      <c r="UFA337" s="387"/>
      <c r="UFB337" s="387"/>
      <c r="UFC337" s="387"/>
      <c r="UFD337" s="387"/>
      <c r="UFE337" s="387"/>
      <c r="UFF337" s="387"/>
      <c r="UFG337" s="387"/>
      <c r="UFH337" s="387"/>
      <c r="UFI337" s="387"/>
      <c r="UFJ337" s="387"/>
      <c r="UFK337" s="387"/>
      <c r="UFL337" s="387"/>
      <c r="UFM337" s="387"/>
      <c r="UFN337" s="387"/>
      <c r="UFO337" s="387"/>
      <c r="UFP337" s="387"/>
      <c r="UFQ337" s="387"/>
      <c r="UFR337" s="387"/>
      <c r="UFS337" s="387"/>
      <c r="UFT337" s="387"/>
      <c r="UFU337" s="387"/>
      <c r="UFV337" s="387"/>
      <c r="UFW337" s="387"/>
      <c r="UFX337" s="387"/>
      <c r="UFY337" s="387"/>
      <c r="UFZ337" s="387"/>
      <c r="UGA337" s="387"/>
      <c r="UGB337" s="387"/>
      <c r="UGC337" s="387"/>
      <c r="UGD337" s="387"/>
      <c r="UGE337" s="387"/>
      <c r="UGF337" s="387"/>
      <c r="UGG337" s="387"/>
      <c r="UGH337" s="387"/>
      <c r="UGI337" s="387"/>
      <c r="UGJ337" s="387"/>
      <c r="UGK337" s="387"/>
      <c r="UGL337" s="387"/>
      <c r="UGM337" s="387"/>
      <c r="UGN337" s="387"/>
      <c r="UGO337" s="387"/>
      <c r="UGP337" s="387"/>
      <c r="UGQ337" s="387"/>
      <c r="UGR337" s="387"/>
      <c r="UGS337" s="387"/>
      <c r="UGT337" s="387"/>
      <c r="UGU337" s="387"/>
      <c r="UGV337" s="387"/>
      <c r="UGW337" s="387"/>
      <c r="UGX337" s="387"/>
      <c r="UGY337" s="387"/>
      <c r="UGZ337" s="387"/>
      <c r="UHA337" s="387"/>
      <c r="UHB337" s="387"/>
      <c r="UHC337" s="387"/>
      <c r="UHD337" s="387"/>
      <c r="UHE337" s="387"/>
      <c r="UHF337" s="387"/>
      <c r="UHG337" s="387"/>
      <c r="UHH337" s="387"/>
      <c r="UHI337" s="387"/>
      <c r="UHJ337" s="387"/>
      <c r="UHK337" s="387"/>
      <c r="UHL337" s="387"/>
      <c r="UHM337" s="387"/>
      <c r="UHN337" s="387"/>
      <c r="UHO337" s="387"/>
      <c r="UHP337" s="387"/>
      <c r="UHQ337" s="387"/>
      <c r="UHR337" s="387"/>
      <c r="UHS337" s="387"/>
      <c r="UHT337" s="387"/>
      <c r="UHU337" s="387"/>
      <c r="UHV337" s="387"/>
      <c r="UHW337" s="387"/>
      <c r="UHX337" s="387"/>
      <c r="UHY337" s="387"/>
      <c r="UHZ337" s="387"/>
      <c r="UIA337" s="387"/>
      <c r="UIB337" s="387"/>
      <c r="UIC337" s="387"/>
      <c r="UID337" s="387"/>
      <c r="UIE337" s="387"/>
      <c r="UIF337" s="387"/>
      <c r="UIG337" s="387"/>
      <c r="UIH337" s="387"/>
      <c r="UII337" s="387"/>
      <c r="UIJ337" s="387"/>
      <c r="UIK337" s="387"/>
      <c r="UIL337" s="387"/>
      <c r="UIM337" s="387"/>
      <c r="UIN337" s="387"/>
      <c r="UIO337" s="387"/>
      <c r="UIP337" s="387"/>
      <c r="UIQ337" s="387"/>
      <c r="UIR337" s="387"/>
      <c r="UIS337" s="387"/>
      <c r="UIT337" s="387"/>
      <c r="UIU337" s="387"/>
      <c r="UIV337" s="387"/>
      <c r="UIW337" s="387"/>
      <c r="UIX337" s="387"/>
      <c r="UIY337" s="387"/>
      <c r="UIZ337" s="387"/>
      <c r="UJA337" s="387"/>
      <c r="UJB337" s="387"/>
      <c r="UJC337" s="387"/>
      <c r="UJD337" s="387"/>
      <c r="UJE337" s="387"/>
      <c r="UJF337" s="387"/>
      <c r="UJG337" s="387"/>
      <c r="UJH337" s="387"/>
      <c r="UJI337" s="387"/>
      <c r="UJJ337" s="387"/>
      <c r="UJK337" s="387"/>
      <c r="UJL337" s="387"/>
      <c r="UJM337" s="387"/>
      <c r="UJN337" s="387"/>
      <c r="UJO337" s="387"/>
      <c r="UJP337" s="387"/>
      <c r="UJQ337" s="387"/>
      <c r="UJR337" s="387"/>
      <c r="UJS337" s="387"/>
      <c r="UJT337" s="387"/>
      <c r="UJU337" s="387"/>
      <c r="UJV337" s="387"/>
      <c r="UJW337" s="387"/>
      <c r="UJX337" s="387"/>
      <c r="UJY337" s="387"/>
      <c r="UJZ337" s="387"/>
      <c r="UKA337" s="387"/>
      <c r="UKB337" s="387"/>
      <c r="UKC337" s="387"/>
      <c r="UKD337" s="387"/>
      <c r="UKE337" s="387"/>
      <c r="UKF337" s="387"/>
      <c r="UKG337" s="387"/>
      <c r="UKH337" s="387"/>
      <c r="UKI337" s="387"/>
      <c r="UKJ337" s="387"/>
      <c r="UKK337" s="387"/>
      <c r="UKL337" s="387"/>
      <c r="UKM337" s="387"/>
      <c r="UKN337" s="387"/>
      <c r="UKO337" s="387"/>
      <c r="UKP337" s="387"/>
      <c r="UKQ337" s="387"/>
      <c r="UKR337" s="387"/>
      <c r="UKS337" s="387"/>
      <c r="UKT337" s="387"/>
      <c r="UKU337" s="387"/>
      <c r="UKV337" s="387"/>
      <c r="UKW337" s="387"/>
      <c r="UKX337" s="387"/>
      <c r="UKY337" s="387"/>
      <c r="UKZ337" s="387"/>
      <c r="ULA337" s="387"/>
      <c r="ULB337" s="387"/>
      <c r="ULC337" s="387"/>
      <c r="ULD337" s="387"/>
      <c r="ULE337" s="387"/>
      <c r="ULF337" s="387"/>
      <c r="ULG337" s="387"/>
      <c r="ULH337" s="387"/>
      <c r="ULI337" s="387"/>
      <c r="ULJ337" s="387"/>
      <c r="ULK337" s="387"/>
      <c r="ULL337" s="387"/>
      <c r="ULM337" s="387"/>
      <c r="ULN337" s="387"/>
      <c r="ULO337" s="387"/>
      <c r="ULP337" s="387"/>
      <c r="ULQ337" s="387"/>
      <c r="ULR337" s="387"/>
      <c r="ULS337" s="387"/>
      <c r="ULT337" s="387"/>
      <c r="ULU337" s="387"/>
      <c r="ULV337" s="387"/>
      <c r="ULW337" s="387"/>
      <c r="ULX337" s="387"/>
      <c r="ULY337" s="387"/>
      <c r="ULZ337" s="387"/>
      <c r="UMA337" s="387"/>
      <c r="UMB337" s="387"/>
      <c r="UMC337" s="387"/>
      <c r="UMD337" s="387"/>
      <c r="UME337" s="387"/>
      <c r="UMF337" s="387"/>
      <c r="UMG337" s="387"/>
      <c r="UMH337" s="387"/>
      <c r="UMI337" s="387"/>
      <c r="UMJ337" s="387"/>
      <c r="UMK337" s="387"/>
      <c r="UML337" s="387"/>
      <c r="UMM337" s="387"/>
      <c r="UMN337" s="387"/>
      <c r="UMO337" s="387"/>
      <c r="UMP337" s="387"/>
      <c r="UMQ337" s="387"/>
      <c r="UMR337" s="387"/>
      <c r="UMS337" s="387"/>
      <c r="UMT337" s="387"/>
      <c r="UMU337" s="387"/>
      <c r="UMV337" s="387"/>
      <c r="UMW337" s="387"/>
      <c r="UMX337" s="387"/>
      <c r="UMY337" s="387"/>
      <c r="UMZ337" s="387"/>
      <c r="UNA337" s="387"/>
      <c r="UNB337" s="387"/>
      <c r="UNC337" s="387"/>
      <c r="UND337" s="387"/>
      <c r="UNE337" s="387"/>
      <c r="UNF337" s="387"/>
      <c r="UNG337" s="387"/>
      <c r="UNH337" s="387"/>
      <c r="UNI337" s="387"/>
      <c r="UNJ337" s="387"/>
      <c r="UNK337" s="387"/>
      <c r="UNL337" s="387"/>
      <c r="UNM337" s="387"/>
      <c r="UNN337" s="387"/>
      <c r="UNO337" s="387"/>
      <c r="UNP337" s="387"/>
      <c r="UNQ337" s="387"/>
      <c r="UNR337" s="387"/>
      <c r="UNS337" s="387"/>
      <c r="UNT337" s="387"/>
      <c r="UNU337" s="387"/>
      <c r="UNV337" s="387"/>
      <c r="UNW337" s="387"/>
      <c r="UNX337" s="387"/>
      <c r="UNY337" s="387"/>
      <c r="UNZ337" s="387"/>
      <c r="UOA337" s="387"/>
      <c r="UOB337" s="387"/>
      <c r="UOC337" s="387"/>
      <c r="UOD337" s="387"/>
      <c r="UOE337" s="387"/>
      <c r="UOF337" s="387"/>
      <c r="UOG337" s="387"/>
      <c r="UOH337" s="387"/>
      <c r="UOI337" s="387"/>
      <c r="UOJ337" s="387"/>
      <c r="UOK337" s="387"/>
      <c r="UOL337" s="387"/>
      <c r="UOM337" s="387"/>
      <c r="UON337" s="387"/>
      <c r="UOO337" s="387"/>
      <c r="UOP337" s="387"/>
      <c r="UOQ337" s="387"/>
      <c r="UOR337" s="387"/>
      <c r="UOS337" s="387"/>
      <c r="UOT337" s="387"/>
      <c r="UOU337" s="387"/>
      <c r="UOV337" s="387"/>
      <c r="UOW337" s="387"/>
      <c r="UOX337" s="387"/>
      <c r="UOY337" s="387"/>
      <c r="UOZ337" s="387"/>
      <c r="UPA337" s="387"/>
      <c r="UPB337" s="387"/>
      <c r="UPC337" s="387"/>
      <c r="UPD337" s="387"/>
      <c r="UPE337" s="387"/>
      <c r="UPF337" s="387"/>
      <c r="UPG337" s="387"/>
      <c r="UPH337" s="387"/>
      <c r="UPI337" s="387"/>
      <c r="UPJ337" s="387"/>
      <c r="UPK337" s="387"/>
      <c r="UPL337" s="387"/>
      <c r="UPM337" s="387"/>
      <c r="UPN337" s="387"/>
      <c r="UPO337" s="387"/>
      <c r="UPP337" s="387"/>
      <c r="UPQ337" s="387"/>
      <c r="UPR337" s="387"/>
      <c r="UPS337" s="387"/>
      <c r="UPT337" s="387"/>
      <c r="UPU337" s="387"/>
      <c r="UPV337" s="387"/>
      <c r="UPW337" s="387"/>
      <c r="UPX337" s="387"/>
      <c r="UPY337" s="387"/>
      <c r="UPZ337" s="387"/>
      <c r="UQA337" s="387"/>
      <c r="UQB337" s="387"/>
      <c r="UQC337" s="387"/>
      <c r="UQD337" s="387"/>
      <c r="UQE337" s="387"/>
      <c r="UQF337" s="387"/>
      <c r="UQG337" s="387"/>
      <c r="UQH337" s="387"/>
      <c r="UQI337" s="387"/>
      <c r="UQJ337" s="387"/>
      <c r="UQK337" s="387"/>
      <c r="UQL337" s="387"/>
      <c r="UQM337" s="387"/>
      <c r="UQN337" s="387"/>
      <c r="UQO337" s="387"/>
      <c r="UQP337" s="387"/>
      <c r="UQQ337" s="387"/>
      <c r="UQR337" s="387"/>
      <c r="UQS337" s="387"/>
      <c r="UQT337" s="387"/>
      <c r="UQU337" s="387"/>
      <c r="UQV337" s="387"/>
      <c r="UQW337" s="387"/>
      <c r="UQX337" s="387"/>
      <c r="UQY337" s="387"/>
      <c r="UQZ337" s="387"/>
      <c r="URA337" s="387"/>
      <c r="URB337" s="387"/>
      <c r="URC337" s="387"/>
      <c r="URD337" s="387"/>
      <c r="URE337" s="387"/>
      <c r="URF337" s="387"/>
      <c r="URG337" s="387"/>
      <c r="URH337" s="387"/>
      <c r="URI337" s="387"/>
      <c r="URJ337" s="387"/>
      <c r="URK337" s="387"/>
      <c r="URL337" s="387"/>
      <c r="URM337" s="387"/>
      <c r="URN337" s="387"/>
      <c r="URO337" s="387"/>
      <c r="URP337" s="387"/>
      <c r="URQ337" s="387"/>
      <c r="URR337" s="387"/>
      <c r="URS337" s="387"/>
      <c r="URT337" s="387"/>
      <c r="URU337" s="387"/>
      <c r="URV337" s="387"/>
      <c r="URW337" s="387"/>
      <c r="URX337" s="387"/>
      <c r="URY337" s="387"/>
      <c r="URZ337" s="387"/>
      <c r="USA337" s="387"/>
      <c r="USB337" s="387"/>
      <c r="USC337" s="387"/>
      <c r="USD337" s="387"/>
      <c r="USE337" s="387"/>
      <c r="USF337" s="387"/>
      <c r="USG337" s="387"/>
      <c r="USH337" s="387"/>
      <c r="USI337" s="387"/>
      <c r="USJ337" s="387"/>
      <c r="USK337" s="387"/>
      <c r="USL337" s="387"/>
      <c r="USM337" s="387"/>
      <c r="USN337" s="387"/>
      <c r="USO337" s="387"/>
      <c r="USP337" s="387"/>
      <c r="USQ337" s="387"/>
      <c r="USR337" s="387"/>
      <c r="USS337" s="387"/>
      <c r="UST337" s="387"/>
      <c r="USU337" s="387"/>
      <c r="USV337" s="387"/>
      <c r="USW337" s="387"/>
      <c r="USX337" s="387"/>
      <c r="USY337" s="387"/>
      <c r="USZ337" s="387"/>
      <c r="UTA337" s="387"/>
      <c r="UTB337" s="387"/>
      <c r="UTC337" s="387"/>
      <c r="UTD337" s="387"/>
      <c r="UTE337" s="387"/>
      <c r="UTF337" s="387"/>
      <c r="UTG337" s="387"/>
      <c r="UTH337" s="387"/>
      <c r="UTI337" s="387"/>
      <c r="UTJ337" s="387"/>
      <c r="UTK337" s="387"/>
      <c r="UTL337" s="387"/>
      <c r="UTM337" s="387"/>
      <c r="UTN337" s="387"/>
      <c r="UTO337" s="387"/>
      <c r="UTP337" s="387"/>
      <c r="UTQ337" s="387"/>
      <c r="UTR337" s="387"/>
      <c r="UTS337" s="387"/>
      <c r="UTT337" s="387"/>
      <c r="UTU337" s="387"/>
      <c r="UTV337" s="387"/>
      <c r="UTW337" s="387"/>
      <c r="UTX337" s="387"/>
      <c r="UTY337" s="387"/>
      <c r="UTZ337" s="387"/>
      <c r="UUA337" s="387"/>
      <c r="UUB337" s="387"/>
      <c r="UUC337" s="387"/>
      <c r="UUD337" s="387"/>
      <c r="UUE337" s="387"/>
      <c r="UUF337" s="387"/>
      <c r="UUG337" s="387"/>
      <c r="UUH337" s="387"/>
      <c r="UUI337" s="387"/>
      <c r="UUJ337" s="387"/>
      <c r="UUK337" s="387"/>
      <c r="UUL337" s="387"/>
      <c r="UUM337" s="387"/>
      <c r="UUN337" s="387"/>
      <c r="UUO337" s="387"/>
      <c r="UUP337" s="387"/>
      <c r="UUQ337" s="387"/>
      <c r="UUR337" s="387"/>
      <c r="UUS337" s="387"/>
      <c r="UUT337" s="387"/>
      <c r="UUU337" s="387"/>
      <c r="UUV337" s="387"/>
      <c r="UUW337" s="387"/>
      <c r="UUX337" s="387"/>
      <c r="UUY337" s="387"/>
      <c r="UUZ337" s="387"/>
      <c r="UVA337" s="387"/>
      <c r="UVB337" s="387"/>
      <c r="UVC337" s="387"/>
      <c r="UVD337" s="387"/>
      <c r="UVE337" s="387"/>
      <c r="UVF337" s="387"/>
      <c r="UVG337" s="387"/>
      <c r="UVH337" s="387"/>
      <c r="UVI337" s="387"/>
      <c r="UVJ337" s="387"/>
      <c r="UVK337" s="387"/>
      <c r="UVL337" s="387"/>
      <c r="UVM337" s="387"/>
      <c r="UVN337" s="387"/>
      <c r="UVO337" s="387"/>
      <c r="UVP337" s="387"/>
      <c r="UVQ337" s="387"/>
      <c r="UVR337" s="387"/>
      <c r="UVS337" s="387"/>
      <c r="UVT337" s="387"/>
      <c r="UVU337" s="387"/>
      <c r="UVV337" s="387"/>
      <c r="UVW337" s="387"/>
      <c r="UVX337" s="387"/>
      <c r="UVY337" s="387"/>
      <c r="UVZ337" s="387"/>
      <c r="UWA337" s="387"/>
      <c r="UWB337" s="387"/>
      <c r="UWC337" s="387"/>
      <c r="UWD337" s="387"/>
      <c r="UWE337" s="387"/>
      <c r="UWF337" s="387"/>
      <c r="UWG337" s="387"/>
      <c r="UWH337" s="387"/>
      <c r="UWI337" s="387"/>
      <c r="UWJ337" s="387"/>
      <c r="UWK337" s="387"/>
      <c r="UWL337" s="387"/>
      <c r="UWM337" s="387"/>
      <c r="UWN337" s="387"/>
      <c r="UWO337" s="387"/>
      <c r="UWP337" s="387"/>
      <c r="UWQ337" s="387"/>
      <c r="UWR337" s="387"/>
      <c r="UWS337" s="387"/>
      <c r="UWT337" s="387"/>
      <c r="UWU337" s="387"/>
      <c r="UWV337" s="387"/>
      <c r="UWW337" s="387"/>
      <c r="UWX337" s="387"/>
      <c r="UWY337" s="387"/>
      <c r="UWZ337" s="387"/>
      <c r="UXA337" s="387"/>
      <c r="UXB337" s="387"/>
      <c r="UXC337" s="387"/>
      <c r="UXD337" s="387"/>
      <c r="UXE337" s="387"/>
      <c r="UXF337" s="387"/>
      <c r="UXG337" s="387"/>
      <c r="UXH337" s="387"/>
      <c r="UXI337" s="387"/>
      <c r="UXJ337" s="387"/>
      <c r="UXK337" s="387"/>
      <c r="UXL337" s="387"/>
      <c r="UXM337" s="387"/>
      <c r="UXN337" s="387"/>
      <c r="UXO337" s="387"/>
      <c r="UXP337" s="387"/>
      <c r="UXQ337" s="387"/>
      <c r="UXR337" s="387"/>
      <c r="UXS337" s="387"/>
      <c r="UXT337" s="387"/>
      <c r="UXU337" s="387"/>
      <c r="UXV337" s="387"/>
      <c r="UXW337" s="387"/>
      <c r="UXX337" s="387"/>
      <c r="UXY337" s="387"/>
      <c r="UXZ337" s="387"/>
      <c r="UYA337" s="387"/>
      <c r="UYB337" s="387"/>
      <c r="UYC337" s="387"/>
      <c r="UYD337" s="387"/>
      <c r="UYE337" s="387"/>
      <c r="UYF337" s="387"/>
      <c r="UYG337" s="387"/>
      <c r="UYH337" s="387"/>
      <c r="UYI337" s="387"/>
      <c r="UYJ337" s="387"/>
      <c r="UYK337" s="387"/>
      <c r="UYL337" s="387"/>
      <c r="UYM337" s="387"/>
      <c r="UYN337" s="387"/>
      <c r="UYO337" s="387"/>
      <c r="UYP337" s="387"/>
      <c r="UYQ337" s="387"/>
      <c r="UYR337" s="387"/>
      <c r="UYS337" s="387"/>
      <c r="UYT337" s="387"/>
      <c r="UYU337" s="387"/>
      <c r="UYV337" s="387"/>
      <c r="UYW337" s="387"/>
      <c r="UYX337" s="387"/>
      <c r="UYY337" s="387"/>
      <c r="UYZ337" s="387"/>
      <c r="UZA337" s="387"/>
      <c r="UZB337" s="387"/>
      <c r="UZC337" s="387"/>
      <c r="UZD337" s="387"/>
      <c r="UZE337" s="387"/>
      <c r="UZF337" s="387"/>
      <c r="UZG337" s="387"/>
      <c r="UZH337" s="387"/>
      <c r="UZI337" s="387"/>
      <c r="UZJ337" s="387"/>
      <c r="UZK337" s="387"/>
      <c r="UZL337" s="387"/>
      <c r="UZM337" s="387"/>
      <c r="UZN337" s="387"/>
      <c r="UZO337" s="387"/>
      <c r="UZP337" s="387"/>
      <c r="UZQ337" s="387"/>
      <c r="UZR337" s="387"/>
      <c r="UZS337" s="387"/>
      <c r="UZT337" s="387"/>
      <c r="UZU337" s="387"/>
      <c r="UZV337" s="387"/>
      <c r="UZW337" s="387"/>
      <c r="UZX337" s="387"/>
      <c r="UZY337" s="387"/>
      <c r="UZZ337" s="387"/>
      <c r="VAA337" s="387"/>
      <c r="VAB337" s="387"/>
      <c r="VAC337" s="387"/>
      <c r="VAD337" s="387"/>
      <c r="VAE337" s="387"/>
      <c r="VAF337" s="387"/>
      <c r="VAG337" s="387"/>
      <c r="VAH337" s="387"/>
      <c r="VAI337" s="387"/>
      <c r="VAJ337" s="387"/>
      <c r="VAK337" s="387"/>
      <c r="VAL337" s="387"/>
      <c r="VAM337" s="387"/>
      <c r="VAN337" s="387"/>
      <c r="VAO337" s="387"/>
      <c r="VAP337" s="387"/>
      <c r="VAQ337" s="387"/>
      <c r="VAR337" s="387"/>
      <c r="VAS337" s="387"/>
      <c r="VAT337" s="387"/>
      <c r="VAU337" s="387"/>
      <c r="VAV337" s="387"/>
      <c r="VAW337" s="387"/>
      <c r="VAX337" s="387"/>
      <c r="VAY337" s="387"/>
      <c r="VAZ337" s="387"/>
      <c r="VBA337" s="387"/>
      <c r="VBB337" s="387"/>
      <c r="VBC337" s="387"/>
      <c r="VBD337" s="387"/>
      <c r="VBE337" s="387"/>
      <c r="VBF337" s="387"/>
      <c r="VBG337" s="387"/>
      <c r="VBH337" s="387"/>
      <c r="VBI337" s="387"/>
      <c r="VBJ337" s="387"/>
      <c r="VBK337" s="387"/>
      <c r="VBL337" s="387"/>
      <c r="VBM337" s="387"/>
      <c r="VBN337" s="387"/>
      <c r="VBO337" s="387"/>
      <c r="VBP337" s="387"/>
      <c r="VBQ337" s="387"/>
      <c r="VBR337" s="387"/>
      <c r="VBS337" s="387"/>
      <c r="VBT337" s="387"/>
      <c r="VBU337" s="387"/>
      <c r="VBV337" s="387"/>
      <c r="VBW337" s="387"/>
      <c r="VBX337" s="387"/>
      <c r="VBY337" s="387"/>
      <c r="VBZ337" s="387"/>
      <c r="VCA337" s="387"/>
      <c r="VCB337" s="387"/>
      <c r="VCC337" s="387"/>
      <c r="VCD337" s="387"/>
      <c r="VCE337" s="387"/>
      <c r="VCF337" s="387"/>
      <c r="VCG337" s="387"/>
      <c r="VCH337" s="387"/>
      <c r="VCI337" s="387"/>
      <c r="VCJ337" s="387"/>
      <c r="VCK337" s="387"/>
      <c r="VCL337" s="387"/>
      <c r="VCM337" s="387"/>
      <c r="VCN337" s="387"/>
      <c r="VCO337" s="387"/>
      <c r="VCP337" s="387"/>
      <c r="VCQ337" s="387"/>
      <c r="VCR337" s="387"/>
      <c r="VCS337" s="387"/>
      <c r="VCT337" s="387"/>
      <c r="VCU337" s="387"/>
      <c r="VCV337" s="387"/>
      <c r="VCW337" s="387"/>
      <c r="VCX337" s="387"/>
      <c r="VCY337" s="387"/>
      <c r="VCZ337" s="387"/>
      <c r="VDA337" s="387"/>
      <c r="VDB337" s="387"/>
      <c r="VDC337" s="387"/>
      <c r="VDD337" s="387"/>
      <c r="VDE337" s="387"/>
      <c r="VDF337" s="387"/>
      <c r="VDG337" s="387"/>
      <c r="VDH337" s="387"/>
      <c r="VDI337" s="387"/>
      <c r="VDJ337" s="387"/>
      <c r="VDK337" s="387"/>
      <c r="VDL337" s="387"/>
      <c r="VDM337" s="387"/>
      <c r="VDN337" s="387"/>
      <c r="VDO337" s="387"/>
      <c r="VDP337" s="387"/>
      <c r="VDQ337" s="387"/>
      <c r="VDR337" s="387"/>
      <c r="VDS337" s="387"/>
      <c r="VDT337" s="387"/>
      <c r="VDU337" s="387"/>
      <c r="VDV337" s="387"/>
      <c r="VDW337" s="387"/>
      <c r="VDX337" s="387"/>
      <c r="VDY337" s="387"/>
      <c r="VDZ337" s="387"/>
      <c r="VEA337" s="387"/>
      <c r="VEB337" s="387"/>
      <c r="VEC337" s="387"/>
      <c r="VED337" s="387"/>
      <c r="VEE337" s="387"/>
      <c r="VEF337" s="387"/>
      <c r="VEG337" s="387"/>
      <c r="VEH337" s="387"/>
      <c r="VEI337" s="387"/>
      <c r="VEJ337" s="387"/>
      <c r="VEK337" s="387"/>
      <c r="VEL337" s="387"/>
      <c r="VEM337" s="387"/>
      <c r="VEN337" s="387"/>
      <c r="VEO337" s="387"/>
      <c r="VEP337" s="387"/>
      <c r="VEQ337" s="387"/>
      <c r="VER337" s="387"/>
      <c r="VES337" s="387"/>
      <c r="VET337" s="387"/>
      <c r="VEU337" s="387"/>
      <c r="VEV337" s="387"/>
      <c r="VEW337" s="387"/>
      <c r="VEX337" s="387"/>
      <c r="VEY337" s="387"/>
      <c r="VEZ337" s="387"/>
      <c r="VFA337" s="387"/>
      <c r="VFB337" s="387"/>
      <c r="VFC337" s="387"/>
      <c r="VFD337" s="387"/>
      <c r="VFE337" s="387"/>
      <c r="VFF337" s="387"/>
      <c r="VFG337" s="387"/>
      <c r="VFH337" s="387"/>
      <c r="VFI337" s="387"/>
      <c r="VFJ337" s="387"/>
      <c r="VFK337" s="387"/>
      <c r="VFL337" s="387"/>
      <c r="VFM337" s="387"/>
      <c r="VFN337" s="387"/>
      <c r="VFO337" s="387"/>
      <c r="VFP337" s="387"/>
      <c r="VFQ337" s="387"/>
      <c r="VFR337" s="387"/>
      <c r="VFS337" s="387"/>
      <c r="VFT337" s="387"/>
      <c r="VFU337" s="387"/>
      <c r="VFV337" s="387"/>
      <c r="VFW337" s="387"/>
      <c r="VFX337" s="387"/>
      <c r="VFY337" s="387"/>
      <c r="VFZ337" s="387"/>
      <c r="VGA337" s="387"/>
      <c r="VGB337" s="387"/>
      <c r="VGC337" s="387"/>
      <c r="VGD337" s="387"/>
      <c r="VGE337" s="387"/>
      <c r="VGF337" s="387"/>
      <c r="VGG337" s="387"/>
      <c r="VGH337" s="387"/>
      <c r="VGI337" s="387"/>
      <c r="VGJ337" s="387"/>
      <c r="VGK337" s="387"/>
      <c r="VGL337" s="387"/>
      <c r="VGM337" s="387"/>
      <c r="VGN337" s="387"/>
      <c r="VGO337" s="387"/>
      <c r="VGP337" s="387"/>
      <c r="VGQ337" s="387"/>
      <c r="VGR337" s="387"/>
      <c r="VGS337" s="387"/>
      <c r="VGT337" s="387"/>
      <c r="VGU337" s="387"/>
      <c r="VGV337" s="387"/>
      <c r="VGW337" s="387"/>
      <c r="VGX337" s="387"/>
      <c r="VGY337" s="387"/>
      <c r="VGZ337" s="387"/>
      <c r="VHA337" s="387"/>
      <c r="VHB337" s="387"/>
      <c r="VHC337" s="387"/>
      <c r="VHD337" s="387"/>
      <c r="VHE337" s="387"/>
      <c r="VHF337" s="387"/>
      <c r="VHG337" s="387"/>
      <c r="VHH337" s="387"/>
      <c r="VHI337" s="387"/>
      <c r="VHJ337" s="387"/>
      <c r="VHK337" s="387"/>
      <c r="VHL337" s="387"/>
      <c r="VHM337" s="387"/>
      <c r="VHN337" s="387"/>
      <c r="VHO337" s="387"/>
      <c r="VHP337" s="387"/>
      <c r="VHQ337" s="387"/>
      <c r="VHR337" s="387"/>
      <c r="VHS337" s="387"/>
      <c r="VHT337" s="387"/>
      <c r="VHU337" s="387"/>
      <c r="VHV337" s="387"/>
      <c r="VHW337" s="387"/>
      <c r="VHX337" s="387"/>
      <c r="VHY337" s="387"/>
      <c r="VHZ337" s="387"/>
      <c r="VIA337" s="387"/>
      <c r="VIB337" s="387"/>
      <c r="VIC337" s="387"/>
      <c r="VID337" s="387"/>
      <c r="VIE337" s="387"/>
      <c r="VIF337" s="387"/>
      <c r="VIG337" s="387"/>
      <c r="VIH337" s="387"/>
      <c r="VII337" s="387"/>
      <c r="VIJ337" s="387"/>
      <c r="VIK337" s="387"/>
      <c r="VIL337" s="387"/>
      <c r="VIM337" s="387"/>
      <c r="VIN337" s="387"/>
      <c r="VIO337" s="387"/>
      <c r="VIP337" s="387"/>
      <c r="VIQ337" s="387"/>
      <c r="VIR337" s="387"/>
      <c r="VIS337" s="387"/>
      <c r="VIT337" s="387"/>
      <c r="VIU337" s="387"/>
      <c r="VIV337" s="387"/>
      <c r="VIW337" s="387"/>
      <c r="VIX337" s="387"/>
      <c r="VIY337" s="387"/>
      <c r="VIZ337" s="387"/>
      <c r="VJA337" s="387"/>
      <c r="VJB337" s="387"/>
      <c r="VJC337" s="387"/>
      <c r="VJD337" s="387"/>
      <c r="VJE337" s="387"/>
      <c r="VJF337" s="387"/>
      <c r="VJG337" s="387"/>
      <c r="VJH337" s="387"/>
      <c r="VJI337" s="387"/>
      <c r="VJJ337" s="387"/>
      <c r="VJK337" s="387"/>
      <c r="VJL337" s="387"/>
      <c r="VJM337" s="387"/>
      <c r="VJN337" s="387"/>
      <c r="VJO337" s="387"/>
      <c r="VJP337" s="387"/>
      <c r="VJQ337" s="387"/>
      <c r="VJR337" s="387"/>
      <c r="VJS337" s="387"/>
      <c r="VJT337" s="387"/>
      <c r="VJU337" s="387"/>
      <c r="VJV337" s="387"/>
      <c r="VJW337" s="387"/>
      <c r="VJX337" s="387"/>
      <c r="VJY337" s="387"/>
      <c r="VJZ337" s="387"/>
      <c r="VKA337" s="387"/>
      <c r="VKB337" s="387"/>
      <c r="VKC337" s="387"/>
      <c r="VKD337" s="387"/>
      <c r="VKE337" s="387"/>
      <c r="VKF337" s="387"/>
      <c r="VKG337" s="387"/>
      <c r="VKH337" s="387"/>
      <c r="VKI337" s="387"/>
      <c r="VKJ337" s="387"/>
      <c r="VKK337" s="387"/>
      <c r="VKL337" s="387"/>
      <c r="VKM337" s="387"/>
      <c r="VKN337" s="387"/>
      <c r="VKO337" s="387"/>
      <c r="VKP337" s="387"/>
      <c r="VKQ337" s="387"/>
      <c r="VKR337" s="387"/>
      <c r="VKS337" s="387"/>
      <c r="VKT337" s="387"/>
      <c r="VKU337" s="387"/>
      <c r="VKV337" s="387"/>
      <c r="VKW337" s="387"/>
      <c r="VKX337" s="387"/>
      <c r="VKY337" s="387"/>
      <c r="VKZ337" s="387"/>
      <c r="VLA337" s="387"/>
      <c r="VLB337" s="387"/>
      <c r="VLC337" s="387"/>
      <c r="VLD337" s="387"/>
      <c r="VLE337" s="387"/>
      <c r="VLF337" s="387"/>
      <c r="VLG337" s="387"/>
      <c r="VLH337" s="387"/>
      <c r="VLI337" s="387"/>
      <c r="VLJ337" s="387"/>
      <c r="VLK337" s="387"/>
      <c r="VLL337" s="387"/>
      <c r="VLM337" s="387"/>
      <c r="VLN337" s="387"/>
      <c r="VLO337" s="387"/>
      <c r="VLP337" s="387"/>
      <c r="VLQ337" s="387"/>
      <c r="VLR337" s="387"/>
      <c r="VLS337" s="387"/>
      <c r="VLT337" s="387"/>
      <c r="VLU337" s="387"/>
      <c r="VLV337" s="387"/>
      <c r="VLW337" s="387"/>
      <c r="VLX337" s="387"/>
      <c r="VLY337" s="387"/>
      <c r="VLZ337" s="387"/>
      <c r="VMA337" s="387"/>
      <c r="VMB337" s="387"/>
      <c r="VMC337" s="387"/>
      <c r="VMD337" s="387"/>
      <c r="VME337" s="387"/>
      <c r="VMF337" s="387"/>
      <c r="VMG337" s="387"/>
      <c r="VMH337" s="387"/>
      <c r="VMI337" s="387"/>
      <c r="VMJ337" s="387"/>
      <c r="VMK337" s="387"/>
      <c r="VML337" s="387"/>
      <c r="VMM337" s="387"/>
      <c r="VMN337" s="387"/>
      <c r="VMO337" s="387"/>
      <c r="VMP337" s="387"/>
      <c r="VMQ337" s="387"/>
      <c r="VMR337" s="387"/>
      <c r="VMS337" s="387"/>
      <c r="VMT337" s="387"/>
      <c r="VMU337" s="387"/>
      <c r="VMV337" s="387"/>
      <c r="VMW337" s="387"/>
      <c r="VMX337" s="387"/>
      <c r="VMY337" s="387"/>
      <c r="VMZ337" s="387"/>
      <c r="VNA337" s="387"/>
      <c r="VNB337" s="387"/>
      <c r="VNC337" s="387"/>
      <c r="VND337" s="387"/>
      <c r="VNE337" s="387"/>
      <c r="VNF337" s="387"/>
      <c r="VNG337" s="387"/>
      <c r="VNH337" s="387"/>
      <c r="VNI337" s="387"/>
      <c r="VNJ337" s="387"/>
      <c r="VNK337" s="387"/>
      <c r="VNL337" s="387"/>
      <c r="VNM337" s="387"/>
      <c r="VNN337" s="387"/>
      <c r="VNO337" s="387"/>
      <c r="VNP337" s="387"/>
      <c r="VNQ337" s="387"/>
      <c r="VNR337" s="387"/>
      <c r="VNS337" s="387"/>
      <c r="VNT337" s="387"/>
      <c r="VNU337" s="387"/>
      <c r="VNV337" s="387"/>
      <c r="VNW337" s="387"/>
      <c r="VNX337" s="387"/>
      <c r="VNY337" s="387"/>
      <c r="VNZ337" s="387"/>
      <c r="VOA337" s="387"/>
      <c r="VOB337" s="387"/>
      <c r="VOC337" s="387"/>
      <c r="VOD337" s="387"/>
      <c r="VOE337" s="387"/>
      <c r="VOF337" s="387"/>
      <c r="VOG337" s="387"/>
      <c r="VOH337" s="387"/>
      <c r="VOI337" s="387"/>
      <c r="VOJ337" s="387"/>
      <c r="VOK337" s="387"/>
      <c r="VOL337" s="387"/>
      <c r="VOM337" s="387"/>
      <c r="VON337" s="387"/>
      <c r="VOO337" s="387"/>
      <c r="VOP337" s="387"/>
      <c r="VOQ337" s="387"/>
      <c r="VOR337" s="387"/>
      <c r="VOS337" s="387"/>
      <c r="VOT337" s="387"/>
      <c r="VOU337" s="387"/>
      <c r="VOV337" s="387"/>
      <c r="VOW337" s="387"/>
      <c r="VOX337" s="387"/>
      <c r="VOY337" s="387"/>
      <c r="VOZ337" s="387"/>
      <c r="VPA337" s="387"/>
      <c r="VPB337" s="387"/>
      <c r="VPC337" s="387"/>
      <c r="VPD337" s="387"/>
      <c r="VPE337" s="387"/>
      <c r="VPF337" s="387"/>
      <c r="VPG337" s="387"/>
      <c r="VPH337" s="387"/>
      <c r="VPI337" s="387"/>
      <c r="VPJ337" s="387"/>
      <c r="VPK337" s="387"/>
      <c r="VPL337" s="387"/>
      <c r="VPM337" s="387"/>
      <c r="VPN337" s="387"/>
      <c r="VPO337" s="387"/>
      <c r="VPP337" s="387"/>
      <c r="VPQ337" s="387"/>
      <c r="VPR337" s="387"/>
      <c r="VPS337" s="387"/>
      <c r="VPT337" s="387"/>
      <c r="VPU337" s="387"/>
      <c r="VPV337" s="387"/>
      <c r="VPW337" s="387"/>
      <c r="VPX337" s="387"/>
      <c r="VPY337" s="387"/>
      <c r="VPZ337" s="387"/>
      <c r="VQA337" s="387"/>
      <c r="VQB337" s="387"/>
      <c r="VQC337" s="387"/>
      <c r="VQD337" s="387"/>
      <c r="VQE337" s="387"/>
      <c r="VQF337" s="387"/>
      <c r="VQG337" s="387"/>
      <c r="VQH337" s="387"/>
      <c r="VQI337" s="387"/>
      <c r="VQJ337" s="387"/>
      <c r="VQK337" s="387"/>
      <c r="VQL337" s="387"/>
      <c r="VQM337" s="387"/>
      <c r="VQN337" s="387"/>
      <c r="VQO337" s="387"/>
      <c r="VQP337" s="387"/>
      <c r="VQQ337" s="387"/>
      <c r="VQR337" s="387"/>
      <c r="VQS337" s="387"/>
      <c r="VQT337" s="387"/>
      <c r="VQU337" s="387"/>
      <c r="VQV337" s="387"/>
      <c r="VQW337" s="387"/>
      <c r="VQX337" s="387"/>
      <c r="VQY337" s="387"/>
      <c r="VQZ337" s="387"/>
      <c r="VRA337" s="387"/>
      <c r="VRB337" s="387"/>
      <c r="VRC337" s="387"/>
      <c r="VRD337" s="387"/>
      <c r="VRE337" s="387"/>
      <c r="VRF337" s="387"/>
      <c r="VRG337" s="387"/>
      <c r="VRH337" s="387"/>
      <c r="VRI337" s="387"/>
      <c r="VRJ337" s="387"/>
      <c r="VRK337" s="387"/>
      <c r="VRL337" s="387"/>
      <c r="VRM337" s="387"/>
      <c r="VRN337" s="387"/>
      <c r="VRO337" s="387"/>
      <c r="VRP337" s="387"/>
      <c r="VRQ337" s="387"/>
      <c r="VRR337" s="387"/>
      <c r="VRS337" s="387"/>
      <c r="VRT337" s="387"/>
      <c r="VRU337" s="387"/>
      <c r="VRV337" s="387"/>
      <c r="VRW337" s="387"/>
      <c r="VRX337" s="387"/>
      <c r="VRY337" s="387"/>
      <c r="VRZ337" s="387"/>
      <c r="VSA337" s="387"/>
      <c r="VSB337" s="387"/>
      <c r="VSC337" s="387"/>
      <c r="VSD337" s="387"/>
      <c r="VSE337" s="387"/>
      <c r="VSF337" s="387"/>
      <c r="VSG337" s="387"/>
      <c r="VSH337" s="387"/>
      <c r="VSI337" s="387"/>
      <c r="VSJ337" s="387"/>
      <c r="VSK337" s="387"/>
      <c r="VSL337" s="387"/>
      <c r="VSM337" s="387"/>
      <c r="VSN337" s="387"/>
      <c r="VSO337" s="387"/>
      <c r="VSP337" s="387"/>
      <c r="VSQ337" s="387"/>
      <c r="VSR337" s="387"/>
      <c r="VSS337" s="387"/>
      <c r="VST337" s="387"/>
      <c r="VSU337" s="387"/>
      <c r="VSV337" s="387"/>
      <c r="VSW337" s="387"/>
      <c r="VSX337" s="387"/>
      <c r="VSY337" s="387"/>
      <c r="VSZ337" s="387"/>
      <c r="VTA337" s="387"/>
      <c r="VTB337" s="387"/>
      <c r="VTC337" s="387"/>
      <c r="VTD337" s="387"/>
      <c r="VTE337" s="387"/>
      <c r="VTF337" s="387"/>
      <c r="VTG337" s="387"/>
      <c r="VTH337" s="387"/>
      <c r="VTI337" s="387"/>
      <c r="VTJ337" s="387"/>
      <c r="VTK337" s="387"/>
      <c r="VTL337" s="387"/>
      <c r="VTM337" s="387"/>
      <c r="VTN337" s="387"/>
      <c r="VTO337" s="387"/>
      <c r="VTP337" s="387"/>
      <c r="VTQ337" s="387"/>
      <c r="VTR337" s="387"/>
      <c r="VTS337" s="387"/>
      <c r="VTT337" s="387"/>
      <c r="VTU337" s="387"/>
      <c r="VTV337" s="387"/>
      <c r="VTW337" s="387"/>
      <c r="VTX337" s="387"/>
      <c r="VTY337" s="387"/>
      <c r="VTZ337" s="387"/>
      <c r="VUA337" s="387"/>
      <c r="VUB337" s="387"/>
      <c r="VUC337" s="387"/>
      <c r="VUD337" s="387"/>
      <c r="VUE337" s="387"/>
      <c r="VUF337" s="387"/>
      <c r="VUG337" s="387"/>
      <c r="VUH337" s="387"/>
      <c r="VUI337" s="387"/>
      <c r="VUJ337" s="387"/>
      <c r="VUK337" s="387"/>
      <c r="VUL337" s="387"/>
      <c r="VUM337" s="387"/>
      <c r="VUN337" s="387"/>
      <c r="VUO337" s="387"/>
      <c r="VUP337" s="387"/>
      <c r="VUQ337" s="387"/>
      <c r="VUR337" s="387"/>
      <c r="VUS337" s="387"/>
      <c r="VUT337" s="387"/>
      <c r="VUU337" s="387"/>
      <c r="VUV337" s="387"/>
      <c r="VUW337" s="387"/>
      <c r="VUX337" s="387"/>
      <c r="VUY337" s="387"/>
      <c r="VUZ337" s="387"/>
      <c r="VVA337" s="387"/>
      <c r="VVB337" s="387"/>
      <c r="VVC337" s="387"/>
      <c r="VVD337" s="387"/>
      <c r="VVE337" s="387"/>
      <c r="VVF337" s="387"/>
      <c r="VVG337" s="387"/>
      <c r="VVH337" s="387"/>
      <c r="VVI337" s="387"/>
      <c r="VVJ337" s="387"/>
      <c r="VVK337" s="387"/>
      <c r="VVL337" s="387"/>
      <c r="VVM337" s="387"/>
      <c r="VVN337" s="387"/>
      <c r="VVO337" s="387"/>
      <c r="VVP337" s="387"/>
      <c r="VVQ337" s="387"/>
      <c r="VVR337" s="387"/>
      <c r="VVS337" s="387"/>
      <c r="VVT337" s="387"/>
      <c r="VVU337" s="387"/>
      <c r="VVV337" s="387"/>
      <c r="VVW337" s="387"/>
      <c r="VVX337" s="387"/>
      <c r="VVY337" s="387"/>
      <c r="VVZ337" s="387"/>
      <c r="VWA337" s="387"/>
      <c r="VWB337" s="387"/>
      <c r="VWC337" s="387"/>
      <c r="VWD337" s="387"/>
      <c r="VWE337" s="387"/>
      <c r="VWF337" s="387"/>
      <c r="VWG337" s="387"/>
      <c r="VWH337" s="387"/>
      <c r="VWI337" s="387"/>
      <c r="VWJ337" s="387"/>
      <c r="VWK337" s="387"/>
      <c r="VWL337" s="387"/>
      <c r="VWM337" s="387"/>
      <c r="VWN337" s="387"/>
      <c r="VWO337" s="387"/>
      <c r="VWP337" s="387"/>
      <c r="VWQ337" s="387"/>
      <c r="VWR337" s="387"/>
      <c r="VWS337" s="387"/>
      <c r="VWT337" s="387"/>
      <c r="VWU337" s="387"/>
      <c r="VWV337" s="387"/>
      <c r="VWW337" s="387"/>
      <c r="VWX337" s="387"/>
      <c r="VWY337" s="387"/>
      <c r="VWZ337" s="387"/>
      <c r="VXA337" s="387"/>
      <c r="VXB337" s="387"/>
      <c r="VXC337" s="387"/>
      <c r="VXD337" s="387"/>
      <c r="VXE337" s="387"/>
      <c r="VXF337" s="387"/>
      <c r="VXG337" s="387"/>
      <c r="VXH337" s="387"/>
      <c r="VXI337" s="387"/>
      <c r="VXJ337" s="387"/>
      <c r="VXK337" s="387"/>
      <c r="VXL337" s="387"/>
      <c r="VXM337" s="387"/>
      <c r="VXN337" s="387"/>
      <c r="VXO337" s="387"/>
      <c r="VXP337" s="387"/>
      <c r="VXQ337" s="387"/>
      <c r="VXR337" s="387"/>
      <c r="VXS337" s="387"/>
      <c r="VXT337" s="387"/>
      <c r="VXU337" s="387"/>
      <c r="VXV337" s="387"/>
      <c r="VXW337" s="387"/>
      <c r="VXX337" s="387"/>
      <c r="VXY337" s="387"/>
      <c r="VXZ337" s="387"/>
      <c r="VYA337" s="387"/>
      <c r="VYB337" s="387"/>
      <c r="VYC337" s="387"/>
      <c r="VYD337" s="387"/>
      <c r="VYE337" s="387"/>
      <c r="VYF337" s="387"/>
      <c r="VYG337" s="387"/>
      <c r="VYH337" s="387"/>
      <c r="VYI337" s="387"/>
      <c r="VYJ337" s="387"/>
      <c r="VYK337" s="387"/>
      <c r="VYL337" s="387"/>
      <c r="VYM337" s="387"/>
      <c r="VYN337" s="387"/>
      <c r="VYO337" s="387"/>
      <c r="VYP337" s="387"/>
      <c r="VYQ337" s="387"/>
      <c r="VYR337" s="387"/>
      <c r="VYS337" s="387"/>
      <c r="VYT337" s="387"/>
      <c r="VYU337" s="387"/>
      <c r="VYV337" s="387"/>
      <c r="VYW337" s="387"/>
      <c r="VYX337" s="387"/>
      <c r="VYY337" s="387"/>
      <c r="VYZ337" s="387"/>
      <c r="VZA337" s="387"/>
      <c r="VZB337" s="387"/>
      <c r="VZC337" s="387"/>
      <c r="VZD337" s="387"/>
      <c r="VZE337" s="387"/>
      <c r="VZF337" s="387"/>
      <c r="VZG337" s="387"/>
      <c r="VZH337" s="387"/>
      <c r="VZI337" s="387"/>
      <c r="VZJ337" s="387"/>
      <c r="VZK337" s="387"/>
      <c r="VZL337" s="387"/>
      <c r="VZM337" s="387"/>
      <c r="VZN337" s="387"/>
      <c r="VZO337" s="387"/>
      <c r="VZP337" s="387"/>
      <c r="VZQ337" s="387"/>
      <c r="VZR337" s="387"/>
      <c r="VZS337" s="387"/>
      <c r="VZT337" s="387"/>
      <c r="VZU337" s="387"/>
      <c r="VZV337" s="387"/>
      <c r="VZW337" s="387"/>
      <c r="VZX337" s="387"/>
      <c r="VZY337" s="387"/>
      <c r="VZZ337" s="387"/>
      <c r="WAA337" s="387"/>
      <c r="WAB337" s="387"/>
      <c r="WAC337" s="387"/>
      <c r="WAD337" s="387"/>
      <c r="WAE337" s="387"/>
      <c r="WAF337" s="387"/>
      <c r="WAG337" s="387"/>
      <c r="WAH337" s="387"/>
      <c r="WAI337" s="387"/>
      <c r="WAJ337" s="387"/>
      <c r="WAK337" s="387"/>
      <c r="WAL337" s="387"/>
      <c r="WAM337" s="387"/>
      <c r="WAN337" s="387"/>
      <c r="WAO337" s="387"/>
      <c r="WAP337" s="387"/>
      <c r="WAQ337" s="387"/>
      <c r="WAR337" s="387"/>
      <c r="WAS337" s="387"/>
      <c r="WAT337" s="387"/>
      <c r="WAU337" s="387"/>
      <c r="WAV337" s="387"/>
      <c r="WAW337" s="387"/>
      <c r="WAX337" s="387"/>
      <c r="WAY337" s="387"/>
      <c r="WAZ337" s="387"/>
      <c r="WBA337" s="387"/>
      <c r="WBB337" s="387"/>
      <c r="WBC337" s="387"/>
      <c r="WBD337" s="387"/>
      <c r="WBE337" s="387"/>
      <c r="WBF337" s="387"/>
      <c r="WBG337" s="387"/>
      <c r="WBH337" s="387"/>
      <c r="WBI337" s="387"/>
      <c r="WBJ337" s="387"/>
      <c r="WBK337" s="387"/>
      <c r="WBL337" s="387"/>
      <c r="WBM337" s="387"/>
      <c r="WBN337" s="387"/>
      <c r="WBO337" s="387"/>
      <c r="WBP337" s="387"/>
      <c r="WBQ337" s="387"/>
      <c r="WBR337" s="387"/>
      <c r="WBS337" s="387"/>
      <c r="WBT337" s="387"/>
      <c r="WBU337" s="387"/>
      <c r="WBV337" s="387"/>
      <c r="WBW337" s="387"/>
      <c r="WBX337" s="387"/>
      <c r="WBY337" s="387"/>
      <c r="WBZ337" s="387"/>
      <c r="WCA337" s="387"/>
      <c r="WCB337" s="387"/>
      <c r="WCC337" s="387"/>
      <c r="WCD337" s="387"/>
      <c r="WCE337" s="387"/>
      <c r="WCF337" s="387"/>
      <c r="WCG337" s="387"/>
      <c r="WCH337" s="387"/>
      <c r="WCI337" s="387"/>
      <c r="WCJ337" s="387"/>
      <c r="WCK337" s="387"/>
      <c r="WCL337" s="387"/>
      <c r="WCM337" s="387"/>
      <c r="WCN337" s="387"/>
      <c r="WCO337" s="387"/>
      <c r="WCP337" s="387"/>
      <c r="WCQ337" s="387"/>
      <c r="WCR337" s="387"/>
      <c r="WCS337" s="387"/>
      <c r="WCT337" s="387"/>
      <c r="WCU337" s="387"/>
      <c r="WCV337" s="387"/>
      <c r="WCW337" s="387"/>
      <c r="WCX337" s="387"/>
      <c r="WCY337" s="387"/>
      <c r="WCZ337" s="387"/>
      <c r="WDA337" s="387"/>
      <c r="WDB337" s="387"/>
      <c r="WDC337" s="387"/>
      <c r="WDD337" s="387"/>
      <c r="WDE337" s="387"/>
      <c r="WDF337" s="387"/>
      <c r="WDG337" s="387"/>
      <c r="WDH337" s="387"/>
      <c r="WDI337" s="387"/>
      <c r="WDJ337" s="387"/>
      <c r="WDK337" s="387"/>
      <c r="WDL337" s="387"/>
      <c r="WDM337" s="387"/>
      <c r="WDN337" s="387"/>
      <c r="WDO337" s="387"/>
      <c r="WDP337" s="387"/>
      <c r="WDQ337" s="387"/>
      <c r="WDR337" s="387"/>
      <c r="WDS337" s="387"/>
      <c r="WDT337" s="387"/>
      <c r="WDU337" s="387"/>
      <c r="WDV337" s="387"/>
      <c r="WDW337" s="387"/>
      <c r="WDX337" s="387"/>
      <c r="WDY337" s="387"/>
      <c r="WDZ337" s="387"/>
      <c r="WEA337" s="387"/>
      <c r="WEB337" s="387"/>
      <c r="WEC337" s="387"/>
      <c r="WED337" s="387"/>
      <c r="WEE337" s="387"/>
      <c r="WEF337" s="387"/>
      <c r="WEG337" s="387"/>
      <c r="WEH337" s="387"/>
      <c r="WEI337" s="387"/>
      <c r="WEJ337" s="387"/>
      <c r="WEK337" s="387"/>
      <c r="WEL337" s="387"/>
      <c r="WEM337" s="387"/>
      <c r="WEN337" s="387"/>
      <c r="WEO337" s="387"/>
      <c r="WEP337" s="387"/>
      <c r="WEQ337" s="387"/>
      <c r="WER337" s="387"/>
      <c r="WES337" s="387"/>
      <c r="WET337" s="387"/>
      <c r="WEU337" s="387"/>
      <c r="WEV337" s="387"/>
      <c r="WEW337" s="387"/>
      <c r="WEX337" s="387"/>
      <c r="WEY337" s="387"/>
      <c r="WEZ337" s="387"/>
      <c r="WFA337" s="387"/>
      <c r="WFB337" s="387"/>
      <c r="WFC337" s="387"/>
      <c r="WFD337" s="387"/>
      <c r="WFE337" s="387"/>
      <c r="WFF337" s="387"/>
      <c r="WFG337" s="387"/>
      <c r="WFH337" s="387"/>
      <c r="WFI337" s="387"/>
      <c r="WFJ337" s="387"/>
      <c r="WFK337" s="387"/>
      <c r="WFL337" s="387"/>
      <c r="WFM337" s="387"/>
      <c r="WFN337" s="387"/>
      <c r="WFO337" s="387"/>
      <c r="WFP337" s="387"/>
      <c r="WFQ337" s="387"/>
      <c r="WFR337" s="387"/>
      <c r="WFS337" s="387"/>
      <c r="WFT337" s="387"/>
      <c r="WFU337" s="387"/>
      <c r="WFV337" s="387"/>
      <c r="WFW337" s="387"/>
      <c r="WFX337" s="387"/>
      <c r="WFY337" s="387"/>
      <c r="WFZ337" s="387"/>
      <c r="WGA337" s="387"/>
      <c r="WGB337" s="387"/>
      <c r="WGC337" s="387"/>
      <c r="WGD337" s="387"/>
      <c r="WGE337" s="387"/>
      <c r="WGF337" s="387"/>
      <c r="WGG337" s="387"/>
      <c r="WGH337" s="387"/>
      <c r="WGI337" s="387"/>
      <c r="WGJ337" s="387"/>
      <c r="WGK337" s="387"/>
      <c r="WGL337" s="387"/>
      <c r="WGM337" s="387"/>
      <c r="WGN337" s="387"/>
      <c r="WGO337" s="387"/>
      <c r="WGP337" s="387"/>
      <c r="WGQ337" s="387"/>
      <c r="WGR337" s="387"/>
      <c r="WGS337" s="387"/>
      <c r="WGT337" s="387"/>
      <c r="WGU337" s="387"/>
      <c r="WGV337" s="387"/>
      <c r="WGW337" s="387"/>
      <c r="WGX337" s="387"/>
      <c r="WGY337" s="387"/>
      <c r="WGZ337" s="387"/>
      <c r="WHA337" s="387"/>
      <c r="WHB337" s="387"/>
      <c r="WHC337" s="387"/>
      <c r="WHD337" s="387"/>
      <c r="WHE337" s="387"/>
      <c r="WHF337" s="387"/>
      <c r="WHG337" s="387"/>
      <c r="WHH337" s="387"/>
      <c r="WHI337" s="387"/>
      <c r="WHJ337" s="387"/>
      <c r="WHK337" s="387"/>
      <c r="WHL337" s="387"/>
      <c r="WHM337" s="387"/>
      <c r="WHN337" s="387"/>
      <c r="WHO337" s="387"/>
      <c r="WHP337" s="387"/>
      <c r="WHQ337" s="387"/>
      <c r="WHR337" s="387"/>
      <c r="WHS337" s="387"/>
      <c r="WHT337" s="387"/>
      <c r="WHU337" s="387"/>
      <c r="WHV337" s="387"/>
      <c r="WHW337" s="387"/>
      <c r="WHX337" s="387"/>
      <c r="WHY337" s="387"/>
      <c r="WHZ337" s="387"/>
      <c r="WIA337" s="387"/>
      <c r="WIB337" s="387"/>
      <c r="WIC337" s="387"/>
      <c r="WID337" s="387"/>
      <c r="WIE337" s="387"/>
      <c r="WIF337" s="387"/>
      <c r="WIG337" s="387"/>
      <c r="WIH337" s="387"/>
      <c r="WII337" s="387"/>
      <c r="WIJ337" s="387"/>
      <c r="WIK337" s="387"/>
      <c r="WIL337" s="387"/>
      <c r="WIM337" s="387"/>
      <c r="WIN337" s="387"/>
      <c r="WIO337" s="387"/>
      <c r="WIP337" s="387"/>
      <c r="WIQ337" s="387"/>
      <c r="WIR337" s="387"/>
      <c r="WIS337" s="387"/>
      <c r="WIT337" s="387"/>
      <c r="WIU337" s="387"/>
      <c r="WIV337" s="387"/>
      <c r="WIW337" s="387"/>
      <c r="WIX337" s="387"/>
      <c r="WIY337" s="387"/>
      <c r="WIZ337" s="387"/>
      <c r="WJA337" s="387"/>
      <c r="WJB337" s="387"/>
      <c r="WJC337" s="387"/>
      <c r="WJD337" s="387"/>
      <c r="WJE337" s="387"/>
      <c r="WJF337" s="387"/>
      <c r="WJG337" s="387"/>
      <c r="WJH337" s="387"/>
      <c r="WJI337" s="387"/>
      <c r="WJJ337" s="387"/>
      <c r="WJK337" s="387"/>
      <c r="WJL337" s="387"/>
      <c r="WJM337" s="387"/>
      <c r="WJN337" s="387"/>
      <c r="WJO337" s="387"/>
      <c r="WJP337" s="387"/>
      <c r="WJQ337" s="387"/>
      <c r="WJR337" s="387"/>
      <c r="WJS337" s="387"/>
      <c r="WJT337" s="387"/>
      <c r="WJU337" s="387"/>
      <c r="WJV337" s="387"/>
      <c r="WJW337" s="387"/>
      <c r="WJX337" s="387"/>
      <c r="WJY337" s="387"/>
      <c r="WJZ337" s="387"/>
      <c r="WKA337" s="387"/>
      <c r="WKB337" s="387"/>
      <c r="WKC337" s="387"/>
      <c r="WKD337" s="387"/>
      <c r="WKE337" s="387"/>
      <c r="WKF337" s="387"/>
      <c r="WKG337" s="387"/>
      <c r="WKH337" s="387"/>
      <c r="WKI337" s="387"/>
      <c r="WKJ337" s="387"/>
      <c r="WKK337" s="387"/>
      <c r="WKL337" s="387"/>
      <c r="WKM337" s="387"/>
      <c r="WKN337" s="387"/>
      <c r="WKO337" s="387"/>
      <c r="WKP337" s="387"/>
      <c r="WKQ337" s="387"/>
      <c r="WKR337" s="387"/>
      <c r="WKS337" s="387"/>
      <c r="WKT337" s="387"/>
      <c r="WKU337" s="387"/>
      <c r="WKV337" s="387"/>
      <c r="WKW337" s="387"/>
      <c r="WKX337" s="387"/>
      <c r="WKY337" s="387"/>
      <c r="WKZ337" s="387"/>
      <c r="WLA337" s="387"/>
      <c r="WLB337" s="387"/>
      <c r="WLC337" s="387"/>
      <c r="WLD337" s="387"/>
      <c r="WLE337" s="387"/>
      <c r="WLF337" s="387"/>
      <c r="WLG337" s="387"/>
      <c r="WLH337" s="387"/>
      <c r="WLI337" s="387"/>
      <c r="WLJ337" s="387"/>
      <c r="WLK337" s="387"/>
      <c r="WLL337" s="387"/>
      <c r="WLM337" s="387"/>
      <c r="WLN337" s="387"/>
      <c r="WLO337" s="387"/>
      <c r="WLP337" s="387"/>
      <c r="WLQ337" s="387"/>
      <c r="WLR337" s="387"/>
      <c r="WLS337" s="387"/>
      <c r="WLT337" s="387"/>
      <c r="WLU337" s="387"/>
      <c r="WLV337" s="387"/>
      <c r="WLW337" s="387"/>
      <c r="WLX337" s="387"/>
      <c r="WLY337" s="387"/>
      <c r="WLZ337" s="387"/>
      <c r="WMA337" s="387"/>
      <c r="WMB337" s="387"/>
      <c r="WMC337" s="387"/>
      <c r="WMD337" s="387"/>
      <c r="WME337" s="387"/>
      <c r="WMF337" s="387"/>
      <c r="WMG337" s="387"/>
      <c r="WMH337" s="387"/>
      <c r="WMI337" s="387"/>
      <c r="WMJ337" s="387"/>
      <c r="WMK337" s="387"/>
      <c r="WML337" s="387"/>
      <c r="WMM337" s="387"/>
      <c r="WMN337" s="387"/>
      <c r="WMO337" s="387"/>
      <c r="WMP337" s="387"/>
      <c r="WMQ337" s="387"/>
      <c r="WMR337" s="387"/>
      <c r="WMS337" s="387"/>
      <c r="WMT337" s="387"/>
      <c r="WMU337" s="387"/>
      <c r="WMV337" s="387"/>
      <c r="WMW337" s="387"/>
      <c r="WMX337" s="387"/>
      <c r="WMY337" s="387"/>
      <c r="WMZ337" s="387"/>
      <c r="WNA337" s="387"/>
      <c r="WNB337" s="387"/>
      <c r="WNC337" s="387"/>
      <c r="WND337" s="387"/>
      <c r="WNE337" s="387"/>
      <c r="WNF337" s="387"/>
      <c r="WNG337" s="387"/>
      <c r="WNH337" s="387"/>
      <c r="WNI337" s="387"/>
      <c r="WNJ337" s="387"/>
      <c r="WNK337" s="387"/>
      <c r="WNL337" s="387"/>
      <c r="WNM337" s="387"/>
      <c r="WNN337" s="387"/>
      <c r="WNO337" s="387"/>
      <c r="WNP337" s="387"/>
      <c r="WNQ337" s="387"/>
      <c r="WNR337" s="387"/>
      <c r="WNS337" s="387"/>
      <c r="WNT337" s="387"/>
      <c r="WNU337" s="387"/>
      <c r="WNV337" s="387"/>
      <c r="WNW337" s="387"/>
      <c r="WNX337" s="387"/>
      <c r="WNY337" s="387"/>
      <c r="WNZ337" s="387"/>
      <c r="WOA337" s="387"/>
      <c r="WOB337" s="387"/>
      <c r="WOC337" s="387"/>
      <c r="WOD337" s="387"/>
      <c r="WOE337" s="387"/>
      <c r="WOF337" s="387"/>
      <c r="WOG337" s="387"/>
      <c r="WOH337" s="387"/>
      <c r="WOI337" s="387"/>
      <c r="WOJ337" s="387"/>
      <c r="WOK337" s="387"/>
      <c r="WOL337" s="387"/>
      <c r="WOM337" s="387"/>
      <c r="WON337" s="387"/>
      <c r="WOO337" s="387"/>
      <c r="WOP337" s="387"/>
      <c r="WOQ337" s="387"/>
      <c r="WOR337" s="387"/>
      <c r="WOS337" s="387"/>
      <c r="WOT337" s="387"/>
      <c r="WOU337" s="387"/>
      <c r="WOV337" s="387"/>
      <c r="WOW337" s="387"/>
      <c r="WOX337" s="387"/>
      <c r="WOY337" s="387"/>
      <c r="WOZ337" s="387"/>
      <c r="WPA337" s="387"/>
      <c r="WPB337" s="387"/>
      <c r="WPC337" s="387"/>
      <c r="WPD337" s="387"/>
      <c r="WPE337" s="387"/>
      <c r="WPF337" s="387"/>
      <c r="WPG337" s="387"/>
      <c r="WPH337" s="387"/>
      <c r="WPI337" s="387"/>
      <c r="WPJ337" s="387"/>
      <c r="WPK337" s="387"/>
      <c r="WPL337" s="387"/>
      <c r="WPM337" s="387"/>
      <c r="WPN337" s="387"/>
      <c r="WPO337" s="387"/>
      <c r="WPP337" s="387"/>
      <c r="WPQ337" s="387"/>
      <c r="WPR337" s="387"/>
      <c r="WPS337" s="387"/>
      <c r="WPT337" s="387"/>
      <c r="WPU337" s="387"/>
      <c r="WPV337" s="387"/>
      <c r="WPW337" s="387"/>
      <c r="WPX337" s="387"/>
      <c r="WPY337" s="387"/>
      <c r="WPZ337" s="387"/>
      <c r="WQA337" s="387"/>
      <c r="WQB337" s="387"/>
      <c r="WQC337" s="387"/>
      <c r="WQD337" s="387"/>
      <c r="WQE337" s="387"/>
      <c r="WQF337" s="387"/>
      <c r="WQG337" s="387"/>
      <c r="WQH337" s="387"/>
      <c r="WQI337" s="387"/>
      <c r="WQJ337" s="387"/>
      <c r="WQK337" s="387"/>
      <c r="WQL337" s="387"/>
      <c r="WQM337" s="387"/>
      <c r="WQN337" s="387"/>
      <c r="WQO337" s="387"/>
      <c r="WQP337" s="387"/>
      <c r="WQQ337" s="387"/>
      <c r="WQR337" s="387"/>
      <c r="WQS337" s="387"/>
      <c r="WQT337" s="387"/>
      <c r="WQU337" s="387"/>
      <c r="WQV337" s="387"/>
      <c r="WQW337" s="387"/>
      <c r="WQX337" s="387"/>
      <c r="WQY337" s="387"/>
      <c r="WQZ337" s="387"/>
      <c r="WRA337" s="387"/>
      <c r="WRB337" s="387"/>
      <c r="WRC337" s="387"/>
      <c r="WRD337" s="387"/>
      <c r="WRE337" s="387"/>
      <c r="WRF337" s="387"/>
      <c r="WRG337" s="387"/>
      <c r="WRH337" s="387"/>
      <c r="WRI337" s="387"/>
      <c r="WRJ337" s="387"/>
      <c r="WRK337" s="387"/>
      <c r="WRL337" s="387"/>
      <c r="WRM337" s="387"/>
      <c r="WRN337" s="387"/>
      <c r="WRO337" s="387"/>
      <c r="WRP337" s="387"/>
      <c r="WRQ337" s="387"/>
      <c r="WRR337" s="387"/>
      <c r="WRS337" s="387"/>
      <c r="WRT337" s="387"/>
      <c r="WRU337" s="387"/>
      <c r="WRV337" s="387"/>
      <c r="WRW337" s="387"/>
      <c r="WRX337" s="387"/>
      <c r="WRY337" s="387"/>
      <c r="WRZ337" s="387"/>
      <c r="WSA337" s="387"/>
      <c r="WSB337" s="387"/>
      <c r="WSC337" s="387"/>
      <c r="WSD337" s="387"/>
      <c r="WSE337" s="387"/>
      <c r="WSF337" s="387"/>
      <c r="WSG337" s="387"/>
      <c r="WSH337" s="387"/>
      <c r="WSI337" s="387"/>
      <c r="WSJ337" s="387"/>
      <c r="WSK337" s="387"/>
      <c r="WSL337" s="387"/>
      <c r="WSM337" s="387"/>
      <c r="WSN337" s="387"/>
      <c r="WSO337" s="387"/>
      <c r="WSP337" s="387"/>
      <c r="WSQ337" s="387"/>
      <c r="WSR337" s="387"/>
      <c r="WSS337" s="387"/>
      <c r="WST337" s="387"/>
      <c r="WSU337" s="387"/>
      <c r="WSV337" s="387"/>
      <c r="WSW337" s="387"/>
      <c r="WSX337" s="387"/>
      <c r="WSY337" s="387"/>
      <c r="WSZ337" s="387"/>
      <c r="WTA337" s="387"/>
      <c r="WTB337" s="387"/>
      <c r="WTC337" s="387"/>
      <c r="WTD337" s="387"/>
      <c r="WTE337" s="387"/>
      <c r="WTF337" s="387"/>
      <c r="WTG337" s="387"/>
      <c r="WTH337" s="387"/>
      <c r="WTI337" s="387"/>
      <c r="WTJ337" s="387"/>
      <c r="WTK337" s="387"/>
      <c r="WTL337" s="387"/>
      <c r="WTM337" s="387"/>
      <c r="WTN337" s="387"/>
      <c r="WTO337" s="387"/>
      <c r="WTP337" s="387"/>
      <c r="WTQ337" s="387"/>
      <c r="WTR337" s="387"/>
      <c r="WTS337" s="387"/>
      <c r="WTT337" s="387"/>
      <c r="WTU337" s="387"/>
      <c r="WTV337" s="387"/>
      <c r="WTW337" s="387"/>
      <c r="WTX337" s="387"/>
      <c r="WTY337" s="387"/>
      <c r="WTZ337" s="387"/>
      <c r="WUA337" s="387"/>
      <c r="WUB337" s="387"/>
      <c r="WUC337" s="387"/>
      <c r="WUD337" s="387"/>
      <c r="WUE337" s="387"/>
      <c r="WUF337" s="387"/>
      <c r="WUG337" s="387"/>
      <c r="WUH337" s="387"/>
      <c r="WUI337" s="387"/>
      <c r="WUJ337" s="387"/>
      <c r="WUK337" s="387"/>
      <c r="WUL337" s="387"/>
      <c r="WUM337" s="387"/>
      <c r="WUN337" s="387"/>
      <c r="WUO337" s="387"/>
      <c r="WUP337" s="387"/>
      <c r="WUQ337" s="387"/>
      <c r="WUR337" s="387"/>
      <c r="WUS337" s="387"/>
      <c r="WUT337" s="387"/>
      <c r="WUU337" s="387"/>
      <c r="WUV337" s="387"/>
      <c r="WUW337" s="387"/>
      <c r="WUX337" s="387"/>
      <c r="WUY337" s="387"/>
      <c r="WUZ337" s="387"/>
      <c r="WVA337" s="387"/>
      <c r="WVB337" s="387"/>
      <c r="WVC337" s="387"/>
      <c r="WVD337" s="387"/>
      <c r="WVE337" s="387"/>
      <c r="WVF337" s="387"/>
      <c r="WVG337" s="387"/>
      <c r="WVH337" s="387"/>
      <c r="WVI337" s="387"/>
      <c r="WVJ337" s="387"/>
      <c r="WVK337" s="387"/>
      <c r="WVL337" s="387"/>
      <c r="WVM337" s="387"/>
      <c r="WVN337" s="387"/>
      <c r="WVO337" s="387"/>
      <c r="WVP337" s="387"/>
      <c r="WVQ337" s="387"/>
      <c r="WVR337" s="387"/>
      <c r="WVS337" s="387"/>
      <c r="WVT337" s="387"/>
      <c r="WVU337" s="387"/>
      <c r="WVV337" s="387"/>
      <c r="WVW337" s="387"/>
      <c r="WVX337" s="387"/>
      <c r="WVY337" s="387"/>
      <c r="WVZ337" s="387"/>
      <c r="WWA337" s="387"/>
      <c r="WWB337" s="387"/>
      <c r="WWC337" s="387"/>
      <c r="WWD337" s="387"/>
      <c r="WWE337" s="387"/>
      <c r="WWF337" s="387"/>
      <c r="WWG337" s="387"/>
      <c r="WWH337" s="387"/>
      <c r="WWI337" s="387"/>
      <c r="WWJ337" s="387"/>
      <c r="WWK337" s="387"/>
      <c r="WWL337" s="387"/>
      <c r="WWM337" s="387"/>
      <c r="WWN337" s="387"/>
      <c r="WWO337" s="387"/>
      <c r="WWP337" s="387"/>
      <c r="WWQ337" s="387"/>
      <c r="WWR337" s="387"/>
      <c r="WWS337" s="387"/>
      <c r="WWT337" s="387"/>
      <c r="WWU337" s="387"/>
      <c r="WWV337" s="387"/>
      <c r="WWW337" s="387"/>
      <c r="WWX337" s="387"/>
      <c r="WWY337" s="387"/>
      <c r="WWZ337" s="387"/>
      <c r="WXA337" s="387"/>
      <c r="WXB337" s="387"/>
      <c r="WXC337" s="387"/>
      <c r="WXD337" s="387"/>
      <c r="WXE337" s="387"/>
      <c r="WXF337" s="387"/>
      <c r="WXG337" s="387"/>
      <c r="WXH337" s="387"/>
      <c r="WXI337" s="387"/>
      <c r="WXJ337" s="387"/>
      <c r="WXK337" s="387"/>
      <c r="WXL337" s="387"/>
      <c r="WXM337" s="387"/>
      <c r="WXN337" s="387"/>
      <c r="WXO337" s="387"/>
      <c r="WXP337" s="387"/>
      <c r="WXQ337" s="387"/>
      <c r="WXR337" s="387"/>
      <c r="WXS337" s="387"/>
      <c r="WXT337" s="387"/>
      <c r="WXU337" s="387"/>
      <c r="WXV337" s="387"/>
      <c r="WXW337" s="387"/>
      <c r="WXX337" s="387"/>
      <c r="WXY337" s="387"/>
      <c r="WXZ337" s="387"/>
      <c r="WYA337" s="387"/>
      <c r="WYB337" s="387"/>
      <c r="WYC337" s="387"/>
      <c r="WYD337" s="387"/>
      <c r="WYE337" s="387"/>
      <c r="WYF337" s="387"/>
      <c r="WYG337" s="387"/>
      <c r="WYH337" s="387"/>
      <c r="WYI337" s="387"/>
      <c r="WYJ337" s="387"/>
      <c r="WYK337" s="387"/>
      <c r="WYL337" s="387"/>
      <c r="WYM337" s="387"/>
      <c r="WYN337" s="387"/>
      <c r="WYO337" s="387"/>
      <c r="WYP337" s="387"/>
      <c r="WYQ337" s="387"/>
      <c r="WYR337" s="387"/>
      <c r="WYS337" s="387"/>
      <c r="WYT337" s="387"/>
      <c r="WYU337" s="387"/>
      <c r="WYV337" s="387"/>
      <c r="WYW337" s="387"/>
      <c r="WYX337" s="387"/>
      <c r="WYY337" s="387"/>
      <c r="WYZ337" s="387"/>
      <c r="WZA337" s="387"/>
      <c r="WZB337" s="387"/>
      <c r="WZC337" s="387"/>
      <c r="WZD337" s="387"/>
      <c r="WZE337" s="387"/>
      <c r="WZF337" s="387"/>
      <c r="WZG337" s="387"/>
      <c r="WZH337" s="387"/>
      <c r="WZI337" s="387"/>
      <c r="WZJ337" s="387"/>
      <c r="WZK337" s="387"/>
      <c r="WZL337" s="387"/>
      <c r="WZM337" s="387"/>
      <c r="WZN337" s="387"/>
      <c r="WZO337" s="387"/>
      <c r="WZP337" s="387"/>
      <c r="WZQ337" s="387"/>
      <c r="WZR337" s="387"/>
      <c r="WZS337" s="387"/>
      <c r="WZT337" s="387"/>
      <c r="WZU337" s="387"/>
      <c r="WZV337" s="387"/>
      <c r="WZW337" s="387"/>
      <c r="WZX337" s="387"/>
      <c r="WZY337" s="387"/>
      <c r="WZZ337" s="387"/>
      <c r="XAA337" s="387"/>
      <c r="XAB337" s="387"/>
      <c r="XAC337" s="387"/>
      <c r="XAD337" s="387"/>
      <c r="XAE337" s="387"/>
      <c r="XAF337" s="387"/>
      <c r="XAG337" s="387"/>
      <c r="XAH337" s="387"/>
      <c r="XAI337" s="387"/>
      <c r="XAJ337" s="387"/>
      <c r="XAK337" s="387"/>
      <c r="XAL337" s="387"/>
      <c r="XAM337" s="387"/>
      <c r="XAN337" s="387"/>
      <c r="XAO337" s="387"/>
      <c r="XAP337" s="387"/>
      <c r="XAQ337" s="387"/>
      <c r="XAR337" s="387"/>
      <c r="XAS337" s="387"/>
      <c r="XAT337" s="387"/>
      <c r="XAU337" s="387"/>
      <c r="XAV337" s="387"/>
      <c r="XAW337" s="387"/>
      <c r="XAX337" s="387"/>
      <c r="XAY337" s="387"/>
      <c r="XAZ337" s="387"/>
      <c r="XBA337" s="387"/>
      <c r="XBB337" s="387"/>
      <c r="XBC337" s="387"/>
      <c r="XBD337" s="387"/>
      <c r="XBE337" s="387"/>
      <c r="XBF337" s="387"/>
      <c r="XBG337" s="387"/>
      <c r="XBH337" s="387"/>
      <c r="XBI337" s="387"/>
      <c r="XBJ337" s="387"/>
      <c r="XBK337" s="387"/>
      <c r="XBL337" s="387"/>
      <c r="XBM337" s="387"/>
      <c r="XBN337" s="387"/>
      <c r="XBO337" s="387"/>
      <c r="XBP337" s="387"/>
      <c r="XBQ337" s="387"/>
      <c r="XBR337" s="387"/>
      <c r="XBS337" s="387"/>
      <c r="XBT337" s="387"/>
      <c r="XBU337" s="387"/>
      <c r="XBV337" s="387"/>
      <c r="XBW337" s="387"/>
      <c r="XBX337" s="387"/>
      <c r="XBY337" s="387"/>
      <c r="XBZ337" s="387"/>
      <c r="XCA337" s="387"/>
      <c r="XCB337" s="387"/>
      <c r="XCC337" s="387"/>
      <c r="XCD337" s="387"/>
      <c r="XCE337" s="387"/>
      <c r="XCF337" s="387"/>
      <c r="XCG337" s="387"/>
      <c r="XCH337" s="387"/>
      <c r="XCI337" s="387"/>
      <c r="XCJ337" s="387"/>
      <c r="XCK337" s="387"/>
      <c r="XCL337" s="387"/>
      <c r="XCM337" s="387"/>
      <c r="XCN337" s="387"/>
      <c r="XCO337" s="387"/>
      <c r="XCP337" s="387"/>
      <c r="XCQ337" s="387"/>
      <c r="XCR337" s="387"/>
      <c r="XCS337" s="387"/>
      <c r="XCT337" s="387"/>
      <c r="XCU337" s="387"/>
      <c r="XCV337" s="387"/>
      <c r="XCW337" s="387"/>
      <c r="XCX337" s="387"/>
      <c r="XCY337" s="387"/>
      <c r="XCZ337" s="387"/>
      <c r="XDA337" s="387"/>
      <c r="XDB337" s="387"/>
      <c r="XDC337" s="387"/>
      <c r="XDD337" s="387"/>
      <c r="XDE337" s="387"/>
      <c r="XDF337" s="387"/>
      <c r="XDG337" s="387"/>
      <c r="XDH337" s="387"/>
      <c r="XDI337" s="387"/>
      <c r="XDJ337" s="387"/>
      <c r="XDK337" s="387"/>
      <c r="XDL337" s="387"/>
      <c r="XDM337" s="387"/>
      <c r="XDN337" s="387"/>
      <c r="XDO337" s="387"/>
      <c r="XDP337" s="387"/>
      <c r="XDQ337" s="387"/>
      <c r="XDR337" s="387"/>
      <c r="XDS337" s="387"/>
      <c r="XDT337" s="387"/>
      <c r="XDU337" s="387"/>
      <c r="XDV337" s="387"/>
      <c r="XDW337" s="387"/>
      <c r="XDX337" s="387"/>
      <c r="XDY337" s="387"/>
      <c r="XDZ337" s="387"/>
      <c r="XEA337" s="387"/>
      <c r="XEB337" s="387"/>
      <c r="XEC337" s="387"/>
      <c r="XED337" s="387"/>
      <c r="XEE337" s="387"/>
      <c r="XEF337" s="387"/>
      <c r="XEG337" s="387"/>
      <c r="XEH337" s="387"/>
      <c r="XEI337" s="387"/>
      <c r="XEJ337" s="387"/>
      <c r="XEK337" s="387"/>
      <c r="XEL337" s="387"/>
      <c r="XEM337" s="387"/>
      <c r="XEN337" s="387"/>
      <c r="XEO337" s="387"/>
      <c r="XEP337" s="387"/>
      <c r="XEQ337" s="387"/>
      <c r="XER337" s="387"/>
      <c r="XES337" s="387"/>
      <c r="XET337" s="387"/>
      <c r="XEU337" s="387"/>
      <c r="XEV337" s="387"/>
      <c r="XEW337" s="387"/>
      <c r="XEX337" s="387"/>
    </row>
    <row r="338" spans="1:16378" s="902" customFormat="1" ht="38" thickTop="1" thickBot="1">
      <c r="A338" s="1192" t="s">
        <v>6120</v>
      </c>
      <c r="B338" s="214" t="s">
        <v>6123</v>
      </c>
      <c r="C338" s="1192" t="s">
        <v>2300</v>
      </c>
      <c r="D338" s="166"/>
      <c r="E338" s="166">
        <v>41113</v>
      </c>
      <c r="F338" s="166"/>
      <c r="G338" s="111"/>
      <c r="H338" s="111"/>
      <c r="I338" s="214"/>
      <c r="J338" s="214"/>
      <c r="K338" s="374">
        <v>298</v>
      </c>
      <c r="L338" s="214" t="s">
        <v>536</v>
      </c>
      <c r="M338" s="214">
        <v>892115006</v>
      </c>
      <c r="N338" s="214" t="s">
        <v>7097</v>
      </c>
      <c r="O338" s="311" t="s">
        <v>7148</v>
      </c>
      <c r="P338" s="214" t="s">
        <v>470</v>
      </c>
    </row>
    <row r="339" spans="1:16378" s="387" customFormat="1" ht="26" thickTop="1" thickBot="1">
      <c r="A339" s="616" t="s">
        <v>4244</v>
      </c>
      <c r="B339" s="214" t="s">
        <v>3633</v>
      </c>
      <c r="C339" s="616" t="s">
        <v>2300</v>
      </c>
      <c r="D339" s="591">
        <v>41158</v>
      </c>
      <c r="E339" s="166">
        <v>41113</v>
      </c>
      <c r="F339" s="591"/>
      <c r="G339" s="166"/>
      <c r="H339" s="166"/>
      <c r="I339" s="1192"/>
      <c r="J339" s="1192"/>
      <c r="K339" s="374">
        <v>177</v>
      </c>
      <c r="L339" s="214" t="s">
        <v>62</v>
      </c>
      <c r="M339" s="291">
        <v>890305881</v>
      </c>
      <c r="N339" s="214" t="s">
        <v>7103</v>
      </c>
      <c r="O339" s="390"/>
      <c r="P339" s="214" t="s">
        <v>2323</v>
      </c>
    </row>
    <row r="340" spans="1:16378" s="387" customFormat="1" ht="26" thickTop="1" thickBot="1">
      <c r="A340" s="1192">
        <v>487</v>
      </c>
      <c r="B340" s="214" t="s">
        <v>740</v>
      </c>
      <c r="C340" s="1192" t="s">
        <v>2300</v>
      </c>
      <c r="D340" s="166"/>
      <c r="E340" s="166">
        <v>41113</v>
      </c>
      <c r="F340" s="166"/>
      <c r="G340" s="166"/>
      <c r="H340" s="166"/>
      <c r="I340" s="1192"/>
      <c r="J340" s="1192"/>
      <c r="K340" s="374">
        <v>177</v>
      </c>
      <c r="L340" s="214" t="s">
        <v>598</v>
      </c>
      <c r="M340" s="214">
        <v>890399010</v>
      </c>
      <c r="N340" s="214" t="s">
        <v>7097</v>
      </c>
      <c r="O340" s="311" t="s">
        <v>7116</v>
      </c>
      <c r="P340" s="214" t="s">
        <v>1387</v>
      </c>
    </row>
    <row r="341" spans="1:16378" s="658" customFormat="1" ht="38" thickTop="1" thickBot="1">
      <c r="A341" s="1192">
        <v>491</v>
      </c>
      <c r="B341" s="214" t="s">
        <v>568</v>
      </c>
      <c r="C341" s="1192" t="s">
        <v>2300</v>
      </c>
      <c r="D341" s="166">
        <v>41191</v>
      </c>
      <c r="E341" s="166">
        <v>41114</v>
      </c>
      <c r="F341" s="166">
        <v>41199</v>
      </c>
      <c r="G341" s="166"/>
      <c r="H341" s="166"/>
      <c r="I341" s="1192"/>
      <c r="J341" s="1192"/>
      <c r="K341" s="374" t="s">
        <v>12566</v>
      </c>
      <c r="L341" s="214" t="s">
        <v>827</v>
      </c>
      <c r="M341" s="214">
        <v>800149525</v>
      </c>
      <c r="N341" s="214" t="s">
        <v>7097</v>
      </c>
      <c r="O341" s="311" t="s">
        <v>7147</v>
      </c>
      <c r="P341" s="214" t="s">
        <v>2323</v>
      </c>
    </row>
    <row r="342" spans="1:16378" s="387" customFormat="1" ht="86" thickTop="1" thickBot="1">
      <c r="A342" s="616" t="s">
        <v>3720</v>
      </c>
      <c r="B342" s="291" t="s">
        <v>3633</v>
      </c>
      <c r="C342" s="291" t="s">
        <v>14525</v>
      </c>
      <c r="D342" s="591"/>
      <c r="E342" s="166">
        <v>41114</v>
      </c>
      <c r="F342" s="591"/>
      <c r="G342" s="166"/>
      <c r="H342" s="166"/>
      <c r="I342" s="1192"/>
      <c r="J342" s="1192"/>
      <c r="K342" s="374">
        <v>177</v>
      </c>
      <c r="L342" s="214" t="s">
        <v>15803</v>
      </c>
      <c r="M342" s="291">
        <v>811007547</v>
      </c>
      <c r="N342" s="214" t="s">
        <v>7109</v>
      </c>
      <c r="O342" s="390" t="s">
        <v>7147</v>
      </c>
      <c r="P342" s="214" t="s">
        <v>470</v>
      </c>
    </row>
    <row r="343" spans="1:16378" s="387" customFormat="1" ht="38" thickTop="1" thickBot="1">
      <c r="A343" s="1192">
        <v>423</v>
      </c>
      <c r="B343" s="214" t="s">
        <v>568</v>
      </c>
      <c r="C343" s="214" t="s">
        <v>14525</v>
      </c>
      <c r="D343" s="166">
        <v>41158</v>
      </c>
      <c r="E343" s="166">
        <v>41115</v>
      </c>
      <c r="F343" s="166"/>
      <c r="G343" s="166"/>
      <c r="H343" s="166"/>
      <c r="I343" s="1192"/>
      <c r="J343" s="1192"/>
      <c r="K343" s="374">
        <v>228</v>
      </c>
      <c r="L343" s="214" t="s">
        <v>750</v>
      </c>
      <c r="M343" s="214">
        <v>860013720</v>
      </c>
      <c r="N343" s="214" t="s">
        <v>7115</v>
      </c>
      <c r="O343" s="311" t="s">
        <v>7148</v>
      </c>
      <c r="P343" s="214" t="s">
        <v>2323</v>
      </c>
    </row>
    <row r="344" spans="1:16378" s="387" customFormat="1" ht="38" thickTop="1" thickBot="1">
      <c r="A344" s="1192" t="s">
        <v>5267</v>
      </c>
      <c r="B344" s="214" t="s">
        <v>5282</v>
      </c>
      <c r="C344" s="214" t="s">
        <v>14525</v>
      </c>
      <c r="D344" s="166">
        <v>41184</v>
      </c>
      <c r="E344" s="166">
        <v>41116</v>
      </c>
      <c r="F344" s="166">
        <v>41194</v>
      </c>
      <c r="G344" s="166"/>
      <c r="H344" s="166"/>
      <c r="I344" s="1192"/>
      <c r="J344" s="1192"/>
      <c r="K344" s="374">
        <v>231</v>
      </c>
      <c r="L344" s="214" t="s">
        <v>5281</v>
      </c>
      <c r="M344" s="214">
        <v>890399001</v>
      </c>
      <c r="N344" s="214" t="s">
        <v>7115</v>
      </c>
      <c r="O344" s="96" t="s">
        <v>7148</v>
      </c>
      <c r="P344" s="214" t="s">
        <v>2323</v>
      </c>
    </row>
    <row r="345" spans="1:16378" s="387" customFormat="1" ht="38" thickTop="1" thickBot="1">
      <c r="A345" s="1192">
        <v>392</v>
      </c>
      <c r="B345" s="214" t="s">
        <v>568</v>
      </c>
      <c r="C345" s="1192" t="s">
        <v>9704</v>
      </c>
      <c r="D345" s="166">
        <v>41138</v>
      </c>
      <c r="E345" s="166">
        <v>41123</v>
      </c>
      <c r="F345" s="166">
        <v>41145</v>
      </c>
      <c r="G345" s="166"/>
      <c r="H345" s="166"/>
      <c r="I345" s="1192"/>
      <c r="J345" s="1192"/>
      <c r="K345" s="374">
        <v>8</v>
      </c>
      <c r="L345" s="214" t="s">
        <v>691</v>
      </c>
      <c r="M345" s="214">
        <v>899999063</v>
      </c>
      <c r="N345" s="214" t="s">
        <v>7274</v>
      </c>
      <c r="O345" s="311" t="s">
        <v>7284</v>
      </c>
      <c r="P345" s="214" t="s">
        <v>2323</v>
      </c>
    </row>
    <row r="346" spans="1:16378" s="387" customFormat="1" ht="50" thickTop="1" thickBot="1">
      <c r="A346" s="1192" t="s">
        <v>3665</v>
      </c>
      <c r="B346" s="214" t="s">
        <v>3633</v>
      </c>
      <c r="C346" s="1192" t="s">
        <v>9704</v>
      </c>
      <c r="D346" s="166">
        <v>41204</v>
      </c>
      <c r="E346" s="166">
        <v>41123</v>
      </c>
      <c r="F346" s="166">
        <v>41234</v>
      </c>
      <c r="G346" s="166"/>
      <c r="H346" s="166"/>
      <c r="I346" s="1192"/>
      <c r="J346" s="1192"/>
      <c r="K346" s="374">
        <v>177</v>
      </c>
      <c r="L346" s="214" t="s">
        <v>3682</v>
      </c>
      <c r="M346" s="214">
        <v>820004735</v>
      </c>
      <c r="N346" s="214" t="s">
        <v>7275</v>
      </c>
      <c r="O346" s="311" t="s">
        <v>9700</v>
      </c>
      <c r="P346" s="214" t="s">
        <v>2323</v>
      </c>
    </row>
    <row r="347" spans="1:16378" s="387" customFormat="1" ht="38" thickTop="1" thickBot="1">
      <c r="A347" s="1192">
        <v>344</v>
      </c>
      <c r="B347" s="214" t="s">
        <v>568</v>
      </c>
      <c r="C347" s="1192" t="s">
        <v>2300</v>
      </c>
      <c r="D347" s="166">
        <v>41198</v>
      </c>
      <c r="E347" s="166">
        <v>41127</v>
      </c>
      <c r="F347" s="166">
        <v>41206</v>
      </c>
      <c r="G347" s="166"/>
      <c r="H347" s="166"/>
      <c r="I347" s="1192"/>
      <c r="J347" s="1192"/>
      <c r="K347" s="374">
        <v>228</v>
      </c>
      <c r="L347" s="214" t="s">
        <v>691</v>
      </c>
      <c r="M347" s="214">
        <v>899999063</v>
      </c>
      <c r="N347" s="214" t="s">
        <v>7275</v>
      </c>
      <c r="O347" s="311" t="s">
        <v>7310</v>
      </c>
      <c r="P347" s="214" t="s">
        <v>2323</v>
      </c>
    </row>
    <row r="348" spans="1:16378" s="387" customFormat="1" ht="86" thickTop="1" thickBot="1">
      <c r="A348" s="1192" t="s">
        <v>3718</v>
      </c>
      <c r="B348" s="214" t="s">
        <v>3633</v>
      </c>
      <c r="C348" s="214" t="s">
        <v>14525</v>
      </c>
      <c r="D348" s="166">
        <v>41233</v>
      </c>
      <c r="E348" s="166">
        <v>41127</v>
      </c>
      <c r="F348" s="166">
        <v>41304</v>
      </c>
      <c r="G348" s="166"/>
      <c r="H348" s="166"/>
      <c r="I348" s="1192"/>
      <c r="J348" s="1192"/>
      <c r="K348" s="374">
        <v>177</v>
      </c>
      <c r="L348" s="214" t="s">
        <v>15803</v>
      </c>
      <c r="M348" s="214">
        <v>811007547</v>
      </c>
      <c r="N348" s="214" t="s">
        <v>7276</v>
      </c>
      <c r="O348" s="311" t="s">
        <v>7992</v>
      </c>
      <c r="P348" s="214" t="s">
        <v>2323</v>
      </c>
    </row>
    <row r="349" spans="1:16378" s="387" customFormat="1" ht="50" thickTop="1" thickBot="1">
      <c r="A349" s="1192" t="s">
        <v>4711</v>
      </c>
      <c r="B349" s="214" t="s">
        <v>4728</v>
      </c>
      <c r="C349" s="214" t="s">
        <v>14525</v>
      </c>
      <c r="D349" s="166">
        <v>41234</v>
      </c>
      <c r="E349" s="166">
        <v>41127</v>
      </c>
      <c r="F349" s="166">
        <v>41235</v>
      </c>
      <c r="G349" s="166"/>
      <c r="H349" s="166"/>
      <c r="I349" s="1192"/>
      <c r="J349" s="1192"/>
      <c r="K349" s="374">
        <v>177</v>
      </c>
      <c r="L349" s="214" t="s">
        <v>4729</v>
      </c>
      <c r="M349" s="214">
        <v>522181052</v>
      </c>
      <c r="N349" s="214" t="s">
        <v>7276</v>
      </c>
      <c r="O349" s="311" t="s">
        <v>10230</v>
      </c>
      <c r="P349" s="214" t="s">
        <v>2323</v>
      </c>
    </row>
    <row r="350" spans="1:16378" s="387" customFormat="1" ht="38" thickTop="1" thickBot="1">
      <c r="A350" s="1192">
        <v>661</v>
      </c>
      <c r="B350" s="214" t="s">
        <v>568</v>
      </c>
      <c r="C350" s="214" t="s">
        <v>14525</v>
      </c>
      <c r="D350" s="166">
        <v>41191</v>
      </c>
      <c r="E350" s="166">
        <v>41127</v>
      </c>
      <c r="F350" s="166">
        <v>41199</v>
      </c>
      <c r="G350" s="166"/>
      <c r="H350" s="166"/>
      <c r="I350" s="1192"/>
      <c r="J350" s="1192"/>
      <c r="K350" s="374" t="s">
        <v>12566</v>
      </c>
      <c r="L350" s="214" t="s">
        <v>2198</v>
      </c>
      <c r="M350" s="214">
        <v>899999069</v>
      </c>
      <c r="N350" s="214" t="s">
        <v>7277</v>
      </c>
      <c r="O350" s="311" t="s">
        <v>7310</v>
      </c>
      <c r="P350" s="214" t="s">
        <v>2323</v>
      </c>
    </row>
    <row r="351" spans="1:16378" s="387" customFormat="1" ht="38" thickTop="1" thickBot="1">
      <c r="A351" s="1192">
        <v>796</v>
      </c>
      <c r="B351" s="214" t="s">
        <v>568</v>
      </c>
      <c r="C351" s="214" t="s">
        <v>14525</v>
      </c>
      <c r="D351" s="166">
        <v>41186</v>
      </c>
      <c r="E351" s="166">
        <v>41127</v>
      </c>
      <c r="F351" s="166">
        <v>41199</v>
      </c>
      <c r="G351" s="166"/>
      <c r="H351" s="166"/>
      <c r="I351" s="1192"/>
      <c r="J351" s="1192"/>
      <c r="K351" s="374" t="s">
        <v>12566</v>
      </c>
      <c r="L351" s="214" t="s">
        <v>2198</v>
      </c>
      <c r="M351" s="214">
        <v>899999069</v>
      </c>
      <c r="N351" s="214" t="s">
        <v>8460</v>
      </c>
      <c r="O351" s="311"/>
      <c r="P351" s="214" t="s">
        <v>2323</v>
      </c>
    </row>
    <row r="352" spans="1:16378" s="387" customFormat="1" ht="50" thickTop="1" thickBot="1">
      <c r="A352" s="1192">
        <v>785</v>
      </c>
      <c r="B352" s="214" t="s">
        <v>2745</v>
      </c>
      <c r="C352" s="1192" t="s">
        <v>9704</v>
      </c>
      <c r="D352" s="166">
        <v>41155</v>
      </c>
      <c r="E352" s="166">
        <v>41127</v>
      </c>
      <c r="F352" s="166">
        <v>41156</v>
      </c>
      <c r="G352" s="166"/>
      <c r="H352" s="166"/>
      <c r="I352" s="1192"/>
      <c r="J352" s="1192"/>
      <c r="K352" s="374" t="s">
        <v>3460</v>
      </c>
      <c r="L352" s="214" t="s">
        <v>2746</v>
      </c>
      <c r="M352" s="214">
        <v>891190167</v>
      </c>
      <c r="N352" s="214" t="s">
        <v>7273</v>
      </c>
      <c r="O352" s="311" t="s">
        <v>7284</v>
      </c>
      <c r="P352" s="214" t="s">
        <v>2323</v>
      </c>
    </row>
    <row r="353" spans="1:16" s="387" customFormat="1" ht="38" thickTop="1" thickBot="1">
      <c r="A353" s="1192">
        <v>158</v>
      </c>
      <c r="B353" s="214" t="s">
        <v>2362</v>
      </c>
      <c r="C353" s="1192" t="s">
        <v>7151</v>
      </c>
      <c r="D353" s="166">
        <v>41179</v>
      </c>
      <c r="E353" s="166">
        <v>41131</v>
      </c>
      <c r="F353" s="166">
        <v>41194</v>
      </c>
      <c r="G353" s="166"/>
      <c r="H353" s="166"/>
      <c r="I353" s="1192"/>
      <c r="J353" s="1192"/>
      <c r="K353" s="374" t="s">
        <v>334</v>
      </c>
      <c r="L353" s="214" t="s">
        <v>16189</v>
      </c>
      <c r="M353" s="214">
        <v>860061110</v>
      </c>
      <c r="N353" s="214" t="s">
        <v>7278</v>
      </c>
      <c r="O353" s="311" t="s">
        <v>7735</v>
      </c>
      <c r="P353" s="214" t="s">
        <v>2323</v>
      </c>
    </row>
    <row r="354" spans="1:16" s="387" customFormat="1" ht="50" thickTop="1" thickBot="1">
      <c r="A354" s="1192" t="s">
        <v>3492</v>
      </c>
      <c r="B354" s="214" t="s">
        <v>2321</v>
      </c>
      <c r="C354" s="214" t="s">
        <v>12799</v>
      </c>
      <c r="D354" s="166">
        <v>41143</v>
      </c>
      <c r="E354" s="166">
        <v>41131</v>
      </c>
      <c r="F354" s="166">
        <v>41145</v>
      </c>
      <c r="G354" s="166"/>
      <c r="H354" s="166"/>
      <c r="I354" s="1192"/>
      <c r="J354" s="1192"/>
      <c r="K354" s="374">
        <v>498</v>
      </c>
      <c r="L354" s="214" t="s">
        <v>1406</v>
      </c>
      <c r="M354" s="214">
        <v>890203944</v>
      </c>
      <c r="N354" s="214" t="s">
        <v>7345</v>
      </c>
      <c r="O354" s="311" t="s">
        <v>7290</v>
      </c>
      <c r="P354" s="214" t="s">
        <v>2323</v>
      </c>
    </row>
    <row r="355" spans="1:16" s="387" customFormat="1" ht="50" thickTop="1" thickBot="1">
      <c r="A355" s="1192" t="s">
        <v>6184</v>
      </c>
      <c r="B355" s="214" t="s">
        <v>6123</v>
      </c>
      <c r="C355" s="214" t="s">
        <v>14525</v>
      </c>
      <c r="D355" s="166">
        <v>41149</v>
      </c>
      <c r="E355" s="166">
        <v>41131</v>
      </c>
      <c r="F355" s="166">
        <v>41220</v>
      </c>
      <c r="G355" s="166"/>
      <c r="H355" s="166"/>
      <c r="I355" s="1192"/>
      <c r="J355" s="1192"/>
      <c r="K355" s="374">
        <v>298</v>
      </c>
      <c r="L355" s="214" t="s">
        <v>6186</v>
      </c>
      <c r="M355" s="214">
        <v>800088424</v>
      </c>
      <c r="N355" s="214" t="s">
        <v>14044</v>
      </c>
      <c r="O355" s="311" t="s">
        <v>7279</v>
      </c>
      <c r="P355" s="214" t="s">
        <v>2323</v>
      </c>
    </row>
    <row r="356" spans="1:16" s="387" customFormat="1" ht="26" thickTop="1" thickBot="1">
      <c r="A356" s="1192" t="s">
        <v>3661</v>
      </c>
      <c r="B356" s="214" t="s">
        <v>3633</v>
      </c>
      <c r="C356" s="1192" t="s">
        <v>9704</v>
      </c>
      <c r="D356" s="166">
        <v>41162</v>
      </c>
      <c r="E356" s="166">
        <v>41135</v>
      </c>
      <c r="F356" s="166">
        <v>41183</v>
      </c>
      <c r="G356" s="166"/>
      <c r="H356" s="166"/>
      <c r="I356" s="1192"/>
      <c r="J356" s="1192"/>
      <c r="K356" s="374">
        <v>177</v>
      </c>
      <c r="L356" s="214" t="s">
        <v>3675</v>
      </c>
      <c r="M356" s="214">
        <v>830084359</v>
      </c>
      <c r="N356" s="214" t="s">
        <v>7097</v>
      </c>
      <c r="O356" s="311" t="s">
        <v>7990</v>
      </c>
      <c r="P356" s="214" t="s">
        <v>2323</v>
      </c>
    </row>
    <row r="357" spans="1:16" s="387" customFormat="1" ht="38" thickTop="1" thickBot="1">
      <c r="A357" s="1192">
        <v>499</v>
      </c>
      <c r="B357" s="214" t="s">
        <v>568</v>
      </c>
      <c r="C357" s="214" t="s">
        <v>14525</v>
      </c>
      <c r="D357" s="166">
        <v>41163</v>
      </c>
      <c r="E357" s="166">
        <v>41135</v>
      </c>
      <c r="F357" s="166">
        <v>41194</v>
      </c>
      <c r="G357" s="166"/>
      <c r="H357" s="166"/>
      <c r="I357" s="1192"/>
      <c r="J357" s="1192"/>
      <c r="K357" s="374">
        <v>8</v>
      </c>
      <c r="L357" s="214" t="s">
        <v>691</v>
      </c>
      <c r="M357" s="214">
        <v>899999063</v>
      </c>
      <c r="N357" s="214" t="s">
        <v>7286</v>
      </c>
      <c r="O357" s="311" t="s">
        <v>7349</v>
      </c>
      <c r="P357" s="214" t="s">
        <v>2323</v>
      </c>
    </row>
    <row r="358" spans="1:16" s="387" customFormat="1" ht="74" thickTop="1" thickBot="1">
      <c r="A358" s="1192" t="s">
        <v>3715</v>
      </c>
      <c r="B358" s="214" t="s">
        <v>3633</v>
      </c>
      <c r="C358" s="214" t="s">
        <v>14525</v>
      </c>
      <c r="D358" s="166">
        <v>41549</v>
      </c>
      <c r="E358" s="166">
        <v>41135</v>
      </c>
      <c r="F358" s="166">
        <v>41591</v>
      </c>
      <c r="G358" s="166"/>
      <c r="H358" s="166"/>
      <c r="I358" s="1192"/>
      <c r="J358" s="1192"/>
      <c r="K358" s="374">
        <v>177</v>
      </c>
      <c r="L358" s="214" t="s">
        <v>3675</v>
      </c>
      <c r="M358" s="214">
        <v>830084359</v>
      </c>
      <c r="N358" s="214" t="s">
        <v>15717</v>
      </c>
      <c r="O358" s="311" t="s">
        <v>15725</v>
      </c>
      <c r="P358" s="214" t="s">
        <v>2323</v>
      </c>
    </row>
    <row r="359" spans="1:16" s="387" customFormat="1" ht="62" thickTop="1" thickBot="1">
      <c r="A359" s="1192">
        <v>664</v>
      </c>
      <c r="B359" s="214" t="s">
        <v>2201</v>
      </c>
      <c r="C359" s="1192" t="s">
        <v>2300</v>
      </c>
      <c r="D359" s="166">
        <v>41158</v>
      </c>
      <c r="E359" s="166">
        <v>41138</v>
      </c>
      <c r="F359" s="166">
        <v>41158</v>
      </c>
      <c r="G359" s="166"/>
      <c r="H359" s="166"/>
      <c r="I359" s="1192"/>
      <c r="J359" s="1192"/>
      <c r="K359" s="374" t="s">
        <v>12567</v>
      </c>
      <c r="L359" s="214" t="s">
        <v>16298</v>
      </c>
      <c r="M359" s="214">
        <v>891680089</v>
      </c>
      <c r="N359" s="214" t="s">
        <v>7097</v>
      </c>
      <c r="O359" s="311" t="s">
        <v>7334</v>
      </c>
      <c r="P359" s="214" t="s">
        <v>2323</v>
      </c>
    </row>
    <row r="360" spans="1:16" s="387" customFormat="1" ht="62" thickTop="1" thickBot="1">
      <c r="A360" s="1192">
        <v>800</v>
      </c>
      <c r="B360" s="214" t="s">
        <v>2996</v>
      </c>
      <c r="C360" s="1192" t="s">
        <v>2300</v>
      </c>
      <c r="D360" s="166">
        <v>41165</v>
      </c>
      <c r="E360" s="166">
        <v>41138</v>
      </c>
      <c r="F360" s="166">
        <v>41165</v>
      </c>
      <c r="G360" s="166"/>
      <c r="H360" s="166"/>
      <c r="I360" s="1192"/>
      <c r="J360" s="1192"/>
      <c r="K360" s="374">
        <v>177</v>
      </c>
      <c r="L360" s="214" t="s">
        <v>2997</v>
      </c>
      <c r="M360" s="214">
        <v>800010480</v>
      </c>
      <c r="N360" s="214" t="s">
        <v>7097</v>
      </c>
      <c r="O360" s="311" t="s">
        <v>7987</v>
      </c>
      <c r="P360" s="214" t="s">
        <v>2323</v>
      </c>
    </row>
    <row r="361" spans="1:16" s="387" customFormat="1" ht="38" thickTop="1" thickBot="1">
      <c r="A361" s="1192">
        <v>762</v>
      </c>
      <c r="B361" s="214" t="s">
        <v>1150</v>
      </c>
      <c r="C361" s="1192" t="s">
        <v>7151</v>
      </c>
      <c r="D361" s="166">
        <v>41135</v>
      </c>
      <c r="E361" s="166">
        <v>41135</v>
      </c>
      <c r="F361" s="166">
        <v>41199</v>
      </c>
      <c r="G361" s="166"/>
      <c r="H361" s="166"/>
      <c r="I361" s="1192"/>
      <c r="J361" s="1192"/>
      <c r="K361" s="374">
        <v>99</v>
      </c>
      <c r="L361" s="214" t="s">
        <v>15793</v>
      </c>
      <c r="M361" s="214">
        <v>800163130</v>
      </c>
      <c r="N361" s="214" t="s">
        <v>7097</v>
      </c>
      <c r="O361" s="311" t="s">
        <v>8032</v>
      </c>
      <c r="P361" s="214" t="s">
        <v>2323</v>
      </c>
    </row>
    <row r="362" spans="1:16" s="387" customFormat="1" ht="38" thickTop="1" thickBot="1">
      <c r="A362" s="1192">
        <v>590</v>
      </c>
      <c r="B362" s="214" t="s">
        <v>1150</v>
      </c>
      <c r="C362" s="1192" t="s">
        <v>7151</v>
      </c>
      <c r="D362" s="166">
        <v>41074</v>
      </c>
      <c r="E362" s="166">
        <v>41135</v>
      </c>
      <c r="F362" s="166">
        <v>41282</v>
      </c>
      <c r="G362" s="166"/>
      <c r="H362" s="166"/>
      <c r="I362" s="1192"/>
      <c r="J362" s="1192"/>
      <c r="K362" s="374">
        <v>99</v>
      </c>
      <c r="L362" s="214" t="s">
        <v>1152</v>
      </c>
      <c r="M362" s="214">
        <v>899999115</v>
      </c>
      <c r="N362" s="214" t="s">
        <v>7098</v>
      </c>
      <c r="O362" s="311" t="s">
        <v>8081</v>
      </c>
      <c r="P362" s="214" t="s">
        <v>2323</v>
      </c>
    </row>
    <row r="363" spans="1:16" s="387" customFormat="1" ht="38" thickTop="1" thickBot="1">
      <c r="A363" s="1192">
        <v>770</v>
      </c>
      <c r="B363" s="214" t="s">
        <v>1150</v>
      </c>
      <c r="C363" s="1192" t="s">
        <v>2300</v>
      </c>
      <c r="D363" s="166">
        <v>41131</v>
      </c>
      <c r="E363" s="166">
        <v>41135</v>
      </c>
      <c r="F363" s="166">
        <v>41194</v>
      </c>
      <c r="G363" s="166"/>
      <c r="H363" s="166"/>
      <c r="I363" s="1192"/>
      <c r="J363" s="1192"/>
      <c r="K363" s="374">
        <v>99</v>
      </c>
      <c r="L363" s="214" t="s">
        <v>2583</v>
      </c>
      <c r="M363" s="214">
        <v>890801053</v>
      </c>
      <c r="N363" s="214" t="s">
        <v>7098</v>
      </c>
      <c r="O363" s="311" t="s">
        <v>8081</v>
      </c>
      <c r="P363" s="214" t="s">
        <v>2323</v>
      </c>
    </row>
    <row r="364" spans="1:16" s="387" customFormat="1" ht="38" thickTop="1" thickBot="1">
      <c r="A364" s="1192">
        <v>781</v>
      </c>
      <c r="B364" s="214" t="s">
        <v>1150</v>
      </c>
      <c r="C364" s="1192" t="s">
        <v>7151</v>
      </c>
      <c r="D364" s="166">
        <v>41131</v>
      </c>
      <c r="E364" s="166">
        <v>41135</v>
      </c>
      <c r="F364" s="166">
        <v>41206</v>
      </c>
      <c r="G364" s="166"/>
      <c r="H364" s="166"/>
      <c r="I364" s="1192"/>
      <c r="J364" s="1192"/>
      <c r="K364" s="374">
        <v>99</v>
      </c>
      <c r="L364" s="214" t="s">
        <v>2602</v>
      </c>
      <c r="M364" s="214">
        <v>892000148</v>
      </c>
      <c r="N364" s="214" t="s">
        <v>7097</v>
      </c>
      <c r="O364" s="311" t="s">
        <v>8081</v>
      </c>
      <c r="P364" s="214" t="s">
        <v>2323</v>
      </c>
    </row>
    <row r="365" spans="1:16" s="387" customFormat="1" ht="62" thickTop="1" thickBot="1">
      <c r="A365" s="1192">
        <v>588</v>
      </c>
      <c r="B365" s="214" t="s">
        <v>1149</v>
      </c>
      <c r="C365" s="1192" t="s">
        <v>7151</v>
      </c>
      <c r="D365" s="166">
        <v>41135</v>
      </c>
      <c r="E365" s="166">
        <v>41135</v>
      </c>
      <c r="F365" s="166">
        <v>41303</v>
      </c>
      <c r="G365" s="166"/>
      <c r="H365" s="166"/>
      <c r="I365" s="1192"/>
      <c r="J365" s="1192"/>
      <c r="K365" s="374">
        <v>99</v>
      </c>
      <c r="L365" s="214" t="s">
        <v>13194</v>
      </c>
      <c r="M365" s="214">
        <v>810006985</v>
      </c>
      <c r="N365" s="214" t="s">
        <v>7098</v>
      </c>
      <c r="O365" s="311" t="s">
        <v>9638</v>
      </c>
      <c r="P365" s="214" t="s">
        <v>2323</v>
      </c>
    </row>
    <row r="366" spans="1:16" s="387" customFormat="1" ht="50" thickTop="1" thickBot="1">
      <c r="A366" s="1192">
        <v>769</v>
      </c>
      <c r="B366" s="214" t="s">
        <v>1150</v>
      </c>
      <c r="C366" s="1192" t="s">
        <v>2300</v>
      </c>
      <c r="D366" s="166">
        <v>41135</v>
      </c>
      <c r="E366" s="166">
        <v>41135</v>
      </c>
      <c r="F366" s="166">
        <v>41303</v>
      </c>
      <c r="G366" s="166"/>
      <c r="H366" s="166"/>
      <c r="I366" s="1192"/>
      <c r="J366" s="1192"/>
      <c r="K366" s="374">
        <v>99</v>
      </c>
      <c r="L366" s="214" t="s">
        <v>2580</v>
      </c>
      <c r="M366" s="214">
        <v>892099216</v>
      </c>
      <c r="N366" s="214"/>
      <c r="O366" s="311" t="s">
        <v>8479</v>
      </c>
      <c r="P366" s="214" t="s">
        <v>2323</v>
      </c>
    </row>
    <row r="367" spans="1:16" s="387" customFormat="1" ht="38" thickTop="1" thickBot="1">
      <c r="A367" s="1192" t="s">
        <v>4320</v>
      </c>
      <c r="B367" s="214" t="s">
        <v>4321</v>
      </c>
      <c r="C367" s="1192" t="s">
        <v>7151</v>
      </c>
      <c r="D367" s="166">
        <v>41136</v>
      </c>
      <c r="E367" s="166">
        <v>41137</v>
      </c>
      <c r="F367" s="166">
        <v>41220</v>
      </c>
      <c r="G367" s="166"/>
      <c r="H367" s="166"/>
      <c r="I367" s="1192"/>
      <c r="J367" s="1192"/>
      <c r="K367" s="374">
        <v>99</v>
      </c>
      <c r="L367" s="214" t="s">
        <v>3021</v>
      </c>
      <c r="M367" s="214">
        <v>891800846</v>
      </c>
      <c r="N367" s="214" t="s">
        <v>7326</v>
      </c>
      <c r="O367" s="311" t="s">
        <v>8472</v>
      </c>
      <c r="P367" s="214" t="s">
        <v>2323</v>
      </c>
    </row>
    <row r="368" spans="1:16" s="387" customFormat="1" ht="74" thickTop="1" thickBot="1">
      <c r="A368" s="1192" t="s">
        <v>3799</v>
      </c>
      <c r="B368" s="214" t="s">
        <v>3633</v>
      </c>
      <c r="C368" s="1192" t="s">
        <v>2300</v>
      </c>
      <c r="D368" s="166">
        <v>41229</v>
      </c>
      <c r="E368" s="166">
        <v>41137</v>
      </c>
      <c r="F368" s="166">
        <v>41234</v>
      </c>
      <c r="G368" s="166"/>
      <c r="H368" s="166"/>
      <c r="I368" s="1192"/>
      <c r="J368" s="1192"/>
      <c r="K368" s="374">
        <v>177</v>
      </c>
      <c r="L368" s="214" t="s">
        <v>3815</v>
      </c>
      <c r="M368" s="214">
        <v>823004441</v>
      </c>
      <c r="N368" s="214" t="s">
        <v>7097</v>
      </c>
      <c r="O368" s="311" t="s">
        <v>9689</v>
      </c>
      <c r="P368" s="214" t="s">
        <v>2323</v>
      </c>
    </row>
    <row r="369" spans="1:16380" s="387" customFormat="1" ht="38" thickTop="1" thickBot="1">
      <c r="A369" s="1192">
        <v>460</v>
      </c>
      <c r="B369" s="214" t="s">
        <v>568</v>
      </c>
      <c r="C369" s="1192" t="s">
        <v>2300</v>
      </c>
      <c r="D369" s="166"/>
      <c r="E369" s="166">
        <v>41148</v>
      </c>
      <c r="F369" s="166"/>
      <c r="G369" s="166"/>
      <c r="H369" s="166"/>
      <c r="I369" s="1192"/>
      <c r="J369" s="1192"/>
      <c r="K369" s="374">
        <v>8</v>
      </c>
      <c r="L369" s="214" t="s">
        <v>691</v>
      </c>
      <c r="M369" s="214">
        <v>899999063</v>
      </c>
      <c r="N369" s="214" t="s">
        <v>6068</v>
      </c>
      <c r="O369" s="311"/>
      <c r="P369" s="214" t="s">
        <v>1387</v>
      </c>
    </row>
    <row r="370" spans="1:16380" s="387" customFormat="1" ht="26" thickTop="1" thickBot="1">
      <c r="A370" s="1192" t="s">
        <v>7329</v>
      </c>
      <c r="B370" s="214" t="s">
        <v>7330</v>
      </c>
      <c r="C370" s="214" t="s">
        <v>14525</v>
      </c>
      <c r="D370" s="166">
        <v>41163</v>
      </c>
      <c r="E370" s="166">
        <v>41150</v>
      </c>
      <c r="F370" s="166">
        <v>41164</v>
      </c>
      <c r="G370" s="166"/>
      <c r="H370" s="166"/>
      <c r="I370" s="1192"/>
      <c r="J370" s="1192"/>
      <c r="K370" s="374">
        <v>237</v>
      </c>
      <c r="L370" s="214" t="s">
        <v>7331</v>
      </c>
      <c r="M370" s="214">
        <v>900270158</v>
      </c>
      <c r="N370" s="214" t="s">
        <v>7709</v>
      </c>
      <c r="O370" s="311" t="s">
        <v>7991</v>
      </c>
      <c r="P370" s="214" t="s">
        <v>2323</v>
      </c>
    </row>
    <row r="371" spans="1:16380" s="387" customFormat="1" ht="218" thickTop="1" thickBot="1">
      <c r="A371" s="1192">
        <v>824</v>
      </c>
      <c r="B371" s="214" t="s">
        <v>3285</v>
      </c>
      <c r="C371" s="1192" t="s">
        <v>9704</v>
      </c>
      <c r="D371" s="166"/>
      <c r="E371" s="166">
        <v>41155</v>
      </c>
      <c r="F371" s="166"/>
      <c r="G371" s="166"/>
      <c r="H371" s="166"/>
      <c r="I371" s="1192"/>
      <c r="J371" s="1192"/>
      <c r="K371" s="374" t="s">
        <v>6046</v>
      </c>
      <c r="L371" s="214" t="s">
        <v>528</v>
      </c>
      <c r="M371" s="214">
        <v>830063697</v>
      </c>
      <c r="N371" s="214" t="s">
        <v>7098</v>
      </c>
      <c r="O371" s="311" t="s">
        <v>17989</v>
      </c>
      <c r="P371" s="214" t="s">
        <v>1387</v>
      </c>
    </row>
    <row r="372" spans="1:16380" s="387" customFormat="1" ht="26" thickTop="1" thickBot="1">
      <c r="A372" s="1192" t="s">
        <v>6607</v>
      </c>
      <c r="B372" s="214" t="s">
        <v>6609</v>
      </c>
      <c r="C372" s="214" t="s">
        <v>14525</v>
      </c>
      <c r="D372" s="166">
        <v>41186</v>
      </c>
      <c r="E372" s="166">
        <v>41155</v>
      </c>
      <c r="F372" s="166">
        <v>41187</v>
      </c>
      <c r="G372" s="166"/>
      <c r="H372" s="166"/>
      <c r="I372" s="1192"/>
      <c r="J372" s="1192"/>
      <c r="K372" s="374">
        <v>177</v>
      </c>
      <c r="L372" s="214" t="s">
        <v>6608</v>
      </c>
      <c r="M372" s="214">
        <v>1867864</v>
      </c>
      <c r="N372" s="214" t="s">
        <v>7720</v>
      </c>
      <c r="O372" s="311" t="s">
        <v>7725</v>
      </c>
      <c r="P372" s="214" t="s">
        <v>2323</v>
      </c>
    </row>
    <row r="373" spans="1:16380" s="387" customFormat="1" ht="38" thickTop="1" thickBot="1">
      <c r="A373" s="1192">
        <v>434</v>
      </c>
      <c r="B373" s="214" t="s">
        <v>740</v>
      </c>
      <c r="C373" s="1192" t="s">
        <v>9704</v>
      </c>
      <c r="D373" s="166">
        <v>41219</v>
      </c>
      <c r="E373" s="166">
        <v>41158</v>
      </c>
      <c r="F373" s="166">
        <v>41220</v>
      </c>
      <c r="G373" s="166"/>
      <c r="H373" s="166"/>
      <c r="I373" s="1192"/>
      <c r="J373" s="1192"/>
      <c r="K373" s="374">
        <v>177</v>
      </c>
      <c r="L373" s="214" t="s">
        <v>15234</v>
      </c>
      <c r="M373" s="214">
        <v>890201213</v>
      </c>
      <c r="N373" s="214" t="s">
        <v>7273</v>
      </c>
      <c r="O373" s="311" t="s">
        <v>8034</v>
      </c>
      <c r="P373" s="214" t="s">
        <v>2323</v>
      </c>
    </row>
    <row r="374" spans="1:16380" s="387" customFormat="1" ht="86" thickTop="1" thickBot="1">
      <c r="A374" s="1192" t="s">
        <v>3718</v>
      </c>
      <c r="B374" s="214" t="s">
        <v>3633</v>
      </c>
      <c r="C374" s="1192" t="s">
        <v>7151</v>
      </c>
      <c r="D374" s="166">
        <v>41260</v>
      </c>
      <c r="E374" s="166">
        <v>41158</v>
      </c>
      <c r="F374" s="166">
        <v>41319</v>
      </c>
      <c r="G374" s="166"/>
      <c r="H374" s="166"/>
      <c r="I374" s="1192"/>
      <c r="J374" s="1192"/>
      <c r="K374" s="374">
        <v>177</v>
      </c>
      <c r="L374" s="214" t="s">
        <v>15803</v>
      </c>
      <c r="M374" s="214">
        <v>811007547</v>
      </c>
      <c r="N374" s="214" t="s">
        <v>7097</v>
      </c>
      <c r="O374" s="311" t="s">
        <v>8034</v>
      </c>
      <c r="P374" s="214" t="s">
        <v>2323</v>
      </c>
    </row>
    <row r="375" spans="1:16380" s="387" customFormat="1" ht="38" thickTop="1" thickBot="1">
      <c r="A375" s="1192">
        <v>361</v>
      </c>
      <c r="B375" s="214" t="s">
        <v>568</v>
      </c>
      <c r="C375" s="1192" t="s">
        <v>2300</v>
      </c>
      <c r="D375" s="166">
        <v>41201</v>
      </c>
      <c r="E375" s="166">
        <v>41158</v>
      </c>
      <c r="F375" s="166">
        <v>41206</v>
      </c>
      <c r="G375" s="166"/>
      <c r="H375" s="166"/>
      <c r="I375" s="1192"/>
      <c r="J375" s="1192"/>
      <c r="K375" s="374">
        <v>8</v>
      </c>
      <c r="L375" s="214" t="s">
        <v>691</v>
      </c>
      <c r="M375" s="214">
        <v>899999063</v>
      </c>
      <c r="N375" s="214" t="s">
        <v>7096</v>
      </c>
      <c r="O375" s="311" t="s">
        <v>8034</v>
      </c>
      <c r="P375" s="214" t="s">
        <v>2323</v>
      </c>
    </row>
    <row r="376" spans="1:16380" s="387" customFormat="1" ht="50" thickTop="1" thickBot="1">
      <c r="A376" s="1192">
        <v>508</v>
      </c>
      <c r="B376" s="214" t="s">
        <v>869</v>
      </c>
      <c r="C376" s="214" t="s">
        <v>14525</v>
      </c>
      <c r="D376" s="166">
        <v>41226</v>
      </c>
      <c r="E376" s="166">
        <v>41158</v>
      </c>
      <c r="F376" s="166">
        <v>41233</v>
      </c>
      <c r="G376" s="166"/>
      <c r="H376" s="166"/>
      <c r="I376" s="1192"/>
      <c r="J376" s="1192"/>
      <c r="K376" s="374" t="s">
        <v>12566</v>
      </c>
      <c r="L376" s="214" t="s">
        <v>640</v>
      </c>
      <c r="M376" s="214">
        <v>890801063</v>
      </c>
      <c r="N376" s="214" t="s">
        <v>7980</v>
      </c>
      <c r="O376" s="311" t="s">
        <v>9694</v>
      </c>
      <c r="P376" s="214" t="s">
        <v>2323</v>
      </c>
    </row>
    <row r="377" spans="1:16380" s="902" customFormat="1" ht="26" thickTop="1" thickBot="1">
      <c r="A377" s="1192" t="s">
        <v>3471</v>
      </c>
      <c r="B377" s="214" t="s">
        <v>2321</v>
      </c>
      <c r="C377" s="1192" t="s">
        <v>2307</v>
      </c>
      <c r="D377" s="166">
        <v>41179</v>
      </c>
      <c r="E377" s="166">
        <v>41163</v>
      </c>
      <c r="F377" s="166">
        <v>41194</v>
      </c>
      <c r="G377" s="166"/>
      <c r="H377" s="166"/>
      <c r="I377" s="1192"/>
      <c r="J377" s="1192"/>
      <c r="K377" s="374">
        <v>276</v>
      </c>
      <c r="L377" s="214" t="s">
        <v>3473</v>
      </c>
      <c r="M377" s="214">
        <v>860006543</v>
      </c>
      <c r="N377" s="214" t="s">
        <v>7995</v>
      </c>
      <c r="O377" s="311"/>
      <c r="P377" s="214" t="s">
        <v>2323</v>
      </c>
      <c r="Q377" s="387"/>
      <c r="R377" s="387"/>
      <c r="S377" s="387"/>
      <c r="T377" s="387"/>
      <c r="U377" s="387"/>
      <c r="V377" s="387"/>
      <c r="W377" s="387"/>
      <c r="X377" s="387"/>
      <c r="Y377" s="387"/>
      <c r="Z377" s="387"/>
      <c r="AA377" s="387"/>
      <c r="AB377" s="387"/>
      <c r="AC377" s="387"/>
      <c r="AD377" s="387"/>
      <c r="AE377" s="387"/>
      <c r="AF377" s="387"/>
      <c r="AG377" s="387"/>
      <c r="AH377" s="387"/>
      <c r="AI377" s="387"/>
      <c r="AJ377" s="387"/>
      <c r="AK377" s="387"/>
      <c r="AL377" s="387"/>
      <c r="AM377" s="387"/>
      <c r="AN377" s="387"/>
      <c r="AO377" s="387"/>
      <c r="AP377" s="387"/>
      <c r="AQ377" s="387"/>
      <c r="AR377" s="387"/>
      <c r="AS377" s="387"/>
      <c r="AT377" s="387"/>
      <c r="AU377" s="387"/>
      <c r="AV377" s="387"/>
      <c r="AW377" s="387"/>
      <c r="AX377" s="387"/>
      <c r="AY377" s="387"/>
      <c r="AZ377" s="387"/>
      <c r="BA377" s="387"/>
      <c r="BB377" s="387"/>
      <c r="BC377" s="387"/>
      <c r="BD377" s="387"/>
      <c r="BE377" s="387"/>
      <c r="BF377" s="387"/>
      <c r="BG377" s="387"/>
      <c r="BH377" s="387"/>
      <c r="BI377" s="387"/>
      <c r="BJ377" s="387"/>
      <c r="BK377" s="387"/>
      <c r="BL377" s="387"/>
      <c r="BM377" s="387"/>
      <c r="BN377" s="387"/>
      <c r="BO377" s="387"/>
      <c r="BP377" s="387"/>
      <c r="BQ377" s="387"/>
      <c r="BR377" s="387"/>
      <c r="BS377" s="387"/>
      <c r="BT377" s="387"/>
      <c r="BU377" s="387"/>
      <c r="BV377" s="387"/>
      <c r="BW377" s="387"/>
      <c r="BX377" s="387"/>
      <c r="BY377" s="387"/>
      <c r="BZ377" s="387"/>
      <c r="CA377" s="387"/>
      <c r="CB377" s="387"/>
      <c r="CC377" s="387"/>
      <c r="CD377" s="387"/>
      <c r="CE377" s="387"/>
      <c r="CF377" s="387"/>
      <c r="CG377" s="387"/>
      <c r="CH377" s="387"/>
      <c r="CI377" s="387"/>
      <c r="CJ377" s="387"/>
      <c r="CK377" s="387"/>
      <c r="CL377" s="387"/>
      <c r="CM377" s="387"/>
      <c r="CN377" s="387"/>
      <c r="CO377" s="387"/>
      <c r="CP377" s="387"/>
      <c r="CQ377" s="387"/>
      <c r="CR377" s="387"/>
      <c r="CS377" s="387"/>
      <c r="CT377" s="387"/>
      <c r="CU377" s="387"/>
      <c r="CV377" s="387"/>
      <c r="CW377" s="387"/>
      <c r="CX377" s="387"/>
      <c r="CY377" s="387"/>
      <c r="CZ377" s="387"/>
      <c r="DA377" s="387"/>
      <c r="DB377" s="387"/>
      <c r="DC377" s="387"/>
      <c r="DD377" s="387"/>
      <c r="DE377" s="387"/>
      <c r="DF377" s="387"/>
      <c r="DG377" s="387"/>
      <c r="DH377" s="387"/>
      <c r="DI377" s="387"/>
      <c r="DJ377" s="387"/>
      <c r="DK377" s="387"/>
      <c r="DL377" s="387"/>
      <c r="DM377" s="387"/>
      <c r="DN377" s="387"/>
      <c r="DO377" s="387"/>
      <c r="DP377" s="387"/>
      <c r="DQ377" s="387"/>
      <c r="DR377" s="387"/>
      <c r="DS377" s="387"/>
      <c r="DT377" s="387"/>
      <c r="DU377" s="387"/>
      <c r="DV377" s="387"/>
      <c r="DW377" s="387"/>
      <c r="DX377" s="387"/>
      <c r="DY377" s="387"/>
      <c r="DZ377" s="387"/>
      <c r="EA377" s="387"/>
      <c r="EB377" s="387"/>
      <c r="EC377" s="387"/>
      <c r="ED377" s="387"/>
      <c r="EE377" s="387"/>
      <c r="EF377" s="387"/>
      <c r="EG377" s="387"/>
      <c r="EH377" s="387"/>
      <c r="EI377" s="387"/>
      <c r="EJ377" s="387"/>
      <c r="EK377" s="387"/>
      <c r="EL377" s="387"/>
      <c r="EM377" s="387"/>
      <c r="EN377" s="387"/>
      <c r="EO377" s="387"/>
      <c r="EP377" s="387"/>
      <c r="EQ377" s="387"/>
      <c r="ER377" s="387"/>
      <c r="ES377" s="387"/>
      <c r="ET377" s="387"/>
      <c r="EU377" s="387"/>
      <c r="EV377" s="387"/>
      <c r="EW377" s="387"/>
      <c r="EX377" s="387"/>
      <c r="EY377" s="387"/>
      <c r="EZ377" s="387"/>
      <c r="FA377" s="387"/>
      <c r="FB377" s="387"/>
      <c r="FC377" s="387"/>
      <c r="FD377" s="387"/>
      <c r="FE377" s="387"/>
      <c r="FF377" s="387"/>
      <c r="FG377" s="387"/>
      <c r="FH377" s="387"/>
      <c r="FI377" s="387"/>
      <c r="FJ377" s="387"/>
      <c r="FK377" s="387"/>
      <c r="FL377" s="387"/>
      <c r="FM377" s="387"/>
      <c r="FN377" s="387"/>
      <c r="FO377" s="387"/>
      <c r="FP377" s="387"/>
      <c r="FQ377" s="387"/>
      <c r="FR377" s="387"/>
      <c r="FS377" s="387"/>
      <c r="FT377" s="387"/>
      <c r="FU377" s="387"/>
      <c r="FV377" s="387"/>
      <c r="FW377" s="387"/>
      <c r="FX377" s="387"/>
      <c r="FY377" s="387"/>
      <c r="FZ377" s="387"/>
      <c r="GA377" s="387"/>
      <c r="GB377" s="387"/>
      <c r="GC377" s="387"/>
      <c r="GD377" s="387"/>
      <c r="GE377" s="387"/>
      <c r="GF377" s="387"/>
      <c r="GG377" s="387"/>
      <c r="GH377" s="387"/>
      <c r="GI377" s="387"/>
      <c r="GJ377" s="387"/>
      <c r="GK377" s="387"/>
      <c r="GL377" s="387"/>
      <c r="GM377" s="387"/>
      <c r="GN377" s="387"/>
      <c r="GO377" s="387"/>
      <c r="GP377" s="387"/>
      <c r="GQ377" s="387"/>
      <c r="GR377" s="387"/>
      <c r="GS377" s="387"/>
      <c r="GT377" s="387"/>
      <c r="GU377" s="387"/>
      <c r="GV377" s="387"/>
      <c r="GW377" s="387"/>
      <c r="GX377" s="387"/>
      <c r="GY377" s="387"/>
      <c r="GZ377" s="387"/>
      <c r="HA377" s="387"/>
      <c r="HB377" s="387"/>
      <c r="HC377" s="387"/>
      <c r="HD377" s="387"/>
      <c r="HE377" s="387"/>
      <c r="HF377" s="387"/>
      <c r="HG377" s="387"/>
      <c r="HH377" s="387"/>
      <c r="HI377" s="387"/>
      <c r="HJ377" s="387"/>
      <c r="HK377" s="387"/>
      <c r="HL377" s="387"/>
      <c r="HM377" s="387"/>
      <c r="HN377" s="387"/>
      <c r="HO377" s="387"/>
      <c r="HP377" s="387"/>
      <c r="HQ377" s="387"/>
      <c r="HR377" s="387"/>
      <c r="HS377" s="387"/>
      <c r="HT377" s="387"/>
      <c r="HU377" s="387"/>
      <c r="HV377" s="387"/>
      <c r="HW377" s="387"/>
      <c r="HX377" s="387"/>
      <c r="HY377" s="387"/>
      <c r="HZ377" s="387"/>
      <c r="IA377" s="387"/>
      <c r="IB377" s="387"/>
      <c r="IC377" s="387"/>
      <c r="ID377" s="387"/>
      <c r="IE377" s="387"/>
      <c r="IF377" s="387"/>
      <c r="IG377" s="387"/>
      <c r="IH377" s="387"/>
      <c r="II377" s="387"/>
      <c r="IJ377" s="387"/>
      <c r="IK377" s="387"/>
      <c r="IL377" s="387"/>
      <c r="IM377" s="387"/>
      <c r="IN377" s="387"/>
      <c r="IO377" s="387"/>
      <c r="IP377" s="387"/>
      <c r="IQ377" s="387"/>
      <c r="IR377" s="387"/>
      <c r="IS377" s="387"/>
      <c r="IT377" s="387"/>
      <c r="IU377" s="387"/>
      <c r="IV377" s="387"/>
      <c r="IW377" s="387"/>
      <c r="IX377" s="387"/>
      <c r="IY377" s="387"/>
      <c r="IZ377" s="387"/>
      <c r="JA377" s="387"/>
      <c r="JB377" s="387"/>
      <c r="JC377" s="387"/>
      <c r="JD377" s="387"/>
      <c r="JE377" s="387"/>
      <c r="JF377" s="387"/>
      <c r="JG377" s="387"/>
      <c r="JH377" s="387"/>
      <c r="JI377" s="387"/>
      <c r="JJ377" s="387"/>
      <c r="JK377" s="387"/>
      <c r="JL377" s="387"/>
      <c r="JM377" s="387"/>
      <c r="JN377" s="387"/>
      <c r="JO377" s="387"/>
      <c r="JP377" s="387"/>
      <c r="JQ377" s="387"/>
      <c r="JR377" s="387"/>
      <c r="JS377" s="387"/>
      <c r="JT377" s="387"/>
      <c r="JU377" s="387"/>
      <c r="JV377" s="387"/>
      <c r="JW377" s="387"/>
      <c r="JX377" s="387"/>
      <c r="JY377" s="387"/>
      <c r="JZ377" s="387"/>
      <c r="KA377" s="387"/>
      <c r="KB377" s="387"/>
      <c r="KC377" s="387"/>
      <c r="KD377" s="387"/>
      <c r="KE377" s="387"/>
      <c r="KF377" s="387"/>
      <c r="KG377" s="387"/>
      <c r="KH377" s="387"/>
      <c r="KI377" s="387"/>
      <c r="KJ377" s="387"/>
      <c r="KK377" s="387"/>
      <c r="KL377" s="387"/>
      <c r="KM377" s="387"/>
      <c r="KN377" s="387"/>
      <c r="KO377" s="387"/>
      <c r="KP377" s="387"/>
      <c r="KQ377" s="387"/>
      <c r="KR377" s="387"/>
      <c r="KS377" s="387"/>
      <c r="KT377" s="387"/>
      <c r="KU377" s="387"/>
      <c r="KV377" s="387"/>
      <c r="KW377" s="387"/>
      <c r="KX377" s="387"/>
      <c r="KY377" s="387"/>
      <c r="KZ377" s="387"/>
      <c r="LA377" s="387"/>
      <c r="LB377" s="387"/>
      <c r="LC377" s="387"/>
      <c r="LD377" s="387"/>
      <c r="LE377" s="387"/>
      <c r="LF377" s="387"/>
      <c r="LG377" s="387"/>
      <c r="LH377" s="387"/>
      <c r="LI377" s="387"/>
      <c r="LJ377" s="387"/>
      <c r="LK377" s="387"/>
      <c r="LL377" s="387"/>
      <c r="LM377" s="387"/>
      <c r="LN377" s="387"/>
      <c r="LO377" s="387"/>
      <c r="LP377" s="387"/>
      <c r="LQ377" s="387"/>
      <c r="LR377" s="387"/>
      <c r="LS377" s="387"/>
      <c r="LT377" s="387"/>
      <c r="LU377" s="387"/>
      <c r="LV377" s="387"/>
      <c r="LW377" s="387"/>
      <c r="LX377" s="387"/>
      <c r="LY377" s="387"/>
      <c r="LZ377" s="387"/>
      <c r="MA377" s="387"/>
      <c r="MB377" s="387"/>
      <c r="MC377" s="387"/>
      <c r="MD377" s="387"/>
      <c r="ME377" s="387"/>
      <c r="MF377" s="387"/>
      <c r="MG377" s="387"/>
      <c r="MH377" s="387"/>
      <c r="MI377" s="387"/>
      <c r="MJ377" s="387"/>
      <c r="MK377" s="387"/>
      <c r="ML377" s="387"/>
      <c r="MM377" s="387"/>
      <c r="MN377" s="387"/>
      <c r="MO377" s="387"/>
      <c r="MP377" s="387"/>
      <c r="MQ377" s="387"/>
      <c r="MR377" s="387"/>
      <c r="MS377" s="387"/>
      <c r="MT377" s="387"/>
      <c r="MU377" s="387"/>
      <c r="MV377" s="387"/>
      <c r="MW377" s="387"/>
      <c r="MX377" s="387"/>
      <c r="MY377" s="387"/>
      <c r="MZ377" s="387"/>
      <c r="NA377" s="387"/>
      <c r="NB377" s="387"/>
      <c r="NC377" s="387"/>
      <c r="ND377" s="387"/>
      <c r="NE377" s="387"/>
      <c r="NF377" s="387"/>
      <c r="NG377" s="387"/>
      <c r="NH377" s="387"/>
      <c r="NI377" s="387"/>
      <c r="NJ377" s="387"/>
      <c r="NK377" s="387"/>
      <c r="NL377" s="387"/>
      <c r="NM377" s="387"/>
      <c r="NN377" s="387"/>
      <c r="NO377" s="387"/>
      <c r="NP377" s="387"/>
      <c r="NQ377" s="387"/>
      <c r="NR377" s="387"/>
      <c r="NS377" s="387"/>
      <c r="NT377" s="387"/>
      <c r="NU377" s="387"/>
      <c r="NV377" s="387"/>
      <c r="NW377" s="387"/>
      <c r="NX377" s="387"/>
      <c r="NY377" s="387"/>
      <c r="NZ377" s="387"/>
      <c r="OA377" s="387"/>
      <c r="OB377" s="387"/>
      <c r="OC377" s="387"/>
      <c r="OD377" s="387"/>
      <c r="OE377" s="387"/>
      <c r="OF377" s="387"/>
      <c r="OG377" s="387"/>
      <c r="OH377" s="387"/>
      <c r="OI377" s="387"/>
      <c r="OJ377" s="387"/>
      <c r="OK377" s="387"/>
      <c r="OL377" s="387"/>
      <c r="OM377" s="387"/>
      <c r="ON377" s="387"/>
      <c r="OO377" s="387"/>
      <c r="OP377" s="387"/>
      <c r="OQ377" s="387"/>
      <c r="OR377" s="387"/>
      <c r="OS377" s="387"/>
      <c r="OT377" s="387"/>
      <c r="OU377" s="387"/>
      <c r="OV377" s="387"/>
      <c r="OW377" s="387"/>
      <c r="OX377" s="387"/>
      <c r="OY377" s="387"/>
      <c r="OZ377" s="387"/>
      <c r="PA377" s="387"/>
      <c r="PB377" s="387"/>
      <c r="PC377" s="387"/>
      <c r="PD377" s="387"/>
      <c r="PE377" s="387"/>
      <c r="PF377" s="387"/>
      <c r="PG377" s="387"/>
      <c r="PH377" s="387"/>
      <c r="PI377" s="387"/>
      <c r="PJ377" s="387"/>
      <c r="PK377" s="387"/>
      <c r="PL377" s="387"/>
      <c r="PM377" s="387"/>
      <c r="PN377" s="387"/>
      <c r="PO377" s="387"/>
      <c r="PP377" s="387"/>
      <c r="PQ377" s="387"/>
      <c r="PR377" s="387"/>
      <c r="PS377" s="387"/>
      <c r="PT377" s="387"/>
      <c r="PU377" s="387"/>
      <c r="PV377" s="387"/>
      <c r="PW377" s="387"/>
      <c r="PX377" s="387"/>
      <c r="PY377" s="387"/>
      <c r="PZ377" s="387"/>
      <c r="QA377" s="387"/>
      <c r="QB377" s="387"/>
      <c r="QC377" s="387"/>
      <c r="QD377" s="387"/>
      <c r="QE377" s="387"/>
      <c r="QF377" s="387"/>
      <c r="QG377" s="387"/>
      <c r="QH377" s="387"/>
      <c r="QI377" s="387"/>
      <c r="QJ377" s="387"/>
      <c r="QK377" s="387"/>
      <c r="QL377" s="387"/>
      <c r="QM377" s="387"/>
      <c r="QN377" s="387"/>
      <c r="QO377" s="387"/>
      <c r="QP377" s="387"/>
      <c r="QQ377" s="387"/>
      <c r="QR377" s="387"/>
      <c r="QS377" s="387"/>
      <c r="QT377" s="387"/>
      <c r="QU377" s="387"/>
      <c r="QV377" s="387"/>
      <c r="QW377" s="387"/>
      <c r="QX377" s="387"/>
      <c r="QY377" s="387"/>
      <c r="QZ377" s="387"/>
      <c r="RA377" s="387"/>
      <c r="RB377" s="387"/>
      <c r="RC377" s="387"/>
      <c r="RD377" s="387"/>
      <c r="RE377" s="387"/>
      <c r="RF377" s="387"/>
      <c r="RG377" s="387"/>
      <c r="RH377" s="387"/>
      <c r="RI377" s="387"/>
      <c r="RJ377" s="387"/>
      <c r="RK377" s="387"/>
      <c r="RL377" s="387"/>
      <c r="RM377" s="387"/>
      <c r="RN377" s="387"/>
      <c r="RO377" s="387"/>
      <c r="RP377" s="387"/>
      <c r="RQ377" s="387"/>
      <c r="RR377" s="387"/>
      <c r="RS377" s="387"/>
      <c r="RT377" s="387"/>
      <c r="RU377" s="387"/>
      <c r="RV377" s="387"/>
      <c r="RW377" s="387"/>
      <c r="RX377" s="387"/>
      <c r="RY377" s="387"/>
      <c r="RZ377" s="387"/>
      <c r="SA377" s="387"/>
      <c r="SB377" s="387"/>
      <c r="SC377" s="387"/>
      <c r="SD377" s="387"/>
      <c r="SE377" s="387"/>
      <c r="SF377" s="387"/>
      <c r="SG377" s="387"/>
      <c r="SH377" s="387"/>
      <c r="SI377" s="387"/>
      <c r="SJ377" s="387"/>
      <c r="SK377" s="387"/>
      <c r="SL377" s="387"/>
      <c r="SM377" s="387"/>
      <c r="SN377" s="387"/>
      <c r="SO377" s="387"/>
      <c r="SP377" s="387"/>
      <c r="SQ377" s="387"/>
      <c r="SR377" s="387"/>
      <c r="SS377" s="387"/>
      <c r="ST377" s="387"/>
      <c r="SU377" s="387"/>
      <c r="SV377" s="387"/>
      <c r="SW377" s="387"/>
      <c r="SX377" s="387"/>
      <c r="SY377" s="387"/>
      <c r="SZ377" s="387"/>
      <c r="TA377" s="387"/>
      <c r="TB377" s="387"/>
      <c r="TC377" s="387"/>
      <c r="TD377" s="387"/>
      <c r="TE377" s="387"/>
      <c r="TF377" s="387"/>
      <c r="TG377" s="387"/>
      <c r="TH377" s="387"/>
      <c r="TI377" s="387"/>
      <c r="TJ377" s="387"/>
      <c r="TK377" s="387"/>
      <c r="TL377" s="387"/>
      <c r="TM377" s="387"/>
      <c r="TN377" s="387"/>
      <c r="TO377" s="387"/>
      <c r="TP377" s="387"/>
      <c r="TQ377" s="387"/>
      <c r="TR377" s="387"/>
      <c r="TS377" s="387"/>
      <c r="TT377" s="387"/>
      <c r="TU377" s="387"/>
      <c r="TV377" s="387"/>
      <c r="TW377" s="387"/>
      <c r="TX377" s="387"/>
      <c r="TY377" s="387"/>
      <c r="TZ377" s="387"/>
      <c r="UA377" s="387"/>
      <c r="UB377" s="387"/>
      <c r="UC377" s="387"/>
      <c r="UD377" s="387"/>
      <c r="UE377" s="387"/>
      <c r="UF377" s="387"/>
      <c r="UG377" s="387"/>
      <c r="UH377" s="387"/>
      <c r="UI377" s="387"/>
      <c r="UJ377" s="387"/>
      <c r="UK377" s="387"/>
      <c r="UL377" s="387"/>
      <c r="UM377" s="387"/>
      <c r="UN377" s="387"/>
      <c r="UO377" s="387"/>
      <c r="UP377" s="387"/>
      <c r="UQ377" s="387"/>
      <c r="UR377" s="387"/>
      <c r="US377" s="387"/>
      <c r="UT377" s="387"/>
      <c r="UU377" s="387"/>
      <c r="UV377" s="387"/>
      <c r="UW377" s="387"/>
      <c r="UX377" s="387"/>
      <c r="UY377" s="387"/>
      <c r="UZ377" s="387"/>
      <c r="VA377" s="387"/>
      <c r="VB377" s="387"/>
      <c r="VC377" s="387"/>
      <c r="VD377" s="387"/>
      <c r="VE377" s="387"/>
      <c r="VF377" s="387"/>
      <c r="VG377" s="387"/>
      <c r="VH377" s="387"/>
      <c r="VI377" s="387"/>
      <c r="VJ377" s="387"/>
      <c r="VK377" s="387"/>
      <c r="VL377" s="387"/>
      <c r="VM377" s="387"/>
      <c r="VN377" s="387"/>
      <c r="VO377" s="387"/>
      <c r="VP377" s="387"/>
      <c r="VQ377" s="387"/>
      <c r="VR377" s="387"/>
      <c r="VS377" s="387"/>
      <c r="VT377" s="387"/>
      <c r="VU377" s="387"/>
      <c r="VV377" s="387"/>
      <c r="VW377" s="387"/>
      <c r="VX377" s="387"/>
      <c r="VY377" s="387"/>
      <c r="VZ377" s="387"/>
      <c r="WA377" s="387"/>
      <c r="WB377" s="387"/>
      <c r="WC377" s="387"/>
      <c r="WD377" s="387"/>
      <c r="WE377" s="387"/>
      <c r="WF377" s="387"/>
      <c r="WG377" s="387"/>
      <c r="WH377" s="387"/>
      <c r="WI377" s="387"/>
      <c r="WJ377" s="387"/>
      <c r="WK377" s="387"/>
      <c r="WL377" s="387"/>
      <c r="WM377" s="387"/>
      <c r="WN377" s="387"/>
      <c r="WO377" s="387"/>
      <c r="WP377" s="387"/>
      <c r="WQ377" s="387"/>
      <c r="WR377" s="387"/>
      <c r="WS377" s="387"/>
      <c r="WT377" s="387"/>
      <c r="WU377" s="387"/>
      <c r="WV377" s="387"/>
      <c r="WW377" s="387"/>
      <c r="WX377" s="387"/>
      <c r="WY377" s="387"/>
      <c r="WZ377" s="387"/>
      <c r="XA377" s="387"/>
      <c r="XB377" s="387"/>
      <c r="XC377" s="387"/>
      <c r="XD377" s="387"/>
      <c r="XE377" s="387"/>
      <c r="XF377" s="387"/>
      <c r="XG377" s="387"/>
      <c r="XH377" s="387"/>
      <c r="XI377" s="387"/>
      <c r="XJ377" s="387"/>
      <c r="XK377" s="387"/>
      <c r="XL377" s="387"/>
      <c r="XM377" s="387"/>
      <c r="XN377" s="387"/>
      <c r="XO377" s="387"/>
      <c r="XP377" s="387"/>
      <c r="XQ377" s="387"/>
      <c r="XR377" s="387"/>
      <c r="XS377" s="387"/>
      <c r="XT377" s="387"/>
      <c r="XU377" s="387"/>
      <c r="XV377" s="387"/>
      <c r="XW377" s="387"/>
      <c r="XX377" s="387"/>
      <c r="XY377" s="387"/>
      <c r="XZ377" s="387"/>
      <c r="YA377" s="387"/>
      <c r="YB377" s="387"/>
      <c r="YC377" s="387"/>
      <c r="YD377" s="387"/>
      <c r="YE377" s="387"/>
      <c r="YF377" s="387"/>
      <c r="YG377" s="387"/>
      <c r="YH377" s="387"/>
      <c r="YI377" s="387"/>
      <c r="YJ377" s="387"/>
      <c r="YK377" s="387"/>
      <c r="YL377" s="387"/>
      <c r="YM377" s="387"/>
      <c r="YN377" s="387"/>
      <c r="YO377" s="387"/>
      <c r="YP377" s="387"/>
      <c r="YQ377" s="387"/>
      <c r="YR377" s="387"/>
      <c r="YS377" s="387"/>
      <c r="YT377" s="387"/>
      <c r="YU377" s="387"/>
      <c r="YV377" s="387"/>
      <c r="YW377" s="387"/>
      <c r="YX377" s="387"/>
      <c r="YY377" s="387"/>
      <c r="YZ377" s="387"/>
      <c r="ZA377" s="387"/>
      <c r="ZB377" s="387"/>
      <c r="ZC377" s="387"/>
      <c r="ZD377" s="387"/>
      <c r="ZE377" s="387"/>
      <c r="ZF377" s="387"/>
      <c r="ZG377" s="387"/>
      <c r="ZH377" s="387"/>
      <c r="ZI377" s="387"/>
      <c r="ZJ377" s="387"/>
      <c r="ZK377" s="387"/>
      <c r="ZL377" s="387"/>
      <c r="ZM377" s="387"/>
      <c r="ZN377" s="387"/>
      <c r="ZO377" s="387"/>
      <c r="ZP377" s="387"/>
      <c r="ZQ377" s="387"/>
      <c r="ZR377" s="387"/>
      <c r="ZS377" s="387"/>
      <c r="ZT377" s="387"/>
      <c r="ZU377" s="387"/>
      <c r="ZV377" s="387"/>
      <c r="ZW377" s="387"/>
      <c r="ZX377" s="387"/>
      <c r="ZY377" s="387"/>
      <c r="ZZ377" s="387"/>
      <c r="AAA377" s="387"/>
      <c r="AAB377" s="387"/>
      <c r="AAC377" s="387"/>
      <c r="AAD377" s="387"/>
      <c r="AAE377" s="387"/>
      <c r="AAF377" s="387"/>
      <c r="AAG377" s="387"/>
      <c r="AAH377" s="387"/>
      <c r="AAI377" s="387"/>
      <c r="AAJ377" s="387"/>
      <c r="AAK377" s="387"/>
      <c r="AAL377" s="387"/>
      <c r="AAM377" s="387"/>
      <c r="AAN377" s="387"/>
      <c r="AAO377" s="387"/>
      <c r="AAP377" s="387"/>
      <c r="AAQ377" s="387"/>
      <c r="AAR377" s="387"/>
      <c r="AAS377" s="387"/>
      <c r="AAT377" s="387"/>
      <c r="AAU377" s="387"/>
      <c r="AAV377" s="387"/>
      <c r="AAW377" s="387"/>
      <c r="AAX377" s="387"/>
      <c r="AAY377" s="387"/>
      <c r="AAZ377" s="387"/>
      <c r="ABA377" s="387"/>
      <c r="ABB377" s="387"/>
      <c r="ABC377" s="387"/>
      <c r="ABD377" s="387"/>
      <c r="ABE377" s="387"/>
      <c r="ABF377" s="387"/>
      <c r="ABG377" s="387"/>
      <c r="ABH377" s="387"/>
      <c r="ABI377" s="387"/>
      <c r="ABJ377" s="387"/>
      <c r="ABK377" s="387"/>
      <c r="ABL377" s="387"/>
      <c r="ABM377" s="387"/>
      <c r="ABN377" s="387"/>
      <c r="ABO377" s="387"/>
      <c r="ABP377" s="387"/>
      <c r="ABQ377" s="387"/>
      <c r="ABR377" s="387"/>
      <c r="ABS377" s="387"/>
      <c r="ABT377" s="387"/>
      <c r="ABU377" s="387"/>
      <c r="ABV377" s="387"/>
      <c r="ABW377" s="387"/>
      <c r="ABX377" s="387"/>
      <c r="ABY377" s="387"/>
      <c r="ABZ377" s="387"/>
      <c r="ACA377" s="387"/>
      <c r="ACB377" s="387"/>
      <c r="ACC377" s="387"/>
      <c r="ACD377" s="387"/>
      <c r="ACE377" s="387"/>
      <c r="ACF377" s="387"/>
      <c r="ACG377" s="387"/>
      <c r="ACH377" s="387"/>
      <c r="ACI377" s="387"/>
      <c r="ACJ377" s="387"/>
      <c r="ACK377" s="387"/>
      <c r="ACL377" s="387"/>
      <c r="ACM377" s="387"/>
      <c r="ACN377" s="387"/>
      <c r="ACO377" s="387"/>
      <c r="ACP377" s="387"/>
      <c r="ACQ377" s="387"/>
      <c r="ACR377" s="387"/>
      <c r="ACS377" s="387"/>
      <c r="ACT377" s="387"/>
      <c r="ACU377" s="387"/>
      <c r="ACV377" s="387"/>
      <c r="ACW377" s="387"/>
      <c r="ACX377" s="387"/>
      <c r="ACY377" s="387"/>
      <c r="ACZ377" s="387"/>
      <c r="ADA377" s="387"/>
      <c r="ADB377" s="387"/>
      <c r="ADC377" s="387"/>
      <c r="ADD377" s="387"/>
      <c r="ADE377" s="387"/>
      <c r="ADF377" s="387"/>
      <c r="ADG377" s="387"/>
      <c r="ADH377" s="387"/>
      <c r="ADI377" s="387"/>
      <c r="ADJ377" s="387"/>
      <c r="ADK377" s="387"/>
      <c r="ADL377" s="387"/>
      <c r="ADM377" s="387"/>
      <c r="ADN377" s="387"/>
      <c r="ADO377" s="387"/>
      <c r="ADP377" s="387"/>
      <c r="ADQ377" s="387"/>
      <c r="ADR377" s="387"/>
      <c r="ADS377" s="387"/>
      <c r="ADT377" s="387"/>
      <c r="ADU377" s="387"/>
      <c r="ADV377" s="387"/>
      <c r="ADW377" s="387"/>
      <c r="ADX377" s="387"/>
      <c r="ADY377" s="387"/>
      <c r="ADZ377" s="387"/>
      <c r="AEA377" s="387"/>
      <c r="AEB377" s="387"/>
      <c r="AEC377" s="387"/>
      <c r="AED377" s="387"/>
      <c r="AEE377" s="387"/>
      <c r="AEF377" s="387"/>
      <c r="AEG377" s="387"/>
      <c r="AEH377" s="387"/>
      <c r="AEI377" s="387"/>
      <c r="AEJ377" s="387"/>
      <c r="AEK377" s="387"/>
      <c r="AEL377" s="387"/>
      <c r="AEM377" s="387"/>
      <c r="AEN377" s="387"/>
      <c r="AEO377" s="387"/>
      <c r="AEP377" s="387"/>
      <c r="AEQ377" s="387"/>
      <c r="AER377" s="387"/>
      <c r="AES377" s="387"/>
      <c r="AET377" s="387"/>
      <c r="AEU377" s="387"/>
      <c r="AEV377" s="387"/>
      <c r="AEW377" s="387"/>
      <c r="AEX377" s="387"/>
      <c r="AEY377" s="387"/>
      <c r="AEZ377" s="387"/>
      <c r="AFA377" s="387"/>
      <c r="AFB377" s="387"/>
      <c r="AFC377" s="387"/>
      <c r="AFD377" s="387"/>
      <c r="AFE377" s="387"/>
      <c r="AFF377" s="387"/>
      <c r="AFG377" s="387"/>
      <c r="AFH377" s="387"/>
      <c r="AFI377" s="387"/>
      <c r="AFJ377" s="387"/>
      <c r="AFK377" s="387"/>
      <c r="AFL377" s="387"/>
      <c r="AFM377" s="387"/>
      <c r="AFN377" s="387"/>
      <c r="AFO377" s="387"/>
      <c r="AFP377" s="387"/>
      <c r="AFQ377" s="387"/>
      <c r="AFR377" s="387"/>
      <c r="AFS377" s="387"/>
      <c r="AFT377" s="387"/>
      <c r="AFU377" s="387"/>
      <c r="AFV377" s="387"/>
      <c r="AFW377" s="387"/>
      <c r="AFX377" s="387"/>
      <c r="AFY377" s="387"/>
      <c r="AFZ377" s="387"/>
      <c r="AGA377" s="387"/>
      <c r="AGB377" s="387"/>
      <c r="AGC377" s="387"/>
      <c r="AGD377" s="387"/>
      <c r="AGE377" s="387"/>
      <c r="AGF377" s="387"/>
      <c r="AGG377" s="387"/>
      <c r="AGH377" s="387"/>
      <c r="AGI377" s="387"/>
      <c r="AGJ377" s="387"/>
      <c r="AGK377" s="387"/>
      <c r="AGL377" s="387"/>
      <c r="AGM377" s="387"/>
      <c r="AGN377" s="387"/>
      <c r="AGO377" s="387"/>
      <c r="AGP377" s="387"/>
      <c r="AGQ377" s="387"/>
      <c r="AGR377" s="387"/>
      <c r="AGS377" s="387"/>
      <c r="AGT377" s="387"/>
      <c r="AGU377" s="387"/>
      <c r="AGV377" s="387"/>
      <c r="AGW377" s="387"/>
      <c r="AGX377" s="387"/>
      <c r="AGY377" s="387"/>
      <c r="AGZ377" s="387"/>
      <c r="AHA377" s="387"/>
      <c r="AHB377" s="387"/>
      <c r="AHC377" s="387"/>
      <c r="AHD377" s="387"/>
      <c r="AHE377" s="387"/>
      <c r="AHF377" s="387"/>
      <c r="AHG377" s="387"/>
      <c r="AHH377" s="387"/>
      <c r="AHI377" s="387"/>
      <c r="AHJ377" s="387"/>
      <c r="AHK377" s="387"/>
      <c r="AHL377" s="387"/>
      <c r="AHM377" s="387"/>
      <c r="AHN377" s="387"/>
      <c r="AHO377" s="387"/>
      <c r="AHP377" s="387"/>
      <c r="AHQ377" s="387"/>
      <c r="AHR377" s="387"/>
      <c r="AHS377" s="387"/>
      <c r="AHT377" s="387"/>
      <c r="AHU377" s="387"/>
      <c r="AHV377" s="387"/>
      <c r="AHW377" s="387"/>
      <c r="AHX377" s="387"/>
      <c r="AHY377" s="387"/>
      <c r="AHZ377" s="387"/>
      <c r="AIA377" s="387"/>
      <c r="AIB377" s="387"/>
      <c r="AIC377" s="387"/>
      <c r="AID377" s="387"/>
      <c r="AIE377" s="387"/>
      <c r="AIF377" s="387"/>
      <c r="AIG377" s="387"/>
      <c r="AIH377" s="387"/>
      <c r="AII377" s="387"/>
      <c r="AIJ377" s="387"/>
      <c r="AIK377" s="387"/>
      <c r="AIL377" s="387"/>
      <c r="AIM377" s="387"/>
      <c r="AIN377" s="387"/>
      <c r="AIO377" s="387"/>
      <c r="AIP377" s="387"/>
      <c r="AIQ377" s="387"/>
      <c r="AIR377" s="387"/>
      <c r="AIS377" s="387"/>
      <c r="AIT377" s="387"/>
      <c r="AIU377" s="387"/>
      <c r="AIV377" s="387"/>
      <c r="AIW377" s="387"/>
      <c r="AIX377" s="387"/>
      <c r="AIY377" s="387"/>
      <c r="AIZ377" s="387"/>
      <c r="AJA377" s="387"/>
      <c r="AJB377" s="387"/>
      <c r="AJC377" s="387"/>
      <c r="AJD377" s="387"/>
      <c r="AJE377" s="387"/>
      <c r="AJF377" s="387"/>
      <c r="AJG377" s="387"/>
      <c r="AJH377" s="387"/>
      <c r="AJI377" s="387"/>
      <c r="AJJ377" s="387"/>
      <c r="AJK377" s="387"/>
      <c r="AJL377" s="387"/>
      <c r="AJM377" s="387"/>
      <c r="AJN377" s="387"/>
      <c r="AJO377" s="387"/>
      <c r="AJP377" s="387"/>
      <c r="AJQ377" s="387"/>
      <c r="AJR377" s="387"/>
      <c r="AJS377" s="387"/>
      <c r="AJT377" s="387"/>
      <c r="AJU377" s="387"/>
      <c r="AJV377" s="387"/>
      <c r="AJW377" s="387"/>
      <c r="AJX377" s="387"/>
      <c r="AJY377" s="387"/>
      <c r="AJZ377" s="387"/>
      <c r="AKA377" s="387"/>
      <c r="AKB377" s="387"/>
      <c r="AKC377" s="387"/>
      <c r="AKD377" s="387"/>
      <c r="AKE377" s="387"/>
      <c r="AKF377" s="387"/>
      <c r="AKG377" s="387"/>
      <c r="AKH377" s="387"/>
      <c r="AKI377" s="387"/>
      <c r="AKJ377" s="387"/>
      <c r="AKK377" s="387"/>
      <c r="AKL377" s="387"/>
      <c r="AKM377" s="387"/>
      <c r="AKN377" s="387"/>
      <c r="AKO377" s="387"/>
      <c r="AKP377" s="387"/>
      <c r="AKQ377" s="387"/>
      <c r="AKR377" s="387"/>
      <c r="AKS377" s="387"/>
      <c r="AKT377" s="387"/>
      <c r="AKU377" s="387"/>
      <c r="AKV377" s="387"/>
      <c r="AKW377" s="387"/>
      <c r="AKX377" s="387"/>
      <c r="AKY377" s="387"/>
      <c r="AKZ377" s="387"/>
      <c r="ALA377" s="387"/>
      <c r="ALB377" s="387"/>
      <c r="ALC377" s="387"/>
      <c r="ALD377" s="387"/>
      <c r="ALE377" s="387"/>
      <c r="ALF377" s="387"/>
      <c r="ALG377" s="387"/>
      <c r="ALH377" s="387"/>
      <c r="ALI377" s="387"/>
      <c r="ALJ377" s="387"/>
      <c r="ALK377" s="387"/>
      <c r="ALL377" s="387"/>
      <c r="ALM377" s="387"/>
      <c r="ALN377" s="387"/>
      <c r="ALO377" s="387"/>
      <c r="ALP377" s="387"/>
      <c r="ALQ377" s="387"/>
      <c r="ALR377" s="387"/>
      <c r="ALS377" s="387"/>
      <c r="ALT377" s="387"/>
      <c r="ALU377" s="387"/>
      <c r="ALV377" s="387"/>
      <c r="ALW377" s="387"/>
      <c r="ALX377" s="387"/>
      <c r="ALY377" s="387"/>
      <c r="ALZ377" s="387"/>
      <c r="AMA377" s="387"/>
      <c r="AMB377" s="387"/>
      <c r="AMC377" s="387"/>
      <c r="AMD377" s="387"/>
      <c r="AME377" s="387"/>
      <c r="AMF377" s="387"/>
      <c r="AMG377" s="387"/>
      <c r="AMH377" s="387"/>
      <c r="AMI377" s="387"/>
      <c r="AMJ377" s="387"/>
      <c r="AMK377" s="387"/>
      <c r="AML377" s="387"/>
      <c r="AMM377" s="387"/>
      <c r="AMN377" s="387"/>
      <c r="AMO377" s="387"/>
      <c r="AMP377" s="387"/>
      <c r="AMQ377" s="387"/>
      <c r="AMR377" s="387"/>
      <c r="AMS377" s="387"/>
      <c r="AMT377" s="387"/>
      <c r="AMU377" s="387"/>
      <c r="AMV377" s="387"/>
      <c r="AMW377" s="387"/>
      <c r="AMX377" s="387"/>
      <c r="AMY377" s="387"/>
      <c r="AMZ377" s="387"/>
      <c r="ANA377" s="387"/>
      <c r="ANB377" s="387"/>
      <c r="ANC377" s="387"/>
      <c r="AND377" s="387"/>
      <c r="ANE377" s="387"/>
      <c r="ANF377" s="387"/>
      <c r="ANG377" s="387"/>
      <c r="ANH377" s="387"/>
      <c r="ANI377" s="387"/>
      <c r="ANJ377" s="387"/>
      <c r="ANK377" s="387"/>
      <c r="ANL377" s="387"/>
      <c r="ANM377" s="387"/>
      <c r="ANN377" s="387"/>
      <c r="ANO377" s="387"/>
      <c r="ANP377" s="387"/>
      <c r="ANQ377" s="387"/>
      <c r="ANR377" s="387"/>
      <c r="ANS377" s="387"/>
      <c r="ANT377" s="387"/>
      <c r="ANU377" s="387"/>
      <c r="ANV377" s="387"/>
      <c r="ANW377" s="387"/>
      <c r="ANX377" s="387"/>
      <c r="ANY377" s="387"/>
      <c r="ANZ377" s="387"/>
      <c r="AOA377" s="387"/>
      <c r="AOB377" s="387"/>
      <c r="AOC377" s="387"/>
      <c r="AOD377" s="387"/>
      <c r="AOE377" s="387"/>
      <c r="AOF377" s="387"/>
      <c r="AOG377" s="387"/>
      <c r="AOH377" s="387"/>
      <c r="AOI377" s="387"/>
      <c r="AOJ377" s="387"/>
      <c r="AOK377" s="387"/>
      <c r="AOL377" s="387"/>
      <c r="AOM377" s="387"/>
      <c r="AON377" s="387"/>
      <c r="AOO377" s="387"/>
      <c r="AOP377" s="387"/>
      <c r="AOQ377" s="387"/>
      <c r="AOR377" s="387"/>
      <c r="AOS377" s="387"/>
      <c r="AOT377" s="387"/>
      <c r="AOU377" s="387"/>
      <c r="AOV377" s="387"/>
      <c r="AOW377" s="387"/>
      <c r="AOX377" s="387"/>
      <c r="AOY377" s="387"/>
      <c r="AOZ377" s="387"/>
      <c r="APA377" s="387"/>
      <c r="APB377" s="387"/>
      <c r="APC377" s="387"/>
      <c r="APD377" s="387"/>
      <c r="APE377" s="387"/>
      <c r="APF377" s="387"/>
      <c r="APG377" s="387"/>
      <c r="APH377" s="387"/>
      <c r="API377" s="387"/>
      <c r="APJ377" s="387"/>
      <c r="APK377" s="387"/>
      <c r="APL377" s="387"/>
      <c r="APM377" s="387"/>
      <c r="APN377" s="387"/>
      <c r="APO377" s="387"/>
      <c r="APP377" s="387"/>
      <c r="APQ377" s="387"/>
      <c r="APR377" s="387"/>
      <c r="APS377" s="387"/>
      <c r="APT377" s="387"/>
      <c r="APU377" s="387"/>
      <c r="APV377" s="387"/>
      <c r="APW377" s="387"/>
      <c r="APX377" s="387"/>
      <c r="APY377" s="387"/>
      <c r="APZ377" s="387"/>
      <c r="AQA377" s="387"/>
      <c r="AQB377" s="387"/>
      <c r="AQC377" s="387"/>
      <c r="AQD377" s="387"/>
      <c r="AQE377" s="387"/>
      <c r="AQF377" s="387"/>
      <c r="AQG377" s="387"/>
      <c r="AQH377" s="387"/>
      <c r="AQI377" s="387"/>
      <c r="AQJ377" s="387"/>
      <c r="AQK377" s="387"/>
      <c r="AQL377" s="387"/>
      <c r="AQM377" s="387"/>
      <c r="AQN377" s="387"/>
      <c r="AQO377" s="387"/>
      <c r="AQP377" s="387"/>
      <c r="AQQ377" s="387"/>
      <c r="AQR377" s="387"/>
      <c r="AQS377" s="387"/>
      <c r="AQT377" s="387"/>
      <c r="AQU377" s="387"/>
      <c r="AQV377" s="387"/>
      <c r="AQW377" s="387"/>
      <c r="AQX377" s="387"/>
      <c r="AQY377" s="387"/>
      <c r="AQZ377" s="387"/>
      <c r="ARA377" s="387"/>
      <c r="ARB377" s="387"/>
      <c r="ARC377" s="387"/>
      <c r="ARD377" s="387"/>
      <c r="ARE377" s="387"/>
      <c r="ARF377" s="387"/>
      <c r="ARG377" s="387"/>
      <c r="ARH377" s="387"/>
      <c r="ARI377" s="387"/>
      <c r="ARJ377" s="387"/>
      <c r="ARK377" s="387"/>
      <c r="ARL377" s="387"/>
      <c r="ARM377" s="387"/>
      <c r="ARN377" s="387"/>
      <c r="ARO377" s="387"/>
      <c r="ARP377" s="387"/>
      <c r="ARQ377" s="387"/>
      <c r="ARR377" s="387"/>
      <c r="ARS377" s="387"/>
      <c r="ART377" s="387"/>
      <c r="ARU377" s="387"/>
      <c r="ARV377" s="387"/>
      <c r="ARW377" s="387"/>
      <c r="ARX377" s="387"/>
      <c r="ARY377" s="387"/>
      <c r="ARZ377" s="387"/>
      <c r="ASA377" s="387"/>
      <c r="ASB377" s="387"/>
      <c r="ASC377" s="387"/>
      <c r="ASD377" s="387"/>
      <c r="ASE377" s="387"/>
      <c r="ASF377" s="387"/>
      <c r="ASG377" s="387"/>
      <c r="ASH377" s="387"/>
      <c r="ASI377" s="387"/>
      <c r="ASJ377" s="387"/>
      <c r="ASK377" s="387"/>
      <c r="ASL377" s="387"/>
      <c r="ASM377" s="387"/>
      <c r="ASN377" s="387"/>
      <c r="ASO377" s="387"/>
      <c r="ASP377" s="387"/>
      <c r="ASQ377" s="387"/>
      <c r="ASR377" s="387"/>
      <c r="ASS377" s="387"/>
      <c r="AST377" s="387"/>
      <c r="ASU377" s="387"/>
      <c r="ASV377" s="387"/>
      <c r="ASW377" s="387"/>
      <c r="ASX377" s="387"/>
      <c r="ASY377" s="387"/>
      <c r="ASZ377" s="387"/>
      <c r="ATA377" s="387"/>
      <c r="ATB377" s="387"/>
      <c r="ATC377" s="387"/>
      <c r="ATD377" s="387"/>
      <c r="ATE377" s="387"/>
      <c r="ATF377" s="387"/>
      <c r="ATG377" s="387"/>
      <c r="ATH377" s="387"/>
      <c r="ATI377" s="387"/>
      <c r="ATJ377" s="387"/>
      <c r="ATK377" s="387"/>
      <c r="ATL377" s="387"/>
      <c r="ATM377" s="387"/>
      <c r="ATN377" s="387"/>
      <c r="ATO377" s="387"/>
      <c r="ATP377" s="387"/>
      <c r="ATQ377" s="387"/>
      <c r="ATR377" s="387"/>
      <c r="ATS377" s="387"/>
      <c r="ATT377" s="387"/>
      <c r="ATU377" s="387"/>
      <c r="ATV377" s="387"/>
      <c r="ATW377" s="387"/>
      <c r="ATX377" s="387"/>
      <c r="ATY377" s="387"/>
      <c r="ATZ377" s="387"/>
      <c r="AUA377" s="387"/>
      <c r="AUB377" s="387"/>
      <c r="AUC377" s="387"/>
      <c r="AUD377" s="387"/>
      <c r="AUE377" s="387"/>
      <c r="AUF377" s="387"/>
      <c r="AUG377" s="387"/>
      <c r="AUH377" s="387"/>
      <c r="AUI377" s="387"/>
      <c r="AUJ377" s="387"/>
      <c r="AUK377" s="387"/>
      <c r="AUL377" s="387"/>
      <c r="AUM377" s="387"/>
      <c r="AUN377" s="387"/>
      <c r="AUO377" s="387"/>
      <c r="AUP377" s="387"/>
      <c r="AUQ377" s="387"/>
      <c r="AUR377" s="387"/>
      <c r="AUS377" s="387"/>
      <c r="AUT377" s="387"/>
      <c r="AUU377" s="387"/>
      <c r="AUV377" s="387"/>
      <c r="AUW377" s="387"/>
      <c r="AUX377" s="387"/>
      <c r="AUY377" s="387"/>
      <c r="AUZ377" s="387"/>
      <c r="AVA377" s="387"/>
      <c r="AVB377" s="387"/>
      <c r="AVC377" s="387"/>
      <c r="AVD377" s="387"/>
      <c r="AVE377" s="387"/>
      <c r="AVF377" s="387"/>
      <c r="AVG377" s="387"/>
      <c r="AVH377" s="387"/>
      <c r="AVI377" s="387"/>
      <c r="AVJ377" s="387"/>
      <c r="AVK377" s="387"/>
      <c r="AVL377" s="387"/>
      <c r="AVM377" s="387"/>
      <c r="AVN377" s="387"/>
      <c r="AVO377" s="387"/>
      <c r="AVP377" s="387"/>
      <c r="AVQ377" s="387"/>
      <c r="AVR377" s="387"/>
      <c r="AVS377" s="387"/>
      <c r="AVT377" s="387"/>
      <c r="AVU377" s="387"/>
      <c r="AVV377" s="387"/>
      <c r="AVW377" s="387"/>
      <c r="AVX377" s="387"/>
      <c r="AVY377" s="387"/>
      <c r="AVZ377" s="387"/>
      <c r="AWA377" s="387"/>
      <c r="AWB377" s="387"/>
      <c r="AWC377" s="387"/>
      <c r="AWD377" s="387"/>
      <c r="AWE377" s="387"/>
      <c r="AWF377" s="387"/>
      <c r="AWG377" s="387"/>
      <c r="AWH377" s="387"/>
      <c r="AWI377" s="387"/>
      <c r="AWJ377" s="387"/>
      <c r="AWK377" s="387"/>
      <c r="AWL377" s="387"/>
      <c r="AWM377" s="387"/>
      <c r="AWN377" s="387"/>
      <c r="AWO377" s="387"/>
      <c r="AWP377" s="387"/>
      <c r="AWQ377" s="387"/>
      <c r="AWR377" s="387"/>
      <c r="AWS377" s="387"/>
      <c r="AWT377" s="387"/>
      <c r="AWU377" s="387"/>
      <c r="AWV377" s="387"/>
      <c r="AWW377" s="387"/>
      <c r="AWX377" s="387"/>
      <c r="AWY377" s="387"/>
      <c r="AWZ377" s="387"/>
      <c r="AXA377" s="387"/>
      <c r="AXB377" s="387"/>
      <c r="AXC377" s="387"/>
      <c r="AXD377" s="387"/>
      <c r="AXE377" s="387"/>
      <c r="AXF377" s="387"/>
      <c r="AXG377" s="387"/>
      <c r="AXH377" s="387"/>
      <c r="AXI377" s="387"/>
      <c r="AXJ377" s="387"/>
      <c r="AXK377" s="387"/>
      <c r="AXL377" s="387"/>
      <c r="AXM377" s="387"/>
      <c r="AXN377" s="387"/>
      <c r="AXO377" s="387"/>
      <c r="AXP377" s="387"/>
      <c r="AXQ377" s="387"/>
      <c r="AXR377" s="387"/>
      <c r="AXS377" s="387"/>
      <c r="AXT377" s="387"/>
      <c r="AXU377" s="387"/>
      <c r="AXV377" s="387"/>
      <c r="AXW377" s="387"/>
      <c r="AXX377" s="387"/>
      <c r="AXY377" s="387"/>
      <c r="AXZ377" s="387"/>
      <c r="AYA377" s="387"/>
      <c r="AYB377" s="387"/>
      <c r="AYC377" s="387"/>
      <c r="AYD377" s="387"/>
      <c r="AYE377" s="387"/>
      <c r="AYF377" s="387"/>
      <c r="AYG377" s="387"/>
      <c r="AYH377" s="387"/>
      <c r="AYI377" s="387"/>
      <c r="AYJ377" s="387"/>
      <c r="AYK377" s="387"/>
      <c r="AYL377" s="387"/>
      <c r="AYM377" s="387"/>
      <c r="AYN377" s="387"/>
      <c r="AYO377" s="387"/>
      <c r="AYP377" s="387"/>
      <c r="AYQ377" s="387"/>
      <c r="AYR377" s="387"/>
      <c r="AYS377" s="387"/>
      <c r="AYT377" s="387"/>
      <c r="AYU377" s="387"/>
      <c r="AYV377" s="387"/>
      <c r="AYW377" s="387"/>
      <c r="AYX377" s="387"/>
      <c r="AYY377" s="387"/>
      <c r="AYZ377" s="387"/>
      <c r="AZA377" s="387"/>
      <c r="AZB377" s="387"/>
      <c r="AZC377" s="387"/>
      <c r="AZD377" s="387"/>
      <c r="AZE377" s="387"/>
      <c r="AZF377" s="387"/>
      <c r="AZG377" s="387"/>
      <c r="AZH377" s="387"/>
      <c r="AZI377" s="387"/>
      <c r="AZJ377" s="387"/>
      <c r="AZK377" s="387"/>
      <c r="AZL377" s="387"/>
      <c r="AZM377" s="387"/>
      <c r="AZN377" s="387"/>
      <c r="AZO377" s="387"/>
      <c r="AZP377" s="387"/>
      <c r="AZQ377" s="387"/>
      <c r="AZR377" s="387"/>
      <c r="AZS377" s="387"/>
      <c r="AZT377" s="387"/>
      <c r="AZU377" s="387"/>
      <c r="AZV377" s="387"/>
      <c r="AZW377" s="387"/>
      <c r="AZX377" s="387"/>
      <c r="AZY377" s="387"/>
      <c r="AZZ377" s="387"/>
      <c r="BAA377" s="387"/>
      <c r="BAB377" s="387"/>
      <c r="BAC377" s="387"/>
      <c r="BAD377" s="387"/>
      <c r="BAE377" s="387"/>
      <c r="BAF377" s="387"/>
      <c r="BAG377" s="387"/>
      <c r="BAH377" s="387"/>
      <c r="BAI377" s="387"/>
      <c r="BAJ377" s="387"/>
      <c r="BAK377" s="387"/>
      <c r="BAL377" s="387"/>
      <c r="BAM377" s="387"/>
      <c r="BAN377" s="387"/>
      <c r="BAO377" s="387"/>
      <c r="BAP377" s="387"/>
      <c r="BAQ377" s="387"/>
      <c r="BAR377" s="387"/>
      <c r="BAS377" s="387"/>
      <c r="BAT377" s="387"/>
      <c r="BAU377" s="387"/>
      <c r="BAV377" s="387"/>
      <c r="BAW377" s="387"/>
      <c r="BAX377" s="387"/>
      <c r="BAY377" s="387"/>
      <c r="BAZ377" s="387"/>
      <c r="BBA377" s="387"/>
      <c r="BBB377" s="387"/>
      <c r="BBC377" s="387"/>
      <c r="BBD377" s="387"/>
      <c r="BBE377" s="387"/>
      <c r="BBF377" s="387"/>
      <c r="BBG377" s="387"/>
      <c r="BBH377" s="387"/>
      <c r="BBI377" s="387"/>
      <c r="BBJ377" s="387"/>
      <c r="BBK377" s="387"/>
      <c r="BBL377" s="387"/>
      <c r="BBM377" s="387"/>
      <c r="BBN377" s="387"/>
      <c r="BBO377" s="387"/>
      <c r="BBP377" s="387"/>
      <c r="BBQ377" s="387"/>
      <c r="BBR377" s="387"/>
      <c r="BBS377" s="387"/>
      <c r="BBT377" s="387"/>
      <c r="BBU377" s="387"/>
      <c r="BBV377" s="387"/>
      <c r="BBW377" s="387"/>
      <c r="BBX377" s="387"/>
      <c r="BBY377" s="387"/>
      <c r="BBZ377" s="387"/>
      <c r="BCA377" s="387"/>
      <c r="BCB377" s="387"/>
      <c r="BCC377" s="387"/>
      <c r="BCD377" s="387"/>
      <c r="BCE377" s="387"/>
      <c r="BCF377" s="387"/>
      <c r="BCG377" s="387"/>
      <c r="BCH377" s="387"/>
      <c r="BCI377" s="387"/>
      <c r="BCJ377" s="387"/>
      <c r="BCK377" s="387"/>
      <c r="BCL377" s="387"/>
      <c r="BCM377" s="387"/>
      <c r="BCN377" s="387"/>
      <c r="BCO377" s="387"/>
      <c r="BCP377" s="387"/>
      <c r="BCQ377" s="387"/>
      <c r="BCR377" s="387"/>
      <c r="BCS377" s="387"/>
      <c r="BCT377" s="387"/>
      <c r="BCU377" s="387"/>
      <c r="BCV377" s="387"/>
      <c r="BCW377" s="387"/>
      <c r="BCX377" s="387"/>
      <c r="BCY377" s="387"/>
      <c r="BCZ377" s="387"/>
      <c r="BDA377" s="387"/>
      <c r="BDB377" s="387"/>
      <c r="BDC377" s="387"/>
      <c r="BDD377" s="387"/>
      <c r="BDE377" s="387"/>
      <c r="BDF377" s="387"/>
      <c r="BDG377" s="387"/>
      <c r="BDH377" s="387"/>
      <c r="BDI377" s="387"/>
      <c r="BDJ377" s="387"/>
      <c r="BDK377" s="387"/>
      <c r="BDL377" s="387"/>
      <c r="BDM377" s="387"/>
      <c r="BDN377" s="387"/>
      <c r="BDO377" s="387"/>
      <c r="BDP377" s="387"/>
      <c r="BDQ377" s="387"/>
      <c r="BDR377" s="387"/>
      <c r="BDS377" s="387"/>
      <c r="BDT377" s="387"/>
      <c r="BDU377" s="387"/>
      <c r="BDV377" s="387"/>
      <c r="BDW377" s="387"/>
      <c r="BDX377" s="387"/>
      <c r="BDY377" s="387"/>
      <c r="BDZ377" s="387"/>
      <c r="BEA377" s="387"/>
      <c r="BEB377" s="387"/>
      <c r="BEC377" s="387"/>
      <c r="BED377" s="387"/>
      <c r="BEE377" s="387"/>
      <c r="BEF377" s="387"/>
      <c r="BEG377" s="387"/>
      <c r="BEH377" s="387"/>
      <c r="BEI377" s="387"/>
      <c r="BEJ377" s="387"/>
      <c r="BEK377" s="387"/>
      <c r="BEL377" s="387"/>
      <c r="BEM377" s="387"/>
      <c r="BEN377" s="387"/>
      <c r="BEO377" s="387"/>
      <c r="BEP377" s="387"/>
      <c r="BEQ377" s="387"/>
      <c r="BER377" s="387"/>
      <c r="BES377" s="387"/>
      <c r="BET377" s="387"/>
      <c r="BEU377" s="387"/>
      <c r="BEV377" s="387"/>
      <c r="BEW377" s="387"/>
      <c r="BEX377" s="387"/>
      <c r="BEY377" s="387"/>
      <c r="BEZ377" s="387"/>
      <c r="BFA377" s="387"/>
      <c r="BFB377" s="387"/>
      <c r="BFC377" s="387"/>
      <c r="BFD377" s="387"/>
      <c r="BFE377" s="387"/>
      <c r="BFF377" s="387"/>
      <c r="BFG377" s="387"/>
      <c r="BFH377" s="387"/>
      <c r="BFI377" s="387"/>
      <c r="BFJ377" s="387"/>
      <c r="BFK377" s="387"/>
      <c r="BFL377" s="387"/>
      <c r="BFM377" s="387"/>
      <c r="BFN377" s="387"/>
      <c r="BFO377" s="387"/>
      <c r="BFP377" s="387"/>
      <c r="BFQ377" s="387"/>
      <c r="BFR377" s="387"/>
      <c r="BFS377" s="387"/>
      <c r="BFT377" s="387"/>
      <c r="BFU377" s="387"/>
      <c r="BFV377" s="387"/>
      <c r="BFW377" s="387"/>
      <c r="BFX377" s="387"/>
      <c r="BFY377" s="387"/>
      <c r="BFZ377" s="387"/>
      <c r="BGA377" s="387"/>
      <c r="BGB377" s="387"/>
      <c r="BGC377" s="387"/>
      <c r="BGD377" s="387"/>
      <c r="BGE377" s="387"/>
      <c r="BGF377" s="387"/>
      <c r="BGG377" s="387"/>
      <c r="BGH377" s="387"/>
      <c r="BGI377" s="387"/>
      <c r="BGJ377" s="387"/>
      <c r="BGK377" s="387"/>
      <c r="BGL377" s="387"/>
      <c r="BGM377" s="387"/>
      <c r="BGN377" s="387"/>
      <c r="BGO377" s="387"/>
      <c r="BGP377" s="387"/>
      <c r="BGQ377" s="387"/>
      <c r="BGR377" s="387"/>
      <c r="BGS377" s="387"/>
      <c r="BGT377" s="387"/>
      <c r="BGU377" s="387"/>
      <c r="BGV377" s="387"/>
      <c r="BGW377" s="387"/>
      <c r="BGX377" s="387"/>
      <c r="BGY377" s="387"/>
      <c r="BGZ377" s="387"/>
      <c r="BHA377" s="387"/>
      <c r="BHB377" s="387"/>
      <c r="BHC377" s="387"/>
      <c r="BHD377" s="387"/>
      <c r="BHE377" s="387"/>
      <c r="BHF377" s="387"/>
      <c r="BHG377" s="387"/>
      <c r="BHH377" s="387"/>
      <c r="BHI377" s="387"/>
      <c r="BHJ377" s="387"/>
      <c r="BHK377" s="387"/>
      <c r="BHL377" s="387"/>
      <c r="BHM377" s="387"/>
      <c r="BHN377" s="387"/>
      <c r="BHO377" s="387"/>
      <c r="BHP377" s="387"/>
      <c r="BHQ377" s="387"/>
      <c r="BHR377" s="387"/>
      <c r="BHS377" s="387"/>
      <c r="BHT377" s="387"/>
      <c r="BHU377" s="387"/>
      <c r="BHV377" s="387"/>
      <c r="BHW377" s="387"/>
      <c r="BHX377" s="387"/>
      <c r="BHY377" s="387"/>
      <c r="BHZ377" s="387"/>
      <c r="BIA377" s="387"/>
      <c r="BIB377" s="387"/>
      <c r="BIC377" s="387"/>
      <c r="BID377" s="387"/>
      <c r="BIE377" s="387"/>
      <c r="BIF377" s="387"/>
      <c r="BIG377" s="387"/>
      <c r="BIH377" s="387"/>
      <c r="BII377" s="387"/>
      <c r="BIJ377" s="387"/>
      <c r="BIK377" s="387"/>
      <c r="BIL377" s="387"/>
      <c r="BIM377" s="387"/>
      <c r="BIN377" s="387"/>
      <c r="BIO377" s="387"/>
      <c r="BIP377" s="387"/>
      <c r="BIQ377" s="387"/>
      <c r="BIR377" s="387"/>
      <c r="BIS377" s="387"/>
      <c r="BIT377" s="387"/>
      <c r="BIU377" s="387"/>
      <c r="BIV377" s="387"/>
      <c r="BIW377" s="387"/>
      <c r="BIX377" s="387"/>
      <c r="BIY377" s="387"/>
      <c r="BIZ377" s="387"/>
      <c r="BJA377" s="387"/>
      <c r="BJB377" s="387"/>
      <c r="BJC377" s="387"/>
      <c r="BJD377" s="387"/>
      <c r="BJE377" s="387"/>
      <c r="BJF377" s="387"/>
      <c r="BJG377" s="387"/>
      <c r="BJH377" s="387"/>
      <c r="BJI377" s="387"/>
      <c r="BJJ377" s="387"/>
      <c r="BJK377" s="387"/>
      <c r="BJL377" s="387"/>
      <c r="BJM377" s="387"/>
      <c r="BJN377" s="387"/>
      <c r="BJO377" s="387"/>
      <c r="BJP377" s="387"/>
      <c r="BJQ377" s="387"/>
      <c r="BJR377" s="387"/>
      <c r="BJS377" s="387"/>
      <c r="BJT377" s="387"/>
      <c r="BJU377" s="387"/>
      <c r="BJV377" s="387"/>
      <c r="BJW377" s="387"/>
      <c r="BJX377" s="387"/>
      <c r="BJY377" s="387"/>
      <c r="BJZ377" s="387"/>
      <c r="BKA377" s="387"/>
      <c r="BKB377" s="387"/>
      <c r="BKC377" s="387"/>
      <c r="BKD377" s="387"/>
      <c r="BKE377" s="387"/>
      <c r="BKF377" s="387"/>
      <c r="BKG377" s="387"/>
      <c r="BKH377" s="387"/>
      <c r="BKI377" s="387"/>
      <c r="BKJ377" s="387"/>
      <c r="BKK377" s="387"/>
      <c r="BKL377" s="387"/>
      <c r="BKM377" s="387"/>
      <c r="BKN377" s="387"/>
      <c r="BKO377" s="387"/>
      <c r="BKP377" s="387"/>
      <c r="BKQ377" s="387"/>
      <c r="BKR377" s="387"/>
      <c r="BKS377" s="387"/>
      <c r="BKT377" s="387"/>
      <c r="BKU377" s="387"/>
      <c r="BKV377" s="387"/>
      <c r="BKW377" s="387"/>
      <c r="BKX377" s="387"/>
      <c r="BKY377" s="387"/>
      <c r="BKZ377" s="387"/>
      <c r="BLA377" s="387"/>
      <c r="BLB377" s="387"/>
      <c r="BLC377" s="387"/>
      <c r="BLD377" s="387"/>
      <c r="BLE377" s="387"/>
      <c r="BLF377" s="387"/>
      <c r="BLG377" s="387"/>
      <c r="BLH377" s="387"/>
      <c r="BLI377" s="387"/>
      <c r="BLJ377" s="387"/>
      <c r="BLK377" s="387"/>
      <c r="BLL377" s="387"/>
      <c r="BLM377" s="387"/>
      <c r="BLN377" s="387"/>
      <c r="BLO377" s="387"/>
      <c r="BLP377" s="387"/>
      <c r="BLQ377" s="387"/>
      <c r="BLR377" s="387"/>
      <c r="BLS377" s="387"/>
      <c r="BLT377" s="387"/>
      <c r="BLU377" s="387"/>
      <c r="BLV377" s="387"/>
      <c r="BLW377" s="387"/>
      <c r="BLX377" s="387"/>
      <c r="BLY377" s="387"/>
      <c r="BLZ377" s="387"/>
      <c r="BMA377" s="387"/>
      <c r="BMB377" s="387"/>
      <c r="BMC377" s="387"/>
      <c r="BMD377" s="387"/>
      <c r="BME377" s="387"/>
      <c r="BMF377" s="387"/>
      <c r="BMG377" s="387"/>
      <c r="BMH377" s="387"/>
      <c r="BMI377" s="387"/>
      <c r="BMJ377" s="387"/>
      <c r="BMK377" s="387"/>
      <c r="BML377" s="387"/>
      <c r="BMM377" s="387"/>
      <c r="BMN377" s="387"/>
      <c r="BMO377" s="387"/>
      <c r="BMP377" s="387"/>
      <c r="BMQ377" s="387"/>
      <c r="BMR377" s="387"/>
      <c r="BMS377" s="387"/>
      <c r="BMT377" s="387"/>
      <c r="BMU377" s="387"/>
      <c r="BMV377" s="387"/>
      <c r="BMW377" s="387"/>
      <c r="BMX377" s="387"/>
      <c r="BMY377" s="387"/>
      <c r="BMZ377" s="387"/>
      <c r="BNA377" s="387"/>
      <c r="BNB377" s="387"/>
      <c r="BNC377" s="387"/>
      <c r="BND377" s="387"/>
      <c r="BNE377" s="387"/>
      <c r="BNF377" s="387"/>
      <c r="BNG377" s="387"/>
      <c r="BNH377" s="387"/>
      <c r="BNI377" s="387"/>
      <c r="BNJ377" s="387"/>
      <c r="BNK377" s="387"/>
      <c r="BNL377" s="387"/>
      <c r="BNM377" s="387"/>
      <c r="BNN377" s="387"/>
      <c r="BNO377" s="387"/>
      <c r="BNP377" s="387"/>
      <c r="BNQ377" s="387"/>
      <c r="BNR377" s="387"/>
      <c r="BNS377" s="387"/>
      <c r="BNT377" s="387"/>
      <c r="BNU377" s="387"/>
      <c r="BNV377" s="387"/>
      <c r="BNW377" s="387"/>
      <c r="BNX377" s="387"/>
      <c r="BNY377" s="387"/>
      <c r="BNZ377" s="387"/>
      <c r="BOA377" s="387"/>
      <c r="BOB377" s="387"/>
      <c r="BOC377" s="387"/>
      <c r="BOD377" s="387"/>
      <c r="BOE377" s="387"/>
      <c r="BOF377" s="387"/>
      <c r="BOG377" s="387"/>
      <c r="BOH377" s="387"/>
      <c r="BOI377" s="387"/>
      <c r="BOJ377" s="387"/>
      <c r="BOK377" s="387"/>
      <c r="BOL377" s="387"/>
      <c r="BOM377" s="387"/>
      <c r="BON377" s="387"/>
      <c r="BOO377" s="387"/>
      <c r="BOP377" s="387"/>
      <c r="BOQ377" s="387"/>
      <c r="BOR377" s="387"/>
      <c r="BOS377" s="387"/>
      <c r="BOT377" s="387"/>
      <c r="BOU377" s="387"/>
      <c r="BOV377" s="387"/>
      <c r="BOW377" s="387"/>
      <c r="BOX377" s="387"/>
      <c r="BOY377" s="387"/>
      <c r="BOZ377" s="387"/>
      <c r="BPA377" s="387"/>
      <c r="BPB377" s="387"/>
      <c r="BPC377" s="387"/>
      <c r="BPD377" s="387"/>
      <c r="BPE377" s="387"/>
      <c r="BPF377" s="387"/>
      <c r="BPG377" s="387"/>
      <c r="BPH377" s="387"/>
      <c r="BPI377" s="387"/>
      <c r="BPJ377" s="387"/>
      <c r="BPK377" s="387"/>
      <c r="BPL377" s="387"/>
      <c r="BPM377" s="387"/>
      <c r="BPN377" s="387"/>
      <c r="BPO377" s="387"/>
      <c r="BPP377" s="387"/>
      <c r="BPQ377" s="387"/>
      <c r="BPR377" s="387"/>
      <c r="BPS377" s="387"/>
      <c r="BPT377" s="387"/>
      <c r="BPU377" s="387"/>
      <c r="BPV377" s="387"/>
      <c r="BPW377" s="387"/>
      <c r="BPX377" s="387"/>
      <c r="BPY377" s="387"/>
      <c r="BPZ377" s="387"/>
      <c r="BQA377" s="387"/>
      <c r="BQB377" s="387"/>
      <c r="BQC377" s="387"/>
      <c r="BQD377" s="387"/>
      <c r="BQE377" s="387"/>
      <c r="BQF377" s="387"/>
      <c r="BQG377" s="387"/>
      <c r="BQH377" s="387"/>
      <c r="BQI377" s="387"/>
      <c r="BQJ377" s="387"/>
      <c r="BQK377" s="387"/>
      <c r="BQL377" s="387"/>
      <c r="BQM377" s="387"/>
      <c r="BQN377" s="387"/>
      <c r="BQO377" s="387"/>
      <c r="BQP377" s="387"/>
      <c r="BQQ377" s="387"/>
      <c r="BQR377" s="387"/>
      <c r="BQS377" s="387"/>
      <c r="BQT377" s="387"/>
      <c r="BQU377" s="387"/>
      <c r="BQV377" s="387"/>
      <c r="BQW377" s="387"/>
      <c r="BQX377" s="387"/>
      <c r="BQY377" s="387"/>
      <c r="BQZ377" s="387"/>
      <c r="BRA377" s="387"/>
      <c r="BRB377" s="387"/>
      <c r="BRC377" s="387"/>
      <c r="BRD377" s="387"/>
      <c r="BRE377" s="387"/>
      <c r="BRF377" s="387"/>
      <c r="BRG377" s="387"/>
      <c r="BRH377" s="387"/>
      <c r="BRI377" s="387"/>
      <c r="BRJ377" s="387"/>
      <c r="BRK377" s="387"/>
      <c r="BRL377" s="387"/>
      <c r="BRM377" s="387"/>
      <c r="BRN377" s="387"/>
      <c r="BRO377" s="387"/>
      <c r="BRP377" s="387"/>
      <c r="BRQ377" s="387"/>
      <c r="BRR377" s="387"/>
      <c r="BRS377" s="387"/>
      <c r="BRT377" s="387"/>
      <c r="BRU377" s="387"/>
      <c r="BRV377" s="387"/>
      <c r="BRW377" s="387"/>
      <c r="BRX377" s="387"/>
      <c r="BRY377" s="387"/>
      <c r="BRZ377" s="387"/>
      <c r="BSA377" s="387"/>
      <c r="BSB377" s="387"/>
      <c r="BSC377" s="387"/>
      <c r="BSD377" s="387"/>
      <c r="BSE377" s="387"/>
      <c r="BSF377" s="387"/>
      <c r="BSG377" s="387"/>
      <c r="BSH377" s="387"/>
      <c r="BSI377" s="387"/>
      <c r="BSJ377" s="387"/>
      <c r="BSK377" s="387"/>
      <c r="BSL377" s="387"/>
      <c r="BSM377" s="387"/>
      <c r="BSN377" s="387"/>
      <c r="BSO377" s="387"/>
      <c r="BSP377" s="387"/>
      <c r="BSQ377" s="387"/>
      <c r="BSR377" s="387"/>
      <c r="BSS377" s="387"/>
      <c r="BST377" s="387"/>
      <c r="BSU377" s="387"/>
      <c r="BSV377" s="387"/>
      <c r="BSW377" s="387"/>
      <c r="BSX377" s="387"/>
      <c r="BSY377" s="387"/>
      <c r="BSZ377" s="387"/>
      <c r="BTA377" s="387"/>
      <c r="BTB377" s="387"/>
      <c r="BTC377" s="387"/>
      <c r="BTD377" s="387"/>
      <c r="BTE377" s="387"/>
      <c r="BTF377" s="387"/>
      <c r="BTG377" s="387"/>
      <c r="BTH377" s="387"/>
      <c r="BTI377" s="387"/>
      <c r="BTJ377" s="387"/>
      <c r="BTK377" s="387"/>
      <c r="BTL377" s="387"/>
      <c r="BTM377" s="387"/>
      <c r="BTN377" s="387"/>
      <c r="BTO377" s="387"/>
      <c r="BTP377" s="387"/>
      <c r="BTQ377" s="387"/>
      <c r="BTR377" s="387"/>
      <c r="BTS377" s="387"/>
      <c r="BTT377" s="387"/>
      <c r="BTU377" s="387"/>
      <c r="BTV377" s="387"/>
      <c r="BTW377" s="387"/>
      <c r="BTX377" s="387"/>
      <c r="BTY377" s="387"/>
      <c r="BTZ377" s="387"/>
      <c r="BUA377" s="387"/>
      <c r="BUB377" s="387"/>
      <c r="BUC377" s="387"/>
      <c r="BUD377" s="387"/>
      <c r="BUE377" s="387"/>
      <c r="BUF377" s="387"/>
      <c r="BUG377" s="387"/>
      <c r="BUH377" s="387"/>
      <c r="BUI377" s="387"/>
      <c r="BUJ377" s="387"/>
      <c r="BUK377" s="387"/>
      <c r="BUL377" s="387"/>
      <c r="BUM377" s="387"/>
      <c r="BUN377" s="387"/>
      <c r="BUO377" s="387"/>
      <c r="BUP377" s="387"/>
      <c r="BUQ377" s="387"/>
      <c r="BUR377" s="387"/>
      <c r="BUS377" s="387"/>
      <c r="BUT377" s="387"/>
      <c r="BUU377" s="387"/>
      <c r="BUV377" s="387"/>
      <c r="BUW377" s="387"/>
      <c r="BUX377" s="387"/>
      <c r="BUY377" s="387"/>
      <c r="BUZ377" s="387"/>
      <c r="BVA377" s="387"/>
      <c r="BVB377" s="387"/>
      <c r="BVC377" s="387"/>
      <c r="BVD377" s="387"/>
      <c r="BVE377" s="387"/>
      <c r="BVF377" s="387"/>
      <c r="BVG377" s="387"/>
      <c r="BVH377" s="387"/>
      <c r="BVI377" s="387"/>
      <c r="BVJ377" s="387"/>
      <c r="BVK377" s="387"/>
      <c r="BVL377" s="387"/>
      <c r="BVM377" s="387"/>
      <c r="BVN377" s="387"/>
      <c r="BVO377" s="387"/>
      <c r="BVP377" s="387"/>
      <c r="BVQ377" s="387"/>
      <c r="BVR377" s="387"/>
      <c r="BVS377" s="387"/>
      <c r="BVT377" s="387"/>
      <c r="BVU377" s="387"/>
      <c r="BVV377" s="387"/>
      <c r="BVW377" s="387"/>
      <c r="BVX377" s="387"/>
      <c r="BVY377" s="387"/>
      <c r="BVZ377" s="387"/>
      <c r="BWA377" s="387"/>
      <c r="BWB377" s="387"/>
      <c r="BWC377" s="387"/>
      <c r="BWD377" s="387"/>
      <c r="BWE377" s="387"/>
      <c r="BWF377" s="387"/>
      <c r="BWG377" s="387"/>
      <c r="BWH377" s="387"/>
      <c r="BWI377" s="387"/>
      <c r="BWJ377" s="387"/>
      <c r="BWK377" s="387"/>
      <c r="BWL377" s="387"/>
      <c r="BWM377" s="387"/>
      <c r="BWN377" s="387"/>
      <c r="BWO377" s="387"/>
      <c r="BWP377" s="387"/>
      <c r="BWQ377" s="387"/>
      <c r="BWR377" s="387"/>
      <c r="BWS377" s="387"/>
      <c r="BWT377" s="387"/>
      <c r="BWU377" s="387"/>
      <c r="BWV377" s="387"/>
      <c r="BWW377" s="387"/>
      <c r="BWX377" s="387"/>
      <c r="BWY377" s="387"/>
      <c r="BWZ377" s="387"/>
      <c r="BXA377" s="387"/>
      <c r="BXB377" s="387"/>
      <c r="BXC377" s="387"/>
      <c r="BXD377" s="387"/>
      <c r="BXE377" s="387"/>
      <c r="BXF377" s="387"/>
      <c r="BXG377" s="387"/>
      <c r="BXH377" s="387"/>
      <c r="BXI377" s="387"/>
      <c r="BXJ377" s="387"/>
      <c r="BXK377" s="387"/>
      <c r="BXL377" s="387"/>
      <c r="BXM377" s="387"/>
      <c r="BXN377" s="387"/>
      <c r="BXO377" s="387"/>
      <c r="BXP377" s="387"/>
      <c r="BXQ377" s="387"/>
      <c r="BXR377" s="387"/>
      <c r="BXS377" s="387"/>
      <c r="BXT377" s="387"/>
      <c r="BXU377" s="387"/>
      <c r="BXV377" s="387"/>
      <c r="BXW377" s="387"/>
      <c r="BXX377" s="387"/>
      <c r="BXY377" s="387"/>
      <c r="BXZ377" s="387"/>
      <c r="BYA377" s="387"/>
      <c r="BYB377" s="387"/>
      <c r="BYC377" s="387"/>
      <c r="BYD377" s="387"/>
      <c r="BYE377" s="387"/>
      <c r="BYF377" s="387"/>
      <c r="BYG377" s="387"/>
      <c r="BYH377" s="387"/>
      <c r="BYI377" s="387"/>
      <c r="BYJ377" s="387"/>
      <c r="BYK377" s="387"/>
      <c r="BYL377" s="387"/>
      <c r="BYM377" s="387"/>
      <c r="BYN377" s="387"/>
      <c r="BYO377" s="387"/>
      <c r="BYP377" s="387"/>
      <c r="BYQ377" s="387"/>
      <c r="BYR377" s="387"/>
      <c r="BYS377" s="387"/>
      <c r="BYT377" s="387"/>
      <c r="BYU377" s="387"/>
      <c r="BYV377" s="387"/>
      <c r="BYW377" s="387"/>
      <c r="BYX377" s="387"/>
      <c r="BYY377" s="387"/>
      <c r="BYZ377" s="387"/>
      <c r="BZA377" s="387"/>
      <c r="BZB377" s="387"/>
      <c r="BZC377" s="387"/>
      <c r="BZD377" s="387"/>
      <c r="BZE377" s="387"/>
      <c r="BZF377" s="387"/>
      <c r="BZG377" s="387"/>
      <c r="BZH377" s="387"/>
      <c r="BZI377" s="387"/>
      <c r="BZJ377" s="387"/>
      <c r="BZK377" s="387"/>
      <c r="BZL377" s="387"/>
      <c r="BZM377" s="387"/>
      <c r="BZN377" s="387"/>
      <c r="BZO377" s="387"/>
      <c r="BZP377" s="387"/>
      <c r="BZQ377" s="387"/>
      <c r="BZR377" s="387"/>
      <c r="BZS377" s="387"/>
      <c r="BZT377" s="387"/>
      <c r="BZU377" s="387"/>
      <c r="BZV377" s="387"/>
      <c r="BZW377" s="387"/>
      <c r="BZX377" s="387"/>
      <c r="BZY377" s="387"/>
      <c r="BZZ377" s="387"/>
      <c r="CAA377" s="387"/>
      <c r="CAB377" s="387"/>
      <c r="CAC377" s="387"/>
      <c r="CAD377" s="387"/>
      <c r="CAE377" s="387"/>
      <c r="CAF377" s="387"/>
      <c r="CAG377" s="387"/>
      <c r="CAH377" s="387"/>
      <c r="CAI377" s="387"/>
      <c r="CAJ377" s="387"/>
      <c r="CAK377" s="387"/>
      <c r="CAL377" s="387"/>
      <c r="CAM377" s="387"/>
      <c r="CAN377" s="387"/>
      <c r="CAO377" s="387"/>
      <c r="CAP377" s="387"/>
      <c r="CAQ377" s="387"/>
      <c r="CAR377" s="387"/>
      <c r="CAS377" s="387"/>
      <c r="CAT377" s="387"/>
      <c r="CAU377" s="387"/>
      <c r="CAV377" s="387"/>
      <c r="CAW377" s="387"/>
      <c r="CAX377" s="387"/>
      <c r="CAY377" s="387"/>
      <c r="CAZ377" s="387"/>
      <c r="CBA377" s="387"/>
      <c r="CBB377" s="387"/>
      <c r="CBC377" s="387"/>
      <c r="CBD377" s="387"/>
      <c r="CBE377" s="387"/>
      <c r="CBF377" s="387"/>
      <c r="CBG377" s="387"/>
      <c r="CBH377" s="387"/>
      <c r="CBI377" s="387"/>
      <c r="CBJ377" s="387"/>
      <c r="CBK377" s="387"/>
      <c r="CBL377" s="387"/>
      <c r="CBM377" s="387"/>
      <c r="CBN377" s="387"/>
      <c r="CBO377" s="387"/>
      <c r="CBP377" s="387"/>
      <c r="CBQ377" s="387"/>
      <c r="CBR377" s="387"/>
      <c r="CBS377" s="387"/>
      <c r="CBT377" s="387"/>
      <c r="CBU377" s="387"/>
      <c r="CBV377" s="387"/>
      <c r="CBW377" s="387"/>
      <c r="CBX377" s="387"/>
      <c r="CBY377" s="387"/>
      <c r="CBZ377" s="387"/>
      <c r="CCA377" s="387"/>
      <c r="CCB377" s="387"/>
      <c r="CCC377" s="387"/>
      <c r="CCD377" s="387"/>
      <c r="CCE377" s="387"/>
      <c r="CCF377" s="387"/>
      <c r="CCG377" s="387"/>
      <c r="CCH377" s="387"/>
      <c r="CCI377" s="387"/>
      <c r="CCJ377" s="387"/>
      <c r="CCK377" s="387"/>
      <c r="CCL377" s="387"/>
      <c r="CCM377" s="387"/>
      <c r="CCN377" s="387"/>
      <c r="CCO377" s="387"/>
      <c r="CCP377" s="387"/>
      <c r="CCQ377" s="387"/>
      <c r="CCR377" s="387"/>
      <c r="CCS377" s="387"/>
      <c r="CCT377" s="387"/>
      <c r="CCU377" s="387"/>
      <c r="CCV377" s="387"/>
      <c r="CCW377" s="387"/>
      <c r="CCX377" s="387"/>
      <c r="CCY377" s="387"/>
      <c r="CCZ377" s="387"/>
      <c r="CDA377" s="387"/>
      <c r="CDB377" s="387"/>
      <c r="CDC377" s="387"/>
      <c r="CDD377" s="387"/>
      <c r="CDE377" s="387"/>
      <c r="CDF377" s="387"/>
      <c r="CDG377" s="387"/>
      <c r="CDH377" s="387"/>
      <c r="CDI377" s="387"/>
      <c r="CDJ377" s="387"/>
      <c r="CDK377" s="387"/>
      <c r="CDL377" s="387"/>
      <c r="CDM377" s="387"/>
      <c r="CDN377" s="387"/>
      <c r="CDO377" s="387"/>
      <c r="CDP377" s="387"/>
      <c r="CDQ377" s="387"/>
      <c r="CDR377" s="387"/>
      <c r="CDS377" s="387"/>
      <c r="CDT377" s="387"/>
      <c r="CDU377" s="387"/>
      <c r="CDV377" s="387"/>
      <c r="CDW377" s="387"/>
      <c r="CDX377" s="387"/>
      <c r="CDY377" s="387"/>
      <c r="CDZ377" s="387"/>
      <c r="CEA377" s="387"/>
      <c r="CEB377" s="387"/>
      <c r="CEC377" s="387"/>
      <c r="CED377" s="387"/>
      <c r="CEE377" s="387"/>
      <c r="CEF377" s="387"/>
      <c r="CEG377" s="387"/>
      <c r="CEH377" s="387"/>
      <c r="CEI377" s="387"/>
      <c r="CEJ377" s="387"/>
      <c r="CEK377" s="387"/>
      <c r="CEL377" s="387"/>
      <c r="CEM377" s="387"/>
      <c r="CEN377" s="387"/>
      <c r="CEO377" s="387"/>
      <c r="CEP377" s="387"/>
      <c r="CEQ377" s="387"/>
      <c r="CER377" s="387"/>
      <c r="CES377" s="387"/>
      <c r="CET377" s="387"/>
      <c r="CEU377" s="387"/>
      <c r="CEV377" s="387"/>
      <c r="CEW377" s="387"/>
      <c r="CEX377" s="387"/>
      <c r="CEY377" s="387"/>
      <c r="CEZ377" s="387"/>
      <c r="CFA377" s="387"/>
      <c r="CFB377" s="387"/>
      <c r="CFC377" s="387"/>
      <c r="CFD377" s="387"/>
      <c r="CFE377" s="387"/>
      <c r="CFF377" s="387"/>
      <c r="CFG377" s="387"/>
      <c r="CFH377" s="387"/>
      <c r="CFI377" s="387"/>
      <c r="CFJ377" s="387"/>
      <c r="CFK377" s="387"/>
      <c r="CFL377" s="387"/>
      <c r="CFM377" s="387"/>
      <c r="CFN377" s="387"/>
      <c r="CFO377" s="387"/>
      <c r="CFP377" s="387"/>
      <c r="CFQ377" s="387"/>
      <c r="CFR377" s="387"/>
      <c r="CFS377" s="387"/>
      <c r="CFT377" s="387"/>
      <c r="CFU377" s="387"/>
      <c r="CFV377" s="387"/>
      <c r="CFW377" s="387"/>
      <c r="CFX377" s="387"/>
      <c r="CFY377" s="387"/>
      <c r="CFZ377" s="387"/>
      <c r="CGA377" s="387"/>
      <c r="CGB377" s="387"/>
      <c r="CGC377" s="387"/>
      <c r="CGD377" s="387"/>
      <c r="CGE377" s="387"/>
      <c r="CGF377" s="387"/>
      <c r="CGG377" s="387"/>
      <c r="CGH377" s="387"/>
      <c r="CGI377" s="387"/>
      <c r="CGJ377" s="387"/>
      <c r="CGK377" s="387"/>
      <c r="CGL377" s="387"/>
      <c r="CGM377" s="387"/>
      <c r="CGN377" s="387"/>
      <c r="CGO377" s="387"/>
      <c r="CGP377" s="387"/>
      <c r="CGQ377" s="387"/>
      <c r="CGR377" s="387"/>
      <c r="CGS377" s="387"/>
      <c r="CGT377" s="387"/>
      <c r="CGU377" s="387"/>
      <c r="CGV377" s="387"/>
      <c r="CGW377" s="387"/>
      <c r="CGX377" s="387"/>
      <c r="CGY377" s="387"/>
      <c r="CGZ377" s="387"/>
      <c r="CHA377" s="387"/>
      <c r="CHB377" s="387"/>
      <c r="CHC377" s="387"/>
      <c r="CHD377" s="387"/>
      <c r="CHE377" s="387"/>
      <c r="CHF377" s="387"/>
      <c r="CHG377" s="387"/>
      <c r="CHH377" s="387"/>
      <c r="CHI377" s="387"/>
      <c r="CHJ377" s="387"/>
      <c r="CHK377" s="387"/>
      <c r="CHL377" s="387"/>
      <c r="CHM377" s="387"/>
      <c r="CHN377" s="387"/>
      <c r="CHO377" s="387"/>
      <c r="CHP377" s="387"/>
      <c r="CHQ377" s="387"/>
      <c r="CHR377" s="387"/>
      <c r="CHS377" s="387"/>
      <c r="CHT377" s="387"/>
      <c r="CHU377" s="387"/>
      <c r="CHV377" s="387"/>
      <c r="CHW377" s="387"/>
      <c r="CHX377" s="387"/>
      <c r="CHY377" s="387"/>
      <c r="CHZ377" s="387"/>
      <c r="CIA377" s="387"/>
      <c r="CIB377" s="387"/>
      <c r="CIC377" s="387"/>
      <c r="CID377" s="387"/>
      <c r="CIE377" s="387"/>
      <c r="CIF377" s="387"/>
      <c r="CIG377" s="387"/>
      <c r="CIH377" s="387"/>
      <c r="CII377" s="387"/>
      <c r="CIJ377" s="387"/>
      <c r="CIK377" s="387"/>
      <c r="CIL377" s="387"/>
      <c r="CIM377" s="387"/>
      <c r="CIN377" s="387"/>
      <c r="CIO377" s="387"/>
      <c r="CIP377" s="387"/>
      <c r="CIQ377" s="387"/>
      <c r="CIR377" s="387"/>
      <c r="CIS377" s="387"/>
      <c r="CIT377" s="387"/>
      <c r="CIU377" s="387"/>
      <c r="CIV377" s="387"/>
      <c r="CIW377" s="387"/>
      <c r="CIX377" s="387"/>
      <c r="CIY377" s="387"/>
      <c r="CIZ377" s="387"/>
      <c r="CJA377" s="387"/>
      <c r="CJB377" s="387"/>
      <c r="CJC377" s="387"/>
      <c r="CJD377" s="387"/>
      <c r="CJE377" s="387"/>
      <c r="CJF377" s="387"/>
      <c r="CJG377" s="387"/>
      <c r="CJH377" s="387"/>
      <c r="CJI377" s="387"/>
      <c r="CJJ377" s="387"/>
      <c r="CJK377" s="387"/>
      <c r="CJL377" s="387"/>
      <c r="CJM377" s="387"/>
      <c r="CJN377" s="387"/>
      <c r="CJO377" s="387"/>
      <c r="CJP377" s="387"/>
      <c r="CJQ377" s="387"/>
      <c r="CJR377" s="387"/>
      <c r="CJS377" s="387"/>
      <c r="CJT377" s="387"/>
      <c r="CJU377" s="387"/>
      <c r="CJV377" s="387"/>
      <c r="CJW377" s="387"/>
      <c r="CJX377" s="387"/>
      <c r="CJY377" s="387"/>
      <c r="CJZ377" s="387"/>
      <c r="CKA377" s="387"/>
      <c r="CKB377" s="387"/>
      <c r="CKC377" s="387"/>
      <c r="CKD377" s="387"/>
      <c r="CKE377" s="387"/>
      <c r="CKF377" s="387"/>
      <c r="CKG377" s="387"/>
      <c r="CKH377" s="387"/>
      <c r="CKI377" s="387"/>
      <c r="CKJ377" s="387"/>
      <c r="CKK377" s="387"/>
      <c r="CKL377" s="387"/>
      <c r="CKM377" s="387"/>
      <c r="CKN377" s="387"/>
      <c r="CKO377" s="387"/>
      <c r="CKP377" s="387"/>
      <c r="CKQ377" s="387"/>
      <c r="CKR377" s="387"/>
      <c r="CKS377" s="387"/>
      <c r="CKT377" s="387"/>
      <c r="CKU377" s="387"/>
      <c r="CKV377" s="387"/>
      <c r="CKW377" s="387"/>
      <c r="CKX377" s="387"/>
      <c r="CKY377" s="387"/>
      <c r="CKZ377" s="387"/>
      <c r="CLA377" s="387"/>
      <c r="CLB377" s="387"/>
      <c r="CLC377" s="387"/>
      <c r="CLD377" s="387"/>
      <c r="CLE377" s="387"/>
      <c r="CLF377" s="387"/>
      <c r="CLG377" s="387"/>
      <c r="CLH377" s="387"/>
      <c r="CLI377" s="387"/>
      <c r="CLJ377" s="387"/>
      <c r="CLK377" s="387"/>
      <c r="CLL377" s="387"/>
      <c r="CLM377" s="387"/>
      <c r="CLN377" s="387"/>
      <c r="CLO377" s="387"/>
      <c r="CLP377" s="387"/>
      <c r="CLQ377" s="387"/>
      <c r="CLR377" s="387"/>
      <c r="CLS377" s="387"/>
      <c r="CLT377" s="387"/>
      <c r="CLU377" s="387"/>
      <c r="CLV377" s="387"/>
      <c r="CLW377" s="387"/>
      <c r="CLX377" s="387"/>
      <c r="CLY377" s="387"/>
      <c r="CLZ377" s="387"/>
      <c r="CMA377" s="387"/>
      <c r="CMB377" s="387"/>
      <c r="CMC377" s="387"/>
      <c r="CMD377" s="387"/>
      <c r="CME377" s="387"/>
      <c r="CMF377" s="387"/>
      <c r="CMG377" s="387"/>
      <c r="CMH377" s="387"/>
      <c r="CMI377" s="387"/>
      <c r="CMJ377" s="387"/>
      <c r="CMK377" s="387"/>
      <c r="CML377" s="387"/>
      <c r="CMM377" s="387"/>
      <c r="CMN377" s="387"/>
      <c r="CMO377" s="387"/>
      <c r="CMP377" s="387"/>
      <c r="CMQ377" s="387"/>
      <c r="CMR377" s="387"/>
      <c r="CMS377" s="387"/>
      <c r="CMT377" s="387"/>
      <c r="CMU377" s="387"/>
      <c r="CMV377" s="387"/>
      <c r="CMW377" s="387"/>
      <c r="CMX377" s="387"/>
      <c r="CMY377" s="387"/>
      <c r="CMZ377" s="387"/>
      <c r="CNA377" s="387"/>
      <c r="CNB377" s="387"/>
      <c r="CNC377" s="387"/>
      <c r="CND377" s="387"/>
      <c r="CNE377" s="387"/>
      <c r="CNF377" s="387"/>
      <c r="CNG377" s="387"/>
      <c r="CNH377" s="387"/>
      <c r="CNI377" s="387"/>
      <c r="CNJ377" s="387"/>
      <c r="CNK377" s="387"/>
      <c r="CNL377" s="387"/>
      <c r="CNM377" s="387"/>
      <c r="CNN377" s="387"/>
      <c r="CNO377" s="387"/>
      <c r="CNP377" s="387"/>
      <c r="CNQ377" s="387"/>
      <c r="CNR377" s="387"/>
      <c r="CNS377" s="387"/>
      <c r="CNT377" s="387"/>
      <c r="CNU377" s="387"/>
      <c r="CNV377" s="387"/>
      <c r="CNW377" s="387"/>
      <c r="CNX377" s="387"/>
      <c r="CNY377" s="387"/>
      <c r="CNZ377" s="387"/>
      <c r="COA377" s="387"/>
      <c r="COB377" s="387"/>
      <c r="COC377" s="387"/>
      <c r="COD377" s="387"/>
      <c r="COE377" s="387"/>
      <c r="COF377" s="387"/>
      <c r="COG377" s="387"/>
      <c r="COH377" s="387"/>
      <c r="COI377" s="387"/>
      <c r="COJ377" s="387"/>
      <c r="COK377" s="387"/>
      <c r="COL377" s="387"/>
      <c r="COM377" s="387"/>
      <c r="CON377" s="387"/>
      <c r="COO377" s="387"/>
      <c r="COP377" s="387"/>
      <c r="COQ377" s="387"/>
      <c r="COR377" s="387"/>
      <c r="COS377" s="387"/>
      <c r="COT377" s="387"/>
      <c r="COU377" s="387"/>
      <c r="COV377" s="387"/>
      <c r="COW377" s="387"/>
      <c r="COX377" s="387"/>
      <c r="COY377" s="387"/>
      <c r="COZ377" s="387"/>
      <c r="CPA377" s="387"/>
      <c r="CPB377" s="387"/>
      <c r="CPC377" s="387"/>
      <c r="CPD377" s="387"/>
      <c r="CPE377" s="387"/>
      <c r="CPF377" s="387"/>
      <c r="CPG377" s="387"/>
      <c r="CPH377" s="387"/>
      <c r="CPI377" s="387"/>
      <c r="CPJ377" s="387"/>
      <c r="CPK377" s="387"/>
      <c r="CPL377" s="387"/>
      <c r="CPM377" s="387"/>
      <c r="CPN377" s="387"/>
      <c r="CPO377" s="387"/>
      <c r="CPP377" s="387"/>
      <c r="CPQ377" s="387"/>
      <c r="CPR377" s="387"/>
      <c r="CPS377" s="387"/>
      <c r="CPT377" s="387"/>
      <c r="CPU377" s="387"/>
      <c r="CPV377" s="387"/>
      <c r="CPW377" s="387"/>
      <c r="CPX377" s="387"/>
      <c r="CPY377" s="387"/>
      <c r="CPZ377" s="387"/>
      <c r="CQA377" s="387"/>
      <c r="CQB377" s="387"/>
      <c r="CQC377" s="387"/>
      <c r="CQD377" s="387"/>
      <c r="CQE377" s="387"/>
      <c r="CQF377" s="387"/>
      <c r="CQG377" s="387"/>
      <c r="CQH377" s="387"/>
      <c r="CQI377" s="387"/>
      <c r="CQJ377" s="387"/>
      <c r="CQK377" s="387"/>
      <c r="CQL377" s="387"/>
      <c r="CQM377" s="387"/>
      <c r="CQN377" s="387"/>
      <c r="CQO377" s="387"/>
      <c r="CQP377" s="387"/>
      <c r="CQQ377" s="387"/>
      <c r="CQR377" s="387"/>
      <c r="CQS377" s="387"/>
      <c r="CQT377" s="387"/>
      <c r="CQU377" s="387"/>
      <c r="CQV377" s="387"/>
      <c r="CQW377" s="387"/>
      <c r="CQX377" s="387"/>
      <c r="CQY377" s="387"/>
      <c r="CQZ377" s="387"/>
      <c r="CRA377" s="387"/>
      <c r="CRB377" s="387"/>
      <c r="CRC377" s="387"/>
      <c r="CRD377" s="387"/>
      <c r="CRE377" s="387"/>
      <c r="CRF377" s="387"/>
      <c r="CRG377" s="387"/>
      <c r="CRH377" s="387"/>
      <c r="CRI377" s="387"/>
      <c r="CRJ377" s="387"/>
      <c r="CRK377" s="387"/>
      <c r="CRL377" s="387"/>
      <c r="CRM377" s="387"/>
      <c r="CRN377" s="387"/>
      <c r="CRO377" s="387"/>
      <c r="CRP377" s="387"/>
      <c r="CRQ377" s="387"/>
      <c r="CRR377" s="387"/>
      <c r="CRS377" s="387"/>
      <c r="CRT377" s="387"/>
      <c r="CRU377" s="387"/>
      <c r="CRV377" s="387"/>
      <c r="CRW377" s="387"/>
      <c r="CRX377" s="387"/>
      <c r="CRY377" s="387"/>
      <c r="CRZ377" s="387"/>
      <c r="CSA377" s="387"/>
      <c r="CSB377" s="387"/>
      <c r="CSC377" s="387"/>
      <c r="CSD377" s="387"/>
      <c r="CSE377" s="387"/>
      <c r="CSF377" s="387"/>
      <c r="CSG377" s="387"/>
      <c r="CSH377" s="387"/>
      <c r="CSI377" s="387"/>
      <c r="CSJ377" s="387"/>
      <c r="CSK377" s="387"/>
      <c r="CSL377" s="387"/>
      <c r="CSM377" s="387"/>
      <c r="CSN377" s="387"/>
      <c r="CSO377" s="387"/>
      <c r="CSP377" s="387"/>
      <c r="CSQ377" s="387"/>
      <c r="CSR377" s="387"/>
      <c r="CSS377" s="387"/>
      <c r="CST377" s="387"/>
      <c r="CSU377" s="387"/>
      <c r="CSV377" s="387"/>
      <c r="CSW377" s="387"/>
      <c r="CSX377" s="387"/>
      <c r="CSY377" s="387"/>
      <c r="CSZ377" s="387"/>
      <c r="CTA377" s="387"/>
      <c r="CTB377" s="387"/>
      <c r="CTC377" s="387"/>
      <c r="CTD377" s="387"/>
      <c r="CTE377" s="387"/>
      <c r="CTF377" s="387"/>
      <c r="CTG377" s="387"/>
      <c r="CTH377" s="387"/>
      <c r="CTI377" s="387"/>
      <c r="CTJ377" s="387"/>
      <c r="CTK377" s="387"/>
      <c r="CTL377" s="387"/>
      <c r="CTM377" s="387"/>
      <c r="CTN377" s="387"/>
      <c r="CTO377" s="387"/>
      <c r="CTP377" s="387"/>
      <c r="CTQ377" s="387"/>
      <c r="CTR377" s="387"/>
      <c r="CTS377" s="387"/>
      <c r="CTT377" s="387"/>
      <c r="CTU377" s="387"/>
      <c r="CTV377" s="387"/>
      <c r="CTW377" s="387"/>
      <c r="CTX377" s="387"/>
      <c r="CTY377" s="387"/>
      <c r="CTZ377" s="387"/>
      <c r="CUA377" s="387"/>
      <c r="CUB377" s="387"/>
      <c r="CUC377" s="387"/>
      <c r="CUD377" s="387"/>
      <c r="CUE377" s="387"/>
      <c r="CUF377" s="387"/>
      <c r="CUG377" s="387"/>
      <c r="CUH377" s="387"/>
      <c r="CUI377" s="387"/>
      <c r="CUJ377" s="387"/>
      <c r="CUK377" s="387"/>
      <c r="CUL377" s="387"/>
      <c r="CUM377" s="387"/>
      <c r="CUN377" s="387"/>
      <c r="CUO377" s="387"/>
      <c r="CUP377" s="387"/>
      <c r="CUQ377" s="387"/>
      <c r="CUR377" s="387"/>
      <c r="CUS377" s="387"/>
      <c r="CUT377" s="387"/>
      <c r="CUU377" s="387"/>
      <c r="CUV377" s="387"/>
      <c r="CUW377" s="387"/>
      <c r="CUX377" s="387"/>
      <c r="CUY377" s="387"/>
      <c r="CUZ377" s="387"/>
      <c r="CVA377" s="387"/>
      <c r="CVB377" s="387"/>
      <c r="CVC377" s="387"/>
      <c r="CVD377" s="387"/>
      <c r="CVE377" s="387"/>
      <c r="CVF377" s="387"/>
      <c r="CVG377" s="387"/>
      <c r="CVH377" s="387"/>
      <c r="CVI377" s="387"/>
      <c r="CVJ377" s="387"/>
      <c r="CVK377" s="387"/>
      <c r="CVL377" s="387"/>
      <c r="CVM377" s="387"/>
      <c r="CVN377" s="387"/>
      <c r="CVO377" s="387"/>
      <c r="CVP377" s="387"/>
      <c r="CVQ377" s="387"/>
      <c r="CVR377" s="387"/>
      <c r="CVS377" s="387"/>
      <c r="CVT377" s="387"/>
      <c r="CVU377" s="387"/>
      <c r="CVV377" s="387"/>
      <c r="CVW377" s="387"/>
      <c r="CVX377" s="387"/>
      <c r="CVY377" s="387"/>
      <c r="CVZ377" s="387"/>
      <c r="CWA377" s="387"/>
      <c r="CWB377" s="387"/>
      <c r="CWC377" s="387"/>
      <c r="CWD377" s="387"/>
      <c r="CWE377" s="387"/>
      <c r="CWF377" s="387"/>
      <c r="CWG377" s="387"/>
      <c r="CWH377" s="387"/>
      <c r="CWI377" s="387"/>
      <c r="CWJ377" s="387"/>
      <c r="CWK377" s="387"/>
      <c r="CWL377" s="387"/>
      <c r="CWM377" s="387"/>
      <c r="CWN377" s="387"/>
      <c r="CWO377" s="387"/>
      <c r="CWP377" s="387"/>
      <c r="CWQ377" s="387"/>
      <c r="CWR377" s="387"/>
      <c r="CWS377" s="387"/>
      <c r="CWT377" s="387"/>
      <c r="CWU377" s="387"/>
      <c r="CWV377" s="387"/>
      <c r="CWW377" s="387"/>
      <c r="CWX377" s="387"/>
      <c r="CWY377" s="387"/>
      <c r="CWZ377" s="387"/>
      <c r="CXA377" s="387"/>
      <c r="CXB377" s="387"/>
      <c r="CXC377" s="387"/>
      <c r="CXD377" s="387"/>
      <c r="CXE377" s="387"/>
      <c r="CXF377" s="387"/>
      <c r="CXG377" s="387"/>
      <c r="CXH377" s="387"/>
      <c r="CXI377" s="387"/>
      <c r="CXJ377" s="387"/>
      <c r="CXK377" s="387"/>
      <c r="CXL377" s="387"/>
      <c r="CXM377" s="387"/>
      <c r="CXN377" s="387"/>
      <c r="CXO377" s="387"/>
      <c r="CXP377" s="387"/>
      <c r="CXQ377" s="387"/>
      <c r="CXR377" s="387"/>
      <c r="CXS377" s="387"/>
      <c r="CXT377" s="387"/>
      <c r="CXU377" s="387"/>
      <c r="CXV377" s="387"/>
      <c r="CXW377" s="387"/>
      <c r="CXX377" s="387"/>
      <c r="CXY377" s="387"/>
      <c r="CXZ377" s="387"/>
      <c r="CYA377" s="387"/>
      <c r="CYB377" s="387"/>
      <c r="CYC377" s="387"/>
      <c r="CYD377" s="387"/>
      <c r="CYE377" s="387"/>
      <c r="CYF377" s="387"/>
      <c r="CYG377" s="387"/>
      <c r="CYH377" s="387"/>
      <c r="CYI377" s="387"/>
      <c r="CYJ377" s="387"/>
      <c r="CYK377" s="387"/>
      <c r="CYL377" s="387"/>
      <c r="CYM377" s="387"/>
      <c r="CYN377" s="387"/>
      <c r="CYO377" s="387"/>
      <c r="CYP377" s="387"/>
      <c r="CYQ377" s="387"/>
      <c r="CYR377" s="387"/>
      <c r="CYS377" s="387"/>
      <c r="CYT377" s="387"/>
      <c r="CYU377" s="387"/>
      <c r="CYV377" s="387"/>
      <c r="CYW377" s="387"/>
      <c r="CYX377" s="387"/>
      <c r="CYY377" s="387"/>
      <c r="CYZ377" s="387"/>
      <c r="CZA377" s="387"/>
      <c r="CZB377" s="387"/>
      <c r="CZC377" s="387"/>
      <c r="CZD377" s="387"/>
      <c r="CZE377" s="387"/>
      <c r="CZF377" s="387"/>
      <c r="CZG377" s="387"/>
      <c r="CZH377" s="387"/>
      <c r="CZI377" s="387"/>
      <c r="CZJ377" s="387"/>
      <c r="CZK377" s="387"/>
      <c r="CZL377" s="387"/>
      <c r="CZM377" s="387"/>
      <c r="CZN377" s="387"/>
      <c r="CZO377" s="387"/>
      <c r="CZP377" s="387"/>
      <c r="CZQ377" s="387"/>
      <c r="CZR377" s="387"/>
      <c r="CZS377" s="387"/>
      <c r="CZT377" s="387"/>
      <c r="CZU377" s="387"/>
      <c r="CZV377" s="387"/>
      <c r="CZW377" s="387"/>
      <c r="CZX377" s="387"/>
      <c r="CZY377" s="387"/>
      <c r="CZZ377" s="387"/>
      <c r="DAA377" s="387"/>
      <c r="DAB377" s="387"/>
      <c r="DAC377" s="387"/>
      <c r="DAD377" s="387"/>
      <c r="DAE377" s="387"/>
      <c r="DAF377" s="387"/>
      <c r="DAG377" s="387"/>
      <c r="DAH377" s="387"/>
      <c r="DAI377" s="387"/>
      <c r="DAJ377" s="387"/>
      <c r="DAK377" s="387"/>
      <c r="DAL377" s="387"/>
      <c r="DAM377" s="387"/>
      <c r="DAN377" s="387"/>
      <c r="DAO377" s="387"/>
      <c r="DAP377" s="387"/>
      <c r="DAQ377" s="387"/>
      <c r="DAR377" s="387"/>
      <c r="DAS377" s="387"/>
      <c r="DAT377" s="387"/>
      <c r="DAU377" s="387"/>
      <c r="DAV377" s="387"/>
      <c r="DAW377" s="387"/>
      <c r="DAX377" s="387"/>
      <c r="DAY377" s="387"/>
      <c r="DAZ377" s="387"/>
      <c r="DBA377" s="387"/>
      <c r="DBB377" s="387"/>
      <c r="DBC377" s="387"/>
      <c r="DBD377" s="387"/>
      <c r="DBE377" s="387"/>
      <c r="DBF377" s="387"/>
      <c r="DBG377" s="387"/>
      <c r="DBH377" s="387"/>
      <c r="DBI377" s="387"/>
      <c r="DBJ377" s="387"/>
      <c r="DBK377" s="387"/>
      <c r="DBL377" s="387"/>
      <c r="DBM377" s="387"/>
      <c r="DBN377" s="387"/>
      <c r="DBO377" s="387"/>
      <c r="DBP377" s="387"/>
      <c r="DBQ377" s="387"/>
      <c r="DBR377" s="387"/>
      <c r="DBS377" s="387"/>
      <c r="DBT377" s="387"/>
      <c r="DBU377" s="387"/>
      <c r="DBV377" s="387"/>
      <c r="DBW377" s="387"/>
      <c r="DBX377" s="387"/>
      <c r="DBY377" s="387"/>
      <c r="DBZ377" s="387"/>
      <c r="DCA377" s="387"/>
      <c r="DCB377" s="387"/>
      <c r="DCC377" s="387"/>
      <c r="DCD377" s="387"/>
      <c r="DCE377" s="387"/>
      <c r="DCF377" s="387"/>
      <c r="DCG377" s="387"/>
      <c r="DCH377" s="387"/>
      <c r="DCI377" s="387"/>
      <c r="DCJ377" s="387"/>
      <c r="DCK377" s="387"/>
      <c r="DCL377" s="387"/>
      <c r="DCM377" s="387"/>
      <c r="DCN377" s="387"/>
      <c r="DCO377" s="387"/>
      <c r="DCP377" s="387"/>
      <c r="DCQ377" s="387"/>
      <c r="DCR377" s="387"/>
      <c r="DCS377" s="387"/>
      <c r="DCT377" s="387"/>
      <c r="DCU377" s="387"/>
      <c r="DCV377" s="387"/>
      <c r="DCW377" s="387"/>
      <c r="DCX377" s="387"/>
      <c r="DCY377" s="387"/>
      <c r="DCZ377" s="387"/>
      <c r="DDA377" s="387"/>
      <c r="DDB377" s="387"/>
      <c r="DDC377" s="387"/>
      <c r="DDD377" s="387"/>
      <c r="DDE377" s="387"/>
      <c r="DDF377" s="387"/>
      <c r="DDG377" s="387"/>
      <c r="DDH377" s="387"/>
      <c r="DDI377" s="387"/>
      <c r="DDJ377" s="387"/>
      <c r="DDK377" s="387"/>
      <c r="DDL377" s="387"/>
      <c r="DDM377" s="387"/>
      <c r="DDN377" s="387"/>
      <c r="DDO377" s="387"/>
      <c r="DDP377" s="387"/>
      <c r="DDQ377" s="387"/>
      <c r="DDR377" s="387"/>
      <c r="DDS377" s="387"/>
      <c r="DDT377" s="387"/>
      <c r="DDU377" s="387"/>
      <c r="DDV377" s="387"/>
      <c r="DDW377" s="387"/>
      <c r="DDX377" s="387"/>
      <c r="DDY377" s="387"/>
      <c r="DDZ377" s="387"/>
      <c r="DEA377" s="387"/>
      <c r="DEB377" s="387"/>
      <c r="DEC377" s="387"/>
      <c r="DED377" s="387"/>
      <c r="DEE377" s="387"/>
      <c r="DEF377" s="387"/>
      <c r="DEG377" s="387"/>
      <c r="DEH377" s="387"/>
      <c r="DEI377" s="387"/>
      <c r="DEJ377" s="387"/>
      <c r="DEK377" s="387"/>
      <c r="DEL377" s="387"/>
      <c r="DEM377" s="387"/>
      <c r="DEN377" s="387"/>
      <c r="DEO377" s="387"/>
      <c r="DEP377" s="387"/>
      <c r="DEQ377" s="387"/>
      <c r="DER377" s="387"/>
      <c r="DES377" s="387"/>
      <c r="DET377" s="387"/>
      <c r="DEU377" s="387"/>
      <c r="DEV377" s="387"/>
      <c r="DEW377" s="387"/>
      <c r="DEX377" s="387"/>
      <c r="DEY377" s="387"/>
      <c r="DEZ377" s="387"/>
      <c r="DFA377" s="387"/>
      <c r="DFB377" s="387"/>
      <c r="DFC377" s="387"/>
      <c r="DFD377" s="387"/>
      <c r="DFE377" s="387"/>
      <c r="DFF377" s="387"/>
      <c r="DFG377" s="387"/>
      <c r="DFH377" s="387"/>
      <c r="DFI377" s="387"/>
      <c r="DFJ377" s="387"/>
      <c r="DFK377" s="387"/>
      <c r="DFL377" s="387"/>
      <c r="DFM377" s="387"/>
      <c r="DFN377" s="387"/>
      <c r="DFO377" s="387"/>
      <c r="DFP377" s="387"/>
      <c r="DFQ377" s="387"/>
      <c r="DFR377" s="387"/>
      <c r="DFS377" s="387"/>
      <c r="DFT377" s="387"/>
      <c r="DFU377" s="387"/>
      <c r="DFV377" s="387"/>
      <c r="DFW377" s="387"/>
      <c r="DFX377" s="387"/>
      <c r="DFY377" s="387"/>
      <c r="DFZ377" s="387"/>
      <c r="DGA377" s="387"/>
      <c r="DGB377" s="387"/>
      <c r="DGC377" s="387"/>
      <c r="DGD377" s="387"/>
      <c r="DGE377" s="387"/>
      <c r="DGF377" s="387"/>
      <c r="DGG377" s="387"/>
      <c r="DGH377" s="387"/>
      <c r="DGI377" s="387"/>
      <c r="DGJ377" s="387"/>
      <c r="DGK377" s="387"/>
      <c r="DGL377" s="387"/>
      <c r="DGM377" s="387"/>
      <c r="DGN377" s="387"/>
      <c r="DGO377" s="387"/>
      <c r="DGP377" s="387"/>
      <c r="DGQ377" s="387"/>
      <c r="DGR377" s="387"/>
      <c r="DGS377" s="387"/>
      <c r="DGT377" s="387"/>
      <c r="DGU377" s="387"/>
      <c r="DGV377" s="387"/>
      <c r="DGW377" s="387"/>
      <c r="DGX377" s="387"/>
      <c r="DGY377" s="387"/>
      <c r="DGZ377" s="387"/>
      <c r="DHA377" s="387"/>
      <c r="DHB377" s="387"/>
      <c r="DHC377" s="387"/>
      <c r="DHD377" s="387"/>
      <c r="DHE377" s="387"/>
      <c r="DHF377" s="387"/>
      <c r="DHG377" s="387"/>
      <c r="DHH377" s="387"/>
      <c r="DHI377" s="387"/>
      <c r="DHJ377" s="387"/>
      <c r="DHK377" s="387"/>
      <c r="DHL377" s="387"/>
      <c r="DHM377" s="387"/>
      <c r="DHN377" s="387"/>
      <c r="DHO377" s="387"/>
      <c r="DHP377" s="387"/>
      <c r="DHQ377" s="387"/>
      <c r="DHR377" s="387"/>
      <c r="DHS377" s="387"/>
      <c r="DHT377" s="387"/>
      <c r="DHU377" s="387"/>
      <c r="DHV377" s="387"/>
      <c r="DHW377" s="387"/>
      <c r="DHX377" s="387"/>
      <c r="DHY377" s="387"/>
      <c r="DHZ377" s="387"/>
      <c r="DIA377" s="387"/>
      <c r="DIB377" s="387"/>
      <c r="DIC377" s="387"/>
      <c r="DID377" s="387"/>
      <c r="DIE377" s="387"/>
      <c r="DIF377" s="387"/>
      <c r="DIG377" s="387"/>
      <c r="DIH377" s="387"/>
      <c r="DII377" s="387"/>
      <c r="DIJ377" s="387"/>
      <c r="DIK377" s="387"/>
      <c r="DIL377" s="387"/>
      <c r="DIM377" s="387"/>
      <c r="DIN377" s="387"/>
      <c r="DIO377" s="387"/>
      <c r="DIP377" s="387"/>
      <c r="DIQ377" s="387"/>
      <c r="DIR377" s="387"/>
      <c r="DIS377" s="387"/>
      <c r="DIT377" s="387"/>
      <c r="DIU377" s="387"/>
      <c r="DIV377" s="387"/>
      <c r="DIW377" s="387"/>
      <c r="DIX377" s="387"/>
      <c r="DIY377" s="387"/>
      <c r="DIZ377" s="387"/>
      <c r="DJA377" s="387"/>
      <c r="DJB377" s="387"/>
      <c r="DJC377" s="387"/>
      <c r="DJD377" s="387"/>
      <c r="DJE377" s="387"/>
      <c r="DJF377" s="387"/>
      <c r="DJG377" s="387"/>
      <c r="DJH377" s="387"/>
      <c r="DJI377" s="387"/>
      <c r="DJJ377" s="387"/>
      <c r="DJK377" s="387"/>
      <c r="DJL377" s="387"/>
      <c r="DJM377" s="387"/>
      <c r="DJN377" s="387"/>
      <c r="DJO377" s="387"/>
      <c r="DJP377" s="387"/>
      <c r="DJQ377" s="387"/>
      <c r="DJR377" s="387"/>
      <c r="DJS377" s="387"/>
      <c r="DJT377" s="387"/>
      <c r="DJU377" s="387"/>
      <c r="DJV377" s="387"/>
      <c r="DJW377" s="387"/>
      <c r="DJX377" s="387"/>
      <c r="DJY377" s="387"/>
      <c r="DJZ377" s="387"/>
      <c r="DKA377" s="387"/>
      <c r="DKB377" s="387"/>
      <c r="DKC377" s="387"/>
      <c r="DKD377" s="387"/>
      <c r="DKE377" s="387"/>
      <c r="DKF377" s="387"/>
      <c r="DKG377" s="387"/>
      <c r="DKH377" s="387"/>
      <c r="DKI377" s="387"/>
      <c r="DKJ377" s="387"/>
      <c r="DKK377" s="387"/>
      <c r="DKL377" s="387"/>
      <c r="DKM377" s="387"/>
      <c r="DKN377" s="387"/>
      <c r="DKO377" s="387"/>
      <c r="DKP377" s="387"/>
      <c r="DKQ377" s="387"/>
      <c r="DKR377" s="387"/>
      <c r="DKS377" s="387"/>
      <c r="DKT377" s="387"/>
      <c r="DKU377" s="387"/>
      <c r="DKV377" s="387"/>
      <c r="DKW377" s="387"/>
      <c r="DKX377" s="387"/>
      <c r="DKY377" s="387"/>
      <c r="DKZ377" s="387"/>
      <c r="DLA377" s="387"/>
      <c r="DLB377" s="387"/>
      <c r="DLC377" s="387"/>
      <c r="DLD377" s="387"/>
      <c r="DLE377" s="387"/>
      <c r="DLF377" s="387"/>
      <c r="DLG377" s="387"/>
      <c r="DLH377" s="387"/>
      <c r="DLI377" s="387"/>
      <c r="DLJ377" s="387"/>
      <c r="DLK377" s="387"/>
      <c r="DLL377" s="387"/>
      <c r="DLM377" s="387"/>
      <c r="DLN377" s="387"/>
      <c r="DLO377" s="387"/>
      <c r="DLP377" s="387"/>
      <c r="DLQ377" s="387"/>
      <c r="DLR377" s="387"/>
      <c r="DLS377" s="387"/>
      <c r="DLT377" s="387"/>
      <c r="DLU377" s="387"/>
      <c r="DLV377" s="387"/>
      <c r="DLW377" s="387"/>
      <c r="DLX377" s="387"/>
      <c r="DLY377" s="387"/>
      <c r="DLZ377" s="387"/>
      <c r="DMA377" s="387"/>
      <c r="DMB377" s="387"/>
      <c r="DMC377" s="387"/>
      <c r="DMD377" s="387"/>
      <c r="DME377" s="387"/>
      <c r="DMF377" s="387"/>
      <c r="DMG377" s="387"/>
      <c r="DMH377" s="387"/>
      <c r="DMI377" s="387"/>
      <c r="DMJ377" s="387"/>
      <c r="DMK377" s="387"/>
      <c r="DML377" s="387"/>
      <c r="DMM377" s="387"/>
      <c r="DMN377" s="387"/>
      <c r="DMO377" s="387"/>
      <c r="DMP377" s="387"/>
      <c r="DMQ377" s="387"/>
      <c r="DMR377" s="387"/>
      <c r="DMS377" s="387"/>
      <c r="DMT377" s="387"/>
      <c r="DMU377" s="387"/>
      <c r="DMV377" s="387"/>
      <c r="DMW377" s="387"/>
      <c r="DMX377" s="387"/>
      <c r="DMY377" s="387"/>
      <c r="DMZ377" s="387"/>
      <c r="DNA377" s="387"/>
      <c r="DNB377" s="387"/>
      <c r="DNC377" s="387"/>
      <c r="DND377" s="387"/>
      <c r="DNE377" s="387"/>
      <c r="DNF377" s="387"/>
      <c r="DNG377" s="387"/>
      <c r="DNH377" s="387"/>
      <c r="DNI377" s="387"/>
      <c r="DNJ377" s="387"/>
      <c r="DNK377" s="387"/>
      <c r="DNL377" s="387"/>
      <c r="DNM377" s="387"/>
      <c r="DNN377" s="387"/>
      <c r="DNO377" s="387"/>
      <c r="DNP377" s="387"/>
      <c r="DNQ377" s="387"/>
      <c r="DNR377" s="387"/>
      <c r="DNS377" s="387"/>
      <c r="DNT377" s="387"/>
      <c r="DNU377" s="387"/>
      <c r="DNV377" s="387"/>
      <c r="DNW377" s="387"/>
      <c r="DNX377" s="387"/>
      <c r="DNY377" s="387"/>
      <c r="DNZ377" s="387"/>
      <c r="DOA377" s="387"/>
      <c r="DOB377" s="387"/>
      <c r="DOC377" s="387"/>
      <c r="DOD377" s="387"/>
      <c r="DOE377" s="387"/>
      <c r="DOF377" s="387"/>
      <c r="DOG377" s="387"/>
      <c r="DOH377" s="387"/>
      <c r="DOI377" s="387"/>
      <c r="DOJ377" s="387"/>
      <c r="DOK377" s="387"/>
      <c r="DOL377" s="387"/>
      <c r="DOM377" s="387"/>
      <c r="DON377" s="387"/>
      <c r="DOO377" s="387"/>
      <c r="DOP377" s="387"/>
      <c r="DOQ377" s="387"/>
      <c r="DOR377" s="387"/>
      <c r="DOS377" s="387"/>
      <c r="DOT377" s="387"/>
      <c r="DOU377" s="387"/>
      <c r="DOV377" s="387"/>
      <c r="DOW377" s="387"/>
      <c r="DOX377" s="387"/>
      <c r="DOY377" s="387"/>
      <c r="DOZ377" s="387"/>
      <c r="DPA377" s="387"/>
      <c r="DPB377" s="387"/>
      <c r="DPC377" s="387"/>
      <c r="DPD377" s="387"/>
      <c r="DPE377" s="387"/>
      <c r="DPF377" s="387"/>
      <c r="DPG377" s="387"/>
      <c r="DPH377" s="387"/>
      <c r="DPI377" s="387"/>
      <c r="DPJ377" s="387"/>
      <c r="DPK377" s="387"/>
      <c r="DPL377" s="387"/>
      <c r="DPM377" s="387"/>
      <c r="DPN377" s="387"/>
      <c r="DPO377" s="387"/>
      <c r="DPP377" s="387"/>
      <c r="DPQ377" s="387"/>
      <c r="DPR377" s="387"/>
      <c r="DPS377" s="387"/>
      <c r="DPT377" s="387"/>
      <c r="DPU377" s="387"/>
      <c r="DPV377" s="387"/>
      <c r="DPW377" s="387"/>
      <c r="DPX377" s="387"/>
      <c r="DPY377" s="387"/>
      <c r="DPZ377" s="387"/>
      <c r="DQA377" s="387"/>
      <c r="DQB377" s="387"/>
      <c r="DQC377" s="387"/>
      <c r="DQD377" s="387"/>
      <c r="DQE377" s="387"/>
      <c r="DQF377" s="387"/>
      <c r="DQG377" s="387"/>
      <c r="DQH377" s="387"/>
      <c r="DQI377" s="387"/>
      <c r="DQJ377" s="387"/>
      <c r="DQK377" s="387"/>
      <c r="DQL377" s="387"/>
      <c r="DQM377" s="387"/>
      <c r="DQN377" s="387"/>
      <c r="DQO377" s="387"/>
      <c r="DQP377" s="387"/>
      <c r="DQQ377" s="387"/>
      <c r="DQR377" s="387"/>
      <c r="DQS377" s="387"/>
      <c r="DQT377" s="387"/>
      <c r="DQU377" s="387"/>
      <c r="DQV377" s="387"/>
      <c r="DQW377" s="387"/>
      <c r="DQX377" s="387"/>
      <c r="DQY377" s="387"/>
      <c r="DQZ377" s="387"/>
      <c r="DRA377" s="387"/>
      <c r="DRB377" s="387"/>
      <c r="DRC377" s="387"/>
      <c r="DRD377" s="387"/>
      <c r="DRE377" s="387"/>
      <c r="DRF377" s="387"/>
      <c r="DRG377" s="387"/>
      <c r="DRH377" s="387"/>
      <c r="DRI377" s="387"/>
      <c r="DRJ377" s="387"/>
      <c r="DRK377" s="387"/>
      <c r="DRL377" s="387"/>
      <c r="DRM377" s="387"/>
      <c r="DRN377" s="387"/>
      <c r="DRO377" s="387"/>
      <c r="DRP377" s="387"/>
      <c r="DRQ377" s="387"/>
      <c r="DRR377" s="387"/>
      <c r="DRS377" s="387"/>
      <c r="DRT377" s="387"/>
      <c r="DRU377" s="387"/>
      <c r="DRV377" s="387"/>
      <c r="DRW377" s="387"/>
      <c r="DRX377" s="387"/>
      <c r="DRY377" s="387"/>
      <c r="DRZ377" s="387"/>
      <c r="DSA377" s="387"/>
      <c r="DSB377" s="387"/>
      <c r="DSC377" s="387"/>
      <c r="DSD377" s="387"/>
      <c r="DSE377" s="387"/>
      <c r="DSF377" s="387"/>
      <c r="DSG377" s="387"/>
      <c r="DSH377" s="387"/>
      <c r="DSI377" s="387"/>
      <c r="DSJ377" s="387"/>
      <c r="DSK377" s="387"/>
      <c r="DSL377" s="387"/>
      <c r="DSM377" s="387"/>
      <c r="DSN377" s="387"/>
      <c r="DSO377" s="387"/>
      <c r="DSP377" s="387"/>
      <c r="DSQ377" s="387"/>
      <c r="DSR377" s="387"/>
      <c r="DSS377" s="387"/>
      <c r="DST377" s="387"/>
      <c r="DSU377" s="387"/>
      <c r="DSV377" s="387"/>
      <c r="DSW377" s="387"/>
      <c r="DSX377" s="387"/>
      <c r="DSY377" s="387"/>
      <c r="DSZ377" s="387"/>
      <c r="DTA377" s="387"/>
      <c r="DTB377" s="387"/>
      <c r="DTC377" s="387"/>
      <c r="DTD377" s="387"/>
      <c r="DTE377" s="387"/>
      <c r="DTF377" s="387"/>
      <c r="DTG377" s="387"/>
      <c r="DTH377" s="387"/>
      <c r="DTI377" s="387"/>
      <c r="DTJ377" s="387"/>
      <c r="DTK377" s="387"/>
      <c r="DTL377" s="387"/>
      <c r="DTM377" s="387"/>
      <c r="DTN377" s="387"/>
      <c r="DTO377" s="387"/>
      <c r="DTP377" s="387"/>
      <c r="DTQ377" s="387"/>
      <c r="DTR377" s="387"/>
      <c r="DTS377" s="387"/>
      <c r="DTT377" s="387"/>
      <c r="DTU377" s="387"/>
      <c r="DTV377" s="387"/>
      <c r="DTW377" s="387"/>
      <c r="DTX377" s="387"/>
      <c r="DTY377" s="387"/>
      <c r="DTZ377" s="387"/>
      <c r="DUA377" s="387"/>
      <c r="DUB377" s="387"/>
      <c r="DUC377" s="387"/>
      <c r="DUD377" s="387"/>
      <c r="DUE377" s="387"/>
      <c r="DUF377" s="387"/>
      <c r="DUG377" s="387"/>
      <c r="DUH377" s="387"/>
      <c r="DUI377" s="387"/>
      <c r="DUJ377" s="387"/>
      <c r="DUK377" s="387"/>
      <c r="DUL377" s="387"/>
      <c r="DUM377" s="387"/>
      <c r="DUN377" s="387"/>
      <c r="DUO377" s="387"/>
      <c r="DUP377" s="387"/>
      <c r="DUQ377" s="387"/>
      <c r="DUR377" s="387"/>
      <c r="DUS377" s="387"/>
      <c r="DUT377" s="387"/>
      <c r="DUU377" s="387"/>
      <c r="DUV377" s="387"/>
      <c r="DUW377" s="387"/>
      <c r="DUX377" s="387"/>
      <c r="DUY377" s="387"/>
      <c r="DUZ377" s="387"/>
      <c r="DVA377" s="387"/>
      <c r="DVB377" s="387"/>
      <c r="DVC377" s="387"/>
      <c r="DVD377" s="387"/>
      <c r="DVE377" s="387"/>
      <c r="DVF377" s="387"/>
      <c r="DVG377" s="387"/>
      <c r="DVH377" s="387"/>
      <c r="DVI377" s="387"/>
      <c r="DVJ377" s="387"/>
      <c r="DVK377" s="387"/>
      <c r="DVL377" s="387"/>
      <c r="DVM377" s="387"/>
      <c r="DVN377" s="387"/>
      <c r="DVO377" s="387"/>
      <c r="DVP377" s="387"/>
      <c r="DVQ377" s="387"/>
      <c r="DVR377" s="387"/>
      <c r="DVS377" s="387"/>
      <c r="DVT377" s="387"/>
      <c r="DVU377" s="387"/>
      <c r="DVV377" s="387"/>
      <c r="DVW377" s="387"/>
      <c r="DVX377" s="387"/>
      <c r="DVY377" s="387"/>
      <c r="DVZ377" s="387"/>
      <c r="DWA377" s="387"/>
      <c r="DWB377" s="387"/>
      <c r="DWC377" s="387"/>
      <c r="DWD377" s="387"/>
      <c r="DWE377" s="387"/>
      <c r="DWF377" s="387"/>
      <c r="DWG377" s="387"/>
      <c r="DWH377" s="387"/>
      <c r="DWI377" s="387"/>
      <c r="DWJ377" s="387"/>
      <c r="DWK377" s="387"/>
      <c r="DWL377" s="387"/>
      <c r="DWM377" s="387"/>
      <c r="DWN377" s="387"/>
      <c r="DWO377" s="387"/>
      <c r="DWP377" s="387"/>
      <c r="DWQ377" s="387"/>
      <c r="DWR377" s="387"/>
      <c r="DWS377" s="387"/>
      <c r="DWT377" s="387"/>
      <c r="DWU377" s="387"/>
      <c r="DWV377" s="387"/>
      <c r="DWW377" s="387"/>
      <c r="DWX377" s="387"/>
      <c r="DWY377" s="387"/>
      <c r="DWZ377" s="387"/>
      <c r="DXA377" s="387"/>
      <c r="DXB377" s="387"/>
      <c r="DXC377" s="387"/>
      <c r="DXD377" s="387"/>
      <c r="DXE377" s="387"/>
      <c r="DXF377" s="387"/>
      <c r="DXG377" s="387"/>
      <c r="DXH377" s="387"/>
      <c r="DXI377" s="387"/>
      <c r="DXJ377" s="387"/>
      <c r="DXK377" s="387"/>
      <c r="DXL377" s="387"/>
      <c r="DXM377" s="387"/>
      <c r="DXN377" s="387"/>
      <c r="DXO377" s="387"/>
      <c r="DXP377" s="387"/>
      <c r="DXQ377" s="387"/>
      <c r="DXR377" s="387"/>
      <c r="DXS377" s="387"/>
      <c r="DXT377" s="387"/>
      <c r="DXU377" s="387"/>
      <c r="DXV377" s="387"/>
      <c r="DXW377" s="387"/>
      <c r="DXX377" s="387"/>
      <c r="DXY377" s="387"/>
      <c r="DXZ377" s="387"/>
      <c r="DYA377" s="387"/>
      <c r="DYB377" s="387"/>
      <c r="DYC377" s="387"/>
      <c r="DYD377" s="387"/>
      <c r="DYE377" s="387"/>
      <c r="DYF377" s="387"/>
      <c r="DYG377" s="387"/>
      <c r="DYH377" s="387"/>
      <c r="DYI377" s="387"/>
      <c r="DYJ377" s="387"/>
      <c r="DYK377" s="387"/>
      <c r="DYL377" s="387"/>
      <c r="DYM377" s="387"/>
      <c r="DYN377" s="387"/>
      <c r="DYO377" s="387"/>
      <c r="DYP377" s="387"/>
      <c r="DYQ377" s="387"/>
      <c r="DYR377" s="387"/>
      <c r="DYS377" s="387"/>
      <c r="DYT377" s="387"/>
      <c r="DYU377" s="387"/>
      <c r="DYV377" s="387"/>
      <c r="DYW377" s="387"/>
      <c r="DYX377" s="387"/>
      <c r="DYY377" s="387"/>
      <c r="DYZ377" s="387"/>
      <c r="DZA377" s="387"/>
      <c r="DZB377" s="387"/>
      <c r="DZC377" s="387"/>
      <c r="DZD377" s="387"/>
      <c r="DZE377" s="387"/>
      <c r="DZF377" s="387"/>
      <c r="DZG377" s="387"/>
      <c r="DZH377" s="387"/>
      <c r="DZI377" s="387"/>
      <c r="DZJ377" s="387"/>
      <c r="DZK377" s="387"/>
      <c r="DZL377" s="387"/>
      <c r="DZM377" s="387"/>
      <c r="DZN377" s="387"/>
      <c r="DZO377" s="387"/>
      <c r="DZP377" s="387"/>
      <c r="DZQ377" s="387"/>
      <c r="DZR377" s="387"/>
      <c r="DZS377" s="387"/>
      <c r="DZT377" s="387"/>
      <c r="DZU377" s="387"/>
      <c r="DZV377" s="387"/>
      <c r="DZW377" s="387"/>
      <c r="DZX377" s="387"/>
      <c r="DZY377" s="387"/>
      <c r="DZZ377" s="387"/>
      <c r="EAA377" s="387"/>
      <c r="EAB377" s="387"/>
      <c r="EAC377" s="387"/>
      <c r="EAD377" s="387"/>
      <c r="EAE377" s="387"/>
      <c r="EAF377" s="387"/>
      <c r="EAG377" s="387"/>
      <c r="EAH377" s="387"/>
      <c r="EAI377" s="387"/>
      <c r="EAJ377" s="387"/>
      <c r="EAK377" s="387"/>
      <c r="EAL377" s="387"/>
      <c r="EAM377" s="387"/>
      <c r="EAN377" s="387"/>
      <c r="EAO377" s="387"/>
      <c r="EAP377" s="387"/>
      <c r="EAQ377" s="387"/>
      <c r="EAR377" s="387"/>
      <c r="EAS377" s="387"/>
      <c r="EAT377" s="387"/>
      <c r="EAU377" s="387"/>
      <c r="EAV377" s="387"/>
      <c r="EAW377" s="387"/>
      <c r="EAX377" s="387"/>
      <c r="EAY377" s="387"/>
      <c r="EAZ377" s="387"/>
      <c r="EBA377" s="387"/>
      <c r="EBB377" s="387"/>
      <c r="EBC377" s="387"/>
      <c r="EBD377" s="387"/>
      <c r="EBE377" s="387"/>
      <c r="EBF377" s="387"/>
      <c r="EBG377" s="387"/>
      <c r="EBH377" s="387"/>
      <c r="EBI377" s="387"/>
      <c r="EBJ377" s="387"/>
      <c r="EBK377" s="387"/>
      <c r="EBL377" s="387"/>
      <c r="EBM377" s="387"/>
      <c r="EBN377" s="387"/>
      <c r="EBO377" s="387"/>
      <c r="EBP377" s="387"/>
      <c r="EBQ377" s="387"/>
      <c r="EBR377" s="387"/>
      <c r="EBS377" s="387"/>
      <c r="EBT377" s="387"/>
      <c r="EBU377" s="387"/>
      <c r="EBV377" s="387"/>
      <c r="EBW377" s="387"/>
      <c r="EBX377" s="387"/>
      <c r="EBY377" s="387"/>
      <c r="EBZ377" s="387"/>
      <c r="ECA377" s="387"/>
      <c r="ECB377" s="387"/>
      <c r="ECC377" s="387"/>
      <c r="ECD377" s="387"/>
      <c r="ECE377" s="387"/>
      <c r="ECF377" s="387"/>
      <c r="ECG377" s="387"/>
      <c r="ECH377" s="387"/>
      <c r="ECI377" s="387"/>
      <c r="ECJ377" s="387"/>
      <c r="ECK377" s="387"/>
      <c r="ECL377" s="387"/>
      <c r="ECM377" s="387"/>
      <c r="ECN377" s="387"/>
      <c r="ECO377" s="387"/>
      <c r="ECP377" s="387"/>
      <c r="ECQ377" s="387"/>
      <c r="ECR377" s="387"/>
      <c r="ECS377" s="387"/>
      <c r="ECT377" s="387"/>
      <c r="ECU377" s="387"/>
      <c r="ECV377" s="387"/>
      <c r="ECW377" s="387"/>
      <c r="ECX377" s="387"/>
      <c r="ECY377" s="387"/>
      <c r="ECZ377" s="387"/>
      <c r="EDA377" s="387"/>
      <c r="EDB377" s="387"/>
      <c r="EDC377" s="387"/>
      <c r="EDD377" s="387"/>
      <c r="EDE377" s="387"/>
      <c r="EDF377" s="387"/>
      <c r="EDG377" s="387"/>
      <c r="EDH377" s="387"/>
      <c r="EDI377" s="387"/>
      <c r="EDJ377" s="387"/>
      <c r="EDK377" s="387"/>
      <c r="EDL377" s="387"/>
      <c r="EDM377" s="387"/>
      <c r="EDN377" s="387"/>
      <c r="EDO377" s="387"/>
      <c r="EDP377" s="387"/>
      <c r="EDQ377" s="387"/>
      <c r="EDR377" s="387"/>
      <c r="EDS377" s="387"/>
      <c r="EDT377" s="387"/>
      <c r="EDU377" s="387"/>
      <c r="EDV377" s="387"/>
      <c r="EDW377" s="387"/>
      <c r="EDX377" s="387"/>
      <c r="EDY377" s="387"/>
      <c r="EDZ377" s="387"/>
      <c r="EEA377" s="387"/>
      <c r="EEB377" s="387"/>
      <c r="EEC377" s="387"/>
      <c r="EED377" s="387"/>
      <c r="EEE377" s="387"/>
      <c r="EEF377" s="387"/>
      <c r="EEG377" s="387"/>
      <c r="EEH377" s="387"/>
      <c r="EEI377" s="387"/>
      <c r="EEJ377" s="387"/>
      <c r="EEK377" s="387"/>
      <c r="EEL377" s="387"/>
      <c r="EEM377" s="387"/>
      <c r="EEN377" s="387"/>
      <c r="EEO377" s="387"/>
      <c r="EEP377" s="387"/>
      <c r="EEQ377" s="387"/>
      <c r="EER377" s="387"/>
      <c r="EES377" s="387"/>
      <c r="EET377" s="387"/>
      <c r="EEU377" s="387"/>
      <c r="EEV377" s="387"/>
      <c r="EEW377" s="387"/>
      <c r="EEX377" s="387"/>
      <c r="EEY377" s="387"/>
      <c r="EEZ377" s="387"/>
      <c r="EFA377" s="387"/>
      <c r="EFB377" s="387"/>
      <c r="EFC377" s="387"/>
      <c r="EFD377" s="387"/>
      <c r="EFE377" s="387"/>
      <c r="EFF377" s="387"/>
      <c r="EFG377" s="387"/>
      <c r="EFH377" s="387"/>
      <c r="EFI377" s="387"/>
      <c r="EFJ377" s="387"/>
      <c r="EFK377" s="387"/>
      <c r="EFL377" s="387"/>
      <c r="EFM377" s="387"/>
      <c r="EFN377" s="387"/>
      <c r="EFO377" s="387"/>
      <c r="EFP377" s="387"/>
      <c r="EFQ377" s="387"/>
      <c r="EFR377" s="387"/>
      <c r="EFS377" s="387"/>
      <c r="EFT377" s="387"/>
      <c r="EFU377" s="387"/>
      <c r="EFV377" s="387"/>
      <c r="EFW377" s="387"/>
      <c r="EFX377" s="387"/>
      <c r="EFY377" s="387"/>
      <c r="EFZ377" s="387"/>
      <c r="EGA377" s="387"/>
      <c r="EGB377" s="387"/>
      <c r="EGC377" s="387"/>
      <c r="EGD377" s="387"/>
      <c r="EGE377" s="387"/>
      <c r="EGF377" s="387"/>
      <c r="EGG377" s="387"/>
      <c r="EGH377" s="387"/>
      <c r="EGI377" s="387"/>
      <c r="EGJ377" s="387"/>
      <c r="EGK377" s="387"/>
      <c r="EGL377" s="387"/>
      <c r="EGM377" s="387"/>
      <c r="EGN377" s="387"/>
      <c r="EGO377" s="387"/>
      <c r="EGP377" s="387"/>
      <c r="EGQ377" s="387"/>
      <c r="EGR377" s="387"/>
      <c r="EGS377" s="387"/>
      <c r="EGT377" s="387"/>
      <c r="EGU377" s="387"/>
      <c r="EGV377" s="387"/>
      <c r="EGW377" s="387"/>
      <c r="EGX377" s="387"/>
      <c r="EGY377" s="387"/>
      <c r="EGZ377" s="387"/>
      <c r="EHA377" s="387"/>
      <c r="EHB377" s="387"/>
      <c r="EHC377" s="387"/>
      <c r="EHD377" s="387"/>
      <c r="EHE377" s="387"/>
      <c r="EHF377" s="387"/>
      <c r="EHG377" s="387"/>
      <c r="EHH377" s="387"/>
      <c r="EHI377" s="387"/>
      <c r="EHJ377" s="387"/>
      <c r="EHK377" s="387"/>
      <c r="EHL377" s="387"/>
      <c r="EHM377" s="387"/>
      <c r="EHN377" s="387"/>
      <c r="EHO377" s="387"/>
      <c r="EHP377" s="387"/>
      <c r="EHQ377" s="387"/>
      <c r="EHR377" s="387"/>
      <c r="EHS377" s="387"/>
      <c r="EHT377" s="387"/>
      <c r="EHU377" s="387"/>
      <c r="EHV377" s="387"/>
      <c r="EHW377" s="387"/>
      <c r="EHX377" s="387"/>
      <c r="EHY377" s="387"/>
      <c r="EHZ377" s="387"/>
      <c r="EIA377" s="387"/>
      <c r="EIB377" s="387"/>
      <c r="EIC377" s="387"/>
      <c r="EID377" s="387"/>
      <c r="EIE377" s="387"/>
      <c r="EIF377" s="387"/>
      <c r="EIG377" s="387"/>
      <c r="EIH377" s="387"/>
      <c r="EII377" s="387"/>
      <c r="EIJ377" s="387"/>
      <c r="EIK377" s="387"/>
      <c r="EIL377" s="387"/>
      <c r="EIM377" s="387"/>
      <c r="EIN377" s="387"/>
      <c r="EIO377" s="387"/>
      <c r="EIP377" s="387"/>
      <c r="EIQ377" s="387"/>
      <c r="EIR377" s="387"/>
      <c r="EIS377" s="387"/>
      <c r="EIT377" s="387"/>
      <c r="EIU377" s="387"/>
      <c r="EIV377" s="387"/>
      <c r="EIW377" s="387"/>
      <c r="EIX377" s="387"/>
      <c r="EIY377" s="387"/>
      <c r="EIZ377" s="387"/>
      <c r="EJA377" s="387"/>
      <c r="EJB377" s="387"/>
      <c r="EJC377" s="387"/>
      <c r="EJD377" s="387"/>
      <c r="EJE377" s="387"/>
      <c r="EJF377" s="387"/>
      <c r="EJG377" s="387"/>
      <c r="EJH377" s="387"/>
      <c r="EJI377" s="387"/>
      <c r="EJJ377" s="387"/>
      <c r="EJK377" s="387"/>
      <c r="EJL377" s="387"/>
      <c r="EJM377" s="387"/>
      <c r="EJN377" s="387"/>
      <c r="EJO377" s="387"/>
      <c r="EJP377" s="387"/>
      <c r="EJQ377" s="387"/>
      <c r="EJR377" s="387"/>
      <c r="EJS377" s="387"/>
      <c r="EJT377" s="387"/>
      <c r="EJU377" s="387"/>
      <c r="EJV377" s="387"/>
      <c r="EJW377" s="387"/>
      <c r="EJX377" s="387"/>
      <c r="EJY377" s="387"/>
      <c r="EJZ377" s="387"/>
      <c r="EKA377" s="387"/>
      <c r="EKB377" s="387"/>
      <c r="EKC377" s="387"/>
      <c r="EKD377" s="387"/>
      <c r="EKE377" s="387"/>
      <c r="EKF377" s="387"/>
      <c r="EKG377" s="387"/>
      <c r="EKH377" s="387"/>
      <c r="EKI377" s="387"/>
      <c r="EKJ377" s="387"/>
      <c r="EKK377" s="387"/>
      <c r="EKL377" s="387"/>
      <c r="EKM377" s="387"/>
      <c r="EKN377" s="387"/>
      <c r="EKO377" s="387"/>
      <c r="EKP377" s="387"/>
      <c r="EKQ377" s="387"/>
      <c r="EKR377" s="387"/>
      <c r="EKS377" s="387"/>
      <c r="EKT377" s="387"/>
      <c r="EKU377" s="387"/>
      <c r="EKV377" s="387"/>
      <c r="EKW377" s="387"/>
      <c r="EKX377" s="387"/>
      <c r="EKY377" s="387"/>
      <c r="EKZ377" s="387"/>
      <c r="ELA377" s="387"/>
      <c r="ELB377" s="387"/>
      <c r="ELC377" s="387"/>
      <c r="ELD377" s="387"/>
      <c r="ELE377" s="387"/>
      <c r="ELF377" s="387"/>
      <c r="ELG377" s="387"/>
      <c r="ELH377" s="387"/>
      <c r="ELI377" s="387"/>
      <c r="ELJ377" s="387"/>
      <c r="ELK377" s="387"/>
      <c r="ELL377" s="387"/>
      <c r="ELM377" s="387"/>
      <c r="ELN377" s="387"/>
      <c r="ELO377" s="387"/>
      <c r="ELP377" s="387"/>
      <c r="ELQ377" s="387"/>
      <c r="ELR377" s="387"/>
      <c r="ELS377" s="387"/>
      <c r="ELT377" s="387"/>
      <c r="ELU377" s="387"/>
      <c r="ELV377" s="387"/>
      <c r="ELW377" s="387"/>
      <c r="ELX377" s="387"/>
      <c r="ELY377" s="387"/>
      <c r="ELZ377" s="387"/>
      <c r="EMA377" s="387"/>
      <c r="EMB377" s="387"/>
      <c r="EMC377" s="387"/>
      <c r="EMD377" s="387"/>
      <c r="EME377" s="387"/>
      <c r="EMF377" s="387"/>
      <c r="EMG377" s="387"/>
      <c r="EMH377" s="387"/>
      <c r="EMI377" s="387"/>
      <c r="EMJ377" s="387"/>
      <c r="EMK377" s="387"/>
      <c r="EML377" s="387"/>
      <c r="EMM377" s="387"/>
      <c r="EMN377" s="387"/>
      <c r="EMO377" s="387"/>
      <c r="EMP377" s="387"/>
      <c r="EMQ377" s="387"/>
      <c r="EMR377" s="387"/>
      <c r="EMS377" s="387"/>
      <c r="EMT377" s="387"/>
      <c r="EMU377" s="387"/>
      <c r="EMV377" s="387"/>
      <c r="EMW377" s="387"/>
      <c r="EMX377" s="387"/>
      <c r="EMY377" s="387"/>
      <c r="EMZ377" s="387"/>
      <c r="ENA377" s="387"/>
      <c r="ENB377" s="387"/>
      <c r="ENC377" s="387"/>
      <c r="END377" s="387"/>
      <c r="ENE377" s="387"/>
      <c r="ENF377" s="387"/>
      <c r="ENG377" s="387"/>
      <c r="ENH377" s="387"/>
      <c r="ENI377" s="387"/>
      <c r="ENJ377" s="387"/>
      <c r="ENK377" s="387"/>
      <c r="ENL377" s="387"/>
      <c r="ENM377" s="387"/>
      <c r="ENN377" s="387"/>
      <c r="ENO377" s="387"/>
      <c r="ENP377" s="387"/>
      <c r="ENQ377" s="387"/>
      <c r="ENR377" s="387"/>
      <c r="ENS377" s="387"/>
      <c r="ENT377" s="387"/>
      <c r="ENU377" s="387"/>
      <c r="ENV377" s="387"/>
      <c r="ENW377" s="387"/>
      <c r="ENX377" s="387"/>
      <c r="ENY377" s="387"/>
      <c r="ENZ377" s="387"/>
      <c r="EOA377" s="387"/>
      <c r="EOB377" s="387"/>
      <c r="EOC377" s="387"/>
      <c r="EOD377" s="387"/>
      <c r="EOE377" s="387"/>
      <c r="EOF377" s="387"/>
      <c r="EOG377" s="387"/>
      <c r="EOH377" s="387"/>
      <c r="EOI377" s="387"/>
      <c r="EOJ377" s="387"/>
      <c r="EOK377" s="387"/>
      <c r="EOL377" s="387"/>
      <c r="EOM377" s="387"/>
      <c r="EON377" s="387"/>
      <c r="EOO377" s="387"/>
      <c r="EOP377" s="387"/>
      <c r="EOQ377" s="387"/>
      <c r="EOR377" s="387"/>
      <c r="EOS377" s="387"/>
      <c r="EOT377" s="387"/>
      <c r="EOU377" s="387"/>
      <c r="EOV377" s="387"/>
      <c r="EOW377" s="387"/>
      <c r="EOX377" s="387"/>
      <c r="EOY377" s="387"/>
      <c r="EOZ377" s="387"/>
      <c r="EPA377" s="387"/>
      <c r="EPB377" s="387"/>
      <c r="EPC377" s="387"/>
      <c r="EPD377" s="387"/>
      <c r="EPE377" s="387"/>
      <c r="EPF377" s="387"/>
      <c r="EPG377" s="387"/>
      <c r="EPH377" s="387"/>
      <c r="EPI377" s="387"/>
      <c r="EPJ377" s="387"/>
      <c r="EPK377" s="387"/>
      <c r="EPL377" s="387"/>
      <c r="EPM377" s="387"/>
      <c r="EPN377" s="387"/>
      <c r="EPO377" s="387"/>
      <c r="EPP377" s="387"/>
      <c r="EPQ377" s="387"/>
      <c r="EPR377" s="387"/>
      <c r="EPS377" s="387"/>
      <c r="EPT377" s="387"/>
      <c r="EPU377" s="387"/>
      <c r="EPV377" s="387"/>
      <c r="EPW377" s="387"/>
      <c r="EPX377" s="387"/>
      <c r="EPY377" s="387"/>
      <c r="EPZ377" s="387"/>
      <c r="EQA377" s="387"/>
      <c r="EQB377" s="387"/>
      <c r="EQC377" s="387"/>
      <c r="EQD377" s="387"/>
      <c r="EQE377" s="387"/>
      <c r="EQF377" s="387"/>
      <c r="EQG377" s="387"/>
      <c r="EQH377" s="387"/>
      <c r="EQI377" s="387"/>
      <c r="EQJ377" s="387"/>
      <c r="EQK377" s="387"/>
      <c r="EQL377" s="387"/>
      <c r="EQM377" s="387"/>
      <c r="EQN377" s="387"/>
      <c r="EQO377" s="387"/>
      <c r="EQP377" s="387"/>
      <c r="EQQ377" s="387"/>
      <c r="EQR377" s="387"/>
      <c r="EQS377" s="387"/>
      <c r="EQT377" s="387"/>
      <c r="EQU377" s="387"/>
      <c r="EQV377" s="387"/>
      <c r="EQW377" s="387"/>
      <c r="EQX377" s="387"/>
      <c r="EQY377" s="387"/>
      <c r="EQZ377" s="387"/>
      <c r="ERA377" s="387"/>
      <c r="ERB377" s="387"/>
      <c r="ERC377" s="387"/>
      <c r="ERD377" s="387"/>
      <c r="ERE377" s="387"/>
      <c r="ERF377" s="387"/>
      <c r="ERG377" s="387"/>
      <c r="ERH377" s="387"/>
      <c r="ERI377" s="387"/>
      <c r="ERJ377" s="387"/>
      <c r="ERK377" s="387"/>
      <c r="ERL377" s="387"/>
      <c r="ERM377" s="387"/>
      <c r="ERN377" s="387"/>
      <c r="ERO377" s="387"/>
      <c r="ERP377" s="387"/>
      <c r="ERQ377" s="387"/>
      <c r="ERR377" s="387"/>
      <c r="ERS377" s="387"/>
      <c r="ERT377" s="387"/>
      <c r="ERU377" s="387"/>
      <c r="ERV377" s="387"/>
      <c r="ERW377" s="387"/>
      <c r="ERX377" s="387"/>
      <c r="ERY377" s="387"/>
      <c r="ERZ377" s="387"/>
      <c r="ESA377" s="387"/>
      <c r="ESB377" s="387"/>
      <c r="ESC377" s="387"/>
      <c r="ESD377" s="387"/>
      <c r="ESE377" s="387"/>
      <c r="ESF377" s="387"/>
      <c r="ESG377" s="387"/>
      <c r="ESH377" s="387"/>
      <c r="ESI377" s="387"/>
      <c r="ESJ377" s="387"/>
      <c r="ESK377" s="387"/>
      <c r="ESL377" s="387"/>
      <c r="ESM377" s="387"/>
      <c r="ESN377" s="387"/>
      <c r="ESO377" s="387"/>
      <c r="ESP377" s="387"/>
      <c r="ESQ377" s="387"/>
      <c r="ESR377" s="387"/>
      <c r="ESS377" s="387"/>
      <c r="EST377" s="387"/>
      <c r="ESU377" s="387"/>
      <c r="ESV377" s="387"/>
      <c r="ESW377" s="387"/>
      <c r="ESX377" s="387"/>
      <c r="ESY377" s="387"/>
      <c r="ESZ377" s="387"/>
      <c r="ETA377" s="387"/>
      <c r="ETB377" s="387"/>
      <c r="ETC377" s="387"/>
      <c r="ETD377" s="387"/>
      <c r="ETE377" s="387"/>
      <c r="ETF377" s="387"/>
      <c r="ETG377" s="387"/>
      <c r="ETH377" s="387"/>
      <c r="ETI377" s="387"/>
      <c r="ETJ377" s="387"/>
      <c r="ETK377" s="387"/>
      <c r="ETL377" s="387"/>
      <c r="ETM377" s="387"/>
      <c r="ETN377" s="387"/>
      <c r="ETO377" s="387"/>
      <c r="ETP377" s="387"/>
      <c r="ETQ377" s="387"/>
      <c r="ETR377" s="387"/>
      <c r="ETS377" s="387"/>
      <c r="ETT377" s="387"/>
      <c r="ETU377" s="387"/>
      <c r="ETV377" s="387"/>
      <c r="ETW377" s="387"/>
      <c r="ETX377" s="387"/>
      <c r="ETY377" s="387"/>
      <c r="ETZ377" s="387"/>
      <c r="EUA377" s="387"/>
      <c r="EUB377" s="387"/>
      <c r="EUC377" s="387"/>
      <c r="EUD377" s="387"/>
      <c r="EUE377" s="387"/>
      <c r="EUF377" s="387"/>
      <c r="EUG377" s="387"/>
      <c r="EUH377" s="387"/>
      <c r="EUI377" s="387"/>
      <c r="EUJ377" s="387"/>
      <c r="EUK377" s="387"/>
      <c r="EUL377" s="387"/>
      <c r="EUM377" s="387"/>
      <c r="EUN377" s="387"/>
      <c r="EUO377" s="387"/>
      <c r="EUP377" s="387"/>
      <c r="EUQ377" s="387"/>
      <c r="EUR377" s="387"/>
      <c r="EUS377" s="387"/>
      <c r="EUT377" s="387"/>
      <c r="EUU377" s="387"/>
      <c r="EUV377" s="387"/>
      <c r="EUW377" s="387"/>
      <c r="EUX377" s="387"/>
      <c r="EUY377" s="387"/>
      <c r="EUZ377" s="387"/>
      <c r="EVA377" s="387"/>
      <c r="EVB377" s="387"/>
      <c r="EVC377" s="387"/>
      <c r="EVD377" s="387"/>
      <c r="EVE377" s="387"/>
      <c r="EVF377" s="387"/>
      <c r="EVG377" s="387"/>
      <c r="EVH377" s="387"/>
      <c r="EVI377" s="387"/>
      <c r="EVJ377" s="387"/>
      <c r="EVK377" s="387"/>
      <c r="EVL377" s="387"/>
      <c r="EVM377" s="387"/>
      <c r="EVN377" s="387"/>
      <c r="EVO377" s="387"/>
      <c r="EVP377" s="387"/>
      <c r="EVQ377" s="387"/>
      <c r="EVR377" s="387"/>
      <c r="EVS377" s="387"/>
      <c r="EVT377" s="387"/>
      <c r="EVU377" s="387"/>
      <c r="EVV377" s="387"/>
      <c r="EVW377" s="387"/>
      <c r="EVX377" s="387"/>
      <c r="EVY377" s="387"/>
      <c r="EVZ377" s="387"/>
      <c r="EWA377" s="387"/>
      <c r="EWB377" s="387"/>
      <c r="EWC377" s="387"/>
      <c r="EWD377" s="387"/>
      <c r="EWE377" s="387"/>
      <c r="EWF377" s="387"/>
      <c r="EWG377" s="387"/>
      <c r="EWH377" s="387"/>
      <c r="EWI377" s="387"/>
      <c r="EWJ377" s="387"/>
      <c r="EWK377" s="387"/>
      <c r="EWL377" s="387"/>
      <c r="EWM377" s="387"/>
      <c r="EWN377" s="387"/>
      <c r="EWO377" s="387"/>
      <c r="EWP377" s="387"/>
      <c r="EWQ377" s="387"/>
      <c r="EWR377" s="387"/>
      <c r="EWS377" s="387"/>
      <c r="EWT377" s="387"/>
      <c r="EWU377" s="387"/>
      <c r="EWV377" s="387"/>
      <c r="EWW377" s="387"/>
      <c r="EWX377" s="387"/>
      <c r="EWY377" s="387"/>
      <c r="EWZ377" s="387"/>
      <c r="EXA377" s="387"/>
      <c r="EXB377" s="387"/>
      <c r="EXC377" s="387"/>
      <c r="EXD377" s="387"/>
      <c r="EXE377" s="387"/>
      <c r="EXF377" s="387"/>
      <c r="EXG377" s="387"/>
      <c r="EXH377" s="387"/>
      <c r="EXI377" s="387"/>
      <c r="EXJ377" s="387"/>
      <c r="EXK377" s="387"/>
      <c r="EXL377" s="387"/>
      <c r="EXM377" s="387"/>
      <c r="EXN377" s="387"/>
      <c r="EXO377" s="387"/>
      <c r="EXP377" s="387"/>
      <c r="EXQ377" s="387"/>
      <c r="EXR377" s="387"/>
      <c r="EXS377" s="387"/>
      <c r="EXT377" s="387"/>
      <c r="EXU377" s="387"/>
      <c r="EXV377" s="387"/>
      <c r="EXW377" s="387"/>
      <c r="EXX377" s="387"/>
      <c r="EXY377" s="387"/>
      <c r="EXZ377" s="387"/>
      <c r="EYA377" s="387"/>
      <c r="EYB377" s="387"/>
      <c r="EYC377" s="387"/>
      <c r="EYD377" s="387"/>
      <c r="EYE377" s="387"/>
      <c r="EYF377" s="387"/>
      <c r="EYG377" s="387"/>
      <c r="EYH377" s="387"/>
      <c r="EYI377" s="387"/>
      <c r="EYJ377" s="387"/>
      <c r="EYK377" s="387"/>
      <c r="EYL377" s="387"/>
      <c r="EYM377" s="387"/>
      <c r="EYN377" s="387"/>
      <c r="EYO377" s="387"/>
      <c r="EYP377" s="387"/>
      <c r="EYQ377" s="387"/>
      <c r="EYR377" s="387"/>
      <c r="EYS377" s="387"/>
      <c r="EYT377" s="387"/>
      <c r="EYU377" s="387"/>
      <c r="EYV377" s="387"/>
      <c r="EYW377" s="387"/>
      <c r="EYX377" s="387"/>
      <c r="EYY377" s="387"/>
      <c r="EYZ377" s="387"/>
      <c r="EZA377" s="387"/>
      <c r="EZB377" s="387"/>
      <c r="EZC377" s="387"/>
      <c r="EZD377" s="387"/>
      <c r="EZE377" s="387"/>
      <c r="EZF377" s="387"/>
      <c r="EZG377" s="387"/>
      <c r="EZH377" s="387"/>
      <c r="EZI377" s="387"/>
      <c r="EZJ377" s="387"/>
      <c r="EZK377" s="387"/>
      <c r="EZL377" s="387"/>
      <c r="EZM377" s="387"/>
      <c r="EZN377" s="387"/>
      <c r="EZO377" s="387"/>
      <c r="EZP377" s="387"/>
      <c r="EZQ377" s="387"/>
      <c r="EZR377" s="387"/>
      <c r="EZS377" s="387"/>
      <c r="EZT377" s="387"/>
      <c r="EZU377" s="387"/>
      <c r="EZV377" s="387"/>
      <c r="EZW377" s="387"/>
      <c r="EZX377" s="387"/>
      <c r="EZY377" s="387"/>
      <c r="EZZ377" s="387"/>
      <c r="FAA377" s="387"/>
      <c r="FAB377" s="387"/>
      <c r="FAC377" s="387"/>
      <c r="FAD377" s="387"/>
      <c r="FAE377" s="387"/>
      <c r="FAF377" s="387"/>
      <c r="FAG377" s="387"/>
      <c r="FAH377" s="387"/>
      <c r="FAI377" s="387"/>
      <c r="FAJ377" s="387"/>
      <c r="FAK377" s="387"/>
      <c r="FAL377" s="387"/>
      <c r="FAM377" s="387"/>
      <c r="FAN377" s="387"/>
      <c r="FAO377" s="387"/>
      <c r="FAP377" s="387"/>
      <c r="FAQ377" s="387"/>
      <c r="FAR377" s="387"/>
      <c r="FAS377" s="387"/>
      <c r="FAT377" s="387"/>
      <c r="FAU377" s="387"/>
      <c r="FAV377" s="387"/>
      <c r="FAW377" s="387"/>
      <c r="FAX377" s="387"/>
      <c r="FAY377" s="387"/>
      <c r="FAZ377" s="387"/>
      <c r="FBA377" s="387"/>
      <c r="FBB377" s="387"/>
      <c r="FBC377" s="387"/>
      <c r="FBD377" s="387"/>
      <c r="FBE377" s="387"/>
      <c r="FBF377" s="387"/>
      <c r="FBG377" s="387"/>
      <c r="FBH377" s="387"/>
      <c r="FBI377" s="387"/>
      <c r="FBJ377" s="387"/>
      <c r="FBK377" s="387"/>
      <c r="FBL377" s="387"/>
      <c r="FBM377" s="387"/>
      <c r="FBN377" s="387"/>
      <c r="FBO377" s="387"/>
      <c r="FBP377" s="387"/>
      <c r="FBQ377" s="387"/>
      <c r="FBR377" s="387"/>
      <c r="FBS377" s="387"/>
      <c r="FBT377" s="387"/>
      <c r="FBU377" s="387"/>
      <c r="FBV377" s="387"/>
      <c r="FBW377" s="387"/>
      <c r="FBX377" s="387"/>
      <c r="FBY377" s="387"/>
      <c r="FBZ377" s="387"/>
      <c r="FCA377" s="387"/>
      <c r="FCB377" s="387"/>
      <c r="FCC377" s="387"/>
      <c r="FCD377" s="387"/>
      <c r="FCE377" s="387"/>
      <c r="FCF377" s="387"/>
      <c r="FCG377" s="387"/>
      <c r="FCH377" s="387"/>
      <c r="FCI377" s="387"/>
      <c r="FCJ377" s="387"/>
      <c r="FCK377" s="387"/>
      <c r="FCL377" s="387"/>
      <c r="FCM377" s="387"/>
      <c r="FCN377" s="387"/>
      <c r="FCO377" s="387"/>
      <c r="FCP377" s="387"/>
      <c r="FCQ377" s="387"/>
      <c r="FCR377" s="387"/>
      <c r="FCS377" s="387"/>
      <c r="FCT377" s="387"/>
      <c r="FCU377" s="387"/>
      <c r="FCV377" s="387"/>
      <c r="FCW377" s="387"/>
      <c r="FCX377" s="387"/>
      <c r="FCY377" s="387"/>
      <c r="FCZ377" s="387"/>
      <c r="FDA377" s="387"/>
      <c r="FDB377" s="387"/>
      <c r="FDC377" s="387"/>
      <c r="FDD377" s="387"/>
      <c r="FDE377" s="387"/>
      <c r="FDF377" s="387"/>
      <c r="FDG377" s="387"/>
      <c r="FDH377" s="387"/>
      <c r="FDI377" s="387"/>
      <c r="FDJ377" s="387"/>
      <c r="FDK377" s="387"/>
      <c r="FDL377" s="387"/>
      <c r="FDM377" s="387"/>
      <c r="FDN377" s="387"/>
      <c r="FDO377" s="387"/>
      <c r="FDP377" s="387"/>
      <c r="FDQ377" s="387"/>
      <c r="FDR377" s="387"/>
      <c r="FDS377" s="387"/>
      <c r="FDT377" s="387"/>
      <c r="FDU377" s="387"/>
      <c r="FDV377" s="387"/>
      <c r="FDW377" s="387"/>
      <c r="FDX377" s="387"/>
      <c r="FDY377" s="387"/>
      <c r="FDZ377" s="387"/>
      <c r="FEA377" s="387"/>
      <c r="FEB377" s="387"/>
      <c r="FEC377" s="387"/>
      <c r="FED377" s="387"/>
      <c r="FEE377" s="387"/>
      <c r="FEF377" s="387"/>
      <c r="FEG377" s="387"/>
      <c r="FEH377" s="387"/>
      <c r="FEI377" s="387"/>
      <c r="FEJ377" s="387"/>
      <c r="FEK377" s="387"/>
      <c r="FEL377" s="387"/>
      <c r="FEM377" s="387"/>
      <c r="FEN377" s="387"/>
      <c r="FEO377" s="387"/>
      <c r="FEP377" s="387"/>
      <c r="FEQ377" s="387"/>
      <c r="FER377" s="387"/>
      <c r="FES377" s="387"/>
      <c r="FET377" s="387"/>
      <c r="FEU377" s="387"/>
      <c r="FEV377" s="387"/>
      <c r="FEW377" s="387"/>
      <c r="FEX377" s="387"/>
      <c r="FEY377" s="387"/>
      <c r="FEZ377" s="387"/>
      <c r="FFA377" s="387"/>
      <c r="FFB377" s="387"/>
      <c r="FFC377" s="387"/>
      <c r="FFD377" s="387"/>
      <c r="FFE377" s="387"/>
      <c r="FFF377" s="387"/>
      <c r="FFG377" s="387"/>
      <c r="FFH377" s="387"/>
      <c r="FFI377" s="387"/>
      <c r="FFJ377" s="387"/>
      <c r="FFK377" s="387"/>
      <c r="FFL377" s="387"/>
      <c r="FFM377" s="387"/>
      <c r="FFN377" s="387"/>
      <c r="FFO377" s="387"/>
      <c r="FFP377" s="387"/>
      <c r="FFQ377" s="387"/>
      <c r="FFR377" s="387"/>
      <c r="FFS377" s="387"/>
      <c r="FFT377" s="387"/>
      <c r="FFU377" s="387"/>
      <c r="FFV377" s="387"/>
      <c r="FFW377" s="387"/>
      <c r="FFX377" s="387"/>
      <c r="FFY377" s="387"/>
      <c r="FFZ377" s="387"/>
      <c r="FGA377" s="387"/>
      <c r="FGB377" s="387"/>
      <c r="FGC377" s="387"/>
      <c r="FGD377" s="387"/>
      <c r="FGE377" s="387"/>
      <c r="FGF377" s="387"/>
      <c r="FGG377" s="387"/>
      <c r="FGH377" s="387"/>
      <c r="FGI377" s="387"/>
      <c r="FGJ377" s="387"/>
      <c r="FGK377" s="387"/>
      <c r="FGL377" s="387"/>
      <c r="FGM377" s="387"/>
      <c r="FGN377" s="387"/>
      <c r="FGO377" s="387"/>
      <c r="FGP377" s="387"/>
      <c r="FGQ377" s="387"/>
      <c r="FGR377" s="387"/>
      <c r="FGS377" s="387"/>
      <c r="FGT377" s="387"/>
      <c r="FGU377" s="387"/>
      <c r="FGV377" s="387"/>
      <c r="FGW377" s="387"/>
      <c r="FGX377" s="387"/>
      <c r="FGY377" s="387"/>
      <c r="FGZ377" s="387"/>
      <c r="FHA377" s="387"/>
      <c r="FHB377" s="387"/>
      <c r="FHC377" s="387"/>
      <c r="FHD377" s="387"/>
      <c r="FHE377" s="387"/>
      <c r="FHF377" s="387"/>
      <c r="FHG377" s="387"/>
      <c r="FHH377" s="387"/>
      <c r="FHI377" s="387"/>
      <c r="FHJ377" s="387"/>
      <c r="FHK377" s="387"/>
      <c r="FHL377" s="387"/>
      <c r="FHM377" s="387"/>
      <c r="FHN377" s="387"/>
      <c r="FHO377" s="387"/>
      <c r="FHP377" s="387"/>
      <c r="FHQ377" s="387"/>
      <c r="FHR377" s="387"/>
      <c r="FHS377" s="387"/>
      <c r="FHT377" s="387"/>
      <c r="FHU377" s="387"/>
      <c r="FHV377" s="387"/>
      <c r="FHW377" s="387"/>
      <c r="FHX377" s="387"/>
      <c r="FHY377" s="387"/>
      <c r="FHZ377" s="387"/>
      <c r="FIA377" s="387"/>
      <c r="FIB377" s="387"/>
      <c r="FIC377" s="387"/>
      <c r="FID377" s="387"/>
      <c r="FIE377" s="387"/>
      <c r="FIF377" s="387"/>
      <c r="FIG377" s="387"/>
      <c r="FIH377" s="387"/>
      <c r="FII377" s="387"/>
      <c r="FIJ377" s="387"/>
      <c r="FIK377" s="387"/>
      <c r="FIL377" s="387"/>
      <c r="FIM377" s="387"/>
      <c r="FIN377" s="387"/>
      <c r="FIO377" s="387"/>
      <c r="FIP377" s="387"/>
      <c r="FIQ377" s="387"/>
      <c r="FIR377" s="387"/>
      <c r="FIS377" s="387"/>
      <c r="FIT377" s="387"/>
      <c r="FIU377" s="387"/>
      <c r="FIV377" s="387"/>
      <c r="FIW377" s="387"/>
      <c r="FIX377" s="387"/>
      <c r="FIY377" s="387"/>
      <c r="FIZ377" s="387"/>
      <c r="FJA377" s="387"/>
      <c r="FJB377" s="387"/>
      <c r="FJC377" s="387"/>
      <c r="FJD377" s="387"/>
      <c r="FJE377" s="387"/>
      <c r="FJF377" s="387"/>
      <c r="FJG377" s="387"/>
      <c r="FJH377" s="387"/>
      <c r="FJI377" s="387"/>
      <c r="FJJ377" s="387"/>
      <c r="FJK377" s="387"/>
      <c r="FJL377" s="387"/>
      <c r="FJM377" s="387"/>
      <c r="FJN377" s="387"/>
      <c r="FJO377" s="387"/>
      <c r="FJP377" s="387"/>
      <c r="FJQ377" s="387"/>
      <c r="FJR377" s="387"/>
      <c r="FJS377" s="387"/>
      <c r="FJT377" s="387"/>
      <c r="FJU377" s="387"/>
      <c r="FJV377" s="387"/>
      <c r="FJW377" s="387"/>
      <c r="FJX377" s="387"/>
      <c r="FJY377" s="387"/>
      <c r="FJZ377" s="387"/>
      <c r="FKA377" s="387"/>
      <c r="FKB377" s="387"/>
      <c r="FKC377" s="387"/>
      <c r="FKD377" s="387"/>
      <c r="FKE377" s="387"/>
      <c r="FKF377" s="387"/>
      <c r="FKG377" s="387"/>
      <c r="FKH377" s="387"/>
      <c r="FKI377" s="387"/>
      <c r="FKJ377" s="387"/>
      <c r="FKK377" s="387"/>
      <c r="FKL377" s="387"/>
      <c r="FKM377" s="387"/>
      <c r="FKN377" s="387"/>
      <c r="FKO377" s="387"/>
      <c r="FKP377" s="387"/>
      <c r="FKQ377" s="387"/>
      <c r="FKR377" s="387"/>
      <c r="FKS377" s="387"/>
      <c r="FKT377" s="387"/>
      <c r="FKU377" s="387"/>
      <c r="FKV377" s="387"/>
      <c r="FKW377" s="387"/>
      <c r="FKX377" s="387"/>
      <c r="FKY377" s="387"/>
      <c r="FKZ377" s="387"/>
      <c r="FLA377" s="387"/>
      <c r="FLB377" s="387"/>
      <c r="FLC377" s="387"/>
      <c r="FLD377" s="387"/>
      <c r="FLE377" s="387"/>
      <c r="FLF377" s="387"/>
      <c r="FLG377" s="387"/>
      <c r="FLH377" s="387"/>
      <c r="FLI377" s="387"/>
      <c r="FLJ377" s="387"/>
      <c r="FLK377" s="387"/>
      <c r="FLL377" s="387"/>
      <c r="FLM377" s="387"/>
      <c r="FLN377" s="387"/>
      <c r="FLO377" s="387"/>
      <c r="FLP377" s="387"/>
      <c r="FLQ377" s="387"/>
      <c r="FLR377" s="387"/>
      <c r="FLS377" s="387"/>
      <c r="FLT377" s="387"/>
      <c r="FLU377" s="387"/>
      <c r="FLV377" s="387"/>
      <c r="FLW377" s="387"/>
      <c r="FLX377" s="387"/>
      <c r="FLY377" s="387"/>
      <c r="FLZ377" s="387"/>
      <c r="FMA377" s="387"/>
      <c r="FMB377" s="387"/>
      <c r="FMC377" s="387"/>
      <c r="FMD377" s="387"/>
      <c r="FME377" s="387"/>
      <c r="FMF377" s="387"/>
      <c r="FMG377" s="387"/>
      <c r="FMH377" s="387"/>
      <c r="FMI377" s="387"/>
      <c r="FMJ377" s="387"/>
      <c r="FMK377" s="387"/>
      <c r="FML377" s="387"/>
      <c r="FMM377" s="387"/>
      <c r="FMN377" s="387"/>
      <c r="FMO377" s="387"/>
      <c r="FMP377" s="387"/>
      <c r="FMQ377" s="387"/>
      <c r="FMR377" s="387"/>
      <c r="FMS377" s="387"/>
      <c r="FMT377" s="387"/>
      <c r="FMU377" s="387"/>
      <c r="FMV377" s="387"/>
      <c r="FMW377" s="387"/>
      <c r="FMX377" s="387"/>
      <c r="FMY377" s="387"/>
      <c r="FMZ377" s="387"/>
      <c r="FNA377" s="387"/>
      <c r="FNB377" s="387"/>
      <c r="FNC377" s="387"/>
      <c r="FND377" s="387"/>
      <c r="FNE377" s="387"/>
      <c r="FNF377" s="387"/>
      <c r="FNG377" s="387"/>
      <c r="FNH377" s="387"/>
      <c r="FNI377" s="387"/>
      <c r="FNJ377" s="387"/>
      <c r="FNK377" s="387"/>
      <c r="FNL377" s="387"/>
      <c r="FNM377" s="387"/>
      <c r="FNN377" s="387"/>
      <c r="FNO377" s="387"/>
      <c r="FNP377" s="387"/>
      <c r="FNQ377" s="387"/>
      <c r="FNR377" s="387"/>
      <c r="FNS377" s="387"/>
      <c r="FNT377" s="387"/>
      <c r="FNU377" s="387"/>
      <c r="FNV377" s="387"/>
      <c r="FNW377" s="387"/>
      <c r="FNX377" s="387"/>
      <c r="FNY377" s="387"/>
      <c r="FNZ377" s="387"/>
      <c r="FOA377" s="387"/>
      <c r="FOB377" s="387"/>
      <c r="FOC377" s="387"/>
      <c r="FOD377" s="387"/>
      <c r="FOE377" s="387"/>
      <c r="FOF377" s="387"/>
      <c r="FOG377" s="387"/>
      <c r="FOH377" s="387"/>
      <c r="FOI377" s="387"/>
      <c r="FOJ377" s="387"/>
      <c r="FOK377" s="387"/>
      <c r="FOL377" s="387"/>
      <c r="FOM377" s="387"/>
      <c r="FON377" s="387"/>
      <c r="FOO377" s="387"/>
      <c r="FOP377" s="387"/>
      <c r="FOQ377" s="387"/>
      <c r="FOR377" s="387"/>
      <c r="FOS377" s="387"/>
      <c r="FOT377" s="387"/>
      <c r="FOU377" s="387"/>
      <c r="FOV377" s="387"/>
      <c r="FOW377" s="387"/>
      <c r="FOX377" s="387"/>
      <c r="FOY377" s="387"/>
      <c r="FOZ377" s="387"/>
      <c r="FPA377" s="387"/>
      <c r="FPB377" s="387"/>
      <c r="FPC377" s="387"/>
      <c r="FPD377" s="387"/>
      <c r="FPE377" s="387"/>
      <c r="FPF377" s="387"/>
      <c r="FPG377" s="387"/>
      <c r="FPH377" s="387"/>
      <c r="FPI377" s="387"/>
      <c r="FPJ377" s="387"/>
      <c r="FPK377" s="387"/>
      <c r="FPL377" s="387"/>
      <c r="FPM377" s="387"/>
      <c r="FPN377" s="387"/>
      <c r="FPO377" s="387"/>
      <c r="FPP377" s="387"/>
      <c r="FPQ377" s="387"/>
      <c r="FPR377" s="387"/>
      <c r="FPS377" s="387"/>
      <c r="FPT377" s="387"/>
      <c r="FPU377" s="387"/>
      <c r="FPV377" s="387"/>
      <c r="FPW377" s="387"/>
      <c r="FPX377" s="387"/>
      <c r="FPY377" s="387"/>
      <c r="FPZ377" s="387"/>
      <c r="FQA377" s="387"/>
      <c r="FQB377" s="387"/>
      <c r="FQC377" s="387"/>
      <c r="FQD377" s="387"/>
      <c r="FQE377" s="387"/>
      <c r="FQF377" s="387"/>
      <c r="FQG377" s="387"/>
      <c r="FQH377" s="387"/>
      <c r="FQI377" s="387"/>
      <c r="FQJ377" s="387"/>
      <c r="FQK377" s="387"/>
      <c r="FQL377" s="387"/>
      <c r="FQM377" s="387"/>
      <c r="FQN377" s="387"/>
      <c r="FQO377" s="387"/>
      <c r="FQP377" s="387"/>
      <c r="FQQ377" s="387"/>
      <c r="FQR377" s="387"/>
      <c r="FQS377" s="387"/>
      <c r="FQT377" s="387"/>
      <c r="FQU377" s="387"/>
      <c r="FQV377" s="387"/>
      <c r="FQW377" s="387"/>
      <c r="FQX377" s="387"/>
      <c r="FQY377" s="387"/>
      <c r="FQZ377" s="387"/>
      <c r="FRA377" s="387"/>
      <c r="FRB377" s="387"/>
      <c r="FRC377" s="387"/>
      <c r="FRD377" s="387"/>
      <c r="FRE377" s="387"/>
      <c r="FRF377" s="387"/>
      <c r="FRG377" s="387"/>
      <c r="FRH377" s="387"/>
      <c r="FRI377" s="387"/>
      <c r="FRJ377" s="387"/>
      <c r="FRK377" s="387"/>
      <c r="FRL377" s="387"/>
      <c r="FRM377" s="387"/>
      <c r="FRN377" s="387"/>
      <c r="FRO377" s="387"/>
      <c r="FRP377" s="387"/>
      <c r="FRQ377" s="387"/>
      <c r="FRR377" s="387"/>
      <c r="FRS377" s="387"/>
      <c r="FRT377" s="387"/>
      <c r="FRU377" s="387"/>
      <c r="FRV377" s="387"/>
      <c r="FRW377" s="387"/>
      <c r="FRX377" s="387"/>
      <c r="FRY377" s="387"/>
      <c r="FRZ377" s="387"/>
      <c r="FSA377" s="387"/>
      <c r="FSB377" s="387"/>
      <c r="FSC377" s="387"/>
      <c r="FSD377" s="387"/>
      <c r="FSE377" s="387"/>
      <c r="FSF377" s="387"/>
      <c r="FSG377" s="387"/>
      <c r="FSH377" s="387"/>
      <c r="FSI377" s="387"/>
      <c r="FSJ377" s="387"/>
      <c r="FSK377" s="387"/>
      <c r="FSL377" s="387"/>
      <c r="FSM377" s="387"/>
      <c r="FSN377" s="387"/>
      <c r="FSO377" s="387"/>
      <c r="FSP377" s="387"/>
      <c r="FSQ377" s="387"/>
      <c r="FSR377" s="387"/>
      <c r="FSS377" s="387"/>
      <c r="FST377" s="387"/>
      <c r="FSU377" s="387"/>
      <c r="FSV377" s="387"/>
      <c r="FSW377" s="387"/>
      <c r="FSX377" s="387"/>
      <c r="FSY377" s="387"/>
      <c r="FSZ377" s="387"/>
      <c r="FTA377" s="387"/>
      <c r="FTB377" s="387"/>
      <c r="FTC377" s="387"/>
      <c r="FTD377" s="387"/>
      <c r="FTE377" s="387"/>
      <c r="FTF377" s="387"/>
      <c r="FTG377" s="387"/>
      <c r="FTH377" s="387"/>
      <c r="FTI377" s="387"/>
      <c r="FTJ377" s="387"/>
      <c r="FTK377" s="387"/>
      <c r="FTL377" s="387"/>
      <c r="FTM377" s="387"/>
      <c r="FTN377" s="387"/>
      <c r="FTO377" s="387"/>
      <c r="FTP377" s="387"/>
      <c r="FTQ377" s="387"/>
      <c r="FTR377" s="387"/>
      <c r="FTS377" s="387"/>
      <c r="FTT377" s="387"/>
      <c r="FTU377" s="387"/>
      <c r="FTV377" s="387"/>
      <c r="FTW377" s="387"/>
      <c r="FTX377" s="387"/>
      <c r="FTY377" s="387"/>
      <c r="FTZ377" s="387"/>
      <c r="FUA377" s="387"/>
      <c r="FUB377" s="387"/>
      <c r="FUC377" s="387"/>
      <c r="FUD377" s="387"/>
      <c r="FUE377" s="387"/>
      <c r="FUF377" s="387"/>
      <c r="FUG377" s="387"/>
      <c r="FUH377" s="387"/>
      <c r="FUI377" s="387"/>
      <c r="FUJ377" s="387"/>
      <c r="FUK377" s="387"/>
      <c r="FUL377" s="387"/>
      <c r="FUM377" s="387"/>
      <c r="FUN377" s="387"/>
      <c r="FUO377" s="387"/>
      <c r="FUP377" s="387"/>
      <c r="FUQ377" s="387"/>
      <c r="FUR377" s="387"/>
      <c r="FUS377" s="387"/>
      <c r="FUT377" s="387"/>
      <c r="FUU377" s="387"/>
      <c r="FUV377" s="387"/>
      <c r="FUW377" s="387"/>
      <c r="FUX377" s="387"/>
      <c r="FUY377" s="387"/>
      <c r="FUZ377" s="387"/>
      <c r="FVA377" s="387"/>
      <c r="FVB377" s="387"/>
      <c r="FVC377" s="387"/>
      <c r="FVD377" s="387"/>
      <c r="FVE377" s="387"/>
      <c r="FVF377" s="387"/>
      <c r="FVG377" s="387"/>
      <c r="FVH377" s="387"/>
      <c r="FVI377" s="387"/>
      <c r="FVJ377" s="387"/>
      <c r="FVK377" s="387"/>
      <c r="FVL377" s="387"/>
      <c r="FVM377" s="387"/>
      <c r="FVN377" s="387"/>
      <c r="FVO377" s="387"/>
      <c r="FVP377" s="387"/>
      <c r="FVQ377" s="387"/>
      <c r="FVR377" s="387"/>
      <c r="FVS377" s="387"/>
      <c r="FVT377" s="387"/>
      <c r="FVU377" s="387"/>
      <c r="FVV377" s="387"/>
      <c r="FVW377" s="387"/>
      <c r="FVX377" s="387"/>
      <c r="FVY377" s="387"/>
      <c r="FVZ377" s="387"/>
      <c r="FWA377" s="387"/>
      <c r="FWB377" s="387"/>
      <c r="FWC377" s="387"/>
      <c r="FWD377" s="387"/>
      <c r="FWE377" s="387"/>
      <c r="FWF377" s="387"/>
      <c r="FWG377" s="387"/>
      <c r="FWH377" s="387"/>
      <c r="FWI377" s="387"/>
      <c r="FWJ377" s="387"/>
      <c r="FWK377" s="387"/>
      <c r="FWL377" s="387"/>
      <c r="FWM377" s="387"/>
      <c r="FWN377" s="387"/>
      <c r="FWO377" s="387"/>
      <c r="FWP377" s="387"/>
      <c r="FWQ377" s="387"/>
      <c r="FWR377" s="387"/>
      <c r="FWS377" s="387"/>
      <c r="FWT377" s="387"/>
      <c r="FWU377" s="387"/>
      <c r="FWV377" s="387"/>
      <c r="FWW377" s="387"/>
      <c r="FWX377" s="387"/>
      <c r="FWY377" s="387"/>
      <c r="FWZ377" s="387"/>
      <c r="FXA377" s="387"/>
      <c r="FXB377" s="387"/>
      <c r="FXC377" s="387"/>
      <c r="FXD377" s="387"/>
      <c r="FXE377" s="387"/>
      <c r="FXF377" s="387"/>
      <c r="FXG377" s="387"/>
      <c r="FXH377" s="387"/>
      <c r="FXI377" s="387"/>
      <c r="FXJ377" s="387"/>
      <c r="FXK377" s="387"/>
      <c r="FXL377" s="387"/>
      <c r="FXM377" s="387"/>
      <c r="FXN377" s="387"/>
      <c r="FXO377" s="387"/>
      <c r="FXP377" s="387"/>
      <c r="FXQ377" s="387"/>
      <c r="FXR377" s="387"/>
      <c r="FXS377" s="387"/>
      <c r="FXT377" s="387"/>
      <c r="FXU377" s="387"/>
      <c r="FXV377" s="387"/>
      <c r="FXW377" s="387"/>
      <c r="FXX377" s="387"/>
      <c r="FXY377" s="387"/>
      <c r="FXZ377" s="387"/>
      <c r="FYA377" s="387"/>
      <c r="FYB377" s="387"/>
      <c r="FYC377" s="387"/>
      <c r="FYD377" s="387"/>
      <c r="FYE377" s="387"/>
      <c r="FYF377" s="387"/>
      <c r="FYG377" s="387"/>
      <c r="FYH377" s="387"/>
      <c r="FYI377" s="387"/>
      <c r="FYJ377" s="387"/>
      <c r="FYK377" s="387"/>
      <c r="FYL377" s="387"/>
      <c r="FYM377" s="387"/>
      <c r="FYN377" s="387"/>
      <c r="FYO377" s="387"/>
      <c r="FYP377" s="387"/>
      <c r="FYQ377" s="387"/>
      <c r="FYR377" s="387"/>
      <c r="FYS377" s="387"/>
      <c r="FYT377" s="387"/>
      <c r="FYU377" s="387"/>
      <c r="FYV377" s="387"/>
      <c r="FYW377" s="387"/>
      <c r="FYX377" s="387"/>
      <c r="FYY377" s="387"/>
      <c r="FYZ377" s="387"/>
      <c r="FZA377" s="387"/>
      <c r="FZB377" s="387"/>
      <c r="FZC377" s="387"/>
      <c r="FZD377" s="387"/>
      <c r="FZE377" s="387"/>
      <c r="FZF377" s="387"/>
      <c r="FZG377" s="387"/>
      <c r="FZH377" s="387"/>
      <c r="FZI377" s="387"/>
      <c r="FZJ377" s="387"/>
      <c r="FZK377" s="387"/>
      <c r="FZL377" s="387"/>
      <c r="FZM377" s="387"/>
      <c r="FZN377" s="387"/>
      <c r="FZO377" s="387"/>
      <c r="FZP377" s="387"/>
      <c r="FZQ377" s="387"/>
      <c r="FZR377" s="387"/>
      <c r="FZS377" s="387"/>
      <c r="FZT377" s="387"/>
      <c r="FZU377" s="387"/>
      <c r="FZV377" s="387"/>
      <c r="FZW377" s="387"/>
      <c r="FZX377" s="387"/>
      <c r="FZY377" s="387"/>
      <c r="FZZ377" s="387"/>
      <c r="GAA377" s="387"/>
      <c r="GAB377" s="387"/>
      <c r="GAC377" s="387"/>
      <c r="GAD377" s="387"/>
      <c r="GAE377" s="387"/>
      <c r="GAF377" s="387"/>
      <c r="GAG377" s="387"/>
      <c r="GAH377" s="387"/>
      <c r="GAI377" s="387"/>
      <c r="GAJ377" s="387"/>
      <c r="GAK377" s="387"/>
      <c r="GAL377" s="387"/>
      <c r="GAM377" s="387"/>
      <c r="GAN377" s="387"/>
      <c r="GAO377" s="387"/>
      <c r="GAP377" s="387"/>
      <c r="GAQ377" s="387"/>
      <c r="GAR377" s="387"/>
      <c r="GAS377" s="387"/>
      <c r="GAT377" s="387"/>
      <c r="GAU377" s="387"/>
      <c r="GAV377" s="387"/>
      <c r="GAW377" s="387"/>
      <c r="GAX377" s="387"/>
      <c r="GAY377" s="387"/>
      <c r="GAZ377" s="387"/>
      <c r="GBA377" s="387"/>
      <c r="GBB377" s="387"/>
      <c r="GBC377" s="387"/>
      <c r="GBD377" s="387"/>
      <c r="GBE377" s="387"/>
      <c r="GBF377" s="387"/>
      <c r="GBG377" s="387"/>
      <c r="GBH377" s="387"/>
      <c r="GBI377" s="387"/>
      <c r="GBJ377" s="387"/>
      <c r="GBK377" s="387"/>
      <c r="GBL377" s="387"/>
      <c r="GBM377" s="387"/>
      <c r="GBN377" s="387"/>
      <c r="GBO377" s="387"/>
      <c r="GBP377" s="387"/>
      <c r="GBQ377" s="387"/>
      <c r="GBR377" s="387"/>
      <c r="GBS377" s="387"/>
      <c r="GBT377" s="387"/>
      <c r="GBU377" s="387"/>
      <c r="GBV377" s="387"/>
      <c r="GBW377" s="387"/>
      <c r="GBX377" s="387"/>
      <c r="GBY377" s="387"/>
      <c r="GBZ377" s="387"/>
      <c r="GCA377" s="387"/>
      <c r="GCB377" s="387"/>
      <c r="GCC377" s="387"/>
      <c r="GCD377" s="387"/>
      <c r="GCE377" s="387"/>
      <c r="GCF377" s="387"/>
      <c r="GCG377" s="387"/>
      <c r="GCH377" s="387"/>
      <c r="GCI377" s="387"/>
      <c r="GCJ377" s="387"/>
      <c r="GCK377" s="387"/>
      <c r="GCL377" s="387"/>
      <c r="GCM377" s="387"/>
      <c r="GCN377" s="387"/>
      <c r="GCO377" s="387"/>
      <c r="GCP377" s="387"/>
      <c r="GCQ377" s="387"/>
      <c r="GCR377" s="387"/>
      <c r="GCS377" s="387"/>
      <c r="GCT377" s="387"/>
      <c r="GCU377" s="387"/>
      <c r="GCV377" s="387"/>
      <c r="GCW377" s="387"/>
      <c r="GCX377" s="387"/>
      <c r="GCY377" s="387"/>
      <c r="GCZ377" s="387"/>
      <c r="GDA377" s="387"/>
      <c r="GDB377" s="387"/>
      <c r="GDC377" s="387"/>
      <c r="GDD377" s="387"/>
      <c r="GDE377" s="387"/>
      <c r="GDF377" s="387"/>
      <c r="GDG377" s="387"/>
      <c r="GDH377" s="387"/>
      <c r="GDI377" s="387"/>
      <c r="GDJ377" s="387"/>
      <c r="GDK377" s="387"/>
      <c r="GDL377" s="387"/>
      <c r="GDM377" s="387"/>
      <c r="GDN377" s="387"/>
      <c r="GDO377" s="387"/>
      <c r="GDP377" s="387"/>
      <c r="GDQ377" s="387"/>
      <c r="GDR377" s="387"/>
      <c r="GDS377" s="387"/>
      <c r="GDT377" s="387"/>
      <c r="GDU377" s="387"/>
      <c r="GDV377" s="387"/>
      <c r="GDW377" s="387"/>
      <c r="GDX377" s="387"/>
      <c r="GDY377" s="387"/>
      <c r="GDZ377" s="387"/>
      <c r="GEA377" s="387"/>
      <c r="GEB377" s="387"/>
      <c r="GEC377" s="387"/>
      <c r="GED377" s="387"/>
      <c r="GEE377" s="387"/>
      <c r="GEF377" s="387"/>
      <c r="GEG377" s="387"/>
      <c r="GEH377" s="387"/>
      <c r="GEI377" s="387"/>
      <c r="GEJ377" s="387"/>
      <c r="GEK377" s="387"/>
      <c r="GEL377" s="387"/>
      <c r="GEM377" s="387"/>
      <c r="GEN377" s="387"/>
      <c r="GEO377" s="387"/>
      <c r="GEP377" s="387"/>
      <c r="GEQ377" s="387"/>
      <c r="GER377" s="387"/>
      <c r="GES377" s="387"/>
      <c r="GET377" s="387"/>
      <c r="GEU377" s="387"/>
      <c r="GEV377" s="387"/>
      <c r="GEW377" s="387"/>
      <c r="GEX377" s="387"/>
      <c r="GEY377" s="387"/>
      <c r="GEZ377" s="387"/>
      <c r="GFA377" s="387"/>
      <c r="GFB377" s="387"/>
      <c r="GFC377" s="387"/>
      <c r="GFD377" s="387"/>
      <c r="GFE377" s="387"/>
      <c r="GFF377" s="387"/>
      <c r="GFG377" s="387"/>
      <c r="GFH377" s="387"/>
      <c r="GFI377" s="387"/>
      <c r="GFJ377" s="387"/>
      <c r="GFK377" s="387"/>
      <c r="GFL377" s="387"/>
      <c r="GFM377" s="387"/>
      <c r="GFN377" s="387"/>
      <c r="GFO377" s="387"/>
      <c r="GFP377" s="387"/>
      <c r="GFQ377" s="387"/>
      <c r="GFR377" s="387"/>
      <c r="GFS377" s="387"/>
      <c r="GFT377" s="387"/>
      <c r="GFU377" s="387"/>
      <c r="GFV377" s="387"/>
      <c r="GFW377" s="387"/>
      <c r="GFX377" s="387"/>
      <c r="GFY377" s="387"/>
      <c r="GFZ377" s="387"/>
      <c r="GGA377" s="387"/>
      <c r="GGB377" s="387"/>
      <c r="GGC377" s="387"/>
      <c r="GGD377" s="387"/>
      <c r="GGE377" s="387"/>
      <c r="GGF377" s="387"/>
      <c r="GGG377" s="387"/>
      <c r="GGH377" s="387"/>
      <c r="GGI377" s="387"/>
      <c r="GGJ377" s="387"/>
      <c r="GGK377" s="387"/>
      <c r="GGL377" s="387"/>
      <c r="GGM377" s="387"/>
      <c r="GGN377" s="387"/>
      <c r="GGO377" s="387"/>
      <c r="GGP377" s="387"/>
      <c r="GGQ377" s="387"/>
      <c r="GGR377" s="387"/>
      <c r="GGS377" s="387"/>
      <c r="GGT377" s="387"/>
      <c r="GGU377" s="387"/>
      <c r="GGV377" s="387"/>
      <c r="GGW377" s="387"/>
      <c r="GGX377" s="387"/>
      <c r="GGY377" s="387"/>
      <c r="GGZ377" s="387"/>
      <c r="GHA377" s="387"/>
      <c r="GHB377" s="387"/>
      <c r="GHC377" s="387"/>
      <c r="GHD377" s="387"/>
      <c r="GHE377" s="387"/>
      <c r="GHF377" s="387"/>
      <c r="GHG377" s="387"/>
      <c r="GHH377" s="387"/>
      <c r="GHI377" s="387"/>
      <c r="GHJ377" s="387"/>
      <c r="GHK377" s="387"/>
      <c r="GHL377" s="387"/>
      <c r="GHM377" s="387"/>
      <c r="GHN377" s="387"/>
      <c r="GHO377" s="387"/>
      <c r="GHP377" s="387"/>
      <c r="GHQ377" s="387"/>
      <c r="GHR377" s="387"/>
      <c r="GHS377" s="387"/>
      <c r="GHT377" s="387"/>
      <c r="GHU377" s="387"/>
      <c r="GHV377" s="387"/>
      <c r="GHW377" s="387"/>
      <c r="GHX377" s="387"/>
      <c r="GHY377" s="387"/>
      <c r="GHZ377" s="387"/>
      <c r="GIA377" s="387"/>
      <c r="GIB377" s="387"/>
      <c r="GIC377" s="387"/>
      <c r="GID377" s="387"/>
      <c r="GIE377" s="387"/>
      <c r="GIF377" s="387"/>
      <c r="GIG377" s="387"/>
      <c r="GIH377" s="387"/>
      <c r="GII377" s="387"/>
      <c r="GIJ377" s="387"/>
      <c r="GIK377" s="387"/>
      <c r="GIL377" s="387"/>
      <c r="GIM377" s="387"/>
      <c r="GIN377" s="387"/>
      <c r="GIO377" s="387"/>
      <c r="GIP377" s="387"/>
      <c r="GIQ377" s="387"/>
      <c r="GIR377" s="387"/>
      <c r="GIS377" s="387"/>
      <c r="GIT377" s="387"/>
      <c r="GIU377" s="387"/>
      <c r="GIV377" s="387"/>
      <c r="GIW377" s="387"/>
      <c r="GIX377" s="387"/>
      <c r="GIY377" s="387"/>
      <c r="GIZ377" s="387"/>
      <c r="GJA377" s="387"/>
      <c r="GJB377" s="387"/>
      <c r="GJC377" s="387"/>
      <c r="GJD377" s="387"/>
      <c r="GJE377" s="387"/>
      <c r="GJF377" s="387"/>
      <c r="GJG377" s="387"/>
      <c r="GJH377" s="387"/>
      <c r="GJI377" s="387"/>
      <c r="GJJ377" s="387"/>
      <c r="GJK377" s="387"/>
      <c r="GJL377" s="387"/>
      <c r="GJM377" s="387"/>
      <c r="GJN377" s="387"/>
      <c r="GJO377" s="387"/>
      <c r="GJP377" s="387"/>
      <c r="GJQ377" s="387"/>
      <c r="GJR377" s="387"/>
      <c r="GJS377" s="387"/>
      <c r="GJT377" s="387"/>
      <c r="GJU377" s="387"/>
      <c r="GJV377" s="387"/>
      <c r="GJW377" s="387"/>
      <c r="GJX377" s="387"/>
      <c r="GJY377" s="387"/>
      <c r="GJZ377" s="387"/>
      <c r="GKA377" s="387"/>
      <c r="GKB377" s="387"/>
      <c r="GKC377" s="387"/>
      <c r="GKD377" s="387"/>
      <c r="GKE377" s="387"/>
      <c r="GKF377" s="387"/>
      <c r="GKG377" s="387"/>
      <c r="GKH377" s="387"/>
      <c r="GKI377" s="387"/>
      <c r="GKJ377" s="387"/>
      <c r="GKK377" s="387"/>
      <c r="GKL377" s="387"/>
      <c r="GKM377" s="387"/>
      <c r="GKN377" s="387"/>
      <c r="GKO377" s="387"/>
      <c r="GKP377" s="387"/>
      <c r="GKQ377" s="387"/>
      <c r="GKR377" s="387"/>
      <c r="GKS377" s="387"/>
      <c r="GKT377" s="387"/>
      <c r="GKU377" s="387"/>
      <c r="GKV377" s="387"/>
      <c r="GKW377" s="387"/>
      <c r="GKX377" s="387"/>
      <c r="GKY377" s="387"/>
      <c r="GKZ377" s="387"/>
      <c r="GLA377" s="387"/>
      <c r="GLB377" s="387"/>
      <c r="GLC377" s="387"/>
      <c r="GLD377" s="387"/>
      <c r="GLE377" s="387"/>
      <c r="GLF377" s="387"/>
      <c r="GLG377" s="387"/>
      <c r="GLH377" s="387"/>
      <c r="GLI377" s="387"/>
      <c r="GLJ377" s="387"/>
      <c r="GLK377" s="387"/>
      <c r="GLL377" s="387"/>
      <c r="GLM377" s="387"/>
      <c r="GLN377" s="387"/>
      <c r="GLO377" s="387"/>
      <c r="GLP377" s="387"/>
      <c r="GLQ377" s="387"/>
      <c r="GLR377" s="387"/>
      <c r="GLS377" s="387"/>
      <c r="GLT377" s="387"/>
      <c r="GLU377" s="387"/>
      <c r="GLV377" s="387"/>
      <c r="GLW377" s="387"/>
      <c r="GLX377" s="387"/>
      <c r="GLY377" s="387"/>
      <c r="GLZ377" s="387"/>
      <c r="GMA377" s="387"/>
      <c r="GMB377" s="387"/>
      <c r="GMC377" s="387"/>
      <c r="GMD377" s="387"/>
      <c r="GME377" s="387"/>
      <c r="GMF377" s="387"/>
      <c r="GMG377" s="387"/>
      <c r="GMH377" s="387"/>
      <c r="GMI377" s="387"/>
      <c r="GMJ377" s="387"/>
      <c r="GMK377" s="387"/>
      <c r="GML377" s="387"/>
      <c r="GMM377" s="387"/>
      <c r="GMN377" s="387"/>
      <c r="GMO377" s="387"/>
      <c r="GMP377" s="387"/>
      <c r="GMQ377" s="387"/>
      <c r="GMR377" s="387"/>
      <c r="GMS377" s="387"/>
      <c r="GMT377" s="387"/>
      <c r="GMU377" s="387"/>
      <c r="GMV377" s="387"/>
      <c r="GMW377" s="387"/>
      <c r="GMX377" s="387"/>
      <c r="GMY377" s="387"/>
      <c r="GMZ377" s="387"/>
      <c r="GNA377" s="387"/>
      <c r="GNB377" s="387"/>
      <c r="GNC377" s="387"/>
      <c r="GND377" s="387"/>
      <c r="GNE377" s="387"/>
      <c r="GNF377" s="387"/>
      <c r="GNG377" s="387"/>
      <c r="GNH377" s="387"/>
      <c r="GNI377" s="387"/>
      <c r="GNJ377" s="387"/>
      <c r="GNK377" s="387"/>
      <c r="GNL377" s="387"/>
      <c r="GNM377" s="387"/>
      <c r="GNN377" s="387"/>
      <c r="GNO377" s="387"/>
      <c r="GNP377" s="387"/>
      <c r="GNQ377" s="387"/>
      <c r="GNR377" s="387"/>
      <c r="GNS377" s="387"/>
      <c r="GNT377" s="387"/>
      <c r="GNU377" s="387"/>
      <c r="GNV377" s="387"/>
      <c r="GNW377" s="387"/>
      <c r="GNX377" s="387"/>
      <c r="GNY377" s="387"/>
      <c r="GNZ377" s="387"/>
      <c r="GOA377" s="387"/>
      <c r="GOB377" s="387"/>
      <c r="GOC377" s="387"/>
      <c r="GOD377" s="387"/>
      <c r="GOE377" s="387"/>
      <c r="GOF377" s="387"/>
      <c r="GOG377" s="387"/>
      <c r="GOH377" s="387"/>
      <c r="GOI377" s="387"/>
      <c r="GOJ377" s="387"/>
      <c r="GOK377" s="387"/>
      <c r="GOL377" s="387"/>
      <c r="GOM377" s="387"/>
      <c r="GON377" s="387"/>
      <c r="GOO377" s="387"/>
      <c r="GOP377" s="387"/>
      <c r="GOQ377" s="387"/>
      <c r="GOR377" s="387"/>
      <c r="GOS377" s="387"/>
      <c r="GOT377" s="387"/>
      <c r="GOU377" s="387"/>
      <c r="GOV377" s="387"/>
      <c r="GOW377" s="387"/>
      <c r="GOX377" s="387"/>
      <c r="GOY377" s="387"/>
      <c r="GOZ377" s="387"/>
      <c r="GPA377" s="387"/>
      <c r="GPB377" s="387"/>
      <c r="GPC377" s="387"/>
      <c r="GPD377" s="387"/>
      <c r="GPE377" s="387"/>
      <c r="GPF377" s="387"/>
      <c r="GPG377" s="387"/>
      <c r="GPH377" s="387"/>
      <c r="GPI377" s="387"/>
      <c r="GPJ377" s="387"/>
      <c r="GPK377" s="387"/>
      <c r="GPL377" s="387"/>
      <c r="GPM377" s="387"/>
      <c r="GPN377" s="387"/>
      <c r="GPO377" s="387"/>
      <c r="GPP377" s="387"/>
      <c r="GPQ377" s="387"/>
      <c r="GPR377" s="387"/>
      <c r="GPS377" s="387"/>
      <c r="GPT377" s="387"/>
      <c r="GPU377" s="387"/>
      <c r="GPV377" s="387"/>
      <c r="GPW377" s="387"/>
      <c r="GPX377" s="387"/>
      <c r="GPY377" s="387"/>
      <c r="GPZ377" s="387"/>
      <c r="GQA377" s="387"/>
      <c r="GQB377" s="387"/>
      <c r="GQC377" s="387"/>
      <c r="GQD377" s="387"/>
      <c r="GQE377" s="387"/>
      <c r="GQF377" s="387"/>
      <c r="GQG377" s="387"/>
      <c r="GQH377" s="387"/>
      <c r="GQI377" s="387"/>
      <c r="GQJ377" s="387"/>
      <c r="GQK377" s="387"/>
      <c r="GQL377" s="387"/>
      <c r="GQM377" s="387"/>
      <c r="GQN377" s="387"/>
      <c r="GQO377" s="387"/>
      <c r="GQP377" s="387"/>
      <c r="GQQ377" s="387"/>
      <c r="GQR377" s="387"/>
      <c r="GQS377" s="387"/>
      <c r="GQT377" s="387"/>
      <c r="GQU377" s="387"/>
      <c r="GQV377" s="387"/>
      <c r="GQW377" s="387"/>
      <c r="GQX377" s="387"/>
      <c r="GQY377" s="387"/>
      <c r="GQZ377" s="387"/>
      <c r="GRA377" s="387"/>
      <c r="GRB377" s="387"/>
      <c r="GRC377" s="387"/>
      <c r="GRD377" s="387"/>
      <c r="GRE377" s="387"/>
      <c r="GRF377" s="387"/>
      <c r="GRG377" s="387"/>
      <c r="GRH377" s="387"/>
      <c r="GRI377" s="387"/>
      <c r="GRJ377" s="387"/>
      <c r="GRK377" s="387"/>
      <c r="GRL377" s="387"/>
      <c r="GRM377" s="387"/>
      <c r="GRN377" s="387"/>
      <c r="GRO377" s="387"/>
      <c r="GRP377" s="387"/>
      <c r="GRQ377" s="387"/>
      <c r="GRR377" s="387"/>
      <c r="GRS377" s="387"/>
      <c r="GRT377" s="387"/>
      <c r="GRU377" s="387"/>
      <c r="GRV377" s="387"/>
      <c r="GRW377" s="387"/>
      <c r="GRX377" s="387"/>
      <c r="GRY377" s="387"/>
      <c r="GRZ377" s="387"/>
      <c r="GSA377" s="387"/>
      <c r="GSB377" s="387"/>
      <c r="GSC377" s="387"/>
      <c r="GSD377" s="387"/>
      <c r="GSE377" s="387"/>
      <c r="GSF377" s="387"/>
      <c r="GSG377" s="387"/>
      <c r="GSH377" s="387"/>
      <c r="GSI377" s="387"/>
      <c r="GSJ377" s="387"/>
      <c r="GSK377" s="387"/>
      <c r="GSL377" s="387"/>
      <c r="GSM377" s="387"/>
      <c r="GSN377" s="387"/>
      <c r="GSO377" s="387"/>
      <c r="GSP377" s="387"/>
      <c r="GSQ377" s="387"/>
      <c r="GSR377" s="387"/>
      <c r="GSS377" s="387"/>
      <c r="GST377" s="387"/>
      <c r="GSU377" s="387"/>
      <c r="GSV377" s="387"/>
      <c r="GSW377" s="387"/>
      <c r="GSX377" s="387"/>
      <c r="GSY377" s="387"/>
      <c r="GSZ377" s="387"/>
      <c r="GTA377" s="387"/>
      <c r="GTB377" s="387"/>
      <c r="GTC377" s="387"/>
      <c r="GTD377" s="387"/>
      <c r="GTE377" s="387"/>
      <c r="GTF377" s="387"/>
      <c r="GTG377" s="387"/>
      <c r="GTH377" s="387"/>
      <c r="GTI377" s="387"/>
      <c r="GTJ377" s="387"/>
      <c r="GTK377" s="387"/>
      <c r="GTL377" s="387"/>
      <c r="GTM377" s="387"/>
      <c r="GTN377" s="387"/>
      <c r="GTO377" s="387"/>
      <c r="GTP377" s="387"/>
      <c r="GTQ377" s="387"/>
      <c r="GTR377" s="387"/>
      <c r="GTS377" s="387"/>
      <c r="GTT377" s="387"/>
      <c r="GTU377" s="387"/>
      <c r="GTV377" s="387"/>
      <c r="GTW377" s="387"/>
      <c r="GTX377" s="387"/>
      <c r="GTY377" s="387"/>
      <c r="GTZ377" s="387"/>
      <c r="GUA377" s="387"/>
      <c r="GUB377" s="387"/>
      <c r="GUC377" s="387"/>
      <c r="GUD377" s="387"/>
      <c r="GUE377" s="387"/>
      <c r="GUF377" s="387"/>
      <c r="GUG377" s="387"/>
      <c r="GUH377" s="387"/>
      <c r="GUI377" s="387"/>
      <c r="GUJ377" s="387"/>
      <c r="GUK377" s="387"/>
      <c r="GUL377" s="387"/>
      <c r="GUM377" s="387"/>
      <c r="GUN377" s="387"/>
      <c r="GUO377" s="387"/>
      <c r="GUP377" s="387"/>
      <c r="GUQ377" s="387"/>
      <c r="GUR377" s="387"/>
      <c r="GUS377" s="387"/>
      <c r="GUT377" s="387"/>
      <c r="GUU377" s="387"/>
      <c r="GUV377" s="387"/>
      <c r="GUW377" s="387"/>
      <c r="GUX377" s="387"/>
      <c r="GUY377" s="387"/>
      <c r="GUZ377" s="387"/>
      <c r="GVA377" s="387"/>
      <c r="GVB377" s="387"/>
      <c r="GVC377" s="387"/>
      <c r="GVD377" s="387"/>
      <c r="GVE377" s="387"/>
      <c r="GVF377" s="387"/>
      <c r="GVG377" s="387"/>
      <c r="GVH377" s="387"/>
      <c r="GVI377" s="387"/>
      <c r="GVJ377" s="387"/>
      <c r="GVK377" s="387"/>
      <c r="GVL377" s="387"/>
      <c r="GVM377" s="387"/>
      <c r="GVN377" s="387"/>
      <c r="GVO377" s="387"/>
      <c r="GVP377" s="387"/>
      <c r="GVQ377" s="387"/>
      <c r="GVR377" s="387"/>
      <c r="GVS377" s="387"/>
      <c r="GVT377" s="387"/>
      <c r="GVU377" s="387"/>
      <c r="GVV377" s="387"/>
      <c r="GVW377" s="387"/>
      <c r="GVX377" s="387"/>
      <c r="GVY377" s="387"/>
      <c r="GVZ377" s="387"/>
      <c r="GWA377" s="387"/>
      <c r="GWB377" s="387"/>
      <c r="GWC377" s="387"/>
      <c r="GWD377" s="387"/>
      <c r="GWE377" s="387"/>
      <c r="GWF377" s="387"/>
      <c r="GWG377" s="387"/>
      <c r="GWH377" s="387"/>
      <c r="GWI377" s="387"/>
      <c r="GWJ377" s="387"/>
      <c r="GWK377" s="387"/>
      <c r="GWL377" s="387"/>
      <c r="GWM377" s="387"/>
      <c r="GWN377" s="387"/>
      <c r="GWO377" s="387"/>
      <c r="GWP377" s="387"/>
      <c r="GWQ377" s="387"/>
      <c r="GWR377" s="387"/>
      <c r="GWS377" s="387"/>
      <c r="GWT377" s="387"/>
      <c r="GWU377" s="387"/>
      <c r="GWV377" s="387"/>
      <c r="GWW377" s="387"/>
      <c r="GWX377" s="387"/>
      <c r="GWY377" s="387"/>
      <c r="GWZ377" s="387"/>
      <c r="GXA377" s="387"/>
      <c r="GXB377" s="387"/>
      <c r="GXC377" s="387"/>
      <c r="GXD377" s="387"/>
      <c r="GXE377" s="387"/>
      <c r="GXF377" s="387"/>
      <c r="GXG377" s="387"/>
      <c r="GXH377" s="387"/>
      <c r="GXI377" s="387"/>
      <c r="GXJ377" s="387"/>
      <c r="GXK377" s="387"/>
      <c r="GXL377" s="387"/>
      <c r="GXM377" s="387"/>
      <c r="GXN377" s="387"/>
      <c r="GXO377" s="387"/>
      <c r="GXP377" s="387"/>
      <c r="GXQ377" s="387"/>
      <c r="GXR377" s="387"/>
      <c r="GXS377" s="387"/>
      <c r="GXT377" s="387"/>
      <c r="GXU377" s="387"/>
      <c r="GXV377" s="387"/>
      <c r="GXW377" s="387"/>
      <c r="GXX377" s="387"/>
      <c r="GXY377" s="387"/>
      <c r="GXZ377" s="387"/>
      <c r="GYA377" s="387"/>
      <c r="GYB377" s="387"/>
      <c r="GYC377" s="387"/>
      <c r="GYD377" s="387"/>
      <c r="GYE377" s="387"/>
      <c r="GYF377" s="387"/>
      <c r="GYG377" s="387"/>
      <c r="GYH377" s="387"/>
      <c r="GYI377" s="387"/>
      <c r="GYJ377" s="387"/>
      <c r="GYK377" s="387"/>
      <c r="GYL377" s="387"/>
      <c r="GYM377" s="387"/>
      <c r="GYN377" s="387"/>
      <c r="GYO377" s="387"/>
      <c r="GYP377" s="387"/>
      <c r="GYQ377" s="387"/>
      <c r="GYR377" s="387"/>
      <c r="GYS377" s="387"/>
      <c r="GYT377" s="387"/>
      <c r="GYU377" s="387"/>
      <c r="GYV377" s="387"/>
      <c r="GYW377" s="387"/>
      <c r="GYX377" s="387"/>
      <c r="GYY377" s="387"/>
      <c r="GYZ377" s="387"/>
      <c r="GZA377" s="387"/>
      <c r="GZB377" s="387"/>
      <c r="GZC377" s="387"/>
      <c r="GZD377" s="387"/>
      <c r="GZE377" s="387"/>
      <c r="GZF377" s="387"/>
      <c r="GZG377" s="387"/>
      <c r="GZH377" s="387"/>
      <c r="GZI377" s="387"/>
      <c r="GZJ377" s="387"/>
      <c r="GZK377" s="387"/>
      <c r="GZL377" s="387"/>
      <c r="GZM377" s="387"/>
      <c r="GZN377" s="387"/>
      <c r="GZO377" s="387"/>
      <c r="GZP377" s="387"/>
      <c r="GZQ377" s="387"/>
      <c r="GZR377" s="387"/>
      <c r="GZS377" s="387"/>
      <c r="GZT377" s="387"/>
      <c r="GZU377" s="387"/>
      <c r="GZV377" s="387"/>
      <c r="GZW377" s="387"/>
      <c r="GZX377" s="387"/>
      <c r="GZY377" s="387"/>
      <c r="GZZ377" s="387"/>
      <c r="HAA377" s="387"/>
      <c r="HAB377" s="387"/>
      <c r="HAC377" s="387"/>
      <c r="HAD377" s="387"/>
      <c r="HAE377" s="387"/>
      <c r="HAF377" s="387"/>
      <c r="HAG377" s="387"/>
      <c r="HAH377" s="387"/>
      <c r="HAI377" s="387"/>
      <c r="HAJ377" s="387"/>
      <c r="HAK377" s="387"/>
      <c r="HAL377" s="387"/>
      <c r="HAM377" s="387"/>
      <c r="HAN377" s="387"/>
      <c r="HAO377" s="387"/>
      <c r="HAP377" s="387"/>
      <c r="HAQ377" s="387"/>
      <c r="HAR377" s="387"/>
      <c r="HAS377" s="387"/>
      <c r="HAT377" s="387"/>
      <c r="HAU377" s="387"/>
      <c r="HAV377" s="387"/>
      <c r="HAW377" s="387"/>
      <c r="HAX377" s="387"/>
      <c r="HAY377" s="387"/>
      <c r="HAZ377" s="387"/>
      <c r="HBA377" s="387"/>
      <c r="HBB377" s="387"/>
      <c r="HBC377" s="387"/>
      <c r="HBD377" s="387"/>
      <c r="HBE377" s="387"/>
      <c r="HBF377" s="387"/>
      <c r="HBG377" s="387"/>
      <c r="HBH377" s="387"/>
      <c r="HBI377" s="387"/>
      <c r="HBJ377" s="387"/>
      <c r="HBK377" s="387"/>
      <c r="HBL377" s="387"/>
      <c r="HBM377" s="387"/>
      <c r="HBN377" s="387"/>
      <c r="HBO377" s="387"/>
      <c r="HBP377" s="387"/>
      <c r="HBQ377" s="387"/>
      <c r="HBR377" s="387"/>
      <c r="HBS377" s="387"/>
      <c r="HBT377" s="387"/>
      <c r="HBU377" s="387"/>
      <c r="HBV377" s="387"/>
      <c r="HBW377" s="387"/>
      <c r="HBX377" s="387"/>
      <c r="HBY377" s="387"/>
      <c r="HBZ377" s="387"/>
      <c r="HCA377" s="387"/>
      <c r="HCB377" s="387"/>
      <c r="HCC377" s="387"/>
      <c r="HCD377" s="387"/>
      <c r="HCE377" s="387"/>
      <c r="HCF377" s="387"/>
      <c r="HCG377" s="387"/>
      <c r="HCH377" s="387"/>
      <c r="HCI377" s="387"/>
      <c r="HCJ377" s="387"/>
      <c r="HCK377" s="387"/>
      <c r="HCL377" s="387"/>
      <c r="HCM377" s="387"/>
      <c r="HCN377" s="387"/>
      <c r="HCO377" s="387"/>
      <c r="HCP377" s="387"/>
      <c r="HCQ377" s="387"/>
      <c r="HCR377" s="387"/>
      <c r="HCS377" s="387"/>
      <c r="HCT377" s="387"/>
      <c r="HCU377" s="387"/>
      <c r="HCV377" s="387"/>
      <c r="HCW377" s="387"/>
      <c r="HCX377" s="387"/>
      <c r="HCY377" s="387"/>
      <c r="HCZ377" s="387"/>
      <c r="HDA377" s="387"/>
      <c r="HDB377" s="387"/>
      <c r="HDC377" s="387"/>
      <c r="HDD377" s="387"/>
      <c r="HDE377" s="387"/>
      <c r="HDF377" s="387"/>
      <c r="HDG377" s="387"/>
      <c r="HDH377" s="387"/>
      <c r="HDI377" s="387"/>
      <c r="HDJ377" s="387"/>
      <c r="HDK377" s="387"/>
      <c r="HDL377" s="387"/>
      <c r="HDM377" s="387"/>
      <c r="HDN377" s="387"/>
      <c r="HDO377" s="387"/>
      <c r="HDP377" s="387"/>
      <c r="HDQ377" s="387"/>
      <c r="HDR377" s="387"/>
      <c r="HDS377" s="387"/>
      <c r="HDT377" s="387"/>
      <c r="HDU377" s="387"/>
      <c r="HDV377" s="387"/>
      <c r="HDW377" s="387"/>
      <c r="HDX377" s="387"/>
      <c r="HDY377" s="387"/>
      <c r="HDZ377" s="387"/>
      <c r="HEA377" s="387"/>
      <c r="HEB377" s="387"/>
      <c r="HEC377" s="387"/>
      <c r="HED377" s="387"/>
      <c r="HEE377" s="387"/>
      <c r="HEF377" s="387"/>
      <c r="HEG377" s="387"/>
      <c r="HEH377" s="387"/>
      <c r="HEI377" s="387"/>
      <c r="HEJ377" s="387"/>
      <c r="HEK377" s="387"/>
      <c r="HEL377" s="387"/>
      <c r="HEM377" s="387"/>
      <c r="HEN377" s="387"/>
      <c r="HEO377" s="387"/>
      <c r="HEP377" s="387"/>
      <c r="HEQ377" s="387"/>
      <c r="HER377" s="387"/>
      <c r="HES377" s="387"/>
      <c r="HET377" s="387"/>
      <c r="HEU377" s="387"/>
      <c r="HEV377" s="387"/>
      <c r="HEW377" s="387"/>
      <c r="HEX377" s="387"/>
      <c r="HEY377" s="387"/>
      <c r="HEZ377" s="387"/>
      <c r="HFA377" s="387"/>
      <c r="HFB377" s="387"/>
      <c r="HFC377" s="387"/>
      <c r="HFD377" s="387"/>
      <c r="HFE377" s="387"/>
      <c r="HFF377" s="387"/>
      <c r="HFG377" s="387"/>
      <c r="HFH377" s="387"/>
      <c r="HFI377" s="387"/>
      <c r="HFJ377" s="387"/>
      <c r="HFK377" s="387"/>
      <c r="HFL377" s="387"/>
      <c r="HFM377" s="387"/>
      <c r="HFN377" s="387"/>
      <c r="HFO377" s="387"/>
      <c r="HFP377" s="387"/>
      <c r="HFQ377" s="387"/>
      <c r="HFR377" s="387"/>
      <c r="HFS377" s="387"/>
      <c r="HFT377" s="387"/>
      <c r="HFU377" s="387"/>
      <c r="HFV377" s="387"/>
      <c r="HFW377" s="387"/>
      <c r="HFX377" s="387"/>
      <c r="HFY377" s="387"/>
      <c r="HFZ377" s="387"/>
      <c r="HGA377" s="387"/>
      <c r="HGB377" s="387"/>
      <c r="HGC377" s="387"/>
      <c r="HGD377" s="387"/>
      <c r="HGE377" s="387"/>
      <c r="HGF377" s="387"/>
      <c r="HGG377" s="387"/>
      <c r="HGH377" s="387"/>
      <c r="HGI377" s="387"/>
      <c r="HGJ377" s="387"/>
      <c r="HGK377" s="387"/>
      <c r="HGL377" s="387"/>
      <c r="HGM377" s="387"/>
      <c r="HGN377" s="387"/>
      <c r="HGO377" s="387"/>
      <c r="HGP377" s="387"/>
      <c r="HGQ377" s="387"/>
      <c r="HGR377" s="387"/>
      <c r="HGS377" s="387"/>
      <c r="HGT377" s="387"/>
      <c r="HGU377" s="387"/>
      <c r="HGV377" s="387"/>
      <c r="HGW377" s="387"/>
      <c r="HGX377" s="387"/>
      <c r="HGY377" s="387"/>
      <c r="HGZ377" s="387"/>
      <c r="HHA377" s="387"/>
      <c r="HHB377" s="387"/>
      <c r="HHC377" s="387"/>
      <c r="HHD377" s="387"/>
      <c r="HHE377" s="387"/>
      <c r="HHF377" s="387"/>
      <c r="HHG377" s="387"/>
      <c r="HHH377" s="387"/>
      <c r="HHI377" s="387"/>
      <c r="HHJ377" s="387"/>
      <c r="HHK377" s="387"/>
      <c r="HHL377" s="387"/>
      <c r="HHM377" s="387"/>
      <c r="HHN377" s="387"/>
      <c r="HHO377" s="387"/>
      <c r="HHP377" s="387"/>
      <c r="HHQ377" s="387"/>
      <c r="HHR377" s="387"/>
      <c r="HHS377" s="387"/>
      <c r="HHT377" s="387"/>
      <c r="HHU377" s="387"/>
      <c r="HHV377" s="387"/>
      <c r="HHW377" s="387"/>
      <c r="HHX377" s="387"/>
      <c r="HHY377" s="387"/>
      <c r="HHZ377" s="387"/>
      <c r="HIA377" s="387"/>
      <c r="HIB377" s="387"/>
      <c r="HIC377" s="387"/>
      <c r="HID377" s="387"/>
      <c r="HIE377" s="387"/>
      <c r="HIF377" s="387"/>
      <c r="HIG377" s="387"/>
      <c r="HIH377" s="387"/>
      <c r="HII377" s="387"/>
      <c r="HIJ377" s="387"/>
      <c r="HIK377" s="387"/>
      <c r="HIL377" s="387"/>
      <c r="HIM377" s="387"/>
      <c r="HIN377" s="387"/>
      <c r="HIO377" s="387"/>
      <c r="HIP377" s="387"/>
      <c r="HIQ377" s="387"/>
      <c r="HIR377" s="387"/>
      <c r="HIS377" s="387"/>
      <c r="HIT377" s="387"/>
      <c r="HIU377" s="387"/>
      <c r="HIV377" s="387"/>
      <c r="HIW377" s="387"/>
      <c r="HIX377" s="387"/>
      <c r="HIY377" s="387"/>
      <c r="HIZ377" s="387"/>
      <c r="HJA377" s="387"/>
      <c r="HJB377" s="387"/>
      <c r="HJC377" s="387"/>
      <c r="HJD377" s="387"/>
      <c r="HJE377" s="387"/>
      <c r="HJF377" s="387"/>
      <c r="HJG377" s="387"/>
      <c r="HJH377" s="387"/>
      <c r="HJI377" s="387"/>
      <c r="HJJ377" s="387"/>
      <c r="HJK377" s="387"/>
      <c r="HJL377" s="387"/>
      <c r="HJM377" s="387"/>
      <c r="HJN377" s="387"/>
      <c r="HJO377" s="387"/>
      <c r="HJP377" s="387"/>
      <c r="HJQ377" s="387"/>
      <c r="HJR377" s="387"/>
      <c r="HJS377" s="387"/>
      <c r="HJT377" s="387"/>
      <c r="HJU377" s="387"/>
      <c r="HJV377" s="387"/>
      <c r="HJW377" s="387"/>
      <c r="HJX377" s="387"/>
      <c r="HJY377" s="387"/>
      <c r="HJZ377" s="387"/>
      <c r="HKA377" s="387"/>
      <c r="HKB377" s="387"/>
      <c r="HKC377" s="387"/>
      <c r="HKD377" s="387"/>
      <c r="HKE377" s="387"/>
      <c r="HKF377" s="387"/>
      <c r="HKG377" s="387"/>
      <c r="HKH377" s="387"/>
      <c r="HKI377" s="387"/>
      <c r="HKJ377" s="387"/>
      <c r="HKK377" s="387"/>
      <c r="HKL377" s="387"/>
      <c r="HKM377" s="387"/>
      <c r="HKN377" s="387"/>
      <c r="HKO377" s="387"/>
      <c r="HKP377" s="387"/>
      <c r="HKQ377" s="387"/>
      <c r="HKR377" s="387"/>
      <c r="HKS377" s="387"/>
      <c r="HKT377" s="387"/>
      <c r="HKU377" s="387"/>
      <c r="HKV377" s="387"/>
      <c r="HKW377" s="387"/>
      <c r="HKX377" s="387"/>
      <c r="HKY377" s="387"/>
      <c r="HKZ377" s="387"/>
      <c r="HLA377" s="387"/>
      <c r="HLB377" s="387"/>
      <c r="HLC377" s="387"/>
      <c r="HLD377" s="387"/>
      <c r="HLE377" s="387"/>
      <c r="HLF377" s="387"/>
      <c r="HLG377" s="387"/>
      <c r="HLH377" s="387"/>
      <c r="HLI377" s="387"/>
      <c r="HLJ377" s="387"/>
      <c r="HLK377" s="387"/>
      <c r="HLL377" s="387"/>
      <c r="HLM377" s="387"/>
      <c r="HLN377" s="387"/>
      <c r="HLO377" s="387"/>
      <c r="HLP377" s="387"/>
      <c r="HLQ377" s="387"/>
      <c r="HLR377" s="387"/>
      <c r="HLS377" s="387"/>
      <c r="HLT377" s="387"/>
      <c r="HLU377" s="387"/>
      <c r="HLV377" s="387"/>
      <c r="HLW377" s="387"/>
      <c r="HLX377" s="387"/>
      <c r="HLY377" s="387"/>
      <c r="HLZ377" s="387"/>
      <c r="HMA377" s="387"/>
      <c r="HMB377" s="387"/>
      <c r="HMC377" s="387"/>
      <c r="HMD377" s="387"/>
      <c r="HME377" s="387"/>
      <c r="HMF377" s="387"/>
      <c r="HMG377" s="387"/>
      <c r="HMH377" s="387"/>
      <c r="HMI377" s="387"/>
      <c r="HMJ377" s="387"/>
      <c r="HMK377" s="387"/>
      <c r="HML377" s="387"/>
      <c r="HMM377" s="387"/>
      <c r="HMN377" s="387"/>
      <c r="HMO377" s="387"/>
      <c r="HMP377" s="387"/>
      <c r="HMQ377" s="387"/>
      <c r="HMR377" s="387"/>
      <c r="HMS377" s="387"/>
      <c r="HMT377" s="387"/>
      <c r="HMU377" s="387"/>
      <c r="HMV377" s="387"/>
      <c r="HMW377" s="387"/>
      <c r="HMX377" s="387"/>
      <c r="HMY377" s="387"/>
      <c r="HMZ377" s="387"/>
      <c r="HNA377" s="387"/>
      <c r="HNB377" s="387"/>
      <c r="HNC377" s="387"/>
      <c r="HND377" s="387"/>
      <c r="HNE377" s="387"/>
      <c r="HNF377" s="387"/>
      <c r="HNG377" s="387"/>
      <c r="HNH377" s="387"/>
      <c r="HNI377" s="387"/>
      <c r="HNJ377" s="387"/>
      <c r="HNK377" s="387"/>
      <c r="HNL377" s="387"/>
      <c r="HNM377" s="387"/>
      <c r="HNN377" s="387"/>
      <c r="HNO377" s="387"/>
      <c r="HNP377" s="387"/>
      <c r="HNQ377" s="387"/>
      <c r="HNR377" s="387"/>
      <c r="HNS377" s="387"/>
      <c r="HNT377" s="387"/>
      <c r="HNU377" s="387"/>
      <c r="HNV377" s="387"/>
      <c r="HNW377" s="387"/>
      <c r="HNX377" s="387"/>
      <c r="HNY377" s="387"/>
      <c r="HNZ377" s="387"/>
      <c r="HOA377" s="387"/>
      <c r="HOB377" s="387"/>
      <c r="HOC377" s="387"/>
      <c r="HOD377" s="387"/>
      <c r="HOE377" s="387"/>
      <c r="HOF377" s="387"/>
      <c r="HOG377" s="387"/>
      <c r="HOH377" s="387"/>
      <c r="HOI377" s="387"/>
      <c r="HOJ377" s="387"/>
      <c r="HOK377" s="387"/>
      <c r="HOL377" s="387"/>
      <c r="HOM377" s="387"/>
      <c r="HON377" s="387"/>
      <c r="HOO377" s="387"/>
      <c r="HOP377" s="387"/>
      <c r="HOQ377" s="387"/>
      <c r="HOR377" s="387"/>
      <c r="HOS377" s="387"/>
      <c r="HOT377" s="387"/>
      <c r="HOU377" s="387"/>
      <c r="HOV377" s="387"/>
      <c r="HOW377" s="387"/>
      <c r="HOX377" s="387"/>
      <c r="HOY377" s="387"/>
      <c r="HOZ377" s="387"/>
      <c r="HPA377" s="387"/>
      <c r="HPB377" s="387"/>
      <c r="HPC377" s="387"/>
      <c r="HPD377" s="387"/>
      <c r="HPE377" s="387"/>
      <c r="HPF377" s="387"/>
      <c r="HPG377" s="387"/>
      <c r="HPH377" s="387"/>
      <c r="HPI377" s="387"/>
      <c r="HPJ377" s="387"/>
      <c r="HPK377" s="387"/>
      <c r="HPL377" s="387"/>
      <c r="HPM377" s="387"/>
      <c r="HPN377" s="387"/>
      <c r="HPO377" s="387"/>
      <c r="HPP377" s="387"/>
      <c r="HPQ377" s="387"/>
      <c r="HPR377" s="387"/>
      <c r="HPS377" s="387"/>
      <c r="HPT377" s="387"/>
      <c r="HPU377" s="387"/>
      <c r="HPV377" s="387"/>
      <c r="HPW377" s="387"/>
      <c r="HPX377" s="387"/>
      <c r="HPY377" s="387"/>
      <c r="HPZ377" s="387"/>
      <c r="HQA377" s="387"/>
      <c r="HQB377" s="387"/>
      <c r="HQC377" s="387"/>
      <c r="HQD377" s="387"/>
      <c r="HQE377" s="387"/>
      <c r="HQF377" s="387"/>
      <c r="HQG377" s="387"/>
      <c r="HQH377" s="387"/>
      <c r="HQI377" s="387"/>
      <c r="HQJ377" s="387"/>
      <c r="HQK377" s="387"/>
      <c r="HQL377" s="387"/>
      <c r="HQM377" s="387"/>
      <c r="HQN377" s="387"/>
      <c r="HQO377" s="387"/>
      <c r="HQP377" s="387"/>
      <c r="HQQ377" s="387"/>
      <c r="HQR377" s="387"/>
      <c r="HQS377" s="387"/>
      <c r="HQT377" s="387"/>
      <c r="HQU377" s="387"/>
      <c r="HQV377" s="387"/>
      <c r="HQW377" s="387"/>
      <c r="HQX377" s="387"/>
      <c r="HQY377" s="387"/>
      <c r="HQZ377" s="387"/>
      <c r="HRA377" s="387"/>
      <c r="HRB377" s="387"/>
      <c r="HRC377" s="387"/>
      <c r="HRD377" s="387"/>
      <c r="HRE377" s="387"/>
      <c r="HRF377" s="387"/>
      <c r="HRG377" s="387"/>
      <c r="HRH377" s="387"/>
      <c r="HRI377" s="387"/>
      <c r="HRJ377" s="387"/>
      <c r="HRK377" s="387"/>
      <c r="HRL377" s="387"/>
      <c r="HRM377" s="387"/>
      <c r="HRN377" s="387"/>
      <c r="HRO377" s="387"/>
      <c r="HRP377" s="387"/>
      <c r="HRQ377" s="387"/>
      <c r="HRR377" s="387"/>
      <c r="HRS377" s="387"/>
      <c r="HRT377" s="387"/>
      <c r="HRU377" s="387"/>
      <c r="HRV377" s="387"/>
      <c r="HRW377" s="387"/>
      <c r="HRX377" s="387"/>
      <c r="HRY377" s="387"/>
      <c r="HRZ377" s="387"/>
      <c r="HSA377" s="387"/>
      <c r="HSB377" s="387"/>
      <c r="HSC377" s="387"/>
      <c r="HSD377" s="387"/>
      <c r="HSE377" s="387"/>
      <c r="HSF377" s="387"/>
      <c r="HSG377" s="387"/>
      <c r="HSH377" s="387"/>
      <c r="HSI377" s="387"/>
      <c r="HSJ377" s="387"/>
      <c r="HSK377" s="387"/>
      <c r="HSL377" s="387"/>
      <c r="HSM377" s="387"/>
      <c r="HSN377" s="387"/>
      <c r="HSO377" s="387"/>
      <c r="HSP377" s="387"/>
      <c r="HSQ377" s="387"/>
      <c r="HSR377" s="387"/>
      <c r="HSS377" s="387"/>
      <c r="HST377" s="387"/>
      <c r="HSU377" s="387"/>
      <c r="HSV377" s="387"/>
      <c r="HSW377" s="387"/>
      <c r="HSX377" s="387"/>
      <c r="HSY377" s="387"/>
      <c r="HSZ377" s="387"/>
      <c r="HTA377" s="387"/>
      <c r="HTB377" s="387"/>
      <c r="HTC377" s="387"/>
      <c r="HTD377" s="387"/>
      <c r="HTE377" s="387"/>
      <c r="HTF377" s="387"/>
      <c r="HTG377" s="387"/>
      <c r="HTH377" s="387"/>
      <c r="HTI377" s="387"/>
      <c r="HTJ377" s="387"/>
      <c r="HTK377" s="387"/>
      <c r="HTL377" s="387"/>
      <c r="HTM377" s="387"/>
      <c r="HTN377" s="387"/>
      <c r="HTO377" s="387"/>
      <c r="HTP377" s="387"/>
      <c r="HTQ377" s="387"/>
      <c r="HTR377" s="387"/>
      <c r="HTS377" s="387"/>
      <c r="HTT377" s="387"/>
      <c r="HTU377" s="387"/>
      <c r="HTV377" s="387"/>
      <c r="HTW377" s="387"/>
      <c r="HTX377" s="387"/>
      <c r="HTY377" s="387"/>
      <c r="HTZ377" s="387"/>
      <c r="HUA377" s="387"/>
      <c r="HUB377" s="387"/>
      <c r="HUC377" s="387"/>
      <c r="HUD377" s="387"/>
      <c r="HUE377" s="387"/>
      <c r="HUF377" s="387"/>
      <c r="HUG377" s="387"/>
      <c r="HUH377" s="387"/>
      <c r="HUI377" s="387"/>
      <c r="HUJ377" s="387"/>
      <c r="HUK377" s="387"/>
      <c r="HUL377" s="387"/>
      <c r="HUM377" s="387"/>
      <c r="HUN377" s="387"/>
      <c r="HUO377" s="387"/>
      <c r="HUP377" s="387"/>
      <c r="HUQ377" s="387"/>
      <c r="HUR377" s="387"/>
      <c r="HUS377" s="387"/>
      <c r="HUT377" s="387"/>
      <c r="HUU377" s="387"/>
      <c r="HUV377" s="387"/>
      <c r="HUW377" s="387"/>
      <c r="HUX377" s="387"/>
      <c r="HUY377" s="387"/>
      <c r="HUZ377" s="387"/>
      <c r="HVA377" s="387"/>
      <c r="HVB377" s="387"/>
      <c r="HVC377" s="387"/>
      <c r="HVD377" s="387"/>
      <c r="HVE377" s="387"/>
      <c r="HVF377" s="387"/>
      <c r="HVG377" s="387"/>
      <c r="HVH377" s="387"/>
      <c r="HVI377" s="387"/>
      <c r="HVJ377" s="387"/>
      <c r="HVK377" s="387"/>
      <c r="HVL377" s="387"/>
      <c r="HVM377" s="387"/>
      <c r="HVN377" s="387"/>
      <c r="HVO377" s="387"/>
      <c r="HVP377" s="387"/>
      <c r="HVQ377" s="387"/>
      <c r="HVR377" s="387"/>
      <c r="HVS377" s="387"/>
      <c r="HVT377" s="387"/>
      <c r="HVU377" s="387"/>
      <c r="HVV377" s="387"/>
      <c r="HVW377" s="387"/>
      <c r="HVX377" s="387"/>
      <c r="HVY377" s="387"/>
      <c r="HVZ377" s="387"/>
      <c r="HWA377" s="387"/>
      <c r="HWB377" s="387"/>
      <c r="HWC377" s="387"/>
      <c r="HWD377" s="387"/>
      <c r="HWE377" s="387"/>
      <c r="HWF377" s="387"/>
      <c r="HWG377" s="387"/>
      <c r="HWH377" s="387"/>
      <c r="HWI377" s="387"/>
      <c r="HWJ377" s="387"/>
      <c r="HWK377" s="387"/>
      <c r="HWL377" s="387"/>
      <c r="HWM377" s="387"/>
      <c r="HWN377" s="387"/>
      <c r="HWO377" s="387"/>
      <c r="HWP377" s="387"/>
      <c r="HWQ377" s="387"/>
      <c r="HWR377" s="387"/>
      <c r="HWS377" s="387"/>
      <c r="HWT377" s="387"/>
      <c r="HWU377" s="387"/>
      <c r="HWV377" s="387"/>
      <c r="HWW377" s="387"/>
      <c r="HWX377" s="387"/>
      <c r="HWY377" s="387"/>
      <c r="HWZ377" s="387"/>
      <c r="HXA377" s="387"/>
      <c r="HXB377" s="387"/>
      <c r="HXC377" s="387"/>
      <c r="HXD377" s="387"/>
      <c r="HXE377" s="387"/>
      <c r="HXF377" s="387"/>
      <c r="HXG377" s="387"/>
      <c r="HXH377" s="387"/>
      <c r="HXI377" s="387"/>
      <c r="HXJ377" s="387"/>
      <c r="HXK377" s="387"/>
      <c r="HXL377" s="387"/>
      <c r="HXM377" s="387"/>
      <c r="HXN377" s="387"/>
      <c r="HXO377" s="387"/>
      <c r="HXP377" s="387"/>
      <c r="HXQ377" s="387"/>
      <c r="HXR377" s="387"/>
      <c r="HXS377" s="387"/>
      <c r="HXT377" s="387"/>
      <c r="HXU377" s="387"/>
      <c r="HXV377" s="387"/>
      <c r="HXW377" s="387"/>
      <c r="HXX377" s="387"/>
      <c r="HXY377" s="387"/>
      <c r="HXZ377" s="387"/>
      <c r="HYA377" s="387"/>
      <c r="HYB377" s="387"/>
      <c r="HYC377" s="387"/>
      <c r="HYD377" s="387"/>
      <c r="HYE377" s="387"/>
      <c r="HYF377" s="387"/>
      <c r="HYG377" s="387"/>
      <c r="HYH377" s="387"/>
      <c r="HYI377" s="387"/>
      <c r="HYJ377" s="387"/>
      <c r="HYK377" s="387"/>
      <c r="HYL377" s="387"/>
      <c r="HYM377" s="387"/>
      <c r="HYN377" s="387"/>
      <c r="HYO377" s="387"/>
      <c r="HYP377" s="387"/>
      <c r="HYQ377" s="387"/>
      <c r="HYR377" s="387"/>
      <c r="HYS377" s="387"/>
      <c r="HYT377" s="387"/>
      <c r="HYU377" s="387"/>
      <c r="HYV377" s="387"/>
      <c r="HYW377" s="387"/>
      <c r="HYX377" s="387"/>
      <c r="HYY377" s="387"/>
      <c r="HYZ377" s="387"/>
      <c r="HZA377" s="387"/>
      <c r="HZB377" s="387"/>
      <c r="HZC377" s="387"/>
      <c r="HZD377" s="387"/>
      <c r="HZE377" s="387"/>
      <c r="HZF377" s="387"/>
      <c r="HZG377" s="387"/>
      <c r="HZH377" s="387"/>
      <c r="HZI377" s="387"/>
      <c r="HZJ377" s="387"/>
      <c r="HZK377" s="387"/>
      <c r="HZL377" s="387"/>
      <c r="HZM377" s="387"/>
      <c r="HZN377" s="387"/>
      <c r="HZO377" s="387"/>
      <c r="HZP377" s="387"/>
      <c r="HZQ377" s="387"/>
      <c r="HZR377" s="387"/>
      <c r="HZS377" s="387"/>
      <c r="HZT377" s="387"/>
      <c r="HZU377" s="387"/>
      <c r="HZV377" s="387"/>
      <c r="HZW377" s="387"/>
      <c r="HZX377" s="387"/>
      <c r="HZY377" s="387"/>
      <c r="HZZ377" s="387"/>
      <c r="IAA377" s="387"/>
      <c r="IAB377" s="387"/>
      <c r="IAC377" s="387"/>
      <c r="IAD377" s="387"/>
      <c r="IAE377" s="387"/>
      <c r="IAF377" s="387"/>
      <c r="IAG377" s="387"/>
      <c r="IAH377" s="387"/>
      <c r="IAI377" s="387"/>
      <c r="IAJ377" s="387"/>
      <c r="IAK377" s="387"/>
      <c r="IAL377" s="387"/>
      <c r="IAM377" s="387"/>
      <c r="IAN377" s="387"/>
      <c r="IAO377" s="387"/>
      <c r="IAP377" s="387"/>
      <c r="IAQ377" s="387"/>
      <c r="IAR377" s="387"/>
      <c r="IAS377" s="387"/>
      <c r="IAT377" s="387"/>
      <c r="IAU377" s="387"/>
      <c r="IAV377" s="387"/>
      <c r="IAW377" s="387"/>
      <c r="IAX377" s="387"/>
      <c r="IAY377" s="387"/>
      <c r="IAZ377" s="387"/>
      <c r="IBA377" s="387"/>
      <c r="IBB377" s="387"/>
      <c r="IBC377" s="387"/>
      <c r="IBD377" s="387"/>
      <c r="IBE377" s="387"/>
      <c r="IBF377" s="387"/>
      <c r="IBG377" s="387"/>
      <c r="IBH377" s="387"/>
      <c r="IBI377" s="387"/>
      <c r="IBJ377" s="387"/>
      <c r="IBK377" s="387"/>
      <c r="IBL377" s="387"/>
      <c r="IBM377" s="387"/>
      <c r="IBN377" s="387"/>
      <c r="IBO377" s="387"/>
      <c r="IBP377" s="387"/>
      <c r="IBQ377" s="387"/>
      <c r="IBR377" s="387"/>
      <c r="IBS377" s="387"/>
      <c r="IBT377" s="387"/>
      <c r="IBU377" s="387"/>
      <c r="IBV377" s="387"/>
      <c r="IBW377" s="387"/>
      <c r="IBX377" s="387"/>
      <c r="IBY377" s="387"/>
      <c r="IBZ377" s="387"/>
      <c r="ICA377" s="387"/>
      <c r="ICB377" s="387"/>
      <c r="ICC377" s="387"/>
      <c r="ICD377" s="387"/>
      <c r="ICE377" s="387"/>
      <c r="ICF377" s="387"/>
      <c r="ICG377" s="387"/>
      <c r="ICH377" s="387"/>
      <c r="ICI377" s="387"/>
      <c r="ICJ377" s="387"/>
      <c r="ICK377" s="387"/>
      <c r="ICL377" s="387"/>
      <c r="ICM377" s="387"/>
      <c r="ICN377" s="387"/>
      <c r="ICO377" s="387"/>
      <c r="ICP377" s="387"/>
      <c r="ICQ377" s="387"/>
      <c r="ICR377" s="387"/>
      <c r="ICS377" s="387"/>
      <c r="ICT377" s="387"/>
      <c r="ICU377" s="387"/>
      <c r="ICV377" s="387"/>
      <c r="ICW377" s="387"/>
      <c r="ICX377" s="387"/>
      <c r="ICY377" s="387"/>
      <c r="ICZ377" s="387"/>
      <c r="IDA377" s="387"/>
      <c r="IDB377" s="387"/>
      <c r="IDC377" s="387"/>
      <c r="IDD377" s="387"/>
      <c r="IDE377" s="387"/>
      <c r="IDF377" s="387"/>
      <c r="IDG377" s="387"/>
      <c r="IDH377" s="387"/>
      <c r="IDI377" s="387"/>
      <c r="IDJ377" s="387"/>
      <c r="IDK377" s="387"/>
      <c r="IDL377" s="387"/>
      <c r="IDM377" s="387"/>
      <c r="IDN377" s="387"/>
      <c r="IDO377" s="387"/>
      <c r="IDP377" s="387"/>
      <c r="IDQ377" s="387"/>
      <c r="IDR377" s="387"/>
      <c r="IDS377" s="387"/>
      <c r="IDT377" s="387"/>
      <c r="IDU377" s="387"/>
      <c r="IDV377" s="387"/>
      <c r="IDW377" s="387"/>
      <c r="IDX377" s="387"/>
      <c r="IDY377" s="387"/>
      <c r="IDZ377" s="387"/>
      <c r="IEA377" s="387"/>
      <c r="IEB377" s="387"/>
      <c r="IEC377" s="387"/>
      <c r="IED377" s="387"/>
      <c r="IEE377" s="387"/>
      <c r="IEF377" s="387"/>
      <c r="IEG377" s="387"/>
      <c r="IEH377" s="387"/>
      <c r="IEI377" s="387"/>
      <c r="IEJ377" s="387"/>
      <c r="IEK377" s="387"/>
      <c r="IEL377" s="387"/>
      <c r="IEM377" s="387"/>
      <c r="IEN377" s="387"/>
      <c r="IEO377" s="387"/>
      <c r="IEP377" s="387"/>
      <c r="IEQ377" s="387"/>
      <c r="IER377" s="387"/>
      <c r="IES377" s="387"/>
      <c r="IET377" s="387"/>
      <c r="IEU377" s="387"/>
      <c r="IEV377" s="387"/>
      <c r="IEW377" s="387"/>
      <c r="IEX377" s="387"/>
      <c r="IEY377" s="387"/>
      <c r="IEZ377" s="387"/>
      <c r="IFA377" s="387"/>
      <c r="IFB377" s="387"/>
      <c r="IFC377" s="387"/>
      <c r="IFD377" s="387"/>
      <c r="IFE377" s="387"/>
      <c r="IFF377" s="387"/>
      <c r="IFG377" s="387"/>
      <c r="IFH377" s="387"/>
      <c r="IFI377" s="387"/>
      <c r="IFJ377" s="387"/>
      <c r="IFK377" s="387"/>
      <c r="IFL377" s="387"/>
      <c r="IFM377" s="387"/>
      <c r="IFN377" s="387"/>
      <c r="IFO377" s="387"/>
      <c r="IFP377" s="387"/>
      <c r="IFQ377" s="387"/>
      <c r="IFR377" s="387"/>
      <c r="IFS377" s="387"/>
      <c r="IFT377" s="387"/>
      <c r="IFU377" s="387"/>
      <c r="IFV377" s="387"/>
      <c r="IFW377" s="387"/>
      <c r="IFX377" s="387"/>
      <c r="IFY377" s="387"/>
      <c r="IFZ377" s="387"/>
      <c r="IGA377" s="387"/>
      <c r="IGB377" s="387"/>
      <c r="IGC377" s="387"/>
      <c r="IGD377" s="387"/>
      <c r="IGE377" s="387"/>
      <c r="IGF377" s="387"/>
      <c r="IGG377" s="387"/>
      <c r="IGH377" s="387"/>
      <c r="IGI377" s="387"/>
      <c r="IGJ377" s="387"/>
      <c r="IGK377" s="387"/>
      <c r="IGL377" s="387"/>
      <c r="IGM377" s="387"/>
      <c r="IGN377" s="387"/>
      <c r="IGO377" s="387"/>
      <c r="IGP377" s="387"/>
      <c r="IGQ377" s="387"/>
      <c r="IGR377" s="387"/>
      <c r="IGS377" s="387"/>
      <c r="IGT377" s="387"/>
      <c r="IGU377" s="387"/>
      <c r="IGV377" s="387"/>
      <c r="IGW377" s="387"/>
      <c r="IGX377" s="387"/>
      <c r="IGY377" s="387"/>
      <c r="IGZ377" s="387"/>
      <c r="IHA377" s="387"/>
      <c r="IHB377" s="387"/>
      <c r="IHC377" s="387"/>
      <c r="IHD377" s="387"/>
      <c r="IHE377" s="387"/>
      <c r="IHF377" s="387"/>
      <c r="IHG377" s="387"/>
      <c r="IHH377" s="387"/>
      <c r="IHI377" s="387"/>
      <c r="IHJ377" s="387"/>
      <c r="IHK377" s="387"/>
      <c r="IHL377" s="387"/>
      <c r="IHM377" s="387"/>
      <c r="IHN377" s="387"/>
      <c r="IHO377" s="387"/>
      <c r="IHP377" s="387"/>
      <c r="IHQ377" s="387"/>
      <c r="IHR377" s="387"/>
      <c r="IHS377" s="387"/>
      <c r="IHT377" s="387"/>
      <c r="IHU377" s="387"/>
      <c r="IHV377" s="387"/>
      <c r="IHW377" s="387"/>
      <c r="IHX377" s="387"/>
      <c r="IHY377" s="387"/>
      <c r="IHZ377" s="387"/>
      <c r="IIA377" s="387"/>
      <c r="IIB377" s="387"/>
      <c r="IIC377" s="387"/>
      <c r="IID377" s="387"/>
      <c r="IIE377" s="387"/>
      <c r="IIF377" s="387"/>
      <c r="IIG377" s="387"/>
      <c r="IIH377" s="387"/>
      <c r="III377" s="387"/>
      <c r="IIJ377" s="387"/>
      <c r="IIK377" s="387"/>
      <c r="IIL377" s="387"/>
      <c r="IIM377" s="387"/>
      <c r="IIN377" s="387"/>
      <c r="IIO377" s="387"/>
      <c r="IIP377" s="387"/>
      <c r="IIQ377" s="387"/>
      <c r="IIR377" s="387"/>
      <c r="IIS377" s="387"/>
      <c r="IIT377" s="387"/>
      <c r="IIU377" s="387"/>
      <c r="IIV377" s="387"/>
      <c r="IIW377" s="387"/>
      <c r="IIX377" s="387"/>
      <c r="IIY377" s="387"/>
      <c r="IIZ377" s="387"/>
      <c r="IJA377" s="387"/>
      <c r="IJB377" s="387"/>
      <c r="IJC377" s="387"/>
      <c r="IJD377" s="387"/>
      <c r="IJE377" s="387"/>
      <c r="IJF377" s="387"/>
      <c r="IJG377" s="387"/>
      <c r="IJH377" s="387"/>
      <c r="IJI377" s="387"/>
      <c r="IJJ377" s="387"/>
      <c r="IJK377" s="387"/>
      <c r="IJL377" s="387"/>
      <c r="IJM377" s="387"/>
      <c r="IJN377" s="387"/>
      <c r="IJO377" s="387"/>
      <c r="IJP377" s="387"/>
      <c r="IJQ377" s="387"/>
      <c r="IJR377" s="387"/>
      <c r="IJS377" s="387"/>
      <c r="IJT377" s="387"/>
      <c r="IJU377" s="387"/>
      <c r="IJV377" s="387"/>
      <c r="IJW377" s="387"/>
      <c r="IJX377" s="387"/>
      <c r="IJY377" s="387"/>
      <c r="IJZ377" s="387"/>
      <c r="IKA377" s="387"/>
      <c r="IKB377" s="387"/>
      <c r="IKC377" s="387"/>
      <c r="IKD377" s="387"/>
      <c r="IKE377" s="387"/>
      <c r="IKF377" s="387"/>
      <c r="IKG377" s="387"/>
      <c r="IKH377" s="387"/>
      <c r="IKI377" s="387"/>
      <c r="IKJ377" s="387"/>
      <c r="IKK377" s="387"/>
      <c r="IKL377" s="387"/>
      <c r="IKM377" s="387"/>
      <c r="IKN377" s="387"/>
      <c r="IKO377" s="387"/>
      <c r="IKP377" s="387"/>
      <c r="IKQ377" s="387"/>
      <c r="IKR377" s="387"/>
      <c r="IKS377" s="387"/>
      <c r="IKT377" s="387"/>
      <c r="IKU377" s="387"/>
      <c r="IKV377" s="387"/>
      <c r="IKW377" s="387"/>
      <c r="IKX377" s="387"/>
      <c r="IKY377" s="387"/>
      <c r="IKZ377" s="387"/>
      <c r="ILA377" s="387"/>
      <c r="ILB377" s="387"/>
      <c r="ILC377" s="387"/>
      <c r="ILD377" s="387"/>
      <c r="ILE377" s="387"/>
      <c r="ILF377" s="387"/>
      <c r="ILG377" s="387"/>
      <c r="ILH377" s="387"/>
      <c r="ILI377" s="387"/>
      <c r="ILJ377" s="387"/>
      <c r="ILK377" s="387"/>
      <c r="ILL377" s="387"/>
      <c r="ILM377" s="387"/>
      <c r="ILN377" s="387"/>
      <c r="ILO377" s="387"/>
      <c r="ILP377" s="387"/>
      <c r="ILQ377" s="387"/>
      <c r="ILR377" s="387"/>
      <c r="ILS377" s="387"/>
      <c r="ILT377" s="387"/>
      <c r="ILU377" s="387"/>
      <c r="ILV377" s="387"/>
      <c r="ILW377" s="387"/>
      <c r="ILX377" s="387"/>
      <c r="ILY377" s="387"/>
      <c r="ILZ377" s="387"/>
      <c r="IMA377" s="387"/>
      <c r="IMB377" s="387"/>
      <c r="IMC377" s="387"/>
      <c r="IMD377" s="387"/>
      <c r="IME377" s="387"/>
      <c r="IMF377" s="387"/>
      <c r="IMG377" s="387"/>
      <c r="IMH377" s="387"/>
      <c r="IMI377" s="387"/>
      <c r="IMJ377" s="387"/>
      <c r="IMK377" s="387"/>
      <c r="IML377" s="387"/>
      <c r="IMM377" s="387"/>
      <c r="IMN377" s="387"/>
      <c r="IMO377" s="387"/>
      <c r="IMP377" s="387"/>
      <c r="IMQ377" s="387"/>
      <c r="IMR377" s="387"/>
      <c r="IMS377" s="387"/>
      <c r="IMT377" s="387"/>
      <c r="IMU377" s="387"/>
      <c r="IMV377" s="387"/>
      <c r="IMW377" s="387"/>
      <c r="IMX377" s="387"/>
      <c r="IMY377" s="387"/>
      <c r="IMZ377" s="387"/>
      <c r="INA377" s="387"/>
      <c r="INB377" s="387"/>
      <c r="INC377" s="387"/>
      <c r="IND377" s="387"/>
      <c r="INE377" s="387"/>
      <c r="INF377" s="387"/>
      <c r="ING377" s="387"/>
      <c r="INH377" s="387"/>
      <c r="INI377" s="387"/>
      <c r="INJ377" s="387"/>
      <c r="INK377" s="387"/>
      <c r="INL377" s="387"/>
      <c r="INM377" s="387"/>
      <c r="INN377" s="387"/>
      <c r="INO377" s="387"/>
      <c r="INP377" s="387"/>
      <c r="INQ377" s="387"/>
      <c r="INR377" s="387"/>
      <c r="INS377" s="387"/>
      <c r="INT377" s="387"/>
      <c r="INU377" s="387"/>
      <c r="INV377" s="387"/>
      <c r="INW377" s="387"/>
      <c r="INX377" s="387"/>
      <c r="INY377" s="387"/>
      <c r="INZ377" s="387"/>
      <c r="IOA377" s="387"/>
      <c r="IOB377" s="387"/>
      <c r="IOC377" s="387"/>
      <c r="IOD377" s="387"/>
      <c r="IOE377" s="387"/>
      <c r="IOF377" s="387"/>
      <c r="IOG377" s="387"/>
      <c r="IOH377" s="387"/>
      <c r="IOI377" s="387"/>
      <c r="IOJ377" s="387"/>
      <c r="IOK377" s="387"/>
      <c r="IOL377" s="387"/>
      <c r="IOM377" s="387"/>
      <c r="ION377" s="387"/>
      <c r="IOO377" s="387"/>
      <c r="IOP377" s="387"/>
      <c r="IOQ377" s="387"/>
      <c r="IOR377" s="387"/>
      <c r="IOS377" s="387"/>
      <c r="IOT377" s="387"/>
      <c r="IOU377" s="387"/>
      <c r="IOV377" s="387"/>
      <c r="IOW377" s="387"/>
      <c r="IOX377" s="387"/>
      <c r="IOY377" s="387"/>
      <c r="IOZ377" s="387"/>
      <c r="IPA377" s="387"/>
      <c r="IPB377" s="387"/>
      <c r="IPC377" s="387"/>
      <c r="IPD377" s="387"/>
      <c r="IPE377" s="387"/>
      <c r="IPF377" s="387"/>
      <c r="IPG377" s="387"/>
      <c r="IPH377" s="387"/>
      <c r="IPI377" s="387"/>
      <c r="IPJ377" s="387"/>
      <c r="IPK377" s="387"/>
      <c r="IPL377" s="387"/>
      <c r="IPM377" s="387"/>
      <c r="IPN377" s="387"/>
      <c r="IPO377" s="387"/>
      <c r="IPP377" s="387"/>
      <c r="IPQ377" s="387"/>
      <c r="IPR377" s="387"/>
      <c r="IPS377" s="387"/>
      <c r="IPT377" s="387"/>
      <c r="IPU377" s="387"/>
      <c r="IPV377" s="387"/>
      <c r="IPW377" s="387"/>
      <c r="IPX377" s="387"/>
      <c r="IPY377" s="387"/>
      <c r="IPZ377" s="387"/>
      <c r="IQA377" s="387"/>
      <c r="IQB377" s="387"/>
      <c r="IQC377" s="387"/>
      <c r="IQD377" s="387"/>
      <c r="IQE377" s="387"/>
      <c r="IQF377" s="387"/>
      <c r="IQG377" s="387"/>
      <c r="IQH377" s="387"/>
      <c r="IQI377" s="387"/>
      <c r="IQJ377" s="387"/>
      <c r="IQK377" s="387"/>
      <c r="IQL377" s="387"/>
      <c r="IQM377" s="387"/>
      <c r="IQN377" s="387"/>
      <c r="IQO377" s="387"/>
      <c r="IQP377" s="387"/>
      <c r="IQQ377" s="387"/>
      <c r="IQR377" s="387"/>
      <c r="IQS377" s="387"/>
      <c r="IQT377" s="387"/>
      <c r="IQU377" s="387"/>
      <c r="IQV377" s="387"/>
      <c r="IQW377" s="387"/>
      <c r="IQX377" s="387"/>
      <c r="IQY377" s="387"/>
      <c r="IQZ377" s="387"/>
      <c r="IRA377" s="387"/>
      <c r="IRB377" s="387"/>
      <c r="IRC377" s="387"/>
      <c r="IRD377" s="387"/>
      <c r="IRE377" s="387"/>
      <c r="IRF377" s="387"/>
      <c r="IRG377" s="387"/>
      <c r="IRH377" s="387"/>
      <c r="IRI377" s="387"/>
      <c r="IRJ377" s="387"/>
      <c r="IRK377" s="387"/>
      <c r="IRL377" s="387"/>
      <c r="IRM377" s="387"/>
      <c r="IRN377" s="387"/>
      <c r="IRO377" s="387"/>
      <c r="IRP377" s="387"/>
      <c r="IRQ377" s="387"/>
      <c r="IRR377" s="387"/>
      <c r="IRS377" s="387"/>
      <c r="IRT377" s="387"/>
      <c r="IRU377" s="387"/>
      <c r="IRV377" s="387"/>
      <c r="IRW377" s="387"/>
      <c r="IRX377" s="387"/>
      <c r="IRY377" s="387"/>
      <c r="IRZ377" s="387"/>
      <c r="ISA377" s="387"/>
      <c r="ISB377" s="387"/>
      <c r="ISC377" s="387"/>
      <c r="ISD377" s="387"/>
      <c r="ISE377" s="387"/>
      <c r="ISF377" s="387"/>
      <c r="ISG377" s="387"/>
      <c r="ISH377" s="387"/>
      <c r="ISI377" s="387"/>
      <c r="ISJ377" s="387"/>
      <c r="ISK377" s="387"/>
      <c r="ISL377" s="387"/>
      <c r="ISM377" s="387"/>
      <c r="ISN377" s="387"/>
      <c r="ISO377" s="387"/>
      <c r="ISP377" s="387"/>
      <c r="ISQ377" s="387"/>
      <c r="ISR377" s="387"/>
      <c r="ISS377" s="387"/>
      <c r="IST377" s="387"/>
      <c r="ISU377" s="387"/>
      <c r="ISV377" s="387"/>
      <c r="ISW377" s="387"/>
      <c r="ISX377" s="387"/>
      <c r="ISY377" s="387"/>
      <c r="ISZ377" s="387"/>
      <c r="ITA377" s="387"/>
      <c r="ITB377" s="387"/>
      <c r="ITC377" s="387"/>
      <c r="ITD377" s="387"/>
      <c r="ITE377" s="387"/>
      <c r="ITF377" s="387"/>
      <c r="ITG377" s="387"/>
      <c r="ITH377" s="387"/>
      <c r="ITI377" s="387"/>
      <c r="ITJ377" s="387"/>
      <c r="ITK377" s="387"/>
      <c r="ITL377" s="387"/>
      <c r="ITM377" s="387"/>
      <c r="ITN377" s="387"/>
      <c r="ITO377" s="387"/>
      <c r="ITP377" s="387"/>
      <c r="ITQ377" s="387"/>
      <c r="ITR377" s="387"/>
      <c r="ITS377" s="387"/>
      <c r="ITT377" s="387"/>
      <c r="ITU377" s="387"/>
      <c r="ITV377" s="387"/>
      <c r="ITW377" s="387"/>
      <c r="ITX377" s="387"/>
      <c r="ITY377" s="387"/>
      <c r="ITZ377" s="387"/>
      <c r="IUA377" s="387"/>
      <c r="IUB377" s="387"/>
      <c r="IUC377" s="387"/>
      <c r="IUD377" s="387"/>
      <c r="IUE377" s="387"/>
      <c r="IUF377" s="387"/>
      <c r="IUG377" s="387"/>
      <c r="IUH377" s="387"/>
      <c r="IUI377" s="387"/>
      <c r="IUJ377" s="387"/>
      <c r="IUK377" s="387"/>
      <c r="IUL377" s="387"/>
      <c r="IUM377" s="387"/>
      <c r="IUN377" s="387"/>
      <c r="IUO377" s="387"/>
      <c r="IUP377" s="387"/>
      <c r="IUQ377" s="387"/>
      <c r="IUR377" s="387"/>
      <c r="IUS377" s="387"/>
      <c r="IUT377" s="387"/>
      <c r="IUU377" s="387"/>
      <c r="IUV377" s="387"/>
      <c r="IUW377" s="387"/>
      <c r="IUX377" s="387"/>
      <c r="IUY377" s="387"/>
      <c r="IUZ377" s="387"/>
      <c r="IVA377" s="387"/>
      <c r="IVB377" s="387"/>
      <c r="IVC377" s="387"/>
      <c r="IVD377" s="387"/>
      <c r="IVE377" s="387"/>
      <c r="IVF377" s="387"/>
      <c r="IVG377" s="387"/>
      <c r="IVH377" s="387"/>
      <c r="IVI377" s="387"/>
      <c r="IVJ377" s="387"/>
      <c r="IVK377" s="387"/>
      <c r="IVL377" s="387"/>
      <c r="IVM377" s="387"/>
      <c r="IVN377" s="387"/>
      <c r="IVO377" s="387"/>
      <c r="IVP377" s="387"/>
      <c r="IVQ377" s="387"/>
      <c r="IVR377" s="387"/>
      <c r="IVS377" s="387"/>
      <c r="IVT377" s="387"/>
      <c r="IVU377" s="387"/>
      <c r="IVV377" s="387"/>
      <c r="IVW377" s="387"/>
      <c r="IVX377" s="387"/>
      <c r="IVY377" s="387"/>
      <c r="IVZ377" s="387"/>
      <c r="IWA377" s="387"/>
      <c r="IWB377" s="387"/>
      <c r="IWC377" s="387"/>
      <c r="IWD377" s="387"/>
      <c r="IWE377" s="387"/>
      <c r="IWF377" s="387"/>
      <c r="IWG377" s="387"/>
      <c r="IWH377" s="387"/>
      <c r="IWI377" s="387"/>
      <c r="IWJ377" s="387"/>
      <c r="IWK377" s="387"/>
      <c r="IWL377" s="387"/>
      <c r="IWM377" s="387"/>
      <c r="IWN377" s="387"/>
      <c r="IWO377" s="387"/>
      <c r="IWP377" s="387"/>
      <c r="IWQ377" s="387"/>
      <c r="IWR377" s="387"/>
      <c r="IWS377" s="387"/>
      <c r="IWT377" s="387"/>
      <c r="IWU377" s="387"/>
      <c r="IWV377" s="387"/>
      <c r="IWW377" s="387"/>
      <c r="IWX377" s="387"/>
      <c r="IWY377" s="387"/>
      <c r="IWZ377" s="387"/>
      <c r="IXA377" s="387"/>
      <c r="IXB377" s="387"/>
      <c r="IXC377" s="387"/>
      <c r="IXD377" s="387"/>
      <c r="IXE377" s="387"/>
      <c r="IXF377" s="387"/>
      <c r="IXG377" s="387"/>
      <c r="IXH377" s="387"/>
      <c r="IXI377" s="387"/>
      <c r="IXJ377" s="387"/>
      <c r="IXK377" s="387"/>
      <c r="IXL377" s="387"/>
      <c r="IXM377" s="387"/>
      <c r="IXN377" s="387"/>
      <c r="IXO377" s="387"/>
      <c r="IXP377" s="387"/>
      <c r="IXQ377" s="387"/>
      <c r="IXR377" s="387"/>
      <c r="IXS377" s="387"/>
      <c r="IXT377" s="387"/>
      <c r="IXU377" s="387"/>
      <c r="IXV377" s="387"/>
      <c r="IXW377" s="387"/>
      <c r="IXX377" s="387"/>
      <c r="IXY377" s="387"/>
      <c r="IXZ377" s="387"/>
      <c r="IYA377" s="387"/>
      <c r="IYB377" s="387"/>
      <c r="IYC377" s="387"/>
      <c r="IYD377" s="387"/>
      <c r="IYE377" s="387"/>
      <c r="IYF377" s="387"/>
      <c r="IYG377" s="387"/>
      <c r="IYH377" s="387"/>
      <c r="IYI377" s="387"/>
      <c r="IYJ377" s="387"/>
      <c r="IYK377" s="387"/>
      <c r="IYL377" s="387"/>
      <c r="IYM377" s="387"/>
      <c r="IYN377" s="387"/>
      <c r="IYO377" s="387"/>
      <c r="IYP377" s="387"/>
      <c r="IYQ377" s="387"/>
      <c r="IYR377" s="387"/>
      <c r="IYS377" s="387"/>
      <c r="IYT377" s="387"/>
      <c r="IYU377" s="387"/>
      <c r="IYV377" s="387"/>
      <c r="IYW377" s="387"/>
      <c r="IYX377" s="387"/>
      <c r="IYY377" s="387"/>
      <c r="IYZ377" s="387"/>
      <c r="IZA377" s="387"/>
      <c r="IZB377" s="387"/>
      <c r="IZC377" s="387"/>
      <c r="IZD377" s="387"/>
      <c r="IZE377" s="387"/>
      <c r="IZF377" s="387"/>
      <c r="IZG377" s="387"/>
      <c r="IZH377" s="387"/>
      <c r="IZI377" s="387"/>
      <c r="IZJ377" s="387"/>
      <c r="IZK377" s="387"/>
      <c r="IZL377" s="387"/>
      <c r="IZM377" s="387"/>
      <c r="IZN377" s="387"/>
      <c r="IZO377" s="387"/>
      <c r="IZP377" s="387"/>
      <c r="IZQ377" s="387"/>
      <c r="IZR377" s="387"/>
      <c r="IZS377" s="387"/>
      <c r="IZT377" s="387"/>
      <c r="IZU377" s="387"/>
      <c r="IZV377" s="387"/>
      <c r="IZW377" s="387"/>
      <c r="IZX377" s="387"/>
      <c r="IZY377" s="387"/>
      <c r="IZZ377" s="387"/>
      <c r="JAA377" s="387"/>
      <c r="JAB377" s="387"/>
      <c r="JAC377" s="387"/>
      <c r="JAD377" s="387"/>
      <c r="JAE377" s="387"/>
      <c r="JAF377" s="387"/>
      <c r="JAG377" s="387"/>
      <c r="JAH377" s="387"/>
      <c r="JAI377" s="387"/>
      <c r="JAJ377" s="387"/>
      <c r="JAK377" s="387"/>
      <c r="JAL377" s="387"/>
      <c r="JAM377" s="387"/>
      <c r="JAN377" s="387"/>
      <c r="JAO377" s="387"/>
      <c r="JAP377" s="387"/>
      <c r="JAQ377" s="387"/>
      <c r="JAR377" s="387"/>
      <c r="JAS377" s="387"/>
      <c r="JAT377" s="387"/>
      <c r="JAU377" s="387"/>
      <c r="JAV377" s="387"/>
      <c r="JAW377" s="387"/>
      <c r="JAX377" s="387"/>
      <c r="JAY377" s="387"/>
      <c r="JAZ377" s="387"/>
      <c r="JBA377" s="387"/>
      <c r="JBB377" s="387"/>
      <c r="JBC377" s="387"/>
      <c r="JBD377" s="387"/>
      <c r="JBE377" s="387"/>
      <c r="JBF377" s="387"/>
      <c r="JBG377" s="387"/>
      <c r="JBH377" s="387"/>
      <c r="JBI377" s="387"/>
      <c r="JBJ377" s="387"/>
      <c r="JBK377" s="387"/>
      <c r="JBL377" s="387"/>
      <c r="JBM377" s="387"/>
      <c r="JBN377" s="387"/>
      <c r="JBO377" s="387"/>
      <c r="JBP377" s="387"/>
      <c r="JBQ377" s="387"/>
      <c r="JBR377" s="387"/>
      <c r="JBS377" s="387"/>
      <c r="JBT377" s="387"/>
      <c r="JBU377" s="387"/>
      <c r="JBV377" s="387"/>
      <c r="JBW377" s="387"/>
      <c r="JBX377" s="387"/>
      <c r="JBY377" s="387"/>
      <c r="JBZ377" s="387"/>
      <c r="JCA377" s="387"/>
      <c r="JCB377" s="387"/>
      <c r="JCC377" s="387"/>
      <c r="JCD377" s="387"/>
      <c r="JCE377" s="387"/>
      <c r="JCF377" s="387"/>
      <c r="JCG377" s="387"/>
      <c r="JCH377" s="387"/>
      <c r="JCI377" s="387"/>
      <c r="JCJ377" s="387"/>
      <c r="JCK377" s="387"/>
      <c r="JCL377" s="387"/>
      <c r="JCM377" s="387"/>
      <c r="JCN377" s="387"/>
      <c r="JCO377" s="387"/>
      <c r="JCP377" s="387"/>
      <c r="JCQ377" s="387"/>
      <c r="JCR377" s="387"/>
      <c r="JCS377" s="387"/>
      <c r="JCT377" s="387"/>
      <c r="JCU377" s="387"/>
      <c r="JCV377" s="387"/>
      <c r="JCW377" s="387"/>
      <c r="JCX377" s="387"/>
      <c r="JCY377" s="387"/>
      <c r="JCZ377" s="387"/>
      <c r="JDA377" s="387"/>
      <c r="JDB377" s="387"/>
      <c r="JDC377" s="387"/>
      <c r="JDD377" s="387"/>
      <c r="JDE377" s="387"/>
      <c r="JDF377" s="387"/>
      <c r="JDG377" s="387"/>
      <c r="JDH377" s="387"/>
      <c r="JDI377" s="387"/>
      <c r="JDJ377" s="387"/>
      <c r="JDK377" s="387"/>
      <c r="JDL377" s="387"/>
      <c r="JDM377" s="387"/>
      <c r="JDN377" s="387"/>
      <c r="JDO377" s="387"/>
      <c r="JDP377" s="387"/>
      <c r="JDQ377" s="387"/>
      <c r="JDR377" s="387"/>
      <c r="JDS377" s="387"/>
      <c r="JDT377" s="387"/>
      <c r="JDU377" s="387"/>
      <c r="JDV377" s="387"/>
      <c r="JDW377" s="387"/>
      <c r="JDX377" s="387"/>
      <c r="JDY377" s="387"/>
      <c r="JDZ377" s="387"/>
      <c r="JEA377" s="387"/>
      <c r="JEB377" s="387"/>
      <c r="JEC377" s="387"/>
      <c r="JED377" s="387"/>
      <c r="JEE377" s="387"/>
      <c r="JEF377" s="387"/>
      <c r="JEG377" s="387"/>
      <c r="JEH377" s="387"/>
      <c r="JEI377" s="387"/>
      <c r="JEJ377" s="387"/>
      <c r="JEK377" s="387"/>
      <c r="JEL377" s="387"/>
      <c r="JEM377" s="387"/>
      <c r="JEN377" s="387"/>
      <c r="JEO377" s="387"/>
      <c r="JEP377" s="387"/>
      <c r="JEQ377" s="387"/>
      <c r="JER377" s="387"/>
      <c r="JES377" s="387"/>
      <c r="JET377" s="387"/>
      <c r="JEU377" s="387"/>
      <c r="JEV377" s="387"/>
      <c r="JEW377" s="387"/>
      <c r="JEX377" s="387"/>
      <c r="JEY377" s="387"/>
      <c r="JEZ377" s="387"/>
      <c r="JFA377" s="387"/>
      <c r="JFB377" s="387"/>
      <c r="JFC377" s="387"/>
      <c r="JFD377" s="387"/>
      <c r="JFE377" s="387"/>
      <c r="JFF377" s="387"/>
      <c r="JFG377" s="387"/>
      <c r="JFH377" s="387"/>
      <c r="JFI377" s="387"/>
      <c r="JFJ377" s="387"/>
      <c r="JFK377" s="387"/>
      <c r="JFL377" s="387"/>
      <c r="JFM377" s="387"/>
      <c r="JFN377" s="387"/>
      <c r="JFO377" s="387"/>
      <c r="JFP377" s="387"/>
      <c r="JFQ377" s="387"/>
      <c r="JFR377" s="387"/>
      <c r="JFS377" s="387"/>
      <c r="JFT377" s="387"/>
      <c r="JFU377" s="387"/>
      <c r="JFV377" s="387"/>
      <c r="JFW377" s="387"/>
      <c r="JFX377" s="387"/>
      <c r="JFY377" s="387"/>
      <c r="JFZ377" s="387"/>
      <c r="JGA377" s="387"/>
      <c r="JGB377" s="387"/>
      <c r="JGC377" s="387"/>
      <c r="JGD377" s="387"/>
      <c r="JGE377" s="387"/>
      <c r="JGF377" s="387"/>
      <c r="JGG377" s="387"/>
      <c r="JGH377" s="387"/>
      <c r="JGI377" s="387"/>
      <c r="JGJ377" s="387"/>
      <c r="JGK377" s="387"/>
      <c r="JGL377" s="387"/>
      <c r="JGM377" s="387"/>
      <c r="JGN377" s="387"/>
      <c r="JGO377" s="387"/>
      <c r="JGP377" s="387"/>
      <c r="JGQ377" s="387"/>
      <c r="JGR377" s="387"/>
      <c r="JGS377" s="387"/>
      <c r="JGT377" s="387"/>
      <c r="JGU377" s="387"/>
      <c r="JGV377" s="387"/>
      <c r="JGW377" s="387"/>
      <c r="JGX377" s="387"/>
      <c r="JGY377" s="387"/>
      <c r="JGZ377" s="387"/>
      <c r="JHA377" s="387"/>
      <c r="JHB377" s="387"/>
      <c r="JHC377" s="387"/>
      <c r="JHD377" s="387"/>
      <c r="JHE377" s="387"/>
      <c r="JHF377" s="387"/>
      <c r="JHG377" s="387"/>
      <c r="JHH377" s="387"/>
      <c r="JHI377" s="387"/>
      <c r="JHJ377" s="387"/>
      <c r="JHK377" s="387"/>
      <c r="JHL377" s="387"/>
      <c r="JHM377" s="387"/>
      <c r="JHN377" s="387"/>
      <c r="JHO377" s="387"/>
      <c r="JHP377" s="387"/>
      <c r="JHQ377" s="387"/>
      <c r="JHR377" s="387"/>
      <c r="JHS377" s="387"/>
      <c r="JHT377" s="387"/>
      <c r="JHU377" s="387"/>
      <c r="JHV377" s="387"/>
      <c r="JHW377" s="387"/>
      <c r="JHX377" s="387"/>
      <c r="JHY377" s="387"/>
      <c r="JHZ377" s="387"/>
      <c r="JIA377" s="387"/>
      <c r="JIB377" s="387"/>
      <c r="JIC377" s="387"/>
      <c r="JID377" s="387"/>
      <c r="JIE377" s="387"/>
      <c r="JIF377" s="387"/>
      <c r="JIG377" s="387"/>
      <c r="JIH377" s="387"/>
      <c r="JII377" s="387"/>
      <c r="JIJ377" s="387"/>
      <c r="JIK377" s="387"/>
      <c r="JIL377" s="387"/>
      <c r="JIM377" s="387"/>
      <c r="JIN377" s="387"/>
      <c r="JIO377" s="387"/>
      <c r="JIP377" s="387"/>
      <c r="JIQ377" s="387"/>
      <c r="JIR377" s="387"/>
      <c r="JIS377" s="387"/>
      <c r="JIT377" s="387"/>
      <c r="JIU377" s="387"/>
      <c r="JIV377" s="387"/>
      <c r="JIW377" s="387"/>
      <c r="JIX377" s="387"/>
      <c r="JIY377" s="387"/>
      <c r="JIZ377" s="387"/>
      <c r="JJA377" s="387"/>
      <c r="JJB377" s="387"/>
      <c r="JJC377" s="387"/>
      <c r="JJD377" s="387"/>
      <c r="JJE377" s="387"/>
      <c r="JJF377" s="387"/>
      <c r="JJG377" s="387"/>
      <c r="JJH377" s="387"/>
      <c r="JJI377" s="387"/>
      <c r="JJJ377" s="387"/>
      <c r="JJK377" s="387"/>
      <c r="JJL377" s="387"/>
      <c r="JJM377" s="387"/>
      <c r="JJN377" s="387"/>
      <c r="JJO377" s="387"/>
      <c r="JJP377" s="387"/>
      <c r="JJQ377" s="387"/>
      <c r="JJR377" s="387"/>
      <c r="JJS377" s="387"/>
      <c r="JJT377" s="387"/>
      <c r="JJU377" s="387"/>
      <c r="JJV377" s="387"/>
      <c r="JJW377" s="387"/>
      <c r="JJX377" s="387"/>
      <c r="JJY377" s="387"/>
      <c r="JJZ377" s="387"/>
      <c r="JKA377" s="387"/>
      <c r="JKB377" s="387"/>
      <c r="JKC377" s="387"/>
      <c r="JKD377" s="387"/>
      <c r="JKE377" s="387"/>
      <c r="JKF377" s="387"/>
      <c r="JKG377" s="387"/>
      <c r="JKH377" s="387"/>
      <c r="JKI377" s="387"/>
      <c r="JKJ377" s="387"/>
      <c r="JKK377" s="387"/>
      <c r="JKL377" s="387"/>
      <c r="JKM377" s="387"/>
      <c r="JKN377" s="387"/>
      <c r="JKO377" s="387"/>
      <c r="JKP377" s="387"/>
      <c r="JKQ377" s="387"/>
      <c r="JKR377" s="387"/>
      <c r="JKS377" s="387"/>
      <c r="JKT377" s="387"/>
      <c r="JKU377" s="387"/>
      <c r="JKV377" s="387"/>
      <c r="JKW377" s="387"/>
      <c r="JKX377" s="387"/>
      <c r="JKY377" s="387"/>
      <c r="JKZ377" s="387"/>
      <c r="JLA377" s="387"/>
      <c r="JLB377" s="387"/>
      <c r="JLC377" s="387"/>
      <c r="JLD377" s="387"/>
      <c r="JLE377" s="387"/>
      <c r="JLF377" s="387"/>
      <c r="JLG377" s="387"/>
      <c r="JLH377" s="387"/>
      <c r="JLI377" s="387"/>
      <c r="JLJ377" s="387"/>
      <c r="JLK377" s="387"/>
      <c r="JLL377" s="387"/>
      <c r="JLM377" s="387"/>
      <c r="JLN377" s="387"/>
      <c r="JLO377" s="387"/>
      <c r="JLP377" s="387"/>
      <c r="JLQ377" s="387"/>
      <c r="JLR377" s="387"/>
      <c r="JLS377" s="387"/>
      <c r="JLT377" s="387"/>
      <c r="JLU377" s="387"/>
      <c r="JLV377" s="387"/>
      <c r="JLW377" s="387"/>
      <c r="JLX377" s="387"/>
      <c r="JLY377" s="387"/>
      <c r="JLZ377" s="387"/>
      <c r="JMA377" s="387"/>
      <c r="JMB377" s="387"/>
      <c r="JMC377" s="387"/>
      <c r="JMD377" s="387"/>
      <c r="JME377" s="387"/>
      <c r="JMF377" s="387"/>
      <c r="JMG377" s="387"/>
      <c r="JMH377" s="387"/>
      <c r="JMI377" s="387"/>
      <c r="JMJ377" s="387"/>
      <c r="JMK377" s="387"/>
      <c r="JML377" s="387"/>
      <c r="JMM377" s="387"/>
      <c r="JMN377" s="387"/>
      <c r="JMO377" s="387"/>
      <c r="JMP377" s="387"/>
      <c r="JMQ377" s="387"/>
      <c r="JMR377" s="387"/>
      <c r="JMS377" s="387"/>
      <c r="JMT377" s="387"/>
      <c r="JMU377" s="387"/>
      <c r="JMV377" s="387"/>
      <c r="JMW377" s="387"/>
      <c r="JMX377" s="387"/>
      <c r="JMY377" s="387"/>
      <c r="JMZ377" s="387"/>
      <c r="JNA377" s="387"/>
      <c r="JNB377" s="387"/>
      <c r="JNC377" s="387"/>
      <c r="JND377" s="387"/>
      <c r="JNE377" s="387"/>
      <c r="JNF377" s="387"/>
      <c r="JNG377" s="387"/>
      <c r="JNH377" s="387"/>
      <c r="JNI377" s="387"/>
      <c r="JNJ377" s="387"/>
      <c r="JNK377" s="387"/>
      <c r="JNL377" s="387"/>
      <c r="JNM377" s="387"/>
      <c r="JNN377" s="387"/>
      <c r="JNO377" s="387"/>
      <c r="JNP377" s="387"/>
      <c r="JNQ377" s="387"/>
      <c r="JNR377" s="387"/>
      <c r="JNS377" s="387"/>
      <c r="JNT377" s="387"/>
      <c r="JNU377" s="387"/>
      <c r="JNV377" s="387"/>
      <c r="JNW377" s="387"/>
      <c r="JNX377" s="387"/>
      <c r="JNY377" s="387"/>
      <c r="JNZ377" s="387"/>
      <c r="JOA377" s="387"/>
      <c r="JOB377" s="387"/>
      <c r="JOC377" s="387"/>
      <c r="JOD377" s="387"/>
      <c r="JOE377" s="387"/>
      <c r="JOF377" s="387"/>
      <c r="JOG377" s="387"/>
      <c r="JOH377" s="387"/>
      <c r="JOI377" s="387"/>
      <c r="JOJ377" s="387"/>
      <c r="JOK377" s="387"/>
      <c r="JOL377" s="387"/>
      <c r="JOM377" s="387"/>
      <c r="JON377" s="387"/>
      <c r="JOO377" s="387"/>
      <c r="JOP377" s="387"/>
      <c r="JOQ377" s="387"/>
      <c r="JOR377" s="387"/>
      <c r="JOS377" s="387"/>
      <c r="JOT377" s="387"/>
      <c r="JOU377" s="387"/>
      <c r="JOV377" s="387"/>
      <c r="JOW377" s="387"/>
      <c r="JOX377" s="387"/>
      <c r="JOY377" s="387"/>
      <c r="JOZ377" s="387"/>
      <c r="JPA377" s="387"/>
      <c r="JPB377" s="387"/>
      <c r="JPC377" s="387"/>
      <c r="JPD377" s="387"/>
      <c r="JPE377" s="387"/>
      <c r="JPF377" s="387"/>
      <c r="JPG377" s="387"/>
      <c r="JPH377" s="387"/>
      <c r="JPI377" s="387"/>
      <c r="JPJ377" s="387"/>
      <c r="JPK377" s="387"/>
      <c r="JPL377" s="387"/>
      <c r="JPM377" s="387"/>
      <c r="JPN377" s="387"/>
      <c r="JPO377" s="387"/>
      <c r="JPP377" s="387"/>
      <c r="JPQ377" s="387"/>
      <c r="JPR377" s="387"/>
      <c r="JPS377" s="387"/>
      <c r="JPT377" s="387"/>
      <c r="JPU377" s="387"/>
      <c r="JPV377" s="387"/>
      <c r="JPW377" s="387"/>
      <c r="JPX377" s="387"/>
      <c r="JPY377" s="387"/>
      <c r="JPZ377" s="387"/>
      <c r="JQA377" s="387"/>
      <c r="JQB377" s="387"/>
      <c r="JQC377" s="387"/>
      <c r="JQD377" s="387"/>
      <c r="JQE377" s="387"/>
      <c r="JQF377" s="387"/>
      <c r="JQG377" s="387"/>
      <c r="JQH377" s="387"/>
      <c r="JQI377" s="387"/>
      <c r="JQJ377" s="387"/>
      <c r="JQK377" s="387"/>
      <c r="JQL377" s="387"/>
      <c r="JQM377" s="387"/>
      <c r="JQN377" s="387"/>
      <c r="JQO377" s="387"/>
      <c r="JQP377" s="387"/>
      <c r="JQQ377" s="387"/>
      <c r="JQR377" s="387"/>
      <c r="JQS377" s="387"/>
      <c r="JQT377" s="387"/>
      <c r="JQU377" s="387"/>
      <c r="JQV377" s="387"/>
      <c r="JQW377" s="387"/>
      <c r="JQX377" s="387"/>
      <c r="JQY377" s="387"/>
      <c r="JQZ377" s="387"/>
      <c r="JRA377" s="387"/>
      <c r="JRB377" s="387"/>
      <c r="JRC377" s="387"/>
      <c r="JRD377" s="387"/>
      <c r="JRE377" s="387"/>
      <c r="JRF377" s="387"/>
      <c r="JRG377" s="387"/>
      <c r="JRH377" s="387"/>
      <c r="JRI377" s="387"/>
      <c r="JRJ377" s="387"/>
      <c r="JRK377" s="387"/>
      <c r="JRL377" s="387"/>
      <c r="JRM377" s="387"/>
      <c r="JRN377" s="387"/>
      <c r="JRO377" s="387"/>
      <c r="JRP377" s="387"/>
      <c r="JRQ377" s="387"/>
      <c r="JRR377" s="387"/>
      <c r="JRS377" s="387"/>
      <c r="JRT377" s="387"/>
      <c r="JRU377" s="387"/>
      <c r="JRV377" s="387"/>
      <c r="JRW377" s="387"/>
      <c r="JRX377" s="387"/>
      <c r="JRY377" s="387"/>
      <c r="JRZ377" s="387"/>
      <c r="JSA377" s="387"/>
      <c r="JSB377" s="387"/>
      <c r="JSC377" s="387"/>
      <c r="JSD377" s="387"/>
      <c r="JSE377" s="387"/>
      <c r="JSF377" s="387"/>
      <c r="JSG377" s="387"/>
      <c r="JSH377" s="387"/>
      <c r="JSI377" s="387"/>
      <c r="JSJ377" s="387"/>
      <c r="JSK377" s="387"/>
      <c r="JSL377" s="387"/>
      <c r="JSM377" s="387"/>
      <c r="JSN377" s="387"/>
      <c r="JSO377" s="387"/>
      <c r="JSP377" s="387"/>
      <c r="JSQ377" s="387"/>
      <c r="JSR377" s="387"/>
      <c r="JSS377" s="387"/>
      <c r="JST377" s="387"/>
      <c r="JSU377" s="387"/>
      <c r="JSV377" s="387"/>
      <c r="JSW377" s="387"/>
      <c r="JSX377" s="387"/>
      <c r="JSY377" s="387"/>
      <c r="JSZ377" s="387"/>
      <c r="JTA377" s="387"/>
      <c r="JTB377" s="387"/>
      <c r="JTC377" s="387"/>
      <c r="JTD377" s="387"/>
      <c r="JTE377" s="387"/>
      <c r="JTF377" s="387"/>
      <c r="JTG377" s="387"/>
      <c r="JTH377" s="387"/>
      <c r="JTI377" s="387"/>
      <c r="JTJ377" s="387"/>
      <c r="JTK377" s="387"/>
      <c r="JTL377" s="387"/>
      <c r="JTM377" s="387"/>
      <c r="JTN377" s="387"/>
      <c r="JTO377" s="387"/>
      <c r="JTP377" s="387"/>
      <c r="JTQ377" s="387"/>
      <c r="JTR377" s="387"/>
      <c r="JTS377" s="387"/>
      <c r="JTT377" s="387"/>
      <c r="JTU377" s="387"/>
      <c r="JTV377" s="387"/>
      <c r="JTW377" s="387"/>
      <c r="JTX377" s="387"/>
      <c r="JTY377" s="387"/>
      <c r="JTZ377" s="387"/>
      <c r="JUA377" s="387"/>
      <c r="JUB377" s="387"/>
      <c r="JUC377" s="387"/>
      <c r="JUD377" s="387"/>
      <c r="JUE377" s="387"/>
      <c r="JUF377" s="387"/>
      <c r="JUG377" s="387"/>
      <c r="JUH377" s="387"/>
      <c r="JUI377" s="387"/>
      <c r="JUJ377" s="387"/>
      <c r="JUK377" s="387"/>
      <c r="JUL377" s="387"/>
      <c r="JUM377" s="387"/>
      <c r="JUN377" s="387"/>
      <c r="JUO377" s="387"/>
      <c r="JUP377" s="387"/>
      <c r="JUQ377" s="387"/>
      <c r="JUR377" s="387"/>
      <c r="JUS377" s="387"/>
      <c r="JUT377" s="387"/>
      <c r="JUU377" s="387"/>
      <c r="JUV377" s="387"/>
      <c r="JUW377" s="387"/>
      <c r="JUX377" s="387"/>
      <c r="JUY377" s="387"/>
      <c r="JUZ377" s="387"/>
      <c r="JVA377" s="387"/>
      <c r="JVB377" s="387"/>
      <c r="JVC377" s="387"/>
      <c r="JVD377" s="387"/>
      <c r="JVE377" s="387"/>
      <c r="JVF377" s="387"/>
      <c r="JVG377" s="387"/>
      <c r="JVH377" s="387"/>
      <c r="JVI377" s="387"/>
      <c r="JVJ377" s="387"/>
      <c r="JVK377" s="387"/>
      <c r="JVL377" s="387"/>
      <c r="JVM377" s="387"/>
      <c r="JVN377" s="387"/>
      <c r="JVO377" s="387"/>
      <c r="JVP377" s="387"/>
      <c r="JVQ377" s="387"/>
      <c r="JVR377" s="387"/>
      <c r="JVS377" s="387"/>
      <c r="JVT377" s="387"/>
      <c r="JVU377" s="387"/>
      <c r="JVV377" s="387"/>
      <c r="JVW377" s="387"/>
      <c r="JVX377" s="387"/>
      <c r="JVY377" s="387"/>
      <c r="JVZ377" s="387"/>
      <c r="JWA377" s="387"/>
      <c r="JWB377" s="387"/>
      <c r="JWC377" s="387"/>
      <c r="JWD377" s="387"/>
      <c r="JWE377" s="387"/>
      <c r="JWF377" s="387"/>
      <c r="JWG377" s="387"/>
      <c r="JWH377" s="387"/>
      <c r="JWI377" s="387"/>
      <c r="JWJ377" s="387"/>
      <c r="JWK377" s="387"/>
      <c r="JWL377" s="387"/>
      <c r="JWM377" s="387"/>
      <c r="JWN377" s="387"/>
      <c r="JWO377" s="387"/>
      <c r="JWP377" s="387"/>
      <c r="JWQ377" s="387"/>
      <c r="JWR377" s="387"/>
      <c r="JWS377" s="387"/>
      <c r="JWT377" s="387"/>
      <c r="JWU377" s="387"/>
      <c r="JWV377" s="387"/>
      <c r="JWW377" s="387"/>
      <c r="JWX377" s="387"/>
      <c r="JWY377" s="387"/>
      <c r="JWZ377" s="387"/>
      <c r="JXA377" s="387"/>
      <c r="JXB377" s="387"/>
      <c r="JXC377" s="387"/>
      <c r="JXD377" s="387"/>
      <c r="JXE377" s="387"/>
      <c r="JXF377" s="387"/>
      <c r="JXG377" s="387"/>
      <c r="JXH377" s="387"/>
      <c r="JXI377" s="387"/>
      <c r="JXJ377" s="387"/>
      <c r="JXK377" s="387"/>
      <c r="JXL377" s="387"/>
      <c r="JXM377" s="387"/>
      <c r="JXN377" s="387"/>
      <c r="JXO377" s="387"/>
      <c r="JXP377" s="387"/>
      <c r="JXQ377" s="387"/>
      <c r="JXR377" s="387"/>
      <c r="JXS377" s="387"/>
      <c r="JXT377" s="387"/>
      <c r="JXU377" s="387"/>
      <c r="JXV377" s="387"/>
      <c r="JXW377" s="387"/>
      <c r="JXX377" s="387"/>
      <c r="JXY377" s="387"/>
      <c r="JXZ377" s="387"/>
      <c r="JYA377" s="387"/>
      <c r="JYB377" s="387"/>
      <c r="JYC377" s="387"/>
      <c r="JYD377" s="387"/>
      <c r="JYE377" s="387"/>
      <c r="JYF377" s="387"/>
      <c r="JYG377" s="387"/>
      <c r="JYH377" s="387"/>
      <c r="JYI377" s="387"/>
      <c r="JYJ377" s="387"/>
      <c r="JYK377" s="387"/>
      <c r="JYL377" s="387"/>
      <c r="JYM377" s="387"/>
      <c r="JYN377" s="387"/>
      <c r="JYO377" s="387"/>
      <c r="JYP377" s="387"/>
      <c r="JYQ377" s="387"/>
      <c r="JYR377" s="387"/>
      <c r="JYS377" s="387"/>
      <c r="JYT377" s="387"/>
      <c r="JYU377" s="387"/>
      <c r="JYV377" s="387"/>
      <c r="JYW377" s="387"/>
      <c r="JYX377" s="387"/>
      <c r="JYY377" s="387"/>
      <c r="JYZ377" s="387"/>
      <c r="JZA377" s="387"/>
      <c r="JZB377" s="387"/>
      <c r="JZC377" s="387"/>
      <c r="JZD377" s="387"/>
      <c r="JZE377" s="387"/>
      <c r="JZF377" s="387"/>
      <c r="JZG377" s="387"/>
      <c r="JZH377" s="387"/>
      <c r="JZI377" s="387"/>
      <c r="JZJ377" s="387"/>
      <c r="JZK377" s="387"/>
      <c r="JZL377" s="387"/>
      <c r="JZM377" s="387"/>
      <c r="JZN377" s="387"/>
      <c r="JZO377" s="387"/>
      <c r="JZP377" s="387"/>
      <c r="JZQ377" s="387"/>
      <c r="JZR377" s="387"/>
      <c r="JZS377" s="387"/>
      <c r="JZT377" s="387"/>
      <c r="JZU377" s="387"/>
      <c r="JZV377" s="387"/>
      <c r="JZW377" s="387"/>
      <c r="JZX377" s="387"/>
      <c r="JZY377" s="387"/>
      <c r="JZZ377" s="387"/>
      <c r="KAA377" s="387"/>
      <c r="KAB377" s="387"/>
      <c r="KAC377" s="387"/>
      <c r="KAD377" s="387"/>
      <c r="KAE377" s="387"/>
      <c r="KAF377" s="387"/>
      <c r="KAG377" s="387"/>
      <c r="KAH377" s="387"/>
      <c r="KAI377" s="387"/>
      <c r="KAJ377" s="387"/>
      <c r="KAK377" s="387"/>
      <c r="KAL377" s="387"/>
      <c r="KAM377" s="387"/>
      <c r="KAN377" s="387"/>
      <c r="KAO377" s="387"/>
      <c r="KAP377" s="387"/>
      <c r="KAQ377" s="387"/>
      <c r="KAR377" s="387"/>
      <c r="KAS377" s="387"/>
      <c r="KAT377" s="387"/>
      <c r="KAU377" s="387"/>
      <c r="KAV377" s="387"/>
      <c r="KAW377" s="387"/>
      <c r="KAX377" s="387"/>
      <c r="KAY377" s="387"/>
      <c r="KAZ377" s="387"/>
      <c r="KBA377" s="387"/>
      <c r="KBB377" s="387"/>
      <c r="KBC377" s="387"/>
      <c r="KBD377" s="387"/>
      <c r="KBE377" s="387"/>
      <c r="KBF377" s="387"/>
      <c r="KBG377" s="387"/>
      <c r="KBH377" s="387"/>
      <c r="KBI377" s="387"/>
      <c r="KBJ377" s="387"/>
      <c r="KBK377" s="387"/>
      <c r="KBL377" s="387"/>
      <c r="KBM377" s="387"/>
      <c r="KBN377" s="387"/>
      <c r="KBO377" s="387"/>
      <c r="KBP377" s="387"/>
      <c r="KBQ377" s="387"/>
      <c r="KBR377" s="387"/>
      <c r="KBS377" s="387"/>
      <c r="KBT377" s="387"/>
      <c r="KBU377" s="387"/>
      <c r="KBV377" s="387"/>
      <c r="KBW377" s="387"/>
      <c r="KBX377" s="387"/>
      <c r="KBY377" s="387"/>
      <c r="KBZ377" s="387"/>
      <c r="KCA377" s="387"/>
      <c r="KCB377" s="387"/>
      <c r="KCC377" s="387"/>
      <c r="KCD377" s="387"/>
      <c r="KCE377" s="387"/>
      <c r="KCF377" s="387"/>
      <c r="KCG377" s="387"/>
      <c r="KCH377" s="387"/>
      <c r="KCI377" s="387"/>
      <c r="KCJ377" s="387"/>
      <c r="KCK377" s="387"/>
      <c r="KCL377" s="387"/>
      <c r="KCM377" s="387"/>
      <c r="KCN377" s="387"/>
      <c r="KCO377" s="387"/>
      <c r="KCP377" s="387"/>
      <c r="KCQ377" s="387"/>
      <c r="KCR377" s="387"/>
      <c r="KCS377" s="387"/>
      <c r="KCT377" s="387"/>
      <c r="KCU377" s="387"/>
      <c r="KCV377" s="387"/>
      <c r="KCW377" s="387"/>
      <c r="KCX377" s="387"/>
      <c r="KCY377" s="387"/>
      <c r="KCZ377" s="387"/>
      <c r="KDA377" s="387"/>
      <c r="KDB377" s="387"/>
      <c r="KDC377" s="387"/>
      <c r="KDD377" s="387"/>
      <c r="KDE377" s="387"/>
      <c r="KDF377" s="387"/>
      <c r="KDG377" s="387"/>
      <c r="KDH377" s="387"/>
      <c r="KDI377" s="387"/>
      <c r="KDJ377" s="387"/>
      <c r="KDK377" s="387"/>
      <c r="KDL377" s="387"/>
      <c r="KDM377" s="387"/>
      <c r="KDN377" s="387"/>
      <c r="KDO377" s="387"/>
      <c r="KDP377" s="387"/>
      <c r="KDQ377" s="387"/>
      <c r="KDR377" s="387"/>
      <c r="KDS377" s="387"/>
      <c r="KDT377" s="387"/>
      <c r="KDU377" s="387"/>
      <c r="KDV377" s="387"/>
      <c r="KDW377" s="387"/>
      <c r="KDX377" s="387"/>
      <c r="KDY377" s="387"/>
      <c r="KDZ377" s="387"/>
      <c r="KEA377" s="387"/>
      <c r="KEB377" s="387"/>
      <c r="KEC377" s="387"/>
      <c r="KED377" s="387"/>
      <c r="KEE377" s="387"/>
      <c r="KEF377" s="387"/>
      <c r="KEG377" s="387"/>
      <c r="KEH377" s="387"/>
      <c r="KEI377" s="387"/>
      <c r="KEJ377" s="387"/>
      <c r="KEK377" s="387"/>
      <c r="KEL377" s="387"/>
      <c r="KEM377" s="387"/>
      <c r="KEN377" s="387"/>
      <c r="KEO377" s="387"/>
      <c r="KEP377" s="387"/>
      <c r="KEQ377" s="387"/>
      <c r="KER377" s="387"/>
      <c r="KES377" s="387"/>
      <c r="KET377" s="387"/>
      <c r="KEU377" s="387"/>
      <c r="KEV377" s="387"/>
      <c r="KEW377" s="387"/>
      <c r="KEX377" s="387"/>
      <c r="KEY377" s="387"/>
      <c r="KEZ377" s="387"/>
      <c r="KFA377" s="387"/>
      <c r="KFB377" s="387"/>
      <c r="KFC377" s="387"/>
      <c r="KFD377" s="387"/>
      <c r="KFE377" s="387"/>
      <c r="KFF377" s="387"/>
      <c r="KFG377" s="387"/>
      <c r="KFH377" s="387"/>
      <c r="KFI377" s="387"/>
      <c r="KFJ377" s="387"/>
      <c r="KFK377" s="387"/>
      <c r="KFL377" s="387"/>
      <c r="KFM377" s="387"/>
      <c r="KFN377" s="387"/>
      <c r="KFO377" s="387"/>
      <c r="KFP377" s="387"/>
      <c r="KFQ377" s="387"/>
      <c r="KFR377" s="387"/>
      <c r="KFS377" s="387"/>
      <c r="KFT377" s="387"/>
      <c r="KFU377" s="387"/>
      <c r="KFV377" s="387"/>
      <c r="KFW377" s="387"/>
      <c r="KFX377" s="387"/>
      <c r="KFY377" s="387"/>
      <c r="KFZ377" s="387"/>
      <c r="KGA377" s="387"/>
      <c r="KGB377" s="387"/>
      <c r="KGC377" s="387"/>
      <c r="KGD377" s="387"/>
      <c r="KGE377" s="387"/>
      <c r="KGF377" s="387"/>
      <c r="KGG377" s="387"/>
      <c r="KGH377" s="387"/>
      <c r="KGI377" s="387"/>
      <c r="KGJ377" s="387"/>
      <c r="KGK377" s="387"/>
      <c r="KGL377" s="387"/>
      <c r="KGM377" s="387"/>
      <c r="KGN377" s="387"/>
      <c r="KGO377" s="387"/>
      <c r="KGP377" s="387"/>
      <c r="KGQ377" s="387"/>
      <c r="KGR377" s="387"/>
      <c r="KGS377" s="387"/>
      <c r="KGT377" s="387"/>
      <c r="KGU377" s="387"/>
      <c r="KGV377" s="387"/>
      <c r="KGW377" s="387"/>
      <c r="KGX377" s="387"/>
      <c r="KGY377" s="387"/>
      <c r="KGZ377" s="387"/>
      <c r="KHA377" s="387"/>
      <c r="KHB377" s="387"/>
      <c r="KHC377" s="387"/>
      <c r="KHD377" s="387"/>
      <c r="KHE377" s="387"/>
      <c r="KHF377" s="387"/>
      <c r="KHG377" s="387"/>
      <c r="KHH377" s="387"/>
      <c r="KHI377" s="387"/>
      <c r="KHJ377" s="387"/>
      <c r="KHK377" s="387"/>
      <c r="KHL377" s="387"/>
      <c r="KHM377" s="387"/>
      <c r="KHN377" s="387"/>
      <c r="KHO377" s="387"/>
      <c r="KHP377" s="387"/>
      <c r="KHQ377" s="387"/>
      <c r="KHR377" s="387"/>
      <c r="KHS377" s="387"/>
      <c r="KHT377" s="387"/>
      <c r="KHU377" s="387"/>
      <c r="KHV377" s="387"/>
      <c r="KHW377" s="387"/>
      <c r="KHX377" s="387"/>
      <c r="KHY377" s="387"/>
      <c r="KHZ377" s="387"/>
      <c r="KIA377" s="387"/>
      <c r="KIB377" s="387"/>
      <c r="KIC377" s="387"/>
      <c r="KID377" s="387"/>
      <c r="KIE377" s="387"/>
      <c r="KIF377" s="387"/>
      <c r="KIG377" s="387"/>
      <c r="KIH377" s="387"/>
      <c r="KII377" s="387"/>
      <c r="KIJ377" s="387"/>
      <c r="KIK377" s="387"/>
      <c r="KIL377" s="387"/>
      <c r="KIM377" s="387"/>
      <c r="KIN377" s="387"/>
      <c r="KIO377" s="387"/>
      <c r="KIP377" s="387"/>
      <c r="KIQ377" s="387"/>
      <c r="KIR377" s="387"/>
      <c r="KIS377" s="387"/>
      <c r="KIT377" s="387"/>
      <c r="KIU377" s="387"/>
      <c r="KIV377" s="387"/>
      <c r="KIW377" s="387"/>
      <c r="KIX377" s="387"/>
      <c r="KIY377" s="387"/>
      <c r="KIZ377" s="387"/>
      <c r="KJA377" s="387"/>
      <c r="KJB377" s="387"/>
      <c r="KJC377" s="387"/>
      <c r="KJD377" s="387"/>
      <c r="KJE377" s="387"/>
      <c r="KJF377" s="387"/>
      <c r="KJG377" s="387"/>
      <c r="KJH377" s="387"/>
      <c r="KJI377" s="387"/>
      <c r="KJJ377" s="387"/>
      <c r="KJK377" s="387"/>
      <c r="KJL377" s="387"/>
      <c r="KJM377" s="387"/>
      <c r="KJN377" s="387"/>
      <c r="KJO377" s="387"/>
      <c r="KJP377" s="387"/>
      <c r="KJQ377" s="387"/>
      <c r="KJR377" s="387"/>
      <c r="KJS377" s="387"/>
      <c r="KJT377" s="387"/>
      <c r="KJU377" s="387"/>
      <c r="KJV377" s="387"/>
      <c r="KJW377" s="387"/>
      <c r="KJX377" s="387"/>
      <c r="KJY377" s="387"/>
      <c r="KJZ377" s="387"/>
      <c r="KKA377" s="387"/>
      <c r="KKB377" s="387"/>
      <c r="KKC377" s="387"/>
      <c r="KKD377" s="387"/>
      <c r="KKE377" s="387"/>
      <c r="KKF377" s="387"/>
      <c r="KKG377" s="387"/>
      <c r="KKH377" s="387"/>
      <c r="KKI377" s="387"/>
      <c r="KKJ377" s="387"/>
      <c r="KKK377" s="387"/>
      <c r="KKL377" s="387"/>
      <c r="KKM377" s="387"/>
      <c r="KKN377" s="387"/>
      <c r="KKO377" s="387"/>
      <c r="KKP377" s="387"/>
      <c r="KKQ377" s="387"/>
      <c r="KKR377" s="387"/>
      <c r="KKS377" s="387"/>
      <c r="KKT377" s="387"/>
      <c r="KKU377" s="387"/>
      <c r="KKV377" s="387"/>
      <c r="KKW377" s="387"/>
      <c r="KKX377" s="387"/>
      <c r="KKY377" s="387"/>
      <c r="KKZ377" s="387"/>
      <c r="KLA377" s="387"/>
      <c r="KLB377" s="387"/>
      <c r="KLC377" s="387"/>
      <c r="KLD377" s="387"/>
      <c r="KLE377" s="387"/>
      <c r="KLF377" s="387"/>
      <c r="KLG377" s="387"/>
      <c r="KLH377" s="387"/>
      <c r="KLI377" s="387"/>
      <c r="KLJ377" s="387"/>
      <c r="KLK377" s="387"/>
      <c r="KLL377" s="387"/>
      <c r="KLM377" s="387"/>
      <c r="KLN377" s="387"/>
      <c r="KLO377" s="387"/>
      <c r="KLP377" s="387"/>
      <c r="KLQ377" s="387"/>
      <c r="KLR377" s="387"/>
      <c r="KLS377" s="387"/>
      <c r="KLT377" s="387"/>
      <c r="KLU377" s="387"/>
      <c r="KLV377" s="387"/>
      <c r="KLW377" s="387"/>
      <c r="KLX377" s="387"/>
      <c r="KLY377" s="387"/>
      <c r="KLZ377" s="387"/>
      <c r="KMA377" s="387"/>
      <c r="KMB377" s="387"/>
      <c r="KMC377" s="387"/>
      <c r="KMD377" s="387"/>
      <c r="KME377" s="387"/>
      <c r="KMF377" s="387"/>
      <c r="KMG377" s="387"/>
      <c r="KMH377" s="387"/>
      <c r="KMI377" s="387"/>
      <c r="KMJ377" s="387"/>
      <c r="KMK377" s="387"/>
      <c r="KML377" s="387"/>
      <c r="KMM377" s="387"/>
      <c r="KMN377" s="387"/>
      <c r="KMO377" s="387"/>
      <c r="KMP377" s="387"/>
      <c r="KMQ377" s="387"/>
      <c r="KMR377" s="387"/>
      <c r="KMS377" s="387"/>
      <c r="KMT377" s="387"/>
      <c r="KMU377" s="387"/>
      <c r="KMV377" s="387"/>
      <c r="KMW377" s="387"/>
      <c r="KMX377" s="387"/>
      <c r="KMY377" s="387"/>
      <c r="KMZ377" s="387"/>
      <c r="KNA377" s="387"/>
      <c r="KNB377" s="387"/>
      <c r="KNC377" s="387"/>
      <c r="KND377" s="387"/>
      <c r="KNE377" s="387"/>
      <c r="KNF377" s="387"/>
      <c r="KNG377" s="387"/>
      <c r="KNH377" s="387"/>
      <c r="KNI377" s="387"/>
      <c r="KNJ377" s="387"/>
      <c r="KNK377" s="387"/>
      <c r="KNL377" s="387"/>
      <c r="KNM377" s="387"/>
      <c r="KNN377" s="387"/>
      <c r="KNO377" s="387"/>
      <c r="KNP377" s="387"/>
      <c r="KNQ377" s="387"/>
      <c r="KNR377" s="387"/>
      <c r="KNS377" s="387"/>
      <c r="KNT377" s="387"/>
      <c r="KNU377" s="387"/>
      <c r="KNV377" s="387"/>
      <c r="KNW377" s="387"/>
      <c r="KNX377" s="387"/>
      <c r="KNY377" s="387"/>
      <c r="KNZ377" s="387"/>
      <c r="KOA377" s="387"/>
      <c r="KOB377" s="387"/>
      <c r="KOC377" s="387"/>
      <c r="KOD377" s="387"/>
      <c r="KOE377" s="387"/>
      <c r="KOF377" s="387"/>
      <c r="KOG377" s="387"/>
      <c r="KOH377" s="387"/>
      <c r="KOI377" s="387"/>
      <c r="KOJ377" s="387"/>
      <c r="KOK377" s="387"/>
      <c r="KOL377" s="387"/>
      <c r="KOM377" s="387"/>
      <c r="KON377" s="387"/>
      <c r="KOO377" s="387"/>
      <c r="KOP377" s="387"/>
      <c r="KOQ377" s="387"/>
      <c r="KOR377" s="387"/>
      <c r="KOS377" s="387"/>
      <c r="KOT377" s="387"/>
      <c r="KOU377" s="387"/>
      <c r="KOV377" s="387"/>
      <c r="KOW377" s="387"/>
      <c r="KOX377" s="387"/>
      <c r="KOY377" s="387"/>
      <c r="KOZ377" s="387"/>
      <c r="KPA377" s="387"/>
      <c r="KPB377" s="387"/>
      <c r="KPC377" s="387"/>
      <c r="KPD377" s="387"/>
      <c r="KPE377" s="387"/>
      <c r="KPF377" s="387"/>
      <c r="KPG377" s="387"/>
      <c r="KPH377" s="387"/>
      <c r="KPI377" s="387"/>
      <c r="KPJ377" s="387"/>
      <c r="KPK377" s="387"/>
      <c r="KPL377" s="387"/>
      <c r="KPM377" s="387"/>
      <c r="KPN377" s="387"/>
      <c r="KPO377" s="387"/>
      <c r="KPP377" s="387"/>
      <c r="KPQ377" s="387"/>
      <c r="KPR377" s="387"/>
      <c r="KPS377" s="387"/>
      <c r="KPT377" s="387"/>
      <c r="KPU377" s="387"/>
      <c r="KPV377" s="387"/>
      <c r="KPW377" s="387"/>
      <c r="KPX377" s="387"/>
      <c r="KPY377" s="387"/>
      <c r="KPZ377" s="387"/>
      <c r="KQA377" s="387"/>
      <c r="KQB377" s="387"/>
      <c r="KQC377" s="387"/>
      <c r="KQD377" s="387"/>
      <c r="KQE377" s="387"/>
      <c r="KQF377" s="387"/>
      <c r="KQG377" s="387"/>
      <c r="KQH377" s="387"/>
      <c r="KQI377" s="387"/>
      <c r="KQJ377" s="387"/>
      <c r="KQK377" s="387"/>
      <c r="KQL377" s="387"/>
      <c r="KQM377" s="387"/>
      <c r="KQN377" s="387"/>
      <c r="KQO377" s="387"/>
      <c r="KQP377" s="387"/>
      <c r="KQQ377" s="387"/>
      <c r="KQR377" s="387"/>
      <c r="KQS377" s="387"/>
      <c r="KQT377" s="387"/>
      <c r="KQU377" s="387"/>
      <c r="KQV377" s="387"/>
      <c r="KQW377" s="387"/>
      <c r="KQX377" s="387"/>
      <c r="KQY377" s="387"/>
      <c r="KQZ377" s="387"/>
      <c r="KRA377" s="387"/>
      <c r="KRB377" s="387"/>
      <c r="KRC377" s="387"/>
      <c r="KRD377" s="387"/>
      <c r="KRE377" s="387"/>
      <c r="KRF377" s="387"/>
      <c r="KRG377" s="387"/>
      <c r="KRH377" s="387"/>
      <c r="KRI377" s="387"/>
      <c r="KRJ377" s="387"/>
      <c r="KRK377" s="387"/>
      <c r="KRL377" s="387"/>
      <c r="KRM377" s="387"/>
      <c r="KRN377" s="387"/>
      <c r="KRO377" s="387"/>
      <c r="KRP377" s="387"/>
      <c r="KRQ377" s="387"/>
      <c r="KRR377" s="387"/>
      <c r="KRS377" s="387"/>
      <c r="KRT377" s="387"/>
      <c r="KRU377" s="387"/>
      <c r="KRV377" s="387"/>
      <c r="KRW377" s="387"/>
      <c r="KRX377" s="387"/>
      <c r="KRY377" s="387"/>
      <c r="KRZ377" s="387"/>
      <c r="KSA377" s="387"/>
      <c r="KSB377" s="387"/>
      <c r="KSC377" s="387"/>
      <c r="KSD377" s="387"/>
      <c r="KSE377" s="387"/>
      <c r="KSF377" s="387"/>
      <c r="KSG377" s="387"/>
      <c r="KSH377" s="387"/>
      <c r="KSI377" s="387"/>
      <c r="KSJ377" s="387"/>
      <c r="KSK377" s="387"/>
      <c r="KSL377" s="387"/>
      <c r="KSM377" s="387"/>
      <c r="KSN377" s="387"/>
      <c r="KSO377" s="387"/>
      <c r="KSP377" s="387"/>
      <c r="KSQ377" s="387"/>
      <c r="KSR377" s="387"/>
      <c r="KSS377" s="387"/>
      <c r="KST377" s="387"/>
      <c r="KSU377" s="387"/>
      <c r="KSV377" s="387"/>
      <c r="KSW377" s="387"/>
      <c r="KSX377" s="387"/>
      <c r="KSY377" s="387"/>
      <c r="KSZ377" s="387"/>
      <c r="KTA377" s="387"/>
      <c r="KTB377" s="387"/>
      <c r="KTC377" s="387"/>
      <c r="KTD377" s="387"/>
      <c r="KTE377" s="387"/>
      <c r="KTF377" s="387"/>
      <c r="KTG377" s="387"/>
      <c r="KTH377" s="387"/>
      <c r="KTI377" s="387"/>
      <c r="KTJ377" s="387"/>
      <c r="KTK377" s="387"/>
      <c r="KTL377" s="387"/>
      <c r="KTM377" s="387"/>
      <c r="KTN377" s="387"/>
      <c r="KTO377" s="387"/>
      <c r="KTP377" s="387"/>
      <c r="KTQ377" s="387"/>
      <c r="KTR377" s="387"/>
      <c r="KTS377" s="387"/>
      <c r="KTT377" s="387"/>
      <c r="KTU377" s="387"/>
      <c r="KTV377" s="387"/>
      <c r="KTW377" s="387"/>
      <c r="KTX377" s="387"/>
      <c r="KTY377" s="387"/>
      <c r="KTZ377" s="387"/>
      <c r="KUA377" s="387"/>
      <c r="KUB377" s="387"/>
      <c r="KUC377" s="387"/>
      <c r="KUD377" s="387"/>
      <c r="KUE377" s="387"/>
      <c r="KUF377" s="387"/>
      <c r="KUG377" s="387"/>
      <c r="KUH377" s="387"/>
      <c r="KUI377" s="387"/>
      <c r="KUJ377" s="387"/>
      <c r="KUK377" s="387"/>
      <c r="KUL377" s="387"/>
      <c r="KUM377" s="387"/>
      <c r="KUN377" s="387"/>
      <c r="KUO377" s="387"/>
      <c r="KUP377" s="387"/>
      <c r="KUQ377" s="387"/>
      <c r="KUR377" s="387"/>
      <c r="KUS377" s="387"/>
      <c r="KUT377" s="387"/>
      <c r="KUU377" s="387"/>
      <c r="KUV377" s="387"/>
      <c r="KUW377" s="387"/>
      <c r="KUX377" s="387"/>
      <c r="KUY377" s="387"/>
      <c r="KUZ377" s="387"/>
      <c r="KVA377" s="387"/>
      <c r="KVB377" s="387"/>
      <c r="KVC377" s="387"/>
      <c r="KVD377" s="387"/>
      <c r="KVE377" s="387"/>
      <c r="KVF377" s="387"/>
      <c r="KVG377" s="387"/>
      <c r="KVH377" s="387"/>
      <c r="KVI377" s="387"/>
      <c r="KVJ377" s="387"/>
      <c r="KVK377" s="387"/>
      <c r="KVL377" s="387"/>
      <c r="KVM377" s="387"/>
      <c r="KVN377" s="387"/>
      <c r="KVO377" s="387"/>
      <c r="KVP377" s="387"/>
      <c r="KVQ377" s="387"/>
      <c r="KVR377" s="387"/>
      <c r="KVS377" s="387"/>
      <c r="KVT377" s="387"/>
      <c r="KVU377" s="387"/>
      <c r="KVV377" s="387"/>
      <c r="KVW377" s="387"/>
      <c r="KVX377" s="387"/>
      <c r="KVY377" s="387"/>
      <c r="KVZ377" s="387"/>
      <c r="KWA377" s="387"/>
      <c r="KWB377" s="387"/>
      <c r="KWC377" s="387"/>
      <c r="KWD377" s="387"/>
      <c r="KWE377" s="387"/>
      <c r="KWF377" s="387"/>
      <c r="KWG377" s="387"/>
      <c r="KWH377" s="387"/>
      <c r="KWI377" s="387"/>
      <c r="KWJ377" s="387"/>
      <c r="KWK377" s="387"/>
      <c r="KWL377" s="387"/>
      <c r="KWM377" s="387"/>
      <c r="KWN377" s="387"/>
      <c r="KWO377" s="387"/>
      <c r="KWP377" s="387"/>
      <c r="KWQ377" s="387"/>
      <c r="KWR377" s="387"/>
      <c r="KWS377" s="387"/>
      <c r="KWT377" s="387"/>
      <c r="KWU377" s="387"/>
      <c r="KWV377" s="387"/>
      <c r="KWW377" s="387"/>
      <c r="KWX377" s="387"/>
      <c r="KWY377" s="387"/>
      <c r="KWZ377" s="387"/>
      <c r="KXA377" s="387"/>
      <c r="KXB377" s="387"/>
      <c r="KXC377" s="387"/>
      <c r="KXD377" s="387"/>
      <c r="KXE377" s="387"/>
      <c r="KXF377" s="387"/>
      <c r="KXG377" s="387"/>
      <c r="KXH377" s="387"/>
      <c r="KXI377" s="387"/>
      <c r="KXJ377" s="387"/>
      <c r="KXK377" s="387"/>
      <c r="KXL377" s="387"/>
      <c r="KXM377" s="387"/>
      <c r="KXN377" s="387"/>
      <c r="KXO377" s="387"/>
      <c r="KXP377" s="387"/>
      <c r="KXQ377" s="387"/>
      <c r="KXR377" s="387"/>
      <c r="KXS377" s="387"/>
      <c r="KXT377" s="387"/>
      <c r="KXU377" s="387"/>
      <c r="KXV377" s="387"/>
      <c r="KXW377" s="387"/>
      <c r="KXX377" s="387"/>
      <c r="KXY377" s="387"/>
      <c r="KXZ377" s="387"/>
      <c r="KYA377" s="387"/>
      <c r="KYB377" s="387"/>
      <c r="KYC377" s="387"/>
      <c r="KYD377" s="387"/>
      <c r="KYE377" s="387"/>
      <c r="KYF377" s="387"/>
      <c r="KYG377" s="387"/>
      <c r="KYH377" s="387"/>
      <c r="KYI377" s="387"/>
      <c r="KYJ377" s="387"/>
      <c r="KYK377" s="387"/>
      <c r="KYL377" s="387"/>
      <c r="KYM377" s="387"/>
      <c r="KYN377" s="387"/>
      <c r="KYO377" s="387"/>
      <c r="KYP377" s="387"/>
      <c r="KYQ377" s="387"/>
      <c r="KYR377" s="387"/>
      <c r="KYS377" s="387"/>
      <c r="KYT377" s="387"/>
      <c r="KYU377" s="387"/>
      <c r="KYV377" s="387"/>
      <c r="KYW377" s="387"/>
      <c r="KYX377" s="387"/>
      <c r="KYY377" s="387"/>
      <c r="KYZ377" s="387"/>
      <c r="KZA377" s="387"/>
      <c r="KZB377" s="387"/>
      <c r="KZC377" s="387"/>
      <c r="KZD377" s="387"/>
      <c r="KZE377" s="387"/>
      <c r="KZF377" s="387"/>
      <c r="KZG377" s="387"/>
      <c r="KZH377" s="387"/>
      <c r="KZI377" s="387"/>
      <c r="KZJ377" s="387"/>
      <c r="KZK377" s="387"/>
      <c r="KZL377" s="387"/>
      <c r="KZM377" s="387"/>
      <c r="KZN377" s="387"/>
      <c r="KZO377" s="387"/>
      <c r="KZP377" s="387"/>
      <c r="KZQ377" s="387"/>
      <c r="KZR377" s="387"/>
      <c r="KZS377" s="387"/>
      <c r="KZT377" s="387"/>
      <c r="KZU377" s="387"/>
      <c r="KZV377" s="387"/>
      <c r="KZW377" s="387"/>
      <c r="KZX377" s="387"/>
      <c r="KZY377" s="387"/>
      <c r="KZZ377" s="387"/>
      <c r="LAA377" s="387"/>
      <c r="LAB377" s="387"/>
      <c r="LAC377" s="387"/>
      <c r="LAD377" s="387"/>
      <c r="LAE377" s="387"/>
      <c r="LAF377" s="387"/>
      <c r="LAG377" s="387"/>
      <c r="LAH377" s="387"/>
      <c r="LAI377" s="387"/>
      <c r="LAJ377" s="387"/>
      <c r="LAK377" s="387"/>
      <c r="LAL377" s="387"/>
      <c r="LAM377" s="387"/>
      <c r="LAN377" s="387"/>
      <c r="LAO377" s="387"/>
      <c r="LAP377" s="387"/>
      <c r="LAQ377" s="387"/>
      <c r="LAR377" s="387"/>
      <c r="LAS377" s="387"/>
      <c r="LAT377" s="387"/>
      <c r="LAU377" s="387"/>
      <c r="LAV377" s="387"/>
      <c r="LAW377" s="387"/>
      <c r="LAX377" s="387"/>
      <c r="LAY377" s="387"/>
      <c r="LAZ377" s="387"/>
      <c r="LBA377" s="387"/>
      <c r="LBB377" s="387"/>
      <c r="LBC377" s="387"/>
      <c r="LBD377" s="387"/>
      <c r="LBE377" s="387"/>
      <c r="LBF377" s="387"/>
      <c r="LBG377" s="387"/>
      <c r="LBH377" s="387"/>
      <c r="LBI377" s="387"/>
      <c r="LBJ377" s="387"/>
      <c r="LBK377" s="387"/>
      <c r="LBL377" s="387"/>
      <c r="LBM377" s="387"/>
      <c r="LBN377" s="387"/>
      <c r="LBO377" s="387"/>
      <c r="LBP377" s="387"/>
      <c r="LBQ377" s="387"/>
      <c r="LBR377" s="387"/>
      <c r="LBS377" s="387"/>
      <c r="LBT377" s="387"/>
      <c r="LBU377" s="387"/>
      <c r="LBV377" s="387"/>
      <c r="LBW377" s="387"/>
      <c r="LBX377" s="387"/>
      <c r="LBY377" s="387"/>
      <c r="LBZ377" s="387"/>
      <c r="LCA377" s="387"/>
      <c r="LCB377" s="387"/>
      <c r="LCC377" s="387"/>
      <c r="LCD377" s="387"/>
      <c r="LCE377" s="387"/>
      <c r="LCF377" s="387"/>
      <c r="LCG377" s="387"/>
      <c r="LCH377" s="387"/>
      <c r="LCI377" s="387"/>
      <c r="LCJ377" s="387"/>
      <c r="LCK377" s="387"/>
      <c r="LCL377" s="387"/>
      <c r="LCM377" s="387"/>
      <c r="LCN377" s="387"/>
      <c r="LCO377" s="387"/>
      <c r="LCP377" s="387"/>
      <c r="LCQ377" s="387"/>
      <c r="LCR377" s="387"/>
      <c r="LCS377" s="387"/>
      <c r="LCT377" s="387"/>
      <c r="LCU377" s="387"/>
      <c r="LCV377" s="387"/>
      <c r="LCW377" s="387"/>
      <c r="LCX377" s="387"/>
      <c r="LCY377" s="387"/>
      <c r="LCZ377" s="387"/>
      <c r="LDA377" s="387"/>
      <c r="LDB377" s="387"/>
      <c r="LDC377" s="387"/>
      <c r="LDD377" s="387"/>
      <c r="LDE377" s="387"/>
      <c r="LDF377" s="387"/>
      <c r="LDG377" s="387"/>
      <c r="LDH377" s="387"/>
      <c r="LDI377" s="387"/>
      <c r="LDJ377" s="387"/>
      <c r="LDK377" s="387"/>
      <c r="LDL377" s="387"/>
      <c r="LDM377" s="387"/>
      <c r="LDN377" s="387"/>
      <c r="LDO377" s="387"/>
      <c r="LDP377" s="387"/>
      <c r="LDQ377" s="387"/>
      <c r="LDR377" s="387"/>
      <c r="LDS377" s="387"/>
      <c r="LDT377" s="387"/>
      <c r="LDU377" s="387"/>
      <c r="LDV377" s="387"/>
      <c r="LDW377" s="387"/>
      <c r="LDX377" s="387"/>
      <c r="LDY377" s="387"/>
      <c r="LDZ377" s="387"/>
      <c r="LEA377" s="387"/>
      <c r="LEB377" s="387"/>
      <c r="LEC377" s="387"/>
      <c r="LED377" s="387"/>
      <c r="LEE377" s="387"/>
      <c r="LEF377" s="387"/>
      <c r="LEG377" s="387"/>
      <c r="LEH377" s="387"/>
      <c r="LEI377" s="387"/>
      <c r="LEJ377" s="387"/>
      <c r="LEK377" s="387"/>
      <c r="LEL377" s="387"/>
      <c r="LEM377" s="387"/>
      <c r="LEN377" s="387"/>
      <c r="LEO377" s="387"/>
      <c r="LEP377" s="387"/>
      <c r="LEQ377" s="387"/>
      <c r="LER377" s="387"/>
      <c r="LES377" s="387"/>
      <c r="LET377" s="387"/>
      <c r="LEU377" s="387"/>
      <c r="LEV377" s="387"/>
      <c r="LEW377" s="387"/>
      <c r="LEX377" s="387"/>
      <c r="LEY377" s="387"/>
      <c r="LEZ377" s="387"/>
      <c r="LFA377" s="387"/>
      <c r="LFB377" s="387"/>
      <c r="LFC377" s="387"/>
      <c r="LFD377" s="387"/>
      <c r="LFE377" s="387"/>
      <c r="LFF377" s="387"/>
      <c r="LFG377" s="387"/>
      <c r="LFH377" s="387"/>
      <c r="LFI377" s="387"/>
      <c r="LFJ377" s="387"/>
      <c r="LFK377" s="387"/>
      <c r="LFL377" s="387"/>
      <c r="LFM377" s="387"/>
      <c r="LFN377" s="387"/>
      <c r="LFO377" s="387"/>
      <c r="LFP377" s="387"/>
      <c r="LFQ377" s="387"/>
      <c r="LFR377" s="387"/>
      <c r="LFS377" s="387"/>
      <c r="LFT377" s="387"/>
      <c r="LFU377" s="387"/>
      <c r="LFV377" s="387"/>
      <c r="LFW377" s="387"/>
      <c r="LFX377" s="387"/>
      <c r="LFY377" s="387"/>
      <c r="LFZ377" s="387"/>
      <c r="LGA377" s="387"/>
      <c r="LGB377" s="387"/>
      <c r="LGC377" s="387"/>
      <c r="LGD377" s="387"/>
      <c r="LGE377" s="387"/>
      <c r="LGF377" s="387"/>
      <c r="LGG377" s="387"/>
      <c r="LGH377" s="387"/>
      <c r="LGI377" s="387"/>
      <c r="LGJ377" s="387"/>
      <c r="LGK377" s="387"/>
      <c r="LGL377" s="387"/>
      <c r="LGM377" s="387"/>
      <c r="LGN377" s="387"/>
      <c r="LGO377" s="387"/>
      <c r="LGP377" s="387"/>
      <c r="LGQ377" s="387"/>
      <c r="LGR377" s="387"/>
      <c r="LGS377" s="387"/>
      <c r="LGT377" s="387"/>
      <c r="LGU377" s="387"/>
      <c r="LGV377" s="387"/>
      <c r="LGW377" s="387"/>
      <c r="LGX377" s="387"/>
      <c r="LGY377" s="387"/>
      <c r="LGZ377" s="387"/>
      <c r="LHA377" s="387"/>
      <c r="LHB377" s="387"/>
      <c r="LHC377" s="387"/>
      <c r="LHD377" s="387"/>
      <c r="LHE377" s="387"/>
      <c r="LHF377" s="387"/>
      <c r="LHG377" s="387"/>
      <c r="LHH377" s="387"/>
      <c r="LHI377" s="387"/>
      <c r="LHJ377" s="387"/>
      <c r="LHK377" s="387"/>
      <c r="LHL377" s="387"/>
      <c r="LHM377" s="387"/>
      <c r="LHN377" s="387"/>
      <c r="LHO377" s="387"/>
      <c r="LHP377" s="387"/>
      <c r="LHQ377" s="387"/>
      <c r="LHR377" s="387"/>
      <c r="LHS377" s="387"/>
      <c r="LHT377" s="387"/>
      <c r="LHU377" s="387"/>
      <c r="LHV377" s="387"/>
      <c r="LHW377" s="387"/>
      <c r="LHX377" s="387"/>
      <c r="LHY377" s="387"/>
      <c r="LHZ377" s="387"/>
      <c r="LIA377" s="387"/>
      <c r="LIB377" s="387"/>
      <c r="LIC377" s="387"/>
      <c r="LID377" s="387"/>
      <c r="LIE377" s="387"/>
      <c r="LIF377" s="387"/>
      <c r="LIG377" s="387"/>
      <c r="LIH377" s="387"/>
      <c r="LII377" s="387"/>
      <c r="LIJ377" s="387"/>
      <c r="LIK377" s="387"/>
      <c r="LIL377" s="387"/>
      <c r="LIM377" s="387"/>
      <c r="LIN377" s="387"/>
      <c r="LIO377" s="387"/>
      <c r="LIP377" s="387"/>
      <c r="LIQ377" s="387"/>
      <c r="LIR377" s="387"/>
      <c r="LIS377" s="387"/>
      <c r="LIT377" s="387"/>
      <c r="LIU377" s="387"/>
      <c r="LIV377" s="387"/>
      <c r="LIW377" s="387"/>
      <c r="LIX377" s="387"/>
      <c r="LIY377" s="387"/>
      <c r="LIZ377" s="387"/>
      <c r="LJA377" s="387"/>
      <c r="LJB377" s="387"/>
      <c r="LJC377" s="387"/>
      <c r="LJD377" s="387"/>
      <c r="LJE377" s="387"/>
      <c r="LJF377" s="387"/>
      <c r="LJG377" s="387"/>
      <c r="LJH377" s="387"/>
      <c r="LJI377" s="387"/>
      <c r="LJJ377" s="387"/>
      <c r="LJK377" s="387"/>
      <c r="LJL377" s="387"/>
      <c r="LJM377" s="387"/>
      <c r="LJN377" s="387"/>
      <c r="LJO377" s="387"/>
      <c r="LJP377" s="387"/>
      <c r="LJQ377" s="387"/>
      <c r="LJR377" s="387"/>
      <c r="LJS377" s="387"/>
      <c r="LJT377" s="387"/>
      <c r="LJU377" s="387"/>
      <c r="LJV377" s="387"/>
      <c r="LJW377" s="387"/>
      <c r="LJX377" s="387"/>
      <c r="LJY377" s="387"/>
      <c r="LJZ377" s="387"/>
      <c r="LKA377" s="387"/>
      <c r="LKB377" s="387"/>
      <c r="LKC377" s="387"/>
      <c r="LKD377" s="387"/>
      <c r="LKE377" s="387"/>
      <c r="LKF377" s="387"/>
      <c r="LKG377" s="387"/>
      <c r="LKH377" s="387"/>
      <c r="LKI377" s="387"/>
      <c r="LKJ377" s="387"/>
      <c r="LKK377" s="387"/>
      <c r="LKL377" s="387"/>
      <c r="LKM377" s="387"/>
      <c r="LKN377" s="387"/>
      <c r="LKO377" s="387"/>
      <c r="LKP377" s="387"/>
      <c r="LKQ377" s="387"/>
      <c r="LKR377" s="387"/>
      <c r="LKS377" s="387"/>
      <c r="LKT377" s="387"/>
      <c r="LKU377" s="387"/>
      <c r="LKV377" s="387"/>
      <c r="LKW377" s="387"/>
      <c r="LKX377" s="387"/>
      <c r="LKY377" s="387"/>
      <c r="LKZ377" s="387"/>
      <c r="LLA377" s="387"/>
      <c r="LLB377" s="387"/>
      <c r="LLC377" s="387"/>
      <c r="LLD377" s="387"/>
      <c r="LLE377" s="387"/>
      <c r="LLF377" s="387"/>
      <c r="LLG377" s="387"/>
      <c r="LLH377" s="387"/>
      <c r="LLI377" s="387"/>
      <c r="LLJ377" s="387"/>
      <c r="LLK377" s="387"/>
      <c r="LLL377" s="387"/>
      <c r="LLM377" s="387"/>
      <c r="LLN377" s="387"/>
      <c r="LLO377" s="387"/>
      <c r="LLP377" s="387"/>
      <c r="LLQ377" s="387"/>
      <c r="LLR377" s="387"/>
      <c r="LLS377" s="387"/>
      <c r="LLT377" s="387"/>
      <c r="LLU377" s="387"/>
      <c r="LLV377" s="387"/>
      <c r="LLW377" s="387"/>
      <c r="LLX377" s="387"/>
      <c r="LLY377" s="387"/>
      <c r="LLZ377" s="387"/>
      <c r="LMA377" s="387"/>
      <c r="LMB377" s="387"/>
      <c r="LMC377" s="387"/>
      <c r="LMD377" s="387"/>
      <c r="LME377" s="387"/>
      <c r="LMF377" s="387"/>
      <c r="LMG377" s="387"/>
      <c r="LMH377" s="387"/>
      <c r="LMI377" s="387"/>
      <c r="LMJ377" s="387"/>
      <c r="LMK377" s="387"/>
      <c r="LML377" s="387"/>
      <c r="LMM377" s="387"/>
      <c r="LMN377" s="387"/>
      <c r="LMO377" s="387"/>
      <c r="LMP377" s="387"/>
      <c r="LMQ377" s="387"/>
      <c r="LMR377" s="387"/>
      <c r="LMS377" s="387"/>
      <c r="LMT377" s="387"/>
      <c r="LMU377" s="387"/>
      <c r="LMV377" s="387"/>
      <c r="LMW377" s="387"/>
      <c r="LMX377" s="387"/>
      <c r="LMY377" s="387"/>
      <c r="LMZ377" s="387"/>
      <c r="LNA377" s="387"/>
      <c r="LNB377" s="387"/>
      <c r="LNC377" s="387"/>
      <c r="LND377" s="387"/>
      <c r="LNE377" s="387"/>
      <c r="LNF377" s="387"/>
      <c r="LNG377" s="387"/>
      <c r="LNH377" s="387"/>
      <c r="LNI377" s="387"/>
      <c r="LNJ377" s="387"/>
      <c r="LNK377" s="387"/>
      <c r="LNL377" s="387"/>
      <c r="LNM377" s="387"/>
      <c r="LNN377" s="387"/>
      <c r="LNO377" s="387"/>
      <c r="LNP377" s="387"/>
      <c r="LNQ377" s="387"/>
      <c r="LNR377" s="387"/>
      <c r="LNS377" s="387"/>
      <c r="LNT377" s="387"/>
      <c r="LNU377" s="387"/>
      <c r="LNV377" s="387"/>
      <c r="LNW377" s="387"/>
      <c r="LNX377" s="387"/>
      <c r="LNY377" s="387"/>
      <c r="LNZ377" s="387"/>
      <c r="LOA377" s="387"/>
      <c r="LOB377" s="387"/>
      <c r="LOC377" s="387"/>
      <c r="LOD377" s="387"/>
      <c r="LOE377" s="387"/>
      <c r="LOF377" s="387"/>
      <c r="LOG377" s="387"/>
      <c r="LOH377" s="387"/>
      <c r="LOI377" s="387"/>
      <c r="LOJ377" s="387"/>
      <c r="LOK377" s="387"/>
      <c r="LOL377" s="387"/>
      <c r="LOM377" s="387"/>
      <c r="LON377" s="387"/>
      <c r="LOO377" s="387"/>
      <c r="LOP377" s="387"/>
      <c r="LOQ377" s="387"/>
      <c r="LOR377" s="387"/>
      <c r="LOS377" s="387"/>
      <c r="LOT377" s="387"/>
      <c r="LOU377" s="387"/>
      <c r="LOV377" s="387"/>
      <c r="LOW377" s="387"/>
      <c r="LOX377" s="387"/>
      <c r="LOY377" s="387"/>
      <c r="LOZ377" s="387"/>
      <c r="LPA377" s="387"/>
      <c r="LPB377" s="387"/>
      <c r="LPC377" s="387"/>
      <c r="LPD377" s="387"/>
      <c r="LPE377" s="387"/>
      <c r="LPF377" s="387"/>
      <c r="LPG377" s="387"/>
      <c r="LPH377" s="387"/>
      <c r="LPI377" s="387"/>
      <c r="LPJ377" s="387"/>
      <c r="LPK377" s="387"/>
      <c r="LPL377" s="387"/>
      <c r="LPM377" s="387"/>
      <c r="LPN377" s="387"/>
      <c r="LPO377" s="387"/>
      <c r="LPP377" s="387"/>
      <c r="LPQ377" s="387"/>
      <c r="LPR377" s="387"/>
      <c r="LPS377" s="387"/>
      <c r="LPT377" s="387"/>
      <c r="LPU377" s="387"/>
      <c r="LPV377" s="387"/>
      <c r="LPW377" s="387"/>
      <c r="LPX377" s="387"/>
      <c r="LPY377" s="387"/>
      <c r="LPZ377" s="387"/>
      <c r="LQA377" s="387"/>
      <c r="LQB377" s="387"/>
      <c r="LQC377" s="387"/>
      <c r="LQD377" s="387"/>
      <c r="LQE377" s="387"/>
      <c r="LQF377" s="387"/>
      <c r="LQG377" s="387"/>
      <c r="LQH377" s="387"/>
      <c r="LQI377" s="387"/>
      <c r="LQJ377" s="387"/>
      <c r="LQK377" s="387"/>
      <c r="LQL377" s="387"/>
      <c r="LQM377" s="387"/>
      <c r="LQN377" s="387"/>
      <c r="LQO377" s="387"/>
      <c r="LQP377" s="387"/>
      <c r="LQQ377" s="387"/>
      <c r="LQR377" s="387"/>
      <c r="LQS377" s="387"/>
      <c r="LQT377" s="387"/>
      <c r="LQU377" s="387"/>
      <c r="LQV377" s="387"/>
      <c r="LQW377" s="387"/>
      <c r="LQX377" s="387"/>
      <c r="LQY377" s="387"/>
      <c r="LQZ377" s="387"/>
      <c r="LRA377" s="387"/>
      <c r="LRB377" s="387"/>
      <c r="LRC377" s="387"/>
      <c r="LRD377" s="387"/>
      <c r="LRE377" s="387"/>
      <c r="LRF377" s="387"/>
      <c r="LRG377" s="387"/>
      <c r="LRH377" s="387"/>
      <c r="LRI377" s="387"/>
      <c r="LRJ377" s="387"/>
      <c r="LRK377" s="387"/>
      <c r="LRL377" s="387"/>
      <c r="LRM377" s="387"/>
      <c r="LRN377" s="387"/>
      <c r="LRO377" s="387"/>
      <c r="LRP377" s="387"/>
      <c r="LRQ377" s="387"/>
      <c r="LRR377" s="387"/>
      <c r="LRS377" s="387"/>
      <c r="LRT377" s="387"/>
      <c r="LRU377" s="387"/>
      <c r="LRV377" s="387"/>
      <c r="LRW377" s="387"/>
      <c r="LRX377" s="387"/>
      <c r="LRY377" s="387"/>
      <c r="LRZ377" s="387"/>
      <c r="LSA377" s="387"/>
      <c r="LSB377" s="387"/>
      <c r="LSC377" s="387"/>
      <c r="LSD377" s="387"/>
      <c r="LSE377" s="387"/>
      <c r="LSF377" s="387"/>
      <c r="LSG377" s="387"/>
      <c r="LSH377" s="387"/>
      <c r="LSI377" s="387"/>
      <c r="LSJ377" s="387"/>
      <c r="LSK377" s="387"/>
      <c r="LSL377" s="387"/>
      <c r="LSM377" s="387"/>
      <c r="LSN377" s="387"/>
      <c r="LSO377" s="387"/>
      <c r="LSP377" s="387"/>
      <c r="LSQ377" s="387"/>
      <c r="LSR377" s="387"/>
      <c r="LSS377" s="387"/>
      <c r="LST377" s="387"/>
      <c r="LSU377" s="387"/>
      <c r="LSV377" s="387"/>
      <c r="LSW377" s="387"/>
      <c r="LSX377" s="387"/>
      <c r="LSY377" s="387"/>
      <c r="LSZ377" s="387"/>
      <c r="LTA377" s="387"/>
      <c r="LTB377" s="387"/>
      <c r="LTC377" s="387"/>
      <c r="LTD377" s="387"/>
      <c r="LTE377" s="387"/>
      <c r="LTF377" s="387"/>
      <c r="LTG377" s="387"/>
      <c r="LTH377" s="387"/>
      <c r="LTI377" s="387"/>
      <c r="LTJ377" s="387"/>
      <c r="LTK377" s="387"/>
      <c r="LTL377" s="387"/>
      <c r="LTM377" s="387"/>
      <c r="LTN377" s="387"/>
      <c r="LTO377" s="387"/>
      <c r="LTP377" s="387"/>
      <c r="LTQ377" s="387"/>
      <c r="LTR377" s="387"/>
      <c r="LTS377" s="387"/>
      <c r="LTT377" s="387"/>
      <c r="LTU377" s="387"/>
      <c r="LTV377" s="387"/>
      <c r="LTW377" s="387"/>
      <c r="LTX377" s="387"/>
      <c r="LTY377" s="387"/>
      <c r="LTZ377" s="387"/>
      <c r="LUA377" s="387"/>
      <c r="LUB377" s="387"/>
      <c r="LUC377" s="387"/>
      <c r="LUD377" s="387"/>
      <c r="LUE377" s="387"/>
      <c r="LUF377" s="387"/>
      <c r="LUG377" s="387"/>
      <c r="LUH377" s="387"/>
      <c r="LUI377" s="387"/>
      <c r="LUJ377" s="387"/>
      <c r="LUK377" s="387"/>
      <c r="LUL377" s="387"/>
      <c r="LUM377" s="387"/>
      <c r="LUN377" s="387"/>
      <c r="LUO377" s="387"/>
      <c r="LUP377" s="387"/>
      <c r="LUQ377" s="387"/>
      <c r="LUR377" s="387"/>
      <c r="LUS377" s="387"/>
      <c r="LUT377" s="387"/>
      <c r="LUU377" s="387"/>
      <c r="LUV377" s="387"/>
      <c r="LUW377" s="387"/>
      <c r="LUX377" s="387"/>
      <c r="LUY377" s="387"/>
      <c r="LUZ377" s="387"/>
      <c r="LVA377" s="387"/>
      <c r="LVB377" s="387"/>
      <c r="LVC377" s="387"/>
      <c r="LVD377" s="387"/>
      <c r="LVE377" s="387"/>
      <c r="LVF377" s="387"/>
      <c r="LVG377" s="387"/>
      <c r="LVH377" s="387"/>
      <c r="LVI377" s="387"/>
      <c r="LVJ377" s="387"/>
      <c r="LVK377" s="387"/>
      <c r="LVL377" s="387"/>
      <c r="LVM377" s="387"/>
      <c r="LVN377" s="387"/>
      <c r="LVO377" s="387"/>
      <c r="LVP377" s="387"/>
      <c r="LVQ377" s="387"/>
      <c r="LVR377" s="387"/>
      <c r="LVS377" s="387"/>
      <c r="LVT377" s="387"/>
      <c r="LVU377" s="387"/>
      <c r="LVV377" s="387"/>
      <c r="LVW377" s="387"/>
      <c r="LVX377" s="387"/>
      <c r="LVY377" s="387"/>
      <c r="LVZ377" s="387"/>
      <c r="LWA377" s="387"/>
      <c r="LWB377" s="387"/>
      <c r="LWC377" s="387"/>
      <c r="LWD377" s="387"/>
      <c r="LWE377" s="387"/>
      <c r="LWF377" s="387"/>
      <c r="LWG377" s="387"/>
      <c r="LWH377" s="387"/>
      <c r="LWI377" s="387"/>
      <c r="LWJ377" s="387"/>
      <c r="LWK377" s="387"/>
      <c r="LWL377" s="387"/>
      <c r="LWM377" s="387"/>
      <c r="LWN377" s="387"/>
      <c r="LWO377" s="387"/>
      <c r="LWP377" s="387"/>
      <c r="LWQ377" s="387"/>
      <c r="LWR377" s="387"/>
      <c r="LWS377" s="387"/>
      <c r="LWT377" s="387"/>
      <c r="LWU377" s="387"/>
      <c r="LWV377" s="387"/>
      <c r="LWW377" s="387"/>
      <c r="LWX377" s="387"/>
      <c r="LWY377" s="387"/>
      <c r="LWZ377" s="387"/>
      <c r="LXA377" s="387"/>
      <c r="LXB377" s="387"/>
      <c r="LXC377" s="387"/>
      <c r="LXD377" s="387"/>
      <c r="LXE377" s="387"/>
      <c r="LXF377" s="387"/>
      <c r="LXG377" s="387"/>
      <c r="LXH377" s="387"/>
      <c r="LXI377" s="387"/>
      <c r="LXJ377" s="387"/>
      <c r="LXK377" s="387"/>
      <c r="LXL377" s="387"/>
      <c r="LXM377" s="387"/>
      <c r="LXN377" s="387"/>
      <c r="LXO377" s="387"/>
      <c r="LXP377" s="387"/>
      <c r="LXQ377" s="387"/>
      <c r="LXR377" s="387"/>
      <c r="LXS377" s="387"/>
      <c r="LXT377" s="387"/>
      <c r="LXU377" s="387"/>
      <c r="LXV377" s="387"/>
      <c r="LXW377" s="387"/>
      <c r="LXX377" s="387"/>
      <c r="LXY377" s="387"/>
      <c r="LXZ377" s="387"/>
      <c r="LYA377" s="387"/>
      <c r="LYB377" s="387"/>
      <c r="LYC377" s="387"/>
      <c r="LYD377" s="387"/>
      <c r="LYE377" s="387"/>
      <c r="LYF377" s="387"/>
      <c r="LYG377" s="387"/>
      <c r="LYH377" s="387"/>
      <c r="LYI377" s="387"/>
      <c r="LYJ377" s="387"/>
      <c r="LYK377" s="387"/>
      <c r="LYL377" s="387"/>
      <c r="LYM377" s="387"/>
      <c r="LYN377" s="387"/>
      <c r="LYO377" s="387"/>
      <c r="LYP377" s="387"/>
      <c r="LYQ377" s="387"/>
      <c r="LYR377" s="387"/>
      <c r="LYS377" s="387"/>
      <c r="LYT377" s="387"/>
      <c r="LYU377" s="387"/>
      <c r="LYV377" s="387"/>
      <c r="LYW377" s="387"/>
      <c r="LYX377" s="387"/>
      <c r="LYY377" s="387"/>
      <c r="LYZ377" s="387"/>
      <c r="LZA377" s="387"/>
      <c r="LZB377" s="387"/>
      <c r="LZC377" s="387"/>
      <c r="LZD377" s="387"/>
      <c r="LZE377" s="387"/>
      <c r="LZF377" s="387"/>
      <c r="LZG377" s="387"/>
      <c r="LZH377" s="387"/>
      <c r="LZI377" s="387"/>
      <c r="LZJ377" s="387"/>
      <c r="LZK377" s="387"/>
      <c r="LZL377" s="387"/>
      <c r="LZM377" s="387"/>
      <c r="LZN377" s="387"/>
      <c r="LZO377" s="387"/>
      <c r="LZP377" s="387"/>
      <c r="LZQ377" s="387"/>
      <c r="LZR377" s="387"/>
      <c r="LZS377" s="387"/>
      <c r="LZT377" s="387"/>
      <c r="LZU377" s="387"/>
      <c r="LZV377" s="387"/>
      <c r="LZW377" s="387"/>
      <c r="LZX377" s="387"/>
      <c r="LZY377" s="387"/>
      <c r="LZZ377" s="387"/>
      <c r="MAA377" s="387"/>
      <c r="MAB377" s="387"/>
      <c r="MAC377" s="387"/>
      <c r="MAD377" s="387"/>
      <c r="MAE377" s="387"/>
      <c r="MAF377" s="387"/>
      <c r="MAG377" s="387"/>
      <c r="MAH377" s="387"/>
      <c r="MAI377" s="387"/>
      <c r="MAJ377" s="387"/>
      <c r="MAK377" s="387"/>
      <c r="MAL377" s="387"/>
      <c r="MAM377" s="387"/>
      <c r="MAN377" s="387"/>
      <c r="MAO377" s="387"/>
      <c r="MAP377" s="387"/>
      <c r="MAQ377" s="387"/>
      <c r="MAR377" s="387"/>
      <c r="MAS377" s="387"/>
      <c r="MAT377" s="387"/>
      <c r="MAU377" s="387"/>
      <c r="MAV377" s="387"/>
      <c r="MAW377" s="387"/>
      <c r="MAX377" s="387"/>
      <c r="MAY377" s="387"/>
      <c r="MAZ377" s="387"/>
      <c r="MBA377" s="387"/>
      <c r="MBB377" s="387"/>
      <c r="MBC377" s="387"/>
      <c r="MBD377" s="387"/>
      <c r="MBE377" s="387"/>
      <c r="MBF377" s="387"/>
      <c r="MBG377" s="387"/>
      <c r="MBH377" s="387"/>
      <c r="MBI377" s="387"/>
      <c r="MBJ377" s="387"/>
      <c r="MBK377" s="387"/>
      <c r="MBL377" s="387"/>
      <c r="MBM377" s="387"/>
      <c r="MBN377" s="387"/>
      <c r="MBO377" s="387"/>
      <c r="MBP377" s="387"/>
      <c r="MBQ377" s="387"/>
      <c r="MBR377" s="387"/>
      <c r="MBS377" s="387"/>
      <c r="MBT377" s="387"/>
      <c r="MBU377" s="387"/>
      <c r="MBV377" s="387"/>
      <c r="MBW377" s="387"/>
      <c r="MBX377" s="387"/>
      <c r="MBY377" s="387"/>
      <c r="MBZ377" s="387"/>
      <c r="MCA377" s="387"/>
      <c r="MCB377" s="387"/>
      <c r="MCC377" s="387"/>
      <c r="MCD377" s="387"/>
      <c r="MCE377" s="387"/>
      <c r="MCF377" s="387"/>
      <c r="MCG377" s="387"/>
      <c r="MCH377" s="387"/>
      <c r="MCI377" s="387"/>
      <c r="MCJ377" s="387"/>
      <c r="MCK377" s="387"/>
      <c r="MCL377" s="387"/>
      <c r="MCM377" s="387"/>
      <c r="MCN377" s="387"/>
      <c r="MCO377" s="387"/>
      <c r="MCP377" s="387"/>
      <c r="MCQ377" s="387"/>
      <c r="MCR377" s="387"/>
      <c r="MCS377" s="387"/>
      <c r="MCT377" s="387"/>
      <c r="MCU377" s="387"/>
      <c r="MCV377" s="387"/>
      <c r="MCW377" s="387"/>
      <c r="MCX377" s="387"/>
      <c r="MCY377" s="387"/>
      <c r="MCZ377" s="387"/>
      <c r="MDA377" s="387"/>
      <c r="MDB377" s="387"/>
      <c r="MDC377" s="387"/>
      <c r="MDD377" s="387"/>
      <c r="MDE377" s="387"/>
      <c r="MDF377" s="387"/>
      <c r="MDG377" s="387"/>
      <c r="MDH377" s="387"/>
      <c r="MDI377" s="387"/>
      <c r="MDJ377" s="387"/>
      <c r="MDK377" s="387"/>
      <c r="MDL377" s="387"/>
      <c r="MDM377" s="387"/>
      <c r="MDN377" s="387"/>
      <c r="MDO377" s="387"/>
      <c r="MDP377" s="387"/>
      <c r="MDQ377" s="387"/>
      <c r="MDR377" s="387"/>
      <c r="MDS377" s="387"/>
      <c r="MDT377" s="387"/>
      <c r="MDU377" s="387"/>
      <c r="MDV377" s="387"/>
      <c r="MDW377" s="387"/>
      <c r="MDX377" s="387"/>
      <c r="MDY377" s="387"/>
      <c r="MDZ377" s="387"/>
      <c r="MEA377" s="387"/>
      <c r="MEB377" s="387"/>
      <c r="MEC377" s="387"/>
      <c r="MED377" s="387"/>
      <c r="MEE377" s="387"/>
      <c r="MEF377" s="387"/>
      <c r="MEG377" s="387"/>
      <c r="MEH377" s="387"/>
      <c r="MEI377" s="387"/>
      <c r="MEJ377" s="387"/>
      <c r="MEK377" s="387"/>
      <c r="MEL377" s="387"/>
      <c r="MEM377" s="387"/>
      <c r="MEN377" s="387"/>
      <c r="MEO377" s="387"/>
      <c r="MEP377" s="387"/>
      <c r="MEQ377" s="387"/>
      <c r="MER377" s="387"/>
      <c r="MES377" s="387"/>
      <c r="MET377" s="387"/>
      <c r="MEU377" s="387"/>
      <c r="MEV377" s="387"/>
      <c r="MEW377" s="387"/>
      <c r="MEX377" s="387"/>
      <c r="MEY377" s="387"/>
      <c r="MEZ377" s="387"/>
      <c r="MFA377" s="387"/>
      <c r="MFB377" s="387"/>
      <c r="MFC377" s="387"/>
      <c r="MFD377" s="387"/>
      <c r="MFE377" s="387"/>
      <c r="MFF377" s="387"/>
      <c r="MFG377" s="387"/>
      <c r="MFH377" s="387"/>
      <c r="MFI377" s="387"/>
      <c r="MFJ377" s="387"/>
      <c r="MFK377" s="387"/>
      <c r="MFL377" s="387"/>
      <c r="MFM377" s="387"/>
      <c r="MFN377" s="387"/>
      <c r="MFO377" s="387"/>
      <c r="MFP377" s="387"/>
      <c r="MFQ377" s="387"/>
      <c r="MFR377" s="387"/>
      <c r="MFS377" s="387"/>
      <c r="MFT377" s="387"/>
      <c r="MFU377" s="387"/>
      <c r="MFV377" s="387"/>
      <c r="MFW377" s="387"/>
      <c r="MFX377" s="387"/>
      <c r="MFY377" s="387"/>
      <c r="MFZ377" s="387"/>
      <c r="MGA377" s="387"/>
      <c r="MGB377" s="387"/>
      <c r="MGC377" s="387"/>
      <c r="MGD377" s="387"/>
      <c r="MGE377" s="387"/>
      <c r="MGF377" s="387"/>
      <c r="MGG377" s="387"/>
      <c r="MGH377" s="387"/>
      <c r="MGI377" s="387"/>
      <c r="MGJ377" s="387"/>
      <c r="MGK377" s="387"/>
      <c r="MGL377" s="387"/>
      <c r="MGM377" s="387"/>
      <c r="MGN377" s="387"/>
      <c r="MGO377" s="387"/>
      <c r="MGP377" s="387"/>
      <c r="MGQ377" s="387"/>
      <c r="MGR377" s="387"/>
      <c r="MGS377" s="387"/>
      <c r="MGT377" s="387"/>
      <c r="MGU377" s="387"/>
      <c r="MGV377" s="387"/>
      <c r="MGW377" s="387"/>
      <c r="MGX377" s="387"/>
      <c r="MGY377" s="387"/>
      <c r="MGZ377" s="387"/>
      <c r="MHA377" s="387"/>
      <c r="MHB377" s="387"/>
      <c r="MHC377" s="387"/>
      <c r="MHD377" s="387"/>
      <c r="MHE377" s="387"/>
      <c r="MHF377" s="387"/>
      <c r="MHG377" s="387"/>
      <c r="MHH377" s="387"/>
      <c r="MHI377" s="387"/>
      <c r="MHJ377" s="387"/>
      <c r="MHK377" s="387"/>
      <c r="MHL377" s="387"/>
      <c r="MHM377" s="387"/>
      <c r="MHN377" s="387"/>
      <c r="MHO377" s="387"/>
      <c r="MHP377" s="387"/>
      <c r="MHQ377" s="387"/>
      <c r="MHR377" s="387"/>
      <c r="MHS377" s="387"/>
      <c r="MHT377" s="387"/>
      <c r="MHU377" s="387"/>
      <c r="MHV377" s="387"/>
      <c r="MHW377" s="387"/>
      <c r="MHX377" s="387"/>
      <c r="MHY377" s="387"/>
      <c r="MHZ377" s="387"/>
      <c r="MIA377" s="387"/>
      <c r="MIB377" s="387"/>
      <c r="MIC377" s="387"/>
      <c r="MID377" s="387"/>
      <c r="MIE377" s="387"/>
      <c r="MIF377" s="387"/>
      <c r="MIG377" s="387"/>
      <c r="MIH377" s="387"/>
      <c r="MII377" s="387"/>
      <c r="MIJ377" s="387"/>
      <c r="MIK377" s="387"/>
      <c r="MIL377" s="387"/>
      <c r="MIM377" s="387"/>
      <c r="MIN377" s="387"/>
      <c r="MIO377" s="387"/>
      <c r="MIP377" s="387"/>
      <c r="MIQ377" s="387"/>
      <c r="MIR377" s="387"/>
      <c r="MIS377" s="387"/>
      <c r="MIT377" s="387"/>
      <c r="MIU377" s="387"/>
      <c r="MIV377" s="387"/>
      <c r="MIW377" s="387"/>
      <c r="MIX377" s="387"/>
      <c r="MIY377" s="387"/>
      <c r="MIZ377" s="387"/>
      <c r="MJA377" s="387"/>
      <c r="MJB377" s="387"/>
      <c r="MJC377" s="387"/>
      <c r="MJD377" s="387"/>
      <c r="MJE377" s="387"/>
      <c r="MJF377" s="387"/>
      <c r="MJG377" s="387"/>
      <c r="MJH377" s="387"/>
      <c r="MJI377" s="387"/>
      <c r="MJJ377" s="387"/>
      <c r="MJK377" s="387"/>
      <c r="MJL377" s="387"/>
      <c r="MJM377" s="387"/>
      <c r="MJN377" s="387"/>
      <c r="MJO377" s="387"/>
      <c r="MJP377" s="387"/>
      <c r="MJQ377" s="387"/>
      <c r="MJR377" s="387"/>
      <c r="MJS377" s="387"/>
      <c r="MJT377" s="387"/>
      <c r="MJU377" s="387"/>
      <c r="MJV377" s="387"/>
      <c r="MJW377" s="387"/>
      <c r="MJX377" s="387"/>
      <c r="MJY377" s="387"/>
      <c r="MJZ377" s="387"/>
      <c r="MKA377" s="387"/>
      <c r="MKB377" s="387"/>
      <c r="MKC377" s="387"/>
      <c r="MKD377" s="387"/>
      <c r="MKE377" s="387"/>
      <c r="MKF377" s="387"/>
      <c r="MKG377" s="387"/>
      <c r="MKH377" s="387"/>
      <c r="MKI377" s="387"/>
      <c r="MKJ377" s="387"/>
      <c r="MKK377" s="387"/>
      <c r="MKL377" s="387"/>
      <c r="MKM377" s="387"/>
      <c r="MKN377" s="387"/>
      <c r="MKO377" s="387"/>
      <c r="MKP377" s="387"/>
      <c r="MKQ377" s="387"/>
      <c r="MKR377" s="387"/>
      <c r="MKS377" s="387"/>
      <c r="MKT377" s="387"/>
      <c r="MKU377" s="387"/>
      <c r="MKV377" s="387"/>
      <c r="MKW377" s="387"/>
      <c r="MKX377" s="387"/>
      <c r="MKY377" s="387"/>
      <c r="MKZ377" s="387"/>
      <c r="MLA377" s="387"/>
      <c r="MLB377" s="387"/>
      <c r="MLC377" s="387"/>
      <c r="MLD377" s="387"/>
      <c r="MLE377" s="387"/>
      <c r="MLF377" s="387"/>
      <c r="MLG377" s="387"/>
      <c r="MLH377" s="387"/>
      <c r="MLI377" s="387"/>
      <c r="MLJ377" s="387"/>
      <c r="MLK377" s="387"/>
      <c r="MLL377" s="387"/>
      <c r="MLM377" s="387"/>
      <c r="MLN377" s="387"/>
      <c r="MLO377" s="387"/>
      <c r="MLP377" s="387"/>
      <c r="MLQ377" s="387"/>
      <c r="MLR377" s="387"/>
      <c r="MLS377" s="387"/>
      <c r="MLT377" s="387"/>
      <c r="MLU377" s="387"/>
      <c r="MLV377" s="387"/>
      <c r="MLW377" s="387"/>
      <c r="MLX377" s="387"/>
      <c r="MLY377" s="387"/>
      <c r="MLZ377" s="387"/>
      <c r="MMA377" s="387"/>
      <c r="MMB377" s="387"/>
      <c r="MMC377" s="387"/>
      <c r="MMD377" s="387"/>
      <c r="MME377" s="387"/>
      <c r="MMF377" s="387"/>
      <c r="MMG377" s="387"/>
      <c r="MMH377" s="387"/>
      <c r="MMI377" s="387"/>
      <c r="MMJ377" s="387"/>
      <c r="MMK377" s="387"/>
      <c r="MML377" s="387"/>
      <c r="MMM377" s="387"/>
      <c r="MMN377" s="387"/>
      <c r="MMO377" s="387"/>
      <c r="MMP377" s="387"/>
      <c r="MMQ377" s="387"/>
      <c r="MMR377" s="387"/>
      <c r="MMS377" s="387"/>
      <c r="MMT377" s="387"/>
      <c r="MMU377" s="387"/>
      <c r="MMV377" s="387"/>
      <c r="MMW377" s="387"/>
      <c r="MMX377" s="387"/>
      <c r="MMY377" s="387"/>
      <c r="MMZ377" s="387"/>
      <c r="MNA377" s="387"/>
      <c r="MNB377" s="387"/>
      <c r="MNC377" s="387"/>
      <c r="MND377" s="387"/>
      <c r="MNE377" s="387"/>
      <c r="MNF377" s="387"/>
      <c r="MNG377" s="387"/>
      <c r="MNH377" s="387"/>
      <c r="MNI377" s="387"/>
      <c r="MNJ377" s="387"/>
      <c r="MNK377" s="387"/>
      <c r="MNL377" s="387"/>
      <c r="MNM377" s="387"/>
      <c r="MNN377" s="387"/>
      <c r="MNO377" s="387"/>
      <c r="MNP377" s="387"/>
      <c r="MNQ377" s="387"/>
      <c r="MNR377" s="387"/>
      <c r="MNS377" s="387"/>
      <c r="MNT377" s="387"/>
      <c r="MNU377" s="387"/>
      <c r="MNV377" s="387"/>
      <c r="MNW377" s="387"/>
      <c r="MNX377" s="387"/>
      <c r="MNY377" s="387"/>
      <c r="MNZ377" s="387"/>
      <c r="MOA377" s="387"/>
      <c r="MOB377" s="387"/>
      <c r="MOC377" s="387"/>
      <c r="MOD377" s="387"/>
      <c r="MOE377" s="387"/>
      <c r="MOF377" s="387"/>
      <c r="MOG377" s="387"/>
      <c r="MOH377" s="387"/>
      <c r="MOI377" s="387"/>
      <c r="MOJ377" s="387"/>
      <c r="MOK377" s="387"/>
      <c r="MOL377" s="387"/>
      <c r="MOM377" s="387"/>
      <c r="MON377" s="387"/>
      <c r="MOO377" s="387"/>
      <c r="MOP377" s="387"/>
      <c r="MOQ377" s="387"/>
      <c r="MOR377" s="387"/>
      <c r="MOS377" s="387"/>
      <c r="MOT377" s="387"/>
      <c r="MOU377" s="387"/>
      <c r="MOV377" s="387"/>
      <c r="MOW377" s="387"/>
      <c r="MOX377" s="387"/>
      <c r="MOY377" s="387"/>
      <c r="MOZ377" s="387"/>
      <c r="MPA377" s="387"/>
      <c r="MPB377" s="387"/>
      <c r="MPC377" s="387"/>
      <c r="MPD377" s="387"/>
      <c r="MPE377" s="387"/>
      <c r="MPF377" s="387"/>
      <c r="MPG377" s="387"/>
      <c r="MPH377" s="387"/>
      <c r="MPI377" s="387"/>
      <c r="MPJ377" s="387"/>
      <c r="MPK377" s="387"/>
      <c r="MPL377" s="387"/>
      <c r="MPM377" s="387"/>
      <c r="MPN377" s="387"/>
      <c r="MPO377" s="387"/>
      <c r="MPP377" s="387"/>
      <c r="MPQ377" s="387"/>
      <c r="MPR377" s="387"/>
      <c r="MPS377" s="387"/>
      <c r="MPT377" s="387"/>
      <c r="MPU377" s="387"/>
      <c r="MPV377" s="387"/>
      <c r="MPW377" s="387"/>
      <c r="MPX377" s="387"/>
      <c r="MPY377" s="387"/>
      <c r="MPZ377" s="387"/>
      <c r="MQA377" s="387"/>
      <c r="MQB377" s="387"/>
      <c r="MQC377" s="387"/>
      <c r="MQD377" s="387"/>
      <c r="MQE377" s="387"/>
      <c r="MQF377" s="387"/>
      <c r="MQG377" s="387"/>
      <c r="MQH377" s="387"/>
      <c r="MQI377" s="387"/>
      <c r="MQJ377" s="387"/>
      <c r="MQK377" s="387"/>
      <c r="MQL377" s="387"/>
      <c r="MQM377" s="387"/>
      <c r="MQN377" s="387"/>
      <c r="MQO377" s="387"/>
      <c r="MQP377" s="387"/>
      <c r="MQQ377" s="387"/>
      <c r="MQR377" s="387"/>
      <c r="MQS377" s="387"/>
      <c r="MQT377" s="387"/>
      <c r="MQU377" s="387"/>
      <c r="MQV377" s="387"/>
      <c r="MQW377" s="387"/>
      <c r="MQX377" s="387"/>
      <c r="MQY377" s="387"/>
      <c r="MQZ377" s="387"/>
      <c r="MRA377" s="387"/>
      <c r="MRB377" s="387"/>
      <c r="MRC377" s="387"/>
      <c r="MRD377" s="387"/>
      <c r="MRE377" s="387"/>
      <c r="MRF377" s="387"/>
      <c r="MRG377" s="387"/>
      <c r="MRH377" s="387"/>
      <c r="MRI377" s="387"/>
      <c r="MRJ377" s="387"/>
      <c r="MRK377" s="387"/>
      <c r="MRL377" s="387"/>
      <c r="MRM377" s="387"/>
      <c r="MRN377" s="387"/>
      <c r="MRO377" s="387"/>
      <c r="MRP377" s="387"/>
      <c r="MRQ377" s="387"/>
      <c r="MRR377" s="387"/>
      <c r="MRS377" s="387"/>
      <c r="MRT377" s="387"/>
      <c r="MRU377" s="387"/>
      <c r="MRV377" s="387"/>
      <c r="MRW377" s="387"/>
      <c r="MRX377" s="387"/>
      <c r="MRY377" s="387"/>
      <c r="MRZ377" s="387"/>
      <c r="MSA377" s="387"/>
      <c r="MSB377" s="387"/>
      <c r="MSC377" s="387"/>
      <c r="MSD377" s="387"/>
      <c r="MSE377" s="387"/>
      <c r="MSF377" s="387"/>
      <c r="MSG377" s="387"/>
      <c r="MSH377" s="387"/>
      <c r="MSI377" s="387"/>
      <c r="MSJ377" s="387"/>
      <c r="MSK377" s="387"/>
      <c r="MSL377" s="387"/>
      <c r="MSM377" s="387"/>
      <c r="MSN377" s="387"/>
      <c r="MSO377" s="387"/>
      <c r="MSP377" s="387"/>
      <c r="MSQ377" s="387"/>
      <c r="MSR377" s="387"/>
      <c r="MSS377" s="387"/>
      <c r="MST377" s="387"/>
      <c r="MSU377" s="387"/>
      <c r="MSV377" s="387"/>
      <c r="MSW377" s="387"/>
      <c r="MSX377" s="387"/>
      <c r="MSY377" s="387"/>
      <c r="MSZ377" s="387"/>
      <c r="MTA377" s="387"/>
      <c r="MTB377" s="387"/>
      <c r="MTC377" s="387"/>
      <c r="MTD377" s="387"/>
      <c r="MTE377" s="387"/>
      <c r="MTF377" s="387"/>
      <c r="MTG377" s="387"/>
      <c r="MTH377" s="387"/>
      <c r="MTI377" s="387"/>
      <c r="MTJ377" s="387"/>
      <c r="MTK377" s="387"/>
      <c r="MTL377" s="387"/>
      <c r="MTM377" s="387"/>
      <c r="MTN377" s="387"/>
      <c r="MTO377" s="387"/>
      <c r="MTP377" s="387"/>
      <c r="MTQ377" s="387"/>
      <c r="MTR377" s="387"/>
      <c r="MTS377" s="387"/>
      <c r="MTT377" s="387"/>
      <c r="MTU377" s="387"/>
      <c r="MTV377" s="387"/>
      <c r="MTW377" s="387"/>
      <c r="MTX377" s="387"/>
      <c r="MTY377" s="387"/>
      <c r="MTZ377" s="387"/>
      <c r="MUA377" s="387"/>
      <c r="MUB377" s="387"/>
      <c r="MUC377" s="387"/>
      <c r="MUD377" s="387"/>
      <c r="MUE377" s="387"/>
      <c r="MUF377" s="387"/>
      <c r="MUG377" s="387"/>
      <c r="MUH377" s="387"/>
      <c r="MUI377" s="387"/>
      <c r="MUJ377" s="387"/>
      <c r="MUK377" s="387"/>
      <c r="MUL377" s="387"/>
      <c r="MUM377" s="387"/>
      <c r="MUN377" s="387"/>
      <c r="MUO377" s="387"/>
      <c r="MUP377" s="387"/>
      <c r="MUQ377" s="387"/>
      <c r="MUR377" s="387"/>
      <c r="MUS377" s="387"/>
      <c r="MUT377" s="387"/>
      <c r="MUU377" s="387"/>
      <c r="MUV377" s="387"/>
      <c r="MUW377" s="387"/>
      <c r="MUX377" s="387"/>
      <c r="MUY377" s="387"/>
      <c r="MUZ377" s="387"/>
      <c r="MVA377" s="387"/>
      <c r="MVB377" s="387"/>
      <c r="MVC377" s="387"/>
      <c r="MVD377" s="387"/>
      <c r="MVE377" s="387"/>
      <c r="MVF377" s="387"/>
      <c r="MVG377" s="387"/>
      <c r="MVH377" s="387"/>
      <c r="MVI377" s="387"/>
      <c r="MVJ377" s="387"/>
      <c r="MVK377" s="387"/>
      <c r="MVL377" s="387"/>
      <c r="MVM377" s="387"/>
      <c r="MVN377" s="387"/>
      <c r="MVO377" s="387"/>
      <c r="MVP377" s="387"/>
      <c r="MVQ377" s="387"/>
      <c r="MVR377" s="387"/>
      <c r="MVS377" s="387"/>
      <c r="MVT377" s="387"/>
      <c r="MVU377" s="387"/>
      <c r="MVV377" s="387"/>
      <c r="MVW377" s="387"/>
      <c r="MVX377" s="387"/>
      <c r="MVY377" s="387"/>
      <c r="MVZ377" s="387"/>
      <c r="MWA377" s="387"/>
      <c r="MWB377" s="387"/>
      <c r="MWC377" s="387"/>
      <c r="MWD377" s="387"/>
      <c r="MWE377" s="387"/>
      <c r="MWF377" s="387"/>
      <c r="MWG377" s="387"/>
      <c r="MWH377" s="387"/>
      <c r="MWI377" s="387"/>
      <c r="MWJ377" s="387"/>
      <c r="MWK377" s="387"/>
      <c r="MWL377" s="387"/>
      <c r="MWM377" s="387"/>
      <c r="MWN377" s="387"/>
      <c r="MWO377" s="387"/>
      <c r="MWP377" s="387"/>
      <c r="MWQ377" s="387"/>
      <c r="MWR377" s="387"/>
      <c r="MWS377" s="387"/>
      <c r="MWT377" s="387"/>
      <c r="MWU377" s="387"/>
      <c r="MWV377" s="387"/>
      <c r="MWW377" s="387"/>
      <c r="MWX377" s="387"/>
      <c r="MWY377" s="387"/>
      <c r="MWZ377" s="387"/>
      <c r="MXA377" s="387"/>
      <c r="MXB377" s="387"/>
      <c r="MXC377" s="387"/>
      <c r="MXD377" s="387"/>
      <c r="MXE377" s="387"/>
      <c r="MXF377" s="387"/>
      <c r="MXG377" s="387"/>
      <c r="MXH377" s="387"/>
      <c r="MXI377" s="387"/>
      <c r="MXJ377" s="387"/>
      <c r="MXK377" s="387"/>
      <c r="MXL377" s="387"/>
      <c r="MXM377" s="387"/>
      <c r="MXN377" s="387"/>
      <c r="MXO377" s="387"/>
      <c r="MXP377" s="387"/>
      <c r="MXQ377" s="387"/>
      <c r="MXR377" s="387"/>
      <c r="MXS377" s="387"/>
      <c r="MXT377" s="387"/>
      <c r="MXU377" s="387"/>
      <c r="MXV377" s="387"/>
      <c r="MXW377" s="387"/>
      <c r="MXX377" s="387"/>
      <c r="MXY377" s="387"/>
      <c r="MXZ377" s="387"/>
      <c r="MYA377" s="387"/>
      <c r="MYB377" s="387"/>
      <c r="MYC377" s="387"/>
      <c r="MYD377" s="387"/>
      <c r="MYE377" s="387"/>
      <c r="MYF377" s="387"/>
      <c r="MYG377" s="387"/>
      <c r="MYH377" s="387"/>
      <c r="MYI377" s="387"/>
      <c r="MYJ377" s="387"/>
      <c r="MYK377" s="387"/>
      <c r="MYL377" s="387"/>
      <c r="MYM377" s="387"/>
      <c r="MYN377" s="387"/>
      <c r="MYO377" s="387"/>
      <c r="MYP377" s="387"/>
      <c r="MYQ377" s="387"/>
      <c r="MYR377" s="387"/>
      <c r="MYS377" s="387"/>
      <c r="MYT377" s="387"/>
      <c r="MYU377" s="387"/>
      <c r="MYV377" s="387"/>
      <c r="MYW377" s="387"/>
      <c r="MYX377" s="387"/>
      <c r="MYY377" s="387"/>
      <c r="MYZ377" s="387"/>
      <c r="MZA377" s="387"/>
      <c r="MZB377" s="387"/>
      <c r="MZC377" s="387"/>
      <c r="MZD377" s="387"/>
      <c r="MZE377" s="387"/>
      <c r="MZF377" s="387"/>
      <c r="MZG377" s="387"/>
      <c r="MZH377" s="387"/>
      <c r="MZI377" s="387"/>
      <c r="MZJ377" s="387"/>
      <c r="MZK377" s="387"/>
      <c r="MZL377" s="387"/>
      <c r="MZM377" s="387"/>
      <c r="MZN377" s="387"/>
      <c r="MZO377" s="387"/>
      <c r="MZP377" s="387"/>
      <c r="MZQ377" s="387"/>
      <c r="MZR377" s="387"/>
      <c r="MZS377" s="387"/>
      <c r="MZT377" s="387"/>
      <c r="MZU377" s="387"/>
      <c r="MZV377" s="387"/>
      <c r="MZW377" s="387"/>
      <c r="MZX377" s="387"/>
      <c r="MZY377" s="387"/>
      <c r="MZZ377" s="387"/>
      <c r="NAA377" s="387"/>
      <c r="NAB377" s="387"/>
      <c r="NAC377" s="387"/>
      <c r="NAD377" s="387"/>
      <c r="NAE377" s="387"/>
      <c r="NAF377" s="387"/>
      <c r="NAG377" s="387"/>
      <c r="NAH377" s="387"/>
      <c r="NAI377" s="387"/>
      <c r="NAJ377" s="387"/>
      <c r="NAK377" s="387"/>
      <c r="NAL377" s="387"/>
      <c r="NAM377" s="387"/>
      <c r="NAN377" s="387"/>
      <c r="NAO377" s="387"/>
      <c r="NAP377" s="387"/>
      <c r="NAQ377" s="387"/>
      <c r="NAR377" s="387"/>
      <c r="NAS377" s="387"/>
      <c r="NAT377" s="387"/>
      <c r="NAU377" s="387"/>
      <c r="NAV377" s="387"/>
      <c r="NAW377" s="387"/>
      <c r="NAX377" s="387"/>
      <c r="NAY377" s="387"/>
      <c r="NAZ377" s="387"/>
      <c r="NBA377" s="387"/>
      <c r="NBB377" s="387"/>
      <c r="NBC377" s="387"/>
      <c r="NBD377" s="387"/>
      <c r="NBE377" s="387"/>
      <c r="NBF377" s="387"/>
      <c r="NBG377" s="387"/>
      <c r="NBH377" s="387"/>
      <c r="NBI377" s="387"/>
      <c r="NBJ377" s="387"/>
      <c r="NBK377" s="387"/>
      <c r="NBL377" s="387"/>
      <c r="NBM377" s="387"/>
      <c r="NBN377" s="387"/>
      <c r="NBO377" s="387"/>
      <c r="NBP377" s="387"/>
      <c r="NBQ377" s="387"/>
      <c r="NBR377" s="387"/>
      <c r="NBS377" s="387"/>
      <c r="NBT377" s="387"/>
      <c r="NBU377" s="387"/>
      <c r="NBV377" s="387"/>
      <c r="NBW377" s="387"/>
      <c r="NBX377" s="387"/>
      <c r="NBY377" s="387"/>
      <c r="NBZ377" s="387"/>
      <c r="NCA377" s="387"/>
      <c r="NCB377" s="387"/>
      <c r="NCC377" s="387"/>
      <c r="NCD377" s="387"/>
      <c r="NCE377" s="387"/>
      <c r="NCF377" s="387"/>
      <c r="NCG377" s="387"/>
      <c r="NCH377" s="387"/>
      <c r="NCI377" s="387"/>
      <c r="NCJ377" s="387"/>
      <c r="NCK377" s="387"/>
      <c r="NCL377" s="387"/>
      <c r="NCM377" s="387"/>
      <c r="NCN377" s="387"/>
      <c r="NCO377" s="387"/>
      <c r="NCP377" s="387"/>
      <c r="NCQ377" s="387"/>
      <c r="NCR377" s="387"/>
      <c r="NCS377" s="387"/>
      <c r="NCT377" s="387"/>
      <c r="NCU377" s="387"/>
      <c r="NCV377" s="387"/>
      <c r="NCW377" s="387"/>
      <c r="NCX377" s="387"/>
      <c r="NCY377" s="387"/>
      <c r="NCZ377" s="387"/>
      <c r="NDA377" s="387"/>
      <c r="NDB377" s="387"/>
      <c r="NDC377" s="387"/>
      <c r="NDD377" s="387"/>
      <c r="NDE377" s="387"/>
      <c r="NDF377" s="387"/>
      <c r="NDG377" s="387"/>
      <c r="NDH377" s="387"/>
      <c r="NDI377" s="387"/>
      <c r="NDJ377" s="387"/>
      <c r="NDK377" s="387"/>
      <c r="NDL377" s="387"/>
      <c r="NDM377" s="387"/>
      <c r="NDN377" s="387"/>
      <c r="NDO377" s="387"/>
      <c r="NDP377" s="387"/>
      <c r="NDQ377" s="387"/>
      <c r="NDR377" s="387"/>
      <c r="NDS377" s="387"/>
      <c r="NDT377" s="387"/>
      <c r="NDU377" s="387"/>
      <c r="NDV377" s="387"/>
      <c r="NDW377" s="387"/>
      <c r="NDX377" s="387"/>
      <c r="NDY377" s="387"/>
      <c r="NDZ377" s="387"/>
      <c r="NEA377" s="387"/>
      <c r="NEB377" s="387"/>
      <c r="NEC377" s="387"/>
      <c r="NED377" s="387"/>
      <c r="NEE377" s="387"/>
      <c r="NEF377" s="387"/>
      <c r="NEG377" s="387"/>
      <c r="NEH377" s="387"/>
      <c r="NEI377" s="387"/>
      <c r="NEJ377" s="387"/>
      <c r="NEK377" s="387"/>
      <c r="NEL377" s="387"/>
      <c r="NEM377" s="387"/>
      <c r="NEN377" s="387"/>
      <c r="NEO377" s="387"/>
      <c r="NEP377" s="387"/>
      <c r="NEQ377" s="387"/>
      <c r="NER377" s="387"/>
      <c r="NES377" s="387"/>
      <c r="NET377" s="387"/>
      <c r="NEU377" s="387"/>
      <c r="NEV377" s="387"/>
      <c r="NEW377" s="387"/>
      <c r="NEX377" s="387"/>
      <c r="NEY377" s="387"/>
      <c r="NEZ377" s="387"/>
      <c r="NFA377" s="387"/>
      <c r="NFB377" s="387"/>
      <c r="NFC377" s="387"/>
      <c r="NFD377" s="387"/>
      <c r="NFE377" s="387"/>
      <c r="NFF377" s="387"/>
      <c r="NFG377" s="387"/>
      <c r="NFH377" s="387"/>
      <c r="NFI377" s="387"/>
      <c r="NFJ377" s="387"/>
      <c r="NFK377" s="387"/>
      <c r="NFL377" s="387"/>
      <c r="NFM377" s="387"/>
      <c r="NFN377" s="387"/>
      <c r="NFO377" s="387"/>
      <c r="NFP377" s="387"/>
      <c r="NFQ377" s="387"/>
      <c r="NFR377" s="387"/>
      <c r="NFS377" s="387"/>
      <c r="NFT377" s="387"/>
      <c r="NFU377" s="387"/>
      <c r="NFV377" s="387"/>
      <c r="NFW377" s="387"/>
      <c r="NFX377" s="387"/>
      <c r="NFY377" s="387"/>
      <c r="NFZ377" s="387"/>
      <c r="NGA377" s="387"/>
      <c r="NGB377" s="387"/>
      <c r="NGC377" s="387"/>
      <c r="NGD377" s="387"/>
      <c r="NGE377" s="387"/>
      <c r="NGF377" s="387"/>
      <c r="NGG377" s="387"/>
      <c r="NGH377" s="387"/>
      <c r="NGI377" s="387"/>
      <c r="NGJ377" s="387"/>
      <c r="NGK377" s="387"/>
      <c r="NGL377" s="387"/>
      <c r="NGM377" s="387"/>
      <c r="NGN377" s="387"/>
      <c r="NGO377" s="387"/>
      <c r="NGP377" s="387"/>
      <c r="NGQ377" s="387"/>
      <c r="NGR377" s="387"/>
      <c r="NGS377" s="387"/>
      <c r="NGT377" s="387"/>
      <c r="NGU377" s="387"/>
      <c r="NGV377" s="387"/>
      <c r="NGW377" s="387"/>
      <c r="NGX377" s="387"/>
      <c r="NGY377" s="387"/>
      <c r="NGZ377" s="387"/>
      <c r="NHA377" s="387"/>
      <c r="NHB377" s="387"/>
      <c r="NHC377" s="387"/>
      <c r="NHD377" s="387"/>
      <c r="NHE377" s="387"/>
      <c r="NHF377" s="387"/>
      <c r="NHG377" s="387"/>
      <c r="NHH377" s="387"/>
      <c r="NHI377" s="387"/>
      <c r="NHJ377" s="387"/>
      <c r="NHK377" s="387"/>
      <c r="NHL377" s="387"/>
      <c r="NHM377" s="387"/>
      <c r="NHN377" s="387"/>
      <c r="NHO377" s="387"/>
      <c r="NHP377" s="387"/>
      <c r="NHQ377" s="387"/>
      <c r="NHR377" s="387"/>
      <c r="NHS377" s="387"/>
      <c r="NHT377" s="387"/>
      <c r="NHU377" s="387"/>
      <c r="NHV377" s="387"/>
      <c r="NHW377" s="387"/>
      <c r="NHX377" s="387"/>
      <c r="NHY377" s="387"/>
      <c r="NHZ377" s="387"/>
      <c r="NIA377" s="387"/>
      <c r="NIB377" s="387"/>
      <c r="NIC377" s="387"/>
      <c r="NID377" s="387"/>
      <c r="NIE377" s="387"/>
      <c r="NIF377" s="387"/>
      <c r="NIG377" s="387"/>
      <c r="NIH377" s="387"/>
      <c r="NII377" s="387"/>
      <c r="NIJ377" s="387"/>
      <c r="NIK377" s="387"/>
      <c r="NIL377" s="387"/>
      <c r="NIM377" s="387"/>
      <c r="NIN377" s="387"/>
      <c r="NIO377" s="387"/>
      <c r="NIP377" s="387"/>
      <c r="NIQ377" s="387"/>
      <c r="NIR377" s="387"/>
      <c r="NIS377" s="387"/>
      <c r="NIT377" s="387"/>
      <c r="NIU377" s="387"/>
      <c r="NIV377" s="387"/>
      <c r="NIW377" s="387"/>
      <c r="NIX377" s="387"/>
      <c r="NIY377" s="387"/>
      <c r="NIZ377" s="387"/>
      <c r="NJA377" s="387"/>
      <c r="NJB377" s="387"/>
      <c r="NJC377" s="387"/>
      <c r="NJD377" s="387"/>
      <c r="NJE377" s="387"/>
      <c r="NJF377" s="387"/>
      <c r="NJG377" s="387"/>
      <c r="NJH377" s="387"/>
      <c r="NJI377" s="387"/>
      <c r="NJJ377" s="387"/>
      <c r="NJK377" s="387"/>
      <c r="NJL377" s="387"/>
      <c r="NJM377" s="387"/>
      <c r="NJN377" s="387"/>
      <c r="NJO377" s="387"/>
      <c r="NJP377" s="387"/>
      <c r="NJQ377" s="387"/>
      <c r="NJR377" s="387"/>
      <c r="NJS377" s="387"/>
      <c r="NJT377" s="387"/>
      <c r="NJU377" s="387"/>
      <c r="NJV377" s="387"/>
      <c r="NJW377" s="387"/>
      <c r="NJX377" s="387"/>
      <c r="NJY377" s="387"/>
      <c r="NJZ377" s="387"/>
      <c r="NKA377" s="387"/>
      <c r="NKB377" s="387"/>
      <c r="NKC377" s="387"/>
      <c r="NKD377" s="387"/>
      <c r="NKE377" s="387"/>
      <c r="NKF377" s="387"/>
      <c r="NKG377" s="387"/>
      <c r="NKH377" s="387"/>
      <c r="NKI377" s="387"/>
      <c r="NKJ377" s="387"/>
      <c r="NKK377" s="387"/>
      <c r="NKL377" s="387"/>
      <c r="NKM377" s="387"/>
      <c r="NKN377" s="387"/>
      <c r="NKO377" s="387"/>
      <c r="NKP377" s="387"/>
      <c r="NKQ377" s="387"/>
      <c r="NKR377" s="387"/>
      <c r="NKS377" s="387"/>
      <c r="NKT377" s="387"/>
      <c r="NKU377" s="387"/>
      <c r="NKV377" s="387"/>
      <c r="NKW377" s="387"/>
      <c r="NKX377" s="387"/>
      <c r="NKY377" s="387"/>
      <c r="NKZ377" s="387"/>
      <c r="NLA377" s="387"/>
      <c r="NLB377" s="387"/>
      <c r="NLC377" s="387"/>
      <c r="NLD377" s="387"/>
      <c r="NLE377" s="387"/>
      <c r="NLF377" s="387"/>
      <c r="NLG377" s="387"/>
      <c r="NLH377" s="387"/>
      <c r="NLI377" s="387"/>
      <c r="NLJ377" s="387"/>
      <c r="NLK377" s="387"/>
      <c r="NLL377" s="387"/>
      <c r="NLM377" s="387"/>
      <c r="NLN377" s="387"/>
      <c r="NLO377" s="387"/>
      <c r="NLP377" s="387"/>
      <c r="NLQ377" s="387"/>
      <c r="NLR377" s="387"/>
      <c r="NLS377" s="387"/>
      <c r="NLT377" s="387"/>
      <c r="NLU377" s="387"/>
      <c r="NLV377" s="387"/>
      <c r="NLW377" s="387"/>
      <c r="NLX377" s="387"/>
      <c r="NLY377" s="387"/>
      <c r="NLZ377" s="387"/>
      <c r="NMA377" s="387"/>
      <c r="NMB377" s="387"/>
      <c r="NMC377" s="387"/>
      <c r="NMD377" s="387"/>
      <c r="NME377" s="387"/>
      <c r="NMF377" s="387"/>
      <c r="NMG377" s="387"/>
      <c r="NMH377" s="387"/>
      <c r="NMI377" s="387"/>
      <c r="NMJ377" s="387"/>
      <c r="NMK377" s="387"/>
      <c r="NML377" s="387"/>
      <c r="NMM377" s="387"/>
      <c r="NMN377" s="387"/>
      <c r="NMO377" s="387"/>
      <c r="NMP377" s="387"/>
      <c r="NMQ377" s="387"/>
      <c r="NMR377" s="387"/>
      <c r="NMS377" s="387"/>
      <c r="NMT377" s="387"/>
      <c r="NMU377" s="387"/>
      <c r="NMV377" s="387"/>
      <c r="NMW377" s="387"/>
      <c r="NMX377" s="387"/>
      <c r="NMY377" s="387"/>
      <c r="NMZ377" s="387"/>
      <c r="NNA377" s="387"/>
      <c r="NNB377" s="387"/>
      <c r="NNC377" s="387"/>
      <c r="NND377" s="387"/>
      <c r="NNE377" s="387"/>
      <c r="NNF377" s="387"/>
      <c r="NNG377" s="387"/>
      <c r="NNH377" s="387"/>
      <c r="NNI377" s="387"/>
      <c r="NNJ377" s="387"/>
      <c r="NNK377" s="387"/>
      <c r="NNL377" s="387"/>
      <c r="NNM377" s="387"/>
      <c r="NNN377" s="387"/>
      <c r="NNO377" s="387"/>
      <c r="NNP377" s="387"/>
      <c r="NNQ377" s="387"/>
      <c r="NNR377" s="387"/>
      <c r="NNS377" s="387"/>
      <c r="NNT377" s="387"/>
      <c r="NNU377" s="387"/>
      <c r="NNV377" s="387"/>
      <c r="NNW377" s="387"/>
      <c r="NNX377" s="387"/>
      <c r="NNY377" s="387"/>
      <c r="NNZ377" s="387"/>
      <c r="NOA377" s="387"/>
      <c r="NOB377" s="387"/>
      <c r="NOC377" s="387"/>
      <c r="NOD377" s="387"/>
      <c r="NOE377" s="387"/>
      <c r="NOF377" s="387"/>
      <c r="NOG377" s="387"/>
      <c r="NOH377" s="387"/>
      <c r="NOI377" s="387"/>
      <c r="NOJ377" s="387"/>
      <c r="NOK377" s="387"/>
      <c r="NOL377" s="387"/>
      <c r="NOM377" s="387"/>
      <c r="NON377" s="387"/>
      <c r="NOO377" s="387"/>
      <c r="NOP377" s="387"/>
      <c r="NOQ377" s="387"/>
      <c r="NOR377" s="387"/>
      <c r="NOS377" s="387"/>
      <c r="NOT377" s="387"/>
      <c r="NOU377" s="387"/>
      <c r="NOV377" s="387"/>
      <c r="NOW377" s="387"/>
      <c r="NOX377" s="387"/>
      <c r="NOY377" s="387"/>
      <c r="NOZ377" s="387"/>
      <c r="NPA377" s="387"/>
      <c r="NPB377" s="387"/>
      <c r="NPC377" s="387"/>
      <c r="NPD377" s="387"/>
      <c r="NPE377" s="387"/>
      <c r="NPF377" s="387"/>
      <c r="NPG377" s="387"/>
      <c r="NPH377" s="387"/>
      <c r="NPI377" s="387"/>
      <c r="NPJ377" s="387"/>
      <c r="NPK377" s="387"/>
      <c r="NPL377" s="387"/>
      <c r="NPM377" s="387"/>
      <c r="NPN377" s="387"/>
      <c r="NPO377" s="387"/>
      <c r="NPP377" s="387"/>
      <c r="NPQ377" s="387"/>
      <c r="NPR377" s="387"/>
      <c r="NPS377" s="387"/>
      <c r="NPT377" s="387"/>
      <c r="NPU377" s="387"/>
      <c r="NPV377" s="387"/>
      <c r="NPW377" s="387"/>
      <c r="NPX377" s="387"/>
      <c r="NPY377" s="387"/>
      <c r="NPZ377" s="387"/>
      <c r="NQA377" s="387"/>
      <c r="NQB377" s="387"/>
      <c r="NQC377" s="387"/>
      <c r="NQD377" s="387"/>
      <c r="NQE377" s="387"/>
      <c r="NQF377" s="387"/>
      <c r="NQG377" s="387"/>
      <c r="NQH377" s="387"/>
      <c r="NQI377" s="387"/>
      <c r="NQJ377" s="387"/>
      <c r="NQK377" s="387"/>
      <c r="NQL377" s="387"/>
      <c r="NQM377" s="387"/>
      <c r="NQN377" s="387"/>
      <c r="NQO377" s="387"/>
      <c r="NQP377" s="387"/>
      <c r="NQQ377" s="387"/>
      <c r="NQR377" s="387"/>
      <c r="NQS377" s="387"/>
      <c r="NQT377" s="387"/>
      <c r="NQU377" s="387"/>
      <c r="NQV377" s="387"/>
      <c r="NQW377" s="387"/>
      <c r="NQX377" s="387"/>
      <c r="NQY377" s="387"/>
      <c r="NQZ377" s="387"/>
      <c r="NRA377" s="387"/>
      <c r="NRB377" s="387"/>
      <c r="NRC377" s="387"/>
      <c r="NRD377" s="387"/>
      <c r="NRE377" s="387"/>
      <c r="NRF377" s="387"/>
      <c r="NRG377" s="387"/>
      <c r="NRH377" s="387"/>
      <c r="NRI377" s="387"/>
      <c r="NRJ377" s="387"/>
      <c r="NRK377" s="387"/>
      <c r="NRL377" s="387"/>
      <c r="NRM377" s="387"/>
      <c r="NRN377" s="387"/>
      <c r="NRO377" s="387"/>
      <c r="NRP377" s="387"/>
      <c r="NRQ377" s="387"/>
      <c r="NRR377" s="387"/>
      <c r="NRS377" s="387"/>
      <c r="NRT377" s="387"/>
      <c r="NRU377" s="387"/>
      <c r="NRV377" s="387"/>
      <c r="NRW377" s="387"/>
      <c r="NRX377" s="387"/>
      <c r="NRY377" s="387"/>
      <c r="NRZ377" s="387"/>
      <c r="NSA377" s="387"/>
      <c r="NSB377" s="387"/>
      <c r="NSC377" s="387"/>
      <c r="NSD377" s="387"/>
      <c r="NSE377" s="387"/>
      <c r="NSF377" s="387"/>
      <c r="NSG377" s="387"/>
      <c r="NSH377" s="387"/>
      <c r="NSI377" s="387"/>
      <c r="NSJ377" s="387"/>
      <c r="NSK377" s="387"/>
      <c r="NSL377" s="387"/>
      <c r="NSM377" s="387"/>
      <c r="NSN377" s="387"/>
      <c r="NSO377" s="387"/>
      <c r="NSP377" s="387"/>
      <c r="NSQ377" s="387"/>
      <c r="NSR377" s="387"/>
      <c r="NSS377" s="387"/>
      <c r="NST377" s="387"/>
      <c r="NSU377" s="387"/>
      <c r="NSV377" s="387"/>
      <c r="NSW377" s="387"/>
      <c r="NSX377" s="387"/>
      <c r="NSY377" s="387"/>
      <c r="NSZ377" s="387"/>
      <c r="NTA377" s="387"/>
      <c r="NTB377" s="387"/>
      <c r="NTC377" s="387"/>
      <c r="NTD377" s="387"/>
      <c r="NTE377" s="387"/>
      <c r="NTF377" s="387"/>
      <c r="NTG377" s="387"/>
      <c r="NTH377" s="387"/>
      <c r="NTI377" s="387"/>
      <c r="NTJ377" s="387"/>
      <c r="NTK377" s="387"/>
      <c r="NTL377" s="387"/>
      <c r="NTM377" s="387"/>
      <c r="NTN377" s="387"/>
      <c r="NTO377" s="387"/>
      <c r="NTP377" s="387"/>
      <c r="NTQ377" s="387"/>
      <c r="NTR377" s="387"/>
      <c r="NTS377" s="387"/>
      <c r="NTT377" s="387"/>
      <c r="NTU377" s="387"/>
      <c r="NTV377" s="387"/>
      <c r="NTW377" s="387"/>
      <c r="NTX377" s="387"/>
      <c r="NTY377" s="387"/>
      <c r="NTZ377" s="387"/>
      <c r="NUA377" s="387"/>
      <c r="NUB377" s="387"/>
      <c r="NUC377" s="387"/>
      <c r="NUD377" s="387"/>
      <c r="NUE377" s="387"/>
      <c r="NUF377" s="387"/>
      <c r="NUG377" s="387"/>
      <c r="NUH377" s="387"/>
      <c r="NUI377" s="387"/>
      <c r="NUJ377" s="387"/>
      <c r="NUK377" s="387"/>
      <c r="NUL377" s="387"/>
      <c r="NUM377" s="387"/>
      <c r="NUN377" s="387"/>
      <c r="NUO377" s="387"/>
      <c r="NUP377" s="387"/>
      <c r="NUQ377" s="387"/>
      <c r="NUR377" s="387"/>
      <c r="NUS377" s="387"/>
      <c r="NUT377" s="387"/>
      <c r="NUU377" s="387"/>
      <c r="NUV377" s="387"/>
      <c r="NUW377" s="387"/>
      <c r="NUX377" s="387"/>
      <c r="NUY377" s="387"/>
      <c r="NUZ377" s="387"/>
      <c r="NVA377" s="387"/>
      <c r="NVB377" s="387"/>
      <c r="NVC377" s="387"/>
      <c r="NVD377" s="387"/>
      <c r="NVE377" s="387"/>
      <c r="NVF377" s="387"/>
      <c r="NVG377" s="387"/>
      <c r="NVH377" s="387"/>
      <c r="NVI377" s="387"/>
      <c r="NVJ377" s="387"/>
      <c r="NVK377" s="387"/>
      <c r="NVL377" s="387"/>
      <c r="NVM377" s="387"/>
      <c r="NVN377" s="387"/>
      <c r="NVO377" s="387"/>
      <c r="NVP377" s="387"/>
      <c r="NVQ377" s="387"/>
      <c r="NVR377" s="387"/>
      <c r="NVS377" s="387"/>
      <c r="NVT377" s="387"/>
      <c r="NVU377" s="387"/>
      <c r="NVV377" s="387"/>
      <c r="NVW377" s="387"/>
      <c r="NVX377" s="387"/>
      <c r="NVY377" s="387"/>
      <c r="NVZ377" s="387"/>
      <c r="NWA377" s="387"/>
      <c r="NWB377" s="387"/>
      <c r="NWC377" s="387"/>
      <c r="NWD377" s="387"/>
      <c r="NWE377" s="387"/>
      <c r="NWF377" s="387"/>
      <c r="NWG377" s="387"/>
      <c r="NWH377" s="387"/>
      <c r="NWI377" s="387"/>
      <c r="NWJ377" s="387"/>
      <c r="NWK377" s="387"/>
      <c r="NWL377" s="387"/>
      <c r="NWM377" s="387"/>
      <c r="NWN377" s="387"/>
      <c r="NWO377" s="387"/>
      <c r="NWP377" s="387"/>
      <c r="NWQ377" s="387"/>
      <c r="NWR377" s="387"/>
      <c r="NWS377" s="387"/>
      <c r="NWT377" s="387"/>
      <c r="NWU377" s="387"/>
      <c r="NWV377" s="387"/>
      <c r="NWW377" s="387"/>
      <c r="NWX377" s="387"/>
      <c r="NWY377" s="387"/>
      <c r="NWZ377" s="387"/>
      <c r="NXA377" s="387"/>
      <c r="NXB377" s="387"/>
      <c r="NXC377" s="387"/>
      <c r="NXD377" s="387"/>
      <c r="NXE377" s="387"/>
      <c r="NXF377" s="387"/>
      <c r="NXG377" s="387"/>
      <c r="NXH377" s="387"/>
      <c r="NXI377" s="387"/>
      <c r="NXJ377" s="387"/>
      <c r="NXK377" s="387"/>
      <c r="NXL377" s="387"/>
      <c r="NXM377" s="387"/>
      <c r="NXN377" s="387"/>
      <c r="NXO377" s="387"/>
      <c r="NXP377" s="387"/>
      <c r="NXQ377" s="387"/>
      <c r="NXR377" s="387"/>
      <c r="NXS377" s="387"/>
      <c r="NXT377" s="387"/>
      <c r="NXU377" s="387"/>
      <c r="NXV377" s="387"/>
      <c r="NXW377" s="387"/>
      <c r="NXX377" s="387"/>
      <c r="NXY377" s="387"/>
      <c r="NXZ377" s="387"/>
      <c r="NYA377" s="387"/>
      <c r="NYB377" s="387"/>
      <c r="NYC377" s="387"/>
      <c r="NYD377" s="387"/>
      <c r="NYE377" s="387"/>
      <c r="NYF377" s="387"/>
      <c r="NYG377" s="387"/>
      <c r="NYH377" s="387"/>
      <c r="NYI377" s="387"/>
      <c r="NYJ377" s="387"/>
      <c r="NYK377" s="387"/>
      <c r="NYL377" s="387"/>
      <c r="NYM377" s="387"/>
      <c r="NYN377" s="387"/>
      <c r="NYO377" s="387"/>
      <c r="NYP377" s="387"/>
      <c r="NYQ377" s="387"/>
      <c r="NYR377" s="387"/>
      <c r="NYS377" s="387"/>
      <c r="NYT377" s="387"/>
      <c r="NYU377" s="387"/>
      <c r="NYV377" s="387"/>
      <c r="NYW377" s="387"/>
      <c r="NYX377" s="387"/>
      <c r="NYY377" s="387"/>
      <c r="NYZ377" s="387"/>
      <c r="NZA377" s="387"/>
      <c r="NZB377" s="387"/>
      <c r="NZC377" s="387"/>
      <c r="NZD377" s="387"/>
      <c r="NZE377" s="387"/>
      <c r="NZF377" s="387"/>
      <c r="NZG377" s="387"/>
      <c r="NZH377" s="387"/>
      <c r="NZI377" s="387"/>
      <c r="NZJ377" s="387"/>
      <c r="NZK377" s="387"/>
      <c r="NZL377" s="387"/>
      <c r="NZM377" s="387"/>
      <c r="NZN377" s="387"/>
      <c r="NZO377" s="387"/>
      <c r="NZP377" s="387"/>
      <c r="NZQ377" s="387"/>
      <c r="NZR377" s="387"/>
      <c r="NZS377" s="387"/>
      <c r="NZT377" s="387"/>
      <c r="NZU377" s="387"/>
      <c r="NZV377" s="387"/>
      <c r="NZW377" s="387"/>
      <c r="NZX377" s="387"/>
      <c r="NZY377" s="387"/>
      <c r="NZZ377" s="387"/>
      <c r="OAA377" s="387"/>
      <c r="OAB377" s="387"/>
      <c r="OAC377" s="387"/>
      <c r="OAD377" s="387"/>
      <c r="OAE377" s="387"/>
      <c r="OAF377" s="387"/>
      <c r="OAG377" s="387"/>
      <c r="OAH377" s="387"/>
      <c r="OAI377" s="387"/>
      <c r="OAJ377" s="387"/>
      <c r="OAK377" s="387"/>
      <c r="OAL377" s="387"/>
      <c r="OAM377" s="387"/>
      <c r="OAN377" s="387"/>
      <c r="OAO377" s="387"/>
      <c r="OAP377" s="387"/>
      <c r="OAQ377" s="387"/>
      <c r="OAR377" s="387"/>
      <c r="OAS377" s="387"/>
      <c r="OAT377" s="387"/>
      <c r="OAU377" s="387"/>
      <c r="OAV377" s="387"/>
      <c r="OAW377" s="387"/>
      <c r="OAX377" s="387"/>
      <c r="OAY377" s="387"/>
      <c r="OAZ377" s="387"/>
      <c r="OBA377" s="387"/>
      <c r="OBB377" s="387"/>
      <c r="OBC377" s="387"/>
      <c r="OBD377" s="387"/>
      <c r="OBE377" s="387"/>
      <c r="OBF377" s="387"/>
      <c r="OBG377" s="387"/>
      <c r="OBH377" s="387"/>
      <c r="OBI377" s="387"/>
      <c r="OBJ377" s="387"/>
      <c r="OBK377" s="387"/>
      <c r="OBL377" s="387"/>
      <c r="OBM377" s="387"/>
      <c r="OBN377" s="387"/>
      <c r="OBO377" s="387"/>
      <c r="OBP377" s="387"/>
      <c r="OBQ377" s="387"/>
      <c r="OBR377" s="387"/>
      <c r="OBS377" s="387"/>
      <c r="OBT377" s="387"/>
      <c r="OBU377" s="387"/>
      <c r="OBV377" s="387"/>
      <c r="OBW377" s="387"/>
      <c r="OBX377" s="387"/>
      <c r="OBY377" s="387"/>
      <c r="OBZ377" s="387"/>
      <c r="OCA377" s="387"/>
      <c r="OCB377" s="387"/>
      <c r="OCC377" s="387"/>
      <c r="OCD377" s="387"/>
      <c r="OCE377" s="387"/>
      <c r="OCF377" s="387"/>
      <c r="OCG377" s="387"/>
      <c r="OCH377" s="387"/>
      <c r="OCI377" s="387"/>
      <c r="OCJ377" s="387"/>
      <c r="OCK377" s="387"/>
      <c r="OCL377" s="387"/>
      <c r="OCM377" s="387"/>
      <c r="OCN377" s="387"/>
      <c r="OCO377" s="387"/>
      <c r="OCP377" s="387"/>
      <c r="OCQ377" s="387"/>
      <c r="OCR377" s="387"/>
      <c r="OCS377" s="387"/>
      <c r="OCT377" s="387"/>
      <c r="OCU377" s="387"/>
      <c r="OCV377" s="387"/>
      <c r="OCW377" s="387"/>
      <c r="OCX377" s="387"/>
      <c r="OCY377" s="387"/>
      <c r="OCZ377" s="387"/>
      <c r="ODA377" s="387"/>
      <c r="ODB377" s="387"/>
      <c r="ODC377" s="387"/>
      <c r="ODD377" s="387"/>
      <c r="ODE377" s="387"/>
      <c r="ODF377" s="387"/>
      <c r="ODG377" s="387"/>
      <c r="ODH377" s="387"/>
      <c r="ODI377" s="387"/>
      <c r="ODJ377" s="387"/>
      <c r="ODK377" s="387"/>
      <c r="ODL377" s="387"/>
      <c r="ODM377" s="387"/>
      <c r="ODN377" s="387"/>
      <c r="ODO377" s="387"/>
      <c r="ODP377" s="387"/>
      <c r="ODQ377" s="387"/>
      <c r="ODR377" s="387"/>
      <c r="ODS377" s="387"/>
      <c r="ODT377" s="387"/>
      <c r="ODU377" s="387"/>
      <c r="ODV377" s="387"/>
      <c r="ODW377" s="387"/>
      <c r="ODX377" s="387"/>
      <c r="ODY377" s="387"/>
      <c r="ODZ377" s="387"/>
      <c r="OEA377" s="387"/>
      <c r="OEB377" s="387"/>
      <c r="OEC377" s="387"/>
      <c r="OED377" s="387"/>
      <c r="OEE377" s="387"/>
      <c r="OEF377" s="387"/>
      <c r="OEG377" s="387"/>
      <c r="OEH377" s="387"/>
      <c r="OEI377" s="387"/>
      <c r="OEJ377" s="387"/>
      <c r="OEK377" s="387"/>
      <c r="OEL377" s="387"/>
      <c r="OEM377" s="387"/>
      <c r="OEN377" s="387"/>
      <c r="OEO377" s="387"/>
      <c r="OEP377" s="387"/>
      <c r="OEQ377" s="387"/>
      <c r="OER377" s="387"/>
      <c r="OES377" s="387"/>
      <c r="OET377" s="387"/>
      <c r="OEU377" s="387"/>
      <c r="OEV377" s="387"/>
      <c r="OEW377" s="387"/>
      <c r="OEX377" s="387"/>
      <c r="OEY377" s="387"/>
      <c r="OEZ377" s="387"/>
      <c r="OFA377" s="387"/>
      <c r="OFB377" s="387"/>
      <c r="OFC377" s="387"/>
      <c r="OFD377" s="387"/>
      <c r="OFE377" s="387"/>
      <c r="OFF377" s="387"/>
      <c r="OFG377" s="387"/>
      <c r="OFH377" s="387"/>
      <c r="OFI377" s="387"/>
      <c r="OFJ377" s="387"/>
      <c r="OFK377" s="387"/>
      <c r="OFL377" s="387"/>
      <c r="OFM377" s="387"/>
      <c r="OFN377" s="387"/>
      <c r="OFO377" s="387"/>
      <c r="OFP377" s="387"/>
      <c r="OFQ377" s="387"/>
      <c r="OFR377" s="387"/>
      <c r="OFS377" s="387"/>
      <c r="OFT377" s="387"/>
      <c r="OFU377" s="387"/>
      <c r="OFV377" s="387"/>
      <c r="OFW377" s="387"/>
      <c r="OFX377" s="387"/>
      <c r="OFY377" s="387"/>
      <c r="OFZ377" s="387"/>
      <c r="OGA377" s="387"/>
      <c r="OGB377" s="387"/>
      <c r="OGC377" s="387"/>
      <c r="OGD377" s="387"/>
      <c r="OGE377" s="387"/>
      <c r="OGF377" s="387"/>
      <c r="OGG377" s="387"/>
      <c r="OGH377" s="387"/>
      <c r="OGI377" s="387"/>
      <c r="OGJ377" s="387"/>
      <c r="OGK377" s="387"/>
      <c r="OGL377" s="387"/>
      <c r="OGM377" s="387"/>
      <c r="OGN377" s="387"/>
      <c r="OGO377" s="387"/>
      <c r="OGP377" s="387"/>
      <c r="OGQ377" s="387"/>
      <c r="OGR377" s="387"/>
      <c r="OGS377" s="387"/>
      <c r="OGT377" s="387"/>
      <c r="OGU377" s="387"/>
      <c r="OGV377" s="387"/>
      <c r="OGW377" s="387"/>
      <c r="OGX377" s="387"/>
      <c r="OGY377" s="387"/>
      <c r="OGZ377" s="387"/>
      <c r="OHA377" s="387"/>
      <c r="OHB377" s="387"/>
      <c r="OHC377" s="387"/>
      <c r="OHD377" s="387"/>
      <c r="OHE377" s="387"/>
      <c r="OHF377" s="387"/>
      <c r="OHG377" s="387"/>
      <c r="OHH377" s="387"/>
      <c r="OHI377" s="387"/>
      <c r="OHJ377" s="387"/>
      <c r="OHK377" s="387"/>
      <c r="OHL377" s="387"/>
      <c r="OHM377" s="387"/>
      <c r="OHN377" s="387"/>
      <c r="OHO377" s="387"/>
      <c r="OHP377" s="387"/>
      <c r="OHQ377" s="387"/>
      <c r="OHR377" s="387"/>
      <c r="OHS377" s="387"/>
      <c r="OHT377" s="387"/>
      <c r="OHU377" s="387"/>
      <c r="OHV377" s="387"/>
      <c r="OHW377" s="387"/>
      <c r="OHX377" s="387"/>
      <c r="OHY377" s="387"/>
      <c r="OHZ377" s="387"/>
      <c r="OIA377" s="387"/>
      <c r="OIB377" s="387"/>
      <c r="OIC377" s="387"/>
      <c r="OID377" s="387"/>
      <c r="OIE377" s="387"/>
      <c r="OIF377" s="387"/>
      <c r="OIG377" s="387"/>
      <c r="OIH377" s="387"/>
      <c r="OII377" s="387"/>
      <c r="OIJ377" s="387"/>
      <c r="OIK377" s="387"/>
      <c r="OIL377" s="387"/>
      <c r="OIM377" s="387"/>
      <c r="OIN377" s="387"/>
      <c r="OIO377" s="387"/>
      <c r="OIP377" s="387"/>
      <c r="OIQ377" s="387"/>
      <c r="OIR377" s="387"/>
      <c r="OIS377" s="387"/>
      <c r="OIT377" s="387"/>
      <c r="OIU377" s="387"/>
      <c r="OIV377" s="387"/>
      <c r="OIW377" s="387"/>
      <c r="OIX377" s="387"/>
      <c r="OIY377" s="387"/>
      <c r="OIZ377" s="387"/>
      <c r="OJA377" s="387"/>
      <c r="OJB377" s="387"/>
      <c r="OJC377" s="387"/>
      <c r="OJD377" s="387"/>
      <c r="OJE377" s="387"/>
      <c r="OJF377" s="387"/>
      <c r="OJG377" s="387"/>
      <c r="OJH377" s="387"/>
      <c r="OJI377" s="387"/>
      <c r="OJJ377" s="387"/>
      <c r="OJK377" s="387"/>
      <c r="OJL377" s="387"/>
      <c r="OJM377" s="387"/>
      <c r="OJN377" s="387"/>
      <c r="OJO377" s="387"/>
      <c r="OJP377" s="387"/>
      <c r="OJQ377" s="387"/>
      <c r="OJR377" s="387"/>
      <c r="OJS377" s="387"/>
      <c r="OJT377" s="387"/>
      <c r="OJU377" s="387"/>
      <c r="OJV377" s="387"/>
      <c r="OJW377" s="387"/>
      <c r="OJX377" s="387"/>
      <c r="OJY377" s="387"/>
      <c r="OJZ377" s="387"/>
      <c r="OKA377" s="387"/>
      <c r="OKB377" s="387"/>
      <c r="OKC377" s="387"/>
      <c r="OKD377" s="387"/>
      <c r="OKE377" s="387"/>
      <c r="OKF377" s="387"/>
      <c r="OKG377" s="387"/>
      <c r="OKH377" s="387"/>
      <c r="OKI377" s="387"/>
      <c r="OKJ377" s="387"/>
      <c r="OKK377" s="387"/>
      <c r="OKL377" s="387"/>
      <c r="OKM377" s="387"/>
      <c r="OKN377" s="387"/>
      <c r="OKO377" s="387"/>
      <c r="OKP377" s="387"/>
      <c r="OKQ377" s="387"/>
      <c r="OKR377" s="387"/>
      <c r="OKS377" s="387"/>
      <c r="OKT377" s="387"/>
      <c r="OKU377" s="387"/>
      <c r="OKV377" s="387"/>
      <c r="OKW377" s="387"/>
      <c r="OKX377" s="387"/>
      <c r="OKY377" s="387"/>
      <c r="OKZ377" s="387"/>
      <c r="OLA377" s="387"/>
      <c r="OLB377" s="387"/>
      <c r="OLC377" s="387"/>
      <c r="OLD377" s="387"/>
      <c r="OLE377" s="387"/>
      <c r="OLF377" s="387"/>
      <c r="OLG377" s="387"/>
      <c r="OLH377" s="387"/>
      <c r="OLI377" s="387"/>
      <c r="OLJ377" s="387"/>
      <c r="OLK377" s="387"/>
      <c r="OLL377" s="387"/>
      <c r="OLM377" s="387"/>
      <c r="OLN377" s="387"/>
      <c r="OLO377" s="387"/>
      <c r="OLP377" s="387"/>
      <c r="OLQ377" s="387"/>
      <c r="OLR377" s="387"/>
      <c r="OLS377" s="387"/>
      <c r="OLT377" s="387"/>
      <c r="OLU377" s="387"/>
      <c r="OLV377" s="387"/>
      <c r="OLW377" s="387"/>
      <c r="OLX377" s="387"/>
      <c r="OLY377" s="387"/>
      <c r="OLZ377" s="387"/>
      <c r="OMA377" s="387"/>
      <c r="OMB377" s="387"/>
      <c r="OMC377" s="387"/>
      <c r="OMD377" s="387"/>
      <c r="OME377" s="387"/>
      <c r="OMF377" s="387"/>
      <c r="OMG377" s="387"/>
      <c r="OMH377" s="387"/>
      <c r="OMI377" s="387"/>
      <c r="OMJ377" s="387"/>
      <c r="OMK377" s="387"/>
      <c r="OML377" s="387"/>
      <c r="OMM377" s="387"/>
      <c r="OMN377" s="387"/>
      <c r="OMO377" s="387"/>
      <c r="OMP377" s="387"/>
      <c r="OMQ377" s="387"/>
      <c r="OMR377" s="387"/>
      <c r="OMS377" s="387"/>
      <c r="OMT377" s="387"/>
      <c r="OMU377" s="387"/>
      <c r="OMV377" s="387"/>
      <c r="OMW377" s="387"/>
      <c r="OMX377" s="387"/>
      <c r="OMY377" s="387"/>
      <c r="OMZ377" s="387"/>
      <c r="ONA377" s="387"/>
      <c r="ONB377" s="387"/>
      <c r="ONC377" s="387"/>
      <c r="OND377" s="387"/>
      <c r="ONE377" s="387"/>
      <c r="ONF377" s="387"/>
      <c r="ONG377" s="387"/>
      <c r="ONH377" s="387"/>
      <c r="ONI377" s="387"/>
      <c r="ONJ377" s="387"/>
      <c r="ONK377" s="387"/>
      <c r="ONL377" s="387"/>
      <c r="ONM377" s="387"/>
      <c r="ONN377" s="387"/>
      <c r="ONO377" s="387"/>
      <c r="ONP377" s="387"/>
      <c r="ONQ377" s="387"/>
      <c r="ONR377" s="387"/>
      <c r="ONS377" s="387"/>
      <c r="ONT377" s="387"/>
      <c r="ONU377" s="387"/>
      <c r="ONV377" s="387"/>
      <c r="ONW377" s="387"/>
      <c r="ONX377" s="387"/>
      <c r="ONY377" s="387"/>
      <c r="ONZ377" s="387"/>
      <c r="OOA377" s="387"/>
      <c r="OOB377" s="387"/>
      <c r="OOC377" s="387"/>
      <c r="OOD377" s="387"/>
      <c r="OOE377" s="387"/>
      <c r="OOF377" s="387"/>
      <c r="OOG377" s="387"/>
      <c r="OOH377" s="387"/>
      <c r="OOI377" s="387"/>
      <c r="OOJ377" s="387"/>
      <c r="OOK377" s="387"/>
      <c r="OOL377" s="387"/>
      <c r="OOM377" s="387"/>
      <c r="OON377" s="387"/>
      <c r="OOO377" s="387"/>
      <c r="OOP377" s="387"/>
      <c r="OOQ377" s="387"/>
      <c r="OOR377" s="387"/>
      <c r="OOS377" s="387"/>
      <c r="OOT377" s="387"/>
      <c r="OOU377" s="387"/>
      <c r="OOV377" s="387"/>
      <c r="OOW377" s="387"/>
      <c r="OOX377" s="387"/>
      <c r="OOY377" s="387"/>
      <c r="OOZ377" s="387"/>
      <c r="OPA377" s="387"/>
      <c r="OPB377" s="387"/>
      <c r="OPC377" s="387"/>
      <c r="OPD377" s="387"/>
      <c r="OPE377" s="387"/>
      <c r="OPF377" s="387"/>
      <c r="OPG377" s="387"/>
      <c r="OPH377" s="387"/>
      <c r="OPI377" s="387"/>
      <c r="OPJ377" s="387"/>
      <c r="OPK377" s="387"/>
      <c r="OPL377" s="387"/>
      <c r="OPM377" s="387"/>
      <c r="OPN377" s="387"/>
      <c r="OPO377" s="387"/>
      <c r="OPP377" s="387"/>
      <c r="OPQ377" s="387"/>
      <c r="OPR377" s="387"/>
      <c r="OPS377" s="387"/>
      <c r="OPT377" s="387"/>
      <c r="OPU377" s="387"/>
      <c r="OPV377" s="387"/>
      <c r="OPW377" s="387"/>
      <c r="OPX377" s="387"/>
      <c r="OPY377" s="387"/>
      <c r="OPZ377" s="387"/>
      <c r="OQA377" s="387"/>
      <c r="OQB377" s="387"/>
      <c r="OQC377" s="387"/>
      <c r="OQD377" s="387"/>
      <c r="OQE377" s="387"/>
      <c r="OQF377" s="387"/>
      <c r="OQG377" s="387"/>
      <c r="OQH377" s="387"/>
      <c r="OQI377" s="387"/>
      <c r="OQJ377" s="387"/>
      <c r="OQK377" s="387"/>
      <c r="OQL377" s="387"/>
      <c r="OQM377" s="387"/>
      <c r="OQN377" s="387"/>
      <c r="OQO377" s="387"/>
      <c r="OQP377" s="387"/>
      <c r="OQQ377" s="387"/>
      <c r="OQR377" s="387"/>
      <c r="OQS377" s="387"/>
      <c r="OQT377" s="387"/>
      <c r="OQU377" s="387"/>
      <c r="OQV377" s="387"/>
      <c r="OQW377" s="387"/>
      <c r="OQX377" s="387"/>
      <c r="OQY377" s="387"/>
      <c r="OQZ377" s="387"/>
      <c r="ORA377" s="387"/>
      <c r="ORB377" s="387"/>
      <c r="ORC377" s="387"/>
      <c r="ORD377" s="387"/>
      <c r="ORE377" s="387"/>
      <c r="ORF377" s="387"/>
      <c r="ORG377" s="387"/>
      <c r="ORH377" s="387"/>
      <c r="ORI377" s="387"/>
      <c r="ORJ377" s="387"/>
      <c r="ORK377" s="387"/>
      <c r="ORL377" s="387"/>
      <c r="ORM377" s="387"/>
      <c r="ORN377" s="387"/>
      <c r="ORO377" s="387"/>
      <c r="ORP377" s="387"/>
      <c r="ORQ377" s="387"/>
      <c r="ORR377" s="387"/>
      <c r="ORS377" s="387"/>
      <c r="ORT377" s="387"/>
      <c r="ORU377" s="387"/>
      <c r="ORV377" s="387"/>
      <c r="ORW377" s="387"/>
      <c r="ORX377" s="387"/>
      <c r="ORY377" s="387"/>
      <c r="ORZ377" s="387"/>
      <c r="OSA377" s="387"/>
      <c r="OSB377" s="387"/>
      <c r="OSC377" s="387"/>
      <c r="OSD377" s="387"/>
      <c r="OSE377" s="387"/>
      <c r="OSF377" s="387"/>
      <c r="OSG377" s="387"/>
      <c r="OSH377" s="387"/>
      <c r="OSI377" s="387"/>
      <c r="OSJ377" s="387"/>
      <c r="OSK377" s="387"/>
      <c r="OSL377" s="387"/>
      <c r="OSM377" s="387"/>
      <c r="OSN377" s="387"/>
      <c r="OSO377" s="387"/>
      <c r="OSP377" s="387"/>
      <c r="OSQ377" s="387"/>
      <c r="OSR377" s="387"/>
      <c r="OSS377" s="387"/>
      <c r="OST377" s="387"/>
      <c r="OSU377" s="387"/>
      <c r="OSV377" s="387"/>
      <c r="OSW377" s="387"/>
      <c r="OSX377" s="387"/>
      <c r="OSY377" s="387"/>
      <c r="OSZ377" s="387"/>
      <c r="OTA377" s="387"/>
      <c r="OTB377" s="387"/>
      <c r="OTC377" s="387"/>
      <c r="OTD377" s="387"/>
      <c r="OTE377" s="387"/>
      <c r="OTF377" s="387"/>
      <c r="OTG377" s="387"/>
      <c r="OTH377" s="387"/>
      <c r="OTI377" s="387"/>
      <c r="OTJ377" s="387"/>
      <c r="OTK377" s="387"/>
      <c r="OTL377" s="387"/>
      <c r="OTM377" s="387"/>
      <c r="OTN377" s="387"/>
      <c r="OTO377" s="387"/>
      <c r="OTP377" s="387"/>
      <c r="OTQ377" s="387"/>
      <c r="OTR377" s="387"/>
      <c r="OTS377" s="387"/>
      <c r="OTT377" s="387"/>
      <c r="OTU377" s="387"/>
      <c r="OTV377" s="387"/>
      <c r="OTW377" s="387"/>
      <c r="OTX377" s="387"/>
      <c r="OTY377" s="387"/>
      <c r="OTZ377" s="387"/>
      <c r="OUA377" s="387"/>
      <c r="OUB377" s="387"/>
      <c r="OUC377" s="387"/>
      <c r="OUD377" s="387"/>
      <c r="OUE377" s="387"/>
      <c r="OUF377" s="387"/>
      <c r="OUG377" s="387"/>
      <c r="OUH377" s="387"/>
      <c r="OUI377" s="387"/>
      <c r="OUJ377" s="387"/>
      <c r="OUK377" s="387"/>
      <c r="OUL377" s="387"/>
      <c r="OUM377" s="387"/>
      <c r="OUN377" s="387"/>
      <c r="OUO377" s="387"/>
      <c r="OUP377" s="387"/>
      <c r="OUQ377" s="387"/>
      <c r="OUR377" s="387"/>
      <c r="OUS377" s="387"/>
      <c r="OUT377" s="387"/>
      <c r="OUU377" s="387"/>
      <c r="OUV377" s="387"/>
      <c r="OUW377" s="387"/>
      <c r="OUX377" s="387"/>
      <c r="OUY377" s="387"/>
      <c r="OUZ377" s="387"/>
      <c r="OVA377" s="387"/>
      <c r="OVB377" s="387"/>
      <c r="OVC377" s="387"/>
      <c r="OVD377" s="387"/>
      <c r="OVE377" s="387"/>
      <c r="OVF377" s="387"/>
      <c r="OVG377" s="387"/>
      <c r="OVH377" s="387"/>
      <c r="OVI377" s="387"/>
      <c r="OVJ377" s="387"/>
      <c r="OVK377" s="387"/>
      <c r="OVL377" s="387"/>
      <c r="OVM377" s="387"/>
      <c r="OVN377" s="387"/>
      <c r="OVO377" s="387"/>
      <c r="OVP377" s="387"/>
      <c r="OVQ377" s="387"/>
      <c r="OVR377" s="387"/>
      <c r="OVS377" s="387"/>
      <c r="OVT377" s="387"/>
      <c r="OVU377" s="387"/>
      <c r="OVV377" s="387"/>
      <c r="OVW377" s="387"/>
      <c r="OVX377" s="387"/>
      <c r="OVY377" s="387"/>
      <c r="OVZ377" s="387"/>
      <c r="OWA377" s="387"/>
      <c r="OWB377" s="387"/>
      <c r="OWC377" s="387"/>
      <c r="OWD377" s="387"/>
      <c r="OWE377" s="387"/>
      <c r="OWF377" s="387"/>
      <c r="OWG377" s="387"/>
      <c r="OWH377" s="387"/>
      <c r="OWI377" s="387"/>
      <c r="OWJ377" s="387"/>
      <c r="OWK377" s="387"/>
      <c r="OWL377" s="387"/>
      <c r="OWM377" s="387"/>
      <c r="OWN377" s="387"/>
      <c r="OWO377" s="387"/>
      <c r="OWP377" s="387"/>
      <c r="OWQ377" s="387"/>
      <c r="OWR377" s="387"/>
      <c r="OWS377" s="387"/>
      <c r="OWT377" s="387"/>
      <c r="OWU377" s="387"/>
      <c r="OWV377" s="387"/>
      <c r="OWW377" s="387"/>
      <c r="OWX377" s="387"/>
      <c r="OWY377" s="387"/>
      <c r="OWZ377" s="387"/>
      <c r="OXA377" s="387"/>
      <c r="OXB377" s="387"/>
      <c r="OXC377" s="387"/>
      <c r="OXD377" s="387"/>
      <c r="OXE377" s="387"/>
      <c r="OXF377" s="387"/>
      <c r="OXG377" s="387"/>
      <c r="OXH377" s="387"/>
      <c r="OXI377" s="387"/>
      <c r="OXJ377" s="387"/>
      <c r="OXK377" s="387"/>
      <c r="OXL377" s="387"/>
      <c r="OXM377" s="387"/>
      <c r="OXN377" s="387"/>
      <c r="OXO377" s="387"/>
      <c r="OXP377" s="387"/>
      <c r="OXQ377" s="387"/>
      <c r="OXR377" s="387"/>
      <c r="OXS377" s="387"/>
      <c r="OXT377" s="387"/>
      <c r="OXU377" s="387"/>
      <c r="OXV377" s="387"/>
      <c r="OXW377" s="387"/>
      <c r="OXX377" s="387"/>
      <c r="OXY377" s="387"/>
      <c r="OXZ377" s="387"/>
      <c r="OYA377" s="387"/>
      <c r="OYB377" s="387"/>
      <c r="OYC377" s="387"/>
      <c r="OYD377" s="387"/>
      <c r="OYE377" s="387"/>
      <c r="OYF377" s="387"/>
      <c r="OYG377" s="387"/>
      <c r="OYH377" s="387"/>
      <c r="OYI377" s="387"/>
      <c r="OYJ377" s="387"/>
      <c r="OYK377" s="387"/>
      <c r="OYL377" s="387"/>
      <c r="OYM377" s="387"/>
      <c r="OYN377" s="387"/>
      <c r="OYO377" s="387"/>
      <c r="OYP377" s="387"/>
      <c r="OYQ377" s="387"/>
      <c r="OYR377" s="387"/>
      <c r="OYS377" s="387"/>
      <c r="OYT377" s="387"/>
      <c r="OYU377" s="387"/>
      <c r="OYV377" s="387"/>
      <c r="OYW377" s="387"/>
      <c r="OYX377" s="387"/>
      <c r="OYY377" s="387"/>
      <c r="OYZ377" s="387"/>
      <c r="OZA377" s="387"/>
      <c r="OZB377" s="387"/>
      <c r="OZC377" s="387"/>
      <c r="OZD377" s="387"/>
      <c r="OZE377" s="387"/>
      <c r="OZF377" s="387"/>
      <c r="OZG377" s="387"/>
      <c r="OZH377" s="387"/>
      <c r="OZI377" s="387"/>
      <c r="OZJ377" s="387"/>
      <c r="OZK377" s="387"/>
      <c r="OZL377" s="387"/>
      <c r="OZM377" s="387"/>
      <c r="OZN377" s="387"/>
      <c r="OZO377" s="387"/>
      <c r="OZP377" s="387"/>
      <c r="OZQ377" s="387"/>
      <c r="OZR377" s="387"/>
      <c r="OZS377" s="387"/>
      <c r="OZT377" s="387"/>
      <c r="OZU377" s="387"/>
      <c r="OZV377" s="387"/>
      <c r="OZW377" s="387"/>
      <c r="OZX377" s="387"/>
      <c r="OZY377" s="387"/>
      <c r="OZZ377" s="387"/>
      <c r="PAA377" s="387"/>
      <c r="PAB377" s="387"/>
      <c r="PAC377" s="387"/>
      <c r="PAD377" s="387"/>
      <c r="PAE377" s="387"/>
      <c r="PAF377" s="387"/>
      <c r="PAG377" s="387"/>
      <c r="PAH377" s="387"/>
      <c r="PAI377" s="387"/>
      <c r="PAJ377" s="387"/>
      <c r="PAK377" s="387"/>
      <c r="PAL377" s="387"/>
      <c r="PAM377" s="387"/>
      <c r="PAN377" s="387"/>
      <c r="PAO377" s="387"/>
      <c r="PAP377" s="387"/>
      <c r="PAQ377" s="387"/>
      <c r="PAR377" s="387"/>
      <c r="PAS377" s="387"/>
      <c r="PAT377" s="387"/>
      <c r="PAU377" s="387"/>
      <c r="PAV377" s="387"/>
      <c r="PAW377" s="387"/>
      <c r="PAX377" s="387"/>
      <c r="PAY377" s="387"/>
      <c r="PAZ377" s="387"/>
      <c r="PBA377" s="387"/>
      <c r="PBB377" s="387"/>
      <c r="PBC377" s="387"/>
      <c r="PBD377" s="387"/>
      <c r="PBE377" s="387"/>
      <c r="PBF377" s="387"/>
      <c r="PBG377" s="387"/>
      <c r="PBH377" s="387"/>
      <c r="PBI377" s="387"/>
      <c r="PBJ377" s="387"/>
      <c r="PBK377" s="387"/>
      <c r="PBL377" s="387"/>
      <c r="PBM377" s="387"/>
      <c r="PBN377" s="387"/>
      <c r="PBO377" s="387"/>
      <c r="PBP377" s="387"/>
      <c r="PBQ377" s="387"/>
      <c r="PBR377" s="387"/>
      <c r="PBS377" s="387"/>
      <c r="PBT377" s="387"/>
      <c r="PBU377" s="387"/>
      <c r="PBV377" s="387"/>
      <c r="PBW377" s="387"/>
      <c r="PBX377" s="387"/>
      <c r="PBY377" s="387"/>
      <c r="PBZ377" s="387"/>
      <c r="PCA377" s="387"/>
      <c r="PCB377" s="387"/>
      <c r="PCC377" s="387"/>
      <c r="PCD377" s="387"/>
      <c r="PCE377" s="387"/>
      <c r="PCF377" s="387"/>
      <c r="PCG377" s="387"/>
      <c r="PCH377" s="387"/>
      <c r="PCI377" s="387"/>
      <c r="PCJ377" s="387"/>
      <c r="PCK377" s="387"/>
      <c r="PCL377" s="387"/>
      <c r="PCM377" s="387"/>
      <c r="PCN377" s="387"/>
      <c r="PCO377" s="387"/>
      <c r="PCP377" s="387"/>
      <c r="PCQ377" s="387"/>
      <c r="PCR377" s="387"/>
      <c r="PCS377" s="387"/>
      <c r="PCT377" s="387"/>
      <c r="PCU377" s="387"/>
      <c r="PCV377" s="387"/>
      <c r="PCW377" s="387"/>
      <c r="PCX377" s="387"/>
      <c r="PCY377" s="387"/>
      <c r="PCZ377" s="387"/>
      <c r="PDA377" s="387"/>
      <c r="PDB377" s="387"/>
      <c r="PDC377" s="387"/>
      <c r="PDD377" s="387"/>
      <c r="PDE377" s="387"/>
      <c r="PDF377" s="387"/>
      <c r="PDG377" s="387"/>
      <c r="PDH377" s="387"/>
      <c r="PDI377" s="387"/>
      <c r="PDJ377" s="387"/>
      <c r="PDK377" s="387"/>
      <c r="PDL377" s="387"/>
      <c r="PDM377" s="387"/>
      <c r="PDN377" s="387"/>
      <c r="PDO377" s="387"/>
      <c r="PDP377" s="387"/>
      <c r="PDQ377" s="387"/>
      <c r="PDR377" s="387"/>
      <c r="PDS377" s="387"/>
      <c r="PDT377" s="387"/>
      <c r="PDU377" s="387"/>
      <c r="PDV377" s="387"/>
      <c r="PDW377" s="387"/>
      <c r="PDX377" s="387"/>
      <c r="PDY377" s="387"/>
      <c r="PDZ377" s="387"/>
      <c r="PEA377" s="387"/>
      <c r="PEB377" s="387"/>
      <c r="PEC377" s="387"/>
      <c r="PED377" s="387"/>
      <c r="PEE377" s="387"/>
      <c r="PEF377" s="387"/>
      <c r="PEG377" s="387"/>
      <c r="PEH377" s="387"/>
      <c r="PEI377" s="387"/>
      <c r="PEJ377" s="387"/>
      <c r="PEK377" s="387"/>
      <c r="PEL377" s="387"/>
      <c r="PEM377" s="387"/>
      <c r="PEN377" s="387"/>
      <c r="PEO377" s="387"/>
      <c r="PEP377" s="387"/>
      <c r="PEQ377" s="387"/>
      <c r="PER377" s="387"/>
      <c r="PES377" s="387"/>
      <c r="PET377" s="387"/>
      <c r="PEU377" s="387"/>
      <c r="PEV377" s="387"/>
      <c r="PEW377" s="387"/>
      <c r="PEX377" s="387"/>
      <c r="PEY377" s="387"/>
      <c r="PEZ377" s="387"/>
      <c r="PFA377" s="387"/>
      <c r="PFB377" s="387"/>
      <c r="PFC377" s="387"/>
      <c r="PFD377" s="387"/>
      <c r="PFE377" s="387"/>
      <c r="PFF377" s="387"/>
      <c r="PFG377" s="387"/>
      <c r="PFH377" s="387"/>
      <c r="PFI377" s="387"/>
      <c r="PFJ377" s="387"/>
      <c r="PFK377" s="387"/>
      <c r="PFL377" s="387"/>
      <c r="PFM377" s="387"/>
      <c r="PFN377" s="387"/>
      <c r="PFO377" s="387"/>
      <c r="PFP377" s="387"/>
      <c r="PFQ377" s="387"/>
      <c r="PFR377" s="387"/>
      <c r="PFS377" s="387"/>
      <c r="PFT377" s="387"/>
      <c r="PFU377" s="387"/>
      <c r="PFV377" s="387"/>
      <c r="PFW377" s="387"/>
      <c r="PFX377" s="387"/>
      <c r="PFY377" s="387"/>
      <c r="PFZ377" s="387"/>
      <c r="PGA377" s="387"/>
      <c r="PGB377" s="387"/>
      <c r="PGC377" s="387"/>
      <c r="PGD377" s="387"/>
      <c r="PGE377" s="387"/>
      <c r="PGF377" s="387"/>
      <c r="PGG377" s="387"/>
      <c r="PGH377" s="387"/>
      <c r="PGI377" s="387"/>
      <c r="PGJ377" s="387"/>
      <c r="PGK377" s="387"/>
      <c r="PGL377" s="387"/>
      <c r="PGM377" s="387"/>
      <c r="PGN377" s="387"/>
      <c r="PGO377" s="387"/>
      <c r="PGP377" s="387"/>
      <c r="PGQ377" s="387"/>
      <c r="PGR377" s="387"/>
      <c r="PGS377" s="387"/>
      <c r="PGT377" s="387"/>
      <c r="PGU377" s="387"/>
      <c r="PGV377" s="387"/>
      <c r="PGW377" s="387"/>
      <c r="PGX377" s="387"/>
      <c r="PGY377" s="387"/>
      <c r="PGZ377" s="387"/>
      <c r="PHA377" s="387"/>
      <c r="PHB377" s="387"/>
      <c r="PHC377" s="387"/>
      <c r="PHD377" s="387"/>
      <c r="PHE377" s="387"/>
      <c r="PHF377" s="387"/>
      <c r="PHG377" s="387"/>
      <c r="PHH377" s="387"/>
      <c r="PHI377" s="387"/>
      <c r="PHJ377" s="387"/>
      <c r="PHK377" s="387"/>
      <c r="PHL377" s="387"/>
      <c r="PHM377" s="387"/>
      <c r="PHN377" s="387"/>
      <c r="PHO377" s="387"/>
      <c r="PHP377" s="387"/>
      <c r="PHQ377" s="387"/>
      <c r="PHR377" s="387"/>
      <c r="PHS377" s="387"/>
      <c r="PHT377" s="387"/>
      <c r="PHU377" s="387"/>
      <c r="PHV377" s="387"/>
      <c r="PHW377" s="387"/>
      <c r="PHX377" s="387"/>
      <c r="PHY377" s="387"/>
      <c r="PHZ377" s="387"/>
      <c r="PIA377" s="387"/>
      <c r="PIB377" s="387"/>
      <c r="PIC377" s="387"/>
      <c r="PID377" s="387"/>
      <c r="PIE377" s="387"/>
      <c r="PIF377" s="387"/>
      <c r="PIG377" s="387"/>
      <c r="PIH377" s="387"/>
      <c r="PII377" s="387"/>
      <c r="PIJ377" s="387"/>
      <c r="PIK377" s="387"/>
      <c r="PIL377" s="387"/>
      <c r="PIM377" s="387"/>
      <c r="PIN377" s="387"/>
      <c r="PIO377" s="387"/>
      <c r="PIP377" s="387"/>
      <c r="PIQ377" s="387"/>
      <c r="PIR377" s="387"/>
      <c r="PIS377" s="387"/>
      <c r="PIT377" s="387"/>
      <c r="PIU377" s="387"/>
      <c r="PIV377" s="387"/>
      <c r="PIW377" s="387"/>
      <c r="PIX377" s="387"/>
      <c r="PIY377" s="387"/>
      <c r="PIZ377" s="387"/>
      <c r="PJA377" s="387"/>
      <c r="PJB377" s="387"/>
      <c r="PJC377" s="387"/>
      <c r="PJD377" s="387"/>
      <c r="PJE377" s="387"/>
      <c r="PJF377" s="387"/>
      <c r="PJG377" s="387"/>
      <c r="PJH377" s="387"/>
      <c r="PJI377" s="387"/>
      <c r="PJJ377" s="387"/>
      <c r="PJK377" s="387"/>
      <c r="PJL377" s="387"/>
      <c r="PJM377" s="387"/>
      <c r="PJN377" s="387"/>
      <c r="PJO377" s="387"/>
      <c r="PJP377" s="387"/>
      <c r="PJQ377" s="387"/>
      <c r="PJR377" s="387"/>
      <c r="PJS377" s="387"/>
      <c r="PJT377" s="387"/>
      <c r="PJU377" s="387"/>
      <c r="PJV377" s="387"/>
      <c r="PJW377" s="387"/>
      <c r="PJX377" s="387"/>
      <c r="PJY377" s="387"/>
      <c r="PJZ377" s="387"/>
      <c r="PKA377" s="387"/>
      <c r="PKB377" s="387"/>
      <c r="PKC377" s="387"/>
      <c r="PKD377" s="387"/>
      <c r="PKE377" s="387"/>
      <c r="PKF377" s="387"/>
      <c r="PKG377" s="387"/>
      <c r="PKH377" s="387"/>
      <c r="PKI377" s="387"/>
      <c r="PKJ377" s="387"/>
      <c r="PKK377" s="387"/>
      <c r="PKL377" s="387"/>
      <c r="PKM377" s="387"/>
      <c r="PKN377" s="387"/>
      <c r="PKO377" s="387"/>
      <c r="PKP377" s="387"/>
      <c r="PKQ377" s="387"/>
      <c r="PKR377" s="387"/>
      <c r="PKS377" s="387"/>
      <c r="PKT377" s="387"/>
      <c r="PKU377" s="387"/>
      <c r="PKV377" s="387"/>
      <c r="PKW377" s="387"/>
      <c r="PKX377" s="387"/>
      <c r="PKY377" s="387"/>
      <c r="PKZ377" s="387"/>
      <c r="PLA377" s="387"/>
      <c r="PLB377" s="387"/>
      <c r="PLC377" s="387"/>
      <c r="PLD377" s="387"/>
      <c r="PLE377" s="387"/>
      <c r="PLF377" s="387"/>
      <c r="PLG377" s="387"/>
      <c r="PLH377" s="387"/>
      <c r="PLI377" s="387"/>
      <c r="PLJ377" s="387"/>
      <c r="PLK377" s="387"/>
      <c r="PLL377" s="387"/>
      <c r="PLM377" s="387"/>
      <c r="PLN377" s="387"/>
      <c r="PLO377" s="387"/>
      <c r="PLP377" s="387"/>
      <c r="PLQ377" s="387"/>
      <c r="PLR377" s="387"/>
      <c r="PLS377" s="387"/>
      <c r="PLT377" s="387"/>
      <c r="PLU377" s="387"/>
      <c r="PLV377" s="387"/>
      <c r="PLW377" s="387"/>
      <c r="PLX377" s="387"/>
      <c r="PLY377" s="387"/>
      <c r="PLZ377" s="387"/>
      <c r="PMA377" s="387"/>
      <c r="PMB377" s="387"/>
      <c r="PMC377" s="387"/>
      <c r="PMD377" s="387"/>
      <c r="PME377" s="387"/>
      <c r="PMF377" s="387"/>
      <c r="PMG377" s="387"/>
      <c r="PMH377" s="387"/>
      <c r="PMI377" s="387"/>
      <c r="PMJ377" s="387"/>
      <c r="PMK377" s="387"/>
      <c r="PML377" s="387"/>
      <c r="PMM377" s="387"/>
      <c r="PMN377" s="387"/>
      <c r="PMO377" s="387"/>
      <c r="PMP377" s="387"/>
      <c r="PMQ377" s="387"/>
      <c r="PMR377" s="387"/>
      <c r="PMS377" s="387"/>
      <c r="PMT377" s="387"/>
      <c r="PMU377" s="387"/>
      <c r="PMV377" s="387"/>
      <c r="PMW377" s="387"/>
      <c r="PMX377" s="387"/>
      <c r="PMY377" s="387"/>
      <c r="PMZ377" s="387"/>
      <c r="PNA377" s="387"/>
      <c r="PNB377" s="387"/>
      <c r="PNC377" s="387"/>
      <c r="PND377" s="387"/>
      <c r="PNE377" s="387"/>
      <c r="PNF377" s="387"/>
      <c r="PNG377" s="387"/>
      <c r="PNH377" s="387"/>
      <c r="PNI377" s="387"/>
      <c r="PNJ377" s="387"/>
      <c r="PNK377" s="387"/>
      <c r="PNL377" s="387"/>
      <c r="PNM377" s="387"/>
      <c r="PNN377" s="387"/>
      <c r="PNO377" s="387"/>
      <c r="PNP377" s="387"/>
      <c r="PNQ377" s="387"/>
      <c r="PNR377" s="387"/>
      <c r="PNS377" s="387"/>
      <c r="PNT377" s="387"/>
      <c r="PNU377" s="387"/>
      <c r="PNV377" s="387"/>
      <c r="PNW377" s="387"/>
      <c r="PNX377" s="387"/>
      <c r="PNY377" s="387"/>
      <c r="PNZ377" s="387"/>
      <c r="POA377" s="387"/>
      <c r="POB377" s="387"/>
      <c r="POC377" s="387"/>
      <c r="POD377" s="387"/>
      <c r="POE377" s="387"/>
      <c r="POF377" s="387"/>
      <c r="POG377" s="387"/>
      <c r="POH377" s="387"/>
      <c r="POI377" s="387"/>
      <c r="POJ377" s="387"/>
      <c r="POK377" s="387"/>
      <c r="POL377" s="387"/>
      <c r="POM377" s="387"/>
      <c r="PON377" s="387"/>
      <c r="POO377" s="387"/>
      <c r="POP377" s="387"/>
      <c r="POQ377" s="387"/>
      <c r="POR377" s="387"/>
      <c r="POS377" s="387"/>
      <c r="POT377" s="387"/>
      <c r="POU377" s="387"/>
      <c r="POV377" s="387"/>
      <c r="POW377" s="387"/>
      <c r="POX377" s="387"/>
      <c r="POY377" s="387"/>
      <c r="POZ377" s="387"/>
      <c r="PPA377" s="387"/>
      <c r="PPB377" s="387"/>
      <c r="PPC377" s="387"/>
      <c r="PPD377" s="387"/>
      <c r="PPE377" s="387"/>
      <c r="PPF377" s="387"/>
      <c r="PPG377" s="387"/>
      <c r="PPH377" s="387"/>
      <c r="PPI377" s="387"/>
      <c r="PPJ377" s="387"/>
      <c r="PPK377" s="387"/>
      <c r="PPL377" s="387"/>
      <c r="PPM377" s="387"/>
      <c r="PPN377" s="387"/>
      <c r="PPO377" s="387"/>
      <c r="PPP377" s="387"/>
      <c r="PPQ377" s="387"/>
      <c r="PPR377" s="387"/>
      <c r="PPS377" s="387"/>
      <c r="PPT377" s="387"/>
      <c r="PPU377" s="387"/>
      <c r="PPV377" s="387"/>
      <c r="PPW377" s="387"/>
      <c r="PPX377" s="387"/>
      <c r="PPY377" s="387"/>
      <c r="PPZ377" s="387"/>
      <c r="PQA377" s="387"/>
      <c r="PQB377" s="387"/>
      <c r="PQC377" s="387"/>
      <c r="PQD377" s="387"/>
      <c r="PQE377" s="387"/>
      <c r="PQF377" s="387"/>
      <c r="PQG377" s="387"/>
      <c r="PQH377" s="387"/>
      <c r="PQI377" s="387"/>
      <c r="PQJ377" s="387"/>
      <c r="PQK377" s="387"/>
      <c r="PQL377" s="387"/>
      <c r="PQM377" s="387"/>
      <c r="PQN377" s="387"/>
      <c r="PQO377" s="387"/>
      <c r="PQP377" s="387"/>
      <c r="PQQ377" s="387"/>
      <c r="PQR377" s="387"/>
      <c r="PQS377" s="387"/>
      <c r="PQT377" s="387"/>
      <c r="PQU377" s="387"/>
      <c r="PQV377" s="387"/>
      <c r="PQW377" s="387"/>
      <c r="PQX377" s="387"/>
      <c r="PQY377" s="387"/>
      <c r="PQZ377" s="387"/>
      <c r="PRA377" s="387"/>
      <c r="PRB377" s="387"/>
      <c r="PRC377" s="387"/>
      <c r="PRD377" s="387"/>
      <c r="PRE377" s="387"/>
      <c r="PRF377" s="387"/>
      <c r="PRG377" s="387"/>
      <c r="PRH377" s="387"/>
      <c r="PRI377" s="387"/>
      <c r="PRJ377" s="387"/>
      <c r="PRK377" s="387"/>
      <c r="PRL377" s="387"/>
      <c r="PRM377" s="387"/>
      <c r="PRN377" s="387"/>
      <c r="PRO377" s="387"/>
      <c r="PRP377" s="387"/>
      <c r="PRQ377" s="387"/>
      <c r="PRR377" s="387"/>
      <c r="PRS377" s="387"/>
      <c r="PRT377" s="387"/>
      <c r="PRU377" s="387"/>
      <c r="PRV377" s="387"/>
      <c r="PRW377" s="387"/>
      <c r="PRX377" s="387"/>
      <c r="PRY377" s="387"/>
      <c r="PRZ377" s="387"/>
      <c r="PSA377" s="387"/>
      <c r="PSB377" s="387"/>
      <c r="PSC377" s="387"/>
      <c r="PSD377" s="387"/>
      <c r="PSE377" s="387"/>
      <c r="PSF377" s="387"/>
      <c r="PSG377" s="387"/>
      <c r="PSH377" s="387"/>
      <c r="PSI377" s="387"/>
      <c r="PSJ377" s="387"/>
      <c r="PSK377" s="387"/>
      <c r="PSL377" s="387"/>
      <c r="PSM377" s="387"/>
      <c r="PSN377" s="387"/>
      <c r="PSO377" s="387"/>
      <c r="PSP377" s="387"/>
      <c r="PSQ377" s="387"/>
      <c r="PSR377" s="387"/>
      <c r="PSS377" s="387"/>
      <c r="PST377" s="387"/>
      <c r="PSU377" s="387"/>
      <c r="PSV377" s="387"/>
      <c r="PSW377" s="387"/>
      <c r="PSX377" s="387"/>
      <c r="PSY377" s="387"/>
      <c r="PSZ377" s="387"/>
      <c r="PTA377" s="387"/>
      <c r="PTB377" s="387"/>
      <c r="PTC377" s="387"/>
      <c r="PTD377" s="387"/>
      <c r="PTE377" s="387"/>
      <c r="PTF377" s="387"/>
      <c r="PTG377" s="387"/>
      <c r="PTH377" s="387"/>
      <c r="PTI377" s="387"/>
      <c r="PTJ377" s="387"/>
      <c r="PTK377" s="387"/>
      <c r="PTL377" s="387"/>
      <c r="PTM377" s="387"/>
      <c r="PTN377" s="387"/>
      <c r="PTO377" s="387"/>
      <c r="PTP377" s="387"/>
      <c r="PTQ377" s="387"/>
      <c r="PTR377" s="387"/>
      <c r="PTS377" s="387"/>
      <c r="PTT377" s="387"/>
      <c r="PTU377" s="387"/>
      <c r="PTV377" s="387"/>
      <c r="PTW377" s="387"/>
      <c r="PTX377" s="387"/>
      <c r="PTY377" s="387"/>
      <c r="PTZ377" s="387"/>
      <c r="PUA377" s="387"/>
      <c r="PUB377" s="387"/>
      <c r="PUC377" s="387"/>
      <c r="PUD377" s="387"/>
      <c r="PUE377" s="387"/>
      <c r="PUF377" s="387"/>
      <c r="PUG377" s="387"/>
      <c r="PUH377" s="387"/>
      <c r="PUI377" s="387"/>
      <c r="PUJ377" s="387"/>
      <c r="PUK377" s="387"/>
      <c r="PUL377" s="387"/>
      <c r="PUM377" s="387"/>
      <c r="PUN377" s="387"/>
      <c r="PUO377" s="387"/>
      <c r="PUP377" s="387"/>
      <c r="PUQ377" s="387"/>
      <c r="PUR377" s="387"/>
      <c r="PUS377" s="387"/>
      <c r="PUT377" s="387"/>
      <c r="PUU377" s="387"/>
      <c r="PUV377" s="387"/>
      <c r="PUW377" s="387"/>
      <c r="PUX377" s="387"/>
      <c r="PUY377" s="387"/>
      <c r="PUZ377" s="387"/>
      <c r="PVA377" s="387"/>
      <c r="PVB377" s="387"/>
      <c r="PVC377" s="387"/>
      <c r="PVD377" s="387"/>
      <c r="PVE377" s="387"/>
      <c r="PVF377" s="387"/>
      <c r="PVG377" s="387"/>
      <c r="PVH377" s="387"/>
      <c r="PVI377" s="387"/>
      <c r="PVJ377" s="387"/>
      <c r="PVK377" s="387"/>
      <c r="PVL377" s="387"/>
      <c r="PVM377" s="387"/>
      <c r="PVN377" s="387"/>
      <c r="PVO377" s="387"/>
      <c r="PVP377" s="387"/>
      <c r="PVQ377" s="387"/>
      <c r="PVR377" s="387"/>
      <c r="PVS377" s="387"/>
      <c r="PVT377" s="387"/>
      <c r="PVU377" s="387"/>
      <c r="PVV377" s="387"/>
      <c r="PVW377" s="387"/>
      <c r="PVX377" s="387"/>
      <c r="PVY377" s="387"/>
      <c r="PVZ377" s="387"/>
      <c r="PWA377" s="387"/>
      <c r="PWB377" s="387"/>
      <c r="PWC377" s="387"/>
      <c r="PWD377" s="387"/>
      <c r="PWE377" s="387"/>
      <c r="PWF377" s="387"/>
      <c r="PWG377" s="387"/>
      <c r="PWH377" s="387"/>
      <c r="PWI377" s="387"/>
      <c r="PWJ377" s="387"/>
      <c r="PWK377" s="387"/>
      <c r="PWL377" s="387"/>
      <c r="PWM377" s="387"/>
      <c r="PWN377" s="387"/>
      <c r="PWO377" s="387"/>
      <c r="PWP377" s="387"/>
      <c r="PWQ377" s="387"/>
      <c r="PWR377" s="387"/>
      <c r="PWS377" s="387"/>
      <c r="PWT377" s="387"/>
      <c r="PWU377" s="387"/>
      <c r="PWV377" s="387"/>
      <c r="PWW377" s="387"/>
      <c r="PWX377" s="387"/>
      <c r="PWY377" s="387"/>
      <c r="PWZ377" s="387"/>
      <c r="PXA377" s="387"/>
      <c r="PXB377" s="387"/>
      <c r="PXC377" s="387"/>
      <c r="PXD377" s="387"/>
      <c r="PXE377" s="387"/>
      <c r="PXF377" s="387"/>
      <c r="PXG377" s="387"/>
      <c r="PXH377" s="387"/>
      <c r="PXI377" s="387"/>
      <c r="PXJ377" s="387"/>
      <c r="PXK377" s="387"/>
      <c r="PXL377" s="387"/>
      <c r="PXM377" s="387"/>
      <c r="PXN377" s="387"/>
      <c r="PXO377" s="387"/>
      <c r="PXP377" s="387"/>
      <c r="PXQ377" s="387"/>
      <c r="PXR377" s="387"/>
      <c r="PXS377" s="387"/>
      <c r="PXT377" s="387"/>
      <c r="PXU377" s="387"/>
      <c r="PXV377" s="387"/>
      <c r="PXW377" s="387"/>
      <c r="PXX377" s="387"/>
      <c r="PXY377" s="387"/>
      <c r="PXZ377" s="387"/>
      <c r="PYA377" s="387"/>
      <c r="PYB377" s="387"/>
      <c r="PYC377" s="387"/>
      <c r="PYD377" s="387"/>
      <c r="PYE377" s="387"/>
      <c r="PYF377" s="387"/>
      <c r="PYG377" s="387"/>
      <c r="PYH377" s="387"/>
      <c r="PYI377" s="387"/>
      <c r="PYJ377" s="387"/>
      <c r="PYK377" s="387"/>
      <c r="PYL377" s="387"/>
      <c r="PYM377" s="387"/>
      <c r="PYN377" s="387"/>
      <c r="PYO377" s="387"/>
      <c r="PYP377" s="387"/>
      <c r="PYQ377" s="387"/>
      <c r="PYR377" s="387"/>
      <c r="PYS377" s="387"/>
      <c r="PYT377" s="387"/>
      <c r="PYU377" s="387"/>
      <c r="PYV377" s="387"/>
      <c r="PYW377" s="387"/>
      <c r="PYX377" s="387"/>
      <c r="PYY377" s="387"/>
      <c r="PYZ377" s="387"/>
      <c r="PZA377" s="387"/>
      <c r="PZB377" s="387"/>
      <c r="PZC377" s="387"/>
      <c r="PZD377" s="387"/>
      <c r="PZE377" s="387"/>
      <c r="PZF377" s="387"/>
      <c r="PZG377" s="387"/>
      <c r="PZH377" s="387"/>
      <c r="PZI377" s="387"/>
      <c r="PZJ377" s="387"/>
      <c r="PZK377" s="387"/>
      <c r="PZL377" s="387"/>
      <c r="PZM377" s="387"/>
      <c r="PZN377" s="387"/>
      <c r="PZO377" s="387"/>
      <c r="PZP377" s="387"/>
      <c r="PZQ377" s="387"/>
      <c r="PZR377" s="387"/>
      <c r="PZS377" s="387"/>
      <c r="PZT377" s="387"/>
      <c r="PZU377" s="387"/>
      <c r="PZV377" s="387"/>
      <c r="PZW377" s="387"/>
      <c r="PZX377" s="387"/>
      <c r="PZY377" s="387"/>
      <c r="PZZ377" s="387"/>
      <c r="QAA377" s="387"/>
      <c r="QAB377" s="387"/>
      <c r="QAC377" s="387"/>
      <c r="QAD377" s="387"/>
      <c r="QAE377" s="387"/>
      <c r="QAF377" s="387"/>
      <c r="QAG377" s="387"/>
      <c r="QAH377" s="387"/>
      <c r="QAI377" s="387"/>
      <c r="QAJ377" s="387"/>
      <c r="QAK377" s="387"/>
      <c r="QAL377" s="387"/>
      <c r="QAM377" s="387"/>
      <c r="QAN377" s="387"/>
      <c r="QAO377" s="387"/>
      <c r="QAP377" s="387"/>
      <c r="QAQ377" s="387"/>
      <c r="QAR377" s="387"/>
      <c r="QAS377" s="387"/>
      <c r="QAT377" s="387"/>
      <c r="QAU377" s="387"/>
      <c r="QAV377" s="387"/>
      <c r="QAW377" s="387"/>
      <c r="QAX377" s="387"/>
      <c r="QAY377" s="387"/>
      <c r="QAZ377" s="387"/>
      <c r="QBA377" s="387"/>
      <c r="QBB377" s="387"/>
      <c r="QBC377" s="387"/>
      <c r="QBD377" s="387"/>
      <c r="QBE377" s="387"/>
      <c r="QBF377" s="387"/>
      <c r="QBG377" s="387"/>
      <c r="QBH377" s="387"/>
      <c r="QBI377" s="387"/>
      <c r="QBJ377" s="387"/>
      <c r="QBK377" s="387"/>
      <c r="QBL377" s="387"/>
      <c r="QBM377" s="387"/>
      <c r="QBN377" s="387"/>
      <c r="QBO377" s="387"/>
      <c r="QBP377" s="387"/>
      <c r="QBQ377" s="387"/>
      <c r="QBR377" s="387"/>
      <c r="QBS377" s="387"/>
      <c r="QBT377" s="387"/>
      <c r="QBU377" s="387"/>
      <c r="QBV377" s="387"/>
      <c r="QBW377" s="387"/>
      <c r="QBX377" s="387"/>
      <c r="QBY377" s="387"/>
      <c r="QBZ377" s="387"/>
      <c r="QCA377" s="387"/>
      <c r="QCB377" s="387"/>
      <c r="QCC377" s="387"/>
      <c r="QCD377" s="387"/>
      <c r="QCE377" s="387"/>
      <c r="QCF377" s="387"/>
      <c r="QCG377" s="387"/>
      <c r="QCH377" s="387"/>
      <c r="QCI377" s="387"/>
      <c r="QCJ377" s="387"/>
      <c r="QCK377" s="387"/>
      <c r="QCL377" s="387"/>
      <c r="QCM377" s="387"/>
      <c r="QCN377" s="387"/>
      <c r="QCO377" s="387"/>
      <c r="QCP377" s="387"/>
      <c r="QCQ377" s="387"/>
      <c r="QCR377" s="387"/>
      <c r="QCS377" s="387"/>
      <c r="QCT377" s="387"/>
      <c r="QCU377" s="387"/>
      <c r="QCV377" s="387"/>
      <c r="QCW377" s="387"/>
      <c r="QCX377" s="387"/>
      <c r="QCY377" s="387"/>
      <c r="QCZ377" s="387"/>
      <c r="QDA377" s="387"/>
      <c r="QDB377" s="387"/>
      <c r="QDC377" s="387"/>
      <c r="QDD377" s="387"/>
      <c r="QDE377" s="387"/>
      <c r="QDF377" s="387"/>
      <c r="QDG377" s="387"/>
      <c r="QDH377" s="387"/>
      <c r="QDI377" s="387"/>
      <c r="QDJ377" s="387"/>
      <c r="QDK377" s="387"/>
      <c r="QDL377" s="387"/>
      <c r="QDM377" s="387"/>
      <c r="QDN377" s="387"/>
      <c r="QDO377" s="387"/>
      <c r="QDP377" s="387"/>
      <c r="QDQ377" s="387"/>
      <c r="QDR377" s="387"/>
      <c r="QDS377" s="387"/>
      <c r="QDT377" s="387"/>
      <c r="QDU377" s="387"/>
      <c r="QDV377" s="387"/>
      <c r="QDW377" s="387"/>
      <c r="QDX377" s="387"/>
      <c r="QDY377" s="387"/>
      <c r="QDZ377" s="387"/>
      <c r="QEA377" s="387"/>
      <c r="QEB377" s="387"/>
      <c r="QEC377" s="387"/>
      <c r="QED377" s="387"/>
      <c r="QEE377" s="387"/>
      <c r="QEF377" s="387"/>
      <c r="QEG377" s="387"/>
      <c r="QEH377" s="387"/>
      <c r="QEI377" s="387"/>
      <c r="QEJ377" s="387"/>
      <c r="QEK377" s="387"/>
      <c r="QEL377" s="387"/>
      <c r="QEM377" s="387"/>
      <c r="QEN377" s="387"/>
      <c r="QEO377" s="387"/>
      <c r="QEP377" s="387"/>
      <c r="QEQ377" s="387"/>
      <c r="QER377" s="387"/>
      <c r="QES377" s="387"/>
      <c r="QET377" s="387"/>
      <c r="QEU377" s="387"/>
      <c r="QEV377" s="387"/>
      <c r="QEW377" s="387"/>
      <c r="QEX377" s="387"/>
      <c r="QEY377" s="387"/>
      <c r="QEZ377" s="387"/>
      <c r="QFA377" s="387"/>
      <c r="QFB377" s="387"/>
      <c r="QFC377" s="387"/>
      <c r="QFD377" s="387"/>
      <c r="QFE377" s="387"/>
      <c r="QFF377" s="387"/>
      <c r="QFG377" s="387"/>
      <c r="QFH377" s="387"/>
      <c r="QFI377" s="387"/>
      <c r="QFJ377" s="387"/>
      <c r="QFK377" s="387"/>
      <c r="QFL377" s="387"/>
      <c r="QFM377" s="387"/>
      <c r="QFN377" s="387"/>
      <c r="QFO377" s="387"/>
      <c r="QFP377" s="387"/>
      <c r="QFQ377" s="387"/>
      <c r="QFR377" s="387"/>
      <c r="QFS377" s="387"/>
      <c r="QFT377" s="387"/>
      <c r="QFU377" s="387"/>
      <c r="QFV377" s="387"/>
      <c r="QFW377" s="387"/>
      <c r="QFX377" s="387"/>
      <c r="QFY377" s="387"/>
      <c r="QFZ377" s="387"/>
      <c r="QGA377" s="387"/>
      <c r="QGB377" s="387"/>
      <c r="QGC377" s="387"/>
      <c r="QGD377" s="387"/>
      <c r="QGE377" s="387"/>
      <c r="QGF377" s="387"/>
      <c r="QGG377" s="387"/>
      <c r="QGH377" s="387"/>
      <c r="QGI377" s="387"/>
      <c r="QGJ377" s="387"/>
      <c r="QGK377" s="387"/>
      <c r="QGL377" s="387"/>
      <c r="QGM377" s="387"/>
      <c r="QGN377" s="387"/>
      <c r="QGO377" s="387"/>
      <c r="QGP377" s="387"/>
      <c r="QGQ377" s="387"/>
      <c r="QGR377" s="387"/>
      <c r="QGS377" s="387"/>
      <c r="QGT377" s="387"/>
      <c r="QGU377" s="387"/>
      <c r="QGV377" s="387"/>
      <c r="QGW377" s="387"/>
      <c r="QGX377" s="387"/>
      <c r="QGY377" s="387"/>
      <c r="QGZ377" s="387"/>
      <c r="QHA377" s="387"/>
      <c r="QHB377" s="387"/>
      <c r="QHC377" s="387"/>
      <c r="QHD377" s="387"/>
      <c r="QHE377" s="387"/>
      <c r="QHF377" s="387"/>
      <c r="QHG377" s="387"/>
      <c r="QHH377" s="387"/>
      <c r="QHI377" s="387"/>
      <c r="QHJ377" s="387"/>
      <c r="QHK377" s="387"/>
      <c r="QHL377" s="387"/>
      <c r="QHM377" s="387"/>
      <c r="QHN377" s="387"/>
      <c r="QHO377" s="387"/>
      <c r="QHP377" s="387"/>
      <c r="QHQ377" s="387"/>
      <c r="QHR377" s="387"/>
      <c r="QHS377" s="387"/>
      <c r="QHT377" s="387"/>
      <c r="QHU377" s="387"/>
      <c r="QHV377" s="387"/>
      <c r="QHW377" s="387"/>
      <c r="QHX377" s="387"/>
      <c r="QHY377" s="387"/>
      <c r="QHZ377" s="387"/>
      <c r="QIA377" s="387"/>
      <c r="QIB377" s="387"/>
      <c r="QIC377" s="387"/>
      <c r="QID377" s="387"/>
      <c r="QIE377" s="387"/>
      <c r="QIF377" s="387"/>
      <c r="QIG377" s="387"/>
      <c r="QIH377" s="387"/>
      <c r="QII377" s="387"/>
      <c r="QIJ377" s="387"/>
      <c r="QIK377" s="387"/>
      <c r="QIL377" s="387"/>
      <c r="QIM377" s="387"/>
      <c r="QIN377" s="387"/>
      <c r="QIO377" s="387"/>
      <c r="QIP377" s="387"/>
      <c r="QIQ377" s="387"/>
      <c r="QIR377" s="387"/>
      <c r="QIS377" s="387"/>
      <c r="QIT377" s="387"/>
      <c r="QIU377" s="387"/>
      <c r="QIV377" s="387"/>
      <c r="QIW377" s="387"/>
      <c r="QIX377" s="387"/>
      <c r="QIY377" s="387"/>
      <c r="QIZ377" s="387"/>
      <c r="QJA377" s="387"/>
      <c r="QJB377" s="387"/>
      <c r="QJC377" s="387"/>
      <c r="QJD377" s="387"/>
      <c r="QJE377" s="387"/>
      <c r="QJF377" s="387"/>
      <c r="QJG377" s="387"/>
      <c r="QJH377" s="387"/>
      <c r="QJI377" s="387"/>
      <c r="QJJ377" s="387"/>
      <c r="QJK377" s="387"/>
      <c r="QJL377" s="387"/>
      <c r="QJM377" s="387"/>
      <c r="QJN377" s="387"/>
      <c r="QJO377" s="387"/>
      <c r="QJP377" s="387"/>
      <c r="QJQ377" s="387"/>
      <c r="QJR377" s="387"/>
      <c r="QJS377" s="387"/>
      <c r="QJT377" s="387"/>
      <c r="QJU377" s="387"/>
      <c r="QJV377" s="387"/>
      <c r="QJW377" s="387"/>
      <c r="QJX377" s="387"/>
      <c r="QJY377" s="387"/>
      <c r="QJZ377" s="387"/>
      <c r="QKA377" s="387"/>
      <c r="QKB377" s="387"/>
      <c r="QKC377" s="387"/>
      <c r="QKD377" s="387"/>
      <c r="QKE377" s="387"/>
      <c r="QKF377" s="387"/>
      <c r="QKG377" s="387"/>
      <c r="QKH377" s="387"/>
      <c r="QKI377" s="387"/>
      <c r="QKJ377" s="387"/>
      <c r="QKK377" s="387"/>
      <c r="QKL377" s="387"/>
      <c r="QKM377" s="387"/>
      <c r="QKN377" s="387"/>
      <c r="QKO377" s="387"/>
      <c r="QKP377" s="387"/>
      <c r="QKQ377" s="387"/>
      <c r="QKR377" s="387"/>
      <c r="QKS377" s="387"/>
      <c r="QKT377" s="387"/>
      <c r="QKU377" s="387"/>
      <c r="QKV377" s="387"/>
      <c r="QKW377" s="387"/>
      <c r="QKX377" s="387"/>
      <c r="QKY377" s="387"/>
      <c r="QKZ377" s="387"/>
      <c r="QLA377" s="387"/>
      <c r="QLB377" s="387"/>
      <c r="QLC377" s="387"/>
      <c r="QLD377" s="387"/>
      <c r="QLE377" s="387"/>
      <c r="QLF377" s="387"/>
      <c r="QLG377" s="387"/>
      <c r="QLH377" s="387"/>
      <c r="QLI377" s="387"/>
      <c r="QLJ377" s="387"/>
      <c r="QLK377" s="387"/>
      <c r="QLL377" s="387"/>
      <c r="QLM377" s="387"/>
      <c r="QLN377" s="387"/>
      <c r="QLO377" s="387"/>
      <c r="QLP377" s="387"/>
      <c r="QLQ377" s="387"/>
      <c r="QLR377" s="387"/>
      <c r="QLS377" s="387"/>
      <c r="QLT377" s="387"/>
      <c r="QLU377" s="387"/>
      <c r="QLV377" s="387"/>
      <c r="QLW377" s="387"/>
      <c r="QLX377" s="387"/>
      <c r="QLY377" s="387"/>
      <c r="QLZ377" s="387"/>
      <c r="QMA377" s="387"/>
      <c r="QMB377" s="387"/>
      <c r="QMC377" s="387"/>
      <c r="QMD377" s="387"/>
      <c r="QME377" s="387"/>
      <c r="QMF377" s="387"/>
      <c r="QMG377" s="387"/>
      <c r="QMH377" s="387"/>
      <c r="QMI377" s="387"/>
      <c r="QMJ377" s="387"/>
      <c r="QMK377" s="387"/>
      <c r="QML377" s="387"/>
      <c r="QMM377" s="387"/>
      <c r="QMN377" s="387"/>
      <c r="QMO377" s="387"/>
      <c r="QMP377" s="387"/>
      <c r="QMQ377" s="387"/>
      <c r="QMR377" s="387"/>
      <c r="QMS377" s="387"/>
      <c r="QMT377" s="387"/>
      <c r="QMU377" s="387"/>
      <c r="QMV377" s="387"/>
      <c r="QMW377" s="387"/>
      <c r="QMX377" s="387"/>
      <c r="QMY377" s="387"/>
      <c r="QMZ377" s="387"/>
      <c r="QNA377" s="387"/>
      <c r="QNB377" s="387"/>
      <c r="QNC377" s="387"/>
      <c r="QND377" s="387"/>
      <c r="QNE377" s="387"/>
      <c r="QNF377" s="387"/>
      <c r="QNG377" s="387"/>
      <c r="QNH377" s="387"/>
      <c r="QNI377" s="387"/>
      <c r="QNJ377" s="387"/>
      <c r="QNK377" s="387"/>
      <c r="QNL377" s="387"/>
      <c r="QNM377" s="387"/>
      <c r="QNN377" s="387"/>
      <c r="QNO377" s="387"/>
      <c r="QNP377" s="387"/>
      <c r="QNQ377" s="387"/>
      <c r="QNR377" s="387"/>
      <c r="QNS377" s="387"/>
      <c r="QNT377" s="387"/>
      <c r="QNU377" s="387"/>
      <c r="QNV377" s="387"/>
      <c r="QNW377" s="387"/>
      <c r="QNX377" s="387"/>
      <c r="QNY377" s="387"/>
      <c r="QNZ377" s="387"/>
      <c r="QOA377" s="387"/>
      <c r="QOB377" s="387"/>
      <c r="QOC377" s="387"/>
      <c r="QOD377" s="387"/>
      <c r="QOE377" s="387"/>
      <c r="QOF377" s="387"/>
      <c r="QOG377" s="387"/>
      <c r="QOH377" s="387"/>
      <c r="QOI377" s="387"/>
      <c r="QOJ377" s="387"/>
      <c r="QOK377" s="387"/>
      <c r="QOL377" s="387"/>
      <c r="QOM377" s="387"/>
      <c r="QON377" s="387"/>
      <c r="QOO377" s="387"/>
      <c r="QOP377" s="387"/>
      <c r="QOQ377" s="387"/>
      <c r="QOR377" s="387"/>
      <c r="QOS377" s="387"/>
      <c r="QOT377" s="387"/>
      <c r="QOU377" s="387"/>
      <c r="QOV377" s="387"/>
      <c r="QOW377" s="387"/>
      <c r="QOX377" s="387"/>
      <c r="QOY377" s="387"/>
      <c r="QOZ377" s="387"/>
      <c r="QPA377" s="387"/>
      <c r="QPB377" s="387"/>
      <c r="QPC377" s="387"/>
      <c r="QPD377" s="387"/>
      <c r="QPE377" s="387"/>
      <c r="QPF377" s="387"/>
      <c r="QPG377" s="387"/>
      <c r="QPH377" s="387"/>
      <c r="QPI377" s="387"/>
      <c r="QPJ377" s="387"/>
      <c r="QPK377" s="387"/>
      <c r="QPL377" s="387"/>
      <c r="QPM377" s="387"/>
      <c r="QPN377" s="387"/>
      <c r="QPO377" s="387"/>
      <c r="QPP377" s="387"/>
      <c r="QPQ377" s="387"/>
      <c r="QPR377" s="387"/>
      <c r="QPS377" s="387"/>
      <c r="QPT377" s="387"/>
      <c r="QPU377" s="387"/>
      <c r="QPV377" s="387"/>
      <c r="QPW377" s="387"/>
      <c r="QPX377" s="387"/>
      <c r="QPY377" s="387"/>
      <c r="QPZ377" s="387"/>
      <c r="QQA377" s="387"/>
      <c r="QQB377" s="387"/>
      <c r="QQC377" s="387"/>
      <c r="QQD377" s="387"/>
      <c r="QQE377" s="387"/>
      <c r="QQF377" s="387"/>
      <c r="QQG377" s="387"/>
      <c r="QQH377" s="387"/>
      <c r="QQI377" s="387"/>
      <c r="QQJ377" s="387"/>
      <c r="QQK377" s="387"/>
      <c r="QQL377" s="387"/>
      <c r="QQM377" s="387"/>
      <c r="QQN377" s="387"/>
      <c r="QQO377" s="387"/>
      <c r="QQP377" s="387"/>
      <c r="QQQ377" s="387"/>
      <c r="QQR377" s="387"/>
      <c r="QQS377" s="387"/>
      <c r="QQT377" s="387"/>
      <c r="QQU377" s="387"/>
      <c r="QQV377" s="387"/>
      <c r="QQW377" s="387"/>
      <c r="QQX377" s="387"/>
      <c r="QQY377" s="387"/>
      <c r="QQZ377" s="387"/>
      <c r="QRA377" s="387"/>
      <c r="QRB377" s="387"/>
      <c r="QRC377" s="387"/>
      <c r="QRD377" s="387"/>
      <c r="QRE377" s="387"/>
      <c r="QRF377" s="387"/>
      <c r="QRG377" s="387"/>
      <c r="QRH377" s="387"/>
      <c r="QRI377" s="387"/>
      <c r="QRJ377" s="387"/>
      <c r="QRK377" s="387"/>
      <c r="QRL377" s="387"/>
      <c r="QRM377" s="387"/>
      <c r="QRN377" s="387"/>
      <c r="QRO377" s="387"/>
      <c r="QRP377" s="387"/>
      <c r="QRQ377" s="387"/>
      <c r="QRR377" s="387"/>
      <c r="QRS377" s="387"/>
      <c r="QRT377" s="387"/>
      <c r="QRU377" s="387"/>
      <c r="QRV377" s="387"/>
      <c r="QRW377" s="387"/>
      <c r="QRX377" s="387"/>
      <c r="QRY377" s="387"/>
      <c r="QRZ377" s="387"/>
      <c r="QSA377" s="387"/>
      <c r="QSB377" s="387"/>
      <c r="QSC377" s="387"/>
      <c r="QSD377" s="387"/>
      <c r="QSE377" s="387"/>
      <c r="QSF377" s="387"/>
      <c r="QSG377" s="387"/>
      <c r="QSH377" s="387"/>
      <c r="QSI377" s="387"/>
      <c r="QSJ377" s="387"/>
      <c r="QSK377" s="387"/>
      <c r="QSL377" s="387"/>
      <c r="QSM377" s="387"/>
      <c r="QSN377" s="387"/>
      <c r="QSO377" s="387"/>
      <c r="QSP377" s="387"/>
      <c r="QSQ377" s="387"/>
      <c r="QSR377" s="387"/>
      <c r="QSS377" s="387"/>
      <c r="QST377" s="387"/>
      <c r="QSU377" s="387"/>
      <c r="QSV377" s="387"/>
      <c r="QSW377" s="387"/>
      <c r="QSX377" s="387"/>
      <c r="QSY377" s="387"/>
      <c r="QSZ377" s="387"/>
      <c r="QTA377" s="387"/>
      <c r="QTB377" s="387"/>
      <c r="QTC377" s="387"/>
      <c r="QTD377" s="387"/>
      <c r="QTE377" s="387"/>
      <c r="QTF377" s="387"/>
      <c r="QTG377" s="387"/>
      <c r="QTH377" s="387"/>
      <c r="QTI377" s="387"/>
      <c r="QTJ377" s="387"/>
      <c r="QTK377" s="387"/>
      <c r="QTL377" s="387"/>
      <c r="QTM377" s="387"/>
      <c r="QTN377" s="387"/>
      <c r="QTO377" s="387"/>
      <c r="QTP377" s="387"/>
      <c r="QTQ377" s="387"/>
      <c r="QTR377" s="387"/>
      <c r="QTS377" s="387"/>
      <c r="QTT377" s="387"/>
      <c r="QTU377" s="387"/>
      <c r="QTV377" s="387"/>
      <c r="QTW377" s="387"/>
      <c r="QTX377" s="387"/>
      <c r="QTY377" s="387"/>
      <c r="QTZ377" s="387"/>
      <c r="QUA377" s="387"/>
      <c r="QUB377" s="387"/>
      <c r="QUC377" s="387"/>
      <c r="QUD377" s="387"/>
      <c r="QUE377" s="387"/>
      <c r="QUF377" s="387"/>
      <c r="QUG377" s="387"/>
      <c r="QUH377" s="387"/>
      <c r="QUI377" s="387"/>
      <c r="QUJ377" s="387"/>
      <c r="QUK377" s="387"/>
      <c r="QUL377" s="387"/>
      <c r="QUM377" s="387"/>
      <c r="QUN377" s="387"/>
      <c r="QUO377" s="387"/>
      <c r="QUP377" s="387"/>
      <c r="QUQ377" s="387"/>
      <c r="QUR377" s="387"/>
      <c r="QUS377" s="387"/>
      <c r="QUT377" s="387"/>
      <c r="QUU377" s="387"/>
      <c r="QUV377" s="387"/>
      <c r="QUW377" s="387"/>
      <c r="QUX377" s="387"/>
      <c r="QUY377" s="387"/>
      <c r="QUZ377" s="387"/>
      <c r="QVA377" s="387"/>
      <c r="QVB377" s="387"/>
      <c r="QVC377" s="387"/>
      <c r="QVD377" s="387"/>
      <c r="QVE377" s="387"/>
      <c r="QVF377" s="387"/>
      <c r="QVG377" s="387"/>
      <c r="QVH377" s="387"/>
      <c r="QVI377" s="387"/>
      <c r="QVJ377" s="387"/>
      <c r="QVK377" s="387"/>
      <c r="QVL377" s="387"/>
      <c r="QVM377" s="387"/>
      <c r="QVN377" s="387"/>
      <c r="QVO377" s="387"/>
      <c r="QVP377" s="387"/>
      <c r="QVQ377" s="387"/>
      <c r="QVR377" s="387"/>
      <c r="QVS377" s="387"/>
      <c r="QVT377" s="387"/>
      <c r="QVU377" s="387"/>
      <c r="QVV377" s="387"/>
      <c r="QVW377" s="387"/>
      <c r="QVX377" s="387"/>
      <c r="QVY377" s="387"/>
      <c r="QVZ377" s="387"/>
      <c r="QWA377" s="387"/>
      <c r="QWB377" s="387"/>
      <c r="QWC377" s="387"/>
      <c r="QWD377" s="387"/>
      <c r="QWE377" s="387"/>
      <c r="QWF377" s="387"/>
      <c r="QWG377" s="387"/>
      <c r="QWH377" s="387"/>
      <c r="QWI377" s="387"/>
      <c r="QWJ377" s="387"/>
      <c r="QWK377" s="387"/>
      <c r="QWL377" s="387"/>
      <c r="QWM377" s="387"/>
      <c r="QWN377" s="387"/>
      <c r="QWO377" s="387"/>
      <c r="QWP377" s="387"/>
      <c r="QWQ377" s="387"/>
      <c r="QWR377" s="387"/>
      <c r="QWS377" s="387"/>
      <c r="QWT377" s="387"/>
      <c r="QWU377" s="387"/>
      <c r="QWV377" s="387"/>
      <c r="QWW377" s="387"/>
      <c r="QWX377" s="387"/>
      <c r="QWY377" s="387"/>
      <c r="QWZ377" s="387"/>
      <c r="QXA377" s="387"/>
      <c r="QXB377" s="387"/>
      <c r="QXC377" s="387"/>
      <c r="QXD377" s="387"/>
      <c r="QXE377" s="387"/>
      <c r="QXF377" s="387"/>
      <c r="QXG377" s="387"/>
      <c r="QXH377" s="387"/>
      <c r="QXI377" s="387"/>
      <c r="QXJ377" s="387"/>
      <c r="QXK377" s="387"/>
      <c r="QXL377" s="387"/>
      <c r="QXM377" s="387"/>
      <c r="QXN377" s="387"/>
      <c r="QXO377" s="387"/>
      <c r="QXP377" s="387"/>
      <c r="QXQ377" s="387"/>
      <c r="QXR377" s="387"/>
      <c r="QXS377" s="387"/>
      <c r="QXT377" s="387"/>
      <c r="QXU377" s="387"/>
      <c r="QXV377" s="387"/>
      <c r="QXW377" s="387"/>
      <c r="QXX377" s="387"/>
      <c r="QXY377" s="387"/>
      <c r="QXZ377" s="387"/>
      <c r="QYA377" s="387"/>
      <c r="QYB377" s="387"/>
      <c r="QYC377" s="387"/>
      <c r="QYD377" s="387"/>
      <c r="QYE377" s="387"/>
      <c r="QYF377" s="387"/>
      <c r="QYG377" s="387"/>
      <c r="QYH377" s="387"/>
      <c r="QYI377" s="387"/>
      <c r="QYJ377" s="387"/>
      <c r="QYK377" s="387"/>
      <c r="QYL377" s="387"/>
      <c r="QYM377" s="387"/>
      <c r="QYN377" s="387"/>
      <c r="QYO377" s="387"/>
      <c r="QYP377" s="387"/>
      <c r="QYQ377" s="387"/>
      <c r="QYR377" s="387"/>
      <c r="QYS377" s="387"/>
      <c r="QYT377" s="387"/>
      <c r="QYU377" s="387"/>
      <c r="QYV377" s="387"/>
      <c r="QYW377" s="387"/>
      <c r="QYX377" s="387"/>
      <c r="QYY377" s="387"/>
      <c r="QYZ377" s="387"/>
      <c r="QZA377" s="387"/>
      <c r="QZB377" s="387"/>
      <c r="QZC377" s="387"/>
      <c r="QZD377" s="387"/>
      <c r="QZE377" s="387"/>
      <c r="QZF377" s="387"/>
      <c r="QZG377" s="387"/>
      <c r="QZH377" s="387"/>
      <c r="QZI377" s="387"/>
      <c r="QZJ377" s="387"/>
      <c r="QZK377" s="387"/>
      <c r="QZL377" s="387"/>
      <c r="QZM377" s="387"/>
      <c r="QZN377" s="387"/>
      <c r="QZO377" s="387"/>
      <c r="QZP377" s="387"/>
      <c r="QZQ377" s="387"/>
      <c r="QZR377" s="387"/>
      <c r="QZS377" s="387"/>
      <c r="QZT377" s="387"/>
      <c r="QZU377" s="387"/>
      <c r="QZV377" s="387"/>
      <c r="QZW377" s="387"/>
      <c r="QZX377" s="387"/>
      <c r="QZY377" s="387"/>
      <c r="QZZ377" s="387"/>
      <c r="RAA377" s="387"/>
      <c r="RAB377" s="387"/>
      <c r="RAC377" s="387"/>
      <c r="RAD377" s="387"/>
      <c r="RAE377" s="387"/>
      <c r="RAF377" s="387"/>
      <c r="RAG377" s="387"/>
      <c r="RAH377" s="387"/>
      <c r="RAI377" s="387"/>
      <c r="RAJ377" s="387"/>
      <c r="RAK377" s="387"/>
      <c r="RAL377" s="387"/>
      <c r="RAM377" s="387"/>
      <c r="RAN377" s="387"/>
      <c r="RAO377" s="387"/>
      <c r="RAP377" s="387"/>
      <c r="RAQ377" s="387"/>
      <c r="RAR377" s="387"/>
      <c r="RAS377" s="387"/>
      <c r="RAT377" s="387"/>
      <c r="RAU377" s="387"/>
      <c r="RAV377" s="387"/>
      <c r="RAW377" s="387"/>
      <c r="RAX377" s="387"/>
      <c r="RAY377" s="387"/>
      <c r="RAZ377" s="387"/>
      <c r="RBA377" s="387"/>
      <c r="RBB377" s="387"/>
      <c r="RBC377" s="387"/>
      <c r="RBD377" s="387"/>
      <c r="RBE377" s="387"/>
      <c r="RBF377" s="387"/>
      <c r="RBG377" s="387"/>
      <c r="RBH377" s="387"/>
      <c r="RBI377" s="387"/>
      <c r="RBJ377" s="387"/>
      <c r="RBK377" s="387"/>
      <c r="RBL377" s="387"/>
      <c r="RBM377" s="387"/>
      <c r="RBN377" s="387"/>
      <c r="RBO377" s="387"/>
      <c r="RBP377" s="387"/>
      <c r="RBQ377" s="387"/>
      <c r="RBR377" s="387"/>
      <c r="RBS377" s="387"/>
      <c r="RBT377" s="387"/>
      <c r="RBU377" s="387"/>
      <c r="RBV377" s="387"/>
      <c r="RBW377" s="387"/>
      <c r="RBX377" s="387"/>
      <c r="RBY377" s="387"/>
      <c r="RBZ377" s="387"/>
      <c r="RCA377" s="387"/>
      <c r="RCB377" s="387"/>
      <c r="RCC377" s="387"/>
      <c r="RCD377" s="387"/>
      <c r="RCE377" s="387"/>
      <c r="RCF377" s="387"/>
      <c r="RCG377" s="387"/>
      <c r="RCH377" s="387"/>
      <c r="RCI377" s="387"/>
      <c r="RCJ377" s="387"/>
      <c r="RCK377" s="387"/>
      <c r="RCL377" s="387"/>
      <c r="RCM377" s="387"/>
      <c r="RCN377" s="387"/>
      <c r="RCO377" s="387"/>
      <c r="RCP377" s="387"/>
      <c r="RCQ377" s="387"/>
      <c r="RCR377" s="387"/>
      <c r="RCS377" s="387"/>
      <c r="RCT377" s="387"/>
      <c r="RCU377" s="387"/>
      <c r="RCV377" s="387"/>
      <c r="RCW377" s="387"/>
      <c r="RCX377" s="387"/>
      <c r="RCY377" s="387"/>
      <c r="RCZ377" s="387"/>
      <c r="RDA377" s="387"/>
      <c r="RDB377" s="387"/>
      <c r="RDC377" s="387"/>
      <c r="RDD377" s="387"/>
      <c r="RDE377" s="387"/>
      <c r="RDF377" s="387"/>
      <c r="RDG377" s="387"/>
      <c r="RDH377" s="387"/>
      <c r="RDI377" s="387"/>
      <c r="RDJ377" s="387"/>
      <c r="RDK377" s="387"/>
      <c r="RDL377" s="387"/>
      <c r="RDM377" s="387"/>
      <c r="RDN377" s="387"/>
      <c r="RDO377" s="387"/>
      <c r="RDP377" s="387"/>
      <c r="RDQ377" s="387"/>
      <c r="RDR377" s="387"/>
      <c r="RDS377" s="387"/>
      <c r="RDT377" s="387"/>
      <c r="RDU377" s="387"/>
      <c r="RDV377" s="387"/>
      <c r="RDW377" s="387"/>
      <c r="RDX377" s="387"/>
      <c r="RDY377" s="387"/>
      <c r="RDZ377" s="387"/>
      <c r="REA377" s="387"/>
      <c r="REB377" s="387"/>
      <c r="REC377" s="387"/>
      <c r="RED377" s="387"/>
      <c r="REE377" s="387"/>
      <c r="REF377" s="387"/>
      <c r="REG377" s="387"/>
      <c r="REH377" s="387"/>
      <c r="REI377" s="387"/>
      <c r="REJ377" s="387"/>
      <c r="REK377" s="387"/>
      <c r="REL377" s="387"/>
      <c r="REM377" s="387"/>
      <c r="REN377" s="387"/>
      <c r="REO377" s="387"/>
      <c r="REP377" s="387"/>
      <c r="REQ377" s="387"/>
      <c r="RER377" s="387"/>
      <c r="RES377" s="387"/>
      <c r="RET377" s="387"/>
      <c r="REU377" s="387"/>
      <c r="REV377" s="387"/>
      <c r="REW377" s="387"/>
      <c r="REX377" s="387"/>
      <c r="REY377" s="387"/>
      <c r="REZ377" s="387"/>
      <c r="RFA377" s="387"/>
      <c r="RFB377" s="387"/>
      <c r="RFC377" s="387"/>
      <c r="RFD377" s="387"/>
      <c r="RFE377" s="387"/>
      <c r="RFF377" s="387"/>
      <c r="RFG377" s="387"/>
      <c r="RFH377" s="387"/>
      <c r="RFI377" s="387"/>
      <c r="RFJ377" s="387"/>
      <c r="RFK377" s="387"/>
      <c r="RFL377" s="387"/>
      <c r="RFM377" s="387"/>
      <c r="RFN377" s="387"/>
      <c r="RFO377" s="387"/>
      <c r="RFP377" s="387"/>
      <c r="RFQ377" s="387"/>
      <c r="RFR377" s="387"/>
      <c r="RFS377" s="387"/>
      <c r="RFT377" s="387"/>
      <c r="RFU377" s="387"/>
      <c r="RFV377" s="387"/>
      <c r="RFW377" s="387"/>
      <c r="RFX377" s="387"/>
      <c r="RFY377" s="387"/>
      <c r="RFZ377" s="387"/>
      <c r="RGA377" s="387"/>
      <c r="RGB377" s="387"/>
      <c r="RGC377" s="387"/>
      <c r="RGD377" s="387"/>
      <c r="RGE377" s="387"/>
      <c r="RGF377" s="387"/>
      <c r="RGG377" s="387"/>
      <c r="RGH377" s="387"/>
      <c r="RGI377" s="387"/>
      <c r="RGJ377" s="387"/>
      <c r="RGK377" s="387"/>
      <c r="RGL377" s="387"/>
      <c r="RGM377" s="387"/>
      <c r="RGN377" s="387"/>
      <c r="RGO377" s="387"/>
      <c r="RGP377" s="387"/>
      <c r="RGQ377" s="387"/>
      <c r="RGR377" s="387"/>
      <c r="RGS377" s="387"/>
      <c r="RGT377" s="387"/>
      <c r="RGU377" s="387"/>
      <c r="RGV377" s="387"/>
      <c r="RGW377" s="387"/>
      <c r="RGX377" s="387"/>
      <c r="RGY377" s="387"/>
      <c r="RGZ377" s="387"/>
      <c r="RHA377" s="387"/>
      <c r="RHB377" s="387"/>
      <c r="RHC377" s="387"/>
      <c r="RHD377" s="387"/>
      <c r="RHE377" s="387"/>
      <c r="RHF377" s="387"/>
      <c r="RHG377" s="387"/>
      <c r="RHH377" s="387"/>
      <c r="RHI377" s="387"/>
      <c r="RHJ377" s="387"/>
      <c r="RHK377" s="387"/>
      <c r="RHL377" s="387"/>
      <c r="RHM377" s="387"/>
      <c r="RHN377" s="387"/>
      <c r="RHO377" s="387"/>
      <c r="RHP377" s="387"/>
      <c r="RHQ377" s="387"/>
      <c r="RHR377" s="387"/>
      <c r="RHS377" s="387"/>
      <c r="RHT377" s="387"/>
      <c r="RHU377" s="387"/>
      <c r="RHV377" s="387"/>
      <c r="RHW377" s="387"/>
      <c r="RHX377" s="387"/>
      <c r="RHY377" s="387"/>
      <c r="RHZ377" s="387"/>
      <c r="RIA377" s="387"/>
      <c r="RIB377" s="387"/>
      <c r="RIC377" s="387"/>
      <c r="RID377" s="387"/>
      <c r="RIE377" s="387"/>
      <c r="RIF377" s="387"/>
      <c r="RIG377" s="387"/>
      <c r="RIH377" s="387"/>
      <c r="RII377" s="387"/>
      <c r="RIJ377" s="387"/>
      <c r="RIK377" s="387"/>
      <c r="RIL377" s="387"/>
      <c r="RIM377" s="387"/>
      <c r="RIN377" s="387"/>
      <c r="RIO377" s="387"/>
      <c r="RIP377" s="387"/>
      <c r="RIQ377" s="387"/>
      <c r="RIR377" s="387"/>
      <c r="RIS377" s="387"/>
      <c r="RIT377" s="387"/>
      <c r="RIU377" s="387"/>
      <c r="RIV377" s="387"/>
      <c r="RIW377" s="387"/>
      <c r="RIX377" s="387"/>
      <c r="RIY377" s="387"/>
      <c r="RIZ377" s="387"/>
      <c r="RJA377" s="387"/>
      <c r="RJB377" s="387"/>
      <c r="RJC377" s="387"/>
      <c r="RJD377" s="387"/>
      <c r="RJE377" s="387"/>
      <c r="RJF377" s="387"/>
      <c r="RJG377" s="387"/>
      <c r="RJH377" s="387"/>
      <c r="RJI377" s="387"/>
      <c r="RJJ377" s="387"/>
      <c r="RJK377" s="387"/>
      <c r="RJL377" s="387"/>
      <c r="RJM377" s="387"/>
      <c r="RJN377" s="387"/>
      <c r="RJO377" s="387"/>
      <c r="RJP377" s="387"/>
      <c r="RJQ377" s="387"/>
      <c r="RJR377" s="387"/>
      <c r="RJS377" s="387"/>
      <c r="RJT377" s="387"/>
      <c r="RJU377" s="387"/>
      <c r="RJV377" s="387"/>
      <c r="RJW377" s="387"/>
      <c r="RJX377" s="387"/>
      <c r="RJY377" s="387"/>
      <c r="RJZ377" s="387"/>
      <c r="RKA377" s="387"/>
      <c r="RKB377" s="387"/>
      <c r="RKC377" s="387"/>
      <c r="RKD377" s="387"/>
      <c r="RKE377" s="387"/>
      <c r="RKF377" s="387"/>
      <c r="RKG377" s="387"/>
      <c r="RKH377" s="387"/>
      <c r="RKI377" s="387"/>
      <c r="RKJ377" s="387"/>
      <c r="RKK377" s="387"/>
      <c r="RKL377" s="387"/>
      <c r="RKM377" s="387"/>
      <c r="RKN377" s="387"/>
      <c r="RKO377" s="387"/>
      <c r="RKP377" s="387"/>
      <c r="RKQ377" s="387"/>
      <c r="RKR377" s="387"/>
      <c r="RKS377" s="387"/>
      <c r="RKT377" s="387"/>
      <c r="RKU377" s="387"/>
      <c r="RKV377" s="387"/>
      <c r="RKW377" s="387"/>
      <c r="RKX377" s="387"/>
      <c r="RKY377" s="387"/>
      <c r="RKZ377" s="387"/>
      <c r="RLA377" s="387"/>
      <c r="RLB377" s="387"/>
      <c r="RLC377" s="387"/>
      <c r="RLD377" s="387"/>
      <c r="RLE377" s="387"/>
      <c r="RLF377" s="387"/>
      <c r="RLG377" s="387"/>
      <c r="RLH377" s="387"/>
      <c r="RLI377" s="387"/>
      <c r="RLJ377" s="387"/>
      <c r="RLK377" s="387"/>
      <c r="RLL377" s="387"/>
      <c r="RLM377" s="387"/>
      <c r="RLN377" s="387"/>
      <c r="RLO377" s="387"/>
      <c r="RLP377" s="387"/>
      <c r="RLQ377" s="387"/>
      <c r="RLR377" s="387"/>
      <c r="RLS377" s="387"/>
      <c r="RLT377" s="387"/>
      <c r="RLU377" s="387"/>
      <c r="RLV377" s="387"/>
      <c r="RLW377" s="387"/>
      <c r="RLX377" s="387"/>
      <c r="RLY377" s="387"/>
      <c r="RLZ377" s="387"/>
      <c r="RMA377" s="387"/>
      <c r="RMB377" s="387"/>
      <c r="RMC377" s="387"/>
      <c r="RMD377" s="387"/>
      <c r="RME377" s="387"/>
      <c r="RMF377" s="387"/>
      <c r="RMG377" s="387"/>
      <c r="RMH377" s="387"/>
      <c r="RMI377" s="387"/>
      <c r="RMJ377" s="387"/>
      <c r="RMK377" s="387"/>
      <c r="RML377" s="387"/>
      <c r="RMM377" s="387"/>
      <c r="RMN377" s="387"/>
      <c r="RMO377" s="387"/>
      <c r="RMP377" s="387"/>
      <c r="RMQ377" s="387"/>
      <c r="RMR377" s="387"/>
      <c r="RMS377" s="387"/>
      <c r="RMT377" s="387"/>
      <c r="RMU377" s="387"/>
      <c r="RMV377" s="387"/>
      <c r="RMW377" s="387"/>
      <c r="RMX377" s="387"/>
      <c r="RMY377" s="387"/>
      <c r="RMZ377" s="387"/>
      <c r="RNA377" s="387"/>
      <c r="RNB377" s="387"/>
      <c r="RNC377" s="387"/>
      <c r="RND377" s="387"/>
      <c r="RNE377" s="387"/>
      <c r="RNF377" s="387"/>
      <c r="RNG377" s="387"/>
      <c r="RNH377" s="387"/>
      <c r="RNI377" s="387"/>
      <c r="RNJ377" s="387"/>
      <c r="RNK377" s="387"/>
      <c r="RNL377" s="387"/>
      <c r="RNM377" s="387"/>
      <c r="RNN377" s="387"/>
      <c r="RNO377" s="387"/>
      <c r="RNP377" s="387"/>
      <c r="RNQ377" s="387"/>
      <c r="RNR377" s="387"/>
      <c r="RNS377" s="387"/>
      <c r="RNT377" s="387"/>
      <c r="RNU377" s="387"/>
      <c r="RNV377" s="387"/>
      <c r="RNW377" s="387"/>
      <c r="RNX377" s="387"/>
      <c r="RNY377" s="387"/>
      <c r="RNZ377" s="387"/>
      <c r="ROA377" s="387"/>
      <c r="ROB377" s="387"/>
      <c r="ROC377" s="387"/>
      <c r="ROD377" s="387"/>
      <c r="ROE377" s="387"/>
      <c r="ROF377" s="387"/>
      <c r="ROG377" s="387"/>
      <c r="ROH377" s="387"/>
      <c r="ROI377" s="387"/>
      <c r="ROJ377" s="387"/>
      <c r="ROK377" s="387"/>
      <c r="ROL377" s="387"/>
      <c r="ROM377" s="387"/>
      <c r="RON377" s="387"/>
      <c r="ROO377" s="387"/>
      <c r="ROP377" s="387"/>
      <c r="ROQ377" s="387"/>
      <c r="ROR377" s="387"/>
      <c r="ROS377" s="387"/>
      <c r="ROT377" s="387"/>
      <c r="ROU377" s="387"/>
      <c r="ROV377" s="387"/>
      <c r="ROW377" s="387"/>
      <c r="ROX377" s="387"/>
      <c r="ROY377" s="387"/>
      <c r="ROZ377" s="387"/>
      <c r="RPA377" s="387"/>
      <c r="RPB377" s="387"/>
      <c r="RPC377" s="387"/>
      <c r="RPD377" s="387"/>
      <c r="RPE377" s="387"/>
      <c r="RPF377" s="387"/>
      <c r="RPG377" s="387"/>
      <c r="RPH377" s="387"/>
      <c r="RPI377" s="387"/>
      <c r="RPJ377" s="387"/>
      <c r="RPK377" s="387"/>
      <c r="RPL377" s="387"/>
      <c r="RPM377" s="387"/>
      <c r="RPN377" s="387"/>
      <c r="RPO377" s="387"/>
      <c r="RPP377" s="387"/>
      <c r="RPQ377" s="387"/>
      <c r="RPR377" s="387"/>
      <c r="RPS377" s="387"/>
      <c r="RPT377" s="387"/>
      <c r="RPU377" s="387"/>
      <c r="RPV377" s="387"/>
      <c r="RPW377" s="387"/>
      <c r="RPX377" s="387"/>
      <c r="RPY377" s="387"/>
      <c r="RPZ377" s="387"/>
      <c r="RQA377" s="387"/>
      <c r="RQB377" s="387"/>
      <c r="RQC377" s="387"/>
      <c r="RQD377" s="387"/>
      <c r="RQE377" s="387"/>
      <c r="RQF377" s="387"/>
      <c r="RQG377" s="387"/>
      <c r="RQH377" s="387"/>
      <c r="RQI377" s="387"/>
      <c r="RQJ377" s="387"/>
      <c r="RQK377" s="387"/>
      <c r="RQL377" s="387"/>
      <c r="RQM377" s="387"/>
      <c r="RQN377" s="387"/>
      <c r="RQO377" s="387"/>
      <c r="RQP377" s="387"/>
      <c r="RQQ377" s="387"/>
      <c r="RQR377" s="387"/>
      <c r="RQS377" s="387"/>
      <c r="RQT377" s="387"/>
      <c r="RQU377" s="387"/>
      <c r="RQV377" s="387"/>
      <c r="RQW377" s="387"/>
      <c r="RQX377" s="387"/>
      <c r="RQY377" s="387"/>
      <c r="RQZ377" s="387"/>
      <c r="RRA377" s="387"/>
      <c r="RRB377" s="387"/>
      <c r="RRC377" s="387"/>
      <c r="RRD377" s="387"/>
      <c r="RRE377" s="387"/>
      <c r="RRF377" s="387"/>
      <c r="RRG377" s="387"/>
      <c r="RRH377" s="387"/>
      <c r="RRI377" s="387"/>
      <c r="RRJ377" s="387"/>
      <c r="RRK377" s="387"/>
      <c r="RRL377" s="387"/>
      <c r="RRM377" s="387"/>
      <c r="RRN377" s="387"/>
      <c r="RRO377" s="387"/>
      <c r="RRP377" s="387"/>
      <c r="RRQ377" s="387"/>
      <c r="RRR377" s="387"/>
      <c r="RRS377" s="387"/>
      <c r="RRT377" s="387"/>
      <c r="RRU377" s="387"/>
      <c r="RRV377" s="387"/>
      <c r="RRW377" s="387"/>
      <c r="RRX377" s="387"/>
      <c r="RRY377" s="387"/>
      <c r="RRZ377" s="387"/>
      <c r="RSA377" s="387"/>
      <c r="RSB377" s="387"/>
      <c r="RSC377" s="387"/>
      <c r="RSD377" s="387"/>
      <c r="RSE377" s="387"/>
      <c r="RSF377" s="387"/>
      <c r="RSG377" s="387"/>
      <c r="RSH377" s="387"/>
      <c r="RSI377" s="387"/>
      <c r="RSJ377" s="387"/>
      <c r="RSK377" s="387"/>
      <c r="RSL377" s="387"/>
      <c r="RSM377" s="387"/>
      <c r="RSN377" s="387"/>
      <c r="RSO377" s="387"/>
      <c r="RSP377" s="387"/>
      <c r="RSQ377" s="387"/>
      <c r="RSR377" s="387"/>
      <c r="RSS377" s="387"/>
      <c r="RST377" s="387"/>
      <c r="RSU377" s="387"/>
      <c r="RSV377" s="387"/>
      <c r="RSW377" s="387"/>
      <c r="RSX377" s="387"/>
      <c r="RSY377" s="387"/>
      <c r="RSZ377" s="387"/>
      <c r="RTA377" s="387"/>
      <c r="RTB377" s="387"/>
      <c r="RTC377" s="387"/>
      <c r="RTD377" s="387"/>
      <c r="RTE377" s="387"/>
      <c r="RTF377" s="387"/>
      <c r="RTG377" s="387"/>
      <c r="RTH377" s="387"/>
      <c r="RTI377" s="387"/>
      <c r="RTJ377" s="387"/>
      <c r="RTK377" s="387"/>
      <c r="RTL377" s="387"/>
      <c r="RTM377" s="387"/>
      <c r="RTN377" s="387"/>
      <c r="RTO377" s="387"/>
      <c r="RTP377" s="387"/>
      <c r="RTQ377" s="387"/>
      <c r="RTR377" s="387"/>
      <c r="RTS377" s="387"/>
      <c r="RTT377" s="387"/>
      <c r="RTU377" s="387"/>
      <c r="RTV377" s="387"/>
      <c r="RTW377" s="387"/>
      <c r="RTX377" s="387"/>
      <c r="RTY377" s="387"/>
      <c r="RTZ377" s="387"/>
      <c r="RUA377" s="387"/>
      <c r="RUB377" s="387"/>
      <c r="RUC377" s="387"/>
      <c r="RUD377" s="387"/>
      <c r="RUE377" s="387"/>
      <c r="RUF377" s="387"/>
      <c r="RUG377" s="387"/>
      <c r="RUH377" s="387"/>
      <c r="RUI377" s="387"/>
      <c r="RUJ377" s="387"/>
      <c r="RUK377" s="387"/>
      <c r="RUL377" s="387"/>
      <c r="RUM377" s="387"/>
      <c r="RUN377" s="387"/>
      <c r="RUO377" s="387"/>
      <c r="RUP377" s="387"/>
      <c r="RUQ377" s="387"/>
      <c r="RUR377" s="387"/>
      <c r="RUS377" s="387"/>
      <c r="RUT377" s="387"/>
      <c r="RUU377" s="387"/>
      <c r="RUV377" s="387"/>
      <c r="RUW377" s="387"/>
      <c r="RUX377" s="387"/>
      <c r="RUY377" s="387"/>
      <c r="RUZ377" s="387"/>
      <c r="RVA377" s="387"/>
      <c r="RVB377" s="387"/>
      <c r="RVC377" s="387"/>
      <c r="RVD377" s="387"/>
      <c r="RVE377" s="387"/>
      <c r="RVF377" s="387"/>
      <c r="RVG377" s="387"/>
      <c r="RVH377" s="387"/>
      <c r="RVI377" s="387"/>
      <c r="RVJ377" s="387"/>
      <c r="RVK377" s="387"/>
      <c r="RVL377" s="387"/>
      <c r="RVM377" s="387"/>
      <c r="RVN377" s="387"/>
      <c r="RVO377" s="387"/>
      <c r="RVP377" s="387"/>
      <c r="RVQ377" s="387"/>
      <c r="RVR377" s="387"/>
      <c r="RVS377" s="387"/>
      <c r="RVT377" s="387"/>
      <c r="RVU377" s="387"/>
      <c r="RVV377" s="387"/>
      <c r="RVW377" s="387"/>
      <c r="RVX377" s="387"/>
      <c r="RVY377" s="387"/>
      <c r="RVZ377" s="387"/>
      <c r="RWA377" s="387"/>
      <c r="RWB377" s="387"/>
      <c r="RWC377" s="387"/>
      <c r="RWD377" s="387"/>
      <c r="RWE377" s="387"/>
      <c r="RWF377" s="387"/>
      <c r="RWG377" s="387"/>
      <c r="RWH377" s="387"/>
      <c r="RWI377" s="387"/>
      <c r="RWJ377" s="387"/>
      <c r="RWK377" s="387"/>
      <c r="RWL377" s="387"/>
      <c r="RWM377" s="387"/>
      <c r="RWN377" s="387"/>
      <c r="RWO377" s="387"/>
      <c r="RWP377" s="387"/>
      <c r="RWQ377" s="387"/>
      <c r="RWR377" s="387"/>
      <c r="RWS377" s="387"/>
      <c r="RWT377" s="387"/>
      <c r="RWU377" s="387"/>
      <c r="RWV377" s="387"/>
      <c r="RWW377" s="387"/>
      <c r="RWX377" s="387"/>
      <c r="RWY377" s="387"/>
      <c r="RWZ377" s="387"/>
      <c r="RXA377" s="387"/>
      <c r="RXB377" s="387"/>
      <c r="RXC377" s="387"/>
      <c r="RXD377" s="387"/>
      <c r="RXE377" s="387"/>
      <c r="RXF377" s="387"/>
      <c r="RXG377" s="387"/>
      <c r="RXH377" s="387"/>
      <c r="RXI377" s="387"/>
      <c r="RXJ377" s="387"/>
      <c r="RXK377" s="387"/>
      <c r="RXL377" s="387"/>
      <c r="RXM377" s="387"/>
      <c r="RXN377" s="387"/>
      <c r="RXO377" s="387"/>
      <c r="RXP377" s="387"/>
      <c r="RXQ377" s="387"/>
      <c r="RXR377" s="387"/>
      <c r="RXS377" s="387"/>
      <c r="RXT377" s="387"/>
      <c r="RXU377" s="387"/>
      <c r="RXV377" s="387"/>
      <c r="RXW377" s="387"/>
      <c r="RXX377" s="387"/>
      <c r="RXY377" s="387"/>
      <c r="RXZ377" s="387"/>
      <c r="RYA377" s="387"/>
      <c r="RYB377" s="387"/>
      <c r="RYC377" s="387"/>
      <c r="RYD377" s="387"/>
      <c r="RYE377" s="387"/>
      <c r="RYF377" s="387"/>
      <c r="RYG377" s="387"/>
      <c r="RYH377" s="387"/>
      <c r="RYI377" s="387"/>
      <c r="RYJ377" s="387"/>
      <c r="RYK377" s="387"/>
      <c r="RYL377" s="387"/>
      <c r="RYM377" s="387"/>
      <c r="RYN377" s="387"/>
      <c r="RYO377" s="387"/>
      <c r="RYP377" s="387"/>
      <c r="RYQ377" s="387"/>
      <c r="RYR377" s="387"/>
      <c r="RYS377" s="387"/>
      <c r="RYT377" s="387"/>
      <c r="RYU377" s="387"/>
      <c r="RYV377" s="387"/>
      <c r="RYW377" s="387"/>
      <c r="RYX377" s="387"/>
      <c r="RYY377" s="387"/>
      <c r="RYZ377" s="387"/>
      <c r="RZA377" s="387"/>
      <c r="RZB377" s="387"/>
      <c r="RZC377" s="387"/>
      <c r="RZD377" s="387"/>
      <c r="RZE377" s="387"/>
      <c r="RZF377" s="387"/>
      <c r="RZG377" s="387"/>
      <c r="RZH377" s="387"/>
      <c r="RZI377" s="387"/>
      <c r="RZJ377" s="387"/>
      <c r="RZK377" s="387"/>
      <c r="RZL377" s="387"/>
      <c r="RZM377" s="387"/>
      <c r="RZN377" s="387"/>
      <c r="RZO377" s="387"/>
      <c r="RZP377" s="387"/>
      <c r="RZQ377" s="387"/>
      <c r="RZR377" s="387"/>
      <c r="RZS377" s="387"/>
      <c r="RZT377" s="387"/>
      <c r="RZU377" s="387"/>
      <c r="RZV377" s="387"/>
      <c r="RZW377" s="387"/>
      <c r="RZX377" s="387"/>
      <c r="RZY377" s="387"/>
      <c r="RZZ377" s="387"/>
      <c r="SAA377" s="387"/>
      <c r="SAB377" s="387"/>
      <c r="SAC377" s="387"/>
      <c r="SAD377" s="387"/>
      <c r="SAE377" s="387"/>
      <c r="SAF377" s="387"/>
      <c r="SAG377" s="387"/>
      <c r="SAH377" s="387"/>
      <c r="SAI377" s="387"/>
      <c r="SAJ377" s="387"/>
      <c r="SAK377" s="387"/>
      <c r="SAL377" s="387"/>
      <c r="SAM377" s="387"/>
      <c r="SAN377" s="387"/>
      <c r="SAO377" s="387"/>
      <c r="SAP377" s="387"/>
      <c r="SAQ377" s="387"/>
      <c r="SAR377" s="387"/>
      <c r="SAS377" s="387"/>
      <c r="SAT377" s="387"/>
      <c r="SAU377" s="387"/>
      <c r="SAV377" s="387"/>
      <c r="SAW377" s="387"/>
      <c r="SAX377" s="387"/>
      <c r="SAY377" s="387"/>
      <c r="SAZ377" s="387"/>
      <c r="SBA377" s="387"/>
      <c r="SBB377" s="387"/>
      <c r="SBC377" s="387"/>
      <c r="SBD377" s="387"/>
      <c r="SBE377" s="387"/>
      <c r="SBF377" s="387"/>
      <c r="SBG377" s="387"/>
      <c r="SBH377" s="387"/>
      <c r="SBI377" s="387"/>
      <c r="SBJ377" s="387"/>
      <c r="SBK377" s="387"/>
      <c r="SBL377" s="387"/>
      <c r="SBM377" s="387"/>
      <c r="SBN377" s="387"/>
      <c r="SBO377" s="387"/>
      <c r="SBP377" s="387"/>
      <c r="SBQ377" s="387"/>
      <c r="SBR377" s="387"/>
      <c r="SBS377" s="387"/>
      <c r="SBT377" s="387"/>
      <c r="SBU377" s="387"/>
      <c r="SBV377" s="387"/>
      <c r="SBW377" s="387"/>
      <c r="SBX377" s="387"/>
      <c r="SBY377" s="387"/>
      <c r="SBZ377" s="387"/>
      <c r="SCA377" s="387"/>
      <c r="SCB377" s="387"/>
      <c r="SCC377" s="387"/>
      <c r="SCD377" s="387"/>
      <c r="SCE377" s="387"/>
      <c r="SCF377" s="387"/>
      <c r="SCG377" s="387"/>
      <c r="SCH377" s="387"/>
      <c r="SCI377" s="387"/>
      <c r="SCJ377" s="387"/>
      <c r="SCK377" s="387"/>
      <c r="SCL377" s="387"/>
      <c r="SCM377" s="387"/>
      <c r="SCN377" s="387"/>
      <c r="SCO377" s="387"/>
      <c r="SCP377" s="387"/>
      <c r="SCQ377" s="387"/>
      <c r="SCR377" s="387"/>
      <c r="SCS377" s="387"/>
      <c r="SCT377" s="387"/>
      <c r="SCU377" s="387"/>
      <c r="SCV377" s="387"/>
      <c r="SCW377" s="387"/>
      <c r="SCX377" s="387"/>
      <c r="SCY377" s="387"/>
      <c r="SCZ377" s="387"/>
      <c r="SDA377" s="387"/>
      <c r="SDB377" s="387"/>
      <c r="SDC377" s="387"/>
      <c r="SDD377" s="387"/>
      <c r="SDE377" s="387"/>
      <c r="SDF377" s="387"/>
      <c r="SDG377" s="387"/>
      <c r="SDH377" s="387"/>
      <c r="SDI377" s="387"/>
      <c r="SDJ377" s="387"/>
      <c r="SDK377" s="387"/>
      <c r="SDL377" s="387"/>
      <c r="SDM377" s="387"/>
      <c r="SDN377" s="387"/>
      <c r="SDO377" s="387"/>
      <c r="SDP377" s="387"/>
      <c r="SDQ377" s="387"/>
      <c r="SDR377" s="387"/>
      <c r="SDS377" s="387"/>
      <c r="SDT377" s="387"/>
      <c r="SDU377" s="387"/>
      <c r="SDV377" s="387"/>
      <c r="SDW377" s="387"/>
      <c r="SDX377" s="387"/>
      <c r="SDY377" s="387"/>
      <c r="SDZ377" s="387"/>
      <c r="SEA377" s="387"/>
      <c r="SEB377" s="387"/>
      <c r="SEC377" s="387"/>
      <c r="SED377" s="387"/>
      <c r="SEE377" s="387"/>
      <c r="SEF377" s="387"/>
      <c r="SEG377" s="387"/>
      <c r="SEH377" s="387"/>
      <c r="SEI377" s="387"/>
      <c r="SEJ377" s="387"/>
      <c r="SEK377" s="387"/>
      <c r="SEL377" s="387"/>
      <c r="SEM377" s="387"/>
      <c r="SEN377" s="387"/>
      <c r="SEO377" s="387"/>
      <c r="SEP377" s="387"/>
      <c r="SEQ377" s="387"/>
      <c r="SER377" s="387"/>
      <c r="SES377" s="387"/>
      <c r="SET377" s="387"/>
      <c r="SEU377" s="387"/>
      <c r="SEV377" s="387"/>
      <c r="SEW377" s="387"/>
      <c r="SEX377" s="387"/>
      <c r="SEY377" s="387"/>
      <c r="SEZ377" s="387"/>
      <c r="SFA377" s="387"/>
      <c r="SFB377" s="387"/>
      <c r="SFC377" s="387"/>
      <c r="SFD377" s="387"/>
      <c r="SFE377" s="387"/>
      <c r="SFF377" s="387"/>
      <c r="SFG377" s="387"/>
      <c r="SFH377" s="387"/>
      <c r="SFI377" s="387"/>
      <c r="SFJ377" s="387"/>
      <c r="SFK377" s="387"/>
      <c r="SFL377" s="387"/>
      <c r="SFM377" s="387"/>
      <c r="SFN377" s="387"/>
      <c r="SFO377" s="387"/>
      <c r="SFP377" s="387"/>
      <c r="SFQ377" s="387"/>
      <c r="SFR377" s="387"/>
      <c r="SFS377" s="387"/>
      <c r="SFT377" s="387"/>
      <c r="SFU377" s="387"/>
      <c r="SFV377" s="387"/>
      <c r="SFW377" s="387"/>
      <c r="SFX377" s="387"/>
      <c r="SFY377" s="387"/>
      <c r="SFZ377" s="387"/>
      <c r="SGA377" s="387"/>
      <c r="SGB377" s="387"/>
      <c r="SGC377" s="387"/>
      <c r="SGD377" s="387"/>
      <c r="SGE377" s="387"/>
      <c r="SGF377" s="387"/>
      <c r="SGG377" s="387"/>
      <c r="SGH377" s="387"/>
      <c r="SGI377" s="387"/>
      <c r="SGJ377" s="387"/>
      <c r="SGK377" s="387"/>
      <c r="SGL377" s="387"/>
      <c r="SGM377" s="387"/>
      <c r="SGN377" s="387"/>
      <c r="SGO377" s="387"/>
      <c r="SGP377" s="387"/>
      <c r="SGQ377" s="387"/>
      <c r="SGR377" s="387"/>
      <c r="SGS377" s="387"/>
      <c r="SGT377" s="387"/>
      <c r="SGU377" s="387"/>
      <c r="SGV377" s="387"/>
      <c r="SGW377" s="387"/>
      <c r="SGX377" s="387"/>
      <c r="SGY377" s="387"/>
      <c r="SGZ377" s="387"/>
      <c r="SHA377" s="387"/>
      <c r="SHB377" s="387"/>
      <c r="SHC377" s="387"/>
      <c r="SHD377" s="387"/>
      <c r="SHE377" s="387"/>
      <c r="SHF377" s="387"/>
      <c r="SHG377" s="387"/>
      <c r="SHH377" s="387"/>
      <c r="SHI377" s="387"/>
      <c r="SHJ377" s="387"/>
      <c r="SHK377" s="387"/>
      <c r="SHL377" s="387"/>
      <c r="SHM377" s="387"/>
      <c r="SHN377" s="387"/>
      <c r="SHO377" s="387"/>
      <c r="SHP377" s="387"/>
      <c r="SHQ377" s="387"/>
      <c r="SHR377" s="387"/>
      <c r="SHS377" s="387"/>
      <c r="SHT377" s="387"/>
      <c r="SHU377" s="387"/>
      <c r="SHV377" s="387"/>
      <c r="SHW377" s="387"/>
      <c r="SHX377" s="387"/>
      <c r="SHY377" s="387"/>
      <c r="SHZ377" s="387"/>
      <c r="SIA377" s="387"/>
      <c r="SIB377" s="387"/>
      <c r="SIC377" s="387"/>
      <c r="SID377" s="387"/>
      <c r="SIE377" s="387"/>
      <c r="SIF377" s="387"/>
      <c r="SIG377" s="387"/>
      <c r="SIH377" s="387"/>
      <c r="SII377" s="387"/>
      <c r="SIJ377" s="387"/>
      <c r="SIK377" s="387"/>
      <c r="SIL377" s="387"/>
      <c r="SIM377" s="387"/>
      <c r="SIN377" s="387"/>
      <c r="SIO377" s="387"/>
      <c r="SIP377" s="387"/>
      <c r="SIQ377" s="387"/>
      <c r="SIR377" s="387"/>
      <c r="SIS377" s="387"/>
      <c r="SIT377" s="387"/>
      <c r="SIU377" s="387"/>
      <c r="SIV377" s="387"/>
      <c r="SIW377" s="387"/>
      <c r="SIX377" s="387"/>
      <c r="SIY377" s="387"/>
      <c r="SIZ377" s="387"/>
      <c r="SJA377" s="387"/>
      <c r="SJB377" s="387"/>
      <c r="SJC377" s="387"/>
      <c r="SJD377" s="387"/>
      <c r="SJE377" s="387"/>
      <c r="SJF377" s="387"/>
      <c r="SJG377" s="387"/>
      <c r="SJH377" s="387"/>
      <c r="SJI377" s="387"/>
      <c r="SJJ377" s="387"/>
      <c r="SJK377" s="387"/>
      <c r="SJL377" s="387"/>
      <c r="SJM377" s="387"/>
      <c r="SJN377" s="387"/>
      <c r="SJO377" s="387"/>
      <c r="SJP377" s="387"/>
      <c r="SJQ377" s="387"/>
      <c r="SJR377" s="387"/>
      <c r="SJS377" s="387"/>
      <c r="SJT377" s="387"/>
      <c r="SJU377" s="387"/>
      <c r="SJV377" s="387"/>
      <c r="SJW377" s="387"/>
      <c r="SJX377" s="387"/>
      <c r="SJY377" s="387"/>
      <c r="SJZ377" s="387"/>
      <c r="SKA377" s="387"/>
      <c r="SKB377" s="387"/>
      <c r="SKC377" s="387"/>
      <c r="SKD377" s="387"/>
      <c r="SKE377" s="387"/>
      <c r="SKF377" s="387"/>
      <c r="SKG377" s="387"/>
      <c r="SKH377" s="387"/>
      <c r="SKI377" s="387"/>
      <c r="SKJ377" s="387"/>
      <c r="SKK377" s="387"/>
      <c r="SKL377" s="387"/>
      <c r="SKM377" s="387"/>
      <c r="SKN377" s="387"/>
      <c r="SKO377" s="387"/>
      <c r="SKP377" s="387"/>
      <c r="SKQ377" s="387"/>
      <c r="SKR377" s="387"/>
      <c r="SKS377" s="387"/>
      <c r="SKT377" s="387"/>
      <c r="SKU377" s="387"/>
      <c r="SKV377" s="387"/>
      <c r="SKW377" s="387"/>
      <c r="SKX377" s="387"/>
      <c r="SKY377" s="387"/>
      <c r="SKZ377" s="387"/>
      <c r="SLA377" s="387"/>
      <c r="SLB377" s="387"/>
      <c r="SLC377" s="387"/>
      <c r="SLD377" s="387"/>
      <c r="SLE377" s="387"/>
      <c r="SLF377" s="387"/>
      <c r="SLG377" s="387"/>
      <c r="SLH377" s="387"/>
      <c r="SLI377" s="387"/>
      <c r="SLJ377" s="387"/>
      <c r="SLK377" s="387"/>
      <c r="SLL377" s="387"/>
      <c r="SLM377" s="387"/>
      <c r="SLN377" s="387"/>
      <c r="SLO377" s="387"/>
      <c r="SLP377" s="387"/>
      <c r="SLQ377" s="387"/>
      <c r="SLR377" s="387"/>
      <c r="SLS377" s="387"/>
      <c r="SLT377" s="387"/>
      <c r="SLU377" s="387"/>
      <c r="SLV377" s="387"/>
      <c r="SLW377" s="387"/>
      <c r="SLX377" s="387"/>
      <c r="SLY377" s="387"/>
      <c r="SLZ377" s="387"/>
      <c r="SMA377" s="387"/>
      <c r="SMB377" s="387"/>
      <c r="SMC377" s="387"/>
      <c r="SMD377" s="387"/>
      <c r="SME377" s="387"/>
      <c r="SMF377" s="387"/>
      <c r="SMG377" s="387"/>
      <c r="SMH377" s="387"/>
      <c r="SMI377" s="387"/>
      <c r="SMJ377" s="387"/>
      <c r="SMK377" s="387"/>
      <c r="SML377" s="387"/>
      <c r="SMM377" s="387"/>
      <c r="SMN377" s="387"/>
      <c r="SMO377" s="387"/>
      <c r="SMP377" s="387"/>
      <c r="SMQ377" s="387"/>
      <c r="SMR377" s="387"/>
      <c r="SMS377" s="387"/>
      <c r="SMT377" s="387"/>
      <c r="SMU377" s="387"/>
      <c r="SMV377" s="387"/>
      <c r="SMW377" s="387"/>
      <c r="SMX377" s="387"/>
      <c r="SMY377" s="387"/>
      <c r="SMZ377" s="387"/>
      <c r="SNA377" s="387"/>
      <c r="SNB377" s="387"/>
      <c r="SNC377" s="387"/>
      <c r="SND377" s="387"/>
      <c r="SNE377" s="387"/>
      <c r="SNF377" s="387"/>
      <c r="SNG377" s="387"/>
      <c r="SNH377" s="387"/>
      <c r="SNI377" s="387"/>
      <c r="SNJ377" s="387"/>
      <c r="SNK377" s="387"/>
      <c r="SNL377" s="387"/>
      <c r="SNM377" s="387"/>
      <c r="SNN377" s="387"/>
      <c r="SNO377" s="387"/>
      <c r="SNP377" s="387"/>
      <c r="SNQ377" s="387"/>
      <c r="SNR377" s="387"/>
      <c r="SNS377" s="387"/>
      <c r="SNT377" s="387"/>
      <c r="SNU377" s="387"/>
      <c r="SNV377" s="387"/>
      <c r="SNW377" s="387"/>
      <c r="SNX377" s="387"/>
      <c r="SNY377" s="387"/>
      <c r="SNZ377" s="387"/>
      <c r="SOA377" s="387"/>
      <c r="SOB377" s="387"/>
      <c r="SOC377" s="387"/>
      <c r="SOD377" s="387"/>
      <c r="SOE377" s="387"/>
      <c r="SOF377" s="387"/>
      <c r="SOG377" s="387"/>
      <c r="SOH377" s="387"/>
      <c r="SOI377" s="387"/>
      <c r="SOJ377" s="387"/>
      <c r="SOK377" s="387"/>
      <c r="SOL377" s="387"/>
      <c r="SOM377" s="387"/>
      <c r="SON377" s="387"/>
      <c r="SOO377" s="387"/>
      <c r="SOP377" s="387"/>
      <c r="SOQ377" s="387"/>
      <c r="SOR377" s="387"/>
      <c r="SOS377" s="387"/>
      <c r="SOT377" s="387"/>
      <c r="SOU377" s="387"/>
      <c r="SOV377" s="387"/>
      <c r="SOW377" s="387"/>
      <c r="SOX377" s="387"/>
      <c r="SOY377" s="387"/>
      <c r="SOZ377" s="387"/>
      <c r="SPA377" s="387"/>
      <c r="SPB377" s="387"/>
      <c r="SPC377" s="387"/>
      <c r="SPD377" s="387"/>
      <c r="SPE377" s="387"/>
      <c r="SPF377" s="387"/>
      <c r="SPG377" s="387"/>
      <c r="SPH377" s="387"/>
      <c r="SPI377" s="387"/>
      <c r="SPJ377" s="387"/>
      <c r="SPK377" s="387"/>
      <c r="SPL377" s="387"/>
      <c r="SPM377" s="387"/>
      <c r="SPN377" s="387"/>
      <c r="SPO377" s="387"/>
      <c r="SPP377" s="387"/>
      <c r="SPQ377" s="387"/>
      <c r="SPR377" s="387"/>
      <c r="SPS377" s="387"/>
      <c r="SPT377" s="387"/>
      <c r="SPU377" s="387"/>
      <c r="SPV377" s="387"/>
      <c r="SPW377" s="387"/>
      <c r="SPX377" s="387"/>
      <c r="SPY377" s="387"/>
      <c r="SPZ377" s="387"/>
      <c r="SQA377" s="387"/>
      <c r="SQB377" s="387"/>
      <c r="SQC377" s="387"/>
      <c r="SQD377" s="387"/>
      <c r="SQE377" s="387"/>
      <c r="SQF377" s="387"/>
      <c r="SQG377" s="387"/>
      <c r="SQH377" s="387"/>
      <c r="SQI377" s="387"/>
      <c r="SQJ377" s="387"/>
      <c r="SQK377" s="387"/>
      <c r="SQL377" s="387"/>
      <c r="SQM377" s="387"/>
      <c r="SQN377" s="387"/>
      <c r="SQO377" s="387"/>
      <c r="SQP377" s="387"/>
      <c r="SQQ377" s="387"/>
      <c r="SQR377" s="387"/>
      <c r="SQS377" s="387"/>
      <c r="SQT377" s="387"/>
      <c r="SQU377" s="387"/>
      <c r="SQV377" s="387"/>
      <c r="SQW377" s="387"/>
      <c r="SQX377" s="387"/>
      <c r="SQY377" s="387"/>
      <c r="SQZ377" s="387"/>
      <c r="SRA377" s="387"/>
      <c r="SRB377" s="387"/>
      <c r="SRC377" s="387"/>
      <c r="SRD377" s="387"/>
      <c r="SRE377" s="387"/>
      <c r="SRF377" s="387"/>
      <c r="SRG377" s="387"/>
      <c r="SRH377" s="387"/>
      <c r="SRI377" s="387"/>
      <c r="SRJ377" s="387"/>
      <c r="SRK377" s="387"/>
      <c r="SRL377" s="387"/>
      <c r="SRM377" s="387"/>
      <c r="SRN377" s="387"/>
      <c r="SRO377" s="387"/>
      <c r="SRP377" s="387"/>
      <c r="SRQ377" s="387"/>
      <c r="SRR377" s="387"/>
      <c r="SRS377" s="387"/>
      <c r="SRT377" s="387"/>
      <c r="SRU377" s="387"/>
      <c r="SRV377" s="387"/>
      <c r="SRW377" s="387"/>
      <c r="SRX377" s="387"/>
      <c r="SRY377" s="387"/>
      <c r="SRZ377" s="387"/>
      <c r="SSA377" s="387"/>
      <c r="SSB377" s="387"/>
      <c r="SSC377" s="387"/>
      <c r="SSD377" s="387"/>
      <c r="SSE377" s="387"/>
      <c r="SSF377" s="387"/>
      <c r="SSG377" s="387"/>
      <c r="SSH377" s="387"/>
      <c r="SSI377" s="387"/>
      <c r="SSJ377" s="387"/>
      <c r="SSK377" s="387"/>
      <c r="SSL377" s="387"/>
      <c r="SSM377" s="387"/>
      <c r="SSN377" s="387"/>
      <c r="SSO377" s="387"/>
      <c r="SSP377" s="387"/>
      <c r="SSQ377" s="387"/>
      <c r="SSR377" s="387"/>
      <c r="SSS377" s="387"/>
      <c r="SST377" s="387"/>
      <c r="SSU377" s="387"/>
      <c r="SSV377" s="387"/>
      <c r="SSW377" s="387"/>
      <c r="SSX377" s="387"/>
      <c r="SSY377" s="387"/>
      <c r="SSZ377" s="387"/>
      <c r="STA377" s="387"/>
      <c r="STB377" s="387"/>
      <c r="STC377" s="387"/>
      <c r="STD377" s="387"/>
      <c r="STE377" s="387"/>
      <c r="STF377" s="387"/>
      <c r="STG377" s="387"/>
      <c r="STH377" s="387"/>
      <c r="STI377" s="387"/>
      <c r="STJ377" s="387"/>
      <c r="STK377" s="387"/>
      <c r="STL377" s="387"/>
      <c r="STM377" s="387"/>
      <c r="STN377" s="387"/>
      <c r="STO377" s="387"/>
      <c r="STP377" s="387"/>
      <c r="STQ377" s="387"/>
      <c r="STR377" s="387"/>
      <c r="STS377" s="387"/>
      <c r="STT377" s="387"/>
      <c r="STU377" s="387"/>
      <c r="STV377" s="387"/>
      <c r="STW377" s="387"/>
      <c r="STX377" s="387"/>
      <c r="STY377" s="387"/>
      <c r="STZ377" s="387"/>
      <c r="SUA377" s="387"/>
      <c r="SUB377" s="387"/>
      <c r="SUC377" s="387"/>
      <c r="SUD377" s="387"/>
      <c r="SUE377" s="387"/>
      <c r="SUF377" s="387"/>
      <c r="SUG377" s="387"/>
      <c r="SUH377" s="387"/>
      <c r="SUI377" s="387"/>
      <c r="SUJ377" s="387"/>
      <c r="SUK377" s="387"/>
      <c r="SUL377" s="387"/>
      <c r="SUM377" s="387"/>
      <c r="SUN377" s="387"/>
      <c r="SUO377" s="387"/>
      <c r="SUP377" s="387"/>
      <c r="SUQ377" s="387"/>
      <c r="SUR377" s="387"/>
      <c r="SUS377" s="387"/>
      <c r="SUT377" s="387"/>
      <c r="SUU377" s="387"/>
      <c r="SUV377" s="387"/>
      <c r="SUW377" s="387"/>
      <c r="SUX377" s="387"/>
      <c r="SUY377" s="387"/>
      <c r="SUZ377" s="387"/>
      <c r="SVA377" s="387"/>
      <c r="SVB377" s="387"/>
      <c r="SVC377" s="387"/>
      <c r="SVD377" s="387"/>
      <c r="SVE377" s="387"/>
      <c r="SVF377" s="387"/>
      <c r="SVG377" s="387"/>
      <c r="SVH377" s="387"/>
      <c r="SVI377" s="387"/>
      <c r="SVJ377" s="387"/>
      <c r="SVK377" s="387"/>
      <c r="SVL377" s="387"/>
      <c r="SVM377" s="387"/>
      <c r="SVN377" s="387"/>
      <c r="SVO377" s="387"/>
      <c r="SVP377" s="387"/>
      <c r="SVQ377" s="387"/>
      <c r="SVR377" s="387"/>
      <c r="SVS377" s="387"/>
      <c r="SVT377" s="387"/>
      <c r="SVU377" s="387"/>
      <c r="SVV377" s="387"/>
      <c r="SVW377" s="387"/>
      <c r="SVX377" s="387"/>
      <c r="SVY377" s="387"/>
      <c r="SVZ377" s="387"/>
      <c r="SWA377" s="387"/>
      <c r="SWB377" s="387"/>
      <c r="SWC377" s="387"/>
      <c r="SWD377" s="387"/>
      <c r="SWE377" s="387"/>
      <c r="SWF377" s="387"/>
      <c r="SWG377" s="387"/>
      <c r="SWH377" s="387"/>
      <c r="SWI377" s="387"/>
      <c r="SWJ377" s="387"/>
      <c r="SWK377" s="387"/>
      <c r="SWL377" s="387"/>
      <c r="SWM377" s="387"/>
      <c r="SWN377" s="387"/>
      <c r="SWO377" s="387"/>
      <c r="SWP377" s="387"/>
      <c r="SWQ377" s="387"/>
      <c r="SWR377" s="387"/>
      <c r="SWS377" s="387"/>
      <c r="SWT377" s="387"/>
      <c r="SWU377" s="387"/>
      <c r="SWV377" s="387"/>
      <c r="SWW377" s="387"/>
      <c r="SWX377" s="387"/>
      <c r="SWY377" s="387"/>
      <c r="SWZ377" s="387"/>
      <c r="SXA377" s="387"/>
      <c r="SXB377" s="387"/>
      <c r="SXC377" s="387"/>
      <c r="SXD377" s="387"/>
      <c r="SXE377" s="387"/>
      <c r="SXF377" s="387"/>
      <c r="SXG377" s="387"/>
      <c r="SXH377" s="387"/>
      <c r="SXI377" s="387"/>
      <c r="SXJ377" s="387"/>
      <c r="SXK377" s="387"/>
      <c r="SXL377" s="387"/>
      <c r="SXM377" s="387"/>
      <c r="SXN377" s="387"/>
      <c r="SXO377" s="387"/>
      <c r="SXP377" s="387"/>
      <c r="SXQ377" s="387"/>
      <c r="SXR377" s="387"/>
      <c r="SXS377" s="387"/>
      <c r="SXT377" s="387"/>
      <c r="SXU377" s="387"/>
      <c r="SXV377" s="387"/>
      <c r="SXW377" s="387"/>
      <c r="SXX377" s="387"/>
      <c r="SXY377" s="387"/>
      <c r="SXZ377" s="387"/>
      <c r="SYA377" s="387"/>
      <c r="SYB377" s="387"/>
      <c r="SYC377" s="387"/>
      <c r="SYD377" s="387"/>
      <c r="SYE377" s="387"/>
      <c r="SYF377" s="387"/>
      <c r="SYG377" s="387"/>
      <c r="SYH377" s="387"/>
      <c r="SYI377" s="387"/>
      <c r="SYJ377" s="387"/>
      <c r="SYK377" s="387"/>
      <c r="SYL377" s="387"/>
      <c r="SYM377" s="387"/>
      <c r="SYN377" s="387"/>
      <c r="SYO377" s="387"/>
      <c r="SYP377" s="387"/>
      <c r="SYQ377" s="387"/>
      <c r="SYR377" s="387"/>
      <c r="SYS377" s="387"/>
      <c r="SYT377" s="387"/>
      <c r="SYU377" s="387"/>
      <c r="SYV377" s="387"/>
      <c r="SYW377" s="387"/>
      <c r="SYX377" s="387"/>
      <c r="SYY377" s="387"/>
      <c r="SYZ377" s="387"/>
      <c r="SZA377" s="387"/>
      <c r="SZB377" s="387"/>
      <c r="SZC377" s="387"/>
      <c r="SZD377" s="387"/>
      <c r="SZE377" s="387"/>
      <c r="SZF377" s="387"/>
      <c r="SZG377" s="387"/>
      <c r="SZH377" s="387"/>
      <c r="SZI377" s="387"/>
      <c r="SZJ377" s="387"/>
      <c r="SZK377" s="387"/>
      <c r="SZL377" s="387"/>
      <c r="SZM377" s="387"/>
      <c r="SZN377" s="387"/>
      <c r="SZO377" s="387"/>
      <c r="SZP377" s="387"/>
      <c r="SZQ377" s="387"/>
      <c r="SZR377" s="387"/>
      <c r="SZS377" s="387"/>
      <c r="SZT377" s="387"/>
      <c r="SZU377" s="387"/>
      <c r="SZV377" s="387"/>
      <c r="SZW377" s="387"/>
      <c r="SZX377" s="387"/>
      <c r="SZY377" s="387"/>
      <c r="SZZ377" s="387"/>
      <c r="TAA377" s="387"/>
      <c r="TAB377" s="387"/>
      <c r="TAC377" s="387"/>
      <c r="TAD377" s="387"/>
      <c r="TAE377" s="387"/>
      <c r="TAF377" s="387"/>
      <c r="TAG377" s="387"/>
      <c r="TAH377" s="387"/>
      <c r="TAI377" s="387"/>
      <c r="TAJ377" s="387"/>
      <c r="TAK377" s="387"/>
      <c r="TAL377" s="387"/>
      <c r="TAM377" s="387"/>
      <c r="TAN377" s="387"/>
      <c r="TAO377" s="387"/>
      <c r="TAP377" s="387"/>
      <c r="TAQ377" s="387"/>
      <c r="TAR377" s="387"/>
      <c r="TAS377" s="387"/>
      <c r="TAT377" s="387"/>
      <c r="TAU377" s="387"/>
      <c r="TAV377" s="387"/>
      <c r="TAW377" s="387"/>
      <c r="TAX377" s="387"/>
      <c r="TAY377" s="387"/>
      <c r="TAZ377" s="387"/>
      <c r="TBA377" s="387"/>
      <c r="TBB377" s="387"/>
      <c r="TBC377" s="387"/>
      <c r="TBD377" s="387"/>
      <c r="TBE377" s="387"/>
      <c r="TBF377" s="387"/>
      <c r="TBG377" s="387"/>
      <c r="TBH377" s="387"/>
      <c r="TBI377" s="387"/>
      <c r="TBJ377" s="387"/>
      <c r="TBK377" s="387"/>
      <c r="TBL377" s="387"/>
      <c r="TBM377" s="387"/>
      <c r="TBN377" s="387"/>
      <c r="TBO377" s="387"/>
      <c r="TBP377" s="387"/>
      <c r="TBQ377" s="387"/>
      <c r="TBR377" s="387"/>
      <c r="TBS377" s="387"/>
      <c r="TBT377" s="387"/>
      <c r="TBU377" s="387"/>
      <c r="TBV377" s="387"/>
      <c r="TBW377" s="387"/>
      <c r="TBX377" s="387"/>
      <c r="TBY377" s="387"/>
      <c r="TBZ377" s="387"/>
      <c r="TCA377" s="387"/>
      <c r="TCB377" s="387"/>
      <c r="TCC377" s="387"/>
      <c r="TCD377" s="387"/>
      <c r="TCE377" s="387"/>
      <c r="TCF377" s="387"/>
      <c r="TCG377" s="387"/>
      <c r="TCH377" s="387"/>
      <c r="TCI377" s="387"/>
      <c r="TCJ377" s="387"/>
      <c r="TCK377" s="387"/>
      <c r="TCL377" s="387"/>
      <c r="TCM377" s="387"/>
      <c r="TCN377" s="387"/>
      <c r="TCO377" s="387"/>
      <c r="TCP377" s="387"/>
      <c r="TCQ377" s="387"/>
      <c r="TCR377" s="387"/>
      <c r="TCS377" s="387"/>
      <c r="TCT377" s="387"/>
      <c r="TCU377" s="387"/>
      <c r="TCV377" s="387"/>
      <c r="TCW377" s="387"/>
      <c r="TCX377" s="387"/>
      <c r="TCY377" s="387"/>
      <c r="TCZ377" s="387"/>
      <c r="TDA377" s="387"/>
      <c r="TDB377" s="387"/>
      <c r="TDC377" s="387"/>
      <c r="TDD377" s="387"/>
      <c r="TDE377" s="387"/>
      <c r="TDF377" s="387"/>
      <c r="TDG377" s="387"/>
      <c r="TDH377" s="387"/>
      <c r="TDI377" s="387"/>
      <c r="TDJ377" s="387"/>
      <c r="TDK377" s="387"/>
      <c r="TDL377" s="387"/>
      <c r="TDM377" s="387"/>
      <c r="TDN377" s="387"/>
      <c r="TDO377" s="387"/>
      <c r="TDP377" s="387"/>
      <c r="TDQ377" s="387"/>
      <c r="TDR377" s="387"/>
      <c r="TDS377" s="387"/>
      <c r="TDT377" s="387"/>
      <c r="TDU377" s="387"/>
      <c r="TDV377" s="387"/>
      <c r="TDW377" s="387"/>
      <c r="TDX377" s="387"/>
      <c r="TDY377" s="387"/>
      <c r="TDZ377" s="387"/>
      <c r="TEA377" s="387"/>
      <c r="TEB377" s="387"/>
      <c r="TEC377" s="387"/>
      <c r="TED377" s="387"/>
      <c r="TEE377" s="387"/>
      <c r="TEF377" s="387"/>
      <c r="TEG377" s="387"/>
      <c r="TEH377" s="387"/>
      <c r="TEI377" s="387"/>
      <c r="TEJ377" s="387"/>
      <c r="TEK377" s="387"/>
      <c r="TEL377" s="387"/>
      <c r="TEM377" s="387"/>
      <c r="TEN377" s="387"/>
      <c r="TEO377" s="387"/>
      <c r="TEP377" s="387"/>
      <c r="TEQ377" s="387"/>
      <c r="TER377" s="387"/>
      <c r="TES377" s="387"/>
      <c r="TET377" s="387"/>
      <c r="TEU377" s="387"/>
      <c r="TEV377" s="387"/>
      <c r="TEW377" s="387"/>
      <c r="TEX377" s="387"/>
      <c r="TEY377" s="387"/>
      <c r="TEZ377" s="387"/>
      <c r="TFA377" s="387"/>
      <c r="TFB377" s="387"/>
      <c r="TFC377" s="387"/>
      <c r="TFD377" s="387"/>
      <c r="TFE377" s="387"/>
      <c r="TFF377" s="387"/>
      <c r="TFG377" s="387"/>
      <c r="TFH377" s="387"/>
      <c r="TFI377" s="387"/>
      <c r="TFJ377" s="387"/>
      <c r="TFK377" s="387"/>
      <c r="TFL377" s="387"/>
      <c r="TFM377" s="387"/>
      <c r="TFN377" s="387"/>
      <c r="TFO377" s="387"/>
      <c r="TFP377" s="387"/>
      <c r="TFQ377" s="387"/>
      <c r="TFR377" s="387"/>
      <c r="TFS377" s="387"/>
      <c r="TFT377" s="387"/>
      <c r="TFU377" s="387"/>
      <c r="TFV377" s="387"/>
      <c r="TFW377" s="387"/>
      <c r="TFX377" s="387"/>
      <c r="TFY377" s="387"/>
      <c r="TFZ377" s="387"/>
      <c r="TGA377" s="387"/>
      <c r="TGB377" s="387"/>
      <c r="TGC377" s="387"/>
      <c r="TGD377" s="387"/>
      <c r="TGE377" s="387"/>
      <c r="TGF377" s="387"/>
      <c r="TGG377" s="387"/>
      <c r="TGH377" s="387"/>
      <c r="TGI377" s="387"/>
      <c r="TGJ377" s="387"/>
      <c r="TGK377" s="387"/>
      <c r="TGL377" s="387"/>
      <c r="TGM377" s="387"/>
      <c r="TGN377" s="387"/>
      <c r="TGO377" s="387"/>
      <c r="TGP377" s="387"/>
      <c r="TGQ377" s="387"/>
      <c r="TGR377" s="387"/>
      <c r="TGS377" s="387"/>
      <c r="TGT377" s="387"/>
      <c r="TGU377" s="387"/>
      <c r="TGV377" s="387"/>
      <c r="TGW377" s="387"/>
      <c r="TGX377" s="387"/>
      <c r="TGY377" s="387"/>
      <c r="TGZ377" s="387"/>
      <c r="THA377" s="387"/>
      <c r="THB377" s="387"/>
      <c r="THC377" s="387"/>
      <c r="THD377" s="387"/>
      <c r="THE377" s="387"/>
      <c r="THF377" s="387"/>
      <c r="THG377" s="387"/>
      <c r="THH377" s="387"/>
      <c r="THI377" s="387"/>
      <c r="THJ377" s="387"/>
      <c r="THK377" s="387"/>
      <c r="THL377" s="387"/>
      <c r="THM377" s="387"/>
      <c r="THN377" s="387"/>
      <c r="THO377" s="387"/>
      <c r="THP377" s="387"/>
      <c r="THQ377" s="387"/>
      <c r="THR377" s="387"/>
      <c r="THS377" s="387"/>
      <c r="THT377" s="387"/>
      <c r="THU377" s="387"/>
      <c r="THV377" s="387"/>
      <c r="THW377" s="387"/>
      <c r="THX377" s="387"/>
      <c r="THY377" s="387"/>
      <c r="THZ377" s="387"/>
      <c r="TIA377" s="387"/>
      <c r="TIB377" s="387"/>
      <c r="TIC377" s="387"/>
      <c r="TID377" s="387"/>
      <c r="TIE377" s="387"/>
      <c r="TIF377" s="387"/>
      <c r="TIG377" s="387"/>
      <c r="TIH377" s="387"/>
      <c r="TII377" s="387"/>
      <c r="TIJ377" s="387"/>
      <c r="TIK377" s="387"/>
      <c r="TIL377" s="387"/>
      <c r="TIM377" s="387"/>
      <c r="TIN377" s="387"/>
      <c r="TIO377" s="387"/>
      <c r="TIP377" s="387"/>
      <c r="TIQ377" s="387"/>
      <c r="TIR377" s="387"/>
      <c r="TIS377" s="387"/>
      <c r="TIT377" s="387"/>
      <c r="TIU377" s="387"/>
      <c r="TIV377" s="387"/>
      <c r="TIW377" s="387"/>
      <c r="TIX377" s="387"/>
      <c r="TIY377" s="387"/>
      <c r="TIZ377" s="387"/>
      <c r="TJA377" s="387"/>
      <c r="TJB377" s="387"/>
      <c r="TJC377" s="387"/>
      <c r="TJD377" s="387"/>
      <c r="TJE377" s="387"/>
      <c r="TJF377" s="387"/>
      <c r="TJG377" s="387"/>
      <c r="TJH377" s="387"/>
      <c r="TJI377" s="387"/>
      <c r="TJJ377" s="387"/>
      <c r="TJK377" s="387"/>
      <c r="TJL377" s="387"/>
      <c r="TJM377" s="387"/>
      <c r="TJN377" s="387"/>
      <c r="TJO377" s="387"/>
      <c r="TJP377" s="387"/>
      <c r="TJQ377" s="387"/>
      <c r="TJR377" s="387"/>
      <c r="TJS377" s="387"/>
      <c r="TJT377" s="387"/>
      <c r="TJU377" s="387"/>
      <c r="TJV377" s="387"/>
      <c r="TJW377" s="387"/>
      <c r="TJX377" s="387"/>
      <c r="TJY377" s="387"/>
      <c r="TJZ377" s="387"/>
      <c r="TKA377" s="387"/>
      <c r="TKB377" s="387"/>
      <c r="TKC377" s="387"/>
      <c r="TKD377" s="387"/>
      <c r="TKE377" s="387"/>
      <c r="TKF377" s="387"/>
      <c r="TKG377" s="387"/>
      <c r="TKH377" s="387"/>
      <c r="TKI377" s="387"/>
      <c r="TKJ377" s="387"/>
      <c r="TKK377" s="387"/>
      <c r="TKL377" s="387"/>
      <c r="TKM377" s="387"/>
      <c r="TKN377" s="387"/>
      <c r="TKO377" s="387"/>
      <c r="TKP377" s="387"/>
      <c r="TKQ377" s="387"/>
      <c r="TKR377" s="387"/>
      <c r="TKS377" s="387"/>
      <c r="TKT377" s="387"/>
      <c r="TKU377" s="387"/>
      <c r="TKV377" s="387"/>
      <c r="TKW377" s="387"/>
      <c r="TKX377" s="387"/>
      <c r="TKY377" s="387"/>
      <c r="TKZ377" s="387"/>
      <c r="TLA377" s="387"/>
      <c r="TLB377" s="387"/>
      <c r="TLC377" s="387"/>
      <c r="TLD377" s="387"/>
      <c r="TLE377" s="387"/>
      <c r="TLF377" s="387"/>
      <c r="TLG377" s="387"/>
      <c r="TLH377" s="387"/>
      <c r="TLI377" s="387"/>
      <c r="TLJ377" s="387"/>
      <c r="TLK377" s="387"/>
      <c r="TLL377" s="387"/>
      <c r="TLM377" s="387"/>
      <c r="TLN377" s="387"/>
      <c r="TLO377" s="387"/>
      <c r="TLP377" s="387"/>
      <c r="TLQ377" s="387"/>
      <c r="TLR377" s="387"/>
      <c r="TLS377" s="387"/>
      <c r="TLT377" s="387"/>
      <c r="TLU377" s="387"/>
      <c r="TLV377" s="387"/>
      <c r="TLW377" s="387"/>
      <c r="TLX377" s="387"/>
      <c r="TLY377" s="387"/>
      <c r="TLZ377" s="387"/>
      <c r="TMA377" s="387"/>
      <c r="TMB377" s="387"/>
      <c r="TMC377" s="387"/>
      <c r="TMD377" s="387"/>
      <c r="TME377" s="387"/>
      <c r="TMF377" s="387"/>
      <c r="TMG377" s="387"/>
      <c r="TMH377" s="387"/>
      <c r="TMI377" s="387"/>
      <c r="TMJ377" s="387"/>
      <c r="TMK377" s="387"/>
      <c r="TML377" s="387"/>
      <c r="TMM377" s="387"/>
      <c r="TMN377" s="387"/>
      <c r="TMO377" s="387"/>
      <c r="TMP377" s="387"/>
      <c r="TMQ377" s="387"/>
      <c r="TMR377" s="387"/>
      <c r="TMS377" s="387"/>
      <c r="TMT377" s="387"/>
      <c r="TMU377" s="387"/>
      <c r="TMV377" s="387"/>
      <c r="TMW377" s="387"/>
      <c r="TMX377" s="387"/>
      <c r="TMY377" s="387"/>
      <c r="TMZ377" s="387"/>
      <c r="TNA377" s="387"/>
      <c r="TNB377" s="387"/>
      <c r="TNC377" s="387"/>
      <c r="TND377" s="387"/>
      <c r="TNE377" s="387"/>
      <c r="TNF377" s="387"/>
      <c r="TNG377" s="387"/>
      <c r="TNH377" s="387"/>
      <c r="TNI377" s="387"/>
      <c r="TNJ377" s="387"/>
      <c r="TNK377" s="387"/>
      <c r="TNL377" s="387"/>
      <c r="TNM377" s="387"/>
      <c r="TNN377" s="387"/>
      <c r="TNO377" s="387"/>
      <c r="TNP377" s="387"/>
      <c r="TNQ377" s="387"/>
      <c r="TNR377" s="387"/>
      <c r="TNS377" s="387"/>
      <c r="TNT377" s="387"/>
      <c r="TNU377" s="387"/>
      <c r="TNV377" s="387"/>
      <c r="TNW377" s="387"/>
      <c r="TNX377" s="387"/>
      <c r="TNY377" s="387"/>
      <c r="TNZ377" s="387"/>
      <c r="TOA377" s="387"/>
      <c r="TOB377" s="387"/>
      <c r="TOC377" s="387"/>
      <c r="TOD377" s="387"/>
      <c r="TOE377" s="387"/>
      <c r="TOF377" s="387"/>
      <c r="TOG377" s="387"/>
      <c r="TOH377" s="387"/>
      <c r="TOI377" s="387"/>
      <c r="TOJ377" s="387"/>
      <c r="TOK377" s="387"/>
      <c r="TOL377" s="387"/>
      <c r="TOM377" s="387"/>
      <c r="TON377" s="387"/>
      <c r="TOO377" s="387"/>
      <c r="TOP377" s="387"/>
      <c r="TOQ377" s="387"/>
      <c r="TOR377" s="387"/>
      <c r="TOS377" s="387"/>
      <c r="TOT377" s="387"/>
      <c r="TOU377" s="387"/>
      <c r="TOV377" s="387"/>
      <c r="TOW377" s="387"/>
      <c r="TOX377" s="387"/>
      <c r="TOY377" s="387"/>
      <c r="TOZ377" s="387"/>
      <c r="TPA377" s="387"/>
      <c r="TPB377" s="387"/>
      <c r="TPC377" s="387"/>
      <c r="TPD377" s="387"/>
      <c r="TPE377" s="387"/>
      <c r="TPF377" s="387"/>
      <c r="TPG377" s="387"/>
      <c r="TPH377" s="387"/>
      <c r="TPI377" s="387"/>
      <c r="TPJ377" s="387"/>
      <c r="TPK377" s="387"/>
      <c r="TPL377" s="387"/>
      <c r="TPM377" s="387"/>
      <c r="TPN377" s="387"/>
      <c r="TPO377" s="387"/>
      <c r="TPP377" s="387"/>
      <c r="TPQ377" s="387"/>
      <c r="TPR377" s="387"/>
      <c r="TPS377" s="387"/>
      <c r="TPT377" s="387"/>
      <c r="TPU377" s="387"/>
      <c r="TPV377" s="387"/>
      <c r="TPW377" s="387"/>
      <c r="TPX377" s="387"/>
      <c r="TPY377" s="387"/>
      <c r="TPZ377" s="387"/>
      <c r="TQA377" s="387"/>
      <c r="TQB377" s="387"/>
      <c r="TQC377" s="387"/>
      <c r="TQD377" s="387"/>
      <c r="TQE377" s="387"/>
      <c r="TQF377" s="387"/>
      <c r="TQG377" s="387"/>
      <c r="TQH377" s="387"/>
      <c r="TQI377" s="387"/>
      <c r="TQJ377" s="387"/>
      <c r="TQK377" s="387"/>
      <c r="TQL377" s="387"/>
      <c r="TQM377" s="387"/>
      <c r="TQN377" s="387"/>
      <c r="TQO377" s="387"/>
      <c r="TQP377" s="387"/>
      <c r="TQQ377" s="387"/>
      <c r="TQR377" s="387"/>
      <c r="TQS377" s="387"/>
      <c r="TQT377" s="387"/>
      <c r="TQU377" s="387"/>
      <c r="TQV377" s="387"/>
      <c r="TQW377" s="387"/>
      <c r="TQX377" s="387"/>
      <c r="TQY377" s="387"/>
      <c r="TQZ377" s="387"/>
      <c r="TRA377" s="387"/>
      <c r="TRB377" s="387"/>
      <c r="TRC377" s="387"/>
      <c r="TRD377" s="387"/>
      <c r="TRE377" s="387"/>
      <c r="TRF377" s="387"/>
      <c r="TRG377" s="387"/>
      <c r="TRH377" s="387"/>
      <c r="TRI377" s="387"/>
      <c r="TRJ377" s="387"/>
      <c r="TRK377" s="387"/>
      <c r="TRL377" s="387"/>
      <c r="TRM377" s="387"/>
      <c r="TRN377" s="387"/>
      <c r="TRO377" s="387"/>
      <c r="TRP377" s="387"/>
      <c r="TRQ377" s="387"/>
      <c r="TRR377" s="387"/>
      <c r="TRS377" s="387"/>
      <c r="TRT377" s="387"/>
      <c r="TRU377" s="387"/>
      <c r="TRV377" s="387"/>
      <c r="TRW377" s="387"/>
      <c r="TRX377" s="387"/>
      <c r="TRY377" s="387"/>
      <c r="TRZ377" s="387"/>
      <c r="TSA377" s="387"/>
      <c r="TSB377" s="387"/>
      <c r="TSC377" s="387"/>
      <c r="TSD377" s="387"/>
      <c r="TSE377" s="387"/>
      <c r="TSF377" s="387"/>
      <c r="TSG377" s="387"/>
      <c r="TSH377" s="387"/>
      <c r="TSI377" s="387"/>
      <c r="TSJ377" s="387"/>
      <c r="TSK377" s="387"/>
      <c r="TSL377" s="387"/>
      <c r="TSM377" s="387"/>
      <c r="TSN377" s="387"/>
      <c r="TSO377" s="387"/>
      <c r="TSP377" s="387"/>
      <c r="TSQ377" s="387"/>
      <c r="TSR377" s="387"/>
      <c r="TSS377" s="387"/>
      <c r="TST377" s="387"/>
      <c r="TSU377" s="387"/>
      <c r="TSV377" s="387"/>
      <c r="TSW377" s="387"/>
      <c r="TSX377" s="387"/>
      <c r="TSY377" s="387"/>
      <c r="TSZ377" s="387"/>
      <c r="TTA377" s="387"/>
      <c r="TTB377" s="387"/>
      <c r="TTC377" s="387"/>
      <c r="TTD377" s="387"/>
      <c r="TTE377" s="387"/>
      <c r="TTF377" s="387"/>
      <c r="TTG377" s="387"/>
      <c r="TTH377" s="387"/>
      <c r="TTI377" s="387"/>
      <c r="TTJ377" s="387"/>
      <c r="TTK377" s="387"/>
      <c r="TTL377" s="387"/>
      <c r="TTM377" s="387"/>
      <c r="TTN377" s="387"/>
      <c r="TTO377" s="387"/>
      <c r="TTP377" s="387"/>
      <c r="TTQ377" s="387"/>
      <c r="TTR377" s="387"/>
      <c r="TTS377" s="387"/>
      <c r="TTT377" s="387"/>
      <c r="TTU377" s="387"/>
      <c r="TTV377" s="387"/>
      <c r="TTW377" s="387"/>
      <c r="TTX377" s="387"/>
      <c r="TTY377" s="387"/>
      <c r="TTZ377" s="387"/>
      <c r="TUA377" s="387"/>
      <c r="TUB377" s="387"/>
      <c r="TUC377" s="387"/>
      <c r="TUD377" s="387"/>
      <c r="TUE377" s="387"/>
      <c r="TUF377" s="387"/>
      <c r="TUG377" s="387"/>
      <c r="TUH377" s="387"/>
      <c r="TUI377" s="387"/>
      <c r="TUJ377" s="387"/>
      <c r="TUK377" s="387"/>
      <c r="TUL377" s="387"/>
      <c r="TUM377" s="387"/>
      <c r="TUN377" s="387"/>
      <c r="TUO377" s="387"/>
      <c r="TUP377" s="387"/>
      <c r="TUQ377" s="387"/>
      <c r="TUR377" s="387"/>
      <c r="TUS377" s="387"/>
      <c r="TUT377" s="387"/>
      <c r="TUU377" s="387"/>
      <c r="TUV377" s="387"/>
      <c r="TUW377" s="387"/>
      <c r="TUX377" s="387"/>
      <c r="TUY377" s="387"/>
      <c r="TUZ377" s="387"/>
      <c r="TVA377" s="387"/>
      <c r="TVB377" s="387"/>
      <c r="TVC377" s="387"/>
      <c r="TVD377" s="387"/>
      <c r="TVE377" s="387"/>
      <c r="TVF377" s="387"/>
      <c r="TVG377" s="387"/>
      <c r="TVH377" s="387"/>
      <c r="TVI377" s="387"/>
      <c r="TVJ377" s="387"/>
      <c r="TVK377" s="387"/>
      <c r="TVL377" s="387"/>
      <c r="TVM377" s="387"/>
      <c r="TVN377" s="387"/>
      <c r="TVO377" s="387"/>
      <c r="TVP377" s="387"/>
      <c r="TVQ377" s="387"/>
      <c r="TVR377" s="387"/>
      <c r="TVS377" s="387"/>
      <c r="TVT377" s="387"/>
      <c r="TVU377" s="387"/>
      <c r="TVV377" s="387"/>
      <c r="TVW377" s="387"/>
      <c r="TVX377" s="387"/>
      <c r="TVY377" s="387"/>
      <c r="TVZ377" s="387"/>
      <c r="TWA377" s="387"/>
      <c r="TWB377" s="387"/>
      <c r="TWC377" s="387"/>
      <c r="TWD377" s="387"/>
      <c r="TWE377" s="387"/>
      <c r="TWF377" s="387"/>
      <c r="TWG377" s="387"/>
      <c r="TWH377" s="387"/>
      <c r="TWI377" s="387"/>
      <c r="TWJ377" s="387"/>
      <c r="TWK377" s="387"/>
      <c r="TWL377" s="387"/>
      <c r="TWM377" s="387"/>
      <c r="TWN377" s="387"/>
      <c r="TWO377" s="387"/>
      <c r="TWP377" s="387"/>
      <c r="TWQ377" s="387"/>
      <c r="TWR377" s="387"/>
      <c r="TWS377" s="387"/>
      <c r="TWT377" s="387"/>
      <c r="TWU377" s="387"/>
      <c r="TWV377" s="387"/>
      <c r="TWW377" s="387"/>
      <c r="TWX377" s="387"/>
      <c r="TWY377" s="387"/>
      <c r="TWZ377" s="387"/>
      <c r="TXA377" s="387"/>
      <c r="TXB377" s="387"/>
      <c r="TXC377" s="387"/>
      <c r="TXD377" s="387"/>
      <c r="TXE377" s="387"/>
      <c r="TXF377" s="387"/>
      <c r="TXG377" s="387"/>
      <c r="TXH377" s="387"/>
      <c r="TXI377" s="387"/>
      <c r="TXJ377" s="387"/>
      <c r="TXK377" s="387"/>
      <c r="TXL377" s="387"/>
      <c r="TXM377" s="387"/>
      <c r="TXN377" s="387"/>
      <c r="TXO377" s="387"/>
      <c r="TXP377" s="387"/>
      <c r="TXQ377" s="387"/>
      <c r="TXR377" s="387"/>
      <c r="TXS377" s="387"/>
      <c r="TXT377" s="387"/>
      <c r="TXU377" s="387"/>
      <c r="TXV377" s="387"/>
      <c r="TXW377" s="387"/>
      <c r="TXX377" s="387"/>
      <c r="TXY377" s="387"/>
      <c r="TXZ377" s="387"/>
      <c r="TYA377" s="387"/>
      <c r="TYB377" s="387"/>
      <c r="TYC377" s="387"/>
      <c r="TYD377" s="387"/>
      <c r="TYE377" s="387"/>
      <c r="TYF377" s="387"/>
      <c r="TYG377" s="387"/>
      <c r="TYH377" s="387"/>
      <c r="TYI377" s="387"/>
      <c r="TYJ377" s="387"/>
      <c r="TYK377" s="387"/>
      <c r="TYL377" s="387"/>
      <c r="TYM377" s="387"/>
      <c r="TYN377" s="387"/>
      <c r="TYO377" s="387"/>
      <c r="TYP377" s="387"/>
      <c r="TYQ377" s="387"/>
      <c r="TYR377" s="387"/>
      <c r="TYS377" s="387"/>
      <c r="TYT377" s="387"/>
      <c r="TYU377" s="387"/>
      <c r="TYV377" s="387"/>
      <c r="TYW377" s="387"/>
      <c r="TYX377" s="387"/>
      <c r="TYY377" s="387"/>
      <c r="TYZ377" s="387"/>
      <c r="TZA377" s="387"/>
      <c r="TZB377" s="387"/>
      <c r="TZC377" s="387"/>
      <c r="TZD377" s="387"/>
      <c r="TZE377" s="387"/>
      <c r="TZF377" s="387"/>
      <c r="TZG377" s="387"/>
      <c r="TZH377" s="387"/>
      <c r="TZI377" s="387"/>
      <c r="TZJ377" s="387"/>
      <c r="TZK377" s="387"/>
      <c r="TZL377" s="387"/>
      <c r="TZM377" s="387"/>
      <c r="TZN377" s="387"/>
      <c r="TZO377" s="387"/>
      <c r="TZP377" s="387"/>
      <c r="TZQ377" s="387"/>
      <c r="TZR377" s="387"/>
      <c r="TZS377" s="387"/>
      <c r="TZT377" s="387"/>
      <c r="TZU377" s="387"/>
      <c r="TZV377" s="387"/>
      <c r="TZW377" s="387"/>
      <c r="TZX377" s="387"/>
      <c r="TZY377" s="387"/>
      <c r="TZZ377" s="387"/>
      <c r="UAA377" s="387"/>
      <c r="UAB377" s="387"/>
      <c r="UAC377" s="387"/>
      <c r="UAD377" s="387"/>
      <c r="UAE377" s="387"/>
      <c r="UAF377" s="387"/>
      <c r="UAG377" s="387"/>
      <c r="UAH377" s="387"/>
      <c r="UAI377" s="387"/>
      <c r="UAJ377" s="387"/>
      <c r="UAK377" s="387"/>
      <c r="UAL377" s="387"/>
      <c r="UAM377" s="387"/>
      <c r="UAN377" s="387"/>
      <c r="UAO377" s="387"/>
      <c r="UAP377" s="387"/>
      <c r="UAQ377" s="387"/>
      <c r="UAR377" s="387"/>
      <c r="UAS377" s="387"/>
      <c r="UAT377" s="387"/>
      <c r="UAU377" s="387"/>
      <c r="UAV377" s="387"/>
      <c r="UAW377" s="387"/>
      <c r="UAX377" s="387"/>
      <c r="UAY377" s="387"/>
      <c r="UAZ377" s="387"/>
      <c r="UBA377" s="387"/>
      <c r="UBB377" s="387"/>
      <c r="UBC377" s="387"/>
      <c r="UBD377" s="387"/>
      <c r="UBE377" s="387"/>
      <c r="UBF377" s="387"/>
      <c r="UBG377" s="387"/>
      <c r="UBH377" s="387"/>
      <c r="UBI377" s="387"/>
      <c r="UBJ377" s="387"/>
      <c r="UBK377" s="387"/>
      <c r="UBL377" s="387"/>
      <c r="UBM377" s="387"/>
      <c r="UBN377" s="387"/>
      <c r="UBO377" s="387"/>
      <c r="UBP377" s="387"/>
      <c r="UBQ377" s="387"/>
      <c r="UBR377" s="387"/>
      <c r="UBS377" s="387"/>
      <c r="UBT377" s="387"/>
      <c r="UBU377" s="387"/>
      <c r="UBV377" s="387"/>
      <c r="UBW377" s="387"/>
      <c r="UBX377" s="387"/>
      <c r="UBY377" s="387"/>
      <c r="UBZ377" s="387"/>
      <c r="UCA377" s="387"/>
      <c r="UCB377" s="387"/>
      <c r="UCC377" s="387"/>
      <c r="UCD377" s="387"/>
      <c r="UCE377" s="387"/>
      <c r="UCF377" s="387"/>
      <c r="UCG377" s="387"/>
      <c r="UCH377" s="387"/>
      <c r="UCI377" s="387"/>
      <c r="UCJ377" s="387"/>
      <c r="UCK377" s="387"/>
      <c r="UCL377" s="387"/>
      <c r="UCM377" s="387"/>
      <c r="UCN377" s="387"/>
      <c r="UCO377" s="387"/>
      <c r="UCP377" s="387"/>
      <c r="UCQ377" s="387"/>
      <c r="UCR377" s="387"/>
      <c r="UCS377" s="387"/>
      <c r="UCT377" s="387"/>
      <c r="UCU377" s="387"/>
      <c r="UCV377" s="387"/>
      <c r="UCW377" s="387"/>
      <c r="UCX377" s="387"/>
      <c r="UCY377" s="387"/>
      <c r="UCZ377" s="387"/>
      <c r="UDA377" s="387"/>
      <c r="UDB377" s="387"/>
      <c r="UDC377" s="387"/>
      <c r="UDD377" s="387"/>
      <c r="UDE377" s="387"/>
      <c r="UDF377" s="387"/>
      <c r="UDG377" s="387"/>
      <c r="UDH377" s="387"/>
      <c r="UDI377" s="387"/>
      <c r="UDJ377" s="387"/>
      <c r="UDK377" s="387"/>
      <c r="UDL377" s="387"/>
      <c r="UDM377" s="387"/>
      <c r="UDN377" s="387"/>
      <c r="UDO377" s="387"/>
      <c r="UDP377" s="387"/>
      <c r="UDQ377" s="387"/>
      <c r="UDR377" s="387"/>
      <c r="UDS377" s="387"/>
      <c r="UDT377" s="387"/>
      <c r="UDU377" s="387"/>
      <c r="UDV377" s="387"/>
      <c r="UDW377" s="387"/>
      <c r="UDX377" s="387"/>
      <c r="UDY377" s="387"/>
      <c r="UDZ377" s="387"/>
      <c r="UEA377" s="387"/>
      <c r="UEB377" s="387"/>
      <c r="UEC377" s="387"/>
      <c r="UED377" s="387"/>
      <c r="UEE377" s="387"/>
      <c r="UEF377" s="387"/>
      <c r="UEG377" s="387"/>
      <c r="UEH377" s="387"/>
      <c r="UEI377" s="387"/>
      <c r="UEJ377" s="387"/>
      <c r="UEK377" s="387"/>
      <c r="UEL377" s="387"/>
      <c r="UEM377" s="387"/>
      <c r="UEN377" s="387"/>
      <c r="UEO377" s="387"/>
      <c r="UEP377" s="387"/>
      <c r="UEQ377" s="387"/>
      <c r="UER377" s="387"/>
      <c r="UES377" s="387"/>
      <c r="UET377" s="387"/>
      <c r="UEU377" s="387"/>
      <c r="UEV377" s="387"/>
      <c r="UEW377" s="387"/>
      <c r="UEX377" s="387"/>
      <c r="UEY377" s="387"/>
      <c r="UEZ377" s="387"/>
      <c r="UFA377" s="387"/>
      <c r="UFB377" s="387"/>
      <c r="UFC377" s="387"/>
      <c r="UFD377" s="387"/>
      <c r="UFE377" s="387"/>
      <c r="UFF377" s="387"/>
      <c r="UFG377" s="387"/>
      <c r="UFH377" s="387"/>
      <c r="UFI377" s="387"/>
      <c r="UFJ377" s="387"/>
      <c r="UFK377" s="387"/>
      <c r="UFL377" s="387"/>
      <c r="UFM377" s="387"/>
      <c r="UFN377" s="387"/>
      <c r="UFO377" s="387"/>
      <c r="UFP377" s="387"/>
      <c r="UFQ377" s="387"/>
      <c r="UFR377" s="387"/>
      <c r="UFS377" s="387"/>
      <c r="UFT377" s="387"/>
      <c r="UFU377" s="387"/>
      <c r="UFV377" s="387"/>
      <c r="UFW377" s="387"/>
      <c r="UFX377" s="387"/>
      <c r="UFY377" s="387"/>
      <c r="UFZ377" s="387"/>
      <c r="UGA377" s="387"/>
      <c r="UGB377" s="387"/>
      <c r="UGC377" s="387"/>
      <c r="UGD377" s="387"/>
      <c r="UGE377" s="387"/>
      <c r="UGF377" s="387"/>
      <c r="UGG377" s="387"/>
      <c r="UGH377" s="387"/>
      <c r="UGI377" s="387"/>
      <c r="UGJ377" s="387"/>
      <c r="UGK377" s="387"/>
      <c r="UGL377" s="387"/>
      <c r="UGM377" s="387"/>
      <c r="UGN377" s="387"/>
      <c r="UGO377" s="387"/>
      <c r="UGP377" s="387"/>
      <c r="UGQ377" s="387"/>
      <c r="UGR377" s="387"/>
      <c r="UGS377" s="387"/>
      <c r="UGT377" s="387"/>
      <c r="UGU377" s="387"/>
      <c r="UGV377" s="387"/>
      <c r="UGW377" s="387"/>
      <c r="UGX377" s="387"/>
      <c r="UGY377" s="387"/>
      <c r="UGZ377" s="387"/>
      <c r="UHA377" s="387"/>
      <c r="UHB377" s="387"/>
      <c r="UHC377" s="387"/>
      <c r="UHD377" s="387"/>
      <c r="UHE377" s="387"/>
      <c r="UHF377" s="387"/>
      <c r="UHG377" s="387"/>
      <c r="UHH377" s="387"/>
      <c r="UHI377" s="387"/>
      <c r="UHJ377" s="387"/>
      <c r="UHK377" s="387"/>
      <c r="UHL377" s="387"/>
      <c r="UHM377" s="387"/>
      <c r="UHN377" s="387"/>
      <c r="UHO377" s="387"/>
      <c r="UHP377" s="387"/>
      <c r="UHQ377" s="387"/>
      <c r="UHR377" s="387"/>
      <c r="UHS377" s="387"/>
      <c r="UHT377" s="387"/>
      <c r="UHU377" s="387"/>
      <c r="UHV377" s="387"/>
      <c r="UHW377" s="387"/>
      <c r="UHX377" s="387"/>
      <c r="UHY377" s="387"/>
      <c r="UHZ377" s="387"/>
      <c r="UIA377" s="387"/>
      <c r="UIB377" s="387"/>
      <c r="UIC377" s="387"/>
      <c r="UID377" s="387"/>
      <c r="UIE377" s="387"/>
      <c r="UIF377" s="387"/>
      <c r="UIG377" s="387"/>
      <c r="UIH377" s="387"/>
      <c r="UII377" s="387"/>
      <c r="UIJ377" s="387"/>
      <c r="UIK377" s="387"/>
      <c r="UIL377" s="387"/>
      <c r="UIM377" s="387"/>
      <c r="UIN377" s="387"/>
      <c r="UIO377" s="387"/>
      <c r="UIP377" s="387"/>
      <c r="UIQ377" s="387"/>
      <c r="UIR377" s="387"/>
      <c r="UIS377" s="387"/>
      <c r="UIT377" s="387"/>
      <c r="UIU377" s="387"/>
      <c r="UIV377" s="387"/>
      <c r="UIW377" s="387"/>
      <c r="UIX377" s="387"/>
      <c r="UIY377" s="387"/>
      <c r="UIZ377" s="387"/>
      <c r="UJA377" s="387"/>
      <c r="UJB377" s="387"/>
      <c r="UJC377" s="387"/>
      <c r="UJD377" s="387"/>
      <c r="UJE377" s="387"/>
      <c r="UJF377" s="387"/>
      <c r="UJG377" s="387"/>
      <c r="UJH377" s="387"/>
      <c r="UJI377" s="387"/>
      <c r="UJJ377" s="387"/>
      <c r="UJK377" s="387"/>
      <c r="UJL377" s="387"/>
      <c r="UJM377" s="387"/>
      <c r="UJN377" s="387"/>
      <c r="UJO377" s="387"/>
      <c r="UJP377" s="387"/>
      <c r="UJQ377" s="387"/>
      <c r="UJR377" s="387"/>
      <c r="UJS377" s="387"/>
      <c r="UJT377" s="387"/>
      <c r="UJU377" s="387"/>
      <c r="UJV377" s="387"/>
      <c r="UJW377" s="387"/>
      <c r="UJX377" s="387"/>
      <c r="UJY377" s="387"/>
      <c r="UJZ377" s="387"/>
      <c r="UKA377" s="387"/>
      <c r="UKB377" s="387"/>
      <c r="UKC377" s="387"/>
      <c r="UKD377" s="387"/>
      <c r="UKE377" s="387"/>
      <c r="UKF377" s="387"/>
      <c r="UKG377" s="387"/>
      <c r="UKH377" s="387"/>
      <c r="UKI377" s="387"/>
      <c r="UKJ377" s="387"/>
      <c r="UKK377" s="387"/>
      <c r="UKL377" s="387"/>
      <c r="UKM377" s="387"/>
      <c r="UKN377" s="387"/>
      <c r="UKO377" s="387"/>
      <c r="UKP377" s="387"/>
      <c r="UKQ377" s="387"/>
      <c r="UKR377" s="387"/>
      <c r="UKS377" s="387"/>
      <c r="UKT377" s="387"/>
      <c r="UKU377" s="387"/>
      <c r="UKV377" s="387"/>
      <c r="UKW377" s="387"/>
      <c r="UKX377" s="387"/>
      <c r="UKY377" s="387"/>
      <c r="UKZ377" s="387"/>
      <c r="ULA377" s="387"/>
      <c r="ULB377" s="387"/>
      <c r="ULC377" s="387"/>
      <c r="ULD377" s="387"/>
      <c r="ULE377" s="387"/>
      <c r="ULF377" s="387"/>
      <c r="ULG377" s="387"/>
      <c r="ULH377" s="387"/>
      <c r="ULI377" s="387"/>
      <c r="ULJ377" s="387"/>
      <c r="ULK377" s="387"/>
      <c r="ULL377" s="387"/>
      <c r="ULM377" s="387"/>
      <c r="ULN377" s="387"/>
      <c r="ULO377" s="387"/>
      <c r="ULP377" s="387"/>
      <c r="ULQ377" s="387"/>
      <c r="ULR377" s="387"/>
      <c r="ULS377" s="387"/>
      <c r="ULT377" s="387"/>
      <c r="ULU377" s="387"/>
      <c r="ULV377" s="387"/>
      <c r="ULW377" s="387"/>
      <c r="ULX377" s="387"/>
      <c r="ULY377" s="387"/>
      <c r="ULZ377" s="387"/>
      <c r="UMA377" s="387"/>
      <c r="UMB377" s="387"/>
      <c r="UMC377" s="387"/>
      <c r="UMD377" s="387"/>
      <c r="UME377" s="387"/>
      <c r="UMF377" s="387"/>
      <c r="UMG377" s="387"/>
      <c r="UMH377" s="387"/>
      <c r="UMI377" s="387"/>
      <c r="UMJ377" s="387"/>
      <c r="UMK377" s="387"/>
      <c r="UML377" s="387"/>
      <c r="UMM377" s="387"/>
      <c r="UMN377" s="387"/>
      <c r="UMO377" s="387"/>
      <c r="UMP377" s="387"/>
      <c r="UMQ377" s="387"/>
      <c r="UMR377" s="387"/>
      <c r="UMS377" s="387"/>
      <c r="UMT377" s="387"/>
      <c r="UMU377" s="387"/>
      <c r="UMV377" s="387"/>
      <c r="UMW377" s="387"/>
      <c r="UMX377" s="387"/>
      <c r="UMY377" s="387"/>
      <c r="UMZ377" s="387"/>
      <c r="UNA377" s="387"/>
      <c r="UNB377" s="387"/>
      <c r="UNC377" s="387"/>
      <c r="UND377" s="387"/>
      <c r="UNE377" s="387"/>
      <c r="UNF377" s="387"/>
      <c r="UNG377" s="387"/>
      <c r="UNH377" s="387"/>
      <c r="UNI377" s="387"/>
      <c r="UNJ377" s="387"/>
      <c r="UNK377" s="387"/>
      <c r="UNL377" s="387"/>
      <c r="UNM377" s="387"/>
      <c r="UNN377" s="387"/>
      <c r="UNO377" s="387"/>
      <c r="UNP377" s="387"/>
      <c r="UNQ377" s="387"/>
      <c r="UNR377" s="387"/>
      <c r="UNS377" s="387"/>
      <c r="UNT377" s="387"/>
      <c r="UNU377" s="387"/>
      <c r="UNV377" s="387"/>
      <c r="UNW377" s="387"/>
      <c r="UNX377" s="387"/>
      <c r="UNY377" s="387"/>
      <c r="UNZ377" s="387"/>
      <c r="UOA377" s="387"/>
      <c r="UOB377" s="387"/>
      <c r="UOC377" s="387"/>
      <c r="UOD377" s="387"/>
      <c r="UOE377" s="387"/>
      <c r="UOF377" s="387"/>
      <c r="UOG377" s="387"/>
      <c r="UOH377" s="387"/>
      <c r="UOI377" s="387"/>
      <c r="UOJ377" s="387"/>
      <c r="UOK377" s="387"/>
      <c r="UOL377" s="387"/>
      <c r="UOM377" s="387"/>
      <c r="UON377" s="387"/>
      <c r="UOO377" s="387"/>
      <c r="UOP377" s="387"/>
      <c r="UOQ377" s="387"/>
      <c r="UOR377" s="387"/>
      <c r="UOS377" s="387"/>
      <c r="UOT377" s="387"/>
      <c r="UOU377" s="387"/>
      <c r="UOV377" s="387"/>
      <c r="UOW377" s="387"/>
      <c r="UOX377" s="387"/>
      <c r="UOY377" s="387"/>
      <c r="UOZ377" s="387"/>
      <c r="UPA377" s="387"/>
      <c r="UPB377" s="387"/>
      <c r="UPC377" s="387"/>
      <c r="UPD377" s="387"/>
      <c r="UPE377" s="387"/>
      <c r="UPF377" s="387"/>
      <c r="UPG377" s="387"/>
      <c r="UPH377" s="387"/>
      <c r="UPI377" s="387"/>
      <c r="UPJ377" s="387"/>
      <c r="UPK377" s="387"/>
      <c r="UPL377" s="387"/>
      <c r="UPM377" s="387"/>
      <c r="UPN377" s="387"/>
      <c r="UPO377" s="387"/>
      <c r="UPP377" s="387"/>
      <c r="UPQ377" s="387"/>
      <c r="UPR377" s="387"/>
      <c r="UPS377" s="387"/>
      <c r="UPT377" s="387"/>
      <c r="UPU377" s="387"/>
      <c r="UPV377" s="387"/>
      <c r="UPW377" s="387"/>
      <c r="UPX377" s="387"/>
      <c r="UPY377" s="387"/>
      <c r="UPZ377" s="387"/>
      <c r="UQA377" s="387"/>
      <c r="UQB377" s="387"/>
      <c r="UQC377" s="387"/>
      <c r="UQD377" s="387"/>
      <c r="UQE377" s="387"/>
      <c r="UQF377" s="387"/>
      <c r="UQG377" s="387"/>
      <c r="UQH377" s="387"/>
      <c r="UQI377" s="387"/>
      <c r="UQJ377" s="387"/>
      <c r="UQK377" s="387"/>
      <c r="UQL377" s="387"/>
      <c r="UQM377" s="387"/>
      <c r="UQN377" s="387"/>
      <c r="UQO377" s="387"/>
      <c r="UQP377" s="387"/>
      <c r="UQQ377" s="387"/>
      <c r="UQR377" s="387"/>
      <c r="UQS377" s="387"/>
      <c r="UQT377" s="387"/>
      <c r="UQU377" s="387"/>
      <c r="UQV377" s="387"/>
      <c r="UQW377" s="387"/>
      <c r="UQX377" s="387"/>
      <c r="UQY377" s="387"/>
      <c r="UQZ377" s="387"/>
      <c r="URA377" s="387"/>
      <c r="URB377" s="387"/>
      <c r="URC377" s="387"/>
      <c r="URD377" s="387"/>
      <c r="URE377" s="387"/>
      <c r="URF377" s="387"/>
      <c r="URG377" s="387"/>
      <c r="URH377" s="387"/>
      <c r="URI377" s="387"/>
      <c r="URJ377" s="387"/>
      <c r="URK377" s="387"/>
      <c r="URL377" s="387"/>
      <c r="URM377" s="387"/>
      <c r="URN377" s="387"/>
      <c r="URO377" s="387"/>
      <c r="URP377" s="387"/>
      <c r="URQ377" s="387"/>
      <c r="URR377" s="387"/>
      <c r="URS377" s="387"/>
      <c r="URT377" s="387"/>
      <c r="URU377" s="387"/>
      <c r="URV377" s="387"/>
      <c r="URW377" s="387"/>
      <c r="URX377" s="387"/>
      <c r="URY377" s="387"/>
      <c r="URZ377" s="387"/>
      <c r="USA377" s="387"/>
      <c r="USB377" s="387"/>
      <c r="USC377" s="387"/>
      <c r="USD377" s="387"/>
      <c r="USE377" s="387"/>
      <c r="USF377" s="387"/>
      <c r="USG377" s="387"/>
      <c r="USH377" s="387"/>
      <c r="USI377" s="387"/>
      <c r="USJ377" s="387"/>
      <c r="USK377" s="387"/>
      <c r="USL377" s="387"/>
      <c r="USM377" s="387"/>
      <c r="USN377" s="387"/>
      <c r="USO377" s="387"/>
      <c r="USP377" s="387"/>
      <c r="USQ377" s="387"/>
      <c r="USR377" s="387"/>
      <c r="USS377" s="387"/>
      <c r="UST377" s="387"/>
      <c r="USU377" s="387"/>
      <c r="USV377" s="387"/>
      <c r="USW377" s="387"/>
      <c r="USX377" s="387"/>
      <c r="USY377" s="387"/>
      <c r="USZ377" s="387"/>
      <c r="UTA377" s="387"/>
      <c r="UTB377" s="387"/>
      <c r="UTC377" s="387"/>
      <c r="UTD377" s="387"/>
      <c r="UTE377" s="387"/>
      <c r="UTF377" s="387"/>
      <c r="UTG377" s="387"/>
      <c r="UTH377" s="387"/>
      <c r="UTI377" s="387"/>
      <c r="UTJ377" s="387"/>
      <c r="UTK377" s="387"/>
      <c r="UTL377" s="387"/>
      <c r="UTM377" s="387"/>
      <c r="UTN377" s="387"/>
      <c r="UTO377" s="387"/>
      <c r="UTP377" s="387"/>
      <c r="UTQ377" s="387"/>
      <c r="UTR377" s="387"/>
      <c r="UTS377" s="387"/>
      <c r="UTT377" s="387"/>
      <c r="UTU377" s="387"/>
      <c r="UTV377" s="387"/>
      <c r="UTW377" s="387"/>
      <c r="UTX377" s="387"/>
      <c r="UTY377" s="387"/>
      <c r="UTZ377" s="387"/>
      <c r="UUA377" s="387"/>
      <c r="UUB377" s="387"/>
      <c r="UUC377" s="387"/>
      <c r="UUD377" s="387"/>
      <c r="UUE377" s="387"/>
      <c r="UUF377" s="387"/>
      <c r="UUG377" s="387"/>
      <c r="UUH377" s="387"/>
      <c r="UUI377" s="387"/>
      <c r="UUJ377" s="387"/>
      <c r="UUK377" s="387"/>
      <c r="UUL377" s="387"/>
      <c r="UUM377" s="387"/>
      <c r="UUN377" s="387"/>
      <c r="UUO377" s="387"/>
      <c r="UUP377" s="387"/>
      <c r="UUQ377" s="387"/>
      <c r="UUR377" s="387"/>
      <c r="UUS377" s="387"/>
      <c r="UUT377" s="387"/>
      <c r="UUU377" s="387"/>
      <c r="UUV377" s="387"/>
      <c r="UUW377" s="387"/>
      <c r="UUX377" s="387"/>
      <c r="UUY377" s="387"/>
      <c r="UUZ377" s="387"/>
      <c r="UVA377" s="387"/>
      <c r="UVB377" s="387"/>
      <c r="UVC377" s="387"/>
      <c r="UVD377" s="387"/>
      <c r="UVE377" s="387"/>
      <c r="UVF377" s="387"/>
      <c r="UVG377" s="387"/>
      <c r="UVH377" s="387"/>
      <c r="UVI377" s="387"/>
      <c r="UVJ377" s="387"/>
      <c r="UVK377" s="387"/>
      <c r="UVL377" s="387"/>
      <c r="UVM377" s="387"/>
      <c r="UVN377" s="387"/>
      <c r="UVO377" s="387"/>
      <c r="UVP377" s="387"/>
      <c r="UVQ377" s="387"/>
      <c r="UVR377" s="387"/>
      <c r="UVS377" s="387"/>
      <c r="UVT377" s="387"/>
      <c r="UVU377" s="387"/>
      <c r="UVV377" s="387"/>
      <c r="UVW377" s="387"/>
      <c r="UVX377" s="387"/>
      <c r="UVY377" s="387"/>
      <c r="UVZ377" s="387"/>
      <c r="UWA377" s="387"/>
      <c r="UWB377" s="387"/>
      <c r="UWC377" s="387"/>
      <c r="UWD377" s="387"/>
      <c r="UWE377" s="387"/>
      <c r="UWF377" s="387"/>
      <c r="UWG377" s="387"/>
      <c r="UWH377" s="387"/>
      <c r="UWI377" s="387"/>
      <c r="UWJ377" s="387"/>
      <c r="UWK377" s="387"/>
      <c r="UWL377" s="387"/>
      <c r="UWM377" s="387"/>
      <c r="UWN377" s="387"/>
      <c r="UWO377" s="387"/>
      <c r="UWP377" s="387"/>
      <c r="UWQ377" s="387"/>
      <c r="UWR377" s="387"/>
      <c r="UWS377" s="387"/>
      <c r="UWT377" s="387"/>
      <c r="UWU377" s="387"/>
      <c r="UWV377" s="387"/>
      <c r="UWW377" s="387"/>
      <c r="UWX377" s="387"/>
      <c r="UWY377" s="387"/>
      <c r="UWZ377" s="387"/>
      <c r="UXA377" s="387"/>
      <c r="UXB377" s="387"/>
      <c r="UXC377" s="387"/>
      <c r="UXD377" s="387"/>
      <c r="UXE377" s="387"/>
      <c r="UXF377" s="387"/>
      <c r="UXG377" s="387"/>
      <c r="UXH377" s="387"/>
      <c r="UXI377" s="387"/>
      <c r="UXJ377" s="387"/>
      <c r="UXK377" s="387"/>
      <c r="UXL377" s="387"/>
      <c r="UXM377" s="387"/>
      <c r="UXN377" s="387"/>
      <c r="UXO377" s="387"/>
      <c r="UXP377" s="387"/>
      <c r="UXQ377" s="387"/>
      <c r="UXR377" s="387"/>
      <c r="UXS377" s="387"/>
      <c r="UXT377" s="387"/>
      <c r="UXU377" s="387"/>
      <c r="UXV377" s="387"/>
      <c r="UXW377" s="387"/>
      <c r="UXX377" s="387"/>
      <c r="UXY377" s="387"/>
      <c r="UXZ377" s="387"/>
      <c r="UYA377" s="387"/>
      <c r="UYB377" s="387"/>
      <c r="UYC377" s="387"/>
      <c r="UYD377" s="387"/>
      <c r="UYE377" s="387"/>
      <c r="UYF377" s="387"/>
      <c r="UYG377" s="387"/>
      <c r="UYH377" s="387"/>
      <c r="UYI377" s="387"/>
      <c r="UYJ377" s="387"/>
      <c r="UYK377" s="387"/>
      <c r="UYL377" s="387"/>
      <c r="UYM377" s="387"/>
      <c r="UYN377" s="387"/>
      <c r="UYO377" s="387"/>
      <c r="UYP377" s="387"/>
      <c r="UYQ377" s="387"/>
      <c r="UYR377" s="387"/>
      <c r="UYS377" s="387"/>
      <c r="UYT377" s="387"/>
      <c r="UYU377" s="387"/>
      <c r="UYV377" s="387"/>
      <c r="UYW377" s="387"/>
      <c r="UYX377" s="387"/>
      <c r="UYY377" s="387"/>
      <c r="UYZ377" s="387"/>
      <c r="UZA377" s="387"/>
      <c r="UZB377" s="387"/>
      <c r="UZC377" s="387"/>
      <c r="UZD377" s="387"/>
      <c r="UZE377" s="387"/>
      <c r="UZF377" s="387"/>
      <c r="UZG377" s="387"/>
      <c r="UZH377" s="387"/>
      <c r="UZI377" s="387"/>
      <c r="UZJ377" s="387"/>
      <c r="UZK377" s="387"/>
      <c r="UZL377" s="387"/>
      <c r="UZM377" s="387"/>
      <c r="UZN377" s="387"/>
      <c r="UZO377" s="387"/>
      <c r="UZP377" s="387"/>
      <c r="UZQ377" s="387"/>
      <c r="UZR377" s="387"/>
      <c r="UZS377" s="387"/>
      <c r="UZT377" s="387"/>
      <c r="UZU377" s="387"/>
      <c r="UZV377" s="387"/>
      <c r="UZW377" s="387"/>
      <c r="UZX377" s="387"/>
      <c r="UZY377" s="387"/>
      <c r="UZZ377" s="387"/>
      <c r="VAA377" s="387"/>
      <c r="VAB377" s="387"/>
      <c r="VAC377" s="387"/>
      <c r="VAD377" s="387"/>
      <c r="VAE377" s="387"/>
      <c r="VAF377" s="387"/>
      <c r="VAG377" s="387"/>
      <c r="VAH377" s="387"/>
      <c r="VAI377" s="387"/>
      <c r="VAJ377" s="387"/>
      <c r="VAK377" s="387"/>
      <c r="VAL377" s="387"/>
      <c r="VAM377" s="387"/>
      <c r="VAN377" s="387"/>
      <c r="VAO377" s="387"/>
      <c r="VAP377" s="387"/>
      <c r="VAQ377" s="387"/>
      <c r="VAR377" s="387"/>
      <c r="VAS377" s="387"/>
      <c r="VAT377" s="387"/>
      <c r="VAU377" s="387"/>
      <c r="VAV377" s="387"/>
      <c r="VAW377" s="387"/>
      <c r="VAX377" s="387"/>
      <c r="VAY377" s="387"/>
      <c r="VAZ377" s="387"/>
      <c r="VBA377" s="387"/>
      <c r="VBB377" s="387"/>
      <c r="VBC377" s="387"/>
      <c r="VBD377" s="387"/>
      <c r="VBE377" s="387"/>
      <c r="VBF377" s="387"/>
      <c r="VBG377" s="387"/>
      <c r="VBH377" s="387"/>
      <c r="VBI377" s="387"/>
      <c r="VBJ377" s="387"/>
      <c r="VBK377" s="387"/>
      <c r="VBL377" s="387"/>
      <c r="VBM377" s="387"/>
      <c r="VBN377" s="387"/>
      <c r="VBO377" s="387"/>
      <c r="VBP377" s="387"/>
      <c r="VBQ377" s="387"/>
      <c r="VBR377" s="387"/>
      <c r="VBS377" s="387"/>
      <c r="VBT377" s="387"/>
      <c r="VBU377" s="387"/>
      <c r="VBV377" s="387"/>
      <c r="VBW377" s="387"/>
      <c r="VBX377" s="387"/>
      <c r="VBY377" s="387"/>
      <c r="VBZ377" s="387"/>
      <c r="VCA377" s="387"/>
      <c r="VCB377" s="387"/>
      <c r="VCC377" s="387"/>
      <c r="VCD377" s="387"/>
      <c r="VCE377" s="387"/>
      <c r="VCF377" s="387"/>
      <c r="VCG377" s="387"/>
      <c r="VCH377" s="387"/>
      <c r="VCI377" s="387"/>
      <c r="VCJ377" s="387"/>
      <c r="VCK377" s="387"/>
      <c r="VCL377" s="387"/>
      <c r="VCM377" s="387"/>
      <c r="VCN377" s="387"/>
      <c r="VCO377" s="387"/>
      <c r="VCP377" s="387"/>
      <c r="VCQ377" s="387"/>
      <c r="VCR377" s="387"/>
      <c r="VCS377" s="387"/>
      <c r="VCT377" s="387"/>
      <c r="VCU377" s="387"/>
      <c r="VCV377" s="387"/>
      <c r="VCW377" s="387"/>
      <c r="VCX377" s="387"/>
      <c r="VCY377" s="387"/>
      <c r="VCZ377" s="387"/>
      <c r="VDA377" s="387"/>
      <c r="VDB377" s="387"/>
      <c r="VDC377" s="387"/>
      <c r="VDD377" s="387"/>
      <c r="VDE377" s="387"/>
      <c r="VDF377" s="387"/>
      <c r="VDG377" s="387"/>
      <c r="VDH377" s="387"/>
      <c r="VDI377" s="387"/>
      <c r="VDJ377" s="387"/>
      <c r="VDK377" s="387"/>
      <c r="VDL377" s="387"/>
      <c r="VDM377" s="387"/>
      <c r="VDN377" s="387"/>
      <c r="VDO377" s="387"/>
      <c r="VDP377" s="387"/>
      <c r="VDQ377" s="387"/>
      <c r="VDR377" s="387"/>
      <c r="VDS377" s="387"/>
      <c r="VDT377" s="387"/>
      <c r="VDU377" s="387"/>
      <c r="VDV377" s="387"/>
      <c r="VDW377" s="387"/>
      <c r="VDX377" s="387"/>
      <c r="VDY377" s="387"/>
      <c r="VDZ377" s="387"/>
      <c r="VEA377" s="387"/>
      <c r="VEB377" s="387"/>
      <c r="VEC377" s="387"/>
      <c r="VED377" s="387"/>
      <c r="VEE377" s="387"/>
      <c r="VEF377" s="387"/>
      <c r="VEG377" s="387"/>
      <c r="VEH377" s="387"/>
      <c r="VEI377" s="387"/>
      <c r="VEJ377" s="387"/>
      <c r="VEK377" s="387"/>
      <c r="VEL377" s="387"/>
      <c r="VEM377" s="387"/>
      <c r="VEN377" s="387"/>
      <c r="VEO377" s="387"/>
      <c r="VEP377" s="387"/>
      <c r="VEQ377" s="387"/>
      <c r="VER377" s="387"/>
      <c r="VES377" s="387"/>
      <c r="VET377" s="387"/>
      <c r="VEU377" s="387"/>
      <c r="VEV377" s="387"/>
      <c r="VEW377" s="387"/>
      <c r="VEX377" s="387"/>
      <c r="VEY377" s="387"/>
      <c r="VEZ377" s="387"/>
      <c r="VFA377" s="387"/>
      <c r="VFB377" s="387"/>
      <c r="VFC377" s="387"/>
      <c r="VFD377" s="387"/>
      <c r="VFE377" s="387"/>
      <c r="VFF377" s="387"/>
      <c r="VFG377" s="387"/>
      <c r="VFH377" s="387"/>
      <c r="VFI377" s="387"/>
      <c r="VFJ377" s="387"/>
      <c r="VFK377" s="387"/>
      <c r="VFL377" s="387"/>
      <c r="VFM377" s="387"/>
      <c r="VFN377" s="387"/>
      <c r="VFO377" s="387"/>
      <c r="VFP377" s="387"/>
      <c r="VFQ377" s="387"/>
      <c r="VFR377" s="387"/>
      <c r="VFS377" s="387"/>
      <c r="VFT377" s="387"/>
      <c r="VFU377" s="387"/>
      <c r="VFV377" s="387"/>
      <c r="VFW377" s="387"/>
      <c r="VFX377" s="387"/>
      <c r="VFY377" s="387"/>
      <c r="VFZ377" s="387"/>
      <c r="VGA377" s="387"/>
      <c r="VGB377" s="387"/>
      <c r="VGC377" s="387"/>
      <c r="VGD377" s="387"/>
      <c r="VGE377" s="387"/>
      <c r="VGF377" s="387"/>
      <c r="VGG377" s="387"/>
      <c r="VGH377" s="387"/>
      <c r="VGI377" s="387"/>
      <c r="VGJ377" s="387"/>
      <c r="VGK377" s="387"/>
      <c r="VGL377" s="387"/>
      <c r="VGM377" s="387"/>
      <c r="VGN377" s="387"/>
      <c r="VGO377" s="387"/>
      <c r="VGP377" s="387"/>
      <c r="VGQ377" s="387"/>
      <c r="VGR377" s="387"/>
      <c r="VGS377" s="387"/>
      <c r="VGT377" s="387"/>
      <c r="VGU377" s="387"/>
      <c r="VGV377" s="387"/>
      <c r="VGW377" s="387"/>
      <c r="VGX377" s="387"/>
      <c r="VGY377" s="387"/>
      <c r="VGZ377" s="387"/>
      <c r="VHA377" s="387"/>
      <c r="VHB377" s="387"/>
      <c r="VHC377" s="387"/>
      <c r="VHD377" s="387"/>
      <c r="VHE377" s="387"/>
      <c r="VHF377" s="387"/>
      <c r="VHG377" s="387"/>
      <c r="VHH377" s="387"/>
      <c r="VHI377" s="387"/>
      <c r="VHJ377" s="387"/>
      <c r="VHK377" s="387"/>
      <c r="VHL377" s="387"/>
      <c r="VHM377" s="387"/>
      <c r="VHN377" s="387"/>
      <c r="VHO377" s="387"/>
      <c r="VHP377" s="387"/>
      <c r="VHQ377" s="387"/>
      <c r="VHR377" s="387"/>
      <c r="VHS377" s="387"/>
      <c r="VHT377" s="387"/>
      <c r="VHU377" s="387"/>
      <c r="VHV377" s="387"/>
      <c r="VHW377" s="387"/>
      <c r="VHX377" s="387"/>
      <c r="VHY377" s="387"/>
      <c r="VHZ377" s="387"/>
      <c r="VIA377" s="387"/>
      <c r="VIB377" s="387"/>
      <c r="VIC377" s="387"/>
      <c r="VID377" s="387"/>
      <c r="VIE377" s="387"/>
      <c r="VIF377" s="387"/>
      <c r="VIG377" s="387"/>
      <c r="VIH377" s="387"/>
      <c r="VII377" s="387"/>
      <c r="VIJ377" s="387"/>
      <c r="VIK377" s="387"/>
      <c r="VIL377" s="387"/>
      <c r="VIM377" s="387"/>
      <c r="VIN377" s="387"/>
      <c r="VIO377" s="387"/>
      <c r="VIP377" s="387"/>
      <c r="VIQ377" s="387"/>
      <c r="VIR377" s="387"/>
      <c r="VIS377" s="387"/>
      <c r="VIT377" s="387"/>
      <c r="VIU377" s="387"/>
      <c r="VIV377" s="387"/>
      <c r="VIW377" s="387"/>
      <c r="VIX377" s="387"/>
      <c r="VIY377" s="387"/>
      <c r="VIZ377" s="387"/>
      <c r="VJA377" s="387"/>
      <c r="VJB377" s="387"/>
      <c r="VJC377" s="387"/>
      <c r="VJD377" s="387"/>
      <c r="VJE377" s="387"/>
      <c r="VJF377" s="387"/>
      <c r="VJG377" s="387"/>
      <c r="VJH377" s="387"/>
      <c r="VJI377" s="387"/>
      <c r="VJJ377" s="387"/>
      <c r="VJK377" s="387"/>
      <c r="VJL377" s="387"/>
      <c r="VJM377" s="387"/>
      <c r="VJN377" s="387"/>
      <c r="VJO377" s="387"/>
      <c r="VJP377" s="387"/>
      <c r="VJQ377" s="387"/>
      <c r="VJR377" s="387"/>
      <c r="VJS377" s="387"/>
      <c r="VJT377" s="387"/>
      <c r="VJU377" s="387"/>
      <c r="VJV377" s="387"/>
      <c r="VJW377" s="387"/>
      <c r="VJX377" s="387"/>
      <c r="VJY377" s="387"/>
      <c r="VJZ377" s="387"/>
      <c r="VKA377" s="387"/>
      <c r="VKB377" s="387"/>
      <c r="VKC377" s="387"/>
      <c r="VKD377" s="387"/>
      <c r="VKE377" s="387"/>
      <c r="VKF377" s="387"/>
      <c r="VKG377" s="387"/>
      <c r="VKH377" s="387"/>
      <c r="VKI377" s="387"/>
      <c r="VKJ377" s="387"/>
      <c r="VKK377" s="387"/>
      <c r="VKL377" s="387"/>
      <c r="VKM377" s="387"/>
      <c r="VKN377" s="387"/>
      <c r="VKO377" s="387"/>
      <c r="VKP377" s="387"/>
      <c r="VKQ377" s="387"/>
      <c r="VKR377" s="387"/>
      <c r="VKS377" s="387"/>
      <c r="VKT377" s="387"/>
      <c r="VKU377" s="387"/>
      <c r="VKV377" s="387"/>
      <c r="VKW377" s="387"/>
      <c r="VKX377" s="387"/>
      <c r="VKY377" s="387"/>
      <c r="VKZ377" s="387"/>
      <c r="VLA377" s="387"/>
      <c r="VLB377" s="387"/>
      <c r="VLC377" s="387"/>
      <c r="VLD377" s="387"/>
      <c r="VLE377" s="387"/>
      <c r="VLF377" s="387"/>
      <c r="VLG377" s="387"/>
      <c r="VLH377" s="387"/>
      <c r="VLI377" s="387"/>
      <c r="VLJ377" s="387"/>
      <c r="VLK377" s="387"/>
      <c r="VLL377" s="387"/>
      <c r="VLM377" s="387"/>
      <c r="VLN377" s="387"/>
      <c r="VLO377" s="387"/>
      <c r="VLP377" s="387"/>
      <c r="VLQ377" s="387"/>
      <c r="VLR377" s="387"/>
      <c r="VLS377" s="387"/>
      <c r="VLT377" s="387"/>
      <c r="VLU377" s="387"/>
      <c r="VLV377" s="387"/>
      <c r="VLW377" s="387"/>
      <c r="VLX377" s="387"/>
      <c r="VLY377" s="387"/>
      <c r="VLZ377" s="387"/>
      <c r="VMA377" s="387"/>
      <c r="VMB377" s="387"/>
      <c r="VMC377" s="387"/>
      <c r="VMD377" s="387"/>
      <c r="VME377" s="387"/>
      <c r="VMF377" s="387"/>
      <c r="VMG377" s="387"/>
      <c r="VMH377" s="387"/>
      <c r="VMI377" s="387"/>
      <c r="VMJ377" s="387"/>
      <c r="VMK377" s="387"/>
      <c r="VML377" s="387"/>
      <c r="VMM377" s="387"/>
      <c r="VMN377" s="387"/>
      <c r="VMO377" s="387"/>
      <c r="VMP377" s="387"/>
      <c r="VMQ377" s="387"/>
      <c r="VMR377" s="387"/>
      <c r="VMS377" s="387"/>
      <c r="VMT377" s="387"/>
      <c r="VMU377" s="387"/>
      <c r="VMV377" s="387"/>
      <c r="VMW377" s="387"/>
      <c r="VMX377" s="387"/>
      <c r="VMY377" s="387"/>
      <c r="VMZ377" s="387"/>
      <c r="VNA377" s="387"/>
      <c r="VNB377" s="387"/>
      <c r="VNC377" s="387"/>
      <c r="VND377" s="387"/>
      <c r="VNE377" s="387"/>
      <c r="VNF377" s="387"/>
      <c r="VNG377" s="387"/>
      <c r="VNH377" s="387"/>
      <c r="VNI377" s="387"/>
      <c r="VNJ377" s="387"/>
      <c r="VNK377" s="387"/>
      <c r="VNL377" s="387"/>
      <c r="VNM377" s="387"/>
      <c r="VNN377" s="387"/>
      <c r="VNO377" s="387"/>
      <c r="VNP377" s="387"/>
      <c r="VNQ377" s="387"/>
      <c r="VNR377" s="387"/>
      <c r="VNS377" s="387"/>
      <c r="VNT377" s="387"/>
      <c r="VNU377" s="387"/>
      <c r="VNV377" s="387"/>
      <c r="VNW377" s="387"/>
      <c r="VNX377" s="387"/>
      <c r="VNY377" s="387"/>
      <c r="VNZ377" s="387"/>
      <c r="VOA377" s="387"/>
      <c r="VOB377" s="387"/>
      <c r="VOC377" s="387"/>
      <c r="VOD377" s="387"/>
      <c r="VOE377" s="387"/>
      <c r="VOF377" s="387"/>
      <c r="VOG377" s="387"/>
      <c r="VOH377" s="387"/>
      <c r="VOI377" s="387"/>
      <c r="VOJ377" s="387"/>
      <c r="VOK377" s="387"/>
      <c r="VOL377" s="387"/>
      <c r="VOM377" s="387"/>
      <c r="VON377" s="387"/>
      <c r="VOO377" s="387"/>
      <c r="VOP377" s="387"/>
      <c r="VOQ377" s="387"/>
      <c r="VOR377" s="387"/>
      <c r="VOS377" s="387"/>
      <c r="VOT377" s="387"/>
      <c r="VOU377" s="387"/>
      <c r="VOV377" s="387"/>
      <c r="VOW377" s="387"/>
      <c r="VOX377" s="387"/>
      <c r="VOY377" s="387"/>
      <c r="VOZ377" s="387"/>
      <c r="VPA377" s="387"/>
      <c r="VPB377" s="387"/>
      <c r="VPC377" s="387"/>
      <c r="VPD377" s="387"/>
      <c r="VPE377" s="387"/>
      <c r="VPF377" s="387"/>
      <c r="VPG377" s="387"/>
      <c r="VPH377" s="387"/>
      <c r="VPI377" s="387"/>
      <c r="VPJ377" s="387"/>
      <c r="VPK377" s="387"/>
      <c r="VPL377" s="387"/>
      <c r="VPM377" s="387"/>
      <c r="VPN377" s="387"/>
      <c r="VPO377" s="387"/>
      <c r="VPP377" s="387"/>
      <c r="VPQ377" s="387"/>
      <c r="VPR377" s="387"/>
      <c r="VPS377" s="387"/>
      <c r="VPT377" s="387"/>
      <c r="VPU377" s="387"/>
      <c r="VPV377" s="387"/>
      <c r="VPW377" s="387"/>
      <c r="VPX377" s="387"/>
      <c r="VPY377" s="387"/>
      <c r="VPZ377" s="387"/>
      <c r="VQA377" s="387"/>
      <c r="VQB377" s="387"/>
      <c r="VQC377" s="387"/>
      <c r="VQD377" s="387"/>
      <c r="VQE377" s="387"/>
      <c r="VQF377" s="387"/>
      <c r="VQG377" s="387"/>
      <c r="VQH377" s="387"/>
      <c r="VQI377" s="387"/>
      <c r="VQJ377" s="387"/>
      <c r="VQK377" s="387"/>
      <c r="VQL377" s="387"/>
      <c r="VQM377" s="387"/>
      <c r="VQN377" s="387"/>
      <c r="VQO377" s="387"/>
      <c r="VQP377" s="387"/>
      <c r="VQQ377" s="387"/>
      <c r="VQR377" s="387"/>
      <c r="VQS377" s="387"/>
      <c r="VQT377" s="387"/>
      <c r="VQU377" s="387"/>
      <c r="VQV377" s="387"/>
      <c r="VQW377" s="387"/>
      <c r="VQX377" s="387"/>
      <c r="VQY377" s="387"/>
      <c r="VQZ377" s="387"/>
      <c r="VRA377" s="387"/>
      <c r="VRB377" s="387"/>
      <c r="VRC377" s="387"/>
      <c r="VRD377" s="387"/>
      <c r="VRE377" s="387"/>
      <c r="VRF377" s="387"/>
      <c r="VRG377" s="387"/>
      <c r="VRH377" s="387"/>
      <c r="VRI377" s="387"/>
      <c r="VRJ377" s="387"/>
      <c r="VRK377" s="387"/>
      <c r="VRL377" s="387"/>
      <c r="VRM377" s="387"/>
      <c r="VRN377" s="387"/>
      <c r="VRO377" s="387"/>
      <c r="VRP377" s="387"/>
      <c r="VRQ377" s="387"/>
      <c r="VRR377" s="387"/>
      <c r="VRS377" s="387"/>
      <c r="VRT377" s="387"/>
      <c r="VRU377" s="387"/>
      <c r="VRV377" s="387"/>
      <c r="VRW377" s="387"/>
      <c r="VRX377" s="387"/>
      <c r="VRY377" s="387"/>
      <c r="VRZ377" s="387"/>
      <c r="VSA377" s="387"/>
      <c r="VSB377" s="387"/>
      <c r="VSC377" s="387"/>
      <c r="VSD377" s="387"/>
      <c r="VSE377" s="387"/>
      <c r="VSF377" s="387"/>
      <c r="VSG377" s="387"/>
      <c r="VSH377" s="387"/>
      <c r="VSI377" s="387"/>
      <c r="VSJ377" s="387"/>
      <c r="VSK377" s="387"/>
      <c r="VSL377" s="387"/>
      <c r="VSM377" s="387"/>
      <c r="VSN377" s="387"/>
      <c r="VSO377" s="387"/>
      <c r="VSP377" s="387"/>
      <c r="VSQ377" s="387"/>
      <c r="VSR377" s="387"/>
      <c r="VSS377" s="387"/>
      <c r="VST377" s="387"/>
      <c r="VSU377" s="387"/>
      <c r="VSV377" s="387"/>
      <c r="VSW377" s="387"/>
      <c r="VSX377" s="387"/>
      <c r="VSY377" s="387"/>
      <c r="VSZ377" s="387"/>
      <c r="VTA377" s="387"/>
      <c r="VTB377" s="387"/>
      <c r="VTC377" s="387"/>
      <c r="VTD377" s="387"/>
      <c r="VTE377" s="387"/>
      <c r="VTF377" s="387"/>
      <c r="VTG377" s="387"/>
      <c r="VTH377" s="387"/>
      <c r="VTI377" s="387"/>
      <c r="VTJ377" s="387"/>
      <c r="VTK377" s="387"/>
      <c r="VTL377" s="387"/>
      <c r="VTM377" s="387"/>
      <c r="VTN377" s="387"/>
      <c r="VTO377" s="387"/>
      <c r="VTP377" s="387"/>
      <c r="VTQ377" s="387"/>
      <c r="VTR377" s="387"/>
      <c r="VTS377" s="387"/>
      <c r="VTT377" s="387"/>
      <c r="VTU377" s="387"/>
      <c r="VTV377" s="387"/>
      <c r="VTW377" s="387"/>
      <c r="VTX377" s="387"/>
      <c r="VTY377" s="387"/>
      <c r="VTZ377" s="387"/>
      <c r="VUA377" s="387"/>
      <c r="VUB377" s="387"/>
      <c r="VUC377" s="387"/>
      <c r="VUD377" s="387"/>
      <c r="VUE377" s="387"/>
      <c r="VUF377" s="387"/>
      <c r="VUG377" s="387"/>
      <c r="VUH377" s="387"/>
      <c r="VUI377" s="387"/>
      <c r="VUJ377" s="387"/>
      <c r="VUK377" s="387"/>
      <c r="VUL377" s="387"/>
      <c r="VUM377" s="387"/>
      <c r="VUN377" s="387"/>
      <c r="VUO377" s="387"/>
      <c r="VUP377" s="387"/>
      <c r="VUQ377" s="387"/>
      <c r="VUR377" s="387"/>
      <c r="VUS377" s="387"/>
      <c r="VUT377" s="387"/>
      <c r="VUU377" s="387"/>
      <c r="VUV377" s="387"/>
      <c r="VUW377" s="387"/>
      <c r="VUX377" s="387"/>
      <c r="VUY377" s="387"/>
      <c r="VUZ377" s="387"/>
      <c r="VVA377" s="387"/>
      <c r="VVB377" s="387"/>
      <c r="VVC377" s="387"/>
      <c r="VVD377" s="387"/>
      <c r="VVE377" s="387"/>
      <c r="VVF377" s="387"/>
      <c r="VVG377" s="387"/>
      <c r="VVH377" s="387"/>
      <c r="VVI377" s="387"/>
      <c r="VVJ377" s="387"/>
      <c r="VVK377" s="387"/>
      <c r="VVL377" s="387"/>
      <c r="VVM377" s="387"/>
      <c r="VVN377" s="387"/>
      <c r="VVO377" s="387"/>
      <c r="VVP377" s="387"/>
      <c r="VVQ377" s="387"/>
      <c r="VVR377" s="387"/>
      <c r="VVS377" s="387"/>
      <c r="VVT377" s="387"/>
      <c r="VVU377" s="387"/>
      <c r="VVV377" s="387"/>
      <c r="VVW377" s="387"/>
      <c r="VVX377" s="387"/>
      <c r="VVY377" s="387"/>
      <c r="VVZ377" s="387"/>
      <c r="VWA377" s="387"/>
      <c r="VWB377" s="387"/>
      <c r="VWC377" s="387"/>
      <c r="VWD377" s="387"/>
      <c r="VWE377" s="387"/>
      <c r="VWF377" s="387"/>
      <c r="VWG377" s="387"/>
      <c r="VWH377" s="387"/>
      <c r="VWI377" s="387"/>
      <c r="VWJ377" s="387"/>
      <c r="VWK377" s="387"/>
      <c r="VWL377" s="387"/>
      <c r="VWM377" s="387"/>
      <c r="VWN377" s="387"/>
      <c r="VWO377" s="387"/>
      <c r="VWP377" s="387"/>
      <c r="VWQ377" s="387"/>
      <c r="VWR377" s="387"/>
      <c r="VWS377" s="387"/>
      <c r="VWT377" s="387"/>
      <c r="VWU377" s="387"/>
      <c r="VWV377" s="387"/>
      <c r="VWW377" s="387"/>
      <c r="VWX377" s="387"/>
      <c r="VWY377" s="387"/>
      <c r="VWZ377" s="387"/>
      <c r="VXA377" s="387"/>
      <c r="VXB377" s="387"/>
      <c r="VXC377" s="387"/>
      <c r="VXD377" s="387"/>
      <c r="VXE377" s="387"/>
      <c r="VXF377" s="387"/>
      <c r="VXG377" s="387"/>
      <c r="VXH377" s="387"/>
      <c r="VXI377" s="387"/>
      <c r="VXJ377" s="387"/>
      <c r="VXK377" s="387"/>
      <c r="VXL377" s="387"/>
      <c r="VXM377" s="387"/>
      <c r="VXN377" s="387"/>
      <c r="VXO377" s="387"/>
      <c r="VXP377" s="387"/>
      <c r="VXQ377" s="387"/>
      <c r="VXR377" s="387"/>
      <c r="VXS377" s="387"/>
      <c r="VXT377" s="387"/>
      <c r="VXU377" s="387"/>
      <c r="VXV377" s="387"/>
      <c r="VXW377" s="387"/>
      <c r="VXX377" s="387"/>
      <c r="VXY377" s="387"/>
      <c r="VXZ377" s="387"/>
      <c r="VYA377" s="387"/>
      <c r="VYB377" s="387"/>
      <c r="VYC377" s="387"/>
      <c r="VYD377" s="387"/>
      <c r="VYE377" s="387"/>
      <c r="VYF377" s="387"/>
      <c r="VYG377" s="387"/>
      <c r="VYH377" s="387"/>
      <c r="VYI377" s="387"/>
      <c r="VYJ377" s="387"/>
      <c r="VYK377" s="387"/>
      <c r="VYL377" s="387"/>
      <c r="VYM377" s="387"/>
      <c r="VYN377" s="387"/>
      <c r="VYO377" s="387"/>
      <c r="VYP377" s="387"/>
      <c r="VYQ377" s="387"/>
      <c r="VYR377" s="387"/>
      <c r="VYS377" s="387"/>
      <c r="VYT377" s="387"/>
      <c r="VYU377" s="387"/>
      <c r="VYV377" s="387"/>
      <c r="VYW377" s="387"/>
      <c r="VYX377" s="387"/>
      <c r="VYY377" s="387"/>
      <c r="VYZ377" s="387"/>
      <c r="VZA377" s="387"/>
      <c r="VZB377" s="387"/>
      <c r="VZC377" s="387"/>
      <c r="VZD377" s="387"/>
      <c r="VZE377" s="387"/>
      <c r="VZF377" s="387"/>
      <c r="VZG377" s="387"/>
      <c r="VZH377" s="387"/>
      <c r="VZI377" s="387"/>
      <c r="VZJ377" s="387"/>
      <c r="VZK377" s="387"/>
      <c r="VZL377" s="387"/>
      <c r="VZM377" s="387"/>
      <c r="VZN377" s="387"/>
      <c r="VZO377" s="387"/>
      <c r="VZP377" s="387"/>
      <c r="VZQ377" s="387"/>
      <c r="VZR377" s="387"/>
      <c r="VZS377" s="387"/>
      <c r="VZT377" s="387"/>
      <c r="VZU377" s="387"/>
      <c r="VZV377" s="387"/>
      <c r="VZW377" s="387"/>
      <c r="VZX377" s="387"/>
      <c r="VZY377" s="387"/>
      <c r="VZZ377" s="387"/>
      <c r="WAA377" s="387"/>
      <c r="WAB377" s="387"/>
      <c r="WAC377" s="387"/>
      <c r="WAD377" s="387"/>
      <c r="WAE377" s="387"/>
      <c r="WAF377" s="387"/>
      <c r="WAG377" s="387"/>
      <c r="WAH377" s="387"/>
      <c r="WAI377" s="387"/>
      <c r="WAJ377" s="387"/>
      <c r="WAK377" s="387"/>
      <c r="WAL377" s="387"/>
      <c r="WAM377" s="387"/>
      <c r="WAN377" s="387"/>
      <c r="WAO377" s="387"/>
      <c r="WAP377" s="387"/>
      <c r="WAQ377" s="387"/>
      <c r="WAR377" s="387"/>
      <c r="WAS377" s="387"/>
      <c r="WAT377" s="387"/>
      <c r="WAU377" s="387"/>
      <c r="WAV377" s="387"/>
      <c r="WAW377" s="387"/>
      <c r="WAX377" s="387"/>
      <c r="WAY377" s="387"/>
      <c r="WAZ377" s="387"/>
      <c r="WBA377" s="387"/>
      <c r="WBB377" s="387"/>
      <c r="WBC377" s="387"/>
      <c r="WBD377" s="387"/>
      <c r="WBE377" s="387"/>
      <c r="WBF377" s="387"/>
      <c r="WBG377" s="387"/>
      <c r="WBH377" s="387"/>
      <c r="WBI377" s="387"/>
      <c r="WBJ377" s="387"/>
      <c r="WBK377" s="387"/>
      <c r="WBL377" s="387"/>
      <c r="WBM377" s="387"/>
      <c r="WBN377" s="387"/>
      <c r="WBO377" s="387"/>
      <c r="WBP377" s="387"/>
      <c r="WBQ377" s="387"/>
      <c r="WBR377" s="387"/>
      <c r="WBS377" s="387"/>
      <c r="WBT377" s="387"/>
      <c r="WBU377" s="387"/>
      <c r="WBV377" s="387"/>
      <c r="WBW377" s="387"/>
      <c r="WBX377" s="387"/>
      <c r="WBY377" s="387"/>
      <c r="WBZ377" s="387"/>
      <c r="WCA377" s="387"/>
      <c r="WCB377" s="387"/>
      <c r="WCC377" s="387"/>
      <c r="WCD377" s="387"/>
      <c r="WCE377" s="387"/>
      <c r="WCF377" s="387"/>
      <c r="WCG377" s="387"/>
      <c r="WCH377" s="387"/>
      <c r="WCI377" s="387"/>
      <c r="WCJ377" s="387"/>
      <c r="WCK377" s="387"/>
      <c r="WCL377" s="387"/>
      <c r="WCM377" s="387"/>
      <c r="WCN377" s="387"/>
      <c r="WCO377" s="387"/>
      <c r="WCP377" s="387"/>
      <c r="WCQ377" s="387"/>
      <c r="WCR377" s="387"/>
      <c r="WCS377" s="387"/>
      <c r="WCT377" s="387"/>
      <c r="WCU377" s="387"/>
      <c r="WCV377" s="387"/>
      <c r="WCW377" s="387"/>
      <c r="WCX377" s="387"/>
      <c r="WCY377" s="387"/>
      <c r="WCZ377" s="387"/>
      <c r="WDA377" s="387"/>
      <c r="WDB377" s="387"/>
      <c r="WDC377" s="387"/>
      <c r="WDD377" s="387"/>
      <c r="WDE377" s="387"/>
      <c r="WDF377" s="387"/>
      <c r="WDG377" s="387"/>
      <c r="WDH377" s="387"/>
      <c r="WDI377" s="387"/>
      <c r="WDJ377" s="387"/>
      <c r="WDK377" s="387"/>
      <c r="WDL377" s="387"/>
      <c r="WDM377" s="387"/>
      <c r="WDN377" s="387"/>
      <c r="WDO377" s="387"/>
      <c r="WDP377" s="387"/>
      <c r="WDQ377" s="387"/>
      <c r="WDR377" s="387"/>
      <c r="WDS377" s="387"/>
      <c r="WDT377" s="387"/>
      <c r="WDU377" s="387"/>
      <c r="WDV377" s="387"/>
      <c r="WDW377" s="387"/>
      <c r="WDX377" s="387"/>
      <c r="WDY377" s="387"/>
      <c r="WDZ377" s="387"/>
      <c r="WEA377" s="387"/>
      <c r="WEB377" s="387"/>
      <c r="WEC377" s="387"/>
      <c r="WED377" s="387"/>
      <c r="WEE377" s="387"/>
      <c r="WEF377" s="387"/>
      <c r="WEG377" s="387"/>
      <c r="WEH377" s="387"/>
      <c r="WEI377" s="387"/>
      <c r="WEJ377" s="387"/>
      <c r="WEK377" s="387"/>
      <c r="WEL377" s="387"/>
      <c r="WEM377" s="387"/>
      <c r="WEN377" s="387"/>
      <c r="WEO377" s="387"/>
      <c r="WEP377" s="387"/>
      <c r="WEQ377" s="387"/>
      <c r="WER377" s="387"/>
      <c r="WES377" s="387"/>
      <c r="WET377" s="387"/>
      <c r="WEU377" s="387"/>
      <c r="WEV377" s="387"/>
      <c r="WEW377" s="387"/>
      <c r="WEX377" s="387"/>
      <c r="WEY377" s="387"/>
      <c r="WEZ377" s="387"/>
      <c r="WFA377" s="387"/>
      <c r="WFB377" s="387"/>
      <c r="WFC377" s="387"/>
      <c r="WFD377" s="387"/>
      <c r="WFE377" s="387"/>
      <c r="WFF377" s="387"/>
      <c r="WFG377" s="387"/>
      <c r="WFH377" s="387"/>
      <c r="WFI377" s="387"/>
      <c r="WFJ377" s="387"/>
      <c r="WFK377" s="387"/>
      <c r="WFL377" s="387"/>
      <c r="WFM377" s="387"/>
      <c r="WFN377" s="387"/>
      <c r="WFO377" s="387"/>
      <c r="WFP377" s="387"/>
      <c r="WFQ377" s="387"/>
      <c r="WFR377" s="387"/>
      <c r="WFS377" s="387"/>
      <c r="WFT377" s="387"/>
      <c r="WFU377" s="387"/>
      <c r="WFV377" s="387"/>
      <c r="WFW377" s="387"/>
      <c r="WFX377" s="387"/>
      <c r="WFY377" s="387"/>
      <c r="WFZ377" s="387"/>
      <c r="WGA377" s="387"/>
      <c r="WGB377" s="387"/>
      <c r="WGC377" s="387"/>
      <c r="WGD377" s="387"/>
      <c r="WGE377" s="387"/>
      <c r="WGF377" s="387"/>
      <c r="WGG377" s="387"/>
      <c r="WGH377" s="387"/>
      <c r="WGI377" s="387"/>
      <c r="WGJ377" s="387"/>
      <c r="WGK377" s="387"/>
      <c r="WGL377" s="387"/>
      <c r="WGM377" s="387"/>
      <c r="WGN377" s="387"/>
      <c r="WGO377" s="387"/>
      <c r="WGP377" s="387"/>
      <c r="WGQ377" s="387"/>
      <c r="WGR377" s="387"/>
      <c r="WGS377" s="387"/>
      <c r="WGT377" s="387"/>
      <c r="WGU377" s="387"/>
      <c r="WGV377" s="387"/>
      <c r="WGW377" s="387"/>
      <c r="WGX377" s="387"/>
      <c r="WGY377" s="387"/>
      <c r="WGZ377" s="387"/>
      <c r="WHA377" s="387"/>
      <c r="WHB377" s="387"/>
      <c r="WHC377" s="387"/>
      <c r="WHD377" s="387"/>
      <c r="WHE377" s="387"/>
      <c r="WHF377" s="387"/>
      <c r="WHG377" s="387"/>
      <c r="WHH377" s="387"/>
      <c r="WHI377" s="387"/>
      <c r="WHJ377" s="387"/>
      <c r="WHK377" s="387"/>
      <c r="WHL377" s="387"/>
      <c r="WHM377" s="387"/>
      <c r="WHN377" s="387"/>
      <c r="WHO377" s="387"/>
      <c r="WHP377" s="387"/>
      <c r="WHQ377" s="387"/>
      <c r="WHR377" s="387"/>
      <c r="WHS377" s="387"/>
      <c r="WHT377" s="387"/>
      <c r="WHU377" s="387"/>
      <c r="WHV377" s="387"/>
      <c r="WHW377" s="387"/>
      <c r="WHX377" s="387"/>
      <c r="WHY377" s="387"/>
      <c r="WHZ377" s="387"/>
      <c r="WIA377" s="387"/>
      <c r="WIB377" s="387"/>
      <c r="WIC377" s="387"/>
      <c r="WID377" s="387"/>
      <c r="WIE377" s="387"/>
      <c r="WIF377" s="387"/>
      <c r="WIG377" s="387"/>
      <c r="WIH377" s="387"/>
      <c r="WII377" s="387"/>
      <c r="WIJ377" s="387"/>
      <c r="WIK377" s="387"/>
      <c r="WIL377" s="387"/>
      <c r="WIM377" s="387"/>
      <c r="WIN377" s="387"/>
      <c r="WIO377" s="387"/>
      <c r="WIP377" s="387"/>
      <c r="WIQ377" s="387"/>
      <c r="WIR377" s="387"/>
      <c r="WIS377" s="387"/>
      <c r="WIT377" s="387"/>
      <c r="WIU377" s="387"/>
      <c r="WIV377" s="387"/>
      <c r="WIW377" s="387"/>
      <c r="WIX377" s="387"/>
      <c r="WIY377" s="387"/>
      <c r="WIZ377" s="387"/>
      <c r="WJA377" s="387"/>
      <c r="WJB377" s="387"/>
      <c r="WJC377" s="387"/>
      <c r="WJD377" s="387"/>
      <c r="WJE377" s="387"/>
      <c r="WJF377" s="387"/>
      <c r="WJG377" s="387"/>
      <c r="WJH377" s="387"/>
      <c r="WJI377" s="387"/>
      <c r="WJJ377" s="387"/>
      <c r="WJK377" s="387"/>
      <c r="WJL377" s="387"/>
      <c r="WJM377" s="387"/>
      <c r="WJN377" s="387"/>
      <c r="WJO377" s="387"/>
      <c r="WJP377" s="387"/>
      <c r="WJQ377" s="387"/>
      <c r="WJR377" s="387"/>
      <c r="WJS377" s="387"/>
      <c r="WJT377" s="387"/>
      <c r="WJU377" s="387"/>
      <c r="WJV377" s="387"/>
      <c r="WJW377" s="387"/>
      <c r="WJX377" s="387"/>
      <c r="WJY377" s="387"/>
      <c r="WJZ377" s="387"/>
      <c r="WKA377" s="387"/>
      <c r="WKB377" s="387"/>
      <c r="WKC377" s="387"/>
      <c r="WKD377" s="387"/>
      <c r="WKE377" s="387"/>
      <c r="WKF377" s="387"/>
      <c r="WKG377" s="387"/>
      <c r="WKH377" s="387"/>
      <c r="WKI377" s="387"/>
      <c r="WKJ377" s="387"/>
      <c r="WKK377" s="387"/>
      <c r="WKL377" s="387"/>
      <c r="WKM377" s="387"/>
      <c r="WKN377" s="387"/>
      <c r="WKO377" s="387"/>
      <c r="WKP377" s="387"/>
      <c r="WKQ377" s="387"/>
      <c r="WKR377" s="387"/>
      <c r="WKS377" s="387"/>
      <c r="WKT377" s="387"/>
      <c r="WKU377" s="387"/>
      <c r="WKV377" s="387"/>
      <c r="WKW377" s="387"/>
      <c r="WKX377" s="387"/>
      <c r="WKY377" s="387"/>
      <c r="WKZ377" s="387"/>
      <c r="WLA377" s="387"/>
      <c r="WLB377" s="387"/>
      <c r="WLC377" s="387"/>
      <c r="WLD377" s="387"/>
      <c r="WLE377" s="387"/>
      <c r="WLF377" s="387"/>
      <c r="WLG377" s="387"/>
      <c r="WLH377" s="387"/>
      <c r="WLI377" s="387"/>
      <c r="WLJ377" s="387"/>
      <c r="WLK377" s="387"/>
      <c r="WLL377" s="387"/>
      <c r="WLM377" s="387"/>
      <c r="WLN377" s="387"/>
      <c r="WLO377" s="387"/>
      <c r="WLP377" s="387"/>
      <c r="WLQ377" s="387"/>
      <c r="WLR377" s="387"/>
      <c r="WLS377" s="387"/>
      <c r="WLT377" s="387"/>
      <c r="WLU377" s="387"/>
      <c r="WLV377" s="387"/>
      <c r="WLW377" s="387"/>
      <c r="WLX377" s="387"/>
      <c r="WLY377" s="387"/>
      <c r="WLZ377" s="387"/>
      <c r="WMA377" s="387"/>
      <c r="WMB377" s="387"/>
      <c r="WMC377" s="387"/>
      <c r="WMD377" s="387"/>
      <c r="WME377" s="387"/>
      <c r="WMF377" s="387"/>
      <c r="WMG377" s="387"/>
      <c r="WMH377" s="387"/>
      <c r="WMI377" s="387"/>
      <c r="WMJ377" s="387"/>
      <c r="WMK377" s="387"/>
      <c r="WML377" s="387"/>
      <c r="WMM377" s="387"/>
      <c r="WMN377" s="387"/>
      <c r="WMO377" s="387"/>
      <c r="WMP377" s="387"/>
      <c r="WMQ377" s="387"/>
      <c r="WMR377" s="387"/>
      <c r="WMS377" s="387"/>
      <c r="WMT377" s="387"/>
      <c r="WMU377" s="387"/>
      <c r="WMV377" s="387"/>
      <c r="WMW377" s="387"/>
      <c r="WMX377" s="387"/>
      <c r="WMY377" s="387"/>
      <c r="WMZ377" s="387"/>
      <c r="WNA377" s="387"/>
      <c r="WNB377" s="387"/>
      <c r="WNC377" s="387"/>
      <c r="WND377" s="387"/>
      <c r="WNE377" s="387"/>
      <c r="WNF377" s="387"/>
      <c r="WNG377" s="387"/>
      <c r="WNH377" s="387"/>
      <c r="WNI377" s="387"/>
      <c r="WNJ377" s="387"/>
      <c r="WNK377" s="387"/>
      <c r="WNL377" s="387"/>
      <c r="WNM377" s="387"/>
      <c r="WNN377" s="387"/>
      <c r="WNO377" s="387"/>
      <c r="WNP377" s="387"/>
      <c r="WNQ377" s="387"/>
      <c r="WNR377" s="387"/>
      <c r="WNS377" s="387"/>
      <c r="WNT377" s="387"/>
      <c r="WNU377" s="387"/>
      <c r="WNV377" s="387"/>
      <c r="WNW377" s="387"/>
      <c r="WNX377" s="387"/>
      <c r="WNY377" s="387"/>
      <c r="WNZ377" s="387"/>
      <c r="WOA377" s="387"/>
      <c r="WOB377" s="387"/>
      <c r="WOC377" s="387"/>
      <c r="WOD377" s="387"/>
      <c r="WOE377" s="387"/>
      <c r="WOF377" s="387"/>
      <c r="WOG377" s="387"/>
      <c r="WOH377" s="387"/>
      <c r="WOI377" s="387"/>
      <c r="WOJ377" s="387"/>
      <c r="WOK377" s="387"/>
      <c r="WOL377" s="387"/>
      <c r="WOM377" s="387"/>
      <c r="WON377" s="387"/>
      <c r="WOO377" s="387"/>
      <c r="WOP377" s="387"/>
      <c r="WOQ377" s="387"/>
      <c r="WOR377" s="387"/>
      <c r="WOS377" s="387"/>
      <c r="WOT377" s="387"/>
      <c r="WOU377" s="387"/>
      <c r="WOV377" s="387"/>
      <c r="WOW377" s="387"/>
      <c r="WOX377" s="387"/>
      <c r="WOY377" s="387"/>
      <c r="WOZ377" s="387"/>
      <c r="WPA377" s="387"/>
      <c r="WPB377" s="387"/>
      <c r="WPC377" s="387"/>
      <c r="WPD377" s="387"/>
      <c r="WPE377" s="387"/>
      <c r="WPF377" s="387"/>
      <c r="WPG377" s="387"/>
      <c r="WPH377" s="387"/>
      <c r="WPI377" s="387"/>
      <c r="WPJ377" s="387"/>
      <c r="WPK377" s="387"/>
      <c r="WPL377" s="387"/>
      <c r="WPM377" s="387"/>
      <c r="WPN377" s="387"/>
      <c r="WPO377" s="387"/>
      <c r="WPP377" s="387"/>
      <c r="WPQ377" s="387"/>
      <c r="WPR377" s="387"/>
      <c r="WPS377" s="387"/>
      <c r="WPT377" s="387"/>
      <c r="WPU377" s="387"/>
      <c r="WPV377" s="387"/>
      <c r="WPW377" s="387"/>
      <c r="WPX377" s="387"/>
      <c r="WPY377" s="387"/>
      <c r="WPZ377" s="387"/>
      <c r="WQA377" s="387"/>
      <c r="WQB377" s="387"/>
      <c r="WQC377" s="387"/>
      <c r="WQD377" s="387"/>
      <c r="WQE377" s="387"/>
      <c r="WQF377" s="387"/>
      <c r="WQG377" s="387"/>
      <c r="WQH377" s="387"/>
      <c r="WQI377" s="387"/>
      <c r="WQJ377" s="387"/>
      <c r="WQK377" s="387"/>
      <c r="WQL377" s="387"/>
      <c r="WQM377" s="387"/>
      <c r="WQN377" s="387"/>
      <c r="WQO377" s="387"/>
      <c r="WQP377" s="387"/>
      <c r="WQQ377" s="387"/>
      <c r="WQR377" s="387"/>
      <c r="WQS377" s="387"/>
      <c r="WQT377" s="387"/>
      <c r="WQU377" s="387"/>
      <c r="WQV377" s="387"/>
      <c r="WQW377" s="387"/>
      <c r="WQX377" s="387"/>
      <c r="WQY377" s="387"/>
      <c r="WQZ377" s="387"/>
      <c r="WRA377" s="387"/>
      <c r="WRB377" s="387"/>
      <c r="WRC377" s="387"/>
      <c r="WRD377" s="387"/>
      <c r="WRE377" s="387"/>
      <c r="WRF377" s="387"/>
      <c r="WRG377" s="387"/>
      <c r="WRH377" s="387"/>
      <c r="WRI377" s="387"/>
      <c r="WRJ377" s="387"/>
      <c r="WRK377" s="387"/>
      <c r="WRL377" s="387"/>
      <c r="WRM377" s="387"/>
      <c r="WRN377" s="387"/>
      <c r="WRO377" s="387"/>
      <c r="WRP377" s="387"/>
      <c r="WRQ377" s="387"/>
      <c r="WRR377" s="387"/>
      <c r="WRS377" s="387"/>
      <c r="WRT377" s="387"/>
      <c r="WRU377" s="387"/>
      <c r="WRV377" s="387"/>
      <c r="WRW377" s="387"/>
      <c r="WRX377" s="387"/>
      <c r="WRY377" s="387"/>
      <c r="WRZ377" s="387"/>
      <c r="WSA377" s="387"/>
      <c r="WSB377" s="387"/>
      <c r="WSC377" s="387"/>
      <c r="WSD377" s="387"/>
      <c r="WSE377" s="387"/>
      <c r="WSF377" s="387"/>
      <c r="WSG377" s="387"/>
      <c r="WSH377" s="387"/>
      <c r="WSI377" s="387"/>
      <c r="WSJ377" s="387"/>
      <c r="WSK377" s="387"/>
      <c r="WSL377" s="387"/>
      <c r="WSM377" s="387"/>
      <c r="WSN377" s="387"/>
      <c r="WSO377" s="387"/>
      <c r="WSP377" s="387"/>
      <c r="WSQ377" s="387"/>
      <c r="WSR377" s="387"/>
      <c r="WSS377" s="387"/>
      <c r="WST377" s="387"/>
      <c r="WSU377" s="387"/>
      <c r="WSV377" s="387"/>
      <c r="WSW377" s="387"/>
      <c r="WSX377" s="387"/>
      <c r="WSY377" s="387"/>
      <c r="WSZ377" s="387"/>
      <c r="WTA377" s="387"/>
      <c r="WTB377" s="387"/>
      <c r="WTC377" s="387"/>
      <c r="WTD377" s="387"/>
      <c r="WTE377" s="387"/>
      <c r="WTF377" s="387"/>
      <c r="WTG377" s="387"/>
      <c r="WTH377" s="387"/>
      <c r="WTI377" s="387"/>
      <c r="WTJ377" s="387"/>
      <c r="WTK377" s="387"/>
      <c r="WTL377" s="387"/>
      <c r="WTM377" s="387"/>
      <c r="WTN377" s="387"/>
      <c r="WTO377" s="387"/>
      <c r="WTP377" s="387"/>
      <c r="WTQ377" s="387"/>
      <c r="WTR377" s="387"/>
      <c r="WTS377" s="387"/>
      <c r="WTT377" s="387"/>
      <c r="WTU377" s="387"/>
      <c r="WTV377" s="387"/>
      <c r="WTW377" s="387"/>
      <c r="WTX377" s="387"/>
      <c r="WTY377" s="387"/>
      <c r="WTZ377" s="387"/>
      <c r="WUA377" s="387"/>
      <c r="WUB377" s="387"/>
      <c r="WUC377" s="387"/>
      <c r="WUD377" s="387"/>
      <c r="WUE377" s="387"/>
      <c r="WUF377" s="387"/>
      <c r="WUG377" s="387"/>
      <c r="WUH377" s="387"/>
      <c r="WUI377" s="387"/>
      <c r="WUJ377" s="387"/>
      <c r="WUK377" s="387"/>
      <c r="WUL377" s="387"/>
      <c r="WUM377" s="387"/>
      <c r="WUN377" s="387"/>
      <c r="WUO377" s="387"/>
      <c r="WUP377" s="387"/>
      <c r="WUQ377" s="387"/>
      <c r="WUR377" s="387"/>
      <c r="WUS377" s="387"/>
      <c r="WUT377" s="387"/>
      <c r="WUU377" s="387"/>
      <c r="WUV377" s="387"/>
      <c r="WUW377" s="387"/>
      <c r="WUX377" s="387"/>
      <c r="WUY377" s="387"/>
      <c r="WUZ377" s="387"/>
      <c r="WVA377" s="387"/>
      <c r="WVB377" s="387"/>
      <c r="WVC377" s="387"/>
      <c r="WVD377" s="387"/>
      <c r="WVE377" s="387"/>
      <c r="WVF377" s="387"/>
      <c r="WVG377" s="387"/>
      <c r="WVH377" s="387"/>
      <c r="WVI377" s="387"/>
      <c r="WVJ377" s="387"/>
      <c r="WVK377" s="387"/>
      <c r="WVL377" s="387"/>
      <c r="WVM377" s="387"/>
      <c r="WVN377" s="387"/>
      <c r="WVO377" s="387"/>
      <c r="WVP377" s="387"/>
      <c r="WVQ377" s="387"/>
      <c r="WVR377" s="387"/>
      <c r="WVS377" s="387"/>
      <c r="WVT377" s="387"/>
      <c r="WVU377" s="387"/>
      <c r="WVV377" s="387"/>
      <c r="WVW377" s="387"/>
      <c r="WVX377" s="387"/>
      <c r="WVY377" s="387"/>
      <c r="WVZ377" s="387"/>
      <c r="WWA377" s="387"/>
      <c r="WWB377" s="387"/>
      <c r="WWC377" s="387"/>
      <c r="WWD377" s="387"/>
      <c r="WWE377" s="387"/>
      <c r="WWF377" s="387"/>
      <c r="WWG377" s="387"/>
      <c r="WWH377" s="387"/>
      <c r="WWI377" s="387"/>
      <c r="WWJ377" s="387"/>
      <c r="WWK377" s="387"/>
      <c r="WWL377" s="387"/>
      <c r="WWM377" s="387"/>
      <c r="WWN377" s="387"/>
      <c r="WWO377" s="387"/>
      <c r="WWP377" s="387"/>
      <c r="WWQ377" s="387"/>
      <c r="WWR377" s="387"/>
      <c r="WWS377" s="387"/>
      <c r="WWT377" s="387"/>
      <c r="WWU377" s="387"/>
      <c r="WWV377" s="387"/>
      <c r="WWW377" s="387"/>
      <c r="WWX377" s="387"/>
      <c r="WWY377" s="387"/>
      <c r="WWZ377" s="387"/>
      <c r="WXA377" s="387"/>
      <c r="WXB377" s="387"/>
      <c r="WXC377" s="387"/>
      <c r="WXD377" s="387"/>
      <c r="WXE377" s="387"/>
      <c r="WXF377" s="387"/>
      <c r="WXG377" s="387"/>
      <c r="WXH377" s="387"/>
      <c r="WXI377" s="387"/>
      <c r="WXJ377" s="387"/>
      <c r="WXK377" s="387"/>
      <c r="WXL377" s="387"/>
      <c r="WXM377" s="387"/>
      <c r="WXN377" s="387"/>
      <c r="WXO377" s="387"/>
      <c r="WXP377" s="387"/>
      <c r="WXQ377" s="387"/>
      <c r="WXR377" s="387"/>
      <c r="WXS377" s="387"/>
      <c r="WXT377" s="387"/>
      <c r="WXU377" s="387"/>
      <c r="WXV377" s="387"/>
      <c r="WXW377" s="387"/>
      <c r="WXX377" s="387"/>
      <c r="WXY377" s="387"/>
      <c r="WXZ377" s="387"/>
      <c r="WYA377" s="387"/>
      <c r="WYB377" s="387"/>
      <c r="WYC377" s="387"/>
      <c r="WYD377" s="387"/>
      <c r="WYE377" s="387"/>
      <c r="WYF377" s="387"/>
      <c r="WYG377" s="387"/>
      <c r="WYH377" s="387"/>
      <c r="WYI377" s="387"/>
      <c r="WYJ377" s="387"/>
      <c r="WYK377" s="387"/>
      <c r="WYL377" s="387"/>
      <c r="WYM377" s="387"/>
      <c r="WYN377" s="387"/>
      <c r="WYO377" s="387"/>
      <c r="WYP377" s="387"/>
      <c r="WYQ377" s="387"/>
      <c r="WYR377" s="387"/>
      <c r="WYS377" s="387"/>
      <c r="WYT377" s="387"/>
      <c r="WYU377" s="387"/>
      <c r="WYV377" s="387"/>
      <c r="WYW377" s="387"/>
      <c r="WYX377" s="387"/>
      <c r="WYY377" s="387"/>
      <c r="WYZ377" s="387"/>
      <c r="WZA377" s="387"/>
      <c r="WZB377" s="387"/>
      <c r="WZC377" s="387"/>
      <c r="WZD377" s="387"/>
      <c r="WZE377" s="387"/>
      <c r="WZF377" s="387"/>
      <c r="WZG377" s="387"/>
      <c r="WZH377" s="387"/>
      <c r="WZI377" s="387"/>
      <c r="WZJ377" s="387"/>
      <c r="WZK377" s="387"/>
      <c r="WZL377" s="387"/>
      <c r="WZM377" s="387"/>
      <c r="WZN377" s="387"/>
      <c r="WZO377" s="387"/>
      <c r="WZP377" s="387"/>
      <c r="WZQ377" s="387"/>
      <c r="WZR377" s="387"/>
      <c r="WZS377" s="387"/>
      <c r="WZT377" s="387"/>
      <c r="WZU377" s="387"/>
      <c r="WZV377" s="387"/>
      <c r="WZW377" s="387"/>
      <c r="WZX377" s="387"/>
      <c r="WZY377" s="387"/>
      <c r="WZZ377" s="387"/>
      <c r="XAA377" s="387"/>
      <c r="XAB377" s="387"/>
      <c r="XAC377" s="387"/>
      <c r="XAD377" s="387"/>
      <c r="XAE377" s="387"/>
      <c r="XAF377" s="387"/>
      <c r="XAG377" s="387"/>
      <c r="XAH377" s="387"/>
      <c r="XAI377" s="387"/>
      <c r="XAJ377" s="387"/>
      <c r="XAK377" s="387"/>
      <c r="XAL377" s="387"/>
      <c r="XAM377" s="387"/>
      <c r="XAN377" s="387"/>
      <c r="XAO377" s="387"/>
      <c r="XAP377" s="387"/>
      <c r="XAQ377" s="387"/>
      <c r="XAR377" s="387"/>
      <c r="XAS377" s="387"/>
      <c r="XAT377" s="387"/>
      <c r="XAU377" s="387"/>
      <c r="XAV377" s="387"/>
      <c r="XAW377" s="387"/>
      <c r="XAX377" s="387"/>
      <c r="XAY377" s="387"/>
      <c r="XAZ377" s="387"/>
      <c r="XBA377" s="387"/>
      <c r="XBB377" s="387"/>
      <c r="XBC377" s="387"/>
      <c r="XBD377" s="387"/>
      <c r="XBE377" s="387"/>
      <c r="XBF377" s="387"/>
      <c r="XBG377" s="387"/>
      <c r="XBH377" s="387"/>
      <c r="XBI377" s="387"/>
      <c r="XBJ377" s="387"/>
      <c r="XBK377" s="387"/>
      <c r="XBL377" s="387"/>
      <c r="XBM377" s="387"/>
      <c r="XBN377" s="387"/>
      <c r="XBO377" s="387"/>
      <c r="XBP377" s="387"/>
      <c r="XBQ377" s="387"/>
      <c r="XBR377" s="387"/>
      <c r="XBS377" s="387"/>
      <c r="XBT377" s="387"/>
      <c r="XBU377" s="387"/>
      <c r="XBV377" s="387"/>
      <c r="XBW377" s="387"/>
      <c r="XBX377" s="387"/>
      <c r="XBY377" s="387"/>
      <c r="XBZ377" s="387"/>
      <c r="XCA377" s="387"/>
      <c r="XCB377" s="387"/>
      <c r="XCC377" s="387"/>
      <c r="XCD377" s="387"/>
      <c r="XCE377" s="387"/>
      <c r="XCF377" s="387"/>
      <c r="XCG377" s="387"/>
      <c r="XCH377" s="387"/>
      <c r="XCI377" s="387"/>
      <c r="XCJ377" s="387"/>
      <c r="XCK377" s="387"/>
      <c r="XCL377" s="387"/>
      <c r="XCM377" s="387"/>
      <c r="XCN377" s="387"/>
      <c r="XCO377" s="387"/>
      <c r="XCP377" s="387"/>
      <c r="XCQ377" s="387"/>
      <c r="XCR377" s="387"/>
      <c r="XCS377" s="387"/>
      <c r="XCT377" s="387"/>
      <c r="XCU377" s="387"/>
      <c r="XCV377" s="387"/>
      <c r="XCW377" s="387"/>
      <c r="XCX377" s="387"/>
      <c r="XCY377" s="387"/>
      <c r="XCZ377" s="387"/>
      <c r="XDA377" s="387"/>
      <c r="XDB377" s="387"/>
      <c r="XDC377" s="387"/>
      <c r="XDD377" s="387"/>
      <c r="XDE377" s="387"/>
      <c r="XDF377" s="387"/>
      <c r="XDG377" s="387"/>
      <c r="XDH377" s="387"/>
      <c r="XDI377" s="387"/>
      <c r="XDJ377" s="387"/>
      <c r="XDK377" s="387"/>
      <c r="XDL377" s="387"/>
      <c r="XDM377" s="387"/>
      <c r="XDN377" s="387"/>
      <c r="XDO377" s="387"/>
      <c r="XDP377" s="387"/>
      <c r="XDQ377" s="387"/>
      <c r="XDR377" s="387"/>
      <c r="XDS377" s="387"/>
      <c r="XDT377" s="387"/>
      <c r="XDU377" s="387"/>
      <c r="XDV377" s="387"/>
      <c r="XDW377" s="387"/>
      <c r="XDX377" s="387"/>
      <c r="XDY377" s="387"/>
      <c r="XDZ377" s="387"/>
      <c r="XEA377" s="387"/>
      <c r="XEB377" s="387"/>
      <c r="XEC377" s="387"/>
      <c r="XED377" s="387"/>
      <c r="XEE377" s="387"/>
      <c r="XEF377" s="387"/>
      <c r="XEG377" s="387"/>
      <c r="XEH377" s="387"/>
      <c r="XEI377" s="387"/>
      <c r="XEJ377" s="387"/>
      <c r="XEK377" s="387"/>
      <c r="XEL377" s="387"/>
      <c r="XEM377" s="387"/>
      <c r="XEN377" s="387"/>
      <c r="XEO377" s="387"/>
      <c r="XEP377" s="387"/>
      <c r="XEQ377" s="387"/>
      <c r="XER377" s="387"/>
      <c r="XES377" s="387"/>
      <c r="XET377" s="387"/>
      <c r="XEU377" s="387"/>
      <c r="XEV377" s="387"/>
      <c r="XEW377" s="387"/>
      <c r="XEX377" s="387"/>
      <c r="XEY377" s="387"/>
      <c r="XEZ377" s="387"/>
    </row>
    <row r="378" spans="1:16380" s="387" customFormat="1" ht="50" thickTop="1" thickBot="1">
      <c r="A378" s="1192">
        <v>584</v>
      </c>
      <c r="B378" s="214" t="s">
        <v>1149</v>
      </c>
      <c r="C378" s="1192" t="s">
        <v>2300</v>
      </c>
      <c r="D378" s="166">
        <v>41163</v>
      </c>
      <c r="E378" s="166">
        <v>41163</v>
      </c>
      <c r="F378" s="166">
        <v>41348</v>
      </c>
      <c r="G378" s="166"/>
      <c r="H378" s="166"/>
      <c r="I378" s="1192"/>
      <c r="J378" s="1192"/>
      <c r="K378" s="374" t="s">
        <v>3460</v>
      </c>
      <c r="L378" s="214" t="s">
        <v>1148</v>
      </c>
      <c r="M378" s="214">
        <v>822002732</v>
      </c>
      <c r="N378" s="214" t="s">
        <v>7275</v>
      </c>
      <c r="O378" s="391" t="s">
        <v>8034</v>
      </c>
      <c r="P378" s="214" t="s">
        <v>2323</v>
      </c>
    </row>
    <row r="379" spans="1:16380" s="387" customFormat="1" ht="38" thickTop="1" thickBot="1">
      <c r="A379" s="1192">
        <v>826</v>
      </c>
      <c r="B379" s="214" t="s">
        <v>3285</v>
      </c>
      <c r="C379" s="1192" t="s">
        <v>2300</v>
      </c>
      <c r="D379" s="166">
        <v>41164</v>
      </c>
      <c r="E379" s="166">
        <v>41163</v>
      </c>
      <c r="F379" s="166">
        <v>41194</v>
      </c>
      <c r="G379" s="166"/>
      <c r="H379" s="166"/>
      <c r="I379" s="1192"/>
      <c r="J379" s="1192"/>
      <c r="K379" s="374" t="s">
        <v>6046</v>
      </c>
      <c r="L379" s="214" t="s">
        <v>691</v>
      </c>
      <c r="M379" s="214">
        <v>899999063</v>
      </c>
      <c r="N379" s="214" t="s">
        <v>7274</v>
      </c>
      <c r="O379" s="311" t="s">
        <v>8034</v>
      </c>
      <c r="P379" s="214" t="s">
        <v>2323</v>
      </c>
    </row>
    <row r="380" spans="1:16380" s="387" customFormat="1" ht="50" thickTop="1" thickBot="1">
      <c r="A380" s="1192" t="s">
        <v>5261</v>
      </c>
      <c r="B380" s="214" t="s">
        <v>4336</v>
      </c>
      <c r="C380" s="214" t="s">
        <v>14525</v>
      </c>
      <c r="D380" s="166"/>
      <c r="E380" s="166">
        <v>41163</v>
      </c>
      <c r="F380" s="166"/>
      <c r="G380" s="166"/>
      <c r="H380" s="166"/>
      <c r="I380" s="1192"/>
      <c r="J380" s="1192"/>
      <c r="K380" s="374" t="s">
        <v>6047</v>
      </c>
      <c r="L380" s="214" t="s">
        <v>5269</v>
      </c>
      <c r="M380" s="214">
        <v>830130510</v>
      </c>
      <c r="N380" s="214" t="s">
        <v>7998</v>
      </c>
      <c r="O380" s="311" t="s">
        <v>7999</v>
      </c>
      <c r="P380" s="214" t="s">
        <v>470</v>
      </c>
    </row>
    <row r="381" spans="1:16380" s="387" customFormat="1" ht="50" thickTop="1" thickBot="1">
      <c r="A381" s="1192" t="s">
        <v>5262</v>
      </c>
      <c r="B381" s="214" t="s">
        <v>4336</v>
      </c>
      <c r="C381" s="214" t="s">
        <v>14525</v>
      </c>
      <c r="D381" s="166"/>
      <c r="E381" s="166">
        <v>41163</v>
      </c>
      <c r="F381" s="166"/>
      <c r="G381" s="166"/>
      <c r="H381" s="166"/>
      <c r="I381" s="1192"/>
      <c r="J381" s="1192"/>
      <c r="K381" s="374" t="s">
        <v>6047</v>
      </c>
      <c r="L381" s="214" t="s">
        <v>5271</v>
      </c>
      <c r="M381" s="214">
        <v>800096040</v>
      </c>
      <c r="N381" s="214" t="s">
        <v>7998</v>
      </c>
      <c r="O381" s="311" t="s">
        <v>7999</v>
      </c>
      <c r="P381" s="214" t="s">
        <v>470</v>
      </c>
    </row>
    <row r="382" spans="1:16380" s="387" customFormat="1" ht="50" thickTop="1" thickBot="1">
      <c r="A382" s="1192" t="s">
        <v>5263</v>
      </c>
      <c r="B382" s="214" t="s">
        <v>4336</v>
      </c>
      <c r="C382" s="214" t="s">
        <v>14525</v>
      </c>
      <c r="D382" s="166">
        <v>41194</v>
      </c>
      <c r="E382" s="166">
        <v>41163</v>
      </c>
      <c r="F382" s="166">
        <v>41206</v>
      </c>
      <c r="G382" s="166"/>
      <c r="H382" s="166"/>
      <c r="I382" s="1192"/>
      <c r="J382" s="1192"/>
      <c r="K382" s="374" t="s">
        <v>6047</v>
      </c>
      <c r="L382" s="214" t="s">
        <v>5274</v>
      </c>
      <c r="M382" s="214">
        <v>860521236</v>
      </c>
      <c r="N382" s="214" t="s">
        <v>7998</v>
      </c>
      <c r="O382" s="311" t="s">
        <v>7999</v>
      </c>
      <c r="P382" s="214" t="s">
        <v>2323</v>
      </c>
    </row>
    <row r="383" spans="1:16380" s="387" customFormat="1" ht="50" thickTop="1" thickBot="1">
      <c r="A383" s="1192" t="s">
        <v>5264</v>
      </c>
      <c r="B383" s="214" t="s">
        <v>4336</v>
      </c>
      <c r="C383" s="214" t="s">
        <v>14525</v>
      </c>
      <c r="D383" s="166">
        <v>41530</v>
      </c>
      <c r="E383" s="166">
        <v>41163</v>
      </c>
      <c r="F383" s="166">
        <v>41466</v>
      </c>
      <c r="G383" s="166"/>
      <c r="H383" s="166"/>
      <c r="I383" s="1192"/>
      <c r="J383" s="1192"/>
      <c r="K383" s="374" t="s">
        <v>6047</v>
      </c>
      <c r="L383" s="214" t="s">
        <v>5276</v>
      </c>
      <c r="M383" s="214">
        <v>891300382</v>
      </c>
      <c r="N383" s="214" t="s">
        <v>7998</v>
      </c>
      <c r="O383" s="311" t="s">
        <v>14319</v>
      </c>
      <c r="P383" s="214" t="s">
        <v>2323</v>
      </c>
    </row>
    <row r="384" spans="1:16380" s="387" customFormat="1" ht="50" thickTop="1" thickBot="1">
      <c r="A384" s="1192" t="s">
        <v>5265</v>
      </c>
      <c r="B384" s="214" t="s">
        <v>4336</v>
      </c>
      <c r="C384" s="214" t="s">
        <v>14525</v>
      </c>
      <c r="D384" s="166"/>
      <c r="E384" s="166">
        <v>41163</v>
      </c>
      <c r="F384" s="166"/>
      <c r="G384" s="166"/>
      <c r="H384" s="166"/>
      <c r="I384" s="1192"/>
      <c r="J384" s="1192"/>
      <c r="K384" s="374" t="s">
        <v>6047</v>
      </c>
      <c r="L384" s="214" t="s">
        <v>5278</v>
      </c>
      <c r="M384" s="214">
        <v>899999115</v>
      </c>
      <c r="N384" s="214" t="s">
        <v>7998</v>
      </c>
      <c r="O384" s="311" t="s">
        <v>7999</v>
      </c>
      <c r="P384" s="214" t="s">
        <v>470</v>
      </c>
    </row>
    <row r="385" spans="1:16" s="387" customFormat="1" ht="50" thickTop="1" thickBot="1">
      <c r="A385" s="1192" t="s">
        <v>5266</v>
      </c>
      <c r="B385" s="214" t="s">
        <v>4336</v>
      </c>
      <c r="C385" s="214" t="s">
        <v>14525</v>
      </c>
      <c r="D385" s="166"/>
      <c r="E385" s="166">
        <v>41163</v>
      </c>
      <c r="F385" s="166"/>
      <c r="G385" s="166"/>
      <c r="H385" s="166"/>
      <c r="I385" s="1192"/>
      <c r="J385" s="1192"/>
      <c r="K385" s="374" t="s">
        <v>6047</v>
      </c>
      <c r="L385" s="214" t="s">
        <v>5206</v>
      </c>
      <c r="M385" s="214">
        <v>860000006</v>
      </c>
      <c r="N385" s="214" t="s">
        <v>7998</v>
      </c>
      <c r="O385" s="311" t="s">
        <v>7999</v>
      </c>
      <c r="P385" s="214" t="s">
        <v>9635</v>
      </c>
    </row>
    <row r="386" spans="1:16" s="387" customFormat="1" ht="50" thickTop="1" thickBot="1">
      <c r="A386" s="1192" t="s">
        <v>6088</v>
      </c>
      <c r="B386" s="214" t="s">
        <v>4336</v>
      </c>
      <c r="C386" s="214" t="s">
        <v>14525</v>
      </c>
      <c r="D386" s="166"/>
      <c r="E386" s="166">
        <v>41163</v>
      </c>
      <c r="F386" s="166"/>
      <c r="G386" s="166"/>
      <c r="H386" s="166"/>
      <c r="I386" s="1192"/>
      <c r="J386" s="1192"/>
      <c r="K386" s="374" t="s">
        <v>6047</v>
      </c>
      <c r="L386" s="214" t="s">
        <v>6091</v>
      </c>
      <c r="M386" s="214">
        <v>900017773</v>
      </c>
      <c r="N386" s="214" t="s">
        <v>7998</v>
      </c>
      <c r="O386" s="311" t="s">
        <v>7999</v>
      </c>
      <c r="P386" s="214" t="s">
        <v>13003</v>
      </c>
    </row>
    <row r="387" spans="1:16" s="387" customFormat="1" ht="50" thickTop="1" thickBot="1">
      <c r="A387" s="1192" t="s">
        <v>6089</v>
      </c>
      <c r="B387" s="214" t="s">
        <v>4336</v>
      </c>
      <c r="C387" s="214" t="s">
        <v>14525</v>
      </c>
      <c r="D387" s="166"/>
      <c r="E387" s="166">
        <v>41163</v>
      </c>
      <c r="F387" s="166"/>
      <c r="G387" s="166"/>
      <c r="H387" s="166"/>
      <c r="I387" s="1192"/>
      <c r="J387" s="1192"/>
      <c r="K387" s="374" t="s">
        <v>6047</v>
      </c>
      <c r="L387" s="214" t="s">
        <v>6094</v>
      </c>
      <c r="M387" s="214">
        <v>811038832</v>
      </c>
      <c r="N387" s="214" t="s">
        <v>7998</v>
      </c>
      <c r="O387" s="311" t="s">
        <v>7999</v>
      </c>
      <c r="P387" s="214" t="s">
        <v>9635</v>
      </c>
    </row>
    <row r="388" spans="1:16" s="387" customFormat="1" ht="50" thickTop="1" thickBot="1">
      <c r="A388" s="1192" t="s">
        <v>6090</v>
      </c>
      <c r="B388" s="214" t="s">
        <v>4336</v>
      </c>
      <c r="C388" s="214" t="s">
        <v>14525</v>
      </c>
      <c r="D388" s="166">
        <v>41180</v>
      </c>
      <c r="E388" s="166">
        <v>41163</v>
      </c>
      <c r="F388" s="166">
        <v>41199</v>
      </c>
      <c r="G388" s="166"/>
      <c r="H388" s="166"/>
      <c r="I388" s="1192"/>
      <c r="J388" s="1192"/>
      <c r="K388" s="374" t="s">
        <v>6047</v>
      </c>
      <c r="L388" s="214" t="s">
        <v>6097</v>
      </c>
      <c r="M388" s="214">
        <v>830056149</v>
      </c>
      <c r="N388" s="214" t="s">
        <v>7998</v>
      </c>
      <c r="O388" s="311" t="s">
        <v>7999</v>
      </c>
      <c r="P388" s="214" t="s">
        <v>2323</v>
      </c>
    </row>
    <row r="389" spans="1:16" s="387" customFormat="1" ht="62" thickTop="1" thickBot="1">
      <c r="A389" s="1192" t="s">
        <v>4330</v>
      </c>
      <c r="B389" s="214" t="s">
        <v>3633</v>
      </c>
      <c r="C389" s="1192"/>
      <c r="D389" s="166"/>
      <c r="E389" s="166">
        <v>41169</v>
      </c>
      <c r="F389" s="166"/>
      <c r="G389" s="166"/>
      <c r="H389" s="166"/>
      <c r="I389" s="1192"/>
      <c r="J389" s="1192"/>
      <c r="K389" s="374">
        <v>177</v>
      </c>
      <c r="L389" s="214" t="s">
        <v>691</v>
      </c>
      <c r="M389" s="214">
        <v>899999063</v>
      </c>
      <c r="N389" s="214"/>
      <c r="O389" s="311" t="s">
        <v>8401</v>
      </c>
      <c r="P389" s="214" t="s">
        <v>1387</v>
      </c>
    </row>
    <row r="390" spans="1:16" s="387" customFormat="1" ht="62" thickTop="1" thickBot="1">
      <c r="A390" s="1192" t="s">
        <v>4331</v>
      </c>
      <c r="B390" s="214" t="s">
        <v>3633</v>
      </c>
      <c r="C390" s="1192"/>
      <c r="D390" s="166"/>
      <c r="E390" s="166">
        <v>41169</v>
      </c>
      <c r="F390" s="166"/>
      <c r="G390" s="166"/>
      <c r="H390" s="166"/>
      <c r="I390" s="1192"/>
      <c r="J390" s="1192"/>
      <c r="K390" s="374">
        <v>177</v>
      </c>
      <c r="L390" s="214" t="s">
        <v>691</v>
      </c>
      <c r="M390" s="214">
        <v>899999063</v>
      </c>
      <c r="N390" s="214"/>
      <c r="O390" s="311" t="s">
        <v>8401</v>
      </c>
      <c r="P390" s="214" t="s">
        <v>1387</v>
      </c>
    </row>
    <row r="391" spans="1:16" s="387" customFormat="1" ht="62" thickTop="1" thickBot="1">
      <c r="A391" s="1192" t="s">
        <v>4332</v>
      </c>
      <c r="B391" s="214" t="s">
        <v>3633</v>
      </c>
      <c r="C391" s="1192"/>
      <c r="D391" s="166"/>
      <c r="E391" s="166">
        <v>41169</v>
      </c>
      <c r="F391" s="166"/>
      <c r="G391" s="166"/>
      <c r="H391" s="166"/>
      <c r="I391" s="1192"/>
      <c r="J391" s="1192"/>
      <c r="K391" s="374">
        <v>177</v>
      </c>
      <c r="L391" s="214" t="s">
        <v>691</v>
      </c>
      <c r="M391" s="214">
        <v>899999063</v>
      </c>
      <c r="N391" s="214"/>
      <c r="O391" s="311" t="s">
        <v>8401</v>
      </c>
      <c r="P391" s="214" t="s">
        <v>1387</v>
      </c>
    </row>
    <row r="392" spans="1:16" s="387" customFormat="1" ht="62" thickTop="1" thickBot="1">
      <c r="A392" s="1192" t="s">
        <v>4246</v>
      </c>
      <c r="B392" s="214" t="s">
        <v>3633</v>
      </c>
      <c r="C392" s="1192"/>
      <c r="D392" s="166"/>
      <c r="E392" s="166">
        <v>41169</v>
      </c>
      <c r="F392" s="166"/>
      <c r="G392" s="166"/>
      <c r="H392" s="166"/>
      <c r="I392" s="1192"/>
      <c r="J392" s="1192"/>
      <c r="K392" s="374">
        <v>177</v>
      </c>
      <c r="L392" s="214" t="s">
        <v>4264</v>
      </c>
      <c r="M392" s="214">
        <v>899999063</v>
      </c>
      <c r="N392" s="214"/>
      <c r="O392" s="311" t="s">
        <v>8401</v>
      </c>
      <c r="P392" s="214" t="s">
        <v>1387</v>
      </c>
    </row>
    <row r="393" spans="1:16" s="387" customFormat="1" ht="26" thickTop="1" thickBot="1">
      <c r="A393" s="1192">
        <v>604</v>
      </c>
      <c r="B393" s="214" t="s">
        <v>1150</v>
      </c>
      <c r="C393" s="1192" t="s">
        <v>7151</v>
      </c>
      <c r="D393" s="166">
        <v>41166</v>
      </c>
      <c r="E393" s="166">
        <v>41171</v>
      </c>
      <c r="F393" s="166">
        <v>41205</v>
      </c>
      <c r="G393" s="166"/>
      <c r="H393" s="166"/>
      <c r="I393" s="1192"/>
      <c r="J393" s="1192"/>
      <c r="K393" s="374">
        <v>99</v>
      </c>
      <c r="L393" s="214" t="s">
        <v>1167</v>
      </c>
      <c r="M393" s="214">
        <v>830040745</v>
      </c>
      <c r="N393" s="214" t="s">
        <v>7096</v>
      </c>
      <c r="O393" s="311" t="s">
        <v>8232</v>
      </c>
      <c r="P393" s="214" t="s">
        <v>2323</v>
      </c>
    </row>
    <row r="394" spans="1:16" s="387" customFormat="1" ht="38" thickTop="1" thickBot="1">
      <c r="A394" s="1192">
        <v>602</v>
      </c>
      <c r="B394" s="214" t="s">
        <v>1150</v>
      </c>
      <c r="C394" s="1192" t="s">
        <v>7151</v>
      </c>
      <c r="D394" s="166">
        <v>41166</v>
      </c>
      <c r="E394" s="166">
        <v>41171</v>
      </c>
      <c r="F394" s="166">
        <v>41303</v>
      </c>
      <c r="G394" s="166"/>
      <c r="H394" s="166"/>
      <c r="I394" s="1192"/>
      <c r="J394" s="1192"/>
      <c r="K394" s="374">
        <v>99</v>
      </c>
      <c r="L394" s="214" t="s">
        <v>1165</v>
      </c>
      <c r="M394" s="214">
        <v>900023515</v>
      </c>
      <c r="N394" s="214" t="s">
        <v>7097</v>
      </c>
      <c r="O394" s="311" t="s">
        <v>8480</v>
      </c>
      <c r="P394" s="214" t="s">
        <v>2323</v>
      </c>
    </row>
    <row r="395" spans="1:16" s="387" customFormat="1" ht="50" thickTop="1" thickBot="1">
      <c r="A395" s="1192" t="s">
        <v>4410</v>
      </c>
      <c r="B395" s="214" t="s">
        <v>4411</v>
      </c>
      <c r="C395" s="214" t="s">
        <v>14645</v>
      </c>
      <c r="D395" s="166">
        <v>41341</v>
      </c>
      <c r="E395" s="166">
        <v>41171</v>
      </c>
      <c r="F395" s="166">
        <v>41389</v>
      </c>
      <c r="G395" s="166"/>
      <c r="H395" s="166"/>
      <c r="I395" s="1192"/>
      <c r="J395" s="1192"/>
      <c r="K395" s="374" t="s">
        <v>7714</v>
      </c>
      <c r="L395" s="214" t="s">
        <v>17955</v>
      </c>
      <c r="M395" s="214">
        <v>890303666</v>
      </c>
      <c r="N395" s="214" t="s">
        <v>15722</v>
      </c>
      <c r="O395" s="311" t="s">
        <v>8232</v>
      </c>
      <c r="P395" s="214" t="s">
        <v>2323</v>
      </c>
    </row>
    <row r="396" spans="1:16" s="387" customFormat="1" ht="62" thickTop="1" thickBot="1">
      <c r="A396" s="1192">
        <v>794</v>
      </c>
      <c r="B396" s="214" t="s">
        <v>2201</v>
      </c>
      <c r="C396" s="1192" t="s">
        <v>2300</v>
      </c>
      <c r="D396" s="166">
        <v>41164</v>
      </c>
      <c r="E396" s="166">
        <v>41177</v>
      </c>
      <c r="F396" s="166">
        <v>41333</v>
      </c>
      <c r="G396" s="166"/>
      <c r="H396" s="166"/>
      <c r="I396" s="1192"/>
      <c r="J396" s="1192"/>
      <c r="K396" s="374" t="s">
        <v>12567</v>
      </c>
      <c r="L396" s="214" t="s">
        <v>104</v>
      </c>
      <c r="M396" s="214">
        <v>800116217</v>
      </c>
      <c r="N396" s="214" t="s">
        <v>7097</v>
      </c>
      <c r="O396" s="96" t="s">
        <v>10285</v>
      </c>
      <c r="P396" s="214" t="s">
        <v>2323</v>
      </c>
    </row>
    <row r="397" spans="1:16" s="387" customFormat="1" ht="50" thickTop="1" thickBot="1">
      <c r="A397" s="1192" t="s">
        <v>3798</v>
      </c>
      <c r="B397" s="214" t="s">
        <v>3633</v>
      </c>
      <c r="C397" s="1192" t="s">
        <v>2300</v>
      </c>
      <c r="D397" s="166">
        <v>41194</v>
      </c>
      <c r="E397" s="166">
        <v>41177</v>
      </c>
      <c r="F397" s="166">
        <v>41248</v>
      </c>
      <c r="G397" s="166"/>
      <c r="H397" s="166"/>
      <c r="I397" s="1192"/>
      <c r="J397" s="1192"/>
      <c r="K397" s="374">
        <v>177</v>
      </c>
      <c r="L397" s="214" t="s">
        <v>3744</v>
      </c>
      <c r="M397" s="214">
        <v>830130764</v>
      </c>
      <c r="N397" s="214" t="s">
        <v>7096</v>
      </c>
      <c r="O397" s="311" t="s">
        <v>8474</v>
      </c>
      <c r="P397" s="214" t="s">
        <v>2323</v>
      </c>
    </row>
    <row r="398" spans="1:16" s="387" customFormat="1" ht="74" thickTop="1" thickBot="1">
      <c r="A398" s="1192" t="s">
        <v>4134</v>
      </c>
      <c r="B398" s="214" t="s">
        <v>3633</v>
      </c>
      <c r="C398" s="1192" t="s">
        <v>2300</v>
      </c>
      <c r="D398" s="166">
        <v>41192</v>
      </c>
      <c r="E398" s="166">
        <v>41177</v>
      </c>
      <c r="F398" s="166">
        <v>41222</v>
      </c>
      <c r="G398" s="166"/>
      <c r="H398" s="166"/>
      <c r="I398" s="1192"/>
      <c r="J398" s="1192"/>
      <c r="K398" s="374">
        <v>177</v>
      </c>
      <c r="L398" s="214" t="s">
        <v>3677</v>
      </c>
      <c r="M398" s="214">
        <v>830092262</v>
      </c>
      <c r="N398" s="214" t="s">
        <v>7096</v>
      </c>
      <c r="O398" s="311" t="s">
        <v>8473</v>
      </c>
      <c r="P398" s="214" t="s">
        <v>2323</v>
      </c>
    </row>
    <row r="399" spans="1:16" s="387" customFormat="1" ht="62" thickTop="1" thickBot="1">
      <c r="A399" s="1192" t="s">
        <v>3725</v>
      </c>
      <c r="B399" s="214" t="s">
        <v>3633</v>
      </c>
      <c r="C399" s="1192" t="s">
        <v>9704</v>
      </c>
      <c r="D399" s="166">
        <v>41221</v>
      </c>
      <c r="E399" s="166">
        <v>41177</v>
      </c>
      <c r="F399" s="166">
        <v>41222</v>
      </c>
      <c r="G399" s="166"/>
      <c r="H399" s="166"/>
      <c r="I399" s="1192"/>
      <c r="J399" s="1192"/>
      <c r="K399" s="374">
        <v>177</v>
      </c>
      <c r="L399" s="214" t="s">
        <v>15732</v>
      </c>
      <c r="M399" s="214">
        <v>810004699</v>
      </c>
      <c r="N399" s="214" t="s">
        <v>7096</v>
      </c>
      <c r="O399" s="311" t="s">
        <v>9637</v>
      </c>
      <c r="P399" s="214" t="s">
        <v>2323</v>
      </c>
    </row>
    <row r="400" spans="1:16" s="387" customFormat="1" ht="38" thickTop="1" thickBot="1">
      <c r="A400" s="1192" t="s">
        <v>3695</v>
      </c>
      <c r="B400" s="214" t="s">
        <v>3633</v>
      </c>
      <c r="C400" s="1192" t="s">
        <v>9704</v>
      </c>
      <c r="D400" s="166">
        <v>41215</v>
      </c>
      <c r="E400" s="166">
        <v>41177</v>
      </c>
      <c r="F400" s="166">
        <v>41220</v>
      </c>
      <c r="G400" s="166"/>
      <c r="H400" s="166"/>
      <c r="I400" s="1192"/>
      <c r="J400" s="1192"/>
      <c r="K400" s="374">
        <v>177</v>
      </c>
      <c r="L400" s="214" t="s">
        <v>3701</v>
      </c>
      <c r="M400" s="214">
        <v>804001183</v>
      </c>
      <c r="N400" s="214" t="s">
        <v>8226</v>
      </c>
      <c r="O400" s="311" t="s">
        <v>8477</v>
      </c>
      <c r="P400" s="214" t="s">
        <v>2323</v>
      </c>
    </row>
    <row r="401" spans="1:16" s="387" customFormat="1" ht="26" thickTop="1" thickBot="1">
      <c r="A401" s="1192" t="s">
        <v>4420</v>
      </c>
      <c r="B401" s="214" t="s">
        <v>4336</v>
      </c>
      <c r="C401" s="214" t="s">
        <v>14525</v>
      </c>
      <c r="D401" s="166">
        <v>41212</v>
      </c>
      <c r="E401" s="166">
        <v>41177</v>
      </c>
      <c r="F401" s="166">
        <v>41213</v>
      </c>
      <c r="G401" s="166"/>
      <c r="H401" s="166"/>
      <c r="I401" s="1192"/>
      <c r="J401" s="1192"/>
      <c r="K401" s="374">
        <v>177</v>
      </c>
      <c r="L401" s="214" t="s">
        <v>4437</v>
      </c>
      <c r="M401" s="214">
        <v>800239098</v>
      </c>
      <c r="N401" s="214" t="s">
        <v>2328</v>
      </c>
      <c r="O401" s="311" t="s">
        <v>8279</v>
      </c>
      <c r="P401" s="214" t="s">
        <v>2323</v>
      </c>
    </row>
    <row r="402" spans="1:16" s="387" customFormat="1" ht="38" thickTop="1" thickBot="1">
      <c r="A402" s="1192" t="s">
        <v>4417</v>
      </c>
      <c r="B402" s="214" t="s">
        <v>4336</v>
      </c>
      <c r="C402" s="214" t="s">
        <v>14525</v>
      </c>
      <c r="D402" s="166">
        <v>41187</v>
      </c>
      <c r="E402" s="166">
        <v>41177</v>
      </c>
      <c r="F402" s="166">
        <v>41199</v>
      </c>
      <c r="G402" s="166"/>
      <c r="H402" s="166"/>
      <c r="I402" s="1192"/>
      <c r="J402" s="1192"/>
      <c r="K402" s="374">
        <v>177</v>
      </c>
      <c r="L402" s="214" t="s">
        <v>4431</v>
      </c>
      <c r="M402" s="214">
        <v>890805267</v>
      </c>
      <c r="N402" s="214" t="s">
        <v>8386</v>
      </c>
      <c r="O402" s="311" t="s">
        <v>8238</v>
      </c>
      <c r="P402" s="214" t="s">
        <v>2323</v>
      </c>
    </row>
    <row r="403" spans="1:16" s="387" customFormat="1" ht="62" thickTop="1" thickBot="1">
      <c r="A403" s="1192" t="s">
        <v>3630</v>
      </c>
      <c r="B403" s="214" t="s">
        <v>3633</v>
      </c>
      <c r="C403" s="1192" t="s">
        <v>9704</v>
      </c>
      <c r="D403" s="166">
        <v>41221</v>
      </c>
      <c r="E403" s="166">
        <v>41177</v>
      </c>
      <c r="F403" s="166">
        <v>41222</v>
      </c>
      <c r="G403" s="166"/>
      <c r="H403" s="166"/>
      <c r="I403" s="1192"/>
      <c r="J403" s="1192"/>
      <c r="K403" s="374">
        <v>177</v>
      </c>
      <c r="L403" s="214" t="s">
        <v>3758</v>
      </c>
      <c r="M403" s="214">
        <v>816006661</v>
      </c>
      <c r="N403" s="214" t="s">
        <v>8227</v>
      </c>
      <c r="O403" s="311" t="s">
        <v>8478</v>
      </c>
      <c r="P403" s="214" t="s">
        <v>2323</v>
      </c>
    </row>
    <row r="404" spans="1:16" s="387" customFormat="1" ht="50" thickTop="1" thickBot="1">
      <c r="A404" s="1192" t="s">
        <v>3719</v>
      </c>
      <c r="B404" s="214" t="s">
        <v>3633</v>
      </c>
      <c r="C404" s="1192" t="s">
        <v>2300</v>
      </c>
      <c r="D404" s="166">
        <v>41194</v>
      </c>
      <c r="E404" s="166">
        <v>41177</v>
      </c>
      <c r="F404" s="166">
        <v>41303</v>
      </c>
      <c r="G404" s="166"/>
      <c r="H404" s="166"/>
      <c r="I404" s="1192"/>
      <c r="J404" s="1192"/>
      <c r="K404" s="374">
        <v>177</v>
      </c>
      <c r="L404" s="214" t="s">
        <v>3744</v>
      </c>
      <c r="M404" s="214">
        <v>830130764</v>
      </c>
      <c r="N404" s="214" t="s">
        <v>7097</v>
      </c>
      <c r="O404" s="311" t="s">
        <v>8476</v>
      </c>
      <c r="P404" s="214" t="s">
        <v>2323</v>
      </c>
    </row>
    <row r="405" spans="1:16" s="387" customFormat="1" ht="38" thickTop="1" thickBot="1">
      <c r="A405" s="1192">
        <v>510</v>
      </c>
      <c r="B405" s="214" t="s">
        <v>569</v>
      </c>
      <c r="C405" s="1192" t="s">
        <v>9704</v>
      </c>
      <c r="D405" s="166">
        <v>41226</v>
      </c>
      <c r="E405" s="166">
        <v>41177</v>
      </c>
      <c r="F405" s="166">
        <v>41271</v>
      </c>
      <c r="G405" s="166"/>
      <c r="H405" s="166"/>
      <c r="I405" s="1192"/>
      <c r="J405" s="1192"/>
      <c r="K405" s="374">
        <v>177</v>
      </c>
      <c r="L405" s="214" t="s">
        <v>12584</v>
      </c>
      <c r="M405" s="214">
        <v>890101681</v>
      </c>
      <c r="N405" s="214" t="s">
        <v>7103</v>
      </c>
      <c r="O405" s="311" t="s">
        <v>8279</v>
      </c>
      <c r="P405" s="214" t="s">
        <v>2323</v>
      </c>
    </row>
    <row r="406" spans="1:16" s="387" customFormat="1" ht="26" thickTop="1" thickBot="1">
      <c r="A406" s="1192" t="s">
        <v>3713</v>
      </c>
      <c r="B406" s="214" t="s">
        <v>3633</v>
      </c>
      <c r="C406" s="1192" t="s">
        <v>2300</v>
      </c>
      <c r="D406" s="166">
        <v>41221</v>
      </c>
      <c r="E406" s="166">
        <v>41184</v>
      </c>
      <c r="F406" s="166">
        <v>41222</v>
      </c>
      <c r="G406" s="166"/>
      <c r="H406" s="166"/>
      <c r="I406" s="1192"/>
      <c r="J406" s="1192"/>
      <c r="K406" s="374">
        <v>177</v>
      </c>
      <c r="L406" s="214" t="s">
        <v>3675</v>
      </c>
      <c r="M406" s="214">
        <v>830084359</v>
      </c>
      <c r="N406" s="214" t="s">
        <v>8356</v>
      </c>
      <c r="O406" s="311" t="s">
        <v>8381</v>
      </c>
      <c r="P406" s="214" t="s">
        <v>2323</v>
      </c>
    </row>
    <row r="407" spans="1:16" s="387" customFormat="1" ht="38" thickTop="1" thickBot="1">
      <c r="A407" s="1192" t="s">
        <v>3809</v>
      </c>
      <c r="B407" s="214" t="s">
        <v>3633</v>
      </c>
      <c r="C407" s="214" t="s">
        <v>14525</v>
      </c>
      <c r="D407" s="166">
        <v>41212</v>
      </c>
      <c r="E407" s="166">
        <v>41184</v>
      </c>
      <c r="F407" s="166">
        <v>41213</v>
      </c>
      <c r="G407" s="166"/>
      <c r="H407" s="166"/>
      <c r="I407" s="1192"/>
      <c r="J407" s="1192"/>
      <c r="K407" s="374">
        <v>177</v>
      </c>
      <c r="L407" s="214" t="s">
        <v>535</v>
      </c>
      <c r="M407" s="214">
        <v>890401962</v>
      </c>
      <c r="N407" s="214" t="s">
        <v>9075</v>
      </c>
      <c r="O407" s="311" t="s">
        <v>8381</v>
      </c>
      <c r="P407" s="214" t="s">
        <v>2323</v>
      </c>
    </row>
    <row r="408" spans="1:16" s="387" customFormat="1" ht="38" thickTop="1" thickBot="1">
      <c r="A408" s="1192">
        <v>383</v>
      </c>
      <c r="B408" s="214" t="s">
        <v>568</v>
      </c>
      <c r="C408" s="1192" t="s">
        <v>9704</v>
      </c>
      <c r="D408" s="166">
        <v>41191</v>
      </c>
      <c r="E408" s="166">
        <v>41184</v>
      </c>
      <c r="F408" s="166">
        <v>41199</v>
      </c>
      <c r="G408" s="166"/>
      <c r="H408" s="166"/>
      <c r="I408" s="1192"/>
      <c r="J408" s="1192"/>
      <c r="K408" s="374">
        <v>8</v>
      </c>
      <c r="L408" s="214" t="s">
        <v>691</v>
      </c>
      <c r="M408" s="214">
        <v>899999063</v>
      </c>
      <c r="N408" s="214" t="s">
        <v>7273</v>
      </c>
      <c r="O408" s="311" t="s">
        <v>8381</v>
      </c>
      <c r="P408" s="214" t="s">
        <v>2323</v>
      </c>
    </row>
    <row r="409" spans="1:16" s="387" customFormat="1" ht="62" thickTop="1" thickBot="1">
      <c r="A409" s="1192" t="s">
        <v>3727</v>
      </c>
      <c r="B409" s="214" t="s">
        <v>3633</v>
      </c>
      <c r="C409" s="1192" t="s">
        <v>2300</v>
      </c>
      <c r="D409" s="166">
        <v>41194</v>
      </c>
      <c r="E409" s="166">
        <v>41184</v>
      </c>
      <c r="F409" s="166">
        <v>41296</v>
      </c>
      <c r="G409" s="166"/>
      <c r="H409" s="166"/>
      <c r="I409" s="1192"/>
      <c r="J409" s="1192"/>
      <c r="K409" s="374">
        <v>177</v>
      </c>
      <c r="L409" s="214" t="s">
        <v>3758</v>
      </c>
      <c r="M409" s="214">
        <v>816006661</v>
      </c>
      <c r="N409" s="214" t="s">
        <v>8357</v>
      </c>
      <c r="O409" s="311" t="s">
        <v>8471</v>
      </c>
      <c r="P409" s="214" t="s">
        <v>2323</v>
      </c>
    </row>
    <row r="410" spans="1:16" s="387" customFormat="1" ht="86" thickTop="1" thickBot="1">
      <c r="A410" s="1192" t="s">
        <v>4335</v>
      </c>
      <c r="B410" s="214" t="s">
        <v>3633</v>
      </c>
      <c r="C410" s="1192" t="s">
        <v>9704</v>
      </c>
      <c r="D410" s="166">
        <v>41192</v>
      </c>
      <c r="E410" s="166">
        <v>41184</v>
      </c>
      <c r="F410" s="166">
        <v>41439</v>
      </c>
      <c r="G410" s="166"/>
      <c r="H410" s="166"/>
      <c r="I410" s="1192"/>
      <c r="J410" s="1192"/>
      <c r="K410" s="374">
        <v>177</v>
      </c>
      <c r="L410" s="214" t="s">
        <v>3677</v>
      </c>
      <c r="M410" s="214">
        <v>830092262</v>
      </c>
      <c r="N410" s="214" t="s">
        <v>8358</v>
      </c>
      <c r="O410" s="311" t="s">
        <v>14118</v>
      </c>
      <c r="P410" s="214" t="s">
        <v>2323</v>
      </c>
    </row>
    <row r="411" spans="1:16" s="387" customFormat="1" ht="50" thickTop="1" thickBot="1">
      <c r="A411" s="1192">
        <v>297</v>
      </c>
      <c r="B411" s="214" t="s">
        <v>568</v>
      </c>
      <c r="C411" s="1192" t="s">
        <v>9704</v>
      </c>
      <c r="D411" s="166">
        <v>41184</v>
      </c>
      <c r="E411" s="166">
        <v>41184</v>
      </c>
      <c r="F411" s="166">
        <v>41479</v>
      </c>
      <c r="G411" s="166"/>
      <c r="H411" s="166"/>
      <c r="I411" s="1192"/>
      <c r="J411" s="1192"/>
      <c r="K411" s="374">
        <v>8</v>
      </c>
      <c r="L411" s="214" t="s">
        <v>691</v>
      </c>
      <c r="M411" s="214">
        <v>899999063</v>
      </c>
      <c r="N411" s="214" t="s">
        <v>7273</v>
      </c>
      <c r="O411" s="311" t="s">
        <v>14239</v>
      </c>
      <c r="P411" s="214" t="s">
        <v>2323</v>
      </c>
    </row>
    <row r="412" spans="1:16" s="387" customFormat="1" ht="86" thickTop="1" thickBot="1">
      <c r="A412" s="1192" t="s">
        <v>4447</v>
      </c>
      <c r="B412" s="214" t="s">
        <v>1150</v>
      </c>
      <c r="C412" s="1192" t="s">
        <v>7151</v>
      </c>
      <c r="D412" s="899"/>
      <c r="E412" s="166">
        <v>41184</v>
      </c>
      <c r="F412" s="166">
        <v>41439</v>
      </c>
      <c r="G412" s="166"/>
      <c r="H412" s="166"/>
      <c r="I412" s="1192"/>
      <c r="J412" s="1192"/>
      <c r="K412" s="374">
        <v>99</v>
      </c>
      <c r="L412" s="214" t="s">
        <v>4448</v>
      </c>
      <c r="M412" s="214">
        <v>892400038</v>
      </c>
      <c r="N412" s="214" t="s">
        <v>7096</v>
      </c>
      <c r="O412" s="311" t="s">
        <v>14166</v>
      </c>
      <c r="P412" s="214" t="s">
        <v>2323</v>
      </c>
    </row>
    <row r="413" spans="1:16" s="387" customFormat="1" ht="38" thickTop="1" thickBot="1">
      <c r="A413" s="1192">
        <v>724</v>
      </c>
      <c r="B413" s="214" t="s">
        <v>569</v>
      </c>
      <c r="C413" s="1192" t="s">
        <v>9704</v>
      </c>
      <c r="D413" s="166">
        <v>41222</v>
      </c>
      <c r="E413" s="166">
        <v>41184</v>
      </c>
      <c r="F413" s="166">
        <v>41466</v>
      </c>
      <c r="G413" s="166"/>
      <c r="H413" s="166"/>
      <c r="I413" s="1192"/>
      <c r="J413" s="1192"/>
      <c r="K413" s="374">
        <v>231</v>
      </c>
      <c r="L413" s="214" t="s">
        <v>691</v>
      </c>
      <c r="M413" s="214">
        <v>899999063</v>
      </c>
      <c r="N413" s="214" t="s">
        <v>7103</v>
      </c>
      <c r="O413" s="311" t="s">
        <v>8381</v>
      </c>
      <c r="P413" s="214" t="s">
        <v>2323</v>
      </c>
    </row>
    <row r="414" spans="1:16" s="387" customFormat="1" ht="110" thickTop="1" thickBot="1">
      <c r="A414" s="1192" t="s">
        <v>6595</v>
      </c>
      <c r="B414" s="214" t="s">
        <v>3587</v>
      </c>
      <c r="C414" s="214" t="s">
        <v>8392</v>
      </c>
      <c r="D414" s="166"/>
      <c r="E414" s="166">
        <v>41187</v>
      </c>
      <c r="F414" s="166"/>
      <c r="G414" s="166"/>
      <c r="H414" s="166"/>
      <c r="I414" s="1192"/>
      <c r="J414" s="1192"/>
      <c r="K414" s="374" t="s">
        <v>3459</v>
      </c>
      <c r="L414" s="214" t="s">
        <v>101</v>
      </c>
      <c r="M414" s="214">
        <v>890980040</v>
      </c>
      <c r="N414" s="214" t="s">
        <v>8387</v>
      </c>
      <c r="O414" s="311" t="s">
        <v>14498</v>
      </c>
      <c r="P414" s="214" t="s">
        <v>1387</v>
      </c>
    </row>
    <row r="415" spans="1:16" s="387" customFormat="1" ht="38" thickTop="1" thickBot="1">
      <c r="A415" s="1192">
        <v>821</v>
      </c>
      <c r="B415" s="214" t="s">
        <v>3285</v>
      </c>
      <c r="C415" s="1192" t="s">
        <v>2300</v>
      </c>
      <c r="D415" s="166">
        <v>41229</v>
      </c>
      <c r="E415" s="166">
        <v>41190</v>
      </c>
      <c r="F415" s="166">
        <v>41247</v>
      </c>
      <c r="G415" s="166"/>
      <c r="H415" s="166"/>
      <c r="I415" s="1192"/>
      <c r="J415" s="1192"/>
      <c r="K415" s="374" t="s">
        <v>6046</v>
      </c>
      <c r="L415" s="214" t="s">
        <v>691</v>
      </c>
      <c r="M415" s="214">
        <v>899999063</v>
      </c>
      <c r="N415" s="214" t="s">
        <v>8388</v>
      </c>
      <c r="O415" s="311" t="s">
        <v>8391</v>
      </c>
      <c r="P415" s="214" t="s">
        <v>2323</v>
      </c>
    </row>
    <row r="416" spans="1:16" s="387" customFormat="1" ht="38" thickTop="1" thickBot="1">
      <c r="A416" s="1192">
        <v>88</v>
      </c>
      <c r="B416" s="214" t="s">
        <v>573</v>
      </c>
      <c r="C416" s="1192" t="s">
        <v>2300</v>
      </c>
      <c r="D416" s="166">
        <v>41236</v>
      </c>
      <c r="E416" s="166">
        <v>41193</v>
      </c>
      <c r="F416" s="166">
        <v>41248</v>
      </c>
      <c r="G416" s="166"/>
      <c r="H416" s="166"/>
      <c r="I416" s="1192"/>
      <c r="J416" s="1192"/>
      <c r="K416" s="374" t="s">
        <v>335</v>
      </c>
      <c r="L416" s="214" t="s">
        <v>15234</v>
      </c>
      <c r="M416" s="214">
        <v>890201213</v>
      </c>
      <c r="N416" s="214" t="s">
        <v>7103</v>
      </c>
      <c r="O416" s="311" t="s">
        <v>8408</v>
      </c>
      <c r="P416" s="214" t="s">
        <v>2323</v>
      </c>
    </row>
    <row r="417" spans="1:16" s="387" customFormat="1" ht="62" thickTop="1" thickBot="1">
      <c r="A417" s="1192">
        <v>116</v>
      </c>
      <c r="B417" s="214" t="s">
        <v>573</v>
      </c>
      <c r="C417" s="1192" t="s">
        <v>9704</v>
      </c>
      <c r="D417" s="166">
        <v>41248</v>
      </c>
      <c r="E417" s="166">
        <v>41193</v>
      </c>
      <c r="F417" s="166">
        <v>41451</v>
      </c>
      <c r="G417" s="166"/>
      <c r="H417" s="166"/>
      <c r="I417" s="1192"/>
      <c r="J417" s="1192"/>
      <c r="K417" s="374">
        <v>7</v>
      </c>
      <c r="L417" s="214" t="s">
        <v>1471</v>
      </c>
      <c r="M417" s="214">
        <v>860013798</v>
      </c>
      <c r="N417" s="214" t="s">
        <v>8393</v>
      </c>
      <c r="O417" s="311" t="s">
        <v>14117</v>
      </c>
      <c r="P417" s="214" t="s">
        <v>2323</v>
      </c>
    </row>
    <row r="418" spans="1:16" s="387" customFormat="1" ht="62" thickTop="1" thickBot="1">
      <c r="A418" s="1192">
        <v>650</v>
      </c>
      <c r="B418" s="214" t="s">
        <v>869</v>
      </c>
      <c r="C418" s="1192" t="s">
        <v>2300</v>
      </c>
      <c r="D418" s="166">
        <v>41219</v>
      </c>
      <c r="E418" s="166">
        <v>41193</v>
      </c>
      <c r="F418" s="166">
        <v>41220</v>
      </c>
      <c r="G418" s="166"/>
      <c r="H418" s="166"/>
      <c r="I418" s="1192"/>
      <c r="J418" s="1192"/>
      <c r="K418" s="374" t="s">
        <v>12566</v>
      </c>
      <c r="L418" s="214" t="s">
        <v>688</v>
      </c>
      <c r="M418" s="214">
        <v>800054293</v>
      </c>
      <c r="N418" s="214" t="s">
        <v>7103</v>
      </c>
      <c r="O418" s="311" t="s">
        <v>8408</v>
      </c>
      <c r="P418" s="214" t="s">
        <v>2323</v>
      </c>
    </row>
    <row r="419" spans="1:16" s="387" customFormat="1" ht="38" thickTop="1" thickBot="1">
      <c r="A419" s="1192">
        <v>443</v>
      </c>
      <c r="B419" s="214" t="s">
        <v>568</v>
      </c>
      <c r="C419" s="1192" t="s">
        <v>9704</v>
      </c>
      <c r="D419" s="166">
        <v>41204</v>
      </c>
      <c r="E419" s="166">
        <v>41193</v>
      </c>
      <c r="F419" s="166">
        <v>41248</v>
      </c>
      <c r="G419" s="166"/>
      <c r="H419" s="166"/>
      <c r="I419" s="1192"/>
      <c r="J419" s="1192"/>
      <c r="K419" s="374" t="s">
        <v>12566</v>
      </c>
      <c r="L419" s="214" t="s">
        <v>624</v>
      </c>
      <c r="M419" s="214">
        <v>860536210</v>
      </c>
      <c r="N419" s="214" t="s">
        <v>7103</v>
      </c>
      <c r="O419" s="311" t="s">
        <v>9641</v>
      </c>
      <c r="P419" s="214" t="s">
        <v>2323</v>
      </c>
    </row>
    <row r="420" spans="1:16" s="387" customFormat="1" ht="38" thickTop="1" thickBot="1">
      <c r="A420" s="1192" t="s">
        <v>4334</v>
      </c>
      <c r="B420" s="214" t="s">
        <v>3633</v>
      </c>
      <c r="C420" s="1192" t="s">
        <v>9704</v>
      </c>
      <c r="D420" s="166">
        <v>41277</v>
      </c>
      <c r="E420" s="166">
        <v>41198</v>
      </c>
      <c r="F420" s="166">
        <v>41303</v>
      </c>
      <c r="G420" s="166"/>
      <c r="H420" s="166"/>
      <c r="I420" s="1192"/>
      <c r="J420" s="1192"/>
      <c r="K420" s="374">
        <v>177</v>
      </c>
      <c r="L420" s="214" t="s">
        <v>4353</v>
      </c>
      <c r="M420" s="214">
        <v>800020712</v>
      </c>
      <c r="N420" s="214" t="s">
        <v>8406</v>
      </c>
      <c r="O420" s="392" t="s">
        <v>9636</v>
      </c>
      <c r="P420" s="214" t="s">
        <v>2323</v>
      </c>
    </row>
    <row r="421" spans="1:16" s="387" customFormat="1" ht="38" thickTop="1" thickBot="1">
      <c r="A421" s="1192">
        <v>488</v>
      </c>
      <c r="B421" s="214" t="s">
        <v>740</v>
      </c>
      <c r="C421" s="214" t="s">
        <v>13772</v>
      </c>
      <c r="D421" s="166">
        <v>41264</v>
      </c>
      <c r="E421" s="166">
        <v>41198</v>
      </c>
      <c r="F421" s="166">
        <v>41271</v>
      </c>
      <c r="G421" s="166"/>
      <c r="H421" s="166"/>
      <c r="I421" s="1192"/>
      <c r="J421" s="1192"/>
      <c r="K421" s="374">
        <v>177</v>
      </c>
      <c r="L421" s="214" t="s">
        <v>820</v>
      </c>
      <c r="M421" s="214">
        <v>800254591</v>
      </c>
      <c r="N421" s="214" t="s">
        <v>8407</v>
      </c>
      <c r="O421" s="392" t="s">
        <v>9640</v>
      </c>
      <c r="P421" s="214" t="s">
        <v>2323</v>
      </c>
    </row>
    <row r="422" spans="1:16" s="387" customFormat="1" ht="38" thickTop="1" thickBot="1">
      <c r="A422" s="1192">
        <v>489</v>
      </c>
      <c r="B422" s="214" t="s">
        <v>740</v>
      </c>
      <c r="C422" s="214" t="s">
        <v>13772</v>
      </c>
      <c r="D422" s="166">
        <v>41255</v>
      </c>
      <c r="E422" s="166">
        <v>41198</v>
      </c>
      <c r="F422" s="166">
        <v>41256</v>
      </c>
      <c r="G422" s="166"/>
      <c r="H422" s="166">
        <v>41255</v>
      </c>
      <c r="I422" s="1192"/>
      <c r="J422" s="1192"/>
      <c r="K422" s="374">
        <v>177</v>
      </c>
      <c r="L422" s="214" t="s">
        <v>820</v>
      </c>
      <c r="M422" s="214">
        <v>800254591</v>
      </c>
      <c r="N422" s="214" t="s">
        <v>8407</v>
      </c>
      <c r="O422" s="392" t="s">
        <v>9640</v>
      </c>
      <c r="P422" s="214" t="s">
        <v>2323</v>
      </c>
    </row>
    <row r="423" spans="1:16" s="387" customFormat="1" ht="50" thickTop="1" thickBot="1">
      <c r="A423" s="1192" t="s">
        <v>3492</v>
      </c>
      <c r="B423" s="214" t="s">
        <v>2321</v>
      </c>
      <c r="C423" s="1192" t="s">
        <v>2307</v>
      </c>
      <c r="D423" s="166">
        <v>41226</v>
      </c>
      <c r="E423" s="166">
        <v>41205</v>
      </c>
      <c r="F423" s="166">
        <v>41229</v>
      </c>
      <c r="G423" s="166"/>
      <c r="H423" s="166"/>
      <c r="I423" s="1192"/>
      <c r="J423" s="1192"/>
      <c r="K423" s="374">
        <v>498</v>
      </c>
      <c r="L423" s="214" t="s">
        <v>1406</v>
      </c>
      <c r="M423" s="214">
        <v>890203944</v>
      </c>
      <c r="N423" s="214" t="s">
        <v>8448</v>
      </c>
      <c r="O423" s="392" t="s">
        <v>9688</v>
      </c>
      <c r="P423" s="214" t="s">
        <v>2323</v>
      </c>
    </row>
    <row r="424" spans="1:16" s="387" customFormat="1" ht="38" thickTop="1" thickBot="1">
      <c r="A424" s="1192" t="s">
        <v>5202</v>
      </c>
      <c r="B424" s="214" t="s">
        <v>4152</v>
      </c>
      <c r="C424" s="214" t="s">
        <v>14525</v>
      </c>
      <c r="D424" s="166">
        <v>41327</v>
      </c>
      <c r="E424" s="166">
        <v>41206</v>
      </c>
      <c r="F424" s="166">
        <v>41333</v>
      </c>
      <c r="G424" s="166"/>
      <c r="H424" s="166"/>
      <c r="I424" s="1192"/>
      <c r="J424" s="1192"/>
      <c r="K424" s="374">
        <v>231</v>
      </c>
      <c r="L424" s="214" t="s">
        <v>101</v>
      </c>
      <c r="M424" s="214">
        <v>890980040</v>
      </c>
      <c r="N424" s="214" t="s">
        <v>8450</v>
      </c>
      <c r="O424" s="392" t="s">
        <v>9642</v>
      </c>
      <c r="P424" s="214" t="s">
        <v>2323</v>
      </c>
    </row>
    <row r="425" spans="1:16" s="387" customFormat="1" ht="38" thickTop="1" thickBot="1">
      <c r="A425" s="1192">
        <v>310</v>
      </c>
      <c r="B425" s="214" t="s">
        <v>568</v>
      </c>
      <c r="C425" s="1192" t="s">
        <v>9704</v>
      </c>
      <c r="D425" s="166">
        <v>41358</v>
      </c>
      <c r="E425" s="166">
        <v>41206</v>
      </c>
      <c r="F425" s="166">
        <v>41347</v>
      </c>
      <c r="G425" s="166"/>
      <c r="H425" s="166"/>
      <c r="I425" s="1192"/>
      <c r="J425" s="1192"/>
      <c r="K425" s="374">
        <v>8</v>
      </c>
      <c r="L425" s="214" t="s">
        <v>101</v>
      </c>
      <c r="M425" s="214">
        <v>890980040</v>
      </c>
      <c r="N425" s="214" t="s">
        <v>8393</v>
      </c>
      <c r="O425" s="311" t="s">
        <v>9060</v>
      </c>
      <c r="P425" s="214" t="s">
        <v>2323</v>
      </c>
    </row>
    <row r="426" spans="1:16" s="902" customFormat="1" ht="62" thickTop="1" thickBot="1">
      <c r="A426" s="1192" t="s">
        <v>3740</v>
      </c>
      <c r="B426" s="214" t="s">
        <v>3633</v>
      </c>
      <c r="C426" s="1192" t="s">
        <v>2300</v>
      </c>
      <c r="D426" s="166">
        <v>41226</v>
      </c>
      <c r="E426" s="166">
        <v>41206</v>
      </c>
      <c r="F426" s="166">
        <v>41235</v>
      </c>
      <c r="G426" s="166"/>
      <c r="H426" s="166"/>
      <c r="I426" s="1192"/>
      <c r="J426" s="1192"/>
      <c r="K426" s="374">
        <v>177</v>
      </c>
      <c r="L426" s="214" t="s">
        <v>3758</v>
      </c>
      <c r="M426" s="214">
        <v>816006661</v>
      </c>
      <c r="N426" s="214" t="s">
        <v>8451</v>
      </c>
      <c r="O426" s="392" t="s">
        <v>10231</v>
      </c>
      <c r="P426" s="214" t="s">
        <v>2323</v>
      </c>
    </row>
    <row r="427" spans="1:16" s="387" customFormat="1" ht="62" thickTop="1" thickBot="1">
      <c r="A427" s="1192">
        <v>623</v>
      </c>
      <c r="B427" s="291" t="s">
        <v>869</v>
      </c>
      <c r="C427" s="1192" t="s">
        <v>2300</v>
      </c>
      <c r="D427" s="166">
        <v>41206</v>
      </c>
      <c r="E427" s="166">
        <v>41206</v>
      </c>
      <c r="F427" s="166">
        <v>41369</v>
      </c>
      <c r="G427" s="166"/>
      <c r="H427" s="166"/>
      <c r="I427" s="1192"/>
      <c r="J427" s="1192"/>
      <c r="K427" s="374" t="s">
        <v>12566</v>
      </c>
      <c r="L427" s="214" t="s">
        <v>1415</v>
      </c>
      <c r="M427" s="214">
        <v>890316745</v>
      </c>
      <c r="N427" s="214" t="s">
        <v>7103</v>
      </c>
      <c r="O427" s="392" t="s">
        <v>9642</v>
      </c>
      <c r="P427" s="214" t="s">
        <v>2323</v>
      </c>
    </row>
    <row r="428" spans="1:16" s="387" customFormat="1" ht="50" thickTop="1" thickBot="1">
      <c r="A428" s="1192">
        <v>751</v>
      </c>
      <c r="B428" s="214" t="s">
        <v>569</v>
      </c>
      <c r="C428" s="214" t="s">
        <v>14525</v>
      </c>
      <c r="D428" s="166"/>
      <c r="E428" s="166">
        <v>41207</v>
      </c>
      <c r="F428" s="166"/>
      <c r="G428" s="166"/>
      <c r="H428" s="166"/>
      <c r="I428" s="1192"/>
      <c r="J428" s="1192"/>
      <c r="K428" s="374">
        <v>231</v>
      </c>
      <c r="L428" s="214" t="s">
        <v>293</v>
      </c>
      <c r="M428" s="214">
        <v>805002329</v>
      </c>
      <c r="N428" s="214" t="s">
        <v>8452</v>
      </c>
      <c r="O428" s="311" t="s">
        <v>14242</v>
      </c>
      <c r="P428" s="214" t="s">
        <v>470</v>
      </c>
    </row>
    <row r="429" spans="1:16" s="387" customFormat="1" ht="38" thickTop="1" thickBot="1">
      <c r="A429" s="1192">
        <v>376</v>
      </c>
      <c r="B429" s="214" t="s">
        <v>568</v>
      </c>
      <c r="C429" s="1192" t="s">
        <v>9704</v>
      </c>
      <c r="D429" s="166">
        <v>41260</v>
      </c>
      <c r="E429" s="166">
        <v>41207</v>
      </c>
      <c r="F429" s="166">
        <v>41263</v>
      </c>
      <c r="G429" s="166"/>
      <c r="H429" s="166"/>
      <c r="I429" s="1192"/>
      <c r="J429" s="1192"/>
      <c r="K429" s="374">
        <v>228</v>
      </c>
      <c r="L429" s="214" t="s">
        <v>691</v>
      </c>
      <c r="M429" s="214">
        <v>899999063</v>
      </c>
      <c r="N429" s="214" t="s">
        <v>8453</v>
      </c>
      <c r="O429" s="389">
        <v>41221</v>
      </c>
      <c r="P429" s="214" t="s">
        <v>2323</v>
      </c>
    </row>
    <row r="430" spans="1:16" s="387" customFormat="1" ht="38" thickTop="1" thickBot="1">
      <c r="A430" s="1192" t="s">
        <v>5167</v>
      </c>
      <c r="B430" s="214" t="s">
        <v>568</v>
      </c>
      <c r="C430" s="214" t="s">
        <v>14525</v>
      </c>
      <c r="D430" s="166">
        <v>41299</v>
      </c>
      <c r="E430" s="166">
        <v>41207</v>
      </c>
      <c r="F430" s="166">
        <v>41333</v>
      </c>
      <c r="G430" s="166"/>
      <c r="H430" s="166"/>
      <c r="I430" s="1192"/>
      <c r="J430" s="1192"/>
      <c r="K430" s="374">
        <v>8</v>
      </c>
      <c r="L430" s="214" t="s">
        <v>101</v>
      </c>
      <c r="M430" s="214">
        <v>890980040</v>
      </c>
      <c r="N430" s="214" t="s">
        <v>8454</v>
      </c>
      <c r="O430" s="393" t="s">
        <v>9061</v>
      </c>
      <c r="P430" s="214" t="s">
        <v>2323</v>
      </c>
    </row>
    <row r="431" spans="1:16" s="387" customFormat="1" ht="62" thickTop="1" thickBot="1">
      <c r="A431" s="1192">
        <v>585</v>
      </c>
      <c r="B431" s="214" t="s">
        <v>2365</v>
      </c>
      <c r="C431" s="1192" t="s">
        <v>9704</v>
      </c>
      <c r="D431" s="166">
        <v>41290</v>
      </c>
      <c r="E431" s="166">
        <v>41207</v>
      </c>
      <c r="F431" s="166">
        <v>41303</v>
      </c>
      <c r="G431" s="166"/>
      <c r="H431" s="166"/>
      <c r="I431" s="1192"/>
      <c r="J431" s="1192"/>
      <c r="K431" s="374">
        <v>162</v>
      </c>
      <c r="L431" s="214" t="s">
        <v>1171</v>
      </c>
      <c r="M431" s="214">
        <v>900404482</v>
      </c>
      <c r="N431" s="214" t="s">
        <v>7096</v>
      </c>
      <c r="O431" s="311" t="s">
        <v>9645</v>
      </c>
      <c r="P431" s="214" t="s">
        <v>2323</v>
      </c>
    </row>
    <row r="432" spans="1:16" s="387" customFormat="1" ht="38" thickTop="1" thickBot="1">
      <c r="A432" s="1192" t="s">
        <v>4250</v>
      </c>
      <c r="B432" s="214" t="s">
        <v>3633</v>
      </c>
      <c r="C432" s="1192" t="s">
        <v>2300</v>
      </c>
      <c r="D432" s="166">
        <v>41215</v>
      </c>
      <c r="E432" s="166">
        <v>41207</v>
      </c>
      <c r="F432" s="166">
        <v>41256</v>
      </c>
      <c r="G432" s="166"/>
      <c r="H432" s="166">
        <v>41215</v>
      </c>
      <c r="I432" s="1192"/>
      <c r="J432" s="1192"/>
      <c r="K432" s="374">
        <v>177</v>
      </c>
      <c r="L432" s="214" t="s">
        <v>3701</v>
      </c>
      <c r="M432" s="214">
        <v>804001183</v>
      </c>
      <c r="N432" s="214" t="s">
        <v>8455</v>
      </c>
      <c r="O432" s="393" t="s">
        <v>9672</v>
      </c>
      <c r="P432" s="214" t="s">
        <v>2323</v>
      </c>
    </row>
    <row r="433" spans="1:16" s="387" customFormat="1" ht="98" thickTop="1" thickBot="1">
      <c r="A433" s="1192" t="s">
        <v>3737</v>
      </c>
      <c r="B433" s="214" t="s">
        <v>3633</v>
      </c>
      <c r="C433" s="1192" t="s">
        <v>9704</v>
      </c>
      <c r="D433" s="166">
        <v>41240</v>
      </c>
      <c r="E433" s="166">
        <v>41207</v>
      </c>
      <c r="F433" s="166">
        <v>41248</v>
      </c>
      <c r="G433" s="166"/>
      <c r="H433" s="166"/>
      <c r="I433" s="1192"/>
      <c r="J433" s="1192"/>
      <c r="K433" s="374">
        <v>177</v>
      </c>
      <c r="L433" s="214" t="s">
        <v>3758</v>
      </c>
      <c r="M433" s="214">
        <v>816006661</v>
      </c>
      <c r="N433" s="214" t="s">
        <v>15751</v>
      </c>
      <c r="O433" s="311" t="s">
        <v>9061</v>
      </c>
      <c r="P433" s="214" t="s">
        <v>2323</v>
      </c>
    </row>
    <row r="434" spans="1:16" s="387" customFormat="1" ht="38" thickTop="1" thickBot="1">
      <c r="A434" s="1192" t="s">
        <v>3691</v>
      </c>
      <c r="B434" s="214" t="s">
        <v>3633</v>
      </c>
      <c r="C434" s="1192" t="s">
        <v>2300</v>
      </c>
      <c r="D434" s="166">
        <v>41201</v>
      </c>
      <c r="E434" s="166">
        <v>41207</v>
      </c>
      <c r="F434" s="166">
        <v>41296</v>
      </c>
      <c r="G434" s="166"/>
      <c r="H434" s="166"/>
      <c r="I434" s="1192"/>
      <c r="J434" s="1192"/>
      <c r="K434" s="374">
        <v>177</v>
      </c>
      <c r="L434" s="214" t="s">
        <v>3701</v>
      </c>
      <c r="M434" s="214">
        <v>804001183</v>
      </c>
      <c r="N434" s="214" t="s">
        <v>8456</v>
      </c>
      <c r="O434" s="311" t="s">
        <v>9061</v>
      </c>
      <c r="P434" s="214" t="s">
        <v>2323</v>
      </c>
    </row>
    <row r="435" spans="1:16" s="387" customFormat="1" ht="38" thickTop="1" thickBot="1">
      <c r="A435" s="1192" t="s">
        <v>3732</v>
      </c>
      <c r="B435" s="214" t="s">
        <v>3633</v>
      </c>
      <c r="C435" s="1192" t="s">
        <v>9704</v>
      </c>
      <c r="D435" s="166">
        <v>41236</v>
      </c>
      <c r="E435" s="166">
        <v>41207</v>
      </c>
      <c r="F435" s="166">
        <v>41270</v>
      </c>
      <c r="G435" s="166"/>
      <c r="H435" s="166"/>
      <c r="I435" s="1192"/>
      <c r="J435" s="1192"/>
      <c r="K435" s="374">
        <v>177</v>
      </c>
      <c r="L435" s="214" t="s">
        <v>3765</v>
      </c>
      <c r="M435" s="214">
        <v>804001183</v>
      </c>
      <c r="N435" s="214" t="s">
        <v>8457</v>
      </c>
      <c r="O435" s="311" t="s">
        <v>9061</v>
      </c>
      <c r="P435" s="214" t="s">
        <v>2323</v>
      </c>
    </row>
    <row r="436" spans="1:16" s="387" customFormat="1" ht="50" thickTop="1" thickBot="1">
      <c r="A436" s="1192" t="s">
        <v>3692</v>
      </c>
      <c r="B436" s="214" t="s">
        <v>3633</v>
      </c>
      <c r="C436" s="1192" t="s">
        <v>2300</v>
      </c>
      <c r="D436" s="166"/>
      <c r="E436" s="166">
        <v>41207</v>
      </c>
      <c r="F436" s="166"/>
      <c r="G436" s="166"/>
      <c r="H436" s="166"/>
      <c r="I436" s="1192"/>
      <c r="J436" s="1192"/>
      <c r="K436" s="374">
        <v>177</v>
      </c>
      <c r="L436" s="214" t="s">
        <v>3701</v>
      </c>
      <c r="M436" s="214">
        <v>804001183</v>
      </c>
      <c r="N436" s="214" t="s">
        <v>8458</v>
      </c>
      <c r="O436" s="96" t="s">
        <v>14242</v>
      </c>
      <c r="P436" s="214" t="s">
        <v>470</v>
      </c>
    </row>
    <row r="437" spans="1:16" s="387" customFormat="1" ht="38" thickTop="1" thickBot="1">
      <c r="A437" s="1192" t="s">
        <v>3693</v>
      </c>
      <c r="B437" s="214" t="s">
        <v>3633</v>
      </c>
      <c r="C437" s="1192" t="s">
        <v>9704</v>
      </c>
      <c r="D437" s="166">
        <v>41184</v>
      </c>
      <c r="E437" s="166">
        <v>41207</v>
      </c>
      <c r="F437" s="166">
        <v>41296</v>
      </c>
      <c r="G437" s="166"/>
      <c r="H437" s="166"/>
      <c r="I437" s="1192"/>
      <c r="J437" s="1192"/>
      <c r="K437" s="374">
        <v>177</v>
      </c>
      <c r="L437" s="214" t="s">
        <v>3701</v>
      </c>
      <c r="M437" s="214">
        <v>804001183</v>
      </c>
      <c r="N437" s="214" t="s">
        <v>8459</v>
      </c>
      <c r="O437" s="311" t="s">
        <v>10291</v>
      </c>
      <c r="P437" s="214" t="s">
        <v>2323</v>
      </c>
    </row>
    <row r="438" spans="1:16" s="387" customFormat="1" ht="50" thickTop="1" thickBot="1">
      <c r="A438" s="1192">
        <v>688</v>
      </c>
      <c r="B438" s="214" t="s">
        <v>2321</v>
      </c>
      <c r="C438" s="1192" t="s">
        <v>2307</v>
      </c>
      <c r="D438" s="166">
        <v>41226</v>
      </c>
      <c r="E438" s="166">
        <v>41211</v>
      </c>
      <c r="F438" s="166">
        <v>41242</v>
      </c>
      <c r="G438" s="166"/>
      <c r="H438" s="166"/>
      <c r="I438" s="1192"/>
      <c r="J438" s="1192"/>
      <c r="K438" s="374" t="s">
        <v>7714</v>
      </c>
      <c r="L438" s="214" t="s">
        <v>1406</v>
      </c>
      <c r="M438" s="214">
        <v>890203944</v>
      </c>
      <c r="N438" s="214" t="s">
        <v>9049</v>
      </c>
      <c r="O438" s="393" t="s">
        <v>9050</v>
      </c>
      <c r="P438" s="214" t="s">
        <v>2323</v>
      </c>
    </row>
    <row r="439" spans="1:16" s="387" customFormat="1" ht="38" thickTop="1" thickBot="1">
      <c r="A439" s="1192" t="s">
        <v>4320</v>
      </c>
      <c r="B439" s="214" t="s">
        <v>4321</v>
      </c>
      <c r="C439" s="1192" t="s">
        <v>9676</v>
      </c>
      <c r="D439" s="166">
        <v>41212</v>
      </c>
      <c r="E439" s="166">
        <v>41212</v>
      </c>
      <c r="F439" s="166">
        <v>41333</v>
      </c>
      <c r="G439" s="166"/>
      <c r="H439" s="166"/>
      <c r="I439" s="1192"/>
      <c r="J439" s="1192"/>
      <c r="K439" s="374">
        <v>99</v>
      </c>
      <c r="L439" s="214" t="s">
        <v>3021</v>
      </c>
      <c r="M439" s="214">
        <v>891800846</v>
      </c>
      <c r="N439" s="214" t="s">
        <v>9051</v>
      </c>
      <c r="O439" s="393" t="s">
        <v>9076</v>
      </c>
      <c r="P439" s="214" t="s">
        <v>2323</v>
      </c>
    </row>
    <row r="440" spans="1:16" s="387" customFormat="1" ht="74" thickTop="1" thickBot="1">
      <c r="A440" s="1192">
        <v>671</v>
      </c>
      <c r="B440" s="214" t="s">
        <v>569</v>
      </c>
      <c r="C440" s="1192" t="s">
        <v>6494</v>
      </c>
      <c r="D440" s="166">
        <v>41264</v>
      </c>
      <c r="E440" s="166">
        <v>41215</v>
      </c>
      <c r="F440" s="166">
        <v>41271</v>
      </c>
      <c r="G440" s="166"/>
      <c r="H440" s="166"/>
      <c r="I440" s="1192"/>
      <c r="J440" s="1192"/>
      <c r="K440" s="374">
        <v>231</v>
      </c>
      <c r="L440" s="214" t="s">
        <v>3536</v>
      </c>
      <c r="M440" s="214">
        <v>811001689</v>
      </c>
      <c r="N440" s="214" t="s">
        <v>7103</v>
      </c>
      <c r="O440" s="311" t="s">
        <v>9644</v>
      </c>
      <c r="P440" s="214" t="s">
        <v>2323</v>
      </c>
    </row>
    <row r="441" spans="1:16" s="387" customFormat="1" ht="62" thickTop="1" thickBot="1">
      <c r="A441" s="1192" t="s">
        <v>3797</v>
      </c>
      <c r="B441" s="214" t="s">
        <v>3633</v>
      </c>
      <c r="C441" s="1192" t="s">
        <v>6494</v>
      </c>
      <c r="D441" s="166">
        <v>41215</v>
      </c>
      <c r="E441" s="166">
        <v>41215</v>
      </c>
      <c r="F441" s="166">
        <v>41389</v>
      </c>
      <c r="G441" s="166"/>
      <c r="H441" s="166"/>
      <c r="I441" s="1192"/>
      <c r="J441" s="1192"/>
      <c r="K441" s="374">
        <v>177</v>
      </c>
      <c r="L441" s="214" t="s">
        <v>15798</v>
      </c>
      <c r="M441" s="214">
        <v>802010941</v>
      </c>
      <c r="N441" s="214" t="s">
        <v>9062</v>
      </c>
      <c r="O441" s="393" t="s">
        <v>9644</v>
      </c>
      <c r="P441" s="214" t="s">
        <v>2323</v>
      </c>
    </row>
    <row r="442" spans="1:16" s="387" customFormat="1" ht="62" thickTop="1" thickBot="1">
      <c r="A442" s="1192">
        <v>664</v>
      </c>
      <c r="B442" s="214" t="s">
        <v>2201</v>
      </c>
      <c r="C442" s="1192" t="s">
        <v>6494</v>
      </c>
      <c r="D442" s="166">
        <v>41236</v>
      </c>
      <c r="E442" s="166">
        <v>41215</v>
      </c>
      <c r="F442" s="166">
        <v>41242</v>
      </c>
      <c r="G442" s="166"/>
      <c r="H442" s="166"/>
      <c r="I442" s="1192"/>
      <c r="J442" s="1192"/>
      <c r="K442" s="374" t="s">
        <v>12567</v>
      </c>
      <c r="L442" s="214" t="s">
        <v>16298</v>
      </c>
      <c r="M442" s="214">
        <v>891680089</v>
      </c>
      <c r="N442" s="214" t="s">
        <v>9666</v>
      </c>
      <c r="O442" s="311" t="s">
        <v>9644</v>
      </c>
      <c r="P442" s="214" t="s">
        <v>2323</v>
      </c>
    </row>
    <row r="443" spans="1:16" s="387" customFormat="1" ht="74" thickTop="1" thickBot="1">
      <c r="A443" s="1192" t="s">
        <v>7255</v>
      </c>
      <c r="B443" s="214" t="s">
        <v>7129</v>
      </c>
      <c r="C443" s="214" t="s">
        <v>14525</v>
      </c>
      <c r="D443" s="166">
        <v>41264</v>
      </c>
      <c r="E443" s="166">
        <v>41221</v>
      </c>
      <c r="F443" s="166">
        <v>41270</v>
      </c>
      <c r="G443" s="166"/>
      <c r="H443" s="166"/>
      <c r="I443" s="1192"/>
      <c r="J443" s="1192"/>
      <c r="K443" s="374" t="s">
        <v>5414</v>
      </c>
      <c r="L443" s="214" t="s">
        <v>19336</v>
      </c>
      <c r="M443" s="214">
        <v>811001689</v>
      </c>
      <c r="N443" s="214" t="s">
        <v>9667</v>
      </c>
      <c r="O443" s="393" t="s">
        <v>10263</v>
      </c>
      <c r="P443" s="214" t="s">
        <v>2323</v>
      </c>
    </row>
    <row r="444" spans="1:16" s="387" customFormat="1" ht="86" thickTop="1" thickBot="1">
      <c r="A444" s="1192" t="s">
        <v>3463</v>
      </c>
      <c r="B444" s="214" t="s">
        <v>3464</v>
      </c>
      <c r="C444" s="214" t="s">
        <v>9668</v>
      </c>
      <c r="D444" s="166">
        <v>41271</v>
      </c>
      <c r="E444" s="166">
        <v>41221</v>
      </c>
      <c r="F444" s="166">
        <v>41303</v>
      </c>
      <c r="G444" s="166"/>
      <c r="H444" s="166"/>
      <c r="I444" s="1192"/>
      <c r="J444" s="1192"/>
      <c r="K444" s="374">
        <v>488</v>
      </c>
      <c r="L444" s="214" t="s">
        <v>3465</v>
      </c>
      <c r="M444" s="214">
        <v>900387076</v>
      </c>
      <c r="N444" s="214" t="s">
        <v>9669</v>
      </c>
      <c r="O444" s="393" t="s">
        <v>11520</v>
      </c>
      <c r="P444" s="214" t="s">
        <v>2323</v>
      </c>
    </row>
    <row r="445" spans="1:16" s="387" customFormat="1" ht="38" thickTop="1" thickBot="1">
      <c r="A445" s="1192">
        <v>823</v>
      </c>
      <c r="B445" s="214" t="s">
        <v>3285</v>
      </c>
      <c r="C445" s="214" t="s">
        <v>14525</v>
      </c>
      <c r="D445" s="166">
        <v>41262</v>
      </c>
      <c r="E445" s="166">
        <v>41221</v>
      </c>
      <c r="F445" s="166">
        <v>41270</v>
      </c>
      <c r="G445" s="166"/>
      <c r="H445" s="166"/>
      <c r="I445" s="1192"/>
      <c r="J445" s="1192"/>
      <c r="K445" s="374" t="s">
        <v>6046</v>
      </c>
      <c r="L445" s="214" t="s">
        <v>14444</v>
      </c>
      <c r="M445" s="214">
        <v>891500319</v>
      </c>
      <c r="N445" s="214" t="s">
        <v>9670</v>
      </c>
      <c r="O445" s="96" t="s">
        <v>9644</v>
      </c>
      <c r="P445" s="214" t="s">
        <v>2323</v>
      </c>
    </row>
    <row r="446" spans="1:16" s="387" customFormat="1" ht="38" thickTop="1" thickBot="1">
      <c r="A446" s="1192" t="s">
        <v>3661</v>
      </c>
      <c r="B446" s="214" t="s">
        <v>3633</v>
      </c>
      <c r="C446" s="1192" t="s">
        <v>7151</v>
      </c>
      <c r="D446" s="166">
        <v>41246</v>
      </c>
      <c r="E446" s="166">
        <v>41226</v>
      </c>
      <c r="F446" s="166">
        <v>41270</v>
      </c>
      <c r="G446" s="166"/>
      <c r="H446" s="166"/>
      <c r="I446" s="1192"/>
      <c r="J446" s="1192"/>
      <c r="K446" s="374">
        <v>177</v>
      </c>
      <c r="L446" s="214" t="s">
        <v>3675</v>
      </c>
      <c r="M446" s="214">
        <v>830084359</v>
      </c>
      <c r="N446" s="214" t="s">
        <v>14070</v>
      </c>
      <c r="O446" s="389">
        <v>41226</v>
      </c>
      <c r="P446" s="214" t="s">
        <v>2323</v>
      </c>
    </row>
    <row r="447" spans="1:16" s="387" customFormat="1" ht="62" thickTop="1" thickBot="1">
      <c r="A447" s="1192" t="s">
        <v>3735</v>
      </c>
      <c r="B447" s="214" t="s">
        <v>3633</v>
      </c>
      <c r="C447" s="1192" t="s">
        <v>2300</v>
      </c>
      <c r="D447" s="166">
        <v>41264</v>
      </c>
      <c r="E447" s="166">
        <v>41226</v>
      </c>
      <c r="F447" s="166">
        <v>41271</v>
      </c>
      <c r="G447" s="166"/>
      <c r="H447" s="166"/>
      <c r="I447" s="1192"/>
      <c r="J447" s="1192"/>
      <c r="K447" s="374">
        <v>177</v>
      </c>
      <c r="L447" s="214" t="s">
        <v>3758</v>
      </c>
      <c r="M447" s="214">
        <v>816006661</v>
      </c>
      <c r="N447" s="214" t="s">
        <v>9673</v>
      </c>
      <c r="O447" s="389">
        <v>41226</v>
      </c>
      <c r="P447" s="214" t="s">
        <v>2323</v>
      </c>
    </row>
    <row r="448" spans="1:16" s="387" customFormat="1" ht="26" thickTop="1" thickBot="1">
      <c r="A448" s="1192">
        <v>781</v>
      </c>
      <c r="B448" s="214" t="s">
        <v>1150</v>
      </c>
      <c r="C448" s="1192" t="s">
        <v>9676</v>
      </c>
      <c r="D448" s="166">
        <v>41194</v>
      </c>
      <c r="E448" s="166">
        <v>41226</v>
      </c>
      <c r="F448" s="166">
        <v>41256</v>
      </c>
      <c r="G448" s="166"/>
      <c r="H448" s="166">
        <v>41194</v>
      </c>
      <c r="I448" s="1192"/>
      <c r="J448" s="1192"/>
      <c r="K448" s="374">
        <v>99</v>
      </c>
      <c r="L448" s="214" t="s">
        <v>2602</v>
      </c>
      <c r="M448" s="214">
        <v>892000148</v>
      </c>
      <c r="N448" s="214" t="s">
        <v>9674</v>
      </c>
      <c r="O448" s="389">
        <v>41226</v>
      </c>
      <c r="P448" s="214" t="s">
        <v>2323</v>
      </c>
    </row>
    <row r="449" spans="1:17" s="387" customFormat="1" ht="62" thickTop="1" thickBot="1">
      <c r="A449" s="1192">
        <v>686</v>
      </c>
      <c r="B449" s="214" t="s">
        <v>2321</v>
      </c>
      <c r="C449" s="1192" t="s">
        <v>9704</v>
      </c>
      <c r="D449" s="166">
        <v>41241</v>
      </c>
      <c r="E449" s="166">
        <v>41226</v>
      </c>
      <c r="F449" s="166">
        <v>41270</v>
      </c>
      <c r="G449" s="166"/>
      <c r="H449" s="166"/>
      <c r="I449" s="1192"/>
      <c r="J449" s="1192"/>
      <c r="K449" s="374" t="s">
        <v>12567</v>
      </c>
      <c r="L449" s="214" t="s">
        <v>14444</v>
      </c>
      <c r="M449" s="214">
        <v>891500319</v>
      </c>
      <c r="N449" s="214" t="s">
        <v>7094</v>
      </c>
      <c r="O449" s="389">
        <v>41226</v>
      </c>
      <c r="P449" s="214" t="s">
        <v>2323</v>
      </c>
    </row>
    <row r="450" spans="1:17" s="387" customFormat="1" ht="38" thickTop="1" thickBot="1">
      <c r="A450" s="1192">
        <v>727</v>
      </c>
      <c r="B450" s="214" t="s">
        <v>569</v>
      </c>
      <c r="C450" s="214" t="s">
        <v>14525</v>
      </c>
      <c r="D450" s="166">
        <v>41295</v>
      </c>
      <c r="E450" s="166">
        <v>41226</v>
      </c>
      <c r="F450" s="166">
        <v>41333</v>
      </c>
      <c r="G450" s="166"/>
      <c r="H450" s="166"/>
      <c r="I450" s="1192"/>
      <c r="J450" s="1192"/>
      <c r="K450" s="374">
        <v>231</v>
      </c>
      <c r="L450" s="214" t="s">
        <v>15234</v>
      </c>
      <c r="M450" s="214">
        <v>890201213</v>
      </c>
      <c r="N450" s="214" t="s">
        <v>9675</v>
      </c>
      <c r="O450" s="389">
        <v>41226</v>
      </c>
      <c r="P450" s="214" t="s">
        <v>2323</v>
      </c>
    </row>
    <row r="451" spans="1:17" s="387" customFormat="1" ht="26" thickTop="1" thickBot="1">
      <c r="A451" s="1192" t="s">
        <v>4320</v>
      </c>
      <c r="B451" s="214" t="s">
        <v>4321</v>
      </c>
      <c r="C451" s="1192" t="s">
        <v>9676</v>
      </c>
      <c r="D451" s="166">
        <v>41212</v>
      </c>
      <c r="E451" s="166">
        <v>41226</v>
      </c>
      <c r="F451" s="166">
        <v>41333</v>
      </c>
      <c r="G451" s="166"/>
      <c r="H451" s="166"/>
      <c r="I451" s="1192"/>
      <c r="J451" s="1192"/>
      <c r="K451" s="374">
        <v>99</v>
      </c>
      <c r="L451" s="214" t="s">
        <v>3021</v>
      </c>
      <c r="M451" s="214">
        <v>891800846</v>
      </c>
      <c r="N451" s="214" t="s">
        <v>9677</v>
      </c>
      <c r="O451" s="389">
        <v>41226</v>
      </c>
      <c r="P451" s="214" t="s">
        <v>2323</v>
      </c>
    </row>
    <row r="452" spans="1:17" s="387" customFormat="1" ht="50" thickTop="1" thickBot="1">
      <c r="A452" s="1192" t="s">
        <v>3580</v>
      </c>
      <c r="B452" s="214" t="s">
        <v>3587</v>
      </c>
      <c r="C452" s="1192" t="s">
        <v>2300</v>
      </c>
      <c r="D452" s="166">
        <v>41262</v>
      </c>
      <c r="E452" s="166">
        <v>41226</v>
      </c>
      <c r="F452" s="166">
        <v>41263</v>
      </c>
      <c r="G452" s="166"/>
      <c r="H452" s="166"/>
      <c r="I452" s="1192"/>
      <c r="J452" s="1192"/>
      <c r="K452" s="374" t="s">
        <v>335</v>
      </c>
      <c r="L452" s="214" t="s">
        <v>14444</v>
      </c>
      <c r="M452" s="214">
        <v>891500319</v>
      </c>
      <c r="N452" s="214" t="s">
        <v>14068</v>
      </c>
      <c r="O452" s="389">
        <v>41226</v>
      </c>
      <c r="P452" s="214" t="s">
        <v>2323</v>
      </c>
    </row>
    <row r="453" spans="1:17" s="387" customFormat="1" ht="38" thickTop="1" thickBot="1">
      <c r="A453" s="1192">
        <v>602</v>
      </c>
      <c r="B453" s="214" t="s">
        <v>1150</v>
      </c>
      <c r="C453" s="1192" t="s">
        <v>9676</v>
      </c>
      <c r="D453" s="166">
        <v>41227</v>
      </c>
      <c r="E453" s="166">
        <v>41229</v>
      </c>
      <c r="F453" s="166">
        <v>41310</v>
      </c>
      <c r="G453" s="166"/>
      <c r="H453" s="166"/>
      <c r="I453" s="1192"/>
      <c r="J453" s="1192"/>
      <c r="K453" s="374">
        <v>99</v>
      </c>
      <c r="L453" s="214" t="s">
        <v>1165</v>
      </c>
      <c r="M453" s="214">
        <v>900023515</v>
      </c>
      <c r="N453" s="214" t="s">
        <v>9685</v>
      </c>
      <c r="O453" s="389">
        <v>41229</v>
      </c>
      <c r="P453" s="214" t="s">
        <v>2323</v>
      </c>
    </row>
    <row r="454" spans="1:17" s="387" customFormat="1" ht="26" thickTop="1" thickBot="1">
      <c r="A454" s="1192" t="s">
        <v>5286</v>
      </c>
      <c r="B454" s="214" t="s">
        <v>1405</v>
      </c>
      <c r="C454" s="214" t="s">
        <v>14525</v>
      </c>
      <c r="D454" s="166">
        <v>41246</v>
      </c>
      <c r="E454" s="166">
        <v>41234</v>
      </c>
      <c r="F454" s="166">
        <v>41256</v>
      </c>
      <c r="G454" s="166"/>
      <c r="H454" s="166">
        <v>41246</v>
      </c>
      <c r="I454" s="1192"/>
      <c r="J454" s="1192"/>
      <c r="K454" s="374">
        <v>488</v>
      </c>
      <c r="L454" s="214" t="s">
        <v>15012</v>
      </c>
      <c r="M454" s="214">
        <v>900180913</v>
      </c>
      <c r="N454" s="214" t="s">
        <v>9701</v>
      </c>
      <c r="O454" s="389">
        <v>41234</v>
      </c>
      <c r="P454" s="214" t="s">
        <v>2323</v>
      </c>
    </row>
    <row r="455" spans="1:17" s="387" customFormat="1" ht="26" thickTop="1" thickBot="1">
      <c r="A455" s="1192" t="s">
        <v>6452</v>
      </c>
      <c r="B455" s="214" t="s">
        <v>1405</v>
      </c>
      <c r="C455" s="214" t="s">
        <v>14525</v>
      </c>
      <c r="D455" s="166">
        <v>41246</v>
      </c>
      <c r="E455" s="166">
        <v>41234</v>
      </c>
      <c r="F455" s="166">
        <v>41282</v>
      </c>
      <c r="G455" s="166"/>
      <c r="H455" s="166"/>
      <c r="I455" s="1192"/>
      <c r="J455" s="1192"/>
      <c r="K455" s="374">
        <v>488</v>
      </c>
      <c r="L455" s="214" t="s">
        <v>6453</v>
      </c>
      <c r="M455" s="214">
        <v>800048884</v>
      </c>
      <c r="N455" s="214" t="s">
        <v>9702</v>
      </c>
      <c r="O455" s="389">
        <v>41234</v>
      </c>
      <c r="P455" s="214" t="s">
        <v>2323</v>
      </c>
    </row>
    <row r="456" spans="1:17" s="387" customFormat="1" ht="38" thickTop="1" thickBot="1">
      <c r="A456" s="1192" t="s">
        <v>3694</v>
      </c>
      <c r="B456" s="214" t="s">
        <v>3633</v>
      </c>
      <c r="C456" s="1192" t="s">
        <v>9704</v>
      </c>
      <c r="D456" s="166">
        <v>41255</v>
      </c>
      <c r="E456" s="166">
        <v>41234</v>
      </c>
      <c r="F456" s="166">
        <v>41256</v>
      </c>
      <c r="G456" s="166"/>
      <c r="H456" s="166">
        <v>41255</v>
      </c>
      <c r="I456" s="1192"/>
      <c r="J456" s="1192"/>
      <c r="K456" s="374">
        <v>177</v>
      </c>
      <c r="L456" s="214" t="s">
        <v>3701</v>
      </c>
      <c r="M456" s="214">
        <v>804001183</v>
      </c>
      <c r="N456" s="214" t="s">
        <v>9703</v>
      </c>
      <c r="O456" s="393" t="s">
        <v>10290</v>
      </c>
      <c r="P456" s="214" t="s">
        <v>2323</v>
      </c>
    </row>
    <row r="457" spans="1:17" s="387" customFormat="1" ht="38" thickTop="1" thickBot="1">
      <c r="A457" s="1192">
        <v>431</v>
      </c>
      <c r="B457" s="214" t="s">
        <v>568</v>
      </c>
      <c r="C457" s="1192" t="s">
        <v>9704</v>
      </c>
      <c r="D457" s="166">
        <v>41250</v>
      </c>
      <c r="E457" s="166">
        <v>41234</v>
      </c>
      <c r="F457" s="166">
        <v>41256</v>
      </c>
      <c r="G457" s="166"/>
      <c r="H457" s="166">
        <v>41250</v>
      </c>
      <c r="I457" s="1192"/>
      <c r="J457" s="1192"/>
      <c r="K457" s="374">
        <v>8</v>
      </c>
      <c r="L457" s="214" t="s">
        <v>691</v>
      </c>
      <c r="M457" s="214">
        <v>899999063</v>
      </c>
      <c r="N457" s="214" t="s">
        <v>9705</v>
      </c>
      <c r="O457" s="389">
        <v>41246</v>
      </c>
      <c r="P457" s="214" t="s">
        <v>2323</v>
      </c>
    </row>
    <row r="458" spans="1:17" s="387" customFormat="1" ht="62" thickTop="1" thickBot="1">
      <c r="A458" s="1192" t="s">
        <v>3658</v>
      </c>
      <c r="B458" s="214" t="s">
        <v>3633</v>
      </c>
      <c r="C458" s="1192" t="s">
        <v>9704</v>
      </c>
      <c r="D458" s="166">
        <v>41234</v>
      </c>
      <c r="E458" s="166">
        <v>41234</v>
      </c>
      <c r="F458" s="166">
        <v>41389</v>
      </c>
      <c r="G458" s="166"/>
      <c r="H458" s="166"/>
      <c r="I458" s="1192"/>
      <c r="J458" s="1192"/>
      <c r="K458" s="374">
        <v>177</v>
      </c>
      <c r="L458" s="214" t="s">
        <v>15798</v>
      </c>
      <c r="M458" s="214">
        <v>802010941</v>
      </c>
      <c r="N458" s="214" t="s">
        <v>9706</v>
      </c>
      <c r="O458" s="389">
        <v>41234</v>
      </c>
      <c r="P458" s="214" t="s">
        <v>2323</v>
      </c>
    </row>
    <row r="459" spans="1:17" s="387" customFormat="1" ht="62" thickTop="1" thickBot="1">
      <c r="A459" s="1192" t="s">
        <v>3739</v>
      </c>
      <c r="B459" s="214" t="s">
        <v>3633</v>
      </c>
      <c r="C459" s="1192" t="s">
        <v>9704</v>
      </c>
      <c r="D459" s="166">
        <v>41351</v>
      </c>
      <c r="E459" s="166">
        <v>41234</v>
      </c>
      <c r="F459" s="166">
        <v>41386</v>
      </c>
      <c r="G459" s="166"/>
      <c r="H459" s="166"/>
      <c r="I459" s="1192"/>
      <c r="J459" s="1192"/>
      <c r="K459" s="374">
        <v>177</v>
      </c>
      <c r="L459" s="214" t="s">
        <v>3758</v>
      </c>
      <c r="M459" s="214">
        <v>816006661</v>
      </c>
      <c r="N459" s="214" t="s">
        <v>9707</v>
      </c>
      <c r="O459" s="389">
        <v>41234</v>
      </c>
      <c r="P459" s="214" t="s">
        <v>2323</v>
      </c>
    </row>
    <row r="460" spans="1:17" s="387" customFormat="1" ht="50" thickTop="1" thickBot="1">
      <c r="A460" s="1192">
        <v>688</v>
      </c>
      <c r="B460" s="214" t="s">
        <v>2321</v>
      </c>
      <c r="C460" s="1192" t="s">
        <v>9704</v>
      </c>
      <c r="D460" s="166">
        <v>41246</v>
      </c>
      <c r="E460" s="166">
        <v>41234</v>
      </c>
      <c r="F460" s="166">
        <v>41253</v>
      </c>
      <c r="G460" s="166"/>
      <c r="H460" s="166"/>
      <c r="I460" s="1192"/>
      <c r="J460" s="1192"/>
      <c r="K460" s="374" t="s">
        <v>7714</v>
      </c>
      <c r="L460" s="214" t="s">
        <v>1406</v>
      </c>
      <c r="M460" s="214">
        <v>890203944</v>
      </c>
      <c r="N460" s="214" t="s">
        <v>9708</v>
      </c>
      <c r="O460" s="389">
        <v>41234</v>
      </c>
      <c r="P460" s="214" t="s">
        <v>2323</v>
      </c>
    </row>
    <row r="461" spans="1:17" s="387" customFormat="1" ht="26" thickTop="1" thickBot="1">
      <c r="A461" s="1192" t="s">
        <v>7311</v>
      </c>
      <c r="B461" s="214" t="s">
        <v>7312</v>
      </c>
      <c r="C461" s="214" t="s">
        <v>14525</v>
      </c>
      <c r="D461" s="166">
        <v>41234</v>
      </c>
      <c r="E461" s="166">
        <v>41234</v>
      </c>
      <c r="F461" s="166">
        <v>41234</v>
      </c>
      <c r="G461" s="166"/>
      <c r="H461" s="166"/>
      <c r="I461" s="1192"/>
      <c r="J461" s="1192"/>
      <c r="K461" s="374" t="s">
        <v>2530</v>
      </c>
      <c r="L461" s="214" t="s">
        <v>7313</v>
      </c>
      <c r="M461" s="214">
        <v>900534001</v>
      </c>
      <c r="N461" s="214" t="s">
        <v>9710</v>
      </c>
      <c r="O461" s="389">
        <v>41234</v>
      </c>
      <c r="P461" s="214" t="s">
        <v>2323</v>
      </c>
    </row>
    <row r="462" spans="1:17" s="387" customFormat="1" ht="26" thickTop="1" thickBot="1">
      <c r="A462" s="1192">
        <v>693</v>
      </c>
      <c r="B462" s="214" t="s">
        <v>740</v>
      </c>
      <c r="C462" s="1192" t="s">
        <v>9704</v>
      </c>
      <c r="D462" s="166">
        <v>41260</v>
      </c>
      <c r="E462" s="166">
        <v>41236</v>
      </c>
      <c r="F462" s="166">
        <v>41263</v>
      </c>
      <c r="G462" s="166"/>
      <c r="H462" s="166"/>
      <c r="I462" s="1192"/>
      <c r="J462" s="1192"/>
      <c r="K462" s="374">
        <v>231</v>
      </c>
      <c r="L462" s="214" t="s">
        <v>101</v>
      </c>
      <c r="M462" s="214">
        <v>890980040</v>
      </c>
      <c r="N462" s="214" t="s">
        <v>10232</v>
      </c>
      <c r="O462" s="393"/>
      <c r="P462" s="214" t="s">
        <v>2323</v>
      </c>
    </row>
    <row r="463" spans="1:17" s="387" customFormat="1" ht="38" thickTop="1" thickBot="1">
      <c r="A463" s="1192">
        <v>485</v>
      </c>
      <c r="B463" s="214" t="s">
        <v>568</v>
      </c>
      <c r="C463" s="1192" t="s">
        <v>9704</v>
      </c>
      <c r="D463" s="166">
        <v>41236</v>
      </c>
      <c r="E463" s="166">
        <v>41236</v>
      </c>
      <c r="F463" s="166">
        <v>41347</v>
      </c>
      <c r="G463" s="166"/>
      <c r="H463" s="166"/>
      <c r="I463" s="1192"/>
      <c r="J463" s="1192"/>
      <c r="K463" s="374">
        <v>8</v>
      </c>
      <c r="L463" s="214" t="s">
        <v>598</v>
      </c>
      <c r="M463" s="214">
        <v>890399010</v>
      </c>
      <c r="N463" s="214" t="s">
        <v>10232</v>
      </c>
      <c r="O463" s="389">
        <v>41240</v>
      </c>
      <c r="P463" s="214" t="s">
        <v>2323</v>
      </c>
    </row>
    <row r="464" spans="1:17" s="387" customFormat="1" ht="50" thickTop="1" thickBot="1">
      <c r="A464" s="1192">
        <v>232</v>
      </c>
      <c r="B464" s="214" t="s">
        <v>2362</v>
      </c>
      <c r="C464" s="1192" t="s">
        <v>7151</v>
      </c>
      <c r="D464" s="166">
        <v>41253</v>
      </c>
      <c r="E464" s="166">
        <v>41236</v>
      </c>
      <c r="F464" s="166">
        <v>41296</v>
      </c>
      <c r="G464" s="166"/>
      <c r="H464" s="166"/>
      <c r="I464" s="1192"/>
      <c r="J464" s="1192"/>
      <c r="K464" s="374">
        <v>162</v>
      </c>
      <c r="L464" s="214" t="s">
        <v>15800</v>
      </c>
      <c r="M464" s="214">
        <v>800250062</v>
      </c>
      <c r="N464" s="214" t="s">
        <v>10232</v>
      </c>
      <c r="O464" s="393"/>
      <c r="P464" s="214" t="s">
        <v>2323</v>
      </c>
      <c r="Q464" s="387" t="s">
        <v>15652</v>
      </c>
    </row>
    <row r="465" spans="1:16" s="387" customFormat="1" ht="38" thickTop="1" thickBot="1">
      <c r="A465" s="1192">
        <v>256</v>
      </c>
      <c r="B465" s="214" t="s">
        <v>572</v>
      </c>
      <c r="C465" s="1192" t="s">
        <v>9704</v>
      </c>
      <c r="D465" s="166">
        <v>41264</v>
      </c>
      <c r="E465" s="166">
        <v>41239</v>
      </c>
      <c r="F465" s="166">
        <v>41270</v>
      </c>
      <c r="G465" s="166"/>
      <c r="H465" s="166"/>
      <c r="I465" s="1192"/>
      <c r="J465" s="1192"/>
      <c r="K465" s="374">
        <v>9</v>
      </c>
      <c r="L465" s="214" t="s">
        <v>425</v>
      </c>
      <c r="M465" s="214">
        <v>899999230</v>
      </c>
      <c r="N465" s="214" t="s">
        <v>10232</v>
      </c>
      <c r="O465" s="311" t="s">
        <v>11452</v>
      </c>
      <c r="P465" s="214" t="s">
        <v>2323</v>
      </c>
    </row>
    <row r="466" spans="1:16" s="387" customFormat="1" ht="26" thickTop="1" thickBot="1">
      <c r="A466" s="1192">
        <v>665</v>
      </c>
      <c r="B466" s="214" t="s">
        <v>1405</v>
      </c>
      <c r="C466" s="1192" t="s">
        <v>12798</v>
      </c>
      <c r="D466" s="166">
        <v>41297</v>
      </c>
      <c r="E466" s="166">
        <v>41239</v>
      </c>
      <c r="F466" s="166">
        <v>41333</v>
      </c>
      <c r="G466" s="166"/>
      <c r="H466" s="166"/>
      <c r="I466" s="1192"/>
      <c r="J466" s="1192"/>
      <c r="K466" s="374">
        <v>488</v>
      </c>
      <c r="L466" s="214" t="s">
        <v>15012</v>
      </c>
      <c r="M466" s="214">
        <v>900180913</v>
      </c>
      <c r="N466" s="214" t="s">
        <v>10239</v>
      </c>
      <c r="O466" s="393" t="s">
        <v>10259</v>
      </c>
      <c r="P466" s="214" t="s">
        <v>2323</v>
      </c>
    </row>
    <row r="467" spans="1:16" s="387" customFormat="1" ht="50" thickTop="1" thickBot="1">
      <c r="A467" s="1192" t="s">
        <v>7070</v>
      </c>
      <c r="B467" s="214" t="s">
        <v>7071</v>
      </c>
      <c r="C467" s="1192" t="s">
        <v>2307</v>
      </c>
      <c r="D467" s="166">
        <v>41250</v>
      </c>
      <c r="E467" s="166">
        <v>41239</v>
      </c>
      <c r="F467" s="166">
        <v>41270</v>
      </c>
      <c r="G467" s="166"/>
      <c r="H467" s="166"/>
      <c r="I467" s="1192"/>
      <c r="J467" s="1192"/>
      <c r="K467" s="374">
        <v>99</v>
      </c>
      <c r="L467" s="214" t="s">
        <v>1406</v>
      </c>
      <c r="M467" s="214">
        <v>890203944</v>
      </c>
      <c r="N467" s="214" t="s">
        <v>13436</v>
      </c>
      <c r="O467" s="393" t="s">
        <v>10288</v>
      </c>
      <c r="P467" s="214" t="s">
        <v>2323</v>
      </c>
    </row>
    <row r="468" spans="1:16" s="387" customFormat="1" ht="38" thickTop="1" thickBot="1">
      <c r="A468" s="1192">
        <v>309</v>
      </c>
      <c r="B468" s="214" t="s">
        <v>568</v>
      </c>
      <c r="C468" s="214" t="s">
        <v>9704</v>
      </c>
      <c r="D468" s="166">
        <v>41262</v>
      </c>
      <c r="E468" s="166">
        <v>41239</v>
      </c>
      <c r="F468" s="166">
        <v>41263</v>
      </c>
      <c r="G468" s="166"/>
      <c r="H468" s="166"/>
      <c r="I468" s="1192"/>
      <c r="J468" s="1192"/>
      <c r="K468" s="374">
        <v>8</v>
      </c>
      <c r="L468" s="214" t="s">
        <v>101</v>
      </c>
      <c r="M468" s="214">
        <v>890980040</v>
      </c>
      <c r="N468" s="214" t="s">
        <v>10232</v>
      </c>
      <c r="O468" s="393" t="s">
        <v>10259</v>
      </c>
      <c r="P468" s="214" t="s">
        <v>2323</v>
      </c>
    </row>
    <row r="469" spans="1:16" s="387" customFormat="1" ht="74" thickTop="1" thickBot="1">
      <c r="A469" s="1192">
        <v>666</v>
      </c>
      <c r="B469" s="214" t="s">
        <v>2321</v>
      </c>
      <c r="C469" s="1192" t="s">
        <v>2300</v>
      </c>
      <c r="D469" s="166">
        <v>41250</v>
      </c>
      <c r="E469" s="166">
        <v>41239</v>
      </c>
      <c r="F469" s="166">
        <v>41270</v>
      </c>
      <c r="G469" s="166"/>
      <c r="H469" s="166"/>
      <c r="I469" s="1192"/>
      <c r="J469" s="1192"/>
      <c r="K469" s="374" t="s">
        <v>12567</v>
      </c>
      <c r="L469" s="214" t="s">
        <v>12800</v>
      </c>
      <c r="M469" s="214">
        <v>811016499</v>
      </c>
      <c r="N469" s="214" t="s">
        <v>10257</v>
      </c>
      <c r="O469" s="393" t="s">
        <v>10287</v>
      </c>
      <c r="P469" s="214" t="s">
        <v>2323</v>
      </c>
    </row>
    <row r="470" spans="1:16" s="387" customFormat="1" ht="26" thickTop="1" thickBot="1">
      <c r="A470" s="1192">
        <v>683</v>
      </c>
      <c r="B470" s="214" t="s">
        <v>740</v>
      </c>
      <c r="C470" s="1192" t="s">
        <v>2300</v>
      </c>
      <c r="D470" s="166"/>
      <c r="E470" s="166">
        <v>41239</v>
      </c>
      <c r="F470" s="166"/>
      <c r="G470" s="166"/>
      <c r="H470" s="166"/>
      <c r="I470" s="1192"/>
      <c r="J470" s="1192"/>
      <c r="K470" s="374">
        <v>231</v>
      </c>
      <c r="L470" s="214" t="s">
        <v>101</v>
      </c>
      <c r="M470" s="214">
        <v>890980040</v>
      </c>
      <c r="N470" s="214" t="s">
        <v>10257</v>
      </c>
      <c r="O470" s="96" t="s">
        <v>10259</v>
      </c>
      <c r="P470" s="214" t="s">
        <v>470</v>
      </c>
    </row>
    <row r="471" spans="1:16" s="387" customFormat="1" ht="50" thickTop="1" thickBot="1">
      <c r="A471" s="1192">
        <v>269</v>
      </c>
      <c r="B471" s="214" t="s">
        <v>2363</v>
      </c>
      <c r="C471" s="1192" t="s">
        <v>7151</v>
      </c>
      <c r="D471" s="166">
        <v>41601</v>
      </c>
      <c r="E471" s="166">
        <v>41240</v>
      </c>
      <c r="F471" s="166">
        <v>41418</v>
      </c>
      <c r="G471" s="111"/>
      <c r="H471" s="111"/>
      <c r="I471" s="214"/>
      <c r="J471" s="214"/>
      <c r="K471" s="374">
        <v>6</v>
      </c>
      <c r="L471" s="214" t="s">
        <v>691</v>
      </c>
      <c r="M471" s="214">
        <v>899999063</v>
      </c>
      <c r="N471" s="214" t="s">
        <v>10258</v>
      </c>
      <c r="O471" s="394" t="s">
        <v>13839</v>
      </c>
      <c r="P471" s="214" t="s">
        <v>2323</v>
      </c>
    </row>
    <row r="472" spans="1:16" s="387" customFormat="1" ht="38" thickTop="1" thickBot="1">
      <c r="A472" s="1192">
        <v>783</v>
      </c>
      <c r="B472" s="214" t="s">
        <v>568</v>
      </c>
      <c r="C472" s="1192" t="s">
        <v>2300</v>
      </c>
      <c r="D472" s="166">
        <v>41261</v>
      </c>
      <c r="E472" s="166">
        <v>41242</v>
      </c>
      <c r="F472" s="166">
        <v>41271</v>
      </c>
      <c r="G472" s="166"/>
      <c r="H472" s="166"/>
      <c r="I472" s="1192"/>
      <c r="J472" s="1192"/>
      <c r="K472" s="374" t="s">
        <v>12566</v>
      </c>
      <c r="L472" s="214" t="s">
        <v>12584</v>
      </c>
      <c r="M472" s="214">
        <v>890101681</v>
      </c>
      <c r="N472" s="214" t="s">
        <v>10267</v>
      </c>
      <c r="O472" s="394" t="s">
        <v>10268</v>
      </c>
      <c r="P472" s="214" t="s">
        <v>2323</v>
      </c>
    </row>
    <row r="473" spans="1:16" s="387" customFormat="1" ht="38" thickTop="1" thickBot="1">
      <c r="A473" s="1192" t="s">
        <v>4329</v>
      </c>
      <c r="B473" s="214" t="s">
        <v>3633</v>
      </c>
      <c r="C473" s="214" t="s">
        <v>14525</v>
      </c>
      <c r="D473" s="166">
        <v>41325</v>
      </c>
      <c r="E473" s="166">
        <v>41246</v>
      </c>
      <c r="F473" s="166">
        <v>41333</v>
      </c>
      <c r="G473" s="166"/>
      <c r="H473" s="166"/>
      <c r="I473" s="1192"/>
      <c r="J473" s="1192"/>
      <c r="K473" s="374">
        <v>177</v>
      </c>
      <c r="L473" s="214" t="s">
        <v>15234</v>
      </c>
      <c r="M473" s="214">
        <v>890201213</v>
      </c>
      <c r="N473" s="214" t="s">
        <v>10279</v>
      </c>
      <c r="O473" s="393" t="s">
        <v>10913</v>
      </c>
      <c r="P473" s="214" t="s">
        <v>2323</v>
      </c>
    </row>
    <row r="474" spans="1:16" s="387" customFormat="1" ht="62" thickTop="1" thickBot="1">
      <c r="A474" s="1192" t="s">
        <v>3715</v>
      </c>
      <c r="B474" s="214" t="s">
        <v>3633</v>
      </c>
      <c r="C474" s="214" t="s">
        <v>15304</v>
      </c>
      <c r="D474" s="166">
        <v>41549</v>
      </c>
      <c r="E474" s="166">
        <v>41246</v>
      </c>
      <c r="F474" s="166">
        <v>41591</v>
      </c>
      <c r="G474" s="166"/>
      <c r="H474" s="166"/>
      <c r="I474" s="1192"/>
      <c r="J474" s="1192"/>
      <c r="K474" s="374">
        <v>177</v>
      </c>
      <c r="L474" s="214" t="s">
        <v>3675</v>
      </c>
      <c r="M474" s="214">
        <v>830084359</v>
      </c>
      <c r="N474" s="214" t="s">
        <v>15718</v>
      </c>
      <c r="O474" s="311" t="s">
        <v>15726</v>
      </c>
      <c r="P474" s="214" t="s">
        <v>2323</v>
      </c>
    </row>
    <row r="475" spans="1:16" s="387" customFormat="1" ht="26" thickTop="1" thickBot="1">
      <c r="A475" s="1192" t="s">
        <v>3731</v>
      </c>
      <c r="B475" s="214" t="s">
        <v>3633</v>
      </c>
      <c r="C475" s="214" t="s">
        <v>14525</v>
      </c>
      <c r="D475" s="166">
        <v>41262</v>
      </c>
      <c r="E475" s="166">
        <v>41246</v>
      </c>
      <c r="F475" s="166">
        <v>41263</v>
      </c>
      <c r="G475" s="166"/>
      <c r="H475" s="166"/>
      <c r="I475" s="1192"/>
      <c r="J475" s="1192"/>
      <c r="K475" s="374">
        <v>177</v>
      </c>
      <c r="L475" s="214" t="s">
        <v>12584</v>
      </c>
      <c r="M475" s="214">
        <v>890101681</v>
      </c>
      <c r="N475" s="214" t="s">
        <v>10279</v>
      </c>
      <c r="O475" s="311" t="s">
        <v>10913</v>
      </c>
      <c r="P475" s="214" t="s">
        <v>2323</v>
      </c>
    </row>
    <row r="476" spans="1:16" s="387" customFormat="1" ht="26" thickTop="1" thickBot="1">
      <c r="A476" s="1192" t="s">
        <v>4238</v>
      </c>
      <c r="B476" s="214" t="s">
        <v>3633</v>
      </c>
      <c r="C476" s="214" t="s">
        <v>14525</v>
      </c>
      <c r="D476" s="166">
        <v>41277</v>
      </c>
      <c r="E476" s="166">
        <v>41246</v>
      </c>
      <c r="F476" s="166">
        <v>41303</v>
      </c>
      <c r="G476" s="166"/>
      <c r="H476" s="166"/>
      <c r="I476" s="1192"/>
      <c r="J476" s="1192"/>
      <c r="K476" s="374">
        <v>177</v>
      </c>
      <c r="L476" s="214" t="s">
        <v>684</v>
      </c>
      <c r="M476" s="214">
        <v>890901389</v>
      </c>
      <c r="N476" s="214" t="s">
        <v>10279</v>
      </c>
      <c r="O476" s="311" t="s">
        <v>10913</v>
      </c>
      <c r="P476" s="214" t="s">
        <v>2323</v>
      </c>
    </row>
    <row r="477" spans="1:16" s="387" customFormat="1" ht="38" thickTop="1" thickBot="1">
      <c r="A477" s="1192" t="s">
        <v>4234</v>
      </c>
      <c r="B477" s="214" t="s">
        <v>3633</v>
      </c>
      <c r="C477" s="214" t="s">
        <v>14525</v>
      </c>
      <c r="D477" s="166">
        <v>41437</v>
      </c>
      <c r="E477" s="166">
        <v>41246</v>
      </c>
      <c r="F477" s="166">
        <v>41439</v>
      </c>
      <c r="G477" s="166"/>
      <c r="H477" s="166"/>
      <c r="I477" s="1192"/>
      <c r="J477" s="1192"/>
      <c r="K477" s="374">
        <v>177</v>
      </c>
      <c r="L477" s="214" t="s">
        <v>598</v>
      </c>
      <c r="M477" s="214">
        <v>890399010</v>
      </c>
      <c r="N477" s="214" t="s">
        <v>10279</v>
      </c>
      <c r="O477" s="311" t="s">
        <v>14097</v>
      </c>
      <c r="P477" s="214" t="s">
        <v>2323</v>
      </c>
    </row>
    <row r="478" spans="1:16" s="387" customFormat="1" ht="38" thickTop="1" thickBot="1">
      <c r="A478" s="1192" t="s">
        <v>4236</v>
      </c>
      <c r="B478" s="214" t="s">
        <v>3633</v>
      </c>
      <c r="C478" s="214" t="s">
        <v>14525</v>
      </c>
      <c r="D478" s="166">
        <v>41437</v>
      </c>
      <c r="E478" s="166">
        <v>41246</v>
      </c>
      <c r="F478" s="166">
        <v>41439</v>
      </c>
      <c r="G478" s="166"/>
      <c r="H478" s="166"/>
      <c r="I478" s="1192"/>
      <c r="J478" s="1192"/>
      <c r="K478" s="374">
        <v>177</v>
      </c>
      <c r="L478" s="214" t="s">
        <v>598</v>
      </c>
      <c r="M478" s="214">
        <v>890399010</v>
      </c>
      <c r="N478" s="214" t="s">
        <v>10279</v>
      </c>
      <c r="O478" s="311" t="s">
        <v>14097</v>
      </c>
      <c r="P478" s="214" t="s">
        <v>2323</v>
      </c>
    </row>
    <row r="479" spans="1:16" s="387" customFormat="1" ht="26" thickTop="1" thickBot="1">
      <c r="A479" s="1192" t="s">
        <v>4242</v>
      </c>
      <c r="B479" s="214" t="s">
        <v>3633</v>
      </c>
      <c r="C479" s="214" t="s">
        <v>14525</v>
      </c>
      <c r="D479" s="166">
        <v>41276</v>
      </c>
      <c r="E479" s="166">
        <v>41246</v>
      </c>
      <c r="F479" s="166">
        <v>41303</v>
      </c>
      <c r="G479" s="166"/>
      <c r="H479" s="166"/>
      <c r="I479" s="1192"/>
      <c r="J479" s="1192"/>
      <c r="K479" s="374">
        <v>177</v>
      </c>
      <c r="L479" s="214" t="s">
        <v>101</v>
      </c>
      <c r="M479" s="214">
        <v>890980040</v>
      </c>
      <c r="N479" s="214" t="s">
        <v>10279</v>
      </c>
      <c r="O479" s="311" t="s">
        <v>10913</v>
      </c>
      <c r="P479" s="214" t="s">
        <v>2323</v>
      </c>
    </row>
    <row r="480" spans="1:16" s="387" customFormat="1" ht="74" thickTop="1" thickBot="1">
      <c r="A480" s="1192" t="s">
        <v>3797</v>
      </c>
      <c r="B480" s="214" t="s">
        <v>3633</v>
      </c>
      <c r="C480" s="214" t="s">
        <v>14525</v>
      </c>
      <c r="D480" s="166"/>
      <c r="E480" s="166">
        <v>41246</v>
      </c>
      <c r="F480" s="166"/>
      <c r="G480" s="166"/>
      <c r="H480" s="166"/>
      <c r="I480" s="1192"/>
      <c r="J480" s="1192"/>
      <c r="K480" s="374">
        <v>177</v>
      </c>
      <c r="L480" s="214" t="s">
        <v>15798</v>
      </c>
      <c r="M480" s="214">
        <v>802010941</v>
      </c>
      <c r="N480" s="214" t="s">
        <v>10279</v>
      </c>
      <c r="O480" s="311" t="s">
        <v>15765</v>
      </c>
      <c r="P480" s="214" t="s">
        <v>470</v>
      </c>
    </row>
    <row r="481" spans="1:16" s="387" customFormat="1" ht="38" thickTop="1" thickBot="1">
      <c r="A481" s="1192" t="s">
        <v>4237</v>
      </c>
      <c r="B481" s="214" t="s">
        <v>3633</v>
      </c>
      <c r="C481" s="214" t="s">
        <v>14525</v>
      </c>
      <c r="D481" s="166">
        <v>41495</v>
      </c>
      <c r="E481" s="166">
        <v>41246</v>
      </c>
      <c r="F481" s="166">
        <v>41500</v>
      </c>
      <c r="G481" s="166"/>
      <c r="H481" s="166"/>
      <c r="I481" s="1192"/>
      <c r="J481" s="1192"/>
      <c r="K481" s="374">
        <v>177</v>
      </c>
      <c r="L481" s="214" t="s">
        <v>598</v>
      </c>
      <c r="M481" s="214">
        <v>890399010</v>
      </c>
      <c r="N481" s="214" t="s">
        <v>10279</v>
      </c>
      <c r="O481" s="311" t="s">
        <v>14097</v>
      </c>
      <c r="P481" s="214" t="s">
        <v>2323</v>
      </c>
    </row>
    <row r="482" spans="1:16" s="387" customFormat="1" ht="62" thickTop="1" thickBot="1">
      <c r="A482" s="1192" t="s">
        <v>3736</v>
      </c>
      <c r="B482" s="214" t="s">
        <v>3633</v>
      </c>
      <c r="C482" s="214" t="s">
        <v>14525</v>
      </c>
      <c r="D482" s="166">
        <v>41418</v>
      </c>
      <c r="E482" s="166">
        <v>41246</v>
      </c>
      <c r="F482" s="166">
        <v>41418</v>
      </c>
      <c r="G482" s="111"/>
      <c r="H482" s="111"/>
      <c r="I482" s="214"/>
      <c r="J482" s="214"/>
      <c r="K482" s="374">
        <v>177</v>
      </c>
      <c r="L482" s="214" t="s">
        <v>3758</v>
      </c>
      <c r="M482" s="214">
        <v>816006661</v>
      </c>
      <c r="N482" s="214" t="s">
        <v>10279</v>
      </c>
      <c r="O482" s="311" t="s">
        <v>14097</v>
      </c>
      <c r="P482" s="214" t="s">
        <v>2323</v>
      </c>
    </row>
    <row r="483" spans="1:16" s="387" customFormat="1" ht="38" thickTop="1" thickBot="1">
      <c r="A483" s="1192" t="s">
        <v>3695</v>
      </c>
      <c r="B483" s="214" t="s">
        <v>3633</v>
      </c>
      <c r="C483" s="214" t="s">
        <v>14525</v>
      </c>
      <c r="D483" s="166">
        <v>41408</v>
      </c>
      <c r="E483" s="166">
        <v>41246</v>
      </c>
      <c r="F483" s="166">
        <v>41415</v>
      </c>
      <c r="G483" s="166"/>
      <c r="H483" s="166"/>
      <c r="I483" s="1192"/>
      <c r="J483" s="1192"/>
      <c r="K483" s="374">
        <v>177</v>
      </c>
      <c r="L483" s="214" t="s">
        <v>3701</v>
      </c>
      <c r="M483" s="214">
        <v>804001183</v>
      </c>
      <c r="N483" s="214" t="s">
        <v>10279</v>
      </c>
      <c r="O483" s="311" t="s">
        <v>14045</v>
      </c>
      <c r="P483" s="214" t="s">
        <v>2323</v>
      </c>
    </row>
    <row r="484" spans="1:16" s="387" customFormat="1" ht="38" thickTop="1" thickBot="1">
      <c r="A484" s="1192" t="s">
        <v>4326</v>
      </c>
      <c r="B484" s="214" t="s">
        <v>3633</v>
      </c>
      <c r="C484" s="214" t="s">
        <v>14525</v>
      </c>
      <c r="D484" s="166">
        <v>41246</v>
      </c>
      <c r="E484" s="166">
        <v>41246</v>
      </c>
      <c r="F484" s="166">
        <v>41347</v>
      </c>
      <c r="G484" s="166"/>
      <c r="H484" s="166"/>
      <c r="I484" s="1192"/>
      <c r="J484" s="1192"/>
      <c r="K484" s="374">
        <v>177</v>
      </c>
      <c r="L484" s="214" t="s">
        <v>3533</v>
      </c>
      <c r="M484" s="214">
        <v>890980136</v>
      </c>
      <c r="N484" s="214" t="s">
        <v>10279</v>
      </c>
      <c r="O484" s="311" t="s">
        <v>10913</v>
      </c>
      <c r="P484" s="214" t="s">
        <v>2323</v>
      </c>
    </row>
    <row r="485" spans="1:16" s="387" customFormat="1" ht="38" thickTop="1" thickBot="1">
      <c r="A485" s="1192" t="s">
        <v>7067</v>
      </c>
      <c r="B485" s="214" t="s">
        <v>3633</v>
      </c>
      <c r="C485" s="214" t="s">
        <v>14525</v>
      </c>
      <c r="D485" s="166">
        <v>41277</v>
      </c>
      <c r="E485" s="166">
        <v>41246</v>
      </c>
      <c r="F485" s="166">
        <v>41303</v>
      </c>
      <c r="G485" s="166"/>
      <c r="H485" s="166"/>
      <c r="I485" s="1192"/>
      <c r="J485" s="1192"/>
      <c r="K485" s="374">
        <v>177</v>
      </c>
      <c r="L485" s="214" t="s">
        <v>15802</v>
      </c>
      <c r="M485" s="214">
        <v>805015600</v>
      </c>
      <c r="N485" s="214" t="s">
        <v>10279</v>
      </c>
      <c r="O485" s="311" t="s">
        <v>10913</v>
      </c>
      <c r="P485" s="214" t="s">
        <v>2323</v>
      </c>
    </row>
    <row r="486" spans="1:16" s="387" customFormat="1" ht="38" thickTop="1" thickBot="1">
      <c r="A486" s="1192" t="s">
        <v>7064</v>
      </c>
      <c r="B486" s="214" t="s">
        <v>3633</v>
      </c>
      <c r="C486" s="214" t="s">
        <v>14525</v>
      </c>
      <c r="D486" s="166">
        <v>41277</v>
      </c>
      <c r="E486" s="166">
        <v>41246</v>
      </c>
      <c r="F486" s="166">
        <v>41303</v>
      </c>
      <c r="G486" s="166"/>
      <c r="H486" s="166"/>
      <c r="I486" s="1192"/>
      <c r="J486" s="1192"/>
      <c r="K486" s="374">
        <v>177</v>
      </c>
      <c r="L486" s="214" t="s">
        <v>15802</v>
      </c>
      <c r="M486" s="214">
        <v>805015600</v>
      </c>
      <c r="N486" s="214" t="s">
        <v>10279</v>
      </c>
      <c r="O486" s="311" t="s">
        <v>10913</v>
      </c>
      <c r="P486" s="214" t="s">
        <v>2323</v>
      </c>
    </row>
    <row r="487" spans="1:16" s="387" customFormat="1" ht="86" thickTop="1" thickBot="1">
      <c r="A487" s="1192" t="s">
        <v>3718</v>
      </c>
      <c r="B487" s="214" t="s">
        <v>3633</v>
      </c>
      <c r="C487" s="214" t="s">
        <v>12799</v>
      </c>
      <c r="D487" s="166">
        <v>41260</v>
      </c>
      <c r="E487" s="166">
        <v>41246</v>
      </c>
      <c r="F487" s="166">
        <v>41263</v>
      </c>
      <c r="G487" s="166"/>
      <c r="H487" s="166"/>
      <c r="I487" s="1192"/>
      <c r="J487" s="1192"/>
      <c r="K487" s="374">
        <v>177</v>
      </c>
      <c r="L487" s="214" t="s">
        <v>15803</v>
      </c>
      <c r="M487" s="214">
        <v>811007547</v>
      </c>
      <c r="N487" s="214" t="s">
        <v>10279</v>
      </c>
      <c r="O487" s="311" t="s">
        <v>10913</v>
      </c>
      <c r="P487" s="214" t="s">
        <v>2323</v>
      </c>
    </row>
    <row r="488" spans="1:16" s="387" customFormat="1" ht="62" thickTop="1" thickBot="1">
      <c r="A488" s="1192" t="s">
        <v>4246</v>
      </c>
      <c r="B488" s="214" t="s">
        <v>3633</v>
      </c>
      <c r="C488" s="214" t="s">
        <v>14525</v>
      </c>
      <c r="D488" s="166"/>
      <c r="E488" s="166">
        <v>41246</v>
      </c>
      <c r="F488" s="166"/>
      <c r="G488" s="166"/>
      <c r="H488" s="166"/>
      <c r="I488" s="1192"/>
      <c r="J488" s="1192"/>
      <c r="K488" s="374">
        <v>177</v>
      </c>
      <c r="L488" s="214" t="s">
        <v>4264</v>
      </c>
      <c r="M488" s="214">
        <v>899999063</v>
      </c>
      <c r="N488" s="214" t="s">
        <v>10279</v>
      </c>
      <c r="O488" s="311" t="s">
        <v>14045</v>
      </c>
      <c r="P488" s="214" t="s">
        <v>1387</v>
      </c>
    </row>
    <row r="489" spans="1:16" s="387" customFormat="1" ht="74" thickTop="1" thickBot="1">
      <c r="A489" s="1192" t="s">
        <v>4330</v>
      </c>
      <c r="B489" s="214" t="s">
        <v>3633</v>
      </c>
      <c r="C489" s="214" t="s">
        <v>14525</v>
      </c>
      <c r="D489" s="166"/>
      <c r="E489" s="166">
        <v>41246</v>
      </c>
      <c r="F489" s="166"/>
      <c r="G489" s="166"/>
      <c r="H489" s="166"/>
      <c r="I489" s="1192"/>
      <c r="J489" s="1192"/>
      <c r="K489" s="374">
        <v>177</v>
      </c>
      <c r="L489" s="214" t="s">
        <v>691</v>
      </c>
      <c r="M489" s="214">
        <v>899999063</v>
      </c>
      <c r="N489" s="214" t="s">
        <v>10279</v>
      </c>
      <c r="O489" s="311" t="s">
        <v>15766</v>
      </c>
      <c r="P489" s="214" t="s">
        <v>470</v>
      </c>
    </row>
    <row r="490" spans="1:16" s="387" customFormat="1" ht="26" thickTop="1" thickBot="1">
      <c r="A490" s="1192" t="s">
        <v>4331</v>
      </c>
      <c r="B490" s="214" t="s">
        <v>3633</v>
      </c>
      <c r="C490" s="214" t="s">
        <v>14525</v>
      </c>
      <c r="D490" s="166">
        <v>41289</v>
      </c>
      <c r="E490" s="166">
        <v>41246</v>
      </c>
      <c r="F490" s="166">
        <v>41333</v>
      </c>
      <c r="G490" s="166"/>
      <c r="H490" s="166"/>
      <c r="I490" s="1192"/>
      <c r="J490" s="1192"/>
      <c r="K490" s="374">
        <v>177</v>
      </c>
      <c r="L490" s="214" t="s">
        <v>691</v>
      </c>
      <c r="M490" s="214">
        <v>899999063</v>
      </c>
      <c r="N490" s="214" t="s">
        <v>10279</v>
      </c>
      <c r="O490" s="311" t="s">
        <v>10913</v>
      </c>
      <c r="P490" s="214" t="s">
        <v>2323</v>
      </c>
    </row>
    <row r="491" spans="1:16" s="387" customFormat="1" ht="98" thickTop="1" thickBot="1">
      <c r="A491" s="1192" t="s">
        <v>4333</v>
      </c>
      <c r="B491" s="214" t="s">
        <v>3633</v>
      </c>
      <c r="C491" s="214" t="s">
        <v>14525</v>
      </c>
      <c r="D491" s="166"/>
      <c r="E491" s="166">
        <v>41246</v>
      </c>
      <c r="F491" s="166"/>
      <c r="G491" s="166"/>
      <c r="H491" s="166"/>
      <c r="I491" s="1192"/>
      <c r="J491" s="1192"/>
      <c r="K491" s="374">
        <v>177</v>
      </c>
      <c r="L491" s="214" t="s">
        <v>750</v>
      </c>
      <c r="M491" s="214">
        <v>860013720</v>
      </c>
      <c r="N491" s="214" t="s">
        <v>10279</v>
      </c>
      <c r="O491" s="311" t="s">
        <v>14051</v>
      </c>
      <c r="P491" s="214" t="s">
        <v>1387</v>
      </c>
    </row>
    <row r="492" spans="1:16" s="387" customFormat="1" ht="26" thickTop="1" thickBot="1">
      <c r="A492" s="1192" t="s">
        <v>4332</v>
      </c>
      <c r="B492" s="214" t="s">
        <v>3633</v>
      </c>
      <c r="C492" s="214" t="s">
        <v>14525</v>
      </c>
      <c r="D492" s="166">
        <v>41289</v>
      </c>
      <c r="E492" s="166">
        <v>41246</v>
      </c>
      <c r="F492" s="166">
        <v>41333</v>
      </c>
      <c r="G492" s="166"/>
      <c r="H492" s="166"/>
      <c r="I492" s="1192"/>
      <c r="J492" s="1192"/>
      <c r="K492" s="374">
        <v>177</v>
      </c>
      <c r="L492" s="214" t="s">
        <v>691</v>
      </c>
      <c r="M492" s="214">
        <v>899999063</v>
      </c>
      <c r="N492" s="214" t="s">
        <v>10279</v>
      </c>
      <c r="O492" s="311" t="s">
        <v>10913</v>
      </c>
      <c r="P492" s="214" t="s">
        <v>2323</v>
      </c>
    </row>
    <row r="493" spans="1:16" s="387" customFormat="1" ht="38" thickTop="1" thickBot="1">
      <c r="A493" s="1192" t="s">
        <v>4240</v>
      </c>
      <c r="B493" s="214" t="s">
        <v>3633</v>
      </c>
      <c r="C493" s="214" t="s">
        <v>14525</v>
      </c>
      <c r="D493" s="166">
        <v>41246</v>
      </c>
      <c r="E493" s="166">
        <v>41246</v>
      </c>
      <c r="F493" s="166">
        <v>41437</v>
      </c>
      <c r="G493" s="166"/>
      <c r="H493" s="166"/>
      <c r="I493" s="1192"/>
      <c r="J493" s="1192"/>
      <c r="K493" s="374">
        <v>177</v>
      </c>
      <c r="L493" s="214" t="s">
        <v>4353</v>
      </c>
      <c r="M493" s="214">
        <v>800020712</v>
      </c>
      <c r="N493" s="214" t="s">
        <v>10279</v>
      </c>
      <c r="O493" s="311" t="s">
        <v>14052</v>
      </c>
      <c r="P493" s="214" t="s">
        <v>2323</v>
      </c>
    </row>
    <row r="494" spans="1:16" s="387" customFormat="1" ht="38" thickTop="1" thickBot="1">
      <c r="A494" s="1192" t="s">
        <v>4241</v>
      </c>
      <c r="B494" s="214" t="s">
        <v>3633</v>
      </c>
      <c r="C494" s="214" t="s">
        <v>14525</v>
      </c>
      <c r="D494" s="166">
        <v>41246</v>
      </c>
      <c r="E494" s="166">
        <v>41246</v>
      </c>
      <c r="F494" s="166">
        <v>41437</v>
      </c>
      <c r="G494" s="166"/>
      <c r="H494" s="166"/>
      <c r="I494" s="1192"/>
      <c r="J494" s="1192"/>
      <c r="K494" s="374">
        <v>177</v>
      </c>
      <c r="L494" s="214" t="s">
        <v>684</v>
      </c>
      <c r="M494" s="214">
        <v>890901389</v>
      </c>
      <c r="N494" s="214" t="s">
        <v>10279</v>
      </c>
      <c r="O494" s="311" t="s">
        <v>14052</v>
      </c>
      <c r="P494" s="214" t="s">
        <v>2323</v>
      </c>
    </row>
    <row r="495" spans="1:16" s="387" customFormat="1" ht="86" thickTop="1" thickBot="1">
      <c r="A495" s="1192" t="s">
        <v>3628</v>
      </c>
      <c r="B495" s="214" t="s">
        <v>3633</v>
      </c>
      <c r="C495" s="214" t="s">
        <v>14525</v>
      </c>
      <c r="D495" s="166"/>
      <c r="E495" s="166">
        <v>41246</v>
      </c>
      <c r="F495" s="166"/>
      <c r="G495" s="166"/>
      <c r="H495" s="166"/>
      <c r="I495" s="1192"/>
      <c r="J495" s="1192"/>
      <c r="K495" s="374">
        <v>177</v>
      </c>
      <c r="L495" s="214" t="s">
        <v>15803</v>
      </c>
      <c r="M495" s="214">
        <v>811007547</v>
      </c>
      <c r="N495" s="214" t="s">
        <v>10279</v>
      </c>
      <c r="O495" s="311" t="s">
        <v>15765</v>
      </c>
      <c r="P495" s="214" t="s">
        <v>470</v>
      </c>
    </row>
    <row r="496" spans="1:16" s="387" customFormat="1" ht="146" thickTop="1" thickBot="1">
      <c r="A496" s="1192" t="s">
        <v>4641</v>
      </c>
      <c r="B496" s="214" t="s">
        <v>3633</v>
      </c>
      <c r="C496" s="214" t="s">
        <v>14525</v>
      </c>
      <c r="D496" s="166"/>
      <c r="E496" s="166">
        <v>41246</v>
      </c>
      <c r="F496" s="166"/>
      <c r="G496" s="166"/>
      <c r="H496" s="166"/>
      <c r="I496" s="1192"/>
      <c r="J496" s="1192"/>
      <c r="K496" s="374">
        <v>177</v>
      </c>
      <c r="L496" s="214" t="s">
        <v>750</v>
      </c>
      <c r="M496" s="214">
        <v>860013720</v>
      </c>
      <c r="N496" s="214" t="s">
        <v>10279</v>
      </c>
      <c r="O496" s="311" t="s">
        <v>14054</v>
      </c>
      <c r="P496" s="214" t="s">
        <v>470</v>
      </c>
    </row>
    <row r="497" spans="1:16" s="387" customFormat="1" ht="26" thickTop="1" thickBot="1">
      <c r="A497" s="1192" t="s">
        <v>3699</v>
      </c>
      <c r="B497" s="214" t="s">
        <v>3633</v>
      </c>
      <c r="C497" s="214" t="s">
        <v>14525</v>
      </c>
      <c r="D497" s="166">
        <v>41313</v>
      </c>
      <c r="E497" s="166">
        <v>41246</v>
      </c>
      <c r="F497" s="166">
        <v>41333</v>
      </c>
      <c r="G497" s="166"/>
      <c r="H497" s="166"/>
      <c r="I497" s="1192"/>
      <c r="J497" s="1192"/>
      <c r="K497" s="374">
        <v>177</v>
      </c>
      <c r="L497" s="214" t="s">
        <v>640</v>
      </c>
      <c r="M497" s="214">
        <v>890801063</v>
      </c>
      <c r="N497" s="214" t="s">
        <v>10279</v>
      </c>
      <c r="O497" s="311" t="s">
        <v>10913</v>
      </c>
      <c r="P497" s="214" t="s">
        <v>2323</v>
      </c>
    </row>
    <row r="498" spans="1:16" s="387" customFormat="1" ht="26" thickTop="1" thickBot="1">
      <c r="A498" s="1192" t="s">
        <v>4239</v>
      </c>
      <c r="B498" s="214" t="s">
        <v>3633</v>
      </c>
      <c r="C498" s="214" t="s">
        <v>14525</v>
      </c>
      <c r="D498" s="166">
        <v>41277</v>
      </c>
      <c r="E498" s="166">
        <v>41246</v>
      </c>
      <c r="F498" s="166">
        <v>41303</v>
      </c>
      <c r="G498" s="166"/>
      <c r="H498" s="166"/>
      <c r="I498" s="1192"/>
      <c r="J498" s="1192"/>
      <c r="K498" s="374">
        <v>177</v>
      </c>
      <c r="L498" s="214" t="s">
        <v>684</v>
      </c>
      <c r="M498" s="214">
        <v>890901389</v>
      </c>
      <c r="N498" s="214" t="s">
        <v>10279</v>
      </c>
      <c r="O498" s="311" t="s">
        <v>10913</v>
      </c>
      <c r="P498" s="214" t="s">
        <v>2323</v>
      </c>
    </row>
    <row r="499" spans="1:16" s="387" customFormat="1" ht="98" thickTop="1" thickBot="1">
      <c r="A499" s="1192">
        <v>253</v>
      </c>
      <c r="B499" s="214" t="s">
        <v>2364</v>
      </c>
      <c r="C499" s="1192" t="s">
        <v>10884</v>
      </c>
      <c r="D499" s="166">
        <v>41250</v>
      </c>
      <c r="E499" s="166">
        <v>41250</v>
      </c>
      <c r="F499" s="166">
        <v>41348</v>
      </c>
      <c r="G499" s="166"/>
      <c r="H499" s="166"/>
      <c r="I499" s="1192"/>
      <c r="J499" s="1192"/>
      <c r="K499" s="374">
        <v>177</v>
      </c>
      <c r="L499" s="214" t="s">
        <v>9</v>
      </c>
      <c r="M499" s="214">
        <v>890801042</v>
      </c>
      <c r="N499" s="214" t="s">
        <v>10885</v>
      </c>
      <c r="O499" s="311" t="s">
        <v>10910</v>
      </c>
      <c r="P499" s="214" t="s">
        <v>2323</v>
      </c>
    </row>
    <row r="500" spans="1:16" s="387" customFormat="1" ht="62" thickTop="1" thickBot="1">
      <c r="A500" s="1192">
        <v>59</v>
      </c>
      <c r="B500" s="214" t="s">
        <v>2359</v>
      </c>
      <c r="C500" s="1192" t="s">
        <v>7151</v>
      </c>
      <c r="D500" s="166">
        <v>41250</v>
      </c>
      <c r="E500" s="166">
        <v>41250</v>
      </c>
      <c r="F500" s="166">
        <v>41348</v>
      </c>
      <c r="G500" s="166"/>
      <c r="H500" s="166"/>
      <c r="I500" s="1192"/>
      <c r="J500" s="1192"/>
      <c r="K500" s="374">
        <v>6</v>
      </c>
      <c r="L500" s="214" t="s">
        <v>529</v>
      </c>
      <c r="M500" s="214">
        <v>830040745</v>
      </c>
      <c r="N500" s="214" t="s">
        <v>10900</v>
      </c>
      <c r="O500" s="311" t="s">
        <v>12669</v>
      </c>
      <c r="P500" s="214" t="s">
        <v>2323</v>
      </c>
    </row>
    <row r="501" spans="1:16" s="387" customFormat="1" ht="26" thickTop="1" thickBot="1">
      <c r="A501" s="1192" t="s">
        <v>3715</v>
      </c>
      <c r="B501" s="214" t="s">
        <v>3633</v>
      </c>
      <c r="C501" s="1192" t="s">
        <v>9704</v>
      </c>
      <c r="D501" s="166">
        <v>41271</v>
      </c>
      <c r="E501" s="166">
        <v>41250</v>
      </c>
      <c r="F501" s="166">
        <v>41296</v>
      </c>
      <c r="G501" s="166"/>
      <c r="H501" s="166"/>
      <c r="I501" s="1192"/>
      <c r="J501" s="1192"/>
      <c r="K501" s="374">
        <v>177</v>
      </c>
      <c r="L501" s="214" t="s">
        <v>3675</v>
      </c>
      <c r="M501" s="214">
        <v>830084359</v>
      </c>
      <c r="N501" s="214" t="s">
        <v>6490</v>
      </c>
      <c r="O501" s="311" t="s">
        <v>10910</v>
      </c>
      <c r="P501" s="214" t="s">
        <v>2323</v>
      </c>
    </row>
    <row r="502" spans="1:16" s="387" customFormat="1" ht="62" thickTop="1" thickBot="1">
      <c r="A502" s="1192" t="s">
        <v>3697</v>
      </c>
      <c r="B502" s="214" t="s">
        <v>3633</v>
      </c>
      <c r="C502" s="1192" t="s">
        <v>9704</v>
      </c>
      <c r="D502" s="166">
        <v>41277</v>
      </c>
      <c r="E502" s="166">
        <v>41250</v>
      </c>
      <c r="F502" s="166">
        <v>41472</v>
      </c>
      <c r="G502" s="166"/>
      <c r="H502" s="166"/>
      <c r="I502" s="1192"/>
      <c r="J502" s="1192"/>
      <c r="K502" s="374">
        <v>177</v>
      </c>
      <c r="L502" s="214" t="s">
        <v>684</v>
      </c>
      <c r="M502" s="214">
        <v>890901389</v>
      </c>
      <c r="N502" s="214" t="s">
        <v>6490</v>
      </c>
      <c r="O502" s="96" t="s">
        <v>14167</v>
      </c>
      <c r="P502" s="214" t="s">
        <v>2323</v>
      </c>
    </row>
    <row r="503" spans="1:16" s="387" customFormat="1" ht="110" thickTop="1" thickBot="1">
      <c r="A503" s="1192">
        <v>521</v>
      </c>
      <c r="B503" s="214" t="s">
        <v>569</v>
      </c>
      <c r="C503" s="1192" t="s">
        <v>7151</v>
      </c>
      <c r="D503" s="166">
        <v>41250</v>
      </c>
      <c r="E503" s="166">
        <v>41250</v>
      </c>
      <c r="F503" s="166">
        <v>41479</v>
      </c>
      <c r="G503" s="166"/>
      <c r="H503" s="166"/>
      <c r="I503" s="1192"/>
      <c r="J503" s="1192"/>
      <c r="K503" s="374">
        <v>177</v>
      </c>
      <c r="L503" s="214" t="s">
        <v>882</v>
      </c>
      <c r="M503" s="214">
        <v>890908790</v>
      </c>
      <c r="N503" s="214" t="s">
        <v>7094</v>
      </c>
      <c r="O503" s="311" t="s">
        <v>14649</v>
      </c>
      <c r="P503" s="214" t="s">
        <v>2323</v>
      </c>
    </row>
    <row r="504" spans="1:16" s="387" customFormat="1" ht="62" thickTop="1" thickBot="1">
      <c r="A504" s="1192" t="s">
        <v>3669</v>
      </c>
      <c r="B504" s="214" t="s">
        <v>3633</v>
      </c>
      <c r="C504" s="1192" t="s">
        <v>9704</v>
      </c>
      <c r="D504" s="166">
        <v>41250</v>
      </c>
      <c r="E504" s="166">
        <v>41250</v>
      </c>
      <c r="F504" s="166">
        <v>41516</v>
      </c>
      <c r="G504" s="166"/>
      <c r="H504" s="166"/>
      <c r="I504" s="1192"/>
      <c r="J504" s="1192"/>
      <c r="K504" s="374">
        <v>177</v>
      </c>
      <c r="L504" s="214" t="s">
        <v>535</v>
      </c>
      <c r="M504" s="214">
        <v>890401962</v>
      </c>
      <c r="N504" s="214" t="s">
        <v>10901</v>
      </c>
      <c r="O504" s="311" t="s">
        <v>14116</v>
      </c>
      <c r="P504" s="214" t="s">
        <v>2323</v>
      </c>
    </row>
    <row r="505" spans="1:16" s="387" customFormat="1" ht="62" thickTop="1" thickBot="1">
      <c r="A505" s="1192" t="s">
        <v>3723</v>
      </c>
      <c r="B505" s="214" t="s">
        <v>3633</v>
      </c>
      <c r="C505" s="1192" t="s">
        <v>9704</v>
      </c>
      <c r="D505" s="166">
        <v>41097</v>
      </c>
      <c r="E505" s="166">
        <v>41250</v>
      </c>
      <c r="F505" s="166">
        <v>41516</v>
      </c>
      <c r="G505" s="166"/>
      <c r="H505" s="166"/>
      <c r="I505" s="1192"/>
      <c r="J505" s="1192"/>
      <c r="K505" s="374">
        <v>177</v>
      </c>
      <c r="L505" s="214" t="s">
        <v>62</v>
      </c>
      <c r="M505" s="214">
        <v>890305881</v>
      </c>
      <c r="N505" s="214" t="s">
        <v>10902</v>
      </c>
      <c r="O505" s="311" t="s">
        <v>14114</v>
      </c>
      <c r="P505" s="214" t="s">
        <v>2323</v>
      </c>
    </row>
    <row r="506" spans="1:16" s="387" customFormat="1" ht="98" thickTop="1" thickBot="1">
      <c r="A506" s="1192" t="s">
        <v>3693</v>
      </c>
      <c r="B506" s="214" t="s">
        <v>3633</v>
      </c>
      <c r="C506" s="1192" t="s">
        <v>7151</v>
      </c>
      <c r="D506" s="166">
        <v>41246</v>
      </c>
      <c r="E506" s="166">
        <v>41250</v>
      </c>
      <c r="F506" s="166">
        <v>41543</v>
      </c>
      <c r="G506" s="166"/>
      <c r="H506" s="166"/>
      <c r="I506" s="1192"/>
      <c r="J506" s="1192"/>
      <c r="K506" s="374">
        <v>177</v>
      </c>
      <c r="L506" s="214" t="s">
        <v>3701</v>
      </c>
      <c r="M506" s="214">
        <v>804001183</v>
      </c>
      <c r="N506" s="214" t="s">
        <v>10903</v>
      </c>
      <c r="O506" s="311" t="s">
        <v>16171</v>
      </c>
      <c r="P506" s="214" t="s">
        <v>2323</v>
      </c>
    </row>
    <row r="507" spans="1:16" s="387" customFormat="1" ht="38" thickTop="1" thickBot="1">
      <c r="A507" s="1192" t="s">
        <v>4329</v>
      </c>
      <c r="B507" s="214" t="s">
        <v>3633</v>
      </c>
      <c r="C507" s="1192" t="s">
        <v>9704</v>
      </c>
      <c r="D507" s="166">
        <v>41256</v>
      </c>
      <c r="E507" s="166">
        <v>41250</v>
      </c>
      <c r="F507" s="166">
        <v>41303</v>
      </c>
      <c r="G507" s="166"/>
      <c r="H507" s="166"/>
      <c r="I507" s="1192"/>
      <c r="J507" s="1192"/>
      <c r="K507" s="374">
        <v>177</v>
      </c>
      <c r="L507" s="214" t="s">
        <v>15234</v>
      </c>
      <c r="M507" s="214">
        <v>890201213</v>
      </c>
      <c r="N507" s="214" t="s">
        <v>6068</v>
      </c>
      <c r="O507" s="311" t="s">
        <v>10912</v>
      </c>
      <c r="P507" s="214" t="s">
        <v>2323</v>
      </c>
    </row>
    <row r="508" spans="1:16" s="387" customFormat="1" ht="74" thickTop="1" thickBot="1">
      <c r="A508" s="1192" t="s">
        <v>4134</v>
      </c>
      <c r="B508" s="214" t="s">
        <v>3633</v>
      </c>
      <c r="C508" s="1192" t="s">
        <v>2300</v>
      </c>
      <c r="D508" s="166">
        <v>41262</v>
      </c>
      <c r="E508" s="166">
        <v>41250</v>
      </c>
      <c r="F508" s="166">
        <v>41296</v>
      </c>
      <c r="G508" s="166"/>
      <c r="H508" s="166"/>
      <c r="I508" s="1192"/>
      <c r="J508" s="1192"/>
      <c r="K508" s="374">
        <v>177</v>
      </c>
      <c r="L508" s="214" t="s">
        <v>3677</v>
      </c>
      <c r="M508" s="214">
        <v>830092262</v>
      </c>
      <c r="N508" s="214" t="s">
        <v>6490</v>
      </c>
      <c r="O508" s="311" t="s">
        <v>10912</v>
      </c>
      <c r="P508" s="214" t="s">
        <v>2323</v>
      </c>
    </row>
    <row r="509" spans="1:16" s="387" customFormat="1" ht="110" thickTop="1" thickBot="1">
      <c r="A509" s="1192">
        <v>791</v>
      </c>
      <c r="B509" s="214" t="s">
        <v>568</v>
      </c>
      <c r="C509" s="214" t="s">
        <v>14525</v>
      </c>
      <c r="D509" s="166">
        <v>41416</v>
      </c>
      <c r="E509" s="166">
        <v>41250</v>
      </c>
      <c r="F509" s="166">
        <v>41437</v>
      </c>
      <c r="G509" s="166"/>
      <c r="H509" s="166"/>
      <c r="I509" s="1192"/>
      <c r="J509" s="1192"/>
      <c r="K509" s="374" t="s">
        <v>12566</v>
      </c>
      <c r="L509" s="214" t="s">
        <v>12584</v>
      </c>
      <c r="M509" s="214">
        <v>890101681</v>
      </c>
      <c r="N509" s="214" t="s">
        <v>14500</v>
      </c>
      <c r="O509" s="311" t="s">
        <v>10912</v>
      </c>
      <c r="P509" s="214" t="s">
        <v>2323</v>
      </c>
    </row>
    <row r="510" spans="1:16" s="387" customFormat="1" ht="86" thickTop="1" thickBot="1">
      <c r="A510" s="1192">
        <v>716</v>
      </c>
      <c r="B510" s="214" t="s">
        <v>569</v>
      </c>
      <c r="C510" s="1192" t="s">
        <v>10904</v>
      </c>
      <c r="D510" s="166">
        <v>41339</v>
      </c>
      <c r="E510" s="166">
        <v>41250</v>
      </c>
      <c r="F510" s="166">
        <v>41347</v>
      </c>
      <c r="G510" s="166"/>
      <c r="H510" s="166"/>
      <c r="I510" s="1192"/>
      <c r="J510" s="1192"/>
      <c r="K510" s="374">
        <v>231</v>
      </c>
      <c r="L510" s="214" t="s">
        <v>519</v>
      </c>
      <c r="M510" s="214">
        <v>860042183</v>
      </c>
      <c r="N510" s="214" t="s">
        <v>10905</v>
      </c>
      <c r="O510" s="311" t="s">
        <v>12809</v>
      </c>
      <c r="P510" s="214" t="s">
        <v>2323</v>
      </c>
    </row>
    <row r="511" spans="1:16" s="387" customFormat="1" ht="38" thickTop="1" thickBot="1">
      <c r="A511" s="1192" t="s">
        <v>7072</v>
      </c>
      <c r="B511" s="214" t="s">
        <v>6535</v>
      </c>
      <c r="C511" s="214" t="s">
        <v>14525</v>
      </c>
      <c r="D511" s="166">
        <v>41264</v>
      </c>
      <c r="E511" s="166">
        <v>41254</v>
      </c>
      <c r="F511" s="166">
        <v>41271</v>
      </c>
      <c r="G511" s="166"/>
      <c r="H511" s="166"/>
      <c r="I511" s="1192"/>
      <c r="J511" s="1192"/>
      <c r="K511" s="374">
        <v>231</v>
      </c>
      <c r="L511" s="214" t="s">
        <v>15234</v>
      </c>
      <c r="M511" s="214">
        <v>890201213</v>
      </c>
      <c r="N511" s="214" t="s">
        <v>10908</v>
      </c>
      <c r="O511" s="311" t="s">
        <v>10912</v>
      </c>
      <c r="P511" s="214" t="s">
        <v>2323</v>
      </c>
    </row>
    <row r="512" spans="1:16" s="387" customFormat="1" ht="38" thickTop="1" thickBot="1">
      <c r="A512" s="1192">
        <v>470</v>
      </c>
      <c r="B512" s="214" t="s">
        <v>568</v>
      </c>
      <c r="C512" s="214" t="s">
        <v>13772</v>
      </c>
      <c r="D512" s="166">
        <v>41271</v>
      </c>
      <c r="E512" s="166">
        <v>41254</v>
      </c>
      <c r="F512" s="166">
        <v>41296</v>
      </c>
      <c r="G512" s="166"/>
      <c r="H512" s="166"/>
      <c r="I512" s="1192"/>
      <c r="J512" s="1192"/>
      <c r="K512" s="374">
        <v>8</v>
      </c>
      <c r="L512" s="214" t="s">
        <v>14444</v>
      </c>
      <c r="M512" s="214">
        <v>891500319</v>
      </c>
      <c r="N512" s="214" t="s">
        <v>10909</v>
      </c>
      <c r="O512" s="311" t="s">
        <v>10912</v>
      </c>
      <c r="P512" s="214" t="s">
        <v>2323</v>
      </c>
    </row>
    <row r="513" spans="1:16" s="387" customFormat="1" ht="26" thickTop="1" thickBot="1">
      <c r="A513" s="1192">
        <v>541</v>
      </c>
      <c r="B513" s="214" t="s">
        <v>740</v>
      </c>
      <c r="C513" s="1192" t="s">
        <v>9704</v>
      </c>
      <c r="D513" s="166">
        <v>41270</v>
      </c>
      <c r="E513" s="166">
        <v>41254</v>
      </c>
      <c r="F513" s="166">
        <v>41270</v>
      </c>
      <c r="G513" s="166"/>
      <c r="H513" s="166"/>
      <c r="I513" s="1192"/>
      <c r="J513" s="1192"/>
      <c r="K513" s="374">
        <v>177</v>
      </c>
      <c r="L513" s="214" t="s">
        <v>101</v>
      </c>
      <c r="M513" s="214">
        <v>890980040</v>
      </c>
      <c r="N513" s="214" t="s">
        <v>6068</v>
      </c>
      <c r="O513" s="311" t="s">
        <v>10912</v>
      </c>
      <c r="P513" s="214" t="s">
        <v>2323</v>
      </c>
    </row>
    <row r="514" spans="1:16" s="387" customFormat="1" ht="62" thickTop="1" thickBot="1">
      <c r="A514" s="1192">
        <v>553</v>
      </c>
      <c r="B514" s="214" t="s">
        <v>1064</v>
      </c>
      <c r="C514" s="1192" t="s">
        <v>2300</v>
      </c>
      <c r="D514" s="166">
        <v>41123</v>
      </c>
      <c r="E514" s="166">
        <v>41255</v>
      </c>
      <c r="F514" s="166">
        <v>41296</v>
      </c>
      <c r="G514" s="166"/>
      <c r="H514" s="166"/>
      <c r="I514" s="1192"/>
      <c r="J514" s="1192"/>
      <c r="K514" s="374">
        <v>177</v>
      </c>
      <c r="L514" s="214" t="s">
        <v>688</v>
      </c>
      <c r="M514" s="214">
        <v>800054293</v>
      </c>
      <c r="N514" s="214" t="s">
        <v>6498</v>
      </c>
      <c r="O514" s="311"/>
      <c r="P514" s="214" t="s">
        <v>2323</v>
      </c>
    </row>
    <row r="515" spans="1:16" s="387" customFormat="1" ht="38" thickTop="1" thickBot="1">
      <c r="A515" s="1192">
        <v>349</v>
      </c>
      <c r="B515" s="214" t="s">
        <v>568</v>
      </c>
      <c r="C515" s="214" t="s">
        <v>14525</v>
      </c>
      <c r="D515" s="166">
        <v>41271</v>
      </c>
      <c r="E515" s="166">
        <v>41256</v>
      </c>
      <c r="F515" s="166">
        <v>41296</v>
      </c>
      <c r="G515" s="166"/>
      <c r="H515" s="166"/>
      <c r="I515" s="1192"/>
      <c r="J515" s="1192"/>
      <c r="K515" s="374">
        <v>8</v>
      </c>
      <c r="L515" s="214" t="s">
        <v>691</v>
      </c>
      <c r="M515" s="214">
        <v>899999063</v>
      </c>
      <c r="N515" s="214" t="s">
        <v>10915</v>
      </c>
      <c r="O515" s="311" t="s">
        <v>10936</v>
      </c>
      <c r="P515" s="214" t="s">
        <v>2323</v>
      </c>
    </row>
    <row r="516" spans="1:16" s="387" customFormat="1" ht="38" thickTop="1" thickBot="1">
      <c r="A516" s="1192">
        <v>380</v>
      </c>
      <c r="B516" s="214" t="s">
        <v>568</v>
      </c>
      <c r="C516" s="214" t="s">
        <v>14525</v>
      </c>
      <c r="D516" s="166">
        <v>41400</v>
      </c>
      <c r="E516" s="166">
        <v>41256</v>
      </c>
      <c r="F516" s="166">
        <v>41415</v>
      </c>
      <c r="G516" s="166"/>
      <c r="H516" s="166"/>
      <c r="I516" s="1192"/>
      <c r="J516" s="1192"/>
      <c r="K516" s="374">
        <v>8</v>
      </c>
      <c r="L516" s="214" t="s">
        <v>691</v>
      </c>
      <c r="M516" s="214">
        <v>899999063</v>
      </c>
      <c r="N516" s="214" t="s">
        <v>10915</v>
      </c>
      <c r="O516" s="311" t="s">
        <v>14049</v>
      </c>
      <c r="P516" s="214" t="s">
        <v>2323</v>
      </c>
    </row>
    <row r="517" spans="1:16" s="387" customFormat="1" ht="38" thickTop="1" thickBot="1">
      <c r="A517" s="1192">
        <v>430</v>
      </c>
      <c r="B517" s="214" t="s">
        <v>568</v>
      </c>
      <c r="C517" s="214" t="s">
        <v>14525</v>
      </c>
      <c r="D517" s="166">
        <v>41271</v>
      </c>
      <c r="E517" s="166">
        <v>41256</v>
      </c>
      <c r="F517" s="166">
        <v>41296</v>
      </c>
      <c r="G517" s="166"/>
      <c r="H517" s="166"/>
      <c r="I517" s="1192"/>
      <c r="J517" s="1192"/>
      <c r="K517" s="374">
        <v>8</v>
      </c>
      <c r="L517" s="214" t="s">
        <v>691</v>
      </c>
      <c r="M517" s="214">
        <v>899999063</v>
      </c>
      <c r="N517" s="214" t="s">
        <v>10915</v>
      </c>
      <c r="O517" s="384" t="s">
        <v>10936</v>
      </c>
      <c r="P517" s="214" t="s">
        <v>2323</v>
      </c>
    </row>
    <row r="518" spans="1:16" s="387" customFormat="1" ht="38" thickTop="1" thickBot="1">
      <c r="A518" s="1192">
        <v>472</v>
      </c>
      <c r="B518" s="214" t="s">
        <v>568</v>
      </c>
      <c r="C518" s="214" t="s">
        <v>14525</v>
      </c>
      <c r="D518" s="166">
        <v>41270</v>
      </c>
      <c r="E518" s="166">
        <v>41256</v>
      </c>
      <c r="F518" s="166">
        <v>41270</v>
      </c>
      <c r="G518" s="166"/>
      <c r="H518" s="166"/>
      <c r="I518" s="1192"/>
      <c r="J518" s="1192"/>
      <c r="K518" s="374">
        <v>8</v>
      </c>
      <c r="L518" s="214" t="s">
        <v>251</v>
      </c>
      <c r="M518" s="214">
        <v>891480035</v>
      </c>
      <c r="N518" s="214" t="s">
        <v>10915</v>
      </c>
      <c r="O518" s="311" t="s">
        <v>10936</v>
      </c>
      <c r="P518" s="214" t="s">
        <v>2323</v>
      </c>
    </row>
    <row r="519" spans="1:16" s="387" customFormat="1" ht="86" thickTop="1" thickBot="1">
      <c r="A519" s="1192">
        <v>705</v>
      </c>
      <c r="B519" s="214" t="s">
        <v>569</v>
      </c>
      <c r="C519" s="214" t="s">
        <v>14525</v>
      </c>
      <c r="D519" s="166">
        <v>41374</v>
      </c>
      <c r="E519" s="166">
        <v>41256</v>
      </c>
      <c r="F519" s="166">
        <v>41389</v>
      </c>
      <c r="G519" s="166"/>
      <c r="H519" s="166"/>
      <c r="I519" s="1192"/>
      <c r="J519" s="1192"/>
      <c r="K519" s="374">
        <v>231</v>
      </c>
      <c r="L519" s="214" t="s">
        <v>2447</v>
      </c>
      <c r="M519" s="214">
        <v>830098266</v>
      </c>
      <c r="N519" s="214" t="s">
        <v>13893</v>
      </c>
      <c r="O519" s="311" t="s">
        <v>10936</v>
      </c>
      <c r="P519" s="214" t="s">
        <v>2323</v>
      </c>
    </row>
    <row r="520" spans="1:16" s="387" customFormat="1" ht="86" thickTop="1" thickBot="1">
      <c r="A520" s="1192">
        <v>694</v>
      </c>
      <c r="B520" s="214" t="s">
        <v>730</v>
      </c>
      <c r="C520" s="1192" t="s">
        <v>2300</v>
      </c>
      <c r="D520" s="166">
        <v>41264</v>
      </c>
      <c r="E520" s="166">
        <v>41256</v>
      </c>
      <c r="F520" s="166">
        <v>41296</v>
      </c>
      <c r="G520" s="166"/>
      <c r="H520" s="166"/>
      <c r="I520" s="1192"/>
      <c r="J520" s="1192"/>
      <c r="K520" s="374" t="s">
        <v>12566</v>
      </c>
      <c r="L520" s="214" t="s">
        <v>731</v>
      </c>
      <c r="M520" s="214">
        <v>900114937</v>
      </c>
      <c r="N520" s="214" t="s">
        <v>10916</v>
      </c>
      <c r="O520" s="311" t="s">
        <v>10936</v>
      </c>
      <c r="P520" s="214" t="s">
        <v>2323</v>
      </c>
    </row>
    <row r="521" spans="1:16" s="387" customFormat="1" ht="50" thickTop="1" thickBot="1">
      <c r="A521" s="1192" t="s">
        <v>3723</v>
      </c>
      <c r="B521" s="214" t="s">
        <v>3633</v>
      </c>
      <c r="C521" s="1192" t="s">
        <v>7151</v>
      </c>
      <c r="D521" s="166">
        <v>41261</v>
      </c>
      <c r="E521" s="166">
        <v>41261</v>
      </c>
      <c r="F521" s="166">
        <v>41516</v>
      </c>
      <c r="G521" s="166"/>
      <c r="H521" s="166"/>
      <c r="I521" s="1192"/>
      <c r="J521" s="1192"/>
      <c r="K521" s="374">
        <v>177</v>
      </c>
      <c r="L521" s="214" t="s">
        <v>62</v>
      </c>
      <c r="M521" s="214">
        <v>890305881</v>
      </c>
      <c r="N521" s="214" t="s">
        <v>11050</v>
      </c>
      <c r="O521" s="311" t="s">
        <v>14115</v>
      </c>
      <c r="P521" s="214" t="s">
        <v>2323</v>
      </c>
    </row>
    <row r="522" spans="1:16" s="387" customFormat="1" ht="62" thickTop="1" thickBot="1">
      <c r="A522" s="1192" t="s">
        <v>3738</v>
      </c>
      <c r="B522" s="214" t="s">
        <v>3633</v>
      </c>
      <c r="C522" s="1192" t="s">
        <v>2300</v>
      </c>
      <c r="D522" s="166">
        <v>41250</v>
      </c>
      <c r="E522" s="166">
        <v>41261</v>
      </c>
      <c r="F522" s="166">
        <v>41333</v>
      </c>
      <c r="G522" s="166"/>
      <c r="H522" s="166"/>
      <c r="I522" s="1192"/>
      <c r="J522" s="1192"/>
      <c r="K522" s="374">
        <v>177</v>
      </c>
      <c r="L522" s="214" t="s">
        <v>3758</v>
      </c>
      <c r="M522" s="214">
        <v>816006661</v>
      </c>
      <c r="N522" s="214" t="s">
        <v>11051</v>
      </c>
      <c r="O522" s="311" t="s">
        <v>11452</v>
      </c>
      <c r="P522" s="214" t="s">
        <v>2323</v>
      </c>
    </row>
    <row r="523" spans="1:16" s="387" customFormat="1" ht="38" thickTop="1" thickBot="1">
      <c r="A523" s="1192">
        <v>669</v>
      </c>
      <c r="B523" s="214" t="s">
        <v>740</v>
      </c>
      <c r="C523" s="214" t="s">
        <v>14525</v>
      </c>
      <c r="D523" s="166">
        <v>41316</v>
      </c>
      <c r="E523" s="166">
        <v>41261</v>
      </c>
      <c r="F523" s="166">
        <v>41333</v>
      </c>
      <c r="G523" s="166"/>
      <c r="H523" s="166"/>
      <c r="I523" s="1192"/>
      <c r="J523" s="1192"/>
      <c r="K523" s="374">
        <v>231</v>
      </c>
      <c r="L523" s="214" t="s">
        <v>15234</v>
      </c>
      <c r="M523" s="214">
        <v>890201213</v>
      </c>
      <c r="N523" s="214" t="s">
        <v>11052</v>
      </c>
      <c r="O523" s="311" t="s">
        <v>11041</v>
      </c>
      <c r="P523" s="214" t="s">
        <v>2323</v>
      </c>
    </row>
    <row r="524" spans="1:16" s="387" customFormat="1" ht="38" thickTop="1" thickBot="1">
      <c r="A524" s="1192" t="s">
        <v>4449</v>
      </c>
      <c r="B524" s="214" t="s">
        <v>4450</v>
      </c>
      <c r="C524" s="214" t="s">
        <v>14525</v>
      </c>
      <c r="D524" s="166">
        <v>41270</v>
      </c>
      <c r="E524" s="166">
        <v>41261</v>
      </c>
      <c r="F524" s="166">
        <v>41270</v>
      </c>
      <c r="G524" s="166"/>
      <c r="H524" s="166"/>
      <c r="I524" s="1192"/>
      <c r="J524" s="1192"/>
      <c r="K524" s="374">
        <v>398</v>
      </c>
      <c r="L524" s="214" t="s">
        <v>4451</v>
      </c>
      <c r="M524" s="214">
        <v>811012120</v>
      </c>
      <c r="N524" s="214" t="s">
        <v>11053</v>
      </c>
      <c r="O524" s="311" t="s">
        <v>11101</v>
      </c>
      <c r="P524" s="214" t="s">
        <v>2323</v>
      </c>
    </row>
    <row r="525" spans="1:16" s="387" customFormat="1" ht="26" thickTop="1" thickBot="1">
      <c r="A525" s="1192" t="s">
        <v>9657</v>
      </c>
      <c r="B525" s="214" t="s">
        <v>9647</v>
      </c>
      <c r="C525" s="214" t="s">
        <v>14619</v>
      </c>
      <c r="D525" s="166">
        <v>41250</v>
      </c>
      <c r="E525" s="166">
        <v>41256</v>
      </c>
      <c r="F525" s="166">
        <v>41271</v>
      </c>
      <c r="G525" s="166"/>
      <c r="H525" s="166"/>
      <c r="I525" s="1192"/>
      <c r="J525" s="1192"/>
      <c r="K525" s="374">
        <v>498</v>
      </c>
      <c r="L525" s="214" t="s">
        <v>19347</v>
      </c>
      <c r="M525" s="214">
        <v>900565064</v>
      </c>
      <c r="N525" s="214" t="s">
        <v>11099</v>
      </c>
      <c r="O525" s="311" t="s">
        <v>11041</v>
      </c>
      <c r="P525" s="214" t="s">
        <v>2323</v>
      </c>
    </row>
    <row r="526" spans="1:16" s="387" customFormat="1" ht="26" thickTop="1" thickBot="1">
      <c r="A526" s="1192" t="s">
        <v>9659</v>
      </c>
      <c r="B526" s="214" t="s">
        <v>9647</v>
      </c>
      <c r="C526" s="214" t="s">
        <v>14619</v>
      </c>
      <c r="D526" s="166">
        <v>41271</v>
      </c>
      <c r="E526" s="166">
        <v>41256</v>
      </c>
      <c r="F526" s="166">
        <v>41303</v>
      </c>
      <c r="G526" s="166"/>
      <c r="H526" s="166"/>
      <c r="I526" s="1192"/>
      <c r="J526" s="1192"/>
      <c r="K526" s="374">
        <v>498</v>
      </c>
      <c r="L526" s="214" t="s">
        <v>9660</v>
      </c>
      <c r="M526" s="214">
        <v>890200499</v>
      </c>
      <c r="N526" s="214" t="s">
        <v>11099</v>
      </c>
      <c r="O526" s="311" t="s">
        <v>11042</v>
      </c>
      <c r="P526" s="214" t="s">
        <v>2323</v>
      </c>
    </row>
    <row r="527" spans="1:16" s="387" customFormat="1" ht="38" thickTop="1" thickBot="1">
      <c r="A527" s="1192">
        <v>334</v>
      </c>
      <c r="B527" s="214" t="s">
        <v>569</v>
      </c>
      <c r="C527" s="1192" t="s">
        <v>2300</v>
      </c>
      <c r="D527" s="166">
        <v>41303</v>
      </c>
      <c r="E527" s="166">
        <v>41263</v>
      </c>
      <c r="F527" s="166">
        <v>41333</v>
      </c>
      <c r="G527" s="166"/>
      <c r="H527" s="166"/>
      <c r="I527" s="1192"/>
      <c r="J527" s="1192"/>
      <c r="K527" s="374">
        <v>177</v>
      </c>
      <c r="L527" s="214" t="s">
        <v>691</v>
      </c>
      <c r="M527" s="214">
        <v>899999063</v>
      </c>
      <c r="N527" s="214" t="s">
        <v>11474</v>
      </c>
      <c r="O527" s="389">
        <v>41263</v>
      </c>
      <c r="P527" s="214" t="s">
        <v>2323</v>
      </c>
    </row>
    <row r="528" spans="1:16" s="387" customFormat="1" ht="26" thickTop="1" thickBot="1">
      <c r="A528" s="1192" t="s">
        <v>4320</v>
      </c>
      <c r="B528" s="214" t="s">
        <v>4321</v>
      </c>
      <c r="C528" s="1192" t="s">
        <v>12668</v>
      </c>
      <c r="D528" s="166">
        <v>41257</v>
      </c>
      <c r="E528" s="166">
        <v>41270</v>
      </c>
      <c r="F528" s="166">
        <v>41333</v>
      </c>
      <c r="G528" s="166"/>
      <c r="H528" s="166"/>
      <c r="I528" s="1192"/>
      <c r="J528" s="1192"/>
      <c r="K528" s="374">
        <v>99</v>
      </c>
      <c r="L528" s="214" t="s">
        <v>3021</v>
      </c>
      <c r="M528" s="214">
        <v>891800846</v>
      </c>
      <c r="N528" s="214" t="s">
        <v>11523</v>
      </c>
      <c r="O528" s="311" t="s">
        <v>11568</v>
      </c>
      <c r="P528" s="214" t="s">
        <v>2323</v>
      </c>
    </row>
    <row r="529" spans="1:16" s="387" customFormat="1" ht="26" thickTop="1" thickBot="1">
      <c r="A529" s="1192">
        <v>604</v>
      </c>
      <c r="B529" s="214" t="s">
        <v>1150</v>
      </c>
      <c r="C529" s="1192" t="s">
        <v>9676</v>
      </c>
      <c r="D529" s="166">
        <v>41257</v>
      </c>
      <c r="E529" s="166">
        <v>41270</v>
      </c>
      <c r="F529" s="166">
        <v>41310</v>
      </c>
      <c r="G529" s="166"/>
      <c r="H529" s="166"/>
      <c r="I529" s="1192"/>
      <c r="J529" s="1192"/>
      <c r="K529" s="374">
        <v>99</v>
      </c>
      <c r="L529" s="214" t="s">
        <v>1167</v>
      </c>
      <c r="M529" s="214">
        <v>830040745</v>
      </c>
      <c r="N529" s="214" t="s">
        <v>11523</v>
      </c>
      <c r="O529" s="389">
        <v>41306</v>
      </c>
      <c r="P529" s="214" t="s">
        <v>2323</v>
      </c>
    </row>
    <row r="530" spans="1:16" s="387" customFormat="1" ht="26" thickTop="1" thickBot="1">
      <c r="A530" s="1192">
        <v>698</v>
      </c>
      <c r="B530" s="214" t="s">
        <v>1049</v>
      </c>
      <c r="C530" s="214" t="s">
        <v>14525</v>
      </c>
      <c r="D530" s="166">
        <v>41316</v>
      </c>
      <c r="E530" s="166">
        <v>41270</v>
      </c>
      <c r="F530" s="166">
        <v>41317</v>
      </c>
      <c r="G530" s="166"/>
      <c r="H530" s="166"/>
      <c r="I530" s="1192"/>
      <c r="J530" s="1192"/>
      <c r="K530" s="374" t="s">
        <v>1424</v>
      </c>
      <c r="L530" s="214" t="s">
        <v>750</v>
      </c>
      <c r="M530" s="214">
        <v>860013720</v>
      </c>
      <c r="N530" s="214" t="s">
        <v>11524</v>
      </c>
      <c r="O530" s="389">
        <v>41306</v>
      </c>
      <c r="P530" s="214" t="s">
        <v>2323</v>
      </c>
    </row>
    <row r="531" spans="1:16" s="387" customFormat="1" ht="38" thickTop="1" thickBot="1">
      <c r="A531" s="1192" t="s">
        <v>5245</v>
      </c>
      <c r="B531" s="214" t="s">
        <v>3285</v>
      </c>
      <c r="C531" s="1192" t="s">
        <v>2300</v>
      </c>
      <c r="D531" s="166">
        <v>41271</v>
      </c>
      <c r="E531" s="166">
        <v>41270</v>
      </c>
      <c r="F531" s="166">
        <v>41319</v>
      </c>
      <c r="G531" s="166"/>
      <c r="H531" s="166"/>
      <c r="I531" s="1192"/>
      <c r="J531" s="1192"/>
      <c r="K531" s="374" t="s">
        <v>6046</v>
      </c>
      <c r="L531" s="214" t="s">
        <v>5248</v>
      </c>
      <c r="M531" s="214">
        <v>890102006</v>
      </c>
      <c r="N531" s="214" t="s">
        <v>9674</v>
      </c>
      <c r="O531" s="389">
        <v>41306</v>
      </c>
      <c r="P531" s="214" t="s">
        <v>2323</v>
      </c>
    </row>
    <row r="532" spans="1:16" s="387" customFormat="1" ht="74" thickTop="1" thickBot="1">
      <c r="A532" s="1192" t="s">
        <v>4825</v>
      </c>
      <c r="B532" s="214" t="s">
        <v>3285</v>
      </c>
      <c r="C532" s="1192" t="s">
        <v>9704</v>
      </c>
      <c r="D532" s="166"/>
      <c r="E532" s="166">
        <v>41270</v>
      </c>
      <c r="F532" s="166"/>
      <c r="G532" s="166"/>
      <c r="H532" s="166"/>
      <c r="I532" s="1192"/>
      <c r="J532" s="1192"/>
      <c r="K532" s="374" t="s">
        <v>6046</v>
      </c>
      <c r="L532" s="214" t="s">
        <v>528</v>
      </c>
      <c r="M532" s="214">
        <v>830063697</v>
      </c>
      <c r="N532" s="214" t="s">
        <v>11051</v>
      </c>
      <c r="O532" s="311" t="s">
        <v>15767</v>
      </c>
      <c r="P532" s="214" t="s">
        <v>470</v>
      </c>
    </row>
    <row r="533" spans="1:16" s="387" customFormat="1" ht="50" thickTop="1" thickBot="1">
      <c r="A533" s="1192">
        <v>424</v>
      </c>
      <c r="B533" s="214" t="s">
        <v>568</v>
      </c>
      <c r="C533" s="214" t="s">
        <v>12799</v>
      </c>
      <c r="D533" s="166">
        <v>41437</v>
      </c>
      <c r="E533" s="166">
        <v>41271</v>
      </c>
      <c r="F533" s="166">
        <v>41439</v>
      </c>
      <c r="G533" s="166"/>
      <c r="H533" s="166"/>
      <c r="I533" s="1192"/>
      <c r="J533" s="1192"/>
      <c r="K533" s="374">
        <v>8</v>
      </c>
      <c r="L533" s="214" t="s">
        <v>598</v>
      </c>
      <c r="M533" s="214">
        <v>890399010</v>
      </c>
      <c r="N533" s="214" t="s">
        <v>11524</v>
      </c>
      <c r="O533" s="311" t="s">
        <v>14492</v>
      </c>
      <c r="P533" s="214" t="s">
        <v>2323</v>
      </c>
    </row>
    <row r="534" spans="1:16" s="387" customFormat="1" ht="26" thickTop="1" thickBot="1">
      <c r="A534" s="1192">
        <v>407</v>
      </c>
      <c r="B534" s="214" t="s">
        <v>729</v>
      </c>
      <c r="C534" s="1192" t="s">
        <v>9676</v>
      </c>
      <c r="D534" s="166">
        <v>41270</v>
      </c>
      <c r="E534" s="166">
        <v>41271</v>
      </c>
      <c r="F534" s="166">
        <v>41303</v>
      </c>
      <c r="G534" s="166"/>
      <c r="H534" s="166"/>
      <c r="I534" s="1192"/>
      <c r="J534" s="1192"/>
      <c r="K534" s="374">
        <v>177</v>
      </c>
      <c r="L534" s="214" t="s">
        <v>12801</v>
      </c>
      <c r="M534" s="214">
        <v>900157683</v>
      </c>
      <c r="N534" s="214" t="s">
        <v>9705</v>
      </c>
      <c r="O534" s="311"/>
      <c r="P534" s="214" t="s">
        <v>2323</v>
      </c>
    </row>
    <row r="535" spans="1:16" s="387" customFormat="1" ht="38" thickTop="1" thickBot="1">
      <c r="A535" s="1192">
        <v>58</v>
      </c>
      <c r="B535" s="214" t="s">
        <v>2358</v>
      </c>
      <c r="C535" s="1192" t="s">
        <v>7151</v>
      </c>
      <c r="D535" s="166">
        <v>41271</v>
      </c>
      <c r="E535" s="166">
        <v>41271</v>
      </c>
      <c r="F535" s="166">
        <v>41389</v>
      </c>
      <c r="G535" s="166"/>
      <c r="H535" s="166"/>
      <c r="I535" s="1192"/>
      <c r="J535" s="1192"/>
      <c r="K535" s="374">
        <v>8</v>
      </c>
      <c r="L535" s="214" t="s">
        <v>528</v>
      </c>
      <c r="M535" s="214">
        <v>830063697</v>
      </c>
      <c r="N535" s="214" t="s">
        <v>11579</v>
      </c>
      <c r="O535" s="311"/>
      <c r="P535" s="214" t="s">
        <v>2323</v>
      </c>
    </row>
    <row r="536" spans="1:16" s="387" customFormat="1" ht="38" thickTop="1" thickBot="1">
      <c r="A536" s="1192" t="s">
        <v>5244</v>
      </c>
      <c r="B536" s="214" t="s">
        <v>3285</v>
      </c>
      <c r="C536" s="1192" t="s">
        <v>2300</v>
      </c>
      <c r="D536" s="166">
        <v>41269</v>
      </c>
      <c r="E536" s="166">
        <v>41271</v>
      </c>
      <c r="F536" s="166">
        <v>41319</v>
      </c>
      <c r="G536" s="166"/>
      <c r="H536" s="166"/>
      <c r="I536" s="1192"/>
      <c r="J536" s="1192"/>
      <c r="K536" s="374" t="s">
        <v>6046</v>
      </c>
      <c r="L536" s="214" t="s">
        <v>5246</v>
      </c>
      <c r="M536" s="214">
        <v>892115015</v>
      </c>
      <c r="N536" s="214" t="s">
        <v>11051</v>
      </c>
      <c r="O536" s="311"/>
      <c r="P536" s="214" t="s">
        <v>2323</v>
      </c>
    </row>
    <row r="537" spans="1:16" s="387" customFormat="1" ht="50" thickTop="1" thickBot="1">
      <c r="A537" s="1192">
        <v>688</v>
      </c>
      <c r="B537" s="214" t="s">
        <v>2321</v>
      </c>
      <c r="C537" s="1192" t="s">
        <v>2307</v>
      </c>
      <c r="D537" s="166">
        <v>41271</v>
      </c>
      <c r="E537" s="166">
        <v>41276</v>
      </c>
      <c r="F537" s="166">
        <v>41339</v>
      </c>
      <c r="G537" s="166"/>
      <c r="H537" s="166"/>
      <c r="I537" s="1192"/>
      <c r="J537" s="1192"/>
      <c r="K537" s="374" t="s">
        <v>7714</v>
      </c>
      <c r="L537" s="214" t="s">
        <v>1406</v>
      </c>
      <c r="M537" s="214">
        <v>890203944</v>
      </c>
      <c r="N537" s="214" t="s">
        <v>12540</v>
      </c>
      <c r="O537" s="389">
        <v>41339</v>
      </c>
      <c r="P537" s="214" t="s">
        <v>2323</v>
      </c>
    </row>
    <row r="538" spans="1:16" s="387" customFormat="1" ht="38" thickTop="1" thickBot="1">
      <c r="A538" s="1192">
        <v>317</v>
      </c>
      <c r="B538" s="214" t="s">
        <v>568</v>
      </c>
      <c r="C538" s="1192" t="s">
        <v>9704</v>
      </c>
      <c r="D538" s="166">
        <v>41327</v>
      </c>
      <c r="E538" s="166">
        <v>41276</v>
      </c>
      <c r="F538" s="166">
        <v>41451</v>
      </c>
      <c r="G538" s="166"/>
      <c r="H538" s="166"/>
      <c r="I538" s="1192"/>
      <c r="J538" s="1192"/>
      <c r="K538" s="374">
        <v>8</v>
      </c>
      <c r="L538" s="214" t="s">
        <v>691</v>
      </c>
      <c r="M538" s="214">
        <v>899999063</v>
      </c>
      <c r="N538" s="214" t="s">
        <v>11579</v>
      </c>
      <c r="O538" s="311" t="s">
        <v>14236</v>
      </c>
      <c r="P538" s="214" t="s">
        <v>2323</v>
      </c>
    </row>
    <row r="539" spans="1:16" s="387" customFormat="1" ht="26" thickTop="1" thickBot="1">
      <c r="A539" s="1192" t="s">
        <v>4334</v>
      </c>
      <c r="B539" s="214" t="s">
        <v>3633</v>
      </c>
      <c r="C539" s="1192" t="s">
        <v>7151</v>
      </c>
      <c r="D539" s="166">
        <v>41311</v>
      </c>
      <c r="E539" s="166">
        <v>41292</v>
      </c>
      <c r="F539" s="166">
        <v>41534</v>
      </c>
      <c r="G539" s="166"/>
      <c r="H539" s="166"/>
      <c r="I539" s="1192"/>
      <c r="J539" s="1192"/>
      <c r="K539" s="374">
        <v>177</v>
      </c>
      <c r="L539" s="214" t="s">
        <v>4353</v>
      </c>
      <c r="M539" s="214">
        <v>800020712</v>
      </c>
      <c r="N539" s="214" t="s">
        <v>11474</v>
      </c>
      <c r="O539" s="311" t="s">
        <v>12981</v>
      </c>
      <c r="P539" s="214" t="s">
        <v>2323</v>
      </c>
    </row>
    <row r="540" spans="1:16" s="387" customFormat="1" ht="26" thickTop="1" thickBot="1">
      <c r="A540" s="1192" t="s">
        <v>4236</v>
      </c>
      <c r="B540" s="214" t="s">
        <v>3633</v>
      </c>
      <c r="C540" s="1192" t="s">
        <v>9704</v>
      </c>
      <c r="D540" s="166">
        <v>41299</v>
      </c>
      <c r="E540" s="166">
        <v>41297</v>
      </c>
      <c r="F540" s="166">
        <v>41379</v>
      </c>
      <c r="G540" s="166"/>
      <c r="H540" s="166"/>
      <c r="I540" s="1192"/>
      <c r="J540" s="1192"/>
      <c r="K540" s="374">
        <v>177</v>
      </c>
      <c r="L540" s="214" t="s">
        <v>598</v>
      </c>
      <c r="M540" s="214">
        <v>890399010</v>
      </c>
      <c r="N540" s="214" t="s">
        <v>11474</v>
      </c>
      <c r="O540" s="311"/>
      <c r="P540" s="214" t="s">
        <v>2323</v>
      </c>
    </row>
    <row r="541" spans="1:16" s="387" customFormat="1" ht="38" thickTop="1" thickBot="1">
      <c r="A541" s="1192">
        <v>359</v>
      </c>
      <c r="B541" s="214" t="s">
        <v>568</v>
      </c>
      <c r="C541" s="1192" t="s">
        <v>2300</v>
      </c>
      <c r="D541" s="166">
        <v>41299</v>
      </c>
      <c r="E541" s="166">
        <v>41297</v>
      </c>
      <c r="F541" s="166">
        <v>41333</v>
      </c>
      <c r="G541" s="166"/>
      <c r="H541" s="166"/>
      <c r="I541" s="1192"/>
      <c r="J541" s="1192"/>
      <c r="K541" s="374">
        <v>228</v>
      </c>
      <c r="L541" s="214" t="s">
        <v>691</v>
      </c>
      <c r="M541" s="214">
        <v>899999063</v>
      </c>
      <c r="N541" s="214" t="s">
        <v>12797</v>
      </c>
      <c r="O541" s="311" t="s">
        <v>13187</v>
      </c>
      <c r="P541" s="214" t="s">
        <v>2323</v>
      </c>
    </row>
    <row r="542" spans="1:16" s="387" customFormat="1" ht="86" thickTop="1" thickBot="1">
      <c r="A542" s="1192" t="s">
        <v>3807</v>
      </c>
      <c r="B542" s="214" t="s">
        <v>3633</v>
      </c>
      <c r="C542" s="1192" t="s">
        <v>9704</v>
      </c>
      <c r="D542" s="166">
        <v>41299</v>
      </c>
      <c r="E542" s="166">
        <v>41297</v>
      </c>
      <c r="F542" s="166">
        <v>41386</v>
      </c>
      <c r="G542" s="166"/>
      <c r="H542" s="166"/>
      <c r="I542" s="1192"/>
      <c r="J542" s="1192"/>
      <c r="K542" s="374">
        <v>177</v>
      </c>
      <c r="L542" s="214" t="s">
        <v>15803</v>
      </c>
      <c r="M542" s="214">
        <v>811007547</v>
      </c>
      <c r="N542" s="214" t="s">
        <v>11474</v>
      </c>
      <c r="O542" s="311" t="s">
        <v>12810</v>
      </c>
      <c r="P542" s="214" t="s">
        <v>2323</v>
      </c>
    </row>
    <row r="543" spans="1:16" s="387" customFormat="1" ht="26" thickTop="1" thickBot="1">
      <c r="A543" s="1192" t="s">
        <v>4234</v>
      </c>
      <c r="B543" s="214" t="s">
        <v>3633</v>
      </c>
      <c r="C543" s="1192" t="s">
        <v>9704</v>
      </c>
      <c r="D543" s="166">
        <v>41299</v>
      </c>
      <c r="E543" s="166">
        <v>41297</v>
      </c>
      <c r="F543" s="166">
        <v>41379</v>
      </c>
      <c r="G543" s="166"/>
      <c r="H543" s="166"/>
      <c r="I543" s="1192"/>
      <c r="J543" s="1192"/>
      <c r="K543" s="374">
        <v>177</v>
      </c>
      <c r="L543" s="214" t="s">
        <v>598</v>
      </c>
      <c r="M543" s="214">
        <v>890399010</v>
      </c>
      <c r="N543" s="214" t="s">
        <v>11474</v>
      </c>
      <c r="O543" s="311"/>
      <c r="P543" s="214" t="s">
        <v>2323</v>
      </c>
    </row>
    <row r="544" spans="1:16" s="387" customFormat="1" ht="38" thickTop="1" thickBot="1">
      <c r="A544" s="1192" t="s">
        <v>4392</v>
      </c>
      <c r="B544" s="214" t="s">
        <v>4724</v>
      </c>
      <c r="C544" s="214" t="s">
        <v>14525</v>
      </c>
      <c r="D544" s="166">
        <v>41305</v>
      </c>
      <c r="E544" s="166">
        <v>41299</v>
      </c>
      <c r="F544" s="166">
        <v>41333</v>
      </c>
      <c r="G544" s="166"/>
      <c r="H544" s="166"/>
      <c r="I544" s="1192"/>
      <c r="J544" s="1192"/>
      <c r="K544" s="374">
        <v>336</v>
      </c>
      <c r="L544" s="214" t="s">
        <v>15234</v>
      </c>
      <c r="M544" s="214">
        <v>890201213</v>
      </c>
      <c r="N544" s="214" t="s">
        <v>12805</v>
      </c>
      <c r="O544" s="389">
        <v>41306</v>
      </c>
      <c r="P544" s="214" t="s">
        <v>2323</v>
      </c>
    </row>
    <row r="545" spans="1:16" s="387" customFormat="1" ht="38" thickTop="1" thickBot="1">
      <c r="A545" s="1192" t="s">
        <v>4156</v>
      </c>
      <c r="B545" s="214" t="s">
        <v>3243</v>
      </c>
      <c r="C545" s="214" t="s">
        <v>12799</v>
      </c>
      <c r="D545" s="166">
        <v>41305</v>
      </c>
      <c r="E545" s="166">
        <v>41299</v>
      </c>
      <c r="F545" s="166">
        <v>41418</v>
      </c>
      <c r="G545" s="166"/>
      <c r="H545" s="166"/>
      <c r="I545" s="1192"/>
      <c r="J545" s="1192"/>
      <c r="K545" s="374">
        <v>488</v>
      </c>
      <c r="L545" s="214" t="s">
        <v>15012</v>
      </c>
      <c r="M545" s="214">
        <v>900180913</v>
      </c>
      <c r="N545" s="214" t="s">
        <v>12806</v>
      </c>
      <c r="O545" s="311" t="s">
        <v>14104</v>
      </c>
      <c r="P545" s="214" t="s">
        <v>2323</v>
      </c>
    </row>
    <row r="546" spans="1:16" s="387" customFormat="1" ht="62" thickTop="1" thickBot="1">
      <c r="A546" s="1192" t="s">
        <v>3725</v>
      </c>
      <c r="B546" s="214" t="s">
        <v>3633</v>
      </c>
      <c r="C546" s="1192" t="s">
        <v>7151</v>
      </c>
      <c r="D546" s="166">
        <v>41299</v>
      </c>
      <c r="E546" s="166">
        <v>41299</v>
      </c>
      <c r="F546" s="166">
        <v>41439</v>
      </c>
      <c r="G546" s="166"/>
      <c r="H546" s="166"/>
      <c r="I546" s="1192"/>
      <c r="J546" s="1192"/>
      <c r="K546" s="374">
        <v>177</v>
      </c>
      <c r="L546" s="214" t="s">
        <v>15732</v>
      </c>
      <c r="M546" s="214">
        <v>810004699</v>
      </c>
      <c r="N546" s="214" t="s">
        <v>11051</v>
      </c>
      <c r="O546" s="389">
        <v>41306</v>
      </c>
      <c r="P546" s="214" t="s">
        <v>2323</v>
      </c>
    </row>
    <row r="547" spans="1:16" s="387" customFormat="1" ht="50" thickTop="1" thickBot="1">
      <c r="A547" s="1192" t="s">
        <v>3798</v>
      </c>
      <c r="B547" s="214" t="s">
        <v>3633</v>
      </c>
      <c r="C547" s="1192" t="s">
        <v>7151</v>
      </c>
      <c r="D547" s="166">
        <v>41299</v>
      </c>
      <c r="E547" s="166">
        <v>41299</v>
      </c>
      <c r="F547" s="166">
        <v>41333</v>
      </c>
      <c r="G547" s="166"/>
      <c r="H547" s="166"/>
      <c r="I547" s="1192"/>
      <c r="J547" s="1192"/>
      <c r="K547" s="374">
        <v>177</v>
      </c>
      <c r="L547" s="214" t="s">
        <v>3744</v>
      </c>
      <c r="M547" s="214">
        <v>830130764</v>
      </c>
      <c r="N547" s="214" t="s">
        <v>11474</v>
      </c>
      <c r="O547" s="311" t="s">
        <v>12999</v>
      </c>
      <c r="P547" s="214" t="s">
        <v>2323</v>
      </c>
    </row>
    <row r="548" spans="1:16" s="387" customFormat="1" ht="26" thickTop="1" thickBot="1">
      <c r="A548" s="1192" t="s">
        <v>4237</v>
      </c>
      <c r="B548" s="214" t="s">
        <v>3633</v>
      </c>
      <c r="C548" s="1192" t="s">
        <v>9704</v>
      </c>
      <c r="D548" s="166">
        <v>41299</v>
      </c>
      <c r="E548" s="166">
        <v>41299</v>
      </c>
      <c r="F548" s="166">
        <v>41379</v>
      </c>
      <c r="G548" s="166"/>
      <c r="H548" s="166"/>
      <c r="I548" s="1192"/>
      <c r="J548" s="1192"/>
      <c r="K548" s="374">
        <v>177</v>
      </c>
      <c r="L548" s="214" t="s">
        <v>598</v>
      </c>
      <c r="M548" s="214">
        <v>890399010</v>
      </c>
      <c r="N548" s="214" t="s">
        <v>11474</v>
      </c>
      <c r="O548" s="311"/>
      <c r="P548" s="214" t="s">
        <v>2323</v>
      </c>
    </row>
    <row r="549" spans="1:16" s="387" customFormat="1" ht="38" thickTop="1" thickBot="1">
      <c r="A549" s="1192">
        <v>751</v>
      </c>
      <c r="B549" s="214" t="s">
        <v>569</v>
      </c>
      <c r="C549" s="1192" t="s">
        <v>9704</v>
      </c>
      <c r="D549" s="166">
        <v>41302</v>
      </c>
      <c r="E549" s="166">
        <v>41299</v>
      </c>
      <c r="F549" s="166">
        <v>41389</v>
      </c>
      <c r="G549" s="166"/>
      <c r="H549" s="166"/>
      <c r="I549" s="1192"/>
      <c r="J549" s="1192"/>
      <c r="K549" s="374">
        <v>231</v>
      </c>
      <c r="L549" s="214" t="s">
        <v>293</v>
      </c>
      <c r="M549" s="214">
        <v>805002329</v>
      </c>
      <c r="N549" s="214" t="s">
        <v>11579</v>
      </c>
      <c r="O549" s="311" t="s">
        <v>12991</v>
      </c>
      <c r="P549" s="214" t="s">
        <v>2323</v>
      </c>
    </row>
    <row r="550" spans="1:16" s="387" customFormat="1" ht="50" thickTop="1" thickBot="1">
      <c r="A550" s="1192">
        <v>506</v>
      </c>
      <c r="B550" s="214" t="s">
        <v>569</v>
      </c>
      <c r="C550" s="1192" t="s">
        <v>9704</v>
      </c>
      <c r="D550" s="166">
        <v>41302</v>
      </c>
      <c r="E550" s="166">
        <v>41299</v>
      </c>
      <c r="F550" s="166">
        <v>41423</v>
      </c>
      <c r="G550" s="166"/>
      <c r="H550" s="166"/>
      <c r="I550" s="1192"/>
      <c r="J550" s="1192"/>
      <c r="K550" s="374">
        <v>177</v>
      </c>
      <c r="L550" s="214" t="s">
        <v>750</v>
      </c>
      <c r="M550" s="214">
        <v>860013720</v>
      </c>
      <c r="N550" s="214" t="s">
        <v>11051</v>
      </c>
      <c r="O550" s="311" t="s">
        <v>13506</v>
      </c>
      <c r="P550" s="214" t="s">
        <v>2323</v>
      </c>
    </row>
    <row r="551" spans="1:16" s="387" customFormat="1" ht="62" thickTop="1" thickBot="1">
      <c r="A551" s="1192">
        <v>755</v>
      </c>
      <c r="B551" s="214" t="s">
        <v>569</v>
      </c>
      <c r="C551" s="1192" t="s">
        <v>9704</v>
      </c>
      <c r="D551" s="166">
        <v>41302</v>
      </c>
      <c r="E551" s="166">
        <v>41299</v>
      </c>
      <c r="F551" s="166">
        <v>41469</v>
      </c>
      <c r="G551" s="166"/>
      <c r="H551" s="166"/>
      <c r="I551" s="1192"/>
      <c r="J551" s="1192"/>
      <c r="K551" s="374">
        <v>231</v>
      </c>
      <c r="L551" s="214" t="s">
        <v>12584</v>
      </c>
      <c r="M551" s="214">
        <v>890101681</v>
      </c>
      <c r="N551" s="214" t="s">
        <v>12807</v>
      </c>
      <c r="O551" s="311" t="s">
        <v>14113</v>
      </c>
      <c r="P551" s="214" t="s">
        <v>2323</v>
      </c>
    </row>
    <row r="552" spans="1:16" s="387" customFormat="1" ht="86" thickTop="1" thickBot="1">
      <c r="A552" s="1192" t="s">
        <v>3718</v>
      </c>
      <c r="B552" s="214" t="s">
        <v>3633</v>
      </c>
      <c r="C552" s="1192" t="s">
        <v>7151</v>
      </c>
      <c r="D552" s="166">
        <v>41327</v>
      </c>
      <c r="E552" s="166">
        <v>41299</v>
      </c>
      <c r="F552" s="166">
        <v>41333</v>
      </c>
      <c r="G552" s="166"/>
      <c r="H552" s="166"/>
      <c r="I552" s="1192"/>
      <c r="J552" s="1192"/>
      <c r="K552" s="374">
        <v>177</v>
      </c>
      <c r="L552" s="214" t="s">
        <v>15803</v>
      </c>
      <c r="M552" s="214">
        <v>811007547</v>
      </c>
      <c r="N552" s="214" t="s">
        <v>11051</v>
      </c>
      <c r="O552" s="311" t="s">
        <v>13000</v>
      </c>
      <c r="P552" s="214" t="s">
        <v>2323</v>
      </c>
    </row>
    <row r="553" spans="1:16" s="387" customFormat="1" ht="74" thickTop="1" thickBot="1">
      <c r="A553" s="1192" t="s">
        <v>3665</v>
      </c>
      <c r="B553" s="214" t="s">
        <v>3633</v>
      </c>
      <c r="C553" s="1192" t="s">
        <v>7151</v>
      </c>
      <c r="D553" s="166">
        <v>41311</v>
      </c>
      <c r="E553" s="166">
        <v>41299</v>
      </c>
      <c r="F553" s="166">
        <v>41472</v>
      </c>
      <c r="G553" s="166"/>
      <c r="H553" s="166"/>
      <c r="I553" s="1192"/>
      <c r="J553" s="1192"/>
      <c r="K553" s="374">
        <v>177</v>
      </c>
      <c r="L553" s="214" t="s">
        <v>3682</v>
      </c>
      <c r="M553" s="214">
        <v>820004735</v>
      </c>
      <c r="N553" s="214" t="s">
        <v>9674</v>
      </c>
      <c r="O553" s="311" t="s">
        <v>14651</v>
      </c>
      <c r="P553" s="214" t="s">
        <v>2323</v>
      </c>
    </row>
    <row r="554" spans="1:16" s="387" customFormat="1" ht="26" thickTop="1" thickBot="1">
      <c r="A554" s="1192" t="s">
        <v>4249</v>
      </c>
      <c r="B554" s="214" t="s">
        <v>3633</v>
      </c>
      <c r="C554" s="1192" t="s">
        <v>6494</v>
      </c>
      <c r="D554" s="166">
        <v>41299</v>
      </c>
      <c r="E554" s="166">
        <v>41299</v>
      </c>
      <c r="F554" s="166">
        <v>41389</v>
      </c>
      <c r="G554" s="166"/>
      <c r="H554" s="166"/>
      <c r="I554" s="1192"/>
      <c r="J554" s="1192"/>
      <c r="K554" s="374">
        <v>177</v>
      </c>
      <c r="L554" s="214" t="s">
        <v>4268</v>
      </c>
      <c r="M554" s="214">
        <v>890983722</v>
      </c>
      <c r="N554" s="214" t="s">
        <v>11474</v>
      </c>
      <c r="O554" s="311" t="s">
        <v>13000</v>
      </c>
      <c r="P554" s="214" t="s">
        <v>2323</v>
      </c>
    </row>
    <row r="555" spans="1:16" s="387" customFormat="1" ht="50" thickTop="1" thickBot="1">
      <c r="A555" s="1192" t="s">
        <v>3698</v>
      </c>
      <c r="B555" s="214" t="s">
        <v>3633</v>
      </c>
      <c r="C555" s="1192" t="s">
        <v>9704</v>
      </c>
      <c r="D555" s="166">
        <v>41299</v>
      </c>
      <c r="E555" s="166">
        <v>41299</v>
      </c>
      <c r="F555" s="166">
        <v>41389</v>
      </c>
      <c r="G555" s="166"/>
      <c r="H555" s="166"/>
      <c r="I555" s="1192"/>
      <c r="J555" s="1192"/>
      <c r="K555" s="374">
        <v>177</v>
      </c>
      <c r="L555" s="214" t="s">
        <v>3636</v>
      </c>
      <c r="M555" s="214">
        <v>817006005</v>
      </c>
      <c r="N555" s="214" t="s">
        <v>13490</v>
      </c>
      <c r="O555" s="311" t="s">
        <v>13000</v>
      </c>
      <c r="P555" s="214" t="s">
        <v>2323</v>
      </c>
    </row>
    <row r="556" spans="1:16" s="387" customFormat="1" ht="26" thickTop="1" thickBot="1">
      <c r="A556" s="1192" t="s">
        <v>3696</v>
      </c>
      <c r="B556" s="214" t="s">
        <v>3633</v>
      </c>
      <c r="C556" s="1192" t="s">
        <v>9704</v>
      </c>
      <c r="D556" s="899"/>
      <c r="E556" s="166">
        <v>41299</v>
      </c>
      <c r="F556" s="166">
        <v>41439</v>
      </c>
      <c r="G556" s="166"/>
      <c r="H556" s="166"/>
      <c r="I556" s="1192"/>
      <c r="J556" s="1192"/>
      <c r="K556" s="374">
        <v>177</v>
      </c>
      <c r="L556" s="214" t="s">
        <v>684</v>
      </c>
      <c r="M556" s="214">
        <v>890901389</v>
      </c>
      <c r="N556" s="214" t="s">
        <v>12808</v>
      </c>
      <c r="O556" s="311" t="s">
        <v>13000</v>
      </c>
      <c r="P556" s="214" t="s">
        <v>2323</v>
      </c>
    </row>
    <row r="557" spans="1:16" s="387" customFormat="1" ht="50" thickTop="1" thickBot="1">
      <c r="A557" s="1192" t="s">
        <v>8233</v>
      </c>
      <c r="B557" s="214" t="s">
        <v>8234</v>
      </c>
      <c r="C557" s="1192" t="s">
        <v>6494</v>
      </c>
      <c r="D557" s="166"/>
      <c r="E557" s="166"/>
      <c r="F557" s="166"/>
      <c r="G557" s="166"/>
      <c r="H557" s="166"/>
      <c r="I557" s="1192"/>
      <c r="J557" s="1192"/>
      <c r="K557" s="374">
        <v>276</v>
      </c>
      <c r="L557" s="214" t="s">
        <v>3473</v>
      </c>
      <c r="M557" s="214">
        <v>860006543</v>
      </c>
      <c r="N557" s="214" t="s">
        <v>11579</v>
      </c>
      <c r="O557" s="311" t="s">
        <v>15749</v>
      </c>
      <c r="P557" s="214" t="s">
        <v>470</v>
      </c>
    </row>
    <row r="558" spans="1:16" s="387" customFormat="1" ht="38" thickTop="1" thickBot="1">
      <c r="A558" s="1192" t="s">
        <v>3554</v>
      </c>
      <c r="B558" s="214" t="s">
        <v>3587</v>
      </c>
      <c r="C558" s="1192" t="s">
        <v>6494</v>
      </c>
      <c r="D558" s="166">
        <v>41309</v>
      </c>
      <c r="E558" s="166">
        <v>41309</v>
      </c>
      <c r="F558" s="166">
        <v>41333</v>
      </c>
      <c r="G558" s="166"/>
      <c r="H558" s="166"/>
      <c r="I558" s="1192"/>
      <c r="J558" s="1192"/>
      <c r="K558" s="374" t="s">
        <v>335</v>
      </c>
      <c r="L558" s="214" t="s">
        <v>251</v>
      </c>
      <c r="M558" s="214">
        <v>891480035</v>
      </c>
      <c r="N558" s="214" t="s">
        <v>11579</v>
      </c>
      <c r="O558" s="311" t="s">
        <v>13004</v>
      </c>
      <c r="P558" s="214" t="s">
        <v>2323</v>
      </c>
    </row>
    <row r="559" spans="1:16" s="420" customFormat="1" ht="38" thickTop="1" thickBot="1">
      <c r="A559" s="1192" t="s">
        <v>4325</v>
      </c>
      <c r="B559" s="214" t="s">
        <v>4336</v>
      </c>
      <c r="C559" s="214" t="s">
        <v>14525</v>
      </c>
      <c r="D559" s="166">
        <v>41313</v>
      </c>
      <c r="E559" s="166">
        <v>41311</v>
      </c>
      <c r="F559" s="166">
        <v>41439</v>
      </c>
      <c r="G559" s="166"/>
      <c r="H559" s="166"/>
      <c r="I559" s="1192"/>
      <c r="J559" s="1192"/>
      <c r="K559" s="374">
        <v>177</v>
      </c>
      <c r="L559" s="214" t="s">
        <v>4343</v>
      </c>
      <c r="M559" s="214">
        <v>830037248</v>
      </c>
      <c r="N559" s="214" t="s">
        <v>13001</v>
      </c>
      <c r="O559" s="311" t="s">
        <v>14237</v>
      </c>
      <c r="P559" s="214" t="s">
        <v>2323</v>
      </c>
    </row>
    <row r="560" spans="1:16" s="387" customFormat="1" ht="26" thickTop="1" thickBot="1">
      <c r="A560" s="1192" t="s">
        <v>4399</v>
      </c>
      <c r="B560" s="214" t="s">
        <v>4336</v>
      </c>
      <c r="C560" s="214" t="s">
        <v>14525</v>
      </c>
      <c r="D560" s="166">
        <v>41541</v>
      </c>
      <c r="E560" s="166">
        <v>41311</v>
      </c>
      <c r="F560" s="166">
        <v>41598</v>
      </c>
      <c r="G560" s="591"/>
      <c r="H560" s="591"/>
      <c r="I560" s="616"/>
      <c r="J560" s="616"/>
      <c r="K560" s="374">
        <v>177</v>
      </c>
      <c r="L560" s="214" t="s">
        <v>4408</v>
      </c>
      <c r="M560" s="214">
        <v>860013704</v>
      </c>
      <c r="N560" s="214" t="s">
        <v>13001</v>
      </c>
      <c r="O560" s="311" t="s">
        <v>13060</v>
      </c>
      <c r="P560" s="214" t="s">
        <v>2323</v>
      </c>
    </row>
    <row r="561" spans="1:16" s="387" customFormat="1" ht="38" thickTop="1" thickBot="1">
      <c r="A561" s="1192" t="s">
        <v>4326</v>
      </c>
      <c r="B561" s="214" t="s">
        <v>3633</v>
      </c>
      <c r="C561" s="214" t="s">
        <v>12799</v>
      </c>
      <c r="D561" s="166">
        <v>41313</v>
      </c>
      <c r="E561" s="166">
        <v>41311</v>
      </c>
      <c r="F561" s="166">
        <v>41451</v>
      </c>
      <c r="G561" s="166"/>
      <c r="H561" s="166"/>
      <c r="I561" s="1192"/>
      <c r="J561" s="1192"/>
      <c r="K561" s="374">
        <v>177</v>
      </c>
      <c r="L561" s="214" t="s">
        <v>3533</v>
      </c>
      <c r="M561" s="214">
        <v>890980136</v>
      </c>
      <c r="N561" s="214" t="s">
        <v>13002</v>
      </c>
      <c r="O561" s="311" t="s">
        <v>14237</v>
      </c>
      <c r="P561" s="214" t="s">
        <v>2323</v>
      </c>
    </row>
    <row r="562" spans="1:16" s="387" customFormat="1" ht="38" thickTop="1" thickBot="1">
      <c r="A562" s="1192">
        <v>348</v>
      </c>
      <c r="B562" s="214" t="s">
        <v>568</v>
      </c>
      <c r="C562" s="1192" t="s">
        <v>9704</v>
      </c>
      <c r="D562" s="166">
        <v>41313</v>
      </c>
      <c r="E562" s="166">
        <v>41311</v>
      </c>
      <c r="F562" s="166">
        <v>41347</v>
      </c>
      <c r="G562" s="166"/>
      <c r="H562" s="166"/>
      <c r="I562" s="1192"/>
      <c r="J562" s="1192"/>
      <c r="K562" s="374">
        <v>228</v>
      </c>
      <c r="L562" s="214" t="s">
        <v>691</v>
      </c>
      <c r="M562" s="214">
        <v>899999063</v>
      </c>
      <c r="N562" s="214" t="s">
        <v>10916</v>
      </c>
      <c r="O562" s="311" t="s">
        <v>13060</v>
      </c>
      <c r="P562" s="214" t="s">
        <v>2323</v>
      </c>
    </row>
    <row r="563" spans="1:16" s="387" customFormat="1" ht="26" thickTop="1" thickBot="1">
      <c r="A563" s="1192" t="s">
        <v>4211</v>
      </c>
      <c r="B563" s="214" t="s">
        <v>3587</v>
      </c>
      <c r="C563" s="214" t="s">
        <v>14525</v>
      </c>
      <c r="D563" s="166">
        <v>41326</v>
      </c>
      <c r="E563" s="166">
        <v>41313</v>
      </c>
      <c r="F563" s="166">
        <v>41346</v>
      </c>
      <c r="G563" s="166"/>
      <c r="H563" s="166"/>
      <c r="I563" s="1192"/>
      <c r="J563" s="1192"/>
      <c r="K563" s="374">
        <v>306</v>
      </c>
      <c r="L563" s="214" t="s">
        <v>30</v>
      </c>
      <c r="M563" s="214">
        <v>899999403</v>
      </c>
      <c r="N563" s="214" t="s">
        <v>13061</v>
      </c>
      <c r="O563" s="311" t="s">
        <v>13097</v>
      </c>
      <c r="P563" s="214" t="s">
        <v>2323</v>
      </c>
    </row>
    <row r="564" spans="1:16" s="387" customFormat="1" ht="26" thickTop="1" thickBot="1">
      <c r="A564" s="1192" t="s">
        <v>4238</v>
      </c>
      <c r="B564" s="214" t="s">
        <v>3633</v>
      </c>
      <c r="C564" s="1192" t="s">
        <v>9704</v>
      </c>
      <c r="D564" s="166">
        <v>41313</v>
      </c>
      <c r="E564" s="166">
        <v>41313</v>
      </c>
      <c r="F564" s="166">
        <v>41374</v>
      </c>
      <c r="G564" s="166"/>
      <c r="H564" s="166"/>
      <c r="I564" s="1192"/>
      <c r="J564" s="1192"/>
      <c r="K564" s="374">
        <v>177</v>
      </c>
      <c r="L564" s="214" t="s">
        <v>684</v>
      </c>
      <c r="M564" s="214">
        <v>890901389</v>
      </c>
      <c r="N564" s="214" t="s">
        <v>11051</v>
      </c>
      <c r="O564" s="311" t="s">
        <v>13135</v>
      </c>
      <c r="P564" s="214" t="s">
        <v>2323</v>
      </c>
    </row>
    <row r="565" spans="1:16" s="387" customFormat="1" ht="62" thickTop="1" thickBot="1">
      <c r="A565" s="1192" t="s">
        <v>3731</v>
      </c>
      <c r="B565" s="214" t="s">
        <v>3633</v>
      </c>
      <c r="C565" s="1192" t="s">
        <v>9704</v>
      </c>
      <c r="D565" s="166">
        <v>41313</v>
      </c>
      <c r="E565" s="166">
        <v>41313</v>
      </c>
      <c r="F565" s="166">
        <v>41472</v>
      </c>
      <c r="G565" s="166"/>
      <c r="H565" s="166"/>
      <c r="I565" s="1192"/>
      <c r="J565" s="1192"/>
      <c r="K565" s="374">
        <v>177</v>
      </c>
      <c r="L565" s="214" t="s">
        <v>12584</v>
      </c>
      <c r="M565" s="214">
        <v>890101681</v>
      </c>
      <c r="N565" s="214" t="s">
        <v>11051</v>
      </c>
      <c r="O565" s="311" t="s">
        <v>14650</v>
      </c>
      <c r="P565" s="214" t="s">
        <v>2323</v>
      </c>
    </row>
    <row r="566" spans="1:16" s="387" customFormat="1" ht="26" thickTop="1" thickBot="1">
      <c r="A566" s="1192" t="s">
        <v>4242</v>
      </c>
      <c r="B566" s="214" t="s">
        <v>3633</v>
      </c>
      <c r="C566" s="1192" t="s">
        <v>9704</v>
      </c>
      <c r="D566" s="166">
        <v>41313</v>
      </c>
      <c r="E566" s="166">
        <v>41313</v>
      </c>
      <c r="F566" s="166">
        <v>41389</v>
      </c>
      <c r="G566" s="166"/>
      <c r="H566" s="166"/>
      <c r="I566" s="1192"/>
      <c r="J566" s="1192"/>
      <c r="K566" s="374">
        <v>177</v>
      </c>
      <c r="L566" s="214" t="s">
        <v>101</v>
      </c>
      <c r="M566" s="214">
        <v>890980040</v>
      </c>
      <c r="N566" s="214" t="s">
        <v>11051</v>
      </c>
      <c r="O566" s="311" t="s">
        <v>13135</v>
      </c>
      <c r="P566" s="214" t="s">
        <v>2323</v>
      </c>
    </row>
    <row r="567" spans="1:16" s="387" customFormat="1" ht="26" thickTop="1" thickBot="1">
      <c r="A567" s="1192" t="s">
        <v>4239</v>
      </c>
      <c r="B567" s="214" t="s">
        <v>3633</v>
      </c>
      <c r="C567" s="1192" t="s">
        <v>9704</v>
      </c>
      <c r="D567" s="166">
        <v>41313</v>
      </c>
      <c r="E567" s="166">
        <v>41313</v>
      </c>
      <c r="F567" s="166">
        <v>41374</v>
      </c>
      <c r="G567" s="166"/>
      <c r="H567" s="166"/>
      <c r="I567" s="1192"/>
      <c r="J567" s="1192"/>
      <c r="K567" s="374">
        <v>177</v>
      </c>
      <c r="L567" s="214" t="s">
        <v>684</v>
      </c>
      <c r="M567" s="214">
        <v>890901389</v>
      </c>
      <c r="N567" s="214" t="s">
        <v>11051</v>
      </c>
      <c r="O567" s="311" t="s">
        <v>13135</v>
      </c>
      <c r="P567" s="214" t="s">
        <v>2323</v>
      </c>
    </row>
    <row r="568" spans="1:16" s="387" customFormat="1" ht="50" thickTop="1" thickBot="1">
      <c r="A568" s="1192" t="s">
        <v>7117</v>
      </c>
      <c r="B568" s="214" t="s">
        <v>7118</v>
      </c>
      <c r="C568" s="1192" t="s">
        <v>9704</v>
      </c>
      <c r="D568" s="166">
        <v>41317</v>
      </c>
      <c r="E568" s="166">
        <v>41313</v>
      </c>
      <c r="F568" s="166">
        <v>41333</v>
      </c>
      <c r="G568" s="166"/>
      <c r="H568" s="166"/>
      <c r="I568" s="1192"/>
      <c r="J568" s="1192"/>
      <c r="K568" s="374">
        <v>488</v>
      </c>
      <c r="L568" s="214" t="s">
        <v>1406</v>
      </c>
      <c r="M568" s="214">
        <v>890203944</v>
      </c>
      <c r="N568" s="214" t="s">
        <v>11051</v>
      </c>
      <c r="O568" s="389">
        <v>41320</v>
      </c>
      <c r="P568" s="214" t="s">
        <v>2323</v>
      </c>
    </row>
    <row r="569" spans="1:16" s="387" customFormat="1" ht="38" thickTop="1" thickBot="1">
      <c r="A569" s="1192">
        <v>367</v>
      </c>
      <c r="B569" s="214" t="s">
        <v>568</v>
      </c>
      <c r="C569" s="1192" t="s">
        <v>2300</v>
      </c>
      <c r="D569" s="166">
        <v>41331</v>
      </c>
      <c r="E569" s="166">
        <v>41317</v>
      </c>
      <c r="F569" s="166">
        <v>41333</v>
      </c>
      <c r="G569" s="166"/>
      <c r="H569" s="166"/>
      <c r="I569" s="1192"/>
      <c r="J569" s="1192"/>
      <c r="K569" s="374">
        <v>228</v>
      </c>
      <c r="L569" s="214" t="s">
        <v>691</v>
      </c>
      <c r="M569" s="214">
        <v>899999063</v>
      </c>
      <c r="N569" s="214" t="s">
        <v>11579</v>
      </c>
      <c r="O569" s="311" t="s">
        <v>13187</v>
      </c>
      <c r="P569" s="214" t="s">
        <v>2323</v>
      </c>
    </row>
    <row r="570" spans="1:16" s="387" customFormat="1" ht="38" thickTop="1" thickBot="1">
      <c r="A570" s="1192">
        <v>316</v>
      </c>
      <c r="B570" s="214" t="s">
        <v>568</v>
      </c>
      <c r="C570" s="1192" t="s">
        <v>2300</v>
      </c>
      <c r="D570" s="166">
        <v>41331</v>
      </c>
      <c r="E570" s="166">
        <v>41317</v>
      </c>
      <c r="F570" s="166">
        <v>41333</v>
      </c>
      <c r="G570" s="166"/>
      <c r="H570" s="166"/>
      <c r="I570" s="1192"/>
      <c r="J570" s="1192"/>
      <c r="K570" s="374">
        <v>8</v>
      </c>
      <c r="L570" s="214" t="s">
        <v>691</v>
      </c>
      <c r="M570" s="214">
        <v>899999063</v>
      </c>
      <c r="N570" s="214" t="s">
        <v>11579</v>
      </c>
      <c r="O570" s="311" t="s">
        <v>13187</v>
      </c>
      <c r="P570" s="214" t="s">
        <v>2323</v>
      </c>
    </row>
    <row r="571" spans="1:16" s="387" customFormat="1" ht="62" thickTop="1" thickBot="1">
      <c r="A571" s="1192" t="s">
        <v>3736</v>
      </c>
      <c r="B571" s="214" t="s">
        <v>3633</v>
      </c>
      <c r="C571" s="1192" t="s">
        <v>9704</v>
      </c>
      <c r="D571" s="166">
        <v>41317</v>
      </c>
      <c r="E571" s="166">
        <v>41317</v>
      </c>
      <c r="F571" s="166">
        <v>41389</v>
      </c>
      <c r="G571" s="166"/>
      <c r="H571" s="166"/>
      <c r="I571" s="1192"/>
      <c r="J571" s="1192"/>
      <c r="K571" s="374">
        <v>177</v>
      </c>
      <c r="L571" s="214" t="s">
        <v>3758</v>
      </c>
      <c r="M571" s="214">
        <v>816006661</v>
      </c>
      <c r="N571" s="214" t="s">
        <v>9674</v>
      </c>
      <c r="O571" s="311" t="s">
        <v>13135</v>
      </c>
      <c r="P571" s="214" t="s">
        <v>2323</v>
      </c>
    </row>
    <row r="572" spans="1:16" s="387" customFormat="1" ht="38" thickTop="1" thickBot="1">
      <c r="A572" s="1192">
        <v>409</v>
      </c>
      <c r="B572" s="214" t="s">
        <v>568</v>
      </c>
      <c r="C572" s="1192" t="s">
        <v>7151</v>
      </c>
      <c r="D572" s="166">
        <v>41317</v>
      </c>
      <c r="E572" s="166">
        <v>41317</v>
      </c>
      <c r="F572" s="166">
        <v>41389</v>
      </c>
      <c r="G572" s="166"/>
      <c r="H572" s="166"/>
      <c r="I572" s="1192"/>
      <c r="J572" s="1192"/>
      <c r="K572" s="374">
        <v>8</v>
      </c>
      <c r="L572" s="214" t="s">
        <v>598</v>
      </c>
      <c r="M572" s="214">
        <v>890399010</v>
      </c>
      <c r="N572" s="214" t="s">
        <v>11579</v>
      </c>
      <c r="O572" s="311" t="s">
        <v>13135</v>
      </c>
      <c r="P572" s="214" t="s">
        <v>2323</v>
      </c>
    </row>
    <row r="573" spans="1:16" s="387" customFormat="1" ht="38" thickTop="1" thickBot="1">
      <c r="A573" s="1192">
        <v>737</v>
      </c>
      <c r="B573" s="214" t="s">
        <v>2525</v>
      </c>
      <c r="C573" s="1192" t="s">
        <v>13081</v>
      </c>
      <c r="D573" s="166">
        <v>41317</v>
      </c>
      <c r="E573" s="166">
        <v>41317</v>
      </c>
      <c r="F573" s="166">
        <v>41389</v>
      </c>
      <c r="G573" s="166"/>
      <c r="H573" s="166"/>
      <c r="I573" s="1192"/>
      <c r="J573" s="1192"/>
      <c r="K573" s="374" t="s">
        <v>1424</v>
      </c>
      <c r="L573" s="214" t="s">
        <v>2526</v>
      </c>
      <c r="M573" s="214">
        <v>860403721</v>
      </c>
      <c r="N573" s="214" t="s">
        <v>13437</v>
      </c>
      <c r="O573" s="311" t="s">
        <v>13135</v>
      </c>
      <c r="P573" s="214" t="s">
        <v>2323</v>
      </c>
    </row>
    <row r="574" spans="1:16" s="387" customFormat="1" ht="38" thickTop="1" thickBot="1">
      <c r="A574" s="1192" t="s">
        <v>4782</v>
      </c>
      <c r="B574" s="214" t="s">
        <v>4781</v>
      </c>
      <c r="C574" s="1192" t="s">
        <v>9704</v>
      </c>
      <c r="D574" s="166">
        <v>41386</v>
      </c>
      <c r="E574" s="166">
        <v>41324</v>
      </c>
      <c r="F574" s="166">
        <v>41439</v>
      </c>
      <c r="G574" s="166"/>
      <c r="H574" s="166"/>
      <c r="I574" s="1192"/>
      <c r="J574" s="1192"/>
      <c r="K574" s="374" t="s">
        <v>6049</v>
      </c>
      <c r="L574" s="214" t="s">
        <v>4793</v>
      </c>
      <c r="M574" s="214">
        <v>900033528</v>
      </c>
      <c r="N574" s="214" t="s">
        <v>11051</v>
      </c>
      <c r="O574" s="311" t="s">
        <v>13429</v>
      </c>
      <c r="P574" s="214" t="s">
        <v>2323</v>
      </c>
    </row>
    <row r="575" spans="1:16" s="387" customFormat="1" ht="38" thickTop="1" thickBot="1">
      <c r="A575" s="1192">
        <v>728</v>
      </c>
      <c r="B575" s="214" t="s">
        <v>569</v>
      </c>
      <c r="C575" s="214" t="s">
        <v>14525</v>
      </c>
      <c r="D575" s="166">
        <v>41346</v>
      </c>
      <c r="E575" s="166">
        <v>41324</v>
      </c>
      <c r="F575" s="166">
        <v>41372</v>
      </c>
      <c r="G575" s="166"/>
      <c r="H575" s="166"/>
      <c r="I575" s="1192"/>
      <c r="J575" s="1192"/>
      <c r="K575" s="374">
        <v>231</v>
      </c>
      <c r="L575" s="214" t="s">
        <v>691</v>
      </c>
      <c r="M575" s="214">
        <v>899999063</v>
      </c>
      <c r="N575" s="214" t="s">
        <v>13002</v>
      </c>
      <c r="O575" s="311" t="s">
        <v>13180</v>
      </c>
      <c r="P575" s="214" t="s">
        <v>2323</v>
      </c>
    </row>
    <row r="576" spans="1:16" s="387" customFormat="1" ht="50" thickTop="1" thickBot="1">
      <c r="A576" s="1192">
        <v>729</v>
      </c>
      <c r="B576" s="214" t="s">
        <v>569</v>
      </c>
      <c r="C576" s="214" t="s">
        <v>14525</v>
      </c>
      <c r="D576" s="166">
        <v>41418</v>
      </c>
      <c r="E576" s="166">
        <v>41324</v>
      </c>
      <c r="F576" s="166">
        <v>41418</v>
      </c>
      <c r="G576" s="166"/>
      <c r="H576" s="166"/>
      <c r="I576" s="1192"/>
      <c r="J576" s="1192"/>
      <c r="K576" s="374">
        <v>231</v>
      </c>
      <c r="L576" s="214" t="s">
        <v>691</v>
      </c>
      <c r="M576" s="214">
        <v>899999063</v>
      </c>
      <c r="N576" s="214" t="s">
        <v>13176</v>
      </c>
      <c r="O576" s="311" t="s">
        <v>13180</v>
      </c>
      <c r="P576" s="214" t="s">
        <v>2323</v>
      </c>
    </row>
    <row r="577" spans="1:16" s="387" customFormat="1" ht="74" thickTop="1" thickBot="1">
      <c r="A577" s="1192" t="s">
        <v>10281</v>
      </c>
      <c r="B577" s="214" t="s">
        <v>4722</v>
      </c>
      <c r="C577" s="214" t="s">
        <v>14525</v>
      </c>
      <c r="D577" s="166">
        <v>41338</v>
      </c>
      <c r="E577" s="166">
        <v>41324</v>
      </c>
      <c r="F577" s="166">
        <v>41374</v>
      </c>
      <c r="G577" s="166"/>
      <c r="H577" s="166"/>
      <c r="I577" s="1192"/>
      <c r="J577" s="1192"/>
      <c r="K577" s="374" t="s">
        <v>12561</v>
      </c>
      <c r="L577" s="214" t="s">
        <v>3536</v>
      </c>
      <c r="M577" s="214">
        <v>811001689</v>
      </c>
      <c r="N577" s="214" t="s">
        <v>13177</v>
      </c>
      <c r="O577" s="311" t="s">
        <v>13429</v>
      </c>
      <c r="P577" s="214" t="s">
        <v>2323</v>
      </c>
    </row>
    <row r="578" spans="1:16" s="387" customFormat="1" ht="50" thickTop="1" thickBot="1">
      <c r="A578" s="1192" t="s">
        <v>10249</v>
      </c>
      <c r="B578" s="214" t="s">
        <v>4722</v>
      </c>
      <c r="C578" s="214" t="s">
        <v>14525</v>
      </c>
      <c r="D578" s="166">
        <v>41341</v>
      </c>
      <c r="E578" s="166">
        <v>41324</v>
      </c>
      <c r="F578" s="166">
        <v>41347</v>
      </c>
      <c r="G578" s="166"/>
      <c r="H578" s="166"/>
      <c r="I578" s="1192"/>
      <c r="J578" s="1192"/>
      <c r="K578" s="374" t="s">
        <v>12562</v>
      </c>
      <c r="L578" s="214" t="s">
        <v>7043</v>
      </c>
      <c r="M578" s="214">
        <v>800149483</v>
      </c>
      <c r="N578" s="214" t="s">
        <v>13177</v>
      </c>
      <c r="O578" s="311" t="s">
        <v>13429</v>
      </c>
      <c r="P578" s="214" t="s">
        <v>2323</v>
      </c>
    </row>
    <row r="579" spans="1:16" s="387" customFormat="1" ht="50" thickTop="1" thickBot="1">
      <c r="A579" s="1192">
        <v>616</v>
      </c>
      <c r="B579" s="214" t="s">
        <v>1405</v>
      </c>
      <c r="C579" s="1192" t="s">
        <v>9704</v>
      </c>
      <c r="D579" s="166">
        <v>41327</v>
      </c>
      <c r="E579" s="166">
        <v>41327</v>
      </c>
      <c r="F579" s="166">
        <v>40981</v>
      </c>
      <c r="G579" s="166"/>
      <c r="H579" s="166"/>
      <c r="I579" s="1192"/>
      <c r="J579" s="1192"/>
      <c r="K579" s="374">
        <v>488</v>
      </c>
      <c r="L579" s="214" t="s">
        <v>1406</v>
      </c>
      <c r="M579" s="214">
        <v>890203944</v>
      </c>
      <c r="N579" s="214" t="s">
        <v>9674</v>
      </c>
      <c r="O579" s="311" t="s">
        <v>13216</v>
      </c>
      <c r="P579" s="214" t="s">
        <v>2323</v>
      </c>
    </row>
    <row r="580" spans="1:16" s="387" customFormat="1" ht="86" thickTop="1" thickBot="1">
      <c r="A580" s="1192">
        <v>761</v>
      </c>
      <c r="B580" s="214" t="s">
        <v>569</v>
      </c>
      <c r="C580" s="214" t="s">
        <v>13790</v>
      </c>
      <c r="D580" s="166">
        <v>41380</v>
      </c>
      <c r="E580" s="166">
        <v>41327</v>
      </c>
      <c r="F580" s="166">
        <v>41624</v>
      </c>
      <c r="G580" s="166"/>
      <c r="H580" s="166"/>
      <c r="I580" s="1192"/>
      <c r="J580" s="1192"/>
      <c r="K580" s="374">
        <v>231</v>
      </c>
      <c r="L580" s="214" t="s">
        <v>2566</v>
      </c>
      <c r="M580" s="214">
        <v>860024746</v>
      </c>
      <c r="N580" s="214" t="s">
        <v>12807</v>
      </c>
      <c r="O580" s="311" t="s">
        <v>16169</v>
      </c>
      <c r="P580" s="214" t="s">
        <v>2323</v>
      </c>
    </row>
    <row r="581" spans="1:16" s="387" customFormat="1" ht="62" thickTop="1" thickBot="1">
      <c r="A581" s="1192">
        <v>785</v>
      </c>
      <c r="B581" s="214" t="s">
        <v>2745</v>
      </c>
      <c r="C581" s="1192" t="s">
        <v>7151</v>
      </c>
      <c r="D581" s="166"/>
      <c r="E581" s="166">
        <v>41327</v>
      </c>
      <c r="F581" s="166"/>
      <c r="G581" s="166"/>
      <c r="H581" s="166"/>
      <c r="I581" s="1192"/>
      <c r="J581" s="1192"/>
      <c r="K581" s="374" t="s">
        <v>3460</v>
      </c>
      <c r="L581" s="214" t="s">
        <v>2746</v>
      </c>
      <c r="M581" s="214">
        <v>891190167</v>
      </c>
      <c r="N581" s="214" t="s">
        <v>11474</v>
      </c>
      <c r="O581" s="311" t="s">
        <v>15723</v>
      </c>
      <c r="P581" s="214" t="s">
        <v>470</v>
      </c>
    </row>
    <row r="582" spans="1:16" s="387" customFormat="1" ht="182" thickTop="1" thickBot="1">
      <c r="A582" s="1192" t="s">
        <v>3843</v>
      </c>
      <c r="B582" s="214" t="s">
        <v>4308</v>
      </c>
      <c r="C582" s="1192" t="s">
        <v>9704</v>
      </c>
      <c r="D582" s="166">
        <v>41331</v>
      </c>
      <c r="E582" s="166">
        <v>41327</v>
      </c>
      <c r="F582" s="166">
        <v>41543</v>
      </c>
      <c r="G582" s="166"/>
      <c r="H582" s="166"/>
      <c r="I582" s="1192"/>
      <c r="J582" s="1192"/>
      <c r="K582" s="374" t="s">
        <v>5406</v>
      </c>
      <c r="L582" s="214" t="s">
        <v>3860</v>
      </c>
      <c r="M582" s="214">
        <v>890900826</v>
      </c>
      <c r="N582" s="214" t="s">
        <v>13184</v>
      </c>
      <c r="O582" s="311" t="s">
        <v>16149</v>
      </c>
      <c r="P582" s="214" t="s">
        <v>2323</v>
      </c>
    </row>
    <row r="583" spans="1:16" s="387" customFormat="1" ht="38" thickTop="1" thickBot="1">
      <c r="A583" s="1192">
        <v>307</v>
      </c>
      <c r="B583" s="214" t="s">
        <v>568</v>
      </c>
      <c r="C583" s="1192" t="s">
        <v>9704</v>
      </c>
      <c r="D583" s="166">
        <v>41330</v>
      </c>
      <c r="E583" s="166">
        <v>41331</v>
      </c>
      <c r="F583" s="166">
        <v>41439</v>
      </c>
      <c r="G583" s="166"/>
      <c r="H583" s="166"/>
      <c r="I583" s="1192"/>
      <c r="J583" s="1192"/>
      <c r="K583" s="374">
        <v>8</v>
      </c>
      <c r="L583" s="214" t="s">
        <v>180</v>
      </c>
      <c r="M583" s="214">
        <v>860007386</v>
      </c>
      <c r="N583" s="214" t="s">
        <v>11579</v>
      </c>
      <c r="O583" s="389">
        <v>41337</v>
      </c>
      <c r="P583" s="214" t="s">
        <v>2323</v>
      </c>
    </row>
    <row r="584" spans="1:16" s="387" customFormat="1" ht="122" thickTop="1" thickBot="1">
      <c r="A584" s="1192" t="s">
        <v>3839</v>
      </c>
      <c r="B584" s="214" t="s">
        <v>4308</v>
      </c>
      <c r="C584" s="1192" t="s">
        <v>14228</v>
      </c>
      <c r="D584" s="166">
        <v>41372</v>
      </c>
      <c r="E584" s="166">
        <v>41331</v>
      </c>
      <c r="F584" s="166">
        <v>41491</v>
      </c>
      <c r="G584" s="166"/>
      <c r="H584" s="166"/>
      <c r="I584" s="1192"/>
      <c r="J584" s="1192"/>
      <c r="K584" s="374" t="s">
        <v>5406</v>
      </c>
      <c r="L584" s="214" t="s">
        <v>3856</v>
      </c>
      <c r="M584" s="214">
        <v>860035992</v>
      </c>
      <c r="N584" s="214" t="s">
        <v>13185</v>
      </c>
      <c r="O584" s="395" t="s">
        <v>15481</v>
      </c>
      <c r="P584" s="214" t="s">
        <v>2323</v>
      </c>
    </row>
    <row r="585" spans="1:16" s="387" customFormat="1" ht="26" thickTop="1" thickBot="1">
      <c r="A585" s="1192" t="s">
        <v>10880</v>
      </c>
      <c r="B585" s="214" t="s">
        <v>10917</v>
      </c>
      <c r="C585" s="214" t="s">
        <v>14525</v>
      </c>
      <c r="D585" s="166">
        <v>41318</v>
      </c>
      <c r="E585" s="166">
        <v>41331</v>
      </c>
      <c r="F585" s="166">
        <v>41333</v>
      </c>
      <c r="G585" s="166"/>
      <c r="H585" s="166"/>
      <c r="I585" s="1192"/>
      <c r="J585" s="1192"/>
      <c r="K585" s="374" t="s">
        <v>13719</v>
      </c>
      <c r="L585" s="214" t="s">
        <v>645</v>
      </c>
      <c r="M585" s="214">
        <v>892115029</v>
      </c>
      <c r="N585" s="214" t="s">
        <v>13427</v>
      </c>
      <c r="O585" s="311"/>
      <c r="P585" s="214" t="s">
        <v>2323</v>
      </c>
    </row>
    <row r="586" spans="1:16" s="387" customFormat="1" ht="26" thickTop="1" thickBot="1">
      <c r="A586" s="1192" t="s">
        <v>11525</v>
      </c>
      <c r="B586" s="214" t="s">
        <v>11526</v>
      </c>
      <c r="C586" s="214" t="s">
        <v>14525</v>
      </c>
      <c r="D586" s="166">
        <v>41323</v>
      </c>
      <c r="E586" s="166">
        <v>41331</v>
      </c>
      <c r="F586" s="166">
        <v>41333</v>
      </c>
      <c r="G586" s="166"/>
      <c r="H586" s="166"/>
      <c r="I586" s="1192"/>
      <c r="J586" s="1192"/>
      <c r="K586" s="374">
        <v>186</v>
      </c>
      <c r="L586" s="214" t="s">
        <v>101</v>
      </c>
      <c r="M586" s="214">
        <v>890980040</v>
      </c>
      <c r="N586" s="214" t="s">
        <v>13428</v>
      </c>
      <c r="O586" s="311"/>
      <c r="P586" s="214" t="s">
        <v>2323</v>
      </c>
    </row>
    <row r="587" spans="1:16" s="387" customFormat="1" ht="38" thickTop="1" thickBot="1">
      <c r="A587" s="1192" t="s">
        <v>10330</v>
      </c>
      <c r="B587" s="214" t="s">
        <v>10331</v>
      </c>
      <c r="C587" s="1192" t="s">
        <v>13488</v>
      </c>
      <c r="D587" s="166">
        <v>41337</v>
      </c>
      <c r="E587" s="166">
        <v>41331</v>
      </c>
      <c r="F587" s="166">
        <v>41389</v>
      </c>
      <c r="G587" s="166"/>
      <c r="H587" s="166"/>
      <c r="I587" s="1192"/>
      <c r="J587" s="1192"/>
      <c r="K587" s="374" t="s">
        <v>12549</v>
      </c>
      <c r="L587" s="214" t="s">
        <v>4772</v>
      </c>
      <c r="M587" s="214">
        <v>890908790</v>
      </c>
      <c r="N587" s="214" t="s">
        <v>13428</v>
      </c>
      <c r="O587" s="311"/>
      <c r="P587" s="214" t="s">
        <v>2323</v>
      </c>
    </row>
    <row r="588" spans="1:16" s="387" customFormat="1" ht="26" thickTop="1" thickBot="1">
      <c r="A588" s="1192" t="s">
        <v>11527</v>
      </c>
      <c r="B588" s="214" t="s">
        <v>11526</v>
      </c>
      <c r="C588" s="1192" t="s">
        <v>13488</v>
      </c>
      <c r="D588" s="166">
        <v>41337</v>
      </c>
      <c r="E588" s="166">
        <v>41331</v>
      </c>
      <c r="F588" s="166">
        <v>41347</v>
      </c>
      <c r="G588" s="166"/>
      <c r="H588" s="166"/>
      <c r="I588" s="1192"/>
      <c r="J588" s="1192"/>
      <c r="K588" s="374">
        <v>186</v>
      </c>
      <c r="L588" s="214" t="s">
        <v>691</v>
      </c>
      <c r="M588" s="214">
        <v>899999063</v>
      </c>
      <c r="N588" s="214" t="s">
        <v>13489</v>
      </c>
      <c r="O588" s="311"/>
      <c r="P588" s="214" t="s">
        <v>2323</v>
      </c>
    </row>
    <row r="589" spans="1:16" s="387" customFormat="1" ht="38" thickTop="1" thickBot="1">
      <c r="A589" s="1192">
        <v>449</v>
      </c>
      <c r="B589" s="214" t="s">
        <v>568</v>
      </c>
      <c r="C589" s="1192" t="s">
        <v>9704</v>
      </c>
      <c r="D589" s="166">
        <v>41309</v>
      </c>
      <c r="E589" s="166">
        <v>41309</v>
      </c>
      <c r="F589" s="166">
        <v>41389</v>
      </c>
      <c r="G589" s="166"/>
      <c r="H589" s="166"/>
      <c r="I589" s="1192"/>
      <c r="J589" s="1192"/>
      <c r="K589" s="374">
        <v>228</v>
      </c>
      <c r="L589" s="214" t="s">
        <v>691</v>
      </c>
      <c r="M589" s="214">
        <v>899999063</v>
      </c>
      <c r="N589" s="214" t="s">
        <v>12807</v>
      </c>
      <c r="O589" s="311"/>
      <c r="P589" s="214" t="s">
        <v>2323</v>
      </c>
    </row>
    <row r="590" spans="1:16" s="387" customFormat="1" ht="74" thickTop="1" thickBot="1">
      <c r="A590" s="1192" t="s">
        <v>10376</v>
      </c>
      <c r="B590" s="214" t="s">
        <v>10331</v>
      </c>
      <c r="C590" s="1192" t="s">
        <v>13499</v>
      </c>
      <c r="D590" s="166"/>
      <c r="E590" s="166">
        <v>41345</v>
      </c>
      <c r="F590" s="166"/>
      <c r="G590" s="166"/>
      <c r="H590" s="166"/>
      <c r="I590" s="1192"/>
      <c r="J590" s="1192"/>
      <c r="K590" s="374" t="s">
        <v>12549</v>
      </c>
      <c r="L590" s="214" t="s">
        <v>11109</v>
      </c>
      <c r="M590" s="214">
        <v>811038881</v>
      </c>
      <c r="N590" s="214" t="s">
        <v>13500</v>
      </c>
      <c r="O590" s="311" t="s">
        <v>13840</v>
      </c>
      <c r="P590" s="214" t="s">
        <v>1387</v>
      </c>
    </row>
    <row r="591" spans="1:16" s="387" customFormat="1" ht="38" thickTop="1" thickBot="1">
      <c r="A591" s="1192" t="s">
        <v>7128</v>
      </c>
      <c r="B591" s="214" t="s">
        <v>4738</v>
      </c>
      <c r="C591" s="1192" t="s">
        <v>9704</v>
      </c>
      <c r="D591" s="166">
        <v>41297</v>
      </c>
      <c r="E591" s="166">
        <v>41345</v>
      </c>
      <c r="F591" s="166">
        <v>41423</v>
      </c>
      <c r="G591" s="166"/>
      <c r="H591" s="166"/>
      <c r="I591" s="1192"/>
      <c r="J591" s="1192"/>
      <c r="K591" s="374" t="s">
        <v>7714</v>
      </c>
      <c r="L591" s="214" t="s">
        <v>684</v>
      </c>
      <c r="M591" s="214">
        <v>890901389</v>
      </c>
      <c r="N591" s="214" t="s">
        <v>11051</v>
      </c>
      <c r="O591" s="311"/>
      <c r="P591" s="214" t="s">
        <v>2323</v>
      </c>
    </row>
    <row r="592" spans="1:16" s="387" customFormat="1" ht="38" thickTop="1" thickBot="1">
      <c r="A592" s="1192">
        <v>651</v>
      </c>
      <c r="B592" s="214" t="s">
        <v>869</v>
      </c>
      <c r="C592" s="1192" t="s">
        <v>9704</v>
      </c>
      <c r="D592" s="166">
        <v>41396</v>
      </c>
      <c r="E592" s="166">
        <v>41345</v>
      </c>
      <c r="F592" s="166">
        <v>41439</v>
      </c>
      <c r="G592" s="166"/>
      <c r="H592" s="166"/>
      <c r="I592" s="1192"/>
      <c r="J592" s="1192"/>
      <c r="K592" s="374" t="s">
        <v>12566</v>
      </c>
      <c r="L592" s="214" t="s">
        <v>12584</v>
      </c>
      <c r="M592" s="214">
        <v>890101681</v>
      </c>
      <c r="N592" s="214" t="s">
        <v>11579</v>
      </c>
      <c r="O592" s="311"/>
      <c r="P592" s="214" t="s">
        <v>2323</v>
      </c>
    </row>
    <row r="593" spans="1:17" s="387" customFormat="1" ht="50" thickTop="1" thickBot="1">
      <c r="A593" s="1192">
        <v>704</v>
      </c>
      <c r="B593" s="214" t="s">
        <v>569</v>
      </c>
      <c r="C593" s="214" t="s">
        <v>14525</v>
      </c>
      <c r="D593" s="166">
        <v>41344</v>
      </c>
      <c r="E593" s="166">
        <v>41345</v>
      </c>
      <c r="F593" s="166">
        <v>41418</v>
      </c>
      <c r="G593" s="166"/>
      <c r="H593" s="166"/>
      <c r="I593" s="1192"/>
      <c r="J593" s="1192"/>
      <c r="K593" s="374">
        <v>231</v>
      </c>
      <c r="L593" s="214" t="s">
        <v>15234</v>
      </c>
      <c r="M593" s="214">
        <v>890201213</v>
      </c>
      <c r="N593" s="214" t="s">
        <v>13501</v>
      </c>
      <c r="O593" s="311"/>
      <c r="P593" s="214" t="s">
        <v>2323</v>
      </c>
    </row>
    <row r="594" spans="1:17" s="387" customFormat="1" ht="74" thickTop="1" thickBot="1">
      <c r="A594" s="1192" t="s">
        <v>4333</v>
      </c>
      <c r="B594" s="214" t="s">
        <v>3633</v>
      </c>
      <c r="C594" s="214" t="s">
        <v>14525</v>
      </c>
      <c r="D594" s="166">
        <v>41411</v>
      </c>
      <c r="E594" s="166">
        <v>41345</v>
      </c>
      <c r="F594" s="166">
        <v>41415</v>
      </c>
      <c r="G594" s="166"/>
      <c r="H594" s="166"/>
      <c r="I594" s="1192"/>
      <c r="J594" s="1192"/>
      <c r="K594" s="374">
        <v>177</v>
      </c>
      <c r="L594" s="214" t="s">
        <v>750</v>
      </c>
      <c r="M594" s="214">
        <v>860013720</v>
      </c>
      <c r="N594" s="214" t="s">
        <v>13502</v>
      </c>
      <c r="O594" s="311" t="s">
        <v>14050</v>
      </c>
      <c r="P594" s="214" t="s">
        <v>2323</v>
      </c>
    </row>
    <row r="595" spans="1:17" s="387" customFormat="1" ht="62" thickTop="1" thickBot="1">
      <c r="A595" s="1192">
        <v>524</v>
      </c>
      <c r="B595" s="214" t="s">
        <v>568</v>
      </c>
      <c r="C595" s="214" t="s">
        <v>14525</v>
      </c>
      <c r="D595" s="166">
        <v>41334</v>
      </c>
      <c r="E595" s="166">
        <v>41345</v>
      </c>
      <c r="F595" s="166">
        <v>41389</v>
      </c>
      <c r="G595" s="166"/>
      <c r="H595" s="166"/>
      <c r="I595" s="1192"/>
      <c r="J595" s="1192"/>
      <c r="K595" s="374" t="s">
        <v>12566</v>
      </c>
      <c r="L595" s="214" t="s">
        <v>97</v>
      </c>
      <c r="M595" s="214">
        <v>800194600</v>
      </c>
      <c r="N595" s="214" t="s">
        <v>13503</v>
      </c>
      <c r="O595" s="311"/>
      <c r="P595" s="214" t="s">
        <v>2323</v>
      </c>
    </row>
    <row r="596" spans="1:17" s="387" customFormat="1" ht="38" thickTop="1" thickBot="1">
      <c r="A596" s="1192" t="s">
        <v>6550</v>
      </c>
      <c r="B596" s="214" t="s">
        <v>4316</v>
      </c>
      <c r="C596" s="1192" t="s">
        <v>2300</v>
      </c>
      <c r="D596" s="166">
        <v>41345</v>
      </c>
      <c r="E596" s="166">
        <v>41345</v>
      </c>
      <c r="F596" s="166">
        <v>41389</v>
      </c>
      <c r="G596" s="166"/>
      <c r="H596" s="166"/>
      <c r="I596" s="1192"/>
      <c r="J596" s="1192"/>
      <c r="K596" s="374" t="s">
        <v>334</v>
      </c>
      <c r="L596" s="214" t="s">
        <v>626</v>
      </c>
      <c r="M596" s="214">
        <v>805001728</v>
      </c>
      <c r="N596" s="214" t="s">
        <v>9674</v>
      </c>
      <c r="O596" s="311"/>
      <c r="P596" s="214" t="s">
        <v>2323</v>
      </c>
    </row>
    <row r="597" spans="1:17" s="387" customFormat="1" ht="38" thickTop="1" thickBot="1">
      <c r="A597" s="1192" t="s">
        <v>6043</v>
      </c>
      <c r="B597" s="214" t="s">
        <v>3285</v>
      </c>
      <c r="C597" s="1192" t="s">
        <v>9704</v>
      </c>
      <c r="D597" s="166">
        <v>41320</v>
      </c>
      <c r="E597" s="166">
        <v>41345</v>
      </c>
      <c r="F597" s="166">
        <v>41423</v>
      </c>
      <c r="G597" s="166"/>
      <c r="H597" s="166"/>
      <c r="I597" s="1192"/>
      <c r="J597" s="1192"/>
      <c r="K597" s="374" t="s">
        <v>6046</v>
      </c>
      <c r="L597" s="214" t="s">
        <v>598</v>
      </c>
      <c r="M597" s="214">
        <v>890399010</v>
      </c>
      <c r="N597" s="214" t="s">
        <v>11051</v>
      </c>
      <c r="O597" s="311"/>
      <c r="P597" s="214" t="s">
        <v>2323</v>
      </c>
      <c r="Q597" s="387" t="s">
        <v>20247</v>
      </c>
    </row>
    <row r="598" spans="1:17" s="387" customFormat="1" ht="26" thickTop="1" thickBot="1">
      <c r="A598" s="903">
        <v>741</v>
      </c>
      <c r="B598" s="214" t="s">
        <v>740</v>
      </c>
      <c r="C598" s="1192" t="s">
        <v>9676</v>
      </c>
      <c r="D598" s="166">
        <v>41642</v>
      </c>
      <c r="E598" s="166"/>
      <c r="F598" s="166">
        <v>41669</v>
      </c>
      <c r="G598" s="166"/>
      <c r="H598" s="166"/>
      <c r="I598" s="1192"/>
      <c r="J598" s="1192"/>
      <c r="K598" s="374">
        <v>231</v>
      </c>
      <c r="L598" s="214" t="s">
        <v>598</v>
      </c>
      <c r="M598" s="214">
        <v>890399010</v>
      </c>
      <c r="N598" s="214" t="s">
        <v>11474</v>
      </c>
      <c r="O598" s="96" t="s">
        <v>14238</v>
      </c>
      <c r="P598" s="214" t="s">
        <v>2323</v>
      </c>
    </row>
    <row r="599" spans="1:17" s="387" customFormat="1" ht="62" thickTop="1" thickBot="1">
      <c r="A599" s="1192">
        <v>314</v>
      </c>
      <c r="B599" s="214" t="s">
        <v>568</v>
      </c>
      <c r="C599" s="1192" t="s">
        <v>9704</v>
      </c>
      <c r="D599" s="166">
        <v>41351</v>
      </c>
      <c r="E599" s="166">
        <v>41345</v>
      </c>
      <c r="F599" s="166">
        <v>41479</v>
      </c>
      <c r="G599" s="166"/>
      <c r="H599" s="166"/>
      <c r="I599" s="1192"/>
      <c r="J599" s="1192"/>
      <c r="K599" s="374">
        <v>8</v>
      </c>
      <c r="L599" s="214" t="s">
        <v>607</v>
      </c>
      <c r="M599" s="214">
        <v>891780111</v>
      </c>
      <c r="N599" s="214" t="s">
        <v>13504</v>
      </c>
      <c r="O599" s="311" t="s">
        <v>14478</v>
      </c>
      <c r="P599" s="214" t="s">
        <v>2323</v>
      </c>
    </row>
    <row r="600" spans="1:17" s="387" customFormat="1" ht="62" thickTop="1" thickBot="1">
      <c r="A600" s="1192">
        <v>418</v>
      </c>
      <c r="B600" s="214" t="s">
        <v>568</v>
      </c>
      <c r="C600" s="1192" t="s">
        <v>9704</v>
      </c>
      <c r="D600" s="166">
        <v>41462</v>
      </c>
      <c r="E600" s="166">
        <v>41345</v>
      </c>
      <c r="F600" s="166">
        <v>41479</v>
      </c>
      <c r="G600" s="166"/>
      <c r="H600" s="166"/>
      <c r="I600" s="1192"/>
      <c r="J600" s="1192"/>
      <c r="K600" s="374">
        <v>228</v>
      </c>
      <c r="L600" s="214" t="s">
        <v>598</v>
      </c>
      <c r="M600" s="214">
        <v>890399010</v>
      </c>
      <c r="N600" s="214" t="s">
        <v>11579</v>
      </c>
      <c r="O600" s="311" t="s">
        <v>14642</v>
      </c>
      <c r="P600" s="214" t="s">
        <v>2323</v>
      </c>
    </row>
    <row r="601" spans="1:17" s="387" customFormat="1" ht="38" thickTop="1" thickBot="1">
      <c r="A601" s="1192">
        <v>383</v>
      </c>
      <c r="B601" s="214" t="s">
        <v>568</v>
      </c>
      <c r="C601" s="1192" t="s">
        <v>7151</v>
      </c>
      <c r="D601" s="166">
        <v>41345</v>
      </c>
      <c r="E601" s="166">
        <v>41345</v>
      </c>
      <c r="F601" s="166">
        <v>41389</v>
      </c>
      <c r="G601" s="166"/>
      <c r="H601" s="166"/>
      <c r="I601" s="1192"/>
      <c r="J601" s="1192"/>
      <c r="K601" s="374">
        <v>8</v>
      </c>
      <c r="L601" s="214" t="s">
        <v>691</v>
      </c>
      <c r="M601" s="214">
        <v>899999063</v>
      </c>
      <c r="N601" s="214" t="s">
        <v>9674</v>
      </c>
      <c r="O601" s="311"/>
      <c r="P601" s="214" t="s">
        <v>2323</v>
      </c>
    </row>
    <row r="602" spans="1:17" s="387" customFormat="1" ht="38" thickTop="1" thickBot="1">
      <c r="A602" s="1192" t="s">
        <v>10333</v>
      </c>
      <c r="B602" s="214" t="s">
        <v>10331</v>
      </c>
      <c r="C602" s="214" t="s">
        <v>14525</v>
      </c>
      <c r="D602" s="166">
        <v>41347</v>
      </c>
      <c r="E602" s="166">
        <v>41332</v>
      </c>
      <c r="F602" s="166">
        <v>41389</v>
      </c>
      <c r="G602" s="166"/>
      <c r="H602" s="166"/>
      <c r="I602" s="1192"/>
      <c r="J602" s="1192"/>
      <c r="K602" s="374" t="s">
        <v>12549</v>
      </c>
      <c r="L602" s="214" t="s">
        <v>525</v>
      </c>
      <c r="M602" s="214">
        <v>890500622</v>
      </c>
      <c r="N602" s="214" t="s">
        <v>13508</v>
      </c>
      <c r="O602" s="311"/>
      <c r="P602" s="214" t="s">
        <v>2323</v>
      </c>
    </row>
    <row r="603" spans="1:17" s="387" customFormat="1" ht="38" thickTop="1" thickBot="1">
      <c r="A603" s="1192">
        <v>730</v>
      </c>
      <c r="B603" s="214" t="s">
        <v>569</v>
      </c>
      <c r="C603" s="1192" t="s">
        <v>9704</v>
      </c>
      <c r="D603" s="166">
        <v>41288</v>
      </c>
      <c r="E603" s="166">
        <v>41310</v>
      </c>
      <c r="F603" s="166">
        <v>41389</v>
      </c>
      <c r="G603" s="166"/>
      <c r="H603" s="166"/>
      <c r="I603" s="1192"/>
      <c r="J603" s="1192"/>
      <c r="K603" s="374">
        <v>231</v>
      </c>
      <c r="L603" s="214" t="s">
        <v>684</v>
      </c>
      <c r="M603" s="214">
        <v>890901389</v>
      </c>
      <c r="N603" s="214" t="s">
        <v>13508</v>
      </c>
      <c r="O603" s="311"/>
      <c r="P603" s="214" t="s">
        <v>2323</v>
      </c>
    </row>
    <row r="604" spans="1:17" s="387" customFormat="1" ht="50" thickTop="1" thickBot="1">
      <c r="A604" s="1192" t="s">
        <v>7070</v>
      </c>
      <c r="B604" s="214" t="s">
        <v>7071</v>
      </c>
      <c r="C604" s="214" t="s">
        <v>14525</v>
      </c>
      <c r="D604" s="166">
        <v>41376</v>
      </c>
      <c r="E604" s="166" t="s">
        <v>13777</v>
      </c>
      <c r="F604" s="166">
        <v>41389</v>
      </c>
      <c r="G604" s="166"/>
      <c r="H604" s="166"/>
      <c r="I604" s="1192"/>
      <c r="J604" s="1192"/>
      <c r="K604" s="374">
        <v>99</v>
      </c>
      <c r="L604" s="214" t="s">
        <v>1406</v>
      </c>
      <c r="M604" s="214">
        <v>890203944</v>
      </c>
      <c r="N604" s="214" t="s">
        <v>13518</v>
      </c>
      <c r="O604" s="311"/>
      <c r="P604" s="214" t="s">
        <v>2323</v>
      </c>
    </row>
    <row r="605" spans="1:17" s="387" customFormat="1" ht="62" thickTop="1" thickBot="1">
      <c r="A605" s="1192" t="s">
        <v>3658</v>
      </c>
      <c r="B605" s="214" t="s">
        <v>3633</v>
      </c>
      <c r="C605" s="1192" t="s">
        <v>7151</v>
      </c>
      <c r="D605" s="166">
        <v>41348</v>
      </c>
      <c r="E605" s="166">
        <v>41347</v>
      </c>
      <c r="F605" s="166">
        <v>41479</v>
      </c>
      <c r="G605" s="166"/>
      <c r="H605" s="166"/>
      <c r="I605" s="1192"/>
      <c r="J605" s="1192"/>
      <c r="K605" s="374">
        <v>177</v>
      </c>
      <c r="L605" s="214" t="s">
        <v>15798</v>
      </c>
      <c r="M605" s="214">
        <v>802010941</v>
      </c>
      <c r="N605" s="214" t="s">
        <v>11051</v>
      </c>
      <c r="O605" s="311" t="s">
        <v>14524</v>
      </c>
      <c r="P605" s="214" t="s">
        <v>2323</v>
      </c>
    </row>
    <row r="606" spans="1:17" s="387" customFormat="1" ht="86" thickTop="1" thickBot="1">
      <c r="A606" s="1192" t="s">
        <v>3669</v>
      </c>
      <c r="B606" s="214" t="s">
        <v>3633</v>
      </c>
      <c r="C606" s="1192" t="s">
        <v>7151</v>
      </c>
      <c r="D606" s="166">
        <v>41347</v>
      </c>
      <c r="E606" s="166">
        <v>41347</v>
      </c>
      <c r="F606" s="166">
        <v>41516</v>
      </c>
      <c r="G606" s="166"/>
      <c r="H606" s="166"/>
      <c r="I606" s="1192"/>
      <c r="J606" s="1192"/>
      <c r="K606" s="374">
        <v>177</v>
      </c>
      <c r="L606" s="214" t="s">
        <v>535</v>
      </c>
      <c r="M606" s="214">
        <v>890401962</v>
      </c>
      <c r="N606" s="214" t="s">
        <v>11474</v>
      </c>
      <c r="O606" s="389" t="s">
        <v>14652</v>
      </c>
      <c r="P606" s="214" t="s">
        <v>2323</v>
      </c>
    </row>
    <row r="607" spans="1:17" s="387" customFormat="1" ht="26" thickTop="1" thickBot="1">
      <c r="A607" s="1192" t="s">
        <v>3715</v>
      </c>
      <c r="B607" s="214" t="s">
        <v>3633</v>
      </c>
      <c r="C607" s="1192" t="s">
        <v>7151</v>
      </c>
      <c r="D607" s="166">
        <v>41348</v>
      </c>
      <c r="E607" s="166">
        <v>41347</v>
      </c>
      <c r="F607" s="166">
        <v>41389</v>
      </c>
      <c r="G607" s="166"/>
      <c r="H607" s="166"/>
      <c r="I607" s="1192"/>
      <c r="J607" s="1192"/>
      <c r="K607" s="374">
        <v>177</v>
      </c>
      <c r="L607" s="214" t="s">
        <v>3675</v>
      </c>
      <c r="M607" s="214">
        <v>830084359</v>
      </c>
      <c r="N607" s="214" t="s">
        <v>11051</v>
      </c>
      <c r="O607" s="389">
        <v>41355</v>
      </c>
      <c r="P607" s="214" t="s">
        <v>2323</v>
      </c>
    </row>
    <row r="608" spans="1:17" s="387" customFormat="1" ht="26" thickTop="1" thickBot="1">
      <c r="A608" s="1192" t="s">
        <v>7311</v>
      </c>
      <c r="B608" s="214" t="s">
        <v>7312</v>
      </c>
      <c r="C608" s="214" t="s">
        <v>12799</v>
      </c>
      <c r="D608" s="166">
        <v>41365</v>
      </c>
      <c r="E608" s="166">
        <v>41347</v>
      </c>
      <c r="F608" s="166">
        <v>41386</v>
      </c>
      <c r="G608" s="166"/>
      <c r="H608" s="166"/>
      <c r="I608" s="1192"/>
      <c r="J608" s="1192"/>
      <c r="K608" s="374" t="s">
        <v>2530</v>
      </c>
      <c r="L608" s="214" t="s">
        <v>7313</v>
      </c>
      <c r="M608" s="214">
        <v>900534001</v>
      </c>
      <c r="N608" s="214" t="s">
        <v>8454</v>
      </c>
      <c r="O608" s="389">
        <v>41353</v>
      </c>
      <c r="P608" s="214" t="s">
        <v>2323</v>
      </c>
      <c r="Q608" s="387" t="s">
        <v>15792</v>
      </c>
    </row>
    <row r="609" spans="1:16" s="387" customFormat="1" ht="38" thickTop="1" thickBot="1">
      <c r="A609" s="1192">
        <v>308</v>
      </c>
      <c r="B609" s="214" t="s">
        <v>568</v>
      </c>
      <c r="C609" s="1192" t="s">
        <v>9704</v>
      </c>
      <c r="D609" s="166">
        <v>41376</v>
      </c>
      <c r="E609" s="166">
        <v>41347</v>
      </c>
      <c r="F609" s="166">
        <v>41389</v>
      </c>
      <c r="G609" s="166"/>
      <c r="H609" s="166"/>
      <c r="I609" s="1192"/>
      <c r="J609" s="1192"/>
      <c r="K609" s="374">
        <v>8</v>
      </c>
      <c r="L609" s="214" t="s">
        <v>101</v>
      </c>
      <c r="M609" s="214">
        <v>890980040</v>
      </c>
      <c r="N609" s="214" t="s">
        <v>9674</v>
      </c>
      <c r="O609" s="311"/>
      <c r="P609" s="214" t="s">
        <v>2323</v>
      </c>
    </row>
    <row r="610" spans="1:16" s="387" customFormat="1" ht="38" thickTop="1" thickBot="1">
      <c r="A610" s="1192" t="s">
        <v>6444</v>
      </c>
      <c r="B610" s="214" t="s">
        <v>4316</v>
      </c>
      <c r="C610" s="1192" t="s">
        <v>9704</v>
      </c>
      <c r="D610" s="166">
        <v>41347</v>
      </c>
      <c r="E610" s="166">
        <v>41347</v>
      </c>
      <c r="F610" s="166">
        <v>41389</v>
      </c>
      <c r="G610" s="166"/>
      <c r="H610" s="166"/>
      <c r="I610" s="1192"/>
      <c r="J610" s="1192"/>
      <c r="K610" s="374" t="s">
        <v>334</v>
      </c>
      <c r="L610" s="214" t="s">
        <v>13</v>
      </c>
      <c r="M610" s="214">
        <v>890212568</v>
      </c>
      <c r="N610" s="214" t="s">
        <v>11051</v>
      </c>
      <c r="O610" s="311"/>
      <c r="P610" s="214" t="s">
        <v>2323</v>
      </c>
    </row>
    <row r="611" spans="1:16" s="387" customFormat="1" ht="38" thickTop="1" thickBot="1">
      <c r="A611" s="1192">
        <v>755</v>
      </c>
      <c r="B611" s="214" t="s">
        <v>569</v>
      </c>
      <c r="C611" s="214" t="s">
        <v>14525</v>
      </c>
      <c r="D611" s="166">
        <v>41347</v>
      </c>
      <c r="E611" s="166">
        <v>41347</v>
      </c>
      <c r="F611" s="166">
        <v>41437</v>
      </c>
      <c r="G611" s="166"/>
      <c r="H611" s="166"/>
      <c r="I611" s="1192"/>
      <c r="J611" s="1192"/>
      <c r="K611" s="374">
        <v>231</v>
      </c>
      <c r="L611" s="214" t="s">
        <v>12584</v>
      </c>
      <c r="M611" s="214">
        <v>890101681</v>
      </c>
      <c r="N611" s="214" t="s">
        <v>13519</v>
      </c>
      <c r="O611" s="389" t="s">
        <v>14112</v>
      </c>
      <c r="P611" s="214" t="s">
        <v>2323</v>
      </c>
    </row>
    <row r="612" spans="1:16" s="387" customFormat="1" ht="50" thickTop="1" thickBot="1">
      <c r="A612" s="1192" t="s">
        <v>3840</v>
      </c>
      <c r="B612" s="214" t="s">
        <v>4308</v>
      </c>
      <c r="C612" s="214" t="s">
        <v>12799</v>
      </c>
      <c r="D612" s="166">
        <v>41365</v>
      </c>
      <c r="E612" s="166">
        <v>41347</v>
      </c>
      <c r="F612" s="166">
        <v>41389</v>
      </c>
      <c r="G612" s="166"/>
      <c r="H612" s="166"/>
      <c r="I612" s="1192"/>
      <c r="J612" s="1192"/>
      <c r="K612" s="374" t="s">
        <v>5406</v>
      </c>
      <c r="L612" s="214" t="s">
        <v>3857</v>
      </c>
      <c r="M612" s="214">
        <v>816007055</v>
      </c>
      <c r="N612" s="214" t="s">
        <v>13520</v>
      </c>
      <c r="O612" s="389">
        <v>41353</v>
      </c>
      <c r="P612" s="214" t="s">
        <v>2323</v>
      </c>
    </row>
    <row r="613" spans="1:16" s="387" customFormat="1" ht="26" thickTop="1" thickBot="1">
      <c r="A613" s="1192" t="s">
        <v>6087</v>
      </c>
      <c r="B613" s="214" t="s">
        <v>6036</v>
      </c>
      <c r="C613" s="1192" t="s">
        <v>9704</v>
      </c>
      <c r="D613" s="166">
        <v>41347</v>
      </c>
      <c r="E613" s="166">
        <v>41347</v>
      </c>
      <c r="F613" s="166">
        <v>41389</v>
      </c>
      <c r="G613" s="166"/>
      <c r="H613" s="166"/>
      <c r="I613" s="1192"/>
      <c r="J613" s="1192"/>
      <c r="K613" s="374" t="s">
        <v>2531</v>
      </c>
      <c r="L613" s="214" t="s">
        <v>303</v>
      </c>
      <c r="M613" s="214">
        <v>890000432</v>
      </c>
      <c r="N613" s="214" t="s">
        <v>9674</v>
      </c>
      <c r="O613" s="389">
        <v>41353</v>
      </c>
      <c r="P613" s="214" t="s">
        <v>2323</v>
      </c>
    </row>
    <row r="614" spans="1:16" ht="26" thickTop="1" thickBot="1">
      <c r="A614" s="1192" t="s">
        <v>4235</v>
      </c>
      <c r="B614" s="214" t="s">
        <v>3633</v>
      </c>
      <c r="C614" s="1192" t="s">
        <v>9704</v>
      </c>
      <c r="D614" s="166">
        <v>41295</v>
      </c>
      <c r="E614" s="166">
        <v>41317</v>
      </c>
      <c r="F614" s="166">
        <v>41379</v>
      </c>
      <c r="G614" s="166"/>
      <c r="H614" s="166"/>
      <c r="I614" s="1192"/>
      <c r="J614" s="1192"/>
      <c r="K614" s="374">
        <v>177</v>
      </c>
      <c r="L614" s="214" t="s">
        <v>598</v>
      </c>
      <c r="M614" s="214">
        <v>890399010</v>
      </c>
      <c r="N614" s="214" t="s">
        <v>13523</v>
      </c>
      <c r="O614" s="311"/>
      <c r="P614" s="214" t="s">
        <v>2323</v>
      </c>
    </row>
    <row r="615" spans="1:16" ht="122" thickTop="1" thickBot="1">
      <c r="A615" s="1192">
        <v>674</v>
      </c>
      <c r="B615" s="214" t="s">
        <v>569</v>
      </c>
      <c r="C615" s="214" t="s">
        <v>14525</v>
      </c>
      <c r="D615" s="166">
        <v>41526</v>
      </c>
      <c r="E615" s="166">
        <v>41347</v>
      </c>
      <c r="F615" s="166">
        <v>41542</v>
      </c>
      <c r="G615" s="166"/>
      <c r="H615" s="166"/>
      <c r="I615" s="1192"/>
      <c r="J615" s="1192"/>
      <c r="K615" s="374">
        <v>231</v>
      </c>
      <c r="L615" s="214" t="s">
        <v>101</v>
      </c>
      <c r="M615" s="214">
        <v>890980040</v>
      </c>
      <c r="N615" s="214" t="s">
        <v>13968</v>
      </c>
      <c r="O615" s="389" t="s">
        <v>16097</v>
      </c>
      <c r="P615" s="214" t="s">
        <v>2323</v>
      </c>
    </row>
    <row r="616" spans="1:16" ht="38" thickTop="1" thickBot="1">
      <c r="A616" s="1192" t="s">
        <v>11071</v>
      </c>
      <c r="B616" s="214" t="s">
        <v>10331</v>
      </c>
      <c r="C616" s="1192" t="s">
        <v>13488</v>
      </c>
      <c r="D616" s="166">
        <v>41348</v>
      </c>
      <c r="E616" s="166">
        <v>41351</v>
      </c>
      <c r="F616" s="166">
        <v>41389</v>
      </c>
      <c r="G616" s="166"/>
      <c r="H616" s="166"/>
      <c r="I616" s="1192"/>
      <c r="J616" s="1192"/>
      <c r="K616" s="374" t="s">
        <v>12549</v>
      </c>
      <c r="L616" s="214" t="s">
        <v>4822</v>
      </c>
      <c r="M616" s="214">
        <v>890902922</v>
      </c>
      <c r="N616" s="214" t="s">
        <v>13968</v>
      </c>
      <c r="O616" s="311"/>
      <c r="P616" s="214" t="s">
        <v>2323</v>
      </c>
    </row>
    <row r="617" spans="1:16" ht="38" thickTop="1" thickBot="1">
      <c r="A617" s="616">
        <v>41</v>
      </c>
      <c r="B617" s="291" t="s">
        <v>574</v>
      </c>
      <c r="C617" s="1192" t="s">
        <v>13488</v>
      </c>
      <c r="D617" s="591"/>
      <c r="E617" s="591">
        <v>41351</v>
      </c>
      <c r="F617" s="591"/>
      <c r="G617" s="166"/>
      <c r="H617" s="166"/>
      <c r="I617" s="1192"/>
      <c r="J617" s="1192"/>
      <c r="K617" s="374">
        <v>6</v>
      </c>
      <c r="L617" s="291" t="s">
        <v>307</v>
      </c>
      <c r="M617" s="291">
        <v>800109387</v>
      </c>
      <c r="N617" s="291" t="s">
        <v>13967</v>
      </c>
      <c r="O617" s="396">
        <v>41360</v>
      </c>
      <c r="P617" s="214" t="s">
        <v>9635</v>
      </c>
    </row>
    <row r="618" spans="1:16" ht="38" thickTop="1" thickBot="1">
      <c r="A618" s="1192" t="s">
        <v>10238</v>
      </c>
      <c r="B618" s="214" t="s">
        <v>4722</v>
      </c>
      <c r="C618" s="214" t="s">
        <v>14525</v>
      </c>
      <c r="D618" s="166">
        <v>41389</v>
      </c>
      <c r="E618" s="166">
        <v>41367</v>
      </c>
      <c r="F618" s="166">
        <v>41415</v>
      </c>
      <c r="G618" s="166"/>
      <c r="H618" s="166"/>
      <c r="I618" s="1192"/>
      <c r="J618" s="1192"/>
      <c r="K618" s="374" t="s">
        <v>4625</v>
      </c>
      <c r="L618" s="214" t="s">
        <v>101</v>
      </c>
      <c r="M618" s="214">
        <v>890980040</v>
      </c>
      <c r="N618" s="214" t="s">
        <v>14252</v>
      </c>
      <c r="O618" s="389">
        <v>41375</v>
      </c>
      <c r="P618" s="214" t="s">
        <v>2323</v>
      </c>
    </row>
    <row r="619" spans="1:16" ht="50" thickTop="1" thickBot="1">
      <c r="A619" s="1192" t="s">
        <v>10246</v>
      </c>
      <c r="B619" s="214" t="s">
        <v>4722</v>
      </c>
      <c r="C619" s="214" t="s">
        <v>14525</v>
      </c>
      <c r="D619" s="166">
        <v>41418</v>
      </c>
      <c r="E619" s="166">
        <v>41367</v>
      </c>
      <c r="F619" s="166">
        <v>41418</v>
      </c>
      <c r="G619" s="166"/>
      <c r="H619" s="166"/>
      <c r="I619" s="1192"/>
      <c r="J619" s="1192"/>
      <c r="K619" s="374" t="s">
        <v>4625</v>
      </c>
      <c r="L619" s="214" t="s">
        <v>16301</v>
      </c>
      <c r="M619" s="214">
        <v>891800330</v>
      </c>
      <c r="N619" s="214" t="s">
        <v>13700</v>
      </c>
      <c r="O619" s="389">
        <v>41375</v>
      </c>
      <c r="P619" s="214" t="s">
        <v>2323</v>
      </c>
    </row>
    <row r="620" spans="1:16" ht="50" thickTop="1" thickBot="1">
      <c r="A620" s="1192" t="s">
        <v>10280</v>
      </c>
      <c r="B620" s="214" t="s">
        <v>4722</v>
      </c>
      <c r="C620" s="214" t="s">
        <v>14525</v>
      </c>
      <c r="D620" s="166">
        <v>41418</v>
      </c>
      <c r="E620" s="166">
        <v>41367</v>
      </c>
      <c r="F620" s="166">
        <v>41418</v>
      </c>
      <c r="G620" s="166"/>
      <c r="H620" s="166"/>
      <c r="I620" s="1192"/>
      <c r="J620" s="1192"/>
      <c r="K620" s="374" t="s">
        <v>8084</v>
      </c>
      <c r="L620" s="214" t="s">
        <v>691</v>
      </c>
      <c r="M620" s="214">
        <v>899999063</v>
      </c>
      <c r="N620" s="214" t="s">
        <v>13700</v>
      </c>
      <c r="O620" s="389">
        <v>41375</v>
      </c>
      <c r="P620" s="214" t="s">
        <v>2323</v>
      </c>
    </row>
    <row r="621" spans="1:16" ht="86" thickTop="1" thickBot="1">
      <c r="A621" s="1192" t="s">
        <v>10866</v>
      </c>
      <c r="B621" s="214" t="s">
        <v>4722</v>
      </c>
      <c r="C621" s="214" t="s">
        <v>14525</v>
      </c>
      <c r="D621" s="166">
        <v>41521</v>
      </c>
      <c r="E621" s="166">
        <v>41367</v>
      </c>
      <c r="F621" s="166">
        <v>41534</v>
      </c>
      <c r="G621" s="166"/>
      <c r="H621" s="166"/>
      <c r="I621" s="1192"/>
      <c r="J621" s="1192"/>
      <c r="K621" s="374" t="s">
        <v>4625</v>
      </c>
      <c r="L621" s="214" t="s">
        <v>750</v>
      </c>
      <c r="M621" s="214">
        <v>860013720</v>
      </c>
      <c r="N621" s="214" t="s">
        <v>13701</v>
      </c>
      <c r="O621" s="389" t="s">
        <v>15745</v>
      </c>
      <c r="P621" s="214" t="s">
        <v>2323</v>
      </c>
    </row>
    <row r="622" spans="1:16" ht="50" thickTop="1" thickBot="1">
      <c r="A622" s="1192" t="s">
        <v>10867</v>
      </c>
      <c r="B622" s="214" t="s">
        <v>4722</v>
      </c>
      <c r="C622" s="214" t="s">
        <v>14525</v>
      </c>
      <c r="D622" s="166">
        <v>41401</v>
      </c>
      <c r="E622" s="166">
        <v>41367</v>
      </c>
      <c r="F622" s="166">
        <v>41415</v>
      </c>
      <c r="G622" s="166"/>
      <c r="H622" s="166"/>
      <c r="I622" s="1192"/>
      <c r="J622" s="1192"/>
      <c r="K622" s="374" t="s">
        <v>8084</v>
      </c>
      <c r="L622" s="214" t="s">
        <v>691</v>
      </c>
      <c r="M622" s="214">
        <v>899999063</v>
      </c>
      <c r="N622" s="214" t="s">
        <v>13700</v>
      </c>
      <c r="O622" s="389">
        <v>41375</v>
      </c>
      <c r="P622" s="214" t="s">
        <v>2323</v>
      </c>
    </row>
    <row r="623" spans="1:16" ht="62" thickTop="1" thickBot="1">
      <c r="A623" s="1192">
        <v>602</v>
      </c>
      <c r="B623" s="214" t="s">
        <v>1150</v>
      </c>
      <c r="C623" s="1192" t="s">
        <v>12668</v>
      </c>
      <c r="D623" s="166">
        <v>41348</v>
      </c>
      <c r="E623" s="166">
        <v>41367</v>
      </c>
      <c r="F623" s="166">
        <v>41439</v>
      </c>
      <c r="G623" s="166"/>
      <c r="H623" s="166"/>
      <c r="I623" s="1192"/>
      <c r="J623" s="1192"/>
      <c r="K623" s="374">
        <v>99</v>
      </c>
      <c r="L623" s="214" t="s">
        <v>1165</v>
      </c>
      <c r="M623" s="214">
        <v>900023515</v>
      </c>
      <c r="N623" s="214" t="s">
        <v>13702</v>
      </c>
      <c r="O623" s="311" t="s">
        <v>14169</v>
      </c>
      <c r="P623" s="214" t="s">
        <v>2323</v>
      </c>
    </row>
    <row r="624" spans="1:16" ht="38" thickTop="1" thickBot="1">
      <c r="A624" s="1192">
        <v>323</v>
      </c>
      <c r="B624" s="214" t="s">
        <v>568</v>
      </c>
      <c r="C624" s="1192" t="s">
        <v>9704</v>
      </c>
      <c r="D624" s="166">
        <v>41381</v>
      </c>
      <c r="E624" s="166">
        <v>41367</v>
      </c>
      <c r="F624" s="166">
        <v>41423</v>
      </c>
      <c r="G624" s="166"/>
      <c r="H624" s="166"/>
      <c r="I624" s="1192"/>
      <c r="J624" s="1192"/>
      <c r="K624" s="374">
        <v>8</v>
      </c>
      <c r="L624" s="214" t="s">
        <v>607</v>
      </c>
      <c r="M624" s="214">
        <v>891780111</v>
      </c>
      <c r="N624" s="214" t="s">
        <v>13703</v>
      </c>
      <c r="O624" s="389">
        <v>41375</v>
      </c>
      <c r="P624" s="214" t="s">
        <v>2323</v>
      </c>
    </row>
    <row r="625" spans="1:16" ht="38" thickTop="1" thickBot="1">
      <c r="A625" s="1192">
        <v>332</v>
      </c>
      <c r="B625" s="214" t="s">
        <v>568</v>
      </c>
      <c r="C625" s="1192" t="s">
        <v>9704</v>
      </c>
      <c r="D625" s="166">
        <v>41367</v>
      </c>
      <c r="E625" s="166">
        <v>41367</v>
      </c>
      <c r="F625" s="166">
        <v>41423</v>
      </c>
      <c r="G625" s="166"/>
      <c r="H625" s="166"/>
      <c r="I625" s="1192"/>
      <c r="J625" s="1192"/>
      <c r="K625" s="374">
        <v>8</v>
      </c>
      <c r="L625" s="214" t="s">
        <v>691</v>
      </c>
      <c r="M625" s="214">
        <v>899999063</v>
      </c>
      <c r="N625" s="214" t="s">
        <v>13704</v>
      </c>
      <c r="O625" s="389">
        <v>41375</v>
      </c>
      <c r="P625" s="214" t="s">
        <v>2323</v>
      </c>
    </row>
    <row r="626" spans="1:16" ht="38" thickTop="1" thickBot="1">
      <c r="A626" s="1192">
        <v>644</v>
      </c>
      <c r="B626" s="214" t="s">
        <v>569</v>
      </c>
      <c r="C626" s="1192" t="s">
        <v>9704</v>
      </c>
      <c r="D626" s="166">
        <v>41367</v>
      </c>
      <c r="E626" s="166">
        <v>41367</v>
      </c>
      <c r="F626" s="166">
        <v>41423</v>
      </c>
      <c r="G626" s="166"/>
      <c r="H626" s="166"/>
      <c r="I626" s="1192"/>
      <c r="J626" s="1192"/>
      <c r="K626" s="374">
        <v>177</v>
      </c>
      <c r="L626" s="214" t="s">
        <v>691</v>
      </c>
      <c r="M626" s="214">
        <v>899999063</v>
      </c>
      <c r="N626" s="214" t="s">
        <v>13705</v>
      </c>
      <c r="O626" s="389">
        <v>41375</v>
      </c>
      <c r="P626" s="214" t="s">
        <v>2323</v>
      </c>
    </row>
    <row r="627" spans="1:16" ht="86" thickTop="1" thickBot="1">
      <c r="A627" s="1192" t="s">
        <v>3809</v>
      </c>
      <c r="B627" s="214" t="s">
        <v>3633</v>
      </c>
      <c r="C627" s="1192" t="s">
        <v>9704</v>
      </c>
      <c r="D627" s="166"/>
      <c r="E627" s="166">
        <v>41367</v>
      </c>
      <c r="F627" s="166"/>
      <c r="G627" s="166"/>
      <c r="H627" s="166"/>
      <c r="I627" s="1192"/>
      <c r="J627" s="1192"/>
      <c r="K627" s="374">
        <v>177</v>
      </c>
      <c r="L627" s="214" t="s">
        <v>535</v>
      </c>
      <c r="M627" s="214">
        <v>890401962</v>
      </c>
      <c r="N627" s="214" t="s">
        <v>13706</v>
      </c>
      <c r="O627" s="389" t="s">
        <v>16170</v>
      </c>
      <c r="P627" s="368" t="s">
        <v>3032</v>
      </c>
    </row>
    <row r="628" spans="1:16" ht="26" thickTop="1" thickBot="1">
      <c r="A628" s="1192" t="s">
        <v>7730</v>
      </c>
      <c r="B628" s="214" t="s">
        <v>7731</v>
      </c>
      <c r="C628" s="1192" t="s">
        <v>9704</v>
      </c>
      <c r="D628" s="899"/>
      <c r="E628" s="166">
        <v>41367</v>
      </c>
      <c r="F628" s="166">
        <v>41439</v>
      </c>
      <c r="G628" s="166"/>
      <c r="H628" s="166"/>
      <c r="I628" s="1192"/>
      <c r="J628" s="1192"/>
      <c r="K628" s="374">
        <v>488</v>
      </c>
      <c r="L628" s="214" t="s">
        <v>15012</v>
      </c>
      <c r="M628" s="214">
        <v>900180913</v>
      </c>
      <c r="N628" s="214" t="s">
        <v>13704</v>
      </c>
      <c r="O628" s="389">
        <v>41375</v>
      </c>
      <c r="P628" s="214" t="s">
        <v>2323</v>
      </c>
    </row>
    <row r="629" spans="1:16" ht="50" thickTop="1" thickBot="1">
      <c r="A629" s="1192" t="s">
        <v>3492</v>
      </c>
      <c r="B629" s="214" t="s">
        <v>2321</v>
      </c>
      <c r="C629" s="1192" t="s">
        <v>13699</v>
      </c>
      <c r="D629" s="166">
        <v>41381</v>
      </c>
      <c r="E629" s="166">
        <v>41367</v>
      </c>
      <c r="F629" s="166">
        <v>41389</v>
      </c>
      <c r="G629" s="166"/>
      <c r="H629" s="166"/>
      <c r="I629" s="1192"/>
      <c r="J629" s="1192"/>
      <c r="K629" s="374">
        <v>498</v>
      </c>
      <c r="L629" s="214" t="s">
        <v>1406</v>
      </c>
      <c r="M629" s="214">
        <v>890203944</v>
      </c>
      <c r="N629" s="214" t="s">
        <v>7345</v>
      </c>
      <c r="O629" s="389">
        <v>41375</v>
      </c>
      <c r="P629" s="214" t="s">
        <v>2323</v>
      </c>
    </row>
    <row r="630" spans="1:16" ht="38" thickTop="1" thickBot="1">
      <c r="A630" s="1192">
        <v>391</v>
      </c>
      <c r="B630" s="214" t="s">
        <v>568</v>
      </c>
      <c r="C630" s="1192" t="s">
        <v>9704</v>
      </c>
      <c r="D630" s="166">
        <v>41368</v>
      </c>
      <c r="E630" s="166">
        <v>41368</v>
      </c>
      <c r="F630" s="166">
        <v>41423</v>
      </c>
      <c r="G630" s="166"/>
      <c r="H630" s="166"/>
      <c r="I630" s="1192"/>
      <c r="J630" s="1192"/>
      <c r="K630" s="374">
        <v>8</v>
      </c>
      <c r="L630" s="214" t="s">
        <v>691</v>
      </c>
      <c r="M630" s="214">
        <v>899999063</v>
      </c>
      <c r="N630" s="214" t="s">
        <v>13720</v>
      </c>
      <c r="O630" s="311" t="s">
        <v>13760</v>
      </c>
      <c r="P630" s="214" t="s">
        <v>2323</v>
      </c>
    </row>
    <row r="631" spans="1:16" ht="62" thickTop="1" thickBot="1">
      <c r="A631" s="1192">
        <v>413</v>
      </c>
      <c r="B631" s="214" t="s">
        <v>568</v>
      </c>
      <c r="C631" s="1192" t="s">
        <v>9704</v>
      </c>
      <c r="D631" s="166">
        <v>41368</v>
      </c>
      <c r="E631" s="166">
        <v>41368</v>
      </c>
      <c r="F631" s="166">
        <v>41466</v>
      </c>
      <c r="G631" s="166"/>
      <c r="H631" s="166"/>
      <c r="I631" s="1192"/>
      <c r="J631" s="1192"/>
      <c r="K631" s="374">
        <v>228</v>
      </c>
      <c r="L631" s="214" t="s">
        <v>691</v>
      </c>
      <c r="M631" s="214">
        <v>899999063</v>
      </c>
      <c r="N631" s="214" t="s">
        <v>12797</v>
      </c>
      <c r="O631" s="311" t="s">
        <v>14643</v>
      </c>
      <c r="P631" s="214" t="s">
        <v>2323</v>
      </c>
    </row>
    <row r="632" spans="1:16" ht="50" thickTop="1" thickBot="1">
      <c r="A632" s="1192">
        <v>496</v>
      </c>
      <c r="B632" s="214" t="s">
        <v>568</v>
      </c>
      <c r="C632" s="1192" t="s">
        <v>9704</v>
      </c>
      <c r="D632" s="166">
        <v>41368</v>
      </c>
      <c r="E632" s="166">
        <v>41368</v>
      </c>
      <c r="F632" s="166">
        <v>41423</v>
      </c>
      <c r="G632" s="166"/>
      <c r="H632" s="166"/>
      <c r="I632" s="1192"/>
      <c r="J632" s="1192"/>
      <c r="K632" s="374" t="s">
        <v>12566</v>
      </c>
      <c r="L632" s="214" t="s">
        <v>16301</v>
      </c>
      <c r="M632" s="214">
        <v>891800330</v>
      </c>
      <c r="N632" s="214" t="s">
        <v>11579</v>
      </c>
      <c r="O632" s="311" t="s">
        <v>13760</v>
      </c>
      <c r="P632" s="214" t="s">
        <v>2323</v>
      </c>
    </row>
    <row r="633" spans="1:16" ht="38" thickTop="1" thickBot="1">
      <c r="A633" s="1192">
        <v>702</v>
      </c>
      <c r="B633" s="214" t="s">
        <v>569</v>
      </c>
      <c r="C633" s="1192" t="s">
        <v>9704</v>
      </c>
      <c r="D633" s="166">
        <v>41366</v>
      </c>
      <c r="E633" s="166">
        <v>41368</v>
      </c>
      <c r="F633" s="166">
        <v>41439</v>
      </c>
      <c r="G633" s="166"/>
      <c r="H633" s="166"/>
      <c r="I633" s="1192"/>
      <c r="J633" s="1192"/>
      <c r="K633" s="374">
        <v>231</v>
      </c>
      <c r="L633" s="214" t="s">
        <v>601</v>
      </c>
      <c r="M633" s="214">
        <v>804001890</v>
      </c>
      <c r="N633" s="214" t="s">
        <v>9705</v>
      </c>
      <c r="O633" s="311" t="s">
        <v>13760</v>
      </c>
      <c r="P633" s="214" t="s">
        <v>2323</v>
      </c>
    </row>
    <row r="634" spans="1:16" ht="38" thickTop="1" thickBot="1">
      <c r="A634" s="1192" t="s">
        <v>7050</v>
      </c>
      <c r="B634" s="214" t="s">
        <v>6535</v>
      </c>
      <c r="C634" s="214" t="s">
        <v>14525</v>
      </c>
      <c r="D634" s="166">
        <v>41389</v>
      </c>
      <c r="E634" s="166">
        <v>41368</v>
      </c>
      <c r="F634" s="166">
        <v>41415</v>
      </c>
      <c r="G634" s="166"/>
      <c r="H634" s="166"/>
      <c r="I634" s="1192"/>
      <c r="J634" s="1192"/>
      <c r="K634" s="374">
        <v>231</v>
      </c>
      <c r="L634" s="214" t="s">
        <v>251</v>
      </c>
      <c r="M634" s="214">
        <v>891480035</v>
      </c>
      <c r="N634" s="214" t="s">
        <v>9705</v>
      </c>
      <c r="O634" s="311" t="s">
        <v>13804</v>
      </c>
      <c r="P634" s="214" t="s">
        <v>2323</v>
      </c>
    </row>
    <row r="635" spans="1:16" ht="50" thickTop="1" thickBot="1">
      <c r="A635" s="1192" t="s">
        <v>7038</v>
      </c>
      <c r="B635" s="214" t="s">
        <v>4316</v>
      </c>
      <c r="C635" s="1192" t="s">
        <v>2307</v>
      </c>
      <c r="D635" s="166">
        <v>41354</v>
      </c>
      <c r="E635" s="166">
        <v>41351</v>
      </c>
      <c r="F635" s="166">
        <v>41389</v>
      </c>
      <c r="G635" s="166"/>
      <c r="H635" s="166"/>
      <c r="I635" s="1192"/>
      <c r="J635" s="1192"/>
      <c r="K635" s="374" t="s">
        <v>334</v>
      </c>
      <c r="L635" s="214" t="s">
        <v>15800</v>
      </c>
      <c r="M635" s="214">
        <v>800250062</v>
      </c>
      <c r="N635" s="214" t="s">
        <v>13768</v>
      </c>
      <c r="O635" s="311"/>
      <c r="P635" s="214" t="s">
        <v>2323</v>
      </c>
    </row>
    <row r="636" spans="1:16" ht="50" thickTop="1" thickBot="1">
      <c r="A636" s="1192">
        <v>688</v>
      </c>
      <c r="B636" s="214" t="s">
        <v>2321</v>
      </c>
      <c r="C636" s="1192" t="s">
        <v>7151</v>
      </c>
      <c r="D636" s="166">
        <v>41372</v>
      </c>
      <c r="E636" s="166">
        <v>41376</v>
      </c>
      <c r="F636" s="166">
        <v>41401</v>
      </c>
      <c r="G636" s="166"/>
      <c r="H636" s="166"/>
      <c r="I636" s="1192"/>
      <c r="J636" s="1192"/>
      <c r="K636" s="374" t="s">
        <v>7714</v>
      </c>
      <c r="L636" s="214" t="s">
        <v>1406</v>
      </c>
      <c r="M636" s="214">
        <v>890203944</v>
      </c>
      <c r="N636" s="214" t="s">
        <v>13769</v>
      </c>
      <c r="O636" s="311" t="s">
        <v>13802</v>
      </c>
      <c r="P636" s="214" t="s">
        <v>2323</v>
      </c>
    </row>
    <row r="637" spans="1:16" ht="38" thickTop="1" thickBot="1">
      <c r="A637" s="1192">
        <v>425</v>
      </c>
      <c r="B637" s="214" t="s">
        <v>568</v>
      </c>
      <c r="C637" s="1192" t="s">
        <v>9704</v>
      </c>
      <c r="D637" s="166">
        <v>41414</v>
      </c>
      <c r="E637" s="166">
        <v>41376</v>
      </c>
      <c r="F637" s="166">
        <v>41423</v>
      </c>
      <c r="G637" s="166"/>
      <c r="H637" s="166"/>
      <c r="I637" s="1192"/>
      <c r="J637" s="1192"/>
      <c r="K637" s="374">
        <v>228</v>
      </c>
      <c r="L637" s="214" t="s">
        <v>101</v>
      </c>
      <c r="M637" s="214">
        <v>890980040</v>
      </c>
      <c r="N637" s="214" t="s">
        <v>13770</v>
      </c>
      <c r="O637" s="384" t="s">
        <v>13803</v>
      </c>
      <c r="P637" s="214" t="s">
        <v>2323</v>
      </c>
    </row>
    <row r="638" spans="1:16" ht="38" thickTop="1" thickBot="1">
      <c r="A638" s="1192">
        <v>790</v>
      </c>
      <c r="B638" s="214" t="s">
        <v>568</v>
      </c>
      <c r="C638" s="1192" t="s">
        <v>9704</v>
      </c>
      <c r="D638" s="166">
        <v>41376</v>
      </c>
      <c r="E638" s="166">
        <v>41376</v>
      </c>
      <c r="F638" s="166">
        <v>41423</v>
      </c>
      <c r="G638" s="166"/>
      <c r="H638" s="166"/>
      <c r="I638" s="1192"/>
      <c r="J638" s="1192"/>
      <c r="K638" s="374" t="s">
        <v>12566</v>
      </c>
      <c r="L638" s="214" t="s">
        <v>691</v>
      </c>
      <c r="M638" s="214">
        <v>899999063</v>
      </c>
      <c r="N638" s="214" t="s">
        <v>13771</v>
      </c>
      <c r="O638" s="311" t="s">
        <v>13803</v>
      </c>
      <c r="P638" s="214" t="s">
        <v>2323</v>
      </c>
    </row>
    <row r="639" spans="1:16" ht="38" thickTop="1" thickBot="1">
      <c r="A639" s="1192">
        <v>470</v>
      </c>
      <c r="B639" s="214" t="s">
        <v>568</v>
      </c>
      <c r="C639" s="214" t="s">
        <v>12799</v>
      </c>
      <c r="D639" s="166">
        <v>41388</v>
      </c>
      <c r="E639" s="166">
        <v>41376</v>
      </c>
      <c r="F639" s="166">
        <v>41418</v>
      </c>
      <c r="G639" s="166"/>
      <c r="H639" s="166"/>
      <c r="I639" s="1192"/>
      <c r="J639" s="1192"/>
      <c r="K639" s="374">
        <v>8</v>
      </c>
      <c r="L639" s="214" t="s">
        <v>14444</v>
      </c>
      <c r="M639" s="214">
        <v>891500319</v>
      </c>
      <c r="N639" s="214" t="s">
        <v>13773</v>
      </c>
      <c r="O639" s="311" t="s">
        <v>13803</v>
      </c>
      <c r="P639" s="214" t="s">
        <v>2323</v>
      </c>
    </row>
    <row r="640" spans="1:16" ht="26" thickTop="1" thickBot="1">
      <c r="A640" s="1192" t="s">
        <v>11600</v>
      </c>
      <c r="B640" s="214" t="s">
        <v>11397</v>
      </c>
      <c r="C640" s="214" t="s">
        <v>14525</v>
      </c>
      <c r="D640" s="166">
        <v>41423</v>
      </c>
      <c r="E640" s="166">
        <v>41376</v>
      </c>
      <c r="F640" s="166">
        <v>41437</v>
      </c>
      <c r="G640" s="166"/>
      <c r="H640" s="166"/>
      <c r="I640" s="1192"/>
      <c r="J640" s="1192"/>
      <c r="K640" s="374">
        <v>336</v>
      </c>
      <c r="L640" s="214" t="s">
        <v>691</v>
      </c>
      <c r="M640" s="214">
        <v>899999063</v>
      </c>
      <c r="N640" s="214" t="s">
        <v>13774</v>
      </c>
      <c r="O640" s="311" t="s">
        <v>13803</v>
      </c>
      <c r="P640" s="214" t="s">
        <v>2323</v>
      </c>
    </row>
    <row r="641" spans="1:16" ht="74" thickTop="1" thickBot="1">
      <c r="A641" s="1192" t="s">
        <v>12738</v>
      </c>
      <c r="B641" s="214" t="s">
        <v>12829</v>
      </c>
      <c r="C641" s="214" t="s">
        <v>14525</v>
      </c>
      <c r="D641" s="166">
        <v>41376</v>
      </c>
      <c r="E641" s="166">
        <v>41376</v>
      </c>
      <c r="F641" s="166">
        <v>41415</v>
      </c>
      <c r="G641" s="166"/>
      <c r="H641" s="166"/>
      <c r="I641" s="1192"/>
      <c r="J641" s="1192"/>
      <c r="K641" s="374" t="s">
        <v>12555</v>
      </c>
      <c r="L641" s="214" t="s">
        <v>122</v>
      </c>
      <c r="M641" s="214">
        <v>811033264</v>
      </c>
      <c r="N641" s="214" t="s">
        <v>13775</v>
      </c>
      <c r="O641" s="311" t="s">
        <v>13904</v>
      </c>
      <c r="P641" s="214" t="s">
        <v>2323</v>
      </c>
    </row>
    <row r="642" spans="1:16" ht="74" thickTop="1" thickBot="1">
      <c r="A642" s="1192" t="s">
        <v>12739</v>
      </c>
      <c r="B642" s="214" t="s">
        <v>12829</v>
      </c>
      <c r="C642" s="214" t="s">
        <v>14525</v>
      </c>
      <c r="D642" s="166">
        <v>41376</v>
      </c>
      <c r="E642" s="166">
        <v>41376</v>
      </c>
      <c r="F642" s="166">
        <v>41415</v>
      </c>
      <c r="G642" s="166"/>
      <c r="H642" s="166"/>
      <c r="I642" s="1192"/>
      <c r="J642" s="1192"/>
      <c r="K642" s="374" t="s">
        <v>12555</v>
      </c>
      <c r="L642" s="214" t="s">
        <v>12800</v>
      </c>
      <c r="M642" s="214">
        <v>811016499</v>
      </c>
      <c r="N642" s="214" t="s">
        <v>13775</v>
      </c>
      <c r="O642" s="311" t="s">
        <v>13904</v>
      </c>
      <c r="P642" s="214" t="s">
        <v>2323</v>
      </c>
    </row>
    <row r="643" spans="1:16" ht="86" thickTop="1" thickBot="1">
      <c r="A643" s="1192" t="s">
        <v>12740</v>
      </c>
      <c r="B643" s="214" t="s">
        <v>12829</v>
      </c>
      <c r="C643" s="214" t="s">
        <v>14525</v>
      </c>
      <c r="D643" s="166">
        <v>41418</v>
      </c>
      <c r="E643" s="166">
        <v>41376</v>
      </c>
      <c r="F643" s="166">
        <v>41418</v>
      </c>
      <c r="G643" s="166"/>
      <c r="H643" s="166"/>
      <c r="I643" s="1192"/>
      <c r="J643" s="1192"/>
      <c r="K643" s="374" t="s">
        <v>12555</v>
      </c>
      <c r="L643" s="214" t="s">
        <v>15803</v>
      </c>
      <c r="M643" s="214">
        <v>811007547</v>
      </c>
      <c r="N643" s="214" t="s">
        <v>13775</v>
      </c>
      <c r="O643" s="311" t="s">
        <v>13904</v>
      </c>
      <c r="P643" s="214" t="s">
        <v>2323</v>
      </c>
    </row>
    <row r="644" spans="1:16" ht="74" thickTop="1" thickBot="1">
      <c r="A644" s="1192" t="s">
        <v>12741</v>
      </c>
      <c r="B644" s="214" t="s">
        <v>12829</v>
      </c>
      <c r="C644" s="214" t="s">
        <v>14525</v>
      </c>
      <c r="D644" s="166">
        <v>41418</v>
      </c>
      <c r="E644" s="166">
        <v>41376</v>
      </c>
      <c r="F644" s="166">
        <v>41418</v>
      </c>
      <c r="G644" s="166"/>
      <c r="H644" s="166"/>
      <c r="I644" s="1192"/>
      <c r="J644" s="1192"/>
      <c r="K644" s="374" t="s">
        <v>12555</v>
      </c>
      <c r="L644" s="214" t="s">
        <v>15732</v>
      </c>
      <c r="M644" s="214">
        <v>810004699</v>
      </c>
      <c r="N644" s="214" t="s">
        <v>13775</v>
      </c>
      <c r="O644" s="311" t="s">
        <v>13904</v>
      </c>
      <c r="P644" s="214" t="s">
        <v>2323</v>
      </c>
    </row>
    <row r="645" spans="1:16" ht="98" thickTop="1" thickBot="1">
      <c r="A645" s="1192" t="s">
        <v>12742</v>
      </c>
      <c r="B645" s="214" t="s">
        <v>12829</v>
      </c>
      <c r="C645" s="214" t="s">
        <v>14525</v>
      </c>
      <c r="D645" s="166"/>
      <c r="E645" s="166">
        <v>41376</v>
      </c>
      <c r="F645" s="166"/>
      <c r="G645" s="166"/>
      <c r="H645" s="166"/>
      <c r="I645" s="1192"/>
      <c r="J645" s="1192"/>
      <c r="K645" s="374" t="s">
        <v>12555</v>
      </c>
      <c r="L645" s="214" t="s">
        <v>3701</v>
      </c>
      <c r="M645" s="214">
        <v>804001183</v>
      </c>
      <c r="N645" s="214" t="s">
        <v>13775</v>
      </c>
      <c r="O645" s="311" t="s">
        <v>15746</v>
      </c>
      <c r="P645" s="214" t="s">
        <v>470</v>
      </c>
    </row>
    <row r="646" spans="1:16" ht="74" thickTop="1" thickBot="1">
      <c r="A646" s="1192" t="s">
        <v>12743</v>
      </c>
      <c r="B646" s="214" t="s">
        <v>12829</v>
      </c>
      <c r="C646" s="214" t="s">
        <v>14525</v>
      </c>
      <c r="D646" s="166">
        <v>41376</v>
      </c>
      <c r="E646" s="166">
        <v>41376</v>
      </c>
      <c r="F646" s="166">
        <v>41415</v>
      </c>
      <c r="G646" s="166"/>
      <c r="H646" s="166"/>
      <c r="I646" s="1192"/>
      <c r="J646" s="1192"/>
      <c r="K646" s="374" t="s">
        <v>12555</v>
      </c>
      <c r="L646" s="214" t="s">
        <v>3701</v>
      </c>
      <c r="M646" s="214">
        <v>804001183</v>
      </c>
      <c r="N646" s="214" t="s">
        <v>13775</v>
      </c>
      <c r="O646" s="311" t="s">
        <v>13904</v>
      </c>
      <c r="P646" s="214" t="s">
        <v>2323</v>
      </c>
    </row>
    <row r="647" spans="1:16" ht="86" thickTop="1" thickBot="1">
      <c r="A647" s="1192" t="s">
        <v>12744</v>
      </c>
      <c r="B647" s="214" t="s">
        <v>12829</v>
      </c>
      <c r="C647" s="214" t="s">
        <v>14525</v>
      </c>
      <c r="D647" s="899"/>
      <c r="E647" s="166">
        <v>41376</v>
      </c>
      <c r="F647" s="166">
        <v>41439</v>
      </c>
      <c r="G647" s="166"/>
      <c r="H647" s="166"/>
      <c r="I647" s="1192"/>
      <c r="J647" s="1192"/>
      <c r="K647" s="374" t="s">
        <v>12555</v>
      </c>
      <c r="L647" s="214" t="s">
        <v>15803</v>
      </c>
      <c r="M647" s="214">
        <v>811007547</v>
      </c>
      <c r="N647" s="214" t="s">
        <v>13775</v>
      </c>
      <c r="O647" s="311" t="s">
        <v>13904</v>
      </c>
      <c r="P647" s="214" t="s">
        <v>2323</v>
      </c>
    </row>
    <row r="648" spans="1:16" ht="86" thickTop="1" thickBot="1">
      <c r="A648" s="1192" t="s">
        <v>12745</v>
      </c>
      <c r="B648" s="214" t="s">
        <v>12829</v>
      </c>
      <c r="C648" s="214" t="s">
        <v>14525</v>
      </c>
      <c r="D648" s="166">
        <v>41418</v>
      </c>
      <c r="E648" s="166">
        <v>41376</v>
      </c>
      <c r="F648" s="166">
        <v>41418</v>
      </c>
      <c r="G648" s="166"/>
      <c r="H648" s="166"/>
      <c r="I648" s="1192"/>
      <c r="J648" s="1192"/>
      <c r="K648" s="374" t="s">
        <v>12555</v>
      </c>
      <c r="L648" s="214" t="s">
        <v>15803</v>
      </c>
      <c r="M648" s="214">
        <v>811007547</v>
      </c>
      <c r="N648" s="214" t="s">
        <v>13775</v>
      </c>
      <c r="O648" s="311" t="s">
        <v>13904</v>
      </c>
      <c r="P648" s="214" t="s">
        <v>2323</v>
      </c>
    </row>
    <row r="649" spans="1:16" ht="74" thickTop="1" thickBot="1">
      <c r="A649" s="1192" t="s">
        <v>12746</v>
      </c>
      <c r="B649" s="214" t="s">
        <v>12829</v>
      </c>
      <c r="C649" s="214" t="s">
        <v>14525</v>
      </c>
      <c r="D649" s="166">
        <v>41376</v>
      </c>
      <c r="E649" s="166">
        <v>41376</v>
      </c>
      <c r="F649" s="166">
        <v>41415</v>
      </c>
      <c r="G649" s="166"/>
      <c r="H649" s="166"/>
      <c r="I649" s="1192"/>
      <c r="J649" s="1192"/>
      <c r="K649" s="374" t="s">
        <v>12555</v>
      </c>
      <c r="L649" s="214" t="s">
        <v>3701</v>
      </c>
      <c r="M649" s="214">
        <v>804001183</v>
      </c>
      <c r="N649" s="214" t="s">
        <v>13775</v>
      </c>
      <c r="O649" s="311" t="s">
        <v>13904</v>
      </c>
      <c r="P649" s="214" t="s">
        <v>2323</v>
      </c>
    </row>
    <row r="650" spans="1:16" ht="74" thickTop="1" thickBot="1">
      <c r="A650" s="1192" t="s">
        <v>12747</v>
      </c>
      <c r="B650" s="214" t="s">
        <v>12829</v>
      </c>
      <c r="C650" s="214" t="s">
        <v>14525</v>
      </c>
      <c r="D650" s="166">
        <v>41376</v>
      </c>
      <c r="E650" s="166">
        <v>41376</v>
      </c>
      <c r="F650" s="166">
        <v>41415</v>
      </c>
      <c r="G650" s="166"/>
      <c r="H650" s="166"/>
      <c r="I650" s="1192"/>
      <c r="J650" s="1192"/>
      <c r="K650" s="374" t="s">
        <v>12555</v>
      </c>
      <c r="L650" s="214" t="s">
        <v>3701</v>
      </c>
      <c r="M650" s="214">
        <v>804001183</v>
      </c>
      <c r="N650" s="214" t="s">
        <v>13775</v>
      </c>
      <c r="O650" s="311" t="s">
        <v>13904</v>
      </c>
      <c r="P650" s="214" t="s">
        <v>2323</v>
      </c>
    </row>
    <row r="651" spans="1:16" ht="74" thickTop="1" thickBot="1">
      <c r="A651" s="1192" t="s">
        <v>12748</v>
      </c>
      <c r="B651" s="214" t="s">
        <v>12829</v>
      </c>
      <c r="C651" s="214" t="s">
        <v>14525</v>
      </c>
      <c r="D651" s="166">
        <v>41376</v>
      </c>
      <c r="E651" s="166">
        <v>41376</v>
      </c>
      <c r="F651" s="166">
        <v>41415</v>
      </c>
      <c r="G651" s="166"/>
      <c r="H651" s="166"/>
      <c r="I651" s="1192"/>
      <c r="J651" s="1192"/>
      <c r="K651" s="374" t="s">
        <v>12555</v>
      </c>
      <c r="L651" s="214" t="s">
        <v>3701</v>
      </c>
      <c r="M651" s="214">
        <v>804001183</v>
      </c>
      <c r="N651" s="214" t="s">
        <v>13775</v>
      </c>
      <c r="O651" s="311" t="s">
        <v>13995</v>
      </c>
      <c r="P651" s="214" t="s">
        <v>2323</v>
      </c>
    </row>
    <row r="652" spans="1:16" ht="74" thickTop="1" thickBot="1">
      <c r="A652" s="1192" t="s">
        <v>12749</v>
      </c>
      <c r="B652" s="214" t="s">
        <v>12829</v>
      </c>
      <c r="C652" s="214" t="s">
        <v>14525</v>
      </c>
      <c r="D652" s="166">
        <v>41418</v>
      </c>
      <c r="E652" s="166">
        <v>41376</v>
      </c>
      <c r="F652" s="166">
        <v>41418</v>
      </c>
      <c r="G652" s="166"/>
      <c r="H652" s="166"/>
      <c r="I652" s="1192"/>
      <c r="J652" s="1192"/>
      <c r="K652" s="374" t="s">
        <v>12555</v>
      </c>
      <c r="L652" s="214" t="s">
        <v>12800</v>
      </c>
      <c r="M652" s="214">
        <v>811016499</v>
      </c>
      <c r="N652" s="214" t="s">
        <v>13775</v>
      </c>
      <c r="O652" s="311" t="s">
        <v>13995</v>
      </c>
      <c r="P652" s="214" t="s">
        <v>2323</v>
      </c>
    </row>
    <row r="653" spans="1:16" ht="74" thickTop="1" thickBot="1">
      <c r="A653" s="1192" t="s">
        <v>12750</v>
      </c>
      <c r="B653" s="214" t="s">
        <v>12829</v>
      </c>
      <c r="C653" s="214" t="s">
        <v>14525</v>
      </c>
      <c r="D653" s="166">
        <v>41376</v>
      </c>
      <c r="E653" s="166">
        <v>41376</v>
      </c>
      <c r="F653" s="166">
        <v>41415</v>
      </c>
      <c r="G653" s="166"/>
      <c r="H653" s="166"/>
      <c r="I653" s="1192"/>
      <c r="J653" s="1192"/>
      <c r="K653" s="374" t="s">
        <v>12555</v>
      </c>
      <c r="L653" s="214" t="s">
        <v>3682</v>
      </c>
      <c r="M653" s="214">
        <v>820004735</v>
      </c>
      <c r="N653" s="214" t="s">
        <v>13775</v>
      </c>
      <c r="O653" s="311" t="s">
        <v>13995</v>
      </c>
      <c r="P653" s="214" t="s">
        <v>2323</v>
      </c>
    </row>
    <row r="654" spans="1:16" ht="74" thickTop="1" thickBot="1">
      <c r="A654" s="1192" t="s">
        <v>12751</v>
      </c>
      <c r="B654" s="214" t="s">
        <v>12829</v>
      </c>
      <c r="C654" s="214" t="s">
        <v>14525</v>
      </c>
      <c r="D654" s="166">
        <v>41376</v>
      </c>
      <c r="E654" s="166">
        <v>41376</v>
      </c>
      <c r="F654" s="166">
        <v>41451</v>
      </c>
      <c r="G654" s="166"/>
      <c r="H654" s="166"/>
      <c r="I654" s="1192"/>
      <c r="J654" s="1192"/>
      <c r="K654" s="374" t="s">
        <v>12555</v>
      </c>
      <c r="L654" s="214" t="s">
        <v>11424</v>
      </c>
      <c r="M654" s="214">
        <v>830130764</v>
      </c>
      <c r="N654" s="214" t="s">
        <v>13775</v>
      </c>
      <c r="O654" s="311" t="s">
        <v>13995</v>
      </c>
      <c r="P654" s="214" t="s">
        <v>2323</v>
      </c>
    </row>
    <row r="655" spans="1:16" ht="74" thickTop="1" thickBot="1">
      <c r="A655" s="1192" t="s">
        <v>12752</v>
      </c>
      <c r="B655" s="214" t="s">
        <v>12829</v>
      </c>
      <c r="C655" s="214" t="s">
        <v>14525</v>
      </c>
      <c r="D655" s="166">
        <v>41376</v>
      </c>
      <c r="E655" s="166">
        <v>41376</v>
      </c>
      <c r="F655" s="166">
        <v>41415</v>
      </c>
      <c r="G655" s="166"/>
      <c r="H655" s="166"/>
      <c r="I655" s="1192"/>
      <c r="J655" s="1192"/>
      <c r="K655" s="374" t="s">
        <v>12555</v>
      </c>
      <c r="L655" s="214" t="s">
        <v>3677</v>
      </c>
      <c r="M655" s="214">
        <v>830092262</v>
      </c>
      <c r="N655" s="214" t="s">
        <v>13775</v>
      </c>
      <c r="O655" s="311" t="s">
        <v>13995</v>
      </c>
      <c r="P655" s="214" t="s">
        <v>2323</v>
      </c>
    </row>
    <row r="656" spans="1:16" ht="74" thickTop="1" thickBot="1">
      <c r="A656" s="1192" t="s">
        <v>12753</v>
      </c>
      <c r="B656" s="214" t="s">
        <v>12829</v>
      </c>
      <c r="C656" s="214" t="s">
        <v>14525</v>
      </c>
      <c r="D656" s="166">
        <v>41376</v>
      </c>
      <c r="E656" s="166">
        <v>41376</v>
      </c>
      <c r="F656" s="166">
        <v>41415</v>
      </c>
      <c r="G656" s="166"/>
      <c r="H656" s="166"/>
      <c r="I656" s="1192"/>
      <c r="J656" s="1192"/>
      <c r="K656" s="374" t="s">
        <v>12555</v>
      </c>
      <c r="L656" s="214" t="s">
        <v>3677</v>
      </c>
      <c r="M656" s="214">
        <v>830092262</v>
      </c>
      <c r="N656" s="214" t="s">
        <v>13775</v>
      </c>
      <c r="O656" s="311" t="s">
        <v>13995</v>
      </c>
      <c r="P656" s="214" t="s">
        <v>2323</v>
      </c>
    </row>
    <row r="657" spans="1:17" ht="74" thickTop="1" thickBot="1">
      <c r="A657" s="1192" t="s">
        <v>12754</v>
      </c>
      <c r="B657" s="214" t="s">
        <v>12829</v>
      </c>
      <c r="C657" s="214" t="s">
        <v>14525</v>
      </c>
      <c r="D657" s="166">
        <v>41376</v>
      </c>
      <c r="E657" s="166">
        <v>41376</v>
      </c>
      <c r="F657" s="166">
        <v>41437</v>
      </c>
      <c r="G657" s="166"/>
      <c r="H657" s="166"/>
      <c r="I657" s="1192"/>
      <c r="J657" s="1192"/>
      <c r="K657" s="374" t="s">
        <v>12555</v>
      </c>
      <c r="L657" s="214" t="s">
        <v>3758</v>
      </c>
      <c r="M657" s="214">
        <v>816006661</v>
      </c>
      <c r="N657" s="214" t="s">
        <v>13775</v>
      </c>
      <c r="O657" s="311" t="s">
        <v>13995</v>
      </c>
      <c r="P657" s="214" t="s">
        <v>2323</v>
      </c>
    </row>
    <row r="658" spans="1:17" ht="74" thickTop="1" thickBot="1">
      <c r="A658" s="1192" t="s">
        <v>12755</v>
      </c>
      <c r="B658" s="214" t="s">
        <v>12829</v>
      </c>
      <c r="C658" s="214" t="s">
        <v>14525</v>
      </c>
      <c r="D658" s="166">
        <v>41376</v>
      </c>
      <c r="E658" s="166">
        <v>41376</v>
      </c>
      <c r="F658" s="166">
        <v>41415</v>
      </c>
      <c r="G658" s="166"/>
      <c r="H658" s="166"/>
      <c r="I658" s="1192"/>
      <c r="J658" s="1192"/>
      <c r="K658" s="374" t="s">
        <v>12555</v>
      </c>
      <c r="L658" s="214" t="s">
        <v>3682</v>
      </c>
      <c r="M658" s="214">
        <v>820004735</v>
      </c>
      <c r="N658" s="214" t="s">
        <v>13775</v>
      </c>
      <c r="O658" s="311" t="s">
        <v>13995</v>
      </c>
      <c r="P658" s="214" t="s">
        <v>2323</v>
      </c>
    </row>
    <row r="659" spans="1:17" ht="74" thickTop="1" thickBot="1">
      <c r="A659" s="1192" t="s">
        <v>12756</v>
      </c>
      <c r="B659" s="214" t="s">
        <v>12829</v>
      </c>
      <c r="C659" s="214" t="s">
        <v>14525</v>
      </c>
      <c r="D659" s="166">
        <v>41516</v>
      </c>
      <c r="E659" s="166">
        <v>41376</v>
      </c>
      <c r="F659" s="166">
        <v>41534</v>
      </c>
      <c r="G659" s="166"/>
      <c r="H659" s="166"/>
      <c r="I659" s="1192"/>
      <c r="J659" s="1192"/>
      <c r="K659" s="374" t="s">
        <v>12555</v>
      </c>
      <c r="L659" s="214" t="s">
        <v>11424</v>
      </c>
      <c r="M659" s="214">
        <v>830130764</v>
      </c>
      <c r="N659" s="214" t="s">
        <v>13775</v>
      </c>
      <c r="O659" s="311" t="s">
        <v>15747</v>
      </c>
      <c r="P659" s="214" t="s">
        <v>2323</v>
      </c>
    </row>
    <row r="660" spans="1:17" ht="74" thickTop="1" thickBot="1">
      <c r="A660" s="1192" t="s">
        <v>12757</v>
      </c>
      <c r="B660" s="214" t="s">
        <v>12829</v>
      </c>
      <c r="C660" s="214" t="s">
        <v>14525</v>
      </c>
      <c r="D660" s="166">
        <v>41485</v>
      </c>
      <c r="E660" s="166">
        <v>41376</v>
      </c>
      <c r="F660" s="166">
        <v>41485</v>
      </c>
      <c r="G660" s="166"/>
      <c r="H660" s="166"/>
      <c r="I660" s="1192"/>
      <c r="J660" s="1192"/>
      <c r="K660" s="374" t="s">
        <v>12555</v>
      </c>
      <c r="L660" s="214" t="s">
        <v>12801</v>
      </c>
      <c r="M660" s="214">
        <v>900157683</v>
      </c>
      <c r="N660" s="214" t="s">
        <v>13775</v>
      </c>
      <c r="O660" s="311" t="s">
        <v>13995</v>
      </c>
      <c r="P660" s="214" t="s">
        <v>2323</v>
      </c>
    </row>
    <row r="661" spans="1:17" ht="74" thickTop="1" thickBot="1">
      <c r="A661" s="1192" t="s">
        <v>12758</v>
      </c>
      <c r="B661" s="214" t="s">
        <v>12829</v>
      </c>
      <c r="C661" s="214" t="s">
        <v>14525</v>
      </c>
      <c r="D661" s="166">
        <v>41418</v>
      </c>
      <c r="E661" s="166">
        <v>41376</v>
      </c>
      <c r="F661" s="166">
        <v>41418</v>
      </c>
      <c r="G661" s="166"/>
      <c r="H661" s="166"/>
      <c r="I661" s="1192"/>
      <c r="J661" s="1192"/>
      <c r="K661" s="374" t="s">
        <v>12555</v>
      </c>
      <c r="L661" s="214" t="s">
        <v>15732</v>
      </c>
      <c r="M661" s="214">
        <v>810004699</v>
      </c>
      <c r="N661" s="214" t="s">
        <v>13775</v>
      </c>
      <c r="O661" s="311" t="s">
        <v>13995</v>
      </c>
      <c r="P661" s="214" t="s">
        <v>2323</v>
      </c>
    </row>
    <row r="662" spans="1:17" ht="74" thickTop="1" thickBot="1">
      <c r="A662" s="1192" t="s">
        <v>12759</v>
      </c>
      <c r="B662" s="214" t="s">
        <v>12829</v>
      </c>
      <c r="C662" s="214" t="s">
        <v>14525</v>
      </c>
      <c r="D662" s="166">
        <v>41376</v>
      </c>
      <c r="E662" s="166">
        <v>41376</v>
      </c>
      <c r="F662" s="166">
        <v>41437</v>
      </c>
      <c r="G662" s="166"/>
      <c r="H662" s="166"/>
      <c r="I662" s="1192"/>
      <c r="J662" s="1192"/>
      <c r="K662" s="374" t="s">
        <v>12555</v>
      </c>
      <c r="L662" s="214" t="s">
        <v>3758</v>
      </c>
      <c r="M662" s="214">
        <v>816006661</v>
      </c>
      <c r="N662" s="214" t="s">
        <v>13775</v>
      </c>
      <c r="O662" s="311" t="s">
        <v>13995</v>
      </c>
      <c r="P662" s="214" t="s">
        <v>2323</v>
      </c>
    </row>
    <row r="663" spans="1:17" ht="86" thickTop="1" thickBot="1">
      <c r="A663" s="1192" t="s">
        <v>12760</v>
      </c>
      <c r="B663" s="214" t="s">
        <v>12829</v>
      </c>
      <c r="C663" s="214" t="s">
        <v>14525</v>
      </c>
      <c r="D663" s="166">
        <v>41376</v>
      </c>
      <c r="E663" s="166">
        <v>41376</v>
      </c>
      <c r="F663" s="166">
        <v>41439</v>
      </c>
      <c r="G663" s="166"/>
      <c r="H663" s="166"/>
      <c r="I663" s="1192"/>
      <c r="J663" s="1192"/>
      <c r="K663" s="374" t="s">
        <v>12555</v>
      </c>
      <c r="L663" s="214" t="s">
        <v>15803</v>
      </c>
      <c r="M663" s="214">
        <v>811007547</v>
      </c>
      <c r="N663" s="214" t="s">
        <v>13775</v>
      </c>
      <c r="O663" s="311" t="s">
        <v>13995</v>
      </c>
      <c r="P663" s="214" t="s">
        <v>2323</v>
      </c>
    </row>
    <row r="664" spans="1:17" ht="74" thickTop="1" thickBot="1">
      <c r="A664" s="1192" t="s">
        <v>12761</v>
      </c>
      <c r="B664" s="214" t="s">
        <v>12829</v>
      </c>
      <c r="C664" s="214" t="s">
        <v>14525</v>
      </c>
      <c r="D664" s="166">
        <v>41418</v>
      </c>
      <c r="E664" s="166">
        <v>41376</v>
      </c>
      <c r="F664" s="166">
        <v>41418</v>
      </c>
      <c r="G664" s="166"/>
      <c r="H664" s="166"/>
      <c r="I664" s="1192"/>
      <c r="J664" s="1192"/>
      <c r="K664" s="374" t="s">
        <v>12555</v>
      </c>
      <c r="L664" s="214" t="s">
        <v>101</v>
      </c>
      <c r="M664" s="214">
        <v>890980040</v>
      </c>
      <c r="N664" s="214" t="s">
        <v>13775</v>
      </c>
      <c r="O664" s="311" t="s">
        <v>13995</v>
      </c>
      <c r="P664" s="214" t="s">
        <v>2323</v>
      </c>
    </row>
    <row r="665" spans="1:17" ht="74" thickTop="1" thickBot="1">
      <c r="A665" s="1192" t="s">
        <v>12762</v>
      </c>
      <c r="B665" s="214" t="s">
        <v>12829</v>
      </c>
      <c r="C665" s="214" t="s">
        <v>14525</v>
      </c>
      <c r="D665" s="166">
        <v>41485</v>
      </c>
      <c r="E665" s="166">
        <v>41376</v>
      </c>
      <c r="F665" s="166">
        <v>41485</v>
      </c>
      <c r="G665" s="166"/>
      <c r="H665" s="166"/>
      <c r="I665" s="1192"/>
      <c r="J665" s="1192"/>
      <c r="K665" s="374" t="s">
        <v>12555</v>
      </c>
      <c r="L665" s="214" t="s">
        <v>12801</v>
      </c>
      <c r="M665" s="214">
        <v>900157683</v>
      </c>
      <c r="N665" s="214" t="s">
        <v>13775</v>
      </c>
      <c r="O665" s="311" t="s">
        <v>13995</v>
      </c>
      <c r="P665" s="214" t="s">
        <v>2323</v>
      </c>
      <c r="Q665" s="402" t="s">
        <v>20247</v>
      </c>
    </row>
    <row r="666" spans="1:17" ht="74" thickTop="1" thickBot="1">
      <c r="A666" s="903" t="s">
        <v>12763</v>
      </c>
      <c r="B666" s="214" t="s">
        <v>12829</v>
      </c>
      <c r="C666" s="214" t="s">
        <v>19894</v>
      </c>
      <c r="D666" s="166">
        <v>41527</v>
      </c>
      <c r="E666" s="166"/>
      <c r="F666" s="166">
        <v>41669</v>
      </c>
      <c r="G666" s="166"/>
      <c r="H666" s="166"/>
      <c r="I666" s="1192"/>
      <c r="J666" s="1192"/>
      <c r="K666" s="374" t="s">
        <v>12555</v>
      </c>
      <c r="L666" s="214" t="s">
        <v>3677</v>
      </c>
      <c r="M666" s="214">
        <v>830092262</v>
      </c>
      <c r="N666" s="214" t="s">
        <v>772</v>
      </c>
      <c r="O666" s="311" t="s">
        <v>13995</v>
      </c>
      <c r="P666" s="214" t="s">
        <v>2323</v>
      </c>
    </row>
    <row r="667" spans="1:17" ht="74" thickTop="1" thickBot="1">
      <c r="A667" s="1192" t="s">
        <v>12764</v>
      </c>
      <c r="B667" s="214" t="s">
        <v>12829</v>
      </c>
      <c r="C667" s="214" t="s">
        <v>14525</v>
      </c>
      <c r="D667" s="166">
        <v>41376</v>
      </c>
      <c r="E667" s="166">
        <v>41376</v>
      </c>
      <c r="F667" s="166">
        <v>41437</v>
      </c>
      <c r="G667" s="166"/>
      <c r="H667" s="166"/>
      <c r="I667" s="1192"/>
      <c r="J667" s="1192"/>
      <c r="K667" s="374" t="s">
        <v>12555</v>
      </c>
      <c r="L667" s="214" t="s">
        <v>535</v>
      </c>
      <c r="M667" s="214">
        <v>890401962</v>
      </c>
      <c r="N667" s="214" t="s">
        <v>13775</v>
      </c>
      <c r="O667" s="311" t="s">
        <v>13995</v>
      </c>
      <c r="P667" s="214" t="s">
        <v>2323</v>
      </c>
    </row>
    <row r="668" spans="1:17" ht="74" thickTop="1" thickBot="1">
      <c r="A668" s="1192" t="s">
        <v>12765</v>
      </c>
      <c r="B668" s="214" t="s">
        <v>12829</v>
      </c>
      <c r="C668" s="214" t="s">
        <v>14525</v>
      </c>
      <c r="D668" s="166">
        <v>41376</v>
      </c>
      <c r="E668" s="166">
        <v>41376</v>
      </c>
      <c r="F668" s="166">
        <v>41437</v>
      </c>
      <c r="G668" s="166"/>
      <c r="H668" s="166"/>
      <c r="I668" s="1192"/>
      <c r="J668" s="1192"/>
      <c r="K668" s="374" t="s">
        <v>12555</v>
      </c>
      <c r="L668" s="214" t="s">
        <v>535</v>
      </c>
      <c r="M668" s="214">
        <v>890401962</v>
      </c>
      <c r="N668" s="214" t="s">
        <v>13775</v>
      </c>
      <c r="O668" s="311" t="s">
        <v>13995</v>
      </c>
      <c r="P668" s="214" t="s">
        <v>2323</v>
      </c>
    </row>
    <row r="669" spans="1:17" ht="74" thickTop="1" thickBot="1">
      <c r="A669" s="1192" t="s">
        <v>12766</v>
      </c>
      <c r="B669" s="214" t="s">
        <v>12829</v>
      </c>
      <c r="C669" s="214" t="s">
        <v>14525</v>
      </c>
      <c r="D669" s="166"/>
      <c r="E669" s="166">
        <v>41376</v>
      </c>
      <c r="F669" s="166"/>
      <c r="G669" s="166"/>
      <c r="H669" s="166"/>
      <c r="I669" s="1192"/>
      <c r="J669" s="1192"/>
      <c r="K669" s="374" t="s">
        <v>12555</v>
      </c>
      <c r="L669" s="214" t="s">
        <v>12802</v>
      </c>
      <c r="M669" s="214">
        <v>900162284</v>
      </c>
      <c r="N669" s="214" t="s">
        <v>13775</v>
      </c>
      <c r="O669" s="311" t="s">
        <v>15747</v>
      </c>
      <c r="P669" s="214" t="s">
        <v>470</v>
      </c>
    </row>
    <row r="670" spans="1:17" ht="74" thickTop="1" thickBot="1">
      <c r="A670" s="1192" t="s">
        <v>12767</v>
      </c>
      <c r="B670" s="214" t="s">
        <v>12829</v>
      </c>
      <c r="C670" s="214" t="s">
        <v>14525</v>
      </c>
      <c r="D670" s="166"/>
      <c r="E670" s="166">
        <v>41376</v>
      </c>
      <c r="F670" s="166"/>
      <c r="G670" s="166"/>
      <c r="H670" s="166"/>
      <c r="I670" s="1192"/>
      <c r="J670" s="1192"/>
      <c r="K670" s="374" t="s">
        <v>12555</v>
      </c>
      <c r="L670" s="214" t="s">
        <v>12802</v>
      </c>
      <c r="M670" s="214">
        <v>900162284</v>
      </c>
      <c r="N670" s="214" t="s">
        <v>13775</v>
      </c>
      <c r="O670" s="311" t="s">
        <v>15747</v>
      </c>
      <c r="P670" s="214" t="s">
        <v>470</v>
      </c>
    </row>
    <row r="671" spans="1:17" ht="86" thickTop="1" thickBot="1">
      <c r="A671" s="1192" t="s">
        <v>12768</v>
      </c>
      <c r="B671" s="214" t="s">
        <v>12829</v>
      </c>
      <c r="C671" s="214" t="s">
        <v>14525</v>
      </c>
      <c r="D671" s="166">
        <v>41418</v>
      </c>
      <c r="E671" s="166">
        <v>41376</v>
      </c>
      <c r="F671" s="166">
        <v>41418</v>
      </c>
      <c r="G671" s="166"/>
      <c r="H671" s="166"/>
      <c r="I671" s="1192"/>
      <c r="J671" s="1192"/>
      <c r="K671" s="374" t="s">
        <v>12555</v>
      </c>
      <c r="L671" s="214" t="s">
        <v>15803</v>
      </c>
      <c r="M671" s="214">
        <v>811007547</v>
      </c>
      <c r="N671" s="214" t="s">
        <v>13775</v>
      </c>
      <c r="O671" s="311" t="s">
        <v>13995</v>
      </c>
      <c r="P671" s="214" t="s">
        <v>2323</v>
      </c>
    </row>
    <row r="672" spans="1:17" ht="74" thickTop="1" thickBot="1">
      <c r="A672" s="1192" t="s">
        <v>13023</v>
      </c>
      <c r="B672" s="214" t="s">
        <v>12829</v>
      </c>
      <c r="C672" s="214" t="s">
        <v>14525</v>
      </c>
      <c r="D672" s="166"/>
      <c r="E672" s="166">
        <v>41376</v>
      </c>
      <c r="F672" s="166"/>
      <c r="G672" s="166"/>
      <c r="H672" s="166"/>
      <c r="I672" s="1192"/>
      <c r="J672" s="1192"/>
      <c r="K672" s="374" t="s">
        <v>12555</v>
      </c>
      <c r="L672" s="214" t="s">
        <v>3671</v>
      </c>
      <c r="M672" s="214">
        <v>802010941</v>
      </c>
      <c r="N672" s="214" t="s">
        <v>13775</v>
      </c>
      <c r="O672" s="311" t="s">
        <v>13995</v>
      </c>
      <c r="P672" s="214" t="s">
        <v>1387</v>
      </c>
    </row>
    <row r="673" spans="1:16" ht="74" thickTop="1" thickBot="1">
      <c r="A673" s="1192" t="s">
        <v>13024</v>
      </c>
      <c r="B673" s="214" t="s">
        <v>12829</v>
      </c>
      <c r="C673" s="214" t="s">
        <v>14525</v>
      </c>
      <c r="D673" s="166"/>
      <c r="E673" s="166">
        <v>41376</v>
      </c>
      <c r="F673" s="166"/>
      <c r="G673" s="166"/>
      <c r="H673" s="166"/>
      <c r="I673" s="1192"/>
      <c r="J673" s="1192"/>
      <c r="K673" s="374" t="s">
        <v>12555</v>
      </c>
      <c r="L673" s="214" t="s">
        <v>3701</v>
      </c>
      <c r="M673" s="214">
        <v>804001183</v>
      </c>
      <c r="N673" s="214" t="s">
        <v>13775</v>
      </c>
      <c r="O673" s="389" t="s">
        <v>15748</v>
      </c>
      <c r="P673" s="214" t="s">
        <v>470</v>
      </c>
    </row>
    <row r="674" spans="1:16" ht="74" thickTop="1" thickBot="1">
      <c r="A674" s="1192" t="s">
        <v>13025</v>
      </c>
      <c r="B674" s="214" t="s">
        <v>12829</v>
      </c>
      <c r="C674" s="214" t="s">
        <v>14525</v>
      </c>
      <c r="D674" s="166">
        <v>41376</v>
      </c>
      <c r="E674" s="166">
        <v>41376</v>
      </c>
      <c r="F674" s="166">
        <v>41415</v>
      </c>
      <c r="G674" s="166"/>
      <c r="H674" s="166"/>
      <c r="I674" s="1192"/>
      <c r="J674" s="1192"/>
      <c r="K674" s="374" t="s">
        <v>12555</v>
      </c>
      <c r="L674" s="214" t="s">
        <v>13068</v>
      </c>
      <c r="M674" s="214">
        <v>900162284</v>
      </c>
      <c r="N674" s="214" t="s">
        <v>13775</v>
      </c>
      <c r="O674" s="389">
        <v>41400</v>
      </c>
      <c r="P674" s="214" t="s">
        <v>2323</v>
      </c>
    </row>
    <row r="675" spans="1:16" ht="74" thickTop="1" thickBot="1">
      <c r="A675" s="1192" t="s">
        <v>13026</v>
      </c>
      <c r="B675" s="214" t="s">
        <v>12829</v>
      </c>
      <c r="C675" s="214" t="s">
        <v>14525</v>
      </c>
      <c r="D675" s="166"/>
      <c r="E675" s="166">
        <v>41376</v>
      </c>
      <c r="F675" s="166"/>
      <c r="G675" s="166"/>
      <c r="H675" s="166"/>
      <c r="I675" s="1192"/>
      <c r="J675" s="1192"/>
      <c r="K675" s="374" t="s">
        <v>12555</v>
      </c>
      <c r="L675" s="214" t="s">
        <v>15798</v>
      </c>
      <c r="M675" s="214">
        <v>802010941</v>
      </c>
      <c r="N675" s="214" t="s">
        <v>13775</v>
      </c>
      <c r="O675" s="389" t="s">
        <v>15748</v>
      </c>
      <c r="P675" s="214" t="s">
        <v>470</v>
      </c>
    </row>
    <row r="676" spans="1:16" ht="74" thickTop="1" thickBot="1">
      <c r="A676" s="1192" t="s">
        <v>13027</v>
      </c>
      <c r="B676" s="214" t="s">
        <v>12829</v>
      </c>
      <c r="C676" s="214" t="s">
        <v>14525</v>
      </c>
      <c r="D676" s="166">
        <v>41541</v>
      </c>
      <c r="E676" s="166">
        <v>41376</v>
      </c>
      <c r="F676" s="166">
        <v>41542</v>
      </c>
      <c r="G676" s="166"/>
      <c r="H676" s="166"/>
      <c r="I676" s="1192"/>
      <c r="J676" s="1192"/>
      <c r="K676" s="374" t="s">
        <v>12555</v>
      </c>
      <c r="L676" s="214" t="s">
        <v>15798</v>
      </c>
      <c r="M676" s="214">
        <v>802010941</v>
      </c>
      <c r="N676" s="214" t="s">
        <v>13775</v>
      </c>
      <c r="O676" s="389" t="s">
        <v>15748</v>
      </c>
      <c r="P676" s="214" t="s">
        <v>2323</v>
      </c>
    </row>
    <row r="677" spans="1:16" ht="74" thickTop="1" thickBot="1">
      <c r="A677" s="1192" t="s">
        <v>13028</v>
      </c>
      <c r="B677" s="214" t="s">
        <v>12829</v>
      </c>
      <c r="C677" s="214" t="s">
        <v>14525</v>
      </c>
      <c r="D677" s="166">
        <v>41376</v>
      </c>
      <c r="E677" s="166">
        <v>41376</v>
      </c>
      <c r="F677" s="166">
        <v>41415</v>
      </c>
      <c r="G677" s="166"/>
      <c r="H677" s="166"/>
      <c r="I677" s="1192"/>
      <c r="J677" s="1192"/>
      <c r="K677" s="374" t="s">
        <v>12555</v>
      </c>
      <c r="L677" s="214" t="s">
        <v>11424</v>
      </c>
      <c r="M677" s="214">
        <v>830130764</v>
      </c>
      <c r="N677" s="214" t="s">
        <v>13775</v>
      </c>
      <c r="O677" s="311" t="s">
        <v>14031</v>
      </c>
      <c r="P677" s="214" t="s">
        <v>2323</v>
      </c>
    </row>
    <row r="678" spans="1:16" ht="74" thickTop="1" thickBot="1">
      <c r="A678" s="1192" t="s">
        <v>13029</v>
      </c>
      <c r="B678" s="214" t="s">
        <v>12829</v>
      </c>
      <c r="C678" s="214" t="s">
        <v>14525</v>
      </c>
      <c r="D678" s="166"/>
      <c r="E678" s="166">
        <v>41376</v>
      </c>
      <c r="F678" s="166"/>
      <c r="G678" s="166"/>
      <c r="H678" s="166"/>
      <c r="I678" s="1192"/>
      <c r="J678" s="1192"/>
      <c r="K678" s="374" t="s">
        <v>12555</v>
      </c>
      <c r="L678" s="214" t="s">
        <v>11424</v>
      </c>
      <c r="M678" s="214">
        <v>830130764</v>
      </c>
      <c r="N678" s="214" t="s">
        <v>13775</v>
      </c>
      <c r="O678" s="389" t="s">
        <v>15748</v>
      </c>
      <c r="P678" s="214" t="s">
        <v>470</v>
      </c>
    </row>
    <row r="679" spans="1:16" ht="74" thickTop="1" thickBot="1">
      <c r="A679" s="1192" t="s">
        <v>13030</v>
      </c>
      <c r="B679" s="214" t="s">
        <v>12829</v>
      </c>
      <c r="C679" s="214" t="s">
        <v>14525</v>
      </c>
      <c r="D679" s="166"/>
      <c r="E679" s="166">
        <v>41376</v>
      </c>
      <c r="F679" s="166"/>
      <c r="G679" s="166"/>
      <c r="H679" s="166"/>
      <c r="I679" s="1192"/>
      <c r="J679" s="1192"/>
      <c r="K679" s="374" t="s">
        <v>12555</v>
      </c>
      <c r="L679" s="214" t="s">
        <v>11424</v>
      </c>
      <c r="M679" s="214">
        <v>830130764</v>
      </c>
      <c r="N679" s="214" t="s">
        <v>13775</v>
      </c>
      <c r="O679" s="389" t="s">
        <v>15748</v>
      </c>
      <c r="P679" s="214" t="s">
        <v>470</v>
      </c>
    </row>
    <row r="680" spans="1:16" ht="86" thickTop="1" thickBot="1">
      <c r="A680" s="1192" t="s">
        <v>13031</v>
      </c>
      <c r="B680" s="214" t="s">
        <v>12829</v>
      </c>
      <c r="C680" s="214" t="s">
        <v>14525</v>
      </c>
      <c r="D680" s="166">
        <v>41418</v>
      </c>
      <c r="E680" s="166">
        <v>41376</v>
      </c>
      <c r="F680" s="166">
        <v>41418</v>
      </c>
      <c r="G680" s="166"/>
      <c r="H680" s="166"/>
      <c r="I680" s="1192"/>
      <c r="J680" s="1192"/>
      <c r="K680" s="374" t="s">
        <v>12555</v>
      </c>
      <c r="L680" s="214" t="s">
        <v>15803</v>
      </c>
      <c r="M680" s="214">
        <v>811007547</v>
      </c>
      <c r="N680" s="214" t="s">
        <v>13775</v>
      </c>
      <c r="O680" s="389">
        <v>41400</v>
      </c>
      <c r="P680" s="214" t="s">
        <v>2323</v>
      </c>
    </row>
    <row r="681" spans="1:16" ht="74" thickTop="1" thickBot="1">
      <c r="A681" s="1192" t="s">
        <v>13032</v>
      </c>
      <c r="B681" s="214" t="s">
        <v>12829</v>
      </c>
      <c r="C681" s="214" t="s">
        <v>14525</v>
      </c>
      <c r="D681" s="166">
        <v>41376</v>
      </c>
      <c r="E681" s="166">
        <v>41376</v>
      </c>
      <c r="F681" s="166">
        <v>41451</v>
      </c>
      <c r="G681" s="166"/>
      <c r="H681" s="166"/>
      <c r="I681" s="1192"/>
      <c r="J681" s="1192"/>
      <c r="K681" s="374" t="s">
        <v>12555</v>
      </c>
      <c r="L681" s="214" t="s">
        <v>5199</v>
      </c>
      <c r="M681" s="214">
        <v>890200110</v>
      </c>
      <c r="N681" s="214" t="s">
        <v>13775</v>
      </c>
      <c r="O681" s="389">
        <v>41400</v>
      </c>
      <c r="P681" s="214" t="s">
        <v>2323</v>
      </c>
    </row>
    <row r="682" spans="1:16" ht="74" thickTop="1" thickBot="1">
      <c r="A682" s="1192" t="s">
        <v>13033</v>
      </c>
      <c r="B682" s="214" t="s">
        <v>12829</v>
      </c>
      <c r="C682" s="214" t="s">
        <v>14525</v>
      </c>
      <c r="D682" s="166">
        <v>41376</v>
      </c>
      <c r="E682" s="166">
        <v>41376</v>
      </c>
      <c r="F682" s="166">
        <v>41439</v>
      </c>
      <c r="G682" s="166"/>
      <c r="H682" s="166"/>
      <c r="I682" s="1192"/>
      <c r="J682" s="1192"/>
      <c r="K682" s="374" t="s">
        <v>12555</v>
      </c>
      <c r="L682" s="214" t="s">
        <v>598</v>
      </c>
      <c r="M682" s="214">
        <v>890399010</v>
      </c>
      <c r="N682" s="214" t="s">
        <v>13775</v>
      </c>
      <c r="O682" s="389">
        <v>41400</v>
      </c>
      <c r="P682" s="214" t="s">
        <v>2323</v>
      </c>
    </row>
    <row r="683" spans="1:16" ht="74" thickTop="1" thickBot="1">
      <c r="A683" s="1192" t="s">
        <v>13034</v>
      </c>
      <c r="B683" s="214" t="s">
        <v>12829</v>
      </c>
      <c r="C683" s="214" t="s">
        <v>14525</v>
      </c>
      <c r="D683" s="166"/>
      <c r="E683" s="166">
        <v>41376</v>
      </c>
      <c r="F683" s="166"/>
      <c r="G683" s="166"/>
      <c r="H683" s="166"/>
      <c r="I683" s="1192"/>
      <c r="J683" s="1192"/>
      <c r="K683" s="374" t="s">
        <v>12555</v>
      </c>
      <c r="L683" s="214" t="s">
        <v>11424</v>
      </c>
      <c r="M683" s="214">
        <v>830130764</v>
      </c>
      <c r="N683" s="214" t="s">
        <v>13775</v>
      </c>
      <c r="O683" s="389" t="s">
        <v>15748</v>
      </c>
      <c r="P683" s="214" t="s">
        <v>470</v>
      </c>
    </row>
    <row r="684" spans="1:16" ht="74" thickTop="1" thickBot="1">
      <c r="A684" s="1192" t="s">
        <v>13190</v>
      </c>
      <c r="B684" s="214" t="s">
        <v>12829</v>
      </c>
      <c r="C684" s="214" t="s">
        <v>14525</v>
      </c>
      <c r="D684" s="166">
        <v>41418</v>
      </c>
      <c r="E684" s="166">
        <v>41376</v>
      </c>
      <c r="F684" s="166">
        <v>41485</v>
      </c>
      <c r="G684" s="166"/>
      <c r="H684" s="166"/>
      <c r="I684" s="1192"/>
      <c r="J684" s="1192"/>
      <c r="K684" s="374" t="s">
        <v>12555</v>
      </c>
      <c r="L684" s="214" t="s">
        <v>12801</v>
      </c>
      <c r="M684" s="214">
        <v>900157683</v>
      </c>
      <c r="N684" s="214" t="s">
        <v>13775</v>
      </c>
      <c r="O684" s="389">
        <v>41400</v>
      </c>
      <c r="P684" s="214" t="s">
        <v>2323</v>
      </c>
    </row>
    <row r="685" spans="1:16" s="904" customFormat="1" ht="74" thickTop="1" thickBot="1">
      <c r="A685" s="1192" t="s">
        <v>13191</v>
      </c>
      <c r="B685" s="214" t="s">
        <v>12829</v>
      </c>
      <c r="C685" s="214" t="s">
        <v>14525</v>
      </c>
      <c r="D685" s="166">
        <v>41376</v>
      </c>
      <c r="E685" s="166">
        <v>41376</v>
      </c>
      <c r="F685" s="166">
        <v>41437</v>
      </c>
      <c r="G685" s="166"/>
      <c r="H685" s="166"/>
      <c r="I685" s="1192"/>
      <c r="J685" s="1192"/>
      <c r="K685" s="374" t="s">
        <v>12555</v>
      </c>
      <c r="L685" s="214" t="s">
        <v>3758</v>
      </c>
      <c r="M685" s="214">
        <v>816006661</v>
      </c>
      <c r="N685" s="214" t="s">
        <v>13775</v>
      </c>
      <c r="O685" s="389">
        <v>41400</v>
      </c>
      <c r="P685" s="214" t="s">
        <v>2323</v>
      </c>
    </row>
    <row r="686" spans="1:16" ht="38" thickTop="1" thickBot="1">
      <c r="A686" s="1192" t="s">
        <v>4240</v>
      </c>
      <c r="B686" s="214" t="s">
        <v>3633</v>
      </c>
      <c r="C686" s="1192" t="s">
        <v>9704</v>
      </c>
      <c r="D686" s="899"/>
      <c r="E686" s="166">
        <v>41376</v>
      </c>
      <c r="F686" s="166">
        <v>41439</v>
      </c>
      <c r="G686" s="166"/>
      <c r="H686" s="166"/>
      <c r="I686" s="1192"/>
      <c r="J686" s="1192"/>
      <c r="K686" s="374">
        <v>177</v>
      </c>
      <c r="L686" s="214" t="s">
        <v>4353</v>
      </c>
      <c r="M686" s="214">
        <v>800020712</v>
      </c>
      <c r="N686" s="214" t="s">
        <v>13776</v>
      </c>
      <c r="O686" s="311" t="s">
        <v>14053</v>
      </c>
      <c r="P686" s="214" t="s">
        <v>2323</v>
      </c>
    </row>
    <row r="687" spans="1:16" ht="50" thickTop="1" thickBot="1">
      <c r="A687" s="1192">
        <v>327</v>
      </c>
      <c r="B687" s="214" t="s">
        <v>568</v>
      </c>
      <c r="C687" s="1192" t="s">
        <v>9704</v>
      </c>
      <c r="D687" s="166">
        <v>41379</v>
      </c>
      <c r="E687" s="166">
        <v>41379</v>
      </c>
      <c r="F687" s="166">
        <v>41466</v>
      </c>
      <c r="G687" s="166"/>
      <c r="H687" s="166"/>
      <c r="I687" s="1192"/>
      <c r="J687" s="1192"/>
      <c r="K687" s="374">
        <v>8</v>
      </c>
      <c r="L687" s="214" t="s">
        <v>15800</v>
      </c>
      <c r="M687" s="214">
        <v>800250062</v>
      </c>
      <c r="N687" s="214" t="s">
        <v>13786</v>
      </c>
      <c r="O687" s="311" t="s">
        <v>14648</v>
      </c>
      <c r="P687" s="214" t="s">
        <v>2323</v>
      </c>
    </row>
    <row r="688" spans="1:16" ht="38" thickTop="1" thickBot="1">
      <c r="A688" s="1192">
        <v>456</v>
      </c>
      <c r="B688" s="214" t="s">
        <v>568</v>
      </c>
      <c r="C688" s="1192" t="s">
        <v>9704</v>
      </c>
      <c r="D688" s="166">
        <v>41348</v>
      </c>
      <c r="E688" s="166">
        <v>41379</v>
      </c>
      <c r="F688" s="166">
        <v>41451</v>
      </c>
      <c r="G688" s="166"/>
      <c r="H688" s="166"/>
      <c r="I688" s="1192"/>
      <c r="J688" s="1192"/>
      <c r="K688" s="374">
        <v>8</v>
      </c>
      <c r="L688" s="214" t="s">
        <v>598</v>
      </c>
      <c r="M688" s="214">
        <v>890399010</v>
      </c>
      <c r="N688" s="214" t="s">
        <v>13787</v>
      </c>
      <c r="O688" s="311" t="s">
        <v>13803</v>
      </c>
      <c r="P688" s="214" t="s">
        <v>2323</v>
      </c>
    </row>
    <row r="689" spans="1:16" ht="38" thickTop="1" thickBot="1">
      <c r="A689" s="1192">
        <v>302</v>
      </c>
      <c r="B689" s="214" t="s">
        <v>568</v>
      </c>
      <c r="C689" s="1192" t="s">
        <v>9704</v>
      </c>
      <c r="D689" s="166">
        <v>41439</v>
      </c>
      <c r="E689" s="166">
        <v>41379</v>
      </c>
      <c r="F689" s="166">
        <v>41451</v>
      </c>
      <c r="G689" s="166"/>
      <c r="H689" s="166"/>
      <c r="I689" s="1192"/>
      <c r="J689" s="1192"/>
      <c r="K689" s="374">
        <v>8</v>
      </c>
      <c r="L689" s="214" t="s">
        <v>15234</v>
      </c>
      <c r="M689" s="214">
        <v>890201213</v>
      </c>
      <c r="N689" s="214" t="s">
        <v>15029</v>
      </c>
      <c r="O689" s="311" t="s">
        <v>13803</v>
      </c>
      <c r="P689" s="214" t="s">
        <v>2323</v>
      </c>
    </row>
    <row r="690" spans="1:16" ht="38" thickTop="1" thickBot="1">
      <c r="A690" s="1192">
        <v>408</v>
      </c>
      <c r="B690" s="214" t="s">
        <v>568</v>
      </c>
      <c r="C690" s="1192" t="s">
        <v>9704</v>
      </c>
      <c r="D690" s="166">
        <v>41379</v>
      </c>
      <c r="E690" s="166">
        <v>41379</v>
      </c>
      <c r="F690" s="166">
        <v>41403</v>
      </c>
      <c r="G690" s="166"/>
      <c r="H690" s="166"/>
      <c r="I690" s="1192"/>
      <c r="J690" s="1192"/>
      <c r="K690" s="374">
        <v>8</v>
      </c>
      <c r="L690" s="214" t="s">
        <v>101</v>
      </c>
      <c r="M690" s="214">
        <v>890980040</v>
      </c>
      <c r="N690" s="214" t="s">
        <v>13788</v>
      </c>
      <c r="O690" s="311" t="s">
        <v>13803</v>
      </c>
      <c r="P690" s="214" t="s">
        <v>2323</v>
      </c>
    </row>
    <row r="691" spans="1:16" s="387" customFormat="1" ht="38" thickTop="1" thickBot="1">
      <c r="A691" s="1192">
        <v>325</v>
      </c>
      <c r="B691" s="214" t="s">
        <v>568</v>
      </c>
      <c r="C691" s="1192" t="s">
        <v>9704</v>
      </c>
      <c r="D691" s="166">
        <v>41414</v>
      </c>
      <c r="E691" s="166">
        <v>41379</v>
      </c>
      <c r="F691" s="166">
        <v>41423</v>
      </c>
      <c r="G691" s="166"/>
      <c r="H691" s="166"/>
      <c r="I691" s="1192"/>
      <c r="J691" s="1192"/>
      <c r="K691" s="374">
        <v>8</v>
      </c>
      <c r="L691" s="214" t="s">
        <v>598</v>
      </c>
      <c r="M691" s="214">
        <v>890399010</v>
      </c>
      <c r="N691" s="214" t="s">
        <v>13789</v>
      </c>
      <c r="O691" s="311" t="s">
        <v>13803</v>
      </c>
      <c r="P691" s="214" t="s">
        <v>2323</v>
      </c>
    </row>
    <row r="692" spans="1:16" s="387" customFormat="1" ht="38" thickTop="1" thickBot="1">
      <c r="A692" s="1192">
        <v>422</v>
      </c>
      <c r="B692" s="214" t="s">
        <v>568</v>
      </c>
      <c r="C692" s="1192" t="s">
        <v>9704</v>
      </c>
      <c r="D692" s="166">
        <v>41380</v>
      </c>
      <c r="E692" s="166">
        <v>41380</v>
      </c>
      <c r="F692" s="166">
        <v>41423</v>
      </c>
      <c r="G692" s="166"/>
      <c r="H692" s="166"/>
      <c r="I692" s="1192"/>
      <c r="J692" s="1192"/>
      <c r="K692" s="374">
        <v>228</v>
      </c>
      <c r="L692" s="214" t="s">
        <v>101</v>
      </c>
      <c r="M692" s="214">
        <v>890980040</v>
      </c>
      <c r="N692" s="214" t="s">
        <v>13806</v>
      </c>
      <c r="O692" s="311" t="s">
        <v>13803</v>
      </c>
      <c r="P692" s="214" t="s">
        <v>2323</v>
      </c>
    </row>
    <row r="693" spans="1:16" ht="38" thickTop="1" thickBot="1">
      <c r="A693" s="1192">
        <v>604</v>
      </c>
      <c r="B693" s="214" t="s">
        <v>1150</v>
      </c>
      <c r="C693" s="1192" t="s">
        <v>12668</v>
      </c>
      <c r="D693" s="166">
        <v>41375</v>
      </c>
      <c r="E693" s="166">
        <v>41380</v>
      </c>
      <c r="F693" s="166">
        <v>41439</v>
      </c>
      <c r="G693" s="166"/>
      <c r="H693" s="166"/>
      <c r="I693" s="1192"/>
      <c r="J693" s="1192"/>
      <c r="K693" s="374">
        <v>99</v>
      </c>
      <c r="L693" s="214" t="s">
        <v>1167</v>
      </c>
      <c r="M693" s="214">
        <v>830040745</v>
      </c>
      <c r="N693" s="214" t="s">
        <v>13787</v>
      </c>
      <c r="O693" s="311" t="s">
        <v>13837</v>
      </c>
      <c r="P693" s="214" t="s">
        <v>2323</v>
      </c>
    </row>
    <row r="694" spans="1:16" ht="26" thickTop="1" thickBot="1">
      <c r="A694" s="1192" t="s">
        <v>4320</v>
      </c>
      <c r="B694" s="214" t="s">
        <v>4321</v>
      </c>
      <c r="C694" s="1192" t="s">
        <v>13807</v>
      </c>
      <c r="D694" s="166">
        <v>41376</v>
      </c>
      <c r="E694" s="166">
        <v>41380</v>
      </c>
      <c r="F694" s="166">
        <v>41439</v>
      </c>
      <c r="G694" s="166"/>
      <c r="H694" s="166"/>
      <c r="I694" s="1192"/>
      <c r="J694" s="1192"/>
      <c r="K694" s="374">
        <v>99</v>
      </c>
      <c r="L694" s="214" t="s">
        <v>3021</v>
      </c>
      <c r="M694" s="214">
        <v>891800846</v>
      </c>
      <c r="N694" s="214" t="s">
        <v>13808</v>
      </c>
      <c r="O694" s="311" t="s">
        <v>13803</v>
      </c>
      <c r="P694" s="214" t="s">
        <v>2323</v>
      </c>
    </row>
    <row r="695" spans="1:16" ht="38" thickTop="1" thickBot="1">
      <c r="A695" s="1192">
        <v>320</v>
      </c>
      <c r="B695" s="214" t="s">
        <v>568</v>
      </c>
      <c r="C695" s="1192" t="s">
        <v>9704</v>
      </c>
      <c r="D695" s="166">
        <v>41380</v>
      </c>
      <c r="E695" s="166">
        <v>41380</v>
      </c>
      <c r="F695" s="166">
        <v>41423</v>
      </c>
      <c r="G695" s="166"/>
      <c r="H695" s="166"/>
      <c r="I695" s="1192"/>
      <c r="J695" s="1192"/>
      <c r="K695" s="374">
        <v>8</v>
      </c>
      <c r="L695" s="214" t="s">
        <v>607</v>
      </c>
      <c r="M695" s="214">
        <v>891780111</v>
      </c>
      <c r="N695" s="214" t="s">
        <v>13809</v>
      </c>
      <c r="O695" s="389">
        <v>41386</v>
      </c>
      <c r="P695" s="214" t="s">
        <v>2323</v>
      </c>
    </row>
    <row r="696" spans="1:16" ht="38" thickTop="1" thickBot="1">
      <c r="A696" s="1192">
        <v>374</v>
      </c>
      <c r="B696" s="214" t="s">
        <v>568</v>
      </c>
      <c r="C696" s="1192" t="s">
        <v>9704</v>
      </c>
      <c r="D696" s="166">
        <v>41380</v>
      </c>
      <c r="E696" s="166">
        <v>41380</v>
      </c>
      <c r="F696" s="166">
        <v>41423</v>
      </c>
      <c r="G696" s="166"/>
      <c r="H696" s="166"/>
      <c r="I696" s="1192"/>
      <c r="J696" s="1192"/>
      <c r="K696" s="374">
        <v>8</v>
      </c>
      <c r="L696" s="214" t="s">
        <v>101</v>
      </c>
      <c r="M696" s="214">
        <v>890980040</v>
      </c>
      <c r="N696" s="214" t="s">
        <v>13809</v>
      </c>
      <c r="O696" s="311" t="s">
        <v>13803</v>
      </c>
      <c r="P696" s="214" t="s">
        <v>2323</v>
      </c>
    </row>
    <row r="697" spans="1:16" ht="38" thickTop="1" thickBot="1">
      <c r="A697" s="1192">
        <v>379</v>
      </c>
      <c r="B697" s="214" t="s">
        <v>568</v>
      </c>
      <c r="C697" s="1192" t="s">
        <v>9704</v>
      </c>
      <c r="D697" s="166">
        <v>41380</v>
      </c>
      <c r="E697" s="166">
        <v>41380</v>
      </c>
      <c r="F697" s="166">
        <v>41451</v>
      </c>
      <c r="G697" s="166"/>
      <c r="H697" s="166"/>
      <c r="I697" s="1192"/>
      <c r="J697" s="1192"/>
      <c r="K697" s="374">
        <v>8</v>
      </c>
      <c r="L697" s="214" t="s">
        <v>15234</v>
      </c>
      <c r="M697" s="214">
        <v>890201213</v>
      </c>
      <c r="N697" s="214" t="s">
        <v>13809</v>
      </c>
      <c r="O697" s="311" t="s">
        <v>13803</v>
      </c>
      <c r="P697" s="214" t="s">
        <v>2323</v>
      </c>
    </row>
    <row r="698" spans="1:16" ht="38" thickTop="1" thickBot="1">
      <c r="A698" s="1192">
        <v>728</v>
      </c>
      <c r="B698" s="214" t="s">
        <v>569</v>
      </c>
      <c r="C698" s="1192" t="s">
        <v>9704</v>
      </c>
      <c r="D698" s="166">
        <v>41380</v>
      </c>
      <c r="E698" s="166">
        <v>41380</v>
      </c>
      <c r="F698" s="166">
        <v>41451</v>
      </c>
      <c r="G698" s="166"/>
      <c r="H698" s="166"/>
      <c r="I698" s="1192"/>
      <c r="J698" s="1192"/>
      <c r="K698" s="374">
        <v>231</v>
      </c>
      <c r="L698" s="214" t="s">
        <v>691</v>
      </c>
      <c r="M698" s="214">
        <v>899999063</v>
      </c>
      <c r="N698" s="214" t="s">
        <v>13810</v>
      </c>
      <c r="O698" s="311" t="s">
        <v>14107</v>
      </c>
      <c r="P698" s="214" t="s">
        <v>2323</v>
      </c>
    </row>
    <row r="699" spans="1:16" ht="50" thickTop="1" thickBot="1">
      <c r="A699" s="1192" t="s">
        <v>3463</v>
      </c>
      <c r="B699" s="214" t="s">
        <v>3464</v>
      </c>
      <c r="C699" s="1192" t="s">
        <v>13902</v>
      </c>
      <c r="D699" s="166">
        <v>41380</v>
      </c>
      <c r="E699" s="166">
        <v>41380</v>
      </c>
      <c r="F699" s="166">
        <v>41512</v>
      </c>
      <c r="G699" s="166"/>
      <c r="H699" s="166"/>
      <c r="I699" s="1192"/>
      <c r="J699" s="1192"/>
      <c r="K699" s="374">
        <v>488</v>
      </c>
      <c r="L699" s="214" t="s">
        <v>3465</v>
      </c>
      <c r="M699" s="214">
        <v>900387076</v>
      </c>
      <c r="N699" s="214" t="s">
        <v>13811</v>
      </c>
      <c r="O699" s="311" t="s">
        <v>13903</v>
      </c>
      <c r="P699" s="214" t="s">
        <v>2323</v>
      </c>
    </row>
    <row r="700" spans="1:16" ht="50" thickTop="1" thickBot="1">
      <c r="A700" s="1192" t="s">
        <v>7117</v>
      </c>
      <c r="B700" s="214" t="s">
        <v>7118</v>
      </c>
      <c r="C700" s="1192" t="s">
        <v>7151</v>
      </c>
      <c r="D700" s="166">
        <v>41376</v>
      </c>
      <c r="E700" s="166">
        <v>41380</v>
      </c>
      <c r="F700" s="166">
        <v>41439</v>
      </c>
      <c r="G700" s="166"/>
      <c r="H700" s="166"/>
      <c r="I700" s="1192"/>
      <c r="J700" s="1192"/>
      <c r="K700" s="374">
        <v>488</v>
      </c>
      <c r="L700" s="214" t="s">
        <v>1406</v>
      </c>
      <c r="M700" s="214">
        <v>890203944</v>
      </c>
      <c r="N700" s="214" t="s">
        <v>13776</v>
      </c>
      <c r="O700" s="311" t="s">
        <v>13803</v>
      </c>
      <c r="P700" s="214" t="s">
        <v>2323</v>
      </c>
    </row>
    <row r="701" spans="1:16" ht="38" thickTop="1" thickBot="1">
      <c r="A701" s="1192">
        <v>652</v>
      </c>
      <c r="B701" s="214" t="s">
        <v>869</v>
      </c>
      <c r="C701" s="1192" t="s">
        <v>9704</v>
      </c>
      <c r="D701" s="166">
        <v>41380</v>
      </c>
      <c r="E701" s="166">
        <v>41380</v>
      </c>
      <c r="F701" s="166">
        <v>41423</v>
      </c>
      <c r="G701" s="166"/>
      <c r="H701" s="166"/>
      <c r="I701" s="1192"/>
      <c r="J701" s="1192"/>
      <c r="K701" s="374" t="s">
        <v>12566</v>
      </c>
      <c r="L701" s="214" t="s">
        <v>691</v>
      </c>
      <c r="M701" s="214">
        <v>899999063</v>
      </c>
      <c r="N701" s="214" t="s">
        <v>13788</v>
      </c>
      <c r="O701" s="311" t="s">
        <v>13903</v>
      </c>
      <c r="P701" s="214" t="s">
        <v>2323</v>
      </c>
    </row>
    <row r="702" spans="1:16" ht="86" thickTop="1" thickBot="1">
      <c r="A702" s="1192">
        <v>627</v>
      </c>
      <c r="B702" s="214" t="s">
        <v>869</v>
      </c>
      <c r="C702" s="1192" t="s">
        <v>9704</v>
      </c>
      <c r="D702" s="166">
        <v>41388</v>
      </c>
      <c r="E702" s="166">
        <v>41388</v>
      </c>
      <c r="F702" s="166">
        <v>41469</v>
      </c>
      <c r="G702" s="166"/>
      <c r="H702" s="166"/>
      <c r="I702" s="1192"/>
      <c r="J702" s="1192"/>
      <c r="K702" s="374" t="s">
        <v>12566</v>
      </c>
      <c r="L702" s="214" t="s">
        <v>359</v>
      </c>
      <c r="M702" s="214">
        <v>800165375</v>
      </c>
      <c r="N702" s="214" t="s">
        <v>13787</v>
      </c>
      <c r="O702" s="311" t="s">
        <v>14211</v>
      </c>
      <c r="P702" s="214" t="s">
        <v>2323</v>
      </c>
    </row>
    <row r="703" spans="1:16" ht="86" thickTop="1" thickBot="1">
      <c r="A703" s="1192" t="s">
        <v>4241</v>
      </c>
      <c r="B703" s="214" t="s">
        <v>3633</v>
      </c>
      <c r="C703" s="1192" t="s">
        <v>9704</v>
      </c>
      <c r="D703" s="166">
        <v>41423</v>
      </c>
      <c r="E703" s="166">
        <v>41388</v>
      </c>
      <c r="F703" s="166">
        <v>41495</v>
      </c>
      <c r="G703" s="166"/>
      <c r="H703" s="166"/>
      <c r="I703" s="1192"/>
      <c r="J703" s="1192"/>
      <c r="K703" s="374">
        <v>177</v>
      </c>
      <c r="L703" s="214" t="s">
        <v>684</v>
      </c>
      <c r="M703" s="214">
        <v>890901389</v>
      </c>
      <c r="N703" s="214" t="s">
        <v>13776</v>
      </c>
      <c r="O703" s="311" t="s">
        <v>14493</v>
      </c>
      <c r="P703" s="214" t="s">
        <v>2323</v>
      </c>
    </row>
    <row r="704" spans="1:16" ht="38" thickTop="1" thickBot="1">
      <c r="A704" s="1192">
        <v>337</v>
      </c>
      <c r="B704" s="214" t="s">
        <v>568</v>
      </c>
      <c r="C704" s="1192" t="s">
        <v>9704</v>
      </c>
      <c r="D704" s="166">
        <v>41388</v>
      </c>
      <c r="E704" s="166">
        <v>41388</v>
      </c>
      <c r="F704" s="166">
        <v>41423</v>
      </c>
      <c r="G704" s="166"/>
      <c r="H704" s="166"/>
      <c r="I704" s="1192"/>
      <c r="J704" s="1192"/>
      <c r="K704" s="374">
        <v>8</v>
      </c>
      <c r="L704" s="214" t="s">
        <v>691</v>
      </c>
      <c r="M704" s="214">
        <v>899999063</v>
      </c>
      <c r="N704" s="214" t="s">
        <v>13809</v>
      </c>
      <c r="O704" s="311" t="s">
        <v>13973</v>
      </c>
      <c r="P704" s="214" t="s">
        <v>2323</v>
      </c>
    </row>
    <row r="705" spans="1:16" ht="38" thickTop="1" thickBot="1">
      <c r="A705" s="1192">
        <v>613</v>
      </c>
      <c r="B705" s="214" t="s">
        <v>569</v>
      </c>
      <c r="C705" s="1192" t="s">
        <v>9704</v>
      </c>
      <c r="D705" s="166">
        <v>41388</v>
      </c>
      <c r="E705" s="166">
        <v>41388</v>
      </c>
      <c r="F705" s="166">
        <v>41451</v>
      </c>
      <c r="G705" s="166"/>
      <c r="H705" s="166"/>
      <c r="I705" s="1192"/>
      <c r="J705" s="1192"/>
      <c r="K705" s="374">
        <v>177</v>
      </c>
      <c r="L705" s="214" t="s">
        <v>691</v>
      </c>
      <c r="M705" s="214">
        <v>899999063</v>
      </c>
      <c r="N705" s="214" t="s">
        <v>13809</v>
      </c>
      <c r="O705" s="311" t="s">
        <v>14647</v>
      </c>
      <c r="P705" s="214" t="s">
        <v>2323</v>
      </c>
    </row>
    <row r="706" spans="1:16" s="658" customFormat="1" ht="38" thickTop="1" thickBot="1">
      <c r="A706" s="1192" t="s">
        <v>10330</v>
      </c>
      <c r="B706" s="214" t="s">
        <v>10331</v>
      </c>
      <c r="C706" s="214" t="s">
        <v>14525</v>
      </c>
      <c r="D706" s="166">
        <v>41389</v>
      </c>
      <c r="E706" s="166"/>
      <c r="F706" s="166">
        <v>41415</v>
      </c>
      <c r="G706" s="166"/>
      <c r="H706" s="166"/>
      <c r="I706" s="1192"/>
      <c r="J706" s="1192"/>
      <c r="K706" s="374" t="s">
        <v>12549</v>
      </c>
      <c r="L706" s="214" t="s">
        <v>4772</v>
      </c>
      <c r="M706" s="214">
        <v>890908790</v>
      </c>
      <c r="N706" s="214" t="s">
        <v>14120</v>
      </c>
      <c r="O706" s="311"/>
      <c r="P706" s="214" t="s">
        <v>2323</v>
      </c>
    </row>
    <row r="707" spans="1:16" s="658" customFormat="1" ht="26" thickTop="1" thickBot="1">
      <c r="A707" s="1192">
        <v>629</v>
      </c>
      <c r="B707" s="214" t="s">
        <v>869</v>
      </c>
      <c r="C707" s="325" t="s">
        <v>9704</v>
      </c>
      <c r="D707" s="166">
        <v>41394</v>
      </c>
      <c r="E707" s="166">
        <v>41394</v>
      </c>
      <c r="F707" s="166">
        <v>41451</v>
      </c>
      <c r="G707" s="166"/>
      <c r="H707" s="166"/>
      <c r="I707" s="1192"/>
      <c r="J707" s="1192"/>
      <c r="K707" s="374">
        <v>8</v>
      </c>
      <c r="L707" s="214" t="s">
        <v>691</v>
      </c>
      <c r="M707" s="214">
        <v>899999063</v>
      </c>
      <c r="N707" s="214" t="s">
        <v>13809</v>
      </c>
      <c r="O707" s="311" t="s">
        <v>13995</v>
      </c>
      <c r="P707" s="214" t="s">
        <v>2323</v>
      </c>
    </row>
    <row r="708" spans="1:16" s="658" customFormat="1" ht="74" thickTop="1" thickBot="1">
      <c r="A708" s="1192">
        <v>560</v>
      </c>
      <c r="B708" s="214" t="s">
        <v>869</v>
      </c>
      <c r="C708" s="325" t="s">
        <v>9704</v>
      </c>
      <c r="D708" s="166">
        <v>41394</v>
      </c>
      <c r="E708" s="166">
        <v>41394</v>
      </c>
      <c r="F708" s="166">
        <v>41451</v>
      </c>
      <c r="G708" s="166"/>
      <c r="H708" s="166"/>
      <c r="I708" s="1192"/>
      <c r="J708" s="1192"/>
      <c r="K708" s="374">
        <v>8</v>
      </c>
      <c r="L708" s="214" t="s">
        <v>691</v>
      </c>
      <c r="M708" s="214">
        <v>899999063</v>
      </c>
      <c r="N708" s="214" t="s">
        <v>13809</v>
      </c>
      <c r="O708" s="311" t="s">
        <v>14653</v>
      </c>
      <c r="P708" s="214" t="s">
        <v>2323</v>
      </c>
    </row>
    <row r="709" spans="1:16" s="658" customFormat="1" ht="38" thickTop="1" thickBot="1">
      <c r="A709" s="1192">
        <v>462</v>
      </c>
      <c r="B709" s="214" t="s">
        <v>568</v>
      </c>
      <c r="C709" s="214" t="s">
        <v>13772</v>
      </c>
      <c r="D709" s="166">
        <v>41425</v>
      </c>
      <c r="E709" s="166">
        <v>41394</v>
      </c>
      <c r="F709" s="166">
        <v>41451</v>
      </c>
      <c r="G709" s="166"/>
      <c r="H709" s="166"/>
      <c r="I709" s="1192"/>
      <c r="J709" s="1192"/>
      <c r="K709" s="374">
        <v>8</v>
      </c>
      <c r="L709" s="214" t="s">
        <v>691</v>
      </c>
      <c r="M709" s="214">
        <v>899999063</v>
      </c>
      <c r="N709" s="214" t="s">
        <v>13975</v>
      </c>
      <c r="O709" s="311" t="s">
        <v>14102</v>
      </c>
      <c r="P709" s="214" t="s">
        <v>2323</v>
      </c>
    </row>
    <row r="710" spans="1:16" s="658" customFormat="1" ht="86" thickTop="1" thickBot="1">
      <c r="A710" s="1192" t="s">
        <v>11054</v>
      </c>
      <c r="B710" s="214" t="s">
        <v>4308</v>
      </c>
      <c r="C710" s="214" t="s">
        <v>14525</v>
      </c>
      <c r="D710" s="166">
        <v>41541</v>
      </c>
      <c r="E710" s="166">
        <v>41394</v>
      </c>
      <c r="F710" s="166">
        <v>41542</v>
      </c>
      <c r="G710" s="166"/>
      <c r="H710" s="166"/>
      <c r="I710" s="1192"/>
      <c r="J710" s="1192"/>
      <c r="K710" s="374" t="s">
        <v>5406</v>
      </c>
      <c r="L710" s="214" t="s">
        <v>11055</v>
      </c>
      <c r="M710" s="214">
        <v>811028757</v>
      </c>
      <c r="N710" s="214" t="s">
        <v>13976</v>
      </c>
      <c r="O710" s="311" t="s">
        <v>15744</v>
      </c>
      <c r="P710" s="214" t="s">
        <v>2323</v>
      </c>
    </row>
    <row r="711" spans="1:16" s="902" customFormat="1" ht="50" thickTop="1" thickBot="1">
      <c r="A711" s="1192" t="s">
        <v>4410</v>
      </c>
      <c r="B711" s="214" t="s">
        <v>4411</v>
      </c>
      <c r="C711" s="214" t="s">
        <v>12798</v>
      </c>
      <c r="D711" s="166">
        <v>41341</v>
      </c>
      <c r="E711" s="166">
        <v>41394</v>
      </c>
      <c r="F711" s="166">
        <v>41451</v>
      </c>
      <c r="G711" s="166"/>
      <c r="H711" s="166"/>
      <c r="I711" s="1192"/>
      <c r="J711" s="1192"/>
      <c r="K711" s="374" t="s">
        <v>7714</v>
      </c>
      <c r="L711" s="214" t="s">
        <v>17955</v>
      </c>
      <c r="M711" s="214">
        <v>890303666</v>
      </c>
      <c r="N711" s="214" t="s">
        <v>14042</v>
      </c>
      <c r="O711" s="389">
        <v>41409</v>
      </c>
      <c r="P711" s="214" t="s">
        <v>2323</v>
      </c>
    </row>
    <row r="712" spans="1:16" s="387" customFormat="1" ht="50" thickTop="1" thickBot="1">
      <c r="A712" s="1192">
        <v>785</v>
      </c>
      <c r="B712" s="214" t="s">
        <v>2745</v>
      </c>
      <c r="C712" s="1192" t="s">
        <v>14043</v>
      </c>
      <c r="D712" s="591"/>
      <c r="E712" s="166">
        <v>41397</v>
      </c>
      <c r="F712" s="591"/>
      <c r="G712" s="166"/>
      <c r="H712" s="166"/>
      <c r="I712" s="1192"/>
      <c r="J712" s="1192"/>
      <c r="K712" s="374" t="s">
        <v>3460</v>
      </c>
      <c r="L712" s="214" t="s">
        <v>2746</v>
      </c>
      <c r="M712" s="214">
        <v>891190167</v>
      </c>
      <c r="N712" s="214" t="s">
        <v>14499</v>
      </c>
      <c r="O712" s="389" t="s">
        <v>15724</v>
      </c>
      <c r="P712" s="214" t="s">
        <v>470</v>
      </c>
    </row>
    <row r="713" spans="1:16" s="387" customFormat="1" ht="38" thickTop="1" thickBot="1">
      <c r="A713" s="1192" t="s">
        <v>6595</v>
      </c>
      <c r="B713" s="214" t="s">
        <v>3587</v>
      </c>
      <c r="C713" s="214" t="s">
        <v>14525</v>
      </c>
      <c r="D713" s="166">
        <v>41418</v>
      </c>
      <c r="E713" s="166">
        <v>41403</v>
      </c>
      <c r="F713" s="166">
        <v>41437</v>
      </c>
      <c r="G713" s="166"/>
      <c r="H713" s="166"/>
      <c r="I713" s="1192"/>
      <c r="J713" s="1192"/>
      <c r="K713" s="374" t="s">
        <v>3459</v>
      </c>
      <c r="L713" s="214" t="s">
        <v>101</v>
      </c>
      <c r="M713" s="214">
        <v>890980040</v>
      </c>
      <c r="N713" s="214" t="s">
        <v>11099</v>
      </c>
      <c r="O713" s="389">
        <v>41404</v>
      </c>
      <c r="P713" s="214" t="s">
        <v>2323</v>
      </c>
    </row>
    <row r="714" spans="1:16" s="387" customFormat="1" ht="50" thickTop="1" thickBot="1">
      <c r="A714" s="325" t="s">
        <v>3715</v>
      </c>
      <c r="B714" s="214" t="s">
        <v>3633</v>
      </c>
      <c r="C714" s="1192" t="s">
        <v>9676</v>
      </c>
      <c r="D714" s="166">
        <v>41348</v>
      </c>
      <c r="E714" s="166">
        <v>41403</v>
      </c>
      <c r="F714" s="166">
        <v>41439</v>
      </c>
      <c r="G714" s="166"/>
      <c r="H714" s="166"/>
      <c r="I714" s="1192"/>
      <c r="J714" s="1192"/>
      <c r="K714" s="374">
        <v>177</v>
      </c>
      <c r="L714" s="214" t="s">
        <v>3675</v>
      </c>
      <c r="M714" s="214">
        <v>830084359</v>
      </c>
      <c r="N714" s="214" t="s">
        <v>14071</v>
      </c>
      <c r="O714" s="389" t="s">
        <v>14168</v>
      </c>
      <c r="P714" s="214" t="s">
        <v>2323</v>
      </c>
    </row>
    <row r="715" spans="1:16" s="387" customFormat="1" ht="50" thickTop="1" thickBot="1">
      <c r="A715" s="1192">
        <v>724</v>
      </c>
      <c r="B715" s="214" t="s">
        <v>569</v>
      </c>
      <c r="C715" s="1192" t="s">
        <v>7151</v>
      </c>
      <c r="D715" s="166">
        <v>41403</v>
      </c>
      <c r="E715" s="166">
        <v>41403</v>
      </c>
      <c r="F715" s="166">
        <v>41466</v>
      </c>
      <c r="G715" s="166"/>
      <c r="H715" s="166"/>
      <c r="I715" s="1192"/>
      <c r="J715" s="1192"/>
      <c r="K715" s="374">
        <v>231</v>
      </c>
      <c r="L715" s="214" t="s">
        <v>691</v>
      </c>
      <c r="M715" s="214">
        <v>899999063</v>
      </c>
      <c r="N715" s="214" t="s">
        <v>7103</v>
      </c>
      <c r="O715" s="311" t="s">
        <v>14457</v>
      </c>
      <c r="P715" s="214" t="s">
        <v>2323</v>
      </c>
    </row>
    <row r="716" spans="1:16" ht="38" thickTop="1" thickBot="1">
      <c r="A716" s="1192">
        <v>343</v>
      </c>
      <c r="B716" s="214" t="s">
        <v>568</v>
      </c>
      <c r="C716" s="1192" t="s">
        <v>9704</v>
      </c>
      <c r="D716" s="166">
        <v>41403</v>
      </c>
      <c r="E716" s="166">
        <v>41403</v>
      </c>
      <c r="F716" s="166">
        <v>41451</v>
      </c>
      <c r="G716" s="166"/>
      <c r="H716" s="166"/>
      <c r="I716" s="1192"/>
      <c r="J716" s="1192"/>
      <c r="K716" s="374">
        <v>8</v>
      </c>
      <c r="L716" s="214" t="s">
        <v>691</v>
      </c>
      <c r="M716" s="214">
        <v>899999063</v>
      </c>
      <c r="N716" s="214" t="s">
        <v>14072</v>
      </c>
      <c r="O716" s="311" t="s">
        <v>14103</v>
      </c>
      <c r="P716" s="214" t="s">
        <v>2323</v>
      </c>
    </row>
    <row r="717" spans="1:16" ht="38" thickTop="1" thickBot="1">
      <c r="A717" s="1192">
        <v>669</v>
      </c>
      <c r="B717" s="214" t="s">
        <v>740</v>
      </c>
      <c r="C717" s="1192" t="s">
        <v>9704</v>
      </c>
      <c r="D717" s="166">
        <v>41431</v>
      </c>
      <c r="E717" s="166">
        <v>41403</v>
      </c>
      <c r="F717" s="166">
        <v>41451</v>
      </c>
      <c r="G717" s="166"/>
      <c r="H717" s="166"/>
      <c r="I717" s="1192"/>
      <c r="J717" s="1192"/>
      <c r="K717" s="374">
        <v>231</v>
      </c>
      <c r="L717" s="214" t="s">
        <v>15234</v>
      </c>
      <c r="M717" s="214">
        <v>890201213</v>
      </c>
      <c r="N717" s="214" t="s">
        <v>14074</v>
      </c>
      <c r="O717" s="311" t="s">
        <v>14121</v>
      </c>
      <c r="P717" s="214" t="s">
        <v>2323</v>
      </c>
    </row>
    <row r="718" spans="1:16" ht="38" thickTop="1" thickBot="1">
      <c r="A718" s="1192" t="s">
        <v>11604</v>
      </c>
      <c r="B718" s="214" t="s">
        <v>11526</v>
      </c>
      <c r="C718" s="214" t="s">
        <v>14525</v>
      </c>
      <c r="D718" s="166">
        <v>41403</v>
      </c>
      <c r="E718" s="166">
        <v>41403</v>
      </c>
      <c r="F718" s="166">
        <v>41451</v>
      </c>
      <c r="G718" s="166"/>
      <c r="H718" s="166"/>
      <c r="I718" s="1192"/>
      <c r="J718" s="1192"/>
      <c r="K718" s="374" t="s">
        <v>13905</v>
      </c>
      <c r="L718" s="214" t="s">
        <v>101</v>
      </c>
      <c r="M718" s="214">
        <v>890980040</v>
      </c>
      <c r="N718" s="214" t="s">
        <v>14084</v>
      </c>
      <c r="O718" s="389" t="s">
        <v>14121</v>
      </c>
      <c r="P718" s="214" t="s">
        <v>2323</v>
      </c>
    </row>
    <row r="719" spans="1:16" ht="38" thickTop="1" thickBot="1">
      <c r="A719" s="1192" t="s">
        <v>12681</v>
      </c>
      <c r="B719" s="214" t="s">
        <v>11526</v>
      </c>
      <c r="C719" s="214" t="s">
        <v>14525</v>
      </c>
      <c r="D719" s="166">
        <v>41403</v>
      </c>
      <c r="E719" s="166">
        <v>41403</v>
      </c>
      <c r="F719" s="166">
        <v>41466</v>
      </c>
      <c r="G719" s="166"/>
      <c r="H719" s="166"/>
      <c r="I719" s="1192"/>
      <c r="J719" s="1192"/>
      <c r="K719" s="374" t="s">
        <v>13905</v>
      </c>
      <c r="L719" s="214" t="s">
        <v>12584</v>
      </c>
      <c r="M719" s="214">
        <v>890101681</v>
      </c>
      <c r="N719" s="214" t="s">
        <v>14084</v>
      </c>
      <c r="O719" s="389" t="s">
        <v>14103</v>
      </c>
      <c r="P719" s="214" t="s">
        <v>2323</v>
      </c>
    </row>
    <row r="720" spans="1:16" ht="38" thickTop="1" thickBot="1">
      <c r="A720" s="1192" t="s">
        <v>12708</v>
      </c>
      <c r="B720" s="214" t="s">
        <v>11526</v>
      </c>
      <c r="C720" s="214" t="s">
        <v>14525</v>
      </c>
      <c r="D720" s="166">
        <v>41418</v>
      </c>
      <c r="E720" s="166">
        <v>41403</v>
      </c>
      <c r="F720" s="166">
        <v>41418</v>
      </c>
      <c r="G720" s="166"/>
      <c r="H720" s="166"/>
      <c r="I720" s="1192"/>
      <c r="J720" s="1192"/>
      <c r="K720" s="374" t="s">
        <v>13905</v>
      </c>
      <c r="L720" s="214" t="s">
        <v>691</v>
      </c>
      <c r="M720" s="214">
        <v>899999063</v>
      </c>
      <c r="N720" s="214" t="s">
        <v>14084</v>
      </c>
      <c r="O720" s="96" t="s">
        <v>14103</v>
      </c>
      <c r="P720" s="214" t="s">
        <v>2323</v>
      </c>
    </row>
    <row r="721" spans="1:17" ht="38" thickTop="1" thickBot="1">
      <c r="A721" s="1192" t="s">
        <v>12705</v>
      </c>
      <c r="B721" s="214" t="s">
        <v>11526</v>
      </c>
      <c r="C721" s="214" t="s">
        <v>14525</v>
      </c>
      <c r="D721" s="166">
        <v>41418</v>
      </c>
      <c r="E721" s="166">
        <v>41403</v>
      </c>
      <c r="F721" s="166">
        <v>41437</v>
      </c>
      <c r="G721" s="166"/>
      <c r="H721" s="166"/>
      <c r="I721" s="1192"/>
      <c r="J721" s="1192"/>
      <c r="K721" s="374" t="s">
        <v>13905</v>
      </c>
      <c r="L721" s="214" t="s">
        <v>101</v>
      </c>
      <c r="M721" s="214">
        <v>890980040</v>
      </c>
      <c r="N721" s="214" t="s">
        <v>14084</v>
      </c>
      <c r="O721" s="389" t="s">
        <v>14103</v>
      </c>
      <c r="P721" s="214" t="s">
        <v>2323</v>
      </c>
    </row>
    <row r="722" spans="1:17" ht="38" thickTop="1" thickBot="1">
      <c r="A722" s="1192" t="s">
        <v>12713</v>
      </c>
      <c r="B722" s="214" t="s">
        <v>11526</v>
      </c>
      <c r="C722" s="214" t="s">
        <v>14525</v>
      </c>
      <c r="D722" s="166">
        <v>41417</v>
      </c>
      <c r="E722" s="166">
        <v>41403</v>
      </c>
      <c r="F722" s="166">
        <v>41437</v>
      </c>
      <c r="G722" s="166"/>
      <c r="H722" s="166"/>
      <c r="I722" s="1192"/>
      <c r="J722" s="1192"/>
      <c r="K722" s="374" t="s">
        <v>13905</v>
      </c>
      <c r="L722" s="214" t="s">
        <v>2562</v>
      </c>
      <c r="M722" s="214">
        <v>890480123</v>
      </c>
      <c r="N722" s="214" t="s">
        <v>14084</v>
      </c>
      <c r="O722" s="389" t="s">
        <v>14103</v>
      </c>
      <c r="P722" s="214" t="s">
        <v>2323</v>
      </c>
    </row>
    <row r="723" spans="1:17" ht="50" thickTop="1" thickBot="1">
      <c r="A723" s="1192" t="s">
        <v>11598</v>
      </c>
      <c r="B723" s="214" t="s">
        <v>11526</v>
      </c>
      <c r="C723" s="214" t="s">
        <v>14525</v>
      </c>
      <c r="D723" s="166">
        <v>41472</v>
      </c>
      <c r="E723" s="166">
        <v>41403</v>
      </c>
      <c r="F723" s="166">
        <v>41478</v>
      </c>
      <c r="G723" s="166"/>
      <c r="H723" s="166"/>
      <c r="I723" s="1192"/>
      <c r="J723" s="1192"/>
      <c r="K723" s="374" t="s">
        <v>13905</v>
      </c>
      <c r="L723" s="214" t="s">
        <v>691</v>
      </c>
      <c r="M723" s="214">
        <v>899999063</v>
      </c>
      <c r="N723" s="214" t="s">
        <v>14084</v>
      </c>
      <c r="O723" s="389" t="s">
        <v>14740</v>
      </c>
      <c r="P723" s="214" t="s">
        <v>2323</v>
      </c>
    </row>
    <row r="724" spans="1:17" ht="38" thickTop="1" thickBot="1">
      <c r="A724" s="1192" t="s">
        <v>13018</v>
      </c>
      <c r="B724" s="214" t="s">
        <v>11526</v>
      </c>
      <c r="C724" s="214" t="s">
        <v>14525</v>
      </c>
      <c r="D724" s="166">
        <v>41432</v>
      </c>
      <c r="E724" s="166">
        <v>41403</v>
      </c>
      <c r="F724" s="166">
        <v>41437</v>
      </c>
      <c r="G724" s="166"/>
      <c r="H724" s="166"/>
      <c r="I724" s="1192"/>
      <c r="J724" s="1192"/>
      <c r="K724" s="374" t="s">
        <v>13905</v>
      </c>
      <c r="L724" s="214" t="s">
        <v>101</v>
      </c>
      <c r="M724" s="214">
        <v>890980040</v>
      </c>
      <c r="N724" s="214" t="s">
        <v>14084</v>
      </c>
      <c r="O724" s="389" t="s">
        <v>14103</v>
      </c>
      <c r="P724" s="214" t="s">
        <v>2323</v>
      </c>
    </row>
    <row r="725" spans="1:17" ht="38" thickTop="1" thickBot="1">
      <c r="A725" s="1192" t="s">
        <v>12678</v>
      </c>
      <c r="B725" s="214" t="s">
        <v>11526</v>
      </c>
      <c r="C725" s="214" t="s">
        <v>14525</v>
      </c>
      <c r="D725" s="166">
        <v>41432</v>
      </c>
      <c r="E725" s="166">
        <v>41403</v>
      </c>
      <c r="F725" s="166">
        <v>41437</v>
      </c>
      <c r="G725" s="166"/>
      <c r="H725" s="166"/>
      <c r="I725" s="1192"/>
      <c r="J725" s="1192"/>
      <c r="K725" s="374" t="s">
        <v>13905</v>
      </c>
      <c r="L725" s="214" t="s">
        <v>101</v>
      </c>
      <c r="M725" s="214">
        <v>890980040</v>
      </c>
      <c r="N725" s="214" t="s">
        <v>14084</v>
      </c>
      <c r="O725" s="389" t="s">
        <v>14121</v>
      </c>
      <c r="P725" s="214" t="s">
        <v>2323</v>
      </c>
    </row>
    <row r="726" spans="1:17" ht="38" thickTop="1" thickBot="1">
      <c r="A726" s="1192" t="s">
        <v>12693</v>
      </c>
      <c r="B726" s="214" t="s">
        <v>11526</v>
      </c>
      <c r="C726" s="214" t="s">
        <v>14525</v>
      </c>
      <c r="D726" s="166">
        <v>41403</v>
      </c>
      <c r="E726" s="166">
        <v>41403</v>
      </c>
      <c r="F726" s="166">
        <v>41466</v>
      </c>
      <c r="G726" s="166"/>
      <c r="H726" s="166"/>
      <c r="I726" s="1192"/>
      <c r="J726" s="1192"/>
      <c r="K726" s="374" t="s">
        <v>13905</v>
      </c>
      <c r="L726" s="214" t="s">
        <v>101</v>
      </c>
      <c r="M726" s="214">
        <v>890980040</v>
      </c>
      <c r="N726" s="214" t="s">
        <v>14084</v>
      </c>
      <c r="O726" s="389" t="s">
        <v>14121</v>
      </c>
      <c r="P726" s="214" t="s">
        <v>2323</v>
      </c>
    </row>
    <row r="727" spans="1:17" ht="38" thickTop="1" thickBot="1">
      <c r="A727" s="1192" t="s">
        <v>12687</v>
      </c>
      <c r="B727" s="214" t="s">
        <v>11526</v>
      </c>
      <c r="C727" s="214" t="s">
        <v>14525</v>
      </c>
      <c r="D727" s="166">
        <v>41411</v>
      </c>
      <c r="E727" s="166">
        <v>41403</v>
      </c>
      <c r="F727" s="166">
        <v>41437</v>
      </c>
      <c r="G727" s="166"/>
      <c r="H727" s="166"/>
      <c r="I727" s="1192"/>
      <c r="J727" s="1192"/>
      <c r="K727" s="374" t="s">
        <v>13905</v>
      </c>
      <c r="L727" s="214" t="s">
        <v>180</v>
      </c>
      <c r="M727" s="214">
        <v>860007386</v>
      </c>
      <c r="N727" s="214" t="s">
        <v>14084</v>
      </c>
      <c r="O727" s="389" t="s">
        <v>14103</v>
      </c>
      <c r="P727" s="214" t="s">
        <v>2323</v>
      </c>
    </row>
    <row r="728" spans="1:17" ht="38" thickTop="1" thickBot="1">
      <c r="A728" s="1192" t="s">
        <v>11536</v>
      </c>
      <c r="B728" s="214" t="s">
        <v>11526</v>
      </c>
      <c r="C728" s="214" t="s">
        <v>14525</v>
      </c>
      <c r="D728" s="166">
        <v>41403</v>
      </c>
      <c r="E728" s="166">
        <v>41403</v>
      </c>
      <c r="F728" s="166">
        <v>41466</v>
      </c>
      <c r="G728" s="166"/>
      <c r="H728" s="166"/>
      <c r="I728" s="1192"/>
      <c r="J728" s="1192"/>
      <c r="K728" s="374" t="s">
        <v>13905</v>
      </c>
      <c r="L728" s="214" t="s">
        <v>611</v>
      </c>
      <c r="M728" s="214">
        <v>890316745</v>
      </c>
      <c r="N728" s="214" t="s">
        <v>14084</v>
      </c>
      <c r="O728" s="389" t="s">
        <v>14103</v>
      </c>
      <c r="P728" s="214" t="s">
        <v>2323</v>
      </c>
    </row>
    <row r="729" spans="1:17" ht="50" thickTop="1" thickBot="1">
      <c r="A729" s="1192" t="s">
        <v>10408</v>
      </c>
      <c r="B729" s="214" t="s">
        <v>10886</v>
      </c>
      <c r="C729" s="1192" t="s">
        <v>9704</v>
      </c>
      <c r="D729" s="166">
        <v>41411</v>
      </c>
      <c r="E729" s="166">
        <v>41403</v>
      </c>
      <c r="F729" s="166">
        <v>41439</v>
      </c>
      <c r="G729" s="166"/>
      <c r="H729" s="166"/>
      <c r="I729" s="1192"/>
      <c r="J729" s="1192"/>
      <c r="K729" s="374" t="s">
        <v>12561</v>
      </c>
      <c r="L729" s="214" t="s">
        <v>1417</v>
      </c>
      <c r="M729" s="214">
        <v>890501510</v>
      </c>
      <c r="N729" s="214" t="s">
        <v>14098</v>
      </c>
      <c r="O729" s="397" t="s">
        <v>14119</v>
      </c>
      <c r="P729" s="214" t="s">
        <v>2323</v>
      </c>
    </row>
    <row r="730" spans="1:17" s="387" customFormat="1" ht="38" thickTop="1" thickBot="1">
      <c r="A730" s="1192" t="s">
        <v>11602</v>
      </c>
      <c r="B730" s="214" t="s">
        <v>11526</v>
      </c>
      <c r="C730" s="214" t="s">
        <v>14525</v>
      </c>
      <c r="D730" s="166">
        <v>41421</v>
      </c>
      <c r="E730" s="166">
        <v>41403</v>
      </c>
      <c r="F730" s="166">
        <v>41437</v>
      </c>
      <c r="G730" s="166"/>
      <c r="H730" s="166"/>
      <c r="I730" s="1192"/>
      <c r="J730" s="1192"/>
      <c r="K730" s="374">
        <v>186</v>
      </c>
      <c r="L730" s="214" t="s">
        <v>750</v>
      </c>
      <c r="M730" s="214">
        <v>860013720</v>
      </c>
      <c r="N730" s="214" t="s">
        <v>14099</v>
      </c>
      <c r="O730" s="389" t="s">
        <v>14119</v>
      </c>
      <c r="P730" s="214" t="s">
        <v>2323</v>
      </c>
    </row>
    <row r="731" spans="1:17" ht="62" thickTop="1" thickBot="1">
      <c r="A731" s="1192" t="s">
        <v>7064</v>
      </c>
      <c r="B731" s="214" t="s">
        <v>3633</v>
      </c>
      <c r="C731" s="1192" t="s">
        <v>9704</v>
      </c>
      <c r="D731" s="166">
        <v>41403</v>
      </c>
      <c r="E731" s="166">
        <v>41403</v>
      </c>
      <c r="F731" s="166">
        <v>41502</v>
      </c>
      <c r="G731" s="166"/>
      <c r="H731" s="166"/>
      <c r="I731" s="1192"/>
      <c r="J731" s="1192"/>
      <c r="K731" s="374">
        <v>177</v>
      </c>
      <c r="L731" s="214" t="s">
        <v>15802</v>
      </c>
      <c r="M731" s="214">
        <v>805015600</v>
      </c>
      <c r="N731" s="214" t="s">
        <v>14100</v>
      </c>
      <c r="O731" s="389" t="s">
        <v>14491</v>
      </c>
      <c r="P731" s="214" t="s">
        <v>2323</v>
      </c>
    </row>
    <row r="732" spans="1:17" ht="86" thickTop="1" thickBot="1">
      <c r="A732" s="1192" t="s">
        <v>7064</v>
      </c>
      <c r="B732" s="214" t="s">
        <v>3633</v>
      </c>
      <c r="C732" s="214" t="s">
        <v>12799</v>
      </c>
      <c r="D732" s="166">
        <v>41403</v>
      </c>
      <c r="E732" s="899"/>
      <c r="F732" s="166">
        <v>41415</v>
      </c>
      <c r="G732" s="166"/>
      <c r="H732" s="166"/>
      <c r="I732" s="1192"/>
      <c r="J732" s="1192"/>
      <c r="K732" s="374">
        <v>177</v>
      </c>
      <c r="L732" s="214" t="s">
        <v>15802</v>
      </c>
      <c r="M732" s="214">
        <v>805015600</v>
      </c>
      <c r="N732" s="214" t="s">
        <v>14123</v>
      </c>
      <c r="O732" s="389" t="s">
        <v>13995</v>
      </c>
      <c r="P732" s="214" t="s">
        <v>2323</v>
      </c>
      <c r="Q732" s="402" t="s">
        <v>15759</v>
      </c>
    </row>
    <row r="733" spans="1:17" ht="38" thickTop="1" thickBot="1">
      <c r="A733" s="1192">
        <v>689</v>
      </c>
      <c r="B733" s="214" t="s">
        <v>569</v>
      </c>
      <c r="C733" s="1192" t="s">
        <v>14124</v>
      </c>
      <c r="D733" s="166"/>
      <c r="E733" s="166">
        <v>41411</v>
      </c>
      <c r="F733" s="166"/>
      <c r="G733" s="166"/>
      <c r="H733" s="166"/>
      <c r="I733" s="1192"/>
      <c r="J733" s="1192"/>
      <c r="K733" s="374">
        <v>231</v>
      </c>
      <c r="L733" s="214" t="s">
        <v>2419</v>
      </c>
      <c r="M733" s="214">
        <v>899999230</v>
      </c>
      <c r="N733" s="214" t="s">
        <v>14128</v>
      </c>
      <c r="O733" s="389" t="s">
        <v>14224</v>
      </c>
      <c r="P733" s="214" t="s">
        <v>470</v>
      </c>
    </row>
    <row r="734" spans="1:17" ht="38" thickTop="1" thickBot="1">
      <c r="A734" s="1192" t="s">
        <v>3850</v>
      </c>
      <c r="B734" s="214" t="s">
        <v>4308</v>
      </c>
      <c r="C734" s="1192" t="s">
        <v>14124</v>
      </c>
      <c r="D734" s="166">
        <v>41403</v>
      </c>
      <c r="E734" s="166">
        <v>41411</v>
      </c>
      <c r="F734" s="166">
        <v>41439</v>
      </c>
      <c r="G734" s="166"/>
      <c r="H734" s="166"/>
      <c r="I734" s="1192"/>
      <c r="J734" s="1192"/>
      <c r="K734" s="374">
        <v>231</v>
      </c>
      <c r="L734" s="214" t="s">
        <v>3875</v>
      </c>
      <c r="M734" s="214">
        <v>890903939</v>
      </c>
      <c r="N734" s="214" t="s">
        <v>14523</v>
      </c>
      <c r="O734" s="389" t="s">
        <v>14224</v>
      </c>
      <c r="P734" s="214" t="s">
        <v>2323</v>
      </c>
    </row>
    <row r="735" spans="1:17" ht="74" thickTop="1" thickBot="1">
      <c r="A735" s="1192">
        <v>525</v>
      </c>
      <c r="B735" s="214" t="s">
        <v>568</v>
      </c>
      <c r="C735" s="214" t="s">
        <v>14525</v>
      </c>
      <c r="D735" s="166"/>
      <c r="E735" s="166">
        <v>41411</v>
      </c>
      <c r="F735" s="166"/>
      <c r="G735" s="166"/>
      <c r="H735" s="166"/>
      <c r="I735" s="1192"/>
      <c r="J735" s="1192"/>
      <c r="K735" s="374" t="s">
        <v>12566</v>
      </c>
      <c r="L735" s="214" t="s">
        <v>750</v>
      </c>
      <c r="M735" s="214">
        <v>860013720</v>
      </c>
      <c r="N735" s="214" t="s">
        <v>14126</v>
      </c>
      <c r="O735" s="389" t="s">
        <v>15752</v>
      </c>
      <c r="P735" s="214" t="s">
        <v>470</v>
      </c>
    </row>
    <row r="736" spans="1:17" ht="98" thickTop="1" thickBot="1">
      <c r="A736" s="1192" t="s">
        <v>4333</v>
      </c>
      <c r="B736" s="214" t="s">
        <v>3633</v>
      </c>
      <c r="C736" s="1192" t="s">
        <v>9704</v>
      </c>
      <c r="D736" s="166"/>
      <c r="E736" s="166">
        <v>41411</v>
      </c>
      <c r="F736" s="166"/>
      <c r="G736" s="166"/>
      <c r="H736" s="166"/>
      <c r="I736" s="1192"/>
      <c r="J736" s="1192"/>
      <c r="K736" s="374">
        <v>177</v>
      </c>
      <c r="L736" s="214" t="s">
        <v>750</v>
      </c>
      <c r="M736" s="214">
        <v>860013720</v>
      </c>
      <c r="N736" s="214" t="s">
        <v>14127</v>
      </c>
      <c r="O736" s="389" t="s">
        <v>16173</v>
      </c>
      <c r="P736" s="368" t="s">
        <v>3032</v>
      </c>
      <c r="Q736" s="402" t="s">
        <v>14654</v>
      </c>
    </row>
    <row r="737" spans="1:16" ht="74" thickTop="1" thickBot="1">
      <c r="A737" s="1192" t="s">
        <v>3665</v>
      </c>
      <c r="B737" s="214" t="s">
        <v>3633</v>
      </c>
      <c r="C737" s="1192" t="s">
        <v>9676</v>
      </c>
      <c r="D737" s="166"/>
      <c r="E737" s="166">
        <v>41411</v>
      </c>
      <c r="F737" s="166"/>
      <c r="G737" s="166"/>
      <c r="H737" s="166"/>
      <c r="I737" s="1192"/>
      <c r="J737" s="1192"/>
      <c r="K737" s="374">
        <v>177</v>
      </c>
      <c r="L737" s="214" t="s">
        <v>3682</v>
      </c>
      <c r="M737" s="214">
        <v>820004735</v>
      </c>
      <c r="N737" s="214" t="s">
        <v>14129</v>
      </c>
      <c r="O737" s="389" t="s">
        <v>14243</v>
      </c>
      <c r="P737" s="214" t="s">
        <v>470</v>
      </c>
    </row>
    <row r="738" spans="1:16" ht="38" thickTop="1" thickBot="1">
      <c r="A738" s="1192" t="s">
        <v>3695</v>
      </c>
      <c r="B738" s="214" t="s">
        <v>3633</v>
      </c>
      <c r="C738" s="1192" t="s">
        <v>7151</v>
      </c>
      <c r="D738" s="166">
        <v>41411</v>
      </c>
      <c r="E738" s="166">
        <v>41411</v>
      </c>
      <c r="F738" s="166">
        <v>41451</v>
      </c>
      <c r="G738" s="166"/>
      <c r="H738" s="166"/>
      <c r="I738" s="1192"/>
      <c r="J738" s="1192"/>
      <c r="K738" s="374">
        <v>177</v>
      </c>
      <c r="L738" s="214" t="s">
        <v>3701</v>
      </c>
      <c r="M738" s="214">
        <v>804001183</v>
      </c>
      <c r="N738" s="214" t="s">
        <v>14130</v>
      </c>
      <c r="O738" s="393" t="s">
        <v>14215</v>
      </c>
      <c r="P738" s="214" t="s">
        <v>2323</v>
      </c>
    </row>
    <row r="739" spans="1:16" ht="38" thickTop="1" thickBot="1">
      <c r="A739" s="1192" t="s">
        <v>4767</v>
      </c>
      <c r="B739" s="214" t="s">
        <v>4308</v>
      </c>
      <c r="C739" s="1192" t="s">
        <v>9704</v>
      </c>
      <c r="D739" s="166">
        <v>41411</v>
      </c>
      <c r="E739" s="166">
        <v>41411</v>
      </c>
      <c r="F739" s="166">
        <v>41466</v>
      </c>
      <c r="G739" s="166"/>
      <c r="H739" s="166"/>
      <c r="I739" s="1192"/>
      <c r="J739" s="1192"/>
      <c r="K739" s="374" t="s">
        <v>5406</v>
      </c>
      <c r="L739" s="214" t="s">
        <v>4775</v>
      </c>
      <c r="M739" s="214">
        <v>890904996</v>
      </c>
      <c r="N739" s="214" t="s">
        <v>14131</v>
      </c>
      <c r="O739" s="389" t="s">
        <v>14224</v>
      </c>
      <c r="P739" s="214" t="s">
        <v>2323</v>
      </c>
    </row>
    <row r="740" spans="1:16" ht="38" thickTop="1" thickBot="1">
      <c r="A740" s="1192" t="s">
        <v>4768</v>
      </c>
      <c r="B740" s="214" t="s">
        <v>4308</v>
      </c>
      <c r="C740" s="1192" t="s">
        <v>9704</v>
      </c>
      <c r="D740" s="166">
        <v>41411</v>
      </c>
      <c r="E740" s="166">
        <v>41411</v>
      </c>
      <c r="F740" s="166">
        <v>41466</v>
      </c>
      <c r="G740" s="166"/>
      <c r="H740" s="166"/>
      <c r="I740" s="1192"/>
      <c r="J740" s="1192"/>
      <c r="K740" s="374" t="s">
        <v>5406</v>
      </c>
      <c r="L740" s="214" t="s">
        <v>4775</v>
      </c>
      <c r="M740" s="214">
        <v>890904996</v>
      </c>
      <c r="N740" s="214" t="s">
        <v>14131</v>
      </c>
      <c r="O740" s="389" t="s">
        <v>14224</v>
      </c>
      <c r="P740" s="214" t="s">
        <v>2323</v>
      </c>
    </row>
    <row r="741" spans="1:16" ht="38" thickTop="1" thickBot="1">
      <c r="A741" s="1192">
        <v>405</v>
      </c>
      <c r="B741" s="214" t="s">
        <v>568</v>
      </c>
      <c r="C741" s="1192" t="s">
        <v>9704</v>
      </c>
      <c r="D741" s="166">
        <v>41411</v>
      </c>
      <c r="E741" s="166">
        <v>41411</v>
      </c>
      <c r="F741" s="166">
        <v>41451</v>
      </c>
      <c r="G741" s="166"/>
      <c r="H741" s="166"/>
      <c r="I741" s="1192"/>
      <c r="J741" s="1192"/>
      <c r="K741" s="374">
        <v>8</v>
      </c>
      <c r="L741" s="214" t="s">
        <v>691</v>
      </c>
      <c r="M741" s="214">
        <v>899999063</v>
      </c>
      <c r="N741" s="214" t="s">
        <v>14132</v>
      </c>
      <c r="O741" s="389" t="s">
        <v>14218</v>
      </c>
      <c r="P741" s="214" t="s">
        <v>2323</v>
      </c>
    </row>
    <row r="742" spans="1:16" ht="38" thickTop="1" thickBot="1">
      <c r="A742" s="1192">
        <v>453</v>
      </c>
      <c r="B742" s="214" t="s">
        <v>568</v>
      </c>
      <c r="C742" s="1192" t="s">
        <v>9704</v>
      </c>
      <c r="D742" s="166">
        <v>41411</v>
      </c>
      <c r="E742" s="166">
        <v>41411</v>
      </c>
      <c r="F742" s="166">
        <v>41451</v>
      </c>
      <c r="G742" s="166"/>
      <c r="H742" s="166"/>
      <c r="I742" s="1192"/>
      <c r="J742" s="1192"/>
      <c r="K742" s="374">
        <v>8</v>
      </c>
      <c r="L742" s="214" t="s">
        <v>691</v>
      </c>
      <c r="M742" s="214">
        <v>899999063</v>
      </c>
      <c r="N742" s="166" t="s">
        <v>14127</v>
      </c>
      <c r="O742" s="389" t="s">
        <v>14218</v>
      </c>
      <c r="P742" s="214" t="s">
        <v>2323</v>
      </c>
    </row>
    <row r="743" spans="1:16" ht="50" thickTop="1" thickBot="1">
      <c r="A743" s="1192">
        <v>616</v>
      </c>
      <c r="B743" s="214" t="s">
        <v>1405</v>
      </c>
      <c r="C743" s="1192" t="s">
        <v>7151</v>
      </c>
      <c r="D743" s="166">
        <v>41415</v>
      </c>
      <c r="E743" s="166">
        <v>41411</v>
      </c>
      <c r="F743" s="166">
        <v>41469</v>
      </c>
      <c r="G743" s="166"/>
      <c r="H743" s="166"/>
      <c r="I743" s="1192"/>
      <c r="J743" s="1192"/>
      <c r="K743" s="374">
        <v>488</v>
      </c>
      <c r="L743" s="214" t="s">
        <v>1406</v>
      </c>
      <c r="M743" s="214">
        <v>890203944</v>
      </c>
      <c r="N743" s="166" t="s">
        <v>14133</v>
      </c>
      <c r="O743" s="393" t="s">
        <v>14163</v>
      </c>
      <c r="P743" s="214" t="s">
        <v>2323</v>
      </c>
    </row>
    <row r="744" spans="1:16" ht="26" thickTop="1" thickBot="1">
      <c r="A744" s="1192" t="s">
        <v>4239</v>
      </c>
      <c r="B744" s="214" t="s">
        <v>3633</v>
      </c>
      <c r="C744" s="1192" t="s">
        <v>7151</v>
      </c>
      <c r="D744" s="166">
        <v>41411</v>
      </c>
      <c r="E744" s="166">
        <v>41411</v>
      </c>
      <c r="F744" s="166">
        <v>41479</v>
      </c>
      <c r="G744" s="166"/>
      <c r="H744" s="166"/>
      <c r="I744" s="1192"/>
      <c r="J744" s="1192"/>
      <c r="K744" s="374">
        <v>177</v>
      </c>
      <c r="L744" s="214" t="s">
        <v>684</v>
      </c>
      <c r="M744" s="214">
        <v>890901389</v>
      </c>
      <c r="N744" s="166" t="s">
        <v>14127</v>
      </c>
      <c r="O744" s="389" t="s">
        <v>14218</v>
      </c>
      <c r="P744" s="214" t="s">
        <v>2323</v>
      </c>
    </row>
    <row r="745" spans="1:16" ht="38" thickTop="1" thickBot="1">
      <c r="A745" s="1192">
        <v>448</v>
      </c>
      <c r="B745" s="214" t="s">
        <v>568</v>
      </c>
      <c r="C745" s="1192" t="s">
        <v>9704</v>
      </c>
      <c r="D745" s="166">
        <v>41411</v>
      </c>
      <c r="E745" s="166">
        <v>41411</v>
      </c>
      <c r="F745" s="166">
        <v>41495</v>
      </c>
      <c r="G745" s="166"/>
      <c r="H745" s="166"/>
      <c r="I745" s="1192"/>
      <c r="J745" s="1192"/>
      <c r="K745" s="374">
        <v>8</v>
      </c>
      <c r="L745" s="214" t="s">
        <v>691</v>
      </c>
      <c r="M745" s="214">
        <v>899999063</v>
      </c>
      <c r="N745" s="166" t="s">
        <v>14134</v>
      </c>
      <c r="O745" s="389" t="s">
        <v>14218</v>
      </c>
      <c r="P745" s="214" t="s">
        <v>2323</v>
      </c>
    </row>
    <row r="746" spans="1:16" ht="38" thickTop="1" thickBot="1">
      <c r="A746" s="1192">
        <v>678</v>
      </c>
      <c r="B746" s="214" t="s">
        <v>740</v>
      </c>
      <c r="C746" s="1192" t="s">
        <v>9704</v>
      </c>
      <c r="D746" s="166">
        <v>41411</v>
      </c>
      <c r="E746" s="166">
        <v>41411</v>
      </c>
      <c r="F746" s="166">
        <v>41472</v>
      </c>
      <c r="G746" s="166"/>
      <c r="H746" s="166"/>
      <c r="I746" s="1192"/>
      <c r="J746" s="1192"/>
      <c r="K746" s="374">
        <v>231</v>
      </c>
      <c r="L746" s="214" t="s">
        <v>624</v>
      </c>
      <c r="M746" s="214">
        <v>860536210</v>
      </c>
      <c r="N746" s="166" t="s">
        <v>14129</v>
      </c>
      <c r="O746" s="389" t="s">
        <v>14224</v>
      </c>
      <c r="P746" s="214" t="s">
        <v>2323</v>
      </c>
    </row>
    <row r="747" spans="1:16" ht="38" thickTop="1" thickBot="1">
      <c r="A747" s="1192">
        <v>679</v>
      </c>
      <c r="B747" s="214" t="s">
        <v>740</v>
      </c>
      <c r="C747" s="1192" t="s">
        <v>7151</v>
      </c>
      <c r="D747" s="166">
        <v>41583</v>
      </c>
      <c r="E747" s="166"/>
      <c r="F747" s="166"/>
      <c r="G747" s="166"/>
      <c r="H747" s="166"/>
      <c r="I747" s="1192"/>
      <c r="J747" s="1192"/>
      <c r="K747" s="374">
        <v>231</v>
      </c>
      <c r="L747" s="214" t="s">
        <v>624</v>
      </c>
      <c r="M747" s="214">
        <v>860536210</v>
      </c>
      <c r="N747" s="166" t="s">
        <v>14132</v>
      </c>
      <c r="O747" s="389" t="s">
        <v>14224</v>
      </c>
      <c r="P747" s="214" t="s">
        <v>3032</v>
      </c>
    </row>
    <row r="748" spans="1:16" ht="38" thickTop="1" thickBot="1">
      <c r="A748" s="1192" t="s">
        <v>6528</v>
      </c>
      <c r="B748" s="214" t="s">
        <v>6036</v>
      </c>
      <c r="C748" s="1192" t="s">
        <v>9704</v>
      </c>
      <c r="D748" s="166">
        <v>41417</v>
      </c>
      <c r="E748" s="166">
        <v>41411</v>
      </c>
      <c r="F748" s="166">
        <v>41451</v>
      </c>
      <c r="G748" s="166"/>
      <c r="H748" s="166"/>
      <c r="I748" s="1192"/>
      <c r="J748" s="1192"/>
      <c r="K748" s="374" t="s">
        <v>2531</v>
      </c>
      <c r="L748" s="214" t="s">
        <v>691</v>
      </c>
      <c r="M748" s="214">
        <v>899999063</v>
      </c>
      <c r="N748" s="166" t="s">
        <v>14132</v>
      </c>
      <c r="O748" s="96" t="s">
        <v>14224</v>
      </c>
      <c r="P748" s="214" t="s">
        <v>2323</v>
      </c>
    </row>
    <row r="749" spans="1:16" ht="62" thickTop="1" thickBot="1">
      <c r="A749" s="1192" t="s">
        <v>4447</v>
      </c>
      <c r="B749" s="214" t="s">
        <v>1150</v>
      </c>
      <c r="C749" s="1192" t="s">
        <v>9676</v>
      </c>
      <c r="D749" s="166">
        <v>41411</v>
      </c>
      <c r="E749" s="166">
        <v>41411</v>
      </c>
      <c r="F749" s="166">
        <v>41472</v>
      </c>
      <c r="G749" s="166"/>
      <c r="H749" s="166"/>
      <c r="I749" s="1192"/>
      <c r="J749" s="1192"/>
      <c r="K749" s="374">
        <v>99</v>
      </c>
      <c r="L749" s="214" t="s">
        <v>4448</v>
      </c>
      <c r="M749" s="214">
        <v>892400038</v>
      </c>
      <c r="N749" s="166" t="s">
        <v>14165</v>
      </c>
      <c r="O749" s="398">
        <v>41411</v>
      </c>
      <c r="P749" s="214" t="s">
        <v>2323</v>
      </c>
    </row>
    <row r="750" spans="1:16" s="387" customFormat="1" ht="38" thickTop="1" thickBot="1">
      <c r="A750" s="1192" t="s">
        <v>4449</v>
      </c>
      <c r="B750" s="214" t="s">
        <v>4450</v>
      </c>
      <c r="C750" s="1192" t="s">
        <v>14217</v>
      </c>
      <c r="D750" s="166">
        <v>41469</v>
      </c>
      <c r="E750" s="166"/>
      <c r="F750" s="166">
        <v>41479</v>
      </c>
      <c r="G750" s="166"/>
      <c r="H750" s="166"/>
      <c r="I750" s="1192"/>
      <c r="J750" s="1192"/>
      <c r="K750" s="374">
        <v>398</v>
      </c>
      <c r="L750" s="214" t="s">
        <v>4451</v>
      </c>
      <c r="M750" s="214">
        <v>811012120</v>
      </c>
      <c r="N750" s="166" t="s">
        <v>14216</v>
      </c>
      <c r="O750" s="393" t="s">
        <v>14219</v>
      </c>
      <c r="P750" s="214" t="s">
        <v>2323</v>
      </c>
    </row>
    <row r="751" spans="1:16" ht="38" thickTop="1" thickBot="1">
      <c r="A751" s="1192">
        <v>453</v>
      </c>
      <c r="B751" s="214" t="s">
        <v>568</v>
      </c>
      <c r="C751" s="214" t="s">
        <v>14525</v>
      </c>
      <c r="D751" s="166">
        <v>40739</v>
      </c>
      <c r="E751" s="899"/>
      <c r="F751" s="899"/>
      <c r="G751" s="166"/>
      <c r="H751" s="166"/>
      <c r="I751" s="1192"/>
      <c r="J751" s="1192"/>
      <c r="K751" s="374">
        <v>8</v>
      </c>
      <c r="L751" s="214" t="s">
        <v>691</v>
      </c>
      <c r="M751" s="214">
        <v>899999063</v>
      </c>
      <c r="N751" s="166" t="s">
        <v>2329</v>
      </c>
      <c r="O751" s="389"/>
      <c r="P751" s="214" t="s">
        <v>2323</v>
      </c>
    </row>
    <row r="752" spans="1:16" ht="74" thickTop="1" thickBot="1">
      <c r="A752" s="1192" t="s">
        <v>13667</v>
      </c>
      <c r="B752" s="214" t="s">
        <v>12829</v>
      </c>
      <c r="C752" s="214" t="s">
        <v>14525</v>
      </c>
      <c r="D752" s="166">
        <v>41437</v>
      </c>
      <c r="E752" s="166">
        <v>41416</v>
      </c>
      <c r="F752" s="166">
        <v>41439</v>
      </c>
      <c r="G752" s="166"/>
      <c r="H752" s="166"/>
      <c r="I752" s="1192"/>
      <c r="J752" s="1192"/>
      <c r="K752" s="374" t="s">
        <v>12555</v>
      </c>
      <c r="L752" s="214" t="s">
        <v>3758</v>
      </c>
      <c r="M752" s="214">
        <v>816006661</v>
      </c>
      <c r="N752" s="214" t="s">
        <v>13775</v>
      </c>
      <c r="O752" s="389" t="s">
        <v>14249</v>
      </c>
      <c r="P752" s="214" t="s">
        <v>2323</v>
      </c>
    </row>
    <row r="753" spans="1:16" ht="74" thickTop="1" thickBot="1">
      <c r="A753" s="1192" t="s">
        <v>13691</v>
      </c>
      <c r="B753" s="214" t="s">
        <v>12829</v>
      </c>
      <c r="C753" s="214" t="s">
        <v>14525</v>
      </c>
      <c r="D753" s="166"/>
      <c r="E753" s="166">
        <v>41416</v>
      </c>
      <c r="F753" s="166"/>
      <c r="G753" s="166"/>
      <c r="H753" s="166"/>
      <c r="I753" s="1192"/>
      <c r="J753" s="1192"/>
      <c r="K753" s="374" t="s">
        <v>12555</v>
      </c>
      <c r="L753" s="214" t="s">
        <v>12802</v>
      </c>
      <c r="M753" s="214">
        <v>900162284</v>
      </c>
      <c r="N753" s="214" t="s">
        <v>13775</v>
      </c>
      <c r="O753" s="389" t="s">
        <v>15753</v>
      </c>
      <c r="P753" s="214" t="s">
        <v>470</v>
      </c>
    </row>
    <row r="754" spans="1:16" ht="74" thickTop="1" thickBot="1">
      <c r="A754" s="1192" t="s">
        <v>13693</v>
      </c>
      <c r="B754" s="214" t="s">
        <v>12829</v>
      </c>
      <c r="C754" s="214" t="s">
        <v>14525</v>
      </c>
      <c r="D754" s="166"/>
      <c r="E754" s="166">
        <v>41416</v>
      </c>
      <c r="F754" s="166"/>
      <c r="G754" s="166"/>
      <c r="H754" s="166"/>
      <c r="I754" s="1192"/>
      <c r="J754" s="1192"/>
      <c r="K754" s="374" t="s">
        <v>12555</v>
      </c>
      <c r="L754" s="214" t="s">
        <v>12802</v>
      </c>
      <c r="M754" s="214">
        <v>900162284</v>
      </c>
      <c r="N754" s="214" t="s">
        <v>13775</v>
      </c>
      <c r="O754" s="389" t="s">
        <v>15753</v>
      </c>
      <c r="P754" s="214" t="s">
        <v>470</v>
      </c>
    </row>
    <row r="755" spans="1:16" ht="38" thickTop="1" thickBot="1">
      <c r="A755" s="1192">
        <v>356</v>
      </c>
      <c r="B755" s="214" t="s">
        <v>568</v>
      </c>
      <c r="C755" s="325" t="s">
        <v>9704</v>
      </c>
      <c r="D755" s="166">
        <v>41416</v>
      </c>
      <c r="E755" s="166">
        <v>41416</v>
      </c>
      <c r="F755" s="166">
        <v>41466</v>
      </c>
      <c r="G755" s="166"/>
      <c r="H755" s="166"/>
      <c r="I755" s="1192"/>
      <c r="J755" s="1192"/>
      <c r="K755" s="374">
        <v>228</v>
      </c>
      <c r="L755" s="214" t="s">
        <v>15234</v>
      </c>
      <c r="M755" s="214">
        <v>890201213</v>
      </c>
      <c r="N755" s="214" t="s">
        <v>14130</v>
      </c>
      <c r="O755" s="96" t="s">
        <v>14249</v>
      </c>
      <c r="P755" s="214" t="s">
        <v>2323</v>
      </c>
    </row>
    <row r="756" spans="1:16" ht="38" thickTop="1" thickBot="1">
      <c r="A756" s="1192" t="s">
        <v>6132</v>
      </c>
      <c r="B756" s="214" t="s">
        <v>4316</v>
      </c>
      <c r="C756" s="325" t="s">
        <v>9704</v>
      </c>
      <c r="D756" s="166">
        <v>41416</v>
      </c>
      <c r="E756" s="166">
        <v>41416</v>
      </c>
      <c r="F756" s="166">
        <v>41451</v>
      </c>
      <c r="G756" s="166"/>
      <c r="H756" s="166"/>
      <c r="I756" s="1192"/>
      <c r="J756" s="1192"/>
      <c r="K756" s="374" t="s">
        <v>334</v>
      </c>
      <c r="L756" s="214" t="s">
        <v>6135</v>
      </c>
      <c r="M756" s="214">
        <v>804009247</v>
      </c>
      <c r="N756" s="214" t="s">
        <v>14132</v>
      </c>
      <c r="O756" s="96" t="s">
        <v>14250</v>
      </c>
      <c r="P756" s="214" t="s">
        <v>2323</v>
      </c>
    </row>
    <row r="757" spans="1:16" ht="38" thickTop="1" thickBot="1">
      <c r="A757" s="1192" t="s">
        <v>4641</v>
      </c>
      <c r="B757" s="214" t="s">
        <v>3633</v>
      </c>
      <c r="C757" s="325" t="s">
        <v>9704</v>
      </c>
      <c r="D757" s="166">
        <v>41416</v>
      </c>
      <c r="E757" s="166">
        <v>41416</v>
      </c>
      <c r="F757" s="166">
        <v>41479</v>
      </c>
      <c r="G757" s="166"/>
      <c r="H757" s="166"/>
      <c r="I757" s="1192"/>
      <c r="J757" s="1192"/>
      <c r="K757" s="374">
        <v>177</v>
      </c>
      <c r="L757" s="214" t="s">
        <v>750</v>
      </c>
      <c r="M757" s="214">
        <v>860013720</v>
      </c>
      <c r="N757" s="214" t="s">
        <v>14220</v>
      </c>
      <c r="O757" s="389" t="s">
        <v>14301</v>
      </c>
      <c r="P757" s="214" t="s">
        <v>2323</v>
      </c>
    </row>
    <row r="758" spans="1:16" ht="38" thickTop="1" thickBot="1">
      <c r="A758" s="1192">
        <v>676</v>
      </c>
      <c r="B758" s="214" t="s">
        <v>740</v>
      </c>
      <c r="C758" s="325" t="s">
        <v>9704</v>
      </c>
      <c r="D758" s="166">
        <v>41425</v>
      </c>
      <c r="E758" s="166">
        <v>41416</v>
      </c>
      <c r="F758" s="166">
        <v>41451</v>
      </c>
      <c r="G758" s="166"/>
      <c r="H758" s="166"/>
      <c r="I758" s="1192"/>
      <c r="J758" s="1192"/>
      <c r="K758" s="374">
        <v>231</v>
      </c>
      <c r="L758" s="214" t="s">
        <v>101</v>
      </c>
      <c r="M758" s="214">
        <v>890980040</v>
      </c>
      <c r="N758" s="214" t="s">
        <v>14221</v>
      </c>
      <c r="O758" s="389" t="s">
        <v>14301</v>
      </c>
      <c r="P758" s="214" t="s">
        <v>2323</v>
      </c>
    </row>
    <row r="759" spans="1:16" ht="38" thickTop="1" thickBot="1">
      <c r="A759" s="1192" t="s">
        <v>4154</v>
      </c>
      <c r="B759" s="214" t="s">
        <v>3243</v>
      </c>
      <c r="C759" s="325" t="s">
        <v>9704</v>
      </c>
      <c r="D759" s="166">
        <v>41416</v>
      </c>
      <c r="E759" s="166">
        <v>41416</v>
      </c>
      <c r="F759" s="166">
        <v>41451</v>
      </c>
      <c r="G759" s="166"/>
      <c r="H759" s="166"/>
      <c r="I759" s="1192"/>
      <c r="J759" s="1192"/>
      <c r="K759" s="374">
        <v>488</v>
      </c>
      <c r="L759" s="214" t="s">
        <v>15012</v>
      </c>
      <c r="M759" s="214">
        <v>900180913</v>
      </c>
      <c r="N759" s="214" t="s">
        <v>14222</v>
      </c>
      <c r="O759" s="389" t="s">
        <v>14301</v>
      </c>
      <c r="P759" s="214" t="s">
        <v>2323</v>
      </c>
    </row>
    <row r="760" spans="1:16" ht="62" thickTop="1" thickBot="1">
      <c r="A760" s="1192">
        <v>472</v>
      </c>
      <c r="B760" s="214" t="s">
        <v>568</v>
      </c>
      <c r="C760" s="325" t="s">
        <v>9704</v>
      </c>
      <c r="D760" s="166">
        <v>41408</v>
      </c>
      <c r="E760" s="166">
        <v>41416</v>
      </c>
      <c r="F760" s="166">
        <v>41534</v>
      </c>
      <c r="G760" s="166"/>
      <c r="H760" s="166"/>
      <c r="I760" s="1192"/>
      <c r="J760" s="1192"/>
      <c r="K760" s="374">
        <v>8</v>
      </c>
      <c r="L760" s="214" t="s">
        <v>251</v>
      </c>
      <c r="M760" s="214">
        <v>891480035</v>
      </c>
      <c r="N760" s="214" t="s">
        <v>14223</v>
      </c>
      <c r="O760" s="389" t="s">
        <v>15754</v>
      </c>
      <c r="P760" s="214" t="s">
        <v>2323</v>
      </c>
    </row>
    <row r="761" spans="1:16" ht="38" thickTop="1" thickBot="1">
      <c r="A761" s="1192">
        <v>375</v>
      </c>
      <c r="B761" s="214" t="s">
        <v>568</v>
      </c>
      <c r="C761" s="214" t="s">
        <v>13772</v>
      </c>
      <c r="D761" s="166">
        <v>41422</v>
      </c>
      <c r="E761" s="166">
        <v>41422</v>
      </c>
      <c r="F761" s="166">
        <v>41451</v>
      </c>
      <c r="G761" s="166"/>
      <c r="H761" s="166"/>
      <c r="I761" s="1192"/>
      <c r="J761" s="1192"/>
      <c r="K761" s="374">
        <v>228</v>
      </c>
      <c r="L761" s="214" t="s">
        <v>691</v>
      </c>
      <c r="M761" s="214">
        <v>899999063</v>
      </c>
      <c r="N761" s="214" t="s">
        <v>14297</v>
      </c>
      <c r="O761" s="389" t="s">
        <v>14317</v>
      </c>
      <c r="P761" s="214" t="s">
        <v>2323</v>
      </c>
    </row>
    <row r="762" spans="1:16" ht="38" thickTop="1" thickBot="1">
      <c r="A762" s="1192" t="s">
        <v>4417</v>
      </c>
      <c r="B762" s="214" t="s">
        <v>4336</v>
      </c>
      <c r="C762" s="214" t="s">
        <v>12799</v>
      </c>
      <c r="D762" s="166">
        <v>41458</v>
      </c>
      <c r="E762" s="166">
        <v>41422</v>
      </c>
      <c r="F762" s="166">
        <v>41466</v>
      </c>
      <c r="G762" s="166"/>
      <c r="H762" s="166"/>
      <c r="I762" s="1192"/>
      <c r="J762" s="1192"/>
      <c r="K762" s="374">
        <v>177</v>
      </c>
      <c r="L762" s="214" t="s">
        <v>4431</v>
      </c>
      <c r="M762" s="214">
        <v>890805267</v>
      </c>
      <c r="N762" s="214" t="s">
        <v>8386</v>
      </c>
      <c r="O762" s="389" t="s">
        <v>14327</v>
      </c>
      <c r="P762" s="214" t="s">
        <v>2323</v>
      </c>
    </row>
    <row r="763" spans="1:16" ht="74" thickTop="1" thickBot="1">
      <c r="A763" s="1192" t="s">
        <v>8382</v>
      </c>
      <c r="B763" s="214" t="s">
        <v>7728</v>
      </c>
      <c r="C763" s="214" t="s">
        <v>14525</v>
      </c>
      <c r="D763" s="166">
        <v>41547</v>
      </c>
      <c r="E763" s="166">
        <v>41422</v>
      </c>
      <c r="F763" s="166">
        <v>41598</v>
      </c>
      <c r="G763" s="166"/>
      <c r="H763" s="166"/>
      <c r="I763" s="1192"/>
      <c r="J763" s="1192"/>
      <c r="K763" s="374">
        <v>177</v>
      </c>
      <c r="L763" s="214" t="s">
        <v>19346</v>
      </c>
      <c r="M763" s="214">
        <v>890901389</v>
      </c>
      <c r="N763" s="214" t="s">
        <v>14298</v>
      </c>
      <c r="O763" s="389" t="s">
        <v>15755</v>
      </c>
      <c r="P763" s="214" t="s">
        <v>2323</v>
      </c>
    </row>
    <row r="764" spans="1:16" ht="38" thickTop="1" thickBot="1">
      <c r="A764" s="1192">
        <v>515</v>
      </c>
      <c r="B764" s="214" t="s">
        <v>568</v>
      </c>
      <c r="C764" s="325" t="s">
        <v>9704</v>
      </c>
      <c r="D764" s="166">
        <v>41422</v>
      </c>
      <c r="E764" s="166">
        <v>41422</v>
      </c>
      <c r="F764" s="166">
        <v>41466</v>
      </c>
      <c r="G764" s="166"/>
      <c r="H764" s="166"/>
      <c r="I764" s="1192"/>
      <c r="J764" s="1192"/>
      <c r="K764" s="374">
        <v>8</v>
      </c>
      <c r="L764" s="214" t="s">
        <v>478</v>
      </c>
      <c r="M764" s="214">
        <v>860015542</v>
      </c>
      <c r="N764" s="214" t="s">
        <v>14130</v>
      </c>
      <c r="O764" s="393" t="s">
        <v>14317</v>
      </c>
      <c r="P764" s="214" t="s">
        <v>2323</v>
      </c>
    </row>
    <row r="765" spans="1:16" ht="62" thickTop="1" thickBot="1">
      <c r="A765" s="1192" t="s">
        <v>11542</v>
      </c>
      <c r="B765" s="214" t="s">
        <v>12570</v>
      </c>
      <c r="C765" s="1192" t="s">
        <v>2307</v>
      </c>
      <c r="D765" s="166">
        <v>41437</v>
      </c>
      <c r="E765" s="166">
        <v>41422</v>
      </c>
      <c r="F765" s="166">
        <v>41484</v>
      </c>
      <c r="G765" s="166"/>
      <c r="H765" s="166"/>
      <c r="I765" s="1192"/>
      <c r="J765" s="1192"/>
      <c r="K765" s="374">
        <v>199</v>
      </c>
      <c r="L765" s="214" t="s">
        <v>12533</v>
      </c>
      <c r="M765" s="214">
        <v>890201235</v>
      </c>
      <c r="N765" s="214" t="s">
        <v>14299</v>
      </c>
      <c r="O765" s="389" t="s">
        <v>14646</v>
      </c>
      <c r="P765" s="214" t="s">
        <v>2323</v>
      </c>
    </row>
    <row r="766" spans="1:16" ht="50" thickTop="1" thickBot="1">
      <c r="A766" s="1192" t="s">
        <v>5264</v>
      </c>
      <c r="B766" s="214" t="s">
        <v>4336</v>
      </c>
      <c r="C766" s="325" t="s">
        <v>9704</v>
      </c>
      <c r="D766" s="166">
        <v>41419</v>
      </c>
      <c r="E766" s="166">
        <v>41422</v>
      </c>
      <c r="F766" s="166">
        <v>41472</v>
      </c>
      <c r="G766" s="166"/>
      <c r="H766" s="166"/>
      <c r="I766" s="1192"/>
      <c r="J766" s="1192"/>
      <c r="K766" s="374" t="s">
        <v>6047</v>
      </c>
      <c r="L766" s="214" t="s">
        <v>5276</v>
      </c>
      <c r="M766" s="214">
        <v>891300382</v>
      </c>
      <c r="N766" s="214" t="s">
        <v>14221</v>
      </c>
      <c r="O766" s="96" t="s">
        <v>14317</v>
      </c>
      <c r="P766" s="214" t="s">
        <v>2323</v>
      </c>
    </row>
    <row r="767" spans="1:16" ht="50" thickTop="1" thickBot="1">
      <c r="A767" s="1192">
        <v>276</v>
      </c>
      <c r="B767" s="214" t="s">
        <v>569</v>
      </c>
      <c r="C767" s="325" t="s">
        <v>9704</v>
      </c>
      <c r="D767" s="166">
        <v>41422</v>
      </c>
      <c r="E767" s="166">
        <v>41422</v>
      </c>
      <c r="F767" s="166">
        <v>41502</v>
      </c>
      <c r="G767" s="166"/>
      <c r="H767" s="166"/>
      <c r="I767" s="1192"/>
      <c r="J767" s="1192"/>
      <c r="K767" s="374">
        <v>177</v>
      </c>
      <c r="L767" s="214" t="s">
        <v>16301</v>
      </c>
      <c r="M767" s="214">
        <v>891800330</v>
      </c>
      <c r="N767" s="214" t="s">
        <v>14300</v>
      </c>
      <c r="O767" s="389" t="s">
        <v>14317</v>
      </c>
      <c r="P767" s="214" t="s">
        <v>2323</v>
      </c>
    </row>
    <row r="768" spans="1:16" ht="62" thickTop="1" thickBot="1">
      <c r="A768" s="1192" t="s">
        <v>9064</v>
      </c>
      <c r="B768" s="214" t="s">
        <v>9066</v>
      </c>
      <c r="C768" s="325" t="s">
        <v>9704</v>
      </c>
      <c r="D768" s="166">
        <v>41423</v>
      </c>
      <c r="E768" s="166">
        <v>41422</v>
      </c>
      <c r="F768" s="166">
        <v>41472</v>
      </c>
      <c r="G768" s="166"/>
      <c r="H768" s="166"/>
      <c r="I768" s="1192"/>
      <c r="J768" s="1192"/>
      <c r="K768" s="374" t="s">
        <v>12567</v>
      </c>
      <c r="L768" s="214" t="s">
        <v>10938</v>
      </c>
      <c r="M768" s="214">
        <v>817004091</v>
      </c>
      <c r="N768" s="214" t="s">
        <v>14220</v>
      </c>
      <c r="O768" s="389" t="s">
        <v>14327</v>
      </c>
      <c r="P768" s="214" t="s">
        <v>2323</v>
      </c>
    </row>
    <row r="769" spans="1:16" ht="38" thickTop="1" thickBot="1">
      <c r="A769" s="1192" t="s">
        <v>4710</v>
      </c>
      <c r="B769" s="214" t="s">
        <v>4724</v>
      </c>
      <c r="C769" s="214" t="s">
        <v>14525</v>
      </c>
      <c r="D769" s="166">
        <v>41450</v>
      </c>
      <c r="E769" s="166">
        <v>41424</v>
      </c>
      <c r="F769" s="166">
        <v>41466</v>
      </c>
      <c r="G769" s="166"/>
      <c r="H769" s="166"/>
      <c r="I769" s="1192"/>
      <c r="J769" s="1192"/>
      <c r="K769" s="374">
        <v>336</v>
      </c>
      <c r="L769" s="214" t="s">
        <v>15234</v>
      </c>
      <c r="M769" s="214">
        <v>890201213</v>
      </c>
      <c r="N769" s="214" t="s">
        <v>14320</v>
      </c>
      <c r="O769" s="389" t="s">
        <v>14475</v>
      </c>
      <c r="P769" s="214" t="s">
        <v>2323</v>
      </c>
    </row>
    <row r="770" spans="1:16" ht="38" thickTop="1" thickBot="1">
      <c r="A770" s="1192">
        <v>363</v>
      </c>
      <c r="B770" s="214" t="s">
        <v>568</v>
      </c>
      <c r="C770" s="214" t="s">
        <v>9704</v>
      </c>
      <c r="D770" s="166">
        <v>41424</v>
      </c>
      <c r="E770" s="166">
        <v>41424</v>
      </c>
      <c r="F770" s="166">
        <v>41466</v>
      </c>
      <c r="G770" s="166"/>
      <c r="H770" s="166"/>
      <c r="I770" s="1192"/>
      <c r="J770" s="1192"/>
      <c r="K770" s="374">
        <v>8</v>
      </c>
      <c r="L770" s="214" t="s">
        <v>91</v>
      </c>
      <c r="M770" s="214">
        <v>899999124</v>
      </c>
      <c r="N770" s="214" t="s">
        <v>14221</v>
      </c>
      <c r="O770" s="389" t="s">
        <v>14327</v>
      </c>
      <c r="P770" s="214" t="s">
        <v>2323</v>
      </c>
    </row>
    <row r="771" spans="1:16" ht="38" thickTop="1" thickBot="1">
      <c r="A771" s="1192">
        <v>493</v>
      </c>
      <c r="B771" s="214" t="s">
        <v>568</v>
      </c>
      <c r="C771" s="214" t="s">
        <v>9704</v>
      </c>
      <c r="D771" s="166">
        <v>41424</v>
      </c>
      <c r="E771" s="166">
        <v>41424</v>
      </c>
      <c r="F771" s="166">
        <v>41543</v>
      </c>
      <c r="G771" s="166"/>
      <c r="H771" s="166"/>
      <c r="I771" s="1192"/>
      <c r="J771" s="1192"/>
      <c r="K771" s="374" t="s">
        <v>12566</v>
      </c>
      <c r="L771" s="214" t="s">
        <v>819</v>
      </c>
      <c r="M771" s="214">
        <v>890902920</v>
      </c>
      <c r="N771" s="214" t="s">
        <v>14321</v>
      </c>
      <c r="O771" s="389" t="s">
        <v>14470</v>
      </c>
      <c r="P771" s="214" t="s">
        <v>2323</v>
      </c>
    </row>
    <row r="772" spans="1:16" ht="86" thickTop="1" thickBot="1">
      <c r="A772" s="1192" t="s">
        <v>6551</v>
      </c>
      <c r="B772" s="214" t="s">
        <v>4316</v>
      </c>
      <c r="C772" s="214" t="s">
        <v>9704</v>
      </c>
      <c r="D772" s="166">
        <v>41424</v>
      </c>
      <c r="E772" s="166">
        <v>41424</v>
      </c>
      <c r="F772" s="166">
        <v>41472</v>
      </c>
      <c r="G772" s="166"/>
      <c r="H772" s="166"/>
      <c r="I772" s="1192"/>
      <c r="J772" s="1192"/>
      <c r="K772" s="374" t="s">
        <v>334</v>
      </c>
      <c r="L772" s="214" t="s">
        <v>2557</v>
      </c>
      <c r="M772" s="214">
        <v>830105985</v>
      </c>
      <c r="N772" s="214" t="s">
        <v>14322</v>
      </c>
      <c r="O772" s="389">
        <v>41430</v>
      </c>
      <c r="P772" s="214" t="s">
        <v>2323</v>
      </c>
    </row>
    <row r="773" spans="1:16" ht="62" thickTop="1" thickBot="1">
      <c r="A773" s="1192">
        <v>686</v>
      </c>
      <c r="B773" s="214" t="s">
        <v>2321</v>
      </c>
      <c r="C773" s="214" t="s">
        <v>7151</v>
      </c>
      <c r="D773" s="166">
        <v>41424</v>
      </c>
      <c r="E773" s="166">
        <v>41424</v>
      </c>
      <c r="F773" s="166">
        <v>41466</v>
      </c>
      <c r="G773" s="166"/>
      <c r="H773" s="166"/>
      <c r="I773" s="1192"/>
      <c r="J773" s="1192"/>
      <c r="K773" s="374" t="s">
        <v>12567</v>
      </c>
      <c r="L773" s="214" t="s">
        <v>14444</v>
      </c>
      <c r="M773" s="214">
        <v>891500319</v>
      </c>
      <c r="N773" s="214" t="s">
        <v>6491</v>
      </c>
      <c r="O773" s="389" t="s">
        <v>14471</v>
      </c>
      <c r="P773" s="214" t="s">
        <v>2323</v>
      </c>
    </row>
    <row r="774" spans="1:16" ht="26" thickTop="1" thickBot="1">
      <c r="A774" s="1192">
        <v>693</v>
      </c>
      <c r="B774" s="214" t="s">
        <v>740</v>
      </c>
      <c r="C774" s="214" t="s">
        <v>7151</v>
      </c>
      <c r="D774" s="166">
        <v>41453</v>
      </c>
      <c r="E774" s="166">
        <v>41424</v>
      </c>
      <c r="F774" s="166">
        <v>41466</v>
      </c>
      <c r="G774" s="166"/>
      <c r="H774" s="166"/>
      <c r="I774" s="1192"/>
      <c r="J774" s="1192"/>
      <c r="K774" s="374">
        <v>231</v>
      </c>
      <c r="L774" s="214" t="s">
        <v>101</v>
      </c>
      <c r="M774" s="214">
        <v>890980040</v>
      </c>
      <c r="N774" s="214" t="s">
        <v>10257</v>
      </c>
      <c r="O774" s="389" t="s">
        <v>14472</v>
      </c>
      <c r="P774" s="214" t="s">
        <v>2323</v>
      </c>
    </row>
    <row r="775" spans="1:16" ht="38" thickTop="1" thickBot="1">
      <c r="A775" s="1192">
        <v>727</v>
      </c>
      <c r="B775" s="214" t="s">
        <v>569</v>
      </c>
      <c r="C775" s="214" t="s">
        <v>9704</v>
      </c>
      <c r="D775" s="166">
        <v>41424</v>
      </c>
      <c r="E775" s="166">
        <v>41432</v>
      </c>
      <c r="F775" s="166">
        <v>41506</v>
      </c>
      <c r="G775" s="166"/>
      <c r="H775" s="166"/>
      <c r="I775" s="1192"/>
      <c r="J775" s="1192"/>
      <c r="K775" s="374">
        <v>231</v>
      </c>
      <c r="L775" s="214" t="s">
        <v>15234</v>
      </c>
      <c r="M775" s="214">
        <v>890201213</v>
      </c>
      <c r="N775" s="214" t="s">
        <v>14323</v>
      </c>
      <c r="O775" s="389" t="s">
        <v>14473</v>
      </c>
      <c r="P775" s="214" t="s">
        <v>2323</v>
      </c>
    </row>
    <row r="776" spans="1:16" ht="38" thickTop="1" thickBot="1">
      <c r="A776" s="1192" t="s">
        <v>4157</v>
      </c>
      <c r="B776" s="214" t="s">
        <v>3243</v>
      </c>
      <c r="C776" s="214" t="s">
        <v>9704</v>
      </c>
      <c r="D776" s="166">
        <v>41424</v>
      </c>
      <c r="E776" s="166">
        <v>41432</v>
      </c>
      <c r="F776" s="166">
        <v>41495</v>
      </c>
      <c r="G776" s="166"/>
      <c r="H776" s="166"/>
      <c r="I776" s="1192"/>
      <c r="J776" s="1192"/>
      <c r="K776" s="374">
        <v>488</v>
      </c>
      <c r="L776" s="214" t="s">
        <v>4166</v>
      </c>
      <c r="M776" s="214">
        <v>805019256</v>
      </c>
      <c r="N776" s="214" t="s">
        <v>14220</v>
      </c>
      <c r="O776" s="389" t="s">
        <v>14474</v>
      </c>
      <c r="P776" s="214" t="s">
        <v>2323</v>
      </c>
    </row>
    <row r="777" spans="1:16" ht="38" thickTop="1" thickBot="1">
      <c r="A777" s="1192">
        <v>602</v>
      </c>
      <c r="B777" s="214" t="s">
        <v>1150</v>
      </c>
      <c r="C777" s="214" t="s">
        <v>13807</v>
      </c>
      <c r="D777" s="166">
        <v>41425</v>
      </c>
      <c r="E777" s="166">
        <v>41432</v>
      </c>
      <c r="F777" s="166">
        <v>41479</v>
      </c>
      <c r="G777" s="166"/>
      <c r="H777" s="166"/>
      <c r="I777" s="1192"/>
      <c r="J777" s="1192"/>
      <c r="K777" s="374">
        <v>99</v>
      </c>
      <c r="L777" s="214" t="s">
        <v>1165</v>
      </c>
      <c r="M777" s="214">
        <v>900023515</v>
      </c>
      <c r="N777" s="214" t="s">
        <v>14222</v>
      </c>
      <c r="O777" s="389" t="s">
        <v>14324</v>
      </c>
      <c r="P777" s="214" t="s">
        <v>2323</v>
      </c>
    </row>
    <row r="778" spans="1:16" ht="38" thickTop="1" thickBot="1">
      <c r="A778" s="1192" t="s">
        <v>6085</v>
      </c>
      <c r="B778" s="214" t="s">
        <v>6036</v>
      </c>
      <c r="C778" s="214" t="s">
        <v>9704</v>
      </c>
      <c r="D778" s="166"/>
      <c r="E778" s="166">
        <v>41430</v>
      </c>
      <c r="F778" s="166"/>
      <c r="G778" s="166"/>
      <c r="H778" s="166"/>
      <c r="I778" s="1192"/>
      <c r="J778" s="1192"/>
      <c r="K778" s="374" t="s">
        <v>2531</v>
      </c>
      <c r="L778" s="214" t="s">
        <v>604</v>
      </c>
      <c r="M778" s="214">
        <v>890704382</v>
      </c>
      <c r="N778" s="214" t="s">
        <v>14323</v>
      </c>
      <c r="O778" s="389" t="s">
        <v>14476</v>
      </c>
      <c r="P778" s="368" t="s">
        <v>3032</v>
      </c>
    </row>
    <row r="779" spans="1:16" ht="50" thickTop="1" thickBot="1">
      <c r="A779" s="1192" t="s">
        <v>6169</v>
      </c>
      <c r="B779" s="214" t="s">
        <v>6036</v>
      </c>
      <c r="C779" s="214" t="s">
        <v>16023</v>
      </c>
      <c r="D779" s="166">
        <v>41462</v>
      </c>
      <c r="E779" s="166">
        <v>41432</v>
      </c>
      <c r="F779" s="166">
        <v>41516</v>
      </c>
      <c r="G779" s="166"/>
      <c r="H779" s="166"/>
      <c r="I779" s="1192"/>
      <c r="J779" s="1192"/>
      <c r="K779" s="374" t="s">
        <v>2531</v>
      </c>
      <c r="L779" s="214" t="s">
        <v>245</v>
      </c>
      <c r="M779" s="214">
        <v>800093455</v>
      </c>
      <c r="N779" s="397" t="s">
        <v>14467</v>
      </c>
      <c r="O779" s="389">
        <v>41445</v>
      </c>
      <c r="P779" s="214" t="s">
        <v>2323</v>
      </c>
    </row>
    <row r="780" spans="1:16" ht="50" thickTop="1" thickBot="1">
      <c r="A780" s="1192" t="s">
        <v>6512</v>
      </c>
      <c r="B780" s="214" t="s">
        <v>6036</v>
      </c>
      <c r="C780" s="214" t="s">
        <v>14069</v>
      </c>
      <c r="D780" s="166">
        <v>41432</v>
      </c>
      <c r="E780" s="166">
        <v>41432</v>
      </c>
      <c r="F780" s="166">
        <v>41466</v>
      </c>
      <c r="G780" s="166"/>
      <c r="H780" s="166"/>
      <c r="I780" s="1192"/>
      <c r="J780" s="1192"/>
      <c r="K780" s="374" t="s">
        <v>2531</v>
      </c>
      <c r="L780" s="214" t="s">
        <v>16301</v>
      </c>
      <c r="M780" s="214">
        <v>891800330</v>
      </c>
      <c r="N780" s="214" t="s">
        <v>14964</v>
      </c>
      <c r="O780" s="389"/>
      <c r="P780" s="214" t="s">
        <v>2323</v>
      </c>
    </row>
    <row r="781" spans="1:16" ht="50" thickTop="1" thickBot="1">
      <c r="A781" s="1192" t="s">
        <v>6074</v>
      </c>
      <c r="B781" s="214" t="s">
        <v>6036</v>
      </c>
      <c r="C781" s="214" t="s">
        <v>14069</v>
      </c>
      <c r="D781" s="166">
        <v>41432</v>
      </c>
      <c r="E781" s="166">
        <v>41432</v>
      </c>
      <c r="F781" s="166">
        <v>41466</v>
      </c>
      <c r="G781" s="166"/>
      <c r="H781" s="166"/>
      <c r="I781" s="1192"/>
      <c r="J781" s="1192"/>
      <c r="K781" s="374" t="s">
        <v>2531</v>
      </c>
      <c r="L781" s="214" t="s">
        <v>622</v>
      </c>
      <c r="M781" s="214">
        <v>892300285</v>
      </c>
      <c r="N781" s="397" t="s">
        <v>14468</v>
      </c>
      <c r="O781" s="389">
        <v>41445</v>
      </c>
      <c r="P781" s="214" t="s">
        <v>2323</v>
      </c>
    </row>
    <row r="782" spans="1:16" ht="182" thickTop="1" thickBot="1">
      <c r="A782" s="1192" t="s">
        <v>6083</v>
      </c>
      <c r="B782" s="214" t="s">
        <v>6036</v>
      </c>
      <c r="C782" s="214" t="s">
        <v>16023</v>
      </c>
      <c r="D782" s="166">
        <v>41462</v>
      </c>
      <c r="E782" s="166">
        <v>41432</v>
      </c>
      <c r="F782" s="166">
        <v>41486</v>
      </c>
      <c r="G782" s="166"/>
      <c r="H782" s="166"/>
      <c r="I782" s="1192"/>
      <c r="J782" s="1192"/>
      <c r="K782" s="374" t="s">
        <v>2531</v>
      </c>
      <c r="L782" s="214" t="s">
        <v>612</v>
      </c>
      <c r="M782" s="214">
        <v>891180084</v>
      </c>
      <c r="N782" s="397" t="s">
        <v>14881</v>
      </c>
      <c r="O782" s="389" t="s">
        <v>14880</v>
      </c>
      <c r="P782" s="214" t="s">
        <v>2323</v>
      </c>
    </row>
    <row r="783" spans="1:16" ht="62" thickTop="1" thickBot="1">
      <c r="A783" s="1192" t="s">
        <v>6170</v>
      </c>
      <c r="B783" s="214" t="s">
        <v>6036</v>
      </c>
      <c r="C783" s="214" t="s">
        <v>14069</v>
      </c>
      <c r="D783" s="166">
        <v>41462</v>
      </c>
      <c r="E783" s="166">
        <v>41432</v>
      </c>
      <c r="F783" s="166">
        <v>41534</v>
      </c>
      <c r="G783" s="166"/>
      <c r="H783" s="166"/>
      <c r="I783" s="1192"/>
      <c r="J783" s="1192"/>
      <c r="K783" s="374" t="s">
        <v>2531</v>
      </c>
      <c r="L783" s="214" t="s">
        <v>120</v>
      </c>
      <c r="M783" s="214">
        <v>892000757</v>
      </c>
      <c r="N783" s="397" t="s">
        <v>14467</v>
      </c>
      <c r="O783" s="389" t="s">
        <v>15756</v>
      </c>
      <c r="P783" s="214" t="s">
        <v>2323</v>
      </c>
    </row>
    <row r="784" spans="1:16" ht="50" thickTop="1" thickBot="1">
      <c r="A784" s="1192" t="s">
        <v>6511</v>
      </c>
      <c r="B784" s="214" t="s">
        <v>6036</v>
      </c>
      <c r="C784" s="214" t="s">
        <v>14069</v>
      </c>
      <c r="D784" s="166">
        <v>41462</v>
      </c>
      <c r="E784" s="166">
        <v>41432</v>
      </c>
      <c r="F784" s="166">
        <v>41509</v>
      </c>
      <c r="G784" s="166"/>
      <c r="H784" s="166"/>
      <c r="I784" s="1192"/>
      <c r="J784" s="1192"/>
      <c r="K784" s="374" t="s">
        <v>2531</v>
      </c>
      <c r="L784" s="214" t="s">
        <v>525</v>
      </c>
      <c r="M784" s="214">
        <v>890500622</v>
      </c>
      <c r="N784" s="397" t="s">
        <v>14468</v>
      </c>
      <c r="O784" s="389">
        <v>41445</v>
      </c>
      <c r="P784" s="214" t="s">
        <v>2323</v>
      </c>
    </row>
    <row r="785" spans="1:16" ht="50" thickTop="1" thickBot="1">
      <c r="A785" s="1192" t="s">
        <v>6084</v>
      </c>
      <c r="B785" s="214" t="s">
        <v>6036</v>
      </c>
      <c r="C785" s="214" t="s">
        <v>14069</v>
      </c>
      <c r="D785" s="166">
        <v>41432</v>
      </c>
      <c r="E785" s="166">
        <v>41432</v>
      </c>
      <c r="F785" s="166">
        <v>41466</v>
      </c>
      <c r="G785" s="166"/>
      <c r="H785" s="166"/>
      <c r="I785" s="1192"/>
      <c r="J785" s="1192"/>
      <c r="K785" s="374" t="s">
        <v>2531</v>
      </c>
      <c r="L785" s="214" t="s">
        <v>6110</v>
      </c>
      <c r="M785" s="214">
        <v>800155087</v>
      </c>
      <c r="N785" s="397" t="s">
        <v>14468</v>
      </c>
      <c r="O785" s="389">
        <v>41445</v>
      </c>
      <c r="P785" s="214" t="s">
        <v>2323</v>
      </c>
    </row>
    <row r="786" spans="1:16" ht="50" thickTop="1" thickBot="1">
      <c r="A786" s="1192" t="s">
        <v>6071</v>
      </c>
      <c r="B786" s="214" t="s">
        <v>6036</v>
      </c>
      <c r="C786" s="214" t="s">
        <v>14069</v>
      </c>
      <c r="D786" s="166">
        <v>41457</v>
      </c>
      <c r="E786" s="166">
        <v>41432</v>
      </c>
      <c r="F786" s="166">
        <v>41471</v>
      </c>
      <c r="G786" s="166"/>
      <c r="H786" s="166"/>
      <c r="I786" s="1192"/>
      <c r="J786" s="1192"/>
      <c r="K786" s="374" t="s">
        <v>2531</v>
      </c>
      <c r="L786" s="214" t="s">
        <v>14444</v>
      </c>
      <c r="M786" s="214">
        <v>891500319</v>
      </c>
      <c r="N786" s="397" t="s">
        <v>14467</v>
      </c>
      <c r="O786" s="389">
        <v>41445</v>
      </c>
      <c r="P786" s="214" t="s">
        <v>2323</v>
      </c>
    </row>
    <row r="787" spans="1:16" ht="170" thickTop="1" thickBot="1">
      <c r="A787" s="1192" t="s">
        <v>7352</v>
      </c>
      <c r="B787" s="214" t="s">
        <v>7106</v>
      </c>
      <c r="C787" s="214" t="s">
        <v>14069</v>
      </c>
      <c r="D787" s="166">
        <v>41432</v>
      </c>
      <c r="E787" s="166">
        <v>41432</v>
      </c>
      <c r="F787" s="166">
        <v>41471</v>
      </c>
      <c r="G787" s="166"/>
      <c r="H787" s="166"/>
      <c r="I787" s="1192"/>
      <c r="J787" s="1192"/>
      <c r="K787" s="374" t="s">
        <v>2531</v>
      </c>
      <c r="L787" s="214" t="s">
        <v>6127</v>
      </c>
      <c r="M787" s="214">
        <v>800247940</v>
      </c>
      <c r="N787" s="397" t="s">
        <v>17990</v>
      </c>
      <c r="O787" s="389">
        <v>41445</v>
      </c>
      <c r="P787" s="214" t="s">
        <v>2323</v>
      </c>
    </row>
    <row r="788" spans="1:16" ht="50" thickTop="1" thickBot="1">
      <c r="A788" s="1192" t="s">
        <v>6078</v>
      </c>
      <c r="B788" s="214" t="s">
        <v>6036</v>
      </c>
      <c r="C788" s="214" t="s">
        <v>14069</v>
      </c>
      <c r="D788" s="166">
        <v>41462</v>
      </c>
      <c r="E788" s="166">
        <v>41432</v>
      </c>
      <c r="F788" s="166">
        <v>41471</v>
      </c>
      <c r="G788" s="166"/>
      <c r="H788" s="166"/>
      <c r="I788" s="1192"/>
      <c r="J788" s="1192"/>
      <c r="K788" s="374" t="s">
        <v>2531</v>
      </c>
      <c r="L788" s="214" t="s">
        <v>607</v>
      </c>
      <c r="M788" s="214">
        <v>891780111</v>
      </c>
      <c r="N788" s="397" t="s">
        <v>14468</v>
      </c>
      <c r="O788" s="389">
        <v>41445</v>
      </c>
      <c r="P788" s="214" t="s">
        <v>2323</v>
      </c>
    </row>
    <row r="789" spans="1:16" ht="50" thickTop="1" thickBot="1">
      <c r="A789" s="1192" t="s">
        <v>6082</v>
      </c>
      <c r="B789" s="214" t="s">
        <v>6036</v>
      </c>
      <c r="C789" s="214" t="s">
        <v>14069</v>
      </c>
      <c r="D789" s="166">
        <v>41432</v>
      </c>
      <c r="E789" s="166">
        <v>41432</v>
      </c>
      <c r="F789" s="166">
        <v>41471</v>
      </c>
      <c r="G789" s="166"/>
      <c r="H789" s="166"/>
      <c r="I789" s="1192"/>
      <c r="J789" s="1192"/>
      <c r="K789" s="374" t="s">
        <v>2531</v>
      </c>
      <c r="L789" s="214" t="s">
        <v>2303</v>
      </c>
      <c r="M789" s="214">
        <v>899999906</v>
      </c>
      <c r="N789" s="397" t="s">
        <v>14469</v>
      </c>
      <c r="O789" s="389">
        <v>41445</v>
      </c>
      <c r="P789" s="214" t="s">
        <v>2323</v>
      </c>
    </row>
    <row r="790" spans="1:16" ht="50" thickTop="1" thickBot="1">
      <c r="A790" s="1192" t="s">
        <v>6087</v>
      </c>
      <c r="B790" s="214" t="s">
        <v>6036</v>
      </c>
      <c r="C790" s="214" t="s">
        <v>20062</v>
      </c>
      <c r="D790" s="166">
        <v>41432</v>
      </c>
      <c r="E790" s="166">
        <v>41432</v>
      </c>
      <c r="F790" s="166">
        <v>41466</v>
      </c>
      <c r="G790" s="166"/>
      <c r="H790" s="166"/>
      <c r="I790" s="1192"/>
      <c r="J790" s="1192"/>
      <c r="K790" s="374" t="s">
        <v>2531</v>
      </c>
      <c r="L790" s="214" t="s">
        <v>303</v>
      </c>
      <c r="M790" s="214">
        <v>890000432</v>
      </c>
      <c r="N790" s="397" t="s">
        <v>14467</v>
      </c>
      <c r="O790" s="389">
        <v>41445</v>
      </c>
      <c r="P790" s="214" t="s">
        <v>2323</v>
      </c>
    </row>
    <row r="791" spans="1:16" ht="50" thickTop="1" thickBot="1">
      <c r="A791" s="1192" t="s">
        <v>10409</v>
      </c>
      <c r="B791" s="214" t="s">
        <v>10886</v>
      </c>
      <c r="C791" s="214" t="s">
        <v>9704</v>
      </c>
      <c r="D791" s="166">
        <v>41437</v>
      </c>
      <c r="E791" s="166">
        <v>41436</v>
      </c>
      <c r="F791" s="166">
        <v>41451</v>
      </c>
      <c r="G791" s="166"/>
      <c r="H791" s="166"/>
      <c r="I791" s="1192"/>
      <c r="J791" s="1192"/>
      <c r="K791" s="374" t="s">
        <v>12561</v>
      </c>
      <c r="L791" s="214" t="s">
        <v>605</v>
      </c>
      <c r="M791" s="214">
        <v>890104530</v>
      </c>
      <c r="N791" s="397" t="s">
        <v>14477</v>
      </c>
      <c r="O791" s="389"/>
      <c r="P791" s="214" t="s">
        <v>2323</v>
      </c>
    </row>
    <row r="792" spans="1:16" ht="62" thickTop="1" thickBot="1">
      <c r="A792" s="1192" t="s">
        <v>9063</v>
      </c>
      <c r="B792" s="214" t="s">
        <v>9066</v>
      </c>
      <c r="C792" s="214" t="s">
        <v>9704</v>
      </c>
      <c r="D792" s="166">
        <v>41431</v>
      </c>
      <c r="E792" s="166">
        <v>41436</v>
      </c>
      <c r="F792" s="166">
        <v>41451</v>
      </c>
      <c r="G792" s="166"/>
      <c r="H792" s="166"/>
      <c r="I792" s="1192"/>
      <c r="J792" s="1192"/>
      <c r="K792" s="374" t="s">
        <v>12567</v>
      </c>
      <c r="L792" s="214" t="s">
        <v>251</v>
      </c>
      <c r="M792" s="214">
        <v>891480035</v>
      </c>
      <c r="N792" s="397" t="s">
        <v>14477</v>
      </c>
      <c r="O792" s="389"/>
      <c r="P792" s="214" t="s">
        <v>2323</v>
      </c>
    </row>
    <row r="793" spans="1:16" ht="38" thickTop="1" thickBot="1">
      <c r="A793" s="1192">
        <v>692</v>
      </c>
      <c r="B793" s="214" t="s">
        <v>1049</v>
      </c>
      <c r="C793" s="214" t="s">
        <v>9704</v>
      </c>
      <c r="D793" s="166">
        <v>41436</v>
      </c>
      <c r="E793" s="166">
        <v>41436</v>
      </c>
      <c r="F793" s="166">
        <v>41502</v>
      </c>
      <c r="G793" s="166"/>
      <c r="H793" s="166"/>
      <c r="I793" s="1192"/>
      <c r="J793" s="1192"/>
      <c r="K793" s="374">
        <v>231</v>
      </c>
      <c r="L793" s="214" t="s">
        <v>251</v>
      </c>
      <c r="M793" s="214">
        <v>891480035</v>
      </c>
      <c r="N793" s="397" t="s">
        <v>14479</v>
      </c>
      <c r="O793" s="389" t="s">
        <v>14739</v>
      </c>
      <c r="P793" s="214" t="s">
        <v>2323</v>
      </c>
    </row>
    <row r="794" spans="1:16" ht="38" thickTop="1" thickBot="1">
      <c r="A794" s="1192">
        <v>355</v>
      </c>
      <c r="B794" s="214" t="s">
        <v>568</v>
      </c>
      <c r="C794" s="214" t="s">
        <v>9704</v>
      </c>
      <c r="D794" s="166">
        <v>41452</v>
      </c>
      <c r="E794" s="166">
        <v>41436</v>
      </c>
      <c r="F794" s="166">
        <v>41479</v>
      </c>
      <c r="G794" s="166"/>
      <c r="H794" s="166"/>
      <c r="I794" s="1192"/>
      <c r="J794" s="1192"/>
      <c r="K794" s="374">
        <v>228</v>
      </c>
      <c r="L794" s="214" t="s">
        <v>607</v>
      </c>
      <c r="M794" s="214">
        <v>891780111</v>
      </c>
      <c r="N794" s="397" t="s">
        <v>14480</v>
      </c>
      <c r="O794" s="389" t="s">
        <v>14739</v>
      </c>
      <c r="P794" s="214" t="s">
        <v>2323</v>
      </c>
    </row>
    <row r="795" spans="1:16" ht="38" thickTop="1" thickBot="1">
      <c r="A795" s="1192">
        <v>436</v>
      </c>
      <c r="B795" s="214" t="s">
        <v>568</v>
      </c>
      <c r="C795" s="214" t="s">
        <v>9704</v>
      </c>
      <c r="D795" s="166">
        <v>41436</v>
      </c>
      <c r="E795" s="166">
        <v>41436</v>
      </c>
      <c r="F795" s="166">
        <v>41466</v>
      </c>
      <c r="G795" s="166"/>
      <c r="H795" s="166"/>
      <c r="I795" s="1192"/>
      <c r="J795" s="1192"/>
      <c r="K795" s="374" t="s">
        <v>12566</v>
      </c>
      <c r="L795" s="214" t="s">
        <v>180</v>
      </c>
      <c r="M795" s="214">
        <v>860007386</v>
      </c>
      <c r="N795" s="397" t="s">
        <v>14481</v>
      </c>
      <c r="O795" s="389" t="s">
        <v>14739</v>
      </c>
      <c r="P795" s="214" t="s">
        <v>2323</v>
      </c>
    </row>
    <row r="796" spans="1:16" ht="38" thickTop="1" thickBot="1">
      <c r="A796" s="1192">
        <v>437</v>
      </c>
      <c r="B796" s="214" t="s">
        <v>568</v>
      </c>
      <c r="C796" s="214" t="s">
        <v>9704</v>
      </c>
      <c r="D796" s="166">
        <v>41466</v>
      </c>
      <c r="E796" s="166">
        <v>41436</v>
      </c>
      <c r="F796" s="166">
        <v>41495</v>
      </c>
      <c r="G796" s="166"/>
      <c r="H796" s="166"/>
      <c r="I796" s="1192"/>
      <c r="J796" s="1192"/>
      <c r="K796" s="374" t="s">
        <v>12566</v>
      </c>
      <c r="L796" s="214" t="s">
        <v>180</v>
      </c>
      <c r="M796" s="214">
        <v>860007386</v>
      </c>
      <c r="N796" s="397" t="s">
        <v>13771</v>
      </c>
      <c r="O796" s="389" t="s">
        <v>14739</v>
      </c>
      <c r="P796" s="214" t="s">
        <v>2323</v>
      </c>
    </row>
    <row r="797" spans="1:16" ht="50" thickTop="1" thickBot="1">
      <c r="A797" s="1192" t="s">
        <v>5263</v>
      </c>
      <c r="B797" s="214" t="s">
        <v>4336</v>
      </c>
      <c r="C797" s="214" t="s">
        <v>12799</v>
      </c>
      <c r="D797" s="166">
        <v>41463</v>
      </c>
      <c r="E797" s="166">
        <v>41436</v>
      </c>
      <c r="F797" s="166">
        <v>41466</v>
      </c>
      <c r="G797" s="166"/>
      <c r="H797" s="166"/>
      <c r="I797" s="1192"/>
      <c r="J797" s="1192"/>
      <c r="K797" s="374" t="s">
        <v>6047</v>
      </c>
      <c r="L797" s="214" t="s">
        <v>5274</v>
      </c>
      <c r="M797" s="214">
        <v>860521236</v>
      </c>
      <c r="N797" s="397" t="s">
        <v>14482</v>
      </c>
      <c r="O797" s="389"/>
      <c r="P797" s="214" t="s">
        <v>2323</v>
      </c>
    </row>
    <row r="798" spans="1:16" ht="38" thickTop="1" thickBot="1">
      <c r="A798" s="1192">
        <v>455</v>
      </c>
      <c r="B798" s="214" t="s">
        <v>568</v>
      </c>
      <c r="C798" s="214" t="s">
        <v>9704</v>
      </c>
      <c r="D798" s="166">
        <v>41442</v>
      </c>
      <c r="E798" s="166">
        <v>41436</v>
      </c>
      <c r="F798" s="166">
        <v>41479</v>
      </c>
      <c r="G798" s="166"/>
      <c r="H798" s="166"/>
      <c r="I798" s="1192"/>
      <c r="J798" s="1192"/>
      <c r="K798" s="374">
        <v>8</v>
      </c>
      <c r="L798" s="214" t="s">
        <v>691</v>
      </c>
      <c r="M798" s="214">
        <v>899999063</v>
      </c>
      <c r="N798" s="397" t="s">
        <v>14483</v>
      </c>
      <c r="O798" s="389" t="s">
        <v>14640</v>
      </c>
      <c r="P798" s="214" t="s">
        <v>2323</v>
      </c>
    </row>
    <row r="799" spans="1:16" ht="38" thickTop="1" thickBot="1">
      <c r="A799" s="1192">
        <v>756</v>
      </c>
      <c r="B799" s="214" t="s">
        <v>568</v>
      </c>
      <c r="C799" s="214" t="s">
        <v>9704</v>
      </c>
      <c r="D799" s="166">
        <v>41436</v>
      </c>
      <c r="E799" s="166">
        <v>41436</v>
      </c>
      <c r="F799" s="166">
        <v>41572</v>
      </c>
      <c r="G799" s="166"/>
      <c r="H799" s="166"/>
      <c r="I799" s="1192"/>
      <c r="J799" s="1192"/>
      <c r="K799" s="374" t="s">
        <v>12566</v>
      </c>
      <c r="L799" s="214" t="s">
        <v>184</v>
      </c>
      <c r="M799" s="214">
        <v>860066789</v>
      </c>
      <c r="N799" s="397" t="s">
        <v>14484</v>
      </c>
      <c r="O799" s="389" t="s">
        <v>14640</v>
      </c>
      <c r="P799" s="214" t="s">
        <v>2323</v>
      </c>
    </row>
    <row r="800" spans="1:16" ht="50" thickTop="1" thickBot="1">
      <c r="A800" s="1192">
        <v>736</v>
      </c>
      <c r="B800" s="214" t="s">
        <v>740</v>
      </c>
      <c r="C800" s="214" t="s">
        <v>9704</v>
      </c>
      <c r="D800" s="166">
        <v>41451</v>
      </c>
      <c r="E800" s="166">
        <v>41436</v>
      </c>
      <c r="F800" s="166">
        <v>41502</v>
      </c>
      <c r="G800" s="166"/>
      <c r="H800" s="166"/>
      <c r="I800" s="1192"/>
      <c r="J800" s="1192"/>
      <c r="K800" s="374">
        <v>231</v>
      </c>
      <c r="L800" s="214" t="s">
        <v>15800</v>
      </c>
      <c r="M800" s="214">
        <v>800250062</v>
      </c>
      <c r="N800" s="397" t="s">
        <v>14485</v>
      </c>
      <c r="O800" s="389" t="s">
        <v>14656</v>
      </c>
      <c r="P800" s="214" t="s">
        <v>2323</v>
      </c>
    </row>
    <row r="801" spans="1:16" ht="62" thickTop="1" thickBot="1">
      <c r="A801" s="1192">
        <v>480</v>
      </c>
      <c r="B801" s="214" t="s">
        <v>569</v>
      </c>
      <c r="C801" s="214" t="s">
        <v>9704</v>
      </c>
      <c r="D801" s="166">
        <v>41466</v>
      </c>
      <c r="E801" s="166">
        <v>41436</v>
      </c>
      <c r="F801" s="166">
        <v>41495</v>
      </c>
      <c r="G801" s="166"/>
      <c r="H801" s="166"/>
      <c r="I801" s="1192"/>
      <c r="J801" s="1192"/>
      <c r="K801" s="374">
        <v>177</v>
      </c>
      <c r="L801" s="214" t="s">
        <v>746</v>
      </c>
      <c r="M801" s="214">
        <v>890009610</v>
      </c>
      <c r="N801" s="397" t="s">
        <v>14484</v>
      </c>
      <c r="O801" s="389" t="s">
        <v>14820</v>
      </c>
      <c r="P801" s="214" t="s">
        <v>2323</v>
      </c>
    </row>
    <row r="802" spans="1:16" ht="38" thickTop="1" thickBot="1">
      <c r="A802" s="1192" t="s">
        <v>6072</v>
      </c>
      <c r="B802" s="214" t="s">
        <v>6036</v>
      </c>
      <c r="C802" s="214" t="s">
        <v>14069</v>
      </c>
      <c r="D802" s="166">
        <v>41438</v>
      </c>
      <c r="E802" s="166">
        <v>41438</v>
      </c>
      <c r="F802" s="166">
        <v>41551</v>
      </c>
      <c r="G802" s="166"/>
      <c r="H802" s="166"/>
      <c r="I802" s="1192"/>
      <c r="J802" s="1192"/>
      <c r="K802" s="374" t="s">
        <v>2531</v>
      </c>
      <c r="L802" s="214" t="s">
        <v>11469</v>
      </c>
      <c r="M802" s="214">
        <v>892201263</v>
      </c>
      <c r="N802" s="397" t="s">
        <v>14515</v>
      </c>
      <c r="O802" s="389" t="s">
        <v>14739</v>
      </c>
      <c r="P802" s="214" t="s">
        <v>2323</v>
      </c>
    </row>
    <row r="803" spans="1:16" ht="38" thickTop="1" thickBot="1">
      <c r="A803" s="1192" t="s">
        <v>6073</v>
      </c>
      <c r="B803" s="214" t="s">
        <v>6036</v>
      </c>
      <c r="C803" s="214" t="s">
        <v>14069</v>
      </c>
      <c r="D803" s="166">
        <v>41438</v>
      </c>
      <c r="E803" s="166">
        <v>41438</v>
      </c>
      <c r="F803" s="166">
        <v>41466</v>
      </c>
      <c r="G803" s="166"/>
      <c r="H803" s="166"/>
      <c r="I803" s="1192"/>
      <c r="J803" s="1192"/>
      <c r="K803" s="374" t="s">
        <v>2531</v>
      </c>
      <c r="L803" s="214" t="s">
        <v>91</v>
      </c>
      <c r="M803" s="214">
        <v>899999124</v>
      </c>
      <c r="N803" s="397" t="s">
        <v>14516</v>
      </c>
      <c r="O803" s="389" t="s">
        <v>14739</v>
      </c>
      <c r="P803" s="214" t="s">
        <v>2323</v>
      </c>
    </row>
    <row r="804" spans="1:16" ht="110" thickTop="1" thickBot="1">
      <c r="A804" s="1192" t="s">
        <v>6086</v>
      </c>
      <c r="B804" s="214" t="s">
        <v>6036</v>
      </c>
      <c r="C804" s="214" t="s">
        <v>14069</v>
      </c>
      <c r="D804" s="166"/>
      <c r="E804" s="166">
        <v>41438</v>
      </c>
      <c r="F804" s="166"/>
      <c r="G804" s="166"/>
      <c r="H804" s="166"/>
      <c r="I804" s="1192"/>
      <c r="J804" s="1192"/>
      <c r="K804" s="374" t="s">
        <v>2531</v>
      </c>
      <c r="L804" s="214" t="s">
        <v>251</v>
      </c>
      <c r="M804" s="214">
        <v>891480035</v>
      </c>
      <c r="N804" s="397" t="s">
        <v>16667</v>
      </c>
      <c r="O804" s="389"/>
      <c r="P804" s="214" t="s">
        <v>1387</v>
      </c>
    </row>
    <row r="805" spans="1:16" ht="50" thickTop="1" thickBot="1">
      <c r="A805" s="1192">
        <v>820</v>
      </c>
      <c r="B805" s="214" t="s">
        <v>3283</v>
      </c>
      <c r="C805" s="214" t="s">
        <v>14069</v>
      </c>
      <c r="D805" s="166">
        <v>41438</v>
      </c>
      <c r="E805" s="166">
        <v>41438</v>
      </c>
      <c r="F805" s="166">
        <v>41466</v>
      </c>
      <c r="G805" s="166"/>
      <c r="H805" s="166"/>
      <c r="I805" s="1192"/>
      <c r="J805" s="1192"/>
      <c r="K805" s="374">
        <v>6</v>
      </c>
      <c r="L805" s="214" t="s">
        <v>17955</v>
      </c>
      <c r="M805" s="214">
        <v>890303666</v>
      </c>
      <c r="N805" s="397" t="s">
        <v>14517</v>
      </c>
      <c r="O805" s="389" t="s">
        <v>14640</v>
      </c>
      <c r="P805" s="214" t="s">
        <v>2323</v>
      </c>
    </row>
    <row r="806" spans="1:16" ht="38" thickTop="1" thickBot="1">
      <c r="A806" s="1192" t="s">
        <v>6080</v>
      </c>
      <c r="B806" s="214" t="s">
        <v>6036</v>
      </c>
      <c r="C806" s="214" t="s">
        <v>14069</v>
      </c>
      <c r="D806" s="166">
        <v>41438</v>
      </c>
      <c r="E806" s="166">
        <v>41438</v>
      </c>
      <c r="F806" s="166">
        <v>41466</v>
      </c>
      <c r="G806" s="166"/>
      <c r="H806" s="166"/>
      <c r="I806" s="1192"/>
      <c r="J806" s="1192"/>
      <c r="K806" s="374" t="s">
        <v>2531</v>
      </c>
      <c r="L806" s="214" t="s">
        <v>6110</v>
      </c>
      <c r="M806" s="214">
        <v>800155087</v>
      </c>
      <c r="N806" s="397" t="s">
        <v>14515</v>
      </c>
      <c r="O806" s="389">
        <v>41445</v>
      </c>
      <c r="P806" s="214" t="s">
        <v>2323</v>
      </c>
    </row>
    <row r="807" spans="1:16" ht="74" thickTop="1" thickBot="1">
      <c r="A807" s="1192">
        <v>506</v>
      </c>
      <c r="B807" s="214" t="s">
        <v>569</v>
      </c>
      <c r="C807" s="214" t="s">
        <v>7151</v>
      </c>
      <c r="D807" s="166">
        <v>41428</v>
      </c>
      <c r="E807" s="166">
        <v>41438</v>
      </c>
      <c r="F807" s="166">
        <v>41572</v>
      </c>
      <c r="G807" s="166"/>
      <c r="H807" s="166"/>
      <c r="I807" s="1192"/>
      <c r="J807" s="1192"/>
      <c r="K807" s="374">
        <v>177</v>
      </c>
      <c r="L807" s="214" t="s">
        <v>750</v>
      </c>
      <c r="M807" s="214">
        <v>860013720</v>
      </c>
      <c r="N807" s="397" t="s">
        <v>14518</v>
      </c>
      <c r="O807" s="389" t="s">
        <v>16174</v>
      </c>
      <c r="P807" s="214" t="s">
        <v>2323</v>
      </c>
    </row>
    <row r="808" spans="1:16" ht="50" thickTop="1" thickBot="1">
      <c r="A808" s="1192">
        <v>682</v>
      </c>
      <c r="B808" s="214" t="s">
        <v>740</v>
      </c>
      <c r="C808" s="214" t="s">
        <v>9704</v>
      </c>
      <c r="D808" s="166">
        <v>41438</v>
      </c>
      <c r="E808" s="166">
        <v>41438</v>
      </c>
      <c r="F808" s="166">
        <v>41516</v>
      </c>
      <c r="G808" s="166"/>
      <c r="H808" s="166"/>
      <c r="I808" s="1192"/>
      <c r="J808" s="1192"/>
      <c r="K808" s="374">
        <v>231</v>
      </c>
      <c r="L808" s="214" t="s">
        <v>18577</v>
      </c>
      <c r="M808" s="214">
        <v>804007803</v>
      </c>
      <c r="N808" s="397" t="s">
        <v>14518</v>
      </c>
      <c r="O808" s="389" t="s">
        <v>14820</v>
      </c>
      <c r="P808" s="214" t="s">
        <v>2323</v>
      </c>
    </row>
    <row r="809" spans="1:16" ht="38" thickTop="1" thickBot="1">
      <c r="A809" s="1192" t="s">
        <v>4237</v>
      </c>
      <c r="B809" s="214" t="s">
        <v>3633</v>
      </c>
      <c r="C809" s="214" t="s">
        <v>7151</v>
      </c>
      <c r="D809" s="166">
        <v>41438</v>
      </c>
      <c r="E809" s="166">
        <v>41438</v>
      </c>
      <c r="F809" s="166">
        <v>41543</v>
      </c>
      <c r="G809" s="166"/>
      <c r="H809" s="166"/>
      <c r="I809" s="1192"/>
      <c r="J809" s="1192"/>
      <c r="K809" s="374">
        <v>177</v>
      </c>
      <c r="L809" s="214" t="s">
        <v>598</v>
      </c>
      <c r="M809" s="214">
        <v>890399010</v>
      </c>
      <c r="N809" s="397" t="s">
        <v>14484</v>
      </c>
      <c r="O809" s="389" t="s">
        <v>14820</v>
      </c>
      <c r="P809" s="214" t="s">
        <v>2323</v>
      </c>
    </row>
    <row r="810" spans="1:16" ht="50" thickTop="1" thickBot="1">
      <c r="A810" s="1192" t="s">
        <v>4643</v>
      </c>
      <c r="B810" s="214" t="s">
        <v>4336</v>
      </c>
      <c r="C810" s="214" t="s">
        <v>9704</v>
      </c>
      <c r="D810" s="166">
        <v>41438</v>
      </c>
      <c r="E810" s="166">
        <v>41438</v>
      </c>
      <c r="F810" s="166">
        <v>41502</v>
      </c>
      <c r="G810" s="166"/>
      <c r="H810" s="166"/>
      <c r="I810" s="1192"/>
      <c r="J810" s="1192"/>
      <c r="K810" s="374" t="s">
        <v>6050</v>
      </c>
      <c r="L810" s="214" t="s">
        <v>4666</v>
      </c>
      <c r="M810" s="214">
        <v>890316586</v>
      </c>
      <c r="N810" s="397" t="s">
        <v>14519</v>
      </c>
      <c r="O810" s="389" t="s">
        <v>14820</v>
      </c>
      <c r="P810" s="214" t="s">
        <v>2323</v>
      </c>
    </row>
    <row r="811" spans="1:16" ht="62" thickTop="1" thickBot="1">
      <c r="A811" s="1192">
        <v>740</v>
      </c>
      <c r="B811" s="214" t="s">
        <v>740</v>
      </c>
      <c r="C811" s="214" t="s">
        <v>9704</v>
      </c>
      <c r="D811" s="166">
        <v>41438</v>
      </c>
      <c r="E811" s="166">
        <v>41438</v>
      </c>
      <c r="F811" s="166">
        <v>41543</v>
      </c>
      <c r="G811" s="166"/>
      <c r="H811" s="166"/>
      <c r="I811" s="1192"/>
      <c r="J811" s="1192"/>
      <c r="K811" s="374">
        <v>231</v>
      </c>
      <c r="L811" s="214" t="s">
        <v>12584</v>
      </c>
      <c r="M811" s="214">
        <v>890101681</v>
      </c>
      <c r="N811" s="397" t="s">
        <v>14484</v>
      </c>
      <c r="O811" s="389" t="s">
        <v>15760</v>
      </c>
      <c r="P811" s="214" t="s">
        <v>2323</v>
      </c>
    </row>
    <row r="812" spans="1:16" ht="50" thickTop="1" thickBot="1">
      <c r="A812" s="1192" t="s">
        <v>4396</v>
      </c>
      <c r="B812" s="214" t="s">
        <v>4336</v>
      </c>
      <c r="C812" s="214" t="s">
        <v>14525</v>
      </c>
      <c r="D812" s="166"/>
      <c r="E812" s="166">
        <v>41438</v>
      </c>
      <c r="F812" s="166"/>
      <c r="G812" s="166"/>
      <c r="H812" s="166"/>
      <c r="I812" s="1192"/>
      <c r="J812" s="1192"/>
      <c r="K812" s="374">
        <v>177</v>
      </c>
      <c r="L812" s="214" t="s">
        <v>4402</v>
      </c>
      <c r="M812" s="214">
        <v>830056058</v>
      </c>
      <c r="N812" s="397" t="s">
        <v>14520</v>
      </c>
      <c r="O812" s="389" t="s">
        <v>15757</v>
      </c>
      <c r="P812" s="214" t="s">
        <v>470</v>
      </c>
    </row>
    <row r="813" spans="1:16" ht="26" thickTop="1" thickBot="1">
      <c r="A813" s="1192" t="s">
        <v>7257</v>
      </c>
      <c r="B813" s="214" t="s">
        <v>7265</v>
      </c>
      <c r="C813" s="214" t="s">
        <v>9704</v>
      </c>
      <c r="D813" s="166">
        <v>41462</v>
      </c>
      <c r="E813" s="166">
        <v>41438</v>
      </c>
      <c r="F813" s="166">
        <v>41512</v>
      </c>
      <c r="G813" s="166"/>
      <c r="H813" s="166"/>
      <c r="I813" s="1192"/>
      <c r="J813" s="1192"/>
      <c r="K813" s="374">
        <v>231</v>
      </c>
      <c r="L813" s="214" t="s">
        <v>7266</v>
      </c>
      <c r="M813" s="214">
        <v>900458879</v>
      </c>
      <c r="N813" s="397" t="s">
        <v>14518</v>
      </c>
      <c r="O813" s="389" t="s">
        <v>14739</v>
      </c>
      <c r="P813" s="214" t="s">
        <v>2323</v>
      </c>
    </row>
    <row r="814" spans="1:16" ht="38" thickTop="1" thickBot="1">
      <c r="A814" s="1192">
        <v>511</v>
      </c>
      <c r="B814" s="214" t="s">
        <v>569</v>
      </c>
      <c r="C814" s="214" t="s">
        <v>9704</v>
      </c>
      <c r="D814" s="166">
        <v>41438</v>
      </c>
      <c r="E814" s="166">
        <v>41438</v>
      </c>
      <c r="F814" s="166">
        <v>41486</v>
      </c>
      <c r="G814" s="166"/>
      <c r="H814" s="166"/>
      <c r="I814" s="1192"/>
      <c r="J814" s="1192"/>
      <c r="K814" s="374">
        <v>177</v>
      </c>
      <c r="L814" s="214" t="s">
        <v>15234</v>
      </c>
      <c r="M814" s="214">
        <v>890201213</v>
      </c>
      <c r="N814" s="397" t="s">
        <v>14521</v>
      </c>
      <c r="O814" s="389" t="s">
        <v>14739</v>
      </c>
      <c r="P814" s="214" t="s">
        <v>2323</v>
      </c>
    </row>
    <row r="815" spans="1:16" ht="38" thickTop="1" thickBot="1">
      <c r="A815" s="1192" t="s">
        <v>4776</v>
      </c>
      <c r="B815" s="214" t="s">
        <v>4781</v>
      </c>
      <c r="C815" s="214" t="s">
        <v>9704</v>
      </c>
      <c r="D815" s="166">
        <v>41438</v>
      </c>
      <c r="E815" s="166">
        <v>41438</v>
      </c>
      <c r="F815" s="166">
        <v>41472</v>
      </c>
      <c r="G815" s="166"/>
      <c r="H815" s="166"/>
      <c r="I815" s="1192"/>
      <c r="J815" s="1192"/>
      <c r="K815" s="374" t="s">
        <v>6049</v>
      </c>
      <c r="L815" s="214" t="s">
        <v>14444</v>
      </c>
      <c r="M815" s="214">
        <v>891500319</v>
      </c>
      <c r="N815" s="397" t="s">
        <v>14484</v>
      </c>
      <c r="O815" s="389" t="s">
        <v>14820</v>
      </c>
      <c r="P815" s="214" t="s">
        <v>2323</v>
      </c>
    </row>
    <row r="816" spans="1:16" ht="38" thickTop="1" thickBot="1">
      <c r="A816" s="1192" t="s">
        <v>6035</v>
      </c>
      <c r="B816" s="214" t="s">
        <v>6036</v>
      </c>
      <c r="C816" s="214" t="s">
        <v>9704</v>
      </c>
      <c r="D816" s="166">
        <v>41438</v>
      </c>
      <c r="E816" s="166">
        <v>41438</v>
      </c>
      <c r="F816" s="166">
        <v>41466</v>
      </c>
      <c r="G816" s="166"/>
      <c r="H816" s="166"/>
      <c r="I816" s="1192"/>
      <c r="J816" s="1192"/>
      <c r="K816" s="374" t="s">
        <v>2531</v>
      </c>
      <c r="L816" s="214" t="s">
        <v>190</v>
      </c>
      <c r="M816" s="214">
        <v>890804201</v>
      </c>
      <c r="N816" s="397" t="s">
        <v>14484</v>
      </c>
      <c r="O816" s="389" t="s">
        <v>14820</v>
      </c>
      <c r="P816" s="214" t="s">
        <v>2323</v>
      </c>
    </row>
    <row r="817" spans="1:16" s="387" customFormat="1" ht="38" thickTop="1" thickBot="1">
      <c r="A817" s="1192" t="s">
        <v>6079</v>
      </c>
      <c r="B817" s="214" t="s">
        <v>6036</v>
      </c>
      <c r="C817" s="214" t="s">
        <v>9704</v>
      </c>
      <c r="D817" s="166">
        <v>41477</v>
      </c>
      <c r="E817" s="166">
        <v>41438</v>
      </c>
      <c r="F817" s="166">
        <v>41677</v>
      </c>
      <c r="G817" s="166"/>
      <c r="H817" s="166">
        <v>41477</v>
      </c>
      <c r="I817" s="1192"/>
      <c r="J817" s="1192"/>
      <c r="K817" s="374" t="s">
        <v>2531</v>
      </c>
      <c r="L817" s="214" t="s">
        <v>536</v>
      </c>
      <c r="M817" s="214">
        <v>892115006</v>
      </c>
      <c r="N817" s="397" t="s">
        <v>14521</v>
      </c>
      <c r="O817" s="389" t="s">
        <v>14820</v>
      </c>
      <c r="P817" s="214" t="s">
        <v>2323</v>
      </c>
    </row>
    <row r="818" spans="1:16" ht="50" thickTop="1" thickBot="1">
      <c r="A818" s="1192" t="s">
        <v>7070</v>
      </c>
      <c r="B818" s="214" t="s">
        <v>7071</v>
      </c>
      <c r="C818" s="214" t="s">
        <v>9704</v>
      </c>
      <c r="D818" s="166">
        <v>41439</v>
      </c>
      <c r="E818" s="166">
        <v>41438</v>
      </c>
      <c r="F818" s="166">
        <v>41472</v>
      </c>
      <c r="G818" s="166"/>
      <c r="H818" s="166"/>
      <c r="I818" s="1192"/>
      <c r="J818" s="1192"/>
      <c r="K818" s="374">
        <v>99</v>
      </c>
      <c r="L818" s="214" t="s">
        <v>1406</v>
      </c>
      <c r="M818" s="214">
        <v>890203944</v>
      </c>
      <c r="N818" s="397" t="s">
        <v>14577</v>
      </c>
      <c r="O818" s="389" t="s">
        <v>14579</v>
      </c>
      <c r="P818" s="214" t="s">
        <v>2323</v>
      </c>
    </row>
    <row r="819" spans="1:16" ht="38" thickTop="1" thickBot="1">
      <c r="A819" s="1192" t="s">
        <v>4320</v>
      </c>
      <c r="B819" s="214" t="s">
        <v>4321</v>
      </c>
      <c r="C819" s="214" t="s">
        <v>14580</v>
      </c>
      <c r="D819" s="166">
        <v>41439</v>
      </c>
      <c r="E819" s="166">
        <v>41439</v>
      </c>
      <c r="F819" s="166">
        <v>41495</v>
      </c>
      <c r="G819" s="166"/>
      <c r="H819" s="166"/>
      <c r="I819" s="1192"/>
      <c r="J819" s="1192"/>
      <c r="K819" s="374">
        <v>99</v>
      </c>
      <c r="L819" s="214" t="s">
        <v>3021</v>
      </c>
      <c r="M819" s="214">
        <v>891800846</v>
      </c>
      <c r="N819" s="397" t="s">
        <v>14581</v>
      </c>
      <c r="O819" s="389" t="s">
        <v>14578</v>
      </c>
      <c r="P819" s="214" t="s">
        <v>2323</v>
      </c>
    </row>
    <row r="820" spans="1:16" ht="38" thickTop="1" thickBot="1">
      <c r="A820" s="1192" t="s">
        <v>4449</v>
      </c>
      <c r="B820" s="214" t="s">
        <v>4450</v>
      </c>
      <c r="C820" s="214" t="s">
        <v>7151</v>
      </c>
      <c r="D820" s="166">
        <v>41469</v>
      </c>
      <c r="E820" s="166">
        <v>41439</v>
      </c>
      <c r="F820" s="166">
        <v>41479</v>
      </c>
      <c r="G820" s="166"/>
      <c r="H820" s="166"/>
      <c r="I820" s="1192"/>
      <c r="J820" s="1192"/>
      <c r="K820" s="374">
        <v>398</v>
      </c>
      <c r="L820" s="214" t="s">
        <v>4451</v>
      </c>
      <c r="M820" s="214">
        <v>811012120</v>
      </c>
      <c r="N820" s="397" t="s">
        <v>14216</v>
      </c>
      <c r="O820" s="389" t="s">
        <v>14613</v>
      </c>
      <c r="P820" s="214" t="s">
        <v>2323</v>
      </c>
    </row>
    <row r="821" spans="1:16" ht="38" thickTop="1" thickBot="1">
      <c r="A821" s="1192" t="s">
        <v>10873</v>
      </c>
      <c r="B821" s="214" t="s">
        <v>10917</v>
      </c>
      <c r="C821" s="214" t="s">
        <v>9704</v>
      </c>
      <c r="D821" s="166">
        <v>41390</v>
      </c>
      <c r="E821" s="166"/>
      <c r="F821" s="166">
        <v>41466</v>
      </c>
      <c r="G821" s="166"/>
      <c r="H821" s="166"/>
      <c r="I821" s="1192"/>
      <c r="J821" s="1192"/>
      <c r="K821" s="374" t="s">
        <v>7718</v>
      </c>
      <c r="L821" s="214" t="s">
        <v>10918</v>
      </c>
      <c r="M821" s="214">
        <v>900402356</v>
      </c>
      <c r="N821" s="397" t="s">
        <v>14582</v>
      </c>
      <c r="O821" s="389" t="s">
        <v>14613</v>
      </c>
      <c r="P821" s="214" t="s">
        <v>2323</v>
      </c>
    </row>
    <row r="822" spans="1:16" ht="38" thickTop="1" thickBot="1">
      <c r="A822" s="1192" t="s">
        <v>10880</v>
      </c>
      <c r="B822" s="214" t="s">
        <v>10917</v>
      </c>
      <c r="C822" s="214" t="s">
        <v>9704</v>
      </c>
      <c r="D822" s="166">
        <v>41390</v>
      </c>
      <c r="E822" s="166"/>
      <c r="F822" s="166">
        <v>41466</v>
      </c>
      <c r="G822" s="166"/>
      <c r="H822" s="166"/>
      <c r="I822" s="1192"/>
      <c r="J822" s="1192"/>
      <c r="K822" s="374" t="s">
        <v>13719</v>
      </c>
      <c r="L822" s="214" t="s">
        <v>645</v>
      </c>
      <c r="M822" s="214">
        <v>892115029</v>
      </c>
      <c r="N822" s="397" t="s">
        <v>14582</v>
      </c>
      <c r="O822" s="389" t="s">
        <v>14613</v>
      </c>
      <c r="P822" s="214" t="s">
        <v>2323</v>
      </c>
    </row>
    <row r="823" spans="1:16" ht="62" thickTop="1" thickBot="1">
      <c r="A823" s="1192">
        <v>670</v>
      </c>
      <c r="B823" s="214" t="s">
        <v>740</v>
      </c>
      <c r="C823" s="214" t="s">
        <v>9704</v>
      </c>
      <c r="D823" s="166">
        <v>41484</v>
      </c>
      <c r="E823" s="166"/>
      <c r="F823" s="166">
        <v>41502</v>
      </c>
      <c r="G823" s="166"/>
      <c r="H823" s="166"/>
      <c r="I823" s="1192"/>
      <c r="J823" s="1192"/>
      <c r="K823" s="374">
        <v>231</v>
      </c>
      <c r="L823" s="214" t="s">
        <v>14444</v>
      </c>
      <c r="M823" s="214">
        <v>891500319</v>
      </c>
      <c r="N823" s="397" t="s">
        <v>14582</v>
      </c>
      <c r="O823" s="389" t="s">
        <v>15088</v>
      </c>
      <c r="P823" s="214" t="s">
        <v>2323</v>
      </c>
    </row>
    <row r="824" spans="1:16" ht="38" thickTop="1" thickBot="1">
      <c r="A824" s="1192" t="s">
        <v>7067</v>
      </c>
      <c r="B824" s="214" t="s">
        <v>3633</v>
      </c>
      <c r="C824" s="214" t="s">
        <v>12799</v>
      </c>
      <c r="D824" s="166">
        <v>41282</v>
      </c>
      <c r="E824" s="166"/>
      <c r="F824" s="166">
        <v>41466</v>
      </c>
      <c r="G824" s="166"/>
      <c r="H824" s="166"/>
      <c r="I824" s="1192"/>
      <c r="J824" s="1192"/>
      <c r="K824" s="374">
        <v>177</v>
      </c>
      <c r="L824" s="214" t="s">
        <v>15802</v>
      </c>
      <c r="M824" s="214">
        <v>805015600</v>
      </c>
      <c r="N824" s="397" t="s">
        <v>15552</v>
      </c>
      <c r="O824" s="389" t="s">
        <v>14579</v>
      </c>
      <c r="P824" s="214" t="s">
        <v>2323</v>
      </c>
    </row>
    <row r="825" spans="1:16" ht="38" thickTop="1" thickBot="1">
      <c r="A825" s="1192">
        <v>760</v>
      </c>
      <c r="B825" s="214" t="s">
        <v>569</v>
      </c>
      <c r="C825" s="214" t="s">
        <v>14619</v>
      </c>
      <c r="D825" s="166"/>
      <c r="E825" s="166"/>
      <c r="F825" s="166"/>
      <c r="G825" s="166"/>
      <c r="H825" s="166"/>
      <c r="I825" s="1192"/>
      <c r="J825" s="1192"/>
      <c r="K825" s="374">
        <v>231</v>
      </c>
      <c r="L825" s="214" t="s">
        <v>15012</v>
      </c>
      <c r="M825" s="214">
        <v>900180913</v>
      </c>
      <c r="N825" s="397" t="s">
        <v>14584</v>
      </c>
      <c r="O825" s="389"/>
      <c r="P825" s="214" t="s">
        <v>470</v>
      </c>
    </row>
    <row r="826" spans="1:16" ht="38" thickTop="1" thickBot="1">
      <c r="A826" s="1192">
        <v>420</v>
      </c>
      <c r="B826" s="214" t="s">
        <v>568</v>
      </c>
      <c r="C826" s="214" t="s">
        <v>9704</v>
      </c>
      <c r="D826" s="166">
        <v>41443</v>
      </c>
      <c r="E826" s="166">
        <v>41442</v>
      </c>
      <c r="F826" s="166">
        <v>41472</v>
      </c>
      <c r="G826" s="166"/>
      <c r="H826" s="166"/>
      <c r="I826" s="1192"/>
      <c r="J826" s="1192"/>
      <c r="K826" s="374">
        <v>228</v>
      </c>
      <c r="L826" s="214" t="s">
        <v>691</v>
      </c>
      <c r="M826" s="214">
        <v>899999063</v>
      </c>
      <c r="N826" s="397" t="s">
        <v>14608</v>
      </c>
      <c r="O826" s="389" t="s">
        <v>14820</v>
      </c>
      <c r="P826" s="214" t="s">
        <v>2323</v>
      </c>
    </row>
    <row r="827" spans="1:16" ht="38" thickTop="1" thickBot="1">
      <c r="A827" s="1192" t="s">
        <v>6039</v>
      </c>
      <c r="B827" s="214" t="s">
        <v>6036</v>
      </c>
      <c r="C827" s="214" t="s">
        <v>16023</v>
      </c>
      <c r="D827" s="166">
        <v>41444</v>
      </c>
      <c r="E827" s="166">
        <v>41444</v>
      </c>
      <c r="F827" s="166">
        <v>41471</v>
      </c>
      <c r="G827" s="166"/>
      <c r="H827" s="166"/>
      <c r="I827" s="1192"/>
      <c r="J827" s="1192"/>
      <c r="K827" s="374" t="s">
        <v>2531</v>
      </c>
      <c r="L827" s="214" t="s">
        <v>535</v>
      </c>
      <c r="M827" s="214">
        <v>890401962</v>
      </c>
      <c r="N827" s="397" t="s">
        <v>14516</v>
      </c>
      <c r="O827" s="389" t="s">
        <v>14820</v>
      </c>
      <c r="P827" s="214" t="s">
        <v>2323</v>
      </c>
    </row>
    <row r="828" spans="1:16" ht="134" thickTop="1" thickBot="1">
      <c r="A828" s="1192" t="s">
        <v>6168</v>
      </c>
      <c r="B828" s="214" t="s">
        <v>6036</v>
      </c>
      <c r="C828" s="214" t="s">
        <v>14069</v>
      </c>
      <c r="D828" s="166">
        <v>41449</v>
      </c>
      <c r="E828" s="166">
        <v>41444</v>
      </c>
      <c r="F828" s="166">
        <v>41509</v>
      </c>
      <c r="G828" s="166"/>
      <c r="H828" s="166"/>
      <c r="I828" s="1192"/>
      <c r="J828" s="1192"/>
      <c r="K828" s="374" t="s">
        <v>2531</v>
      </c>
      <c r="L828" s="214" t="s">
        <v>16189</v>
      </c>
      <c r="M828" s="214">
        <v>860061110</v>
      </c>
      <c r="N828" s="397" t="s">
        <v>17991</v>
      </c>
      <c r="O828" s="389">
        <v>41453</v>
      </c>
      <c r="P828" s="214" t="s">
        <v>2323</v>
      </c>
    </row>
    <row r="829" spans="1:16" ht="50" thickTop="1" thickBot="1">
      <c r="A829" s="1192" t="s">
        <v>6090</v>
      </c>
      <c r="B829" s="214" t="s">
        <v>4336</v>
      </c>
      <c r="C829" s="214" t="s">
        <v>9704</v>
      </c>
      <c r="D829" s="166">
        <v>41444</v>
      </c>
      <c r="E829" s="166">
        <v>41444</v>
      </c>
      <c r="F829" s="166">
        <v>41472</v>
      </c>
      <c r="G829" s="166"/>
      <c r="H829" s="166"/>
      <c r="I829" s="1192"/>
      <c r="J829" s="1192"/>
      <c r="K829" s="374" t="s">
        <v>6047</v>
      </c>
      <c r="L829" s="214" t="s">
        <v>6097</v>
      </c>
      <c r="M829" s="214">
        <v>830056149</v>
      </c>
      <c r="N829" s="397" t="s">
        <v>14582</v>
      </c>
      <c r="O829" s="389" t="s">
        <v>14820</v>
      </c>
      <c r="P829" s="214" t="s">
        <v>2323</v>
      </c>
    </row>
    <row r="830" spans="1:16" ht="74" thickTop="1" thickBot="1">
      <c r="A830" s="1192" t="s">
        <v>3611</v>
      </c>
      <c r="B830" s="214" t="s">
        <v>3243</v>
      </c>
      <c r="C830" s="214" t="s">
        <v>9704</v>
      </c>
      <c r="D830" s="166">
        <v>41450</v>
      </c>
      <c r="E830" s="166">
        <v>41444</v>
      </c>
      <c r="F830" s="166">
        <v>41572</v>
      </c>
      <c r="G830" s="166"/>
      <c r="H830" s="166"/>
      <c r="I830" s="1192"/>
      <c r="J830" s="1192"/>
      <c r="K830" s="374">
        <v>231</v>
      </c>
      <c r="L830" s="214" t="s">
        <v>611</v>
      </c>
      <c r="M830" s="214">
        <v>890316745</v>
      </c>
      <c r="N830" s="397" t="s">
        <v>14617</v>
      </c>
      <c r="O830" s="389" t="s">
        <v>15761</v>
      </c>
      <c r="P830" s="214" t="s">
        <v>2323</v>
      </c>
    </row>
    <row r="831" spans="1:16" ht="38" thickTop="1" thickBot="1">
      <c r="A831" s="1192">
        <v>458</v>
      </c>
      <c r="B831" s="214" t="s">
        <v>568</v>
      </c>
      <c r="C831" s="214" t="s">
        <v>9704</v>
      </c>
      <c r="D831" s="166">
        <v>41457</v>
      </c>
      <c r="E831" s="166">
        <v>41444</v>
      </c>
      <c r="F831" s="166">
        <v>41472</v>
      </c>
      <c r="G831" s="166"/>
      <c r="H831" s="166"/>
      <c r="I831" s="1192"/>
      <c r="J831" s="1192"/>
      <c r="K831" s="374">
        <v>8</v>
      </c>
      <c r="L831" s="214" t="s">
        <v>14444</v>
      </c>
      <c r="M831" s="214">
        <v>891500319</v>
      </c>
      <c r="N831" s="397" t="s">
        <v>14583</v>
      </c>
      <c r="O831" s="389"/>
      <c r="P831" s="214" t="s">
        <v>2323</v>
      </c>
    </row>
    <row r="832" spans="1:16" ht="38" thickTop="1" thickBot="1">
      <c r="A832" s="1192">
        <v>504</v>
      </c>
      <c r="B832" s="214" t="s">
        <v>568</v>
      </c>
      <c r="C832" s="214" t="s">
        <v>12799</v>
      </c>
      <c r="D832" s="166">
        <v>41418</v>
      </c>
      <c r="E832" s="166">
        <v>41444</v>
      </c>
      <c r="F832" s="166">
        <v>41485</v>
      </c>
      <c r="G832" s="166"/>
      <c r="H832" s="166"/>
      <c r="I832" s="1192"/>
      <c r="J832" s="1192"/>
      <c r="K832" s="374">
        <v>8</v>
      </c>
      <c r="L832" s="214" t="s">
        <v>691</v>
      </c>
      <c r="M832" s="214">
        <v>899999063</v>
      </c>
      <c r="N832" s="397" t="s">
        <v>14618</v>
      </c>
      <c r="O832" s="389">
        <v>41453</v>
      </c>
      <c r="P832" s="214" t="s">
        <v>2323</v>
      </c>
    </row>
    <row r="833" spans="1:16" ht="26" thickTop="1" thickBot="1">
      <c r="A833" s="1192" t="s">
        <v>7054</v>
      </c>
      <c r="B833" s="214" t="s">
        <v>7055</v>
      </c>
      <c r="C833" s="214" t="s">
        <v>14619</v>
      </c>
      <c r="D833" s="166">
        <v>41444</v>
      </c>
      <c r="E833" s="166">
        <v>41444</v>
      </c>
      <c r="F833" s="166">
        <v>41486</v>
      </c>
      <c r="G833" s="166"/>
      <c r="H833" s="166"/>
      <c r="I833" s="1192"/>
      <c r="J833" s="1192"/>
      <c r="K833" s="374">
        <v>99</v>
      </c>
      <c r="L833" s="214" t="s">
        <v>640</v>
      </c>
      <c r="M833" s="214">
        <v>890801063</v>
      </c>
      <c r="N833" s="397" t="s">
        <v>14620</v>
      </c>
      <c r="O833" s="389">
        <v>41453</v>
      </c>
      <c r="P833" s="214" t="s">
        <v>2323</v>
      </c>
    </row>
    <row r="834" spans="1:16" ht="38" thickTop="1" thickBot="1">
      <c r="A834" s="1192" t="s">
        <v>7295</v>
      </c>
      <c r="B834" s="214" t="s">
        <v>7265</v>
      </c>
      <c r="C834" s="214" t="s">
        <v>9704</v>
      </c>
      <c r="D834" s="166">
        <v>41450</v>
      </c>
      <c r="E834" s="166">
        <v>41444</v>
      </c>
      <c r="F834" s="166">
        <v>41486</v>
      </c>
      <c r="G834" s="166"/>
      <c r="H834" s="166"/>
      <c r="I834" s="1192"/>
      <c r="J834" s="1192"/>
      <c r="K834" s="374">
        <v>231</v>
      </c>
      <c r="L834" s="214" t="s">
        <v>120</v>
      </c>
      <c r="M834" s="214">
        <v>892000757</v>
      </c>
      <c r="N834" s="397" t="s">
        <v>14583</v>
      </c>
      <c r="O834" s="389" t="s">
        <v>14820</v>
      </c>
      <c r="P834" s="214" t="s">
        <v>2323</v>
      </c>
    </row>
    <row r="835" spans="1:16" ht="50" thickTop="1" thickBot="1">
      <c r="A835" s="1192" t="s">
        <v>7143</v>
      </c>
      <c r="B835" s="214" t="s">
        <v>13641</v>
      </c>
      <c r="C835" s="214" t="s">
        <v>9704</v>
      </c>
      <c r="D835" s="166">
        <v>41351</v>
      </c>
      <c r="E835" s="166">
        <v>41388</v>
      </c>
      <c r="F835" s="166">
        <v>41445</v>
      </c>
      <c r="G835" s="166"/>
      <c r="H835" s="166"/>
      <c r="I835" s="1192"/>
      <c r="J835" s="1192"/>
      <c r="K835" s="374">
        <v>231</v>
      </c>
      <c r="L835" s="214" t="s">
        <v>7144</v>
      </c>
      <c r="M835" s="214">
        <v>830073306</v>
      </c>
      <c r="N835" s="397" t="s">
        <v>14655</v>
      </c>
      <c r="O835" s="389" t="s">
        <v>14644</v>
      </c>
      <c r="P835" s="214" t="s">
        <v>2323</v>
      </c>
    </row>
    <row r="836" spans="1:16" ht="62" thickTop="1" thickBot="1">
      <c r="A836" s="1192" t="s">
        <v>10269</v>
      </c>
      <c r="B836" s="214" t="s">
        <v>10271</v>
      </c>
      <c r="C836" s="1192" t="s">
        <v>13488</v>
      </c>
      <c r="D836" s="166">
        <v>41079</v>
      </c>
      <c r="E836" s="166"/>
      <c r="F836" s="166">
        <v>41466</v>
      </c>
      <c r="G836" s="166"/>
      <c r="H836" s="166"/>
      <c r="I836" s="1192"/>
      <c r="J836" s="1192"/>
      <c r="K836" s="374">
        <v>99</v>
      </c>
      <c r="L836" s="214" t="s">
        <v>5248</v>
      </c>
      <c r="M836" s="214">
        <v>890102006</v>
      </c>
      <c r="N836" s="397" t="s">
        <v>14764</v>
      </c>
      <c r="O836" s="389"/>
      <c r="P836" s="214" t="s">
        <v>2323</v>
      </c>
    </row>
    <row r="837" spans="1:16" ht="38" thickTop="1" thickBot="1">
      <c r="A837" s="1192" t="s">
        <v>10310</v>
      </c>
      <c r="B837" s="214" t="s">
        <v>10331</v>
      </c>
      <c r="C837" s="214" t="s">
        <v>14619</v>
      </c>
      <c r="D837" s="166">
        <v>41450</v>
      </c>
      <c r="E837" s="166">
        <v>41449</v>
      </c>
      <c r="F837" s="166">
        <v>41478</v>
      </c>
      <c r="G837" s="166"/>
      <c r="H837" s="166"/>
      <c r="I837" s="1192"/>
      <c r="J837" s="1192"/>
      <c r="K837" s="374" t="s">
        <v>12549</v>
      </c>
      <c r="L837" s="214" t="s">
        <v>10436</v>
      </c>
      <c r="M837" s="214">
        <v>890902922</v>
      </c>
      <c r="N837" s="397" t="s">
        <v>14765</v>
      </c>
      <c r="O837" s="389" t="s">
        <v>14785</v>
      </c>
      <c r="P837" s="214" t="s">
        <v>2323</v>
      </c>
    </row>
    <row r="838" spans="1:16" ht="26" thickTop="1" thickBot="1">
      <c r="A838" s="1192" t="s">
        <v>10316</v>
      </c>
      <c r="B838" s="214" t="s">
        <v>10331</v>
      </c>
      <c r="C838" s="214" t="s">
        <v>15299</v>
      </c>
      <c r="D838" s="166">
        <v>41450</v>
      </c>
      <c r="E838" s="166">
        <v>41449</v>
      </c>
      <c r="F838" s="166">
        <v>41485</v>
      </c>
      <c r="G838" s="166"/>
      <c r="H838" s="166"/>
      <c r="I838" s="1192"/>
      <c r="J838" s="1192"/>
      <c r="K838" s="374" t="s">
        <v>12549</v>
      </c>
      <c r="L838" s="214" t="s">
        <v>93</v>
      </c>
      <c r="M838" s="214">
        <v>892200323</v>
      </c>
      <c r="N838" s="397" t="s">
        <v>14765</v>
      </c>
      <c r="O838" s="389" t="s">
        <v>14786</v>
      </c>
      <c r="P838" s="214" t="s">
        <v>2323</v>
      </c>
    </row>
    <row r="839" spans="1:16" ht="50" thickTop="1" thickBot="1">
      <c r="A839" s="1192" t="s">
        <v>3496</v>
      </c>
      <c r="B839" s="214" t="s">
        <v>3587</v>
      </c>
      <c r="C839" s="214" t="s">
        <v>9704</v>
      </c>
      <c r="D839" s="166">
        <v>41449</v>
      </c>
      <c r="E839" s="166">
        <v>41449</v>
      </c>
      <c r="F839" s="166">
        <v>41472</v>
      </c>
      <c r="G839" s="166"/>
      <c r="H839" s="166"/>
      <c r="I839" s="1192"/>
      <c r="J839" s="1192"/>
      <c r="K839" s="374" t="s">
        <v>335</v>
      </c>
      <c r="L839" s="214" t="s">
        <v>16301</v>
      </c>
      <c r="M839" s="214">
        <v>891800330</v>
      </c>
      <c r="N839" s="397" t="s">
        <v>13788</v>
      </c>
      <c r="O839" s="389" t="s">
        <v>14820</v>
      </c>
      <c r="P839" s="214" t="s">
        <v>2323</v>
      </c>
    </row>
    <row r="840" spans="1:16" ht="26" thickTop="1" thickBot="1">
      <c r="A840" s="1192" t="s">
        <v>3541</v>
      </c>
      <c r="B840" s="214" t="s">
        <v>3587</v>
      </c>
      <c r="C840" s="214" t="s">
        <v>9704</v>
      </c>
      <c r="D840" s="166">
        <v>41449</v>
      </c>
      <c r="E840" s="166">
        <v>41449</v>
      </c>
      <c r="F840" s="166">
        <v>41472</v>
      </c>
      <c r="G840" s="166"/>
      <c r="H840" s="166"/>
      <c r="I840" s="1192"/>
      <c r="J840" s="1192"/>
      <c r="K840" s="374" t="s">
        <v>335</v>
      </c>
      <c r="L840" s="214" t="s">
        <v>622</v>
      </c>
      <c r="M840" s="214">
        <v>892300285</v>
      </c>
      <c r="N840" s="397" t="s">
        <v>13809</v>
      </c>
      <c r="O840" s="389" t="s">
        <v>14823</v>
      </c>
      <c r="P840" s="214" t="s">
        <v>2323</v>
      </c>
    </row>
    <row r="841" spans="1:16" ht="86" thickTop="1" thickBot="1">
      <c r="A841" s="1192" t="s">
        <v>6176</v>
      </c>
      <c r="B841" s="214" t="s">
        <v>4316</v>
      </c>
      <c r="C841" s="214" t="s">
        <v>9704</v>
      </c>
      <c r="D841" s="166">
        <v>41449</v>
      </c>
      <c r="E841" s="166">
        <v>41449</v>
      </c>
      <c r="F841" s="166">
        <v>41479</v>
      </c>
      <c r="G841" s="166"/>
      <c r="H841" s="166"/>
      <c r="I841" s="1192"/>
      <c r="J841" s="1192"/>
      <c r="K841" s="374" t="s">
        <v>334</v>
      </c>
      <c r="L841" s="214" t="s">
        <v>6180</v>
      </c>
      <c r="M841" s="214">
        <v>804001179</v>
      </c>
      <c r="N841" s="397" t="s">
        <v>13809</v>
      </c>
      <c r="O841" s="389">
        <v>41452</v>
      </c>
      <c r="P841" s="214" t="s">
        <v>2323</v>
      </c>
    </row>
    <row r="842" spans="1:16" ht="50" thickTop="1" thickBot="1">
      <c r="A842" s="1192" t="s">
        <v>6195</v>
      </c>
      <c r="B842" s="214" t="s">
        <v>4316</v>
      </c>
      <c r="C842" s="214" t="s">
        <v>9704</v>
      </c>
      <c r="D842" s="166">
        <v>41449</v>
      </c>
      <c r="E842" s="166">
        <v>41449</v>
      </c>
      <c r="F842" s="166">
        <v>41472</v>
      </c>
      <c r="G842" s="166"/>
      <c r="H842" s="166"/>
      <c r="I842" s="1192"/>
      <c r="J842" s="1192"/>
      <c r="K842" s="374" t="s">
        <v>334</v>
      </c>
      <c r="L842" s="214" t="s">
        <v>2442</v>
      </c>
      <c r="M842" s="214">
        <v>800216838</v>
      </c>
      <c r="N842" s="397" t="s">
        <v>14477</v>
      </c>
      <c r="O842" s="389">
        <v>41452</v>
      </c>
      <c r="P842" s="214" t="s">
        <v>2323</v>
      </c>
    </row>
    <row r="843" spans="1:16" ht="38" thickTop="1" thickBot="1">
      <c r="A843" s="1192">
        <v>430</v>
      </c>
      <c r="B843" s="214" t="s">
        <v>568</v>
      </c>
      <c r="C843" s="214" t="s">
        <v>9704</v>
      </c>
      <c r="D843" s="166">
        <v>41449</v>
      </c>
      <c r="E843" s="166">
        <v>41449</v>
      </c>
      <c r="F843" s="166">
        <v>41495</v>
      </c>
      <c r="G843" s="166"/>
      <c r="H843" s="166"/>
      <c r="I843" s="1192"/>
      <c r="J843" s="1192"/>
      <c r="K843" s="374">
        <v>8</v>
      </c>
      <c r="L843" s="214" t="s">
        <v>691</v>
      </c>
      <c r="M843" s="214">
        <v>899999063</v>
      </c>
      <c r="N843" s="397" t="s">
        <v>14766</v>
      </c>
      <c r="O843" s="389">
        <v>41453</v>
      </c>
      <c r="P843" s="214" t="s">
        <v>2323</v>
      </c>
    </row>
    <row r="844" spans="1:16" ht="86" thickTop="1" thickBot="1">
      <c r="A844" s="1192">
        <v>450</v>
      </c>
      <c r="B844" s="214" t="s">
        <v>568</v>
      </c>
      <c r="C844" s="214" t="s">
        <v>9704</v>
      </c>
      <c r="D844" s="166">
        <v>41449</v>
      </c>
      <c r="E844" s="166">
        <v>41449</v>
      </c>
      <c r="F844" s="166">
        <v>41534</v>
      </c>
      <c r="G844" s="166"/>
      <c r="H844" s="166"/>
      <c r="I844" s="1192"/>
      <c r="J844" s="1192"/>
      <c r="K844" s="374">
        <v>8</v>
      </c>
      <c r="L844" s="214" t="s">
        <v>691</v>
      </c>
      <c r="M844" s="214">
        <v>899999063</v>
      </c>
      <c r="N844" s="397" t="s">
        <v>14767</v>
      </c>
      <c r="O844" s="389" t="s">
        <v>16134</v>
      </c>
      <c r="P844" s="214" t="s">
        <v>2323</v>
      </c>
    </row>
    <row r="845" spans="1:16" ht="38" thickTop="1" thickBot="1">
      <c r="A845" s="1192" t="s">
        <v>3669</v>
      </c>
      <c r="B845" s="214" t="s">
        <v>3633</v>
      </c>
      <c r="C845" s="214" t="s">
        <v>9676</v>
      </c>
      <c r="D845" s="166">
        <v>41449</v>
      </c>
      <c r="E845" s="166">
        <v>41449</v>
      </c>
      <c r="F845" s="166">
        <v>41516</v>
      </c>
      <c r="G845" s="166"/>
      <c r="H845" s="166"/>
      <c r="I845" s="1192"/>
      <c r="J845" s="1192"/>
      <c r="K845" s="374">
        <v>177</v>
      </c>
      <c r="L845" s="214" t="s">
        <v>535</v>
      </c>
      <c r="M845" s="214">
        <v>890401962</v>
      </c>
      <c r="N845" s="397" t="s">
        <v>11051</v>
      </c>
      <c r="O845" s="389" t="s">
        <v>15037</v>
      </c>
      <c r="P845" s="214" t="s">
        <v>2323</v>
      </c>
    </row>
    <row r="846" spans="1:16" ht="38" thickTop="1" thickBot="1">
      <c r="A846" s="1192" t="s">
        <v>4329</v>
      </c>
      <c r="B846" s="214" t="s">
        <v>3633</v>
      </c>
      <c r="C846" s="214" t="s">
        <v>7151</v>
      </c>
      <c r="D846" s="166">
        <v>41449</v>
      </c>
      <c r="E846" s="166">
        <v>41449</v>
      </c>
      <c r="F846" s="166">
        <v>41516</v>
      </c>
      <c r="G846" s="166"/>
      <c r="H846" s="166"/>
      <c r="I846" s="1192"/>
      <c r="J846" s="1192"/>
      <c r="K846" s="374">
        <v>177</v>
      </c>
      <c r="L846" s="214" t="s">
        <v>15234</v>
      </c>
      <c r="M846" s="214">
        <v>890201213</v>
      </c>
      <c r="N846" s="397" t="s">
        <v>6068</v>
      </c>
      <c r="O846" s="389" t="s">
        <v>14820</v>
      </c>
      <c r="P846" s="214" t="s">
        <v>2323</v>
      </c>
    </row>
    <row r="847" spans="1:16" ht="26" thickTop="1" thickBot="1">
      <c r="A847" s="1192">
        <v>576</v>
      </c>
      <c r="B847" s="214" t="s">
        <v>1049</v>
      </c>
      <c r="C847" s="214" t="s">
        <v>9704</v>
      </c>
      <c r="D847" s="166">
        <v>41459</v>
      </c>
      <c r="E847" s="166">
        <v>41449</v>
      </c>
      <c r="F847" s="166">
        <v>41472</v>
      </c>
      <c r="G847" s="166"/>
      <c r="H847" s="166"/>
      <c r="I847" s="1192"/>
      <c r="J847" s="1192"/>
      <c r="K847" s="374" t="s">
        <v>1424</v>
      </c>
      <c r="L847" s="214" t="s">
        <v>101</v>
      </c>
      <c r="M847" s="214">
        <v>890980040</v>
      </c>
      <c r="N847" s="397" t="s">
        <v>14767</v>
      </c>
      <c r="O847" s="389">
        <v>41452</v>
      </c>
      <c r="P847" s="214" t="s">
        <v>2323</v>
      </c>
    </row>
    <row r="848" spans="1:16" ht="38" thickTop="1" thickBot="1">
      <c r="A848" s="1192">
        <v>58</v>
      </c>
      <c r="B848" s="214" t="s">
        <v>2358</v>
      </c>
      <c r="C848" s="214" t="s">
        <v>9676</v>
      </c>
      <c r="D848" s="166">
        <v>41449</v>
      </c>
      <c r="E848" s="166">
        <v>41449</v>
      </c>
      <c r="F848" s="166">
        <v>41543</v>
      </c>
      <c r="G848" s="166"/>
      <c r="H848" s="166"/>
      <c r="I848" s="1192"/>
      <c r="J848" s="1192"/>
      <c r="K848" s="374">
        <v>8</v>
      </c>
      <c r="L848" s="214" t="s">
        <v>528</v>
      </c>
      <c r="M848" s="214">
        <v>830063697</v>
      </c>
      <c r="N848" s="397" t="s">
        <v>11474</v>
      </c>
      <c r="O848" s="389">
        <v>41452</v>
      </c>
      <c r="P848" s="214" t="s">
        <v>2323</v>
      </c>
    </row>
    <row r="849" spans="1:16" ht="38" thickTop="1" thickBot="1">
      <c r="A849" s="1192">
        <v>423</v>
      </c>
      <c r="B849" s="214" t="s">
        <v>568</v>
      </c>
      <c r="C849" s="214" t="s">
        <v>9704</v>
      </c>
      <c r="D849" s="166">
        <v>41479</v>
      </c>
      <c r="E849" s="166">
        <v>41449</v>
      </c>
      <c r="F849" s="166">
        <v>41624</v>
      </c>
      <c r="G849" s="166"/>
      <c r="H849" s="166"/>
      <c r="I849" s="1192"/>
      <c r="J849" s="1192"/>
      <c r="K849" s="374">
        <v>228</v>
      </c>
      <c r="L849" s="214" t="s">
        <v>750</v>
      </c>
      <c r="M849" s="214">
        <v>860013720</v>
      </c>
      <c r="N849" s="397" t="s">
        <v>11474</v>
      </c>
      <c r="O849" s="389" t="s">
        <v>16177</v>
      </c>
      <c r="P849" s="214" t="s">
        <v>2323</v>
      </c>
    </row>
    <row r="850" spans="1:16" ht="38" thickTop="1" thickBot="1">
      <c r="A850" s="1192" t="s">
        <v>7020</v>
      </c>
      <c r="B850" s="214" t="s">
        <v>6036</v>
      </c>
      <c r="C850" s="214" t="s">
        <v>14069</v>
      </c>
      <c r="D850" s="166">
        <v>41450</v>
      </c>
      <c r="E850" s="166">
        <v>41450</v>
      </c>
      <c r="F850" s="166">
        <v>41471</v>
      </c>
      <c r="G850" s="166"/>
      <c r="H850" s="166"/>
      <c r="I850" s="1192"/>
      <c r="J850" s="1192"/>
      <c r="K850" s="374" t="s">
        <v>2531</v>
      </c>
      <c r="L850" s="214" t="s">
        <v>254</v>
      </c>
      <c r="M850" s="214">
        <v>842000007</v>
      </c>
      <c r="N850" s="397" t="s">
        <v>14515</v>
      </c>
      <c r="O850" s="389">
        <v>41452</v>
      </c>
      <c r="P850" s="214" t="s">
        <v>2323</v>
      </c>
    </row>
    <row r="851" spans="1:16" ht="62" thickTop="1" thickBot="1">
      <c r="A851" s="1192">
        <v>802</v>
      </c>
      <c r="B851" s="214" t="s">
        <v>569</v>
      </c>
      <c r="C851" s="214" t="s">
        <v>14619</v>
      </c>
      <c r="D851" s="166">
        <v>41451</v>
      </c>
      <c r="E851" s="166"/>
      <c r="F851" s="166">
        <v>41471</v>
      </c>
      <c r="G851" s="166"/>
      <c r="H851" s="166"/>
      <c r="I851" s="1192"/>
      <c r="J851" s="1192"/>
      <c r="K851" s="374">
        <v>231</v>
      </c>
      <c r="L851" s="214" t="s">
        <v>11454</v>
      </c>
      <c r="M851" s="214">
        <v>800194600</v>
      </c>
      <c r="N851" s="397" t="s">
        <v>14821</v>
      </c>
      <c r="O851" s="389"/>
      <c r="P851" s="214" t="s">
        <v>2323</v>
      </c>
    </row>
    <row r="852" spans="1:16" ht="62" thickTop="1" thickBot="1">
      <c r="A852" s="1192" t="s">
        <v>13020</v>
      </c>
      <c r="B852" s="214" t="s">
        <v>11526</v>
      </c>
      <c r="C852" s="214" t="s">
        <v>14619</v>
      </c>
      <c r="D852" s="166">
        <v>41472</v>
      </c>
      <c r="E852" s="166">
        <v>41452</v>
      </c>
      <c r="F852" s="166">
        <v>41478</v>
      </c>
      <c r="G852" s="166"/>
      <c r="H852" s="166"/>
      <c r="I852" s="1192"/>
      <c r="J852" s="1192"/>
      <c r="K852" s="374">
        <v>231</v>
      </c>
      <c r="L852" s="214" t="s">
        <v>19621</v>
      </c>
      <c r="M852" s="214">
        <v>900159374</v>
      </c>
      <c r="N852" s="397" t="s">
        <v>14821</v>
      </c>
      <c r="O852" s="389" t="s">
        <v>14966</v>
      </c>
      <c r="P852" s="214" t="s">
        <v>2323</v>
      </c>
    </row>
    <row r="853" spans="1:16" ht="26" thickTop="1" thickBot="1">
      <c r="A853" s="1192" t="s">
        <v>7354</v>
      </c>
      <c r="B853" s="214" t="s">
        <v>7355</v>
      </c>
      <c r="C853" s="214" t="s">
        <v>14619</v>
      </c>
      <c r="D853" s="166">
        <v>41452</v>
      </c>
      <c r="E853" s="166">
        <v>41452</v>
      </c>
      <c r="F853" s="166">
        <v>41471</v>
      </c>
      <c r="G853" s="166"/>
      <c r="H853" s="166"/>
      <c r="I853" s="1192"/>
      <c r="J853" s="1192"/>
      <c r="K853" s="374">
        <v>498</v>
      </c>
      <c r="L853" s="214" t="s">
        <v>7356</v>
      </c>
      <c r="M853" s="214">
        <v>800198591</v>
      </c>
      <c r="N853" s="397" t="s">
        <v>14822</v>
      </c>
      <c r="O853" s="389" t="s">
        <v>14936</v>
      </c>
      <c r="P853" s="214" t="s">
        <v>2323</v>
      </c>
    </row>
    <row r="854" spans="1:16" ht="38" thickTop="1" thickBot="1">
      <c r="A854" s="1192">
        <v>386</v>
      </c>
      <c r="B854" s="214" t="s">
        <v>568</v>
      </c>
      <c r="C854" s="214" t="s">
        <v>14228</v>
      </c>
      <c r="D854" s="166">
        <v>41452</v>
      </c>
      <c r="E854" s="166">
        <v>41452</v>
      </c>
      <c r="F854" s="166">
        <v>41479</v>
      </c>
      <c r="G854" s="166"/>
      <c r="H854" s="166"/>
      <c r="I854" s="1192"/>
      <c r="J854" s="1192"/>
      <c r="K854" s="374">
        <v>8</v>
      </c>
      <c r="L854" s="214" t="s">
        <v>101</v>
      </c>
      <c r="M854" s="214">
        <v>890980040</v>
      </c>
      <c r="N854" s="397" t="s">
        <v>14767</v>
      </c>
      <c r="O854" s="389">
        <v>41460</v>
      </c>
      <c r="P854" s="214" t="s">
        <v>2323</v>
      </c>
    </row>
    <row r="855" spans="1:16" ht="38" thickTop="1" thickBot="1">
      <c r="A855" s="1192" t="s">
        <v>3657</v>
      </c>
      <c r="B855" s="214" t="s">
        <v>3243</v>
      </c>
      <c r="C855" s="214" t="s">
        <v>9704</v>
      </c>
      <c r="D855" s="166">
        <v>41452</v>
      </c>
      <c r="E855" s="166">
        <v>41452</v>
      </c>
      <c r="F855" s="166">
        <v>41506</v>
      </c>
      <c r="G855" s="166"/>
      <c r="H855" s="166"/>
      <c r="I855" s="1192"/>
      <c r="J855" s="1192"/>
      <c r="K855" s="374">
        <v>231</v>
      </c>
      <c r="L855" s="214" t="s">
        <v>3667</v>
      </c>
      <c r="M855" s="214">
        <v>890481276</v>
      </c>
      <c r="N855" s="397" t="s">
        <v>14767</v>
      </c>
      <c r="O855" s="389" t="s">
        <v>14968</v>
      </c>
      <c r="P855" s="214" t="s">
        <v>2323</v>
      </c>
    </row>
    <row r="856" spans="1:16" ht="50" thickTop="1" thickBot="1">
      <c r="A856" s="1192" t="s">
        <v>5266</v>
      </c>
      <c r="B856" s="214" t="s">
        <v>4336</v>
      </c>
      <c r="C856" s="214" t="s">
        <v>9704</v>
      </c>
      <c r="D856" s="166">
        <v>41446</v>
      </c>
      <c r="E856" s="166">
        <v>41452</v>
      </c>
      <c r="F856" s="166">
        <v>41479</v>
      </c>
      <c r="G856" s="166"/>
      <c r="H856" s="166"/>
      <c r="I856" s="1192"/>
      <c r="J856" s="1192"/>
      <c r="K856" s="374" t="s">
        <v>6047</v>
      </c>
      <c r="L856" s="214" t="s">
        <v>5206</v>
      </c>
      <c r="M856" s="214">
        <v>860000006</v>
      </c>
      <c r="N856" s="397" t="s">
        <v>14876</v>
      </c>
      <c r="O856" s="389" t="s">
        <v>14968</v>
      </c>
      <c r="P856" s="214" t="s">
        <v>2323</v>
      </c>
    </row>
    <row r="857" spans="1:16" ht="74" thickTop="1" thickBot="1">
      <c r="A857" s="1192">
        <v>548</v>
      </c>
      <c r="B857" s="214" t="s">
        <v>869</v>
      </c>
      <c r="C857" s="214" t="s">
        <v>9704</v>
      </c>
      <c r="D857" s="166"/>
      <c r="E857" s="166">
        <v>41452</v>
      </c>
      <c r="F857" s="166"/>
      <c r="G857" s="166"/>
      <c r="H857" s="166"/>
      <c r="I857" s="1192"/>
      <c r="J857" s="1192"/>
      <c r="K857" s="374">
        <v>8</v>
      </c>
      <c r="L857" s="214" t="s">
        <v>16298</v>
      </c>
      <c r="M857" s="214">
        <v>891680089</v>
      </c>
      <c r="N857" s="397" t="s">
        <v>14877</v>
      </c>
      <c r="O857" s="389" t="s">
        <v>15758</v>
      </c>
      <c r="P857" s="214" t="s">
        <v>470</v>
      </c>
    </row>
    <row r="858" spans="1:16" ht="74" thickTop="1" thickBot="1">
      <c r="A858" s="1192">
        <v>735</v>
      </c>
      <c r="B858" s="214" t="s">
        <v>740</v>
      </c>
      <c r="C858" s="214" t="s">
        <v>9704</v>
      </c>
      <c r="D858" s="166">
        <v>41474</v>
      </c>
      <c r="E858" s="166">
        <v>41452</v>
      </c>
      <c r="F858" s="166">
        <v>41598</v>
      </c>
      <c r="G858" s="166"/>
      <c r="H858" s="166"/>
      <c r="I858" s="1192"/>
      <c r="J858" s="1192"/>
      <c r="K858" s="374">
        <v>231</v>
      </c>
      <c r="L858" s="214" t="s">
        <v>2522</v>
      </c>
      <c r="M858" s="214">
        <v>806008873</v>
      </c>
      <c r="N858" s="397" t="s">
        <v>14878</v>
      </c>
      <c r="O858" s="389" t="s">
        <v>16148</v>
      </c>
      <c r="P858" s="214" t="s">
        <v>2323</v>
      </c>
    </row>
    <row r="859" spans="1:16" ht="38" thickTop="1" thickBot="1">
      <c r="A859" s="1192">
        <v>677</v>
      </c>
      <c r="B859" s="214" t="s">
        <v>740</v>
      </c>
      <c r="C859" s="214" t="s">
        <v>9704</v>
      </c>
      <c r="D859" s="166">
        <v>41452</v>
      </c>
      <c r="E859" s="166">
        <v>41452</v>
      </c>
      <c r="F859" s="166">
        <v>41502</v>
      </c>
      <c r="G859" s="166"/>
      <c r="H859" s="166"/>
      <c r="I859" s="1192"/>
      <c r="J859" s="1192"/>
      <c r="K859" s="374">
        <v>231</v>
      </c>
      <c r="L859" s="214" t="s">
        <v>2405</v>
      </c>
      <c r="M859" s="214">
        <v>890902922</v>
      </c>
      <c r="N859" s="397" t="s">
        <v>14879</v>
      </c>
      <c r="O859" s="389" t="s">
        <v>14969</v>
      </c>
      <c r="P859" s="214" t="s">
        <v>2323</v>
      </c>
    </row>
    <row r="860" spans="1:16" ht="26" thickTop="1" thickBot="1">
      <c r="A860" s="1192">
        <v>741</v>
      </c>
      <c r="B860" s="214" t="s">
        <v>740</v>
      </c>
      <c r="C860" s="214" t="s">
        <v>7151</v>
      </c>
      <c r="D860" s="166">
        <v>41451</v>
      </c>
      <c r="E860" s="166">
        <v>41439</v>
      </c>
      <c r="F860" s="166">
        <v>41502</v>
      </c>
      <c r="G860" s="166"/>
      <c r="H860" s="166"/>
      <c r="I860" s="1192"/>
      <c r="J860" s="1192"/>
      <c r="K860" s="374">
        <v>231</v>
      </c>
      <c r="L860" s="214" t="s">
        <v>598</v>
      </c>
      <c r="M860" s="214">
        <v>890399010</v>
      </c>
      <c r="N860" s="397" t="s">
        <v>9674</v>
      </c>
      <c r="O860" s="389" t="s">
        <v>14238</v>
      </c>
      <c r="P860" s="214" t="s">
        <v>2323</v>
      </c>
    </row>
    <row r="861" spans="1:16" ht="74" thickTop="1" thickBot="1">
      <c r="A861" s="1192" t="s">
        <v>10869</v>
      </c>
      <c r="B861" s="214" t="s">
        <v>740</v>
      </c>
      <c r="C861" s="214" t="s">
        <v>14962</v>
      </c>
      <c r="D861" s="166">
        <v>41484</v>
      </c>
      <c r="E861" s="166">
        <v>41459</v>
      </c>
      <c r="F861" s="166">
        <v>41495</v>
      </c>
      <c r="G861" s="166"/>
      <c r="H861" s="166"/>
      <c r="I861" s="1192"/>
      <c r="J861" s="1192"/>
      <c r="K861" s="374">
        <v>186</v>
      </c>
      <c r="L861" s="214" t="s">
        <v>10897</v>
      </c>
      <c r="M861" s="214">
        <v>900560210</v>
      </c>
      <c r="N861" s="397" t="s">
        <v>14963</v>
      </c>
      <c r="O861" s="389" t="s">
        <v>15015</v>
      </c>
      <c r="P861" s="214" t="s">
        <v>2323</v>
      </c>
    </row>
    <row r="862" spans="1:16" ht="122" thickTop="1" thickBot="1">
      <c r="A862" s="1192">
        <v>312</v>
      </c>
      <c r="B862" s="214" t="s">
        <v>740</v>
      </c>
      <c r="C862" s="214" t="s">
        <v>9704</v>
      </c>
      <c r="D862" s="166">
        <v>41459</v>
      </c>
      <c r="E862" s="166">
        <v>41459</v>
      </c>
      <c r="F862" s="166">
        <v>41534</v>
      </c>
      <c r="G862" s="166"/>
      <c r="H862" s="166"/>
      <c r="I862" s="1192"/>
      <c r="J862" s="1192"/>
      <c r="K862" s="374">
        <v>177</v>
      </c>
      <c r="L862" s="214" t="s">
        <v>691</v>
      </c>
      <c r="M862" s="214">
        <v>899999063</v>
      </c>
      <c r="N862" s="397" t="s">
        <v>14877</v>
      </c>
      <c r="O862" s="389" t="s">
        <v>16133</v>
      </c>
      <c r="P862" s="214" t="s">
        <v>2323</v>
      </c>
    </row>
    <row r="863" spans="1:16" ht="86" thickTop="1" thickBot="1">
      <c r="A863" s="1192" t="s">
        <v>6510</v>
      </c>
      <c r="B863" s="214" t="s">
        <v>740</v>
      </c>
      <c r="C863" s="214" t="s">
        <v>9704</v>
      </c>
      <c r="D863" s="166">
        <v>41452</v>
      </c>
      <c r="E863" s="166">
        <v>41459</v>
      </c>
      <c r="F863" s="166">
        <v>41479</v>
      </c>
      <c r="G863" s="166"/>
      <c r="H863" s="166"/>
      <c r="I863" s="1192"/>
      <c r="J863" s="1192"/>
      <c r="K863" s="374" t="s">
        <v>2531</v>
      </c>
      <c r="L863" s="214" t="s">
        <v>6516</v>
      </c>
      <c r="M863" s="214">
        <v>834001157</v>
      </c>
      <c r="N863" s="397" t="s">
        <v>14877</v>
      </c>
      <c r="O863" s="389"/>
      <c r="P863" s="214" t="s">
        <v>2323</v>
      </c>
    </row>
    <row r="864" spans="1:16" ht="26" thickTop="1" thickBot="1">
      <c r="A864" s="1192">
        <v>517</v>
      </c>
      <c r="B864" s="214" t="s">
        <v>740</v>
      </c>
      <c r="C864" s="214" t="s">
        <v>9704</v>
      </c>
      <c r="D864" s="166">
        <v>41459</v>
      </c>
      <c r="E864" s="166">
        <v>41459</v>
      </c>
      <c r="F864" s="166">
        <v>41479</v>
      </c>
      <c r="G864" s="166"/>
      <c r="H864" s="166"/>
      <c r="I864" s="1192"/>
      <c r="J864" s="1192"/>
      <c r="K864" s="374">
        <v>8</v>
      </c>
      <c r="L864" s="214" t="s">
        <v>691</v>
      </c>
      <c r="M864" s="214">
        <v>899999063</v>
      </c>
      <c r="N864" s="397" t="s">
        <v>14877</v>
      </c>
      <c r="O864" s="389" t="s">
        <v>15018</v>
      </c>
      <c r="P864" s="214" t="s">
        <v>2323</v>
      </c>
    </row>
    <row r="865" spans="1:16" ht="50" thickTop="1" thickBot="1">
      <c r="A865" s="1192" t="s">
        <v>3492</v>
      </c>
      <c r="B865" s="214" t="s">
        <v>740</v>
      </c>
      <c r="C865" s="214" t="s">
        <v>14972</v>
      </c>
      <c r="D865" s="166">
        <v>41459</v>
      </c>
      <c r="E865" s="166">
        <v>41460</v>
      </c>
      <c r="F865" s="166">
        <v>41471</v>
      </c>
      <c r="G865" s="166"/>
      <c r="H865" s="166"/>
      <c r="I865" s="1192"/>
      <c r="J865" s="1192"/>
      <c r="K865" s="374">
        <v>498</v>
      </c>
      <c r="L865" s="214" t="s">
        <v>1406</v>
      </c>
      <c r="M865" s="214">
        <v>890203944</v>
      </c>
      <c r="N865" s="397" t="s">
        <v>14967</v>
      </c>
      <c r="O865" s="389" t="s">
        <v>14968</v>
      </c>
      <c r="P865" s="214" t="s">
        <v>2323</v>
      </c>
    </row>
    <row r="866" spans="1:16" ht="38" thickTop="1" thickBot="1">
      <c r="A866" s="1192" t="s">
        <v>6515</v>
      </c>
      <c r="B866" s="214" t="s">
        <v>740</v>
      </c>
      <c r="C866" s="214" t="s">
        <v>14069</v>
      </c>
      <c r="D866" s="166">
        <v>41449</v>
      </c>
      <c r="E866" s="166">
        <v>41457</v>
      </c>
      <c r="F866" s="166">
        <v>41506</v>
      </c>
      <c r="G866" s="166"/>
      <c r="H866" s="166"/>
      <c r="I866" s="1192"/>
      <c r="J866" s="1192"/>
      <c r="K866" s="374" t="s">
        <v>2531</v>
      </c>
      <c r="L866" s="214" t="s">
        <v>598</v>
      </c>
      <c r="M866" s="214">
        <v>890399010</v>
      </c>
      <c r="N866" s="397" t="s">
        <v>14970</v>
      </c>
      <c r="O866" s="389" t="s">
        <v>14966</v>
      </c>
      <c r="P866" s="214" t="s">
        <v>2323</v>
      </c>
    </row>
    <row r="867" spans="1:16" ht="26" thickTop="1" thickBot="1">
      <c r="A867" s="1192">
        <v>665</v>
      </c>
      <c r="B867" s="214" t="s">
        <v>740</v>
      </c>
      <c r="C867" s="214" t="s">
        <v>15211</v>
      </c>
      <c r="D867" s="166">
        <v>41457</v>
      </c>
      <c r="E867" s="166">
        <v>41457</v>
      </c>
      <c r="F867" s="166">
        <v>41495</v>
      </c>
      <c r="G867" s="166"/>
      <c r="H867" s="166"/>
      <c r="I867" s="1192"/>
      <c r="J867" s="1192"/>
      <c r="K867" s="374">
        <v>488</v>
      </c>
      <c r="L867" s="214" t="s">
        <v>15012</v>
      </c>
      <c r="M867" s="214">
        <v>900180913</v>
      </c>
      <c r="N867" s="397" t="s">
        <v>14766</v>
      </c>
      <c r="O867" s="389" t="s">
        <v>14966</v>
      </c>
      <c r="P867" s="214" t="s">
        <v>2323</v>
      </c>
    </row>
    <row r="868" spans="1:16" ht="26" thickTop="1" thickBot="1">
      <c r="A868" s="1192">
        <v>743</v>
      </c>
      <c r="B868" s="214" t="s">
        <v>740</v>
      </c>
      <c r="C868" s="214" t="s">
        <v>9704</v>
      </c>
      <c r="D868" s="166">
        <v>41457</v>
      </c>
      <c r="E868" s="166">
        <v>41457</v>
      </c>
      <c r="F868" s="166">
        <v>41512</v>
      </c>
      <c r="G868" s="166"/>
      <c r="H868" s="166"/>
      <c r="I868" s="1192"/>
      <c r="J868" s="1192"/>
      <c r="K868" s="374">
        <v>231</v>
      </c>
      <c r="L868" s="214" t="s">
        <v>611</v>
      </c>
      <c r="M868" s="214">
        <v>890316745</v>
      </c>
      <c r="N868" s="397" t="s">
        <v>14971</v>
      </c>
      <c r="O868" s="389" t="s">
        <v>14966</v>
      </c>
      <c r="P868" s="214" t="s">
        <v>2323</v>
      </c>
    </row>
    <row r="869" spans="1:16" ht="26" thickTop="1" thickBot="1">
      <c r="A869" s="1192">
        <v>631</v>
      </c>
      <c r="B869" s="214" t="s">
        <v>740</v>
      </c>
      <c r="C869" s="214" t="s">
        <v>9704</v>
      </c>
      <c r="D869" s="166">
        <v>41460</v>
      </c>
      <c r="E869" s="166">
        <v>41460</v>
      </c>
      <c r="F869" s="166">
        <v>41506</v>
      </c>
      <c r="G869" s="166"/>
      <c r="H869" s="166"/>
      <c r="I869" s="1192"/>
      <c r="J869" s="1192"/>
      <c r="K869" s="374">
        <v>8</v>
      </c>
      <c r="L869" s="214" t="s">
        <v>337</v>
      </c>
      <c r="M869" s="214">
        <v>800225340</v>
      </c>
      <c r="N869" s="397" t="s">
        <v>14766</v>
      </c>
      <c r="O869" s="389" t="s">
        <v>15086</v>
      </c>
      <c r="P869" s="214" t="s">
        <v>2323</v>
      </c>
    </row>
    <row r="870" spans="1:16" ht="26" thickTop="1" thickBot="1">
      <c r="A870" s="1192">
        <v>556</v>
      </c>
      <c r="B870" s="214" t="s">
        <v>740</v>
      </c>
      <c r="C870" s="214" t="s">
        <v>9704</v>
      </c>
      <c r="D870" s="166">
        <v>41472</v>
      </c>
      <c r="E870" s="166">
        <v>41460</v>
      </c>
      <c r="F870" s="166">
        <v>41479</v>
      </c>
      <c r="G870" s="166"/>
      <c r="H870" s="166"/>
      <c r="I870" s="1192"/>
      <c r="J870" s="1192"/>
      <c r="K870" s="374">
        <v>8</v>
      </c>
      <c r="L870" s="214" t="s">
        <v>101</v>
      </c>
      <c r="M870" s="214">
        <v>890980040</v>
      </c>
      <c r="N870" s="397" t="s">
        <v>14876</v>
      </c>
      <c r="O870" s="389"/>
      <c r="P870" s="214" t="s">
        <v>2323</v>
      </c>
    </row>
    <row r="871" spans="1:16" ht="26" thickTop="1" thickBot="1">
      <c r="A871" s="1192" t="s">
        <v>10874</v>
      </c>
      <c r="B871" s="214" t="s">
        <v>740</v>
      </c>
      <c r="C871" s="214" t="s">
        <v>9704</v>
      </c>
      <c r="D871" s="166">
        <v>41642</v>
      </c>
      <c r="E871" s="166"/>
      <c r="F871" s="166">
        <v>41669</v>
      </c>
      <c r="G871" s="166"/>
      <c r="H871" s="166"/>
      <c r="I871" s="1192"/>
      <c r="J871" s="1192"/>
      <c r="K871" s="374" t="s">
        <v>16678</v>
      </c>
      <c r="L871" s="214" t="s">
        <v>10920</v>
      </c>
      <c r="M871" s="214">
        <v>900181969</v>
      </c>
      <c r="N871" s="397" t="s">
        <v>19895</v>
      </c>
      <c r="O871" s="389" t="s">
        <v>15036</v>
      </c>
      <c r="P871" s="214" t="s">
        <v>2323</v>
      </c>
    </row>
    <row r="872" spans="1:16" ht="26" thickTop="1" thickBot="1">
      <c r="A872" s="1192" t="s">
        <v>10882</v>
      </c>
      <c r="B872" s="214" t="s">
        <v>740</v>
      </c>
      <c r="C872" s="214" t="s">
        <v>9704</v>
      </c>
      <c r="D872" s="166">
        <v>41087</v>
      </c>
      <c r="E872" s="166"/>
      <c r="F872" s="166">
        <v>41509</v>
      </c>
      <c r="G872" s="166"/>
      <c r="H872" s="166"/>
      <c r="I872" s="1192"/>
      <c r="J872" s="1192"/>
      <c r="K872" s="374" t="s">
        <v>13719</v>
      </c>
      <c r="L872" s="214" t="s">
        <v>10933</v>
      </c>
      <c r="M872" s="214">
        <v>814001160</v>
      </c>
      <c r="N872" s="397" t="s">
        <v>14971</v>
      </c>
      <c r="O872" s="389" t="s">
        <v>15036</v>
      </c>
      <c r="P872" s="214" t="s">
        <v>2323</v>
      </c>
    </row>
    <row r="873" spans="1:16" ht="146" thickTop="1" thickBot="1">
      <c r="A873" s="1192">
        <v>654</v>
      </c>
      <c r="B873" s="214" t="s">
        <v>740</v>
      </c>
      <c r="C873" s="214" t="s">
        <v>9704</v>
      </c>
      <c r="D873" s="166"/>
      <c r="E873" s="166">
        <v>41467</v>
      </c>
      <c r="F873" s="166"/>
      <c r="G873" s="166"/>
      <c r="H873" s="166"/>
      <c r="I873" s="1192"/>
      <c r="J873" s="1192"/>
      <c r="K873" s="374" t="s">
        <v>12566</v>
      </c>
      <c r="L873" s="214" t="s">
        <v>12584</v>
      </c>
      <c r="M873" s="214">
        <v>890101681</v>
      </c>
      <c r="N873" s="397" t="s">
        <v>14876</v>
      </c>
      <c r="O873" s="389" t="s">
        <v>15656</v>
      </c>
      <c r="P873" s="214" t="s">
        <v>1387</v>
      </c>
    </row>
    <row r="874" spans="1:16" ht="26" thickTop="1" thickBot="1">
      <c r="A874" s="1192" t="s">
        <v>3625</v>
      </c>
      <c r="B874" s="214" t="s">
        <v>740</v>
      </c>
      <c r="C874" s="214" t="s">
        <v>9704</v>
      </c>
      <c r="D874" s="166">
        <v>41472</v>
      </c>
      <c r="E874" s="166">
        <v>41467</v>
      </c>
      <c r="F874" s="166">
        <v>41479</v>
      </c>
      <c r="G874" s="166"/>
      <c r="H874" s="166"/>
      <c r="I874" s="1192"/>
      <c r="J874" s="1192"/>
      <c r="K874" s="374">
        <v>177</v>
      </c>
      <c r="L874" s="214" t="s">
        <v>101</v>
      </c>
      <c r="M874" s="214">
        <v>890980040</v>
      </c>
      <c r="N874" s="397" t="s">
        <v>14876</v>
      </c>
      <c r="O874" s="389" t="s">
        <v>15090</v>
      </c>
      <c r="P874" s="214" t="s">
        <v>2323</v>
      </c>
    </row>
    <row r="875" spans="1:16" ht="26" thickTop="1" thickBot="1">
      <c r="A875" s="1192">
        <v>513</v>
      </c>
      <c r="B875" s="214" t="s">
        <v>740</v>
      </c>
      <c r="C875" s="214" t="s">
        <v>9704</v>
      </c>
      <c r="D875" s="166">
        <v>41467</v>
      </c>
      <c r="E875" s="166">
        <v>41467</v>
      </c>
      <c r="F875" s="166">
        <v>41495</v>
      </c>
      <c r="G875" s="166"/>
      <c r="H875" s="166"/>
      <c r="I875" s="1192"/>
      <c r="J875" s="1192"/>
      <c r="K875" s="374">
        <v>8</v>
      </c>
      <c r="L875" s="214" t="s">
        <v>640</v>
      </c>
      <c r="M875" s="214">
        <v>890801063</v>
      </c>
      <c r="N875" s="397" t="s">
        <v>15052</v>
      </c>
      <c r="O875" s="389" t="s">
        <v>15090</v>
      </c>
      <c r="P875" s="214" t="s">
        <v>2323</v>
      </c>
    </row>
    <row r="876" spans="1:16" ht="26" thickTop="1" thickBot="1">
      <c r="A876" s="1192">
        <v>635</v>
      </c>
      <c r="B876" s="214" t="s">
        <v>740</v>
      </c>
      <c r="C876" s="214" t="s">
        <v>9704</v>
      </c>
      <c r="D876" s="166">
        <v>41472</v>
      </c>
      <c r="E876" s="166">
        <v>41467</v>
      </c>
      <c r="F876" s="166">
        <v>41479</v>
      </c>
      <c r="G876" s="166"/>
      <c r="H876" s="166"/>
      <c r="I876" s="1192"/>
      <c r="J876" s="1192"/>
      <c r="K876" s="374">
        <v>8</v>
      </c>
      <c r="L876" s="214" t="s">
        <v>101</v>
      </c>
      <c r="M876" s="214">
        <v>890980040</v>
      </c>
      <c r="N876" s="397" t="s">
        <v>15053</v>
      </c>
      <c r="O876" s="389" t="s">
        <v>15090</v>
      </c>
      <c r="P876" s="214" t="s">
        <v>2323</v>
      </c>
    </row>
    <row r="877" spans="1:16" ht="38" thickTop="1" thickBot="1">
      <c r="A877" s="1192">
        <v>471</v>
      </c>
      <c r="B877" s="214" t="s">
        <v>740</v>
      </c>
      <c r="C877" s="214" t="s">
        <v>9704</v>
      </c>
      <c r="D877" s="166">
        <v>41467</v>
      </c>
      <c r="E877" s="166">
        <v>41467</v>
      </c>
      <c r="F877" s="166">
        <v>41516</v>
      </c>
      <c r="G877" s="166"/>
      <c r="H877" s="166"/>
      <c r="I877" s="1192"/>
      <c r="J877" s="1192"/>
      <c r="K877" s="374">
        <v>228</v>
      </c>
      <c r="L877" s="214" t="s">
        <v>18960</v>
      </c>
      <c r="M877" s="214">
        <v>860007386</v>
      </c>
      <c r="N877" s="397" t="s">
        <v>15053</v>
      </c>
      <c r="O877" s="389" t="s">
        <v>15089</v>
      </c>
      <c r="P877" s="214" t="s">
        <v>2323</v>
      </c>
    </row>
    <row r="878" spans="1:16" ht="38" thickTop="1" thickBot="1">
      <c r="A878" s="1192" t="s">
        <v>7072</v>
      </c>
      <c r="B878" s="214" t="s">
        <v>740</v>
      </c>
      <c r="C878" s="214" t="s">
        <v>9704</v>
      </c>
      <c r="D878" s="166">
        <v>41467</v>
      </c>
      <c r="E878" s="166">
        <v>41467</v>
      </c>
      <c r="F878" s="166">
        <v>41502</v>
      </c>
      <c r="G878" s="166"/>
      <c r="H878" s="166"/>
      <c r="I878" s="1192"/>
      <c r="J878" s="1192"/>
      <c r="K878" s="374">
        <v>231</v>
      </c>
      <c r="L878" s="214" t="s">
        <v>15234</v>
      </c>
      <c r="M878" s="214">
        <v>890201213</v>
      </c>
      <c r="N878" s="397" t="s">
        <v>15054</v>
      </c>
      <c r="O878" s="389" t="s">
        <v>15090</v>
      </c>
      <c r="P878" s="214" t="s">
        <v>2323</v>
      </c>
    </row>
    <row r="879" spans="1:16" ht="50" thickTop="1" thickBot="1">
      <c r="A879" s="1192" t="s">
        <v>7038</v>
      </c>
      <c r="B879" s="214" t="s">
        <v>740</v>
      </c>
      <c r="C879" s="214" t="s">
        <v>9704</v>
      </c>
      <c r="D879" s="166">
        <v>41471</v>
      </c>
      <c r="E879" s="166">
        <v>41467</v>
      </c>
      <c r="F879" s="166">
        <v>41495</v>
      </c>
      <c r="G879" s="166"/>
      <c r="H879" s="166"/>
      <c r="I879" s="1192"/>
      <c r="J879" s="1192"/>
      <c r="K879" s="374" t="s">
        <v>334</v>
      </c>
      <c r="L879" s="214" t="s">
        <v>15800</v>
      </c>
      <c r="M879" s="214">
        <v>800250062</v>
      </c>
      <c r="N879" s="397" t="s">
        <v>14767</v>
      </c>
      <c r="O879" s="389" t="s">
        <v>15090</v>
      </c>
      <c r="P879" s="214" t="s">
        <v>2323</v>
      </c>
    </row>
    <row r="880" spans="1:16" ht="38" thickTop="1" thickBot="1">
      <c r="A880" s="1192" t="s">
        <v>6443</v>
      </c>
      <c r="B880" s="214" t="s">
        <v>740</v>
      </c>
      <c r="C880" s="214" t="s">
        <v>9704</v>
      </c>
      <c r="D880" s="166">
        <v>41460</v>
      </c>
      <c r="E880" s="166">
        <v>41467</v>
      </c>
      <c r="F880" s="166">
        <v>41495</v>
      </c>
      <c r="G880" s="166"/>
      <c r="H880" s="166"/>
      <c r="I880" s="1192"/>
      <c r="J880" s="1192"/>
      <c r="K880" s="374">
        <v>298</v>
      </c>
      <c r="L880" s="214" t="s">
        <v>612</v>
      </c>
      <c r="M880" s="214">
        <v>891180084</v>
      </c>
      <c r="N880" s="397" t="s">
        <v>15055</v>
      </c>
      <c r="O880" s="389" t="s">
        <v>15137</v>
      </c>
      <c r="P880" s="214" t="s">
        <v>2323</v>
      </c>
    </row>
    <row r="881" spans="1:16" ht="50" thickTop="1" thickBot="1">
      <c r="A881" s="1192" t="s">
        <v>6513</v>
      </c>
      <c r="B881" s="214" t="s">
        <v>740</v>
      </c>
      <c r="C881" s="214" t="s">
        <v>13772</v>
      </c>
      <c r="D881" s="166">
        <v>41467</v>
      </c>
      <c r="E881" s="166">
        <v>41467</v>
      </c>
      <c r="F881" s="166">
        <v>41506</v>
      </c>
      <c r="G881" s="166"/>
      <c r="H881" s="166"/>
      <c r="I881" s="1192"/>
      <c r="J881" s="1192"/>
      <c r="K881" s="374" t="s">
        <v>2531</v>
      </c>
      <c r="L881" s="214" t="s">
        <v>16298</v>
      </c>
      <c r="M881" s="214">
        <v>891680089</v>
      </c>
      <c r="N881" s="397" t="s">
        <v>14767</v>
      </c>
      <c r="O881" s="389" t="s">
        <v>15137</v>
      </c>
      <c r="P881" s="214" t="s">
        <v>2323</v>
      </c>
    </row>
    <row r="882" spans="1:16" ht="38" thickTop="1" thickBot="1">
      <c r="A882" s="1192" t="s">
        <v>6658</v>
      </c>
      <c r="B882" s="214" t="s">
        <v>740</v>
      </c>
      <c r="C882" s="214" t="s">
        <v>9704</v>
      </c>
      <c r="D882" s="166">
        <v>41463</v>
      </c>
      <c r="E882" s="166">
        <v>41467</v>
      </c>
      <c r="F882" s="166">
        <v>41495</v>
      </c>
      <c r="G882" s="166"/>
      <c r="H882" s="166"/>
      <c r="I882" s="1192"/>
      <c r="J882" s="1192"/>
      <c r="K882" s="374">
        <v>298</v>
      </c>
      <c r="L882" s="214" t="s">
        <v>251</v>
      </c>
      <c r="M882" s="214">
        <v>891480035</v>
      </c>
      <c r="N882" s="397" t="s">
        <v>14971</v>
      </c>
      <c r="O882" s="389" t="s">
        <v>15137</v>
      </c>
      <c r="P882" s="214" t="s">
        <v>2323</v>
      </c>
    </row>
    <row r="883" spans="1:16" ht="74" thickTop="1" thickBot="1">
      <c r="A883" s="1192" t="s">
        <v>13667</v>
      </c>
      <c r="B883" s="214" t="s">
        <v>740</v>
      </c>
      <c r="C883" s="214" t="s">
        <v>12799</v>
      </c>
      <c r="D883" s="166">
        <v>41472</v>
      </c>
      <c r="E883" s="166">
        <v>41467</v>
      </c>
      <c r="F883" s="166">
        <v>41478</v>
      </c>
      <c r="G883" s="166"/>
      <c r="H883" s="166"/>
      <c r="I883" s="1192"/>
      <c r="J883" s="1192"/>
      <c r="K883" s="374" t="s">
        <v>12555</v>
      </c>
      <c r="L883" s="214" t="s">
        <v>3758</v>
      </c>
      <c r="M883" s="214">
        <v>816006661</v>
      </c>
      <c r="N883" s="397" t="s">
        <v>15112</v>
      </c>
      <c r="O883" s="389"/>
      <c r="P883" s="214" t="s">
        <v>2323</v>
      </c>
    </row>
    <row r="884" spans="1:16" ht="38" thickTop="1" thickBot="1">
      <c r="A884" s="1192" t="s">
        <v>4779</v>
      </c>
      <c r="B884" s="214" t="s">
        <v>740</v>
      </c>
      <c r="C884" s="214" t="s">
        <v>15665</v>
      </c>
      <c r="D884" s="166">
        <v>41474</v>
      </c>
      <c r="E884" s="166">
        <v>41471</v>
      </c>
      <c r="F884" s="166">
        <v>41516</v>
      </c>
      <c r="G884" s="166"/>
      <c r="H884" s="166"/>
      <c r="I884" s="1192"/>
      <c r="J884" s="1192"/>
      <c r="K884" s="374" t="s">
        <v>6049</v>
      </c>
      <c r="L884" s="214" t="s">
        <v>184</v>
      </c>
      <c r="M884" s="214">
        <v>860066789</v>
      </c>
      <c r="N884" s="397" t="s">
        <v>14521</v>
      </c>
      <c r="O884" s="389" t="s">
        <v>15137</v>
      </c>
      <c r="P884" s="214" t="s">
        <v>2323</v>
      </c>
    </row>
    <row r="885" spans="1:16" ht="38" thickTop="1" thickBot="1">
      <c r="A885" s="1192">
        <v>742</v>
      </c>
      <c r="B885" s="214" t="s">
        <v>740</v>
      </c>
      <c r="C885" s="214" t="s">
        <v>9704</v>
      </c>
      <c r="D885" s="166"/>
      <c r="E885" s="166">
        <v>41471</v>
      </c>
      <c r="F885" s="166"/>
      <c r="G885" s="166"/>
      <c r="H885" s="166"/>
      <c r="I885" s="1192"/>
      <c r="J885" s="1192"/>
      <c r="K885" s="374">
        <v>231</v>
      </c>
      <c r="L885" s="214" t="s">
        <v>684</v>
      </c>
      <c r="M885" s="214">
        <v>890901389</v>
      </c>
      <c r="N885" s="397" t="s">
        <v>14484</v>
      </c>
      <c r="O885" s="389" t="s">
        <v>16148</v>
      </c>
      <c r="P885" s="368" t="s">
        <v>3032</v>
      </c>
    </row>
    <row r="886" spans="1:16" ht="50" thickTop="1" thickBot="1">
      <c r="A886" s="1192" t="s">
        <v>5265</v>
      </c>
      <c r="B886" s="214" t="s">
        <v>740</v>
      </c>
      <c r="C886" s="214" t="s">
        <v>9704</v>
      </c>
      <c r="D886" s="166">
        <v>41477</v>
      </c>
      <c r="E886" s="166">
        <v>41471</v>
      </c>
      <c r="F886" s="166">
        <v>41495</v>
      </c>
      <c r="G886" s="166"/>
      <c r="H886" s="166"/>
      <c r="I886" s="1192"/>
      <c r="J886" s="1192"/>
      <c r="K886" s="374" t="s">
        <v>6047</v>
      </c>
      <c r="L886" s="214" t="s">
        <v>5278</v>
      </c>
      <c r="M886" s="214">
        <v>899999115</v>
      </c>
      <c r="N886" s="397" t="s">
        <v>15126</v>
      </c>
      <c r="O886" s="389" t="s">
        <v>15212</v>
      </c>
      <c r="P886" s="214" t="s">
        <v>2323</v>
      </c>
    </row>
    <row r="887" spans="1:16" ht="74" thickTop="1" thickBot="1">
      <c r="A887" s="1192">
        <v>583</v>
      </c>
      <c r="B887" s="214" t="s">
        <v>740</v>
      </c>
      <c r="C887" s="214" t="s">
        <v>9704</v>
      </c>
      <c r="D887" s="166">
        <v>41471</v>
      </c>
      <c r="E887" s="166">
        <v>41471</v>
      </c>
      <c r="F887" s="166">
        <v>41543</v>
      </c>
      <c r="G887" s="166"/>
      <c r="H887" s="166"/>
      <c r="I887" s="1192"/>
      <c r="J887" s="1192"/>
      <c r="K887" s="374" t="s">
        <v>12566</v>
      </c>
      <c r="L887" s="214" t="s">
        <v>819</v>
      </c>
      <c r="M887" s="214">
        <v>890902920</v>
      </c>
      <c r="N887" s="397" t="s">
        <v>14484</v>
      </c>
      <c r="O887" s="389" t="s">
        <v>15763</v>
      </c>
      <c r="P887" s="214" t="s">
        <v>2323</v>
      </c>
    </row>
    <row r="888" spans="1:16" ht="38" thickTop="1" thickBot="1">
      <c r="A888" s="1192" t="s">
        <v>6134</v>
      </c>
      <c r="B888" s="214" t="s">
        <v>740</v>
      </c>
      <c r="C888" s="214" t="s">
        <v>9704</v>
      </c>
      <c r="D888" s="166">
        <v>41471</v>
      </c>
      <c r="E888" s="166">
        <v>41471</v>
      </c>
      <c r="F888" s="166">
        <v>41502</v>
      </c>
      <c r="G888" s="166"/>
      <c r="H888" s="166"/>
      <c r="I888" s="1192"/>
      <c r="J888" s="1192"/>
      <c r="K888" s="374" t="s">
        <v>334</v>
      </c>
      <c r="L888" s="214" t="s">
        <v>186</v>
      </c>
      <c r="M888" s="214">
        <v>805019399</v>
      </c>
      <c r="N888" s="397" t="s">
        <v>14484</v>
      </c>
      <c r="O888" s="389" t="s">
        <v>15251</v>
      </c>
      <c r="P888" s="214" t="s">
        <v>2323</v>
      </c>
    </row>
    <row r="889" spans="1:16" ht="38" thickTop="1" thickBot="1">
      <c r="A889" s="1192" t="s">
        <v>12719</v>
      </c>
      <c r="B889" s="214" t="s">
        <v>740</v>
      </c>
      <c r="C889" s="214" t="s">
        <v>14619</v>
      </c>
      <c r="D889" s="166">
        <v>41471</v>
      </c>
      <c r="E889" s="166">
        <v>41471</v>
      </c>
      <c r="F889" s="166">
        <v>41500</v>
      </c>
      <c r="G889" s="166"/>
      <c r="H889" s="166"/>
      <c r="I889" s="1192"/>
      <c r="J889" s="1192"/>
      <c r="K889" s="374" t="s">
        <v>12525</v>
      </c>
      <c r="L889" s="214" t="s">
        <v>122</v>
      </c>
      <c r="M889" s="214">
        <v>811033264</v>
      </c>
      <c r="N889" s="397" t="s">
        <v>6606</v>
      </c>
      <c r="O889" s="389" t="s">
        <v>15137</v>
      </c>
      <c r="P889" s="214" t="s">
        <v>2323</v>
      </c>
    </row>
    <row r="890" spans="1:16" ht="62" thickTop="1" thickBot="1">
      <c r="A890" s="1192">
        <v>459</v>
      </c>
      <c r="B890" s="214" t="s">
        <v>740</v>
      </c>
      <c r="C890" s="214" t="s">
        <v>13772</v>
      </c>
      <c r="D890" s="166">
        <v>41533</v>
      </c>
      <c r="E890" s="166">
        <v>41473</v>
      </c>
      <c r="F890" s="166">
        <v>41543</v>
      </c>
      <c r="G890" s="166"/>
      <c r="H890" s="166"/>
      <c r="I890" s="1192"/>
      <c r="J890" s="1192"/>
      <c r="K890" s="374">
        <v>8</v>
      </c>
      <c r="L890" s="214" t="s">
        <v>691</v>
      </c>
      <c r="M890" s="214">
        <v>899999063</v>
      </c>
      <c r="N890" s="397" t="s">
        <v>15254</v>
      </c>
      <c r="O890" s="389" t="s">
        <v>15764</v>
      </c>
      <c r="P890" s="214" t="s">
        <v>2323</v>
      </c>
    </row>
    <row r="891" spans="1:16" ht="38" thickTop="1" thickBot="1">
      <c r="A891" s="1192">
        <v>469</v>
      </c>
      <c r="B891" s="214" t="s">
        <v>740</v>
      </c>
      <c r="C891" s="214" t="s">
        <v>9704</v>
      </c>
      <c r="D891" s="166">
        <v>41473</v>
      </c>
      <c r="E891" s="166">
        <v>41473</v>
      </c>
      <c r="F891" s="166">
        <v>41506</v>
      </c>
      <c r="G891" s="166"/>
      <c r="H891" s="166"/>
      <c r="I891" s="1192"/>
      <c r="J891" s="1192"/>
      <c r="K891" s="374">
        <v>228</v>
      </c>
      <c r="L891" s="214" t="s">
        <v>15234</v>
      </c>
      <c r="M891" s="214">
        <v>890201213</v>
      </c>
      <c r="N891" s="397" t="s">
        <v>15149</v>
      </c>
      <c r="O891" s="389" t="s">
        <v>15251</v>
      </c>
      <c r="P891" s="214" t="s">
        <v>2323</v>
      </c>
    </row>
    <row r="892" spans="1:16" ht="38" thickTop="1" thickBot="1">
      <c r="A892" s="1192">
        <v>660</v>
      </c>
      <c r="B892" s="214" t="s">
        <v>740</v>
      </c>
      <c r="C892" s="214" t="s">
        <v>9704</v>
      </c>
      <c r="D892" s="166">
        <v>41478</v>
      </c>
      <c r="E892" s="166">
        <v>41473</v>
      </c>
      <c r="F892" s="166">
        <v>41502</v>
      </c>
      <c r="G892" s="166"/>
      <c r="H892" s="166"/>
      <c r="I892" s="1192"/>
      <c r="J892" s="1192"/>
      <c r="K892" s="374" t="s">
        <v>12566</v>
      </c>
      <c r="L892" s="214" t="s">
        <v>101</v>
      </c>
      <c r="M892" s="214">
        <v>890980040</v>
      </c>
      <c r="N892" s="397" t="s">
        <v>15149</v>
      </c>
      <c r="O892" s="389" t="s">
        <v>15255</v>
      </c>
      <c r="P892" s="214" t="s">
        <v>2323</v>
      </c>
    </row>
    <row r="893" spans="1:16" ht="38" thickTop="1" thickBot="1">
      <c r="A893" s="1192">
        <v>388</v>
      </c>
      <c r="B893" s="214" t="s">
        <v>740</v>
      </c>
      <c r="C893" s="214" t="s">
        <v>9704</v>
      </c>
      <c r="D893" s="166">
        <v>41478</v>
      </c>
      <c r="E893" s="166">
        <v>41473</v>
      </c>
      <c r="F893" s="166">
        <v>41495</v>
      </c>
      <c r="G893" s="166"/>
      <c r="H893" s="166"/>
      <c r="I893" s="1192"/>
      <c r="J893" s="1192"/>
      <c r="K893" s="374">
        <v>8</v>
      </c>
      <c r="L893" s="214" t="s">
        <v>691</v>
      </c>
      <c r="M893" s="214">
        <v>899999063</v>
      </c>
      <c r="N893" s="397" t="s">
        <v>14222</v>
      </c>
      <c r="O893" s="389" t="s">
        <v>15251</v>
      </c>
      <c r="P893" s="214" t="s">
        <v>2323</v>
      </c>
    </row>
    <row r="894" spans="1:16" ht="74" thickTop="1" thickBot="1">
      <c r="A894" s="1192" t="s">
        <v>13189</v>
      </c>
      <c r="B894" s="214" t="s">
        <v>740</v>
      </c>
      <c r="C894" s="214" t="s">
        <v>13772</v>
      </c>
      <c r="D894" s="166">
        <v>41520</v>
      </c>
      <c r="E894" s="166">
        <v>41473</v>
      </c>
      <c r="F894" s="166">
        <v>41542</v>
      </c>
      <c r="G894" s="166"/>
      <c r="H894" s="166"/>
      <c r="I894" s="1192"/>
      <c r="J894" s="1192"/>
      <c r="K894" s="374">
        <v>498</v>
      </c>
      <c r="L894" s="214" t="s">
        <v>1406</v>
      </c>
      <c r="M894" s="214">
        <v>890203944</v>
      </c>
      <c r="N894" s="397" t="s">
        <v>15150</v>
      </c>
      <c r="O894" s="389" t="s">
        <v>15762</v>
      </c>
      <c r="P894" s="214" t="s">
        <v>2323</v>
      </c>
    </row>
    <row r="895" spans="1:16" ht="38" thickTop="1" thickBot="1">
      <c r="A895" s="1192" t="s">
        <v>4320</v>
      </c>
      <c r="B895" s="214" t="s">
        <v>4321</v>
      </c>
      <c r="C895" s="214" t="s">
        <v>15156</v>
      </c>
      <c r="D895" s="166">
        <v>41470</v>
      </c>
      <c r="E895" s="166">
        <v>41477</v>
      </c>
      <c r="F895" s="166">
        <v>41572</v>
      </c>
      <c r="G895" s="166"/>
      <c r="H895" s="166"/>
      <c r="I895" s="1192"/>
      <c r="J895" s="1192"/>
      <c r="K895" s="374">
        <v>99</v>
      </c>
      <c r="L895" s="214" t="s">
        <v>3021</v>
      </c>
      <c r="M895" s="214">
        <v>891800846</v>
      </c>
      <c r="N895" s="397" t="s">
        <v>15157</v>
      </c>
      <c r="O895" s="389" t="s">
        <v>15212</v>
      </c>
      <c r="P895" s="214" t="s">
        <v>2323</v>
      </c>
    </row>
    <row r="896" spans="1:16" ht="38" thickTop="1" thickBot="1">
      <c r="A896" s="1192" t="s">
        <v>8254</v>
      </c>
      <c r="B896" s="214" t="s">
        <v>4738</v>
      </c>
      <c r="C896" s="214" t="s">
        <v>9704</v>
      </c>
      <c r="D896" s="166">
        <v>41299</v>
      </c>
      <c r="E896" s="166">
        <v>41477</v>
      </c>
      <c r="F896" s="166">
        <v>41479</v>
      </c>
      <c r="G896" s="166"/>
      <c r="H896" s="166"/>
      <c r="I896" s="1192"/>
      <c r="J896" s="1192"/>
      <c r="K896" s="374" t="s">
        <v>8402</v>
      </c>
      <c r="L896" s="214" t="s">
        <v>750</v>
      </c>
      <c r="M896" s="214">
        <v>860013720</v>
      </c>
      <c r="N896" s="397" t="s">
        <v>14220</v>
      </c>
      <c r="O896" s="389"/>
      <c r="P896" s="214" t="s">
        <v>2323</v>
      </c>
    </row>
    <row r="897" spans="1:16" ht="50" thickTop="1" thickBot="1">
      <c r="A897" s="1192">
        <v>690</v>
      </c>
      <c r="B897" s="214" t="s">
        <v>1116</v>
      </c>
      <c r="C897" s="214" t="s">
        <v>14619</v>
      </c>
      <c r="D897" s="166">
        <v>41500</v>
      </c>
      <c r="E897" s="166">
        <v>41477</v>
      </c>
      <c r="F897" s="166">
        <v>41506</v>
      </c>
      <c r="G897" s="166"/>
      <c r="H897" s="166"/>
      <c r="I897" s="1192"/>
      <c r="J897" s="1192"/>
      <c r="K897" s="374" t="s">
        <v>1424</v>
      </c>
      <c r="L897" s="214" t="s">
        <v>16301</v>
      </c>
      <c r="M897" s="214">
        <v>891800330</v>
      </c>
      <c r="N897" s="397" t="s">
        <v>15223</v>
      </c>
      <c r="O897" s="389" t="s">
        <v>15305</v>
      </c>
      <c r="P897" s="214" t="s">
        <v>2323</v>
      </c>
    </row>
    <row r="898" spans="1:16" ht="38" thickTop="1" thickBot="1">
      <c r="A898" s="1192" t="s">
        <v>3545</v>
      </c>
      <c r="B898" s="214" t="s">
        <v>3587</v>
      </c>
      <c r="C898" s="214" t="s">
        <v>9704</v>
      </c>
      <c r="D898" s="166">
        <v>41477</v>
      </c>
      <c r="E898" s="166">
        <v>41477</v>
      </c>
      <c r="F898" s="166">
        <v>41506</v>
      </c>
      <c r="G898" s="166"/>
      <c r="H898" s="166"/>
      <c r="I898" s="1192"/>
      <c r="J898" s="1192"/>
      <c r="K898" s="374" t="s">
        <v>335</v>
      </c>
      <c r="L898" s="214" t="s">
        <v>691</v>
      </c>
      <c r="M898" s="214">
        <v>899999063</v>
      </c>
      <c r="N898" s="397" t="s">
        <v>14221</v>
      </c>
      <c r="O898" s="389" t="s">
        <v>15300</v>
      </c>
      <c r="P898" s="214" t="s">
        <v>2323</v>
      </c>
    </row>
    <row r="899" spans="1:16" ht="38" thickTop="1" thickBot="1">
      <c r="A899" s="1192" t="s">
        <v>4449</v>
      </c>
      <c r="B899" s="214" t="s">
        <v>4450</v>
      </c>
      <c r="C899" s="214" t="s">
        <v>9676</v>
      </c>
      <c r="D899" s="166">
        <v>41467</v>
      </c>
      <c r="E899" s="166">
        <v>41477</v>
      </c>
      <c r="F899" s="166">
        <v>41512</v>
      </c>
      <c r="G899" s="166"/>
      <c r="H899" s="166"/>
      <c r="I899" s="1192"/>
      <c r="J899" s="1192"/>
      <c r="K899" s="374">
        <v>398</v>
      </c>
      <c r="L899" s="214" t="s">
        <v>4451</v>
      </c>
      <c r="M899" s="214">
        <v>811012120</v>
      </c>
      <c r="N899" s="397" t="s">
        <v>15222</v>
      </c>
      <c r="O899" s="389" t="s">
        <v>15251</v>
      </c>
      <c r="P899" s="214" t="s">
        <v>2323</v>
      </c>
    </row>
    <row r="900" spans="1:16" ht="38" thickTop="1" thickBot="1">
      <c r="A900" s="1192">
        <v>562</v>
      </c>
      <c r="B900" s="214" t="s">
        <v>869</v>
      </c>
      <c r="C900" s="214" t="s">
        <v>9704</v>
      </c>
      <c r="D900" s="166">
        <v>41477</v>
      </c>
      <c r="E900" s="166">
        <v>41477</v>
      </c>
      <c r="F900" s="166">
        <v>41502</v>
      </c>
      <c r="G900" s="166"/>
      <c r="H900" s="166"/>
      <c r="I900" s="1192"/>
      <c r="J900" s="1192"/>
      <c r="K900" s="374">
        <v>8</v>
      </c>
      <c r="L900" s="214" t="s">
        <v>691</v>
      </c>
      <c r="M900" s="214">
        <v>899999063</v>
      </c>
      <c r="N900" s="397" t="s">
        <v>15222</v>
      </c>
      <c r="O900" s="389" t="s">
        <v>15302</v>
      </c>
      <c r="P900" s="214" t="s">
        <v>2323</v>
      </c>
    </row>
    <row r="901" spans="1:16" ht="62" thickTop="1" thickBot="1">
      <c r="A901" s="1192">
        <v>421</v>
      </c>
      <c r="B901" s="214" t="s">
        <v>568</v>
      </c>
      <c r="C901" s="214" t="s">
        <v>9704</v>
      </c>
      <c r="D901" s="166"/>
      <c r="E901" s="166">
        <v>41479</v>
      </c>
      <c r="F901" s="166"/>
      <c r="G901" s="166"/>
      <c r="H901" s="166"/>
      <c r="I901" s="1192"/>
      <c r="J901" s="1192"/>
      <c r="K901" s="374">
        <v>228</v>
      </c>
      <c r="L901" s="214" t="s">
        <v>691</v>
      </c>
      <c r="M901" s="214">
        <v>899999063</v>
      </c>
      <c r="N901" s="397" t="s">
        <v>14321</v>
      </c>
      <c r="O901" s="389" t="s">
        <v>16178</v>
      </c>
      <c r="P901" s="214" t="s">
        <v>470</v>
      </c>
    </row>
    <row r="902" spans="1:16" ht="38" thickTop="1" thickBot="1">
      <c r="A902" s="1192" t="s">
        <v>6640</v>
      </c>
      <c r="B902" s="214" t="s">
        <v>4316</v>
      </c>
      <c r="C902" s="214" t="s">
        <v>9704</v>
      </c>
      <c r="D902" s="166">
        <v>41479</v>
      </c>
      <c r="E902" s="166"/>
      <c r="F902" s="166">
        <v>41512</v>
      </c>
      <c r="G902" s="166"/>
      <c r="H902" s="166"/>
      <c r="I902" s="1192"/>
      <c r="J902" s="1192"/>
      <c r="K902" s="374" t="s">
        <v>334</v>
      </c>
      <c r="L902" s="214" t="s">
        <v>6643</v>
      </c>
      <c r="M902" s="214">
        <v>830098266</v>
      </c>
      <c r="N902" s="397" t="s">
        <v>15222</v>
      </c>
      <c r="O902" s="389" t="s">
        <v>15301</v>
      </c>
      <c r="P902" s="214" t="s">
        <v>2323</v>
      </c>
    </row>
    <row r="903" spans="1:16" s="387" customFormat="1" ht="98" thickTop="1" thickBot="1">
      <c r="A903" s="1192" t="s">
        <v>12661</v>
      </c>
      <c r="B903" s="214" t="s">
        <v>12631</v>
      </c>
      <c r="C903" s="214" t="s">
        <v>14619</v>
      </c>
      <c r="D903" s="166">
        <v>41631</v>
      </c>
      <c r="E903" s="166">
        <v>41481</v>
      </c>
      <c r="F903" s="166">
        <v>41698</v>
      </c>
      <c r="G903" s="166"/>
      <c r="H903" s="166"/>
      <c r="I903" s="1192"/>
      <c r="J903" s="1192"/>
      <c r="K903" s="374">
        <v>231</v>
      </c>
      <c r="L903" s="214" t="s">
        <v>19591</v>
      </c>
      <c r="M903" s="214">
        <v>892000102</v>
      </c>
      <c r="N903" s="397" t="s">
        <v>15306</v>
      </c>
      <c r="O903" s="389" t="s">
        <v>16649</v>
      </c>
      <c r="P903" s="214" t="s">
        <v>2323</v>
      </c>
    </row>
    <row r="904" spans="1:16" ht="38" thickTop="1" thickBot="1">
      <c r="A904" s="1192">
        <v>380</v>
      </c>
      <c r="B904" s="214" t="s">
        <v>568</v>
      </c>
      <c r="C904" s="214" t="s">
        <v>14228</v>
      </c>
      <c r="D904" s="166">
        <v>41481</v>
      </c>
      <c r="E904" s="166">
        <v>41481</v>
      </c>
      <c r="F904" s="166">
        <v>41534</v>
      </c>
      <c r="G904" s="166"/>
      <c r="H904" s="166"/>
      <c r="I904" s="1192"/>
      <c r="J904" s="1192"/>
      <c r="K904" s="374">
        <v>8</v>
      </c>
      <c r="L904" s="214" t="s">
        <v>691</v>
      </c>
      <c r="M904" s="214">
        <v>899999063</v>
      </c>
      <c r="N904" s="397" t="s">
        <v>15149</v>
      </c>
      <c r="O904" s="389" t="s">
        <v>15484</v>
      </c>
      <c r="P904" s="214" t="s">
        <v>2323</v>
      </c>
    </row>
    <row r="905" spans="1:16" ht="50" thickTop="1" thickBot="1">
      <c r="A905" s="1192" t="s">
        <v>6549</v>
      </c>
      <c r="B905" s="214" t="s">
        <v>4316</v>
      </c>
      <c r="C905" s="214" t="s">
        <v>9704</v>
      </c>
      <c r="D905" s="166"/>
      <c r="E905" s="166">
        <v>41481</v>
      </c>
      <c r="F905" s="166"/>
      <c r="G905" s="166"/>
      <c r="H905" s="166"/>
      <c r="I905" s="1192"/>
      <c r="J905" s="1192"/>
      <c r="K905" s="374" t="s">
        <v>334</v>
      </c>
      <c r="L905" s="214" t="s">
        <v>6560</v>
      </c>
      <c r="M905" s="214">
        <v>811036282</v>
      </c>
      <c r="N905" s="397" t="s">
        <v>14221</v>
      </c>
      <c r="O905" s="389" t="s">
        <v>16179</v>
      </c>
      <c r="P905" s="214" t="s">
        <v>470</v>
      </c>
    </row>
    <row r="906" spans="1:16" ht="74" thickTop="1" thickBot="1">
      <c r="A906" s="1192" t="s">
        <v>6543</v>
      </c>
      <c r="B906" s="214" t="s">
        <v>4316</v>
      </c>
      <c r="C906" s="214" t="s">
        <v>9704</v>
      </c>
      <c r="D906" s="166">
        <v>41491</v>
      </c>
      <c r="E906" s="166">
        <v>41487</v>
      </c>
      <c r="F906" s="166">
        <v>41516</v>
      </c>
      <c r="G906" s="166"/>
      <c r="H906" s="166"/>
      <c r="I906" s="1192"/>
      <c r="J906" s="1192"/>
      <c r="K906" s="374" t="s">
        <v>334</v>
      </c>
      <c r="L906" s="214" t="s">
        <v>3536</v>
      </c>
      <c r="M906" s="214">
        <v>811001689</v>
      </c>
      <c r="N906" s="397" t="s">
        <v>14220</v>
      </c>
      <c r="O906" s="389" t="s">
        <v>15494</v>
      </c>
      <c r="P906" s="214" t="s">
        <v>2323</v>
      </c>
    </row>
    <row r="907" spans="1:16" ht="26" thickTop="1" thickBot="1">
      <c r="A907" s="1192" t="s">
        <v>4331</v>
      </c>
      <c r="B907" s="240" t="s">
        <v>3633</v>
      </c>
      <c r="C907" s="240" t="s">
        <v>9704</v>
      </c>
      <c r="D907" s="905"/>
      <c r="E907" s="905">
        <v>41487</v>
      </c>
      <c r="F907" s="905"/>
      <c r="G907" s="166"/>
      <c r="H907" s="166"/>
      <c r="I907" s="1192"/>
      <c r="J907" s="1192"/>
      <c r="K907" s="374">
        <v>177</v>
      </c>
      <c r="L907" s="240" t="s">
        <v>691</v>
      </c>
      <c r="M907" s="240">
        <v>899999063</v>
      </c>
      <c r="N907" s="435" t="s">
        <v>14322</v>
      </c>
      <c r="O907" s="436" t="s">
        <v>15494</v>
      </c>
      <c r="P907" s="240" t="s">
        <v>470</v>
      </c>
    </row>
    <row r="908" spans="1:16" ht="38" thickTop="1" thickBot="1">
      <c r="A908" s="1192" t="s">
        <v>4767</v>
      </c>
      <c r="B908" s="214" t="s">
        <v>4308</v>
      </c>
      <c r="C908" s="214" t="s">
        <v>15495</v>
      </c>
      <c r="D908" s="166">
        <v>41495</v>
      </c>
      <c r="E908" s="166"/>
      <c r="F908" s="166">
        <v>41495</v>
      </c>
      <c r="G908" s="166"/>
      <c r="H908" s="166"/>
      <c r="I908" s="1192"/>
      <c r="J908" s="1192"/>
      <c r="K908" s="374" t="s">
        <v>5406</v>
      </c>
      <c r="L908" s="214" t="s">
        <v>4775</v>
      </c>
      <c r="M908" s="214">
        <v>890904996</v>
      </c>
      <c r="N908" s="397"/>
      <c r="O908" s="389"/>
      <c r="P908" s="214" t="s">
        <v>2323</v>
      </c>
    </row>
    <row r="909" spans="1:16" ht="38" thickTop="1" thickBot="1">
      <c r="A909" s="1192" t="s">
        <v>4768</v>
      </c>
      <c r="B909" s="214" t="s">
        <v>4308</v>
      </c>
      <c r="C909" s="214" t="s">
        <v>15495</v>
      </c>
      <c r="D909" s="166">
        <v>41495</v>
      </c>
      <c r="E909" s="166"/>
      <c r="F909" s="166">
        <v>41495</v>
      </c>
      <c r="G909" s="166"/>
      <c r="H909" s="166"/>
      <c r="I909" s="1192"/>
      <c r="J909" s="1192"/>
      <c r="K909" s="374" t="s">
        <v>5406</v>
      </c>
      <c r="L909" s="214" t="s">
        <v>4775</v>
      </c>
      <c r="M909" s="214">
        <v>890904996</v>
      </c>
      <c r="N909" s="397"/>
      <c r="O909" s="389"/>
      <c r="P909" s="214" t="s">
        <v>2323</v>
      </c>
    </row>
    <row r="910" spans="1:16" ht="38" thickTop="1" thickBot="1">
      <c r="A910" s="1192">
        <v>313</v>
      </c>
      <c r="B910" s="214" t="s">
        <v>568</v>
      </c>
      <c r="C910" s="214" t="s">
        <v>9704</v>
      </c>
      <c r="D910" s="166">
        <v>41492</v>
      </c>
      <c r="E910" s="166">
        <v>41491</v>
      </c>
      <c r="F910" s="166">
        <v>41572</v>
      </c>
      <c r="G910" s="166"/>
      <c r="H910" s="166"/>
      <c r="I910" s="1192"/>
      <c r="J910" s="1192"/>
      <c r="K910" s="374">
        <v>8</v>
      </c>
      <c r="L910" s="214" t="s">
        <v>607</v>
      </c>
      <c r="M910" s="214">
        <v>891780111</v>
      </c>
      <c r="N910" s="397"/>
      <c r="O910" s="389" t="s">
        <v>15537</v>
      </c>
      <c r="P910" s="214" t="s">
        <v>2323</v>
      </c>
    </row>
    <row r="911" spans="1:16" ht="26" thickTop="1" thickBot="1">
      <c r="A911" s="1192" t="s">
        <v>6655</v>
      </c>
      <c r="B911" s="214" t="s">
        <v>6535</v>
      </c>
      <c r="C911" s="214" t="s">
        <v>9704</v>
      </c>
      <c r="D911" s="166">
        <v>41491</v>
      </c>
      <c r="E911" s="166">
        <v>41491</v>
      </c>
      <c r="F911" s="166">
        <v>41534</v>
      </c>
      <c r="G911" s="166"/>
      <c r="H911" s="166"/>
      <c r="I911" s="1192"/>
      <c r="J911" s="1192"/>
      <c r="K911" s="374">
        <v>231</v>
      </c>
      <c r="L911" s="214" t="s">
        <v>101</v>
      </c>
      <c r="M911" s="214">
        <v>890980040</v>
      </c>
      <c r="N911" s="397"/>
      <c r="O911" s="389" t="s">
        <v>15537</v>
      </c>
      <c r="P911" s="214" t="s">
        <v>2323</v>
      </c>
    </row>
    <row r="912" spans="1:16" ht="38" thickTop="1" thickBot="1">
      <c r="A912" s="1192" t="s">
        <v>3851</v>
      </c>
      <c r="B912" s="214" t="s">
        <v>4308</v>
      </c>
      <c r="C912" s="214" t="s">
        <v>14228</v>
      </c>
      <c r="D912" s="166"/>
      <c r="E912" s="166">
        <v>41492</v>
      </c>
      <c r="F912" s="166"/>
      <c r="G912" s="166"/>
      <c r="H912" s="166"/>
      <c r="I912" s="1192"/>
      <c r="J912" s="1192"/>
      <c r="K912" s="374">
        <v>231</v>
      </c>
      <c r="L912" s="214" t="s">
        <v>3877</v>
      </c>
      <c r="M912" s="214">
        <v>830098111</v>
      </c>
      <c r="N912" s="397" t="s">
        <v>15501</v>
      </c>
      <c r="O912" s="389" t="s">
        <v>15538</v>
      </c>
      <c r="P912" s="368" t="s">
        <v>3032</v>
      </c>
    </row>
    <row r="913" spans="1:16" ht="50" thickTop="1" thickBot="1">
      <c r="A913" s="1192">
        <v>722</v>
      </c>
      <c r="B913" s="214" t="s">
        <v>569</v>
      </c>
      <c r="C913" s="214" t="s">
        <v>9704</v>
      </c>
      <c r="D913" s="166">
        <v>41492</v>
      </c>
      <c r="E913" s="166">
        <v>41492</v>
      </c>
      <c r="F913" s="166">
        <v>41543</v>
      </c>
      <c r="G913" s="166"/>
      <c r="H913" s="166"/>
      <c r="I913" s="1192"/>
      <c r="J913" s="1192"/>
      <c r="K913" s="374">
        <v>231</v>
      </c>
      <c r="L913" s="214" t="s">
        <v>6565</v>
      </c>
      <c r="M913" s="214">
        <v>811011515</v>
      </c>
      <c r="N913" s="397" t="s">
        <v>15502</v>
      </c>
      <c r="O913" s="389" t="s">
        <v>15666</v>
      </c>
      <c r="P913" s="214" t="s">
        <v>2323</v>
      </c>
    </row>
    <row r="914" spans="1:16" ht="38" thickTop="1" thickBot="1">
      <c r="A914" s="1192">
        <v>509</v>
      </c>
      <c r="B914" s="214" t="s">
        <v>569</v>
      </c>
      <c r="C914" s="214" t="s">
        <v>9704</v>
      </c>
      <c r="D914" s="166"/>
      <c r="E914" s="166">
        <v>41492</v>
      </c>
      <c r="F914" s="166"/>
      <c r="G914" s="166"/>
      <c r="H914" s="166"/>
      <c r="I914" s="1192"/>
      <c r="J914" s="1192"/>
      <c r="K914" s="374">
        <v>177</v>
      </c>
      <c r="L914" s="214" t="s">
        <v>684</v>
      </c>
      <c r="M914" s="214">
        <v>890901389</v>
      </c>
      <c r="N914" s="397" t="s">
        <v>15503</v>
      </c>
      <c r="O914" s="389" t="s">
        <v>15650</v>
      </c>
      <c r="P914" s="214" t="s">
        <v>470</v>
      </c>
    </row>
    <row r="915" spans="1:16" ht="62" thickTop="1" thickBot="1">
      <c r="A915" s="1192" t="s">
        <v>9065</v>
      </c>
      <c r="B915" s="214" t="s">
        <v>9066</v>
      </c>
      <c r="C915" s="214" t="s">
        <v>14619</v>
      </c>
      <c r="D915" s="166">
        <v>41494</v>
      </c>
      <c r="E915" s="166">
        <v>41492</v>
      </c>
      <c r="F915" s="166">
        <v>41506</v>
      </c>
      <c r="G915" s="166"/>
      <c r="H915" s="166"/>
      <c r="I915" s="1192"/>
      <c r="J915" s="1192"/>
      <c r="K915" s="374" t="s">
        <v>12567</v>
      </c>
      <c r="L915" s="214" t="s">
        <v>9069</v>
      </c>
      <c r="M915" s="214">
        <v>860047524</v>
      </c>
      <c r="N915" s="397" t="s">
        <v>15504</v>
      </c>
      <c r="O915" s="389" t="s">
        <v>15538</v>
      </c>
      <c r="P915" s="214" t="s">
        <v>2323</v>
      </c>
    </row>
    <row r="916" spans="1:16" ht="38" thickTop="1" thickBot="1">
      <c r="A916" s="1192">
        <v>362</v>
      </c>
      <c r="B916" s="214" t="s">
        <v>568</v>
      </c>
      <c r="C916" s="214" t="s">
        <v>15299</v>
      </c>
      <c r="D916" s="166">
        <v>41492</v>
      </c>
      <c r="E916" s="166">
        <v>41492</v>
      </c>
      <c r="F916" s="166">
        <v>41516</v>
      </c>
      <c r="G916" s="166"/>
      <c r="H916" s="166"/>
      <c r="I916" s="1192"/>
      <c r="J916" s="1192"/>
      <c r="K916" s="374">
        <v>8</v>
      </c>
      <c r="L916" s="214" t="s">
        <v>640</v>
      </c>
      <c r="M916" s="214">
        <v>890801063</v>
      </c>
      <c r="N916" s="397" t="s">
        <v>15506</v>
      </c>
      <c r="O916" s="389" t="s">
        <v>15538</v>
      </c>
      <c r="P916" s="214" t="s">
        <v>2323</v>
      </c>
    </row>
    <row r="917" spans="1:16" ht="38" thickTop="1" thickBot="1">
      <c r="A917" s="1192">
        <v>749</v>
      </c>
      <c r="B917" s="214" t="s">
        <v>569</v>
      </c>
      <c r="C917" s="214" t="s">
        <v>14619</v>
      </c>
      <c r="D917" s="166"/>
      <c r="E917" s="166">
        <v>41492</v>
      </c>
      <c r="F917" s="166"/>
      <c r="G917" s="166"/>
      <c r="H917" s="166"/>
      <c r="I917" s="1192"/>
      <c r="J917" s="1192"/>
      <c r="K917" s="374">
        <v>231</v>
      </c>
      <c r="L917" s="214" t="s">
        <v>2551</v>
      </c>
      <c r="M917" s="214">
        <v>860026058</v>
      </c>
      <c r="N917" s="397" t="s">
        <v>15507</v>
      </c>
      <c r="O917" s="389" t="s">
        <v>15565</v>
      </c>
      <c r="P917" s="214" t="s">
        <v>470</v>
      </c>
    </row>
    <row r="918" spans="1:16" ht="38" thickTop="1" thickBot="1">
      <c r="A918" s="1192" t="s">
        <v>13196</v>
      </c>
      <c r="B918" s="214" t="s">
        <v>13718</v>
      </c>
      <c r="C918" s="214" t="s">
        <v>15553</v>
      </c>
      <c r="D918" s="166">
        <v>41499</v>
      </c>
      <c r="E918" s="166"/>
      <c r="F918" s="166">
        <v>41500</v>
      </c>
      <c r="G918" s="166"/>
      <c r="H918" s="166"/>
      <c r="I918" s="1192"/>
      <c r="J918" s="1192"/>
      <c r="K918" s="374">
        <v>99</v>
      </c>
      <c r="L918" s="214" t="s">
        <v>13200</v>
      </c>
      <c r="M918" s="214">
        <v>890201222</v>
      </c>
      <c r="N918" s="397" t="s">
        <v>15507</v>
      </c>
      <c r="O918" s="389"/>
      <c r="P918" s="214" t="s">
        <v>2323</v>
      </c>
    </row>
    <row r="919" spans="1:16" ht="50" thickTop="1" thickBot="1">
      <c r="A919" s="1192" t="s">
        <v>9657</v>
      </c>
      <c r="B919" s="214" t="s">
        <v>9647</v>
      </c>
      <c r="C919" s="214" t="s">
        <v>15557</v>
      </c>
      <c r="D919" s="166">
        <v>41499</v>
      </c>
      <c r="E919" s="166">
        <v>41498</v>
      </c>
      <c r="F919" s="166">
        <v>41592</v>
      </c>
      <c r="G919" s="166"/>
      <c r="H919" s="166"/>
      <c r="I919" s="1192"/>
      <c r="J919" s="1192"/>
      <c r="K919" s="374">
        <v>498</v>
      </c>
      <c r="L919" s="214" t="s">
        <v>19347</v>
      </c>
      <c r="M919" s="214">
        <v>900565064</v>
      </c>
      <c r="N919" s="397" t="s">
        <v>15559</v>
      </c>
      <c r="O919" s="389" t="s">
        <v>15565</v>
      </c>
      <c r="P919" s="214" t="s">
        <v>2323</v>
      </c>
    </row>
    <row r="920" spans="1:16" ht="50" thickTop="1" thickBot="1">
      <c r="A920" s="1192" t="s">
        <v>9659</v>
      </c>
      <c r="B920" s="214" t="s">
        <v>9647</v>
      </c>
      <c r="C920" s="214" t="s">
        <v>15557</v>
      </c>
      <c r="D920" s="166">
        <v>41499</v>
      </c>
      <c r="E920" s="166">
        <v>41498</v>
      </c>
      <c r="F920" s="166">
        <v>41619</v>
      </c>
      <c r="G920" s="166"/>
      <c r="H920" s="166"/>
      <c r="I920" s="1192"/>
      <c r="J920" s="1192"/>
      <c r="K920" s="374">
        <v>498</v>
      </c>
      <c r="L920" s="214" t="s">
        <v>9660</v>
      </c>
      <c r="M920" s="214">
        <v>890200499</v>
      </c>
      <c r="N920" s="397" t="s">
        <v>15558</v>
      </c>
      <c r="O920" s="389" t="s">
        <v>15565</v>
      </c>
      <c r="P920" s="214" t="s">
        <v>2323</v>
      </c>
    </row>
    <row r="921" spans="1:16" ht="38" thickTop="1" thickBot="1">
      <c r="A921" s="1192" t="s">
        <v>10849</v>
      </c>
      <c r="B921" s="214" t="s">
        <v>10955</v>
      </c>
      <c r="C921" s="214" t="s">
        <v>9704</v>
      </c>
      <c r="D921" s="166">
        <v>41498</v>
      </c>
      <c r="E921" s="166">
        <v>41498</v>
      </c>
      <c r="F921" s="166">
        <v>41543</v>
      </c>
      <c r="G921" s="166"/>
      <c r="H921" s="166"/>
      <c r="I921" s="1192"/>
      <c r="J921" s="1192"/>
      <c r="K921" s="374">
        <v>436</v>
      </c>
      <c r="L921" s="214" t="s">
        <v>691</v>
      </c>
      <c r="M921" s="214">
        <v>899999063</v>
      </c>
      <c r="N921" s="397" t="s">
        <v>14322</v>
      </c>
      <c r="O921" s="389" t="s">
        <v>15650</v>
      </c>
      <c r="P921" s="214" t="s">
        <v>2323</v>
      </c>
    </row>
    <row r="922" spans="1:16" ht="26" thickTop="1" thickBot="1">
      <c r="A922" s="1192" t="s">
        <v>12694</v>
      </c>
      <c r="B922" s="214" t="s">
        <v>11526</v>
      </c>
      <c r="C922" s="1192" t="s">
        <v>13488</v>
      </c>
      <c r="D922" s="166">
        <v>41486</v>
      </c>
      <c r="E922" s="166"/>
      <c r="F922" s="166">
        <v>41512</v>
      </c>
      <c r="G922" s="166"/>
      <c r="H922" s="166"/>
      <c r="I922" s="1192"/>
      <c r="J922" s="1192"/>
      <c r="K922" s="374">
        <v>186</v>
      </c>
      <c r="L922" s="214" t="s">
        <v>691</v>
      </c>
      <c r="M922" s="214">
        <v>899999063</v>
      </c>
      <c r="N922" s="397" t="s">
        <v>15720</v>
      </c>
      <c r="O922" s="389"/>
      <c r="P922" s="214" t="s">
        <v>2323</v>
      </c>
    </row>
    <row r="923" spans="1:16" ht="74" thickTop="1" thickBot="1">
      <c r="A923" s="425" t="s">
        <v>14426</v>
      </c>
      <c r="B923" s="214" t="s">
        <v>4308</v>
      </c>
      <c r="C923" s="214" t="s">
        <v>14619</v>
      </c>
      <c r="D923" s="166"/>
      <c r="E923" s="166">
        <v>41502</v>
      </c>
      <c r="F923" s="166"/>
      <c r="G923" s="166"/>
      <c r="H923" s="166"/>
      <c r="I923" s="1192"/>
      <c r="J923" s="1192"/>
      <c r="K923" s="374">
        <v>396</v>
      </c>
      <c r="L923" s="214" t="s">
        <v>14442</v>
      </c>
      <c r="M923" s="214">
        <v>900215920</v>
      </c>
      <c r="N923" s="397" t="s">
        <v>17184</v>
      </c>
      <c r="O923" s="389" t="s">
        <v>15666</v>
      </c>
      <c r="P923" s="214" t="s">
        <v>470</v>
      </c>
    </row>
    <row r="924" spans="1:16" ht="170" thickTop="1" thickBot="1">
      <c r="A924" s="1192" t="s">
        <v>11596</v>
      </c>
      <c r="B924" s="214" t="s">
        <v>11526</v>
      </c>
      <c r="C924" s="214" t="s">
        <v>14619</v>
      </c>
      <c r="D924" s="166"/>
      <c r="E924" s="166">
        <v>41502</v>
      </c>
      <c r="F924" s="166"/>
      <c r="G924" s="166"/>
      <c r="H924" s="166"/>
      <c r="I924" s="1192"/>
      <c r="J924" s="1192"/>
      <c r="K924" s="374">
        <v>186</v>
      </c>
      <c r="L924" s="214" t="s">
        <v>251</v>
      </c>
      <c r="M924" s="214">
        <v>891480035</v>
      </c>
      <c r="N924" s="397" t="s">
        <v>15635</v>
      </c>
      <c r="O924" s="389" t="s">
        <v>20504</v>
      </c>
      <c r="P924" s="291" t="s">
        <v>470</v>
      </c>
    </row>
    <row r="925" spans="1:16" ht="38" thickTop="1" thickBot="1">
      <c r="A925" s="1192" t="s">
        <v>7149</v>
      </c>
      <c r="B925" s="214" t="s">
        <v>4316</v>
      </c>
      <c r="C925" s="214" t="s">
        <v>9704</v>
      </c>
      <c r="D925" s="166">
        <v>41502</v>
      </c>
      <c r="E925" s="166">
        <v>41502</v>
      </c>
      <c r="F925" s="166">
        <v>41543</v>
      </c>
      <c r="G925" s="166"/>
      <c r="H925" s="166"/>
      <c r="I925" s="1192"/>
      <c r="J925" s="1192"/>
      <c r="K925" s="374" t="s">
        <v>334</v>
      </c>
      <c r="L925" s="214" t="s">
        <v>820</v>
      </c>
      <c r="M925" s="214">
        <v>800254591</v>
      </c>
      <c r="N925" s="397" t="s">
        <v>14221</v>
      </c>
      <c r="O925" s="389" t="s">
        <v>15666</v>
      </c>
      <c r="P925" s="214" t="s">
        <v>2323</v>
      </c>
    </row>
    <row r="926" spans="1:16" ht="38" thickTop="1" thickBot="1">
      <c r="A926" s="1192" t="s">
        <v>10430</v>
      </c>
      <c r="B926" s="214" t="s">
        <v>10955</v>
      </c>
      <c r="C926" s="214" t="s">
        <v>9704</v>
      </c>
      <c r="D926" s="166">
        <v>41533</v>
      </c>
      <c r="E926" s="166">
        <v>41502</v>
      </c>
      <c r="F926" s="166">
        <v>41598</v>
      </c>
      <c r="G926" s="166"/>
      <c r="H926" s="166"/>
      <c r="I926" s="1192"/>
      <c r="J926" s="1192"/>
      <c r="K926" s="374">
        <v>436</v>
      </c>
      <c r="L926" s="214" t="s">
        <v>14444</v>
      </c>
      <c r="M926" s="214">
        <v>891500319</v>
      </c>
      <c r="N926" s="397" t="s">
        <v>14221</v>
      </c>
      <c r="O926" s="389" t="s">
        <v>15666</v>
      </c>
      <c r="P926" s="214" t="s">
        <v>2323</v>
      </c>
    </row>
    <row r="927" spans="1:16" ht="38" thickTop="1" thickBot="1">
      <c r="A927" s="1192" t="s">
        <v>4780</v>
      </c>
      <c r="B927" s="214" t="s">
        <v>4781</v>
      </c>
      <c r="C927" s="214" t="s">
        <v>9704</v>
      </c>
      <c r="D927" s="166">
        <v>41542</v>
      </c>
      <c r="E927" s="166">
        <v>41502</v>
      </c>
      <c r="F927" s="166">
        <v>41598</v>
      </c>
      <c r="G927" s="166"/>
      <c r="H927" s="166"/>
      <c r="I927" s="1192"/>
      <c r="J927" s="1192"/>
      <c r="K927" s="374" t="s">
        <v>6049</v>
      </c>
      <c r="L927" s="214" t="s">
        <v>4791</v>
      </c>
      <c r="M927" s="214">
        <v>800202349</v>
      </c>
      <c r="N927" s="397" t="s">
        <v>14220</v>
      </c>
      <c r="O927" s="389" t="s">
        <v>15666</v>
      </c>
      <c r="P927" s="214" t="s">
        <v>2323</v>
      </c>
    </row>
    <row r="928" spans="1:16" ht="38" thickTop="1" thickBot="1">
      <c r="A928" s="1192" t="s">
        <v>13889</v>
      </c>
      <c r="B928" s="214" t="s">
        <v>6036</v>
      </c>
      <c r="C928" s="214" t="s">
        <v>16023</v>
      </c>
      <c r="D928" s="166">
        <v>41502</v>
      </c>
      <c r="E928" s="166">
        <v>41502</v>
      </c>
      <c r="F928" s="166">
        <v>41571</v>
      </c>
      <c r="G928" s="166"/>
      <c r="H928" s="166"/>
      <c r="I928" s="1192"/>
      <c r="J928" s="1192"/>
      <c r="K928" s="374" t="s">
        <v>2531</v>
      </c>
      <c r="L928" s="214" t="s">
        <v>253</v>
      </c>
      <c r="M928" s="214">
        <v>860512780</v>
      </c>
      <c r="N928" s="397" t="s">
        <v>15636</v>
      </c>
      <c r="O928" s="389" t="s">
        <v>15666</v>
      </c>
      <c r="P928" s="214" t="s">
        <v>2323</v>
      </c>
    </row>
    <row r="929" spans="1:16" ht="38" thickTop="1" thickBot="1">
      <c r="A929" s="1192">
        <v>305</v>
      </c>
      <c r="B929" s="214" t="s">
        <v>568</v>
      </c>
      <c r="C929" s="214" t="s">
        <v>15639</v>
      </c>
      <c r="D929" s="166">
        <v>41467</v>
      </c>
      <c r="E929" s="166">
        <v>41502</v>
      </c>
      <c r="F929" s="166">
        <v>41534</v>
      </c>
      <c r="G929" s="166"/>
      <c r="H929" s="166"/>
      <c r="I929" s="1192"/>
      <c r="J929" s="1192"/>
      <c r="K929" s="374">
        <v>8</v>
      </c>
      <c r="L929" s="214" t="s">
        <v>338</v>
      </c>
      <c r="M929" s="214">
        <v>890102257</v>
      </c>
      <c r="N929" s="397" t="s">
        <v>15638</v>
      </c>
      <c r="O929" s="389" t="s">
        <v>15655</v>
      </c>
      <c r="P929" s="214" t="s">
        <v>2323</v>
      </c>
    </row>
    <row r="930" spans="1:16" ht="38" thickTop="1" thickBot="1">
      <c r="A930" s="1192">
        <v>792</v>
      </c>
      <c r="B930" s="214" t="s">
        <v>568</v>
      </c>
      <c r="C930" s="214" t="s">
        <v>15639</v>
      </c>
      <c r="D930" s="166">
        <v>41508</v>
      </c>
      <c r="E930" s="166">
        <v>41502</v>
      </c>
      <c r="F930" s="166">
        <v>41534</v>
      </c>
      <c r="G930" s="166"/>
      <c r="H930" s="166"/>
      <c r="I930" s="1192"/>
      <c r="J930" s="1192"/>
      <c r="K930" s="374" t="s">
        <v>12566</v>
      </c>
      <c r="L930" s="214" t="s">
        <v>338</v>
      </c>
      <c r="M930" s="214">
        <v>890102257</v>
      </c>
      <c r="N930" s="397" t="s">
        <v>14222</v>
      </c>
      <c r="O930" s="389" t="s">
        <v>15667</v>
      </c>
      <c r="P930" s="214" t="s">
        <v>2323</v>
      </c>
    </row>
    <row r="931" spans="1:16" ht="38" thickTop="1" thickBot="1">
      <c r="A931" s="1192">
        <v>505</v>
      </c>
      <c r="B931" s="214" t="s">
        <v>568</v>
      </c>
      <c r="C931" s="214" t="s">
        <v>15639</v>
      </c>
      <c r="D931" s="166">
        <v>41508</v>
      </c>
      <c r="E931" s="166">
        <v>41502</v>
      </c>
      <c r="F931" s="166">
        <v>41624</v>
      </c>
      <c r="G931" s="166"/>
      <c r="H931" s="166"/>
      <c r="I931" s="1192"/>
      <c r="J931" s="1192"/>
      <c r="K931" s="374" t="s">
        <v>12566</v>
      </c>
      <c r="L931" s="214" t="s">
        <v>750</v>
      </c>
      <c r="M931" s="214">
        <v>860013720</v>
      </c>
      <c r="N931" s="397" t="s">
        <v>15640</v>
      </c>
      <c r="O931" s="389" t="s">
        <v>15667</v>
      </c>
      <c r="P931" s="214" t="s">
        <v>2323</v>
      </c>
    </row>
    <row r="932" spans="1:16" ht="38" thickTop="1" thickBot="1">
      <c r="A932" s="1192" t="s">
        <v>11595</v>
      </c>
      <c r="B932" s="214" t="s">
        <v>11526</v>
      </c>
      <c r="C932" s="214" t="s">
        <v>14619</v>
      </c>
      <c r="D932" s="166">
        <v>41541</v>
      </c>
      <c r="E932" s="166">
        <v>41502</v>
      </c>
      <c r="F932" s="166">
        <v>41542</v>
      </c>
      <c r="G932" s="166"/>
      <c r="H932" s="166"/>
      <c r="I932" s="1192"/>
      <c r="J932" s="1192"/>
      <c r="K932" s="374">
        <v>186</v>
      </c>
      <c r="L932" s="214" t="s">
        <v>11609</v>
      </c>
      <c r="M932" s="214">
        <v>890212568</v>
      </c>
      <c r="N932" s="397" t="s">
        <v>15641</v>
      </c>
      <c r="O932" s="389" t="s">
        <v>15667</v>
      </c>
      <c r="P932" s="214" t="s">
        <v>2323</v>
      </c>
    </row>
    <row r="933" spans="1:16" ht="38" thickTop="1" thickBot="1">
      <c r="A933" s="1192" t="s">
        <v>11534</v>
      </c>
      <c r="B933" s="214" t="s">
        <v>11526</v>
      </c>
      <c r="C933" s="214" t="s">
        <v>14619</v>
      </c>
      <c r="D933" s="166">
        <v>41556</v>
      </c>
      <c r="E933" s="166">
        <v>41502</v>
      </c>
      <c r="F933" s="166">
        <v>41568</v>
      </c>
      <c r="G933" s="166"/>
      <c r="H933" s="166"/>
      <c r="I933" s="1192"/>
      <c r="J933" s="1192"/>
      <c r="K933" s="374">
        <v>186</v>
      </c>
      <c r="L933" s="214" t="s">
        <v>4822</v>
      </c>
      <c r="M933" s="214">
        <v>890902922</v>
      </c>
      <c r="N933" s="397" t="s">
        <v>15642</v>
      </c>
      <c r="O933" s="389" t="s">
        <v>15667</v>
      </c>
      <c r="P933" s="214" t="s">
        <v>2323</v>
      </c>
    </row>
    <row r="934" spans="1:16" ht="38" thickTop="1" thickBot="1">
      <c r="A934" s="1192">
        <v>654</v>
      </c>
      <c r="B934" s="214" t="s">
        <v>869</v>
      </c>
      <c r="C934" s="214" t="s">
        <v>13772</v>
      </c>
      <c r="D934" s="166"/>
      <c r="E934" s="166">
        <v>41502</v>
      </c>
      <c r="F934" s="166"/>
      <c r="G934" s="166"/>
      <c r="H934" s="166"/>
      <c r="I934" s="1192"/>
      <c r="J934" s="1192"/>
      <c r="K934" s="374" t="s">
        <v>12566</v>
      </c>
      <c r="L934" s="214" t="s">
        <v>12584</v>
      </c>
      <c r="M934" s="214">
        <v>890101681</v>
      </c>
      <c r="N934" s="397" t="s">
        <v>15643</v>
      </c>
      <c r="O934" s="389" t="s">
        <v>15667</v>
      </c>
      <c r="P934" s="214" t="s">
        <v>470</v>
      </c>
    </row>
    <row r="935" spans="1:16" ht="38" thickTop="1" thickBot="1">
      <c r="A935" s="1192" t="s">
        <v>10240</v>
      </c>
      <c r="B935" s="214" t="s">
        <v>9647</v>
      </c>
      <c r="C935" s="214" t="s">
        <v>15665</v>
      </c>
      <c r="D935" s="166">
        <v>41508</v>
      </c>
      <c r="E935" s="166">
        <v>41502</v>
      </c>
      <c r="F935" s="166">
        <v>41542</v>
      </c>
      <c r="G935" s="166"/>
      <c r="H935" s="166"/>
      <c r="I935" s="1192"/>
      <c r="J935" s="1192"/>
      <c r="K935" s="374" t="s">
        <v>15021</v>
      </c>
      <c r="L935" s="214" t="s">
        <v>10243</v>
      </c>
      <c r="M935" s="214">
        <v>900313507</v>
      </c>
      <c r="N935" s="397" t="s">
        <v>15635</v>
      </c>
      <c r="O935" s="389" t="s">
        <v>15667</v>
      </c>
      <c r="P935" s="214" t="s">
        <v>2323</v>
      </c>
    </row>
    <row r="936" spans="1:16" ht="38" thickTop="1" thickBot="1">
      <c r="A936" s="1192">
        <v>680</v>
      </c>
      <c r="B936" s="214" t="s">
        <v>740</v>
      </c>
      <c r="C936" s="214" t="s">
        <v>9704</v>
      </c>
      <c r="D936" s="166">
        <v>41502</v>
      </c>
      <c r="E936" s="166">
        <v>41502</v>
      </c>
      <c r="F936" s="166">
        <v>41543</v>
      </c>
      <c r="G936" s="166"/>
      <c r="H936" s="166"/>
      <c r="I936" s="1192"/>
      <c r="J936" s="1192"/>
      <c r="K936" s="374">
        <v>231</v>
      </c>
      <c r="L936" s="214" t="s">
        <v>691</v>
      </c>
      <c r="M936" s="214">
        <v>899999063</v>
      </c>
      <c r="N936" s="397" t="s">
        <v>14220</v>
      </c>
      <c r="O936" s="389" t="s">
        <v>15667</v>
      </c>
      <c r="P936" s="214" t="s">
        <v>2323</v>
      </c>
    </row>
    <row r="937" spans="1:16" ht="38" thickTop="1" thickBot="1">
      <c r="A937" s="1192" t="s">
        <v>11528</v>
      </c>
      <c r="B937" s="214" t="s">
        <v>11526</v>
      </c>
      <c r="C937" s="1192" t="s">
        <v>13488</v>
      </c>
      <c r="D937" s="166">
        <v>41512</v>
      </c>
      <c r="E937" s="166"/>
      <c r="F937" s="166">
        <v>41512</v>
      </c>
      <c r="G937" s="166"/>
      <c r="H937" s="166"/>
      <c r="I937" s="1192"/>
      <c r="J937" s="1192"/>
      <c r="K937" s="374">
        <v>186</v>
      </c>
      <c r="L937" s="214" t="s">
        <v>6538</v>
      </c>
      <c r="M937" s="214">
        <v>890984812</v>
      </c>
      <c r="N937" s="397" t="s">
        <v>15660</v>
      </c>
      <c r="O937" s="389"/>
      <c r="P937" s="214" t="s">
        <v>2323</v>
      </c>
    </row>
    <row r="938" spans="1:16" ht="38" thickTop="1" thickBot="1">
      <c r="A938" s="1192">
        <v>778</v>
      </c>
      <c r="B938" s="214" t="s">
        <v>569</v>
      </c>
      <c r="C938" s="214" t="s">
        <v>13772</v>
      </c>
      <c r="D938" s="166">
        <v>41508</v>
      </c>
      <c r="E938" s="166">
        <v>41508</v>
      </c>
      <c r="F938" s="166">
        <v>41542</v>
      </c>
      <c r="G938" s="166"/>
      <c r="H938" s="166"/>
      <c r="I938" s="1192"/>
      <c r="J938" s="1192"/>
      <c r="K938" s="374">
        <v>231</v>
      </c>
      <c r="L938" s="214" t="s">
        <v>15234</v>
      </c>
      <c r="M938" s="214">
        <v>890201213</v>
      </c>
      <c r="N938" s="397" t="s">
        <v>14221</v>
      </c>
      <c r="O938" s="389" t="s">
        <v>15667</v>
      </c>
      <c r="P938" s="214" t="s">
        <v>2323</v>
      </c>
    </row>
    <row r="939" spans="1:16" ht="50" thickTop="1" thickBot="1">
      <c r="A939" s="1192">
        <v>779</v>
      </c>
      <c r="B939" s="214" t="s">
        <v>569</v>
      </c>
      <c r="C939" s="214" t="s">
        <v>15304</v>
      </c>
      <c r="D939" s="166">
        <v>41515</v>
      </c>
      <c r="E939" s="166">
        <v>41513</v>
      </c>
      <c r="F939" s="166">
        <v>41542</v>
      </c>
      <c r="G939" s="166"/>
      <c r="H939" s="166"/>
      <c r="I939" s="1192"/>
      <c r="J939" s="1192"/>
      <c r="K939" s="374">
        <v>231</v>
      </c>
      <c r="L939" s="214" t="s">
        <v>6565</v>
      </c>
      <c r="M939" s="214">
        <v>811011515</v>
      </c>
      <c r="N939" s="397" t="s">
        <v>15734</v>
      </c>
      <c r="O939" s="389" t="s">
        <v>16009</v>
      </c>
      <c r="P939" s="214" t="s">
        <v>2323</v>
      </c>
    </row>
    <row r="940" spans="1:16" ht="50" thickTop="1" thickBot="1">
      <c r="A940" s="1192" t="s">
        <v>8067</v>
      </c>
      <c r="B940" s="214" t="s">
        <v>8044</v>
      </c>
      <c r="C940" s="214" t="s">
        <v>9704</v>
      </c>
      <c r="D940" s="166">
        <v>41515</v>
      </c>
      <c r="E940" s="166">
        <v>41513</v>
      </c>
      <c r="F940" s="166">
        <v>41543</v>
      </c>
      <c r="G940" s="166"/>
      <c r="H940" s="166"/>
      <c r="I940" s="1192"/>
      <c r="J940" s="1192"/>
      <c r="K940" s="374" t="s">
        <v>12563</v>
      </c>
      <c r="L940" s="214" t="s">
        <v>190</v>
      </c>
      <c r="M940" s="214">
        <v>890804201</v>
      </c>
      <c r="N940" s="397" t="s">
        <v>14220</v>
      </c>
      <c r="O940" s="389" t="s">
        <v>16009</v>
      </c>
      <c r="P940" s="214" t="s">
        <v>2323</v>
      </c>
    </row>
    <row r="941" spans="1:16" ht="38" thickTop="1" thickBot="1">
      <c r="A941" s="1192">
        <v>470</v>
      </c>
      <c r="B941" s="214" t="s">
        <v>568</v>
      </c>
      <c r="C941" s="214" t="s">
        <v>15736</v>
      </c>
      <c r="D941" s="166"/>
      <c r="E941" s="166">
        <v>41513</v>
      </c>
      <c r="F941" s="166"/>
      <c r="G941" s="166"/>
      <c r="H941" s="166"/>
      <c r="I941" s="1192"/>
      <c r="J941" s="1192"/>
      <c r="K941" s="374">
        <v>8</v>
      </c>
      <c r="L941" s="214" t="s">
        <v>14444</v>
      </c>
      <c r="M941" s="214">
        <v>891500319</v>
      </c>
      <c r="N941" s="397" t="s">
        <v>15737</v>
      </c>
      <c r="O941" s="389" t="s">
        <v>16055</v>
      </c>
      <c r="P941" s="214" t="s">
        <v>470</v>
      </c>
    </row>
    <row r="942" spans="1:16" ht="38" thickTop="1" thickBot="1">
      <c r="A942" s="1192" t="s">
        <v>13108</v>
      </c>
      <c r="B942" s="214" t="s">
        <v>11526</v>
      </c>
      <c r="C942" s="214" t="s">
        <v>14619</v>
      </c>
      <c r="D942" s="166"/>
      <c r="E942" s="166">
        <v>41513</v>
      </c>
      <c r="F942" s="166"/>
      <c r="G942" s="166"/>
      <c r="H942" s="166"/>
      <c r="I942" s="1192"/>
      <c r="J942" s="1192"/>
      <c r="K942" s="374" t="s">
        <v>12560</v>
      </c>
      <c r="L942" s="214" t="s">
        <v>612</v>
      </c>
      <c r="M942" s="214">
        <v>891180084</v>
      </c>
      <c r="N942" s="397" t="s">
        <v>15738</v>
      </c>
      <c r="O942" s="389" t="s">
        <v>16009</v>
      </c>
      <c r="P942" s="214" t="s">
        <v>470</v>
      </c>
    </row>
    <row r="943" spans="1:16" ht="38" thickTop="1" thickBot="1">
      <c r="A943" s="1192">
        <v>813</v>
      </c>
      <c r="B943" s="214" t="s">
        <v>568</v>
      </c>
      <c r="C943" s="214" t="s">
        <v>13772</v>
      </c>
      <c r="D943" s="166">
        <v>41516</v>
      </c>
      <c r="E943" s="166">
        <v>41513</v>
      </c>
      <c r="F943" s="166">
        <v>41598</v>
      </c>
      <c r="G943" s="166"/>
      <c r="H943" s="166"/>
      <c r="I943" s="1192"/>
      <c r="J943" s="1192"/>
      <c r="K943" s="374" t="s">
        <v>12566</v>
      </c>
      <c r="L943" s="214" t="s">
        <v>2562</v>
      </c>
      <c r="M943" s="214">
        <v>890480123</v>
      </c>
      <c r="N943" s="397" t="s">
        <v>18357</v>
      </c>
      <c r="O943" s="389" t="s">
        <v>16009</v>
      </c>
      <c r="P943" s="214" t="s">
        <v>2323</v>
      </c>
    </row>
    <row r="944" spans="1:16" ht="38" thickTop="1" thickBot="1">
      <c r="A944" s="1192" t="s">
        <v>4706</v>
      </c>
      <c r="B944" s="214" t="s">
        <v>4722</v>
      </c>
      <c r="C944" s="214" t="s">
        <v>9704</v>
      </c>
      <c r="D944" s="166">
        <v>41597</v>
      </c>
      <c r="E944" s="166">
        <v>41513</v>
      </c>
      <c r="F944" s="166">
        <v>41598</v>
      </c>
      <c r="G944" s="166"/>
      <c r="H944" s="166"/>
      <c r="I944" s="1192"/>
      <c r="J944" s="1192"/>
      <c r="K944" s="374">
        <v>396</v>
      </c>
      <c r="L944" s="214" t="s">
        <v>15234</v>
      </c>
      <c r="M944" s="214">
        <v>890201213</v>
      </c>
      <c r="N944" s="397" t="s">
        <v>14221</v>
      </c>
      <c r="O944" s="389" t="s">
        <v>16094</v>
      </c>
      <c r="P944" s="214" t="s">
        <v>2323</v>
      </c>
    </row>
    <row r="945" spans="1:16" ht="38" thickTop="1" thickBot="1">
      <c r="A945" s="1192" t="s">
        <v>7258</v>
      </c>
      <c r="B945" s="214" t="s">
        <v>7265</v>
      </c>
      <c r="C945" s="214" t="s">
        <v>9704</v>
      </c>
      <c r="D945" s="166">
        <v>41513</v>
      </c>
      <c r="E945" s="166">
        <v>41513</v>
      </c>
      <c r="F945" s="166">
        <v>41572</v>
      </c>
      <c r="G945" s="166"/>
      <c r="H945" s="166"/>
      <c r="I945" s="1192"/>
      <c r="J945" s="1192"/>
      <c r="K945" s="374">
        <v>231</v>
      </c>
      <c r="L945" s="214" t="s">
        <v>535</v>
      </c>
      <c r="M945" s="214">
        <v>890401962</v>
      </c>
      <c r="N945" s="397" t="s">
        <v>14221</v>
      </c>
      <c r="O945" s="389" t="s">
        <v>16101</v>
      </c>
      <c r="P945" s="214" t="s">
        <v>2323</v>
      </c>
    </row>
    <row r="946" spans="1:16" ht="26" thickTop="1" thickBot="1">
      <c r="A946" s="1192">
        <v>564</v>
      </c>
      <c r="B946" s="214" t="s">
        <v>869</v>
      </c>
      <c r="C946" s="214" t="s">
        <v>9704</v>
      </c>
      <c r="D946" s="166">
        <v>41513</v>
      </c>
      <c r="E946" s="166">
        <v>41513</v>
      </c>
      <c r="F946" s="166">
        <v>41572</v>
      </c>
      <c r="G946" s="166"/>
      <c r="H946" s="166"/>
      <c r="I946" s="1192"/>
      <c r="J946" s="1192"/>
      <c r="K946" s="374">
        <v>8</v>
      </c>
      <c r="L946" s="214" t="s">
        <v>691</v>
      </c>
      <c r="M946" s="214">
        <v>899999063</v>
      </c>
      <c r="N946" s="397" t="s">
        <v>14321</v>
      </c>
      <c r="O946" s="389" t="s">
        <v>16101</v>
      </c>
      <c r="P946" s="214" t="s">
        <v>2323</v>
      </c>
    </row>
    <row r="947" spans="1:16" ht="26" thickTop="1" thickBot="1">
      <c r="A947" s="1192">
        <v>541</v>
      </c>
      <c r="B947" s="214" t="s">
        <v>740</v>
      </c>
      <c r="C947" s="214" t="s">
        <v>7151</v>
      </c>
      <c r="D947" s="166">
        <v>41513</v>
      </c>
      <c r="E947" s="166">
        <v>41513</v>
      </c>
      <c r="F947" s="166">
        <v>41598</v>
      </c>
      <c r="G947" s="166"/>
      <c r="H947" s="166"/>
      <c r="I947" s="1192"/>
      <c r="J947" s="1192"/>
      <c r="K947" s="374">
        <v>177</v>
      </c>
      <c r="L947" s="214" t="s">
        <v>101</v>
      </c>
      <c r="M947" s="214">
        <v>890980040</v>
      </c>
      <c r="N947" s="397" t="s">
        <v>6068</v>
      </c>
      <c r="O947" s="389"/>
      <c r="P947" s="214" t="s">
        <v>2323</v>
      </c>
    </row>
    <row r="948" spans="1:16" s="387" customFormat="1" ht="38" thickTop="1" thickBot="1">
      <c r="A948" s="1192" t="s">
        <v>6079</v>
      </c>
      <c r="B948" s="214" t="s">
        <v>6036</v>
      </c>
      <c r="C948" s="214" t="s">
        <v>15776</v>
      </c>
      <c r="D948" s="166">
        <v>41599</v>
      </c>
      <c r="E948" s="166">
        <v>41513</v>
      </c>
      <c r="F948" s="166">
        <v>41677</v>
      </c>
      <c r="G948" s="166"/>
      <c r="H948" s="166">
        <v>41599</v>
      </c>
      <c r="I948" s="1192"/>
      <c r="J948" s="1192"/>
      <c r="K948" s="374" t="s">
        <v>2531</v>
      </c>
      <c r="L948" s="214" t="s">
        <v>536</v>
      </c>
      <c r="M948" s="214">
        <v>892115006</v>
      </c>
      <c r="N948" s="397" t="s">
        <v>15740</v>
      </c>
      <c r="O948" s="389" t="s">
        <v>16094</v>
      </c>
      <c r="P948" s="214" t="s">
        <v>2323</v>
      </c>
    </row>
    <row r="949" spans="1:16" ht="38" thickTop="1" thickBot="1">
      <c r="A949" s="1192" t="s">
        <v>6041</v>
      </c>
      <c r="B949" s="214" t="s">
        <v>6036</v>
      </c>
      <c r="C949" s="214" t="s">
        <v>15739</v>
      </c>
      <c r="D949" s="166">
        <v>41507</v>
      </c>
      <c r="E949" s="166">
        <v>41513</v>
      </c>
      <c r="F949" s="166">
        <v>41619</v>
      </c>
      <c r="G949" s="166"/>
      <c r="H949" s="166"/>
      <c r="I949" s="1192"/>
      <c r="J949" s="1192"/>
      <c r="K949" s="374" t="s">
        <v>2531</v>
      </c>
      <c r="L949" s="214" t="s">
        <v>597</v>
      </c>
      <c r="M949" s="214">
        <v>890104633</v>
      </c>
      <c r="N949" s="397" t="s">
        <v>18619</v>
      </c>
      <c r="O949" s="389" t="s">
        <v>16094</v>
      </c>
      <c r="P949" s="214" t="s">
        <v>2323</v>
      </c>
    </row>
    <row r="950" spans="1:16" ht="38" thickTop="1" thickBot="1">
      <c r="A950" s="1192">
        <v>440</v>
      </c>
      <c r="B950" s="214" t="s">
        <v>568</v>
      </c>
      <c r="C950" s="214" t="s">
        <v>13772</v>
      </c>
      <c r="D950" s="166"/>
      <c r="E950" s="166">
        <v>41513</v>
      </c>
      <c r="F950" s="166"/>
      <c r="G950" s="166"/>
      <c r="H950" s="166"/>
      <c r="I950" s="1192"/>
      <c r="J950" s="1192"/>
      <c r="K950" s="374" t="s">
        <v>12566</v>
      </c>
      <c r="L950" s="214" t="s">
        <v>750</v>
      </c>
      <c r="M950" s="214">
        <v>860013720</v>
      </c>
      <c r="N950" s="397" t="s">
        <v>15741</v>
      </c>
      <c r="O950" s="389" t="s">
        <v>16055</v>
      </c>
      <c r="P950" s="214" t="s">
        <v>3032</v>
      </c>
    </row>
    <row r="951" spans="1:16" ht="50" thickTop="1" thickBot="1">
      <c r="A951" s="1192">
        <v>475</v>
      </c>
      <c r="B951" s="214" t="s">
        <v>569</v>
      </c>
      <c r="C951" s="214" t="s">
        <v>9704</v>
      </c>
      <c r="D951" s="166">
        <v>41513</v>
      </c>
      <c r="E951" s="166">
        <v>41513</v>
      </c>
      <c r="F951" s="166">
        <v>41572</v>
      </c>
      <c r="G951" s="166"/>
      <c r="H951" s="166"/>
      <c r="I951" s="1192"/>
      <c r="J951" s="1192"/>
      <c r="K951" s="374">
        <v>177</v>
      </c>
      <c r="L951" s="214" t="s">
        <v>2442</v>
      </c>
      <c r="M951" s="214">
        <v>800216838</v>
      </c>
      <c r="N951" s="397" t="s">
        <v>6068</v>
      </c>
      <c r="O951" s="389" t="s">
        <v>16055</v>
      </c>
      <c r="P951" s="214" t="s">
        <v>2323</v>
      </c>
    </row>
    <row r="952" spans="1:16" ht="74" thickTop="1" thickBot="1">
      <c r="A952" s="1192">
        <v>524</v>
      </c>
      <c r="B952" s="214" t="s">
        <v>568</v>
      </c>
      <c r="C952" s="214" t="s">
        <v>9704</v>
      </c>
      <c r="D952" s="166">
        <v>41513</v>
      </c>
      <c r="E952" s="166">
        <v>41513</v>
      </c>
      <c r="F952" s="166">
        <v>41572</v>
      </c>
      <c r="G952" s="166"/>
      <c r="H952" s="166"/>
      <c r="I952" s="1192"/>
      <c r="J952" s="1192"/>
      <c r="K952" s="374" t="s">
        <v>12566</v>
      </c>
      <c r="L952" s="214" t="s">
        <v>97</v>
      </c>
      <c r="M952" s="214">
        <v>800194600</v>
      </c>
      <c r="N952" s="397" t="s">
        <v>15149</v>
      </c>
      <c r="O952" s="389" t="s">
        <v>16520</v>
      </c>
      <c r="P952" s="214" t="s">
        <v>2323</v>
      </c>
    </row>
    <row r="953" spans="1:16" ht="38" thickTop="1" thickBot="1">
      <c r="A953" s="1192">
        <v>452</v>
      </c>
      <c r="B953" s="214" t="s">
        <v>568</v>
      </c>
      <c r="C953" s="214" t="s">
        <v>9704</v>
      </c>
      <c r="D953" s="166">
        <v>41513</v>
      </c>
      <c r="E953" s="166">
        <v>41513</v>
      </c>
      <c r="F953" s="166">
        <v>41572</v>
      </c>
      <c r="G953" s="166"/>
      <c r="H953" s="166"/>
      <c r="I953" s="1192"/>
      <c r="J953" s="1192"/>
      <c r="K953" s="374">
        <v>8</v>
      </c>
      <c r="L953" s="214" t="s">
        <v>691</v>
      </c>
      <c r="M953" s="214">
        <v>899999063</v>
      </c>
      <c r="N953" s="397" t="s">
        <v>6491</v>
      </c>
      <c r="O953" s="389" t="s">
        <v>16100</v>
      </c>
      <c r="P953" s="214" t="s">
        <v>2323</v>
      </c>
    </row>
    <row r="954" spans="1:16" ht="38" thickTop="1" thickBot="1">
      <c r="A954" s="1192">
        <v>507</v>
      </c>
      <c r="B954" s="214" t="s">
        <v>869</v>
      </c>
      <c r="C954" s="214" t="s">
        <v>15639</v>
      </c>
      <c r="D954" s="166">
        <v>41513</v>
      </c>
      <c r="E954" s="166">
        <v>41513</v>
      </c>
      <c r="F954" s="166">
        <v>41572</v>
      </c>
      <c r="G954" s="166"/>
      <c r="H954" s="166"/>
      <c r="I954" s="1192"/>
      <c r="J954" s="1192"/>
      <c r="K954" s="374" t="s">
        <v>12566</v>
      </c>
      <c r="L954" s="214" t="s">
        <v>691</v>
      </c>
      <c r="M954" s="214">
        <v>899999063</v>
      </c>
      <c r="N954" s="397" t="s">
        <v>15742</v>
      </c>
      <c r="O954" s="389" t="s">
        <v>16022</v>
      </c>
      <c r="P954" s="214" t="s">
        <v>2323</v>
      </c>
    </row>
    <row r="955" spans="1:16" ht="38" thickTop="1" thickBot="1">
      <c r="A955" s="1192" t="s">
        <v>4816</v>
      </c>
      <c r="B955" s="214" t="s">
        <v>4722</v>
      </c>
      <c r="C955" s="214" t="s">
        <v>9704</v>
      </c>
      <c r="D955" s="166">
        <v>41520</v>
      </c>
      <c r="E955" s="166">
        <v>41513</v>
      </c>
      <c r="F955" s="166">
        <v>41543</v>
      </c>
      <c r="G955" s="166"/>
      <c r="H955" s="166"/>
      <c r="I955" s="1192"/>
      <c r="J955" s="1192"/>
      <c r="K955" s="374" t="s">
        <v>6048</v>
      </c>
      <c r="L955" s="214" t="s">
        <v>598</v>
      </c>
      <c r="M955" s="214">
        <v>890399010</v>
      </c>
      <c r="N955" s="397" t="s">
        <v>6068</v>
      </c>
      <c r="O955" s="389" t="s">
        <v>16099</v>
      </c>
      <c r="P955" s="214" t="s">
        <v>2323</v>
      </c>
    </row>
    <row r="956" spans="1:16" ht="74" thickTop="1" thickBot="1">
      <c r="A956" s="1192" t="s">
        <v>10281</v>
      </c>
      <c r="B956" s="214" t="s">
        <v>4722</v>
      </c>
      <c r="C956" s="214" t="s">
        <v>9704</v>
      </c>
      <c r="D956" s="166">
        <v>41520</v>
      </c>
      <c r="E956" s="166">
        <v>41513</v>
      </c>
      <c r="F956" s="166">
        <v>41534</v>
      </c>
      <c r="G956" s="166"/>
      <c r="H956" s="166"/>
      <c r="I956" s="1192"/>
      <c r="J956" s="1192"/>
      <c r="K956" s="374" t="s">
        <v>12561</v>
      </c>
      <c r="L956" s="214" t="s">
        <v>3536</v>
      </c>
      <c r="M956" s="214">
        <v>811001689</v>
      </c>
      <c r="N956" s="397" t="s">
        <v>7094</v>
      </c>
      <c r="O956" s="389" t="s">
        <v>16055</v>
      </c>
      <c r="P956" s="214" t="s">
        <v>2323</v>
      </c>
    </row>
    <row r="957" spans="1:16" ht="134" thickTop="1" thickBot="1">
      <c r="A957" s="1192" t="s">
        <v>7143</v>
      </c>
      <c r="B957" s="214" t="s">
        <v>13641</v>
      </c>
      <c r="C957" s="214" t="s">
        <v>16008</v>
      </c>
      <c r="D957" s="166">
        <v>41506</v>
      </c>
      <c r="E957" s="166">
        <v>41526</v>
      </c>
      <c r="F957" s="166">
        <v>41542</v>
      </c>
      <c r="G957" s="166"/>
      <c r="H957" s="166"/>
      <c r="I957" s="1192"/>
      <c r="J957" s="1192"/>
      <c r="K957" s="374">
        <v>231</v>
      </c>
      <c r="L957" s="214" t="s">
        <v>7144</v>
      </c>
      <c r="M957" s="214">
        <v>830073306</v>
      </c>
      <c r="N957" s="397" t="s">
        <v>14655</v>
      </c>
      <c r="O957" s="389" t="s">
        <v>17775</v>
      </c>
      <c r="P957" s="214" t="s">
        <v>2323</v>
      </c>
    </row>
    <row r="958" spans="1:16" ht="26" thickTop="1" thickBot="1">
      <c r="A958" s="1192">
        <v>741</v>
      </c>
      <c r="B958" s="214" t="s">
        <v>740</v>
      </c>
      <c r="C958" s="214" t="s">
        <v>16175</v>
      </c>
      <c r="D958" s="166">
        <v>41519</v>
      </c>
      <c r="E958" s="166">
        <v>41519</v>
      </c>
      <c r="F958" s="166">
        <v>41542</v>
      </c>
      <c r="G958" s="166"/>
      <c r="H958" s="166"/>
      <c r="I958" s="1192"/>
      <c r="J958" s="1192"/>
      <c r="K958" s="374">
        <v>231</v>
      </c>
      <c r="L958" s="214" t="s">
        <v>598</v>
      </c>
      <c r="M958" s="214">
        <v>890399010</v>
      </c>
      <c r="N958" s="397" t="s">
        <v>6606</v>
      </c>
      <c r="O958" s="389" t="s">
        <v>16176</v>
      </c>
      <c r="P958" s="214" t="s">
        <v>2323</v>
      </c>
    </row>
    <row r="959" spans="1:16" ht="50" thickTop="1" thickBot="1">
      <c r="A959" s="1192" t="s">
        <v>7035</v>
      </c>
      <c r="B959" s="214" t="s">
        <v>7036</v>
      </c>
      <c r="C959" s="214" t="s">
        <v>9704</v>
      </c>
      <c r="D959" s="166">
        <v>41521</v>
      </c>
      <c r="E959" s="166">
        <v>41521</v>
      </c>
      <c r="F959" s="166">
        <v>41543</v>
      </c>
      <c r="G959" s="166"/>
      <c r="H959" s="166"/>
      <c r="I959" s="1192"/>
      <c r="J959" s="1192"/>
      <c r="K959" s="374">
        <v>231</v>
      </c>
      <c r="L959" s="214" t="s">
        <v>1406</v>
      </c>
      <c r="M959" s="214">
        <v>890203944</v>
      </c>
      <c r="N959" s="397" t="s">
        <v>16060</v>
      </c>
      <c r="O959" s="389" t="s">
        <v>16061</v>
      </c>
      <c r="P959" s="214" t="s">
        <v>2323</v>
      </c>
    </row>
    <row r="960" spans="1:16" ht="50" thickTop="1" thickBot="1">
      <c r="A960" s="1192">
        <v>682</v>
      </c>
      <c r="B960" s="214" t="s">
        <v>740</v>
      </c>
      <c r="C960" s="214" t="s">
        <v>7151</v>
      </c>
      <c r="D960" s="166">
        <v>41521</v>
      </c>
      <c r="E960" s="166">
        <v>41521</v>
      </c>
      <c r="F960" s="166">
        <v>41638</v>
      </c>
      <c r="G960" s="166"/>
      <c r="H960" s="166"/>
      <c r="I960" s="1192"/>
      <c r="J960" s="1192"/>
      <c r="K960" s="374">
        <v>231</v>
      </c>
      <c r="L960" s="214" t="s">
        <v>18577</v>
      </c>
      <c r="M960" s="214">
        <v>804007803</v>
      </c>
      <c r="N960" s="397" t="s">
        <v>14484</v>
      </c>
      <c r="O960" s="389" t="s">
        <v>16107</v>
      </c>
      <c r="P960" s="214" t="s">
        <v>2323</v>
      </c>
    </row>
    <row r="961" spans="1:16" ht="38" thickTop="1" thickBot="1">
      <c r="A961" s="1192" t="s">
        <v>11483</v>
      </c>
      <c r="B961" s="214" t="s">
        <v>12570</v>
      </c>
      <c r="C961" s="214" t="s">
        <v>14619</v>
      </c>
      <c r="D961" s="166">
        <v>41481</v>
      </c>
      <c r="E961" s="166">
        <v>41519</v>
      </c>
      <c r="F961" s="166">
        <v>41534</v>
      </c>
      <c r="G961" s="166"/>
      <c r="H961" s="166"/>
      <c r="I961" s="1192"/>
      <c r="J961" s="1192"/>
      <c r="K961" s="374">
        <v>199</v>
      </c>
      <c r="L961" s="214" t="s">
        <v>604</v>
      </c>
      <c r="M961" s="214">
        <v>890704382</v>
      </c>
      <c r="N961" s="397" t="s">
        <v>16092</v>
      </c>
      <c r="O961" s="389"/>
      <c r="P961" s="214" t="s">
        <v>2323</v>
      </c>
    </row>
    <row r="962" spans="1:16" ht="62" thickTop="1" thickBot="1">
      <c r="A962" s="1192" t="s">
        <v>9646</v>
      </c>
      <c r="B962" s="214" t="s">
        <v>9647</v>
      </c>
      <c r="C962" s="214" t="s">
        <v>13772</v>
      </c>
      <c r="D962" s="166">
        <v>41521</v>
      </c>
      <c r="E962" s="166">
        <v>41519</v>
      </c>
      <c r="F962" s="166">
        <v>41598</v>
      </c>
      <c r="G962" s="166"/>
      <c r="H962" s="166"/>
      <c r="I962" s="1192"/>
      <c r="J962" s="1192"/>
      <c r="K962" s="374">
        <v>498</v>
      </c>
      <c r="L962" s="214" t="s">
        <v>15798</v>
      </c>
      <c r="M962" s="214">
        <v>802010941</v>
      </c>
      <c r="N962" s="397" t="s">
        <v>16092</v>
      </c>
      <c r="O962" s="389" t="s">
        <v>16093</v>
      </c>
      <c r="P962" s="214" t="s">
        <v>2323</v>
      </c>
    </row>
    <row r="963" spans="1:16" ht="38" thickTop="1" thickBot="1">
      <c r="A963" s="1192" t="s">
        <v>9650</v>
      </c>
      <c r="B963" s="214" t="s">
        <v>9647</v>
      </c>
      <c r="C963" s="214" t="s">
        <v>14619</v>
      </c>
      <c r="D963" s="166">
        <v>41513</v>
      </c>
      <c r="E963" s="166">
        <v>41519</v>
      </c>
      <c r="F963" s="166">
        <v>41542</v>
      </c>
      <c r="G963" s="166"/>
      <c r="H963" s="166"/>
      <c r="I963" s="1192"/>
      <c r="J963" s="1192"/>
      <c r="K963" s="374">
        <v>498</v>
      </c>
      <c r="L963" s="214" t="s">
        <v>9651</v>
      </c>
      <c r="M963" s="214">
        <v>890980136</v>
      </c>
      <c r="N963" s="397" t="s">
        <v>16092</v>
      </c>
      <c r="O963" s="389" t="s">
        <v>16093</v>
      </c>
      <c r="P963" s="214" t="s">
        <v>2323</v>
      </c>
    </row>
    <row r="964" spans="1:16" ht="38" thickTop="1" thickBot="1">
      <c r="A964" s="1192" t="s">
        <v>9654</v>
      </c>
      <c r="B964" s="214" t="s">
        <v>9647</v>
      </c>
      <c r="C964" s="214" t="s">
        <v>15665</v>
      </c>
      <c r="D964" s="166">
        <v>41521</v>
      </c>
      <c r="E964" s="166">
        <v>41519</v>
      </c>
      <c r="F964" s="166">
        <v>41638</v>
      </c>
      <c r="G964" s="166"/>
      <c r="H964" s="166"/>
      <c r="I964" s="1192"/>
      <c r="J964" s="1192"/>
      <c r="K964" s="374">
        <v>498</v>
      </c>
      <c r="L964" s="214" t="s">
        <v>9655</v>
      </c>
      <c r="M964" s="214">
        <v>860045740</v>
      </c>
      <c r="N964" s="397" t="s">
        <v>16092</v>
      </c>
      <c r="O964" s="389" t="s">
        <v>16093</v>
      </c>
      <c r="P964" s="214" t="s">
        <v>2323</v>
      </c>
    </row>
    <row r="965" spans="1:16" ht="38" thickTop="1" thickBot="1">
      <c r="A965" s="1192" t="s">
        <v>9662</v>
      </c>
      <c r="B965" s="214" t="s">
        <v>9647</v>
      </c>
      <c r="C965" s="214" t="s">
        <v>15299</v>
      </c>
      <c r="D965" s="166">
        <v>41513</v>
      </c>
      <c r="E965" s="166">
        <v>41519</v>
      </c>
      <c r="F965" s="166">
        <v>41571</v>
      </c>
      <c r="G965" s="166"/>
      <c r="H965" s="166"/>
      <c r="I965" s="1192"/>
      <c r="J965" s="1192"/>
      <c r="K965" s="374">
        <v>498</v>
      </c>
      <c r="L965" s="214" t="s">
        <v>611</v>
      </c>
      <c r="M965" s="214">
        <v>890316745</v>
      </c>
      <c r="N965" s="397" t="s">
        <v>16092</v>
      </c>
      <c r="O965" s="389" t="s">
        <v>16093</v>
      </c>
      <c r="P965" s="214" t="s">
        <v>2323</v>
      </c>
    </row>
    <row r="966" spans="1:16" ht="38" thickTop="1" thickBot="1">
      <c r="A966" s="1192" t="s">
        <v>9664</v>
      </c>
      <c r="B966" s="214" t="s">
        <v>9647</v>
      </c>
      <c r="C966" s="214" t="s">
        <v>15299</v>
      </c>
      <c r="D966" s="166">
        <v>41521</v>
      </c>
      <c r="E966" s="166">
        <v>41519</v>
      </c>
      <c r="F966" s="166">
        <v>41571</v>
      </c>
      <c r="G966" s="166"/>
      <c r="H966" s="166"/>
      <c r="I966" s="1192"/>
      <c r="J966" s="1192"/>
      <c r="K966" s="374">
        <v>498</v>
      </c>
      <c r="L966" s="214" t="s">
        <v>535</v>
      </c>
      <c r="M966" s="214">
        <v>890401962</v>
      </c>
      <c r="N966" s="397" t="s">
        <v>16092</v>
      </c>
      <c r="O966" s="389" t="s">
        <v>16093</v>
      </c>
      <c r="P966" s="214" t="s">
        <v>2323</v>
      </c>
    </row>
    <row r="967" spans="1:16" ht="26" thickTop="1" thickBot="1">
      <c r="A967" s="1192" t="s">
        <v>10873</v>
      </c>
      <c r="B967" s="214" t="s">
        <v>10917</v>
      </c>
      <c r="C967" s="214" t="s">
        <v>7151</v>
      </c>
      <c r="D967" s="166">
        <v>41514</v>
      </c>
      <c r="E967" s="166">
        <v>41514</v>
      </c>
      <c r="F967" s="166">
        <v>41543</v>
      </c>
      <c r="G967" s="166"/>
      <c r="H967" s="166"/>
      <c r="I967" s="1192"/>
      <c r="J967" s="1192"/>
      <c r="K967" s="374" t="s">
        <v>7718</v>
      </c>
      <c r="L967" s="214" t="s">
        <v>10918</v>
      </c>
      <c r="M967" s="214">
        <v>900402356</v>
      </c>
      <c r="N967" s="397" t="s">
        <v>14617</v>
      </c>
      <c r="O967" s="389" t="s">
        <v>16094</v>
      </c>
      <c r="P967" s="214" t="s">
        <v>2323</v>
      </c>
    </row>
    <row r="968" spans="1:16" ht="26" thickTop="1" thickBot="1">
      <c r="A968" s="1192" t="s">
        <v>10880</v>
      </c>
      <c r="B968" s="214" t="s">
        <v>10917</v>
      </c>
      <c r="C968" s="214" t="s">
        <v>7151</v>
      </c>
      <c r="D968" s="166">
        <v>41514</v>
      </c>
      <c r="E968" s="166">
        <v>41514</v>
      </c>
      <c r="F968" s="166">
        <v>41572</v>
      </c>
      <c r="G968" s="166"/>
      <c r="H968" s="166"/>
      <c r="I968" s="1192"/>
      <c r="J968" s="1192"/>
      <c r="K968" s="374" t="s">
        <v>13719</v>
      </c>
      <c r="L968" s="214" t="s">
        <v>645</v>
      </c>
      <c r="M968" s="214">
        <v>892115029</v>
      </c>
      <c r="N968" s="397" t="s">
        <v>14582</v>
      </c>
      <c r="O968" s="389" t="s">
        <v>16094</v>
      </c>
      <c r="P968" s="214" t="s">
        <v>2323</v>
      </c>
    </row>
    <row r="969" spans="1:16" ht="26" thickTop="1" thickBot="1">
      <c r="A969" s="1192">
        <v>630</v>
      </c>
      <c r="B969" s="214" t="s">
        <v>869</v>
      </c>
      <c r="C969" s="214" t="s">
        <v>9704</v>
      </c>
      <c r="D969" s="166">
        <v>41519</v>
      </c>
      <c r="E969" s="166">
        <v>41519</v>
      </c>
      <c r="F969" s="166">
        <v>41543</v>
      </c>
      <c r="G969" s="166"/>
      <c r="H969" s="166"/>
      <c r="I969" s="1192"/>
      <c r="J969" s="1192"/>
      <c r="K969" s="374">
        <v>8</v>
      </c>
      <c r="L969" s="214" t="s">
        <v>101</v>
      </c>
      <c r="M969" s="214">
        <v>890980040</v>
      </c>
      <c r="N969" s="397" t="s">
        <v>13770</v>
      </c>
      <c r="O969" s="389" t="s">
        <v>16094</v>
      </c>
      <c r="P969" s="214" t="s">
        <v>2323</v>
      </c>
    </row>
    <row r="970" spans="1:16" ht="26" thickTop="1" thickBot="1">
      <c r="A970" s="1192" t="s">
        <v>7104</v>
      </c>
      <c r="B970" s="214" t="s">
        <v>7106</v>
      </c>
      <c r="C970" s="214" t="s">
        <v>9704</v>
      </c>
      <c r="D970" s="166">
        <v>41520</v>
      </c>
      <c r="E970" s="166">
        <v>41523</v>
      </c>
      <c r="F970" s="166">
        <v>41543</v>
      </c>
      <c r="G970" s="166"/>
      <c r="H970" s="166"/>
      <c r="I970" s="1192"/>
      <c r="J970" s="1192"/>
      <c r="K970" s="374" t="s">
        <v>2531</v>
      </c>
      <c r="L970" s="214" t="s">
        <v>537</v>
      </c>
      <c r="M970" s="214">
        <v>891190346</v>
      </c>
      <c r="N970" s="397" t="s">
        <v>16138</v>
      </c>
      <c r="O970" s="389" t="s">
        <v>16103</v>
      </c>
      <c r="P970" s="214" t="s">
        <v>2323</v>
      </c>
    </row>
    <row r="971" spans="1:16" ht="62" thickTop="1" thickBot="1">
      <c r="A971" s="1192" t="s">
        <v>7045</v>
      </c>
      <c r="B971" s="214" t="s">
        <v>4316</v>
      </c>
      <c r="C971" s="214" t="s">
        <v>9704</v>
      </c>
      <c r="D971" s="166">
        <v>41530</v>
      </c>
      <c r="E971" s="166">
        <v>41528</v>
      </c>
      <c r="F971" s="166">
        <v>41572</v>
      </c>
      <c r="G971" s="166"/>
      <c r="H971" s="166"/>
      <c r="I971" s="1192"/>
      <c r="J971" s="1192"/>
      <c r="K971" s="374" t="s">
        <v>334</v>
      </c>
      <c r="L971" s="214" t="s">
        <v>7046</v>
      </c>
      <c r="M971" s="214">
        <v>820000142</v>
      </c>
      <c r="N971" s="397" t="s">
        <v>13788</v>
      </c>
      <c r="O971" s="389" t="s">
        <v>16152</v>
      </c>
      <c r="P971" s="214" t="s">
        <v>2323</v>
      </c>
    </row>
    <row r="972" spans="1:16" s="387" customFormat="1" ht="38" thickTop="1" thickBot="1">
      <c r="A972" s="1192">
        <v>411</v>
      </c>
      <c r="B972" s="214" t="s">
        <v>568</v>
      </c>
      <c r="C972" s="214" t="s">
        <v>9704</v>
      </c>
      <c r="D972" s="166">
        <v>41528</v>
      </c>
      <c r="E972" s="166">
        <v>41528</v>
      </c>
      <c r="F972" s="166">
        <v>41694</v>
      </c>
      <c r="G972" s="166"/>
      <c r="H972" s="166"/>
      <c r="I972" s="1192"/>
      <c r="J972" s="1192"/>
      <c r="K972" s="374">
        <v>228</v>
      </c>
      <c r="L972" s="214" t="s">
        <v>15234</v>
      </c>
      <c r="M972" s="214">
        <v>890201213</v>
      </c>
      <c r="N972" s="397" t="s">
        <v>13809</v>
      </c>
      <c r="O972" s="389" t="s">
        <v>16152</v>
      </c>
      <c r="P972" s="214" t="s">
        <v>2323</v>
      </c>
    </row>
    <row r="973" spans="1:16" ht="26" thickTop="1" thickBot="1">
      <c r="A973" s="1192" t="s">
        <v>6532</v>
      </c>
      <c r="B973" s="214" t="s">
        <v>6123</v>
      </c>
      <c r="C973" s="214" t="s">
        <v>9704</v>
      </c>
      <c r="D973" s="166">
        <v>41522</v>
      </c>
      <c r="E973" s="166">
        <v>41530</v>
      </c>
      <c r="F973" s="166">
        <v>41572</v>
      </c>
      <c r="G973" s="166"/>
      <c r="H973" s="166"/>
      <c r="I973" s="1192"/>
      <c r="J973" s="1192"/>
      <c r="K973" s="374">
        <v>298</v>
      </c>
      <c r="L973" s="214" t="s">
        <v>253</v>
      </c>
      <c r="M973" s="214">
        <v>860512780</v>
      </c>
      <c r="N973" s="397" t="s">
        <v>16150</v>
      </c>
      <c r="O973" s="389" t="s">
        <v>16152</v>
      </c>
      <c r="P973" s="214" t="s">
        <v>2323</v>
      </c>
    </row>
    <row r="974" spans="1:16" ht="38" thickTop="1" thickBot="1">
      <c r="A974" s="1192" t="s">
        <v>6658</v>
      </c>
      <c r="B974" s="214" t="s">
        <v>6123</v>
      </c>
      <c r="C974" s="214" t="s">
        <v>7151</v>
      </c>
      <c r="D974" s="166">
        <v>41526</v>
      </c>
      <c r="E974" s="166">
        <v>41530</v>
      </c>
      <c r="F974" s="166">
        <v>41572</v>
      </c>
      <c r="G974" s="166"/>
      <c r="H974" s="166"/>
      <c r="I974" s="1192"/>
      <c r="J974" s="1192"/>
      <c r="K974" s="374">
        <v>298</v>
      </c>
      <c r="L974" s="214" t="s">
        <v>251</v>
      </c>
      <c r="M974" s="214">
        <v>891480035</v>
      </c>
      <c r="N974" s="397" t="s">
        <v>16151</v>
      </c>
      <c r="O974" s="389" t="s">
        <v>16152</v>
      </c>
      <c r="P974" s="214" t="s">
        <v>2323</v>
      </c>
    </row>
    <row r="975" spans="1:16" ht="38" thickTop="1" thickBot="1">
      <c r="A975" s="1192" t="s">
        <v>7077</v>
      </c>
      <c r="B975" s="214" t="s">
        <v>6535</v>
      </c>
      <c r="C975" s="214" t="s">
        <v>9704</v>
      </c>
      <c r="D975" s="166">
        <v>41530</v>
      </c>
      <c r="E975" s="166">
        <v>41530</v>
      </c>
      <c r="F975" s="166">
        <v>41598</v>
      </c>
      <c r="G975" s="166"/>
      <c r="H975" s="166"/>
      <c r="I975" s="1192"/>
      <c r="J975" s="1192"/>
      <c r="K975" s="374">
        <v>231</v>
      </c>
      <c r="L975" s="214" t="s">
        <v>101</v>
      </c>
      <c r="M975" s="214">
        <v>890980040</v>
      </c>
      <c r="N975" s="397" t="s">
        <v>14608</v>
      </c>
      <c r="O975" s="389" t="s">
        <v>16201</v>
      </c>
      <c r="P975" s="214" t="s">
        <v>2323</v>
      </c>
    </row>
    <row r="976" spans="1:16" ht="74" thickTop="1" thickBot="1">
      <c r="A976" s="1192" t="s">
        <v>14399</v>
      </c>
      <c r="B976" s="214" t="s">
        <v>3633</v>
      </c>
      <c r="C976" s="214" t="s">
        <v>9704</v>
      </c>
      <c r="D976" s="166"/>
      <c r="E976" s="166">
        <v>41530</v>
      </c>
      <c r="F976" s="166"/>
      <c r="G976" s="166"/>
      <c r="H976" s="166"/>
      <c r="I976" s="1192"/>
      <c r="J976" s="1192"/>
      <c r="K976" s="374">
        <v>177</v>
      </c>
      <c r="L976" s="214" t="s">
        <v>3677</v>
      </c>
      <c r="M976" s="214">
        <v>830092262</v>
      </c>
      <c r="N976" s="397" t="s">
        <v>16156</v>
      </c>
      <c r="O976" s="389" t="s">
        <v>16201</v>
      </c>
      <c r="P976" s="368" t="s">
        <v>3032</v>
      </c>
    </row>
    <row r="977" spans="1:16" ht="50" thickTop="1" thickBot="1">
      <c r="A977" s="1192" t="s">
        <v>10429</v>
      </c>
      <c r="B977" s="214" t="s">
        <v>10955</v>
      </c>
      <c r="C977" s="214" t="s">
        <v>9704</v>
      </c>
      <c r="D977" s="166">
        <v>41530</v>
      </c>
      <c r="E977" s="166">
        <v>41530</v>
      </c>
      <c r="F977" s="166">
        <v>41572</v>
      </c>
      <c r="G977" s="166"/>
      <c r="H977" s="166"/>
      <c r="I977" s="1192"/>
      <c r="J977" s="1192"/>
      <c r="K977" s="374">
        <v>436</v>
      </c>
      <c r="L977" s="214" t="s">
        <v>2442</v>
      </c>
      <c r="M977" s="214">
        <v>800216838</v>
      </c>
      <c r="N977" s="397" t="s">
        <v>14608</v>
      </c>
      <c r="O977" s="389" t="s">
        <v>16267</v>
      </c>
      <c r="P977" s="214" t="s">
        <v>2323</v>
      </c>
    </row>
    <row r="978" spans="1:16" ht="86" thickTop="1" thickBot="1">
      <c r="A978" s="1192">
        <v>754</v>
      </c>
      <c r="B978" s="214" t="s">
        <v>569</v>
      </c>
      <c r="C978" s="214" t="s">
        <v>9704</v>
      </c>
      <c r="D978" s="166">
        <v>41534</v>
      </c>
      <c r="E978" s="166">
        <v>41530</v>
      </c>
      <c r="F978" s="166">
        <v>41598</v>
      </c>
      <c r="G978" s="166"/>
      <c r="H978" s="166"/>
      <c r="I978" s="1192"/>
      <c r="J978" s="1192"/>
      <c r="K978" s="374">
        <v>231</v>
      </c>
      <c r="L978" s="214" t="s">
        <v>2557</v>
      </c>
      <c r="M978" s="214">
        <v>830105985</v>
      </c>
      <c r="N978" s="397" t="s">
        <v>14583</v>
      </c>
      <c r="O978" s="389" t="s">
        <v>16267</v>
      </c>
      <c r="P978" s="214" t="s">
        <v>2323</v>
      </c>
    </row>
    <row r="979" spans="1:16" ht="50" thickTop="1" thickBot="1">
      <c r="A979" s="1192" t="s">
        <v>12680</v>
      </c>
      <c r="B979" s="214" t="s">
        <v>11526</v>
      </c>
      <c r="C979" s="214" t="s">
        <v>14619</v>
      </c>
      <c r="D979" s="166">
        <v>41534</v>
      </c>
      <c r="E979" s="166">
        <v>41530</v>
      </c>
      <c r="F979" s="166">
        <v>41571</v>
      </c>
      <c r="G979" s="166"/>
      <c r="H979" s="166"/>
      <c r="I979" s="1192"/>
      <c r="J979" s="1192"/>
      <c r="K979" s="374" t="s">
        <v>12566</v>
      </c>
      <c r="L979" s="214" t="s">
        <v>16298</v>
      </c>
      <c r="M979" s="214">
        <v>891680089</v>
      </c>
      <c r="N979" s="397" t="s">
        <v>16157</v>
      </c>
      <c r="O979" s="389" t="s">
        <v>16201</v>
      </c>
      <c r="P979" s="214" t="s">
        <v>2323</v>
      </c>
    </row>
    <row r="980" spans="1:16" ht="38" thickTop="1" thickBot="1">
      <c r="A980" s="1192">
        <v>498</v>
      </c>
      <c r="B980" s="214" t="s">
        <v>568</v>
      </c>
      <c r="C980" s="214" t="s">
        <v>9704</v>
      </c>
      <c r="D980" s="166">
        <v>41621</v>
      </c>
      <c r="E980" s="166">
        <v>41530</v>
      </c>
      <c r="F980" s="166">
        <v>41638</v>
      </c>
      <c r="G980" s="166"/>
      <c r="H980" s="166"/>
      <c r="I980" s="1192"/>
      <c r="J980" s="1192"/>
      <c r="K980" s="374">
        <v>8</v>
      </c>
      <c r="L980" s="214" t="s">
        <v>691</v>
      </c>
      <c r="M980" s="214">
        <v>899999063</v>
      </c>
      <c r="N980" s="397" t="s">
        <v>16158</v>
      </c>
      <c r="O980" s="389" t="s">
        <v>16267</v>
      </c>
      <c r="P980" s="214" t="s">
        <v>2323</v>
      </c>
    </row>
    <row r="981" spans="1:16" ht="38" thickTop="1" thickBot="1">
      <c r="A981" s="1192" t="s">
        <v>6081</v>
      </c>
      <c r="B981" s="214" t="s">
        <v>6036</v>
      </c>
      <c r="C981" s="214" t="s">
        <v>14069</v>
      </c>
      <c r="D981" s="166">
        <v>41529</v>
      </c>
      <c r="E981" s="166">
        <v>41527</v>
      </c>
      <c r="F981" s="166">
        <v>41571</v>
      </c>
      <c r="G981" s="166"/>
      <c r="H981" s="166"/>
      <c r="I981" s="1192"/>
      <c r="J981" s="1192"/>
      <c r="K981" s="374" t="s">
        <v>2531</v>
      </c>
      <c r="L981" s="214" t="s">
        <v>252</v>
      </c>
      <c r="M981" s="214">
        <v>800118954</v>
      </c>
      <c r="N981" s="399" t="s">
        <v>16199</v>
      </c>
      <c r="O981" s="389" t="s">
        <v>16267</v>
      </c>
      <c r="P981" s="214" t="s">
        <v>2323</v>
      </c>
    </row>
    <row r="982" spans="1:16" ht="38" thickTop="1" thickBot="1">
      <c r="A982" s="1192" t="s">
        <v>4817</v>
      </c>
      <c r="B982" s="214" t="s">
        <v>4722</v>
      </c>
      <c r="C982" s="214" t="s">
        <v>9704</v>
      </c>
      <c r="D982" s="166">
        <v>41535</v>
      </c>
      <c r="E982" s="166">
        <v>41530</v>
      </c>
      <c r="F982" s="166">
        <v>41572</v>
      </c>
      <c r="G982" s="166"/>
      <c r="H982" s="166"/>
      <c r="I982" s="1192"/>
      <c r="J982" s="1192"/>
      <c r="K982" s="374" t="s">
        <v>6048</v>
      </c>
      <c r="L982" s="214" t="s">
        <v>15234</v>
      </c>
      <c r="M982" s="214">
        <v>890201213</v>
      </c>
      <c r="N982" s="397" t="s">
        <v>14877</v>
      </c>
      <c r="O982" s="389" t="s">
        <v>16267</v>
      </c>
      <c r="P982" s="214" t="s">
        <v>2323</v>
      </c>
    </row>
    <row r="983" spans="1:16" ht="62" thickTop="1" thickBot="1">
      <c r="A983" s="1192" t="s">
        <v>10241</v>
      </c>
      <c r="B983" s="214" t="s">
        <v>9647</v>
      </c>
      <c r="C983" s="214" t="s">
        <v>15299</v>
      </c>
      <c r="D983" s="166">
        <v>41532</v>
      </c>
      <c r="E983" s="166">
        <v>41530</v>
      </c>
      <c r="F983" s="166">
        <v>41571</v>
      </c>
      <c r="G983" s="166"/>
      <c r="H983" s="166"/>
      <c r="I983" s="1192"/>
      <c r="J983" s="1192"/>
      <c r="K983" s="374">
        <v>498</v>
      </c>
      <c r="L983" s="214" t="s">
        <v>5199</v>
      </c>
      <c r="M983" s="214">
        <v>890200110</v>
      </c>
      <c r="N983" s="397" t="s">
        <v>16200</v>
      </c>
      <c r="O983" s="389" t="s">
        <v>16267</v>
      </c>
      <c r="P983" s="214" t="s">
        <v>2323</v>
      </c>
    </row>
    <row r="984" spans="1:16" ht="38" thickTop="1" thickBot="1">
      <c r="A984" s="1192">
        <v>658</v>
      </c>
      <c r="B984" s="214" t="s">
        <v>568</v>
      </c>
      <c r="C984" s="214" t="s">
        <v>9704</v>
      </c>
      <c r="D984" s="166">
        <v>41534</v>
      </c>
      <c r="E984" s="166">
        <v>41534</v>
      </c>
      <c r="F984" s="166">
        <v>41572</v>
      </c>
      <c r="G984" s="166"/>
      <c r="H984" s="166"/>
      <c r="I984" s="1192"/>
      <c r="J984" s="1192"/>
      <c r="K984" s="374" t="s">
        <v>12566</v>
      </c>
      <c r="L984" s="214" t="s">
        <v>691</v>
      </c>
      <c r="M984" s="214">
        <v>899999063</v>
      </c>
      <c r="N984" s="397" t="s">
        <v>13809</v>
      </c>
      <c r="O984" s="389" t="s">
        <v>16267</v>
      </c>
      <c r="P984" s="214" t="s">
        <v>2323</v>
      </c>
    </row>
    <row r="985" spans="1:16" ht="38" thickTop="1" thickBot="1">
      <c r="A985" s="1192">
        <v>632</v>
      </c>
      <c r="B985" s="214" t="s">
        <v>869</v>
      </c>
      <c r="C985" s="214" t="s">
        <v>9704</v>
      </c>
      <c r="D985" s="166"/>
      <c r="E985" s="166">
        <v>41534</v>
      </c>
      <c r="F985" s="166"/>
      <c r="G985" s="166"/>
      <c r="H985" s="166"/>
      <c r="I985" s="1192"/>
      <c r="J985" s="1192"/>
      <c r="K985" s="374">
        <v>8</v>
      </c>
      <c r="L985" s="214" t="s">
        <v>691</v>
      </c>
      <c r="M985" s="214">
        <v>899999063</v>
      </c>
      <c r="N985" s="397" t="s">
        <v>16156</v>
      </c>
      <c r="O985" s="389" t="s">
        <v>16267</v>
      </c>
      <c r="P985" s="214" t="s">
        <v>470</v>
      </c>
    </row>
    <row r="986" spans="1:16" ht="38" thickTop="1" thickBot="1">
      <c r="A986" s="1192">
        <v>368</v>
      </c>
      <c r="B986" s="192" t="s">
        <v>568</v>
      </c>
      <c r="C986" s="192" t="s">
        <v>9704</v>
      </c>
      <c r="D986" s="653">
        <v>40496</v>
      </c>
      <c r="E986" s="653">
        <v>41535</v>
      </c>
      <c r="F986" s="653">
        <v>41598</v>
      </c>
      <c r="G986" s="653"/>
      <c r="H986" s="653"/>
      <c r="I986" s="859"/>
      <c r="J986" s="859"/>
      <c r="K986" s="374">
        <v>228</v>
      </c>
      <c r="L986" s="192" t="s">
        <v>1467</v>
      </c>
      <c r="M986" s="192">
        <v>890480123</v>
      </c>
      <c r="N986" s="401" t="s">
        <v>16269</v>
      </c>
      <c r="O986" s="401"/>
      <c r="P986" s="192" t="s">
        <v>2323</v>
      </c>
    </row>
    <row r="987" spans="1:16" ht="110" thickTop="1" thickBot="1">
      <c r="A987" s="1192" t="s">
        <v>8011</v>
      </c>
      <c r="B987" s="192" t="s">
        <v>8014</v>
      </c>
      <c r="C987" s="192" t="s">
        <v>9704</v>
      </c>
      <c r="D987" s="653"/>
      <c r="E987" s="653">
        <v>41535</v>
      </c>
      <c r="F987" s="653"/>
      <c r="G987" s="653"/>
      <c r="H987" s="653"/>
      <c r="I987" s="859"/>
      <c r="J987" s="859"/>
      <c r="K987" s="374" t="s">
        <v>7716</v>
      </c>
      <c r="L987" s="192" t="s">
        <v>8018</v>
      </c>
      <c r="M987" s="192">
        <v>892099149</v>
      </c>
      <c r="N987" s="401" t="s">
        <v>14222</v>
      </c>
      <c r="O987" s="401" t="s">
        <v>17292</v>
      </c>
      <c r="P987" s="192" t="s">
        <v>470</v>
      </c>
    </row>
    <row r="988" spans="1:16" ht="74" thickTop="1" thickBot="1">
      <c r="A988" s="1192" t="s">
        <v>14621</v>
      </c>
      <c r="B988" s="192" t="s">
        <v>4308</v>
      </c>
      <c r="C988" s="192" t="s">
        <v>15553</v>
      </c>
      <c r="D988" s="653">
        <v>41466</v>
      </c>
      <c r="E988" s="653">
        <v>41466</v>
      </c>
      <c r="F988" s="653">
        <v>41540</v>
      </c>
      <c r="G988" s="653"/>
      <c r="H988" s="653"/>
      <c r="I988" s="859"/>
      <c r="J988" s="859"/>
      <c r="K988" s="374" t="s">
        <v>12565</v>
      </c>
      <c r="L988" s="192" t="s">
        <v>3856</v>
      </c>
      <c r="M988" s="192">
        <v>860035992</v>
      </c>
      <c r="N988" s="401" t="s">
        <v>16334</v>
      </c>
      <c r="O988" s="389" t="s">
        <v>15750</v>
      </c>
      <c r="P988" s="192" t="s">
        <v>2323</v>
      </c>
    </row>
    <row r="989" spans="1:16" ht="38" thickTop="1" thickBot="1">
      <c r="A989" s="1192" t="s">
        <v>4235</v>
      </c>
      <c r="B989" s="192" t="s">
        <v>3633</v>
      </c>
      <c r="C989" s="654" t="s">
        <v>7151</v>
      </c>
      <c r="D989" s="653">
        <v>41541</v>
      </c>
      <c r="E989" s="653">
        <v>41541</v>
      </c>
      <c r="F989" s="653">
        <v>41598</v>
      </c>
      <c r="G989" s="653"/>
      <c r="H989" s="653"/>
      <c r="I989" s="859"/>
      <c r="J989" s="859"/>
      <c r="K989" s="374">
        <v>177</v>
      </c>
      <c r="L989" s="192" t="s">
        <v>598</v>
      </c>
      <c r="M989" s="192">
        <v>890399010</v>
      </c>
      <c r="N989" s="404" t="s">
        <v>11474</v>
      </c>
      <c r="O989" s="401" t="s">
        <v>16539</v>
      </c>
      <c r="P989" s="192" t="s">
        <v>2323</v>
      </c>
    </row>
    <row r="990" spans="1:16" ht="38" thickTop="1" thickBot="1">
      <c r="A990" s="1192" t="s">
        <v>6443</v>
      </c>
      <c r="B990" s="192" t="s">
        <v>6123</v>
      </c>
      <c r="C990" s="859" t="s">
        <v>7151</v>
      </c>
      <c r="D990" s="653">
        <v>41537</v>
      </c>
      <c r="E990" s="653">
        <v>41541</v>
      </c>
      <c r="F990" s="653">
        <v>41598</v>
      </c>
      <c r="G990" s="653"/>
      <c r="H990" s="653"/>
      <c r="I990" s="859"/>
      <c r="J990" s="859"/>
      <c r="K990" s="374">
        <v>298</v>
      </c>
      <c r="L990" s="192" t="s">
        <v>612</v>
      </c>
      <c r="M990" s="192">
        <v>891180084</v>
      </c>
      <c r="N990" s="192" t="s">
        <v>9674</v>
      </c>
      <c r="O990" s="401" t="s">
        <v>16539</v>
      </c>
      <c r="P990" s="192" t="s">
        <v>2323</v>
      </c>
    </row>
    <row r="991" spans="1:16" ht="26" thickTop="1" thickBot="1">
      <c r="A991" s="1192" t="s">
        <v>4399</v>
      </c>
      <c r="B991" s="192" t="s">
        <v>4336</v>
      </c>
      <c r="C991" s="192" t="s">
        <v>15304</v>
      </c>
      <c r="D991" s="653"/>
      <c r="E991" s="653">
        <v>41541</v>
      </c>
      <c r="F991" s="653"/>
      <c r="G991" s="653"/>
      <c r="H991" s="653"/>
      <c r="I991" s="859"/>
      <c r="J991" s="859"/>
      <c r="K991" s="374">
        <v>177</v>
      </c>
      <c r="L991" s="192" t="s">
        <v>4408</v>
      </c>
      <c r="M991" s="192">
        <v>860013704</v>
      </c>
      <c r="N991" s="192" t="s">
        <v>11099</v>
      </c>
      <c r="O991" s="401" t="s">
        <v>16540</v>
      </c>
      <c r="P991" s="192" t="s">
        <v>470</v>
      </c>
    </row>
    <row r="992" spans="1:16" ht="50" thickTop="1" thickBot="1">
      <c r="A992" s="1192" t="s">
        <v>15508</v>
      </c>
      <c r="B992" s="192" t="s">
        <v>17445</v>
      </c>
      <c r="C992" s="192" t="s">
        <v>14525</v>
      </c>
      <c r="D992" s="653">
        <v>41547</v>
      </c>
      <c r="E992" s="653">
        <v>41541</v>
      </c>
      <c r="F992" s="166">
        <v>41571</v>
      </c>
      <c r="G992" s="653"/>
      <c r="H992" s="653"/>
      <c r="I992" s="859"/>
      <c r="J992" s="859"/>
      <c r="K992" s="374">
        <v>227</v>
      </c>
      <c r="L992" s="192" t="s">
        <v>17955</v>
      </c>
      <c r="M992" s="192">
        <v>890303666</v>
      </c>
      <c r="N992" s="192" t="s">
        <v>16376</v>
      </c>
      <c r="O992" s="401" t="s">
        <v>16982</v>
      </c>
      <c r="P992" s="192" t="s">
        <v>2323</v>
      </c>
    </row>
    <row r="993" spans="1:17" ht="26" thickTop="1" thickBot="1">
      <c r="A993" s="1192">
        <v>563</v>
      </c>
      <c r="B993" s="192" t="s">
        <v>869</v>
      </c>
      <c r="C993" s="192" t="s">
        <v>9704</v>
      </c>
      <c r="D993" s="653">
        <v>40866</v>
      </c>
      <c r="E993" s="653">
        <v>41541</v>
      </c>
      <c r="F993" s="653">
        <v>41598</v>
      </c>
      <c r="G993" s="653"/>
      <c r="H993" s="653"/>
      <c r="I993" s="859"/>
      <c r="J993" s="859"/>
      <c r="K993" s="374">
        <v>8</v>
      </c>
      <c r="L993" s="192" t="s">
        <v>691</v>
      </c>
      <c r="M993" s="192">
        <v>899999063</v>
      </c>
      <c r="N993" s="405" t="s">
        <v>14221</v>
      </c>
      <c r="O993" s="401" t="s">
        <v>16540</v>
      </c>
      <c r="P993" s="192" t="s">
        <v>2323</v>
      </c>
    </row>
    <row r="994" spans="1:17" ht="38" thickTop="1" thickBot="1">
      <c r="A994" s="1192" t="s">
        <v>11426</v>
      </c>
      <c r="B994" s="192" t="s">
        <v>11425</v>
      </c>
      <c r="C994" s="192" t="s">
        <v>9704</v>
      </c>
      <c r="D994" s="653">
        <v>41544</v>
      </c>
      <c r="E994" s="653">
        <v>41541</v>
      </c>
      <c r="F994" s="653">
        <v>41598</v>
      </c>
      <c r="G994" s="653"/>
      <c r="H994" s="653"/>
      <c r="I994" s="859"/>
      <c r="J994" s="859"/>
      <c r="K994" s="374" t="s">
        <v>12983</v>
      </c>
      <c r="L994" s="192" t="s">
        <v>11424</v>
      </c>
      <c r="M994" s="192">
        <v>830130764</v>
      </c>
      <c r="N994" s="401" t="s">
        <v>14322</v>
      </c>
      <c r="O994" s="401"/>
      <c r="P994" s="192" t="s">
        <v>2323</v>
      </c>
    </row>
    <row r="995" spans="1:17" ht="38" thickTop="1" thickBot="1">
      <c r="A995" s="1192" t="s">
        <v>12656</v>
      </c>
      <c r="B995" s="192" t="s">
        <v>9647</v>
      </c>
      <c r="C995" s="192" t="s">
        <v>15299</v>
      </c>
      <c r="D995" s="653">
        <v>41607</v>
      </c>
      <c r="E995" s="653">
        <v>41551</v>
      </c>
      <c r="F995" s="653">
        <v>41626</v>
      </c>
      <c r="G995" s="653"/>
      <c r="H995" s="653"/>
      <c r="I995" s="859"/>
      <c r="J995" s="859"/>
      <c r="K995" s="374">
        <v>498</v>
      </c>
      <c r="L995" s="192" t="s">
        <v>10895</v>
      </c>
      <c r="M995" s="192">
        <v>900572501</v>
      </c>
      <c r="N995" s="401" t="s">
        <v>16771</v>
      </c>
      <c r="O995" s="401" t="s">
        <v>16772</v>
      </c>
      <c r="P995" s="214" t="s">
        <v>2323</v>
      </c>
    </row>
    <row r="996" spans="1:17" ht="26" thickTop="1" thickBot="1">
      <c r="A996" s="1192" t="s">
        <v>12782</v>
      </c>
      <c r="B996" s="192" t="s">
        <v>12873</v>
      </c>
      <c r="C996" s="192" t="s">
        <v>9704</v>
      </c>
      <c r="D996" s="653">
        <v>41548</v>
      </c>
      <c r="E996" s="653">
        <v>41549</v>
      </c>
      <c r="F996" s="166">
        <v>41572</v>
      </c>
      <c r="G996" s="653"/>
      <c r="H996" s="653"/>
      <c r="I996" s="859"/>
      <c r="J996" s="859"/>
      <c r="K996" s="374">
        <v>488</v>
      </c>
      <c r="L996" s="192" t="s">
        <v>12886</v>
      </c>
      <c r="M996" s="192">
        <v>830145576</v>
      </c>
      <c r="N996" s="401" t="s">
        <v>16846</v>
      </c>
      <c r="O996" s="401" t="s">
        <v>16935</v>
      </c>
      <c r="P996" s="214" t="s">
        <v>2323</v>
      </c>
    </row>
    <row r="997" spans="1:17" ht="50" thickTop="1" thickBot="1">
      <c r="A997" s="1192" t="s">
        <v>13198</v>
      </c>
      <c r="B997" s="192" t="s">
        <v>13718</v>
      </c>
      <c r="C997" s="214" t="s">
        <v>14619</v>
      </c>
      <c r="D997" s="653">
        <v>41557</v>
      </c>
      <c r="E997" s="653">
        <v>41555</v>
      </c>
      <c r="F997" s="653">
        <v>41619</v>
      </c>
      <c r="G997" s="653"/>
      <c r="H997" s="653"/>
      <c r="I997" s="859"/>
      <c r="J997" s="859"/>
      <c r="K997" s="374">
        <v>99</v>
      </c>
      <c r="L997" s="192" t="s">
        <v>13202</v>
      </c>
      <c r="M997" s="192">
        <v>890002590</v>
      </c>
      <c r="N997" s="401" t="s">
        <v>16927</v>
      </c>
      <c r="O997" s="401" t="s">
        <v>16928</v>
      </c>
      <c r="P997" s="192" t="s">
        <v>2323</v>
      </c>
      <c r="Q997" s="402" t="s">
        <v>20247</v>
      </c>
    </row>
    <row r="998" spans="1:17" ht="62" thickTop="1" thickBot="1">
      <c r="A998" s="903" t="s">
        <v>11446</v>
      </c>
      <c r="B998" s="192" t="s">
        <v>10271</v>
      </c>
      <c r="C998" s="214" t="s">
        <v>14619</v>
      </c>
      <c r="D998" s="653">
        <v>41557</v>
      </c>
      <c r="E998" s="653">
        <v>41555</v>
      </c>
      <c r="F998" s="653">
        <v>41669</v>
      </c>
      <c r="G998" s="653"/>
      <c r="H998" s="653"/>
      <c r="I998" s="859"/>
      <c r="J998" s="859"/>
      <c r="K998" s="374">
        <v>99</v>
      </c>
      <c r="L998" s="192" t="s">
        <v>11445</v>
      </c>
      <c r="M998" s="192">
        <v>890905211</v>
      </c>
      <c r="N998" s="401" t="s">
        <v>16929</v>
      </c>
      <c r="O998" s="401" t="s">
        <v>16928</v>
      </c>
      <c r="P998" s="713" t="s">
        <v>2323</v>
      </c>
    </row>
    <row r="999" spans="1:17" ht="38" thickTop="1" thickBot="1">
      <c r="A999" s="1192" t="s">
        <v>4714</v>
      </c>
      <c r="B999" s="192" t="s">
        <v>4308</v>
      </c>
      <c r="C999" s="214" t="s">
        <v>14619</v>
      </c>
      <c r="D999" s="653">
        <v>41557</v>
      </c>
      <c r="E999" s="653">
        <v>41555</v>
      </c>
      <c r="F999" s="653">
        <v>41598</v>
      </c>
      <c r="G999" s="653"/>
      <c r="H999" s="653"/>
      <c r="I999" s="859"/>
      <c r="J999" s="859"/>
      <c r="K999" s="374">
        <v>396</v>
      </c>
      <c r="L999" s="192" t="s">
        <v>5978</v>
      </c>
      <c r="M999" s="192">
        <v>900205845</v>
      </c>
      <c r="N999" s="401" t="s">
        <v>16930</v>
      </c>
      <c r="O999" s="401" t="s">
        <v>16928</v>
      </c>
      <c r="P999" s="192" t="s">
        <v>2323</v>
      </c>
    </row>
    <row r="1000" spans="1:17" ht="50" thickTop="1" thickBot="1">
      <c r="A1000" s="1192" t="s">
        <v>3850</v>
      </c>
      <c r="B1000" s="192" t="s">
        <v>4308</v>
      </c>
      <c r="C1000" s="214" t="s">
        <v>16931</v>
      </c>
      <c r="D1000" s="653"/>
      <c r="E1000" s="653">
        <v>41550</v>
      </c>
      <c r="F1000" s="653"/>
      <c r="G1000" s="653"/>
      <c r="H1000" s="653"/>
      <c r="I1000" s="859"/>
      <c r="J1000" s="859"/>
      <c r="K1000" s="374">
        <v>231</v>
      </c>
      <c r="L1000" s="192" t="s">
        <v>3875</v>
      </c>
      <c r="M1000" s="192">
        <v>890903939</v>
      </c>
      <c r="N1000" s="401" t="s">
        <v>16932</v>
      </c>
      <c r="O1000" s="401" t="s">
        <v>16933</v>
      </c>
      <c r="P1000" s="192" t="s">
        <v>470</v>
      </c>
    </row>
    <row r="1001" spans="1:17" ht="50" thickTop="1" thickBot="1">
      <c r="A1001" s="1192" t="s">
        <v>8355</v>
      </c>
      <c r="B1001" s="192" t="s">
        <v>8044</v>
      </c>
      <c r="C1001" s="192" t="s">
        <v>9704</v>
      </c>
      <c r="D1001" s="653">
        <v>41597</v>
      </c>
      <c r="E1001" s="653">
        <v>41555</v>
      </c>
      <c r="F1001" s="653">
        <v>41598</v>
      </c>
      <c r="G1001" s="653"/>
      <c r="H1001" s="653"/>
      <c r="I1001" s="859"/>
      <c r="J1001" s="859"/>
      <c r="K1001" s="374" t="s">
        <v>12563</v>
      </c>
      <c r="L1001" s="192" t="s">
        <v>598</v>
      </c>
      <c r="M1001" s="192">
        <v>890399010</v>
      </c>
      <c r="N1001" s="401" t="s">
        <v>16941</v>
      </c>
      <c r="O1001" s="401" t="s">
        <v>16928</v>
      </c>
      <c r="P1001" s="192" t="s">
        <v>2323</v>
      </c>
    </row>
    <row r="1002" spans="1:17" ht="26" thickTop="1" thickBot="1">
      <c r="A1002" s="1192" t="s">
        <v>5286</v>
      </c>
      <c r="B1002" s="192" t="s">
        <v>1405</v>
      </c>
      <c r="C1002" s="192" t="s">
        <v>9704</v>
      </c>
      <c r="D1002" s="653">
        <v>41577</v>
      </c>
      <c r="E1002" s="653">
        <v>41555</v>
      </c>
      <c r="F1002" s="653">
        <v>41598</v>
      </c>
      <c r="G1002" s="653"/>
      <c r="H1002" s="653"/>
      <c r="I1002" s="859"/>
      <c r="J1002" s="859"/>
      <c r="K1002" s="374">
        <v>488</v>
      </c>
      <c r="L1002" s="192" t="s">
        <v>15012</v>
      </c>
      <c r="M1002" s="192">
        <v>900180913</v>
      </c>
      <c r="N1002" s="401" t="s">
        <v>16942</v>
      </c>
      <c r="O1002" s="401" t="s">
        <v>16928</v>
      </c>
      <c r="P1002" s="192" t="s">
        <v>2323</v>
      </c>
    </row>
    <row r="1003" spans="1:17" ht="62" thickTop="1" thickBot="1">
      <c r="A1003" s="1192">
        <v>731</v>
      </c>
      <c r="B1003" s="192" t="s">
        <v>569</v>
      </c>
      <c r="C1003" s="192" t="s">
        <v>9704</v>
      </c>
      <c r="D1003" s="653">
        <v>41556</v>
      </c>
      <c r="E1003" s="653">
        <v>41555</v>
      </c>
      <c r="F1003" s="653">
        <v>41624</v>
      </c>
      <c r="G1003" s="653"/>
      <c r="H1003" s="653"/>
      <c r="I1003" s="859"/>
      <c r="J1003" s="859"/>
      <c r="K1003" s="374">
        <v>231</v>
      </c>
      <c r="L1003" s="192" t="s">
        <v>2481</v>
      </c>
      <c r="M1003" s="192">
        <v>900262719</v>
      </c>
      <c r="N1003" s="401" t="s">
        <v>16941</v>
      </c>
      <c r="O1003" s="401" t="s">
        <v>16928</v>
      </c>
      <c r="P1003" s="214" t="s">
        <v>2323</v>
      </c>
    </row>
    <row r="1004" spans="1:17" ht="50" thickTop="1" thickBot="1">
      <c r="A1004" s="1192" t="s">
        <v>5263</v>
      </c>
      <c r="B1004" s="192" t="s">
        <v>4336</v>
      </c>
      <c r="C1004" s="192" t="s">
        <v>9704</v>
      </c>
      <c r="D1004" s="653">
        <v>41555</v>
      </c>
      <c r="E1004" s="653">
        <v>41555</v>
      </c>
      <c r="F1004" s="653">
        <v>41598</v>
      </c>
      <c r="G1004" s="653"/>
      <c r="H1004" s="653"/>
      <c r="I1004" s="859"/>
      <c r="J1004" s="859"/>
      <c r="K1004" s="374" t="s">
        <v>6047</v>
      </c>
      <c r="L1004" s="192" t="s">
        <v>5274</v>
      </c>
      <c r="M1004" s="192">
        <v>860521236</v>
      </c>
      <c r="N1004" s="401" t="s">
        <v>16941</v>
      </c>
      <c r="O1004" s="401" t="s">
        <v>16928</v>
      </c>
      <c r="P1004" s="192" t="s">
        <v>2323</v>
      </c>
    </row>
    <row r="1005" spans="1:17" ht="50" thickTop="1" thickBot="1">
      <c r="A1005" s="1192" t="s">
        <v>4646</v>
      </c>
      <c r="B1005" s="192" t="s">
        <v>4336</v>
      </c>
      <c r="C1005" s="192" t="s">
        <v>9704</v>
      </c>
      <c r="D1005" s="653">
        <v>40825</v>
      </c>
      <c r="E1005" s="653">
        <v>41555</v>
      </c>
      <c r="F1005" s="653">
        <v>41598</v>
      </c>
      <c r="G1005" s="653"/>
      <c r="H1005" s="653"/>
      <c r="I1005" s="859"/>
      <c r="J1005" s="859"/>
      <c r="K1005" s="374" t="s">
        <v>6050</v>
      </c>
      <c r="L1005" s="192" t="s">
        <v>4672</v>
      </c>
      <c r="M1005" s="192">
        <v>811022489</v>
      </c>
      <c r="N1005" s="401" t="s">
        <v>16943</v>
      </c>
      <c r="O1005" s="401" t="s">
        <v>16928</v>
      </c>
      <c r="P1005" s="192" t="s">
        <v>2323</v>
      </c>
    </row>
    <row r="1006" spans="1:17" ht="62" thickTop="1" thickBot="1">
      <c r="A1006" s="1192" t="s">
        <v>4247</v>
      </c>
      <c r="B1006" s="192" t="s">
        <v>3633</v>
      </c>
      <c r="C1006" s="192" t="s">
        <v>9704</v>
      </c>
      <c r="D1006" s="653"/>
      <c r="E1006" s="653">
        <v>41555</v>
      </c>
      <c r="F1006" s="653"/>
      <c r="G1006" s="653"/>
      <c r="H1006" s="653"/>
      <c r="I1006" s="859"/>
      <c r="J1006" s="859"/>
      <c r="K1006" s="374">
        <v>177</v>
      </c>
      <c r="L1006" s="192" t="s">
        <v>13194</v>
      </c>
      <c r="M1006" s="192">
        <v>810006985</v>
      </c>
      <c r="N1006" s="401" t="s">
        <v>16944</v>
      </c>
      <c r="O1006" s="401" t="s">
        <v>16928</v>
      </c>
      <c r="P1006" s="192" t="s">
        <v>3032</v>
      </c>
    </row>
    <row r="1007" spans="1:17" ht="26" thickTop="1" thickBot="1">
      <c r="A1007" s="1192" t="s">
        <v>6529</v>
      </c>
      <c r="B1007" s="192" t="s">
        <v>6535</v>
      </c>
      <c r="C1007" s="192" t="s">
        <v>9704</v>
      </c>
      <c r="D1007" s="653">
        <v>41558</v>
      </c>
      <c r="E1007" s="653">
        <v>41558</v>
      </c>
      <c r="F1007" s="653">
        <v>41598</v>
      </c>
      <c r="G1007" s="653"/>
      <c r="H1007" s="653"/>
      <c r="I1007" s="859"/>
      <c r="J1007" s="859"/>
      <c r="K1007" s="374">
        <v>231</v>
      </c>
      <c r="L1007" s="192" t="s">
        <v>4822</v>
      </c>
      <c r="M1007" s="192">
        <v>890902922</v>
      </c>
      <c r="N1007" s="405" t="s">
        <v>14221</v>
      </c>
      <c r="O1007" s="401" t="s">
        <v>16996</v>
      </c>
      <c r="P1007" s="192" t="s">
        <v>2323</v>
      </c>
    </row>
    <row r="1008" spans="1:17" ht="50" thickTop="1" thickBot="1">
      <c r="A1008" s="1192" t="s">
        <v>4649</v>
      </c>
      <c r="B1008" s="192" t="s">
        <v>4336</v>
      </c>
      <c r="C1008" s="192" t="s">
        <v>9704</v>
      </c>
      <c r="D1008" s="653">
        <v>41558</v>
      </c>
      <c r="E1008" s="653">
        <v>41558</v>
      </c>
      <c r="F1008" s="653">
        <v>41638</v>
      </c>
      <c r="G1008" s="653"/>
      <c r="H1008" s="653"/>
      <c r="I1008" s="859"/>
      <c r="J1008" s="859"/>
      <c r="K1008" s="374" t="s">
        <v>6050</v>
      </c>
      <c r="L1008" s="192" t="s">
        <v>4679</v>
      </c>
      <c r="M1008" s="192">
        <v>890105526</v>
      </c>
      <c r="N1008" s="401" t="s">
        <v>16773</v>
      </c>
      <c r="O1008" s="401" t="s">
        <v>17179</v>
      </c>
      <c r="P1008" s="192" t="s">
        <v>2323</v>
      </c>
    </row>
    <row r="1009" spans="1:16" ht="62" thickTop="1" thickBot="1">
      <c r="A1009" s="1192" t="s">
        <v>13020</v>
      </c>
      <c r="B1009" s="192" t="s">
        <v>11526</v>
      </c>
      <c r="C1009" s="214" t="s">
        <v>12799</v>
      </c>
      <c r="D1009" s="653"/>
      <c r="E1009" s="653">
        <v>41558</v>
      </c>
      <c r="F1009" s="653"/>
      <c r="G1009" s="653"/>
      <c r="H1009" s="653"/>
      <c r="I1009" s="859"/>
      <c r="J1009" s="859"/>
      <c r="K1009" s="374">
        <v>231</v>
      </c>
      <c r="L1009" s="192" t="s">
        <v>19621</v>
      </c>
      <c r="M1009" s="192">
        <v>900159374</v>
      </c>
      <c r="N1009" s="397" t="s">
        <v>14821</v>
      </c>
      <c r="O1009" s="389" t="s">
        <v>17027</v>
      </c>
      <c r="P1009" s="192" t="s">
        <v>470</v>
      </c>
    </row>
    <row r="1010" spans="1:16" ht="74" thickTop="1" thickBot="1">
      <c r="A1010" s="1192" t="s">
        <v>12741</v>
      </c>
      <c r="B1010" s="192" t="s">
        <v>12829</v>
      </c>
      <c r="C1010" s="192" t="s">
        <v>9704</v>
      </c>
      <c r="D1010" s="653"/>
      <c r="E1010" s="653">
        <v>41558</v>
      </c>
      <c r="F1010" s="653"/>
      <c r="G1010" s="653"/>
      <c r="H1010" s="653"/>
      <c r="I1010" s="859"/>
      <c r="J1010" s="859"/>
      <c r="K1010" s="374" t="s">
        <v>12555</v>
      </c>
      <c r="L1010" s="192" t="s">
        <v>15732</v>
      </c>
      <c r="M1010" s="192">
        <v>810004699</v>
      </c>
      <c r="N1010" s="401" t="s">
        <v>14220</v>
      </c>
      <c r="O1010" s="401" t="s">
        <v>17180</v>
      </c>
      <c r="P1010" s="192" t="s">
        <v>470</v>
      </c>
    </row>
    <row r="1011" spans="1:16" s="387" customFormat="1" ht="122" thickTop="1" thickBot="1">
      <c r="A1011" s="1192" t="s">
        <v>7297</v>
      </c>
      <c r="B1011" s="214" t="s">
        <v>4336</v>
      </c>
      <c r="C1011" s="214" t="s">
        <v>14619</v>
      </c>
      <c r="D1011" s="166">
        <v>41558</v>
      </c>
      <c r="E1011" s="166">
        <v>41558</v>
      </c>
      <c r="F1011" s="166">
        <v>41698</v>
      </c>
      <c r="G1011" s="653"/>
      <c r="H1011" s="653"/>
      <c r="I1011" s="859"/>
      <c r="J1011" s="859"/>
      <c r="K1011" s="374" t="s">
        <v>6047</v>
      </c>
      <c r="L1011" s="214" t="s">
        <v>7304</v>
      </c>
      <c r="M1011" s="214">
        <v>890900281</v>
      </c>
      <c r="N1011" s="389" t="s">
        <v>11099</v>
      </c>
      <c r="O1011" s="389" t="s">
        <v>18203</v>
      </c>
      <c r="P1011" s="214" t="s">
        <v>2323</v>
      </c>
    </row>
    <row r="1012" spans="1:16" s="387" customFormat="1" ht="38" thickTop="1" thickBot="1">
      <c r="A1012" s="214" t="s">
        <v>13017</v>
      </c>
      <c r="B1012" s="214" t="s">
        <v>11526</v>
      </c>
      <c r="C1012" s="214" t="s">
        <v>14619</v>
      </c>
      <c r="D1012" s="166">
        <v>41666</v>
      </c>
      <c r="E1012" s="166">
        <v>41558</v>
      </c>
      <c r="F1012" s="166">
        <v>41698</v>
      </c>
      <c r="G1012" s="653"/>
      <c r="H1012" s="653"/>
      <c r="I1012" s="859"/>
      <c r="J1012" s="859"/>
      <c r="K1012" s="374" t="s">
        <v>12566</v>
      </c>
      <c r="L1012" s="214" t="s">
        <v>691</v>
      </c>
      <c r="M1012" s="214">
        <v>899999063</v>
      </c>
      <c r="N1012" s="389"/>
      <c r="O1012" s="389" t="s">
        <v>20304</v>
      </c>
      <c r="P1012" s="214" t="s">
        <v>2323</v>
      </c>
    </row>
    <row r="1013" spans="1:16" ht="62" thickTop="1" thickBot="1">
      <c r="A1013" s="1192" t="s">
        <v>11543</v>
      </c>
      <c r="B1013" s="192" t="s">
        <v>12570</v>
      </c>
      <c r="C1013" s="214" t="s">
        <v>14619</v>
      </c>
      <c r="D1013" s="653"/>
      <c r="E1013" s="653">
        <v>41555</v>
      </c>
      <c r="F1013" s="653"/>
      <c r="G1013" s="653"/>
      <c r="H1013" s="653"/>
      <c r="I1013" s="859"/>
      <c r="J1013" s="859"/>
      <c r="K1013" s="374">
        <v>199</v>
      </c>
      <c r="L1013" s="192" t="s">
        <v>19425</v>
      </c>
      <c r="M1013" s="192">
        <v>800196299</v>
      </c>
      <c r="N1013" s="401" t="s">
        <v>16929</v>
      </c>
      <c r="O1013" s="401" t="s">
        <v>17180</v>
      </c>
      <c r="P1013" s="192" t="s">
        <v>470</v>
      </c>
    </row>
    <row r="1014" spans="1:16" ht="26" thickTop="1" thickBot="1">
      <c r="A1014" s="1192" t="s">
        <v>8012</v>
      </c>
      <c r="B1014" s="192" t="s">
        <v>8014</v>
      </c>
      <c r="C1014" s="192" t="s">
        <v>9704</v>
      </c>
      <c r="D1014" s="653"/>
      <c r="E1014" s="653">
        <v>41548</v>
      </c>
      <c r="F1014" s="653"/>
      <c r="G1014" s="653"/>
      <c r="H1014" s="653"/>
      <c r="I1014" s="859"/>
      <c r="J1014" s="859"/>
      <c r="K1014" s="374" t="s">
        <v>7716</v>
      </c>
      <c r="L1014" s="192" t="s">
        <v>15790</v>
      </c>
      <c r="M1014" s="192">
        <v>800103196</v>
      </c>
      <c r="N1014" s="401" t="s">
        <v>15222</v>
      </c>
      <c r="O1014" s="401" t="s">
        <v>16967</v>
      </c>
      <c r="P1014" s="192" t="s">
        <v>470</v>
      </c>
    </row>
    <row r="1015" spans="1:16" ht="38" thickTop="1" thickBot="1">
      <c r="A1015" s="1192">
        <v>819</v>
      </c>
      <c r="B1015" s="192" t="s">
        <v>3243</v>
      </c>
      <c r="C1015" s="192" t="s">
        <v>9704</v>
      </c>
      <c r="D1015" s="653"/>
      <c r="E1015" s="653">
        <v>41548</v>
      </c>
      <c r="F1015" s="653"/>
      <c r="G1015" s="653"/>
      <c r="H1015" s="653"/>
      <c r="I1015" s="859"/>
      <c r="J1015" s="859"/>
      <c r="K1015" s="374">
        <v>231</v>
      </c>
      <c r="L1015" s="192" t="s">
        <v>687</v>
      </c>
      <c r="M1015" s="192">
        <v>899999230</v>
      </c>
      <c r="N1015" s="401" t="s">
        <v>14322</v>
      </c>
      <c r="O1015" s="401" t="s">
        <v>16967</v>
      </c>
      <c r="P1015" s="192" t="s">
        <v>470</v>
      </c>
    </row>
    <row r="1016" spans="1:16" ht="38" thickTop="1" thickBot="1">
      <c r="A1016" s="1192" t="s">
        <v>16039</v>
      </c>
      <c r="B1016" s="192" t="s">
        <v>16048</v>
      </c>
      <c r="C1016" s="214" t="s">
        <v>14619</v>
      </c>
      <c r="D1016" s="653">
        <v>41550</v>
      </c>
      <c r="E1016" s="653">
        <v>41548</v>
      </c>
      <c r="F1016" s="166">
        <v>41571</v>
      </c>
      <c r="G1016" s="653"/>
      <c r="H1016" s="653"/>
      <c r="I1016" s="859"/>
      <c r="J1016" s="859"/>
      <c r="K1016" s="374" t="s">
        <v>16052</v>
      </c>
      <c r="L1016" s="192" t="s">
        <v>4451</v>
      </c>
      <c r="M1016" s="192">
        <v>811012120</v>
      </c>
      <c r="N1016" s="401" t="s">
        <v>11099</v>
      </c>
      <c r="O1016" s="401" t="s">
        <v>16967</v>
      </c>
      <c r="P1016" s="192" t="s">
        <v>2323</v>
      </c>
    </row>
    <row r="1017" spans="1:16" ht="38" thickTop="1" thickBot="1">
      <c r="A1017" s="1192">
        <v>338</v>
      </c>
      <c r="B1017" s="192" t="s">
        <v>568</v>
      </c>
      <c r="C1017" s="192" t="s">
        <v>14619</v>
      </c>
      <c r="D1017" s="653">
        <v>41569</v>
      </c>
      <c r="E1017" s="653">
        <v>41558</v>
      </c>
      <c r="F1017" s="653">
        <v>41598</v>
      </c>
      <c r="G1017" s="653"/>
      <c r="H1017" s="653"/>
      <c r="I1017" s="859"/>
      <c r="J1017" s="859"/>
      <c r="K1017" s="374">
        <v>8</v>
      </c>
      <c r="L1017" s="192" t="s">
        <v>691</v>
      </c>
      <c r="M1017" s="192">
        <v>899999063</v>
      </c>
      <c r="N1017" s="401"/>
      <c r="O1017" s="401" t="s">
        <v>17028</v>
      </c>
      <c r="P1017" s="192" t="s">
        <v>2323</v>
      </c>
    </row>
    <row r="1018" spans="1:16" ht="38" thickTop="1" thickBot="1">
      <c r="A1018" s="1192" t="s">
        <v>14827</v>
      </c>
      <c r="B1018" s="192" t="s">
        <v>4722</v>
      </c>
      <c r="C1018" s="192" t="s">
        <v>14619</v>
      </c>
      <c r="D1018" s="653">
        <v>41562</v>
      </c>
      <c r="E1018" s="653"/>
      <c r="F1018" s="653">
        <v>41598</v>
      </c>
      <c r="G1018" s="653"/>
      <c r="H1018" s="653"/>
      <c r="I1018" s="859"/>
      <c r="J1018" s="859"/>
      <c r="K1018" s="374" t="s">
        <v>12562</v>
      </c>
      <c r="L1018" s="192" t="s">
        <v>15234</v>
      </c>
      <c r="M1018" s="192">
        <v>890201213</v>
      </c>
      <c r="N1018" s="401" t="s">
        <v>17040</v>
      </c>
      <c r="O1018" s="401" t="s">
        <v>17028</v>
      </c>
      <c r="P1018" s="192" t="s">
        <v>2323</v>
      </c>
    </row>
    <row r="1019" spans="1:16" ht="38" thickTop="1" thickBot="1">
      <c r="A1019" s="1192" t="s">
        <v>14826</v>
      </c>
      <c r="B1019" s="192" t="s">
        <v>4722</v>
      </c>
      <c r="C1019" s="192" t="s">
        <v>14619</v>
      </c>
      <c r="D1019" s="653">
        <v>41562</v>
      </c>
      <c r="E1019" s="653"/>
      <c r="F1019" s="653">
        <v>41598</v>
      </c>
      <c r="G1019" s="653"/>
      <c r="H1019" s="653"/>
      <c r="I1019" s="859"/>
      <c r="J1019" s="859"/>
      <c r="K1019" s="374" t="s">
        <v>12562</v>
      </c>
      <c r="L1019" s="192" t="s">
        <v>101</v>
      </c>
      <c r="M1019" s="192">
        <v>890980040</v>
      </c>
      <c r="N1019" s="401" t="s">
        <v>17040</v>
      </c>
      <c r="O1019" s="401" t="s">
        <v>17028</v>
      </c>
      <c r="P1019" s="192" t="s">
        <v>2323</v>
      </c>
    </row>
    <row r="1020" spans="1:16" ht="74" thickTop="1" thickBot="1">
      <c r="A1020" s="1192" t="s">
        <v>14825</v>
      </c>
      <c r="B1020" s="192" t="s">
        <v>4722</v>
      </c>
      <c r="C1020" s="192" t="s">
        <v>14619</v>
      </c>
      <c r="D1020" s="653">
        <v>41562</v>
      </c>
      <c r="E1020" s="653">
        <v>41555</v>
      </c>
      <c r="F1020" s="653">
        <v>41619</v>
      </c>
      <c r="G1020" s="653"/>
      <c r="H1020" s="653"/>
      <c r="I1020" s="859"/>
      <c r="J1020" s="859"/>
      <c r="K1020" s="374" t="s">
        <v>12562</v>
      </c>
      <c r="L1020" s="192" t="s">
        <v>3536</v>
      </c>
      <c r="M1020" s="192">
        <v>811001689</v>
      </c>
      <c r="N1020" s="401" t="s">
        <v>17040</v>
      </c>
      <c r="O1020" s="401" t="s">
        <v>17028</v>
      </c>
      <c r="P1020" s="192" t="s">
        <v>2323</v>
      </c>
    </row>
    <row r="1021" spans="1:16" ht="38" thickTop="1" thickBot="1">
      <c r="A1021" s="1192" t="s">
        <v>14824</v>
      </c>
      <c r="B1021" s="192" t="s">
        <v>4722</v>
      </c>
      <c r="C1021" s="192" t="s">
        <v>14619</v>
      </c>
      <c r="D1021" s="653"/>
      <c r="E1021" s="653"/>
      <c r="F1021" s="653"/>
      <c r="G1021" s="653"/>
      <c r="H1021" s="653"/>
      <c r="I1021" s="859"/>
      <c r="J1021" s="859"/>
      <c r="K1021" s="374" t="s">
        <v>12562</v>
      </c>
      <c r="L1021" s="192" t="s">
        <v>251</v>
      </c>
      <c r="M1021" s="192">
        <v>891480035</v>
      </c>
      <c r="N1021" s="401" t="s">
        <v>17040</v>
      </c>
      <c r="O1021" s="401" t="s">
        <v>17028</v>
      </c>
      <c r="P1021" s="192" t="s">
        <v>470</v>
      </c>
    </row>
    <row r="1022" spans="1:16" s="387" customFormat="1" ht="98" thickTop="1" thickBot="1">
      <c r="A1022" s="1192">
        <v>253</v>
      </c>
      <c r="B1022" s="214" t="s">
        <v>2364</v>
      </c>
      <c r="C1022" s="214" t="s">
        <v>7151</v>
      </c>
      <c r="D1022" s="166">
        <v>41572</v>
      </c>
      <c r="E1022" s="166"/>
      <c r="F1022" s="166">
        <v>41677</v>
      </c>
      <c r="G1022" s="653"/>
      <c r="H1022" s="653">
        <v>41572</v>
      </c>
      <c r="I1022" s="859"/>
      <c r="J1022" s="859"/>
      <c r="K1022" s="374">
        <v>177</v>
      </c>
      <c r="L1022" s="214" t="s">
        <v>9</v>
      </c>
      <c r="M1022" s="214">
        <v>890801042</v>
      </c>
      <c r="N1022" s="389" t="s">
        <v>14221</v>
      </c>
      <c r="O1022" s="389" t="s">
        <v>17261</v>
      </c>
      <c r="P1022" s="214" t="s">
        <v>2323</v>
      </c>
    </row>
    <row r="1023" spans="1:16" ht="38" thickTop="1" thickBot="1">
      <c r="A1023" s="1192" t="s">
        <v>4173</v>
      </c>
      <c r="B1023" s="192" t="s">
        <v>3587</v>
      </c>
      <c r="C1023" s="192" t="s">
        <v>9704</v>
      </c>
      <c r="D1023" s="653"/>
      <c r="E1023" s="653">
        <v>41570</v>
      </c>
      <c r="F1023" s="653"/>
      <c r="G1023" s="653"/>
      <c r="H1023" s="653"/>
      <c r="I1023" s="859"/>
      <c r="J1023" s="859"/>
      <c r="K1023" s="374">
        <v>306</v>
      </c>
      <c r="L1023" s="192" t="s">
        <v>16189</v>
      </c>
      <c r="M1023" s="192">
        <v>860061110</v>
      </c>
      <c r="N1023" s="401" t="s">
        <v>14222</v>
      </c>
      <c r="O1023" s="401" t="s">
        <v>17180</v>
      </c>
      <c r="P1023" s="368" t="s">
        <v>3032</v>
      </c>
    </row>
    <row r="1024" spans="1:16" ht="38" thickTop="1" thickBot="1">
      <c r="A1024" s="1192" t="s">
        <v>4211</v>
      </c>
      <c r="B1024" s="192" t="s">
        <v>3587</v>
      </c>
      <c r="C1024" s="192" t="s">
        <v>17181</v>
      </c>
      <c r="D1024" s="653">
        <v>41571</v>
      </c>
      <c r="E1024" s="653">
        <v>41570</v>
      </c>
      <c r="F1024" s="653">
        <v>41638</v>
      </c>
      <c r="G1024" s="653"/>
      <c r="H1024" s="653"/>
      <c r="I1024" s="859"/>
      <c r="J1024" s="859"/>
      <c r="K1024" s="374">
        <v>306</v>
      </c>
      <c r="L1024" s="192" t="s">
        <v>30</v>
      </c>
      <c r="M1024" s="192">
        <v>899999403</v>
      </c>
      <c r="N1024" s="401" t="s">
        <v>17182</v>
      </c>
      <c r="O1024" s="401" t="s">
        <v>17180</v>
      </c>
      <c r="P1024" s="192" t="s">
        <v>2323</v>
      </c>
    </row>
    <row r="1025" spans="1:16" ht="38" thickTop="1" thickBot="1">
      <c r="A1025" s="1192" t="s">
        <v>9664</v>
      </c>
      <c r="B1025" s="192" t="s">
        <v>9647</v>
      </c>
      <c r="C1025" s="192" t="s">
        <v>12799</v>
      </c>
      <c r="D1025" s="653">
        <v>41571</v>
      </c>
      <c r="E1025" s="653">
        <v>41570</v>
      </c>
      <c r="F1025" s="653">
        <v>41638</v>
      </c>
      <c r="G1025" s="653"/>
      <c r="H1025" s="653"/>
      <c r="I1025" s="859"/>
      <c r="J1025" s="859"/>
      <c r="K1025" s="374">
        <v>498</v>
      </c>
      <c r="L1025" s="192" t="s">
        <v>535</v>
      </c>
      <c r="M1025" s="192">
        <v>890401962</v>
      </c>
      <c r="N1025" s="401" t="s">
        <v>15641</v>
      </c>
      <c r="O1025" s="401" t="s">
        <v>17180</v>
      </c>
      <c r="P1025" s="192" t="s">
        <v>2323</v>
      </c>
    </row>
    <row r="1026" spans="1:16" ht="38" thickTop="1" thickBot="1">
      <c r="A1026" s="1192" t="s">
        <v>9650</v>
      </c>
      <c r="B1026" s="192" t="s">
        <v>9647</v>
      </c>
      <c r="C1026" s="192" t="s">
        <v>12799</v>
      </c>
      <c r="D1026" s="653"/>
      <c r="E1026" s="653">
        <v>41570</v>
      </c>
      <c r="F1026" s="653"/>
      <c r="G1026" s="653"/>
      <c r="H1026" s="653"/>
      <c r="I1026" s="859"/>
      <c r="J1026" s="859"/>
      <c r="K1026" s="374">
        <v>498</v>
      </c>
      <c r="L1026" s="192" t="s">
        <v>9651</v>
      </c>
      <c r="M1026" s="192">
        <v>890980136</v>
      </c>
      <c r="N1026" s="401" t="s">
        <v>15635</v>
      </c>
      <c r="O1026" s="401" t="s">
        <v>17180</v>
      </c>
      <c r="P1026" s="192" t="s">
        <v>470</v>
      </c>
    </row>
    <row r="1027" spans="1:16" ht="26" thickTop="1" thickBot="1">
      <c r="A1027" s="1192" t="s">
        <v>9657</v>
      </c>
      <c r="B1027" s="192" t="s">
        <v>9647</v>
      </c>
      <c r="C1027" s="192" t="s">
        <v>15736</v>
      </c>
      <c r="D1027" s="653">
        <v>41571</v>
      </c>
      <c r="E1027" s="653">
        <v>41570</v>
      </c>
      <c r="F1027" s="653">
        <v>41638</v>
      </c>
      <c r="G1027" s="653"/>
      <c r="H1027" s="653"/>
      <c r="I1027" s="859"/>
      <c r="J1027" s="859"/>
      <c r="K1027" s="374">
        <v>498</v>
      </c>
      <c r="L1027" s="192" t="s">
        <v>19347</v>
      </c>
      <c r="M1027" s="192">
        <v>900565064</v>
      </c>
      <c r="N1027" s="401" t="s">
        <v>15641</v>
      </c>
      <c r="O1027" s="401" t="s">
        <v>17180</v>
      </c>
      <c r="P1027" s="192" t="s">
        <v>2323</v>
      </c>
    </row>
    <row r="1028" spans="1:16" ht="26" thickTop="1" thickBot="1">
      <c r="A1028" s="1192" t="s">
        <v>9659</v>
      </c>
      <c r="B1028" s="214" t="s">
        <v>9647</v>
      </c>
      <c r="C1028" s="214" t="s">
        <v>15736</v>
      </c>
      <c r="D1028" s="653">
        <v>41571</v>
      </c>
      <c r="E1028" s="653">
        <v>41570</v>
      </c>
      <c r="F1028" s="653">
        <v>41638</v>
      </c>
      <c r="G1028" s="653"/>
      <c r="H1028" s="653"/>
      <c r="I1028" s="859"/>
      <c r="J1028" s="859"/>
      <c r="K1028" s="374">
        <v>498</v>
      </c>
      <c r="L1028" s="192" t="s">
        <v>9660</v>
      </c>
      <c r="M1028" s="192">
        <v>890200499</v>
      </c>
      <c r="N1028" s="401" t="s">
        <v>15641</v>
      </c>
      <c r="O1028" s="401" t="s">
        <v>17180</v>
      </c>
      <c r="P1028" s="192" t="s">
        <v>2323</v>
      </c>
    </row>
    <row r="1029" spans="1:16" ht="26" thickTop="1" thickBot="1">
      <c r="A1029" s="1192" t="s">
        <v>9662</v>
      </c>
      <c r="B1029" s="192" t="s">
        <v>9647</v>
      </c>
      <c r="C1029" s="192" t="s">
        <v>12799</v>
      </c>
      <c r="D1029" s="653">
        <v>41571</v>
      </c>
      <c r="E1029" s="653">
        <v>41570</v>
      </c>
      <c r="F1029" s="653">
        <v>41598</v>
      </c>
      <c r="G1029" s="653"/>
      <c r="H1029" s="653"/>
      <c r="I1029" s="859"/>
      <c r="J1029" s="859"/>
      <c r="K1029" s="374">
        <v>498</v>
      </c>
      <c r="L1029" s="192" t="s">
        <v>611</v>
      </c>
      <c r="M1029" s="192">
        <v>890316745</v>
      </c>
      <c r="N1029" s="401" t="s">
        <v>15641</v>
      </c>
      <c r="O1029" s="401" t="s">
        <v>17180</v>
      </c>
      <c r="P1029" s="192" t="s">
        <v>2323</v>
      </c>
    </row>
    <row r="1030" spans="1:16" ht="62" thickTop="1" thickBot="1">
      <c r="A1030" s="1192" t="s">
        <v>9646</v>
      </c>
      <c r="B1030" s="192" t="s">
        <v>9647</v>
      </c>
      <c r="C1030" s="192" t="s">
        <v>12799</v>
      </c>
      <c r="D1030" s="653">
        <v>41571</v>
      </c>
      <c r="E1030" s="653">
        <v>41570</v>
      </c>
      <c r="F1030" s="653">
        <v>41598</v>
      </c>
      <c r="G1030" s="653"/>
      <c r="H1030" s="653"/>
      <c r="I1030" s="859"/>
      <c r="J1030" s="859"/>
      <c r="K1030" s="374">
        <v>498</v>
      </c>
      <c r="L1030" s="192" t="s">
        <v>15798</v>
      </c>
      <c r="M1030" s="192">
        <v>802010941</v>
      </c>
      <c r="N1030" s="401" t="s">
        <v>15641</v>
      </c>
      <c r="O1030" s="401" t="s">
        <v>17180</v>
      </c>
      <c r="P1030" s="192" t="s">
        <v>2323</v>
      </c>
    </row>
    <row r="1031" spans="1:16" ht="38" thickTop="1" thickBot="1">
      <c r="A1031" s="1192" t="s">
        <v>9654</v>
      </c>
      <c r="B1031" s="192" t="s">
        <v>9647</v>
      </c>
      <c r="C1031" s="192" t="s">
        <v>12799</v>
      </c>
      <c r="D1031" s="653">
        <v>41571</v>
      </c>
      <c r="E1031" s="653">
        <v>41570</v>
      </c>
      <c r="F1031" s="653">
        <v>41598</v>
      </c>
      <c r="G1031" s="653"/>
      <c r="H1031" s="653"/>
      <c r="I1031" s="859"/>
      <c r="J1031" s="859"/>
      <c r="K1031" s="374">
        <v>498</v>
      </c>
      <c r="L1031" s="192" t="s">
        <v>9655</v>
      </c>
      <c r="M1031" s="192">
        <v>860045740</v>
      </c>
      <c r="N1031" s="401" t="s">
        <v>15641</v>
      </c>
      <c r="O1031" s="401" t="s">
        <v>17180</v>
      </c>
      <c r="P1031" s="192" t="s">
        <v>2323</v>
      </c>
    </row>
    <row r="1032" spans="1:16" ht="50" thickTop="1" thickBot="1">
      <c r="A1032" s="1192" t="s">
        <v>13189</v>
      </c>
      <c r="B1032" s="192" t="s">
        <v>13638</v>
      </c>
      <c r="C1032" s="192" t="s">
        <v>12799</v>
      </c>
      <c r="D1032" s="653">
        <v>41619</v>
      </c>
      <c r="E1032" s="653">
        <v>41570</v>
      </c>
      <c r="F1032" s="653">
        <v>41638</v>
      </c>
      <c r="G1032" s="653"/>
      <c r="H1032" s="653"/>
      <c r="I1032" s="859"/>
      <c r="J1032" s="859"/>
      <c r="K1032" s="374">
        <v>498</v>
      </c>
      <c r="L1032" s="192" t="s">
        <v>1406</v>
      </c>
      <c r="M1032" s="192">
        <v>890203944</v>
      </c>
      <c r="N1032" s="401" t="s">
        <v>15641</v>
      </c>
      <c r="O1032" s="401" t="s">
        <v>17180</v>
      </c>
      <c r="P1032" s="192" t="s">
        <v>2323</v>
      </c>
    </row>
    <row r="1033" spans="1:16" ht="38" thickTop="1" thickBot="1">
      <c r="A1033" s="1192" t="s">
        <v>14824</v>
      </c>
      <c r="B1033" s="192" t="s">
        <v>4722</v>
      </c>
      <c r="C1033" s="1192" t="s">
        <v>17773</v>
      </c>
      <c r="D1033" s="653">
        <v>41486</v>
      </c>
      <c r="E1033" s="653"/>
      <c r="F1033" s="653">
        <v>41598</v>
      </c>
      <c r="G1033" s="653"/>
      <c r="H1033" s="653"/>
      <c r="I1033" s="859"/>
      <c r="J1033" s="859"/>
      <c r="K1033" s="374" t="s">
        <v>12562</v>
      </c>
      <c r="L1033" s="192" t="s">
        <v>251</v>
      </c>
      <c r="M1033" s="192">
        <v>891480035</v>
      </c>
      <c r="N1033" s="401"/>
      <c r="O1033" s="401"/>
      <c r="P1033" s="192" t="s">
        <v>2323</v>
      </c>
    </row>
    <row r="1034" spans="1:16" ht="26" thickTop="1" thickBot="1">
      <c r="A1034" s="1192" t="s">
        <v>14412</v>
      </c>
      <c r="B1034" s="192" t="s">
        <v>11526</v>
      </c>
      <c r="C1034" s="192" t="s">
        <v>14619</v>
      </c>
      <c r="D1034" s="653">
        <v>41592</v>
      </c>
      <c r="E1034" s="653"/>
      <c r="F1034" s="653">
        <v>41598</v>
      </c>
      <c r="G1034" s="653"/>
      <c r="H1034" s="653"/>
      <c r="I1034" s="859"/>
      <c r="J1034" s="859"/>
      <c r="K1034" s="374" t="s">
        <v>13905</v>
      </c>
      <c r="L1034" s="192" t="s">
        <v>101</v>
      </c>
      <c r="M1034" s="192">
        <v>890980040</v>
      </c>
      <c r="N1034" s="401" t="s">
        <v>17185</v>
      </c>
      <c r="O1034" s="401"/>
      <c r="P1034" s="192" t="s">
        <v>2323</v>
      </c>
    </row>
    <row r="1035" spans="1:16" ht="38" thickTop="1" thickBot="1">
      <c r="A1035" s="1192">
        <v>644</v>
      </c>
      <c r="B1035" s="192" t="s">
        <v>569</v>
      </c>
      <c r="C1035" s="192" t="s">
        <v>7151</v>
      </c>
      <c r="D1035" s="653">
        <v>41571</v>
      </c>
      <c r="E1035" s="653">
        <v>41570</v>
      </c>
      <c r="F1035" s="653">
        <v>41624</v>
      </c>
      <c r="G1035" s="653"/>
      <c r="H1035" s="653"/>
      <c r="I1035" s="859"/>
      <c r="J1035" s="859"/>
      <c r="K1035" s="374">
        <v>177</v>
      </c>
      <c r="L1035" s="192" t="s">
        <v>691</v>
      </c>
      <c r="M1035" s="192">
        <v>899999063</v>
      </c>
      <c r="N1035" s="401" t="s">
        <v>14221</v>
      </c>
      <c r="O1035" s="401" t="s">
        <v>17186</v>
      </c>
      <c r="P1035" s="192" t="s">
        <v>2323</v>
      </c>
    </row>
    <row r="1036" spans="1:16" s="387" customFormat="1" ht="38" thickTop="1" thickBot="1">
      <c r="A1036" s="1192">
        <v>324</v>
      </c>
      <c r="B1036" s="192" t="s">
        <v>568</v>
      </c>
      <c r="C1036" s="192" t="s">
        <v>9704</v>
      </c>
      <c r="D1036" s="653">
        <v>41571</v>
      </c>
      <c r="E1036" s="653">
        <v>41570</v>
      </c>
      <c r="F1036" s="653">
        <v>41624</v>
      </c>
      <c r="G1036" s="653"/>
      <c r="H1036" s="653"/>
      <c r="I1036" s="859"/>
      <c r="J1036" s="859"/>
      <c r="K1036" s="374">
        <v>8</v>
      </c>
      <c r="L1036" s="192" t="s">
        <v>598</v>
      </c>
      <c r="M1036" s="192">
        <v>890399010</v>
      </c>
      <c r="N1036" s="401" t="s">
        <v>14322</v>
      </c>
      <c r="O1036" s="401" t="s">
        <v>17186</v>
      </c>
      <c r="P1036" s="192" t="s">
        <v>2323</v>
      </c>
    </row>
    <row r="1037" spans="1:16" s="387" customFormat="1" ht="38" thickTop="1" thickBot="1">
      <c r="A1037" s="1192">
        <v>466</v>
      </c>
      <c r="B1037" s="214" t="s">
        <v>568</v>
      </c>
      <c r="C1037" s="192" t="s">
        <v>9704</v>
      </c>
      <c r="D1037" s="166">
        <v>41571</v>
      </c>
      <c r="E1037" s="653">
        <v>41570</v>
      </c>
      <c r="F1037" s="166">
        <v>41598</v>
      </c>
      <c r="G1037" s="166"/>
      <c r="H1037" s="166"/>
      <c r="I1037" s="1192"/>
      <c r="J1037" s="1192"/>
      <c r="K1037" s="374">
        <v>8</v>
      </c>
      <c r="L1037" s="214" t="s">
        <v>101</v>
      </c>
      <c r="M1037" s="214">
        <v>890980040</v>
      </c>
      <c r="N1037" s="401" t="s">
        <v>14322</v>
      </c>
      <c r="O1037" s="401" t="s">
        <v>17186</v>
      </c>
      <c r="P1037" s="192" t="s">
        <v>2323</v>
      </c>
    </row>
    <row r="1038" spans="1:16" s="387" customFormat="1" ht="26" thickTop="1" thickBot="1">
      <c r="A1038" s="1192" t="s">
        <v>10859</v>
      </c>
      <c r="B1038" s="214" t="s">
        <v>10955</v>
      </c>
      <c r="C1038" s="192" t="s">
        <v>9704</v>
      </c>
      <c r="D1038" s="166">
        <v>41571</v>
      </c>
      <c r="E1038" s="653">
        <v>41570</v>
      </c>
      <c r="F1038" s="166">
        <v>41638</v>
      </c>
      <c r="G1038" s="166"/>
      <c r="H1038" s="166"/>
      <c r="I1038" s="1192"/>
      <c r="J1038" s="1192"/>
      <c r="K1038" s="374">
        <v>436</v>
      </c>
      <c r="L1038" s="214" t="s">
        <v>691</v>
      </c>
      <c r="M1038" s="214">
        <v>899999063</v>
      </c>
      <c r="N1038" s="401" t="s">
        <v>14221</v>
      </c>
      <c r="O1038" s="401" t="s">
        <v>17186</v>
      </c>
      <c r="P1038" s="192" t="s">
        <v>2323</v>
      </c>
    </row>
    <row r="1039" spans="1:16" s="387" customFormat="1" ht="26" thickTop="1" thickBot="1">
      <c r="A1039" s="1192" t="s">
        <v>3497</v>
      </c>
      <c r="B1039" s="214" t="s">
        <v>3587</v>
      </c>
      <c r="C1039" s="192" t="s">
        <v>9704</v>
      </c>
      <c r="D1039" s="166"/>
      <c r="E1039" s="653">
        <v>41570</v>
      </c>
      <c r="F1039" s="166"/>
      <c r="G1039" s="166"/>
      <c r="H1039" s="166"/>
      <c r="I1039" s="1192"/>
      <c r="J1039" s="1192"/>
      <c r="K1039" s="374" t="s">
        <v>335</v>
      </c>
      <c r="L1039" s="214" t="s">
        <v>91</v>
      </c>
      <c r="M1039" s="214">
        <v>899999124</v>
      </c>
      <c r="N1039" s="401" t="s">
        <v>14322</v>
      </c>
      <c r="O1039" s="401" t="s">
        <v>17263</v>
      </c>
      <c r="P1039" s="192" t="s">
        <v>470</v>
      </c>
    </row>
    <row r="1040" spans="1:16" s="387" customFormat="1" ht="38" thickTop="1" thickBot="1">
      <c r="A1040" s="1192" t="s">
        <v>15540</v>
      </c>
      <c r="B1040" s="214" t="s">
        <v>13642</v>
      </c>
      <c r="C1040" s="192" t="s">
        <v>14619</v>
      </c>
      <c r="D1040" s="166"/>
      <c r="E1040" s="653">
        <v>41570</v>
      </c>
      <c r="F1040" s="166"/>
      <c r="G1040" s="166"/>
      <c r="H1040" s="166"/>
      <c r="I1040" s="1192"/>
      <c r="J1040" s="1192"/>
      <c r="K1040" s="374">
        <v>333</v>
      </c>
      <c r="L1040" s="214" t="s">
        <v>15545</v>
      </c>
      <c r="M1040" s="214">
        <v>811003209</v>
      </c>
      <c r="N1040" s="401" t="s">
        <v>14322</v>
      </c>
      <c r="O1040" s="401" t="s">
        <v>17263</v>
      </c>
      <c r="P1040" s="192" t="s">
        <v>1387</v>
      </c>
    </row>
    <row r="1041" spans="1:17" s="387" customFormat="1" ht="26" thickTop="1" thickBot="1">
      <c r="A1041" s="1192" t="s">
        <v>7354</v>
      </c>
      <c r="B1041" s="214" t="s">
        <v>7355</v>
      </c>
      <c r="C1041" s="192" t="s">
        <v>12799</v>
      </c>
      <c r="D1041" s="166">
        <v>41572</v>
      </c>
      <c r="E1041" s="653">
        <v>41570</v>
      </c>
      <c r="F1041" s="166">
        <v>41619</v>
      </c>
      <c r="G1041" s="166"/>
      <c r="H1041" s="166"/>
      <c r="I1041" s="1192"/>
      <c r="J1041" s="1192"/>
      <c r="K1041" s="374">
        <v>498</v>
      </c>
      <c r="L1041" s="214" t="s">
        <v>7356</v>
      </c>
      <c r="M1041" s="214">
        <v>800198591</v>
      </c>
      <c r="N1041" s="401" t="s">
        <v>14322</v>
      </c>
      <c r="O1041" s="401" t="s">
        <v>17434</v>
      </c>
      <c r="P1041" s="192" t="s">
        <v>2323</v>
      </c>
    </row>
    <row r="1042" spans="1:17" ht="38" thickTop="1" thickBot="1">
      <c r="A1042" s="1192">
        <v>709</v>
      </c>
      <c r="B1042" s="214" t="s">
        <v>569</v>
      </c>
      <c r="C1042" s="192" t="s">
        <v>9704</v>
      </c>
      <c r="D1042" s="166">
        <v>41571</v>
      </c>
      <c r="E1042" s="653">
        <v>41570</v>
      </c>
      <c r="F1042" s="166">
        <v>41598</v>
      </c>
      <c r="G1042" s="166"/>
      <c r="H1042" s="166"/>
      <c r="I1042" s="1192"/>
      <c r="J1042" s="1192"/>
      <c r="K1042" s="374">
        <v>231</v>
      </c>
      <c r="L1042" s="214" t="s">
        <v>251</v>
      </c>
      <c r="M1042" s="214">
        <v>891480035</v>
      </c>
      <c r="N1042" s="401" t="s">
        <v>14322</v>
      </c>
      <c r="O1042" s="401" t="s">
        <v>17263</v>
      </c>
      <c r="P1042" s="192" t="s">
        <v>2323</v>
      </c>
    </row>
    <row r="1043" spans="1:17" ht="26" thickTop="1" thickBot="1">
      <c r="A1043" s="1192" t="s">
        <v>4827</v>
      </c>
      <c r="B1043" s="192" t="s">
        <v>4308</v>
      </c>
      <c r="C1043" s="192" t="s">
        <v>14619</v>
      </c>
      <c r="D1043" s="653">
        <v>41575</v>
      </c>
      <c r="E1043" s="653">
        <v>41572</v>
      </c>
      <c r="F1043" s="653">
        <v>41619</v>
      </c>
      <c r="G1043" s="653"/>
      <c r="H1043" s="653"/>
      <c r="I1043" s="859"/>
      <c r="J1043" s="859"/>
      <c r="K1043" s="374">
        <v>396</v>
      </c>
      <c r="L1043" s="192" t="s">
        <v>4835</v>
      </c>
      <c r="M1043" s="192">
        <v>900278616</v>
      </c>
      <c r="N1043" s="401" t="s">
        <v>17257</v>
      </c>
      <c r="O1043" s="401" t="s">
        <v>17434</v>
      </c>
      <c r="P1043" s="192" t="s">
        <v>2323</v>
      </c>
    </row>
    <row r="1044" spans="1:17" ht="38" thickTop="1" thickBot="1">
      <c r="A1044" s="1192">
        <v>314</v>
      </c>
      <c r="B1044" s="192" t="s">
        <v>568</v>
      </c>
      <c r="C1044" s="192" t="s">
        <v>7151</v>
      </c>
      <c r="D1044" s="653">
        <v>41575</v>
      </c>
      <c r="E1044" s="653">
        <v>41572</v>
      </c>
      <c r="F1044" s="653">
        <v>41598</v>
      </c>
      <c r="G1044" s="653"/>
      <c r="H1044" s="653"/>
      <c r="I1044" s="859"/>
      <c r="J1044" s="859"/>
      <c r="K1044" s="374">
        <v>8</v>
      </c>
      <c r="L1044" s="192" t="s">
        <v>607</v>
      </c>
      <c r="M1044" s="192">
        <v>891780111</v>
      </c>
      <c r="N1044" s="404" t="s">
        <v>11579</v>
      </c>
      <c r="O1044" s="401" t="s">
        <v>17434</v>
      </c>
      <c r="P1044" s="192" t="s">
        <v>2323</v>
      </c>
    </row>
    <row r="1045" spans="1:17" ht="38" thickTop="1" thickBot="1">
      <c r="A1045" s="1192">
        <v>734</v>
      </c>
      <c r="B1045" s="192" t="s">
        <v>740</v>
      </c>
      <c r="C1045" s="214" t="s">
        <v>13772</v>
      </c>
      <c r="D1045" s="653">
        <v>41572</v>
      </c>
      <c r="E1045" s="653">
        <v>41572</v>
      </c>
      <c r="F1045" s="653">
        <v>41598</v>
      </c>
      <c r="G1045" s="653"/>
      <c r="H1045" s="653"/>
      <c r="I1045" s="859"/>
      <c r="J1045" s="859"/>
      <c r="K1045" s="374">
        <v>231</v>
      </c>
      <c r="L1045" s="192" t="s">
        <v>691</v>
      </c>
      <c r="M1045" s="192">
        <v>899999063</v>
      </c>
      <c r="N1045" s="401" t="s">
        <v>18358</v>
      </c>
      <c r="O1045" s="401" t="s">
        <v>17434</v>
      </c>
      <c r="P1045" s="192" t="s">
        <v>2323</v>
      </c>
    </row>
    <row r="1046" spans="1:17" ht="38" thickTop="1" thickBot="1">
      <c r="A1046" s="1192" t="s">
        <v>7338</v>
      </c>
      <c r="B1046" s="192" t="s">
        <v>7340</v>
      </c>
      <c r="C1046" s="192" t="s">
        <v>9704</v>
      </c>
      <c r="D1046" s="653">
        <v>41625</v>
      </c>
      <c r="E1046" s="653">
        <v>41572</v>
      </c>
      <c r="F1046" s="653">
        <v>41646</v>
      </c>
      <c r="G1046" s="653"/>
      <c r="H1046" s="653">
        <v>41625</v>
      </c>
      <c r="I1046" s="859"/>
      <c r="J1046" s="859"/>
      <c r="K1046" s="374">
        <v>231</v>
      </c>
      <c r="L1046" s="192" t="s">
        <v>7341</v>
      </c>
      <c r="M1046" s="192">
        <v>890905080</v>
      </c>
      <c r="N1046" s="401" t="s">
        <v>17258</v>
      </c>
      <c r="O1046" s="401" t="s">
        <v>17434</v>
      </c>
      <c r="P1046" s="192" t="s">
        <v>2323</v>
      </c>
    </row>
    <row r="1047" spans="1:17" ht="38" thickTop="1" thickBot="1">
      <c r="A1047" s="1192">
        <v>643</v>
      </c>
      <c r="B1047" s="192" t="s">
        <v>869</v>
      </c>
      <c r="C1047" s="192" t="s">
        <v>9704</v>
      </c>
      <c r="D1047" s="653">
        <v>41572</v>
      </c>
      <c r="E1047" s="653">
        <v>41572</v>
      </c>
      <c r="F1047" s="653">
        <v>41638</v>
      </c>
      <c r="G1047" s="653"/>
      <c r="H1047" s="653"/>
      <c r="I1047" s="859"/>
      <c r="J1047" s="859"/>
      <c r="K1047" s="374" t="s">
        <v>12566</v>
      </c>
      <c r="L1047" s="192" t="s">
        <v>684</v>
      </c>
      <c r="M1047" s="192">
        <v>890901389</v>
      </c>
      <c r="N1047" s="401" t="s">
        <v>14297</v>
      </c>
      <c r="O1047" s="401" t="s">
        <v>17434</v>
      </c>
      <c r="P1047" s="214" t="s">
        <v>2323</v>
      </c>
    </row>
    <row r="1048" spans="1:17" ht="38" thickTop="1" thickBot="1">
      <c r="A1048" s="1192">
        <v>710</v>
      </c>
      <c r="B1048" s="192" t="s">
        <v>569</v>
      </c>
      <c r="C1048" s="192" t="s">
        <v>9704</v>
      </c>
      <c r="D1048" s="653">
        <v>41572</v>
      </c>
      <c r="E1048" s="653">
        <v>41572</v>
      </c>
      <c r="F1048" s="653">
        <v>41598</v>
      </c>
      <c r="G1048" s="653"/>
      <c r="H1048" s="653"/>
      <c r="I1048" s="859"/>
      <c r="J1048" s="859"/>
      <c r="K1048" s="374">
        <v>231</v>
      </c>
      <c r="L1048" s="192" t="s">
        <v>101</v>
      </c>
      <c r="M1048" s="192">
        <v>890980040</v>
      </c>
      <c r="N1048" s="401" t="s">
        <v>14221</v>
      </c>
      <c r="O1048" s="401" t="s">
        <v>17434</v>
      </c>
      <c r="P1048" s="192" t="s">
        <v>2323</v>
      </c>
    </row>
    <row r="1049" spans="1:17" ht="62" thickTop="1" thickBot="1">
      <c r="A1049" s="1192" t="s">
        <v>14504</v>
      </c>
      <c r="B1049" s="192" t="s">
        <v>12637</v>
      </c>
      <c r="C1049" s="192" t="s">
        <v>14619</v>
      </c>
      <c r="D1049" s="653">
        <v>41575</v>
      </c>
      <c r="E1049" s="653">
        <v>41572</v>
      </c>
      <c r="F1049" s="653">
        <v>41598</v>
      </c>
      <c r="G1049" s="653"/>
      <c r="H1049" s="653"/>
      <c r="I1049" s="859"/>
      <c r="J1049" s="859"/>
      <c r="K1049" s="374" t="s">
        <v>12525</v>
      </c>
      <c r="L1049" s="192" t="s">
        <v>15801</v>
      </c>
      <c r="M1049" s="192">
        <v>804012522</v>
      </c>
      <c r="N1049" s="401" t="s">
        <v>17259</v>
      </c>
      <c r="O1049" s="401" t="s">
        <v>17434</v>
      </c>
      <c r="P1049" s="192" t="s">
        <v>2323</v>
      </c>
    </row>
    <row r="1050" spans="1:17" ht="74" thickTop="1" thickBot="1">
      <c r="A1050" s="1192" t="s">
        <v>12763</v>
      </c>
      <c r="B1050" s="192" t="s">
        <v>12829</v>
      </c>
      <c r="C1050" s="192" t="s">
        <v>9704</v>
      </c>
      <c r="D1050" s="653"/>
      <c r="E1050" s="653"/>
      <c r="F1050" s="653"/>
      <c r="G1050" s="653"/>
      <c r="H1050" s="653"/>
      <c r="I1050" s="859"/>
      <c r="J1050" s="859"/>
      <c r="K1050" s="374" t="s">
        <v>12555</v>
      </c>
      <c r="L1050" s="192" t="s">
        <v>3677</v>
      </c>
      <c r="M1050" s="192">
        <v>830092262</v>
      </c>
      <c r="N1050" s="401" t="s">
        <v>17262</v>
      </c>
      <c r="O1050" s="401" t="s">
        <v>17261</v>
      </c>
      <c r="P1050" s="368" t="s">
        <v>3032</v>
      </c>
      <c r="Q1050" s="402" t="s">
        <v>20247</v>
      </c>
    </row>
    <row r="1051" spans="1:17" ht="38" thickTop="1" thickBot="1">
      <c r="A1051" s="903">
        <v>653</v>
      </c>
      <c r="B1051" s="192" t="s">
        <v>869</v>
      </c>
      <c r="C1051" s="192" t="s">
        <v>9704</v>
      </c>
      <c r="D1051" s="653">
        <v>41577</v>
      </c>
      <c r="E1051" s="653">
        <v>41576</v>
      </c>
      <c r="F1051" s="653">
        <v>41669</v>
      </c>
      <c r="G1051" s="653"/>
      <c r="H1051" s="653"/>
      <c r="I1051" s="859"/>
      <c r="J1051" s="859"/>
      <c r="K1051" s="374" t="s">
        <v>12566</v>
      </c>
      <c r="L1051" s="192" t="s">
        <v>598</v>
      </c>
      <c r="M1051" s="192">
        <v>890399010</v>
      </c>
      <c r="N1051" s="401" t="s">
        <v>17317</v>
      </c>
      <c r="O1051" s="436">
        <v>41581</v>
      </c>
      <c r="P1051" s="192" t="s">
        <v>2323</v>
      </c>
    </row>
    <row r="1052" spans="1:17" ht="38" thickTop="1" thickBot="1">
      <c r="A1052" s="1192">
        <v>309</v>
      </c>
      <c r="B1052" s="192" t="s">
        <v>568</v>
      </c>
      <c r="C1052" s="192" t="s">
        <v>18411</v>
      </c>
      <c r="D1052" s="653">
        <v>41577</v>
      </c>
      <c r="E1052" s="653">
        <v>41576</v>
      </c>
      <c r="F1052" s="653">
        <v>41624</v>
      </c>
      <c r="G1052" s="653"/>
      <c r="H1052" s="653"/>
      <c r="I1052" s="859"/>
      <c r="J1052" s="859"/>
      <c r="K1052" s="374">
        <v>8</v>
      </c>
      <c r="L1052" s="192" t="s">
        <v>101</v>
      </c>
      <c r="M1052" s="192">
        <v>890980040</v>
      </c>
      <c r="N1052" s="401" t="s">
        <v>17318</v>
      </c>
      <c r="O1052" s="401"/>
      <c r="P1052" s="192" t="s">
        <v>2323</v>
      </c>
    </row>
    <row r="1053" spans="1:17" ht="38" thickTop="1" thickBot="1">
      <c r="A1053" s="1192">
        <v>436</v>
      </c>
      <c r="B1053" s="192" t="s">
        <v>568</v>
      </c>
      <c r="C1053" s="192" t="s">
        <v>7151</v>
      </c>
      <c r="D1053" s="653"/>
      <c r="E1053" s="653">
        <v>41576</v>
      </c>
      <c r="F1053" s="653"/>
      <c r="G1053" s="653"/>
      <c r="H1053" s="653"/>
      <c r="I1053" s="859"/>
      <c r="J1053" s="859"/>
      <c r="K1053" s="374" t="s">
        <v>12566</v>
      </c>
      <c r="L1053" s="192" t="s">
        <v>180</v>
      </c>
      <c r="M1053" s="192">
        <v>860007386</v>
      </c>
      <c r="N1053" s="401" t="s">
        <v>17319</v>
      </c>
      <c r="O1053" s="401" t="s">
        <v>18398</v>
      </c>
      <c r="P1053" s="192" t="s">
        <v>3032</v>
      </c>
    </row>
    <row r="1054" spans="1:17" ht="38" thickTop="1" thickBot="1">
      <c r="A1054" s="1192" t="s">
        <v>10873</v>
      </c>
      <c r="B1054" s="192" t="s">
        <v>10917</v>
      </c>
      <c r="C1054" s="192" t="s">
        <v>17432</v>
      </c>
      <c r="D1054" s="653">
        <v>41575</v>
      </c>
      <c r="E1054" s="653">
        <v>41576</v>
      </c>
      <c r="F1054" s="653">
        <v>41638</v>
      </c>
      <c r="G1054" s="653"/>
      <c r="H1054" s="653"/>
      <c r="I1054" s="859"/>
      <c r="J1054" s="859"/>
      <c r="K1054" s="374" t="s">
        <v>7718</v>
      </c>
      <c r="L1054" s="192" t="s">
        <v>10918</v>
      </c>
      <c r="M1054" s="192">
        <v>900402356</v>
      </c>
      <c r="N1054" s="401" t="s">
        <v>17433</v>
      </c>
      <c r="O1054" s="401" t="s">
        <v>17430</v>
      </c>
      <c r="P1054" s="192" t="s">
        <v>2323</v>
      </c>
    </row>
    <row r="1055" spans="1:17" ht="26" thickTop="1" thickBot="1">
      <c r="A1055" s="1192" t="s">
        <v>7354</v>
      </c>
      <c r="B1055" s="192" t="s">
        <v>7355</v>
      </c>
      <c r="C1055" s="192" t="s">
        <v>20197</v>
      </c>
      <c r="D1055" s="653">
        <v>41572</v>
      </c>
      <c r="E1055" s="653">
        <v>41576</v>
      </c>
      <c r="F1055" s="653"/>
      <c r="G1055" s="653"/>
      <c r="H1055" s="653"/>
      <c r="I1055" s="859"/>
      <c r="J1055" s="859"/>
      <c r="K1055" s="374">
        <v>498</v>
      </c>
      <c r="L1055" s="192" t="s">
        <v>7356</v>
      </c>
      <c r="M1055" s="192">
        <v>800198591</v>
      </c>
      <c r="N1055" s="401" t="s">
        <v>17435</v>
      </c>
      <c r="O1055" s="401" t="s">
        <v>17430</v>
      </c>
      <c r="P1055" s="192" t="s">
        <v>2323</v>
      </c>
    </row>
    <row r="1056" spans="1:17" ht="50" thickTop="1" thickBot="1">
      <c r="A1056" s="1192" t="s">
        <v>13051</v>
      </c>
      <c r="B1056" s="192" t="s">
        <v>13069</v>
      </c>
      <c r="C1056" s="192" t="s">
        <v>14619</v>
      </c>
      <c r="D1056" s="653"/>
      <c r="E1056" s="653">
        <v>41578</v>
      </c>
      <c r="F1056" s="653"/>
      <c r="G1056" s="653"/>
      <c r="H1056" s="653"/>
      <c r="I1056" s="859"/>
      <c r="J1056" s="859"/>
      <c r="K1056" s="374" t="s">
        <v>7717</v>
      </c>
      <c r="L1056" s="192" t="s">
        <v>11109</v>
      </c>
      <c r="M1056" s="192">
        <v>811038881</v>
      </c>
      <c r="N1056" s="401" t="s">
        <v>11099</v>
      </c>
      <c r="O1056" s="401" t="s">
        <v>17770</v>
      </c>
      <c r="P1056" s="192" t="s">
        <v>470</v>
      </c>
    </row>
    <row r="1057" spans="1:16" ht="86" thickTop="1" thickBot="1">
      <c r="A1057" s="1192" t="s">
        <v>9678</v>
      </c>
      <c r="B1057" s="192" t="s">
        <v>6535</v>
      </c>
      <c r="C1057" s="192" t="s">
        <v>14619</v>
      </c>
      <c r="D1057" s="653">
        <v>41548</v>
      </c>
      <c r="E1057" s="653">
        <v>41578</v>
      </c>
      <c r="F1057" s="653">
        <v>41638</v>
      </c>
      <c r="G1057" s="653"/>
      <c r="H1057" s="653"/>
      <c r="I1057" s="859"/>
      <c r="J1057" s="859"/>
      <c r="K1057" s="374">
        <v>231</v>
      </c>
      <c r="L1057" s="192" t="s">
        <v>15797</v>
      </c>
      <c r="M1057" s="192">
        <v>800148549</v>
      </c>
      <c r="N1057" s="401" t="s">
        <v>11099</v>
      </c>
      <c r="O1057" s="401" t="s">
        <v>17769</v>
      </c>
      <c r="P1057" s="192" t="s">
        <v>2323</v>
      </c>
    </row>
    <row r="1058" spans="1:16" ht="38" thickTop="1" thickBot="1">
      <c r="A1058" s="1192" t="s">
        <v>14081</v>
      </c>
      <c r="B1058" s="192" t="s">
        <v>13069</v>
      </c>
      <c r="C1058" s="192" t="s">
        <v>9704</v>
      </c>
      <c r="D1058" s="653">
        <v>41583</v>
      </c>
      <c r="E1058" s="653">
        <v>41578</v>
      </c>
      <c r="F1058" s="653">
        <v>41624</v>
      </c>
      <c r="G1058" s="653"/>
      <c r="H1058" s="653"/>
      <c r="I1058" s="859"/>
      <c r="J1058" s="859"/>
      <c r="K1058" s="374" t="s">
        <v>12984</v>
      </c>
      <c r="L1058" s="192" t="s">
        <v>14082</v>
      </c>
      <c r="M1058" s="192">
        <v>800068234</v>
      </c>
      <c r="N1058" s="401" t="s">
        <v>14222</v>
      </c>
      <c r="O1058" s="401" t="s">
        <v>17768</v>
      </c>
      <c r="P1058" s="192" t="s">
        <v>2323</v>
      </c>
    </row>
    <row r="1059" spans="1:16" ht="38" thickTop="1" thickBot="1">
      <c r="A1059" s="1192">
        <v>320</v>
      </c>
      <c r="B1059" s="192" t="s">
        <v>568</v>
      </c>
      <c r="C1059" s="192" t="s">
        <v>7151</v>
      </c>
      <c r="D1059" s="653">
        <v>41579</v>
      </c>
      <c r="E1059" s="653">
        <v>41578</v>
      </c>
      <c r="F1059" s="653">
        <v>41624</v>
      </c>
      <c r="G1059" s="653"/>
      <c r="H1059" s="653"/>
      <c r="I1059" s="859"/>
      <c r="J1059" s="859"/>
      <c r="K1059" s="374">
        <v>8</v>
      </c>
      <c r="L1059" s="192" t="s">
        <v>607</v>
      </c>
      <c r="M1059" s="192">
        <v>891780111</v>
      </c>
      <c r="N1059" s="214" t="s">
        <v>13809</v>
      </c>
      <c r="O1059" s="401" t="s">
        <v>17767</v>
      </c>
      <c r="P1059" s="192" t="s">
        <v>2323</v>
      </c>
    </row>
    <row r="1060" spans="1:16" ht="50" thickTop="1" thickBot="1">
      <c r="A1060" s="1192">
        <v>701</v>
      </c>
      <c r="B1060" s="192" t="s">
        <v>569</v>
      </c>
      <c r="C1060" s="192" t="s">
        <v>9704</v>
      </c>
      <c r="D1060" s="653">
        <v>41583</v>
      </c>
      <c r="E1060" s="653">
        <v>41578</v>
      </c>
      <c r="F1060" s="653">
        <v>41638</v>
      </c>
      <c r="G1060" s="653"/>
      <c r="H1060" s="653"/>
      <c r="I1060" s="859"/>
      <c r="J1060" s="859"/>
      <c r="K1060" s="374">
        <v>231</v>
      </c>
      <c r="L1060" s="192" t="s">
        <v>2442</v>
      </c>
      <c r="M1060" s="192">
        <v>800216838</v>
      </c>
      <c r="N1060" s="401" t="s">
        <v>17446</v>
      </c>
      <c r="O1060" s="401" t="s">
        <v>17768</v>
      </c>
      <c r="P1060" s="192" t="s">
        <v>2323</v>
      </c>
    </row>
    <row r="1061" spans="1:16" ht="26" thickTop="1" thickBot="1">
      <c r="A1061" s="1192" t="s">
        <v>3579</v>
      </c>
      <c r="B1061" s="192" t="s">
        <v>3587</v>
      </c>
      <c r="C1061" s="192" t="s">
        <v>9704</v>
      </c>
      <c r="D1061" s="653"/>
      <c r="E1061" s="653">
        <v>41578</v>
      </c>
      <c r="F1061" s="653"/>
      <c r="G1061" s="653"/>
      <c r="H1061" s="653"/>
      <c r="I1061" s="859"/>
      <c r="J1061" s="859"/>
      <c r="K1061" s="374" t="s">
        <v>335</v>
      </c>
      <c r="L1061" s="192" t="s">
        <v>3600</v>
      </c>
      <c r="M1061" s="192">
        <v>800324177</v>
      </c>
      <c r="N1061" s="401" t="s">
        <v>14221</v>
      </c>
      <c r="O1061" s="401" t="s">
        <v>17768</v>
      </c>
      <c r="P1061" s="192" t="s">
        <v>3032</v>
      </c>
    </row>
    <row r="1062" spans="1:16" ht="38" thickTop="1" thickBot="1">
      <c r="A1062" s="1192" t="s">
        <v>7256</v>
      </c>
      <c r="B1062" s="192" t="s">
        <v>13642</v>
      </c>
      <c r="C1062" s="214" t="s">
        <v>13772</v>
      </c>
      <c r="D1062" s="653"/>
      <c r="E1062" s="653">
        <v>41578</v>
      </c>
      <c r="F1062" s="653"/>
      <c r="G1062" s="653"/>
      <c r="H1062" s="653"/>
      <c r="I1062" s="859"/>
      <c r="J1062" s="859"/>
      <c r="K1062" s="374">
        <v>498</v>
      </c>
      <c r="L1062" s="192" t="s">
        <v>7263</v>
      </c>
      <c r="M1062" s="192">
        <v>900323466</v>
      </c>
      <c r="N1062" s="401" t="s">
        <v>17447</v>
      </c>
      <c r="O1062" s="401" t="s">
        <v>17762</v>
      </c>
      <c r="P1062" s="192" t="s">
        <v>3032</v>
      </c>
    </row>
    <row r="1063" spans="1:16" ht="50" thickTop="1" thickBot="1">
      <c r="A1063" s="1192" t="s">
        <v>13054</v>
      </c>
      <c r="B1063" s="192" t="s">
        <v>13069</v>
      </c>
      <c r="C1063" s="192" t="s">
        <v>9704</v>
      </c>
      <c r="D1063" s="653">
        <v>41583</v>
      </c>
      <c r="E1063" s="653">
        <v>41578</v>
      </c>
      <c r="F1063" s="653">
        <v>41624</v>
      </c>
      <c r="G1063" s="653"/>
      <c r="H1063" s="653"/>
      <c r="I1063" s="859"/>
      <c r="J1063" s="859"/>
      <c r="K1063" s="374" t="s">
        <v>12564</v>
      </c>
      <c r="L1063" s="192" t="s">
        <v>19628</v>
      </c>
      <c r="M1063" s="192">
        <v>804007055</v>
      </c>
      <c r="N1063" s="401" t="s">
        <v>14222</v>
      </c>
      <c r="O1063" s="401" t="s">
        <v>17760</v>
      </c>
      <c r="P1063" s="192" t="s">
        <v>2323</v>
      </c>
    </row>
    <row r="1064" spans="1:16" ht="62" thickTop="1" thickBot="1">
      <c r="A1064" s="1192" t="s">
        <v>14149</v>
      </c>
      <c r="B1064" s="192" t="s">
        <v>3633</v>
      </c>
      <c r="C1064" s="192" t="s">
        <v>9704</v>
      </c>
      <c r="D1064" s="653">
        <v>41583</v>
      </c>
      <c r="E1064" s="653">
        <v>41578</v>
      </c>
      <c r="F1064" s="653">
        <v>41638</v>
      </c>
      <c r="G1064" s="653"/>
      <c r="H1064" s="653"/>
      <c r="I1064" s="859"/>
      <c r="J1064" s="859"/>
      <c r="K1064" s="374">
        <v>177</v>
      </c>
      <c r="L1064" s="192" t="s">
        <v>15732</v>
      </c>
      <c r="M1064" s="192">
        <v>810004699</v>
      </c>
      <c r="N1064" s="401" t="s">
        <v>17448</v>
      </c>
      <c r="O1064" s="401" t="s">
        <v>17760</v>
      </c>
      <c r="P1064" s="192" t="s">
        <v>2323</v>
      </c>
    </row>
    <row r="1065" spans="1:16" ht="26" thickTop="1" thickBot="1">
      <c r="A1065" s="1192">
        <v>679</v>
      </c>
      <c r="B1065" s="192" t="s">
        <v>740</v>
      </c>
      <c r="C1065" s="192" t="s">
        <v>7151</v>
      </c>
      <c r="D1065" s="653">
        <v>41583</v>
      </c>
      <c r="E1065" s="653">
        <v>41578</v>
      </c>
      <c r="F1065" s="653"/>
      <c r="G1065" s="653"/>
      <c r="H1065" s="653"/>
      <c r="I1065" s="859"/>
      <c r="J1065" s="859"/>
      <c r="K1065" s="374">
        <v>231</v>
      </c>
      <c r="L1065" s="192" t="s">
        <v>624</v>
      </c>
      <c r="M1065" s="192">
        <v>860536210</v>
      </c>
      <c r="N1065" s="401" t="s">
        <v>14221</v>
      </c>
      <c r="O1065" s="389" t="s">
        <v>17762</v>
      </c>
      <c r="P1065" s="192" t="s">
        <v>3032</v>
      </c>
    </row>
    <row r="1066" spans="1:16" ht="50" thickTop="1" thickBot="1">
      <c r="A1066" s="1192">
        <v>663</v>
      </c>
      <c r="B1066" s="192" t="s">
        <v>2201</v>
      </c>
      <c r="C1066" s="192" t="s">
        <v>9704</v>
      </c>
      <c r="D1066" s="653">
        <v>41579</v>
      </c>
      <c r="E1066" s="653">
        <v>41578</v>
      </c>
      <c r="F1066" s="653">
        <v>41638</v>
      </c>
      <c r="G1066" s="653"/>
      <c r="H1066" s="653"/>
      <c r="I1066" s="859"/>
      <c r="J1066" s="859"/>
      <c r="K1066" s="374">
        <v>5</v>
      </c>
      <c r="L1066" s="192" t="s">
        <v>16301</v>
      </c>
      <c r="M1066" s="192">
        <v>891800330</v>
      </c>
      <c r="N1066" s="401" t="s">
        <v>14221</v>
      </c>
      <c r="O1066" s="401" t="s">
        <v>17768</v>
      </c>
      <c r="P1066" s="192" t="s">
        <v>2323</v>
      </c>
    </row>
    <row r="1067" spans="1:16" ht="50" thickTop="1" thickBot="1">
      <c r="A1067" s="1192" t="s">
        <v>8037</v>
      </c>
      <c r="B1067" s="192" t="s">
        <v>8044</v>
      </c>
      <c r="C1067" s="192" t="s">
        <v>9704</v>
      </c>
      <c r="D1067" s="653">
        <v>41583</v>
      </c>
      <c r="E1067" s="653">
        <v>41578</v>
      </c>
      <c r="F1067" s="653">
        <v>41624</v>
      </c>
      <c r="G1067" s="653"/>
      <c r="H1067" s="653"/>
      <c r="I1067" s="859"/>
      <c r="J1067" s="859"/>
      <c r="K1067" s="374" t="s">
        <v>12563</v>
      </c>
      <c r="L1067" s="192" t="s">
        <v>691</v>
      </c>
      <c r="M1067" s="192">
        <v>899999063</v>
      </c>
      <c r="N1067" s="401" t="s">
        <v>15640</v>
      </c>
      <c r="O1067" s="401" t="s">
        <v>17768</v>
      </c>
      <c r="P1067" s="192" t="s">
        <v>2323</v>
      </c>
    </row>
    <row r="1068" spans="1:16" ht="86" thickTop="1" thickBot="1">
      <c r="A1068" s="1192" t="s">
        <v>11521</v>
      </c>
      <c r="B1068" s="192" t="s">
        <v>12570</v>
      </c>
      <c r="C1068" s="192" t="s">
        <v>14619</v>
      </c>
      <c r="D1068" s="653">
        <v>41583</v>
      </c>
      <c r="E1068" s="653">
        <v>41581</v>
      </c>
      <c r="F1068" s="653"/>
      <c r="G1068" s="653"/>
      <c r="H1068" s="653"/>
      <c r="I1068" s="859"/>
      <c r="J1068" s="859"/>
      <c r="K1068" s="374">
        <v>199</v>
      </c>
      <c r="L1068" s="192" t="s">
        <v>252</v>
      </c>
      <c r="M1068" s="192">
        <v>800118954</v>
      </c>
      <c r="N1068" s="401" t="s">
        <v>17740</v>
      </c>
      <c r="O1068" s="401" t="s">
        <v>17787</v>
      </c>
      <c r="P1068" s="192" t="s">
        <v>2323</v>
      </c>
    </row>
    <row r="1069" spans="1:16" ht="62" thickTop="1" thickBot="1">
      <c r="A1069" s="1192" t="s">
        <v>9052</v>
      </c>
      <c r="B1069" s="192" t="s">
        <v>9054</v>
      </c>
      <c r="C1069" s="192" t="s">
        <v>9704</v>
      </c>
      <c r="D1069" s="653">
        <v>41593</v>
      </c>
      <c r="E1069" s="653">
        <v>41578</v>
      </c>
      <c r="F1069" s="653">
        <v>41638</v>
      </c>
      <c r="G1069" s="653"/>
      <c r="H1069" s="653"/>
      <c r="I1069" s="859"/>
      <c r="J1069" s="859"/>
      <c r="K1069" s="374">
        <v>162</v>
      </c>
      <c r="L1069" s="192" t="s">
        <v>9055</v>
      </c>
      <c r="M1069" s="192">
        <v>900404482</v>
      </c>
      <c r="N1069" s="401" t="s">
        <v>17759</v>
      </c>
      <c r="O1069" s="401" t="s">
        <v>17766</v>
      </c>
      <c r="P1069" s="192" t="s">
        <v>2323</v>
      </c>
    </row>
    <row r="1070" spans="1:16" ht="50" thickTop="1" thickBot="1">
      <c r="A1070" s="1192" t="s">
        <v>8369</v>
      </c>
      <c r="B1070" s="192" t="s">
        <v>8044</v>
      </c>
      <c r="C1070" s="192" t="s">
        <v>9704</v>
      </c>
      <c r="D1070" s="653"/>
      <c r="E1070" s="653">
        <v>41578</v>
      </c>
      <c r="F1070" s="653"/>
      <c r="G1070" s="653"/>
      <c r="H1070" s="653"/>
      <c r="I1070" s="859"/>
      <c r="J1070" s="859"/>
      <c r="K1070" s="374" t="s">
        <v>12563</v>
      </c>
      <c r="L1070" s="192" t="s">
        <v>91</v>
      </c>
      <c r="M1070" s="192">
        <v>899999124</v>
      </c>
      <c r="N1070" s="401" t="s">
        <v>14321</v>
      </c>
      <c r="O1070" s="401" t="s">
        <v>17767</v>
      </c>
      <c r="P1070" s="192" t="s">
        <v>470</v>
      </c>
    </row>
    <row r="1071" spans="1:16" ht="38" thickTop="1" thickBot="1">
      <c r="A1071" s="1192">
        <v>791</v>
      </c>
      <c r="B1071" s="192" t="s">
        <v>568</v>
      </c>
      <c r="C1071" s="192" t="s">
        <v>9704</v>
      </c>
      <c r="D1071" s="653">
        <v>41593</v>
      </c>
      <c r="E1071" s="653">
        <v>41578</v>
      </c>
      <c r="F1071" s="653">
        <v>41638</v>
      </c>
      <c r="G1071" s="653"/>
      <c r="H1071" s="653"/>
      <c r="I1071" s="859"/>
      <c r="J1071" s="859"/>
      <c r="K1071" s="374" t="s">
        <v>12566</v>
      </c>
      <c r="L1071" s="192" t="s">
        <v>12584</v>
      </c>
      <c r="M1071" s="192">
        <v>890101681</v>
      </c>
      <c r="N1071" s="401" t="s">
        <v>14321</v>
      </c>
      <c r="O1071" s="401" t="s">
        <v>17767</v>
      </c>
      <c r="P1071" s="192" t="s">
        <v>2323</v>
      </c>
    </row>
    <row r="1072" spans="1:16" ht="38" thickTop="1" thickBot="1">
      <c r="A1072" s="1192">
        <v>674</v>
      </c>
      <c r="B1072" s="192" t="s">
        <v>569</v>
      </c>
      <c r="C1072" s="192" t="s">
        <v>9704</v>
      </c>
      <c r="D1072" s="653">
        <v>41593</v>
      </c>
      <c r="E1072" s="653">
        <v>41592</v>
      </c>
      <c r="F1072" s="653">
        <v>41624</v>
      </c>
      <c r="G1072" s="653"/>
      <c r="H1072" s="653"/>
      <c r="I1072" s="859"/>
      <c r="J1072" s="859"/>
      <c r="K1072" s="374">
        <v>231</v>
      </c>
      <c r="L1072" s="192" t="s">
        <v>101</v>
      </c>
      <c r="M1072" s="192">
        <v>890980040</v>
      </c>
      <c r="N1072" s="401" t="s">
        <v>14221</v>
      </c>
      <c r="O1072" s="401" t="s">
        <v>17767</v>
      </c>
      <c r="P1072" s="192" t="s">
        <v>2323</v>
      </c>
    </row>
    <row r="1073" spans="1:17" ht="50" thickTop="1" thickBot="1">
      <c r="A1073" s="1192">
        <v>276</v>
      </c>
      <c r="B1073" s="192" t="s">
        <v>569</v>
      </c>
      <c r="C1073" s="192" t="s">
        <v>7151</v>
      </c>
      <c r="D1073" s="653">
        <v>41593</v>
      </c>
      <c r="E1073" s="653">
        <v>41592</v>
      </c>
      <c r="F1073" s="653">
        <v>41638</v>
      </c>
      <c r="G1073" s="653"/>
      <c r="H1073" s="653"/>
      <c r="I1073" s="859"/>
      <c r="J1073" s="859"/>
      <c r="K1073" s="374">
        <v>177</v>
      </c>
      <c r="L1073" s="192" t="s">
        <v>16301</v>
      </c>
      <c r="M1073" s="192">
        <v>891800330</v>
      </c>
      <c r="N1073" s="401" t="s">
        <v>14222</v>
      </c>
      <c r="O1073" s="401" t="s">
        <v>17767</v>
      </c>
      <c r="P1073" s="192" t="s">
        <v>2323</v>
      </c>
    </row>
    <row r="1074" spans="1:17" ht="38" thickTop="1" thickBot="1">
      <c r="A1074" s="1192">
        <v>316</v>
      </c>
      <c r="B1074" s="192" t="s">
        <v>568</v>
      </c>
      <c r="C1074" s="1192" t="s">
        <v>17772</v>
      </c>
      <c r="D1074" s="653">
        <v>41572</v>
      </c>
      <c r="E1074" s="653">
        <v>41592</v>
      </c>
      <c r="F1074" s="653">
        <v>41598</v>
      </c>
      <c r="G1074" s="653"/>
      <c r="H1074" s="653"/>
      <c r="I1074" s="859"/>
      <c r="J1074" s="859"/>
      <c r="K1074" s="374">
        <v>8</v>
      </c>
      <c r="L1074" s="192" t="s">
        <v>691</v>
      </c>
      <c r="M1074" s="192">
        <v>899999063</v>
      </c>
      <c r="N1074" s="401" t="s">
        <v>14222</v>
      </c>
      <c r="O1074" s="401" t="s">
        <v>17767</v>
      </c>
      <c r="P1074" s="192" t="s">
        <v>2323</v>
      </c>
    </row>
    <row r="1075" spans="1:17" ht="26" thickTop="1" thickBot="1">
      <c r="A1075" s="1192" t="s">
        <v>6586</v>
      </c>
      <c r="B1075" s="192" t="s">
        <v>6535</v>
      </c>
      <c r="C1075" s="192" t="s">
        <v>14619</v>
      </c>
      <c r="D1075" s="653">
        <v>41592</v>
      </c>
      <c r="E1075" s="653">
        <v>41576</v>
      </c>
      <c r="F1075" s="653">
        <v>41619</v>
      </c>
      <c r="G1075" s="653"/>
      <c r="H1075" s="653"/>
      <c r="I1075" s="859"/>
      <c r="J1075" s="859"/>
      <c r="K1075" s="374">
        <v>231</v>
      </c>
      <c r="L1075" s="192" t="s">
        <v>624</v>
      </c>
      <c r="M1075" s="192">
        <v>860536210</v>
      </c>
      <c r="N1075" s="401" t="s">
        <v>17951</v>
      </c>
      <c r="O1075" s="401" t="s">
        <v>17952</v>
      </c>
      <c r="P1075" s="192" t="s">
        <v>2323</v>
      </c>
    </row>
    <row r="1076" spans="1:17" ht="74" thickTop="1" thickBot="1">
      <c r="A1076" s="1192" t="s">
        <v>13667</v>
      </c>
      <c r="B1076" s="192" t="s">
        <v>12829</v>
      </c>
      <c r="C1076" s="192" t="s">
        <v>9704</v>
      </c>
      <c r="D1076" s="653"/>
      <c r="E1076" s="653"/>
      <c r="F1076" s="653"/>
      <c r="G1076" s="653"/>
      <c r="H1076" s="653"/>
      <c r="I1076" s="859"/>
      <c r="J1076" s="859"/>
      <c r="K1076" s="374" t="s">
        <v>12555</v>
      </c>
      <c r="L1076" s="192" t="s">
        <v>3758</v>
      </c>
      <c r="M1076" s="192">
        <v>816006661</v>
      </c>
      <c r="N1076" s="401" t="s">
        <v>14222</v>
      </c>
      <c r="O1076" s="401"/>
      <c r="P1076" s="368" t="s">
        <v>3032</v>
      </c>
    </row>
    <row r="1077" spans="1:17" ht="26" thickTop="1" thickBot="1">
      <c r="A1077" s="1192" t="s">
        <v>6586</v>
      </c>
      <c r="B1077" s="192" t="s">
        <v>6535</v>
      </c>
      <c r="C1077" s="192" t="s">
        <v>9704</v>
      </c>
      <c r="D1077" s="653">
        <v>41606</v>
      </c>
      <c r="E1077" s="653"/>
      <c r="F1077" s="653">
        <v>41638</v>
      </c>
      <c r="G1077" s="653"/>
      <c r="H1077" s="653"/>
      <c r="I1077" s="859"/>
      <c r="J1077" s="859"/>
      <c r="K1077" s="374">
        <v>231</v>
      </c>
      <c r="L1077" s="192" t="s">
        <v>624</v>
      </c>
      <c r="M1077" s="192">
        <v>860536210</v>
      </c>
      <c r="N1077" s="401" t="s">
        <v>15149</v>
      </c>
      <c r="O1077" s="401" t="s">
        <v>18207</v>
      </c>
      <c r="P1077" s="192" t="s">
        <v>2323</v>
      </c>
    </row>
    <row r="1078" spans="1:17" ht="38" thickTop="1" thickBot="1">
      <c r="A1078" s="1192">
        <v>795</v>
      </c>
      <c r="B1078" s="192" t="s">
        <v>568</v>
      </c>
      <c r="C1078" s="192" t="s">
        <v>9704</v>
      </c>
      <c r="D1078" s="653">
        <v>41619</v>
      </c>
      <c r="E1078" s="653"/>
      <c r="F1078" s="653">
        <v>41638</v>
      </c>
      <c r="G1078" s="653"/>
      <c r="H1078" s="653"/>
      <c r="I1078" s="859"/>
      <c r="J1078" s="859"/>
      <c r="K1078" s="374" t="s">
        <v>12566</v>
      </c>
      <c r="L1078" s="192" t="s">
        <v>691</v>
      </c>
      <c r="M1078" s="192">
        <v>899999063</v>
      </c>
      <c r="N1078" s="401" t="s">
        <v>14222</v>
      </c>
      <c r="O1078" s="401" t="s">
        <v>18207</v>
      </c>
      <c r="P1078" s="192" t="s">
        <v>2323</v>
      </c>
    </row>
    <row r="1079" spans="1:17" ht="26" thickTop="1" thickBot="1">
      <c r="A1079" s="1192" t="s">
        <v>4331</v>
      </c>
      <c r="B1079" s="192" t="s">
        <v>3633</v>
      </c>
      <c r="C1079" s="192" t="s">
        <v>7151</v>
      </c>
      <c r="D1079" s="653"/>
      <c r="E1079" s="653"/>
      <c r="F1079" s="653"/>
      <c r="G1079" s="653"/>
      <c r="H1079" s="653"/>
      <c r="I1079" s="859"/>
      <c r="J1079" s="859"/>
      <c r="K1079" s="374">
        <v>177</v>
      </c>
      <c r="L1079" s="192" t="s">
        <v>691</v>
      </c>
      <c r="M1079" s="192">
        <v>899999063</v>
      </c>
      <c r="N1079" s="401" t="s">
        <v>14220</v>
      </c>
      <c r="O1079" s="401" t="s">
        <v>18207</v>
      </c>
      <c r="P1079" s="192" t="s">
        <v>470</v>
      </c>
    </row>
    <row r="1080" spans="1:17" ht="38" thickTop="1" thickBot="1">
      <c r="A1080" s="1192">
        <v>424</v>
      </c>
      <c r="B1080" s="192" t="s">
        <v>568</v>
      </c>
      <c r="C1080" s="192" t="s">
        <v>9704</v>
      </c>
      <c r="D1080" s="653">
        <v>41607</v>
      </c>
      <c r="E1080" s="653"/>
      <c r="F1080" s="653">
        <v>41638</v>
      </c>
      <c r="G1080" s="653"/>
      <c r="H1080" s="653"/>
      <c r="I1080" s="859"/>
      <c r="J1080" s="859"/>
      <c r="K1080" s="374">
        <v>8</v>
      </c>
      <c r="L1080" s="192" t="s">
        <v>598</v>
      </c>
      <c r="M1080" s="192">
        <v>890399010</v>
      </c>
      <c r="N1080" s="401" t="s">
        <v>14321</v>
      </c>
      <c r="O1080" s="401" t="s">
        <v>18207</v>
      </c>
      <c r="P1080" s="192" t="s">
        <v>2323</v>
      </c>
    </row>
    <row r="1081" spans="1:17" ht="38" thickTop="1" thickBot="1">
      <c r="A1081" s="1192">
        <v>343</v>
      </c>
      <c r="B1081" s="192" t="s">
        <v>568</v>
      </c>
      <c r="C1081" s="192" t="s">
        <v>7151</v>
      </c>
      <c r="D1081" s="653">
        <v>41607</v>
      </c>
      <c r="E1081" s="653"/>
      <c r="F1081" s="653">
        <v>41638</v>
      </c>
      <c r="G1081" s="653"/>
      <c r="H1081" s="653"/>
      <c r="I1081" s="859"/>
      <c r="J1081" s="859"/>
      <c r="K1081" s="374">
        <v>8</v>
      </c>
      <c r="L1081" s="192" t="s">
        <v>691</v>
      </c>
      <c r="M1081" s="192">
        <v>899999063</v>
      </c>
      <c r="N1081" s="401" t="s">
        <v>14221</v>
      </c>
      <c r="O1081" s="401" t="s">
        <v>18552</v>
      </c>
      <c r="P1081" s="192" t="s">
        <v>2323</v>
      </c>
    </row>
    <row r="1082" spans="1:17" ht="50" thickTop="1" thickBot="1">
      <c r="A1082" s="1192" t="s">
        <v>13058</v>
      </c>
      <c r="B1082" s="192" t="s">
        <v>13069</v>
      </c>
      <c r="C1082" s="192" t="s">
        <v>9704</v>
      </c>
      <c r="D1082" s="653"/>
      <c r="E1082" s="653">
        <v>41604</v>
      </c>
      <c r="F1082" s="653"/>
      <c r="G1082" s="653"/>
      <c r="H1082" s="653"/>
      <c r="I1082" s="859"/>
      <c r="J1082" s="859"/>
      <c r="K1082" s="374" t="s">
        <v>12564</v>
      </c>
      <c r="L1082" s="192" t="s">
        <v>13073</v>
      </c>
      <c r="M1082" s="192">
        <v>800132761</v>
      </c>
      <c r="N1082" s="401" t="s">
        <v>14222</v>
      </c>
      <c r="O1082" s="436">
        <v>41618</v>
      </c>
      <c r="P1082" s="192" t="s">
        <v>3032</v>
      </c>
    </row>
    <row r="1083" spans="1:17" ht="26" thickTop="1" thickBot="1">
      <c r="A1083" s="1192" t="s">
        <v>7079</v>
      </c>
      <c r="B1083" s="192" t="s">
        <v>6535</v>
      </c>
      <c r="C1083" s="192" t="s">
        <v>9704</v>
      </c>
      <c r="D1083" s="653">
        <v>41607</v>
      </c>
      <c r="E1083" s="653"/>
      <c r="F1083" s="653">
        <v>41638</v>
      </c>
      <c r="G1083" s="653"/>
      <c r="H1083" s="653"/>
      <c r="I1083" s="859"/>
      <c r="J1083" s="859"/>
      <c r="K1083" s="374">
        <v>231</v>
      </c>
      <c r="L1083" s="192" t="s">
        <v>7080</v>
      </c>
      <c r="M1083" s="192">
        <v>890902922</v>
      </c>
      <c r="N1083" s="401" t="s">
        <v>14221</v>
      </c>
      <c r="O1083" s="401"/>
      <c r="P1083" s="192" t="s">
        <v>2323</v>
      </c>
      <c r="Q1083" s="402" t="s">
        <v>20247</v>
      </c>
    </row>
    <row r="1084" spans="1:17" ht="38" thickTop="1" thickBot="1">
      <c r="A1084" s="903">
        <v>780</v>
      </c>
      <c r="B1084" s="192" t="s">
        <v>569</v>
      </c>
      <c r="C1084" s="192" t="s">
        <v>9704</v>
      </c>
      <c r="D1084" s="653">
        <v>41607</v>
      </c>
      <c r="E1084" s="653"/>
      <c r="F1084" s="653">
        <v>41669</v>
      </c>
      <c r="G1084" s="653"/>
      <c r="H1084" s="653"/>
      <c r="I1084" s="859"/>
      <c r="J1084" s="859"/>
      <c r="K1084" s="374">
        <v>231</v>
      </c>
      <c r="L1084" s="192" t="s">
        <v>15234</v>
      </c>
      <c r="M1084" s="192">
        <v>890201213</v>
      </c>
      <c r="N1084" s="401" t="s">
        <v>14323</v>
      </c>
      <c r="O1084" s="436">
        <v>41618</v>
      </c>
      <c r="P1084" s="192" t="s">
        <v>2323</v>
      </c>
    </row>
    <row r="1085" spans="1:17" ht="38" thickTop="1" thickBot="1">
      <c r="A1085" s="1192">
        <v>352</v>
      </c>
      <c r="B1085" s="192" t="s">
        <v>568</v>
      </c>
      <c r="C1085" s="192" t="s">
        <v>9704</v>
      </c>
      <c r="D1085" s="653"/>
      <c r="E1085" s="653"/>
      <c r="F1085" s="653"/>
      <c r="G1085" s="653"/>
      <c r="H1085" s="653"/>
      <c r="I1085" s="859"/>
      <c r="J1085" s="859"/>
      <c r="K1085" s="374">
        <v>8</v>
      </c>
      <c r="L1085" s="192" t="s">
        <v>1467</v>
      </c>
      <c r="M1085" s="192">
        <v>890480123</v>
      </c>
      <c r="N1085" s="401" t="s">
        <v>14221</v>
      </c>
      <c r="O1085" s="436">
        <v>41618</v>
      </c>
      <c r="P1085" s="192" t="s">
        <v>470</v>
      </c>
      <c r="Q1085" s="402" t="s">
        <v>20247</v>
      </c>
    </row>
    <row r="1086" spans="1:17" ht="38" thickTop="1" thickBot="1">
      <c r="A1086" s="903">
        <v>750</v>
      </c>
      <c r="B1086" s="192" t="s">
        <v>569</v>
      </c>
      <c r="C1086" s="192" t="s">
        <v>9704</v>
      </c>
      <c r="D1086" s="653">
        <v>41607</v>
      </c>
      <c r="E1086" s="653"/>
      <c r="F1086" s="653">
        <v>41669</v>
      </c>
      <c r="G1086" s="653"/>
      <c r="H1086" s="653"/>
      <c r="I1086" s="859"/>
      <c r="J1086" s="859"/>
      <c r="K1086" s="374">
        <v>231</v>
      </c>
      <c r="L1086" s="192" t="s">
        <v>598</v>
      </c>
      <c r="M1086" s="192">
        <v>890399010</v>
      </c>
      <c r="N1086" s="401" t="s">
        <v>14222</v>
      </c>
      <c r="O1086" s="436">
        <v>41618</v>
      </c>
      <c r="P1086" s="192" t="s">
        <v>2323</v>
      </c>
    </row>
    <row r="1087" spans="1:17" ht="38" thickTop="1" thickBot="1">
      <c r="A1087" s="1192" t="s">
        <v>5204</v>
      </c>
      <c r="B1087" s="192" t="s">
        <v>4781</v>
      </c>
      <c r="C1087" s="192" t="s">
        <v>9704</v>
      </c>
      <c r="D1087" s="653">
        <v>41607</v>
      </c>
      <c r="E1087" s="653"/>
      <c r="F1087" s="653">
        <v>41638</v>
      </c>
      <c r="G1087" s="653"/>
      <c r="H1087" s="653"/>
      <c r="I1087" s="859"/>
      <c r="J1087" s="859"/>
      <c r="K1087" s="374" t="s">
        <v>6049</v>
      </c>
      <c r="L1087" s="192" t="s">
        <v>5211</v>
      </c>
      <c r="M1087" s="192">
        <v>800199708</v>
      </c>
      <c r="N1087" s="401" t="s">
        <v>15640</v>
      </c>
      <c r="O1087" s="401"/>
      <c r="P1087" s="192" t="s">
        <v>2323</v>
      </c>
    </row>
    <row r="1088" spans="1:17" ht="50" thickTop="1" thickBot="1">
      <c r="A1088" s="1192" t="s">
        <v>4644</v>
      </c>
      <c r="B1088" s="192" t="s">
        <v>4336</v>
      </c>
      <c r="C1088" s="192" t="s">
        <v>20012</v>
      </c>
      <c r="D1088" s="653"/>
      <c r="E1088" s="653"/>
      <c r="F1088" s="653"/>
      <c r="G1088" s="653"/>
      <c r="H1088" s="653"/>
      <c r="I1088" s="859"/>
      <c r="J1088" s="859"/>
      <c r="K1088" s="374" t="s">
        <v>6050</v>
      </c>
      <c r="L1088" s="192" t="s">
        <v>4668</v>
      </c>
      <c r="M1088" s="192">
        <v>800144934</v>
      </c>
      <c r="N1088" s="401" t="s">
        <v>20013</v>
      </c>
      <c r="O1088" s="401"/>
      <c r="P1088" s="192" t="s">
        <v>470</v>
      </c>
    </row>
    <row r="1089" spans="1:17" ht="38" thickTop="1" thickBot="1">
      <c r="A1089" s="1192">
        <v>796</v>
      </c>
      <c r="B1089" s="192" t="s">
        <v>568</v>
      </c>
      <c r="C1089" s="192" t="s">
        <v>9704</v>
      </c>
      <c r="D1089" s="653"/>
      <c r="E1089" s="653">
        <v>41604</v>
      </c>
      <c r="F1089" s="653"/>
      <c r="G1089" s="653"/>
      <c r="H1089" s="653"/>
      <c r="I1089" s="859"/>
      <c r="J1089" s="859"/>
      <c r="K1089" s="374" t="s">
        <v>12566</v>
      </c>
      <c r="L1089" s="192" t="s">
        <v>2198</v>
      </c>
      <c r="M1089" s="192">
        <v>899999069</v>
      </c>
      <c r="N1089" s="401" t="s">
        <v>14222</v>
      </c>
      <c r="O1089" s="401" t="s">
        <v>18207</v>
      </c>
      <c r="P1089" s="192" t="s">
        <v>470</v>
      </c>
    </row>
    <row r="1090" spans="1:17" ht="38" thickTop="1" thickBot="1">
      <c r="A1090" s="1192">
        <v>415</v>
      </c>
      <c r="B1090" s="192" t="s">
        <v>568</v>
      </c>
      <c r="C1090" s="192" t="s">
        <v>9704</v>
      </c>
      <c r="D1090" s="653"/>
      <c r="E1090" s="653">
        <v>41604</v>
      </c>
      <c r="F1090" s="653"/>
      <c r="G1090" s="653"/>
      <c r="H1090" s="653"/>
      <c r="I1090" s="859"/>
      <c r="J1090" s="859"/>
      <c r="K1090" s="374">
        <v>8</v>
      </c>
      <c r="L1090" s="192" t="s">
        <v>820</v>
      </c>
      <c r="M1090" s="192">
        <v>800254591</v>
      </c>
      <c r="N1090" s="401" t="s">
        <v>15149</v>
      </c>
      <c r="O1090" s="401" t="s">
        <v>18207</v>
      </c>
      <c r="P1090" s="192" t="s">
        <v>3032</v>
      </c>
      <c r="Q1090" s="402" t="s">
        <v>15785</v>
      </c>
    </row>
    <row r="1091" spans="1:17" ht="50" thickTop="1" thickBot="1">
      <c r="A1091" s="903" t="s">
        <v>8364</v>
      </c>
      <c r="B1091" s="192" t="s">
        <v>4336</v>
      </c>
      <c r="C1091" s="192" t="s">
        <v>9704</v>
      </c>
      <c r="D1091" s="653">
        <v>41604</v>
      </c>
      <c r="E1091" s="653">
        <v>41604</v>
      </c>
      <c r="F1091" s="653">
        <v>41669</v>
      </c>
      <c r="G1091" s="653"/>
      <c r="H1091" s="653"/>
      <c r="I1091" s="859"/>
      <c r="J1091" s="859"/>
      <c r="K1091" s="374" t="s">
        <v>6050</v>
      </c>
      <c r="L1091" s="192" t="s">
        <v>8365</v>
      </c>
      <c r="M1091" s="192">
        <v>830084038</v>
      </c>
      <c r="N1091" s="401" t="s">
        <v>15503</v>
      </c>
      <c r="O1091" s="401" t="s">
        <v>18207</v>
      </c>
      <c r="P1091" s="192" t="s">
        <v>2323</v>
      </c>
      <c r="Q1091" s="906"/>
    </row>
    <row r="1092" spans="1:17" s="387" customFormat="1" ht="26" thickTop="1" thickBot="1">
      <c r="A1092" s="1192" t="s">
        <v>10432</v>
      </c>
      <c r="B1092" s="214" t="s">
        <v>10955</v>
      </c>
      <c r="C1092" s="214" t="s">
        <v>9704</v>
      </c>
      <c r="D1092" s="166">
        <v>41611</v>
      </c>
      <c r="E1092" s="166">
        <v>41604</v>
      </c>
      <c r="F1092" s="166">
        <v>41694</v>
      </c>
      <c r="G1092" s="653"/>
      <c r="H1092" s="653"/>
      <c r="I1092" s="859"/>
      <c r="J1092" s="859"/>
      <c r="K1092" s="374">
        <v>436</v>
      </c>
      <c r="L1092" s="214" t="s">
        <v>691</v>
      </c>
      <c r="M1092" s="214">
        <v>899999063</v>
      </c>
      <c r="N1092" s="389" t="s">
        <v>14322</v>
      </c>
      <c r="O1092" s="389" t="s">
        <v>18552</v>
      </c>
      <c r="P1092" s="214" t="s">
        <v>2323</v>
      </c>
    </row>
    <row r="1093" spans="1:17" s="387" customFormat="1" ht="38" thickTop="1" thickBot="1">
      <c r="A1093" s="1192">
        <v>430</v>
      </c>
      <c r="B1093" s="214" t="s">
        <v>568</v>
      </c>
      <c r="C1093" s="214" t="s">
        <v>7151</v>
      </c>
      <c r="D1093" s="166">
        <v>41598</v>
      </c>
      <c r="E1093" s="166">
        <v>41591</v>
      </c>
      <c r="F1093" s="166">
        <v>41677</v>
      </c>
      <c r="G1093" s="653"/>
      <c r="H1093" s="653">
        <v>41598</v>
      </c>
      <c r="I1093" s="859"/>
      <c r="J1093" s="859"/>
      <c r="K1093" s="374">
        <v>8</v>
      </c>
      <c r="L1093" s="214" t="s">
        <v>691</v>
      </c>
      <c r="M1093" s="214">
        <v>899999063</v>
      </c>
      <c r="N1093" s="389" t="s">
        <v>14322</v>
      </c>
      <c r="O1093" s="389">
        <v>41618</v>
      </c>
      <c r="P1093" s="214" t="s">
        <v>2323</v>
      </c>
      <c r="Q1093" s="387" t="s">
        <v>15785</v>
      </c>
    </row>
    <row r="1094" spans="1:17" ht="26" thickTop="1" thickBot="1">
      <c r="A1094" s="903" t="s">
        <v>7075</v>
      </c>
      <c r="B1094" s="192" t="s">
        <v>6535</v>
      </c>
      <c r="C1094" s="192" t="s">
        <v>9704</v>
      </c>
      <c r="D1094" s="653">
        <v>41611</v>
      </c>
      <c r="E1094" s="653">
        <v>41604</v>
      </c>
      <c r="F1094" s="653">
        <v>41669</v>
      </c>
      <c r="G1094" s="653"/>
      <c r="H1094" s="653"/>
      <c r="I1094" s="859"/>
      <c r="J1094" s="859"/>
      <c r="K1094" s="374">
        <v>231</v>
      </c>
      <c r="L1094" s="192" t="s">
        <v>598</v>
      </c>
      <c r="M1094" s="192">
        <v>890399010</v>
      </c>
      <c r="N1094" s="401" t="s">
        <v>14221</v>
      </c>
      <c r="O1094" s="436">
        <v>41618</v>
      </c>
      <c r="P1094" s="192" t="s">
        <v>2323</v>
      </c>
    </row>
    <row r="1095" spans="1:17" ht="26" thickTop="1" thickBot="1">
      <c r="A1095" s="1192" t="s">
        <v>4332</v>
      </c>
      <c r="B1095" s="192" t="s">
        <v>3633</v>
      </c>
      <c r="C1095" s="192" t="s">
        <v>9704</v>
      </c>
      <c r="D1095" s="653"/>
      <c r="E1095" s="653">
        <v>41604</v>
      </c>
      <c r="F1095" s="653"/>
      <c r="G1095" s="653"/>
      <c r="H1095" s="653"/>
      <c r="I1095" s="859"/>
      <c r="J1095" s="859"/>
      <c r="K1095" s="374">
        <v>177</v>
      </c>
      <c r="L1095" s="192" t="s">
        <v>691</v>
      </c>
      <c r="M1095" s="192">
        <v>899999063</v>
      </c>
      <c r="N1095" s="401" t="s">
        <v>14322</v>
      </c>
      <c r="O1095" s="436">
        <v>41618</v>
      </c>
      <c r="P1095" s="192" t="s">
        <v>470</v>
      </c>
    </row>
    <row r="1096" spans="1:17" ht="38" thickTop="1" thickBot="1">
      <c r="A1096" s="1192" t="s">
        <v>4818</v>
      </c>
      <c r="B1096" s="192" t="s">
        <v>4722</v>
      </c>
      <c r="C1096" s="192" t="s">
        <v>9704</v>
      </c>
      <c r="D1096" s="653">
        <v>41611</v>
      </c>
      <c r="E1096" s="653">
        <v>41604</v>
      </c>
      <c r="F1096" s="653">
        <v>41638</v>
      </c>
      <c r="G1096" s="653"/>
      <c r="H1096" s="653"/>
      <c r="I1096" s="859"/>
      <c r="J1096" s="859"/>
      <c r="K1096" s="374" t="s">
        <v>6048</v>
      </c>
      <c r="L1096" s="192" t="s">
        <v>4822</v>
      </c>
      <c r="M1096" s="192">
        <v>890902922</v>
      </c>
      <c r="N1096" s="401" t="s">
        <v>14222</v>
      </c>
      <c r="O1096" s="401"/>
      <c r="P1096" s="192" t="s">
        <v>2323</v>
      </c>
      <c r="Q1096" s="402" t="s">
        <v>15785</v>
      </c>
    </row>
    <row r="1097" spans="1:17" ht="26" thickTop="1" thickBot="1">
      <c r="A1097" s="903" t="s">
        <v>5288</v>
      </c>
      <c r="B1097" s="192" t="s">
        <v>4152</v>
      </c>
      <c r="C1097" s="192" t="s">
        <v>9704</v>
      </c>
      <c r="D1097" s="653">
        <v>41611</v>
      </c>
      <c r="E1097" s="653">
        <v>41604</v>
      </c>
      <c r="F1097" s="653">
        <v>41669</v>
      </c>
      <c r="G1097" s="653"/>
      <c r="H1097" s="653"/>
      <c r="I1097" s="859"/>
      <c r="J1097" s="859"/>
      <c r="K1097" s="374">
        <v>231</v>
      </c>
      <c r="L1097" s="192" t="s">
        <v>691</v>
      </c>
      <c r="M1097" s="192">
        <v>899999063</v>
      </c>
      <c r="N1097" s="401" t="s">
        <v>14222</v>
      </c>
      <c r="O1097" s="401"/>
      <c r="P1097" s="192" t="s">
        <v>2323</v>
      </c>
      <c r="Q1097" s="402" t="s">
        <v>15785</v>
      </c>
    </row>
    <row r="1098" spans="1:17" ht="50" thickTop="1" thickBot="1">
      <c r="A1098" s="903" t="s">
        <v>16689</v>
      </c>
      <c r="B1098" s="192" t="s">
        <v>16802</v>
      </c>
      <c r="C1098" s="192" t="s">
        <v>14619</v>
      </c>
      <c r="D1098" s="653">
        <v>41611</v>
      </c>
      <c r="E1098" s="653">
        <v>41604</v>
      </c>
      <c r="F1098" s="653">
        <v>41669</v>
      </c>
      <c r="G1098" s="653"/>
      <c r="H1098" s="653"/>
      <c r="I1098" s="859"/>
      <c r="J1098" s="859"/>
      <c r="K1098" s="374" t="s">
        <v>15653</v>
      </c>
      <c r="L1098" s="192" t="s">
        <v>691</v>
      </c>
      <c r="M1098" s="192">
        <v>899999063</v>
      </c>
      <c r="N1098" s="401" t="s">
        <v>17964</v>
      </c>
      <c r="O1098" s="389" t="s">
        <v>20061</v>
      </c>
      <c r="P1098" s="192" t="s">
        <v>2323</v>
      </c>
      <c r="Q1098" s="402" t="s">
        <v>15785</v>
      </c>
    </row>
    <row r="1099" spans="1:17" ht="50" thickTop="1" thickBot="1">
      <c r="A1099" s="903" t="s">
        <v>16688</v>
      </c>
      <c r="B1099" s="192" t="s">
        <v>16802</v>
      </c>
      <c r="C1099" s="192" t="s">
        <v>14619</v>
      </c>
      <c r="D1099" s="653">
        <v>41611</v>
      </c>
      <c r="E1099" s="653">
        <v>41604</v>
      </c>
      <c r="F1099" s="653">
        <v>41669</v>
      </c>
      <c r="G1099" s="653"/>
      <c r="H1099" s="653"/>
      <c r="I1099" s="859"/>
      <c r="J1099" s="859"/>
      <c r="K1099" s="374" t="s">
        <v>15653</v>
      </c>
      <c r="L1099" s="192" t="s">
        <v>101</v>
      </c>
      <c r="M1099" s="192">
        <v>890980040</v>
      </c>
      <c r="N1099" s="401" t="s">
        <v>17964</v>
      </c>
      <c r="O1099" s="389" t="s">
        <v>20061</v>
      </c>
      <c r="P1099" s="192" t="s">
        <v>2323</v>
      </c>
    </row>
    <row r="1100" spans="1:17" ht="50" thickTop="1" thickBot="1">
      <c r="A1100" s="1192" t="s">
        <v>10240</v>
      </c>
      <c r="B1100" s="192" t="s">
        <v>9647</v>
      </c>
      <c r="C1100" s="192" t="s">
        <v>18234</v>
      </c>
      <c r="D1100" s="653">
        <v>41611</v>
      </c>
      <c r="E1100" s="653">
        <v>41604</v>
      </c>
      <c r="F1100" s="653">
        <v>41638</v>
      </c>
      <c r="G1100" s="653"/>
      <c r="H1100" s="653"/>
      <c r="I1100" s="859"/>
      <c r="J1100" s="859"/>
      <c r="K1100" s="374" t="s">
        <v>15021</v>
      </c>
      <c r="L1100" s="192" t="s">
        <v>10243</v>
      </c>
      <c r="M1100" s="192">
        <v>900313507</v>
      </c>
      <c r="N1100" s="401" t="s">
        <v>17965</v>
      </c>
      <c r="O1100" s="401"/>
      <c r="P1100" s="192" t="s">
        <v>2323</v>
      </c>
      <c r="Q1100" s="402" t="s">
        <v>20247</v>
      </c>
    </row>
    <row r="1101" spans="1:17" ht="50" thickTop="1" thickBot="1">
      <c r="A1101" s="903" t="s">
        <v>16690</v>
      </c>
      <c r="B1101" s="192" t="s">
        <v>16802</v>
      </c>
      <c r="C1101" s="192" t="s">
        <v>14619</v>
      </c>
      <c r="D1101" s="653">
        <v>41611</v>
      </c>
      <c r="E1101" s="653">
        <v>41604</v>
      </c>
      <c r="F1101" s="653">
        <v>41669</v>
      </c>
      <c r="G1101" s="653"/>
      <c r="H1101" s="653"/>
      <c r="I1101" s="859"/>
      <c r="J1101" s="859"/>
      <c r="K1101" s="374" t="s">
        <v>15022</v>
      </c>
      <c r="L1101" s="192" t="s">
        <v>4822</v>
      </c>
      <c r="M1101" s="192">
        <v>890902922</v>
      </c>
      <c r="N1101" s="401" t="s">
        <v>17964</v>
      </c>
      <c r="O1101" s="389" t="s">
        <v>20061</v>
      </c>
      <c r="P1101" s="192" t="s">
        <v>2323</v>
      </c>
    </row>
    <row r="1102" spans="1:17" ht="98" thickTop="1" thickBot="1">
      <c r="A1102" s="1192" t="s">
        <v>16703</v>
      </c>
      <c r="B1102" s="192" t="s">
        <v>16802</v>
      </c>
      <c r="C1102" s="192" t="s">
        <v>14619</v>
      </c>
      <c r="D1102" s="653"/>
      <c r="E1102" s="653">
        <v>41604</v>
      </c>
      <c r="F1102" s="653"/>
      <c r="G1102" s="653"/>
      <c r="H1102" s="653"/>
      <c r="I1102" s="859"/>
      <c r="J1102" s="859"/>
      <c r="K1102" s="374" t="s">
        <v>15022</v>
      </c>
      <c r="L1102" s="192" t="s">
        <v>535</v>
      </c>
      <c r="M1102" s="192">
        <v>890401962</v>
      </c>
      <c r="N1102" s="401" t="s">
        <v>17964</v>
      </c>
      <c r="O1102" s="491" t="s">
        <v>19047</v>
      </c>
      <c r="P1102" s="192" t="s">
        <v>1387</v>
      </c>
    </row>
    <row r="1103" spans="1:17" ht="38" thickTop="1" thickBot="1">
      <c r="A1103" s="1192" t="s">
        <v>15060</v>
      </c>
      <c r="B1103" s="192" t="s">
        <v>11526</v>
      </c>
      <c r="C1103" s="192" t="s">
        <v>14619</v>
      </c>
      <c r="D1103" s="653"/>
      <c r="E1103" s="653">
        <v>41604</v>
      </c>
      <c r="F1103" s="653"/>
      <c r="G1103" s="653"/>
      <c r="H1103" s="653"/>
      <c r="I1103" s="859"/>
      <c r="J1103" s="859"/>
      <c r="K1103" s="374" t="s">
        <v>13905</v>
      </c>
      <c r="L1103" s="192" t="s">
        <v>605</v>
      </c>
      <c r="M1103" s="192">
        <v>890104530</v>
      </c>
      <c r="N1103" s="401" t="s">
        <v>11099</v>
      </c>
      <c r="O1103" s="436">
        <v>41618</v>
      </c>
      <c r="P1103" s="192" t="s">
        <v>470</v>
      </c>
    </row>
    <row r="1104" spans="1:17" ht="50" thickTop="1" thickBot="1">
      <c r="A1104" s="1192" t="s">
        <v>7061</v>
      </c>
      <c r="B1104" s="192" t="s">
        <v>7055</v>
      </c>
      <c r="C1104" s="192" t="s">
        <v>14619</v>
      </c>
      <c r="D1104" s="653"/>
      <c r="E1104" s="653">
        <v>41604</v>
      </c>
      <c r="F1104" s="653"/>
      <c r="G1104" s="653"/>
      <c r="H1104" s="653"/>
      <c r="I1104" s="859"/>
      <c r="J1104" s="859"/>
      <c r="K1104" s="374">
        <v>99</v>
      </c>
      <c r="L1104" s="192" t="s">
        <v>7062</v>
      </c>
      <c r="M1104" s="192">
        <v>900028215</v>
      </c>
      <c r="N1104" s="401" t="s">
        <v>14765</v>
      </c>
      <c r="O1104" s="401" t="s">
        <v>18397</v>
      </c>
      <c r="P1104" s="192" t="s">
        <v>470</v>
      </c>
    </row>
    <row r="1105" spans="1:17" ht="38" thickTop="1" thickBot="1">
      <c r="A1105" s="1192" t="s">
        <v>7105</v>
      </c>
      <c r="B1105" s="192" t="s">
        <v>7055</v>
      </c>
      <c r="C1105" s="192" t="s">
        <v>14619</v>
      </c>
      <c r="D1105" s="653"/>
      <c r="E1105" s="653">
        <v>41604</v>
      </c>
      <c r="F1105" s="653"/>
      <c r="G1105" s="653"/>
      <c r="H1105" s="653"/>
      <c r="I1105" s="859"/>
      <c r="J1105" s="859"/>
      <c r="K1105" s="374">
        <v>99</v>
      </c>
      <c r="L1105" s="192" t="s">
        <v>15802</v>
      </c>
      <c r="M1105" s="192">
        <v>805015600</v>
      </c>
      <c r="N1105" s="401" t="s">
        <v>14765</v>
      </c>
      <c r="O1105" s="401" t="s">
        <v>18397</v>
      </c>
      <c r="P1105" s="192" t="s">
        <v>470</v>
      </c>
    </row>
    <row r="1106" spans="1:17" ht="26" thickTop="1" thickBot="1">
      <c r="A1106" s="1192" t="s">
        <v>8006</v>
      </c>
      <c r="B1106" s="192" t="s">
        <v>7055</v>
      </c>
      <c r="C1106" s="192" t="s">
        <v>14619</v>
      </c>
      <c r="D1106" s="653">
        <v>41613</v>
      </c>
      <c r="E1106" s="653">
        <v>41604</v>
      </c>
      <c r="F1106" s="653"/>
      <c r="G1106" s="653"/>
      <c r="H1106" s="653"/>
      <c r="I1106" s="859"/>
      <c r="J1106" s="859"/>
      <c r="K1106" s="374">
        <v>99</v>
      </c>
      <c r="L1106" s="192" t="s">
        <v>691</v>
      </c>
      <c r="M1106" s="192">
        <v>899999063</v>
      </c>
      <c r="N1106" s="401" t="s">
        <v>14765</v>
      </c>
      <c r="O1106" s="401" t="s">
        <v>18397</v>
      </c>
      <c r="P1106" s="192" t="s">
        <v>3032</v>
      </c>
    </row>
    <row r="1107" spans="1:17" ht="26" thickTop="1" thickBot="1">
      <c r="A1107" s="1192">
        <v>565</v>
      </c>
      <c r="B1107" s="192" t="s">
        <v>869</v>
      </c>
      <c r="C1107" s="192" t="s">
        <v>14619</v>
      </c>
      <c r="D1107" s="653"/>
      <c r="E1107" s="653">
        <v>41604</v>
      </c>
      <c r="F1107" s="653"/>
      <c r="G1107" s="653"/>
      <c r="H1107" s="653"/>
      <c r="I1107" s="859"/>
      <c r="J1107" s="859"/>
      <c r="K1107" s="374">
        <v>8</v>
      </c>
      <c r="L1107" s="192" t="s">
        <v>691</v>
      </c>
      <c r="M1107" s="192">
        <v>899999063</v>
      </c>
      <c r="N1107" s="401" t="s">
        <v>14765</v>
      </c>
      <c r="O1107" s="436">
        <v>41618</v>
      </c>
      <c r="P1107" s="192" t="s">
        <v>470</v>
      </c>
    </row>
    <row r="1108" spans="1:17" ht="38" thickTop="1" thickBot="1">
      <c r="A1108" s="1192">
        <v>812</v>
      </c>
      <c r="B1108" s="214" t="s">
        <v>740</v>
      </c>
      <c r="C1108" s="214" t="s">
        <v>13772</v>
      </c>
      <c r="D1108" s="653">
        <v>41596</v>
      </c>
      <c r="E1108" s="653">
        <v>41593</v>
      </c>
      <c r="F1108" s="166">
        <v>41619</v>
      </c>
      <c r="G1108" s="653"/>
      <c r="H1108" s="653"/>
      <c r="I1108" s="859"/>
      <c r="J1108" s="859"/>
      <c r="K1108" s="374">
        <v>177</v>
      </c>
      <c r="L1108" s="192" t="s">
        <v>15234</v>
      </c>
      <c r="M1108" s="192">
        <v>890201213</v>
      </c>
      <c r="N1108" s="401" t="s">
        <v>18010</v>
      </c>
      <c r="O1108" s="401" t="s">
        <v>17966</v>
      </c>
      <c r="P1108" s="214" t="s">
        <v>2323</v>
      </c>
    </row>
    <row r="1109" spans="1:17" ht="26" thickTop="1" thickBot="1">
      <c r="A1109" s="1192" t="s">
        <v>14830</v>
      </c>
      <c r="B1109" s="192" t="s">
        <v>11526</v>
      </c>
      <c r="C1109" s="192" t="s">
        <v>9704</v>
      </c>
      <c r="D1109" s="653">
        <v>41596</v>
      </c>
      <c r="E1109" s="653">
        <v>41593</v>
      </c>
      <c r="F1109" s="653">
        <v>41638</v>
      </c>
      <c r="G1109" s="653"/>
      <c r="H1109" s="653"/>
      <c r="I1109" s="859"/>
      <c r="J1109" s="859"/>
      <c r="K1109" s="374" t="s">
        <v>13905</v>
      </c>
      <c r="L1109" s="192" t="s">
        <v>691</v>
      </c>
      <c r="M1109" s="192">
        <v>899999063</v>
      </c>
      <c r="N1109" s="401" t="s">
        <v>18011</v>
      </c>
      <c r="O1109" s="401" t="s">
        <v>17966</v>
      </c>
      <c r="P1109" s="192" t="s">
        <v>2323</v>
      </c>
    </row>
    <row r="1110" spans="1:17" ht="38" thickTop="1" thickBot="1">
      <c r="A1110" s="1192" t="s">
        <v>17541</v>
      </c>
      <c r="B1110" s="214" t="s">
        <v>17782</v>
      </c>
      <c r="C1110" s="192" t="s">
        <v>14619</v>
      </c>
      <c r="D1110" s="653">
        <v>41606</v>
      </c>
      <c r="E1110" s="653">
        <v>41604</v>
      </c>
      <c r="F1110" s="653"/>
      <c r="G1110" s="653"/>
      <c r="H1110" s="653"/>
      <c r="I1110" s="859"/>
      <c r="J1110" s="859"/>
      <c r="K1110" s="374">
        <v>431</v>
      </c>
      <c r="L1110" s="214" t="s">
        <v>251</v>
      </c>
      <c r="M1110" s="611">
        <v>891480035</v>
      </c>
      <c r="N1110" s="401" t="s">
        <v>18012</v>
      </c>
      <c r="O1110" s="401" t="s">
        <v>18013</v>
      </c>
      <c r="P1110" s="192" t="s">
        <v>2323</v>
      </c>
    </row>
    <row r="1111" spans="1:17" ht="62" thickTop="1" thickBot="1">
      <c r="A1111" s="1192" t="s">
        <v>12656</v>
      </c>
      <c r="B1111" s="192" t="s">
        <v>9647</v>
      </c>
      <c r="C1111" s="192" t="s">
        <v>18014</v>
      </c>
      <c r="D1111" s="653">
        <v>41551</v>
      </c>
      <c r="E1111" s="653">
        <v>41605</v>
      </c>
      <c r="F1111" s="653">
        <v>41626</v>
      </c>
      <c r="G1111" s="653"/>
      <c r="H1111" s="653"/>
      <c r="I1111" s="859"/>
      <c r="J1111" s="859"/>
      <c r="K1111" s="374">
        <v>498</v>
      </c>
      <c r="L1111" s="192" t="s">
        <v>10895</v>
      </c>
      <c r="M1111" s="192">
        <v>900572501</v>
      </c>
      <c r="N1111" s="401" t="s">
        <v>18015</v>
      </c>
      <c r="O1111" s="401" t="s">
        <v>18016</v>
      </c>
      <c r="P1111" s="214" t="s">
        <v>2323</v>
      </c>
    </row>
    <row r="1112" spans="1:17" ht="38" thickTop="1" thickBot="1">
      <c r="A1112" s="1192">
        <v>337</v>
      </c>
      <c r="B1112" s="192" t="s">
        <v>568</v>
      </c>
      <c r="C1112" s="192" t="s">
        <v>14619</v>
      </c>
      <c r="D1112" s="653">
        <v>41607</v>
      </c>
      <c r="E1112" s="653">
        <v>41605</v>
      </c>
      <c r="F1112" s="653">
        <v>41638</v>
      </c>
      <c r="G1112" s="653"/>
      <c r="H1112" s="653"/>
      <c r="I1112" s="859"/>
      <c r="J1112" s="859"/>
      <c r="K1112" s="374">
        <v>8</v>
      </c>
      <c r="L1112" s="192" t="s">
        <v>691</v>
      </c>
      <c r="M1112" s="192">
        <v>899999063</v>
      </c>
      <c r="N1112" s="192" t="s">
        <v>4691</v>
      </c>
      <c r="O1112" s="434" t="s">
        <v>18202</v>
      </c>
      <c r="P1112" s="192" t="s">
        <v>2323</v>
      </c>
    </row>
    <row r="1113" spans="1:17" ht="62" thickTop="1" thickBot="1">
      <c r="A1113" s="1192">
        <v>804</v>
      </c>
      <c r="B1113" s="192" t="s">
        <v>569</v>
      </c>
      <c r="C1113" s="859" t="s">
        <v>12799</v>
      </c>
      <c r="D1113" s="653"/>
      <c r="E1113" s="653">
        <v>41607</v>
      </c>
      <c r="F1113" s="653"/>
      <c r="G1113" s="653"/>
      <c r="H1113" s="653"/>
      <c r="I1113" s="859"/>
      <c r="J1113" s="859"/>
      <c r="K1113" s="374">
        <v>231</v>
      </c>
      <c r="L1113" s="192" t="s">
        <v>11454</v>
      </c>
      <c r="M1113" s="192">
        <v>800194600</v>
      </c>
      <c r="N1113" s="192" t="s">
        <v>4690</v>
      </c>
      <c r="O1113" s="436">
        <v>41618</v>
      </c>
      <c r="P1113" s="192" t="s">
        <v>470</v>
      </c>
    </row>
    <row r="1114" spans="1:17" ht="38" thickTop="1" thickBot="1">
      <c r="A1114" s="1192">
        <v>661</v>
      </c>
      <c r="B1114" s="192" t="s">
        <v>568</v>
      </c>
      <c r="C1114" s="859" t="s">
        <v>9704</v>
      </c>
      <c r="D1114" s="653"/>
      <c r="E1114" s="653">
        <v>41607</v>
      </c>
      <c r="F1114" s="653"/>
      <c r="G1114" s="653"/>
      <c r="H1114" s="653"/>
      <c r="I1114" s="859"/>
      <c r="J1114" s="859"/>
      <c r="K1114" s="374" t="s">
        <v>12566</v>
      </c>
      <c r="L1114" s="192" t="s">
        <v>2198</v>
      </c>
      <c r="M1114" s="192">
        <v>899999069</v>
      </c>
      <c r="N1114" s="192" t="s">
        <v>14222</v>
      </c>
      <c r="O1114" s="436">
        <v>41617</v>
      </c>
      <c r="P1114" s="192" t="s">
        <v>470</v>
      </c>
    </row>
    <row r="1115" spans="1:17" ht="26" thickTop="1" thickBot="1">
      <c r="A1115" s="1192">
        <v>676</v>
      </c>
      <c r="B1115" s="192" t="s">
        <v>740</v>
      </c>
      <c r="C1115" s="859" t="s">
        <v>7151</v>
      </c>
      <c r="D1115" s="653">
        <v>41611</v>
      </c>
      <c r="E1115" s="653">
        <v>41607</v>
      </c>
      <c r="F1115" s="653">
        <v>41638</v>
      </c>
      <c r="G1115" s="653"/>
      <c r="H1115" s="653"/>
      <c r="I1115" s="859"/>
      <c r="J1115" s="859"/>
      <c r="K1115" s="374">
        <v>231</v>
      </c>
      <c r="L1115" s="192" t="s">
        <v>101</v>
      </c>
      <c r="M1115" s="192">
        <v>890980040</v>
      </c>
      <c r="N1115" s="192" t="s">
        <v>14221</v>
      </c>
      <c r="O1115" s="434"/>
      <c r="P1115" s="192" t="s">
        <v>2323</v>
      </c>
    </row>
    <row r="1116" spans="1:17" ht="38" thickTop="1" thickBot="1">
      <c r="A1116" s="1192">
        <v>812</v>
      </c>
      <c r="B1116" s="192" t="s">
        <v>740</v>
      </c>
      <c r="C1116" s="859" t="s">
        <v>12799</v>
      </c>
      <c r="D1116" s="653"/>
      <c r="E1116" s="653">
        <v>41607</v>
      </c>
      <c r="F1116" s="653"/>
      <c r="G1116" s="653"/>
      <c r="H1116" s="653"/>
      <c r="I1116" s="859"/>
      <c r="J1116" s="859"/>
      <c r="K1116" s="374">
        <v>177</v>
      </c>
      <c r="L1116" s="192" t="s">
        <v>15234</v>
      </c>
      <c r="M1116" s="192">
        <v>890201213</v>
      </c>
      <c r="N1116" s="192" t="s">
        <v>11099</v>
      </c>
      <c r="O1116" s="436">
        <v>41618</v>
      </c>
      <c r="P1116" s="192" t="s">
        <v>470</v>
      </c>
    </row>
    <row r="1117" spans="1:17" ht="38" thickTop="1" thickBot="1">
      <c r="A1117" s="1192">
        <v>819</v>
      </c>
      <c r="B1117" s="192" t="s">
        <v>3243</v>
      </c>
      <c r="C1117" s="859" t="s">
        <v>14619</v>
      </c>
      <c r="D1117" s="653">
        <v>41180</v>
      </c>
      <c r="E1117" s="653">
        <v>41172</v>
      </c>
      <c r="F1117" s="653">
        <v>41194</v>
      </c>
      <c r="G1117" s="653"/>
      <c r="H1117" s="653"/>
      <c r="I1117" s="859"/>
      <c r="J1117" s="859"/>
      <c r="K1117" s="374">
        <v>231</v>
      </c>
      <c r="L1117" s="192" t="s">
        <v>687</v>
      </c>
      <c r="M1117" s="192">
        <v>899999230</v>
      </c>
      <c r="N1117" s="192" t="s">
        <v>6606</v>
      </c>
      <c r="O1117" s="434"/>
      <c r="P1117" s="192" t="s">
        <v>2323</v>
      </c>
    </row>
    <row r="1118" spans="1:17" ht="50" thickTop="1" thickBot="1">
      <c r="A1118" s="1192" t="s">
        <v>8067</v>
      </c>
      <c r="B1118" s="192" t="s">
        <v>8044</v>
      </c>
      <c r="C1118" s="214" t="s">
        <v>15495</v>
      </c>
      <c r="D1118" s="653">
        <v>41578</v>
      </c>
      <c r="E1118" s="653"/>
      <c r="F1118" s="166">
        <v>41619</v>
      </c>
      <c r="G1118" s="653"/>
      <c r="H1118" s="653"/>
      <c r="I1118" s="859"/>
      <c r="J1118" s="859"/>
      <c r="K1118" s="374" t="s">
        <v>12563</v>
      </c>
      <c r="L1118" s="192" t="s">
        <v>190</v>
      </c>
      <c r="M1118" s="192">
        <v>890804201</v>
      </c>
      <c r="N1118" s="192" t="s">
        <v>18412</v>
      </c>
      <c r="O1118" s="434"/>
      <c r="P1118" s="192" t="s">
        <v>2323</v>
      </c>
    </row>
    <row r="1119" spans="1:17" ht="26" thickTop="1" thickBot="1">
      <c r="A1119" s="1192" t="s">
        <v>10858</v>
      </c>
      <c r="B1119" s="192" t="s">
        <v>10955</v>
      </c>
      <c r="C1119" s="214" t="s">
        <v>15211</v>
      </c>
      <c r="D1119" s="653">
        <v>41612</v>
      </c>
      <c r="E1119" s="653">
        <v>41610</v>
      </c>
      <c r="F1119" s="166">
        <v>41638</v>
      </c>
      <c r="G1119" s="653"/>
      <c r="H1119" s="653"/>
      <c r="I1119" s="859"/>
      <c r="J1119" s="859"/>
      <c r="K1119" s="374">
        <v>436</v>
      </c>
      <c r="L1119" s="192" t="s">
        <v>691</v>
      </c>
      <c r="M1119" s="192">
        <v>899999063</v>
      </c>
      <c r="N1119" s="192" t="s">
        <v>14221</v>
      </c>
      <c r="O1119" s="434" t="s">
        <v>18546</v>
      </c>
      <c r="P1119" s="192" t="s">
        <v>2323</v>
      </c>
      <c r="Q1119" s="402" t="s">
        <v>15785</v>
      </c>
    </row>
    <row r="1120" spans="1:17" ht="26" thickTop="1" thickBot="1">
      <c r="A1120" s="903" t="s">
        <v>12793</v>
      </c>
      <c r="B1120" s="192" t="s">
        <v>12873</v>
      </c>
      <c r="C1120" s="214" t="s">
        <v>15211</v>
      </c>
      <c r="D1120" s="653">
        <v>41612</v>
      </c>
      <c r="E1120" s="653">
        <v>41610</v>
      </c>
      <c r="F1120" s="166">
        <v>41669</v>
      </c>
      <c r="G1120" s="653"/>
      <c r="H1120" s="653"/>
      <c r="I1120" s="859"/>
      <c r="J1120" s="859"/>
      <c r="K1120" s="374">
        <v>488</v>
      </c>
      <c r="L1120" s="192" t="s">
        <v>19616</v>
      </c>
      <c r="M1120" s="192">
        <v>811034248</v>
      </c>
      <c r="N1120" s="548" t="s">
        <v>14221</v>
      </c>
      <c r="O1120" s="434" t="s">
        <v>18546</v>
      </c>
      <c r="P1120" s="192" t="s">
        <v>2323</v>
      </c>
      <c r="Q1120" s="402" t="s">
        <v>15785</v>
      </c>
    </row>
    <row r="1121" spans="1:17" ht="26" thickTop="1" thickBot="1">
      <c r="A1121" s="903" t="s">
        <v>13765</v>
      </c>
      <c r="B1121" s="192" t="s">
        <v>8014</v>
      </c>
      <c r="C1121" s="214" t="s">
        <v>15211</v>
      </c>
      <c r="D1121" s="653">
        <v>41617</v>
      </c>
      <c r="E1121" s="653">
        <v>41610</v>
      </c>
      <c r="F1121" s="166">
        <v>41669</v>
      </c>
      <c r="G1121" s="653"/>
      <c r="H1121" s="653"/>
      <c r="I1121" s="859"/>
      <c r="J1121" s="859"/>
      <c r="K1121" s="374" t="s">
        <v>7716</v>
      </c>
      <c r="L1121" s="192" t="s">
        <v>13766</v>
      </c>
      <c r="M1121" s="192">
        <v>845000021</v>
      </c>
      <c r="N1121" s="192" t="s">
        <v>14222</v>
      </c>
      <c r="O1121" s="434" t="s">
        <v>18546</v>
      </c>
      <c r="P1121" s="192" t="s">
        <v>2323</v>
      </c>
    </row>
    <row r="1122" spans="1:17" ht="26" thickTop="1" thickBot="1">
      <c r="A1122" s="1192" t="s">
        <v>11577</v>
      </c>
      <c r="B1122" s="192" t="s">
        <v>10271</v>
      </c>
      <c r="C1122" s="214" t="s">
        <v>14619</v>
      </c>
      <c r="D1122" s="653"/>
      <c r="E1122" s="653">
        <v>41614</v>
      </c>
      <c r="F1122" s="166"/>
      <c r="G1122" s="653"/>
      <c r="H1122" s="653"/>
      <c r="I1122" s="859"/>
      <c r="J1122" s="859"/>
      <c r="K1122" s="374">
        <v>99</v>
      </c>
      <c r="L1122" s="192" t="s">
        <v>11585</v>
      </c>
      <c r="M1122" s="192">
        <v>890480184</v>
      </c>
      <c r="N1122" s="192" t="s">
        <v>14765</v>
      </c>
      <c r="O1122" s="434" t="s">
        <v>18544</v>
      </c>
      <c r="P1122" s="192" t="s">
        <v>470</v>
      </c>
    </row>
    <row r="1123" spans="1:17" s="387" customFormat="1" ht="50" thickTop="1" thickBot="1">
      <c r="A1123" s="1192" t="s">
        <v>15540</v>
      </c>
      <c r="B1123" s="214" t="s">
        <v>13642</v>
      </c>
      <c r="C1123" s="214" t="s">
        <v>14619</v>
      </c>
      <c r="D1123" s="166">
        <v>41620</v>
      </c>
      <c r="E1123" s="166">
        <v>41614</v>
      </c>
      <c r="F1123" s="166">
        <v>41698</v>
      </c>
      <c r="G1123" s="653"/>
      <c r="H1123" s="653"/>
      <c r="I1123" s="859"/>
      <c r="J1123" s="859"/>
      <c r="K1123" s="374">
        <v>333</v>
      </c>
      <c r="L1123" s="214" t="s">
        <v>15545</v>
      </c>
      <c r="M1123" s="214">
        <v>811003209</v>
      </c>
      <c r="N1123" s="214" t="s">
        <v>14765</v>
      </c>
      <c r="O1123" s="311" t="s">
        <v>18565</v>
      </c>
      <c r="P1123" s="214" t="s">
        <v>2323</v>
      </c>
    </row>
    <row r="1124" spans="1:17" ht="26" thickTop="1" thickBot="1">
      <c r="A1124" s="1192">
        <v>678</v>
      </c>
      <c r="B1124" s="192" t="s">
        <v>740</v>
      </c>
      <c r="C1124" s="214" t="s">
        <v>18548</v>
      </c>
      <c r="D1124" s="653">
        <v>41614</v>
      </c>
      <c r="E1124" s="653">
        <v>41614</v>
      </c>
      <c r="F1124" s="166">
        <v>41638</v>
      </c>
      <c r="G1124" s="653"/>
      <c r="H1124" s="653"/>
      <c r="I1124" s="859"/>
      <c r="J1124" s="859"/>
      <c r="K1124" s="374">
        <v>231</v>
      </c>
      <c r="L1124" s="192" t="s">
        <v>624</v>
      </c>
      <c r="M1124" s="192">
        <v>860536210</v>
      </c>
      <c r="N1124" s="192" t="s">
        <v>18550</v>
      </c>
      <c r="O1124" s="434" t="s">
        <v>18546</v>
      </c>
      <c r="P1124" s="192" t="s">
        <v>2323</v>
      </c>
    </row>
    <row r="1125" spans="1:17" ht="74" thickTop="1" thickBot="1">
      <c r="A1125" s="1192">
        <v>735</v>
      </c>
      <c r="B1125" s="192" t="s">
        <v>740</v>
      </c>
      <c r="C1125" s="214" t="s">
        <v>12799</v>
      </c>
      <c r="D1125" s="653"/>
      <c r="E1125" s="653">
        <v>41614</v>
      </c>
      <c r="F1125" s="166"/>
      <c r="G1125" s="653"/>
      <c r="H1125" s="653"/>
      <c r="I1125" s="859"/>
      <c r="J1125" s="859"/>
      <c r="K1125" s="374">
        <v>231</v>
      </c>
      <c r="L1125" s="192" t="s">
        <v>2522</v>
      </c>
      <c r="M1125" s="192">
        <v>806008873</v>
      </c>
      <c r="N1125" s="192" t="s">
        <v>11099</v>
      </c>
      <c r="O1125" s="434" t="s">
        <v>18544</v>
      </c>
      <c r="P1125" s="192" t="s">
        <v>470</v>
      </c>
      <c r="Q1125" s="402" t="s">
        <v>15785</v>
      </c>
    </row>
    <row r="1126" spans="1:17" ht="38" thickTop="1" thickBot="1">
      <c r="A1126" s="903" t="s">
        <v>15307</v>
      </c>
      <c r="B1126" s="192" t="s">
        <v>13697</v>
      </c>
      <c r="C1126" s="214" t="s">
        <v>18757</v>
      </c>
      <c r="D1126" s="653">
        <v>41587</v>
      </c>
      <c r="E1126" s="653">
        <v>41614</v>
      </c>
      <c r="F1126" s="166">
        <v>41669</v>
      </c>
      <c r="G1126" s="653"/>
      <c r="H1126" s="653"/>
      <c r="I1126" s="859"/>
      <c r="J1126" s="859"/>
      <c r="K1126" s="374" t="s">
        <v>7976</v>
      </c>
      <c r="L1126" s="192" t="s">
        <v>101</v>
      </c>
      <c r="M1126" s="192">
        <v>890980040</v>
      </c>
      <c r="N1126" s="192" t="s">
        <v>11052</v>
      </c>
      <c r="O1126" s="434" t="s">
        <v>18546</v>
      </c>
      <c r="P1126" s="192" t="s">
        <v>2323</v>
      </c>
      <c r="Q1126" s="402" t="s">
        <v>15785</v>
      </c>
    </row>
    <row r="1127" spans="1:17" ht="38" thickTop="1" thickBot="1">
      <c r="A1127" s="903">
        <v>681</v>
      </c>
      <c r="B1127" s="192" t="s">
        <v>740</v>
      </c>
      <c r="C1127" s="214" t="s">
        <v>20065</v>
      </c>
      <c r="D1127" s="653">
        <v>41617</v>
      </c>
      <c r="E1127" s="653">
        <v>41614</v>
      </c>
      <c r="F1127" s="166">
        <v>41669</v>
      </c>
      <c r="G1127" s="653"/>
      <c r="H1127" s="653"/>
      <c r="I1127" s="859"/>
      <c r="J1127" s="859"/>
      <c r="K1127" s="374">
        <v>231</v>
      </c>
      <c r="L1127" s="192" t="s">
        <v>691</v>
      </c>
      <c r="M1127" s="192">
        <v>899999063</v>
      </c>
      <c r="N1127" s="192" t="s">
        <v>18549</v>
      </c>
      <c r="O1127" s="434" t="s">
        <v>18544</v>
      </c>
      <c r="P1127" s="192" t="s">
        <v>2323</v>
      </c>
    </row>
    <row r="1128" spans="1:17" ht="26" thickTop="1" thickBot="1">
      <c r="A1128" s="1192" t="s">
        <v>11447</v>
      </c>
      <c r="B1128" s="192" t="s">
        <v>10271</v>
      </c>
      <c r="C1128" s="214" t="s">
        <v>14619</v>
      </c>
      <c r="D1128" s="653"/>
      <c r="E1128" s="653">
        <v>41614</v>
      </c>
      <c r="F1128" s="166"/>
      <c r="G1128" s="653"/>
      <c r="H1128" s="653"/>
      <c r="I1128" s="859"/>
      <c r="J1128" s="859"/>
      <c r="K1128" s="374">
        <v>99</v>
      </c>
      <c r="L1128" s="192" t="s">
        <v>7321</v>
      </c>
      <c r="M1128" s="192">
        <v>800103923</v>
      </c>
      <c r="N1128" s="192" t="s">
        <v>14765</v>
      </c>
      <c r="O1128" s="434" t="s">
        <v>18544</v>
      </c>
      <c r="P1128" s="192" t="s">
        <v>470</v>
      </c>
    </row>
    <row r="1129" spans="1:17" ht="26" thickTop="1" thickBot="1">
      <c r="A1129" s="1192">
        <v>659</v>
      </c>
      <c r="B1129" s="192" t="s">
        <v>869</v>
      </c>
      <c r="C1129" s="214" t="s">
        <v>9704</v>
      </c>
      <c r="D1129" s="653"/>
      <c r="E1129" s="653">
        <v>41614</v>
      </c>
      <c r="F1129" s="166"/>
      <c r="G1129" s="653"/>
      <c r="H1129" s="653"/>
      <c r="I1129" s="859"/>
      <c r="J1129" s="859"/>
      <c r="K1129" s="374">
        <v>228</v>
      </c>
      <c r="L1129" s="192" t="s">
        <v>691</v>
      </c>
      <c r="M1129" s="192">
        <v>899999063</v>
      </c>
      <c r="N1129" s="192" t="s">
        <v>15640</v>
      </c>
      <c r="O1129" s="434" t="s">
        <v>18544</v>
      </c>
      <c r="P1129" s="192" t="s">
        <v>470</v>
      </c>
    </row>
    <row r="1130" spans="1:17" s="387" customFormat="1" ht="38" thickTop="1" thickBot="1">
      <c r="A1130" s="1192" t="s">
        <v>10233</v>
      </c>
      <c r="B1130" s="214" t="s">
        <v>10234</v>
      </c>
      <c r="C1130" s="214" t="s">
        <v>18547</v>
      </c>
      <c r="D1130" s="166">
        <v>41621</v>
      </c>
      <c r="E1130" s="166">
        <v>41614</v>
      </c>
      <c r="F1130" s="166">
        <v>41694</v>
      </c>
      <c r="G1130" s="653"/>
      <c r="H1130" s="653"/>
      <c r="I1130" s="859"/>
      <c r="J1130" s="859"/>
      <c r="K1130" s="374">
        <v>356</v>
      </c>
      <c r="L1130" s="214" t="s">
        <v>750</v>
      </c>
      <c r="M1130" s="214">
        <v>860013720</v>
      </c>
      <c r="N1130" s="214" t="s">
        <v>20220</v>
      </c>
      <c r="O1130" s="311" t="s">
        <v>18546</v>
      </c>
      <c r="P1130" s="214" t="s">
        <v>2323</v>
      </c>
    </row>
    <row r="1131" spans="1:17" s="387" customFormat="1" ht="74" thickTop="1" thickBot="1">
      <c r="A1131" s="1192" t="s">
        <v>13033</v>
      </c>
      <c r="B1131" s="214" t="s">
        <v>12829</v>
      </c>
      <c r="C1131" s="214" t="s">
        <v>9704</v>
      </c>
      <c r="D1131" s="166">
        <v>41617</v>
      </c>
      <c r="E1131" s="166">
        <v>41614</v>
      </c>
      <c r="F1131" s="166">
        <v>41677</v>
      </c>
      <c r="G1131" s="653"/>
      <c r="H1131" s="653">
        <v>41617</v>
      </c>
      <c r="I1131" s="859"/>
      <c r="J1131" s="859"/>
      <c r="K1131" s="374" t="s">
        <v>12555</v>
      </c>
      <c r="L1131" s="214" t="s">
        <v>598</v>
      </c>
      <c r="M1131" s="214">
        <v>890399010</v>
      </c>
      <c r="N1131" s="214" t="s">
        <v>14322</v>
      </c>
      <c r="O1131" s="311" t="s">
        <v>18546</v>
      </c>
      <c r="P1131" s="214" t="s">
        <v>2323</v>
      </c>
    </row>
    <row r="1132" spans="1:17" s="387" customFormat="1" ht="26" thickTop="1" thickBot="1">
      <c r="A1132" s="1192" t="s">
        <v>10856</v>
      </c>
      <c r="B1132" s="214" t="s">
        <v>10955</v>
      </c>
      <c r="C1132" s="214" t="s">
        <v>9704</v>
      </c>
      <c r="D1132" s="166">
        <v>41617</v>
      </c>
      <c r="E1132" s="166">
        <v>41614</v>
      </c>
      <c r="F1132" s="166">
        <v>41694</v>
      </c>
      <c r="G1132" s="653"/>
      <c r="H1132" s="653"/>
      <c r="I1132" s="859"/>
      <c r="J1132" s="859"/>
      <c r="K1132" s="374">
        <v>436</v>
      </c>
      <c r="L1132" s="214" t="s">
        <v>3601</v>
      </c>
      <c r="M1132" s="214">
        <v>890680062</v>
      </c>
      <c r="N1132" s="214" t="s">
        <v>14222</v>
      </c>
      <c r="O1132" s="311" t="s">
        <v>18546</v>
      </c>
      <c r="P1132" s="214" t="s">
        <v>2323</v>
      </c>
    </row>
    <row r="1133" spans="1:17" s="387" customFormat="1" ht="38" thickTop="1" thickBot="1">
      <c r="A1133" s="1192" t="s">
        <v>4778</v>
      </c>
      <c r="B1133" s="214" t="s">
        <v>4781</v>
      </c>
      <c r="C1133" s="214" t="s">
        <v>9704</v>
      </c>
      <c r="D1133" s="166">
        <v>41617</v>
      </c>
      <c r="E1133" s="166">
        <v>41614</v>
      </c>
      <c r="F1133" s="166">
        <v>41694</v>
      </c>
      <c r="G1133" s="653"/>
      <c r="H1133" s="653"/>
      <c r="I1133" s="859"/>
      <c r="J1133" s="859"/>
      <c r="K1133" s="374" t="s">
        <v>6049</v>
      </c>
      <c r="L1133" s="214" t="s">
        <v>750</v>
      </c>
      <c r="M1133" s="214">
        <v>860013720</v>
      </c>
      <c r="N1133" s="214" t="s">
        <v>14222</v>
      </c>
      <c r="O1133" s="311" t="s">
        <v>18546</v>
      </c>
      <c r="P1133" s="214" t="s">
        <v>2323</v>
      </c>
    </row>
    <row r="1134" spans="1:17" s="387" customFormat="1" ht="38" thickTop="1" thickBot="1">
      <c r="A1134" s="1192">
        <v>413</v>
      </c>
      <c r="B1134" s="214" t="s">
        <v>568</v>
      </c>
      <c r="C1134" s="214" t="s">
        <v>7151</v>
      </c>
      <c r="D1134" s="166">
        <v>41617</v>
      </c>
      <c r="E1134" s="166">
        <v>41614</v>
      </c>
      <c r="F1134" s="166">
        <v>41694</v>
      </c>
      <c r="G1134" s="653"/>
      <c r="H1134" s="653"/>
      <c r="I1134" s="859"/>
      <c r="J1134" s="859"/>
      <c r="K1134" s="374">
        <v>228</v>
      </c>
      <c r="L1134" s="214" t="s">
        <v>691</v>
      </c>
      <c r="M1134" s="214">
        <v>899999063</v>
      </c>
      <c r="N1134" s="214" t="s">
        <v>14222</v>
      </c>
      <c r="O1134" s="311" t="s">
        <v>18546</v>
      </c>
      <c r="P1134" s="214" t="s">
        <v>2323</v>
      </c>
    </row>
    <row r="1135" spans="1:17" s="387" customFormat="1" ht="50" thickTop="1" thickBot="1">
      <c r="A1135" s="1192" t="s">
        <v>15508</v>
      </c>
      <c r="B1135" s="214" t="s">
        <v>17445</v>
      </c>
      <c r="C1135" s="214" t="s">
        <v>18424</v>
      </c>
      <c r="D1135" s="166"/>
      <c r="E1135" s="166">
        <v>41619</v>
      </c>
      <c r="F1135" s="166">
        <v>41680</v>
      </c>
      <c r="G1135" s="653"/>
      <c r="H1135" s="653"/>
      <c r="I1135" s="859"/>
      <c r="J1135" s="859"/>
      <c r="K1135" s="374">
        <v>177</v>
      </c>
      <c r="L1135" s="214" t="s">
        <v>17955</v>
      </c>
      <c r="M1135" s="214">
        <v>890303666</v>
      </c>
      <c r="N1135" s="214" t="s">
        <v>18425</v>
      </c>
      <c r="O1135" s="311" t="s">
        <v>18748</v>
      </c>
      <c r="P1135" s="214" t="s">
        <v>2323</v>
      </c>
    </row>
    <row r="1136" spans="1:17" s="907" customFormat="1" ht="38" thickTop="1" thickBot="1">
      <c r="A1136" s="648" t="s">
        <v>7121</v>
      </c>
      <c r="B1136" s="214" t="s">
        <v>7129</v>
      </c>
      <c r="C1136" s="240" t="s">
        <v>14619</v>
      </c>
      <c r="D1136" s="653"/>
      <c r="E1136" s="905">
        <v>41619</v>
      </c>
      <c r="F1136" s="166"/>
      <c r="G1136" s="653"/>
      <c r="H1136" s="653"/>
      <c r="I1136" s="859"/>
      <c r="J1136" s="859"/>
      <c r="K1136" s="651" t="s">
        <v>5414</v>
      </c>
      <c r="L1136" s="240" t="s">
        <v>523</v>
      </c>
      <c r="M1136" s="240">
        <v>891080031</v>
      </c>
      <c r="N1136" s="240" t="s">
        <v>18426</v>
      </c>
      <c r="O1136" s="515"/>
      <c r="P1136" s="192" t="s">
        <v>212</v>
      </c>
    </row>
    <row r="1137" spans="1:17" s="907" customFormat="1" ht="50" thickTop="1" thickBot="1">
      <c r="A1137" s="648" t="s">
        <v>15512</v>
      </c>
      <c r="B1137" s="214" t="s">
        <v>11526</v>
      </c>
      <c r="C1137" s="240" t="s">
        <v>18427</v>
      </c>
      <c r="D1137" s="653"/>
      <c r="E1137" s="905">
        <v>41619</v>
      </c>
      <c r="F1137" s="166"/>
      <c r="G1137" s="653"/>
      <c r="H1137" s="653"/>
      <c r="I1137" s="859"/>
      <c r="J1137" s="859"/>
      <c r="K1137" s="651" t="s">
        <v>13905</v>
      </c>
      <c r="L1137" s="240" t="s">
        <v>535</v>
      </c>
      <c r="M1137" s="240">
        <v>890401962</v>
      </c>
      <c r="N1137" s="240" t="s">
        <v>18428</v>
      </c>
      <c r="O1137" s="515" t="s">
        <v>20282</v>
      </c>
      <c r="P1137" s="192" t="s">
        <v>1097</v>
      </c>
    </row>
    <row r="1138" spans="1:17" ht="98" thickTop="1" thickBot="1">
      <c r="A1138" s="648" t="s">
        <v>13669</v>
      </c>
      <c r="B1138" s="214" t="s">
        <v>13677</v>
      </c>
      <c r="C1138" s="240" t="s">
        <v>18427</v>
      </c>
      <c r="D1138" s="653"/>
      <c r="E1138" s="905">
        <v>41619</v>
      </c>
      <c r="F1138" s="166"/>
      <c r="G1138" s="653"/>
      <c r="H1138" s="653"/>
      <c r="I1138" s="859"/>
      <c r="J1138" s="859"/>
      <c r="K1138" s="651" t="s">
        <v>12988</v>
      </c>
      <c r="L1138" s="240" t="s">
        <v>4822</v>
      </c>
      <c r="M1138" s="240">
        <v>890902922</v>
      </c>
      <c r="N1138" s="240" t="s">
        <v>18429</v>
      </c>
      <c r="O1138" s="515" t="s">
        <v>20281</v>
      </c>
      <c r="P1138" s="192" t="s">
        <v>1097</v>
      </c>
      <c r="Q1138" s="402" t="s">
        <v>20247</v>
      </c>
    </row>
    <row r="1139" spans="1:17" ht="50" thickTop="1" thickBot="1">
      <c r="A1139" s="903" t="s">
        <v>4645</v>
      </c>
      <c r="B1139" s="192" t="s">
        <v>4336</v>
      </c>
      <c r="C1139" s="214" t="s">
        <v>14619</v>
      </c>
      <c r="D1139" s="653">
        <v>41628</v>
      </c>
      <c r="E1139" s="653">
        <v>41619</v>
      </c>
      <c r="F1139" s="166">
        <v>41669</v>
      </c>
      <c r="G1139" s="653"/>
      <c r="H1139" s="653"/>
      <c r="I1139" s="859"/>
      <c r="J1139" s="859"/>
      <c r="K1139" s="374" t="s">
        <v>6050</v>
      </c>
      <c r="L1139" s="192" t="s">
        <v>4670</v>
      </c>
      <c r="M1139" s="192">
        <v>811025446</v>
      </c>
      <c r="N1139" s="192" t="s">
        <v>14765</v>
      </c>
      <c r="O1139" s="434" t="s">
        <v>18610</v>
      </c>
      <c r="P1139" s="192" t="s">
        <v>2323</v>
      </c>
    </row>
    <row r="1140" spans="1:17" ht="38" thickTop="1" thickBot="1">
      <c r="A1140" s="1192">
        <v>774</v>
      </c>
      <c r="B1140" s="192" t="s">
        <v>569</v>
      </c>
      <c r="C1140" s="214" t="s">
        <v>9704</v>
      </c>
      <c r="D1140" s="653">
        <v>41652</v>
      </c>
      <c r="E1140" s="653">
        <v>41620</v>
      </c>
      <c r="F1140" s="166"/>
      <c r="G1140" s="653"/>
      <c r="H1140" s="653"/>
      <c r="I1140" s="859"/>
      <c r="J1140" s="859"/>
      <c r="K1140" s="374">
        <v>231</v>
      </c>
      <c r="L1140" s="192" t="s">
        <v>184</v>
      </c>
      <c r="M1140" s="192">
        <v>860066789</v>
      </c>
      <c r="N1140" s="192" t="s">
        <v>18431</v>
      </c>
      <c r="O1140" s="434"/>
      <c r="P1140" s="192" t="s">
        <v>3032</v>
      </c>
    </row>
    <row r="1141" spans="1:17" ht="38" thickTop="1" thickBot="1">
      <c r="A1141" s="1192">
        <v>379</v>
      </c>
      <c r="B1141" s="192" t="s">
        <v>568</v>
      </c>
      <c r="C1141" s="214" t="s">
        <v>7151</v>
      </c>
      <c r="D1141" s="653"/>
      <c r="E1141" s="653">
        <v>41620</v>
      </c>
      <c r="F1141" s="166"/>
      <c r="G1141" s="653"/>
      <c r="H1141" s="653"/>
      <c r="I1141" s="859"/>
      <c r="J1141" s="859"/>
      <c r="K1141" s="374">
        <v>8</v>
      </c>
      <c r="L1141" s="192" t="s">
        <v>15234</v>
      </c>
      <c r="M1141" s="192">
        <v>890201213</v>
      </c>
      <c r="N1141" s="192" t="s">
        <v>18432</v>
      </c>
      <c r="O1141" s="434"/>
      <c r="P1141" s="192" t="s">
        <v>470</v>
      </c>
    </row>
    <row r="1142" spans="1:17" ht="38" thickTop="1" thickBot="1">
      <c r="A1142" s="1192">
        <v>337</v>
      </c>
      <c r="B1142" s="192" t="s">
        <v>568</v>
      </c>
      <c r="C1142" s="214" t="s">
        <v>15553</v>
      </c>
      <c r="D1142" s="653"/>
      <c r="E1142" s="653">
        <v>41620</v>
      </c>
      <c r="F1142" s="166"/>
      <c r="G1142" s="653"/>
      <c r="H1142" s="653"/>
      <c r="I1142" s="859"/>
      <c r="J1142" s="859"/>
      <c r="K1142" s="374">
        <v>8</v>
      </c>
      <c r="L1142" s="192" t="s">
        <v>691</v>
      </c>
      <c r="M1142" s="192">
        <v>899999063</v>
      </c>
      <c r="N1142" s="192" t="s">
        <v>14765</v>
      </c>
      <c r="O1142" s="436">
        <v>41643</v>
      </c>
      <c r="P1142" s="192" t="s">
        <v>470</v>
      </c>
      <c r="Q1142" s="402" t="s">
        <v>20247</v>
      </c>
    </row>
    <row r="1143" spans="1:17" ht="38" thickTop="1" thickBot="1">
      <c r="A1143" s="903" t="s">
        <v>4638</v>
      </c>
      <c r="B1143" s="192" t="s">
        <v>4308</v>
      </c>
      <c r="C1143" s="214" t="s">
        <v>14619</v>
      </c>
      <c r="D1143" s="653">
        <v>41623</v>
      </c>
      <c r="E1143" s="653">
        <v>41620</v>
      </c>
      <c r="F1143" s="166">
        <v>41669</v>
      </c>
      <c r="G1143" s="653"/>
      <c r="H1143" s="653"/>
      <c r="I1143" s="859"/>
      <c r="J1143" s="859"/>
      <c r="K1143" s="374">
        <v>396</v>
      </c>
      <c r="L1143" s="192" t="s">
        <v>4657</v>
      </c>
      <c r="M1143" s="192">
        <v>891301963</v>
      </c>
      <c r="N1143" s="192" t="s">
        <v>18433</v>
      </c>
      <c r="O1143" s="434" t="s">
        <v>18546</v>
      </c>
      <c r="P1143" s="192" t="s">
        <v>2323</v>
      </c>
    </row>
    <row r="1144" spans="1:17" ht="38" thickTop="1" thickBot="1">
      <c r="A1144" s="1192">
        <v>443</v>
      </c>
      <c r="B1144" s="192" t="s">
        <v>568</v>
      </c>
      <c r="C1144" s="214" t="s">
        <v>7151</v>
      </c>
      <c r="D1144" s="653"/>
      <c r="E1144" s="653">
        <v>41620</v>
      </c>
      <c r="F1144" s="166"/>
      <c r="G1144" s="653"/>
      <c r="H1144" s="653"/>
      <c r="I1144" s="859"/>
      <c r="J1144" s="859"/>
      <c r="K1144" s="374" t="s">
        <v>12566</v>
      </c>
      <c r="L1144" s="192" t="s">
        <v>624</v>
      </c>
      <c r="M1144" s="192">
        <v>860536210</v>
      </c>
      <c r="N1144" s="192" t="s">
        <v>14765</v>
      </c>
      <c r="O1144" s="436">
        <v>41627</v>
      </c>
      <c r="P1144" s="192" t="s">
        <v>470</v>
      </c>
    </row>
    <row r="1145" spans="1:17" ht="62" thickTop="1" thickBot="1">
      <c r="A1145" s="1192" t="s">
        <v>12769</v>
      </c>
      <c r="B1145" s="192" t="s">
        <v>12873</v>
      </c>
      <c r="C1145" s="192" t="s">
        <v>14619</v>
      </c>
      <c r="D1145" s="653">
        <v>41617</v>
      </c>
      <c r="E1145" s="653">
        <v>41610</v>
      </c>
      <c r="F1145" s="653">
        <v>41638</v>
      </c>
      <c r="G1145" s="653"/>
      <c r="H1145" s="653"/>
      <c r="I1145" s="859"/>
      <c r="J1145" s="859"/>
      <c r="K1145" s="374">
        <v>488</v>
      </c>
      <c r="L1145" s="192" t="s">
        <v>19596</v>
      </c>
      <c r="M1145" s="192">
        <v>811004057</v>
      </c>
      <c r="N1145" s="463" t="s">
        <v>18554</v>
      </c>
      <c r="O1145" s="436" t="s">
        <v>18555</v>
      </c>
      <c r="P1145" s="192" t="s">
        <v>2323</v>
      </c>
    </row>
    <row r="1146" spans="1:17" ht="62" thickTop="1" thickBot="1">
      <c r="A1146" s="1192" t="s">
        <v>12770</v>
      </c>
      <c r="B1146" s="192" t="s">
        <v>12873</v>
      </c>
      <c r="C1146" s="192" t="s">
        <v>14619</v>
      </c>
      <c r="D1146" s="653"/>
      <c r="E1146" s="653">
        <v>41610</v>
      </c>
      <c r="F1146" s="653"/>
      <c r="G1146" s="653"/>
      <c r="H1146" s="653"/>
      <c r="I1146" s="859"/>
      <c r="J1146" s="859"/>
      <c r="K1146" s="374">
        <v>488</v>
      </c>
      <c r="L1146" s="192" t="s">
        <v>19597</v>
      </c>
      <c r="M1146" s="192">
        <v>830031757</v>
      </c>
      <c r="N1146" s="463" t="s">
        <v>18554</v>
      </c>
      <c r="O1146" s="436" t="s">
        <v>18555</v>
      </c>
      <c r="P1146" s="192" t="s">
        <v>470</v>
      </c>
    </row>
    <row r="1147" spans="1:17" ht="62" thickTop="1" thickBot="1">
      <c r="A1147" s="1192" t="s">
        <v>12771</v>
      </c>
      <c r="B1147" s="192" t="s">
        <v>12873</v>
      </c>
      <c r="C1147" s="192" t="s">
        <v>14619</v>
      </c>
      <c r="D1147" s="653"/>
      <c r="E1147" s="653">
        <v>41610</v>
      </c>
      <c r="F1147" s="653"/>
      <c r="G1147" s="653"/>
      <c r="H1147" s="653"/>
      <c r="I1147" s="859"/>
      <c r="J1147" s="859"/>
      <c r="K1147" s="374">
        <v>488</v>
      </c>
      <c r="L1147" s="192" t="s">
        <v>19598</v>
      </c>
      <c r="M1147" s="192">
        <v>800142557</v>
      </c>
      <c r="N1147" s="463" t="s">
        <v>18554</v>
      </c>
      <c r="O1147" s="436" t="s">
        <v>18555</v>
      </c>
      <c r="P1147" s="192" t="s">
        <v>470</v>
      </c>
    </row>
    <row r="1148" spans="1:17" ht="62" thickTop="1" thickBot="1">
      <c r="A1148" s="1192" t="s">
        <v>12772</v>
      </c>
      <c r="B1148" s="192" t="s">
        <v>12873</v>
      </c>
      <c r="C1148" s="192" t="s">
        <v>14619</v>
      </c>
      <c r="D1148" s="653">
        <v>41618</v>
      </c>
      <c r="E1148" s="653">
        <v>41610</v>
      </c>
      <c r="F1148" s="653">
        <v>41638</v>
      </c>
      <c r="G1148" s="653"/>
      <c r="H1148" s="653"/>
      <c r="I1148" s="859"/>
      <c r="J1148" s="859"/>
      <c r="K1148" s="374">
        <v>488</v>
      </c>
      <c r="L1148" s="192" t="s">
        <v>19599</v>
      </c>
      <c r="M1148" s="192">
        <v>800245974</v>
      </c>
      <c r="N1148" s="463" t="s">
        <v>18554</v>
      </c>
      <c r="O1148" s="436" t="s">
        <v>18555</v>
      </c>
      <c r="P1148" s="192" t="s">
        <v>2323</v>
      </c>
    </row>
    <row r="1149" spans="1:17" ht="62" thickTop="1" thickBot="1">
      <c r="A1149" s="1192" t="s">
        <v>12773</v>
      </c>
      <c r="B1149" s="192" t="s">
        <v>12873</v>
      </c>
      <c r="C1149" s="192" t="s">
        <v>14619</v>
      </c>
      <c r="D1149" s="653">
        <v>41618</v>
      </c>
      <c r="E1149" s="653">
        <v>41610</v>
      </c>
      <c r="F1149" s="653">
        <v>41638</v>
      </c>
      <c r="G1149" s="653"/>
      <c r="H1149" s="653"/>
      <c r="I1149" s="859"/>
      <c r="J1149" s="859"/>
      <c r="K1149" s="374">
        <v>488</v>
      </c>
      <c r="L1149" s="192" t="s">
        <v>19600</v>
      </c>
      <c r="M1149" s="192">
        <v>810005747</v>
      </c>
      <c r="N1149" s="463" t="s">
        <v>18554</v>
      </c>
      <c r="O1149" s="436" t="s">
        <v>18555</v>
      </c>
      <c r="P1149" s="192" t="s">
        <v>2323</v>
      </c>
    </row>
    <row r="1150" spans="1:17" ht="62" thickTop="1" thickBot="1">
      <c r="A1150" s="1192" t="s">
        <v>12774</v>
      </c>
      <c r="B1150" s="192" t="s">
        <v>12873</v>
      </c>
      <c r="C1150" s="192" t="s">
        <v>14619</v>
      </c>
      <c r="D1150" s="653">
        <v>41618</v>
      </c>
      <c r="E1150" s="653">
        <v>41610</v>
      </c>
      <c r="F1150" s="653">
        <v>41638</v>
      </c>
      <c r="G1150" s="653"/>
      <c r="H1150" s="653"/>
      <c r="I1150" s="859"/>
      <c r="J1150" s="859"/>
      <c r="K1150" s="374">
        <v>488</v>
      </c>
      <c r="L1150" s="192" t="s">
        <v>19601</v>
      </c>
      <c r="M1150" s="192">
        <v>830081005</v>
      </c>
      <c r="N1150" s="463" t="s">
        <v>18554</v>
      </c>
      <c r="O1150" s="436" t="s">
        <v>18555</v>
      </c>
      <c r="P1150" s="192" t="s">
        <v>2323</v>
      </c>
    </row>
    <row r="1151" spans="1:17" ht="62" thickTop="1" thickBot="1">
      <c r="A1151" s="1192" t="s">
        <v>12775</v>
      </c>
      <c r="B1151" s="192" t="s">
        <v>12873</v>
      </c>
      <c r="C1151" s="192" t="s">
        <v>14619</v>
      </c>
      <c r="D1151" s="653">
        <v>41618</v>
      </c>
      <c r="E1151" s="653">
        <v>41610</v>
      </c>
      <c r="F1151" s="653">
        <v>41638</v>
      </c>
      <c r="G1151" s="653"/>
      <c r="H1151" s="653"/>
      <c r="I1151" s="859"/>
      <c r="J1151" s="859"/>
      <c r="K1151" s="374">
        <v>488</v>
      </c>
      <c r="L1151" s="192" t="s">
        <v>19602</v>
      </c>
      <c r="M1151" s="192">
        <v>800031148</v>
      </c>
      <c r="N1151" s="463" t="s">
        <v>18554</v>
      </c>
      <c r="O1151" s="436" t="s">
        <v>18555</v>
      </c>
      <c r="P1151" s="192" t="s">
        <v>2323</v>
      </c>
      <c r="Q1151" s="402" t="s">
        <v>20247</v>
      </c>
    </row>
    <row r="1152" spans="1:17" ht="62" thickTop="1" thickBot="1">
      <c r="A1152" s="903" t="s">
        <v>12776</v>
      </c>
      <c r="B1152" s="192" t="s">
        <v>12873</v>
      </c>
      <c r="C1152" s="192" t="s">
        <v>14619</v>
      </c>
      <c r="D1152" s="653">
        <v>41618</v>
      </c>
      <c r="E1152" s="653">
        <v>41610</v>
      </c>
      <c r="F1152" s="653">
        <v>41669</v>
      </c>
      <c r="G1152" s="653"/>
      <c r="H1152" s="653"/>
      <c r="I1152" s="859"/>
      <c r="J1152" s="859"/>
      <c r="K1152" s="374">
        <v>488</v>
      </c>
      <c r="L1152" s="192" t="s">
        <v>19603</v>
      </c>
      <c r="M1152" s="192">
        <v>900036118</v>
      </c>
      <c r="N1152" s="463" t="s">
        <v>18554</v>
      </c>
      <c r="O1152" s="436" t="s">
        <v>18555</v>
      </c>
      <c r="P1152" s="192" t="s">
        <v>2323</v>
      </c>
    </row>
    <row r="1153" spans="1:17" ht="62" thickTop="1" thickBot="1">
      <c r="A1153" s="1192" t="s">
        <v>12777</v>
      </c>
      <c r="B1153" s="192" t="s">
        <v>12873</v>
      </c>
      <c r="C1153" s="192" t="s">
        <v>14619</v>
      </c>
      <c r="D1153" s="653">
        <v>41618</v>
      </c>
      <c r="E1153" s="653">
        <v>41610</v>
      </c>
      <c r="F1153" s="653">
        <v>41638</v>
      </c>
      <c r="G1153" s="653"/>
      <c r="H1153" s="653"/>
      <c r="I1153" s="859"/>
      <c r="J1153" s="859"/>
      <c r="K1153" s="374">
        <v>488</v>
      </c>
      <c r="L1153" s="192" t="s">
        <v>19604</v>
      </c>
      <c r="M1153" s="192">
        <v>900022972</v>
      </c>
      <c r="N1153" s="463" t="s">
        <v>18554</v>
      </c>
      <c r="O1153" s="436" t="s">
        <v>18555</v>
      </c>
      <c r="P1153" s="192" t="s">
        <v>2323</v>
      </c>
      <c r="Q1153" s="402" t="s">
        <v>20247</v>
      </c>
    </row>
    <row r="1154" spans="1:17" ht="62" thickTop="1" thickBot="1">
      <c r="A1154" s="903" t="s">
        <v>12778</v>
      </c>
      <c r="B1154" s="192" t="s">
        <v>12873</v>
      </c>
      <c r="C1154" s="192" t="s">
        <v>14619</v>
      </c>
      <c r="D1154" s="653">
        <v>41618</v>
      </c>
      <c r="E1154" s="653">
        <v>41610</v>
      </c>
      <c r="F1154" s="653">
        <v>41669</v>
      </c>
      <c r="G1154" s="653"/>
      <c r="H1154" s="653"/>
      <c r="I1154" s="859"/>
      <c r="J1154" s="859"/>
      <c r="K1154" s="374">
        <v>488</v>
      </c>
      <c r="L1154" s="192" t="s">
        <v>19605</v>
      </c>
      <c r="M1154" s="192">
        <v>800114672</v>
      </c>
      <c r="N1154" s="463" t="s">
        <v>18554</v>
      </c>
      <c r="O1154" s="436" t="s">
        <v>18555</v>
      </c>
      <c r="P1154" s="192" t="s">
        <v>2323</v>
      </c>
    </row>
    <row r="1155" spans="1:17" ht="62" thickTop="1" thickBot="1">
      <c r="A1155" s="1192" t="s">
        <v>12779</v>
      </c>
      <c r="B1155" s="192" t="s">
        <v>12873</v>
      </c>
      <c r="C1155" s="192" t="s">
        <v>14619</v>
      </c>
      <c r="D1155" s="653">
        <v>41618</v>
      </c>
      <c r="E1155" s="653">
        <v>41610</v>
      </c>
      <c r="F1155" s="653">
        <v>41638</v>
      </c>
      <c r="G1155" s="653"/>
      <c r="H1155" s="653"/>
      <c r="I1155" s="859"/>
      <c r="J1155" s="859"/>
      <c r="K1155" s="374">
        <v>488</v>
      </c>
      <c r="L1155" s="192" t="s">
        <v>19606</v>
      </c>
      <c r="M1155" s="192">
        <v>900325147</v>
      </c>
      <c r="N1155" s="463" t="s">
        <v>18554</v>
      </c>
      <c r="O1155" s="436" t="s">
        <v>18555</v>
      </c>
      <c r="P1155" s="192" t="s">
        <v>2323</v>
      </c>
    </row>
    <row r="1156" spans="1:17" ht="62" thickTop="1" thickBot="1">
      <c r="A1156" s="1192" t="s">
        <v>12780</v>
      </c>
      <c r="B1156" s="192" t="s">
        <v>12873</v>
      </c>
      <c r="C1156" s="192" t="s">
        <v>14619</v>
      </c>
      <c r="D1156" s="653">
        <v>41618</v>
      </c>
      <c r="E1156" s="653">
        <v>41610</v>
      </c>
      <c r="F1156" s="653">
        <v>41638</v>
      </c>
      <c r="G1156" s="653"/>
      <c r="H1156" s="653"/>
      <c r="I1156" s="859"/>
      <c r="J1156" s="859"/>
      <c r="K1156" s="374">
        <v>488</v>
      </c>
      <c r="L1156" s="192" t="s">
        <v>19607</v>
      </c>
      <c r="M1156" s="192">
        <v>810000494</v>
      </c>
      <c r="N1156" s="463" t="s">
        <v>18554</v>
      </c>
      <c r="O1156" s="436" t="s">
        <v>18555</v>
      </c>
      <c r="P1156" s="192" t="s">
        <v>2323</v>
      </c>
    </row>
    <row r="1157" spans="1:17" ht="62" thickTop="1" thickBot="1">
      <c r="A1157" s="1192" t="s">
        <v>12781</v>
      </c>
      <c r="B1157" s="192" t="s">
        <v>12873</v>
      </c>
      <c r="C1157" s="192" t="s">
        <v>14619</v>
      </c>
      <c r="D1157" s="653"/>
      <c r="E1157" s="653">
        <v>41610</v>
      </c>
      <c r="F1157" s="653"/>
      <c r="G1157" s="653"/>
      <c r="H1157" s="653"/>
      <c r="I1157" s="859"/>
      <c r="J1157" s="859"/>
      <c r="K1157" s="374">
        <v>488</v>
      </c>
      <c r="L1157" s="192" t="s">
        <v>19608</v>
      </c>
      <c r="M1157" s="192">
        <v>860521236</v>
      </c>
      <c r="N1157" s="463" t="s">
        <v>18554</v>
      </c>
      <c r="O1157" s="436" t="s">
        <v>18555</v>
      </c>
      <c r="P1157" s="192" t="s">
        <v>470</v>
      </c>
    </row>
    <row r="1158" spans="1:17" ht="62" thickTop="1" thickBot="1">
      <c r="A1158" s="1192" t="s">
        <v>12782</v>
      </c>
      <c r="B1158" s="192" t="s">
        <v>12873</v>
      </c>
      <c r="C1158" s="192" t="s">
        <v>14619</v>
      </c>
      <c r="D1158" s="653">
        <v>41618</v>
      </c>
      <c r="E1158" s="653">
        <v>41610</v>
      </c>
      <c r="F1158" s="653">
        <v>41638</v>
      </c>
      <c r="G1158" s="653"/>
      <c r="H1158" s="653"/>
      <c r="I1158" s="859"/>
      <c r="J1158" s="859"/>
      <c r="K1158" s="374">
        <v>488</v>
      </c>
      <c r="L1158" s="192" t="s">
        <v>12886</v>
      </c>
      <c r="M1158" s="192">
        <v>830145576</v>
      </c>
      <c r="N1158" s="463" t="s">
        <v>18554</v>
      </c>
      <c r="O1158" s="436" t="s">
        <v>18555</v>
      </c>
      <c r="P1158" s="192" t="s">
        <v>2323</v>
      </c>
      <c r="Q1158" s="402" t="s">
        <v>20247</v>
      </c>
    </row>
    <row r="1159" spans="1:17" ht="62" thickTop="1" thickBot="1">
      <c r="A1159" s="903" t="s">
        <v>12783</v>
      </c>
      <c r="B1159" s="192" t="s">
        <v>12873</v>
      </c>
      <c r="C1159" s="192" t="s">
        <v>14619</v>
      </c>
      <c r="D1159" s="653">
        <v>41618</v>
      </c>
      <c r="E1159" s="653">
        <v>41610</v>
      </c>
      <c r="F1159" s="653">
        <v>41669</v>
      </c>
      <c r="G1159" s="653"/>
      <c r="H1159" s="653"/>
      <c r="I1159" s="859"/>
      <c r="J1159" s="859"/>
      <c r="K1159" s="374">
        <v>488</v>
      </c>
      <c r="L1159" s="192" t="s">
        <v>19609</v>
      </c>
      <c r="M1159" s="192">
        <v>811023729</v>
      </c>
      <c r="N1159" s="463" t="s">
        <v>18554</v>
      </c>
      <c r="O1159" s="436" t="s">
        <v>18555</v>
      </c>
      <c r="P1159" s="192" t="s">
        <v>2323</v>
      </c>
    </row>
    <row r="1160" spans="1:17" ht="62" thickTop="1" thickBot="1">
      <c r="A1160" s="1192" t="s">
        <v>12784</v>
      </c>
      <c r="B1160" s="192" t="s">
        <v>12873</v>
      </c>
      <c r="C1160" s="192" t="s">
        <v>14619</v>
      </c>
      <c r="D1160" s="653"/>
      <c r="E1160" s="653">
        <v>41610</v>
      </c>
      <c r="F1160" s="653"/>
      <c r="G1160" s="653"/>
      <c r="H1160" s="653"/>
      <c r="I1160" s="859"/>
      <c r="J1160" s="859"/>
      <c r="K1160" s="374">
        <v>488</v>
      </c>
      <c r="L1160" s="192" t="s">
        <v>19610</v>
      </c>
      <c r="M1160" s="192">
        <v>900032774</v>
      </c>
      <c r="N1160" s="463" t="s">
        <v>18554</v>
      </c>
      <c r="O1160" s="436" t="s">
        <v>18555</v>
      </c>
      <c r="P1160" s="192" t="s">
        <v>470</v>
      </c>
    </row>
    <row r="1161" spans="1:17" ht="62" thickTop="1" thickBot="1">
      <c r="A1161" s="1192" t="s">
        <v>12785</v>
      </c>
      <c r="B1161" s="192" t="s">
        <v>12873</v>
      </c>
      <c r="C1161" s="192" t="s">
        <v>14619</v>
      </c>
      <c r="D1161" s="653"/>
      <c r="E1161" s="653">
        <v>41610</v>
      </c>
      <c r="F1161" s="653"/>
      <c r="G1161" s="653"/>
      <c r="H1161" s="653"/>
      <c r="I1161" s="859"/>
      <c r="J1161" s="859"/>
      <c r="K1161" s="374">
        <v>488</v>
      </c>
      <c r="L1161" s="192" t="s">
        <v>19611</v>
      </c>
      <c r="M1161" s="192">
        <v>800228958</v>
      </c>
      <c r="N1161" s="463" t="s">
        <v>18554</v>
      </c>
      <c r="O1161" s="436" t="s">
        <v>18555</v>
      </c>
      <c r="P1161" s="192" t="s">
        <v>470</v>
      </c>
    </row>
    <row r="1162" spans="1:17" ht="62" thickTop="1" thickBot="1">
      <c r="A1162" s="1192" t="s">
        <v>12787</v>
      </c>
      <c r="B1162" s="192" t="s">
        <v>12873</v>
      </c>
      <c r="C1162" s="192" t="s">
        <v>14619</v>
      </c>
      <c r="D1162" s="653"/>
      <c r="E1162" s="653">
        <v>41610</v>
      </c>
      <c r="F1162" s="653"/>
      <c r="G1162" s="653"/>
      <c r="H1162" s="653"/>
      <c r="I1162" s="859"/>
      <c r="J1162" s="859"/>
      <c r="K1162" s="374">
        <v>488</v>
      </c>
      <c r="L1162" s="192" t="s">
        <v>19612</v>
      </c>
      <c r="M1162" s="192">
        <v>800243576</v>
      </c>
      <c r="N1162" s="463" t="s">
        <v>18554</v>
      </c>
      <c r="O1162" s="436" t="s">
        <v>18555</v>
      </c>
      <c r="P1162" s="192" t="s">
        <v>470</v>
      </c>
    </row>
    <row r="1163" spans="1:17" ht="62" thickTop="1" thickBot="1">
      <c r="A1163" s="1192" t="s">
        <v>12789</v>
      </c>
      <c r="B1163" s="192" t="s">
        <v>12873</v>
      </c>
      <c r="C1163" s="192" t="s">
        <v>14619</v>
      </c>
      <c r="D1163" s="653">
        <v>41618</v>
      </c>
      <c r="E1163" s="653">
        <v>41610</v>
      </c>
      <c r="F1163" s="653">
        <v>41638</v>
      </c>
      <c r="G1163" s="653"/>
      <c r="H1163" s="653"/>
      <c r="I1163" s="859"/>
      <c r="J1163" s="859"/>
      <c r="K1163" s="374">
        <v>488</v>
      </c>
      <c r="L1163" s="192" t="s">
        <v>19613</v>
      </c>
      <c r="M1163" s="192">
        <v>811038530</v>
      </c>
      <c r="N1163" s="463" t="s">
        <v>18554</v>
      </c>
      <c r="O1163" s="436" t="s">
        <v>18555</v>
      </c>
      <c r="P1163" s="192" t="s">
        <v>2323</v>
      </c>
    </row>
    <row r="1164" spans="1:17" ht="62" thickTop="1" thickBot="1">
      <c r="A1164" s="1192" t="s">
        <v>12790</v>
      </c>
      <c r="B1164" s="192" t="s">
        <v>12873</v>
      </c>
      <c r="C1164" s="192" t="s">
        <v>14619</v>
      </c>
      <c r="D1164" s="653"/>
      <c r="E1164" s="653">
        <v>41610</v>
      </c>
      <c r="F1164" s="653"/>
      <c r="G1164" s="653"/>
      <c r="H1164" s="653"/>
      <c r="I1164" s="859"/>
      <c r="J1164" s="859"/>
      <c r="K1164" s="374">
        <v>488</v>
      </c>
      <c r="L1164" s="192" t="s">
        <v>12896</v>
      </c>
      <c r="M1164" s="192">
        <v>801003460</v>
      </c>
      <c r="N1164" s="463" t="s">
        <v>18554</v>
      </c>
      <c r="O1164" s="436" t="s">
        <v>18555</v>
      </c>
      <c r="P1164" s="192" t="s">
        <v>470</v>
      </c>
      <c r="Q1164" s="402" t="s">
        <v>20247</v>
      </c>
    </row>
    <row r="1165" spans="1:17" ht="62" thickTop="1" thickBot="1">
      <c r="A1165" s="903" t="s">
        <v>12791</v>
      </c>
      <c r="B1165" s="192" t="s">
        <v>12873</v>
      </c>
      <c r="C1165" s="192" t="s">
        <v>14619</v>
      </c>
      <c r="D1165" s="653">
        <v>41618</v>
      </c>
      <c r="E1165" s="653">
        <v>41610</v>
      </c>
      <c r="F1165" s="653">
        <v>41669</v>
      </c>
      <c r="G1165" s="653"/>
      <c r="H1165" s="653"/>
      <c r="I1165" s="859"/>
      <c r="J1165" s="859"/>
      <c r="K1165" s="374">
        <v>488</v>
      </c>
      <c r="L1165" s="192" t="s">
        <v>19614</v>
      </c>
      <c r="M1165" s="192">
        <v>806004974</v>
      </c>
      <c r="N1165" s="463" t="s">
        <v>18554</v>
      </c>
      <c r="O1165" s="436" t="s">
        <v>18555</v>
      </c>
      <c r="P1165" s="192" t="s">
        <v>2323</v>
      </c>
    </row>
    <row r="1166" spans="1:17" ht="62" thickTop="1" thickBot="1">
      <c r="A1166" s="1192" t="s">
        <v>12792</v>
      </c>
      <c r="B1166" s="192" t="s">
        <v>12873</v>
      </c>
      <c r="C1166" s="192" t="s">
        <v>14619</v>
      </c>
      <c r="D1166" s="653">
        <v>41618</v>
      </c>
      <c r="E1166" s="653">
        <v>41610</v>
      </c>
      <c r="F1166" s="653">
        <v>41638</v>
      </c>
      <c r="G1166" s="653"/>
      <c r="H1166" s="653"/>
      <c r="I1166" s="859"/>
      <c r="J1166" s="859"/>
      <c r="K1166" s="374">
        <v>488</v>
      </c>
      <c r="L1166" s="192" t="s">
        <v>19615</v>
      </c>
      <c r="M1166" s="192">
        <v>830055628</v>
      </c>
      <c r="N1166" s="463" t="s">
        <v>18554</v>
      </c>
      <c r="O1166" s="436" t="s">
        <v>18555</v>
      </c>
      <c r="P1166" s="192" t="s">
        <v>2323</v>
      </c>
      <c r="Q1166" s="402" t="s">
        <v>20247</v>
      </c>
    </row>
    <row r="1167" spans="1:17" ht="62" thickTop="1" thickBot="1">
      <c r="A1167" s="903" t="s">
        <v>12793</v>
      </c>
      <c r="B1167" s="192" t="s">
        <v>12873</v>
      </c>
      <c r="C1167" s="192" t="s">
        <v>14619</v>
      </c>
      <c r="D1167" s="653">
        <v>41618</v>
      </c>
      <c r="E1167" s="653">
        <v>41610</v>
      </c>
      <c r="F1167" s="653">
        <v>41669</v>
      </c>
      <c r="G1167" s="653"/>
      <c r="H1167" s="653"/>
      <c r="I1167" s="859"/>
      <c r="J1167" s="859"/>
      <c r="K1167" s="374">
        <v>488</v>
      </c>
      <c r="L1167" s="192" t="s">
        <v>19616</v>
      </c>
      <c r="M1167" s="192">
        <v>811034248</v>
      </c>
      <c r="N1167" s="463" t="s">
        <v>18554</v>
      </c>
      <c r="O1167" s="436" t="s">
        <v>18555</v>
      </c>
      <c r="P1167" s="192" t="s">
        <v>2323</v>
      </c>
    </row>
    <row r="1168" spans="1:17" ht="62" thickTop="1" thickBot="1">
      <c r="A1168" s="1192" t="s">
        <v>12794</v>
      </c>
      <c r="B1168" s="192" t="s">
        <v>12873</v>
      </c>
      <c r="C1168" s="192" t="s">
        <v>14619</v>
      </c>
      <c r="D1168" s="653"/>
      <c r="E1168" s="653">
        <v>41610</v>
      </c>
      <c r="F1168" s="653"/>
      <c r="G1168" s="653"/>
      <c r="H1168" s="653"/>
      <c r="I1168" s="859"/>
      <c r="J1168" s="859"/>
      <c r="K1168" s="374">
        <v>488</v>
      </c>
      <c r="L1168" s="192" t="s">
        <v>19617</v>
      </c>
      <c r="M1168" s="192">
        <v>800197862</v>
      </c>
      <c r="N1168" s="463" t="s">
        <v>18554</v>
      </c>
      <c r="O1168" s="436" t="s">
        <v>18555</v>
      </c>
      <c r="P1168" s="192" t="s">
        <v>470</v>
      </c>
      <c r="Q1168" s="402" t="s">
        <v>20247</v>
      </c>
    </row>
    <row r="1169" spans="1:17" ht="62" thickTop="1" thickBot="1">
      <c r="A1169" s="903" t="s">
        <v>12795</v>
      </c>
      <c r="B1169" s="192" t="s">
        <v>12873</v>
      </c>
      <c r="C1169" s="192" t="s">
        <v>14619</v>
      </c>
      <c r="D1169" s="653">
        <v>41618</v>
      </c>
      <c r="E1169" s="653">
        <v>41610</v>
      </c>
      <c r="F1169" s="653">
        <v>41669</v>
      </c>
      <c r="G1169" s="653"/>
      <c r="H1169" s="653"/>
      <c r="I1169" s="859"/>
      <c r="J1169" s="859"/>
      <c r="K1169" s="374">
        <v>488</v>
      </c>
      <c r="L1169" s="192" t="s">
        <v>19618</v>
      </c>
      <c r="M1169" s="192">
        <v>800099950</v>
      </c>
      <c r="N1169" s="463" t="s">
        <v>18554</v>
      </c>
      <c r="O1169" s="436" t="s">
        <v>18555</v>
      </c>
      <c r="P1169" s="192" t="s">
        <v>2323</v>
      </c>
    </row>
    <row r="1170" spans="1:17" ht="62" thickTop="1" thickBot="1">
      <c r="A1170" s="1192" t="s">
        <v>12796</v>
      </c>
      <c r="B1170" s="192" t="s">
        <v>12873</v>
      </c>
      <c r="C1170" s="192" t="s">
        <v>14619</v>
      </c>
      <c r="D1170" s="653">
        <v>41618</v>
      </c>
      <c r="E1170" s="653">
        <v>41610</v>
      </c>
      <c r="F1170" s="653">
        <v>41638</v>
      </c>
      <c r="G1170" s="653"/>
      <c r="H1170" s="653"/>
      <c r="I1170" s="859"/>
      <c r="J1170" s="859"/>
      <c r="K1170" s="374">
        <v>488</v>
      </c>
      <c r="L1170" s="192" t="s">
        <v>19619</v>
      </c>
      <c r="M1170" s="192">
        <v>830055573</v>
      </c>
      <c r="N1170" s="463" t="s">
        <v>18554</v>
      </c>
      <c r="O1170" s="436" t="s">
        <v>18555</v>
      </c>
      <c r="P1170" s="192" t="s">
        <v>2323</v>
      </c>
      <c r="Q1170" s="402" t="s">
        <v>20247</v>
      </c>
    </row>
    <row r="1171" spans="1:17" ht="62" thickTop="1" thickBot="1">
      <c r="A1171" s="903" t="s">
        <v>14989</v>
      </c>
      <c r="B1171" s="192" t="s">
        <v>15005</v>
      </c>
      <c r="C1171" s="192" t="s">
        <v>14619</v>
      </c>
      <c r="D1171" s="653">
        <v>41618</v>
      </c>
      <c r="E1171" s="653">
        <v>41610</v>
      </c>
      <c r="F1171" s="653">
        <v>41669</v>
      </c>
      <c r="G1171" s="653"/>
      <c r="H1171" s="653"/>
      <c r="I1171" s="859"/>
      <c r="J1171" s="859"/>
      <c r="K1171" s="374">
        <v>488</v>
      </c>
      <c r="L1171" s="192" t="s">
        <v>640</v>
      </c>
      <c r="M1171" s="192">
        <v>890801063</v>
      </c>
      <c r="N1171" s="463" t="s">
        <v>18554</v>
      </c>
      <c r="O1171" s="436" t="s">
        <v>18555</v>
      </c>
      <c r="P1171" s="192" t="s">
        <v>2323</v>
      </c>
    </row>
    <row r="1172" spans="1:17" s="387" customFormat="1" ht="62" thickTop="1" thickBot="1">
      <c r="A1172" s="1192" t="s">
        <v>14991</v>
      </c>
      <c r="B1172" s="214" t="s">
        <v>15005</v>
      </c>
      <c r="C1172" s="214" t="s">
        <v>14619</v>
      </c>
      <c r="D1172" s="166">
        <v>41618</v>
      </c>
      <c r="E1172" s="166">
        <v>41610</v>
      </c>
      <c r="F1172" s="166">
        <v>41698</v>
      </c>
      <c r="G1172" s="653"/>
      <c r="H1172" s="653"/>
      <c r="I1172" s="859"/>
      <c r="J1172" s="859"/>
      <c r="K1172" s="374">
        <v>488</v>
      </c>
      <c r="L1172" s="214" t="s">
        <v>12584</v>
      </c>
      <c r="M1172" s="214">
        <v>890101681</v>
      </c>
      <c r="N1172" s="1151" t="s">
        <v>18554</v>
      </c>
      <c r="O1172" s="389" t="s">
        <v>18555</v>
      </c>
      <c r="P1172" s="214" t="s">
        <v>2323</v>
      </c>
      <c r="Q1172" s="387" t="s">
        <v>20247</v>
      </c>
    </row>
    <row r="1173" spans="1:17" ht="62" thickTop="1" thickBot="1">
      <c r="A1173" s="903" t="s">
        <v>14992</v>
      </c>
      <c r="B1173" s="192" t="s">
        <v>15005</v>
      </c>
      <c r="C1173" s="192" t="s">
        <v>14619</v>
      </c>
      <c r="D1173" s="653">
        <v>41618</v>
      </c>
      <c r="E1173" s="653">
        <v>41610</v>
      </c>
      <c r="F1173" s="653">
        <v>41669</v>
      </c>
      <c r="G1173" s="653"/>
      <c r="H1173" s="653"/>
      <c r="I1173" s="859"/>
      <c r="J1173" s="859"/>
      <c r="K1173" s="374">
        <v>488</v>
      </c>
      <c r="L1173" s="192" t="s">
        <v>15012</v>
      </c>
      <c r="M1173" s="192">
        <v>900180913</v>
      </c>
      <c r="N1173" s="463" t="s">
        <v>18554</v>
      </c>
      <c r="O1173" s="436" t="s">
        <v>18555</v>
      </c>
      <c r="P1173" s="192" t="s">
        <v>2323</v>
      </c>
    </row>
    <row r="1174" spans="1:17" ht="62" thickTop="1" thickBot="1">
      <c r="A1174" s="1192" t="s">
        <v>15056</v>
      </c>
      <c r="B1174" s="192" t="s">
        <v>15005</v>
      </c>
      <c r="C1174" s="192" t="s">
        <v>14619</v>
      </c>
      <c r="D1174" s="653"/>
      <c r="E1174" s="653">
        <v>41610</v>
      </c>
      <c r="F1174" s="653"/>
      <c r="G1174" s="653"/>
      <c r="H1174" s="653"/>
      <c r="I1174" s="859"/>
      <c r="J1174" s="859"/>
      <c r="K1174" s="374">
        <v>488</v>
      </c>
      <c r="L1174" s="192" t="s">
        <v>15063</v>
      </c>
      <c r="M1174" s="192">
        <v>900143823</v>
      </c>
      <c r="N1174" s="463" t="s">
        <v>18554</v>
      </c>
      <c r="O1174" s="436" t="s">
        <v>18555</v>
      </c>
      <c r="P1174" s="192" t="s">
        <v>470</v>
      </c>
    </row>
    <row r="1175" spans="1:17" ht="62" thickTop="1" thickBot="1">
      <c r="A1175" s="1192" t="s">
        <v>12662</v>
      </c>
      <c r="B1175" s="192" t="s">
        <v>11561</v>
      </c>
      <c r="C1175" s="192" t="s">
        <v>14619</v>
      </c>
      <c r="D1175" s="653"/>
      <c r="E1175" s="653">
        <v>41610</v>
      </c>
      <c r="F1175" s="653"/>
      <c r="G1175" s="653"/>
      <c r="H1175" s="653"/>
      <c r="I1175" s="859"/>
      <c r="J1175" s="859"/>
      <c r="K1175" s="374">
        <v>488</v>
      </c>
      <c r="L1175" s="192" t="s">
        <v>104</v>
      </c>
      <c r="M1175" s="192">
        <v>800116217</v>
      </c>
      <c r="N1175" s="463" t="s">
        <v>18554</v>
      </c>
      <c r="O1175" s="436" t="s">
        <v>18555</v>
      </c>
      <c r="P1175" s="192" t="s">
        <v>470</v>
      </c>
      <c r="Q1175" s="402" t="s">
        <v>20247</v>
      </c>
    </row>
    <row r="1176" spans="1:17" ht="62" thickTop="1" thickBot="1">
      <c r="A1176" s="903">
        <v>665</v>
      </c>
      <c r="B1176" s="192" t="s">
        <v>1405</v>
      </c>
      <c r="C1176" s="192" t="s">
        <v>12799</v>
      </c>
      <c r="D1176" s="653">
        <v>41618</v>
      </c>
      <c r="E1176" s="653">
        <v>41610</v>
      </c>
      <c r="F1176" s="653">
        <v>41669</v>
      </c>
      <c r="G1176" s="653"/>
      <c r="H1176" s="653"/>
      <c r="I1176" s="859"/>
      <c r="J1176" s="859"/>
      <c r="K1176" s="374">
        <v>488</v>
      </c>
      <c r="L1176" s="192" t="s">
        <v>15012</v>
      </c>
      <c r="M1176" s="192">
        <v>900180913</v>
      </c>
      <c r="N1176" s="463" t="s">
        <v>18554</v>
      </c>
      <c r="O1176" s="436" t="s">
        <v>18555</v>
      </c>
      <c r="P1176" s="192" t="s">
        <v>2323</v>
      </c>
      <c r="Q1176" s="402" t="s">
        <v>20247</v>
      </c>
    </row>
    <row r="1177" spans="1:17" ht="62" thickTop="1" thickBot="1">
      <c r="A1177" s="903" t="s">
        <v>5286</v>
      </c>
      <c r="B1177" s="192" t="s">
        <v>1405</v>
      </c>
      <c r="C1177" s="192" t="s">
        <v>12799</v>
      </c>
      <c r="D1177" s="653">
        <v>41618</v>
      </c>
      <c r="E1177" s="653">
        <v>41610</v>
      </c>
      <c r="F1177" s="653">
        <v>41669</v>
      </c>
      <c r="G1177" s="653"/>
      <c r="H1177" s="653"/>
      <c r="I1177" s="859"/>
      <c r="J1177" s="859"/>
      <c r="K1177" s="374">
        <v>488</v>
      </c>
      <c r="L1177" s="192" t="s">
        <v>15012</v>
      </c>
      <c r="M1177" s="192">
        <v>900180913</v>
      </c>
      <c r="N1177" s="463" t="s">
        <v>18554</v>
      </c>
      <c r="O1177" s="436" t="s">
        <v>18555</v>
      </c>
      <c r="P1177" s="192" t="s">
        <v>2323</v>
      </c>
      <c r="Q1177" s="402" t="s">
        <v>20247</v>
      </c>
    </row>
    <row r="1178" spans="1:17" ht="62" thickTop="1" thickBot="1">
      <c r="A1178" s="903" t="s">
        <v>4154</v>
      </c>
      <c r="B1178" s="192" t="s">
        <v>3243</v>
      </c>
      <c r="C1178" s="192" t="s">
        <v>14619</v>
      </c>
      <c r="D1178" s="653">
        <v>41618</v>
      </c>
      <c r="E1178" s="653">
        <v>41610</v>
      </c>
      <c r="F1178" s="653">
        <v>41669</v>
      </c>
      <c r="G1178" s="653"/>
      <c r="H1178" s="653"/>
      <c r="I1178" s="859"/>
      <c r="J1178" s="859"/>
      <c r="K1178" s="374">
        <v>488</v>
      </c>
      <c r="L1178" s="192" t="s">
        <v>15012</v>
      </c>
      <c r="M1178" s="192">
        <v>900180913</v>
      </c>
      <c r="N1178" s="463" t="s">
        <v>18554</v>
      </c>
      <c r="O1178" s="436" t="s">
        <v>18555</v>
      </c>
      <c r="P1178" s="192" t="s">
        <v>2323</v>
      </c>
      <c r="Q1178" s="402" t="s">
        <v>20247</v>
      </c>
    </row>
    <row r="1179" spans="1:17" ht="62" thickTop="1" thickBot="1">
      <c r="A1179" s="903" t="s">
        <v>11557</v>
      </c>
      <c r="B1179" s="192" t="s">
        <v>11561</v>
      </c>
      <c r="C1179" s="192" t="s">
        <v>14619</v>
      </c>
      <c r="D1179" s="653">
        <v>41618</v>
      </c>
      <c r="E1179" s="653">
        <v>41610</v>
      </c>
      <c r="F1179" s="653">
        <v>41669</v>
      </c>
      <c r="G1179" s="653"/>
      <c r="H1179" s="653"/>
      <c r="I1179" s="859"/>
      <c r="J1179" s="859"/>
      <c r="K1179" s="374">
        <v>488</v>
      </c>
      <c r="L1179" s="192" t="s">
        <v>251</v>
      </c>
      <c r="M1179" s="192">
        <v>891480035</v>
      </c>
      <c r="N1179" s="463" t="s">
        <v>18554</v>
      </c>
      <c r="O1179" s="436" t="s">
        <v>18555</v>
      </c>
      <c r="P1179" s="192" t="s">
        <v>2323</v>
      </c>
    </row>
    <row r="1180" spans="1:17" ht="62" thickTop="1" thickBot="1">
      <c r="A1180" s="1192" t="s">
        <v>11560</v>
      </c>
      <c r="B1180" s="192" t="s">
        <v>11561</v>
      </c>
      <c r="C1180" s="192" t="s">
        <v>14619</v>
      </c>
      <c r="D1180" s="653">
        <v>41618</v>
      </c>
      <c r="E1180" s="653">
        <v>41610</v>
      </c>
      <c r="F1180" s="653">
        <v>41638</v>
      </c>
      <c r="G1180" s="653"/>
      <c r="H1180" s="653"/>
      <c r="I1180" s="859"/>
      <c r="J1180" s="859"/>
      <c r="K1180" s="374">
        <v>488</v>
      </c>
      <c r="L1180" s="192" t="s">
        <v>11083</v>
      </c>
      <c r="M1180" s="192">
        <v>860517647</v>
      </c>
      <c r="N1180" s="463" t="s">
        <v>18554</v>
      </c>
      <c r="O1180" s="436" t="s">
        <v>18555</v>
      </c>
      <c r="P1180" s="192" t="s">
        <v>2323</v>
      </c>
    </row>
    <row r="1181" spans="1:17" ht="62" thickTop="1" thickBot="1">
      <c r="A1181" s="1192" t="s">
        <v>11559</v>
      </c>
      <c r="B1181" s="192" t="s">
        <v>11561</v>
      </c>
      <c r="C1181" s="192" t="s">
        <v>14619</v>
      </c>
      <c r="D1181" s="653"/>
      <c r="E1181" s="653">
        <v>41610</v>
      </c>
      <c r="F1181" s="653"/>
      <c r="G1181" s="653"/>
      <c r="H1181" s="653"/>
      <c r="I1181" s="859"/>
      <c r="J1181" s="859"/>
      <c r="K1181" s="374">
        <v>488</v>
      </c>
      <c r="L1181" s="192" t="s">
        <v>11565</v>
      </c>
      <c r="M1181" s="192">
        <v>900028215</v>
      </c>
      <c r="N1181" s="463" t="s">
        <v>18554</v>
      </c>
      <c r="O1181" s="436" t="s">
        <v>18555</v>
      </c>
      <c r="P1181" s="192" t="s">
        <v>470</v>
      </c>
    </row>
    <row r="1182" spans="1:17" ht="26" thickTop="1" thickBot="1">
      <c r="A1182" s="1192" t="s">
        <v>8011</v>
      </c>
      <c r="B1182" s="192" t="s">
        <v>8014</v>
      </c>
      <c r="C1182" s="192" t="s">
        <v>7151</v>
      </c>
      <c r="D1182" s="653"/>
      <c r="E1182" s="653">
        <v>41612</v>
      </c>
      <c r="F1182" s="653"/>
      <c r="G1182" s="653"/>
      <c r="H1182" s="653"/>
      <c r="I1182" s="859"/>
      <c r="J1182" s="859"/>
      <c r="K1182" s="374" t="s">
        <v>7716</v>
      </c>
      <c r="L1182" s="192" t="s">
        <v>8018</v>
      </c>
      <c r="M1182" s="192">
        <v>892099149</v>
      </c>
      <c r="N1182" s="401" t="s">
        <v>14222</v>
      </c>
      <c r="O1182" s="436">
        <v>41643</v>
      </c>
      <c r="P1182" s="192" t="s">
        <v>470</v>
      </c>
    </row>
    <row r="1183" spans="1:17" ht="134" thickTop="1" thickBot="1">
      <c r="A1183" s="1192" t="s">
        <v>16752</v>
      </c>
      <c r="B1183" s="192" t="s">
        <v>16802</v>
      </c>
      <c r="C1183" s="192" t="s">
        <v>14619</v>
      </c>
      <c r="D1183" s="653"/>
      <c r="E1183" s="653">
        <v>41627</v>
      </c>
      <c r="F1183" s="653"/>
      <c r="G1183" s="653"/>
      <c r="H1183" s="653"/>
      <c r="I1183" s="859"/>
      <c r="J1183" s="859"/>
      <c r="K1183" s="374" t="s">
        <v>15653</v>
      </c>
      <c r="L1183" s="192" t="s">
        <v>691</v>
      </c>
      <c r="M1183" s="192">
        <v>899999063</v>
      </c>
      <c r="N1183" s="466" t="s">
        <v>17964</v>
      </c>
      <c r="O1183" s="436">
        <v>41641</v>
      </c>
      <c r="P1183" s="192" t="s">
        <v>470</v>
      </c>
      <c r="Q1183" s="402" t="s">
        <v>20223</v>
      </c>
    </row>
    <row r="1184" spans="1:17" s="387" customFormat="1" ht="26" thickTop="1" thickBot="1">
      <c r="A1184" s="1192" t="s">
        <v>10850</v>
      </c>
      <c r="B1184" s="214" t="s">
        <v>10955</v>
      </c>
      <c r="C1184" s="214" t="s">
        <v>9704</v>
      </c>
      <c r="D1184" s="166">
        <v>41627</v>
      </c>
      <c r="E1184" s="166">
        <v>41627</v>
      </c>
      <c r="F1184" s="166">
        <v>41694</v>
      </c>
      <c r="G1184" s="653"/>
      <c r="H1184" s="653"/>
      <c r="I1184" s="859"/>
      <c r="J1184" s="859"/>
      <c r="K1184" s="374">
        <v>436</v>
      </c>
      <c r="L1184" s="214" t="s">
        <v>691</v>
      </c>
      <c r="M1184" s="214">
        <v>899999063</v>
      </c>
      <c r="N1184" s="1150" t="s">
        <v>14221</v>
      </c>
      <c r="O1184" s="389">
        <v>41641</v>
      </c>
      <c r="P1184" s="214" t="s">
        <v>2323</v>
      </c>
      <c r="Q1184" s="387" t="s">
        <v>20247</v>
      </c>
    </row>
    <row r="1185" spans="1:17" ht="50" thickTop="1" thickBot="1">
      <c r="A1185" s="903" t="s">
        <v>5265</v>
      </c>
      <c r="B1185" s="192" t="s">
        <v>4336</v>
      </c>
      <c r="C1185" s="192" t="s">
        <v>7151</v>
      </c>
      <c r="D1185" s="653">
        <v>41631</v>
      </c>
      <c r="E1185" s="653">
        <v>41627</v>
      </c>
      <c r="F1185" s="653">
        <v>41669</v>
      </c>
      <c r="G1185" s="653"/>
      <c r="H1185" s="653">
        <v>41631</v>
      </c>
      <c r="I1185" s="859"/>
      <c r="J1185" s="859"/>
      <c r="K1185" s="374" t="s">
        <v>6047</v>
      </c>
      <c r="L1185" s="192" t="s">
        <v>5278</v>
      </c>
      <c r="M1185" s="192">
        <v>899999115</v>
      </c>
      <c r="N1185" s="466" t="s">
        <v>18618</v>
      </c>
      <c r="O1185" s="436" t="s">
        <v>18721</v>
      </c>
      <c r="P1185" s="192" t="s">
        <v>2323</v>
      </c>
    </row>
    <row r="1186" spans="1:17" s="387" customFormat="1" ht="38" thickTop="1" thickBot="1">
      <c r="A1186" s="1192" t="s">
        <v>4815</v>
      </c>
      <c r="B1186" s="214" t="s">
        <v>4722</v>
      </c>
      <c r="C1186" s="214" t="s">
        <v>9704</v>
      </c>
      <c r="D1186" s="166">
        <v>41627</v>
      </c>
      <c r="E1186" s="166">
        <v>41627</v>
      </c>
      <c r="F1186" s="166">
        <v>41694</v>
      </c>
      <c r="G1186" s="653"/>
      <c r="H1186" s="653"/>
      <c r="I1186" s="859"/>
      <c r="J1186" s="859"/>
      <c r="K1186" s="374" t="s">
        <v>6048</v>
      </c>
      <c r="L1186" s="214" t="s">
        <v>1417</v>
      </c>
      <c r="M1186" s="214">
        <v>890501510</v>
      </c>
      <c r="N1186" s="1150" t="s">
        <v>14322</v>
      </c>
      <c r="O1186" s="389">
        <v>41641</v>
      </c>
      <c r="P1186" s="214" t="s">
        <v>2323</v>
      </c>
    </row>
    <row r="1187" spans="1:17" ht="38" thickTop="1" thickBot="1">
      <c r="A1187" s="1192">
        <v>767</v>
      </c>
      <c r="B1187" s="192" t="s">
        <v>568</v>
      </c>
      <c r="C1187" s="192" t="s">
        <v>9704</v>
      </c>
      <c r="D1187" s="653">
        <v>41627</v>
      </c>
      <c r="E1187" s="653">
        <v>41627</v>
      </c>
      <c r="F1187" s="653"/>
      <c r="G1187" s="653"/>
      <c r="H1187" s="653"/>
      <c r="I1187" s="859"/>
      <c r="J1187" s="859"/>
      <c r="K1187" s="374" t="s">
        <v>12566</v>
      </c>
      <c r="L1187" s="192" t="s">
        <v>597</v>
      </c>
      <c r="M1187" s="192">
        <v>890104633</v>
      </c>
      <c r="N1187" s="466" t="s">
        <v>14222</v>
      </c>
      <c r="O1187" s="436">
        <v>41641</v>
      </c>
      <c r="P1187" s="192" t="s">
        <v>3032</v>
      </c>
      <c r="Q1187" s="402" t="s">
        <v>20247</v>
      </c>
    </row>
    <row r="1188" spans="1:17" ht="50" thickTop="1" thickBot="1">
      <c r="A1188" s="903" t="s">
        <v>16527</v>
      </c>
      <c r="B1188" s="192" t="s">
        <v>16529</v>
      </c>
      <c r="C1188" s="192" t="s">
        <v>14619</v>
      </c>
      <c r="D1188" s="653">
        <v>41647</v>
      </c>
      <c r="E1188" s="653">
        <v>41627</v>
      </c>
      <c r="F1188" s="653">
        <v>41669</v>
      </c>
      <c r="G1188" s="653"/>
      <c r="H1188" s="653"/>
      <c r="I1188" s="859"/>
      <c r="J1188" s="859"/>
      <c r="K1188" s="374" t="s">
        <v>13907</v>
      </c>
      <c r="L1188" s="192" t="s">
        <v>17955</v>
      </c>
      <c r="M1188" s="192">
        <v>890303666</v>
      </c>
      <c r="N1188" s="466" t="s">
        <v>14765</v>
      </c>
      <c r="O1188" s="436" t="s">
        <v>19743</v>
      </c>
      <c r="P1188" s="192" t="s">
        <v>2323</v>
      </c>
    </row>
    <row r="1189" spans="1:17" s="387" customFormat="1" ht="50" thickTop="1" thickBot="1">
      <c r="A1189" s="1192" t="s">
        <v>7059</v>
      </c>
      <c r="B1189" s="214" t="s">
        <v>7055</v>
      </c>
      <c r="C1189" s="214" t="s">
        <v>14619</v>
      </c>
      <c r="D1189" s="166">
        <v>41649</v>
      </c>
      <c r="E1189" s="166">
        <v>41627</v>
      </c>
      <c r="F1189" s="166">
        <v>41698</v>
      </c>
      <c r="G1189" s="653"/>
      <c r="H1189" s="653"/>
      <c r="I1189" s="859"/>
      <c r="J1189" s="859"/>
      <c r="K1189" s="374">
        <v>99</v>
      </c>
      <c r="L1189" s="214" t="s">
        <v>19167</v>
      </c>
      <c r="M1189" s="214">
        <v>817006005</v>
      </c>
      <c r="N1189" s="1150" t="s">
        <v>14765</v>
      </c>
      <c r="O1189" s="389" t="s">
        <v>20011</v>
      </c>
      <c r="P1189" s="214" t="s">
        <v>2323</v>
      </c>
    </row>
    <row r="1190" spans="1:17" s="907" customFormat="1" ht="38" thickTop="1" thickBot="1">
      <c r="A1190" s="1192" t="s">
        <v>7122</v>
      </c>
      <c r="B1190" s="192" t="s">
        <v>7129</v>
      </c>
      <c r="C1190" s="240" t="s">
        <v>14619</v>
      </c>
      <c r="D1190" s="653"/>
      <c r="E1190" s="653">
        <v>41627</v>
      </c>
      <c r="F1190" s="653"/>
      <c r="G1190" s="653"/>
      <c r="H1190" s="653"/>
      <c r="I1190" s="859"/>
      <c r="J1190" s="859"/>
      <c r="K1190" s="374" t="s">
        <v>5414</v>
      </c>
      <c r="L1190" s="192" t="s">
        <v>19334</v>
      </c>
      <c r="M1190" s="192">
        <v>891409768</v>
      </c>
      <c r="N1190" s="466" t="s">
        <v>11099</v>
      </c>
      <c r="O1190" s="436">
        <v>41642</v>
      </c>
      <c r="P1190" s="192" t="s">
        <v>470</v>
      </c>
    </row>
    <row r="1191" spans="1:17" s="387" customFormat="1" ht="86" thickTop="1" thickBot="1">
      <c r="A1191" s="648" t="s">
        <v>4708</v>
      </c>
      <c r="B1191" s="214" t="s">
        <v>4724</v>
      </c>
      <c r="C1191" s="240" t="s">
        <v>14619</v>
      </c>
      <c r="D1191" s="905"/>
      <c r="E1191" s="905">
        <v>41627</v>
      </c>
      <c r="F1191" s="905"/>
      <c r="G1191" s="653"/>
      <c r="H1191" s="653"/>
      <c r="I1191" s="859"/>
      <c r="J1191" s="859"/>
      <c r="K1191" s="651">
        <v>336</v>
      </c>
      <c r="L1191" s="240" t="s">
        <v>101</v>
      </c>
      <c r="M1191" s="240">
        <v>890980040</v>
      </c>
      <c r="N1191" s="516" t="s">
        <v>14765</v>
      </c>
      <c r="O1191" s="515"/>
      <c r="P1191" s="192" t="s">
        <v>212</v>
      </c>
      <c r="Q1191" s="387" t="s">
        <v>20225</v>
      </c>
    </row>
    <row r="1192" spans="1:17" s="387" customFormat="1" ht="26" thickTop="1" thickBot="1">
      <c r="A1192" s="214" t="s">
        <v>10241</v>
      </c>
      <c r="B1192" s="214" t="s">
        <v>9647</v>
      </c>
      <c r="C1192" s="214" t="s">
        <v>12799</v>
      </c>
      <c r="D1192" s="166">
        <v>41642</v>
      </c>
      <c r="E1192" s="166">
        <v>41627</v>
      </c>
      <c r="F1192" s="166">
        <v>41698</v>
      </c>
      <c r="G1192" s="166"/>
      <c r="H1192" s="166"/>
      <c r="I1192" s="1192"/>
      <c r="J1192" s="1192"/>
      <c r="K1192" s="374">
        <v>498</v>
      </c>
      <c r="L1192" s="214" t="s">
        <v>5199</v>
      </c>
      <c r="M1192" s="214">
        <v>890200110</v>
      </c>
      <c r="N1192" s="1150" t="s">
        <v>20224</v>
      </c>
      <c r="O1192" s="311"/>
      <c r="P1192" s="214" t="s">
        <v>2323</v>
      </c>
    </row>
    <row r="1193" spans="1:17" ht="50" thickTop="1" thickBot="1">
      <c r="A1193" s="1192" t="s">
        <v>16039</v>
      </c>
      <c r="B1193" s="192" t="s">
        <v>16048</v>
      </c>
      <c r="C1193" s="192" t="s">
        <v>15557</v>
      </c>
      <c r="D1193" s="653"/>
      <c r="E1193" s="653">
        <v>41628</v>
      </c>
      <c r="F1193" s="653"/>
      <c r="G1193" s="653"/>
      <c r="H1193" s="653"/>
      <c r="I1193" s="859"/>
      <c r="J1193" s="859"/>
      <c r="K1193" s="374" t="s">
        <v>16052</v>
      </c>
      <c r="L1193" s="192" t="s">
        <v>4451</v>
      </c>
      <c r="M1193" s="192">
        <v>811012120</v>
      </c>
      <c r="N1193" s="401" t="s">
        <v>18621</v>
      </c>
      <c r="O1193" s="434" t="s">
        <v>18623</v>
      </c>
      <c r="P1193" s="192" t="s">
        <v>470</v>
      </c>
    </row>
    <row r="1194" spans="1:17" s="387" customFormat="1" ht="38" thickTop="1" thickBot="1">
      <c r="A1194" s="214" t="s">
        <v>11488</v>
      </c>
      <c r="B1194" s="214" t="s">
        <v>12570</v>
      </c>
      <c r="C1194" s="325" t="s">
        <v>14124</v>
      </c>
      <c r="D1194" s="166">
        <v>41628</v>
      </c>
      <c r="E1194" s="166">
        <v>41628</v>
      </c>
      <c r="F1194" s="166">
        <v>41690</v>
      </c>
      <c r="G1194" s="653"/>
      <c r="H1194" s="653"/>
      <c r="I1194" s="859"/>
      <c r="J1194" s="859"/>
      <c r="K1194" s="374">
        <v>199</v>
      </c>
      <c r="L1194" s="214" t="s">
        <v>251</v>
      </c>
      <c r="M1194" s="325">
        <v>891480035</v>
      </c>
      <c r="N1194" s="647"/>
      <c r="O1194" s="311"/>
      <c r="P1194" s="325" t="s">
        <v>14125</v>
      </c>
    </row>
    <row r="1195" spans="1:17" ht="86" thickTop="1" thickBot="1">
      <c r="A1195" s="1192" t="s">
        <v>4648</v>
      </c>
      <c r="B1195" s="192" t="s">
        <v>4336</v>
      </c>
      <c r="C1195" s="192" t="s">
        <v>9704</v>
      </c>
      <c r="D1195" s="653"/>
      <c r="E1195" s="653">
        <v>41631</v>
      </c>
      <c r="F1195" s="653"/>
      <c r="G1195" s="653"/>
      <c r="H1195" s="653"/>
      <c r="I1195" s="859"/>
      <c r="J1195" s="859"/>
      <c r="K1195" s="374" t="s">
        <v>6050</v>
      </c>
      <c r="L1195" s="192" t="s">
        <v>4677</v>
      </c>
      <c r="M1195" s="192">
        <v>800114766</v>
      </c>
      <c r="N1195" s="401" t="s">
        <v>14222</v>
      </c>
      <c r="O1195" s="389">
        <v>41641</v>
      </c>
      <c r="P1195" s="192" t="s">
        <v>3032</v>
      </c>
      <c r="Q1195" s="402" t="s">
        <v>20044</v>
      </c>
    </row>
    <row r="1196" spans="1:17" s="387" customFormat="1" ht="38" thickTop="1" thickBot="1">
      <c r="A1196" s="1192" t="s">
        <v>10877</v>
      </c>
      <c r="B1196" s="214" t="s">
        <v>10917</v>
      </c>
      <c r="C1196" s="214" t="s">
        <v>9704</v>
      </c>
      <c r="D1196" s="166">
        <v>41635</v>
      </c>
      <c r="E1196" s="166">
        <v>41632</v>
      </c>
      <c r="F1196" s="166">
        <v>41677</v>
      </c>
      <c r="G1196" s="653"/>
      <c r="H1196" s="653">
        <v>41635</v>
      </c>
      <c r="I1196" s="859"/>
      <c r="J1196" s="859"/>
      <c r="K1196" s="374" t="s">
        <v>13719</v>
      </c>
      <c r="L1196" s="214" t="s">
        <v>251</v>
      </c>
      <c r="M1196" s="214">
        <v>891480035</v>
      </c>
      <c r="N1196" s="389" t="s">
        <v>14221</v>
      </c>
      <c r="O1196" s="311" t="s">
        <v>18752</v>
      </c>
      <c r="P1196" s="214" t="s">
        <v>2323</v>
      </c>
    </row>
    <row r="1197" spans="1:17" s="907" customFormat="1" ht="38" thickTop="1" thickBot="1">
      <c r="A1197" s="1192" t="s">
        <v>10883</v>
      </c>
      <c r="B1197" s="192" t="s">
        <v>10917</v>
      </c>
      <c r="C1197" s="192" t="s">
        <v>9704</v>
      </c>
      <c r="D1197" s="653"/>
      <c r="E1197" s="653">
        <v>41632</v>
      </c>
      <c r="F1197" s="653"/>
      <c r="G1197" s="653"/>
      <c r="H1197" s="653"/>
      <c r="I1197" s="859"/>
      <c r="J1197" s="859"/>
      <c r="K1197" s="374" t="s">
        <v>13719</v>
      </c>
      <c r="L1197" s="192" t="s">
        <v>251</v>
      </c>
      <c r="M1197" s="192">
        <v>891480035</v>
      </c>
      <c r="N1197" s="401" t="s">
        <v>15640</v>
      </c>
      <c r="O1197" s="434" t="s">
        <v>18752</v>
      </c>
      <c r="P1197" s="192" t="s">
        <v>470</v>
      </c>
      <c r="Q1197" s="387" t="s">
        <v>20247</v>
      </c>
    </row>
    <row r="1198" spans="1:17" ht="38" thickTop="1" thickBot="1">
      <c r="A1198" s="903">
        <v>366</v>
      </c>
      <c r="B1198" s="214" t="s">
        <v>568</v>
      </c>
      <c r="C1198" s="240" t="s">
        <v>9704</v>
      </c>
      <c r="D1198" s="905">
        <v>41632</v>
      </c>
      <c r="E1198" s="905">
        <v>41632</v>
      </c>
      <c r="F1198" s="166">
        <v>41669</v>
      </c>
      <c r="G1198" s="653"/>
      <c r="H1198" s="653"/>
      <c r="I1198" s="859"/>
      <c r="J1198" s="859"/>
      <c r="K1198" s="651">
        <v>228</v>
      </c>
      <c r="L1198" s="240" t="s">
        <v>101</v>
      </c>
      <c r="M1198" s="240">
        <v>890980040</v>
      </c>
      <c r="N1198" s="436" t="s">
        <v>14322</v>
      </c>
      <c r="O1198" s="515"/>
      <c r="P1198" s="192" t="s">
        <v>2323</v>
      </c>
      <c r="Q1198" s="402" t="s">
        <v>20247</v>
      </c>
    </row>
    <row r="1199" spans="1:17" ht="26" thickTop="1" thickBot="1">
      <c r="A1199" s="903">
        <v>633</v>
      </c>
      <c r="B1199" s="192" t="s">
        <v>869</v>
      </c>
      <c r="C1199" s="192" t="s">
        <v>9704</v>
      </c>
      <c r="D1199" s="653">
        <v>41632</v>
      </c>
      <c r="E1199" s="653">
        <v>41632</v>
      </c>
      <c r="F1199" s="653">
        <v>41669</v>
      </c>
      <c r="G1199" s="653"/>
      <c r="H1199" s="653"/>
      <c r="I1199" s="859"/>
      <c r="J1199" s="859"/>
      <c r="K1199" s="374">
        <v>8</v>
      </c>
      <c r="L1199" s="192" t="s">
        <v>691</v>
      </c>
      <c r="M1199" s="192">
        <v>899999063</v>
      </c>
      <c r="N1199" s="401" t="s">
        <v>14322</v>
      </c>
      <c r="O1199" s="393">
        <v>41641</v>
      </c>
      <c r="P1199" s="192" t="s">
        <v>2323</v>
      </c>
    </row>
    <row r="1200" spans="1:17" s="387" customFormat="1" ht="38" thickTop="1" thickBot="1">
      <c r="A1200" s="1192" t="s">
        <v>10878</v>
      </c>
      <c r="B1200" s="214" t="s">
        <v>10917</v>
      </c>
      <c r="C1200" s="214" t="s">
        <v>9704</v>
      </c>
      <c r="D1200" s="166">
        <v>41635</v>
      </c>
      <c r="E1200" s="166">
        <v>41632</v>
      </c>
      <c r="F1200" s="166">
        <v>41694</v>
      </c>
      <c r="G1200" s="653"/>
      <c r="H1200" s="653"/>
      <c r="I1200" s="859"/>
      <c r="J1200" s="859"/>
      <c r="K1200" s="374" t="s">
        <v>13719</v>
      </c>
      <c r="L1200" s="214" t="s">
        <v>251</v>
      </c>
      <c r="M1200" s="214">
        <v>891480035</v>
      </c>
      <c r="N1200" s="389" t="s">
        <v>14221</v>
      </c>
      <c r="O1200" s="311" t="s">
        <v>18752</v>
      </c>
      <c r="P1200" s="214" t="s">
        <v>2323</v>
      </c>
    </row>
    <row r="1201" spans="1:17" ht="26" thickTop="1" thickBot="1">
      <c r="A1201" s="1192" t="s">
        <v>10421</v>
      </c>
      <c r="B1201" s="192" t="s">
        <v>10955</v>
      </c>
      <c r="C1201" s="192" t="s">
        <v>9704</v>
      </c>
      <c r="D1201" s="653"/>
      <c r="E1201" s="653">
        <v>41632</v>
      </c>
      <c r="F1201" s="653"/>
      <c r="G1201" s="653"/>
      <c r="H1201" s="653"/>
      <c r="I1201" s="859"/>
      <c r="J1201" s="859"/>
      <c r="K1201" s="374">
        <v>436</v>
      </c>
      <c r="L1201" s="192" t="s">
        <v>10946</v>
      </c>
      <c r="M1201" s="192">
        <v>899999069</v>
      </c>
      <c r="N1201" s="401" t="s">
        <v>14222</v>
      </c>
      <c r="O1201" s="436">
        <v>41641</v>
      </c>
      <c r="P1201" s="192" t="s">
        <v>3032</v>
      </c>
    </row>
    <row r="1202" spans="1:17" ht="62" thickTop="1" thickBot="1">
      <c r="A1202" s="1192" t="s">
        <v>14625</v>
      </c>
      <c r="B1202" s="192" t="s">
        <v>3633</v>
      </c>
      <c r="C1202" s="192" t="s">
        <v>14619</v>
      </c>
      <c r="D1202" s="653"/>
      <c r="E1202" s="653">
        <v>41632</v>
      </c>
      <c r="F1202" s="653"/>
      <c r="G1202" s="653"/>
      <c r="H1202" s="653"/>
      <c r="I1202" s="859"/>
      <c r="J1202" s="859"/>
      <c r="K1202" s="374">
        <v>177</v>
      </c>
      <c r="L1202" s="192" t="s">
        <v>14633</v>
      </c>
      <c r="M1202" s="192">
        <v>830092262</v>
      </c>
      <c r="N1202" s="401" t="s">
        <v>18730</v>
      </c>
      <c r="O1202" s="393"/>
      <c r="P1202" s="192" t="s">
        <v>3032</v>
      </c>
    </row>
    <row r="1203" spans="1:17" s="387" customFormat="1" ht="26" thickTop="1" thickBot="1">
      <c r="A1203" s="1192" t="s">
        <v>4413</v>
      </c>
      <c r="B1203" s="214" t="s">
        <v>4336</v>
      </c>
      <c r="C1203" s="214" t="s">
        <v>14619</v>
      </c>
      <c r="D1203" s="166">
        <v>41632</v>
      </c>
      <c r="E1203" s="166">
        <v>41632</v>
      </c>
      <c r="F1203" s="166">
        <v>41698</v>
      </c>
      <c r="G1203" s="653"/>
      <c r="H1203" s="653"/>
      <c r="I1203" s="859"/>
      <c r="J1203" s="859"/>
      <c r="K1203" s="374">
        <v>177</v>
      </c>
      <c r="L1203" s="214" t="s">
        <v>6460</v>
      </c>
      <c r="M1203" s="214">
        <v>860008448</v>
      </c>
      <c r="N1203" s="389" t="s">
        <v>18731</v>
      </c>
      <c r="O1203" s="389">
        <v>41641</v>
      </c>
      <c r="P1203" s="214" t="s">
        <v>2323</v>
      </c>
    </row>
    <row r="1204" spans="1:17" ht="62" thickTop="1" thickBot="1">
      <c r="A1204" s="1192" t="s">
        <v>17872</v>
      </c>
      <c r="B1204" s="192" t="s">
        <v>18750</v>
      </c>
      <c r="C1204" s="192" t="s">
        <v>14619</v>
      </c>
      <c r="D1204" s="653"/>
      <c r="E1204" s="653">
        <v>41632</v>
      </c>
      <c r="F1204" s="653"/>
      <c r="G1204" s="653"/>
      <c r="H1204" s="653"/>
      <c r="I1204" s="859"/>
      <c r="J1204" s="859"/>
      <c r="K1204" s="374" t="s">
        <v>16515</v>
      </c>
      <c r="L1204" s="192" t="s">
        <v>251</v>
      </c>
      <c r="M1204" s="192">
        <v>891480035</v>
      </c>
      <c r="N1204" s="401" t="s">
        <v>18747</v>
      </c>
      <c r="O1204" s="434"/>
      <c r="P1204" s="192" t="s">
        <v>1387</v>
      </c>
      <c r="Q1204" s="402" t="s">
        <v>20060</v>
      </c>
    </row>
    <row r="1205" spans="1:17" ht="38" thickTop="1" thickBot="1">
      <c r="A1205" s="903" t="s">
        <v>17541</v>
      </c>
      <c r="B1205" s="192" t="s">
        <v>17782</v>
      </c>
      <c r="C1205" s="192" t="s">
        <v>18757</v>
      </c>
      <c r="D1205" s="653">
        <v>41606</v>
      </c>
      <c r="E1205" s="653">
        <v>41632</v>
      </c>
      <c r="F1205" s="653">
        <v>41304</v>
      </c>
      <c r="G1205" s="653"/>
      <c r="H1205" s="653"/>
      <c r="I1205" s="859"/>
      <c r="J1205" s="859"/>
      <c r="K1205" s="374">
        <v>431</v>
      </c>
      <c r="L1205" s="192" t="s">
        <v>251</v>
      </c>
      <c r="M1205" s="192">
        <v>891480035</v>
      </c>
      <c r="N1205" s="401" t="s">
        <v>11052</v>
      </c>
      <c r="O1205" s="434"/>
      <c r="P1205" s="192" t="s">
        <v>2323</v>
      </c>
    </row>
    <row r="1206" spans="1:17" ht="26" thickTop="1" thickBot="1">
      <c r="A1206" s="1192" t="s">
        <v>12661</v>
      </c>
      <c r="B1206" s="192" t="s">
        <v>12631</v>
      </c>
      <c r="C1206" s="214" t="s">
        <v>14619</v>
      </c>
      <c r="D1206" s="166"/>
      <c r="E1206" s="166">
        <v>41627</v>
      </c>
      <c r="F1206" s="166"/>
      <c r="G1206" s="166"/>
      <c r="H1206" s="166"/>
      <c r="I1206" s="1192"/>
      <c r="J1206" s="1192"/>
      <c r="K1206" s="374">
        <v>231</v>
      </c>
      <c r="L1206" s="214" t="s">
        <v>19591</v>
      </c>
      <c r="M1206" s="214">
        <v>892000102</v>
      </c>
      <c r="N1206" s="397" t="s">
        <v>11099</v>
      </c>
      <c r="O1206" s="393" t="s">
        <v>18758</v>
      </c>
      <c r="P1206" s="214" t="s">
        <v>3032</v>
      </c>
    </row>
    <row r="1207" spans="1:17" ht="74" thickTop="1" thickBot="1">
      <c r="A1207" s="1192" t="s">
        <v>12747</v>
      </c>
      <c r="B1207" s="192" t="s">
        <v>12829</v>
      </c>
      <c r="C1207" s="192" t="s">
        <v>9704</v>
      </c>
      <c r="D1207" s="653"/>
      <c r="E1207" s="653">
        <v>41638</v>
      </c>
      <c r="F1207" s="653"/>
      <c r="G1207" s="653"/>
      <c r="H1207" s="653"/>
      <c r="I1207" s="859"/>
      <c r="J1207" s="859"/>
      <c r="K1207" s="374" t="s">
        <v>12555</v>
      </c>
      <c r="L1207" s="192" t="s">
        <v>3701</v>
      </c>
      <c r="M1207" s="192">
        <v>804001183</v>
      </c>
      <c r="N1207" s="401" t="s">
        <v>14322</v>
      </c>
      <c r="O1207" s="436">
        <v>41641</v>
      </c>
      <c r="P1207" s="192" t="s">
        <v>470</v>
      </c>
    </row>
    <row r="1208" spans="1:17" ht="74" thickTop="1" thickBot="1">
      <c r="A1208" s="1192" t="s">
        <v>12743</v>
      </c>
      <c r="B1208" s="192" t="s">
        <v>12829</v>
      </c>
      <c r="C1208" s="192" t="s">
        <v>9704</v>
      </c>
      <c r="D1208" s="653"/>
      <c r="E1208" s="653">
        <v>41638</v>
      </c>
      <c r="F1208" s="653"/>
      <c r="G1208" s="653"/>
      <c r="H1208" s="653"/>
      <c r="I1208" s="859"/>
      <c r="J1208" s="859"/>
      <c r="K1208" s="374" t="s">
        <v>12555</v>
      </c>
      <c r="L1208" s="192" t="s">
        <v>3701</v>
      </c>
      <c r="M1208" s="192">
        <v>804001183</v>
      </c>
      <c r="N1208" s="401" t="s">
        <v>14222</v>
      </c>
      <c r="O1208" s="436">
        <v>41641</v>
      </c>
      <c r="P1208" s="192" t="s">
        <v>3032</v>
      </c>
    </row>
    <row r="1209" spans="1:17" ht="74" thickTop="1" thickBot="1">
      <c r="A1209" s="1192" t="s">
        <v>12762</v>
      </c>
      <c r="B1209" s="192" t="s">
        <v>12829</v>
      </c>
      <c r="C1209" s="192" t="s">
        <v>9704</v>
      </c>
      <c r="D1209" s="653">
        <v>41642</v>
      </c>
      <c r="E1209" s="653">
        <v>41638</v>
      </c>
      <c r="F1209" s="653"/>
      <c r="G1209" s="653"/>
      <c r="H1209" s="653"/>
      <c r="I1209" s="859"/>
      <c r="J1209" s="859"/>
      <c r="K1209" s="374" t="s">
        <v>12555</v>
      </c>
      <c r="L1209" s="192" t="s">
        <v>12801</v>
      </c>
      <c r="M1209" s="192">
        <v>900157683</v>
      </c>
      <c r="N1209" s="401" t="s">
        <v>20506</v>
      </c>
      <c r="O1209" s="436"/>
      <c r="P1209" s="192" t="s">
        <v>3032</v>
      </c>
    </row>
    <row r="1210" spans="1:17" ht="74" thickTop="1" thickBot="1">
      <c r="A1210" s="1192" t="s">
        <v>12764</v>
      </c>
      <c r="B1210" s="192" t="s">
        <v>12829</v>
      </c>
      <c r="C1210" s="192" t="s">
        <v>9704</v>
      </c>
      <c r="D1210" s="653"/>
      <c r="E1210" s="653">
        <v>41638</v>
      </c>
      <c r="F1210" s="653"/>
      <c r="G1210" s="653"/>
      <c r="H1210" s="653"/>
      <c r="I1210" s="859"/>
      <c r="J1210" s="859"/>
      <c r="K1210" s="374" t="s">
        <v>12555</v>
      </c>
      <c r="L1210" s="192" t="s">
        <v>535</v>
      </c>
      <c r="M1210" s="192">
        <v>890401962</v>
      </c>
      <c r="N1210" s="401" t="s">
        <v>14222</v>
      </c>
      <c r="O1210" s="436">
        <v>41641</v>
      </c>
      <c r="P1210" s="192" t="s">
        <v>470</v>
      </c>
    </row>
    <row r="1211" spans="1:17" ht="74" thickTop="1" thickBot="1">
      <c r="A1211" s="1192" t="s">
        <v>12765</v>
      </c>
      <c r="B1211" s="192" t="s">
        <v>12829</v>
      </c>
      <c r="C1211" s="192" t="s">
        <v>9704</v>
      </c>
      <c r="D1211" s="653"/>
      <c r="E1211" s="653">
        <v>41638</v>
      </c>
      <c r="F1211" s="653"/>
      <c r="G1211" s="404"/>
      <c r="H1211" s="404"/>
      <c r="I1211" s="192"/>
      <c r="J1211" s="401"/>
      <c r="K1211" s="534" t="s">
        <v>12555</v>
      </c>
      <c r="L1211" s="192" t="s">
        <v>535</v>
      </c>
      <c r="M1211" s="192">
        <v>890401962</v>
      </c>
      <c r="N1211" s="401" t="s">
        <v>14222</v>
      </c>
      <c r="O1211" s="436">
        <v>41641</v>
      </c>
      <c r="P1211" s="192" t="s">
        <v>470</v>
      </c>
      <c r="Q1211" s="402" t="s">
        <v>20247</v>
      </c>
    </row>
    <row r="1212" spans="1:17" ht="26" thickTop="1" thickBot="1">
      <c r="A1212" s="716" t="s">
        <v>10874</v>
      </c>
      <c r="B1212" s="192" t="s">
        <v>10917</v>
      </c>
      <c r="C1212" s="192" t="s">
        <v>7151</v>
      </c>
      <c r="D1212" s="653">
        <v>41642</v>
      </c>
      <c r="E1212" s="653">
        <v>41649</v>
      </c>
      <c r="F1212" s="653">
        <v>41669</v>
      </c>
      <c r="G1212" s="404"/>
      <c r="H1212" s="404"/>
      <c r="I1212" s="192"/>
      <c r="J1212" s="401"/>
      <c r="K1212" s="534" t="s">
        <v>16678</v>
      </c>
      <c r="L1212" s="192" t="s">
        <v>10920</v>
      </c>
      <c r="M1212" s="192">
        <v>900181969</v>
      </c>
      <c r="N1212" s="401" t="s">
        <v>19870</v>
      </c>
      <c r="O1212" s="393"/>
      <c r="P1212" s="192" t="s">
        <v>2323</v>
      </c>
    </row>
    <row r="1213" spans="1:17" ht="86" thickTop="1" thickBot="1">
      <c r="A1213" s="214">
        <v>468</v>
      </c>
      <c r="B1213" s="192" t="s">
        <v>568</v>
      </c>
      <c r="C1213" s="192" t="s">
        <v>20022</v>
      </c>
      <c r="D1213" s="653">
        <v>41649</v>
      </c>
      <c r="E1213" s="653">
        <v>41649</v>
      </c>
      <c r="F1213" s="653"/>
      <c r="G1213" s="653"/>
      <c r="H1213" s="653"/>
      <c r="I1213" s="859"/>
      <c r="J1213" s="859"/>
      <c r="K1213" s="545">
        <v>228</v>
      </c>
      <c r="L1213" s="192" t="s">
        <v>15234</v>
      </c>
      <c r="M1213" s="192">
        <v>890201213</v>
      </c>
      <c r="N1213" s="401" t="s">
        <v>20023</v>
      </c>
      <c r="O1213" s="434" t="s">
        <v>20031</v>
      </c>
      <c r="P1213" s="192" t="s">
        <v>3032</v>
      </c>
      <c r="Q1213" s="402" t="s">
        <v>20317</v>
      </c>
    </row>
    <row r="1214" spans="1:17" ht="86" thickTop="1" thickBot="1">
      <c r="A1214" s="214" t="s">
        <v>10418</v>
      </c>
      <c r="B1214" s="192" t="s">
        <v>10955</v>
      </c>
      <c r="C1214" s="192" t="s">
        <v>9704</v>
      </c>
      <c r="D1214" s="653"/>
      <c r="E1214" s="653">
        <v>41649</v>
      </c>
      <c r="F1214" s="653"/>
      <c r="G1214" s="653"/>
      <c r="H1214" s="653"/>
      <c r="I1214" s="859" t="s">
        <v>20507</v>
      </c>
      <c r="J1214" s="859"/>
      <c r="K1214" s="545">
        <v>436</v>
      </c>
      <c r="L1214" s="192" t="s">
        <v>10938</v>
      </c>
      <c r="M1214" s="192">
        <v>817004091</v>
      </c>
      <c r="N1214" s="401" t="s">
        <v>20024</v>
      </c>
      <c r="O1214" s="434" t="s">
        <v>20032</v>
      </c>
      <c r="P1214" s="192" t="s">
        <v>3032</v>
      </c>
      <c r="Q1214" s="402" t="s">
        <v>20318</v>
      </c>
    </row>
    <row r="1215" spans="1:17" s="387" customFormat="1" ht="38" thickTop="1" thickBot="1">
      <c r="A1215" s="214" t="s">
        <v>4235</v>
      </c>
      <c r="B1215" s="214" t="s">
        <v>3633</v>
      </c>
      <c r="C1215" s="214" t="s">
        <v>20025</v>
      </c>
      <c r="D1215" s="166">
        <v>41649</v>
      </c>
      <c r="E1215" s="166">
        <v>41649</v>
      </c>
      <c r="F1215" s="166">
        <v>41694</v>
      </c>
      <c r="G1215" s="653"/>
      <c r="H1215" s="653"/>
      <c r="I1215" s="859"/>
      <c r="J1215" s="859"/>
      <c r="K1215" s="647">
        <v>177</v>
      </c>
      <c r="L1215" s="214" t="s">
        <v>598</v>
      </c>
      <c r="M1215" s="214">
        <v>890399010</v>
      </c>
      <c r="N1215" s="389" t="s">
        <v>20026</v>
      </c>
      <c r="O1215" s="311" t="s">
        <v>20031</v>
      </c>
      <c r="P1215" s="214" t="s">
        <v>2323</v>
      </c>
    </row>
    <row r="1216" spans="1:17" s="387" customFormat="1" ht="38" thickTop="1" thickBot="1">
      <c r="A1216" s="214">
        <v>516</v>
      </c>
      <c r="B1216" s="214" t="s">
        <v>568</v>
      </c>
      <c r="C1216" s="214" t="s">
        <v>9704</v>
      </c>
      <c r="D1216" s="166">
        <v>41684</v>
      </c>
      <c r="E1216" s="166">
        <v>41649</v>
      </c>
      <c r="F1216" s="166">
        <v>41694</v>
      </c>
      <c r="G1216" s="653"/>
      <c r="H1216" s="653"/>
      <c r="I1216" s="859"/>
      <c r="J1216" s="859"/>
      <c r="K1216" s="647">
        <v>8</v>
      </c>
      <c r="L1216" s="214" t="s">
        <v>691</v>
      </c>
      <c r="M1216" s="214">
        <v>899999063</v>
      </c>
      <c r="N1216" s="389" t="s">
        <v>20027</v>
      </c>
      <c r="O1216" s="311" t="s">
        <v>20031</v>
      </c>
      <c r="P1216" s="214" t="s">
        <v>2323</v>
      </c>
    </row>
    <row r="1217" spans="1:16" ht="38" thickTop="1" thickBot="1">
      <c r="A1217" s="214">
        <v>411</v>
      </c>
      <c r="B1217" s="192" t="s">
        <v>568</v>
      </c>
      <c r="C1217" s="192" t="s">
        <v>7151</v>
      </c>
      <c r="D1217" s="653"/>
      <c r="E1217" s="653">
        <v>41649</v>
      </c>
      <c r="F1217" s="653"/>
      <c r="G1217" s="653"/>
      <c r="H1217" s="653"/>
      <c r="I1217" s="859"/>
      <c r="J1217" s="859"/>
      <c r="K1217" s="545">
        <v>228</v>
      </c>
      <c r="L1217" s="192" t="s">
        <v>15234</v>
      </c>
      <c r="M1217" s="192">
        <v>890201213</v>
      </c>
      <c r="N1217" s="401" t="s">
        <v>20028</v>
      </c>
      <c r="O1217" s="434" t="s">
        <v>20031</v>
      </c>
      <c r="P1217" s="192" t="s">
        <v>470</v>
      </c>
    </row>
    <row r="1218" spans="1:16" ht="38" thickTop="1" thickBot="1">
      <c r="A1218" s="214">
        <v>364</v>
      </c>
      <c r="B1218" s="192" t="s">
        <v>568</v>
      </c>
      <c r="C1218" s="192" t="s">
        <v>13772</v>
      </c>
      <c r="D1218" s="653"/>
      <c r="E1218" s="653">
        <v>41654</v>
      </c>
      <c r="F1218" s="653"/>
      <c r="G1218" s="653"/>
      <c r="H1218" s="653"/>
      <c r="I1218" s="859"/>
      <c r="J1218" s="859"/>
      <c r="K1218" s="545">
        <v>228</v>
      </c>
      <c r="L1218" s="192" t="s">
        <v>750</v>
      </c>
      <c r="M1218" s="192">
        <v>860013720</v>
      </c>
      <c r="N1218" s="652" t="s">
        <v>20029</v>
      </c>
      <c r="O1218" s="434" t="s">
        <v>20030</v>
      </c>
      <c r="P1218" s="192" t="s">
        <v>3032</v>
      </c>
    </row>
    <row r="1219" spans="1:16" s="387" customFormat="1" ht="38" thickTop="1" thickBot="1">
      <c r="A1219" s="214">
        <v>547</v>
      </c>
      <c r="B1219" s="214" t="s">
        <v>869</v>
      </c>
      <c r="C1219" s="214" t="s">
        <v>9704</v>
      </c>
      <c r="D1219" s="166">
        <v>41654</v>
      </c>
      <c r="E1219" s="166">
        <v>41654</v>
      </c>
      <c r="F1219" s="166">
        <v>41694</v>
      </c>
      <c r="G1219" s="653"/>
      <c r="H1219" s="653"/>
      <c r="I1219" s="859"/>
      <c r="J1219" s="859"/>
      <c r="K1219" s="647">
        <v>8</v>
      </c>
      <c r="L1219" s="214" t="s">
        <v>691</v>
      </c>
      <c r="M1219" s="214">
        <v>899999063</v>
      </c>
      <c r="N1219" s="389" t="s">
        <v>20003</v>
      </c>
      <c r="O1219" s="311" t="s">
        <v>20030</v>
      </c>
      <c r="P1219" s="214" t="s">
        <v>2323</v>
      </c>
    </row>
    <row r="1220" spans="1:16" ht="38" thickTop="1" thickBot="1">
      <c r="A1220" s="192">
        <v>764</v>
      </c>
      <c r="B1220" s="192" t="s">
        <v>568</v>
      </c>
      <c r="C1220" s="192" t="s">
        <v>9704</v>
      </c>
      <c r="D1220" s="653"/>
      <c r="E1220" s="653">
        <v>41654</v>
      </c>
      <c r="F1220" s="653"/>
      <c r="G1220" s="653"/>
      <c r="H1220" s="653"/>
      <c r="I1220" s="859"/>
      <c r="J1220" s="859"/>
      <c r="K1220" s="545" t="s">
        <v>12566</v>
      </c>
      <c r="L1220" s="192" t="s">
        <v>2571</v>
      </c>
      <c r="M1220" s="192">
        <v>860012357</v>
      </c>
      <c r="N1220" s="401" t="s">
        <v>20004</v>
      </c>
      <c r="O1220" s="434" t="s">
        <v>20030</v>
      </c>
      <c r="P1220" s="192" t="s">
        <v>470</v>
      </c>
    </row>
    <row r="1221" spans="1:16" s="387" customFormat="1" ht="38" thickTop="1" thickBot="1">
      <c r="A1221" s="214" t="s">
        <v>6587</v>
      </c>
      <c r="B1221" s="214" t="s">
        <v>6535</v>
      </c>
      <c r="C1221" s="214" t="s">
        <v>9704</v>
      </c>
      <c r="D1221" s="166">
        <v>41654</v>
      </c>
      <c r="E1221" s="166">
        <v>41654</v>
      </c>
      <c r="F1221" s="166">
        <v>41694</v>
      </c>
      <c r="G1221" s="653"/>
      <c r="H1221" s="653"/>
      <c r="I1221" s="859"/>
      <c r="J1221" s="859"/>
      <c r="K1221" s="647">
        <v>231</v>
      </c>
      <c r="L1221" s="214" t="s">
        <v>101</v>
      </c>
      <c r="M1221" s="214">
        <v>890980040</v>
      </c>
      <c r="N1221" s="389" t="s">
        <v>20005</v>
      </c>
      <c r="O1221" s="311" t="s">
        <v>20030</v>
      </c>
      <c r="P1221" s="214" t="s">
        <v>2323</v>
      </c>
    </row>
    <row r="1222" spans="1:16" ht="38" thickTop="1" thickBot="1">
      <c r="A1222" s="214">
        <v>757</v>
      </c>
      <c r="B1222" s="192" t="s">
        <v>568</v>
      </c>
      <c r="C1222" s="192" t="s">
        <v>13772</v>
      </c>
      <c r="D1222" s="653"/>
      <c r="E1222" s="653">
        <v>41654</v>
      </c>
      <c r="F1222" s="653"/>
      <c r="G1222" s="653"/>
      <c r="H1222" s="653"/>
      <c r="I1222" s="859"/>
      <c r="J1222" s="859"/>
      <c r="K1222" s="545" t="s">
        <v>12566</v>
      </c>
      <c r="L1222" s="192" t="s">
        <v>180</v>
      </c>
      <c r="M1222" s="192">
        <v>860007386</v>
      </c>
      <c r="N1222" s="401" t="s">
        <v>20006</v>
      </c>
      <c r="O1222" s="434" t="s">
        <v>20030</v>
      </c>
      <c r="P1222" s="654" t="s">
        <v>3032</v>
      </c>
    </row>
    <row r="1223" spans="1:16" ht="91.5" customHeight="1" thickTop="1" thickBot="1">
      <c r="A1223" s="214" t="s">
        <v>4643</v>
      </c>
      <c r="B1223" s="192" t="s">
        <v>4336</v>
      </c>
      <c r="C1223" s="192" t="s">
        <v>7151</v>
      </c>
      <c r="D1223" s="653"/>
      <c r="E1223" s="653">
        <v>41654</v>
      </c>
      <c r="F1223" s="653"/>
      <c r="G1223" s="653"/>
      <c r="H1223" s="653"/>
      <c r="I1223" s="859"/>
      <c r="J1223" s="859"/>
      <c r="K1223" s="545" t="s">
        <v>6050</v>
      </c>
      <c r="L1223" s="192" t="s">
        <v>4666</v>
      </c>
      <c r="M1223" s="192">
        <v>890316586</v>
      </c>
      <c r="N1223" s="401" t="s">
        <v>20262</v>
      </c>
      <c r="O1223" s="434" t="s">
        <v>20263</v>
      </c>
      <c r="P1223" s="192" t="s">
        <v>470</v>
      </c>
    </row>
    <row r="1224" spans="1:16" ht="103.5" customHeight="1" thickTop="1" thickBot="1">
      <c r="A1224" s="859" t="s">
        <v>16698</v>
      </c>
      <c r="B1224" s="192" t="s">
        <v>13642</v>
      </c>
      <c r="C1224" s="192" t="s">
        <v>20033</v>
      </c>
      <c r="D1224" s="653">
        <v>41662</v>
      </c>
      <c r="E1224" s="653">
        <v>41659</v>
      </c>
      <c r="F1224" s="653">
        <v>41702</v>
      </c>
      <c r="G1224" s="404"/>
      <c r="H1224" s="404"/>
      <c r="I1224" s="192"/>
      <c r="J1224" s="401"/>
      <c r="K1224" s="530" t="s">
        <v>16165</v>
      </c>
      <c r="L1224" s="192" t="s">
        <v>16755</v>
      </c>
      <c r="M1224" s="192">
        <v>830505742</v>
      </c>
      <c r="N1224" s="401" t="s">
        <v>19862</v>
      </c>
      <c r="O1224" s="434" t="s">
        <v>20034</v>
      </c>
      <c r="P1224" s="654" t="s">
        <v>2323</v>
      </c>
    </row>
    <row r="1225" spans="1:16" ht="62" thickTop="1" thickBot="1">
      <c r="A1225" s="654" t="s">
        <v>13189</v>
      </c>
      <c r="B1225" s="192" t="s">
        <v>13638</v>
      </c>
      <c r="C1225" s="192" t="s">
        <v>19861</v>
      </c>
      <c r="D1225" s="653">
        <v>41660</v>
      </c>
      <c r="E1225" s="653">
        <v>41659</v>
      </c>
      <c r="F1225" s="653"/>
      <c r="G1225" s="653"/>
      <c r="H1225" s="653"/>
      <c r="I1225" s="859"/>
      <c r="J1225" s="859"/>
      <c r="K1225" s="404">
        <v>498</v>
      </c>
      <c r="L1225" s="192" t="s">
        <v>1406</v>
      </c>
      <c r="M1225" s="192">
        <v>890203944</v>
      </c>
      <c r="N1225" s="401" t="s">
        <v>20203</v>
      </c>
      <c r="O1225" s="434" t="s">
        <v>19993</v>
      </c>
      <c r="P1225" s="654" t="s">
        <v>3032</v>
      </c>
    </row>
    <row r="1226" spans="1:16" ht="86" thickTop="1" thickBot="1">
      <c r="A1226" s="654" t="s">
        <v>9678</v>
      </c>
      <c r="B1226" s="192" t="s">
        <v>6535</v>
      </c>
      <c r="C1226" s="192" t="s">
        <v>19866</v>
      </c>
      <c r="D1226" s="653">
        <v>41659</v>
      </c>
      <c r="E1226" s="653">
        <v>41659</v>
      </c>
      <c r="F1226" s="653"/>
      <c r="G1226" s="653"/>
      <c r="H1226" s="653"/>
      <c r="I1226" s="859"/>
      <c r="J1226" s="859"/>
      <c r="K1226" s="404">
        <v>231</v>
      </c>
      <c r="L1226" s="192" t="s">
        <v>15797</v>
      </c>
      <c r="M1226" s="192">
        <v>800148549</v>
      </c>
      <c r="N1226" s="401" t="s">
        <v>19867</v>
      </c>
      <c r="O1226" s="401">
        <v>41675</v>
      </c>
      <c r="P1226" s="654" t="s">
        <v>3032</v>
      </c>
    </row>
    <row r="1227" spans="1:16" ht="50" thickTop="1" thickBot="1">
      <c r="A1227" s="654" t="s">
        <v>14941</v>
      </c>
      <c r="B1227" s="192" t="s">
        <v>14948</v>
      </c>
      <c r="C1227" s="192" t="s">
        <v>19881</v>
      </c>
      <c r="D1227" s="653"/>
      <c r="E1227" s="653">
        <v>41659</v>
      </c>
      <c r="F1227" s="653"/>
      <c r="G1227" s="653"/>
      <c r="H1227" s="653"/>
      <c r="I1227" s="859"/>
      <c r="J1227" s="859"/>
      <c r="K1227" s="404" t="s">
        <v>16028</v>
      </c>
      <c r="L1227" s="192" t="s">
        <v>691</v>
      </c>
      <c r="M1227" s="192">
        <v>899999063</v>
      </c>
      <c r="N1227" s="401" t="s">
        <v>19882</v>
      </c>
      <c r="O1227" s="434"/>
      <c r="P1227" s="654" t="s">
        <v>212</v>
      </c>
    </row>
    <row r="1228" spans="1:16" ht="38" thickTop="1" thickBot="1">
      <c r="A1228" s="859" t="s">
        <v>15540</v>
      </c>
      <c r="B1228" s="192" t="s">
        <v>13642</v>
      </c>
      <c r="C1228" s="192" t="s">
        <v>19881</v>
      </c>
      <c r="D1228" s="653"/>
      <c r="E1228" s="653">
        <v>41659</v>
      </c>
      <c r="F1228" s="653"/>
      <c r="G1228" s="653"/>
      <c r="H1228" s="653"/>
      <c r="I1228" s="859"/>
      <c r="J1228" s="859"/>
      <c r="K1228" s="404">
        <v>333</v>
      </c>
      <c r="L1228" s="192" t="s">
        <v>15545</v>
      </c>
      <c r="M1228" s="192">
        <v>811003209</v>
      </c>
      <c r="N1228" s="401" t="s">
        <v>19883</v>
      </c>
      <c r="O1228" s="313"/>
      <c r="P1228" s="192" t="s">
        <v>470</v>
      </c>
    </row>
    <row r="1229" spans="1:16" ht="38" thickTop="1" thickBot="1">
      <c r="A1229" s="859">
        <v>355</v>
      </c>
      <c r="B1229" s="192" t="s">
        <v>568</v>
      </c>
      <c r="C1229" s="192" t="s">
        <v>20036</v>
      </c>
      <c r="D1229" s="653"/>
      <c r="E1229" s="653">
        <v>41659</v>
      </c>
      <c r="F1229" s="653"/>
      <c r="G1229" s="653"/>
      <c r="H1229" s="653"/>
      <c r="I1229" s="859"/>
      <c r="J1229" s="859"/>
      <c r="K1229" s="404">
        <v>228</v>
      </c>
      <c r="L1229" s="192" t="s">
        <v>607</v>
      </c>
      <c r="M1229" s="192">
        <v>891780111</v>
      </c>
      <c r="N1229" s="401" t="s">
        <v>14480</v>
      </c>
      <c r="O1229" s="401">
        <v>41668</v>
      </c>
      <c r="P1229" s="192" t="s">
        <v>9635</v>
      </c>
    </row>
    <row r="1230" spans="1:16" ht="26" thickTop="1" thickBot="1">
      <c r="A1230" s="859" t="s">
        <v>5203</v>
      </c>
      <c r="B1230" s="192" t="s">
        <v>4152</v>
      </c>
      <c r="C1230" s="192" t="s">
        <v>9704</v>
      </c>
      <c r="D1230" s="653"/>
      <c r="E1230" s="653">
        <v>41659</v>
      </c>
      <c r="F1230" s="653"/>
      <c r="G1230" s="653"/>
      <c r="H1230" s="653"/>
      <c r="I1230" s="859"/>
      <c r="J1230" s="859"/>
      <c r="K1230" s="404">
        <v>231</v>
      </c>
      <c r="L1230" s="192" t="s">
        <v>2753</v>
      </c>
      <c r="M1230" s="192">
        <v>800075820</v>
      </c>
      <c r="N1230" s="401" t="s">
        <v>19992</v>
      </c>
      <c r="O1230" s="434" t="s">
        <v>19993</v>
      </c>
      <c r="P1230" s="654" t="s">
        <v>3032</v>
      </c>
    </row>
    <row r="1231" spans="1:16" s="387" customFormat="1" ht="38" thickTop="1" thickBot="1">
      <c r="A1231" s="1192" t="s">
        <v>16040</v>
      </c>
      <c r="B1231" s="214" t="s">
        <v>12637</v>
      </c>
      <c r="C1231" s="214" t="s">
        <v>14619</v>
      </c>
      <c r="D1231" s="166">
        <v>41662</v>
      </c>
      <c r="E1231" s="166">
        <v>41659</v>
      </c>
      <c r="F1231" s="166">
        <v>41698</v>
      </c>
      <c r="G1231" s="653"/>
      <c r="H1231" s="653"/>
      <c r="I1231" s="859"/>
      <c r="J1231" s="859"/>
      <c r="K1231" s="374" t="s">
        <v>12525</v>
      </c>
      <c r="L1231" s="214" t="s">
        <v>15012</v>
      </c>
      <c r="M1231" s="214">
        <v>900180913</v>
      </c>
      <c r="N1231" s="389" t="s">
        <v>19994</v>
      </c>
      <c r="O1231" s="393" t="s">
        <v>20086</v>
      </c>
      <c r="P1231" s="325" t="s">
        <v>2323</v>
      </c>
    </row>
    <row r="1232" spans="1:16" ht="38" thickTop="1" thickBot="1">
      <c r="A1232" s="654" t="s">
        <v>9650</v>
      </c>
      <c r="B1232" s="192" t="s">
        <v>9647</v>
      </c>
      <c r="C1232" s="192" t="s">
        <v>12799</v>
      </c>
      <c r="D1232" s="653"/>
      <c r="E1232" s="653"/>
      <c r="F1232" s="653"/>
      <c r="G1232" s="653"/>
      <c r="H1232" s="653"/>
      <c r="I1232" s="859"/>
      <c r="J1232" s="859"/>
      <c r="K1232" s="530">
        <v>498</v>
      </c>
      <c r="L1232" s="192" t="s">
        <v>9651</v>
      </c>
      <c r="M1232" s="192">
        <v>890980136</v>
      </c>
      <c r="N1232" s="401" t="s">
        <v>19995</v>
      </c>
      <c r="O1232" s="401">
        <v>41668</v>
      </c>
      <c r="P1232" s="192" t="s">
        <v>470</v>
      </c>
    </row>
    <row r="1233" spans="1:17" s="387" customFormat="1" ht="26" thickTop="1" thickBot="1">
      <c r="A1233" s="325" t="s">
        <v>6588</v>
      </c>
      <c r="B1233" s="214" t="s">
        <v>6535</v>
      </c>
      <c r="C1233" s="214" t="s">
        <v>9704</v>
      </c>
      <c r="D1233" s="166">
        <v>41659</v>
      </c>
      <c r="E1233" s="166">
        <v>41659</v>
      </c>
      <c r="F1233" s="166">
        <v>41694</v>
      </c>
      <c r="G1233" s="653"/>
      <c r="H1233" s="653"/>
      <c r="I1233" s="859"/>
      <c r="J1233" s="859"/>
      <c r="K1233" s="647">
        <v>231</v>
      </c>
      <c r="L1233" s="214" t="s">
        <v>101</v>
      </c>
      <c r="M1233" s="214">
        <v>890980040</v>
      </c>
      <c r="N1233" s="389" t="s">
        <v>19996</v>
      </c>
      <c r="O1233" s="311" t="s">
        <v>20086</v>
      </c>
      <c r="P1233" s="214" t="s">
        <v>2323</v>
      </c>
    </row>
    <row r="1234" spans="1:17" ht="26" thickTop="1" thickBot="1">
      <c r="A1234" s="192" t="s">
        <v>4419</v>
      </c>
      <c r="B1234" s="192" t="s">
        <v>4336</v>
      </c>
      <c r="C1234" s="192" t="s">
        <v>14619</v>
      </c>
      <c r="D1234" s="653"/>
      <c r="E1234" s="653">
        <v>41659</v>
      </c>
      <c r="F1234" s="653"/>
      <c r="G1234" s="653"/>
      <c r="H1234" s="653"/>
      <c r="I1234" s="859"/>
      <c r="J1234" s="859"/>
      <c r="K1234" s="545">
        <v>177</v>
      </c>
      <c r="L1234" s="192" t="s">
        <v>4435</v>
      </c>
      <c r="M1234" s="192">
        <v>860002523</v>
      </c>
      <c r="N1234" s="401" t="s">
        <v>19997</v>
      </c>
      <c r="O1234" s="434" t="s">
        <v>20086</v>
      </c>
      <c r="P1234" s="192" t="s">
        <v>470</v>
      </c>
    </row>
    <row r="1235" spans="1:17" ht="26" thickTop="1" thickBot="1">
      <c r="A1235" s="192" t="s">
        <v>13669</v>
      </c>
      <c r="B1235" s="192" t="s">
        <v>13677</v>
      </c>
      <c r="C1235" s="192" t="s">
        <v>14619</v>
      </c>
      <c r="D1235" s="653"/>
      <c r="E1235" s="653">
        <v>41662</v>
      </c>
      <c r="F1235" s="653"/>
      <c r="G1235" s="653"/>
      <c r="H1235" s="653"/>
      <c r="I1235" s="859"/>
      <c r="J1235" s="859"/>
      <c r="K1235" s="653" t="s">
        <v>12988</v>
      </c>
      <c r="L1235" s="192" t="s">
        <v>4822</v>
      </c>
      <c r="M1235" s="192">
        <v>890902922</v>
      </c>
      <c r="N1235" s="401" t="s">
        <v>20001</v>
      </c>
      <c r="O1235" s="434" t="s">
        <v>20086</v>
      </c>
      <c r="P1235" s="192" t="s">
        <v>470</v>
      </c>
    </row>
    <row r="1236" spans="1:17" s="387" customFormat="1" ht="50" thickTop="1" thickBot="1">
      <c r="A1236" s="214" t="s">
        <v>15508</v>
      </c>
      <c r="B1236" s="214" t="s">
        <v>17445</v>
      </c>
      <c r="C1236" s="214" t="s">
        <v>12798</v>
      </c>
      <c r="D1236" s="166">
        <v>41663</v>
      </c>
      <c r="E1236" s="166">
        <v>41662</v>
      </c>
      <c r="F1236" s="166">
        <v>41694</v>
      </c>
      <c r="G1236" s="653"/>
      <c r="H1236" s="653"/>
      <c r="I1236" s="859"/>
      <c r="J1236" s="859"/>
      <c r="K1236" s="166" t="s">
        <v>20201</v>
      </c>
      <c r="L1236" s="214" t="s">
        <v>17955</v>
      </c>
      <c r="M1236" s="214">
        <v>890303666</v>
      </c>
      <c r="N1236" s="389" t="s">
        <v>20314</v>
      </c>
      <c r="O1236" s="389">
        <v>41668</v>
      </c>
      <c r="P1236" s="214" t="s">
        <v>2323</v>
      </c>
    </row>
    <row r="1237" spans="1:17" ht="26" thickTop="1" thickBot="1">
      <c r="A1237" s="214" t="s">
        <v>14992</v>
      </c>
      <c r="B1237" s="192" t="s">
        <v>15005</v>
      </c>
      <c r="C1237" s="192" t="s">
        <v>12799</v>
      </c>
      <c r="D1237" s="653"/>
      <c r="E1237" s="653">
        <v>41666</v>
      </c>
      <c r="F1237" s="653"/>
      <c r="G1237" s="653"/>
      <c r="H1237" s="653"/>
      <c r="I1237" s="859"/>
      <c r="J1237" s="859"/>
      <c r="K1237" s="545">
        <v>488</v>
      </c>
      <c r="L1237" s="192" t="s">
        <v>15012</v>
      </c>
      <c r="M1237" s="192">
        <v>900180913</v>
      </c>
      <c r="N1237" s="401" t="s">
        <v>20007</v>
      </c>
      <c r="O1237" s="434" t="s">
        <v>20086</v>
      </c>
      <c r="P1237" s="192" t="s">
        <v>9635</v>
      </c>
    </row>
    <row r="1238" spans="1:17" ht="62" thickTop="1" thickBot="1">
      <c r="A1238" s="214" t="s">
        <v>17567</v>
      </c>
      <c r="B1238" s="192" t="s">
        <v>20089</v>
      </c>
      <c r="C1238" s="192" t="s">
        <v>20008</v>
      </c>
      <c r="D1238" s="653"/>
      <c r="E1238" s="653">
        <v>41666</v>
      </c>
      <c r="F1238" s="653"/>
      <c r="G1238" s="653"/>
      <c r="H1238" s="653"/>
      <c r="I1238" s="859"/>
      <c r="J1238" s="859"/>
      <c r="K1238" s="545" t="s">
        <v>12563</v>
      </c>
      <c r="L1238" s="192" t="s">
        <v>120</v>
      </c>
      <c r="M1238" s="192">
        <v>892000757</v>
      </c>
      <c r="N1238" s="401" t="s">
        <v>20020</v>
      </c>
      <c r="O1238" s="434" t="s">
        <v>20206</v>
      </c>
      <c r="P1238" s="192" t="s">
        <v>470</v>
      </c>
    </row>
    <row r="1239" spans="1:17" ht="194" thickTop="1" thickBot="1">
      <c r="A1239" s="214" t="s">
        <v>13130</v>
      </c>
      <c r="B1239" s="192" t="s">
        <v>13069</v>
      </c>
      <c r="C1239" s="192" t="s">
        <v>9704</v>
      </c>
      <c r="D1239" s="653"/>
      <c r="E1239" s="653">
        <v>41666</v>
      </c>
      <c r="F1239" s="653"/>
      <c r="G1239" s="653"/>
      <c r="H1239" s="653"/>
      <c r="I1239" s="859"/>
      <c r="J1239" s="859"/>
      <c r="K1239" s="545" t="s">
        <v>12559</v>
      </c>
      <c r="L1239" s="192" t="s">
        <v>19640</v>
      </c>
      <c r="M1239" s="192">
        <v>860000656</v>
      </c>
      <c r="N1239" s="401" t="s">
        <v>20009</v>
      </c>
      <c r="O1239" s="401">
        <v>41670</v>
      </c>
      <c r="P1239" s="192" t="s">
        <v>3032</v>
      </c>
      <c r="Q1239" s="402" t="s">
        <v>20313</v>
      </c>
    </row>
    <row r="1240" spans="1:17" s="387" customFormat="1" ht="62" thickTop="1" thickBot="1">
      <c r="A1240" s="214" t="s">
        <v>9657</v>
      </c>
      <c r="B1240" s="214" t="s">
        <v>9647</v>
      </c>
      <c r="C1240" s="214" t="s">
        <v>20008</v>
      </c>
      <c r="D1240" s="166">
        <v>41669</v>
      </c>
      <c r="E1240" s="166">
        <v>41666</v>
      </c>
      <c r="F1240" s="166">
        <v>41698</v>
      </c>
      <c r="G1240" s="653"/>
      <c r="H1240" s="653"/>
      <c r="I1240" s="859"/>
      <c r="J1240" s="859"/>
      <c r="K1240" s="647">
        <v>498</v>
      </c>
      <c r="L1240" s="214" t="s">
        <v>19347</v>
      </c>
      <c r="M1240" s="214">
        <v>900565064</v>
      </c>
      <c r="N1240" s="389" t="s">
        <v>20315</v>
      </c>
      <c r="O1240" s="311" t="s">
        <v>20053</v>
      </c>
      <c r="P1240" s="214" t="s">
        <v>2323</v>
      </c>
    </row>
    <row r="1241" spans="1:17" ht="62" thickTop="1" thickBot="1">
      <c r="A1241" s="214" t="s">
        <v>17564</v>
      </c>
      <c r="B1241" s="192" t="s">
        <v>17660</v>
      </c>
      <c r="C1241" s="192" t="s">
        <v>20014</v>
      </c>
      <c r="D1241" s="653"/>
      <c r="E1241" s="653">
        <v>41666</v>
      </c>
      <c r="F1241" s="653"/>
      <c r="G1241" s="653"/>
      <c r="H1241" s="653"/>
      <c r="I1241" s="859"/>
      <c r="J1241" s="859"/>
      <c r="K1241" s="545">
        <v>488</v>
      </c>
      <c r="L1241" s="192" t="s">
        <v>17588</v>
      </c>
      <c r="M1241" s="192">
        <v>900492944</v>
      </c>
      <c r="N1241" s="401" t="s">
        <v>20019</v>
      </c>
      <c r="O1241" s="434" t="s">
        <v>20053</v>
      </c>
      <c r="P1241" s="192" t="s">
        <v>470</v>
      </c>
    </row>
    <row r="1242" spans="1:17" ht="62" thickTop="1" thickBot="1">
      <c r="A1242" s="214" t="s">
        <v>9662</v>
      </c>
      <c r="B1242" s="192" t="s">
        <v>9647</v>
      </c>
      <c r="C1242" s="192" t="s">
        <v>20014</v>
      </c>
      <c r="D1242" s="653"/>
      <c r="E1242" s="653">
        <v>41666</v>
      </c>
      <c r="F1242" s="653"/>
      <c r="G1242" s="653"/>
      <c r="H1242" s="653"/>
      <c r="I1242" s="859"/>
      <c r="J1242" s="859"/>
      <c r="K1242" s="545">
        <v>498</v>
      </c>
      <c r="L1242" s="192" t="s">
        <v>611</v>
      </c>
      <c r="M1242" s="192">
        <v>890316745</v>
      </c>
      <c r="N1242" s="401" t="s">
        <v>20018</v>
      </c>
      <c r="O1242" s="434" t="s">
        <v>20086</v>
      </c>
      <c r="P1242" s="192" t="s">
        <v>3032</v>
      </c>
    </row>
    <row r="1243" spans="1:17" ht="26" thickTop="1" thickBot="1">
      <c r="A1243" s="214" t="s">
        <v>4324</v>
      </c>
      <c r="B1243" s="192" t="s">
        <v>4336</v>
      </c>
      <c r="C1243" s="192" t="s">
        <v>14619</v>
      </c>
      <c r="D1243" s="653"/>
      <c r="E1243" s="653">
        <v>41666</v>
      </c>
      <c r="F1243" s="653"/>
      <c r="G1243" s="653"/>
      <c r="H1243" s="653"/>
      <c r="I1243" s="859"/>
      <c r="J1243" s="859"/>
      <c r="K1243" s="545">
        <v>177</v>
      </c>
      <c r="L1243" s="192" t="s">
        <v>4341</v>
      </c>
      <c r="M1243" s="192">
        <v>890924167</v>
      </c>
      <c r="N1243" s="401" t="s">
        <v>20015</v>
      </c>
      <c r="O1243" s="434" t="s">
        <v>20086</v>
      </c>
      <c r="P1243" s="192" t="s">
        <v>470</v>
      </c>
    </row>
    <row r="1244" spans="1:17" s="387" customFormat="1" ht="62" thickTop="1" thickBot="1">
      <c r="A1244" s="214" t="s">
        <v>12730</v>
      </c>
      <c r="B1244" s="214" t="s">
        <v>12815</v>
      </c>
      <c r="C1244" s="214" t="s">
        <v>9704</v>
      </c>
      <c r="D1244" s="166">
        <v>41666</v>
      </c>
      <c r="E1244" s="166">
        <v>41666</v>
      </c>
      <c r="F1244" s="166">
        <v>41694</v>
      </c>
      <c r="G1244" s="653"/>
      <c r="H1244" s="653"/>
      <c r="I1244" s="859"/>
      <c r="J1244" s="859"/>
      <c r="K1244" s="647" t="s">
        <v>12557</v>
      </c>
      <c r="L1244" s="214" t="s">
        <v>612</v>
      </c>
      <c r="M1244" s="214">
        <v>891180084</v>
      </c>
      <c r="N1244" s="389" t="s">
        <v>20016</v>
      </c>
      <c r="O1244" s="311" t="s">
        <v>20086</v>
      </c>
      <c r="P1244" s="214" t="s">
        <v>2323</v>
      </c>
    </row>
    <row r="1245" spans="1:17" ht="62" thickTop="1" thickBot="1">
      <c r="A1245" s="214" t="s">
        <v>9654</v>
      </c>
      <c r="B1245" s="192" t="s">
        <v>9647</v>
      </c>
      <c r="C1245" s="192" t="s">
        <v>20014</v>
      </c>
      <c r="D1245" s="653"/>
      <c r="E1245" s="653">
        <v>41666</v>
      </c>
      <c r="F1245" s="653"/>
      <c r="G1245" s="653"/>
      <c r="H1245" s="653"/>
      <c r="I1245" s="859"/>
      <c r="J1245" s="859"/>
      <c r="K1245" s="545">
        <v>498</v>
      </c>
      <c r="L1245" s="192" t="s">
        <v>9655</v>
      </c>
      <c r="M1245" s="192">
        <v>860045740</v>
      </c>
      <c r="N1245" s="401" t="s">
        <v>20216</v>
      </c>
      <c r="O1245" s="434" t="s">
        <v>20086</v>
      </c>
      <c r="P1245" s="192" t="s">
        <v>470</v>
      </c>
    </row>
    <row r="1246" spans="1:17" s="387" customFormat="1" ht="50" thickTop="1" thickBot="1">
      <c r="A1246" s="214" t="s">
        <v>13188</v>
      </c>
      <c r="B1246" s="214" t="s">
        <v>13203</v>
      </c>
      <c r="C1246" s="214" t="s">
        <v>9704</v>
      </c>
      <c r="D1246" s="166">
        <v>41666</v>
      </c>
      <c r="E1246" s="166">
        <v>41666</v>
      </c>
      <c r="F1246" s="166">
        <v>41694</v>
      </c>
      <c r="G1246" s="653"/>
      <c r="H1246" s="653"/>
      <c r="I1246" s="859"/>
      <c r="J1246" s="859"/>
      <c r="K1246" s="647">
        <v>231</v>
      </c>
      <c r="L1246" s="214" t="s">
        <v>2320</v>
      </c>
      <c r="M1246" s="214">
        <v>800092879</v>
      </c>
      <c r="N1246" s="389" t="s">
        <v>20021</v>
      </c>
      <c r="O1246" s="311" t="s">
        <v>20086</v>
      </c>
      <c r="P1246" s="214" t="s">
        <v>2323</v>
      </c>
    </row>
    <row r="1247" spans="1:17" ht="62" thickTop="1" thickBot="1">
      <c r="A1247" s="214" t="s">
        <v>9664</v>
      </c>
      <c r="B1247" s="192" t="s">
        <v>9647</v>
      </c>
      <c r="C1247" s="192" t="s">
        <v>20014</v>
      </c>
      <c r="D1247" s="653"/>
      <c r="E1247" s="653">
        <v>41666</v>
      </c>
      <c r="F1247" s="653"/>
      <c r="G1247" s="653"/>
      <c r="H1247" s="653"/>
      <c r="I1247" s="859"/>
      <c r="J1247" s="859"/>
      <c r="K1247" s="545">
        <v>498</v>
      </c>
      <c r="L1247" s="192" t="s">
        <v>535</v>
      </c>
      <c r="M1247" s="192">
        <v>890401962</v>
      </c>
      <c r="N1247" s="401" t="s">
        <v>20210</v>
      </c>
      <c r="O1247" s="434" t="s">
        <v>20053</v>
      </c>
      <c r="P1247" s="192" t="s">
        <v>470</v>
      </c>
    </row>
    <row r="1248" spans="1:17" ht="62" thickTop="1" thickBot="1">
      <c r="A1248" s="214" t="s">
        <v>17569</v>
      </c>
      <c r="B1248" s="192" t="s">
        <v>17735</v>
      </c>
      <c r="C1248" s="192" t="s">
        <v>20213</v>
      </c>
      <c r="D1248" s="653"/>
      <c r="E1248" s="653">
        <v>41666</v>
      </c>
      <c r="F1248" s="653"/>
      <c r="G1248" s="653"/>
      <c r="H1248" s="653"/>
      <c r="I1248" s="859"/>
      <c r="J1248" s="859"/>
      <c r="K1248" s="545" t="s">
        <v>4625</v>
      </c>
      <c r="L1248" s="192" t="s">
        <v>17590</v>
      </c>
      <c r="M1248" s="192">
        <v>860000018</v>
      </c>
      <c r="N1248" s="401" t="s">
        <v>20212</v>
      </c>
      <c r="O1248" s="434" t="s">
        <v>20053</v>
      </c>
      <c r="P1248" s="192" t="s">
        <v>470</v>
      </c>
    </row>
    <row r="1249" spans="1:16" ht="38" thickTop="1" thickBot="1">
      <c r="A1249" s="192" t="s">
        <v>4192</v>
      </c>
      <c r="B1249" s="192" t="s">
        <v>3587</v>
      </c>
      <c r="C1249" s="192" t="s">
        <v>9704</v>
      </c>
      <c r="D1249" s="653"/>
      <c r="E1249" s="653">
        <v>41666</v>
      </c>
      <c r="F1249" s="653"/>
      <c r="G1249" s="653"/>
      <c r="H1249" s="653"/>
      <c r="I1249" s="859"/>
      <c r="J1249" s="859"/>
      <c r="K1249" s="545" t="s">
        <v>3459</v>
      </c>
      <c r="L1249" s="192" t="s">
        <v>101</v>
      </c>
      <c r="M1249" s="192">
        <v>890980040</v>
      </c>
      <c r="N1249" s="401" t="s">
        <v>20085</v>
      </c>
      <c r="O1249" s="434" t="s">
        <v>20086</v>
      </c>
      <c r="P1249" s="192" t="s">
        <v>470</v>
      </c>
    </row>
    <row r="1250" spans="1:16" ht="62" thickTop="1" thickBot="1">
      <c r="A1250" s="192" t="s">
        <v>9646</v>
      </c>
      <c r="B1250" s="192" t="s">
        <v>9647</v>
      </c>
      <c r="C1250" s="192" t="s">
        <v>20014</v>
      </c>
      <c r="D1250" s="653"/>
      <c r="E1250" s="653">
        <v>41666</v>
      </c>
      <c r="F1250" s="653"/>
      <c r="G1250" s="653"/>
      <c r="H1250" s="653"/>
      <c r="I1250" s="859"/>
      <c r="J1250" s="859"/>
      <c r="K1250" s="545">
        <v>498</v>
      </c>
      <c r="L1250" s="192" t="s">
        <v>15798</v>
      </c>
      <c r="M1250" s="192">
        <v>802010941</v>
      </c>
      <c r="N1250" s="401" t="s">
        <v>20017</v>
      </c>
      <c r="O1250" s="434" t="s">
        <v>20086</v>
      </c>
      <c r="P1250" s="192" t="s">
        <v>9635</v>
      </c>
    </row>
    <row r="1251" spans="1:16" ht="26" thickTop="1" thickBot="1">
      <c r="A1251" s="192" t="s">
        <v>4418</v>
      </c>
      <c r="B1251" s="192" t="s">
        <v>4336</v>
      </c>
      <c r="C1251" s="192" t="s">
        <v>14619</v>
      </c>
      <c r="D1251" s="653"/>
      <c r="E1251" s="653">
        <v>41670</v>
      </c>
      <c r="F1251" s="653"/>
      <c r="G1251" s="653"/>
      <c r="H1251" s="653"/>
      <c r="I1251" s="859"/>
      <c r="J1251" s="859"/>
      <c r="K1251" s="545">
        <v>177</v>
      </c>
      <c r="L1251" s="192" t="s">
        <v>4433</v>
      </c>
      <c r="M1251" s="192">
        <v>900042857</v>
      </c>
      <c r="N1251" s="401" t="s">
        <v>20087</v>
      </c>
      <c r="O1251" s="401">
        <v>41674</v>
      </c>
      <c r="P1251" s="192" t="s">
        <v>470</v>
      </c>
    </row>
    <row r="1252" spans="1:16" ht="50" thickTop="1" thickBot="1">
      <c r="A1252" s="192" t="s">
        <v>13510</v>
      </c>
      <c r="B1252" s="192" t="s">
        <v>13069</v>
      </c>
      <c r="C1252" s="192" t="s">
        <v>14619</v>
      </c>
      <c r="D1252" s="653"/>
      <c r="E1252" s="653">
        <v>41670</v>
      </c>
      <c r="F1252" s="653"/>
      <c r="G1252" s="653"/>
      <c r="H1252" s="653"/>
      <c r="I1252" s="859"/>
      <c r="J1252" s="859"/>
      <c r="K1252" s="545" t="s">
        <v>12564</v>
      </c>
      <c r="L1252" s="192" t="s">
        <v>19644</v>
      </c>
      <c r="M1252" s="192">
        <v>900163200</v>
      </c>
      <c r="N1252" s="401" t="s">
        <v>20088</v>
      </c>
      <c r="O1252" s="401">
        <v>41674</v>
      </c>
      <c r="P1252" s="192" t="s">
        <v>3032</v>
      </c>
    </row>
    <row r="1253" spans="1:16" ht="74" thickTop="1" thickBot="1">
      <c r="A1253" s="1192" t="s">
        <v>7255</v>
      </c>
      <c r="B1253" s="214" t="s">
        <v>7129</v>
      </c>
      <c r="C1253" s="117" t="s">
        <v>15304</v>
      </c>
      <c r="D1253" s="111"/>
      <c r="E1253" s="111">
        <v>41675</v>
      </c>
      <c r="F1253" s="111"/>
      <c r="G1253" s="111"/>
      <c r="H1253" s="111"/>
      <c r="I1253" s="908"/>
      <c r="J1253" s="909"/>
      <c r="K1253" s="545" t="s">
        <v>5414</v>
      </c>
      <c r="L1253" s="192" t="s">
        <v>19336</v>
      </c>
      <c r="M1253" s="192">
        <v>811001689</v>
      </c>
      <c r="N1253" s="214" t="s">
        <v>20291</v>
      </c>
      <c r="O1253" s="214" t="s">
        <v>20300</v>
      </c>
      <c r="P1253" s="214" t="s">
        <v>470</v>
      </c>
    </row>
    <row r="1254" spans="1:16" ht="38" thickTop="1" thickBot="1">
      <c r="A1254" s="214" t="s">
        <v>7296</v>
      </c>
      <c r="B1254" s="214" t="s">
        <v>7129</v>
      </c>
      <c r="C1254" s="117" t="s">
        <v>14525</v>
      </c>
      <c r="D1254" s="111"/>
      <c r="E1254" s="111">
        <v>41675</v>
      </c>
      <c r="F1254" s="111"/>
      <c r="G1254" s="111"/>
      <c r="H1254" s="111"/>
      <c r="I1254" s="908"/>
      <c r="J1254" s="909"/>
      <c r="K1254" s="545" t="s">
        <v>5414</v>
      </c>
      <c r="L1254" s="192" t="s">
        <v>19338</v>
      </c>
      <c r="M1254" s="192">
        <v>890801063</v>
      </c>
      <c r="N1254" s="214" t="s">
        <v>20291</v>
      </c>
      <c r="O1254" s="214" t="s">
        <v>20300</v>
      </c>
      <c r="P1254" s="214" t="s">
        <v>470</v>
      </c>
    </row>
    <row r="1255" spans="1:16" ht="62" thickTop="1" thickBot="1">
      <c r="A1255" s="214" t="s">
        <v>13193</v>
      </c>
      <c r="B1255" s="214" t="s">
        <v>12829</v>
      </c>
      <c r="C1255" s="117" t="s">
        <v>9704</v>
      </c>
      <c r="D1255" s="111">
        <v>41675</v>
      </c>
      <c r="E1255" s="111">
        <v>41675</v>
      </c>
      <c r="F1255" s="111"/>
      <c r="G1255" s="111"/>
      <c r="H1255" s="111"/>
      <c r="I1255" s="908">
        <v>6</v>
      </c>
      <c r="J1255" s="909"/>
      <c r="K1255" s="545">
        <v>231</v>
      </c>
      <c r="L1255" s="192" t="s">
        <v>688</v>
      </c>
      <c r="M1255" s="192">
        <v>800054293</v>
      </c>
      <c r="N1255" s="214" t="s">
        <v>20293</v>
      </c>
      <c r="O1255" s="214" t="s">
        <v>20300</v>
      </c>
      <c r="P1255" s="214" t="s">
        <v>3032</v>
      </c>
    </row>
    <row r="1256" spans="1:16" ht="38" thickTop="1" thickBot="1">
      <c r="A1256" s="214" t="s">
        <v>7320</v>
      </c>
      <c r="B1256" s="214" t="s">
        <v>7129</v>
      </c>
      <c r="C1256" s="117" t="s">
        <v>14525</v>
      </c>
      <c r="D1256" s="111"/>
      <c r="E1256" s="111">
        <v>41675</v>
      </c>
      <c r="F1256" s="111"/>
      <c r="G1256" s="111"/>
      <c r="H1256" s="111"/>
      <c r="I1256" s="908"/>
      <c r="J1256" s="909"/>
      <c r="K1256" s="545" t="s">
        <v>5414</v>
      </c>
      <c r="L1256" s="192" t="s">
        <v>252</v>
      </c>
      <c r="M1256" s="192">
        <v>800118954</v>
      </c>
      <c r="N1256" s="214" t="s">
        <v>20291</v>
      </c>
      <c r="O1256" s="214" t="s">
        <v>20300</v>
      </c>
      <c r="P1256" s="214" t="s">
        <v>470</v>
      </c>
    </row>
    <row r="1257" spans="1:16" ht="74" thickTop="1" thickBot="1">
      <c r="A1257" s="214" t="s">
        <v>12757</v>
      </c>
      <c r="B1257" s="214" t="s">
        <v>12829</v>
      </c>
      <c r="C1257" s="117" t="s">
        <v>9704</v>
      </c>
      <c r="D1257" s="111">
        <v>41642</v>
      </c>
      <c r="E1257" s="111">
        <v>41675</v>
      </c>
      <c r="F1257" s="111"/>
      <c r="G1257" s="111"/>
      <c r="H1257" s="111"/>
      <c r="I1257" s="908"/>
      <c r="J1257" s="909"/>
      <c r="K1257" s="545" t="s">
        <v>12555</v>
      </c>
      <c r="L1257" s="192" t="s">
        <v>12801</v>
      </c>
      <c r="M1257" s="192">
        <v>900157683</v>
      </c>
      <c r="N1257" s="214" t="s">
        <v>20506</v>
      </c>
      <c r="O1257" s="214"/>
      <c r="P1257" s="214" t="s">
        <v>3032</v>
      </c>
    </row>
    <row r="1258" spans="1:16" ht="38" thickTop="1" thickBot="1">
      <c r="A1258" s="1192" t="s">
        <v>14081</v>
      </c>
      <c r="B1258" s="214" t="s">
        <v>13069</v>
      </c>
      <c r="C1258" s="117" t="s">
        <v>20294</v>
      </c>
      <c r="D1258" s="111"/>
      <c r="E1258" s="111">
        <v>41677</v>
      </c>
      <c r="F1258" s="111"/>
      <c r="G1258" s="111"/>
      <c r="H1258" s="111"/>
      <c r="I1258" s="111"/>
      <c r="J1258" s="111"/>
      <c r="K1258" s="545" t="s">
        <v>12984</v>
      </c>
      <c r="L1258" s="192" t="s">
        <v>14082</v>
      </c>
      <c r="M1258" s="192">
        <v>800068234</v>
      </c>
      <c r="N1258" s="214" t="s">
        <v>20295</v>
      </c>
      <c r="O1258" s="214" t="s">
        <v>20301</v>
      </c>
      <c r="P1258" s="214" t="s">
        <v>9635</v>
      </c>
    </row>
    <row r="1259" spans="1:16" ht="38" thickTop="1" thickBot="1">
      <c r="A1259" s="1192" t="s">
        <v>12777</v>
      </c>
      <c r="B1259" s="214" t="s">
        <v>12873</v>
      </c>
      <c r="C1259" s="117" t="s">
        <v>9704</v>
      </c>
      <c r="D1259" s="111"/>
      <c r="E1259" s="111">
        <v>41677</v>
      </c>
      <c r="F1259" s="111"/>
      <c r="G1259" s="111"/>
      <c r="H1259" s="111"/>
      <c r="I1259" s="111"/>
      <c r="J1259" s="111"/>
      <c r="K1259" s="545">
        <v>488</v>
      </c>
      <c r="L1259" s="192" t="s">
        <v>19604</v>
      </c>
      <c r="M1259" s="192">
        <v>900022972</v>
      </c>
      <c r="N1259" s="214" t="s">
        <v>20293</v>
      </c>
      <c r="O1259" s="214" t="s">
        <v>20301</v>
      </c>
      <c r="P1259" s="214" t="s">
        <v>9635</v>
      </c>
    </row>
    <row r="1260" spans="1:16" ht="62" thickTop="1" thickBot="1">
      <c r="A1260" s="1192">
        <v>276</v>
      </c>
      <c r="B1260" s="214" t="s">
        <v>569</v>
      </c>
      <c r="C1260" s="117" t="s">
        <v>9676</v>
      </c>
      <c r="D1260" s="111"/>
      <c r="E1260" s="111">
        <v>41677</v>
      </c>
      <c r="F1260" s="111"/>
      <c r="G1260" s="111"/>
      <c r="H1260" s="111"/>
      <c r="I1260" s="111"/>
      <c r="J1260" s="111"/>
      <c r="K1260" s="545">
        <v>177</v>
      </c>
      <c r="L1260" s="192" t="s">
        <v>16301</v>
      </c>
      <c r="M1260" s="192">
        <v>891800330</v>
      </c>
      <c r="N1260" s="214" t="s">
        <v>20296</v>
      </c>
      <c r="O1260" s="214" t="s">
        <v>20501</v>
      </c>
      <c r="P1260" s="214" t="s">
        <v>20502</v>
      </c>
    </row>
    <row r="1261" spans="1:16" ht="38" thickTop="1" thickBot="1">
      <c r="A1261" s="214">
        <v>459</v>
      </c>
      <c r="B1261" s="214" t="s">
        <v>568</v>
      </c>
      <c r="C1261" s="117" t="s">
        <v>7151</v>
      </c>
      <c r="D1261" s="111"/>
      <c r="E1261" s="111">
        <v>41677</v>
      </c>
      <c r="F1261" s="111"/>
      <c r="G1261" s="111"/>
      <c r="H1261" s="111"/>
      <c r="I1261" s="111"/>
      <c r="J1261" s="111"/>
      <c r="K1261" s="545">
        <v>8</v>
      </c>
      <c r="L1261" s="192" t="s">
        <v>691</v>
      </c>
      <c r="M1261" s="192">
        <v>899999063</v>
      </c>
      <c r="N1261" s="214" t="s">
        <v>20293</v>
      </c>
      <c r="O1261" s="214" t="s">
        <v>20301</v>
      </c>
      <c r="P1261" s="214" t="s">
        <v>470</v>
      </c>
    </row>
    <row r="1262" spans="1:16" ht="38" thickTop="1" thickBot="1">
      <c r="A1262" s="214" t="s">
        <v>10861</v>
      </c>
      <c r="B1262" s="214" t="s">
        <v>10955</v>
      </c>
      <c r="C1262" s="117" t="s">
        <v>9704</v>
      </c>
      <c r="D1262" s="111"/>
      <c r="E1262" s="111">
        <v>41677</v>
      </c>
      <c r="F1262" s="111"/>
      <c r="G1262" s="111"/>
      <c r="H1262" s="111"/>
      <c r="I1262" s="111"/>
      <c r="J1262" s="111"/>
      <c r="K1262" s="545">
        <v>436</v>
      </c>
      <c r="L1262" s="192" t="s">
        <v>691</v>
      </c>
      <c r="M1262" s="192">
        <v>899999063</v>
      </c>
      <c r="N1262" s="214" t="s">
        <v>20297</v>
      </c>
      <c r="O1262" s="214" t="s">
        <v>20301</v>
      </c>
      <c r="P1262" s="214" t="s">
        <v>470</v>
      </c>
    </row>
    <row r="1263" spans="1:16" ht="62" thickTop="1" thickBot="1">
      <c r="A1263" s="214" t="s">
        <v>13045</v>
      </c>
      <c r="B1263" s="214" t="s">
        <v>13069</v>
      </c>
      <c r="C1263" s="117" t="s">
        <v>14619</v>
      </c>
      <c r="D1263" s="111"/>
      <c r="E1263" s="111">
        <v>41677</v>
      </c>
      <c r="F1263" s="111"/>
      <c r="G1263" s="111"/>
      <c r="H1263" s="111"/>
      <c r="I1263" s="111"/>
      <c r="J1263" s="111"/>
      <c r="K1263" s="545" t="s">
        <v>12559</v>
      </c>
      <c r="L1263" s="192" t="s">
        <v>19622</v>
      </c>
      <c r="M1263" s="192">
        <v>800221724</v>
      </c>
      <c r="N1263" s="214" t="s">
        <v>20298</v>
      </c>
      <c r="O1263" s="214" t="s">
        <v>20301</v>
      </c>
      <c r="P1263" s="214" t="s">
        <v>470</v>
      </c>
    </row>
    <row r="1264" spans="1:16" ht="50" thickTop="1" thickBot="1">
      <c r="A1264" s="214" t="s">
        <v>10428</v>
      </c>
      <c r="B1264" s="214" t="s">
        <v>10955</v>
      </c>
      <c r="C1264" s="117" t="s">
        <v>9704</v>
      </c>
      <c r="D1264" s="111"/>
      <c r="E1264" s="111">
        <v>41677</v>
      </c>
      <c r="F1264" s="111"/>
      <c r="G1264" s="111"/>
      <c r="H1264" s="111"/>
      <c r="I1264" s="111"/>
      <c r="J1264" s="111"/>
      <c r="K1264" s="545">
        <v>436</v>
      </c>
      <c r="L1264" s="192" t="s">
        <v>2442</v>
      </c>
      <c r="M1264" s="192">
        <v>800216838</v>
      </c>
      <c r="N1264" s="214" t="s">
        <v>20297</v>
      </c>
      <c r="O1264" s="214" t="s">
        <v>20301</v>
      </c>
      <c r="P1264" s="214" t="s">
        <v>9635</v>
      </c>
    </row>
    <row r="1265" spans="1:16" ht="86" thickTop="1" thickBot="1">
      <c r="A1265" s="214" t="s">
        <v>4158</v>
      </c>
      <c r="B1265" s="214" t="s">
        <v>3243</v>
      </c>
      <c r="C1265" s="117" t="s">
        <v>14619</v>
      </c>
      <c r="D1265" s="111"/>
      <c r="E1265" s="111">
        <v>41677</v>
      </c>
      <c r="F1265" s="111"/>
      <c r="G1265" s="111"/>
      <c r="H1265" s="111"/>
      <c r="I1265" s="111"/>
      <c r="J1265" s="111"/>
      <c r="K1265" s="545">
        <v>231</v>
      </c>
      <c r="L1265" s="192" t="s">
        <v>2557</v>
      </c>
      <c r="M1265" s="192">
        <v>830105985</v>
      </c>
      <c r="N1265" s="214" t="s">
        <v>20306</v>
      </c>
      <c r="O1265" s="214" t="s">
        <v>20406</v>
      </c>
      <c r="P1265" s="214" t="s">
        <v>470</v>
      </c>
    </row>
    <row r="1266" spans="1:16" s="387" customFormat="1" ht="74" thickTop="1" thickBot="1">
      <c r="A1266" s="214" t="s">
        <v>19885</v>
      </c>
      <c r="B1266" s="214" t="s">
        <v>19886</v>
      </c>
      <c r="C1266" s="117" t="s">
        <v>14619</v>
      </c>
      <c r="D1266" s="1149">
        <v>41682</v>
      </c>
      <c r="E1266" s="111">
        <v>41681</v>
      </c>
      <c r="F1266" s="1149">
        <v>41698</v>
      </c>
      <c r="G1266" s="932"/>
      <c r="H1266" s="932"/>
      <c r="I1266" s="932"/>
      <c r="J1266" s="909"/>
      <c r="K1266" s="647" t="s">
        <v>15130</v>
      </c>
      <c r="L1266" s="214" t="s">
        <v>19887</v>
      </c>
      <c r="M1266" s="214">
        <v>900023563</v>
      </c>
      <c r="N1266" s="214" t="s">
        <v>20299</v>
      </c>
      <c r="O1266" s="214" t="s">
        <v>20302</v>
      </c>
      <c r="P1266" s="214" t="s">
        <v>2323</v>
      </c>
    </row>
    <row r="1267" spans="1:16" ht="38" thickTop="1" thickBot="1">
      <c r="A1267" s="192">
        <v>469</v>
      </c>
      <c r="B1267" s="192" t="s">
        <v>568</v>
      </c>
      <c r="C1267" s="239" t="s">
        <v>20407</v>
      </c>
      <c r="D1267" s="933"/>
      <c r="E1267" s="424"/>
      <c r="F1267" s="933"/>
      <c r="G1267" s="933"/>
      <c r="H1267" s="933"/>
      <c r="I1267" s="466"/>
      <c r="J1267" s="934"/>
      <c r="K1267" s="530">
        <v>228</v>
      </c>
      <c r="L1267" s="192" t="s">
        <v>15234</v>
      </c>
      <c r="M1267" s="192">
        <v>890201213</v>
      </c>
      <c r="N1267" s="192"/>
      <c r="O1267" s="192"/>
      <c r="P1267" s="192" t="s">
        <v>3032</v>
      </c>
    </row>
    <row r="1268" spans="1:16" ht="38" thickTop="1" thickBot="1">
      <c r="A1268" s="192" t="s">
        <v>18612</v>
      </c>
      <c r="B1268" s="192" t="s">
        <v>18609</v>
      </c>
      <c r="C1268" s="239" t="s">
        <v>20408</v>
      </c>
      <c r="D1268" s="933"/>
      <c r="E1268" s="424"/>
      <c r="F1268" s="933"/>
      <c r="G1268" s="933"/>
      <c r="H1268" s="933"/>
      <c r="I1268" s="466"/>
      <c r="J1268" s="934"/>
      <c r="K1268" s="545">
        <v>344</v>
      </c>
      <c r="L1268" s="192" t="s">
        <v>120</v>
      </c>
      <c r="M1268" s="712">
        <v>892000757</v>
      </c>
      <c r="N1268" s="192"/>
      <c r="O1268" s="192"/>
      <c r="P1268" s="192" t="s">
        <v>3032</v>
      </c>
    </row>
    <row r="1269" spans="1:16" ht="86" thickTop="1" thickBot="1">
      <c r="A1269" s="192" t="s">
        <v>18735</v>
      </c>
      <c r="B1269" s="192" t="s">
        <v>3633</v>
      </c>
      <c r="C1269" s="859" t="s">
        <v>14124</v>
      </c>
      <c r="D1269" s="653"/>
      <c r="E1269" s="653">
        <v>41772</v>
      </c>
      <c r="F1269" s="653"/>
      <c r="G1269" s="653"/>
      <c r="H1269" s="653"/>
      <c r="I1269" s="859"/>
      <c r="J1269" s="859"/>
      <c r="K1269" s="545">
        <v>177</v>
      </c>
      <c r="L1269" s="192" t="s">
        <v>596</v>
      </c>
      <c r="M1269" s="654">
        <v>890201213</v>
      </c>
      <c r="N1269" s="859" t="s">
        <v>20431</v>
      </c>
      <c r="O1269" s="434"/>
      <c r="P1269" s="859" t="s">
        <v>14125</v>
      </c>
    </row>
    <row r="1270" spans="1:16" ht="38" thickTop="1" thickBot="1">
      <c r="A1270" s="192" t="s">
        <v>12998</v>
      </c>
      <c r="B1270" s="192" t="s">
        <v>11425</v>
      </c>
      <c r="C1270" s="859" t="s">
        <v>9704</v>
      </c>
      <c r="D1270" s="653"/>
      <c r="E1270" s="653">
        <v>41694</v>
      </c>
      <c r="F1270" s="653"/>
      <c r="G1270" s="653"/>
      <c r="H1270" s="653"/>
      <c r="I1270" s="859"/>
      <c r="J1270" s="859"/>
      <c r="K1270" s="545" t="s">
        <v>12983</v>
      </c>
      <c r="L1270" s="192" t="s">
        <v>14444</v>
      </c>
      <c r="M1270" s="712">
        <v>891500319</v>
      </c>
      <c r="N1270" s="859" t="s">
        <v>20297</v>
      </c>
      <c r="O1270" s="434" t="s">
        <v>20456</v>
      </c>
      <c r="P1270" s="859" t="s">
        <v>470</v>
      </c>
    </row>
    <row r="1271" spans="1:16" ht="38" thickTop="1" thickBot="1">
      <c r="A1271" s="192" t="s">
        <v>7339</v>
      </c>
      <c r="B1271" s="192" t="s">
        <v>7129</v>
      </c>
      <c r="C1271" s="859" t="s">
        <v>14619</v>
      </c>
      <c r="D1271" s="653"/>
      <c r="E1271" s="653">
        <v>41694</v>
      </c>
      <c r="F1271" s="653"/>
      <c r="G1271" s="653"/>
      <c r="H1271" s="653"/>
      <c r="I1271" s="859"/>
      <c r="J1271" s="859"/>
      <c r="K1271" s="545" t="s">
        <v>5414</v>
      </c>
      <c r="L1271" s="192" t="s">
        <v>19342</v>
      </c>
      <c r="M1271" s="712">
        <v>890101681</v>
      </c>
      <c r="N1271" s="859" t="s">
        <v>20291</v>
      </c>
      <c r="O1271" s="434" t="s">
        <v>20456</v>
      </c>
      <c r="P1271" s="859" t="s">
        <v>470</v>
      </c>
    </row>
    <row r="1272" spans="1:16" ht="38" thickTop="1" thickBot="1">
      <c r="A1272" s="192" t="s">
        <v>7123</v>
      </c>
      <c r="B1272" s="192" t="s">
        <v>7129</v>
      </c>
      <c r="C1272" s="859" t="s">
        <v>14619</v>
      </c>
      <c r="D1272" s="653"/>
      <c r="E1272" s="653">
        <v>41694</v>
      </c>
      <c r="F1272" s="653"/>
      <c r="G1272" s="653"/>
      <c r="H1272" s="653"/>
      <c r="I1272" s="859"/>
      <c r="J1272" s="859"/>
      <c r="K1272" s="545" t="s">
        <v>5414</v>
      </c>
      <c r="L1272" s="192" t="s">
        <v>303</v>
      </c>
      <c r="M1272" s="192">
        <v>890000432</v>
      </c>
      <c r="N1272" s="859" t="s">
        <v>20291</v>
      </c>
      <c r="O1272" s="434" t="s">
        <v>20456</v>
      </c>
      <c r="P1272" s="859" t="s">
        <v>470</v>
      </c>
    </row>
    <row r="1273" spans="1:16" ht="38" thickTop="1" thickBot="1">
      <c r="A1273" s="214" t="s">
        <v>7784</v>
      </c>
      <c r="B1273" s="192" t="s">
        <v>7129</v>
      </c>
      <c r="C1273" s="859" t="s">
        <v>14619</v>
      </c>
      <c r="D1273" s="653"/>
      <c r="E1273" s="653">
        <v>41694</v>
      </c>
      <c r="F1273" s="653"/>
      <c r="G1273" s="653"/>
      <c r="H1273" s="653"/>
      <c r="I1273" s="859"/>
      <c r="J1273" s="859"/>
      <c r="K1273" s="545" t="s">
        <v>5414</v>
      </c>
      <c r="L1273" s="192" t="s">
        <v>691</v>
      </c>
      <c r="M1273" s="192">
        <v>899999063</v>
      </c>
      <c r="N1273" s="859" t="s">
        <v>20291</v>
      </c>
      <c r="O1273" s="434" t="s">
        <v>20456</v>
      </c>
      <c r="P1273" s="859" t="s">
        <v>470</v>
      </c>
    </row>
    <row r="1274" spans="1:16" ht="50" thickTop="1" thickBot="1">
      <c r="A1274" s="214">
        <v>370</v>
      </c>
      <c r="B1274" s="192" t="s">
        <v>568</v>
      </c>
      <c r="C1274" s="859" t="s">
        <v>15557</v>
      </c>
      <c r="D1274" s="653"/>
      <c r="E1274" s="653">
        <v>41695</v>
      </c>
      <c r="F1274" s="653"/>
      <c r="G1274" s="653"/>
      <c r="H1274" s="653"/>
      <c r="I1274" s="859"/>
      <c r="J1274" s="859"/>
      <c r="K1274" s="545">
        <v>228</v>
      </c>
      <c r="L1274" s="192" t="s">
        <v>101</v>
      </c>
      <c r="M1274" s="192">
        <v>890980040</v>
      </c>
      <c r="N1274" s="859" t="s">
        <v>20432</v>
      </c>
      <c r="O1274" s="434" t="s">
        <v>20440</v>
      </c>
      <c r="P1274" s="859" t="s">
        <v>470</v>
      </c>
    </row>
    <row r="1275" spans="1:16" ht="38" thickTop="1" thickBot="1">
      <c r="A1275" s="214" t="s">
        <v>8023</v>
      </c>
      <c r="B1275" s="192" t="s">
        <v>7129</v>
      </c>
      <c r="C1275" s="859" t="s">
        <v>14619</v>
      </c>
      <c r="D1275" s="653"/>
      <c r="E1275" s="653">
        <v>41695</v>
      </c>
      <c r="F1275" s="653"/>
      <c r="G1275" s="653"/>
      <c r="H1275" s="653"/>
      <c r="I1275" s="859"/>
      <c r="J1275" s="859"/>
      <c r="K1275" s="545" t="s">
        <v>5414</v>
      </c>
      <c r="L1275" s="192" t="s">
        <v>19345</v>
      </c>
      <c r="M1275" s="192">
        <v>891480085</v>
      </c>
      <c r="N1275" s="859" t="s">
        <v>20433</v>
      </c>
      <c r="O1275" s="434"/>
      <c r="P1275" s="859" t="s">
        <v>20292</v>
      </c>
    </row>
    <row r="1276" spans="1:16" ht="38" thickTop="1" thickBot="1">
      <c r="A1276" s="214" t="s">
        <v>13559</v>
      </c>
      <c r="B1276" s="192" t="s">
        <v>12637</v>
      </c>
      <c r="C1276" s="859" t="s">
        <v>9704</v>
      </c>
      <c r="D1276" s="653"/>
      <c r="E1276" s="653">
        <v>41695</v>
      </c>
      <c r="F1276" s="653"/>
      <c r="G1276" s="653"/>
      <c r="H1276" s="653"/>
      <c r="I1276" s="859"/>
      <c r="J1276" s="859"/>
      <c r="K1276" s="545" t="s">
        <v>12525</v>
      </c>
      <c r="L1276" s="192" t="s">
        <v>691</v>
      </c>
      <c r="M1276" s="192">
        <v>899999063</v>
      </c>
      <c r="N1276" s="859" t="s">
        <v>20434</v>
      </c>
      <c r="O1276" s="434" t="s">
        <v>20440</v>
      </c>
      <c r="P1276" s="859" t="s">
        <v>470</v>
      </c>
    </row>
    <row r="1277" spans="1:16" ht="26" thickTop="1" thickBot="1">
      <c r="A1277" s="214" t="s">
        <v>4806</v>
      </c>
      <c r="B1277" s="192" t="s">
        <v>4336</v>
      </c>
      <c r="C1277" s="859" t="s">
        <v>14619</v>
      </c>
      <c r="D1277" s="653"/>
      <c r="E1277" s="653">
        <v>41695</v>
      </c>
      <c r="F1277" s="653"/>
      <c r="G1277" s="653"/>
      <c r="H1277" s="653"/>
      <c r="I1277" s="859"/>
      <c r="J1277" s="859"/>
      <c r="K1277" s="545">
        <v>177</v>
      </c>
      <c r="L1277" s="192" t="s">
        <v>4813</v>
      </c>
      <c r="M1277" s="192">
        <v>890900308</v>
      </c>
      <c r="N1277" s="859" t="s">
        <v>20436</v>
      </c>
      <c r="O1277" s="434"/>
      <c r="P1277" s="859" t="s">
        <v>20435</v>
      </c>
    </row>
    <row r="1278" spans="1:16" ht="38" thickTop="1" thickBot="1">
      <c r="A1278" s="214">
        <v>740</v>
      </c>
      <c r="B1278" s="192" t="s">
        <v>740</v>
      </c>
      <c r="C1278" s="859" t="s">
        <v>7151</v>
      </c>
      <c r="D1278" s="653"/>
      <c r="E1278" s="653">
        <v>41695</v>
      </c>
      <c r="F1278" s="653"/>
      <c r="G1278" s="653"/>
      <c r="H1278" s="653"/>
      <c r="I1278" s="859"/>
      <c r="J1278" s="859"/>
      <c r="K1278" s="545">
        <v>231</v>
      </c>
      <c r="L1278" s="192" t="s">
        <v>12584</v>
      </c>
      <c r="M1278" s="192">
        <v>890101681</v>
      </c>
      <c r="N1278" s="859" t="s">
        <v>20437</v>
      </c>
      <c r="O1278" s="434" t="s">
        <v>20440</v>
      </c>
      <c r="P1278" s="859" t="s">
        <v>470</v>
      </c>
    </row>
    <row r="1279" spans="1:16" ht="38" thickTop="1" thickBot="1">
      <c r="A1279" s="214" t="s">
        <v>16072</v>
      </c>
      <c r="B1279" s="192" t="s">
        <v>16082</v>
      </c>
      <c r="C1279" s="859" t="s">
        <v>14619</v>
      </c>
      <c r="D1279" s="653"/>
      <c r="E1279" s="653">
        <v>41695</v>
      </c>
      <c r="F1279" s="653"/>
      <c r="G1279" s="653"/>
      <c r="H1279" s="653"/>
      <c r="I1279" s="859"/>
      <c r="J1279" s="859"/>
      <c r="K1279" s="545" t="s">
        <v>16537</v>
      </c>
      <c r="L1279" s="192" t="s">
        <v>4822</v>
      </c>
      <c r="M1279" s="192">
        <v>890902922</v>
      </c>
      <c r="N1279" s="859" t="s">
        <v>20438</v>
      </c>
      <c r="O1279" s="434"/>
      <c r="P1279" s="859" t="s">
        <v>20292</v>
      </c>
    </row>
    <row r="1280" spans="1:16" ht="38" thickTop="1" thickBot="1">
      <c r="A1280" s="214">
        <v>504</v>
      </c>
      <c r="B1280" s="192" t="s">
        <v>568</v>
      </c>
      <c r="C1280" s="859" t="s">
        <v>9704</v>
      </c>
      <c r="D1280" s="653"/>
      <c r="E1280" s="653">
        <v>41695</v>
      </c>
      <c r="F1280" s="653"/>
      <c r="G1280" s="653"/>
      <c r="H1280" s="653"/>
      <c r="I1280" s="859"/>
      <c r="J1280" s="859"/>
      <c r="K1280" s="545">
        <v>8</v>
      </c>
      <c r="L1280" s="192" t="s">
        <v>691</v>
      </c>
      <c r="M1280" s="192">
        <v>899999063</v>
      </c>
      <c r="N1280" s="1193" t="s">
        <v>20439</v>
      </c>
      <c r="O1280" s="434" t="s">
        <v>20440</v>
      </c>
      <c r="P1280" s="859" t="s">
        <v>470</v>
      </c>
    </row>
    <row r="1281" spans="1:16" ht="38" thickTop="1" thickBot="1">
      <c r="A1281" s="192">
        <v>321</v>
      </c>
      <c r="B1281" s="192" t="s">
        <v>568</v>
      </c>
      <c r="C1281" s="859" t="s">
        <v>9704</v>
      </c>
      <c r="D1281" s="653"/>
      <c r="E1281" s="653">
        <v>41696</v>
      </c>
      <c r="F1281" s="653"/>
      <c r="G1281" s="653"/>
      <c r="H1281" s="653"/>
      <c r="I1281" s="859"/>
      <c r="J1281" s="859"/>
      <c r="K1281" s="404">
        <v>8</v>
      </c>
      <c r="L1281" s="192" t="s">
        <v>691</v>
      </c>
      <c r="M1281" s="859">
        <v>899999063</v>
      </c>
      <c r="N1281" s="1193" t="s">
        <v>20439</v>
      </c>
      <c r="O1281" s="434"/>
      <c r="P1281" s="859" t="s">
        <v>20292</v>
      </c>
    </row>
    <row r="1282" spans="1:16" ht="158" thickTop="1" thickBot="1">
      <c r="A1282" s="859" t="s">
        <v>12997</v>
      </c>
      <c r="B1282" s="192" t="s">
        <v>8044</v>
      </c>
      <c r="C1282" s="859" t="s">
        <v>9704</v>
      </c>
      <c r="D1282" s="653"/>
      <c r="E1282" s="653">
        <v>41696</v>
      </c>
      <c r="F1282" s="653"/>
      <c r="G1282" s="653"/>
      <c r="H1282" s="653"/>
      <c r="I1282" s="859"/>
      <c r="J1282" s="859"/>
      <c r="K1282" s="545" t="s">
        <v>12563</v>
      </c>
      <c r="L1282" s="192" t="s">
        <v>14444</v>
      </c>
      <c r="M1282" s="712">
        <v>891500319</v>
      </c>
      <c r="N1282" s="1193" t="s">
        <v>20439</v>
      </c>
      <c r="O1282" s="434" t="s">
        <v>20430</v>
      </c>
      <c r="P1282" s="859" t="s">
        <v>20292</v>
      </c>
    </row>
    <row r="1283" spans="1:16" ht="50" thickTop="1" thickBot="1">
      <c r="A1283" s="192" t="s">
        <v>12657</v>
      </c>
      <c r="B1283" s="192" t="s">
        <v>4316</v>
      </c>
      <c r="C1283" s="859" t="s">
        <v>9704</v>
      </c>
      <c r="D1283" s="653"/>
      <c r="E1283" s="653">
        <v>41696</v>
      </c>
      <c r="F1283" s="653"/>
      <c r="G1283" s="653"/>
      <c r="H1283" s="653"/>
      <c r="I1283" s="859"/>
      <c r="J1283" s="859"/>
      <c r="K1283" s="545" t="s">
        <v>334</v>
      </c>
      <c r="L1283" s="192" t="s">
        <v>19593</v>
      </c>
      <c r="M1283" s="712">
        <v>890807738</v>
      </c>
      <c r="N1283" s="1193" t="s">
        <v>20441</v>
      </c>
      <c r="O1283" s="434"/>
      <c r="P1283" s="859" t="s">
        <v>9635</v>
      </c>
    </row>
    <row r="1284" spans="1:16" ht="38" thickTop="1" thickBot="1">
      <c r="A1284" s="214" t="s">
        <v>10323</v>
      </c>
      <c r="B1284" s="192" t="s">
        <v>10331</v>
      </c>
      <c r="C1284" s="859" t="s">
        <v>9704</v>
      </c>
      <c r="D1284" s="653"/>
      <c r="E1284" s="653">
        <v>41697</v>
      </c>
      <c r="F1284" s="653"/>
      <c r="G1284" s="653"/>
      <c r="H1284" s="653"/>
      <c r="I1284" s="859"/>
      <c r="J1284" s="859"/>
      <c r="K1284" s="545" t="s">
        <v>12549</v>
      </c>
      <c r="L1284" s="192" t="s">
        <v>598</v>
      </c>
      <c r="M1284" s="712">
        <v>890399010</v>
      </c>
      <c r="N1284" s="1193" t="s">
        <v>20439</v>
      </c>
      <c r="O1284" s="434" t="s">
        <v>20455</v>
      </c>
      <c r="P1284" s="859" t="s">
        <v>470</v>
      </c>
    </row>
    <row r="1285" spans="1:16" ht="50" thickTop="1" thickBot="1">
      <c r="A1285" s="214">
        <v>438</v>
      </c>
      <c r="B1285" s="192" t="s">
        <v>568</v>
      </c>
      <c r="C1285" s="859" t="s">
        <v>15299</v>
      </c>
      <c r="D1285" s="653"/>
      <c r="E1285" s="653">
        <v>41697</v>
      </c>
      <c r="F1285" s="653"/>
      <c r="G1285" s="653"/>
      <c r="H1285" s="653"/>
      <c r="I1285" s="859"/>
      <c r="J1285" s="859"/>
      <c r="K1285" s="545" t="s">
        <v>12566</v>
      </c>
      <c r="L1285" s="192" t="s">
        <v>180</v>
      </c>
      <c r="M1285" s="712">
        <v>860007386</v>
      </c>
      <c r="N1285" s="859" t="s">
        <v>20442</v>
      </c>
      <c r="O1285" s="434" t="s">
        <v>20455</v>
      </c>
      <c r="P1285" s="859" t="s">
        <v>470</v>
      </c>
    </row>
    <row r="1286" spans="1:16" ht="62" thickTop="1" thickBot="1">
      <c r="A1286" s="214" t="s">
        <v>13107</v>
      </c>
      <c r="B1286" s="192" t="s">
        <v>12815</v>
      </c>
      <c r="C1286" s="859" t="s">
        <v>9704</v>
      </c>
      <c r="D1286" s="653"/>
      <c r="E1286" s="653">
        <v>41697</v>
      </c>
      <c r="F1286" s="653"/>
      <c r="G1286" s="653"/>
      <c r="H1286" s="653"/>
      <c r="I1286" s="859"/>
      <c r="J1286" s="859"/>
      <c r="K1286" s="545" t="s">
        <v>12557</v>
      </c>
      <c r="L1286" s="192" t="s">
        <v>691</v>
      </c>
      <c r="M1286" s="712">
        <v>899999063</v>
      </c>
      <c r="N1286" s="1193" t="s">
        <v>20439</v>
      </c>
      <c r="O1286" s="434" t="s">
        <v>20455</v>
      </c>
      <c r="P1286" s="859" t="s">
        <v>470</v>
      </c>
    </row>
    <row r="1287" spans="1:16" ht="38" thickTop="1" thickBot="1">
      <c r="A1287" s="214" t="s">
        <v>14828</v>
      </c>
      <c r="B1287" s="192" t="s">
        <v>14854</v>
      </c>
      <c r="C1287" s="859" t="s">
        <v>9704</v>
      </c>
      <c r="D1287" s="653"/>
      <c r="E1287" s="653">
        <v>41697</v>
      </c>
      <c r="F1287" s="653"/>
      <c r="G1287" s="653"/>
      <c r="H1287" s="653"/>
      <c r="I1287" s="859"/>
      <c r="J1287" s="859"/>
      <c r="K1287" s="545">
        <v>507</v>
      </c>
      <c r="L1287" s="192" t="s">
        <v>20457</v>
      </c>
      <c r="M1287" s="712">
        <v>860007386</v>
      </c>
      <c r="N1287" s="1193" t="s">
        <v>20444</v>
      </c>
      <c r="O1287" s="434" t="s">
        <v>20455</v>
      </c>
      <c r="P1287" s="859" t="s">
        <v>470</v>
      </c>
    </row>
    <row r="1288" spans="1:16" ht="38" thickTop="1" thickBot="1">
      <c r="A1288" s="214" t="s">
        <v>16314</v>
      </c>
      <c r="B1288" s="192" t="s">
        <v>13677</v>
      </c>
      <c r="C1288" s="859" t="s">
        <v>14619</v>
      </c>
      <c r="D1288" s="653"/>
      <c r="E1288" s="653">
        <v>41697</v>
      </c>
      <c r="F1288" s="653"/>
      <c r="G1288" s="653"/>
      <c r="H1288" s="653"/>
      <c r="I1288" s="859"/>
      <c r="J1288" s="859"/>
      <c r="K1288" s="545" t="s">
        <v>12987</v>
      </c>
      <c r="L1288" s="192" t="s">
        <v>15234</v>
      </c>
      <c r="M1288" s="712">
        <v>890201213</v>
      </c>
      <c r="N1288" s="1193" t="s">
        <v>20445</v>
      </c>
      <c r="O1288" s="434" t="s">
        <v>20455</v>
      </c>
      <c r="P1288" s="859" t="s">
        <v>470</v>
      </c>
    </row>
    <row r="1289" spans="1:16" ht="62" thickTop="1" thickBot="1">
      <c r="A1289" s="214" t="s">
        <v>13035</v>
      </c>
      <c r="B1289" s="192" t="s">
        <v>12815</v>
      </c>
      <c r="C1289" s="859" t="s">
        <v>15299</v>
      </c>
      <c r="D1289" s="653"/>
      <c r="E1289" s="653">
        <v>41697</v>
      </c>
      <c r="F1289" s="653"/>
      <c r="G1289" s="653"/>
      <c r="H1289" s="653"/>
      <c r="I1289" s="859"/>
      <c r="J1289" s="859"/>
      <c r="K1289" s="545" t="s">
        <v>12557</v>
      </c>
      <c r="L1289" s="192" t="s">
        <v>2738</v>
      </c>
      <c r="M1289" s="712">
        <v>860006848</v>
      </c>
      <c r="N1289" s="859" t="s">
        <v>20446</v>
      </c>
      <c r="O1289" s="434" t="s">
        <v>20455</v>
      </c>
      <c r="P1289" s="859" t="s">
        <v>470</v>
      </c>
    </row>
    <row r="1290" spans="1:16" ht="74" thickTop="1" thickBot="1">
      <c r="A1290" s="214" t="s">
        <v>16698</v>
      </c>
      <c r="B1290" s="192" t="s">
        <v>13642</v>
      </c>
      <c r="C1290" s="859" t="s">
        <v>12799</v>
      </c>
      <c r="D1290" s="653"/>
      <c r="E1290" s="653">
        <v>41697</v>
      </c>
      <c r="F1290" s="653"/>
      <c r="G1290" s="653"/>
      <c r="H1290" s="653"/>
      <c r="I1290" s="859"/>
      <c r="J1290" s="859"/>
      <c r="K1290" s="545" t="s">
        <v>16165</v>
      </c>
      <c r="L1290" s="192" t="s">
        <v>16755</v>
      </c>
      <c r="M1290" s="712">
        <v>830505742</v>
      </c>
      <c r="N1290" s="859" t="s">
        <v>20447</v>
      </c>
      <c r="O1290" s="434"/>
      <c r="P1290" s="859" t="s">
        <v>20292</v>
      </c>
    </row>
    <row r="1291" spans="1:16" ht="62" thickTop="1" thickBot="1">
      <c r="A1291" s="192" t="s">
        <v>10419</v>
      </c>
      <c r="B1291" s="192" t="s">
        <v>10955</v>
      </c>
      <c r="C1291" s="859" t="s">
        <v>9704</v>
      </c>
      <c r="D1291" s="653"/>
      <c r="E1291" s="653">
        <v>41697</v>
      </c>
      <c r="F1291" s="653"/>
      <c r="G1291" s="653"/>
      <c r="H1291" s="653"/>
      <c r="I1291" s="859"/>
      <c r="J1291" s="859"/>
      <c r="K1291" s="545">
        <v>436</v>
      </c>
      <c r="L1291" s="192" t="s">
        <v>691</v>
      </c>
      <c r="M1291" s="192">
        <v>899999063</v>
      </c>
      <c r="N1291" s="1193" t="s">
        <v>20439</v>
      </c>
      <c r="O1291" s="434" t="s">
        <v>20451</v>
      </c>
      <c r="P1291" s="859" t="s">
        <v>20450</v>
      </c>
    </row>
    <row r="1292" spans="1:16" ht="38" thickTop="1" thickBot="1">
      <c r="A1292" s="192" t="s">
        <v>11054</v>
      </c>
      <c r="B1292" s="192" t="s">
        <v>4308</v>
      </c>
      <c r="C1292" s="859" t="s">
        <v>9704</v>
      </c>
      <c r="D1292" s="653"/>
      <c r="E1292" s="653">
        <v>41698</v>
      </c>
      <c r="F1292" s="653"/>
      <c r="G1292" s="653"/>
      <c r="H1292" s="653"/>
      <c r="I1292" s="859"/>
      <c r="J1292" s="859"/>
      <c r="K1292" s="545" t="s">
        <v>5406</v>
      </c>
      <c r="L1292" s="192" t="s">
        <v>11055</v>
      </c>
      <c r="M1292" s="712">
        <v>811028757</v>
      </c>
      <c r="N1292" s="1193" t="s">
        <v>20452</v>
      </c>
      <c r="O1292" s="434"/>
      <c r="P1292" s="859" t="s">
        <v>20292</v>
      </c>
    </row>
    <row r="1293" spans="1:16" ht="26" thickTop="1" thickBot="1">
      <c r="A1293" s="192" t="s">
        <v>10431</v>
      </c>
      <c r="B1293" s="192" t="s">
        <v>10955</v>
      </c>
      <c r="C1293" s="859" t="s">
        <v>9704</v>
      </c>
      <c r="D1293" s="653"/>
      <c r="E1293" s="653">
        <v>41698</v>
      </c>
      <c r="F1293" s="653"/>
      <c r="G1293" s="653"/>
      <c r="H1293" s="653"/>
      <c r="I1293" s="859"/>
      <c r="J1293" s="859"/>
      <c r="K1293" s="545">
        <v>436</v>
      </c>
      <c r="L1293" s="192" t="s">
        <v>750</v>
      </c>
      <c r="M1293" s="712">
        <v>860013720</v>
      </c>
      <c r="N1293" s="1193" t="s">
        <v>20453</v>
      </c>
      <c r="O1293" s="434"/>
      <c r="P1293" s="859" t="s">
        <v>20292</v>
      </c>
    </row>
    <row r="1294" spans="1:16" ht="62" thickTop="1" thickBot="1">
      <c r="A1294" s="192" t="s">
        <v>10325</v>
      </c>
      <c r="B1294" s="192" t="s">
        <v>10331</v>
      </c>
      <c r="C1294" s="859" t="s">
        <v>9704</v>
      </c>
      <c r="D1294" s="653"/>
      <c r="E1294" s="653">
        <v>41698</v>
      </c>
      <c r="F1294" s="653"/>
      <c r="G1294" s="653"/>
      <c r="H1294" s="653"/>
      <c r="I1294" s="859"/>
      <c r="J1294" s="859"/>
      <c r="K1294" s="545" t="s">
        <v>12549</v>
      </c>
      <c r="L1294" s="192" t="s">
        <v>625</v>
      </c>
      <c r="M1294" s="712">
        <v>805025021</v>
      </c>
      <c r="N1294" s="1193" t="s">
        <v>20439</v>
      </c>
      <c r="O1294" s="434"/>
      <c r="P1294" s="859" t="s">
        <v>20292</v>
      </c>
    </row>
    <row r="1295" spans="1:16" ht="38" thickTop="1" thickBot="1">
      <c r="A1295" s="192">
        <v>776</v>
      </c>
      <c r="B1295" s="192" t="s">
        <v>569</v>
      </c>
      <c r="C1295" s="859" t="s">
        <v>9704</v>
      </c>
      <c r="D1295" s="653"/>
      <c r="E1295" s="653">
        <v>41698</v>
      </c>
      <c r="F1295" s="653"/>
      <c r="G1295" s="653"/>
      <c r="H1295" s="653"/>
      <c r="I1295" s="859"/>
      <c r="J1295" s="859"/>
      <c r="K1295" s="545">
        <v>231</v>
      </c>
      <c r="L1295" s="192" t="s">
        <v>2591</v>
      </c>
      <c r="M1295" s="712">
        <v>900308724</v>
      </c>
      <c r="N1295" s="1193" t="s">
        <v>20454</v>
      </c>
      <c r="O1295" s="434"/>
      <c r="P1295" s="859" t="s">
        <v>20292</v>
      </c>
    </row>
    <row r="1296" spans="1:16" ht="74" thickTop="1" thickBot="1">
      <c r="A1296" s="192" t="s">
        <v>12752</v>
      </c>
      <c r="B1296" s="192" t="s">
        <v>12829</v>
      </c>
      <c r="C1296" s="859" t="s">
        <v>9704</v>
      </c>
      <c r="D1296" s="653"/>
      <c r="E1296" s="653">
        <v>41698</v>
      </c>
      <c r="F1296" s="653"/>
      <c r="G1296" s="653"/>
      <c r="H1296" s="653"/>
      <c r="I1296" s="859"/>
      <c r="J1296" s="859"/>
      <c r="K1296" s="545" t="s">
        <v>12555</v>
      </c>
      <c r="L1296" s="192" t="s">
        <v>3677</v>
      </c>
      <c r="M1296" s="712">
        <v>830092262</v>
      </c>
      <c r="N1296" s="1193" t="s">
        <v>20439</v>
      </c>
      <c r="O1296" s="434" t="s">
        <v>20508</v>
      </c>
      <c r="P1296" s="859" t="s">
        <v>470</v>
      </c>
    </row>
    <row r="1297" spans="1:16" ht="50" thickTop="1" thickBot="1">
      <c r="A1297" s="192" t="s">
        <v>13057</v>
      </c>
      <c r="B1297" s="192" t="s">
        <v>13069</v>
      </c>
      <c r="C1297" s="859" t="s">
        <v>14619</v>
      </c>
      <c r="D1297" s="653"/>
      <c r="E1297" s="653">
        <v>41698</v>
      </c>
      <c r="F1297" s="653"/>
      <c r="G1297" s="653"/>
      <c r="H1297" s="653"/>
      <c r="I1297" s="859"/>
      <c r="J1297" s="859"/>
      <c r="K1297" s="545" t="s">
        <v>7717</v>
      </c>
      <c r="L1297" s="192" t="s">
        <v>19630</v>
      </c>
      <c r="M1297" s="712">
        <v>890917780</v>
      </c>
      <c r="N1297" s="859" t="s">
        <v>20015</v>
      </c>
      <c r="O1297" s="434" t="s">
        <v>20508</v>
      </c>
      <c r="P1297" s="859" t="s">
        <v>470</v>
      </c>
    </row>
    <row r="1298" spans="1:16" ht="50" thickTop="1" thickBot="1">
      <c r="A1298" s="859" t="s">
        <v>13048</v>
      </c>
      <c r="B1298" s="192" t="s">
        <v>13069</v>
      </c>
      <c r="C1298" s="859" t="s">
        <v>9704</v>
      </c>
      <c r="D1298" s="653"/>
      <c r="E1298" s="653">
        <v>41702</v>
      </c>
      <c r="F1298" s="653"/>
      <c r="G1298" s="653"/>
      <c r="H1298" s="653"/>
      <c r="I1298" s="859"/>
      <c r="J1298" s="859"/>
      <c r="K1298" s="545" t="s">
        <v>12564</v>
      </c>
      <c r="L1298" s="192" t="s">
        <v>19624</v>
      </c>
      <c r="M1298" s="712">
        <v>804016740</v>
      </c>
      <c r="N1298" s="1193" t="s">
        <v>20441</v>
      </c>
      <c r="O1298" s="434"/>
      <c r="P1298" s="859" t="s">
        <v>20509</v>
      </c>
    </row>
    <row r="1299" spans="1:16" ht="38" thickTop="1" thickBot="1">
      <c r="A1299" s="859" t="s">
        <v>7785</v>
      </c>
      <c r="B1299" s="192" t="s">
        <v>7129</v>
      </c>
      <c r="C1299" s="859" t="s">
        <v>14619</v>
      </c>
      <c r="D1299" s="653"/>
      <c r="E1299" s="653">
        <v>41702</v>
      </c>
      <c r="F1299" s="653"/>
      <c r="G1299" s="653"/>
      <c r="H1299" s="653"/>
      <c r="I1299" s="859"/>
      <c r="J1299" s="859"/>
      <c r="K1299" s="545" t="s">
        <v>5414</v>
      </c>
      <c r="L1299" s="192" t="s">
        <v>16189</v>
      </c>
      <c r="M1299" s="712">
        <v>860061110</v>
      </c>
      <c r="N1299" s="859" t="s">
        <v>20510</v>
      </c>
      <c r="O1299" s="434"/>
      <c r="P1299" s="859" t="s">
        <v>20509</v>
      </c>
    </row>
    <row r="1300" spans="1:16" ht="38" thickTop="1" thickBot="1">
      <c r="A1300" s="859" t="s">
        <v>19785</v>
      </c>
      <c r="B1300" s="192" t="s">
        <v>19786</v>
      </c>
      <c r="C1300" s="859" t="s">
        <v>14619</v>
      </c>
      <c r="D1300" s="653"/>
      <c r="E1300" s="653">
        <v>41702</v>
      </c>
      <c r="F1300" s="653"/>
      <c r="G1300" s="653"/>
      <c r="H1300" s="653"/>
      <c r="I1300" s="859"/>
      <c r="J1300" s="859"/>
      <c r="K1300" s="545" t="s">
        <v>12546</v>
      </c>
      <c r="L1300" s="192" t="s">
        <v>19787</v>
      </c>
      <c r="M1300" s="712">
        <v>860033857</v>
      </c>
      <c r="N1300" s="859" t="s">
        <v>20511</v>
      </c>
      <c r="O1300" s="434"/>
      <c r="P1300" s="859" t="s">
        <v>20509</v>
      </c>
    </row>
    <row r="1301" spans="1:16" ht="13" thickTop="1"/>
  </sheetData>
  <autoFilter ref="A6:XEZ1300"/>
  <customSheetViews>
    <customSheetView guid="{A532CD08-7190-4DE0-A189-7E0B4C85109C}" showPageBreaks="1" printArea="1" filter="1" showAutoFilter="1" hiddenColumns="1">
      <selection activeCell="A4" sqref="A4"/>
      <colBreaks count="1" manualBreakCount="1">
        <brk id="16" min="1" max="856" man="1"/>
      </colBreaks>
      <printOptions horizontalCentered="1"/>
      <pageSetup scale="64" orientation="landscape"/>
      <headerFooter scaleWithDoc="0" alignWithMargins="0"/>
      <autoFilter ref="A6:XFB1300">
        <filterColumn colId="5">
          <filters>
            <dateGroupItem year="2014" month="2" dateTimeGrouping="month"/>
          </filters>
        </filterColumn>
      </autoFilter>
    </customSheetView>
    <customSheetView guid="{4C340CD2-4A65-4DB3-A80D-97A2D93FFCD6}" showPageBreaks="1" printArea="1" filter="1" showAutoFilter="1" hiddenColumns="1">
      <selection activeCell="K1305" sqref="K1305"/>
      <colBreaks count="1" manualBreakCount="1">
        <brk id="16" min="1" max="856" man="1"/>
      </colBreaks>
      <printOptions horizontalCentered="1"/>
      <pageSetup scale="64" orientation="landscape"/>
      <headerFooter scaleWithDoc="0" alignWithMargins="0"/>
      <autoFilter ref="A6:XFB1300">
        <filterColumn colId="0">
          <customFilters>
            <customFilter val="*458*"/>
          </customFilters>
        </filterColumn>
      </autoFilter>
    </customSheetView>
    <customSheetView guid="{96AD7F11-B3E7-448F-BE06-08CCC85DEAB2}" showPageBreaks="1" printArea="1" filter="1" showAutoFilter="1" hiddenColumns="1">
      <selection activeCell="K1308" sqref="K1308"/>
      <colBreaks count="1" manualBreakCount="1">
        <brk id="16" min="1" max="856" man="1"/>
      </colBreaks>
      <printOptions horizontalCentered="1"/>
      <pageSetup scale="64" orientation="landscape"/>
      <headerFooter scaleWithDoc="0" alignWithMargins="0"/>
      <autoFilter ref="A6:XFB1300">
        <filterColumn colId="0">
          <customFilters>
            <customFilter val="*458*"/>
          </customFilters>
        </filterColumn>
      </autoFilter>
    </customSheetView>
    <customSheetView guid="{6B9AA444-1F09-4631-8F24-143EC5F8A57B}" showAutoFilter="1" hiddenColumns="1" topLeftCell="A250">
      <selection activeCell="P8" sqref="P8"/>
      <colBreaks count="1" manualBreakCount="1">
        <brk id="16" min="1" max="856" man="1"/>
      </colBreaks>
      <printOptions horizontalCentered="1"/>
      <pageSetup scale="64" orientation="landscape"/>
      <headerFooter scaleWithDoc="0" alignWithMargins="0"/>
      <autoFilter ref="A6:XFB1300"/>
    </customSheetView>
    <customSheetView guid="{2950622E-92D3-40D3-9934-38DFA3775B3A}" scale="85" showPageBreaks="1" printArea="1" hiddenColumns="1">
      <pane xSplit="1" ySplit="5" topLeftCell="B831" activePane="bottomRight" state="frozenSplit"/>
      <selection pane="bottomRight" activeCell="A1257" sqref="A1257:XFD1257"/>
      <printOptions horizontalCentered="1"/>
      <pageSetup scale="70" orientation="landscape"/>
      <headerFooter scaleWithDoc="0" alignWithMargins="0"/>
    </customSheetView>
    <customSheetView guid="{FBF62C74-112A-4763-ACCD-F36BE2462840}" showPageBreaks="1" topLeftCell="A87">
      <selection activeCell="B91" sqref="B91"/>
      <printOptions horizontalCentered="1"/>
      <pageSetup scale="65" orientation="landscape"/>
      <headerFooter scaleWithDoc="0" alignWithMargins="0"/>
    </customSheetView>
    <customSheetView guid="{B51CAC24-EBC7-473C-946B-247DF143D924}" scale="80" showPageBreaks="1" printArea="1" showAutoFilter="1" hiddenColumns="1">
      <pane ySplit="5" topLeftCell="A430" activePane="bottomLeft" state="frozenSplit"/>
      <selection pane="bottomLeft" activeCell="A434" sqref="A1:A1048576"/>
      <printOptions horizontalCentered="1"/>
      <pageSetup scale="70" orientation="landscape"/>
      <headerFooter scaleWithDoc="0" alignWithMargins="0"/>
      <autoFilter ref="A5:XFB1250"/>
    </customSheetView>
    <customSheetView guid="{A668CB07-266F-4C24-B156-419B6A14813A}" scale="85" filter="1" showAutoFilter="1" hiddenColumns="1">
      <pane xSplit="1" ySplit="152" topLeftCell="D154" activePane="bottomRight" state="frozenSplit"/>
      <selection pane="bottomRight" activeCell="K921" sqref="K921"/>
      <printOptions horizontalCentered="1"/>
      <pageSetup scale="70" orientation="landscape"/>
      <headerFooter scaleWithDoc="0" alignWithMargins="0"/>
      <autoFilter ref="A5:R908">
        <filterColumn colId="0">
          <filters>
            <filter val="430"/>
          </filters>
        </filterColumn>
      </autoFilter>
    </customSheetView>
    <customSheetView guid="{9EB0DEB2-23D9-49A6-8FBF-05432CC3338E}" scale="85" showPageBreaks="1" printArea="1" showAutoFilter="1" hiddenColumns="1">
      <pane xSplit="1" ySplit="5" topLeftCell="B727" activePane="bottomRight" state="frozenSplit"/>
      <selection pane="bottomRight" activeCell="A776" sqref="A776:XFD776"/>
      <printOptions horizontalCentered="1"/>
      <pageSetup scale="70" orientation="landscape"/>
      <headerFooter scaleWithDoc="0" alignWithMargins="0"/>
      <autoFilter ref="A5:R840"/>
    </customSheetView>
    <customSheetView guid="{3E7A963F-8852-4101-B033-1EE870B127D5}" scale="85" showPageBreaks="1" printArea="1" filter="1" showAutoFilter="1">
      <pane xSplit="1" ySplit="280" topLeftCell="B788" activePane="bottomRight" state="frozenSplit"/>
      <selection pane="bottomRight" activeCell="A849" sqref="A849"/>
      <printOptions horizontalCentered="1"/>
      <pageSetup scale="70" orientation="landscape"/>
      <headerFooter scaleWithDoc="0" alignWithMargins="0"/>
      <autoFilter ref="A5:R1065">
        <filterColumn colId="2">
          <filters>
            <filter val="ADICION - PRORROGA 1"/>
          </filters>
        </filterColumn>
      </autoFilter>
    </customSheetView>
    <customSheetView guid="{D6353A05-42DD-4E42-B445-85FBEFF42194}" scale="80" showPageBreaks="1" printArea="1" filter="1" showAutoFilter="1" hiddenColumns="1">
      <pane xSplit="1" ySplit="891" topLeftCell="B893" activePane="bottomRight" state="frozenSplit"/>
      <selection pane="bottomRight" activeCell="E1255" sqref="E1255"/>
      <printOptions horizontalCentered="1"/>
      <pageSetup scale="65" orientation="landscape"/>
      <headerFooter scaleWithDoc="0" alignWithMargins="0"/>
      <autoFilter ref="A5:R1250">
        <filterColumn colId="0">
          <filters>
            <filter val="2013-0235"/>
          </filters>
        </filterColumn>
      </autoFilter>
    </customSheetView>
  </customSheetViews>
  <mergeCells count="2">
    <mergeCell ref="A2:P2"/>
    <mergeCell ref="A3:P3"/>
  </mergeCells>
  <printOptions horizontalCentered="1"/>
  <pageMargins left="0" right="0" top="0" bottom="0" header="0.31496062992125984" footer="0.31496062992125984"/>
  <pageSetup scale="64" orientation="landscape"/>
  <headerFooter scaleWithDoc="0"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enableFormatConditionsCalculation="0"/>
  <dimension ref="A1:V253"/>
  <sheetViews>
    <sheetView tabSelected="1" zoomScale="80" zoomScaleNormal="80" zoomScalePageLayoutView="80"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9.1640625" defaultRowHeight="12" x14ac:dyDescent="0"/>
  <cols>
    <col min="1" max="1" width="11.33203125" style="378" customWidth="1"/>
    <col min="2" max="2" width="16.1640625" style="377" customWidth="1"/>
    <col min="3" max="3" width="15.33203125" style="378" customWidth="1"/>
    <col min="4" max="4" width="14.33203125" style="378" customWidth="1"/>
    <col min="5" max="5" width="21.83203125" style="378" customWidth="1"/>
    <col min="6" max="6" width="18.5" style="378" customWidth="1"/>
    <col min="7" max="7" width="13.33203125" style="378" customWidth="1"/>
    <col min="8" max="8" width="31.5" style="378" customWidth="1"/>
    <col min="9" max="9" width="17.83203125" style="378" customWidth="1"/>
    <col min="10" max="10" width="20.83203125" style="378" customWidth="1"/>
    <col min="11" max="11" width="15.33203125" style="402" customWidth="1"/>
    <col min="12" max="12" width="11.1640625" style="378" hidden="1" customWidth="1"/>
    <col min="13" max="13" width="20.33203125" style="427" customWidth="1"/>
    <col min="14" max="14" width="18.6640625" style="427" customWidth="1"/>
    <col min="15" max="15" width="14.5" style="378" bestFit="1" customWidth="1"/>
    <col min="16" max="16" width="18.5" style="378" customWidth="1"/>
    <col min="17" max="16384" width="9.1640625" style="378"/>
  </cols>
  <sheetData>
    <row r="1" spans="1:22" s="407" customFormat="1">
      <c r="A1" s="407" t="s">
        <v>772</v>
      </c>
      <c r="B1" s="408"/>
      <c r="K1" s="428"/>
      <c r="M1" s="409"/>
      <c r="N1" s="409"/>
    </row>
    <row r="2" spans="1:22" ht="39.75" customHeight="1">
      <c r="A2" s="1237" t="s">
        <v>233</v>
      </c>
      <c r="B2" s="1237"/>
      <c r="C2" s="1237"/>
      <c r="D2" s="1237"/>
      <c r="E2" s="1237"/>
      <c r="F2" s="1237"/>
      <c r="G2" s="1237"/>
      <c r="H2" s="1237"/>
      <c r="I2" s="1237"/>
      <c r="J2" s="1237"/>
      <c r="K2" s="1237"/>
      <c r="L2" s="380"/>
      <c r="M2" s="410"/>
      <c r="N2" s="410"/>
      <c r="O2" s="380"/>
      <c r="P2" s="380"/>
      <c r="Q2" s="380"/>
      <c r="R2" s="380"/>
      <c r="S2" s="380"/>
      <c r="T2" s="380"/>
      <c r="U2" s="380"/>
      <c r="V2" s="380"/>
    </row>
    <row r="3" spans="1:22">
      <c r="A3" s="1239" t="s">
        <v>15634</v>
      </c>
      <c r="B3" s="1239"/>
      <c r="C3" s="1239"/>
      <c r="D3" s="1239"/>
      <c r="E3" s="1239"/>
      <c r="F3" s="1239"/>
      <c r="G3" s="1239"/>
      <c r="H3" s="1239"/>
      <c r="I3" s="1239"/>
      <c r="J3" s="1239"/>
      <c r="K3" s="1239"/>
      <c r="L3" s="380"/>
      <c r="M3" s="410"/>
      <c r="N3" s="410"/>
      <c r="O3" s="380"/>
      <c r="P3" s="380"/>
      <c r="Q3" s="380"/>
      <c r="R3" s="380"/>
      <c r="S3" s="380"/>
      <c r="T3" s="380"/>
      <c r="U3" s="380"/>
      <c r="V3" s="380"/>
    </row>
    <row r="4" spans="1:22" ht="13" thickBot="1">
      <c r="A4" s="411"/>
      <c r="B4" s="381"/>
      <c r="C4" s="381"/>
      <c r="D4" s="381"/>
      <c r="E4" s="381"/>
      <c r="F4" s="381"/>
      <c r="G4" s="381"/>
      <c r="H4" s="381"/>
      <c r="I4" s="381"/>
      <c r="J4" s="381"/>
      <c r="K4" s="429"/>
      <c r="L4" s="380"/>
      <c r="M4" s="410"/>
      <c r="N4" s="410"/>
      <c r="O4" s="380"/>
      <c r="P4" s="380"/>
      <c r="Q4" s="380"/>
      <c r="R4" s="380"/>
      <c r="S4" s="380"/>
      <c r="T4" s="380"/>
      <c r="U4" s="380"/>
      <c r="V4" s="380"/>
    </row>
    <row r="5" spans="1:22" s="71" customFormat="1" ht="54" customHeight="1" thickTop="1" thickBot="1">
      <c r="A5" s="765" t="s">
        <v>348</v>
      </c>
      <c r="B5" s="675" t="s">
        <v>567</v>
      </c>
      <c r="C5" s="676" t="s">
        <v>2299</v>
      </c>
      <c r="D5" s="676" t="s">
        <v>175</v>
      </c>
      <c r="E5" s="677" t="s">
        <v>18944</v>
      </c>
      <c r="F5" s="676" t="s">
        <v>6139</v>
      </c>
      <c r="G5" s="657" t="s">
        <v>332</v>
      </c>
      <c r="H5" s="675" t="s">
        <v>749</v>
      </c>
      <c r="I5" s="678" t="s">
        <v>457</v>
      </c>
      <c r="J5" s="675" t="s">
        <v>546</v>
      </c>
      <c r="K5" s="656" t="s">
        <v>124</v>
      </c>
      <c r="L5" s="679" t="s">
        <v>1600</v>
      </c>
      <c r="M5" s="680" t="s">
        <v>13659</v>
      </c>
      <c r="N5" s="680" t="s">
        <v>15605</v>
      </c>
      <c r="O5" s="679" t="s">
        <v>13660</v>
      </c>
    </row>
    <row r="6" spans="1:22" s="71" customFormat="1" ht="25" customHeight="1" thickTop="1" thickBot="1">
      <c r="A6" s="412">
        <v>246</v>
      </c>
      <c r="B6" s="413" t="s">
        <v>2361</v>
      </c>
      <c r="C6" s="117" t="s">
        <v>7327</v>
      </c>
      <c r="D6" s="117">
        <v>41131</v>
      </c>
      <c r="E6" s="117"/>
      <c r="F6" s="117"/>
      <c r="G6" s="214">
        <v>162</v>
      </c>
      <c r="H6" s="214" t="s">
        <v>285</v>
      </c>
      <c r="I6" s="214">
        <v>900191633</v>
      </c>
      <c r="J6" s="111">
        <v>41354</v>
      </c>
      <c r="K6" s="214" t="s">
        <v>13186</v>
      </c>
      <c r="L6" s="414"/>
      <c r="M6" s="415">
        <v>0</v>
      </c>
      <c r="N6" s="415"/>
      <c r="O6" s="164"/>
    </row>
    <row r="7" spans="1:22" s="71" customFormat="1" ht="25" customHeight="1" thickTop="1" thickBot="1">
      <c r="A7" s="412">
        <v>41</v>
      </c>
      <c r="B7" s="413" t="s">
        <v>574</v>
      </c>
      <c r="C7" s="117" t="s">
        <v>7327</v>
      </c>
      <c r="D7" s="117">
        <v>41115</v>
      </c>
      <c r="E7" s="117"/>
      <c r="F7" s="117"/>
      <c r="G7" s="214">
        <v>6</v>
      </c>
      <c r="H7" s="214" t="s">
        <v>307</v>
      </c>
      <c r="I7" s="214">
        <v>800109387</v>
      </c>
      <c r="J7" s="111" t="s">
        <v>16096</v>
      </c>
      <c r="K7" s="214" t="s">
        <v>9635</v>
      </c>
      <c r="L7" s="414"/>
      <c r="M7" s="415">
        <v>742336.18</v>
      </c>
      <c r="N7" s="415">
        <v>742336.18</v>
      </c>
      <c r="O7" s="164">
        <v>40697</v>
      </c>
    </row>
    <row r="8" spans="1:22" s="71" customFormat="1" ht="25" customHeight="1" thickTop="1" thickBot="1">
      <c r="A8" s="412">
        <v>45</v>
      </c>
      <c r="B8" s="413" t="s">
        <v>574</v>
      </c>
      <c r="C8" s="117" t="s">
        <v>7327</v>
      </c>
      <c r="D8" s="117">
        <v>41115</v>
      </c>
      <c r="E8" s="117"/>
      <c r="F8" s="117"/>
      <c r="G8" s="214">
        <v>6</v>
      </c>
      <c r="H8" s="214" t="s">
        <v>1469</v>
      </c>
      <c r="I8" s="214">
        <v>890102010</v>
      </c>
      <c r="J8" s="111">
        <v>41353</v>
      </c>
      <c r="K8" s="214" t="s">
        <v>470</v>
      </c>
      <c r="L8" s="414"/>
      <c r="M8" s="415">
        <v>0</v>
      </c>
      <c r="N8" s="415"/>
      <c r="O8" s="164"/>
    </row>
    <row r="9" spans="1:22" s="71" customFormat="1" ht="25" customHeight="1" thickTop="1" thickBot="1">
      <c r="A9" s="412">
        <v>252</v>
      </c>
      <c r="B9" s="413" t="s">
        <v>855</v>
      </c>
      <c r="C9" s="117" t="s">
        <v>7327</v>
      </c>
      <c r="D9" s="117">
        <v>41127</v>
      </c>
      <c r="E9" s="117"/>
      <c r="F9" s="117"/>
      <c r="G9" s="214">
        <v>177</v>
      </c>
      <c r="H9" s="214" t="s">
        <v>15797</v>
      </c>
      <c r="I9" s="214">
        <v>800148549</v>
      </c>
      <c r="J9" s="111">
        <v>41353</v>
      </c>
      <c r="K9" s="214" t="s">
        <v>13186</v>
      </c>
      <c r="L9" s="414"/>
      <c r="M9" s="415">
        <v>0</v>
      </c>
      <c r="N9" s="415"/>
      <c r="O9" s="164"/>
    </row>
    <row r="10" spans="1:22" s="71" customFormat="1" ht="25" customHeight="1" thickTop="1" thickBot="1">
      <c r="A10" s="412">
        <v>27</v>
      </c>
      <c r="B10" s="413" t="s">
        <v>574</v>
      </c>
      <c r="C10" s="117" t="s">
        <v>7327</v>
      </c>
      <c r="D10" s="117">
        <v>41127</v>
      </c>
      <c r="E10" s="117"/>
      <c r="F10" s="117"/>
      <c r="G10" s="214">
        <v>6</v>
      </c>
      <c r="H10" s="214" t="s">
        <v>245</v>
      </c>
      <c r="I10" s="214">
        <v>800093455</v>
      </c>
      <c r="J10" s="111" t="s">
        <v>15443</v>
      </c>
      <c r="K10" s="214" t="s">
        <v>470</v>
      </c>
      <c r="L10" s="414"/>
      <c r="M10" s="415">
        <v>0</v>
      </c>
      <c r="N10" s="415"/>
      <c r="O10" s="164"/>
    </row>
    <row r="11" spans="1:22" s="71" customFormat="1" ht="25" customHeight="1" thickTop="1" thickBot="1">
      <c r="A11" s="412">
        <v>33</v>
      </c>
      <c r="B11" s="413" t="s">
        <v>574</v>
      </c>
      <c r="C11" s="117" t="s">
        <v>7327</v>
      </c>
      <c r="D11" s="117">
        <v>41127</v>
      </c>
      <c r="E11" s="117"/>
      <c r="F11" s="117"/>
      <c r="G11" s="214">
        <v>6</v>
      </c>
      <c r="H11" s="214" t="s">
        <v>11513</v>
      </c>
      <c r="I11" s="214">
        <v>800094067</v>
      </c>
      <c r="J11" s="111">
        <v>41353</v>
      </c>
      <c r="K11" s="214" t="s">
        <v>470</v>
      </c>
      <c r="L11" s="414"/>
      <c r="M11" s="415">
        <v>0</v>
      </c>
      <c r="N11" s="415"/>
      <c r="O11" s="164"/>
    </row>
    <row r="12" spans="1:22" s="71" customFormat="1" ht="25" customHeight="1" thickTop="1" thickBot="1">
      <c r="A12" s="194">
        <v>2</v>
      </c>
      <c r="B12" s="413" t="s">
        <v>2363</v>
      </c>
      <c r="C12" s="117" t="s">
        <v>7327</v>
      </c>
      <c r="D12" s="117">
        <v>41177</v>
      </c>
      <c r="E12" s="117">
        <v>41536</v>
      </c>
      <c r="F12" s="117">
        <v>41540</v>
      </c>
      <c r="G12" s="214">
        <v>6</v>
      </c>
      <c r="H12" s="214" t="s">
        <v>535</v>
      </c>
      <c r="I12" s="214">
        <v>890401962</v>
      </c>
      <c r="J12" s="111" t="s">
        <v>15669</v>
      </c>
      <c r="K12" s="214" t="s">
        <v>13186</v>
      </c>
      <c r="L12" s="414"/>
      <c r="M12" s="415">
        <v>0</v>
      </c>
      <c r="N12" s="415"/>
      <c r="O12" s="164"/>
    </row>
    <row r="13" spans="1:22" s="71" customFormat="1" ht="25" customHeight="1" thickTop="1" thickBot="1">
      <c r="A13" s="412">
        <v>6</v>
      </c>
      <c r="B13" s="413" t="s">
        <v>2363</v>
      </c>
      <c r="C13" s="117" t="s">
        <v>7327</v>
      </c>
      <c r="D13" s="117">
        <v>41177</v>
      </c>
      <c r="E13" s="117"/>
      <c r="F13" s="117"/>
      <c r="G13" s="214">
        <v>6</v>
      </c>
      <c r="H13" s="214" t="s">
        <v>16301</v>
      </c>
      <c r="I13" s="214">
        <v>891800330</v>
      </c>
      <c r="J13" s="111" t="s">
        <v>16992</v>
      </c>
      <c r="K13" s="192" t="s">
        <v>471</v>
      </c>
      <c r="L13" s="414"/>
      <c r="M13" s="415">
        <v>0</v>
      </c>
      <c r="N13" s="415"/>
      <c r="O13" s="164"/>
    </row>
    <row r="14" spans="1:22" s="71" customFormat="1" ht="25" customHeight="1" thickTop="1" thickBot="1">
      <c r="A14" s="412">
        <v>586</v>
      </c>
      <c r="B14" s="413" t="s">
        <v>1168</v>
      </c>
      <c r="C14" s="117" t="s">
        <v>7327</v>
      </c>
      <c r="D14" s="117">
        <v>41178</v>
      </c>
      <c r="E14" s="117"/>
      <c r="F14" s="117"/>
      <c r="G14" s="214">
        <v>177</v>
      </c>
      <c r="H14" s="214" t="s">
        <v>101</v>
      </c>
      <c r="I14" s="214">
        <v>890980040</v>
      </c>
      <c r="J14" s="111">
        <v>41353</v>
      </c>
      <c r="K14" s="214" t="s">
        <v>13186</v>
      </c>
      <c r="L14" s="414"/>
      <c r="M14" s="415">
        <v>0</v>
      </c>
      <c r="N14" s="415"/>
      <c r="O14" s="164"/>
    </row>
    <row r="15" spans="1:22" s="71" customFormat="1" ht="25" customHeight="1" thickTop="1" thickBot="1">
      <c r="A15" s="412" t="s">
        <v>6088</v>
      </c>
      <c r="B15" s="413" t="s">
        <v>4336</v>
      </c>
      <c r="C15" s="117" t="s">
        <v>8359</v>
      </c>
      <c r="D15" s="117">
        <v>41184</v>
      </c>
      <c r="E15" s="117"/>
      <c r="F15" s="117"/>
      <c r="G15" s="214" t="s">
        <v>6047</v>
      </c>
      <c r="H15" s="214" t="s">
        <v>6091</v>
      </c>
      <c r="I15" s="214">
        <v>900017773</v>
      </c>
      <c r="J15" s="111" t="s">
        <v>9617</v>
      </c>
      <c r="K15" s="214" t="s">
        <v>13186</v>
      </c>
      <c r="L15" s="414"/>
      <c r="M15" s="415">
        <v>0</v>
      </c>
      <c r="N15" s="415"/>
      <c r="O15" s="164"/>
    </row>
    <row r="16" spans="1:22" s="71" customFormat="1" ht="25" customHeight="1" thickTop="1" thickBot="1">
      <c r="A16" s="412">
        <v>606</v>
      </c>
      <c r="B16" s="413" t="s">
        <v>569</v>
      </c>
      <c r="C16" s="117" t="s">
        <v>8359</v>
      </c>
      <c r="D16" s="117">
        <v>41184</v>
      </c>
      <c r="E16" s="117"/>
      <c r="F16" s="117"/>
      <c r="G16" s="214">
        <v>177</v>
      </c>
      <c r="H16" s="214" t="s">
        <v>180</v>
      </c>
      <c r="I16" s="214">
        <v>860007386</v>
      </c>
      <c r="J16" s="111" t="s">
        <v>13838</v>
      </c>
      <c r="K16" s="214" t="s">
        <v>470</v>
      </c>
      <c r="L16" s="414"/>
      <c r="M16" s="415">
        <v>0</v>
      </c>
      <c r="N16" s="415"/>
      <c r="O16" s="164"/>
    </row>
    <row r="17" spans="1:16" s="71" customFormat="1" ht="25" customHeight="1" thickTop="1" thickBot="1">
      <c r="A17" s="386">
        <v>296</v>
      </c>
      <c r="B17" s="368" t="s">
        <v>568</v>
      </c>
      <c r="C17" s="416" t="s">
        <v>7327</v>
      </c>
      <c r="D17" s="416">
        <v>41241</v>
      </c>
      <c r="E17" s="416"/>
      <c r="F17" s="416"/>
      <c r="G17" s="214">
        <v>8</v>
      </c>
      <c r="H17" s="368" t="s">
        <v>691</v>
      </c>
      <c r="I17" s="368">
        <v>899999063</v>
      </c>
      <c r="J17" s="417">
        <v>41353</v>
      </c>
      <c r="K17" s="368" t="s">
        <v>16182</v>
      </c>
      <c r="L17" s="418"/>
      <c r="M17" s="419">
        <v>72093967</v>
      </c>
      <c r="N17" s="419">
        <v>0</v>
      </c>
      <c r="O17" s="165"/>
      <c r="P17" s="420" t="s">
        <v>16013</v>
      </c>
    </row>
    <row r="18" spans="1:16" s="71" customFormat="1" ht="25" customHeight="1" thickTop="1" thickBot="1">
      <c r="A18" s="412">
        <v>52</v>
      </c>
      <c r="B18" s="413" t="s">
        <v>574</v>
      </c>
      <c r="C18" s="117" t="s">
        <v>7327</v>
      </c>
      <c r="D18" s="117">
        <v>41227</v>
      </c>
      <c r="E18" s="117"/>
      <c r="F18" s="117"/>
      <c r="G18" s="214">
        <v>6</v>
      </c>
      <c r="H18" s="214" t="s">
        <v>10999</v>
      </c>
      <c r="I18" s="214">
        <v>800152840</v>
      </c>
      <c r="J18" s="111" t="s">
        <v>17781</v>
      </c>
      <c r="K18" s="214" t="s">
        <v>471</v>
      </c>
      <c r="L18" s="414"/>
      <c r="M18" s="415">
        <v>0</v>
      </c>
      <c r="N18" s="415"/>
      <c r="O18" s="164"/>
    </row>
    <row r="19" spans="1:16" s="71" customFormat="1" ht="25" customHeight="1" thickTop="1" thickBot="1">
      <c r="A19" s="412">
        <v>270</v>
      </c>
      <c r="B19" s="413" t="s">
        <v>2363</v>
      </c>
      <c r="C19" s="117" t="s">
        <v>7327</v>
      </c>
      <c r="D19" s="117">
        <v>41271</v>
      </c>
      <c r="E19" s="117"/>
      <c r="F19" s="117"/>
      <c r="G19" s="214">
        <v>6</v>
      </c>
      <c r="H19" s="214" t="s">
        <v>93</v>
      </c>
      <c r="I19" s="214">
        <v>892200323</v>
      </c>
      <c r="J19" s="111" t="s">
        <v>17780</v>
      </c>
      <c r="K19" s="192" t="s">
        <v>471</v>
      </c>
      <c r="L19" s="414"/>
      <c r="M19" s="415">
        <v>1054723</v>
      </c>
      <c r="N19" s="415">
        <v>1054723</v>
      </c>
      <c r="O19" s="164">
        <v>41473</v>
      </c>
      <c r="P19" s="71" t="s">
        <v>15019</v>
      </c>
    </row>
    <row r="20" spans="1:16" s="71" customFormat="1" ht="25" customHeight="1" thickTop="1" thickBot="1">
      <c r="A20" s="412">
        <v>38</v>
      </c>
      <c r="B20" s="413" t="s">
        <v>574</v>
      </c>
      <c r="C20" s="117" t="s">
        <v>7327</v>
      </c>
      <c r="D20" s="117"/>
      <c r="E20" s="117"/>
      <c r="F20" s="117"/>
      <c r="G20" s="214">
        <v>6</v>
      </c>
      <c r="H20" s="214" t="s">
        <v>16189</v>
      </c>
      <c r="I20" s="214">
        <v>860061110</v>
      </c>
      <c r="J20" s="111"/>
      <c r="K20" s="214" t="s">
        <v>13186</v>
      </c>
      <c r="L20" s="414"/>
      <c r="M20" s="415"/>
      <c r="N20" s="415"/>
      <c r="O20" s="164"/>
    </row>
    <row r="21" spans="1:16" s="71" customFormat="1" ht="25" customHeight="1" thickTop="1" thickBot="1">
      <c r="A21" s="412">
        <v>47</v>
      </c>
      <c r="B21" s="413" t="s">
        <v>574</v>
      </c>
      <c r="C21" s="117" t="s">
        <v>7327</v>
      </c>
      <c r="D21" s="117">
        <v>41159</v>
      </c>
      <c r="E21" s="117"/>
      <c r="F21" s="117"/>
      <c r="G21" s="214">
        <v>6</v>
      </c>
      <c r="H21" s="214" t="s">
        <v>309</v>
      </c>
      <c r="I21" s="214">
        <v>890700640</v>
      </c>
      <c r="J21" s="111">
        <v>41332</v>
      </c>
      <c r="K21" s="214" t="s">
        <v>13186</v>
      </c>
      <c r="L21" s="414"/>
      <c r="M21" s="415"/>
      <c r="N21" s="415"/>
      <c r="O21" s="164"/>
    </row>
    <row r="22" spans="1:16" s="71" customFormat="1" ht="25" customHeight="1" thickTop="1" thickBot="1">
      <c r="A22" s="412" t="s">
        <v>4155</v>
      </c>
      <c r="B22" s="413" t="s">
        <v>3243</v>
      </c>
      <c r="C22" s="117" t="s">
        <v>7327</v>
      </c>
      <c r="D22" s="117">
        <v>41340</v>
      </c>
      <c r="E22" s="117"/>
      <c r="F22" s="117">
        <v>41466</v>
      </c>
      <c r="G22" s="214">
        <v>488</v>
      </c>
      <c r="H22" s="214" t="s">
        <v>15012</v>
      </c>
      <c r="I22" s="214">
        <v>900180913</v>
      </c>
      <c r="J22" s="111" t="s">
        <v>13763</v>
      </c>
      <c r="K22" s="214" t="s">
        <v>13186</v>
      </c>
      <c r="L22" s="414"/>
      <c r="M22" s="415"/>
      <c r="N22" s="415"/>
      <c r="O22" s="164"/>
    </row>
    <row r="23" spans="1:16" s="71" customFormat="1" ht="25" customHeight="1" thickTop="1" thickBot="1">
      <c r="A23" s="412">
        <v>206</v>
      </c>
      <c r="B23" s="413" t="s">
        <v>2362</v>
      </c>
      <c r="C23" s="117" t="s">
        <v>7327</v>
      </c>
      <c r="D23" s="117">
        <v>41345</v>
      </c>
      <c r="E23" s="117"/>
      <c r="F23" s="117"/>
      <c r="G23" s="214">
        <v>162</v>
      </c>
      <c r="H23" s="214" t="s">
        <v>328</v>
      </c>
      <c r="I23" s="214">
        <v>811022735</v>
      </c>
      <c r="J23" s="111">
        <v>41359</v>
      </c>
      <c r="K23" s="214" t="s">
        <v>13186</v>
      </c>
      <c r="L23" s="414"/>
      <c r="M23" s="415">
        <v>50893119</v>
      </c>
      <c r="N23" s="415">
        <v>50893119</v>
      </c>
      <c r="O23" s="164">
        <v>41348</v>
      </c>
      <c r="P23" s="644" t="s">
        <v>13661</v>
      </c>
    </row>
    <row r="24" spans="1:16" s="71" customFormat="1" ht="25" customHeight="1" thickTop="1" thickBot="1">
      <c r="A24" s="194">
        <v>28</v>
      </c>
      <c r="B24" s="413" t="s">
        <v>574</v>
      </c>
      <c r="C24" s="117" t="s">
        <v>7327</v>
      </c>
      <c r="D24" s="117">
        <v>41345</v>
      </c>
      <c r="E24" s="117">
        <v>41536</v>
      </c>
      <c r="F24" s="117">
        <v>41540</v>
      </c>
      <c r="G24" s="214">
        <v>6</v>
      </c>
      <c r="H24" s="214" t="s">
        <v>15799</v>
      </c>
      <c r="I24" s="214">
        <v>860029924</v>
      </c>
      <c r="J24" s="111" t="s">
        <v>15670</v>
      </c>
      <c r="K24" s="214" t="s">
        <v>13186</v>
      </c>
      <c r="L24" s="414"/>
      <c r="M24" s="415">
        <v>0</v>
      </c>
      <c r="N24" s="415"/>
      <c r="O24" s="164"/>
    </row>
    <row r="25" spans="1:16" s="71" customFormat="1" ht="25" customHeight="1" thickTop="1" thickBot="1">
      <c r="A25" s="194">
        <v>284</v>
      </c>
      <c r="B25" s="413" t="s">
        <v>2363</v>
      </c>
      <c r="C25" s="117" t="s">
        <v>7327</v>
      </c>
      <c r="D25" s="117">
        <v>41345</v>
      </c>
      <c r="E25" s="117">
        <v>41506</v>
      </c>
      <c r="F25" s="117">
        <v>41540</v>
      </c>
      <c r="G25" s="214">
        <v>6</v>
      </c>
      <c r="H25" s="214" t="s">
        <v>1483</v>
      </c>
      <c r="I25" s="214">
        <v>890704382</v>
      </c>
      <c r="J25" s="421" t="s">
        <v>15668</v>
      </c>
      <c r="K25" s="214" t="s">
        <v>13186</v>
      </c>
      <c r="L25" s="414"/>
      <c r="M25" s="415">
        <v>0</v>
      </c>
      <c r="N25" s="415"/>
      <c r="O25" s="164"/>
    </row>
    <row r="26" spans="1:16" s="71" customFormat="1" ht="25" customHeight="1" thickTop="1" thickBot="1">
      <c r="A26" s="412" t="s">
        <v>4842</v>
      </c>
      <c r="B26" s="413" t="s">
        <v>4738</v>
      </c>
      <c r="C26" s="117" t="s">
        <v>7327</v>
      </c>
      <c r="D26" s="117">
        <v>41345</v>
      </c>
      <c r="E26" s="117">
        <v>41544</v>
      </c>
      <c r="F26" s="117">
        <v>41551</v>
      </c>
      <c r="G26" s="214" t="s">
        <v>7714</v>
      </c>
      <c r="H26" s="214" t="s">
        <v>640</v>
      </c>
      <c r="I26" s="214">
        <v>890801063</v>
      </c>
      <c r="J26" s="111"/>
      <c r="K26" s="214" t="s">
        <v>13186</v>
      </c>
      <c r="L26" s="414"/>
      <c r="M26" s="415">
        <v>0</v>
      </c>
      <c r="N26" s="415"/>
      <c r="O26" s="164"/>
    </row>
    <row r="27" spans="1:16" s="71" customFormat="1" ht="25" customHeight="1" thickTop="1" thickBot="1">
      <c r="A27" s="194" t="s">
        <v>5220</v>
      </c>
      <c r="B27" s="413" t="s">
        <v>4738</v>
      </c>
      <c r="C27" s="117" t="s">
        <v>7327</v>
      </c>
      <c r="D27" s="117">
        <v>41345</v>
      </c>
      <c r="E27" s="117"/>
      <c r="F27" s="117"/>
      <c r="G27" s="214" t="s">
        <v>7714</v>
      </c>
      <c r="H27" s="214" t="s">
        <v>638</v>
      </c>
      <c r="I27" s="214">
        <v>890000032</v>
      </c>
      <c r="J27" s="111" t="s">
        <v>14058</v>
      </c>
      <c r="K27" s="214" t="s">
        <v>13186</v>
      </c>
      <c r="L27" s="414"/>
      <c r="M27" s="415"/>
      <c r="N27" s="415"/>
      <c r="O27" s="164"/>
    </row>
    <row r="28" spans="1:16" s="71" customFormat="1" ht="25" customHeight="1" thickTop="1" thickBot="1">
      <c r="A28" s="412" t="s">
        <v>5260</v>
      </c>
      <c r="B28" s="413" t="s">
        <v>4738</v>
      </c>
      <c r="C28" s="117" t="s">
        <v>7327</v>
      </c>
      <c r="D28" s="117">
        <v>41345</v>
      </c>
      <c r="E28" s="117"/>
      <c r="F28" s="117">
        <v>41451</v>
      </c>
      <c r="G28" s="214" t="s">
        <v>7714</v>
      </c>
      <c r="H28" s="214" t="s">
        <v>750</v>
      </c>
      <c r="I28" s="214">
        <v>860013720</v>
      </c>
      <c r="J28" s="111" t="s">
        <v>13763</v>
      </c>
      <c r="K28" s="214" t="s">
        <v>13186</v>
      </c>
      <c r="L28" s="414"/>
      <c r="M28" s="415"/>
      <c r="N28" s="415"/>
      <c r="O28" s="164"/>
    </row>
    <row r="29" spans="1:16" s="71" customFormat="1" ht="25" customHeight="1" thickTop="1" thickBot="1">
      <c r="A29" s="412" t="s">
        <v>6470</v>
      </c>
      <c r="B29" s="413" t="s">
        <v>4738</v>
      </c>
      <c r="C29" s="117" t="s">
        <v>7327</v>
      </c>
      <c r="D29" s="117">
        <v>41345</v>
      </c>
      <c r="E29" s="117"/>
      <c r="F29" s="117"/>
      <c r="G29" s="214" t="s">
        <v>7714</v>
      </c>
      <c r="H29" s="214" t="s">
        <v>684</v>
      </c>
      <c r="I29" s="214">
        <v>890901389</v>
      </c>
      <c r="J29" s="111"/>
      <c r="K29" s="214" t="s">
        <v>470</v>
      </c>
      <c r="L29" s="414"/>
      <c r="M29" s="415"/>
      <c r="N29" s="415"/>
      <c r="O29" s="164"/>
    </row>
    <row r="30" spans="1:16" s="71" customFormat="1" ht="25" customHeight="1" thickTop="1" thickBot="1">
      <c r="A30" s="412" t="s">
        <v>6471</v>
      </c>
      <c r="B30" s="413" t="s">
        <v>4738</v>
      </c>
      <c r="C30" s="117" t="s">
        <v>7327</v>
      </c>
      <c r="D30" s="117">
        <v>41345</v>
      </c>
      <c r="E30" s="117"/>
      <c r="F30" s="117"/>
      <c r="G30" s="214" t="s">
        <v>7714</v>
      </c>
      <c r="H30" s="214" t="s">
        <v>101</v>
      </c>
      <c r="I30" s="214">
        <v>890980040</v>
      </c>
      <c r="J30" s="111"/>
      <c r="K30" s="214" t="s">
        <v>13186</v>
      </c>
      <c r="L30" s="414"/>
      <c r="M30" s="415"/>
      <c r="N30" s="415"/>
      <c r="O30" s="164"/>
    </row>
    <row r="31" spans="1:16" s="71" customFormat="1" ht="25" customHeight="1" thickTop="1" thickBot="1">
      <c r="A31" s="412" t="s">
        <v>7254</v>
      </c>
      <c r="B31" s="413" t="s">
        <v>4738</v>
      </c>
      <c r="C31" s="117" t="s">
        <v>7327</v>
      </c>
      <c r="D31" s="117">
        <v>41345</v>
      </c>
      <c r="E31" s="117"/>
      <c r="F31" s="117">
        <v>41451</v>
      </c>
      <c r="G31" s="214" t="s">
        <v>7714</v>
      </c>
      <c r="H31" s="214" t="s">
        <v>3537</v>
      </c>
      <c r="I31" s="214">
        <v>891408261</v>
      </c>
      <c r="J31" s="111" t="s">
        <v>13803</v>
      </c>
      <c r="K31" s="192" t="s">
        <v>13186</v>
      </c>
      <c r="L31" s="414"/>
      <c r="M31" s="415"/>
      <c r="N31" s="415"/>
      <c r="O31" s="164"/>
    </row>
    <row r="32" spans="1:16" s="71" customFormat="1" ht="25" customHeight="1" thickTop="1" thickBot="1">
      <c r="A32" s="194" t="s">
        <v>8243</v>
      </c>
      <c r="B32" s="413" t="s">
        <v>4738</v>
      </c>
      <c r="C32" s="117" t="s">
        <v>7327</v>
      </c>
      <c r="D32" s="117">
        <v>41345</v>
      </c>
      <c r="E32" s="117"/>
      <c r="F32" s="117"/>
      <c r="G32" s="214" t="s">
        <v>8402</v>
      </c>
      <c r="H32" s="214" t="s">
        <v>8246</v>
      </c>
      <c r="I32" s="214">
        <v>805025012</v>
      </c>
      <c r="J32" s="111" t="s">
        <v>14059</v>
      </c>
      <c r="K32" s="214" t="s">
        <v>13186</v>
      </c>
      <c r="L32" s="414"/>
      <c r="M32" s="415"/>
      <c r="N32" s="415"/>
      <c r="O32" s="164"/>
    </row>
    <row r="33" spans="1:16" s="71" customFormat="1" ht="25" customHeight="1" thickTop="1" thickBot="1">
      <c r="A33" s="412" t="s">
        <v>8251</v>
      </c>
      <c r="B33" s="413" t="s">
        <v>4738</v>
      </c>
      <c r="C33" s="117" t="s">
        <v>7327</v>
      </c>
      <c r="D33" s="117">
        <v>41345</v>
      </c>
      <c r="E33" s="117"/>
      <c r="F33" s="117"/>
      <c r="G33" s="214" t="s">
        <v>8402</v>
      </c>
      <c r="H33" s="214" t="s">
        <v>8252</v>
      </c>
      <c r="I33" s="214">
        <v>860031042</v>
      </c>
      <c r="J33" s="111" t="s">
        <v>13803</v>
      </c>
      <c r="K33" s="214" t="s">
        <v>13186</v>
      </c>
      <c r="L33" s="414"/>
      <c r="M33" s="415"/>
      <c r="N33" s="415"/>
      <c r="O33" s="164"/>
    </row>
    <row r="34" spans="1:16" s="71" customFormat="1" ht="25" customHeight="1" thickTop="1" thickBot="1">
      <c r="A34" s="194" t="s">
        <v>8268</v>
      </c>
      <c r="B34" s="413" t="s">
        <v>4738</v>
      </c>
      <c r="C34" s="117" t="s">
        <v>7327</v>
      </c>
      <c r="D34" s="117">
        <v>41345</v>
      </c>
      <c r="E34" s="117"/>
      <c r="F34" s="117"/>
      <c r="G34" s="214" t="s">
        <v>8402</v>
      </c>
      <c r="H34" s="214" t="s">
        <v>8270</v>
      </c>
      <c r="I34" s="214">
        <v>890980134</v>
      </c>
      <c r="J34" s="111" t="s">
        <v>14059</v>
      </c>
      <c r="K34" s="214" t="s">
        <v>13186</v>
      </c>
      <c r="L34" s="414"/>
      <c r="M34" s="415"/>
      <c r="N34" s="415"/>
      <c r="O34" s="164"/>
    </row>
    <row r="35" spans="1:16" s="71" customFormat="1" ht="25" customHeight="1" thickTop="1" thickBot="1">
      <c r="A35" s="194" t="s">
        <v>8274</v>
      </c>
      <c r="B35" s="413" t="s">
        <v>4738</v>
      </c>
      <c r="C35" s="117" t="s">
        <v>7327</v>
      </c>
      <c r="D35" s="117">
        <v>41345</v>
      </c>
      <c r="E35" s="117"/>
      <c r="F35" s="117"/>
      <c r="G35" s="214" t="s">
        <v>8402</v>
      </c>
      <c r="H35" s="214" t="s">
        <v>303</v>
      </c>
      <c r="I35" s="214">
        <v>890000432</v>
      </c>
      <c r="J35" s="111" t="s">
        <v>14059</v>
      </c>
      <c r="K35" s="214" t="s">
        <v>13186</v>
      </c>
      <c r="L35" s="414"/>
      <c r="M35" s="415"/>
      <c r="N35" s="415"/>
      <c r="O35" s="164"/>
    </row>
    <row r="36" spans="1:16" s="71" customFormat="1" ht="25" customHeight="1" thickTop="1" thickBot="1">
      <c r="A36" s="412" t="s">
        <v>8353</v>
      </c>
      <c r="B36" s="413" t="s">
        <v>4738</v>
      </c>
      <c r="C36" s="117" t="s">
        <v>7327</v>
      </c>
      <c r="D36" s="117">
        <v>41345</v>
      </c>
      <c r="E36" s="117"/>
      <c r="F36" s="117"/>
      <c r="G36" s="214" t="s">
        <v>8403</v>
      </c>
      <c r="H36" s="214" t="s">
        <v>691</v>
      </c>
      <c r="I36" s="214">
        <v>899999063</v>
      </c>
      <c r="J36" s="111" t="s">
        <v>13803</v>
      </c>
      <c r="K36" s="214" t="s">
        <v>13186</v>
      </c>
      <c r="L36" s="414"/>
      <c r="M36" s="415"/>
      <c r="N36" s="415"/>
      <c r="O36" s="164"/>
    </row>
    <row r="37" spans="1:16" s="71" customFormat="1" ht="25" customHeight="1" thickTop="1" thickBot="1">
      <c r="A37" s="194">
        <v>161</v>
      </c>
      <c r="B37" s="413" t="s">
        <v>2363</v>
      </c>
      <c r="C37" s="117" t="s">
        <v>7327</v>
      </c>
      <c r="D37" s="117">
        <v>41347</v>
      </c>
      <c r="E37" s="117">
        <v>41536</v>
      </c>
      <c r="F37" s="117">
        <v>41540</v>
      </c>
      <c r="G37" s="214">
        <v>10</v>
      </c>
      <c r="H37" s="214" t="s">
        <v>535</v>
      </c>
      <c r="I37" s="214">
        <v>890401962</v>
      </c>
      <c r="J37" s="111" t="s">
        <v>15671</v>
      </c>
      <c r="K37" s="214" t="s">
        <v>13186</v>
      </c>
      <c r="L37" s="414"/>
      <c r="M37" s="415">
        <v>6</v>
      </c>
      <c r="N37" s="415">
        <v>0</v>
      </c>
      <c r="O37" s="164"/>
      <c r="P37" s="644" t="s">
        <v>13900</v>
      </c>
    </row>
    <row r="38" spans="1:16" s="71" customFormat="1" ht="25" customHeight="1" thickTop="1" thickBot="1">
      <c r="A38" s="194">
        <v>262</v>
      </c>
      <c r="B38" s="413" t="s">
        <v>2363</v>
      </c>
      <c r="C38" s="117" t="s">
        <v>7327</v>
      </c>
      <c r="D38" s="117">
        <v>41347</v>
      </c>
      <c r="E38" s="117">
        <v>41536</v>
      </c>
      <c r="F38" s="117">
        <v>41540</v>
      </c>
      <c r="G38" s="214">
        <v>6</v>
      </c>
      <c r="H38" s="214" t="s">
        <v>535</v>
      </c>
      <c r="I38" s="214">
        <v>890401962</v>
      </c>
      <c r="J38" s="111" t="s">
        <v>15672</v>
      </c>
      <c r="K38" s="214" t="s">
        <v>13186</v>
      </c>
      <c r="L38" s="414"/>
      <c r="M38" s="415">
        <v>0</v>
      </c>
      <c r="N38" s="415"/>
      <c r="O38" s="164"/>
    </row>
    <row r="39" spans="1:16" s="71" customFormat="1" ht="25" customHeight="1" thickTop="1" thickBot="1">
      <c r="A39" s="412">
        <v>259</v>
      </c>
      <c r="B39" s="413" t="s">
        <v>572</v>
      </c>
      <c r="C39" s="117" t="s">
        <v>7327</v>
      </c>
      <c r="D39" s="117">
        <v>41376</v>
      </c>
      <c r="E39" s="117"/>
      <c r="F39" s="117">
        <v>41418</v>
      </c>
      <c r="G39" s="214">
        <v>9</v>
      </c>
      <c r="H39" s="214" t="s">
        <v>426</v>
      </c>
      <c r="I39" s="214">
        <v>860014918</v>
      </c>
      <c r="J39" s="111" t="s">
        <v>13843</v>
      </c>
      <c r="K39" s="214" t="s">
        <v>13186</v>
      </c>
      <c r="L39" s="414"/>
      <c r="M39" s="415">
        <v>0</v>
      </c>
      <c r="N39" s="415"/>
      <c r="O39" s="164"/>
    </row>
    <row r="40" spans="1:16" s="71" customFormat="1" ht="25" customHeight="1" thickTop="1" thickBot="1">
      <c r="A40" s="412">
        <v>105</v>
      </c>
      <c r="B40" s="413" t="s">
        <v>573</v>
      </c>
      <c r="C40" s="117" t="s">
        <v>7327</v>
      </c>
      <c r="D40" s="117">
        <v>41376</v>
      </c>
      <c r="E40" s="117"/>
      <c r="F40" s="117"/>
      <c r="G40" s="214">
        <v>7</v>
      </c>
      <c r="H40" s="214" t="s">
        <v>355</v>
      </c>
      <c r="I40" s="214">
        <v>890805051</v>
      </c>
      <c r="J40" s="111" t="s">
        <v>13843</v>
      </c>
      <c r="K40" s="214" t="s">
        <v>13186</v>
      </c>
      <c r="L40" s="414"/>
      <c r="M40" s="415">
        <v>0</v>
      </c>
      <c r="N40" s="415"/>
      <c r="O40" s="164"/>
    </row>
    <row r="41" spans="1:16" s="71" customFormat="1" ht="25" customHeight="1" thickTop="1" thickBot="1">
      <c r="A41" s="412">
        <v>127</v>
      </c>
      <c r="B41" s="413" t="s">
        <v>573</v>
      </c>
      <c r="C41" s="117" t="s">
        <v>7327</v>
      </c>
      <c r="D41" s="117">
        <v>41380</v>
      </c>
      <c r="E41" s="117"/>
      <c r="F41" s="117"/>
      <c r="G41" s="214">
        <v>7</v>
      </c>
      <c r="H41" s="214" t="s">
        <v>628</v>
      </c>
      <c r="I41" s="214">
        <v>890212568</v>
      </c>
      <c r="J41" s="111" t="s">
        <v>14060</v>
      </c>
      <c r="K41" s="214" t="s">
        <v>13186</v>
      </c>
      <c r="L41" s="414"/>
      <c r="M41" s="415">
        <v>0</v>
      </c>
      <c r="N41" s="415"/>
      <c r="O41" s="164"/>
    </row>
    <row r="42" spans="1:16" s="71" customFormat="1" ht="25" customHeight="1" thickTop="1" thickBot="1">
      <c r="A42" s="412">
        <v>79</v>
      </c>
      <c r="B42" s="413" t="s">
        <v>573</v>
      </c>
      <c r="C42" s="117" t="s">
        <v>7327</v>
      </c>
      <c r="D42" s="117">
        <v>41380</v>
      </c>
      <c r="E42" s="117"/>
      <c r="F42" s="117">
        <v>41418</v>
      </c>
      <c r="G42" s="214" t="s">
        <v>335</v>
      </c>
      <c r="H42" s="214" t="s">
        <v>819</v>
      </c>
      <c r="I42" s="214">
        <v>890902920</v>
      </c>
      <c r="J42" s="111" t="s">
        <v>13901</v>
      </c>
      <c r="K42" s="214" t="s">
        <v>13186</v>
      </c>
      <c r="L42" s="414"/>
      <c r="M42" s="415">
        <v>0</v>
      </c>
      <c r="N42" s="415"/>
      <c r="O42" s="164"/>
    </row>
    <row r="43" spans="1:16" s="71" customFormat="1" ht="25" customHeight="1" thickTop="1" thickBot="1">
      <c r="A43" s="194" t="s">
        <v>8256</v>
      </c>
      <c r="B43" s="413" t="s">
        <v>4738</v>
      </c>
      <c r="C43" s="117" t="s">
        <v>7327</v>
      </c>
      <c r="D43" s="117">
        <v>41376</v>
      </c>
      <c r="E43" s="117"/>
      <c r="F43" s="117"/>
      <c r="G43" s="214" t="s">
        <v>8403</v>
      </c>
      <c r="H43" s="214" t="s">
        <v>6180</v>
      </c>
      <c r="I43" s="214">
        <v>804001179</v>
      </c>
      <c r="J43" s="111" t="s">
        <v>14060</v>
      </c>
      <c r="K43" s="214" t="s">
        <v>13186</v>
      </c>
      <c r="L43" s="414"/>
      <c r="M43" s="415">
        <v>0</v>
      </c>
      <c r="N43" s="415"/>
      <c r="O43" s="164"/>
    </row>
    <row r="44" spans="1:16" s="71" customFormat="1" ht="25" customHeight="1" thickTop="1" thickBot="1">
      <c r="A44" s="412">
        <v>333</v>
      </c>
      <c r="B44" s="413" t="s">
        <v>568</v>
      </c>
      <c r="C44" s="117" t="s">
        <v>7327</v>
      </c>
      <c r="D44" s="117">
        <v>41388</v>
      </c>
      <c r="E44" s="117">
        <v>41554</v>
      </c>
      <c r="F44" s="117">
        <v>41555</v>
      </c>
      <c r="G44" s="214">
        <v>8</v>
      </c>
      <c r="H44" s="214" t="s">
        <v>598</v>
      </c>
      <c r="I44" s="214">
        <v>890399010</v>
      </c>
      <c r="J44" s="111" t="s">
        <v>13974</v>
      </c>
      <c r="K44" s="214" t="s">
        <v>13186</v>
      </c>
      <c r="L44" s="414"/>
      <c r="M44" s="415">
        <v>0</v>
      </c>
      <c r="N44" s="415"/>
      <c r="O44" s="164"/>
    </row>
    <row r="45" spans="1:16" s="71" customFormat="1" ht="25" customHeight="1" thickTop="1" thickBot="1">
      <c r="A45" s="412" t="s">
        <v>6089</v>
      </c>
      <c r="B45" s="413" t="s">
        <v>4336</v>
      </c>
      <c r="C45" s="117" t="s">
        <v>7327</v>
      </c>
      <c r="D45" s="117">
        <v>41388</v>
      </c>
      <c r="E45" s="117"/>
      <c r="F45" s="117"/>
      <c r="G45" s="214" t="s">
        <v>6047</v>
      </c>
      <c r="H45" s="214" t="s">
        <v>6094</v>
      </c>
      <c r="I45" s="214">
        <v>811038832</v>
      </c>
      <c r="J45" s="111" t="s">
        <v>13974</v>
      </c>
      <c r="K45" s="214" t="s">
        <v>13186</v>
      </c>
      <c r="L45" s="414"/>
      <c r="M45" s="415">
        <v>0</v>
      </c>
      <c r="N45" s="415"/>
      <c r="O45" s="422"/>
    </row>
    <row r="46" spans="1:16" ht="50" thickTop="1" thickBot="1">
      <c r="A46" s="423">
        <v>138</v>
      </c>
      <c r="B46" s="413" t="s">
        <v>573</v>
      </c>
      <c r="C46" s="239" t="s">
        <v>7327</v>
      </c>
      <c r="D46" s="239">
        <v>41403</v>
      </c>
      <c r="E46" s="239"/>
      <c r="F46" s="239"/>
      <c r="G46" s="214">
        <v>163</v>
      </c>
      <c r="H46" s="192" t="s">
        <v>2320</v>
      </c>
      <c r="I46" s="192">
        <v>800092879</v>
      </c>
      <c r="J46" s="111" t="s">
        <v>14214</v>
      </c>
      <c r="K46" s="214" t="s">
        <v>13186</v>
      </c>
      <c r="L46" s="859"/>
      <c r="M46" s="415">
        <v>0</v>
      </c>
      <c r="N46" s="415"/>
      <c r="O46" s="471"/>
    </row>
    <row r="47" spans="1:16" ht="50" thickTop="1" thickBot="1">
      <c r="A47" s="412">
        <v>490</v>
      </c>
      <c r="B47" s="413" t="s">
        <v>740</v>
      </c>
      <c r="C47" s="239" t="s">
        <v>7327</v>
      </c>
      <c r="D47" s="239">
        <v>41403</v>
      </c>
      <c r="E47" s="239"/>
      <c r="F47" s="239"/>
      <c r="G47" s="214">
        <v>177</v>
      </c>
      <c r="H47" s="192" t="s">
        <v>3536</v>
      </c>
      <c r="I47" s="192">
        <v>811001689</v>
      </c>
      <c r="J47" s="111" t="s">
        <v>14214</v>
      </c>
      <c r="K47" s="192" t="s">
        <v>13186</v>
      </c>
      <c r="L47" s="859"/>
      <c r="M47" s="415">
        <v>0</v>
      </c>
      <c r="N47" s="415"/>
      <c r="O47" s="471"/>
    </row>
    <row r="48" spans="1:16" ht="26" thickTop="1" thickBot="1">
      <c r="A48" s="412">
        <v>139</v>
      </c>
      <c r="B48" s="413" t="s">
        <v>573</v>
      </c>
      <c r="C48" s="239" t="s">
        <v>7327</v>
      </c>
      <c r="D48" s="239">
        <v>41403</v>
      </c>
      <c r="E48" s="239"/>
      <c r="F48" s="239"/>
      <c r="G48" s="214">
        <v>163</v>
      </c>
      <c r="H48" s="192" t="s">
        <v>184</v>
      </c>
      <c r="I48" s="192">
        <v>860066789</v>
      </c>
      <c r="J48" s="111" t="s">
        <v>14214</v>
      </c>
      <c r="K48" s="214" t="s">
        <v>470</v>
      </c>
      <c r="L48" s="859"/>
      <c r="M48" s="415">
        <v>0</v>
      </c>
      <c r="N48" s="415"/>
      <c r="O48" s="471"/>
    </row>
    <row r="49" spans="1:16" ht="26" thickTop="1" thickBot="1">
      <c r="A49" s="412">
        <v>99</v>
      </c>
      <c r="B49" s="413" t="s">
        <v>573</v>
      </c>
      <c r="C49" s="239" t="s">
        <v>7327</v>
      </c>
      <c r="D49" s="239">
        <v>41417</v>
      </c>
      <c r="E49" s="239"/>
      <c r="F49" s="239">
        <v>41471</v>
      </c>
      <c r="G49" s="214">
        <v>7</v>
      </c>
      <c r="H49" s="192" t="s">
        <v>614</v>
      </c>
      <c r="I49" s="192">
        <v>890307400</v>
      </c>
      <c r="J49" s="424" t="s">
        <v>14251</v>
      </c>
      <c r="K49" s="192" t="s">
        <v>13186</v>
      </c>
      <c r="L49" s="859"/>
      <c r="M49" s="415">
        <v>0</v>
      </c>
      <c r="N49" s="415"/>
      <c r="O49" s="471"/>
    </row>
    <row r="50" spans="1:16" ht="26" thickTop="1" thickBot="1">
      <c r="A50" s="412">
        <v>140</v>
      </c>
      <c r="B50" s="413" t="s">
        <v>573</v>
      </c>
      <c r="C50" s="239" t="s">
        <v>7327</v>
      </c>
      <c r="D50" s="239">
        <v>41430</v>
      </c>
      <c r="E50" s="239">
        <v>41541</v>
      </c>
      <c r="F50" s="239">
        <v>41542</v>
      </c>
      <c r="G50" s="214">
        <v>163</v>
      </c>
      <c r="H50" s="192" t="s">
        <v>1465</v>
      </c>
      <c r="I50" s="192">
        <v>890480041</v>
      </c>
      <c r="J50" s="424" t="s">
        <v>14976</v>
      </c>
      <c r="K50" s="192" t="s">
        <v>13186</v>
      </c>
      <c r="L50" s="859"/>
      <c r="M50" s="415">
        <v>0</v>
      </c>
      <c r="N50" s="415"/>
      <c r="O50" s="471"/>
    </row>
    <row r="51" spans="1:16" ht="50" thickTop="1" thickBot="1">
      <c r="A51" s="412" t="s">
        <v>8266</v>
      </c>
      <c r="B51" s="413" t="s">
        <v>4738</v>
      </c>
      <c r="C51" s="239" t="s">
        <v>7327</v>
      </c>
      <c r="D51" s="239">
        <v>41430</v>
      </c>
      <c r="E51" s="239">
        <v>41570</v>
      </c>
      <c r="F51" s="239">
        <v>41571</v>
      </c>
      <c r="G51" s="214" t="s">
        <v>8403</v>
      </c>
      <c r="H51" s="192" t="s">
        <v>108</v>
      </c>
      <c r="I51" s="192">
        <v>860075558</v>
      </c>
      <c r="J51" s="424" t="s">
        <v>15034</v>
      </c>
      <c r="K51" s="192" t="s">
        <v>13186</v>
      </c>
      <c r="L51" s="859"/>
      <c r="M51" s="415">
        <v>0</v>
      </c>
      <c r="N51" s="415"/>
      <c r="O51" s="471"/>
    </row>
    <row r="52" spans="1:16" ht="38" thickTop="1" thickBot="1">
      <c r="A52" s="412" t="s">
        <v>8463</v>
      </c>
      <c r="B52" s="413" t="s">
        <v>4738</v>
      </c>
      <c r="C52" s="239" t="s">
        <v>7327</v>
      </c>
      <c r="D52" s="239">
        <v>41430</v>
      </c>
      <c r="E52" s="117">
        <v>41554</v>
      </c>
      <c r="F52" s="117">
        <v>41555</v>
      </c>
      <c r="G52" s="214" t="s">
        <v>7712</v>
      </c>
      <c r="H52" s="192" t="s">
        <v>684</v>
      </c>
      <c r="I52" s="192">
        <v>890901389</v>
      </c>
      <c r="J52" s="424" t="s">
        <v>14968</v>
      </c>
      <c r="K52" s="192" t="s">
        <v>13186</v>
      </c>
      <c r="L52" s="859"/>
      <c r="M52" s="415">
        <v>0</v>
      </c>
      <c r="N52" s="415"/>
      <c r="O52" s="471"/>
    </row>
    <row r="53" spans="1:16" ht="26" thickTop="1" thickBot="1">
      <c r="A53" s="412">
        <v>91</v>
      </c>
      <c r="B53" s="413" t="s">
        <v>573</v>
      </c>
      <c r="C53" s="239" t="s">
        <v>7327</v>
      </c>
      <c r="D53" s="239">
        <v>41430</v>
      </c>
      <c r="E53" s="239"/>
      <c r="F53" s="239">
        <v>41477</v>
      </c>
      <c r="G53" s="214" t="s">
        <v>335</v>
      </c>
      <c r="H53" s="192" t="s">
        <v>545</v>
      </c>
      <c r="I53" s="192">
        <v>890807738</v>
      </c>
      <c r="J53" s="424" t="s">
        <v>14968</v>
      </c>
      <c r="K53" s="192" t="s">
        <v>13186</v>
      </c>
      <c r="L53" s="859"/>
      <c r="M53" s="415">
        <v>0</v>
      </c>
      <c r="N53" s="415"/>
      <c r="O53" s="471"/>
    </row>
    <row r="54" spans="1:16" ht="26" thickTop="1" thickBot="1">
      <c r="A54" s="412">
        <v>168</v>
      </c>
      <c r="B54" s="413" t="s">
        <v>573</v>
      </c>
      <c r="C54" s="239" t="s">
        <v>7327</v>
      </c>
      <c r="D54" s="239">
        <v>41430</v>
      </c>
      <c r="E54" s="239"/>
      <c r="F54" s="239">
        <v>41477</v>
      </c>
      <c r="G54" s="214">
        <v>163</v>
      </c>
      <c r="H54" s="192" t="s">
        <v>624</v>
      </c>
      <c r="I54" s="192">
        <v>860536210</v>
      </c>
      <c r="J54" s="424" t="s">
        <v>14975</v>
      </c>
      <c r="K54" s="192" t="s">
        <v>13186</v>
      </c>
      <c r="L54" s="859"/>
      <c r="M54" s="415">
        <v>0</v>
      </c>
      <c r="N54" s="415"/>
      <c r="O54" s="471"/>
    </row>
    <row r="55" spans="1:16" ht="50" thickTop="1" thickBot="1">
      <c r="A55" s="412">
        <v>108</v>
      </c>
      <c r="B55" s="413" t="s">
        <v>573</v>
      </c>
      <c r="C55" s="239" t="s">
        <v>7327</v>
      </c>
      <c r="D55" s="239">
        <v>41430</v>
      </c>
      <c r="E55" s="239"/>
      <c r="F55" s="239">
        <v>41477</v>
      </c>
      <c r="G55" s="214">
        <v>7</v>
      </c>
      <c r="H55" s="192" t="s">
        <v>359</v>
      </c>
      <c r="I55" s="192">
        <v>800165375</v>
      </c>
      <c r="J55" s="424" t="s">
        <v>14975</v>
      </c>
      <c r="K55" s="192" t="s">
        <v>13186</v>
      </c>
      <c r="L55" s="859"/>
      <c r="M55" s="415">
        <v>0</v>
      </c>
      <c r="N55" s="415"/>
      <c r="O55" s="471"/>
    </row>
    <row r="56" spans="1:16" ht="26" thickTop="1" thickBot="1">
      <c r="A56" s="194">
        <v>121</v>
      </c>
      <c r="B56" s="413" t="s">
        <v>573</v>
      </c>
      <c r="C56" s="239" t="s">
        <v>7327</v>
      </c>
      <c r="D56" s="239">
        <v>41430</v>
      </c>
      <c r="E56" s="239">
        <v>41530</v>
      </c>
      <c r="F56" s="239">
        <v>41533</v>
      </c>
      <c r="G56" s="214">
        <v>7</v>
      </c>
      <c r="H56" s="192" t="s">
        <v>15743</v>
      </c>
      <c r="I56" s="192">
        <v>830063697</v>
      </c>
      <c r="J56" s="424" t="s">
        <v>14975</v>
      </c>
      <c r="K56" s="192" t="s">
        <v>13186</v>
      </c>
      <c r="L56" s="859"/>
      <c r="M56" s="415">
        <v>0</v>
      </c>
      <c r="N56" s="415"/>
      <c r="O56" s="471"/>
    </row>
    <row r="57" spans="1:16" ht="38" thickTop="1" thickBot="1">
      <c r="A57" s="412" t="s">
        <v>8495</v>
      </c>
      <c r="B57" s="413" t="s">
        <v>4738</v>
      </c>
      <c r="C57" s="239" t="s">
        <v>7327</v>
      </c>
      <c r="D57" s="239">
        <v>41430</v>
      </c>
      <c r="E57" s="239"/>
      <c r="F57" s="239">
        <v>41492</v>
      </c>
      <c r="G57" s="214" t="s">
        <v>7712</v>
      </c>
      <c r="H57" s="192" t="s">
        <v>101</v>
      </c>
      <c r="I57" s="192">
        <v>890980040</v>
      </c>
      <c r="J57" s="424" t="s">
        <v>14975</v>
      </c>
      <c r="K57" s="192" t="s">
        <v>13186</v>
      </c>
      <c r="L57" s="859"/>
      <c r="M57" s="415">
        <v>0</v>
      </c>
      <c r="N57" s="415"/>
      <c r="O57" s="471"/>
    </row>
    <row r="58" spans="1:16" ht="50" thickTop="1" thickBot="1">
      <c r="A58" s="412">
        <v>503</v>
      </c>
      <c r="B58" s="413" t="s">
        <v>855</v>
      </c>
      <c r="C58" s="239" t="s">
        <v>7327</v>
      </c>
      <c r="D58" s="239">
        <v>41432</v>
      </c>
      <c r="E58" s="239"/>
      <c r="F58" s="239">
        <v>41471</v>
      </c>
      <c r="G58" s="214">
        <v>177</v>
      </c>
      <c r="H58" s="192" t="s">
        <v>245</v>
      </c>
      <c r="I58" s="192">
        <v>800093455</v>
      </c>
      <c r="J58" s="424" t="s">
        <v>16673</v>
      </c>
      <c r="K58" s="192" t="s">
        <v>13186</v>
      </c>
      <c r="L58" s="859"/>
      <c r="M58" s="415">
        <v>15559054</v>
      </c>
      <c r="N58" s="415">
        <v>15559054</v>
      </c>
      <c r="O58" s="400">
        <v>41348</v>
      </c>
      <c r="P58" s="379"/>
    </row>
    <row r="59" spans="1:16" ht="26" thickTop="1" thickBot="1">
      <c r="A59" s="412">
        <v>77</v>
      </c>
      <c r="B59" s="413" t="s">
        <v>573</v>
      </c>
      <c r="C59" s="239" t="s">
        <v>7327</v>
      </c>
      <c r="D59" s="239">
        <v>41432</v>
      </c>
      <c r="E59" s="239"/>
      <c r="F59" s="239">
        <v>41486</v>
      </c>
      <c r="G59" s="214" t="s">
        <v>335</v>
      </c>
      <c r="H59" s="192" t="s">
        <v>54</v>
      </c>
      <c r="I59" s="192">
        <v>890002590</v>
      </c>
      <c r="J59" s="424" t="s">
        <v>14965</v>
      </c>
      <c r="K59" s="192" t="s">
        <v>13186</v>
      </c>
      <c r="L59" s="859"/>
      <c r="M59" s="415">
        <v>0</v>
      </c>
      <c r="N59" s="415"/>
      <c r="O59" s="471"/>
    </row>
    <row r="60" spans="1:16" ht="38" thickTop="1" thickBot="1">
      <c r="A60" s="194">
        <v>739</v>
      </c>
      <c r="B60" s="413" t="s">
        <v>740</v>
      </c>
      <c r="C60" s="239" t="s">
        <v>7327</v>
      </c>
      <c r="D60" s="239">
        <v>41443</v>
      </c>
      <c r="E60" s="239">
        <v>41528</v>
      </c>
      <c r="F60" s="239">
        <v>41533</v>
      </c>
      <c r="G60" s="214">
        <v>231</v>
      </c>
      <c r="H60" s="192" t="s">
        <v>2540</v>
      </c>
      <c r="I60" s="192">
        <v>890902922</v>
      </c>
      <c r="J60" s="424"/>
      <c r="K60" s="192" t="s">
        <v>13186</v>
      </c>
      <c r="L60" s="859"/>
      <c r="M60" s="415">
        <v>325483</v>
      </c>
      <c r="N60" s="415">
        <v>325483</v>
      </c>
      <c r="O60" s="400">
        <v>41479</v>
      </c>
    </row>
    <row r="61" spans="1:16" ht="26" thickTop="1" thickBot="1">
      <c r="A61" s="194">
        <v>82</v>
      </c>
      <c r="B61" s="413" t="s">
        <v>573</v>
      </c>
      <c r="C61" s="239" t="s">
        <v>7327</v>
      </c>
      <c r="D61" s="239">
        <v>41443</v>
      </c>
      <c r="E61" s="239">
        <v>41537</v>
      </c>
      <c r="F61" s="239">
        <v>41540</v>
      </c>
      <c r="G61" s="214" t="s">
        <v>335</v>
      </c>
      <c r="H61" s="192" t="s">
        <v>682</v>
      </c>
      <c r="I61" s="192">
        <v>830504087</v>
      </c>
      <c r="J61" s="424" t="s">
        <v>14965</v>
      </c>
      <c r="K61" s="192" t="s">
        <v>13186</v>
      </c>
      <c r="L61" s="859"/>
      <c r="M61" s="415">
        <v>0</v>
      </c>
      <c r="N61" s="415"/>
      <c r="O61" s="471"/>
    </row>
    <row r="62" spans="1:16" ht="26" thickTop="1" thickBot="1">
      <c r="A62" s="412">
        <v>123</v>
      </c>
      <c r="B62" s="413" t="s">
        <v>573</v>
      </c>
      <c r="C62" s="239" t="s">
        <v>7327</v>
      </c>
      <c r="D62" s="239">
        <v>41443</v>
      </c>
      <c r="E62" s="239"/>
      <c r="F62" s="239" t="s">
        <v>772</v>
      </c>
      <c r="G62" s="214">
        <v>7</v>
      </c>
      <c r="H62" s="192" t="s">
        <v>109</v>
      </c>
      <c r="I62" s="192">
        <v>830009610</v>
      </c>
      <c r="J62" s="424" t="s">
        <v>14965</v>
      </c>
      <c r="K62" s="192" t="s">
        <v>13186</v>
      </c>
      <c r="L62" s="859"/>
      <c r="M62" s="415">
        <v>0</v>
      </c>
      <c r="N62" s="415"/>
      <c r="O62" s="471"/>
    </row>
    <row r="63" spans="1:16" ht="26" thickTop="1" thickBot="1">
      <c r="A63" s="194">
        <v>103</v>
      </c>
      <c r="B63" s="413" t="s">
        <v>573</v>
      </c>
      <c r="C63" s="239" t="s">
        <v>7327</v>
      </c>
      <c r="D63" s="239">
        <v>41444</v>
      </c>
      <c r="E63" s="239">
        <v>41536</v>
      </c>
      <c r="F63" s="239">
        <v>41540</v>
      </c>
      <c r="G63" s="214">
        <v>7</v>
      </c>
      <c r="H63" s="192" t="s">
        <v>608</v>
      </c>
      <c r="I63" s="192">
        <v>811035741</v>
      </c>
      <c r="J63" s="424">
        <v>41453</v>
      </c>
      <c r="K63" s="192" t="s">
        <v>13186</v>
      </c>
      <c r="L63" s="859"/>
      <c r="M63" s="415">
        <v>0</v>
      </c>
      <c r="N63" s="415"/>
      <c r="O63" s="471"/>
    </row>
    <row r="64" spans="1:16" ht="50" thickTop="1" thickBot="1">
      <c r="A64" s="412">
        <v>115</v>
      </c>
      <c r="B64" s="413" t="s">
        <v>573</v>
      </c>
      <c r="C64" s="239" t="s">
        <v>7327</v>
      </c>
      <c r="D64" s="239">
        <v>41446</v>
      </c>
      <c r="E64" s="239"/>
      <c r="F64" s="239"/>
      <c r="G64" s="214">
        <v>7</v>
      </c>
      <c r="H64" s="192" t="s">
        <v>602</v>
      </c>
      <c r="I64" s="192">
        <v>816004907</v>
      </c>
      <c r="J64" s="424" t="s">
        <v>14965</v>
      </c>
      <c r="K64" s="192" t="s">
        <v>470</v>
      </c>
      <c r="L64" s="859"/>
      <c r="M64" s="415">
        <v>0</v>
      </c>
      <c r="N64" s="415"/>
      <c r="O64" s="471"/>
    </row>
    <row r="65" spans="1:16" ht="38" thickTop="1" thickBot="1">
      <c r="A65" s="412" t="s">
        <v>4650</v>
      </c>
      <c r="B65" s="413" t="s">
        <v>4660</v>
      </c>
      <c r="C65" s="239" t="s">
        <v>7327</v>
      </c>
      <c r="D65" s="239">
        <v>41446</v>
      </c>
      <c r="E65" s="239"/>
      <c r="F65" s="239">
        <v>41477</v>
      </c>
      <c r="G65" s="214" t="s">
        <v>7714</v>
      </c>
      <c r="H65" s="192" t="s">
        <v>101</v>
      </c>
      <c r="I65" s="192">
        <v>890980040</v>
      </c>
      <c r="J65" s="424">
        <v>41453</v>
      </c>
      <c r="K65" s="192" t="s">
        <v>13186</v>
      </c>
      <c r="L65" s="859"/>
      <c r="M65" s="415">
        <v>0</v>
      </c>
      <c r="N65" s="415"/>
      <c r="O65" s="471"/>
    </row>
    <row r="66" spans="1:16" ht="38" thickTop="1" thickBot="1">
      <c r="A66" s="412" t="s">
        <v>8496</v>
      </c>
      <c r="B66" s="413" t="s">
        <v>4738</v>
      </c>
      <c r="C66" s="239" t="s">
        <v>7327</v>
      </c>
      <c r="D66" s="239">
        <v>41446</v>
      </c>
      <c r="E66" s="239">
        <v>41528</v>
      </c>
      <c r="F66" s="239">
        <v>41533</v>
      </c>
      <c r="G66" s="214" t="s">
        <v>7712</v>
      </c>
      <c r="H66" s="192" t="s">
        <v>687</v>
      </c>
      <c r="I66" s="192">
        <v>899999230</v>
      </c>
      <c r="J66" s="424">
        <v>41453</v>
      </c>
      <c r="K66" s="192" t="s">
        <v>13186</v>
      </c>
      <c r="L66" s="859"/>
      <c r="M66" s="415">
        <v>0</v>
      </c>
      <c r="N66" s="415"/>
      <c r="O66" s="471"/>
    </row>
    <row r="67" spans="1:16" ht="50" thickTop="1" thickBot="1">
      <c r="A67" s="412">
        <v>592</v>
      </c>
      <c r="B67" s="413" t="s">
        <v>1149</v>
      </c>
      <c r="C67" s="239" t="s">
        <v>7327</v>
      </c>
      <c r="D67" s="239">
        <v>41460</v>
      </c>
      <c r="E67" s="239"/>
      <c r="F67" s="239">
        <v>41466</v>
      </c>
      <c r="G67" s="214" t="s">
        <v>3460</v>
      </c>
      <c r="H67" s="192" t="s">
        <v>1052</v>
      </c>
      <c r="I67" s="192">
        <v>809004046</v>
      </c>
      <c r="J67" s="424" t="s">
        <v>14978</v>
      </c>
      <c r="K67" s="192" t="s">
        <v>13186</v>
      </c>
      <c r="L67" s="859"/>
      <c r="M67" s="415">
        <v>0</v>
      </c>
      <c r="N67" s="415"/>
      <c r="O67" s="471"/>
    </row>
    <row r="68" spans="1:16" ht="86" thickTop="1" thickBot="1">
      <c r="A68" s="386">
        <v>130</v>
      </c>
      <c r="B68" s="368" t="s">
        <v>573</v>
      </c>
      <c r="C68" s="416" t="s">
        <v>7327</v>
      </c>
      <c r="D68" s="416">
        <v>41463</v>
      </c>
      <c r="E68" s="416"/>
      <c r="F68" s="416"/>
      <c r="G68" s="214" t="s">
        <v>335</v>
      </c>
      <c r="H68" s="368" t="s">
        <v>607</v>
      </c>
      <c r="I68" s="368">
        <v>891780111</v>
      </c>
      <c r="J68" s="417" t="s">
        <v>19359</v>
      </c>
      <c r="K68" s="368" t="s">
        <v>1387</v>
      </c>
      <c r="L68" s="425"/>
      <c r="M68" s="419">
        <v>0</v>
      </c>
      <c r="N68" s="419"/>
      <c r="O68" s="417"/>
      <c r="P68" s="645" t="s">
        <v>16012</v>
      </c>
    </row>
    <row r="69" spans="1:16" ht="26" thickTop="1" thickBot="1">
      <c r="A69" s="194" t="s">
        <v>7329</v>
      </c>
      <c r="B69" s="413" t="s">
        <v>7330</v>
      </c>
      <c r="C69" s="239" t="s">
        <v>7327</v>
      </c>
      <c r="D69" s="239">
        <v>41463</v>
      </c>
      <c r="E69" s="239"/>
      <c r="F69" s="239">
        <v>41486</v>
      </c>
      <c r="G69" s="214">
        <v>237</v>
      </c>
      <c r="H69" s="192" t="s">
        <v>7331</v>
      </c>
      <c r="I69" s="192">
        <v>900270158</v>
      </c>
      <c r="J69" s="424" t="s">
        <v>15087</v>
      </c>
      <c r="K69" s="192" t="s">
        <v>13186</v>
      </c>
      <c r="L69" s="859"/>
      <c r="M69" s="415">
        <v>0</v>
      </c>
      <c r="N69" s="415"/>
      <c r="O69" s="471"/>
    </row>
    <row r="70" spans="1:16" ht="38" thickTop="1" thickBot="1">
      <c r="A70" s="194" t="s">
        <v>4712</v>
      </c>
      <c r="B70" s="413" t="s">
        <v>3285</v>
      </c>
      <c r="C70" s="239" t="s">
        <v>7327</v>
      </c>
      <c r="D70" s="239">
        <v>41464</v>
      </c>
      <c r="E70" s="239">
        <v>41597</v>
      </c>
      <c r="F70" s="239">
        <v>41598</v>
      </c>
      <c r="G70" s="214" t="s">
        <v>6046</v>
      </c>
      <c r="H70" s="192" t="s">
        <v>17041</v>
      </c>
      <c r="I70" s="192" t="s">
        <v>17042</v>
      </c>
      <c r="J70" s="424" t="s">
        <v>15087</v>
      </c>
      <c r="K70" s="192" t="s">
        <v>13186</v>
      </c>
      <c r="L70" s="859"/>
      <c r="M70" s="415">
        <v>0</v>
      </c>
      <c r="N70" s="415"/>
      <c r="O70" s="471"/>
    </row>
    <row r="71" spans="1:16" ht="38" thickTop="1" thickBot="1">
      <c r="A71" s="194">
        <v>827</v>
      </c>
      <c r="B71" s="413" t="s">
        <v>3285</v>
      </c>
      <c r="C71" s="239" t="s">
        <v>7327</v>
      </c>
      <c r="D71" s="239">
        <v>41464</v>
      </c>
      <c r="E71" s="239"/>
      <c r="F71" s="239"/>
      <c r="G71" s="214" t="s">
        <v>6046</v>
      </c>
      <c r="H71" s="192" t="s">
        <v>60</v>
      </c>
      <c r="I71" s="192">
        <v>806004268</v>
      </c>
      <c r="J71" s="424" t="s">
        <v>15087</v>
      </c>
      <c r="K71" s="192" t="s">
        <v>470</v>
      </c>
      <c r="L71" s="859"/>
      <c r="M71" s="415">
        <v>0</v>
      </c>
      <c r="N71" s="415"/>
      <c r="O71" s="471"/>
    </row>
    <row r="72" spans="1:16" ht="26" thickTop="1" thickBot="1">
      <c r="A72" s="194">
        <v>196</v>
      </c>
      <c r="B72" s="413" t="s">
        <v>573</v>
      </c>
      <c r="C72" s="239" t="s">
        <v>7327</v>
      </c>
      <c r="D72" s="239">
        <v>41479</v>
      </c>
      <c r="E72" s="239">
        <v>41570</v>
      </c>
      <c r="F72" s="239">
        <v>41571</v>
      </c>
      <c r="G72" s="214" t="s">
        <v>335</v>
      </c>
      <c r="H72" s="192" t="s">
        <v>2367</v>
      </c>
      <c r="I72" s="192">
        <v>800101632</v>
      </c>
      <c r="J72" s="424" t="s">
        <v>15442</v>
      </c>
      <c r="K72" s="192" t="s">
        <v>13186</v>
      </c>
      <c r="L72" s="859"/>
      <c r="M72" s="415">
        <v>0</v>
      </c>
      <c r="N72" s="415"/>
      <c r="O72" s="471"/>
    </row>
    <row r="73" spans="1:16" ht="38" thickTop="1" thickBot="1">
      <c r="A73" s="194">
        <v>824</v>
      </c>
      <c r="B73" s="413" t="s">
        <v>3285</v>
      </c>
      <c r="C73" s="239" t="s">
        <v>7327</v>
      </c>
      <c r="D73" s="239">
        <v>41479</v>
      </c>
      <c r="E73" s="239"/>
      <c r="F73" s="239"/>
      <c r="G73" s="214" t="s">
        <v>6046</v>
      </c>
      <c r="H73" s="192" t="s">
        <v>528</v>
      </c>
      <c r="I73" s="192">
        <v>830063697</v>
      </c>
      <c r="J73" s="424" t="s">
        <v>15442</v>
      </c>
      <c r="K73" s="192" t="s">
        <v>470</v>
      </c>
      <c r="L73" s="859"/>
      <c r="M73" s="415">
        <v>0</v>
      </c>
      <c r="N73" s="415"/>
      <c r="O73" s="471"/>
    </row>
    <row r="74" spans="1:16" ht="38" thickTop="1" thickBot="1">
      <c r="A74" s="194">
        <v>495</v>
      </c>
      <c r="B74" s="413" t="s">
        <v>568</v>
      </c>
      <c r="C74" s="239" t="s">
        <v>7327</v>
      </c>
      <c r="D74" s="239">
        <v>41492</v>
      </c>
      <c r="E74" s="239"/>
      <c r="F74" s="239"/>
      <c r="G74" s="214" t="s">
        <v>12566</v>
      </c>
      <c r="H74" s="192" t="s">
        <v>750</v>
      </c>
      <c r="I74" s="192">
        <v>860013720</v>
      </c>
      <c r="J74" s="424" t="s">
        <v>20290</v>
      </c>
      <c r="K74" s="192" t="s">
        <v>13555</v>
      </c>
      <c r="L74" s="859"/>
      <c r="M74" s="415">
        <v>2817781</v>
      </c>
      <c r="N74" s="415">
        <v>2817781</v>
      </c>
      <c r="O74" s="471"/>
    </row>
    <row r="75" spans="1:16" ht="38" thickTop="1" thickBot="1">
      <c r="A75" s="194">
        <v>494</v>
      </c>
      <c r="B75" s="413" t="s">
        <v>568</v>
      </c>
      <c r="C75" s="239" t="s">
        <v>7327</v>
      </c>
      <c r="D75" s="239">
        <v>41487</v>
      </c>
      <c r="E75" s="239">
        <v>41557</v>
      </c>
      <c r="F75" s="239">
        <v>41568</v>
      </c>
      <c r="G75" s="214" t="s">
        <v>12566</v>
      </c>
      <c r="H75" s="192" t="s">
        <v>819</v>
      </c>
      <c r="I75" s="192">
        <v>890902920</v>
      </c>
      <c r="J75" s="424" t="s">
        <v>15666</v>
      </c>
      <c r="K75" s="192" t="s">
        <v>13186</v>
      </c>
      <c r="L75" s="859"/>
      <c r="M75" s="415">
        <v>2548439</v>
      </c>
      <c r="N75" s="415">
        <v>2548439</v>
      </c>
      <c r="O75" s="400">
        <v>41501</v>
      </c>
    </row>
    <row r="76" spans="1:16" ht="26" thickTop="1" thickBot="1">
      <c r="A76" s="194" t="s">
        <v>10881</v>
      </c>
      <c r="B76" s="413" t="s">
        <v>10917</v>
      </c>
      <c r="C76" s="239" t="s">
        <v>7327</v>
      </c>
      <c r="D76" s="239">
        <v>41487</v>
      </c>
      <c r="E76" s="239">
        <v>41498</v>
      </c>
      <c r="F76" s="239">
        <v>41540</v>
      </c>
      <c r="G76" s="214" t="e">
        <v>#N/A</v>
      </c>
      <c r="H76" s="192" t="s">
        <v>10931</v>
      </c>
      <c r="I76" s="192">
        <v>900464456</v>
      </c>
      <c r="J76" s="424" t="s">
        <v>16108</v>
      </c>
      <c r="K76" s="192" t="s">
        <v>13186</v>
      </c>
      <c r="L76" s="859"/>
      <c r="M76" s="415">
        <v>0</v>
      </c>
      <c r="N76" s="415"/>
      <c r="O76" s="471"/>
    </row>
    <row r="77" spans="1:16" ht="74" thickTop="1" thickBot="1">
      <c r="A77" s="285">
        <v>162</v>
      </c>
      <c r="B77" s="413" t="s">
        <v>2363</v>
      </c>
      <c r="C77" s="239" t="s">
        <v>7327</v>
      </c>
      <c r="D77" s="239">
        <v>41487</v>
      </c>
      <c r="E77" s="239">
        <v>41597</v>
      </c>
      <c r="F77" s="239">
        <v>41598</v>
      </c>
      <c r="G77" s="214">
        <v>10</v>
      </c>
      <c r="H77" s="192" t="s">
        <v>17955</v>
      </c>
      <c r="I77" s="192">
        <v>890303666</v>
      </c>
      <c r="J77" s="424" t="s">
        <v>16333</v>
      </c>
      <c r="K77" s="192" t="s">
        <v>13186</v>
      </c>
      <c r="L77" s="859"/>
      <c r="M77" s="415"/>
      <c r="N77" s="415"/>
      <c r="O77" s="471"/>
    </row>
    <row r="78" spans="1:16" ht="26" thickTop="1" thickBot="1">
      <c r="A78" s="285">
        <v>264</v>
      </c>
      <c r="B78" s="413" t="s">
        <v>2363</v>
      </c>
      <c r="C78" s="239" t="s">
        <v>7327</v>
      </c>
      <c r="D78" s="239">
        <v>41508</v>
      </c>
      <c r="E78" s="239"/>
      <c r="F78" s="239"/>
      <c r="G78" s="214">
        <v>6</v>
      </c>
      <c r="H78" s="192" t="s">
        <v>598</v>
      </c>
      <c r="I78" s="192">
        <v>890399010</v>
      </c>
      <c r="J78" s="424" t="s">
        <v>16996</v>
      </c>
      <c r="K78" s="192" t="s">
        <v>470</v>
      </c>
      <c r="L78" s="859"/>
      <c r="M78" s="415">
        <v>11050000</v>
      </c>
      <c r="N78" s="415">
        <v>0</v>
      </c>
      <c r="O78" s="471"/>
    </row>
    <row r="79" spans="1:16" s="370" customFormat="1" ht="38" thickTop="1" thickBot="1">
      <c r="A79" s="194">
        <v>828</v>
      </c>
      <c r="B79" s="214" t="s">
        <v>3285</v>
      </c>
      <c r="C79" s="117" t="s">
        <v>7327</v>
      </c>
      <c r="D79" s="117">
        <v>41487</v>
      </c>
      <c r="E79" s="117"/>
      <c r="F79" s="117"/>
      <c r="G79" s="214" t="s">
        <v>6046</v>
      </c>
      <c r="H79" s="214" t="s">
        <v>528</v>
      </c>
      <c r="I79" s="214">
        <v>830063697</v>
      </c>
      <c r="J79" s="111" t="s">
        <v>16101</v>
      </c>
      <c r="K79" s="214" t="s">
        <v>470</v>
      </c>
      <c r="L79" s="928"/>
      <c r="M79" s="426">
        <v>2141377</v>
      </c>
      <c r="N79" s="426">
        <v>2141377</v>
      </c>
      <c r="O79" s="164">
        <v>41494</v>
      </c>
    </row>
    <row r="80" spans="1:16" ht="86" thickTop="1" thickBot="1">
      <c r="A80" s="285">
        <v>281</v>
      </c>
      <c r="B80" s="413" t="s">
        <v>2363</v>
      </c>
      <c r="C80" s="239" t="s">
        <v>7327</v>
      </c>
      <c r="D80" s="239">
        <v>41487</v>
      </c>
      <c r="E80" s="239"/>
      <c r="F80" s="239"/>
      <c r="G80" s="214">
        <v>6</v>
      </c>
      <c r="H80" s="192" t="s">
        <v>16301</v>
      </c>
      <c r="I80" s="192">
        <v>891800330</v>
      </c>
      <c r="J80" s="424" t="s">
        <v>16333</v>
      </c>
      <c r="K80" s="962" t="s">
        <v>470</v>
      </c>
      <c r="L80" s="859"/>
      <c r="M80" s="415"/>
      <c r="N80" s="415"/>
      <c r="O80" s="471"/>
      <c r="P80" s="961" t="s">
        <v>20505</v>
      </c>
    </row>
    <row r="81" spans="1:17" ht="86" thickTop="1" thickBot="1">
      <c r="A81" s="285">
        <v>267</v>
      </c>
      <c r="B81" s="413" t="s">
        <v>2363</v>
      </c>
      <c r="C81" s="239" t="s">
        <v>7327</v>
      </c>
      <c r="D81" s="239">
        <v>41487</v>
      </c>
      <c r="E81" s="239"/>
      <c r="F81" s="239"/>
      <c r="G81" s="214">
        <v>6</v>
      </c>
      <c r="H81" s="192" t="s">
        <v>14444</v>
      </c>
      <c r="I81" s="192">
        <v>891500319</v>
      </c>
      <c r="J81" s="424" t="s">
        <v>16993</v>
      </c>
      <c r="K81" s="192" t="s">
        <v>471</v>
      </c>
      <c r="L81" s="859"/>
      <c r="M81" s="415"/>
      <c r="N81" s="415"/>
      <c r="O81" s="471"/>
    </row>
    <row r="82" spans="1:17" ht="98" thickTop="1" thickBot="1">
      <c r="A82" s="718">
        <v>271</v>
      </c>
      <c r="B82" s="413" t="s">
        <v>2363</v>
      </c>
      <c r="C82" s="239" t="s">
        <v>7327</v>
      </c>
      <c r="D82" s="239">
        <v>41487</v>
      </c>
      <c r="E82" s="239">
        <v>41586</v>
      </c>
      <c r="F82" s="239">
        <v>41669</v>
      </c>
      <c r="G82" s="214">
        <v>6</v>
      </c>
      <c r="H82" s="192" t="s">
        <v>303</v>
      </c>
      <c r="I82" s="192">
        <v>890000432</v>
      </c>
      <c r="J82" s="404" t="s">
        <v>20064</v>
      </c>
      <c r="K82" s="192" t="s">
        <v>13186</v>
      </c>
      <c r="L82" s="859"/>
      <c r="M82" s="415">
        <v>2954075</v>
      </c>
      <c r="N82" s="415">
        <v>0</v>
      </c>
      <c r="O82" s="471"/>
      <c r="P82" s="655" t="s">
        <v>20063</v>
      </c>
      <c r="Q82" s="378" t="s">
        <v>20060</v>
      </c>
    </row>
    <row r="83" spans="1:17" ht="26" thickTop="1" thickBot="1">
      <c r="A83" s="285">
        <v>283</v>
      </c>
      <c r="B83" s="413" t="s">
        <v>2363</v>
      </c>
      <c r="C83" s="239" t="s">
        <v>7327</v>
      </c>
      <c r="D83" s="239">
        <v>41487</v>
      </c>
      <c r="E83" s="239"/>
      <c r="F83" s="239"/>
      <c r="G83" s="214">
        <v>6</v>
      </c>
      <c r="H83" s="192" t="s">
        <v>612</v>
      </c>
      <c r="I83" s="192">
        <v>891180084</v>
      </c>
      <c r="J83" s="404" t="s">
        <v>17431</v>
      </c>
      <c r="K83" s="192" t="s">
        <v>470</v>
      </c>
      <c r="L83" s="859"/>
      <c r="M83" s="415">
        <v>150000</v>
      </c>
      <c r="N83" s="415">
        <v>0</v>
      </c>
      <c r="O83" s="471"/>
    </row>
    <row r="84" spans="1:17" ht="98" thickTop="1" thickBot="1">
      <c r="A84" s="285">
        <v>265</v>
      </c>
      <c r="B84" s="413" t="s">
        <v>2363</v>
      </c>
      <c r="C84" s="239" t="s">
        <v>7327</v>
      </c>
      <c r="D84" s="239">
        <v>41487</v>
      </c>
      <c r="E84" s="239"/>
      <c r="F84" s="239"/>
      <c r="G84" s="214">
        <v>6</v>
      </c>
      <c r="H84" s="192" t="s">
        <v>1489</v>
      </c>
      <c r="I84" s="192">
        <v>890200499</v>
      </c>
      <c r="J84" s="404" t="s">
        <v>17436</v>
      </c>
      <c r="K84" s="192" t="s">
        <v>471</v>
      </c>
      <c r="L84" s="859"/>
      <c r="M84" s="415">
        <v>3024396</v>
      </c>
      <c r="N84" s="415">
        <v>3024396</v>
      </c>
      <c r="O84" s="400">
        <v>41557</v>
      </c>
      <c r="P84" s="402" t="s">
        <v>20503</v>
      </c>
    </row>
    <row r="85" spans="1:17" s="370" customFormat="1" ht="122" thickTop="1" thickBot="1">
      <c r="A85" s="194">
        <v>273</v>
      </c>
      <c r="B85" s="214" t="s">
        <v>2363</v>
      </c>
      <c r="C85" s="117" t="s">
        <v>7327</v>
      </c>
      <c r="D85" s="117">
        <v>41487</v>
      </c>
      <c r="E85" s="117"/>
      <c r="F85" s="117"/>
      <c r="G85" s="214">
        <v>6</v>
      </c>
      <c r="H85" s="214" t="s">
        <v>537</v>
      </c>
      <c r="I85" s="214">
        <v>891190346</v>
      </c>
      <c r="J85" s="111" t="s">
        <v>16994</v>
      </c>
      <c r="K85" s="192" t="s">
        <v>471</v>
      </c>
      <c r="L85" s="928"/>
      <c r="M85" s="426"/>
      <c r="N85" s="426"/>
      <c r="O85" s="528"/>
    </row>
    <row r="86" spans="1:17" ht="74" thickTop="1" thickBot="1">
      <c r="A86" s="285">
        <v>35</v>
      </c>
      <c r="B86" s="413" t="s">
        <v>574</v>
      </c>
      <c r="C86" s="239" t="s">
        <v>7327</v>
      </c>
      <c r="D86" s="239"/>
      <c r="E86" s="239"/>
      <c r="F86" s="239">
        <v>41516</v>
      </c>
      <c r="G86" s="214">
        <v>6</v>
      </c>
      <c r="H86" s="192" t="s">
        <v>303</v>
      </c>
      <c r="I86" s="192">
        <v>890000432</v>
      </c>
      <c r="J86" s="424" t="s">
        <v>15673</v>
      </c>
      <c r="K86" s="192" t="s">
        <v>13186</v>
      </c>
      <c r="L86" s="859"/>
      <c r="M86" s="415"/>
      <c r="N86" s="415"/>
      <c r="O86" s="471"/>
    </row>
    <row r="87" spans="1:17" ht="26" thickTop="1" thickBot="1">
      <c r="A87" s="285">
        <v>49</v>
      </c>
      <c r="B87" s="413" t="s">
        <v>574</v>
      </c>
      <c r="C87" s="239" t="s">
        <v>7327</v>
      </c>
      <c r="D87" s="239">
        <v>41513</v>
      </c>
      <c r="E87" s="239"/>
      <c r="F87" s="239"/>
      <c r="G87" s="214">
        <v>6</v>
      </c>
      <c r="H87" s="192" t="s">
        <v>320</v>
      </c>
      <c r="I87" s="192">
        <v>800086201</v>
      </c>
      <c r="J87" s="404" t="s">
        <v>17431</v>
      </c>
      <c r="K87" s="192" t="s">
        <v>470</v>
      </c>
      <c r="L87" s="859"/>
      <c r="M87" s="415">
        <v>1115548</v>
      </c>
      <c r="N87" s="415">
        <v>0</v>
      </c>
      <c r="O87" s="471"/>
    </row>
    <row r="88" spans="1:17" ht="26" thickTop="1" thickBot="1">
      <c r="A88" s="194" t="s">
        <v>3801</v>
      </c>
      <c r="B88" s="413" t="s">
        <v>3633</v>
      </c>
      <c r="C88" s="239" t="s">
        <v>7327</v>
      </c>
      <c r="D88" s="239">
        <v>41513</v>
      </c>
      <c r="E88" s="239">
        <v>41536</v>
      </c>
      <c r="F88" s="239">
        <v>41540</v>
      </c>
      <c r="G88" s="214">
        <v>177</v>
      </c>
      <c r="H88" s="192" t="s">
        <v>108</v>
      </c>
      <c r="I88" s="192">
        <v>860075558</v>
      </c>
      <c r="J88" s="192" t="s">
        <v>16055</v>
      </c>
      <c r="K88" s="192" t="s">
        <v>13186</v>
      </c>
      <c r="L88" s="859"/>
      <c r="M88" s="415">
        <v>0</v>
      </c>
      <c r="N88" s="415"/>
      <c r="O88" s="471"/>
    </row>
    <row r="89" spans="1:17" ht="74" thickTop="1" thickBot="1">
      <c r="A89" s="285">
        <v>1</v>
      </c>
      <c r="B89" s="413" t="s">
        <v>2363</v>
      </c>
      <c r="C89" s="239" t="s">
        <v>7327</v>
      </c>
      <c r="D89" s="239">
        <v>41521</v>
      </c>
      <c r="E89" s="239"/>
      <c r="F89" s="239"/>
      <c r="G89" s="214">
        <v>6</v>
      </c>
      <c r="H89" s="192" t="s">
        <v>597</v>
      </c>
      <c r="I89" s="192">
        <v>890104633</v>
      </c>
      <c r="J89" s="424" t="s">
        <v>16090</v>
      </c>
      <c r="K89" s="192" t="s">
        <v>13186</v>
      </c>
      <c r="L89" s="859"/>
      <c r="M89" s="415"/>
      <c r="N89" s="415"/>
      <c r="O89" s="471"/>
    </row>
    <row r="90" spans="1:17" ht="38" thickTop="1" thickBot="1">
      <c r="A90" s="285">
        <v>491</v>
      </c>
      <c r="B90" s="413" t="s">
        <v>568</v>
      </c>
      <c r="C90" s="239" t="s">
        <v>7327</v>
      </c>
      <c r="D90" s="239">
        <v>41521</v>
      </c>
      <c r="E90" s="239"/>
      <c r="F90" s="239"/>
      <c r="G90" s="214" t="s">
        <v>12566</v>
      </c>
      <c r="H90" s="192" t="s">
        <v>827</v>
      </c>
      <c r="I90" s="192">
        <v>800149525</v>
      </c>
      <c r="J90" s="424" t="s">
        <v>16094</v>
      </c>
      <c r="K90" s="192" t="s">
        <v>470</v>
      </c>
      <c r="L90" s="859"/>
      <c r="M90" s="415"/>
      <c r="N90" s="415"/>
      <c r="O90" s="471"/>
    </row>
    <row r="91" spans="1:17" ht="38" thickTop="1" thickBot="1">
      <c r="A91" s="285">
        <v>4</v>
      </c>
      <c r="B91" s="413" t="s">
        <v>2363</v>
      </c>
      <c r="C91" s="239" t="s">
        <v>7327</v>
      </c>
      <c r="D91" s="239">
        <v>41528</v>
      </c>
      <c r="E91" s="239">
        <v>41576</v>
      </c>
      <c r="F91" s="239">
        <v>41598</v>
      </c>
      <c r="G91" s="214">
        <v>6</v>
      </c>
      <c r="H91" s="192" t="s">
        <v>537</v>
      </c>
      <c r="I91" s="192">
        <v>891190346</v>
      </c>
      <c r="J91" s="424" t="s">
        <v>16135</v>
      </c>
      <c r="K91" s="192" t="s">
        <v>13186</v>
      </c>
      <c r="L91" s="859"/>
      <c r="M91" s="415">
        <v>37820</v>
      </c>
      <c r="N91" s="415">
        <v>37820</v>
      </c>
      <c r="O91" s="471"/>
    </row>
    <row r="92" spans="1:17" ht="38" thickTop="1" thickBot="1">
      <c r="A92" s="285">
        <v>296</v>
      </c>
      <c r="B92" s="413" t="s">
        <v>568</v>
      </c>
      <c r="C92" s="239" t="s">
        <v>7327</v>
      </c>
      <c r="D92" s="239">
        <v>41528</v>
      </c>
      <c r="E92" s="239"/>
      <c r="F92" s="239"/>
      <c r="G92" s="214">
        <v>8</v>
      </c>
      <c r="H92" s="192" t="s">
        <v>691</v>
      </c>
      <c r="I92" s="192">
        <v>899999063</v>
      </c>
      <c r="J92" s="424">
        <v>41353</v>
      </c>
      <c r="K92" s="192" t="s">
        <v>470</v>
      </c>
      <c r="L92" s="859"/>
      <c r="M92" s="415"/>
      <c r="N92" s="415"/>
      <c r="O92" s="471"/>
    </row>
    <row r="93" spans="1:17" ht="0.75" customHeight="1" thickTop="1" thickBot="1">
      <c r="A93" s="285">
        <v>15</v>
      </c>
      <c r="B93" s="413" t="s">
        <v>2363</v>
      </c>
      <c r="C93" s="239" t="s">
        <v>7327</v>
      </c>
      <c r="D93" s="239">
        <v>41534</v>
      </c>
      <c r="E93" s="239"/>
      <c r="F93" s="239"/>
      <c r="G93" s="214">
        <v>6</v>
      </c>
      <c r="H93" s="192" t="s">
        <v>93</v>
      </c>
      <c r="I93" s="192">
        <v>892200323</v>
      </c>
      <c r="J93" s="424" t="s">
        <v>16268</v>
      </c>
      <c r="K93" s="192" t="s">
        <v>9635</v>
      </c>
      <c r="L93" s="859"/>
      <c r="M93" s="415"/>
      <c r="N93" s="415"/>
      <c r="O93" s="471"/>
    </row>
    <row r="94" spans="1:17" ht="26" thickTop="1" thickBot="1">
      <c r="A94" s="194">
        <v>227</v>
      </c>
      <c r="B94" s="413" t="s">
        <v>2362</v>
      </c>
      <c r="C94" s="239" t="s">
        <v>7327</v>
      </c>
      <c r="D94" s="239">
        <v>41535</v>
      </c>
      <c r="E94" s="239">
        <v>41557</v>
      </c>
      <c r="F94" s="239">
        <v>41568</v>
      </c>
      <c r="G94" s="214">
        <v>162</v>
      </c>
      <c r="H94" s="192" t="s">
        <v>116</v>
      </c>
      <c r="I94" s="192">
        <v>800199105</v>
      </c>
      <c r="J94" s="424" t="s">
        <v>16541</v>
      </c>
      <c r="K94" s="192" t="s">
        <v>13186</v>
      </c>
      <c r="L94" s="859"/>
      <c r="M94" s="415"/>
      <c r="N94" s="415"/>
      <c r="O94" s="471"/>
    </row>
    <row r="95" spans="1:17" ht="26" thickTop="1" thickBot="1">
      <c r="A95" s="194">
        <v>238</v>
      </c>
      <c r="B95" s="413" t="s">
        <v>2362</v>
      </c>
      <c r="C95" s="239" t="s">
        <v>7327</v>
      </c>
      <c r="D95" s="239">
        <v>41535</v>
      </c>
      <c r="E95" s="239">
        <v>41554</v>
      </c>
      <c r="F95" s="117">
        <v>41555</v>
      </c>
      <c r="G95" s="214">
        <v>162</v>
      </c>
      <c r="H95" s="192" t="s">
        <v>528</v>
      </c>
      <c r="I95" s="192">
        <v>830063697</v>
      </c>
      <c r="J95" s="424" t="s">
        <v>16541</v>
      </c>
      <c r="K95" s="192" t="s">
        <v>13186</v>
      </c>
      <c r="L95" s="859"/>
      <c r="M95" s="415">
        <v>0</v>
      </c>
      <c r="N95" s="415"/>
      <c r="O95" s="471"/>
    </row>
    <row r="96" spans="1:17" ht="38" thickTop="1" thickBot="1">
      <c r="A96" s="285" t="s">
        <v>3841</v>
      </c>
      <c r="B96" s="413" t="s">
        <v>4308</v>
      </c>
      <c r="C96" s="239" t="s">
        <v>7327</v>
      </c>
      <c r="D96" s="239">
        <v>41535</v>
      </c>
      <c r="E96" s="239">
        <v>41628</v>
      </c>
      <c r="F96" s="239">
        <v>41638</v>
      </c>
      <c r="G96" s="214" t="s">
        <v>5406</v>
      </c>
      <c r="H96" s="192" t="s">
        <v>3858</v>
      </c>
      <c r="I96" s="192">
        <v>800046226</v>
      </c>
      <c r="J96" s="424" t="s">
        <v>16518</v>
      </c>
      <c r="K96" s="192" t="s">
        <v>13186</v>
      </c>
      <c r="L96" s="859"/>
      <c r="M96" s="415"/>
      <c r="N96" s="415"/>
      <c r="O96" s="471"/>
    </row>
    <row r="97" spans="1:17" ht="38" thickTop="1" thickBot="1">
      <c r="A97" s="285" t="s">
        <v>3840</v>
      </c>
      <c r="B97" s="413" t="s">
        <v>4308</v>
      </c>
      <c r="C97" s="239" t="s">
        <v>7327</v>
      </c>
      <c r="D97" s="239">
        <v>41535</v>
      </c>
      <c r="E97" s="239">
        <v>41618</v>
      </c>
      <c r="F97" s="239">
        <v>41619</v>
      </c>
      <c r="G97" s="214" t="s">
        <v>5406</v>
      </c>
      <c r="H97" s="192" t="s">
        <v>3857</v>
      </c>
      <c r="I97" s="192">
        <v>816007055</v>
      </c>
      <c r="J97" s="424" t="s">
        <v>16518</v>
      </c>
      <c r="K97" s="192" t="s">
        <v>13186</v>
      </c>
      <c r="L97" s="859"/>
      <c r="M97" s="415"/>
      <c r="N97" s="415"/>
      <c r="O97" s="471"/>
    </row>
    <row r="98" spans="1:17" ht="26" thickTop="1" thickBot="1">
      <c r="A98" s="194">
        <v>609</v>
      </c>
      <c r="B98" s="413" t="s">
        <v>1390</v>
      </c>
      <c r="C98" s="239" t="s">
        <v>7327</v>
      </c>
      <c r="D98" s="239">
        <v>41535</v>
      </c>
      <c r="E98" s="239">
        <v>41565</v>
      </c>
      <c r="F98" s="239">
        <v>41568</v>
      </c>
      <c r="G98" s="214">
        <v>177</v>
      </c>
      <c r="H98" s="192" t="s">
        <v>1389</v>
      </c>
      <c r="I98" s="192">
        <v>900091087</v>
      </c>
      <c r="J98" s="424" t="s">
        <v>16541</v>
      </c>
      <c r="K98" s="192" t="s">
        <v>13186</v>
      </c>
      <c r="L98" s="859"/>
      <c r="M98" s="415"/>
      <c r="N98" s="415"/>
      <c r="O98" s="471"/>
    </row>
    <row r="99" spans="1:17" ht="26" thickTop="1" thickBot="1">
      <c r="A99" s="194">
        <v>207</v>
      </c>
      <c r="B99" s="413" t="s">
        <v>2361</v>
      </c>
      <c r="C99" s="239" t="s">
        <v>7327</v>
      </c>
      <c r="D99" s="239">
        <v>41541</v>
      </c>
      <c r="E99" s="239"/>
      <c r="F99" s="239"/>
      <c r="G99" s="214">
        <v>5</v>
      </c>
      <c r="H99" s="192" t="s">
        <v>325</v>
      </c>
      <c r="I99" s="192">
        <v>900004014</v>
      </c>
      <c r="J99" s="424"/>
      <c r="K99" s="192" t="s">
        <v>13555</v>
      </c>
      <c r="L99" s="859"/>
      <c r="M99" s="415">
        <v>10000000</v>
      </c>
      <c r="N99" s="415">
        <v>0</v>
      </c>
      <c r="O99" s="471"/>
    </row>
    <row r="100" spans="1:17" ht="50" thickTop="1" thickBot="1">
      <c r="A100" s="194">
        <v>237</v>
      </c>
      <c r="B100" s="413" t="s">
        <v>2362</v>
      </c>
      <c r="C100" s="239" t="s">
        <v>7327</v>
      </c>
      <c r="D100" s="239">
        <v>41541</v>
      </c>
      <c r="E100" s="239">
        <v>41557</v>
      </c>
      <c r="F100" s="239">
        <v>41568</v>
      </c>
      <c r="G100" s="214">
        <v>162</v>
      </c>
      <c r="H100" s="192" t="s">
        <v>2997</v>
      </c>
      <c r="I100" s="192">
        <v>800010480</v>
      </c>
      <c r="J100" s="424" t="s">
        <v>16541</v>
      </c>
      <c r="K100" s="192" t="s">
        <v>13186</v>
      </c>
      <c r="L100" s="859"/>
      <c r="M100" s="415"/>
      <c r="N100" s="415"/>
      <c r="O100" s="471"/>
    </row>
    <row r="101" spans="1:17" ht="38" thickTop="1" thickBot="1">
      <c r="A101" s="194">
        <v>419</v>
      </c>
      <c r="B101" s="413" t="s">
        <v>568</v>
      </c>
      <c r="C101" s="239" t="s">
        <v>7327</v>
      </c>
      <c r="D101" s="239">
        <v>41541</v>
      </c>
      <c r="E101" s="239"/>
      <c r="F101" s="239"/>
      <c r="G101" s="214">
        <v>228</v>
      </c>
      <c r="H101" s="192" t="s">
        <v>691</v>
      </c>
      <c r="I101" s="192">
        <v>899999063</v>
      </c>
      <c r="J101" s="424" t="s">
        <v>16950</v>
      </c>
      <c r="K101" s="192" t="s">
        <v>470</v>
      </c>
      <c r="L101" s="859"/>
      <c r="M101" s="415">
        <v>197990111</v>
      </c>
      <c r="N101" s="415">
        <v>197990111</v>
      </c>
      <c r="O101" s="400">
        <v>41074</v>
      </c>
    </row>
    <row r="102" spans="1:17" ht="38" thickTop="1" thickBot="1">
      <c r="A102" s="194" t="s">
        <v>4749</v>
      </c>
      <c r="B102" s="413" t="s">
        <v>3285</v>
      </c>
      <c r="C102" s="239" t="s">
        <v>7327</v>
      </c>
      <c r="D102" s="239">
        <v>41541</v>
      </c>
      <c r="E102" s="239">
        <v>41597</v>
      </c>
      <c r="F102" s="239">
        <v>41598</v>
      </c>
      <c r="G102" s="214" t="s">
        <v>6046</v>
      </c>
      <c r="H102" s="192" t="s">
        <v>1052</v>
      </c>
      <c r="I102" s="192">
        <v>809004046</v>
      </c>
      <c r="J102" s="424" t="s">
        <v>16541</v>
      </c>
      <c r="K102" s="192" t="s">
        <v>13186</v>
      </c>
      <c r="L102" s="859"/>
      <c r="M102" s="415">
        <v>0</v>
      </c>
      <c r="N102" s="415">
        <v>0</v>
      </c>
      <c r="O102" s="471"/>
    </row>
    <row r="103" spans="1:17" ht="74" thickTop="1" thickBot="1">
      <c r="A103" s="285">
        <v>261</v>
      </c>
      <c r="B103" s="413" t="s">
        <v>2363</v>
      </c>
      <c r="C103" s="239" t="s">
        <v>7327</v>
      </c>
      <c r="D103" s="239"/>
      <c r="E103" s="239"/>
      <c r="F103" s="239"/>
      <c r="G103" s="214">
        <v>6</v>
      </c>
      <c r="H103" s="192" t="s">
        <v>245</v>
      </c>
      <c r="I103" s="192">
        <v>800093455</v>
      </c>
      <c r="J103" s="424" t="s">
        <v>16504</v>
      </c>
      <c r="K103" s="192" t="s">
        <v>13186</v>
      </c>
      <c r="L103" s="859"/>
      <c r="M103" s="415">
        <v>351</v>
      </c>
      <c r="N103" s="415">
        <v>351</v>
      </c>
      <c r="O103" s="400">
        <v>41305</v>
      </c>
    </row>
    <row r="104" spans="1:17" ht="74" thickTop="1" thickBot="1">
      <c r="A104" s="285">
        <v>5</v>
      </c>
      <c r="B104" s="413" t="s">
        <v>2363</v>
      </c>
      <c r="C104" s="239" t="s">
        <v>7327</v>
      </c>
      <c r="D104" s="239"/>
      <c r="E104" s="239"/>
      <c r="F104" s="239"/>
      <c r="G104" s="214">
        <v>6</v>
      </c>
      <c r="H104" s="192" t="s">
        <v>525</v>
      </c>
      <c r="I104" s="192">
        <v>890500622</v>
      </c>
      <c r="J104" s="424" t="s">
        <v>16504</v>
      </c>
      <c r="K104" s="192" t="s">
        <v>9635</v>
      </c>
      <c r="L104" s="859"/>
      <c r="M104" s="415">
        <v>2500000</v>
      </c>
      <c r="N104" s="415">
        <v>0</v>
      </c>
      <c r="O104" s="400">
        <v>0</v>
      </c>
    </row>
    <row r="105" spans="1:17" ht="122" thickTop="1" thickBot="1">
      <c r="A105" s="194">
        <v>282</v>
      </c>
      <c r="B105" s="413" t="s">
        <v>2363</v>
      </c>
      <c r="C105" s="239" t="s">
        <v>7327</v>
      </c>
      <c r="D105" s="239"/>
      <c r="E105" s="239"/>
      <c r="F105" s="239">
        <v>41555</v>
      </c>
      <c r="G105" s="214">
        <v>6</v>
      </c>
      <c r="H105" s="192" t="s">
        <v>525</v>
      </c>
      <c r="I105" s="192">
        <v>890500622</v>
      </c>
      <c r="J105" s="424" t="s">
        <v>16991</v>
      </c>
      <c r="K105" s="192" t="s">
        <v>471</v>
      </c>
      <c r="L105" s="859"/>
      <c r="M105" s="415">
        <v>0</v>
      </c>
      <c r="N105" s="415">
        <v>0</v>
      </c>
      <c r="O105" s="400"/>
    </row>
    <row r="106" spans="1:17" ht="26" thickTop="1" thickBot="1">
      <c r="A106" s="194">
        <v>254</v>
      </c>
      <c r="B106" s="413" t="s">
        <v>572</v>
      </c>
      <c r="C106" s="239" t="s">
        <v>7327</v>
      </c>
      <c r="D106" s="239">
        <v>41558</v>
      </c>
      <c r="E106" s="239"/>
      <c r="F106" s="239"/>
      <c r="G106" s="214">
        <v>9</v>
      </c>
      <c r="H106" s="192" t="s">
        <v>598</v>
      </c>
      <c r="I106" s="192">
        <v>890399010</v>
      </c>
      <c r="J106" s="424" t="s">
        <v>17765</v>
      </c>
      <c r="K106" s="192" t="s">
        <v>470</v>
      </c>
      <c r="L106" s="859"/>
      <c r="M106" s="415">
        <v>1214884</v>
      </c>
      <c r="N106" s="415">
        <v>1214884</v>
      </c>
      <c r="O106" s="400">
        <v>41551</v>
      </c>
      <c r="P106" s="378" t="s">
        <v>17466</v>
      </c>
    </row>
    <row r="107" spans="1:17" ht="38" thickTop="1" thickBot="1">
      <c r="A107" s="194">
        <v>260</v>
      </c>
      <c r="B107" s="413" t="s">
        <v>572</v>
      </c>
      <c r="C107" s="239" t="s">
        <v>7327</v>
      </c>
      <c r="D107" s="239"/>
      <c r="E107" s="239">
        <v>41558</v>
      </c>
      <c r="F107" s="239"/>
      <c r="G107" s="214">
        <v>9</v>
      </c>
      <c r="H107" s="192" t="s">
        <v>427</v>
      </c>
      <c r="I107" s="192">
        <v>890805051</v>
      </c>
      <c r="J107" s="424" t="s">
        <v>17179</v>
      </c>
      <c r="K107" s="192" t="s">
        <v>470</v>
      </c>
      <c r="L107" s="859"/>
      <c r="M107" s="415">
        <v>2316098</v>
      </c>
      <c r="N107" s="415">
        <v>2316098</v>
      </c>
      <c r="O107" s="400">
        <v>41527</v>
      </c>
    </row>
    <row r="108" spans="1:17" ht="26" thickTop="1" thickBot="1">
      <c r="A108" s="194">
        <v>257</v>
      </c>
      <c r="B108" s="413" t="s">
        <v>572</v>
      </c>
      <c r="C108" s="239" t="s">
        <v>7327</v>
      </c>
      <c r="D108" s="239"/>
      <c r="E108" s="239">
        <v>41558</v>
      </c>
      <c r="F108" s="239"/>
      <c r="G108" s="214">
        <v>9</v>
      </c>
      <c r="H108" s="192" t="s">
        <v>750</v>
      </c>
      <c r="I108" s="192">
        <v>860013720</v>
      </c>
      <c r="J108" s="424" t="s">
        <v>17761</v>
      </c>
      <c r="K108" s="192" t="s">
        <v>470</v>
      </c>
      <c r="L108" s="859"/>
      <c r="M108" s="415">
        <v>12254837</v>
      </c>
      <c r="N108" s="415">
        <v>0</v>
      </c>
      <c r="O108" s="400"/>
    </row>
    <row r="109" spans="1:17" ht="26" thickTop="1" thickBot="1">
      <c r="A109" s="194">
        <v>258</v>
      </c>
      <c r="B109" s="413" t="s">
        <v>572</v>
      </c>
      <c r="C109" s="239" t="s">
        <v>7327</v>
      </c>
      <c r="D109" s="239"/>
      <c r="E109" s="239">
        <v>41558</v>
      </c>
      <c r="F109" s="239">
        <v>41619</v>
      </c>
      <c r="G109" s="214">
        <v>9</v>
      </c>
      <c r="H109" s="192" t="s">
        <v>640</v>
      </c>
      <c r="I109" s="192">
        <v>890801063</v>
      </c>
      <c r="J109" s="424" t="s">
        <v>17765</v>
      </c>
      <c r="K109" s="192" t="s">
        <v>13186</v>
      </c>
      <c r="L109" s="859"/>
      <c r="M109" s="415">
        <v>10204929</v>
      </c>
      <c r="N109" s="415">
        <v>0</v>
      </c>
      <c r="O109" s="400"/>
    </row>
    <row r="110" spans="1:17" ht="38" thickTop="1" thickBot="1">
      <c r="A110" s="718">
        <v>301</v>
      </c>
      <c r="B110" s="413" t="s">
        <v>568</v>
      </c>
      <c r="C110" s="239" t="s">
        <v>7327</v>
      </c>
      <c r="D110" s="239"/>
      <c r="E110" s="239">
        <v>41662</v>
      </c>
      <c r="F110" s="239">
        <v>41669</v>
      </c>
      <c r="G110" s="214">
        <v>8</v>
      </c>
      <c r="H110" s="192" t="s">
        <v>15234</v>
      </c>
      <c r="I110" s="192">
        <v>890201213</v>
      </c>
      <c r="J110" s="424" t="s">
        <v>17179</v>
      </c>
      <c r="K110" s="192" t="s">
        <v>13186</v>
      </c>
      <c r="L110" s="859"/>
      <c r="M110" s="415">
        <v>0</v>
      </c>
      <c r="N110" s="415">
        <v>0</v>
      </c>
      <c r="O110" s="400"/>
      <c r="Q110" s="378" t="s">
        <v>20060</v>
      </c>
    </row>
    <row r="111" spans="1:17" ht="38" thickTop="1" thickBot="1">
      <c r="A111" s="194">
        <v>303</v>
      </c>
      <c r="B111" s="413" t="s">
        <v>568</v>
      </c>
      <c r="C111" s="239" t="s">
        <v>7327</v>
      </c>
      <c r="D111" s="239"/>
      <c r="E111" s="239">
        <v>41625</v>
      </c>
      <c r="F111" s="239">
        <v>41638</v>
      </c>
      <c r="G111" s="214">
        <v>8</v>
      </c>
      <c r="H111" s="192" t="s">
        <v>1467</v>
      </c>
      <c r="I111" s="192">
        <v>890480123</v>
      </c>
      <c r="J111" s="424" t="s">
        <v>17765</v>
      </c>
      <c r="K111" s="192" t="s">
        <v>13186</v>
      </c>
      <c r="L111" s="859"/>
      <c r="M111" s="415">
        <v>53694298</v>
      </c>
      <c r="N111" s="415">
        <v>0</v>
      </c>
      <c r="O111" s="400"/>
    </row>
    <row r="112" spans="1:17" ht="38" thickTop="1" thickBot="1">
      <c r="A112" s="194">
        <v>427</v>
      </c>
      <c r="B112" s="413" t="s">
        <v>568</v>
      </c>
      <c r="C112" s="239" t="s">
        <v>7327</v>
      </c>
      <c r="D112" s="239"/>
      <c r="E112" s="239">
        <v>41558</v>
      </c>
      <c r="F112" s="239">
        <v>41619</v>
      </c>
      <c r="G112" s="214">
        <v>8</v>
      </c>
      <c r="H112" s="192" t="s">
        <v>12584</v>
      </c>
      <c r="I112" s="192">
        <v>890101681</v>
      </c>
      <c r="J112" s="424" t="s">
        <v>17179</v>
      </c>
      <c r="K112" s="192" t="s">
        <v>13186</v>
      </c>
      <c r="L112" s="859"/>
      <c r="M112" s="415">
        <v>2365308</v>
      </c>
      <c r="N112" s="415">
        <v>2365308</v>
      </c>
      <c r="O112" s="400">
        <v>41535</v>
      </c>
    </row>
    <row r="113" spans="1:16" ht="26" thickTop="1" thickBot="1">
      <c r="A113" s="194" t="s">
        <v>11542</v>
      </c>
      <c r="B113" s="413" t="s">
        <v>12570</v>
      </c>
      <c r="C113" s="239" t="s">
        <v>8359</v>
      </c>
      <c r="D113" s="239"/>
      <c r="E113" s="239">
        <v>41548</v>
      </c>
      <c r="F113" s="239">
        <v>41568</v>
      </c>
      <c r="G113" s="214" t="e">
        <v>#N/A</v>
      </c>
      <c r="H113" s="192" t="s">
        <v>12533</v>
      </c>
      <c r="I113" s="192">
        <v>890201235</v>
      </c>
      <c r="J113" s="424" t="s">
        <v>16990</v>
      </c>
      <c r="K113" s="192" t="s">
        <v>13186</v>
      </c>
      <c r="L113" s="859"/>
      <c r="M113" s="415"/>
      <c r="N113" s="415">
        <v>0</v>
      </c>
      <c r="O113" s="400"/>
    </row>
    <row r="114" spans="1:16" ht="26" thickTop="1" thickBot="1">
      <c r="A114" s="285">
        <v>770</v>
      </c>
      <c r="B114" s="413" t="s">
        <v>1150</v>
      </c>
      <c r="C114" s="239" t="s">
        <v>8359</v>
      </c>
      <c r="D114" s="239"/>
      <c r="E114" s="239">
        <v>41558</v>
      </c>
      <c r="F114" s="239"/>
      <c r="G114" s="214">
        <v>99</v>
      </c>
      <c r="H114" s="192" t="s">
        <v>2583</v>
      </c>
      <c r="I114" s="192">
        <v>890801053</v>
      </c>
      <c r="J114" s="424" t="s">
        <v>17183</v>
      </c>
      <c r="K114" s="192" t="s">
        <v>470</v>
      </c>
      <c r="L114" s="859"/>
      <c r="M114" s="415"/>
      <c r="N114" s="415">
        <v>0</v>
      </c>
      <c r="O114" s="400"/>
    </row>
    <row r="115" spans="1:16" ht="26" thickTop="1" thickBot="1">
      <c r="A115" s="285">
        <v>229</v>
      </c>
      <c r="B115" s="413" t="s">
        <v>2362</v>
      </c>
      <c r="C115" s="239" t="s">
        <v>7327</v>
      </c>
      <c r="D115" s="239"/>
      <c r="E115" s="239">
        <v>41576</v>
      </c>
      <c r="F115" s="239"/>
      <c r="G115" s="214">
        <v>162</v>
      </c>
      <c r="H115" s="192" t="s">
        <v>15012</v>
      </c>
      <c r="I115" s="192">
        <v>900180913</v>
      </c>
      <c r="J115" s="424" t="s">
        <v>17761</v>
      </c>
      <c r="K115" s="192" t="s">
        <v>470</v>
      </c>
      <c r="L115" s="859"/>
      <c r="M115" s="415"/>
      <c r="N115" s="415">
        <v>0</v>
      </c>
      <c r="O115" s="400"/>
    </row>
    <row r="116" spans="1:16" ht="26" thickTop="1" thickBot="1">
      <c r="A116" s="285">
        <v>215</v>
      </c>
      <c r="B116" s="413" t="s">
        <v>2362</v>
      </c>
      <c r="C116" s="239" t="s">
        <v>7327</v>
      </c>
      <c r="D116" s="239"/>
      <c r="E116" s="239">
        <v>41576</v>
      </c>
      <c r="F116" s="239">
        <v>41619</v>
      </c>
      <c r="G116" s="214">
        <v>162</v>
      </c>
      <c r="H116" s="192" t="s">
        <v>290</v>
      </c>
      <c r="I116" s="192">
        <v>830006853</v>
      </c>
      <c r="J116" s="424" t="s">
        <v>17761</v>
      </c>
      <c r="K116" s="192" t="s">
        <v>13186</v>
      </c>
      <c r="L116" s="859"/>
      <c r="M116" s="415">
        <v>99127</v>
      </c>
      <c r="N116" s="415">
        <v>99127</v>
      </c>
      <c r="O116" s="400"/>
      <c r="P116" s="378" t="s">
        <v>17466</v>
      </c>
    </row>
    <row r="117" spans="1:16" ht="38" thickTop="1" thickBot="1">
      <c r="A117" s="285">
        <v>275</v>
      </c>
      <c r="B117" s="413" t="s">
        <v>571</v>
      </c>
      <c r="C117" s="239" t="s">
        <v>7327</v>
      </c>
      <c r="D117" s="239"/>
      <c r="E117" s="239">
        <v>41576</v>
      </c>
      <c r="F117" s="239"/>
      <c r="G117" s="214">
        <v>5</v>
      </c>
      <c r="H117" s="192" t="s">
        <v>42</v>
      </c>
      <c r="I117" s="192">
        <v>900005933</v>
      </c>
      <c r="J117" s="424" t="s">
        <v>17771</v>
      </c>
      <c r="K117" s="192" t="s">
        <v>470</v>
      </c>
      <c r="L117" s="859"/>
      <c r="M117" s="415"/>
      <c r="N117" s="415">
        <v>0</v>
      </c>
      <c r="O117" s="400"/>
    </row>
    <row r="118" spans="1:16" ht="38" thickTop="1" thickBot="1">
      <c r="A118" s="285">
        <v>251</v>
      </c>
      <c r="B118" s="413" t="s">
        <v>2362</v>
      </c>
      <c r="C118" s="239" t="s">
        <v>7327</v>
      </c>
      <c r="D118" s="239"/>
      <c r="E118" s="239">
        <v>41597</v>
      </c>
      <c r="F118" s="239">
        <v>41598</v>
      </c>
      <c r="G118" s="214" t="s">
        <v>334</v>
      </c>
      <c r="H118" s="192" t="s">
        <v>6</v>
      </c>
      <c r="I118" s="192" t="s">
        <v>8</v>
      </c>
      <c r="J118" s="424"/>
      <c r="K118" s="192" t="s">
        <v>13186</v>
      </c>
      <c r="L118" s="859"/>
      <c r="M118" s="415"/>
      <c r="N118" s="415">
        <v>0</v>
      </c>
      <c r="O118" s="400"/>
    </row>
    <row r="119" spans="1:16" ht="38" thickTop="1" thickBot="1">
      <c r="A119" s="285">
        <v>412</v>
      </c>
      <c r="B119" s="413" t="s">
        <v>568</v>
      </c>
      <c r="C119" s="239" t="s">
        <v>7327</v>
      </c>
      <c r="D119" s="239"/>
      <c r="E119" s="239">
        <v>41628</v>
      </c>
      <c r="F119" s="239">
        <v>41638</v>
      </c>
      <c r="G119" s="214">
        <v>228</v>
      </c>
      <c r="H119" s="192" t="s">
        <v>691</v>
      </c>
      <c r="I119" s="192">
        <v>899999063</v>
      </c>
      <c r="J119" s="424"/>
      <c r="K119" s="192" t="s">
        <v>13186</v>
      </c>
      <c r="L119" s="859"/>
      <c r="M119" s="415">
        <v>9531180</v>
      </c>
      <c r="N119" s="415">
        <v>9531180</v>
      </c>
      <c r="O119" s="400">
        <v>41554</v>
      </c>
      <c r="P119" s="378" t="s">
        <v>17466</v>
      </c>
    </row>
    <row r="120" spans="1:16" ht="38" thickTop="1" thickBot="1">
      <c r="A120" s="285" t="s">
        <v>3839</v>
      </c>
      <c r="B120" s="413" t="s">
        <v>4308</v>
      </c>
      <c r="C120" s="239" t="s">
        <v>7327</v>
      </c>
      <c r="D120" s="239"/>
      <c r="E120" s="239">
        <v>41576</v>
      </c>
      <c r="F120" s="239"/>
      <c r="G120" s="214" t="s">
        <v>5406</v>
      </c>
      <c r="H120" s="192" t="s">
        <v>3856</v>
      </c>
      <c r="I120" s="192">
        <v>860035992</v>
      </c>
      <c r="J120" s="424"/>
      <c r="K120" s="192" t="s">
        <v>470</v>
      </c>
      <c r="L120" s="859"/>
      <c r="M120" s="415"/>
      <c r="N120" s="415">
        <v>0</v>
      </c>
      <c r="O120" s="400"/>
    </row>
    <row r="121" spans="1:16" ht="26" thickTop="1" thickBot="1">
      <c r="A121" s="285" t="s">
        <v>10403</v>
      </c>
      <c r="B121" s="413" t="s">
        <v>10886</v>
      </c>
      <c r="C121" s="239" t="s">
        <v>7327</v>
      </c>
      <c r="D121" s="239"/>
      <c r="E121" s="239">
        <v>41576</v>
      </c>
      <c r="F121" s="239"/>
      <c r="G121" s="214" t="e">
        <v>#N/A</v>
      </c>
      <c r="H121" s="192" t="s">
        <v>101</v>
      </c>
      <c r="I121" s="192">
        <v>890980040</v>
      </c>
      <c r="J121" s="424" t="s">
        <v>17761</v>
      </c>
      <c r="K121" s="192" t="s">
        <v>470</v>
      </c>
      <c r="L121" s="859"/>
      <c r="M121" s="415">
        <v>3000000</v>
      </c>
      <c r="N121" s="415">
        <v>3000000</v>
      </c>
      <c r="O121" s="400">
        <v>41498</v>
      </c>
    </row>
    <row r="122" spans="1:16" ht="74" thickTop="1" thickBot="1">
      <c r="A122" s="285">
        <v>266</v>
      </c>
      <c r="B122" s="413" t="s">
        <v>2363</v>
      </c>
      <c r="C122" s="239" t="s">
        <v>7327</v>
      </c>
      <c r="D122" s="239"/>
      <c r="E122" s="239">
        <v>41569</v>
      </c>
      <c r="F122" s="239">
        <v>41598</v>
      </c>
      <c r="G122" s="214">
        <v>6</v>
      </c>
      <c r="H122" s="192" t="s">
        <v>597</v>
      </c>
      <c r="I122" s="192">
        <v>890104633</v>
      </c>
      <c r="J122" s="424" t="s">
        <v>17320</v>
      </c>
      <c r="K122" s="192" t="s">
        <v>13186</v>
      </c>
      <c r="L122" s="859"/>
      <c r="M122" s="415">
        <v>0</v>
      </c>
      <c r="N122" s="415">
        <v>0</v>
      </c>
      <c r="O122" s="400"/>
    </row>
    <row r="123" spans="1:16" ht="74" thickTop="1" thickBot="1">
      <c r="A123" s="285">
        <v>10</v>
      </c>
      <c r="B123" s="413" t="s">
        <v>2363</v>
      </c>
      <c r="C123" s="239" t="s">
        <v>7327</v>
      </c>
      <c r="D123" s="239">
        <v>41576</v>
      </c>
      <c r="E123" s="239">
        <v>41576</v>
      </c>
      <c r="F123" s="239">
        <v>41598</v>
      </c>
      <c r="G123" s="214">
        <v>6</v>
      </c>
      <c r="H123" s="192" t="s">
        <v>16298</v>
      </c>
      <c r="I123" s="192">
        <v>891680089</v>
      </c>
      <c r="J123" s="424" t="s">
        <v>17320</v>
      </c>
      <c r="K123" s="192" t="s">
        <v>13186</v>
      </c>
      <c r="L123" s="859"/>
      <c r="M123" s="415">
        <v>0</v>
      </c>
      <c r="N123" s="415">
        <v>0</v>
      </c>
      <c r="O123" s="400"/>
    </row>
    <row r="124" spans="1:16" ht="74" thickTop="1" thickBot="1">
      <c r="A124" s="285">
        <v>12</v>
      </c>
      <c r="B124" s="413" t="s">
        <v>2363</v>
      </c>
      <c r="C124" s="239" t="s">
        <v>7327</v>
      </c>
      <c r="D124" s="239"/>
      <c r="E124" s="239">
        <v>41576</v>
      </c>
      <c r="F124" s="239"/>
      <c r="G124" s="214">
        <v>6</v>
      </c>
      <c r="H124" s="192" t="s">
        <v>91</v>
      </c>
      <c r="I124" s="192">
        <v>899999124</v>
      </c>
      <c r="J124" s="424" t="s">
        <v>17320</v>
      </c>
      <c r="K124" s="192" t="s">
        <v>471</v>
      </c>
      <c r="L124" s="859"/>
      <c r="M124" s="415">
        <v>240000</v>
      </c>
      <c r="N124" s="415">
        <v>0</v>
      </c>
      <c r="O124" s="400"/>
    </row>
    <row r="125" spans="1:16" ht="74" thickTop="1" thickBot="1">
      <c r="A125" s="285">
        <v>22</v>
      </c>
      <c r="B125" s="413" t="s">
        <v>2363</v>
      </c>
      <c r="C125" s="239" t="s">
        <v>7327</v>
      </c>
      <c r="D125" s="239">
        <v>41547</v>
      </c>
      <c r="E125" s="239">
        <v>41576</v>
      </c>
      <c r="F125" s="239">
        <v>41598</v>
      </c>
      <c r="G125" s="214">
        <v>6</v>
      </c>
      <c r="H125" s="192" t="s">
        <v>6186</v>
      </c>
      <c r="I125" s="192">
        <v>800088424</v>
      </c>
      <c r="J125" s="424" t="s">
        <v>17320</v>
      </c>
      <c r="K125" s="192" t="s">
        <v>13186</v>
      </c>
      <c r="L125" s="859"/>
      <c r="M125" s="415">
        <v>7597297</v>
      </c>
      <c r="N125" s="415">
        <v>7597219</v>
      </c>
      <c r="O125" s="400">
        <v>41101</v>
      </c>
    </row>
    <row r="126" spans="1:16" ht="74" thickTop="1" thickBot="1">
      <c r="A126" s="285">
        <v>17</v>
      </c>
      <c r="B126" s="413" t="s">
        <v>2363</v>
      </c>
      <c r="C126" s="239" t="s">
        <v>7327</v>
      </c>
      <c r="D126" s="239">
        <v>41572</v>
      </c>
      <c r="E126" s="239">
        <v>41576</v>
      </c>
      <c r="F126" s="239">
        <v>41598</v>
      </c>
      <c r="G126" s="214">
        <v>6</v>
      </c>
      <c r="H126" s="192" t="s">
        <v>14444</v>
      </c>
      <c r="I126" s="192">
        <v>891500319</v>
      </c>
      <c r="J126" s="424" t="s">
        <v>17320</v>
      </c>
      <c r="K126" s="192" t="s">
        <v>13186</v>
      </c>
      <c r="L126" s="859"/>
      <c r="M126" s="415">
        <v>0</v>
      </c>
      <c r="N126" s="415">
        <v>0</v>
      </c>
      <c r="O126" s="400"/>
    </row>
    <row r="127" spans="1:16" ht="74" thickTop="1" thickBot="1">
      <c r="A127" s="285">
        <v>147</v>
      </c>
      <c r="B127" s="413" t="s">
        <v>574</v>
      </c>
      <c r="C127" s="239" t="s">
        <v>7327</v>
      </c>
      <c r="D127" s="239">
        <v>41576</v>
      </c>
      <c r="E127" s="239">
        <v>41576</v>
      </c>
      <c r="F127" s="239">
        <v>41598</v>
      </c>
      <c r="G127" s="214">
        <v>6</v>
      </c>
      <c r="H127" s="192" t="s">
        <v>607</v>
      </c>
      <c r="I127" s="192">
        <v>891780111</v>
      </c>
      <c r="J127" s="424" t="s">
        <v>17320</v>
      </c>
      <c r="K127" s="192" t="s">
        <v>13186</v>
      </c>
      <c r="L127" s="859"/>
      <c r="M127" s="415">
        <v>3307530</v>
      </c>
      <c r="N127" s="415">
        <v>0</v>
      </c>
      <c r="O127" s="400"/>
    </row>
    <row r="128" spans="1:16" ht="74" thickTop="1" thickBot="1">
      <c r="A128" s="285">
        <v>285</v>
      </c>
      <c r="B128" s="413" t="s">
        <v>2363</v>
      </c>
      <c r="C128" s="239" t="s">
        <v>7327</v>
      </c>
      <c r="D128" s="239"/>
      <c r="E128" s="239">
        <v>41576</v>
      </c>
      <c r="F128" s="239">
        <v>41598</v>
      </c>
      <c r="G128" s="214">
        <v>6</v>
      </c>
      <c r="H128" s="192" t="s">
        <v>91</v>
      </c>
      <c r="I128" s="192">
        <v>899999124</v>
      </c>
      <c r="J128" s="424" t="s">
        <v>17320</v>
      </c>
      <c r="K128" s="192" t="s">
        <v>13186</v>
      </c>
      <c r="L128" s="859"/>
      <c r="M128" s="415">
        <v>232153</v>
      </c>
      <c r="N128" s="415">
        <v>0</v>
      </c>
      <c r="O128" s="400"/>
    </row>
    <row r="129" spans="1:17" ht="38" thickTop="1" thickBot="1">
      <c r="A129" s="285">
        <v>588</v>
      </c>
      <c r="B129" s="413" t="s">
        <v>1149</v>
      </c>
      <c r="C129" s="239" t="s">
        <v>7327</v>
      </c>
      <c r="D129" s="239"/>
      <c r="E129" s="239">
        <v>41551</v>
      </c>
      <c r="F129" s="239"/>
      <c r="G129" s="214">
        <v>99</v>
      </c>
      <c r="H129" s="192" t="s">
        <v>13194</v>
      </c>
      <c r="I129" s="192">
        <v>810006985</v>
      </c>
      <c r="J129" s="424"/>
      <c r="K129" s="192" t="s">
        <v>13186</v>
      </c>
      <c r="L129" s="859"/>
      <c r="M129" s="415">
        <v>0</v>
      </c>
      <c r="N129" s="415">
        <v>0</v>
      </c>
      <c r="O129" s="400"/>
    </row>
    <row r="130" spans="1:17" ht="26" thickTop="1" thickBot="1">
      <c r="A130" s="285">
        <v>590</v>
      </c>
      <c r="B130" s="413" t="s">
        <v>1150</v>
      </c>
      <c r="C130" s="239" t="s">
        <v>7327</v>
      </c>
      <c r="D130" s="239"/>
      <c r="E130" s="239">
        <v>41551</v>
      </c>
      <c r="F130" s="239"/>
      <c r="G130" s="214">
        <v>99</v>
      </c>
      <c r="H130" s="192" t="s">
        <v>1152</v>
      </c>
      <c r="I130" s="192">
        <v>899999115</v>
      </c>
      <c r="J130" s="424"/>
      <c r="K130" s="192" t="s">
        <v>470</v>
      </c>
      <c r="L130" s="859"/>
      <c r="M130" s="415">
        <v>0</v>
      </c>
      <c r="N130" s="415">
        <v>0</v>
      </c>
      <c r="O130" s="400"/>
    </row>
    <row r="131" spans="1:17" ht="26" thickTop="1" thickBot="1">
      <c r="A131" s="285">
        <v>762</v>
      </c>
      <c r="B131" s="413" t="s">
        <v>1150</v>
      </c>
      <c r="C131" s="239" t="s">
        <v>7327</v>
      </c>
      <c r="D131" s="239">
        <v>41551</v>
      </c>
      <c r="E131" s="239"/>
      <c r="F131" s="239"/>
      <c r="G131" s="214">
        <v>99</v>
      </c>
      <c r="H131" s="192" t="s">
        <v>15793</v>
      </c>
      <c r="I131" s="192">
        <v>800163130</v>
      </c>
      <c r="J131" s="424"/>
      <c r="K131" s="192" t="s">
        <v>9635</v>
      </c>
      <c r="L131" s="859"/>
      <c r="M131" s="415">
        <v>0</v>
      </c>
      <c r="N131" s="415">
        <v>0</v>
      </c>
      <c r="O131" s="400"/>
    </row>
    <row r="132" spans="1:17" ht="26" thickTop="1" thickBot="1">
      <c r="A132" s="285">
        <v>781</v>
      </c>
      <c r="B132" s="413" t="s">
        <v>1150</v>
      </c>
      <c r="C132" s="239" t="s">
        <v>7327</v>
      </c>
      <c r="D132" s="239"/>
      <c r="E132" s="239">
        <v>41551</v>
      </c>
      <c r="F132" s="239"/>
      <c r="G132" s="214">
        <v>99</v>
      </c>
      <c r="H132" s="192" t="s">
        <v>2602</v>
      </c>
      <c r="I132" s="192">
        <v>892000148</v>
      </c>
      <c r="J132" s="424"/>
      <c r="K132" s="192" t="s">
        <v>13186</v>
      </c>
      <c r="L132" s="859"/>
      <c r="M132" s="415">
        <v>0</v>
      </c>
      <c r="N132" s="415">
        <v>0</v>
      </c>
      <c r="O132" s="400"/>
    </row>
    <row r="133" spans="1:17" ht="38" thickTop="1" thickBot="1">
      <c r="A133" s="285">
        <v>599</v>
      </c>
      <c r="B133" s="413" t="s">
        <v>1150</v>
      </c>
      <c r="C133" s="239" t="s">
        <v>7327</v>
      </c>
      <c r="D133" s="239"/>
      <c r="E133" s="239">
        <v>41551</v>
      </c>
      <c r="F133" s="239">
        <v>41619</v>
      </c>
      <c r="G133" s="214">
        <v>99</v>
      </c>
      <c r="H133" s="192" t="s">
        <v>1163</v>
      </c>
      <c r="I133" s="192">
        <v>892280013</v>
      </c>
      <c r="J133" s="424"/>
      <c r="K133" s="192" t="s">
        <v>13186</v>
      </c>
      <c r="L133" s="859"/>
      <c r="M133" s="415">
        <v>317182</v>
      </c>
      <c r="N133" s="415">
        <v>317182</v>
      </c>
      <c r="O133" s="400"/>
    </row>
    <row r="134" spans="1:17" ht="26" thickTop="1" thickBot="1">
      <c r="A134" s="285">
        <v>589</v>
      </c>
      <c r="B134" s="413" t="s">
        <v>1150</v>
      </c>
      <c r="C134" s="239" t="s">
        <v>7327</v>
      </c>
      <c r="D134" s="239"/>
      <c r="E134" s="239">
        <v>41551</v>
      </c>
      <c r="F134" s="239"/>
      <c r="G134" s="214">
        <v>99</v>
      </c>
      <c r="H134" s="192" t="s">
        <v>1151</v>
      </c>
      <c r="I134" s="192">
        <v>899999115</v>
      </c>
      <c r="J134" s="424" t="s">
        <v>17973</v>
      </c>
      <c r="K134" s="192" t="s">
        <v>470</v>
      </c>
      <c r="L134" s="859"/>
      <c r="M134" s="415"/>
      <c r="N134" s="415">
        <v>0</v>
      </c>
      <c r="O134" s="400"/>
    </row>
    <row r="135" spans="1:17" ht="74" thickTop="1" thickBot="1">
      <c r="A135" s="285">
        <v>32</v>
      </c>
      <c r="B135" s="413" t="s">
        <v>574</v>
      </c>
      <c r="C135" s="239" t="s">
        <v>7327</v>
      </c>
      <c r="D135" s="239">
        <v>41593</v>
      </c>
      <c r="E135" s="239">
        <v>41604</v>
      </c>
      <c r="F135" s="239">
        <v>41605</v>
      </c>
      <c r="G135" s="214">
        <v>6</v>
      </c>
      <c r="H135" s="192" t="s">
        <v>525</v>
      </c>
      <c r="I135" s="192">
        <v>890500622</v>
      </c>
      <c r="J135" s="424" t="s">
        <v>17320</v>
      </c>
      <c r="K135" s="192" t="s">
        <v>13186</v>
      </c>
      <c r="L135" s="859"/>
      <c r="M135" s="415">
        <v>3583286</v>
      </c>
      <c r="N135" s="415">
        <v>0</v>
      </c>
      <c r="O135" s="400"/>
    </row>
    <row r="136" spans="1:17" ht="74" thickTop="1" thickBot="1">
      <c r="A136" s="285">
        <v>280</v>
      </c>
      <c r="B136" s="413" t="s">
        <v>2363</v>
      </c>
      <c r="C136" s="239" t="s">
        <v>7327</v>
      </c>
      <c r="D136" s="239">
        <v>41593</v>
      </c>
      <c r="E136" s="239">
        <v>41604</v>
      </c>
      <c r="F136" s="239">
        <v>41605</v>
      </c>
      <c r="G136" s="214">
        <v>6</v>
      </c>
      <c r="H136" s="192" t="s">
        <v>190</v>
      </c>
      <c r="I136" s="192">
        <v>890804201</v>
      </c>
      <c r="J136" s="424" t="s">
        <v>17320</v>
      </c>
      <c r="K136" s="192" t="s">
        <v>13186</v>
      </c>
      <c r="L136" s="859"/>
      <c r="M136" s="415"/>
      <c r="N136" s="415">
        <v>0</v>
      </c>
      <c r="O136" s="400"/>
    </row>
    <row r="137" spans="1:17" ht="38" thickTop="1" thickBot="1">
      <c r="A137" s="285">
        <v>591</v>
      </c>
      <c r="B137" s="413" t="s">
        <v>1150</v>
      </c>
      <c r="C137" s="239" t="s">
        <v>7327</v>
      </c>
      <c r="D137" s="239">
        <v>41597</v>
      </c>
      <c r="E137" s="239">
        <v>41593</v>
      </c>
      <c r="F137" s="239">
        <v>41698</v>
      </c>
      <c r="G137" s="214">
        <v>99</v>
      </c>
      <c r="H137" s="192" t="s">
        <v>1153</v>
      </c>
      <c r="I137" s="192">
        <v>890000332</v>
      </c>
      <c r="J137" s="424" t="s">
        <v>17765</v>
      </c>
      <c r="K137" s="403" t="s">
        <v>13186</v>
      </c>
      <c r="L137" s="859"/>
      <c r="M137" s="415"/>
      <c r="N137" s="415">
        <v>0</v>
      </c>
      <c r="O137" s="400"/>
    </row>
    <row r="138" spans="1:17" ht="38" thickTop="1" thickBot="1">
      <c r="A138" s="285">
        <v>176</v>
      </c>
      <c r="B138" s="413" t="s">
        <v>2362</v>
      </c>
      <c r="C138" s="239" t="s">
        <v>7327</v>
      </c>
      <c r="D138" s="239">
        <v>41624</v>
      </c>
      <c r="E138" s="239">
        <v>41585</v>
      </c>
      <c r="F138" s="239">
        <v>41625</v>
      </c>
      <c r="G138" s="214" t="s">
        <v>334</v>
      </c>
      <c r="H138" s="192" t="s">
        <v>416</v>
      </c>
      <c r="I138" s="192">
        <v>900159374</v>
      </c>
      <c r="J138" s="424" t="s">
        <v>17765</v>
      </c>
      <c r="K138" s="192" t="s">
        <v>13186</v>
      </c>
      <c r="L138" s="859"/>
      <c r="M138" s="415"/>
      <c r="N138" s="415">
        <v>0</v>
      </c>
      <c r="O138" s="400"/>
    </row>
    <row r="139" spans="1:17" ht="26" thickTop="1" thickBot="1">
      <c r="A139" s="285">
        <v>145</v>
      </c>
      <c r="B139" s="413" t="s">
        <v>573</v>
      </c>
      <c r="C139" s="239" t="s">
        <v>7327</v>
      </c>
      <c r="D139" s="239"/>
      <c r="E139" s="239">
        <v>41585</v>
      </c>
      <c r="F139" s="239">
        <v>41619</v>
      </c>
      <c r="G139" s="214">
        <v>163</v>
      </c>
      <c r="H139" s="192" t="s">
        <v>690</v>
      </c>
      <c r="I139" s="192">
        <v>860303797</v>
      </c>
      <c r="J139" s="424" t="s">
        <v>17765</v>
      </c>
      <c r="K139" s="192" t="s">
        <v>13186</v>
      </c>
      <c r="L139" s="859"/>
      <c r="M139" s="415">
        <v>6180000</v>
      </c>
      <c r="N139" s="415">
        <v>6180000</v>
      </c>
      <c r="O139" s="400">
        <v>41564</v>
      </c>
    </row>
    <row r="140" spans="1:17" ht="26" thickTop="1" thickBot="1">
      <c r="A140" s="285">
        <v>241</v>
      </c>
      <c r="B140" s="413" t="s">
        <v>2362</v>
      </c>
      <c r="C140" s="239" t="s">
        <v>7327</v>
      </c>
      <c r="D140" s="239"/>
      <c r="E140" s="239">
        <v>41585</v>
      </c>
      <c r="F140" s="239">
        <v>41619</v>
      </c>
      <c r="G140" s="214">
        <v>162</v>
      </c>
      <c r="H140" s="192" t="s">
        <v>259</v>
      </c>
      <c r="I140" s="192">
        <v>830013743</v>
      </c>
      <c r="J140" s="424" t="s">
        <v>17765</v>
      </c>
      <c r="K140" s="192" t="s">
        <v>13186</v>
      </c>
      <c r="L140" s="859"/>
      <c r="M140" s="415"/>
      <c r="N140" s="415">
        <v>0</v>
      </c>
      <c r="O140" s="400"/>
    </row>
    <row r="141" spans="1:17" ht="74" thickTop="1" thickBot="1">
      <c r="A141" s="285">
        <v>50</v>
      </c>
      <c r="B141" s="413" t="s">
        <v>574</v>
      </c>
      <c r="C141" s="239" t="s">
        <v>7327</v>
      </c>
      <c r="D141" s="239">
        <v>41577</v>
      </c>
      <c r="E141" s="239">
        <v>41593</v>
      </c>
      <c r="F141" s="239">
        <v>41598</v>
      </c>
      <c r="G141" s="214">
        <v>6</v>
      </c>
      <c r="H141" s="192" t="s">
        <v>691</v>
      </c>
      <c r="I141" s="192">
        <v>899999063</v>
      </c>
      <c r="J141" s="424" t="s">
        <v>17320</v>
      </c>
      <c r="K141" s="192" t="s">
        <v>13186</v>
      </c>
      <c r="L141" s="859"/>
      <c r="M141" s="415">
        <v>0</v>
      </c>
      <c r="N141" s="415">
        <v>0</v>
      </c>
      <c r="O141" s="400"/>
    </row>
    <row r="142" spans="1:17" ht="26" thickTop="1" thickBot="1">
      <c r="A142" s="718">
        <v>250</v>
      </c>
      <c r="B142" s="413" t="s">
        <v>2362</v>
      </c>
      <c r="C142" s="239" t="s">
        <v>7327</v>
      </c>
      <c r="D142" s="239">
        <v>41599</v>
      </c>
      <c r="E142" s="239">
        <v>41662</v>
      </c>
      <c r="F142" s="239">
        <v>41669</v>
      </c>
      <c r="G142" s="214">
        <v>162</v>
      </c>
      <c r="H142" s="192" t="s">
        <v>5</v>
      </c>
      <c r="I142" s="192" t="s">
        <v>7</v>
      </c>
      <c r="J142" s="424"/>
      <c r="K142" s="192" t="s">
        <v>13186</v>
      </c>
      <c r="L142" s="859"/>
      <c r="M142" s="415">
        <v>0</v>
      </c>
      <c r="N142" s="415">
        <v>0</v>
      </c>
      <c r="O142" s="400"/>
      <c r="Q142" s="378" t="s">
        <v>20060</v>
      </c>
    </row>
    <row r="143" spans="1:17" ht="38" thickTop="1" thickBot="1">
      <c r="A143" s="285">
        <v>311</v>
      </c>
      <c r="B143" s="413" t="s">
        <v>2364</v>
      </c>
      <c r="C143" s="239" t="s">
        <v>7327</v>
      </c>
      <c r="D143" s="239">
        <v>41599</v>
      </c>
      <c r="E143" s="239">
        <v>41675</v>
      </c>
      <c r="F143" s="239">
        <v>41690</v>
      </c>
      <c r="G143" s="214">
        <v>177</v>
      </c>
      <c r="H143" s="192" t="s">
        <v>214</v>
      </c>
      <c r="I143" s="192">
        <v>810001934</v>
      </c>
      <c r="J143" s="424" t="s">
        <v>20083</v>
      </c>
      <c r="K143" s="192" t="s">
        <v>13186</v>
      </c>
      <c r="L143" s="859"/>
      <c r="M143" s="415">
        <v>666072</v>
      </c>
      <c r="N143" s="415">
        <v>666072</v>
      </c>
      <c r="O143" s="400">
        <v>41575</v>
      </c>
    </row>
    <row r="144" spans="1:17" ht="50" thickTop="1" thickBot="1">
      <c r="A144" s="285" t="s">
        <v>8063</v>
      </c>
      <c r="B144" s="413" t="s">
        <v>8044</v>
      </c>
      <c r="C144" s="239" t="s">
        <v>7327</v>
      </c>
      <c r="D144" s="239">
        <v>41599</v>
      </c>
      <c r="E144" s="239">
        <v>41618</v>
      </c>
      <c r="F144" s="239">
        <v>41619</v>
      </c>
      <c r="G144" s="214" t="s">
        <v>12563</v>
      </c>
      <c r="H144" s="192" t="s">
        <v>303</v>
      </c>
      <c r="I144" s="192">
        <v>890000432</v>
      </c>
      <c r="J144" s="424"/>
      <c r="K144" s="192" t="s">
        <v>13186</v>
      </c>
      <c r="L144" s="859"/>
      <c r="M144" s="415">
        <v>0</v>
      </c>
      <c r="N144" s="415">
        <v>0</v>
      </c>
      <c r="O144" s="400">
        <v>0</v>
      </c>
    </row>
    <row r="145" spans="1:17" ht="38" thickTop="1" thickBot="1">
      <c r="A145" s="285">
        <v>113</v>
      </c>
      <c r="B145" s="413" t="s">
        <v>573</v>
      </c>
      <c r="C145" s="239" t="s">
        <v>7327</v>
      </c>
      <c r="D145" s="239">
        <v>41599</v>
      </c>
      <c r="E145" s="239">
        <v>41618</v>
      </c>
      <c r="F145" s="239">
        <v>41619</v>
      </c>
      <c r="G145" s="214">
        <v>7</v>
      </c>
      <c r="H145" s="192" t="s">
        <v>519</v>
      </c>
      <c r="I145" s="192">
        <v>860042183</v>
      </c>
      <c r="J145" s="424"/>
      <c r="K145" s="192" t="s">
        <v>13186</v>
      </c>
      <c r="L145" s="859"/>
      <c r="M145" s="415">
        <v>0</v>
      </c>
      <c r="N145" s="415">
        <v>0</v>
      </c>
      <c r="O145" s="400">
        <v>0</v>
      </c>
    </row>
    <row r="146" spans="1:17" ht="26" thickTop="1" thickBot="1">
      <c r="A146" s="285">
        <v>211</v>
      </c>
      <c r="B146" s="413" t="s">
        <v>2362</v>
      </c>
      <c r="C146" s="239" t="s">
        <v>7327</v>
      </c>
      <c r="D146" s="239">
        <v>41599</v>
      </c>
      <c r="E146" s="239">
        <v>41618</v>
      </c>
      <c r="F146" s="239">
        <v>41619</v>
      </c>
      <c r="G146" s="214">
        <v>162</v>
      </c>
      <c r="H146" s="192" t="s">
        <v>287</v>
      </c>
      <c r="I146" s="192">
        <v>811021390</v>
      </c>
      <c r="J146" s="424"/>
      <c r="K146" s="192" t="s">
        <v>13186</v>
      </c>
      <c r="L146" s="859"/>
      <c r="M146" s="415">
        <v>1116</v>
      </c>
      <c r="N146" s="415">
        <v>1200</v>
      </c>
      <c r="O146" s="400">
        <v>41390</v>
      </c>
      <c r="P146" s="378" t="s">
        <v>17466</v>
      </c>
    </row>
    <row r="147" spans="1:17" ht="74" thickTop="1" thickBot="1">
      <c r="A147" s="285">
        <v>68</v>
      </c>
      <c r="B147" s="413" t="s">
        <v>2363</v>
      </c>
      <c r="C147" s="239" t="s">
        <v>7327</v>
      </c>
      <c r="D147" s="239">
        <v>41577</v>
      </c>
      <c r="E147" s="239">
        <v>41576</v>
      </c>
      <c r="F147" s="239">
        <v>41619</v>
      </c>
      <c r="G147" s="214">
        <v>6</v>
      </c>
      <c r="H147" s="192" t="s">
        <v>598</v>
      </c>
      <c r="I147" s="192">
        <v>890399010</v>
      </c>
      <c r="J147" s="424" t="s">
        <v>17320</v>
      </c>
      <c r="K147" s="192" t="s">
        <v>13186</v>
      </c>
      <c r="L147" s="859"/>
      <c r="M147" s="415">
        <v>0</v>
      </c>
      <c r="N147" s="415">
        <v>0</v>
      </c>
      <c r="O147" s="400"/>
    </row>
    <row r="148" spans="1:17" ht="50" thickTop="1" thickBot="1">
      <c r="A148" s="285" t="s">
        <v>8066</v>
      </c>
      <c r="B148" s="413" t="s">
        <v>8044</v>
      </c>
      <c r="C148" s="239" t="s">
        <v>7327</v>
      </c>
      <c r="D148" s="239">
        <v>41620</v>
      </c>
      <c r="E148" s="239"/>
      <c r="F148" s="239"/>
      <c r="G148" s="214" t="s">
        <v>12563</v>
      </c>
      <c r="H148" s="192" t="s">
        <v>16301</v>
      </c>
      <c r="I148" s="192">
        <v>891800330</v>
      </c>
      <c r="J148" s="424"/>
      <c r="K148" s="192" t="s">
        <v>13186</v>
      </c>
      <c r="L148" s="859"/>
      <c r="M148" s="415">
        <v>0</v>
      </c>
      <c r="N148" s="415">
        <v>0</v>
      </c>
      <c r="O148" s="400"/>
    </row>
    <row r="149" spans="1:17" ht="26" thickTop="1" thickBot="1">
      <c r="A149" s="285">
        <v>16</v>
      </c>
      <c r="B149" s="413" t="s">
        <v>2363</v>
      </c>
      <c r="C149" s="239" t="s">
        <v>7327</v>
      </c>
      <c r="D149" s="239">
        <v>41596</v>
      </c>
      <c r="E149" s="239">
        <v>41577</v>
      </c>
      <c r="F149" s="239">
        <v>41625</v>
      </c>
      <c r="G149" s="214">
        <v>6</v>
      </c>
      <c r="H149" s="192" t="s">
        <v>251</v>
      </c>
      <c r="I149" s="192">
        <v>891480035</v>
      </c>
      <c r="J149" s="424"/>
      <c r="K149" s="192" t="s">
        <v>13186</v>
      </c>
      <c r="L149" s="859"/>
      <c r="M149" s="415">
        <v>0</v>
      </c>
      <c r="N149" s="415">
        <v>0</v>
      </c>
      <c r="O149" s="400"/>
    </row>
    <row r="150" spans="1:17" ht="74" thickTop="1" thickBot="1">
      <c r="A150" s="285">
        <v>23</v>
      </c>
      <c r="B150" s="646"/>
      <c r="C150" s="239" t="s">
        <v>7327</v>
      </c>
      <c r="D150" s="239">
        <v>41626</v>
      </c>
      <c r="E150" s="239">
        <v>41577</v>
      </c>
      <c r="F150" s="239">
        <v>41638</v>
      </c>
      <c r="G150" s="214">
        <v>6</v>
      </c>
      <c r="H150" s="192" t="s">
        <v>691</v>
      </c>
      <c r="I150" s="192">
        <v>899999063</v>
      </c>
      <c r="J150" s="424" t="s">
        <v>17320</v>
      </c>
      <c r="K150" s="192" t="s">
        <v>13186</v>
      </c>
      <c r="L150" s="859"/>
      <c r="M150" s="415">
        <v>0</v>
      </c>
      <c r="N150" s="415">
        <v>0</v>
      </c>
      <c r="O150" s="400"/>
    </row>
    <row r="151" spans="1:17" ht="26" thickTop="1" thickBot="1">
      <c r="A151" s="285">
        <v>594</v>
      </c>
      <c r="B151" s="214" t="s">
        <v>1150</v>
      </c>
      <c r="C151" s="239" t="s">
        <v>7327</v>
      </c>
      <c r="D151" s="239">
        <v>41612</v>
      </c>
      <c r="E151" s="239"/>
      <c r="F151" s="239"/>
      <c r="G151" s="214">
        <v>99</v>
      </c>
      <c r="H151" s="192" t="s">
        <v>1488</v>
      </c>
      <c r="I151" s="192">
        <v>814006611</v>
      </c>
      <c r="J151" s="424">
        <v>41675</v>
      </c>
      <c r="K151" s="192" t="s">
        <v>13186</v>
      </c>
      <c r="L151" s="859"/>
      <c r="M151" s="415">
        <v>0</v>
      </c>
      <c r="N151" s="415">
        <v>0</v>
      </c>
      <c r="O151" s="400"/>
    </row>
    <row r="152" spans="1:17" ht="38" thickTop="1" thickBot="1">
      <c r="A152" s="285">
        <v>733</v>
      </c>
      <c r="B152" s="214" t="s">
        <v>1150</v>
      </c>
      <c r="C152" s="239" t="s">
        <v>7327</v>
      </c>
      <c r="D152" s="239">
        <v>41612</v>
      </c>
      <c r="E152" s="239"/>
      <c r="F152" s="239"/>
      <c r="G152" s="214">
        <v>99</v>
      </c>
      <c r="H152" s="192" t="s">
        <v>2528</v>
      </c>
      <c r="I152" s="192">
        <v>891501835</v>
      </c>
      <c r="J152" s="424"/>
      <c r="K152" s="192" t="s">
        <v>13555</v>
      </c>
      <c r="L152" s="859"/>
      <c r="M152" s="415">
        <v>1063840</v>
      </c>
      <c r="N152" s="489">
        <v>1063840</v>
      </c>
      <c r="O152" s="400">
        <v>41183</v>
      </c>
    </row>
    <row r="153" spans="1:17" ht="38" thickTop="1" thickBot="1">
      <c r="A153" s="718" t="s">
        <v>4304</v>
      </c>
      <c r="B153" s="413" t="s">
        <v>2363</v>
      </c>
      <c r="C153" s="239" t="s">
        <v>7327</v>
      </c>
      <c r="D153" s="239">
        <v>41612</v>
      </c>
      <c r="E153" s="239">
        <v>41668</v>
      </c>
      <c r="F153" s="239">
        <v>41669</v>
      </c>
      <c r="G153" s="214" t="s">
        <v>5406</v>
      </c>
      <c r="H153" s="192" t="s">
        <v>4312</v>
      </c>
      <c r="I153" s="192">
        <v>860071892</v>
      </c>
      <c r="J153" s="424" t="s">
        <v>20042</v>
      </c>
      <c r="K153" s="192" t="s">
        <v>13186</v>
      </c>
      <c r="L153" s="859"/>
      <c r="M153" s="415">
        <v>353496</v>
      </c>
      <c r="N153" s="415">
        <v>353496</v>
      </c>
      <c r="O153" s="400">
        <v>41495</v>
      </c>
    </row>
    <row r="154" spans="1:17" ht="26" thickTop="1" thickBot="1">
      <c r="A154" s="285">
        <v>97</v>
      </c>
      <c r="B154" s="413" t="s">
        <v>1150</v>
      </c>
      <c r="C154" s="239" t="s">
        <v>7327</v>
      </c>
      <c r="D154" s="239">
        <v>41612</v>
      </c>
      <c r="E154" s="239"/>
      <c r="F154" s="239"/>
      <c r="G154" s="214" t="s">
        <v>335</v>
      </c>
      <c r="H154" s="192" t="s">
        <v>480</v>
      </c>
      <c r="I154" s="192">
        <v>860007759</v>
      </c>
      <c r="J154" s="424"/>
      <c r="K154" s="192" t="s">
        <v>13555</v>
      </c>
      <c r="L154" s="859"/>
      <c r="M154" s="415">
        <v>13184000</v>
      </c>
      <c r="N154" s="415">
        <v>13184000</v>
      </c>
      <c r="O154" s="400">
        <v>40977</v>
      </c>
    </row>
    <row r="155" spans="1:17" ht="38" thickTop="1" thickBot="1">
      <c r="A155" s="285" t="s">
        <v>3842</v>
      </c>
      <c r="B155" s="413" t="s">
        <v>1150</v>
      </c>
      <c r="C155" s="239" t="s">
        <v>7327</v>
      </c>
      <c r="D155" s="239">
        <v>41612</v>
      </c>
      <c r="E155" s="920">
        <v>41657</v>
      </c>
      <c r="F155" s="239"/>
      <c r="G155" s="214" t="s">
        <v>5406</v>
      </c>
      <c r="H155" s="192" t="s">
        <v>3859</v>
      </c>
      <c r="I155" s="192">
        <v>800011951</v>
      </c>
      <c r="J155" s="424"/>
      <c r="K155" s="192" t="s">
        <v>470</v>
      </c>
      <c r="L155" s="859"/>
      <c r="M155" s="415">
        <v>0</v>
      </c>
      <c r="N155" s="415">
        <v>0</v>
      </c>
      <c r="O155" s="400"/>
    </row>
    <row r="156" spans="1:17" ht="26" thickTop="1" thickBot="1">
      <c r="A156" s="285" t="s">
        <v>6547</v>
      </c>
      <c r="B156" s="413" t="s">
        <v>4308</v>
      </c>
      <c r="C156" s="239" t="s">
        <v>7327</v>
      </c>
      <c r="D156" s="239">
        <v>41612</v>
      </c>
      <c r="E156" s="239"/>
      <c r="F156" s="239"/>
      <c r="G156" s="214" t="s">
        <v>334</v>
      </c>
      <c r="H156" s="192" t="s">
        <v>116</v>
      </c>
      <c r="I156" s="192">
        <v>800199105</v>
      </c>
      <c r="J156" s="424"/>
      <c r="K156" s="192" t="s">
        <v>470</v>
      </c>
      <c r="L156" s="859"/>
      <c r="M156" s="415"/>
      <c r="N156" s="415"/>
      <c r="O156" s="400"/>
    </row>
    <row r="157" spans="1:17" ht="38" thickTop="1" thickBot="1">
      <c r="A157" s="718">
        <v>95</v>
      </c>
      <c r="B157" s="413" t="s">
        <v>573</v>
      </c>
      <c r="C157" s="239" t="s">
        <v>7327</v>
      </c>
      <c r="D157" s="239">
        <v>41612</v>
      </c>
      <c r="E157" s="239">
        <v>41668</v>
      </c>
      <c r="F157" s="239">
        <v>41669</v>
      </c>
      <c r="G157" s="214" t="s">
        <v>335</v>
      </c>
      <c r="H157" s="192" t="s">
        <v>613</v>
      </c>
      <c r="I157" s="192">
        <v>890200499</v>
      </c>
      <c r="J157" s="424"/>
      <c r="K157" s="192" t="s">
        <v>13186</v>
      </c>
      <c r="L157" s="859"/>
      <c r="M157" s="415"/>
      <c r="N157" s="415"/>
      <c r="O157" s="400"/>
      <c r="P157" s="402" t="s">
        <v>20042</v>
      </c>
    </row>
    <row r="158" spans="1:17" ht="26" thickTop="1" thickBot="1">
      <c r="A158" s="718">
        <v>100</v>
      </c>
      <c r="B158" s="413" t="s">
        <v>4308</v>
      </c>
      <c r="C158" s="239" t="s">
        <v>7327</v>
      </c>
      <c r="D158" s="239">
        <v>41612</v>
      </c>
      <c r="E158" s="239">
        <v>41668</v>
      </c>
      <c r="F158" s="239">
        <v>41669</v>
      </c>
      <c r="G158" s="214">
        <v>7</v>
      </c>
      <c r="H158" s="192" t="s">
        <v>750</v>
      </c>
      <c r="I158" s="192">
        <v>860013720</v>
      </c>
      <c r="J158" s="424"/>
      <c r="K158" s="192" t="s">
        <v>13186</v>
      </c>
      <c r="L158" s="859"/>
      <c r="M158" s="415"/>
      <c r="N158" s="415"/>
      <c r="O158" s="400"/>
    </row>
    <row r="159" spans="1:17" ht="74" thickTop="1" thickBot="1">
      <c r="A159" s="386">
        <v>80</v>
      </c>
      <c r="B159" s="413" t="s">
        <v>4316</v>
      </c>
      <c r="C159" s="239" t="s">
        <v>7327</v>
      </c>
      <c r="D159" s="239">
        <v>41612</v>
      </c>
      <c r="E159" s="239">
        <v>41648</v>
      </c>
      <c r="F159" s="239">
        <v>41698</v>
      </c>
      <c r="G159" s="214" t="s">
        <v>335</v>
      </c>
      <c r="H159" s="192" t="s">
        <v>196</v>
      </c>
      <c r="I159" s="192">
        <v>860056070</v>
      </c>
      <c r="J159" s="424"/>
      <c r="K159" s="192" t="s">
        <v>13186</v>
      </c>
      <c r="L159" s="859"/>
      <c r="M159" s="415"/>
      <c r="N159" s="415"/>
      <c r="O159" s="400"/>
      <c r="P159" s="402" t="s">
        <v>20305</v>
      </c>
    </row>
    <row r="160" spans="1:17" ht="26" thickTop="1" thickBot="1">
      <c r="A160" s="718">
        <v>81</v>
      </c>
      <c r="B160" s="413" t="s">
        <v>573</v>
      </c>
      <c r="C160" s="239" t="s">
        <v>7327</v>
      </c>
      <c r="D160" s="239">
        <v>41612</v>
      </c>
      <c r="E160" s="239">
        <v>41668</v>
      </c>
      <c r="F160" s="239">
        <v>41669</v>
      </c>
      <c r="G160" s="214" t="s">
        <v>335</v>
      </c>
      <c r="H160" s="192" t="s">
        <v>478</v>
      </c>
      <c r="I160" s="192">
        <v>860015542</v>
      </c>
      <c r="J160" s="424"/>
      <c r="K160" s="192" t="s">
        <v>13186</v>
      </c>
      <c r="L160" s="859"/>
      <c r="M160" s="415"/>
      <c r="N160" s="415"/>
      <c r="O160" s="400"/>
      <c r="Q160" s="378" t="s">
        <v>20060</v>
      </c>
    </row>
    <row r="161" spans="1:17" ht="26" thickTop="1" thickBot="1">
      <c r="A161" s="285">
        <v>173</v>
      </c>
      <c r="B161" s="413" t="s">
        <v>573</v>
      </c>
      <c r="C161" s="239" t="s">
        <v>7327</v>
      </c>
      <c r="D161" s="239">
        <v>41612</v>
      </c>
      <c r="E161" s="239">
        <v>41676</v>
      </c>
      <c r="F161" s="239">
        <v>41690</v>
      </c>
      <c r="G161" s="214">
        <v>163</v>
      </c>
      <c r="H161" s="192" t="s">
        <v>338</v>
      </c>
      <c r="I161" s="192">
        <v>890102257</v>
      </c>
      <c r="J161" s="424"/>
      <c r="K161" s="192" t="s">
        <v>13186</v>
      </c>
      <c r="L161" s="859"/>
      <c r="M161" s="415"/>
      <c r="N161" s="415"/>
      <c r="O161" s="400"/>
    </row>
    <row r="162" spans="1:17" ht="26" thickTop="1" thickBot="1">
      <c r="A162" s="285">
        <v>183</v>
      </c>
      <c r="B162" s="413" t="s">
        <v>573</v>
      </c>
      <c r="C162" s="239" t="s">
        <v>7327</v>
      </c>
      <c r="D162" s="239">
        <v>41612</v>
      </c>
      <c r="E162" s="239"/>
      <c r="F162" s="239"/>
      <c r="G162" s="214">
        <v>162</v>
      </c>
      <c r="H162" s="192" t="s">
        <v>357</v>
      </c>
      <c r="I162" s="192">
        <v>800135124</v>
      </c>
      <c r="J162" s="424"/>
      <c r="K162" s="192" t="s">
        <v>470</v>
      </c>
      <c r="L162" s="859"/>
      <c r="M162" s="415"/>
      <c r="N162" s="415"/>
      <c r="O162" s="400"/>
    </row>
    <row r="163" spans="1:17" ht="26" thickTop="1" thickBot="1">
      <c r="A163" s="285">
        <v>179</v>
      </c>
      <c r="B163" s="413" t="s">
        <v>573</v>
      </c>
      <c r="C163" s="239" t="s">
        <v>7327</v>
      </c>
      <c r="D163" s="239">
        <v>41612</v>
      </c>
      <c r="E163" s="239"/>
      <c r="F163" s="239"/>
      <c r="G163" s="214" t="s">
        <v>335</v>
      </c>
      <c r="H163" s="192" t="s">
        <v>120</v>
      </c>
      <c r="I163" s="192">
        <v>892000757</v>
      </c>
      <c r="J163" s="424"/>
      <c r="K163" s="192" t="s">
        <v>470</v>
      </c>
      <c r="L163" s="859"/>
      <c r="M163" s="415"/>
      <c r="N163" s="415"/>
      <c r="O163" s="400"/>
    </row>
    <row r="164" spans="1:17" ht="26" thickTop="1" thickBot="1">
      <c r="A164" s="285">
        <v>702</v>
      </c>
      <c r="B164" s="413" t="s">
        <v>573</v>
      </c>
      <c r="C164" s="239" t="s">
        <v>7327</v>
      </c>
      <c r="D164" s="239">
        <v>41612</v>
      </c>
      <c r="E164" s="239">
        <v>41673</v>
      </c>
      <c r="F164" s="239">
        <v>41690</v>
      </c>
      <c r="G164" s="214">
        <v>231</v>
      </c>
      <c r="H164" s="192" t="s">
        <v>601</v>
      </c>
      <c r="I164" s="192">
        <v>804001890</v>
      </c>
      <c r="J164" s="424"/>
      <c r="K164" s="192" t="s">
        <v>13186</v>
      </c>
      <c r="L164" s="859"/>
      <c r="M164" s="415"/>
      <c r="N164" s="415"/>
      <c r="O164" s="400"/>
      <c r="P164" s="918" t="s">
        <v>20045</v>
      </c>
    </row>
    <row r="165" spans="1:17" ht="50" thickTop="1" thickBot="1">
      <c r="A165" s="718" t="s">
        <v>8074</v>
      </c>
      <c r="B165" s="413" t="s">
        <v>2362</v>
      </c>
      <c r="C165" s="239" t="s">
        <v>7327</v>
      </c>
      <c r="D165" s="239">
        <v>41612</v>
      </c>
      <c r="E165" s="239">
        <v>41666</v>
      </c>
      <c r="F165" s="239">
        <v>41669</v>
      </c>
      <c r="G165" s="214" t="s">
        <v>12563</v>
      </c>
      <c r="H165" s="192" t="s">
        <v>537</v>
      </c>
      <c r="I165" s="192">
        <v>891190346</v>
      </c>
      <c r="J165" s="424" t="s">
        <v>19964</v>
      </c>
      <c r="K165" s="192" t="s">
        <v>13186</v>
      </c>
      <c r="L165" s="859"/>
      <c r="M165" s="415"/>
      <c r="N165" s="415"/>
      <c r="O165" s="400"/>
      <c r="Q165" s="378" t="s">
        <v>20060</v>
      </c>
    </row>
    <row r="166" spans="1:17" ht="26" thickTop="1" thickBot="1">
      <c r="A166" s="285">
        <v>203</v>
      </c>
      <c r="B166" s="413" t="s">
        <v>573</v>
      </c>
      <c r="C166" s="239" t="s">
        <v>7327</v>
      </c>
      <c r="D166" s="239">
        <v>41612</v>
      </c>
      <c r="E166" s="239"/>
      <c r="F166" s="239"/>
      <c r="G166" s="214" t="s">
        <v>334</v>
      </c>
      <c r="H166" s="192" t="s">
        <v>7043</v>
      </c>
      <c r="I166" s="192">
        <v>800149483</v>
      </c>
      <c r="J166" s="424"/>
      <c r="K166" s="192" t="s">
        <v>13555</v>
      </c>
      <c r="L166" s="859"/>
      <c r="M166" s="415"/>
      <c r="N166" s="415"/>
      <c r="O166" s="400"/>
    </row>
    <row r="167" spans="1:17" ht="38" thickTop="1" thickBot="1">
      <c r="A167" s="285">
        <v>208</v>
      </c>
      <c r="B167" s="413" t="s">
        <v>569</v>
      </c>
      <c r="C167" s="239" t="s">
        <v>7327</v>
      </c>
      <c r="D167" s="239">
        <v>41612</v>
      </c>
      <c r="E167" s="239">
        <v>41673</v>
      </c>
      <c r="F167" s="239">
        <v>41690</v>
      </c>
      <c r="G167" s="214">
        <v>5</v>
      </c>
      <c r="H167" s="192" t="s">
        <v>6565</v>
      </c>
      <c r="I167" s="192">
        <v>811011515</v>
      </c>
      <c r="J167" s="424"/>
      <c r="K167" s="192" t="s">
        <v>13186</v>
      </c>
      <c r="L167" s="859"/>
      <c r="M167" s="415"/>
      <c r="N167" s="415"/>
      <c r="O167" s="400"/>
    </row>
    <row r="168" spans="1:17" ht="26" thickTop="1" thickBot="1">
      <c r="A168" s="285">
        <v>129</v>
      </c>
      <c r="B168" s="413" t="s">
        <v>8044</v>
      </c>
      <c r="C168" s="239" t="s">
        <v>7327</v>
      </c>
      <c r="D168" s="239">
        <v>41612</v>
      </c>
      <c r="E168" s="239"/>
      <c r="F168" s="239"/>
      <c r="G168" s="214" t="s">
        <v>335</v>
      </c>
      <c r="H168" s="192" t="s">
        <v>606</v>
      </c>
      <c r="I168" s="192">
        <v>890905419</v>
      </c>
      <c r="J168" s="424"/>
      <c r="K168" s="192" t="s">
        <v>13186</v>
      </c>
      <c r="L168" s="859"/>
      <c r="M168" s="415"/>
      <c r="N168" s="415"/>
      <c r="O168" s="400"/>
    </row>
    <row r="169" spans="1:17" ht="26" thickTop="1" thickBot="1">
      <c r="A169" s="285">
        <v>299</v>
      </c>
      <c r="B169" s="413" t="s">
        <v>2362</v>
      </c>
      <c r="C169" s="239" t="s">
        <v>7327</v>
      </c>
      <c r="D169" s="239">
        <v>41612</v>
      </c>
      <c r="E169" s="239"/>
      <c r="F169" s="239"/>
      <c r="G169" s="214">
        <v>8</v>
      </c>
      <c r="H169" s="192" t="s">
        <v>691</v>
      </c>
      <c r="I169" s="192">
        <v>899999063</v>
      </c>
      <c r="J169" s="424"/>
      <c r="K169" s="192" t="s">
        <v>470</v>
      </c>
      <c r="L169" s="859"/>
      <c r="M169" s="415">
        <v>3782510</v>
      </c>
      <c r="N169" s="415">
        <v>0</v>
      </c>
      <c r="O169" s="400"/>
    </row>
    <row r="170" spans="1:17" ht="38" thickTop="1" thickBot="1">
      <c r="A170" s="285">
        <v>821</v>
      </c>
      <c r="B170" s="413" t="s">
        <v>2362</v>
      </c>
      <c r="C170" s="239" t="s">
        <v>7327</v>
      </c>
      <c r="D170" s="239">
        <v>41612</v>
      </c>
      <c r="E170" s="239"/>
      <c r="F170" s="239"/>
      <c r="G170" s="214" t="s">
        <v>6046</v>
      </c>
      <c r="H170" s="192" t="s">
        <v>691</v>
      </c>
      <c r="I170" s="192">
        <v>899999063</v>
      </c>
      <c r="J170" s="424"/>
      <c r="K170" s="192" t="s">
        <v>470</v>
      </c>
      <c r="L170" s="859"/>
      <c r="M170" s="415">
        <v>30991362</v>
      </c>
      <c r="N170" s="415">
        <v>0</v>
      </c>
      <c r="O170" s="400"/>
    </row>
    <row r="171" spans="1:17" ht="26" thickTop="1" thickBot="1">
      <c r="A171" s="285">
        <v>167</v>
      </c>
      <c r="B171" s="413" t="s">
        <v>573</v>
      </c>
      <c r="C171" s="239" t="s">
        <v>7327</v>
      </c>
      <c r="D171" s="239">
        <v>41612</v>
      </c>
      <c r="E171" s="239"/>
      <c r="F171" s="239"/>
      <c r="G171" s="214">
        <v>163</v>
      </c>
      <c r="H171" s="192" t="s">
        <v>70</v>
      </c>
      <c r="I171" s="192">
        <v>860024746</v>
      </c>
      <c r="J171" s="424"/>
      <c r="K171" s="192" t="s">
        <v>13555</v>
      </c>
      <c r="L171" s="859"/>
      <c r="M171" s="415">
        <v>11124000</v>
      </c>
      <c r="N171" s="415">
        <v>11124000</v>
      </c>
      <c r="O171" s="400">
        <v>41593</v>
      </c>
    </row>
    <row r="172" spans="1:17" ht="38" thickTop="1" thickBot="1">
      <c r="A172" s="285">
        <v>650</v>
      </c>
      <c r="B172" s="413" t="s">
        <v>573</v>
      </c>
      <c r="C172" s="239" t="s">
        <v>7327</v>
      </c>
      <c r="D172" s="239">
        <v>41614</v>
      </c>
      <c r="E172" s="239"/>
      <c r="F172" s="239"/>
      <c r="G172" s="214" t="s">
        <v>12566</v>
      </c>
      <c r="H172" s="192" t="s">
        <v>688</v>
      </c>
      <c r="I172" s="192">
        <v>800054293</v>
      </c>
      <c r="J172" s="424"/>
      <c r="K172" s="192" t="s">
        <v>470</v>
      </c>
      <c r="L172" s="859"/>
      <c r="M172" s="415"/>
      <c r="N172" s="415"/>
      <c r="O172" s="400"/>
    </row>
    <row r="173" spans="1:17" ht="38" thickTop="1" thickBot="1">
      <c r="A173" s="285" t="s">
        <v>19736</v>
      </c>
      <c r="B173" s="514" t="s">
        <v>568</v>
      </c>
      <c r="C173" s="239" t="s">
        <v>7327</v>
      </c>
      <c r="D173" s="239">
        <v>41614</v>
      </c>
      <c r="E173" s="239"/>
      <c r="F173" s="239"/>
      <c r="G173" s="214">
        <v>8</v>
      </c>
      <c r="H173" s="192" t="s">
        <v>691</v>
      </c>
      <c r="I173" s="192">
        <v>899999063</v>
      </c>
      <c r="J173" s="424"/>
      <c r="K173" s="192" t="s">
        <v>470</v>
      </c>
      <c r="L173" s="859"/>
      <c r="M173" s="415">
        <v>1769689</v>
      </c>
      <c r="N173" s="415">
        <v>0</v>
      </c>
      <c r="O173" s="400"/>
    </row>
    <row r="174" spans="1:17" ht="98" thickTop="1" thickBot="1">
      <c r="A174" s="716">
        <v>268</v>
      </c>
      <c r="B174" s="514" t="s">
        <v>568</v>
      </c>
      <c r="C174" s="239" t="s">
        <v>7327</v>
      </c>
      <c r="D174" s="239">
        <v>41618</v>
      </c>
      <c r="E174" s="239">
        <v>41575</v>
      </c>
      <c r="F174" s="239">
        <v>41669</v>
      </c>
      <c r="G174" s="214">
        <v>6</v>
      </c>
      <c r="H174" s="192" t="s">
        <v>6186</v>
      </c>
      <c r="I174" s="192">
        <v>800088424</v>
      </c>
      <c r="J174" s="404" t="s">
        <v>20064</v>
      </c>
      <c r="K174" s="192" t="s">
        <v>13186</v>
      </c>
      <c r="L174" s="859"/>
      <c r="M174" s="415">
        <v>840344</v>
      </c>
      <c r="N174" s="415">
        <v>0</v>
      </c>
      <c r="O174" s="400"/>
      <c r="Q174" s="378" t="s">
        <v>20060</v>
      </c>
    </row>
    <row r="175" spans="1:17" ht="38" thickTop="1" thickBot="1">
      <c r="A175" s="285">
        <v>801</v>
      </c>
      <c r="B175" s="413" t="s">
        <v>2996</v>
      </c>
      <c r="C175" s="239" t="s">
        <v>7327</v>
      </c>
      <c r="D175" s="239">
        <v>41627</v>
      </c>
      <c r="E175" s="239"/>
      <c r="F175" s="239"/>
      <c r="G175" s="214">
        <v>177</v>
      </c>
      <c r="H175" s="192" t="s">
        <v>2999</v>
      </c>
      <c r="I175" s="192">
        <v>890309069</v>
      </c>
      <c r="J175" s="424"/>
      <c r="K175" s="192" t="s">
        <v>13555</v>
      </c>
      <c r="L175" s="859"/>
      <c r="M175" s="415">
        <v>0</v>
      </c>
      <c r="N175" s="415">
        <v>0</v>
      </c>
      <c r="O175" s="400"/>
    </row>
    <row r="176" spans="1:17" ht="38" thickTop="1" thickBot="1">
      <c r="A176" s="285" t="s">
        <v>8466</v>
      </c>
      <c r="B176" s="413" t="s">
        <v>4738</v>
      </c>
      <c r="C176" s="239" t="s">
        <v>7327</v>
      </c>
      <c r="D176" s="239">
        <v>41627</v>
      </c>
      <c r="E176" s="239">
        <v>41682</v>
      </c>
      <c r="F176" s="239">
        <v>41690</v>
      </c>
      <c r="G176" s="214" t="s">
        <v>7712</v>
      </c>
      <c r="H176" s="192" t="s">
        <v>101</v>
      </c>
      <c r="I176" s="192">
        <v>890980040</v>
      </c>
      <c r="J176" s="424"/>
      <c r="K176" s="192" t="s">
        <v>13186</v>
      </c>
      <c r="L176" s="859"/>
      <c r="M176" s="415">
        <v>0</v>
      </c>
      <c r="N176" s="415">
        <v>0</v>
      </c>
      <c r="O176" s="400"/>
    </row>
    <row r="177" spans="1:17" ht="38" thickTop="1" thickBot="1">
      <c r="A177" s="285" t="s">
        <v>5219</v>
      </c>
      <c r="B177" s="413" t="s">
        <v>4738</v>
      </c>
      <c r="C177" s="239" t="s">
        <v>7327</v>
      </c>
      <c r="D177" s="239">
        <v>41627</v>
      </c>
      <c r="E177" s="239"/>
      <c r="F177" s="239"/>
      <c r="G177" s="214" t="s">
        <v>7714</v>
      </c>
      <c r="H177" s="192" t="s">
        <v>101</v>
      </c>
      <c r="I177" s="192">
        <v>890980040</v>
      </c>
      <c r="J177" s="424"/>
      <c r="K177" s="192" t="s">
        <v>13555</v>
      </c>
      <c r="L177" s="859"/>
      <c r="M177" s="415">
        <v>0</v>
      </c>
      <c r="N177" s="415">
        <v>0</v>
      </c>
      <c r="O177" s="400"/>
    </row>
    <row r="178" spans="1:17" ht="26" thickTop="1" thickBot="1">
      <c r="A178" s="718">
        <v>544</v>
      </c>
      <c r="B178" s="413" t="s">
        <v>855</v>
      </c>
      <c r="C178" s="239" t="s">
        <v>7327</v>
      </c>
      <c r="D178" s="239">
        <v>41627</v>
      </c>
      <c r="E178" s="239">
        <v>41662</v>
      </c>
      <c r="F178" s="239">
        <v>41669</v>
      </c>
      <c r="G178" s="214">
        <v>177</v>
      </c>
      <c r="H178" s="192" t="s">
        <v>294</v>
      </c>
      <c r="I178" s="192">
        <v>900158270</v>
      </c>
      <c r="J178" s="424"/>
      <c r="K178" s="192" t="s">
        <v>13186</v>
      </c>
      <c r="L178" s="859"/>
      <c r="M178" s="415">
        <v>0</v>
      </c>
      <c r="N178" s="415">
        <v>0</v>
      </c>
      <c r="O178" s="400"/>
      <c r="Q178" s="378" t="s">
        <v>20060</v>
      </c>
    </row>
    <row r="179" spans="1:17" ht="38" thickTop="1" thickBot="1">
      <c r="A179" s="285" t="s">
        <v>6143</v>
      </c>
      <c r="B179" s="413" t="s">
        <v>4738</v>
      </c>
      <c r="C179" s="239" t="s">
        <v>7327</v>
      </c>
      <c r="D179" s="239">
        <v>41627</v>
      </c>
      <c r="E179" s="239"/>
      <c r="F179" s="239"/>
      <c r="G179" s="214" t="s">
        <v>7714</v>
      </c>
      <c r="H179" s="192" t="s">
        <v>15234</v>
      </c>
      <c r="I179" s="192">
        <v>890201213</v>
      </c>
      <c r="J179" s="424"/>
      <c r="K179" s="192" t="s">
        <v>13555</v>
      </c>
      <c r="L179" s="859"/>
      <c r="M179" s="415">
        <v>0</v>
      </c>
      <c r="N179" s="415">
        <v>0</v>
      </c>
      <c r="O179" s="400"/>
    </row>
    <row r="180" spans="1:17" ht="38" thickTop="1" thickBot="1">
      <c r="A180" s="718" t="s">
        <v>6472</v>
      </c>
      <c r="B180" s="413" t="s">
        <v>4738</v>
      </c>
      <c r="C180" s="239" t="s">
        <v>7327</v>
      </c>
      <c r="D180" s="239">
        <v>41627</v>
      </c>
      <c r="E180" s="239">
        <v>41668</v>
      </c>
      <c r="F180" s="239">
        <v>41669</v>
      </c>
      <c r="G180" s="214" t="s">
        <v>7714</v>
      </c>
      <c r="H180" s="192" t="s">
        <v>109</v>
      </c>
      <c r="I180" s="192">
        <v>830009610</v>
      </c>
      <c r="J180" s="424"/>
      <c r="K180" s="192" t="s">
        <v>13186</v>
      </c>
      <c r="L180" s="859"/>
      <c r="M180" s="415">
        <v>0</v>
      </c>
      <c r="N180" s="415">
        <v>0</v>
      </c>
      <c r="O180" s="400"/>
      <c r="Q180" s="378" t="s">
        <v>20060</v>
      </c>
    </row>
    <row r="181" spans="1:17" ht="38" thickTop="1" thickBot="1">
      <c r="A181" s="718" t="s">
        <v>6473</v>
      </c>
      <c r="B181" s="413" t="s">
        <v>4738</v>
      </c>
      <c r="C181" s="239" t="s">
        <v>7327</v>
      </c>
      <c r="D181" s="239">
        <v>41627</v>
      </c>
      <c r="E181" s="239">
        <v>41662</v>
      </c>
      <c r="F181" s="239">
        <v>41669</v>
      </c>
      <c r="G181" s="214" t="s">
        <v>7714</v>
      </c>
      <c r="H181" s="192" t="s">
        <v>18622</v>
      </c>
      <c r="I181" s="192">
        <v>860033857</v>
      </c>
      <c r="J181" s="424"/>
      <c r="K181" s="192" t="s">
        <v>13186</v>
      </c>
      <c r="L181" s="859"/>
      <c r="M181" s="415">
        <v>0</v>
      </c>
      <c r="N181" s="415">
        <v>0</v>
      </c>
      <c r="O181" s="400"/>
      <c r="Q181" s="378" t="s">
        <v>20060</v>
      </c>
    </row>
    <row r="182" spans="1:17" ht="26" thickTop="1" thickBot="1">
      <c r="A182" s="285">
        <v>130</v>
      </c>
      <c r="B182" s="413" t="s">
        <v>573</v>
      </c>
      <c r="C182" s="239" t="s">
        <v>7327</v>
      </c>
      <c r="D182" s="239">
        <v>41627</v>
      </c>
      <c r="E182" s="239"/>
      <c r="F182" s="239"/>
      <c r="G182" s="214" t="s">
        <v>335</v>
      </c>
      <c r="H182" s="192" t="s">
        <v>607</v>
      </c>
      <c r="I182" s="192">
        <v>891780111</v>
      </c>
      <c r="J182" s="424"/>
      <c r="K182" s="192" t="s">
        <v>470</v>
      </c>
      <c r="L182" s="859"/>
      <c r="M182" s="415">
        <v>0</v>
      </c>
      <c r="N182" s="415">
        <v>0</v>
      </c>
      <c r="O182" s="400"/>
    </row>
    <row r="183" spans="1:17" ht="26" thickTop="1" thickBot="1">
      <c r="A183" s="285">
        <v>171</v>
      </c>
      <c r="B183" s="413" t="s">
        <v>573</v>
      </c>
      <c r="C183" s="239" t="s">
        <v>7327</v>
      </c>
      <c r="D183" s="239">
        <v>41627</v>
      </c>
      <c r="E183" s="239"/>
      <c r="F183" s="239"/>
      <c r="G183" s="214">
        <v>163</v>
      </c>
      <c r="H183" s="192" t="s">
        <v>252</v>
      </c>
      <c r="I183" s="192">
        <v>800118954</v>
      </c>
      <c r="J183" s="424"/>
      <c r="K183" s="192" t="s">
        <v>470</v>
      </c>
      <c r="L183" s="859"/>
      <c r="M183" s="415">
        <v>14832000</v>
      </c>
      <c r="N183" s="415">
        <v>14832000</v>
      </c>
      <c r="O183" s="400">
        <v>41572</v>
      </c>
    </row>
    <row r="184" spans="1:17" ht="110" thickTop="1" thickBot="1">
      <c r="A184" s="285" t="s">
        <v>7128</v>
      </c>
      <c r="B184" s="413" t="s">
        <v>4738</v>
      </c>
      <c r="C184" s="239" t="s">
        <v>7327</v>
      </c>
      <c r="D184" s="239">
        <v>41627</v>
      </c>
      <c r="E184" s="239"/>
      <c r="F184" s="239"/>
      <c r="G184" s="214" t="s">
        <v>7714</v>
      </c>
      <c r="H184" s="192" t="s">
        <v>684</v>
      </c>
      <c r="I184" s="192">
        <v>890901389</v>
      </c>
      <c r="J184" s="424" t="s">
        <v>20285</v>
      </c>
      <c r="K184" s="192" t="s">
        <v>470</v>
      </c>
      <c r="L184" s="859"/>
      <c r="M184" s="415">
        <v>352000</v>
      </c>
      <c r="N184" s="415">
        <v>0</v>
      </c>
      <c r="O184" s="400"/>
    </row>
    <row r="185" spans="1:17" ht="50" thickTop="1" thickBot="1">
      <c r="A185" s="285" t="s">
        <v>8258</v>
      </c>
      <c r="B185" s="413" t="s">
        <v>4738</v>
      </c>
      <c r="C185" s="239" t="s">
        <v>7327</v>
      </c>
      <c r="D185" s="239">
        <v>41627</v>
      </c>
      <c r="E185" s="239">
        <v>41684</v>
      </c>
      <c r="F185" s="239">
        <v>41690</v>
      </c>
      <c r="G185" s="214" t="s">
        <v>8402</v>
      </c>
      <c r="H185" s="192" t="s">
        <v>8264</v>
      </c>
      <c r="I185" s="192">
        <v>900159374</v>
      </c>
      <c r="J185" s="424"/>
      <c r="K185" s="192" t="s">
        <v>13186</v>
      </c>
      <c r="L185" s="859"/>
      <c r="M185" s="415">
        <v>0</v>
      </c>
      <c r="N185" s="415">
        <v>0</v>
      </c>
      <c r="O185" s="400"/>
    </row>
    <row r="186" spans="1:17" ht="26" thickTop="1" thickBot="1">
      <c r="A186" s="718">
        <v>209</v>
      </c>
      <c r="B186" s="413" t="s">
        <v>2362</v>
      </c>
      <c r="C186" s="239" t="s">
        <v>7327</v>
      </c>
      <c r="D186" s="239">
        <v>41627</v>
      </c>
      <c r="E186" s="239">
        <v>41666</v>
      </c>
      <c r="F186" s="239">
        <v>41669</v>
      </c>
      <c r="G186" s="214">
        <v>162</v>
      </c>
      <c r="H186" s="192" t="s">
        <v>628</v>
      </c>
      <c r="I186" s="192">
        <v>890212568</v>
      </c>
      <c r="J186" s="424"/>
      <c r="K186" s="192" t="s">
        <v>13186</v>
      </c>
      <c r="L186" s="859"/>
      <c r="M186" s="415">
        <v>0</v>
      </c>
      <c r="N186" s="415">
        <v>0</v>
      </c>
      <c r="O186" s="400"/>
      <c r="Q186" s="378" t="s">
        <v>20060</v>
      </c>
    </row>
    <row r="187" spans="1:17" ht="26" thickTop="1" thickBot="1">
      <c r="A187" s="285" t="s">
        <v>16703</v>
      </c>
      <c r="B187" s="413" t="e">
        <v>#N/A</v>
      </c>
      <c r="C187" s="239" t="s">
        <v>8359</v>
      </c>
      <c r="D187" s="239">
        <v>41627</v>
      </c>
      <c r="E187" s="239"/>
      <c r="F187" s="239"/>
      <c r="G187" s="214" t="e">
        <v>#N/A</v>
      </c>
      <c r="H187" s="192" t="s">
        <v>535</v>
      </c>
      <c r="I187" s="192">
        <v>890401962</v>
      </c>
      <c r="J187" s="424"/>
      <c r="K187" s="192" t="s">
        <v>9635</v>
      </c>
      <c r="L187" s="859"/>
      <c r="M187" s="415">
        <v>0</v>
      </c>
      <c r="N187" s="415">
        <v>0</v>
      </c>
      <c r="O187" s="400"/>
    </row>
    <row r="188" spans="1:17" ht="74" thickTop="1" thickBot="1">
      <c r="A188" s="472">
        <v>426</v>
      </c>
      <c r="B188" s="413" t="e">
        <v>#N/A</v>
      </c>
      <c r="C188" s="239" t="s">
        <v>8359</v>
      </c>
      <c r="D188" s="239">
        <v>41631</v>
      </c>
      <c r="E188" s="239"/>
      <c r="F188" s="239"/>
      <c r="G188" s="214" t="e">
        <v>#N/A</v>
      </c>
      <c r="H188" s="192" t="e">
        <v>#N/A</v>
      </c>
      <c r="I188" s="192" t="e">
        <v>#N/A</v>
      </c>
      <c r="J188" s="424" t="s">
        <v>17320</v>
      </c>
      <c r="K188" s="192" t="s">
        <v>9635</v>
      </c>
      <c r="L188" s="859"/>
      <c r="M188" s="415">
        <v>0</v>
      </c>
      <c r="N188" s="415">
        <v>0</v>
      </c>
      <c r="O188" s="400"/>
    </row>
    <row r="189" spans="1:17" s="756" customFormat="1" ht="74" thickTop="1" thickBot="1">
      <c r="A189" s="755">
        <v>398</v>
      </c>
      <c r="B189" s="368" t="s">
        <v>730</v>
      </c>
      <c r="C189" s="416" t="s">
        <v>8359</v>
      </c>
      <c r="D189" s="416">
        <v>41631</v>
      </c>
      <c r="E189" s="416"/>
      <c r="F189" s="416"/>
      <c r="G189" s="368">
        <v>5</v>
      </c>
      <c r="H189" s="368" t="s">
        <v>731</v>
      </c>
      <c r="I189" s="368">
        <v>900114937</v>
      </c>
      <c r="J189" s="417" t="s">
        <v>17320</v>
      </c>
      <c r="K189" s="368" t="s">
        <v>9635</v>
      </c>
      <c r="L189" s="425"/>
      <c r="M189" s="419">
        <v>0</v>
      </c>
      <c r="N189" s="419">
        <v>0</v>
      </c>
      <c r="O189" s="165"/>
    </row>
    <row r="190" spans="1:17" ht="74" thickTop="1" thickBot="1">
      <c r="A190" s="472">
        <v>228</v>
      </c>
      <c r="B190" s="413" t="s">
        <v>2362</v>
      </c>
      <c r="C190" s="239" t="s">
        <v>8359</v>
      </c>
      <c r="D190" s="239">
        <v>41631</v>
      </c>
      <c r="E190" s="239"/>
      <c r="F190" s="239"/>
      <c r="G190" s="214">
        <v>162</v>
      </c>
      <c r="H190" s="192" t="s">
        <v>296</v>
      </c>
      <c r="I190" s="192">
        <v>830105985</v>
      </c>
      <c r="J190" s="424" t="s">
        <v>17320</v>
      </c>
      <c r="K190" s="192" t="s">
        <v>13186</v>
      </c>
      <c r="L190" s="859"/>
      <c r="M190" s="415">
        <v>0</v>
      </c>
      <c r="N190" s="415">
        <v>0</v>
      </c>
      <c r="O190" s="400"/>
    </row>
    <row r="191" spans="1:17" ht="74" thickTop="1" thickBot="1">
      <c r="A191" s="472">
        <v>306</v>
      </c>
      <c r="B191" s="413" t="s">
        <v>568</v>
      </c>
      <c r="C191" s="239" t="s">
        <v>8359</v>
      </c>
      <c r="D191" s="239">
        <v>41631</v>
      </c>
      <c r="E191" s="239"/>
      <c r="F191" s="239"/>
      <c r="G191" s="214">
        <v>8</v>
      </c>
      <c r="H191" s="192" t="s">
        <v>180</v>
      </c>
      <c r="I191" s="192">
        <v>860007386</v>
      </c>
      <c r="J191" s="424" t="s">
        <v>17320</v>
      </c>
      <c r="K191" s="192" t="s">
        <v>9635</v>
      </c>
      <c r="L191" s="859"/>
      <c r="M191" s="415">
        <v>0</v>
      </c>
      <c r="N191" s="415">
        <v>0</v>
      </c>
      <c r="O191" s="400"/>
    </row>
    <row r="192" spans="1:17" ht="98" thickTop="1" thickBot="1">
      <c r="A192" s="717">
        <v>8</v>
      </c>
      <c r="B192" s="413" t="s">
        <v>2363</v>
      </c>
      <c r="C192" s="239" t="s">
        <v>7327</v>
      </c>
      <c r="D192" s="239">
        <v>41646</v>
      </c>
      <c r="E192" s="239">
        <v>41662</v>
      </c>
      <c r="F192" s="239">
        <v>41669</v>
      </c>
      <c r="G192" s="214">
        <v>6</v>
      </c>
      <c r="H192" s="192" t="s">
        <v>612</v>
      </c>
      <c r="I192" s="192">
        <v>891180084</v>
      </c>
      <c r="J192" s="424" t="s">
        <v>20064</v>
      </c>
      <c r="K192" s="192" t="s">
        <v>13186</v>
      </c>
      <c r="L192" s="471"/>
      <c r="M192" s="415">
        <v>894000</v>
      </c>
      <c r="N192" s="415">
        <v>894000</v>
      </c>
      <c r="O192" s="400">
        <v>41193</v>
      </c>
      <c r="Q192" s="378" t="s">
        <v>20060</v>
      </c>
    </row>
    <row r="193" spans="1:17" ht="38" thickTop="1" thickBot="1">
      <c r="A193" s="757" t="s">
        <v>4137</v>
      </c>
      <c r="B193" s="413" t="s">
        <v>3633</v>
      </c>
      <c r="C193" s="239" t="s">
        <v>7327</v>
      </c>
      <c r="D193" s="239">
        <v>41646</v>
      </c>
      <c r="E193" s="239">
        <v>41668</v>
      </c>
      <c r="F193" s="239">
        <v>41669</v>
      </c>
      <c r="G193" s="214">
        <v>177</v>
      </c>
      <c r="H193" s="192" t="s">
        <v>4142</v>
      </c>
      <c r="I193" s="192">
        <v>860030212</v>
      </c>
      <c r="J193" s="424"/>
      <c r="K193" s="192" t="s">
        <v>13186</v>
      </c>
      <c r="L193" s="471"/>
      <c r="M193" s="415">
        <v>86104</v>
      </c>
      <c r="N193" s="415">
        <v>86104</v>
      </c>
      <c r="O193" s="400">
        <v>41296</v>
      </c>
      <c r="P193" s="402" t="s">
        <v>20047</v>
      </c>
    </row>
    <row r="194" spans="1:17" ht="38" thickTop="1" thickBot="1">
      <c r="A194" s="471" t="s">
        <v>4136</v>
      </c>
      <c r="B194" s="413" t="s">
        <v>3633</v>
      </c>
      <c r="C194" s="239" t="s">
        <v>7327</v>
      </c>
      <c r="D194" s="239">
        <v>41646</v>
      </c>
      <c r="E194" s="239"/>
      <c r="F194" s="239"/>
      <c r="G194" s="214">
        <v>177</v>
      </c>
      <c r="H194" s="192" t="s">
        <v>4142</v>
      </c>
      <c r="I194" s="192">
        <v>860030212</v>
      </c>
      <c r="J194" s="424"/>
      <c r="K194" s="192" t="s">
        <v>9635</v>
      </c>
      <c r="L194" s="471"/>
      <c r="M194" s="415">
        <v>67500</v>
      </c>
      <c r="N194" s="415">
        <v>67500</v>
      </c>
      <c r="O194" s="400">
        <v>41296</v>
      </c>
      <c r="P194" s="402" t="s">
        <v>20047</v>
      </c>
    </row>
    <row r="195" spans="1:17" ht="26" thickTop="1" thickBot="1">
      <c r="A195" s="471" t="s">
        <v>3713</v>
      </c>
      <c r="B195" s="413" t="s">
        <v>3633</v>
      </c>
      <c r="C195" s="239" t="s">
        <v>7327</v>
      </c>
      <c r="D195" s="239">
        <v>41646</v>
      </c>
      <c r="E195" s="239"/>
      <c r="F195" s="239"/>
      <c r="G195" s="214">
        <v>177</v>
      </c>
      <c r="H195" s="192" t="s">
        <v>3675</v>
      </c>
      <c r="I195" s="192">
        <v>830084359</v>
      </c>
      <c r="J195" s="424"/>
      <c r="K195" s="192" t="s">
        <v>470</v>
      </c>
      <c r="L195" s="471"/>
      <c r="M195" s="415">
        <v>1871242</v>
      </c>
      <c r="N195" s="415">
        <v>0</v>
      </c>
      <c r="O195" s="400"/>
    </row>
    <row r="196" spans="1:17" ht="26" thickTop="1" thickBot="1">
      <c r="A196" s="471" t="s">
        <v>10402</v>
      </c>
      <c r="B196" s="413" t="s">
        <v>10886</v>
      </c>
      <c r="C196" s="239" t="s">
        <v>7327</v>
      </c>
      <c r="D196" s="239">
        <v>41646</v>
      </c>
      <c r="E196" s="239"/>
      <c r="F196" s="239"/>
      <c r="G196" s="214" t="e">
        <v>#N/A</v>
      </c>
      <c r="H196" s="192" t="s">
        <v>1417</v>
      </c>
      <c r="I196" s="192">
        <v>890501510</v>
      </c>
      <c r="J196" s="424"/>
      <c r="K196" s="192" t="s">
        <v>470</v>
      </c>
      <c r="L196" s="471"/>
      <c r="M196" s="415">
        <v>8860000</v>
      </c>
      <c r="N196" s="415">
        <v>8860000</v>
      </c>
      <c r="O196" s="400">
        <v>41549</v>
      </c>
    </row>
    <row r="197" spans="1:17" ht="38" thickTop="1" thickBot="1">
      <c r="A197" s="471" t="s">
        <v>6553</v>
      </c>
      <c r="B197" s="413" t="s">
        <v>4738</v>
      </c>
      <c r="C197" s="239" t="s">
        <v>7327</v>
      </c>
      <c r="D197" s="239">
        <v>41646</v>
      </c>
      <c r="E197" s="239"/>
      <c r="F197" s="239"/>
      <c r="G197" s="214" t="s">
        <v>7714</v>
      </c>
      <c r="H197" s="192" t="s">
        <v>2562</v>
      </c>
      <c r="I197" s="192">
        <v>890480123</v>
      </c>
      <c r="J197" s="424"/>
      <c r="K197" s="192" t="s">
        <v>470</v>
      </c>
      <c r="L197" s="471"/>
      <c r="M197" s="415"/>
      <c r="N197" s="415"/>
      <c r="O197" s="400"/>
    </row>
    <row r="198" spans="1:17" ht="26" thickTop="1" thickBot="1">
      <c r="A198" s="717" t="s">
        <v>3694</v>
      </c>
      <c r="B198" s="413" t="s">
        <v>3633</v>
      </c>
      <c r="C198" s="239" t="s">
        <v>7327</v>
      </c>
      <c r="D198" s="239">
        <v>41646</v>
      </c>
      <c r="E198" s="239">
        <v>41662</v>
      </c>
      <c r="F198" s="239">
        <v>41669</v>
      </c>
      <c r="G198" s="214">
        <v>177</v>
      </c>
      <c r="H198" s="192" t="s">
        <v>3701</v>
      </c>
      <c r="I198" s="192">
        <v>804001183</v>
      </c>
      <c r="J198" s="424"/>
      <c r="K198" s="192" t="s">
        <v>13186</v>
      </c>
      <c r="L198" s="471"/>
      <c r="M198" s="415"/>
      <c r="N198" s="415"/>
      <c r="O198" s="400"/>
      <c r="Q198" s="378" t="s">
        <v>20060</v>
      </c>
    </row>
    <row r="199" spans="1:17" ht="38" thickTop="1" thickBot="1">
      <c r="A199" s="471" t="s">
        <v>6175</v>
      </c>
      <c r="B199" s="413" t="s">
        <v>3285</v>
      </c>
      <c r="C199" s="239" t="s">
        <v>7327</v>
      </c>
      <c r="D199" s="239">
        <v>41646</v>
      </c>
      <c r="E199" s="239"/>
      <c r="F199" s="239"/>
      <c r="G199" s="214" t="s">
        <v>6046</v>
      </c>
      <c r="H199" s="192" t="s">
        <v>528</v>
      </c>
      <c r="I199" s="192">
        <v>830063697</v>
      </c>
      <c r="J199" s="424"/>
      <c r="K199" s="192" t="s">
        <v>470</v>
      </c>
      <c r="L199" s="471"/>
      <c r="M199" s="415"/>
      <c r="N199" s="415"/>
      <c r="O199" s="400"/>
    </row>
    <row r="200" spans="1:17" ht="50" thickTop="1" thickBot="1">
      <c r="A200" s="471" t="s">
        <v>8501</v>
      </c>
      <c r="B200" s="413" t="s">
        <v>4738</v>
      </c>
      <c r="C200" s="239" t="s">
        <v>7327</v>
      </c>
      <c r="D200" s="239">
        <v>41646</v>
      </c>
      <c r="E200" s="239">
        <v>41684</v>
      </c>
      <c r="F200" s="239">
        <v>41690</v>
      </c>
      <c r="G200" s="214" t="s">
        <v>7712</v>
      </c>
      <c r="H200" s="192" t="s">
        <v>8503</v>
      </c>
      <c r="I200" s="192">
        <v>900159374</v>
      </c>
      <c r="J200" s="424"/>
      <c r="K200" s="192" t="s">
        <v>13186</v>
      </c>
      <c r="L200" s="471"/>
      <c r="M200" s="415"/>
      <c r="N200" s="415"/>
      <c r="O200" s="400"/>
    </row>
    <row r="201" spans="1:17" ht="38" thickTop="1" thickBot="1">
      <c r="A201" s="471" t="s">
        <v>7127</v>
      </c>
      <c r="B201" s="413" t="s">
        <v>4738</v>
      </c>
      <c r="C201" s="239" t="s">
        <v>7327</v>
      </c>
      <c r="D201" s="239">
        <v>41646</v>
      </c>
      <c r="E201" s="239"/>
      <c r="F201" s="239"/>
      <c r="G201" s="214" t="s">
        <v>7714</v>
      </c>
      <c r="H201" s="192" t="s">
        <v>3590</v>
      </c>
      <c r="I201" s="192">
        <v>860022382</v>
      </c>
      <c r="J201" s="424"/>
      <c r="K201" s="192" t="s">
        <v>470</v>
      </c>
      <c r="L201" s="471"/>
      <c r="M201" s="415"/>
      <c r="N201" s="415"/>
      <c r="O201" s="400"/>
    </row>
    <row r="202" spans="1:17" ht="38" thickTop="1" thickBot="1">
      <c r="A202" s="214" t="s">
        <v>8277</v>
      </c>
      <c r="B202" s="413" t="s">
        <v>4738</v>
      </c>
      <c r="C202" s="239" t="s">
        <v>7327</v>
      </c>
      <c r="D202" s="239">
        <v>41646</v>
      </c>
      <c r="E202" s="239"/>
      <c r="F202" s="239"/>
      <c r="G202" s="214" t="s">
        <v>8402</v>
      </c>
      <c r="H202" s="192" t="s">
        <v>691</v>
      </c>
      <c r="I202" s="192">
        <v>899999063</v>
      </c>
      <c r="J202" s="424"/>
      <c r="K202" s="192" t="s">
        <v>470</v>
      </c>
      <c r="L202" s="471"/>
      <c r="M202" s="415"/>
      <c r="N202" s="415"/>
      <c r="O202" s="400"/>
    </row>
    <row r="203" spans="1:17" ht="26" thickTop="1" thickBot="1">
      <c r="A203" s="192" t="s">
        <v>772</v>
      </c>
      <c r="B203" s="413" t="e">
        <v>#N/A</v>
      </c>
      <c r="C203" s="239" t="s">
        <v>19735</v>
      </c>
      <c r="D203" s="239">
        <v>41649</v>
      </c>
      <c r="E203" s="239"/>
      <c r="F203" s="239"/>
      <c r="G203" s="214" t="e">
        <v>#N/A</v>
      </c>
      <c r="H203" s="192" t="e">
        <v>#N/A</v>
      </c>
      <c r="I203" s="192" t="e">
        <v>#N/A</v>
      </c>
      <c r="J203" s="424"/>
      <c r="K203" s="192" t="s">
        <v>470</v>
      </c>
      <c r="L203" s="192"/>
      <c r="M203" s="650"/>
      <c r="N203" s="650"/>
      <c r="O203" s="649"/>
    </row>
    <row r="204" spans="1:17" ht="38" thickTop="1" thickBot="1">
      <c r="A204" s="471" t="s">
        <v>5245</v>
      </c>
      <c r="B204" s="413" t="s">
        <v>3285</v>
      </c>
      <c r="C204" s="930" t="s">
        <v>7327</v>
      </c>
      <c r="D204" s="649" t="s">
        <v>20048</v>
      </c>
      <c r="E204" s="239"/>
      <c r="F204" s="239"/>
      <c r="G204" s="214" t="s">
        <v>6046</v>
      </c>
      <c r="H204" s="192" t="s">
        <v>5248</v>
      </c>
      <c r="I204" s="192">
        <v>890102006</v>
      </c>
      <c r="J204" s="424" t="s">
        <v>20083</v>
      </c>
      <c r="K204" s="192" t="s">
        <v>470</v>
      </c>
      <c r="L204" s="471"/>
      <c r="M204" s="415">
        <v>18242824</v>
      </c>
      <c r="N204" s="415">
        <v>0</v>
      </c>
      <c r="O204" s="400"/>
    </row>
    <row r="205" spans="1:17" ht="98" thickTop="1" thickBot="1">
      <c r="A205" s="716">
        <v>274</v>
      </c>
      <c r="B205" s="413" t="s">
        <v>2363</v>
      </c>
      <c r="C205" s="471" t="s">
        <v>7327</v>
      </c>
      <c r="D205" s="400">
        <v>41654</v>
      </c>
      <c r="E205" s="400">
        <v>41662</v>
      </c>
      <c r="F205" s="239">
        <v>41669</v>
      </c>
      <c r="G205" s="214">
        <v>6</v>
      </c>
      <c r="H205" s="192" t="s">
        <v>17955</v>
      </c>
      <c r="I205" s="192">
        <v>890303666</v>
      </c>
      <c r="J205" s="192" t="s">
        <v>20064</v>
      </c>
      <c r="K205" s="192" t="s">
        <v>13186</v>
      </c>
      <c r="L205" s="471"/>
      <c r="M205" s="415"/>
      <c r="N205" s="415"/>
      <c r="O205" s="400"/>
      <c r="Q205" s="378" t="s">
        <v>20060</v>
      </c>
    </row>
    <row r="206" spans="1:17" ht="38" thickTop="1" thickBot="1">
      <c r="A206" s="192" t="s">
        <v>4767</v>
      </c>
      <c r="B206" s="413" t="s">
        <v>4308</v>
      </c>
      <c r="C206" s="239" t="s">
        <v>7327</v>
      </c>
      <c r="D206" s="239">
        <v>41662</v>
      </c>
      <c r="E206" s="239"/>
      <c r="F206" s="239"/>
      <c r="G206" s="214" t="s">
        <v>5406</v>
      </c>
      <c r="H206" s="192" t="s">
        <v>4775</v>
      </c>
      <c r="I206" s="192">
        <v>890904996</v>
      </c>
      <c r="J206" s="424"/>
      <c r="K206" s="192" t="s">
        <v>470</v>
      </c>
      <c r="L206" s="471"/>
      <c r="M206" s="415"/>
      <c r="N206" s="415"/>
      <c r="O206" s="400"/>
    </row>
    <row r="207" spans="1:17" ht="50" thickTop="1" thickBot="1">
      <c r="A207" s="192" t="s">
        <v>6129</v>
      </c>
      <c r="B207" s="413" t="s">
        <v>3285</v>
      </c>
      <c r="C207" s="930" t="s">
        <v>7327</v>
      </c>
      <c r="D207" s="649" t="s">
        <v>20048</v>
      </c>
      <c r="E207" s="239"/>
      <c r="F207" s="239"/>
      <c r="G207" s="214" t="s">
        <v>6046</v>
      </c>
      <c r="H207" s="192" t="s">
        <v>6130</v>
      </c>
      <c r="I207" s="192">
        <v>800103920</v>
      </c>
      <c r="J207" s="424" t="s">
        <v>20289</v>
      </c>
      <c r="K207" s="192" t="s">
        <v>13555</v>
      </c>
      <c r="L207" s="471"/>
      <c r="M207" s="415"/>
      <c r="N207" s="415"/>
      <c r="O207" s="400"/>
    </row>
    <row r="208" spans="1:17" ht="26" thickTop="1" thickBot="1">
      <c r="A208" s="192" t="s">
        <v>17001</v>
      </c>
      <c r="B208" s="413" t="e">
        <v>#N/A</v>
      </c>
      <c r="C208" s="239" t="s">
        <v>19735</v>
      </c>
      <c r="D208" s="239">
        <v>41662</v>
      </c>
      <c r="E208" s="239"/>
      <c r="F208" s="239"/>
      <c r="G208" s="214" t="e">
        <v>#N/A</v>
      </c>
      <c r="H208" s="192" t="e">
        <v>#N/A</v>
      </c>
      <c r="I208" s="192" t="e">
        <v>#N/A</v>
      </c>
      <c r="J208" s="424" t="s">
        <v>20286</v>
      </c>
      <c r="K208" s="192" t="s">
        <v>470</v>
      </c>
      <c r="L208" s="471"/>
      <c r="M208" s="415">
        <v>46188750</v>
      </c>
      <c r="N208" s="415">
        <v>0</v>
      </c>
      <c r="O208" s="400"/>
    </row>
    <row r="209" spans="1:16" ht="38" thickTop="1" thickBot="1">
      <c r="A209" s="192" t="s">
        <v>4768</v>
      </c>
      <c r="B209" s="413" t="s">
        <v>4308</v>
      </c>
      <c r="C209" s="239" t="s">
        <v>7327</v>
      </c>
      <c r="D209" s="239">
        <v>41662</v>
      </c>
      <c r="E209" s="239"/>
      <c r="F209" s="239"/>
      <c r="G209" s="214" t="s">
        <v>5406</v>
      </c>
      <c r="H209" s="192" t="s">
        <v>4775</v>
      </c>
      <c r="I209" s="192">
        <v>890904996</v>
      </c>
      <c r="J209" s="424"/>
      <c r="K209" s="192" t="s">
        <v>470</v>
      </c>
      <c r="L209" s="471"/>
      <c r="M209" s="415"/>
      <c r="N209" s="415"/>
      <c r="O209" s="400"/>
    </row>
    <row r="210" spans="1:16" ht="62" thickTop="1" thickBot="1">
      <c r="A210" s="471">
        <v>217</v>
      </c>
      <c r="B210" s="413" t="s">
        <v>2362</v>
      </c>
      <c r="C210" s="239" t="s">
        <v>7327</v>
      </c>
      <c r="D210" s="239">
        <v>41662</v>
      </c>
      <c r="E210" s="239">
        <v>41689</v>
      </c>
      <c r="F210" s="239">
        <v>41690</v>
      </c>
      <c r="G210" s="214" t="s">
        <v>334</v>
      </c>
      <c r="H210" s="192" t="s">
        <v>6180</v>
      </c>
      <c r="I210" s="192">
        <v>804001179</v>
      </c>
      <c r="J210" s="424" t="s">
        <v>20284</v>
      </c>
      <c r="K210" s="192" t="s">
        <v>13186</v>
      </c>
      <c r="L210" s="471"/>
      <c r="M210" s="415"/>
      <c r="N210" s="415"/>
      <c r="O210" s="400"/>
      <c r="P210" s="378" t="s">
        <v>20303</v>
      </c>
    </row>
    <row r="211" spans="1:16" ht="26" thickTop="1" thickBot="1">
      <c r="A211" s="471">
        <v>232</v>
      </c>
      <c r="B211" s="413" t="s">
        <v>2362</v>
      </c>
      <c r="C211" s="239" t="s">
        <v>7327</v>
      </c>
      <c r="D211" s="239">
        <v>41662</v>
      </c>
      <c r="E211" s="239"/>
      <c r="F211" s="239"/>
      <c r="G211" s="214">
        <v>162</v>
      </c>
      <c r="H211" s="192" t="s">
        <v>15800</v>
      </c>
      <c r="I211" s="192">
        <v>800250062</v>
      </c>
      <c r="J211" s="424"/>
      <c r="K211" s="192" t="s">
        <v>13186</v>
      </c>
      <c r="L211" s="471"/>
      <c r="M211" s="415"/>
      <c r="N211" s="415"/>
      <c r="O211" s="400"/>
    </row>
    <row r="212" spans="1:16" ht="38" thickTop="1" thickBot="1">
      <c r="A212" s="471">
        <v>154</v>
      </c>
      <c r="B212" s="413" t="s">
        <v>2362</v>
      </c>
      <c r="C212" s="239" t="s">
        <v>7327</v>
      </c>
      <c r="D212" s="239">
        <v>41662</v>
      </c>
      <c r="E212" s="239">
        <v>41689</v>
      </c>
      <c r="F212" s="239">
        <v>41690</v>
      </c>
      <c r="G212" s="214">
        <v>162</v>
      </c>
      <c r="H212" s="192" t="s">
        <v>688</v>
      </c>
      <c r="I212" s="192">
        <v>800054293</v>
      </c>
      <c r="J212" s="424"/>
      <c r="K212" s="192" t="s">
        <v>13186</v>
      </c>
      <c r="L212" s="471"/>
      <c r="M212" s="415"/>
      <c r="N212" s="415"/>
      <c r="O212" s="400"/>
    </row>
    <row r="213" spans="1:16" ht="26" thickTop="1" thickBot="1">
      <c r="A213" s="471">
        <v>502</v>
      </c>
      <c r="B213" s="413" t="s">
        <v>855</v>
      </c>
      <c r="C213" s="239" t="s">
        <v>7327</v>
      </c>
      <c r="D213" s="239">
        <v>41662</v>
      </c>
      <c r="E213" s="239"/>
      <c r="F213" s="239"/>
      <c r="G213" s="214">
        <v>177</v>
      </c>
      <c r="H213" s="192" t="s">
        <v>525</v>
      </c>
      <c r="I213" s="192">
        <v>890500622</v>
      </c>
      <c r="J213" s="424" t="s">
        <v>20287</v>
      </c>
      <c r="K213" s="192" t="s">
        <v>470</v>
      </c>
      <c r="L213" s="471"/>
      <c r="M213" s="415">
        <v>7382366.6799999997</v>
      </c>
      <c r="N213" s="415">
        <v>0</v>
      </c>
      <c r="O213" s="400"/>
    </row>
    <row r="214" spans="1:16" ht="26" thickTop="1" thickBot="1">
      <c r="A214" s="471">
        <v>434</v>
      </c>
      <c r="B214" s="413" t="s">
        <v>740</v>
      </c>
      <c r="C214" s="239" t="s">
        <v>7327</v>
      </c>
      <c r="D214" s="239">
        <v>41662</v>
      </c>
      <c r="E214" s="239"/>
      <c r="F214" s="239"/>
      <c r="G214" s="214">
        <v>177</v>
      </c>
      <c r="H214" s="192" t="s">
        <v>15234</v>
      </c>
      <c r="I214" s="192">
        <v>890201213</v>
      </c>
      <c r="J214" s="424" t="s">
        <v>20287</v>
      </c>
      <c r="K214" s="192" t="s">
        <v>470</v>
      </c>
      <c r="L214" s="471"/>
      <c r="M214" s="415">
        <v>7326879.5800000001</v>
      </c>
      <c r="N214" s="415">
        <v>0</v>
      </c>
      <c r="O214" s="400"/>
    </row>
    <row r="215" spans="1:16" ht="50" thickTop="1" thickBot="1">
      <c r="A215" s="471" t="s">
        <v>8057</v>
      </c>
      <c r="B215" s="413" t="s">
        <v>8044</v>
      </c>
      <c r="C215" s="239" t="s">
        <v>7327</v>
      </c>
      <c r="D215" s="239">
        <v>41662</v>
      </c>
      <c r="E215" s="239"/>
      <c r="F215" s="239"/>
      <c r="G215" s="214" t="s">
        <v>12563</v>
      </c>
      <c r="H215" s="192" t="s">
        <v>535</v>
      </c>
      <c r="I215" s="192">
        <v>890401962</v>
      </c>
      <c r="J215" s="424"/>
      <c r="K215" s="192" t="s">
        <v>470</v>
      </c>
      <c r="L215" s="471"/>
      <c r="M215" s="415"/>
      <c r="N215" s="415"/>
      <c r="O215" s="400"/>
    </row>
    <row r="216" spans="1:16" ht="50" thickTop="1" thickBot="1">
      <c r="A216" s="471" t="s">
        <v>8068</v>
      </c>
      <c r="B216" s="413" t="s">
        <v>8044</v>
      </c>
      <c r="C216" s="239" t="s">
        <v>7327</v>
      </c>
      <c r="D216" s="239">
        <v>41662</v>
      </c>
      <c r="E216" s="239"/>
      <c r="F216" s="239"/>
      <c r="G216" s="214" t="s">
        <v>12563</v>
      </c>
      <c r="H216" s="192" t="s">
        <v>597</v>
      </c>
      <c r="I216" s="192">
        <v>890104633</v>
      </c>
      <c r="J216" s="424"/>
      <c r="K216" s="192" t="s">
        <v>9635</v>
      </c>
      <c r="L216" s="471"/>
      <c r="M216" s="415"/>
      <c r="N216" s="415"/>
      <c r="O216" s="400"/>
    </row>
    <row r="217" spans="1:16" ht="26" thickTop="1" thickBot="1">
      <c r="A217" s="471">
        <v>93</v>
      </c>
      <c r="B217" s="413" t="s">
        <v>573</v>
      </c>
      <c r="C217" s="239" t="s">
        <v>7327</v>
      </c>
      <c r="D217" s="239">
        <v>41662</v>
      </c>
      <c r="E217" s="239"/>
      <c r="F217" s="239"/>
      <c r="G217" s="214" t="s">
        <v>335</v>
      </c>
      <c r="H217" s="192" t="s">
        <v>597</v>
      </c>
      <c r="I217" s="192">
        <v>890104633</v>
      </c>
      <c r="J217" s="424"/>
      <c r="K217" s="192" t="s">
        <v>470</v>
      </c>
      <c r="L217" s="471"/>
      <c r="M217" s="415"/>
      <c r="N217" s="415"/>
      <c r="O217" s="400"/>
    </row>
    <row r="218" spans="1:16" ht="26" thickTop="1" thickBot="1">
      <c r="A218" s="471">
        <v>119</v>
      </c>
      <c r="B218" s="413" t="s">
        <v>573</v>
      </c>
      <c r="C218" s="239" t="s">
        <v>7327</v>
      </c>
      <c r="D218" s="239">
        <v>41662</v>
      </c>
      <c r="E218" s="239">
        <v>41690</v>
      </c>
      <c r="F218" s="239">
        <v>41698</v>
      </c>
      <c r="G218" s="214">
        <v>7</v>
      </c>
      <c r="H218" s="192" t="s">
        <v>103</v>
      </c>
      <c r="I218" s="192">
        <v>890806001</v>
      </c>
      <c r="J218" s="649">
        <v>41677</v>
      </c>
      <c r="K218" s="403" t="s">
        <v>13186</v>
      </c>
      <c r="L218" s="471"/>
      <c r="M218" s="415"/>
      <c r="N218" s="415"/>
      <c r="O218" s="400"/>
    </row>
    <row r="219" spans="1:16" ht="26" thickTop="1" thickBot="1">
      <c r="A219" s="471">
        <v>133</v>
      </c>
      <c r="B219" s="413" t="s">
        <v>573</v>
      </c>
      <c r="C219" s="239" t="s">
        <v>7327</v>
      </c>
      <c r="D219" s="239">
        <v>41662</v>
      </c>
      <c r="E219" s="239"/>
      <c r="F219" s="239"/>
      <c r="G219" s="214" t="s">
        <v>335</v>
      </c>
      <c r="H219" s="192" t="s">
        <v>611</v>
      </c>
      <c r="I219" s="192">
        <v>890316745</v>
      </c>
      <c r="J219" s="424" t="s">
        <v>20319</v>
      </c>
      <c r="K219" s="192" t="s">
        <v>470</v>
      </c>
      <c r="L219" s="471"/>
      <c r="M219" s="415">
        <v>44496000</v>
      </c>
      <c r="N219" s="415">
        <v>14832000</v>
      </c>
      <c r="O219" s="400"/>
    </row>
    <row r="220" spans="1:16" ht="38" thickTop="1" thickBot="1">
      <c r="A220" s="471">
        <v>144</v>
      </c>
      <c r="B220" s="413" t="s">
        <v>573</v>
      </c>
      <c r="C220" s="239" t="s">
        <v>7327</v>
      </c>
      <c r="D220" s="239">
        <v>41662</v>
      </c>
      <c r="E220" s="239"/>
      <c r="F220" s="239"/>
      <c r="G220" s="214">
        <v>163</v>
      </c>
      <c r="H220" s="192" t="s">
        <v>10950</v>
      </c>
      <c r="I220" s="192">
        <v>800145882</v>
      </c>
      <c r="J220" s="424"/>
      <c r="K220" s="192" t="s">
        <v>470</v>
      </c>
      <c r="L220" s="471"/>
      <c r="M220" s="415">
        <v>45732000</v>
      </c>
      <c r="N220" s="415">
        <v>31421280</v>
      </c>
      <c r="O220" s="400"/>
    </row>
    <row r="221" spans="1:16" ht="50" thickTop="1" thickBot="1">
      <c r="A221" s="471">
        <v>205</v>
      </c>
      <c r="B221" s="413" t="s">
        <v>2362</v>
      </c>
      <c r="C221" s="239" t="s">
        <v>7327</v>
      </c>
      <c r="D221" s="239">
        <v>41662</v>
      </c>
      <c r="E221" s="239"/>
      <c r="F221" s="239"/>
      <c r="G221" s="214" t="s">
        <v>334</v>
      </c>
      <c r="H221" s="192" t="s">
        <v>359</v>
      </c>
      <c r="I221" s="192">
        <v>800165375</v>
      </c>
      <c r="J221" s="649" t="s">
        <v>20284</v>
      </c>
      <c r="K221" s="192" t="s">
        <v>9635</v>
      </c>
      <c r="L221" s="471"/>
      <c r="M221" s="415"/>
      <c r="N221" s="415"/>
      <c r="O221" s="400"/>
    </row>
    <row r="222" spans="1:16" ht="38" thickTop="1" thickBot="1">
      <c r="A222" s="471" t="s">
        <v>3843</v>
      </c>
      <c r="B222" s="413" t="s">
        <v>4308</v>
      </c>
      <c r="C222" s="239" t="s">
        <v>7327</v>
      </c>
      <c r="D222" s="239">
        <v>41662</v>
      </c>
      <c r="E222" s="239"/>
      <c r="F222" s="239"/>
      <c r="G222" s="214" t="s">
        <v>5406</v>
      </c>
      <c r="H222" s="192" t="s">
        <v>3860</v>
      </c>
      <c r="I222" s="192">
        <v>890900826</v>
      </c>
      <c r="J222" s="424" t="s">
        <v>20288</v>
      </c>
      <c r="K222" s="192" t="s">
        <v>470</v>
      </c>
      <c r="L222" s="471"/>
      <c r="M222" s="415">
        <v>14282667</v>
      </c>
      <c r="N222" s="415">
        <v>0</v>
      </c>
      <c r="O222" s="400"/>
    </row>
    <row r="223" spans="1:16" ht="38" thickTop="1" thickBot="1">
      <c r="A223" s="214" t="s">
        <v>4825</v>
      </c>
      <c r="B223" s="214" t="s">
        <v>3285</v>
      </c>
      <c r="C223" s="239" t="s">
        <v>7327</v>
      </c>
      <c r="D223" s="239">
        <v>41668</v>
      </c>
      <c r="E223" s="239"/>
      <c r="F223" s="239"/>
      <c r="G223" s="214" t="s">
        <v>6046</v>
      </c>
      <c r="H223" s="192" t="s">
        <v>528</v>
      </c>
      <c r="I223" s="192">
        <v>830063697</v>
      </c>
      <c r="J223" s="424" t="s">
        <v>20283</v>
      </c>
      <c r="K223" s="192" t="s">
        <v>470</v>
      </c>
      <c r="L223" s="471"/>
      <c r="M223" s="415">
        <v>2338282</v>
      </c>
      <c r="N223" s="415"/>
      <c r="O223" s="400"/>
    </row>
    <row r="224" spans="1:16" ht="38" thickTop="1" thickBot="1">
      <c r="A224" s="214">
        <v>156</v>
      </c>
      <c r="B224" s="413" t="s">
        <v>2362</v>
      </c>
      <c r="C224" s="239" t="s">
        <v>7327</v>
      </c>
      <c r="D224" s="239">
        <v>41670</v>
      </c>
      <c r="E224" s="239">
        <v>41689</v>
      </c>
      <c r="F224" s="400">
        <v>41690</v>
      </c>
      <c r="G224" s="214" t="s">
        <v>334</v>
      </c>
      <c r="H224" s="192" t="s">
        <v>625</v>
      </c>
      <c r="I224" s="192">
        <v>805025021</v>
      </c>
      <c r="J224" s="424">
        <v>41677</v>
      </c>
      <c r="K224" s="192" t="s">
        <v>13186</v>
      </c>
      <c r="L224" s="471"/>
      <c r="M224" s="415"/>
      <c r="N224" s="415"/>
      <c r="O224" s="400"/>
    </row>
    <row r="225" spans="1:15" ht="38" thickTop="1" thickBot="1">
      <c r="A225" s="214">
        <v>349</v>
      </c>
      <c r="B225" s="413" t="s">
        <v>568</v>
      </c>
      <c r="C225" s="239" t="s">
        <v>7327</v>
      </c>
      <c r="D225" s="239">
        <v>41670</v>
      </c>
      <c r="E225" s="239"/>
      <c r="F225" s="471"/>
      <c r="G225" s="214">
        <v>8</v>
      </c>
      <c r="H225" s="192" t="s">
        <v>691</v>
      </c>
      <c r="I225" s="192">
        <v>899999063</v>
      </c>
      <c r="J225" s="424">
        <v>41675</v>
      </c>
      <c r="K225" s="192" t="s">
        <v>470</v>
      </c>
      <c r="L225" s="471"/>
      <c r="M225" s="415"/>
      <c r="N225" s="415"/>
      <c r="O225" s="400"/>
    </row>
    <row r="226" spans="1:15" ht="38" thickTop="1" thickBot="1">
      <c r="A226" s="214">
        <v>482</v>
      </c>
      <c r="B226" s="413" t="s">
        <v>797</v>
      </c>
      <c r="C226" s="239" t="s">
        <v>7327</v>
      </c>
      <c r="D226" s="239">
        <v>40946</v>
      </c>
      <c r="E226" s="239">
        <v>41690</v>
      </c>
      <c r="F226" s="111">
        <v>41698</v>
      </c>
      <c r="G226" s="214">
        <v>177</v>
      </c>
      <c r="H226" s="192" t="s">
        <v>798</v>
      </c>
      <c r="I226" s="192">
        <v>804001419</v>
      </c>
      <c r="J226" s="424"/>
      <c r="K226" s="403" t="s">
        <v>13186</v>
      </c>
      <c r="L226" s="471"/>
      <c r="M226" s="415"/>
      <c r="N226" s="415"/>
      <c r="O226" s="400"/>
    </row>
    <row r="227" spans="1:15" ht="26" thickTop="1" thickBot="1">
      <c r="A227" s="214">
        <v>214</v>
      </c>
      <c r="B227" s="413" t="s">
        <v>2362</v>
      </c>
      <c r="C227" s="239" t="s">
        <v>7327</v>
      </c>
      <c r="D227" s="239">
        <v>40946</v>
      </c>
      <c r="E227" s="239"/>
      <c r="F227" s="214"/>
      <c r="G227" s="214">
        <v>162</v>
      </c>
      <c r="H227" s="192" t="s">
        <v>289</v>
      </c>
      <c r="I227" s="192">
        <v>860028669</v>
      </c>
      <c r="J227" s="424"/>
      <c r="K227" s="192" t="s">
        <v>470</v>
      </c>
      <c r="L227" s="471"/>
      <c r="M227" s="415"/>
      <c r="N227" s="415"/>
      <c r="O227" s="400"/>
    </row>
    <row r="228" spans="1:15" ht="38" thickTop="1" thickBot="1">
      <c r="A228" s="214" t="s">
        <v>3796</v>
      </c>
      <c r="B228" s="413" t="s">
        <v>3633</v>
      </c>
      <c r="C228" s="239" t="s">
        <v>7327</v>
      </c>
      <c r="D228" s="239">
        <v>40946</v>
      </c>
      <c r="E228" s="239"/>
      <c r="F228" s="214"/>
      <c r="G228" s="214">
        <v>177</v>
      </c>
      <c r="H228" s="192" t="s">
        <v>3677</v>
      </c>
      <c r="I228" s="192">
        <v>830092262</v>
      </c>
      <c r="J228" s="424" t="s">
        <v>20319</v>
      </c>
      <c r="K228" s="192" t="s">
        <v>470</v>
      </c>
      <c r="L228" s="471"/>
      <c r="M228" s="415">
        <v>348113</v>
      </c>
      <c r="N228" s="415"/>
      <c r="O228" s="400"/>
    </row>
    <row r="229" spans="1:15" ht="26" thickTop="1" thickBot="1">
      <c r="A229" s="214" t="s">
        <v>3733</v>
      </c>
      <c r="B229" s="413" t="s">
        <v>3633</v>
      </c>
      <c r="C229" s="239" t="s">
        <v>7327</v>
      </c>
      <c r="D229" s="239">
        <v>40946</v>
      </c>
      <c r="E229" s="239"/>
      <c r="F229" s="214"/>
      <c r="G229" s="214">
        <v>177</v>
      </c>
      <c r="H229" s="192" t="s">
        <v>3675</v>
      </c>
      <c r="I229" s="192">
        <v>830084359</v>
      </c>
      <c r="J229" s="424"/>
      <c r="K229" s="192" t="s">
        <v>13555</v>
      </c>
      <c r="L229" s="471"/>
      <c r="M229" s="415">
        <v>3662467</v>
      </c>
      <c r="N229" s="415"/>
      <c r="O229" s="400"/>
    </row>
    <row r="230" spans="1:15" ht="26" thickTop="1" thickBot="1">
      <c r="A230" s="214">
        <v>204</v>
      </c>
      <c r="B230" s="413" t="s">
        <v>2362</v>
      </c>
      <c r="C230" s="239" t="s">
        <v>7327</v>
      </c>
      <c r="D230" s="239">
        <v>40946</v>
      </c>
      <c r="E230" s="239"/>
      <c r="F230" s="214"/>
      <c r="G230" s="214">
        <v>162</v>
      </c>
      <c r="H230" s="192" t="s">
        <v>324</v>
      </c>
      <c r="I230" s="192">
        <v>860404135</v>
      </c>
      <c r="J230" s="424"/>
      <c r="K230" s="192" t="s">
        <v>470</v>
      </c>
      <c r="L230" s="471"/>
      <c r="M230" s="415"/>
      <c r="N230" s="415"/>
      <c r="O230" s="400"/>
    </row>
    <row r="231" spans="1:15" ht="26" thickTop="1" thickBot="1">
      <c r="A231" s="192">
        <v>25</v>
      </c>
      <c r="B231" s="413" t="s">
        <v>2363</v>
      </c>
      <c r="C231" s="239" t="s">
        <v>7327</v>
      </c>
      <c r="D231" s="239">
        <v>41688</v>
      </c>
      <c r="E231" s="239">
        <v>41690</v>
      </c>
      <c r="F231" s="424">
        <v>41698</v>
      </c>
      <c r="G231" s="214">
        <v>6</v>
      </c>
      <c r="H231" s="192" t="s">
        <v>17955</v>
      </c>
      <c r="I231" s="192">
        <v>890303666</v>
      </c>
      <c r="J231" s="424"/>
      <c r="K231" s="192" t="s">
        <v>13186</v>
      </c>
      <c r="L231" s="471"/>
      <c r="M231" s="415"/>
      <c r="N231" s="415"/>
      <c r="O231" s="400"/>
    </row>
    <row r="232" spans="1:15" ht="38" thickTop="1" thickBot="1">
      <c r="A232" s="192" t="s">
        <v>4135</v>
      </c>
      <c r="B232" s="413" t="s">
        <v>3633</v>
      </c>
      <c r="C232" s="239" t="s">
        <v>7327</v>
      </c>
      <c r="D232" s="239">
        <v>41689</v>
      </c>
      <c r="E232" s="239"/>
      <c r="F232" s="192"/>
      <c r="G232" s="214">
        <v>177</v>
      </c>
      <c r="H232" s="192" t="s">
        <v>3677</v>
      </c>
      <c r="I232" s="192">
        <v>830092262</v>
      </c>
      <c r="J232" s="424"/>
      <c r="K232" s="192" t="s">
        <v>13555</v>
      </c>
      <c r="L232" s="471"/>
      <c r="M232" s="415">
        <v>4603</v>
      </c>
      <c r="N232" s="415"/>
      <c r="O232" s="400"/>
    </row>
    <row r="233" spans="1:15" ht="26" thickTop="1" thickBot="1">
      <c r="A233" s="192">
        <v>83</v>
      </c>
      <c r="B233" s="413" t="s">
        <v>573</v>
      </c>
      <c r="C233" s="471" t="s">
        <v>7327</v>
      </c>
      <c r="D233" s="400">
        <v>41694</v>
      </c>
      <c r="E233" s="471"/>
      <c r="F233" s="471"/>
      <c r="G233" s="214" t="s">
        <v>335</v>
      </c>
      <c r="H233" s="192" t="s">
        <v>525</v>
      </c>
      <c r="I233" s="192">
        <v>890500622</v>
      </c>
      <c r="J233" s="471"/>
      <c r="K233" s="859" t="s">
        <v>13555</v>
      </c>
      <c r="L233" s="471"/>
      <c r="M233" s="415"/>
      <c r="N233" s="415"/>
      <c r="O233" s="471"/>
    </row>
    <row r="234" spans="1:15" ht="26" thickTop="1" thickBot="1">
      <c r="A234" s="214">
        <v>84</v>
      </c>
      <c r="B234" s="413" t="s">
        <v>573</v>
      </c>
      <c r="C234" s="471" t="s">
        <v>7327</v>
      </c>
      <c r="D234" s="400">
        <v>41694</v>
      </c>
      <c r="E234" s="471"/>
      <c r="F234" s="471"/>
      <c r="G234" s="214" t="s">
        <v>335</v>
      </c>
      <c r="H234" s="192" t="s">
        <v>93</v>
      </c>
      <c r="I234" s="192">
        <v>892200323</v>
      </c>
      <c r="J234" s="471"/>
      <c r="K234" s="859" t="s">
        <v>13555</v>
      </c>
      <c r="L234" s="471"/>
      <c r="M234" s="415">
        <v>3460800</v>
      </c>
      <c r="N234" s="415"/>
      <c r="O234" s="471"/>
    </row>
    <row r="235" spans="1:15" ht="26" thickTop="1" thickBot="1">
      <c r="A235" s="214">
        <v>89</v>
      </c>
      <c r="B235" s="413" t="s">
        <v>573</v>
      </c>
      <c r="C235" s="471" t="s">
        <v>7327</v>
      </c>
      <c r="D235" s="400">
        <v>41694</v>
      </c>
      <c r="E235" s="471"/>
      <c r="F235" s="471"/>
      <c r="G235" s="214" t="s">
        <v>335</v>
      </c>
      <c r="H235" s="192" t="s">
        <v>14444</v>
      </c>
      <c r="I235" s="192">
        <v>891500319</v>
      </c>
      <c r="J235" s="471"/>
      <c r="K235" s="859" t="s">
        <v>13555</v>
      </c>
      <c r="L235" s="471"/>
      <c r="M235" s="415"/>
      <c r="N235" s="415"/>
      <c r="O235" s="471"/>
    </row>
    <row r="236" spans="1:15" ht="26" thickTop="1" thickBot="1">
      <c r="A236" s="214">
        <v>102</v>
      </c>
      <c r="B236" s="413" t="s">
        <v>573</v>
      </c>
      <c r="C236" s="471" t="s">
        <v>7327</v>
      </c>
      <c r="D236" s="400">
        <v>41694</v>
      </c>
      <c r="E236" s="471"/>
      <c r="F236" s="471"/>
      <c r="G236" s="214">
        <v>7</v>
      </c>
      <c r="H236" s="192" t="s">
        <v>58</v>
      </c>
      <c r="I236" s="192">
        <v>860079741</v>
      </c>
      <c r="J236" s="471"/>
      <c r="K236" s="859" t="s">
        <v>13555</v>
      </c>
      <c r="L236" s="471"/>
      <c r="M236" s="415"/>
      <c r="N236" s="415"/>
      <c r="O236" s="471"/>
    </row>
    <row r="237" spans="1:15" ht="38" thickTop="1" thickBot="1">
      <c r="A237" s="214">
        <v>125</v>
      </c>
      <c r="B237" s="413" t="s">
        <v>573</v>
      </c>
      <c r="C237" s="471" t="s">
        <v>7327</v>
      </c>
      <c r="D237" s="400">
        <v>41694</v>
      </c>
      <c r="E237" s="471"/>
      <c r="F237" s="471"/>
      <c r="G237" s="214">
        <v>7</v>
      </c>
      <c r="H237" s="192" t="s">
        <v>111</v>
      </c>
      <c r="I237" s="192">
        <v>890908790</v>
      </c>
      <c r="J237" s="471"/>
      <c r="K237" s="859" t="s">
        <v>13555</v>
      </c>
      <c r="L237" s="471"/>
      <c r="M237" s="415">
        <v>20764800</v>
      </c>
      <c r="N237" s="415"/>
      <c r="O237" s="471"/>
    </row>
    <row r="238" spans="1:15" ht="26" thickTop="1" thickBot="1">
      <c r="A238" s="192">
        <v>73</v>
      </c>
      <c r="B238" s="413" t="s">
        <v>573</v>
      </c>
      <c r="C238" s="471" t="s">
        <v>7327</v>
      </c>
      <c r="D238" s="400">
        <v>41696</v>
      </c>
      <c r="E238" s="471"/>
      <c r="F238" s="471"/>
      <c r="G238" s="192" t="s">
        <v>335</v>
      </c>
      <c r="H238" s="192" t="s">
        <v>303</v>
      </c>
      <c r="I238" s="192">
        <v>890000432</v>
      </c>
      <c r="J238" s="471"/>
      <c r="K238" s="859" t="s">
        <v>13555</v>
      </c>
      <c r="L238" s="471"/>
      <c r="M238" s="415">
        <v>1236000</v>
      </c>
      <c r="N238" s="415"/>
      <c r="O238" s="471"/>
    </row>
    <row r="239" spans="1:15" ht="26" thickTop="1" thickBot="1">
      <c r="A239" s="192">
        <v>78</v>
      </c>
      <c r="B239" s="413" t="s">
        <v>573</v>
      </c>
      <c r="C239" s="471" t="s">
        <v>7327</v>
      </c>
      <c r="D239" s="400">
        <v>41696</v>
      </c>
      <c r="E239" s="471"/>
      <c r="F239" s="471"/>
      <c r="G239" s="192" t="s">
        <v>335</v>
      </c>
      <c r="H239" s="192" t="s">
        <v>60</v>
      </c>
      <c r="I239" s="192">
        <v>806004268</v>
      </c>
      <c r="J239" s="471"/>
      <c r="K239" s="859" t="s">
        <v>13555</v>
      </c>
      <c r="L239" s="471"/>
      <c r="M239" s="415">
        <v>0</v>
      </c>
      <c r="N239" s="415"/>
      <c r="O239" s="471"/>
    </row>
    <row r="240" spans="1:15" ht="26" thickTop="1" thickBot="1">
      <c r="A240" s="931">
        <v>407</v>
      </c>
      <c r="B240" s="413" t="s">
        <v>729</v>
      </c>
      <c r="C240" s="471" t="s">
        <v>7327</v>
      </c>
      <c r="D240" s="400">
        <v>41698</v>
      </c>
      <c r="E240" s="471"/>
      <c r="F240" s="471"/>
      <c r="G240" s="192">
        <v>177</v>
      </c>
      <c r="H240" s="192" t="s">
        <v>12801</v>
      </c>
      <c r="I240" s="192">
        <v>900157683</v>
      </c>
      <c r="J240" s="471"/>
      <c r="K240" s="859" t="s">
        <v>13555</v>
      </c>
      <c r="L240" s="471"/>
      <c r="M240" s="415">
        <v>24093896</v>
      </c>
      <c r="N240" s="415"/>
      <c r="O240" s="471"/>
    </row>
    <row r="241" spans="1:15" ht="26" thickTop="1" thickBot="1">
      <c r="A241" s="471">
        <v>117</v>
      </c>
      <c r="B241" s="413" t="s">
        <v>573</v>
      </c>
      <c r="C241" s="471" t="s">
        <v>7327</v>
      </c>
      <c r="D241" s="400">
        <v>41698</v>
      </c>
      <c r="E241" s="471"/>
      <c r="F241" s="471"/>
      <c r="G241" s="192">
        <v>7</v>
      </c>
      <c r="H241" s="192" t="s">
        <v>1483</v>
      </c>
      <c r="I241" s="192">
        <v>890704382</v>
      </c>
      <c r="J241" s="471"/>
      <c r="K241" s="859" t="s">
        <v>13555</v>
      </c>
      <c r="L241" s="471"/>
      <c r="M241" s="415">
        <v>14832000</v>
      </c>
      <c r="N241" s="415"/>
      <c r="O241" s="471"/>
    </row>
    <row r="242" spans="1:15" ht="26" thickTop="1" thickBot="1">
      <c r="A242" s="471">
        <v>94</v>
      </c>
      <c r="B242" s="413" t="s">
        <v>573</v>
      </c>
      <c r="C242" s="471" t="s">
        <v>7327</v>
      </c>
      <c r="D242" s="400">
        <v>41698</v>
      </c>
      <c r="E242" s="471"/>
      <c r="F242" s="471"/>
      <c r="G242" s="192" t="s">
        <v>335</v>
      </c>
      <c r="H242" s="192" t="s">
        <v>62</v>
      </c>
      <c r="I242" s="192">
        <v>890305881</v>
      </c>
      <c r="J242" s="471"/>
      <c r="K242" s="859" t="s">
        <v>13555</v>
      </c>
      <c r="L242" s="471"/>
      <c r="M242" s="415"/>
      <c r="N242" s="415"/>
      <c r="O242" s="471"/>
    </row>
    <row r="243" spans="1:15" ht="26" thickTop="1" thickBot="1">
      <c r="A243" s="931">
        <v>814</v>
      </c>
      <c r="B243" s="413" t="s">
        <v>740</v>
      </c>
      <c r="C243" s="471" t="s">
        <v>7327</v>
      </c>
      <c r="D243" s="400">
        <v>41698</v>
      </c>
      <c r="E243" s="471"/>
      <c r="F243" s="471"/>
      <c r="G243" s="192">
        <v>177</v>
      </c>
      <c r="H243" s="192" t="s">
        <v>691</v>
      </c>
      <c r="I243" s="192">
        <v>899999063</v>
      </c>
      <c r="J243" s="471"/>
      <c r="K243" s="859" t="s">
        <v>13555</v>
      </c>
      <c r="L243" s="471"/>
      <c r="M243" s="415">
        <v>43047207</v>
      </c>
      <c r="N243" s="415"/>
      <c r="O243" s="471"/>
    </row>
    <row r="244" spans="1:15" ht="26" thickTop="1" thickBot="1">
      <c r="A244" s="471">
        <v>106</v>
      </c>
      <c r="B244" s="413" t="s">
        <v>573</v>
      </c>
      <c r="C244" s="471" t="s">
        <v>7327</v>
      </c>
      <c r="D244" s="400">
        <v>41698</v>
      </c>
      <c r="E244" s="471"/>
      <c r="F244" s="471"/>
      <c r="G244" s="192">
        <v>7</v>
      </c>
      <c r="H244" s="192" t="s">
        <v>357</v>
      </c>
      <c r="I244" s="192">
        <v>800135124</v>
      </c>
      <c r="J244" s="471"/>
      <c r="K244" s="859" t="s">
        <v>13555</v>
      </c>
      <c r="L244" s="471"/>
      <c r="M244" s="415">
        <v>7416000</v>
      </c>
      <c r="N244" s="415"/>
      <c r="O244" s="471"/>
    </row>
    <row r="245" spans="1:15" ht="26" thickTop="1" thickBot="1">
      <c r="A245" s="471">
        <v>109</v>
      </c>
      <c r="B245" s="413" t="s">
        <v>573</v>
      </c>
      <c r="C245" s="471" t="s">
        <v>7327</v>
      </c>
      <c r="D245" s="400">
        <v>41698</v>
      </c>
      <c r="E245" s="471"/>
      <c r="F245" s="471"/>
      <c r="G245" s="192">
        <v>7</v>
      </c>
      <c r="H245" s="192" t="s">
        <v>116</v>
      </c>
      <c r="I245" s="192">
        <v>800199105</v>
      </c>
      <c r="J245" s="471"/>
      <c r="K245" s="859" t="s">
        <v>13555</v>
      </c>
      <c r="L245" s="471"/>
      <c r="M245" s="415"/>
      <c r="N245" s="415"/>
      <c r="O245" s="471"/>
    </row>
    <row r="246" spans="1:15" ht="13" thickTop="1"/>
    <row r="253" spans="1:15">
      <c r="H253" s="378" t="s">
        <v>772</v>
      </c>
    </row>
  </sheetData>
  <autoFilter ref="A5:V245"/>
  <customSheetViews>
    <customSheetView guid="{A532CD08-7190-4DE0-A189-7E0B4C85109C}" scale="80" showPageBreaks="1" printArea="1" showAutoFilter="1" hiddenColumns="1">
      <pane xSplit="1" ySplit="5" topLeftCell="B6" activePane="bottomRight" state="frozenSplit"/>
      <selection pane="bottomRight" activeCell="A245" sqref="A245:XFD245"/>
      <printOptions horizontalCentered="1"/>
      <pageSetup scale="80" orientation="landscape"/>
      <autoFilter ref="A5:V245"/>
    </customSheetView>
    <customSheetView guid="{4C340CD2-4A65-4DB3-A80D-97A2D93FFCD6}" scale="80" showPageBreaks="1" printArea="1" showAutoFilter="1" hiddenColumns="1">
      <pane xSplit="1" ySplit="5" topLeftCell="B6" activePane="bottomRight" state="frozenSplit"/>
      <selection pane="bottomRight" activeCell="A19" sqref="A19"/>
      <printOptions horizontalCentered="1"/>
      <pageSetup scale="80" orientation="landscape"/>
      <autoFilter ref="A5:V245"/>
    </customSheetView>
    <customSheetView guid="{96AD7F11-B3E7-448F-BE06-08CCC85DEAB2}" scale="80" showPageBreaks="1" printArea="1" showAutoFilter="1" hiddenColumns="1">
      <pane xSplit="1" ySplit="5" topLeftCell="B6" activePane="bottomRight" state="frozenSplit"/>
      <selection pane="bottomRight" activeCell="A19" sqref="A19"/>
      <printOptions horizontalCentered="1"/>
      <pageSetup scale="80" orientation="landscape"/>
      <autoFilter ref="A5:V245"/>
    </customSheetView>
    <customSheetView guid="{6B9AA444-1F09-4631-8F24-143EC5F8A57B}" scale="80" filter="1" showAutoFilter="1" hiddenColumns="1">
      <pane xSplit="1" ySplit="5" topLeftCell="B222" activePane="bottomRight" state="frozenSplit"/>
      <selection pane="bottomRight" activeCell="F242" sqref="F242"/>
      <printOptions horizontalCentered="1"/>
      <pageSetup scale="80" orientation="landscape"/>
      <autoFilter ref="A5:V245">
        <filterColumn colId="10">
          <filters>
            <filter val="Elaboración"/>
            <filter val="Firma Beneficiario"/>
            <filter val="Firma Colciencias"/>
            <filter val="Firma R L Fidu"/>
          </filters>
        </filterColumn>
      </autoFilter>
    </customSheetView>
    <customSheetView guid="{2950622E-92D3-40D3-9934-38DFA3775B3A}" scale="87" showPageBreaks="1" printArea="1" showAutoFilter="1" hiddenColumns="1">
      <pane xSplit="1" ySplit="5" topLeftCell="C93" activePane="bottomRight" state="frozenSplit"/>
      <selection pane="bottomRight" activeCell="A151" sqref="A151:XFD151"/>
      <printOptions horizontalCentered="1"/>
      <pageSetup scale="80" orientation="landscape"/>
      <autoFilter ref="A5:V245"/>
    </customSheetView>
    <customSheetView guid="{FBF62C74-112A-4763-ACCD-F36BE2462840}" scale="80" showPageBreaks="1" showAutoFilter="1">
      <pane xSplit="1" ySplit="5" topLeftCell="B216" activePane="bottomRight" state="frozenSplit"/>
      <selection pane="bottomRight" activeCell="A221" sqref="A221"/>
      <printOptions horizontalCentered="1"/>
      <pageSetup scale="80" orientation="landscape"/>
      <autoFilter ref="A5:V245"/>
    </customSheetView>
    <customSheetView guid="{B51CAC24-EBC7-473C-946B-247DF143D924}" scale="80" showPageBreaks="1" printArea="1" showAutoFilter="1" hiddenColumns="1">
      <pane xSplit="1" ySplit="16" topLeftCell="B17" activePane="bottomRight" state="frozenSplit"/>
      <selection pane="bottomRight" activeCell="J215" sqref="J215"/>
      <printOptions horizontalCentered="1"/>
      <pageSetup scale="80" orientation="landscape"/>
      <autoFilter ref="A5:V222"/>
    </customSheetView>
    <customSheetView guid="{A668CB07-266F-4C24-B156-419B6A14813A}" scale="87" filter="1" showAutoFilter="1">
      <pane xSplit="5" ySplit="21" topLeftCell="I23" activePane="bottomRight" state="frozenSplit"/>
      <selection pane="bottomRight" activeCell="L90" sqref="L90"/>
      <printOptions horizontalCentered="1"/>
      <pageSetup scale="80" orientation="landscape"/>
      <autoFilter ref="A5:T74">
        <filterColumn colId="0">
          <filters>
            <filter val="2012-0199"/>
          </filters>
        </filterColumn>
      </autoFilter>
    </customSheetView>
    <customSheetView guid="{9EB0DEB2-23D9-49A6-8FBF-05432CC3338E}" scale="87" showPageBreaks="1" printArea="1" filter="1" showAutoFilter="1">
      <selection activeCell="J1" sqref="J1"/>
      <printOptions horizontalCentered="1"/>
      <pageSetup scale="80" orientation="landscape"/>
      <autoFilter ref="A5:T65">
        <filterColumn colId="2">
          <filters>
            <filter val="Liquidación"/>
          </filters>
        </filterColumn>
        <filterColumn colId="9">
          <filters>
            <filter val="documentos"/>
            <filter val="Elaboración"/>
            <filter val="Firma Beneficiario"/>
            <filter val="Firma Colciencias"/>
          </filters>
        </filterColumn>
      </autoFilter>
    </customSheetView>
    <customSheetView guid="{3E7A963F-8852-4101-B033-1EE870B127D5}" scale="87" showPageBreaks="1" printArea="1" showAutoFilter="1">
      <pane xSplit="1" ySplit="26" topLeftCell="B58" activePane="bottomRight" state="frozenSplit"/>
      <selection pane="bottomRight" activeCell="A43" sqref="A43:XFD43"/>
      <printOptions horizontalCentered="1"/>
      <pageSetup scale="80" orientation="landscape"/>
      <autoFilter ref="A5:V134"/>
    </customSheetView>
    <customSheetView guid="{D6353A05-42DD-4E42-B445-85FBEFF42194}" scale="80" showPageBreaks="1" printArea="1" showAutoFilter="1" hiddenColumns="1">
      <pane xSplit="1" ySplit="5" topLeftCell="B212" activePane="bottomRight" state="frozenSplit"/>
      <selection pane="bottomRight" activeCell="A220" sqref="A220:XFD220"/>
      <printOptions horizontalCentered="1"/>
      <pageSetup scale="80" orientation="landscape"/>
      <autoFilter ref="A5:V221"/>
    </customSheetView>
  </customSheetViews>
  <mergeCells count="2">
    <mergeCell ref="A2:K2"/>
    <mergeCell ref="A3:K3"/>
  </mergeCells>
  <printOptions horizontalCentered="1"/>
  <pageMargins left="0.9055118110236221" right="0.70866141732283472" top="0.94488188976377963" bottom="0.15748031496062992" header="0.31496062992125984" footer="0.31496062992125984"/>
  <pageSetup scale="80" orientation="landscape"/>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enableFormatConditionsCalculation="0">
    <tabColor theme="3" tint="0.39997558519241921"/>
  </sheetPr>
  <dimension ref="A2:Y65454"/>
  <sheetViews>
    <sheetView zoomScaleNormal="85" zoomScalePageLayoutView="85" workbookViewId="0"/>
  </sheetViews>
  <sheetFormatPr baseColWidth="10" defaultColWidth="9.1640625" defaultRowHeight="12" x14ac:dyDescent="0"/>
  <cols>
    <col min="1" max="1" width="35" style="74" customWidth="1"/>
    <col min="2" max="2" width="14.1640625" style="74" customWidth="1"/>
    <col min="3" max="3" width="13.33203125" style="74" customWidth="1"/>
    <col min="4" max="4" width="19.1640625" style="74" bestFit="1" customWidth="1"/>
    <col min="5" max="5" width="6.6640625" style="74" customWidth="1"/>
    <col min="6" max="6" width="14.33203125" style="468" customWidth="1"/>
    <col min="7" max="7" width="10.1640625" style="74" hidden="1" customWidth="1"/>
    <col min="8" max="8" width="10.33203125" style="74" hidden="1" customWidth="1"/>
    <col min="9" max="9" width="11.6640625" style="74" hidden="1" customWidth="1"/>
    <col min="10" max="10" width="10.83203125" style="74" hidden="1" customWidth="1"/>
    <col min="11" max="11" width="12.33203125" style="74" hidden="1" customWidth="1"/>
    <col min="12" max="12" width="11.6640625" style="77" bestFit="1" customWidth="1"/>
    <col min="13" max="13" width="9.33203125" style="74" bestFit="1" customWidth="1"/>
    <col min="14" max="14" width="13.6640625" style="74" bestFit="1" customWidth="1"/>
    <col min="15" max="15" width="14.33203125" style="74" customWidth="1"/>
    <col min="16" max="16" width="12.6640625" style="74" customWidth="1"/>
    <col min="17" max="17" width="12.5" style="93" customWidth="1"/>
    <col min="18" max="18" width="27.6640625" style="74" customWidth="1"/>
    <col min="19" max="19" width="30.5" style="74" customWidth="1"/>
    <col min="20" max="20" width="10" style="74" customWidth="1"/>
    <col min="21" max="16384" width="9.1640625" style="74"/>
  </cols>
  <sheetData>
    <row r="2" spans="1:25">
      <c r="A2" s="1246" t="s">
        <v>233</v>
      </c>
      <c r="B2" s="1246"/>
      <c r="C2" s="1246"/>
      <c r="D2" s="1246"/>
      <c r="E2" s="1246"/>
      <c r="F2" s="1246"/>
      <c r="G2" s="1246"/>
      <c r="H2" s="1246"/>
      <c r="I2" s="1246"/>
      <c r="J2" s="1246"/>
      <c r="K2" s="1246"/>
      <c r="L2" s="1246"/>
      <c r="M2" s="1246"/>
      <c r="N2" s="1246"/>
      <c r="O2" s="73"/>
      <c r="P2" s="73"/>
      <c r="Q2" s="92"/>
      <c r="R2" s="73"/>
      <c r="S2" s="73"/>
      <c r="T2" s="73"/>
      <c r="U2" s="73"/>
      <c r="V2" s="73"/>
      <c r="W2" s="73"/>
      <c r="X2" s="73"/>
      <c r="Y2" s="73"/>
    </row>
    <row r="3" spans="1:25">
      <c r="A3" s="1246" t="s">
        <v>14381</v>
      </c>
      <c r="B3" s="1246"/>
      <c r="C3" s="1246"/>
      <c r="D3" s="1246"/>
      <c r="E3" s="1246"/>
      <c r="F3" s="1246"/>
      <c r="G3" s="1246"/>
      <c r="H3" s="1246"/>
      <c r="I3" s="1246"/>
      <c r="J3" s="1246"/>
      <c r="K3" s="1246"/>
      <c r="L3" s="1246"/>
      <c r="M3" s="1246"/>
      <c r="N3" s="1246"/>
      <c r="O3" s="73"/>
      <c r="P3" s="73"/>
      <c r="Q3" s="92"/>
      <c r="R3" s="73"/>
      <c r="S3" s="73"/>
      <c r="T3" s="73"/>
      <c r="U3" s="73"/>
      <c r="V3" s="73"/>
      <c r="W3" s="73"/>
      <c r="X3" s="73"/>
      <c r="Y3" s="73"/>
    </row>
    <row r="5" spans="1:25" ht="12.75" customHeight="1">
      <c r="A5" s="1247" t="s">
        <v>2772</v>
      </c>
      <c r="B5" s="1240" t="s">
        <v>2925</v>
      </c>
      <c r="C5" s="1240" t="s">
        <v>2926</v>
      </c>
      <c r="D5" s="1249" t="s">
        <v>2773</v>
      </c>
      <c r="E5" s="1250"/>
      <c r="F5" s="1253" t="s">
        <v>7252</v>
      </c>
      <c r="G5" s="1255" t="s">
        <v>2922</v>
      </c>
      <c r="H5" s="1256"/>
      <c r="I5" s="1256"/>
      <c r="J5" s="1257"/>
      <c r="K5" s="1240" t="s">
        <v>2923</v>
      </c>
      <c r="L5" s="1244" t="s">
        <v>2343</v>
      </c>
      <c r="M5" s="1240" t="s">
        <v>2924</v>
      </c>
      <c r="N5" s="1240" t="s">
        <v>2928</v>
      </c>
      <c r="O5" s="1240" t="s">
        <v>2774</v>
      </c>
      <c r="P5" s="1240" t="s">
        <v>2775</v>
      </c>
      <c r="Q5" s="1242" t="s">
        <v>2776</v>
      </c>
      <c r="R5" s="1240" t="s">
        <v>2777</v>
      </c>
    </row>
    <row r="6" spans="1:25">
      <c r="A6" s="1248"/>
      <c r="B6" s="1241"/>
      <c r="C6" s="1241"/>
      <c r="D6" s="1251"/>
      <c r="E6" s="1252"/>
      <c r="F6" s="1254"/>
      <c r="G6" s="75" t="s">
        <v>2933</v>
      </c>
      <c r="H6" s="75" t="s">
        <v>2929</v>
      </c>
      <c r="I6" s="76" t="s">
        <v>3480</v>
      </c>
      <c r="J6" s="76" t="s">
        <v>3481</v>
      </c>
      <c r="K6" s="1241"/>
      <c r="L6" s="1245"/>
      <c r="M6" s="1241"/>
      <c r="N6" s="1241"/>
      <c r="O6" s="1241"/>
      <c r="P6" s="1241"/>
      <c r="Q6" s="1243"/>
      <c r="R6" s="1241"/>
    </row>
    <row r="7" spans="1:25">
      <c r="A7" s="87" t="s">
        <v>2778</v>
      </c>
      <c r="B7" s="87" t="s">
        <v>2779</v>
      </c>
      <c r="C7" s="87">
        <v>12972664</v>
      </c>
      <c r="D7" s="88">
        <v>276</v>
      </c>
      <c r="E7" s="88">
        <v>2011</v>
      </c>
      <c r="F7" s="467">
        <v>3808000</v>
      </c>
      <c r="G7" s="74">
        <v>0</v>
      </c>
      <c r="H7" s="74">
        <v>31711</v>
      </c>
      <c r="I7" s="74">
        <v>170092</v>
      </c>
      <c r="J7" s="74">
        <v>262621</v>
      </c>
      <c r="K7" s="74">
        <v>3343576</v>
      </c>
      <c r="L7" s="80">
        <v>40904</v>
      </c>
      <c r="M7" s="74">
        <v>98</v>
      </c>
      <c r="N7" s="81" t="s">
        <v>2930</v>
      </c>
      <c r="O7" s="89" t="s">
        <v>2780</v>
      </c>
      <c r="P7" s="89" t="s">
        <v>2781</v>
      </c>
      <c r="Q7" s="91" t="s">
        <v>2782</v>
      </c>
      <c r="R7" s="91" t="s">
        <v>2783</v>
      </c>
      <c r="S7" s="78" t="s">
        <v>20789</v>
      </c>
      <c r="T7" s="79">
        <v>3808000</v>
      </c>
      <c r="U7" s="87"/>
    </row>
    <row r="8" spans="1:25">
      <c r="A8" s="87" t="s">
        <v>2784</v>
      </c>
      <c r="B8" s="87" t="s">
        <v>2785</v>
      </c>
      <c r="C8" s="87" t="s">
        <v>2786</v>
      </c>
      <c r="D8" s="88">
        <v>276</v>
      </c>
      <c r="E8" s="88">
        <v>2011</v>
      </c>
      <c r="F8" s="467">
        <v>1478000</v>
      </c>
      <c r="G8" s="74">
        <v>0</v>
      </c>
      <c r="H8" s="74">
        <v>14277.48</v>
      </c>
      <c r="I8" s="74">
        <v>0</v>
      </c>
      <c r="J8" s="74">
        <v>0</v>
      </c>
      <c r="K8" s="74">
        <v>1463722.52</v>
      </c>
      <c r="L8" s="80">
        <v>40904</v>
      </c>
      <c r="M8" s="74">
        <v>98</v>
      </c>
      <c r="N8" s="81" t="s">
        <v>2930</v>
      </c>
      <c r="O8" s="89" t="s">
        <v>2780</v>
      </c>
      <c r="P8" s="89" t="s">
        <v>2787</v>
      </c>
      <c r="Q8" s="91" t="s">
        <v>2782</v>
      </c>
      <c r="R8" s="91" t="s">
        <v>2788</v>
      </c>
      <c r="S8" s="78" t="s">
        <v>20789</v>
      </c>
      <c r="T8" s="79">
        <v>1478000</v>
      </c>
      <c r="U8" s="87"/>
    </row>
    <row r="9" spans="1:25">
      <c r="A9" s="87" t="s">
        <v>2789</v>
      </c>
      <c r="B9" s="87" t="s">
        <v>2779</v>
      </c>
      <c r="C9" s="87">
        <v>79054826</v>
      </c>
      <c r="D9" s="88">
        <v>276</v>
      </c>
      <c r="E9" s="88">
        <v>2011</v>
      </c>
      <c r="F9" s="467">
        <v>224000</v>
      </c>
      <c r="G9" s="74">
        <v>0</v>
      </c>
      <c r="H9" s="74">
        <v>2163.84</v>
      </c>
      <c r="I9" s="74">
        <v>0</v>
      </c>
      <c r="J9" s="74">
        <v>0</v>
      </c>
      <c r="K9" s="74">
        <v>221836.16</v>
      </c>
      <c r="L9" s="80">
        <v>40904</v>
      </c>
      <c r="M9" s="74">
        <v>98</v>
      </c>
      <c r="N9" s="81" t="s">
        <v>2930</v>
      </c>
      <c r="O9" s="89" t="s">
        <v>2780</v>
      </c>
      <c r="P9" s="89" t="s">
        <v>2790</v>
      </c>
      <c r="Q9" s="91" t="s">
        <v>2782</v>
      </c>
      <c r="R9" s="91" t="s">
        <v>2791</v>
      </c>
      <c r="S9" s="78" t="s">
        <v>20789</v>
      </c>
      <c r="T9" s="79">
        <v>224000</v>
      </c>
      <c r="U9" s="87"/>
    </row>
    <row r="10" spans="1:25">
      <c r="A10" s="87" t="s">
        <v>2792</v>
      </c>
      <c r="B10" s="87" t="s">
        <v>2779</v>
      </c>
      <c r="C10" s="87">
        <v>79421135</v>
      </c>
      <c r="D10" s="88">
        <v>276</v>
      </c>
      <c r="E10" s="88">
        <v>2011</v>
      </c>
      <c r="F10" s="467">
        <v>448000</v>
      </c>
      <c r="G10" s="74">
        <v>0</v>
      </c>
      <c r="H10" s="74">
        <v>4327.68</v>
      </c>
      <c r="I10" s="74">
        <v>0</v>
      </c>
      <c r="J10" s="74">
        <v>0</v>
      </c>
      <c r="K10" s="74">
        <v>443672.32000000001</v>
      </c>
      <c r="L10" s="80">
        <v>40904</v>
      </c>
      <c r="M10" s="74">
        <v>98</v>
      </c>
      <c r="N10" s="81" t="s">
        <v>2930</v>
      </c>
      <c r="O10" s="89" t="s">
        <v>2780</v>
      </c>
      <c r="P10" s="89" t="s">
        <v>2793</v>
      </c>
      <c r="Q10" s="91" t="s">
        <v>2782</v>
      </c>
      <c r="R10" s="91" t="s">
        <v>2794</v>
      </c>
      <c r="S10" s="78" t="s">
        <v>20789</v>
      </c>
      <c r="T10" s="79">
        <v>448000</v>
      </c>
      <c r="U10" s="87"/>
    </row>
    <row r="11" spans="1:25">
      <c r="A11" s="87" t="s">
        <v>2795</v>
      </c>
      <c r="B11" s="87" t="s">
        <v>2779</v>
      </c>
      <c r="C11" s="87">
        <v>11186033</v>
      </c>
      <c r="D11" s="88">
        <v>276</v>
      </c>
      <c r="E11" s="88">
        <v>2011</v>
      </c>
      <c r="F11" s="467">
        <v>672000</v>
      </c>
      <c r="G11" s="74">
        <v>0</v>
      </c>
      <c r="H11" s="74">
        <v>6491.52</v>
      </c>
      <c r="I11" s="74">
        <v>0</v>
      </c>
      <c r="J11" s="74">
        <v>0</v>
      </c>
      <c r="K11" s="74">
        <v>665508.48</v>
      </c>
      <c r="L11" s="80">
        <v>40904</v>
      </c>
      <c r="M11" s="74">
        <v>98</v>
      </c>
      <c r="N11" s="81" t="s">
        <v>2930</v>
      </c>
      <c r="O11" s="89" t="s">
        <v>2780</v>
      </c>
      <c r="P11" s="89" t="s">
        <v>2796</v>
      </c>
      <c r="Q11" s="91" t="s">
        <v>2782</v>
      </c>
      <c r="R11" s="91" t="s">
        <v>2797</v>
      </c>
      <c r="S11" s="78" t="s">
        <v>20789</v>
      </c>
      <c r="T11" s="79">
        <v>672000</v>
      </c>
      <c r="U11" s="87"/>
    </row>
    <row r="12" spans="1:25">
      <c r="A12" s="87" t="s">
        <v>2798</v>
      </c>
      <c r="B12" s="87" t="s">
        <v>2779</v>
      </c>
      <c r="C12" s="87">
        <v>52119847</v>
      </c>
      <c r="D12" s="88">
        <v>276</v>
      </c>
      <c r="E12" s="88">
        <v>2011</v>
      </c>
      <c r="F12" s="467">
        <v>448000</v>
      </c>
      <c r="G12" s="74">
        <v>0</v>
      </c>
      <c r="H12" s="74">
        <v>4327.68</v>
      </c>
      <c r="I12" s="74">
        <v>0</v>
      </c>
      <c r="J12" s="74">
        <v>0</v>
      </c>
      <c r="K12" s="74">
        <v>443672.32000000001</v>
      </c>
      <c r="L12" s="80">
        <v>40904</v>
      </c>
      <c r="M12" s="74">
        <v>98</v>
      </c>
      <c r="N12" s="81" t="s">
        <v>2930</v>
      </c>
      <c r="O12" s="89" t="s">
        <v>2780</v>
      </c>
      <c r="P12" s="89" t="s">
        <v>2799</v>
      </c>
      <c r="Q12" s="91" t="s">
        <v>2782</v>
      </c>
      <c r="R12" s="91" t="s">
        <v>2800</v>
      </c>
      <c r="S12" s="78" t="s">
        <v>20789</v>
      </c>
      <c r="T12" s="79">
        <v>448000</v>
      </c>
      <c r="U12" s="87"/>
    </row>
    <row r="13" spans="1:25">
      <c r="A13" s="87" t="s">
        <v>2801</v>
      </c>
      <c r="B13" s="87" t="s">
        <v>2779</v>
      </c>
      <c r="C13" s="87">
        <v>1018404610</v>
      </c>
      <c r="D13" s="88">
        <v>276</v>
      </c>
      <c r="E13" s="88">
        <v>2011</v>
      </c>
      <c r="F13" s="467">
        <v>1047000</v>
      </c>
      <c r="G13" s="74">
        <v>0</v>
      </c>
      <c r="H13" s="74">
        <v>10114.02</v>
      </c>
      <c r="I13" s="74">
        <v>0</v>
      </c>
      <c r="J13" s="74">
        <v>0</v>
      </c>
      <c r="K13" s="74">
        <v>1036885.98</v>
      </c>
      <c r="L13" s="80">
        <v>40904</v>
      </c>
      <c r="M13" s="74">
        <v>98</v>
      </c>
      <c r="N13" s="81" t="s">
        <v>2930</v>
      </c>
      <c r="O13" s="89" t="s">
        <v>2780</v>
      </c>
      <c r="P13" s="89" t="s">
        <v>2802</v>
      </c>
      <c r="Q13" s="91" t="s">
        <v>2803</v>
      </c>
      <c r="R13" s="91" t="s">
        <v>2804</v>
      </c>
      <c r="S13" s="78" t="s">
        <v>20789</v>
      </c>
      <c r="T13" s="79">
        <v>1047000</v>
      </c>
      <c r="U13" s="87"/>
    </row>
    <row r="14" spans="1:25">
      <c r="A14" s="87" t="s">
        <v>2805</v>
      </c>
      <c r="B14" s="87" t="s">
        <v>2779</v>
      </c>
      <c r="C14" s="87">
        <v>1013630885</v>
      </c>
      <c r="D14" s="88">
        <v>276</v>
      </c>
      <c r="E14" s="88">
        <v>2011</v>
      </c>
      <c r="F14" s="467">
        <v>1047000</v>
      </c>
      <c r="G14" s="74">
        <v>0</v>
      </c>
      <c r="H14" s="74">
        <v>10114.02</v>
      </c>
      <c r="I14" s="74">
        <v>0</v>
      </c>
      <c r="J14" s="74">
        <v>0</v>
      </c>
      <c r="K14" s="74">
        <v>1036885.98</v>
      </c>
      <c r="L14" s="80">
        <v>40904</v>
      </c>
      <c r="M14" s="74">
        <v>98</v>
      </c>
      <c r="N14" s="81" t="s">
        <v>2930</v>
      </c>
      <c r="O14" s="89" t="s">
        <v>2780</v>
      </c>
      <c r="P14" s="89" t="s">
        <v>2806</v>
      </c>
      <c r="Q14" s="91" t="s">
        <v>2807</v>
      </c>
      <c r="R14" s="91" t="s">
        <v>2808</v>
      </c>
      <c r="S14" s="78" t="s">
        <v>20789</v>
      </c>
      <c r="T14" s="79">
        <v>1047000</v>
      </c>
      <c r="U14" s="87"/>
    </row>
    <row r="15" spans="1:25">
      <c r="A15" s="87" t="s">
        <v>2809</v>
      </c>
      <c r="B15" s="87" t="s">
        <v>2779</v>
      </c>
      <c r="C15" s="87">
        <v>52551510</v>
      </c>
      <c r="D15" s="88">
        <v>276</v>
      </c>
      <c r="E15" s="88">
        <v>2011</v>
      </c>
      <c r="F15" s="467">
        <v>1047000</v>
      </c>
      <c r="G15" s="74">
        <v>0</v>
      </c>
      <c r="H15" s="74">
        <v>10114.02</v>
      </c>
      <c r="I15" s="74">
        <v>0</v>
      </c>
      <c r="J15" s="74">
        <v>0</v>
      </c>
      <c r="K15" s="74">
        <v>1036885.98</v>
      </c>
      <c r="L15" s="80">
        <v>40904</v>
      </c>
      <c r="M15" s="74">
        <v>98</v>
      </c>
      <c r="N15" s="81" t="s">
        <v>2930</v>
      </c>
      <c r="O15" s="89" t="s">
        <v>2780</v>
      </c>
      <c r="P15" s="89" t="s">
        <v>2810</v>
      </c>
      <c r="Q15" s="91" t="s">
        <v>2811</v>
      </c>
      <c r="R15" s="91" t="s">
        <v>2812</v>
      </c>
      <c r="S15" s="78" t="s">
        <v>20789</v>
      </c>
      <c r="T15" s="79">
        <v>1047000</v>
      </c>
      <c r="U15" s="87"/>
    </row>
    <row r="16" spans="1:25">
      <c r="A16" s="87" t="s">
        <v>2813</v>
      </c>
      <c r="B16" s="87" t="s">
        <v>2779</v>
      </c>
      <c r="C16" s="87">
        <v>1018455555</v>
      </c>
      <c r="D16" s="88">
        <v>276</v>
      </c>
      <c r="E16" s="88">
        <v>2011</v>
      </c>
      <c r="F16" s="467">
        <v>349000</v>
      </c>
      <c r="G16" s="74">
        <v>0</v>
      </c>
      <c r="H16" s="74">
        <v>3371.34</v>
      </c>
      <c r="I16" s="74">
        <v>0</v>
      </c>
      <c r="J16" s="74">
        <v>0</v>
      </c>
      <c r="K16" s="74">
        <v>345628.66</v>
      </c>
      <c r="L16" s="80">
        <v>40904</v>
      </c>
      <c r="M16" s="74">
        <v>98</v>
      </c>
      <c r="N16" s="81" t="s">
        <v>2930</v>
      </c>
      <c r="O16" s="89" t="s">
        <v>2780</v>
      </c>
      <c r="P16" s="89" t="s">
        <v>2814</v>
      </c>
      <c r="Q16" s="91" t="s">
        <v>2811</v>
      </c>
      <c r="R16" s="91" t="s">
        <v>2815</v>
      </c>
      <c r="S16" s="78" t="s">
        <v>20789</v>
      </c>
      <c r="T16" s="79">
        <v>349000</v>
      </c>
      <c r="U16" s="87"/>
    </row>
    <row r="17" spans="1:21">
      <c r="A17" s="87" t="s">
        <v>2816</v>
      </c>
      <c r="B17" s="87" t="s">
        <v>2779</v>
      </c>
      <c r="C17" s="87">
        <v>1019018533</v>
      </c>
      <c r="D17" s="88">
        <v>276</v>
      </c>
      <c r="E17" s="88">
        <v>2011</v>
      </c>
      <c r="F17" s="467">
        <v>1047000</v>
      </c>
      <c r="G17" s="74">
        <v>0</v>
      </c>
      <c r="H17" s="74">
        <v>10114.02</v>
      </c>
      <c r="I17" s="74">
        <v>0</v>
      </c>
      <c r="J17" s="74">
        <v>0</v>
      </c>
      <c r="K17" s="74">
        <v>1036885.98</v>
      </c>
      <c r="L17" s="80">
        <v>40904</v>
      </c>
      <c r="M17" s="74">
        <v>98</v>
      </c>
      <c r="N17" s="81" t="s">
        <v>2930</v>
      </c>
      <c r="O17" s="89" t="s">
        <v>2780</v>
      </c>
      <c r="P17" s="89" t="s">
        <v>2817</v>
      </c>
      <c r="Q17" s="91" t="s">
        <v>2807</v>
      </c>
      <c r="R17" s="91" t="s">
        <v>2818</v>
      </c>
      <c r="S17" s="78" t="s">
        <v>20789</v>
      </c>
      <c r="T17" s="79">
        <v>1047000</v>
      </c>
      <c r="U17" s="87"/>
    </row>
    <row r="18" spans="1:21">
      <c r="A18" s="87" t="s">
        <v>2819</v>
      </c>
      <c r="B18" s="87" t="s">
        <v>2779</v>
      </c>
      <c r="C18" s="87">
        <v>1014234648</v>
      </c>
      <c r="D18" s="88">
        <v>276</v>
      </c>
      <c r="E18" s="88">
        <v>2011</v>
      </c>
      <c r="F18" s="467">
        <v>1047000</v>
      </c>
      <c r="G18" s="74">
        <v>0</v>
      </c>
      <c r="H18" s="74">
        <v>10114.02</v>
      </c>
      <c r="I18" s="74">
        <v>0</v>
      </c>
      <c r="J18" s="74">
        <v>0</v>
      </c>
      <c r="K18" s="74">
        <v>1036885.98</v>
      </c>
      <c r="L18" s="80">
        <v>40904</v>
      </c>
      <c r="M18" s="74">
        <v>98</v>
      </c>
      <c r="N18" s="81" t="s">
        <v>2930</v>
      </c>
      <c r="O18" s="89" t="s">
        <v>2780</v>
      </c>
      <c r="P18" s="89" t="s">
        <v>2820</v>
      </c>
      <c r="Q18" s="91" t="s">
        <v>2807</v>
      </c>
      <c r="R18" s="91" t="s">
        <v>2821</v>
      </c>
      <c r="S18" s="78" t="s">
        <v>20789</v>
      </c>
      <c r="T18" s="79">
        <v>1047000</v>
      </c>
      <c r="U18" s="87"/>
    </row>
    <row r="19" spans="1:21">
      <c r="A19" s="87" t="s">
        <v>2822</v>
      </c>
      <c r="B19" s="87" t="s">
        <v>2779</v>
      </c>
      <c r="C19" s="87">
        <v>1032431302</v>
      </c>
      <c r="D19" s="88">
        <v>276</v>
      </c>
      <c r="E19" s="88">
        <v>2011</v>
      </c>
      <c r="F19" s="467">
        <v>1047000</v>
      </c>
      <c r="G19" s="74">
        <v>0</v>
      </c>
      <c r="H19" s="74">
        <v>10114.02</v>
      </c>
      <c r="I19" s="74">
        <v>0</v>
      </c>
      <c r="J19" s="74">
        <v>0</v>
      </c>
      <c r="K19" s="74">
        <v>1036885.98</v>
      </c>
      <c r="L19" s="80">
        <v>40904</v>
      </c>
      <c r="M19" s="74">
        <v>98</v>
      </c>
      <c r="N19" s="81" t="s">
        <v>2930</v>
      </c>
      <c r="O19" s="89" t="s">
        <v>2780</v>
      </c>
      <c r="P19" s="89" t="s">
        <v>2823</v>
      </c>
      <c r="Q19" s="91" t="s">
        <v>2824</v>
      </c>
      <c r="R19" s="91" t="s">
        <v>2825</v>
      </c>
      <c r="S19" s="78" t="s">
        <v>20789</v>
      </c>
      <c r="T19" s="79">
        <v>1047000</v>
      </c>
      <c r="U19" s="87"/>
    </row>
    <row r="20" spans="1:21">
      <c r="A20" s="87" t="s">
        <v>2826</v>
      </c>
      <c r="B20" s="87" t="s">
        <v>2779</v>
      </c>
      <c r="C20" s="87">
        <v>1010178880</v>
      </c>
      <c r="D20" s="88">
        <v>276</v>
      </c>
      <c r="E20" s="88">
        <v>2011</v>
      </c>
      <c r="F20" s="467">
        <v>349000</v>
      </c>
      <c r="G20" s="74">
        <v>0</v>
      </c>
      <c r="H20" s="74">
        <v>3371.34</v>
      </c>
      <c r="I20" s="74">
        <v>0</v>
      </c>
      <c r="J20" s="74">
        <v>0</v>
      </c>
      <c r="K20" s="74">
        <v>345628.66</v>
      </c>
      <c r="L20" s="80">
        <v>40919</v>
      </c>
      <c r="M20" s="74">
        <v>98</v>
      </c>
      <c r="N20" s="81" t="s">
        <v>2930</v>
      </c>
      <c r="O20" s="89" t="s">
        <v>2780</v>
      </c>
      <c r="P20" s="89" t="s">
        <v>2827</v>
      </c>
      <c r="Q20" s="91" t="s">
        <v>2824</v>
      </c>
      <c r="R20" s="91" t="s">
        <v>2828</v>
      </c>
      <c r="S20" s="78" t="s">
        <v>20789</v>
      </c>
      <c r="T20" s="79">
        <v>349000</v>
      </c>
      <c r="U20" s="87"/>
    </row>
    <row r="21" spans="1:21">
      <c r="A21" s="87" t="s">
        <v>2829</v>
      </c>
      <c r="B21" s="87" t="s">
        <v>2779</v>
      </c>
      <c r="C21" s="87">
        <v>1075872258</v>
      </c>
      <c r="D21" s="88">
        <v>276</v>
      </c>
      <c r="E21" s="88">
        <v>2011</v>
      </c>
      <c r="F21" s="467">
        <v>1047000</v>
      </c>
      <c r="G21" s="74">
        <v>0</v>
      </c>
      <c r="H21" s="74">
        <v>10114.02</v>
      </c>
      <c r="I21" s="74">
        <v>0</v>
      </c>
      <c r="J21" s="74">
        <v>0</v>
      </c>
      <c r="K21" s="74">
        <v>1036885.98</v>
      </c>
      <c r="L21" s="80">
        <v>40904</v>
      </c>
      <c r="M21" s="74">
        <v>98</v>
      </c>
      <c r="N21" s="81" t="s">
        <v>2930</v>
      </c>
      <c r="O21" s="89" t="s">
        <v>2780</v>
      </c>
      <c r="P21" s="89" t="s">
        <v>2830</v>
      </c>
      <c r="Q21" s="91" t="s">
        <v>2831</v>
      </c>
      <c r="R21" s="91" t="s">
        <v>2832</v>
      </c>
      <c r="S21" s="78" t="s">
        <v>20789</v>
      </c>
      <c r="T21" s="79">
        <v>1047000</v>
      </c>
      <c r="U21" s="87"/>
    </row>
    <row r="22" spans="1:21">
      <c r="A22" s="87" t="s">
        <v>2833</v>
      </c>
      <c r="B22" s="87" t="s">
        <v>2779</v>
      </c>
      <c r="C22" s="87">
        <v>1022382141</v>
      </c>
      <c r="D22" s="88">
        <v>276</v>
      </c>
      <c r="E22" s="88">
        <v>2011</v>
      </c>
      <c r="F22" s="467">
        <v>1047000</v>
      </c>
      <c r="G22" s="74">
        <v>0</v>
      </c>
      <c r="H22" s="74">
        <v>10114.02</v>
      </c>
      <c r="I22" s="74">
        <v>0</v>
      </c>
      <c r="J22" s="74">
        <v>0</v>
      </c>
      <c r="K22" s="74">
        <v>1036885.98</v>
      </c>
      <c r="L22" s="80">
        <v>40904</v>
      </c>
      <c r="M22" s="74">
        <v>98</v>
      </c>
      <c r="N22" s="81" t="s">
        <v>2930</v>
      </c>
      <c r="O22" s="89" t="s">
        <v>2780</v>
      </c>
      <c r="P22" s="89" t="s">
        <v>2834</v>
      </c>
      <c r="Q22" s="91" t="s">
        <v>2835</v>
      </c>
      <c r="R22" s="91" t="s">
        <v>2836</v>
      </c>
      <c r="S22" s="78" t="s">
        <v>20789</v>
      </c>
      <c r="T22" s="79">
        <v>1047000</v>
      </c>
      <c r="U22" s="87"/>
    </row>
    <row r="23" spans="1:21">
      <c r="A23" s="87" t="s">
        <v>2837</v>
      </c>
      <c r="B23" s="87" t="s">
        <v>2779</v>
      </c>
      <c r="C23" s="87">
        <v>80731728</v>
      </c>
      <c r="D23" s="88">
        <v>276</v>
      </c>
      <c r="E23" s="88">
        <v>2011</v>
      </c>
      <c r="F23" s="467">
        <v>1047000</v>
      </c>
      <c r="G23" s="74">
        <v>0</v>
      </c>
      <c r="H23" s="74">
        <v>10114.02</v>
      </c>
      <c r="I23" s="74">
        <v>0</v>
      </c>
      <c r="J23" s="74">
        <v>0</v>
      </c>
      <c r="K23" s="74">
        <v>1036885.98</v>
      </c>
      <c r="L23" s="80">
        <v>40904</v>
      </c>
      <c r="M23" s="74">
        <v>98</v>
      </c>
      <c r="N23" s="81" t="s">
        <v>2930</v>
      </c>
      <c r="O23" s="89" t="s">
        <v>2780</v>
      </c>
      <c r="P23" s="89" t="s">
        <v>2838</v>
      </c>
      <c r="Q23" s="91" t="s">
        <v>2807</v>
      </c>
      <c r="R23" s="91" t="s">
        <v>2839</v>
      </c>
      <c r="S23" s="78" t="s">
        <v>20789</v>
      </c>
      <c r="T23" s="79">
        <v>1047000</v>
      </c>
      <c r="U23" s="87"/>
    </row>
    <row r="24" spans="1:21">
      <c r="A24" s="87" t="s">
        <v>2840</v>
      </c>
      <c r="B24" s="87" t="s">
        <v>2779</v>
      </c>
      <c r="C24" s="87">
        <v>1014184825</v>
      </c>
      <c r="D24" s="88">
        <v>276</v>
      </c>
      <c r="E24" s="88">
        <v>2011</v>
      </c>
      <c r="F24" s="467">
        <v>1047000</v>
      </c>
      <c r="G24" s="74">
        <v>0</v>
      </c>
      <c r="H24" s="74">
        <v>10114.02</v>
      </c>
      <c r="I24" s="74">
        <v>0</v>
      </c>
      <c r="J24" s="74">
        <v>0</v>
      </c>
      <c r="K24" s="74">
        <v>1036885.98</v>
      </c>
      <c r="L24" s="80">
        <v>40904</v>
      </c>
      <c r="M24" s="74">
        <v>98</v>
      </c>
      <c r="N24" s="81" t="s">
        <v>2930</v>
      </c>
      <c r="O24" s="89" t="s">
        <v>2780</v>
      </c>
      <c r="P24" s="89" t="s">
        <v>2841</v>
      </c>
      <c r="Q24" s="91" t="s">
        <v>2807</v>
      </c>
      <c r="R24" s="91" t="s">
        <v>2842</v>
      </c>
      <c r="S24" s="78" t="s">
        <v>20789</v>
      </c>
      <c r="T24" s="79">
        <v>1047000</v>
      </c>
      <c r="U24" s="87"/>
    </row>
    <row r="25" spans="1:21">
      <c r="A25" s="87" t="s">
        <v>2843</v>
      </c>
      <c r="B25" s="87" t="s">
        <v>2779</v>
      </c>
      <c r="C25" s="87">
        <v>80240786</v>
      </c>
      <c r="D25" s="88">
        <v>276</v>
      </c>
      <c r="E25" s="88">
        <v>2011</v>
      </c>
      <c r="F25" s="467">
        <v>1047000</v>
      </c>
      <c r="G25" s="74">
        <v>0</v>
      </c>
      <c r="H25" s="74">
        <v>10114.02</v>
      </c>
      <c r="I25" s="74">
        <v>0</v>
      </c>
      <c r="J25" s="74">
        <v>0</v>
      </c>
      <c r="K25" s="74">
        <v>1036885.98</v>
      </c>
      <c r="L25" s="80">
        <v>40911</v>
      </c>
      <c r="M25" s="74">
        <v>98</v>
      </c>
      <c r="N25" s="81" t="s">
        <v>2930</v>
      </c>
      <c r="O25" s="89" t="s">
        <v>2780</v>
      </c>
      <c r="P25" s="89" t="s">
        <v>2844</v>
      </c>
      <c r="Q25" s="91" t="s">
        <v>2811</v>
      </c>
      <c r="R25" s="91" t="s">
        <v>2845</v>
      </c>
      <c r="S25" s="78" t="s">
        <v>20789</v>
      </c>
      <c r="T25" s="79">
        <v>1047000</v>
      </c>
      <c r="U25" s="87"/>
    </row>
    <row r="26" spans="1:21">
      <c r="A26" s="87" t="s">
        <v>2846</v>
      </c>
      <c r="B26" s="87" t="s">
        <v>2779</v>
      </c>
      <c r="C26" s="87">
        <v>1018456002</v>
      </c>
      <c r="D26" s="88">
        <v>276</v>
      </c>
      <c r="E26" s="88">
        <v>2011</v>
      </c>
      <c r="F26" s="467">
        <v>1047000</v>
      </c>
      <c r="G26" s="74">
        <v>0</v>
      </c>
      <c r="H26" s="74">
        <v>10114.02</v>
      </c>
      <c r="I26" s="74">
        <v>0</v>
      </c>
      <c r="J26" s="74">
        <v>0</v>
      </c>
      <c r="K26" s="74">
        <v>1036885.98</v>
      </c>
      <c r="L26" s="80">
        <v>40904</v>
      </c>
      <c r="M26" s="74">
        <v>98</v>
      </c>
      <c r="N26" s="81" t="s">
        <v>2930</v>
      </c>
      <c r="O26" s="89" t="s">
        <v>2780</v>
      </c>
      <c r="P26" s="89" t="s">
        <v>2847</v>
      </c>
      <c r="Q26" s="91" t="s">
        <v>2811</v>
      </c>
      <c r="R26" s="91" t="s">
        <v>2848</v>
      </c>
      <c r="S26" s="78" t="s">
        <v>20789</v>
      </c>
      <c r="T26" s="79">
        <v>1047000</v>
      </c>
      <c r="U26" s="87"/>
    </row>
    <row r="27" spans="1:21">
      <c r="A27" s="87" t="s">
        <v>2849</v>
      </c>
      <c r="B27" s="87" t="s">
        <v>2779</v>
      </c>
      <c r="C27" s="87">
        <v>71732241</v>
      </c>
      <c r="D27" s="88">
        <v>276</v>
      </c>
      <c r="E27" s="88">
        <v>2011</v>
      </c>
      <c r="F27" s="467">
        <v>349000</v>
      </c>
      <c r="G27" s="74">
        <v>0</v>
      </c>
      <c r="H27" s="74">
        <v>3371.34</v>
      </c>
      <c r="I27" s="74">
        <v>0</v>
      </c>
      <c r="J27" s="74">
        <v>0</v>
      </c>
      <c r="K27" s="74">
        <v>345628.66</v>
      </c>
      <c r="L27" s="80">
        <v>40904</v>
      </c>
      <c r="M27" s="74">
        <v>98</v>
      </c>
      <c r="N27" s="81" t="s">
        <v>2930</v>
      </c>
      <c r="O27" s="89" t="s">
        <v>2850</v>
      </c>
      <c r="P27" s="89" t="s">
        <v>2851</v>
      </c>
      <c r="Q27" s="91" t="s">
        <v>2852</v>
      </c>
      <c r="R27" s="91" t="s">
        <v>2853</v>
      </c>
      <c r="S27" s="78" t="s">
        <v>20789</v>
      </c>
      <c r="T27" s="79">
        <v>349000</v>
      </c>
      <c r="U27" s="87"/>
    </row>
    <row r="28" spans="1:21">
      <c r="A28" s="87" t="s">
        <v>2854</v>
      </c>
      <c r="B28" s="87" t="s">
        <v>2779</v>
      </c>
      <c r="C28" s="87">
        <v>26327932</v>
      </c>
      <c r="D28" s="88">
        <v>276</v>
      </c>
      <c r="E28" s="88">
        <v>2011</v>
      </c>
      <c r="F28" s="467">
        <v>1396000</v>
      </c>
      <c r="G28" s="74">
        <v>0</v>
      </c>
      <c r="H28" s="74">
        <v>13485.36</v>
      </c>
      <c r="I28" s="74">
        <v>0</v>
      </c>
      <c r="J28" s="74">
        <v>0</v>
      </c>
      <c r="K28" s="74">
        <v>1382514.64</v>
      </c>
      <c r="L28" s="80">
        <v>40904</v>
      </c>
      <c r="M28" s="74">
        <v>98</v>
      </c>
      <c r="N28" s="81" t="s">
        <v>2930</v>
      </c>
      <c r="O28" s="89" t="s">
        <v>2780</v>
      </c>
      <c r="P28" s="89" t="s">
        <v>2855</v>
      </c>
      <c r="Q28" s="91" t="s">
        <v>2856</v>
      </c>
      <c r="R28" s="91" t="s">
        <v>2857</v>
      </c>
      <c r="S28" s="78" t="s">
        <v>20789</v>
      </c>
      <c r="T28" s="79">
        <v>1396000</v>
      </c>
      <c r="U28" s="87"/>
    </row>
    <row r="29" spans="1:21">
      <c r="A29" s="87" t="s">
        <v>2858</v>
      </c>
      <c r="B29" s="87" t="s">
        <v>2779</v>
      </c>
      <c r="C29" s="87">
        <v>16613915</v>
      </c>
      <c r="D29" s="88">
        <v>276</v>
      </c>
      <c r="E29" s="88">
        <v>2011</v>
      </c>
      <c r="F29" s="467">
        <v>698000</v>
      </c>
      <c r="G29" s="74">
        <v>0</v>
      </c>
      <c r="H29" s="74">
        <v>6742.68</v>
      </c>
      <c r="I29" s="74">
        <v>0</v>
      </c>
      <c r="J29" s="74">
        <v>0</v>
      </c>
      <c r="K29" s="74">
        <v>691257.32</v>
      </c>
      <c r="L29" s="80">
        <v>40904</v>
      </c>
      <c r="M29" s="74">
        <v>98</v>
      </c>
      <c r="N29" s="81" t="s">
        <v>2930</v>
      </c>
      <c r="O29" s="89" t="s">
        <v>2850</v>
      </c>
      <c r="P29" s="89" t="s">
        <v>2859</v>
      </c>
      <c r="Q29" s="91" t="s">
        <v>2860</v>
      </c>
      <c r="R29" s="91" t="s">
        <v>2861</v>
      </c>
      <c r="S29" s="78" t="s">
        <v>20789</v>
      </c>
      <c r="T29" s="79">
        <v>698000</v>
      </c>
      <c r="U29" s="87"/>
    </row>
    <row r="30" spans="1:21">
      <c r="A30" s="87" t="s">
        <v>2862</v>
      </c>
      <c r="B30" s="87" t="s">
        <v>2779</v>
      </c>
      <c r="C30" s="87">
        <v>79284579</v>
      </c>
      <c r="D30" s="88">
        <v>276</v>
      </c>
      <c r="E30" s="88">
        <v>2011</v>
      </c>
      <c r="F30" s="467">
        <v>349000</v>
      </c>
      <c r="G30" s="74">
        <v>0</v>
      </c>
      <c r="H30" s="74">
        <v>3371.34</v>
      </c>
      <c r="I30" s="74">
        <v>0</v>
      </c>
      <c r="J30" s="74">
        <v>0</v>
      </c>
      <c r="K30" s="74">
        <v>345628.66</v>
      </c>
      <c r="L30" s="80">
        <v>40904</v>
      </c>
      <c r="M30" s="74">
        <v>98</v>
      </c>
      <c r="N30" s="81" t="s">
        <v>2930</v>
      </c>
      <c r="O30" s="89" t="s">
        <v>2780</v>
      </c>
      <c r="P30" s="89" t="s">
        <v>2863</v>
      </c>
      <c r="Q30" s="91" t="s">
        <v>2807</v>
      </c>
      <c r="R30" s="91" t="s">
        <v>2864</v>
      </c>
      <c r="S30" s="78" t="s">
        <v>20789</v>
      </c>
      <c r="T30" s="79">
        <v>349000</v>
      </c>
      <c r="U30" s="87"/>
    </row>
    <row r="31" spans="1:21">
      <c r="A31" s="87" t="s">
        <v>2865</v>
      </c>
      <c r="B31" s="87" t="s">
        <v>2779</v>
      </c>
      <c r="C31" s="87">
        <v>52010412</v>
      </c>
      <c r="D31" s="88">
        <v>276</v>
      </c>
      <c r="E31" s="88">
        <v>2011</v>
      </c>
      <c r="F31" s="467">
        <v>3839000</v>
      </c>
      <c r="G31" s="74">
        <v>0</v>
      </c>
      <c r="H31" s="74">
        <v>37084.74</v>
      </c>
      <c r="I31" s="74">
        <v>545376</v>
      </c>
      <c r="J31" s="74">
        <v>0</v>
      </c>
      <c r="K31" s="74">
        <v>3256539.26</v>
      </c>
      <c r="L31" s="80">
        <v>40904</v>
      </c>
      <c r="M31" s="74">
        <v>98</v>
      </c>
      <c r="N31" s="81" t="s">
        <v>2930</v>
      </c>
      <c r="O31" s="89" t="s">
        <v>2780</v>
      </c>
      <c r="P31" s="89" t="s">
        <v>2866</v>
      </c>
      <c r="Q31" s="91" t="s">
        <v>2856</v>
      </c>
      <c r="R31" s="91" t="s">
        <v>2867</v>
      </c>
      <c r="S31" s="78" t="s">
        <v>20789</v>
      </c>
      <c r="T31" s="79">
        <v>3839000</v>
      </c>
      <c r="U31" s="87"/>
    </row>
    <row r="32" spans="1:21">
      <c r="A32" s="87" t="s">
        <v>2868</v>
      </c>
      <c r="B32" s="87" t="s">
        <v>2779</v>
      </c>
      <c r="C32" s="87">
        <v>91242183</v>
      </c>
      <c r="D32" s="88">
        <v>276</v>
      </c>
      <c r="E32" s="88">
        <v>2011</v>
      </c>
      <c r="F32" s="467">
        <v>1047000</v>
      </c>
      <c r="G32" s="74">
        <v>0</v>
      </c>
      <c r="H32" s="74">
        <v>10114.02</v>
      </c>
      <c r="I32" s="74">
        <v>0</v>
      </c>
      <c r="J32" s="74">
        <v>0</v>
      </c>
      <c r="K32" s="74">
        <v>1036885.98</v>
      </c>
      <c r="L32" s="80">
        <v>40904</v>
      </c>
      <c r="M32" s="74">
        <v>98</v>
      </c>
      <c r="N32" s="81" t="s">
        <v>2930</v>
      </c>
      <c r="O32" s="89" t="s">
        <v>2780</v>
      </c>
      <c r="P32" s="89" t="s">
        <v>2869</v>
      </c>
      <c r="Q32" s="91" t="s">
        <v>2807</v>
      </c>
      <c r="R32" s="91" t="s">
        <v>2870</v>
      </c>
      <c r="S32" s="78" t="s">
        <v>20789</v>
      </c>
      <c r="T32" s="79">
        <v>1047000</v>
      </c>
      <c r="U32" s="87"/>
    </row>
    <row r="33" spans="1:21">
      <c r="A33" s="87" t="s">
        <v>2871</v>
      </c>
      <c r="B33" s="87" t="s">
        <v>2779</v>
      </c>
      <c r="C33" s="87">
        <v>19165792</v>
      </c>
      <c r="D33" s="88">
        <v>276</v>
      </c>
      <c r="E33" s="88">
        <v>2011</v>
      </c>
      <c r="F33" s="467">
        <v>1745000</v>
      </c>
      <c r="G33" s="74">
        <v>0</v>
      </c>
      <c r="H33" s="74">
        <v>16856.7</v>
      </c>
      <c r="I33" s="74">
        <v>0</v>
      </c>
      <c r="J33" s="74">
        <v>0</v>
      </c>
      <c r="K33" s="74">
        <v>1728143.3</v>
      </c>
      <c r="L33" s="80">
        <v>40904</v>
      </c>
      <c r="M33" s="74">
        <v>98</v>
      </c>
      <c r="N33" s="81" t="s">
        <v>2930</v>
      </c>
      <c r="O33" s="89" t="s">
        <v>2780</v>
      </c>
      <c r="P33" s="89" t="s">
        <v>2872</v>
      </c>
      <c r="Q33" s="91" t="s">
        <v>2856</v>
      </c>
      <c r="R33" s="91" t="s">
        <v>2873</v>
      </c>
      <c r="S33" s="78" t="s">
        <v>20789</v>
      </c>
      <c r="T33" s="79">
        <v>1745000</v>
      </c>
      <c r="U33" s="87"/>
    </row>
    <row r="34" spans="1:21">
      <c r="A34" s="87" t="s">
        <v>2874</v>
      </c>
      <c r="B34" s="87" t="s">
        <v>2779</v>
      </c>
      <c r="C34" s="87">
        <v>79137985</v>
      </c>
      <c r="D34" s="88">
        <v>276</v>
      </c>
      <c r="E34" s="88">
        <v>2011</v>
      </c>
      <c r="F34" s="467">
        <v>2792000</v>
      </c>
      <c r="G34" s="74">
        <v>0</v>
      </c>
      <c r="H34" s="74">
        <v>26970.720000000001</v>
      </c>
      <c r="I34" s="74">
        <v>0</v>
      </c>
      <c r="J34" s="74">
        <v>0</v>
      </c>
      <c r="K34" s="74">
        <v>2765029.28</v>
      </c>
      <c r="L34" s="80">
        <v>40904</v>
      </c>
      <c r="M34" s="74">
        <v>98</v>
      </c>
      <c r="N34" s="81" t="s">
        <v>2930</v>
      </c>
      <c r="O34" s="89" t="s">
        <v>2780</v>
      </c>
      <c r="P34" s="89" t="s">
        <v>2875</v>
      </c>
      <c r="Q34" s="91" t="s">
        <v>2876</v>
      </c>
      <c r="R34" s="91" t="s">
        <v>2877</v>
      </c>
      <c r="S34" s="78" t="s">
        <v>20789</v>
      </c>
      <c r="T34" s="79">
        <v>2792000</v>
      </c>
      <c r="U34" s="87"/>
    </row>
    <row r="35" spans="1:21">
      <c r="A35" s="87" t="s">
        <v>2878</v>
      </c>
      <c r="B35" s="87" t="s">
        <v>2779</v>
      </c>
      <c r="C35" s="87">
        <v>79335032</v>
      </c>
      <c r="D35" s="88">
        <v>276</v>
      </c>
      <c r="E35" s="88">
        <v>2011</v>
      </c>
      <c r="F35" s="467">
        <v>2792000</v>
      </c>
      <c r="G35" s="74">
        <v>0</v>
      </c>
      <c r="H35" s="74">
        <v>26970.720000000001</v>
      </c>
      <c r="I35" s="74">
        <v>0</v>
      </c>
      <c r="J35" s="74">
        <v>0</v>
      </c>
      <c r="K35" s="74">
        <v>2765029.28</v>
      </c>
      <c r="L35" s="80">
        <v>40904</v>
      </c>
      <c r="M35" s="74">
        <v>98</v>
      </c>
      <c r="N35" s="81" t="s">
        <v>2930</v>
      </c>
      <c r="O35" s="89" t="s">
        <v>2780</v>
      </c>
      <c r="P35" s="89" t="s">
        <v>2879</v>
      </c>
      <c r="Q35" s="91" t="s">
        <v>2880</v>
      </c>
      <c r="R35" s="91" t="s">
        <v>2881</v>
      </c>
      <c r="S35" s="78" t="s">
        <v>20789</v>
      </c>
      <c r="T35" s="79">
        <v>2792000</v>
      </c>
      <c r="U35" s="87"/>
    </row>
    <row r="36" spans="1:21">
      <c r="A36" s="87" t="s">
        <v>2792</v>
      </c>
      <c r="B36" s="87" t="s">
        <v>2779</v>
      </c>
      <c r="C36" s="87">
        <v>79421135</v>
      </c>
      <c r="D36" s="88">
        <v>276</v>
      </c>
      <c r="E36" s="88">
        <v>2011</v>
      </c>
      <c r="F36" s="467">
        <v>349000</v>
      </c>
      <c r="G36" s="74">
        <v>0</v>
      </c>
      <c r="H36" s="74">
        <v>3371.34</v>
      </c>
      <c r="I36" s="74">
        <v>0</v>
      </c>
      <c r="J36" s="74">
        <v>0</v>
      </c>
      <c r="K36" s="74">
        <v>345628.66</v>
      </c>
      <c r="L36" s="80">
        <v>40904</v>
      </c>
      <c r="M36" s="74">
        <v>98</v>
      </c>
      <c r="N36" s="81" t="s">
        <v>2930</v>
      </c>
      <c r="O36" s="89" t="s">
        <v>2780</v>
      </c>
      <c r="P36" s="89" t="s">
        <v>2793</v>
      </c>
      <c r="Q36" s="91" t="s">
        <v>2880</v>
      </c>
      <c r="R36" s="91" t="s">
        <v>2882</v>
      </c>
      <c r="S36" s="78" t="s">
        <v>20789</v>
      </c>
      <c r="T36" s="79">
        <v>349000</v>
      </c>
      <c r="U36" s="87"/>
    </row>
    <row r="37" spans="1:21">
      <c r="A37" s="87" t="s">
        <v>2883</v>
      </c>
      <c r="B37" s="87" t="s">
        <v>2779</v>
      </c>
      <c r="C37" s="87">
        <v>70124942</v>
      </c>
      <c r="D37" s="88">
        <v>276</v>
      </c>
      <c r="E37" s="88">
        <v>2011</v>
      </c>
      <c r="F37" s="467">
        <v>698000</v>
      </c>
      <c r="G37" s="74">
        <v>0</v>
      </c>
      <c r="H37" s="74">
        <v>6742.68</v>
      </c>
      <c r="I37" s="74">
        <v>0</v>
      </c>
      <c r="J37" s="74">
        <v>0</v>
      </c>
      <c r="K37" s="74">
        <v>691257.32</v>
      </c>
      <c r="L37" s="80">
        <v>40904</v>
      </c>
      <c r="M37" s="74">
        <v>98</v>
      </c>
      <c r="N37" s="81" t="s">
        <v>2930</v>
      </c>
      <c r="O37" s="89" t="s">
        <v>2850</v>
      </c>
      <c r="P37" s="89" t="s">
        <v>2884</v>
      </c>
      <c r="Q37" s="91" t="s">
        <v>2807</v>
      </c>
      <c r="R37" s="91" t="s">
        <v>2885</v>
      </c>
      <c r="S37" s="78" t="s">
        <v>20789</v>
      </c>
      <c r="T37" s="79">
        <v>698000</v>
      </c>
      <c r="U37" s="87"/>
    </row>
    <row r="38" spans="1:21">
      <c r="A38" s="87" t="s">
        <v>2886</v>
      </c>
      <c r="B38" s="87" t="s">
        <v>2779</v>
      </c>
      <c r="C38" s="87">
        <v>19406742</v>
      </c>
      <c r="D38" s="88">
        <v>276</v>
      </c>
      <c r="E38" s="88">
        <v>2011</v>
      </c>
      <c r="F38" s="467">
        <v>2094000</v>
      </c>
      <c r="G38" s="74">
        <v>0</v>
      </c>
      <c r="H38" s="74">
        <v>20228.04</v>
      </c>
      <c r="I38" s="74">
        <v>0</v>
      </c>
      <c r="J38" s="74">
        <v>0</v>
      </c>
      <c r="K38" s="74">
        <v>2073771.96</v>
      </c>
      <c r="L38" s="80">
        <v>40904</v>
      </c>
      <c r="M38" s="74">
        <v>98</v>
      </c>
      <c r="N38" s="81" t="s">
        <v>2930</v>
      </c>
      <c r="O38" s="89" t="s">
        <v>2780</v>
      </c>
      <c r="P38" s="89" t="s">
        <v>2887</v>
      </c>
      <c r="Q38" s="91" t="s">
        <v>2888</v>
      </c>
      <c r="R38" s="91" t="s">
        <v>2889</v>
      </c>
      <c r="S38" s="78" t="s">
        <v>20789</v>
      </c>
      <c r="T38" s="79">
        <v>2094000</v>
      </c>
      <c r="U38" s="87"/>
    </row>
    <row r="39" spans="1:21">
      <c r="A39" s="87" t="s">
        <v>2890</v>
      </c>
      <c r="B39" s="87" t="s">
        <v>2779</v>
      </c>
      <c r="C39" s="87">
        <v>12968609</v>
      </c>
      <c r="D39" s="88">
        <v>276</v>
      </c>
      <c r="E39" s="88">
        <v>2011</v>
      </c>
      <c r="F39" s="467">
        <v>1396000</v>
      </c>
      <c r="G39" s="74">
        <v>0</v>
      </c>
      <c r="H39" s="74">
        <v>13485.36</v>
      </c>
      <c r="I39" s="74">
        <v>0</v>
      </c>
      <c r="J39" s="74">
        <v>0</v>
      </c>
      <c r="K39" s="74">
        <v>1382514.64</v>
      </c>
      <c r="L39" s="80">
        <v>40904</v>
      </c>
      <c r="M39" s="74">
        <v>98</v>
      </c>
      <c r="N39" s="81" t="s">
        <v>2930</v>
      </c>
      <c r="O39" s="89" t="s">
        <v>2780</v>
      </c>
      <c r="P39" s="89" t="s">
        <v>2891</v>
      </c>
      <c r="Q39" s="91" t="s">
        <v>2807</v>
      </c>
      <c r="R39" s="91" t="s">
        <v>2892</v>
      </c>
      <c r="S39" s="78" t="s">
        <v>20789</v>
      </c>
      <c r="T39" s="79">
        <v>1396000</v>
      </c>
      <c r="U39" s="87"/>
    </row>
    <row r="40" spans="1:21">
      <c r="A40" s="87" t="s">
        <v>2893</v>
      </c>
      <c r="B40" s="87" t="s">
        <v>2779</v>
      </c>
      <c r="C40" s="87">
        <v>91213428</v>
      </c>
      <c r="D40" s="88">
        <v>276</v>
      </c>
      <c r="E40" s="88">
        <v>2011</v>
      </c>
      <c r="F40" s="467">
        <v>2094000</v>
      </c>
      <c r="G40" s="74">
        <v>0</v>
      </c>
      <c r="H40" s="74">
        <v>20228.04</v>
      </c>
      <c r="I40" s="74">
        <v>0</v>
      </c>
      <c r="J40" s="74">
        <v>0</v>
      </c>
      <c r="K40" s="74">
        <v>2073771.96</v>
      </c>
      <c r="L40" s="80">
        <v>40904</v>
      </c>
      <c r="M40" s="74">
        <v>98</v>
      </c>
      <c r="N40" s="81" t="s">
        <v>2930</v>
      </c>
      <c r="O40" s="89" t="s">
        <v>2780</v>
      </c>
      <c r="P40" s="89" t="s">
        <v>2894</v>
      </c>
      <c r="Q40" s="91" t="s">
        <v>2852</v>
      </c>
      <c r="R40" s="91" t="s">
        <v>2895</v>
      </c>
      <c r="S40" s="78" t="s">
        <v>20789</v>
      </c>
      <c r="T40" s="79">
        <v>2094000</v>
      </c>
      <c r="U40" s="87"/>
    </row>
    <row r="41" spans="1:21">
      <c r="A41" s="87" t="s">
        <v>2896</v>
      </c>
      <c r="B41" s="87" t="s">
        <v>2779</v>
      </c>
      <c r="C41" s="87">
        <v>51670970</v>
      </c>
      <c r="D41" s="88">
        <v>276</v>
      </c>
      <c r="E41" s="88">
        <v>2011</v>
      </c>
      <c r="F41" s="467">
        <v>1047000</v>
      </c>
      <c r="G41" s="74">
        <v>0</v>
      </c>
      <c r="H41" s="74">
        <v>10114.02</v>
      </c>
      <c r="I41" s="74">
        <v>0</v>
      </c>
      <c r="J41" s="74">
        <v>0</v>
      </c>
      <c r="K41" s="74">
        <v>1036885.98</v>
      </c>
      <c r="L41" s="80">
        <v>40904</v>
      </c>
      <c r="M41" s="74">
        <v>98</v>
      </c>
      <c r="N41" s="81" t="s">
        <v>2930</v>
      </c>
      <c r="O41" s="89" t="s">
        <v>2850</v>
      </c>
      <c r="P41" s="89" t="s">
        <v>2897</v>
      </c>
      <c r="Q41" s="91" t="s">
        <v>2856</v>
      </c>
      <c r="R41" s="91" t="s">
        <v>2898</v>
      </c>
      <c r="S41" s="78" t="s">
        <v>20789</v>
      </c>
      <c r="T41" s="79">
        <v>1047000</v>
      </c>
      <c r="U41" s="87"/>
    </row>
    <row r="42" spans="1:21">
      <c r="A42" s="87" t="s">
        <v>2899</v>
      </c>
      <c r="B42" s="87" t="s">
        <v>2779</v>
      </c>
      <c r="C42" s="87">
        <v>41583282</v>
      </c>
      <c r="D42" s="88">
        <v>276</v>
      </c>
      <c r="E42" s="88">
        <v>2011</v>
      </c>
      <c r="F42" s="467">
        <v>698000</v>
      </c>
      <c r="G42" s="74">
        <v>0</v>
      </c>
      <c r="H42" s="74">
        <v>6742.68</v>
      </c>
      <c r="I42" s="74">
        <v>0</v>
      </c>
      <c r="J42" s="74">
        <v>0</v>
      </c>
      <c r="K42" s="74">
        <v>691257.32</v>
      </c>
      <c r="L42" s="80">
        <v>40904</v>
      </c>
      <c r="M42" s="74">
        <v>98</v>
      </c>
      <c r="N42" s="81" t="s">
        <v>2930</v>
      </c>
      <c r="O42" s="89" t="s">
        <v>2780</v>
      </c>
      <c r="P42" s="89" t="s">
        <v>2900</v>
      </c>
      <c r="Q42" s="91" t="s">
        <v>2856</v>
      </c>
      <c r="R42" s="91" t="s">
        <v>2901</v>
      </c>
      <c r="S42" s="78" t="s">
        <v>20789</v>
      </c>
      <c r="T42" s="79">
        <v>698000</v>
      </c>
      <c r="U42" s="87"/>
    </row>
    <row r="43" spans="1:21">
      <c r="A43" s="87" t="s">
        <v>2902</v>
      </c>
      <c r="B43" s="87" t="s">
        <v>2779</v>
      </c>
      <c r="C43" s="87">
        <v>37821769</v>
      </c>
      <c r="D43" s="88">
        <v>276</v>
      </c>
      <c r="E43" s="88">
        <v>2011</v>
      </c>
      <c r="F43" s="467">
        <v>349000</v>
      </c>
      <c r="G43" s="74">
        <v>0</v>
      </c>
      <c r="H43" s="74">
        <v>3371.34</v>
      </c>
      <c r="I43" s="74">
        <v>0</v>
      </c>
      <c r="J43" s="74">
        <v>0</v>
      </c>
      <c r="K43" s="74">
        <v>345628.66</v>
      </c>
      <c r="L43" s="80">
        <v>40904</v>
      </c>
      <c r="M43" s="74">
        <v>98</v>
      </c>
      <c r="N43" s="81" t="s">
        <v>2930</v>
      </c>
      <c r="O43" s="89" t="s">
        <v>2780</v>
      </c>
      <c r="P43" s="89" t="s">
        <v>2903</v>
      </c>
      <c r="Q43" s="91" t="s">
        <v>2807</v>
      </c>
      <c r="R43" s="91" t="s">
        <v>2904</v>
      </c>
      <c r="S43" s="78" t="s">
        <v>20789</v>
      </c>
      <c r="T43" s="79">
        <v>349000</v>
      </c>
      <c r="U43" s="87"/>
    </row>
    <row r="44" spans="1:21">
      <c r="A44" s="87" t="s">
        <v>2905</v>
      </c>
      <c r="B44" s="87" t="s">
        <v>2779</v>
      </c>
      <c r="C44" s="87">
        <v>39775461</v>
      </c>
      <c r="D44" s="88">
        <v>276</v>
      </c>
      <c r="E44" s="88">
        <v>2011</v>
      </c>
      <c r="F44" s="467">
        <v>349000</v>
      </c>
      <c r="G44" s="74">
        <v>0</v>
      </c>
      <c r="H44" s="74">
        <v>3371.34</v>
      </c>
      <c r="I44" s="74">
        <v>0</v>
      </c>
      <c r="J44" s="74">
        <v>0</v>
      </c>
      <c r="K44" s="74">
        <v>345628.66</v>
      </c>
      <c r="L44" s="80">
        <v>40904</v>
      </c>
      <c r="M44" s="74">
        <v>98</v>
      </c>
      <c r="N44" s="81" t="s">
        <v>2930</v>
      </c>
      <c r="O44" s="89" t="s">
        <v>2780</v>
      </c>
      <c r="P44" s="89" t="s">
        <v>2906</v>
      </c>
      <c r="Q44" s="91" t="s">
        <v>2856</v>
      </c>
      <c r="R44" s="91" t="s">
        <v>2907</v>
      </c>
      <c r="S44" s="78" t="s">
        <v>20789</v>
      </c>
      <c r="T44" s="79">
        <v>349000</v>
      </c>
      <c r="U44" s="87"/>
    </row>
    <row r="45" spans="1:21">
      <c r="A45" s="87" t="s">
        <v>2908</v>
      </c>
      <c r="B45" s="87" t="s">
        <v>2779</v>
      </c>
      <c r="C45" s="87">
        <v>51987339</v>
      </c>
      <c r="D45" s="88">
        <v>276</v>
      </c>
      <c r="E45" s="88">
        <v>2011</v>
      </c>
      <c r="F45" s="467">
        <v>2443000</v>
      </c>
      <c r="G45" s="74">
        <v>0</v>
      </c>
      <c r="H45" s="74">
        <v>23599.38</v>
      </c>
      <c r="I45" s="74">
        <v>0</v>
      </c>
      <c r="J45" s="74">
        <v>0</v>
      </c>
      <c r="K45" s="74">
        <v>2419400.62</v>
      </c>
      <c r="L45" s="80">
        <v>40904</v>
      </c>
      <c r="M45" s="74">
        <v>98</v>
      </c>
      <c r="N45" s="81" t="s">
        <v>2930</v>
      </c>
      <c r="O45" s="89" t="s">
        <v>2780</v>
      </c>
      <c r="P45" s="89" t="s">
        <v>2909</v>
      </c>
      <c r="Q45" s="91" t="s">
        <v>2910</v>
      </c>
      <c r="R45" s="91" t="s">
        <v>2911</v>
      </c>
      <c r="S45" s="78" t="s">
        <v>20789</v>
      </c>
      <c r="T45" s="79">
        <v>2443000</v>
      </c>
      <c r="U45" s="87"/>
    </row>
    <row r="46" spans="1:21">
      <c r="A46" s="87" t="s">
        <v>2912</v>
      </c>
      <c r="B46" s="87" t="s">
        <v>2779</v>
      </c>
      <c r="C46" s="87">
        <v>19488333</v>
      </c>
      <c r="D46" s="88">
        <v>276</v>
      </c>
      <c r="E46" s="88">
        <v>2011</v>
      </c>
      <c r="F46" s="467">
        <v>349000</v>
      </c>
      <c r="G46" s="74">
        <v>0</v>
      </c>
      <c r="H46" s="74">
        <v>3371.34</v>
      </c>
      <c r="I46" s="74">
        <v>0</v>
      </c>
      <c r="J46" s="74">
        <v>0</v>
      </c>
      <c r="K46" s="74">
        <v>345628.66</v>
      </c>
      <c r="L46" s="80">
        <v>40904</v>
      </c>
      <c r="M46" s="74">
        <v>98</v>
      </c>
      <c r="N46" s="81" t="s">
        <v>2930</v>
      </c>
      <c r="O46" s="89" t="s">
        <v>2780</v>
      </c>
      <c r="P46" s="89" t="s">
        <v>2913</v>
      </c>
      <c r="Q46" s="91" t="s">
        <v>2856</v>
      </c>
      <c r="R46" s="91" t="s">
        <v>2914</v>
      </c>
      <c r="S46" s="78" t="s">
        <v>20789</v>
      </c>
      <c r="T46" s="79">
        <v>349000</v>
      </c>
      <c r="U46" s="87"/>
    </row>
    <row r="47" spans="1:21">
      <c r="A47" s="87" t="s">
        <v>2915</v>
      </c>
      <c r="B47" s="87" t="s">
        <v>2779</v>
      </c>
      <c r="C47" s="87">
        <v>19460297</v>
      </c>
      <c r="D47" s="88">
        <v>276</v>
      </c>
      <c r="E47" s="88">
        <v>2011</v>
      </c>
      <c r="F47" s="467">
        <v>349000</v>
      </c>
      <c r="G47" s="74">
        <v>0</v>
      </c>
      <c r="H47" s="74">
        <v>3371.34</v>
      </c>
      <c r="I47" s="74">
        <v>0</v>
      </c>
      <c r="J47" s="74">
        <v>0</v>
      </c>
      <c r="K47" s="74">
        <v>345628.66</v>
      </c>
      <c r="L47" s="80">
        <v>40904</v>
      </c>
      <c r="M47" s="74">
        <v>98</v>
      </c>
      <c r="N47" s="81" t="s">
        <v>2930</v>
      </c>
      <c r="O47" s="89" t="s">
        <v>2780</v>
      </c>
      <c r="P47" s="89" t="s">
        <v>2916</v>
      </c>
      <c r="Q47" s="91" t="s">
        <v>2917</v>
      </c>
      <c r="R47" s="91" t="s">
        <v>2918</v>
      </c>
      <c r="S47" s="78" t="s">
        <v>20789</v>
      </c>
      <c r="T47" s="79">
        <v>349000</v>
      </c>
      <c r="U47" s="87"/>
    </row>
    <row r="48" spans="1:21">
      <c r="A48" s="87" t="s">
        <v>2919</v>
      </c>
      <c r="B48" s="87" t="s">
        <v>2779</v>
      </c>
      <c r="C48" s="87">
        <v>63444786</v>
      </c>
      <c r="D48" s="88">
        <v>276</v>
      </c>
      <c r="E48" s="88">
        <v>2011</v>
      </c>
      <c r="F48" s="467">
        <v>2094000</v>
      </c>
      <c r="G48" s="74">
        <v>0</v>
      </c>
      <c r="H48" s="74">
        <v>20228.04</v>
      </c>
      <c r="I48" s="74">
        <v>0</v>
      </c>
      <c r="J48" s="74">
        <v>0</v>
      </c>
      <c r="K48" s="74">
        <v>2073771.96</v>
      </c>
      <c r="L48" s="80">
        <v>40904</v>
      </c>
      <c r="M48" s="74">
        <v>98</v>
      </c>
      <c r="N48" s="81" t="s">
        <v>2930</v>
      </c>
      <c r="O48" s="89" t="s">
        <v>2780</v>
      </c>
      <c r="P48" s="89" t="s">
        <v>2920</v>
      </c>
      <c r="Q48" s="91" t="s">
        <v>2852</v>
      </c>
      <c r="R48" s="91" t="s">
        <v>2921</v>
      </c>
      <c r="S48" s="78" t="s">
        <v>20789</v>
      </c>
      <c r="T48" s="79">
        <v>2094000</v>
      </c>
      <c r="U48" s="87"/>
    </row>
    <row r="49" spans="1:21">
      <c r="A49" s="87" t="s">
        <v>2934</v>
      </c>
      <c r="B49" s="87" t="s">
        <v>2779</v>
      </c>
      <c r="C49" s="87">
        <v>51778332</v>
      </c>
      <c r="D49" s="88">
        <v>99</v>
      </c>
      <c r="E49" s="88">
        <v>2011</v>
      </c>
      <c r="F49" s="467">
        <v>1116000</v>
      </c>
      <c r="G49" s="74">
        <v>0</v>
      </c>
      <c r="H49" s="74">
        <v>10780.56</v>
      </c>
      <c r="I49" s="74">
        <v>0</v>
      </c>
      <c r="J49" s="74">
        <v>0</v>
      </c>
      <c r="K49" s="74">
        <v>1105219.44</v>
      </c>
      <c r="L49" s="80">
        <v>40903</v>
      </c>
      <c r="M49" s="74">
        <v>100</v>
      </c>
      <c r="N49" s="81" t="s">
        <v>2930</v>
      </c>
      <c r="O49" s="89" t="s">
        <v>2780</v>
      </c>
      <c r="P49" s="89" t="s">
        <v>2951</v>
      </c>
      <c r="Q49" s="91" t="s">
        <v>2782</v>
      </c>
      <c r="R49" s="91" t="s">
        <v>2967</v>
      </c>
      <c r="S49" s="78" t="s">
        <v>20790</v>
      </c>
      <c r="T49" s="79">
        <v>1116000</v>
      </c>
      <c r="U49" s="87"/>
    </row>
    <row r="50" spans="1:21">
      <c r="A50" s="87" t="s">
        <v>2935</v>
      </c>
      <c r="B50" s="87" t="s">
        <v>2779</v>
      </c>
      <c r="C50" s="87">
        <v>63339479</v>
      </c>
      <c r="D50" s="88">
        <v>99</v>
      </c>
      <c r="E50" s="88">
        <v>2011</v>
      </c>
      <c r="F50" s="467">
        <v>372000</v>
      </c>
      <c r="G50" s="74">
        <v>0</v>
      </c>
      <c r="H50" s="74">
        <v>3593.52</v>
      </c>
      <c r="I50" s="74">
        <v>0</v>
      </c>
      <c r="J50" s="74">
        <v>0</v>
      </c>
      <c r="K50" s="74">
        <v>368406.48</v>
      </c>
      <c r="L50" s="80">
        <v>40903</v>
      </c>
      <c r="M50" s="74">
        <v>100</v>
      </c>
      <c r="N50" s="81" t="s">
        <v>2930</v>
      </c>
      <c r="O50" s="89" t="s">
        <v>2780</v>
      </c>
      <c r="P50" s="89" t="s">
        <v>2952</v>
      </c>
      <c r="Q50" s="91" t="s">
        <v>2953</v>
      </c>
      <c r="R50" s="91" t="s">
        <v>2968</v>
      </c>
      <c r="S50" s="78" t="s">
        <v>20790</v>
      </c>
      <c r="T50" s="79">
        <v>372000</v>
      </c>
      <c r="U50" s="87"/>
    </row>
    <row r="51" spans="1:21">
      <c r="A51" s="87" t="s">
        <v>2936</v>
      </c>
      <c r="B51" s="87" t="s">
        <v>2779</v>
      </c>
      <c r="C51" s="87">
        <v>79779335</v>
      </c>
      <c r="D51" s="88">
        <v>99</v>
      </c>
      <c r="E51" s="88">
        <v>2011</v>
      </c>
      <c r="F51" s="467">
        <v>1860000</v>
      </c>
      <c r="G51" s="74">
        <v>0</v>
      </c>
      <c r="H51" s="74">
        <v>17967.599999999999</v>
      </c>
      <c r="I51" s="74">
        <v>0</v>
      </c>
      <c r="J51" s="74">
        <v>0</v>
      </c>
      <c r="K51" s="74">
        <v>1842032.4</v>
      </c>
      <c r="L51" s="80">
        <v>40903</v>
      </c>
      <c r="M51" s="74">
        <v>100</v>
      </c>
      <c r="N51" s="81" t="s">
        <v>2930</v>
      </c>
      <c r="O51" s="89" t="s">
        <v>2780</v>
      </c>
      <c r="P51" s="89" t="s">
        <v>2954</v>
      </c>
      <c r="Q51" s="91" t="s">
        <v>2782</v>
      </c>
      <c r="R51" s="91" t="s">
        <v>2969</v>
      </c>
      <c r="S51" s="78" t="s">
        <v>20790</v>
      </c>
      <c r="T51" s="79">
        <v>1860000</v>
      </c>
      <c r="U51" s="87"/>
    </row>
    <row r="52" spans="1:21">
      <c r="A52" s="87" t="s">
        <v>2937</v>
      </c>
      <c r="B52" s="87" t="s">
        <v>2779</v>
      </c>
      <c r="C52" s="87">
        <v>52005831</v>
      </c>
      <c r="D52" s="88">
        <v>99</v>
      </c>
      <c r="E52" s="88">
        <v>2011</v>
      </c>
      <c r="F52" s="467">
        <v>2232000</v>
      </c>
      <c r="G52" s="74">
        <v>0</v>
      </c>
      <c r="H52" s="74">
        <v>21561.119999999999</v>
      </c>
      <c r="I52" s="74">
        <v>0</v>
      </c>
      <c r="J52" s="74">
        <v>0</v>
      </c>
      <c r="K52" s="74">
        <v>2210438.88</v>
      </c>
      <c r="L52" s="80">
        <v>40903</v>
      </c>
      <c r="M52" s="74">
        <v>100</v>
      </c>
      <c r="N52" s="81" t="s">
        <v>2930</v>
      </c>
      <c r="O52" s="89" t="s">
        <v>2780</v>
      </c>
      <c r="P52" s="89" t="s">
        <v>2955</v>
      </c>
      <c r="Q52" s="91" t="s">
        <v>2782</v>
      </c>
      <c r="R52" s="91" t="s">
        <v>2970</v>
      </c>
      <c r="S52" s="78" t="s">
        <v>20790</v>
      </c>
      <c r="T52" s="79">
        <v>2232000</v>
      </c>
      <c r="U52" s="87"/>
    </row>
    <row r="53" spans="1:21">
      <c r="A53" s="87" t="s">
        <v>2938</v>
      </c>
      <c r="B53" s="87" t="s">
        <v>2779</v>
      </c>
      <c r="C53" s="87">
        <v>79555030</v>
      </c>
      <c r="D53" s="88">
        <v>99</v>
      </c>
      <c r="E53" s="88">
        <v>2011</v>
      </c>
      <c r="F53" s="467">
        <v>1860000</v>
      </c>
      <c r="G53" s="74">
        <v>0</v>
      </c>
      <c r="H53" s="74">
        <v>17967.599999999999</v>
      </c>
      <c r="I53" s="74">
        <v>0</v>
      </c>
      <c r="J53" s="74">
        <v>0</v>
      </c>
      <c r="K53" s="74">
        <v>1842032.4</v>
      </c>
      <c r="L53" s="80">
        <v>40903</v>
      </c>
      <c r="M53" s="74">
        <v>100</v>
      </c>
      <c r="N53" s="81" t="s">
        <v>2930</v>
      </c>
      <c r="O53" s="89" t="s">
        <v>2780</v>
      </c>
      <c r="P53" s="89">
        <v>5170112667</v>
      </c>
      <c r="Q53" s="91" t="s">
        <v>2782</v>
      </c>
      <c r="R53" s="91" t="s">
        <v>2971</v>
      </c>
      <c r="S53" s="78" t="s">
        <v>20790</v>
      </c>
      <c r="T53" s="79">
        <v>1860000</v>
      </c>
      <c r="U53" s="87"/>
    </row>
    <row r="54" spans="1:21">
      <c r="A54" s="87" t="s">
        <v>2939</v>
      </c>
      <c r="B54" s="87" t="s">
        <v>2779</v>
      </c>
      <c r="C54" s="87">
        <v>76309486</v>
      </c>
      <c r="D54" s="88">
        <v>99</v>
      </c>
      <c r="E54" s="88">
        <v>2011</v>
      </c>
      <c r="F54" s="467">
        <v>2232000</v>
      </c>
      <c r="G54" s="74">
        <v>0</v>
      </c>
      <c r="H54" s="74">
        <v>13392</v>
      </c>
      <c r="I54" s="74">
        <v>0</v>
      </c>
      <c r="J54" s="74">
        <v>0</v>
      </c>
      <c r="K54" s="74">
        <v>2218608</v>
      </c>
      <c r="L54" s="80">
        <v>40903</v>
      </c>
      <c r="M54" s="74">
        <v>100</v>
      </c>
      <c r="N54" s="81" t="s">
        <v>2930</v>
      </c>
      <c r="O54" s="89" t="s">
        <v>2780</v>
      </c>
      <c r="P54" s="89" t="s">
        <v>2956</v>
      </c>
      <c r="Q54" s="91" t="s">
        <v>2957</v>
      </c>
      <c r="R54" s="91" t="s">
        <v>2972</v>
      </c>
      <c r="S54" s="78" t="s">
        <v>20790</v>
      </c>
      <c r="T54" s="79">
        <v>2232000</v>
      </c>
      <c r="U54" s="87"/>
    </row>
    <row r="55" spans="1:21">
      <c r="A55" s="87" t="s">
        <v>2940</v>
      </c>
      <c r="B55" s="87" t="s">
        <v>2779</v>
      </c>
      <c r="C55" s="87">
        <v>79695509</v>
      </c>
      <c r="D55" s="88">
        <v>99</v>
      </c>
      <c r="E55" s="88">
        <v>2011</v>
      </c>
      <c r="F55" s="467">
        <v>1488000</v>
      </c>
      <c r="G55" s="74">
        <v>0</v>
      </c>
      <c r="H55" s="74">
        <v>14374.08</v>
      </c>
      <c r="I55" s="74">
        <v>0</v>
      </c>
      <c r="J55" s="74">
        <v>0</v>
      </c>
      <c r="K55" s="74">
        <v>1473625.92</v>
      </c>
      <c r="L55" s="80">
        <v>40903</v>
      </c>
      <c r="M55" s="74">
        <v>100</v>
      </c>
      <c r="N55" s="81" t="s">
        <v>2930</v>
      </c>
      <c r="O55" s="89" t="s">
        <v>2850</v>
      </c>
      <c r="P55" s="89" t="s">
        <v>2958</v>
      </c>
      <c r="Q55" s="91" t="s">
        <v>2782</v>
      </c>
      <c r="R55" s="91" t="s">
        <v>2973</v>
      </c>
      <c r="S55" s="78" t="s">
        <v>20790</v>
      </c>
      <c r="T55" s="79">
        <v>1488000</v>
      </c>
      <c r="U55" s="87"/>
    </row>
    <row r="56" spans="1:21">
      <c r="A56" s="87" t="s">
        <v>2941</v>
      </c>
      <c r="B56" s="87" t="s">
        <v>2779</v>
      </c>
      <c r="C56" s="87">
        <v>79486036</v>
      </c>
      <c r="D56" s="88">
        <v>99</v>
      </c>
      <c r="E56" s="88">
        <v>2011</v>
      </c>
      <c r="F56" s="467">
        <v>1116000</v>
      </c>
      <c r="G56" s="74">
        <v>0</v>
      </c>
      <c r="H56" s="74">
        <v>10780.56</v>
      </c>
      <c r="I56" s="74">
        <v>0</v>
      </c>
      <c r="J56" s="74">
        <v>0</v>
      </c>
      <c r="K56" s="74">
        <v>1105219.44</v>
      </c>
      <c r="L56" s="80">
        <v>40903</v>
      </c>
      <c r="M56" s="74">
        <v>100</v>
      </c>
      <c r="N56" s="81" t="s">
        <v>2930</v>
      </c>
      <c r="O56" s="89" t="s">
        <v>2780</v>
      </c>
      <c r="P56" s="89" t="s">
        <v>2959</v>
      </c>
      <c r="Q56" s="91" t="s">
        <v>2953</v>
      </c>
      <c r="R56" s="91" t="s">
        <v>2974</v>
      </c>
      <c r="S56" s="78" t="s">
        <v>20790</v>
      </c>
      <c r="T56" s="79">
        <v>1116000</v>
      </c>
      <c r="U56" s="87"/>
    </row>
    <row r="57" spans="1:21">
      <c r="A57" s="87" t="s">
        <v>2942</v>
      </c>
      <c r="B57" s="87" t="s">
        <v>2779</v>
      </c>
      <c r="C57" s="87">
        <v>79956624</v>
      </c>
      <c r="D57" s="88">
        <v>99</v>
      </c>
      <c r="E57" s="88">
        <v>2011</v>
      </c>
      <c r="F57" s="467">
        <v>1860000</v>
      </c>
      <c r="G57" s="74">
        <v>0</v>
      </c>
      <c r="H57" s="74">
        <v>17967.599999999999</v>
      </c>
      <c r="I57" s="74">
        <v>0</v>
      </c>
      <c r="J57" s="74">
        <v>0</v>
      </c>
      <c r="K57" s="74">
        <v>1842032.4</v>
      </c>
      <c r="L57" s="80">
        <v>40903</v>
      </c>
      <c r="M57" s="74">
        <v>100</v>
      </c>
      <c r="N57" s="81" t="s">
        <v>2930</v>
      </c>
      <c r="O57" s="89" t="s">
        <v>2850</v>
      </c>
      <c r="P57" s="89">
        <v>66639626367</v>
      </c>
      <c r="Q57" s="91" t="s">
        <v>2953</v>
      </c>
      <c r="R57" s="91" t="s">
        <v>2975</v>
      </c>
      <c r="S57" s="78" t="s">
        <v>20790</v>
      </c>
      <c r="T57" s="79">
        <v>1860000</v>
      </c>
      <c r="U57" s="87"/>
    </row>
    <row r="58" spans="1:21">
      <c r="A58" s="87" t="s">
        <v>2943</v>
      </c>
      <c r="B58" s="87" t="s">
        <v>2779</v>
      </c>
      <c r="C58" s="87">
        <v>79381003</v>
      </c>
      <c r="D58" s="88">
        <v>99</v>
      </c>
      <c r="E58" s="88">
        <v>2011</v>
      </c>
      <c r="F58" s="467">
        <v>2232000</v>
      </c>
      <c r="G58" s="74">
        <v>0</v>
      </c>
      <c r="H58" s="74">
        <v>21561.119999999999</v>
      </c>
      <c r="I58" s="74">
        <v>0</v>
      </c>
      <c r="J58" s="74">
        <v>0</v>
      </c>
      <c r="K58" s="74">
        <v>2210438.88</v>
      </c>
      <c r="L58" s="80">
        <v>40903</v>
      </c>
      <c r="M58" s="74">
        <v>100</v>
      </c>
      <c r="N58" s="81" t="s">
        <v>2930</v>
      </c>
      <c r="O58" s="89" t="s">
        <v>2780</v>
      </c>
      <c r="P58" s="89" t="s">
        <v>2960</v>
      </c>
      <c r="Q58" s="91" t="s">
        <v>2782</v>
      </c>
      <c r="R58" s="91" t="s">
        <v>2976</v>
      </c>
      <c r="S58" s="78" t="s">
        <v>20790</v>
      </c>
      <c r="T58" s="79">
        <v>2232000</v>
      </c>
      <c r="U58" s="87"/>
    </row>
    <row r="59" spans="1:21">
      <c r="A59" s="87" t="s">
        <v>2944</v>
      </c>
      <c r="B59" s="87" t="s">
        <v>2779</v>
      </c>
      <c r="C59" s="87">
        <v>19358564</v>
      </c>
      <c r="D59" s="88">
        <v>99</v>
      </c>
      <c r="E59" s="88">
        <v>2011</v>
      </c>
      <c r="F59" s="467">
        <v>372000</v>
      </c>
      <c r="G59" s="74">
        <v>0</v>
      </c>
      <c r="H59" s="74">
        <v>3593.52</v>
      </c>
      <c r="I59" s="74">
        <v>0</v>
      </c>
      <c r="J59" s="74">
        <v>0</v>
      </c>
      <c r="K59" s="74">
        <v>368406.48</v>
      </c>
      <c r="L59" s="80">
        <v>40903</v>
      </c>
      <c r="M59" s="74">
        <v>100</v>
      </c>
      <c r="N59" s="81" t="s">
        <v>2930</v>
      </c>
      <c r="O59" s="89" t="s">
        <v>2780</v>
      </c>
      <c r="P59" s="89" t="s">
        <v>2961</v>
      </c>
      <c r="Q59" s="91" t="s">
        <v>2953</v>
      </c>
      <c r="R59" s="91" t="s">
        <v>2977</v>
      </c>
      <c r="S59" s="78" t="s">
        <v>20790</v>
      </c>
      <c r="T59" s="79">
        <v>372000</v>
      </c>
      <c r="U59" s="87"/>
    </row>
    <row r="60" spans="1:21">
      <c r="A60" s="87" t="s">
        <v>2945</v>
      </c>
      <c r="B60" s="87" t="s">
        <v>2779</v>
      </c>
      <c r="C60" s="87">
        <v>19249993</v>
      </c>
      <c r="D60" s="88">
        <v>99</v>
      </c>
      <c r="E60" s="88">
        <v>2011</v>
      </c>
      <c r="F60" s="467">
        <v>2232000</v>
      </c>
      <c r="G60" s="74">
        <v>0</v>
      </c>
      <c r="H60" s="74">
        <v>21561.119999999999</v>
      </c>
      <c r="I60" s="74">
        <v>0</v>
      </c>
      <c r="J60" s="74">
        <v>0</v>
      </c>
      <c r="K60" s="74">
        <v>2210438.88</v>
      </c>
      <c r="L60" s="80">
        <v>40903</v>
      </c>
      <c r="M60" s="74">
        <v>100</v>
      </c>
      <c r="N60" s="81" t="s">
        <v>2930</v>
      </c>
      <c r="O60" s="89" t="s">
        <v>2780</v>
      </c>
      <c r="P60" s="89" t="s">
        <v>2962</v>
      </c>
      <c r="Q60" s="91" t="s">
        <v>2782</v>
      </c>
      <c r="R60" s="91" t="s">
        <v>2978</v>
      </c>
      <c r="S60" s="78" t="s">
        <v>20790</v>
      </c>
      <c r="T60" s="79">
        <v>2232000</v>
      </c>
      <c r="U60" s="87"/>
    </row>
    <row r="61" spans="1:21">
      <c r="A61" s="87" t="s">
        <v>2946</v>
      </c>
      <c r="B61" s="87" t="s">
        <v>2779</v>
      </c>
      <c r="C61" s="87">
        <v>11349424</v>
      </c>
      <c r="D61" s="88">
        <v>99</v>
      </c>
      <c r="E61" s="88">
        <v>2011</v>
      </c>
      <c r="F61" s="467">
        <v>4092000</v>
      </c>
      <c r="G61" s="74">
        <v>0</v>
      </c>
      <c r="H61" s="74">
        <v>39528.720000000001</v>
      </c>
      <c r="I61" s="74">
        <v>341536</v>
      </c>
      <c r="J61" s="74">
        <v>0</v>
      </c>
      <c r="K61" s="74">
        <v>3710935.28</v>
      </c>
      <c r="L61" s="80">
        <v>40903</v>
      </c>
      <c r="M61" s="74">
        <v>100</v>
      </c>
      <c r="N61" s="81" t="s">
        <v>2930</v>
      </c>
      <c r="O61" s="89" t="s">
        <v>2780</v>
      </c>
      <c r="P61" s="89" t="s">
        <v>2963</v>
      </c>
      <c r="Q61" s="91" t="s">
        <v>2782</v>
      </c>
      <c r="R61" s="91" t="s">
        <v>2979</v>
      </c>
      <c r="S61" s="78" t="s">
        <v>20790</v>
      </c>
      <c r="T61" s="79">
        <v>4092000</v>
      </c>
      <c r="U61" s="87"/>
    </row>
    <row r="62" spans="1:21">
      <c r="A62" s="87" t="s">
        <v>2947</v>
      </c>
      <c r="B62" s="87" t="s">
        <v>2779</v>
      </c>
      <c r="C62" s="87">
        <v>19175053</v>
      </c>
      <c r="D62" s="88">
        <v>99</v>
      </c>
      <c r="E62" s="88">
        <v>2011</v>
      </c>
      <c r="F62" s="467">
        <v>1488000</v>
      </c>
      <c r="G62" s="74">
        <v>0</v>
      </c>
      <c r="H62" s="74">
        <v>14374.08</v>
      </c>
      <c r="I62" s="74">
        <v>0</v>
      </c>
      <c r="J62" s="74">
        <v>0</v>
      </c>
      <c r="K62" s="74">
        <v>1473625.92</v>
      </c>
      <c r="L62" s="80">
        <v>40903</v>
      </c>
      <c r="M62" s="74">
        <v>100</v>
      </c>
      <c r="N62" s="81" t="s">
        <v>2930</v>
      </c>
      <c r="O62" s="89" t="s">
        <v>2780</v>
      </c>
      <c r="P62" s="89">
        <v>391160306</v>
      </c>
      <c r="Q62" s="91" t="s">
        <v>2964</v>
      </c>
      <c r="R62" s="91" t="s">
        <v>2980</v>
      </c>
      <c r="S62" s="78" t="s">
        <v>20790</v>
      </c>
      <c r="T62" s="79">
        <v>1488000</v>
      </c>
      <c r="U62" s="87"/>
    </row>
    <row r="63" spans="1:21">
      <c r="A63" s="87" t="s">
        <v>2948</v>
      </c>
      <c r="B63" s="87" t="s">
        <v>2779</v>
      </c>
      <c r="C63" s="87">
        <v>79449704</v>
      </c>
      <c r="D63" s="88">
        <v>99</v>
      </c>
      <c r="E63" s="88">
        <v>2011</v>
      </c>
      <c r="F63" s="467">
        <v>2232000</v>
      </c>
      <c r="G63" s="74">
        <v>0</v>
      </c>
      <c r="H63" s="74">
        <v>21561.119999999999</v>
      </c>
      <c r="I63" s="74">
        <v>0</v>
      </c>
      <c r="J63" s="74">
        <v>153931</v>
      </c>
      <c r="K63" s="74">
        <v>2056507.88</v>
      </c>
      <c r="L63" s="80">
        <v>40903</v>
      </c>
      <c r="M63" s="74">
        <v>100</v>
      </c>
      <c r="N63" s="81" t="s">
        <v>2930</v>
      </c>
      <c r="O63" s="89" t="s">
        <v>2780</v>
      </c>
      <c r="P63" s="89">
        <v>5491113016</v>
      </c>
      <c r="Q63" s="91" t="s">
        <v>2965</v>
      </c>
      <c r="R63" s="91" t="s">
        <v>2981</v>
      </c>
      <c r="S63" s="78" t="s">
        <v>20790</v>
      </c>
      <c r="T63" s="79">
        <v>2232000</v>
      </c>
      <c r="U63" s="87"/>
    </row>
    <row r="64" spans="1:21">
      <c r="A64" s="87" t="s">
        <v>2949</v>
      </c>
      <c r="B64" s="87" t="s">
        <v>2779</v>
      </c>
      <c r="C64" s="87">
        <v>79947398</v>
      </c>
      <c r="D64" s="88">
        <v>99</v>
      </c>
      <c r="E64" s="88">
        <v>2011</v>
      </c>
      <c r="F64" s="467">
        <v>2232000</v>
      </c>
      <c r="G64" s="74">
        <v>0</v>
      </c>
      <c r="H64" s="74">
        <v>21561.119999999999</v>
      </c>
      <c r="I64" s="74">
        <v>0</v>
      </c>
      <c r="J64" s="74">
        <v>0</v>
      </c>
      <c r="K64" s="74">
        <v>2210438.88</v>
      </c>
      <c r="L64" s="80">
        <v>40903</v>
      </c>
      <c r="M64" s="74">
        <v>100</v>
      </c>
      <c r="N64" s="81" t="s">
        <v>2930</v>
      </c>
      <c r="O64" s="89" t="s">
        <v>2780</v>
      </c>
      <c r="P64" s="89" t="s">
        <v>2966</v>
      </c>
      <c r="Q64" s="91" t="s">
        <v>2953</v>
      </c>
      <c r="R64" s="91" t="s">
        <v>2982</v>
      </c>
      <c r="S64" s="78" t="s">
        <v>20790</v>
      </c>
      <c r="T64" s="79">
        <v>2232000</v>
      </c>
      <c r="U64" s="87"/>
    </row>
    <row r="65" spans="1:21">
      <c r="A65" s="87" t="s">
        <v>2950</v>
      </c>
      <c r="B65" s="87" t="s">
        <v>2779</v>
      </c>
      <c r="C65" s="87">
        <v>19284679</v>
      </c>
      <c r="D65" s="88">
        <v>99</v>
      </c>
      <c r="E65" s="88">
        <v>2011</v>
      </c>
      <c r="F65" s="467">
        <v>744000</v>
      </c>
      <c r="G65" s="74">
        <v>0</v>
      </c>
      <c r="H65" s="74">
        <v>7187.04</v>
      </c>
      <c r="I65" s="74">
        <v>0</v>
      </c>
      <c r="J65" s="74">
        <v>0</v>
      </c>
      <c r="K65" s="74">
        <v>736812.96</v>
      </c>
      <c r="L65" s="80">
        <v>40903</v>
      </c>
      <c r="M65" s="74">
        <v>100</v>
      </c>
      <c r="N65" s="81" t="s">
        <v>2930</v>
      </c>
      <c r="O65" s="89" t="s">
        <v>2780</v>
      </c>
      <c r="P65" s="89">
        <v>20935947004</v>
      </c>
      <c r="Q65" s="91" t="s">
        <v>2953</v>
      </c>
      <c r="R65" s="91" t="s">
        <v>2983</v>
      </c>
      <c r="S65" s="78" t="s">
        <v>20790</v>
      </c>
      <c r="T65" s="79">
        <v>744000</v>
      </c>
      <c r="U65" s="87"/>
    </row>
    <row r="66" spans="1:21">
      <c r="A66" s="87" t="s">
        <v>3039</v>
      </c>
      <c r="B66" s="87" t="s">
        <v>2779</v>
      </c>
      <c r="C66" s="87">
        <v>51990880</v>
      </c>
      <c r="D66" s="88">
        <v>276</v>
      </c>
      <c r="E66" s="88">
        <v>2011</v>
      </c>
      <c r="F66" s="467">
        <v>672000</v>
      </c>
      <c r="G66" s="74">
        <v>0</v>
      </c>
      <c r="H66" s="74">
        <v>6491.52</v>
      </c>
      <c r="I66" s="74">
        <v>0</v>
      </c>
      <c r="J66" s="74">
        <v>0</v>
      </c>
      <c r="K66" s="74">
        <v>665508.48</v>
      </c>
      <c r="L66" s="80">
        <v>40905</v>
      </c>
      <c r="M66" s="74">
        <v>102</v>
      </c>
      <c r="N66" s="81" t="s">
        <v>2930</v>
      </c>
      <c r="O66" s="89" t="s">
        <v>2780</v>
      </c>
      <c r="P66" s="89" t="s">
        <v>3093</v>
      </c>
      <c r="Q66" s="91" t="s">
        <v>2782</v>
      </c>
      <c r="R66" s="91" t="s">
        <v>3094</v>
      </c>
      <c r="S66" s="78" t="s">
        <v>20789</v>
      </c>
      <c r="T66" s="79">
        <v>672000</v>
      </c>
      <c r="U66" s="87"/>
    </row>
    <row r="67" spans="1:21">
      <c r="A67" s="87" t="s">
        <v>3040</v>
      </c>
      <c r="B67" s="87" t="s">
        <v>2779</v>
      </c>
      <c r="C67" s="87">
        <v>51782594</v>
      </c>
      <c r="D67" s="88">
        <v>276</v>
      </c>
      <c r="E67" s="88">
        <v>2011</v>
      </c>
      <c r="F67" s="467">
        <v>224000</v>
      </c>
      <c r="G67" s="74">
        <v>0</v>
      </c>
      <c r="H67" s="74">
        <v>2163.84</v>
      </c>
      <c r="I67" s="74">
        <v>0</v>
      </c>
      <c r="J67" s="74">
        <v>0</v>
      </c>
      <c r="K67" s="74">
        <v>221836.16</v>
      </c>
      <c r="L67" s="80">
        <v>40905</v>
      </c>
      <c r="M67" s="74">
        <v>102</v>
      </c>
      <c r="N67" s="81" t="s">
        <v>2930</v>
      </c>
      <c r="O67" s="89" t="s">
        <v>2780</v>
      </c>
      <c r="P67" s="89" t="s">
        <v>3095</v>
      </c>
      <c r="Q67" s="91" t="s">
        <v>2782</v>
      </c>
      <c r="R67" s="91" t="s">
        <v>3096</v>
      </c>
      <c r="S67" s="78" t="s">
        <v>20789</v>
      </c>
      <c r="T67" s="79">
        <v>224000</v>
      </c>
      <c r="U67" s="87"/>
    </row>
    <row r="68" spans="1:21">
      <c r="A68" s="87" t="s">
        <v>3041</v>
      </c>
      <c r="B68" s="87" t="s">
        <v>2779</v>
      </c>
      <c r="C68" s="87">
        <v>17187792</v>
      </c>
      <c r="D68" s="88">
        <v>276</v>
      </c>
      <c r="E68" s="88">
        <v>2011</v>
      </c>
      <c r="F68" s="467">
        <v>698000</v>
      </c>
      <c r="G68" s="74">
        <v>0</v>
      </c>
      <c r="H68" s="74">
        <v>6742.68</v>
      </c>
      <c r="I68" s="74">
        <v>0</v>
      </c>
      <c r="J68" s="74">
        <v>0</v>
      </c>
      <c r="K68" s="74">
        <v>691257.32</v>
      </c>
      <c r="L68" s="80">
        <v>40905</v>
      </c>
      <c r="M68" s="74">
        <v>102</v>
      </c>
      <c r="N68" s="81" t="s">
        <v>2930</v>
      </c>
      <c r="O68" s="89" t="s">
        <v>2780</v>
      </c>
      <c r="P68" s="89" t="s">
        <v>3097</v>
      </c>
      <c r="Q68" s="91" t="s">
        <v>2807</v>
      </c>
      <c r="R68" s="91" t="s">
        <v>3098</v>
      </c>
      <c r="S68" s="78" t="s">
        <v>20789</v>
      </c>
      <c r="T68" s="79">
        <v>698000</v>
      </c>
      <c r="U68" s="87"/>
    </row>
    <row r="69" spans="1:21">
      <c r="A69" s="87" t="s">
        <v>3042</v>
      </c>
      <c r="B69" s="87" t="s">
        <v>2779</v>
      </c>
      <c r="C69" s="87">
        <v>41460423</v>
      </c>
      <c r="D69" s="88">
        <v>276</v>
      </c>
      <c r="E69" s="88">
        <v>2011</v>
      </c>
      <c r="F69" s="467">
        <v>448000</v>
      </c>
      <c r="G69" s="74">
        <v>0</v>
      </c>
      <c r="H69" s="74">
        <v>4327.68</v>
      </c>
      <c r="I69" s="74">
        <v>0</v>
      </c>
      <c r="J69" s="74">
        <v>0</v>
      </c>
      <c r="K69" s="74">
        <v>443672.32000000001</v>
      </c>
      <c r="L69" s="80">
        <v>40905</v>
      </c>
      <c r="M69" s="74">
        <v>102</v>
      </c>
      <c r="N69" s="81" t="s">
        <v>2930</v>
      </c>
      <c r="O69" s="89" t="s">
        <v>2780</v>
      </c>
      <c r="P69" s="89" t="s">
        <v>3099</v>
      </c>
      <c r="Q69" s="91" t="s">
        <v>3100</v>
      </c>
      <c r="R69" s="91" t="s">
        <v>3101</v>
      </c>
      <c r="S69" s="78" t="s">
        <v>20789</v>
      </c>
      <c r="T69" s="79">
        <v>448000</v>
      </c>
      <c r="U69" s="87"/>
    </row>
    <row r="70" spans="1:21">
      <c r="A70" s="87" t="s">
        <v>3043</v>
      </c>
      <c r="B70" s="87" t="s">
        <v>2779</v>
      </c>
      <c r="C70" s="87">
        <v>79398546</v>
      </c>
      <c r="D70" s="88">
        <v>276</v>
      </c>
      <c r="E70" s="88">
        <v>2011</v>
      </c>
      <c r="F70" s="467">
        <v>1396000</v>
      </c>
      <c r="G70" s="74">
        <v>0</v>
      </c>
      <c r="H70" s="74">
        <v>13485.36</v>
      </c>
      <c r="I70" s="74">
        <v>0</v>
      </c>
      <c r="J70" s="74">
        <v>0</v>
      </c>
      <c r="K70" s="74">
        <v>1382514.64</v>
      </c>
      <c r="L70" s="80">
        <v>40905</v>
      </c>
      <c r="M70" s="74">
        <v>102</v>
      </c>
      <c r="N70" s="81" t="s">
        <v>2930</v>
      </c>
      <c r="O70" s="89" t="s">
        <v>2780</v>
      </c>
      <c r="P70" s="89" t="s">
        <v>3102</v>
      </c>
      <c r="Q70" s="91" t="s">
        <v>2807</v>
      </c>
      <c r="R70" s="91" t="s">
        <v>3103</v>
      </c>
      <c r="S70" s="78" t="s">
        <v>20789</v>
      </c>
      <c r="T70" s="79">
        <v>1396000</v>
      </c>
      <c r="U70" s="87"/>
    </row>
    <row r="71" spans="1:21">
      <c r="A71" s="87" t="s">
        <v>3044</v>
      </c>
      <c r="B71" s="87" t="s">
        <v>2779</v>
      </c>
      <c r="C71" s="87">
        <v>80067185</v>
      </c>
      <c r="D71" s="88">
        <v>276</v>
      </c>
      <c r="E71" s="88">
        <v>2011</v>
      </c>
      <c r="F71" s="467">
        <v>448000</v>
      </c>
      <c r="G71" s="74">
        <v>0</v>
      </c>
      <c r="H71" s="74">
        <v>4327.68</v>
      </c>
      <c r="I71" s="74">
        <v>0</v>
      </c>
      <c r="J71" s="74">
        <v>0</v>
      </c>
      <c r="K71" s="74">
        <v>443672.32000000001</v>
      </c>
      <c r="L71" s="80">
        <v>40905</v>
      </c>
      <c r="M71" s="74">
        <v>102</v>
      </c>
      <c r="N71" s="81" t="s">
        <v>2930</v>
      </c>
      <c r="O71" s="89" t="s">
        <v>2780</v>
      </c>
      <c r="P71" s="89" t="s">
        <v>3104</v>
      </c>
      <c r="Q71" s="91" t="s">
        <v>3105</v>
      </c>
      <c r="R71" s="91" t="s">
        <v>3106</v>
      </c>
      <c r="S71" s="78" t="s">
        <v>20789</v>
      </c>
      <c r="T71" s="79">
        <v>448000</v>
      </c>
      <c r="U71" s="87"/>
    </row>
    <row r="72" spans="1:21">
      <c r="A72" s="87" t="s">
        <v>3045</v>
      </c>
      <c r="B72" s="87" t="s">
        <v>2779</v>
      </c>
      <c r="C72" s="87">
        <v>79844881</v>
      </c>
      <c r="D72" s="88">
        <v>276</v>
      </c>
      <c r="E72" s="88">
        <v>2011</v>
      </c>
      <c r="F72" s="467">
        <v>1568000</v>
      </c>
      <c r="G72" s="74">
        <v>0</v>
      </c>
      <c r="H72" s="74">
        <v>15146.880000000001</v>
      </c>
      <c r="I72" s="74">
        <v>0</v>
      </c>
      <c r="J72" s="74">
        <v>0</v>
      </c>
      <c r="K72" s="74">
        <v>1552853.12</v>
      </c>
      <c r="L72" s="80">
        <v>40905</v>
      </c>
      <c r="M72" s="74">
        <v>102</v>
      </c>
      <c r="N72" s="81" t="s">
        <v>2930</v>
      </c>
      <c r="O72" s="89" t="s">
        <v>2780</v>
      </c>
      <c r="P72" s="89" t="s">
        <v>3107</v>
      </c>
      <c r="Q72" s="91" t="s">
        <v>2860</v>
      </c>
      <c r="R72" s="91" t="s">
        <v>3108</v>
      </c>
      <c r="S72" s="78" t="s">
        <v>20789</v>
      </c>
      <c r="T72" s="79">
        <v>1568000</v>
      </c>
      <c r="U72" s="87"/>
    </row>
    <row r="73" spans="1:21">
      <c r="A73" s="87" t="s">
        <v>3046</v>
      </c>
      <c r="B73" s="87" t="s">
        <v>2779</v>
      </c>
      <c r="C73" s="87">
        <v>35468736</v>
      </c>
      <c r="D73" s="88">
        <v>276</v>
      </c>
      <c r="E73" s="88">
        <v>2011</v>
      </c>
      <c r="F73" s="467">
        <v>349000</v>
      </c>
      <c r="G73" s="74">
        <v>0</v>
      </c>
      <c r="H73" s="74">
        <v>3371.34</v>
      </c>
      <c r="I73" s="74">
        <v>0</v>
      </c>
      <c r="J73" s="74">
        <v>0</v>
      </c>
      <c r="K73" s="74">
        <v>345628.66</v>
      </c>
      <c r="L73" s="80">
        <v>40905</v>
      </c>
      <c r="M73" s="74">
        <v>102</v>
      </c>
      <c r="N73" s="81" t="s">
        <v>2930</v>
      </c>
      <c r="O73" s="89" t="s">
        <v>2780</v>
      </c>
      <c r="P73" s="89" t="s">
        <v>3109</v>
      </c>
      <c r="Q73" s="91" t="s">
        <v>2964</v>
      </c>
      <c r="R73" s="91" t="s">
        <v>3110</v>
      </c>
      <c r="S73" s="78" t="s">
        <v>20789</v>
      </c>
      <c r="T73" s="79">
        <v>349000</v>
      </c>
      <c r="U73" s="87"/>
    </row>
    <row r="74" spans="1:21">
      <c r="A74" s="87" t="s">
        <v>3047</v>
      </c>
      <c r="B74" s="87" t="s">
        <v>2779</v>
      </c>
      <c r="C74" s="87">
        <v>39691308</v>
      </c>
      <c r="D74" s="88">
        <v>276</v>
      </c>
      <c r="E74" s="88">
        <v>2011</v>
      </c>
      <c r="F74" s="467">
        <v>349000</v>
      </c>
      <c r="G74" s="74">
        <v>0</v>
      </c>
      <c r="H74" s="74">
        <v>3371.34</v>
      </c>
      <c r="I74" s="74">
        <v>0</v>
      </c>
      <c r="J74" s="74">
        <v>0</v>
      </c>
      <c r="K74" s="74">
        <v>345628.66</v>
      </c>
      <c r="L74" s="80">
        <v>40905</v>
      </c>
      <c r="M74" s="74">
        <v>102</v>
      </c>
      <c r="N74" s="81" t="s">
        <v>2930</v>
      </c>
      <c r="O74" s="89" t="s">
        <v>2780</v>
      </c>
      <c r="P74" s="89" t="s">
        <v>3111</v>
      </c>
      <c r="Q74" s="91" t="s">
        <v>2782</v>
      </c>
      <c r="R74" s="91" t="s">
        <v>3112</v>
      </c>
      <c r="S74" s="78" t="s">
        <v>20789</v>
      </c>
      <c r="T74" s="79">
        <v>349000</v>
      </c>
      <c r="U74" s="87"/>
    </row>
    <row r="75" spans="1:21">
      <c r="A75" s="87" t="s">
        <v>3048</v>
      </c>
      <c r="B75" s="87" t="s">
        <v>2779</v>
      </c>
      <c r="C75" s="87">
        <v>19135071</v>
      </c>
      <c r="D75" s="88">
        <v>276</v>
      </c>
      <c r="E75" s="88">
        <v>2011</v>
      </c>
      <c r="F75" s="467">
        <v>1792000</v>
      </c>
      <c r="G75" s="74">
        <v>0</v>
      </c>
      <c r="H75" s="74">
        <v>17310.72</v>
      </c>
      <c r="I75" s="74">
        <v>0</v>
      </c>
      <c r="J75" s="74">
        <v>0</v>
      </c>
      <c r="K75" s="74">
        <v>1774689.28</v>
      </c>
      <c r="L75" s="80">
        <v>40905</v>
      </c>
      <c r="M75" s="74">
        <v>102</v>
      </c>
      <c r="N75" s="81" t="s">
        <v>2930</v>
      </c>
      <c r="O75" s="89" t="s">
        <v>2780</v>
      </c>
      <c r="P75" s="89" t="s">
        <v>3113</v>
      </c>
      <c r="Q75" s="91" t="s">
        <v>3105</v>
      </c>
      <c r="R75" s="91" t="s">
        <v>3114</v>
      </c>
      <c r="S75" s="78" t="s">
        <v>20789</v>
      </c>
      <c r="T75" s="79">
        <v>1792000</v>
      </c>
      <c r="U75" s="87"/>
    </row>
    <row r="76" spans="1:21">
      <c r="A76" s="87" t="s">
        <v>3049</v>
      </c>
      <c r="B76" s="87" t="s">
        <v>2779</v>
      </c>
      <c r="C76" s="87">
        <v>12965444</v>
      </c>
      <c r="D76" s="88">
        <v>276</v>
      </c>
      <c r="E76" s="88">
        <v>2011</v>
      </c>
      <c r="F76" s="467">
        <v>1396000</v>
      </c>
      <c r="G76" s="74">
        <v>0</v>
      </c>
      <c r="H76" s="74">
        <v>13485.36</v>
      </c>
      <c r="I76" s="74">
        <v>0</v>
      </c>
      <c r="J76" s="74">
        <v>0</v>
      </c>
      <c r="K76" s="74">
        <v>1382514.64</v>
      </c>
      <c r="L76" s="80">
        <v>40905</v>
      </c>
      <c r="M76" s="74">
        <v>102</v>
      </c>
      <c r="N76" s="81" t="s">
        <v>2930</v>
      </c>
      <c r="O76" s="89" t="s">
        <v>2780</v>
      </c>
      <c r="P76" s="89" t="s">
        <v>3115</v>
      </c>
      <c r="Q76" s="91" t="s">
        <v>3100</v>
      </c>
      <c r="R76" s="91" t="s">
        <v>3116</v>
      </c>
      <c r="S76" s="78" t="s">
        <v>20789</v>
      </c>
      <c r="T76" s="79">
        <v>1396000</v>
      </c>
      <c r="U76" s="87"/>
    </row>
    <row r="77" spans="1:21">
      <c r="A77" s="87" t="s">
        <v>3050</v>
      </c>
      <c r="B77" s="87" t="s">
        <v>2779</v>
      </c>
      <c r="C77" s="87">
        <v>1032435014</v>
      </c>
      <c r="D77" s="88">
        <v>276</v>
      </c>
      <c r="E77" s="88">
        <v>2011</v>
      </c>
      <c r="F77" s="467">
        <v>1047000</v>
      </c>
      <c r="G77" s="74">
        <v>0</v>
      </c>
      <c r="H77" s="74">
        <v>10114.02</v>
      </c>
      <c r="I77" s="74">
        <v>0</v>
      </c>
      <c r="J77" s="74">
        <v>0</v>
      </c>
      <c r="K77" s="74">
        <v>1036885.98</v>
      </c>
      <c r="L77" s="80">
        <v>40905</v>
      </c>
      <c r="M77" s="74">
        <v>102</v>
      </c>
      <c r="N77" s="81" t="s">
        <v>2930</v>
      </c>
      <c r="O77" s="89" t="s">
        <v>2780</v>
      </c>
      <c r="P77" s="89" t="s">
        <v>3117</v>
      </c>
      <c r="Q77" s="91" t="s">
        <v>2831</v>
      </c>
      <c r="R77" s="91" t="s">
        <v>3118</v>
      </c>
      <c r="S77" s="78" t="s">
        <v>20789</v>
      </c>
      <c r="T77" s="79">
        <v>1047000</v>
      </c>
      <c r="U77" s="87"/>
    </row>
    <row r="78" spans="1:21">
      <c r="A78" s="87" t="s">
        <v>3051</v>
      </c>
      <c r="B78" s="87" t="s">
        <v>2779</v>
      </c>
      <c r="C78" s="87">
        <v>63340927</v>
      </c>
      <c r="D78" s="88">
        <v>276</v>
      </c>
      <c r="E78" s="88">
        <v>2011</v>
      </c>
      <c r="F78" s="467">
        <v>698000</v>
      </c>
      <c r="G78" s="74">
        <v>0</v>
      </c>
      <c r="H78" s="74">
        <v>6742.68</v>
      </c>
      <c r="I78" s="74">
        <v>0</v>
      </c>
      <c r="J78" s="74">
        <v>0</v>
      </c>
      <c r="K78" s="74">
        <v>691257.32</v>
      </c>
      <c r="L78" s="80">
        <v>40905</v>
      </c>
      <c r="M78" s="74">
        <v>102</v>
      </c>
      <c r="N78" s="81" t="s">
        <v>2930</v>
      </c>
      <c r="O78" s="89" t="s">
        <v>2780</v>
      </c>
      <c r="P78" s="89">
        <v>46090461966</v>
      </c>
      <c r="Q78" s="91" t="s">
        <v>2782</v>
      </c>
      <c r="R78" s="91" t="s">
        <v>3119</v>
      </c>
      <c r="S78" s="78" t="s">
        <v>20789</v>
      </c>
      <c r="T78" s="79">
        <v>698000</v>
      </c>
      <c r="U78" s="87"/>
    </row>
    <row r="79" spans="1:21">
      <c r="A79" s="87" t="s">
        <v>3052</v>
      </c>
      <c r="B79" s="87" t="s">
        <v>2779</v>
      </c>
      <c r="C79" s="87">
        <v>85435153</v>
      </c>
      <c r="D79" s="88">
        <v>276</v>
      </c>
      <c r="E79" s="88">
        <v>2011</v>
      </c>
      <c r="F79" s="467">
        <v>349000</v>
      </c>
      <c r="G79" s="74">
        <v>0</v>
      </c>
      <c r="H79" s="74">
        <v>3371.34</v>
      </c>
      <c r="I79" s="74">
        <v>0</v>
      </c>
      <c r="J79" s="74">
        <v>0</v>
      </c>
      <c r="K79" s="74">
        <v>345628.66</v>
      </c>
      <c r="L79" s="80">
        <v>40905</v>
      </c>
      <c r="M79" s="74">
        <v>102</v>
      </c>
      <c r="N79" s="81" t="s">
        <v>2930</v>
      </c>
      <c r="O79" s="89" t="s">
        <v>2780</v>
      </c>
      <c r="P79" s="89" t="s">
        <v>3120</v>
      </c>
      <c r="Q79" s="91" t="s">
        <v>2880</v>
      </c>
      <c r="R79" s="91" t="s">
        <v>3121</v>
      </c>
      <c r="S79" s="78" t="s">
        <v>20789</v>
      </c>
      <c r="T79" s="79">
        <v>349000</v>
      </c>
      <c r="U79" s="87"/>
    </row>
    <row r="80" spans="1:21">
      <c r="A80" s="87" t="s">
        <v>3053</v>
      </c>
      <c r="B80" s="87" t="s">
        <v>2779</v>
      </c>
      <c r="C80" s="87">
        <v>1026253858</v>
      </c>
      <c r="D80" s="88">
        <v>276</v>
      </c>
      <c r="E80" s="88">
        <v>2011</v>
      </c>
      <c r="F80" s="467">
        <v>1047000</v>
      </c>
      <c r="G80" s="74">
        <v>0</v>
      </c>
      <c r="H80" s="74">
        <v>10114.02</v>
      </c>
      <c r="I80" s="74">
        <v>0</v>
      </c>
      <c r="J80" s="74">
        <v>0</v>
      </c>
      <c r="K80" s="74">
        <v>1036885.98</v>
      </c>
      <c r="L80" s="80">
        <v>40905</v>
      </c>
      <c r="M80" s="74">
        <v>102</v>
      </c>
      <c r="N80" s="81" t="s">
        <v>2930</v>
      </c>
      <c r="O80" s="89" t="s">
        <v>2780</v>
      </c>
      <c r="P80" s="89" t="s">
        <v>3122</v>
      </c>
      <c r="Q80" s="91" t="s">
        <v>2811</v>
      </c>
      <c r="R80" s="91" t="s">
        <v>3123</v>
      </c>
      <c r="S80" s="78" t="s">
        <v>20789</v>
      </c>
      <c r="T80" s="79">
        <v>1047000</v>
      </c>
      <c r="U80" s="87"/>
    </row>
    <row r="81" spans="1:21">
      <c r="A81" s="87" t="s">
        <v>3054</v>
      </c>
      <c r="B81" s="87" t="s">
        <v>2779</v>
      </c>
      <c r="C81" s="87">
        <v>52255805</v>
      </c>
      <c r="D81" s="88">
        <v>276</v>
      </c>
      <c r="E81" s="88">
        <v>2011</v>
      </c>
      <c r="F81" s="467">
        <v>698000</v>
      </c>
      <c r="G81" s="74">
        <v>69800</v>
      </c>
      <c r="H81" s="74">
        <v>6742.68</v>
      </c>
      <c r="I81" s="74">
        <v>0</v>
      </c>
      <c r="J81" s="74">
        <v>0</v>
      </c>
      <c r="K81" s="74">
        <v>621457.31999999995</v>
      </c>
      <c r="L81" s="80">
        <v>40905</v>
      </c>
      <c r="M81" s="74">
        <v>102</v>
      </c>
      <c r="N81" s="81" t="s">
        <v>2930</v>
      </c>
      <c r="O81" s="89" t="s">
        <v>2780</v>
      </c>
      <c r="P81" s="89" t="s">
        <v>3124</v>
      </c>
      <c r="Q81" s="91" t="s">
        <v>2807</v>
      </c>
      <c r="R81" s="91" t="s">
        <v>3125</v>
      </c>
      <c r="S81" s="78" t="s">
        <v>20789</v>
      </c>
      <c r="T81" s="79">
        <v>698000</v>
      </c>
      <c r="U81" s="87"/>
    </row>
    <row r="82" spans="1:21">
      <c r="A82" s="87" t="s">
        <v>3055</v>
      </c>
      <c r="B82" s="87" t="s">
        <v>2779</v>
      </c>
      <c r="C82" s="87">
        <v>16628651</v>
      </c>
      <c r="D82" s="88">
        <v>276</v>
      </c>
      <c r="E82" s="88">
        <v>2011</v>
      </c>
      <c r="F82" s="467">
        <v>698000</v>
      </c>
      <c r="G82" s="74">
        <v>0</v>
      </c>
      <c r="H82" s="74">
        <v>6742.68</v>
      </c>
      <c r="I82" s="74">
        <v>0</v>
      </c>
      <c r="J82" s="74">
        <v>0</v>
      </c>
      <c r="K82" s="74">
        <v>691257.32</v>
      </c>
      <c r="L82" s="80">
        <v>40905</v>
      </c>
      <c r="M82" s="74">
        <v>102</v>
      </c>
      <c r="N82" s="81" t="s">
        <v>2930</v>
      </c>
      <c r="O82" s="89" t="s">
        <v>2780</v>
      </c>
      <c r="P82" s="89" t="s">
        <v>3126</v>
      </c>
      <c r="Q82" s="91" t="s">
        <v>2807</v>
      </c>
      <c r="R82" s="91" t="s">
        <v>3127</v>
      </c>
      <c r="S82" s="78" t="s">
        <v>20789</v>
      </c>
      <c r="T82" s="79">
        <v>698000</v>
      </c>
      <c r="U82" s="87"/>
    </row>
    <row r="83" spans="1:21">
      <c r="A83" s="87" t="s">
        <v>3056</v>
      </c>
      <c r="B83" s="87" t="s">
        <v>2779</v>
      </c>
      <c r="C83" s="87">
        <v>7220912</v>
      </c>
      <c r="D83" s="88">
        <v>276</v>
      </c>
      <c r="E83" s="88">
        <v>2011</v>
      </c>
      <c r="F83" s="467">
        <v>448000</v>
      </c>
      <c r="G83" s="74">
        <v>0</v>
      </c>
      <c r="H83" s="74">
        <v>4327.68</v>
      </c>
      <c r="I83" s="74">
        <v>0</v>
      </c>
      <c r="J83" s="74">
        <v>0</v>
      </c>
      <c r="K83" s="74">
        <v>443672.32000000001</v>
      </c>
      <c r="L83" s="80">
        <v>40905</v>
      </c>
      <c r="M83" s="74">
        <v>102</v>
      </c>
      <c r="N83" s="81" t="s">
        <v>2930</v>
      </c>
      <c r="O83" s="89" t="s">
        <v>2780</v>
      </c>
      <c r="P83" s="89" t="s">
        <v>3128</v>
      </c>
      <c r="Q83" s="91" t="s">
        <v>3129</v>
      </c>
      <c r="R83" s="91" t="s">
        <v>3130</v>
      </c>
      <c r="S83" s="78" t="s">
        <v>20789</v>
      </c>
      <c r="T83" s="79">
        <v>448000</v>
      </c>
      <c r="U83" s="87"/>
    </row>
    <row r="84" spans="1:21">
      <c r="A84" s="87" t="s">
        <v>3057</v>
      </c>
      <c r="B84" s="87" t="s">
        <v>2779</v>
      </c>
      <c r="C84" s="87">
        <v>284618</v>
      </c>
      <c r="D84" s="88">
        <v>276</v>
      </c>
      <c r="E84" s="88">
        <v>2011</v>
      </c>
      <c r="F84" s="467">
        <v>1396000</v>
      </c>
      <c r="G84" s="74">
        <v>0</v>
      </c>
      <c r="H84" s="74">
        <v>13485.36</v>
      </c>
      <c r="I84" s="74">
        <v>0</v>
      </c>
      <c r="J84" s="74">
        <v>0</v>
      </c>
      <c r="K84" s="74">
        <v>1382514.64</v>
      </c>
      <c r="L84" s="80">
        <v>40905</v>
      </c>
      <c r="M84" s="74">
        <v>102</v>
      </c>
      <c r="N84" s="81" t="s">
        <v>2930</v>
      </c>
      <c r="O84" s="89" t="s">
        <v>2850</v>
      </c>
      <c r="P84" s="89" t="s">
        <v>3131</v>
      </c>
      <c r="Q84" s="91" t="s">
        <v>3132</v>
      </c>
      <c r="R84" s="91" t="s">
        <v>3133</v>
      </c>
      <c r="S84" s="78" t="s">
        <v>20789</v>
      </c>
      <c r="T84" s="79">
        <v>1396000</v>
      </c>
      <c r="U84" s="87"/>
    </row>
    <row r="85" spans="1:21">
      <c r="A85" s="87" t="s">
        <v>3058</v>
      </c>
      <c r="B85" s="87" t="s">
        <v>2785</v>
      </c>
      <c r="C85" s="87">
        <v>296270</v>
      </c>
      <c r="D85" s="88">
        <v>276</v>
      </c>
      <c r="E85" s="88">
        <v>2011</v>
      </c>
      <c r="F85" s="467">
        <v>672000</v>
      </c>
      <c r="G85" s="74">
        <v>0</v>
      </c>
      <c r="H85" s="74">
        <v>6491.52</v>
      </c>
      <c r="I85" s="74">
        <v>0</v>
      </c>
      <c r="J85" s="74">
        <v>0</v>
      </c>
      <c r="K85" s="74">
        <v>665508.48</v>
      </c>
      <c r="L85" s="80">
        <v>40905</v>
      </c>
      <c r="M85" s="74">
        <v>102</v>
      </c>
      <c r="N85" s="81" t="s">
        <v>2930</v>
      </c>
      <c r="O85" s="89" t="s">
        <v>2780</v>
      </c>
      <c r="P85" s="89" t="s">
        <v>3134</v>
      </c>
      <c r="Q85" s="91" t="s">
        <v>3105</v>
      </c>
      <c r="R85" s="91" t="s">
        <v>3135</v>
      </c>
      <c r="S85" s="78" t="s">
        <v>20789</v>
      </c>
      <c r="T85" s="79">
        <v>672000</v>
      </c>
      <c r="U85" s="87"/>
    </row>
    <row r="86" spans="1:21">
      <c r="A86" s="87" t="s">
        <v>3059</v>
      </c>
      <c r="B86" s="87" t="s">
        <v>2779</v>
      </c>
      <c r="C86" s="87">
        <v>12105821</v>
      </c>
      <c r="D86" s="88">
        <v>276</v>
      </c>
      <c r="E86" s="88">
        <v>2011</v>
      </c>
      <c r="F86" s="467">
        <v>358000</v>
      </c>
      <c r="G86" s="74">
        <v>0</v>
      </c>
      <c r="H86" s="74">
        <v>3458.28</v>
      </c>
      <c r="I86" s="74">
        <v>0</v>
      </c>
      <c r="J86" s="74">
        <v>0</v>
      </c>
      <c r="K86" s="74">
        <v>354541.72</v>
      </c>
      <c r="L86" s="80">
        <v>40905</v>
      </c>
      <c r="M86" s="74">
        <v>102</v>
      </c>
      <c r="N86" s="81" t="s">
        <v>2930</v>
      </c>
      <c r="O86" s="89" t="s">
        <v>2850</v>
      </c>
      <c r="P86" s="89" t="s">
        <v>3136</v>
      </c>
      <c r="Q86" s="91" t="s">
        <v>2860</v>
      </c>
      <c r="R86" s="91" t="s">
        <v>3137</v>
      </c>
      <c r="S86" s="78" t="s">
        <v>20789</v>
      </c>
      <c r="T86" s="79">
        <v>358000</v>
      </c>
      <c r="U86" s="87"/>
    </row>
    <row r="87" spans="1:21">
      <c r="A87" s="87" t="s">
        <v>3060</v>
      </c>
      <c r="B87" s="87" t="s">
        <v>2779</v>
      </c>
      <c r="C87" s="87">
        <v>11366418</v>
      </c>
      <c r="D87" s="88">
        <v>276</v>
      </c>
      <c r="E87" s="88">
        <v>2011</v>
      </c>
      <c r="F87" s="467">
        <v>1047000</v>
      </c>
      <c r="G87" s="74">
        <v>0</v>
      </c>
      <c r="H87" s="74">
        <v>10114.02</v>
      </c>
      <c r="I87" s="74">
        <v>0</v>
      </c>
      <c r="J87" s="74">
        <v>0</v>
      </c>
      <c r="K87" s="74">
        <v>1036885.98</v>
      </c>
      <c r="L87" s="80">
        <v>40911</v>
      </c>
      <c r="M87" s="74">
        <v>102</v>
      </c>
      <c r="N87" s="81" t="s">
        <v>2930</v>
      </c>
      <c r="O87" s="89" t="s">
        <v>2780</v>
      </c>
      <c r="P87" s="89" t="s">
        <v>3138</v>
      </c>
      <c r="Q87" s="91" t="s">
        <v>2782</v>
      </c>
      <c r="R87" s="91" t="s">
        <v>3139</v>
      </c>
      <c r="S87" s="78" t="s">
        <v>20789</v>
      </c>
      <c r="T87" s="79">
        <v>1047000</v>
      </c>
      <c r="U87" s="87"/>
    </row>
    <row r="88" spans="1:21">
      <c r="A88" s="87" t="s">
        <v>3061</v>
      </c>
      <c r="B88" s="87" t="s">
        <v>2779</v>
      </c>
      <c r="C88" s="87">
        <v>91498027</v>
      </c>
      <c r="D88" s="88">
        <v>276</v>
      </c>
      <c r="E88" s="88">
        <v>2011</v>
      </c>
      <c r="F88" s="467">
        <v>698000</v>
      </c>
      <c r="G88" s="74">
        <v>0</v>
      </c>
      <c r="H88" s="74">
        <v>6742.68</v>
      </c>
      <c r="I88" s="74">
        <v>0</v>
      </c>
      <c r="J88" s="74">
        <v>0</v>
      </c>
      <c r="K88" s="74">
        <v>691257.32</v>
      </c>
      <c r="L88" s="80">
        <v>40905</v>
      </c>
      <c r="M88" s="74">
        <v>102</v>
      </c>
      <c r="N88" s="81" t="s">
        <v>2930</v>
      </c>
      <c r="O88" s="89" t="s">
        <v>2780</v>
      </c>
      <c r="P88" s="89" t="s">
        <v>3140</v>
      </c>
      <c r="Q88" s="91" t="s">
        <v>2964</v>
      </c>
      <c r="R88" s="91" t="s">
        <v>3141</v>
      </c>
      <c r="S88" s="78" t="s">
        <v>20789</v>
      </c>
      <c r="T88" s="79">
        <v>698000</v>
      </c>
      <c r="U88" s="87"/>
    </row>
    <row r="89" spans="1:21">
      <c r="A89" s="87" t="s">
        <v>3062</v>
      </c>
      <c r="B89" s="87" t="s">
        <v>2779</v>
      </c>
      <c r="C89" s="87">
        <v>66900172</v>
      </c>
      <c r="D89" s="88">
        <v>276</v>
      </c>
      <c r="E89" s="88">
        <v>2011</v>
      </c>
      <c r="F89" s="467">
        <v>1353250</v>
      </c>
      <c r="G89" s="74">
        <v>0</v>
      </c>
      <c r="H89" s="74">
        <v>13072.395</v>
      </c>
      <c r="I89" s="74">
        <v>0</v>
      </c>
      <c r="J89" s="74">
        <v>0</v>
      </c>
      <c r="K89" s="74">
        <v>1340177.605</v>
      </c>
      <c r="L89" s="80">
        <v>40905</v>
      </c>
      <c r="M89" s="74">
        <v>102</v>
      </c>
      <c r="N89" s="81" t="s">
        <v>2930</v>
      </c>
      <c r="O89" s="89" t="s">
        <v>2780</v>
      </c>
      <c r="P89" s="89" t="s">
        <v>3142</v>
      </c>
      <c r="Q89" s="91" t="s">
        <v>2860</v>
      </c>
      <c r="R89" s="91" t="s">
        <v>3143</v>
      </c>
      <c r="S89" s="78" t="s">
        <v>20789</v>
      </c>
      <c r="T89" s="79">
        <v>1353250</v>
      </c>
      <c r="U89" s="87"/>
    </row>
    <row r="90" spans="1:21">
      <c r="A90" s="87" t="s">
        <v>3063</v>
      </c>
      <c r="B90" s="87" t="s">
        <v>2779</v>
      </c>
      <c r="C90" s="87">
        <v>809122938</v>
      </c>
      <c r="D90" s="88">
        <v>276</v>
      </c>
      <c r="E90" s="88">
        <v>2011</v>
      </c>
      <c r="F90" s="467">
        <v>1047000</v>
      </c>
      <c r="G90" s="74">
        <v>0</v>
      </c>
      <c r="H90" s="74">
        <v>10114.02</v>
      </c>
      <c r="I90" s="74">
        <v>0</v>
      </c>
      <c r="J90" s="74">
        <v>0</v>
      </c>
      <c r="K90" s="74">
        <v>1036885.98</v>
      </c>
      <c r="L90" s="80">
        <v>40913</v>
      </c>
      <c r="M90" s="74">
        <v>102</v>
      </c>
      <c r="N90" s="81" t="s">
        <v>2930</v>
      </c>
      <c r="O90" s="89" t="s">
        <v>2780</v>
      </c>
      <c r="P90" s="89" t="s">
        <v>3144</v>
      </c>
      <c r="Q90" s="91" t="s">
        <v>2803</v>
      </c>
      <c r="R90" s="91" t="s">
        <v>3145</v>
      </c>
      <c r="S90" s="78" t="s">
        <v>20789</v>
      </c>
      <c r="T90" s="79">
        <v>1047000</v>
      </c>
      <c r="U90" s="87"/>
    </row>
    <row r="91" spans="1:21">
      <c r="A91" s="87" t="s">
        <v>3064</v>
      </c>
      <c r="B91" s="87" t="s">
        <v>2779</v>
      </c>
      <c r="C91" s="87">
        <v>7516890</v>
      </c>
      <c r="D91" s="88">
        <v>276</v>
      </c>
      <c r="E91" s="88">
        <v>2011</v>
      </c>
      <c r="F91" s="467">
        <v>1745000</v>
      </c>
      <c r="G91" s="74">
        <v>0</v>
      </c>
      <c r="H91" s="74">
        <v>16856.7</v>
      </c>
      <c r="I91" s="74">
        <v>0</v>
      </c>
      <c r="J91" s="74">
        <v>0</v>
      </c>
      <c r="K91" s="74">
        <v>1728143.3</v>
      </c>
      <c r="L91" s="80">
        <v>40905</v>
      </c>
      <c r="M91" s="74">
        <v>102</v>
      </c>
      <c r="N91" s="81" t="s">
        <v>2930</v>
      </c>
      <c r="O91" s="89" t="s">
        <v>2780</v>
      </c>
      <c r="P91" s="89" t="s">
        <v>3146</v>
      </c>
      <c r="Q91" s="91" t="s">
        <v>3147</v>
      </c>
      <c r="R91" s="91" t="s">
        <v>3148</v>
      </c>
      <c r="S91" s="78" t="s">
        <v>20789</v>
      </c>
      <c r="T91" s="79">
        <v>1745000</v>
      </c>
      <c r="U91" s="87"/>
    </row>
    <row r="92" spans="1:21">
      <c r="A92" s="87" t="s">
        <v>3065</v>
      </c>
      <c r="B92" s="87" t="s">
        <v>2779</v>
      </c>
      <c r="C92" s="87">
        <v>88233355</v>
      </c>
      <c r="D92" s="88">
        <v>276</v>
      </c>
      <c r="E92" s="88">
        <v>2011</v>
      </c>
      <c r="F92" s="467">
        <v>448000</v>
      </c>
      <c r="G92" s="74">
        <v>0</v>
      </c>
      <c r="H92" s="74">
        <v>4327.68</v>
      </c>
      <c r="I92" s="74">
        <v>0</v>
      </c>
      <c r="J92" s="74">
        <v>0</v>
      </c>
      <c r="K92" s="74">
        <v>443672.32000000001</v>
      </c>
      <c r="L92" s="80">
        <v>40905</v>
      </c>
      <c r="M92" s="74">
        <v>102</v>
      </c>
      <c r="N92" s="81" t="s">
        <v>2930</v>
      </c>
      <c r="O92" s="89" t="s">
        <v>2780</v>
      </c>
      <c r="P92" s="89" t="s">
        <v>3149</v>
      </c>
      <c r="Q92" s="91" t="s">
        <v>3150</v>
      </c>
      <c r="R92" s="91" t="s">
        <v>3151</v>
      </c>
      <c r="S92" s="78" t="s">
        <v>20789</v>
      </c>
      <c r="T92" s="79">
        <v>448000</v>
      </c>
      <c r="U92" s="87"/>
    </row>
    <row r="93" spans="1:21">
      <c r="A93" s="87" t="s">
        <v>3066</v>
      </c>
      <c r="B93" s="87" t="s">
        <v>2779</v>
      </c>
      <c r="C93" s="87">
        <v>21068517</v>
      </c>
      <c r="D93" s="88">
        <v>276</v>
      </c>
      <c r="E93" s="88">
        <v>2011</v>
      </c>
      <c r="F93" s="467">
        <v>1047000</v>
      </c>
      <c r="G93" s="74">
        <v>0</v>
      </c>
      <c r="H93" s="74">
        <v>10114.02</v>
      </c>
      <c r="I93" s="74">
        <v>0</v>
      </c>
      <c r="J93" s="74">
        <v>0</v>
      </c>
      <c r="K93" s="74">
        <v>1036885.98</v>
      </c>
      <c r="L93" s="80">
        <v>40905</v>
      </c>
      <c r="M93" s="74">
        <v>102</v>
      </c>
      <c r="N93" s="81" t="s">
        <v>2930</v>
      </c>
      <c r="O93" s="89" t="s">
        <v>2780</v>
      </c>
      <c r="P93" s="89" t="s">
        <v>3152</v>
      </c>
      <c r="Q93" s="91" t="s">
        <v>2807</v>
      </c>
      <c r="R93" s="91" t="s">
        <v>3153</v>
      </c>
      <c r="S93" s="78" t="s">
        <v>20789</v>
      </c>
      <c r="T93" s="79">
        <v>1047000</v>
      </c>
      <c r="U93" s="87"/>
    </row>
    <row r="94" spans="1:21">
      <c r="A94" s="87" t="s">
        <v>3067</v>
      </c>
      <c r="B94" s="87" t="s">
        <v>2779</v>
      </c>
      <c r="C94" s="87">
        <v>79859592</v>
      </c>
      <c r="D94" s="88">
        <v>276</v>
      </c>
      <c r="E94" s="88">
        <v>2011</v>
      </c>
      <c r="F94" s="467">
        <v>698000</v>
      </c>
      <c r="G94" s="74">
        <v>0</v>
      </c>
      <c r="H94" s="74">
        <v>6742.68</v>
      </c>
      <c r="I94" s="74">
        <v>0</v>
      </c>
      <c r="J94" s="74">
        <v>0</v>
      </c>
      <c r="K94" s="74">
        <v>691257.32</v>
      </c>
      <c r="L94" s="80">
        <v>40905</v>
      </c>
      <c r="M94" s="74">
        <v>102</v>
      </c>
      <c r="N94" s="81" t="s">
        <v>2930</v>
      </c>
      <c r="O94" s="89" t="s">
        <v>2780</v>
      </c>
      <c r="P94" s="89" t="s">
        <v>3154</v>
      </c>
      <c r="Q94" s="91" t="s">
        <v>2807</v>
      </c>
      <c r="R94" s="91" t="s">
        <v>3155</v>
      </c>
      <c r="S94" s="78" t="s">
        <v>20789</v>
      </c>
      <c r="T94" s="79">
        <v>698000</v>
      </c>
      <c r="U94" s="87"/>
    </row>
    <row r="95" spans="1:21">
      <c r="A95" s="87" t="s">
        <v>3068</v>
      </c>
      <c r="B95" s="87" t="s">
        <v>2779</v>
      </c>
      <c r="C95" s="87">
        <v>91263769</v>
      </c>
      <c r="D95" s="88">
        <v>276</v>
      </c>
      <c r="E95" s="88">
        <v>2011</v>
      </c>
      <c r="F95" s="467">
        <v>1807650</v>
      </c>
      <c r="G95" s="74">
        <v>0</v>
      </c>
      <c r="H95" s="74">
        <v>17461.899000000001</v>
      </c>
      <c r="I95" s="74">
        <v>0</v>
      </c>
      <c r="J95" s="74">
        <v>0</v>
      </c>
      <c r="K95" s="74">
        <v>1790188.101</v>
      </c>
      <c r="L95" s="80">
        <v>40905</v>
      </c>
      <c r="M95" s="74">
        <v>102</v>
      </c>
      <c r="N95" s="81" t="s">
        <v>2930</v>
      </c>
      <c r="O95" s="89" t="s">
        <v>2780</v>
      </c>
      <c r="P95" s="89" t="s">
        <v>3156</v>
      </c>
      <c r="Q95" s="91" t="s">
        <v>2782</v>
      </c>
      <c r="R95" s="91" t="s">
        <v>3157</v>
      </c>
      <c r="S95" s="78" t="s">
        <v>20789</v>
      </c>
      <c r="T95" s="79">
        <v>1807650</v>
      </c>
      <c r="U95" s="87"/>
    </row>
    <row r="96" spans="1:21">
      <c r="A96" s="87" t="s">
        <v>3069</v>
      </c>
      <c r="B96" s="87" t="s">
        <v>2779</v>
      </c>
      <c r="C96" s="87">
        <v>4327441</v>
      </c>
      <c r="D96" s="88">
        <v>276</v>
      </c>
      <c r="E96" s="88">
        <v>2011</v>
      </c>
      <c r="F96" s="467">
        <v>698000</v>
      </c>
      <c r="G96" s="74">
        <v>0</v>
      </c>
      <c r="H96" s="74">
        <v>6742.68</v>
      </c>
      <c r="I96" s="74">
        <v>0</v>
      </c>
      <c r="J96" s="74">
        <v>0</v>
      </c>
      <c r="K96" s="74">
        <v>691257.32</v>
      </c>
      <c r="L96" s="80">
        <v>40905</v>
      </c>
      <c r="M96" s="74">
        <v>102</v>
      </c>
      <c r="N96" s="81" t="s">
        <v>2930</v>
      </c>
      <c r="O96" s="89" t="s">
        <v>2850</v>
      </c>
      <c r="P96" s="89" t="s">
        <v>3158</v>
      </c>
      <c r="Q96" s="91" t="s">
        <v>2807</v>
      </c>
      <c r="R96" s="91" t="s">
        <v>3159</v>
      </c>
      <c r="S96" s="78" t="s">
        <v>20789</v>
      </c>
      <c r="T96" s="79">
        <v>698000</v>
      </c>
      <c r="U96" s="87"/>
    </row>
    <row r="97" spans="1:21">
      <c r="A97" s="87" t="s">
        <v>3070</v>
      </c>
      <c r="B97" s="87" t="s">
        <v>2779</v>
      </c>
      <c r="C97" s="87">
        <v>70077405</v>
      </c>
      <c r="D97" s="88">
        <v>276</v>
      </c>
      <c r="E97" s="88">
        <v>2011</v>
      </c>
      <c r="F97" s="467">
        <v>1396000</v>
      </c>
      <c r="G97" s="74">
        <v>0</v>
      </c>
      <c r="H97" s="74">
        <v>13485.36</v>
      </c>
      <c r="I97" s="74">
        <v>0</v>
      </c>
      <c r="J97" s="74">
        <v>0</v>
      </c>
      <c r="K97" s="74">
        <v>1382514.64</v>
      </c>
      <c r="L97" s="80">
        <v>40905</v>
      </c>
      <c r="M97" s="74">
        <v>102</v>
      </c>
      <c r="N97" s="81" t="s">
        <v>2930</v>
      </c>
      <c r="O97" s="89" t="s">
        <v>2780</v>
      </c>
      <c r="P97" s="89" t="s">
        <v>3160</v>
      </c>
      <c r="Q97" s="91" t="s">
        <v>2807</v>
      </c>
      <c r="R97" s="91" t="s">
        <v>3161</v>
      </c>
      <c r="S97" s="78" t="s">
        <v>20789</v>
      </c>
      <c r="T97" s="79">
        <v>1396000</v>
      </c>
      <c r="U97" s="87"/>
    </row>
    <row r="98" spans="1:21">
      <c r="A98" s="87" t="s">
        <v>3071</v>
      </c>
      <c r="B98" s="87" t="s">
        <v>2779</v>
      </c>
      <c r="C98" s="87">
        <v>75097419</v>
      </c>
      <c r="D98" s="88">
        <v>276</v>
      </c>
      <c r="E98" s="88">
        <v>2011</v>
      </c>
      <c r="F98" s="467">
        <v>2008500</v>
      </c>
      <c r="G98" s="74">
        <v>0</v>
      </c>
      <c r="H98" s="74">
        <v>19402.11</v>
      </c>
      <c r="I98" s="74">
        <v>0</v>
      </c>
      <c r="J98" s="74">
        <v>0</v>
      </c>
      <c r="K98" s="74">
        <v>1989097.89</v>
      </c>
      <c r="L98" s="80">
        <v>40905</v>
      </c>
      <c r="M98" s="74">
        <v>102</v>
      </c>
      <c r="N98" s="81" t="s">
        <v>2930</v>
      </c>
      <c r="O98" s="89" t="s">
        <v>2780</v>
      </c>
      <c r="P98" s="89" t="s">
        <v>3162</v>
      </c>
      <c r="Q98" s="91" t="s">
        <v>2782</v>
      </c>
      <c r="R98" s="91" t="s">
        <v>3163</v>
      </c>
      <c r="S98" s="78" t="s">
        <v>20789</v>
      </c>
      <c r="T98" s="79">
        <v>2008500</v>
      </c>
      <c r="U98" s="87"/>
    </row>
    <row r="99" spans="1:21">
      <c r="A99" s="87" t="s">
        <v>3072</v>
      </c>
      <c r="B99" s="87" t="s">
        <v>2779</v>
      </c>
      <c r="C99" s="87">
        <v>19292432</v>
      </c>
      <c r="D99" s="88">
        <v>276</v>
      </c>
      <c r="E99" s="88">
        <v>2011</v>
      </c>
      <c r="F99" s="467">
        <v>2094000</v>
      </c>
      <c r="G99" s="74">
        <v>0</v>
      </c>
      <c r="H99" s="74">
        <v>20228.04</v>
      </c>
      <c r="I99" s="74">
        <v>0</v>
      </c>
      <c r="J99" s="74">
        <v>0</v>
      </c>
      <c r="K99" s="74">
        <v>2073771.96</v>
      </c>
      <c r="L99" s="80">
        <v>40905</v>
      </c>
      <c r="M99" s="74">
        <v>102</v>
      </c>
      <c r="N99" s="81" t="s">
        <v>2930</v>
      </c>
      <c r="O99" s="89" t="s">
        <v>2780</v>
      </c>
      <c r="P99" s="89" t="s">
        <v>3164</v>
      </c>
      <c r="Q99" s="91" t="s">
        <v>2782</v>
      </c>
      <c r="R99" s="91" t="s">
        <v>3165</v>
      </c>
      <c r="S99" s="78" t="s">
        <v>20789</v>
      </c>
      <c r="T99" s="79">
        <v>2094000</v>
      </c>
      <c r="U99" s="87"/>
    </row>
    <row r="100" spans="1:21">
      <c r="A100" s="87" t="s">
        <v>3073</v>
      </c>
      <c r="B100" s="87" t="s">
        <v>2779</v>
      </c>
      <c r="C100" s="87">
        <v>98547705</v>
      </c>
      <c r="D100" s="88">
        <v>276</v>
      </c>
      <c r="E100" s="88">
        <v>2011</v>
      </c>
      <c r="F100" s="467">
        <v>1047000</v>
      </c>
      <c r="G100" s="74">
        <v>0</v>
      </c>
      <c r="H100" s="74">
        <v>10114.02</v>
      </c>
      <c r="I100" s="74">
        <v>0</v>
      </c>
      <c r="J100" s="74">
        <v>0</v>
      </c>
      <c r="K100" s="74">
        <v>1036885.98</v>
      </c>
      <c r="L100" s="80">
        <v>40905</v>
      </c>
      <c r="M100" s="74">
        <v>102</v>
      </c>
      <c r="N100" s="81" t="s">
        <v>2930</v>
      </c>
      <c r="O100" s="89" t="s">
        <v>2780</v>
      </c>
      <c r="P100" s="89" t="s">
        <v>3166</v>
      </c>
      <c r="Q100" s="91" t="s">
        <v>2807</v>
      </c>
      <c r="R100" s="91" t="s">
        <v>3167</v>
      </c>
      <c r="S100" s="78" t="s">
        <v>20789</v>
      </c>
      <c r="T100" s="79">
        <v>1047000</v>
      </c>
      <c r="U100" s="87"/>
    </row>
    <row r="101" spans="1:21">
      <c r="A101" s="87" t="s">
        <v>3074</v>
      </c>
      <c r="B101" s="87" t="s">
        <v>2779</v>
      </c>
      <c r="C101" s="87">
        <v>1020738263</v>
      </c>
      <c r="D101" s="88">
        <v>276</v>
      </c>
      <c r="E101" s="88">
        <v>2011</v>
      </c>
      <c r="F101" s="467">
        <v>349000</v>
      </c>
      <c r="G101" s="74">
        <v>34900</v>
      </c>
      <c r="H101" s="74">
        <v>3371.34</v>
      </c>
      <c r="I101" s="74">
        <v>0</v>
      </c>
      <c r="J101" s="74">
        <v>0</v>
      </c>
      <c r="K101" s="74">
        <v>310728.65999999997</v>
      </c>
      <c r="L101" s="80">
        <v>40905</v>
      </c>
      <c r="M101" s="74">
        <v>102</v>
      </c>
      <c r="N101" s="81" t="s">
        <v>2930</v>
      </c>
      <c r="O101" s="89" t="s">
        <v>2780</v>
      </c>
      <c r="P101" s="89" t="s">
        <v>3168</v>
      </c>
      <c r="Q101" s="91" t="s">
        <v>2807</v>
      </c>
      <c r="R101" s="91" t="s">
        <v>3169</v>
      </c>
      <c r="S101" s="78" t="s">
        <v>20789</v>
      </c>
      <c r="T101" s="79">
        <v>349000</v>
      </c>
      <c r="U101" s="87"/>
    </row>
    <row r="102" spans="1:21">
      <c r="A102" s="87" t="s">
        <v>3075</v>
      </c>
      <c r="B102" s="87" t="s">
        <v>2779</v>
      </c>
      <c r="C102" s="87">
        <v>1010181161</v>
      </c>
      <c r="D102" s="88">
        <v>276</v>
      </c>
      <c r="E102" s="88">
        <v>2011</v>
      </c>
      <c r="F102" s="467">
        <v>1047000</v>
      </c>
      <c r="G102" s="74">
        <v>0</v>
      </c>
      <c r="H102" s="74">
        <v>10114.02</v>
      </c>
      <c r="I102" s="74">
        <v>0</v>
      </c>
      <c r="J102" s="74">
        <v>0</v>
      </c>
      <c r="K102" s="74">
        <v>1036885.98</v>
      </c>
      <c r="L102" s="80">
        <v>40905</v>
      </c>
      <c r="M102" s="74">
        <v>102</v>
      </c>
      <c r="N102" s="81" t="s">
        <v>2930</v>
      </c>
      <c r="O102" s="89" t="s">
        <v>2780</v>
      </c>
      <c r="P102" s="89" t="s">
        <v>3170</v>
      </c>
      <c r="Q102" s="91" t="s">
        <v>2807</v>
      </c>
      <c r="R102" s="91" t="s">
        <v>3171</v>
      </c>
      <c r="S102" s="78" t="s">
        <v>20789</v>
      </c>
      <c r="T102" s="79">
        <v>1047000</v>
      </c>
      <c r="U102" s="87"/>
    </row>
    <row r="103" spans="1:21">
      <c r="A103" s="87" t="s">
        <v>3076</v>
      </c>
      <c r="B103" s="87" t="s">
        <v>2779</v>
      </c>
      <c r="C103" s="87">
        <v>1026283986</v>
      </c>
      <c r="D103" s="88">
        <v>276</v>
      </c>
      <c r="E103" s="88">
        <v>2011</v>
      </c>
      <c r="F103" s="467">
        <v>698000</v>
      </c>
      <c r="G103" s="74">
        <v>0</v>
      </c>
      <c r="H103" s="74">
        <v>6742.68</v>
      </c>
      <c r="I103" s="74">
        <v>0</v>
      </c>
      <c r="J103" s="74">
        <v>0</v>
      </c>
      <c r="K103" s="74">
        <v>691257.32</v>
      </c>
      <c r="L103" s="80">
        <v>40905</v>
      </c>
      <c r="M103" s="74">
        <v>102</v>
      </c>
      <c r="N103" s="81" t="s">
        <v>2930</v>
      </c>
      <c r="O103" s="89" t="s">
        <v>2780</v>
      </c>
      <c r="P103" s="89" t="s">
        <v>3172</v>
      </c>
      <c r="Q103" s="91" t="s">
        <v>2824</v>
      </c>
      <c r="R103" s="91" t="s">
        <v>3173</v>
      </c>
      <c r="S103" s="78" t="s">
        <v>20789</v>
      </c>
      <c r="T103" s="79">
        <v>698000</v>
      </c>
      <c r="U103" s="87"/>
    </row>
    <row r="104" spans="1:21">
      <c r="A104" s="87" t="s">
        <v>3077</v>
      </c>
      <c r="B104" s="87" t="s">
        <v>2779</v>
      </c>
      <c r="C104" s="87">
        <v>52646650</v>
      </c>
      <c r="D104" s="88">
        <v>276</v>
      </c>
      <c r="E104" s="88">
        <v>2011</v>
      </c>
      <c r="F104" s="467">
        <v>349000</v>
      </c>
      <c r="G104" s="74">
        <v>0</v>
      </c>
      <c r="H104" s="74">
        <v>3371.34</v>
      </c>
      <c r="I104" s="74">
        <v>0</v>
      </c>
      <c r="J104" s="74">
        <v>0</v>
      </c>
      <c r="K104" s="74">
        <v>345628.66</v>
      </c>
      <c r="L104" s="80">
        <v>40905</v>
      </c>
      <c r="M104" s="74">
        <v>102</v>
      </c>
      <c r="N104" s="81" t="s">
        <v>2930</v>
      </c>
      <c r="O104" s="89" t="s">
        <v>2780</v>
      </c>
      <c r="P104" s="89" t="s">
        <v>3174</v>
      </c>
      <c r="Q104" s="91" t="s">
        <v>2782</v>
      </c>
      <c r="R104" s="91" t="s">
        <v>3175</v>
      </c>
      <c r="S104" s="78" t="s">
        <v>20789</v>
      </c>
      <c r="T104" s="79">
        <v>349000</v>
      </c>
      <c r="U104" s="87"/>
    </row>
    <row r="105" spans="1:21">
      <c r="A105" s="87" t="s">
        <v>3078</v>
      </c>
      <c r="B105" s="87" t="s">
        <v>2779</v>
      </c>
      <c r="C105" s="87">
        <v>37808584</v>
      </c>
      <c r="D105" s="88">
        <v>276</v>
      </c>
      <c r="E105" s="88">
        <v>2011</v>
      </c>
      <c r="F105" s="467">
        <v>2094000</v>
      </c>
      <c r="G105" s="74">
        <v>0</v>
      </c>
      <c r="H105" s="74">
        <v>20228.04</v>
      </c>
      <c r="I105" s="74">
        <v>0</v>
      </c>
      <c r="J105" s="74">
        <v>0</v>
      </c>
      <c r="K105" s="74">
        <v>2073771.96</v>
      </c>
      <c r="L105" s="80">
        <v>40919</v>
      </c>
      <c r="M105" s="74">
        <v>102</v>
      </c>
      <c r="N105" s="81" t="s">
        <v>2930</v>
      </c>
      <c r="O105" s="89" t="s">
        <v>2780</v>
      </c>
      <c r="P105" s="89" t="s">
        <v>3176</v>
      </c>
      <c r="Q105" s="91" t="s">
        <v>2807</v>
      </c>
      <c r="R105" s="91" t="s">
        <v>3177</v>
      </c>
      <c r="S105" s="78" t="s">
        <v>20789</v>
      </c>
      <c r="T105" s="79">
        <v>2094000</v>
      </c>
      <c r="U105" s="87"/>
    </row>
    <row r="106" spans="1:21">
      <c r="A106" s="87" t="s">
        <v>3079</v>
      </c>
      <c r="B106" s="87" t="s">
        <v>2779</v>
      </c>
      <c r="C106" s="87">
        <v>43084985</v>
      </c>
      <c r="D106" s="88">
        <v>276</v>
      </c>
      <c r="E106" s="88">
        <v>2011</v>
      </c>
      <c r="F106" s="467">
        <v>349000</v>
      </c>
      <c r="G106" s="74">
        <v>0</v>
      </c>
      <c r="H106" s="74">
        <v>3371.34</v>
      </c>
      <c r="I106" s="74">
        <v>0</v>
      </c>
      <c r="J106" s="74">
        <v>0</v>
      </c>
      <c r="K106" s="74">
        <v>345628.66</v>
      </c>
      <c r="L106" s="80">
        <v>40905</v>
      </c>
      <c r="M106" s="74">
        <v>102</v>
      </c>
      <c r="N106" s="81" t="s">
        <v>2930</v>
      </c>
      <c r="O106" s="89" t="s">
        <v>2780</v>
      </c>
      <c r="P106" s="89">
        <v>10362820936</v>
      </c>
      <c r="Q106" s="91" t="s">
        <v>2807</v>
      </c>
      <c r="R106" s="91" t="s">
        <v>3178</v>
      </c>
      <c r="S106" s="78" t="s">
        <v>20789</v>
      </c>
      <c r="T106" s="79">
        <v>349000</v>
      </c>
      <c r="U106" s="87"/>
    </row>
    <row r="107" spans="1:21">
      <c r="A107" s="87" t="s">
        <v>3080</v>
      </c>
      <c r="B107" s="87" t="s">
        <v>2779</v>
      </c>
      <c r="C107" s="87">
        <v>41506163</v>
      </c>
      <c r="D107" s="88">
        <v>276</v>
      </c>
      <c r="E107" s="88">
        <v>2011</v>
      </c>
      <c r="F107" s="467">
        <v>1353250</v>
      </c>
      <c r="G107" s="74">
        <v>0</v>
      </c>
      <c r="H107" s="74">
        <v>13072.395</v>
      </c>
      <c r="I107" s="74">
        <v>0</v>
      </c>
      <c r="J107" s="74">
        <v>0</v>
      </c>
      <c r="K107" s="74">
        <v>1340177.605</v>
      </c>
      <c r="L107" s="80">
        <v>40905</v>
      </c>
      <c r="M107" s="74">
        <v>102</v>
      </c>
      <c r="N107" s="81" t="s">
        <v>2930</v>
      </c>
      <c r="O107" s="89" t="s">
        <v>2780</v>
      </c>
      <c r="P107" s="89" t="s">
        <v>3179</v>
      </c>
      <c r="Q107" s="91" t="s">
        <v>2835</v>
      </c>
      <c r="R107" s="91" t="s">
        <v>703</v>
      </c>
      <c r="S107" s="78" t="s">
        <v>20789</v>
      </c>
      <c r="T107" s="79">
        <v>1353250</v>
      </c>
      <c r="U107" s="87"/>
    </row>
    <row r="108" spans="1:21">
      <c r="A108" s="87" t="s">
        <v>3081</v>
      </c>
      <c r="B108" s="87" t="s">
        <v>2779</v>
      </c>
      <c r="C108" s="87">
        <v>79468026</v>
      </c>
      <c r="D108" s="88">
        <v>276</v>
      </c>
      <c r="E108" s="88">
        <v>2011</v>
      </c>
      <c r="F108" s="467">
        <v>448000</v>
      </c>
      <c r="G108" s="74">
        <v>0</v>
      </c>
      <c r="H108" s="74">
        <v>4327.68</v>
      </c>
      <c r="I108" s="74">
        <v>0</v>
      </c>
      <c r="J108" s="74">
        <v>0</v>
      </c>
      <c r="K108" s="74">
        <v>443672.32000000001</v>
      </c>
      <c r="L108" s="80">
        <v>40905</v>
      </c>
      <c r="M108" s="74">
        <v>102</v>
      </c>
      <c r="N108" s="81" t="s">
        <v>2930</v>
      </c>
      <c r="O108" s="89" t="s">
        <v>2780</v>
      </c>
      <c r="P108" s="89" t="s">
        <v>3180</v>
      </c>
      <c r="Q108" s="91" t="s">
        <v>2782</v>
      </c>
      <c r="R108" s="91" t="s">
        <v>3181</v>
      </c>
      <c r="S108" s="78" t="s">
        <v>20789</v>
      </c>
      <c r="T108" s="79">
        <v>448000</v>
      </c>
      <c r="U108" s="87"/>
    </row>
    <row r="109" spans="1:21">
      <c r="A109" s="87" t="s">
        <v>3082</v>
      </c>
      <c r="B109" s="87" t="s">
        <v>2779</v>
      </c>
      <c r="C109" s="87">
        <v>37228140</v>
      </c>
      <c r="D109" s="88">
        <v>276</v>
      </c>
      <c r="E109" s="88">
        <v>2011</v>
      </c>
      <c r="F109" s="467">
        <v>448000</v>
      </c>
      <c r="G109" s="74">
        <v>0</v>
      </c>
      <c r="H109" s="74">
        <v>4327.68</v>
      </c>
      <c r="I109" s="74">
        <v>0</v>
      </c>
      <c r="J109" s="74">
        <v>0</v>
      </c>
      <c r="K109" s="74">
        <v>443672.32000000001</v>
      </c>
      <c r="L109" s="80">
        <v>40910</v>
      </c>
      <c r="M109" s="74">
        <v>102</v>
      </c>
      <c r="N109" s="81" t="s">
        <v>2930</v>
      </c>
      <c r="O109" s="89" t="s">
        <v>2780</v>
      </c>
      <c r="P109" s="89" t="s">
        <v>3182</v>
      </c>
      <c r="Q109" s="91" t="s">
        <v>2852</v>
      </c>
      <c r="R109" s="91" t="s">
        <v>3183</v>
      </c>
      <c r="S109" s="78" t="s">
        <v>20789</v>
      </c>
      <c r="T109" s="79">
        <v>448000</v>
      </c>
      <c r="U109" s="87"/>
    </row>
    <row r="110" spans="1:21">
      <c r="A110" s="87" t="s">
        <v>3083</v>
      </c>
      <c r="B110" s="87" t="s">
        <v>2779</v>
      </c>
      <c r="C110" s="87">
        <v>21355549</v>
      </c>
      <c r="D110" s="88">
        <v>276</v>
      </c>
      <c r="E110" s="88">
        <v>2011</v>
      </c>
      <c r="F110" s="467">
        <v>1396000</v>
      </c>
      <c r="G110" s="74">
        <v>0</v>
      </c>
      <c r="H110" s="74">
        <v>13485.36</v>
      </c>
      <c r="I110" s="74">
        <v>0</v>
      </c>
      <c r="J110" s="74">
        <v>0</v>
      </c>
      <c r="K110" s="74">
        <v>1382514.64</v>
      </c>
      <c r="L110" s="80">
        <v>40905</v>
      </c>
      <c r="M110" s="74">
        <v>102</v>
      </c>
      <c r="N110" s="81" t="s">
        <v>2930</v>
      </c>
      <c r="O110" s="89" t="s">
        <v>2780</v>
      </c>
      <c r="P110" s="89" t="s">
        <v>3184</v>
      </c>
      <c r="Q110" s="91" t="s">
        <v>2807</v>
      </c>
      <c r="R110" s="91" t="s">
        <v>3185</v>
      </c>
      <c r="S110" s="78" t="s">
        <v>20789</v>
      </c>
      <c r="T110" s="79">
        <v>1396000</v>
      </c>
      <c r="U110" s="87"/>
    </row>
    <row r="111" spans="1:21">
      <c r="A111" s="87" t="s">
        <v>3084</v>
      </c>
      <c r="B111" s="87" t="s">
        <v>2779</v>
      </c>
      <c r="C111" s="87">
        <v>51912329</v>
      </c>
      <c r="D111" s="88">
        <v>276</v>
      </c>
      <c r="E111" s="88">
        <v>2011</v>
      </c>
      <c r="F111" s="467">
        <v>349000</v>
      </c>
      <c r="G111" s="74">
        <v>0</v>
      </c>
      <c r="H111" s="74">
        <v>3371.34</v>
      </c>
      <c r="I111" s="74">
        <v>0</v>
      </c>
      <c r="J111" s="74">
        <v>0</v>
      </c>
      <c r="K111" s="74">
        <v>345628.66</v>
      </c>
      <c r="L111" s="80">
        <v>40905</v>
      </c>
      <c r="M111" s="74">
        <v>102</v>
      </c>
      <c r="N111" s="81" t="s">
        <v>2930</v>
      </c>
      <c r="O111" s="89" t="s">
        <v>2850</v>
      </c>
      <c r="P111" s="89">
        <v>946646016</v>
      </c>
      <c r="Q111" s="91" t="s">
        <v>2965</v>
      </c>
      <c r="R111" s="91" t="s">
        <v>3186</v>
      </c>
      <c r="S111" s="78" t="s">
        <v>20789</v>
      </c>
      <c r="T111" s="79">
        <v>349000</v>
      </c>
      <c r="U111" s="87"/>
    </row>
    <row r="112" spans="1:21">
      <c r="A112" s="87" t="s">
        <v>3085</v>
      </c>
      <c r="B112" s="87" t="s">
        <v>2779</v>
      </c>
      <c r="C112" s="87">
        <v>79641736</v>
      </c>
      <c r="D112" s="88">
        <v>276</v>
      </c>
      <c r="E112" s="88">
        <v>2011</v>
      </c>
      <c r="F112" s="467">
        <v>1955800</v>
      </c>
      <c r="G112" s="74">
        <v>0</v>
      </c>
      <c r="H112" s="74">
        <v>18893.028000000002</v>
      </c>
      <c r="I112" s="74">
        <v>0</v>
      </c>
      <c r="J112" s="74">
        <v>0</v>
      </c>
      <c r="K112" s="74">
        <v>1936906.9720000001</v>
      </c>
      <c r="L112" s="80">
        <v>40905</v>
      </c>
      <c r="M112" s="74">
        <v>102</v>
      </c>
      <c r="N112" s="81" t="s">
        <v>2930</v>
      </c>
      <c r="O112" s="89" t="s">
        <v>2780</v>
      </c>
      <c r="P112" s="89" t="s">
        <v>3187</v>
      </c>
      <c r="Q112" s="91" t="s">
        <v>2782</v>
      </c>
      <c r="R112" s="91" t="s">
        <v>3188</v>
      </c>
      <c r="S112" s="78" t="s">
        <v>20789</v>
      </c>
      <c r="T112" s="79">
        <v>1955800</v>
      </c>
      <c r="U112" s="87"/>
    </row>
    <row r="113" spans="1:21">
      <c r="A113" s="87" t="s">
        <v>3086</v>
      </c>
      <c r="B113" s="87" t="s">
        <v>2779</v>
      </c>
      <c r="C113" s="87">
        <v>3181079</v>
      </c>
      <c r="D113" s="88">
        <v>276</v>
      </c>
      <c r="E113" s="88">
        <v>2011</v>
      </c>
      <c r="F113" s="467">
        <v>1152400</v>
      </c>
      <c r="G113" s="74">
        <v>0</v>
      </c>
      <c r="H113" s="74">
        <v>11132.184000000001</v>
      </c>
      <c r="I113" s="74">
        <v>0</v>
      </c>
      <c r="J113" s="74">
        <v>0</v>
      </c>
      <c r="K113" s="74">
        <v>1141267.8160000001</v>
      </c>
      <c r="L113" s="80">
        <v>40905</v>
      </c>
      <c r="M113" s="74">
        <v>102</v>
      </c>
      <c r="N113" s="81" t="s">
        <v>2930</v>
      </c>
      <c r="O113" s="89" t="s">
        <v>2850</v>
      </c>
      <c r="P113" s="89" t="s">
        <v>3189</v>
      </c>
      <c r="Q113" s="91" t="s">
        <v>2782</v>
      </c>
      <c r="R113" s="91" t="s">
        <v>3190</v>
      </c>
      <c r="S113" s="78" t="s">
        <v>20789</v>
      </c>
      <c r="T113" s="79">
        <v>1152400</v>
      </c>
      <c r="U113" s="87"/>
    </row>
    <row r="114" spans="1:21">
      <c r="A114" s="87" t="s">
        <v>3086</v>
      </c>
      <c r="B114" s="87" t="s">
        <v>2779</v>
      </c>
      <c r="C114" s="87">
        <v>3181079</v>
      </c>
      <c r="D114" s="88">
        <v>276</v>
      </c>
      <c r="E114" s="88">
        <v>2011</v>
      </c>
      <c r="F114" s="467">
        <v>349000</v>
      </c>
      <c r="G114" s="74">
        <v>0</v>
      </c>
      <c r="H114" s="74">
        <v>3371.34</v>
      </c>
      <c r="I114" s="74">
        <v>0</v>
      </c>
      <c r="J114" s="74">
        <v>0</v>
      </c>
      <c r="K114" s="74">
        <v>345628.66</v>
      </c>
      <c r="L114" s="80">
        <v>40905</v>
      </c>
      <c r="M114" s="74">
        <v>102</v>
      </c>
      <c r="N114" s="81" t="s">
        <v>2930</v>
      </c>
      <c r="O114" s="89" t="s">
        <v>2850</v>
      </c>
      <c r="P114" s="89" t="s">
        <v>3189</v>
      </c>
      <c r="Q114" s="91" t="s">
        <v>2782</v>
      </c>
      <c r="R114" s="91" t="s">
        <v>3190</v>
      </c>
      <c r="S114" s="78" t="s">
        <v>20789</v>
      </c>
      <c r="T114" s="79">
        <v>349000</v>
      </c>
      <c r="U114" s="87"/>
    </row>
    <row r="115" spans="1:21">
      <c r="A115" s="87" t="s">
        <v>3087</v>
      </c>
      <c r="B115" s="87" t="s">
        <v>2779</v>
      </c>
      <c r="C115" s="87">
        <v>80111603</v>
      </c>
      <c r="D115" s="88">
        <v>276</v>
      </c>
      <c r="E115" s="88">
        <v>2011</v>
      </c>
      <c r="F115" s="467">
        <v>1047000</v>
      </c>
      <c r="G115" s="74">
        <v>0</v>
      </c>
      <c r="H115" s="74">
        <v>10114.02</v>
      </c>
      <c r="I115" s="74">
        <v>0</v>
      </c>
      <c r="J115" s="74">
        <v>0</v>
      </c>
      <c r="K115" s="74">
        <v>1036885.98</v>
      </c>
      <c r="L115" s="80">
        <v>40905</v>
      </c>
      <c r="M115" s="74">
        <v>102</v>
      </c>
      <c r="N115" s="81" t="s">
        <v>2930</v>
      </c>
      <c r="O115" s="89" t="s">
        <v>2780</v>
      </c>
      <c r="P115" s="89" t="s">
        <v>3191</v>
      </c>
      <c r="Q115" s="91" t="s">
        <v>2782</v>
      </c>
      <c r="R115" s="91" t="s">
        <v>3192</v>
      </c>
      <c r="S115" s="78" t="s">
        <v>20789</v>
      </c>
      <c r="T115" s="79">
        <v>1047000</v>
      </c>
      <c r="U115" s="87"/>
    </row>
    <row r="116" spans="1:21">
      <c r="A116" s="87" t="s">
        <v>3088</v>
      </c>
      <c r="B116" s="87" t="s">
        <v>2779</v>
      </c>
      <c r="C116" s="87">
        <v>80420955</v>
      </c>
      <c r="D116" s="88">
        <v>276</v>
      </c>
      <c r="E116" s="88">
        <v>2011</v>
      </c>
      <c r="F116" s="467">
        <v>349000</v>
      </c>
      <c r="G116" s="74">
        <v>0</v>
      </c>
      <c r="H116" s="74">
        <v>3371.34</v>
      </c>
      <c r="I116" s="74">
        <v>0</v>
      </c>
      <c r="J116" s="74">
        <v>0</v>
      </c>
      <c r="K116" s="74">
        <v>345628.66</v>
      </c>
      <c r="L116" s="80">
        <v>40905</v>
      </c>
      <c r="M116" s="74">
        <v>102</v>
      </c>
      <c r="N116" s="81" t="s">
        <v>2930</v>
      </c>
      <c r="O116" s="89" t="s">
        <v>2850</v>
      </c>
      <c r="P116" s="89" t="s">
        <v>3193</v>
      </c>
      <c r="Q116" s="91" t="s">
        <v>2965</v>
      </c>
      <c r="R116" s="91" t="s">
        <v>3194</v>
      </c>
      <c r="S116" s="78" t="s">
        <v>20789</v>
      </c>
      <c r="T116" s="79">
        <v>349000</v>
      </c>
      <c r="U116" s="87"/>
    </row>
    <row r="117" spans="1:21">
      <c r="A117" s="87" t="s">
        <v>3089</v>
      </c>
      <c r="B117" s="87" t="s">
        <v>2779</v>
      </c>
      <c r="C117" s="87">
        <v>41605622</v>
      </c>
      <c r="D117" s="88">
        <v>276</v>
      </c>
      <c r="E117" s="88">
        <v>2011</v>
      </c>
      <c r="F117" s="467">
        <v>2094000</v>
      </c>
      <c r="G117" s="74">
        <v>0</v>
      </c>
      <c r="H117" s="74">
        <v>20228.04</v>
      </c>
      <c r="I117" s="74">
        <v>0</v>
      </c>
      <c r="J117" s="74">
        <v>0</v>
      </c>
      <c r="K117" s="74">
        <v>2073771.96</v>
      </c>
      <c r="L117" s="80">
        <v>40905</v>
      </c>
      <c r="M117" s="74">
        <v>102</v>
      </c>
      <c r="N117" s="81" t="s">
        <v>2930</v>
      </c>
      <c r="O117" s="89" t="s">
        <v>2780</v>
      </c>
      <c r="P117" s="89" t="s">
        <v>3195</v>
      </c>
      <c r="Q117" s="91" t="s">
        <v>2964</v>
      </c>
      <c r="R117" s="91" t="s">
        <v>3196</v>
      </c>
      <c r="S117" s="78" t="s">
        <v>20789</v>
      </c>
      <c r="T117" s="79">
        <v>2094000</v>
      </c>
      <c r="U117" s="87"/>
    </row>
    <row r="118" spans="1:21">
      <c r="A118" s="87" t="s">
        <v>3090</v>
      </c>
      <c r="B118" s="87" t="s">
        <v>2779</v>
      </c>
      <c r="C118" s="87">
        <v>39689762</v>
      </c>
      <c r="D118" s="88">
        <v>276</v>
      </c>
      <c r="E118" s="88">
        <v>2011</v>
      </c>
      <c r="F118" s="467">
        <v>349000</v>
      </c>
      <c r="G118" s="74">
        <v>0</v>
      </c>
      <c r="H118" s="74">
        <v>3371.34</v>
      </c>
      <c r="I118" s="74">
        <v>0</v>
      </c>
      <c r="J118" s="74">
        <v>0</v>
      </c>
      <c r="K118" s="74">
        <v>345628.66</v>
      </c>
      <c r="L118" s="80">
        <v>40905</v>
      </c>
      <c r="M118" s="74">
        <v>102</v>
      </c>
      <c r="N118" s="81" t="s">
        <v>2930</v>
      </c>
      <c r="O118" s="89" t="s">
        <v>2850</v>
      </c>
      <c r="P118" s="89">
        <v>947499017</v>
      </c>
      <c r="Q118" s="91" t="s">
        <v>2965</v>
      </c>
      <c r="R118" s="91" t="s">
        <v>3197</v>
      </c>
      <c r="S118" s="78" t="s">
        <v>20789</v>
      </c>
      <c r="T118" s="79">
        <v>349000</v>
      </c>
      <c r="U118" s="87"/>
    </row>
    <row r="119" spans="1:21">
      <c r="A119" s="87" t="s">
        <v>3091</v>
      </c>
      <c r="B119" s="87" t="s">
        <v>2779</v>
      </c>
      <c r="C119" s="87">
        <v>22590498</v>
      </c>
      <c r="D119" s="88">
        <v>276</v>
      </c>
      <c r="E119" s="88">
        <v>2011</v>
      </c>
      <c r="F119" s="467">
        <v>349000</v>
      </c>
      <c r="G119" s="74">
        <v>0</v>
      </c>
      <c r="H119" s="74">
        <v>3371.34</v>
      </c>
      <c r="I119" s="74">
        <v>0</v>
      </c>
      <c r="J119" s="74">
        <v>0</v>
      </c>
      <c r="K119" s="74">
        <v>345628.66</v>
      </c>
      <c r="L119" s="80">
        <v>40905</v>
      </c>
      <c r="M119" s="74">
        <v>102</v>
      </c>
      <c r="N119" s="81" t="s">
        <v>2930</v>
      </c>
      <c r="O119" s="89" t="s">
        <v>2780</v>
      </c>
      <c r="P119" s="89" t="s">
        <v>3198</v>
      </c>
      <c r="Q119" s="91" t="s">
        <v>2782</v>
      </c>
      <c r="R119" s="91" t="s">
        <v>3199</v>
      </c>
      <c r="S119" s="78" t="s">
        <v>20789</v>
      </c>
      <c r="T119" s="79">
        <v>349000</v>
      </c>
      <c r="U119" s="87"/>
    </row>
    <row r="120" spans="1:21">
      <c r="A120" s="87" t="s">
        <v>3092</v>
      </c>
      <c r="B120" s="87" t="s">
        <v>2779</v>
      </c>
      <c r="C120" s="87">
        <v>79334669</v>
      </c>
      <c r="D120" s="88">
        <v>276</v>
      </c>
      <c r="E120" s="88">
        <v>2011</v>
      </c>
      <c r="F120" s="467">
        <v>2792000</v>
      </c>
      <c r="G120" s="74">
        <v>0</v>
      </c>
      <c r="H120" s="74">
        <v>26970.720000000001</v>
      </c>
      <c r="I120" s="74">
        <v>0</v>
      </c>
      <c r="J120" s="74">
        <v>0</v>
      </c>
      <c r="K120" s="74">
        <v>2765029.28</v>
      </c>
      <c r="L120" s="80">
        <v>40905</v>
      </c>
      <c r="M120" s="74">
        <v>102</v>
      </c>
      <c r="N120" s="81" t="s">
        <v>2930</v>
      </c>
      <c r="O120" s="89" t="s">
        <v>2850</v>
      </c>
      <c r="P120" s="89" t="s">
        <v>3200</v>
      </c>
      <c r="Q120" s="91" t="s">
        <v>2965</v>
      </c>
      <c r="R120" s="91" t="s">
        <v>3201</v>
      </c>
      <c r="S120" s="78" t="s">
        <v>20789</v>
      </c>
      <c r="T120" s="79">
        <v>2792000</v>
      </c>
      <c r="U120" s="87"/>
    </row>
    <row r="121" spans="1:21">
      <c r="A121" s="87" t="s">
        <v>3202</v>
      </c>
      <c r="B121" s="87" t="s">
        <v>2779</v>
      </c>
      <c r="C121" s="87">
        <v>19335276</v>
      </c>
      <c r="D121" s="88">
        <v>276</v>
      </c>
      <c r="E121" s="88">
        <v>2011</v>
      </c>
      <c r="F121" s="467">
        <v>224000</v>
      </c>
      <c r="G121" s="74">
        <v>0</v>
      </c>
      <c r="H121" s="74">
        <v>2163.84</v>
      </c>
      <c r="I121" s="74">
        <v>0</v>
      </c>
      <c r="J121" s="74">
        <v>0</v>
      </c>
      <c r="K121" s="74">
        <v>221836.16</v>
      </c>
      <c r="L121" s="80">
        <v>40910</v>
      </c>
      <c r="M121" s="74">
        <v>103</v>
      </c>
      <c r="N121" s="81" t="s">
        <v>2930</v>
      </c>
      <c r="O121" s="89" t="s">
        <v>2780</v>
      </c>
      <c r="P121" s="89" t="s">
        <v>3218</v>
      </c>
      <c r="Q121" s="91" t="s">
        <v>2782</v>
      </c>
      <c r="R121" s="91" t="s">
        <v>3219</v>
      </c>
      <c r="S121" s="78" t="s">
        <v>20789</v>
      </c>
      <c r="T121" s="79">
        <v>224000</v>
      </c>
      <c r="U121" s="87"/>
    </row>
    <row r="122" spans="1:21">
      <c r="A122" s="87" t="s">
        <v>3203</v>
      </c>
      <c r="B122" s="87" t="s">
        <v>2779</v>
      </c>
      <c r="C122" s="87">
        <v>79643464</v>
      </c>
      <c r="D122" s="88">
        <v>276</v>
      </c>
      <c r="E122" s="88">
        <v>2011</v>
      </c>
      <c r="F122" s="467">
        <v>448000</v>
      </c>
      <c r="G122" s="74">
        <v>0</v>
      </c>
      <c r="H122" s="74">
        <v>4327.68</v>
      </c>
      <c r="I122" s="74">
        <v>0</v>
      </c>
      <c r="J122" s="74">
        <v>0</v>
      </c>
      <c r="K122" s="74">
        <v>443672.32000000001</v>
      </c>
      <c r="L122" s="80">
        <v>40910</v>
      </c>
      <c r="M122" s="74">
        <v>103</v>
      </c>
      <c r="N122" s="81" t="s">
        <v>2930</v>
      </c>
      <c r="O122" s="89" t="s">
        <v>2780</v>
      </c>
      <c r="P122" s="89" t="s">
        <v>3220</v>
      </c>
      <c r="Q122" s="91" t="s">
        <v>2782</v>
      </c>
      <c r="R122" s="91" t="s">
        <v>3135</v>
      </c>
      <c r="S122" s="78" t="s">
        <v>20789</v>
      </c>
      <c r="T122" s="79">
        <v>448000</v>
      </c>
      <c r="U122" s="87"/>
    </row>
    <row r="123" spans="1:21">
      <c r="A123" s="87" t="s">
        <v>3204</v>
      </c>
      <c r="B123" s="87" t="s">
        <v>2779</v>
      </c>
      <c r="C123" s="87">
        <v>3010202</v>
      </c>
      <c r="D123" s="88">
        <v>276</v>
      </c>
      <c r="E123" s="88">
        <v>2011</v>
      </c>
      <c r="F123" s="467">
        <v>2428056</v>
      </c>
      <c r="G123" s="74">
        <v>0</v>
      </c>
      <c r="H123" s="74">
        <v>23455.020960000002</v>
      </c>
      <c r="I123" s="74">
        <v>0</v>
      </c>
      <c r="J123" s="74">
        <v>0</v>
      </c>
      <c r="K123" s="74">
        <v>2404600.9790400001</v>
      </c>
      <c r="L123" s="80">
        <v>40910</v>
      </c>
      <c r="M123" s="74">
        <v>103</v>
      </c>
      <c r="N123" s="81" t="s">
        <v>2930</v>
      </c>
      <c r="O123" s="89" t="s">
        <v>2780</v>
      </c>
      <c r="P123" s="89">
        <v>20435680575</v>
      </c>
      <c r="Q123" s="91" t="s">
        <v>2807</v>
      </c>
      <c r="R123" s="91" t="s">
        <v>3221</v>
      </c>
      <c r="S123" s="78" t="s">
        <v>20789</v>
      </c>
      <c r="T123" s="79">
        <v>2428056</v>
      </c>
      <c r="U123" s="87"/>
    </row>
    <row r="124" spans="1:21">
      <c r="A124" s="87" t="s">
        <v>3205</v>
      </c>
      <c r="B124" s="87" t="s">
        <v>2779</v>
      </c>
      <c r="C124" s="87">
        <v>5681990</v>
      </c>
      <c r="D124" s="88">
        <v>276</v>
      </c>
      <c r="E124" s="88">
        <v>2011</v>
      </c>
      <c r="F124" s="467">
        <v>2213816</v>
      </c>
      <c r="G124" s="74">
        <v>0</v>
      </c>
      <c r="H124" s="74">
        <v>21385.46256</v>
      </c>
      <c r="I124" s="74">
        <v>0</v>
      </c>
      <c r="J124" s="74">
        <v>0</v>
      </c>
      <c r="K124" s="74">
        <v>2192430.5374400001</v>
      </c>
      <c r="L124" s="80">
        <v>40910</v>
      </c>
      <c r="M124" s="74">
        <v>103</v>
      </c>
      <c r="N124" s="81" t="s">
        <v>2930</v>
      </c>
      <c r="O124" s="89" t="s">
        <v>2780</v>
      </c>
      <c r="P124" s="89">
        <v>18013488845</v>
      </c>
      <c r="Q124" s="91" t="s">
        <v>2807</v>
      </c>
      <c r="R124" s="91" t="s">
        <v>3222</v>
      </c>
      <c r="S124" s="78" t="s">
        <v>20789</v>
      </c>
      <c r="T124" s="79">
        <v>2213816</v>
      </c>
      <c r="U124" s="87"/>
    </row>
    <row r="125" spans="1:21">
      <c r="A125" s="87" t="s">
        <v>3206</v>
      </c>
      <c r="B125" s="87" t="s">
        <v>2779</v>
      </c>
      <c r="C125" s="87">
        <v>43617660</v>
      </c>
      <c r="D125" s="88">
        <v>276</v>
      </c>
      <c r="E125" s="88">
        <v>2011</v>
      </c>
      <c r="F125" s="467">
        <v>2856536</v>
      </c>
      <c r="G125" s="74">
        <v>0</v>
      </c>
      <c r="H125" s="74">
        <v>27594.137760000001</v>
      </c>
      <c r="I125" s="74">
        <v>0</v>
      </c>
      <c r="J125" s="74">
        <v>0</v>
      </c>
      <c r="K125" s="74">
        <v>2828941.8622400002</v>
      </c>
      <c r="L125" s="80">
        <v>40910</v>
      </c>
      <c r="M125" s="74">
        <v>103</v>
      </c>
      <c r="N125" s="81" t="s">
        <v>2930</v>
      </c>
      <c r="O125" s="89" t="s">
        <v>2780</v>
      </c>
      <c r="P125" s="89" t="s">
        <v>3223</v>
      </c>
      <c r="Q125" s="91" t="s">
        <v>2807</v>
      </c>
      <c r="R125" s="91" t="s">
        <v>3224</v>
      </c>
      <c r="S125" s="78" t="s">
        <v>20789</v>
      </c>
      <c r="T125" s="79">
        <v>2856536</v>
      </c>
      <c r="U125" s="87"/>
    </row>
    <row r="126" spans="1:21">
      <c r="A126" s="87" t="s">
        <v>2868</v>
      </c>
      <c r="B126" s="87" t="s">
        <v>2779</v>
      </c>
      <c r="C126" s="87">
        <v>91242183</v>
      </c>
      <c r="D126" s="88">
        <v>276</v>
      </c>
      <c r="E126" s="88">
        <v>2011</v>
      </c>
      <c r="F126" s="467">
        <v>372000</v>
      </c>
      <c r="G126" s="74">
        <v>0</v>
      </c>
      <c r="H126" s="74">
        <v>3593.52</v>
      </c>
      <c r="I126" s="74">
        <v>0</v>
      </c>
      <c r="J126" s="74">
        <v>0</v>
      </c>
      <c r="K126" s="74">
        <v>368406.48</v>
      </c>
      <c r="L126" s="80">
        <v>40910</v>
      </c>
      <c r="M126" s="74">
        <v>103</v>
      </c>
      <c r="N126" s="81" t="s">
        <v>2930</v>
      </c>
      <c r="O126" s="89" t="s">
        <v>2780</v>
      </c>
      <c r="P126" s="89">
        <v>25818799465</v>
      </c>
      <c r="Q126" s="91" t="s">
        <v>2807</v>
      </c>
      <c r="R126" s="91" t="s">
        <v>2870</v>
      </c>
      <c r="S126" s="78" t="s">
        <v>20789</v>
      </c>
      <c r="T126" s="79">
        <v>372000</v>
      </c>
      <c r="U126" s="87"/>
    </row>
    <row r="127" spans="1:21">
      <c r="A127" s="87" t="s">
        <v>3207</v>
      </c>
      <c r="B127" s="87" t="s">
        <v>2779</v>
      </c>
      <c r="C127" s="87">
        <v>13847949</v>
      </c>
      <c r="D127" s="88">
        <v>276</v>
      </c>
      <c r="E127" s="88">
        <v>2011</v>
      </c>
      <c r="F127" s="467">
        <v>1785336</v>
      </c>
      <c r="G127" s="74">
        <v>0</v>
      </c>
      <c r="H127" s="74">
        <v>17246.34576</v>
      </c>
      <c r="I127" s="74">
        <v>0</v>
      </c>
      <c r="J127" s="74">
        <v>0</v>
      </c>
      <c r="K127" s="74">
        <v>1768089.6542400001</v>
      </c>
      <c r="L127" s="80">
        <v>40910</v>
      </c>
      <c r="M127" s="74">
        <v>103</v>
      </c>
      <c r="N127" s="81" t="s">
        <v>2930</v>
      </c>
      <c r="O127" s="89" t="s">
        <v>2780</v>
      </c>
      <c r="P127" s="89">
        <v>655810075</v>
      </c>
      <c r="Q127" s="91" t="s">
        <v>3225</v>
      </c>
      <c r="R127" s="91" t="s">
        <v>3226</v>
      </c>
      <c r="S127" s="78" t="s">
        <v>20789</v>
      </c>
      <c r="T127" s="79">
        <v>1785336</v>
      </c>
      <c r="U127" s="87"/>
    </row>
    <row r="128" spans="1:21">
      <c r="A128" s="87" t="s">
        <v>3208</v>
      </c>
      <c r="B128" s="87" t="s">
        <v>2779</v>
      </c>
      <c r="C128" s="87">
        <v>19348785</v>
      </c>
      <c r="D128" s="88">
        <v>276</v>
      </c>
      <c r="E128" s="88">
        <v>2011</v>
      </c>
      <c r="F128" s="467">
        <v>2374496</v>
      </c>
      <c r="G128" s="74">
        <v>0</v>
      </c>
      <c r="H128" s="74">
        <v>22937.631359999999</v>
      </c>
      <c r="I128" s="74">
        <v>0</v>
      </c>
      <c r="J128" s="74">
        <v>0</v>
      </c>
      <c r="K128" s="74">
        <v>2351558.36864</v>
      </c>
      <c r="L128" s="80">
        <v>40910</v>
      </c>
      <c r="M128" s="74">
        <v>103</v>
      </c>
      <c r="N128" s="81" t="s">
        <v>2930</v>
      </c>
      <c r="O128" s="89" t="s">
        <v>2780</v>
      </c>
      <c r="P128" s="89" t="s">
        <v>3227</v>
      </c>
      <c r="Q128" s="91" t="s">
        <v>2782</v>
      </c>
      <c r="R128" s="91" t="s">
        <v>3228</v>
      </c>
      <c r="S128" s="78" t="s">
        <v>20789</v>
      </c>
      <c r="T128" s="79">
        <v>2374496</v>
      </c>
      <c r="U128" s="87"/>
    </row>
    <row r="129" spans="1:21">
      <c r="A129" s="87" t="s">
        <v>3209</v>
      </c>
      <c r="B129" s="87" t="s">
        <v>2779</v>
      </c>
      <c r="C129" s="87">
        <v>98496070</v>
      </c>
      <c r="D129" s="88">
        <v>276</v>
      </c>
      <c r="E129" s="88">
        <v>2011</v>
      </c>
      <c r="F129" s="467">
        <v>1214028</v>
      </c>
      <c r="G129" s="74">
        <v>0</v>
      </c>
      <c r="H129" s="74">
        <v>0</v>
      </c>
      <c r="I129" s="74">
        <v>0</v>
      </c>
      <c r="J129" s="74">
        <v>0</v>
      </c>
      <c r="K129" s="74">
        <v>1214028</v>
      </c>
      <c r="L129" s="80">
        <v>40910</v>
      </c>
      <c r="M129" s="74">
        <v>103</v>
      </c>
      <c r="N129" s="81" t="s">
        <v>2930</v>
      </c>
      <c r="O129" s="89" t="s">
        <v>2780</v>
      </c>
      <c r="P129" s="89">
        <v>10162421665</v>
      </c>
      <c r="Q129" s="91" t="s">
        <v>2807</v>
      </c>
      <c r="R129" s="91" t="s">
        <v>3229</v>
      </c>
      <c r="S129" s="78" t="s">
        <v>20789</v>
      </c>
      <c r="T129" s="79">
        <v>1214028</v>
      </c>
      <c r="U129" s="87"/>
    </row>
    <row r="130" spans="1:21">
      <c r="A130" s="87" t="s">
        <v>3210</v>
      </c>
      <c r="B130" s="87" t="s">
        <v>2779</v>
      </c>
      <c r="C130" s="87">
        <v>14203976</v>
      </c>
      <c r="D130" s="88">
        <v>276</v>
      </c>
      <c r="E130" s="88">
        <v>2011</v>
      </c>
      <c r="F130" s="467">
        <v>2374496</v>
      </c>
      <c r="G130" s="74">
        <v>0</v>
      </c>
      <c r="H130" s="74">
        <v>22937.631359999999</v>
      </c>
      <c r="I130" s="74">
        <v>0</v>
      </c>
      <c r="J130" s="74">
        <v>0</v>
      </c>
      <c r="K130" s="74">
        <v>2351558.36864</v>
      </c>
      <c r="L130" s="80">
        <v>40910</v>
      </c>
      <c r="M130" s="74">
        <v>103</v>
      </c>
      <c r="N130" s="81" t="s">
        <v>2930</v>
      </c>
      <c r="O130" s="89" t="s">
        <v>2850</v>
      </c>
      <c r="P130" s="89" t="s">
        <v>3230</v>
      </c>
      <c r="Q130" s="91" t="s">
        <v>2782</v>
      </c>
      <c r="R130" s="91" t="s">
        <v>3231</v>
      </c>
      <c r="S130" s="78" t="s">
        <v>20789</v>
      </c>
      <c r="T130" s="79">
        <v>2374496</v>
      </c>
      <c r="U130" s="87"/>
    </row>
    <row r="131" spans="1:21">
      <c r="A131" s="87" t="s">
        <v>3211</v>
      </c>
      <c r="B131" s="87" t="s">
        <v>2779</v>
      </c>
      <c r="C131" s="87">
        <v>79491089</v>
      </c>
      <c r="D131" s="88">
        <v>276</v>
      </c>
      <c r="E131" s="88">
        <v>2011</v>
      </c>
      <c r="F131" s="467">
        <v>1249736</v>
      </c>
      <c r="G131" s="74">
        <v>0</v>
      </c>
      <c r="H131" s="74">
        <v>12072.44976</v>
      </c>
      <c r="I131" s="74">
        <v>0</v>
      </c>
      <c r="J131" s="74">
        <v>0</v>
      </c>
      <c r="K131" s="74">
        <v>1237663.55024</v>
      </c>
      <c r="L131" s="80">
        <v>40910</v>
      </c>
      <c r="M131" s="74">
        <v>103</v>
      </c>
      <c r="N131" s="81" t="s">
        <v>2930</v>
      </c>
      <c r="O131" s="89" t="s">
        <v>2780</v>
      </c>
      <c r="P131" s="89" t="s">
        <v>3232</v>
      </c>
      <c r="Q131" s="91" t="s">
        <v>2807</v>
      </c>
      <c r="R131" s="91" t="s">
        <v>3233</v>
      </c>
      <c r="S131" s="78" t="s">
        <v>20789</v>
      </c>
      <c r="T131" s="79">
        <v>1249736</v>
      </c>
      <c r="U131" s="87"/>
    </row>
    <row r="132" spans="1:21">
      <c r="A132" s="87" t="s">
        <v>3212</v>
      </c>
      <c r="B132" s="87" t="s">
        <v>2779</v>
      </c>
      <c r="C132" s="87">
        <v>19381551</v>
      </c>
      <c r="D132" s="88">
        <v>276</v>
      </c>
      <c r="E132" s="88">
        <v>2011</v>
      </c>
      <c r="F132" s="467">
        <v>2428056</v>
      </c>
      <c r="G132" s="74">
        <v>0</v>
      </c>
      <c r="H132" s="74">
        <v>23455.020960000002</v>
      </c>
      <c r="I132" s="74">
        <v>0</v>
      </c>
      <c r="J132" s="74">
        <v>0</v>
      </c>
      <c r="K132" s="74">
        <v>2404600.9790400001</v>
      </c>
      <c r="L132" s="80">
        <v>40910</v>
      </c>
      <c r="M132" s="74">
        <v>103</v>
      </c>
      <c r="N132" s="81" t="s">
        <v>2930</v>
      </c>
      <c r="O132" s="89" t="s">
        <v>2780</v>
      </c>
      <c r="P132" s="89">
        <v>20594480535</v>
      </c>
      <c r="Q132" s="91" t="s">
        <v>2807</v>
      </c>
      <c r="R132" s="91" t="s">
        <v>3234</v>
      </c>
      <c r="S132" s="78" t="s">
        <v>20789</v>
      </c>
      <c r="T132" s="79">
        <v>2428056</v>
      </c>
      <c r="U132" s="87"/>
    </row>
    <row r="133" spans="1:21">
      <c r="A133" s="87" t="s">
        <v>3213</v>
      </c>
      <c r="B133" s="87" t="s">
        <v>2779</v>
      </c>
      <c r="C133" s="87">
        <v>46451639</v>
      </c>
      <c r="D133" s="88">
        <v>276</v>
      </c>
      <c r="E133" s="88">
        <v>2011</v>
      </c>
      <c r="F133" s="467">
        <v>1387236</v>
      </c>
      <c r="G133" s="74">
        <v>0</v>
      </c>
      <c r="H133" s="74">
        <v>13400.69976</v>
      </c>
      <c r="I133" s="74">
        <v>0</v>
      </c>
      <c r="J133" s="74">
        <v>0</v>
      </c>
      <c r="K133" s="74">
        <v>1373835.30024</v>
      </c>
      <c r="L133" s="80">
        <v>40910</v>
      </c>
      <c r="M133" s="74">
        <v>103</v>
      </c>
      <c r="N133" s="81" t="s">
        <v>2930</v>
      </c>
      <c r="O133" s="89" t="s">
        <v>2780</v>
      </c>
      <c r="P133" s="89" t="s">
        <v>3235</v>
      </c>
      <c r="Q133" s="91" t="s">
        <v>3236</v>
      </c>
      <c r="R133" s="91" t="s">
        <v>3237</v>
      </c>
      <c r="S133" s="78" t="s">
        <v>20789</v>
      </c>
      <c r="T133" s="79">
        <v>1387236</v>
      </c>
      <c r="U133" s="87"/>
    </row>
    <row r="134" spans="1:21">
      <c r="A134" s="87" t="s">
        <v>3214</v>
      </c>
      <c r="B134" s="87" t="s">
        <v>2779</v>
      </c>
      <c r="C134" s="87">
        <v>46451639</v>
      </c>
      <c r="D134" s="88">
        <v>276</v>
      </c>
      <c r="E134" s="88">
        <v>2011</v>
      </c>
      <c r="F134" s="467">
        <v>100725</v>
      </c>
      <c r="G134" s="74">
        <v>0</v>
      </c>
      <c r="H134" s="74">
        <v>973.00350000000003</v>
      </c>
      <c r="I134" s="74">
        <v>0</v>
      </c>
      <c r="J134" s="74">
        <v>0</v>
      </c>
      <c r="K134" s="74">
        <v>99751.996499999994</v>
      </c>
      <c r="L134" s="80">
        <v>40910</v>
      </c>
      <c r="M134" s="74">
        <v>103</v>
      </c>
      <c r="N134" s="81" t="s">
        <v>2930</v>
      </c>
      <c r="O134" s="89" t="s">
        <v>2780</v>
      </c>
      <c r="P134" s="89" t="s">
        <v>3235</v>
      </c>
      <c r="Q134" s="91" t="s">
        <v>3236</v>
      </c>
      <c r="R134" s="91" t="s">
        <v>3237</v>
      </c>
      <c r="S134" s="78" t="s">
        <v>20789</v>
      </c>
      <c r="T134" s="79">
        <v>100725</v>
      </c>
      <c r="U134" s="87"/>
    </row>
    <row r="135" spans="1:21">
      <c r="A135" s="87" t="s">
        <v>3215</v>
      </c>
      <c r="B135" s="87" t="s">
        <v>2785</v>
      </c>
      <c r="C135" s="87">
        <v>272178</v>
      </c>
      <c r="D135" s="88">
        <v>276</v>
      </c>
      <c r="E135" s="88">
        <v>2011</v>
      </c>
      <c r="F135" s="467">
        <v>448000</v>
      </c>
      <c r="G135" s="74">
        <v>0</v>
      </c>
      <c r="H135" s="74">
        <v>4327.68</v>
      </c>
      <c r="I135" s="74">
        <v>0</v>
      </c>
      <c r="J135" s="74">
        <v>0</v>
      </c>
      <c r="K135" s="74">
        <v>443672.32000000001</v>
      </c>
      <c r="L135" s="80">
        <v>40910</v>
      </c>
      <c r="M135" s="74">
        <v>103</v>
      </c>
      <c r="N135" s="81" t="s">
        <v>2930</v>
      </c>
      <c r="O135" s="89" t="s">
        <v>2780</v>
      </c>
      <c r="P135" s="89" t="s">
        <v>3238</v>
      </c>
      <c r="Q135" s="91" t="s">
        <v>2852</v>
      </c>
      <c r="R135" s="91" t="s">
        <v>3239</v>
      </c>
      <c r="S135" s="78" t="s">
        <v>20789</v>
      </c>
      <c r="T135" s="79">
        <v>448000</v>
      </c>
      <c r="U135" s="87"/>
    </row>
    <row r="136" spans="1:21">
      <c r="A136" s="87" t="s">
        <v>3216</v>
      </c>
      <c r="B136" s="87" t="s">
        <v>2779</v>
      </c>
      <c r="C136" s="87">
        <v>79146022</v>
      </c>
      <c r="D136" s="88">
        <v>276</v>
      </c>
      <c r="E136" s="88">
        <v>2011</v>
      </c>
      <c r="F136" s="467">
        <v>1487961</v>
      </c>
      <c r="G136" s="74">
        <v>0</v>
      </c>
      <c r="H136" s="74">
        <v>14373.70326</v>
      </c>
      <c r="I136" s="74">
        <v>0</v>
      </c>
      <c r="J136" s="74">
        <v>0</v>
      </c>
      <c r="K136" s="74">
        <v>1473587.2967399999</v>
      </c>
      <c r="L136" s="80">
        <v>40910</v>
      </c>
      <c r="M136" s="74">
        <v>103</v>
      </c>
      <c r="N136" s="81" t="s">
        <v>2930</v>
      </c>
      <c r="O136" s="89" t="s">
        <v>2780</v>
      </c>
      <c r="P136" s="89">
        <v>20905787742</v>
      </c>
      <c r="Q136" s="91" t="s">
        <v>2807</v>
      </c>
      <c r="R136" s="91" t="s">
        <v>3240</v>
      </c>
      <c r="S136" s="78" t="s">
        <v>20789</v>
      </c>
      <c r="T136" s="79">
        <v>1487961</v>
      </c>
      <c r="U136" s="87"/>
    </row>
    <row r="137" spans="1:21">
      <c r="A137" s="87" t="s">
        <v>3217</v>
      </c>
      <c r="B137" s="87" t="s">
        <v>2779</v>
      </c>
      <c r="C137" s="87">
        <v>98558075</v>
      </c>
      <c r="D137" s="88">
        <v>276</v>
      </c>
      <c r="E137" s="88">
        <v>2011</v>
      </c>
      <c r="F137" s="467">
        <v>1919236</v>
      </c>
      <c r="G137" s="74">
        <v>0</v>
      </c>
      <c r="H137" s="74">
        <v>0</v>
      </c>
      <c r="I137" s="74">
        <v>0</v>
      </c>
      <c r="J137" s="74">
        <v>0</v>
      </c>
      <c r="K137" s="74">
        <v>1919236</v>
      </c>
      <c r="L137" s="80">
        <v>40910</v>
      </c>
      <c r="M137" s="74">
        <v>103</v>
      </c>
      <c r="N137" s="81" t="s">
        <v>2930</v>
      </c>
      <c r="O137" s="89" t="s">
        <v>2780</v>
      </c>
      <c r="P137" s="89" t="s">
        <v>3241</v>
      </c>
      <c r="Q137" s="91" t="s">
        <v>2807</v>
      </c>
      <c r="R137" s="91" t="s">
        <v>3242</v>
      </c>
      <c r="S137" s="78" t="s">
        <v>20789</v>
      </c>
      <c r="T137" s="79">
        <v>1919236</v>
      </c>
      <c r="U137" s="87"/>
    </row>
    <row r="138" spans="1:21">
      <c r="A138" s="87" t="s">
        <v>3295</v>
      </c>
      <c r="B138" s="87" t="s">
        <v>2779</v>
      </c>
      <c r="C138" s="87">
        <v>5758447</v>
      </c>
      <c r="D138" s="88">
        <v>276</v>
      </c>
      <c r="E138" s="88">
        <v>2011</v>
      </c>
      <c r="F138" s="467">
        <v>241000</v>
      </c>
      <c r="G138" s="74">
        <v>0</v>
      </c>
      <c r="H138" s="74">
        <v>2328.06</v>
      </c>
      <c r="I138" s="74">
        <v>0</v>
      </c>
      <c r="J138" s="74">
        <v>0</v>
      </c>
      <c r="K138" s="74">
        <v>238671.94</v>
      </c>
      <c r="L138" s="80">
        <v>40906</v>
      </c>
      <c r="M138" s="74">
        <v>105</v>
      </c>
      <c r="N138" s="81" t="s">
        <v>2930</v>
      </c>
      <c r="O138" s="89" t="s">
        <v>2780</v>
      </c>
      <c r="P138" s="89" t="s">
        <v>3328</v>
      </c>
      <c r="Q138" s="91" t="s">
        <v>2782</v>
      </c>
      <c r="R138" s="91" t="s">
        <v>3329</v>
      </c>
      <c r="S138" s="78" t="s">
        <v>20789</v>
      </c>
      <c r="T138" s="79">
        <v>241000</v>
      </c>
      <c r="U138" s="87"/>
    </row>
    <row r="139" spans="1:21">
      <c r="A139" s="87" t="s">
        <v>3296</v>
      </c>
      <c r="B139" s="87" t="s">
        <v>2779</v>
      </c>
      <c r="C139" s="87">
        <v>19146338</v>
      </c>
      <c r="D139" s="88">
        <v>276</v>
      </c>
      <c r="E139" s="88">
        <v>2011</v>
      </c>
      <c r="F139" s="467">
        <v>358000</v>
      </c>
      <c r="G139" s="74">
        <v>0</v>
      </c>
      <c r="H139" s="74">
        <v>3458.28</v>
      </c>
      <c r="I139" s="74">
        <v>0</v>
      </c>
      <c r="J139" s="74">
        <v>0</v>
      </c>
      <c r="K139" s="74">
        <v>354541.72</v>
      </c>
      <c r="L139" s="80">
        <v>40906</v>
      </c>
      <c r="M139" s="74">
        <v>105</v>
      </c>
      <c r="N139" s="81" t="s">
        <v>2930</v>
      </c>
      <c r="O139" s="89" t="s">
        <v>2780</v>
      </c>
      <c r="P139" s="89" t="s">
        <v>3330</v>
      </c>
      <c r="Q139" s="91" t="s">
        <v>2807</v>
      </c>
      <c r="R139" s="91" t="s">
        <v>3331</v>
      </c>
      <c r="S139" s="78" t="s">
        <v>20789</v>
      </c>
      <c r="T139" s="79">
        <v>358000</v>
      </c>
      <c r="U139" s="87"/>
    </row>
    <row r="140" spans="1:21">
      <c r="A140" s="87" t="s">
        <v>3297</v>
      </c>
      <c r="B140" s="87" t="s">
        <v>2779</v>
      </c>
      <c r="C140" s="87">
        <v>12965444</v>
      </c>
      <c r="D140" s="88">
        <v>276</v>
      </c>
      <c r="E140" s="88">
        <v>2011</v>
      </c>
      <c r="F140" s="467">
        <v>482000</v>
      </c>
      <c r="G140" s="74">
        <v>0</v>
      </c>
      <c r="H140" s="74">
        <v>4656.12</v>
      </c>
      <c r="I140" s="74">
        <v>0</v>
      </c>
      <c r="J140" s="74">
        <v>0</v>
      </c>
      <c r="K140" s="74">
        <v>477343.88</v>
      </c>
      <c r="L140" s="80">
        <v>40906</v>
      </c>
      <c r="M140" s="74">
        <v>105</v>
      </c>
      <c r="N140" s="81" t="s">
        <v>2930</v>
      </c>
      <c r="O140" s="89" t="s">
        <v>2780</v>
      </c>
      <c r="P140" s="89" t="s">
        <v>3332</v>
      </c>
      <c r="Q140" s="91" t="s">
        <v>3333</v>
      </c>
      <c r="R140" s="91" t="s">
        <v>3116</v>
      </c>
      <c r="S140" s="78" t="s">
        <v>20789</v>
      </c>
      <c r="T140" s="79">
        <v>482000</v>
      </c>
      <c r="U140" s="87"/>
    </row>
    <row r="141" spans="1:21">
      <c r="A141" s="87" t="s">
        <v>3298</v>
      </c>
      <c r="B141" s="87" t="s">
        <v>2779</v>
      </c>
      <c r="C141" s="87">
        <v>16449212</v>
      </c>
      <c r="D141" s="88">
        <v>276</v>
      </c>
      <c r="E141" s="88">
        <v>2011</v>
      </c>
      <c r="F141" s="467">
        <v>2490540</v>
      </c>
      <c r="G141" s="74">
        <v>0</v>
      </c>
      <c r="H141" s="74">
        <v>24058.616399999999</v>
      </c>
      <c r="I141" s="74">
        <v>0</v>
      </c>
      <c r="J141" s="74">
        <v>0</v>
      </c>
      <c r="K141" s="74">
        <v>2466481.3835999998</v>
      </c>
      <c r="L141" s="80">
        <v>40906</v>
      </c>
      <c r="M141" s="74">
        <v>105</v>
      </c>
      <c r="N141" s="81" t="s">
        <v>2930</v>
      </c>
      <c r="O141" s="89" t="s">
        <v>2780</v>
      </c>
      <c r="P141" s="89" t="s">
        <v>3334</v>
      </c>
      <c r="Q141" s="91" t="s">
        <v>2782</v>
      </c>
      <c r="R141" s="91" t="s">
        <v>3335</v>
      </c>
      <c r="S141" s="78" t="s">
        <v>20789</v>
      </c>
      <c r="T141" s="79">
        <v>2490540</v>
      </c>
      <c r="U141" s="87"/>
    </row>
    <row r="142" spans="1:21">
      <c r="A142" s="87" t="s">
        <v>3299</v>
      </c>
      <c r="B142" s="87" t="s">
        <v>2779</v>
      </c>
      <c r="C142" s="87">
        <v>70096123</v>
      </c>
      <c r="D142" s="88">
        <v>276</v>
      </c>
      <c r="E142" s="88">
        <v>2011</v>
      </c>
      <c r="F142" s="467">
        <v>241000</v>
      </c>
      <c r="G142" s="74">
        <v>0</v>
      </c>
      <c r="H142" s="74">
        <v>2328.06</v>
      </c>
      <c r="I142" s="74">
        <v>0</v>
      </c>
      <c r="J142" s="74">
        <v>0</v>
      </c>
      <c r="K142" s="74">
        <v>238671.94</v>
      </c>
      <c r="L142" s="80">
        <v>40906</v>
      </c>
      <c r="M142" s="74">
        <v>105</v>
      </c>
      <c r="N142" s="81" t="s">
        <v>2930</v>
      </c>
      <c r="O142" s="89" t="s">
        <v>2780</v>
      </c>
      <c r="P142" s="89" t="s">
        <v>3336</v>
      </c>
      <c r="Q142" s="91" t="s">
        <v>2807</v>
      </c>
      <c r="R142" s="91" t="s">
        <v>3337</v>
      </c>
      <c r="S142" s="78" t="s">
        <v>20789</v>
      </c>
      <c r="T142" s="79">
        <v>241000</v>
      </c>
      <c r="U142" s="87"/>
    </row>
    <row r="143" spans="1:21">
      <c r="A143" s="87" t="s">
        <v>3300</v>
      </c>
      <c r="B143" s="87" t="s">
        <v>2779</v>
      </c>
      <c r="C143" s="87">
        <v>71743217</v>
      </c>
      <c r="D143" s="88">
        <v>276</v>
      </c>
      <c r="E143" s="88">
        <v>2011</v>
      </c>
      <c r="F143" s="467">
        <v>1392560</v>
      </c>
      <c r="G143" s="74">
        <v>0</v>
      </c>
      <c r="H143" s="74">
        <v>13452.1296</v>
      </c>
      <c r="I143" s="74">
        <v>0</v>
      </c>
      <c r="J143" s="74">
        <v>0</v>
      </c>
      <c r="K143" s="74">
        <v>1379107.8703999999</v>
      </c>
      <c r="L143" s="80">
        <v>40906</v>
      </c>
      <c r="M143" s="74">
        <v>105</v>
      </c>
      <c r="N143" s="81" t="s">
        <v>2930</v>
      </c>
      <c r="O143" s="89" t="s">
        <v>2780</v>
      </c>
      <c r="P143" s="89">
        <v>10159970234</v>
      </c>
      <c r="Q143" s="91" t="s">
        <v>2807</v>
      </c>
      <c r="R143" s="91" t="s">
        <v>3338</v>
      </c>
      <c r="S143" s="78" t="s">
        <v>20789</v>
      </c>
      <c r="T143" s="79">
        <v>1392560</v>
      </c>
      <c r="U143" s="87"/>
    </row>
    <row r="144" spans="1:21">
      <c r="A144" s="87" t="s">
        <v>2865</v>
      </c>
      <c r="B144" s="87" t="s">
        <v>2779</v>
      </c>
      <c r="C144" s="87">
        <v>52010412</v>
      </c>
      <c r="D144" s="88">
        <v>276</v>
      </c>
      <c r="E144" s="88">
        <v>2011</v>
      </c>
      <c r="F144" s="467">
        <v>4820000</v>
      </c>
      <c r="G144" s="74">
        <v>0</v>
      </c>
      <c r="H144" s="74">
        <v>46561.200000000004</v>
      </c>
      <c r="I144" s="74">
        <v>0</v>
      </c>
      <c r="J144" s="74">
        <v>0</v>
      </c>
      <c r="K144" s="74">
        <v>4773438.8</v>
      </c>
      <c r="L144" s="80">
        <v>40906</v>
      </c>
      <c r="M144" s="74">
        <v>105</v>
      </c>
      <c r="N144" s="81" t="s">
        <v>2930</v>
      </c>
      <c r="O144" s="89" t="s">
        <v>2780</v>
      </c>
      <c r="P144" s="89" t="s">
        <v>3339</v>
      </c>
      <c r="Q144" s="91" t="s">
        <v>2807</v>
      </c>
      <c r="R144" s="91" t="s">
        <v>2867</v>
      </c>
      <c r="S144" s="78" t="s">
        <v>20789</v>
      </c>
      <c r="T144" s="79">
        <v>4820000</v>
      </c>
      <c r="U144" s="87"/>
    </row>
    <row r="145" spans="1:21">
      <c r="A145" s="87" t="s">
        <v>3301</v>
      </c>
      <c r="B145" s="87" t="s">
        <v>2779</v>
      </c>
      <c r="C145" s="87">
        <v>39025391</v>
      </c>
      <c r="D145" s="88">
        <v>276</v>
      </c>
      <c r="E145" s="88">
        <v>2011</v>
      </c>
      <c r="F145" s="467">
        <v>241000</v>
      </c>
      <c r="G145" s="74">
        <v>0</v>
      </c>
      <c r="H145" s="74">
        <v>2328.06</v>
      </c>
      <c r="I145" s="74">
        <v>0</v>
      </c>
      <c r="J145" s="74">
        <v>0</v>
      </c>
      <c r="K145" s="74">
        <v>238671.94</v>
      </c>
      <c r="L145" s="80">
        <v>40906</v>
      </c>
      <c r="M145" s="74">
        <v>105</v>
      </c>
      <c r="N145" s="81" t="s">
        <v>2930</v>
      </c>
      <c r="O145" s="89" t="s">
        <v>2780</v>
      </c>
      <c r="P145" s="89" t="s">
        <v>3340</v>
      </c>
      <c r="Q145" s="91" t="s">
        <v>3341</v>
      </c>
      <c r="R145" s="91" t="s">
        <v>3342</v>
      </c>
      <c r="S145" s="78" t="s">
        <v>20789</v>
      </c>
      <c r="T145" s="79">
        <v>241000</v>
      </c>
      <c r="U145" s="87"/>
    </row>
    <row r="146" spans="1:21">
      <c r="A146" s="87" t="s">
        <v>2868</v>
      </c>
      <c r="B146" s="87" t="s">
        <v>2779</v>
      </c>
      <c r="C146" s="87">
        <v>91242183</v>
      </c>
      <c r="D146" s="88">
        <v>276</v>
      </c>
      <c r="E146" s="88">
        <v>2011</v>
      </c>
      <c r="F146" s="467">
        <v>1687000</v>
      </c>
      <c r="G146" s="74">
        <v>0</v>
      </c>
      <c r="H146" s="74">
        <v>16296.42</v>
      </c>
      <c r="I146" s="74">
        <v>0</v>
      </c>
      <c r="J146" s="74">
        <v>0</v>
      </c>
      <c r="K146" s="74">
        <v>1670703.58</v>
      </c>
      <c r="L146" s="80">
        <v>40906</v>
      </c>
      <c r="M146" s="74">
        <v>105</v>
      </c>
      <c r="N146" s="81" t="s">
        <v>2930</v>
      </c>
      <c r="O146" s="89" t="s">
        <v>2780</v>
      </c>
      <c r="P146" s="89" t="s">
        <v>3343</v>
      </c>
      <c r="Q146" s="91" t="s">
        <v>3344</v>
      </c>
      <c r="R146" s="91" t="s">
        <v>2870</v>
      </c>
      <c r="S146" s="78" t="s">
        <v>20789</v>
      </c>
      <c r="T146" s="79">
        <v>1687000</v>
      </c>
      <c r="U146" s="87"/>
    </row>
    <row r="147" spans="1:21">
      <c r="A147" s="87" t="s">
        <v>3302</v>
      </c>
      <c r="B147" s="87" t="s">
        <v>2779</v>
      </c>
      <c r="C147" s="87">
        <v>80111699</v>
      </c>
      <c r="D147" s="88">
        <v>276</v>
      </c>
      <c r="E147" s="88">
        <v>2011</v>
      </c>
      <c r="F147" s="467">
        <v>241000</v>
      </c>
      <c r="G147" s="74">
        <v>0</v>
      </c>
      <c r="H147" s="74">
        <v>2328.06</v>
      </c>
      <c r="I147" s="74">
        <v>0</v>
      </c>
      <c r="J147" s="74">
        <v>0</v>
      </c>
      <c r="K147" s="74">
        <v>238671.94</v>
      </c>
      <c r="L147" s="80">
        <v>40906</v>
      </c>
      <c r="M147" s="74">
        <v>105</v>
      </c>
      <c r="N147" s="81" t="s">
        <v>2930</v>
      </c>
      <c r="O147" s="89" t="s">
        <v>2780</v>
      </c>
      <c r="P147" s="89" t="s">
        <v>3345</v>
      </c>
      <c r="Q147" s="91" t="s">
        <v>2824</v>
      </c>
      <c r="R147" s="91" t="s">
        <v>3346</v>
      </c>
      <c r="S147" s="78" t="s">
        <v>20789</v>
      </c>
      <c r="T147" s="79">
        <v>241000</v>
      </c>
      <c r="U147" s="87"/>
    </row>
    <row r="148" spans="1:21">
      <c r="A148" s="87" t="s">
        <v>3303</v>
      </c>
      <c r="B148" s="87" t="s">
        <v>2779</v>
      </c>
      <c r="C148" s="87">
        <v>79419382</v>
      </c>
      <c r="D148" s="88">
        <v>276</v>
      </c>
      <c r="E148" s="88">
        <v>2011</v>
      </c>
      <c r="F148" s="467">
        <v>241000</v>
      </c>
      <c r="G148" s="74">
        <v>0</v>
      </c>
      <c r="H148" s="74">
        <v>2328.06</v>
      </c>
      <c r="I148" s="74">
        <v>0</v>
      </c>
      <c r="J148" s="74">
        <v>0</v>
      </c>
      <c r="K148" s="74">
        <v>238671.94</v>
      </c>
      <c r="L148" s="80">
        <v>40906</v>
      </c>
      <c r="M148" s="74">
        <v>105</v>
      </c>
      <c r="N148" s="81" t="s">
        <v>2930</v>
      </c>
      <c r="O148" s="89" t="s">
        <v>2780</v>
      </c>
      <c r="P148" s="89" t="s">
        <v>3347</v>
      </c>
      <c r="Q148" s="91" t="s">
        <v>3348</v>
      </c>
      <c r="R148" s="91" t="s">
        <v>3349</v>
      </c>
      <c r="S148" s="78" t="s">
        <v>20789</v>
      </c>
      <c r="T148" s="79">
        <v>241000</v>
      </c>
      <c r="U148" s="87"/>
    </row>
    <row r="149" spans="1:21">
      <c r="A149" s="87" t="s">
        <v>3304</v>
      </c>
      <c r="B149" s="87" t="s">
        <v>2779</v>
      </c>
      <c r="C149" s="87">
        <v>79137985</v>
      </c>
      <c r="D149" s="88">
        <v>276</v>
      </c>
      <c r="E149" s="88">
        <v>2011</v>
      </c>
      <c r="F149" s="467">
        <v>241000</v>
      </c>
      <c r="G149" s="74">
        <v>0</v>
      </c>
      <c r="H149" s="74">
        <v>2328.06</v>
      </c>
      <c r="I149" s="74">
        <v>0</v>
      </c>
      <c r="J149" s="74">
        <v>0</v>
      </c>
      <c r="K149" s="74">
        <v>238671.94</v>
      </c>
      <c r="L149" s="80">
        <v>40906</v>
      </c>
      <c r="M149" s="74">
        <v>105</v>
      </c>
      <c r="N149" s="81" t="s">
        <v>2930</v>
      </c>
      <c r="O149" s="89" t="s">
        <v>2780</v>
      </c>
      <c r="P149" s="89" t="s">
        <v>2875</v>
      </c>
      <c r="Q149" s="91" t="s">
        <v>3350</v>
      </c>
      <c r="R149" s="91" t="s">
        <v>2877</v>
      </c>
      <c r="S149" s="78" t="s">
        <v>20789</v>
      </c>
      <c r="T149" s="79">
        <v>241000</v>
      </c>
      <c r="U149" s="87"/>
    </row>
    <row r="150" spans="1:21">
      <c r="A150" s="87" t="s">
        <v>3070</v>
      </c>
      <c r="B150" s="87" t="s">
        <v>2779</v>
      </c>
      <c r="C150" s="87">
        <v>70077405</v>
      </c>
      <c r="D150" s="88">
        <v>276</v>
      </c>
      <c r="E150" s="88">
        <v>2011</v>
      </c>
      <c r="F150" s="467">
        <v>723000</v>
      </c>
      <c r="G150" s="74">
        <v>0</v>
      </c>
      <c r="H150" s="74">
        <v>6984.18</v>
      </c>
      <c r="I150" s="74">
        <v>0</v>
      </c>
      <c r="J150" s="74">
        <v>0</v>
      </c>
      <c r="K150" s="74">
        <v>716015.82</v>
      </c>
      <c r="L150" s="80">
        <v>40906</v>
      </c>
      <c r="M150" s="74">
        <v>105</v>
      </c>
      <c r="N150" s="81" t="s">
        <v>2930</v>
      </c>
      <c r="O150" s="89" t="s">
        <v>2780</v>
      </c>
      <c r="P150" s="89" t="s">
        <v>3351</v>
      </c>
      <c r="Q150" s="91" t="s">
        <v>2807</v>
      </c>
      <c r="R150" s="91" t="s">
        <v>3161</v>
      </c>
      <c r="S150" s="78" t="s">
        <v>20789</v>
      </c>
      <c r="T150" s="79">
        <v>723000</v>
      </c>
      <c r="U150" s="87"/>
    </row>
    <row r="151" spans="1:21">
      <c r="A151" s="87" t="s">
        <v>3305</v>
      </c>
      <c r="B151" s="87" t="s">
        <v>2779</v>
      </c>
      <c r="C151" s="87">
        <v>14982572</v>
      </c>
      <c r="D151" s="88">
        <v>276</v>
      </c>
      <c r="E151" s="88">
        <v>2011</v>
      </c>
      <c r="F151" s="467">
        <v>2604000</v>
      </c>
      <c r="G151" s="74">
        <v>0</v>
      </c>
      <c r="H151" s="74">
        <v>25154.639999999999</v>
      </c>
      <c r="I151" s="74">
        <v>0</v>
      </c>
      <c r="J151" s="74">
        <v>179585</v>
      </c>
      <c r="K151" s="74">
        <v>2399260.36</v>
      </c>
      <c r="L151" s="80">
        <v>40906</v>
      </c>
      <c r="M151" s="74">
        <v>105</v>
      </c>
      <c r="N151" s="81" t="s">
        <v>2930</v>
      </c>
      <c r="O151" s="89" t="s">
        <v>2780</v>
      </c>
      <c r="P151" s="89" t="s">
        <v>3352</v>
      </c>
      <c r="Q151" s="91" t="s">
        <v>2807</v>
      </c>
      <c r="R151" s="91" t="s">
        <v>3353</v>
      </c>
      <c r="S151" s="78" t="s">
        <v>20789</v>
      </c>
      <c r="T151" s="79">
        <v>2604000</v>
      </c>
      <c r="U151" s="87"/>
    </row>
    <row r="152" spans="1:21">
      <c r="A152" s="87" t="s">
        <v>3306</v>
      </c>
      <c r="B152" s="87" t="s">
        <v>2779</v>
      </c>
      <c r="C152" s="87">
        <v>71673863</v>
      </c>
      <c r="D152" s="88">
        <v>276</v>
      </c>
      <c r="E152" s="88">
        <v>2011</v>
      </c>
      <c r="F152" s="467">
        <v>241000</v>
      </c>
      <c r="G152" s="74">
        <v>0</v>
      </c>
      <c r="H152" s="74">
        <v>2328.06</v>
      </c>
      <c r="I152" s="74">
        <v>0</v>
      </c>
      <c r="J152" s="74">
        <v>0</v>
      </c>
      <c r="K152" s="74">
        <v>238671.94</v>
      </c>
      <c r="L152" s="80">
        <v>40906</v>
      </c>
      <c r="M152" s="74">
        <v>105</v>
      </c>
      <c r="N152" s="81" t="s">
        <v>2930</v>
      </c>
      <c r="O152" s="89" t="s">
        <v>2780</v>
      </c>
      <c r="P152" s="89" t="s">
        <v>3354</v>
      </c>
      <c r="Q152" s="91" t="s">
        <v>2807</v>
      </c>
      <c r="R152" s="91" t="s">
        <v>703</v>
      </c>
      <c r="S152" s="78" t="s">
        <v>20789</v>
      </c>
      <c r="T152" s="79">
        <v>241000</v>
      </c>
      <c r="U152" s="87"/>
    </row>
    <row r="153" spans="1:21">
      <c r="A153" s="87" t="s">
        <v>3307</v>
      </c>
      <c r="B153" s="87" t="s">
        <v>2779</v>
      </c>
      <c r="C153" s="87">
        <v>8350357</v>
      </c>
      <c r="D153" s="88">
        <v>276</v>
      </c>
      <c r="E153" s="88">
        <v>2011</v>
      </c>
      <c r="F153" s="467">
        <v>1198320</v>
      </c>
      <c r="G153" s="74">
        <v>0</v>
      </c>
      <c r="H153" s="74">
        <v>11575.771200000001</v>
      </c>
      <c r="I153" s="74">
        <v>0</v>
      </c>
      <c r="J153" s="74">
        <v>0</v>
      </c>
      <c r="K153" s="74">
        <v>1186744.2287999999</v>
      </c>
      <c r="L153" s="80">
        <v>40906</v>
      </c>
      <c r="M153" s="74">
        <v>105</v>
      </c>
      <c r="N153" s="81" t="s">
        <v>2930</v>
      </c>
      <c r="O153" s="89" t="s">
        <v>2780</v>
      </c>
      <c r="P153" s="89" t="s">
        <v>3355</v>
      </c>
      <c r="Q153" s="91" t="s">
        <v>3356</v>
      </c>
      <c r="R153" s="91" t="s">
        <v>3357</v>
      </c>
      <c r="S153" s="78" t="s">
        <v>20789</v>
      </c>
      <c r="T153" s="79">
        <v>1198320</v>
      </c>
      <c r="U153" s="87"/>
    </row>
    <row r="154" spans="1:21">
      <c r="A154" s="87" t="s">
        <v>3308</v>
      </c>
      <c r="B154" s="87" t="s">
        <v>2779</v>
      </c>
      <c r="C154" s="87">
        <v>75082181</v>
      </c>
      <c r="D154" s="88">
        <v>276</v>
      </c>
      <c r="E154" s="88">
        <v>2011</v>
      </c>
      <c r="F154" s="467">
        <v>328000</v>
      </c>
      <c r="G154" s="74">
        <v>0</v>
      </c>
      <c r="H154" s="74">
        <v>3168.48</v>
      </c>
      <c r="I154" s="74">
        <v>0</v>
      </c>
      <c r="J154" s="74">
        <v>0</v>
      </c>
      <c r="K154" s="74">
        <v>324831.52</v>
      </c>
      <c r="L154" s="80">
        <v>40906</v>
      </c>
      <c r="M154" s="74">
        <v>105</v>
      </c>
      <c r="N154" s="81" t="s">
        <v>2930</v>
      </c>
      <c r="O154" s="89" t="s">
        <v>2780</v>
      </c>
      <c r="P154" s="89">
        <v>167148089</v>
      </c>
      <c r="Q154" s="91" t="s">
        <v>2782</v>
      </c>
      <c r="R154" s="91" t="s">
        <v>3358</v>
      </c>
      <c r="S154" s="78" t="s">
        <v>20789</v>
      </c>
      <c r="T154" s="79">
        <v>328000</v>
      </c>
      <c r="U154" s="87"/>
    </row>
    <row r="155" spans="1:21">
      <c r="A155" s="87" t="s">
        <v>3309</v>
      </c>
      <c r="B155" s="87" t="s">
        <v>2779</v>
      </c>
      <c r="C155" s="87">
        <v>39784491</v>
      </c>
      <c r="D155" s="88">
        <v>276</v>
      </c>
      <c r="E155" s="88">
        <v>2011</v>
      </c>
      <c r="F155" s="467">
        <v>1499680</v>
      </c>
      <c r="G155" s="74">
        <v>0</v>
      </c>
      <c r="H155" s="74">
        <v>14486.908800000001</v>
      </c>
      <c r="I155" s="74">
        <v>0</v>
      </c>
      <c r="J155" s="74">
        <v>0</v>
      </c>
      <c r="K155" s="74">
        <v>1485193.0911999999</v>
      </c>
      <c r="L155" s="80">
        <v>40906</v>
      </c>
      <c r="M155" s="74">
        <v>105</v>
      </c>
      <c r="N155" s="81" t="s">
        <v>2930</v>
      </c>
      <c r="O155" s="89" t="s">
        <v>2780</v>
      </c>
      <c r="P155" s="89" t="s">
        <v>3359</v>
      </c>
      <c r="Q155" s="91" t="s">
        <v>2782</v>
      </c>
      <c r="R155" s="91" t="s">
        <v>3360</v>
      </c>
      <c r="S155" s="78" t="s">
        <v>20789</v>
      </c>
      <c r="T155" s="79">
        <v>1499680</v>
      </c>
      <c r="U155" s="87"/>
    </row>
    <row r="156" spans="1:21">
      <c r="A156" s="87" t="s">
        <v>3310</v>
      </c>
      <c r="B156" s="87" t="s">
        <v>2779</v>
      </c>
      <c r="C156" s="87">
        <v>51705449</v>
      </c>
      <c r="D156" s="88">
        <v>276</v>
      </c>
      <c r="E156" s="88">
        <v>2011</v>
      </c>
      <c r="F156" s="467">
        <v>241000</v>
      </c>
      <c r="G156" s="74">
        <v>0</v>
      </c>
      <c r="H156" s="74">
        <v>2328.06</v>
      </c>
      <c r="I156" s="74">
        <v>0</v>
      </c>
      <c r="J156" s="74">
        <v>0</v>
      </c>
      <c r="K156" s="74">
        <v>238671.94</v>
      </c>
      <c r="L156" s="80">
        <v>40906</v>
      </c>
      <c r="M156" s="74">
        <v>105</v>
      </c>
      <c r="N156" s="81" t="s">
        <v>2930</v>
      </c>
      <c r="O156" s="89" t="s">
        <v>2780</v>
      </c>
      <c r="P156" s="89" t="s">
        <v>3361</v>
      </c>
      <c r="Q156" s="91" t="s">
        <v>2782</v>
      </c>
      <c r="R156" s="91" t="s">
        <v>3362</v>
      </c>
      <c r="S156" s="78" t="s">
        <v>20789</v>
      </c>
      <c r="T156" s="79">
        <v>241000</v>
      </c>
      <c r="U156" s="87"/>
    </row>
    <row r="157" spans="1:21">
      <c r="A157" s="87" t="s">
        <v>3311</v>
      </c>
      <c r="B157" s="87" t="s">
        <v>2779</v>
      </c>
      <c r="C157" s="87">
        <v>41572835</v>
      </c>
      <c r="D157" s="88">
        <v>276</v>
      </c>
      <c r="E157" s="88">
        <v>2011</v>
      </c>
      <c r="F157" s="467">
        <v>964000</v>
      </c>
      <c r="G157" s="74">
        <v>0</v>
      </c>
      <c r="H157" s="74">
        <v>9312.24</v>
      </c>
      <c r="I157" s="74">
        <v>0</v>
      </c>
      <c r="J157" s="74">
        <v>0</v>
      </c>
      <c r="K157" s="74">
        <v>954687.76</v>
      </c>
      <c r="L157" s="80">
        <v>40906</v>
      </c>
      <c r="M157" s="74">
        <v>105</v>
      </c>
      <c r="N157" s="81" t="s">
        <v>2930</v>
      </c>
      <c r="O157" s="89" t="s">
        <v>2780</v>
      </c>
      <c r="P157" s="89" t="s">
        <v>3363</v>
      </c>
      <c r="Q157" s="91" t="s">
        <v>3364</v>
      </c>
      <c r="R157" s="91" t="s">
        <v>3365</v>
      </c>
      <c r="S157" s="78" t="s">
        <v>20789</v>
      </c>
      <c r="T157" s="79">
        <v>964000</v>
      </c>
      <c r="U157" s="87"/>
    </row>
    <row r="158" spans="1:21">
      <c r="A158" s="87" t="s">
        <v>3312</v>
      </c>
      <c r="B158" s="87" t="s">
        <v>2779</v>
      </c>
      <c r="C158" s="87">
        <v>52109123</v>
      </c>
      <c r="D158" s="88">
        <v>276</v>
      </c>
      <c r="E158" s="88">
        <v>2011</v>
      </c>
      <c r="F158" s="467">
        <v>1124760</v>
      </c>
      <c r="G158" s="74">
        <v>0</v>
      </c>
      <c r="H158" s="74">
        <v>10865.1816</v>
      </c>
      <c r="I158" s="74">
        <v>0</v>
      </c>
      <c r="J158" s="74">
        <v>0</v>
      </c>
      <c r="K158" s="74">
        <v>1113894.8184</v>
      </c>
      <c r="L158" s="80">
        <v>40906</v>
      </c>
      <c r="M158" s="74">
        <v>105</v>
      </c>
      <c r="N158" s="81" t="s">
        <v>2930</v>
      </c>
      <c r="O158" s="89" t="s">
        <v>2780</v>
      </c>
      <c r="P158" s="89">
        <v>31949226908</v>
      </c>
      <c r="Q158" s="91" t="s">
        <v>2807</v>
      </c>
      <c r="R158" s="91" t="s">
        <v>3366</v>
      </c>
      <c r="S158" s="78" t="s">
        <v>20789</v>
      </c>
      <c r="T158" s="79">
        <v>1124760</v>
      </c>
      <c r="U158" s="87"/>
    </row>
    <row r="159" spans="1:21">
      <c r="A159" s="87" t="s">
        <v>3313</v>
      </c>
      <c r="B159" s="87" t="s">
        <v>2779</v>
      </c>
      <c r="C159" s="87">
        <v>51996011</v>
      </c>
      <c r="D159" s="88">
        <v>276</v>
      </c>
      <c r="E159" s="88">
        <v>2011</v>
      </c>
      <c r="F159" s="467">
        <v>241000</v>
      </c>
      <c r="G159" s="74">
        <v>0</v>
      </c>
      <c r="H159" s="74">
        <v>2328.06</v>
      </c>
      <c r="I159" s="74">
        <v>0</v>
      </c>
      <c r="J159" s="74">
        <v>0</v>
      </c>
      <c r="K159" s="74">
        <v>238671.94</v>
      </c>
      <c r="L159" s="80">
        <v>40906</v>
      </c>
      <c r="M159" s="74">
        <v>105</v>
      </c>
      <c r="N159" s="81" t="s">
        <v>2930</v>
      </c>
      <c r="O159" s="89" t="s">
        <v>2780</v>
      </c>
      <c r="P159" s="89" t="s">
        <v>3367</v>
      </c>
      <c r="Q159" s="91" t="s">
        <v>2782</v>
      </c>
      <c r="R159" s="91" t="s">
        <v>3368</v>
      </c>
      <c r="S159" s="78" t="s">
        <v>20789</v>
      </c>
      <c r="T159" s="79">
        <v>241000</v>
      </c>
      <c r="U159" s="87"/>
    </row>
    <row r="160" spans="1:21">
      <c r="A160" s="87" t="s">
        <v>3314</v>
      </c>
      <c r="B160" s="87" t="s">
        <v>2779</v>
      </c>
      <c r="C160" s="87">
        <v>52710252</v>
      </c>
      <c r="D160" s="88">
        <v>276</v>
      </c>
      <c r="E160" s="88">
        <v>2011</v>
      </c>
      <c r="F160" s="467">
        <v>1392560</v>
      </c>
      <c r="G160" s="74">
        <v>0</v>
      </c>
      <c r="H160" s="74">
        <v>13452.1296</v>
      </c>
      <c r="I160" s="74">
        <v>0</v>
      </c>
      <c r="J160" s="74">
        <v>0</v>
      </c>
      <c r="K160" s="74">
        <v>1379107.8703999999</v>
      </c>
      <c r="L160" s="80">
        <v>40906</v>
      </c>
      <c r="M160" s="74">
        <v>105</v>
      </c>
      <c r="N160" s="81" t="s">
        <v>2930</v>
      </c>
      <c r="O160" s="89" t="s">
        <v>2780</v>
      </c>
      <c r="P160" s="89" t="s">
        <v>3369</v>
      </c>
      <c r="Q160" s="91" t="s">
        <v>2782</v>
      </c>
      <c r="R160" s="91" t="s">
        <v>3370</v>
      </c>
      <c r="S160" s="78" t="s">
        <v>20789</v>
      </c>
      <c r="T160" s="79">
        <v>1392560</v>
      </c>
      <c r="U160" s="87"/>
    </row>
    <row r="161" spans="1:21">
      <c r="A161" s="87" t="s">
        <v>3080</v>
      </c>
      <c r="B161" s="87" t="s">
        <v>2779</v>
      </c>
      <c r="C161" s="87">
        <v>41506163</v>
      </c>
      <c r="D161" s="88">
        <v>276</v>
      </c>
      <c r="E161" s="88">
        <v>2011</v>
      </c>
      <c r="F161" s="467">
        <v>241000</v>
      </c>
      <c r="G161" s="74">
        <v>0</v>
      </c>
      <c r="H161" s="74">
        <v>2328.06</v>
      </c>
      <c r="I161" s="74">
        <v>0</v>
      </c>
      <c r="J161" s="74">
        <v>0</v>
      </c>
      <c r="K161" s="74">
        <v>238671.94</v>
      </c>
      <c r="L161" s="80">
        <v>40906</v>
      </c>
      <c r="M161" s="74">
        <v>105</v>
      </c>
      <c r="N161" s="81" t="s">
        <v>2930</v>
      </c>
      <c r="O161" s="89" t="s">
        <v>2780</v>
      </c>
      <c r="P161" s="89" t="s">
        <v>3179</v>
      </c>
      <c r="Q161" s="91" t="s">
        <v>2835</v>
      </c>
      <c r="R161" s="91" t="s">
        <v>3371</v>
      </c>
      <c r="S161" s="78" t="s">
        <v>20789</v>
      </c>
      <c r="T161" s="79">
        <v>241000</v>
      </c>
      <c r="U161" s="87"/>
    </row>
    <row r="162" spans="1:21">
      <c r="A162" s="87" t="s">
        <v>3315</v>
      </c>
      <c r="B162" s="87" t="s">
        <v>2779</v>
      </c>
      <c r="C162" s="87">
        <v>39692227</v>
      </c>
      <c r="D162" s="88">
        <v>276</v>
      </c>
      <c r="E162" s="88">
        <v>2011</v>
      </c>
      <c r="F162" s="467">
        <v>241000</v>
      </c>
      <c r="G162" s="74">
        <v>0</v>
      </c>
      <c r="H162" s="74">
        <v>2328.06</v>
      </c>
      <c r="I162" s="74">
        <v>0</v>
      </c>
      <c r="J162" s="74">
        <v>0</v>
      </c>
      <c r="K162" s="74">
        <v>238671.94</v>
      </c>
      <c r="L162" s="80">
        <v>40906</v>
      </c>
      <c r="M162" s="74">
        <v>105</v>
      </c>
      <c r="N162" s="81" t="s">
        <v>2930</v>
      </c>
      <c r="O162" s="89" t="s">
        <v>2780</v>
      </c>
      <c r="P162" s="89" t="s">
        <v>3372</v>
      </c>
      <c r="Q162" s="91" t="s">
        <v>3344</v>
      </c>
      <c r="R162" s="91" t="s">
        <v>3373</v>
      </c>
      <c r="S162" s="78" t="s">
        <v>20789</v>
      </c>
      <c r="T162" s="79">
        <v>241000</v>
      </c>
      <c r="U162" s="87"/>
    </row>
    <row r="163" spans="1:21">
      <c r="A163" s="87" t="s">
        <v>3316</v>
      </c>
      <c r="B163" s="87" t="s">
        <v>2779</v>
      </c>
      <c r="C163" s="87">
        <v>52793051</v>
      </c>
      <c r="D163" s="88">
        <v>276</v>
      </c>
      <c r="E163" s="88">
        <v>2011</v>
      </c>
      <c r="F163" s="467">
        <v>241000</v>
      </c>
      <c r="G163" s="74">
        <v>0</v>
      </c>
      <c r="H163" s="74">
        <v>2328.06</v>
      </c>
      <c r="I163" s="74">
        <v>0</v>
      </c>
      <c r="J163" s="74">
        <v>0</v>
      </c>
      <c r="K163" s="74">
        <v>238671.94</v>
      </c>
      <c r="L163" s="80">
        <v>40906</v>
      </c>
      <c r="M163" s="74">
        <v>105</v>
      </c>
      <c r="N163" s="81" t="s">
        <v>2930</v>
      </c>
      <c r="O163" s="89" t="s">
        <v>2780</v>
      </c>
      <c r="P163" s="89" t="s">
        <v>3374</v>
      </c>
      <c r="Q163" s="91" t="s">
        <v>3375</v>
      </c>
      <c r="R163" s="91" t="s">
        <v>3376</v>
      </c>
      <c r="S163" s="78" t="s">
        <v>20789</v>
      </c>
      <c r="T163" s="79">
        <v>241000</v>
      </c>
      <c r="U163" s="87"/>
    </row>
    <row r="164" spans="1:21">
      <c r="A164" s="87" t="s">
        <v>3317</v>
      </c>
      <c r="B164" s="87" t="s">
        <v>2779</v>
      </c>
      <c r="C164" s="87">
        <v>66701947</v>
      </c>
      <c r="D164" s="88">
        <v>276</v>
      </c>
      <c r="E164" s="88">
        <v>2011</v>
      </c>
      <c r="F164" s="467">
        <v>2704780</v>
      </c>
      <c r="G164" s="74">
        <v>0</v>
      </c>
      <c r="H164" s="74">
        <v>26128.174800000001</v>
      </c>
      <c r="I164" s="74">
        <v>60276</v>
      </c>
      <c r="J164" s="74">
        <v>0</v>
      </c>
      <c r="K164" s="74">
        <v>2618375.8251999998</v>
      </c>
      <c r="L164" s="80">
        <v>40906</v>
      </c>
      <c r="M164" s="74">
        <v>105</v>
      </c>
      <c r="N164" s="81" t="s">
        <v>2930</v>
      </c>
      <c r="O164" s="89" t="s">
        <v>2780</v>
      </c>
      <c r="P164" s="89" t="s">
        <v>3377</v>
      </c>
      <c r="Q164" s="91" t="s">
        <v>2782</v>
      </c>
      <c r="R164" s="91" t="s">
        <v>3378</v>
      </c>
      <c r="S164" s="78" t="s">
        <v>20789</v>
      </c>
      <c r="T164" s="79">
        <v>2704780</v>
      </c>
      <c r="U164" s="87"/>
    </row>
    <row r="165" spans="1:21">
      <c r="A165" s="87" t="s">
        <v>2905</v>
      </c>
      <c r="B165" s="87" t="s">
        <v>2779</v>
      </c>
      <c r="C165" s="87">
        <v>39775461</v>
      </c>
      <c r="D165" s="88">
        <v>276</v>
      </c>
      <c r="E165" s="88">
        <v>2011</v>
      </c>
      <c r="F165" s="467">
        <v>241000</v>
      </c>
      <c r="G165" s="74">
        <v>0</v>
      </c>
      <c r="H165" s="74">
        <v>2328.06</v>
      </c>
      <c r="I165" s="74">
        <v>0</v>
      </c>
      <c r="J165" s="74">
        <v>0</v>
      </c>
      <c r="K165" s="74">
        <v>238671.94</v>
      </c>
      <c r="L165" s="80">
        <v>40906</v>
      </c>
      <c r="M165" s="74">
        <v>105</v>
      </c>
      <c r="N165" s="81" t="s">
        <v>2930</v>
      </c>
      <c r="O165" s="89" t="s">
        <v>2780</v>
      </c>
      <c r="P165" s="89" t="s">
        <v>3379</v>
      </c>
      <c r="Q165" s="91" t="s">
        <v>2782</v>
      </c>
      <c r="R165" s="91" t="s">
        <v>2907</v>
      </c>
      <c r="S165" s="78" t="s">
        <v>20789</v>
      </c>
      <c r="T165" s="79">
        <v>241000</v>
      </c>
      <c r="U165" s="87"/>
    </row>
    <row r="166" spans="1:21">
      <c r="A166" s="87" t="s">
        <v>3318</v>
      </c>
      <c r="B166" s="87" t="s">
        <v>2779</v>
      </c>
      <c r="C166" s="87">
        <v>51987339</v>
      </c>
      <c r="D166" s="88">
        <v>276</v>
      </c>
      <c r="E166" s="88">
        <v>2011</v>
      </c>
      <c r="F166" s="467">
        <v>241000</v>
      </c>
      <c r="G166" s="74">
        <v>0</v>
      </c>
      <c r="H166" s="74">
        <v>2328.06</v>
      </c>
      <c r="I166" s="74">
        <v>0</v>
      </c>
      <c r="J166" s="74">
        <v>0</v>
      </c>
      <c r="K166" s="74">
        <v>238671.94</v>
      </c>
      <c r="L166" s="80">
        <v>40906</v>
      </c>
      <c r="M166" s="74">
        <v>105</v>
      </c>
      <c r="N166" s="81" t="s">
        <v>2930</v>
      </c>
      <c r="O166" s="89" t="s">
        <v>2780</v>
      </c>
      <c r="P166" s="89" t="s">
        <v>3380</v>
      </c>
      <c r="Q166" s="91" t="s">
        <v>3381</v>
      </c>
      <c r="R166" s="91" t="s">
        <v>2911</v>
      </c>
      <c r="S166" s="78" t="s">
        <v>20789</v>
      </c>
      <c r="T166" s="79">
        <v>241000</v>
      </c>
      <c r="U166" s="87"/>
    </row>
    <row r="167" spans="1:21">
      <c r="A167" s="87" t="s">
        <v>3319</v>
      </c>
      <c r="B167" s="87" t="s">
        <v>2779</v>
      </c>
      <c r="C167" s="87">
        <v>52585533</v>
      </c>
      <c r="D167" s="88">
        <v>276</v>
      </c>
      <c r="E167" s="88">
        <v>2011</v>
      </c>
      <c r="F167" s="467">
        <v>1205000</v>
      </c>
      <c r="G167" s="74">
        <v>0</v>
      </c>
      <c r="H167" s="74">
        <v>11640.300000000001</v>
      </c>
      <c r="I167" s="74">
        <v>0</v>
      </c>
      <c r="J167" s="74">
        <v>83104</v>
      </c>
      <c r="K167" s="74">
        <v>1110255.7</v>
      </c>
      <c r="L167" s="80">
        <v>40906</v>
      </c>
      <c r="M167" s="74">
        <v>105</v>
      </c>
      <c r="N167" s="81" t="s">
        <v>2930</v>
      </c>
      <c r="O167" s="89" t="s">
        <v>2780</v>
      </c>
      <c r="P167" s="89" t="s">
        <v>3382</v>
      </c>
      <c r="Q167" s="91" t="s">
        <v>2782</v>
      </c>
      <c r="R167" s="91" t="s">
        <v>3383</v>
      </c>
      <c r="S167" s="78" t="s">
        <v>20789</v>
      </c>
      <c r="T167" s="79">
        <v>1205000</v>
      </c>
      <c r="U167" s="87"/>
    </row>
    <row r="168" spans="1:21">
      <c r="A168" s="87" t="s">
        <v>3320</v>
      </c>
      <c r="B168" s="87" t="s">
        <v>2779</v>
      </c>
      <c r="C168" s="87">
        <v>79156618</v>
      </c>
      <c r="D168" s="88">
        <v>276</v>
      </c>
      <c r="E168" s="88">
        <v>2011</v>
      </c>
      <c r="F168" s="467">
        <v>241000</v>
      </c>
      <c r="G168" s="74">
        <v>0</v>
      </c>
      <c r="H168" s="74">
        <v>2328.06</v>
      </c>
      <c r="I168" s="74">
        <v>0</v>
      </c>
      <c r="J168" s="74">
        <v>0</v>
      </c>
      <c r="K168" s="74">
        <v>238671.94</v>
      </c>
      <c r="L168" s="80">
        <v>40906</v>
      </c>
      <c r="M168" s="74">
        <v>105</v>
      </c>
      <c r="N168" s="81" t="s">
        <v>2930</v>
      </c>
      <c r="O168" s="89" t="s">
        <v>2780</v>
      </c>
      <c r="P168" s="89" t="s">
        <v>3384</v>
      </c>
      <c r="Q168" s="91" t="s">
        <v>2782</v>
      </c>
      <c r="R168" s="91" t="s">
        <v>3385</v>
      </c>
      <c r="S168" s="78" t="s">
        <v>20789</v>
      </c>
      <c r="T168" s="79">
        <v>241000</v>
      </c>
      <c r="U168" s="87"/>
    </row>
    <row r="169" spans="1:21">
      <c r="A169" s="87" t="s">
        <v>3321</v>
      </c>
      <c r="B169" s="87" t="s">
        <v>2779</v>
      </c>
      <c r="C169" s="87">
        <v>17169443</v>
      </c>
      <c r="D169" s="88">
        <v>276</v>
      </c>
      <c r="E169" s="88">
        <v>2011</v>
      </c>
      <c r="F169" s="467">
        <v>328000</v>
      </c>
      <c r="G169" s="74">
        <v>0</v>
      </c>
      <c r="H169" s="74">
        <v>3168.48</v>
      </c>
      <c r="I169" s="74">
        <v>0</v>
      </c>
      <c r="J169" s="74">
        <v>0</v>
      </c>
      <c r="K169" s="74">
        <v>324831.52</v>
      </c>
      <c r="L169" s="80">
        <v>40906</v>
      </c>
      <c r="M169" s="74">
        <v>105</v>
      </c>
      <c r="N169" s="81" t="s">
        <v>2930</v>
      </c>
      <c r="O169" s="89" t="s">
        <v>2780</v>
      </c>
      <c r="P169" s="89" t="s">
        <v>3386</v>
      </c>
      <c r="Q169" s="91" t="s">
        <v>2782</v>
      </c>
      <c r="R169" s="91" t="s">
        <v>3387</v>
      </c>
      <c r="S169" s="78" t="s">
        <v>20789</v>
      </c>
      <c r="T169" s="79">
        <v>328000</v>
      </c>
      <c r="U169" s="87"/>
    </row>
    <row r="170" spans="1:21">
      <c r="A170" s="87" t="s">
        <v>3088</v>
      </c>
      <c r="B170" s="87" t="s">
        <v>2779</v>
      </c>
      <c r="C170" s="87">
        <v>80420955</v>
      </c>
      <c r="D170" s="88">
        <v>276</v>
      </c>
      <c r="E170" s="88">
        <v>2011</v>
      </c>
      <c r="F170" s="467">
        <v>241000</v>
      </c>
      <c r="G170" s="74">
        <v>0</v>
      </c>
      <c r="H170" s="74">
        <v>2328.06</v>
      </c>
      <c r="I170" s="74">
        <v>0</v>
      </c>
      <c r="J170" s="74">
        <v>0</v>
      </c>
      <c r="K170" s="74">
        <v>238671.94</v>
      </c>
      <c r="L170" s="80">
        <v>40906</v>
      </c>
      <c r="M170" s="74">
        <v>105</v>
      </c>
      <c r="N170" s="81" t="s">
        <v>2930</v>
      </c>
      <c r="O170" s="89" t="s">
        <v>2850</v>
      </c>
      <c r="P170" s="89" t="s">
        <v>3193</v>
      </c>
      <c r="Q170" s="91" t="s">
        <v>3348</v>
      </c>
      <c r="R170" s="91" t="s">
        <v>3194</v>
      </c>
      <c r="S170" s="78" t="s">
        <v>20789</v>
      </c>
      <c r="T170" s="79">
        <v>241000</v>
      </c>
      <c r="U170" s="87"/>
    </row>
    <row r="171" spans="1:21">
      <c r="A171" s="87" t="s">
        <v>3322</v>
      </c>
      <c r="B171" s="87" t="s">
        <v>2779</v>
      </c>
      <c r="C171" s="87">
        <v>52263356</v>
      </c>
      <c r="D171" s="88">
        <v>276</v>
      </c>
      <c r="E171" s="88">
        <v>2011</v>
      </c>
      <c r="F171" s="467">
        <v>1124760</v>
      </c>
      <c r="G171" s="74">
        <v>0</v>
      </c>
      <c r="H171" s="74">
        <v>10865.1816</v>
      </c>
      <c r="I171" s="74">
        <v>0</v>
      </c>
      <c r="J171" s="74">
        <v>0</v>
      </c>
      <c r="K171" s="74">
        <v>1113894.8184</v>
      </c>
      <c r="L171" s="80">
        <v>40906</v>
      </c>
      <c r="M171" s="74">
        <v>105</v>
      </c>
      <c r="N171" s="81" t="s">
        <v>2930</v>
      </c>
      <c r="O171" s="89" t="s">
        <v>2780</v>
      </c>
      <c r="P171" s="89" t="s">
        <v>3388</v>
      </c>
      <c r="Q171" s="91" t="s">
        <v>2807</v>
      </c>
      <c r="R171" s="91" t="s">
        <v>3389</v>
      </c>
      <c r="S171" s="78" t="s">
        <v>20789</v>
      </c>
      <c r="T171" s="79">
        <v>1124760</v>
      </c>
      <c r="U171" s="87"/>
    </row>
    <row r="172" spans="1:21">
      <c r="A172" s="87" t="s">
        <v>3323</v>
      </c>
      <c r="B172" s="87" t="s">
        <v>2779</v>
      </c>
      <c r="C172" s="87">
        <v>12135943</v>
      </c>
      <c r="D172" s="88">
        <v>276</v>
      </c>
      <c r="E172" s="88">
        <v>2011</v>
      </c>
      <c r="F172" s="467">
        <v>241000</v>
      </c>
      <c r="G172" s="74">
        <v>0</v>
      </c>
      <c r="H172" s="74">
        <v>2328.06</v>
      </c>
      <c r="I172" s="74">
        <v>0</v>
      </c>
      <c r="J172" s="74">
        <v>0</v>
      </c>
      <c r="K172" s="74">
        <v>238671.94</v>
      </c>
      <c r="L172" s="80">
        <v>40906</v>
      </c>
      <c r="M172" s="74">
        <v>105</v>
      </c>
      <c r="N172" s="81" t="s">
        <v>2930</v>
      </c>
      <c r="O172" s="89" t="s">
        <v>2780</v>
      </c>
      <c r="P172" s="89" t="s">
        <v>3390</v>
      </c>
      <c r="Q172" s="91" t="s">
        <v>2782</v>
      </c>
      <c r="R172" s="91" t="s">
        <v>3391</v>
      </c>
      <c r="S172" s="78" t="s">
        <v>20789</v>
      </c>
      <c r="T172" s="79">
        <v>241000</v>
      </c>
      <c r="U172" s="87"/>
    </row>
    <row r="173" spans="1:21">
      <c r="A173" s="87" t="s">
        <v>3324</v>
      </c>
      <c r="B173" s="87" t="s">
        <v>2779</v>
      </c>
      <c r="C173" s="87">
        <v>32855451</v>
      </c>
      <c r="D173" s="88">
        <v>276</v>
      </c>
      <c r="E173" s="88">
        <v>2011</v>
      </c>
      <c r="F173" s="467">
        <v>241000</v>
      </c>
      <c r="G173" s="74">
        <v>0</v>
      </c>
      <c r="H173" s="74">
        <v>2328.06</v>
      </c>
      <c r="I173" s="74">
        <v>0</v>
      </c>
      <c r="J173" s="74">
        <v>0</v>
      </c>
      <c r="K173" s="74">
        <v>238671.94</v>
      </c>
      <c r="L173" s="80">
        <v>40906</v>
      </c>
      <c r="M173" s="74">
        <v>105</v>
      </c>
      <c r="N173" s="81" t="s">
        <v>2930</v>
      </c>
      <c r="O173" s="89" t="s">
        <v>2780</v>
      </c>
      <c r="P173" s="89" t="s">
        <v>3392</v>
      </c>
      <c r="Q173" s="91" t="s">
        <v>2807</v>
      </c>
      <c r="R173" s="91" t="s">
        <v>3393</v>
      </c>
      <c r="S173" s="78" t="s">
        <v>20789</v>
      </c>
      <c r="T173" s="79">
        <v>241000</v>
      </c>
      <c r="U173" s="87"/>
    </row>
    <row r="174" spans="1:21">
      <c r="A174" s="87" t="s">
        <v>3325</v>
      </c>
      <c r="B174" s="87" t="s">
        <v>2779</v>
      </c>
      <c r="C174" s="87">
        <v>40022846</v>
      </c>
      <c r="D174" s="88">
        <v>276</v>
      </c>
      <c r="E174" s="88">
        <v>2011</v>
      </c>
      <c r="F174" s="467">
        <v>241000</v>
      </c>
      <c r="G174" s="74">
        <v>0</v>
      </c>
      <c r="H174" s="74">
        <v>2328.06</v>
      </c>
      <c r="I174" s="74">
        <v>0</v>
      </c>
      <c r="J174" s="74">
        <v>0</v>
      </c>
      <c r="K174" s="74">
        <v>238671.94</v>
      </c>
      <c r="L174" s="80">
        <v>40906</v>
      </c>
      <c r="M174" s="74">
        <v>105</v>
      </c>
      <c r="N174" s="81" t="s">
        <v>2930</v>
      </c>
      <c r="O174" s="89" t="s">
        <v>2780</v>
      </c>
      <c r="P174" s="89" t="s">
        <v>3394</v>
      </c>
      <c r="Q174" s="91" t="s">
        <v>2852</v>
      </c>
      <c r="R174" s="91" t="s">
        <v>3395</v>
      </c>
      <c r="S174" s="78" t="s">
        <v>20789</v>
      </c>
      <c r="T174" s="79">
        <v>241000</v>
      </c>
      <c r="U174" s="87"/>
    </row>
    <row r="175" spans="1:21">
      <c r="A175" s="87" t="s">
        <v>3326</v>
      </c>
      <c r="B175" s="87" t="s">
        <v>2779</v>
      </c>
      <c r="C175" s="87">
        <v>66829712</v>
      </c>
      <c r="D175" s="88">
        <v>276</v>
      </c>
      <c r="E175" s="88">
        <v>2011</v>
      </c>
      <c r="F175" s="467">
        <v>1499680</v>
      </c>
      <c r="G175" s="74">
        <v>0</v>
      </c>
      <c r="H175" s="74">
        <v>14486.908800000001</v>
      </c>
      <c r="I175" s="74">
        <v>0</v>
      </c>
      <c r="J175" s="74">
        <v>0</v>
      </c>
      <c r="K175" s="74">
        <v>1485193.0911999999</v>
      </c>
      <c r="L175" s="80">
        <v>40906</v>
      </c>
      <c r="M175" s="74">
        <v>105</v>
      </c>
      <c r="N175" s="81" t="s">
        <v>2930</v>
      </c>
      <c r="O175" s="89" t="s">
        <v>2850</v>
      </c>
      <c r="P175" s="89" t="s">
        <v>3396</v>
      </c>
      <c r="Q175" s="91" t="s">
        <v>2807</v>
      </c>
      <c r="R175" s="91" t="s">
        <v>3397</v>
      </c>
      <c r="S175" s="78" t="s">
        <v>20789</v>
      </c>
      <c r="T175" s="79">
        <v>1499680</v>
      </c>
      <c r="U175" s="87"/>
    </row>
    <row r="176" spans="1:21">
      <c r="A176" s="87" t="s">
        <v>3092</v>
      </c>
      <c r="B176" s="87" t="s">
        <v>2779</v>
      </c>
      <c r="C176" s="87">
        <v>79334669</v>
      </c>
      <c r="D176" s="88">
        <v>276</v>
      </c>
      <c r="E176" s="88">
        <v>2011</v>
      </c>
      <c r="F176" s="467">
        <v>723000</v>
      </c>
      <c r="G176" s="74">
        <v>0</v>
      </c>
      <c r="H176" s="74">
        <v>6984.18</v>
      </c>
      <c r="I176" s="74">
        <v>0</v>
      </c>
      <c r="J176" s="74">
        <v>0</v>
      </c>
      <c r="K176" s="74">
        <v>716015.82</v>
      </c>
      <c r="L176" s="80">
        <v>40906</v>
      </c>
      <c r="M176" s="74">
        <v>105</v>
      </c>
      <c r="N176" s="81" t="s">
        <v>2930</v>
      </c>
      <c r="O176" s="89" t="s">
        <v>2850</v>
      </c>
      <c r="P176" s="89" t="s">
        <v>3398</v>
      </c>
      <c r="Q176" s="91" t="s">
        <v>3399</v>
      </c>
      <c r="R176" s="91" t="s">
        <v>3201</v>
      </c>
      <c r="S176" s="78" t="s">
        <v>20789</v>
      </c>
      <c r="T176" s="79">
        <v>723000</v>
      </c>
      <c r="U176" s="87"/>
    </row>
    <row r="177" spans="1:21">
      <c r="A177" s="87" t="s">
        <v>3327</v>
      </c>
      <c r="B177" s="87" t="s">
        <v>2779</v>
      </c>
      <c r="C177" s="87">
        <v>79788448</v>
      </c>
      <c r="D177" s="88">
        <v>276</v>
      </c>
      <c r="E177" s="88">
        <v>2011</v>
      </c>
      <c r="F177" s="467">
        <v>241000</v>
      </c>
      <c r="G177" s="74">
        <v>0</v>
      </c>
      <c r="H177" s="74">
        <v>2328.06</v>
      </c>
      <c r="I177" s="74">
        <v>0</v>
      </c>
      <c r="J177" s="74">
        <v>0</v>
      </c>
      <c r="K177" s="74">
        <v>238671.94</v>
      </c>
      <c r="L177" s="80">
        <v>40906</v>
      </c>
      <c r="M177" s="74">
        <v>105</v>
      </c>
      <c r="N177" s="81" t="s">
        <v>2930</v>
      </c>
      <c r="O177" s="89" t="s">
        <v>2780</v>
      </c>
      <c r="P177" s="89" t="s">
        <v>3400</v>
      </c>
      <c r="Q177" s="91" t="s">
        <v>2782</v>
      </c>
      <c r="R177" s="91" t="s">
        <v>3401</v>
      </c>
      <c r="S177" s="78" t="s">
        <v>20789</v>
      </c>
      <c r="T177" s="79">
        <v>241000</v>
      </c>
      <c r="U177" s="87"/>
    </row>
    <row r="178" spans="1:21">
      <c r="A178" s="87" t="s">
        <v>2919</v>
      </c>
      <c r="B178" s="87" t="s">
        <v>2779</v>
      </c>
      <c r="C178" s="87">
        <v>63444786</v>
      </c>
      <c r="D178" s="88">
        <v>276</v>
      </c>
      <c r="E178" s="88">
        <v>2011</v>
      </c>
      <c r="F178" s="467">
        <v>2169000</v>
      </c>
      <c r="G178" s="74">
        <v>0</v>
      </c>
      <c r="H178" s="74">
        <v>20952.54</v>
      </c>
      <c r="I178" s="74">
        <v>0</v>
      </c>
      <c r="J178" s="74">
        <v>0</v>
      </c>
      <c r="K178" s="74">
        <v>2148047.46</v>
      </c>
      <c r="L178" s="80">
        <v>40906</v>
      </c>
      <c r="M178" s="74">
        <v>105</v>
      </c>
      <c r="N178" s="81" t="s">
        <v>2930</v>
      </c>
      <c r="O178" s="89" t="s">
        <v>2780</v>
      </c>
      <c r="P178" s="89" t="s">
        <v>3402</v>
      </c>
      <c r="Q178" s="91" t="s">
        <v>3403</v>
      </c>
      <c r="R178" s="91" t="s">
        <v>3404</v>
      </c>
      <c r="S178" s="78" t="s">
        <v>20789</v>
      </c>
      <c r="T178" s="79">
        <v>2169000</v>
      </c>
      <c r="U178" s="87"/>
    </row>
    <row r="179" spans="1:21">
      <c r="A179" s="87" t="s">
        <v>3405</v>
      </c>
      <c r="B179" s="87" t="s">
        <v>2779</v>
      </c>
      <c r="C179" s="87">
        <v>51896673</v>
      </c>
      <c r="D179" s="88">
        <v>276</v>
      </c>
      <c r="E179" s="88">
        <v>2011</v>
      </c>
      <c r="F179" s="467">
        <v>1432000</v>
      </c>
      <c r="G179" s="74">
        <v>0</v>
      </c>
      <c r="H179" s="74">
        <v>13833.12</v>
      </c>
      <c r="I179" s="74">
        <v>0</v>
      </c>
      <c r="J179" s="74">
        <v>0</v>
      </c>
      <c r="K179" s="74">
        <v>1418166.88</v>
      </c>
      <c r="L179" s="80">
        <v>40906</v>
      </c>
      <c r="M179" s="74">
        <v>107</v>
      </c>
      <c r="N179" s="81" t="s">
        <v>2930</v>
      </c>
      <c r="O179" s="89" t="s">
        <v>2780</v>
      </c>
      <c r="P179" s="89">
        <v>24500025093</v>
      </c>
      <c r="Q179" s="91" t="s">
        <v>3406</v>
      </c>
      <c r="R179" s="91" t="s">
        <v>3407</v>
      </c>
      <c r="S179" s="78" t="s">
        <v>20789</v>
      </c>
      <c r="T179" s="79">
        <v>1432000</v>
      </c>
      <c r="U179" s="87"/>
    </row>
    <row r="180" spans="1:21">
      <c r="A180" s="87" t="s">
        <v>3888</v>
      </c>
      <c r="B180" s="87" t="s">
        <v>2785</v>
      </c>
      <c r="C180" s="87" t="s">
        <v>3893</v>
      </c>
      <c r="D180" s="88">
        <v>276</v>
      </c>
      <c r="E180" s="88">
        <v>2011</v>
      </c>
      <c r="F180" s="467">
        <v>372000</v>
      </c>
      <c r="H180" s="74">
        <v>3594</v>
      </c>
      <c r="K180" s="74">
        <v>368406</v>
      </c>
      <c r="L180" s="80">
        <v>40939</v>
      </c>
      <c r="M180" s="74">
        <v>120</v>
      </c>
      <c r="N180" s="81" t="s">
        <v>2930</v>
      </c>
      <c r="O180" s="89" t="s">
        <v>3894</v>
      </c>
      <c r="P180" s="89">
        <v>5490795016</v>
      </c>
      <c r="Q180" s="91" t="s">
        <v>3895</v>
      </c>
      <c r="R180" s="91" t="s">
        <v>3896</v>
      </c>
      <c r="S180" s="78" t="s">
        <v>20789</v>
      </c>
      <c r="T180" s="79">
        <v>372000</v>
      </c>
      <c r="U180" s="87"/>
    </row>
    <row r="181" spans="1:21">
      <c r="A181" s="87" t="s">
        <v>3889</v>
      </c>
      <c r="B181" s="87" t="s">
        <v>2779</v>
      </c>
      <c r="C181" s="87">
        <v>12956132</v>
      </c>
      <c r="D181" s="88">
        <v>276</v>
      </c>
      <c r="E181" s="88">
        <v>2011</v>
      </c>
      <c r="F181" s="467">
        <v>372000</v>
      </c>
      <c r="H181" s="74">
        <v>3594</v>
      </c>
      <c r="K181" s="74">
        <v>368406</v>
      </c>
      <c r="L181" s="80">
        <v>40939</v>
      </c>
      <c r="M181" s="74">
        <v>120</v>
      </c>
      <c r="N181" s="81" t="s">
        <v>2930</v>
      </c>
      <c r="O181" s="89" t="s">
        <v>3894</v>
      </c>
      <c r="P181" s="89" t="s">
        <v>3897</v>
      </c>
      <c r="Q181" s="91" t="s">
        <v>2807</v>
      </c>
      <c r="R181" s="91" t="s">
        <v>3898</v>
      </c>
      <c r="S181" s="78" t="s">
        <v>20789</v>
      </c>
      <c r="T181" s="79">
        <v>372000</v>
      </c>
      <c r="U181" s="87"/>
    </row>
    <row r="182" spans="1:21">
      <c r="A182" s="87" t="s">
        <v>3890</v>
      </c>
      <c r="B182" s="87" t="s">
        <v>2779</v>
      </c>
      <c r="C182" s="87">
        <v>80197281</v>
      </c>
      <c r="D182" s="88">
        <v>276</v>
      </c>
      <c r="E182" s="88">
        <v>2011</v>
      </c>
      <c r="F182" s="467">
        <v>372000</v>
      </c>
      <c r="H182" s="74">
        <v>3594</v>
      </c>
      <c r="K182" s="74">
        <v>368406</v>
      </c>
      <c r="L182" s="80">
        <v>40939</v>
      </c>
      <c r="M182" s="74">
        <v>120</v>
      </c>
      <c r="N182" s="81" t="s">
        <v>2930</v>
      </c>
      <c r="O182" s="89" t="s">
        <v>3894</v>
      </c>
      <c r="P182" s="89">
        <v>20315831976</v>
      </c>
      <c r="Q182" s="91" t="s">
        <v>2807</v>
      </c>
      <c r="R182" s="91" t="s">
        <v>3899</v>
      </c>
      <c r="S182" s="78" t="s">
        <v>20789</v>
      </c>
      <c r="T182" s="79">
        <v>372000</v>
      </c>
      <c r="U182" s="87"/>
    </row>
    <row r="183" spans="1:21">
      <c r="A183" s="87" t="s">
        <v>3891</v>
      </c>
      <c r="B183" s="87" t="s">
        <v>2779</v>
      </c>
      <c r="C183" s="87">
        <v>13719982</v>
      </c>
      <c r="D183" s="88">
        <v>276</v>
      </c>
      <c r="E183" s="88">
        <v>2011</v>
      </c>
      <c r="F183" s="467">
        <v>372000</v>
      </c>
      <c r="H183" s="74">
        <v>3594</v>
      </c>
      <c r="K183" s="74">
        <v>368406</v>
      </c>
      <c r="L183" s="80">
        <v>40939</v>
      </c>
      <c r="M183" s="74">
        <v>120</v>
      </c>
      <c r="N183" s="81" t="s">
        <v>2930</v>
      </c>
      <c r="O183" s="89" t="s">
        <v>3894</v>
      </c>
      <c r="P183" s="89" t="s">
        <v>3900</v>
      </c>
      <c r="Q183" s="91" t="s">
        <v>2782</v>
      </c>
      <c r="R183" s="91" t="s">
        <v>3901</v>
      </c>
      <c r="S183" s="78" t="s">
        <v>20789</v>
      </c>
      <c r="T183" s="79">
        <v>372000</v>
      </c>
      <c r="U183" s="87"/>
    </row>
    <row r="184" spans="1:21">
      <c r="A184" s="87" t="s">
        <v>3892</v>
      </c>
      <c r="B184" s="87" t="s">
        <v>2779</v>
      </c>
      <c r="C184" s="87">
        <v>45507013</v>
      </c>
      <c r="D184" s="88">
        <v>276</v>
      </c>
      <c r="E184" s="88">
        <v>2011</v>
      </c>
      <c r="F184" s="467">
        <v>372000</v>
      </c>
      <c r="H184" s="74">
        <v>2976</v>
      </c>
      <c r="K184" s="74">
        <v>369024</v>
      </c>
      <c r="L184" s="80">
        <v>40939</v>
      </c>
      <c r="M184" s="74">
        <v>120</v>
      </c>
      <c r="N184" s="81" t="s">
        <v>2930</v>
      </c>
      <c r="O184" s="89" t="s">
        <v>3894</v>
      </c>
      <c r="P184" s="89">
        <v>78661215797</v>
      </c>
      <c r="Q184" s="91" t="s">
        <v>2807</v>
      </c>
      <c r="R184" s="91" t="s">
        <v>3902</v>
      </c>
      <c r="S184" s="78" t="s">
        <v>20789</v>
      </c>
      <c r="T184" s="79">
        <v>372000</v>
      </c>
      <c r="U184" s="87"/>
    </row>
    <row r="185" spans="1:21">
      <c r="A185" s="87" t="s">
        <v>3903</v>
      </c>
      <c r="B185" s="87" t="s">
        <v>2785</v>
      </c>
      <c r="C185" s="87">
        <v>17198645</v>
      </c>
      <c r="D185" s="88">
        <v>276</v>
      </c>
      <c r="E185" s="88">
        <v>2011</v>
      </c>
      <c r="F185" s="467">
        <v>716000</v>
      </c>
      <c r="G185" s="74">
        <v>71600</v>
      </c>
      <c r="H185" s="74">
        <v>0</v>
      </c>
      <c r="I185" s="74">
        <v>0</v>
      </c>
      <c r="J185" s="74">
        <v>0</v>
      </c>
      <c r="K185" s="74">
        <v>644400</v>
      </c>
      <c r="L185" s="80">
        <v>40938</v>
      </c>
      <c r="M185" s="74">
        <v>118</v>
      </c>
      <c r="N185" s="81" t="s">
        <v>2930</v>
      </c>
      <c r="O185" s="89"/>
      <c r="P185" s="89"/>
      <c r="Q185" s="91"/>
      <c r="R185" s="91" t="s">
        <v>3922</v>
      </c>
      <c r="S185" s="78" t="s">
        <v>20789</v>
      </c>
      <c r="T185" s="79">
        <v>716000</v>
      </c>
      <c r="U185" s="87"/>
    </row>
    <row r="186" spans="1:21">
      <c r="A186" s="87" t="s">
        <v>3904</v>
      </c>
      <c r="B186" s="87" t="s">
        <v>3913</v>
      </c>
      <c r="C186" s="87" t="s">
        <v>3914</v>
      </c>
      <c r="D186" s="88">
        <v>276</v>
      </c>
      <c r="E186" s="88">
        <v>2011</v>
      </c>
      <c r="F186" s="467">
        <v>372000</v>
      </c>
      <c r="G186" s="74">
        <v>37200</v>
      </c>
      <c r="H186" s="74">
        <v>0</v>
      </c>
      <c r="I186" s="74">
        <v>0</v>
      </c>
      <c r="J186" s="74">
        <v>0</v>
      </c>
      <c r="K186" s="74">
        <v>334800</v>
      </c>
      <c r="L186" s="80">
        <v>40938</v>
      </c>
      <c r="M186" s="74">
        <v>118</v>
      </c>
      <c r="N186" s="81" t="s">
        <v>2930</v>
      </c>
      <c r="O186" s="89"/>
      <c r="P186" s="89"/>
      <c r="Q186" s="91"/>
      <c r="R186" s="91" t="s">
        <v>3923</v>
      </c>
      <c r="S186" s="78" t="s">
        <v>20789</v>
      </c>
      <c r="T186" s="79">
        <v>372000</v>
      </c>
      <c r="U186" s="87"/>
    </row>
    <row r="187" spans="1:21">
      <c r="A187" s="87" t="s">
        <v>3905</v>
      </c>
      <c r="B187" s="87" t="s">
        <v>3913</v>
      </c>
      <c r="C187" s="87" t="s">
        <v>3915</v>
      </c>
      <c r="D187" s="88">
        <v>276</v>
      </c>
      <c r="E187" s="88">
        <v>2011</v>
      </c>
      <c r="F187" s="467">
        <v>744000</v>
      </c>
      <c r="G187" s="74">
        <v>74400</v>
      </c>
      <c r="H187" s="74">
        <v>0</v>
      </c>
      <c r="I187" s="74">
        <v>0</v>
      </c>
      <c r="J187" s="74">
        <v>0</v>
      </c>
      <c r="K187" s="74">
        <v>669600</v>
      </c>
      <c r="L187" s="80">
        <v>40938</v>
      </c>
      <c r="M187" s="74">
        <v>118</v>
      </c>
      <c r="N187" s="81" t="s">
        <v>2930</v>
      </c>
      <c r="O187" s="89"/>
      <c r="P187" s="89"/>
      <c r="Q187" s="91"/>
      <c r="R187" s="91" t="s">
        <v>3924</v>
      </c>
      <c r="S187" s="78" t="s">
        <v>20789</v>
      </c>
      <c r="T187" s="79">
        <v>744000</v>
      </c>
      <c r="U187" s="87"/>
    </row>
    <row r="188" spans="1:21">
      <c r="A188" s="87" t="s">
        <v>3906</v>
      </c>
      <c r="B188" s="87" t="s">
        <v>2785</v>
      </c>
      <c r="C188" s="87" t="s">
        <v>3916</v>
      </c>
      <c r="D188" s="88">
        <v>276</v>
      </c>
      <c r="E188" s="88">
        <v>2011</v>
      </c>
      <c r="F188" s="467">
        <v>744000</v>
      </c>
      <c r="G188" s="74">
        <v>74400</v>
      </c>
      <c r="H188" s="74">
        <v>0</v>
      </c>
      <c r="I188" s="74">
        <v>0</v>
      </c>
      <c r="J188" s="74">
        <v>0</v>
      </c>
      <c r="K188" s="74">
        <v>669600</v>
      </c>
      <c r="L188" s="80">
        <v>40938</v>
      </c>
      <c r="M188" s="74">
        <v>118</v>
      </c>
      <c r="N188" s="81" t="s">
        <v>2930</v>
      </c>
      <c r="O188" s="89"/>
      <c r="P188" s="89"/>
      <c r="Q188" s="91"/>
      <c r="R188" s="91" t="s">
        <v>3925</v>
      </c>
      <c r="S188" s="78" t="s">
        <v>20789</v>
      </c>
      <c r="T188" s="79">
        <v>744000</v>
      </c>
      <c r="U188" s="87"/>
    </row>
    <row r="189" spans="1:21">
      <c r="A189" s="87" t="s">
        <v>3907</v>
      </c>
      <c r="B189" s="87" t="s">
        <v>3913</v>
      </c>
      <c r="C189" s="87" t="s">
        <v>3917</v>
      </c>
      <c r="D189" s="88">
        <v>276</v>
      </c>
      <c r="E189" s="88">
        <v>2011</v>
      </c>
      <c r="F189" s="467">
        <v>744000</v>
      </c>
      <c r="G189" s="74">
        <v>74400</v>
      </c>
      <c r="H189" s="74">
        <v>0</v>
      </c>
      <c r="I189" s="74">
        <v>0</v>
      </c>
      <c r="J189" s="74">
        <v>0</v>
      </c>
      <c r="K189" s="74">
        <v>669600</v>
      </c>
      <c r="L189" s="80">
        <v>40938</v>
      </c>
      <c r="M189" s="74">
        <v>118</v>
      </c>
      <c r="N189" s="81" t="s">
        <v>2930</v>
      </c>
      <c r="O189" s="89"/>
      <c r="P189" s="89"/>
      <c r="Q189" s="91"/>
      <c r="R189" s="91" t="s">
        <v>3926</v>
      </c>
      <c r="S189" s="78" t="s">
        <v>20789</v>
      </c>
      <c r="T189" s="79">
        <v>744000</v>
      </c>
      <c r="U189" s="87"/>
    </row>
    <row r="190" spans="1:21">
      <c r="A190" s="87" t="s">
        <v>3908</v>
      </c>
      <c r="B190" s="87" t="s">
        <v>2785</v>
      </c>
      <c r="C190" s="87" t="s">
        <v>3918</v>
      </c>
      <c r="D190" s="88">
        <v>276</v>
      </c>
      <c r="E190" s="88">
        <v>2011</v>
      </c>
      <c r="F190" s="467">
        <v>372000</v>
      </c>
      <c r="G190" s="74">
        <v>37200</v>
      </c>
      <c r="H190" s="74">
        <v>0</v>
      </c>
      <c r="I190" s="74">
        <v>0</v>
      </c>
      <c r="J190" s="74">
        <v>0</v>
      </c>
      <c r="K190" s="74">
        <v>334800</v>
      </c>
      <c r="L190" s="80">
        <v>40938</v>
      </c>
      <c r="M190" s="74">
        <v>118</v>
      </c>
      <c r="N190" s="81" t="s">
        <v>2930</v>
      </c>
      <c r="O190" s="89"/>
      <c r="P190" s="89"/>
      <c r="Q190" s="91"/>
      <c r="R190" s="91" t="s">
        <v>3927</v>
      </c>
      <c r="S190" s="78" t="s">
        <v>20789</v>
      </c>
      <c r="T190" s="79">
        <v>372000</v>
      </c>
      <c r="U190" s="87"/>
    </row>
    <row r="191" spans="1:21">
      <c r="A191" s="87" t="s">
        <v>3909</v>
      </c>
      <c r="B191" s="87" t="s">
        <v>2785</v>
      </c>
      <c r="C191" s="87" t="s">
        <v>3919</v>
      </c>
      <c r="D191" s="88">
        <v>276</v>
      </c>
      <c r="E191" s="88">
        <v>2011</v>
      </c>
      <c r="F191" s="467">
        <v>372000</v>
      </c>
      <c r="G191" s="74">
        <v>37200</v>
      </c>
      <c r="H191" s="74">
        <v>0</v>
      </c>
      <c r="I191" s="74">
        <v>0</v>
      </c>
      <c r="J191" s="74">
        <v>0</v>
      </c>
      <c r="K191" s="74">
        <v>334800</v>
      </c>
      <c r="L191" s="80">
        <v>40938</v>
      </c>
      <c r="M191" s="74">
        <v>118</v>
      </c>
      <c r="N191" s="81" t="s">
        <v>2930</v>
      </c>
      <c r="O191" s="89"/>
      <c r="P191" s="89"/>
      <c r="Q191" s="91"/>
      <c r="R191" s="91" t="s">
        <v>3928</v>
      </c>
      <c r="S191" s="78" t="s">
        <v>20789</v>
      </c>
      <c r="T191" s="79">
        <v>372000</v>
      </c>
      <c r="U191" s="87"/>
    </row>
    <row r="192" spans="1:21">
      <c r="A192" s="87" t="s">
        <v>3910</v>
      </c>
      <c r="B192" s="87" t="s">
        <v>3913</v>
      </c>
      <c r="C192" s="87" t="s">
        <v>3920</v>
      </c>
      <c r="D192" s="88">
        <v>276</v>
      </c>
      <c r="E192" s="88">
        <v>2011</v>
      </c>
      <c r="F192" s="467">
        <v>372000</v>
      </c>
      <c r="G192" s="74">
        <v>37200</v>
      </c>
      <c r="H192" s="74">
        <v>0</v>
      </c>
      <c r="I192" s="74">
        <v>0</v>
      </c>
      <c r="J192" s="74">
        <v>0</v>
      </c>
      <c r="K192" s="74">
        <v>334800</v>
      </c>
      <c r="L192" s="80">
        <v>40938</v>
      </c>
      <c r="M192" s="74">
        <v>118</v>
      </c>
      <c r="N192" s="81" t="s">
        <v>2930</v>
      </c>
      <c r="O192" s="89"/>
      <c r="P192" s="89"/>
      <c r="Q192" s="91"/>
      <c r="R192" s="91" t="s">
        <v>3929</v>
      </c>
      <c r="S192" s="78" t="s">
        <v>20789</v>
      </c>
      <c r="T192" s="79">
        <v>372000</v>
      </c>
      <c r="U192" s="87"/>
    </row>
    <row r="193" spans="1:21">
      <c r="A193" s="87" t="s">
        <v>3911</v>
      </c>
      <c r="B193" s="87" t="s">
        <v>2785</v>
      </c>
      <c r="C193" s="87" t="s">
        <v>3921</v>
      </c>
      <c r="D193" s="88">
        <v>276</v>
      </c>
      <c r="E193" s="88">
        <v>2011</v>
      </c>
      <c r="F193" s="467">
        <v>372000</v>
      </c>
      <c r="G193" s="74">
        <v>37200</v>
      </c>
      <c r="H193" s="74">
        <v>0</v>
      </c>
      <c r="I193" s="74">
        <v>0</v>
      </c>
      <c r="J193" s="74">
        <v>0</v>
      </c>
      <c r="K193" s="74">
        <v>334800</v>
      </c>
      <c r="L193" s="80">
        <v>40938</v>
      </c>
      <c r="M193" s="74">
        <v>118</v>
      </c>
      <c r="N193" s="81" t="s">
        <v>2930</v>
      </c>
      <c r="O193" s="89"/>
      <c r="P193" s="89"/>
      <c r="Q193" s="91"/>
      <c r="R193" s="91" t="s">
        <v>3930</v>
      </c>
      <c r="S193" s="78" t="s">
        <v>20789</v>
      </c>
      <c r="T193" s="79">
        <v>372000</v>
      </c>
      <c r="U193" s="87"/>
    </row>
    <row r="194" spans="1:21">
      <c r="A194" s="87" t="s">
        <v>3912</v>
      </c>
      <c r="B194" s="87" t="s">
        <v>2785</v>
      </c>
      <c r="C194" s="87">
        <v>1026495919</v>
      </c>
      <c r="D194" s="88">
        <v>276</v>
      </c>
      <c r="E194" s="88">
        <v>2011</v>
      </c>
      <c r="F194" s="467">
        <v>372000</v>
      </c>
      <c r="G194" s="74">
        <v>37200</v>
      </c>
      <c r="H194" s="74">
        <v>0</v>
      </c>
      <c r="I194" s="74">
        <v>0</v>
      </c>
      <c r="J194" s="74">
        <v>0</v>
      </c>
      <c r="K194" s="74">
        <v>334800</v>
      </c>
      <c r="L194" s="80">
        <v>40938</v>
      </c>
      <c r="M194" s="74">
        <v>118</v>
      </c>
      <c r="N194" s="81" t="s">
        <v>2930</v>
      </c>
      <c r="O194" s="89"/>
      <c r="P194" s="89"/>
      <c r="Q194" s="91"/>
      <c r="R194" s="91" t="s">
        <v>3931</v>
      </c>
      <c r="S194" s="78" t="s">
        <v>20789</v>
      </c>
      <c r="T194" s="79">
        <v>372000</v>
      </c>
      <c r="U194" s="87"/>
    </row>
    <row r="195" spans="1:21">
      <c r="A195" s="87" t="s">
        <v>3932</v>
      </c>
      <c r="B195" s="87" t="s">
        <v>2785</v>
      </c>
      <c r="C195" s="87">
        <v>10441565</v>
      </c>
      <c r="D195" s="88">
        <v>276</v>
      </c>
      <c r="E195" s="88">
        <v>2011</v>
      </c>
      <c r="F195" s="467">
        <v>372000</v>
      </c>
      <c r="G195" s="74">
        <v>37200</v>
      </c>
      <c r="H195" s="74">
        <v>0</v>
      </c>
      <c r="I195" s="74">
        <v>0</v>
      </c>
      <c r="J195" s="74">
        <v>0</v>
      </c>
      <c r="K195" s="74">
        <v>334800</v>
      </c>
      <c r="L195" s="80">
        <v>40938</v>
      </c>
      <c r="M195" s="74">
        <v>117</v>
      </c>
      <c r="N195" s="81" t="s">
        <v>2930</v>
      </c>
      <c r="O195" s="89"/>
      <c r="P195" s="89"/>
      <c r="Q195" s="91"/>
      <c r="R195" s="91" t="s">
        <v>3950</v>
      </c>
      <c r="S195" s="78" t="s">
        <v>20789</v>
      </c>
      <c r="T195" s="79">
        <v>372000</v>
      </c>
      <c r="U195" s="87"/>
    </row>
    <row r="196" spans="1:21">
      <c r="A196" s="87" t="s">
        <v>3933</v>
      </c>
      <c r="B196" s="87" t="s">
        <v>3913</v>
      </c>
      <c r="C196" s="87" t="s">
        <v>3941</v>
      </c>
      <c r="D196" s="88">
        <v>276</v>
      </c>
      <c r="E196" s="88">
        <v>2011</v>
      </c>
      <c r="F196" s="467">
        <v>744000</v>
      </c>
      <c r="G196" s="74">
        <v>74400</v>
      </c>
      <c r="H196" s="74">
        <v>0</v>
      </c>
      <c r="I196" s="74">
        <v>0</v>
      </c>
      <c r="J196" s="74">
        <v>0</v>
      </c>
      <c r="K196" s="74">
        <v>669600</v>
      </c>
      <c r="L196" s="80">
        <v>40938</v>
      </c>
      <c r="M196" s="74">
        <v>117</v>
      </c>
      <c r="N196" s="81" t="s">
        <v>2930</v>
      </c>
      <c r="O196" s="89"/>
      <c r="P196" s="89"/>
      <c r="Q196" s="91"/>
      <c r="R196" s="91" t="s">
        <v>3951</v>
      </c>
      <c r="S196" s="78" t="s">
        <v>20789</v>
      </c>
      <c r="T196" s="79">
        <v>744000</v>
      </c>
      <c r="U196" s="87"/>
    </row>
    <row r="197" spans="1:21">
      <c r="A197" s="87" t="s">
        <v>3934</v>
      </c>
      <c r="B197" s="87" t="s">
        <v>2785</v>
      </c>
      <c r="C197" s="87" t="s">
        <v>3942</v>
      </c>
      <c r="D197" s="88">
        <v>276</v>
      </c>
      <c r="E197" s="88">
        <v>2011</v>
      </c>
      <c r="F197" s="467">
        <v>372000</v>
      </c>
      <c r="G197" s="74">
        <v>37200</v>
      </c>
      <c r="H197" s="74">
        <v>0</v>
      </c>
      <c r="I197" s="74">
        <v>0</v>
      </c>
      <c r="J197" s="74">
        <v>0</v>
      </c>
      <c r="K197" s="74">
        <v>334800</v>
      </c>
      <c r="L197" s="80">
        <v>40938</v>
      </c>
      <c r="M197" s="74">
        <v>117</v>
      </c>
      <c r="N197" s="81" t="s">
        <v>2930</v>
      </c>
      <c r="O197" s="89"/>
      <c r="P197" s="89"/>
      <c r="Q197" s="91"/>
      <c r="R197" s="91" t="s">
        <v>3952</v>
      </c>
      <c r="S197" s="78" t="s">
        <v>20789</v>
      </c>
      <c r="T197" s="79">
        <v>372000</v>
      </c>
      <c r="U197" s="87"/>
    </row>
    <row r="198" spans="1:21">
      <c r="A198" s="87" t="s">
        <v>3935</v>
      </c>
      <c r="B198" s="87" t="s">
        <v>3913</v>
      </c>
      <c r="C198" s="87" t="s">
        <v>3943</v>
      </c>
      <c r="D198" s="88">
        <v>276</v>
      </c>
      <c r="E198" s="88">
        <v>2011</v>
      </c>
      <c r="F198" s="467">
        <v>372000</v>
      </c>
      <c r="G198" s="74">
        <v>37200</v>
      </c>
      <c r="H198" s="74">
        <v>0</v>
      </c>
      <c r="I198" s="74">
        <v>0</v>
      </c>
      <c r="J198" s="74">
        <v>0</v>
      </c>
      <c r="K198" s="74">
        <v>334800</v>
      </c>
      <c r="L198" s="80">
        <v>40938</v>
      </c>
      <c r="M198" s="74">
        <v>117</v>
      </c>
      <c r="N198" s="81" t="s">
        <v>2930</v>
      </c>
      <c r="O198" s="89"/>
      <c r="P198" s="89"/>
      <c r="Q198" s="91"/>
      <c r="R198" s="91" t="s">
        <v>3953</v>
      </c>
      <c r="S198" s="78" t="s">
        <v>20789</v>
      </c>
      <c r="T198" s="79">
        <v>372000</v>
      </c>
      <c r="U198" s="87"/>
    </row>
    <row r="199" spans="1:21">
      <c r="A199" s="87" t="s">
        <v>3936</v>
      </c>
      <c r="B199" s="87" t="s">
        <v>2785</v>
      </c>
      <c r="C199" s="87" t="s">
        <v>3944</v>
      </c>
      <c r="D199" s="88">
        <v>276</v>
      </c>
      <c r="E199" s="88">
        <v>2011</v>
      </c>
      <c r="F199" s="467">
        <v>744000</v>
      </c>
      <c r="G199" s="74">
        <v>74400</v>
      </c>
      <c r="H199" s="74">
        <v>0</v>
      </c>
      <c r="I199" s="74">
        <v>0</v>
      </c>
      <c r="J199" s="74">
        <v>0</v>
      </c>
      <c r="K199" s="74">
        <v>669600</v>
      </c>
      <c r="L199" s="80">
        <v>40938</v>
      </c>
      <c r="M199" s="74">
        <v>117</v>
      </c>
      <c r="N199" s="81" t="s">
        <v>2930</v>
      </c>
      <c r="O199" s="89"/>
      <c r="P199" s="89"/>
      <c r="Q199" s="91"/>
      <c r="R199" s="91" t="s">
        <v>3954</v>
      </c>
      <c r="S199" s="78" t="s">
        <v>20789</v>
      </c>
      <c r="T199" s="79">
        <v>744000</v>
      </c>
      <c r="U199" s="87"/>
    </row>
    <row r="200" spans="1:21">
      <c r="A200" s="87" t="s">
        <v>3937</v>
      </c>
      <c r="B200" s="87" t="s">
        <v>2785</v>
      </c>
      <c r="C200" s="87" t="s">
        <v>3945</v>
      </c>
      <c r="D200" s="88">
        <v>276</v>
      </c>
      <c r="E200" s="88">
        <v>2011</v>
      </c>
      <c r="F200" s="467">
        <v>744000</v>
      </c>
      <c r="G200" s="74">
        <v>74400</v>
      </c>
      <c r="H200" s="74">
        <v>0</v>
      </c>
      <c r="I200" s="74">
        <v>0</v>
      </c>
      <c r="J200" s="74">
        <v>0</v>
      </c>
      <c r="K200" s="74">
        <v>669600</v>
      </c>
      <c r="L200" s="80">
        <v>40938</v>
      </c>
      <c r="M200" s="74">
        <v>117</v>
      </c>
      <c r="N200" s="81" t="s">
        <v>2930</v>
      </c>
      <c r="O200" s="89"/>
      <c r="P200" s="89"/>
      <c r="Q200" s="91"/>
      <c r="R200" s="91" t="s">
        <v>3955</v>
      </c>
      <c r="S200" s="78" t="s">
        <v>20789</v>
      </c>
      <c r="T200" s="79">
        <v>744000</v>
      </c>
      <c r="U200" s="87"/>
    </row>
    <row r="201" spans="1:21">
      <c r="A201" s="87" t="s">
        <v>3938</v>
      </c>
      <c r="B201" s="87" t="s">
        <v>3913</v>
      </c>
      <c r="C201" s="87" t="s">
        <v>3946</v>
      </c>
      <c r="D201" s="88">
        <v>276</v>
      </c>
      <c r="E201" s="88">
        <v>2011</v>
      </c>
      <c r="F201" s="467">
        <v>372000</v>
      </c>
      <c r="G201" s="74">
        <v>37200</v>
      </c>
      <c r="H201" s="74">
        <v>0</v>
      </c>
      <c r="I201" s="74">
        <v>0</v>
      </c>
      <c r="J201" s="74">
        <v>0</v>
      </c>
      <c r="K201" s="74">
        <v>334800</v>
      </c>
      <c r="L201" s="80">
        <v>40938</v>
      </c>
      <c r="M201" s="74">
        <v>117</v>
      </c>
      <c r="N201" s="81" t="s">
        <v>2930</v>
      </c>
      <c r="O201" s="89"/>
      <c r="P201" s="89"/>
      <c r="Q201" s="91"/>
      <c r="R201" s="91" t="s">
        <v>3956</v>
      </c>
      <c r="S201" s="78" t="s">
        <v>20789</v>
      </c>
      <c r="T201" s="79">
        <v>372000</v>
      </c>
      <c r="U201" s="87"/>
    </row>
    <row r="202" spans="1:21">
      <c r="A202" s="87" t="s">
        <v>3939</v>
      </c>
      <c r="B202" s="87" t="s">
        <v>3913</v>
      </c>
      <c r="C202" s="87" t="s">
        <v>3947</v>
      </c>
      <c r="D202" s="88">
        <v>276</v>
      </c>
      <c r="E202" s="88">
        <v>2011</v>
      </c>
      <c r="F202" s="467">
        <v>372000</v>
      </c>
      <c r="G202" s="74">
        <v>37200</v>
      </c>
      <c r="H202" s="74">
        <v>0</v>
      </c>
      <c r="I202" s="74">
        <v>0</v>
      </c>
      <c r="J202" s="74">
        <v>0</v>
      </c>
      <c r="K202" s="74">
        <v>334800</v>
      </c>
      <c r="L202" s="80">
        <v>40938</v>
      </c>
      <c r="M202" s="74">
        <v>117</v>
      </c>
      <c r="N202" s="81" t="s">
        <v>2930</v>
      </c>
      <c r="O202" s="89"/>
      <c r="P202" s="89"/>
      <c r="Q202" s="91"/>
      <c r="R202" s="91" t="s">
        <v>3957</v>
      </c>
      <c r="S202" s="78" t="s">
        <v>20789</v>
      </c>
      <c r="T202" s="79">
        <v>372000</v>
      </c>
      <c r="U202" s="87"/>
    </row>
    <row r="203" spans="1:21">
      <c r="A203" s="87" t="s">
        <v>3940</v>
      </c>
      <c r="B203" s="87" t="s">
        <v>3948</v>
      </c>
      <c r="C203" s="87" t="s">
        <v>3949</v>
      </c>
      <c r="D203" s="88">
        <v>276</v>
      </c>
      <c r="E203" s="88">
        <v>2011</v>
      </c>
      <c r="F203" s="467">
        <v>372000</v>
      </c>
      <c r="G203" s="74">
        <v>37200</v>
      </c>
      <c r="H203" s="74">
        <v>0</v>
      </c>
      <c r="I203" s="74">
        <v>0</v>
      </c>
      <c r="J203" s="74">
        <v>0</v>
      </c>
      <c r="K203" s="74">
        <v>334800</v>
      </c>
      <c r="L203" s="80">
        <v>40938</v>
      </c>
      <c r="M203" s="74">
        <v>117</v>
      </c>
      <c r="N203" s="81" t="s">
        <v>2930</v>
      </c>
      <c r="O203" s="89"/>
      <c r="P203" s="89"/>
      <c r="Q203" s="91"/>
      <c r="R203" s="91" t="s">
        <v>3958</v>
      </c>
      <c r="S203" s="78" t="s">
        <v>20789</v>
      </c>
      <c r="T203" s="79">
        <v>372000</v>
      </c>
      <c r="U203" s="87"/>
    </row>
    <row r="204" spans="1:21">
      <c r="A204" s="87" t="s">
        <v>3959</v>
      </c>
      <c r="B204" s="87" t="s">
        <v>2779</v>
      </c>
      <c r="C204" s="87">
        <v>19107435</v>
      </c>
      <c r="D204" s="88">
        <v>276</v>
      </c>
      <c r="E204" s="88">
        <v>2011</v>
      </c>
      <c r="F204" s="467">
        <v>3213600</v>
      </c>
      <c r="G204" s="74">
        <v>0</v>
      </c>
      <c r="H204" s="74">
        <v>31043</v>
      </c>
      <c r="I204" s="74">
        <v>140400</v>
      </c>
      <c r="J204" s="74">
        <v>0</v>
      </c>
      <c r="K204" s="74">
        <v>3042157</v>
      </c>
      <c r="L204" s="80">
        <v>40932</v>
      </c>
      <c r="M204" s="74">
        <v>116</v>
      </c>
      <c r="N204" s="81" t="s">
        <v>2930</v>
      </c>
      <c r="O204" s="89" t="s">
        <v>3894</v>
      </c>
      <c r="P204" s="89" t="s">
        <v>3965</v>
      </c>
      <c r="Q204" s="91" t="s">
        <v>2782</v>
      </c>
      <c r="R204" s="91" t="s">
        <v>3969</v>
      </c>
      <c r="S204" s="78" t="s">
        <v>20789</v>
      </c>
      <c r="T204" s="79">
        <v>3213600</v>
      </c>
      <c r="U204" s="87"/>
    </row>
    <row r="205" spans="1:21">
      <c r="A205" s="87" t="s">
        <v>3960</v>
      </c>
      <c r="B205" s="87" t="s">
        <v>2779</v>
      </c>
      <c r="C205" s="87">
        <v>79730672</v>
      </c>
      <c r="D205" s="88">
        <v>276</v>
      </c>
      <c r="E205" s="88">
        <v>2011</v>
      </c>
      <c r="F205" s="467">
        <v>372000</v>
      </c>
      <c r="G205" s="74">
        <v>0</v>
      </c>
      <c r="H205" s="74">
        <v>3594</v>
      </c>
      <c r="I205" s="74">
        <v>0</v>
      </c>
      <c r="J205" s="74">
        <v>0</v>
      </c>
      <c r="K205" s="74">
        <v>368406</v>
      </c>
      <c r="L205" s="80">
        <v>40932</v>
      </c>
      <c r="M205" s="74">
        <v>116</v>
      </c>
      <c r="N205" s="81" t="s">
        <v>2930</v>
      </c>
      <c r="O205" s="89" t="s">
        <v>3894</v>
      </c>
      <c r="P205" s="89">
        <v>23909085721</v>
      </c>
      <c r="Q205" s="91" t="s">
        <v>2807</v>
      </c>
      <c r="R205" s="91" t="s">
        <v>3970</v>
      </c>
      <c r="S205" s="78" t="s">
        <v>20789</v>
      </c>
      <c r="T205" s="79">
        <v>372000</v>
      </c>
      <c r="U205" s="87"/>
    </row>
    <row r="206" spans="1:21">
      <c r="A206" s="87" t="s">
        <v>3961</v>
      </c>
      <c r="B206" s="87" t="s">
        <v>2779</v>
      </c>
      <c r="C206" s="87">
        <v>32846120</v>
      </c>
      <c r="D206" s="88">
        <v>276</v>
      </c>
      <c r="E206" s="88">
        <v>2011</v>
      </c>
      <c r="F206" s="467">
        <v>716000</v>
      </c>
      <c r="G206" s="74">
        <v>0</v>
      </c>
      <c r="H206" s="74">
        <v>0</v>
      </c>
      <c r="I206" s="74">
        <v>0</v>
      </c>
      <c r="J206" s="74">
        <v>0</v>
      </c>
      <c r="K206" s="74">
        <v>716000</v>
      </c>
      <c r="L206" s="80">
        <v>40932</v>
      </c>
      <c r="M206" s="74">
        <v>116</v>
      </c>
      <c r="N206" s="81" t="s">
        <v>2930</v>
      </c>
      <c r="O206" s="89" t="s">
        <v>3894</v>
      </c>
      <c r="P206" s="89">
        <v>40017556843</v>
      </c>
      <c r="Q206" s="91" t="s">
        <v>2807</v>
      </c>
      <c r="R206" s="91" t="s">
        <v>3971</v>
      </c>
      <c r="S206" s="78" t="s">
        <v>20789</v>
      </c>
      <c r="T206" s="79">
        <v>716000</v>
      </c>
      <c r="U206" s="87"/>
    </row>
    <row r="207" spans="1:21">
      <c r="A207" s="87" t="s">
        <v>3962</v>
      </c>
      <c r="B207" s="87" t="s">
        <v>2779</v>
      </c>
      <c r="C207" s="87">
        <v>31269078</v>
      </c>
      <c r="D207" s="88">
        <v>276</v>
      </c>
      <c r="E207" s="88">
        <v>2011</v>
      </c>
      <c r="F207" s="467">
        <v>3695640</v>
      </c>
      <c r="G207" s="74">
        <v>0</v>
      </c>
      <c r="H207" s="74">
        <v>35700</v>
      </c>
      <c r="I207" s="74">
        <v>231987</v>
      </c>
      <c r="J207" s="74">
        <v>0</v>
      </c>
      <c r="K207" s="74">
        <v>3427953</v>
      </c>
      <c r="L207" s="80">
        <v>40932</v>
      </c>
      <c r="M207" s="74">
        <v>116</v>
      </c>
      <c r="N207" s="81" t="s">
        <v>2930</v>
      </c>
      <c r="O207" s="89" t="s">
        <v>3894</v>
      </c>
      <c r="P207" s="89" t="s">
        <v>3966</v>
      </c>
      <c r="Q207" s="91" t="s">
        <v>2782</v>
      </c>
      <c r="R207" s="91" t="s">
        <v>3972</v>
      </c>
      <c r="S207" s="78" t="s">
        <v>20789</v>
      </c>
      <c r="T207" s="79">
        <v>3695640</v>
      </c>
      <c r="U207" s="87"/>
    </row>
    <row r="208" spans="1:21">
      <c r="A208" s="87" t="s">
        <v>3963</v>
      </c>
      <c r="B208" s="87" t="s">
        <v>2779</v>
      </c>
      <c r="C208" s="87">
        <v>52396724</v>
      </c>
      <c r="D208" s="88">
        <v>276</v>
      </c>
      <c r="E208" s="88">
        <v>2011</v>
      </c>
      <c r="F208" s="467">
        <v>372000</v>
      </c>
      <c r="G208" s="74">
        <v>0</v>
      </c>
      <c r="H208" s="74">
        <v>3594</v>
      </c>
      <c r="J208" s="74">
        <v>0</v>
      </c>
      <c r="K208" s="74">
        <v>368406</v>
      </c>
      <c r="L208" s="80">
        <v>40932</v>
      </c>
      <c r="M208" s="74">
        <v>116</v>
      </c>
      <c r="N208" s="81" t="s">
        <v>2930</v>
      </c>
      <c r="O208" s="89" t="s">
        <v>2850</v>
      </c>
      <c r="P208" s="89">
        <v>126318014</v>
      </c>
      <c r="Q208" s="91" t="s">
        <v>3967</v>
      </c>
      <c r="R208" s="91" t="s">
        <v>3973</v>
      </c>
      <c r="S208" s="78" t="s">
        <v>20789</v>
      </c>
      <c r="T208" s="79">
        <v>372000</v>
      </c>
      <c r="U208" s="87"/>
    </row>
    <row r="209" spans="1:21">
      <c r="A209" s="87" t="s">
        <v>3964</v>
      </c>
      <c r="B209" s="87" t="s">
        <v>2779</v>
      </c>
      <c r="C209" s="87">
        <v>41668463</v>
      </c>
      <c r="D209" s="88">
        <v>276</v>
      </c>
      <c r="E209" s="88">
        <v>2011</v>
      </c>
      <c r="F209" s="467">
        <v>2919020</v>
      </c>
      <c r="G209" s="74">
        <v>0</v>
      </c>
      <c r="H209" s="74">
        <v>28198</v>
      </c>
      <c r="I209" s="74">
        <v>84429</v>
      </c>
      <c r="J209" s="74">
        <v>0</v>
      </c>
      <c r="K209" s="74">
        <v>2806393</v>
      </c>
      <c r="L209" s="80">
        <v>40932</v>
      </c>
      <c r="M209" s="74">
        <v>116</v>
      </c>
      <c r="N209" s="81" t="s">
        <v>2930</v>
      </c>
      <c r="O209" s="89" t="s">
        <v>3894</v>
      </c>
      <c r="P209" s="89" t="s">
        <v>3968</v>
      </c>
      <c r="Q209" s="91" t="s">
        <v>2782</v>
      </c>
      <c r="R209" s="91" t="s">
        <v>3974</v>
      </c>
      <c r="S209" s="78" t="s">
        <v>20789</v>
      </c>
      <c r="T209" s="79">
        <v>2919020</v>
      </c>
      <c r="U209" s="87"/>
    </row>
    <row r="210" spans="1:21">
      <c r="A210" s="87" t="s">
        <v>3975</v>
      </c>
      <c r="B210" s="87" t="s">
        <v>3978</v>
      </c>
      <c r="C210" s="87" t="s">
        <v>3979</v>
      </c>
      <c r="D210" s="88">
        <v>276</v>
      </c>
      <c r="E210" s="88">
        <v>2011</v>
      </c>
      <c r="F210" s="467">
        <v>3026140</v>
      </c>
      <c r="G210" s="74">
        <v>302614</v>
      </c>
      <c r="H210" s="74">
        <v>0</v>
      </c>
      <c r="I210" s="74">
        <v>29233</v>
      </c>
      <c r="K210" s="74">
        <v>2694293</v>
      </c>
      <c r="L210" s="80">
        <v>40938</v>
      </c>
      <c r="M210" s="74">
        <v>115</v>
      </c>
      <c r="N210" s="81" t="s">
        <v>2930</v>
      </c>
      <c r="O210" s="89"/>
      <c r="P210" s="89"/>
      <c r="Q210" s="91"/>
      <c r="R210" s="91" t="s">
        <v>3981</v>
      </c>
      <c r="S210" s="78" t="s">
        <v>20789</v>
      </c>
      <c r="T210" s="79">
        <v>3026140</v>
      </c>
      <c r="U210" s="87"/>
    </row>
    <row r="211" spans="1:21">
      <c r="A211" s="87" t="s">
        <v>3976</v>
      </c>
      <c r="B211" s="87" t="s">
        <v>3978</v>
      </c>
      <c r="C211" s="87">
        <v>3190201063</v>
      </c>
      <c r="D211" s="88">
        <v>276</v>
      </c>
      <c r="E211" s="88">
        <v>2011</v>
      </c>
      <c r="F211" s="467">
        <v>3026140</v>
      </c>
      <c r="G211" s="74">
        <v>302614</v>
      </c>
      <c r="H211" s="74">
        <v>0</v>
      </c>
      <c r="I211" s="74">
        <v>29233</v>
      </c>
      <c r="K211" s="74">
        <v>2694293</v>
      </c>
      <c r="L211" s="80">
        <v>40938</v>
      </c>
      <c r="M211" s="74">
        <v>115</v>
      </c>
      <c r="N211" s="81" t="s">
        <v>2930</v>
      </c>
      <c r="O211" s="89"/>
      <c r="P211" s="89"/>
      <c r="Q211" s="91"/>
      <c r="R211" s="91" t="s">
        <v>3982</v>
      </c>
      <c r="S211" s="78" t="s">
        <v>20789</v>
      </c>
      <c r="T211" s="79">
        <v>3026140</v>
      </c>
      <c r="U211" s="87"/>
    </row>
    <row r="212" spans="1:21">
      <c r="A212" s="87" t="s">
        <v>3977</v>
      </c>
      <c r="B212" s="87" t="s">
        <v>2785</v>
      </c>
      <c r="C212" s="87" t="s">
        <v>3980</v>
      </c>
      <c r="D212" s="88">
        <v>276</v>
      </c>
      <c r="E212" s="88">
        <v>2011</v>
      </c>
      <c r="F212" s="467">
        <v>3026140</v>
      </c>
      <c r="G212" s="74">
        <v>302614</v>
      </c>
      <c r="H212" s="74">
        <v>0</v>
      </c>
      <c r="I212" s="74">
        <v>29233</v>
      </c>
      <c r="K212" s="74">
        <v>2694293</v>
      </c>
      <c r="L212" s="80">
        <v>40938</v>
      </c>
      <c r="M212" s="74">
        <v>115</v>
      </c>
      <c r="N212" s="81" t="s">
        <v>2930</v>
      </c>
      <c r="O212" s="89"/>
      <c r="P212" s="89"/>
      <c r="Q212" s="91"/>
      <c r="R212" s="91" t="s">
        <v>3983</v>
      </c>
      <c r="S212" s="78" t="s">
        <v>20789</v>
      </c>
      <c r="T212" s="79">
        <v>3026140</v>
      </c>
      <c r="U212" s="87"/>
    </row>
    <row r="213" spans="1:21">
      <c r="A213" s="87" t="s">
        <v>3984</v>
      </c>
      <c r="B213" s="87" t="s">
        <v>2779</v>
      </c>
      <c r="C213" s="87">
        <v>52251462</v>
      </c>
      <c r="D213" s="88">
        <v>276</v>
      </c>
      <c r="E213" s="88">
        <v>2011</v>
      </c>
      <c r="F213" s="467">
        <v>698000</v>
      </c>
      <c r="H213" s="74">
        <v>6743</v>
      </c>
      <c r="I213" s="74">
        <v>0</v>
      </c>
      <c r="K213" s="74">
        <v>691257</v>
      </c>
      <c r="L213" s="80">
        <v>40939</v>
      </c>
      <c r="M213" s="74">
        <v>114</v>
      </c>
      <c r="N213" s="81" t="s">
        <v>2930</v>
      </c>
      <c r="O213" s="89" t="s">
        <v>3894</v>
      </c>
      <c r="P213" s="89" t="s">
        <v>4038</v>
      </c>
      <c r="Q213" s="91" t="s">
        <v>2782</v>
      </c>
      <c r="R213" s="91" t="s">
        <v>4039</v>
      </c>
      <c r="S213" s="78" t="s">
        <v>20789</v>
      </c>
      <c r="T213" s="79">
        <v>698000</v>
      </c>
      <c r="U213" s="87"/>
    </row>
    <row r="214" spans="1:21">
      <c r="A214" s="87" t="s">
        <v>3985</v>
      </c>
      <c r="B214" s="87" t="s">
        <v>2779</v>
      </c>
      <c r="C214" s="87">
        <v>71754319</v>
      </c>
      <c r="D214" s="88">
        <v>276</v>
      </c>
      <c r="E214" s="88">
        <v>2011</v>
      </c>
      <c r="F214" s="467">
        <v>2094000</v>
      </c>
      <c r="H214" s="74">
        <v>20228</v>
      </c>
      <c r="I214" s="74">
        <v>0</v>
      </c>
      <c r="J214" s="74">
        <v>0</v>
      </c>
      <c r="K214" s="74">
        <v>2073772</v>
      </c>
      <c r="L214" s="80">
        <v>40939</v>
      </c>
      <c r="M214" s="74">
        <v>114</v>
      </c>
      <c r="N214" s="81" t="s">
        <v>2930</v>
      </c>
      <c r="O214" s="89" t="s">
        <v>2780</v>
      </c>
      <c r="P214" s="89">
        <v>61728058781</v>
      </c>
      <c r="Q214" s="91" t="s">
        <v>2807</v>
      </c>
      <c r="R214" s="91" t="s">
        <v>4040</v>
      </c>
      <c r="S214" s="78" t="s">
        <v>20789</v>
      </c>
      <c r="T214" s="79">
        <v>2094000</v>
      </c>
      <c r="U214" s="87"/>
    </row>
    <row r="215" spans="1:21">
      <c r="A215" s="87" t="s">
        <v>3986</v>
      </c>
      <c r="B215" s="87" t="s">
        <v>2779</v>
      </c>
      <c r="C215" s="87">
        <v>6759707</v>
      </c>
      <c r="D215" s="88">
        <v>276</v>
      </c>
      <c r="E215" s="88">
        <v>2011</v>
      </c>
      <c r="F215" s="467">
        <v>3695640</v>
      </c>
      <c r="H215" s="74">
        <v>35700</v>
      </c>
      <c r="I215" s="74">
        <v>231987</v>
      </c>
      <c r="J215" s="74">
        <v>0</v>
      </c>
      <c r="K215" s="74">
        <v>3427953</v>
      </c>
      <c r="L215" s="80">
        <v>40939</v>
      </c>
      <c r="M215" s="74">
        <v>114</v>
      </c>
      <c r="N215" s="81" t="s">
        <v>2930</v>
      </c>
      <c r="O215" s="89" t="s">
        <v>3894</v>
      </c>
      <c r="P215" s="89" t="s">
        <v>4041</v>
      </c>
      <c r="Q215" s="91" t="s">
        <v>2852</v>
      </c>
      <c r="R215" s="91" t="s">
        <v>703</v>
      </c>
      <c r="S215" s="78" t="s">
        <v>20789</v>
      </c>
      <c r="T215" s="79">
        <v>3695640</v>
      </c>
      <c r="U215" s="87"/>
    </row>
    <row r="216" spans="1:21">
      <c r="A216" s="87" t="s">
        <v>3987</v>
      </c>
      <c r="B216" s="87" t="s">
        <v>2779</v>
      </c>
      <c r="C216" s="87">
        <v>43737620</v>
      </c>
      <c r="D216" s="88">
        <v>276</v>
      </c>
      <c r="E216" s="88">
        <v>2011</v>
      </c>
      <c r="F216" s="467">
        <v>372000</v>
      </c>
      <c r="H216" s="74">
        <v>0</v>
      </c>
      <c r="I216" s="74">
        <v>0</v>
      </c>
      <c r="J216" s="74">
        <v>0</v>
      </c>
      <c r="K216" s="74">
        <v>372000</v>
      </c>
      <c r="L216" s="80">
        <v>40939</v>
      </c>
      <c r="M216" s="74">
        <v>114</v>
      </c>
      <c r="N216" s="81" t="s">
        <v>2930</v>
      </c>
      <c r="O216" s="89" t="s">
        <v>3894</v>
      </c>
      <c r="P216" s="89">
        <v>10872806128</v>
      </c>
      <c r="Q216" s="91" t="s">
        <v>2807</v>
      </c>
      <c r="R216" s="91" t="s">
        <v>4042</v>
      </c>
      <c r="S216" s="78" t="s">
        <v>20789</v>
      </c>
      <c r="T216" s="79">
        <v>372000</v>
      </c>
      <c r="U216" s="87"/>
    </row>
    <row r="217" spans="1:21">
      <c r="A217" s="87" t="s">
        <v>3988</v>
      </c>
      <c r="B217" s="87" t="s">
        <v>2779</v>
      </c>
      <c r="C217" s="87">
        <v>40014091</v>
      </c>
      <c r="D217" s="88">
        <v>276</v>
      </c>
      <c r="E217" s="88">
        <v>2011</v>
      </c>
      <c r="F217" s="467">
        <v>372000</v>
      </c>
      <c r="H217" s="74">
        <v>3594</v>
      </c>
      <c r="I217" s="74">
        <v>0</v>
      </c>
      <c r="J217" s="74">
        <v>0</v>
      </c>
      <c r="K217" s="74">
        <v>368406</v>
      </c>
      <c r="L217" s="80">
        <v>40939</v>
      </c>
      <c r="M217" s="74">
        <v>114</v>
      </c>
      <c r="N217" s="81" t="s">
        <v>2930</v>
      </c>
      <c r="O217" s="89" t="s">
        <v>3894</v>
      </c>
      <c r="P217" s="89">
        <v>24523138264</v>
      </c>
      <c r="Q217" s="91" t="s">
        <v>2811</v>
      </c>
      <c r="R217" s="91" t="s">
        <v>4043</v>
      </c>
      <c r="S217" s="78" t="s">
        <v>20789</v>
      </c>
      <c r="T217" s="79">
        <v>372000</v>
      </c>
      <c r="U217" s="87"/>
    </row>
    <row r="218" spans="1:21">
      <c r="A218" s="87" t="s">
        <v>3989</v>
      </c>
      <c r="B218" s="87" t="s">
        <v>2779</v>
      </c>
      <c r="C218" s="87">
        <v>43869379</v>
      </c>
      <c r="D218" s="88">
        <v>276</v>
      </c>
      <c r="E218" s="88">
        <v>2011</v>
      </c>
      <c r="F218" s="467">
        <v>1955800</v>
      </c>
      <c r="H218" s="74">
        <v>18893</v>
      </c>
      <c r="I218" s="74">
        <v>0</v>
      </c>
      <c r="J218" s="74">
        <v>0</v>
      </c>
      <c r="K218" s="74">
        <v>1936907</v>
      </c>
      <c r="L218" s="80">
        <v>40939</v>
      </c>
      <c r="M218" s="74">
        <v>114</v>
      </c>
      <c r="N218" s="81" t="s">
        <v>2930</v>
      </c>
      <c r="O218" s="89" t="s">
        <v>2780</v>
      </c>
      <c r="P218" s="89">
        <v>61016756783</v>
      </c>
      <c r="Q218" s="91" t="s">
        <v>2807</v>
      </c>
      <c r="R218" s="91" t="s">
        <v>4044</v>
      </c>
      <c r="S218" s="78" t="s">
        <v>20789</v>
      </c>
      <c r="T218" s="79">
        <v>1955800</v>
      </c>
      <c r="U218" s="87"/>
    </row>
    <row r="219" spans="1:21">
      <c r="A219" s="87" t="s">
        <v>3990</v>
      </c>
      <c r="B219" s="87" t="s">
        <v>2779</v>
      </c>
      <c r="C219" s="87">
        <v>98561092</v>
      </c>
      <c r="D219" s="88">
        <v>276</v>
      </c>
      <c r="E219" s="88">
        <v>2011</v>
      </c>
      <c r="F219" s="467">
        <v>349000</v>
      </c>
      <c r="I219" s="74">
        <v>0</v>
      </c>
      <c r="J219" s="74">
        <v>0</v>
      </c>
      <c r="K219" s="74">
        <v>349000</v>
      </c>
      <c r="L219" s="80">
        <v>40939</v>
      </c>
      <c r="M219" s="74">
        <v>114</v>
      </c>
      <c r="N219" s="81" t="s">
        <v>2930</v>
      </c>
      <c r="O219" s="89" t="s">
        <v>2780</v>
      </c>
      <c r="P219" s="89">
        <v>484053413</v>
      </c>
      <c r="Q219" s="91" t="s">
        <v>2852</v>
      </c>
      <c r="R219" s="91" t="s">
        <v>4045</v>
      </c>
      <c r="S219" s="78" t="s">
        <v>20789</v>
      </c>
      <c r="T219" s="79">
        <v>349000</v>
      </c>
      <c r="U219" s="87"/>
    </row>
    <row r="220" spans="1:21">
      <c r="A220" s="87" t="s">
        <v>3991</v>
      </c>
      <c r="B220" s="87" t="s">
        <v>2779</v>
      </c>
      <c r="C220" s="87">
        <v>43799001</v>
      </c>
      <c r="D220" s="88">
        <v>276</v>
      </c>
      <c r="E220" s="88">
        <v>2011</v>
      </c>
      <c r="F220" s="467">
        <v>349000</v>
      </c>
      <c r="I220" s="74">
        <v>0</v>
      </c>
      <c r="J220" s="74">
        <v>0</v>
      </c>
      <c r="K220" s="74">
        <v>349000</v>
      </c>
      <c r="L220" s="80">
        <v>40939</v>
      </c>
      <c r="M220" s="74">
        <v>114</v>
      </c>
      <c r="N220" s="81" t="s">
        <v>2930</v>
      </c>
      <c r="O220" s="89" t="s">
        <v>2780</v>
      </c>
      <c r="P220" s="89">
        <v>65317035218</v>
      </c>
      <c r="Q220" s="91" t="s">
        <v>2807</v>
      </c>
      <c r="R220" s="91" t="s">
        <v>4046</v>
      </c>
      <c r="S220" s="78" t="s">
        <v>20789</v>
      </c>
      <c r="T220" s="79">
        <v>349000</v>
      </c>
      <c r="U220" s="87"/>
    </row>
    <row r="221" spans="1:21">
      <c r="A221" s="87" t="s">
        <v>3992</v>
      </c>
      <c r="B221" s="87" t="s">
        <v>2779</v>
      </c>
      <c r="C221" s="87">
        <v>16630784</v>
      </c>
      <c r="D221" s="88">
        <v>276</v>
      </c>
      <c r="E221" s="88">
        <v>2011</v>
      </c>
      <c r="F221" s="467">
        <v>2115620</v>
      </c>
      <c r="H221" s="74">
        <v>20437</v>
      </c>
      <c r="I221" s="74">
        <v>0</v>
      </c>
      <c r="J221" s="74">
        <v>0</v>
      </c>
      <c r="K221" s="74">
        <v>2095183</v>
      </c>
      <c r="L221" s="80">
        <v>40939</v>
      </c>
      <c r="M221" s="74">
        <v>114</v>
      </c>
      <c r="N221" s="81" t="s">
        <v>2930</v>
      </c>
      <c r="O221" s="89" t="s">
        <v>3894</v>
      </c>
      <c r="P221" s="89" t="s">
        <v>4047</v>
      </c>
      <c r="Q221" s="91" t="s">
        <v>4048</v>
      </c>
      <c r="R221" s="91" t="s">
        <v>703</v>
      </c>
      <c r="S221" s="78" t="s">
        <v>20789</v>
      </c>
      <c r="T221" s="79">
        <v>2115620</v>
      </c>
      <c r="U221" s="87"/>
    </row>
    <row r="222" spans="1:21">
      <c r="A222" s="87" t="s">
        <v>3993</v>
      </c>
      <c r="B222" s="87" t="s">
        <v>2779</v>
      </c>
      <c r="C222" s="87">
        <v>3181790</v>
      </c>
      <c r="D222" s="88">
        <v>276</v>
      </c>
      <c r="E222" s="88">
        <v>2011</v>
      </c>
      <c r="F222" s="467">
        <v>349000</v>
      </c>
      <c r="H222" s="74">
        <v>3371</v>
      </c>
      <c r="I222" s="74">
        <v>0</v>
      </c>
      <c r="J222" s="74">
        <v>0</v>
      </c>
      <c r="K222" s="74">
        <v>345629</v>
      </c>
      <c r="L222" s="80">
        <v>40939</v>
      </c>
      <c r="M222" s="74">
        <v>114</v>
      </c>
      <c r="N222" s="81" t="s">
        <v>2930</v>
      </c>
      <c r="O222" s="89" t="s">
        <v>2780</v>
      </c>
      <c r="P222" s="89">
        <v>20213569563</v>
      </c>
      <c r="Q222" s="91" t="s">
        <v>2807</v>
      </c>
      <c r="R222" s="91" t="s">
        <v>4049</v>
      </c>
      <c r="S222" s="78" t="s">
        <v>20789</v>
      </c>
      <c r="T222" s="79">
        <v>349000</v>
      </c>
      <c r="U222" s="87"/>
    </row>
    <row r="223" spans="1:21">
      <c r="A223" s="87" t="s">
        <v>3994</v>
      </c>
      <c r="B223" s="87" t="s">
        <v>2779</v>
      </c>
      <c r="C223" s="87">
        <v>35407929</v>
      </c>
      <c r="D223" s="88">
        <v>276</v>
      </c>
      <c r="E223" s="88">
        <v>2011</v>
      </c>
      <c r="F223" s="467">
        <v>1116000</v>
      </c>
      <c r="I223" s="74">
        <v>0</v>
      </c>
      <c r="J223" s="74">
        <v>0</v>
      </c>
      <c r="K223" s="74">
        <v>1116000</v>
      </c>
      <c r="L223" s="80">
        <v>40939</v>
      </c>
      <c r="M223" s="74">
        <v>114</v>
      </c>
      <c r="N223" s="81" t="s">
        <v>2930</v>
      </c>
      <c r="O223" s="89" t="s">
        <v>3894</v>
      </c>
      <c r="P223" s="89" t="s">
        <v>4050</v>
      </c>
      <c r="Q223" s="91" t="s">
        <v>2811</v>
      </c>
      <c r="R223" s="91" t="s">
        <v>4051</v>
      </c>
      <c r="S223" s="78" t="s">
        <v>20789</v>
      </c>
      <c r="T223" s="79">
        <v>1116000</v>
      </c>
      <c r="U223" s="87"/>
    </row>
    <row r="224" spans="1:21">
      <c r="A224" s="87" t="s">
        <v>3995</v>
      </c>
      <c r="B224" s="87" t="s">
        <v>2779</v>
      </c>
      <c r="C224" s="87">
        <v>79648144</v>
      </c>
      <c r="D224" s="88">
        <v>276</v>
      </c>
      <c r="E224" s="88">
        <v>2011</v>
      </c>
      <c r="F224" s="467">
        <v>349000</v>
      </c>
      <c r="H224" s="74">
        <v>3371</v>
      </c>
      <c r="I224" s="74">
        <v>0</v>
      </c>
      <c r="J224" s="74">
        <v>0</v>
      </c>
      <c r="K224" s="74">
        <v>345629</v>
      </c>
      <c r="L224" s="80">
        <v>40939</v>
      </c>
      <c r="M224" s="74">
        <v>114</v>
      </c>
      <c r="N224" s="81" t="s">
        <v>2930</v>
      </c>
      <c r="O224" s="89" t="s">
        <v>2780</v>
      </c>
      <c r="P224" s="89" t="s">
        <v>4052</v>
      </c>
      <c r="Q224" s="91" t="s">
        <v>2782</v>
      </c>
      <c r="R224" s="91" t="s">
        <v>4053</v>
      </c>
      <c r="S224" s="78" t="s">
        <v>20789</v>
      </c>
      <c r="T224" s="79">
        <v>349000</v>
      </c>
      <c r="U224" s="87"/>
    </row>
    <row r="225" spans="1:21">
      <c r="A225" s="87" t="s">
        <v>3996</v>
      </c>
      <c r="B225" s="87" t="s">
        <v>2779</v>
      </c>
      <c r="C225" s="87">
        <v>79144656</v>
      </c>
      <c r="D225" s="88">
        <v>276</v>
      </c>
      <c r="E225" s="88">
        <v>2011</v>
      </c>
      <c r="F225" s="467">
        <v>349000</v>
      </c>
      <c r="H225" s="74">
        <v>3371</v>
      </c>
      <c r="I225" s="74">
        <v>0</v>
      </c>
      <c r="J225" s="74">
        <v>0</v>
      </c>
      <c r="K225" s="74">
        <v>345629</v>
      </c>
      <c r="L225" s="80">
        <v>40939</v>
      </c>
      <c r="M225" s="74">
        <v>114</v>
      </c>
      <c r="N225" s="81" t="s">
        <v>2930</v>
      </c>
      <c r="O225" s="89" t="s">
        <v>2850</v>
      </c>
      <c r="P225" s="89" t="s">
        <v>4054</v>
      </c>
      <c r="Q225" s="91" t="s">
        <v>2965</v>
      </c>
      <c r="R225" s="91" t="s">
        <v>4055</v>
      </c>
      <c r="S225" s="78" t="s">
        <v>20789</v>
      </c>
      <c r="T225" s="79">
        <v>349000</v>
      </c>
      <c r="U225" s="87"/>
    </row>
    <row r="226" spans="1:21">
      <c r="A226" s="87" t="s">
        <v>3997</v>
      </c>
      <c r="B226" s="87" t="s">
        <v>2779</v>
      </c>
      <c r="C226" s="87">
        <v>39538088</v>
      </c>
      <c r="D226" s="88">
        <v>276</v>
      </c>
      <c r="E226" s="88">
        <v>2011</v>
      </c>
      <c r="F226" s="467">
        <v>698000</v>
      </c>
      <c r="H226" s="74">
        <v>6743</v>
      </c>
      <c r="I226" s="74">
        <v>0</v>
      </c>
      <c r="J226" s="74">
        <v>0</v>
      </c>
      <c r="K226" s="74">
        <v>691257</v>
      </c>
      <c r="L226" s="80">
        <v>40939</v>
      </c>
      <c r="M226" s="74">
        <v>114</v>
      </c>
      <c r="N226" s="81" t="s">
        <v>2930</v>
      </c>
      <c r="O226" s="89" t="s">
        <v>2780</v>
      </c>
      <c r="P226" s="89" t="s">
        <v>4056</v>
      </c>
      <c r="Q226" s="91" t="s">
        <v>2807</v>
      </c>
      <c r="R226" s="91" t="s">
        <v>4057</v>
      </c>
      <c r="S226" s="78" t="s">
        <v>20789</v>
      </c>
      <c r="T226" s="79">
        <v>698000</v>
      </c>
      <c r="U226" s="87"/>
    </row>
    <row r="227" spans="1:21">
      <c r="A227" s="87" t="s">
        <v>3998</v>
      </c>
      <c r="B227" s="87" t="s">
        <v>2779</v>
      </c>
      <c r="C227" s="87">
        <v>43057165</v>
      </c>
      <c r="D227" s="88">
        <v>276</v>
      </c>
      <c r="E227" s="88">
        <v>2011</v>
      </c>
      <c r="F227" s="467">
        <v>372000</v>
      </c>
      <c r="I227" s="74">
        <v>0</v>
      </c>
      <c r="J227" s="74">
        <v>0</v>
      </c>
      <c r="K227" s="74">
        <v>372000</v>
      </c>
      <c r="L227" s="80">
        <v>40939</v>
      </c>
      <c r="M227" s="74">
        <v>114</v>
      </c>
      <c r="N227" s="81" t="s">
        <v>2930</v>
      </c>
      <c r="O227" s="89" t="s">
        <v>3894</v>
      </c>
      <c r="P227" s="89">
        <v>10878288023</v>
      </c>
      <c r="Q227" s="91" t="s">
        <v>2807</v>
      </c>
      <c r="R227" s="91" t="s">
        <v>4058</v>
      </c>
      <c r="S227" s="78" t="s">
        <v>20789</v>
      </c>
      <c r="T227" s="79">
        <v>372000</v>
      </c>
      <c r="U227" s="87"/>
    </row>
    <row r="228" spans="1:21">
      <c r="A228" s="87" t="s">
        <v>3999</v>
      </c>
      <c r="B228" s="87" t="s">
        <v>2779</v>
      </c>
      <c r="C228" s="87">
        <v>79244651</v>
      </c>
      <c r="D228" s="88">
        <v>276</v>
      </c>
      <c r="E228" s="88">
        <v>2011</v>
      </c>
      <c r="F228" s="467">
        <v>1754950</v>
      </c>
      <c r="H228" s="74">
        <v>16953</v>
      </c>
      <c r="I228" s="74">
        <v>0</v>
      </c>
      <c r="J228" s="74">
        <v>0</v>
      </c>
      <c r="K228" s="74">
        <v>1737997</v>
      </c>
      <c r="L228" s="80">
        <v>40939</v>
      </c>
      <c r="M228" s="74">
        <v>114</v>
      </c>
      <c r="N228" s="81" t="s">
        <v>2930</v>
      </c>
      <c r="O228" s="89" t="s">
        <v>2780</v>
      </c>
      <c r="P228" s="89" t="s">
        <v>4059</v>
      </c>
      <c r="Q228" s="91" t="s">
        <v>2782</v>
      </c>
      <c r="R228" s="91" t="s">
        <v>4060</v>
      </c>
      <c r="S228" s="78" t="s">
        <v>20789</v>
      </c>
      <c r="T228" s="79">
        <v>1754950</v>
      </c>
      <c r="U228" s="87"/>
    </row>
    <row r="229" spans="1:21">
      <c r="A229" s="87" t="s">
        <v>2944</v>
      </c>
      <c r="B229" s="87" t="s">
        <v>2779</v>
      </c>
      <c r="C229" s="87">
        <v>19358564</v>
      </c>
      <c r="D229" s="88">
        <v>276</v>
      </c>
      <c r="E229" s="88">
        <v>2011</v>
      </c>
      <c r="F229" s="467">
        <v>744000</v>
      </c>
      <c r="H229" s="74">
        <v>7187</v>
      </c>
      <c r="I229" s="74">
        <v>0</v>
      </c>
      <c r="J229" s="74">
        <v>0</v>
      </c>
      <c r="K229" s="74">
        <v>736813</v>
      </c>
      <c r="L229" s="80">
        <v>40939</v>
      </c>
      <c r="M229" s="74">
        <v>114</v>
      </c>
      <c r="N229" s="81" t="s">
        <v>2930</v>
      </c>
      <c r="O229" s="89" t="s">
        <v>3894</v>
      </c>
      <c r="P229" s="89">
        <v>20961462867</v>
      </c>
      <c r="Q229" s="91" t="s">
        <v>2807</v>
      </c>
      <c r="R229" s="91" t="s">
        <v>4061</v>
      </c>
      <c r="S229" s="78" t="s">
        <v>20789</v>
      </c>
      <c r="T229" s="79">
        <v>744000</v>
      </c>
      <c r="U229" s="87"/>
    </row>
    <row r="230" spans="1:21">
      <c r="A230" s="87" t="s">
        <v>4000</v>
      </c>
      <c r="B230" s="87" t="s">
        <v>2779</v>
      </c>
      <c r="C230" s="87">
        <v>8291154</v>
      </c>
      <c r="D230" s="88">
        <v>276</v>
      </c>
      <c r="E230" s="88">
        <v>2011</v>
      </c>
      <c r="F230" s="467">
        <v>372000</v>
      </c>
      <c r="H230" s="74">
        <v>0</v>
      </c>
      <c r="I230" s="74">
        <v>0</v>
      </c>
      <c r="J230" s="74">
        <v>0</v>
      </c>
      <c r="K230" s="74">
        <v>372000</v>
      </c>
      <c r="L230" s="80">
        <v>40939</v>
      </c>
      <c r="M230" s="74">
        <v>114</v>
      </c>
      <c r="N230" s="81" t="s">
        <v>2930</v>
      </c>
      <c r="O230" s="89" t="s">
        <v>3894</v>
      </c>
      <c r="P230" s="89">
        <v>10178437971</v>
      </c>
      <c r="Q230" s="91" t="s">
        <v>2807</v>
      </c>
      <c r="R230" s="91" t="s">
        <v>4062</v>
      </c>
      <c r="S230" s="78" t="s">
        <v>20789</v>
      </c>
      <c r="T230" s="79">
        <v>372000</v>
      </c>
      <c r="U230" s="87"/>
    </row>
    <row r="231" spans="1:21">
      <c r="A231" s="87" t="s">
        <v>4001</v>
      </c>
      <c r="B231" s="87" t="s">
        <v>2779</v>
      </c>
      <c r="C231" s="87">
        <v>19368239</v>
      </c>
      <c r="D231" s="88">
        <v>276</v>
      </c>
      <c r="E231" s="88">
        <v>2011</v>
      </c>
      <c r="F231" s="467">
        <v>1568000</v>
      </c>
      <c r="H231" s="74">
        <v>15147</v>
      </c>
      <c r="I231" s="74">
        <v>0</v>
      </c>
      <c r="J231" s="74">
        <v>0</v>
      </c>
      <c r="K231" s="74">
        <v>1552853</v>
      </c>
      <c r="L231" s="80">
        <v>40939</v>
      </c>
      <c r="M231" s="74">
        <v>114</v>
      </c>
      <c r="N231" s="81" t="s">
        <v>2930</v>
      </c>
      <c r="O231" s="89" t="s">
        <v>2850</v>
      </c>
      <c r="P231" s="89" t="s">
        <v>4063</v>
      </c>
      <c r="Q231" s="91" t="s">
        <v>2888</v>
      </c>
      <c r="R231" s="91" t="s">
        <v>4064</v>
      </c>
      <c r="S231" s="78" t="s">
        <v>20789</v>
      </c>
      <c r="T231" s="79">
        <v>1568000</v>
      </c>
      <c r="U231" s="87"/>
    </row>
    <row r="232" spans="1:21">
      <c r="A232" s="87" t="s">
        <v>4002</v>
      </c>
      <c r="B232" s="87" t="s">
        <v>2779</v>
      </c>
      <c r="C232" s="87">
        <v>28893489</v>
      </c>
      <c r="D232" s="88">
        <v>276</v>
      </c>
      <c r="E232" s="88">
        <v>2011</v>
      </c>
      <c r="F232" s="467">
        <v>372000</v>
      </c>
      <c r="H232" s="74">
        <v>3594</v>
      </c>
      <c r="I232" s="74">
        <v>0</v>
      </c>
      <c r="J232" s="74">
        <v>0</v>
      </c>
      <c r="K232" s="74">
        <v>368406</v>
      </c>
      <c r="L232" s="80">
        <v>40939</v>
      </c>
      <c r="M232" s="74">
        <v>114</v>
      </c>
      <c r="N232" s="81" t="s">
        <v>2930</v>
      </c>
      <c r="O232" s="89" t="s">
        <v>3894</v>
      </c>
      <c r="P232" s="89">
        <v>5518464019</v>
      </c>
      <c r="Q232" s="91" t="s">
        <v>3895</v>
      </c>
      <c r="R232" s="91" t="s">
        <v>4065</v>
      </c>
      <c r="S232" s="78" t="s">
        <v>20789</v>
      </c>
      <c r="T232" s="79">
        <v>372000</v>
      </c>
      <c r="U232" s="87"/>
    </row>
    <row r="233" spans="1:21">
      <c r="A233" s="87" t="s">
        <v>3888</v>
      </c>
      <c r="B233" s="87" t="s">
        <v>2785</v>
      </c>
      <c r="C233" s="87" t="s">
        <v>3893</v>
      </c>
      <c r="D233" s="88">
        <v>276</v>
      </c>
      <c r="E233" s="88">
        <v>2011</v>
      </c>
      <c r="F233" s="467">
        <v>372000</v>
      </c>
      <c r="H233" s="74">
        <v>3594</v>
      </c>
      <c r="I233" s="74">
        <v>0</v>
      </c>
      <c r="J233" s="74">
        <v>0</v>
      </c>
      <c r="K233" s="74">
        <v>368406</v>
      </c>
      <c r="L233" s="80">
        <v>40939</v>
      </c>
      <c r="M233" s="74">
        <v>114</v>
      </c>
      <c r="N233" s="81" t="s">
        <v>2930</v>
      </c>
      <c r="O233" s="89" t="s">
        <v>3894</v>
      </c>
      <c r="P233" s="89">
        <v>5490795016</v>
      </c>
      <c r="Q233" s="91" t="s">
        <v>3895</v>
      </c>
      <c r="R233" s="91" t="s">
        <v>3896</v>
      </c>
      <c r="S233" s="78" t="s">
        <v>20789</v>
      </c>
      <c r="T233" s="79">
        <v>372000</v>
      </c>
      <c r="U233" s="87"/>
    </row>
    <row r="234" spans="1:21">
      <c r="A234" s="87" t="s">
        <v>4003</v>
      </c>
      <c r="B234" s="87" t="s">
        <v>2779</v>
      </c>
      <c r="C234" s="87">
        <v>7229192</v>
      </c>
      <c r="D234" s="88">
        <v>276</v>
      </c>
      <c r="E234" s="88">
        <v>2011</v>
      </c>
      <c r="F234" s="467">
        <v>698000</v>
      </c>
      <c r="H234" s="74">
        <v>6743</v>
      </c>
      <c r="I234" s="74">
        <v>0</v>
      </c>
      <c r="J234" s="74">
        <v>0</v>
      </c>
      <c r="K234" s="74">
        <v>691257</v>
      </c>
      <c r="L234" s="80">
        <v>40939</v>
      </c>
      <c r="M234" s="74">
        <v>114</v>
      </c>
      <c r="N234" s="81" t="s">
        <v>2930</v>
      </c>
      <c r="O234" s="89" t="s">
        <v>2780</v>
      </c>
      <c r="P234" s="89" t="s">
        <v>4066</v>
      </c>
      <c r="Q234" s="91" t="s">
        <v>4067</v>
      </c>
      <c r="R234" s="91" t="s">
        <v>4068</v>
      </c>
      <c r="S234" s="78" t="s">
        <v>20789</v>
      </c>
      <c r="T234" s="79">
        <v>698000</v>
      </c>
      <c r="U234" s="87"/>
    </row>
    <row r="235" spans="1:21">
      <c r="A235" s="87" t="s">
        <v>4004</v>
      </c>
      <c r="B235" s="87" t="s">
        <v>2779</v>
      </c>
      <c r="C235" s="87">
        <v>41471099</v>
      </c>
      <c r="D235" s="88">
        <v>276</v>
      </c>
      <c r="E235" s="88">
        <v>2011</v>
      </c>
      <c r="F235" s="467">
        <v>698000</v>
      </c>
      <c r="H235" s="74">
        <v>6743</v>
      </c>
      <c r="I235" s="74">
        <v>0</v>
      </c>
      <c r="J235" s="74">
        <v>0</v>
      </c>
      <c r="K235" s="74">
        <v>691257</v>
      </c>
      <c r="L235" s="80">
        <v>40939</v>
      </c>
      <c r="M235" s="74">
        <v>114</v>
      </c>
      <c r="N235" s="81" t="s">
        <v>2930</v>
      </c>
      <c r="O235" s="89" t="s">
        <v>2780</v>
      </c>
      <c r="P235" s="89" t="s">
        <v>4069</v>
      </c>
      <c r="Q235" s="91" t="s">
        <v>2782</v>
      </c>
      <c r="R235" s="91" t="s">
        <v>4070</v>
      </c>
      <c r="S235" s="78" t="s">
        <v>20789</v>
      </c>
      <c r="T235" s="79">
        <v>698000</v>
      </c>
      <c r="U235" s="87"/>
    </row>
    <row r="236" spans="1:21">
      <c r="A236" s="87" t="s">
        <v>4005</v>
      </c>
      <c r="B236" s="87" t="s">
        <v>2779</v>
      </c>
      <c r="C236" s="87">
        <v>70046565</v>
      </c>
      <c r="D236" s="88">
        <v>276</v>
      </c>
      <c r="E236" s="88">
        <v>2011</v>
      </c>
      <c r="F236" s="467">
        <v>1745000</v>
      </c>
      <c r="H236" s="74">
        <v>16857</v>
      </c>
      <c r="I236" s="74">
        <v>0</v>
      </c>
      <c r="J236" s="74">
        <v>0</v>
      </c>
      <c r="K236" s="74">
        <v>1728143</v>
      </c>
      <c r="L236" s="80">
        <v>40939</v>
      </c>
      <c r="M236" s="74">
        <v>114</v>
      </c>
      <c r="N236" s="81" t="s">
        <v>2930</v>
      </c>
      <c r="O236" s="89" t="s">
        <v>2850</v>
      </c>
      <c r="P236" s="89" t="s">
        <v>4071</v>
      </c>
      <c r="Q236" s="91" t="s">
        <v>2807</v>
      </c>
      <c r="R236" s="91" t="s">
        <v>4072</v>
      </c>
      <c r="S236" s="78" t="s">
        <v>20789</v>
      </c>
      <c r="T236" s="79">
        <v>1745000</v>
      </c>
      <c r="U236" s="87"/>
    </row>
    <row r="237" spans="1:21">
      <c r="A237" s="87" t="s">
        <v>4006</v>
      </c>
      <c r="B237" s="87" t="s">
        <v>2779</v>
      </c>
      <c r="C237" s="87">
        <v>98571412</v>
      </c>
      <c r="D237" s="88">
        <v>276</v>
      </c>
      <c r="E237" s="88">
        <v>2011</v>
      </c>
      <c r="F237" s="467">
        <v>3695640</v>
      </c>
      <c r="H237" s="74">
        <v>35700</v>
      </c>
      <c r="I237" s="74">
        <v>231987</v>
      </c>
      <c r="J237" s="74">
        <v>0</v>
      </c>
      <c r="K237" s="74">
        <v>3427953</v>
      </c>
      <c r="L237" s="80">
        <v>40939</v>
      </c>
      <c r="M237" s="74">
        <v>114</v>
      </c>
      <c r="N237" s="81" t="s">
        <v>2930</v>
      </c>
      <c r="O237" s="89" t="s">
        <v>3894</v>
      </c>
      <c r="P237" s="89" t="s">
        <v>4073</v>
      </c>
      <c r="Q237" s="91" t="s">
        <v>4074</v>
      </c>
      <c r="R237" s="91" t="s">
        <v>703</v>
      </c>
      <c r="S237" s="78" t="s">
        <v>20789</v>
      </c>
      <c r="T237" s="79">
        <v>3695640</v>
      </c>
      <c r="U237" s="87"/>
    </row>
    <row r="238" spans="1:21">
      <c r="A238" s="87" t="s">
        <v>4007</v>
      </c>
      <c r="B238" s="87" t="s">
        <v>2779</v>
      </c>
      <c r="C238" s="87">
        <v>91472305</v>
      </c>
      <c r="D238" s="88">
        <v>276</v>
      </c>
      <c r="E238" s="88">
        <v>2011</v>
      </c>
      <c r="F238" s="467">
        <v>744000</v>
      </c>
      <c r="H238" s="74">
        <v>0</v>
      </c>
      <c r="I238" s="74">
        <v>0</v>
      </c>
      <c r="J238" s="74">
        <v>0</v>
      </c>
      <c r="K238" s="74">
        <v>744000</v>
      </c>
      <c r="L238" s="80">
        <v>40939</v>
      </c>
      <c r="M238" s="74">
        <v>114</v>
      </c>
      <c r="N238" s="81" t="s">
        <v>2930</v>
      </c>
      <c r="O238" s="89" t="s">
        <v>3894</v>
      </c>
      <c r="P238" s="89">
        <v>184486504</v>
      </c>
      <c r="Q238" s="91" t="s">
        <v>4075</v>
      </c>
      <c r="R238" s="91" t="s">
        <v>4076</v>
      </c>
      <c r="S238" s="78" t="s">
        <v>20789</v>
      </c>
      <c r="T238" s="79">
        <v>744000</v>
      </c>
      <c r="U238" s="87"/>
    </row>
    <row r="239" spans="1:21">
      <c r="A239" s="87" t="s">
        <v>4008</v>
      </c>
      <c r="B239" s="87" t="s">
        <v>2785</v>
      </c>
      <c r="C239" s="87" t="s">
        <v>4009</v>
      </c>
      <c r="D239" s="88">
        <v>276</v>
      </c>
      <c r="E239" s="88">
        <v>2011</v>
      </c>
      <c r="F239" s="467">
        <v>744000</v>
      </c>
      <c r="H239" s="74">
        <v>0</v>
      </c>
      <c r="I239" s="74">
        <v>0</v>
      </c>
      <c r="J239" s="74">
        <v>0</v>
      </c>
      <c r="K239" s="74">
        <v>744000</v>
      </c>
      <c r="L239" s="80">
        <v>40939</v>
      </c>
      <c r="M239" s="74">
        <v>114</v>
      </c>
      <c r="N239" s="81" t="s">
        <v>2930</v>
      </c>
      <c r="O239" s="89" t="s">
        <v>3894</v>
      </c>
      <c r="P239" s="89" t="s">
        <v>4077</v>
      </c>
      <c r="Q239" s="91" t="s">
        <v>4075</v>
      </c>
      <c r="R239" s="91" t="s">
        <v>4078</v>
      </c>
      <c r="S239" s="78" t="s">
        <v>20789</v>
      </c>
      <c r="T239" s="79">
        <v>744000</v>
      </c>
      <c r="U239" s="87"/>
    </row>
    <row r="240" spans="1:21">
      <c r="A240" s="87" t="s">
        <v>4010</v>
      </c>
      <c r="B240" s="87" t="s">
        <v>2779</v>
      </c>
      <c r="C240" s="87">
        <v>17162976</v>
      </c>
      <c r="D240" s="88">
        <v>276</v>
      </c>
      <c r="E240" s="88">
        <v>2011</v>
      </c>
      <c r="F240" s="467">
        <v>951550</v>
      </c>
      <c r="H240" s="74">
        <v>9192</v>
      </c>
      <c r="I240" s="74">
        <v>0</v>
      </c>
      <c r="J240" s="74">
        <v>0</v>
      </c>
      <c r="K240" s="74">
        <v>942358</v>
      </c>
      <c r="L240" s="80">
        <v>40939</v>
      </c>
      <c r="M240" s="74">
        <v>114</v>
      </c>
      <c r="N240" s="81" t="s">
        <v>2930</v>
      </c>
      <c r="O240" s="89" t="s">
        <v>2780</v>
      </c>
      <c r="P240" s="89">
        <v>20594482356</v>
      </c>
      <c r="Q240" s="91" t="s">
        <v>2807</v>
      </c>
      <c r="R240" s="91" t="s">
        <v>4079</v>
      </c>
      <c r="S240" s="78" t="s">
        <v>20789</v>
      </c>
      <c r="T240" s="79">
        <v>951550</v>
      </c>
      <c r="U240" s="87"/>
    </row>
    <row r="241" spans="1:21">
      <c r="A241" s="87" t="s">
        <v>4011</v>
      </c>
      <c r="B241" s="87" t="s">
        <v>2779</v>
      </c>
      <c r="C241" s="87">
        <v>7304244</v>
      </c>
      <c r="D241" s="88">
        <v>276</v>
      </c>
      <c r="E241" s="88">
        <v>2011</v>
      </c>
      <c r="F241" s="467">
        <v>1152400</v>
      </c>
      <c r="H241" s="74">
        <v>11132</v>
      </c>
      <c r="I241" s="74">
        <v>0</v>
      </c>
      <c r="J241" s="74">
        <v>0</v>
      </c>
      <c r="K241" s="74">
        <v>1141268</v>
      </c>
      <c r="L241" s="80">
        <v>40939</v>
      </c>
      <c r="M241" s="74">
        <v>114</v>
      </c>
      <c r="N241" s="81" t="s">
        <v>2930</v>
      </c>
      <c r="O241" s="89" t="s">
        <v>2780</v>
      </c>
      <c r="P241" s="89" t="s">
        <v>4080</v>
      </c>
      <c r="Q241" s="91" t="s">
        <v>2782</v>
      </c>
      <c r="R241" s="91" t="s">
        <v>4081</v>
      </c>
      <c r="S241" s="78" t="s">
        <v>20789</v>
      </c>
      <c r="T241" s="79">
        <v>1152400</v>
      </c>
      <c r="U241" s="87"/>
    </row>
    <row r="242" spans="1:21">
      <c r="A242" s="87" t="s">
        <v>4012</v>
      </c>
      <c r="B242" s="87" t="s">
        <v>2779</v>
      </c>
      <c r="C242" s="87">
        <v>19499285</v>
      </c>
      <c r="D242" s="88">
        <v>276</v>
      </c>
      <c r="E242" s="88">
        <v>2011</v>
      </c>
      <c r="F242" s="467">
        <v>3812620</v>
      </c>
      <c r="H242" s="74">
        <v>33372</v>
      </c>
      <c r="I242" s="74">
        <v>263310</v>
      </c>
      <c r="K242" s="74">
        <v>3515938</v>
      </c>
      <c r="L242" s="80">
        <v>40939</v>
      </c>
      <c r="M242" s="74">
        <v>114</v>
      </c>
      <c r="N242" s="81" t="s">
        <v>2930</v>
      </c>
      <c r="O242" s="89" t="s">
        <v>3894</v>
      </c>
      <c r="P242" s="89" t="s">
        <v>4082</v>
      </c>
      <c r="Q242" s="91" t="s">
        <v>2782</v>
      </c>
      <c r="R242" s="91" t="s">
        <v>703</v>
      </c>
      <c r="S242" s="78" t="s">
        <v>20789</v>
      </c>
      <c r="T242" s="79">
        <v>3812620</v>
      </c>
      <c r="U242" s="87"/>
    </row>
    <row r="243" spans="1:21">
      <c r="A243" s="87" t="s">
        <v>4013</v>
      </c>
      <c r="B243" s="87" t="s">
        <v>2779</v>
      </c>
      <c r="C243" s="87">
        <v>79326841</v>
      </c>
      <c r="D243" s="88">
        <v>276</v>
      </c>
      <c r="E243" s="88">
        <v>2011</v>
      </c>
      <c r="F243" s="467">
        <v>372000</v>
      </c>
      <c r="H243" s="74">
        <v>0</v>
      </c>
      <c r="I243" s="74">
        <v>0</v>
      </c>
      <c r="J243" s="74">
        <v>0</v>
      </c>
      <c r="K243" s="74">
        <v>372000</v>
      </c>
      <c r="L243" s="80">
        <v>40939</v>
      </c>
      <c r="M243" s="74">
        <v>114</v>
      </c>
      <c r="N243" s="81" t="s">
        <v>2930</v>
      </c>
      <c r="O243" s="89" t="s">
        <v>2850</v>
      </c>
      <c r="P243" s="89">
        <v>4524455013</v>
      </c>
      <c r="Q243" s="91" t="s">
        <v>3895</v>
      </c>
      <c r="R243" s="91" t="s">
        <v>4083</v>
      </c>
      <c r="S243" s="78" t="s">
        <v>20789</v>
      </c>
      <c r="T243" s="79">
        <v>372000</v>
      </c>
      <c r="U243" s="87"/>
    </row>
    <row r="244" spans="1:21">
      <c r="A244" s="87" t="s">
        <v>4014</v>
      </c>
      <c r="B244" s="87" t="s">
        <v>2779</v>
      </c>
      <c r="C244" s="87">
        <v>8350357</v>
      </c>
      <c r="D244" s="88">
        <v>276</v>
      </c>
      <c r="E244" s="88">
        <v>2011</v>
      </c>
      <c r="F244" s="467">
        <v>3213600</v>
      </c>
      <c r="H244" s="74">
        <v>31043</v>
      </c>
      <c r="I244" s="74">
        <v>157000</v>
      </c>
      <c r="K244" s="74">
        <v>3025557</v>
      </c>
      <c r="L244" s="80">
        <v>40939</v>
      </c>
      <c r="M244" s="74">
        <v>114</v>
      </c>
      <c r="N244" s="81" t="s">
        <v>2930</v>
      </c>
      <c r="O244" s="89" t="s">
        <v>3894</v>
      </c>
      <c r="P244" s="89">
        <v>451100013197</v>
      </c>
      <c r="Q244" s="91" t="s">
        <v>2782</v>
      </c>
      <c r="R244" s="91" t="s">
        <v>703</v>
      </c>
      <c r="S244" s="78" t="s">
        <v>20789</v>
      </c>
      <c r="T244" s="79">
        <v>3213600</v>
      </c>
      <c r="U244" s="87"/>
    </row>
    <row r="245" spans="1:21">
      <c r="A245" s="87" t="s">
        <v>4015</v>
      </c>
      <c r="B245" s="87" t="s">
        <v>2779</v>
      </c>
      <c r="C245" s="87">
        <v>79863454</v>
      </c>
      <c r="D245" s="88">
        <v>276</v>
      </c>
      <c r="E245" s="88">
        <v>2011</v>
      </c>
      <c r="F245" s="467">
        <v>349000</v>
      </c>
      <c r="H245" s="74">
        <v>3371</v>
      </c>
      <c r="I245" s="74">
        <v>0</v>
      </c>
      <c r="J245" s="74">
        <v>0</v>
      </c>
      <c r="K245" s="74">
        <v>345629</v>
      </c>
      <c r="L245" s="80">
        <v>40939</v>
      </c>
      <c r="M245" s="74">
        <v>114</v>
      </c>
      <c r="N245" s="81" t="s">
        <v>2930</v>
      </c>
      <c r="O245" s="89" t="s">
        <v>2780</v>
      </c>
      <c r="P245" s="89" t="s">
        <v>4084</v>
      </c>
      <c r="Q245" s="91" t="s">
        <v>2782</v>
      </c>
      <c r="R245" s="91" t="s">
        <v>4085</v>
      </c>
      <c r="S245" s="78" t="s">
        <v>20789</v>
      </c>
      <c r="T245" s="79">
        <v>349000</v>
      </c>
      <c r="U245" s="87"/>
    </row>
    <row r="246" spans="1:21">
      <c r="A246" s="87" t="s">
        <v>3889</v>
      </c>
      <c r="B246" s="87" t="s">
        <v>2779</v>
      </c>
      <c r="C246" s="87">
        <v>12956132</v>
      </c>
      <c r="D246" s="88">
        <v>276</v>
      </c>
      <c r="E246" s="88">
        <v>2011</v>
      </c>
      <c r="F246" s="467">
        <v>372000</v>
      </c>
      <c r="H246" s="74">
        <v>3594</v>
      </c>
      <c r="I246" s="74">
        <v>0</v>
      </c>
      <c r="J246" s="74">
        <v>0</v>
      </c>
      <c r="K246" s="74">
        <v>368406</v>
      </c>
      <c r="L246" s="80">
        <v>40939</v>
      </c>
      <c r="M246" s="74">
        <v>114</v>
      </c>
      <c r="N246" s="81" t="s">
        <v>2930</v>
      </c>
      <c r="O246" s="89" t="s">
        <v>3894</v>
      </c>
      <c r="P246" s="89" t="s">
        <v>3897</v>
      </c>
      <c r="Q246" s="91" t="s">
        <v>2807</v>
      </c>
      <c r="R246" s="91" t="s">
        <v>3898</v>
      </c>
      <c r="S246" s="78" t="s">
        <v>20789</v>
      </c>
      <c r="T246" s="79">
        <v>372000</v>
      </c>
      <c r="U246" s="87"/>
    </row>
    <row r="247" spans="1:21">
      <c r="A247" s="87" t="s">
        <v>4016</v>
      </c>
      <c r="B247" s="87" t="s">
        <v>2779</v>
      </c>
      <c r="C247" s="87">
        <v>98581351</v>
      </c>
      <c r="D247" s="88">
        <v>276</v>
      </c>
      <c r="E247" s="88">
        <v>2011</v>
      </c>
      <c r="F247" s="467">
        <v>698000</v>
      </c>
      <c r="H247" s="74">
        <v>6743</v>
      </c>
      <c r="I247" s="74">
        <v>0</v>
      </c>
      <c r="J247" s="74">
        <v>0</v>
      </c>
      <c r="K247" s="74">
        <v>691257</v>
      </c>
      <c r="L247" s="80">
        <v>40939</v>
      </c>
      <c r="M247" s="74">
        <v>114</v>
      </c>
      <c r="N247" s="81" t="s">
        <v>2930</v>
      </c>
      <c r="O247" s="89" t="s">
        <v>2780</v>
      </c>
      <c r="P247" s="89" t="s">
        <v>4086</v>
      </c>
      <c r="Q247" s="91" t="s">
        <v>2807</v>
      </c>
      <c r="R247" s="91" t="s">
        <v>4087</v>
      </c>
      <c r="S247" s="78" t="s">
        <v>20789</v>
      </c>
      <c r="T247" s="79">
        <v>698000</v>
      </c>
      <c r="U247" s="87"/>
    </row>
    <row r="248" spans="1:21">
      <c r="A248" s="87" t="s">
        <v>4017</v>
      </c>
      <c r="B248" s="87" t="s">
        <v>2779</v>
      </c>
      <c r="C248" s="87">
        <v>39786505</v>
      </c>
      <c r="D248" s="88">
        <v>276</v>
      </c>
      <c r="E248" s="88">
        <v>2011</v>
      </c>
      <c r="F248" s="467">
        <v>349000</v>
      </c>
      <c r="H248" s="74">
        <v>3371</v>
      </c>
      <c r="I248" s="74">
        <v>0</v>
      </c>
      <c r="J248" s="74">
        <v>0</v>
      </c>
      <c r="K248" s="74">
        <v>345629</v>
      </c>
      <c r="L248" s="80">
        <v>40939</v>
      </c>
      <c r="M248" s="74">
        <v>114</v>
      </c>
      <c r="N248" s="81" t="s">
        <v>2930</v>
      </c>
      <c r="O248" s="89" t="s">
        <v>2780</v>
      </c>
      <c r="P248" s="89">
        <v>5700103061</v>
      </c>
      <c r="Q248" s="91" t="s">
        <v>2782</v>
      </c>
      <c r="R248" s="91" t="s">
        <v>4088</v>
      </c>
      <c r="S248" s="78" t="s">
        <v>20789</v>
      </c>
      <c r="T248" s="79">
        <v>349000</v>
      </c>
      <c r="U248" s="87"/>
    </row>
    <row r="249" spans="1:21">
      <c r="A249" s="87" t="s">
        <v>4018</v>
      </c>
      <c r="B249" s="87" t="s">
        <v>2779</v>
      </c>
      <c r="C249" s="87">
        <v>41572835</v>
      </c>
      <c r="D249" s="88">
        <v>276</v>
      </c>
      <c r="E249" s="88">
        <v>2011</v>
      </c>
      <c r="F249" s="467">
        <v>1047000</v>
      </c>
      <c r="H249" s="74">
        <v>10114</v>
      </c>
      <c r="I249" s="74">
        <v>0</v>
      </c>
      <c r="J249" s="74">
        <v>0</v>
      </c>
      <c r="K249" s="74">
        <v>1036886</v>
      </c>
      <c r="L249" s="80">
        <v>40939</v>
      </c>
      <c r="M249" s="74">
        <v>114</v>
      </c>
      <c r="N249" s="81" t="s">
        <v>2930</v>
      </c>
      <c r="O249" s="89" t="s">
        <v>2780</v>
      </c>
      <c r="P249" s="89" t="s">
        <v>4089</v>
      </c>
      <c r="Q249" s="91" t="s">
        <v>3132</v>
      </c>
      <c r="R249" s="91" t="s">
        <v>4090</v>
      </c>
      <c r="S249" s="78" t="s">
        <v>20789</v>
      </c>
      <c r="T249" s="79">
        <v>1047000</v>
      </c>
      <c r="U249" s="87"/>
    </row>
    <row r="250" spans="1:21">
      <c r="A250" s="87" t="s">
        <v>4019</v>
      </c>
      <c r="B250" s="87" t="s">
        <v>2779</v>
      </c>
      <c r="C250" s="87">
        <v>30315128</v>
      </c>
      <c r="D250" s="88">
        <v>276</v>
      </c>
      <c r="E250" s="88">
        <v>2011</v>
      </c>
      <c r="F250" s="467">
        <v>349000</v>
      </c>
      <c r="H250" s="74">
        <v>0</v>
      </c>
      <c r="I250" s="74">
        <v>0</v>
      </c>
      <c r="J250" s="74">
        <v>0</v>
      </c>
      <c r="K250" s="74">
        <v>349000</v>
      </c>
      <c r="L250" s="80">
        <v>40939</v>
      </c>
      <c r="M250" s="74">
        <v>114</v>
      </c>
      <c r="N250" s="81" t="s">
        <v>2930</v>
      </c>
      <c r="O250" s="89" t="s">
        <v>2780</v>
      </c>
      <c r="P250" s="89" t="s">
        <v>4091</v>
      </c>
      <c r="Q250" s="91" t="s">
        <v>2807</v>
      </c>
      <c r="R250" s="91" t="s">
        <v>4092</v>
      </c>
      <c r="S250" s="78" t="s">
        <v>20789</v>
      </c>
      <c r="T250" s="79">
        <v>349000</v>
      </c>
      <c r="U250" s="87"/>
    </row>
    <row r="251" spans="1:21">
      <c r="A251" s="87" t="s">
        <v>4020</v>
      </c>
      <c r="B251" s="87" t="s">
        <v>2779</v>
      </c>
      <c r="C251" s="87">
        <v>41522255</v>
      </c>
      <c r="D251" s="88">
        <v>276</v>
      </c>
      <c r="E251" s="88">
        <v>2011</v>
      </c>
      <c r="F251" s="467">
        <v>358000</v>
      </c>
      <c r="H251" s="74">
        <v>3458</v>
      </c>
      <c r="I251" s="74">
        <v>0</v>
      </c>
      <c r="J251" s="74">
        <v>0</v>
      </c>
      <c r="K251" s="74">
        <v>354542</v>
      </c>
      <c r="L251" s="80">
        <v>40939</v>
      </c>
      <c r="M251" s="74">
        <v>114</v>
      </c>
      <c r="N251" s="81" t="s">
        <v>2930</v>
      </c>
      <c r="O251" s="89" t="s">
        <v>3894</v>
      </c>
      <c r="P251" s="89">
        <v>9870177947</v>
      </c>
      <c r="Q251" s="91" t="s">
        <v>2782</v>
      </c>
      <c r="R251" s="91"/>
      <c r="S251" s="78" t="s">
        <v>20789</v>
      </c>
      <c r="T251" s="79">
        <v>358000</v>
      </c>
      <c r="U251" s="87"/>
    </row>
    <row r="252" spans="1:21">
      <c r="A252" s="87" t="s">
        <v>4021</v>
      </c>
      <c r="B252" s="87" t="s">
        <v>2779</v>
      </c>
      <c r="C252" s="87">
        <v>31273343</v>
      </c>
      <c r="D252" s="88">
        <v>276</v>
      </c>
      <c r="E252" s="88">
        <v>2011</v>
      </c>
      <c r="F252" s="467">
        <v>1285440</v>
      </c>
      <c r="H252" s="74">
        <v>12417</v>
      </c>
      <c r="I252" s="74">
        <v>0</v>
      </c>
      <c r="J252" s="74">
        <v>0</v>
      </c>
      <c r="K252" s="74">
        <v>1273023</v>
      </c>
      <c r="L252" s="80">
        <v>40939</v>
      </c>
      <c r="M252" s="74">
        <v>114</v>
      </c>
      <c r="N252" s="81" t="s">
        <v>2930</v>
      </c>
      <c r="O252" s="89" t="s">
        <v>3894</v>
      </c>
      <c r="P252" s="89">
        <v>26502983449</v>
      </c>
      <c r="Q252" s="91" t="s">
        <v>2811</v>
      </c>
      <c r="R252" s="91" t="s">
        <v>4093</v>
      </c>
      <c r="S252" s="78" t="s">
        <v>20789</v>
      </c>
      <c r="T252" s="79">
        <v>1285440</v>
      </c>
      <c r="U252" s="87"/>
    </row>
    <row r="253" spans="1:21">
      <c r="A253" s="87" t="s">
        <v>4022</v>
      </c>
      <c r="B253" s="87" t="s">
        <v>2779</v>
      </c>
      <c r="C253" s="87">
        <v>5555617</v>
      </c>
      <c r="D253" s="88">
        <v>276</v>
      </c>
      <c r="E253" s="88">
        <v>2011</v>
      </c>
      <c r="F253" s="467">
        <v>372000</v>
      </c>
      <c r="H253" s="74">
        <v>0</v>
      </c>
      <c r="I253" s="74">
        <v>0</v>
      </c>
      <c r="J253" s="74">
        <v>0</v>
      </c>
      <c r="K253" s="74">
        <v>372000</v>
      </c>
      <c r="L253" s="80">
        <v>40939</v>
      </c>
      <c r="M253" s="74">
        <v>114</v>
      </c>
      <c r="N253" s="81" t="s">
        <v>2930</v>
      </c>
      <c r="O253" s="89" t="s">
        <v>3894</v>
      </c>
      <c r="P253" s="89">
        <v>26503743815</v>
      </c>
      <c r="Q253" s="91" t="s">
        <v>3150</v>
      </c>
      <c r="R253" s="91" t="s">
        <v>4094</v>
      </c>
      <c r="S253" s="78" t="s">
        <v>20789</v>
      </c>
      <c r="T253" s="79">
        <v>372000</v>
      </c>
      <c r="U253" s="87"/>
    </row>
    <row r="254" spans="1:21">
      <c r="A254" s="87" t="s">
        <v>4023</v>
      </c>
      <c r="B254" s="87" t="s">
        <v>2779</v>
      </c>
      <c r="C254" s="87">
        <v>79143025</v>
      </c>
      <c r="D254" s="88">
        <v>276</v>
      </c>
      <c r="E254" s="88">
        <v>2011</v>
      </c>
      <c r="F254" s="467">
        <v>1116000</v>
      </c>
      <c r="H254" s="74">
        <v>10781</v>
      </c>
      <c r="I254" s="74">
        <v>0</v>
      </c>
      <c r="J254" s="74">
        <v>0</v>
      </c>
      <c r="K254" s="74">
        <v>1105219</v>
      </c>
      <c r="L254" s="80">
        <v>40939</v>
      </c>
      <c r="M254" s="74">
        <v>114</v>
      </c>
      <c r="N254" s="81" t="s">
        <v>2930</v>
      </c>
      <c r="O254" s="89" t="s">
        <v>3894</v>
      </c>
      <c r="P254" s="89" t="s">
        <v>4095</v>
      </c>
      <c r="Q254" s="91" t="s">
        <v>2807</v>
      </c>
      <c r="R254" s="91" t="s">
        <v>4096</v>
      </c>
      <c r="S254" s="78" t="s">
        <v>20789</v>
      </c>
      <c r="T254" s="79">
        <v>1116000</v>
      </c>
      <c r="U254" s="87"/>
    </row>
    <row r="255" spans="1:21">
      <c r="A255" s="87" t="s">
        <v>4024</v>
      </c>
      <c r="B255" s="87" t="s">
        <v>2779</v>
      </c>
      <c r="C255" s="87">
        <v>63308216</v>
      </c>
      <c r="D255" s="88">
        <v>276</v>
      </c>
      <c r="E255" s="88">
        <v>2011</v>
      </c>
      <c r="F255" s="467">
        <v>2972580</v>
      </c>
      <c r="H255" s="74">
        <v>28715</v>
      </c>
      <c r="I255" s="74">
        <v>94606</v>
      </c>
      <c r="K255" s="74">
        <v>2849259</v>
      </c>
      <c r="L255" s="80">
        <v>40939</v>
      </c>
      <c r="M255" s="74">
        <v>114</v>
      </c>
      <c r="N255" s="81" t="s">
        <v>2930</v>
      </c>
      <c r="O255" s="89" t="s">
        <v>3894</v>
      </c>
      <c r="P255" s="89" t="s">
        <v>4097</v>
      </c>
      <c r="Q255" s="91" t="s">
        <v>3381</v>
      </c>
      <c r="R255" s="91"/>
      <c r="S255" s="78" t="s">
        <v>20789</v>
      </c>
      <c r="T255" s="79">
        <v>2972580</v>
      </c>
      <c r="U255" s="87"/>
    </row>
    <row r="256" spans="1:21">
      <c r="A256" s="87" t="s">
        <v>4025</v>
      </c>
      <c r="B256" s="87" t="s">
        <v>2779</v>
      </c>
      <c r="C256" s="87">
        <v>10548134</v>
      </c>
      <c r="D256" s="88">
        <v>276</v>
      </c>
      <c r="E256" s="88">
        <v>2011</v>
      </c>
      <c r="F256" s="467">
        <v>372000</v>
      </c>
      <c r="H256" s="74">
        <v>0</v>
      </c>
      <c r="I256" s="74">
        <v>0</v>
      </c>
      <c r="J256" s="74">
        <v>0</v>
      </c>
      <c r="K256" s="74">
        <v>372000</v>
      </c>
      <c r="L256" s="80">
        <v>40939</v>
      </c>
      <c r="M256" s="74">
        <v>114</v>
      </c>
      <c r="N256" s="81" t="s">
        <v>2930</v>
      </c>
      <c r="O256" s="89" t="s">
        <v>3894</v>
      </c>
      <c r="P256" s="89" t="s">
        <v>4098</v>
      </c>
      <c r="Q256" s="91" t="s">
        <v>3225</v>
      </c>
      <c r="R256" s="91" t="s">
        <v>4099</v>
      </c>
      <c r="S256" s="78" t="s">
        <v>20789</v>
      </c>
      <c r="T256" s="79">
        <v>372000</v>
      </c>
      <c r="U256" s="87"/>
    </row>
    <row r="257" spans="1:21">
      <c r="A257" s="87" t="s">
        <v>4026</v>
      </c>
      <c r="B257" s="87" t="s">
        <v>2779</v>
      </c>
      <c r="C257" s="87">
        <v>10283179</v>
      </c>
      <c r="D257" s="88">
        <v>276</v>
      </c>
      <c r="E257" s="88">
        <v>2011</v>
      </c>
      <c r="F257" s="467">
        <v>1488000</v>
      </c>
      <c r="H257" s="74">
        <v>0</v>
      </c>
      <c r="I257" s="74">
        <v>0</v>
      </c>
      <c r="J257" s="74">
        <v>0</v>
      </c>
      <c r="K257" s="74">
        <v>1488000</v>
      </c>
      <c r="L257" s="80">
        <v>40939</v>
      </c>
      <c r="M257" s="74">
        <v>114</v>
      </c>
      <c r="N257" s="81" t="s">
        <v>2930</v>
      </c>
      <c r="O257" s="89" t="s">
        <v>3894</v>
      </c>
      <c r="P257" s="89" t="s">
        <v>4100</v>
      </c>
      <c r="Q257" s="91" t="s">
        <v>2807</v>
      </c>
      <c r="R257" s="91" t="s">
        <v>4101</v>
      </c>
      <c r="S257" s="78" t="s">
        <v>20789</v>
      </c>
      <c r="T257" s="79">
        <v>1488000</v>
      </c>
      <c r="U257" s="87"/>
    </row>
    <row r="258" spans="1:21">
      <c r="A258" s="87" t="s">
        <v>4027</v>
      </c>
      <c r="B258" s="87" t="s">
        <v>2779</v>
      </c>
      <c r="C258" s="87">
        <v>70163097</v>
      </c>
      <c r="D258" s="88">
        <v>276</v>
      </c>
      <c r="E258" s="88">
        <v>2011</v>
      </c>
      <c r="F258" s="467">
        <v>372000</v>
      </c>
      <c r="H258" s="74">
        <v>0</v>
      </c>
      <c r="I258" s="74">
        <v>0</v>
      </c>
      <c r="J258" s="74">
        <v>0</v>
      </c>
      <c r="K258" s="74">
        <v>372000</v>
      </c>
      <c r="L258" s="80">
        <v>40939</v>
      </c>
      <c r="M258" s="74">
        <v>114</v>
      </c>
      <c r="N258" s="81" t="s">
        <v>2930</v>
      </c>
      <c r="O258" s="89" t="s">
        <v>3894</v>
      </c>
      <c r="P258" s="89" t="s">
        <v>4102</v>
      </c>
      <c r="Q258" s="91" t="s">
        <v>2807</v>
      </c>
      <c r="R258" s="91" t="s">
        <v>4103</v>
      </c>
      <c r="S258" s="78" t="s">
        <v>20789</v>
      </c>
      <c r="T258" s="79">
        <v>372000</v>
      </c>
      <c r="U258" s="87"/>
    </row>
    <row r="259" spans="1:21">
      <c r="A259" s="87" t="s">
        <v>4028</v>
      </c>
      <c r="B259" s="87" t="s">
        <v>2779</v>
      </c>
      <c r="C259" s="87">
        <v>19439502</v>
      </c>
      <c r="D259" s="88">
        <v>276</v>
      </c>
      <c r="E259" s="88">
        <v>2011</v>
      </c>
      <c r="F259" s="467">
        <v>349000</v>
      </c>
      <c r="H259" s="74">
        <v>3371</v>
      </c>
      <c r="I259" s="74">
        <v>0</v>
      </c>
      <c r="J259" s="74">
        <v>0</v>
      </c>
      <c r="K259" s="74">
        <v>345629</v>
      </c>
      <c r="L259" s="80">
        <v>40939</v>
      </c>
      <c r="M259" s="74">
        <v>114</v>
      </c>
      <c r="N259" s="81" t="s">
        <v>2930</v>
      </c>
      <c r="O259" s="89" t="s">
        <v>2850</v>
      </c>
      <c r="P259" s="89" t="s">
        <v>4104</v>
      </c>
      <c r="Q259" s="91" t="s">
        <v>2964</v>
      </c>
      <c r="R259" s="91" t="s">
        <v>4105</v>
      </c>
      <c r="S259" s="78" t="s">
        <v>20789</v>
      </c>
      <c r="T259" s="79">
        <v>349000</v>
      </c>
      <c r="U259" s="87"/>
    </row>
    <row r="260" spans="1:21">
      <c r="A260" s="87" t="s">
        <v>4029</v>
      </c>
      <c r="B260" s="87" t="s">
        <v>2779</v>
      </c>
      <c r="C260" s="87">
        <v>19123173</v>
      </c>
      <c r="D260" s="88">
        <v>276</v>
      </c>
      <c r="E260" s="88">
        <v>2011</v>
      </c>
      <c r="F260" s="467">
        <v>744000</v>
      </c>
      <c r="H260" s="74">
        <v>7187</v>
      </c>
      <c r="I260" s="74">
        <v>0</v>
      </c>
      <c r="J260" s="74">
        <v>0</v>
      </c>
      <c r="K260" s="74">
        <v>736813</v>
      </c>
      <c r="L260" s="80">
        <v>40939</v>
      </c>
      <c r="M260" s="74">
        <v>114</v>
      </c>
      <c r="N260" s="81" t="s">
        <v>2930</v>
      </c>
      <c r="O260" s="89" t="s">
        <v>3894</v>
      </c>
      <c r="P260" s="89">
        <v>20115828672</v>
      </c>
      <c r="Q260" s="91" t="s">
        <v>2807</v>
      </c>
      <c r="R260" s="91" t="s">
        <v>4106</v>
      </c>
      <c r="S260" s="78" t="s">
        <v>20789</v>
      </c>
      <c r="T260" s="79">
        <v>744000</v>
      </c>
      <c r="U260" s="87"/>
    </row>
    <row r="261" spans="1:21">
      <c r="A261" s="87" t="s">
        <v>4030</v>
      </c>
      <c r="B261" s="87" t="s">
        <v>2779</v>
      </c>
      <c r="C261" s="87">
        <v>39682238</v>
      </c>
      <c r="D261" s="88">
        <v>276</v>
      </c>
      <c r="E261" s="88">
        <v>2011</v>
      </c>
      <c r="F261" s="467">
        <v>372000</v>
      </c>
      <c r="H261" s="74">
        <v>3594</v>
      </c>
      <c r="I261" s="74">
        <v>0</v>
      </c>
      <c r="J261" s="74">
        <v>0</v>
      </c>
      <c r="K261" s="74">
        <v>368406</v>
      </c>
      <c r="L261" s="80">
        <v>40939</v>
      </c>
      <c r="M261" s="74">
        <v>114</v>
      </c>
      <c r="N261" s="81" t="s">
        <v>2930</v>
      </c>
      <c r="O261" s="89" t="s">
        <v>3894</v>
      </c>
      <c r="P261" s="89">
        <v>4600148078</v>
      </c>
      <c r="Q261" s="91" t="s">
        <v>2782</v>
      </c>
      <c r="R261" s="91" t="s">
        <v>4107</v>
      </c>
      <c r="S261" s="78" t="s">
        <v>20789</v>
      </c>
      <c r="T261" s="79">
        <v>372000</v>
      </c>
      <c r="U261" s="87"/>
    </row>
    <row r="262" spans="1:21">
      <c r="A262" s="87" t="s">
        <v>4031</v>
      </c>
      <c r="B262" s="87" t="s">
        <v>2779</v>
      </c>
      <c r="C262" s="87">
        <v>3227972</v>
      </c>
      <c r="D262" s="88">
        <v>276</v>
      </c>
      <c r="E262" s="88">
        <v>2011</v>
      </c>
      <c r="F262" s="467">
        <v>2115620</v>
      </c>
      <c r="H262" s="74">
        <v>20437</v>
      </c>
      <c r="I262" s="74">
        <v>0</v>
      </c>
      <c r="J262" s="74">
        <v>0</v>
      </c>
      <c r="K262" s="74">
        <v>2095183</v>
      </c>
      <c r="L262" s="80">
        <v>40939</v>
      </c>
      <c r="M262" s="74">
        <v>114</v>
      </c>
      <c r="N262" s="81" t="s">
        <v>2930</v>
      </c>
      <c r="O262" s="89" t="s">
        <v>3894</v>
      </c>
      <c r="P262" s="89" t="s">
        <v>4108</v>
      </c>
      <c r="Q262" s="91" t="s">
        <v>3356</v>
      </c>
      <c r="R262" s="91"/>
      <c r="S262" s="78" t="s">
        <v>20789</v>
      </c>
      <c r="T262" s="79">
        <v>2115620</v>
      </c>
      <c r="U262" s="87"/>
    </row>
    <row r="263" spans="1:21">
      <c r="A263" s="87" t="s">
        <v>4032</v>
      </c>
      <c r="B263" s="87" t="s">
        <v>2779</v>
      </c>
      <c r="C263" s="87">
        <v>71705652</v>
      </c>
      <c r="D263" s="88">
        <v>276</v>
      </c>
      <c r="E263" s="88">
        <v>2011</v>
      </c>
      <c r="F263" s="467">
        <v>744000</v>
      </c>
      <c r="I263" s="74">
        <v>0</v>
      </c>
      <c r="J263" s="74">
        <v>0</v>
      </c>
      <c r="K263" s="74">
        <v>744000</v>
      </c>
      <c r="L263" s="80">
        <v>40939</v>
      </c>
      <c r="M263" s="74">
        <v>114</v>
      </c>
      <c r="N263" s="81" t="s">
        <v>2930</v>
      </c>
      <c r="O263" s="89" t="s">
        <v>3894</v>
      </c>
      <c r="P263" s="89">
        <v>40815431342</v>
      </c>
      <c r="Q263" s="91" t="s">
        <v>2807</v>
      </c>
      <c r="R263" s="91" t="s">
        <v>4109</v>
      </c>
      <c r="S263" s="78" t="s">
        <v>20789</v>
      </c>
      <c r="T263" s="79">
        <v>744000</v>
      </c>
      <c r="U263" s="87"/>
    </row>
    <row r="264" spans="1:21">
      <c r="A264" s="87" t="s">
        <v>4033</v>
      </c>
      <c r="B264" s="87" t="s">
        <v>2779</v>
      </c>
      <c r="C264" s="87">
        <v>79384695</v>
      </c>
      <c r="D264" s="88">
        <v>276</v>
      </c>
      <c r="E264" s="88">
        <v>2011</v>
      </c>
      <c r="F264" s="467">
        <v>3454620</v>
      </c>
      <c r="H264" s="74">
        <v>33372</v>
      </c>
      <c r="I264" s="74">
        <v>186193</v>
      </c>
      <c r="K264" s="74">
        <v>3235055</v>
      </c>
      <c r="L264" s="80">
        <v>40939</v>
      </c>
      <c r="M264" s="74">
        <v>114</v>
      </c>
      <c r="N264" s="81" t="s">
        <v>2930</v>
      </c>
      <c r="O264" s="89" t="s">
        <v>2850</v>
      </c>
      <c r="P264" s="89" t="s">
        <v>4110</v>
      </c>
      <c r="Q264" s="91" t="s">
        <v>4074</v>
      </c>
      <c r="R264" s="91"/>
      <c r="S264" s="78" t="s">
        <v>20789</v>
      </c>
      <c r="T264" s="79">
        <v>3454620</v>
      </c>
      <c r="U264" s="87"/>
    </row>
    <row r="265" spans="1:21">
      <c r="A265" s="87" t="s">
        <v>4034</v>
      </c>
      <c r="B265" s="87" t="s">
        <v>2785</v>
      </c>
      <c r="C265" s="87" t="s">
        <v>4035</v>
      </c>
      <c r="D265" s="88">
        <v>276</v>
      </c>
      <c r="E265" s="88">
        <v>2011</v>
      </c>
      <c r="F265" s="467">
        <v>698000</v>
      </c>
      <c r="H265" s="74">
        <v>6743</v>
      </c>
      <c r="I265" s="74">
        <v>0</v>
      </c>
      <c r="J265" s="74">
        <v>0</v>
      </c>
      <c r="K265" s="74">
        <v>691257</v>
      </c>
      <c r="L265" s="80">
        <v>40939</v>
      </c>
      <c r="M265" s="74">
        <v>114</v>
      </c>
      <c r="N265" s="81" t="s">
        <v>2930</v>
      </c>
      <c r="O265" s="89" t="s">
        <v>2780</v>
      </c>
      <c r="P265" s="89">
        <v>20314220782</v>
      </c>
      <c r="Q265" s="91" t="s">
        <v>2807</v>
      </c>
      <c r="R265" s="91" t="s">
        <v>4111</v>
      </c>
      <c r="S265" s="78" t="s">
        <v>20789</v>
      </c>
      <c r="T265" s="79">
        <v>698000</v>
      </c>
      <c r="U265" s="87"/>
    </row>
    <row r="266" spans="1:21">
      <c r="A266" s="87" t="s">
        <v>4036</v>
      </c>
      <c r="B266" s="87" t="s">
        <v>2779</v>
      </c>
      <c r="C266" s="87">
        <v>52115038</v>
      </c>
      <c r="D266" s="88">
        <v>276</v>
      </c>
      <c r="E266" s="88">
        <v>2011</v>
      </c>
      <c r="F266" s="467">
        <v>1928160</v>
      </c>
      <c r="H266" s="74">
        <v>18626</v>
      </c>
      <c r="I266" s="74">
        <v>0</v>
      </c>
      <c r="J266" s="74">
        <v>0</v>
      </c>
      <c r="K266" s="74">
        <v>1909534</v>
      </c>
      <c r="L266" s="80">
        <v>40939</v>
      </c>
      <c r="M266" s="74">
        <v>114</v>
      </c>
      <c r="N266" s="81" t="s">
        <v>2930</v>
      </c>
      <c r="O266" s="89" t="s">
        <v>3894</v>
      </c>
      <c r="P266" s="89" t="s">
        <v>4112</v>
      </c>
      <c r="Q266" s="91" t="s">
        <v>2782</v>
      </c>
      <c r="R266" s="91"/>
      <c r="S266" s="78" t="s">
        <v>20789</v>
      </c>
      <c r="T266" s="79">
        <v>1928160</v>
      </c>
      <c r="U266" s="87"/>
    </row>
    <row r="267" spans="1:21">
      <c r="A267" s="87" t="s">
        <v>4037</v>
      </c>
      <c r="B267" s="87" t="s">
        <v>2779</v>
      </c>
      <c r="C267" s="87">
        <v>79373288</v>
      </c>
      <c r="D267" s="88">
        <v>276</v>
      </c>
      <c r="E267" s="88">
        <v>2011</v>
      </c>
      <c r="F267" s="467">
        <v>349000</v>
      </c>
      <c r="H267" s="74">
        <v>3371</v>
      </c>
      <c r="I267" s="74">
        <v>0</v>
      </c>
      <c r="J267" s="74">
        <v>0</v>
      </c>
      <c r="K267" s="74">
        <v>345629</v>
      </c>
      <c r="L267" s="80">
        <v>40939</v>
      </c>
      <c r="M267" s="74">
        <v>114</v>
      </c>
      <c r="N267" s="81" t="s">
        <v>2930</v>
      </c>
      <c r="O267" s="89" t="s">
        <v>2780</v>
      </c>
      <c r="P267" s="89" t="s">
        <v>4113</v>
      </c>
      <c r="Q267" s="91" t="s">
        <v>2782</v>
      </c>
      <c r="R267" s="91" t="s">
        <v>4114</v>
      </c>
      <c r="S267" s="78" t="s">
        <v>20789</v>
      </c>
      <c r="T267" s="79">
        <v>349000</v>
      </c>
      <c r="U267" s="87"/>
    </row>
    <row r="268" spans="1:21">
      <c r="A268" s="87" t="s">
        <v>4454</v>
      </c>
      <c r="B268" s="87" t="s">
        <v>3913</v>
      </c>
      <c r="C268" s="87">
        <v>426959774</v>
      </c>
      <c r="D268" s="88">
        <v>276</v>
      </c>
      <c r="E268" s="88">
        <v>2011</v>
      </c>
      <c r="F268" s="467">
        <v>372000</v>
      </c>
      <c r="K268" s="74">
        <v>372000</v>
      </c>
      <c r="L268" s="80">
        <v>40961</v>
      </c>
      <c r="M268" s="74">
        <v>122</v>
      </c>
      <c r="N268" s="81" t="s">
        <v>2930</v>
      </c>
      <c r="O268" s="89"/>
      <c r="P268" s="89"/>
      <c r="Q268" s="91"/>
      <c r="R268" s="91" t="s">
        <v>4457</v>
      </c>
      <c r="S268" s="78" t="s">
        <v>20789</v>
      </c>
      <c r="T268" s="79">
        <v>372000</v>
      </c>
      <c r="U268" s="87"/>
    </row>
    <row r="269" spans="1:21">
      <c r="A269" s="87" t="s">
        <v>4455</v>
      </c>
      <c r="B269" s="87" t="s">
        <v>3913</v>
      </c>
      <c r="C269" s="87" t="s">
        <v>4456</v>
      </c>
      <c r="D269" s="88">
        <v>276</v>
      </c>
      <c r="E269" s="88">
        <v>2011</v>
      </c>
      <c r="F269" s="467">
        <v>1116000</v>
      </c>
      <c r="K269" s="74">
        <v>1116000</v>
      </c>
      <c r="L269" s="80">
        <v>40961</v>
      </c>
      <c r="M269" s="74">
        <v>122</v>
      </c>
      <c r="N269" s="81" t="s">
        <v>2930</v>
      </c>
      <c r="O269" s="89"/>
      <c r="P269" s="89"/>
      <c r="Q269" s="91"/>
      <c r="R269" s="91" t="s">
        <v>4458</v>
      </c>
      <c r="S269" s="78" t="s">
        <v>20789</v>
      </c>
      <c r="T269" s="79">
        <v>1116000</v>
      </c>
      <c r="U269" s="87"/>
    </row>
    <row r="270" spans="1:21">
      <c r="A270" s="87" t="s">
        <v>4459</v>
      </c>
      <c r="B270" s="87" t="s">
        <v>3913</v>
      </c>
      <c r="C270" s="87" t="s">
        <v>4460</v>
      </c>
      <c r="D270" s="88">
        <v>276</v>
      </c>
      <c r="E270" s="88">
        <v>2011</v>
      </c>
      <c r="F270" s="467">
        <v>372000</v>
      </c>
      <c r="K270" s="74">
        <v>372000</v>
      </c>
      <c r="L270" s="80">
        <v>40961</v>
      </c>
      <c r="M270" s="74">
        <v>127</v>
      </c>
      <c r="N270" s="81" t="s">
        <v>2930</v>
      </c>
      <c r="O270" s="89"/>
      <c r="P270" s="89"/>
      <c r="Q270" s="91"/>
      <c r="R270" s="91" t="s">
        <v>4467</v>
      </c>
      <c r="S270" s="78" t="s">
        <v>20789</v>
      </c>
      <c r="T270" s="79">
        <v>372000</v>
      </c>
      <c r="U270" s="87"/>
    </row>
    <row r="271" spans="1:21">
      <c r="A271" s="87" t="s">
        <v>4461</v>
      </c>
      <c r="B271" s="87" t="s">
        <v>3913</v>
      </c>
      <c r="C271" s="87" t="s">
        <v>4462</v>
      </c>
      <c r="D271" s="88">
        <v>276</v>
      </c>
      <c r="E271" s="88">
        <v>2011</v>
      </c>
      <c r="F271" s="467">
        <v>4326120</v>
      </c>
      <c r="K271" s="74">
        <v>4326120</v>
      </c>
      <c r="L271" s="80">
        <v>40961</v>
      </c>
      <c r="M271" s="74">
        <v>127</v>
      </c>
      <c r="N271" s="81" t="s">
        <v>2930</v>
      </c>
      <c r="O271" s="89"/>
      <c r="P271" s="89"/>
      <c r="Q271" s="91"/>
      <c r="R271" s="91" t="s">
        <v>4468</v>
      </c>
      <c r="S271" s="78" t="s">
        <v>20789</v>
      </c>
      <c r="T271" s="79">
        <v>4326120</v>
      </c>
      <c r="U271" s="87"/>
    </row>
    <row r="272" spans="1:21">
      <c r="A272" s="87" t="s">
        <v>4463</v>
      </c>
      <c r="B272" s="87" t="s">
        <v>3913</v>
      </c>
      <c r="C272" s="87" t="s">
        <v>4464</v>
      </c>
      <c r="D272" s="88">
        <v>276</v>
      </c>
      <c r="E272" s="88">
        <v>2011</v>
      </c>
      <c r="F272" s="467">
        <v>4326120</v>
      </c>
      <c r="K272" s="74">
        <v>4326120</v>
      </c>
      <c r="L272" s="80">
        <v>40961</v>
      </c>
      <c r="M272" s="74">
        <v>127</v>
      </c>
      <c r="N272" s="81" t="s">
        <v>2930</v>
      </c>
      <c r="O272" s="89"/>
      <c r="P272" s="89"/>
      <c r="Q272" s="91"/>
      <c r="R272" s="91" t="s">
        <v>4469</v>
      </c>
      <c r="S272" s="78" t="s">
        <v>20789</v>
      </c>
      <c r="T272" s="79">
        <v>4326120</v>
      </c>
      <c r="U272" s="87"/>
    </row>
    <row r="273" spans="1:21">
      <c r="A273" s="87" t="s">
        <v>4465</v>
      </c>
      <c r="B273" s="87" t="s">
        <v>3913</v>
      </c>
      <c r="C273" s="87" t="s">
        <v>4466</v>
      </c>
      <c r="D273" s="88">
        <v>276</v>
      </c>
      <c r="E273" s="88">
        <v>2011</v>
      </c>
      <c r="F273" s="467">
        <v>5766120</v>
      </c>
      <c r="K273" s="74">
        <v>5766120</v>
      </c>
      <c r="L273" s="80">
        <v>40961</v>
      </c>
      <c r="M273" s="74">
        <v>127</v>
      </c>
      <c r="N273" s="81" t="s">
        <v>2930</v>
      </c>
      <c r="O273" s="89"/>
      <c r="P273" s="89"/>
      <c r="Q273" s="91"/>
      <c r="R273" s="91" t="s">
        <v>4470</v>
      </c>
      <c r="S273" s="78" t="s">
        <v>20789</v>
      </c>
      <c r="T273" s="79">
        <v>5766120</v>
      </c>
      <c r="U273" s="87"/>
    </row>
    <row r="274" spans="1:21">
      <c r="A274" s="87" t="s">
        <v>4471</v>
      </c>
      <c r="B274" s="87" t="s">
        <v>2785</v>
      </c>
      <c r="C274" s="87">
        <v>184766</v>
      </c>
      <c r="D274" s="88">
        <v>276</v>
      </c>
      <c r="E274" s="88">
        <v>2011</v>
      </c>
      <c r="F274" s="467">
        <v>358000</v>
      </c>
      <c r="K274" s="74">
        <v>358000</v>
      </c>
      <c r="L274" s="80">
        <v>40974</v>
      </c>
      <c r="M274" s="74">
        <v>128</v>
      </c>
      <c r="N274" s="81" t="s">
        <v>2930</v>
      </c>
      <c r="O274" s="89" t="s">
        <v>3894</v>
      </c>
      <c r="P274" s="89" t="s">
        <v>4526</v>
      </c>
      <c r="Q274" s="91" t="s">
        <v>2782</v>
      </c>
      <c r="R274" s="91" t="s">
        <v>4527</v>
      </c>
      <c r="S274" s="78" t="s">
        <v>20789</v>
      </c>
      <c r="T274" s="79">
        <v>358000</v>
      </c>
      <c r="U274" s="87"/>
    </row>
    <row r="275" spans="1:21">
      <c r="A275" s="87" t="s">
        <v>4472</v>
      </c>
      <c r="B275" s="87" t="s">
        <v>2779</v>
      </c>
      <c r="C275" s="87">
        <v>52029483</v>
      </c>
      <c r="D275" s="88">
        <v>276</v>
      </c>
      <c r="E275" s="88">
        <v>2011</v>
      </c>
      <c r="F275" s="467">
        <v>3695640</v>
      </c>
      <c r="K275" s="74">
        <v>3695640</v>
      </c>
      <c r="L275" s="80">
        <v>40974</v>
      </c>
      <c r="M275" s="74">
        <v>128</v>
      </c>
      <c r="N275" s="81" t="s">
        <v>2930</v>
      </c>
      <c r="O275" s="89" t="s">
        <v>3894</v>
      </c>
      <c r="P275" s="89">
        <v>69148618844</v>
      </c>
      <c r="Q275" s="91" t="s">
        <v>2807</v>
      </c>
      <c r="R275" s="91" t="s">
        <v>4528</v>
      </c>
      <c r="S275" s="78" t="s">
        <v>20789</v>
      </c>
      <c r="T275" s="79">
        <v>3695640</v>
      </c>
      <c r="U275" s="87"/>
    </row>
    <row r="276" spans="1:21">
      <c r="A276" s="87" t="s">
        <v>4473</v>
      </c>
      <c r="B276" s="87" t="s">
        <v>2785</v>
      </c>
      <c r="C276" s="87">
        <v>291023</v>
      </c>
      <c r="D276" s="88">
        <v>276</v>
      </c>
      <c r="E276" s="88">
        <v>2011</v>
      </c>
      <c r="F276" s="467">
        <v>1074000</v>
      </c>
      <c r="K276" s="74">
        <v>1074000</v>
      </c>
      <c r="L276" s="80">
        <v>40974</v>
      </c>
      <c r="M276" s="74">
        <v>128</v>
      </c>
      <c r="N276" s="81" t="s">
        <v>2930</v>
      </c>
      <c r="O276" s="89" t="s">
        <v>3894</v>
      </c>
      <c r="P276" s="89" t="s">
        <v>4529</v>
      </c>
      <c r="Q276" s="91" t="s">
        <v>2807</v>
      </c>
      <c r="R276" s="91" t="s">
        <v>4530</v>
      </c>
      <c r="S276" s="78" t="s">
        <v>20789</v>
      </c>
      <c r="T276" s="79">
        <v>1074000</v>
      </c>
      <c r="U276" s="87"/>
    </row>
    <row r="277" spans="1:21">
      <c r="A277" s="87" t="s">
        <v>4474</v>
      </c>
      <c r="B277" s="87" t="s">
        <v>2779</v>
      </c>
      <c r="C277" s="87">
        <v>52712893</v>
      </c>
      <c r="D277" s="88">
        <v>276</v>
      </c>
      <c r="E277" s="88">
        <v>2011</v>
      </c>
      <c r="F277" s="467">
        <v>372000</v>
      </c>
      <c r="K277" s="74">
        <v>372000</v>
      </c>
      <c r="L277" s="80">
        <v>40974</v>
      </c>
      <c r="M277" s="74">
        <v>128</v>
      </c>
      <c r="N277" s="81" t="s">
        <v>2930</v>
      </c>
      <c r="O277" s="89" t="s">
        <v>3894</v>
      </c>
      <c r="P277" s="89" t="s">
        <v>4531</v>
      </c>
      <c r="Q277" s="91" t="s">
        <v>2888</v>
      </c>
      <c r="R277" s="91" t="s">
        <v>4532</v>
      </c>
      <c r="S277" s="78" t="s">
        <v>20789</v>
      </c>
      <c r="T277" s="79">
        <v>372000</v>
      </c>
      <c r="U277" s="87"/>
    </row>
    <row r="278" spans="1:21">
      <c r="A278" s="87" t="s">
        <v>4475</v>
      </c>
      <c r="B278" s="87" t="s">
        <v>2779</v>
      </c>
      <c r="C278" s="87">
        <v>4242113</v>
      </c>
      <c r="D278" s="88">
        <v>276</v>
      </c>
      <c r="E278" s="88">
        <v>2011</v>
      </c>
      <c r="F278" s="467">
        <v>5766120</v>
      </c>
      <c r="K278" s="74">
        <v>5766120</v>
      </c>
      <c r="L278" s="80">
        <v>40974</v>
      </c>
      <c r="M278" s="74">
        <v>128</v>
      </c>
      <c r="N278" s="81" t="s">
        <v>2930</v>
      </c>
      <c r="O278" s="89" t="s">
        <v>3894</v>
      </c>
      <c r="P278" s="89">
        <v>26500547258</v>
      </c>
      <c r="Q278" s="91" t="s">
        <v>3356</v>
      </c>
      <c r="R278" s="91" t="s">
        <v>4533</v>
      </c>
      <c r="S278" s="78" t="s">
        <v>20789</v>
      </c>
      <c r="T278" s="79">
        <v>5766120</v>
      </c>
      <c r="U278" s="87"/>
    </row>
    <row r="279" spans="1:21">
      <c r="A279" s="87" t="s">
        <v>4476</v>
      </c>
      <c r="B279" s="87" t="s">
        <v>2785</v>
      </c>
      <c r="C279" s="87" t="s">
        <v>4477</v>
      </c>
      <c r="D279" s="88">
        <v>276</v>
      </c>
      <c r="E279" s="88">
        <v>2011</v>
      </c>
      <c r="F279" s="467">
        <v>4326120</v>
      </c>
      <c r="K279" s="74">
        <v>4326120</v>
      </c>
      <c r="L279" s="80">
        <v>40974</v>
      </c>
      <c r="M279" s="74">
        <v>128</v>
      </c>
      <c r="N279" s="81" t="s">
        <v>2930</v>
      </c>
      <c r="O279" s="89" t="s">
        <v>3894</v>
      </c>
      <c r="P279" s="89">
        <v>93526248030</v>
      </c>
      <c r="Q279" s="91" t="s">
        <v>2807</v>
      </c>
      <c r="R279" s="91" t="s">
        <v>3135</v>
      </c>
      <c r="S279" s="78" t="s">
        <v>20789</v>
      </c>
      <c r="T279" s="79">
        <v>4326120</v>
      </c>
      <c r="U279" s="87"/>
    </row>
    <row r="280" spans="1:21">
      <c r="A280" s="87" t="s">
        <v>4478</v>
      </c>
      <c r="B280" s="87" t="s">
        <v>2779</v>
      </c>
      <c r="C280" s="87">
        <v>41790545</v>
      </c>
      <c r="D280" s="88">
        <v>276</v>
      </c>
      <c r="E280" s="88">
        <v>2011</v>
      </c>
      <c r="F280" s="467">
        <v>4326120</v>
      </c>
      <c r="K280" s="74">
        <v>4326120</v>
      </c>
      <c r="L280" s="80">
        <v>40984</v>
      </c>
      <c r="M280" s="74">
        <v>128</v>
      </c>
      <c r="N280" s="81" t="s">
        <v>2930</v>
      </c>
      <c r="O280" s="89" t="s">
        <v>3894</v>
      </c>
      <c r="P280" s="89" t="s">
        <v>4534</v>
      </c>
      <c r="Q280" s="91" t="s">
        <v>2782</v>
      </c>
      <c r="R280" s="91" t="s">
        <v>4535</v>
      </c>
      <c r="S280" s="78" t="s">
        <v>20789</v>
      </c>
      <c r="T280" s="79">
        <v>4326120</v>
      </c>
      <c r="U280" s="87"/>
    </row>
    <row r="281" spans="1:21">
      <c r="A281" s="87" t="s">
        <v>4479</v>
      </c>
      <c r="B281" s="87" t="s">
        <v>2779</v>
      </c>
      <c r="C281" s="87">
        <v>43094152</v>
      </c>
      <c r="D281" s="88">
        <v>276</v>
      </c>
      <c r="E281" s="88">
        <v>2011</v>
      </c>
      <c r="F281" s="467">
        <v>372000</v>
      </c>
      <c r="K281" s="74">
        <v>372000</v>
      </c>
      <c r="L281" s="80">
        <v>40974</v>
      </c>
      <c r="M281" s="74">
        <v>128</v>
      </c>
      <c r="N281" s="81" t="s">
        <v>2930</v>
      </c>
      <c r="O281" s="89" t="s">
        <v>3894</v>
      </c>
      <c r="P281" s="89">
        <v>10049637799</v>
      </c>
      <c r="Q281" s="91" t="s">
        <v>2807</v>
      </c>
      <c r="R281" s="91" t="s">
        <v>4536</v>
      </c>
      <c r="S281" s="78" t="s">
        <v>20789</v>
      </c>
      <c r="T281" s="79">
        <v>372000</v>
      </c>
      <c r="U281" s="87"/>
    </row>
    <row r="282" spans="1:21">
      <c r="A282" s="87" t="s">
        <v>4480</v>
      </c>
      <c r="B282" s="87" t="s">
        <v>2779</v>
      </c>
      <c r="C282" s="87">
        <v>91268027</v>
      </c>
      <c r="D282" s="88">
        <v>276</v>
      </c>
      <c r="E282" s="88">
        <v>2011</v>
      </c>
      <c r="F282" s="467">
        <v>372000</v>
      </c>
      <c r="K282" s="74">
        <v>372000</v>
      </c>
      <c r="L282" s="80">
        <v>40974</v>
      </c>
      <c r="M282" s="74">
        <v>128</v>
      </c>
      <c r="N282" s="81" t="s">
        <v>2930</v>
      </c>
      <c r="O282" s="89" t="s">
        <v>3894</v>
      </c>
      <c r="P282" s="89" t="s">
        <v>4537</v>
      </c>
      <c r="Q282" s="91" t="s">
        <v>3225</v>
      </c>
      <c r="R282" s="91" t="s">
        <v>4538</v>
      </c>
      <c r="S282" s="78" t="s">
        <v>20789</v>
      </c>
      <c r="T282" s="79">
        <v>372000</v>
      </c>
      <c r="U282" s="87"/>
    </row>
    <row r="283" spans="1:21">
      <c r="A283" s="87" t="s">
        <v>4481</v>
      </c>
      <c r="B283" s="87" t="s">
        <v>2779</v>
      </c>
      <c r="C283" s="87">
        <v>77190291</v>
      </c>
      <c r="D283" s="88">
        <v>276</v>
      </c>
      <c r="E283" s="88">
        <v>2011</v>
      </c>
      <c r="F283" s="467">
        <v>372000</v>
      </c>
      <c r="K283" s="74">
        <v>372000</v>
      </c>
      <c r="L283" s="80">
        <v>40974</v>
      </c>
      <c r="M283" s="74">
        <v>128</v>
      </c>
      <c r="N283" s="81" t="s">
        <v>2930</v>
      </c>
      <c r="O283" s="89" t="s">
        <v>3894</v>
      </c>
      <c r="P283" s="89">
        <v>64965680851</v>
      </c>
      <c r="Q283" s="91" t="s">
        <v>2807</v>
      </c>
      <c r="R283" s="91" t="s">
        <v>4539</v>
      </c>
      <c r="S283" s="78" t="s">
        <v>20789</v>
      </c>
      <c r="T283" s="79">
        <v>372000</v>
      </c>
      <c r="U283" s="87"/>
    </row>
    <row r="284" spans="1:21">
      <c r="A284" s="87" t="s">
        <v>4482</v>
      </c>
      <c r="B284" s="87" t="s">
        <v>2779</v>
      </c>
      <c r="C284" s="87">
        <v>19135709</v>
      </c>
      <c r="D284" s="88">
        <v>276</v>
      </c>
      <c r="E284" s="88">
        <v>2011</v>
      </c>
      <c r="F284" s="467">
        <v>372000</v>
      </c>
      <c r="K284" s="74">
        <v>372000</v>
      </c>
      <c r="L284" s="80">
        <v>40974</v>
      </c>
      <c r="M284" s="74">
        <v>128</v>
      </c>
      <c r="N284" s="81" t="s">
        <v>2930</v>
      </c>
      <c r="O284" s="89" t="s">
        <v>3894</v>
      </c>
      <c r="P284" s="89" t="s">
        <v>4540</v>
      </c>
      <c r="Q284" s="91" t="s">
        <v>4541</v>
      </c>
      <c r="R284" s="91" t="s">
        <v>4542</v>
      </c>
      <c r="S284" s="78" t="s">
        <v>20789</v>
      </c>
      <c r="T284" s="79">
        <v>372000</v>
      </c>
      <c r="U284" s="87"/>
    </row>
    <row r="285" spans="1:21">
      <c r="A285" s="87" t="s">
        <v>4483</v>
      </c>
      <c r="B285" s="87" t="s">
        <v>2779</v>
      </c>
      <c r="C285" s="87">
        <v>19112874</v>
      </c>
      <c r="D285" s="88">
        <v>276</v>
      </c>
      <c r="E285" s="88">
        <v>2011</v>
      </c>
      <c r="F285" s="467">
        <v>372000</v>
      </c>
      <c r="K285" s="74">
        <v>372000</v>
      </c>
      <c r="L285" s="80">
        <v>40974</v>
      </c>
      <c r="M285" s="74">
        <v>128</v>
      </c>
      <c r="N285" s="81" t="s">
        <v>2930</v>
      </c>
      <c r="O285" s="89" t="s">
        <v>3894</v>
      </c>
      <c r="P285" s="89" t="s">
        <v>4543</v>
      </c>
      <c r="Q285" s="91" t="s">
        <v>2782</v>
      </c>
      <c r="R285" s="91" t="s">
        <v>4544</v>
      </c>
      <c r="S285" s="78" t="s">
        <v>20789</v>
      </c>
      <c r="T285" s="79">
        <v>372000</v>
      </c>
      <c r="U285" s="87"/>
    </row>
    <row r="286" spans="1:21">
      <c r="A286" s="87" t="s">
        <v>4484</v>
      </c>
      <c r="B286" s="87" t="s">
        <v>2779</v>
      </c>
      <c r="C286" s="87">
        <v>79695545</v>
      </c>
      <c r="D286" s="88">
        <v>276</v>
      </c>
      <c r="E286" s="88">
        <v>2011</v>
      </c>
      <c r="F286" s="467">
        <v>372000</v>
      </c>
      <c r="K286" s="74">
        <v>372000</v>
      </c>
      <c r="L286" s="80">
        <v>40974</v>
      </c>
      <c r="M286" s="74">
        <v>128</v>
      </c>
      <c r="N286" s="81" t="s">
        <v>2930</v>
      </c>
      <c r="O286" s="89" t="s">
        <v>3894</v>
      </c>
      <c r="P286" s="89">
        <v>457400031680</v>
      </c>
      <c r="Q286" s="91" t="s">
        <v>2782</v>
      </c>
      <c r="R286" s="91" t="s">
        <v>4545</v>
      </c>
      <c r="S286" s="78" t="s">
        <v>20789</v>
      </c>
      <c r="T286" s="79">
        <v>372000</v>
      </c>
      <c r="U286" s="87"/>
    </row>
    <row r="287" spans="1:21">
      <c r="A287" s="87" t="s">
        <v>4485</v>
      </c>
      <c r="B287" s="87" t="s">
        <v>2779</v>
      </c>
      <c r="C287" s="87">
        <v>35531359</v>
      </c>
      <c r="D287" s="88">
        <v>276</v>
      </c>
      <c r="E287" s="88">
        <v>2011</v>
      </c>
      <c r="F287" s="467">
        <v>372000</v>
      </c>
      <c r="K287" s="74">
        <v>372000</v>
      </c>
      <c r="L287" s="80">
        <v>40974</v>
      </c>
      <c r="M287" s="74">
        <v>128</v>
      </c>
      <c r="N287" s="81" t="s">
        <v>2930</v>
      </c>
      <c r="O287" s="89" t="s">
        <v>3894</v>
      </c>
      <c r="P287" s="89" t="s">
        <v>4546</v>
      </c>
      <c r="Q287" s="91" t="s">
        <v>2782</v>
      </c>
      <c r="R287" s="91" t="s">
        <v>4547</v>
      </c>
      <c r="S287" s="78" t="s">
        <v>20789</v>
      </c>
      <c r="T287" s="79">
        <v>372000</v>
      </c>
      <c r="U287" s="87"/>
    </row>
    <row r="288" spans="1:21">
      <c r="A288" s="87" t="s">
        <v>4486</v>
      </c>
      <c r="B288" s="87" t="s">
        <v>2779</v>
      </c>
      <c r="C288" s="87">
        <v>71638496</v>
      </c>
      <c r="D288" s="88">
        <v>276</v>
      </c>
      <c r="E288" s="88">
        <v>2011</v>
      </c>
      <c r="F288" s="467">
        <v>744000</v>
      </c>
      <c r="K288" s="74">
        <v>744000</v>
      </c>
      <c r="L288" s="80">
        <v>40974</v>
      </c>
      <c r="M288" s="74">
        <v>128</v>
      </c>
      <c r="N288" s="81" t="s">
        <v>2930</v>
      </c>
      <c r="O288" s="89" t="s">
        <v>3894</v>
      </c>
      <c r="P288" s="89" t="s">
        <v>4548</v>
      </c>
      <c r="Q288" s="91" t="s">
        <v>2782</v>
      </c>
      <c r="R288" s="91" t="s">
        <v>4549</v>
      </c>
      <c r="S288" s="78" t="s">
        <v>20789</v>
      </c>
      <c r="T288" s="79">
        <v>744000</v>
      </c>
      <c r="U288" s="87"/>
    </row>
    <row r="289" spans="1:21">
      <c r="A289" s="87" t="s">
        <v>4487</v>
      </c>
      <c r="B289" s="87" t="s">
        <v>2779</v>
      </c>
      <c r="C289" s="87">
        <v>94329231</v>
      </c>
      <c r="D289" s="88">
        <v>276</v>
      </c>
      <c r="E289" s="88">
        <v>2011</v>
      </c>
      <c r="F289" s="467">
        <v>372000</v>
      </c>
      <c r="K289" s="74">
        <v>372000</v>
      </c>
      <c r="L289" s="80">
        <v>40974</v>
      </c>
      <c r="M289" s="74">
        <v>128</v>
      </c>
      <c r="N289" s="81" t="s">
        <v>2930</v>
      </c>
      <c r="O289" s="89" t="s">
        <v>3894</v>
      </c>
      <c r="P289" s="89" t="s">
        <v>4550</v>
      </c>
      <c r="Q289" s="91" t="s">
        <v>2782</v>
      </c>
      <c r="R289" s="91" t="s">
        <v>4551</v>
      </c>
      <c r="S289" s="78" t="s">
        <v>20789</v>
      </c>
      <c r="T289" s="79">
        <v>372000</v>
      </c>
      <c r="U289" s="87"/>
    </row>
    <row r="290" spans="1:21">
      <c r="A290" s="87" t="s">
        <v>4488</v>
      </c>
      <c r="B290" s="87" t="s">
        <v>2779</v>
      </c>
      <c r="C290" s="87">
        <v>70124942</v>
      </c>
      <c r="D290" s="88">
        <v>276</v>
      </c>
      <c r="E290" s="88">
        <v>2011</v>
      </c>
      <c r="F290" s="467">
        <v>372000</v>
      </c>
      <c r="K290" s="74">
        <v>372000</v>
      </c>
      <c r="L290" s="80">
        <v>40974</v>
      </c>
      <c r="M290" s="74">
        <v>128</v>
      </c>
      <c r="N290" s="81" t="s">
        <v>2930</v>
      </c>
      <c r="O290" s="89" t="s">
        <v>2850</v>
      </c>
      <c r="P290" s="89" t="s">
        <v>4552</v>
      </c>
      <c r="Q290" s="91" t="s">
        <v>2807</v>
      </c>
      <c r="R290" s="91" t="s">
        <v>2885</v>
      </c>
      <c r="S290" s="78" t="s">
        <v>20789</v>
      </c>
      <c r="T290" s="79">
        <v>372000</v>
      </c>
      <c r="U290" s="87"/>
    </row>
    <row r="291" spans="1:21">
      <c r="A291" s="87" t="s">
        <v>4489</v>
      </c>
      <c r="B291" s="87" t="s">
        <v>2779</v>
      </c>
      <c r="C291" s="87">
        <v>52484601</v>
      </c>
      <c r="D291" s="88">
        <v>276</v>
      </c>
      <c r="E291" s="88">
        <v>2011</v>
      </c>
      <c r="F291" s="467">
        <v>1116000</v>
      </c>
      <c r="K291" s="74">
        <v>1116000</v>
      </c>
      <c r="L291" s="80">
        <v>40974</v>
      </c>
      <c r="M291" s="74">
        <v>128</v>
      </c>
      <c r="N291" s="81" t="s">
        <v>2930</v>
      </c>
      <c r="O291" s="89" t="s">
        <v>3894</v>
      </c>
      <c r="P291" s="89">
        <v>24513471243</v>
      </c>
      <c r="Q291" s="91" t="s">
        <v>3150</v>
      </c>
      <c r="R291" s="91" t="s">
        <v>4553</v>
      </c>
      <c r="S291" s="78" t="s">
        <v>20789</v>
      </c>
      <c r="T291" s="79">
        <v>1116000</v>
      </c>
      <c r="U291" s="87"/>
    </row>
    <row r="292" spans="1:21">
      <c r="A292" s="87" t="s">
        <v>4490</v>
      </c>
      <c r="B292" s="87" t="s">
        <v>2779</v>
      </c>
      <c r="C292" s="87">
        <v>29330553</v>
      </c>
      <c r="D292" s="88">
        <v>276</v>
      </c>
      <c r="E292" s="88">
        <v>2011</v>
      </c>
      <c r="F292" s="467">
        <v>372000</v>
      </c>
      <c r="K292" s="74">
        <v>372000</v>
      </c>
      <c r="L292" s="80">
        <v>40974</v>
      </c>
      <c r="M292" s="74">
        <v>128</v>
      </c>
      <c r="N292" s="81" t="s">
        <v>2930</v>
      </c>
      <c r="O292" s="89" t="s">
        <v>3894</v>
      </c>
      <c r="P292" s="89" t="s">
        <v>4554</v>
      </c>
      <c r="Q292" s="91" t="s">
        <v>2852</v>
      </c>
      <c r="R292" s="91" t="s">
        <v>4555</v>
      </c>
      <c r="S292" s="78" t="s">
        <v>20789</v>
      </c>
      <c r="T292" s="79">
        <v>372000</v>
      </c>
      <c r="U292" s="87"/>
    </row>
    <row r="293" spans="1:21">
      <c r="A293" s="87" t="s">
        <v>4491</v>
      </c>
      <c r="B293" s="87" t="s">
        <v>2779</v>
      </c>
      <c r="C293" s="87">
        <v>19190656</v>
      </c>
      <c r="D293" s="88">
        <v>276</v>
      </c>
      <c r="E293" s="88">
        <v>2011</v>
      </c>
      <c r="F293" s="467">
        <v>2232000</v>
      </c>
      <c r="K293" s="74">
        <v>2232000</v>
      </c>
      <c r="L293" s="80">
        <v>40974</v>
      </c>
      <c r="M293" s="74">
        <v>128</v>
      </c>
      <c r="N293" s="81" t="s">
        <v>2930</v>
      </c>
      <c r="O293" s="89" t="s">
        <v>3894</v>
      </c>
      <c r="P293" s="89" t="s">
        <v>4556</v>
      </c>
      <c r="Q293" s="91" t="s">
        <v>4557</v>
      </c>
      <c r="R293" s="91" t="s">
        <v>4558</v>
      </c>
      <c r="S293" s="78" t="s">
        <v>20789</v>
      </c>
      <c r="T293" s="79">
        <v>2232000</v>
      </c>
      <c r="U293" s="87"/>
    </row>
    <row r="294" spans="1:21">
      <c r="A294" s="87" t="s">
        <v>4492</v>
      </c>
      <c r="B294" s="87" t="s">
        <v>2779</v>
      </c>
      <c r="C294" s="87">
        <v>94399895</v>
      </c>
      <c r="D294" s="88">
        <v>276</v>
      </c>
      <c r="E294" s="88">
        <v>2011</v>
      </c>
      <c r="F294" s="467">
        <v>358000</v>
      </c>
      <c r="K294" s="74">
        <v>358000</v>
      </c>
      <c r="L294" s="80">
        <v>40974</v>
      </c>
      <c r="M294" s="74">
        <v>128</v>
      </c>
      <c r="N294" s="81" t="s">
        <v>2930</v>
      </c>
      <c r="O294" s="89" t="s">
        <v>3894</v>
      </c>
      <c r="P294" s="89" t="s">
        <v>4559</v>
      </c>
      <c r="Q294" s="91" t="s">
        <v>2782</v>
      </c>
      <c r="R294" s="91" t="s">
        <v>4560</v>
      </c>
      <c r="S294" s="78" t="s">
        <v>20789</v>
      </c>
      <c r="T294" s="79">
        <v>358000</v>
      </c>
      <c r="U294" s="87"/>
    </row>
    <row r="295" spans="1:21">
      <c r="A295" s="87" t="s">
        <v>4493</v>
      </c>
      <c r="B295" s="87" t="s">
        <v>2779</v>
      </c>
      <c r="C295" s="87">
        <v>16702756</v>
      </c>
      <c r="D295" s="88">
        <v>276</v>
      </c>
      <c r="E295" s="88">
        <v>2011</v>
      </c>
      <c r="F295" s="467">
        <v>372000</v>
      </c>
      <c r="K295" s="74">
        <v>372000</v>
      </c>
      <c r="L295" s="80">
        <v>40974</v>
      </c>
      <c r="M295" s="74">
        <v>128</v>
      </c>
      <c r="N295" s="81" t="s">
        <v>2930</v>
      </c>
      <c r="O295" s="89" t="s">
        <v>3894</v>
      </c>
      <c r="P295" s="89" t="s">
        <v>4561</v>
      </c>
      <c r="Q295" s="91" t="s">
        <v>3225</v>
      </c>
      <c r="R295" s="91" t="s">
        <v>4562</v>
      </c>
      <c r="S295" s="78" t="s">
        <v>20789</v>
      </c>
      <c r="T295" s="79">
        <v>372000</v>
      </c>
      <c r="U295" s="87"/>
    </row>
    <row r="296" spans="1:21">
      <c r="A296" s="87" t="s">
        <v>4494</v>
      </c>
      <c r="B296" s="87" t="s">
        <v>2779</v>
      </c>
      <c r="C296" s="87">
        <v>98663399</v>
      </c>
      <c r="D296" s="88">
        <v>276</v>
      </c>
      <c r="E296" s="88">
        <v>2011</v>
      </c>
      <c r="F296" s="467">
        <v>1785336</v>
      </c>
      <c r="K296" s="74">
        <v>1785336</v>
      </c>
      <c r="L296" s="80">
        <v>40974</v>
      </c>
      <c r="M296" s="74">
        <v>128</v>
      </c>
      <c r="N296" s="81" t="s">
        <v>2930</v>
      </c>
      <c r="O296" s="89" t="s">
        <v>3894</v>
      </c>
      <c r="P296" s="89">
        <v>10015155643</v>
      </c>
      <c r="Q296" s="91" t="s">
        <v>2807</v>
      </c>
      <c r="R296" s="91" t="s">
        <v>4563</v>
      </c>
      <c r="S296" s="78" t="s">
        <v>20789</v>
      </c>
      <c r="T296" s="79">
        <v>1785336</v>
      </c>
      <c r="U296" s="87"/>
    </row>
    <row r="297" spans="1:21">
      <c r="A297" s="87" t="s">
        <v>4495</v>
      </c>
      <c r="B297" s="87" t="s">
        <v>2779</v>
      </c>
      <c r="C297" s="87">
        <v>74187743</v>
      </c>
      <c r="D297" s="88">
        <v>276</v>
      </c>
      <c r="E297" s="88">
        <v>2011</v>
      </c>
      <c r="F297" s="467">
        <v>2213816</v>
      </c>
      <c r="K297" s="74">
        <v>2213816</v>
      </c>
      <c r="L297" s="80">
        <v>40974</v>
      </c>
      <c r="M297" s="74">
        <v>128</v>
      </c>
      <c r="N297" s="81" t="s">
        <v>2930</v>
      </c>
      <c r="O297" s="89" t="s">
        <v>2780</v>
      </c>
      <c r="P297" s="89">
        <v>4870220466</v>
      </c>
      <c r="Q297" s="91" t="s">
        <v>2782</v>
      </c>
      <c r="R297" s="91" t="s">
        <v>4564</v>
      </c>
      <c r="S297" s="78" t="s">
        <v>20789</v>
      </c>
      <c r="T297" s="79">
        <v>2213816</v>
      </c>
      <c r="U297" s="87"/>
    </row>
    <row r="298" spans="1:21">
      <c r="A298" s="87" t="s">
        <v>4496</v>
      </c>
      <c r="B298" s="87" t="s">
        <v>2779</v>
      </c>
      <c r="C298" s="87">
        <v>32407248</v>
      </c>
      <c r="D298" s="88">
        <v>276</v>
      </c>
      <c r="E298" s="88">
        <v>2011</v>
      </c>
      <c r="F298" s="467">
        <v>2785120</v>
      </c>
      <c r="K298" s="74">
        <v>2785120</v>
      </c>
      <c r="L298" s="80">
        <v>40974</v>
      </c>
      <c r="M298" s="74">
        <v>128</v>
      </c>
      <c r="N298" s="81" t="s">
        <v>2930</v>
      </c>
      <c r="O298" s="89" t="s">
        <v>2780</v>
      </c>
      <c r="P298" s="89">
        <v>10872570840</v>
      </c>
      <c r="Q298" s="91" t="s">
        <v>2807</v>
      </c>
      <c r="R298" s="91" t="s">
        <v>4565</v>
      </c>
      <c r="S298" s="78" t="s">
        <v>20789</v>
      </c>
      <c r="T298" s="79">
        <v>2785120</v>
      </c>
      <c r="U298" s="87"/>
    </row>
    <row r="299" spans="1:21">
      <c r="A299" s="87" t="s">
        <v>4497</v>
      </c>
      <c r="B299" s="87" t="s">
        <v>2779</v>
      </c>
      <c r="C299" s="87">
        <v>70049782</v>
      </c>
      <c r="D299" s="88">
        <v>276</v>
      </c>
      <c r="E299" s="88">
        <v>2011</v>
      </c>
      <c r="F299" s="467">
        <v>3070776</v>
      </c>
      <c r="K299" s="74">
        <v>3070776</v>
      </c>
      <c r="L299" s="80">
        <v>40974</v>
      </c>
      <c r="M299" s="74">
        <v>128</v>
      </c>
      <c r="N299" s="81" t="s">
        <v>2930</v>
      </c>
      <c r="O299" s="89" t="s">
        <v>2780</v>
      </c>
      <c r="P299" s="89">
        <v>27404978204</v>
      </c>
      <c r="Q299" s="91" t="s">
        <v>2807</v>
      </c>
      <c r="R299" s="91" t="s">
        <v>4566</v>
      </c>
      <c r="S299" s="78" t="s">
        <v>20789</v>
      </c>
      <c r="T299" s="79">
        <v>3070776</v>
      </c>
      <c r="U299" s="87"/>
    </row>
    <row r="300" spans="1:21">
      <c r="A300" s="87" t="s">
        <v>4498</v>
      </c>
      <c r="B300" s="87" t="s">
        <v>2779</v>
      </c>
      <c r="C300" s="87">
        <v>15319469</v>
      </c>
      <c r="D300" s="88">
        <v>276</v>
      </c>
      <c r="E300" s="88">
        <v>2011</v>
      </c>
      <c r="F300" s="467">
        <v>2213816</v>
      </c>
      <c r="K300" s="74">
        <v>2213816</v>
      </c>
      <c r="L300" s="80">
        <v>40974</v>
      </c>
      <c r="M300" s="74">
        <v>128</v>
      </c>
      <c r="N300" s="81" t="s">
        <v>2930</v>
      </c>
      <c r="O300" s="89" t="s">
        <v>2780</v>
      </c>
      <c r="P300" s="89">
        <v>10162789995</v>
      </c>
      <c r="Q300" s="91" t="s">
        <v>2807</v>
      </c>
      <c r="R300" s="91" t="s">
        <v>4567</v>
      </c>
      <c r="S300" s="78" t="s">
        <v>20789</v>
      </c>
      <c r="T300" s="79">
        <v>2213816</v>
      </c>
      <c r="U300" s="87"/>
    </row>
    <row r="301" spans="1:21">
      <c r="A301" s="87" t="s">
        <v>4499</v>
      </c>
      <c r="B301" s="87" t="s">
        <v>2779</v>
      </c>
      <c r="C301" s="87">
        <v>66841381</v>
      </c>
      <c r="D301" s="88">
        <v>276</v>
      </c>
      <c r="E301" s="88">
        <v>2011</v>
      </c>
      <c r="F301" s="467">
        <v>1928160</v>
      </c>
      <c r="K301" s="74">
        <v>1928160</v>
      </c>
      <c r="L301" s="80">
        <v>40974</v>
      </c>
      <c r="M301" s="74">
        <v>128</v>
      </c>
      <c r="N301" s="81" t="s">
        <v>2930</v>
      </c>
      <c r="O301" s="89" t="s">
        <v>2780</v>
      </c>
      <c r="P301" s="89">
        <v>53624222292</v>
      </c>
      <c r="Q301" s="91" t="s">
        <v>2807</v>
      </c>
      <c r="R301" s="91" t="s">
        <v>4568</v>
      </c>
      <c r="S301" s="78" t="s">
        <v>20789</v>
      </c>
      <c r="T301" s="79">
        <v>1928160</v>
      </c>
      <c r="U301" s="87"/>
    </row>
    <row r="302" spans="1:21">
      <c r="A302" s="87" t="s">
        <v>4500</v>
      </c>
      <c r="B302" s="87" t="s">
        <v>2779</v>
      </c>
      <c r="C302" s="87">
        <v>79233782</v>
      </c>
      <c r="D302" s="88">
        <v>276</v>
      </c>
      <c r="E302" s="88">
        <v>2011</v>
      </c>
      <c r="F302" s="467">
        <v>1999576</v>
      </c>
      <c r="K302" s="74">
        <v>1999576</v>
      </c>
      <c r="L302" s="80">
        <v>40974</v>
      </c>
      <c r="M302" s="74">
        <v>128</v>
      </c>
      <c r="N302" s="81" t="s">
        <v>2930</v>
      </c>
      <c r="O302" s="89" t="s">
        <v>2780</v>
      </c>
      <c r="P302" s="89">
        <v>7770202054</v>
      </c>
      <c r="Q302" s="91" t="s">
        <v>2782</v>
      </c>
      <c r="R302" s="91" t="s">
        <v>4569</v>
      </c>
      <c r="S302" s="78" t="s">
        <v>20789</v>
      </c>
      <c r="T302" s="79">
        <v>1999576</v>
      </c>
      <c r="U302" s="87"/>
    </row>
    <row r="303" spans="1:21">
      <c r="A303" s="87" t="s">
        <v>4501</v>
      </c>
      <c r="B303" s="87" t="s">
        <v>2779</v>
      </c>
      <c r="C303" s="87">
        <v>70078442</v>
      </c>
      <c r="D303" s="88">
        <v>276</v>
      </c>
      <c r="E303" s="88">
        <v>2011</v>
      </c>
      <c r="F303" s="467">
        <v>1387056</v>
      </c>
      <c r="K303" s="74">
        <v>1387056</v>
      </c>
      <c r="L303" s="80">
        <v>40974</v>
      </c>
      <c r="M303" s="74">
        <v>128</v>
      </c>
      <c r="N303" s="81" t="s">
        <v>2930</v>
      </c>
      <c r="O303" s="89" t="s">
        <v>2780</v>
      </c>
      <c r="P303" s="89">
        <v>10832475376</v>
      </c>
      <c r="Q303" s="91" t="s">
        <v>2807</v>
      </c>
      <c r="R303" s="91" t="s">
        <v>4570</v>
      </c>
      <c r="S303" s="78" t="s">
        <v>20789</v>
      </c>
      <c r="T303" s="79">
        <v>1387056</v>
      </c>
      <c r="U303" s="87"/>
    </row>
    <row r="304" spans="1:21">
      <c r="A304" s="87" t="s">
        <v>4502</v>
      </c>
      <c r="B304" s="87" t="s">
        <v>2779</v>
      </c>
      <c r="C304" s="87">
        <v>92539805</v>
      </c>
      <c r="D304" s="88">
        <v>276</v>
      </c>
      <c r="E304" s="88">
        <v>2011</v>
      </c>
      <c r="F304" s="467">
        <v>716000</v>
      </c>
      <c r="K304" s="74">
        <v>716000</v>
      </c>
      <c r="L304" s="80">
        <v>40974</v>
      </c>
      <c r="M304" s="74">
        <v>128</v>
      </c>
      <c r="N304" s="81" t="s">
        <v>2930</v>
      </c>
      <c r="O304" s="89" t="s">
        <v>2780</v>
      </c>
      <c r="P304" s="89">
        <v>20355868366</v>
      </c>
      <c r="Q304" s="91" t="s">
        <v>2807</v>
      </c>
      <c r="R304" s="91" t="s">
        <v>4571</v>
      </c>
      <c r="S304" s="78" t="s">
        <v>20789</v>
      </c>
      <c r="T304" s="79">
        <v>716000</v>
      </c>
      <c r="U304" s="87"/>
    </row>
    <row r="305" spans="1:21">
      <c r="A305" s="87" t="s">
        <v>4503</v>
      </c>
      <c r="B305" s="87" t="s">
        <v>2779</v>
      </c>
      <c r="C305" s="87">
        <v>79641368</v>
      </c>
      <c r="D305" s="88">
        <v>276</v>
      </c>
      <c r="E305" s="88">
        <v>2011</v>
      </c>
      <c r="F305" s="467">
        <v>241000</v>
      </c>
      <c r="K305" s="74">
        <v>241000</v>
      </c>
      <c r="L305" s="80">
        <v>40974</v>
      </c>
      <c r="M305" s="74">
        <v>128</v>
      </c>
      <c r="N305" s="81" t="s">
        <v>2930</v>
      </c>
      <c r="O305" s="89" t="s">
        <v>2780</v>
      </c>
      <c r="P305" s="89" t="s">
        <v>4572</v>
      </c>
      <c r="Q305" s="91" t="s">
        <v>2782</v>
      </c>
      <c r="R305" s="91" t="s">
        <v>4573</v>
      </c>
      <c r="S305" s="78" t="s">
        <v>20789</v>
      </c>
      <c r="T305" s="79">
        <v>241000</v>
      </c>
      <c r="U305" s="87"/>
    </row>
    <row r="306" spans="1:21">
      <c r="A306" s="87" t="s">
        <v>4504</v>
      </c>
      <c r="B306" s="87" t="s">
        <v>2779</v>
      </c>
      <c r="C306" s="87">
        <v>6761617</v>
      </c>
      <c r="D306" s="88">
        <v>276</v>
      </c>
      <c r="E306" s="88">
        <v>2011</v>
      </c>
      <c r="F306" s="467">
        <v>372000</v>
      </c>
      <c r="K306" s="74">
        <v>372000</v>
      </c>
      <c r="L306" s="80">
        <v>40974</v>
      </c>
      <c r="M306" s="74">
        <v>128</v>
      </c>
      <c r="N306" s="81" t="s">
        <v>2930</v>
      </c>
      <c r="O306" s="89" t="s">
        <v>2780</v>
      </c>
      <c r="P306" s="89" t="s">
        <v>4574</v>
      </c>
      <c r="Q306" s="91" t="s">
        <v>3403</v>
      </c>
      <c r="R306" s="91" t="s">
        <v>4575</v>
      </c>
      <c r="S306" s="78" t="s">
        <v>20789</v>
      </c>
      <c r="T306" s="79">
        <v>372000</v>
      </c>
      <c r="U306" s="87"/>
    </row>
    <row r="307" spans="1:21">
      <c r="A307" s="87" t="s">
        <v>4505</v>
      </c>
      <c r="B307" s="87" t="s">
        <v>2779</v>
      </c>
      <c r="C307" s="87">
        <v>51986567</v>
      </c>
      <c r="D307" s="88">
        <v>276</v>
      </c>
      <c r="E307" s="88">
        <v>2011</v>
      </c>
      <c r="F307" s="467">
        <v>372000</v>
      </c>
      <c r="K307" s="74">
        <v>372000</v>
      </c>
      <c r="L307" s="80">
        <v>40974</v>
      </c>
      <c r="M307" s="74">
        <v>128</v>
      </c>
      <c r="N307" s="81" t="s">
        <v>2930</v>
      </c>
      <c r="O307" s="89" t="s">
        <v>2780</v>
      </c>
      <c r="P307" s="89" t="s">
        <v>4576</v>
      </c>
      <c r="Q307" s="91" t="s">
        <v>2782</v>
      </c>
      <c r="R307" s="91" t="s">
        <v>4577</v>
      </c>
      <c r="S307" s="78" t="s">
        <v>20789</v>
      </c>
      <c r="T307" s="79">
        <v>372000</v>
      </c>
      <c r="U307" s="87"/>
    </row>
    <row r="308" spans="1:21">
      <c r="A308" s="87" t="s">
        <v>4506</v>
      </c>
      <c r="B308" s="87" t="s">
        <v>2779</v>
      </c>
      <c r="C308" s="87">
        <v>16619720</v>
      </c>
      <c r="D308" s="88">
        <v>276</v>
      </c>
      <c r="E308" s="88">
        <v>2011</v>
      </c>
      <c r="F308" s="467">
        <v>372000</v>
      </c>
      <c r="K308" s="74">
        <v>372000</v>
      </c>
      <c r="L308" s="80">
        <v>40974</v>
      </c>
      <c r="M308" s="74">
        <v>128</v>
      </c>
      <c r="N308" s="81" t="s">
        <v>2930</v>
      </c>
      <c r="O308" s="89" t="s">
        <v>2780</v>
      </c>
      <c r="P308" s="89">
        <v>16670222500</v>
      </c>
      <c r="Q308" s="91" t="s">
        <v>2782</v>
      </c>
      <c r="R308" s="91" t="s">
        <v>4578</v>
      </c>
      <c r="S308" s="78" t="s">
        <v>20789</v>
      </c>
      <c r="T308" s="79">
        <v>372000</v>
      </c>
      <c r="U308" s="87"/>
    </row>
    <row r="309" spans="1:21">
      <c r="A309" s="87" t="s">
        <v>4507</v>
      </c>
      <c r="B309" s="87" t="s">
        <v>2779</v>
      </c>
      <c r="C309" s="87">
        <v>52020727</v>
      </c>
      <c r="D309" s="88">
        <v>276</v>
      </c>
      <c r="E309" s="88">
        <v>2011</v>
      </c>
      <c r="F309" s="467">
        <v>372000</v>
      </c>
      <c r="K309" s="74">
        <v>372000</v>
      </c>
      <c r="L309" s="80">
        <v>40974</v>
      </c>
      <c r="M309" s="74">
        <v>128</v>
      </c>
      <c r="N309" s="81" t="s">
        <v>2930</v>
      </c>
      <c r="O309" s="89" t="s">
        <v>2780</v>
      </c>
      <c r="P309" s="89">
        <v>631019973</v>
      </c>
      <c r="Q309" s="91" t="s">
        <v>2964</v>
      </c>
      <c r="R309" s="91" t="s">
        <v>4579</v>
      </c>
      <c r="S309" s="78" t="s">
        <v>20789</v>
      </c>
      <c r="T309" s="79">
        <v>372000</v>
      </c>
      <c r="U309" s="87"/>
    </row>
    <row r="310" spans="1:21">
      <c r="A310" s="87" t="s">
        <v>4508</v>
      </c>
      <c r="B310" s="87" t="s">
        <v>2779</v>
      </c>
      <c r="C310" s="87">
        <v>52223831</v>
      </c>
      <c r="D310" s="88">
        <v>276</v>
      </c>
      <c r="E310" s="88">
        <v>2011</v>
      </c>
      <c r="F310" s="467">
        <v>372000</v>
      </c>
      <c r="K310" s="74">
        <v>372000</v>
      </c>
      <c r="L310" s="80">
        <v>40974</v>
      </c>
      <c r="M310" s="74">
        <v>128</v>
      </c>
      <c r="N310" s="81" t="s">
        <v>2930</v>
      </c>
      <c r="O310" s="89" t="s">
        <v>2780</v>
      </c>
      <c r="P310" s="89">
        <v>69131009348</v>
      </c>
      <c r="Q310" s="91" t="s">
        <v>2807</v>
      </c>
      <c r="R310" s="91" t="s">
        <v>4580</v>
      </c>
      <c r="S310" s="78" t="s">
        <v>20789</v>
      </c>
      <c r="T310" s="79">
        <v>372000</v>
      </c>
      <c r="U310" s="87"/>
    </row>
    <row r="311" spans="1:21">
      <c r="A311" s="87" t="s">
        <v>4509</v>
      </c>
      <c r="B311" s="87" t="s">
        <v>2779</v>
      </c>
      <c r="C311" s="87">
        <v>41944947</v>
      </c>
      <c r="D311" s="88">
        <v>276</v>
      </c>
      <c r="E311" s="88">
        <v>2011</v>
      </c>
      <c r="F311" s="467">
        <v>372000</v>
      </c>
      <c r="K311" s="74">
        <v>372000</v>
      </c>
      <c r="L311" s="80">
        <v>40974</v>
      </c>
      <c r="M311" s="74">
        <v>128</v>
      </c>
      <c r="N311" s="81" t="s">
        <v>2930</v>
      </c>
      <c r="O311" s="89" t="s">
        <v>2780</v>
      </c>
      <c r="P311" s="89" t="s">
        <v>4581</v>
      </c>
      <c r="Q311" s="91" t="s">
        <v>2782</v>
      </c>
      <c r="R311" s="91" t="s">
        <v>4582</v>
      </c>
      <c r="S311" s="78" t="s">
        <v>20789</v>
      </c>
      <c r="T311" s="79">
        <v>372000</v>
      </c>
      <c r="U311" s="87"/>
    </row>
    <row r="312" spans="1:21">
      <c r="A312" s="87" t="s">
        <v>4510</v>
      </c>
      <c r="B312" s="87" t="s">
        <v>2779</v>
      </c>
      <c r="C312" s="87">
        <v>41394404</v>
      </c>
      <c r="D312" s="88">
        <v>276</v>
      </c>
      <c r="E312" s="88">
        <v>2011</v>
      </c>
      <c r="F312" s="467">
        <v>716000</v>
      </c>
      <c r="K312" s="74">
        <v>716000</v>
      </c>
      <c r="L312" s="80">
        <v>40974</v>
      </c>
      <c r="M312" s="74">
        <v>128</v>
      </c>
      <c r="N312" s="81" t="s">
        <v>2930</v>
      </c>
      <c r="O312" s="89" t="s">
        <v>2780</v>
      </c>
      <c r="P312" s="89">
        <v>20220875930</v>
      </c>
      <c r="Q312" s="91" t="s">
        <v>2807</v>
      </c>
      <c r="R312" s="91" t="s">
        <v>4583</v>
      </c>
      <c r="S312" s="78" t="s">
        <v>20789</v>
      </c>
      <c r="T312" s="79">
        <v>716000</v>
      </c>
      <c r="U312" s="87"/>
    </row>
    <row r="313" spans="1:21">
      <c r="A313" s="87" t="s">
        <v>4511</v>
      </c>
      <c r="B313" s="87" t="s">
        <v>2779</v>
      </c>
      <c r="C313" s="87">
        <v>12092218</v>
      </c>
      <c r="D313" s="88">
        <v>276</v>
      </c>
      <c r="E313" s="88">
        <v>2011</v>
      </c>
      <c r="F313" s="467">
        <v>372000</v>
      </c>
      <c r="K313" s="74">
        <v>372000</v>
      </c>
      <c r="L313" s="80">
        <v>40974</v>
      </c>
      <c r="M313" s="74">
        <v>128</v>
      </c>
      <c r="N313" s="81" t="s">
        <v>2930</v>
      </c>
      <c r="O313" s="89" t="s">
        <v>2780</v>
      </c>
      <c r="P313" s="89" t="s">
        <v>4584</v>
      </c>
      <c r="Q313" s="91" t="s">
        <v>2782</v>
      </c>
      <c r="R313" s="91" t="s">
        <v>4585</v>
      </c>
      <c r="S313" s="78" t="s">
        <v>20789</v>
      </c>
      <c r="T313" s="79">
        <v>372000</v>
      </c>
      <c r="U313" s="87"/>
    </row>
    <row r="314" spans="1:21">
      <c r="A314" s="87" t="s">
        <v>4512</v>
      </c>
      <c r="B314" s="87" t="s">
        <v>2779</v>
      </c>
      <c r="C314" s="87">
        <v>6889262</v>
      </c>
      <c r="D314" s="88">
        <v>276</v>
      </c>
      <c r="E314" s="88">
        <v>2011</v>
      </c>
      <c r="F314" s="467">
        <v>744000</v>
      </c>
      <c r="K314" s="74">
        <v>744000</v>
      </c>
      <c r="L314" s="80">
        <v>40974</v>
      </c>
      <c r="M314" s="74">
        <v>128</v>
      </c>
      <c r="N314" s="81" t="s">
        <v>2930</v>
      </c>
      <c r="O314" s="89" t="s">
        <v>2780</v>
      </c>
      <c r="P314" s="89">
        <v>612182592</v>
      </c>
      <c r="Q314" s="91" t="s">
        <v>2964</v>
      </c>
      <c r="R314" s="91" t="s">
        <v>4586</v>
      </c>
      <c r="S314" s="78" t="s">
        <v>20789</v>
      </c>
      <c r="T314" s="79">
        <v>744000</v>
      </c>
      <c r="U314" s="87"/>
    </row>
    <row r="315" spans="1:21">
      <c r="A315" s="87" t="s">
        <v>4513</v>
      </c>
      <c r="B315" s="87" t="s">
        <v>2779</v>
      </c>
      <c r="C315" s="87">
        <v>7540911</v>
      </c>
      <c r="D315" s="88">
        <v>276</v>
      </c>
      <c r="E315" s="88">
        <v>2011</v>
      </c>
      <c r="F315" s="467">
        <v>372000</v>
      </c>
      <c r="K315" s="74">
        <v>372000</v>
      </c>
      <c r="L315" s="80">
        <v>40974</v>
      </c>
      <c r="M315" s="74">
        <v>128</v>
      </c>
      <c r="N315" s="81" t="s">
        <v>2930</v>
      </c>
      <c r="O315" s="89" t="s">
        <v>2780</v>
      </c>
      <c r="P315" s="89">
        <v>350086914</v>
      </c>
      <c r="Q315" s="91" t="s">
        <v>2964</v>
      </c>
      <c r="R315" s="91" t="s">
        <v>4587</v>
      </c>
      <c r="S315" s="78" t="s">
        <v>20789</v>
      </c>
      <c r="T315" s="79">
        <v>372000</v>
      </c>
      <c r="U315" s="87"/>
    </row>
    <row r="316" spans="1:21">
      <c r="A316" s="87" t="s">
        <v>4514</v>
      </c>
      <c r="B316" s="87" t="s">
        <v>2779</v>
      </c>
      <c r="C316" s="87">
        <v>9874856</v>
      </c>
      <c r="D316" s="88">
        <v>276</v>
      </c>
      <c r="E316" s="88">
        <v>2011</v>
      </c>
      <c r="F316" s="467">
        <v>372000</v>
      </c>
      <c r="K316" s="74">
        <v>372000</v>
      </c>
      <c r="L316" s="80">
        <v>40974</v>
      </c>
      <c r="M316" s="74">
        <v>128</v>
      </c>
      <c r="N316" s="81" t="s">
        <v>2930</v>
      </c>
      <c r="O316" s="89" t="s">
        <v>2780</v>
      </c>
      <c r="P316" s="89" t="s">
        <v>4588</v>
      </c>
      <c r="Q316" s="91" t="s">
        <v>2807</v>
      </c>
      <c r="R316" s="91" t="s">
        <v>4589</v>
      </c>
      <c r="S316" s="78" t="s">
        <v>20789</v>
      </c>
      <c r="T316" s="79">
        <v>372000</v>
      </c>
      <c r="U316" s="87"/>
    </row>
    <row r="317" spans="1:21">
      <c r="A317" s="87" t="s">
        <v>4515</v>
      </c>
      <c r="B317" s="87" t="s">
        <v>2779</v>
      </c>
      <c r="C317" s="87">
        <v>51782299</v>
      </c>
      <c r="D317" s="88">
        <v>276</v>
      </c>
      <c r="E317" s="88">
        <v>2011</v>
      </c>
      <c r="F317" s="467">
        <v>372000</v>
      </c>
      <c r="K317" s="74">
        <v>372000</v>
      </c>
      <c r="L317" s="80">
        <v>40974</v>
      </c>
      <c r="M317" s="74">
        <v>128</v>
      </c>
      <c r="N317" s="81" t="s">
        <v>2930</v>
      </c>
      <c r="O317" s="89" t="s">
        <v>2780</v>
      </c>
      <c r="P317" s="89" t="s">
        <v>4590</v>
      </c>
      <c r="Q317" s="91" t="s">
        <v>2782</v>
      </c>
      <c r="R317" s="91" t="s">
        <v>4591</v>
      </c>
      <c r="S317" s="78" t="s">
        <v>20789</v>
      </c>
      <c r="T317" s="79">
        <v>372000</v>
      </c>
      <c r="U317" s="87"/>
    </row>
    <row r="318" spans="1:21">
      <c r="A318" s="87" t="s">
        <v>4516</v>
      </c>
      <c r="B318" s="87" t="s">
        <v>2779</v>
      </c>
      <c r="C318" s="87">
        <v>65773376</v>
      </c>
      <c r="D318" s="88">
        <v>276</v>
      </c>
      <c r="E318" s="88">
        <v>2011</v>
      </c>
      <c r="F318" s="467">
        <v>372000</v>
      </c>
      <c r="K318" s="74">
        <v>372000</v>
      </c>
      <c r="L318" s="80">
        <v>40974</v>
      </c>
      <c r="M318" s="74">
        <v>128</v>
      </c>
      <c r="N318" s="81" t="s">
        <v>2930</v>
      </c>
      <c r="O318" s="89" t="s">
        <v>2780</v>
      </c>
      <c r="P318" s="89">
        <v>24523097060</v>
      </c>
      <c r="Q318" s="91" t="s">
        <v>3150</v>
      </c>
      <c r="R318" s="91" t="s">
        <v>4592</v>
      </c>
      <c r="S318" s="78" t="s">
        <v>20789</v>
      </c>
      <c r="T318" s="79">
        <v>372000</v>
      </c>
      <c r="U318" s="87"/>
    </row>
    <row r="319" spans="1:21">
      <c r="A319" s="87" t="s">
        <v>4517</v>
      </c>
      <c r="B319" s="87" t="s">
        <v>2779</v>
      </c>
      <c r="C319" s="87">
        <v>94418059</v>
      </c>
      <c r="D319" s="88">
        <v>276</v>
      </c>
      <c r="E319" s="88">
        <v>2011</v>
      </c>
      <c r="F319" s="467">
        <v>372000</v>
      </c>
      <c r="K319" s="74">
        <v>372000</v>
      </c>
      <c r="L319" s="80">
        <v>40974</v>
      </c>
      <c r="M319" s="74">
        <v>128</v>
      </c>
      <c r="N319" s="81" t="s">
        <v>2930</v>
      </c>
      <c r="O319" s="89" t="s">
        <v>2780</v>
      </c>
      <c r="P319" s="89" t="s">
        <v>4593</v>
      </c>
      <c r="Q319" s="91" t="s">
        <v>2852</v>
      </c>
      <c r="R319" s="91" t="s">
        <v>4594</v>
      </c>
      <c r="S319" s="78" t="s">
        <v>20789</v>
      </c>
      <c r="T319" s="79">
        <v>372000</v>
      </c>
      <c r="U319" s="87"/>
    </row>
    <row r="320" spans="1:21">
      <c r="A320" s="87" t="s">
        <v>4518</v>
      </c>
      <c r="B320" s="87" t="s">
        <v>2779</v>
      </c>
      <c r="C320" s="87">
        <v>92512279</v>
      </c>
      <c r="D320" s="88">
        <v>276</v>
      </c>
      <c r="E320" s="88">
        <v>2011</v>
      </c>
      <c r="F320" s="467">
        <v>372000</v>
      </c>
      <c r="K320" s="74">
        <v>372000</v>
      </c>
      <c r="L320" s="80">
        <v>40974</v>
      </c>
      <c r="M320" s="74">
        <v>128</v>
      </c>
      <c r="N320" s="81" t="s">
        <v>2930</v>
      </c>
      <c r="O320" s="89" t="s">
        <v>2850</v>
      </c>
      <c r="P320" s="89" t="s">
        <v>4595</v>
      </c>
      <c r="Q320" s="91" t="s">
        <v>4596</v>
      </c>
      <c r="R320" s="91" t="s">
        <v>4597</v>
      </c>
      <c r="S320" s="78" t="s">
        <v>20789</v>
      </c>
      <c r="T320" s="79">
        <v>372000</v>
      </c>
      <c r="U320" s="87"/>
    </row>
    <row r="321" spans="1:21">
      <c r="A321" s="87" t="s">
        <v>4519</v>
      </c>
      <c r="B321" s="87" t="s">
        <v>2779</v>
      </c>
      <c r="C321" s="87">
        <v>71336040</v>
      </c>
      <c r="D321" s="88">
        <v>276</v>
      </c>
      <c r="E321" s="88">
        <v>2011</v>
      </c>
      <c r="F321" s="467">
        <v>744000</v>
      </c>
      <c r="K321" s="74">
        <v>744000</v>
      </c>
      <c r="L321" s="80">
        <v>40984</v>
      </c>
      <c r="M321" s="74">
        <v>128</v>
      </c>
      <c r="N321" s="81" t="s">
        <v>2930</v>
      </c>
      <c r="O321" s="89" t="s">
        <v>2780</v>
      </c>
      <c r="P321" s="89" t="s">
        <v>4598</v>
      </c>
      <c r="Q321" s="91" t="s">
        <v>2782</v>
      </c>
      <c r="R321" s="91" t="s">
        <v>4599</v>
      </c>
      <c r="S321" s="78" t="s">
        <v>20789</v>
      </c>
      <c r="T321" s="79">
        <v>744000</v>
      </c>
      <c r="U321" s="87"/>
    </row>
    <row r="322" spans="1:21">
      <c r="A322" s="87" t="s">
        <v>4520</v>
      </c>
      <c r="B322" s="87" t="s">
        <v>2785</v>
      </c>
      <c r="C322" s="87">
        <v>246707</v>
      </c>
      <c r="D322" s="88">
        <v>276</v>
      </c>
      <c r="E322" s="88">
        <v>2011</v>
      </c>
      <c r="F322" s="467">
        <v>372000</v>
      </c>
      <c r="K322" s="74">
        <v>372000</v>
      </c>
      <c r="L322" s="80">
        <v>40974</v>
      </c>
      <c r="M322" s="74">
        <v>128</v>
      </c>
      <c r="N322" s="81" t="s">
        <v>2930</v>
      </c>
      <c r="O322" s="89" t="s">
        <v>2850</v>
      </c>
      <c r="P322" s="89" t="s">
        <v>4600</v>
      </c>
      <c r="Q322" s="91" t="s">
        <v>3225</v>
      </c>
      <c r="R322" s="91" t="s">
        <v>4601</v>
      </c>
      <c r="S322" s="78" t="s">
        <v>20789</v>
      </c>
      <c r="T322" s="79">
        <v>372000</v>
      </c>
      <c r="U322" s="87"/>
    </row>
    <row r="323" spans="1:21">
      <c r="A323" s="87" t="s">
        <v>4521</v>
      </c>
      <c r="B323" s="87" t="s">
        <v>2779</v>
      </c>
      <c r="C323" s="87">
        <v>80413250</v>
      </c>
      <c r="D323" s="88">
        <v>276</v>
      </c>
      <c r="E323" s="88">
        <v>2011</v>
      </c>
      <c r="F323" s="467">
        <v>372000</v>
      </c>
      <c r="K323" s="74">
        <v>372000</v>
      </c>
      <c r="L323" s="80">
        <v>40974</v>
      </c>
      <c r="M323" s="74">
        <v>128</v>
      </c>
      <c r="N323" s="81" t="s">
        <v>2930</v>
      </c>
      <c r="O323" s="89" t="s">
        <v>2780</v>
      </c>
      <c r="P323" s="89" t="s">
        <v>4602</v>
      </c>
      <c r="Q323" s="91" t="s">
        <v>2807</v>
      </c>
      <c r="R323" s="91" t="s">
        <v>4603</v>
      </c>
      <c r="S323" s="78" t="s">
        <v>20789</v>
      </c>
      <c r="T323" s="79">
        <v>372000</v>
      </c>
      <c r="U323" s="87"/>
    </row>
    <row r="324" spans="1:21">
      <c r="A324" s="87" t="s">
        <v>4522</v>
      </c>
      <c r="B324" s="87" t="s">
        <v>2779</v>
      </c>
      <c r="C324" s="87">
        <v>70878066</v>
      </c>
      <c r="D324" s="88">
        <v>276</v>
      </c>
      <c r="E324" s="88">
        <v>2011</v>
      </c>
      <c r="F324" s="467">
        <v>372000</v>
      </c>
      <c r="K324" s="74">
        <v>372000</v>
      </c>
      <c r="L324" s="80">
        <v>40974</v>
      </c>
      <c r="M324" s="74">
        <v>128</v>
      </c>
      <c r="N324" s="81" t="s">
        <v>2930</v>
      </c>
      <c r="O324" s="89" t="s">
        <v>2780</v>
      </c>
      <c r="P324" s="89">
        <v>232196915</v>
      </c>
      <c r="Q324" s="91" t="s">
        <v>3381</v>
      </c>
      <c r="R324" s="91" t="s">
        <v>4604</v>
      </c>
      <c r="S324" s="78" t="s">
        <v>20789</v>
      </c>
      <c r="T324" s="79">
        <v>372000</v>
      </c>
      <c r="U324" s="87"/>
    </row>
    <row r="325" spans="1:21">
      <c r="A325" s="87" t="s">
        <v>4523</v>
      </c>
      <c r="B325" s="87" t="s">
        <v>2785</v>
      </c>
      <c r="C325" s="87">
        <v>311225</v>
      </c>
      <c r="D325" s="88">
        <v>276</v>
      </c>
      <c r="E325" s="88">
        <v>2011</v>
      </c>
      <c r="F325" s="467">
        <v>372000</v>
      </c>
      <c r="K325" s="74">
        <v>372000</v>
      </c>
      <c r="L325" s="80">
        <v>40974</v>
      </c>
      <c r="M325" s="74">
        <v>128</v>
      </c>
      <c r="N325" s="81" t="s">
        <v>2930</v>
      </c>
      <c r="O325" s="89" t="s">
        <v>2780</v>
      </c>
      <c r="P325" s="89" t="s">
        <v>4605</v>
      </c>
      <c r="Q325" s="91" t="s">
        <v>2782</v>
      </c>
      <c r="R325" s="91" t="s">
        <v>4606</v>
      </c>
      <c r="S325" s="78" t="s">
        <v>20789</v>
      </c>
      <c r="T325" s="79">
        <v>372000</v>
      </c>
      <c r="U325" s="87"/>
    </row>
    <row r="326" spans="1:21">
      <c r="A326" s="87" t="s">
        <v>4524</v>
      </c>
      <c r="B326" s="87" t="s">
        <v>2779</v>
      </c>
      <c r="C326" s="87">
        <v>71772568</v>
      </c>
      <c r="D326" s="88">
        <v>276</v>
      </c>
      <c r="E326" s="88">
        <v>2011</v>
      </c>
      <c r="F326" s="467">
        <v>744000</v>
      </c>
      <c r="K326" s="74">
        <v>744000</v>
      </c>
      <c r="L326" s="80">
        <v>40974</v>
      </c>
      <c r="M326" s="74">
        <v>128</v>
      </c>
      <c r="N326" s="81" t="s">
        <v>2930</v>
      </c>
      <c r="O326" s="89" t="s">
        <v>2780</v>
      </c>
      <c r="P326" s="89">
        <v>27401278252</v>
      </c>
      <c r="Q326" s="91" t="s">
        <v>2807</v>
      </c>
      <c r="R326" s="91" t="s">
        <v>4607</v>
      </c>
      <c r="S326" s="78" t="s">
        <v>20789</v>
      </c>
      <c r="T326" s="79">
        <v>744000</v>
      </c>
      <c r="U326" s="87"/>
    </row>
    <row r="327" spans="1:21">
      <c r="A327" s="87" t="s">
        <v>4525</v>
      </c>
      <c r="B327" s="87" t="s">
        <v>2779</v>
      </c>
      <c r="C327" s="87">
        <v>79530373</v>
      </c>
      <c r="D327" s="88">
        <v>276</v>
      </c>
      <c r="E327" s="88">
        <v>2011</v>
      </c>
      <c r="F327" s="467">
        <v>372000</v>
      </c>
      <c r="K327" s="74">
        <v>372000</v>
      </c>
      <c r="L327" s="80">
        <v>40974</v>
      </c>
      <c r="M327" s="74">
        <v>128</v>
      </c>
      <c r="N327" s="81" t="s">
        <v>2930</v>
      </c>
      <c r="O327" s="89" t="s">
        <v>2780</v>
      </c>
      <c r="P327" s="89">
        <v>24016007709</v>
      </c>
      <c r="Q327" s="91" t="s">
        <v>2811</v>
      </c>
      <c r="R327" s="91" t="s">
        <v>4608</v>
      </c>
      <c r="S327" s="78" t="s">
        <v>20789</v>
      </c>
      <c r="T327" s="79">
        <v>372000</v>
      </c>
      <c r="U327" s="87"/>
    </row>
    <row r="328" spans="1:21">
      <c r="A328" s="87" t="s">
        <v>4609</v>
      </c>
      <c r="B328" s="87" t="s">
        <v>2779</v>
      </c>
      <c r="C328" s="87">
        <v>8262881</v>
      </c>
      <c r="D328" s="88">
        <v>276</v>
      </c>
      <c r="E328" s="88">
        <v>2011</v>
      </c>
      <c r="F328" s="467">
        <v>372000</v>
      </c>
      <c r="K328" s="74">
        <v>372000</v>
      </c>
      <c r="L328" s="80">
        <v>40975</v>
      </c>
      <c r="M328" s="74">
        <v>130</v>
      </c>
      <c r="N328" s="81" t="s">
        <v>2930</v>
      </c>
      <c r="O328" s="89" t="s">
        <v>2850</v>
      </c>
      <c r="P328" s="89">
        <v>393096912</v>
      </c>
      <c r="Q328" s="91" t="s">
        <v>4075</v>
      </c>
      <c r="R328" s="91" t="s">
        <v>4613</v>
      </c>
      <c r="S328" s="78" t="s">
        <v>20789</v>
      </c>
      <c r="T328" s="79">
        <v>372000</v>
      </c>
      <c r="U328" s="87"/>
    </row>
    <row r="329" spans="1:21">
      <c r="A329" s="87" t="s">
        <v>4610</v>
      </c>
      <c r="B329" s="87" t="s">
        <v>2779</v>
      </c>
      <c r="C329" s="87">
        <v>17198196</v>
      </c>
      <c r="D329" s="88">
        <v>276</v>
      </c>
      <c r="E329" s="88">
        <v>2011</v>
      </c>
      <c r="F329" s="467">
        <v>744000</v>
      </c>
      <c r="K329" s="74">
        <v>744000</v>
      </c>
      <c r="L329" s="80">
        <v>40984</v>
      </c>
      <c r="M329" s="74">
        <v>130</v>
      </c>
      <c r="N329" s="81" t="s">
        <v>2930</v>
      </c>
      <c r="O329" s="89" t="s">
        <v>2780</v>
      </c>
      <c r="P329" s="89" t="s">
        <v>4614</v>
      </c>
      <c r="Q329" s="91" t="s">
        <v>2782</v>
      </c>
      <c r="R329" s="91" t="s">
        <v>4615</v>
      </c>
      <c r="S329" s="78" t="s">
        <v>20789</v>
      </c>
      <c r="T329" s="79">
        <v>744000</v>
      </c>
      <c r="U329" s="87"/>
    </row>
    <row r="330" spans="1:21">
      <c r="A330" s="87" t="s">
        <v>4611</v>
      </c>
      <c r="B330" s="87" t="s">
        <v>2779</v>
      </c>
      <c r="C330" s="87">
        <v>19439502</v>
      </c>
      <c r="D330" s="88">
        <v>276</v>
      </c>
      <c r="E330" s="88">
        <v>2011</v>
      </c>
      <c r="F330" s="467">
        <v>2972580</v>
      </c>
      <c r="K330" s="74">
        <v>2972580</v>
      </c>
      <c r="L330" s="80">
        <v>40975</v>
      </c>
      <c r="M330" s="74">
        <v>130</v>
      </c>
      <c r="N330" s="81" t="s">
        <v>2930</v>
      </c>
      <c r="O330" s="89" t="s">
        <v>2850</v>
      </c>
      <c r="P330" s="89" t="s">
        <v>4616</v>
      </c>
      <c r="Q330" s="91" t="s">
        <v>2964</v>
      </c>
      <c r="R330" s="91" t="s">
        <v>4617</v>
      </c>
      <c r="S330" s="78" t="s">
        <v>20789</v>
      </c>
      <c r="T330" s="79">
        <v>2972580</v>
      </c>
      <c r="U330" s="87"/>
    </row>
    <row r="331" spans="1:21">
      <c r="A331" s="87" t="s">
        <v>4612</v>
      </c>
      <c r="B331" s="87" t="s">
        <v>2779</v>
      </c>
      <c r="C331" s="87">
        <v>98486115</v>
      </c>
      <c r="D331" s="88">
        <v>276</v>
      </c>
      <c r="E331" s="88">
        <v>2011</v>
      </c>
      <c r="F331" s="467">
        <v>3680997</v>
      </c>
      <c r="K331" s="74">
        <v>3680997</v>
      </c>
      <c r="L331" s="80">
        <v>41011</v>
      </c>
      <c r="M331" s="74">
        <v>130</v>
      </c>
      <c r="N331" s="81" t="s">
        <v>2930</v>
      </c>
      <c r="O331" s="89" t="s">
        <v>2780</v>
      </c>
      <c r="P331" s="89">
        <v>10015386699</v>
      </c>
      <c r="Q331" s="91" t="s">
        <v>2807</v>
      </c>
      <c r="R331" s="91" t="s">
        <v>4618</v>
      </c>
      <c r="S331" s="78" t="s">
        <v>20789</v>
      </c>
      <c r="T331" s="79">
        <v>3680997</v>
      </c>
      <c r="U331" s="87"/>
    </row>
    <row r="332" spans="1:21">
      <c r="A332" s="87" t="s">
        <v>4619</v>
      </c>
      <c r="B332" s="87" t="s">
        <v>4620</v>
      </c>
      <c r="C332" s="87">
        <v>10895431</v>
      </c>
      <c r="D332" s="88">
        <v>276</v>
      </c>
      <c r="E332" s="88">
        <v>2011</v>
      </c>
      <c r="F332" s="467">
        <v>1116000</v>
      </c>
      <c r="K332" s="74">
        <v>1116000</v>
      </c>
      <c r="L332" s="80">
        <v>40963</v>
      </c>
      <c r="M332" s="74">
        <v>131</v>
      </c>
      <c r="N332" s="81" t="s">
        <v>2930</v>
      </c>
      <c r="O332" s="89"/>
      <c r="P332" s="89"/>
      <c r="Q332" s="91"/>
      <c r="R332" s="91" t="s">
        <v>4621</v>
      </c>
      <c r="S332" s="78" t="s">
        <v>20789</v>
      </c>
      <c r="T332" s="79">
        <v>1116000</v>
      </c>
      <c r="U332" s="87"/>
    </row>
    <row r="333" spans="1:21">
      <c r="A333" s="87" t="s">
        <v>4697</v>
      </c>
      <c r="B333" s="87" t="s">
        <v>2779</v>
      </c>
      <c r="C333" s="87">
        <v>79141398</v>
      </c>
      <c r="D333" s="88">
        <v>276</v>
      </c>
      <c r="E333" s="88">
        <v>2011</v>
      </c>
      <c r="F333" s="467">
        <v>2240000</v>
      </c>
      <c r="K333" s="74">
        <v>2240000</v>
      </c>
      <c r="L333" s="80">
        <v>40984</v>
      </c>
      <c r="M333" s="74">
        <v>134</v>
      </c>
      <c r="N333" s="81" t="s">
        <v>2930</v>
      </c>
      <c r="O333" s="89"/>
      <c r="P333" s="89"/>
      <c r="Q333" s="91"/>
      <c r="R333" s="91"/>
      <c r="S333" s="78" t="s">
        <v>20789</v>
      </c>
      <c r="T333" s="79">
        <v>2240000</v>
      </c>
      <c r="U333" s="87"/>
    </row>
    <row r="334" spans="1:21">
      <c r="A334" s="87" t="s">
        <v>4853</v>
      </c>
      <c r="B334" s="87" t="s">
        <v>3913</v>
      </c>
      <c r="C334" s="87" t="s">
        <v>4854</v>
      </c>
      <c r="D334" s="88">
        <v>276</v>
      </c>
      <c r="E334" s="88">
        <v>2011</v>
      </c>
      <c r="F334" s="467">
        <v>1922039.4336999999</v>
      </c>
      <c r="G334" s="74">
        <v>210771</v>
      </c>
      <c r="K334" s="74">
        <v>1711268.4336999999</v>
      </c>
      <c r="L334" s="80">
        <v>40990</v>
      </c>
      <c r="M334" s="74">
        <v>141</v>
      </c>
      <c r="N334" s="81" t="s">
        <v>2930</v>
      </c>
      <c r="O334" s="89"/>
      <c r="P334" s="89"/>
      <c r="Q334" s="91"/>
      <c r="R334" s="91" t="s">
        <v>4870</v>
      </c>
      <c r="S334" s="78" t="s">
        <v>20789</v>
      </c>
      <c r="T334" s="79">
        <v>1922039.4336999999</v>
      </c>
      <c r="U334" s="87"/>
    </row>
    <row r="335" spans="1:21">
      <c r="A335" s="87" t="s">
        <v>4855</v>
      </c>
      <c r="B335" s="87" t="s">
        <v>3913</v>
      </c>
      <c r="C335" s="87" t="s">
        <v>4856</v>
      </c>
      <c r="D335" s="88">
        <v>276</v>
      </c>
      <c r="E335" s="88">
        <v>2011</v>
      </c>
      <c r="F335" s="467">
        <v>1922039.4336999999</v>
      </c>
      <c r="G335" s="74">
        <v>192204</v>
      </c>
      <c r="K335" s="74">
        <v>1729835.4336999999</v>
      </c>
      <c r="L335" s="80">
        <v>40990</v>
      </c>
      <c r="M335" s="74">
        <v>141</v>
      </c>
      <c r="N335" s="81" t="s">
        <v>2930</v>
      </c>
      <c r="O335" s="89"/>
      <c r="P335" s="89"/>
      <c r="Q335" s="91"/>
      <c r="R335" s="91" t="s">
        <v>4871</v>
      </c>
      <c r="S335" s="78" t="s">
        <v>20789</v>
      </c>
      <c r="T335" s="79">
        <v>1922039.4336999999</v>
      </c>
      <c r="U335" s="87"/>
    </row>
    <row r="336" spans="1:21">
      <c r="A336" s="87" t="s">
        <v>4857</v>
      </c>
      <c r="B336" s="87" t="s">
        <v>2785</v>
      </c>
      <c r="C336" s="87" t="s">
        <v>4858</v>
      </c>
      <c r="D336" s="88">
        <v>276</v>
      </c>
      <c r="E336" s="88">
        <v>2011</v>
      </c>
      <c r="F336" s="467">
        <v>1922039.4336999999</v>
      </c>
      <c r="G336" s="74">
        <v>210771</v>
      </c>
      <c r="K336" s="74">
        <v>1711268.4336999999</v>
      </c>
      <c r="L336" s="80">
        <v>40990</v>
      </c>
      <c r="M336" s="74">
        <v>141</v>
      </c>
      <c r="N336" s="81" t="s">
        <v>2930</v>
      </c>
      <c r="O336" s="89"/>
      <c r="P336" s="89"/>
      <c r="Q336" s="91"/>
      <c r="R336" s="91" t="s">
        <v>4872</v>
      </c>
      <c r="S336" s="78" t="s">
        <v>20789</v>
      </c>
      <c r="T336" s="79">
        <v>1922039.4336999999</v>
      </c>
      <c r="U336" s="87"/>
    </row>
    <row r="337" spans="1:21">
      <c r="A337" s="87" t="s">
        <v>4859</v>
      </c>
      <c r="B337" s="87" t="s">
        <v>3913</v>
      </c>
      <c r="C337" s="87" t="s">
        <v>4860</v>
      </c>
      <c r="D337" s="88">
        <v>276</v>
      </c>
      <c r="E337" s="88">
        <v>2011</v>
      </c>
      <c r="F337" s="467">
        <v>5766119.4336999999</v>
      </c>
      <c r="G337" s="74">
        <v>632313</v>
      </c>
      <c r="K337" s="74">
        <v>5133806.4336999999</v>
      </c>
      <c r="L337" s="80">
        <v>40990</v>
      </c>
      <c r="M337" s="74">
        <v>141</v>
      </c>
      <c r="N337" s="81" t="s">
        <v>2930</v>
      </c>
      <c r="O337" s="89"/>
      <c r="P337" s="89"/>
      <c r="Q337" s="91"/>
      <c r="R337" s="91" t="s">
        <v>4873</v>
      </c>
      <c r="S337" s="78" t="s">
        <v>20789</v>
      </c>
      <c r="T337" s="79">
        <v>5766119.4336999999</v>
      </c>
      <c r="U337" s="87"/>
    </row>
    <row r="338" spans="1:21">
      <c r="A338" s="87" t="s">
        <v>4861</v>
      </c>
      <c r="B338" s="87" t="s">
        <v>4862</v>
      </c>
      <c r="C338" s="87" t="s">
        <v>4863</v>
      </c>
      <c r="D338" s="88">
        <v>276</v>
      </c>
      <c r="E338" s="88">
        <v>2011</v>
      </c>
      <c r="F338" s="467">
        <v>5766119.4336999999</v>
      </c>
      <c r="G338" s="74">
        <v>632313</v>
      </c>
      <c r="K338" s="74">
        <v>5133806.4336999999</v>
      </c>
      <c r="L338" s="80">
        <v>40990</v>
      </c>
      <c r="M338" s="74">
        <v>141</v>
      </c>
      <c r="N338" s="81" t="s">
        <v>2930</v>
      </c>
      <c r="O338" s="89"/>
      <c r="P338" s="89"/>
      <c r="Q338" s="91"/>
      <c r="R338" s="91" t="s">
        <v>4874</v>
      </c>
      <c r="S338" s="78" t="s">
        <v>20789</v>
      </c>
      <c r="T338" s="79">
        <v>5766119.4336999999</v>
      </c>
      <c r="U338" s="87"/>
    </row>
    <row r="339" spans="1:21">
      <c r="A339" s="87" t="s">
        <v>4864</v>
      </c>
      <c r="B339" s="87" t="s">
        <v>3913</v>
      </c>
      <c r="C339" s="87" t="s">
        <v>4865</v>
      </c>
      <c r="D339" s="88">
        <v>276</v>
      </c>
      <c r="E339" s="88">
        <v>2011</v>
      </c>
      <c r="F339" s="467">
        <v>371999.43369999999</v>
      </c>
      <c r="G339" s="74">
        <v>37200</v>
      </c>
      <c r="K339" s="74">
        <v>334799.43369999999</v>
      </c>
      <c r="L339" s="80">
        <v>40990</v>
      </c>
      <c r="M339" s="74">
        <v>141</v>
      </c>
      <c r="N339" s="81" t="s">
        <v>2930</v>
      </c>
      <c r="O339" s="89"/>
      <c r="P339" s="89"/>
      <c r="Q339" s="91"/>
      <c r="R339" s="91" t="s">
        <v>4875</v>
      </c>
      <c r="S339" s="78" t="s">
        <v>20789</v>
      </c>
      <c r="T339" s="79">
        <v>371999.43369999999</v>
      </c>
      <c r="U339" s="87"/>
    </row>
    <row r="340" spans="1:21">
      <c r="A340" s="87" t="s">
        <v>4866</v>
      </c>
      <c r="B340" s="87" t="s">
        <v>4867</v>
      </c>
      <c r="C340" s="87" t="s">
        <v>4868</v>
      </c>
      <c r="D340" s="88">
        <v>276</v>
      </c>
      <c r="E340" s="88">
        <v>2011</v>
      </c>
      <c r="F340" s="467">
        <v>743999.43370000005</v>
      </c>
      <c r="G340" s="74">
        <v>74400</v>
      </c>
      <c r="K340" s="74">
        <v>669599.43370000005</v>
      </c>
      <c r="L340" s="80">
        <v>40990</v>
      </c>
      <c r="M340" s="74">
        <v>141</v>
      </c>
      <c r="N340" s="81" t="s">
        <v>2930</v>
      </c>
      <c r="O340" s="89"/>
      <c r="P340" s="89"/>
      <c r="Q340" s="91"/>
      <c r="R340" s="91" t="s">
        <v>4876</v>
      </c>
      <c r="S340" s="78" t="s">
        <v>20789</v>
      </c>
      <c r="T340" s="79">
        <v>743999.43370000005</v>
      </c>
      <c r="U340" s="87"/>
    </row>
    <row r="341" spans="1:21">
      <c r="A341" s="87" t="s">
        <v>3904</v>
      </c>
      <c r="B341" s="87" t="s">
        <v>3913</v>
      </c>
      <c r="C341" s="87" t="s">
        <v>4869</v>
      </c>
      <c r="D341" s="88">
        <v>276</v>
      </c>
      <c r="E341" s="88">
        <v>2011</v>
      </c>
      <c r="F341" s="467">
        <v>3362039.4336999999</v>
      </c>
      <c r="G341" s="74">
        <v>336204</v>
      </c>
      <c r="K341" s="74">
        <v>3025835.4336999999</v>
      </c>
      <c r="L341" s="80">
        <v>40990</v>
      </c>
      <c r="M341" s="74">
        <v>141</v>
      </c>
      <c r="N341" s="81" t="s">
        <v>2930</v>
      </c>
      <c r="O341" s="89"/>
      <c r="P341" s="89"/>
      <c r="Q341" s="91"/>
      <c r="R341" s="91" t="s">
        <v>3923</v>
      </c>
      <c r="S341" s="78" t="s">
        <v>20789</v>
      </c>
      <c r="T341" s="79">
        <v>3362039.4336999999</v>
      </c>
      <c r="U341" s="87"/>
    </row>
    <row r="342" spans="1:21">
      <c r="A342" s="87" t="s">
        <v>4877</v>
      </c>
      <c r="B342" s="87" t="s">
        <v>2779</v>
      </c>
      <c r="C342" s="87">
        <v>79745499</v>
      </c>
      <c r="D342" s="88">
        <v>276</v>
      </c>
      <c r="E342" s="88">
        <v>2011</v>
      </c>
      <c r="F342" s="467">
        <v>1922040</v>
      </c>
      <c r="G342" s="74">
        <v>18567</v>
      </c>
      <c r="K342" s="74">
        <v>1903473</v>
      </c>
      <c r="L342" s="80">
        <v>40990</v>
      </c>
      <c r="M342" s="74">
        <v>143</v>
      </c>
      <c r="N342" s="81" t="s">
        <v>2930</v>
      </c>
      <c r="O342" s="89" t="s">
        <v>3894</v>
      </c>
      <c r="P342" s="89">
        <v>116000547905</v>
      </c>
      <c r="Q342" s="91" t="s">
        <v>2782</v>
      </c>
      <c r="R342" s="91" t="s">
        <v>4921</v>
      </c>
      <c r="S342" s="78" t="s">
        <v>20789</v>
      </c>
      <c r="T342" s="79">
        <v>1922040</v>
      </c>
      <c r="U342" s="87"/>
    </row>
    <row r="343" spans="1:21">
      <c r="A343" s="87" t="s">
        <v>4878</v>
      </c>
      <c r="B343" s="87" t="s">
        <v>2779</v>
      </c>
      <c r="C343" s="87">
        <v>79539815</v>
      </c>
      <c r="D343" s="88">
        <v>276</v>
      </c>
      <c r="E343" s="88">
        <v>2011</v>
      </c>
      <c r="F343" s="467">
        <v>1047000</v>
      </c>
      <c r="G343" s="74">
        <v>10104</v>
      </c>
      <c r="K343" s="74">
        <v>1036896</v>
      </c>
      <c r="L343" s="80">
        <v>40990</v>
      </c>
      <c r="M343" s="74">
        <v>143</v>
      </c>
      <c r="N343" s="81" t="s">
        <v>2930</v>
      </c>
      <c r="O343" s="89" t="s">
        <v>2780</v>
      </c>
      <c r="P343" s="89" t="s">
        <v>4906</v>
      </c>
      <c r="Q343" s="91" t="s">
        <v>2835</v>
      </c>
      <c r="R343" s="91" t="s">
        <v>4922</v>
      </c>
      <c r="S343" s="78" t="s">
        <v>20789</v>
      </c>
      <c r="T343" s="79">
        <v>1047000</v>
      </c>
      <c r="U343" s="87"/>
    </row>
    <row r="344" spans="1:21">
      <c r="A344" s="87" t="s">
        <v>4879</v>
      </c>
      <c r="B344" s="87" t="s">
        <v>2779</v>
      </c>
      <c r="C344" s="87">
        <v>12538980</v>
      </c>
      <c r="D344" s="88">
        <v>276</v>
      </c>
      <c r="E344" s="88">
        <v>2011</v>
      </c>
      <c r="F344" s="467">
        <v>2886120</v>
      </c>
      <c r="G344" s="74">
        <v>106058</v>
      </c>
      <c r="K344" s="74">
        <v>2780062</v>
      </c>
      <c r="L344" s="80">
        <v>40990</v>
      </c>
      <c r="M344" s="74">
        <v>143</v>
      </c>
      <c r="N344" s="81" t="s">
        <v>2930</v>
      </c>
      <c r="O344" s="89" t="s">
        <v>3894</v>
      </c>
      <c r="P344" s="89">
        <v>116080113610</v>
      </c>
      <c r="Q344" s="91" t="s">
        <v>2782</v>
      </c>
      <c r="R344" s="91" t="s">
        <v>4923</v>
      </c>
      <c r="S344" s="78" t="s">
        <v>20789</v>
      </c>
      <c r="T344" s="79">
        <v>2886120</v>
      </c>
      <c r="U344" s="87"/>
    </row>
    <row r="345" spans="1:21">
      <c r="A345" s="87" t="s">
        <v>3296</v>
      </c>
      <c r="B345" s="87" t="s">
        <v>2779</v>
      </c>
      <c r="C345" s="87">
        <v>19146338</v>
      </c>
      <c r="D345" s="88">
        <v>276</v>
      </c>
      <c r="E345" s="88">
        <v>2011</v>
      </c>
      <c r="F345" s="467">
        <v>2886120</v>
      </c>
      <c r="G345" s="74">
        <v>106058</v>
      </c>
      <c r="K345" s="74">
        <v>2780062</v>
      </c>
      <c r="L345" s="80">
        <v>40990</v>
      </c>
      <c r="M345" s="74">
        <v>143</v>
      </c>
      <c r="N345" s="81" t="s">
        <v>2930</v>
      </c>
      <c r="O345" s="89" t="s">
        <v>3894</v>
      </c>
      <c r="P345" s="89">
        <v>20405687723</v>
      </c>
      <c r="Q345" s="91" t="s">
        <v>2807</v>
      </c>
      <c r="R345" s="91" t="s">
        <v>4924</v>
      </c>
      <c r="S345" s="78" t="s">
        <v>20789</v>
      </c>
      <c r="T345" s="79">
        <v>2886120</v>
      </c>
      <c r="U345" s="87"/>
    </row>
    <row r="346" spans="1:21">
      <c r="A346" s="87" t="s">
        <v>4880</v>
      </c>
      <c r="B346" s="87" t="s">
        <v>2779</v>
      </c>
      <c r="C346" s="87">
        <v>79151734</v>
      </c>
      <c r="D346" s="88">
        <v>276</v>
      </c>
      <c r="E346" s="88">
        <v>2011</v>
      </c>
      <c r="F346" s="467">
        <v>1922040</v>
      </c>
      <c r="G346" s="74">
        <v>18567</v>
      </c>
      <c r="K346" s="74">
        <v>1903473</v>
      </c>
      <c r="L346" s="80">
        <v>40990</v>
      </c>
      <c r="M346" s="74">
        <v>143</v>
      </c>
      <c r="N346" s="81" t="s">
        <v>2930</v>
      </c>
      <c r="O346" s="89" t="s">
        <v>3894</v>
      </c>
      <c r="P346" s="89" t="s">
        <v>4907</v>
      </c>
      <c r="Q346" s="91" t="s">
        <v>2807</v>
      </c>
      <c r="R346" s="91" t="s">
        <v>4925</v>
      </c>
      <c r="S346" s="78" t="s">
        <v>20789</v>
      </c>
      <c r="T346" s="79">
        <v>1922040</v>
      </c>
      <c r="U346" s="87"/>
    </row>
    <row r="347" spans="1:21">
      <c r="A347" s="87" t="s">
        <v>2865</v>
      </c>
      <c r="B347" s="87" t="s">
        <v>2779</v>
      </c>
      <c r="C347" s="87">
        <v>52010412</v>
      </c>
      <c r="D347" s="88">
        <v>276</v>
      </c>
      <c r="E347" s="88">
        <v>2011</v>
      </c>
      <c r="F347" s="467">
        <v>349000</v>
      </c>
      <c r="G347" s="74">
        <v>3371</v>
      </c>
      <c r="K347" s="74">
        <v>345629</v>
      </c>
      <c r="L347" s="80">
        <v>40990</v>
      </c>
      <c r="M347" s="74">
        <v>143</v>
      </c>
      <c r="N347" s="81" t="s">
        <v>2930</v>
      </c>
      <c r="O347" s="89" t="s">
        <v>2780</v>
      </c>
      <c r="P347" s="89" t="s">
        <v>3339</v>
      </c>
      <c r="Q347" s="91" t="s">
        <v>2807</v>
      </c>
      <c r="R347" s="91" t="s">
        <v>2867</v>
      </c>
      <c r="S347" s="78" t="s">
        <v>20789</v>
      </c>
      <c r="T347" s="79">
        <v>349000</v>
      </c>
      <c r="U347" s="87"/>
    </row>
    <row r="348" spans="1:21">
      <c r="A348" s="87" t="s">
        <v>4881</v>
      </c>
      <c r="B348" s="87" t="s">
        <v>2779</v>
      </c>
      <c r="C348" s="87">
        <v>19438893</v>
      </c>
      <c r="D348" s="88">
        <v>276</v>
      </c>
      <c r="E348" s="88">
        <v>2011</v>
      </c>
      <c r="F348" s="467">
        <v>3362040</v>
      </c>
      <c r="G348" s="74">
        <v>168603</v>
      </c>
      <c r="K348" s="74">
        <v>3193437</v>
      </c>
      <c r="L348" s="80">
        <v>40990</v>
      </c>
      <c r="M348" s="74">
        <v>143</v>
      </c>
      <c r="N348" s="81" t="s">
        <v>2930</v>
      </c>
      <c r="O348" s="89" t="s">
        <v>3894</v>
      </c>
      <c r="P348" s="89" t="s">
        <v>4908</v>
      </c>
      <c r="Q348" s="91" t="s">
        <v>2807</v>
      </c>
      <c r="R348" s="91" t="s">
        <v>4926</v>
      </c>
      <c r="S348" s="78" t="s">
        <v>20789</v>
      </c>
      <c r="T348" s="79">
        <v>3362040</v>
      </c>
      <c r="U348" s="87"/>
    </row>
    <row r="349" spans="1:21">
      <c r="A349" s="87" t="s">
        <v>4882</v>
      </c>
      <c r="B349" s="87" t="s">
        <v>2779</v>
      </c>
      <c r="C349" s="87" t="s">
        <v>4883</v>
      </c>
      <c r="D349" s="88">
        <v>276</v>
      </c>
      <c r="E349" s="88">
        <v>2011</v>
      </c>
      <c r="F349" s="467">
        <v>1922040</v>
      </c>
      <c r="G349" s="74">
        <v>18567</v>
      </c>
      <c r="K349" s="74">
        <v>1903473</v>
      </c>
      <c r="L349" s="80">
        <v>40990</v>
      </c>
      <c r="M349" s="74">
        <v>143</v>
      </c>
      <c r="N349" s="81" t="s">
        <v>2930</v>
      </c>
      <c r="O349" s="89" t="s">
        <v>3894</v>
      </c>
      <c r="P349" s="89" t="s">
        <v>4909</v>
      </c>
      <c r="Q349" s="91" t="s">
        <v>2888</v>
      </c>
      <c r="R349" s="91" t="s">
        <v>4927</v>
      </c>
      <c r="S349" s="78" t="s">
        <v>20789</v>
      </c>
      <c r="T349" s="79">
        <v>1922040</v>
      </c>
      <c r="U349" s="87"/>
    </row>
    <row r="350" spans="1:21">
      <c r="A350" s="87" t="s">
        <v>4884</v>
      </c>
      <c r="B350" s="87" t="s">
        <v>2779</v>
      </c>
      <c r="C350" s="87">
        <v>13890769</v>
      </c>
      <c r="D350" s="88">
        <v>276</v>
      </c>
      <c r="E350" s="88">
        <v>2011</v>
      </c>
      <c r="F350" s="467">
        <v>3362040</v>
      </c>
      <c r="G350" s="74">
        <v>201080</v>
      </c>
      <c r="K350" s="74">
        <v>3160960</v>
      </c>
      <c r="L350" s="80">
        <v>40990</v>
      </c>
      <c r="M350" s="74">
        <v>143</v>
      </c>
      <c r="N350" s="81" t="s">
        <v>2930</v>
      </c>
      <c r="O350" s="89" t="s">
        <v>2850</v>
      </c>
      <c r="P350" s="89" t="s">
        <v>4910</v>
      </c>
      <c r="Q350" s="91" t="s">
        <v>2852</v>
      </c>
      <c r="R350" s="91" t="s">
        <v>4928</v>
      </c>
      <c r="S350" s="78" t="s">
        <v>20789</v>
      </c>
      <c r="T350" s="79">
        <v>3362040</v>
      </c>
      <c r="U350" s="87"/>
    </row>
    <row r="351" spans="1:21">
      <c r="A351" s="87" t="s">
        <v>4885</v>
      </c>
      <c r="B351" s="87" t="s">
        <v>2779</v>
      </c>
      <c r="C351" s="87">
        <v>88152194</v>
      </c>
      <c r="D351" s="88">
        <v>276</v>
      </c>
      <c r="E351" s="88">
        <v>2011</v>
      </c>
      <c r="F351" s="467">
        <v>698000</v>
      </c>
      <c r="G351" s="74">
        <v>6743</v>
      </c>
      <c r="K351" s="74">
        <v>691257</v>
      </c>
      <c r="L351" s="80">
        <v>40990</v>
      </c>
      <c r="M351" s="74">
        <v>143</v>
      </c>
      <c r="N351" s="81" t="s">
        <v>2930</v>
      </c>
      <c r="O351" s="89" t="s">
        <v>2780</v>
      </c>
      <c r="P351" s="89">
        <v>20525870640</v>
      </c>
      <c r="Q351" s="91" t="s">
        <v>2807</v>
      </c>
      <c r="R351" s="91" t="s">
        <v>4929</v>
      </c>
      <c r="S351" s="78" t="s">
        <v>20789</v>
      </c>
      <c r="T351" s="79">
        <v>698000</v>
      </c>
      <c r="U351" s="87"/>
    </row>
    <row r="352" spans="1:21">
      <c r="A352" s="87" t="s">
        <v>4886</v>
      </c>
      <c r="B352" s="87" t="s">
        <v>2779</v>
      </c>
      <c r="C352" s="87">
        <v>79410127</v>
      </c>
      <c r="D352" s="88">
        <v>276</v>
      </c>
      <c r="E352" s="88">
        <v>2011</v>
      </c>
      <c r="F352" s="467">
        <v>349000</v>
      </c>
      <c r="G352" s="74">
        <v>3371</v>
      </c>
      <c r="K352" s="74">
        <v>345629</v>
      </c>
      <c r="L352" s="80">
        <v>40990</v>
      </c>
      <c r="M352" s="74">
        <v>143</v>
      </c>
      <c r="N352" s="81" t="s">
        <v>2930</v>
      </c>
      <c r="O352" s="89" t="s">
        <v>2780</v>
      </c>
      <c r="P352" s="89" t="s">
        <v>4911</v>
      </c>
      <c r="Q352" s="91" t="s">
        <v>2807</v>
      </c>
      <c r="R352" s="91" t="s">
        <v>4930</v>
      </c>
      <c r="S352" s="78" t="s">
        <v>20789</v>
      </c>
      <c r="T352" s="79">
        <v>349000</v>
      </c>
      <c r="U352" s="87"/>
    </row>
    <row r="353" spans="1:21">
      <c r="A353" s="87" t="s">
        <v>4887</v>
      </c>
      <c r="B353" s="87" t="s">
        <v>2779</v>
      </c>
      <c r="C353" s="87">
        <v>19116859</v>
      </c>
      <c r="D353" s="88">
        <v>276</v>
      </c>
      <c r="E353" s="88">
        <v>2011</v>
      </c>
      <c r="F353" s="467">
        <v>4326120</v>
      </c>
      <c r="G353" s="74">
        <v>419536</v>
      </c>
      <c r="K353" s="74">
        <v>3906584</v>
      </c>
      <c r="L353" s="80">
        <v>40990</v>
      </c>
      <c r="M353" s="74">
        <v>143</v>
      </c>
      <c r="N353" s="81" t="s">
        <v>2930</v>
      </c>
      <c r="O353" s="89" t="s">
        <v>3894</v>
      </c>
      <c r="P353" s="89" t="s">
        <v>4912</v>
      </c>
      <c r="Q353" s="91" t="s">
        <v>2782</v>
      </c>
      <c r="R353" s="91" t="s">
        <v>4931</v>
      </c>
      <c r="S353" s="78" t="s">
        <v>20789</v>
      </c>
      <c r="T353" s="79">
        <v>4326120</v>
      </c>
      <c r="U353" s="87"/>
    </row>
    <row r="354" spans="1:21">
      <c r="A354" s="87" t="s">
        <v>4888</v>
      </c>
      <c r="B354" s="87" t="s">
        <v>2779</v>
      </c>
      <c r="C354" s="87">
        <v>91286256</v>
      </c>
      <c r="D354" s="88">
        <v>276</v>
      </c>
      <c r="E354" s="88">
        <v>2011</v>
      </c>
      <c r="F354" s="467">
        <v>372000</v>
      </c>
      <c r="G354" s="74">
        <v>37200</v>
      </c>
      <c r="K354" s="74">
        <v>334800</v>
      </c>
      <c r="L354" s="80">
        <v>40990</v>
      </c>
      <c r="M354" s="74">
        <v>143</v>
      </c>
      <c r="N354" s="81" t="s">
        <v>2930</v>
      </c>
      <c r="O354" s="89" t="s">
        <v>2780</v>
      </c>
      <c r="P354" s="89">
        <v>5353686013</v>
      </c>
      <c r="Q354" s="91" t="s">
        <v>2965</v>
      </c>
      <c r="R354" s="91" t="s">
        <v>4932</v>
      </c>
      <c r="S354" s="78" t="s">
        <v>20789</v>
      </c>
      <c r="T354" s="79">
        <v>372000</v>
      </c>
      <c r="U354" s="87"/>
    </row>
    <row r="355" spans="1:21">
      <c r="A355" s="87" t="s">
        <v>3061</v>
      </c>
      <c r="B355" s="87" t="s">
        <v>2779</v>
      </c>
      <c r="C355" s="87">
        <v>91498027</v>
      </c>
      <c r="D355" s="88">
        <v>276</v>
      </c>
      <c r="E355" s="88">
        <v>2011</v>
      </c>
      <c r="F355" s="467">
        <v>2156650</v>
      </c>
      <c r="G355" s="74">
        <v>20833</v>
      </c>
      <c r="K355" s="74">
        <v>2135817</v>
      </c>
      <c r="L355" s="80">
        <v>40990</v>
      </c>
      <c r="M355" s="74">
        <v>143</v>
      </c>
      <c r="N355" s="81" t="s">
        <v>2930</v>
      </c>
      <c r="O355" s="89" t="s">
        <v>2780</v>
      </c>
      <c r="P355" s="89">
        <v>474140746</v>
      </c>
      <c r="Q355" s="91" t="s">
        <v>2964</v>
      </c>
      <c r="R355" s="91" t="s">
        <v>4933</v>
      </c>
      <c r="S355" s="78" t="s">
        <v>20789</v>
      </c>
      <c r="T355" s="79">
        <v>2156650</v>
      </c>
      <c r="U355" s="87"/>
    </row>
    <row r="356" spans="1:21">
      <c r="A356" s="87" t="s">
        <v>4889</v>
      </c>
      <c r="B356" s="87" t="s">
        <v>2779</v>
      </c>
      <c r="C356" s="87">
        <v>19209186</v>
      </c>
      <c r="D356" s="88">
        <v>276</v>
      </c>
      <c r="E356" s="88">
        <v>2011</v>
      </c>
      <c r="F356" s="467">
        <v>1396000</v>
      </c>
      <c r="G356" s="74">
        <v>13485</v>
      </c>
      <c r="K356" s="74">
        <v>1382515</v>
      </c>
      <c r="L356" s="80">
        <v>40990</v>
      </c>
      <c r="M356" s="74">
        <v>143</v>
      </c>
      <c r="N356" s="81" t="s">
        <v>2930</v>
      </c>
      <c r="O356" s="89" t="s">
        <v>2850</v>
      </c>
      <c r="P356" s="89">
        <v>312410028</v>
      </c>
      <c r="Q356" s="91" t="s">
        <v>2965</v>
      </c>
      <c r="R356" s="91" t="s">
        <v>4934</v>
      </c>
      <c r="S356" s="78" t="s">
        <v>20789</v>
      </c>
      <c r="T356" s="79">
        <v>1396000</v>
      </c>
      <c r="U356" s="87"/>
    </row>
    <row r="357" spans="1:21">
      <c r="A357" s="87" t="s">
        <v>3065</v>
      </c>
      <c r="B357" s="87" t="s">
        <v>2779</v>
      </c>
      <c r="C357" s="87">
        <v>88233355</v>
      </c>
      <c r="D357" s="88">
        <v>276</v>
      </c>
      <c r="E357" s="88">
        <v>2011</v>
      </c>
      <c r="F357" s="467">
        <v>1922040</v>
      </c>
      <c r="G357" s="74">
        <v>18567</v>
      </c>
      <c r="K357" s="74">
        <v>1903473</v>
      </c>
      <c r="L357" s="80">
        <v>40990</v>
      </c>
      <c r="M357" s="74">
        <v>143</v>
      </c>
      <c r="N357" s="81" t="s">
        <v>2930</v>
      </c>
      <c r="O357" s="89" t="s">
        <v>3894</v>
      </c>
      <c r="P357" s="89" t="s">
        <v>4913</v>
      </c>
      <c r="Q357" s="91" t="s">
        <v>2782</v>
      </c>
      <c r="R357" s="91" t="s">
        <v>4935</v>
      </c>
      <c r="S357" s="78" t="s">
        <v>20789</v>
      </c>
      <c r="T357" s="79">
        <v>1922040</v>
      </c>
      <c r="U357" s="87"/>
    </row>
    <row r="358" spans="1:21">
      <c r="A358" s="87" t="s">
        <v>4890</v>
      </c>
      <c r="B358" s="87" t="s">
        <v>2779</v>
      </c>
      <c r="C358" s="87">
        <v>79485921</v>
      </c>
      <c r="D358" s="88">
        <v>276</v>
      </c>
      <c r="E358" s="88">
        <v>2011</v>
      </c>
      <c r="F358" s="467">
        <v>1922040</v>
      </c>
      <c r="G358" s="74">
        <v>18567</v>
      </c>
      <c r="K358" s="74">
        <v>1903473</v>
      </c>
      <c r="L358" s="80">
        <v>40990</v>
      </c>
      <c r="M358" s="74">
        <v>143</v>
      </c>
      <c r="N358" s="81" t="s">
        <v>2930</v>
      </c>
      <c r="O358" s="89" t="s">
        <v>3894</v>
      </c>
      <c r="P358" s="89">
        <v>63016851</v>
      </c>
      <c r="Q358" s="91" t="s">
        <v>2824</v>
      </c>
      <c r="R358" s="91" t="s">
        <v>4936</v>
      </c>
      <c r="S358" s="78" t="s">
        <v>20789</v>
      </c>
      <c r="T358" s="79">
        <v>1922040</v>
      </c>
      <c r="U358" s="87"/>
    </row>
    <row r="359" spans="1:21">
      <c r="A359" s="87" t="s">
        <v>4891</v>
      </c>
      <c r="B359" s="87" t="s">
        <v>2779</v>
      </c>
      <c r="C359" s="87">
        <v>52029483</v>
      </c>
      <c r="D359" s="88">
        <v>276</v>
      </c>
      <c r="E359" s="88">
        <v>2011</v>
      </c>
      <c r="F359" s="467">
        <v>744000</v>
      </c>
      <c r="G359" s="74">
        <v>7187</v>
      </c>
      <c r="K359" s="74">
        <v>736813</v>
      </c>
      <c r="L359" s="80">
        <v>40990</v>
      </c>
      <c r="M359" s="74">
        <v>143</v>
      </c>
      <c r="N359" s="81" t="s">
        <v>2930</v>
      </c>
      <c r="O359" s="89" t="s">
        <v>2780</v>
      </c>
      <c r="P359" s="89">
        <v>69148618844</v>
      </c>
      <c r="Q359" s="91" t="s">
        <v>2807</v>
      </c>
      <c r="R359" s="91" t="s">
        <v>4937</v>
      </c>
      <c r="S359" s="78" t="s">
        <v>20789</v>
      </c>
      <c r="T359" s="79">
        <v>744000</v>
      </c>
      <c r="U359" s="87"/>
    </row>
    <row r="360" spans="1:21">
      <c r="A360" s="87" t="s">
        <v>4892</v>
      </c>
      <c r="B360" s="87" t="s">
        <v>2779</v>
      </c>
      <c r="C360" s="87">
        <v>19225657</v>
      </c>
      <c r="D360" s="88">
        <v>276</v>
      </c>
      <c r="E360" s="88">
        <v>2011</v>
      </c>
      <c r="F360" s="467">
        <v>372000</v>
      </c>
      <c r="G360" s="74">
        <v>0</v>
      </c>
      <c r="K360" s="74">
        <v>372000</v>
      </c>
      <c r="L360" s="80">
        <v>40990</v>
      </c>
      <c r="M360" s="74">
        <v>143</v>
      </c>
      <c r="N360" s="81" t="s">
        <v>2930</v>
      </c>
      <c r="O360" s="89" t="s">
        <v>3894</v>
      </c>
      <c r="P360" s="89">
        <v>10172475000</v>
      </c>
      <c r="Q360" s="91" t="s">
        <v>2807</v>
      </c>
      <c r="R360" s="91" t="s">
        <v>4938</v>
      </c>
      <c r="S360" s="78" t="s">
        <v>20789</v>
      </c>
      <c r="T360" s="79">
        <v>372000</v>
      </c>
      <c r="U360" s="87"/>
    </row>
    <row r="361" spans="1:21">
      <c r="A361" s="87" t="s">
        <v>4893</v>
      </c>
      <c r="B361" s="87" t="s">
        <v>2779</v>
      </c>
      <c r="C361" s="87">
        <v>71688774</v>
      </c>
      <c r="D361" s="88">
        <v>276</v>
      </c>
      <c r="E361" s="88">
        <v>2011</v>
      </c>
      <c r="F361" s="467">
        <v>372000</v>
      </c>
      <c r="G361" s="74">
        <v>0</v>
      </c>
      <c r="K361" s="74">
        <v>372000</v>
      </c>
      <c r="L361" s="80">
        <v>40990</v>
      </c>
      <c r="M361" s="74">
        <v>143</v>
      </c>
      <c r="N361" s="81" t="s">
        <v>2930</v>
      </c>
      <c r="O361" s="89" t="s">
        <v>2780</v>
      </c>
      <c r="P361" s="89">
        <v>10182402074</v>
      </c>
      <c r="Q361" s="91" t="s">
        <v>2807</v>
      </c>
      <c r="R361" s="91" t="s">
        <v>4939</v>
      </c>
      <c r="S361" s="78" t="s">
        <v>20789</v>
      </c>
      <c r="T361" s="79">
        <v>372000</v>
      </c>
      <c r="U361" s="87"/>
    </row>
    <row r="362" spans="1:21">
      <c r="A362" s="87" t="s">
        <v>4894</v>
      </c>
      <c r="B362" s="87" t="s">
        <v>2779</v>
      </c>
      <c r="C362" s="87" t="s">
        <v>4895</v>
      </c>
      <c r="D362" s="88">
        <v>276</v>
      </c>
      <c r="E362" s="88">
        <v>2011</v>
      </c>
      <c r="F362" s="467">
        <v>3362040</v>
      </c>
      <c r="G362" s="74">
        <v>168603</v>
      </c>
      <c r="K362" s="74">
        <v>3193437</v>
      </c>
      <c r="L362" s="80">
        <v>40990</v>
      </c>
      <c r="M362" s="74">
        <v>143</v>
      </c>
      <c r="N362" s="81" t="s">
        <v>2930</v>
      </c>
      <c r="O362" s="89" t="s">
        <v>3894</v>
      </c>
      <c r="P362" s="89" t="s">
        <v>4914</v>
      </c>
      <c r="Q362" s="91" t="s">
        <v>2807</v>
      </c>
      <c r="R362" s="91" t="s">
        <v>4940</v>
      </c>
      <c r="S362" s="78" t="s">
        <v>20789</v>
      </c>
      <c r="T362" s="79">
        <v>3362040</v>
      </c>
      <c r="U362" s="87"/>
    </row>
    <row r="363" spans="1:21">
      <c r="A363" s="87" t="s">
        <v>4896</v>
      </c>
      <c r="B363" s="87" t="s">
        <v>2779</v>
      </c>
      <c r="C363" s="87">
        <v>8485869</v>
      </c>
      <c r="D363" s="88">
        <v>276</v>
      </c>
      <c r="E363" s="88">
        <v>2011</v>
      </c>
      <c r="F363" s="467">
        <v>1922040</v>
      </c>
      <c r="G363" s="74">
        <v>18567</v>
      </c>
      <c r="K363" s="74">
        <v>1903473</v>
      </c>
      <c r="L363" s="80">
        <v>40990</v>
      </c>
      <c r="M363" s="74">
        <v>143</v>
      </c>
      <c r="N363" s="81" t="s">
        <v>2930</v>
      </c>
      <c r="O363" s="89" t="s">
        <v>3894</v>
      </c>
      <c r="P363" s="89">
        <v>69256019841</v>
      </c>
      <c r="Q363" s="91" t="s">
        <v>2807</v>
      </c>
      <c r="R363" s="91" t="s">
        <v>4941</v>
      </c>
      <c r="S363" s="78" t="s">
        <v>20789</v>
      </c>
      <c r="T363" s="79">
        <v>1922040</v>
      </c>
      <c r="U363" s="87"/>
    </row>
    <row r="364" spans="1:21">
      <c r="A364" s="87" t="s">
        <v>4897</v>
      </c>
      <c r="B364" s="87" t="s">
        <v>2779</v>
      </c>
      <c r="C364" s="87">
        <v>35496737</v>
      </c>
      <c r="D364" s="88">
        <v>276</v>
      </c>
      <c r="E364" s="88">
        <v>2011</v>
      </c>
      <c r="F364" s="467">
        <v>1353250</v>
      </c>
      <c r="G364" s="74">
        <v>13072</v>
      </c>
      <c r="K364" s="74">
        <v>1340178</v>
      </c>
      <c r="L364" s="80">
        <v>40990</v>
      </c>
      <c r="M364" s="74">
        <v>143</v>
      </c>
      <c r="N364" s="81" t="s">
        <v>2930</v>
      </c>
      <c r="O364" s="89" t="s">
        <v>3894</v>
      </c>
      <c r="P364" s="89">
        <v>5874496016</v>
      </c>
      <c r="Q364" s="91" t="s">
        <v>2965</v>
      </c>
      <c r="R364" s="91" t="s">
        <v>4942</v>
      </c>
      <c r="S364" s="78" t="s">
        <v>20789</v>
      </c>
      <c r="T364" s="79">
        <v>1353250</v>
      </c>
      <c r="U364" s="87"/>
    </row>
    <row r="365" spans="1:21">
      <c r="A365" s="87" t="s">
        <v>4898</v>
      </c>
      <c r="B365" s="87" t="s">
        <v>2779</v>
      </c>
      <c r="C365" s="87">
        <v>39686231</v>
      </c>
      <c r="D365" s="88">
        <v>276</v>
      </c>
      <c r="E365" s="88">
        <v>2011</v>
      </c>
      <c r="F365" s="467">
        <v>1396000</v>
      </c>
      <c r="G365" s="74">
        <v>13485</v>
      </c>
      <c r="K365" s="74">
        <v>1382515</v>
      </c>
      <c r="L365" s="80">
        <v>40990</v>
      </c>
      <c r="M365" s="74">
        <v>143</v>
      </c>
      <c r="N365" s="81" t="s">
        <v>2930</v>
      </c>
      <c r="O365" s="89" t="s">
        <v>3894</v>
      </c>
      <c r="P365" s="89" t="s">
        <v>4915</v>
      </c>
      <c r="Q365" s="91" t="s">
        <v>2852</v>
      </c>
      <c r="R365" s="91" t="s">
        <v>4943</v>
      </c>
      <c r="S365" s="78" t="s">
        <v>20789</v>
      </c>
      <c r="T365" s="79">
        <v>1396000</v>
      </c>
      <c r="U365" s="87"/>
    </row>
    <row r="366" spans="1:21">
      <c r="A366" s="87" t="s">
        <v>4899</v>
      </c>
      <c r="B366" s="87" t="s">
        <v>2779</v>
      </c>
      <c r="C366" s="87">
        <v>79236059</v>
      </c>
      <c r="D366" s="88">
        <v>276</v>
      </c>
      <c r="E366" s="88">
        <v>2011</v>
      </c>
      <c r="F366" s="467">
        <v>5766120</v>
      </c>
      <c r="G366" s="74">
        <v>1003936</v>
      </c>
      <c r="K366" s="74">
        <v>4762184</v>
      </c>
      <c r="L366" s="80">
        <v>40990</v>
      </c>
      <c r="M366" s="74">
        <v>143</v>
      </c>
      <c r="N366" s="81" t="s">
        <v>2930</v>
      </c>
      <c r="O366" s="89" t="s">
        <v>3894</v>
      </c>
      <c r="P366" s="89" t="s">
        <v>4916</v>
      </c>
      <c r="Q366" s="91" t="s">
        <v>4917</v>
      </c>
      <c r="R366" s="91" t="s">
        <v>4944</v>
      </c>
      <c r="S366" s="78" t="s">
        <v>20789</v>
      </c>
      <c r="T366" s="79">
        <v>5766120</v>
      </c>
      <c r="U366" s="87"/>
    </row>
    <row r="367" spans="1:21">
      <c r="A367" s="87" t="s">
        <v>4900</v>
      </c>
      <c r="B367" s="87" t="s">
        <v>2779</v>
      </c>
      <c r="C367" s="87">
        <v>19497845</v>
      </c>
      <c r="D367" s="88">
        <v>276</v>
      </c>
      <c r="E367" s="88">
        <v>2011</v>
      </c>
      <c r="F367" s="467">
        <v>4326120</v>
      </c>
      <c r="G367" s="74">
        <v>419536</v>
      </c>
      <c r="K367" s="74">
        <v>3906584</v>
      </c>
      <c r="L367" s="80">
        <v>40990</v>
      </c>
      <c r="M367" s="74">
        <v>143</v>
      </c>
      <c r="N367" s="81" t="s">
        <v>2930</v>
      </c>
      <c r="O367" s="89" t="s">
        <v>3894</v>
      </c>
      <c r="P367" s="89" t="s">
        <v>4918</v>
      </c>
      <c r="Q367" s="91" t="s">
        <v>2860</v>
      </c>
      <c r="R367" s="91" t="s">
        <v>4945</v>
      </c>
      <c r="S367" s="78" t="s">
        <v>20789</v>
      </c>
      <c r="T367" s="79">
        <v>4326120</v>
      </c>
      <c r="U367" s="87"/>
    </row>
    <row r="368" spans="1:21">
      <c r="A368" s="87" t="s">
        <v>4023</v>
      </c>
      <c r="B368" s="87" t="s">
        <v>2779</v>
      </c>
      <c r="C368" s="87">
        <v>79143025</v>
      </c>
      <c r="D368" s="88">
        <v>276</v>
      </c>
      <c r="E368" s="88">
        <v>2011</v>
      </c>
      <c r="F368" s="467">
        <v>744000</v>
      </c>
      <c r="K368" s="74">
        <v>744000</v>
      </c>
      <c r="L368" s="80">
        <v>40990</v>
      </c>
      <c r="M368" s="74">
        <v>143</v>
      </c>
      <c r="N368" s="81" t="s">
        <v>2930</v>
      </c>
      <c r="O368" s="89" t="s">
        <v>2780</v>
      </c>
      <c r="P368" s="89" t="s">
        <v>4095</v>
      </c>
      <c r="Q368" s="91" t="s">
        <v>2807</v>
      </c>
      <c r="R368" s="91" t="s">
        <v>4096</v>
      </c>
      <c r="S368" s="78" t="s">
        <v>20789</v>
      </c>
      <c r="T368" s="79">
        <v>744000</v>
      </c>
      <c r="U368" s="87"/>
    </row>
    <row r="369" spans="1:21">
      <c r="A369" s="87" t="s">
        <v>4901</v>
      </c>
      <c r="B369" s="87" t="s">
        <v>2779</v>
      </c>
      <c r="C369" s="87">
        <v>51773449</v>
      </c>
      <c r="D369" s="88">
        <v>276</v>
      </c>
      <c r="E369" s="88">
        <v>2011</v>
      </c>
      <c r="F369" s="467">
        <v>5766120</v>
      </c>
      <c r="G369" s="74">
        <v>836647</v>
      </c>
      <c r="K369" s="74">
        <v>4929473</v>
      </c>
      <c r="L369" s="80">
        <v>40990</v>
      </c>
      <c r="M369" s="74">
        <v>143</v>
      </c>
      <c r="N369" s="81" t="s">
        <v>2930</v>
      </c>
      <c r="O369" s="89" t="s">
        <v>3894</v>
      </c>
      <c r="P369" s="89" t="s">
        <v>4919</v>
      </c>
      <c r="Q369" s="91" t="s">
        <v>2782</v>
      </c>
      <c r="R369" s="91" t="s">
        <v>4946</v>
      </c>
      <c r="S369" s="78" t="s">
        <v>20789</v>
      </c>
      <c r="T369" s="79">
        <v>5766120</v>
      </c>
      <c r="U369" s="87"/>
    </row>
    <row r="370" spans="1:21">
      <c r="A370" s="87" t="s">
        <v>4902</v>
      </c>
      <c r="B370" s="87" t="s">
        <v>2779</v>
      </c>
      <c r="C370" s="87">
        <v>79653394</v>
      </c>
      <c r="D370" s="88">
        <v>276</v>
      </c>
      <c r="E370" s="88">
        <v>2011</v>
      </c>
      <c r="F370" s="467">
        <v>1922040</v>
      </c>
      <c r="G370" s="74">
        <v>18567</v>
      </c>
      <c r="K370" s="74">
        <v>1903473</v>
      </c>
      <c r="L370" s="80">
        <v>40990</v>
      </c>
      <c r="M370" s="74">
        <v>143</v>
      </c>
      <c r="N370" s="81" t="s">
        <v>2930</v>
      </c>
      <c r="O370" s="89" t="s">
        <v>3894</v>
      </c>
      <c r="P370" s="89" t="s">
        <v>4920</v>
      </c>
      <c r="Q370" s="91" t="s">
        <v>2782</v>
      </c>
      <c r="R370" s="91" t="s">
        <v>4947</v>
      </c>
      <c r="S370" s="78" t="s">
        <v>20789</v>
      </c>
      <c r="T370" s="79">
        <v>1922040</v>
      </c>
      <c r="U370" s="87"/>
    </row>
    <row r="371" spans="1:21">
      <c r="A371" s="87" t="s">
        <v>4028</v>
      </c>
      <c r="B371" s="87" t="s">
        <v>2779</v>
      </c>
      <c r="C371" s="87">
        <v>19439502</v>
      </c>
      <c r="D371" s="88">
        <v>276</v>
      </c>
      <c r="E371" s="88">
        <v>2011</v>
      </c>
      <c r="F371" s="467">
        <v>349000</v>
      </c>
      <c r="G371" s="74">
        <v>3371</v>
      </c>
      <c r="K371" s="74">
        <v>345629</v>
      </c>
      <c r="L371" s="80">
        <v>40990</v>
      </c>
      <c r="M371" s="74">
        <v>143</v>
      </c>
      <c r="N371" s="81" t="s">
        <v>2930</v>
      </c>
      <c r="O371" s="89" t="s">
        <v>2850</v>
      </c>
      <c r="P371" s="89" t="s">
        <v>4104</v>
      </c>
      <c r="Q371" s="91" t="s">
        <v>2964</v>
      </c>
      <c r="R371" s="91" t="s">
        <v>4617</v>
      </c>
      <c r="S371" s="78" t="s">
        <v>20789</v>
      </c>
      <c r="T371" s="79">
        <v>349000</v>
      </c>
      <c r="U371" s="87"/>
    </row>
    <row r="372" spans="1:21">
      <c r="A372" s="87" t="s">
        <v>4903</v>
      </c>
      <c r="B372" s="87" t="s">
        <v>2779</v>
      </c>
      <c r="C372" s="87">
        <v>17162352</v>
      </c>
      <c r="D372" s="88">
        <v>276</v>
      </c>
      <c r="E372" s="88">
        <v>2011</v>
      </c>
      <c r="F372" s="467">
        <v>2886120</v>
      </c>
      <c r="G372" s="74">
        <v>106058</v>
      </c>
      <c r="K372" s="74">
        <v>2780062</v>
      </c>
      <c r="L372" s="80">
        <v>40990</v>
      </c>
      <c r="M372" s="74">
        <v>143</v>
      </c>
      <c r="N372" s="81" t="s">
        <v>2930</v>
      </c>
      <c r="O372" s="89" t="s">
        <v>3894</v>
      </c>
      <c r="P372" s="89">
        <v>71641856617</v>
      </c>
      <c r="Q372" s="91" t="s">
        <v>2807</v>
      </c>
      <c r="R372" s="91" t="s">
        <v>4948</v>
      </c>
      <c r="S372" s="78" t="s">
        <v>20789</v>
      </c>
      <c r="T372" s="79">
        <v>2886120</v>
      </c>
      <c r="U372" s="87"/>
    </row>
    <row r="373" spans="1:21">
      <c r="A373" s="87" t="s">
        <v>4904</v>
      </c>
      <c r="B373" s="87" t="s">
        <v>2779</v>
      </c>
      <c r="C373" s="87">
        <v>40018262</v>
      </c>
      <c r="D373" s="88">
        <v>276</v>
      </c>
      <c r="E373" s="88">
        <v>2011</v>
      </c>
      <c r="F373" s="467">
        <v>2232000</v>
      </c>
      <c r="G373" s="74">
        <v>21561</v>
      </c>
      <c r="K373" s="74">
        <v>2210439</v>
      </c>
      <c r="L373" s="80">
        <v>40990</v>
      </c>
      <c r="M373" s="74">
        <v>143</v>
      </c>
      <c r="N373" s="81" t="s">
        <v>2930</v>
      </c>
      <c r="O373" s="89" t="s">
        <v>3894</v>
      </c>
      <c r="P373" s="89">
        <v>20105590839</v>
      </c>
      <c r="Q373" s="91" t="s">
        <v>2807</v>
      </c>
      <c r="R373" s="91" t="s">
        <v>4949</v>
      </c>
      <c r="S373" s="78" t="s">
        <v>20789</v>
      </c>
      <c r="T373" s="79">
        <v>2232000</v>
      </c>
      <c r="U373" s="87"/>
    </row>
    <row r="374" spans="1:21">
      <c r="A374" s="87" t="s">
        <v>4905</v>
      </c>
      <c r="B374" s="87" t="s">
        <v>2779</v>
      </c>
      <c r="C374" s="87">
        <v>79334669</v>
      </c>
      <c r="D374" s="88">
        <v>276</v>
      </c>
      <c r="E374" s="88">
        <v>2011</v>
      </c>
      <c r="F374" s="467">
        <v>349000</v>
      </c>
      <c r="G374" s="74">
        <v>3371</v>
      </c>
      <c r="K374" s="74">
        <v>345629</v>
      </c>
      <c r="L374" s="80">
        <v>40990</v>
      </c>
      <c r="M374" s="74">
        <v>143</v>
      </c>
      <c r="N374" s="81" t="s">
        <v>2930</v>
      </c>
      <c r="O374" s="89" t="s">
        <v>2850</v>
      </c>
      <c r="P374" s="89" t="s">
        <v>3200</v>
      </c>
      <c r="Q374" s="91" t="s">
        <v>2965</v>
      </c>
      <c r="R374" s="91" t="s">
        <v>4950</v>
      </c>
      <c r="S374" s="78" t="s">
        <v>20789</v>
      </c>
      <c r="T374" s="79">
        <v>349000</v>
      </c>
      <c r="U374" s="87"/>
    </row>
    <row r="375" spans="1:21">
      <c r="A375" s="87" t="s">
        <v>4951</v>
      </c>
      <c r="B375" s="87" t="s">
        <v>2779</v>
      </c>
      <c r="C375" s="87">
        <v>71754319</v>
      </c>
      <c r="D375" s="88">
        <v>276</v>
      </c>
      <c r="E375" s="88">
        <v>2011</v>
      </c>
      <c r="F375" s="467">
        <v>241000</v>
      </c>
      <c r="G375" s="74">
        <v>2328</v>
      </c>
      <c r="K375" s="74">
        <v>238672</v>
      </c>
      <c r="L375" s="80">
        <v>40997</v>
      </c>
      <c r="M375" s="74">
        <v>145</v>
      </c>
      <c r="N375" s="81" t="s">
        <v>2930</v>
      </c>
      <c r="O375" s="89"/>
      <c r="P375" s="89"/>
      <c r="Q375" s="91"/>
      <c r="R375" s="91" t="s">
        <v>4040</v>
      </c>
      <c r="S375" s="78" t="s">
        <v>20789</v>
      </c>
      <c r="T375" s="79">
        <v>241000</v>
      </c>
      <c r="U375" s="87"/>
    </row>
    <row r="376" spans="1:21">
      <c r="A376" s="87" t="s">
        <v>4952</v>
      </c>
      <c r="B376" s="87" t="s">
        <v>2779</v>
      </c>
      <c r="C376" s="87">
        <v>94310837</v>
      </c>
      <c r="D376" s="88">
        <v>276</v>
      </c>
      <c r="E376" s="88">
        <v>2011</v>
      </c>
      <c r="F376" s="467">
        <v>372000</v>
      </c>
      <c r="G376" s="74">
        <v>0</v>
      </c>
      <c r="K376" s="74">
        <v>372000</v>
      </c>
      <c r="L376" s="80">
        <v>40997</v>
      </c>
      <c r="M376" s="74">
        <v>145</v>
      </c>
      <c r="N376" s="81" t="s">
        <v>2930</v>
      </c>
      <c r="O376" s="89"/>
      <c r="P376" s="89"/>
      <c r="Q376" s="91"/>
      <c r="R376" s="91" t="s">
        <v>4997</v>
      </c>
      <c r="S376" s="78" t="s">
        <v>20789</v>
      </c>
      <c r="T376" s="79">
        <v>372000</v>
      </c>
      <c r="U376" s="87"/>
    </row>
    <row r="377" spans="1:21">
      <c r="A377" s="87" t="s">
        <v>4953</v>
      </c>
      <c r="B377" s="87" t="s">
        <v>2779</v>
      </c>
      <c r="C377" s="87">
        <v>63547213</v>
      </c>
      <c r="D377" s="88">
        <v>276</v>
      </c>
      <c r="E377" s="88">
        <v>2011</v>
      </c>
      <c r="F377" s="467">
        <v>358000</v>
      </c>
      <c r="G377" s="74">
        <v>3458</v>
      </c>
      <c r="K377" s="74">
        <v>354542</v>
      </c>
      <c r="L377" s="80">
        <v>40997</v>
      </c>
      <c r="M377" s="74">
        <v>145</v>
      </c>
      <c r="N377" s="81" t="s">
        <v>2930</v>
      </c>
      <c r="O377" s="89"/>
      <c r="P377" s="89"/>
      <c r="Q377" s="91"/>
      <c r="R377" s="91" t="s">
        <v>4998</v>
      </c>
      <c r="S377" s="78" t="s">
        <v>20789</v>
      </c>
      <c r="T377" s="79">
        <v>358000</v>
      </c>
      <c r="U377" s="87"/>
    </row>
    <row r="378" spans="1:21">
      <c r="A378" s="87" t="s">
        <v>4954</v>
      </c>
      <c r="B378" s="87" t="s">
        <v>2779</v>
      </c>
      <c r="C378" s="87">
        <v>71753066</v>
      </c>
      <c r="D378" s="88">
        <v>276</v>
      </c>
      <c r="E378" s="88">
        <v>2011</v>
      </c>
      <c r="F378" s="467">
        <v>241000</v>
      </c>
      <c r="G378" s="74">
        <v>0</v>
      </c>
      <c r="K378" s="74">
        <v>241000</v>
      </c>
      <c r="L378" s="80">
        <v>40997</v>
      </c>
      <c r="M378" s="74">
        <v>145</v>
      </c>
      <c r="N378" s="81" t="s">
        <v>2930</v>
      </c>
      <c r="O378" s="89"/>
      <c r="P378" s="89"/>
      <c r="Q378" s="91"/>
      <c r="R378" s="91" t="s">
        <v>4999</v>
      </c>
      <c r="S378" s="78" t="s">
        <v>20789</v>
      </c>
      <c r="T378" s="79">
        <v>241000</v>
      </c>
      <c r="U378" s="87"/>
    </row>
    <row r="379" spans="1:21">
      <c r="A379" s="87" t="s">
        <v>4955</v>
      </c>
      <c r="B379" s="87" t="s">
        <v>2779</v>
      </c>
      <c r="C379" s="87">
        <v>79398546</v>
      </c>
      <c r="D379" s="88">
        <v>276</v>
      </c>
      <c r="E379" s="88">
        <v>2011</v>
      </c>
      <c r="F379" s="467">
        <v>1205000</v>
      </c>
      <c r="G379" s="74">
        <v>11640</v>
      </c>
      <c r="K379" s="74">
        <v>1193360</v>
      </c>
      <c r="L379" s="80">
        <v>40997</v>
      </c>
      <c r="M379" s="74">
        <v>145</v>
      </c>
      <c r="N379" s="81" t="s">
        <v>2930</v>
      </c>
      <c r="O379" s="89"/>
      <c r="P379" s="89"/>
      <c r="Q379" s="91"/>
      <c r="R379" s="91" t="s">
        <v>3103</v>
      </c>
      <c r="S379" s="78" t="s">
        <v>20789</v>
      </c>
      <c r="T379" s="79">
        <v>1205000</v>
      </c>
      <c r="U379" s="87"/>
    </row>
    <row r="380" spans="1:21">
      <c r="A380" s="87" t="s">
        <v>4956</v>
      </c>
      <c r="B380" s="87" t="s">
        <v>2779</v>
      </c>
      <c r="C380" s="87">
        <v>79590502</v>
      </c>
      <c r="D380" s="88">
        <v>276</v>
      </c>
      <c r="E380" s="88">
        <v>2011</v>
      </c>
      <c r="F380" s="467">
        <v>372000</v>
      </c>
      <c r="G380" s="74">
        <v>0</v>
      </c>
      <c r="K380" s="74">
        <v>372000</v>
      </c>
      <c r="L380" s="80">
        <v>40997</v>
      </c>
      <c r="M380" s="74">
        <v>145</v>
      </c>
      <c r="N380" s="81" t="s">
        <v>2930</v>
      </c>
      <c r="O380" s="89"/>
      <c r="P380" s="89"/>
      <c r="Q380" s="91"/>
      <c r="R380" s="91" t="s">
        <v>5000</v>
      </c>
      <c r="S380" s="78" t="s">
        <v>20789</v>
      </c>
      <c r="T380" s="79">
        <v>372000</v>
      </c>
      <c r="U380" s="87"/>
    </row>
    <row r="381" spans="1:21">
      <c r="A381" s="87" t="s">
        <v>4957</v>
      </c>
      <c r="B381" s="87" t="s">
        <v>2779</v>
      </c>
      <c r="C381" s="87">
        <v>5882930</v>
      </c>
      <c r="D381" s="88">
        <v>276</v>
      </c>
      <c r="E381" s="88">
        <v>2011</v>
      </c>
      <c r="F381" s="467">
        <v>2856536</v>
      </c>
      <c r="G381" s="74">
        <v>10151</v>
      </c>
      <c r="K381" s="74">
        <v>2846385</v>
      </c>
      <c r="L381" s="80">
        <v>40997</v>
      </c>
      <c r="M381" s="74">
        <v>145</v>
      </c>
      <c r="N381" s="81" t="s">
        <v>2930</v>
      </c>
      <c r="O381" s="89"/>
      <c r="P381" s="89"/>
      <c r="Q381" s="91"/>
      <c r="R381" s="91" t="s">
        <v>5001</v>
      </c>
      <c r="S381" s="78" t="s">
        <v>20789</v>
      </c>
      <c r="T381" s="79">
        <v>2856536</v>
      </c>
      <c r="U381" s="87"/>
    </row>
    <row r="382" spans="1:21">
      <c r="A382" s="87" t="s">
        <v>4958</v>
      </c>
      <c r="B382" s="87" t="s">
        <v>2779</v>
      </c>
      <c r="C382" s="87">
        <v>52220740</v>
      </c>
      <c r="D382" s="88">
        <v>276</v>
      </c>
      <c r="E382" s="88">
        <v>2011</v>
      </c>
      <c r="F382" s="467">
        <v>744000</v>
      </c>
      <c r="G382" s="74">
        <v>7187</v>
      </c>
      <c r="K382" s="74">
        <v>736813</v>
      </c>
      <c r="L382" s="80">
        <v>40997</v>
      </c>
      <c r="M382" s="74">
        <v>145</v>
      </c>
      <c r="N382" s="81" t="s">
        <v>2930</v>
      </c>
      <c r="O382" s="89"/>
      <c r="P382" s="89"/>
      <c r="Q382" s="91"/>
      <c r="R382" s="91" t="s">
        <v>5002</v>
      </c>
      <c r="S382" s="78" t="s">
        <v>20789</v>
      </c>
      <c r="T382" s="79">
        <v>744000</v>
      </c>
      <c r="U382" s="87"/>
    </row>
    <row r="383" spans="1:21">
      <c r="A383" s="87" t="s">
        <v>4959</v>
      </c>
      <c r="B383" s="87" t="s">
        <v>2779</v>
      </c>
      <c r="C383" s="87">
        <v>45531176</v>
      </c>
      <c r="D383" s="88">
        <v>276</v>
      </c>
      <c r="E383" s="88">
        <v>2011</v>
      </c>
      <c r="F383" s="467">
        <v>372000</v>
      </c>
      <c r="G383" s="74">
        <v>3594</v>
      </c>
      <c r="K383" s="74">
        <v>368406</v>
      </c>
      <c r="L383" s="80">
        <v>40997</v>
      </c>
      <c r="M383" s="74">
        <v>145</v>
      </c>
      <c r="N383" s="81" t="s">
        <v>2930</v>
      </c>
      <c r="O383" s="89"/>
      <c r="P383" s="89"/>
      <c r="Q383" s="91"/>
      <c r="R383" s="91" t="s">
        <v>5003</v>
      </c>
      <c r="S383" s="78" t="s">
        <v>20789</v>
      </c>
      <c r="T383" s="79">
        <v>372000</v>
      </c>
      <c r="U383" s="87"/>
    </row>
    <row r="384" spans="1:21">
      <c r="A384" s="87" t="s">
        <v>4960</v>
      </c>
      <c r="B384" s="87" t="s">
        <v>2779</v>
      </c>
      <c r="C384" s="87">
        <v>52194087</v>
      </c>
      <c r="D384" s="88">
        <v>276</v>
      </c>
      <c r="E384" s="88">
        <v>2011</v>
      </c>
      <c r="F384" s="467">
        <v>372000</v>
      </c>
      <c r="G384" s="74">
        <v>3594</v>
      </c>
      <c r="K384" s="74">
        <v>368406</v>
      </c>
      <c r="L384" s="80">
        <v>40997</v>
      </c>
      <c r="M384" s="74">
        <v>145</v>
      </c>
      <c r="N384" s="81" t="s">
        <v>2930</v>
      </c>
      <c r="O384" s="89"/>
      <c r="P384" s="89"/>
      <c r="Q384" s="91"/>
      <c r="R384" s="91" t="s">
        <v>3901</v>
      </c>
      <c r="S384" s="78" t="s">
        <v>20789</v>
      </c>
      <c r="T384" s="79">
        <v>372000</v>
      </c>
      <c r="U384" s="87"/>
    </row>
    <row r="385" spans="1:21">
      <c r="A385" s="87" t="s">
        <v>4961</v>
      </c>
      <c r="B385" s="87" t="s">
        <v>2785</v>
      </c>
      <c r="C385" s="87">
        <v>284618</v>
      </c>
      <c r="D385" s="88">
        <v>276</v>
      </c>
      <c r="E385" s="88">
        <v>2011</v>
      </c>
      <c r="F385" s="467">
        <v>3070776</v>
      </c>
      <c r="G385" s="74">
        <v>142927</v>
      </c>
      <c r="K385" s="74">
        <v>2927849</v>
      </c>
      <c r="L385" s="80">
        <v>40997</v>
      </c>
      <c r="M385" s="74">
        <v>145</v>
      </c>
      <c r="N385" s="81" t="s">
        <v>2930</v>
      </c>
      <c r="O385" s="89"/>
      <c r="P385" s="89"/>
      <c r="Q385" s="91"/>
      <c r="R385" s="91" t="s">
        <v>5004</v>
      </c>
      <c r="S385" s="78" t="s">
        <v>20789</v>
      </c>
      <c r="T385" s="79">
        <v>3070776</v>
      </c>
      <c r="U385" s="87"/>
    </row>
    <row r="386" spans="1:21">
      <c r="A386" s="87" t="s">
        <v>3891</v>
      </c>
      <c r="B386" s="87" t="s">
        <v>2779</v>
      </c>
      <c r="C386" s="87">
        <v>13719982</v>
      </c>
      <c r="D386" s="88">
        <v>276</v>
      </c>
      <c r="E386" s="88">
        <v>2011</v>
      </c>
      <c r="F386" s="467">
        <v>241000</v>
      </c>
      <c r="G386" s="74">
        <v>2328</v>
      </c>
      <c r="K386" s="74">
        <v>238672</v>
      </c>
      <c r="L386" s="80">
        <v>40997</v>
      </c>
      <c r="M386" s="74">
        <v>145</v>
      </c>
      <c r="N386" s="81" t="s">
        <v>2930</v>
      </c>
      <c r="O386" s="89"/>
      <c r="P386" s="89"/>
      <c r="Q386" s="91"/>
      <c r="R386" s="91" t="s">
        <v>3901</v>
      </c>
      <c r="S386" s="78" t="s">
        <v>20789</v>
      </c>
      <c r="T386" s="79">
        <v>241000</v>
      </c>
      <c r="U386" s="87"/>
    </row>
    <row r="387" spans="1:21">
      <c r="A387" s="87" t="s">
        <v>4962</v>
      </c>
      <c r="B387" s="87" t="s">
        <v>2779</v>
      </c>
      <c r="C387" s="87">
        <v>31909187</v>
      </c>
      <c r="D387" s="88">
        <v>276</v>
      </c>
      <c r="E387" s="88">
        <v>2011</v>
      </c>
      <c r="F387" s="467">
        <v>358000</v>
      </c>
      <c r="G387" s="74">
        <v>0</v>
      </c>
      <c r="K387" s="74">
        <v>358000</v>
      </c>
      <c r="L387" s="80">
        <v>40997</v>
      </c>
      <c r="M387" s="74">
        <v>145</v>
      </c>
      <c r="N387" s="81" t="s">
        <v>2930</v>
      </c>
      <c r="O387" s="89"/>
      <c r="P387" s="89"/>
      <c r="Q387" s="91"/>
      <c r="R387" s="91" t="s">
        <v>5005</v>
      </c>
      <c r="S387" s="78" t="s">
        <v>20789</v>
      </c>
      <c r="T387" s="79">
        <v>358000</v>
      </c>
      <c r="U387" s="87"/>
    </row>
    <row r="388" spans="1:21">
      <c r="A388" s="87" t="s">
        <v>4963</v>
      </c>
      <c r="B388" s="87" t="s">
        <v>2779</v>
      </c>
      <c r="C388" s="87">
        <v>51898307</v>
      </c>
      <c r="D388" s="88">
        <v>276</v>
      </c>
      <c r="E388" s="88">
        <v>2011</v>
      </c>
      <c r="F388" s="467">
        <v>716000</v>
      </c>
      <c r="G388" s="74">
        <v>0</v>
      </c>
      <c r="K388" s="74">
        <v>716000</v>
      </c>
      <c r="L388" s="80">
        <v>40997</v>
      </c>
      <c r="M388" s="74">
        <v>145</v>
      </c>
      <c r="N388" s="81" t="s">
        <v>2930</v>
      </c>
      <c r="O388" s="89"/>
      <c r="P388" s="89"/>
      <c r="Q388" s="91"/>
      <c r="R388" s="91" t="s">
        <v>5006</v>
      </c>
      <c r="S388" s="78" t="s">
        <v>20789</v>
      </c>
      <c r="T388" s="79">
        <v>716000</v>
      </c>
      <c r="U388" s="87"/>
    </row>
    <row r="389" spans="1:21">
      <c r="A389" s="87" t="s">
        <v>4964</v>
      </c>
      <c r="B389" s="87" t="s">
        <v>2779</v>
      </c>
      <c r="C389" s="87">
        <v>7695429</v>
      </c>
      <c r="D389" s="88">
        <v>276</v>
      </c>
      <c r="E389" s="88">
        <v>2011</v>
      </c>
      <c r="F389" s="467">
        <v>2856536</v>
      </c>
      <c r="G389" s="74">
        <v>72557</v>
      </c>
      <c r="K389" s="74">
        <v>2783979</v>
      </c>
      <c r="L389" s="80">
        <v>40997</v>
      </c>
      <c r="M389" s="74">
        <v>145</v>
      </c>
      <c r="N389" s="81" t="s">
        <v>2930</v>
      </c>
      <c r="O389" s="89"/>
      <c r="P389" s="89"/>
      <c r="Q389" s="91"/>
      <c r="R389" s="91" t="s">
        <v>5007</v>
      </c>
      <c r="S389" s="78" t="s">
        <v>20789</v>
      </c>
      <c r="T389" s="79">
        <v>2856536</v>
      </c>
      <c r="U389" s="87"/>
    </row>
    <row r="390" spans="1:21">
      <c r="A390" s="87" t="s">
        <v>4965</v>
      </c>
      <c r="B390" s="87" t="s">
        <v>2779</v>
      </c>
      <c r="C390" s="87">
        <v>10070289</v>
      </c>
      <c r="D390" s="88">
        <v>276</v>
      </c>
      <c r="E390" s="88">
        <v>2011</v>
      </c>
      <c r="F390" s="467">
        <v>372000</v>
      </c>
      <c r="G390" s="74">
        <v>0</v>
      </c>
      <c r="K390" s="74">
        <v>372000</v>
      </c>
      <c r="L390" s="80">
        <v>40997</v>
      </c>
      <c r="M390" s="74">
        <v>145</v>
      </c>
      <c r="N390" s="81" t="s">
        <v>2930</v>
      </c>
      <c r="O390" s="89"/>
      <c r="P390" s="89"/>
      <c r="Q390" s="91"/>
      <c r="R390" s="91" t="s">
        <v>5008</v>
      </c>
      <c r="S390" s="78" t="s">
        <v>20789</v>
      </c>
      <c r="T390" s="79">
        <v>372000</v>
      </c>
      <c r="U390" s="87"/>
    </row>
    <row r="391" spans="1:21">
      <c r="A391" s="87" t="s">
        <v>4966</v>
      </c>
      <c r="B391" s="87" t="s">
        <v>2779</v>
      </c>
      <c r="C391" s="87">
        <v>19209186</v>
      </c>
      <c r="D391" s="88">
        <v>276</v>
      </c>
      <c r="E391" s="88">
        <v>2011</v>
      </c>
      <c r="F391" s="467">
        <v>1249736</v>
      </c>
      <c r="G391" s="74">
        <v>12072</v>
      </c>
      <c r="K391" s="74">
        <v>1237664</v>
      </c>
      <c r="L391" s="80">
        <v>40997</v>
      </c>
      <c r="M391" s="74">
        <v>145</v>
      </c>
      <c r="N391" s="81" t="s">
        <v>2930</v>
      </c>
      <c r="O391" s="89"/>
      <c r="P391" s="89"/>
      <c r="Q391" s="91"/>
      <c r="R391" s="91" t="s">
        <v>4934</v>
      </c>
      <c r="S391" s="78" t="s">
        <v>20789</v>
      </c>
      <c r="T391" s="79">
        <v>1249736</v>
      </c>
      <c r="U391" s="87"/>
    </row>
    <row r="392" spans="1:21">
      <c r="A392" s="87" t="s">
        <v>4967</v>
      </c>
      <c r="B392" s="87" t="s">
        <v>2779</v>
      </c>
      <c r="C392" s="87">
        <v>94460648</v>
      </c>
      <c r="D392" s="88">
        <v>276</v>
      </c>
      <c r="E392" s="88">
        <v>2011</v>
      </c>
      <c r="F392" s="467">
        <v>1999576</v>
      </c>
      <c r="G392" s="74">
        <v>19316</v>
      </c>
      <c r="K392" s="74">
        <v>1980260</v>
      </c>
      <c r="L392" s="80">
        <v>40997</v>
      </c>
      <c r="M392" s="74">
        <v>145</v>
      </c>
      <c r="N392" s="81" t="s">
        <v>2930</v>
      </c>
      <c r="O392" s="89"/>
      <c r="P392" s="89"/>
      <c r="Q392" s="91"/>
      <c r="R392" s="91" t="s">
        <v>5009</v>
      </c>
      <c r="S392" s="78" t="s">
        <v>20789</v>
      </c>
      <c r="T392" s="79">
        <v>1999576</v>
      </c>
      <c r="U392" s="87"/>
    </row>
    <row r="393" spans="1:21">
      <c r="A393" s="87" t="s">
        <v>4968</v>
      </c>
      <c r="B393" s="87" t="s">
        <v>2779</v>
      </c>
      <c r="C393" s="87">
        <v>31302047</v>
      </c>
      <c r="D393" s="88">
        <v>276</v>
      </c>
      <c r="E393" s="88">
        <v>2011</v>
      </c>
      <c r="F393" s="467">
        <v>372000</v>
      </c>
      <c r="G393" s="74">
        <v>0</v>
      </c>
      <c r="K393" s="74">
        <v>372000</v>
      </c>
      <c r="L393" s="80">
        <v>40997</v>
      </c>
      <c r="M393" s="74">
        <v>145</v>
      </c>
      <c r="N393" s="81" t="s">
        <v>2930</v>
      </c>
      <c r="O393" s="89"/>
      <c r="P393" s="89"/>
      <c r="Q393" s="91"/>
      <c r="R393" s="91" t="s">
        <v>5010</v>
      </c>
      <c r="S393" s="78" t="s">
        <v>20789</v>
      </c>
      <c r="T393" s="79">
        <v>372000</v>
      </c>
      <c r="U393" s="87"/>
    </row>
    <row r="394" spans="1:21">
      <c r="A394" s="87" t="s">
        <v>4486</v>
      </c>
      <c r="B394" s="87" t="s">
        <v>2779</v>
      </c>
      <c r="C394" s="87">
        <v>71638496</v>
      </c>
      <c r="D394" s="88">
        <v>276</v>
      </c>
      <c r="E394" s="88">
        <v>2011</v>
      </c>
      <c r="F394" s="467">
        <v>372000</v>
      </c>
      <c r="G394" s="74">
        <v>3594</v>
      </c>
      <c r="K394" s="74">
        <v>368406</v>
      </c>
      <c r="L394" s="80">
        <v>40997</v>
      </c>
      <c r="M394" s="74">
        <v>145</v>
      </c>
      <c r="N394" s="81" t="s">
        <v>2930</v>
      </c>
      <c r="O394" s="89"/>
      <c r="P394" s="89"/>
      <c r="Q394" s="91"/>
      <c r="R394" s="91" t="s">
        <v>4549</v>
      </c>
      <c r="S394" s="78" t="s">
        <v>20789</v>
      </c>
      <c r="T394" s="79">
        <v>372000</v>
      </c>
      <c r="U394" s="87"/>
    </row>
    <row r="395" spans="1:21">
      <c r="A395" s="87" t="s">
        <v>4969</v>
      </c>
      <c r="B395" s="87" t="s">
        <v>2779</v>
      </c>
      <c r="C395" s="87">
        <v>70075914</v>
      </c>
      <c r="D395" s="88">
        <v>276</v>
      </c>
      <c r="E395" s="88">
        <v>2011</v>
      </c>
      <c r="F395" s="467">
        <v>372000</v>
      </c>
      <c r="G395" s="74">
        <v>0</v>
      </c>
      <c r="K395" s="74">
        <v>372000</v>
      </c>
      <c r="L395" s="80">
        <v>40997</v>
      </c>
      <c r="M395" s="74">
        <v>145</v>
      </c>
      <c r="N395" s="81" t="s">
        <v>2930</v>
      </c>
      <c r="O395" s="89"/>
      <c r="P395" s="89"/>
      <c r="Q395" s="91"/>
      <c r="R395" s="91" t="s">
        <v>5011</v>
      </c>
      <c r="S395" s="78" t="s">
        <v>20789</v>
      </c>
      <c r="T395" s="79">
        <v>372000</v>
      </c>
      <c r="U395" s="87"/>
    </row>
    <row r="396" spans="1:21">
      <c r="A396" s="87" t="s">
        <v>4970</v>
      </c>
      <c r="B396" s="87" t="s">
        <v>2779</v>
      </c>
      <c r="C396" s="87">
        <v>7554191</v>
      </c>
      <c r="D396" s="88">
        <v>276</v>
      </c>
      <c r="E396" s="88">
        <v>2011</v>
      </c>
      <c r="F396" s="467">
        <v>358000</v>
      </c>
      <c r="G396" s="74">
        <v>0</v>
      </c>
      <c r="K396" s="74">
        <v>358000</v>
      </c>
      <c r="L396" s="80">
        <v>40997</v>
      </c>
      <c r="M396" s="74">
        <v>145</v>
      </c>
      <c r="N396" s="81" t="s">
        <v>2930</v>
      </c>
      <c r="O396" s="89"/>
      <c r="P396" s="89"/>
      <c r="Q396" s="91"/>
      <c r="R396" s="91" t="s">
        <v>5012</v>
      </c>
      <c r="S396" s="78" t="s">
        <v>20789</v>
      </c>
      <c r="T396" s="79">
        <v>358000</v>
      </c>
      <c r="U396" s="87"/>
    </row>
    <row r="397" spans="1:21">
      <c r="A397" s="87" t="s">
        <v>4971</v>
      </c>
      <c r="B397" s="87" t="s">
        <v>2779</v>
      </c>
      <c r="C397" s="87">
        <v>79335032</v>
      </c>
      <c r="D397" s="88">
        <v>276</v>
      </c>
      <c r="E397" s="88">
        <v>2011</v>
      </c>
      <c r="F397" s="467">
        <v>2169000</v>
      </c>
      <c r="G397" s="74">
        <v>20953</v>
      </c>
      <c r="K397" s="74">
        <v>2148047</v>
      </c>
      <c r="L397" s="80">
        <v>40997</v>
      </c>
      <c r="M397" s="74">
        <v>145</v>
      </c>
      <c r="N397" s="81" t="s">
        <v>2930</v>
      </c>
      <c r="O397" s="89"/>
      <c r="P397" s="89"/>
      <c r="Q397" s="91"/>
      <c r="R397" s="91" t="s">
        <v>2881</v>
      </c>
      <c r="S397" s="78" t="s">
        <v>20789</v>
      </c>
      <c r="T397" s="79">
        <v>2169000</v>
      </c>
      <c r="U397" s="87"/>
    </row>
    <row r="398" spans="1:21">
      <c r="A398" s="87" t="s">
        <v>4972</v>
      </c>
      <c r="B398" s="87" t="s">
        <v>2779</v>
      </c>
      <c r="C398" s="87">
        <v>93358626</v>
      </c>
      <c r="D398" s="88">
        <v>276</v>
      </c>
      <c r="E398" s="88">
        <v>2011</v>
      </c>
      <c r="F398" s="467">
        <v>241000</v>
      </c>
      <c r="G398" s="74">
        <v>0</v>
      </c>
      <c r="K398" s="74">
        <v>241000</v>
      </c>
      <c r="L398" s="80">
        <v>40997</v>
      </c>
      <c r="M398" s="74">
        <v>145</v>
      </c>
      <c r="N398" s="81" t="s">
        <v>2930</v>
      </c>
      <c r="O398" s="89"/>
      <c r="P398" s="89"/>
      <c r="Q398" s="91"/>
      <c r="R398" s="91" t="s">
        <v>5013</v>
      </c>
      <c r="S398" s="78" t="s">
        <v>20789</v>
      </c>
      <c r="T398" s="79">
        <v>241000</v>
      </c>
      <c r="U398" s="87"/>
    </row>
    <row r="399" spans="1:21">
      <c r="A399" s="87" t="s">
        <v>4973</v>
      </c>
      <c r="B399" s="87" t="s">
        <v>2779</v>
      </c>
      <c r="C399" s="87">
        <v>94392856</v>
      </c>
      <c r="D399" s="88">
        <v>276</v>
      </c>
      <c r="E399" s="88">
        <v>2011</v>
      </c>
      <c r="F399" s="467">
        <v>1116000</v>
      </c>
      <c r="G399" s="74">
        <v>0</v>
      </c>
      <c r="K399" s="74">
        <v>1116000</v>
      </c>
      <c r="L399" s="80">
        <v>40997</v>
      </c>
      <c r="M399" s="74">
        <v>145</v>
      </c>
      <c r="N399" s="81" t="s">
        <v>2930</v>
      </c>
      <c r="O399" s="89"/>
      <c r="P399" s="89"/>
      <c r="Q399" s="91"/>
      <c r="R399" s="91" t="s">
        <v>5014</v>
      </c>
      <c r="S399" s="78" t="s">
        <v>20789</v>
      </c>
      <c r="T399" s="79">
        <v>1116000</v>
      </c>
      <c r="U399" s="87"/>
    </row>
    <row r="400" spans="1:21">
      <c r="A400" s="87" t="s">
        <v>4974</v>
      </c>
      <c r="B400" s="87" t="s">
        <v>2779</v>
      </c>
      <c r="C400" s="87">
        <v>70133372</v>
      </c>
      <c r="D400" s="88">
        <v>276</v>
      </c>
      <c r="E400" s="88">
        <v>2011</v>
      </c>
      <c r="F400" s="467">
        <v>372000</v>
      </c>
      <c r="G400" s="74">
        <v>0</v>
      </c>
      <c r="K400" s="74">
        <v>372000</v>
      </c>
      <c r="L400" s="80">
        <v>40997</v>
      </c>
      <c r="M400" s="74">
        <v>145</v>
      </c>
      <c r="N400" s="81" t="s">
        <v>2930</v>
      </c>
      <c r="O400" s="89"/>
      <c r="P400" s="89"/>
      <c r="Q400" s="91"/>
      <c r="R400" s="91" t="s">
        <v>5015</v>
      </c>
      <c r="S400" s="78" t="s">
        <v>20789</v>
      </c>
      <c r="T400" s="79">
        <v>372000</v>
      </c>
      <c r="U400" s="87"/>
    </row>
    <row r="401" spans="1:21">
      <c r="A401" s="87" t="s">
        <v>4013</v>
      </c>
      <c r="B401" s="87" t="s">
        <v>2779</v>
      </c>
      <c r="C401" s="87">
        <v>79326841</v>
      </c>
      <c r="D401" s="88">
        <v>276</v>
      </c>
      <c r="E401" s="88">
        <v>2011</v>
      </c>
      <c r="F401" s="467">
        <v>1860000</v>
      </c>
      <c r="G401" s="74">
        <v>0</v>
      </c>
      <c r="K401" s="74">
        <v>1860000</v>
      </c>
      <c r="L401" s="80">
        <v>40997</v>
      </c>
      <c r="M401" s="74">
        <v>145</v>
      </c>
      <c r="N401" s="81" t="s">
        <v>2930</v>
      </c>
      <c r="O401" s="89"/>
      <c r="P401" s="89"/>
      <c r="Q401" s="91"/>
      <c r="R401" s="91" t="s">
        <v>4083</v>
      </c>
      <c r="S401" s="78" t="s">
        <v>20789</v>
      </c>
      <c r="T401" s="79">
        <v>1860000</v>
      </c>
      <c r="U401" s="87"/>
    </row>
    <row r="402" spans="1:21">
      <c r="A402" s="87" t="s">
        <v>4975</v>
      </c>
      <c r="B402" s="87" t="s">
        <v>2779</v>
      </c>
      <c r="C402" s="87">
        <v>79142418</v>
      </c>
      <c r="D402" s="88">
        <v>276</v>
      </c>
      <c r="E402" s="88">
        <v>2011</v>
      </c>
      <c r="F402" s="467">
        <v>1922040</v>
      </c>
      <c r="G402" s="74">
        <v>18567</v>
      </c>
      <c r="K402" s="74">
        <v>1903473</v>
      </c>
      <c r="L402" s="80">
        <v>40997</v>
      </c>
      <c r="M402" s="74">
        <v>145</v>
      </c>
      <c r="N402" s="81" t="s">
        <v>2930</v>
      </c>
      <c r="O402" s="89"/>
      <c r="P402" s="89"/>
      <c r="Q402" s="91"/>
      <c r="R402" s="91" t="s">
        <v>5016</v>
      </c>
      <c r="S402" s="78" t="s">
        <v>20789</v>
      </c>
      <c r="T402" s="79">
        <v>1922040</v>
      </c>
      <c r="U402" s="87"/>
    </row>
    <row r="403" spans="1:21">
      <c r="A403" s="87" t="s">
        <v>4976</v>
      </c>
      <c r="B403" s="87" t="s">
        <v>2779</v>
      </c>
      <c r="C403" s="87">
        <v>77032657</v>
      </c>
      <c r="D403" s="88">
        <v>276</v>
      </c>
      <c r="E403" s="88">
        <v>2011</v>
      </c>
      <c r="F403" s="467">
        <v>372000</v>
      </c>
      <c r="G403" s="74">
        <v>0</v>
      </c>
      <c r="K403" s="74">
        <v>372000</v>
      </c>
      <c r="L403" s="80">
        <v>40997</v>
      </c>
      <c r="M403" s="74">
        <v>145</v>
      </c>
      <c r="N403" s="81" t="s">
        <v>2930</v>
      </c>
      <c r="O403" s="89"/>
      <c r="P403" s="89"/>
      <c r="Q403" s="91"/>
      <c r="R403" s="91" t="s">
        <v>5017</v>
      </c>
      <c r="S403" s="78" t="s">
        <v>20789</v>
      </c>
      <c r="T403" s="79">
        <v>372000</v>
      </c>
      <c r="U403" s="87"/>
    </row>
    <row r="404" spans="1:21">
      <c r="A404" s="87" t="s">
        <v>4977</v>
      </c>
      <c r="B404" s="87" t="s">
        <v>2779</v>
      </c>
      <c r="C404" s="87">
        <v>39778889</v>
      </c>
      <c r="D404" s="88">
        <v>276</v>
      </c>
      <c r="E404" s="88">
        <v>2011</v>
      </c>
      <c r="F404" s="467">
        <v>358000</v>
      </c>
      <c r="G404" s="74">
        <v>3458</v>
      </c>
      <c r="K404" s="74">
        <v>354542</v>
      </c>
      <c r="L404" s="80">
        <v>40997</v>
      </c>
      <c r="M404" s="74">
        <v>145</v>
      </c>
      <c r="N404" s="81" t="s">
        <v>2930</v>
      </c>
      <c r="O404" s="89"/>
      <c r="P404" s="89"/>
      <c r="Q404" s="91"/>
      <c r="R404" s="91" t="s">
        <v>5018</v>
      </c>
      <c r="S404" s="78" t="s">
        <v>20789</v>
      </c>
      <c r="T404" s="79">
        <v>358000</v>
      </c>
      <c r="U404" s="87"/>
    </row>
    <row r="405" spans="1:21">
      <c r="A405" s="87" t="s">
        <v>4978</v>
      </c>
      <c r="B405" s="87" t="s">
        <v>2779</v>
      </c>
      <c r="C405" s="87">
        <v>77171940</v>
      </c>
      <c r="D405" s="88">
        <v>276</v>
      </c>
      <c r="E405" s="88">
        <v>2011</v>
      </c>
      <c r="F405" s="467">
        <v>241000</v>
      </c>
      <c r="G405" s="74">
        <v>0</v>
      </c>
      <c r="K405" s="74">
        <v>241000</v>
      </c>
      <c r="L405" s="80">
        <v>40997</v>
      </c>
      <c r="M405" s="74">
        <v>145</v>
      </c>
      <c r="N405" s="81" t="s">
        <v>2930</v>
      </c>
      <c r="O405" s="89"/>
      <c r="P405" s="89"/>
      <c r="Q405" s="91"/>
      <c r="R405" s="91" t="s">
        <v>5019</v>
      </c>
      <c r="S405" s="78" t="s">
        <v>20789</v>
      </c>
      <c r="T405" s="79">
        <v>241000</v>
      </c>
      <c r="U405" s="87"/>
    </row>
    <row r="406" spans="1:21">
      <c r="A406" s="87" t="s">
        <v>4979</v>
      </c>
      <c r="B406" s="87" t="s">
        <v>2779</v>
      </c>
      <c r="C406" s="87">
        <v>71613405</v>
      </c>
      <c r="D406" s="88">
        <v>276</v>
      </c>
      <c r="E406" s="88">
        <v>2011</v>
      </c>
      <c r="F406" s="467">
        <v>372000</v>
      </c>
      <c r="G406" s="74">
        <v>0</v>
      </c>
      <c r="K406" s="74">
        <v>372000</v>
      </c>
      <c r="L406" s="80">
        <v>40997</v>
      </c>
      <c r="M406" s="74">
        <v>145</v>
      </c>
      <c r="N406" s="81" t="s">
        <v>2930</v>
      </c>
      <c r="O406" s="89"/>
      <c r="P406" s="89"/>
      <c r="Q406" s="91"/>
      <c r="R406" s="91" t="s">
        <v>5020</v>
      </c>
      <c r="S406" s="78" t="s">
        <v>20789</v>
      </c>
      <c r="T406" s="79">
        <v>372000</v>
      </c>
      <c r="U406" s="87"/>
    </row>
    <row r="407" spans="1:21">
      <c r="A407" s="87" t="s">
        <v>4980</v>
      </c>
      <c r="B407" s="87" t="s">
        <v>2779</v>
      </c>
      <c r="C407" s="87">
        <v>70063180</v>
      </c>
      <c r="D407" s="88">
        <v>276</v>
      </c>
      <c r="E407" s="88">
        <v>2011</v>
      </c>
      <c r="F407" s="467">
        <v>744000</v>
      </c>
      <c r="G407" s="74">
        <v>0</v>
      </c>
      <c r="K407" s="74">
        <v>744000</v>
      </c>
      <c r="L407" s="80">
        <v>40997</v>
      </c>
      <c r="M407" s="74">
        <v>145</v>
      </c>
      <c r="N407" s="81" t="s">
        <v>2930</v>
      </c>
      <c r="O407" s="89"/>
      <c r="P407" s="89"/>
      <c r="Q407" s="91"/>
      <c r="R407" s="91" t="s">
        <v>5021</v>
      </c>
      <c r="S407" s="78" t="s">
        <v>20789</v>
      </c>
      <c r="T407" s="79">
        <v>744000</v>
      </c>
      <c r="U407" s="87"/>
    </row>
    <row r="408" spans="1:21">
      <c r="A408" s="87" t="s">
        <v>4981</v>
      </c>
      <c r="B408" s="87" t="s">
        <v>2779</v>
      </c>
      <c r="C408" s="87">
        <v>20739849</v>
      </c>
      <c r="D408" s="88">
        <v>276</v>
      </c>
      <c r="E408" s="88">
        <v>2011</v>
      </c>
      <c r="F408" s="467">
        <v>372000</v>
      </c>
      <c r="G408" s="74">
        <v>3594</v>
      </c>
      <c r="K408" s="74">
        <v>368406</v>
      </c>
      <c r="L408" s="80">
        <v>40997</v>
      </c>
      <c r="M408" s="74">
        <v>145</v>
      </c>
      <c r="N408" s="81" t="s">
        <v>2930</v>
      </c>
      <c r="O408" s="89"/>
      <c r="P408" s="89"/>
      <c r="Q408" s="91"/>
      <c r="R408" s="91" t="s">
        <v>5022</v>
      </c>
      <c r="S408" s="78" t="s">
        <v>20789</v>
      </c>
      <c r="T408" s="79">
        <v>372000</v>
      </c>
      <c r="U408" s="87"/>
    </row>
    <row r="409" spans="1:21">
      <c r="A409" s="87" t="s">
        <v>4982</v>
      </c>
      <c r="B409" s="87" t="s">
        <v>2779</v>
      </c>
      <c r="C409" s="87">
        <v>31397499</v>
      </c>
      <c r="D409" s="88">
        <v>276</v>
      </c>
      <c r="E409" s="88">
        <v>2011</v>
      </c>
      <c r="F409" s="467">
        <v>716000</v>
      </c>
      <c r="G409" s="74">
        <v>0</v>
      </c>
      <c r="K409" s="74">
        <v>716000</v>
      </c>
      <c r="L409" s="80">
        <v>40997</v>
      </c>
      <c r="M409" s="74">
        <v>145</v>
      </c>
      <c r="N409" s="81" t="s">
        <v>2930</v>
      </c>
      <c r="O409" s="89"/>
      <c r="P409" s="89"/>
      <c r="Q409" s="91"/>
      <c r="R409" s="91" t="s">
        <v>5023</v>
      </c>
      <c r="S409" s="78" t="s">
        <v>20789</v>
      </c>
      <c r="T409" s="79">
        <v>716000</v>
      </c>
      <c r="U409" s="87"/>
    </row>
    <row r="410" spans="1:21">
      <c r="A410" s="87" t="s">
        <v>4983</v>
      </c>
      <c r="B410" s="87" t="s">
        <v>2779</v>
      </c>
      <c r="C410" s="87">
        <v>29672592</v>
      </c>
      <c r="D410" s="88">
        <v>276</v>
      </c>
      <c r="E410" s="88">
        <v>2011</v>
      </c>
      <c r="F410" s="467">
        <v>1651436</v>
      </c>
      <c r="G410" s="74">
        <v>15953</v>
      </c>
      <c r="K410" s="74">
        <v>1635483</v>
      </c>
      <c r="L410" s="80">
        <v>40997</v>
      </c>
      <c r="M410" s="74">
        <v>145</v>
      </c>
      <c r="N410" s="81" t="s">
        <v>2930</v>
      </c>
      <c r="O410" s="89"/>
      <c r="P410" s="89"/>
      <c r="Q410" s="91"/>
      <c r="R410" s="91" t="s">
        <v>5024</v>
      </c>
      <c r="S410" s="78" t="s">
        <v>20789</v>
      </c>
      <c r="T410" s="79">
        <v>1651436</v>
      </c>
      <c r="U410" s="87"/>
    </row>
    <row r="411" spans="1:21">
      <c r="A411" s="87" t="s">
        <v>4984</v>
      </c>
      <c r="B411" s="87" t="s">
        <v>2779</v>
      </c>
      <c r="C411" s="87">
        <v>63316881</v>
      </c>
      <c r="D411" s="88">
        <v>276</v>
      </c>
      <c r="E411" s="88">
        <v>2011</v>
      </c>
      <c r="F411" s="467">
        <v>358000</v>
      </c>
      <c r="G411" s="74">
        <v>0</v>
      </c>
      <c r="K411" s="74">
        <v>358000</v>
      </c>
      <c r="L411" s="80">
        <v>40997</v>
      </c>
      <c r="M411" s="74">
        <v>145</v>
      </c>
      <c r="N411" s="81" t="s">
        <v>2930</v>
      </c>
      <c r="O411" s="89"/>
      <c r="P411" s="89"/>
      <c r="Q411" s="91"/>
      <c r="R411" s="91" t="s">
        <v>5025</v>
      </c>
      <c r="S411" s="78" t="s">
        <v>20789</v>
      </c>
      <c r="T411" s="79">
        <v>358000</v>
      </c>
      <c r="U411" s="87"/>
    </row>
    <row r="412" spans="1:21">
      <c r="A412" s="87" t="s">
        <v>4985</v>
      </c>
      <c r="B412" s="87" t="s">
        <v>2779</v>
      </c>
      <c r="C412" s="87">
        <v>79752969</v>
      </c>
      <c r="D412" s="88">
        <v>276</v>
      </c>
      <c r="E412" s="88">
        <v>2011</v>
      </c>
      <c r="F412" s="467">
        <v>964000</v>
      </c>
      <c r="G412" s="74">
        <v>9312</v>
      </c>
      <c r="K412" s="74">
        <v>954688</v>
      </c>
      <c r="L412" s="80">
        <v>40997</v>
      </c>
      <c r="M412" s="74">
        <v>145</v>
      </c>
      <c r="N412" s="81" t="s">
        <v>2930</v>
      </c>
      <c r="O412" s="89"/>
      <c r="P412" s="89"/>
      <c r="Q412" s="91"/>
      <c r="R412" s="91" t="s">
        <v>5026</v>
      </c>
      <c r="S412" s="78" t="s">
        <v>20789</v>
      </c>
      <c r="T412" s="79">
        <v>964000</v>
      </c>
      <c r="U412" s="87"/>
    </row>
    <row r="413" spans="1:21">
      <c r="A413" s="87" t="s">
        <v>4986</v>
      </c>
      <c r="B413" s="87" t="s">
        <v>2779</v>
      </c>
      <c r="C413" s="87">
        <v>79524306</v>
      </c>
      <c r="D413" s="88">
        <v>276</v>
      </c>
      <c r="E413" s="88">
        <v>2011</v>
      </c>
      <c r="F413" s="467">
        <v>2856536</v>
      </c>
      <c r="G413" s="74">
        <v>10151</v>
      </c>
      <c r="K413" s="74">
        <v>2846385</v>
      </c>
      <c r="L413" s="80">
        <v>40997</v>
      </c>
      <c r="M413" s="74">
        <v>145</v>
      </c>
      <c r="N413" s="81" t="s">
        <v>2930</v>
      </c>
      <c r="O413" s="89"/>
      <c r="P413" s="89"/>
      <c r="Q413" s="91"/>
      <c r="R413" s="91" t="s">
        <v>5027</v>
      </c>
      <c r="S413" s="78" t="s">
        <v>20789</v>
      </c>
      <c r="T413" s="79">
        <v>2856536</v>
      </c>
      <c r="U413" s="87"/>
    </row>
    <row r="414" spans="1:21">
      <c r="A414" s="87" t="s">
        <v>4987</v>
      </c>
      <c r="B414" s="87" t="s">
        <v>2779</v>
      </c>
      <c r="C414" s="87">
        <v>66841381</v>
      </c>
      <c r="D414" s="88">
        <v>276</v>
      </c>
      <c r="E414" s="88">
        <v>2011</v>
      </c>
      <c r="F414" s="467">
        <v>1651436</v>
      </c>
      <c r="G414" s="74">
        <v>0</v>
      </c>
      <c r="K414" s="74">
        <v>1651436</v>
      </c>
      <c r="L414" s="80">
        <v>40997</v>
      </c>
      <c r="M414" s="74">
        <v>145</v>
      </c>
      <c r="N414" s="81" t="s">
        <v>2930</v>
      </c>
      <c r="O414" s="89"/>
      <c r="P414" s="89"/>
      <c r="Q414" s="91"/>
      <c r="R414" s="91" t="s">
        <v>5028</v>
      </c>
      <c r="S414" s="78" t="s">
        <v>20789</v>
      </c>
      <c r="T414" s="79">
        <v>1651436</v>
      </c>
      <c r="U414" s="87"/>
    </row>
    <row r="415" spans="1:21">
      <c r="A415" s="87" t="s">
        <v>4988</v>
      </c>
      <c r="B415" s="87" t="s">
        <v>2779</v>
      </c>
      <c r="C415" s="87">
        <v>60328677</v>
      </c>
      <c r="D415" s="88">
        <v>276</v>
      </c>
      <c r="E415" s="88">
        <v>2011</v>
      </c>
      <c r="F415" s="467">
        <v>372000</v>
      </c>
      <c r="G415" s="74">
        <v>3594</v>
      </c>
      <c r="K415" s="74">
        <v>368406</v>
      </c>
      <c r="L415" s="80">
        <v>40997</v>
      </c>
      <c r="M415" s="74">
        <v>145</v>
      </c>
      <c r="N415" s="81" t="s">
        <v>2930</v>
      </c>
      <c r="O415" s="89"/>
      <c r="P415" s="89"/>
      <c r="Q415" s="91"/>
      <c r="R415" s="91" t="s">
        <v>5029</v>
      </c>
      <c r="S415" s="78" t="s">
        <v>20789</v>
      </c>
      <c r="T415" s="79">
        <v>372000</v>
      </c>
      <c r="U415" s="87"/>
    </row>
    <row r="416" spans="1:21">
      <c r="A416" s="87" t="s">
        <v>4989</v>
      </c>
      <c r="B416" s="87" t="s">
        <v>2779</v>
      </c>
      <c r="C416" s="87">
        <v>79745499</v>
      </c>
      <c r="D416" s="88">
        <v>276</v>
      </c>
      <c r="E416" s="88">
        <v>2011</v>
      </c>
      <c r="F416" s="467">
        <v>372000</v>
      </c>
      <c r="G416" s="74">
        <v>0</v>
      </c>
      <c r="K416" s="74">
        <v>372000</v>
      </c>
      <c r="L416" s="80">
        <v>40997</v>
      </c>
      <c r="M416" s="74">
        <v>145</v>
      </c>
      <c r="N416" s="81" t="s">
        <v>2930</v>
      </c>
      <c r="O416" s="89"/>
      <c r="P416" s="89"/>
      <c r="Q416" s="91"/>
      <c r="R416" s="91" t="s">
        <v>5030</v>
      </c>
      <c r="S416" s="78" t="s">
        <v>20789</v>
      </c>
      <c r="T416" s="79">
        <v>372000</v>
      </c>
      <c r="U416" s="87"/>
    </row>
    <row r="417" spans="1:21">
      <c r="A417" s="87" t="s">
        <v>4990</v>
      </c>
      <c r="B417" s="87" t="s">
        <v>2779</v>
      </c>
      <c r="C417" s="87">
        <v>41372644</v>
      </c>
      <c r="D417" s="88">
        <v>276</v>
      </c>
      <c r="E417" s="88">
        <v>2011</v>
      </c>
      <c r="F417" s="467">
        <v>358000</v>
      </c>
      <c r="G417" s="74">
        <v>3458</v>
      </c>
      <c r="K417" s="74">
        <v>354542</v>
      </c>
      <c r="L417" s="80">
        <v>40997</v>
      </c>
      <c r="M417" s="74">
        <v>145</v>
      </c>
      <c r="N417" s="81" t="s">
        <v>2930</v>
      </c>
      <c r="O417" s="89"/>
      <c r="P417" s="89"/>
      <c r="Q417" s="91"/>
      <c r="R417" s="91" t="s">
        <v>5031</v>
      </c>
      <c r="S417" s="78" t="s">
        <v>20789</v>
      </c>
      <c r="T417" s="79">
        <v>358000</v>
      </c>
      <c r="U417" s="87"/>
    </row>
    <row r="418" spans="1:21">
      <c r="A418" s="87" t="s">
        <v>4991</v>
      </c>
      <c r="B418" s="87" t="s">
        <v>2779</v>
      </c>
      <c r="C418" s="87">
        <v>71680768</v>
      </c>
      <c r="D418" s="88">
        <v>276</v>
      </c>
      <c r="E418" s="88">
        <v>2011</v>
      </c>
      <c r="F418" s="467">
        <v>241000</v>
      </c>
      <c r="G418" s="74">
        <v>0</v>
      </c>
      <c r="K418" s="74">
        <v>241000</v>
      </c>
      <c r="L418" s="80">
        <v>40997</v>
      </c>
      <c r="M418" s="74">
        <v>145</v>
      </c>
      <c r="N418" s="81" t="s">
        <v>2930</v>
      </c>
      <c r="O418" s="89"/>
      <c r="P418" s="89"/>
      <c r="Q418" s="91"/>
      <c r="R418" s="91" t="s">
        <v>5032</v>
      </c>
      <c r="S418" s="78" t="s">
        <v>20789</v>
      </c>
      <c r="T418" s="79">
        <v>241000</v>
      </c>
      <c r="U418" s="87"/>
    </row>
    <row r="419" spans="1:21">
      <c r="A419" s="87" t="s">
        <v>4992</v>
      </c>
      <c r="B419" s="87" t="s">
        <v>2779</v>
      </c>
      <c r="C419" s="87">
        <v>7697447</v>
      </c>
      <c r="D419" s="88">
        <v>276</v>
      </c>
      <c r="E419" s="88">
        <v>2011</v>
      </c>
      <c r="F419" s="467">
        <v>372000</v>
      </c>
      <c r="G419" s="74">
        <v>3594</v>
      </c>
      <c r="K419" s="74">
        <v>368406</v>
      </c>
      <c r="L419" s="80">
        <v>40997</v>
      </c>
      <c r="M419" s="74">
        <v>145</v>
      </c>
      <c r="N419" s="81" t="s">
        <v>2930</v>
      </c>
      <c r="O419" s="89"/>
      <c r="P419" s="89"/>
      <c r="Q419" s="91"/>
      <c r="R419" s="91" t="s">
        <v>5033</v>
      </c>
      <c r="S419" s="78" t="s">
        <v>20789</v>
      </c>
      <c r="T419" s="79">
        <v>372000</v>
      </c>
      <c r="U419" s="87"/>
    </row>
    <row r="420" spans="1:21">
      <c r="A420" s="87" t="s">
        <v>4993</v>
      </c>
      <c r="B420" s="87" t="s">
        <v>2779</v>
      </c>
      <c r="C420" s="87">
        <v>79156618</v>
      </c>
      <c r="D420" s="88">
        <v>276</v>
      </c>
      <c r="E420" s="88">
        <v>2011</v>
      </c>
      <c r="F420" s="467">
        <v>372000</v>
      </c>
      <c r="G420" s="74">
        <v>3594</v>
      </c>
      <c r="K420" s="74">
        <v>368406</v>
      </c>
      <c r="L420" s="80">
        <v>40997</v>
      </c>
      <c r="M420" s="74">
        <v>145</v>
      </c>
      <c r="N420" s="81" t="s">
        <v>2930</v>
      </c>
      <c r="O420" s="89"/>
      <c r="P420" s="89"/>
      <c r="Q420" s="91"/>
      <c r="R420" s="91" t="s">
        <v>5034</v>
      </c>
      <c r="S420" s="78" t="s">
        <v>20789</v>
      </c>
      <c r="T420" s="79">
        <v>372000</v>
      </c>
      <c r="U420" s="87"/>
    </row>
    <row r="421" spans="1:21">
      <c r="A421" s="87" t="s">
        <v>3086</v>
      </c>
      <c r="B421" s="87" t="s">
        <v>2779</v>
      </c>
      <c r="C421" s="87">
        <v>3181079</v>
      </c>
      <c r="D421" s="88">
        <v>276</v>
      </c>
      <c r="E421" s="88">
        <v>2011</v>
      </c>
      <c r="F421" s="467">
        <v>372000</v>
      </c>
      <c r="G421" s="74">
        <v>3594</v>
      </c>
      <c r="K421" s="74">
        <v>368406</v>
      </c>
      <c r="L421" s="80">
        <v>40997</v>
      </c>
      <c r="M421" s="74">
        <v>145</v>
      </c>
      <c r="N421" s="81" t="s">
        <v>2930</v>
      </c>
      <c r="O421" s="89"/>
      <c r="P421" s="89"/>
      <c r="Q421" s="91"/>
      <c r="R421" s="91" t="s">
        <v>5035</v>
      </c>
      <c r="S421" s="78" t="s">
        <v>20789</v>
      </c>
      <c r="T421" s="79">
        <v>372000</v>
      </c>
      <c r="U421" s="87"/>
    </row>
    <row r="422" spans="1:21">
      <c r="A422" s="87" t="s">
        <v>4994</v>
      </c>
      <c r="B422" s="87" t="s">
        <v>2779</v>
      </c>
      <c r="C422" s="87">
        <v>31237836</v>
      </c>
      <c r="D422" s="88">
        <v>276</v>
      </c>
      <c r="E422" s="88">
        <v>2011</v>
      </c>
      <c r="F422" s="467">
        <v>744000</v>
      </c>
      <c r="G422" s="74">
        <v>0</v>
      </c>
      <c r="K422" s="74">
        <v>744000</v>
      </c>
      <c r="L422" s="80">
        <v>40997</v>
      </c>
      <c r="M422" s="74">
        <v>145</v>
      </c>
      <c r="N422" s="81" t="s">
        <v>2930</v>
      </c>
      <c r="O422" s="89"/>
      <c r="P422" s="89"/>
      <c r="Q422" s="91"/>
      <c r="R422" s="91" t="s">
        <v>5036</v>
      </c>
      <c r="S422" s="78" t="s">
        <v>20789</v>
      </c>
      <c r="T422" s="79">
        <v>744000</v>
      </c>
      <c r="U422" s="87"/>
    </row>
    <row r="423" spans="1:21">
      <c r="A423" s="87" t="s">
        <v>4995</v>
      </c>
      <c r="B423" s="87" t="s">
        <v>2779</v>
      </c>
      <c r="C423" s="87">
        <v>80029662</v>
      </c>
      <c r="D423" s="88">
        <v>276</v>
      </c>
      <c r="E423" s="88">
        <v>2011</v>
      </c>
      <c r="F423" s="467">
        <v>241000</v>
      </c>
      <c r="G423" s="74">
        <v>2328</v>
      </c>
      <c r="K423" s="74">
        <v>238672</v>
      </c>
      <c r="L423" s="80">
        <v>40997</v>
      </c>
      <c r="M423" s="74">
        <v>145</v>
      </c>
      <c r="N423" s="81" t="s">
        <v>2930</v>
      </c>
      <c r="O423" s="89"/>
      <c r="P423" s="89"/>
      <c r="Q423" s="91"/>
      <c r="R423" s="91" t="s">
        <v>5037</v>
      </c>
      <c r="S423" s="78" t="s">
        <v>20789</v>
      </c>
      <c r="T423" s="79">
        <v>241000</v>
      </c>
      <c r="U423" s="87"/>
    </row>
    <row r="424" spans="1:21">
      <c r="A424" s="87" t="s">
        <v>4996</v>
      </c>
      <c r="B424" s="87" t="s">
        <v>2779</v>
      </c>
      <c r="C424" s="87">
        <v>12906428</v>
      </c>
      <c r="D424" s="88">
        <v>276</v>
      </c>
      <c r="E424" s="88">
        <v>2011</v>
      </c>
      <c r="F424" s="467">
        <v>372000</v>
      </c>
      <c r="G424" s="74">
        <v>0</v>
      </c>
      <c r="K424" s="74">
        <v>372000</v>
      </c>
      <c r="L424" s="80">
        <v>40997</v>
      </c>
      <c r="M424" s="74">
        <v>145</v>
      </c>
      <c r="N424" s="81" t="s">
        <v>2930</v>
      </c>
      <c r="O424" s="89"/>
      <c r="P424" s="89"/>
      <c r="Q424" s="91"/>
      <c r="R424" s="91" t="s">
        <v>5038</v>
      </c>
      <c r="S424" s="78" t="s">
        <v>20789</v>
      </c>
      <c r="T424" s="79">
        <v>372000</v>
      </c>
      <c r="U424" s="87"/>
    </row>
    <row r="425" spans="1:21">
      <c r="A425" s="87" t="s">
        <v>5039</v>
      </c>
      <c r="B425" s="87" t="s">
        <v>3913</v>
      </c>
      <c r="C425" s="87">
        <v>8060011293</v>
      </c>
      <c r="D425" s="88">
        <v>276</v>
      </c>
      <c r="E425" s="88">
        <v>2011</v>
      </c>
      <c r="F425" s="467">
        <v>1922040</v>
      </c>
      <c r="G425" s="74">
        <v>18567</v>
      </c>
      <c r="K425" s="74">
        <v>1903473</v>
      </c>
      <c r="L425" s="80">
        <v>40994</v>
      </c>
      <c r="M425" s="74">
        <v>146</v>
      </c>
      <c r="N425" s="81" t="s">
        <v>2930</v>
      </c>
      <c r="O425" s="89"/>
      <c r="P425" s="89"/>
      <c r="Q425" s="91"/>
      <c r="R425" s="91" t="s">
        <v>5046</v>
      </c>
      <c r="S425" s="78" t="s">
        <v>20789</v>
      </c>
      <c r="T425" s="79">
        <v>1922040</v>
      </c>
      <c r="U425" s="87"/>
    </row>
    <row r="426" spans="1:21">
      <c r="A426" s="87" t="s">
        <v>5040</v>
      </c>
      <c r="B426" s="87" t="s">
        <v>3913</v>
      </c>
      <c r="C426" s="87" t="s">
        <v>5041</v>
      </c>
      <c r="D426" s="88">
        <v>276</v>
      </c>
      <c r="E426" s="88">
        <v>2011</v>
      </c>
      <c r="F426" s="467">
        <v>1922040</v>
      </c>
      <c r="G426" s="74">
        <v>18567</v>
      </c>
      <c r="K426" s="74">
        <v>1903473</v>
      </c>
      <c r="L426" s="80">
        <v>40994</v>
      </c>
      <c r="M426" s="74">
        <v>146</v>
      </c>
      <c r="N426" s="81" t="s">
        <v>2930</v>
      </c>
      <c r="O426" s="89"/>
      <c r="P426" s="89"/>
      <c r="Q426" s="91"/>
      <c r="R426" s="91" t="s">
        <v>5047</v>
      </c>
      <c r="S426" s="78" t="s">
        <v>20789</v>
      </c>
      <c r="T426" s="79">
        <v>1922040</v>
      </c>
      <c r="U426" s="87"/>
    </row>
    <row r="427" spans="1:21">
      <c r="A427" s="87" t="s">
        <v>5042</v>
      </c>
      <c r="B427" s="87" t="s">
        <v>3913</v>
      </c>
      <c r="C427" s="87" t="s">
        <v>5043</v>
      </c>
      <c r="D427" s="88">
        <v>276</v>
      </c>
      <c r="E427" s="88">
        <v>2011</v>
      </c>
      <c r="F427" s="467">
        <v>744000</v>
      </c>
      <c r="G427" s="74">
        <v>669600</v>
      </c>
      <c r="K427" s="74">
        <v>74400</v>
      </c>
      <c r="L427" s="80">
        <v>40994</v>
      </c>
      <c r="M427" s="74">
        <v>146</v>
      </c>
      <c r="N427" s="81" t="s">
        <v>2930</v>
      </c>
      <c r="O427" s="89"/>
      <c r="P427" s="89"/>
      <c r="Q427" s="91"/>
      <c r="R427" s="91" t="s">
        <v>5048</v>
      </c>
      <c r="S427" s="78" t="s">
        <v>20789</v>
      </c>
      <c r="T427" s="79">
        <v>744000</v>
      </c>
      <c r="U427" s="87"/>
    </row>
    <row r="428" spans="1:21">
      <c r="A428" s="87" t="s">
        <v>5044</v>
      </c>
      <c r="B428" s="87" t="s">
        <v>2785</v>
      </c>
      <c r="C428" s="87" t="s">
        <v>5045</v>
      </c>
      <c r="D428" s="88">
        <v>276</v>
      </c>
      <c r="E428" s="88">
        <v>2011</v>
      </c>
      <c r="F428" s="467">
        <v>372000</v>
      </c>
      <c r="G428" s="74">
        <v>334800</v>
      </c>
      <c r="K428" s="74">
        <v>37200</v>
      </c>
      <c r="L428" s="80">
        <v>40994</v>
      </c>
      <c r="M428" s="74">
        <v>146</v>
      </c>
      <c r="N428" s="81" t="s">
        <v>2930</v>
      </c>
      <c r="O428" s="89"/>
      <c r="P428" s="89"/>
      <c r="Q428" s="91"/>
      <c r="R428" s="91" t="s">
        <v>5049</v>
      </c>
      <c r="S428" s="78" t="s">
        <v>20789</v>
      </c>
      <c r="T428" s="79">
        <v>372000</v>
      </c>
      <c r="U428" s="87"/>
    </row>
    <row r="429" spans="1:21">
      <c r="A429" s="87" t="s">
        <v>5050</v>
      </c>
      <c r="B429" s="87" t="s">
        <v>2779</v>
      </c>
      <c r="C429" s="87">
        <v>71762852</v>
      </c>
      <c r="D429" s="88">
        <v>276</v>
      </c>
      <c r="E429" s="88">
        <v>2011</v>
      </c>
      <c r="F429" s="467">
        <v>2886120</v>
      </c>
      <c r="G429" s="74">
        <v>106058</v>
      </c>
      <c r="K429" s="74">
        <v>2780062</v>
      </c>
      <c r="L429" s="80">
        <v>40997</v>
      </c>
      <c r="M429" s="74">
        <v>148</v>
      </c>
      <c r="N429" s="81" t="s">
        <v>2930</v>
      </c>
      <c r="O429" s="89"/>
      <c r="P429" s="89"/>
      <c r="Q429" s="91"/>
      <c r="R429" s="91" t="s">
        <v>5075</v>
      </c>
      <c r="S429" s="78" t="s">
        <v>20789</v>
      </c>
      <c r="T429" s="79">
        <v>2886120</v>
      </c>
      <c r="U429" s="87"/>
    </row>
    <row r="430" spans="1:21">
      <c r="A430" s="87" t="s">
        <v>5051</v>
      </c>
      <c r="B430" s="87" t="s">
        <v>2779</v>
      </c>
      <c r="C430" s="87">
        <v>39355857</v>
      </c>
      <c r="D430" s="88">
        <v>276</v>
      </c>
      <c r="E430" s="88">
        <v>2011</v>
      </c>
      <c r="F430" s="467">
        <v>372000</v>
      </c>
      <c r="G430" s="74">
        <v>0</v>
      </c>
      <c r="K430" s="74">
        <v>372000</v>
      </c>
      <c r="L430" s="80">
        <v>40997</v>
      </c>
      <c r="M430" s="74">
        <v>148</v>
      </c>
      <c r="N430" s="81" t="s">
        <v>2930</v>
      </c>
      <c r="O430" s="89"/>
      <c r="P430" s="89"/>
      <c r="Q430" s="91"/>
      <c r="R430" s="91" t="s">
        <v>5076</v>
      </c>
      <c r="S430" s="78" t="s">
        <v>20789</v>
      </c>
      <c r="T430" s="79">
        <v>372000</v>
      </c>
      <c r="U430" s="87"/>
    </row>
    <row r="431" spans="1:21">
      <c r="A431" s="87" t="s">
        <v>5052</v>
      </c>
      <c r="B431" s="87" t="s">
        <v>2779</v>
      </c>
      <c r="C431" s="87">
        <v>79367624</v>
      </c>
      <c r="D431" s="88">
        <v>276</v>
      </c>
      <c r="E431" s="88">
        <v>2011</v>
      </c>
      <c r="F431" s="467">
        <v>744000</v>
      </c>
      <c r="G431" s="74">
        <v>7187</v>
      </c>
      <c r="K431" s="74">
        <v>736813</v>
      </c>
      <c r="L431" s="80">
        <v>40997</v>
      </c>
      <c r="M431" s="74">
        <v>148</v>
      </c>
      <c r="N431" s="81" t="s">
        <v>2930</v>
      </c>
      <c r="O431" s="89"/>
      <c r="P431" s="89"/>
      <c r="Q431" s="91"/>
      <c r="R431" s="91" t="s">
        <v>5077</v>
      </c>
      <c r="S431" s="78" t="s">
        <v>20789</v>
      </c>
      <c r="T431" s="79">
        <v>744000</v>
      </c>
      <c r="U431" s="87"/>
    </row>
    <row r="432" spans="1:21">
      <c r="A432" s="87" t="s">
        <v>5053</v>
      </c>
      <c r="B432" s="87" t="s">
        <v>2779</v>
      </c>
      <c r="C432" s="87">
        <v>6886874</v>
      </c>
      <c r="D432" s="88">
        <v>276</v>
      </c>
      <c r="E432" s="88">
        <v>2011</v>
      </c>
      <c r="F432" s="467">
        <v>744000</v>
      </c>
      <c r="G432" s="74">
        <v>5952</v>
      </c>
      <c r="K432" s="74">
        <v>738048</v>
      </c>
      <c r="L432" s="80">
        <v>40997</v>
      </c>
      <c r="M432" s="74">
        <v>148</v>
      </c>
      <c r="N432" s="81" t="s">
        <v>2930</v>
      </c>
      <c r="O432" s="89"/>
      <c r="P432" s="89"/>
      <c r="Q432" s="91"/>
      <c r="R432" s="91" t="s">
        <v>5078</v>
      </c>
      <c r="S432" s="78" t="s">
        <v>20789</v>
      </c>
      <c r="T432" s="79">
        <v>744000</v>
      </c>
      <c r="U432" s="87"/>
    </row>
    <row r="433" spans="1:21">
      <c r="A433" s="87" t="s">
        <v>5054</v>
      </c>
      <c r="B433" s="87" t="s">
        <v>2779</v>
      </c>
      <c r="C433" s="87">
        <v>71720415</v>
      </c>
      <c r="D433" s="88">
        <v>276</v>
      </c>
      <c r="E433" s="88">
        <v>2011</v>
      </c>
      <c r="F433" s="467">
        <v>372000</v>
      </c>
      <c r="G433" s="74">
        <v>0</v>
      </c>
      <c r="K433" s="74">
        <v>372000</v>
      </c>
      <c r="L433" s="80">
        <v>40997</v>
      </c>
      <c r="M433" s="74">
        <v>148</v>
      </c>
      <c r="N433" s="81" t="s">
        <v>2930</v>
      </c>
      <c r="O433" s="89"/>
      <c r="P433" s="89"/>
      <c r="Q433" s="91"/>
      <c r="R433" s="91" t="s">
        <v>5079</v>
      </c>
      <c r="S433" s="78" t="s">
        <v>20789</v>
      </c>
      <c r="T433" s="79">
        <v>372000</v>
      </c>
      <c r="U433" s="87"/>
    </row>
    <row r="434" spans="1:21">
      <c r="A434" s="87" t="s">
        <v>5055</v>
      </c>
      <c r="B434" s="87" t="s">
        <v>2785</v>
      </c>
      <c r="C434" s="87">
        <v>241948</v>
      </c>
      <c r="D434" s="88">
        <v>276</v>
      </c>
      <c r="E434" s="88">
        <v>2011</v>
      </c>
      <c r="F434" s="467">
        <v>5766120</v>
      </c>
      <c r="G434" s="74">
        <v>1003936</v>
      </c>
      <c r="K434" s="74">
        <v>4762184</v>
      </c>
      <c r="L434" s="80">
        <v>40997</v>
      </c>
      <c r="M434" s="74">
        <v>148</v>
      </c>
      <c r="N434" s="81" t="s">
        <v>2930</v>
      </c>
      <c r="O434" s="89"/>
      <c r="P434" s="89"/>
      <c r="Q434" s="91"/>
      <c r="R434" s="91" t="s">
        <v>5080</v>
      </c>
      <c r="S434" s="78" t="s">
        <v>20789</v>
      </c>
      <c r="T434" s="79">
        <v>5766120</v>
      </c>
      <c r="U434" s="87"/>
    </row>
    <row r="435" spans="1:21">
      <c r="A435" s="87" t="s">
        <v>5056</v>
      </c>
      <c r="B435" s="87" t="s">
        <v>2779</v>
      </c>
      <c r="C435" s="87">
        <v>6360522</v>
      </c>
      <c r="D435" s="88">
        <v>276</v>
      </c>
      <c r="E435" s="88">
        <v>2011</v>
      </c>
      <c r="F435" s="467">
        <v>5766120</v>
      </c>
      <c r="G435" s="74">
        <v>836647</v>
      </c>
      <c r="K435" s="74">
        <v>4929473</v>
      </c>
      <c r="L435" s="80">
        <v>40997</v>
      </c>
      <c r="M435" s="74">
        <v>148</v>
      </c>
      <c r="N435" s="81" t="s">
        <v>2930</v>
      </c>
      <c r="O435" s="89"/>
      <c r="P435" s="89"/>
      <c r="Q435" s="91"/>
      <c r="R435" s="91" t="s">
        <v>5081</v>
      </c>
      <c r="S435" s="78" t="s">
        <v>20789</v>
      </c>
      <c r="T435" s="79">
        <v>5766120</v>
      </c>
      <c r="U435" s="87"/>
    </row>
    <row r="436" spans="1:21">
      <c r="A436" s="87" t="s">
        <v>5057</v>
      </c>
      <c r="B436" s="87" t="s">
        <v>2779</v>
      </c>
      <c r="C436" s="87">
        <v>74369392</v>
      </c>
      <c r="D436" s="88">
        <v>276</v>
      </c>
      <c r="E436" s="88">
        <v>2011</v>
      </c>
      <c r="F436" s="467">
        <v>2886120</v>
      </c>
      <c r="G436" s="74">
        <v>106058</v>
      </c>
      <c r="K436" s="74">
        <v>2780062</v>
      </c>
      <c r="L436" s="80">
        <v>40997</v>
      </c>
      <c r="M436" s="74">
        <v>148</v>
      </c>
      <c r="N436" s="81" t="s">
        <v>2930</v>
      </c>
      <c r="O436" s="89"/>
      <c r="P436" s="89"/>
      <c r="Q436" s="91"/>
      <c r="R436" s="91" t="s">
        <v>5082</v>
      </c>
      <c r="S436" s="78" t="s">
        <v>20789</v>
      </c>
      <c r="T436" s="79">
        <v>2886120</v>
      </c>
      <c r="U436" s="87"/>
    </row>
    <row r="437" spans="1:21">
      <c r="A437" s="87" t="s">
        <v>5058</v>
      </c>
      <c r="B437" s="87" t="s">
        <v>2779</v>
      </c>
      <c r="C437" s="87">
        <v>79496802</v>
      </c>
      <c r="D437" s="88">
        <v>276</v>
      </c>
      <c r="E437" s="88">
        <v>2011</v>
      </c>
      <c r="F437" s="467">
        <v>2886120</v>
      </c>
      <c r="G437" s="74">
        <v>106058</v>
      </c>
      <c r="K437" s="74">
        <v>2780062</v>
      </c>
      <c r="L437" s="80">
        <v>40997</v>
      </c>
      <c r="M437" s="74">
        <v>148</v>
      </c>
      <c r="N437" s="81" t="s">
        <v>2930</v>
      </c>
      <c r="O437" s="89"/>
      <c r="P437" s="89"/>
      <c r="Q437" s="91"/>
      <c r="R437" s="91" t="s">
        <v>5083</v>
      </c>
      <c r="S437" s="78" t="s">
        <v>20789</v>
      </c>
      <c r="T437" s="79">
        <v>2886120</v>
      </c>
      <c r="U437" s="87"/>
    </row>
    <row r="438" spans="1:21">
      <c r="A438" s="87" t="s">
        <v>5059</v>
      </c>
      <c r="B438" s="87" t="s">
        <v>2779</v>
      </c>
      <c r="C438" s="87">
        <v>43430909</v>
      </c>
      <c r="D438" s="88">
        <v>276</v>
      </c>
      <c r="E438" s="88">
        <v>2011</v>
      </c>
      <c r="F438" s="467">
        <v>2886120</v>
      </c>
      <c r="G438" s="74">
        <v>106058</v>
      </c>
      <c r="K438" s="74">
        <v>2780062</v>
      </c>
      <c r="L438" s="80">
        <v>40997</v>
      </c>
      <c r="M438" s="74">
        <v>148</v>
      </c>
      <c r="N438" s="81" t="s">
        <v>2930</v>
      </c>
      <c r="O438" s="89"/>
      <c r="P438" s="89"/>
      <c r="Q438" s="91"/>
      <c r="R438" s="91" t="s">
        <v>5084</v>
      </c>
      <c r="S438" s="78" t="s">
        <v>20789</v>
      </c>
      <c r="T438" s="79">
        <v>2886120</v>
      </c>
      <c r="U438" s="87"/>
    </row>
    <row r="439" spans="1:21">
      <c r="A439" s="87" t="s">
        <v>5060</v>
      </c>
      <c r="B439" s="87" t="s">
        <v>2779</v>
      </c>
      <c r="C439" s="87">
        <v>19485562</v>
      </c>
      <c r="D439" s="88">
        <v>276</v>
      </c>
      <c r="E439" s="88">
        <v>2011</v>
      </c>
      <c r="F439" s="467">
        <v>372000</v>
      </c>
      <c r="G439" s="74">
        <v>3594</v>
      </c>
      <c r="K439" s="74">
        <v>368406</v>
      </c>
      <c r="L439" s="80">
        <v>41015</v>
      </c>
      <c r="M439" s="74">
        <v>148</v>
      </c>
      <c r="N439" s="81" t="s">
        <v>2930</v>
      </c>
      <c r="O439" s="89"/>
      <c r="P439" s="89"/>
      <c r="Q439" s="91"/>
      <c r="R439" s="91" t="s">
        <v>5085</v>
      </c>
      <c r="S439" s="78" t="s">
        <v>20789</v>
      </c>
      <c r="T439" s="79">
        <v>372000</v>
      </c>
      <c r="U439" s="87"/>
    </row>
    <row r="440" spans="1:21">
      <c r="A440" s="87" t="s">
        <v>5061</v>
      </c>
      <c r="B440" s="87" t="s">
        <v>2779</v>
      </c>
      <c r="C440" s="87">
        <v>73094425</v>
      </c>
      <c r="D440" s="88">
        <v>276</v>
      </c>
      <c r="E440" s="88">
        <v>2011</v>
      </c>
      <c r="F440" s="467">
        <v>372000</v>
      </c>
      <c r="G440" s="74">
        <v>2976</v>
      </c>
      <c r="K440" s="74">
        <v>369024</v>
      </c>
      <c r="L440" s="80">
        <v>40997</v>
      </c>
      <c r="M440" s="74">
        <v>148</v>
      </c>
      <c r="N440" s="81" t="s">
        <v>2930</v>
      </c>
      <c r="O440" s="89"/>
      <c r="P440" s="89"/>
      <c r="Q440" s="91"/>
      <c r="R440" s="91" t="s">
        <v>5086</v>
      </c>
      <c r="S440" s="78" t="s">
        <v>20789</v>
      </c>
      <c r="T440" s="79">
        <v>372000</v>
      </c>
      <c r="U440" s="87"/>
    </row>
    <row r="441" spans="1:21">
      <c r="A441" s="87" t="s">
        <v>5062</v>
      </c>
      <c r="B441" s="87" t="s">
        <v>2779</v>
      </c>
      <c r="C441" s="87">
        <v>93389225</v>
      </c>
      <c r="D441" s="88">
        <v>276</v>
      </c>
      <c r="E441" s="88">
        <v>2011</v>
      </c>
      <c r="F441" s="467">
        <v>4326120</v>
      </c>
      <c r="G441" s="74">
        <v>419536</v>
      </c>
      <c r="K441" s="74">
        <v>3906584</v>
      </c>
      <c r="L441" s="80">
        <v>40997</v>
      </c>
      <c r="M441" s="74">
        <v>148</v>
      </c>
      <c r="N441" s="81" t="s">
        <v>2930</v>
      </c>
      <c r="O441" s="89"/>
      <c r="P441" s="89"/>
      <c r="Q441" s="91"/>
      <c r="R441" s="91" t="s">
        <v>5087</v>
      </c>
      <c r="S441" s="78" t="s">
        <v>20789</v>
      </c>
      <c r="T441" s="79">
        <v>4326120</v>
      </c>
      <c r="U441" s="87"/>
    </row>
    <row r="442" spans="1:21">
      <c r="A442" s="87" t="s">
        <v>5063</v>
      </c>
      <c r="B442" s="87" t="s">
        <v>2779</v>
      </c>
      <c r="C442" s="87">
        <v>21068515</v>
      </c>
      <c r="D442" s="88">
        <v>276</v>
      </c>
      <c r="E442" s="88">
        <v>2011</v>
      </c>
      <c r="F442" s="467">
        <v>2163060</v>
      </c>
      <c r="G442" s="74">
        <v>20895</v>
      </c>
      <c r="K442" s="74">
        <v>2142165</v>
      </c>
      <c r="L442" s="80">
        <v>40997</v>
      </c>
      <c r="M442" s="74">
        <v>148</v>
      </c>
      <c r="N442" s="81" t="s">
        <v>2930</v>
      </c>
      <c r="O442" s="89"/>
      <c r="P442" s="89"/>
      <c r="Q442" s="91"/>
      <c r="R442" s="91" t="s">
        <v>5088</v>
      </c>
      <c r="S442" s="78" t="s">
        <v>20789</v>
      </c>
      <c r="T442" s="79">
        <v>2163060</v>
      </c>
      <c r="U442" s="87"/>
    </row>
    <row r="443" spans="1:21">
      <c r="A443" s="87" t="s">
        <v>5064</v>
      </c>
      <c r="B443" s="87" t="s">
        <v>2779</v>
      </c>
      <c r="C443" s="87">
        <v>14241440</v>
      </c>
      <c r="D443" s="88">
        <v>276</v>
      </c>
      <c r="E443" s="88">
        <v>2011</v>
      </c>
      <c r="F443" s="467">
        <v>2886120</v>
      </c>
      <c r="G443" s="74">
        <v>86836</v>
      </c>
      <c r="K443" s="74">
        <v>2799284</v>
      </c>
      <c r="L443" s="80">
        <v>40997</v>
      </c>
      <c r="M443" s="74">
        <v>148</v>
      </c>
      <c r="N443" s="81" t="s">
        <v>2930</v>
      </c>
      <c r="O443" s="89"/>
      <c r="P443" s="89"/>
      <c r="Q443" s="91"/>
      <c r="R443" s="91" t="s">
        <v>5089</v>
      </c>
      <c r="S443" s="78" t="s">
        <v>20789</v>
      </c>
      <c r="T443" s="79">
        <v>2886120</v>
      </c>
      <c r="U443" s="87"/>
    </row>
    <row r="444" spans="1:21">
      <c r="A444" s="87" t="s">
        <v>5065</v>
      </c>
      <c r="B444" s="87" t="s">
        <v>2779</v>
      </c>
      <c r="C444" s="87">
        <v>79803211</v>
      </c>
      <c r="D444" s="88">
        <v>276</v>
      </c>
      <c r="E444" s="88">
        <v>2011</v>
      </c>
      <c r="F444" s="467">
        <v>372000</v>
      </c>
      <c r="G444" s="74">
        <v>3594</v>
      </c>
      <c r="K444" s="74">
        <v>368406</v>
      </c>
      <c r="L444" s="80">
        <v>40997</v>
      </c>
      <c r="M444" s="74">
        <v>148</v>
      </c>
      <c r="N444" s="81" t="s">
        <v>2930</v>
      </c>
      <c r="O444" s="89"/>
      <c r="P444" s="89"/>
      <c r="Q444" s="91"/>
      <c r="R444" s="91" t="s">
        <v>5090</v>
      </c>
      <c r="S444" s="78" t="s">
        <v>20789</v>
      </c>
      <c r="T444" s="79">
        <v>372000</v>
      </c>
      <c r="U444" s="87"/>
    </row>
    <row r="445" spans="1:21">
      <c r="A445" s="87" t="s">
        <v>5066</v>
      </c>
      <c r="B445" s="87" t="s">
        <v>2779</v>
      </c>
      <c r="C445" s="87">
        <v>16645295</v>
      </c>
      <c r="D445" s="88">
        <v>276</v>
      </c>
      <c r="E445" s="88">
        <v>2011</v>
      </c>
      <c r="F445" s="467">
        <v>372000</v>
      </c>
      <c r="G445" s="74">
        <v>0</v>
      </c>
      <c r="K445" s="74">
        <v>372000</v>
      </c>
      <c r="L445" s="80">
        <v>40997</v>
      </c>
      <c r="M445" s="74">
        <v>148</v>
      </c>
      <c r="N445" s="81" t="s">
        <v>2930</v>
      </c>
      <c r="O445" s="89"/>
      <c r="P445" s="89"/>
      <c r="Q445" s="91"/>
      <c r="R445" s="91" t="s">
        <v>5091</v>
      </c>
      <c r="S445" s="78" t="s">
        <v>20789</v>
      </c>
      <c r="T445" s="79">
        <v>372000</v>
      </c>
      <c r="U445" s="87"/>
    </row>
    <row r="446" spans="1:21">
      <c r="A446" s="87" t="s">
        <v>5067</v>
      </c>
      <c r="B446" s="87" t="s">
        <v>2779</v>
      </c>
      <c r="C446" s="87">
        <v>79340649</v>
      </c>
      <c r="D446" s="88">
        <v>276</v>
      </c>
      <c r="E446" s="88">
        <v>2011</v>
      </c>
      <c r="F446" s="467">
        <v>2645100</v>
      </c>
      <c r="G446" s="74">
        <v>57937</v>
      </c>
      <c r="K446" s="74">
        <v>2587163</v>
      </c>
      <c r="L446" s="80">
        <v>40997</v>
      </c>
      <c r="M446" s="74">
        <v>148</v>
      </c>
      <c r="N446" s="81" t="s">
        <v>2930</v>
      </c>
      <c r="O446" s="89"/>
      <c r="P446" s="89"/>
      <c r="Q446" s="91"/>
      <c r="R446" s="91" t="s">
        <v>5092</v>
      </c>
      <c r="S446" s="78" t="s">
        <v>20789</v>
      </c>
      <c r="T446" s="79">
        <v>2645100</v>
      </c>
      <c r="U446" s="87"/>
    </row>
    <row r="447" spans="1:21">
      <c r="A447" s="87" t="s">
        <v>5068</v>
      </c>
      <c r="B447" s="87" t="s">
        <v>2779</v>
      </c>
      <c r="C447" s="87">
        <v>19482401</v>
      </c>
      <c r="D447" s="88">
        <v>276</v>
      </c>
      <c r="E447" s="88">
        <v>2011</v>
      </c>
      <c r="F447" s="467">
        <v>5766120</v>
      </c>
      <c r="G447" s="74">
        <v>836647</v>
      </c>
      <c r="K447" s="74">
        <v>4929473</v>
      </c>
      <c r="L447" s="80">
        <v>40997</v>
      </c>
      <c r="M447" s="74">
        <v>148</v>
      </c>
      <c r="N447" s="81" t="s">
        <v>2930</v>
      </c>
      <c r="O447" s="89"/>
      <c r="P447" s="89"/>
      <c r="Q447" s="91"/>
      <c r="R447" s="91" t="s">
        <v>5093</v>
      </c>
      <c r="S447" s="78" t="s">
        <v>20789</v>
      </c>
      <c r="T447" s="79">
        <v>5766120</v>
      </c>
      <c r="U447" s="87"/>
    </row>
    <row r="448" spans="1:21">
      <c r="A448" s="87" t="s">
        <v>5069</v>
      </c>
      <c r="B448" s="87" t="s">
        <v>2779</v>
      </c>
      <c r="C448" s="87">
        <v>12956132</v>
      </c>
      <c r="D448" s="88">
        <v>276</v>
      </c>
      <c r="E448" s="88">
        <v>2011</v>
      </c>
      <c r="F448" s="467">
        <v>372000</v>
      </c>
      <c r="G448" s="74">
        <v>0</v>
      </c>
      <c r="K448" s="74">
        <v>372000</v>
      </c>
      <c r="L448" s="80">
        <v>40997</v>
      </c>
      <c r="M448" s="74">
        <v>148</v>
      </c>
      <c r="N448" s="81" t="s">
        <v>2930</v>
      </c>
      <c r="O448" s="89"/>
      <c r="P448" s="89"/>
      <c r="Q448" s="91"/>
      <c r="R448" s="91" t="s">
        <v>3898</v>
      </c>
      <c r="S448" s="78" t="s">
        <v>20789</v>
      </c>
      <c r="T448" s="79">
        <v>372000</v>
      </c>
      <c r="U448" s="87"/>
    </row>
    <row r="449" spans="1:21">
      <c r="A449" s="87" t="s">
        <v>5070</v>
      </c>
      <c r="B449" s="87" t="s">
        <v>2779</v>
      </c>
      <c r="C449" s="87">
        <v>70052901</v>
      </c>
      <c r="D449" s="88">
        <v>276</v>
      </c>
      <c r="E449" s="88">
        <v>2011</v>
      </c>
      <c r="F449" s="467">
        <v>2886120</v>
      </c>
      <c r="G449" s="74">
        <v>78178</v>
      </c>
      <c r="K449" s="74">
        <v>2807942</v>
      </c>
      <c r="L449" s="80">
        <v>40997</v>
      </c>
      <c r="M449" s="74">
        <v>148</v>
      </c>
      <c r="N449" s="81" t="s">
        <v>2930</v>
      </c>
      <c r="O449" s="89"/>
      <c r="P449" s="89"/>
      <c r="Q449" s="91"/>
      <c r="R449" s="91" t="s">
        <v>5094</v>
      </c>
      <c r="S449" s="78" t="s">
        <v>20789</v>
      </c>
      <c r="T449" s="79">
        <v>2886120</v>
      </c>
      <c r="U449" s="87"/>
    </row>
    <row r="450" spans="1:21">
      <c r="A450" s="87" t="s">
        <v>5071</v>
      </c>
      <c r="B450" s="87" t="s">
        <v>2779</v>
      </c>
      <c r="C450" s="87">
        <v>4119538</v>
      </c>
      <c r="D450" s="88">
        <v>276</v>
      </c>
      <c r="E450" s="88">
        <v>2011</v>
      </c>
      <c r="F450" s="467">
        <v>4320000</v>
      </c>
      <c r="G450" s="74">
        <v>417763</v>
      </c>
      <c r="K450" s="74">
        <v>3902237</v>
      </c>
      <c r="L450" s="80">
        <v>40997</v>
      </c>
      <c r="M450" s="74">
        <v>148</v>
      </c>
      <c r="N450" s="81" t="s">
        <v>2930</v>
      </c>
      <c r="O450" s="89"/>
      <c r="P450" s="89"/>
      <c r="Q450" s="91"/>
      <c r="R450" s="91" t="s">
        <v>5095</v>
      </c>
      <c r="S450" s="78" t="s">
        <v>20789</v>
      </c>
      <c r="T450" s="79">
        <v>4320000</v>
      </c>
      <c r="U450" s="87"/>
    </row>
    <row r="451" spans="1:21">
      <c r="A451" s="87" t="s">
        <v>5072</v>
      </c>
      <c r="B451" s="87" t="s">
        <v>2779</v>
      </c>
      <c r="C451" s="87">
        <v>52696350</v>
      </c>
      <c r="D451" s="88">
        <v>276</v>
      </c>
      <c r="E451" s="88">
        <v>2011</v>
      </c>
      <c r="F451" s="467">
        <v>5766120</v>
      </c>
      <c r="G451" s="74">
        <v>836647</v>
      </c>
      <c r="K451" s="74">
        <v>4929473</v>
      </c>
      <c r="L451" s="80">
        <v>40997</v>
      </c>
      <c r="M451" s="74">
        <v>148</v>
      </c>
      <c r="N451" s="81" t="s">
        <v>2930</v>
      </c>
      <c r="O451" s="89"/>
      <c r="P451" s="89"/>
      <c r="Q451" s="91"/>
      <c r="R451" s="91" t="s">
        <v>5096</v>
      </c>
      <c r="S451" s="78" t="s">
        <v>20789</v>
      </c>
      <c r="T451" s="79">
        <v>5766120</v>
      </c>
      <c r="U451" s="87"/>
    </row>
    <row r="452" spans="1:21">
      <c r="A452" s="87" t="s">
        <v>2905</v>
      </c>
      <c r="B452" s="87" t="s">
        <v>2779</v>
      </c>
      <c r="C452" s="87">
        <v>39775461</v>
      </c>
      <c r="D452" s="88">
        <v>276</v>
      </c>
      <c r="E452" s="88">
        <v>2011</v>
      </c>
      <c r="F452" s="467">
        <v>2886120</v>
      </c>
      <c r="G452" s="74">
        <v>106058</v>
      </c>
      <c r="K452" s="74">
        <v>2780062</v>
      </c>
      <c r="L452" s="80">
        <v>40997</v>
      </c>
      <c r="M452" s="74">
        <v>148</v>
      </c>
      <c r="N452" s="81" t="s">
        <v>2930</v>
      </c>
      <c r="O452" s="89"/>
      <c r="P452" s="89"/>
      <c r="Q452" s="91"/>
      <c r="R452" s="91" t="s">
        <v>2907</v>
      </c>
      <c r="S452" s="78" t="s">
        <v>20789</v>
      </c>
      <c r="T452" s="79">
        <v>2886120</v>
      </c>
      <c r="U452" s="87"/>
    </row>
    <row r="453" spans="1:21">
      <c r="A453" s="87" t="s">
        <v>5073</v>
      </c>
      <c r="B453" s="87" t="s">
        <v>2779</v>
      </c>
      <c r="C453" s="87">
        <v>80431642</v>
      </c>
      <c r="D453" s="88">
        <v>276</v>
      </c>
      <c r="E453" s="88">
        <v>2011</v>
      </c>
      <c r="F453" s="467">
        <v>372000</v>
      </c>
      <c r="G453" s="74">
        <v>3594</v>
      </c>
      <c r="K453" s="74">
        <v>368406</v>
      </c>
      <c r="L453" s="80">
        <v>40997</v>
      </c>
      <c r="M453" s="74">
        <v>148</v>
      </c>
      <c r="N453" s="81" t="s">
        <v>2930</v>
      </c>
      <c r="O453" s="89"/>
      <c r="P453" s="89"/>
      <c r="Q453" s="91"/>
      <c r="R453" s="91" t="s">
        <v>5097</v>
      </c>
      <c r="S453" s="78" t="s">
        <v>20789</v>
      </c>
      <c r="T453" s="79">
        <v>372000</v>
      </c>
      <c r="U453" s="87"/>
    </row>
    <row r="454" spans="1:21">
      <c r="A454" s="87" t="s">
        <v>5074</v>
      </c>
      <c r="B454" s="87" t="s">
        <v>2779</v>
      </c>
      <c r="C454" s="87">
        <v>1026269665</v>
      </c>
      <c r="D454" s="88">
        <v>276</v>
      </c>
      <c r="E454" s="88">
        <v>2011</v>
      </c>
      <c r="F454" s="467">
        <v>5766120</v>
      </c>
      <c r="G454" s="74">
        <v>836647</v>
      </c>
      <c r="K454" s="74">
        <v>4929473</v>
      </c>
      <c r="L454" s="80">
        <v>40997</v>
      </c>
      <c r="M454" s="74">
        <v>148</v>
      </c>
      <c r="N454" s="81" t="s">
        <v>2930</v>
      </c>
      <c r="O454" s="89"/>
      <c r="P454" s="89"/>
      <c r="Q454" s="91"/>
      <c r="R454" s="91" t="s">
        <v>5098</v>
      </c>
      <c r="S454" s="78" t="s">
        <v>20789</v>
      </c>
      <c r="T454" s="79">
        <v>5766120</v>
      </c>
      <c r="U454" s="87"/>
    </row>
    <row r="455" spans="1:21">
      <c r="A455" s="87" t="s">
        <v>5099</v>
      </c>
      <c r="B455" s="87" t="s">
        <v>3913</v>
      </c>
      <c r="C455" s="87" t="s">
        <v>5100</v>
      </c>
      <c r="D455" s="88">
        <v>276</v>
      </c>
      <c r="E455" s="88">
        <v>2011</v>
      </c>
      <c r="F455" s="467">
        <v>5766118.2922219997</v>
      </c>
      <c r="G455" s="74">
        <v>632313</v>
      </c>
      <c r="K455" s="74">
        <v>5133805.2922219997</v>
      </c>
      <c r="L455" s="80">
        <v>40997</v>
      </c>
      <c r="M455" s="74">
        <v>149</v>
      </c>
      <c r="N455" s="81" t="s">
        <v>2930</v>
      </c>
      <c r="O455" s="89"/>
      <c r="P455" s="89"/>
      <c r="Q455" s="91"/>
      <c r="R455" s="91" t="s">
        <v>5116</v>
      </c>
      <c r="S455" s="78" t="s">
        <v>20789</v>
      </c>
      <c r="T455" s="79">
        <v>5766118.2922219997</v>
      </c>
      <c r="U455" s="87"/>
    </row>
    <row r="456" spans="1:21">
      <c r="A456" s="87" t="s">
        <v>5101</v>
      </c>
      <c r="B456" s="87" t="s">
        <v>3913</v>
      </c>
      <c r="C456" s="87" t="s">
        <v>5102</v>
      </c>
      <c r="D456" s="88">
        <v>276</v>
      </c>
      <c r="E456" s="88">
        <v>2011</v>
      </c>
      <c r="F456" s="467">
        <v>4326118.2922219997</v>
      </c>
      <c r="G456" s="74">
        <v>432612</v>
      </c>
      <c r="K456" s="74">
        <v>3893506.2922219997</v>
      </c>
      <c r="L456" s="80">
        <v>40997</v>
      </c>
      <c r="M456" s="74">
        <v>149</v>
      </c>
      <c r="N456" s="81" t="s">
        <v>2930</v>
      </c>
      <c r="O456" s="89"/>
      <c r="P456" s="89"/>
      <c r="Q456" s="91"/>
      <c r="R456" s="91" t="s">
        <v>5117</v>
      </c>
      <c r="S456" s="78" t="s">
        <v>20789</v>
      </c>
      <c r="T456" s="79">
        <v>4326118.2922219997</v>
      </c>
      <c r="U456" s="87"/>
    </row>
    <row r="457" spans="1:21">
      <c r="A457" s="87" t="s">
        <v>5103</v>
      </c>
      <c r="B457" s="87" t="s">
        <v>3913</v>
      </c>
      <c r="C457" s="87" t="s">
        <v>5104</v>
      </c>
      <c r="D457" s="88">
        <v>276</v>
      </c>
      <c r="E457" s="88">
        <v>2011</v>
      </c>
      <c r="F457" s="467">
        <v>4326118.2922219997</v>
      </c>
      <c r="G457" s="74">
        <v>432612</v>
      </c>
      <c r="K457" s="74">
        <v>3893506.2922219997</v>
      </c>
      <c r="L457" s="80">
        <v>40997</v>
      </c>
      <c r="M457" s="74">
        <v>149</v>
      </c>
      <c r="N457" s="81" t="s">
        <v>2930</v>
      </c>
      <c r="O457" s="89"/>
      <c r="P457" s="89"/>
      <c r="Q457" s="91"/>
      <c r="R457" s="91" t="s">
        <v>5118</v>
      </c>
      <c r="S457" s="78" t="s">
        <v>20789</v>
      </c>
      <c r="T457" s="79">
        <v>4326118.2922219997</v>
      </c>
      <c r="U457" s="87"/>
    </row>
    <row r="458" spans="1:21">
      <c r="A458" s="87" t="s">
        <v>5105</v>
      </c>
      <c r="B458" s="87" t="s">
        <v>3913</v>
      </c>
      <c r="C458" s="87">
        <v>1831439</v>
      </c>
      <c r="D458" s="88">
        <v>276</v>
      </c>
      <c r="E458" s="88">
        <v>2011</v>
      </c>
      <c r="F458" s="467">
        <v>4326118.2922219997</v>
      </c>
      <c r="G458" s="74">
        <v>432612</v>
      </c>
      <c r="K458" s="74">
        <v>3893506.2922219997</v>
      </c>
      <c r="L458" s="80">
        <v>40997</v>
      </c>
      <c r="M458" s="74">
        <v>149</v>
      </c>
      <c r="N458" s="81" t="s">
        <v>2930</v>
      </c>
      <c r="O458" s="89"/>
      <c r="P458" s="89"/>
      <c r="Q458" s="91"/>
      <c r="R458" s="91" t="s">
        <v>5119</v>
      </c>
      <c r="S458" s="78" t="s">
        <v>20789</v>
      </c>
      <c r="T458" s="79">
        <v>4326118.2922219997</v>
      </c>
      <c r="U458" s="87"/>
    </row>
    <row r="459" spans="1:21">
      <c r="A459" s="87" t="s">
        <v>5106</v>
      </c>
      <c r="B459" s="87" t="s">
        <v>3913</v>
      </c>
      <c r="C459" s="87" t="s">
        <v>5107</v>
      </c>
      <c r="D459" s="88">
        <v>276</v>
      </c>
      <c r="E459" s="88">
        <v>2011</v>
      </c>
      <c r="F459" s="467">
        <v>4326118.2922219997</v>
      </c>
      <c r="G459" s="74">
        <v>432612</v>
      </c>
      <c r="K459" s="74">
        <v>3893506.2922219997</v>
      </c>
      <c r="L459" s="80">
        <v>40997</v>
      </c>
      <c r="M459" s="74">
        <v>149</v>
      </c>
      <c r="N459" s="81" t="s">
        <v>2930</v>
      </c>
      <c r="O459" s="89"/>
      <c r="P459" s="89"/>
      <c r="Q459" s="91"/>
      <c r="R459" s="91" t="s">
        <v>5120</v>
      </c>
      <c r="S459" s="78" t="s">
        <v>20789</v>
      </c>
      <c r="T459" s="79">
        <v>4326118.2922219997</v>
      </c>
      <c r="U459" s="87"/>
    </row>
    <row r="460" spans="1:21">
      <c r="A460" s="87" t="s">
        <v>5108</v>
      </c>
      <c r="B460" s="87" t="s">
        <v>3913</v>
      </c>
      <c r="C460" s="87" t="s">
        <v>5109</v>
      </c>
      <c r="D460" s="88">
        <v>276</v>
      </c>
      <c r="E460" s="88">
        <v>2011</v>
      </c>
      <c r="F460" s="467">
        <v>4326118.2922219997</v>
      </c>
      <c r="G460" s="74">
        <v>432612</v>
      </c>
      <c r="K460" s="74">
        <v>3893506.2922219997</v>
      </c>
      <c r="L460" s="80">
        <v>40997</v>
      </c>
      <c r="M460" s="74">
        <v>149</v>
      </c>
      <c r="N460" s="81" t="s">
        <v>2930</v>
      </c>
      <c r="O460" s="89"/>
      <c r="P460" s="89"/>
      <c r="Q460" s="91"/>
      <c r="R460" s="91" t="s">
        <v>5121</v>
      </c>
      <c r="S460" s="78" t="s">
        <v>20789</v>
      </c>
      <c r="T460" s="79">
        <v>4326118.2922219997</v>
      </c>
      <c r="U460" s="87"/>
    </row>
    <row r="461" spans="1:21">
      <c r="A461" s="87" t="s">
        <v>5110</v>
      </c>
      <c r="B461" s="87" t="s">
        <v>3913</v>
      </c>
      <c r="C461" s="87" t="s">
        <v>5111</v>
      </c>
      <c r="D461" s="88">
        <v>276</v>
      </c>
      <c r="E461" s="88">
        <v>2011</v>
      </c>
      <c r="F461" s="467">
        <v>3844078.2922220002</v>
      </c>
      <c r="G461" s="74">
        <v>384408</v>
      </c>
      <c r="K461" s="74">
        <v>3459670.2922220002</v>
      </c>
      <c r="L461" s="80">
        <v>40997</v>
      </c>
      <c r="M461" s="74">
        <v>149</v>
      </c>
      <c r="N461" s="81" t="s">
        <v>2930</v>
      </c>
      <c r="O461" s="89"/>
      <c r="P461" s="89"/>
      <c r="Q461" s="91"/>
      <c r="R461" s="91" t="s">
        <v>5122</v>
      </c>
      <c r="S461" s="78" t="s">
        <v>20789</v>
      </c>
      <c r="T461" s="79">
        <v>3844078.2922220002</v>
      </c>
      <c r="U461" s="87"/>
    </row>
    <row r="462" spans="1:21">
      <c r="A462" s="87" t="s">
        <v>5112</v>
      </c>
      <c r="B462" s="87" t="s">
        <v>3913</v>
      </c>
      <c r="C462" s="87" t="s">
        <v>5113</v>
      </c>
      <c r="D462" s="88">
        <v>276</v>
      </c>
      <c r="E462" s="88">
        <v>2011</v>
      </c>
      <c r="F462" s="467">
        <v>2879998.2922220002</v>
      </c>
      <c r="G462" s="74">
        <v>288000</v>
      </c>
      <c r="K462" s="74">
        <v>2591998.2922220002</v>
      </c>
      <c r="L462" s="80">
        <v>40997</v>
      </c>
      <c r="M462" s="74">
        <v>149</v>
      </c>
      <c r="N462" s="81" t="s">
        <v>2930</v>
      </c>
      <c r="O462" s="89"/>
      <c r="P462" s="89"/>
      <c r="Q462" s="91"/>
      <c r="R462" s="91" t="s">
        <v>5123</v>
      </c>
      <c r="S462" s="78" t="s">
        <v>20789</v>
      </c>
      <c r="T462" s="79">
        <v>2879998.2922220002</v>
      </c>
      <c r="U462" s="87"/>
    </row>
    <row r="463" spans="1:21">
      <c r="A463" s="87" t="s">
        <v>5114</v>
      </c>
      <c r="B463" s="87" t="s">
        <v>3913</v>
      </c>
      <c r="C463" s="87" t="s">
        <v>5115</v>
      </c>
      <c r="D463" s="88">
        <v>276</v>
      </c>
      <c r="E463" s="88">
        <v>2011</v>
      </c>
      <c r="F463" s="467">
        <v>4319998.2922219997</v>
      </c>
      <c r="G463" s="74">
        <v>432000</v>
      </c>
      <c r="K463" s="74">
        <v>3887998.2922219997</v>
      </c>
      <c r="L463" s="80">
        <v>40997</v>
      </c>
      <c r="M463" s="74">
        <v>149</v>
      </c>
      <c r="N463" s="81" t="s">
        <v>2930</v>
      </c>
      <c r="O463" s="89"/>
      <c r="P463" s="89"/>
      <c r="Q463" s="91"/>
      <c r="R463" s="91" t="s">
        <v>5124</v>
      </c>
      <c r="S463" s="78" t="s">
        <v>20789</v>
      </c>
      <c r="T463" s="79">
        <v>4319998.2922219997</v>
      </c>
      <c r="U463" s="87"/>
    </row>
    <row r="464" spans="1:21">
      <c r="A464" s="87" t="s">
        <v>3889</v>
      </c>
      <c r="B464" s="87" t="s">
        <v>2779</v>
      </c>
      <c r="C464" s="87">
        <v>12956132</v>
      </c>
      <c r="D464" s="88">
        <v>276</v>
      </c>
      <c r="E464" s="88">
        <v>2011</v>
      </c>
      <c r="F464" s="467">
        <v>372000</v>
      </c>
      <c r="L464" s="80">
        <v>40997</v>
      </c>
      <c r="M464" s="74">
        <v>151</v>
      </c>
      <c r="N464" s="81" t="s">
        <v>2930</v>
      </c>
      <c r="O464" s="89" t="s">
        <v>3894</v>
      </c>
      <c r="P464" s="89">
        <v>33738375675</v>
      </c>
      <c r="Q464" s="91" t="s">
        <v>2807</v>
      </c>
      <c r="R464" s="91" t="s">
        <v>3898</v>
      </c>
      <c r="S464" s="78" t="s">
        <v>20789</v>
      </c>
      <c r="T464" s="79">
        <v>372000</v>
      </c>
      <c r="U464" s="87"/>
    </row>
    <row r="465" spans="1:21">
      <c r="A465" s="87" t="s">
        <v>5301</v>
      </c>
      <c r="B465" s="87" t="s">
        <v>3913</v>
      </c>
      <c r="C465" s="87" t="s">
        <v>5306</v>
      </c>
      <c r="D465" s="88">
        <v>276</v>
      </c>
      <c r="E465" s="88">
        <v>2011</v>
      </c>
      <c r="F465" s="467">
        <v>372000</v>
      </c>
      <c r="K465" s="74">
        <v>372000</v>
      </c>
      <c r="L465" s="80">
        <v>41017</v>
      </c>
      <c r="M465" s="74">
        <v>156</v>
      </c>
      <c r="N465" s="81" t="s">
        <v>2930</v>
      </c>
      <c r="O465" s="89"/>
      <c r="P465" s="89"/>
      <c r="Q465" s="91"/>
      <c r="R465" s="91"/>
      <c r="S465" s="78" t="s">
        <v>20789</v>
      </c>
      <c r="T465" s="79">
        <v>372000</v>
      </c>
      <c r="U465" s="87"/>
    </row>
    <row r="466" spans="1:21">
      <c r="A466" s="87" t="s">
        <v>5302</v>
      </c>
      <c r="B466" s="87" t="s">
        <v>3913</v>
      </c>
      <c r="C466" s="87" t="s">
        <v>5307</v>
      </c>
      <c r="D466" s="88">
        <v>276</v>
      </c>
      <c r="E466" s="88">
        <v>2011</v>
      </c>
      <c r="F466" s="467">
        <v>5766120</v>
      </c>
      <c r="K466" s="74">
        <v>5766120</v>
      </c>
      <c r="L466" s="80">
        <v>41017</v>
      </c>
      <c r="M466" s="74">
        <v>156</v>
      </c>
      <c r="N466" s="81" t="s">
        <v>2930</v>
      </c>
      <c r="O466" s="89"/>
      <c r="P466" s="89"/>
      <c r="Q466" s="91"/>
      <c r="R466" s="91"/>
      <c r="S466" s="78" t="s">
        <v>20789</v>
      </c>
      <c r="T466" s="79">
        <v>5766120</v>
      </c>
      <c r="U466" s="87"/>
    </row>
    <row r="467" spans="1:21">
      <c r="A467" s="87" t="s">
        <v>5303</v>
      </c>
      <c r="B467" s="87" t="s">
        <v>3913</v>
      </c>
      <c r="C467" s="87">
        <v>3836857</v>
      </c>
      <c r="D467" s="88">
        <v>276</v>
      </c>
      <c r="E467" s="88">
        <v>2011</v>
      </c>
      <c r="F467" s="467">
        <v>5766120</v>
      </c>
      <c r="K467" s="74">
        <v>5766120</v>
      </c>
      <c r="L467" s="80">
        <v>41017</v>
      </c>
      <c r="M467" s="74">
        <v>156</v>
      </c>
      <c r="N467" s="81" t="s">
        <v>2930</v>
      </c>
      <c r="O467" s="89"/>
      <c r="P467" s="89"/>
      <c r="Q467" s="91"/>
      <c r="R467" s="91"/>
      <c r="S467" s="78" t="s">
        <v>20789</v>
      </c>
      <c r="T467" s="79">
        <v>5766120</v>
      </c>
      <c r="U467" s="87"/>
    </row>
    <row r="468" spans="1:21">
      <c r="A468" s="87" t="s">
        <v>5304</v>
      </c>
      <c r="B468" s="87" t="s">
        <v>3913</v>
      </c>
      <c r="C468" s="87" t="s">
        <v>5308</v>
      </c>
      <c r="D468" s="88">
        <v>276</v>
      </c>
      <c r="E468" s="88">
        <v>2011</v>
      </c>
      <c r="F468" s="467">
        <v>2886120</v>
      </c>
      <c r="K468" s="74">
        <v>2886120</v>
      </c>
      <c r="L468" s="80">
        <v>41017</v>
      </c>
      <c r="M468" s="74">
        <v>156</v>
      </c>
      <c r="N468" s="81" t="s">
        <v>2930</v>
      </c>
      <c r="O468" s="89"/>
      <c r="P468" s="89"/>
      <c r="Q468" s="91"/>
      <c r="R468" s="91"/>
      <c r="S468" s="78" t="s">
        <v>20789</v>
      </c>
      <c r="T468" s="79">
        <v>2886120</v>
      </c>
      <c r="U468" s="87"/>
    </row>
    <row r="469" spans="1:21">
      <c r="A469" s="87" t="s">
        <v>5305</v>
      </c>
      <c r="B469" s="87" t="s">
        <v>3913</v>
      </c>
      <c r="C469" s="87" t="s">
        <v>5309</v>
      </c>
      <c r="D469" s="88">
        <v>276</v>
      </c>
      <c r="E469" s="88">
        <v>2011</v>
      </c>
      <c r="F469" s="467">
        <v>2886120</v>
      </c>
      <c r="K469" s="74">
        <v>2886120</v>
      </c>
      <c r="L469" s="80">
        <v>41017</v>
      </c>
      <c r="M469" s="74">
        <v>156</v>
      </c>
      <c r="N469" s="81" t="s">
        <v>2930</v>
      </c>
      <c r="O469" s="89"/>
      <c r="P469" s="89"/>
      <c r="Q469" s="91"/>
      <c r="R469" s="91"/>
      <c r="S469" s="78" t="s">
        <v>20789</v>
      </c>
      <c r="T469" s="79">
        <v>2886120</v>
      </c>
      <c r="U469" s="87"/>
    </row>
    <row r="470" spans="1:21">
      <c r="A470" s="87" t="s">
        <v>5310</v>
      </c>
      <c r="B470" s="87" t="s">
        <v>2785</v>
      </c>
      <c r="C470" s="87">
        <v>247299</v>
      </c>
      <c r="D470" s="88">
        <v>276</v>
      </c>
      <c r="E470" s="88">
        <v>2011</v>
      </c>
      <c r="F470" s="467">
        <v>480000</v>
      </c>
      <c r="K470" s="74">
        <v>480000</v>
      </c>
      <c r="L470" s="80">
        <v>41023</v>
      </c>
      <c r="M470" s="74">
        <v>159</v>
      </c>
      <c r="N470" s="81" t="s">
        <v>2930</v>
      </c>
      <c r="O470" s="89" t="s">
        <v>3894</v>
      </c>
      <c r="P470" s="89">
        <v>126007566</v>
      </c>
      <c r="Q470" s="91" t="s">
        <v>2964</v>
      </c>
      <c r="R470" s="91" t="s">
        <v>5338</v>
      </c>
      <c r="S470" s="78" t="s">
        <v>20789</v>
      </c>
      <c r="T470" s="79">
        <v>480000</v>
      </c>
      <c r="U470" s="87"/>
    </row>
    <row r="471" spans="1:21">
      <c r="A471" s="87" t="s">
        <v>5311</v>
      </c>
      <c r="B471" s="87" t="s">
        <v>2779</v>
      </c>
      <c r="C471" s="87">
        <v>32493120</v>
      </c>
      <c r="D471" s="88">
        <v>276</v>
      </c>
      <c r="E471" s="88">
        <v>2011</v>
      </c>
      <c r="F471" s="467">
        <v>372000</v>
      </c>
      <c r="K471" s="74">
        <v>372000</v>
      </c>
      <c r="L471" s="80">
        <v>41023</v>
      </c>
      <c r="M471" s="74">
        <v>159</v>
      </c>
      <c r="N471" s="81" t="s">
        <v>2930</v>
      </c>
      <c r="O471" s="89" t="s">
        <v>3894</v>
      </c>
      <c r="P471" s="89">
        <v>10049866266</v>
      </c>
      <c r="Q471" s="91" t="s">
        <v>2807</v>
      </c>
      <c r="R471" s="91" t="s">
        <v>5339</v>
      </c>
      <c r="S471" s="78" t="s">
        <v>20789</v>
      </c>
      <c r="T471" s="79">
        <v>372000</v>
      </c>
      <c r="U471" s="87"/>
    </row>
    <row r="472" spans="1:21">
      <c r="A472" s="87" t="s">
        <v>5312</v>
      </c>
      <c r="B472" s="87" t="s">
        <v>2779</v>
      </c>
      <c r="C472" s="87">
        <v>94503341</v>
      </c>
      <c r="D472" s="88">
        <v>276</v>
      </c>
      <c r="E472" s="88">
        <v>2011</v>
      </c>
      <c r="F472" s="467">
        <v>372000</v>
      </c>
      <c r="K472" s="74">
        <v>372000</v>
      </c>
      <c r="L472" s="80">
        <v>41023</v>
      </c>
      <c r="M472" s="74">
        <v>159</v>
      </c>
      <c r="N472" s="81" t="s">
        <v>2930</v>
      </c>
      <c r="O472" s="89" t="s">
        <v>3894</v>
      </c>
      <c r="P472" s="89" t="s">
        <v>5340</v>
      </c>
      <c r="Q472" s="91" t="s">
        <v>2807</v>
      </c>
      <c r="R472" s="91" t="s">
        <v>5341</v>
      </c>
      <c r="S472" s="78" t="s">
        <v>20789</v>
      </c>
      <c r="T472" s="79">
        <v>372000</v>
      </c>
      <c r="U472" s="87"/>
    </row>
    <row r="473" spans="1:21">
      <c r="A473" s="87" t="s">
        <v>5313</v>
      </c>
      <c r="B473" s="87" t="s">
        <v>2779</v>
      </c>
      <c r="C473" s="87">
        <v>40045284</v>
      </c>
      <c r="D473" s="88">
        <v>276</v>
      </c>
      <c r="E473" s="88">
        <v>2011</v>
      </c>
      <c r="F473" s="467">
        <v>372000</v>
      </c>
      <c r="K473" s="74">
        <v>372000</v>
      </c>
      <c r="L473" s="80">
        <v>41023</v>
      </c>
      <c r="M473" s="74">
        <v>159</v>
      </c>
      <c r="N473" s="81" t="s">
        <v>2930</v>
      </c>
      <c r="O473" s="89" t="s">
        <v>3894</v>
      </c>
      <c r="P473" s="89" t="s">
        <v>5342</v>
      </c>
      <c r="Q473" s="91" t="s">
        <v>2782</v>
      </c>
      <c r="R473" s="91" t="s">
        <v>5343</v>
      </c>
      <c r="S473" s="78" t="s">
        <v>20789</v>
      </c>
      <c r="T473" s="79">
        <v>372000</v>
      </c>
      <c r="U473" s="87"/>
    </row>
    <row r="474" spans="1:21">
      <c r="A474" s="87" t="s">
        <v>5314</v>
      </c>
      <c r="B474" s="87" t="s">
        <v>2779</v>
      </c>
      <c r="C474" s="87">
        <v>43496144</v>
      </c>
      <c r="D474" s="88">
        <v>276</v>
      </c>
      <c r="E474" s="88">
        <v>2011</v>
      </c>
      <c r="F474" s="467">
        <v>372000</v>
      </c>
      <c r="K474" s="74">
        <v>372000</v>
      </c>
      <c r="L474" s="80">
        <v>41023</v>
      </c>
      <c r="M474" s="74">
        <v>159</v>
      </c>
      <c r="N474" s="81" t="s">
        <v>2930</v>
      </c>
      <c r="O474" s="89" t="s">
        <v>3894</v>
      </c>
      <c r="P474" s="89" t="s">
        <v>5344</v>
      </c>
      <c r="Q474" s="91" t="s">
        <v>2782</v>
      </c>
      <c r="R474" s="91" t="s">
        <v>5345</v>
      </c>
      <c r="S474" s="78" t="s">
        <v>20789</v>
      </c>
      <c r="T474" s="79">
        <v>372000</v>
      </c>
      <c r="U474" s="87"/>
    </row>
    <row r="475" spans="1:21">
      <c r="A475" s="87" t="s">
        <v>5315</v>
      </c>
      <c r="B475" s="87" t="s">
        <v>2779</v>
      </c>
      <c r="C475" s="87">
        <v>51985114</v>
      </c>
      <c r="D475" s="88">
        <v>276</v>
      </c>
      <c r="E475" s="88">
        <v>2011</v>
      </c>
      <c r="F475" s="467">
        <v>372000</v>
      </c>
      <c r="K475" s="74">
        <v>372000</v>
      </c>
      <c r="L475" s="80">
        <v>41023</v>
      </c>
      <c r="M475" s="74">
        <v>159</v>
      </c>
      <c r="N475" s="81" t="s">
        <v>2930</v>
      </c>
      <c r="O475" s="89" t="s">
        <v>3894</v>
      </c>
      <c r="P475" s="89" t="s">
        <v>5346</v>
      </c>
      <c r="Q475" s="91" t="s">
        <v>2782</v>
      </c>
      <c r="R475" s="91" t="s">
        <v>5347</v>
      </c>
      <c r="S475" s="78" t="s">
        <v>20789</v>
      </c>
      <c r="T475" s="79">
        <v>372000</v>
      </c>
      <c r="U475" s="87"/>
    </row>
    <row r="476" spans="1:21">
      <c r="A476" s="87" t="s">
        <v>5316</v>
      </c>
      <c r="B476" s="87" t="s">
        <v>2779</v>
      </c>
      <c r="C476" s="87">
        <v>12975854</v>
      </c>
      <c r="D476" s="88">
        <v>276</v>
      </c>
      <c r="E476" s="88">
        <v>2011</v>
      </c>
      <c r="F476" s="467">
        <v>372000</v>
      </c>
      <c r="K476" s="74">
        <v>372000</v>
      </c>
      <c r="L476" s="80">
        <v>41023</v>
      </c>
      <c r="M476" s="74">
        <v>159</v>
      </c>
      <c r="N476" s="81" t="s">
        <v>2930</v>
      </c>
      <c r="O476" s="89" t="s">
        <v>3894</v>
      </c>
      <c r="P476" s="89">
        <v>242149482</v>
      </c>
      <c r="Q476" s="91" t="s">
        <v>2964</v>
      </c>
      <c r="R476" s="91" t="s">
        <v>5348</v>
      </c>
      <c r="S476" s="78" t="s">
        <v>20789</v>
      </c>
      <c r="T476" s="79">
        <v>372000</v>
      </c>
      <c r="U476" s="87"/>
    </row>
    <row r="477" spans="1:21">
      <c r="A477" s="87" t="s">
        <v>5317</v>
      </c>
      <c r="B477" s="87" t="s">
        <v>2779</v>
      </c>
      <c r="C477" s="87">
        <v>88152194</v>
      </c>
      <c r="D477" s="88">
        <v>276</v>
      </c>
      <c r="E477" s="88">
        <v>2011</v>
      </c>
      <c r="F477" s="467">
        <v>349000</v>
      </c>
      <c r="K477" s="74">
        <v>349000</v>
      </c>
      <c r="L477" s="80">
        <v>41023</v>
      </c>
      <c r="M477" s="74">
        <v>159</v>
      </c>
      <c r="N477" s="81" t="s">
        <v>2930</v>
      </c>
      <c r="O477" s="89" t="s">
        <v>3894</v>
      </c>
      <c r="P477" s="89">
        <v>20525870640</v>
      </c>
      <c r="Q477" s="91" t="s">
        <v>2807</v>
      </c>
      <c r="R477" s="91" t="s">
        <v>4929</v>
      </c>
      <c r="S477" s="78" t="s">
        <v>20789</v>
      </c>
      <c r="T477" s="79">
        <v>349000</v>
      </c>
      <c r="U477" s="87"/>
    </row>
    <row r="478" spans="1:21">
      <c r="A478" s="87" t="s">
        <v>5318</v>
      </c>
      <c r="B478" s="87" t="s">
        <v>2779</v>
      </c>
      <c r="C478" s="87">
        <v>79625949</v>
      </c>
      <c r="D478" s="88">
        <v>276</v>
      </c>
      <c r="E478" s="88">
        <v>2011</v>
      </c>
      <c r="F478" s="467">
        <v>372000</v>
      </c>
      <c r="K478" s="74">
        <v>372000</v>
      </c>
      <c r="L478" s="80">
        <v>41023</v>
      </c>
      <c r="M478" s="74">
        <v>159</v>
      </c>
      <c r="N478" s="81" t="s">
        <v>2930</v>
      </c>
      <c r="O478" s="89" t="s">
        <v>3894</v>
      </c>
      <c r="P478" s="89">
        <v>5419490018</v>
      </c>
      <c r="Q478" s="91" t="s">
        <v>2965</v>
      </c>
      <c r="R478" s="91" t="s">
        <v>5349</v>
      </c>
      <c r="S478" s="78" t="s">
        <v>20789</v>
      </c>
      <c r="T478" s="79">
        <v>372000</v>
      </c>
      <c r="U478" s="87"/>
    </row>
    <row r="479" spans="1:21">
      <c r="A479" s="87" t="s">
        <v>5319</v>
      </c>
      <c r="B479" s="87" t="s">
        <v>2779</v>
      </c>
      <c r="C479" s="87">
        <v>91150983</v>
      </c>
      <c r="D479" s="88">
        <v>276</v>
      </c>
      <c r="E479" s="88">
        <v>2011</v>
      </c>
      <c r="F479" s="467">
        <v>744000</v>
      </c>
      <c r="K479" s="74">
        <v>744000</v>
      </c>
      <c r="L479" s="80">
        <v>41023</v>
      </c>
      <c r="M479" s="74">
        <v>159</v>
      </c>
      <c r="N479" s="81" t="s">
        <v>2930</v>
      </c>
      <c r="O479" s="89" t="s">
        <v>3894</v>
      </c>
      <c r="P479" s="89">
        <v>104027652</v>
      </c>
      <c r="Q479" s="91" t="s">
        <v>2852</v>
      </c>
      <c r="R479" s="91" t="s">
        <v>5350</v>
      </c>
      <c r="S479" s="78" t="s">
        <v>20789</v>
      </c>
      <c r="T479" s="79">
        <v>744000</v>
      </c>
      <c r="U479" s="87"/>
    </row>
    <row r="480" spans="1:21">
      <c r="A480" s="87" t="s">
        <v>5320</v>
      </c>
      <c r="B480" s="87" t="s">
        <v>2779</v>
      </c>
      <c r="C480" s="87">
        <v>51828303</v>
      </c>
      <c r="D480" s="88">
        <v>276</v>
      </c>
      <c r="E480" s="88">
        <v>2011</v>
      </c>
      <c r="F480" s="467">
        <v>744000</v>
      </c>
      <c r="K480" s="74">
        <v>744000</v>
      </c>
      <c r="L480" s="80">
        <v>41023</v>
      </c>
      <c r="M480" s="74">
        <v>159</v>
      </c>
      <c r="N480" s="81" t="s">
        <v>2930</v>
      </c>
      <c r="O480" s="89" t="s">
        <v>2850</v>
      </c>
      <c r="P480" s="89" t="s">
        <v>5351</v>
      </c>
      <c r="Q480" s="91" t="s">
        <v>2965</v>
      </c>
      <c r="R480" s="91" t="s">
        <v>5352</v>
      </c>
      <c r="S480" s="78" t="s">
        <v>20789</v>
      </c>
      <c r="T480" s="79">
        <v>744000</v>
      </c>
      <c r="U480" s="87"/>
    </row>
    <row r="481" spans="1:21">
      <c r="A481" s="87" t="s">
        <v>5321</v>
      </c>
      <c r="B481" s="87" t="s">
        <v>2779</v>
      </c>
      <c r="C481" s="87">
        <v>37836589</v>
      </c>
      <c r="D481" s="88">
        <v>276</v>
      </c>
      <c r="E481" s="88">
        <v>2011</v>
      </c>
      <c r="F481" s="467">
        <v>372000</v>
      </c>
      <c r="K481" s="74">
        <v>372000</v>
      </c>
      <c r="L481" s="80">
        <v>41023</v>
      </c>
      <c r="M481" s="74">
        <v>159</v>
      </c>
      <c r="N481" s="81" t="s">
        <v>2930</v>
      </c>
      <c r="O481" s="89" t="s">
        <v>3894</v>
      </c>
      <c r="P481" s="89">
        <v>20525858317</v>
      </c>
      <c r="Q481" s="91" t="s">
        <v>2807</v>
      </c>
      <c r="R481" s="91" t="s">
        <v>5353</v>
      </c>
      <c r="S481" s="78" t="s">
        <v>20789</v>
      </c>
      <c r="T481" s="79">
        <v>372000</v>
      </c>
      <c r="U481" s="87"/>
    </row>
    <row r="482" spans="1:21">
      <c r="A482" s="87" t="s">
        <v>5322</v>
      </c>
      <c r="B482" s="87" t="s">
        <v>2779</v>
      </c>
      <c r="C482" s="87">
        <v>3352118</v>
      </c>
      <c r="D482" s="88">
        <v>276</v>
      </c>
      <c r="E482" s="88">
        <v>2011</v>
      </c>
      <c r="F482" s="467">
        <v>372000</v>
      </c>
      <c r="K482" s="74">
        <v>372000</v>
      </c>
      <c r="L482" s="80">
        <v>41023</v>
      </c>
      <c r="M482" s="74">
        <v>159</v>
      </c>
      <c r="N482" s="81" t="s">
        <v>2930</v>
      </c>
      <c r="O482" s="89" t="s">
        <v>3894</v>
      </c>
      <c r="P482" s="89">
        <v>10170064836</v>
      </c>
      <c r="Q482" s="91" t="s">
        <v>2807</v>
      </c>
      <c r="R482" s="91" t="s">
        <v>5354</v>
      </c>
      <c r="S482" s="78" t="s">
        <v>20789</v>
      </c>
      <c r="T482" s="79">
        <v>372000</v>
      </c>
      <c r="U482" s="87"/>
    </row>
    <row r="483" spans="1:21">
      <c r="A483" s="87" t="s">
        <v>5323</v>
      </c>
      <c r="B483" s="87" t="s">
        <v>2779</v>
      </c>
      <c r="C483" s="87">
        <v>39750387</v>
      </c>
      <c r="D483" s="88">
        <v>276</v>
      </c>
      <c r="E483" s="88">
        <v>2011</v>
      </c>
      <c r="F483" s="467">
        <v>480000</v>
      </c>
      <c r="K483" s="74">
        <v>480000</v>
      </c>
      <c r="L483" s="80">
        <v>41023</v>
      </c>
      <c r="M483" s="74">
        <v>159</v>
      </c>
      <c r="N483" s="81" t="s">
        <v>2930</v>
      </c>
      <c r="O483" s="89" t="s">
        <v>3894</v>
      </c>
      <c r="P483" s="89" t="s">
        <v>5355</v>
      </c>
      <c r="Q483" s="91" t="s">
        <v>2782</v>
      </c>
      <c r="R483" s="91" t="s">
        <v>5356</v>
      </c>
      <c r="S483" s="78" t="s">
        <v>20789</v>
      </c>
      <c r="T483" s="79">
        <v>480000</v>
      </c>
      <c r="U483" s="87"/>
    </row>
    <row r="484" spans="1:21">
      <c r="A484" s="87" t="s">
        <v>5324</v>
      </c>
      <c r="B484" s="87" t="s">
        <v>2779</v>
      </c>
      <c r="C484" s="87">
        <v>19469745</v>
      </c>
      <c r="D484" s="88">
        <v>276</v>
      </c>
      <c r="E484" s="88">
        <v>2011</v>
      </c>
      <c r="F484" s="467">
        <v>480000</v>
      </c>
      <c r="K484" s="74">
        <v>480000</v>
      </c>
      <c r="L484" s="80">
        <v>41023</v>
      </c>
      <c r="M484" s="74">
        <v>159</v>
      </c>
      <c r="N484" s="81" t="s">
        <v>2930</v>
      </c>
      <c r="O484" s="89" t="s">
        <v>3894</v>
      </c>
      <c r="P484" s="89" t="s">
        <v>5357</v>
      </c>
      <c r="Q484" s="91" t="s">
        <v>2782</v>
      </c>
      <c r="R484" s="91" t="s">
        <v>5358</v>
      </c>
      <c r="S484" s="78" t="s">
        <v>20789</v>
      </c>
      <c r="T484" s="79">
        <v>480000</v>
      </c>
      <c r="U484" s="87"/>
    </row>
    <row r="485" spans="1:21">
      <c r="A485" s="87" t="s">
        <v>5325</v>
      </c>
      <c r="B485" s="87" t="s">
        <v>2779</v>
      </c>
      <c r="C485" s="87">
        <v>14199579</v>
      </c>
      <c r="D485" s="88">
        <v>276</v>
      </c>
      <c r="E485" s="88">
        <v>2011</v>
      </c>
      <c r="F485" s="467">
        <v>480000</v>
      </c>
      <c r="K485" s="74">
        <v>480000</v>
      </c>
      <c r="L485" s="80">
        <v>41023</v>
      </c>
      <c r="M485" s="74">
        <v>159</v>
      </c>
      <c r="N485" s="81" t="s">
        <v>2930</v>
      </c>
      <c r="O485" s="89" t="s">
        <v>2850</v>
      </c>
      <c r="P485" s="89" t="s">
        <v>5359</v>
      </c>
      <c r="Q485" s="91" t="s">
        <v>2965</v>
      </c>
      <c r="R485" s="91" t="s">
        <v>5360</v>
      </c>
      <c r="S485" s="78" t="s">
        <v>20789</v>
      </c>
      <c r="T485" s="79">
        <v>480000</v>
      </c>
      <c r="U485" s="87"/>
    </row>
    <row r="486" spans="1:21">
      <c r="A486" s="87" t="s">
        <v>5326</v>
      </c>
      <c r="B486" s="87" t="s">
        <v>2779</v>
      </c>
      <c r="C486" s="87">
        <v>40019392</v>
      </c>
      <c r="D486" s="88">
        <v>276</v>
      </c>
      <c r="E486" s="88">
        <v>2011</v>
      </c>
      <c r="F486" s="467">
        <v>480000</v>
      </c>
      <c r="K486" s="74">
        <v>480000</v>
      </c>
      <c r="L486" s="80">
        <v>41023</v>
      </c>
      <c r="M486" s="74">
        <v>159</v>
      </c>
      <c r="N486" s="81" t="s">
        <v>2930</v>
      </c>
      <c r="O486" s="89" t="s">
        <v>2850</v>
      </c>
      <c r="P486" s="89">
        <v>291100535</v>
      </c>
      <c r="Q486" s="91" t="s">
        <v>4541</v>
      </c>
      <c r="R486" s="91" t="s">
        <v>5361</v>
      </c>
      <c r="S486" s="78" t="s">
        <v>20789</v>
      </c>
      <c r="T486" s="79">
        <v>480000</v>
      </c>
      <c r="U486" s="87"/>
    </row>
    <row r="487" spans="1:21">
      <c r="A487" s="87" t="s">
        <v>5327</v>
      </c>
      <c r="B487" s="87" t="s">
        <v>2779</v>
      </c>
      <c r="C487" s="87">
        <v>88238260</v>
      </c>
      <c r="D487" s="88">
        <v>276</v>
      </c>
      <c r="E487" s="88">
        <v>2011</v>
      </c>
      <c r="F487" s="467">
        <v>744000</v>
      </c>
      <c r="K487" s="74">
        <v>744000</v>
      </c>
      <c r="L487" s="80">
        <v>41023</v>
      </c>
      <c r="M487" s="74">
        <v>159</v>
      </c>
      <c r="N487" s="81" t="s">
        <v>2930</v>
      </c>
      <c r="O487" s="89" t="s">
        <v>3894</v>
      </c>
      <c r="P487" s="89" t="s">
        <v>5362</v>
      </c>
      <c r="Q487" s="91" t="s">
        <v>2782</v>
      </c>
      <c r="R487" s="91" t="s">
        <v>5363</v>
      </c>
      <c r="S487" s="78" t="s">
        <v>20789</v>
      </c>
      <c r="T487" s="79">
        <v>744000</v>
      </c>
      <c r="U487" s="87"/>
    </row>
    <row r="488" spans="1:21">
      <c r="A488" s="87" t="s">
        <v>5328</v>
      </c>
      <c r="B488" s="87" t="s">
        <v>2779</v>
      </c>
      <c r="C488" s="87">
        <v>41323346</v>
      </c>
      <c r="D488" s="88">
        <v>276</v>
      </c>
      <c r="E488" s="88">
        <v>2011</v>
      </c>
      <c r="F488" s="467">
        <v>372000</v>
      </c>
      <c r="K488" s="74">
        <v>372000</v>
      </c>
      <c r="L488" s="80">
        <v>41023</v>
      </c>
      <c r="M488" s="74">
        <v>159</v>
      </c>
      <c r="N488" s="81" t="s">
        <v>2930</v>
      </c>
      <c r="O488" s="89" t="s">
        <v>2850</v>
      </c>
      <c r="P488" s="89" t="s">
        <v>5364</v>
      </c>
      <c r="Q488" s="91" t="s">
        <v>2782</v>
      </c>
      <c r="R488" s="91" t="s">
        <v>5365</v>
      </c>
      <c r="S488" s="78" t="s">
        <v>20789</v>
      </c>
      <c r="T488" s="79">
        <v>372000</v>
      </c>
      <c r="U488" s="87"/>
    </row>
    <row r="489" spans="1:21">
      <c r="A489" s="87" t="s">
        <v>5329</v>
      </c>
      <c r="B489" s="87" t="s">
        <v>2779</v>
      </c>
      <c r="C489" s="87">
        <v>51636557</v>
      </c>
      <c r="D489" s="88">
        <v>276</v>
      </c>
      <c r="E489" s="88">
        <v>2011</v>
      </c>
      <c r="F489" s="467">
        <v>1876341</v>
      </c>
      <c r="K489" s="74">
        <v>1876341</v>
      </c>
      <c r="L489" s="80">
        <v>41023</v>
      </c>
      <c r="M489" s="74">
        <v>159</v>
      </c>
      <c r="N489" s="81" t="s">
        <v>2930</v>
      </c>
      <c r="O489" s="89" t="s">
        <v>2850</v>
      </c>
      <c r="P489" s="89" t="s">
        <v>5366</v>
      </c>
      <c r="Q489" s="91" t="s">
        <v>5367</v>
      </c>
      <c r="R489" s="91" t="s">
        <v>5368</v>
      </c>
      <c r="S489" s="78" t="s">
        <v>20789</v>
      </c>
      <c r="T489" s="79">
        <v>1876341</v>
      </c>
      <c r="U489" s="87"/>
    </row>
    <row r="490" spans="1:21">
      <c r="A490" s="87" t="s">
        <v>4023</v>
      </c>
      <c r="B490" s="87" t="s">
        <v>2779</v>
      </c>
      <c r="C490" s="87">
        <v>79143025</v>
      </c>
      <c r="D490" s="88">
        <v>276</v>
      </c>
      <c r="E490" s="88">
        <v>2011</v>
      </c>
      <c r="F490" s="467">
        <v>744000</v>
      </c>
      <c r="K490" s="74">
        <v>744000</v>
      </c>
      <c r="L490" s="80">
        <v>41023</v>
      </c>
      <c r="M490" s="74">
        <v>159</v>
      </c>
      <c r="N490" s="81" t="s">
        <v>2930</v>
      </c>
      <c r="O490" s="89" t="s">
        <v>3894</v>
      </c>
      <c r="P490" s="89">
        <v>20023606389</v>
      </c>
      <c r="Q490" s="91" t="s">
        <v>2807</v>
      </c>
      <c r="R490" s="91" t="s">
        <v>4096</v>
      </c>
      <c r="S490" s="78" t="s">
        <v>20789</v>
      </c>
      <c r="T490" s="79">
        <v>744000</v>
      </c>
      <c r="U490" s="87"/>
    </row>
    <row r="491" spans="1:21">
      <c r="A491" s="87" t="s">
        <v>5330</v>
      </c>
      <c r="B491" s="87" t="s">
        <v>2779</v>
      </c>
      <c r="C491" s="87">
        <v>32521075</v>
      </c>
      <c r="D491" s="88">
        <v>276</v>
      </c>
      <c r="E491" s="88">
        <v>2011</v>
      </c>
      <c r="F491" s="467">
        <v>2642296</v>
      </c>
      <c r="K491" s="74">
        <v>2642296</v>
      </c>
      <c r="L491" s="80">
        <v>41023</v>
      </c>
      <c r="M491" s="74">
        <v>159</v>
      </c>
      <c r="N491" s="81" t="s">
        <v>2930</v>
      </c>
      <c r="O491" s="89" t="s">
        <v>3894</v>
      </c>
      <c r="P491" s="89" t="s">
        <v>5369</v>
      </c>
      <c r="Q491" s="91" t="s">
        <v>2807</v>
      </c>
      <c r="R491" s="91" t="s">
        <v>5370</v>
      </c>
      <c r="S491" s="78" t="s">
        <v>20789</v>
      </c>
      <c r="T491" s="79">
        <v>2642296</v>
      </c>
      <c r="U491" s="87"/>
    </row>
    <row r="492" spans="1:21">
      <c r="A492" s="87" t="s">
        <v>5331</v>
      </c>
      <c r="B492" s="87" t="s">
        <v>2779</v>
      </c>
      <c r="C492" s="87">
        <v>88264873</v>
      </c>
      <c r="D492" s="88">
        <v>276</v>
      </c>
      <c r="E492" s="88">
        <v>2011</v>
      </c>
      <c r="F492" s="467">
        <v>744000</v>
      </c>
      <c r="K492" s="74">
        <v>744000</v>
      </c>
      <c r="L492" s="80">
        <v>41023</v>
      </c>
      <c r="M492" s="74">
        <v>159</v>
      </c>
      <c r="N492" s="81" t="s">
        <v>2930</v>
      </c>
      <c r="O492" s="89" t="s">
        <v>3894</v>
      </c>
      <c r="P492" s="89" t="s">
        <v>5371</v>
      </c>
      <c r="Q492" s="91" t="s">
        <v>2807</v>
      </c>
      <c r="R492" s="91" t="s">
        <v>5372</v>
      </c>
      <c r="S492" s="78" t="s">
        <v>20789</v>
      </c>
      <c r="T492" s="79">
        <v>744000</v>
      </c>
      <c r="U492" s="87"/>
    </row>
    <row r="493" spans="1:21">
      <c r="A493" s="87" t="s">
        <v>5332</v>
      </c>
      <c r="B493" s="87" t="s">
        <v>2779</v>
      </c>
      <c r="C493" s="87">
        <v>9094302</v>
      </c>
      <c r="D493" s="88">
        <v>276</v>
      </c>
      <c r="E493" s="88">
        <v>2011</v>
      </c>
      <c r="F493" s="467">
        <v>744000</v>
      </c>
      <c r="K493" s="74">
        <v>744000</v>
      </c>
      <c r="L493" s="80">
        <v>41023</v>
      </c>
      <c r="M493" s="74">
        <v>159</v>
      </c>
      <c r="N493" s="81" t="s">
        <v>2930</v>
      </c>
      <c r="O493" s="89" t="s">
        <v>3894</v>
      </c>
      <c r="P493" s="89">
        <v>45015241091</v>
      </c>
      <c r="Q493" s="91" t="s">
        <v>2807</v>
      </c>
      <c r="R493" s="91" t="s">
        <v>5373</v>
      </c>
      <c r="S493" s="78" t="s">
        <v>20789</v>
      </c>
      <c r="T493" s="79">
        <v>744000</v>
      </c>
      <c r="U493" s="87"/>
    </row>
    <row r="494" spans="1:21">
      <c r="A494" s="87" t="s">
        <v>5333</v>
      </c>
      <c r="B494" s="87" t="s">
        <v>2779</v>
      </c>
      <c r="C494" s="87">
        <v>79597394</v>
      </c>
      <c r="D494" s="88">
        <v>276</v>
      </c>
      <c r="E494" s="88">
        <v>2011</v>
      </c>
      <c r="F494" s="467">
        <v>358000</v>
      </c>
      <c r="K494" s="74">
        <v>358000</v>
      </c>
      <c r="L494" s="80">
        <v>41023</v>
      </c>
      <c r="M494" s="74">
        <v>159</v>
      </c>
      <c r="N494" s="81" t="s">
        <v>2930</v>
      </c>
      <c r="O494" s="89" t="s">
        <v>3894</v>
      </c>
      <c r="P494" s="89" t="s">
        <v>5374</v>
      </c>
      <c r="Q494" s="91" t="s">
        <v>2807</v>
      </c>
      <c r="R494" s="91" t="s">
        <v>5375</v>
      </c>
      <c r="S494" s="78" t="s">
        <v>20789</v>
      </c>
      <c r="T494" s="79">
        <v>358000</v>
      </c>
      <c r="U494" s="87"/>
    </row>
    <row r="495" spans="1:21">
      <c r="A495" s="87" t="s">
        <v>5334</v>
      </c>
      <c r="B495" s="87" t="s">
        <v>2779</v>
      </c>
      <c r="C495" s="87">
        <v>39762739</v>
      </c>
      <c r="D495" s="88">
        <v>276</v>
      </c>
      <c r="E495" s="88">
        <v>2011</v>
      </c>
      <c r="F495" s="467">
        <v>1681020</v>
      </c>
      <c r="K495" s="74">
        <v>1681020</v>
      </c>
      <c r="L495" s="80">
        <v>41023</v>
      </c>
      <c r="M495" s="74">
        <v>159</v>
      </c>
      <c r="N495" s="81" t="s">
        <v>2930</v>
      </c>
      <c r="O495" s="89" t="s">
        <v>3894</v>
      </c>
      <c r="P495" s="89">
        <v>450670022570</v>
      </c>
      <c r="Q495" s="91" t="s">
        <v>2782</v>
      </c>
      <c r="R495" s="91" t="s">
        <v>5376</v>
      </c>
      <c r="S495" s="78" t="s">
        <v>20789</v>
      </c>
      <c r="T495" s="79">
        <v>1681020</v>
      </c>
      <c r="U495" s="87"/>
    </row>
    <row r="496" spans="1:21">
      <c r="A496" s="87" t="s">
        <v>3217</v>
      </c>
      <c r="B496" s="87" t="s">
        <v>2779</v>
      </c>
      <c r="C496" s="87">
        <v>98558075</v>
      </c>
      <c r="D496" s="88">
        <v>276</v>
      </c>
      <c r="E496" s="88">
        <v>2011</v>
      </c>
      <c r="F496" s="467">
        <v>744000</v>
      </c>
      <c r="K496" s="74">
        <v>744000</v>
      </c>
      <c r="L496" s="80">
        <v>41030</v>
      </c>
      <c r="M496" s="74">
        <v>159</v>
      </c>
      <c r="N496" s="81" t="s">
        <v>2930</v>
      </c>
      <c r="O496" s="89" t="s">
        <v>3894</v>
      </c>
      <c r="P496" s="89" t="s">
        <v>5377</v>
      </c>
      <c r="Q496" s="91" t="s">
        <v>2807</v>
      </c>
      <c r="R496" s="91" t="s">
        <v>3242</v>
      </c>
      <c r="S496" s="78" t="s">
        <v>20789</v>
      </c>
      <c r="T496" s="79">
        <v>744000</v>
      </c>
      <c r="U496" s="87"/>
    </row>
    <row r="497" spans="1:21">
      <c r="A497" s="87" t="s">
        <v>5335</v>
      </c>
      <c r="B497" s="87" t="s">
        <v>2779</v>
      </c>
      <c r="C497" s="87">
        <v>43000946</v>
      </c>
      <c r="D497" s="88">
        <v>276</v>
      </c>
      <c r="E497" s="88">
        <v>2011</v>
      </c>
      <c r="F497" s="467">
        <v>480000</v>
      </c>
      <c r="K497" s="74">
        <v>480000</v>
      </c>
      <c r="L497" s="80">
        <v>41023</v>
      </c>
      <c r="M497" s="74">
        <v>159</v>
      </c>
      <c r="N497" s="81" t="s">
        <v>2930</v>
      </c>
      <c r="O497" s="89" t="s">
        <v>3894</v>
      </c>
      <c r="P497" s="89" t="s">
        <v>5378</v>
      </c>
      <c r="Q497" s="91" t="s">
        <v>2782</v>
      </c>
      <c r="R497" s="91" t="s">
        <v>5379</v>
      </c>
      <c r="S497" s="78" t="s">
        <v>20789</v>
      </c>
      <c r="T497" s="79">
        <v>480000</v>
      </c>
      <c r="U497" s="87"/>
    </row>
    <row r="498" spans="1:21">
      <c r="A498" s="87" t="s">
        <v>5336</v>
      </c>
      <c r="B498" s="87" t="s">
        <v>2779</v>
      </c>
      <c r="C498" s="87">
        <v>52147679</v>
      </c>
      <c r="D498" s="88">
        <v>276</v>
      </c>
      <c r="E498" s="88">
        <v>2011</v>
      </c>
      <c r="F498" s="467">
        <v>358000</v>
      </c>
      <c r="K498" s="74">
        <v>358000</v>
      </c>
      <c r="L498" s="80">
        <v>41023</v>
      </c>
      <c r="M498" s="74">
        <v>159</v>
      </c>
      <c r="N498" s="81" t="s">
        <v>2930</v>
      </c>
      <c r="O498" s="89" t="s">
        <v>3894</v>
      </c>
      <c r="P498" s="89" t="s">
        <v>5380</v>
      </c>
      <c r="Q498" s="91" t="s">
        <v>2807</v>
      </c>
      <c r="R498" s="91" t="s">
        <v>5381</v>
      </c>
      <c r="S498" s="78" t="s">
        <v>20789</v>
      </c>
      <c r="T498" s="79">
        <v>358000</v>
      </c>
      <c r="U498" s="87"/>
    </row>
    <row r="499" spans="1:21">
      <c r="A499" s="87" t="s">
        <v>5337</v>
      </c>
      <c r="B499" s="87" t="s">
        <v>2779</v>
      </c>
      <c r="C499" s="87">
        <v>39786639</v>
      </c>
      <c r="D499" s="88">
        <v>276</v>
      </c>
      <c r="E499" s="88">
        <v>2011</v>
      </c>
      <c r="F499" s="467">
        <v>372000</v>
      </c>
      <c r="K499" s="74">
        <v>372000</v>
      </c>
      <c r="L499" s="80">
        <v>41023</v>
      </c>
      <c r="M499" s="74">
        <v>159</v>
      </c>
      <c r="N499" s="81" t="s">
        <v>2930</v>
      </c>
      <c r="O499" s="89" t="s">
        <v>3894</v>
      </c>
      <c r="P499" s="89">
        <v>10015284868</v>
      </c>
      <c r="Q499" s="91" t="s">
        <v>2807</v>
      </c>
      <c r="R499" s="91" t="s">
        <v>5382</v>
      </c>
      <c r="S499" s="78" t="s">
        <v>20789</v>
      </c>
      <c r="T499" s="79">
        <v>372000</v>
      </c>
      <c r="U499" s="87"/>
    </row>
    <row r="500" spans="1:21">
      <c r="A500" s="87" t="s">
        <v>5383</v>
      </c>
      <c r="B500" s="87" t="s">
        <v>2779</v>
      </c>
      <c r="C500" s="87">
        <v>93337474</v>
      </c>
      <c r="D500" s="88">
        <v>99</v>
      </c>
      <c r="E500" s="88">
        <v>2011</v>
      </c>
      <c r="F500" s="467">
        <v>1860000</v>
      </c>
      <c r="K500" s="74">
        <v>1860000</v>
      </c>
      <c r="L500" s="80">
        <v>41025</v>
      </c>
      <c r="M500" s="74">
        <v>161</v>
      </c>
      <c r="N500" s="81" t="s">
        <v>2930</v>
      </c>
      <c r="O500" s="89" t="s">
        <v>2850</v>
      </c>
      <c r="P500" s="89">
        <v>270056024</v>
      </c>
      <c r="Q500" s="91" t="s">
        <v>2965</v>
      </c>
      <c r="R500" s="91" t="s">
        <v>5388</v>
      </c>
      <c r="S500" s="78" t="s">
        <v>20790</v>
      </c>
      <c r="T500" s="79">
        <v>1860000</v>
      </c>
      <c r="U500" s="87"/>
    </row>
    <row r="501" spans="1:21">
      <c r="A501" s="87" t="s">
        <v>5384</v>
      </c>
      <c r="B501" s="87" t="s">
        <v>2779</v>
      </c>
      <c r="C501" s="87">
        <v>11349424</v>
      </c>
      <c r="D501" s="88">
        <v>99</v>
      </c>
      <c r="E501" s="88">
        <v>2011</v>
      </c>
      <c r="F501" s="467">
        <v>1488000</v>
      </c>
      <c r="K501" s="74">
        <v>1488000</v>
      </c>
      <c r="L501" s="80">
        <v>41025</v>
      </c>
      <c r="M501" s="74">
        <v>161</v>
      </c>
      <c r="N501" s="81" t="s">
        <v>2930</v>
      </c>
      <c r="O501" s="89" t="s">
        <v>3894</v>
      </c>
      <c r="P501" s="89" t="s">
        <v>2963</v>
      </c>
      <c r="Q501" s="91" t="s">
        <v>2782</v>
      </c>
      <c r="R501" s="91" t="s">
        <v>2979</v>
      </c>
      <c r="S501" s="78" t="s">
        <v>20790</v>
      </c>
      <c r="T501" s="79">
        <v>1488000</v>
      </c>
      <c r="U501" s="87"/>
    </row>
    <row r="502" spans="1:21">
      <c r="A502" s="87" t="s">
        <v>5385</v>
      </c>
      <c r="B502" s="87" t="s">
        <v>2779</v>
      </c>
      <c r="C502" s="87">
        <v>18615040</v>
      </c>
      <c r="D502" s="88">
        <v>99</v>
      </c>
      <c r="E502" s="88">
        <v>2011</v>
      </c>
      <c r="F502" s="467">
        <v>2604000</v>
      </c>
      <c r="K502" s="74">
        <v>2604000</v>
      </c>
      <c r="L502" s="80">
        <v>41025</v>
      </c>
      <c r="M502" s="74">
        <v>161</v>
      </c>
      <c r="N502" s="81" t="s">
        <v>2930</v>
      </c>
      <c r="O502" s="89" t="s">
        <v>3894</v>
      </c>
      <c r="P502" s="89" t="s">
        <v>5389</v>
      </c>
      <c r="Q502" s="91" t="s">
        <v>2782</v>
      </c>
      <c r="R502" s="91" t="s">
        <v>5390</v>
      </c>
      <c r="S502" s="78" t="s">
        <v>20790</v>
      </c>
      <c r="T502" s="79">
        <v>2604000</v>
      </c>
      <c r="U502" s="87"/>
    </row>
    <row r="503" spans="1:21">
      <c r="A503" s="87" t="s">
        <v>5386</v>
      </c>
      <c r="B503" s="87" t="s">
        <v>2779</v>
      </c>
      <c r="C503" s="87">
        <v>19175053</v>
      </c>
      <c r="D503" s="88">
        <v>99</v>
      </c>
      <c r="E503" s="88">
        <v>2011</v>
      </c>
      <c r="F503" s="467">
        <v>1860000</v>
      </c>
      <c r="K503" s="74">
        <v>1860000</v>
      </c>
      <c r="L503" s="80">
        <v>41025</v>
      </c>
      <c r="M503" s="74">
        <v>161</v>
      </c>
      <c r="N503" s="81" t="s">
        <v>2930</v>
      </c>
      <c r="O503" s="89" t="s">
        <v>3894</v>
      </c>
      <c r="P503" s="89" t="s">
        <v>5391</v>
      </c>
      <c r="Q503" s="91" t="s">
        <v>2807</v>
      </c>
      <c r="R503" s="91" t="s">
        <v>5392</v>
      </c>
      <c r="S503" s="78" t="s">
        <v>20790</v>
      </c>
      <c r="T503" s="79">
        <v>1860000</v>
      </c>
      <c r="U503" s="87"/>
    </row>
    <row r="504" spans="1:21">
      <c r="A504" s="87" t="s">
        <v>5387</v>
      </c>
      <c r="B504" s="87" t="s">
        <v>2779</v>
      </c>
      <c r="C504" s="87">
        <v>71785897</v>
      </c>
      <c r="D504" s="88">
        <v>99</v>
      </c>
      <c r="E504" s="88">
        <v>2011</v>
      </c>
      <c r="F504" s="467">
        <v>1860000</v>
      </c>
      <c r="K504" s="74">
        <v>1860000</v>
      </c>
      <c r="L504" s="80">
        <v>41025</v>
      </c>
      <c r="M504" s="74">
        <v>161</v>
      </c>
      <c r="N504" s="81" t="s">
        <v>2930</v>
      </c>
      <c r="O504" s="89" t="s">
        <v>3894</v>
      </c>
      <c r="P504" s="89" t="s">
        <v>5393</v>
      </c>
      <c r="Q504" s="91" t="s">
        <v>2807</v>
      </c>
      <c r="R504" s="91" t="s">
        <v>5394</v>
      </c>
      <c r="S504" s="78" t="s">
        <v>20790</v>
      </c>
      <c r="T504" s="79">
        <v>1860000</v>
      </c>
      <c r="U504" s="87"/>
    </row>
    <row r="505" spans="1:21">
      <c r="A505" s="87" t="s">
        <v>5405</v>
      </c>
      <c r="B505" s="87" t="s">
        <v>2779</v>
      </c>
      <c r="C505" s="87">
        <v>51748488</v>
      </c>
      <c r="D505" s="88">
        <v>276</v>
      </c>
      <c r="E505" s="88">
        <v>2011</v>
      </c>
      <c r="F505" s="467">
        <v>372000</v>
      </c>
      <c r="K505" s="74">
        <v>372000</v>
      </c>
      <c r="L505" s="80">
        <v>41025</v>
      </c>
      <c r="M505" s="74">
        <v>162</v>
      </c>
      <c r="N505" s="81" t="s">
        <v>2930</v>
      </c>
      <c r="O505" s="89" t="s">
        <v>3894</v>
      </c>
      <c r="P505" s="89">
        <v>5170061898</v>
      </c>
      <c r="Q505" s="91" t="s">
        <v>2782</v>
      </c>
      <c r="R505" s="91"/>
      <c r="S505" s="78" t="s">
        <v>20789</v>
      </c>
      <c r="T505" s="79">
        <v>372000</v>
      </c>
      <c r="U505" s="87"/>
    </row>
    <row r="506" spans="1:21">
      <c r="A506" s="87" t="s">
        <v>4994</v>
      </c>
      <c r="B506" s="87" t="s">
        <v>2779</v>
      </c>
      <c r="C506" s="87">
        <v>31237836</v>
      </c>
      <c r="D506" s="88">
        <v>276</v>
      </c>
      <c r="E506" s="88">
        <v>2011</v>
      </c>
      <c r="F506" s="467">
        <v>372000</v>
      </c>
      <c r="L506" s="80">
        <v>41040</v>
      </c>
      <c r="M506" s="74">
        <v>169</v>
      </c>
      <c r="N506" s="81" t="s">
        <v>2930</v>
      </c>
      <c r="O506" s="89" t="s">
        <v>3894</v>
      </c>
      <c r="P506" s="89">
        <v>26502958690</v>
      </c>
      <c r="Q506" s="91" t="s">
        <v>6257</v>
      </c>
      <c r="R506" s="91" t="s">
        <v>6258</v>
      </c>
      <c r="S506" s="78" t="s">
        <v>20789</v>
      </c>
      <c r="T506" s="79">
        <v>372000</v>
      </c>
      <c r="U506" s="87"/>
    </row>
    <row r="507" spans="1:21">
      <c r="A507" s="87" t="s">
        <v>6252</v>
      </c>
      <c r="B507" s="87" t="s">
        <v>2779</v>
      </c>
      <c r="C507" s="87">
        <v>79831981</v>
      </c>
      <c r="D507" s="88">
        <v>276</v>
      </c>
      <c r="E507" s="88">
        <v>2011</v>
      </c>
      <c r="F507" s="467">
        <v>372000</v>
      </c>
      <c r="L507" s="80">
        <v>41040</v>
      </c>
      <c r="M507" s="74">
        <v>169</v>
      </c>
      <c r="N507" s="81" t="s">
        <v>2930</v>
      </c>
      <c r="O507" s="89" t="s">
        <v>3894</v>
      </c>
      <c r="P507" s="89" t="s">
        <v>6259</v>
      </c>
      <c r="Q507" s="91" t="s">
        <v>2807</v>
      </c>
      <c r="R507" s="91" t="s">
        <v>6260</v>
      </c>
      <c r="S507" s="78" t="s">
        <v>20789</v>
      </c>
      <c r="T507" s="79">
        <v>372000</v>
      </c>
      <c r="U507" s="87"/>
    </row>
    <row r="508" spans="1:21">
      <c r="A508" s="87" t="s">
        <v>6253</v>
      </c>
      <c r="B508" s="87" t="s">
        <v>2779</v>
      </c>
      <c r="C508" s="87">
        <v>51918872</v>
      </c>
      <c r="D508" s="88">
        <v>276</v>
      </c>
      <c r="E508" s="88">
        <v>2011</v>
      </c>
      <c r="F508" s="467">
        <v>372000</v>
      </c>
      <c r="L508" s="80">
        <v>41040</v>
      </c>
      <c r="M508" s="74">
        <v>169</v>
      </c>
      <c r="N508" s="81" t="s">
        <v>2930</v>
      </c>
      <c r="O508" s="89" t="s">
        <v>3894</v>
      </c>
      <c r="P508" s="89" t="s">
        <v>6261</v>
      </c>
      <c r="Q508" s="91" t="s">
        <v>2782</v>
      </c>
      <c r="R508" s="91" t="s">
        <v>6262</v>
      </c>
      <c r="S508" s="78" t="s">
        <v>20789</v>
      </c>
      <c r="T508" s="79">
        <v>372000</v>
      </c>
      <c r="U508" s="87"/>
    </row>
    <row r="509" spans="1:21">
      <c r="A509" s="87" t="s">
        <v>6254</v>
      </c>
      <c r="B509" s="87" t="s">
        <v>2779</v>
      </c>
      <c r="C509" s="87">
        <v>91229826</v>
      </c>
      <c r="D509" s="88">
        <v>276</v>
      </c>
      <c r="E509" s="88">
        <v>2011</v>
      </c>
      <c r="F509" s="467">
        <v>372000</v>
      </c>
      <c r="L509" s="80">
        <v>41040</v>
      </c>
      <c r="M509" s="74">
        <v>169</v>
      </c>
      <c r="N509" s="81" t="s">
        <v>2930</v>
      </c>
      <c r="O509" s="89" t="s">
        <v>3894</v>
      </c>
      <c r="P509" s="89" t="s">
        <v>6263</v>
      </c>
      <c r="Q509" s="91" t="s">
        <v>2782</v>
      </c>
      <c r="R509" s="91" t="s">
        <v>6264</v>
      </c>
      <c r="S509" s="78" t="s">
        <v>20789</v>
      </c>
      <c r="T509" s="79">
        <v>372000</v>
      </c>
      <c r="U509" s="87"/>
    </row>
    <row r="510" spans="1:21">
      <c r="A510" s="87" t="s">
        <v>6255</v>
      </c>
      <c r="B510" s="87" t="s">
        <v>2779</v>
      </c>
      <c r="C510" s="87">
        <v>9397898</v>
      </c>
      <c r="D510" s="88">
        <v>276</v>
      </c>
      <c r="E510" s="88">
        <v>2011</v>
      </c>
      <c r="F510" s="467">
        <v>372000</v>
      </c>
      <c r="L510" s="80">
        <v>41040</v>
      </c>
      <c r="M510" s="74">
        <v>169</v>
      </c>
      <c r="N510" s="81" t="s">
        <v>2930</v>
      </c>
      <c r="O510" s="89" t="s">
        <v>3894</v>
      </c>
      <c r="P510" s="89" t="s">
        <v>6265</v>
      </c>
      <c r="Q510" s="91" t="s">
        <v>3403</v>
      </c>
      <c r="R510" s="91" t="s">
        <v>6266</v>
      </c>
      <c r="S510" s="78" t="s">
        <v>20789</v>
      </c>
      <c r="T510" s="79">
        <v>372000</v>
      </c>
      <c r="U510" s="87"/>
    </row>
    <row r="511" spans="1:21">
      <c r="A511" s="87" t="s">
        <v>6256</v>
      </c>
      <c r="B511" s="87" t="s">
        <v>2779</v>
      </c>
      <c r="C511" s="87">
        <v>19150508</v>
      </c>
      <c r="D511" s="88">
        <v>276</v>
      </c>
      <c r="E511" s="88">
        <v>2011</v>
      </c>
      <c r="F511" s="467">
        <v>372000</v>
      </c>
      <c r="L511" s="80">
        <v>41040</v>
      </c>
      <c r="M511" s="74">
        <v>169</v>
      </c>
      <c r="N511" s="81" t="s">
        <v>2930</v>
      </c>
      <c r="O511" s="89" t="s">
        <v>3894</v>
      </c>
      <c r="P511" s="89" t="s">
        <v>6267</v>
      </c>
      <c r="Q511" s="91" t="s">
        <v>2782</v>
      </c>
      <c r="R511" s="91" t="s">
        <v>6268</v>
      </c>
      <c r="S511" s="78" t="s">
        <v>20789</v>
      </c>
      <c r="T511" s="79">
        <v>372000</v>
      </c>
      <c r="U511" s="87"/>
    </row>
    <row r="512" spans="1:21">
      <c r="A512" s="87" t="s">
        <v>6269</v>
      </c>
      <c r="B512" s="87" t="s">
        <v>2785</v>
      </c>
      <c r="C512" s="87" t="s">
        <v>6270</v>
      </c>
      <c r="D512" s="88">
        <v>276</v>
      </c>
      <c r="E512" s="88">
        <v>2011</v>
      </c>
      <c r="F512" s="467">
        <v>3285016</v>
      </c>
      <c r="L512" s="80">
        <v>41047</v>
      </c>
      <c r="M512" s="74">
        <v>172</v>
      </c>
      <c r="N512" s="81" t="s">
        <v>2930</v>
      </c>
      <c r="O512" s="89"/>
      <c r="P512" s="89"/>
      <c r="Q512" s="91"/>
      <c r="R512" s="91" t="s">
        <v>6276</v>
      </c>
      <c r="S512" s="78" t="s">
        <v>20789</v>
      </c>
      <c r="T512" s="79">
        <v>3285016</v>
      </c>
      <c r="U512" s="87"/>
    </row>
    <row r="513" spans="1:21">
      <c r="A513" s="87" t="s">
        <v>6271</v>
      </c>
      <c r="B513" s="87" t="s">
        <v>6272</v>
      </c>
      <c r="C513" s="87" t="s">
        <v>6273</v>
      </c>
      <c r="D513" s="88">
        <v>276</v>
      </c>
      <c r="E513" s="88">
        <v>2011</v>
      </c>
      <c r="F513" s="467">
        <v>1876350</v>
      </c>
      <c r="L513" s="80">
        <v>41047</v>
      </c>
      <c r="M513" s="74">
        <v>172</v>
      </c>
      <c r="N513" s="81" t="s">
        <v>2930</v>
      </c>
      <c r="O513" s="89"/>
      <c r="P513" s="89"/>
      <c r="Q513" s="91"/>
      <c r="R513" s="91" t="s">
        <v>6277</v>
      </c>
      <c r="S513" s="78" t="s">
        <v>20789</v>
      </c>
      <c r="T513" s="79">
        <v>1876350</v>
      </c>
      <c r="U513" s="87"/>
    </row>
    <row r="514" spans="1:21">
      <c r="A514" s="87" t="s">
        <v>6274</v>
      </c>
      <c r="B514" s="87" t="s">
        <v>6272</v>
      </c>
      <c r="C514" s="87">
        <v>2495888</v>
      </c>
      <c r="D514" s="88">
        <v>276</v>
      </c>
      <c r="E514" s="88">
        <v>2011</v>
      </c>
      <c r="F514" s="467">
        <v>1876350</v>
      </c>
      <c r="L514" s="80">
        <v>41047</v>
      </c>
      <c r="M514" s="74">
        <v>172</v>
      </c>
      <c r="N514" s="81" t="s">
        <v>2930</v>
      </c>
      <c r="O514" s="89"/>
      <c r="P514" s="89"/>
      <c r="Q514" s="91"/>
      <c r="R514" s="91" t="s">
        <v>6278</v>
      </c>
      <c r="S514" s="78" t="s">
        <v>20789</v>
      </c>
      <c r="T514" s="79">
        <v>1876350</v>
      </c>
      <c r="U514" s="87"/>
    </row>
    <row r="515" spans="1:21">
      <c r="A515" s="87" t="s">
        <v>6275</v>
      </c>
      <c r="B515" s="87" t="s">
        <v>3913</v>
      </c>
      <c r="C515" s="87">
        <v>14526309</v>
      </c>
      <c r="D515" s="88">
        <v>276</v>
      </c>
      <c r="E515" s="88">
        <v>2011</v>
      </c>
      <c r="F515" s="467">
        <v>1876350</v>
      </c>
      <c r="L515" s="80">
        <v>41047</v>
      </c>
      <c r="M515" s="74">
        <v>172</v>
      </c>
      <c r="N515" s="81" t="s">
        <v>2930</v>
      </c>
      <c r="O515" s="89"/>
      <c r="P515" s="89"/>
      <c r="Q515" s="91"/>
      <c r="R515" s="91" t="s">
        <v>6279</v>
      </c>
      <c r="S515" s="78" t="s">
        <v>20789</v>
      </c>
      <c r="T515" s="79">
        <v>1876350</v>
      </c>
      <c r="U515" s="87"/>
    </row>
    <row r="516" spans="1:21">
      <c r="A516" s="87" t="s">
        <v>6280</v>
      </c>
      <c r="B516" s="87" t="s">
        <v>2779</v>
      </c>
      <c r="C516" s="87">
        <v>79154384</v>
      </c>
      <c r="D516" s="88">
        <v>276</v>
      </c>
      <c r="E516" s="88">
        <v>2011</v>
      </c>
      <c r="F516" s="467">
        <v>3695640</v>
      </c>
      <c r="L516" s="80">
        <v>41053</v>
      </c>
      <c r="M516" s="74">
        <v>173</v>
      </c>
      <c r="N516" s="81" t="s">
        <v>2930</v>
      </c>
      <c r="O516" s="89" t="s">
        <v>3894</v>
      </c>
      <c r="P516" s="89" t="s">
        <v>6288</v>
      </c>
      <c r="Q516" s="91" t="s">
        <v>2782</v>
      </c>
      <c r="R516" s="91" t="s">
        <v>6289</v>
      </c>
      <c r="S516" s="78" t="s">
        <v>20789</v>
      </c>
      <c r="T516" s="79">
        <v>3695640</v>
      </c>
      <c r="U516" s="87"/>
    </row>
    <row r="517" spans="1:21">
      <c r="A517" s="87" t="s">
        <v>6281</v>
      </c>
      <c r="B517" s="87" t="s">
        <v>2779</v>
      </c>
      <c r="C517" s="87">
        <v>32018068</v>
      </c>
      <c r="D517" s="88">
        <v>276</v>
      </c>
      <c r="E517" s="88">
        <v>2011</v>
      </c>
      <c r="F517" s="467">
        <v>1571096</v>
      </c>
      <c r="L517" s="80">
        <v>41053</v>
      </c>
      <c r="M517" s="74">
        <v>173</v>
      </c>
      <c r="N517" s="81" t="s">
        <v>2930</v>
      </c>
      <c r="O517" s="89" t="s">
        <v>3894</v>
      </c>
      <c r="P517" s="89">
        <v>26502569362</v>
      </c>
      <c r="Q517" s="91" t="s">
        <v>2811</v>
      </c>
      <c r="R517" s="91" t="s">
        <v>6290</v>
      </c>
      <c r="S517" s="78" t="s">
        <v>20789</v>
      </c>
      <c r="T517" s="79">
        <v>1571096</v>
      </c>
      <c r="U517" s="87"/>
    </row>
    <row r="518" spans="1:21">
      <c r="A518" s="87" t="s">
        <v>6282</v>
      </c>
      <c r="B518" s="87" t="s">
        <v>2779</v>
      </c>
      <c r="C518" s="87">
        <v>30302838</v>
      </c>
      <c r="D518" s="88">
        <v>276</v>
      </c>
      <c r="E518" s="88">
        <v>2011</v>
      </c>
      <c r="F518" s="467">
        <v>349000</v>
      </c>
      <c r="L518" s="80">
        <v>41053</v>
      </c>
      <c r="M518" s="74">
        <v>173</v>
      </c>
      <c r="N518" s="81" t="s">
        <v>2930</v>
      </c>
      <c r="O518" s="89" t="s">
        <v>3894</v>
      </c>
      <c r="P518" s="89" t="s">
        <v>6291</v>
      </c>
      <c r="Q518" s="91" t="s">
        <v>2782</v>
      </c>
      <c r="R518" s="91" t="s">
        <v>6292</v>
      </c>
      <c r="S518" s="78" t="s">
        <v>20789</v>
      </c>
      <c r="T518" s="79">
        <v>349000</v>
      </c>
      <c r="U518" s="87"/>
    </row>
    <row r="519" spans="1:21">
      <c r="A519" s="87" t="s">
        <v>6283</v>
      </c>
      <c r="B519" s="87" t="s">
        <v>2779</v>
      </c>
      <c r="C519" s="87">
        <v>70051977</v>
      </c>
      <c r="D519" s="88">
        <v>276</v>
      </c>
      <c r="E519" s="88">
        <v>2011</v>
      </c>
      <c r="F519" s="467">
        <v>883147</v>
      </c>
      <c r="L519" s="80">
        <v>41053</v>
      </c>
      <c r="M519" s="74">
        <v>173</v>
      </c>
      <c r="N519" s="81" t="s">
        <v>2930</v>
      </c>
      <c r="O519" s="89" t="s">
        <v>3894</v>
      </c>
      <c r="P519" s="89" t="s">
        <v>6293</v>
      </c>
      <c r="Q519" s="91" t="s">
        <v>2807</v>
      </c>
      <c r="R519" s="91" t="s">
        <v>6294</v>
      </c>
      <c r="S519" s="78" t="s">
        <v>20789</v>
      </c>
      <c r="T519" s="79">
        <v>883147</v>
      </c>
      <c r="U519" s="87"/>
    </row>
    <row r="520" spans="1:21">
      <c r="A520" s="87" t="s">
        <v>6284</v>
      </c>
      <c r="B520" s="87" t="s">
        <v>2779</v>
      </c>
      <c r="C520" s="87">
        <v>16691107</v>
      </c>
      <c r="D520" s="88">
        <v>276</v>
      </c>
      <c r="E520" s="88">
        <v>2011</v>
      </c>
      <c r="F520" s="467">
        <v>1571096</v>
      </c>
      <c r="L520" s="80">
        <v>41053</v>
      </c>
      <c r="M520" s="74">
        <v>173</v>
      </c>
      <c r="N520" s="81" t="s">
        <v>2930</v>
      </c>
      <c r="O520" s="89" t="s">
        <v>3894</v>
      </c>
      <c r="P520" s="89">
        <v>24505337119</v>
      </c>
      <c r="Q520" s="91" t="s">
        <v>2811</v>
      </c>
      <c r="R520" s="91" t="s">
        <v>6295</v>
      </c>
      <c r="S520" s="78" t="s">
        <v>20789</v>
      </c>
      <c r="T520" s="79">
        <v>1571096</v>
      </c>
      <c r="U520" s="87"/>
    </row>
    <row r="521" spans="1:21">
      <c r="A521" s="87" t="s">
        <v>6285</v>
      </c>
      <c r="B521" s="87" t="s">
        <v>2779</v>
      </c>
      <c r="C521" s="87">
        <v>19108024</v>
      </c>
      <c r="D521" s="88">
        <v>99</v>
      </c>
      <c r="E521" s="88">
        <v>2011</v>
      </c>
      <c r="F521" s="467">
        <v>1488000</v>
      </c>
      <c r="L521" s="80">
        <v>41053</v>
      </c>
      <c r="M521" s="74">
        <v>173</v>
      </c>
      <c r="N521" s="81" t="s">
        <v>2930</v>
      </c>
      <c r="O521" s="89" t="s">
        <v>3894</v>
      </c>
      <c r="P521" s="89" t="s">
        <v>6296</v>
      </c>
      <c r="Q521" s="91" t="s">
        <v>2964</v>
      </c>
      <c r="R521" s="91" t="s">
        <v>6297</v>
      </c>
      <c r="S521" s="78" t="s">
        <v>20790</v>
      </c>
      <c r="T521" s="79">
        <v>1488000</v>
      </c>
      <c r="U521" s="87"/>
    </row>
    <row r="522" spans="1:21">
      <c r="A522" s="87" t="s">
        <v>6286</v>
      </c>
      <c r="B522" s="87" t="s">
        <v>2779</v>
      </c>
      <c r="C522" s="87">
        <v>46451639</v>
      </c>
      <c r="D522" s="88">
        <v>276</v>
      </c>
      <c r="E522" s="88">
        <v>2011</v>
      </c>
      <c r="F522" s="467">
        <v>983872</v>
      </c>
      <c r="L522" s="80">
        <v>41053</v>
      </c>
      <c r="M522" s="74">
        <v>173</v>
      </c>
      <c r="N522" s="81" t="s">
        <v>2930</v>
      </c>
      <c r="O522" s="89" t="s">
        <v>3894</v>
      </c>
      <c r="P522" s="89" t="s">
        <v>3235</v>
      </c>
      <c r="Q522" s="91" t="s">
        <v>6298</v>
      </c>
      <c r="R522" s="91" t="s">
        <v>3237</v>
      </c>
      <c r="S522" s="78" t="s">
        <v>20789</v>
      </c>
      <c r="T522" s="79">
        <v>983872</v>
      </c>
      <c r="U522" s="87"/>
    </row>
    <row r="523" spans="1:21">
      <c r="A523" s="87" t="s">
        <v>6287</v>
      </c>
      <c r="B523" s="87" t="s">
        <v>2779</v>
      </c>
      <c r="C523" s="87">
        <v>70078442</v>
      </c>
      <c r="D523" s="88">
        <v>276</v>
      </c>
      <c r="E523" s="88">
        <v>2011</v>
      </c>
      <c r="F523" s="467">
        <v>983872</v>
      </c>
      <c r="L523" s="80">
        <v>41053</v>
      </c>
      <c r="M523" s="74">
        <v>173</v>
      </c>
      <c r="N523" s="81" t="s">
        <v>2930</v>
      </c>
      <c r="O523" s="89" t="s">
        <v>3894</v>
      </c>
      <c r="P523" s="89">
        <v>10832475376</v>
      </c>
      <c r="Q523" s="91" t="s">
        <v>2807</v>
      </c>
      <c r="R523" s="91" t="s">
        <v>4570</v>
      </c>
      <c r="S523" s="78" t="s">
        <v>20789</v>
      </c>
      <c r="T523" s="79">
        <v>983872</v>
      </c>
      <c r="U523" s="87"/>
    </row>
    <row r="524" spans="1:21">
      <c r="A524" s="87" t="s">
        <v>6299</v>
      </c>
      <c r="B524" s="87" t="s">
        <v>2779</v>
      </c>
      <c r="C524" s="87">
        <v>19385167</v>
      </c>
      <c r="D524" s="88">
        <v>276</v>
      </c>
      <c r="E524" s="88">
        <v>2011</v>
      </c>
      <c r="F524" s="467">
        <v>744000</v>
      </c>
      <c r="L524" s="80">
        <v>41047</v>
      </c>
      <c r="M524" s="74">
        <v>176</v>
      </c>
      <c r="N524" s="81" t="s">
        <v>2930</v>
      </c>
      <c r="O524" s="89" t="s">
        <v>3894</v>
      </c>
      <c r="P524" s="89">
        <v>30419829351</v>
      </c>
      <c r="Q524" s="91" t="s">
        <v>2807</v>
      </c>
      <c r="R524" s="91" t="s">
        <v>6307</v>
      </c>
      <c r="S524" s="78" t="s">
        <v>20789</v>
      </c>
      <c r="T524" s="79">
        <v>744000</v>
      </c>
      <c r="U524" s="87"/>
    </row>
    <row r="525" spans="1:21">
      <c r="A525" s="87" t="s">
        <v>6300</v>
      </c>
      <c r="B525" s="87" t="s">
        <v>2779</v>
      </c>
      <c r="C525" s="87">
        <v>19445595</v>
      </c>
      <c r="D525" s="88">
        <v>276</v>
      </c>
      <c r="E525" s="88">
        <v>2011</v>
      </c>
      <c r="F525" s="467">
        <v>372000</v>
      </c>
      <c r="L525" s="80">
        <v>41047</v>
      </c>
      <c r="M525" s="74">
        <v>176</v>
      </c>
      <c r="N525" s="81" t="s">
        <v>2930</v>
      </c>
      <c r="O525" s="89" t="s">
        <v>3894</v>
      </c>
      <c r="P525" s="89" t="s">
        <v>6308</v>
      </c>
      <c r="Q525" s="91" t="s">
        <v>2782</v>
      </c>
      <c r="R525" s="91" t="s">
        <v>6309</v>
      </c>
      <c r="S525" s="78" t="s">
        <v>20789</v>
      </c>
      <c r="T525" s="79">
        <v>372000</v>
      </c>
      <c r="U525" s="87"/>
    </row>
    <row r="526" spans="1:21">
      <c r="A526" s="87" t="s">
        <v>6301</v>
      </c>
      <c r="B526" s="87" t="s">
        <v>2779</v>
      </c>
      <c r="C526" s="87">
        <v>19446898</v>
      </c>
      <c r="D526" s="88">
        <v>276</v>
      </c>
      <c r="E526" s="88">
        <v>2011</v>
      </c>
      <c r="F526" s="467">
        <v>372000</v>
      </c>
      <c r="L526" s="80">
        <v>41047</v>
      </c>
      <c r="M526" s="74">
        <v>176</v>
      </c>
      <c r="N526" s="81" t="s">
        <v>2930</v>
      </c>
      <c r="O526" s="89" t="s">
        <v>3894</v>
      </c>
      <c r="P526" s="89" t="s">
        <v>6310</v>
      </c>
      <c r="Q526" s="91" t="s">
        <v>2807</v>
      </c>
      <c r="R526" s="91" t="s">
        <v>6311</v>
      </c>
      <c r="S526" s="78" t="s">
        <v>20789</v>
      </c>
      <c r="T526" s="79">
        <v>372000</v>
      </c>
      <c r="U526" s="87"/>
    </row>
    <row r="527" spans="1:21">
      <c r="A527" s="87" t="s">
        <v>6302</v>
      </c>
      <c r="B527" s="87" t="s">
        <v>2779</v>
      </c>
      <c r="C527" s="87">
        <v>16770298</v>
      </c>
      <c r="D527" s="88">
        <v>276</v>
      </c>
      <c r="E527" s="88">
        <v>2011</v>
      </c>
      <c r="F527" s="467">
        <v>372000</v>
      </c>
      <c r="L527" s="80">
        <v>41047</v>
      </c>
      <c r="M527" s="74">
        <v>176</v>
      </c>
      <c r="N527" s="81" t="s">
        <v>2930</v>
      </c>
      <c r="O527" s="89" t="s">
        <v>3894</v>
      </c>
      <c r="P527" s="89" t="s">
        <v>6312</v>
      </c>
      <c r="Q527" s="91" t="s">
        <v>6313</v>
      </c>
      <c r="R527" s="91" t="s">
        <v>6314</v>
      </c>
      <c r="S527" s="78" t="s">
        <v>20789</v>
      </c>
      <c r="T527" s="79">
        <v>372000</v>
      </c>
      <c r="U527" s="87"/>
    </row>
    <row r="528" spans="1:21">
      <c r="A528" s="87" t="s">
        <v>6303</v>
      </c>
      <c r="B528" s="87" t="s">
        <v>2779</v>
      </c>
      <c r="C528" s="87">
        <v>12956132</v>
      </c>
      <c r="D528" s="88">
        <v>276</v>
      </c>
      <c r="E528" s="88">
        <v>2011</v>
      </c>
      <c r="F528" s="467">
        <v>1488000</v>
      </c>
      <c r="L528" s="80">
        <v>41047</v>
      </c>
      <c r="M528" s="74">
        <v>176</v>
      </c>
      <c r="N528" s="81" t="s">
        <v>2930</v>
      </c>
      <c r="O528" s="89" t="s">
        <v>3894</v>
      </c>
      <c r="P528" s="89">
        <v>33738375675</v>
      </c>
      <c r="Q528" s="91" t="s">
        <v>2807</v>
      </c>
      <c r="R528" s="91" t="s">
        <v>3898</v>
      </c>
      <c r="S528" s="78" t="s">
        <v>20789</v>
      </c>
      <c r="T528" s="79">
        <v>1488000</v>
      </c>
      <c r="U528" s="87"/>
    </row>
    <row r="529" spans="1:21">
      <c r="A529" s="87" t="s">
        <v>3081</v>
      </c>
      <c r="B529" s="87" t="s">
        <v>2779</v>
      </c>
      <c r="C529" s="87">
        <v>79468026</v>
      </c>
      <c r="D529" s="88">
        <v>276</v>
      </c>
      <c r="E529" s="88">
        <v>2011</v>
      </c>
      <c r="F529" s="467">
        <v>372000</v>
      </c>
      <c r="L529" s="80">
        <v>41047</v>
      </c>
      <c r="M529" s="74">
        <v>176</v>
      </c>
      <c r="N529" s="81" t="s">
        <v>2930</v>
      </c>
      <c r="O529" s="89" t="s">
        <v>3894</v>
      </c>
      <c r="P529" s="89" t="s">
        <v>3180</v>
      </c>
      <c r="Q529" s="91" t="s">
        <v>2782</v>
      </c>
      <c r="R529" s="91" t="s">
        <v>3181</v>
      </c>
      <c r="S529" s="78" t="s">
        <v>20789</v>
      </c>
      <c r="T529" s="79">
        <v>372000</v>
      </c>
      <c r="U529" s="87"/>
    </row>
    <row r="530" spans="1:21">
      <c r="A530" s="87" t="s">
        <v>6304</v>
      </c>
      <c r="B530" s="87" t="s">
        <v>2779</v>
      </c>
      <c r="C530" s="87">
        <v>10018691</v>
      </c>
      <c r="D530" s="88">
        <v>276</v>
      </c>
      <c r="E530" s="88">
        <v>2011</v>
      </c>
      <c r="F530" s="467">
        <v>372000</v>
      </c>
      <c r="L530" s="80">
        <v>41047</v>
      </c>
      <c r="M530" s="74">
        <v>176</v>
      </c>
      <c r="N530" s="81" t="s">
        <v>2930</v>
      </c>
      <c r="O530" s="89" t="s">
        <v>3894</v>
      </c>
      <c r="P530" s="89" t="s">
        <v>6315</v>
      </c>
      <c r="Q530" s="91" t="s">
        <v>2807</v>
      </c>
      <c r="R530" s="91" t="s">
        <v>6316</v>
      </c>
      <c r="S530" s="78" t="s">
        <v>20789</v>
      </c>
      <c r="T530" s="79">
        <v>372000</v>
      </c>
      <c r="U530" s="87"/>
    </row>
    <row r="531" spans="1:21">
      <c r="A531" s="87" t="s">
        <v>6305</v>
      </c>
      <c r="B531" s="87" t="s">
        <v>2779</v>
      </c>
      <c r="C531" s="87">
        <v>13231445</v>
      </c>
      <c r="D531" s="88">
        <v>276</v>
      </c>
      <c r="E531" s="88">
        <v>2011</v>
      </c>
      <c r="F531" s="467">
        <v>372000</v>
      </c>
      <c r="L531" s="80">
        <v>41030</v>
      </c>
      <c r="M531" s="74">
        <v>176</v>
      </c>
      <c r="N531" s="81" t="s">
        <v>2930</v>
      </c>
      <c r="O531" s="89" t="s">
        <v>3894</v>
      </c>
      <c r="P531" s="89" t="s">
        <v>6317</v>
      </c>
      <c r="Q531" s="91" t="s">
        <v>4048</v>
      </c>
      <c r="R531" s="91" t="s">
        <v>6318</v>
      </c>
      <c r="S531" s="78" t="s">
        <v>20789</v>
      </c>
      <c r="T531" s="79">
        <v>372000</v>
      </c>
      <c r="U531" s="87"/>
    </row>
    <row r="532" spans="1:21">
      <c r="A532" s="87" t="s">
        <v>6306</v>
      </c>
      <c r="B532" s="87" t="s">
        <v>2779</v>
      </c>
      <c r="C532" s="87">
        <v>39762739</v>
      </c>
      <c r="D532" s="88">
        <v>276</v>
      </c>
      <c r="E532" s="88">
        <v>2011</v>
      </c>
      <c r="F532" s="467">
        <v>372000</v>
      </c>
      <c r="L532" s="80">
        <v>41047</v>
      </c>
      <c r="M532" s="74">
        <v>176</v>
      </c>
      <c r="N532" s="81" t="s">
        <v>2930</v>
      </c>
      <c r="O532" s="89" t="s">
        <v>3894</v>
      </c>
      <c r="P532" s="89" t="s">
        <v>6319</v>
      </c>
      <c r="Q532" s="91" t="s">
        <v>4596</v>
      </c>
      <c r="R532" s="91" t="s">
        <v>6320</v>
      </c>
      <c r="S532" s="78" t="s">
        <v>20789</v>
      </c>
      <c r="T532" s="79">
        <v>372000</v>
      </c>
      <c r="U532" s="87"/>
    </row>
    <row r="533" spans="1:21">
      <c r="A533" s="87" t="s">
        <v>6321</v>
      </c>
      <c r="B533" s="87" t="s">
        <v>2779</v>
      </c>
      <c r="C533" s="87">
        <v>43517625</v>
      </c>
      <c r="D533" s="88">
        <v>276</v>
      </c>
      <c r="E533" s="88">
        <v>2011</v>
      </c>
      <c r="F533" s="467">
        <v>482000</v>
      </c>
      <c r="L533" s="80">
        <v>41058</v>
      </c>
      <c r="M533" s="74">
        <v>180</v>
      </c>
      <c r="N533" s="81" t="s">
        <v>2930</v>
      </c>
      <c r="O533" s="89" t="s">
        <v>3894</v>
      </c>
      <c r="P533" s="89" t="s">
        <v>6366</v>
      </c>
      <c r="Q533" s="91" t="s">
        <v>3381</v>
      </c>
      <c r="R533" s="91" t="s">
        <v>6367</v>
      </c>
      <c r="S533" s="78" t="s">
        <v>20789</v>
      </c>
      <c r="T533" s="79">
        <v>482000</v>
      </c>
      <c r="U533" s="87"/>
    </row>
    <row r="534" spans="1:21">
      <c r="A534" s="87" t="s">
        <v>6322</v>
      </c>
      <c r="B534" s="87" t="s">
        <v>2779</v>
      </c>
      <c r="C534" s="87">
        <v>91489629</v>
      </c>
      <c r="D534" s="88">
        <v>276</v>
      </c>
      <c r="E534" s="88">
        <v>2011</v>
      </c>
      <c r="F534" s="467">
        <v>372000</v>
      </c>
      <c r="L534" s="80">
        <v>41058</v>
      </c>
      <c r="M534" s="74">
        <v>180</v>
      </c>
      <c r="N534" s="81" t="s">
        <v>2930</v>
      </c>
      <c r="O534" s="89" t="s">
        <v>2780</v>
      </c>
      <c r="P534" s="89" t="s">
        <v>6368</v>
      </c>
      <c r="Q534" s="91" t="s">
        <v>2807</v>
      </c>
      <c r="R534" s="91" t="s">
        <v>6369</v>
      </c>
      <c r="S534" s="78" t="s">
        <v>20789</v>
      </c>
      <c r="T534" s="79">
        <v>372000</v>
      </c>
      <c r="U534" s="87"/>
    </row>
    <row r="535" spans="1:21">
      <c r="A535" s="87" t="s">
        <v>6323</v>
      </c>
      <c r="B535" s="87" t="s">
        <v>2779</v>
      </c>
      <c r="C535" s="87">
        <v>52816155</v>
      </c>
      <c r="D535" s="88">
        <v>276</v>
      </c>
      <c r="E535" s="88">
        <v>2011</v>
      </c>
      <c r="F535" s="467">
        <v>482000</v>
      </c>
      <c r="L535" s="80">
        <v>41058</v>
      </c>
      <c r="M535" s="74">
        <v>180</v>
      </c>
      <c r="N535" s="81" t="s">
        <v>2930</v>
      </c>
      <c r="O535" s="89" t="s">
        <v>3894</v>
      </c>
      <c r="P535" s="89">
        <v>19255883537</v>
      </c>
      <c r="Q535" s="91" t="s">
        <v>2807</v>
      </c>
      <c r="R535" s="91" t="s">
        <v>6370</v>
      </c>
      <c r="S535" s="78" t="s">
        <v>20789</v>
      </c>
      <c r="T535" s="79">
        <v>482000</v>
      </c>
      <c r="U535" s="87"/>
    </row>
    <row r="536" spans="1:21">
      <c r="A536" s="87" t="s">
        <v>6324</v>
      </c>
      <c r="B536" s="87" t="s">
        <v>2779</v>
      </c>
      <c r="C536" s="87">
        <v>79555030</v>
      </c>
      <c r="D536" s="88">
        <v>276</v>
      </c>
      <c r="E536" s="88">
        <v>2011</v>
      </c>
      <c r="F536" s="467">
        <v>482000</v>
      </c>
      <c r="L536" s="80">
        <v>41058</v>
      </c>
      <c r="M536" s="74">
        <v>180</v>
      </c>
      <c r="N536" s="81" t="s">
        <v>2930</v>
      </c>
      <c r="O536" s="89" t="s">
        <v>3894</v>
      </c>
      <c r="P536" s="89" t="s">
        <v>6371</v>
      </c>
      <c r="Q536" s="91" t="s">
        <v>2782</v>
      </c>
      <c r="R536" s="91" t="s">
        <v>2971</v>
      </c>
      <c r="S536" s="78" t="s">
        <v>20789</v>
      </c>
      <c r="T536" s="79">
        <v>482000</v>
      </c>
      <c r="U536" s="87"/>
    </row>
    <row r="537" spans="1:21">
      <c r="A537" s="87" t="s">
        <v>6325</v>
      </c>
      <c r="B537" s="87" t="s">
        <v>2779</v>
      </c>
      <c r="C537" s="87">
        <v>91294155</v>
      </c>
      <c r="D537" s="88">
        <v>276</v>
      </c>
      <c r="E537" s="88">
        <v>2011</v>
      </c>
      <c r="F537" s="467">
        <v>482000</v>
      </c>
      <c r="L537" s="80">
        <v>41058</v>
      </c>
      <c r="M537" s="74">
        <v>180</v>
      </c>
      <c r="N537" s="81" t="s">
        <v>2930</v>
      </c>
      <c r="O537" s="89" t="s">
        <v>3894</v>
      </c>
      <c r="P537" s="89" t="s">
        <v>6372</v>
      </c>
      <c r="Q537" s="91" t="s">
        <v>2782</v>
      </c>
      <c r="R537" s="91" t="s">
        <v>6373</v>
      </c>
      <c r="S537" s="78" t="s">
        <v>20789</v>
      </c>
      <c r="T537" s="79">
        <v>482000</v>
      </c>
      <c r="U537" s="87"/>
    </row>
    <row r="538" spans="1:21">
      <c r="A538" s="87" t="s">
        <v>6326</v>
      </c>
      <c r="B538" s="87" t="s">
        <v>2779</v>
      </c>
      <c r="C538" s="87">
        <v>41695612</v>
      </c>
      <c r="D538" s="88">
        <v>276</v>
      </c>
      <c r="E538" s="88">
        <v>2011</v>
      </c>
      <c r="F538" s="467">
        <v>690000</v>
      </c>
      <c r="L538" s="80">
        <v>41058</v>
      </c>
      <c r="M538" s="74">
        <v>180</v>
      </c>
      <c r="N538" s="81" t="s">
        <v>2930</v>
      </c>
      <c r="O538" s="89" t="s">
        <v>2850</v>
      </c>
      <c r="P538" s="89">
        <v>176016871</v>
      </c>
      <c r="Q538" s="91" t="s">
        <v>2964</v>
      </c>
      <c r="R538" s="91" t="s">
        <v>6374</v>
      </c>
      <c r="S538" s="78" t="s">
        <v>20789</v>
      </c>
      <c r="T538" s="79">
        <v>690000</v>
      </c>
      <c r="U538" s="87"/>
    </row>
    <row r="539" spans="1:21">
      <c r="A539" s="87" t="s">
        <v>6327</v>
      </c>
      <c r="B539" s="87" t="s">
        <v>2779</v>
      </c>
      <c r="C539" s="87">
        <v>51831375</v>
      </c>
      <c r="D539" s="88">
        <v>276</v>
      </c>
      <c r="E539" s="88">
        <v>2011</v>
      </c>
      <c r="F539" s="467">
        <v>1090000</v>
      </c>
      <c r="L539" s="80">
        <v>41058</v>
      </c>
      <c r="M539" s="74">
        <v>180</v>
      </c>
      <c r="N539" s="81" t="s">
        <v>2930</v>
      </c>
      <c r="O539" s="89" t="s">
        <v>3894</v>
      </c>
      <c r="P539" s="89" t="s">
        <v>6375</v>
      </c>
      <c r="Q539" s="91" t="s">
        <v>6376</v>
      </c>
      <c r="R539" s="91" t="s">
        <v>6377</v>
      </c>
      <c r="S539" s="78" t="s">
        <v>20789</v>
      </c>
      <c r="T539" s="79">
        <v>1090000</v>
      </c>
      <c r="U539" s="87"/>
    </row>
    <row r="540" spans="1:21">
      <c r="A540" s="87" t="s">
        <v>6328</v>
      </c>
      <c r="B540" s="87" t="s">
        <v>2779</v>
      </c>
      <c r="C540" s="87">
        <v>52082279</v>
      </c>
      <c r="D540" s="88">
        <v>276</v>
      </c>
      <c r="E540" s="88">
        <v>2011</v>
      </c>
      <c r="F540" s="467">
        <v>372000</v>
      </c>
      <c r="L540" s="80">
        <v>41058</v>
      </c>
      <c r="M540" s="74">
        <v>180</v>
      </c>
      <c r="N540" s="81" t="s">
        <v>2930</v>
      </c>
      <c r="O540" s="89" t="s">
        <v>3894</v>
      </c>
      <c r="P540" s="89" t="s">
        <v>6378</v>
      </c>
      <c r="Q540" s="91" t="s">
        <v>2964</v>
      </c>
      <c r="R540" s="91" t="s">
        <v>6379</v>
      </c>
      <c r="S540" s="78" t="s">
        <v>20789</v>
      </c>
      <c r="T540" s="79">
        <v>372000</v>
      </c>
      <c r="U540" s="87"/>
    </row>
    <row r="541" spans="1:21">
      <c r="A541" s="87" t="s">
        <v>6329</v>
      </c>
      <c r="B541" s="87" t="s">
        <v>2779</v>
      </c>
      <c r="C541" s="87">
        <v>51699721</v>
      </c>
      <c r="D541" s="88">
        <v>276</v>
      </c>
      <c r="E541" s="88">
        <v>2011</v>
      </c>
      <c r="F541" s="467">
        <v>372000</v>
      </c>
      <c r="L541" s="80">
        <v>41058</v>
      </c>
      <c r="M541" s="74">
        <v>180</v>
      </c>
      <c r="N541" s="81" t="s">
        <v>2930</v>
      </c>
      <c r="O541" s="89" t="s">
        <v>3894</v>
      </c>
      <c r="P541" s="89" t="s">
        <v>6380</v>
      </c>
      <c r="Q541" s="91" t="s">
        <v>6376</v>
      </c>
      <c r="R541" s="91" t="s">
        <v>6381</v>
      </c>
      <c r="S541" s="78" t="s">
        <v>20789</v>
      </c>
      <c r="T541" s="79">
        <v>372000</v>
      </c>
      <c r="U541" s="87"/>
    </row>
    <row r="542" spans="1:21">
      <c r="A542" s="87" t="s">
        <v>6330</v>
      </c>
      <c r="B542" s="87" t="s">
        <v>2779</v>
      </c>
      <c r="C542" s="87">
        <v>52049366</v>
      </c>
      <c r="D542" s="88">
        <v>276</v>
      </c>
      <c r="E542" s="88">
        <v>2011</v>
      </c>
      <c r="F542" s="467">
        <v>716000</v>
      </c>
      <c r="L542" s="80">
        <v>41058</v>
      </c>
      <c r="M542" s="74">
        <v>180</v>
      </c>
      <c r="N542" s="81" t="s">
        <v>2930</v>
      </c>
      <c r="O542" s="89" t="s">
        <v>3894</v>
      </c>
      <c r="P542" s="89" t="s">
        <v>6382</v>
      </c>
      <c r="Q542" s="91" t="s">
        <v>2852</v>
      </c>
      <c r="R542" s="91" t="s">
        <v>6383</v>
      </c>
      <c r="S542" s="78" t="s">
        <v>20789</v>
      </c>
      <c r="T542" s="79">
        <v>716000</v>
      </c>
      <c r="U542" s="87"/>
    </row>
    <row r="543" spans="1:21">
      <c r="A543" s="87" t="s">
        <v>6331</v>
      </c>
      <c r="B543" s="87" t="s">
        <v>2779</v>
      </c>
      <c r="C543" s="87">
        <v>88153149</v>
      </c>
      <c r="D543" s="88">
        <v>276</v>
      </c>
      <c r="E543" s="88">
        <v>2011</v>
      </c>
      <c r="F543" s="467">
        <v>744000</v>
      </c>
      <c r="L543" s="80">
        <v>41058</v>
      </c>
      <c r="M543" s="74">
        <v>180</v>
      </c>
      <c r="N543" s="81" t="s">
        <v>2930</v>
      </c>
      <c r="O543" s="89" t="s">
        <v>3894</v>
      </c>
      <c r="P543" s="89">
        <v>31930640487</v>
      </c>
      <c r="Q543" s="91" t="s">
        <v>2807</v>
      </c>
      <c r="R543" s="91" t="s">
        <v>6384</v>
      </c>
      <c r="S543" s="78" t="s">
        <v>20789</v>
      </c>
      <c r="T543" s="79">
        <v>744000</v>
      </c>
      <c r="U543" s="87"/>
    </row>
    <row r="544" spans="1:21">
      <c r="A544" s="87" t="s">
        <v>6332</v>
      </c>
      <c r="B544" s="87" t="s">
        <v>2779</v>
      </c>
      <c r="C544" s="87">
        <v>52010412</v>
      </c>
      <c r="D544" s="88">
        <v>276</v>
      </c>
      <c r="E544" s="88">
        <v>2011</v>
      </c>
      <c r="F544" s="467">
        <v>482000</v>
      </c>
      <c r="L544" s="80">
        <v>41058</v>
      </c>
      <c r="M544" s="74">
        <v>180</v>
      </c>
      <c r="N544" s="81" t="s">
        <v>2930</v>
      </c>
      <c r="O544" s="89" t="s">
        <v>3894</v>
      </c>
      <c r="P544" s="89" t="s">
        <v>3339</v>
      </c>
      <c r="Q544" s="91" t="s">
        <v>2807</v>
      </c>
      <c r="R544" s="91" t="s">
        <v>2867</v>
      </c>
      <c r="S544" s="78" t="s">
        <v>20789</v>
      </c>
      <c r="T544" s="79">
        <v>482000</v>
      </c>
      <c r="U544" s="87"/>
    </row>
    <row r="545" spans="1:21">
      <c r="A545" s="87" t="s">
        <v>6333</v>
      </c>
      <c r="B545" s="87" t="s">
        <v>2779</v>
      </c>
      <c r="C545" s="87">
        <v>71732241</v>
      </c>
      <c r="D545" s="88">
        <v>276</v>
      </c>
      <c r="E545" s="88">
        <v>2011</v>
      </c>
      <c r="F545" s="467">
        <v>358000</v>
      </c>
      <c r="L545" s="80">
        <v>41058</v>
      </c>
      <c r="M545" s="74">
        <v>180</v>
      </c>
      <c r="N545" s="81" t="s">
        <v>2930</v>
      </c>
      <c r="O545" s="89" t="s">
        <v>2850</v>
      </c>
      <c r="P545" s="89" t="s">
        <v>2851</v>
      </c>
      <c r="Q545" s="91" t="s">
        <v>2852</v>
      </c>
      <c r="R545" s="91" t="s">
        <v>2853</v>
      </c>
      <c r="S545" s="78" t="s">
        <v>20789</v>
      </c>
      <c r="T545" s="79">
        <v>358000</v>
      </c>
      <c r="U545" s="87"/>
    </row>
    <row r="546" spans="1:21">
      <c r="A546" s="87" t="s">
        <v>6334</v>
      </c>
      <c r="B546" s="87" t="s">
        <v>2779</v>
      </c>
      <c r="C546" s="87">
        <v>35459778</v>
      </c>
      <c r="D546" s="88">
        <v>276</v>
      </c>
      <c r="E546" s="88">
        <v>2011</v>
      </c>
      <c r="F546" s="467">
        <v>482000</v>
      </c>
      <c r="L546" s="80">
        <v>41058</v>
      </c>
      <c r="M546" s="74">
        <v>180</v>
      </c>
      <c r="N546" s="81" t="s">
        <v>2930</v>
      </c>
      <c r="O546" s="89" t="s">
        <v>2850</v>
      </c>
      <c r="P546" s="89">
        <v>14177045518</v>
      </c>
      <c r="Q546" s="91" t="s">
        <v>2807</v>
      </c>
      <c r="R546" s="91" t="s">
        <v>6385</v>
      </c>
      <c r="S546" s="78" t="s">
        <v>20789</v>
      </c>
      <c r="T546" s="79">
        <v>482000</v>
      </c>
      <c r="U546" s="87"/>
    </row>
    <row r="547" spans="1:21">
      <c r="A547" s="87" t="s">
        <v>6335</v>
      </c>
      <c r="B547" s="87" t="s">
        <v>2779</v>
      </c>
      <c r="C547" s="87">
        <v>79394800</v>
      </c>
      <c r="D547" s="88">
        <v>276</v>
      </c>
      <c r="E547" s="88">
        <v>2011</v>
      </c>
      <c r="F547" s="467">
        <v>372000</v>
      </c>
      <c r="L547" s="80">
        <v>41058</v>
      </c>
      <c r="M547" s="74">
        <v>180</v>
      </c>
      <c r="N547" s="81" t="s">
        <v>2930</v>
      </c>
      <c r="O547" s="89" t="s">
        <v>3894</v>
      </c>
      <c r="P547" s="89" t="s">
        <v>6386</v>
      </c>
      <c r="Q547" s="91" t="s">
        <v>6376</v>
      </c>
      <c r="R547" s="91" t="s">
        <v>6387</v>
      </c>
      <c r="S547" s="78" t="s">
        <v>20789</v>
      </c>
      <c r="T547" s="79">
        <v>372000</v>
      </c>
      <c r="U547" s="87"/>
    </row>
    <row r="548" spans="1:21">
      <c r="A548" s="87" t="s">
        <v>6336</v>
      </c>
      <c r="B548" s="87" t="s">
        <v>2779</v>
      </c>
      <c r="C548" s="87">
        <v>16207302</v>
      </c>
      <c r="D548" s="88">
        <v>276</v>
      </c>
      <c r="E548" s="88">
        <v>2011</v>
      </c>
      <c r="F548" s="467">
        <v>482000</v>
      </c>
      <c r="L548" s="80">
        <v>41058</v>
      </c>
      <c r="M548" s="74">
        <v>180</v>
      </c>
      <c r="N548" s="81" t="s">
        <v>2930</v>
      </c>
      <c r="O548" s="89" t="s">
        <v>3894</v>
      </c>
      <c r="P548" s="89" t="s">
        <v>6388</v>
      </c>
      <c r="Q548" s="91" t="s">
        <v>2782</v>
      </c>
      <c r="R548" s="91" t="s">
        <v>6389</v>
      </c>
      <c r="S548" s="78" t="s">
        <v>20789</v>
      </c>
      <c r="T548" s="79">
        <v>482000</v>
      </c>
      <c r="U548" s="87"/>
    </row>
    <row r="549" spans="1:21">
      <c r="A549" s="87" t="s">
        <v>6337</v>
      </c>
      <c r="B549" s="87" t="s">
        <v>2779</v>
      </c>
      <c r="C549" s="87">
        <v>79410127</v>
      </c>
      <c r="D549" s="88">
        <v>276</v>
      </c>
      <c r="E549" s="88">
        <v>2011</v>
      </c>
      <c r="F549" s="467">
        <v>482000</v>
      </c>
      <c r="L549" s="80">
        <v>41058</v>
      </c>
      <c r="M549" s="74">
        <v>180</v>
      </c>
      <c r="N549" s="81" t="s">
        <v>2930</v>
      </c>
      <c r="O549" s="89" t="s">
        <v>3894</v>
      </c>
      <c r="P549" s="89" t="s">
        <v>4911</v>
      </c>
      <c r="Q549" s="91" t="s">
        <v>2807</v>
      </c>
      <c r="R549" s="91" t="s">
        <v>6390</v>
      </c>
      <c r="S549" s="78" t="s">
        <v>20789</v>
      </c>
      <c r="T549" s="79">
        <v>482000</v>
      </c>
      <c r="U549" s="87"/>
    </row>
    <row r="550" spans="1:21">
      <c r="A550" s="87" t="s">
        <v>6338</v>
      </c>
      <c r="B550" s="87" t="s">
        <v>2779</v>
      </c>
      <c r="C550" s="87">
        <v>79240826</v>
      </c>
      <c r="D550" s="88">
        <v>276</v>
      </c>
      <c r="E550" s="88">
        <v>2011</v>
      </c>
      <c r="F550" s="467">
        <v>890000</v>
      </c>
      <c r="L550" s="80">
        <v>41058</v>
      </c>
      <c r="M550" s="74">
        <v>180</v>
      </c>
      <c r="N550" s="81" t="s">
        <v>2930</v>
      </c>
      <c r="O550" s="89" t="s">
        <v>3894</v>
      </c>
      <c r="P550" s="89">
        <v>7352179420</v>
      </c>
      <c r="Q550" s="91" t="s">
        <v>2835</v>
      </c>
      <c r="R550" s="91" t="s">
        <v>6391</v>
      </c>
      <c r="S550" s="78" t="s">
        <v>20789</v>
      </c>
      <c r="T550" s="79">
        <v>890000</v>
      </c>
      <c r="U550" s="87"/>
    </row>
    <row r="551" spans="1:21">
      <c r="A551" s="87" t="s">
        <v>3997</v>
      </c>
      <c r="B551" s="87" t="s">
        <v>2779</v>
      </c>
      <c r="C551" s="87">
        <v>39538088</v>
      </c>
      <c r="D551" s="88">
        <v>276</v>
      </c>
      <c r="E551" s="88">
        <v>2011</v>
      </c>
      <c r="F551" s="467">
        <v>482000</v>
      </c>
      <c r="L551" s="80">
        <v>41058</v>
      </c>
      <c r="M551" s="74">
        <v>180</v>
      </c>
      <c r="N551" s="81" t="s">
        <v>2930</v>
      </c>
      <c r="O551" s="89" t="s">
        <v>3894</v>
      </c>
      <c r="P551" s="89">
        <v>19343254281</v>
      </c>
      <c r="Q551" s="91" t="s">
        <v>2807</v>
      </c>
      <c r="R551" s="91" t="s">
        <v>4057</v>
      </c>
      <c r="S551" s="78" t="s">
        <v>20789</v>
      </c>
      <c r="T551" s="79">
        <v>482000</v>
      </c>
      <c r="U551" s="87"/>
    </row>
    <row r="552" spans="1:21">
      <c r="A552" s="87" t="s">
        <v>6339</v>
      </c>
      <c r="B552" s="87" t="s">
        <v>2779</v>
      </c>
      <c r="C552" s="87">
        <v>7551810</v>
      </c>
      <c r="D552" s="88">
        <v>276</v>
      </c>
      <c r="E552" s="88">
        <v>2011</v>
      </c>
      <c r="F552" s="467">
        <v>372000</v>
      </c>
      <c r="L552" s="80">
        <v>41058</v>
      </c>
      <c r="M552" s="74">
        <v>180</v>
      </c>
      <c r="N552" s="81" t="s">
        <v>2930</v>
      </c>
      <c r="O552" s="89" t="s">
        <v>3894</v>
      </c>
      <c r="P552" s="89">
        <v>570106211</v>
      </c>
      <c r="Q552" s="91" t="s">
        <v>2964</v>
      </c>
      <c r="R552" s="91" t="s">
        <v>6392</v>
      </c>
      <c r="S552" s="78" t="s">
        <v>20789</v>
      </c>
      <c r="T552" s="79">
        <v>372000</v>
      </c>
      <c r="U552" s="87"/>
    </row>
    <row r="553" spans="1:21">
      <c r="A553" s="87" t="s">
        <v>6340</v>
      </c>
      <c r="B553" s="87" t="s">
        <v>2779</v>
      </c>
      <c r="C553" s="87">
        <v>79284323</v>
      </c>
      <c r="D553" s="88">
        <v>276</v>
      </c>
      <c r="E553" s="88">
        <v>2011</v>
      </c>
      <c r="F553" s="467">
        <v>482000</v>
      </c>
      <c r="L553" s="80">
        <v>41058</v>
      </c>
      <c r="M553" s="74">
        <v>180</v>
      </c>
      <c r="N553" s="81" t="s">
        <v>2930</v>
      </c>
      <c r="O553" s="89" t="s">
        <v>3894</v>
      </c>
      <c r="P553" s="89" t="s">
        <v>6393</v>
      </c>
      <c r="Q553" s="91" t="s">
        <v>2782</v>
      </c>
      <c r="R553" s="91" t="s">
        <v>6394</v>
      </c>
      <c r="S553" s="78" t="s">
        <v>20789</v>
      </c>
      <c r="T553" s="79">
        <v>482000</v>
      </c>
      <c r="U553" s="87"/>
    </row>
    <row r="554" spans="1:21">
      <c r="A554" s="87" t="s">
        <v>6341</v>
      </c>
      <c r="B554" s="87" t="s">
        <v>2779</v>
      </c>
      <c r="C554" s="87">
        <v>79147217</v>
      </c>
      <c r="D554" s="88">
        <v>276</v>
      </c>
      <c r="E554" s="88">
        <v>2011</v>
      </c>
      <c r="F554" s="467">
        <v>482000</v>
      </c>
      <c r="L554" s="80">
        <v>41058</v>
      </c>
      <c r="M554" s="74">
        <v>180</v>
      </c>
      <c r="N554" s="81" t="s">
        <v>2930</v>
      </c>
      <c r="O554" s="89" t="s">
        <v>2850</v>
      </c>
      <c r="P554" s="89" t="s">
        <v>6395</v>
      </c>
      <c r="Q554" s="91" t="s">
        <v>2965</v>
      </c>
      <c r="R554" s="91" t="s">
        <v>6396</v>
      </c>
      <c r="S554" s="78" t="s">
        <v>20789</v>
      </c>
      <c r="T554" s="79">
        <v>482000</v>
      </c>
      <c r="U554" s="87"/>
    </row>
    <row r="555" spans="1:21">
      <c r="A555" s="87" t="s">
        <v>6342</v>
      </c>
      <c r="B555" s="87" t="s">
        <v>2779</v>
      </c>
      <c r="C555" s="87">
        <v>41471099</v>
      </c>
      <c r="D555" s="88">
        <v>276</v>
      </c>
      <c r="E555" s="88">
        <v>2011</v>
      </c>
      <c r="F555" s="467">
        <v>482000</v>
      </c>
      <c r="L555" s="80">
        <v>41058</v>
      </c>
      <c r="M555" s="74">
        <v>180</v>
      </c>
      <c r="N555" s="81" t="s">
        <v>2930</v>
      </c>
      <c r="O555" s="89" t="s">
        <v>3894</v>
      </c>
      <c r="P555" s="89" t="s">
        <v>4069</v>
      </c>
      <c r="Q555" s="91" t="s">
        <v>2782</v>
      </c>
      <c r="R555" s="91" t="s">
        <v>4070</v>
      </c>
      <c r="S555" s="78" t="s">
        <v>20789</v>
      </c>
      <c r="T555" s="79">
        <v>482000</v>
      </c>
      <c r="U555" s="87"/>
    </row>
    <row r="556" spans="1:21">
      <c r="A556" s="87" t="s">
        <v>6343</v>
      </c>
      <c r="B556" s="87" t="s">
        <v>2779</v>
      </c>
      <c r="C556" s="87">
        <v>91263769</v>
      </c>
      <c r="D556" s="88">
        <v>276</v>
      </c>
      <c r="E556" s="88">
        <v>2011</v>
      </c>
      <c r="F556" s="467">
        <v>482000</v>
      </c>
      <c r="L556" s="80">
        <v>41058</v>
      </c>
      <c r="M556" s="74">
        <v>180</v>
      </c>
      <c r="N556" s="81" t="s">
        <v>2930</v>
      </c>
      <c r="O556" s="89" t="s">
        <v>3894</v>
      </c>
      <c r="P556" s="89" t="s">
        <v>3156</v>
      </c>
      <c r="Q556" s="91" t="s">
        <v>2782</v>
      </c>
      <c r="R556" s="91" t="s">
        <v>6397</v>
      </c>
      <c r="S556" s="78" t="s">
        <v>20789</v>
      </c>
      <c r="T556" s="79">
        <v>482000</v>
      </c>
      <c r="U556" s="87"/>
    </row>
    <row r="557" spans="1:21">
      <c r="A557" s="87" t="s">
        <v>4971</v>
      </c>
      <c r="B557" s="87" t="s">
        <v>2779</v>
      </c>
      <c r="C557" s="87">
        <v>79335032</v>
      </c>
      <c r="D557" s="88">
        <v>276</v>
      </c>
      <c r="E557" s="88">
        <v>2011</v>
      </c>
      <c r="F557" s="467">
        <v>482000</v>
      </c>
      <c r="L557" s="80">
        <v>41058</v>
      </c>
      <c r="M557" s="74">
        <v>180</v>
      </c>
      <c r="N557" s="81" t="s">
        <v>2930</v>
      </c>
      <c r="O557" s="89" t="s">
        <v>3894</v>
      </c>
      <c r="P557" s="89" t="s">
        <v>2879</v>
      </c>
      <c r="Q557" s="91" t="s">
        <v>2782</v>
      </c>
      <c r="R557" s="91" t="s">
        <v>6398</v>
      </c>
      <c r="S557" s="78" t="s">
        <v>20789</v>
      </c>
      <c r="T557" s="79">
        <v>482000</v>
      </c>
      <c r="U557" s="87"/>
    </row>
    <row r="558" spans="1:21">
      <c r="A558" s="87" t="s">
        <v>6344</v>
      </c>
      <c r="B558" s="87" t="s">
        <v>2779</v>
      </c>
      <c r="C558" s="87">
        <v>75097419</v>
      </c>
      <c r="D558" s="88">
        <v>276</v>
      </c>
      <c r="E558" s="88">
        <v>2011</v>
      </c>
      <c r="F558" s="467">
        <v>482000</v>
      </c>
      <c r="L558" s="80">
        <v>41058</v>
      </c>
      <c r="M558" s="74">
        <v>180</v>
      </c>
      <c r="N558" s="81" t="s">
        <v>2930</v>
      </c>
      <c r="O558" s="89" t="s">
        <v>3894</v>
      </c>
      <c r="P558" s="89" t="s">
        <v>3162</v>
      </c>
      <c r="Q558" s="91" t="s">
        <v>2782</v>
      </c>
      <c r="R558" s="91" t="s">
        <v>6399</v>
      </c>
      <c r="S558" s="78" t="s">
        <v>20789</v>
      </c>
      <c r="T558" s="79">
        <v>482000</v>
      </c>
      <c r="U558" s="87"/>
    </row>
    <row r="559" spans="1:21">
      <c r="A559" s="87" t="s">
        <v>6345</v>
      </c>
      <c r="B559" s="87" t="s">
        <v>2779</v>
      </c>
      <c r="C559" s="87">
        <v>98503931</v>
      </c>
      <c r="D559" s="88">
        <v>276</v>
      </c>
      <c r="E559" s="88">
        <v>2011</v>
      </c>
      <c r="F559" s="467">
        <v>890000</v>
      </c>
      <c r="L559" s="80">
        <v>41058</v>
      </c>
      <c r="M559" s="74">
        <v>180</v>
      </c>
      <c r="N559" s="81" t="s">
        <v>2930</v>
      </c>
      <c r="O559" s="89" t="s">
        <v>3894</v>
      </c>
      <c r="P559" s="89">
        <v>557175205</v>
      </c>
      <c r="Q559" s="91" t="s">
        <v>2964</v>
      </c>
      <c r="R559" s="91" t="s">
        <v>6400</v>
      </c>
      <c r="S559" s="78" t="s">
        <v>20789</v>
      </c>
      <c r="T559" s="79">
        <v>890000</v>
      </c>
      <c r="U559" s="87"/>
    </row>
    <row r="560" spans="1:21">
      <c r="A560" s="87" t="s">
        <v>6346</v>
      </c>
      <c r="B560" s="87" t="s">
        <v>2779</v>
      </c>
      <c r="C560" s="87">
        <v>7700406</v>
      </c>
      <c r="D560" s="88">
        <v>276</v>
      </c>
      <c r="E560" s="88">
        <v>2011</v>
      </c>
      <c r="F560" s="467">
        <v>482000</v>
      </c>
      <c r="L560" s="80">
        <v>41058</v>
      </c>
      <c r="M560" s="74">
        <v>180</v>
      </c>
      <c r="N560" s="81" t="s">
        <v>2930</v>
      </c>
      <c r="O560" s="89" t="s">
        <v>3894</v>
      </c>
      <c r="P560" s="89">
        <v>5498284029</v>
      </c>
      <c r="Q560" s="91" t="s">
        <v>2965</v>
      </c>
      <c r="R560" s="91" t="s">
        <v>6401</v>
      </c>
      <c r="S560" s="78" t="s">
        <v>20789</v>
      </c>
      <c r="T560" s="79">
        <v>482000</v>
      </c>
      <c r="U560" s="87"/>
    </row>
    <row r="561" spans="1:21">
      <c r="A561" s="87" t="s">
        <v>6347</v>
      </c>
      <c r="B561" s="87" t="s">
        <v>2779</v>
      </c>
      <c r="C561" s="87">
        <v>63339189</v>
      </c>
      <c r="D561" s="88">
        <v>276</v>
      </c>
      <c r="E561" s="88">
        <v>2011</v>
      </c>
      <c r="F561" s="467">
        <v>890000</v>
      </c>
      <c r="L561" s="80">
        <v>41058</v>
      </c>
      <c r="M561" s="74">
        <v>180</v>
      </c>
      <c r="N561" s="81" t="s">
        <v>2930</v>
      </c>
      <c r="O561" s="89" t="s">
        <v>3894</v>
      </c>
      <c r="P561" s="89" t="s">
        <v>6402</v>
      </c>
      <c r="Q561" s="91" t="s">
        <v>6376</v>
      </c>
      <c r="R561" s="91" t="s">
        <v>6403</v>
      </c>
      <c r="S561" s="78" t="s">
        <v>20789</v>
      </c>
      <c r="T561" s="79">
        <v>890000</v>
      </c>
      <c r="U561" s="87"/>
    </row>
    <row r="562" spans="1:21">
      <c r="A562" s="87" t="s">
        <v>6348</v>
      </c>
      <c r="B562" s="87" t="s">
        <v>2779</v>
      </c>
      <c r="C562" s="87">
        <v>79143717</v>
      </c>
      <c r="D562" s="88">
        <v>276</v>
      </c>
      <c r="E562" s="88">
        <v>2011</v>
      </c>
      <c r="F562" s="467">
        <v>349000</v>
      </c>
      <c r="L562" s="80">
        <v>41058</v>
      </c>
      <c r="M562" s="74">
        <v>180</v>
      </c>
      <c r="N562" s="81" t="s">
        <v>2930</v>
      </c>
      <c r="O562" s="89" t="s">
        <v>3894</v>
      </c>
      <c r="P562" s="89">
        <v>20594341037</v>
      </c>
      <c r="Q562" s="91" t="s">
        <v>2807</v>
      </c>
      <c r="R562" s="91" t="s">
        <v>6404</v>
      </c>
      <c r="S562" s="78" t="s">
        <v>20789</v>
      </c>
      <c r="T562" s="79">
        <v>349000</v>
      </c>
      <c r="U562" s="87"/>
    </row>
    <row r="563" spans="1:21">
      <c r="A563" s="87" t="s">
        <v>6349</v>
      </c>
      <c r="B563" s="87" t="s">
        <v>2779</v>
      </c>
      <c r="C563" s="87">
        <v>7167828</v>
      </c>
      <c r="D563" s="88">
        <v>276</v>
      </c>
      <c r="E563" s="88">
        <v>2011</v>
      </c>
      <c r="F563" s="467">
        <v>1102500</v>
      </c>
      <c r="L563" s="80">
        <v>41058</v>
      </c>
      <c r="M563" s="74">
        <v>180</v>
      </c>
      <c r="N563" s="81" t="s">
        <v>2930</v>
      </c>
      <c r="O563" s="89" t="s">
        <v>2780</v>
      </c>
      <c r="P563" s="89" t="s">
        <v>6405</v>
      </c>
      <c r="Q563" s="91" t="s">
        <v>2782</v>
      </c>
      <c r="R563" s="91" t="s">
        <v>6406</v>
      </c>
      <c r="S563" s="78" t="s">
        <v>20789</v>
      </c>
      <c r="T563" s="79">
        <v>1102500</v>
      </c>
      <c r="U563" s="87"/>
    </row>
    <row r="564" spans="1:21">
      <c r="A564" s="87" t="s">
        <v>6350</v>
      </c>
      <c r="B564" s="87" t="s">
        <v>2779</v>
      </c>
      <c r="C564" s="87">
        <v>52386019</v>
      </c>
      <c r="D564" s="88">
        <v>276</v>
      </c>
      <c r="E564" s="88">
        <v>2011</v>
      </c>
      <c r="F564" s="467">
        <v>372000</v>
      </c>
      <c r="L564" s="80">
        <v>41058</v>
      </c>
      <c r="M564" s="74">
        <v>180</v>
      </c>
      <c r="N564" s="81" t="s">
        <v>2930</v>
      </c>
      <c r="O564" s="89" t="s">
        <v>3894</v>
      </c>
      <c r="P564" s="89" t="s">
        <v>6407</v>
      </c>
      <c r="Q564" s="91" t="s">
        <v>6376</v>
      </c>
      <c r="R564" s="91" t="s">
        <v>6408</v>
      </c>
      <c r="S564" s="78" t="s">
        <v>20789</v>
      </c>
      <c r="T564" s="79">
        <v>372000</v>
      </c>
      <c r="U564" s="87"/>
    </row>
    <row r="565" spans="1:21">
      <c r="A565" s="87" t="s">
        <v>6351</v>
      </c>
      <c r="B565" s="87" t="s">
        <v>2779</v>
      </c>
      <c r="C565" s="87">
        <v>19065493</v>
      </c>
      <c r="D565" s="88">
        <v>276</v>
      </c>
      <c r="E565" s="88">
        <v>2011</v>
      </c>
      <c r="F565" s="467">
        <v>482000</v>
      </c>
      <c r="L565" s="80">
        <v>41058</v>
      </c>
      <c r="M565" s="74">
        <v>180</v>
      </c>
      <c r="N565" s="81" t="s">
        <v>2930</v>
      </c>
      <c r="O565" s="89" t="s">
        <v>3894</v>
      </c>
      <c r="P565" s="89" t="s">
        <v>6409</v>
      </c>
      <c r="Q565" s="91" t="s">
        <v>2782</v>
      </c>
      <c r="R565" s="91" t="s">
        <v>6410</v>
      </c>
      <c r="S565" s="78" t="s">
        <v>20789</v>
      </c>
      <c r="T565" s="79">
        <v>482000</v>
      </c>
      <c r="U565" s="87"/>
    </row>
    <row r="566" spans="1:21">
      <c r="A566" s="87" t="s">
        <v>6352</v>
      </c>
      <c r="B566" s="87" t="s">
        <v>2779</v>
      </c>
      <c r="C566" s="87">
        <v>41323346</v>
      </c>
      <c r="D566" s="88">
        <v>276</v>
      </c>
      <c r="E566" s="88">
        <v>2011</v>
      </c>
      <c r="F566" s="467">
        <v>1102500</v>
      </c>
      <c r="L566" s="80">
        <v>41058</v>
      </c>
      <c r="M566" s="74">
        <v>180</v>
      </c>
      <c r="N566" s="81" t="s">
        <v>2930</v>
      </c>
      <c r="O566" s="89" t="s">
        <v>2780</v>
      </c>
      <c r="P566" s="89" t="s">
        <v>5364</v>
      </c>
      <c r="Q566" s="91" t="s">
        <v>2782</v>
      </c>
      <c r="R566" s="91" t="s">
        <v>5365</v>
      </c>
      <c r="S566" s="78" t="s">
        <v>20789</v>
      </c>
      <c r="T566" s="79">
        <v>1102500</v>
      </c>
      <c r="U566" s="87"/>
    </row>
    <row r="567" spans="1:21">
      <c r="A567" s="87" t="s">
        <v>6353</v>
      </c>
      <c r="B567" s="87" t="s">
        <v>2779</v>
      </c>
      <c r="C567" s="87">
        <v>51670970</v>
      </c>
      <c r="D567" s="88">
        <v>276</v>
      </c>
      <c r="E567" s="88">
        <v>2011</v>
      </c>
      <c r="F567" s="467">
        <v>482000</v>
      </c>
      <c r="L567" s="80">
        <v>41058</v>
      </c>
      <c r="M567" s="74">
        <v>180</v>
      </c>
      <c r="N567" s="81" t="s">
        <v>2930</v>
      </c>
      <c r="O567" s="89" t="s">
        <v>2850</v>
      </c>
      <c r="P567" s="89" t="s">
        <v>2897</v>
      </c>
      <c r="Q567" s="91" t="s">
        <v>2782</v>
      </c>
      <c r="R567" s="91" t="s">
        <v>2898</v>
      </c>
      <c r="S567" s="78" t="s">
        <v>20789</v>
      </c>
      <c r="T567" s="79">
        <v>482000</v>
      </c>
      <c r="U567" s="87"/>
    </row>
    <row r="568" spans="1:21">
      <c r="A568" s="87" t="s">
        <v>6354</v>
      </c>
      <c r="B568" s="87" t="s">
        <v>2779</v>
      </c>
      <c r="C568" s="87">
        <v>52795522</v>
      </c>
      <c r="D568" s="88">
        <v>276</v>
      </c>
      <c r="E568" s="88">
        <v>2011</v>
      </c>
      <c r="F568" s="467">
        <v>358000</v>
      </c>
      <c r="L568" s="80">
        <v>41058</v>
      </c>
      <c r="M568" s="74">
        <v>180</v>
      </c>
      <c r="N568" s="81" t="s">
        <v>2930</v>
      </c>
      <c r="O568" s="89" t="s">
        <v>3894</v>
      </c>
      <c r="P568" s="89">
        <v>26505754912</v>
      </c>
      <c r="Q568" s="91" t="s">
        <v>3356</v>
      </c>
      <c r="R568" s="91"/>
      <c r="S568" s="78" t="s">
        <v>20789</v>
      </c>
      <c r="T568" s="79">
        <v>358000</v>
      </c>
      <c r="U568" s="87"/>
    </row>
    <row r="569" spans="1:21">
      <c r="A569" s="87" t="s">
        <v>6355</v>
      </c>
      <c r="B569" s="87" t="s">
        <v>2779</v>
      </c>
      <c r="C569" s="87">
        <v>63333442</v>
      </c>
      <c r="D569" s="88">
        <v>276</v>
      </c>
      <c r="E569" s="88">
        <v>2011</v>
      </c>
      <c r="F569" s="467">
        <v>482000</v>
      </c>
      <c r="L569" s="80">
        <v>41058</v>
      </c>
      <c r="M569" s="74">
        <v>180</v>
      </c>
      <c r="N569" s="81" t="s">
        <v>2930</v>
      </c>
      <c r="O569" s="89" t="s">
        <v>3894</v>
      </c>
      <c r="P569" s="89">
        <v>50480815150</v>
      </c>
      <c r="Q569" s="91" t="s">
        <v>2807</v>
      </c>
      <c r="R569" s="91" t="s">
        <v>6411</v>
      </c>
      <c r="S569" s="78" t="s">
        <v>20789</v>
      </c>
      <c r="T569" s="79">
        <v>482000</v>
      </c>
      <c r="U569" s="87"/>
    </row>
    <row r="570" spans="1:21">
      <c r="A570" s="87" t="s">
        <v>6356</v>
      </c>
      <c r="B570" s="87" t="s">
        <v>2779</v>
      </c>
      <c r="C570" s="87">
        <v>51781473</v>
      </c>
      <c r="D570" s="88">
        <v>276</v>
      </c>
      <c r="E570" s="88">
        <v>2011</v>
      </c>
      <c r="F570" s="467">
        <v>744000</v>
      </c>
      <c r="L570" s="80">
        <v>41058</v>
      </c>
      <c r="M570" s="74">
        <v>180</v>
      </c>
      <c r="N570" s="81" t="s">
        <v>2930</v>
      </c>
      <c r="O570" s="89" t="s">
        <v>3894</v>
      </c>
      <c r="P570" s="89" t="s">
        <v>6412</v>
      </c>
      <c r="Q570" s="91" t="s">
        <v>6376</v>
      </c>
      <c r="R570" s="91" t="s">
        <v>6413</v>
      </c>
      <c r="S570" s="78" t="s">
        <v>20789</v>
      </c>
      <c r="T570" s="79">
        <v>744000</v>
      </c>
      <c r="U570" s="87"/>
    </row>
    <row r="571" spans="1:21">
      <c r="A571" s="87" t="s">
        <v>6357</v>
      </c>
      <c r="B571" s="87" t="s">
        <v>2779</v>
      </c>
      <c r="C571" s="87">
        <v>19485466</v>
      </c>
      <c r="D571" s="88">
        <v>276</v>
      </c>
      <c r="E571" s="88">
        <v>2011</v>
      </c>
      <c r="F571" s="467">
        <v>744000</v>
      </c>
      <c r="L571" s="80">
        <v>41058</v>
      </c>
      <c r="M571" s="74">
        <v>180</v>
      </c>
      <c r="N571" s="81" t="s">
        <v>2930</v>
      </c>
      <c r="O571" s="89" t="s">
        <v>3894</v>
      </c>
      <c r="P571" s="89" t="s">
        <v>6414</v>
      </c>
      <c r="Q571" s="91" t="s">
        <v>6376</v>
      </c>
      <c r="R571" s="91" t="s">
        <v>6415</v>
      </c>
      <c r="S571" s="78" t="s">
        <v>20789</v>
      </c>
      <c r="T571" s="79">
        <v>744000</v>
      </c>
      <c r="U571" s="87"/>
    </row>
    <row r="572" spans="1:21">
      <c r="A572" s="87" t="s">
        <v>2905</v>
      </c>
      <c r="B572" s="87" t="s">
        <v>2779</v>
      </c>
      <c r="C572" s="87">
        <v>39775461</v>
      </c>
      <c r="D572" s="88">
        <v>276</v>
      </c>
      <c r="E572" s="88">
        <v>2011</v>
      </c>
      <c r="F572" s="467">
        <v>482000</v>
      </c>
      <c r="L572" s="80">
        <v>41058</v>
      </c>
      <c r="M572" s="74">
        <v>180</v>
      </c>
      <c r="N572" s="81" t="s">
        <v>2930</v>
      </c>
      <c r="O572" s="89" t="s">
        <v>3894</v>
      </c>
      <c r="P572" s="89" t="s">
        <v>2906</v>
      </c>
      <c r="Q572" s="91" t="s">
        <v>2782</v>
      </c>
      <c r="R572" s="91" t="s">
        <v>6416</v>
      </c>
      <c r="S572" s="78" t="s">
        <v>20789</v>
      </c>
      <c r="T572" s="79">
        <v>482000</v>
      </c>
      <c r="U572" s="87"/>
    </row>
    <row r="573" spans="1:21">
      <c r="A573" s="87" t="s">
        <v>6358</v>
      </c>
      <c r="B573" s="87" t="s">
        <v>2779</v>
      </c>
      <c r="C573" s="87">
        <v>13488639</v>
      </c>
      <c r="D573" s="88">
        <v>276</v>
      </c>
      <c r="E573" s="88">
        <v>2011</v>
      </c>
      <c r="F573" s="467">
        <v>1102500</v>
      </c>
      <c r="L573" s="80">
        <v>41058</v>
      </c>
      <c r="M573" s="74">
        <v>180</v>
      </c>
      <c r="N573" s="81" t="s">
        <v>2930</v>
      </c>
      <c r="O573" s="89" t="s">
        <v>2850</v>
      </c>
      <c r="P573" s="89" t="s">
        <v>6417</v>
      </c>
      <c r="Q573" s="91" t="s">
        <v>3403</v>
      </c>
      <c r="R573" s="91" t="s">
        <v>6418</v>
      </c>
      <c r="S573" s="78" t="s">
        <v>20789</v>
      </c>
      <c r="T573" s="79">
        <v>1102500</v>
      </c>
      <c r="U573" s="87"/>
    </row>
    <row r="574" spans="1:21">
      <c r="A574" s="87" t="s">
        <v>6359</v>
      </c>
      <c r="B574" s="87" t="s">
        <v>2779</v>
      </c>
      <c r="C574" s="87">
        <v>79297152</v>
      </c>
      <c r="D574" s="88">
        <v>276</v>
      </c>
      <c r="E574" s="88">
        <v>2011</v>
      </c>
      <c r="F574" s="467">
        <v>1102500</v>
      </c>
      <c r="L574" s="80">
        <v>41058</v>
      </c>
      <c r="M574" s="74">
        <v>180</v>
      </c>
      <c r="N574" s="81" t="s">
        <v>2930</v>
      </c>
      <c r="O574" s="89" t="s">
        <v>2780</v>
      </c>
      <c r="P574" s="89" t="s">
        <v>6419</v>
      </c>
      <c r="Q574" s="91" t="s">
        <v>2782</v>
      </c>
      <c r="R574" s="91" t="s">
        <v>6420</v>
      </c>
      <c r="S574" s="78" t="s">
        <v>20789</v>
      </c>
      <c r="T574" s="79">
        <v>1102500</v>
      </c>
      <c r="U574" s="87"/>
    </row>
    <row r="575" spans="1:21">
      <c r="A575" s="87" t="s">
        <v>6360</v>
      </c>
      <c r="B575" s="87" t="s">
        <v>2779</v>
      </c>
      <c r="C575" s="87">
        <v>20525312</v>
      </c>
      <c r="D575" s="88">
        <v>276</v>
      </c>
      <c r="E575" s="88">
        <v>2011</v>
      </c>
      <c r="F575" s="467">
        <v>482000</v>
      </c>
      <c r="L575" s="80">
        <v>41058</v>
      </c>
      <c r="M575" s="74">
        <v>180</v>
      </c>
      <c r="N575" s="81" t="s">
        <v>2930</v>
      </c>
      <c r="O575" s="89" t="s">
        <v>3894</v>
      </c>
      <c r="P575" s="89" t="s">
        <v>6421</v>
      </c>
      <c r="Q575" s="91" t="s">
        <v>2964</v>
      </c>
      <c r="R575" s="91" t="s">
        <v>6422</v>
      </c>
      <c r="S575" s="78" t="s">
        <v>20789</v>
      </c>
      <c r="T575" s="79">
        <v>482000</v>
      </c>
      <c r="U575" s="87"/>
    </row>
    <row r="576" spans="1:21">
      <c r="A576" s="87" t="s">
        <v>6361</v>
      </c>
      <c r="B576" s="87" t="s">
        <v>2785</v>
      </c>
      <c r="C576" s="87">
        <v>272178</v>
      </c>
      <c r="D576" s="88">
        <v>276</v>
      </c>
      <c r="E576" s="88">
        <v>2011</v>
      </c>
      <c r="F576" s="467">
        <v>890000</v>
      </c>
      <c r="L576" s="80">
        <v>41058</v>
      </c>
      <c r="M576" s="74">
        <v>180</v>
      </c>
      <c r="N576" s="81" t="s">
        <v>2930</v>
      </c>
      <c r="O576" s="89" t="s">
        <v>3894</v>
      </c>
      <c r="P576" s="89">
        <v>201206944</v>
      </c>
      <c r="Q576" s="91" t="s">
        <v>2852</v>
      </c>
      <c r="R576" s="91" t="s">
        <v>6423</v>
      </c>
      <c r="S576" s="78" t="s">
        <v>20789</v>
      </c>
      <c r="T576" s="79">
        <v>890000</v>
      </c>
      <c r="U576" s="87"/>
    </row>
    <row r="577" spans="1:21">
      <c r="A577" s="87" t="s">
        <v>6362</v>
      </c>
      <c r="B577" s="87" t="s">
        <v>2779</v>
      </c>
      <c r="C577" s="87">
        <v>45755270</v>
      </c>
      <c r="D577" s="88">
        <v>276</v>
      </c>
      <c r="E577" s="88">
        <v>2011</v>
      </c>
      <c r="F577" s="467">
        <v>372000</v>
      </c>
      <c r="L577" s="80">
        <v>41058</v>
      </c>
      <c r="M577" s="74">
        <v>180</v>
      </c>
      <c r="N577" s="81" t="s">
        <v>2930</v>
      </c>
      <c r="O577" s="89" t="s">
        <v>3894</v>
      </c>
      <c r="P577" s="89">
        <v>694009879</v>
      </c>
      <c r="Q577" s="91" t="s">
        <v>2964</v>
      </c>
      <c r="R577" s="91" t="s">
        <v>6424</v>
      </c>
      <c r="S577" s="78" t="s">
        <v>20789</v>
      </c>
      <c r="T577" s="79">
        <v>372000</v>
      </c>
      <c r="U577" s="87"/>
    </row>
    <row r="578" spans="1:21">
      <c r="A578" s="87" t="s">
        <v>6363</v>
      </c>
      <c r="B578" s="87" t="s">
        <v>2779</v>
      </c>
      <c r="C578" s="87">
        <v>51661611</v>
      </c>
      <c r="D578" s="88">
        <v>276</v>
      </c>
      <c r="E578" s="88">
        <v>2011</v>
      </c>
      <c r="F578" s="467">
        <v>482000</v>
      </c>
      <c r="L578" s="80">
        <v>41058</v>
      </c>
      <c r="M578" s="74">
        <v>180</v>
      </c>
      <c r="N578" s="81" t="s">
        <v>2930</v>
      </c>
      <c r="O578" s="89" t="s">
        <v>3894</v>
      </c>
      <c r="P578" s="89" t="s">
        <v>6425</v>
      </c>
      <c r="Q578" s="91" t="s">
        <v>2782</v>
      </c>
      <c r="R578" s="91" t="s">
        <v>6426</v>
      </c>
      <c r="S578" s="78" t="s">
        <v>20789</v>
      </c>
      <c r="T578" s="79">
        <v>482000</v>
      </c>
      <c r="U578" s="87"/>
    </row>
    <row r="579" spans="1:21">
      <c r="A579" s="87" t="s">
        <v>6364</v>
      </c>
      <c r="B579" s="87" t="s">
        <v>2779</v>
      </c>
      <c r="C579" s="87">
        <v>79334669</v>
      </c>
      <c r="D579" s="88">
        <v>276</v>
      </c>
      <c r="E579" s="88">
        <v>2011</v>
      </c>
      <c r="F579" s="467">
        <v>482000</v>
      </c>
      <c r="L579" s="80">
        <v>41058</v>
      </c>
      <c r="M579" s="74">
        <v>180</v>
      </c>
      <c r="N579" s="81" t="s">
        <v>2930</v>
      </c>
      <c r="O579" s="89" t="s">
        <v>2850</v>
      </c>
      <c r="P579" s="89" t="s">
        <v>3200</v>
      </c>
      <c r="Q579" s="91" t="s">
        <v>2965</v>
      </c>
      <c r="R579" s="91" t="s">
        <v>3201</v>
      </c>
      <c r="S579" s="78" t="s">
        <v>20789</v>
      </c>
      <c r="T579" s="79">
        <v>482000</v>
      </c>
      <c r="U579" s="87"/>
    </row>
    <row r="580" spans="1:21">
      <c r="A580" s="87" t="s">
        <v>6365</v>
      </c>
      <c r="B580" s="87" t="s">
        <v>2779</v>
      </c>
      <c r="C580" s="87">
        <v>79522201</v>
      </c>
      <c r="D580" s="88">
        <v>276</v>
      </c>
      <c r="E580" s="88">
        <v>2011</v>
      </c>
      <c r="F580" s="467">
        <v>372000</v>
      </c>
      <c r="L580" s="80">
        <v>41058</v>
      </c>
      <c r="M580" s="74">
        <v>180</v>
      </c>
      <c r="N580" s="81" t="s">
        <v>2930</v>
      </c>
      <c r="O580" s="89" t="s">
        <v>3894</v>
      </c>
      <c r="P580" s="89">
        <v>69156114049</v>
      </c>
      <c r="Q580" s="91" t="s">
        <v>2807</v>
      </c>
      <c r="R580" s="91" t="s">
        <v>6427</v>
      </c>
      <c r="S580" s="78" t="s">
        <v>20789</v>
      </c>
      <c r="T580" s="79">
        <v>372000</v>
      </c>
      <c r="U580" s="87"/>
    </row>
    <row r="581" spans="1:21">
      <c r="A581" s="87" t="s">
        <v>6428</v>
      </c>
      <c r="B581" s="87" t="s">
        <v>6429</v>
      </c>
      <c r="C581" s="87">
        <v>6020082609</v>
      </c>
      <c r="D581" s="88">
        <v>276</v>
      </c>
      <c r="E581" s="88">
        <v>2011</v>
      </c>
      <c r="F581" s="467">
        <v>2880000</v>
      </c>
      <c r="L581" s="80">
        <v>41058</v>
      </c>
      <c r="M581" s="74">
        <v>181</v>
      </c>
      <c r="N581" s="81" t="s">
        <v>2930</v>
      </c>
      <c r="O581" s="89"/>
      <c r="P581" s="89"/>
      <c r="Q581" s="91"/>
      <c r="R581" s="91" t="s">
        <v>6437</v>
      </c>
      <c r="S581" s="78" t="s">
        <v>20789</v>
      </c>
      <c r="T581" s="79">
        <v>2880000</v>
      </c>
      <c r="U581" s="87"/>
    </row>
    <row r="582" spans="1:21">
      <c r="A582" s="87" t="s">
        <v>6430</v>
      </c>
      <c r="B582" s="87" t="s">
        <v>6431</v>
      </c>
      <c r="C582" s="87" t="s">
        <v>6432</v>
      </c>
      <c r="D582" s="88">
        <v>276</v>
      </c>
      <c r="E582" s="88">
        <v>2011</v>
      </c>
      <c r="F582" s="467">
        <v>372000</v>
      </c>
      <c r="L582" s="80">
        <v>41058</v>
      </c>
      <c r="M582" s="74">
        <v>181</v>
      </c>
      <c r="N582" s="81" t="s">
        <v>2930</v>
      </c>
      <c r="O582" s="89"/>
      <c r="P582" s="89"/>
      <c r="Q582" s="91"/>
      <c r="R582" s="91" t="s">
        <v>6438</v>
      </c>
      <c r="S582" s="78" t="s">
        <v>20789</v>
      </c>
      <c r="T582" s="79">
        <v>372000</v>
      </c>
      <c r="U582" s="87"/>
    </row>
    <row r="583" spans="1:21">
      <c r="A583" s="87" t="s">
        <v>6433</v>
      </c>
      <c r="B583" s="87" t="s">
        <v>4862</v>
      </c>
      <c r="C583" s="87" t="s">
        <v>6434</v>
      </c>
      <c r="D583" s="88">
        <v>276</v>
      </c>
      <c r="E583" s="88">
        <v>2011</v>
      </c>
      <c r="F583" s="467">
        <v>241000</v>
      </c>
      <c r="L583" s="80">
        <v>41058</v>
      </c>
      <c r="M583" s="74">
        <v>181</v>
      </c>
      <c r="N583" s="81" t="s">
        <v>2930</v>
      </c>
      <c r="O583" s="89"/>
      <c r="P583" s="89"/>
      <c r="Q583" s="91"/>
      <c r="R583" s="91" t="s">
        <v>6439</v>
      </c>
      <c r="S583" s="78" t="s">
        <v>20789</v>
      </c>
      <c r="T583" s="79">
        <v>241000</v>
      </c>
      <c r="U583" s="87"/>
    </row>
    <row r="584" spans="1:21">
      <c r="A584" s="87" t="s">
        <v>6435</v>
      </c>
      <c r="B584" s="87" t="s">
        <v>4862</v>
      </c>
      <c r="C584" s="87" t="s">
        <v>6436</v>
      </c>
      <c r="D584" s="88">
        <v>276</v>
      </c>
      <c r="E584" s="88">
        <v>2011</v>
      </c>
      <c r="F584" s="467">
        <v>1116000</v>
      </c>
      <c r="L584" s="80">
        <v>41058</v>
      </c>
      <c r="M584" s="74">
        <v>181</v>
      </c>
      <c r="N584" s="81" t="s">
        <v>2930</v>
      </c>
      <c r="O584" s="89"/>
      <c r="P584" s="89"/>
      <c r="Q584" s="91"/>
      <c r="R584" s="91" t="s">
        <v>6440</v>
      </c>
      <c r="S584" s="78" t="s">
        <v>20789</v>
      </c>
      <c r="T584" s="79">
        <v>1116000</v>
      </c>
      <c r="U584" s="87"/>
    </row>
    <row r="585" spans="1:21">
      <c r="A585" s="87" t="s">
        <v>6666</v>
      </c>
      <c r="B585" s="87" t="s">
        <v>2779</v>
      </c>
      <c r="C585" s="87">
        <v>79745499</v>
      </c>
      <c r="D585" s="88">
        <v>276</v>
      </c>
      <c r="E585" s="88">
        <v>2011</v>
      </c>
      <c r="F585" s="467">
        <v>372000</v>
      </c>
      <c r="L585" s="80">
        <v>41075</v>
      </c>
      <c r="M585" s="74">
        <v>192</v>
      </c>
      <c r="N585" s="81" t="s">
        <v>2930</v>
      </c>
      <c r="O585" s="89" t="s">
        <v>3894</v>
      </c>
      <c r="P585" s="89">
        <v>116000547905</v>
      </c>
      <c r="Q585" s="91" t="s">
        <v>2782</v>
      </c>
      <c r="R585" s="91" t="s">
        <v>6701</v>
      </c>
      <c r="S585" s="78" t="s">
        <v>20789</v>
      </c>
      <c r="T585" s="79">
        <v>372000</v>
      </c>
      <c r="U585" s="87"/>
    </row>
    <row r="586" spans="1:21">
      <c r="A586" s="87" t="s">
        <v>6667</v>
      </c>
      <c r="B586" s="87" t="s">
        <v>2779</v>
      </c>
      <c r="C586" s="87">
        <v>43674021</v>
      </c>
      <c r="D586" s="88">
        <v>276</v>
      </c>
      <c r="E586" s="88">
        <v>2011</v>
      </c>
      <c r="F586" s="467">
        <v>372000</v>
      </c>
      <c r="L586" s="80">
        <v>41075</v>
      </c>
      <c r="M586" s="74">
        <v>192</v>
      </c>
      <c r="N586" s="81" t="s">
        <v>2930</v>
      </c>
      <c r="O586" s="89" t="s">
        <v>3894</v>
      </c>
      <c r="P586" s="89" t="s">
        <v>6702</v>
      </c>
      <c r="Q586" s="91" t="s">
        <v>2807</v>
      </c>
      <c r="R586" s="91" t="s">
        <v>6703</v>
      </c>
      <c r="S586" s="78" t="s">
        <v>20789</v>
      </c>
      <c r="T586" s="79">
        <v>372000</v>
      </c>
      <c r="U586" s="87"/>
    </row>
    <row r="587" spans="1:21">
      <c r="A587" s="87" t="s">
        <v>6668</v>
      </c>
      <c r="B587" s="87" t="s">
        <v>2779</v>
      </c>
      <c r="C587" s="87">
        <v>8238301</v>
      </c>
      <c r="D587" s="88">
        <v>276</v>
      </c>
      <c r="E587" s="88">
        <v>2011</v>
      </c>
      <c r="F587" s="467">
        <v>372000</v>
      </c>
      <c r="L587" s="80">
        <v>41075</v>
      </c>
      <c r="M587" s="74">
        <v>192</v>
      </c>
      <c r="N587" s="81" t="s">
        <v>2930</v>
      </c>
      <c r="O587" s="89" t="s">
        <v>3894</v>
      </c>
      <c r="P587" s="89">
        <v>10338108434</v>
      </c>
      <c r="Q587" s="91" t="s">
        <v>2807</v>
      </c>
      <c r="R587" s="91" t="s">
        <v>6704</v>
      </c>
      <c r="S587" s="78" t="s">
        <v>20789</v>
      </c>
      <c r="T587" s="79">
        <v>372000</v>
      </c>
      <c r="U587" s="87"/>
    </row>
    <row r="588" spans="1:21">
      <c r="A588" s="87" t="s">
        <v>6669</v>
      </c>
      <c r="B588" s="87" t="s">
        <v>2779</v>
      </c>
      <c r="C588" s="87">
        <v>31162559</v>
      </c>
      <c r="D588" s="88">
        <v>276</v>
      </c>
      <c r="E588" s="88">
        <v>2011</v>
      </c>
      <c r="F588" s="467">
        <v>1116000</v>
      </c>
      <c r="L588" s="80">
        <v>41075</v>
      </c>
      <c r="M588" s="74">
        <v>192</v>
      </c>
      <c r="N588" s="81" t="s">
        <v>2930</v>
      </c>
      <c r="O588" s="89" t="s">
        <v>2780</v>
      </c>
      <c r="P588" s="89" t="s">
        <v>6705</v>
      </c>
      <c r="Q588" s="91" t="s">
        <v>2782</v>
      </c>
      <c r="R588" s="91" t="s">
        <v>6706</v>
      </c>
      <c r="S588" s="78" t="s">
        <v>20789</v>
      </c>
      <c r="T588" s="79">
        <v>1116000</v>
      </c>
      <c r="U588" s="87"/>
    </row>
    <row r="589" spans="1:21">
      <c r="A589" s="87" t="s">
        <v>6670</v>
      </c>
      <c r="B589" s="87" t="s">
        <v>2779</v>
      </c>
      <c r="C589" s="87">
        <v>1112465287</v>
      </c>
      <c r="D589" s="88">
        <v>276</v>
      </c>
      <c r="E589" s="88">
        <v>2011</v>
      </c>
      <c r="F589" s="467">
        <v>372000</v>
      </c>
      <c r="L589" s="80">
        <v>41075</v>
      </c>
      <c r="M589" s="74">
        <v>192</v>
      </c>
      <c r="N589" s="81" t="s">
        <v>2930</v>
      </c>
      <c r="O589" s="89" t="s">
        <v>3894</v>
      </c>
      <c r="P589" s="89">
        <v>82981560104</v>
      </c>
      <c r="Q589" s="91" t="s">
        <v>2807</v>
      </c>
      <c r="R589" s="91" t="s">
        <v>6707</v>
      </c>
      <c r="S589" s="78" t="s">
        <v>20789</v>
      </c>
      <c r="T589" s="79">
        <v>372000</v>
      </c>
      <c r="U589" s="87"/>
    </row>
    <row r="590" spans="1:21">
      <c r="A590" s="87" t="s">
        <v>6671</v>
      </c>
      <c r="B590" s="87" t="s">
        <v>2779</v>
      </c>
      <c r="C590" s="87">
        <v>43074030</v>
      </c>
      <c r="D590" s="88">
        <v>276</v>
      </c>
      <c r="E590" s="88">
        <v>2011</v>
      </c>
      <c r="F590" s="467">
        <v>372000</v>
      </c>
      <c r="L590" s="80">
        <v>41075</v>
      </c>
      <c r="M590" s="74">
        <v>192</v>
      </c>
      <c r="N590" s="81" t="s">
        <v>2930</v>
      </c>
      <c r="O590" s="89" t="s">
        <v>3894</v>
      </c>
      <c r="P590" s="89" t="s">
        <v>6708</v>
      </c>
      <c r="Q590" s="91" t="s">
        <v>2807</v>
      </c>
      <c r="R590" s="91" t="s">
        <v>6709</v>
      </c>
      <c r="S590" s="78" t="s">
        <v>20789</v>
      </c>
      <c r="T590" s="79">
        <v>372000</v>
      </c>
      <c r="U590" s="87"/>
    </row>
    <row r="591" spans="1:21">
      <c r="A591" s="87" t="s">
        <v>6672</v>
      </c>
      <c r="B591" s="87" t="s">
        <v>2779</v>
      </c>
      <c r="C591" s="87">
        <v>16716341</v>
      </c>
      <c r="D591" s="88">
        <v>276</v>
      </c>
      <c r="E591" s="88">
        <v>2011</v>
      </c>
      <c r="F591" s="467">
        <v>1474500</v>
      </c>
      <c r="L591" s="80">
        <v>41075</v>
      </c>
      <c r="M591" s="74">
        <v>192</v>
      </c>
      <c r="N591" s="81" t="s">
        <v>2930</v>
      </c>
      <c r="O591" s="89" t="s">
        <v>2780</v>
      </c>
      <c r="P591" s="89">
        <v>126370056304</v>
      </c>
      <c r="Q591" s="91" t="s">
        <v>2782</v>
      </c>
      <c r="R591" s="91" t="s">
        <v>6710</v>
      </c>
      <c r="S591" s="78" t="s">
        <v>20789</v>
      </c>
      <c r="T591" s="79">
        <v>1474500</v>
      </c>
      <c r="U591" s="87"/>
    </row>
    <row r="592" spans="1:21">
      <c r="A592" s="87" t="s">
        <v>5056</v>
      </c>
      <c r="B592" s="87" t="s">
        <v>2779</v>
      </c>
      <c r="C592" s="87">
        <v>6360522</v>
      </c>
      <c r="D592" s="88">
        <v>276</v>
      </c>
      <c r="E592" s="88">
        <v>2011</v>
      </c>
      <c r="F592" s="467">
        <v>1116000</v>
      </c>
      <c r="L592" s="80">
        <v>41075</v>
      </c>
      <c r="M592" s="74">
        <v>192</v>
      </c>
      <c r="N592" s="81" t="s">
        <v>2930</v>
      </c>
      <c r="O592" s="89" t="s">
        <v>2780</v>
      </c>
      <c r="P592" s="89">
        <v>291099513</v>
      </c>
      <c r="Q592" s="91" t="s">
        <v>2852</v>
      </c>
      <c r="R592" s="91" t="s">
        <v>6711</v>
      </c>
      <c r="S592" s="78" t="s">
        <v>20789</v>
      </c>
      <c r="T592" s="79">
        <v>1116000</v>
      </c>
      <c r="U592" s="87"/>
    </row>
    <row r="593" spans="1:21">
      <c r="A593" s="87" t="s">
        <v>6673</v>
      </c>
      <c r="B593" s="87" t="s">
        <v>2779</v>
      </c>
      <c r="C593" s="87">
        <v>3352862</v>
      </c>
      <c r="D593" s="88">
        <v>276</v>
      </c>
      <c r="E593" s="88">
        <v>2011</v>
      </c>
      <c r="F593" s="467">
        <v>735000</v>
      </c>
      <c r="L593" s="80">
        <v>41075</v>
      </c>
      <c r="M593" s="74">
        <v>192</v>
      </c>
      <c r="N593" s="81" t="s">
        <v>2930</v>
      </c>
      <c r="O593" s="89" t="s">
        <v>2780</v>
      </c>
      <c r="P593" s="89" t="s">
        <v>6712</v>
      </c>
      <c r="Q593" s="91" t="s">
        <v>2807</v>
      </c>
      <c r="R593" s="91" t="s">
        <v>6713</v>
      </c>
      <c r="S593" s="78" t="s">
        <v>20789</v>
      </c>
      <c r="T593" s="79">
        <v>735000</v>
      </c>
      <c r="U593" s="87"/>
    </row>
    <row r="594" spans="1:21">
      <c r="A594" s="87" t="s">
        <v>6674</v>
      </c>
      <c r="B594" s="87" t="s">
        <v>2779</v>
      </c>
      <c r="C594" s="87">
        <v>79629960</v>
      </c>
      <c r="D594" s="88">
        <v>276</v>
      </c>
      <c r="E594" s="88">
        <v>2011</v>
      </c>
      <c r="F594" s="467">
        <v>367500</v>
      </c>
      <c r="L594" s="80">
        <v>41075</v>
      </c>
      <c r="M594" s="74">
        <v>192</v>
      </c>
      <c r="N594" s="81" t="s">
        <v>2930</v>
      </c>
      <c r="O594" s="89" t="s">
        <v>2780</v>
      </c>
      <c r="P594" s="89" t="s">
        <v>6714</v>
      </c>
      <c r="Q594" s="91" t="s">
        <v>2964</v>
      </c>
      <c r="R594" s="91" t="s">
        <v>6715</v>
      </c>
      <c r="S594" s="78" t="s">
        <v>20789</v>
      </c>
      <c r="T594" s="79">
        <v>367500</v>
      </c>
      <c r="U594" s="87"/>
    </row>
    <row r="595" spans="1:21">
      <c r="A595" s="87" t="s">
        <v>6675</v>
      </c>
      <c r="B595" s="87" t="s">
        <v>2779</v>
      </c>
      <c r="C595" s="87">
        <v>10119570</v>
      </c>
      <c r="D595" s="88">
        <v>276</v>
      </c>
      <c r="E595" s="88">
        <v>2011</v>
      </c>
      <c r="F595" s="467">
        <v>744000</v>
      </c>
      <c r="L595" s="80">
        <v>41075</v>
      </c>
      <c r="M595" s="74">
        <v>192</v>
      </c>
      <c r="N595" s="81" t="s">
        <v>2930</v>
      </c>
      <c r="O595" s="89" t="s">
        <v>3894</v>
      </c>
      <c r="P595" s="89">
        <v>127370031149</v>
      </c>
      <c r="Q595" s="91" t="s">
        <v>2782</v>
      </c>
      <c r="R595" s="91" t="s">
        <v>6716</v>
      </c>
      <c r="S595" s="78" t="s">
        <v>20789</v>
      </c>
      <c r="T595" s="79">
        <v>744000</v>
      </c>
      <c r="U595" s="87"/>
    </row>
    <row r="596" spans="1:21">
      <c r="A596" s="87" t="s">
        <v>6676</v>
      </c>
      <c r="B596" s="87" t="s">
        <v>2779</v>
      </c>
      <c r="C596" s="87">
        <v>19387767</v>
      </c>
      <c r="D596" s="88">
        <v>276</v>
      </c>
      <c r="E596" s="88">
        <v>2011</v>
      </c>
      <c r="F596" s="467">
        <v>744000</v>
      </c>
      <c r="L596" s="80">
        <v>41075</v>
      </c>
      <c r="M596" s="74">
        <v>192</v>
      </c>
      <c r="N596" s="81" t="s">
        <v>2930</v>
      </c>
      <c r="O596" s="89" t="s">
        <v>3894</v>
      </c>
      <c r="P596" s="89">
        <v>65735888697</v>
      </c>
      <c r="Q596" s="91" t="s">
        <v>2807</v>
      </c>
      <c r="R596" s="91" t="s">
        <v>6717</v>
      </c>
      <c r="S596" s="78" t="s">
        <v>20789</v>
      </c>
      <c r="T596" s="79">
        <v>744000</v>
      </c>
      <c r="U596" s="87"/>
    </row>
    <row r="597" spans="1:21">
      <c r="A597" s="87" t="s">
        <v>6677</v>
      </c>
      <c r="B597" s="87" t="s">
        <v>2779</v>
      </c>
      <c r="C597" s="87">
        <v>7551810</v>
      </c>
      <c r="D597" s="88">
        <v>276</v>
      </c>
      <c r="E597" s="88">
        <v>2011</v>
      </c>
      <c r="F597" s="467">
        <v>372000</v>
      </c>
      <c r="L597" s="80">
        <v>41075</v>
      </c>
      <c r="M597" s="74">
        <v>192</v>
      </c>
      <c r="N597" s="81" t="s">
        <v>2930</v>
      </c>
      <c r="O597" s="89" t="s">
        <v>3894</v>
      </c>
      <c r="P597" s="89">
        <v>570106211</v>
      </c>
      <c r="Q597" s="91" t="s">
        <v>2964</v>
      </c>
      <c r="R597" s="91" t="s">
        <v>6718</v>
      </c>
      <c r="S597" s="78" t="s">
        <v>20789</v>
      </c>
      <c r="T597" s="79">
        <v>372000</v>
      </c>
      <c r="U597" s="87"/>
    </row>
    <row r="598" spans="1:21">
      <c r="A598" s="87" t="s">
        <v>3888</v>
      </c>
      <c r="B598" s="87" t="s">
        <v>2785</v>
      </c>
      <c r="C598" s="87">
        <v>255079</v>
      </c>
      <c r="D598" s="88">
        <v>276</v>
      </c>
      <c r="E598" s="88">
        <v>2011</v>
      </c>
      <c r="F598" s="467">
        <v>372000</v>
      </c>
      <c r="L598" s="80">
        <v>41075</v>
      </c>
      <c r="M598" s="74">
        <v>192</v>
      </c>
      <c r="N598" s="81" t="s">
        <v>2930</v>
      </c>
      <c r="O598" s="89" t="s">
        <v>3894</v>
      </c>
      <c r="P598" s="89">
        <v>5490795016</v>
      </c>
      <c r="Q598" s="91" t="s">
        <v>3895</v>
      </c>
      <c r="R598" s="91" t="s">
        <v>3896</v>
      </c>
      <c r="S598" s="78" t="s">
        <v>20789</v>
      </c>
      <c r="T598" s="79">
        <v>372000</v>
      </c>
      <c r="U598" s="87"/>
    </row>
    <row r="599" spans="1:21">
      <c r="A599" s="87" t="s">
        <v>4486</v>
      </c>
      <c r="B599" s="87" t="s">
        <v>2779</v>
      </c>
      <c r="C599" s="87">
        <v>71638496</v>
      </c>
      <c r="D599" s="88">
        <v>276</v>
      </c>
      <c r="E599" s="88">
        <v>2011</v>
      </c>
      <c r="F599" s="467">
        <v>372000</v>
      </c>
      <c r="L599" s="80">
        <v>41075</v>
      </c>
      <c r="M599" s="74">
        <v>192</v>
      </c>
      <c r="N599" s="81" t="s">
        <v>2930</v>
      </c>
      <c r="O599" s="89" t="s">
        <v>2780</v>
      </c>
      <c r="P599" s="89" t="s">
        <v>6719</v>
      </c>
      <c r="Q599" s="91" t="s">
        <v>2782</v>
      </c>
      <c r="R599" s="91" t="s">
        <v>4549</v>
      </c>
      <c r="S599" s="78" t="s">
        <v>20789</v>
      </c>
      <c r="T599" s="79">
        <v>372000</v>
      </c>
      <c r="U599" s="87"/>
    </row>
    <row r="600" spans="1:21">
      <c r="A600" s="87" t="s">
        <v>6678</v>
      </c>
      <c r="B600" s="87" t="s">
        <v>2779</v>
      </c>
      <c r="C600" s="87">
        <v>38878784</v>
      </c>
      <c r="D600" s="88">
        <v>276</v>
      </c>
      <c r="E600" s="88">
        <v>2011</v>
      </c>
      <c r="F600" s="467">
        <v>1860000</v>
      </c>
      <c r="L600" s="80">
        <v>41075</v>
      </c>
      <c r="M600" s="74">
        <v>192</v>
      </c>
      <c r="N600" s="81" t="s">
        <v>2930</v>
      </c>
      <c r="O600" s="89" t="s">
        <v>3894</v>
      </c>
      <c r="P600" s="89" t="s">
        <v>6720</v>
      </c>
      <c r="Q600" s="91" t="s">
        <v>2807</v>
      </c>
      <c r="R600" s="91" t="s">
        <v>6721</v>
      </c>
      <c r="S600" s="78" t="s">
        <v>20789</v>
      </c>
      <c r="T600" s="79">
        <v>1860000</v>
      </c>
      <c r="U600" s="87"/>
    </row>
    <row r="601" spans="1:21">
      <c r="A601" s="87" t="s">
        <v>6679</v>
      </c>
      <c r="B601" s="87" t="s">
        <v>2779</v>
      </c>
      <c r="C601" s="87">
        <v>79515764</v>
      </c>
      <c r="D601" s="88">
        <v>276</v>
      </c>
      <c r="E601" s="88">
        <v>2011</v>
      </c>
      <c r="F601" s="467">
        <v>744000</v>
      </c>
      <c r="L601" s="80">
        <v>41075</v>
      </c>
      <c r="M601" s="74">
        <v>192</v>
      </c>
      <c r="N601" s="81" t="s">
        <v>2930</v>
      </c>
      <c r="O601" s="89" t="s">
        <v>3894</v>
      </c>
      <c r="P601" s="89" t="s">
        <v>6722</v>
      </c>
      <c r="Q601" s="91" t="s">
        <v>2782</v>
      </c>
      <c r="R601" s="91" t="s">
        <v>6723</v>
      </c>
      <c r="S601" s="78" t="s">
        <v>20789</v>
      </c>
      <c r="T601" s="79">
        <v>744000</v>
      </c>
      <c r="U601" s="87"/>
    </row>
    <row r="602" spans="1:21">
      <c r="A602" s="87" t="s">
        <v>6680</v>
      </c>
      <c r="B602" s="87" t="s">
        <v>2779</v>
      </c>
      <c r="C602" s="87">
        <v>51978582</v>
      </c>
      <c r="D602" s="88">
        <v>276</v>
      </c>
      <c r="E602" s="88">
        <v>2011</v>
      </c>
      <c r="F602" s="467">
        <v>367500</v>
      </c>
      <c r="L602" s="80">
        <v>41075</v>
      </c>
      <c r="M602" s="74">
        <v>192</v>
      </c>
      <c r="N602" s="81" t="s">
        <v>2930</v>
      </c>
      <c r="O602" s="89" t="s">
        <v>2780</v>
      </c>
      <c r="P602" s="89" t="s">
        <v>6724</v>
      </c>
      <c r="Q602" s="91" t="s">
        <v>2782</v>
      </c>
      <c r="R602" s="91" t="s">
        <v>6725</v>
      </c>
      <c r="S602" s="78" t="s">
        <v>20789</v>
      </c>
      <c r="T602" s="79">
        <v>367500</v>
      </c>
      <c r="U602" s="87"/>
    </row>
    <row r="603" spans="1:21">
      <c r="A603" s="87" t="s">
        <v>6681</v>
      </c>
      <c r="B603" s="87" t="s">
        <v>2779</v>
      </c>
      <c r="C603" s="87">
        <v>88268491</v>
      </c>
      <c r="D603" s="88">
        <v>276</v>
      </c>
      <c r="E603" s="88">
        <v>2011</v>
      </c>
      <c r="F603" s="467">
        <v>372000</v>
      </c>
      <c r="L603" s="80">
        <v>41075</v>
      </c>
      <c r="M603" s="74">
        <v>192</v>
      </c>
      <c r="N603" s="81" t="s">
        <v>2930</v>
      </c>
      <c r="O603" s="89" t="s">
        <v>3894</v>
      </c>
      <c r="P603" s="89">
        <v>83238750523</v>
      </c>
      <c r="Q603" s="91" t="s">
        <v>2807</v>
      </c>
      <c r="R603" s="91" t="s">
        <v>6726</v>
      </c>
      <c r="S603" s="78" t="s">
        <v>20789</v>
      </c>
      <c r="T603" s="79">
        <v>372000</v>
      </c>
      <c r="U603" s="87"/>
    </row>
    <row r="604" spans="1:21">
      <c r="A604" s="87" t="s">
        <v>6682</v>
      </c>
      <c r="B604" s="87" t="s">
        <v>2779</v>
      </c>
      <c r="C604" s="87">
        <v>8154553</v>
      </c>
      <c r="D604" s="88">
        <v>276</v>
      </c>
      <c r="E604" s="88">
        <v>2011</v>
      </c>
      <c r="F604" s="467">
        <v>372000</v>
      </c>
      <c r="L604" s="80">
        <v>41075</v>
      </c>
      <c r="M604" s="74">
        <v>192</v>
      </c>
      <c r="N604" s="81" t="s">
        <v>2930</v>
      </c>
      <c r="O604" s="89" t="s">
        <v>3894</v>
      </c>
      <c r="P604" s="89" t="s">
        <v>6727</v>
      </c>
      <c r="Q604" s="91" t="s">
        <v>2807</v>
      </c>
      <c r="R604" s="91" t="s">
        <v>6728</v>
      </c>
      <c r="S604" s="78" t="s">
        <v>20789</v>
      </c>
      <c r="T604" s="79">
        <v>372000</v>
      </c>
      <c r="U604" s="87"/>
    </row>
    <row r="605" spans="1:21">
      <c r="A605" s="87" t="s">
        <v>6683</v>
      </c>
      <c r="B605" s="87" t="s">
        <v>2779</v>
      </c>
      <c r="C605" s="87">
        <v>4452522</v>
      </c>
      <c r="D605" s="88">
        <v>276</v>
      </c>
      <c r="E605" s="88">
        <v>2011</v>
      </c>
      <c r="F605" s="467">
        <v>372000</v>
      </c>
      <c r="L605" s="80">
        <v>41075</v>
      </c>
      <c r="M605" s="74">
        <v>192</v>
      </c>
      <c r="N605" s="81" t="s">
        <v>2930</v>
      </c>
      <c r="O605" s="89" t="s">
        <v>3894</v>
      </c>
      <c r="P605" s="89" t="s">
        <v>6729</v>
      </c>
      <c r="Q605" s="91" t="s">
        <v>2782</v>
      </c>
      <c r="R605" s="91" t="s">
        <v>6730</v>
      </c>
      <c r="S605" s="78" t="s">
        <v>20789</v>
      </c>
      <c r="T605" s="79">
        <v>372000</v>
      </c>
      <c r="U605" s="87"/>
    </row>
    <row r="606" spans="1:21">
      <c r="A606" s="87" t="s">
        <v>6684</v>
      </c>
      <c r="B606" s="87" t="s">
        <v>2779</v>
      </c>
      <c r="C606" s="87">
        <v>16747752</v>
      </c>
      <c r="D606" s="88">
        <v>276</v>
      </c>
      <c r="E606" s="88">
        <v>2011</v>
      </c>
      <c r="F606" s="467">
        <v>1102500</v>
      </c>
      <c r="L606" s="80">
        <v>41075</v>
      </c>
      <c r="M606" s="74">
        <v>192</v>
      </c>
      <c r="N606" s="81" t="s">
        <v>2930</v>
      </c>
      <c r="O606" s="89" t="s">
        <v>2780</v>
      </c>
      <c r="P606" s="89" t="s">
        <v>6731</v>
      </c>
      <c r="Q606" s="91" t="s">
        <v>2782</v>
      </c>
      <c r="R606" s="91" t="s">
        <v>6732</v>
      </c>
      <c r="S606" s="78" t="s">
        <v>20789</v>
      </c>
      <c r="T606" s="79">
        <v>1102500</v>
      </c>
      <c r="U606" s="87"/>
    </row>
    <row r="607" spans="1:21">
      <c r="A607" s="87" t="s">
        <v>6685</v>
      </c>
      <c r="B607" s="87" t="s">
        <v>2779</v>
      </c>
      <c r="C607" s="87">
        <v>71772402</v>
      </c>
      <c r="D607" s="88">
        <v>276</v>
      </c>
      <c r="E607" s="88">
        <v>2011</v>
      </c>
      <c r="F607" s="467">
        <v>372000</v>
      </c>
      <c r="L607" s="80">
        <v>41075</v>
      </c>
      <c r="M607" s="74">
        <v>192</v>
      </c>
      <c r="N607" s="81" t="s">
        <v>2930</v>
      </c>
      <c r="O607" s="89" t="s">
        <v>3894</v>
      </c>
      <c r="P607" s="89">
        <v>61602843440</v>
      </c>
      <c r="Q607" s="91" t="s">
        <v>2807</v>
      </c>
      <c r="R607" s="91" t="s">
        <v>6733</v>
      </c>
      <c r="S607" s="78" t="s">
        <v>20789</v>
      </c>
      <c r="T607" s="79">
        <v>372000</v>
      </c>
      <c r="U607" s="87"/>
    </row>
    <row r="608" spans="1:21">
      <c r="A608" s="87" t="s">
        <v>6686</v>
      </c>
      <c r="B608" s="87" t="s">
        <v>2779</v>
      </c>
      <c r="C608" s="87">
        <v>16709216</v>
      </c>
      <c r="D608" s="88">
        <v>276</v>
      </c>
      <c r="E608" s="88">
        <v>2011</v>
      </c>
      <c r="F608" s="467">
        <v>372000</v>
      </c>
      <c r="L608" s="80">
        <v>41075</v>
      </c>
      <c r="M608" s="74">
        <v>192</v>
      </c>
      <c r="N608" s="81" t="s">
        <v>2930</v>
      </c>
      <c r="O608" s="89" t="s">
        <v>3894</v>
      </c>
      <c r="P608" s="89" t="s">
        <v>6734</v>
      </c>
      <c r="Q608" s="91" t="s">
        <v>3381</v>
      </c>
      <c r="R608" s="91" t="s">
        <v>6735</v>
      </c>
      <c r="S608" s="78" t="s">
        <v>20789</v>
      </c>
      <c r="T608" s="79">
        <v>372000</v>
      </c>
      <c r="U608" s="87"/>
    </row>
    <row r="609" spans="1:21">
      <c r="A609" s="87" t="s">
        <v>6687</v>
      </c>
      <c r="B609" s="87" t="s">
        <v>2779</v>
      </c>
      <c r="C609" s="87">
        <v>71637503</v>
      </c>
      <c r="D609" s="88">
        <v>276</v>
      </c>
      <c r="E609" s="88">
        <v>2011</v>
      </c>
      <c r="F609" s="467">
        <v>372000</v>
      </c>
      <c r="L609" s="80">
        <v>41075</v>
      </c>
      <c r="M609" s="74">
        <v>192</v>
      </c>
      <c r="N609" s="81" t="s">
        <v>2930</v>
      </c>
      <c r="O609" s="89" t="s">
        <v>3894</v>
      </c>
      <c r="P609" s="89">
        <v>10351732526</v>
      </c>
      <c r="Q609" s="91" t="s">
        <v>2807</v>
      </c>
      <c r="R609" s="91" t="s">
        <v>6736</v>
      </c>
      <c r="S609" s="78" t="s">
        <v>20789</v>
      </c>
      <c r="T609" s="79">
        <v>372000</v>
      </c>
      <c r="U609" s="87"/>
    </row>
    <row r="610" spans="1:21">
      <c r="A610" s="87" t="s">
        <v>6688</v>
      </c>
      <c r="B610" s="87" t="s">
        <v>2779</v>
      </c>
      <c r="C610" s="87">
        <v>3069504</v>
      </c>
      <c r="D610" s="88">
        <v>276</v>
      </c>
      <c r="E610" s="88">
        <v>2011</v>
      </c>
      <c r="F610" s="467">
        <v>372000</v>
      </c>
      <c r="L610" s="80">
        <v>41075</v>
      </c>
      <c r="M610" s="74">
        <v>192</v>
      </c>
      <c r="N610" s="81" t="s">
        <v>2930</v>
      </c>
      <c r="O610" s="89" t="s">
        <v>2780</v>
      </c>
      <c r="P610" s="89">
        <v>450170028259</v>
      </c>
      <c r="Q610" s="91" t="s">
        <v>2782</v>
      </c>
      <c r="R610" s="91" t="s">
        <v>6737</v>
      </c>
      <c r="S610" s="78" t="s">
        <v>20789</v>
      </c>
      <c r="T610" s="79">
        <v>372000</v>
      </c>
      <c r="U610" s="87"/>
    </row>
    <row r="611" spans="1:21">
      <c r="A611" s="87" t="s">
        <v>6689</v>
      </c>
      <c r="B611" s="87" t="s">
        <v>2779</v>
      </c>
      <c r="C611" s="87">
        <v>51939495</v>
      </c>
      <c r="D611" s="88">
        <v>276</v>
      </c>
      <c r="E611" s="88">
        <v>2011</v>
      </c>
      <c r="F611" s="467">
        <v>372000</v>
      </c>
      <c r="L611" s="80">
        <v>41075</v>
      </c>
      <c r="M611" s="74">
        <v>192</v>
      </c>
      <c r="N611" s="81" t="s">
        <v>2930</v>
      </c>
      <c r="O611" s="89" t="s">
        <v>2780</v>
      </c>
      <c r="P611" s="89" t="s">
        <v>6738</v>
      </c>
      <c r="Q611" s="91" t="s">
        <v>2782</v>
      </c>
      <c r="R611" s="91" t="s">
        <v>6739</v>
      </c>
      <c r="S611" s="78" t="s">
        <v>20789</v>
      </c>
      <c r="T611" s="79">
        <v>372000</v>
      </c>
      <c r="U611" s="87"/>
    </row>
    <row r="612" spans="1:21">
      <c r="A612" s="87" t="s">
        <v>6690</v>
      </c>
      <c r="B612" s="87" t="s">
        <v>2779</v>
      </c>
      <c r="C612" s="87">
        <v>4119538</v>
      </c>
      <c r="D612" s="88">
        <v>276</v>
      </c>
      <c r="E612" s="88">
        <v>2011</v>
      </c>
      <c r="F612" s="467">
        <v>744000</v>
      </c>
      <c r="L612" s="80">
        <v>41075</v>
      </c>
      <c r="M612" s="74">
        <v>192</v>
      </c>
      <c r="N612" s="81" t="s">
        <v>2930</v>
      </c>
      <c r="O612" s="89" t="s">
        <v>2850</v>
      </c>
      <c r="P612" s="89" t="s">
        <v>6740</v>
      </c>
      <c r="Q612" s="91" t="s">
        <v>3132</v>
      </c>
      <c r="R612" s="91" t="s">
        <v>6741</v>
      </c>
      <c r="S612" s="78" t="s">
        <v>20789</v>
      </c>
      <c r="T612" s="79">
        <v>744000</v>
      </c>
      <c r="U612" s="87"/>
    </row>
    <row r="613" spans="1:21">
      <c r="A613" s="87" t="s">
        <v>6691</v>
      </c>
      <c r="B613" s="87" t="s">
        <v>2779</v>
      </c>
      <c r="C613" s="87">
        <v>72193531</v>
      </c>
      <c r="D613" s="88">
        <v>276</v>
      </c>
      <c r="E613" s="88">
        <v>2011</v>
      </c>
      <c r="F613" s="467">
        <v>372000</v>
      </c>
      <c r="L613" s="80">
        <v>41075</v>
      </c>
      <c r="M613" s="74">
        <v>192</v>
      </c>
      <c r="N613" s="81" t="s">
        <v>2930</v>
      </c>
      <c r="O613" s="89" t="s">
        <v>3894</v>
      </c>
      <c r="P613" s="89" t="s">
        <v>6742</v>
      </c>
      <c r="Q613" s="91" t="s">
        <v>2782</v>
      </c>
      <c r="R613" s="91" t="s">
        <v>6743</v>
      </c>
      <c r="S613" s="78" t="s">
        <v>20789</v>
      </c>
      <c r="T613" s="79">
        <v>372000</v>
      </c>
      <c r="U613" s="87"/>
    </row>
    <row r="614" spans="1:21">
      <c r="A614" s="87" t="s">
        <v>3078</v>
      </c>
      <c r="B614" s="87" t="s">
        <v>2779</v>
      </c>
      <c r="C614" s="87">
        <v>37808584</v>
      </c>
      <c r="D614" s="88">
        <v>276</v>
      </c>
      <c r="E614" s="88">
        <v>2011</v>
      </c>
      <c r="F614" s="467">
        <v>367500</v>
      </c>
      <c r="L614" s="80">
        <v>41075</v>
      </c>
      <c r="M614" s="74">
        <v>192</v>
      </c>
      <c r="N614" s="81" t="s">
        <v>2930</v>
      </c>
      <c r="O614" s="89" t="s">
        <v>2780</v>
      </c>
      <c r="P614" s="89" t="s">
        <v>6744</v>
      </c>
      <c r="Q614" s="91" t="s">
        <v>2807</v>
      </c>
      <c r="R614" s="91" t="s">
        <v>3177</v>
      </c>
      <c r="S614" s="78" t="s">
        <v>20789</v>
      </c>
      <c r="T614" s="79">
        <v>367500</v>
      </c>
      <c r="U614" s="87"/>
    </row>
    <row r="615" spans="1:21">
      <c r="A615" s="87" t="s">
        <v>6692</v>
      </c>
      <c r="B615" s="87" t="s">
        <v>2779</v>
      </c>
      <c r="C615" s="87">
        <v>66786568</v>
      </c>
      <c r="D615" s="88">
        <v>276</v>
      </c>
      <c r="E615" s="88">
        <v>2011</v>
      </c>
      <c r="F615" s="467">
        <v>372000</v>
      </c>
      <c r="L615" s="80">
        <v>41075</v>
      </c>
      <c r="M615" s="74">
        <v>192</v>
      </c>
      <c r="N615" s="81" t="s">
        <v>2930</v>
      </c>
      <c r="O615" s="89" t="s">
        <v>3894</v>
      </c>
      <c r="P615" s="89" t="s">
        <v>6745</v>
      </c>
      <c r="Q615" s="91" t="s">
        <v>2807</v>
      </c>
      <c r="R615" s="91" t="s">
        <v>6728</v>
      </c>
      <c r="S615" s="78" t="s">
        <v>20789</v>
      </c>
      <c r="T615" s="79">
        <v>372000</v>
      </c>
      <c r="U615" s="87"/>
    </row>
    <row r="616" spans="1:21">
      <c r="A616" s="87" t="s">
        <v>6693</v>
      </c>
      <c r="B616" s="87" t="s">
        <v>2779</v>
      </c>
      <c r="C616" s="87">
        <v>80242131</v>
      </c>
      <c r="D616" s="88">
        <v>276</v>
      </c>
      <c r="E616" s="88">
        <v>2011</v>
      </c>
      <c r="F616" s="467">
        <v>744000</v>
      </c>
      <c r="L616" s="80">
        <v>41075</v>
      </c>
      <c r="M616" s="74">
        <v>192</v>
      </c>
      <c r="N616" s="81" t="s">
        <v>2930</v>
      </c>
      <c r="O616" s="89" t="s">
        <v>3894</v>
      </c>
      <c r="P616" s="89" t="s">
        <v>6746</v>
      </c>
      <c r="Q616" s="91" t="s">
        <v>2807</v>
      </c>
      <c r="R616" s="91" t="s">
        <v>6747</v>
      </c>
      <c r="S616" s="78" t="s">
        <v>20789</v>
      </c>
      <c r="T616" s="79">
        <v>744000</v>
      </c>
      <c r="U616" s="87"/>
    </row>
    <row r="617" spans="1:21">
      <c r="A617" s="87" t="s">
        <v>6694</v>
      </c>
      <c r="B617" s="87" t="s">
        <v>2785</v>
      </c>
      <c r="C617" s="87" t="s">
        <v>6695</v>
      </c>
      <c r="D617" s="88">
        <v>276</v>
      </c>
      <c r="E617" s="88">
        <v>2011</v>
      </c>
      <c r="F617" s="467">
        <v>372000</v>
      </c>
      <c r="L617" s="80">
        <v>41075</v>
      </c>
      <c r="M617" s="74">
        <v>192</v>
      </c>
      <c r="N617" s="81" t="s">
        <v>2930</v>
      </c>
      <c r="O617" s="89" t="s">
        <v>3894</v>
      </c>
      <c r="P617" s="89" t="s">
        <v>6748</v>
      </c>
      <c r="Q617" s="91" t="s">
        <v>2782</v>
      </c>
      <c r="R617" s="91" t="s">
        <v>6749</v>
      </c>
      <c r="S617" s="78" t="s">
        <v>20789</v>
      </c>
      <c r="T617" s="79">
        <v>372000</v>
      </c>
      <c r="U617" s="87"/>
    </row>
    <row r="618" spans="1:21">
      <c r="A618" s="87" t="s">
        <v>6696</v>
      </c>
      <c r="B618" s="87" t="s">
        <v>2779</v>
      </c>
      <c r="C618" s="87">
        <v>23623002</v>
      </c>
      <c r="D618" s="88">
        <v>276</v>
      </c>
      <c r="E618" s="88">
        <v>2011</v>
      </c>
      <c r="F618" s="467">
        <v>372000</v>
      </c>
      <c r="L618" s="80">
        <v>41075</v>
      </c>
      <c r="M618" s="74">
        <v>192</v>
      </c>
      <c r="N618" s="81" t="s">
        <v>2930</v>
      </c>
      <c r="O618" s="89" t="s">
        <v>3894</v>
      </c>
      <c r="P618" s="89" t="s">
        <v>6750</v>
      </c>
      <c r="Q618" s="91" t="s">
        <v>2807</v>
      </c>
      <c r="R618" s="91" t="s">
        <v>6751</v>
      </c>
      <c r="S618" s="78" t="s">
        <v>20789</v>
      </c>
      <c r="T618" s="79">
        <v>372000</v>
      </c>
      <c r="U618" s="87"/>
    </row>
    <row r="619" spans="1:21">
      <c r="A619" s="87" t="s">
        <v>6697</v>
      </c>
      <c r="B619" s="87" t="s">
        <v>2779</v>
      </c>
      <c r="C619" s="87">
        <v>13471652</v>
      </c>
      <c r="D619" s="88">
        <v>276</v>
      </c>
      <c r="E619" s="88">
        <v>2011</v>
      </c>
      <c r="F619" s="467">
        <v>1116000</v>
      </c>
      <c r="L619" s="80">
        <v>41075</v>
      </c>
      <c r="M619" s="74">
        <v>192</v>
      </c>
      <c r="N619" s="81" t="s">
        <v>2930</v>
      </c>
      <c r="O619" s="89" t="s">
        <v>3894</v>
      </c>
      <c r="P619" s="89">
        <v>15701752195</v>
      </c>
      <c r="Q619" s="91" t="s">
        <v>2807</v>
      </c>
      <c r="R619" s="91" t="s">
        <v>6752</v>
      </c>
      <c r="S619" s="78" t="s">
        <v>20789</v>
      </c>
      <c r="T619" s="79">
        <v>1116000</v>
      </c>
      <c r="U619" s="87"/>
    </row>
    <row r="620" spans="1:21">
      <c r="A620" s="87" t="s">
        <v>6698</v>
      </c>
      <c r="B620" s="87" t="s">
        <v>2779</v>
      </c>
      <c r="C620" s="87">
        <v>7517553</v>
      </c>
      <c r="D620" s="88">
        <v>276</v>
      </c>
      <c r="E620" s="88">
        <v>2011</v>
      </c>
      <c r="F620" s="467">
        <v>372000</v>
      </c>
      <c r="L620" s="80">
        <v>41075</v>
      </c>
      <c r="M620" s="74">
        <v>192</v>
      </c>
      <c r="N620" s="81" t="s">
        <v>2930</v>
      </c>
      <c r="O620" s="89" t="s">
        <v>3894</v>
      </c>
      <c r="P620" s="89" t="s">
        <v>6753</v>
      </c>
      <c r="Q620" s="91" t="s">
        <v>3225</v>
      </c>
      <c r="R620" s="91" t="s">
        <v>6754</v>
      </c>
      <c r="S620" s="78" t="s">
        <v>20789</v>
      </c>
      <c r="T620" s="79">
        <v>372000</v>
      </c>
      <c r="U620" s="87"/>
    </row>
    <row r="621" spans="1:21">
      <c r="A621" s="87" t="s">
        <v>6699</v>
      </c>
      <c r="B621" s="87" t="s">
        <v>2779</v>
      </c>
      <c r="C621" s="87">
        <v>17076379</v>
      </c>
      <c r="D621" s="88">
        <v>276</v>
      </c>
      <c r="E621" s="88">
        <v>2011</v>
      </c>
      <c r="F621" s="467">
        <v>358000</v>
      </c>
      <c r="L621" s="80">
        <v>41075</v>
      </c>
      <c r="M621" s="74">
        <v>192</v>
      </c>
      <c r="N621" s="81" t="s">
        <v>2930</v>
      </c>
      <c r="O621" s="89" t="s">
        <v>3894</v>
      </c>
      <c r="P621" s="89" t="s">
        <v>6755</v>
      </c>
      <c r="Q621" s="91" t="s">
        <v>2807</v>
      </c>
      <c r="R621" s="91" t="s">
        <v>6756</v>
      </c>
      <c r="S621" s="78" t="s">
        <v>20789</v>
      </c>
      <c r="T621" s="79">
        <v>358000</v>
      </c>
      <c r="U621" s="87"/>
    </row>
    <row r="622" spans="1:21">
      <c r="A622" s="87" t="s">
        <v>4490</v>
      </c>
      <c r="B622" s="87" t="s">
        <v>2779</v>
      </c>
      <c r="C622" s="87">
        <v>29330553</v>
      </c>
      <c r="D622" s="88">
        <v>276</v>
      </c>
      <c r="E622" s="88">
        <v>2011</v>
      </c>
      <c r="F622" s="467">
        <v>372000</v>
      </c>
      <c r="L622" s="80">
        <v>41075</v>
      </c>
      <c r="M622" s="74">
        <v>192</v>
      </c>
      <c r="N622" s="81" t="s">
        <v>2930</v>
      </c>
      <c r="O622" s="89" t="s">
        <v>3894</v>
      </c>
      <c r="P622" s="89" t="s">
        <v>6757</v>
      </c>
      <c r="Q622" s="91" t="s">
        <v>2852</v>
      </c>
      <c r="R622" s="91" t="s">
        <v>4555</v>
      </c>
      <c r="S622" s="78" t="s">
        <v>20789</v>
      </c>
      <c r="T622" s="79">
        <v>372000</v>
      </c>
      <c r="U622" s="87"/>
    </row>
    <row r="623" spans="1:21">
      <c r="A623" s="87" t="s">
        <v>6700</v>
      </c>
      <c r="B623" s="87" t="s">
        <v>2779</v>
      </c>
      <c r="C623" s="87">
        <v>52337554</v>
      </c>
      <c r="D623" s="88">
        <v>276</v>
      </c>
      <c r="E623" s="88">
        <v>2011</v>
      </c>
      <c r="F623" s="467">
        <v>372000</v>
      </c>
      <c r="L623" s="80">
        <v>41075</v>
      </c>
      <c r="M623" s="74">
        <v>192</v>
      </c>
      <c r="N623" s="81" t="s">
        <v>2930</v>
      </c>
      <c r="O623" s="89" t="s">
        <v>2850</v>
      </c>
      <c r="P623" s="89" t="s">
        <v>6758</v>
      </c>
      <c r="Q623" s="91" t="s">
        <v>3895</v>
      </c>
      <c r="R623" s="91" t="s">
        <v>6759</v>
      </c>
      <c r="S623" s="78" t="s">
        <v>20789</v>
      </c>
      <c r="T623" s="79">
        <v>372000</v>
      </c>
      <c r="U623" s="87"/>
    </row>
    <row r="624" spans="1:21">
      <c r="A624" s="87" t="s">
        <v>6760</v>
      </c>
      <c r="B624" s="87" t="s">
        <v>2779</v>
      </c>
      <c r="C624" s="87">
        <v>8316892</v>
      </c>
      <c r="D624" s="88">
        <v>276</v>
      </c>
      <c r="E624" s="88">
        <v>2011</v>
      </c>
      <c r="F624" s="467">
        <v>1090000</v>
      </c>
      <c r="L624" s="80">
        <v>41075</v>
      </c>
      <c r="M624" s="74">
        <v>194</v>
      </c>
      <c r="N624" s="81" t="s">
        <v>2930</v>
      </c>
      <c r="O624" s="89" t="s">
        <v>3894</v>
      </c>
      <c r="P624" s="89" t="s">
        <v>6780</v>
      </c>
      <c r="Q624" s="91" t="s">
        <v>2807</v>
      </c>
      <c r="R624" s="91" t="s">
        <v>6781</v>
      </c>
      <c r="S624" s="78" t="s">
        <v>20789</v>
      </c>
      <c r="T624" s="79">
        <v>1090000</v>
      </c>
      <c r="U624" s="87"/>
    </row>
    <row r="625" spans="1:21">
      <c r="A625" s="87" t="s">
        <v>6761</v>
      </c>
      <c r="B625" s="87" t="s">
        <v>2779</v>
      </c>
      <c r="C625" s="87">
        <v>79686185</v>
      </c>
      <c r="D625" s="88">
        <v>276</v>
      </c>
      <c r="E625" s="88">
        <v>2011</v>
      </c>
      <c r="F625" s="467">
        <v>880000</v>
      </c>
      <c r="L625" s="80">
        <v>41075</v>
      </c>
      <c r="M625" s="74">
        <v>194</v>
      </c>
      <c r="N625" s="81" t="s">
        <v>2930</v>
      </c>
      <c r="O625" s="89" t="s">
        <v>3894</v>
      </c>
      <c r="P625" s="89" t="s">
        <v>6782</v>
      </c>
      <c r="Q625" s="91" t="s">
        <v>2782</v>
      </c>
      <c r="R625" s="91" t="s">
        <v>6783</v>
      </c>
      <c r="S625" s="78" t="s">
        <v>20789</v>
      </c>
      <c r="T625" s="79">
        <v>880000</v>
      </c>
      <c r="U625" s="87"/>
    </row>
    <row r="626" spans="1:21">
      <c r="A626" s="87" t="s">
        <v>3988</v>
      </c>
      <c r="B626" s="87" t="s">
        <v>2779</v>
      </c>
      <c r="C626" s="87">
        <v>40014091</v>
      </c>
      <c r="D626" s="88">
        <v>276</v>
      </c>
      <c r="E626" s="88">
        <v>2011</v>
      </c>
      <c r="F626" s="467">
        <v>845000</v>
      </c>
      <c r="L626" s="80">
        <v>41075</v>
      </c>
      <c r="M626" s="74">
        <v>194</v>
      </c>
      <c r="N626" s="81" t="s">
        <v>2930</v>
      </c>
      <c r="O626" s="89" t="s">
        <v>3894</v>
      </c>
      <c r="P626" s="89">
        <v>24523138264</v>
      </c>
      <c r="Q626" s="91" t="s">
        <v>2811</v>
      </c>
      <c r="R626" s="91" t="s">
        <v>6784</v>
      </c>
      <c r="S626" s="78" t="s">
        <v>20789</v>
      </c>
      <c r="T626" s="79">
        <v>845000</v>
      </c>
      <c r="U626" s="87"/>
    </row>
    <row r="627" spans="1:21">
      <c r="A627" s="87" t="s">
        <v>6762</v>
      </c>
      <c r="B627" s="87" t="s">
        <v>2779</v>
      </c>
      <c r="C627" s="87">
        <v>18520058</v>
      </c>
      <c r="D627" s="88">
        <v>276</v>
      </c>
      <c r="E627" s="88">
        <v>2011</v>
      </c>
      <c r="F627" s="467">
        <v>880000</v>
      </c>
      <c r="L627" s="80">
        <v>41075</v>
      </c>
      <c r="M627" s="74">
        <v>194</v>
      </c>
      <c r="N627" s="81" t="s">
        <v>2930</v>
      </c>
      <c r="O627" s="89" t="s">
        <v>3894</v>
      </c>
      <c r="P627" s="89" t="s">
        <v>6785</v>
      </c>
      <c r="Q627" s="91" t="s">
        <v>2782</v>
      </c>
      <c r="R627" s="91" t="s">
        <v>6786</v>
      </c>
      <c r="S627" s="78" t="s">
        <v>20789</v>
      </c>
      <c r="T627" s="79">
        <v>880000</v>
      </c>
      <c r="U627" s="87"/>
    </row>
    <row r="628" spans="1:21">
      <c r="A628" s="87" t="s">
        <v>6763</v>
      </c>
      <c r="B628" s="87" t="s">
        <v>2779</v>
      </c>
      <c r="C628" s="87">
        <v>52966817</v>
      </c>
      <c r="D628" s="88">
        <v>276</v>
      </c>
      <c r="E628" s="88">
        <v>2011</v>
      </c>
      <c r="F628" s="467">
        <v>845000</v>
      </c>
      <c r="L628" s="80">
        <v>41075</v>
      </c>
      <c r="M628" s="74">
        <v>194</v>
      </c>
      <c r="N628" s="81" t="s">
        <v>2930</v>
      </c>
      <c r="O628" s="89" t="s">
        <v>3894</v>
      </c>
      <c r="P628" s="89">
        <v>20415901099</v>
      </c>
      <c r="Q628" s="91" t="s">
        <v>2807</v>
      </c>
      <c r="R628" s="91" t="s">
        <v>6787</v>
      </c>
      <c r="S628" s="78" t="s">
        <v>20789</v>
      </c>
      <c r="T628" s="79">
        <v>845000</v>
      </c>
      <c r="U628" s="87"/>
    </row>
    <row r="629" spans="1:21">
      <c r="A629" s="87" t="s">
        <v>6764</v>
      </c>
      <c r="B629" s="87" t="s">
        <v>2779</v>
      </c>
      <c r="C629" s="87">
        <v>70079633</v>
      </c>
      <c r="D629" s="88">
        <v>276</v>
      </c>
      <c r="E629" s="88">
        <v>2011</v>
      </c>
      <c r="F629" s="467">
        <v>372000</v>
      </c>
      <c r="L629" s="80">
        <v>41075</v>
      </c>
      <c r="M629" s="74">
        <v>194</v>
      </c>
      <c r="N629" s="81" t="s">
        <v>2930</v>
      </c>
      <c r="O629" s="89" t="s">
        <v>2780</v>
      </c>
      <c r="P629" s="89" t="s">
        <v>6788</v>
      </c>
      <c r="Q629" s="91" t="s">
        <v>2807</v>
      </c>
      <c r="R629" s="91" t="s">
        <v>6789</v>
      </c>
      <c r="S629" s="78" t="s">
        <v>20789</v>
      </c>
      <c r="T629" s="79">
        <v>372000</v>
      </c>
      <c r="U629" s="87"/>
    </row>
    <row r="630" spans="1:21">
      <c r="A630" s="87" t="s">
        <v>6765</v>
      </c>
      <c r="B630" s="87" t="s">
        <v>2779</v>
      </c>
      <c r="C630" s="87">
        <v>3020078</v>
      </c>
      <c r="D630" s="88">
        <v>276</v>
      </c>
      <c r="E630" s="88">
        <v>2011</v>
      </c>
      <c r="F630" s="467">
        <v>880000</v>
      </c>
      <c r="L630" s="80">
        <v>41075</v>
      </c>
      <c r="M630" s="74">
        <v>194</v>
      </c>
      <c r="N630" s="81" t="s">
        <v>2930</v>
      </c>
      <c r="O630" s="89" t="s">
        <v>3894</v>
      </c>
      <c r="P630" s="89" t="s">
        <v>6790</v>
      </c>
      <c r="Q630" s="91" t="s">
        <v>2782</v>
      </c>
      <c r="R630" s="91" t="s">
        <v>6791</v>
      </c>
      <c r="S630" s="78" t="s">
        <v>20789</v>
      </c>
      <c r="T630" s="79">
        <v>880000</v>
      </c>
      <c r="U630" s="87"/>
    </row>
    <row r="631" spans="1:21">
      <c r="A631" s="87" t="s">
        <v>6766</v>
      </c>
      <c r="B631" s="87" t="s">
        <v>2779</v>
      </c>
      <c r="C631" s="87">
        <v>94505471</v>
      </c>
      <c r="D631" s="88">
        <v>276</v>
      </c>
      <c r="E631" s="88">
        <v>2011</v>
      </c>
      <c r="F631" s="467">
        <v>372000</v>
      </c>
      <c r="L631" s="80">
        <v>41075</v>
      </c>
      <c r="M631" s="74">
        <v>194</v>
      </c>
      <c r="N631" s="81" t="s">
        <v>2930</v>
      </c>
      <c r="O631" s="89" t="s">
        <v>3894</v>
      </c>
      <c r="P631" s="89">
        <v>30015275775</v>
      </c>
      <c r="Q631" s="91" t="s">
        <v>2807</v>
      </c>
      <c r="R631" s="91" t="s">
        <v>6792</v>
      </c>
      <c r="S631" s="78" t="s">
        <v>20789</v>
      </c>
      <c r="T631" s="79">
        <v>372000</v>
      </c>
      <c r="U631" s="87"/>
    </row>
    <row r="632" spans="1:21">
      <c r="A632" s="87" t="s">
        <v>3888</v>
      </c>
      <c r="B632" s="87" t="s">
        <v>2785</v>
      </c>
      <c r="C632" s="87" t="s">
        <v>6767</v>
      </c>
      <c r="D632" s="88">
        <v>276</v>
      </c>
      <c r="E632" s="88">
        <v>2011</v>
      </c>
      <c r="F632" s="467">
        <v>372000</v>
      </c>
      <c r="L632" s="80">
        <v>41075</v>
      </c>
      <c r="M632" s="74">
        <v>194</v>
      </c>
      <c r="N632" s="81" t="s">
        <v>2930</v>
      </c>
      <c r="O632" s="89" t="s">
        <v>3894</v>
      </c>
      <c r="P632" s="89">
        <v>5490795016</v>
      </c>
      <c r="Q632" s="91" t="s">
        <v>2965</v>
      </c>
      <c r="R632" s="91" t="s">
        <v>3896</v>
      </c>
      <c r="S632" s="78" t="s">
        <v>20789</v>
      </c>
      <c r="T632" s="79">
        <v>372000</v>
      </c>
      <c r="U632" s="87"/>
    </row>
    <row r="633" spans="1:21">
      <c r="A633" s="87" t="s">
        <v>6768</v>
      </c>
      <c r="B633" s="87" t="s">
        <v>2779</v>
      </c>
      <c r="C633" s="87">
        <v>79803211</v>
      </c>
      <c r="D633" s="88">
        <v>276</v>
      </c>
      <c r="E633" s="88">
        <v>2011</v>
      </c>
      <c r="F633" s="467">
        <v>744000</v>
      </c>
      <c r="L633" s="80">
        <v>41075</v>
      </c>
      <c r="M633" s="74">
        <v>194</v>
      </c>
      <c r="N633" s="81" t="s">
        <v>2930</v>
      </c>
      <c r="O633" s="89" t="s">
        <v>3894</v>
      </c>
      <c r="P633" s="89" t="s">
        <v>6793</v>
      </c>
      <c r="Q633" s="91" t="s">
        <v>2782</v>
      </c>
      <c r="R633" s="91" t="s">
        <v>5090</v>
      </c>
      <c r="S633" s="78" t="s">
        <v>20789</v>
      </c>
      <c r="T633" s="79">
        <v>744000</v>
      </c>
      <c r="U633" s="87"/>
    </row>
    <row r="634" spans="1:21">
      <c r="A634" s="87" t="s">
        <v>6769</v>
      </c>
      <c r="B634" s="87" t="s">
        <v>2779</v>
      </c>
      <c r="C634" s="87">
        <v>71690172</v>
      </c>
      <c r="D634" s="88">
        <v>276</v>
      </c>
      <c r="E634" s="88">
        <v>2011</v>
      </c>
      <c r="F634" s="467">
        <v>372000</v>
      </c>
      <c r="L634" s="80">
        <v>41075</v>
      </c>
      <c r="M634" s="74">
        <v>194</v>
      </c>
      <c r="N634" s="81" t="s">
        <v>2930</v>
      </c>
      <c r="O634" s="89" t="s">
        <v>3894</v>
      </c>
      <c r="P634" s="89">
        <v>10537323599</v>
      </c>
      <c r="Q634" s="91" t="s">
        <v>2807</v>
      </c>
      <c r="R634" s="91" t="s">
        <v>6794</v>
      </c>
      <c r="S634" s="78" t="s">
        <v>20789</v>
      </c>
      <c r="T634" s="79">
        <v>372000</v>
      </c>
      <c r="U634" s="87"/>
    </row>
    <row r="635" spans="1:21">
      <c r="A635" s="87" t="s">
        <v>6770</v>
      </c>
      <c r="B635" s="87" t="s">
        <v>2779</v>
      </c>
      <c r="C635" s="87">
        <v>71781693</v>
      </c>
      <c r="D635" s="88">
        <v>276</v>
      </c>
      <c r="E635" s="88">
        <v>2011</v>
      </c>
      <c r="F635" s="467">
        <v>890000</v>
      </c>
      <c r="L635" s="80">
        <v>41075</v>
      </c>
      <c r="M635" s="74">
        <v>194</v>
      </c>
      <c r="N635" s="81" t="s">
        <v>2930</v>
      </c>
      <c r="O635" s="89" t="s">
        <v>3894</v>
      </c>
      <c r="P635" s="89">
        <v>10352332258</v>
      </c>
      <c r="Q635" s="91" t="s">
        <v>2807</v>
      </c>
      <c r="R635" s="91" t="s">
        <v>6795</v>
      </c>
      <c r="S635" s="78" t="s">
        <v>20789</v>
      </c>
      <c r="T635" s="79">
        <v>890000</v>
      </c>
      <c r="U635" s="87"/>
    </row>
    <row r="636" spans="1:21">
      <c r="A636" s="87" t="s">
        <v>6771</v>
      </c>
      <c r="B636" s="87" t="s">
        <v>2779</v>
      </c>
      <c r="C636" s="87">
        <v>79258334</v>
      </c>
      <c r="D636" s="88">
        <v>276</v>
      </c>
      <c r="E636" s="88">
        <v>2011</v>
      </c>
      <c r="F636" s="467">
        <v>880000</v>
      </c>
      <c r="L636" s="80">
        <v>41075</v>
      </c>
      <c r="M636" s="74">
        <v>194</v>
      </c>
      <c r="N636" s="81" t="s">
        <v>2930</v>
      </c>
      <c r="O636" s="89" t="s">
        <v>3894</v>
      </c>
      <c r="P636" s="89" t="s">
        <v>6796</v>
      </c>
      <c r="Q636" s="91" t="s">
        <v>2782</v>
      </c>
      <c r="R636" s="91" t="s">
        <v>6797</v>
      </c>
      <c r="S636" s="78" t="s">
        <v>20789</v>
      </c>
      <c r="T636" s="79">
        <v>880000</v>
      </c>
      <c r="U636" s="87"/>
    </row>
    <row r="637" spans="1:21">
      <c r="A637" s="87" t="s">
        <v>6772</v>
      </c>
      <c r="B637" s="87" t="s">
        <v>2779</v>
      </c>
      <c r="C637" s="87">
        <v>71617167</v>
      </c>
      <c r="D637" s="88">
        <v>276</v>
      </c>
      <c r="E637" s="88">
        <v>2011</v>
      </c>
      <c r="F637" s="467">
        <v>1290000</v>
      </c>
      <c r="L637" s="80">
        <v>41075</v>
      </c>
      <c r="M637" s="74">
        <v>194</v>
      </c>
      <c r="N637" s="81" t="s">
        <v>2930</v>
      </c>
      <c r="O637" s="89" t="s">
        <v>2850</v>
      </c>
      <c r="P637" s="89" t="s">
        <v>6798</v>
      </c>
      <c r="Q637" s="91" t="s">
        <v>2807</v>
      </c>
      <c r="R637" s="91" t="s">
        <v>6799</v>
      </c>
      <c r="S637" s="78" t="s">
        <v>20789</v>
      </c>
      <c r="T637" s="79">
        <v>1290000</v>
      </c>
      <c r="U637" s="87"/>
    </row>
    <row r="638" spans="1:21">
      <c r="A638" s="87" t="s">
        <v>6773</v>
      </c>
      <c r="B638" s="87" t="s">
        <v>2779</v>
      </c>
      <c r="C638" s="87">
        <v>71781837</v>
      </c>
      <c r="D638" s="88">
        <v>276</v>
      </c>
      <c r="E638" s="88">
        <v>2011</v>
      </c>
      <c r="F638" s="467">
        <v>372000</v>
      </c>
      <c r="L638" s="80">
        <v>41075</v>
      </c>
      <c r="M638" s="74">
        <v>194</v>
      </c>
      <c r="N638" s="81" t="s">
        <v>2930</v>
      </c>
      <c r="O638" s="89" t="s">
        <v>3894</v>
      </c>
      <c r="P638" s="89" t="s">
        <v>6800</v>
      </c>
      <c r="Q638" s="91" t="s">
        <v>2782</v>
      </c>
      <c r="R638" s="91" t="s">
        <v>6801</v>
      </c>
      <c r="S638" s="78" t="s">
        <v>20789</v>
      </c>
      <c r="T638" s="79">
        <v>372000</v>
      </c>
      <c r="U638" s="87"/>
    </row>
    <row r="639" spans="1:21">
      <c r="A639" s="87" t="s">
        <v>4992</v>
      </c>
      <c r="B639" s="87" t="s">
        <v>2779</v>
      </c>
      <c r="C639" s="87">
        <v>7697447</v>
      </c>
      <c r="D639" s="88">
        <v>276</v>
      </c>
      <c r="E639" s="88">
        <v>2011</v>
      </c>
      <c r="F639" s="467">
        <v>845000</v>
      </c>
      <c r="L639" s="80">
        <v>41075</v>
      </c>
      <c r="M639" s="74">
        <v>194</v>
      </c>
      <c r="N639" s="81" t="s">
        <v>2930</v>
      </c>
      <c r="O639" s="89" t="s">
        <v>3894</v>
      </c>
      <c r="P639" s="89">
        <v>5226057023</v>
      </c>
      <c r="Q639" s="91" t="s">
        <v>2965</v>
      </c>
      <c r="R639" s="91" t="s">
        <v>5033</v>
      </c>
      <c r="S639" s="78" t="s">
        <v>20789</v>
      </c>
      <c r="T639" s="79">
        <v>845000</v>
      </c>
      <c r="U639" s="87"/>
    </row>
    <row r="640" spans="1:21">
      <c r="A640" s="87" t="s">
        <v>4027</v>
      </c>
      <c r="B640" s="87" t="s">
        <v>2779</v>
      </c>
      <c r="C640" s="87">
        <v>70163097</v>
      </c>
      <c r="D640" s="88">
        <v>276</v>
      </c>
      <c r="E640" s="88">
        <v>2011</v>
      </c>
      <c r="F640" s="467">
        <v>1490000</v>
      </c>
      <c r="L640" s="80">
        <v>41075</v>
      </c>
      <c r="M640" s="74">
        <v>194</v>
      </c>
      <c r="N640" s="81" t="s">
        <v>2930</v>
      </c>
      <c r="O640" s="89" t="s">
        <v>3894</v>
      </c>
      <c r="P640" s="89" t="s">
        <v>6802</v>
      </c>
      <c r="Q640" s="91" t="s">
        <v>2807</v>
      </c>
      <c r="R640" s="91" t="s">
        <v>4103</v>
      </c>
      <c r="S640" s="78" t="s">
        <v>20789</v>
      </c>
      <c r="T640" s="79">
        <v>1490000</v>
      </c>
      <c r="U640" s="87"/>
    </row>
    <row r="641" spans="1:21">
      <c r="A641" s="87" t="s">
        <v>6774</v>
      </c>
      <c r="B641" s="87" t="s">
        <v>2779</v>
      </c>
      <c r="C641" s="87">
        <v>46680525</v>
      </c>
      <c r="D641" s="88">
        <v>276</v>
      </c>
      <c r="E641" s="88">
        <v>2011</v>
      </c>
      <c r="F641" s="467">
        <v>845000</v>
      </c>
      <c r="L641" s="80">
        <v>41075</v>
      </c>
      <c r="M641" s="74">
        <v>194</v>
      </c>
      <c r="N641" s="81" t="s">
        <v>2930</v>
      </c>
      <c r="O641" s="89" t="s">
        <v>3894</v>
      </c>
      <c r="P641" s="89">
        <v>282108760</v>
      </c>
      <c r="Q641" s="91" t="s">
        <v>4075</v>
      </c>
      <c r="R641" s="91" t="s">
        <v>6803</v>
      </c>
      <c r="S641" s="78" t="s">
        <v>20789</v>
      </c>
      <c r="T641" s="79">
        <v>845000</v>
      </c>
      <c r="U641" s="87"/>
    </row>
    <row r="642" spans="1:21">
      <c r="A642" s="87" t="s">
        <v>6775</v>
      </c>
      <c r="B642" s="87" t="s">
        <v>2779</v>
      </c>
      <c r="C642" s="87">
        <v>91293925</v>
      </c>
      <c r="D642" s="88">
        <v>276</v>
      </c>
      <c r="E642" s="88">
        <v>2011</v>
      </c>
      <c r="F642" s="467">
        <v>744000</v>
      </c>
      <c r="L642" s="80">
        <v>41075</v>
      </c>
      <c r="M642" s="74">
        <v>194</v>
      </c>
      <c r="N642" s="81" t="s">
        <v>2930</v>
      </c>
      <c r="O642" s="89" t="s">
        <v>3894</v>
      </c>
      <c r="P642" s="89">
        <v>104027814</v>
      </c>
      <c r="Q642" s="91" t="s">
        <v>2852</v>
      </c>
      <c r="R642" s="91" t="s">
        <v>6804</v>
      </c>
      <c r="S642" s="78" t="s">
        <v>20789</v>
      </c>
      <c r="T642" s="79">
        <v>744000</v>
      </c>
      <c r="U642" s="87"/>
    </row>
    <row r="643" spans="1:21">
      <c r="A643" s="87" t="s">
        <v>6776</v>
      </c>
      <c r="B643" s="87" t="s">
        <v>2779</v>
      </c>
      <c r="C643" s="87">
        <v>5712840</v>
      </c>
      <c r="D643" s="88">
        <v>276</v>
      </c>
      <c r="E643" s="88">
        <v>2011</v>
      </c>
      <c r="F643" s="467">
        <v>372000</v>
      </c>
      <c r="L643" s="80">
        <v>41075</v>
      </c>
      <c r="M643" s="74">
        <v>194</v>
      </c>
      <c r="N643" s="81" t="s">
        <v>2930</v>
      </c>
      <c r="O643" s="89" t="s">
        <v>3894</v>
      </c>
      <c r="P643" s="89" t="s">
        <v>6805</v>
      </c>
      <c r="Q643" s="91" t="s">
        <v>2852</v>
      </c>
      <c r="R643" s="91" t="s">
        <v>6806</v>
      </c>
      <c r="S643" s="78" t="s">
        <v>20789</v>
      </c>
      <c r="T643" s="79">
        <v>372000</v>
      </c>
      <c r="U643" s="87"/>
    </row>
    <row r="644" spans="1:21">
      <c r="A644" s="87" t="s">
        <v>6777</v>
      </c>
      <c r="B644" s="87" t="s">
        <v>2779</v>
      </c>
      <c r="C644" s="87">
        <v>51974119</v>
      </c>
      <c r="D644" s="88">
        <v>276</v>
      </c>
      <c r="E644" s="88">
        <v>2011</v>
      </c>
      <c r="F644" s="467">
        <v>845000</v>
      </c>
      <c r="L644" s="80">
        <v>41075</v>
      </c>
      <c r="M644" s="74">
        <v>194</v>
      </c>
      <c r="N644" s="81" t="s">
        <v>2930</v>
      </c>
      <c r="O644" s="89" t="s">
        <v>2850</v>
      </c>
      <c r="P644" s="89" t="s">
        <v>6807</v>
      </c>
      <c r="Q644" s="91" t="s">
        <v>2965</v>
      </c>
      <c r="R644" s="91" t="s">
        <v>6808</v>
      </c>
      <c r="S644" s="78" t="s">
        <v>20789</v>
      </c>
      <c r="T644" s="79">
        <v>845000</v>
      </c>
      <c r="U644" s="87"/>
    </row>
    <row r="645" spans="1:21">
      <c r="A645" s="87" t="s">
        <v>6778</v>
      </c>
      <c r="B645" s="87" t="s">
        <v>2779</v>
      </c>
      <c r="C645" s="87">
        <v>71705652</v>
      </c>
      <c r="D645" s="88">
        <v>276</v>
      </c>
      <c r="E645" s="88">
        <v>2011</v>
      </c>
      <c r="F645" s="467">
        <v>372000</v>
      </c>
      <c r="L645" s="80">
        <v>41075</v>
      </c>
      <c r="M645" s="74">
        <v>194</v>
      </c>
      <c r="N645" s="81" t="s">
        <v>2930</v>
      </c>
      <c r="O645" s="89" t="s">
        <v>3894</v>
      </c>
      <c r="P645" s="89">
        <v>40815431342</v>
      </c>
      <c r="Q645" s="91" t="s">
        <v>2807</v>
      </c>
      <c r="R645" s="91" t="s">
        <v>6809</v>
      </c>
      <c r="S645" s="78" t="s">
        <v>20789</v>
      </c>
      <c r="T645" s="79">
        <v>372000</v>
      </c>
      <c r="U645" s="87"/>
    </row>
    <row r="646" spans="1:21">
      <c r="A646" s="87" t="s">
        <v>6779</v>
      </c>
      <c r="B646" s="87" t="s">
        <v>2779</v>
      </c>
      <c r="C646" s="87">
        <v>37942721</v>
      </c>
      <c r="D646" s="88">
        <v>276</v>
      </c>
      <c r="E646" s="88">
        <v>2011</v>
      </c>
      <c r="F646" s="467">
        <v>372000</v>
      </c>
      <c r="L646" s="80">
        <v>41075</v>
      </c>
      <c r="M646" s="74">
        <v>194</v>
      </c>
      <c r="N646" s="81" t="s">
        <v>2930</v>
      </c>
      <c r="O646" s="89" t="s">
        <v>3894</v>
      </c>
      <c r="P646" s="89" t="s">
        <v>6810</v>
      </c>
      <c r="Q646" s="91" t="s">
        <v>3403</v>
      </c>
      <c r="R646" s="91" t="s">
        <v>6811</v>
      </c>
      <c r="S646" s="78" t="s">
        <v>20789</v>
      </c>
      <c r="T646" s="79">
        <v>372000</v>
      </c>
      <c r="U646" s="87"/>
    </row>
    <row r="647" spans="1:21">
      <c r="A647" s="87" t="s">
        <v>6812</v>
      </c>
      <c r="B647" s="87" t="s">
        <v>3913</v>
      </c>
      <c r="C647" s="87">
        <v>469598589</v>
      </c>
      <c r="D647" s="88">
        <v>276</v>
      </c>
      <c r="E647" s="88">
        <v>2011</v>
      </c>
      <c r="F647" s="467">
        <v>2886106.56</v>
      </c>
      <c r="L647" s="80">
        <v>41075</v>
      </c>
      <c r="M647" s="74">
        <v>195</v>
      </c>
      <c r="N647" s="81" t="s">
        <v>2930</v>
      </c>
      <c r="O647" s="89"/>
      <c r="P647" s="89"/>
      <c r="Q647" s="91"/>
      <c r="R647" s="91" t="s">
        <v>6813</v>
      </c>
      <c r="S647" s="78" t="s">
        <v>20789</v>
      </c>
      <c r="T647" s="79">
        <v>2886106.56</v>
      </c>
      <c r="U647" s="87"/>
    </row>
    <row r="648" spans="1:21">
      <c r="A648" s="87" t="s">
        <v>6814</v>
      </c>
      <c r="B648" s="87" t="s">
        <v>2779</v>
      </c>
      <c r="C648" s="87">
        <v>52108537</v>
      </c>
      <c r="D648" s="88">
        <v>276</v>
      </c>
      <c r="E648" s="88">
        <v>2011</v>
      </c>
      <c r="F648" s="467">
        <v>845000</v>
      </c>
      <c r="L648" s="80">
        <v>41085</v>
      </c>
      <c r="M648" s="74">
        <v>199</v>
      </c>
      <c r="N648" s="81" t="s">
        <v>2930</v>
      </c>
      <c r="O648" s="89" t="s">
        <v>3894</v>
      </c>
      <c r="P648" s="89" t="s">
        <v>6830</v>
      </c>
      <c r="Q648" s="91" t="s">
        <v>2782</v>
      </c>
      <c r="R648" s="91" t="s">
        <v>6831</v>
      </c>
      <c r="S648" s="78" t="s">
        <v>20789</v>
      </c>
      <c r="T648" s="79">
        <v>845000</v>
      </c>
      <c r="U648" s="87"/>
    </row>
    <row r="649" spans="1:21">
      <c r="A649" s="87" t="s">
        <v>2942</v>
      </c>
      <c r="B649" s="87" t="s">
        <v>2779</v>
      </c>
      <c r="C649" s="87">
        <v>79956624</v>
      </c>
      <c r="D649" s="88">
        <v>276</v>
      </c>
      <c r="E649" s="88">
        <v>2011</v>
      </c>
      <c r="F649" s="467">
        <v>367500</v>
      </c>
      <c r="L649" s="80">
        <v>41085</v>
      </c>
      <c r="M649" s="74">
        <v>199</v>
      </c>
      <c r="N649" s="81" t="s">
        <v>2930</v>
      </c>
      <c r="O649" s="89" t="s">
        <v>2850</v>
      </c>
      <c r="P649" s="89">
        <v>66639626367</v>
      </c>
      <c r="Q649" s="91" t="s">
        <v>2807</v>
      </c>
      <c r="R649" s="91" t="s">
        <v>2975</v>
      </c>
      <c r="S649" s="78" t="s">
        <v>20789</v>
      </c>
      <c r="T649" s="79">
        <v>367500</v>
      </c>
      <c r="U649" s="87"/>
    </row>
    <row r="650" spans="1:21">
      <c r="A650" s="87" t="s">
        <v>6815</v>
      </c>
      <c r="B650" s="87" t="s">
        <v>2779</v>
      </c>
      <c r="C650" s="87">
        <v>41602734</v>
      </c>
      <c r="D650" s="88">
        <v>276</v>
      </c>
      <c r="E650" s="88">
        <v>2011</v>
      </c>
      <c r="F650" s="467">
        <v>372000</v>
      </c>
      <c r="L650" s="80">
        <v>41085</v>
      </c>
      <c r="M650" s="74">
        <v>199</v>
      </c>
      <c r="N650" s="81" t="s">
        <v>2930</v>
      </c>
      <c r="O650" s="89" t="s">
        <v>2850</v>
      </c>
      <c r="P650" s="89" t="s">
        <v>6832</v>
      </c>
      <c r="Q650" s="91" t="s">
        <v>2965</v>
      </c>
      <c r="R650" s="91" t="s">
        <v>6833</v>
      </c>
      <c r="S650" s="78" t="s">
        <v>20789</v>
      </c>
      <c r="T650" s="79">
        <v>372000</v>
      </c>
      <c r="U650" s="87"/>
    </row>
    <row r="651" spans="1:21">
      <c r="A651" s="87" t="s">
        <v>6816</v>
      </c>
      <c r="B651" s="87" t="s">
        <v>2779</v>
      </c>
      <c r="C651" s="87">
        <v>79597488</v>
      </c>
      <c r="D651" s="88">
        <v>276</v>
      </c>
      <c r="E651" s="88">
        <v>2011</v>
      </c>
      <c r="F651" s="467">
        <v>245000</v>
      </c>
      <c r="L651" s="80">
        <v>41085</v>
      </c>
      <c r="M651" s="74">
        <v>199</v>
      </c>
      <c r="N651" s="81" t="s">
        <v>2930</v>
      </c>
      <c r="O651" s="89" t="s">
        <v>3894</v>
      </c>
      <c r="P651" s="89" t="s">
        <v>6834</v>
      </c>
      <c r="Q651" s="91" t="s">
        <v>2782</v>
      </c>
      <c r="R651" s="91" t="s">
        <v>6835</v>
      </c>
      <c r="S651" s="78" t="s">
        <v>20789</v>
      </c>
      <c r="T651" s="79">
        <v>245000</v>
      </c>
      <c r="U651" s="87"/>
    </row>
    <row r="652" spans="1:21">
      <c r="A652" s="87" t="s">
        <v>6674</v>
      </c>
      <c r="B652" s="87" t="s">
        <v>2779</v>
      </c>
      <c r="C652" s="87">
        <v>79629960</v>
      </c>
      <c r="D652" s="88">
        <v>276</v>
      </c>
      <c r="E652" s="88">
        <v>2011</v>
      </c>
      <c r="F652" s="467">
        <v>367500</v>
      </c>
      <c r="L652" s="80">
        <v>41085</v>
      </c>
      <c r="M652" s="74">
        <v>199</v>
      </c>
      <c r="N652" s="81" t="s">
        <v>2930</v>
      </c>
      <c r="O652" s="89" t="s">
        <v>2780</v>
      </c>
      <c r="P652" s="89">
        <v>137125548</v>
      </c>
      <c r="Q652" s="91" t="s">
        <v>2964</v>
      </c>
      <c r="R652" s="91" t="s">
        <v>6715</v>
      </c>
      <c r="S652" s="78" t="s">
        <v>20789</v>
      </c>
      <c r="T652" s="79">
        <v>367500</v>
      </c>
      <c r="U652" s="87"/>
    </row>
    <row r="653" spans="1:21">
      <c r="A653" s="87" t="s">
        <v>2944</v>
      </c>
      <c r="B653" s="87" t="s">
        <v>2779</v>
      </c>
      <c r="C653" s="87">
        <v>19358564</v>
      </c>
      <c r="D653" s="88">
        <v>276</v>
      </c>
      <c r="E653" s="88">
        <v>2011</v>
      </c>
      <c r="F653" s="467">
        <v>372000</v>
      </c>
      <c r="L653" s="80">
        <v>41085</v>
      </c>
      <c r="M653" s="74">
        <v>199</v>
      </c>
      <c r="N653" s="81" t="s">
        <v>2930</v>
      </c>
      <c r="O653" s="89" t="s">
        <v>3894</v>
      </c>
      <c r="P653" s="89">
        <v>20961462867</v>
      </c>
      <c r="Q653" s="91" t="s">
        <v>2807</v>
      </c>
      <c r="R653" s="91" t="s">
        <v>4061</v>
      </c>
      <c r="S653" s="78" t="s">
        <v>20789</v>
      </c>
      <c r="T653" s="79">
        <v>372000</v>
      </c>
      <c r="U653" s="87"/>
    </row>
    <row r="654" spans="1:21">
      <c r="A654" s="87" t="s">
        <v>6817</v>
      </c>
      <c r="B654" s="87" t="s">
        <v>2779</v>
      </c>
      <c r="C654" s="87">
        <v>94501592</v>
      </c>
      <c r="D654" s="88">
        <v>276</v>
      </c>
      <c r="E654" s="88">
        <v>2011</v>
      </c>
      <c r="F654" s="467">
        <v>200000</v>
      </c>
      <c r="L654" s="80">
        <v>41085</v>
      </c>
      <c r="M654" s="74">
        <v>199</v>
      </c>
      <c r="N654" s="81" t="s">
        <v>2930</v>
      </c>
      <c r="O654" s="89" t="s">
        <v>3894</v>
      </c>
      <c r="P654" s="89">
        <v>30020844811</v>
      </c>
      <c r="Q654" s="91" t="s">
        <v>2807</v>
      </c>
      <c r="R654" s="91" t="s">
        <v>6836</v>
      </c>
      <c r="S654" s="78" t="s">
        <v>20789</v>
      </c>
      <c r="T654" s="79">
        <v>200000</v>
      </c>
      <c r="U654" s="87"/>
    </row>
    <row r="655" spans="1:21">
      <c r="A655" s="87" t="s">
        <v>6818</v>
      </c>
      <c r="B655" s="87" t="s">
        <v>2779</v>
      </c>
      <c r="C655" s="87">
        <v>19408265</v>
      </c>
      <c r="D655" s="88">
        <v>276</v>
      </c>
      <c r="E655" s="88">
        <v>2011</v>
      </c>
      <c r="F655" s="467">
        <v>372000</v>
      </c>
      <c r="L655" s="80">
        <v>41085</v>
      </c>
      <c r="M655" s="74">
        <v>199</v>
      </c>
      <c r="N655" s="81" t="s">
        <v>2930</v>
      </c>
      <c r="O655" s="89" t="s">
        <v>2850</v>
      </c>
      <c r="P655" s="89" t="s">
        <v>6837</v>
      </c>
      <c r="Q655" s="91" t="s">
        <v>2965</v>
      </c>
      <c r="R655" s="91" t="s">
        <v>6838</v>
      </c>
      <c r="S655" s="78" t="s">
        <v>20789</v>
      </c>
      <c r="T655" s="79">
        <v>372000</v>
      </c>
      <c r="U655" s="87"/>
    </row>
    <row r="656" spans="1:21">
      <c r="A656" s="87" t="s">
        <v>6819</v>
      </c>
      <c r="B656" s="87" t="s">
        <v>2779</v>
      </c>
      <c r="C656" s="87">
        <v>79320922</v>
      </c>
      <c r="D656" s="88">
        <v>276</v>
      </c>
      <c r="E656" s="88">
        <v>2011</v>
      </c>
      <c r="F656" s="467">
        <v>1633580</v>
      </c>
      <c r="L656" s="80">
        <v>41085</v>
      </c>
      <c r="M656" s="74">
        <v>199</v>
      </c>
      <c r="N656" s="81" t="s">
        <v>2930</v>
      </c>
      <c r="O656" s="89" t="s">
        <v>2780</v>
      </c>
      <c r="P656" s="89">
        <v>361033533</v>
      </c>
      <c r="Q656" s="91" t="s">
        <v>2964</v>
      </c>
      <c r="R656" s="91" t="s">
        <v>6839</v>
      </c>
      <c r="S656" s="78" t="s">
        <v>20789</v>
      </c>
      <c r="T656" s="79">
        <v>1633580</v>
      </c>
      <c r="U656" s="87"/>
    </row>
    <row r="657" spans="1:21">
      <c r="A657" s="87" t="s">
        <v>6820</v>
      </c>
      <c r="B657" s="87" t="s">
        <v>2779</v>
      </c>
      <c r="C657" s="87">
        <v>94393875</v>
      </c>
      <c r="D657" s="88">
        <v>276</v>
      </c>
      <c r="E657" s="88">
        <v>2011</v>
      </c>
      <c r="F657" s="467">
        <v>241000</v>
      </c>
      <c r="L657" s="80">
        <v>41085</v>
      </c>
      <c r="M657" s="74">
        <v>199</v>
      </c>
      <c r="N657" s="81" t="s">
        <v>2930</v>
      </c>
      <c r="O657" s="89" t="s">
        <v>3894</v>
      </c>
      <c r="P657" s="89">
        <v>48744337502</v>
      </c>
      <c r="Q657" s="91" t="s">
        <v>2807</v>
      </c>
      <c r="R657" s="91" t="s">
        <v>6840</v>
      </c>
      <c r="S657" s="78" t="s">
        <v>20789</v>
      </c>
      <c r="T657" s="79">
        <v>241000</v>
      </c>
      <c r="U657" s="87"/>
    </row>
    <row r="658" spans="1:21">
      <c r="A658" s="87" t="s">
        <v>6821</v>
      </c>
      <c r="B658" s="87" t="s">
        <v>2779</v>
      </c>
      <c r="C658" s="87">
        <v>13513142</v>
      </c>
      <c r="D658" s="88">
        <v>276</v>
      </c>
      <c r="E658" s="88">
        <v>2011</v>
      </c>
      <c r="F658" s="467">
        <v>1252000</v>
      </c>
      <c r="L658" s="80">
        <v>41085</v>
      </c>
      <c r="M658" s="74">
        <v>199</v>
      </c>
      <c r="N658" s="81" t="s">
        <v>2930</v>
      </c>
      <c r="O658" s="89" t="s">
        <v>3894</v>
      </c>
      <c r="P658" s="89" t="s">
        <v>6841</v>
      </c>
      <c r="Q658" s="91" t="s">
        <v>2782</v>
      </c>
      <c r="R658" s="91" t="s">
        <v>6842</v>
      </c>
      <c r="S658" s="78" t="s">
        <v>20789</v>
      </c>
      <c r="T658" s="79">
        <v>1252000</v>
      </c>
      <c r="U658" s="87"/>
    </row>
    <row r="659" spans="1:21">
      <c r="A659" s="87" t="s">
        <v>6822</v>
      </c>
      <c r="B659" s="87" t="s">
        <v>2779</v>
      </c>
      <c r="C659" s="87">
        <v>98522591</v>
      </c>
      <c r="D659" s="88">
        <v>276</v>
      </c>
      <c r="E659" s="88">
        <v>2011</v>
      </c>
      <c r="F659" s="467">
        <v>372000</v>
      </c>
      <c r="L659" s="80">
        <v>41085</v>
      </c>
      <c r="M659" s="74">
        <v>199</v>
      </c>
      <c r="N659" s="81" t="s">
        <v>2930</v>
      </c>
      <c r="O659" s="89" t="s">
        <v>3894</v>
      </c>
      <c r="P659" s="89">
        <v>10202570050</v>
      </c>
      <c r="Q659" s="91" t="s">
        <v>2807</v>
      </c>
      <c r="R659" s="91" t="s">
        <v>6843</v>
      </c>
      <c r="S659" s="78" t="s">
        <v>20789</v>
      </c>
      <c r="T659" s="79">
        <v>372000</v>
      </c>
      <c r="U659" s="87"/>
    </row>
    <row r="660" spans="1:21">
      <c r="A660" s="87" t="s">
        <v>6823</v>
      </c>
      <c r="B660" s="87" t="s">
        <v>2779</v>
      </c>
      <c r="C660" s="87">
        <v>3180213</v>
      </c>
      <c r="D660" s="88">
        <v>276</v>
      </c>
      <c r="E660" s="88">
        <v>2011</v>
      </c>
      <c r="F660" s="467">
        <v>372000</v>
      </c>
      <c r="L660" s="80">
        <v>41085</v>
      </c>
      <c r="M660" s="74">
        <v>199</v>
      </c>
      <c r="N660" s="81" t="s">
        <v>2930</v>
      </c>
      <c r="O660" s="89" t="s">
        <v>3894</v>
      </c>
      <c r="P660" s="89" t="s">
        <v>6844</v>
      </c>
      <c r="Q660" s="91" t="s">
        <v>2782</v>
      </c>
      <c r="R660" s="91" t="s">
        <v>6845</v>
      </c>
      <c r="S660" s="78" t="s">
        <v>20789</v>
      </c>
      <c r="T660" s="79">
        <v>372000</v>
      </c>
      <c r="U660" s="87"/>
    </row>
    <row r="661" spans="1:21">
      <c r="A661" s="87" t="s">
        <v>6824</v>
      </c>
      <c r="B661" s="87" t="s">
        <v>2779</v>
      </c>
      <c r="C661" s="87">
        <v>79594537</v>
      </c>
      <c r="D661" s="88">
        <v>276</v>
      </c>
      <c r="E661" s="88">
        <v>2011</v>
      </c>
      <c r="F661" s="467">
        <v>880000</v>
      </c>
      <c r="L661" s="80">
        <v>41085</v>
      </c>
      <c r="M661" s="74">
        <v>199</v>
      </c>
      <c r="N661" s="81" t="s">
        <v>2930</v>
      </c>
      <c r="O661" s="89" t="s">
        <v>2850</v>
      </c>
      <c r="P661" s="89" t="s">
        <v>6846</v>
      </c>
      <c r="Q661" s="91" t="s">
        <v>2965</v>
      </c>
      <c r="R661" s="91" t="s">
        <v>6847</v>
      </c>
      <c r="S661" s="78" t="s">
        <v>20789</v>
      </c>
      <c r="T661" s="79">
        <v>880000</v>
      </c>
      <c r="U661" s="87"/>
    </row>
    <row r="662" spans="1:21">
      <c r="A662" s="87" t="s">
        <v>6825</v>
      </c>
      <c r="B662" s="87" t="s">
        <v>2779</v>
      </c>
      <c r="C662" s="87">
        <v>72136530</v>
      </c>
      <c r="D662" s="88">
        <v>276</v>
      </c>
      <c r="E662" s="88">
        <v>2011</v>
      </c>
      <c r="F662" s="467">
        <v>245000</v>
      </c>
      <c r="L662" s="80">
        <v>41085</v>
      </c>
      <c r="M662" s="74">
        <v>199</v>
      </c>
      <c r="N662" s="81" t="s">
        <v>2930</v>
      </c>
      <c r="O662" s="89" t="s">
        <v>3894</v>
      </c>
      <c r="P662" s="89">
        <v>620170534</v>
      </c>
      <c r="Q662" s="91" t="s">
        <v>2852</v>
      </c>
      <c r="R662" s="91" t="s">
        <v>6848</v>
      </c>
      <c r="S662" s="78" t="s">
        <v>20789</v>
      </c>
      <c r="T662" s="79">
        <v>245000</v>
      </c>
      <c r="U662" s="87"/>
    </row>
    <row r="663" spans="1:21">
      <c r="A663" s="87" t="s">
        <v>6346</v>
      </c>
      <c r="B663" s="87" t="s">
        <v>2779</v>
      </c>
      <c r="C663" s="87">
        <v>7700406</v>
      </c>
      <c r="D663" s="88">
        <v>276</v>
      </c>
      <c r="E663" s="88">
        <v>2011</v>
      </c>
      <c r="F663" s="467">
        <v>245000</v>
      </c>
      <c r="L663" s="80">
        <v>41085</v>
      </c>
      <c r="M663" s="74">
        <v>199</v>
      </c>
      <c r="N663" s="81" t="s">
        <v>2930</v>
      </c>
      <c r="O663" s="89" t="s">
        <v>3894</v>
      </c>
      <c r="P663" s="89">
        <v>5498284029</v>
      </c>
      <c r="Q663" s="91" t="s">
        <v>2965</v>
      </c>
      <c r="R663" s="91" t="s">
        <v>6849</v>
      </c>
      <c r="S663" s="78" t="s">
        <v>20789</v>
      </c>
      <c r="T663" s="79">
        <v>245000</v>
      </c>
      <c r="U663" s="87"/>
    </row>
    <row r="664" spans="1:21">
      <c r="A664" s="87" t="s">
        <v>6826</v>
      </c>
      <c r="B664" s="87" t="s">
        <v>2779</v>
      </c>
      <c r="C664" s="87">
        <v>79538315</v>
      </c>
      <c r="D664" s="88">
        <v>276</v>
      </c>
      <c r="E664" s="88">
        <v>2011</v>
      </c>
      <c r="F664" s="467">
        <v>372000</v>
      </c>
      <c r="L664" s="80">
        <v>41085</v>
      </c>
      <c r="M664" s="74">
        <v>199</v>
      </c>
      <c r="N664" s="81" t="s">
        <v>2930</v>
      </c>
      <c r="O664" s="89" t="s">
        <v>3894</v>
      </c>
      <c r="P664" s="89">
        <v>20775780183</v>
      </c>
      <c r="Q664" s="91" t="s">
        <v>2807</v>
      </c>
      <c r="R664" s="91" t="s">
        <v>6850</v>
      </c>
      <c r="S664" s="78" t="s">
        <v>20789</v>
      </c>
      <c r="T664" s="79">
        <v>372000</v>
      </c>
      <c r="U664" s="87"/>
    </row>
    <row r="665" spans="1:21">
      <c r="A665" s="87" t="s">
        <v>3078</v>
      </c>
      <c r="B665" s="87" t="s">
        <v>2779</v>
      </c>
      <c r="C665" s="87">
        <v>37808584</v>
      </c>
      <c r="D665" s="88">
        <v>276</v>
      </c>
      <c r="E665" s="88">
        <v>2011</v>
      </c>
      <c r="F665" s="467">
        <v>367500</v>
      </c>
      <c r="L665" s="80">
        <v>41085</v>
      </c>
      <c r="M665" s="74">
        <v>199</v>
      </c>
      <c r="N665" s="81" t="s">
        <v>2930</v>
      </c>
      <c r="O665" s="89" t="s">
        <v>2780</v>
      </c>
      <c r="P665" s="89" t="s">
        <v>6744</v>
      </c>
      <c r="Q665" s="91" t="s">
        <v>2807</v>
      </c>
      <c r="R665" s="91" t="s">
        <v>3177</v>
      </c>
      <c r="S665" s="78" t="s">
        <v>20789</v>
      </c>
      <c r="T665" s="79">
        <v>367500</v>
      </c>
      <c r="U665" s="87"/>
    </row>
    <row r="666" spans="1:21">
      <c r="A666" s="87" t="s">
        <v>6827</v>
      </c>
      <c r="B666" s="87" t="s">
        <v>2779</v>
      </c>
      <c r="C666" s="87">
        <v>91255685</v>
      </c>
      <c r="D666" s="88">
        <v>276</v>
      </c>
      <c r="E666" s="88">
        <v>2011</v>
      </c>
      <c r="F666" s="467">
        <v>3213600</v>
      </c>
      <c r="L666" s="80">
        <v>41085</v>
      </c>
      <c r="M666" s="74">
        <v>199</v>
      </c>
      <c r="N666" s="81" t="s">
        <v>2930</v>
      </c>
      <c r="O666" s="89" t="s">
        <v>2780</v>
      </c>
      <c r="P666" s="89">
        <v>657825733</v>
      </c>
      <c r="Q666" s="91" t="s">
        <v>3132</v>
      </c>
      <c r="R666" s="91" t="s">
        <v>6851</v>
      </c>
      <c r="S666" s="78" t="s">
        <v>20789</v>
      </c>
      <c r="T666" s="79">
        <v>3213600</v>
      </c>
      <c r="U666" s="87"/>
    </row>
    <row r="667" spans="1:21">
      <c r="A667" s="87" t="s">
        <v>6828</v>
      </c>
      <c r="B667" s="87" t="s">
        <v>2779</v>
      </c>
      <c r="C667" s="87">
        <v>7697447</v>
      </c>
      <c r="D667" s="88">
        <v>276</v>
      </c>
      <c r="E667" s="88">
        <v>2011</v>
      </c>
      <c r="F667" s="467">
        <v>1633580</v>
      </c>
      <c r="L667" s="80">
        <v>41085</v>
      </c>
      <c r="M667" s="74">
        <v>199</v>
      </c>
      <c r="N667" s="81" t="s">
        <v>2930</v>
      </c>
      <c r="O667" s="89" t="s">
        <v>2780</v>
      </c>
      <c r="P667" s="89">
        <v>5226057023</v>
      </c>
      <c r="Q667" s="91" t="s">
        <v>2965</v>
      </c>
      <c r="R667" s="91" t="s">
        <v>5033</v>
      </c>
      <c r="S667" s="78" t="s">
        <v>20789</v>
      </c>
      <c r="T667" s="79">
        <v>1633580</v>
      </c>
      <c r="U667" s="87"/>
    </row>
    <row r="668" spans="1:21">
      <c r="A668" s="87" t="s">
        <v>6829</v>
      </c>
      <c r="B668" s="87" t="s">
        <v>2779</v>
      </c>
      <c r="C668" s="87">
        <v>31323267</v>
      </c>
      <c r="D668" s="88">
        <v>276</v>
      </c>
      <c r="E668" s="88">
        <v>2011</v>
      </c>
      <c r="F668" s="467">
        <v>372000</v>
      </c>
      <c r="L668" s="80">
        <v>41085</v>
      </c>
      <c r="M668" s="74">
        <v>199</v>
      </c>
      <c r="N668" s="81" t="s">
        <v>2930</v>
      </c>
      <c r="O668" s="89" t="s">
        <v>3894</v>
      </c>
      <c r="P668" s="89">
        <v>82916505929</v>
      </c>
      <c r="Q668" s="91" t="s">
        <v>2807</v>
      </c>
      <c r="R668" s="91" t="s">
        <v>6852</v>
      </c>
      <c r="S668" s="78" t="s">
        <v>20789</v>
      </c>
      <c r="T668" s="79">
        <v>372000</v>
      </c>
      <c r="U668" s="87"/>
    </row>
    <row r="669" spans="1:21">
      <c r="A669" s="87" t="s">
        <v>6853</v>
      </c>
      <c r="B669" s="87" t="s">
        <v>6272</v>
      </c>
      <c r="C669" s="87" t="s">
        <v>6854</v>
      </c>
      <c r="D669" s="88">
        <v>276</v>
      </c>
      <c r="E669" s="88">
        <v>2011</v>
      </c>
      <c r="F669" s="467">
        <v>743999.58499999996</v>
      </c>
      <c r="L669" s="80">
        <v>41081</v>
      </c>
      <c r="M669" s="74">
        <v>200</v>
      </c>
      <c r="N669" s="81" t="s">
        <v>2930</v>
      </c>
      <c r="O669" s="89"/>
      <c r="P669" s="89"/>
      <c r="Q669" s="91"/>
      <c r="R669" s="91" t="s">
        <v>6857</v>
      </c>
      <c r="S669" s="78" t="s">
        <v>20789</v>
      </c>
      <c r="T669" s="79">
        <v>743999.58499999996</v>
      </c>
      <c r="U669" s="87"/>
    </row>
    <row r="670" spans="1:21">
      <c r="A670" s="87" t="s">
        <v>6855</v>
      </c>
      <c r="B670" s="87" t="s">
        <v>4862</v>
      </c>
      <c r="C670" s="87" t="s">
        <v>6856</v>
      </c>
      <c r="D670" s="88">
        <v>276</v>
      </c>
      <c r="E670" s="88">
        <v>2011</v>
      </c>
      <c r="F670" s="467">
        <v>371999.58500000002</v>
      </c>
      <c r="L670" s="80">
        <v>41081</v>
      </c>
      <c r="M670" s="74">
        <v>200</v>
      </c>
      <c r="N670" s="81" t="s">
        <v>2930</v>
      </c>
      <c r="O670" s="89"/>
      <c r="P670" s="89"/>
      <c r="Q670" s="91"/>
      <c r="R670" s="91" t="s">
        <v>6858</v>
      </c>
      <c r="S670" s="78" t="s">
        <v>20789</v>
      </c>
      <c r="T670" s="79">
        <v>371999.58500000002</v>
      </c>
      <c r="U670" s="87"/>
    </row>
    <row r="671" spans="1:21">
      <c r="A671" s="87" t="s">
        <v>6859</v>
      </c>
      <c r="B671" s="87" t="s">
        <v>2779</v>
      </c>
      <c r="C671" s="87">
        <v>79141398</v>
      </c>
      <c r="D671" s="88">
        <v>276</v>
      </c>
      <c r="E671" s="88">
        <v>2011</v>
      </c>
      <c r="F671" s="467">
        <v>2940000</v>
      </c>
      <c r="L671" s="80">
        <v>41088</v>
      </c>
      <c r="M671" s="74">
        <v>205</v>
      </c>
      <c r="N671" s="81" t="s">
        <v>2930</v>
      </c>
      <c r="O671" s="89" t="s">
        <v>3894</v>
      </c>
      <c r="P671" s="89" t="s">
        <v>6887</v>
      </c>
      <c r="Q671" s="91" t="s">
        <v>2782</v>
      </c>
      <c r="R671" s="91" t="s">
        <v>6888</v>
      </c>
      <c r="S671" s="78" t="s">
        <v>20789</v>
      </c>
      <c r="T671" s="79">
        <v>2940000</v>
      </c>
      <c r="U671" s="87"/>
    </row>
    <row r="672" spans="1:21">
      <c r="A672" s="87" t="s">
        <v>6860</v>
      </c>
      <c r="B672" s="87" t="s">
        <v>2779</v>
      </c>
      <c r="C672" s="87">
        <v>40045284</v>
      </c>
      <c r="D672" s="88">
        <v>276</v>
      </c>
      <c r="E672" s="88">
        <v>2011</v>
      </c>
      <c r="F672" s="467">
        <v>372000</v>
      </c>
      <c r="L672" s="80">
        <v>41088</v>
      </c>
      <c r="M672" s="74">
        <v>205</v>
      </c>
      <c r="N672" s="81" t="s">
        <v>2930</v>
      </c>
      <c r="O672" s="89" t="s">
        <v>3894</v>
      </c>
      <c r="P672" s="89" t="s">
        <v>6889</v>
      </c>
      <c r="Q672" s="91" t="s">
        <v>2782</v>
      </c>
      <c r="R672" s="91" t="s">
        <v>6890</v>
      </c>
      <c r="S672" s="78" t="s">
        <v>20789</v>
      </c>
      <c r="T672" s="79">
        <v>372000</v>
      </c>
      <c r="U672" s="87"/>
    </row>
    <row r="673" spans="1:21">
      <c r="A673" s="87" t="s">
        <v>6861</v>
      </c>
      <c r="B673" s="87" t="s">
        <v>2779</v>
      </c>
      <c r="C673" s="87">
        <v>19499401</v>
      </c>
      <c r="D673" s="88">
        <v>276</v>
      </c>
      <c r="E673" s="88">
        <v>2011</v>
      </c>
      <c r="F673" s="467">
        <v>3307500</v>
      </c>
      <c r="L673" s="80">
        <v>41088</v>
      </c>
      <c r="M673" s="74">
        <v>205</v>
      </c>
      <c r="N673" s="81" t="s">
        <v>2930</v>
      </c>
      <c r="O673" s="89" t="s">
        <v>3894</v>
      </c>
      <c r="P673" s="89" t="s">
        <v>6891</v>
      </c>
      <c r="Q673" s="91" t="s">
        <v>2807</v>
      </c>
      <c r="R673" s="91" t="s">
        <v>6892</v>
      </c>
      <c r="S673" s="78" t="s">
        <v>20789</v>
      </c>
      <c r="T673" s="79">
        <v>3307500</v>
      </c>
      <c r="U673" s="87"/>
    </row>
    <row r="674" spans="1:21">
      <c r="A674" s="87" t="s">
        <v>6862</v>
      </c>
      <c r="B674" s="87" t="s">
        <v>2779</v>
      </c>
      <c r="C674" s="87">
        <v>51774876</v>
      </c>
      <c r="D674" s="88">
        <v>276</v>
      </c>
      <c r="E674" s="88">
        <v>2011</v>
      </c>
      <c r="F674" s="467">
        <v>2940000</v>
      </c>
      <c r="L674" s="80">
        <v>41088</v>
      </c>
      <c r="M674" s="74">
        <v>205</v>
      </c>
      <c r="N674" s="81" t="s">
        <v>2930</v>
      </c>
      <c r="O674" s="89" t="s">
        <v>3894</v>
      </c>
      <c r="P674" s="89" t="s">
        <v>6893</v>
      </c>
      <c r="Q674" s="91" t="s">
        <v>2782</v>
      </c>
      <c r="R674" s="91" t="s">
        <v>6894</v>
      </c>
      <c r="S674" s="78" t="s">
        <v>20789</v>
      </c>
      <c r="T674" s="79">
        <v>2940000</v>
      </c>
      <c r="U674" s="87"/>
    </row>
    <row r="675" spans="1:21">
      <c r="A675" s="87" t="s">
        <v>6863</v>
      </c>
      <c r="B675" s="87" t="s">
        <v>2779</v>
      </c>
      <c r="C675" s="87">
        <v>15918637</v>
      </c>
      <c r="D675" s="88">
        <v>276</v>
      </c>
      <c r="E675" s="88">
        <v>2011</v>
      </c>
      <c r="F675" s="467">
        <v>372000</v>
      </c>
      <c r="L675" s="80">
        <v>41088</v>
      </c>
      <c r="M675" s="74">
        <v>205</v>
      </c>
      <c r="N675" s="81" t="s">
        <v>2930</v>
      </c>
      <c r="O675" s="89" t="s">
        <v>3894</v>
      </c>
      <c r="P675" s="89" t="s">
        <v>6895</v>
      </c>
      <c r="Q675" s="91" t="s">
        <v>2807</v>
      </c>
      <c r="R675" s="91" t="s">
        <v>6896</v>
      </c>
      <c r="S675" s="78" t="s">
        <v>20789</v>
      </c>
      <c r="T675" s="79">
        <v>372000</v>
      </c>
      <c r="U675" s="87"/>
    </row>
    <row r="676" spans="1:21">
      <c r="A676" s="87" t="s">
        <v>6864</v>
      </c>
      <c r="B676" s="87" t="s">
        <v>2779</v>
      </c>
      <c r="C676" s="87">
        <v>35464242</v>
      </c>
      <c r="D676" s="88">
        <v>276</v>
      </c>
      <c r="E676" s="88">
        <v>2011</v>
      </c>
      <c r="F676" s="467">
        <v>367500</v>
      </c>
      <c r="L676" s="80">
        <v>41088</v>
      </c>
      <c r="M676" s="74">
        <v>205</v>
      </c>
      <c r="N676" s="81" t="s">
        <v>2930</v>
      </c>
      <c r="O676" s="89" t="s">
        <v>3894</v>
      </c>
      <c r="P676" s="89" t="s">
        <v>6897</v>
      </c>
      <c r="Q676" s="91" t="s">
        <v>2782</v>
      </c>
      <c r="R676" s="91" t="s">
        <v>6898</v>
      </c>
      <c r="S676" s="78" t="s">
        <v>20789</v>
      </c>
      <c r="T676" s="79">
        <v>367500</v>
      </c>
      <c r="U676" s="87"/>
    </row>
    <row r="677" spans="1:21">
      <c r="A677" s="87" t="s">
        <v>6865</v>
      </c>
      <c r="B677" s="87" t="s">
        <v>2779</v>
      </c>
      <c r="C677" s="87">
        <v>20951676</v>
      </c>
      <c r="D677" s="88">
        <v>276</v>
      </c>
      <c r="E677" s="88">
        <v>2011</v>
      </c>
      <c r="F677" s="467">
        <v>2572500</v>
      </c>
      <c r="L677" s="80">
        <v>41088</v>
      </c>
      <c r="M677" s="74">
        <v>205</v>
      </c>
      <c r="N677" s="81" t="s">
        <v>2930</v>
      </c>
      <c r="O677" s="89" t="s">
        <v>2850</v>
      </c>
      <c r="P677" s="89" t="s">
        <v>6899</v>
      </c>
      <c r="Q677" s="91" t="s">
        <v>2782</v>
      </c>
      <c r="R677" s="91" t="s">
        <v>6900</v>
      </c>
      <c r="S677" s="78" t="s">
        <v>20789</v>
      </c>
      <c r="T677" s="79">
        <v>2572500</v>
      </c>
      <c r="U677" s="87"/>
    </row>
    <row r="678" spans="1:21">
      <c r="A678" s="87" t="s">
        <v>6866</v>
      </c>
      <c r="B678" s="87" t="s">
        <v>2779</v>
      </c>
      <c r="C678" s="87">
        <v>12537583</v>
      </c>
      <c r="D678" s="88">
        <v>276</v>
      </c>
      <c r="E678" s="88">
        <v>2011</v>
      </c>
      <c r="F678" s="467">
        <v>3307500</v>
      </c>
      <c r="L678" s="80">
        <v>41088</v>
      </c>
      <c r="M678" s="74">
        <v>205</v>
      </c>
      <c r="N678" s="81" t="s">
        <v>2930</v>
      </c>
      <c r="O678" s="89" t="s">
        <v>3894</v>
      </c>
      <c r="P678" s="89" t="s">
        <v>6901</v>
      </c>
      <c r="Q678" s="91" t="s">
        <v>2811</v>
      </c>
      <c r="R678" s="91" t="s">
        <v>6902</v>
      </c>
      <c r="S678" s="78" t="s">
        <v>20789</v>
      </c>
      <c r="T678" s="79">
        <v>3307500</v>
      </c>
      <c r="U678" s="87"/>
    </row>
    <row r="679" spans="1:21">
      <c r="A679" s="87" t="s">
        <v>6867</v>
      </c>
      <c r="B679" s="87" t="s">
        <v>2779</v>
      </c>
      <c r="C679" s="87">
        <v>79862166</v>
      </c>
      <c r="D679" s="88">
        <v>276</v>
      </c>
      <c r="E679" s="88">
        <v>2011</v>
      </c>
      <c r="F679" s="467">
        <v>367500</v>
      </c>
      <c r="L679" s="80">
        <v>41088</v>
      </c>
      <c r="M679" s="74">
        <v>205</v>
      </c>
      <c r="N679" s="81" t="s">
        <v>2930</v>
      </c>
      <c r="O679" s="89" t="s">
        <v>3894</v>
      </c>
      <c r="P679" s="89" t="s">
        <v>6903</v>
      </c>
      <c r="Q679" s="91" t="s">
        <v>2807</v>
      </c>
      <c r="R679" s="91" t="s">
        <v>6904</v>
      </c>
      <c r="S679" s="78" t="s">
        <v>20789</v>
      </c>
      <c r="T679" s="79">
        <v>367500</v>
      </c>
      <c r="U679" s="87"/>
    </row>
    <row r="680" spans="1:21">
      <c r="A680" s="87" t="s">
        <v>6868</v>
      </c>
      <c r="B680" s="87" t="s">
        <v>2779</v>
      </c>
      <c r="C680" s="87">
        <v>79601013</v>
      </c>
      <c r="D680" s="88">
        <v>276</v>
      </c>
      <c r="E680" s="88">
        <v>2011</v>
      </c>
      <c r="F680" s="467">
        <v>367500</v>
      </c>
      <c r="L680" s="80">
        <v>41088</v>
      </c>
      <c r="M680" s="74">
        <v>205</v>
      </c>
      <c r="N680" s="81" t="s">
        <v>2930</v>
      </c>
      <c r="O680" s="89" t="s">
        <v>3894</v>
      </c>
      <c r="P680" s="89" t="s">
        <v>6905</v>
      </c>
      <c r="Q680" s="91" t="s">
        <v>2782</v>
      </c>
      <c r="R680" s="91" t="s">
        <v>6906</v>
      </c>
      <c r="S680" s="78" t="s">
        <v>20789</v>
      </c>
      <c r="T680" s="79">
        <v>367500</v>
      </c>
      <c r="U680" s="87"/>
    </row>
    <row r="681" spans="1:21">
      <c r="A681" s="87" t="s">
        <v>6869</v>
      </c>
      <c r="B681" s="87" t="s">
        <v>2779</v>
      </c>
      <c r="C681" s="87">
        <v>79357694</v>
      </c>
      <c r="D681" s="88">
        <v>276</v>
      </c>
      <c r="E681" s="88">
        <v>2011</v>
      </c>
      <c r="F681" s="467">
        <v>367500</v>
      </c>
      <c r="L681" s="80">
        <v>41088</v>
      </c>
      <c r="M681" s="74">
        <v>205</v>
      </c>
      <c r="N681" s="81" t="s">
        <v>2930</v>
      </c>
      <c r="O681" s="89" t="s">
        <v>3894</v>
      </c>
      <c r="P681" s="89" t="s">
        <v>6907</v>
      </c>
      <c r="Q681" s="91" t="s">
        <v>2782</v>
      </c>
      <c r="R681" s="91" t="s">
        <v>6908</v>
      </c>
      <c r="S681" s="78" t="s">
        <v>20789</v>
      </c>
      <c r="T681" s="79">
        <v>367500</v>
      </c>
      <c r="U681" s="87"/>
    </row>
    <row r="682" spans="1:21">
      <c r="A682" s="87" t="s">
        <v>4885</v>
      </c>
      <c r="B682" s="87" t="s">
        <v>2779</v>
      </c>
      <c r="C682" s="87">
        <v>88152194</v>
      </c>
      <c r="D682" s="88">
        <v>276</v>
      </c>
      <c r="E682" s="88">
        <v>2011</v>
      </c>
      <c r="F682" s="467">
        <v>372000</v>
      </c>
      <c r="L682" s="80">
        <v>41088</v>
      </c>
      <c r="M682" s="74">
        <v>205</v>
      </c>
      <c r="N682" s="81" t="s">
        <v>2930</v>
      </c>
      <c r="O682" s="89" t="s">
        <v>3894</v>
      </c>
      <c r="P682" s="89">
        <v>20525870640</v>
      </c>
      <c r="Q682" s="91" t="s">
        <v>2807</v>
      </c>
      <c r="R682" s="91" t="s">
        <v>4929</v>
      </c>
      <c r="S682" s="78" t="s">
        <v>20789</v>
      </c>
      <c r="T682" s="79">
        <v>372000</v>
      </c>
      <c r="U682" s="87"/>
    </row>
    <row r="683" spans="1:21">
      <c r="A683" s="87" t="s">
        <v>6870</v>
      </c>
      <c r="B683" s="87" t="s">
        <v>2779</v>
      </c>
      <c r="C683" s="87">
        <v>98664281</v>
      </c>
      <c r="D683" s="88">
        <v>276</v>
      </c>
      <c r="E683" s="88">
        <v>2011</v>
      </c>
      <c r="F683" s="467">
        <v>372000</v>
      </c>
      <c r="L683" s="80">
        <v>41088</v>
      </c>
      <c r="M683" s="74">
        <v>205</v>
      </c>
      <c r="N683" s="81" t="s">
        <v>2930</v>
      </c>
      <c r="O683" s="89" t="s">
        <v>3894</v>
      </c>
      <c r="P683" s="89" t="s">
        <v>6909</v>
      </c>
      <c r="Q683" s="91" t="s">
        <v>2807</v>
      </c>
      <c r="R683" s="91" t="s">
        <v>6910</v>
      </c>
      <c r="S683" s="78" t="s">
        <v>20789</v>
      </c>
      <c r="T683" s="79">
        <v>372000</v>
      </c>
      <c r="U683" s="87"/>
    </row>
    <row r="684" spans="1:21">
      <c r="A684" s="87" t="s">
        <v>6871</v>
      </c>
      <c r="B684" s="87" t="s">
        <v>2779</v>
      </c>
      <c r="C684" s="87">
        <v>79625466</v>
      </c>
      <c r="D684" s="88">
        <v>276</v>
      </c>
      <c r="E684" s="88">
        <v>2011</v>
      </c>
      <c r="F684" s="467">
        <v>367500</v>
      </c>
      <c r="L684" s="80">
        <v>41088</v>
      </c>
      <c r="M684" s="74">
        <v>205</v>
      </c>
      <c r="N684" s="81" t="s">
        <v>2930</v>
      </c>
      <c r="O684" s="89" t="s">
        <v>3894</v>
      </c>
      <c r="P684" s="89" t="s">
        <v>6911</v>
      </c>
      <c r="Q684" s="91" t="s">
        <v>6912</v>
      </c>
      <c r="R684" s="91" t="s">
        <v>6913</v>
      </c>
      <c r="S684" s="78" t="s">
        <v>20789</v>
      </c>
      <c r="T684" s="79">
        <v>367500</v>
      </c>
      <c r="U684" s="87"/>
    </row>
    <row r="685" spans="1:21">
      <c r="A685" s="87" t="s">
        <v>6872</v>
      </c>
      <c r="B685" s="87" t="s">
        <v>2779</v>
      </c>
      <c r="C685" s="87">
        <v>19376962</v>
      </c>
      <c r="D685" s="88">
        <v>276</v>
      </c>
      <c r="E685" s="88">
        <v>2011</v>
      </c>
      <c r="F685" s="467">
        <v>744000</v>
      </c>
      <c r="L685" s="80">
        <v>41088</v>
      </c>
      <c r="M685" s="74">
        <v>205</v>
      </c>
      <c r="N685" s="81" t="s">
        <v>2930</v>
      </c>
      <c r="O685" s="89" t="s">
        <v>3894</v>
      </c>
      <c r="P685" s="89" t="s">
        <v>6914</v>
      </c>
      <c r="Q685" s="91" t="s">
        <v>2782</v>
      </c>
      <c r="R685" s="91" t="s">
        <v>6915</v>
      </c>
      <c r="S685" s="78" t="s">
        <v>20789</v>
      </c>
      <c r="T685" s="79">
        <v>744000</v>
      </c>
      <c r="U685" s="87"/>
    </row>
    <row r="686" spans="1:21">
      <c r="A686" s="87" t="s">
        <v>6873</v>
      </c>
      <c r="B686" s="87" t="s">
        <v>2779</v>
      </c>
      <c r="C686" s="87">
        <v>79948061</v>
      </c>
      <c r="D686" s="88">
        <v>276</v>
      </c>
      <c r="E686" s="88">
        <v>2011</v>
      </c>
      <c r="F686" s="467">
        <v>744000</v>
      </c>
      <c r="L686" s="80">
        <v>41121</v>
      </c>
      <c r="M686" s="74">
        <v>205</v>
      </c>
      <c r="N686" s="81" t="s">
        <v>2930</v>
      </c>
      <c r="O686" s="89" t="s">
        <v>3894</v>
      </c>
      <c r="P686" s="89" t="s">
        <v>6916</v>
      </c>
      <c r="Q686" s="91" t="s">
        <v>2807</v>
      </c>
      <c r="R686" s="91" t="s">
        <v>6917</v>
      </c>
      <c r="S686" s="78" t="s">
        <v>20789</v>
      </c>
      <c r="T686" s="79">
        <v>744000</v>
      </c>
      <c r="U686" s="87"/>
    </row>
    <row r="687" spans="1:21">
      <c r="A687" s="87" t="s">
        <v>6874</v>
      </c>
      <c r="B687" s="87" t="s">
        <v>2779</v>
      </c>
      <c r="C687" s="87">
        <v>19398140</v>
      </c>
      <c r="D687" s="88">
        <v>276</v>
      </c>
      <c r="E687" s="88">
        <v>2011</v>
      </c>
      <c r="F687" s="467">
        <v>367500</v>
      </c>
      <c r="L687" s="80">
        <v>41088</v>
      </c>
      <c r="M687" s="74">
        <v>205</v>
      </c>
      <c r="N687" s="81" t="s">
        <v>2930</v>
      </c>
      <c r="O687" s="89" t="s">
        <v>2850</v>
      </c>
      <c r="P687" s="89" t="s">
        <v>6918</v>
      </c>
      <c r="Q687" s="91" t="s">
        <v>3381</v>
      </c>
      <c r="R687" s="91" t="s">
        <v>6919</v>
      </c>
      <c r="S687" s="78" t="s">
        <v>20789</v>
      </c>
      <c r="T687" s="79">
        <v>367500</v>
      </c>
      <c r="U687" s="87"/>
    </row>
    <row r="688" spans="1:21">
      <c r="A688" s="87" t="s">
        <v>6875</v>
      </c>
      <c r="B688" s="87" t="s">
        <v>2779</v>
      </c>
      <c r="C688" s="87">
        <v>8289340</v>
      </c>
      <c r="D688" s="88">
        <v>276</v>
      </c>
      <c r="E688" s="88">
        <v>2011</v>
      </c>
      <c r="F688" s="467">
        <v>367500</v>
      </c>
      <c r="L688" s="80">
        <v>41096</v>
      </c>
      <c r="M688" s="74">
        <v>205</v>
      </c>
      <c r="N688" s="81" t="s">
        <v>2930</v>
      </c>
      <c r="O688" s="89" t="s">
        <v>3894</v>
      </c>
      <c r="P688" s="89">
        <v>21435898189</v>
      </c>
      <c r="Q688" s="91" t="s">
        <v>2807</v>
      </c>
      <c r="R688" s="91" t="s">
        <v>6920</v>
      </c>
      <c r="S688" s="78" t="s">
        <v>20789</v>
      </c>
      <c r="T688" s="79">
        <v>367500</v>
      </c>
      <c r="U688" s="87"/>
    </row>
    <row r="689" spans="1:21">
      <c r="A689" s="87" t="s">
        <v>6876</v>
      </c>
      <c r="B689" s="87" t="s">
        <v>2779</v>
      </c>
      <c r="C689" s="87">
        <v>80407272</v>
      </c>
      <c r="D689" s="88">
        <v>276</v>
      </c>
      <c r="E689" s="88">
        <v>2011</v>
      </c>
      <c r="F689" s="467">
        <v>1102500</v>
      </c>
      <c r="L689" s="80">
        <v>41088</v>
      </c>
      <c r="M689" s="74">
        <v>205</v>
      </c>
      <c r="N689" s="81" t="s">
        <v>2930</v>
      </c>
      <c r="O689" s="89" t="s">
        <v>2850</v>
      </c>
      <c r="P689" s="89" t="s">
        <v>6921</v>
      </c>
      <c r="Q689" s="91" t="s">
        <v>2782</v>
      </c>
      <c r="R689" s="91" t="s">
        <v>6922</v>
      </c>
      <c r="S689" s="78" t="s">
        <v>20789</v>
      </c>
      <c r="T689" s="79">
        <v>1102500</v>
      </c>
      <c r="U689" s="87"/>
    </row>
    <row r="690" spans="1:21">
      <c r="A690" s="87" t="s">
        <v>6877</v>
      </c>
      <c r="B690" s="87" t="s">
        <v>2779</v>
      </c>
      <c r="C690" s="87">
        <v>19452609</v>
      </c>
      <c r="D690" s="88">
        <v>276</v>
      </c>
      <c r="E690" s="88">
        <v>2011</v>
      </c>
      <c r="F690" s="467">
        <v>367500</v>
      </c>
      <c r="L690" s="80">
        <v>41088</v>
      </c>
      <c r="M690" s="74">
        <v>205</v>
      </c>
      <c r="N690" s="81" t="s">
        <v>2930</v>
      </c>
      <c r="O690" s="89" t="s">
        <v>3894</v>
      </c>
      <c r="P690" s="89" t="s">
        <v>6923</v>
      </c>
      <c r="Q690" s="91" t="s">
        <v>2782</v>
      </c>
      <c r="R690" s="91" t="s">
        <v>6924</v>
      </c>
      <c r="S690" s="78" t="s">
        <v>20789</v>
      </c>
      <c r="T690" s="79">
        <v>367500</v>
      </c>
      <c r="U690" s="87"/>
    </row>
    <row r="691" spans="1:21">
      <c r="A691" s="87" t="s">
        <v>6878</v>
      </c>
      <c r="B691" s="87" t="s">
        <v>2779</v>
      </c>
      <c r="C691" s="87">
        <v>52032446</v>
      </c>
      <c r="D691" s="88">
        <v>276</v>
      </c>
      <c r="E691" s="88">
        <v>2011</v>
      </c>
      <c r="F691" s="467">
        <v>367500</v>
      </c>
      <c r="L691" s="80">
        <v>41088</v>
      </c>
      <c r="M691" s="74">
        <v>205</v>
      </c>
      <c r="N691" s="81" t="s">
        <v>2930</v>
      </c>
      <c r="O691" s="89" t="s">
        <v>3894</v>
      </c>
      <c r="P691" s="89">
        <v>67577442999</v>
      </c>
      <c r="Q691" s="91" t="s">
        <v>2807</v>
      </c>
      <c r="R691" s="91" t="s">
        <v>6925</v>
      </c>
      <c r="S691" s="78" t="s">
        <v>20789</v>
      </c>
      <c r="T691" s="79">
        <v>367500</v>
      </c>
      <c r="U691" s="87"/>
    </row>
    <row r="692" spans="1:21">
      <c r="A692" s="87" t="s">
        <v>6879</v>
      </c>
      <c r="B692" s="87" t="s">
        <v>2779</v>
      </c>
      <c r="C692" s="87">
        <v>12956132</v>
      </c>
      <c r="D692" s="88">
        <v>276</v>
      </c>
      <c r="E692" s="88">
        <v>2011</v>
      </c>
      <c r="F692" s="467">
        <v>744000</v>
      </c>
      <c r="L692" s="80">
        <v>41088</v>
      </c>
      <c r="M692" s="74">
        <v>205</v>
      </c>
      <c r="N692" s="81" t="s">
        <v>2930</v>
      </c>
      <c r="O692" s="89" t="s">
        <v>3894</v>
      </c>
      <c r="P692" s="89">
        <v>33738375675</v>
      </c>
      <c r="Q692" s="91" t="s">
        <v>2807</v>
      </c>
      <c r="R692" s="91" t="s">
        <v>3898</v>
      </c>
      <c r="S692" s="78" t="s">
        <v>20789</v>
      </c>
      <c r="T692" s="79">
        <v>744000</v>
      </c>
      <c r="U692" s="87"/>
    </row>
    <row r="693" spans="1:21">
      <c r="A693" s="87" t="s">
        <v>6880</v>
      </c>
      <c r="B693" s="87" t="s">
        <v>2779</v>
      </c>
      <c r="C693" s="87">
        <v>3010227</v>
      </c>
      <c r="D693" s="88">
        <v>276</v>
      </c>
      <c r="E693" s="88">
        <v>2011</v>
      </c>
      <c r="F693" s="467">
        <v>367500</v>
      </c>
      <c r="L693" s="80">
        <v>41088</v>
      </c>
      <c r="M693" s="74">
        <v>205</v>
      </c>
      <c r="N693" s="81" t="s">
        <v>2930</v>
      </c>
      <c r="O693" s="89" t="s">
        <v>3894</v>
      </c>
      <c r="P693" s="89" t="s">
        <v>6926</v>
      </c>
      <c r="Q693" s="91" t="s">
        <v>2782</v>
      </c>
      <c r="R693" s="91" t="s">
        <v>6927</v>
      </c>
      <c r="S693" s="78" t="s">
        <v>20789</v>
      </c>
      <c r="T693" s="79">
        <v>367500</v>
      </c>
      <c r="U693" s="87"/>
    </row>
    <row r="694" spans="1:21">
      <c r="A694" s="87" t="s">
        <v>6881</v>
      </c>
      <c r="B694" s="87" t="s">
        <v>2779</v>
      </c>
      <c r="C694" s="87">
        <v>30308085</v>
      </c>
      <c r="D694" s="88">
        <v>276</v>
      </c>
      <c r="E694" s="88">
        <v>2011</v>
      </c>
      <c r="F694" s="467">
        <v>2940000</v>
      </c>
      <c r="L694" s="80">
        <v>41088</v>
      </c>
      <c r="M694" s="74">
        <v>205</v>
      </c>
      <c r="N694" s="81" t="s">
        <v>2930</v>
      </c>
      <c r="O694" s="89" t="s">
        <v>3894</v>
      </c>
      <c r="P694" s="89" t="s">
        <v>6928</v>
      </c>
      <c r="Q694" s="91" t="s">
        <v>2807</v>
      </c>
      <c r="R694" s="91" t="s">
        <v>6929</v>
      </c>
      <c r="S694" s="78" t="s">
        <v>20789</v>
      </c>
      <c r="T694" s="79">
        <v>2940000</v>
      </c>
      <c r="U694" s="87"/>
    </row>
    <row r="695" spans="1:21">
      <c r="A695" s="87" t="s">
        <v>6882</v>
      </c>
      <c r="B695" s="87" t="s">
        <v>2779</v>
      </c>
      <c r="C695" s="87">
        <v>42060623</v>
      </c>
      <c r="D695" s="88">
        <v>276</v>
      </c>
      <c r="E695" s="88">
        <v>2011</v>
      </c>
      <c r="F695" s="467">
        <v>358000</v>
      </c>
      <c r="L695" s="80">
        <v>41088</v>
      </c>
      <c r="M695" s="74">
        <v>205</v>
      </c>
      <c r="N695" s="81" t="s">
        <v>2930</v>
      </c>
      <c r="O695" s="89" t="s">
        <v>3894</v>
      </c>
      <c r="P695" s="89">
        <v>11540202747</v>
      </c>
      <c r="Q695" s="91" t="s">
        <v>2807</v>
      </c>
      <c r="R695" s="91" t="s">
        <v>6930</v>
      </c>
      <c r="S695" s="78" t="s">
        <v>20789</v>
      </c>
      <c r="T695" s="79">
        <v>358000</v>
      </c>
      <c r="U695" s="87"/>
    </row>
    <row r="696" spans="1:21">
      <c r="A696" s="87" t="s">
        <v>2778</v>
      </c>
      <c r="B696" s="87" t="s">
        <v>2779</v>
      </c>
      <c r="C696" s="87">
        <v>12972664</v>
      </c>
      <c r="D696" s="88">
        <v>276</v>
      </c>
      <c r="E696" s="88">
        <v>2011</v>
      </c>
      <c r="F696" s="467">
        <v>4777500</v>
      </c>
      <c r="L696" s="80">
        <v>41088</v>
      </c>
      <c r="M696" s="74">
        <v>205</v>
      </c>
      <c r="N696" s="81" t="s">
        <v>2930</v>
      </c>
      <c r="O696" s="89" t="s">
        <v>2780</v>
      </c>
      <c r="P696" s="89" t="s">
        <v>2781</v>
      </c>
      <c r="Q696" s="91" t="s">
        <v>2782</v>
      </c>
      <c r="R696" s="91" t="s">
        <v>2783</v>
      </c>
      <c r="S696" s="78" t="s">
        <v>20789</v>
      </c>
      <c r="T696" s="79">
        <v>4777500</v>
      </c>
      <c r="U696" s="87"/>
    </row>
    <row r="697" spans="1:21">
      <c r="A697" s="87" t="s">
        <v>2905</v>
      </c>
      <c r="B697" s="87" t="s">
        <v>2779</v>
      </c>
      <c r="C697" s="87">
        <v>39775461</v>
      </c>
      <c r="D697" s="88">
        <v>276</v>
      </c>
      <c r="E697" s="88">
        <v>2011</v>
      </c>
      <c r="F697" s="467">
        <v>372000</v>
      </c>
      <c r="L697" s="80">
        <v>41088</v>
      </c>
      <c r="M697" s="74">
        <v>205</v>
      </c>
      <c r="N697" s="81" t="s">
        <v>2930</v>
      </c>
      <c r="O697" s="89" t="s">
        <v>3894</v>
      </c>
      <c r="P697" s="89" t="s">
        <v>2906</v>
      </c>
      <c r="Q697" s="91" t="s">
        <v>2782</v>
      </c>
      <c r="R697" s="91" t="s">
        <v>6931</v>
      </c>
      <c r="S697" s="78" t="s">
        <v>20789</v>
      </c>
      <c r="T697" s="79">
        <v>372000</v>
      </c>
      <c r="U697" s="87"/>
    </row>
    <row r="698" spans="1:21">
      <c r="A698" s="87" t="s">
        <v>6883</v>
      </c>
      <c r="B698" s="87" t="s">
        <v>2779</v>
      </c>
      <c r="C698" s="87">
        <v>91272032</v>
      </c>
      <c r="D698" s="88">
        <v>276</v>
      </c>
      <c r="E698" s="88">
        <v>2011</v>
      </c>
      <c r="F698" s="467">
        <v>245000</v>
      </c>
      <c r="L698" s="80">
        <v>41088</v>
      </c>
      <c r="M698" s="74">
        <v>205</v>
      </c>
      <c r="N698" s="81" t="s">
        <v>2930</v>
      </c>
      <c r="O698" s="89" t="s">
        <v>3894</v>
      </c>
      <c r="P698" s="89" t="s">
        <v>6932</v>
      </c>
      <c r="Q698" s="91" t="s">
        <v>2782</v>
      </c>
      <c r="R698" s="91" t="s">
        <v>6933</v>
      </c>
      <c r="S698" s="78" t="s">
        <v>20789</v>
      </c>
      <c r="T698" s="79">
        <v>245000</v>
      </c>
      <c r="U698" s="87"/>
    </row>
    <row r="699" spans="1:21">
      <c r="A699" s="87" t="s">
        <v>6884</v>
      </c>
      <c r="B699" s="87" t="s">
        <v>2779</v>
      </c>
      <c r="C699" s="87">
        <v>45512868</v>
      </c>
      <c r="D699" s="88">
        <v>276</v>
      </c>
      <c r="E699" s="88">
        <v>2011</v>
      </c>
      <c r="F699" s="467">
        <v>1102500</v>
      </c>
      <c r="L699" s="80">
        <v>41088</v>
      </c>
      <c r="M699" s="74">
        <v>205</v>
      </c>
      <c r="N699" s="81" t="s">
        <v>2930</v>
      </c>
      <c r="O699" s="89" t="s">
        <v>3894</v>
      </c>
      <c r="P699" s="89" t="s">
        <v>6934</v>
      </c>
      <c r="Q699" s="91" t="s">
        <v>2965</v>
      </c>
      <c r="R699" s="91" t="s">
        <v>6935</v>
      </c>
      <c r="S699" s="78" t="s">
        <v>20789</v>
      </c>
      <c r="T699" s="79">
        <v>1102500</v>
      </c>
      <c r="U699" s="87"/>
    </row>
    <row r="700" spans="1:21">
      <c r="A700" s="87" t="s">
        <v>6885</v>
      </c>
      <c r="B700" s="87" t="s">
        <v>2779</v>
      </c>
      <c r="C700" s="87">
        <v>51954860</v>
      </c>
      <c r="D700" s="88">
        <v>276</v>
      </c>
      <c r="E700" s="88">
        <v>2011</v>
      </c>
      <c r="F700" s="467">
        <v>372000</v>
      </c>
      <c r="L700" s="80">
        <v>41088</v>
      </c>
      <c r="M700" s="74">
        <v>205</v>
      </c>
      <c r="N700" s="81" t="s">
        <v>2930</v>
      </c>
      <c r="O700" s="89" t="s">
        <v>3894</v>
      </c>
      <c r="P700" s="89" t="s">
        <v>6936</v>
      </c>
      <c r="Q700" s="91" t="s">
        <v>4048</v>
      </c>
      <c r="R700" s="91" t="s">
        <v>6937</v>
      </c>
      <c r="S700" s="78" t="s">
        <v>20789</v>
      </c>
      <c r="T700" s="79">
        <v>372000</v>
      </c>
      <c r="U700" s="87"/>
    </row>
    <row r="701" spans="1:21">
      <c r="A701" s="87" t="s">
        <v>6306</v>
      </c>
      <c r="B701" s="87" t="s">
        <v>2779</v>
      </c>
      <c r="C701" s="87">
        <v>39762739</v>
      </c>
      <c r="D701" s="88">
        <v>276</v>
      </c>
      <c r="E701" s="88">
        <v>2011</v>
      </c>
      <c r="F701" s="467">
        <v>367500</v>
      </c>
      <c r="L701" s="80">
        <v>41088</v>
      </c>
      <c r="M701" s="74">
        <v>205</v>
      </c>
      <c r="N701" s="81" t="s">
        <v>2930</v>
      </c>
      <c r="O701" s="89" t="s">
        <v>2850</v>
      </c>
      <c r="P701" s="89" t="s">
        <v>6938</v>
      </c>
      <c r="Q701" s="91" t="s">
        <v>4596</v>
      </c>
      <c r="R701" s="91" t="s">
        <v>6939</v>
      </c>
      <c r="S701" s="78" t="s">
        <v>20789</v>
      </c>
      <c r="T701" s="79">
        <v>367500</v>
      </c>
      <c r="U701" s="87"/>
    </row>
    <row r="702" spans="1:21">
      <c r="A702" s="87" t="s">
        <v>6886</v>
      </c>
      <c r="B702" s="87" t="s">
        <v>2779</v>
      </c>
      <c r="C702" s="87">
        <v>5645041</v>
      </c>
      <c r="D702" s="88">
        <v>276</v>
      </c>
      <c r="E702" s="88">
        <v>2011</v>
      </c>
      <c r="F702" s="467">
        <v>367500</v>
      </c>
      <c r="L702" s="80">
        <v>41088</v>
      </c>
      <c r="M702" s="74">
        <v>205</v>
      </c>
      <c r="N702" s="81" t="s">
        <v>2930</v>
      </c>
      <c r="O702" s="89" t="s">
        <v>3894</v>
      </c>
      <c r="P702" s="89" t="s">
        <v>6940</v>
      </c>
      <c r="Q702" s="91" t="s">
        <v>2807</v>
      </c>
      <c r="R702" s="91" t="s">
        <v>6941</v>
      </c>
      <c r="S702" s="78" t="s">
        <v>20789</v>
      </c>
      <c r="T702" s="79">
        <v>367500</v>
      </c>
      <c r="U702" s="87"/>
    </row>
    <row r="703" spans="1:21">
      <c r="A703" s="87" t="s">
        <v>6942</v>
      </c>
      <c r="B703" s="87" t="s">
        <v>2779</v>
      </c>
      <c r="C703" s="87">
        <v>52644215</v>
      </c>
      <c r="D703" s="88">
        <v>276</v>
      </c>
      <c r="E703" s="88">
        <v>2011</v>
      </c>
      <c r="F703" s="467">
        <v>490000</v>
      </c>
      <c r="L703" s="80">
        <v>41088</v>
      </c>
      <c r="M703" s="74">
        <v>208</v>
      </c>
      <c r="N703" s="81" t="s">
        <v>2930</v>
      </c>
      <c r="O703" s="89" t="s">
        <v>2780</v>
      </c>
      <c r="P703" s="89" t="s">
        <v>6956</v>
      </c>
      <c r="Q703" s="91" t="s">
        <v>2807</v>
      </c>
      <c r="R703" s="91" t="s">
        <v>6957</v>
      </c>
      <c r="S703" s="78" t="s">
        <v>20789</v>
      </c>
      <c r="T703" s="79">
        <v>490000</v>
      </c>
      <c r="U703" s="87"/>
    </row>
    <row r="704" spans="1:21">
      <c r="A704" s="87" t="s">
        <v>5310</v>
      </c>
      <c r="B704" s="87" t="s">
        <v>2785</v>
      </c>
      <c r="C704" s="87">
        <v>247299</v>
      </c>
      <c r="D704" s="88">
        <v>276</v>
      </c>
      <c r="E704" s="88">
        <v>2011</v>
      </c>
      <c r="F704" s="467">
        <v>480000</v>
      </c>
      <c r="L704" s="80">
        <v>41088</v>
      </c>
      <c r="M704" s="74">
        <v>208</v>
      </c>
      <c r="N704" s="81" t="s">
        <v>2930</v>
      </c>
      <c r="O704" s="89" t="s">
        <v>2780</v>
      </c>
      <c r="P704" s="89">
        <v>126007566</v>
      </c>
      <c r="Q704" s="91" t="s">
        <v>2964</v>
      </c>
      <c r="R704" s="91" t="s">
        <v>5338</v>
      </c>
      <c r="S704" s="78" t="s">
        <v>20789</v>
      </c>
      <c r="T704" s="79">
        <v>480000</v>
      </c>
      <c r="U704" s="87"/>
    </row>
    <row r="705" spans="1:21">
      <c r="A705" s="87" t="s">
        <v>6943</v>
      </c>
      <c r="B705" s="87" t="s">
        <v>2779</v>
      </c>
      <c r="C705" s="87">
        <v>8101671</v>
      </c>
      <c r="D705" s="88">
        <v>276</v>
      </c>
      <c r="E705" s="88">
        <v>2011</v>
      </c>
      <c r="F705" s="467">
        <v>367500</v>
      </c>
      <c r="L705" s="80">
        <v>41088</v>
      </c>
      <c r="M705" s="74">
        <v>208</v>
      </c>
      <c r="N705" s="81" t="s">
        <v>2930</v>
      </c>
      <c r="O705" s="89" t="s">
        <v>3894</v>
      </c>
      <c r="P705" s="89">
        <v>10132886630</v>
      </c>
      <c r="Q705" s="91" t="s">
        <v>6958</v>
      </c>
      <c r="R705" s="91" t="s">
        <v>6959</v>
      </c>
      <c r="S705" s="78" t="s">
        <v>20789</v>
      </c>
      <c r="T705" s="79">
        <v>367500</v>
      </c>
      <c r="U705" s="87"/>
    </row>
    <row r="706" spans="1:21">
      <c r="A706" s="87" t="s">
        <v>6944</v>
      </c>
      <c r="B706" s="87" t="s">
        <v>2779</v>
      </c>
      <c r="C706" s="87">
        <v>79374054</v>
      </c>
      <c r="D706" s="88">
        <v>276</v>
      </c>
      <c r="E706" s="88">
        <v>2011</v>
      </c>
      <c r="F706" s="467">
        <v>490000</v>
      </c>
      <c r="L706" s="80">
        <v>41088</v>
      </c>
      <c r="M706" s="74">
        <v>208</v>
      </c>
      <c r="N706" s="81" t="s">
        <v>2930</v>
      </c>
      <c r="O706" s="89" t="s">
        <v>3894</v>
      </c>
      <c r="P706" s="89" t="s">
        <v>6960</v>
      </c>
      <c r="Q706" s="91" t="s">
        <v>2856</v>
      </c>
      <c r="R706" s="91" t="s">
        <v>6961</v>
      </c>
      <c r="S706" s="78" t="s">
        <v>20789</v>
      </c>
      <c r="T706" s="79">
        <v>490000</v>
      </c>
      <c r="U706" s="87"/>
    </row>
    <row r="707" spans="1:21">
      <c r="A707" s="87" t="s">
        <v>6945</v>
      </c>
      <c r="B707" s="87" t="s">
        <v>2779</v>
      </c>
      <c r="C707" s="87">
        <v>3228670</v>
      </c>
      <c r="D707" s="88">
        <v>276</v>
      </c>
      <c r="E707" s="88">
        <v>2011</v>
      </c>
      <c r="F707" s="467">
        <v>367500</v>
      </c>
      <c r="L707" s="80">
        <v>41088</v>
      </c>
      <c r="M707" s="74">
        <v>208</v>
      </c>
      <c r="N707" s="81" t="s">
        <v>2930</v>
      </c>
      <c r="O707" s="89" t="s">
        <v>2850</v>
      </c>
      <c r="P707" s="89">
        <v>18208700771</v>
      </c>
      <c r="Q707" s="91" t="s">
        <v>6958</v>
      </c>
      <c r="R707" s="91" t="s">
        <v>6962</v>
      </c>
      <c r="S707" s="78" t="s">
        <v>20789</v>
      </c>
      <c r="T707" s="79">
        <v>367500</v>
      </c>
      <c r="U707" s="87"/>
    </row>
    <row r="708" spans="1:21">
      <c r="A708" s="87" t="s">
        <v>4889</v>
      </c>
      <c r="B708" s="87" t="s">
        <v>2779</v>
      </c>
      <c r="C708" s="87">
        <v>19209186</v>
      </c>
      <c r="D708" s="88">
        <v>276</v>
      </c>
      <c r="E708" s="88">
        <v>2011</v>
      </c>
      <c r="F708" s="467">
        <v>490000</v>
      </c>
      <c r="L708" s="80">
        <v>41088</v>
      </c>
      <c r="M708" s="74">
        <v>208</v>
      </c>
      <c r="N708" s="81" t="s">
        <v>2930</v>
      </c>
      <c r="O708" s="89" t="s">
        <v>2850</v>
      </c>
      <c r="P708" s="89" t="s">
        <v>6963</v>
      </c>
      <c r="Q708" s="91" t="s">
        <v>6964</v>
      </c>
      <c r="R708" s="91" t="s">
        <v>4934</v>
      </c>
      <c r="S708" s="78" t="s">
        <v>20789</v>
      </c>
      <c r="T708" s="79">
        <v>490000</v>
      </c>
      <c r="U708" s="87"/>
    </row>
    <row r="709" spans="1:21">
      <c r="A709" s="87" t="s">
        <v>6946</v>
      </c>
      <c r="B709" s="87" t="s">
        <v>2779</v>
      </c>
      <c r="C709" s="87">
        <v>21068515</v>
      </c>
      <c r="D709" s="88">
        <v>276</v>
      </c>
      <c r="E709" s="88">
        <v>2011</v>
      </c>
      <c r="F709" s="467">
        <v>490000</v>
      </c>
      <c r="L709" s="80">
        <v>41088</v>
      </c>
      <c r="M709" s="74">
        <v>208</v>
      </c>
      <c r="N709" s="81" t="s">
        <v>2930</v>
      </c>
      <c r="O709" s="89" t="s">
        <v>3894</v>
      </c>
      <c r="P709" s="89" t="s">
        <v>3152</v>
      </c>
      <c r="Q709" s="91" t="s">
        <v>2807</v>
      </c>
      <c r="R709" s="91" t="s">
        <v>6965</v>
      </c>
      <c r="S709" s="78" t="s">
        <v>20789</v>
      </c>
      <c r="T709" s="79">
        <v>490000</v>
      </c>
      <c r="U709" s="87"/>
    </row>
    <row r="710" spans="1:21">
      <c r="A710" s="87" t="s">
        <v>5324</v>
      </c>
      <c r="B710" s="87" t="s">
        <v>2779</v>
      </c>
      <c r="C710" s="87">
        <v>19469745</v>
      </c>
      <c r="D710" s="88">
        <v>276</v>
      </c>
      <c r="E710" s="88">
        <v>2011</v>
      </c>
      <c r="F710" s="467">
        <v>480000</v>
      </c>
      <c r="L710" s="80">
        <v>41088</v>
      </c>
      <c r="M710" s="74">
        <v>208</v>
      </c>
      <c r="N710" s="81" t="s">
        <v>2930</v>
      </c>
      <c r="O710" s="89" t="s">
        <v>2780</v>
      </c>
      <c r="P710" s="89" t="s">
        <v>5357</v>
      </c>
      <c r="Q710" s="91" t="s">
        <v>2856</v>
      </c>
      <c r="R710" s="91" t="s">
        <v>5358</v>
      </c>
      <c r="S710" s="78" t="s">
        <v>20789</v>
      </c>
      <c r="T710" s="79">
        <v>480000</v>
      </c>
      <c r="U710" s="87"/>
    </row>
    <row r="711" spans="1:21">
      <c r="A711" s="87" t="s">
        <v>6947</v>
      </c>
      <c r="B711" s="87" t="s">
        <v>2779</v>
      </c>
      <c r="C711" s="87">
        <v>91225862</v>
      </c>
      <c r="D711" s="88">
        <v>276</v>
      </c>
      <c r="E711" s="88">
        <v>2011</v>
      </c>
      <c r="F711" s="467">
        <v>367500</v>
      </c>
      <c r="L711" s="80">
        <v>41088</v>
      </c>
      <c r="M711" s="74">
        <v>208</v>
      </c>
      <c r="N711" s="81" t="s">
        <v>2930</v>
      </c>
      <c r="O711" s="89" t="s">
        <v>3894</v>
      </c>
      <c r="P711" s="89">
        <v>615013005</v>
      </c>
      <c r="Q711" s="91" t="s">
        <v>6966</v>
      </c>
      <c r="R711" s="91" t="s">
        <v>6967</v>
      </c>
      <c r="S711" s="78" t="s">
        <v>20789</v>
      </c>
      <c r="T711" s="79">
        <v>367500</v>
      </c>
      <c r="U711" s="87"/>
    </row>
    <row r="712" spans="1:21">
      <c r="A712" s="87" t="s">
        <v>6948</v>
      </c>
      <c r="B712" s="87" t="s">
        <v>2779</v>
      </c>
      <c r="C712" s="87">
        <v>12563836</v>
      </c>
      <c r="D712" s="88">
        <v>276</v>
      </c>
      <c r="E712" s="88">
        <v>2011</v>
      </c>
      <c r="F712" s="467">
        <v>367500</v>
      </c>
      <c r="L712" s="80">
        <v>41088</v>
      </c>
      <c r="M712" s="74">
        <v>208</v>
      </c>
      <c r="N712" s="81" t="s">
        <v>2930</v>
      </c>
      <c r="O712" s="89" t="s">
        <v>3894</v>
      </c>
      <c r="P712" s="89">
        <v>5251277038</v>
      </c>
      <c r="Q712" s="91" t="s">
        <v>6964</v>
      </c>
      <c r="R712" s="91" t="s">
        <v>6968</v>
      </c>
      <c r="S712" s="78" t="s">
        <v>20789</v>
      </c>
      <c r="T712" s="79">
        <v>367500</v>
      </c>
      <c r="U712" s="87"/>
    </row>
    <row r="713" spans="1:21">
      <c r="A713" s="87" t="s">
        <v>6949</v>
      </c>
      <c r="B713" s="87" t="s">
        <v>2779</v>
      </c>
      <c r="C713" s="87">
        <v>35325228</v>
      </c>
      <c r="D713" s="88">
        <v>276</v>
      </c>
      <c r="E713" s="88">
        <v>2011</v>
      </c>
      <c r="F713" s="467">
        <v>367500</v>
      </c>
      <c r="L713" s="80">
        <v>41088</v>
      </c>
      <c r="M713" s="74">
        <v>208</v>
      </c>
      <c r="N713" s="81" t="s">
        <v>2930</v>
      </c>
      <c r="O713" s="89" t="s">
        <v>3894</v>
      </c>
      <c r="P713" s="89">
        <v>20105700964</v>
      </c>
      <c r="Q713" s="91" t="s">
        <v>2807</v>
      </c>
      <c r="R713" s="91" t="s">
        <v>6969</v>
      </c>
      <c r="S713" s="78" t="s">
        <v>20789</v>
      </c>
      <c r="T713" s="79">
        <v>367500</v>
      </c>
      <c r="U713" s="87"/>
    </row>
    <row r="714" spans="1:21">
      <c r="A714" s="87" t="s">
        <v>6950</v>
      </c>
      <c r="B714" s="87" t="s">
        <v>2779</v>
      </c>
      <c r="C714" s="87">
        <v>79959928</v>
      </c>
      <c r="D714" s="88">
        <v>276</v>
      </c>
      <c r="E714" s="88">
        <v>2011</v>
      </c>
      <c r="F714" s="467">
        <v>367500</v>
      </c>
      <c r="L714" s="80">
        <v>41088</v>
      </c>
      <c r="M714" s="74">
        <v>208</v>
      </c>
      <c r="N714" s="81" t="s">
        <v>2930</v>
      </c>
      <c r="O714" s="89" t="s">
        <v>3894</v>
      </c>
      <c r="P714" s="89" t="s">
        <v>6970</v>
      </c>
      <c r="Q714" s="91" t="s">
        <v>2856</v>
      </c>
      <c r="R714" s="91" t="s">
        <v>6971</v>
      </c>
      <c r="S714" s="78" t="s">
        <v>20789</v>
      </c>
      <c r="T714" s="79">
        <v>367500</v>
      </c>
      <c r="U714" s="87"/>
    </row>
    <row r="715" spans="1:21">
      <c r="A715" s="87" t="s">
        <v>6951</v>
      </c>
      <c r="B715" s="87" t="s">
        <v>2779</v>
      </c>
      <c r="C715" s="87">
        <v>19169504</v>
      </c>
      <c r="D715" s="88">
        <v>276</v>
      </c>
      <c r="E715" s="88">
        <v>2011</v>
      </c>
      <c r="F715" s="467">
        <v>735000</v>
      </c>
      <c r="L715" s="80">
        <v>41121</v>
      </c>
      <c r="M715" s="74">
        <v>208</v>
      </c>
      <c r="N715" s="81" t="s">
        <v>2930</v>
      </c>
      <c r="O715" s="89" t="s">
        <v>3894</v>
      </c>
      <c r="P715" s="89" t="s">
        <v>6972</v>
      </c>
      <c r="Q715" s="91" t="s">
        <v>2807</v>
      </c>
      <c r="R715" s="91" t="s">
        <v>6973</v>
      </c>
      <c r="S715" s="78" t="s">
        <v>20789</v>
      </c>
      <c r="T715" s="79">
        <v>735000</v>
      </c>
      <c r="U715" s="87"/>
    </row>
    <row r="716" spans="1:21">
      <c r="A716" s="87" t="s">
        <v>6952</v>
      </c>
      <c r="B716" s="87" t="s">
        <v>2779</v>
      </c>
      <c r="C716" s="87">
        <v>19164898</v>
      </c>
      <c r="D716" s="88">
        <v>276</v>
      </c>
      <c r="E716" s="88">
        <v>2011</v>
      </c>
      <c r="F716" s="467">
        <v>367500</v>
      </c>
      <c r="L716" s="80">
        <v>41088</v>
      </c>
      <c r="M716" s="74">
        <v>208</v>
      </c>
      <c r="N716" s="81" t="s">
        <v>2930</v>
      </c>
      <c r="O716" s="89" t="s">
        <v>3894</v>
      </c>
      <c r="P716" s="89">
        <v>24028097659</v>
      </c>
      <c r="Q716" s="91" t="s">
        <v>6974</v>
      </c>
      <c r="R716" s="91" t="s">
        <v>6975</v>
      </c>
      <c r="S716" s="78" t="s">
        <v>20789</v>
      </c>
      <c r="T716" s="79">
        <v>367500</v>
      </c>
      <c r="U716" s="87"/>
    </row>
    <row r="717" spans="1:21">
      <c r="A717" s="87" t="s">
        <v>6953</v>
      </c>
      <c r="B717" s="87" t="s">
        <v>2779</v>
      </c>
      <c r="C717" s="87">
        <v>51904279</v>
      </c>
      <c r="D717" s="88">
        <v>276</v>
      </c>
      <c r="E717" s="88">
        <v>2011</v>
      </c>
      <c r="F717" s="467">
        <v>367500</v>
      </c>
      <c r="L717" s="80">
        <v>41088</v>
      </c>
      <c r="M717" s="74">
        <v>208</v>
      </c>
      <c r="N717" s="81" t="s">
        <v>2930</v>
      </c>
      <c r="O717" s="89" t="s">
        <v>2780</v>
      </c>
      <c r="P717" s="89" t="s">
        <v>6976</v>
      </c>
      <c r="Q717" s="91" t="s">
        <v>2807</v>
      </c>
      <c r="R717" s="91" t="s">
        <v>6977</v>
      </c>
      <c r="S717" s="78" t="s">
        <v>20789</v>
      </c>
      <c r="T717" s="79">
        <v>367500</v>
      </c>
      <c r="U717" s="87"/>
    </row>
    <row r="718" spans="1:21">
      <c r="A718" s="87" t="s">
        <v>4992</v>
      </c>
      <c r="B718" s="87" t="s">
        <v>2779</v>
      </c>
      <c r="C718" s="87">
        <v>7697447</v>
      </c>
      <c r="D718" s="88">
        <v>276</v>
      </c>
      <c r="E718" s="88">
        <v>2011</v>
      </c>
      <c r="F718" s="467">
        <v>367500</v>
      </c>
      <c r="L718" s="80">
        <v>41088</v>
      </c>
      <c r="M718" s="74">
        <v>208</v>
      </c>
      <c r="N718" s="81" t="s">
        <v>2930</v>
      </c>
      <c r="O718" s="89" t="s">
        <v>3894</v>
      </c>
      <c r="P718" s="89">
        <v>5226057023</v>
      </c>
      <c r="Q718" s="91" t="s">
        <v>6964</v>
      </c>
      <c r="R718" s="91" t="s">
        <v>5033</v>
      </c>
      <c r="S718" s="78" t="s">
        <v>20789</v>
      </c>
      <c r="T718" s="79">
        <v>367500</v>
      </c>
      <c r="U718" s="87"/>
    </row>
    <row r="719" spans="1:21">
      <c r="A719" s="87" t="s">
        <v>6954</v>
      </c>
      <c r="B719" s="87" t="s">
        <v>2779</v>
      </c>
      <c r="C719" s="87">
        <v>2994959</v>
      </c>
      <c r="D719" s="88">
        <v>276</v>
      </c>
      <c r="E719" s="88">
        <v>2011</v>
      </c>
      <c r="F719" s="467">
        <v>367500</v>
      </c>
      <c r="L719" s="80">
        <v>41088</v>
      </c>
      <c r="M719" s="74">
        <v>208</v>
      </c>
      <c r="N719" s="81" t="s">
        <v>2930</v>
      </c>
      <c r="O719" s="89" t="s">
        <v>3894</v>
      </c>
      <c r="P719" s="89">
        <v>5324030036</v>
      </c>
      <c r="Q719" s="91" t="s">
        <v>6964</v>
      </c>
      <c r="R719" s="91" t="s">
        <v>6978</v>
      </c>
      <c r="S719" s="78" t="s">
        <v>20789</v>
      </c>
      <c r="T719" s="79">
        <v>367500</v>
      </c>
      <c r="U719" s="87"/>
    </row>
    <row r="720" spans="1:21">
      <c r="A720" s="87" t="s">
        <v>6955</v>
      </c>
      <c r="B720" s="87" t="s">
        <v>2779</v>
      </c>
      <c r="C720" s="87">
        <v>3181079</v>
      </c>
      <c r="D720" s="88">
        <v>276</v>
      </c>
      <c r="E720" s="88">
        <v>2011</v>
      </c>
      <c r="F720" s="467">
        <v>367500</v>
      </c>
      <c r="L720" s="80">
        <v>41088</v>
      </c>
      <c r="M720" s="74">
        <v>208</v>
      </c>
      <c r="N720" s="81" t="s">
        <v>2930</v>
      </c>
      <c r="O720" s="89" t="s">
        <v>2850</v>
      </c>
      <c r="P720" s="89" t="s">
        <v>3189</v>
      </c>
      <c r="Q720" s="91" t="s">
        <v>2856</v>
      </c>
      <c r="R720" s="91" t="s">
        <v>5035</v>
      </c>
      <c r="S720" s="78" t="s">
        <v>20789</v>
      </c>
      <c r="T720" s="79">
        <v>367500</v>
      </c>
      <c r="U720" s="87"/>
    </row>
    <row r="721" spans="1:21">
      <c r="A721" s="87" t="s">
        <v>3092</v>
      </c>
      <c r="B721" s="87" t="s">
        <v>2779</v>
      </c>
      <c r="C721" s="87">
        <v>79334669</v>
      </c>
      <c r="D721" s="88">
        <v>276</v>
      </c>
      <c r="E721" s="88">
        <v>2011</v>
      </c>
      <c r="F721" s="467">
        <v>490000</v>
      </c>
      <c r="L721" s="80">
        <v>41088</v>
      </c>
      <c r="M721" s="74">
        <v>208</v>
      </c>
      <c r="N721" s="81" t="s">
        <v>2930</v>
      </c>
      <c r="O721" s="89" t="s">
        <v>2850</v>
      </c>
      <c r="P721" s="89" t="s">
        <v>3200</v>
      </c>
      <c r="Q721" s="91" t="s">
        <v>6964</v>
      </c>
      <c r="R721" s="91" t="s">
        <v>6979</v>
      </c>
      <c r="S721" s="78" t="s">
        <v>20789</v>
      </c>
      <c r="T721" s="79">
        <v>490000</v>
      </c>
      <c r="U721" s="87"/>
    </row>
    <row r="722" spans="1:21">
      <c r="A722" s="87" t="s">
        <v>7162</v>
      </c>
      <c r="B722" s="87" t="s">
        <v>2779</v>
      </c>
      <c r="C722" s="87">
        <v>70115770</v>
      </c>
      <c r="D722" s="88">
        <v>276</v>
      </c>
      <c r="E722" s="88">
        <v>2011</v>
      </c>
      <c r="F722" s="467">
        <v>372000</v>
      </c>
      <c r="L722" s="80">
        <v>41109</v>
      </c>
      <c r="M722" s="74">
        <v>221</v>
      </c>
      <c r="N722" s="81" t="s">
        <v>2930</v>
      </c>
      <c r="O722" s="89" t="s">
        <v>2850</v>
      </c>
      <c r="P722" s="89">
        <v>757009808</v>
      </c>
      <c r="Q722" s="91" t="s">
        <v>2964</v>
      </c>
      <c r="R722" s="91" t="s">
        <v>7189</v>
      </c>
      <c r="S722" s="78" t="s">
        <v>20789</v>
      </c>
      <c r="T722" s="79">
        <v>372000</v>
      </c>
      <c r="U722" s="87"/>
    </row>
    <row r="723" spans="1:21">
      <c r="A723" s="87" t="s">
        <v>7163</v>
      </c>
      <c r="B723" s="87" t="s">
        <v>2779</v>
      </c>
      <c r="C723" s="87">
        <v>6768803</v>
      </c>
      <c r="D723" s="88">
        <v>276</v>
      </c>
      <c r="E723" s="88">
        <v>2011</v>
      </c>
      <c r="F723" s="467">
        <v>372000</v>
      </c>
      <c r="L723" s="80">
        <v>41109</v>
      </c>
      <c r="M723" s="74">
        <v>221</v>
      </c>
      <c r="N723" s="81" t="s">
        <v>2930</v>
      </c>
      <c r="O723" s="89" t="s">
        <v>3894</v>
      </c>
      <c r="P723" s="89">
        <v>18055061862</v>
      </c>
      <c r="Q723" s="91" t="s">
        <v>2807</v>
      </c>
      <c r="R723" s="91" t="s">
        <v>7190</v>
      </c>
      <c r="S723" s="78" t="s">
        <v>20789</v>
      </c>
      <c r="T723" s="79">
        <v>372000</v>
      </c>
      <c r="U723" s="87"/>
    </row>
    <row r="724" spans="1:21">
      <c r="A724" s="87" t="s">
        <v>7164</v>
      </c>
      <c r="B724" s="87" t="s">
        <v>2779</v>
      </c>
      <c r="C724" s="87">
        <v>19438939</v>
      </c>
      <c r="D724" s="88">
        <v>276</v>
      </c>
      <c r="E724" s="88">
        <v>2011</v>
      </c>
      <c r="F724" s="467">
        <v>1842000</v>
      </c>
      <c r="L724" s="80">
        <v>41109</v>
      </c>
      <c r="M724" s="74">
        <v>221</v>
      </c>
      <c r="N724" s="81" t="s">
        <v>2930</v>
      </c>
      <c r="O724" s="89" t="s">
        <v>3894</v>
      </c>
      <c r="P724" s="89">
        <v>20536056314</v>
      </c>
      <c r="Q724" s="91" t="s">
        <v>2807</v>
      </c>
      <c r="R724" s="91" t="s">
        <v>7191</v>
      </c>
      <c r="S724" s="78" t="s">
        <v>20789</v>
      </c>
      <c r="T724" s="79">
        <v>1842000</v>
      </c>
      <c r="U724" s="87"/>
    </row>
    <row r="725" spans="1:21">
      <c r="A725" s="87" t="s">
        <v>7165</v>
      </c>
      <c r="B725" s="87" t="s">
        <v>2779</v>
      </c>
      <c r="C725" s="87">
        <v>71720415</v>
      </c>
      <c r="D725" s="88">
        <v>276</v>
      </c>
      <c r="E725" s="88">
        <v>2011</v>
      </c>
      <c r="F725" s="467">
        <v>372000</v>
      </c>
      <c r="L725" s="80">
        <v>41109</v>
      </c>
      <c r="M725" s="74">
        <v>221</v>
      </c>
      <c r="N725" s="81" t="s">
        <v>2930</v>
      </c>
      <c r="O725" s="89" t="s">
        <v>3894</v>
      </c>
      <c r="P725" s="89">
        <v>10800870462</v>
      </c>
      <c r="Q725" s="91" t="s">
        <v>2807</v>
      </c>
      <c r="R725" s="91" t="s">
        <v>5079</v>
      </c>
      <c r="S725" s="78" t="s">
        <v>20789</v>
      </c>
      <c r="T725" s="79">
        <v>372000</v>
      </c>
      <c r="U725" s="87"/>
    </row>
    <row r="726" spans="1:21">
      <c r="A726" s="87" t="s">
        <v>4885</v>
      </c>
      <c r="B726" s="87" t="s">
        <v>2779</v>
      </c>
      <c r="C726" s="87">
        <v>88152194</v>
      </c>
      <c r="D726" s="88">
        <v>276</v>
      </c>
      <c r="E726" s="88">
        <v>2011</v>
      </c>
      <c r="F726" s="467">
        <v>372000</v>
      </c>
      <c r="L726" s="80">
        <v>41109</v>
      </c>
      <c r="M726" s="74">
        <v>221</v>
      </c>
      <c r="N726" s="81" t="s">
        <v>2930</v>
      </c>
      <c r="O726" s="89" t="s">
        <v>3894</v>
      </c>
      <c r="P726" s="89">
        <v>20525870640</v>
      </c>
      <c r="Q726" s="91" t="s">
        <v>2807</v>
      </c>
      <c r="R726" s="91" t="s">
        <v>4929</v>
      </c>
      <c r="S726" s="78" t="s">
        <v>20789</v>
      </c>
      <c r="T726" s="79">
        <v>372000</v>
      </c>
      <c r="U726" s="87"/>
    </row>
    <row r="727" spans="1:21">
      <c r="A727" s="87" t="s">
        <v>7166</v>
      </c>
      <c r="B727" s="87" t="s">
        <v>2779</v>
      </c>
      <c r="C727" s="87">
        <v>80093506</v>
      </c>
      <c r="D727" s="88">
        <v>276</v>
      </c>
      <c r="E727" s="88">
        <v>2011</v>
      </c>
      <c r="F727" s="467">
        <v>367500</v>
      </c>
      <c r="L727" s="80">
        <v>41109</v>
      </c>
      <c r="M727" s="74">
        <v>221</v>
      </c>
      <c r="N727" s="81" t="s">
        <v>2930</v>
      </c>
      <c r="O727" s="89" t="s">
        <v>3894</v>
      </c>
      <c r="P727" s="89" t="s">
        <v>7179</v>
      </c>
      <c r="Q727" s="91" t="s">
        <v>2782</v>
      </c>
      <c r="R727" s="91" t="s">
        <v>7192</v>
      </c>
      <c r="S727" s="78" t="s">
        <v>20789</v>
      </c>
      <c r="T727" s="79">
        <v>367500</v>
      </c>
      <c r="U727" s="87"/>
    </row>
    <row r="728" spans="1:21">
      <c r="A728" s="87" t="s">
        <v>7167</v>
      </c>
      <c r="B728" s="87" t="s">
        <v>2779</v>
      </c>
      <c r="C728" s="87">
        <v>14932116</v>
      </c>
      <c r="D728" s="88">
        <v>276</v>
      </c>
      <c r="E728" s="88">
        <v>2011</v>
      </c>
      <c r="F728" s="467">
        <v>367500</v>
      </c>
      <c r="L728" s="80">
        <v>41109</v>
      </c>
      <c r="M728" s="74">
        <v>221</v>
      </c>
      <c r="N728" s="81" t="s">
        <v>2930</v>
      </c>
      <c r="O728" s="89" t="s">
        <v>2850</v>
      </c>
      <c r="P728" s="89">
        <v>486068570</v>
      </c>
      <c r="Q728" s="91" t="s">
        <v>4075</v>
      </c>
      <c r="R728" s="91" t="s">
        <v>7193</v>
      </c>
      <c r="S728" s="78" t="s">
        <v>20789</v>
      </c>
      <c r="T728" s="79">
        <v>367500</v>
      </c>
      <c r="U728" s="87"/>
    </row>
    <row r="729" spans="1:21">
      <c r="A729" s="87" t="s">
        <v>7168</v>
      </c>
      <c r="B729" s="87" t="s">
        <v>2779</v>
      </c>
      <c r="C729" s="87">
        <v>19358137</v>
      </c>
      <c r="D729" s="88">
        <v>276</v>
      </c>
      <c r="E729" s="88">
        <v>2011</v>
      </c>
      <c r="F729" s="467">
        <v>372000</v>
      </c>
      <c r="L729" s="80">
        <v>41109</v>
      </c>
      <c r="M729" s="74">
        <v>221</v>
      </c>
      <c r="N729" s="81" t="s">
        <v>2930</v>
      </c>
      <c r="O729" s="89" t="s">
        <v>3894</v>
      </c>
      <c r="P729" s="89" t="s">
        <v>7180</v>
      </c>
      <c r="Q729" s="91" t="s">
        <v>2782</v>
      </c>
      <c r="R729" s="91" t="s">
        <v>7194</v>
      </c>
      <c r="S729" s="78" t="s">
        <v>20789</v>
      </c>
      <c r="T729" s="79">
        <v>372000</v>
      </c>
      <c r="U729" s="87"/>
    </row>
    <row r="730" spans="1:21">
      <c r="A730" s="87" t="s">
        <v>7169</v>
      </c>
      <c r="B730" s="87" t="s">
        <v>2779</v>
      </c>
      <c r="C730" s="87">
        <v>98627664</v>
      </c>
      <c r="D730" s="88">
        <v>276</v>
      </c>
      <c r="E730" s="88">
        <v>2011</v>
      </c>
      <c r="F730" s="467">
        <v>372000</v>
      </c>
      <c r="L730" s="80">
        <v>41109</v>
      </c>
      <c r="M730" s="74">
        <v>221</v>
      </c>
      <c r="N730" s="81" t="s">
        <v>2930</v>
      </c>
      <c r="O730" s="89" t="s">
        <v>3894</v>
      </c>
      <c r="P730" s="89">
        <v>10310897574</v>
      </c>
      <c r="Q730" s="91" t="s">
        <v>2807</v>
      </c>
      <c r="R730" s="91" t="s">
        <v>7195</v>
      </c>
      <c r="S730" s="78" t="s">
        <v>20789</v>
      </c>
      <c r="T730" s="79">
        <v>372000</v>
      </c>
      <c r="U730" s="87"/>
    </row>
    <row r="731" spans="1:21">
      <c r="A731" s="87" t="s">
        <v>7170</v>
      </c>
      <c r="B731" s="87" t="s">
        <v>2779</v>
      </c>
      <c r="C731" s="87">
        <v>98550234</v>
      </c>
      <c r="D731" s="88">
        <v>276</v>
      </c>
      <c r="E731" s="88">
        <v>2011</v>
      </c>
      <c r="F731" s="467">
        <v>372000</v>
      </c>
      <c r="L731" s="80">
        <v>41109</v>
      </c>
      <c r="M731" s="74">
        <v>221</v>
      </c>
      <c r="N731" s="81" t="s">
        <v>2930</v>
      </c>
      <c r="O731" s="89" t="s">
        <v>3894</v>
      </c>
      <c r="P731" s="89" t="s">
        <v>7181</v>
      </c>
      <c r="Q731" s="91" t="s">
        <v>2807</v>
      </c>
      <c r="R731" s="91" t="s">
        <v>7196</v>
      </c>
      <c r="S731" s="78" t="s">
        <v>20789</v>
      </c>
      <c r="T731" s="79">
        <v>372000</v>
      </c>
      <c r="U731" s="87"/>
    </row>
    <row r="732" spans="1:21">
      <c r="A732" s="87" t="s">
        <v>7171</v>
      </c>
      <c r="B732" s="87" t="s">
        <v>2779</v>
      </c>
      <c r="C732" s="87">
        <v>85151473</v>
      </c>
      <c r="D732" s="88">
        <v>276</v>
      </c>
      <c r="E732" s="88">
        <v>2011</v>
      </c>
      <c r="F732" s="467">
        <v>372000</v>
      </c>
      <c r="L732" s="80">
        <v>41109</v>
      </c>
      <c r="M732" s="74">
        <v>221</v>
      </c>
      <c r="N732" s="81" t="s">
        <v>2930</v>
      </c>
      <c r="O732" s="89" t="s">
        <v>3894</v>
      </c>
      <c r="P732" s="89" t="s">
        <v>7182</v>
      </c>
      <c r="Q732" s="91" t="s">
        <v>2807</v>
      </c>
      <c r="R732" s="91" t="s">
        <v>7197</v>
      </c>
      <c r="S732" s="78" t="s">
        <v>20789</v>
      </c>
      <c r="T732" s="79">
        <v>372000</v>
      </c>
      <c r="U732" s="87"/>
    </row>
    <row r="733" spans="1:21">
      <c r="A733" s="87" t="s">
        <v>7172</v>
      </c>
      <c r="B733" s="87" t="s">
        <v>2779</v>
      </c>
      <c r="C733" s="87">
        <v>13259075</v>
      </c>
      <c r="D733" s="88">
        <v>276</v>
      </c>
      <c r="E733" s="88">
        <v>2011</v>
      </c>
      <c r="F733" s="467">
        <v>372000</v>
      </c>
      <c r="L733" s="80">
        <v>41109</v>
      </c>
      <c r="M733" s="74">
        <v>221</v>
      </c>
      <c r="N733" s="81" t="s">
        <v>2930</v>
      </c>
      <c r="O733" s="89" t="s">
        <v>2850</v>
      </c>
      <c r="P733" s="89">
        <v>320236029</v>
      </c>
      <c r="Q733" s="91" t="s">
        <v>2965</v>
      </c>
      <c r="R733" s="91" t="s">
        <v>7198</v>
      </c>
      <c r="S733" s="78" t="s">
        <v>20789</v>
      </c>
      <c r="T733" s="79">
        <v>372000</v>
      </c>
      <c r="U733" s="87"/>
    </row>
    <row r="734" spans="1:21">
      <c r="A734" s="87" t="s">
        <v>7173</v>
      </c>
      <c r="B734" s="87" t="s">
        <v>2779</v>
      </c>
      <c r="C734" s="87">
        <v>73577572</v>
      </c>
      <c r="D734" s="88">
        <v>276</v>
      </c>
      <c r="E734" s="88">
        <v>2011</v>
      </c>
      <c r="F734" s="467">
        <v>372000</v>
      </c>
      <c r="L734" s="80">
        <v>41109</v>
      </c>
      <c r="M734" s="74">
        <v>221</v>
      </c>
      <c r="N734" s="81" t="s">
        <v>2930</v>
      </c>
      <c r="O734" s="89" t="s">
        <v>3894</v>
      </c>
      <c r="P734" s="89" t="s">
        <v>7183</v>
      </c>
      <c r="Q734" s="91" t="s">
        <v>2782</v>
      </c>
      <c r="R734" s="91" t="s">
        <v>7199</v>
      </c>
      <c r="S734" s="78" t="s">
        <v>20789</v>
      </c>
      <c r="T734" s="79">
        <v>372000</v>
      </c>
      <c r="U734" s="87"/>
    </row>
    <row r="735" spans="1:21">
      <c r="A735" s="87" t="s">
        <v>7174</v>
      </c>
      <c r="B735" s="87" t="s">
        <v>2779</v>
      </c>
      <c r="C735" s="87">
        <v>51893455</v>
      </c>
      <c r="D735" s="88">
        <v>276</v>
      </c>
      <c r="E735" s="88">
        <v>2011</v>
      </c>
      <c r="F735" s="467">
        <v>367500</v>
      </c>
      <c r="L735" s="80">
        <v>41109</v>
      </c>
      <c r="M735" s="74">
        <v>221</v>
      </c>
      <c r="N735" s="81" t="s">
        <v>2930</v>
      </c>
      <c r="O735" s="89" t="s">
        <v>3894</v>
      </c>
      <c r="P735" s="89" t="s">
        <v>7184</v>
      </c>
      <c r="Q735" s="91" t="s">
        <v>2782</v>
      </c>
      <c r="R735" s="91" t="s">
        <v>7200</v>
      </c>
      <c r="S735" s="78" t="s">
        <v>20789</v>
      </c>
      <c r="T735" s="79">
        <v>367500</v>
      </c>
      <c r="U735" s="87"/>
    </row>
    <row r="736" spans="1:21">
      <c r="A736" s="87" t="s">
        <v>7175</v>
      </c>
      <c r="B736" s="87" t="s">
        <v>2779</v>
      </c>
      <c r="C736" s="87">
        <v>1107039618</v>
      </c>
      <c r="D736" s="88">
        <v>276</v>
      </c>
      <c r="E736" s="88">
        <v>2011</v>
      </c>
      <c r="F736" s="467">
        <v>372000</v>
      </c>
      <c r="L736" s="80">
        <v>41109</v>
      </c>
      <c r="M736" s="74">
        <v>221</v>
      </c>
      <c r="N736" s="81" t="s">
        <v>2930</v>
      </c>
      <c r="O736" s="89" t="s">
        <v>3894</v>
      </c>
      <c r="P736" s="89" t="s">
        <v>7185</v>
      </c>
      <c r="Q736" s="91" t="s">
        <v>7188</v>
      </c>
      <c r="R736" s="91" t="s">
        <v>7201</v>
      </c>
      <c r="S736" s="78" t="s">
        <v>20789</v>
      </c>
      <c r="T736" s="79">
        <v>372000</v>
      </c>
      <c r="U736" s="87"/>
    </row>
    <row r="737" spans="1:21">
      <c r="A737" s="87" t="s">
        <v>7176</v>
      </c>
      <c r="B737" s="87" t="s">
        <v>2779</v>
      </c>
      <c r="C737" s="87">
        <v>2012240</v>
      </c>
      <c r="D737" s="88">
        <v>276</v>
      </c>
      <c r="E737" s="88">
        <v>2011</v>
      </c>
      <c r="F737" s="467">
        <v>744000</v>
      </c>
      <c r="L737" s="80">
        <v>41109</v>
      </c>
      <c r="M737" s="74">
        <v>221</v>
      </c>
      <c r="N737" s="81" t="s">
        <v>2930</v>
      </c>
      <c r="O737" s="89" t="s">
        <v>3894</v>
      </c>
      <c r="P737" s="89" t="s">
        <v>7186</v>
      </c>
      <c r="Q737" s="91" t="s">
        <v>2782</v>
      </c>
      <c r="R737" s="91" t="s">
        <v>7202</v>
      </c>
      <c r="S737" s="78" t="s">
        <v>20789</v>
      </c>
      <c r="T737" s="79">
        <v>744000</v>
      </c>
      <c r="U737" s="87"/>
    </row>
    <row r="738" spans="1:21">
      <c r="A738" s="87" t="s">
        <v>7177</v>
      </c>
      <c r="B738" s="87" t="s">
        <v>2779</v>
      </c>
      <c r="C738" s="87">
        <v>52020727</v>
      </c>
      <c r="D738" s="88">
        <v>276</v>
      </c>
      <c r="E738" s="88">
        <v>2011</v>
      </c>
      <c r="F738" s="467">
        <v>1470000</v>
      </c>
      <c r="L738" s="80">
        <v>41109</v>
      </c>
      <c r="M738" s="74">
        <v>221</v>
      </c>
      <c r="N738" s="81" t="s">
        <v>2930</v>
      </c>
      <c r="O738" s="89" t="s">
        <v>3894</v>
      </c>
      <c r="P738" s="89">
        <v>631019973</v>
      </c>
      <c r="Q738" s="91" t="s">
        <v>2964</v>
      </c>
      <c r="R738" s="91" t="s">
        <v>7203</v>
      </c>
      <c r="S738" s="78" t="s">
        <v>20789</v>
      </c>
      <c r="T738" s="79">
        <v>1470000</v>
      </c>
      <c r="U738" s="87"/>
    </row>
    <row r="739" spans="1:21">
      <c r="A739" s="87" t="s">
        <v>7178</v>
      </c>
      <c r="B739" s="87" t="s">
        <v>2779</v>
      </c>
      <c r="C739" s="87">
        <v>28272104</v>
      </c>
      <c r="D739" s="88">
        <v>276</v>
      </c>
      <c r="E739" s="88">
        <v>2011</v>
      </c>
      <c r="F739" s="467">
        <v>367500</v>
      </c>
      <c r="L739" s="80">
        <v>41109</v>
      </c>
      <c r="M739" s="74">
        <v>221</v>
      </c>
      <c r="N739" s="81" t="s">
        <v>2930</v>
      </c>
      <c r="O739" s="89" t="s">
        <v>3894</v>
      </c>
      <c r="P739" s="89" t="s">
        <v>7187</v>
      </c>
      <c r="Q739" s="91" t="s">
        <v>2782</v>
      </c>
      <c r="R739" s="91" t="s">
        <v>7204</v>
      </c>
      <c r="S739" s="78" t="s">
        <v>20789</v>
      </c>
      <c r="T739" s="79">
        <v>367500</v>
      </c>
      <c r="U739" s="87"/>
    </row>
    <row r="740" spans="1:21">
      <c r="A740" s="87" t="s">
        <v>7205</v>
      </c>
      <c r="B740" s="87" t="s">
        <v>2779</v>
      </c>
      <c r="C740" s="87">
        <v>79427016</v>
      </c>
      <c r="D740" s="88">
        <v>276</v>
      </c>
      <c r="E740" s="88">
        <v>2011</v>
      </c>
      <c r="F740" s="467">
        <v>349000</v>
      </c>
      <c r="L740" s="80">
        <v>41114</v>
      </c>
      <c r="M740" s="74">
        <v>222</v>
      </c>
      <c r="N740" s="81" t="s">
        <v>2930</v>
      </c>
      <c r="O740" s="89" t="s">
        <v>3894</v>
      </c>
      <c r="P740" s="89" t="s">
        <v>7220</v>
      </c>
      <c r="Q740" s="91" t="s">
        <v>4596</v>
      </c>
      <c r="R740" s="91" t="s">
        <v>7230</v>
      </c>
      <c r="S740" s="78" t="s">
        <v>20789</v>
      </c>
      <c r="T740" s="79">
        <v>349000</v>
      </c>
      <c r="U740" s="87"/>
    </row>
    <row r="741" spans="1:21">
      <c r="A741" s="87" t="s">
        <v>7206</v>
      </c>
      <c r="B741" s="87" t="s">
        <v>2779</v>
      </c>
      <c r="C741" s="87">
        <v>80197281</v>
      </c>
      <c r="D741" s="88">
        <v>276</v>
      </c>
      <c r="E741" s="88">
        <v>2011</v>
      </c>
      <c r="F741" s="467">
        <v>372000</v>
      </c>
      <c r="L741" s="80">
        <v>41114</v>
      </c>
      <c r="M741" s="74">
        <v>222</v>
      </c>
      <c r="N741" s="81" t="s">
        <v>2930</v>
      </c>
      <c r="O741" s="89" t="s">
        <v>3894</v>
      </c>
      <c r="P741" s="89">
        <v>20315831976</v>
      </c>
      <c r="Q741" s="91" t="s">
        <v>2807</v>
      </c>
      <c r="R741" s="91" t="s">
        <v>3899</v>
      </c>
      <c r="S741" s="78" t="s">
        <v>20789</v>
      </c>
      <c r="T741" s="79">
        <v>372000</v>
      </c>
      <c r="U741" s="87"/>
    </row>
    <row r="742" spans="1:21">
      <c r="A742" s="87" t="s">
        <v>7207</v>
      </c>
      <c r="B742" s="87" t="s">
        <v>2779</v>
      </c>
      <c r="C742" s="87">
        <v>79880600</v>
      </c>
      <c r="D742" s="88">
        <v>276</v>
      </c>
      <c r="E742" s="88">
        <v>2011</v>
      </c>
      <c r="F742" s="467">
        <v>372000</v>
      </c>
      <c r="L742" s="80">
        <v>41114</v>
      </c>
      <c r="M742" s="74">
        <v>222</v>
      </c>
      <c r="N742" s="81" t="s">
        <v>2930</v>
      </c>
      <c r="O742" s="89" t="s">
        <v>3894</v>
      </c>
      <c r="P742" s="89">
        <v>20105805127</v>
      </c>
      <c r="Q742" s="91" t="s">
        <v>2807</v>
      </c>
      <c r="R742" s="91" t="s">
        <v>7231</v>
      </c>
      <c r="S742" s="78" t="s">
        <v>20789</v>
      </c>
      <c r="T742" s="79">
        <v>372000</v>
      </c>
      <c r="U742" s="87"/>
    </row>
    <row r="743" spans="1:21">
      <c r="A743" s="87" t="s">
        <v>4959</v>
      </c>
      <c r="B743" s="87" t="s">
        <v>2779</v>
      </c>
      <c r="C743" s="87">
        <v>45531176</v>
      </c>
      <c r="D743" s="88">
        <v>276</v>
      </c>
      <c r="E743" s="88">
        <v>2011</v>
      </c>
      <c r="F743" s="467">
        <v>1116000</v>
      </c>
      <c r="L743" s="80">
        <v>41114</v>
      </c>
      <c r="M743" s="74">
        <v>222</v>
      </c>
      <c r="N743" s="81" t="s">
        <v>2930</v>
      </c>
      <c r="O743" s="89" t="s">
        <v>3894</v>
      </c>
      <c r="P743" s="89">
        <v>90970002450</v>
      </c>
      <c r="Q743" s="91" t="s">
        <v>2876</v>
      </c>
      <c r="R743" s="91" t="s">
        <v>5003</v>
      </c>
      <c r="S743" s="78" t="s">
        <v>20789</v>
      </c>
      <c r="T743" s="79">
        <v>1116000</v>
      </c>
      <c r="U743" s="87"/>
    </row>
    <row r="744" spans="1:21">
      <c r="A744" s="87" t="s">
        <v>7208</v>
      </c>
      <c r="B744" s="87" t="s">
        <v>2779</v>
      </c>
      <c r="C744" s="87">
        <v>91238598</v>
      </c>
      <c r="D744" s="88">
        <v>276</v>
      </c>
      <c r="E744" s="88">
        <v>2011</v>
      </c>
      <c r="F744" s="467">
        <v>372000</v>
      </c>
      <c r="L744" s="80">
        <v>41114</v>
      </c>
      <c r="M744" s="74">
        <v>222</v>
      </c>
      <c r="N744" s="81" t="s">
        <v>2930</v>
      </c>
      <c r="O744" s="89" t="s">
        <v>3894</v>
      </c>
      <c r="P744" s="89" t="s">
        <v>7221</v>
      </c>
      <c r="Q744" s="91" t="s">
        <v>2964</v>
      </c>
      <c r="R744" s="91" t="s">
        <v>7232</v>
      </c>
      <c r="S744" s="78" t="s">
        <v>20789</v>
      </c>
      <c r="T744" s="79">
        <v>372000</v>
      </c>
      <c r="U744" s="87"/>
    </row>
    <row r="745" spans="1:21">
      <c r="A745" s="87" t="s">
        <v>3891</v>
      </c>
      <c r="B745" s="87" t="s">
        <v>2779</v>
      </c>
      <c r="C745" s="87">
        <v>13719982</v>
      </c>
      <c r="D745" s="88">
        <v>276</v>
      </c>
      <c r="E745" s="88">
        <v>2011</v>
      </c>
      <c r="F745" s="467">
        <v>372000</v>
      </c>
      <c r="L745" s="80">
        <v>41114</v>
      </c>
      <c r="M745" s="74">
        <v>222</v>
      </c>
      <c r="N745" s="81" t="s">
        <v>2930</v>
      </c>
      <c r="O745" s="89" t="s">
        <v>3894</v>
      </c>
      <c r="P745" s="89" t="s">
        <v>3900</v>
      </c>
      <c r="Q745" s="91" t="s">
        <v>2782</v>
      </c>
      <c r="R745" s="91" t="s">
        <v>3901</v>
      </c>
      <c r="S745" s="78" t="s">
        <v>20789</v>
      </c>
      <c r="T745" s="79">
        <v>372000</v>
      </c>
      <c r="U745" s="87"/>
    </row>
    <row r="746" spans="1:21">
      <c r="A746" s="87" t="s">
        <v>2942</v>
      </c>
      <c r="B746" s="87" t="s">
        <v>2779</v>
      </c>
      <c r="C746" s="87">
        <v>79956624</v>
      </c>
      <c r="D746" s="88">
        <v>276</v>
      </c>
      <c r="E746" s="88">
        <v>2011</v>
      </c>
      <c r="F746" s="467">
        <v>245000</v>
      </c>
      <c r="L746" s="80">
        <v>41114</v>
      </c>
      <c r="M746" s="74">
        <v>222</v>
      </c>
      <c r="N746" s="81" t="s">
        <v>2930</v>
      </c>
      <c r="O746" s="89" t="s">
        <v>2850</v>
      </c>
      <c r="P746" s="89">
        <v>66639626367</v>
      </c>
      <c r="Q746" s="91" t="s">
        <v>2807</v>
      </c>
      <c r="R746" s="91" t="s">
        <v>2975</v>
      </c>
      <c r="S746" s="78" t="s">
        <v>20789</v>
      </c>
      <c r="T746" s="79">
        <v>245000</v>
      </c>
      <c r="U746" s="87"/>
    </row>
    <row r="747" spans="1:21">
      <c r="A747" s="87" t="s">
        <v>7209</v>
      </c>
      <c r="B747" s="87" t="s">
        <v>2779</v>
      </c>
      <c r="C747" s="87">
        <v>52048541</v>
      </c>
      <c r="D747" s="88">
        <v>276</v>
      </c>
      <c r="E747" s="88">
        <v>2011</v>
      </c>
      <c r="F747" s="467">
        <v>698000</v>
      </c>
      <c r="L747" s="80">
        <v>41114</v>
      </c>
      <c r="M747" s="74">
        <v>222</v>
      </c>
      <c r="N747" s="81" t="s">
        <v>2930</v>
      </c>
      <c r="O747" s="89" t="s">
        <v>3894</v>
      </c>
      <c r="P747" s="89" t="s">
        <v>7222</v>
      </c>
      <c r="Q747" s="91" t="s">
        <v>6376</v>
      </c>
      <c r="R747" s="91" t="s">
        <v>7233</v>
      </c>
      <c r="S747" s="78" t="s">
        <v>20789</v>
      </c>
      <c r="T747" s="79">
        <v>698000</v>
      </c>
      <c r="U747" s="87"/>
    </row>
    <row r="748" spans="1:21">
      <c r="A748" s="87" t="s">
        <v>7210</v>
      </c>
      <c r="B748" s="87" t="s">
        <v>2779</v>
      </c>
      <c r="C748" s="87">
        <v>98337913</v>
      </c>
      <c r="D748" s="88">
        <v>276</v>
      </c>
      <c r="E748" s="88">
        <v>2011</v>
      </c>
      <c r="F748" s="467">
        <v>372000</v>
      </c>
      <c r="L748" s="80">
        <v>41114</v>
      </c>
      <c r="M748" s="74">
        <v>222</v>
      </c>
      <c r="N748" s="81" t="s">
        <v>2930</v>
      </c>
      <c r="O748" s="89" t="s">
        <v>3894</v>
      </c>
      <c r="P748" s="89">
        <v>5070246581</v>
      </c>
      <c r="Q748" s="91" t="s">
        <v>2782</v>
      </c>
      <c r="R748" s="91" t="s">
        <v>7234</v>
      </c>
      <c r="S748" s="78" t="s">
        <v>20789</v>
      </c>
      <c r="T748" s="79">
        <v>372000</v>
      </c>
      <c r="U748" s="87"/>
    </row>
    <row r="749" spans="1:21">
      <c r="A749" s="87" t="s">
        <v>7211</v>
      </c>
      <c r="B749" s="87" t="s">
        <v>2779</v>
      </c>
      <c r="C749" s="87">
        <v>3353129</v>
      </c>
      <c r="D749" s="88">
        <v>276</v>
      </c>
      <c r="E749" s="88">
        <v>2011</v>
      </c>
      <c r="F749" s="467">
        <v>372000</v>
      </c>
      <c r="L749" s="80">
        <v>41114</v>
      </c>
      <c r="M749" s="74">
        <v>222</v>
      </c>
      <c r="N749" s="81" t="s">
        <v>2930</v>
      </c>
      <c r="O749" s="89" t="s">
        <v>3894</v>
      </c>
      <c r="P749" s="89" t="s">
        <v>7223</v>
      </c>
      <c r="Q749" s="91" t="s">
        <v>2782</v>
      </c>
      <c r="R749" s="91" t="s">
        <v>7235</v>
      </c>
      <c r="S749" s="78" t="s">
        <v>20789</v>
      </c>
      <c r="T749" s="79">
        <v>372000</v>
      </c>
      <c r="U749" s="87"/>
    </row>
    <row r="750" spans="1:21">
      <c r="A750" s="87" t="s">
        <v>7212</v>
      </c>
      <c r="B750" s="87" t="s">
        <v>2779</v>
      </c>
      <c r="C750" s="87">
        <v>79343776</v>
      </c>
      <c r="D750" s="88">
        <v>276</v>
      </c>
      <c r="E750" s="88">
        <v>2011</v>
      </c>
      <c r="F750" s="467">
        <v>367500</v>
      </c>
      <c r="L750" s="80">
        <v>41114</v>
      </c>
      <c r="M750" s="74">
        <v>222</v>
      </c>
      <c r="N750" s="81" t="s">
        <v>2930</v>
      </c>
      <c r="O750" s="89" t="s">
        <v>2850</v>
      </c>
      <c r="P750" s="89">
        <v>148928029</v>
      </c>
      <c r="Q750" s="91" t="s">
        <v>2965</v>
      </c>
      <c r="R750" s="91" t="s">
        <v>7236</v>
      </c>
      <c r="S750" s="78" t="s">
        <v>20789</v>
      </c>
      <c r="T750" s="79">
        <v>367500</v>
      </c>
      <c r="U750" s="87"/>
    </row>
    <row r="751" spans="1:21">
      <c r="A751" s="87" t="s">
        <v>7213</v>
      </c>
      <c r="B751" s="87" t="s">
        <v>2779</v>
      </c>
      <c r="C751" s="87">
        <v>72136530</v>
      </c>
      <c r="D751" s="88">
        <v>276</v>
      </c>
      <c r="E751" s="88">
        <v>2011</v>
      </c>
      <c r="F751" s="467">
        <v>445000</v>
      </c>
      <c r="L751" s="80">
        <v>41114</v>
      </c>
      <c r="M751" s="74">
        <v>222</v>
      </c>
      <c r="N751" s="81" t="s">
        <v>2930</v>
      </c>
      <c r="O751" s="89" t="s">
        <v>3894</v>
      </c>
      <c r="P751" s="89">
        <v>620170534</v>
      </c>
      <c r="Q751" s="91" t="s">
        <v>2852</v>
      </c>
      <c r="R751" s="91" t="s">
        <v>6848</v>
      </c>
      <c r="S751" s="78" t="s">
        <v>20789</v>
      </c>
      <c r="T751" s="79">
        <v>445000</v>
      </c>
      <c r="U751" s="87"/>
    </row>
    <row r="752" spans="1:21">
      <c r="A752" s="87" t="s">
        <v>7214</v>
      </c>
      <c r="B752" s="87" t="s">
        <v>2779</v>
      </c>
      <c r="C752" s="87">
        <v>79425493</v>
      </c>
      <c r="D752" s="88">
        <v>276</v>
      </c>
      <c r="E752" s="88">
        <v>2011</v>
      </c>
      <c r="F752" s="467">
        <v>245000</v>
      </c>
      <c r="L752" s="80">
        <v>41114</v>
      </c>
      <c r="M752" s="74">
        <v>222</v>
      </c>
      <c r="N752" s="81" t="s">
        <v>2930</v>
      </c>
      <c r="O752" s="89" t="s">
        <v>3894</v>
      </c>
      <c r="P752" s="89">
        <v>5125962019</v>
      </c>
      <c r="Q752" s="91" t="s">
        <v>3967</v>
      </c>
      <c r="R752" s="91" t="s">
        <v>7237</v>
      </c>
      <c r="S752" s="78" t="s">
        <v>20789</v>
      </c>
      <c r="T752" s="79">
        <v>245000</v>
      </c>
      <c r="U752" s="87"/>
    </row>
    <row r="753" spans="1:21">
      <c r="A753" s="87" t="s">
        <v>2946</v>
      </c>
      <c r="B753" s="87" t="s">
        <v>2779</v>
      </c>
      <c r="C753" s="87">
        <v>11349424</v>
      </c>
      <c r="D753" s="88">
        <v>276</v>
      </c>
      <c r="E753" s="88">
        <v>2011</v>
      </c>
      <c r="F753" s="467">
        <v>372000</v>
      </c>
      <c r="L753" s="80">
        <v>41114</v>
      </c>
      <c r="M753" s="74">
        <v>222</v>
      </c>
      <c r="N753" s="81" t="s">
        <v>2930</v>
      </c>
      <c r="O753" s="89" t="s">
        <v>3894</v>
      </c>
      <c r="P753" s="89" t="s">
        <v>2963</v>
      </c>
      <c r="Q753" s="91" t="s">
        <v>2782</v>
      </c>
      <c r="R753" s="91" t="s">
        <v>2979</v>
      </c>
      <c r="S753" s="78" t="s">
        <v>20789</v>
      </c>
      <c r="T753" s="79">
        <v>372000</v>
      </c>
      <c r="U753" s="87"/>
    </row>
    <row r="754" spans="1:21">
      <c r="A754" s="87" t="s">
        <v>7215</v>
      </c>
      <c r="B754" s="87" t="s">
        <v>2779</v>
      </c>
      <c r="C754" s="87">
        <v>52185514</v>
      </c>
      <c r="D754" s="88">
        <v>276</v>
      </c>
      <c r="E754" s="88">
        <v>2011</v>
      </c>
      <c r="F754" s="467">
        <v>698000</v>
      </c>
      <c r="L754" s="80">
        <v>41114</v>
      </c>
      <c r="M754" s="74">
        <v>222</v>
      </c>
      <c r="N754" s="81" t="s">
        <v>2930</v>
      </c>
      <c r="O754" s="89" t="s">
        <v>3894</v>
      </c>
      <c r="P754" s="89" t="s">
        <v>7224</v>
      </c>
      <c r="Q754" s="91" t="s">
        <v>2807</v>
      </c>
      <c r="R754" s="91" t="s">
        <v>7238</v>
      </c>
      <c r="S754" s="78" t="s">
        <v>20789</v>
      </c>
      <c r="T754" s="79">
        <v>698000</v>
      </c>
      <c r="U754" s="87"/>
    </row>
    <row r="755" spans="1:21">
      <c r="A755" s="87" t="s">
        <v>7216</v>
      </c>
      <c r="B755" s="87" t="s">
        <v>2779</v>
      </c>
      <c r="C755" s="87">
        <v>79141535</v>
      </c>
      <c r="D755" s="88">
        <v>276</v>
      </c>
      <c r="E755" s="88">
        <v>2011</v>
      </c>
      <c r="F755" s="467">
        <v>372000</v>
      </c>
      <c r="L755" s="80">
        <v>41114</v>
      </c>
      <c r="M755" s="74">
        <v>222</v>
      </c>
      <c r="N755" s="81" t="s">
        <v>2930</v>
      </c>
      <c r="O755" s="89" t="s">
        <v>3894</v>
      </c>
      <c r="P755" s="89" t="s">
        <v>7225</v>
      </c>
      <c r="Q755" s="91" t="s">
        <v>2807</v>
      </c>
      <c r="R755" s="91" t="s">
        <v>7239</v>
      </c>
      <c r="S755" s="78" t="s">
        <v>20789</v>
      </c>
      <c r="T755" s="79">
        <v>372000</v>
      </c>
      <c r="U755" s="87"/>
    </row>
    <row r="756" spans="1:21">
      <c r="A756" s="87" t="s">
        <v>4023</v>
      </c>
      <c r="B756" s="87" t="s">
        <v>2779</v>
      </c>
      <c r="C756" s="87">
        <v>79143025</v>
      </c>
      <c r="D756" s="88">
        <v>276</v>
      </c>
      <c r="E756" s="88">
        <v>2011</v>
      </c>
      <c r="F756" s="467">
        <v>744000</v>
      </c>
      <c r="L756" s="80">
        <v>41114</v>
      </c>
      <c r="M756" s="74">
        <v>222</v>
      </c>
      <c r="N756" s="81" t="s">
        <v>2930</v>
      </c>
      <c r="O756" s="89" t="s">
        <v>3894</v>
      </c>
      <c r="P756" s="89">
        <v>20023606389</v>
      </c>
      <c r="Q756" s="91" t="s">
        <v>2807</v>
      </c>
      <c r="R756" s="91" t="s">
        <v>4096</v>
      </c>
      <c r="S756" s="78" t="s">
        <v>20789</v>
      </c>
      <c r="T756" s="79">
        <v>744000</v>
      </c>
      <c r="U756" s="87"/>
    </row>
    <row r="757" spans="1:21">
      <c r="A757" s="87" t="s">
        <v>7217</v>
      </c>
      <c r="B757" s="87" t="s">
        <v>2779</v>
      </c>
      <c r="C757" s="87">
        <v>19379915</v>
      </c>
      <c r="D757" s="88">
        <v>276</v>
      </c>
      <c r="E757" s="88">
        <v>2011</v>
      </c>
      <c r="F757" s="467">
        <v>367500</v>
      </c>
      <c r="L757" s="80">
        <v>41114</v>
      </c>
      <c r="M757" s="74">
        <v>222</v>
      </c>
      <c r="N757" s="81" t="s">
        <v>2930</v>
      </c>
      <c r="O757" s="89" t="s">
        <v>3894</v>
      </c>
      <c r="P757" s="89" t="s">
        <v>7226</v>
      </c>
      <c r="Q757" s="91" t="s">
        <v>7229</v>
      </c>
      <c r="R757" s="91" t="s">
        <v>7240</v>
      </c>
      <c r="S757" s="78" t="s">
        <v>20789</v>
      </c>
      <c r="T757" s="79">
        <v>367500</v>
      </c>
      <c r="U757" s="87"/>
    </row>
    <row r="758" spans="1:21">
      <c r="A758" s="87" t="s">
        <v>7218</v>
      </c>
      <c r="B758" s="87" t="s">
        <v>2779</v>
      </c>
      <c r="C758" s="87">
        <v>4611810</v>
      </c>
      <c r="D758" s="88">
        <v>276</v>
      </c>
      <c r="E758" s="88">
        <v>2011</v>
      </c>
      <c r="F758" s="467">
        <v>372000</v>
      </c>
      <c r="L758" s="80">
        <v>41114</v>
      </c>
      <c r="M758" s="74">
        <v>222</v>
      </c>
      <c r="N758" s="81" t="s">
        <v>2930</v>
      </c>
      <c r="O758" s="89" t="s">
        <v>3894</v>
      </c>
      <c r="P758" s="89" t="s">
        <v>7227</v>
      </c>
      <c r="Q758" s="91" t="s">
        <v>2807</v>
      </c>
      <c r="R758" s="91" t="s">
        <v>7241</v>
      </c>
      <c r="S758" s="78" t="s">
        <v>20789</v>
      </c>
      <c r="T758" s="79">
        <v>372000</v>
      </c>
      <c r="U758" s="87"/>
    </row>
    <row r="759" spans="1:21">
      <c r="A759" s="87" t="s">
        <v>7219</v>
      </c>
      <c r="B759" s="87" t="s">
        <v>2779</v>
      </c>
      <c r="C759" s="87">
        <v>39682238</v>
      </c>
      <c r="D759" s="88">
        <v>276</v>
      </c>
      <c r="E759" s="88">
        <v>2011</v>
      </c>
      <c r="F759" s="467">
        <v>372000</v>
      </c>
      <c r="L759" s="80">
        <v>41114</v>
      </c>
      <c r="M759" s="74">
        <v>222</v>
      </c>
      <c r="N759" s="81" t="s">
        <v>2930</v>
      </c>
      <c r="O759" s="89" t="s">
        <v>3894</v>
      </c>
      <c r="P759" s="89" t="s">
        <v>7228</v>
      </c>
      <c r="Q759" s="91" t="s">
        <v>2782</v>
      </c>
      <c r="R759" s="91" t="s">
        <v>4107</v>
      </c>
      <c r="S759" s="78" t="s">
        <v>20789</v>
      </c>
      <c r="T759" s="79">
        <v>372000</v>
      </c>
      <c r="U759" s="87"/>
    </row>
    <row r="760" spans="1:21">
      <c r="A760" s="87" t="s">
        <v>7242</v>
      </c>
      <c r="B760" s="87" t="s">
        <v>2779</v>
      </c>
      <c r="C760" s="87">
        <v>43737620</v>
      </c>
      <c r="D760" s="88">
        <v>356</v>
      </c>
      <c r="E760" s="88">
        <v>2011</v>
      </c>
      <c r="F760" s="467">
        <v>735000</v>
      </c>
      <c r="L760" s="80">
        <v>41109</v>
      </c>
      <c r="M760" s="74">
        <v>223</v>
      </c>
      <c r="N760" s="81" t="s">
        <v>2930</v>
      </c>
      <c r="O760" s="89" t="s">
        <v>3894</v>
      </c>
      <c r="P760" s="89">
        <v>10872806128</v>
      </c>
      <c r="Q760" s="91" t="s">
        <v>2807</v>
      </c>
      <c r="R760" s="91" t="s">
        <v>4042</v>
      </c>
      <c r="S760" s="78" t="s">
        <v>20791</v>
      </c>
      <c r="T760" s="79">
        <v>735000</v>
      </c>
      <c r="U760" s="87"/>
    </row>
    <row r="761" spans="1:21">
      <c r="A761" s="87" t="s">
        <v>7243</v>
      </c>
      <c r="B761" s="87" t="s">
        <v>2779</v>
      </c>
      <c r="C761" s="87">
        <v>80540287</v>
      </c>
      <c r="D761" s="88">
        <v>356</v>
      </c>
      <c r="E761" s="88">
        <v>2011</v>
      </c>
      <c r="F761" s="467">
        <v>735000</v>
      </c>
      <c r="L761" s="80">
        <v>41109</v>
      </c>
      <c r="M761" s="74">
        <v>223</v>
      </c>
      <c r="N761" s="81" t="s">
        <v>2930</v>
      </c>
      <c r="O761" s="89" t="s">
        <v>3894</v>
      </c>
      <c r="P761" s="89" t="s">
        <v>7245</v>
      </c>
      <c r="Q761" s="91" t="s">
        <v>2782</v>
      </c>
      <c r="R761" s="91" t="s">
        <v>7247</v>
      </c>
      <c r="S761" s="78" t="s">
        <v>20791</v>
      </c>
      <c r="T761" s="79">
        <v>735000</v>
      </c>
      <c r="U761" s="87"/>
    </row>
    <row r="762" spans="1:21">
      <c r="A762" s="87" t="s">
        <v>7244</v>
      </c>
      <c r="B762" s="87" t="s">
        <v>2779</v>
      </c>
      <c r="C762" s="87">
        <v>14240421</v>
      </c>
      <c r="D762" s="88">
        <v>356</v>
      </c>
      <c r="E762" s="88">
        <v>2011</v>
      </c>
      <c r="F762" s="467">
        <v>735000</v>
      </c>
      <c r="L762" s="80">
        <v>41109</v>
      </c>
      <c r="M762" s="74">
        <v>223</v>
      </c>
      <c r="N762" s="81" t="s">
        <v>2930</v>
      </c>
      <c r="O762" s="89" t="s">
        <v>3894</v>
      </c>
      <c r="P762" s="89" t="s">
        <v>7246</v>
      </c>
      <c r="Q762" s="91" t="s">
        <v>2782</v>
      </c>
      <c r="R762" s="91" t="s">
        <v>7248</v>
      </c>
      <c r="S762" s="78" t="s">
        <v>20791</v>
      </c>
      <c r="T762" s="79">
        <v>735000</v>
      </c>
      <c r="U762" s="87"/>
    </row>
    <row r="763" spans="1:21">
      <c r="A763" s="87" t="s">
        <v>7249</v>
      </c>
      <c r="B763" s="87" t="s">
        <v>6429</v>
      </c>
      <c r="C763" s="87">
        <v>11900515447</v>
      </c>
      <c r="D763" s="88">
        <v>276</v>
      </c>
      <c r="E763" s="88">
        <v>2011</v>
      </c>
      <c r="F763" s="467">
        <v>367494.42</v>
      </c>
      <c r="L763" s="80">
        <v>41113</v>
      </c>
      <c r="M763" s="74">
        <v>224</v>
      </c>
      <c r="N763" s="81" t="s">
        <v>2930</v>
      </c>
      <c r="O763" s="89"/>
      <c r="P763" s="89">
        <v>964329023</v>
      </c>
      <c r="Q763" s="91" t="s">
        <v>7251</v>
      </c>
      <c r="R763" s="91" t="s">
        <v>7250</v>
      </c>
      <c r="S763" s="78" t="s">
        <v>20789</v>
      </c>
      <c r="T763" s="79">
        <v>367494.42</v>
      </c>
      <c r="U763" s="87"/>
    </row>
    <row r="764" spans="1:21">
      <c r="A764" s="87" t="s">
        <v>7798</v>
      </c>
      <c r="B764" s="87" t="s">
        <v>7359</v>
      </c>
      <c r="C764" s="87">
        <v>43517625</v>
      </c>
      <c r="D764" s="88">
        <v>276</v>
      </c>
      <c r="E764" s="88">
        <v>2011</v>
      </c>
      <c r="F764" s="467">
        <v>490000</v>
      </c>
      <c r="L764" s="80">
        <v>41124</v>
      </c>
      <c r="M764" s="74">
        <v>226</v>
      </c>
      <c r="N764" s="81" t="s">
        <v>2930</v>
      </c>
      <c r="O764" s="89" t="s">
        <v>3894</v>
      </c>
      <c r="P764" s="89" t="s">
        <v>6366</v>
      </c>
      <c r="Q764" s="91" t="s">
        <v>3381</v>
      </c>
      <c r="R764" s="91" t="s">
        <v>6367</v>
      </c>
      <c r="S764" s="78" t="s">
        <v>20789</v>
      </c>
      <c r="T764" s="79">
        <v>490000</v>
      </c>
      <c r="U764" s="87"/>
    </row>
    <row r="765" spans="1:21">
      <c r="A765" s="87" t="s">
        <v>6323</v>
      </c>
      <c r="B765" s="87" t="s">
        <v>7359</v>
      </c>
      <c r="C765" s="87">
        <v>52816155</v>
      </c>
      <c r="D765" s="88">
        <v>276</v>
      </c>
      <c r="E765" s="88">
        <v>2011</v>
      </c>
      <c r="F765" s="467">
        <v>490000</v>
      </c>
      <c r="L765" s="80">
        <v>41124</v>
      </c>
      <c r="M765" s="74">
        <v>226</v>
      </c>
      <c r="N765" s="81" t="s">
        <v>2930</v>
      </c>
      <c r="O765" s="89" t="s">
        <v>3894</v>
      </c>
      <c r="P765" s="89">
        <v>19255883537</v>
      </c>
      <c r="Q765" s="91" t="s">
        <v>2807</v>
      </c>
      <c r="R765" s="91" t="s">
        <v>6370</v>
      </c>
      <c r="S765" s="78" t="s">
        <v>20789</v>
      </c>
      <c r="T765" s="79">
        <v>490000</v>
      </c>
      <c r="U765" s="87"/>
    </row>
    <row r="766" spans="1:21">
      <c r="A766" s="87" t="s">
        <v>7799</v>
      </c>
      <c r="B766" s="87" t="s">
        <v>7359</v>
      </c>
      <c r="C766" s="87">
        <v>80504084</v>
      </c>
      <c r="D766" s="88">
        <v>276</v>
      </c>
      <c r="E766" s="88">
        <v>2011</v>
      </c>
      <c r="F766" s="467">
        <v>490000</v>
      </c>
      <c r="L766" s="80">
        <v>41124</v>
      </c>
      <c r="M766" s="74">
        <v>226</v>
      </c>
      <c r="N766" s="81" t="s">
        <v>2930</v>
      </c>
      <c r="O766" s="89" t="s">
        <v>2850</v>
      </c>
      <c r="P766" s="89" t="s">
        <v>7871</v>
      </c>
      <c r="Q766" s="91" t="s">
        <v>2782</v>
      </c>
      <c r="R766" s="91" t="s">
        <v>7872</v>
      </c>
      <c r="S766" s="78" t="s">
        <v>20789</v>
      </c>
      <c r="T766" s="79">
        <v>490000</v>
      </c>
      <c r="U766" s="87"/>
    </row>
    <row r="767" spans="1:21">
      <c r="A767" s="87" t="s">
        <v>7800</v>
      </c>
      <c r="B767" s="87" t="s">
        <v>7359</v>
      </c>
      <c r="C767" s="87">
        <v>52515903</v>
      </c>
      <c r="D767" s="88">
        <v>276</v>
      </c>
      <c r="E767" s="88">
        <v>2011</v>
      </c>
      <c r="F767" s="467">
        <v>744000</v>
      </c>
      <c r="L767" s="80">
        <v>41124</v>
      </c>
      <c r="M767" s="74">
        <v>226</v>
      </c>
      <c r="N767" s="81" t="s">
        <v>2930</v>
      </c>
      <c r="O767" s="89" t="s">
        <v>2780</v>
      </c>
      <c r="P767" s="89" t="s">
        <v>7873</v>
      </c>
      <c r="Q767" s="91" t="s">
        <v>2782</v>
      </c>
      <c r="R767" s="91" t="s">
        <v>7874</v>
      </c>
      <c r="S767" s="78" t="s">
        <v>20789</v>
      </c>
      <c r="T767" s="79">
        <v>744000</v>
      </c>
      <c r="U767" s="87"/>
    </row>
    <row r="768" spans="1:21">
      <c r="A768" s="87" t="s">
        <v>7801</v>
      </c>
      <c r="B768" s="87" t="s">
        <v>7636</v>
      </c>
      <c r="C768" s="87" t="s">
        <v>7802</v>
      </c>
      <c r="D768" s="88">
        <v>276</v>
      </c>
      <c r="E768" s="88">
        <v>2011</v>
      </c>
      <c r="F768" s="467">
        <v>490000</v>
      </c>
      <c r="L768" s="80">
        <v>41124</v>
      </c>
      <c r="M768" s="74">
        <v>226</v>
      </c>
      <c r="N768" s="81" t="s">
        <v>2930</v>
      </c>
      <c r="O768" s="89" t="s">
        <v>3894</v>
      </c>
      <c r="P768" s="89" t="s">
        <v>7875</v>
      </c>
      <c r="Q768" s="91" t="s">
        <v>2782</v>
      </c>
      <c r="R768" s="91" t="s">
        <v>7876</v>
      </c>
      <c r="S768" s="78" t="s">
        <v>20789</v>
      </c>
      <c r="T768" s="79">
        <v>490000</v>
      </c>
      <c r="U768" s="87"/>
    </row>
    <row r="769" spans="1:21">
      <c r="A769" s="87" t="s">
        <v>7803</v>
      </c>
      <c r="B769" s="87" t="s">
        <v>7359</v>
      </c>
      <c r="C769" s="87">
        <v>19054838</v>
      </c>
      <c r="D769" s="88">
        <v>276</v>
      </c>
      <c r="E769" s="88">
        <v>2011</v>
      </c>
      <c r="F769" s="467">
        <v>735000</v>
      </c>
      <c r="L769" s="80">
        <v>41124</v>
      </c>
      <c r="M769" s="74">
        <v>226</v>
      </c>
      <c r="N769" s="81" t="s">
        <v>2930</v>
      </c>
      <c r="O769" s="89" t="s">
        <v>3894</v>
      </c>
      <c r="P769" s="89" t="s">
        <v>7877</v>
      </c>
      <c r="Q769" s="91" t="s">
        <v>2782</v>
      </c>
      <c r="R769" s="91" t="s">
        <v>7878</v>
      </c>
      <c r="S769" s="78" t="s">
        <v>20789</v>
      </c>
      <c r="T769" s="79">
        <v>735000</v>
      </c>
      <c r="U769" s="87"/>
    </row>
    <row r="770" spans="1:21">
      <c r="A770" s="87" t="s">
        <v>7804</v>
      </c>
      <c r="B770" s="87" t="s">
        <v>7359</v>
      </c>
      <c r="C770" s="87">
        <v>41770164</v>
      </c>
      <c r="D770" s="88">
        <v>276</v>
      </c>
      <c r="E770" s="88">
        <v>2011</v>
      </c>
      <c r="F770" s="467">
        <v>372000</v>
      </c>
      <c r="L770" s="80">
        <v>41124</v>
      </c>
      <c r="M770" s="74">
        <v>226</v>
      </c>
      <c r="N770" s="81" t="s">
        <v>2930</v>
      </c>
      <c r="O770" s="89" t="s">
        <v>2780</v>
      </c>
      <c r="P770" s="89">
        <v>20437005406</v>
      </c>
      <c r="Q770" s="91" t="s">
        <v>2807</v>
      </c>
      <c r="R770" s="91" t="s">
        <v>7879</v>
      </c>
      <c r="S770" s="78" t="s">
        <v>20789</v>
      </c>
      <c r="T770" s="79">
        <v>372000</v>
      </c>
      <c r="U770" s="87"/>
    </row>
    <row r="771" spans="1:21">
      <c r="A771" s="87" t="s">
        <v>7805</v>
      </c>
      <c r="B771" s="87" t="s">
        <v>7359</v>
      </c>
      <c r="C771" s="87">
        <v>32429021</v>
      </c>
      <c r="D771" s="88">
        <v>276</v>
      </c>
      <c r="E771" s="88">
        <v>2011</v>
      </c>
      <c r="F771" s="467">
        <v>1290000</v>
      </c>
      <c r="L771" s="80">
        <v>41124</v>
      </c>
      <c r="M771" s="74">
        <v>226</v>
      </c>
      <c r="N771" s="81" t="s">
        <v>2930</v>
      </c>
      <c r="O771" s="89" t="s">
        <v>2780</v>
      </c>
      <c r="P771" s="89" t="s">
        <v>7880</v>
      </c>
      <c r="Q771" s="91" t="s">
        <v>2807</v>
      </c>
      <c r="R771" s="91" t="s">
        <v>7881</v>
      </c>
      <c r="S771" s="78" t="s">
        <v>20789</v>
      </c>
      <c r="T771" s="79">
        <v>1290000</v>
      </c>
      <c r="U771" s="87"/>
    </row>
    <row r="772" spans="1:21">
      <c r="A772" s="87" t="s">
        <v>7806</v>
      </c>
      <c r="B772" s="87" t="s">
        <v>7636</v>
      </c>
      <c r="C772" s="87" t="s">
        <v>7807</v>
      </c>
      <c r="D772" s="88">
        <v>276</v>
      </c>
      <c r="E772" s="88">
        <v>2011</v>
      </c>
      <c r="F772" s="467">
        <v>2577000</v>
      </c>
      <c r="L772" s="80">
        <v>41124</v>
      </c>
      <c r="M772" s="74">
        <v>226</v>
      </c>
      <c r="N772" s="81" t="s">
        <v>2930</v>
      </c>
      <c r="O772" s="89" t="s">
        <v>2780</v>
      </c>
      <c r="P772" s="89">
        <v>63637160313</v>
      </c>
      <c r="Q772" s="91" t="s">
        <v>2807</v>
      </c>
      <c r="R772" s="91" t="s">
        <v>7882</v>
      </c>
      <c r="S772" s="78" t="s">
        <v>20789</v>
      </c>
      <c r="T772" s="79">
        <v>2577000</v>
      </c>
      <c r="U772" s="87"/>
    </row>
    <row r="773" spans="1:21">
      <c r="A773" s="87" t="s">
        <v>2938</v>
      </c>
      <c r="B773" s="87" t="s">
        <v>7359</v>
      </c>
      <c r="C773" s="87">
        <v>79555030</v>
      </c>
      <c r="D773" s="88">
        <v>276</v>
      </c>
      <c r="E773" s="88">
        <v>2011</v>
      </c>
      <c r="F773" s="467">
        <v>490000</v>
      </c>
      <c r="L773" s="80">
        <v>41124</v>
      </c>
      <c r="M773" s="74">
        <v>226</v>
      </c>
      <c r="N773" s="81" t="s">
        <v>2930</v>
      </c>
      <c r="O773" s="89" t="s">
        <v>3894</v>
      </c>
      <c r="P773" s="89" t="s">
        <v>6371</v>
      </c>
      <c r="Q773" s="91" t="s">
        <v>2782</v>
      </c>
      <c r="R773" s="91" t="s">
        <v>2971</v>
      </c>
      <c r="S773" s="78" t="s">
        <v>20789</v>
      </c>
      <c r="T773" s="79">
        <v>490000</v>
      </c>
      <c r="U773" s="87"/>
    </row>
    <row r="774" spans="1:21">
      <c r="A774" s="87" t="s">
        <v>7808</v>
      </c>
      <c r="B774" s="87" t="s">
        <v>7359</v>
      </c>
      <c r="C774" s="87">
        <v>80271619</v>
      </c>
      <c r="D774" s="88">
        <v>276</v>
      </c>
      <c r="E774" s="88">
        <v>2011</v>
      </c>
      <c r="F774" s="467">
        <v>490000</v>
      </c>
      <c r="L774" s="80">
        <v>41124</v>
      </c>
      <c r="M774" s="74">
        <v>226</v>
      </c>
      <c r="N774" s="81" t="s">
        <v>2930</v>
      </c>
      <c r="O774" s="89" t="s">
        <v>3894</v>
      </c>
      <c r="P774" s="89" t="s">
        <v>7883</v>
      </c>
      <c r="Q774" s="91" t="s">
        <v>2807</v>
      </c>
      <c r="R774" s="91" t="s">
        <v>7884</v>
      </c>
      <c r="S774" s="78" t="s">
        <v>20789</v>
      </c>
      <c r="T774" s="79">
        <v>490000</v>
      </c>
      <c r="U774" s="87"/>
    </row>
    <row r="775" spans="1:21">
      <c r="A775" s="87" t="s">
        <v>7809</v>
      </c>
      <c r="B775" s="87" t="s">
        <v>7359</v>
      </c>
      <c r="C775" s="87">
        <v>72182173</v>
      </c>
      <c r="D775" s="88">
        <v>276</v>
      </c>
      <c r="E775" s="88">
        <v>2011</v>
      </c>
      <c r="F775" s="467">
        <v>1470000</v>
      </c>
      <c r="L775" s="80">
        <v>41124</v>
      </c>
      <c r="M775" s="74">
        <v>226</v>
      </c>
      <c r="N775" s="81" t="s">
        <v>2930</v>
      </c>
      <c r="O775" s="89" t="s">
        <v>2780</v>
      </c>
      <c r="P775" s="89" t="s">
        <v>7885</v>
      </c>
      <c r="Q775" s="91" t="s">
        <v>2782</v>
      </c>
      <c r="R775" s="91" t="s">
        <v>7886</v>
      </c>
      <c r="S775" s="78" t="s">
        <v>20789</v>
      </c>
      <c r="T775" s="79">
        <v>1470000</v>
      </c>
      <c r="U775" s="87"/>
    </row>
    <row r="776" spans="1:21">
      <c r="A776" s="87" t="s">
        <v>7810</v>
      </c>
      <c r="B776" s="87" t="s">
        <v>7359</v>
      </c>
      <c r="C776" s="87">
        <v>6762939</v>
      </c>
      <c r="D776" s="88">
        <v>276</v>
      </c>
      <c r="E776" s="88">
        <v>2011</v>
      </c>
      <c r="F776" s="467">
        <v>372000</v>
      </c>
      <c r="L776" s="80">
        <v>41124</v>
      </c>
      <c r="M776" s="74">
        <v>226</v>
      </c>
      <c r="N776" s="81" t="s">
        <v>2930</v>
      </c>
      <c r="O776" s="89" t="s">
        <v>2780</v>
      </c>
      <c r="P776" s="89" t="s">
        <v>7887</v>
      </c>
      <c r="Q776" s="91" t="s">
        <v>2782</v>
      </c>
      <c r="R776" s="91" t="s">
        <v>7888</v>
      </c>
      <c r="S776" s="78" t="s">
        <v>20789</v>
      </c>
      <c r="T776" s="79">
        <v>372000</v>
      </c>
      <c r="U776" s="87"/>
    </row>
    <row r="777" spans="1:21">
      <c r="A777" s="87" t="s">
        <v>7811</v>
      </c>
      <c r="B777" s="87" t="s">
        <v>7359</v>
      </c>
      <c r="C777" s="87">
        <v>17058412</v>
      </c>
      <c r="D777" s="88">
        <v>276</v>
      </c>
      <c r="E777" s="88">
        <v>2011</v>
      </c>
      <c r="F777" s="467">
        <v>372000</v>
      </c>
      <c r="L777" s="80">
        <v>41124</v>
      </c>
      <c r="M777" s="74">
        <v>226</v>
      </c>
      <c r="N777" s="81" t="s">
        <v>2930</v>
      </c>
      <c r="O777" s="89" t="s">
        <v>2780</v>
      </c>
      <c r="P777" s="89" t="s">
        <v>7889</v>
      </c>
      <c r="Q777" s="91" t="s">
        <v>2807</v>
      </c>
      <c r="R777" s="91" t="s">
        <v>7890</v>
      </c>
      <c r="S777" s="78" t="s">
        <v>20789</v>
      </c>
      <c r="T777" s="79">
        <v>372000</v>
      </c>
      <c r="U777" s="87"/>
    </row>
    <row r="778" spans="1:21">
      <c r="A778" s="87" t="s">
        <v>7812</v>
      </c>
      <c r="B778" s="87" t="s">
        <v>7359</v>
      </c>
      <c r="C778" s="87">
        <v>19396818</v>
      </c>
      <c r="D778" s="88">
        <v>276</v>
      </c>
      <c r="E778" s="88">
        <v>2011</v>
      </c>
      <c r="F778" s="467">
        <v>367500</v>
      </c>
      <c r="L778" s="80">
        <v>41124</v>
      </c>
      <c r="M778" s="74">
        <v>226</v>
      </c>
      <c r="N778" s="81" t="s">
        <v>2930</v>
      </c>
      <c r="O778" s="89" t="s">
        <v>2780</v>
      </c>
      <c r="P778" s="89">
        <v>410052000</v>
      </c>
      <c r="Q778" s="91" t="s">
        <v>7891</v>
      </c>
      <c r="R778" s="91" t="s">
        <v>7892</v>
      </c>
      <c r="S778" s="78" t="s">
        <v>20789</v>
      </c>
      <c r="T778" s="79">
        <v>367500</v>
      </c>
      <c r="U778" s="87"/>
    </row>
    <row r="779" spans="1:21">
      <c r="A779" s="87" t="s">
        <v>7813</v>
      </c>
      <c r="B779" s="87" t="s">
        <v>7359</v>
      </c>
      <c r="C779" s="87">
        <v>7166404</v>
      </c>
      <c r="D779" s="88">
        <v>276</v>
      </c>
      <c r="E779" s="88">
        <v>2011</v>
      </c>
      <c r="F779" s="467">
        <v>1890000</v>
      </c>
      <c r="L779" s="80">
        <v>41124</v>
      </c>
      <c r="M779" s="74">
        <v>226</v>
      </c>
      <c r="N779" s="81" t="s">
        <v>2930</v>
      </c>
      <c r="O779" s="89" t="s">
        <v>2780</v>
      </c>
      <c r="P779" s="89">
        <v>291138047</v>
      </c>
      <c r="Q779" s="91" t="s">
        <v>2852</v>
      </c>
      <c r="R779" s="91" t="s">
        <v>7893</v>
      </c>
      <c r="S779" s="78" t="s">
        <v>20789</v>
      </c>
      <c r="T779" s="79">
        <v>1890000</v>
      </c>
      <c r="U779" s="87"/>
    </row>
    <row r="780" spans="1:21">
      <c r="A780" s="87" t="s">
        <v>7814</v>
      </c>
      <c r="B780" s="87" t="s">
        <v>7359</v>
      </c>
      <c r="C780" s="87">
        <v>31277657</v>
      </c>
      <c r="D780" s="88">
        <v>276</v>
      </c>
      <c r="E780" s="88">
        <v>2011</v>
      </c>
      <c r="F780" s="467">
        <v>1960000</v>
      </c>
      <c r="L780" s="80">
        <v>41124</v>
      </c>
      <c r="M780" s="74">
        <v>226</v>
      </c>
      <c r="N780" s="81" t="s">
        <v>2930</v>
      </c>
      <c r="O780" s="89" t="s">
        <v>3894</v>
      </c>
      <c r="P780" s="89" t="s">
        <v>7894</v>
      </c>
      <c r="Q780" s="91" t="s">
        <v>2782</v>
      </c>
      <c r="R780" s="91" t="s">
        <v>7895</v>
      </c>
      <c r="S780" s="78" t="s">
        <v>20789</v>
      </c>
      <c r="T780" s="79">
        <v>1960000</v>
      </c>
      <c r="U780" s="87"/>
    </row>
    <row r="781" spans="1:21">
      <c r="A781" s="87" t="s">
        <v>7815</v>
      </c>
      <c r="B781" s="87" t="s">
        <v>7359</v>
      </c>
      <c r="C781" s="87">
        <v>52864113</v>
      </c>
      <c r="D781" s="88">
        <v>276</v>
      </c>
      <c r="E781" s="88">
        <v>2011</v>
      </c>
      <c r="F781" s="467">
        <v>2205000</v>
      </c>
      <c r="L781" s="80">
        <v>41124</v>
      </c>
      <c r="M781" s="74">
        <v>226</v>
      </c>
      <c r="N781" s="81" t="s">
        <v>2930</v>
      </c>
      <c r="O781" s="89" t="s">
        <v>3894</v>
      </c>
      <c r="P781" s="89" t="s">
        <v>7896</v>
      </c>
      <c r="Q781" s="91" t="s">
        <v>2782</v>
      </c>
      <c r="R781" s="91" t="s">
        <v>7897</v>
      </c>
      <c r="S781" s="78" t="s">
        <v>20789</v>
      </c>
      <c r="T781" s="79">
        <v>2205000</v>
      </c>
      <c r="U781" s="87"/>
    </row>
    <row r="782" spans="1:21">
      <c r="A782" s="87" t="s">
        <v>7816</v>
      </c>
      <c r="B782" s="87" t="s">
        <v>7359</v>
      </c>
      <c r="C782" s="87">
        <v>86062285</v>
      </c>
      <c r="D782" s="88">
        <v>276</v>
      </c>
      <c r="E782" s="88">
        <v>2011</v>
      </c>
      <c r="F782" s="467">
        <v>490000</v>
      </c>
      <c r="L782" s="80">
        <v>41124</v>
      </c>
      <c r="M782" s="74">
        <v>226</v>
      </c>
      <c r="N782" s="81" t="s">
        <v>2930</v>
      </c>
      <c r="O782" s="89" t="s">
        <v>3894</v>
      </c>
      <c r="P782" s="89">
        <v>1001304018</v>
      </c>
      <c r="Q782" s="91" t="s">
        <v>2965</v>
      </c>
      <c r="R782" s="91" t="s">
        <v>7898</v>
      </c>
      <c r="S782" s="78" t="s">
        <v>20789</v>
      </c>
      <c r="T782" s="79">
        <v>490000</v>
      </c>
      <c r="U782" s="87"/>
    </row>
    <row r="783" spans="1:21">
      <c r="A783" s="87" t="s">
        <v>7817</v>
      </c>
      <c r="B783" s="87" t="s">
        <v>7359</v>
      </c>
      <c r="C783" s="87">
        <v>43584789</v>
      </c>
      <c r="D783" s="88">
        <v>276</v>
      </c>
      <c r="E783" s="88">
        <v>2011</v>
      </c>
      <c r="F783" s="467">
        <v>2450000</v>
      </c>
      <c r="L783" s="80">
        <v>41124</v>
      </c>
      <c r="M783" s="74">
        <v>226</v>
      </c>
      <c r="N783" s="81" t="s">
        <v>2930</v>
      </c>
      <c r="O783" s="89" t="s">
        <v>3894</v>
      </c>
      <c r="P783" s="89" t="s">
        <v>7899</v>
      </c>
      <c r="Q783" s="91" t="s">
        <v>2807</v>
      </c>
      <c r="R783" s="91" t="s">
        <v>7900</v>
      </c>
      <c r="S783" s="78" t="s">
        <v>20789</v>
      </c>
      <c r="T783" s="79">
        <v>2450000</v>
      </c>
      <c r="U783" s="87"/>
    </row>
    <row r="784" spans="1:21">
      <c r="A784" s="87" t="s">
        <v>7818</v>
      </c>
      <c r="B784" s="87" t="s">
        <v>7359</v>
      </c>
      <c r="C784" s="87">
        <v>63307616</v>
      </c>
      <c r="D784" s="88">
        <v>276</v>
      </c>
      <c r="E784" s="88">
        <v>2011</v>
      </c>
      <c r="F784" s="467">
        <v>367500</v>
      </c>
      <c r="L784" s="80">
        <v>41124</v>
      </c>
      <c r="M784" s="74">
        <v>226</v>
      </c>
      <c r="N784" s="81" t="s">
        <v>2930</v>
      </c>
      <c r="O784" s="89" t="s">
        <v>3894</v>
      </c>
      <c r="P784" s="89">
        <v>60675188081</v>
      </c>
      <c r="Q784" s="91" t="s">
        <v>2807</v>
      </c>
      <c r="R784" s="91" t="s">
        <v>7901</v>
      </c>
      <c r="S784" s="78" t="s">
        <v>20789</v>
      </c>
      <c r="T784" s="79">
        <v>367500</v>
      </c>
      <c r="U784" s="87"/>
    </row>
    <row r="785" spans="1:21">
      <c r="A785" s="87" t="s">
        <v>2865</v>
      </c>
      <c r="B785" s="87" t="s">
        <v>7359</v>
      </c>
      <c r="C785" s="87">
        <v>52010412</v>
      </c>
      <c r="D785" s="88">
        <v>276</v>
      </c>
      <c r="E785" s="88">
        <v>2011</v>
      </c>
      <c r="F785" s="467">
        <v>490000</v>
      </c>
      <c r="L785" s="80">
        <v>41124</v>
      </c>
      <c r="M785" s="74">
        <v>226</v>
      </c>
      <c r="N785" s="81" t="s">
        <v>2930</v>
      </c>
      <c r="O785" s="89" t="s">
        <v>3894</v>
      </c>
      <c r="P785" s="89" t="s">
        <v>3339</v>
      </c>
      <c r="Q785" s="91" t="s">
        <v>2807</v>
      </c>
      <c r="R785" s="91" t="s">
        <v>2867</v>
      </c>
      <c r="S785" s="78" t="s">
        <v>20789</v>
      </c>
      <c r="T785" s="79">
        <v>490000</v>
      </c>
      <c r="U785" s="87"/>
    </row>
    <row r="786" spans="1:21">
      <c r="A786" s="87" t="s">
        <v>7819</v>
      </c>
      <c r="B786" s="87" t="s">
        <v>7359</v>
      </c>
      <c r="C786" s="87">
        <v>79647908</v>
      </c>
      <c r="D786" s="88">
        <v>276</v>
      </c>
      <c r="E786" s="88">
        <v>2011</v>
      </c>
      <c r="F786" s="467">
        <v>1715000</v>
      </c>
      <c r="L786" s="80">
        <v>41124</v>
      </c>
      <c r="M786" s="74">
        <v>226</v>
      </c>
      <c r="N786" s="81" t="s">
        <v>2930</v>
      </c>
      <c r="O786" s="89" t="s">
        <v>2780</v>
      </c>
      <c r="P786" s="89">
        <v>450170026204</v>
      </c>
      <c r="Q786" s="91" t="s">
        <v>2782</v>
      </c>
      <c r="R786" s="91" t="s">
        <v>7902</v>
      </c>
      <c r="S786" s="78" t="s">
        <v>20789</v>
      </c>
      <c r="T786" s="79">
        <v>1715000</v>
      </c>
      <c r="U786" s="87"/>
    </row>
    <row r="787" spans="1:21">
      <c r="A787" s="87" t="s">
        <v>7820</v>
      </c>
      <c r="B787" s="87" t="s">
        <v>7359</v>
      </c>
      <c r="C787" s="87">
        <v>13889172</v>
      </c>
      <c r="D787" s="88">
        <v>276</v>
      </c>
      <c r="E787" s="88">
        <v>2011</v>
      </c>
      <c r="F787" s="467">
        <v>1890000</v>
      </c>
      <c r="L787" s="80">
        <v>41124</v>
      </c>
      <c r="M787" s="74">
        <v>226</v>
      </c>
      <c r="N787" s="81" t="s">
        <v>2930</v>
      </c>
      <c r="O787" s="89" t="s">
        <v>2780</v>
      </c>
      <c r="P787" s="89">
        <v>333458800</v>
      </c>
      <c r="Q787" s="91" t="s">
        <v>2964</v>
      </c>
      <c r="R787" s="91" t="s">
        <v>7903</v>
      </c>
      <c r="S787" s="78" t="s">
        <v>20789</v>
      </c>
      <c r="T787" s="79">
        <v>1890000</v>
      </c>
      <c r="U787" s="87"/>
    </row>
    <row r="788" spans="1:21">
      <c r="A788" s="87" t="s">
        <v>2868</v>
      </c>
      <c r="B788" s="87" t="s">
        <v>7359</v>
      </c>
      <c r="C788" s="87">
        <v>91242183</v>
      </c>
      <c r="D788" s="88">
        <v>276</v>
      </c>
      <c r="E788" s="88">
        <v>2011</v>
      </c>
      <c r="F788" s="467">
        <v>2634000</v>
      </c>
      <c r="L788" s="80">
        <v>41124</v>
      </c>
      <c r="M788" s="74">
        <v>226</v>
      </c>
      <c r="N788" s="81" t="s">
        <v>2930</v>
      </c>
      <c r="O788" s="89" t="s">
        <v>2780</v>
      </c>
      <c r="P788" s="89" t="s">
        <v>7904</v>
      </c>
      <c r="Q788" s="91" t="s">
        <v>2807</v>
      </c>
      <c r="R788" s="91" t="s">
        <v>2870</v>
      </c>
      <c r="S788" s="78" t="s">
        <v>20789</v>
      </c>
      <c r="T788" s="79">
        <v>2634000</v>
      </c>
      <c r="U788" s="87"/>
    </row>
    <row r="789" spans="1:21">
      <c r="A789" s="87" t="s">
        <v>7821</v>
      </c>
      <c r="B789" s="87" t="s">
        <v>7359</v>
      </c>
      <c r="C789" s="87">
        <v>19184550</v>
      </c>
      <c r="D789" s="88">
        <v>276</v>
      </c>
      <c r="E789" s="88">
        <v>2011</v>
      </c>
      <c r="F789" s="467">
        <v>490000</v>
      </c>
      <c r="L789" s="80">
        <v>41124</v>
      </c>
      <c r="M789" s="74">
        <v>226</v>
      </c>
      <c r="N789" s="81" t="s">
        <v>2930</v>
      </c>
      <c r="O789" s="89" t="s">
        <v>2850</v>
      </c>
      <c r="P789" s="89" t="s">
        <v>7905</v>
      </c>
      <c r="Q789" s="91" t="s">
        <v>2782</v>
      </c>
      <c r="R789" s="91" t="s">
        <v>7906</v>
      </c>
      <c r="S789" s="78" t="s">
        <v>20789</v>
      </c>
      <c r="T789" s="79">
        <v>490000</v>
      </c>
      <c r="U789" s="87"/>
    </row>
    <row r="790" spans="1:21">
      <c r="A790" s="87" t="s">
        <v>7822</v>
      </c>
      <c r="B790" s="87" t="s">
        <v>7359</v>
      </c>
      <c r="C790" s="87">
        <v>79752133</v>
      </c>
      <c r="D790" s="88">
        <v>276</v>
      </c>
      <c r="E790" s="88">
        <v>2011</v>
      </c>
      <c r="F790" s="467">
        <v>372000</v>
      </c>
      <c r="L790" s="80">
        <v>41124</v>
      </c>
      <c r="M790" s="74">
        <v>226</v>
      </c>
      <c r="N790" s="81" t="s">
        <v>2930</v>
      </c>
      <c r="O790" s="89" t="s">
        <v>2780</v>
      </c>
      <c r="P790" s="89" t="s">
        <v>7907</v>
      </c>
      <c r="Q790" s="91" t="s">
        <v>2782</v>
      </c>
      <c r="R790" s="91" t="s">
        <v>7908</v>
      </c>
      <c r="S790" s="78" t="s">
        <v>20789</v>
      </c>
      <c r="T790" s="79">
        <v>372000</v>
      </c>
      <c r="U790" s="87"/>
    </row>
    <row r="791" spans="1:21">
      <c r="A791" s="87" t="s">
        <v>6336</v>
      </c>
      <c r="B791" s="87" t="s">
        <v>7359</v>
      </c>
      <c r="C791" s="87">
        <v>16207302</v>
      </c>
      <c r="D791" s="88">
        <v>276</v>
      </c>
      <c r="E791" s="88">
        <v>2011</v>
      </c>
      <c r="F791" s="467">
        <v>490000</v>
      </c>
      <c r="L791" s="80">
        <v>41124</v>
      </c>
      <c r="M791" s="74">
        <v>226</v>
      </c>
      <c r="N791" s="81" t="s">
        <v>2930</v>
      </c>
      <c r="O791" s="89" t="s">
        <v>3894</v>
      </c>
      <c r="P791" s="89" t="s">
        <v>6388</v>
      </c>
      <c r="Q791" s="91" t="s">
        <v>2782</v>
      </c>
      <c r="R791" s="91" t="s">
        <v>6389</v>
      </c>
      <c r="S791" s="78" t="s">
        <v>20789</v>
      </c>
      <c r="T791" s="79">
        <v>490000</v>
      </c>
      <c r="U791" s="87"/>
    </row>
    <row r="792" spans="1:21">
      <c r="A792" s="87" t="s">
        <v>7823</v>
      </c>
      <c r="B792" s="87" t="s">
        <v>7359</v>
      </c>
      <c r="C792" s="87">
        <v>19114748</v>
      </c>
      <c r="D792" s="88">
        <v>276</v>
      </c>
      <c r="E792" s="88">
        <v>2011</v>
      </c>
      <c r="F792" s="467">
        <v>1470000</v>
      </c>
      <c r="L792" s="80">
        <v>41124</v>
      </c>
      <c r="M792" s="74">
        <v>226</v>
      </c>
      <c r="N792" s="81" t="s">
        <v>2930</v>
      </c>
      <c r="O792" s="89" t="s">
        <v>2780</v>
      </c>
      <c r="P792" s="89" t="s">
        <v>7909</v>
      </c>
      <c r="Q792" s="91" t="s">
        <v>3895</v>
      </c>
      <c r="R792" s="91" t="s">
        <v>7910</v>
      </c>
      <c r="S792" s="78" t="s">
        <v>20789</v>
      </c>
      <c r="T792" s="79">
        <v>1470000</v>
      </c>
      <c r="U792" s="87"/>
    </row>
    <row r="793" spans="1:21">
      <c r="A793" s="87" t="s">
        <v>7824</v>
      </c>
      <c r="B793" s="87" t="s">
        <v>7359</v>
      </c>
      <c r="C793" s="87">
        <v>79410127</v>
      </c>
      <c r="D793" s="88">
        <v>276</v>
      </c>
      <c r="E793" s="88">
        <v>2011</v>
      </c>
      <c r="F793" s="467">
        <v>490000</v>
      </c>
      <c r="L793" s="80">
        <v>41124</v>
      </c>
      <c r="M793" s="74">
        <v>226</v>
      </c>
      <c r="N793" s="81" t="s">
        <v>2930</v>
      </c>
      <c r="O793" s="89" t="s">
        <v>3894</v>
      </c>
      <c r="P793" s="89" t="s">
        <v>4911</v>
      </c>
      <c r="Q793" s="91" t="s">
        <v>2807</v>
      </c>
      <c r="R793" s="91" t="s">
        <v>4930</v>
      </c>
      <c r="S793" s="78" t="s">
        <v>20789</v>
      </c>
      <c r="T793" s="79">
        <v>490000</v>
      </c>
      <c r="U793" s="87"/>
    </row>
    <row r="794" spans="1:21">
      <c r="A794" s="87" t="s">
        <v>7825</v>
      </c>
      <c r="B794" s="87" t="s">
        <v>7359</v>
      </c>
      <c r="C794" s="87">
        <v>80426600</v>
      </c>
      <c r="D794" s="88">
        <v>276</v>
      </c>
      <c r="E794" s="88">
        <v>2011</v>
      </c>
      <c r="F794" s="467">
        <v>372000</v>
      </c>
      <c r="L794" s="80">
        <v>41124</v>
      </c>
      <c r="M794" s="74">
        <v>226</v>
      </c>
      <c r="N794" s="81" t="s">
        <v>2930</v>
      </c>
      <c r="O794" s="89" t="s">
        <v>2780</v>
      </c>
      <c r="P794" s="89">
        <v>20335677132</v>
      </c>
      <c r="Q794" s="91" t="s">
        <v>2807</v>
      </c>
      <c r="R794" s="91" t="s">
        <v>7911</v>
      </c>
      <c r="S794" s="78" t="s">
        <v>20789</v>
      </c>
      <c r="T794" s="79">
        <v>372000</v>
      </c>
      <c r="U794" s="87"/>
    </row>
    <row r="795" spans="1:21">
      <c r="A795" s="87" t="s">
        <v>7826</v>
      </c>
      <c r="B795" s="87" t="s">
        <v>7359</v>
      </c>
      <c r="C795" s="87">
        <v>6752279</v>
      </c>
      <c r="D795" s="88">
        <v>276</v>
      </c>
      <c r="E795" s="88">
        <v>2011</v>
      </c>
      <c r="F795" s="467">
        <v>372000</v>
      </c>
      <c r="L795" s="80">
        <v>41124</v>
      </c>
      <c r="M795" s="74">
        <v>226</v>
      </c>
      <c r="N795" s="81" t="s">
        <v>2930</v>
      </c>
      <c r="O795" s="89" t="s">
        <v>3894</v>
      </c>
      <c r="P795" s="89">
        <v>10362646278</v>
      </c>
      <c r="Q795" s="91" t="s">
        <v>2807</v>
      </c>
      <c r="R795" s="91" t="s">
        <v>7912</v>
      </c>
      <c r="S795" s="78" t="s">
        <v>20789</v>
      </c>
      <c r="T795" s="79">
        <v>372000</v>
      </c>
      <c r="U795" s="87"/>
    </row>
    <row r="796" spans="1:21">
      <c r="A796" s="87" t="s">
        <v>7827</v>
      </c>
      <c r="B796" s="87" t="s">
        <v>7359</v>
      </c>
      <c r="C796" s="87">
        <v>79449208</v>
      </c>
      <c r="D796" s="88">
        <v>276</v>
      </c>
      <c r="E796" s="88">
        <v>2011</v>
      </c>
      <c r="F796" s="467">
        <v>2205000</v>
      </c>
      <c r="L796" s="80">
        <v>41124</v>
      </c>
      <c r="M796" s="74">
        <v>226</v>
      </c>
      <c r="N796" s="81" t="s">
        <v>2930</v>
      </c>
      <c r="O796" s="89" t="s">
        <v>3894</v>
      </c>
      <c r="P796" s="89">
        <v>20530843391</v>
      </c>
      <c r="Q796" s="91" t="s">
        <v>2807</v>
      </c>
      <c r="R796" s="91" t="s">
        <v>7913</v>
      </c>
      <c r="S796" s="78" t="s">
        <v>20789</v>
      </c>
      <c r="T796" s="79">
        <v>2205000</v>
      </c>
      <c r="U796" s="87"/>
    </row>
    <row r="797" spans="1:21">
      <c r="A797" s="87" t="s">
        <v>7828</v>
      </c>
      <c r="B797" s="87" t="s">
        <v>7359</v>
      </c>
      <c r="C797" s="87">
        <v>19227371</v>
      </c>
      <c r="D797" s="88">
        <v>276</v>
      </c>
      <c r="E797" s="88">
        <v>2011</v>
      </c>
      <c r="F797" s="467">
        <v>367500</v>
      </c>
      <c r="L797" s="80">
        <v>41124</v>
      </c>
      <c r="M797" s="74">
        <v>226</v>
      </c>
      <c r="N797" s="81" t="s">
        <v>2930</v>
      </c>
      <c r="O797" s="89" t="s">
        <v>3894</v>
      </c>
      <c r="P797" s="89">
        <v>24009359022</v>
      </c>
      <c r="Q797" s="91" t="s">
        <v>7914</v>
      </c>
      <c r="R797" s="91" t="s">
        <v>703</v>
      </c>
      <c r="S797" s="78" t="s">
        <v>20789</v>
      </c>
      <c r="T797" s="79">
        <v>367500</v>
      </c>
      <c r="U797" s="87"/>
    </row>
    <row r="798" spans="1:21">
      <c r="A798" s="87" t="s">
        <v>7829</v>
      </c>
      <c r="B798" s="87" t="s">
        <v>7359</v>
      </c>
      <c r="C798" s="87">
        <v>39538088</v>
      </c>
      <c r="D798" s="88">
        <v>276</v>
      </c>
      <c r="E798" s="88">
        <v>2011</v>
      </c>
      <c r="F798" s="467">
        <v>490000</v>
      </c>
      <c r="L798" s="80">
        <v>41124</v>
      </c>
      <c r="M798" s="74">
        <v>226</v>
      </c>
      <c r="N798" s="81" t="s">
        <v>2930</v>
      </c>
      <c r="O798" s="89" t="s">
        <v>3894</v>
      </c>
      <c r="P798" s="89">
        <v>19343254281</v>
      </c>
      <c r="Q798" s="91" t="s">
        <v>2807</v>
      </c>
      <c r="R798" s="91" t="s">
        <v>4057</v>
      </c>
      <c r="S798" s="78" t="s">
        <v>20789</v>
      </c>
      <c r="T798" s="79">
        <v>490000</v>
      </c>
      <c r="U798" s="87"/>
    </row>
    <row r="799" spans="1:21">
      <c r="A799" s="87" t="s">
        <v>7830</v>
      </c>
      <c r="B799" s="87" t="s">
        <v>7359</v>
      </c>
      <c r="C799" s="87">
        <v>21068494</v>
      </c>
      <c r="D799" s="88">
        <v>276</v>
      </c>
      <c r="E799" s="88">
        <v>2011</v>
      </c>
      <c r="F799" s="467">
        <v>367500</v>
      </c>
      <c r="L799" s="80">
        <v>41124</v>
      </c>
      <c r="M799" s="74">
        <v>226</v>
      </c>
      <c r="N799" s="81" t="s">
        <v>2930</v>
      </c>
      <c r="O799" s="89" t="s">
        <v>3894</v>
      </c>
      <c r="P799" s="89" t="s">
        <v>7915</v>
      </c>
      <c r="Q799" s="91" t="s">
        <v>2782</v>
      </c>
      <c r="R799" s="91" t="s">
        <v>7916</v>
      </c>
      <c r="S799" s="78" t="s">
        <v>20789</v>
      </c>
      <c r="T799" s="79">
        <v>367500</v>
      </c>
      <c r="U799" s="87"/>
    </row>
    <row r="800" spans="1:21">
      <c r="A800" s="87" t="s">
        <v>7831</v>
      </c>
      <c r="B800" s="87" t="s">
        <v>7359</v>
      </c>
      <c r="C800" s="87">
        <v>2846305</v>
      </c>
      <c r="D800" s="88">
        <v>276</v>
      </c>
      <c r="E800" s="88">
        <v>2011</v>
      </c>
      <c r="F800" s="467">
        <v>367500</v>
      </c>
      <c r="L800" s="80">
        <v>41124</v>
      </c>
      <c r="M800" s="74">
        <v>226</v>
      </c>
      <c r="N800" s="81" t="s">
        <v>2930</v>
      </c>
      <c r="O800" s="89" t="s">
        <v>2850</v>
      </c>
      <c r="P800" s="89" t="s">
        <v>7917</v>
      </c>
      <c r="Q800" s="91" t="s">
        <v>4075</v>
      </c>
      <c r="R800" s="91" t="s">
        <v>7918</v>
      </c>
      <c r="S800" s="78" t="s">
        <v>20789</v>
      </c>
      <c r="T800" s="79">
        <v>367500</v>
      </c>
      <c r="U800" s="87"/>
    </row>
    <row r="801" spans="1:21">
      <c r="A801" s="87" t="s">
        <v>7832</v>
      </c>
      <c r="B801" s="87" t="s">
        <v>7359</v>
      </c>
      <c r="C801" s="87">
        <v>14932116</v>
      </c>
      <c r="D801" s="88">
        <v>276</v>
      </c>
      <c r="E801" s="88">
        <v>2011</v>
      </c>
      <c r="F801" s="467">
        <v>2090000</v>
      </c>
      <c r="L801" s="80">
        <v>41124</v>
      </c>
      <c r="M801" s="74">
        <v>226</v>
      </c>
      <c r="N801" s="81" t="s">
        <v>2930</v>
      </c>
      <c r="O801" s="89" t="s">
        <v>2850</v>
      </c>
      <c r="P801" s="89">
        <v>486068570</v>
      </c>
      <c r="Q801" s="91" t="s">
        <v>2860</v>
      </c>
      <c r="R801" s="91" t="s">
        <v>7919</v>
      </c>
      <c r="S801" s="78" t="s">
        <v>20789</v>
      </c>
      <c r="T801" s="79">
        <v>2090000</v>
      </c>
      <c r="U801" s="87"/>
    </row>
    <row r="802" spans="1:21">
      <c r="A802" s="87" t="s">
        <v>6340</v>
      </c>
      <c r="B802" s="87" t="s">
        <v>7359</v>
      </c>
      <c r="C802" s="87">
        <v>79284323</v>
      </c>
      <c r="D802" s="88">
        <v>276</v>
      </c>
      <c r="E802" s="88">
        <v>2011</v>
      </c>
      <c r="F802" s="467">
        <v>490000</v>
      </c>
      <c r="L802" s="80">
        <v>41124</v>
      </c>
      <c r="M802" s="74">
        <v>226</v>
      </c>
      <c r="N802" s="81" t="s">
        <v>2930</v>
      </c>
      <c r="O802" s="89" t="s">
        <v>3894</v>
      </c>
      <c r="P802" s="89" t="s">
        <v>6393</v>
      </c>
      <c r="Q802" s="91" t="s">
        <v>2782</v>
      </c>
      <c r="R802" s="91" t="s">
        <v>6394</v>
      </c>
      <c r="S802" s="78" t="s">
        <v>20789</v>
      </c>
      <c r="T802" s="79">
        <v>490000</v>
      </c>
      <c r="U802" s="87"/>
    </row>
    <row r="803" spans="1:21">
      <c r="A803" s="87" t="s">
        <v>7833</v>
      </c>
      <c r="B803" s="87" t="s">
        <v>7359</v>
      </c>
      <c r="C803" s="87">
        <v>92185430</v>
      </c>
      <c r="D803" s="88">
        <v>276</v>
      </c>
      <c r="E803" s="88">
        <v>2011</v>
      </c>
      <c r="F803" s="467">
        <v>750000</v>
      </c>
      <c r="L803" s="80">
        <v>41124</v>
      </c>
      <c r="M803" s="74">
        <v>226</v>
      </c>
      <c r="N803" s="81" t="s">
        <v>2930</v>
      </c>
      <c r="O803" s="89" t="s">
        <v>3894</v>
      </c>
      <c r="P803" s="89" t="s">
        <v>7920</v>
      </c>
      <c r="Q803" s="91" t="s">
        <v>2782</v>
      </c>
      <c r="R803" s="91" t="s">
        <v>7921</v>
      </c>
      <c r="S803" s="78" t="s">
        <v>20789</v>
      </c>
      <c r="T803" s="79">
        <v>750000</v>
      </c>
      <c r="U803" s="87"/>
    </row>
    <row r="804" spans="1:21">
      <c r="A804" s="87" t="s">
        <v>7834</v>
      </c>
      <c r="B804" s="87" t="s">
        <v>7359</v>
      </c>
      <c r="C804" s="87">
        <v>3745359</v>
      </c>
      <c r="D804" s="88">
        <v>276</v>
      </c>
      <c r="E804" s="88">
        <v>2011</v>
      </c>
      <c r="F804" s="467">
        <v>372000</v>
      </c>
      <c r="L804" s="80">
        <v>41124</v>
      </c>
      <c r="M804" s="74">
        <v>226</v>
      </c>
      <c r="N804" s="81" t="s">
        <v>2930</v>
      </c>
      <c r="O804" s="89" t="s">
        <v>2780</v>
      </c>
      <c r="P804" s="89" t="s">
        <v>7922</v>
      </c>
      <c r="Q804" s="91" t="s">
        <v>2807</v>
      </c>
      <c r="R804" s="91" t="s">
        <v>7923</v>
      </c>
      <c r="S804" s="78" t="s">
        <v>20789</v>
      </c>
      <c r="T804" s="79">
        <v>372000</v>
      </c>
      <c r="U804" s="87"/>
    </row>
    <row r="805" spans="1:21">
      <c r="A805" s="87" t="s">
        <v>7835</v>
      </c>
      <c r="B805" s="87" t="s">
        <v>7359</v>
      </c>
      <c r="C805" s="87">
        <v>19205768</v>
      </c>
      <c r="D805" s="88">
        <v>276</v>
      </c>
      <c r="E805" s="88">
        <v>2011</v>
      </c>
      <c r="F805" s="467">
        <v>372000</v>
      </c>
      <c r="L805" s="80">
        <v>41124</v>
      </c>
      <c r="M805" s="74">
        <v>226</v>
      </c>
      <c r="N805" s="81" t="s">
        <v>2930</v>
      </c>
      <c r="O805" s="89" t="s">
        <v>2780</v>
      </c>
      <c r="P805" s="89" t="s">
        <v>7924</v>
      </c>
      <c r="Q805" s="91" t="s">
        <v>2782</v>
      </c>
      <c r="R805" s="91" t="s">
        <v>7925</v>
      </c>
      <c r="S805" s="78" t="s">
        <v>20789</v>
      </c>
      <c r="T805" s="79">
        <v>372000</v>
      </c>
      <c r="U805" s="87"/>
    </row>
    <row r="806" spans="1:21">
      <c r="A806" s="87" t="s">
        <v>3888</v>
      </c>
      <c r="B806" s="87" t="s">
        <v>7636</v>
      </c>
      <c r="C806" s="87" t="s">
        <v>6767</v>
      </c>
      <c r="D806" s="88">
        <v>276</v>
      </c>
      <c r="E806" s="88">
        <v>2011</v>
      </c>
      <c r="F806" s="467">
        <v>1225000</v>
      </c>
      <c r="L806" s="80">
        <v>41124</v>
      </c>
      <c r="M806" s="74">
        <v>226</v>
      </c>
      <c r="N806" s="81" t="s">
        <v>2930</v>
      </c>
      <c r="O806" s="89" t="s">
        <v>2780</v>
      </c>
      <c r="P806" s="89">
        <v>5490795016</v>
      </c>
      <c r="Q806" s="91" t="s">
        <v>3895</v>
      </c>
      <c r="R806" s="91" t="s">
        <v>3896</v>
      </c>
      <c r="S806" s="78" t="s">
        <v>20789</v>
      </c>
      <c r="T806" s="79">
        <v>1225000</v>
      </c>
      <c r="U806" s="87"/>
    </row>
    <row r="807" spans="1:21">
      <c r="A807" s="87" t="s">
        <v>6342</v>
      </c>
      <c r="B807" s="87" t="s">
        <v>7359</v>
      </c>
      <c r="C807" s="87">
        <v>41471099</v>
      </c>
      <c r="D807" s="88">
        <v>276</v>
      </c>
      <c r="E807" s="88">
        <v>2011</v>
      </c>
      <c r="F807" s="467">
        <v>490000</v>
      </c>
      <c r="L807" s="80">
        <v>41124</v>
      </c>
      <c r="M807" s="74">
        <v>226</v>
      </c>
      <c r="N807" s="81" t="s">
        <v>2930</v>
      </c>
      <c r="O807" s="89" t="s">
        <v>3894</v>
      </c>
      <c r="P807" s="89" t="s">
        <v>4069</v>
      </c>
      <c r="Q807" s="91" t="s">
        <v>2782</v>
      </c>
      <c r="R807" s="91" t="s">
        <v>4070</v>
      </c>
      <c r="S807" s="78" t="s">
        <v>20789</v>
      </c>
      <c r="T807" s="79">
        <v>490000</v>
      </c>
      <c r="U807" s="87"/>
    </row>
    <row r="808" spans="1:21">
      <c r="A808" s="87" t="s">
        <v>7836</v>
      </c>
      <c r="B808" s="87" t="s">
        <v>7359</v>
      </c>
      <c r="C808" s="87">
        <v>70123811</v>
      </c>
      <c r="D808" s="88">
        <v>276</v>
      </c>
      <c r="E808" s="88">
        <v>2011</v>
      </c>
      <c r="F808" s="467">
        <v>372000</v>
      </c>
      <c r="L808" s="80">
        <v>41124</v>
      </c>
      <c r="M808" s="74">
        <v>226</v>
      </c>
      <c r="N808" s="81" t="s">
        <v>2930</v>
      </c>
      <c r="O808" s="89" t="s">
        <v>2780</v>
      </c>
      <c r="P808" s="89">
        <v>86046308389</v>
      </c>
      <c r="Q808" s="91" t="s">
        <v>2807</v>
      </c>
      <c r="R808" s="91" t="s">
        <v>7926</v>
      </c>
      <c r="S808" s="78" t="s">
        <v>20789</v>
      </c>
      <c r="T808" s="79">
        <v>372000</v>
      </c>
      <c r="U808" s="87"/>
    </row>
    <row r="809" spans="1:21">
      <c r="A809" s="87" t="s">
        <v>7837</v>
      </c>
      <c r="B809" s="87" t="s">
        <v>7359</v>
      </c>
      <c r="C809" s="87">
        <v>80492327</v>
      </c>
      <c r="D809" s="88">
        <v>276</v>
      </c>
      <c r="E809" s="88">
        <v>2011</v>
      </c>
      <c r="F809" s="467">
        <v>1715000</v>
      </c>
      <c r="L809" s="80">
        <v>41124</v>
      </c>
      <c r="M809" s="74">
        <v>226</v>
      </c>
      <c r="N809" s="81" t="s">
        <v>2930</v>
      </c>
      <c r="O809" s="89" t="s">
        <v>2780</v>
      </c>
      <c r="P809" s="89" t="s">
        <v>7927</v>
      </c>
      <c r="Q809" s="91" t="s">
        <v>2782</v>
      </c>
      <c r="R809" s="91" t="s">
        <v>7928</v>
      </c>
      <c r="S809" s="78" t="s">
        <v>20789</v>
      </c>
      <c r="T809" s="79">
        <v>1715000</v>
      </c>
      <c r="U809" s="87"/>
    </row>
    <row r="810" spans="1:21">
      <c r="A810" s="87" t="s">
        <v>7838</v>
      </c>
      <c r="B810" s="87" t="s">
        <v>7359</v>
      </c>
      <c r="C810" s="87">
        <v>71638496</v>
      </c>
      <c r="D810" s="88">
        <v>276</v>
      </c>
      <c r="E810" s="88">
        <v>2011</v>
      </c>
      <c r="F810" s="467">
        <v>2205000</v>
      </c>
      <c r="L810" s="80">
        <v>41124</v>
      </c>
      <c r="M810" s="74">
        <v>226</v>
      </c>
      <c r="N810" s="81" t="s">
        <v>2930</v>
      </c>
      <c r="O810" s="89" t="s">
        <v>2780</v>
      </c>
      <c r="P810" s="89" t="s">
        <v>6719</v>
      </c>
      <c r="Q810" s="91" t="s">
        <v>2782</v>
      </c>
      <c r="R810" s="91" t="s">
        <v>4549</v>
      </c>
      <c r="S810" s="78" t="s">
        <v>20789</v>
      </c>
      <c r="T810" s="79">
        <v>2205000</v>
      </c>
      <c r="U810" s="87"/>
    </row>
    <row r="811" spans="1:21">
      <c r="A811" s="87" t="s">
        <v>4971</v>
      </c>
      <c r="B811" s="87" t="s">
        <v>7359</v>
      </c>
      <c r="C811" s="87">
        <v>79335032</v>
      </c>
      <c r="D811" s="88">
        <v>276</v>
      </c>
      <c r="E811" s="88">
        <v>2011</v>
      </c>
      <c r="F811" s="467">
        <v>490000</v>
      </c>
      <c r="L811" s="80">
        <v>41124</v>
      </c>
      <c r="M811" s="74">
        <v>226</v>
      </c>
      <c r="N811" s="81" t="s">
        <v>2930</v>
      </c>
      <c r="O811" s="89" t="s">
        <v>3894</v>
      </c>
      <c r="P811" s="89" t="s">
        <v>2879</v>
      </c>
      <c r="Q811" s="91" t="s">
        <v>2782</v>
      </c>
      <c r="R811" s="91" t="s">
        <v>2881</v>
      </c>
      <c r="S811" s="78" t="s">
        <v>20789</v>
      </c>
      <c r="T811" s="79">
        <v>490000</v>
      </c>
      <c r="U811" s="87"/>
    </row>
    <row r="812" spans="1:21">
      <c r="A812" s="87" t="s">
        <v>7839</v>
      </c>
      <c r="B812" s="87" t="s">
        <v>7359</v>
      </c>
      <c r="C812" s="87">
        <v>79783951</v>
      </c>
      <c r="D812" s="88">
        <v>276</v>
      </c>
      <c r="E812" s="88">
        <v>2011</v>
      </c>
      <c r="F812" s="467">
        <v>490000</v>
      </c>
      <c r="L812" s="80">
        <v>41124</v>
      </c>
      <c r="M812" s="74">
        <v>226</v>
      </c>
      <c r="N812" s="81" t="s">
        <v>2930</v>
      </c>
      <c r="O812" s="89" t="s">
        <v>3894</v>
      </c>
      <c r="P812" s="89" t="s">
        <v>7929</v>
      </c>
      <c r="Q812" s="91" t="s">
        <v>2964</v>
      </c>
      <c r="R812" s="91" t="s">
        <v>7930</v>
      </c>
      <c r="S812" s="78" t="s">
        <v>20789</v>
      </c>
      <c r="T812" s="79">
        <v>490000</v>
      </c>
      <c r="U812" s="87"/>
    </row>
    <row r="813" spans="1:21">
      <c r="A813" s="87" t="s">
        <v>7840</v>
      </c>
      <c r="B813" s="87" t="s">
        <v>7359</v>
      </c>
      <c r="C813" s="87">
        <v>94428594</v>
      </c>
      <c r="D813" s="88">
        <v>276</v>
      </c>
      <c r="E813" s="88">
        <v>2011</v>
      </c>
      <c r="F813" s="467">
        <v>372000</v>
      </c>
      <c r="L813" s="80">
        <v>41124</v>
      </c>
      <c r="M813" s="74">
        <v>226</v>
      </c>
      <c r="N813" s="81" t="s">
        <v>2930</v>
      </c>
      <c r="O813" s="89" t="s">
        <v>2780</v>
      </c>
      <c r="P813" s="89" t="s">
        <v>7931</v>
      </c>
      <c r="Q813" s="91" t="s">
        <v>2782</v>
      </c>
      <c r="R813" s="91" t="s">
        <v>7932</v>
      </c>
      <c r="S813" s="78" t="s">
        <v>20789</v>
      </c>
      <c r="T813" s="79">
        <v>372000</v>
      </c>
      <c r="U813" s="87"/>
    </row>
    <row r="814" spans="1:21">
      <c r="A814" s="87" t="s">
        <v>7841</v>
      </c>
      <c r="B814" s="87" t="s">
        <v>7636</v>
      </c>
      <c r="C814" s="87" t="s">
        <v>7842</v>
      </c>
      <c r="D814" s="88">
        <v>276</v>
      </c>
      <c r="E814" s="88">
        <v>2011</v>
      </c>
      <c r="F814" s="467">
        <v>1960000</v>
      </c>
      <c r="L814" s="80">
        <v>41124</v>
      </c>
      <c r="M814" s="74">
        <v>226</v>
      </c>
      <c r="N814" s="81" t="s">
        <v>2930</v>
      </c>
      <c r="O814" s="89" t="s">
        <v>3894</v>
      </c>
      <c r="P814" s="89">
        <v>455000021341</v>
      </c>
      <c r="Q814" s="91" t="s">
        <v>2782</v>
      </c>
      <c r="R814" s="91" t="s">
        <v>7933</v>
      </c>
      <c r="S814" s="78" t="s">
        <v>20789</v>
      </c>
      <c r="T814" s="79">
        <v>1960000</v>
      </c>
      <c r="U814" s="87"/>
    </row>
    <row r="815" spans="1:21">
      <c r="A815" s="87" t="s">
        <v>7621</v>
      </c>
      <c r="B815" s="87" t="s">
        <v>7359</v>
      </c>
      <c r="C815" s="87">
        <v>79683205</v>
      </c>
      <c r="D815" s="88">
        <v>276</v>
      </c>
      <c r="E815" s="88">
        <v>2011</v>
      </c>
      <c r="F815" s="467">
        <v>372000</v>
      </c>
      <c r="L815" s="80">
        <v>41124</v>
      </c>
      <c r="M815" s="74">
        <v>226</v>
      </c>
      <c r="N815" s="81" t="s">
        <v>2930</v>
      </c>
      <c r="O815" s="89" t="s">
        <v>2780</v>
      </c>
      <c r="P815" s="89" t="s">
        <v>7675</v>
      </c>
      <c r="Q815" s="91" t="s">
        <v>2782</v>
      </c>
      <c r="R815" s="91" t="s">
        <v>7676</v>
      </c>
      <c r="S815" s="78" t="s">
        <v>20789</v>
      </c>
      <c r="T815" s="79">
        <v>372000</v>
      </c>
      <c r="U815" s="87"/>
    </row>
    <row r="816" spans="1:21">
      <c r="A816" s="87" t="s">
        <v>7843</v>
      </c>
      <c r="B816" s="87" t="s">
        <v>7359</v>
      </c>
      <c r="C816" s="87">
        <v>7700406</v>
      </c>
      <c r="D816" s="88">
        <v>276</v>
      </c>
      <c r="E816" s="88">
        <v>2011</v>
      </c>
      <c r="F816" s="467">
        <v>490000</v>
      </c>
      <c r="L816" s="80">
        <v>41124</v>
      </c>
      <c r="M816" s="74">
        <v>226</v>
      </c>
      <c r="N816" s="81" t="s">
        <v>2930</v>
      </c>
      <c r="O816" s="89" t="s">
        <v>3894</v>
      </c>
      <c r="P816" s="89">
        <v>5498284029</v>
      </c>
      <c r="Q816" s="91" t="s">
        <v>2965</v>
      </c>
      <c r="R816" s="91" t="s">
        <v>6849</v>
      </c>
      <c r="S816" s="78" t="s">
        <v>20789</v>
      </c>
      <c r="T816" s="79">
        <v>490000</v>
      </c>
      <c r="U816" s="87"/>
    </row>
    <row r="817" spans="1:21">
      <c r="A817" s="87" t="s">
        <v>7844</v>
      </c>
      <c r="B817" s="87" t="s">
        <v>7359</v>
      </c>
      <c r="C817" s="87">
        <v>79687588</v>
      </c>
      <c r="D817" s="88">
        <v>276</v>
      </c>
      <c r="E817" s="88">
        <v>2011</v>
      </c>
      <c r="F817" s="467">
        <v>2205000</v>
      </c>
      <c r="L817" s="80">
        <v>41124</v>
      </c>
      <c r="M817" s="74">
        <v>226</v>
      </c>
      <c r="N817" s="81" t="s">
        <v>2930</v>
      </c>
      <c r="O817" s="89" t="s">
        <v>2780</v>
      </c>
      <c r="P817" s="89">
        <v>64944521443</v>
      </c>
      <c r="Q817" s="91" t="s">
        <v>2807</v>
      </c>
      <c r="R817" s="91" t="s">
        <v>7934</v>
      </c>
      <c r="S817" s="78" t="s">
        <v>20789</v>
      </c>
      <c r="T817" s="79">
        <v>2205000</v>
      </c>
      <c r="U817" s="87"/>
    </row>
    <row r="818" spans="1:21">
      <c r="A818" s="87" t="s">
        <v>7845</v>
      </c>
      <c r="B818" s="87" t="s">
        <v>7359</v>
      </c>
      <c r="C818" s="87">
        <v>5565136</v>
      </c>
      <c r="D818" s="88">
        <v>276</v>
      </c>
      <c r="E818" s="88">
        <v>2011</v>
      </c>
      <c r="F818" s="467">
        <v>735000</v>
      </c>
      <c r="L818" s="80">
        <v>41124</v>
      </c>
      <c r="M818" s="74">
        <v>226</v>
      </c>
      <c r="N818" s="81" t="s">
        <v>2930</v>
      </c>
      <c r="O818" s="89" t="s">
        <v>2850</v>
      </c>
      <c r="P818" s="89" t="s">
        <v>7935</v>
      </c>
      <c r="Q818" s="91" t="s">
        <v>3895</v>
      </c>
      <c r="R818" s="91" t="s">
        <v>7936</v>
      </c>
      <c r="S818" s="78" t="s">
        <v>20789</v>
      </c>
      <c r="T818" s="79">
        <v>735000</v>
      </c>
      <c r="U818" s="87"/>
    </row>
    <row r="819" spans="1:21">
      <c r="A819" s="87" t="s">
        <v>7846</v>
      </c>
      <c r="B819" s="87" t="s">
        <v>7359</v>
      </c>
      <c r="C819" s="87">
        <v>52646311</v>
      </c>
      <c r="D819" s="88">
        <v>276</v>
      </c>
      <c r="E819" s="88">
        <v>2011</v>
      </c>
      <c r="F819" s="467">
        <v>490000</v>
      </c>
      <c r="L819" s="80">
        <v>41124</v>
      </c>
      <c r="M819" s="74">
        <v>226</v>
      </c>
      <c r="N819" s="81" t="s">
        <v>2930</v>
      </c>
      <c r="O819" s="89" t="s">
        <v>3894</v>
      </c>
      <c r="P819" s="89" t="s">
        <v>7937</v>
      </c>
      <c r="Q819" s="91" t="s">
        <v>2811</v>
      </c>
      <c r="R819" s="91" t="s">
        <v>7938</v>
      </c>
      <c r="S819" s="78" t="s">
        <v>20789</v>
      </c>
      <c r="T819" s="79">
        <v>490000</v>
      </c>
      <c r="U819" s="87"/>
    </row>
    <row r="820" spans="1:21">
      <c r="A820" s="87" t="s">
        <v>7847</v>
      </c>
      <c r="B820" s="87" t="s">
        <v>7359</v>
      </c>
      <c r="C820" s="87">
        <v>60337179</v>
      </c>
      <c r="D820" s="88">
        <v>276</v>
      </c>
      <c r="E820" s="88">
        <v>2011</v>
      </c>
      <c r="F820" s="467">
        <v>372000</v>
      </c>
      <c r="L820" s="80">
        <v>41124</v>
      </c>
      <c r="M820" s="74">
        <v>226</v>
      </c>
      <c r="N820" s="81" t="s">
        <v>2930</v>
      </c>
      <c r="O820" s="89" t="s">
        <v>2780</v>
      </c>
      <c r="P820" s="89">
        <v>324625151</v>
      </c>
      <c r="Q820" s="91" t="s">
        <v>2964</v>
      </c>
      <c r="R820" s="91" t="s">
        <v>7939</v>
      </c>
      <c r="S820" s="78" t="s">
        <v>20789</v>
      </c>
      <c r="T820" s="79">
        <v>372000</v>
      </c>
      <c r="U820" s="87"/>
    </row>
    <row r="821" spans="1:21">
      <c r="A821" s="87" t="s">
        <v>7848</v>
      </c>
      <c r="B821" s="87" t="s">
        <v>7359</v>
      </c>
      <c r="C821" s="87">
        <v>79325337</v>
      </c>
      <c r="D821" s="88">
        <v>276</v>
      </c>
      <c r="E821" s="88">
        <v>2011</v>
      </c>
      <c r="F821" s="467">
        <v>2090000</v>
      </c>
      <c r="L821" s="80">
        <v>41124</v>
      </c>
      <c r="M821" s="74">
        <v>226</v>
      </c>
      <c r="N821" s="81" t="s">
        <v>2930</v>
      </c>
      <c r="O821" s="89" t="s">
        <v>2780</v>
      </c>
      <c r="P821" s="89">
        <v>26501616784</v>
      </c>
      <c r="Q821" s="91" t="s">
        <v>7702</v>
      </c>
      <c r="R821" s="91" t="s">
        <v>7940</v>
      </c>
      <c r="S821" s="78" t="s">
        <v>20789</v>
      </c>
      <c r="T821" s="79">
        <v>2090000</v>
      </c>
      <c r="U821" s="87"/>
    </row>
    <row r="822" spans="1:21">
      <c r="A822" s="87" t="s">
        <v>7849</v>
      </c>
      <c r="B822" s="87" t="s">
        <v>7359</v>
      </c>
      <c r="C822" s="87">
        <v>19065493</v>
      </c>
      <c r="D822" s="88">
        <v>276</v>
      </c>
      <c r="E822" s="88">
        <v>2011</v>
      </c>
      <c r="F822" s="467">
        <v>490000</v>
      </c>
      <c r="L822" s="80">
        <v>41124</v>
      </c>
      <c r="M822" s="74">
        <v>226</v>
      </c>
      <c r="N822" s="81" t="s">
        <v>2930</v>
      </c>
      <c r="O822" s="89" t="s">
        <v>3894</v>
      </c>
      <c r="P822" s="89" t="s">
        <v>6409</v>
      </c>
      <c r="Q822" s="91" t="s">
        <v>2782</v>
      </c>
      <c r="R822" s="91" t="s">
        <v>6410</v>
      </c>
      <c r="S822" s="78" t="s">
        <v>20789</v>
      </c>
      <c r="T822" s="79">
        <v>490000</v>
      </c>
      <c r="U822" s="87"/>
    </row>
    <row r="823" spans="1:21">
      <c r="A823" s="87" t="s">
        <v>7850</v>
      </c>
      <c r="B823" s="87" t="s">
        <v>7359</v>
      </c>
      <c r="C823" s="87">
        <v>41572835</v>
      </c>
      <c r="D823" s="88">
        <v>276</v>
      </c>
      <c r="E823" s="88">
        <v>2011</v>
      </c>
      <c r="F823" s="467">
        <v>482000</v>
      </c>
      <c r="L823" s="80">
        <v>41124</v>
      </c>
      <c r="M823" s="74">
        <v>226</v>
      </c>
      <c r="N823" s="81" t="s">
        <v>2930</v>
      </c>
      <c r="O823" s="89" t="s">
        <v>3894</v>
      </c>
      <c r="P823" s="89">
        <v>268807021</v>
      </c>
      <c r="Q823" s="91" t="s">
        <v>3132</v>
      </c>
      <c r="R823" s="91" t="s">
        <v>7941</v>
      </c>
      <c r="S823" s="78" t="s">
        <v>20789</v>
      </c>
      <c r="T823" s="79">
        <v>482000</v>
      </c>
      <c r="U823" s="87"/>
    </row>
    <row r="824" spans="1:21">
      <c r="A824" s="87" t="s">
        <v>7851</v>
      </c>
      <c r="B824" s="87" t="s">
        <v>7359</v>
      </c>
      <c r="C824" s="87">
        <v>51670970</v>
      </c>
      <c r="D824" s="88">
        <v>276</v>
      </c>
      <c r="E824" s="88">
        <v>2011</v>
      </c>
      <c r="F824" s="467">
        <v>490000</v>
      </c>
      <c r="L824" s="80">
        <v>41124</v>
      </c>
      <c r="M824" s="74">
        <v>226</v>
      </c>
      <c r="N824" s="81" t="s">
        <v>2930</v>
      </c>
      <c r="O824" s="89" t="s">
        <v>2850</v>
      </c>
      <c r="P824" s="89" t="s">
        <v>2897</v>
      </c>
      <c r="Q824" s="91" t="s">
        <v>2782</v>
      </c>
      <c r="R824" s="91" t="s">
        <v>7942</v>
      </c>
      <c r="S824" s="78" t="s">
        <v>20789</v>
      </c>
      <c r="T824" s="79">
        <v>490000</v>
      </c>
      <c r="U824" s="87"/>
    </row>
    <row r="825" spans="1:21">
      <c r="A825" s="87" t="s">
        <v>7852</v>
      </c>
      <c r="B825" s="87" t="s">
        <v>7359</v>
      </c>
      <c r="C825" s="87">
        <v>17123080</v>
      </c>
      <c r="D825" s="88">
        <v>276</v>
      </c>
      <c r="E825" s="88">
        <v>2011</v>
      </c>
      <c r="F825" s="467">
        <v>1842000</v>
      </c>
      <c r="L825" s="80">
        <v>41124</v>
      </c>
      <c r="M825" s="74">
        <v>226</v>
      </c>
      <c r="N825" s="81" t="s">
        <v>2930</v>
      </c>
      <c r="O825" s="89" t="s">
        <v>3894</v>
      </c>
      <c r="P825" s="89" t="s">
        <v>7943</v>
      </c>
      <c r="Q825" s="91" t="s">
        <v>2782</v>
      </c>
      <c r="R825" s="91" t="s">
        <v>7944</v>
      </c>
      <c r="S825" s="78" t="s">
        <v>20789</v>
      </c>
      <c r="T825" s="79">
        <v>1842000</v>
      </c>
      <c r="U825" s="87"/>
    </row>
    <row r="826" spans="1:21">
      <c r="A826" s="87" t="s">
        <v>6355</v>
      </c>
      <c r="B826" s="87" t="s">
        <v>7359</v>
      </c>
      <c r="C826" s="87">
        <v>63333442</v>
      </c>
      <c r="D826" s="88">
        <v>276</v>
      </c>
      <c r="E826" s="88">
        <v>2011</v>
      </c>
      <c r="F826" s="467">
        <v>490000</v>
      </c>
      <c r="L826" s="80">
        <v>41124</v>
      </c>
      <c r="M826" s="74">
        <v>226</v>
      </c>
      <c r="N826" s="81" t="s">
        <v>2930</v>
      </c>
      <c r="O826" s="89" t="s">
        <v>3894</v>
      </c>
      <c r="P826" s="89">
        <v>50480815150</v>
      </c>
      <c r="Q826" s="91" t="s">
        <v>2807</v>
      </c>
      <c r="R826" s="91" t="s">
        <v>7945</v>
      </c>
      <c r="S826" s="78" t="s">
        <v>20789</v>
      </c>
      <c r="T826" s="79">
        <v>490000</v>
      </c>
      <c r="U826" s="87"/>
    </row>
    <row r="827" spans="1:21">
      <c r="A827" s="87" t="s">
        <v>7853</v>
      </c>
      <c r="B827" s="87" t="s">
        <v>7359</v>
      </c>
      <c r="C827" s="87">
        <v>39788228</v>
      </c>
      <c r="D827" s="88">
        <v>276</v>
      </c>
      <c r="E827" s="88">
        <v>2011</v>
      </c>
      <c r="F827" s="467">
        <v>2205000</v>
      </c>
      <c r="L827" s="80">
        <v>41124</v>
      </c>
      <c r="M827" s="74">
        <v>226</v>
      </c>
      <c r="N827" s="81" t="s">
        <v>2930</v>
      </c>
      <c r="O827" s="89" t="s">
        <v>3894</v>
      </c>
      <c r="P827" s="89" t="s">
        <v>7946</v>
      </c>
      <c r="Q827" s="91" t="s">
        <v>2807</v>
      </c>
      <c r="R827" s="91" t="s">
        <v>7947</v>
      </c>
      <c r="S827" s="78" t="s">
        <v>20789</v>
      </c>
      <c r="T827" s="79">
        <v>2205000</v>
      </c>
      <c r="U827" s="87"/>
    </row>
    <row r="828" spans="1:21">
      <c r="A828" s="87" t="s">
        <v>7854</v>
      </c>
      <c r="B828" s="87" t="s">
        <v>7359</v>
      </c>
      <c r="C828" s="87">
        <v>32533526</v>
      </c>
      <c r="D828" s="88">
        <v>276</v>
      </c>
      <c r="E828" s="88">
        <v>2011</v>
      </c>
      <c r="F828" s="467">
        <v>490000</v>
      </c>
      <c r="L828" s="80">
        <v>41124</v>
      </c>
      <c r="M828" s="74">
        <v>226</v>
      </c>
      <c r="N828" s="81" t="s">
        <v>2930</v>
      </c>
      <c r="O828" s="89" t="s">
        <v>3894</v>
      </c>
      <c r="P828" s="89" t="s">
        <v>7948</v>
      </c>
      <c r="Q828" s="91" t="s">
        <v>2807</v>
      </c>
      <c r="R828" s="91" t="s">
        <v>7949</v>
      </c>
      <c r="S828" s="78" t="s">
        <v>20789</v>
      </c>
      <c r="T828" s="79">
        <v>490000</v>
      </c>
      <c r="U828" s="87"/>
    </row>
    <row r="829" spans="1:21">
      <c r="A829" s="87" t="s">
        <v>7855</v>
      </c>
      <c r="B829" s="87" t="s">
        <v>7359</v>
      </c>
      <c r="C829" s="87">
        <v>66701947</v>
      </c>
      <c r="D829" s="88">
        <v>276</v>
      </c>
      <c r="E829" s="88">
        <v>2011</v>
      </c>
      <c r="F829" s="467">
        <v>1960000</v>
      </c>
      <c r="L829" s="80">
        <v>41124</v>
      </c>
      <c r="M829" s="74">
        <v>226</v>
      </c>
      <c r="N829" s="81" t="s">
        <v>2930</v>
      </c>
      <c r="O829" s="89" t="s">
        <v>3894</v>
      </c>
      <c r="P829" s="89">
        <v>455000016556</v>
      </c>
      <c r="Q829" s="91" t="s">
        <v>2782</v>
      </c>
      <c r="R829" s="91" t="s">
        <v>7950</v>
      </c>
      <c r="S829" s="78" t="s">
        <v>20789</v>
      </c>
      <c r="T829" s="79">
        <v>1960000</v>
      </c>
      <c r="U829" s="87"/>
    </row>
    <row r="830" spans="1:21">
      <c r="A830" s="87" t="s">
        <v>4988</v>
      </c>
      <c r="B830" s="87" t="s">
        <v>7359</v>
      </c>
      <c r="C830" s="87">
        <v>60328677</v>
      </c>
      <c r="D830" s="88">
        <v>276</v>
      </c>
      <c r="E830" s="88">
        <v>2011</v>
      </c>
      <c r="F830" s="467">
        <v>372000</v>
      </c>
      <c r="L830" s="80">
        <v>41124</v>
      </c>
      <c r="M830" s="74">
        <v>226</v>
      </c>
      <c r="N830" s="81" t="s">
        <v>2930</v>
      </c>
      <c r="O830" s="89" t="s">
        <v>2780</v>
      </c>
      <c r="P830" s="89">
        <v>32097172</v>
      </c>
      <c r="Q830" s="91" t="s">
        <v>2964</v>
      </c>
      <c r="R830" s="91" t="s">
        <v>5029</v>
      </c>
      <c r="S830" s="78" t="s">
        <v>20789</v>
      </c>
      <c r="T830" s="79">
        <v>372000</v>
      </c>
      <c r="U830" s="87"/>
    </row>
    <row r="831" spans="1:21">
      <c r="A831" s="87" t="s">
        <v>7856</v>
      </c>
      <c r="B831" s="87" t="s">
        <v>7359</v>
      </c>
      <c r="C831" s="87">
        <v>53030343</v>
      </c>
      <c r="D831" s="88">
        <v>276</v>
      </c>
      <c r="E831" s="88">
        <v>2011</v>
      </c>
      <c r="F831" s="467">
        <v>367500</v>
      </c>
      <c r="L831" s="80">
        <v>41124</v>
      </c>
      <c r="M831" s="74">
        <v>226</v>
      </c>
      <c r="N831" s="81" t="s">
        <v>2930</v>
      </c>
      <c r="O831" s="89" t="s">
        <v>3894</v>
      </c>
      <c r="P831" s="89">
        <v>20305122648</v>
      </c>
      <c r="Q831" s="91" t="s">
        <v>2807</v>
      </c>
      <c r="R831" s="91" t="s">
        <v>7951</v>
      </c>
      <c r="S831" s="78" t="s">
        <v>20789</v>
      </c>
      <c r="T831" s="79">
        <v>367500</v>
      </c>
      <c r="U831" s="87"/>
    </row>
    <row r="832" spans="1:21">
      <c r="A832" s="87" t="s">
        <v>7857</v>
      </c>
      <c r="B832" s="87" t="s">
        <v>7359</v>
      </c>
      <c r="C832" s="87">
        <v>80769206</v>
      </c>
      <c r="D832" s="88">
        <v>276</v>
      </c>
      <c r="E832" s="88">
        <v>2011</v>
      </c>
      <c r="F832" s="467">
        <v>2205000</v>
      </c>
      <c r="L832" s="80">
        <v>41124</v>
      </c>
      <c r="M832" s="74">
        <v>226</v>
      </c>
      <c r="N832" s="81" t="s">
        <v>2930</v>
      </c>
      <c r="O832" s="89" t="s">
        <v>3894</v>
      </c>
      <c r="P832" s="89" t="s">
        <v>7952</v>
      </c>
      <c r="Q832" s="91" t="s">
        <v>2807</v>
      </c>
      <c r="R832" s="91" t="s">
        <v>7953</v>
      </c>
      <c r="S832" s="78" t="s">
        <v>20789</v>
      </c>
      <c r="T832" s="79">
        <v>2205000</v>
      </c>
      <c r="U832" s="87"/>
    </row>
    <row r="833" spans="1:21">
      <c r="A833" s="87" t="s">
        <v>7858</v>
      </c>
      <c r="B833" s="87" t="s">
        <v>7359</v>
      </c>
      <c r="C833" s="87">
        <v>32790000</v>
      </c>
      <c r="D833" s="88">
        <v>276</v>
      </c>
      <c r="E833" s="88">
        <v>2011</v>
      </c>
      <c r="F833" s="467">
        <v>2205000</v>
      </c>
      <c r="L833" s="80">
        <v>41124</v>
      </c>
      <c r="M833" s="74">
        <v>226</v>
      </c>
      <c r="N833" s="81" t="s">
        <v>2930</v>
      </c>
      <c r="O833" s="89" t="s">
        <v>3894</v>
      </c>
      <c r="P833" s="89" t="s">
        <v>7954</v>
      </c>
      <c r="Q833" s="91" t="s">
        <v>2782</v>
      </c>
      <c r="R833" s="91" t="s">
        <v>7955</v>
      </c>
      <c r="S833" s="78" t="s">
        <v>20789</v>
      </c>
      <c r="T833" s="79">
        <v>2205000</v>
      </c>
      <c r="U833" s="87"/>
    </row>
    <row r="834" spans="1:21">
      <c r="A834" s="87" t="s">
        <v>6697</v>
      </c>
      <c r="B834" s="87" t="s">
        <v>7359</v>
      </c>
      <c r="C834" s="87">
        <v>13471652</v>
      </c>
      <c r="D834" s="88">
        <v>276</v>
      </c>
      <c r="E834" s="88">
        <v>2011</v>
      </c>
      <c r="F834" s="467">
        <v>2205000</v>
      </c>
      <c r="L834" s="80">
        <v>41124</v>
      </c>
      <c r="M834" s="74">
        <v>226</v>
      </c>
      <c r="N834" s="81" t="s">
        <v>2930</v>
      </c>
      <c r="O834" s="89" t="s">
        <v>2780</v>
      </c>
      <c r="P834" s="89">
        <v>15701752195</v>
      </c>
      <c r="Q834" s="91" t="s">
        <v>2807</v>
      </c>
      <c r="R834" s="91" t="s">
        <v>6752</v>
      </c>
      <c r="S834" s="78" t="s">
        <v>20789</v>
      </c>
      <c r="T834" s="79">
        <v>2205000</v>
      </c>
      <c r="U834" s="87"/>
    </row>
    <row r="835" spans="1:21">
      <c r="A835" s="87" t="s">
        <v>7859</v>
      </c>
      <c r="B835" s="87" t="s">
        <v>7359</v>
      </c>
      <c r="C835" s="87">
        <v>79233782</v>
      </c>
      <c r="D835" s="88">
        <v>276</v>
      </c>
      <c r="E835" s="88">
        <v>2011</v>
      </c>
      <c r="F835" s="467">
        <v>482000</v>
      </c>
      <c r="L835" s="80">
        <v>41124</v>
      </c>
      <c r="M835" s="74">
        <v>226</v>
      </c>
      <c r="N835" s="81" t="s">
        <v>2930</v>
      </c>
      <c r="O835" s="89" t="s">
        <v>3894</v>
      </c>
      <c r="P835" s="89" t="s">
        <v>7956</v>
      </c>
      <c r="Q835" s="91" t="s">
        <v>2782</v>
      </c>
      <c r="R835" s="91" t="s">
        <v>7957</v>
      </c>
      <c r="S835" s="78" t="s">
        <v>20789</v>
      </c>
      <c r="T835" s="79">
        <v>482000</v>
      </c>
      <c r="U835" s="87"/>
    </row>
    <row r="836" spans="1:21">
      <c r="A836" s="87" t="s">
        <v>7860</v>
      </c>
      <c r="B836" s="87" t="s">
        <v>7359</v>
      </c>
      <c r="C836" s="87">
        <v>79653392</v>
      </c>
      <c r="D836" s="88">
        <v>276</v>
      </c>
      <c r="E836" s="88">
        <v>2011</v>
      </c>
      <c r="F836" s="467">
        <v>490000</v>
      </c>
      <c r="L836" s="80">
        <v>41124</v>
      </c>
      <c r="M836" s="74">
        <v>226</v>
      </c>
      <c r="N836" s="81" t="s">
        <v>2930</v>
      </c>
      <c r="O836" s="89" t="s">
        <v>3894</v>
      </c>
      <c r="P836" s="89" t="s">
        <v>7958</v>
      </c>
      <c r="Q836" s="91" t="s">
        <v>2964</v>
      </c>
      <c r="R836" s="91" t="s">
        <v>7959</v>
      </c>
      <c r="S836" s="78" t="s">
        <v>20789</v>
      </c>
      <c r="T836" s="79">
        <v>490000</v>
      </c>
      <c r="U836" s="87"/>
    </row>
    <row r="837" spans="1:21">
      <c r="A837" s="87" t="s">
        <v>7861</v>
      </c>
      <c r="B837" s="87" t="s">
        <v>7359</v>
      </c>
      <c r="C837" s="87">
        <v>41642663</v>
      </c>
      <c r="D837" s="88">
        <v>276</v>
      </c>
      <c r="E837" s="88">
        <v>2011</v>
      </c>
      <c r="F837" s="467">
        <v>2834000</v>
      </c>
      <c r="L837" s="80">
        <v>41124</v>
      </c>
      <c r="M837" s="74">
        <v>226</v>
      </c>
      <c r="N837" s="81" t="s">
        <v>2930</v>
      </c>
      <c r="O837" s="89" t="s">
        <v>2850</v>
      </c>
      <c r="P837" s="89" t="s">
        <v>7960</v>
      </c>
      <c r="Q837" s="91" t="s">
        <v>2807</v>
      </c>
      <c r="R837" s="91" t="s">
        <v>7961</v>
      </c>
      <c r="S837" s="78" t="s">
        <v>20789</v>
      </c>
      <c r="T837" s="79">
        <v>2834000</v>
      </c>
      <c r="U837" s="87"/>
    </row>
    <row r="838" spans="1:21">
      <c r="A838" s="87" t="s">
        <v>7639</v>
      </c>
      <c r="B838" s="87" t="s">
        <v>7359</v>
      </c>
      <c r="C838" s="87">
        <v>52086208</v>
      </c>
      <c r="D838" s="88">
        <v>276</v>
      </c>
      <c r="E838" s="88">
        <v>2011</v>
      </c>
      <c r="F838" s="467">
        <v>372000</v>
      </c>
      <c r="L838" s="80">
        <v>41124</v>
      </c>
      <c r="M838" s="74">
        <v>226</v>
      </c>
      <c r="N838" s="81" t="s">
        <v>2930</v>
      </c>
      <c r="O838" s="89" t="s">
        <v>2780</v>
      </c>
      <c r="P838" s="89">
        <v>24512490140</v>
      </c>
      <c r="Q838" s="91" t="s">
        <v>7702</v>
      </c>
      <c r="R838" s="91" t="s">
        <v>7703</v>
      </c>
      <c r="S838" s="78" t="s">
        <v>20789</v>
      </c>
      <c r="T838" s="79">
        <v>372000</v>
      </c>
      <c r="U838" s="87"/>
    </row>
    <row r="839" spans="1:21">
      <c r="A839" s="87" t="s">
        <v>7862</v>
      </c>
      <c r="B839" s="87" t="s">
        <v>7359</v>
      </c>
      <c r="C839" s="87">
        <v>52028996</v>
      </c>
      <c r="D839" s="88">
        <v>276</v>
      </c>
      <c r="E839" s="88">
        <v>2011</v>
      </c>
      <c r="F839" s="467">
        <v>2205000</v>
      </c>
      <c r="L839" s="80">
        <v>41124</v>
      </c>
      <c r="M839" s="74">
        <v>226</v>
      </c>
      <c r="N839" s="81" t="s">
        <v>2930</v>
      </c>
      <c r="O839" s="89" t="s">
        <v>3894</v>
      </c>
      <c r="P839" s="89" t="s">
        <v>7962</v>
      </c>
      <c r="Q839" s="91" t="s">
        <v>2782</v>
      </c>
      <c r="R839" s="91" t="s">
        <v>7963</v>
      </c>
      <c r="S839" s="78" t="s">
        <v>20789</v>
      </c>
      <c r="T839" s="79">
        <v>2205000</v>
      </c>
      <c r="U839" s="87"/>
    </row>
    <row r="840" spans="1:21">
      <c r="A840" s="87" t="s">
        <v>7863</v>
      </c>
      <c r="B840" s="87" t="s">
        <v>7359</v>
      </c>
      <c r="C840" s="87">
        <v>41646754</v>
      </c>
      <c r="D840" s="88">
        <v>276</v>
      </c>
      <c r="E840" s="88">
        <v>2011</v>
      </c>
      <c r="F840" s="467">
        <v>972000</v>
      </c>
      <c r="L840" s="80">
        <v>41124</v>
      </c>
      <c r="M840" s="74">
        <v>226</v>
      </c>
      <c r="N840" s="81" t="s">
        <v>2930</v>
      </c>
      <c r="O840" s="89" t="s">
        <v>2850</v>
      </c>
      <c r="P840" s="89" t="s">
        <v>7964</v>
      </c>
      <c r="Q840" s="91" t="s">
        <v>2852</v>
      </c>
      <c r="R840" s="91" t="s">
        <v>7965</v>
      </c>
      <c r="S840" s="78" t="s">
        <v>20789</v>
      </c>
      <c r="T840" s="79">
        <v>972000</v>
      </c>
      <c r="U840" s="87"/>
    </row>
    <row r="841" spans="1:21">
      <c r="A841" s="87" t="s">
        <v>7864</v>
      </c>
      <c r="B841" s="87" t="s">
        <v>7359</v>
      </c>
      <c r="C841" s="87">
        <v>37831646</v>
      </c>
      <c r="D841" s="88">
        <v>276</v>
      </c>
      <c r="E841" s="88">
        <v>2011</v>
      </c>
      <c r="F841" s="467">
        <v>1290000</v>
      </c>
      <c r="L841" s="80">
        <v>41124</v>
      </c>
      <c r="M841" s="74">
        <v>226</v>
      </c>
      <c r="N841" s="81" t="s">
        <v>2930</v>
      </c>
      <c r="O841" s="89" t="s">
        <v>2780</v>
      </c>
      <c r="P841" s="89" t="s">
        <v>7966</v>
      </c>
      <c r="Q841" s="91" t="s">
        <v>2964</v>
      </c>
      <c r="R841" s="91" t="s">
        <v>7967</v>
      </c>
      <c r="S841" s="78" t="s">
        <v>20789</v>
      </c>
      <c r="T841" s="79">
        <v>1290000</v>
      </c>
      <c r="U841" s="87"/>
    </row>
    <row r="842" spans="1:21">
      <c r="A842" s="87" t="s">
        <v>7865</v>
      </c>
      <c r="B842" s="87" t="s">
        <v>7359</v>
      </c>
      <c r="C842" s="87">
        <v>66829712</v>
      </c>
      <c r="D842" s="88">
        <v>276</v>
      </c>
      <c r="E842" s="88">
        <v>2011</v>
      </c>
      <c r="F842" s="467">
        <v>2205000</v>
      </c>
      <c r="L842" s="80">
        <v>41124</v>
      </c>
      <c r="M842" s="74">
        <v>226</v>
      </c>
      <c r="N842" s="81" t="s">
        <v>2930</v>
      </c>
      <c r="O842" s="89" t="s">
        <v>3894</v>
      </c>
      <c r="P842" s="89">
        <v>18002319203</v>
      </c>
      <c r="Q842" s="91" t="s">
        <v>2807</v>
      </c>
      <c r="R842" s="91" t="s">
        <v>7968</v>
      </c>
      <c r="S842" s="78" t="s">
        <v>20789</v>
      </c>
      <c r="T842" s="79">
        <v>2205000</v>
      </c>
      <c r="U842" s="87"/>
    </row>
    <row r="843" spans="1:21">
      <c r="A843" s="87" t="s">
        <v>7866</v>
      </c>
      <c r="B843" s="87" t="s">
        <v>7359</v>
      </c>
      <c r="C843" s="87">
        <v>7178868</v>
      </c>
      <c r="D843" s="88">
        <v>276</v>
      </c>
      <c r="E843" s="88">
        <v>2011</v>
      </c>
      <c r="F843" s="467">
        <v>490000</v>
      </c>
      <c r="L843" s="80">
        <v>41124</v>
      </c>
      <c r="M843" s="74">
        <v>226</v>
      </c>
      <c r="N843" s="81" t="s">
        <v>2930</v>
      </c>
      <c r="O843" s="89" t="s">
        <v>3894</v>
      </c>
      <c r="P843" s="89">
        <v>603016521</v>
      </c>
      <c r="Q843" s="91" t="s">
        <v>2852</v>
      </c>
      <c r="R843" s="91" t="s">
        <v>7969</v>
      </c>
      <c r="S843" s="78" t="s">
        <v>20789</v>
      </c>
      <c r="T843" s="79">
        <v>490000</v>
      </c>
      <c r="U843" s="87"/>
    </row>
    <row r="844" spans="1:21">
      <c r="A844" s="87" t="s">
        <v>7867</v>
      </c>
      <c r="B844" s="87" t="s">
        <v>7359</v>
      </c>
      <c r="C844" s="87">
        <v>91068411</v>
      </c>
      <c r="D844" s="88">
        <v>276</v>
      </c>
      <c r="E844" s="88">
        <v>2011</v>
      </c>
      <c r="F844" s="467">
        <v>1470000</v>
      </c>
      <c r="L844" s="80">
        <v>41124</v>
      </c>
      <c r="M844" s="74">
        <v>226</v>
      </c>
      <c r="N844" s="81" t="s">
        <v>2930</v>
      </c>
      <c r="O844" s="89" t="s">
        <v>2780</v>
      </c>
      <c r="P844" s="89" t="s">
        <v>7970</v>
      </c>
      <c r="Q844" s="91" t="s">
        <v>2782</v>
      </c>
      <c r="R844" s="91" t="s">
        <v>7971</v>
      </c>
      <c r="S844" s="78" t="s">
        <v>20789</v>
      </c>
      <c r="T844" s="79">
        <v>1470000</v>
      </c>
      <c r="U844" s="87"/>
    </row>
    <row r="845" spans="1:21">
      <c r="A845" s="87" t="s">
        <v>7868</v>
      </c>
      <c r="B845" s="87" t="s">
        <v>7359</v>
      </c>
      <c r="C845" s="87">
        <v>60384901</v>
      </c>
      <c r="D845" s="88">
        <v>276</v>
      </c>
      <c r="E845" s="88">
        <v>2011</v>
      </c>
      <c r="F845" s="467">
        <v>372000</v>
      </c>
      <c r="L845" s="80">
        <v>41124</v>
      </c>
      <c r="M845" s="74">
        <v>226</v>
      </c>
      <c r="N845" s="81" t="s">
        <v>2930</v>
      </c>
      <c r="O845" s="89" t="s">
        <v>2780</v>
      </c>
      <c r="P845" s="89" t="s">
        <v>7972</v>
      </c>
      <c r="Q845" s="91" t="s">
        <v>2964</v>
      </c>
      <c r="R845" s="91" t="s">
        <v>7973</v>
      </c>
      <c r="S845" s="78" t="s">
        <v>20789</v>
      </c>
      <c r="T845" s="79">
        <v>372000</v>
      </c>
      <c r="U845" s="87"/>
    </row>
    <row r="846" spans="1:21">
      <c r="A846" s="87" t="s">
        <v>7869</v>
      </c>
      <c r="B846" s="87" t="s">
        <v>7870</v>
      </c>
      <c r="C846" s="87">
        <v>32770239</v>
      </c>
      <c r="D846" s="88">
        <v>276</v>
      </c>
      <c r="E846" s="88">
        <v>2011</v>
      </c>
      <c r="F846" s="467">
        <v>367500</v>
      </c>
      <c r="L846" s="80">
        <v>41124</v>
      </c>
      <c r="M846" s="74">
        <v>226</v>
      </c>
      <c r="N846" s="81" t="s">
        <v>2930</v>
      </c>
      <c r="O846" s="89" t="s">
        <v>3894</v>
      </c>
      <c r="P846" s="89" t="s">
        <v>7974</v>
      </c>
      <c r="Q846" s="91" t="s">
        <v>2782</v>
      </c>
      <c r="R846" s="91" t="s">
        <v>7975</v>
      </c>
      <c r="S846" s="78" t="s">
        <v>20789</v>
      </c>
      <c r="T846" s="79">
        <v>367500</v>
      </c>
      <c r="U846" s="87"/>
    </row>
    <row r="847" spans="1:21">
      <c r="A847" s="87" t="s">
        <v>7737</v>
      </c>
      <c r="B847" s="87" t="s">
        <v>7359</v>
      </c>
      <c r="C847" s="87">
        <v>1032375497</v>
      </c>
      <c r="D847" s="88">
        <v>276</v>
      </c>
      <c r="E847" s="88">
        <v>2011</v>
      </c>
      <c r="F847" s="467">
        <v>1470000</v>
      </c>
      <c r="L847" s="80">
        <v>41134</v>
      </c>
      <c r="M847" s="74">
        <v>235</v>
      </c>
      <c r="N847" s="81" t="s">
        <v>2930</v>
      </c>
      <c r="O847" s="89" t="s">
        <v>3894</v>
      </c>
      <c r="P847" s="89" t="s">
        <v>7752</v>
      </c>
      <c r="Q847" s="91" t="s">
        <v>2782</v>
      </c>
      <c r="R847" s="91" t="s">
        <v>7753</v>
      </c>
      <c r="S847" s="78" t="s">
        <v>20789</v>
      </c>
      <c r="T847" s="79">
        <v>1470000</v>
      </c>
      <c r="U847" s="87"/>
    </row>
    <row r="848" spans="1:21">
      <c r="A848" s="87" t="s">
        <v>7738</v>
      </c>
      <c r="B848" s="87" t="s">
        <v>7359</v>
      </c>
      <c r="C848" s="87">
        <v>1032434664</v>
      </c>
      <c r="D848" s="88">
        <v>276</v>
      </c>
      <c r="E848" s="88">
        <v>2011</v>
      </c>
      <c r="F848" s="467">
        <v>1470000</v>
      </c>
      <c r="L848" s="80">
        <v>41134</v>
      </c>
      <c r="M848" s="74">
        <v>235</v>
      </c>
      <c r="N848" s="81" t="s">
        <v>2930</v>
      </c>
      <c r="O848" s="89" t="s">
        <v>3894</v>
      </c>
      <c r="P848" s="89" t="s">
        <v>7754</v>
      </c>
      <c r="Q848" s="91" t="s">
        <v>7755</v>
      </c>
      <c r="R848" s="91" t="s">
        <v>7756</v>
      </c>
      <c r="S848" s="78" t="s">
        <v>20789</v>
      </c>
      <c r="T848" s="79">
        <v>1470000</v>
      </c>
      <c r="U848" s="87"/>
    </row>
    <row r="849" spans="1:21">
      <c r="A849" s="87" t="s">
        <v>7739</v>
      </c>
      <c r="B849" s="87" t="s">
        <v>7359</v>
      </c>
      <c r="C849" s="87">
        <v>1018457124</v>
      </c>
      <c r="D849" s="88">
        <v>276</v>
      </c>
      <c r="E849" s="88">
        <v>2011</v>
      </c>
      <c r="F849" s="467">
        <v>1470000</v>
      </c>
      <c r="L849" s="80">
        <v>41134</v>
      </c>
      <c r="M849" s="74">
        <v>235</v>
      </c>
      <c r="N849" s="81" t="s">
        <v>2930</v>
      </c>
      <c r="O849" s="89" t="s">
        <v>3894</v>
      </c>
      <c r="P849" s="89" t="s">
        <v>7757</v>
      </c>
      <c r="Q849" s="91" t="s">
        <v>2811</v>
      </c>
      <c r="R849" s="91" t="s">
        <v>7758</v>
      </c>
      <c r="S849" s="78" t="s">
        <v>20789</v>
      </c>
      <c r="T849" s="79">
        <v>1470000</v>
      </c>
      <c r="U849" s="87"/>
    </row>
    <row r="850" spans="1:21">
      <c r="A850" s="87" t="s">
        <v>7740</v>
      </c>
      <c r="B850" s="87" t="s">
        <v>7359</v>
      </c>
      <c r="C850" s="87">
        <v>1020774472</v>
      </c>
      <c r="D850" s="88">
        <v>276</v>
      </c>
      <c r="E850" s="88">
        <v>2011</v>
      </c>
      <c r="F850" s="467">
        <v>1470000</v>
      </c>
      <c r="L850" s="80">
        <v>41134</v>
      </c>
      <c r="M850" s="74">
        <v>235</v>
      </c>
      <c r="N850" s="81" t="s">
        <v>2930</v>
      </c>
      <c r="O850" s="89" t="s">
        <v>3894</v>
      </c>
      <c r="P850" s="89" t="s">
        <v>7759</v>
      </c>
      <c r="Q850" s="91" t="s">
        <v>2811</v>
      </c>
      <c r="R850" s="91" t="s">
        <v>7760</v>
      </c>
      <c r="S850" s="78" t="s">
        <v>20789</v>
      </c>
      <c r="T850" s="79">
        <v>1470000</v>
      </c>
      <c r="U850" s="87"/>
    </row>
    <row r="851" spans="1:21">
      <c r="A851" s="87" t="s">
        <v>7741</v>
      </c>
      <c r="B851" s="87" t="s">
        <v>7359</v>
      </c>
      <c r="C851" s="87">
        <v>1022365119</v>
      </c>
      <c r="D851" s="88">
        <v>276</v>
      </c>
      <c r="E851" s="88">
        <v>2011</v>
      </c>
      <c r="F851" s="467">
        <v>1470000</v>
      </c>
      <c r="L851" s="80">
        <v>41134</v>
      </c>
      <c r="M851" s="74">
        <v>235</v>
      </c>
      <c r="N851" s="81" t="s">
        <v>2930</v>
      </c>
      <c r="O851" s="89" t="s">
        <v>3894</v>
      </c>
      <c r="P851" s="89">
        <v>1002996142</v>
      </c>
      <c r="Q851" s="91" t="s">
        <v>2965</v>
      </c>
      <c r="R851" s="91" t="s">
        <v>7761</v>
      </c>
      <c r="S851" s="78" t="s">
        <v>20789</v>
      </c>
      <c r="T851" s="79">
        <v>1470000</v>
      </c>
      <c r="U851" s="87"/>
    </row>
    <row r="852" spans="1:21">
      <c r="A852" s="87" t="s">
        <v>3060</v>
      </c>
      <c r="B852" s="87" t="s">
        <v>7359</v>
      </c>
      <c r="C852" s="87">
        <v>11366418</v>
      </c>
      <c r="D852" s="88">
        <v>276</v>
      </c>
      <c r="E852" s="88">
        <v>2011</v>
      </c>
      <c r="F852" s="467">
        <v>1470000</v>
      </c>
      <c r="L852" s="80">
        <v>41134</v>
      </c>
      <c r="M852" s="74">
        <v>235</v>
      </c>
      <c r="N852" s="81" t="s">
        <v>2930</v>
      </c>
      <c r="O852" s="89" t="s">
        <v>3894</v>
      </c>
      <c r="P852" s="89" t="s">
        <v>7762</v>
      </c>
      <c r="Q852" s="91" t="s">
        <v>2782</v>
      </c>
      <c r="R852" s="91" t="s">
        <v>3139</v>
      </c>
      <c r="S852" s="78" t="s">
        <v>20789</v>
      </c>
      <c r="T852" s="79">
        <v>1470000</v>
      </c>
      <c r="U852" s="87"/>
    </row>
    <row r="853" spans="1:21">
      <c r="A853" s="87" t="s">
        <v>7742</v>
      </c>
      <c r="B853" s="87" t="s">
        <v>7359</v>
      </c>
      <c r="C853" s="87">
        <v>28554987</v>
      </c>
      <c r="D853" s="88">
        <v>276</v>
      </c>
      <c r="E853" s="88">
        <v>2011</v>
      </c>
      <c r="F853" s="467">
        <v>1470000</v>
      </c>
      <c r="L853" s="80">
        <v>41134</v>
      </c>
      <c r="M853" s="74">
        <v>235</v>
      </c>
      <c r="N853" s="81" t="s">
        <v>2930</v>
      </c>
      <c r="O853" s="89" t="s">
        <v>3894</v>
      </c>
      <c r="P853" s="89" t="s">
        <v>7763</v>
      </c>
      <c r="Q853" s="91" t="s">
        <v>7764</v>
      </c>
      <c r="R853" s="91" t="s">
        <v>7765</v>
      </c>
      <c r="S853" s="78" t="s">
        <v>20789</v>
      </c>
      <c r="T853" s="79">
        <v>1470000</v>
      </c>
      <c r="U853" s="87"/>
    </row>
    <row r="854" spans="1:21">
      <c r="A854" s="87" t="s">
        <v>7743</v>
      </c>
      <c r="B854" s="87" t="s">
        <v>7359</v>
      </c>
      <c r="C854" s="87">
        <v>93293646</v>
      </c>
      <c r="D854" s="88">
        <v>276</v>
      </c>
      <c r="E854" s="88">
        <v>2011</v>
      </c>
      <c r="F854" s="467">
        <v>1470000</v>
      </c>
      <c r="L854" s="80">
        <v>41134</v>
      </c>
      <c r="M854" s="74">
        <v>235</v>
      </c>
      <c r="N854" s="81" t="s">
        <v>2930</v>
      </c>
      <c r="O854" s="89" t="s">
        <v>3894</v>
      </c>
      <c r="P854" s="89" t="s">
        <v>7766</v>
      </c>
      <c r="Q854" s="91" t="s">
        <v>2910</v>
      </c>
      <c r="R854" s="91" t="s">
        <v>7767</v>
      </c>
      <c r="S854" s="78" t="s">
        <v>20789</v>
      </c>
      <c r="T854" s="79">
        <v>1470000</v>
      </c>
      <c r="U854" s="87"/>
    </row>
    <row r="855" spans="1:21">
      <c r="A855" s="87" t="s">
        <v>7744</v>
      </c>
      <c r="B855" s="87" t="s">
        <v>7359</v>
      </c>
      <c r="C855" s="87">
        <v>1013593202</v>
      </c>
      <c r="D855" s="88">
        <v>276</v>
      </c>
      <c r="E855" s="88">
        <v>2011</v>
      </c>
      <c r="F855" s="467">
        <v>1470000</v>
      </c>
      <c r="L855" s="80">
        <v>41134</v>
      </c>
      <c r="M855" s="74">
        <v>235</v>
      </c>
      <c r="N855" s="81" t="s">
        <v>2930</v>
      </c>
      <c r="O855" s="89" t="s">
        <v>3894</v>
      </c>
      <c r="P855" s="89">
        <v>298050790</v>
      </c>
      <c r="Q855" s="91" t="s">
        <v>2910</v>
      </c>
      <c r="R855" s="91" t="s">
        <v>7768</v>
      </c>
      <c r="S855" s="78" t="s">
        <v>20789</v>
      </c>
      <c r="T855" s="79">
        <v>1470000</v>
      </c>
      <c r="U855" s="87"/>
    </row>
    <row r="856" spans="1:21">
      <c r="A856" s="87" t="s">
        <v>7745</v>
      </c>
      <c r="B856" s="87" t="s">
        <v>7359</v>
      </c>
      <c r="C856" s="87">
        <v>1016040525</v>
      </c>
      <c r="D856" s="88">
        <v>276</v>
      </c>
      <c r="E856" s="88">
        <v>2011</v>
      </c>
      <c r="F856" s="467">
        <v>1470000</v>
      </c>
      <c r="L856" s="80">
        <v>41134</v>
      </c>
      <c r="M856" s="74">
        <v>235</v>
      </c>
      <c r="N856" s="81" t="s">
        <v>2930</v>
      </c>
      <c r="O856" s="89" t="s">
        <v>3894</v>
      </c>
      <c r="P856" s="89" t="s">
        <v>7769</v>
      </c>
      <c r="Q856" s="91" t="s">
        <v>2811</v>
      </c>
      <c r="R856" s="91" t="s">
        <v>7770</v>
      </c>
      <c r="S856" s="78" t="s">
        <v>20789</v>
      </c>
      <c r="T856" s="79">
        <v>1470000</v>
      </c>
      <c r="U856" s="87"/>
    </row>
    <row r="857" spans="1:21">
      <c r="A857" s="87" t="s">
        <v>7746</v>
      </c>
      <c r="B857" s="87" t="s">
        <v>7359</v>
      </c>
      <c r="C857" s="87">
        <v>1032452861</v>
      </c>
      <c r="D857" s="88">
        <v>276</v>
      </c>
      <c r="E857" s="88">
        <v>2011</v>
      </c>
      <c r="F857" s="467">
        <v>1470000</v>
      </c>
      <c r="L857" s="80">
        <v>41134</v>
      </c>
      <c r="M857" s="74">
        <v>235</v>
      </c>
      <c r="N857" s="81" t="s">
        <v>2930</v>
      </c>
      <c r="O857" s="89" t="s">
        <v>3894</v>
      </c>
      <c r="P857" s="89" t="s">
        <v>7771</v>
      </c>
      <c r="Q857" s="91" t="s">
        <v>2910</v>
      </c>
      <c r="R857" s="91" t="s">
        <v>7772</v>
      </c>
      <c r="S857" s="78" t="s">
        <v>20789</v>
      </c>
      <c r="T857" s="79">
        <v>1470000</v>
      </c>
      <c r="U857" s="87"/>
    </row>
    <row r="858" spans="1:21">
      <c r="A858" s="87" t="s">
        <v>7747</v>
      </c>
      <c r="B858" s="87" t="s">
        <v>7359</v>
      </c>
      <c r="C858" s="87">
        <v>30291644</v>
      </c>
      <c r="D858" s="88">
        <v>276</v>
      </c>
      <c r="E858" s="88">
        <v>2011</v>
      </c>
      <c r="F858" s="467">
        <v>1470000</v>
      </c>
      <c r="L858" s="80">
        <v>41134</v>
      </c>
      <c r="M858" s="74">
        <v>235</v>
      </c>
      <c r="N858" s="81" t="s">
        <v>2930</v>
      </c>
      <c r="O858" s="89" t="s">
        <v>3894</v>
      </c>
      <c r="P858" s="89" t="s">
        <v>7773</v>
      </c>
      <c r="Q858" s="91" t="s">
        <v>2807</v>
      </c>
      <c r="R858" s="91" t="s">
        <v>7774</v>
      </c>
      <c r="S858" s="78" t="s">
        <v>20789</v>
      </c>
      <c r="T858" s="79">
        <v>1470000</v>
      </c>
      <c r="U858" s="87"/>
    </row>
    <row r="859" spans="1:21">
      <c r="A859" s="87" t="s">
        <v>7748</v>
      </c>
      <c r="B859" s="87" t="s">
        <v>7359</v>
      </c>
      <c r="C859" s="87">
        <v>52875835</v>
      </c>
      <c r="D859" s="88">
        <v>276</v>
      </c>
      <c r="E859" s="88">
        <v>2011</v>
      </c>
      <c r="F859" s="467">
        <v>1470000</v>
      </c>
      <c r="L859" s="80">
        <v>41134</v>
      </c>
      <c r="M859" s="74">
        <v>235</v>
      </c>
      <c r="N859" s="81" t="s">
        <v>2930</v>
      </c>
      <c r="O859" s="89" t="s">
        <v>3894</v>
      </c>
      <c r="P859" s="89" t="s">
        <v>7775</v>
      </c>
      <c r="Q859" s="91" t="s">
        <v>2811</v>
      </c>
      <c r="R859" s="91" t="s">
        <v>7776</v>
      </c>
      <c r="S859" s="78" t="s">
        <v>20789</v>
      </c>
      <c r="T859" s="79">
        <v>1470000</v>
      </c>
      <c r="U859" s="87"/>
    </row>
    <row r="860" spans="1:21">
      <c r="A860" s="87" t="s">
        <v>7749</v>
      </c>
      <c r="B860" s="87" t="s">
        <v>7359</v>
      </c>
      <c r="C860" s="87">
        <v>80874207</v>
      </c>
      <c r="D860" s="88">
        <v>276</v>
      </c>
      <c r="E860" s="88">
        <v>2011</v>
      </c>
      <c r="F860" s="467">
        <v>1470000</v>
      </c>
      <c r="L860" s="80">
        <v>41134</v>
      </c>
      <c r="M860" s="74">
        <v>235</v>
      </c>
      <c r="N860" s="81" t="s">
        <v>2930</v>
      </c>
      <c r="O860" s="89" t="s">
        <v>3894</v>
      </c>
      <c r="P860" s="89" t="s">
        <v>7777</v>
      </c>
      <c r="Q860" s="91" t="s">
        <v>2782</v>
      </c>
      <c r="R860" s="91" t="s">
        <v>7778</v>
      </c>
      <c r="S860" s="78" t="s">
        <v>20789</v>
      </c>
      <c r="T860" s="79">
        <v>1470000</v>
      </c>
      <c r="U860" s="87"/>
    </row>
    <row r="861" spans="1:21">
      <c r="A861" s="87" t="s">
        <v>7750</v>
      </c>
      <c r="B861" s="87" t="s">
        <v>7359</v>
      </c>
      <c r="C861" s="87">
        <v>1022370269</v>
      </c>
      <c r="D861" s="88">
        <v>276</v>
      </c>
      <c r="E861" s="88">
        <v>2011</v>
      </c>
      <c r="F861" s="467">
        <v>1470000</v>
      </c>
      <c r="L861" s="80">
        <v>41134</v>
      </c>
      <c r="M861" s="74">
        <v>235</v>
      </c>
      <c r="N861" s="81" t="s">
        <v>2930</v>
      </c>
      <c r="O861" s="89" t="s">
        <v>3894</v>
      </c>
      <c r="P861" s="89" t="s">
        <v>7779</v>
      </c>
      <c r="Q861" s="91" t="s">
        <v>7764</v>
      </c>
      <c r="R861" s="91" t="s">
        <v>7780</v>
      </c>
      <c r="S861" s="78" t="s">
        <v>20789</v>
      </c>
      <c r="T861" s="79">
        <v>1470000</v>
      </c>
      <c r="U861" s="87"/>
    </row>
    <row r="862" spans="1:21">
      <c r="A862" s="87" t="s">
        <v>7751</v>
      </c>
      <c r="B862" s="87" t="s">
        <v>7359</v>
      </c>
      <c r="C862" s="87">
        <v>79744287</v>
      </c>
      <c r="D862" s="88">
        <v>276</v>
      </c>
      <c r="E862" s="88">
        <v>2011</v>
      </c>
      <c r="F862" s="467">
        <v>1470000</v>
      </c>
      <c r="L862" s="80">
        <v>41134</v>
      </c>
      <c r="M862" s="74">
        <v>235</v>
      </c>
      <c r="N862" s="81" t="s">
        <v>2930</v>
      </c>
      <c r="O862" s="89" t="s">
        <v>3894</v>
      </c>
      <c r="P862" s="89" t="s">
        <v>7781</v>
      </c>
      <c r="Q862" s="91" t="s">
        <v>7755</v>
      </c>
      <c r="R862" s="91" t="s">
        <v>7782</v>
      </c>
      <c r="S862" s="78" t="s">
        <v>20789</v>
      </c>
      <c r="T862" s="79">
        <v>1470000</v>
      </c>
      <c r="U862" s="87"/>
    </row>
    <row r="863" spans="1:21">
      <c r="A863" s="87" t="s">
        <v>3087</v>
      </c>
      <c r="B863" s="87" t="s">
        <v>7359</v>
      </c>
      <c r="C863" s="87">
        <v>80111603</v>
      </c>
      <c r="D863" s="88">
        <v>276</v>
      </c>
      <c r="E863" s="88">
        <v>2011</v>
      </c>
      <c r="F863" s="467">
        <v>1470000</v>
      </c>
      <c r="L863" s="80">
        <v>41134</v>
      </c>
      <c r="M863" s="74">
        <v>235</v>
      </c>
      <c r="N863" s="81" t="s">
        <v>2930</v>
      </c>
      <c r="O863" s="89" t="s">
        <v>3894</v>
      </c>
      <c r="P863" s="89" t="s">
        <v>3191</v>
      </c>
      <c r="Q863" s="91" t="s">
        <v>2782</v>
      </c>
      <c r="R863" s="91" t="s">
        <v>3192</v>
      </c>
      <c r="S863" s="78" t="s">
        <v>20789</v>
      </c>
      <c r="T863" s="79">
        <v>1470000</v>
      </c>
      <c r="U863" s="87"/>
    </row>
    <row r="864" spans="1:21">
      <c r="A864" s="87" t="s">
        <v>7358</v>
      </c>
      <c r="B864" s="87" t="s">
        <v>7359</v>
      </c>
      <c r="C864" s="87">
        <v>43019155</v>
      </c>
      <c r="D864" s="88">
        <v>276</v>
      </c>
      <c r="E864" s="88">
        <v>2011</v>
      </c>
      <c r="F864" s="467">
        <v>1837500</v>
      </c>
      <c r="L864" s="80">
        <v>41144</v>
      </c>
      <c r="M864" s="74">
        <v>239</v>
      </c>
      <c r="N864" s="81" t="s">
        <v>2930</v>
      </c>
      <c r="O864" s="89" t="s">
        <v>3894</v>
      </c>
      <c r="P864" s="89" t="s">
        <v>7369</v>
      </c>
      <c r="Q864" s="91" t="s">
        <v>2964</v>
      </c>
      <c r="R864" s="91" t="s">
        <v>7370</v>
      </c>
      <c r="S864" s="78" t="s">
        <v>20789</v>
      </c>
      <c r="T864" s="79">
        <v>1837500</v>
      </c>
      <c r="U864" s="87"/>
    </row>
    <row r="865" spans="1:21">
      <c r="A865" s="87" t="s">
        <v>7360</v>
      </c>
      <c r="B865" s="87" t="s">
        <v>7359</v>
      </c>
      <c r="C865" s="87">
        <v>2995362</v>
      </c>
      <c r="D865" s="88">
        <v>276</v>
      </c>
      <c r="E865" s="88">
        <v>2011</v>
      </c>
      <c r="F865" s="467">
        <v>3307500</v>
      </c>
      <c r="L865" s="80">
        <v>41144</v>
      </c>
      <c r="M865" s="74">
        <v>239</v>
      </c>
      <c r="N865" s="81" t="s">
        <v>2930</v>
      </c>
      <c r="O865" s="89" t="s">
        <v>3894</v>
      </c>
      <c r="P865" s="89" t="s">
        <v>7371</v>
      </c>
      <c r="Q865" s="91" t="s">
        <v>2782</v>
      </c>
      <c r="R865" s="91" t="s">
        <v>7372</v>
      </c>
      <c r="S865" s="78" t="s">
        <v>20789</v>
      </c>
      <c r="T865" s="79">
        <v>3307500</v>
      </c>
      <c r="U865" s="87"/>
    </row>
    <row r="866" spans="1:21">
      <c r="A866" s="87" t="s">
        <v>7361</v>
      </c>
      <c r="B866" s="87" t="s">
        <v>7359</v>
      </c>
      <c r="C866" s="87">
        <v>80223687</v>
      </c>
      <c r="D866" s="88">
        <v>276</v>
      </c>
      <c r="E866" s="88">
        <v>2011</v>
      </c>
      <c r="F866" s="467">
        <v>1470000</v>
      </c>
      <c r="L866" s="80">
        <v>41149</v>
      </c>
      <c r="M866" s="74">
        <v>239</v>
      </c>
      <c r="N866" s="81" t="s">
        <v>2930</v>
      </c>
      <c r="O866" s="89" t="s">
        <v>3894</v>
      </c>
      <c r="P866" s="89" t="s">
        <v>7373</v>
      </c>
      <c r="Q866" s="91" t="s">
        <v>2782</v>
      </c>
      <c r="R866" s="91" t="s">
        <v>7374</v>
      </c>
      <c r="S866" s="78" t="s">
        <v>20789</v>
      </c>
      <c r="T866" s="79">
        <v>1470000</v>
      </c>
      <c r="U866" s="87"/>
    </row>
    <row r="867" spans="1:21">
      <c r="A867" s="87" t="s">
        <v>7362</v>
      </c>
      <c r="B867" s="87" t="s">
        <v>7359</v>
      </c>
      <c r="C867" s="87">
        <v>52542576</v>
      </c>
      <c r="D867" s="88">
        <v>276</v>
      </c>
      <c r="E867" s="88">
        <v>2011</v>
      </c>
      <c r="F867" s="467">
        <v>1470000</v>
      </c>
      <c r="L867" s="80">
        <v>41144</v>
      </c>
      <c r="M867" s="74">
        <v>239</v>
      </c>
      <c r="N867" s="81" t="s">
        <v>2930</v>
      </c>
      <c r="O867" s="89" t="s">
        <v>3894</v>
      </c>
      <c r="P867" s="89" t="s">
        <v>7375</v>
      </c>
      <c r="Q867" s="91" t="s">
        <v>2910</v>
      </c>
      <c r="R867" s="91" t="s">
        <v>7376</v>
      </c>
      <c r="S867" s="78" t="s">
        <v>20789</v>
      </c>
      <c r="T867" s="79">
        <v>1470000</v>
      </c>
      <c r="U867" s="87"/>
    </row>
    <row r="868" spans="1:21">
      <c r="A868" s="87" t="s">
        <v>7363</v>
      </c>
      <c r="B868" s="87" t="s">
        <v>7359</v>
      </c>
      <c r="C868" s="87">
        <v>79295111</v>
      </c>
      <c r="D868" s="88">
        <v>276</v>
      </c>
      <c r="E868" s="88">
        <v>2011</v>
      </c>
      <c r="F868" s="467">
        <v>3675500</v>
      </c>
      <c r="L868" s="80">
        <v>41144</v>
      </c>
      <c r="M868" s="74">
        <v>239</v>
      </c>
      <c r="N868" s="81" t="s">
        <v>2930</v>
      </c>
      <c r="O868" s="89" t="s">
        <v>3894</v>
      </c>
      <c r="P868" s="89">
        <v>20165708741</v>
      </c>
      <c r="Q868" s="91" t="s">
        <v>2807</v>
      </c>
      <c r="R868" s="91" t="s">
        <v>7377</v>
      </c>
      <c r="S868" s="78" t="s">
        <v>20789</v>
      </c>
      <c r="T868" s="79">
        <v>3675500</v>
      </c>
      <c r="U868" s="87"/>
    </row>
    <row r="869" spans="1:21">
      <c r="A869" s="87" t="s">
        <v>7364</v>
      </c>
      <c r="B869" s="87" t="s">
        <v>7359</v>
      </c>
      <c r="C869" s="87">
        <v>12224786</v>
      </c>
      <c r="D869" s="88">
        <v>276</v>
      </c>
      <c r="E869" s="88">
        <v>2011</v>
      </c>
      <c r="F869" s="467">
        <v>3307500</v>
      </c>
      <c r="L869" s="80">
        <v>41144</v>
      </c>
      <c r="M869" s="74">
        <v>239</v>
      </c>
      <c r="N869" s="81" t="s">
        <v>2930</v>
      </c>
      <c r="O869" s="89" t="s">
        <v>3894</v>
      </c>
      <c r="P869" s="89" t="s">
        <v>7378</v>
      </c>
      <c r="Q869" s="91" t="s">
        <v>2782</v>
      </c>
      <c r="R869" s="91" t="s">
        <v>7379</v>
      </c>
      <c r="S869" s="78" t="s">
        <v>20789</v>
      </c>
      <c r="T869" s="79">
        <v>3307500</v>
      </c>
      <c r="U869" s="87"/>
    </row>
    <row r="870" spans="1:21">
      <c r="A870" s="87" t="s">
        <v>7365</v>
      </c>
      <c r="B870" s="87" t="s">
        <v>7359</v>
      </c>
      <c r="C870" s="87">
        <v>75072946</v>
      </c>
      <c r="D870" s="88">
        <v>276</v>
      </c>
      <c r="E870" s="88">
        <v>2011</v>
      </c>
      <c r="F870" s="467">
        <v>2205000</v>
      </c>
      <c r="L870" s="80">
        <v>41144</v>
      </c>
      <c r="M870" s="74">
        <v>239</v>
      </c>
      <c r="N870" s="81" t="s">
        <v>2930</v>
      </c>
      <c r="O870" s="89" t="s">
        <v>3894</v>
      </c>
      <c r="P870" s="89" t="s">
        <v>7380</v>
      </c>
      <c r="Q870" s="91" t="s">
        <v>2807</v>
      </c>
      <c r="R870" s="91" t="s">
        <v>7381</v>
      </c>
      <c r="S870" s="78" t="s">
        <v>20789</v>
      </c>
      <c r="T870" s="79">
        <v>2205000</v>
      </c>
      <c r="U870" s="87"/>
    </row>
    <row r="871" spans="1:21">
      <c r="A871" s="87" t="s">
        <v>7366</v>
      </c>
      <c r="B871" s="87" t="s">
        <v>7359</v>
      </c>
      <c r="C871" s="87">
        <v>42120154</v>
      </c>
      <c r="D871" s="88">
        <v>276</v>
      </c>
      <c r="E871" s="88">
        <v>2011</v>
      </c>
      <c r="F871" s="467">
        <v>1470000</v>
      </c>
      <c r="L871" s="80">
        <v>41144</v>
      </c>
      <c r="M871" s="74">
        <v>239</v>
      </c>
      <c r="N871" s="81" t="s">
        <v>2930</v>
      </c>
      <c r="O871" s="89" t="s">
        <v>3894</v>
      </c>
      <c r="P871" s="89">
        <v>70891585699</v>
      </c>
      <c r="Q871" s="91" t="s">
        <v>2807</v>
      </c>
      <c r="R871" s="91" t="s">
        <v>7382</v>
      </c>
      <c r="S871" s="78" t="s">
        <v>20789</v>
      </c>
      <c r="T871" s="79">
        <v>1470000</v>
      </c>
      <c r="U871" s="87"/>
    </row>
    <row r="872" spans="1:21">
      <c r="A872" s="87" t="s">
        <v>7367</v>
      </c>
      <c r="B872" s="87" t="s">
        <v>7359</v>
      </c>
      <c r="C872" s="87">
        <v>51812436</v>
      </c>
      <c r="D872" s="88">
        <v>276</v>
      </c>
      <c r="E872" s="88">
        <v>2011</v>
      </c>
      <c r="F872" s="467">
        <v>4777500</v>
      </c>
      <c r="L872" s="80">
        <v>41144</v>
      </c>
      <c r="M872" s="74">
        <v>239</v>
      </c>
      <c r="N872" s="81" t="s">
        <v>2930</v>
      </c>
      <c r="O872" s="89" t="s">
        <v>3894</v>
      </c>
      <c r="P872" s="89" t="s">
        <v>7383</v>
      </c>
      <c r="Q872" s="91" t="s">
        <v>2782</v>
      </c>
      <c r="R872" s="91" t="s">
        <v>7384</v>
      </c>
      <c r="S872" s="78" t="s">
        <v>20789</v>
      </c>
      <c r="T872" s="79">
        <v>4777500</v>
      </c>
      <c r="U872" s="87"/>
    </row>
    <row r="873" spans="1:21">
      <c r="A873" s="87" t="s">
        <v>7368</v>
      </c>
      <c r="B873" s="87" t="s">
        <v>7359</v>
      </c>
      <c r="C873" s="87">
        <v>52261333</v>
      </c>
      <c r="D873" s="88">
        <v>276</v>
      </c>
      <c r="E873" s="88">
        <v>2011</v>
      </c>
      <c r="F873" s="467">
        <v>1837500</v>
      </c>
      <c r="L873" s="80">
        <v>41144</v>
      </c>
      <c r="M873" s="74">
        <v>239</v>
      </c>
      <c r="N873" s="81" t="s">
        <v>2930</v>
      </c>
      <c r="O873" s="89" t="s">
        <v>2850</v>
      </c>
      <c r="P873" s="89" t="s">
        <v>7385</v>
      </c>
      <c r="Q873" s="91" t="s">
        <v>2782</v>
      </c>
      <c r="R873" s="91" t="s">
        <v>7386</v>
      </c>
      <c r="S873" s="78" t="s">
        <v>20789</v>
      </c>
      <c r="T873" s="79">
        <v>1837500</v>
      </c>
      <c r="U873" s="87"/>
    </row>
    <row r="874" spans="1:21">
      <c r="A874" s="87" t="s">
        <v>7387</v>
      </c>
      <c r="B874" s="87" t="s">
        <v>7359</v>
      </c>
      <c r="C874" s="87">
        <v>52617272</v>
      </c>
      <c r="D874" s="88">
        <v>276</v>
      </c>
      <c r="E874" s="88">
        <v>2011</v>
      </c>
      <c r="F874" s="467">
        <v>2940000</v>
      </c>
      <c r="L874" s="80">
        <v>41145</v>
      </c>
      <c r="M874" s="74">
        <v>243</v>
      </c>
      <c r="N874" s="81" t="s">
        <v>2930</v>
      </c>
      <c r="O874" s="89" t="s">
        <v>3894</v>
      </c>
      <c r="P874" s="89" t="s">
        <v>7463</v>
      </c>
      <c r="Q874" s="91" t="s">
        <v>2782</v>
      </c>
      <c r="R874" s="91" t="s">
        <v>7464</v>
      </c>
      <c r="S874" s="78" t="s">
        <v>20789</v>
      </c>
      <c r="T874" s="79">
        <v>2940000</v>
      </c>
      <c r="U874" s="87"/>
    </row>
    <row r="875" spans="1:21">
      <c r="A875" s="87" t="s">
        <v>7388</v>
      </c>
      <c r="B875" s="87" t="s">
        <v>7359</v>
      </c>
      <c r="C875" s="87">
        <v>52251462</v>
      </c>
      <c r="D875" s="88">
        <v>276</v>
      </c>
      <c r="E875" s="88">
        <v>2011</v>
      </c>
      <c r="F875" s="467">
        <v>490000</v>
      </c>
      <c r="L875" s="80">
        <v>41145</v>
      </c>
      <c r="M875" s="74">
        <v>243</v>
      </c>
      <c r="N875" s="81" t="s">
        <v>2930</v>
      </c>
      <c r="O875" s="89" t="s">
        <v>3894</v>
      </c>
      <c r="P875" s="89" t="s">
        <v>7465</v>
      </c>
      <c r="Q875" s="91" t="s">
        <v>2782</v>
      </c>
      <c r="R875" s="91" t="s">
        <v>4039</v>
      </c>
      <c r="S875" s="78" t="s">
        <v>20789</v>
      </c>
      <c r="T875" s="79">
        <v>490000</v>
      </c>
      <c r="U875" s="87"/>
    </row>
    <row r="876" spans="1:21">
      <c r="A876" s="87" t="s">
        <v>7389</v>
      </c>
      <c r="B876" s="87" t="s">
        <v>7359</v>
      </c>
      <c r="C876" s="87">
        <v>52194277</v>
      </c>
      <c r="D876" s="88">
        <v>276</v>
      </c>
      <c r="E876" s="88">
        <v>2011</v>
      </c>
      <c r="F876" s="467">
        <v>980000</v>
      </c>
      <c r="L876" s="80">
        <v>41145</v>
      </c>
      <c r="M876" s="74">
        <v>243</v>
      </c>
      <c r="N876" s="81" t="s">
        <v>2930</v>
      </c>
      <c r="O876" s="89" t="s">
        <v>3894</v>
      </c>
      <c r="P876" s="89" t="s">
        <v>7466</v>
      </c>
      <c r="Q876" s="91" t="s">
        <v>7467</v>
      </c>
      <c r="R876" s="91" t="s">
        <v>7468</v>
      </c>
      <c r="S876" s="78" t="s">
        <v>20789</v>
      </c>
      <c r="T876" s="79">
        <v>980000</v>
      </c>
      <c r="U876" s="87"/>
    </row>
    <row r="877" spans="1:21">
      <c r="A877" s="87" t="s">
        <v>7390</v>
      </c>
      <c r="B877" s="87" t="s">
        <v>7359</v>
      </c>
      <c r="C877" s="87">
        <v>51913961</v>
      </c>
      <c r="D877" s="88">
        <v>276</v>
      </c>
      <c r="E877" s="88">
        <v>2011</v>
      </c>
      <c r="F877" s="467">
        <v>1960000</v>
      </c>
      <c r="L877" s="80">
        <v>41152</v>
      </c>
      <c r="M877" s="74">
        <v>243</v>
      </c>
      <c r="N877" s="81" t="s">
        <v>2930</v>
      </c>
      <c r="O877" s="89" t="s">
        <v>3894</v>
      </c>
      <c r="P877" s="89">
        <v>2870865425</v>
      </c>
      <c r="Q877" s="91" t="s">
        <v>7469</v>
      </c>
      <c r="R877" s="91" t="s">
        <v>7470</v>
      </c>
      <c r="S877" s="78" t="s">
        <v>20789</v>
      </c>
      <c r="T877" s="79">
        <v>1960000</v>
      </c>
      <c r="U877" s="87"/>
    </row>
    <row r="878" spans="1:21">
      <c r="A878" s="87" t="s">
        <v>7391</v>
      </c>
      <c r="B878" s="87" t="s">
        <v>7359</v>
      </c>
      <c r="C878" s="87">
        <v>80041214</v>
      </c>
      <c r="D878" s="88">
        <v>276</v>
      </c>
      <c r="E878" s="88">
        <v>2011</v>
      </c>
      <c r="F878" s="467">
        <v>490000</v>
      </c>
      <c r="L878" s="80">
        <v>41145</v>
      </c>
      <c r="M878" s="74">
        <v>243</v>
      </c>
      <c r="N878" s="81" t="s">
        <v>2930</v>
      </c>
      <c r="O878" s="89" t="s">
        <v>2850</v>
      </c>
      <c r="P878" s="89" t="s">
        <v>7471</v>
      </c>
      <c r="Q878" s="91" t="s">
        <v>7467</v>
      </c>
      <c r="R878" s="91" t="s">
        <v>7472</v>
      </c>
      <c r="S878" s="78" t="s">
        <v>20789</v>
      </c>
      <c r="T878" s="79">
        <v>490000</v>
      </c>
      <c r="U878" s="87"/>
    </row>
    <row r="879" spans="1:21">
      <c r="A879" s="87" t="s">
        <v>7392</v>
      </c>
      <c r="B879" s="87" t="s">
        <v>7359</v>
      </c>
      <c r="C879" s="87">
        <v>71750358</v>
      </c>
      <c r="D879" s="88">
        <v>276</v>
      </c>
      <c r="E879" s="88">
        <v>2011</v>
      </c>
      <c r="F879" s="467">
        <v>980000</v>
      </c>
      <c r="L879" s="80">
        <v>41145</v>
      </c>
      <c r="M879" s="74">
        <v>243</v>
      </c>
      <c r="N879" s="81" t="s">
        <v>2930</v>
      </c>
      <c r="O879" s="89" t="s">
        <v>3894</v>
      </c>
      <c r="P879" s="89">
        <v>10872741105</v>
      </c>
      <c r="Q879" s="91" t="s">
        <v>7473</v>
      </c>
      <c r="R879" s="91" t="s">
        <v>7474</v>
      </c>
      <c r="S879" s="78" t="s">
        <v>20789</v>
      </c>
      <c r="T879" s="79">
        <v>980000</v>
      </c>
      <c r="U879" s="87"/>
    </row>
    <row r="880" spans="1:21">
      <c r="A880" s="87" t="s">
        <v>2795</v>
      </c>
      <c r="B880" s="87" t="s">
        <v>7359</v>
      </c>
      <c r="C880" s="87">
        <v>11186033</v>
      </c>
      <c r="D880" s="88">
        <v>276</v>
      </c>
      <c r="E880" s="88">
        <v>2011</v>
      </c>
      <c r="F880" s="467">
        <v>3675000</v>
      </c>
      <c r="L880" s="80">
        <v>41145</v>
      </c>
      <c r="M880" s="74">
        <v>243</v>
      </c>
      <c r="N880" s="81" t="s">
        <v>2930</v>
      </c>
      <c r="O880" s="89" t="s">
        <v>3894</v>
      </c>
      <c r="P880" s="89" t="s">
        <v>2796</v>
      </c>
      <c r="Q880" s="91" t="s">
        <v>2782</v>
      </c>
      <c r="R880" s="91" t="s">
        <v>7475</v>
      </c>
      <c r="S880" s="78" t="s">
        <v>20789</v>
      </c>
      <c r="T880" s="79">
        <v>3675000</v>
      </c>
      <c r="U880" s="87"/>
    </row>
    <row r="881" spans="1:21">
      <c r="A881" s="87" t="s">
        <v>7393</v>
      </c>
      <c r="B881" s="87" t="s">
        <v>7359</v>
      </c>
      <c r="C881" s="87">
        <v>71732759</v>
      </c>
      <c r="D881" s="88">
        <v>276</v>
      </c>
      <c r="E881" s="88">
        <v>2011</v>
      </c>
      <c r="F881" s="467">
        <v>980000</v>
      </c>
      <c r="L881" s="80">
        <v>41145</v>
      </c>
      <c r="M881" s="74">
        <v>243</v>
      </c>
      <c r="N881" s="81" t="s">
        <v>2930</v>
      </c>
      <c r="O881" s="89" t="s">
        <v>3894</v>
      </c>
      <c r="P881" s="89">
        <v>10870840852</v>
      </c>
      <c r="Q881" s="91" t="s">
        <v>7473</v>
      </c>
      <c r="R881" s="91" t="s">
        <v>7476</v>
      </c>
      <c r="S881" s="78" t="s">
        <v>20789</v>
      </c>
      <c r="T881" s="79">
        <v>980000</v>
      </c>
      <c r="U881" s="87"/>
    </row>
    <row r="882" spans="1:21">
      <c r="A882" s="87" t="s">
        <v>7394</v>
      </c>
      <c r="B882" s="87" t="s">
        <v>7359</v>
      </c>
      <c r="C882" s="87">
        <v>66918221</v>
      </c>
      <c r="D882" s="88">
        <v>276</v>
      </c>
      <c r="E882" s="88">
        <v>2011</v>
      </c>
      <c r="F882" s="467">
        <v>980000</v>
      </c>
      <c r="L882" s="80">
        <v>41145</v>
      </c>
      <c r="M882" s="74">
        <v>243</v>
      </c>
      <c r="N882" s="81" t="s">
        <v>2930</v>
      </c>
      <c r="O882" s="89" t="s">
        <v>3894</v>
      </c>
      <c r="P882" s="89">
        <v>30150840155</v>
      </c>
      <c r="Q882" s="91" t="s">
        <v>2807</v>
      </c>
      <c r="R882" s="91" t="s">
        <v>7477</v>
      </c>
      <c r="S882" s="78" t="s">
        <v>20789</v>
      </c>
      <c r="T882" s="79">
        <v>980000</v>
      </c>
      <c r="U882" s="87"/>
    </row>
    <row r="883" spans="1:21">
      <c r="A883" s="87" t="s">
        <v>7395</v>
      </c>
      <c r="B883" s="87" t="s">
        <v>7359</v>
      </c>
      <c r="C883" s="87">
        <v>41944947</v>
      </c>
      <c r="D883" s="88">
        <v>276</v>
      </c>
      <c r="E883" s="88">
        <v>2011</v>
      </c>
      <c r="F883" s="467">
        <v>980000</v>
      </c>
      <c r="L883" s="80">
        <v>41145</v>
      </c>
      <c r="M883" s="74">
        <v>243</v>
      </c>
      <c r="N883" s="81" t="s">
        <v>2930</v>
      </c>
      <c r="O883" s="89" t="s">
        <v>3894</v>
      </c>
      <c r="P883" s="89" t="s">
        <v>7478</v>
      </c>
      <c r="Q883" s="91" t="s">
        <v>7467</v>
      </c>
      <c r="R883" s="91" t="s">
        <v>7479</v>
      </c>
      <c r="S883" s="78" t="s">
        <v>20789</v>
      </c>
      <c r="T883" s="79">
        <v>980000</v>
      </c>
      <c r="U883" s="87"/>
    </row>
    <row r="884" spans="1:21">
      <c r="A884" s="87" t="s">
        <v>7396</v>
      </c>
      <c r="B884" s="87" t="s">
        <v>7359</v>
      </c>
      <c r="C884" s="87">
        <v>71991542</v>
      </c>
      <c r="D884" s="88">
        <v>276</v>
      </c>
      <c r="E884" s="88">
        <v>2011</v>
      </c>
      <c r="F884" s="467">
        <v>2205000</v>
      </c>
      <c r="L884" s="80">
        <v>41145</v>
      </c>
      <c r="M884" s="74">
        <v>243</v>
      </c>
      <c r="N884" s="81" t="s">
        <v>2930</v>
      </c>
      <c r="O884" s="89" t="s">
        <v>3894</v>
      </c>
      <c r="P884" s="89">
        <v>31648261091</v>
      </c>
      <c r="Q884" s="91" t="s">
        <v>2807</v>
      </c>
      <c r="R884" s="91" t="s">
        <v>7480</v>
      </c>
      <c r="S884" s="78" t="s">
        <v>20789</v>
      </c>
      <c r="T884" s="79">
        <v>2205000</v>
      </c>
      <c r="U884" s="87"/>
    </row>
    <row r="885" spans="1:21">
      <c r="A885" s="87" t="s">
        <v>7397</v>
      </c>
      <c r="B885" s="87" t="s">
        <v>7359</v>
      </c>
      <c r="C885" s="87">
        <v>52265121</v>
      </c>
      <c r="D885" s="88">
        <v>276</v>
      </c>
      <c r="E885" s="88">
        <v>2011</v>
      </c>
      <c r="F885" s="467">
        <v>2450000</v>
      </c>
      <c r="L885" s="80">
        <v>41145</v>
      </c>
      <c r="M885" s="74">
        <v>243</v>
      </c>
      <c r="N885" s="81" t="s">
        <v>2930</v>
      </c>
      <c r="O885" s="89" t="s">
        <v>3894</v>
      </c>
      <c r="P885" s="89" t="s">
        <v>7481</v>
      </c>
      <c r="Q885" s="91" t="s">
        <v>7467</v>
      </c>
      <c r="R885" s="91" t="s">
        <v>7482</v>
      </c>
      <c r="S885" s="78" t="s">
        <v>20789</v>
      </c>
      <c r="T885" s="79">
        <v>2450000</v>
      </c>
      <c r="U885" s="87"/>
    </row>
    <row r="886" spans="1:21">
      <c r="A886" s="87" t="s">
        <v>7398</v>
      </c>
      <c r="B886" s="87" t="s">
        <v>7359</v>
      </c>
      <c r="C886" s="87">
        <v>19195529</v>
      </c>
      <c r="D886" s="88">
        <v>276</v>
      </c>
      <c r="E886" s="88">
        <v>2011</v>
      </c>
      <c r="F886" s="467">
        <v>2450000</v>
      </c>
      <c r="L886" s="80">
        <v>41145</v>
      </c>
      <c r="M886" s="74">
        <v>243</v>
      </c>
      <c r="N886" s="81" t="s">
        <v>2930</v>
      </c>
      <c r="O886" s="89" t="s">
        <v>3894</v>
      </c>
      <c r="P886" s="89" t="s">
        <v>7483</v>
      </c>
      <c r="Q886" s="91" t="s">
        <v>2910</v>
      </c>
      <c r="R886" s="91" t="s">
        <v>7484</v>
      </c>
      <c r="S886" s="78" t="s">
        <v>20789</v>
      </c>
      <c r="T886" s="79">
        <v>2450000</v>
      </c>
      <c r="U886" s="87"/>
    </row>
    <row r="887" spans="1:21">
      <c r="A887" s="87" t="s">
        <v>7399</v>
      </c>
      <c r="B887" s="87" t="s">
        <v>7359</v>
      </c>
      <c r="C887" s="87">
        <v>10280785</v>
      </c>
      <c r="D887" s="88">
        <v>276</v>
      </c>
      <c r="E887" s="88">
        <v>2011</v>
      </c>
      <c r="F887" s="467">
        <v>980000</v>
      </c>
      <c r="L887" s="80">
        <v>41145</v>
      </c>
      <c r="M887" s="74">
        <v>243</v>
      </c>
      <c r="N887" s="81" t="s">
        <v>2930</v>
      </c>
      <c r="O887" s="89" t="s">
        <v>3894</v>
      </c>
      <c r="P887" s="89">
        <v>37327140826</v>
      </c>
      <c r="Q887" s="91" t="s">
        <v>7473</v>
      </c>
      <c r="R887" s="91" t="s">
        <v>7485</v>
      </c>
      <c r="S887" s="78" t="s">
        <v>20789</v>
      </c>
      <c r="T887" s="79">
        <v>980000</v>
      </c>
      <c r="U887" s="87"/>
    </row>
    <row r="888" spans="1:21">
      <c r="A888" s="87" t="s">
        <v>7400</v>
      </c>
      <c r="B888" s="87" t="s">
        <v>7359</v>
      </c>
      <c r="C888" s="87">
        <v>80093810</v>
      </c>
      <c r="D888" s="88">
        <v>276</v>
      </c>
      <c r="E888" s="88">
        <v>2011</v>
      </c>
      <c r="F888" s="467">
        <v>980000</v>
      </c>
      <c r="L888" s="80">
        <v>41145</v>
      </c>
      <c r="M888" s="74">
        <v>243</v>
      </c>
      <c r="N888" s="81" t="s">
        <v>2930</v>
      </c>
      <c r="O888" s="89" t="s">
        <v>3894</v>
      </c>
      <c r="P888" s="89" t="s">
        <v>7486</v>
      </c>
      <c r="Q888" s="91" t="s">
        <v>2782</v>
      </c>
      <c r="R888" s="91" t="s">
        <v>7487</v>
      </c>
      <c r="S888" s="78" t="s">
        <v>20789</v>
      </c>
      <c r="T888" s="79">
        <v>980000</v>
      </c>
      <c r="U888" s="87"/>
    </row>
    <row r="889" spans="1:21">
      <c r="A889" s="87" t="s">
        <v>7401</v>
      </c>
      <c r="B889" s="87" t="s">
        <v>7359</v>
      </c>
      <c r="C889" s="87">
        <v>16548797</v>
      </c>
      <c r="D889" s="88">
        <v>276</v>
      </c>
      <c r="E889" s="88">
        <v>2011</v>
      </c>
      <c r="F889" s="467">
        <v>980000</v>
      </c>
      <c r="L889" s="80">
        <v>41145</v>
      </c>
      <c r="M889" s="74">
        <v>243</v>
      </c>
      <c r="N889" s="81" t="s">
        <v>2930</v>
      </c>
      <c r="O889" s="89" t="s">
        <v>3894</v>
      </c>
      <c r="P889" s="89" t="s">
        <v>7488</v>
      </c>
      <c r="Q889" s="91" t="s">
        <v>7489</v>
      </c>
      <c r="R889" s="91" t="s">
        <v>7490</v>
      </c>
      <c r="S889" s="78" t="s">
        <v>20789</v>
      </c>
      <c r="T889" s="79">
        <v>980000</v>
      </c>
      <c r="U889" s="87"/>
    </row>
    <row r="890" spans="1:21">
      <c r="A890" s="87" t="s">
        <v>7402</v>
      </c>
      <c r="B890" s="87" t="s">
        <v>7359</v>
      </c>
      <c r="C890" s="87">
        <v>6385986</v>
      </c>
      <c r="D890" s="88">
        <v>276</v>
      </c>
      <c r="E890" s="88">
        <v>2011</v>
      </c>
      <c r="F890" s="467">
        <v>1470000</v>
      </c>
      <c r="L890" s="80">
        <v>41145</v>
      </c>
      <c r="M890" s="74">
        <v>243</v>
      </c>
      <c r="N890" s="81" t="s">
        <v>2930</v>
      </c>
      <c r="O890" s="89" t="s">
        <v>3894</v>
      </c>
      <c r="P890" s="89">
        <v>5953207038</v>
      </c>
      <c r="Q890" s="91" t="s">
        <v>7491</v>
      </c>
      <c r="R890" s="91" t="s">
        <v>7492</v>
      </c>
      <c r="S890" s="78" t="s">
        <v>20789</v>
      </c>
      <c r="T890" s="79">
        <v>1470000</v>
      </c>
      <c r="U890" s="87"/>
    </row>
    <row r="891" spans="1:21">
      <c r="A891" s="87" t="s">
        <v>7403</v>
      </c>
      <c r="B891" s="87" t="s">
        <v>7359</v>
      </c>
      <c r="C891" s="87">
        <v>79489730</v>
      </c>
      <c r="D891" s="88">
        <v>276</v>
      </c>
      <c r="E891" s="88">
        <v>2011</v>
      </c>
      <c r="F891" s="467">
        <v>1470000</v>
      </c>
      <c r="L891" s="80">
        <v>41145</v>
      </c>
      <c r="M891" s="74">
        <v>243</v>
      </c>
      <c r="N891" s="81" t="s">
        <v>2930</v>
      </c>
      <c r="O891" s="89" t="s">
        <v>3894</v>
      </c>
      <c r="P891" s="89" t="s">
        <v>7493</v>
      </c>
      <c r="Q891" s="91" t="s">
        <v>2782</v>
      </c>
      <c r="R891" s="91" t="s">
        <v>7494</v>
      </c>
      <c r="S891" s="78" t="s">
        <v>20789</v>
      </c>
      <c r="T891" s="79">
        <v>1470000</v>
      </c>
      <c r="U891" s="87"/>
    </row>
    <row r="892" spans="1:21">
      <c r="A892" s="87" t="s">
        <v>7404</v>
      </c>
      <c r="B892" s="87" t="s">
        <v>7359</v>
      </c>
      <c r="C892" s="87">
        <v>79757249</v>
      </c>
      <c r="D892" s="88">
        <v>276</v>
      </c>
      <c r="E892" s="88">
        <v>2011</v>
      </c>
      <c r="F892" s="467">
        <v>980000</v>
      </c>
      <c r="L892" s="80">
        <v>41145</v>
      </c>
      <c r="M892" s="74">
        <v>243</v>
      </c>
      <c r="N892" s="81" t="s">
        <v>2930</v>
      </c>
      <c r="O892" s="89" t="s">
        <v>3894</v>
      </c>
      <c r="P892" s="89" t="s">
        <v>7495</v>
      </c>
      <c r="Q892" s="91" t="s">
        <v>7467</v>
      </c>
      <c r="R892" s="91" t="s">
        <v>7496</v>
      </c>
      <c r="S892" s="78" t="s">
        <v>20789</v>
      </c>
      <c r="T892" s="79">
        <v>980000</v>
      </c>
      <c r="U892" s="87"/>
    </row>
    <row r="893" spans="1:21">
      <c r="A893" s="87" t="s">
        <v>7405</v>
      </c>
      <c r="B893" s="87" t="s">
        <v>7359</v>
      </c>
      <c r="C893" s="87">
        <v>71769085</v>
      </c>
      <c r="D893" s="88">
        <v>276</v>
      </c>
      <c r="E893" s="88">
        <v>2011</v>
      </c>
      <c r="F893" s="467">
        <v>1470000</v>
      </c>
      <c r="L893" s="80">
        <v>41152</v>
      </c>
      <c r="M893" s="74">
        <v>243</v>
      </c>
      <c r="N893" s="81" t="s">
        <v>2930</v>
      </c>
      <c r="O893" s="89" t="s">
        <v>3894</v>
      </c>
      <c r="P893" s="89" t="s">
        <v>7497</v>
      </c>
      <c r="Q893" s="91" t="s">
        <v>7473</v>
      </c>
      <c r="R893" s="91" t="s">
        <v>7498</v>
      </c>
      <c r="S893" s="78" t="s">
        <v>20789</v>
      </c>
      <c r="T893" s="79">
        <v>1470000</v>
      </c>
      <c r="U893" s="87"/>
    </row>
    <row r="894" spans="1:21">
      <c r="A894" s="87" t="s">
        <v>7406</v>
      </c>
      <c r="B894" s="87" t="s">
        <v>7359</v>
      </c>
      <c r="C894" s="87">
        <v>19473974</v>
      </c>
      <c r="D894" s="88">
        <v>276</v>
      </c>
      <c r="E894" s="88">
        <v>2011</v>
      </c>
      <c r="F894" s="467">
        <v>980000</v>
      </c>
      <c r="L894" s="80">
        <v>41145</v>
      </c>
      <c r="M894" s="74">
        <v>243</v>
      </c>
      <c r="N894" s="81" t="s">
        <v>2930</v>
      </c>
      <c r="O894" s="89" t="s">
        <v>3894</v>
      </c>
      <c r="P894" s="89">
        <v>20604655391</v>
      </c>
      <c r="Q894" s="91" t="s">
        <v>7499</v>
      </c>
      <c r="R894" s="91" t="s">
        <v>7500</v>
      </c>
      <c r="S894" s="78" t="s">
        <v>20789</v>
      </c>
      <c r="T894" s="79">
        <v>980000</v>
      </c>
      <c r="U894" s="87"/>
    </row>
    <row r="895" spans="1:21">
      <c r="A895" s="87" t="s">
        <v>7407</v>
      </c>
      <c r="B895" s="87" t="s">
        <v>7359</v>
      </c>
      <c r="C895" s="87">
        <v>79150037</v>
      </c>
      <c r="D895" s="88">
        <v>276</v>
      </c>
      <c r="E895" s="88">
        <v>2011</v>
      </c>
      <c r="F895" s="467">
        <v>1470000</v>
      </c>
      <c r="L895" s="80">
        <v>41145</v>
      </c>
      <c r="M895" s="74">
        <v>243</v>
      </c>
      <c r="N895" s="81" t="s">
        <v>2930</v>
      </c>
      <c r="O895" s="89" t="s">
        <v>3894</v>
      </c>
      <c r="P895" s="89" t="s">
        <v>7501</v>
      </c>
      <c r="Q895" s="91" t="s">
        <v>7502</v>
      </c>
      <c r="R895" s="91" t="s">
        <v>7503</v>
      </c>
      <c r="S895" s="78" t="s">
        <v>20789</v>
      </c>
      <c r="T895" s="79">
        <v>1470000</v>
      </c>
      <c r="U895" s="87"/>
    </row>
    <row r="896" spans="1:21">
      <c r="A896" s="87" t="s">
        <v>7408</v>
      </c>
      <c r="B896" s="87" t="s">
        <v>7359</v>
      </c>
      <c r="C896" s="87">
        <v>37558216</v>
      </c>
      <c r="D896" s="88">
        <v>276</v>
      </c>
      <c r="E896" s="88">
        <v>2011</v>
      </c>
      <c r="F896" s="467">
        <v>1470000</v>
      </c>
      <c r="L896" s="80">
        <v>41145</v>
      </c>
      <c r="M896" s="74">
        <v>243</v>
      </c>
      <c r="N896" s="81" t="s">
        <v>2930</v>
      </c>
      <c r="O896" s="89" t="s">
        <v>3894</v>
      </c>
      <c r="P896" s="89">
        <v>11356901578</v>
      </c>
      <c r="Q896" s="91" t="s">
        <v>2807</v>
      </c>
      <c r="R896" s="91" t="s">
        <v>7504</v>
      </c>
      <c r="S896" s="78" t="s">
        <v>20789</v>
      </c>
      <c r="T896" s="79">
        <v>1470000</v>
      </c>
      <c r="U896" s="87"/>
    </row>
    <row r="897" spans="1:21">
      <c r="A897" s="87" t="s">
        <v>7409</v>
      </c>
      <c r="B897" s="87" t="s">
        <v>7359</v>
      </c>
      <c r="C897" s="87">
        <v>51638908</v>
      </c>
      <c r="D897" s="88">
        <v>276</v>
      </c>
      <c r="E897" s="88">
        <v>2011</v>
      </c>
      <c r="F897" s="467">
        <v>1470000</v>
      </c>
      <c r="L897" s="80">
        <v>41145</v>
      </c>
      <c r="M897" s="74">
        <v>243</v>
      </c>
      <c r="N897" s="81" t="s">
        <v>2930</v>
      </c>
      <c r="O897" s="89" t="s">
        <v>3894</v>
      </c>
      <c r="P897" s="89" t="s">
        <v>7505</v>
      </c>
      <c r="Q897" s="91" t="s">
        <v>2782</v>
      </c>
      <c r="R897" s="91" t="s">
        <v>7506</v>
      </c>
      <c r="S897" s="78" t="s">
        <v>20789</v>
      </c>
      <c r="T897" s="79">
        <v>1470000</v>
      </c>
      <c r="U897" s="87"/>
    </row>
    <row r="898" spans="1:21">
      <c r="A898" s="87" t="s">
        <v>7410</v>
      </c>
      <c r="B898" s="87" t="s">
        <v>7359</v>
      </c>
      <c r="C898" s="87">
        <v>52347781</v>
      </c>
      <c r="D898" s="88">
        <v>276</v>
      </c>
      <c r="E898" s="88">
        <v>2011</v>
      </c>
      <c r="F898" s="467">
        <v>490000</v>
      </c>
      <c r="L898" s="80">
        <v>41145</v>
      </c>
      <c r="M898" s="74">
        <v>243</v>
      </c>
      <c r="N898" s="81" t="s">
        <v>2930</v>
      </c>
      <c r="O898" s="89" t="s">
        <v>3894</v>
      </c>
      <c r="P898" s="89">
        <v>20435717399</v>
      </c>
      <c r="Q898" s="91" t="s">
        <v>2807</v>
      </c>
      <c r="R898" s="91" t="s">
        <v>7507</v>
      </c>
      <c r="S898" s="78" t="s">
        <v>20789</v>
      </c>
      <c r="T898" s="79">
        <v>490000</v>
      </c>
      <c r="U898" s="87"/>
    </row>
    <row r="899" spans="1:21">
      <c r="A899" s="87" t="s">
        <v>7411</v>
      </c>
      <c r="B899" s="87" t="s">
        <v>7359</v>
      </c>
      <c r="C899" s="87">
        <v>79411431</v>
      </c>
      <c r="D899" s="88">
        <v>276</v>
      </c>
      <c r="E899" s="88">
        <v>2011</v>
      </c>
      <c r="F899" s="467">
        <v>980000</v>
      </c>
      <c r="L899" s="80">
        <v>41145</v>
      </c>
      <c r="M899" s="74">
        <v>243</v>
      </c>
      <c r="N899" s="81" t="s">
        <v>2930</v>
      </c>
      <c r="O899" s="89" t="s">
        <v>3894</v>
      </c>
      <c r="P899" s="89" t="s">
        <v>7508</v>
      </c>
      <c r="Q899" s="91" t="s">
        <v>2782</v>
      </c>
      <c r="R899" s="91" t="s">
        <v>7509</v>
      </c>
      <c r="S899" s="78" t="s">
        <v>20789</v>
      </c>
      <c r="T899" s="79">
        <v>980000</v>
      </c>
      <c r="U899" s="87"/>
    </row>
    <row r="900" spans="1:21">
      <c r="A900" s="87" t="s">
        <v>7412</v>
      </c>
      <c r="B900" s="87" t="s">
        <v>7359</v>
      </c>
      <c r="C900" s="87">
        <v>24333529</v>
      </c>
      <c r="D900" s="88">
        <v>276</v>
      </c>
      <c r="E900" s="88">
        <v>2011</v>
      </c>
      <c r="F900" s="467">
        <v>980000</v>
      </c>
      <c r="L900" s="80">
        <v>41145</v>
      </c>
      <c r="M900" s="74">
        <v>243</v>
      </c>
      <c r="N900" s="81" t="s">
        <v>2930</v>
      </c>
      <c r="O900" s="89" t="s">
        <v>3894</v>
      </c>
      <c r="P900" s="89" t="s">
        <v>7510</v>
      </c>
      <c r="Q900" s="91" t="s">
        <v>7467</v>
      </c>
      <c r="R900" s="91" t="s">
        <v>7511</v>
      </c>
      <c r="S900" s="78" t="s">
        <v>20789</v>
      </c>
      <c r="T900" s="79">
        <v>980000</v>
      </c>
      <c r="U900" s="87"/>
    </row>
    <row r="901" spans="1:21">
      <c r="A901" s="87" t="s">
        <v>7413</v>
      </c>
      <c r="B901" s="87" t="s">
        <v>7359</v>
      </c>
      <c r="C901" s="87">
        <v>16073477</v>
      </c>
      <c r="D901" s="88">
        <v>276</v>
      </c>
      <c r="E901" s="88">
        <v>2011</v>
      </c>
      <c r="F901" s="467">
        <v>1960000</v>
      </c>
      <c r="L901" s="80">
        <v>41145</v>
      </c>
      <c r="M901" s="74">
        <v>243</v>
      </c>
      <c r="N901" s="81" t="s">
        <v>2930</v>
      </c>
      <c r="O901" s="89" t="s">
        <v>3894</v>
      </c>
      <c r="P901" s="89" t="s">
        <v>7512</v>
      </c>
      <c r="Q901" s="91" t="s">
        <v>2782</v>
      </c>
      <c r="R901" s="91" t="s">
        <v>7513</v>
      </c>
      <c r="S901" s="78" t="s">
        <v>20789</v>
      </c>
      <c r="T901" s="79">
        <v>1960000</v>
      </c>
      <c r="U901" s="87"/>
    </row>
    <row r="902" spans="1:21">
      <c r="A902" s="87" t="s">
        <v>7414</v>
      </c>
      <c r="B902" s="87" t="s">
        <v>7359</v>
      </c>
      <c r="C902" s="87">
        <v>79641368</v>
      </c>
      <c r="D902" s="88">
        <v>276</v>
      </c>
      <c r="E902" s="88">
        <v>2011</v>
      </c>
      <c r="F902" s="467">
        <v>980000</v>
      </c>
      <c r="L902" s="80">
        <v>41145</v>
      </c>
      <c r="M902" s="74">
        <v>243</v>
      </c>
      <c r="N902" s="81" t="s">
        <v>2930</v>
      </c>
      <c r="O902" s="89" t="s">
        <v>3894</v>
      </c>
      <c r="P902" s="89" t="s">
        <v>4572</v>
      </c>
      <c r="Q902" s="91" t="s">
        <v>7467</v>
      </c>
      <c r="R902" s="91" t="s">
        <v>7514</v>
      </c>
      <c r="S902" s="78" t="s">
        <v>20789</v>
      </c>
      <c r="T902" s="79">
        <v>980000</v>
      </c>
      <c r="U902" s="87"/>
    </row>
    <row r="903" spans="1:21">
      <c r="A903" s="87" t="s">
        <v>7415</v>
      </c>
      <c r="B903" s="87" t="s">
        <v>7359</v>
      </c>
      <c r="C903" s="87">
        <v>80054968</v>
      </c>
      <c r="D903" s="88">
        <v>276</v>
      </c>
      <c r="E903" s="88">
        <v>2011</v>
      </c>
      <c r="F903" s="467">
        <v>2450000</v>
      </c>
      <c r="L903" s="80">
        <v>41145</v>
      </c>
      <c r="M903" s="74">
        <v>243</v>
      </c>
      <c r="N903" s="81" t="s">
        <v>2930</v>
      </c>
      <c r="O903" s="89" t="s">
        <v>3894</v>
      </c>
      <c r="P903" s="89">
        <v>18627797971</v>
      </c>
      <c r="Q903" s="91" t="s">
        <v>2807</v>
      </c>
      <c r="R903" s="91" t="s">
        <v>7515</v>
      </c>
      <c r="S903" s="78" t="s">
        <v>20789</v>
      </c>
      <c r="T903" s="79">
        <v>2450000</v>
      </c>
      <c r="U903" s="87"/>
    </row>
    <row r="904" spans="1:21">
      <c r="A904" s="87" t="s">
        <v>7416</v>
      </c>
      <c r="B904" s="87" t="s">
        <v>7359</v>
      </c>
      <c r="C904" s="87">
        <v>74369597</v>
      </c>
      <c r="D904" s="88">
        <v>276</v>
      </c>
      <c r="E904" s="88">
        <v>2011</v>
      </c>
      <c r="F904" s="467">
        <v>980000</v>
      </c>
      <c r="L904" s="80">
        <v>41145</v>
      </c>
      <c r="M904" s="74">
        <v>243</v>
      </c>
      <c r="N904" s="81" t="s">
        <v>2930</v>
      </c>
      <c r="O904" s="89" t="s">
        <v>3894</v>
      </c>
      <c r="P904" s="89" t="s">
        <v>7516</v>
      </c>
      <c r="Q904" s="91" t="s">
        <v>7473</v>
      </c>
      <c r="R904" s="91" t="s">
        <v>7517</v>
      </c>
      <c r="S904" s="78" t="s">
        <v>20789</v>
      </c>
      <c r="T904" s="79">
        <v>980000</v>
      </c>
      <c r="U904" s="87"/>
    </row>
    <row r="905" spans="1:21">
      <c r="A905" s="87" t="s">
        <v>7417</v>
      </c>
      <c r="B905" s="87" t="s">
        <v>7359</v>
      </c>
      <c r="C905" s="87">
        <v>12550088</v>
      </c>
      <c r="D905" s="88">
        <v>276</v>
      </c>
      <c r="E905" s="88">
        <v>2011</v>
      </c>
      <c r="F905" s="467">
        <v>980000</v>
      </c>
      <c r="L905" s="80">
        <v>41145</v>
      </c>
      <c r="M905" s="74">
        <v>243</v>
      </c>
      <c r="N905" s="81" t="s">
        <v>2930</v>
      </c>
      <c r="O905" s="89" t="s">
        <v>2850</v>
      </c>
      <c r="P905" s="89">
        <v>130007743</v>
      </c>
      <c r="Q905" s="91" t="s">
        <v>7502</v>
      </c>
      <c r="R905" s="91" t="s">
        <v>7518</v>
      </c>
      <c r="S905" s="78" t="s">
        <v>20789</v>
      </c>
      <c r="T905" s="79">
        <v>980000</v>
      </c>
      <c r="U905" s="87"/>
    </row>
    <row r="906" spans="1:21">
      <c r="A906" s="87" t="s">
        <v>7418</v>
      </c>
      <c r="B906" s="87" t="s">
        <v>7359</v>
      </c>
      <c r="C906" s="87">
        <v>79410127</v>
      </c>
      <c r="D906" s="88">
        <v>276</v>
      </c>
      <c r="E906" s="88">
        <v>2011</v>
      </c>
      <c r="F906" s="467">
        <v>490000</v>
      </c>
      <c r="L906" s="80">
        <v>41145</v>
      </c>
      <c r="M906" s="74">
        <v>243</v>
      </c>
      <c r="N906" s="81" t="s">
        <v>2930</v>
      </c>
      <c r="O906" s="89" t="s">
        <v>3894</v>
      </c>
      <c r="P906" s="89" t="s">
        <v>7519</v>
      </c>
      <c r="Q906" s="91" t="s">
        <v>7473</v>
      </c>
      <c r="R906" s="91" t="s">
        <v>7520</v>
      </c>
      <c r="S906" s="78" t="s">
        <v>20789</v>
      </c>
      <c r="T906" s="79">
        <v>490000</v>
      </c>
      <c r="U906" s="87"/>
    </row>
    <row r="907" spans="1:21">
      <c r="A907" s="87" t="s">
        <v>7419</v>
      </c>
      <c r="B907" s="87" t="s">
        <v>7359</v>
      </c>
      <c r="C907" s="87">
        <v>79470953</v>
      </c>
      <c r="D907" s="88">
        <v>276</v>
      </c>
      <c r="E907" s="88">
        <v>2011</v>
      </c>
      <c r="F907" s="467">
        <v>3430000</v>
      </c>
      <c r="L907" s="80">
        <v>41145</v>
      </c>
      <c r="M907" s="74">
        <v>243</v>
      </c>
      <c r="N907" s="81" t="s">
        <v>2930</v>
      </c>
      <c r="O907" s="89" t="s">
        <v>3894</v>
      </c>
      <c r="P907" s="89" t="s">
        <v>7521</v>
      </c>
      <c r="Q907" s="91" t="s">
        <v>7473</v>
      </c>
      <c r="R907" s="91" t="s">
        <v>7522</v>
      </c>
      <c r="S907" s="78" t="s">
        <v>20789</v>
      </c>
      <c r="T907" s="79">
        <v>3430000</v>
      </c>
      <c r="U907" s="87"/>
    </row>
    <row r="908" spans="1:21">
      <c r="A908" s="87" t="s">
        <v>3997</v>
      </c>
      <c r="B908" s="87" t="s">
        <v>7359</v>
      </c>
      <c r="C908" s="87">
        <v>39538088</v>
      </c>
      <c r="D908" s="88">
        <v>276</v>
      </c>
      <c r="E908" s="88">
        <v>2011</v>
      </c>
      <c r="F908" s="467">
        <v>1470000</v>
      </c>
      <c r="L908" s="80">
        <v>41145</v>
      </c>
      <c r="M908" s="74">
        <v>243</v>
      </c>
      <c r="N908" s="81" t="s">
        <v>2930</v>
      </c>
      <c r="O908" s="89" t="s">
        <v>3894</v>
      </c>
      <c r="P908" s="89" t="s">
        <v>7523</v>
      </c>
      <c r="Q908" s="91" t="s">
        <v>2807</v>
      </c>
      <c r="R908" s="91" t="s">
        <v>4057</v>
      </c>
      <c r="S908" s="78" t="s">
        <v>20789</v>
      </c>
      <c r="T908" s="79">
        <v>1470000</v>
      </c>
      <c r="U908" s="87"/>
    </row>
    <row r="909" spans="1:21">
      <c r="A909" s="87" t="s">
        <v>3062</v>
      </c>
      <c r="B909" s="87" t="s">
        <v>7359</v>
      </c>
      <c r="C909" s="87">
        <v>66900172</v>
      </c>
      <c r="D909" s="88">
        <v>276</v>
      </c>
      <c r="E909" s="88">
        <v>2011</v>
      </c>
      <c r="F909" s="467">
        <v>1470000</v>
      </c>
      <c r="L909" s="80">
        <v>41145</v>
      </c>
      <c r="M909" s="74">
        <v>243</v>
      </c>
      <c r="N909" s="81" t="s">
        <v>2930</v>
      </c>
      <c r="O909" s="89" t="s">
        <v>3894</v>
      </c>
      <c r="P909" s="89" t="s">
        <v>7524</v>
      </c>
      <c r="Q909" s="91" t="s">
        <v>7502</v>
      </c>
      <c r="R909" s="91" t="s">
        <v>3143</v>
      </c>
      <c r="S909" s="78" t="s">
        <v>20789</v>
      </c>
      <c r="T909" s="79">
        <v>1470000</v>
      </c>
      <c r="U909" s="87"/>
    </row>
    <row r="910" spans="1:21">
      <c r="A910" s="87" t="s">
        <v>7420</v>
      </c>
      <c r="B910" s="87" t="s">
        <v>7359</v>
      </c>
      <c r="C910" s="87">
        <v>79244651</v>
      </c>
      <c r="D910" s="88">
        <v>276</v>
      </c>
      <c r="E910" s="88">
        <v>2011</v>
      </c>
      <c r="F910" s="467">
        <v>980000</v>
      </c>
      <c r="L910" s="80">
        <v>41145</v>
      </c>
      <c r="M910" s="74">
        <v>243</v>
      </c>
      <c r="N910" s="81" t="s">
        <v>2930</v>
      </c>
      <c r="O910" s="89" t="s">
        <v>3894</v>
      </c>
      <c r="P910" s="89" t="s">
        <v>4059</v>
      </c>
      <c r="Q910" s="91" t="s">
        <v>7467</v>
      </c>
      <c r="R910" s="91" t="s">
        <v>4060</v>
      </c>
      <c r="S910" s="78" t="s">
        <v>20789</v>
      </c>
      <c r="T910" s="79">
        <v>980000</v>
      </c>
      <c r="U910" s="87"/>
    </row>
    <row r="911" spans="1:21">
      <c r="A911" s="87" t="s">
        <v>7421</v>
      </c>
      <c r="B911" s="87" t="s">
        <v>7359</v>
      </c>
      <c r="C911" s="87">
        <v>88233355</v>
      </c>
      <c r="D911" s="88">
        <v>276</v>
      </c>
      <c r="E911" s="88">
        <v>2011</v>
      </c>
      <c r="F911" s="467">
        <v>980000</v>
      </c>
      <c r="L911" s="80">
        <v>41145</v>
      </c>
      <c r="M911" s="74">
        <v>243</v>
      </c>
      <c r="N911" s="81" t="s">
        <v>2930</v>
      </c>
      <c r="O911" s="89" t="s">
        <v>3894</v>
      </c>
      <c r="P911" s="89">
        <v>24501626172</v>
      </c>
      <c r="Q911" s="91" t="s">
        <v>7525</v>
      </c>
      <c r="R911" s="91" t="s">
        <v>4935</v>
      </c>
      <c r="S911" s="78" t="s">
        <v>20789</v>
      </c>
      <c r="T911" s="79">
        <v>980000</v>
      </c>
      <c r="U911" s="87"/>
    </row>
    <row r="912" spans="1:21">
      <c r="A912" s="87" t="s">
        <v>6946</v>
      </c>
      <c r="B912" s="87" t="s">
        <v>7359</v>
      </c>
      <c r="C912" s="87">
        <v>21068515</v>
      </c>
      <c r="D912" s="88">
        <v>276</v>
      </c>
      <c r="E912" s="88">
        <v>2011</v>
      </c>
      <c r="F912" s="467">
        <v>980000</v>
      </c>
      <c r="L912" s="80">
        <v>41145</v>
      </c>
      <c r="M912" s="74">
        <v>243</v>
      </c>
      <c r="N912" s="81" t="s">
        <v>2930</v>
      </c>
      <c r="O912" s="89" t="s">
        <v>2850</v>
      </c>
      <c r="P912" s="89" t="s">
        <v>7526</v>
      </c>
      <c r="Q912" s="91" t="s">
        <v>2965</v>
      </c>
      <c r="R912" s="91" t="s">
        <v>7527</v>
      </c>
      <c r="S912" s="78" t="s">
        <v>20789</v>
      </c>
      <c r="T912" s="79">
        <v>980000</v>
      </c>
      <c r="U912" s="87"/>
    </row>
    <row r="913" spans="1:21">
      <c r="A913" s="87" t="s">
        <v>7422</v>
      </c>
      <c r="B913" s="87" t="s">
        <v>7359</v>
      </c>
      <c r="C913" s="87">
        <v>79685044</v>
      </c>
      <c r="D913" s="88">
        <v>276</v>
      </c>
      <c r="E913" s="88">
        <v>2011</v>
      </c>
      <c r="F913" s="467">
        <v>980000</v>
      </c>
      <c r="L913" s="80">
        <v>41145</v>
      </c>
      <c r="M913" s="74">
        <v>243</v>
      </c>
      <c r="N913" s="81" t="s">
        <v>2930</v>
      </c>
      <c r="O913" s="89" t="s">
        <v>3894</v>
      </c>
      <c r="P913" s="89">
        <v>11337118692</v>
      </c>
      <c r="Q913" s="91" t="s">
        <v>7473</v>
      </c>
      <c r="R913" s="91" t="s">
        <v>7528</v>
      </c>
      <c r="S913" s="78" t="s">
        <v>20789</v>
      </c>
      <c r="T913" s="79">
        <v>980000</v>
      </c>
      <c r="U913" s="87"/>
    </row>
    <row r="914" spans="1:21">
      <c r="A914" s="87" t="s">
        <v>7423</v>
      </c>
      <c r="B914" s="87" t="s">
        <v>7359</v>
      </c>
      <c r="C914" s="87">
        <v>79340133</v>
      </c>
      <c r="D914" s="88">
        <v>276</v>
      </c>
      <c r="E914" s="88">
        <v>2011</v>
      </c>
      <c r="F914" s="467">
        <v>980000</v>
      </c>
      <c r="L914" s="80">
        <v>41145</v>
      </c>
      <c r="M914" s="74">
        <v>243</v>
      </c>
      <c r="N914" s="81" t="s">
        <v>2930</v>
      </c>
      <c r="O914" s="89" t="s">
        <v>3894</v>
      </c>
      <c r="P914" s="89" t="s">
        <v>7529</v>
      </c>
      <c r="Q914" s="91" t="s">
        <v>2782</v>
      </c>
      <c r="R914" s="91" t="s">
        <v>7530</v>
      </c>
      <c r="S914" s="78" t="s">
        <v>20789</v>
      </c>
      <c r="T914" s="79">
        <v>980000</v>
      </c>
      <c r="U914" s="87"/>
    </row>
    <row r="915" spans="1:21">
      <c r="A915" s="87" t="s">
        <v>7424</v>
      </c>
      <c r="B915" s="87" t="s">
        <v>7359</v>
      </c>
      <c r="C915" s="87">
        <v>19382982</v>
      </c>
      <c r="D915" s="88">
        <v>276</v>
      </c>
      <c r="E915" s="88">
        <v>2011</v>
      </c>
      <c r="F915" s="467">
        <v>1470000</v>
      </c>
      <c r="L915" s="80">
        <v>41145</v>
      </c>
      <c r="M915" s="74">
        <v>243</v>
      </c>
      <c r="N915" s="81" t="s">
        <v>2930</v>
      </c>
      <c r="O915" s="89" t="s">
        <v>3894</v>
      </c>
      <c r="P915" s="89" t="s">
        <v>7531</v>
      </c>
      <c r="Q915" s="91" t="s">
        <v>7467</v>
      </c>
      <c r="R915" s="91" t="s">
        <v>7532</v>
      </c>
      <c r="S915" s="78" t="s">
        <v>20789</v>
      </c>
      <c r="T915" s="79">
        <v>1470000</v>
      </c>
      <c r="U915" s="87"/>
    </row>
    <row r="916" spans="1:21">
      <c r="A916" s="87" t="s">
        <v>7425</v>
      </c>
      <c r="B916" s="87" t="s">
        <v>7359</v>
      </c>
      <c r="C916" s="87">
        <v>79556829</v>
      </c>
      <c r="D916" s="88">
        <v>276</v>
      </c>
      <c r="E916" s="88">
        <v>2011</v>
      </c>
      <c r="F916" s="467">
        <v>490000</v>
      </c>
      <c r="L916" s="80">
        <v>41145</v>
      </c>
      <c r="M916" s="74">
        <v>243</v>
      </c>
      <c r="N916" s="81" t="s">
        <v>2930</v>
      </c>
      <c r="O916" s="89" t="s">
        <v>3894</v>
      </c>
      <c r="P916" s="89" t="s">
        <v>7533</v>
      </c>
      <c r="Q916" s="91" t="s">
        <v>2782</v>
      </c>
      <c r="R916" s="91" t="s">
        <v>7534</v>
      </c>
      <c r="S916" s="78" t="s">
        <v>20789</v>
      </c>
      <c r="T916" s="79">
        <v>490000</v>
      </c>
      <c r="U916" s="87"/>
    </row>
    <row r="917" spans="1:21">
      <c r="A917" s="87" t="s">
        <v>7426</v>
      </c>
      <c r="B917" s="87" t="s">
        <v>7359</v>
      </c>
      <c r="C917" s="87">
        <v>79137985</v>
      </c>
      <c r="D917" s="88">
        <v>276</v>
      </c>
      <c r="E917" s="88">
        <v>2011</v>
      </c>
      <c r="F917" s="467">
        <v>1960000</v>
      </c>
      <c r="L917" s="80">
        <v>41145</v>
      </c>
      <c r="M917" s="74">
        <v>243</v>
      </c>
      <c r="N917" s="81" t="s">
        <v>2930</v>
      </c>
      <c r="O917" s="89" t="s">
        <v>3894</v>
      </c>
      <c r="P917" s="89">
        <v>90810881730</v>
      </c>
      <c r="Q917" s="91" t="s">
        <v>2876</v>
      </c>
      <c r="R917" s="91" t="s">
        <v>2877</v>
      </c>
      <c r="S917" s="78" t="s">
        <v>20789</v>
      </c>
      <c r="T917" s="79">
        <v>1960000</v>
      </c>
      <c r="U917" s="87"/>
    </row>
    <row r="918" spans="1:21">
      <c r="A918" s="87" t="s">
        <v>7427</v>
      </c>
      <c r="B918" s="87" t="s">
        <v>7359</v>
      </c>
      <c r="C918" s="87">
        <v>10216907</v>
      </c>
      <c r="D918" s="88">
        <v>276</v>
      </c>
      <c r="E918" s="88">
        <v>2011</v>
      </c>
      <c r="F918" s="467">
        <v>2940000</v>
      </c>
      <c r="L918" s="80">
        <v>41145</v>
      </c>
      <c r="M918" s="74">
        <v>243</v>
      </c>
      <c r="N918" s="81" t="s">
        <v>2930</v>
      </c>
      <c r="O918" s="89" t="s">
        <v>3894</v>
      </c>
      <c r="P918" s="89" t="s">
        <v>7535</v>
      </c>
      <c r="Q918" s="91" t="s">
        <v>2964</v>
      </c>
      <c r="R918" s="91" t="s">
        <v>7536</v>
      </c>
      <c r="S918" s="78" t="s">
        <v>20789</v>
      </c>
      <c r="T918" s="79">
        <v>2940000</v>
      </c>
      <c r="U918" s="87"/>
    </row>
    <row r="919" spans="1:21">
      <c r="A919" s="87" t="s">
        <v>3072</v>
      </c>
      <c r="B919" s="87" t="s">
        <v>7359</v>
      </c>
      <c r="C919" s="87">
        <v>19292432</v>
      </c>
      <c r="D919" s="88">
        <v>276</v>
      </c>
      <c r="E919" s="88">
        <v>2011</v>
      </c>
      <c r="F919" s="467">
        <v>2450000</v>
      </c>
      <c r="L919" s="80">
        <v>41145</v>
      </c>
      <c r="M919" s="74">
        <v>243</v>
      </c>
      <c r="N919" s="81" t="s">
        <v>2930</v>
      </c>
      <c r="O919" s="89" t="s">
        <v>3894</v>
      </c>
      <c r="P919" s="89" t="s">
        <v>3164</v>
      </c>
      <c r="Q919" s="91" t="s">
        <v>3341</v>
      </c>
      <c r="R919" s="91" t="s">
        <v>3165</v>
      </c>
      <c r="S919" s="78" t="s">
        <v>20789</v>
      </c>
      <c r="T919" s="79">
        <v>2450000</v>
      </c>
      <c r="U919" s="87"/>
    </row>
    <row r="920" spans="1:21">
      <c r="A920" s="87" t="s">
        <v>7428</v>
      </c>
      <c r="B920" s="87" t="s">
        <v>7359</v>
      </c>
      <c r="C920" s="87">
        <v>15510904</v>
      </c>
      <c r="D920" s="88">
        <v>276</v>
      </c>
      <c r="E920" s="88">
        <v>2011</v>
      </c>
      <c r="F920" s="467">
        <v>980000</v>
      </c>
      <c r="L920" s="80">
        <v>41145</v>
      </c>
      <c r="M920" s="74">
        <v>243</v>
      </c>
      <c r="N920" s="81" t="s">
        <v>2930</v>
      </c>
      <c r="O920" s="89" t="s">
        <v>3894</v>
      </c>
      <c r="P920" s="89">
        <v>10910887053</v>
      </c>
      <c r="Q920" s="91" t="s">
        <v>7473</v>
      </c>
      <c r="R920" s="91" t="s">
        <v>7537</v>
      </c>
      <c r="S920" s="78" t="s">
        <v>20789</v>
      </c>
      <c r="T920" s="79">
        <v>980000</v>
      </c>
      <c r="U920" s="87"/>
    </row>
    <row r="921" spans="1:21">
      <c r="A921" s="87" t="s">
        <v>7429</v>
      </c>
      <c r="B921" s="87" t="s">
        <v>7359</v>
      </c>
      <c r="C921" s="87">
        <v>19434174</v>
      </c>
      <c r="D921" s="88">
        <v>276</v>
      </c>
      <c r="E921" s="88">
        <v>2011</v>
      </c>
      <c r="F921" s="467">
        <v>490000</v>
      </c>
      <c r="L921" s="80">
        <v>41145</v>
      </c>
      <c r="M921" s="74">
        <v>243</v>
      </c>
      <c r="N921" s="81" t="s">
        <v>2930</v>
      </c>
      <c r="O921" s="89" t="s">
        <v>3894</v>
      </c>
      <c r="P921" s="89" t="s">
        <v>7538</v>
      </c>
      <c r="Q921" s="91" t="s">
        <v>7467</v>
      </c>
      <c r="R921" s="91" t="s">
        <v>7539</v>
      </c>
      <c r="S921" s="78" t="s">
        <v>20789</v>
      </c>
      <c r="T921" s="79">
        <v>490000</v>
      </c>
      <c r="U921" s="87"/>
    </row>
    <row r="922" spans="1:21">
      <c r="A922" s="87" t="s">
        <v>7430</v>
      </c>
      <c r="B922" s="87" t="s">
        <v>7359</v>
      </c>
      <c r="C922" s="87">
        <v>79380185</v>
      </c>
      <c r="D922" s="88">
        <v>276</v>
      </c>
      <c r="E922" s="88">
        <v>2011</v>
      </c>
      <c r="F922" s="467">
        <v>490000</v>
      </c>
      <c r="L922" s="80">
        <v>41145</v>
      </c>
      <c r="M922" s="74">
        <v>243</v>
      </c>
      <c r="N922" s="81" t="s">
        <v>2930</v>
      </c>
      <c r="O922" s="89" t="s">
        <v>3894</v>
      </c>
      <c r="P922" s="89" t="s">
        <v>7540</v>
      </c>
      <c r="Q922" s="91" t="s">
        <v>7467</v>
      </c>
      <c r="R922" s="91" t="s">
        <v>7541</v>
      </c>
      <c r="S922" s="78" t="s">
        <v>20789</v>
      </c>
      <c r="T922" s="79">
        <v>490000</v>
      </c>
      <c r="U922" s="87"/>
    </row>
    <row r="923" spans="1:21">
      <c r="A923" s="87" t="s">
        <v>7431</v>
      </c>
      <c r="B923" s="87" t="s">
        <v>7359</v>
      </c>
      <c r="C923" s="87">
        <v>71775056</v>
      </c>
      <c r="D923" s="88">
        <v>276</v>
      </c>
      <c r="E923" s="88">
        <v>2011</v>
      </c>
      <c r="F923" s="467">
        <v>980000</v>
      </c>
      <c r="L923" s="80">
        <v>41145</v>
      </c>
      <c r="M923" s="74">
        <v>243</v>
      </c>
      <c r="N923" s="81" t="s">
        <v>2930</v>
      </c>
      <c r="O923" s="89" t="s">
        <v>3894</v>
      </c>
      <c r="P923" s="89">
        <v>10239738874</v>
      </c>
      <c r="Q923" s="91" t="s">
        <v>2807</v>
      </c>
      <c r="R923" s="91" t="s">
        <v>7542</v>
      </c>
      <c r="S923" s="78" t="s">
        <v>20789</v>
      </c>
      <c r="T923" s="79">
        <v>980000</v>
      </c>
      <c r="U923" s="87"/>
    </row>
    <row r="924" spans="1:21">
      <c r="A924" s="87" t="s">
        <v>7432</v>
      </c>
      <c r="B924" s="87" t="s">
        <v>7359</v>
      </c>
      <c r="C924" s="87">
        <v>10280794</v>
      </c>
      <c r="D924" s="88">
        <v>276</v>
      </c>
      <c r="E924" s="88">
        <v>2011</v>
      </c>
      <c r="F924" s="467">
        <v>1470000</v>
      </c>
      <c r="L924" s="80">
        <v>41145</v>
      </c>
      <c r="M924" s="74">
        <v>243</v>
      </c>
      <c r="N924" s="81" t="s">
        <v>2930</v>
      </c>
      <c r="O924" s="89" t="s">
        <v>3894</v>
      </c>
      <c r="P924" s="89" t="s">
        <v>7543</v>
      </c>
      <c r="Q924" s="91" t="s">
        <v>2964</v>
      </c>
      <c r="R924" s="91" t="s">
        <v>7544</v>
      </c>
      <c r="S924" s="78" t="s">
        <v>20789</v>
      </c>
      <c r="T924" s="79">
        <v>1470000</v>
      </c>
      <c r="U924" s="87"/>
    </row>
    <row r="925" spans="1:21">
      <c r="A925" s="87" t="s">
        <v>7433</v>
      </c>
      <c r="B925" s="87" t="s">
        <v>7359</v>
      </c>
      <c r="C925" s="87">
        <v>79844451</v>
      </c>
      <c r="D925" s="88">
        <v>276</v>
      </c>
      <c r="E925" s="88">
        <v>2011</v>
      </c>
      <c r="F925" s="467">
        <v>980000</v>
      </c>
      <c r="L925" s="80">
        <v>41145</v>
      </c>
      <c r="M925" s="74">
        <v>243</v>
      </c>
      <c r="N925" s="81" t="s">
        <v>2930</v>
      </c>
      <c r="O925" s="89" t="s">
        <v>3894</v>
      </c>
      <c r="P925" s="89" t="s">
        <v>7545</v>
      </c>
      <c r="Q925" s="91" t="s">
        <v>2782</v>
      </c>
      <c r="R925" s="91" t="s">
        <v>7546</v>
      </c>
      <c r="S925" s="78" t="s">
        <v>20789</v>
      </c>
      <c r="T925" s="79">
        <v>980000</v>
      </c>
      <c r="U925" s="87"/>
    </row>
    <row r="926" spans="1:21">
      <c r="A926" s="87" t="s">
        <v>6346</v>
      </c>
      <c r="B926" s="87" t="s">
        <v>7359</v>
      </c>
      <c r="C926" s="87">
        <v>7700406</v>
      </c>
      <c r="D926" s="88">
        <v>276</v>
      </c>
      <c r="E926" s="88">
        <v>2011</v>
      </c>
      <c r="F926" s="467">
        <v>980000</v>
      </c>
      <c r="L926" s="80">
        <v>41145</v>
      </c>
      <c r="M926" s="74">
        <v>243</v>
      </c>
      <c r="N926" s="81" t="s">
        <v>2930</v>
      </c>
      <c r="O926" s="89" t="s">
        <v>3894</v>
      </c>
      <c r="P926" s="89">
        <v>5498284029</v>
      </c>
      <c r="Q926" s="91" t="s">
        <v>2965</v>
      </c>
      <c r="R926" s="91" t="s">
        <v>7547</v>
      </c>
      <c r="S926" s="78" t="s">
        <v>20789</v>
      </c>
      <c r="T926" s="79">
        <v>980000</v>
      </c>
      <c r="U926" s="87"/>
    </row>
    <row r="927" spans="1:21">
      <c r="A927" s="87" t="s">
        <v>7434</v>
      </c>
      <c r="B927" s="87" t="s">
        <v>7359</v>
      </c>
      <c r="C927" s="87">
        <v>52220611</v>
      </c>
      <c r="D927" s="88">
        <v>276</v>
      </c>
      <c r="E927" s="88">
        <v>2011</v>
      </c>
      <c r="F927" s="467">
        <v>1470000</v>
      </c>
      <c r="L927" s="80">
        <v>41145</v>
      </c>
      <c r="M927" s="74">
        <v>243</v>
      </c>
      <c r="N927" s="81" t="s">
        <v>2930</v>
      </c>
      <c r="O927" s="89" t="s">
        <v>3894</v>
      </c>
      <c r="P927" s="89" t="s">
        <v>7548</v>
      </c>
      <c r="Q927" s="91" t="s">
        <v>2782</v>
      </c>
      <c r="R927" s="91" t="s">
        <v>7549</v>
      </c>
      <c r="S927" s="78" t="s">
        <v>20789</v>
      </c>
      <c r="T927" s="79">
        <v>1470000</v>
      </c>
      <c r="U927" s="87"/>
    </row>
    <row r="928" spans="1:21">
      <c r="A928" s="87" t="s">
        <v>7435</v>
      </c>
      <c r="B928" s="87" t="s">
        <v>7359</v>
      </c>
      <c r="C928" s="87">
        <v>51991541</v>
      </c>
      <c r="D928" s="88">
        <v>276</v>
      </c>
      <c r="E928" s="88">
        <v>2011</v>
      </c>
      <c r="F928" s="467">
        <v>980000</v>
      </c>
      <c r="L928" s="80">
        <v>41145</v>
      </c>
      <c r="M928" s="74">
        <v>243</v>
      </c>
      <c r="N928" s="81" t="s">
        <v>2930</v>
      </c>
      <c r="O928" s="89" t="s">
        <v>3894</v>
      </c>
      <c r="P928" s="89">
        <v>26500728242</v>
      </c>
      <c r="Q928" s="91" t="s">
        <v>3356</v>
      </c>
      <c r="R928" s="91" t="s">
        <v>7550</v>
      </c>
      <c r="S928" s="78" t="s">
        <v>20789</v>
      </c>
      <c r="T928" s="79">
        <v>980000</v>
      </c>
      <c r="U928" s="87"/>
    </row>
    <row r="929" spans="1:21">
      <c r="A929" s="87" t="s">
        <v>7436</v>
      </c>
      <c r="B929" s="87" t="s">
        <v>7359</v>
      </c>
      <c r="C929" s="87">
        <v>43825517</v>
      </c>
      <c r="D929" s="88">
        <v>276</v>
      </c>
      <c r="E929" s="88">
        <v>2011</v>
      </c>
      <c r="F929" s="467">
        <v>980000</v>
      </c>
      <c r="L929" s="80">
        <v>41145</v>
      </c>
      <c r="M929" s="74">
        <v>243</v>
      </c>
      <c r="N929" s="81" t="s">
        <v>2930</v>
      </c>
      <c r="O929" s="89" t="s">
        <v>3894</v>
      </c>
      <c r="P929" s="89" t="s">
        <v>7551</v>
      </c>
      <c r="Q929" s="91" t="s">
        <v>7467</v>
      </c>
      <c r="R929" s="91" t="s">
        <v>7552</v>
      </c>
      <c r="S929" s="78" t="s">
        <v>20789</v>
      </c>
      <c r="T929" s="79">
        <v>980000</v>
      </c>
      <c r="U929" s="87"/>
    </row>
    <row r="930" spans="1:21">
      <c r="A930" s="87" t="s">
        <v>7437</v>
      </c>
      <c r="B930" s="87" t="s">
        <v>7359</v>
      </c>
      <c r="C930" s="87">
        <v>79753565</v>
      </c>
      <c r="D930" s="88">
        <v>276</v>
      </c>
      <c r="E930" s="88">
        <v>2011</v>
      </c>
      <c r="F930" s="467">
        <v>1960000</v>
      </c>
      <c r="L930" s="80">
        <v>41145</v>
      </c>
      <c r="M930" s="74">
        <v>243</v>
      </c>
      <c r="N930" s="81" t="s">
        <v>2930</v>
      </c>
      <c r="O930" s="89" t="s">
        <v>3894</v>
      </c>
      <c r="P930" s="89" t="s">
        <v>7553</v>
      </c>
      <c r="Q930" s="91" t="s">
        <v>2782</v>
      </c>
      <c r="R930" s="91" t="s">
        <v>7554</v>
      </c>
      <c r="S930" s="78" t="s">
        <v>20789</v>
      </c>
      <c r="T930" s="79">
        <v>1960000</v>
      </c>
      <c r="U930" s="87"/>
    </row>
    <row r="931" spans="1:21">
      <c r="A931" s="87" t="s">
        <v>7438</v>
      </c>
      <c r="B931" s="87" t="s">
        <v>7359</v>
      </c>
      <c r="C931" s="87">
        <v>13501794</v>
      </c>
      <c r="D931" s="88">
        <v>276</v>
      </c>
      <c r="E931" s="88">
        <v>2011</v>
      </c>
      <c r="F931" s="467">
        <v>980000</v>
      </c>
      <c r="L931" s="80">
        <v>41145</v>
      </c>
      <c r="M931" s="74">
        <v>243</v>
      </c>
      <c r="N931" s="81" t="s">
        <v>2930</v>
      </c>
      <c r="O931" s="89" t="s">
        <v>3894</v>
      </c>
      <c r="P931" s="89">
        <v>20105695009</v>
      </c>
      <c r="Q931" s="91" t="s">
        <v>7473</v>
      </c>
      <c r="R931" s="91" t="s">
        <v>7555</v>
      </c>
      <c r="S931" s="78" t="s">
        <v>20789</v>
      </c>
      <c r="T931" s="79">
        <v>980000</v>
      </c>
      <c r="U931" s="87"/>
    </row>
    <row r="932" spans="1:21">
      <c r="A932" s="87" t="s">
        <v>7439</v>
      </c>
      <c r="B932" s="87" t="s">
        <v>7359</v>
      </c>
      <c r="C932" s="87">
        <v>94320959</v>
      </c>
      <c r="D932" s="88">
        <v>276</v>
      </c>
      <c r="E932" s="88">
        <v>2011</v>
      </c>
      <c r="F932" s="467">
        <v>490000</v>
      </c>
      <c r="L932" s="80">
        <v>41145</v>
      </c>
      <c r="M932" s="74">
        <v>243</v>
      </c>
      <c r="N932" s="81" t="s">
        <v>2930</v>
      </c>
      <c r="O932" s="89" t="s">
        <v>3894</v>
      </c>
      <c r="P932" s="89" t="s">
        <v>7556</v>
      </c>
      <c r="Q932" s="91" t="s">
        <v>2782</v>
      </c>
      <c r="R932" s="91" t="s">
        <v>7557</v>
      </c>
      <c r="S932" s="78" t="s">
        <v>20789</v>
      </c>
      <c r="T932" s="79">
        <v>490000</v>
      </c>
      <c r="U932" s="87"/>
    </row>
    <row r="933" spans="1:21">
      <c r="A933" s="87" t="s">
        <v>7440</v>
      </c>
      <c r="B933" s="87" t="s">
        <v>7359</v>
      </c>
      <c r="C933" s="87">
        <v>1130944917</v>
      </c>
      <c r="D933" s="88">
        <v>276</v>
      </c>
      <c r="E933" s="88">
        <v>2011</v>
      </c>
      <c r="F933" s="467">
        <v>1470000</v>
      </c>
      <c r="L933" s="80">
        <v>41145</v>
      </c>
      <c r="M933" s="74">
        <v>243</v>
      </c>
      <c r="N933" s="81" t="s">
        <v>2930</v>
      </c>
      <c r="O933" s="89" t="s">
        <v>3894</v>
      </c>
      <c r="P933" s="89">
        <v>30065156750</v>
      </c>
      <c r="Q933" s="91" t="s">
        <v>2807</v>
      </c>
      <c r="R933" s="91" t="s">
        <v>7558</v>
      </c>
      <c r="S933" s="78" t="s">
        <v>20789</v>
      </c>
      <c r="T933" s="79">
        <v>1470000</v>
      </c>
      <c r="U933" s="87"/>
    </row>
    <row r="934" spans="1:21">
      <c r="A934" s="87" t="s">
        <v>7441</v>
      </c>
      <c r="B934" s="87" t="s">
        <v>7359</v>
      </c>
      <c r="C934" s="87">
        <v>43084985</v>
      </c>
      <c r="D934" s="88">
        <v>276</v>
      </c>
      <c r="E934" s="88">
        <v>2011</v>
      </c>
      <c r="F934" s="467">
        <v>980000</v>
      </c>
      <c r="L934" s="80">
        <v>41145</v>
      </c>
      <c r="M934" s="74">
        <v>243</v>
      </c>
      <c r="N934" s="81" t="s">
        <v>2930</v>
      </c>
      <c r="O934" s="89" t="s">
        <v>3894</v>
      </c>
      <c r="P934" s="89">
        <v>10362820936</v>
      </c>
      <c r="Q934" s="91" t="s">
        <v>7473</v>
      </c>
      <c r="R934" s="91" t="s">
        <v>7559</v>
      </c>
      <c r="S934" s="78" t="s">
        <v>20789</v>
      </c>
      <c r="T934" s="79">
        <v>980000</v>
      </c>
      <c r="U934" s="87"/>
    </row>
    <row r="935" spans="1:21">
      <c r="A935" s="87" t="s">
        <v>7442</v>
      </c>
      <c r="B935" s="87" t="s">
        <v>7359</v>
      </c>
      <c r="C935" s="87">
        <v>51951078</v>
      </c>
      <c r="D935" s="88">
        <v>276</v>
      </c>
      <c r="E935" s="88">
        <v>2011</v>
      </c>
      <c r="F935" s="467">
        <v>1470000</v>
      </c>
      <c r="L935" s="80">
        <v>41145</v>
      </c>
      <c r="M935" s="74">
        <v>243</v>
      </c>
      <c r="N935" s="81" t="s">
        <v>2930</v>
      </c>
      <c r="O935" s="89" t="s">
        <v>3894</v>
      </c>
      <c r="P935" s="89">
        <v>25821718379</v>
      </c>
      <c r="Q935" s="91" t="s">
        <v>7473</v>
      </c>
      <c r="R935" s="91" t="s">
        <v>7560</v>
      </c>
      <c r="S935" s="78" t="s">
        <v>20789</v>
      </c>
      <c r="T935" s="79">
        <v>1470000</v>
      </c>
      <c r="U935" s="87"/>
    </row>
    <row r="936" spans="1:21">
      <c r="A936" s="87" t="s">
        <v>7443</v>
      </c>
      <c r="B936" s="87" t="s">
        <v>7359</v>
      </c>
      <c r="C936" s="87">
        <v>35515055</v>
      </c>
      <c r="D936" s="88">
        <v>276</v>
      </c>
      <c r="E936" s="88">
        <v>2011</v>
      </c>
      <c r="F936" s="467">
        <v>980000</v>
      </c>
      <c r="L936" s="80">
        <v>41145</v>
      </c>
      <c r="M936" s="74">
        <v>243</v>
      </c>
      <c r="N936" s="81" t="s">
        <v>2930</v>
      </c>
      <c r="O936" s="89" t="s">
        <v>3894</v>
      </c>
      <c r="P936" s="89" t="s">
        <v>7561</v>
      </c>
      <c r="Q936" s="91" t="s">
        <v>2782</v>
      </c>
      <c r="R936" s="91" t="s">
        <v>7562</v>
      </c>
      <c r="S936" s="78" t="s">
        <v>20789</v>
      </c>
      <c r="T936" s="79">
        <v>980000</v>
      </c>
      <c r="U936" s="87"/>
    </row>
    <row r="937" spans="1:21">
      <c r="A937" s="87" t="s">
        <v>7444</v>
      </c>
      <c r="B937" s="87" t="s">
        <v>7359</v>
      </c>
      <c r="C937" s="87">
        <v>79312560</v>
      </c>
      <c r="D937" s="88">
        <v>276</v>
      </c>
      <c r="E937" s="88">
        <v>2011</v>
      </c>
      <c r="F937" s="467">
        <v>980000</v>
      </c>
      <c r="L937" s="80">
        <v>41145</v>
      </c>
      <c r="M937" s="74">
        <v>243</v>
      </c>
      <c r="N937" s="81" t="s">
        <v>2930</v>
      </c>
      <c r="O937" s="89" t="s">
        <v>3894</v>
      </c>
      <c r="P937" s="89" t="s">
        <v>7563</v>
      </c>
      <c r="Q937" s="91" t="s">
        <v>7467</v>
      </c>
      <c r="R937" s="91" t="s">
        <v>7564</v>
      </c>
      <c r="S937" s="78" t="s">
        <v>20789</v>
      </c>
      <c r="T937" s="79">
        <v>980000</v>
      </c>
      <c r="U937" s="87"/>
    </row>
    <row r="938" spans="1:21">
      <c r="A938" s="87" t="s">
        <v>7445</v>
      </c>
      <c r="B938" s="87" t="s">
        <v>7359</v>
      </c>
      <c r="C938" s="87">
        <v>20408885</v>
      </c>
      <c r="D938" s="88">
        <v>276</v>
      </c>
      <c r="E938" s="88">
        <v>2011</v>
      </c>
      <c r="F938" s="467">
        <v>1960000</v>
      </c>
      <c r="L938" s="80">
        <v>41145</v>
      </c>
      <c r="M938" s="74">
        <v>243</v>
      </c>
      <c r="N938" s="81" t="s">
        <v>2930</v>
      </c>
      <c r="O938" s="89" t="s">
        <v>3894</v>
      </c>
      <c r="P938" s="89">
        <v>147017800</v>
      </c>
      <c r="Q938" s="91" t="s">
        <v>7565</v>
      </c>
      <c r="R938" s="91" t="s">
        <v>7566</v>
      </c>
      <c r="S938" s="78" t="s">
        <v>20789</v>
      </c>
      <c r="T938" s="79">
        <v>1960000</v>
      </c>
      <c r="U938" s="87"/>
    </row>
    <row r="939" spans="1:21">
      <c r="A939" s="87" t="s">
        <v>2908</v>
      </c>
      <c r="B939" s="87" t="s">
        <v>7359</v>
      </c>
      <c r="C939" s="87">
        <v>51987339</v>
      </c>
      <c r="D939" s="88">
        <v>276</v>
      </c>
      <c r="E939" s="88">
        <v>2011</v>
      </c>
      <c r="F939" s="467">
        <v>1960000</v>
      </c>
      <c r="L939" s="80">
        <v>41145</v>
      </c>
      <c r="M939" s="74">
        <v>243</v>
      </c>
      <c r="N939" s="81" t="s">
        <v>2930</v>
      </c>
      <c r="O939" s="89" t="s">
        <v>3894</v>
      </c>
      <c r="P939" s="89" t="s">
        <v>2909</v>
      </c>
      <c r="Q939" s="91" t="s">
        <v>7565</v>
      </c>
      <c r="R939" s="91" t="s">
        <v>2911</v>
      </c>
      <c r="S939" s="78" t="s">
        <v>20789</v>
      </c>
      <c r="T939" s="79">
        <v>1960000</v>
      </c>
      <c r="U939" s="87"/>
    </row>
    <row r="940" spans="1:21">
      <c r="A940" s="87" t="s">
        <v>7446</v>
      </c>
      <c r="B940" s="87" t="s">
        <v>7359</v>
      </c>
      <c r="C940" s="87">
        <v>10197581</v>
      </c>
      <c r="D940" s="88">
        <v>276</v>
      </c>
      <c r="E940" s="88">
        <v>2011</v>
      </c>
      <c r="F940" s="467">
        <v>2450000</v>
      </c>
      <c r="L940" s="80">
        <v>41145</v>
      </c>
      <c r="M940" s="74">
        <v>243</v>
      </c>
      <c r="N940" s="81" t="s">
        <v>2930</v>
      </c>
      <c r="O940" s="89" t="s">
        <v>3894</v>
      </c>
      <c r="P940" s="89" t="s">
        <v>7567</v>
      </c>
      <c r="Q940" s="91" t="s">
        <v>7568</v>
      </c>
      <c r="R940" s="91" t="s">
        <v>7569</v>
      </c>
      <c r="S940" s="78" t="s">
        <v>20789</v>
      </c>
      <c r="T940" s="79">
        <v>2450000</v>
      </c>
      <c r="U940" s="87"/>
    </row>
    <row r="941" spans="1:21">
      <c r="A941" s="87" t="s">
        <v>7447</v>
      </c>
      <c r="B941" s="87" t="s">
        <v>7359</v>
      </c>
      <c r="C941" s="87">
        <v>79306347</v>
      </c>
      <c r="D941" s="88">
        <v>276</v>
      </c>
      <c r="E941" s="88">
        <v>2011</v>
      </c>
      <c r="F941" s="467">
        <v>980000</v>
      </c>
      <c r="L941" s="80">
        <v>41145</v>
      </c>
      <c r="M941" s="74">
        <v>243</v>
      </c>
      <c r="N941" s="81" t="s">
        <v>2930</v>
      </c>
      <c r="O941" s="89" t="s">
        <v>3894</v>
      </c>
      <c r="P941" s="89" t="s">
        <v>7570</v>
      </c>
      <c r="Q941" s="91" t="s">
        <v>7467</v>
      </c>
      <c r="R941" s="91" t="s">
        <v>7571</v>
      </c>
      <c r="S941" s="78" t="s">
        <v>20789</v>
      </c>
      <c r="T941" s="79">
        <v>980000</v>
      </c>
      <c r="U941" s="87"/>
    </row>
    <row r="942" spans="1:21">
      <c r="A942" s="87" t="s">
        <v>7448</v>
      </c>
      <c r="B942" s="87" t="s">
        <v>7359</v>
      </c>
      <c r="C942" s="87">
        <v>3228189</v>
      </c>
      <c r="D942" s="88">
        <v>276</v>
      </c>
      <c r="E942" s="88">
        <v>2011</v>
      </c>
      <c r="F942" s="467">
        <v>490000</v>
      </c>
      <c r="L942" s="80">
        <v>41145</v>
      </c>
      <c r="M942" s="74">
        <v>243</v>
      </c>
      <c r="N942" s="81" t="s">
        <v>2930</v>
      </c>
      <c r="O942" s="89" t="s">
        <v>3894</v>
      </c>
      <c r="P942" s="89">
        <v>20211458023</v>
      </c>
      <c r="Q942" s="91" t="s">
        <v>2807</v>
      </c>
      <c r="R942" s="91" t="s">
        <v>7572</v>
      </c>
      <c r="S942" s="78" t="s">
        <v>20789</v>
      </c>
      <c r="T942" s="79">
        <v>490000</v>
      </c>
      <c r="U942" s="87"/>
    </row>
    <row r="943" spans="1:21">
      <c r="A943" s="87" t="s">
        <v>7449</v>
      </c>
      <c r="B943" s="87" t="s">
        <v>7359</v>
      </c>
      <c r="C943" s="87">
        <v>73572718</v>
      </c>
      <c r="D943" s="88">
        <v>276</v>
      </c>
      <c r="E943" s="88">
        <v>2011</v>
      </c>
      <c r="F943" s="467">
        <v>1470000</v>
      </c>
      <c r="L943" s="80">
        <v>41145</v>
      </c>
      <c r="M943" s="74">
        <v>243</v>
      </c>
      <c r="N943" s="81" t="s">
        <v>2930</v>
      </c>
      <c r="O943" s="89" t="s">
        <v>3894</v>
      </c>
      <c r="P943" s="89" t="s">
        <v>7573</v>
      </c>
      <c r="Q943" s="91" t="s">
        <v>7467</v>
      </c>
      <c r="R943" s="91" t="s">
        <v>7574</v>
      </c>
      <c r="S943" s="78" t="s">
        <v>20789</v>
      </c>
      <c r="T943" s="79">
        <v>1470000</v>
      </c>
      <c r="U943" s="87"/>
    </row>
    <row r="944" spans="1:21">
      <c r="A944" s="87" t="s">
        <v>7450</v>
      </c>
      <c r="B944" s="87" t="s">
        <v>7359</v>
      </c>
      <c r="C944" s="87">
        <v>16738295</v>
      </c>
      <c r="D944" s="88">
        <v>276</v>
      </c>
      <c r="E944" s="88">
        <v>2011</v>
      </c>
      <c r="F944" s="467">
        <v>1960000</v>
      </c>
      <c r="L944" s="80">
        <v>41145</v>
      </c>
      <c r="M944" s="74">
        <v>243</v>
      </c>
      <c r="N944" s="81" t="s">
        <v>2930</v>
      </c>
      <c r="O944" s="89" t="s">
        <v>3894</v>
      </c>
      <c r="P944" s="89" t="s">
        <v>7575</v>
      </c>
      <c r="Q944" s="91" t="s">
        <v>7576</v>
      </c>
      <c r="R944" s="91" t="s">
        <v>7577</v>
      </c>
      <c r="S944" s="78" t="s">
        <v>20789</v>
      </c>
      <c r="T944" s="79">
        <v>1960000</v>
      </c>
      <c r="U944" s="87"/>
    </row>
    <row r="945" spans="1:21">
      <c r="A945" s="87" t="s">
        <v>7451</v>
      </c>
      <c r="B945" s="87" t="s">
        <v>7359</v>
      </c>
      <c r="C945" s="87">
        <v>79361057</v>
      </c>
      <c r="D945" s="88">
        <v>276</v>
      </c>
      <c r="E945" s="88">
        <v>2011</v>
      </c>
      <c r="F945" s="467">
        <v>1225000</v>
      </c>
      <c r="L945" s="80">
        <v>41145</v>
      </c>
      <c r="M945" s="74">
        <v>243</v>
      </c>
      <c r="N945" s="81" t="s">
        <v>2930</v>
      </c>
      <c r="O945" s="89" t="s">
        <v>3894</v>
      </c>
      <c r="P945" s="89" t="s">
        <v>7578</v>
      </c>
      <c r="Q945" s="91" t="s">
        <v>2782</v>
      </c>
      <c r="R945" s="91" t="s">
        <v>7579</v>
      </c>
      <c r="S945" s="78" t="s">
        <v>20789</v>
      </c>
      <c r="T945" s="79">
        <v>1225000</v>
      </c>
      <c r="U945" s="87"/>
    </row>
    <row r="946" spans="1:21">
      <c r="A946" s="87" t="s">
        <v>7452</v>
      </c>
      <c r="B946" s="87" t="s">
        <v>7359</v>
      </c>
      <c r="C946" s="87">
        <v>79686964</v>
      </c>
      <c r="D946" s="88">
        <v>276</v>
      </c>
      <c r="E946" s="88">
        <v>2011</v>
      </c>
      <c r="F946" s="467">
        <v>1470000</v>
      </c>
      <c r="L946" s="80">
        <v>41145</v>
      </c>
      <c r="M946" s="74">
        <v>243</v>
      </c>
      <c r="N946" s="81" t="s">
        <v>2930</v>
      </c>
      <c r="O946" s="89" t="s">
        <v>3894</v>
      </c>
      <c r="P946" s="89">
        <v>20965716098</v>
      </c>
      <c r="Q946" s="91" t="s">
        <v>2807</v>
      </c>
      <c r="R946" s="91" t="s">
        <v>7580</v>
      </c>
      <c r="S946" s="78" t="s">
        <v>20789</v>
      </c>
      <c r="T946" s="79">
        <v>1470000</v>
      </c>
      <c r="U946" s="87"/>
    </row>
    <row r="947" spans="1:21">
      <c r="A947" s="87" t="s">
        <v>5073</v>
      </c>
      <c r="B947" s="87" t="s">
        <v>7359</v>
      </c>
      <c r="C947" s="87">
        <v>80431642</v>
      </c>
      <c r="D947" s="88">
        <v>276</v>
      </c>
      <c r="E947" s="88">
        <v>2011</v>
      </c>
      <c r="F947" s="467">
        <v>1960000</v>
      </c>
      <c r="L947" s="80">
        <v>41145</v>
      </c>
      <c r="M947" s="74">
        <v>243</v>
      </c>
      <c r="N947" s="81" t="s">
        <v>2930</v>
      </c>
      <c r="O947" s="89" t="s">
        <v>3894</v>
      </c>
      <c r="P947" s="89">
        <v>242151959</v>
      </c>
      <c r="Q947" s="91" t="s">
        <v>2964</v>
      </c>
      <c r="R947" s="91" t="s">
        <v>5097</v>
      </c>
      <c r="S947" s="78" t="s">
        <v>20789</v>
      </c>
      <c r="T947" s="79">
        <v>1960000</v>
      </c>
      <c r="U947" s="87"/>
    </row>
    <row r="948" spans="1:21">
      <c r="A948" s="87" t="s">
        <v>7453</v>
      </c>
      <c r="B948" s="87" t="s">
        <v>7359</v>
      </c>
      <c r="C948" s="87">
        <v>72182473</v>
      </c>
      <c r="D948" s="88">
        <v>276</v>
      </c>
      <c r="E948" s="88">
        <v>2011</v>
      </c>
      <c r="F948" s="467">
        <v>980000</v>
      </c>
      <c r="L948" s="80">
        <v>41145</v>
      </c>
      <c r="M948" s="74">
        <v>243</v>
      </c>
      <c r="N948" s="81" t="s">
        <v>2930</v>
      </c>
      <c r="O948" s="89" t="s">
        <v>3894</v>
      </c>
      <c r="P948" s="89" t="s">
        <v>7581</v>
      </c>
      <c r="Q948" s="91" t="s">
        <v>7473</v>
      </c>
      <c r="R948" s="91" t="s">
        <v>7582</v>
      </c>
      <c r="S948" s="78" t="s">
        <v>20789</v>
      </c>
      <c r="T948" s="79">
        <v>980000</v>
      </c>
      <c r="U948" s="87"/>
    </row>
    <row r="949" spans="1:21">
      <c r="A949" s="87" t="s">
        <v>7454</v>
      </c>
      <c r="B949" s="87" t="s">
        <v>7359</v>
      </c>
      <c r="C949" s="87">
        <v>91260109</v>
      </c>
      <c r="D949" s="88">
        <v>276</v>
      </c>
      <c r="E949" s="88">
        <v>2011</v>
      </c>
      <c r="F949" s="467">
        <v>2450000</v>
      </c>
      <c r="L949" s="80">
        <v>41145</v>
      </c>
      <c r="M949" s="74">
        <v>243</v>
      </c>
      <c r="N949" s="81" t="s">
        <v>2930</v>
      </c>
      <c r="O949" s="89" t="s">
        <v>3894</v>
      </c>
      <c r="P949" s="89" t="s">
        <v>7583</v>
      </c>
      <c r="Q949" s="91" t="s">
        <v>7467</v>
      </c>
      <c r="R949" s="91" t="s">
        <v>7584</v>
      </c>
      <c r="S949" s="78" t="s">
        <v>20789</v>
      </c>
      <c r="T949" s="79">
        <v>2450000</v>
      </c>
      <c r="U949" s="87"/>
    </row>
    <row r="950" spans="1:21">
      <c r="A950" s="87" t="s">
        <v>7455</v>
      </c>
      <c r="B950" s="87" t="s">
        <v>7359</v>
      </c>
      <c r="C950" s="87">
        <v>51689008</v>
      </c>
      <c r="D950" s="88">
        <v>276</v>
      </c>
      <c r="E950" s="88">
        <v>2011</v>
      </c>
      <c r="F950" s="467">
        <v>980000</v>
      </c>
      <c r="L950" s="80">
        <v>41145</v>
      </c>
      <c r="M950" s="74">
        <v>243</v>
      </c>
      <c r="N950" s="81" t="s">
        <v>2930</v>
      </c>
      <c r="O950" s="89" t="s">
        <v>3894</v>
      </c>
      <c r="P950" s="89">
        <v>17802945990</v>
      </c>
      <c r="Q950" s="91" t="s">
        <v>2807</v>
      </c>
      <c r="R950" s="91" t="s">
        <v>7585</v>
      </c>
      <c r="S950" s="78" t="s">
        <v>20789</v>
      </c>
      <c r="T950" s="79">
        <v>980000</v>
      </c>
      <c r="U950" s="87"/>
    </row>
    <row r="951" spans="1:21">
      <c r="A951" s="87" t="s">
        <v>7456</v>
      </c>
      <c r="B951" s="87" t="s">
        <v>7359</v>
      </c>
      <c r="C951" s="87">
        <v>19406849</v>
      </c>
      <c r="D951" s="88">
        <v>276</v>
      </c>
      <c r="E951" s="88">
        <v>2011</v>
      </c>
      <c r="F951" s="467">
        <v>1470000</v>
      </c>
      <c r="L951" s="80">
        <v>41145</v>
      </c>
      <c r="M951" s="74">
        <v>243</v>
      </c>
      <c r="N951" s="81" t="s">
        <v>2930</v>
      </c>
      <c r="O951" s="89" t="s">
        <v>3894</v>
      </c>
      <c r="P951" s="89">
        <v>407094523</v>
      </c>
      <c r="Q951" s="91" t="s">
        <v>2910</v>
      </c>
      <c r="R951" s="91" t="s">
        <v>7586</v>
      </c>
      <c r="S951" s="78" t="s">
        <v>20789</v>
      </c>
      <c r="T951" s="79">
        <v>1470000</v>
      </c>
      <c r="U951" s="87"/>
    </row>
    <row r="952" spans="1:21">
      <c r="A952" s="87" t="s">
        <v>7457</v>
      </c>
      <c r="B952" s="87" t="s">
        <v>7359</v>
      </c>
      <c r="C952" s="87">
        <v>71665970</v>
      </c>
      <c r="D952" s="88">
        <v>276</v>
      </c>
      <c r="E952" s="88">
        <v>2011</v>
      </c>
      <c r="F952" s="467">
        <v>980000</v>
      </c>
      <c r="L952" s="80">
        <v>41145</v>
      </c>
      <c r="M952" s="74">
        <v>243</v>
      </c>
      <c r="N952" s="81" t="s">
        <v>2930</v>
      </c>
      <c r="O952" s="89" t="s">
        <v>3894</v>
      </c>
      <c r="P952" s="89">
        <v>10311587054</v>
      </c>
      <c r="Q952" s="91" t="s">
        <v>7473</v>
      </c>
      <c r="R952" s="91" t="s">
        <v>7587</v>
      </c>
      <c r="S952" s="78" t="s">
        <v>20789</v>
      </c>
      <c r="T952" s="79">
        <v>980000</v>
      </c>
      <c r="U952" s="87"/>
    </row>
    <row r="953" spans="1:21">
      <c r="A953" s="87" t="s">
        <v>7458</v>
      </c>
      <c r="B953" s="87" t="s">
        <v>7359</v>
      </c>
      <c r="C953" s="87">
        <v>13830427</v>
      </c>
      <c r="D953" s="88">
        <v>276</v>
      </c>
      <c r="E953" s="88">
        <v>2011</v>
      </c>
      <c r="F953" s="467">
        <v>980000</v>
      </c>
      <c r="L953" s="80">
        <v>41145</v>
      </c>
      <c r="M953" s="74">
        <v>243</v>
      </c>
      <c r="N953" s="81" t="s">
        <v>2930</v>
      </c>
      <c r="O953" s="89" t="s">
        <v>3894</v>
      </c>
      <c r="P953" s="89" t="s">
        <v>7588</v>
      </c>
      <c r="Q953" s="91" t="s">
        <v>2910</v>
      </c>
      <c r="R953" s="91" t="s">
        <v>7589</v>
      </c>
      <c r="S953" s="78" t="s">
        <v>20789</v>
      </c>
      <c r="T953" s="79">
        <v>980000</v>
      </c>
      <c r="U953" s="87"/>
    </row>
    <row r="954" spans="1:21">
      <c r="A954" s="87" t="s">
        <v>7459</v>
      </c>
      <c r="B954" s="87" t="s">
        <v>7359</v>
      </c>
      <c r="C954" s="87">
        <v>51563367</v>
      </c>
      <c r="D954" s="88">
        <v>276</v>
      </c>
      <c r="E954" s="88">
        <v>2011</v>
      </c>
      <c r="F954" s="467">
        <v>490000</v>
      </c>
      <c r="L954" s="80">
        <v>41145</v>
      </c>
      <c r="M954" s="74">
        <v>243</v>
      </c>
      <c r="N954" s="81" t="s">
        <v>2930</v>
      </c>
      <c r="O954" s="89" t="s">
        <v>3894</v>
      </c>
      <c r="P954" s="89" t="s">
        <v>7590</v>
      </c>
      <c r="Q954" s="91" t="s">
        <v>2782</v>
      </c>
      <c r="R954" s="91" t="s">
        <v>7591</v>
      </c>
      <c r="S954" s="78" t="s">
        <v>20789</v>
      </c>
      <c r="T954" s="79">
        <v>490000</v>
      </c>
      <c r="U954" s="87"/>
    </row>
    <row r="955" spans="1:21">
      <c r="A955" s="87" t="s">
        <v>7460</v>
      </c>
      <c r="B955" s="87" t="s">
        <v>7359</v>
      </c>
      <c r="C955" s="87">
        <v>52354819</v>
      </c>
      <c r="D955" s="88">
        <v>276</v>
      </c>
      <c r="E955" s="88">
        <v>2011</v>
      </c>
      <c r="F955" s="467">
        <v>1470000</v>
      </c>
      <c r="L955" s="80">
        <v>41145</v>
      </c>
      <c r="M955" s="74">
        <v>243</v>
      </c>
      <c r="N955" s="81" t="s">
        <v>2930</v>
      </c>
      <c r="O955" s="89" t="s">
        <v>3894</v>
      </c>
      <c r="P955" s="89" t="s">
        <v>7592</v>
      </c>
      <c r="Q955" s="91" t="s">
        <v>2807</v>
      </c>
      <c r="R955" s="91" t="s">
        <v>7593</v>
      </c>
      <c r="S955" s="78" t="s">
        <v>20789</v>
      </c>
      <c r="T955" s="79">
        <v>1470000</v>
      </c>
      <c r="U955" s="87"/>
    </row>
    <row r="956" spans="1:21">
      <c r="A956" s="87" t="s">
        <v>7461</v>
      </c>
      <c r="B956" s="87" t="s">
        <v>7359</v>
      </c>
      <c r="C956" s="87">
        <v>35457827</v>
      </c>
      <c r="D956" s="88">
        <v>276</v>
      </c>
      <c r="E956" s="88">
        <v>2011</v>
      </c>
      <c r="F956" s="467">
        <v>490000</v>
      </c>
      <c r="L956" s="80">
        <v>41145</v>
      </c>
      <c r="M956" s="74">
        <v>243</v>
      </c>
      <c r="N956" s="81" t="s">
        <v>2930</v>
      </c>
      <c r="O956" s="89" t="s">
        <v>3894</v>
      </c>
      <c r="P956" s="89" t="s">
        <v>7594</v>
      </c>
      <c r="Q956" s="91" t="s">
        <v>7502</v>
      </c>
      <c r="R956" s="91" t="s">
        <v>7595</v>
      </c>
      <c r="S956" s="78" t="s">
        <v>20789</v>
      </c>
      <c r="T956" s="79">
        <v>490000</v>
      </c>
      <c r="U956" s="87"/>
    </row>
    <row r="957" spans="1:21">
      <c r="A957" s="87" t="s">
        <v>7462</v>
      </c>
      <c r="B957" s="87" t="s">
        <v>7359</v>
      </c>
      <c r="C957" s="87">
        <v>40031406</v>
      </c>
      <c r="D957" s="88">
        <v>276</v>
      </c>
      <c r="E957" s="88">
        <v>2011</v>
      </c>
      <c r="F957" s="467">
        <v>1960000</v>
      </c>
      <c r="L957" s="80">
        <v>41145</v>
      </c>
      <c r="M957" s="74">
        <v>243</v>
      </c>
      <c r="N957" s="81" t="s">
        <v>2930</v>
      </c>
      <c r="O957" s="89" t="s">
        <v>3894</v>
      </c>
      <c r="P957" s="89" t="s">
        <v>7596</v>
      </c>
      <c r="Q957" s="91" t="s">
        <v>7467</v>
      </c>
      <c r="R957" s="91" t="s">
        <v>7597</v>
      </c>
      <c r="S957" s="78" t="s">
        <v>20789</v>
      </c>
      <c r="T957" s="79">
        <v>1960000</v>
      </c>
      <c r="U957" s="87"/>
    </row>
    <row r="958" spans="1:21">
      <c r="A958" s="87" t="s">
        <v>7598</v>
      </c>
      <c r="B958" s="87" t="s">
        <v>7359</v>
      </c>
      <c r="C958" s="87">
        <v>38874523</v>
      </c>
      <c r="D958" s="88">
        <v>276</v>
      </c>
      <c r="E958" s="88">
        <v>2011</v>
      </c>
      <c r="F958" s="467">
        <v>367500</v>
      </c>
      <c r="L958" s="80">
        <v>41149</v>
      </c>
      <c r="M958" s="74">
        <v>245</v>
      </c>
      <c r="N958" s="81" t="s">
        <v>2930</v>
      </c>
      <c r="O958" s="89" t="s">
        <v>3894</v>
      </c>
      <c r="P958" s="89">
        <v>30101473839</v>
      </c>
      <c r="Q958" s="91" t="s">
        <v>2807</v>
      </c>
      <c r="R958" s="91" t="s">
        <v>7641</v>
      </c>
      <c r="S958" s="78" t="s">
        <v>20789</v>
      </c>
      <c r="T958" s="79">
        <v>367500</v>
      </c>
      <c r="U958" s="87"/>
    </row>
    <row r="959" spans="1:21">
      <c r="A959" s="87" t="s">
        <v>7599</v>
      </c>
      <c r="B959" s="87" t="s">
        <v>7359</v>
      </c>
      <c r="C959" s="87">
        <v>42897640</v>
      </c>
      <c r="D959" s="88">
        <v>276</v>
      </c>
      <c r="E959" s="88">
        <v>2011</v>
      </c>
      <c r="F959" s="467">
        <v>1290000</v>
      </c>
      <c r="L959" s="80">
        <v>41149</v>
      </c>
      <c r="M959" s="74">
        <v>245</v>
      </c>
      <c r="N959" s="81" t="s">
        <v>2930</v>
      </c>
      <c r="O959" s="89" t="s">
        <v>3894</v>
      </c>
      <c r="P959" s="89">
        <v>10052500609</v>
      </c>
      <c r="Q959" s="91" t="s">
        <v>7473</v>
      </c>
      <c r="R959" s="91" t="s">
        <v>7642</v>
      </c>
      <c r="S959" s="78" t="s">
        <v>20789</v>
      </c>
      <c r="T959" s="79">
        <v>1290000</v>
      </c>
      <c r="U959" s="87"/>
    </row>
    <row r="960" spans="1:21">
      <c r="A960" s="87" t="s">
        <v>7600</v>
      </c>
      <c r="B960" s="87" t="s">
        <v>7359</v>
      </c>
      <c r="C960" s="87">
        <v>71734132</v>
      </c>
      <c r="D960" s="88">
        <v>276</v>
      </c>
      <c r="E960" s="88">
        <v>2011</v>
      </c>
      <c r="F960" s="467">
        <v>890000</v>
      </c>
      <c r="L960" s="80">
        <v>41149</v>
      </c>
      <c r="M960" s="74">
        <v>245</v>
      </c>
      <c r="N960" s="81" t="s">
        <v>2930</v>
      </c>
      <c r="O960" s="89" t="s">
        <v>3894</v>
      </c>
      <c r="P960" s="89">
        <v>10872527437</v>
      </c>
      <c r="Q960" s="91" t="s">
        <v>2807</v>
      </c>
      <c r="R960" s="91" t="s">
        <v>7643</v>
      </c>
      <c r="S960" s="78" t="s">
        <v>20789</v>
      </c>
      <c r="T960" s="79">
        <v>890000</v>
      </c>
      <c r="U960" s="87"/>
    </row>
    <row r="961" spans="1:21">
      <c r="A961" s="87" t="s">
        <v>7601</v>
      </c>
      <c r="B961" s="87" t="s">
        <v>7359</v>
      </c>
      <c r="C961" s="87">
        <v>76315848</v>
      </c>
      <c r="D961" s="88">
        <v>276</v>
      </c>
      <c r="E961" s="88">
        <v>2011</v>
      </c>
      <c r="F961" s="467">
        <v>735000</v>
      </c>
      <c r="L961" s="80">
        <v>41149</v>
      </c>
      <c r="M961" s="74">
        <v>245</v>
      </c>
      <c r="N961" s="81" t="s">
        <v>2930</v>
      </c>
      <c r="O961" s="89" t="s">
        <v>3894</v>
      </c>
      <c r="P961" s="89">
        <v>24210328609</v>
      </c>
      <c r="Q961" s="91" t="s">
        <v>7473</v>
      </c>
      <c r="R961" s="91" t="s">
        <v>7644</v>
      </c>
      <c r="S961" s="78" t="s">
        <v>20789</v>
      </c>
      <c r="T961" s="79">
        <v>735000</v>
      </c>
      <c r="U961" s="87"/>
    </row>
    <row r="962" spans="1:21">
      <c r="A962" s="87" t="s">
        <v>7602</v>
      </c>
      <c r="B962" s="87" t="s">
        <v>7359</v>
      </c>
      <c r="C962" s="87">
        <v>79851773</v>
      </c>
      <c r="D962" s="88">
        <v>276</v>
      </c>
      <c r="E962" s="88">
        <v>2011</v>
      </c>
      <c r="F962" s="467">
        <v>372000</v>
      </c>
      <c r="L962" s="80">
        <v>41149</v>
      </c>
      <c r="M962" s="74">
        <v>245</v>
      </c>
      <c r="N962" s="81" t="s">
        <v>2930</v>
      </c>
      <c r="O962" s="89" t="s">
        <v>3894</v>
      </c>
      <c r="P962" s="89" t="s">
        <v>7645</v>
      </c>
      <c r="Q962" s="91" t="s">
        <v>2782</v>
      </c>
      <c r="R962" s="91" t="s">
        <v>7646</v>
      </c>
      <c r="S962" s="78" t="s">
        <v>20789</v>
      </c>
      <c r="T962" s="79">
        <v>372000</v>
      </c>
      <c r="U962" s="87"/>
    </row>
    <row r="963" spans="1:21">
      <c r="A963" s="87" t="s">
        <v>7603</v>
      </c>
      <c r="B963" s="87" t="s">
        <v>7359</v>
      </c>
      <c r="C963" s="87">
        <v>31172949</v>
      </c>
      <c r="D963" s="88">
        <v>276</v>
      </c>
      <c r="E963" s="88">
        <v>2011</v>
      </c>
      <c r="F963" s="467">
        <v>367500</v>
      </c>
      <c r="L963" s="80">
        <v>41149</v>
      </c>
      <c r="M963" s="74">
        <v>245</v>
      </c>
      <c r="N963" s="81" t="s">
        <v>2930</v>
      </c>
      <c r="O963" s="89" t="s">
        <v>3894</v>
      </c>
      <c r="P963" s="89" t="s">
        <v>7647</v>
      </c>
      <c r="Q963" s="91" t="s">
        <v>2782</v>
      </c>
      <c r="R963" s="91" t="s">
        <v>7648</v>
      </c>
      <c r="S963" s="78" t="s">
        <v>20789</v>
      </c>
      <c r="T963" s="79">
        <v>367500</v>
      </c>
      <c r="U963" s="87"/>
    </row>
    <row r="964" spans="1:21">
      <c r="A964" s="87" t="s">
        <v>7604</v>
      </c>
      <c r="B964" s="87" t="s">
        <v>7359</v>
      </c>
      <c r="C964" s="87">
        <v>71603452</v>
      </c>
      <c r="D964" s="88">
        <v>276</v>
      </c>
      <c r="E964" s="88">
        <v>2011</v>
      </c>
      <c r="F964" s="467">
        <v>735000</v>
      </c>
      <c r="L964" s="80">
        <v>41149</v>
      </c>
      <c r="M964" s="74">
        <v>245</v>
      </c>
      <c r="N964" s="81" t="s">
        <v>2930</v>
      </c>
      <c r="O964" s="89" t="s">
        <v>2850</v>
      </c>
      <c r="P964" s="89" t="s">
        <v>7649</v>
      </c>
      <c r="Q964" s="91" t="s">
        <v>2852</v>
      </c>
      <c r="R964" s="91" t="s">
        <v>7650</v>
      </c>
      <c r="S964" s="78" t="s">
        <v>20789</v>
      </c>
      <c r="T964" s="79">
        <v>735000</v>
      </c>
      <c r="U964" s="87"/>
    </row>
    <row r="965" spans="1:21">
      <c r="A965" s="87" t="s">
        <v>2938</v>
      </c>
      <c r="B965" s="87" t="s">
        <v>7359</v>
      </c>
      <c r="C965" s="87">
        <v>79555030</v>
      </c>
      <c r="D965" s="88">
        <v>276</v>
      </c>
      <c r="E965" s="88">
        <v>2011</v>
      </c>
      <c r="F965" s="467">
        <v>490000</v>
      </c>
      <c r="L965" s="80">
        <v>41149</v>
      </c>
      <c r="M965" s="74">
        <v>245</v>
      </c>
      <c r="N965" s="81" t="s">
        <v>2930</v>
      </c>
      <c r="O965" s="89" t="s">
        <v>3894</v>
      </c>
      <c r="P965" s="89" t="s">
        <v>6371</v>
      </c>
      <c r="Q965" s="91" t="s">
        <v>2782</v>
      </c>
      <c r="R965" s="91" t="s">
        <v>2971</v>
      </c>
      <c r="S965" s="78" t="s">
        <v>20789</v>
      </c>
      <c r="T965" s="79">
        <v>490000</v>
      </c>
      <c r="U965" s="87"/>
    </row>
    <row r="966" spans="1:21">
      <c r="A966" s="87" t="s">
        <v>7401</v>
      </c>
      <c r="B966" s="87" t="s">
        <v>7359</v>
      </c>
      <c r="C966" s="87">
        <v>16548797</v>
      </c>
      <c r="D966" s="88">
        <v>276</v>
      </c>
      <c r="E966" s="88">
        <v>2011</v>
      </c>
      <c r="F966" s="467">
        <v>2205000</v>
      </c>
      <c r="L966" s="80">
        <v>41149</v>
      </c>
      <c r="M966" s="74">
        <v>245</v>
      </c>
      <c r="N966" s="81" t="s">
        <v>2930</v>
      </c>
      <c r="O966" s="89" t="s">
        <v>3894</v>
      </c>
      <c r="P966" s="89" t="s">
        <v>7651</v>
      </c>
      <c r="Q966" s="91" t="s">
        <v>3225</v>
      </c>
      <c r="R966" s="91" t="s">
        <v>7652</v>
      </c>
      <c r="S966" s="78" t="s">
        <v>20789</v>
      </c>
      <c r="T966" s="79">
        <v>2205000</v>
      </c>
      <c r="U966" s="87"/>
    </row>
    <row r="967" spans="1:21">
      <c r="A967" s="87" t="s">
        <v>7605</v>
      </c>
      <c r="B967" s="87" t="s">
        <v>7359</v>
      </c>
      <c r="C967" s="87">
        <v>16754844</v>
      </c>
      <c r="D967" s="88">
        <v>276</v>
      </c>
      <c r="E967" s="88">
        <v>2011</v>
      </c>
      <c r="F967" s="467">
        <v>1225000</v>
      </c>
      <c r="L967" s="80">
        <v>41149</v>
      </c>
      <c r="M967" s="74">
        <v>245</v>
      </c>
      <c r="N967" s="81" t="s">
        <v>2930</v>
      </c>
      <c r="O967" s="89" t="s">
        <v>3894</v>
      </c>
      <c r="P967" s="89" t="s">
        <v>7653</v>
      </c>
      <c r="Q967" s="91" t="s">
        <v>2782</v>
      </c>
      <c r="R967" s="91" t="s">
        <v>7654</v>
      </c>
      <c r="S967" s="78" t="s">
        <v>20789</v>
      </c>
      <c r="T967" s="79">
        <v>1225000</v>
      </c>
      <c r="U967" s="87"/>
    </row>
    <row r="968" spans="1:21">
      <c r="A968" s="87" t="s">
        <v>7606</v>
      </c>
      <c r="B968" s="87" t="s">
        <v>7359</v>
      </c>
      <c r="C968" s="87">
        <v>42126426</v>
      </c>
      <c r="D968" s="88">
        <v>276</v>
      </c>
      <c r="E968" s="88">
        <v>2011</v>
      </c>
      <c r="F968" s="467">
        <v>2205000</v>
      </c>
      <c r="L968" s="80">
        <v>41149</v>
      </c>
      <c r="M968" s="74">
        <v>245</v>
      </c>
      <c r="N968" s="81" t="s">
        <v>2930</v>
      </c>
      <c r="O968" s="89" t="s">
        <v>3894</v>
      </c>
      <c r="P968" s="89" t="s">
        <v>7655</v>
      </c>
      <c r="Q968" s="91" t="s">
        <v>2782</v>
      </c>
      <c r="R968" s="91" t="s">
        <v>7656</v>
      </c>
      <c r="S968" s="78" t="s">
        <v>20789</v>
      </c>
      <c r="T968" s="79">
        <v>2205000</v>
      </c>
      <c r="U968" s="87"/>
    </row>
    <row r="969" spans="1:21">
      <c r="A969" s="87" t="s">
        <v>7607</v>
      </c>
      <c r="B969" s="87" t="s">
        <v>7359</v>
      </c>
      <c r="C969" s="87">
        <v>91269455</v>
      </c>
      <c r="D969" s="88">
        <v>276</v>
      </c>
      <c r="E969" s="88">
        <v>2011</v>
      </c>
      <c r="F969" s="467">
        <v>367500</v>
      </c>
      <c r="L969" s="80">
        <v>41149</v>
      </c>
      <c r="M969" s="74">
        <v>245</v>
      </c>
      <c r="N969" s="81" t="s">
        <v>2930</v>
      </c>
      <c r="O969" s="89" t="s">
        <v>3894</v>
      </c>
      <c r="P969" s="89">
        <v>5162693028</v>
      </c>
      <c r="Q969" s="91" t="s">
        <v>2965</v>
      </c>
      <c r="R969" s="91" t="s">
        <v>7657</v>
      </c>
      <c r="S969" s="78" t="s">
        <v>20789</v>
      </c>
      <c r="T969" s="79">
        <v>367500</v>
      </c>
      <c r="U969" s="87"/>
    </row>
    <row r="970" spans="1:21">
      <c r="A970" s="87" t="s">
        <v>7608</v>
      </c>
      <c r="B970" s="87" t="s">
        <v>7359</v>
      </c>
      <c r="C970" s="87">
        <v>52082279</v>
      </c>
      <c r="D970" s="88">
        <v>276</v>
      </c>
      <c r="E970" s="88">
        <v>2011</v>
      </c>
      <c r="F970" s="467">
        <v>1116000</v>
      </c>
      <c r="L970" s="80">
        <v>41149</v>
      </c>
      <c r="M970" s="74">
        <v>245</v>
      </c>
      <c r="N970" s="81" t="s">
        <v>2930</v>
      </c>
      <c r="O970" s="89" t="s">
        <v>3894</v>
      </c>
      <c r="P970" s="89" t="s">
        <v>6378</v>
      </c>
      <c r="Q970" s="91" t="s">
        <v>2964</v>
      </c>
      <c r="R970" s="91" t="s">
        <v>6379</v>
      </c>
      <c r="S970" s="78" t="s">
        <v>20789</v>
      </c>
      <c r="T970" s="79">
        <v>1116000</v>
      </c>
      <c r="U970" s="87"/>
    </row>
    <row r="971" spans="1:21">
      <c r="A971" s="87" t="s">
        <v>7609</v>
      </c>
      <c r="B971" s="87" t="s">
        <v>7359</v>
      </c>
      <c r="C971" s="87">
        <v>16942440</v>
      </c>
      <c r="D971" s="88">
        <v>276</v>
      </c>
      <c r="E971" s="88">
        <v>2011</v>
      </c>
      <c r="F971" s="467">
        <v>980000</v>
      </c>
      <c r="L971" s="80">
        <v>41149</v>
      </c>
      <c r="M971" s="74">
        <v>245</v>
      </c>
      <c r="N971" s="81" t="s">
        <v>2930</v>
      </c>
      <c r="O971" s="89" t="s">
        <v>2850</v>
      </c>
      <c r="P971" s="89" t="s">
        <v>7658</v>
      </c>
      <c r="Q971" s="91" t="s">
        <v>3967</v>
      </c>
      <c r="R971" s="91" t="s">
        <v>7659</v>
      </c>
      <c r="S971" s="78" t="s">
        <v>20789</v>
      </c>
      <c r="T971" s="79">
        <v>980000</v>
      </c>
      <c r="U971" s="87"/>
    </row>
    <row r="972" spans="1:21">
      <c r="A972" s="87" t="s">
        <v>7610</v>
      </c>
      <c r="B972" s="87" t="s">
        <v>7359</v>
      </c>
      <c r="C972" s="87">
        <v>91228286</v>
      </c>
      <c r="D972" s="88">
        <v>276</v>
      </c>
      <c r="E972" s="88">
        <v>2011</v>
      </c>
      <c r="F972" s="467">
        <v>372000</v>
      </c>
      <c r="L972" s="80">
        <v>41149</v>
      </c>
      <c r="M972" s="74">
        <v>245</v>
      </c>
      <c r="N972" s="81" t="s">
        <v>2930</v>
      </c>
      <c r="O972" s="89" t="s">
        <v>3894</v>
      </c>
      <c r="P972" s="89">
        <v>5301059029</v>
      </c>
      <c r="Q972" s="91" t="s">
        <v>2965</v>
      </c>
      <c r="R972" s="91" t="s">
        <v>7660</v>
      </c>
      <c r="S972" s="78" t="s">
        <v>20789</v>
      </c>
      <c r="T972" s="79">
        <v>372000</v>
      </c>
      <c r="U972" s="87"/>
    </row>
    <row r="973" spans="1:21">
      <c r="A973" s="87" t="s">
        <v>7611</v>
      </c>
      <c r="B973" s="87" t="s">
        <v>7359</v>
      </c>
      <c r="C973" s="87">
        <v>79286144</v>
      </c>
      <c r="D973" s="88">
        <v>276</v>
      </c>
      <c r="E973" s="88">
        <v>2011</v>
      </c>
      <c r="F973" s="467">
        <v>367500</v>
      </c>
      <c r="L973" s="80">
        <v>41149</v>
      </c>
      <c r="M973" s="74">
        <v>245</v>
      </c>
      <c r="N973" s="81" t="s">
        <v>2930</v>
      </c>
      <c r="O973" s="89" t="s">
        <v>3894</v>
      </c>
      <c r="P973" s="89">
        <v>1000361654</v>
      </c>
      <c r="Q973" s="91" t="s">
        <v>2965</v>
      </c>
      <c r="R973" s="91" t="s">
        <v>7661</v>
      </c>
      <c r="S973" s="78" t="s">
        <v>20789</v>
      </c>
      <c r="T973" s="79">
        <v>367500</v>
      </c>
      <c r="U973" s="87"/>
    </row>
    <row r="974" spans="1:21">
      <c r="A974" s="87" t="s">
        <v>4881</v>
      </c>
      <c r="B974" s="87" t="s">
        <v>7359</v>
      </c>
      <c r="C974" s="87">
        <v>19438893</v>
      </c>
      <c r="D974" s="88">
        <v>276</v>
      </c>
      <c r="E974" s="88">
        <v>2011</v>
      </c>
      <c r="F974" s="467">
        <v>372000</v>
      </c>
      <c r="L974" s="80">
        <v>41149</v>
      </c>
      <c r="M974" s="74">
        <v>245</v>
      </c>
      <c r="N974" s="81" t="s">
        <v>2930</v>
      </c>
      <c r="O974" s="89" t="s">
        <v>3894</v>
      </c>
      <c r="P974" s="89">
        <v>60678307373</v>
      </c>
      <c r="Q974" s="91" t="s">
        <v>2807</v>
      </c>
      <c r="R974" s="91" t="s">
        <v>7662</v>
      </c>
      <c r="S974" s="78" t="s">
        <v>20789</v>
      </c>
      <c r="T974" s="79">
        <v>372000</v>
      </c>
      <c r="U974" s="87"/>
    </row>
    <row r="975" spans="1:21">
      <c r="A975" s="87" t="s">
        <v>7612</v>
      </c>
      <c r="B975" s="87" t="s">
        <v>7359</v>
      </c>
      <c r="C975" s="87">
        <v>75078858</v>
      </c>
      <c r="D975" s="88">
        <v>276</v>
      </c>
      <c r="E975" s="88">
        <v>2011</v>
      </c>
      <c r="F975" s="467">
        <v>367500</v>
      </c>
      <c r="L975" s="80">
        <v>41149</v>
      </c>
      <c r="M975" s="74">
        <v>245</v>
      </c>
      <c r="N975" s="81" t="s">
        <v>2930</v>
      </c>
      <c r="O975" s="89" t="s">
        <v>3894</v>
      </c>
      <c r="P975" s="89" t="s">
        <v>7663</v>
      </c>
      <c r="Q975" s="91" t="s">
        <v>2964</v>
      </c>
      <c r="R975" s="91" t="s">
        <v>7664</v>
      </c>
      <c r="S975" s="78" t="s">
        <v>20789</v>
      </c>
      <c r="T975" s="79">
        <v>367500</v>
      </c>
      <c r="U975" s="87"/>
    </row>
    <row r="976" spans="1:21">
      <c r="A976" s="87" t="s">
        <v>7613</v>
      </c>
      <c r="B976" s="87" t="s">
        <v>7359</v>
      </c>
      <c r="C976" s="87">
        <v>7224752</v>
      </c>
      <c r="D976" s="88">
        <v>276</v>
      </c>
      <c r="E976" s="88">
        <v>2011</v>
      </c>
      <c r="F976" s="467">
        <v>1470000</v>
      </c>
      <c r="L976" s="80">
        <v>41149</v>
      </c>
      <c r="M976" s="74">
        <v>245</v>
      </c>
      <c r="N976" s="81" t="s">
        <v>2930</v>
      </c>
      <c r="O976" s="89" t="s">
        <v>3894</v>
      </c>
      <c r="P976" s="89">
        <v>17140884570</v>
      </c>
      <c r="Q976" s="91" t="s">
        <v>7473</v>
      </c>
      <c r="R976" s="91" t="s">
        <v>7665</v>
      </c>
      <c r="S976" s="78" t="s">
        <v>20789</v>
      </c>
      <c r="T976" s="79">
        <v>1470000</v>
      </c>
      <c r="U976" s="87"/>
    </row>
    <row r="977" spans="1:21">
      <c r="A977" s="87" t="s">
        <v>7614</v>
      </c>
      <c r="B977" s="87" t="s">
        <v>7359</v>
      </c>
      <c r="C977" s="87">
        <v>10105837</v>
      </c>
      <c r="D977" s="88">
        <v>276</v>
      </c>
      <c r="E977" s="88">
        <v>2011</v>
      </c>
      <c r="F977" s="467">
        <v>372000</v>
      </c>
      <c r="L977" s="80">
        <v>41149</v>
      </c>
      <c r="M977" s="74">
        <v>245</v>
      </c>
      <c r="N977" s="81" t="s">
        <v>2930</v>
      </c>
      <c r="O977" s="89" t="s">
        <v>3894</v>
      </c>
      <c r="P977" s="89" t="s">
        <v>7666</v>
      </c>
      <c r="Q977" s="91" t="s">
        <v>2782</v>
      </c>
      <c r="R977" s="91" t="s">
        <v>7667</v>
      </c>
      <c r="S977" s="78" t="s">
        <v>20789</v>
      </c>
      <c r="T977" s="79">
        <v>372000</v>
      </c>
      <c r="U977" s="87"/>
    </row>
    <row r="978" spans="1:21">
      <c r="A978" s="87" t="s">
        <v>5322</v>
      </c>
      <c r="B978" s="87" t="s">
        <v>7359</v>
      </c>
      <c r="C978" s="87">
        <v>3352118</v>
      </c>
      <c r="D978" s="88">
        <v>276</v>
      </c>
      <c r="E978" s="88">
        <v>2011</v>
      </c>
      <c r="F978" s="467">
        <v>372000</v>
      </c>
      <c r="L978" s="80">
        <v>41149</v>
      </c>
      <c r="M978" s="74">
        <v>245</v>
      </c>
      <c r="N978" s="81" t="s">
        <v>2930</v>
      </c>
      <c r="O978" s="89" t="s">
        <v>3894</v>
      </c>
      <c r="P978" s="89">
        <v>10170064836</v>
      </c>
      <c r="Q978" s="91" t="s">
        <v>2807</v>
      </c>
      <c r="R978" s="91" t="s">
        <v>5354</v>
      </c>
      <c r="S978" s="78" t="s">
        <v>20789</v>
      </c>
      <c r="T978" s="79">
        <v>372000</v>
      </c>
      <c r="U978" s="87"/>
    </row>
    <row r="979" spans="1:21">
      <c r="A979" s="87" t="s">
        <v>7615</v>
      </c>
      <c r="B979" s="87" t="s">
        <v>7359</v>
      </c>
      <c r="C979" s="87">
        <v>19408265</v>
      </c>
      <c r="D979" s="88">
        <v>276</v>
      </c>
      <c r="E979" s="88">
        <v>2011</v>
      </c>
      <c r="F979" s="467">
        <v>1107000</v>
      </c>
      <c r="L979" s="80">
        <v>41149</v>
      </c>
      <c r="M979" s="74">
        <v>245</v>
      </c>
      <c r="N979" s="81" t="s">
        <v>2930</v>
      </c>
      <c r="O979" s="89" t="s">
        <v>2850</v>
      </c>
      <c r="P979" s="89" t="s">
        <v>6837</v>
      </c>
      <c r="Q979" s="91" t="s">
        <v>2965</v>
      </c>
      <c r="R979" s="91" t="s">
        <v>7668</v>
      </c>
      <c r="S979" s="78" t="s">
        <v>20789</v>
      </c>
      <c r="T979" s="79">
        <v>1107000</v>
      </c>
      <c r="U979" s="87"/>
    </row>
    <row r="980" spans="1:21">
      <c r="A980" s="87" t="s">
        <v>7616</v>
      </c>
      <c r="B980" s="87" t="s">
        <v>7359</v>
      </c>
      <c r="C980" s="87">
        <v>79520636</v>
      </c>
      <c r="D980" s="88">
        <v>276</v>
      </c>
      <c r="E980" s="88">
        <v>2011</v>
      </c>
      <c r="F980" s="467">
        <v>367500</v>
      </c>
      <c r="L980" s="80">
        <v>41149</v>
      </c>
      <c r="M980" s="74">
        <v>245</v>
      </c>
      <c r="N980" s="81" t="s">
        <v>2930</v>
      </c>
      <c r="O980" s="89" t="s">
        <v>3894</v>
      </c>
      <c r="P980" s="89" t="s">
        <v>7669</v>
      </c>
      <c r="Q980" s="91" t="s">
        <v>4048</v>
      </c>
      <c r="R980" s="91" t="s">
        <v>7670</v>
      </c>
      <c r="S980" s="78" t="s">
        <v>20789</v>
      </c>
      <c r="T980" s="79">
        <v>367500</v>
      </c>
      <c r="U980" s="87"/>
    </row>
    <row r="981" spans="1:21">
      <c r="A981" s="87" t="s">
        <v>7617</v>
      </c>
      <c r="B981" s="87" t="s">
        <v>7359</v>
      </c>
      <c r="C981" s="87">
        <v>71638496</v>
      </c>
      <c r="D981" s="88">
        <v>276</v>
      </c>
      <c r="E981" s="88">
        <v>2011</v>
      </c>
      <c r="F981" s="467">
        <v>739500</v>
      </c>
      <c r="L981" s="80">
        <v>41149</v>
      </c>
      <c r="M981" s="74">
        <v>245</v>
      </c>
      <c r="N981" s="81" t="s">
        <v>2930</v>
      </c>
      <c r="O981" s="89" t="s">
        <v>3894</v>
      </c>
      <c r="P981" s="89" t="s">
        <v>6719</v>
      </c>
      <c r="Q981" s="91" t="s">
        <v>2782</v>
      </c>
      <c r="R981" s="91" t="s">
        <v>4549</v>
      </c>
      <c r="S981" s="78" t="s">
        <v>20789</v>
      </c>
      <c r="T981" s="79">
        <v>739500</v>
      </c>
      <c r="U981" s="87"/>
    </row>
    <row r="982" spans="1:21">
      <c r="A982" s="87" t="s">
        <v>7618</v>
      </c>
      <c r="B982" s="87" t="s">
        <v>7359</v>
      </c>
      <c r="C982" s="87">
        <v>98558999</v>
      </c>
      <c r="D982" s="88">
        <v>276</v>
      </c>
      <c r="E982" s="88">
        <v>2011</v>
      </c>
      <c r="F982" s="467">
        <v>367500</v>
      </c>
      <c r="L982" s="80">
        <v>41149</v>
      </c>
      <c r="M982" s="74">
        <v>245</v>
      </c>
      <c r="N982" s="81" t="s">
        <v>2930</v>
      </c>
      <c r="O982" s="89" t="s">
        <v>3894</v>
      </c>
      <c r="P982" s="89">
        <v>10162918601</v>
      </c>
      <c r="Q982" s="91" t="s">
        <v>2807</v>
      </c>
      <c r="R982" s="91" t="s">
        <v>7671</v>
      </c>
      <c r="S982" s="78" t="s">
        <v>20789</v>
      </c>
      <c r="T982" s="79">
        <v>367500</v>
      </c>
      <c r="U982" s="87"/>
    </row>
    <row r="983" spans="1:21">
      <c r="A983" s="87" t="s">
        <v>7619</v>
      </c>
      <c r="B983" s="87" t="s">
        <v>7359</v>
      </c>
      <c r="C983" s="87">
        <v>5563861</v>
      </c>
      <c r="D983" s="88">
        <v>276</v>
      </c>
      <c r="E983" s="88">
        <v>2011</v>
      </c>
      <c r="F983" s="467">
        <v>367500</v>
      </c>
      <c r="L983" s="80">
        <v>41149</v>
      </c>
      <c r="M983" s="74">
        <v>245</v>
      </c>
      <c r="N983" s="81" t="s">
        <v>2930</v>
      </c>
      <c r="O983" s="89" t="s">
        <v>2850</v>
      </c>
      <c r="P983" s="89" t="s">
        <v>7672</v>
      </c>
      <c r="Q983" s="91" t="s">
        <v>2965</v>
      </c>
      <c r="R983" s="91" t="s">
        <v>7673</v>
      </c>
      <c r="S983" s="78" t="s">
        <v>20789</v>
      </c>
      <c r="T983" s="79">
        <v>367500</v>
      </c>
      <c r="U983" s="87"/>
    </row>
    <row r="984" spans="1:21">
      <c r="A984" s="87" t="s">
        <v>7620</v>
      </c>
      <c r="B984" s="87" t="s">
        <v>7359</v>
      </c>
      <c r="C984" s="87">
        <v>19253573</v>
      </c>
      <c r="D984" s="88">
        <v>276</v>
      </c>
      <c r="E984" s="88">
        <v>2011</v>
      </c>
      <c r="F984" s="467">
        <v>372000</v>
      </c>
      <c r="L984" s="80">
        <v>41149</v>
      </c>
      <c r="M984" s="74">
        <v>245</v>
      </c>
      <c r="N984" s="81" t="s">
        <v>2930</v>
      </c>
      <c r="O984" s="89" t="s">
        <v>3894</v>
      </c>
      <c r="P984" s="89" t="s">
        <v>4914</v>
      </c>
      <c r="Q984" s="91" t="s">
        <v>2807</v>
      </c>
      <c r="R984" s="91" t="s">
        <v>7674</v>
      </c>
      <c r="S984" s="78" t="s">
        <v>20789</v>
      </c>
      <c r="T984" s="79">
        <v>372000</v>
      </c>
      <c r="U984" s="87"/>
    </row>
    <row r="985" spans="1:21">
      <c r="A985" s="87" t="s">
        <v>7621</v>
      </c>
      <c r="B985" s="87" t="s">
        <v>7359</v>
      </c>
      <c r="C985" s="87">
        <v>79683205</v>
      </c>
      <c r="D985" s="88">
        <v>276</v>
      </c>
      <c r="E985" s="88">
        <v>2011</v>
      </c>
      <c r="F985" s="467">
        <v>372000</v>
      </c>
      <c r="L985" s="80">
        <v>41149</v>
      </c>
      <c r="M985" s="74">
        <v>245</v>
      </c>
      <c r="N985" s="81" t="s">
        <v>2930</v>
      </c>
      <c r="O985" s="89" t="s">
        <v>3894</v>
      </c>
      <c r="P985" s="89" t="s">
        <v>7675</v>
      </c>
      <c r="Q985" s="91" t="s">
        <v>2782</v>
      </c>
      <c r="R985" s="91" t="s">
        <v>7676</v>
      </c>
      <c r="S985" s="78" t="s">
        <v>20789</v>
      </c>
      <c r="T985" s="79">
        <v>372000</v>
      </c>
      <c r="U985" s="87"/>
    </row>
    <row r="986" spans="1:21">
      <c r="A986" s="87" t="s">
        <v>7622</v>
      </c>
      <c r="B986" s="87" t="s">
        <v>7359</v>
      </c>
      <c r="C986" s="87">
        <v>80099377</v>
      </c>
      <c r="D986" s="88">
        <v>276</v>
      </c>
      <c r="E986" s="88">
        <v>2011</v>
      </c>
      <c r="F986" s="467">
        <v>551250</v>
      </c>
      <c r="L986" s="80">
        <v>41149</v>
      </c>
      <c r="M986" s="74">
        <v>245</v>
      </c>
      <c r="N986" s="81" t="s">
        <v>2930</v>
      </c>
      <c r="O986" s="89" t="s">
        <v>3894</v>
      </c>
      <c r="P986" s="89">
        <v>1002084887</v>
      </c>
      <c r="Q986" s="91" t="s">
        <v>3967</v>
      </c>
      <c r="R986" s="91" t="s">
        <v>7677</v>
      </c>
      <c r="S986" s="78" t="s">
        <v>20789</v>
      </c>
      <c r="T986" s="79">
        <v>551250</v>
      </c>
      <c r="U986" s="87"/>
    </row>
    <row r="987" spans="1:21">
      <c r="A987" s="87" t="s">
        <v>7623</v>
      </c>
      <c r="B987" s="87" t="s">
        <v>7359</v>
      </c>
      <c r="C987" s="87">
        <v>3413832</v>
      </c>
      <c r="D987" s="88">
        <v>276</v>
      </c>
      <c r="E987" s="88">
        <v>2011</v>
      </c>
      <c r="F987" s="467">
        <v>367500</v>
      </c>
      <c r="L987" s="80">
        <v>41149</v>
      </c>
      <c r="M987" s="74">
        <v>245</v>
      </c>
      <c r="N987" s="81" t="s">
        <v>2930</v>
      </c>
      <c r="O987" s="89" t="s">
        <v>3894</v>
      </c>
      <c r="P987" s="89" t="s">
        <v>7678</v>
      </c>
      <c r="Q987" s="91" t="s">
        <v>2807</v>
      </c>
      <c r="R987" s="91" t="s">
        <v>7679</v>
      </c>
      <c r="S987" s="78" t="s">
        <v>20789</v>
      </c>
      <c r="T987" s="79">
        <v>367500</v>
      </c>
      <c r="U987" s="87"/>
    </row>
    <row r="988" spans="1:21">
      <c r="A988" s="87" t="s">
        <v>6879</v>
      </c>
      <c r="B988" s="87" t="s">
        <v>7359</v>
      </c>
      <c r="C988" s="87">
        <v>12956132</v>
      </c>
      <c r="D988" s="88">
        <v>276</v>
      </c>
      <c r="E988" s="88">
        <v>2011</v>
      </c>
      <c r="F988" s="467">
        <v>735000</v>
      </c>
      <c r="L988" s="80">
        <v>41149</v>
      </c>
      <c r="M988" s="74">
        <v>245</v>
      </c>
      <c r="N988" s="81" t="s">
        <v>2930</v>
      </c>
      <c r="O988" s="89" t="s">
        <v>3894</v>
      </c>
      <c r="P988" s="89">
        <v>33738375675</v>
      </c>
      <c r="Q988" s="91" t="s">
        <v>2807</v>
      </c>
      <c r="R988" s="91" t="s">
        <v>3898</v>
      </c>
      <c r="S988" s="78" t="s">
        <v>20789</v>
      </c>
      <c r="T988" s="79">
        <v>735000</v>
      </c>
      <c r="U988" s="87"/>
    </row>
    <row r="989" spans="1:21">
      <c r="A989" s="87" t="s">
        <v>7624</v>
      </c>
      <c r="B989" s="87" t="s">
        <v>7359</v>
      </c>
      <c r="C989" s="87">
        <v>79258334</v>
      </c>
      <c r="D989" s="88">
        <v>276</v>
      </c>
      <c r="E989" s="88">
        <v>2011</v>
      </c>
      <c r="F989" s="467">
        <v>2209500</v>
      </c>
      <c r="L989" s="80">
        <v>41149</v>
      </c>
      <c r="M989" s="74">
        <v>245</v>
      </c>
      <c r="N989" s="81" t="s">
        <v>2930</v>
      </c>
      <c r="O989" s="89" t="s">
        <v>3894</v>
      </c>
      <c r="P989" s="89" t="s">
        <v>6796</v>
      </c>
      <c r="Q989" s="91" t="s">
        <v>2782</v>
      </c>
      <c r="R989" s="91" t="s">
        <v>6797</v>
      </c>
      <c r="S989" s="78" t="s">
        <v>20789</v>
      </c>
      <c r="T989" s="79">
        <v>2209500</v>
      </c>
      <c r="U989" s="87"/>
    </row>
    <row r="990" spans="1:21">
      <c r="A990" s="87" t="s">
        <v>7625</v>
      </c>
      <c r="B990" s="87" t="s">
        <v>7359</v>
      </c>
      <c r="C990" s="87">
        <v>19418987</v>
      </c>
      <c r="D990" s="88">
        <v>276</v>
      </c>
      <c r="E990" s="88">
        <v>2011</v>
      </c>
      <c r="F990" s="467">
        <v>367500</v>
      </c>
      <c r="L990" s="80">
        <v>41149</v>
      </c>
      <c r="M990" s="74">
        <v>245</v>
      </c>
      <c r="N990" s="81" t="s">
        <v>2930</v>
      </c>
      <c r="O990" s="89" t="s">
        <v>3894</v>
      </c>
      <c r="P990" s="89" t="s">
        <v>7680</v>
      </c>
      <c r="Q990" s="91" t="s">
        <v>2782</v>
      </c>
      <c r="R990" s="91" t="s">
        <v>7681</v>
      </c>
      <c r="S990" s="78" t="s">
        <v>20789</v>
      </c>
      <c r="T990" s="79">
        <v>367500</v>
      </c>
      <c r="U990" s="87"/>
    </row>
    <row r="991" spans="1:21">
      <c r="A991" s="87" t="s">
        <v>7626</v>
      </c>
      <c r="B991" s="87" t="s">
        <v>7359</v>
      </c>
      <c r="C991" s="87">
        <v>21376125</v>
      </c>
      <c r="D991" s="88">
        <v>276</v>
      </c>
      <c r="E991" s="88">
        <v>2011</v>
      </c>
      <c r="F991" s="467">
        <v>1116000</v>
      </c>
      <c r="L991" s="80">
        <v>41149</v>
      </c>
      <c r="M991" s="74">
        <v>245</v>
      </c>
      <c r="N991" s="81" t="s">
        <v>2930</v>
      </c>
      <c r="O991" s="89" t="s">
        <v>3894</v>
      </c>
      <c r="P991" s="89" t="s">
        <v>7682</v>
      </c>
      <c r="Q991" s="91" t="s">
        <v>7683</v>
      </c>
      <c r="R991" s="91" t="s">
        <v>7684</v>
      </c>
      <c r="S991" s="78" t="s">
        <v>20789</v>
      </c>
      <c r="T991" s="79">
        <v>1116000</v>
      </c>
      <c r="U991" s="87"/>
    </row>
    <row r="992" spans="1:21">
      <c r="A992" s="87" t="s">
        <v>7627</v>
      </c>
      <c r="B992" s="87" t="s">
        <v>7359</v>
      </c>
      <c r="C992" s="87">
        <v>52088513</v>
      </c>
      <c r="D992" s="88">
        <v>276</v>
      </c>
      <c r="E992" s="88">
        <v>2011</v>
      </c>
      <c r="F992" s="467">
        <v>367500</v>
      </c>
      <c r="L992" s="80">
        <v>41149</v>
      </c>
      <c r="M992" s="74">
        <v>245</v>
      </c>
      <c r="N992" s="81" t="s">
        <v>2930</v>
      </c>
      <c r="O992" s="89" t="s">
        <v>3894</v>
      </c>
      <c r="P992" s="89" t="s">
        <v>7685</v>
      </c>
      <c r="Q992" s="91" t="s">
        <v>2782</v>
      </c>
      <c r="R992" s="91" t="s">
        <v>7686</v>
      </c>
      <c r="S992" s="78" t="s">
        <v>20789</v>
      </c>
      <c r="T992" s="79">
        <v>367500</v>
      </c>
      <c r="U992" s="87"/>
    </row>
    <row r="993" spans="1:21">
      <c r="A993" s="87" t="s">
        <v>7628</v>
      </c>
      <c r="B993" s="87" t="s">
        <v>7359</v>
      </c>
      <c r="C993" s="87">
        <v>51932686</v>
      </c>
      <c r="D993" s="88">
        <v>276</v>
      </c>
      <c r="E993" s="88">
        <v>2011</v>
      </c>
      <c r="F993" s="467">
        <v>1116000</v>
      </c>
      <c r="L993" s="80">
        <v>41149</v>
      </c>
      <c r="M993" s="74">
        <v>245</v>
      </c>
      <c r="N993" s="81" t="s">
        <v>2930</v>
      </c>
      <c r="O993" s="89" t="s">
        <v>3894</v>
      </c>
      <c r="P993" s="89">
        <v>20407002428</v>
      </c>
      <c r="Q993" s="91" t="s">
        <v>7473</v>
      </c>
      <c r="R993" s="91" t="s">
        <v>7687</v>
      </c>
      <c r="S993" s="78" t="s">
        <v>20789</v>
      </c>
      <c r="T993" s="79">
        <v>1116000</v>
      </c>
      <c r="U993" s="87"/>
    </row>
    <row r="994" spans="1:21">
      <c r="A994" s="87" t="s">
        <v>7629</v>
      </c>
      <c r="B994" s="87" t="s">
        <v>7359</v>
      </c>
      <c r="C994" s="87">
        <v>16210048</v>
      </c>
      <c r="D994" s="88">
        <v>276</v>
      </c>
      <c r="E994" s="88">
        <v>2011</v>
      </c>
      <c r="F994" s="467">
        <v>735000</v>
      </c>
      <c r="L994" s="80">
        <v>41155</v>
      </c>
      <c r="M994" s="74">
        <v>245</v>
      </c>
      <c r="N994" s="81" t="s">
        <v>2930</v>
      </c>
      <c r="O994" s="89" t="s">
        <v>2850</v>
      </c>
      <c r="P994" s="89" t="s">
        <v>7688</v>
      </c>
      <c r="Q994" s="91" t="s">
        <v>7473</v>
      </c>
      <c r="R994" s="91" t="s">
        <v>7689</v>
      </c>
      <c r="S994" s="78" t="s">
        <v>20789</v>
      </c>
      <c r="T994" s="79">
        <v>735000</v>
      </c>
      <c r="U994" s="87"/>
    </row>
    <row r="995" spans="1:21">
      <c r="A995" s="87" t="s">
        <v>7630</v>
      </c>
      <c r="B995" s="87" t="s">
        <v>7359</v>
      </c>
      <c r="C995" s="87">
        <v>27805174</v>
      </c>
      <c r="D995" s="88">
        <v>276</v>
      </c>
      <c r="E995" s="88">
        <v>2011</v>
      </c>
      <c r="F995" s="467">
        <v>2450000</v>
      </c>
      <c r="L995" s="80">
        <v>41149</v>
      </c>
      <c r="M995" s="74">
        <v>245</v>
      </c>
      <c r="N995" s="81" t="s">
        <v>2930</v>
      </c>
      <c r="O995" s="89" t="s">
        <v>3894</v>
      </c>
      <c r="P995" s="89" t="s">
        <v>7690</v>
      </c>
      <c r="Q995" s="91" t="s">
        <v>2782</v>
      </c>
      <c r="R995" s="91" t="s">
        <v>7691</v>
      </c>
      <c r="S995" s="78" t="s">
        <v>20789</v>
      </c>
      <c r="T995" s="79">
        <v>2450000</v>
      </c>
      <c r="U995" s="87"/>
    </row>
    <row r="996" spans="1:21">
      <c r="A996" s="87" t="s">
        <v>7631</v>
      </c>
      <c r="B996" s="87" t="s">
        <v>7359</v>
      </c>
      <c r="C996" s="87">
        <v>19460297</v>
      </c>
      <c r="D996" s="88">
        <v>276</v>
      </c>
      <c r="E996" s="88">
        <v>2011</v>
      </c>
      <c r="F996" s="467">
        <v>1960000</v>
      </c>
      <c r="L996" s="80">
        <v>41149</v>
      </c>
      <c r="M996" s="74">
        <v>245</v>
      </c>
      <c r="N996" s="81" t="s">
        <v>2930</v>
      </c>
      <c r="O996" s="89" t="s">
        <v>3894</v>
      </c>
      <c r="P996" s="89" t="s">
        <v>2856</v>
      </c>
      <c r="Q996" s="91" t="s">
        <v>2782</v>
      </c>
      <c r="R996" s="91" t="s">
        <v>7692</v>
      </c>
      <c r="S996" s="78" t="s">
        <v>20789</v>
      </c>
      <c r="T996" s="79">
        <v>1960000</v>
      </c>
      <c r="U996" s="87"/>
    </row>
    <row r="997" spans="1:21">
      <c r="A997" s="87" t="s">
        <v>7632</v>
      </c>
      <c r="B997" s="87" t="s">
        <v>7359</v>
      </c>
      <c r="C997" s="87">
        <v>71626283</v>
      </c>
      <c r="D997" s="88">
        <v>276</v>
      </c>
      <c r="E997" s="88">
        <v>2011</v>
      </c>
      <c r="F997" s="467">
        <v>2205000</v>
      </c>
      <c r="L997" s="80">
        <v>41149</v>
      </c>
      <c r="M997" s="74">
        <v>245</v>
      </c>
      <c r="N997" s="81" t="s">
        <v>2930</v>
      </c>
      <c r="O997" s="89" t="s">
        <v>3894</v>
      </c>
      <c r="P997" s="89" t="s">
        <v>7693</v>
      </c>
      <c r="Q997" s="91" t="s">
        <v>7473</v>
      </c>
      <c r="R997" s="91" t="s">
        <v>7694</v>
      </c>
      <c r="S997" s="78" t="s">
        <v>20789</v>
      </c>
      <c r="T997" s="79">
        <v>2205000</v>
      </c>
      <c r="U997" s="87"/>
    </row>
    <row r="998" spans="1:21">
      <c r="A998" s="87" t="s">
        <v>7633</v>
      </c>
      <c r="B998" s="87" t="s">
        <v>7359</v>
      </c>
      <c r="C998" s="87">
        <v>79652237</v>
      </c>
      <c r="D998" s="88">
        <v>276</v>
      </c>
      <c r="E998" s="88">
        <v>2011</v>
      </c>
      <c r="F998" s="467">
        <v>367500</v>
      </c>
      <c r="L998" s="80">
        <v>41149</v>
      </c>
      <c r="M998" s="74">
        <v>245</v>
      </c>
      <c r="N998" s="81" t="s">
        <v>2930</v>
      </c>
      <c r="O998" s="89" t="s">
        <v>3894</v>
      </c>
      <c r="P998" s="89">
        <v>870838109</v>
      </c>
      <c r="Q998" s="91" t="s">
        <v>3132</v>
      </c>
      <c r="R998" s="91" t="s">
        <v>7695</v>
      </c>
      <c r="S998" s="78" t="s">
        <v>20789</v>
      </c>
      <c r="T998" s="79">
        <v>367500</v>
      </c>
      <c r="U998" s="87"/>
    </row>
    <row r="999" spans="1:21">
      <c r="A999" s="87" t="s">
        <v>6774</v>
      </c>
      <c r="B999" s="87" t="s">
        <v>7359</v>
      </c>
      <c r="C999" s="87">
        <v>46680525</v>
      </c>
      <c r="D999" s="88">
        <v>276</v>
      </c>
      <c r="E999" s="88">
        <v>2011</v>
      </c>
      <c r="F999" s="467">
        <v>372000</v>
      </c>
      <c r="L999" s="80">
        <v>41149</v>
      </c>
      <c r="M999" s="74">
        <v>245</v>
      </c>
      <c r="N999" s="81" t="s">
        <v>2930</v>
      </c>
      <c r="O999" s="89" t="s">
        <v>3894</v>
      </c>
      <c r="P999" s="89">
        <v>282108760</v>
      </c>
      <c r="Q999" s="91" t="s">
        <v>4075</v>
      </c>
      <c r="R999" s="91" t="s">
        <v>6803</v>
      </c>
      <c r="S999" s="78" t="s">
        <v>20789</v>
      </c>
      <c r="T999" s="79">
        <v>372000</v>
      </c>
      <c r="U999" s="87"/>
    </row>
    <row r="1000" spans="1:21">
      <c r="A1000" s="87" t="s">
        <v>7634</v>
      </c>
      <c r="B1000" s="87" t="s">
        <v>7359</v>
      </c>
      <c r="C1000" s="87">
        <v>19411159</v>
      </c>
      <c r="D1000" s="88">
        <v>276</v>
      </c>
      <c r="E1000" s="88">
        <v>2011</v>
      </c>
      <c r="F1000" s="467">
        <v>1470000</v>
      </c>
      <c r="L1000" s="80">
        <v>41149</v>
      </c>
      <c r="M1000" s="74">
        <v>245</v>
      </c>
      <c r="N1000" s="81" t="s">
        <v>2930</v>
      </c>
      <c r="O1000" s="89" t="s">
        <v>3894</v>
      </c>
      <c r="P1000" s="89" t="s">
        <v>7696</v>
      </c>
      <c r="Q1000" s="91" t="s">
        <v>7491</v>
      </c>
      <c r="R1000" s="91" t="s">
        <v>7697</v>
      </c>
      <c r="S1000" s="78" t="s">
        <v>20789</v>
      </c>
      <c r="T1000" s="79">
        <v>1470000</v>
      </c>
      <c r="U1000" s="87"/>
    </row>
    <row r="1001" spans="1:21">
      <c r="A1001" s="87" t="s">
        <v>7635</v>
      </c>
      <c r="B1001" s="87" t="s">
        <v>7636</v>
      </c>
      <c r="C1001" s="87" t="s">
        <v>7637</v>
      </c>
      <c r="D1001" s="88">
        <v>276</v>
      </c>
      <c r="E1001" s="88">
        <v>2011</v>
      </c>
      <c r="F1001" s="467">
        <v>367500</v>
      </c>
      <c r="L1001" s="80">
        <v>41149</v>
      </c>
      <c r="M1001" s="74">
        <v>245</v>
      </c>
      <c r="N1001" s="81" t="s">
        <v>2930</v>
      </c>
      <c r="O1001" s="89" t="s">
        <v>2850</v>
      </c>
      <c r="P1001" s="89">
        <v>11373636</v>
      </c>
      <c r="Q1001" s="91" t="s">
        <v>7698</v>
      </c>
      <c r="R1001" s="91" t="s">
        <v>7699</v>
      </c>
      <c r="S1001" s="78" t="s">
        <v>20789</v>
      </c>
      <c r="T1001" s="79">
        <v>367500</v>
      </c>
      <c r="U1001" s="87"/>
    </row>
    <row r="1002" spans="1:21">
      <c r="A1002" s="87" t="s">
        <v>7638</v>
      </c>
      <c r="B1002" s="87" t="s">
        <v>7359</v>
      </c>
      <c r="C1002" s="87">
        <v>52816796</v>
      </c>
      <c r="D1002" s="88">
        <v>276</v>
      </c>
      <c r="E1002" s="88">
        <v>2011</v>
      </c>
      <c r="F1002" s="467">
        <v>980000</v>
      </c>
      <c r="L1002" s="80">
        <v>41149</v>
      </c>
      <c r="M1002" s="74">
        <v>245</v>
      </c>
      <c r="N1002" s="81" t="s">
        <v>2930</v>
      </c>
      <c r="O1002" s="89" t="s">
        <v>3894</v>
      </c>
      <c r="P1002" s="89">
        <v>5344846016</v>
      </c>
      <c r="Q1002" s="91" t="s">
        <v>7700</v>
      </c>
      <c r="R1002" s="91" t="s">
        <v>7701</v>
      </c>
      <c r="S1002" s="78" t="s">
        <v>20789</v>
      </c>
      <c r="T1002" s="79">
        <v>980000</v>
      </c>
      <c r="U1002" s="87"/>
    </row>
    <row r="1003" spans="1:21">
      <c r="A1003" s="87" t="s">
        <v>7639</v>
      </c>
      <c r="B1003" s="87" t="s">
        <v>7359</v>
      </c>
      <c r="C1003" s="87">
        <v>52086208</v>
      </c>
      <c r="D1003" s="88">
        <v>276</v>
      </c>
      <c r="E1003" s="88">
        <v>2011</v>
      </c>
      <c r="F1003" s="467">
        <v>367500</v>
      </c>
      <c r="L1003" s="80">
        <v>41149</v>
      </c>
      <c r="M1003" s="74">
        <v>245</v>
      </c>
      <c r="N1003" s="81" t="s">
        <v>2930</v>
      </c>
      <c r="O1003" s="89" t="s">
        <v>3894</v>
      </c>
      <c r="P1003" s="89">
        <v>24512490140</v>
      </c>
      <c r="Q1003" s="91" t="s">
        <v>7702</v>
      </c>
      <c r="R1003" s="91" t="s">
        <v>7703</v>
      </c>
      <c r="S1003" s="78" t="s">
        <v>20789</v>
      </c>
      <c r="T1003" s="79">
        <v>367500</v>
      </c>
      <c r="U1003" s="87"/>
    </row>
    <row r="1004" spans="1:21">
      <c r="A1004" s="87" t="s">
        <v>7640</v>
      </c>
      <c r="B1004" s="87" t="s">
        <v>7359</v>
      </c>
      <c r="C1004" s="87">
        <v>13510927</v>
      </c>
      <c r="D1004" s="88">
        <v>276</v>
      </c>
      <c r="E1004" s="88">
        <v>2011</v>
      </c>
      <c r="F1004" s="467">
        <v>1715000</v>
      </c>
      <c r="L1004" s="80">
        <v>41149</v>
      </c>
      <c r="M1004" s="74">
        <v>245</v>
      </c>
      <c r="N1004" s="81" t="s">
        <v>2930</v>
      </c>
      <c r="O1004" s="89" t="s">
        <v>3894</v>
      </c>
      <c r="P1004" s="89">
        <v>620164364</v>
      </c>
      <c r="Q1004" s="91" t="s">
        <v>2852</v>
      </c>
      <c r="R1004" s="91" t="s">
        <v>7704</v>
      </c>
      <c r="S1004" s="78" t="s">
        <v>20789</v>
      </c>
      <c r="T1004" s="79">
        <v>1715000</v>
      </c>
      <c r="U1004" s="87"/>
    </row>
    <row r="1005" spans="1:21">
      <c r="A1005" s="87" t="s">
        <v>7705</v>
      </c>
      <c r="B1005" s="87" t="s">
        <v>7359</v>
      </c>
      <c r="C1005" s="87">
        <v>80426600</v>
      </c>
      <c r="D1005" s="88">
        <v>488</v>
      </c>
      <c r="E1005" s="88">
        <v>2010</v>
      </c>
      <c r="F1005" s="467">
        <v>567500</v>
      </c>
      <c r="L1005" s="80">
        <v>41145</v>
      </c>
      <c r="M1005" s="74">
        <v>246</v>
      </c>
      <c r="N1005" s="81" t="s">
        <v>2930</v>
      </c>
      <c r="O1005" s="89" t="s">
        <v>3894</v>
      </c>
      <c r="P1005" s="89">
        <v>20335677132</v>
      </c>
      <c r="Q1005" s="91" t="s">
        <v>2807</v>
      </c>
      <c r="R1005" s="91" t="s">
        <v>7707</v>
      </c>
      <c r="S1005" s="78" t="s">
        <v>20792</v>
      </c>
      <c r="T1005" s="79">
        <v>567500</v>
      </c>
      <c r="U1005" s="87"/>
    </row>
    <row r="1006" spans="1:21">
      <c r="A1006" s="87" t="s">
        <v>7706</v>
      </c>
      <c r="B1006" s="87" t="s">
        <v>7359</v>
      </c>
      <c r="C1006" s="87">
        <v>41677253</v>
      </c>
      <c r="D1006" s="88">
        <v>488</v>
      </c>
      <c r="E1006" s="88">
        <v>2010</v>
      </c>
      <c r="F1006" s="467">
        <v>567500</v>
      </c>
      <c r="L1006" s="80">
        <v>41145</v>
      </c>
      <c r="M1006" s="74">
        <v>246</v>
      </c>
      <c r="N1006" s="81" t="s">
        <v>2930</v>
      </c>
      <c r="O1006" s="89" t="s">
        <v>3894</v>
      </c>
      <c r="P1006" s="89">
        <v>5939182022</v>
      </c>
      <c r="Q1006" s="91" t="s">
        <v>2965</v>
      </c>
      <c r="R1006" s="91" t="s">
        <v>7708</v>
      </c>
      <c r="S1006" s="78" t="s">
        <v>20792</v>
      </c>
      <c r="T1006" s="79">
        <v>567500</v>
      </c>
      <c r="U1006" s="87"/>
    </row>
    <row r="1007" spans="1:21">
      <c r="A1007" s="87" t="s">
        <v>8086</v>
      </c>
      <c r="B1007" s="87" t="s">
        <v>7870</v>
      </c>
      <c r="C1007" s="87">
        <v>80041214</v>
      </c>
      <c r="D1007" s="88">
        <v>276</v>
      </c>
      <c r="E1007" s="88">
        <v>2011</v>
      </c>
      <c r="F1007" s="467">
        <v>980000</v>
      </c>
      <c r="L1007" s="80">
        <v>41170</v>
      </c>
      <c r="M1007" s="74">
        <v>262</v>
      </c>
      <c r="N1007" s="81" t="s">
        <v>2930</v>
      </c>
      <c r="O1007" s="89" t="s">
        <v>2850</v>
      </c>
      <c r="P1007" s="89">
        <v>1143240668</v>
      </c>
      <c r="Q1007" s="91" t="s">
        <v>2782</v>
      </c>
      <c r="R1007" s="91" t="s">
        <v>7472</v>
      </c>
      <c r="S1007" s="78" t="s">
        <v>20789</v>
      </c>
      <c r="T1007" s="79">
        <v>980000</v>
      </c>
      <c r="U1007" s="87"/>
    </row>
    <row r="1008" spans="1:21">
      <c r="A1008" s="87" t="s">
        <v>8087</v>
      </c>
      <c r="B1008" s="87" t="s">
        <v>7870</v>
      </c>
      <c r="C1008" s="87">
        <v>79794466</v>
      </c>
      <c r="D1008" s="88">
        <v>276</v>
      </c>
      <c r="E1008" s="88">
        <v>2011</v>
      </c>
      <c r="F1008" s="467">
        <v>1470000</v>
      </c>
      <c r="L1008" s="80">
        <v>41170</v>
      </c>
      <c r="M1008" s="74">
        <v>262</v>
      </c>
      <c r="N1008" s="81" t="s">
        <v>2930</v>
      </c>
      <c r="O1008" s="89" t="s">
        <v>3894</v>
      </c>
      <c r="P1008" s="89">
        <v>20785977728</v>
      </c>
      <c r="Q1008" s="91" t="s">
        <v>7473</v>
      </c>
      <c r="R1008" s="91" t="s">
        <v>8117</v>
      </c>
      <c r="S1008" s="78" t="s">
        <v>20789</v>
      </c>
      <c r="T1008" s="79">
        <v>1470000</v>
      </c>
      <c r="U1008" s="87"/>
    </row>
    <row r="1009" spans="1:21">
      <c r="A1009" s="87" t="s">
        <v>8088</v>
      </c>
      <c r="B1009" s="87" t="s">
        <v>7870</v>
      </c>
      <c r="C1009" s="87">
        <v>79873757</v>
      </c>
      <c r="D1009" s="88">
        <v>276</v>
      </c>
      <c r="E1009" s="88">
        <v>2011</v>
      </c>
      <c r="F1009" s="467">
        <v>245000</v>
      </c>
      <c r="L1009" s="80">
        <v>41170</v>
      </c>
      <c r="M1009" s="74">
        <v>262</v>
      </c>
      <c r="N1009" s="81" t="s">
        <v>2930</v>
      </c>
      <c r="O1009" s="89" t="s">
        <v>3894</v>
      </c>
      <c r="P1009" s="89" t="s">
        <v>8118</v>
      </c>
      <c r="Q1009" s="91" t="s">
        <v>2964</v>
      </c>
      <c r="R1009" s="91" t="s">
        <v>8119</v>
      </c>
      <c r="S1009" s="78" t="s">
        <v>20789</v>
      </c>
      <c r="T1009" s="79">
        <v>245000</v>
      </c>
      <c r="U1009" s="87"/>
    </row>
    <row r="1010" spans="1:21">
      <c r="A1010" s="87" t="s">
        <v>7404</v>
      </c>
      <c r="B1010" s="87" t="s">
        <v>7870</v>
      </c>
      <c r="C1010" s="87">
        <v>79757249</v>
      </c>
      <c r="D1010" s="88">
        <v>276</v>
      </c>
      <c r="E1010" s="88">
        <v>2011</v>
      </c>
      <c r="F1010" s="467">
        <v>980000</v>
      </c>
      <c r="L1010" s="80">
        <v>41170</v>
      </c>
      <c r="M1010" s="74">
        <v>262</v>
      </c>
      <c r="N1010" s="81" t="s">
        <v>2930</v>
      </c>
      <c r="O1010" s="89" t="s">
        <v>3894</v>
      </c>
      <c r="P1010" s="89" t="s">
        <v>7495</v>
      </c>
      <c r="Q1010" s="91" t="s">
        <v>2782</v>
      </c>
      <c r="R1010" s="91" t="s">
        <v>7496</v>
      </c>
      <c r="S1010" s="78" t="s">
        <v>20789</v>
      </c>
      <c r="T1010" s="79">
        <v>980000</v>
      </c>
      <c r="U1010" s="87"/>
    </row>
    <row r="1011" spans="1:21">
      <c r="A1011" s="87" t="s">
        <v>7411</v>
      </c>
      <c r="B1011" s="87" t="s">
        <v>7870</v>
      </c>
      <c r="C1011" s="87">
        <v>79411431</v>
      </c>
      <c r="D1011" s="88">
        <v>276</v>
      </c>
      <c r="E1011" s="88">
        <v>2011</v>
      </c>
      <c r="F1011" s="467">
        <v>1470000</v>
      </c>
      <c r="L1011" s="80">
        <v>41170</v>
      </c>
      <c r="M1011" s="74">
        <v>262</v>
      </c>
      <c r="N1011" s="81" t="s">
        <v>2930</v>
      </c>
      <c r="O1011" s="89" t="s">
        <v>3894</v>
      </c>
      <c r="P1011" s="89" t="s">
        <v>8120</v>
      </c>
      <c r="Q1011" s="91" t="s">
        <v>2782</v>
      </c>
      <c r="R1011" s="91" t="s">
        <v>7509</v>
      </c>
      <c r="S1011" s="78" t="s">
        <v>20789</v>
      </c>
      <c r="T1011" s="79">
        <v>1470000</v>
      </c>
      <c r="U1011" s="87"/>
    </row>
    <row r="1012" spans="1:21">
      <c r="A1012" s="87" t="s">
        <v>8089</v>
      </c>
      <c r="B1012" s="87" t="s">
        <v>7870</v>
      </c>
      <c r="C1012" s="87">
        <v>80426652</v>
      </c>
      <c r="D1012" s="88">
        <v>276</v>
      </c>
      <c r="E1012" s="88">
        <v>2011</v>
      </c>
      <c r="F1012" s="467">
        <v>980000</v>
      </c>
      <c r="L1012" s="80">
        <v>41170</v>
      </c>
      <c r="M1012" s="74">
        <v>262</v>
      </c>
      <c r="N1012" s="81" t="s">
        <v>2930</v>
      </c>
      <c r="O1012" s="89" t="s">
        <v>3894</v>
      </c>
      <c r="P1012" s="89" t="s">
        <v>8121</v>
      </c>
      <c r="Q1012" s="91" t="s">
        <v>2965</v>
      </c>
      <c r="R1012" s="91" t="s">
        <v>8122</v>
      </c>
      <c r="S1012" s="78" t="s">
        <v>20789</v>
      </c>
      <c r="T1012" s="79">
        <v>980000</v>
      </c>
      <c r="U1012" s="87"/>
    </row>
    <row r="1013" spans="1:21">
      <c r="A1013" s="87" t="s">
        <v>8090</v>
      </c>
      <c r="B1013" s="87" t="s">
        <v>7870</v>
      </c>
      <c r="C1013" s="87">
        <v>21066090</v>
      </c>
      <c r="D1013" s="88">
        <v>276</v>
      </c>
      <c r="E1013" s="88">
        <v>2011</v>
      </c>
      <c r="F1013" s="467">
        <v>1470000</v>
      </c>
      <c r="L1013" s="80">
        <v>41170</v>
      </c>
      <c r="M1013" s="74">
        <v>262</v>
      </c>
      <c r="N1013" s="81" t="s">
        <v>2930</v>
      </c>
      <c r="O1013" s="89" t="s">
        <v>2850</v>
      </c>
      <c r="P1013" s="89" t="s">
        <v>8123</v>
      </c>
      <c r="Q1013" s="91" t="s">
        <v>2807</v>
      </c>
      <c r="R1013" s="91" t="s">
        <v>8124</v>
      </c>
      <c r="S1013" s="78" t="s">
        <v>20789</v>
      </c>
      <c r="T1013" s="79">
        <v>1470000</v>
      </c>
      <c r="U1013" s="87"/>
    </row>
    <row r="1014" spans="1:21">
      <c r="A1014" s="87" t="s">
        <v>8091</v>
      </c>
      <c r="B1014" s="87" t="s">
        <v>7870</v>
      </c>
      <c r="C1014" s="87">
        <v>12550088</v>
      </c>
      <c r="D1014" s="88">
        <v>276</v>
      </c>
      <c r="E1014" s="88">
        <v>2011</v>
      </c>
      <c r="F1014" s="467">
        <v>245000</v>
      </c>
      <c r="L1014" s="80">
        <v>41170</v>
      </c>
      <c r="M1014" s="74">
        <v>262</v>
      </c>
      <c r="N1014" s="81" t="s">
        <v>2930</v>
      </c>
      <c r="O1014" s="89" t="s">
        <v>2850</v>
      </c>
      <c r="P1014" s="89">
        <v>130007743</v>
      </c>
      <c r="Q1014" s="91" t="s">
        <v>2964</v>
      </c>
      <c r="R1014" s="91" t="s">
        <v>7518</v>
      </c>
      <c r="S1014" s="78" t="s">
        <v>20789</v>
      </c>
      <c r="T1014" s="79">
        <v>245000</v>
      </c>
      <c r="U1014" s="87"/>
    </row>
    <row r="1015" spans="1:21">
      <c r="A1015" s="87" t="s">
        <v>8092</v>
      </c>
      <c r="B1015" s="87" t="s">
        <v>7870</v>
      </c>
      <c r="C1015" s="87">
        <v>19180721</v>
      </c>
      <c r="D1015" s="88">
        <v>276</v>
      </c>
      <c r="E1015" s="88">
        <v>2011</v>
      </c>
      <c r="F1015" s="467">
        <v>490000</v>
      </c>
      <c r="L1015" s="80">
        <v>41170</v>
      </c>
      <c r="M1015" s="74">
        <v>262</v>
      </c>
      <c r="N1015" s="81" t="s">
        <v>2930</v>
      </c>
      <c r="O1015" s="89" t="s">
        <v>2850</v>
      </c>
      <c r="P1015" s="89" t="s">
        <v>8125</v>
      </c>
      <c r="Q1015" s="91" t="s">
        <v>2965</v>
      </c>
      <c r="R1015" s="91" t="s">
        <v>8126</v>
      </c>
      <c r="S1015" s="78" t="s">
        <v>20789</v>
      </c>
      <c r="T1015" s="79">
        <v>490000</v>
      </c>
      <c r="U1015" s="87"/>
    </row>
    <row r="1016" spans="1:21">
      <c r="A1016" s="87" t="s">
        <v>8093</v>
      </c>
      <c r="B1016" s="87" t="s">
        <v>7870</v>
      </c>
      <c r="C1016" s="87">
        <v>88154441</v>
      </c>
      <c r="D1016" s="88">
        <v>276</v>
      </c>
      <c r="E1016" s="88">
        <v>2011</v>
      </c>
      <c r="F1016" s="467">
        <v>980000</v>
      </c>
      <c r="L1016" s="80">
        <v>41170</v>
      </c>
      <c r="M1016" s="74">
        <v>262</v>
      </c>
      <c r="N1016" s="81" t="s">
        <v>2930</v>
      </c>
      <c r="O1016" s="89" t="s">
        <v>3894</v>
      </c>
      <c r="P1016" s="89" t="s">
        <v>8127</v>
      </c>
      <c r="Q1016" s="91" t="s">
        <v>7502</v>
      </c>
      <c r="R1016" s="91" t="s">
        <v>8128</v>
      </c>
      <c r="S1016" s="78" t="s">
        <v>20789</v>
      </c>
      <c r="T1016" s="79">
        <v>980000</v>
      </c>
      <c r="U1016" s="87"/>
    </row>
    <row r="1017" spans="1:21">
      <c r="A1017" s="87" t="s">
        <v>8094</v>
      </c>
      <c r="B1017" s="87" t="s">
        <v>7870</v>
      </c>
      <c r="C1017" s="87">
        <v>19258382</v>
      </c>
      <c r="D1017" s="88">
        <v>276</v>
      </c>
      <c r="E1017" s="88">
        <v>2011</v>
      </c>
      <c r="F1017" s="467">
        <v>1960000</v>
      </c>
      <c r="L1017" s="80">
        <v>41170</v>
      </c>
      <c r="M1017" s="74">
        <v>262</v>
      </c>
      <c r="N1017" s="81" t="s">
        <v>2930</v>
      </c>
      <c r="O1017" s="89" t="s">
        <v>3894</v>
      </c>
      <c r="P1017" s="89" t="s">
        <v>8129</v>
      </c>
      <c r="Q1017" s="91" t="s">
        <v>2782</v>
      </c>
      <c r="R1017" s="91" t="s">
        <v>8130</v>
      </c>
      <c r="S1017" s="78" t="s">
        <v>20789</v>
      </c>
      <c r="T1017" s="79">
        <v>1960000</v>
      </c>
      <c r="U1017" s="87"/>
    </row>
    <row r="1018" spans="1:21">
      <c r="A1018" s="87" t="s">
        <v>8095</v>
      </c>
      <c r="B1018" s="87" t="s">
        <v>7870</v>
      </c>
      <c r="C1018" s="87">
        <v>52433428</v>
      </c>
      <c r="D1018" s="88">
        <v>276</v>
      </c>
      <c r="E1018" s="88">
        <v>2011</v>
      </c>
      <c r="F1018" s="467">
        <v>1470000</v>
      </c>
      <c r="L1018" s="80">
        <v>41170</v>
      </c>
      <c r="M1018" s="74">
        <v>262</v>
      </c>
      <c r="N1018" s="81" t="s">
        <v>2930</v>
      </c>
      <c r="O1018" s="89" t="s">
        <v>3894</v>
      </c>
      <c r="P1018" s="89">
        <v>20785761416</v>
      </c>
      <c r="Q1018" s="91" t="s">
        <v>2807</v>
      </c>
      <c r="R1018" s="91" t="s">
        <v>8131</v>
      </c>
      <c r="S1018" s="78" t="s">
        <v>20789</v>
      </c>
      <c r="T1018" s="79">
        <v>1470000</v>
      </c>
      <c r="U1018" s="87"/>
    </row>
    <row r="1019" spans="1:21">
      <c r="A1019" s="87" t="s">
        <v>8096</v>
      </c>
      <c r="B1019" s="87" t="s">
        <v>7870</v>
      </c>
      <c r="C1019" s="87">
        <v>19209186</v>
      </c>
      <c r="D1019" s="88">
        <v>276</v>
      </c>
      <c r="E1019" s="88">
        <v>2011</v>
      </c>
      <c r="F1019" s="467">
        <v>245000</v>
      </c>
      <c r="L1019" s="80">
        <v>41170</v>
      </c>
      <c r="M1019" s="74">
        <v>262</v>
      </c>
      <c r="N1019" s="81" t="s">
        <v>2930</v>
      </c>
      <c r="O1019" s="89" t="s">
        <v>2850</v>
      </c>
      <c r="P1019" s="89">
        <v>312410028</v>
      </c>
      <c r="Q1019" s="91" t="s">
        <v>2965</v>
      </c>
      <c r="R1019" s="91" t="s">
        <v>4934</v>
      </c>
      <c r="S1019" s="78" t="s">
        <v>20789</v>
      </c>
      <c r="T1019" s="79">
        <v>245000</v>
      </c>
      <c r="U1019" s="87"/>
    </row>
    <row r="1020" spans="1:21">
      <c r="A1020" s="87" t="s">
        <v>8097</v>
      </c>
      <c r="B1020" s="87" t="s">
        <v>7870</v>
      </c>
      <c r="C1020" s="87">
        <v>79685044</v>
      </c>
      <c r="D1020" s="88">
        <v>276</v>
      </c>
      <c r="E1020" s="88">
        <v>2011</v>
      </c>
      <c r="F1020" s="467">
        <v>735000</v>
      </c>
      <c r="L1020" s="80">
        <v>41170</v>
      </c>
      <c r="M1020" s="74">
        <v>262</v>
      </c>
      <c r="N1020" s="81" t="s">
        <v>2930</v>
      </c>
      <c r="O1020" s="89" t="s">
        <v>3894</v>
      </c>
      <c r="P1020" s="89">
        <v>11337118692</v>
      </c>
      <c r="Q1020" s="91" t="s">
        <v>2807</v>
      </c>
      <c r="R1020" s="91" t="s">
        <v>8132</v>
      </c>
      <c r="S1020" s="78" t="s">
        <v>20789</v>
      </c>
      <c r="T1020" s="79">
        <v>735000</v>
      </c>
      <c r="U1020" s="87"/>
    </row>
    <row r="1021" spans="1:21">
      <c r="A1021" s="87" t="s">
        <v>7423</v>
      </c>
      <c r="B1021" s="87" t="s">
        <v>7870</v>
      </c>
      <c r="C1021" s="87">
        <v>79340133</v>
      </c>
      <c r="D1021" s="88">
        <v>276</v>
      </c>
      <c r="E1021" s="88">
        <v>2011</v>
      </c>
      <c r="F1021" s="467">
        <v>735000</v>
      </c>
      <c r="L1021" s="80">
        <v>41170</v>
      </c>
      <c r="M1021" s="74">
        <v>262</v>
      </c>
      <c r="N1021" s="81" t="s">
        <v>2930</v>
      </c>
      <c r="O1021" s="89" t="s">
        <v>3894</v>
      </c>
      <c r="P1021" s="89" t="s">
        <v>7529</v>
      </c>
      <c r="Q1021" s="91" t="s">
        <v>2782</v>
      </c>
      <c r="R1021" s="91" t="s">
        <v>7530</v>
      </c>
      <c r="S1021" s="78" t="s">
        <v>20789</v>
      </c>
      <c r="T1021" s="79">
        <v>735000</v>
      </c>
      <c r="U1021" s="87"/>
    </row>
    <row r="1022" spans="1:21">
      <c r="A1022" s="87" t="s">
        <v>8098</v>
      </c>
      <c r="B1022" s="87" t="s">
        <v>7870</v>
      </c>
      <c r="C1022" s="87">
        <v>79155256</v>
      </c>
      <c r="D1022" s="88">
        <v>276</v>
      </c>
      <c r="E1022" s="88">
        <v>2011</v>
      </c>
      <c r="F1022" s="467">
        <v>980000</v>
      </c>
      <c r="L1022" s="80">
        <v>41170</v>
      </c>
      <c r="M1022" s="74">
        <v>262</v>
      </c>
      <c r="N1022" s="81" t="s">
        <v>2930</v>
      </c>
      <c r="O1022" s="89" t="s">
        <v>3894</v>
      </c>
      <c r="P1022" s="89" t="s">
        <v>8133</v>
      </c>
      <c r="Q1022" s="91" t="s">
        <v>8134</v>
      </c>
      <c r="R1022" s="91" t="s">
        <v>8135</v>
      </c>
      <c r="S1022" s="78" t="s">
        <v>20789</v>
      </c>
      <c r="T1022" s="79">
        <v>980000</v>
      </c>
      <c r="U1022" s="87"/>
    </row>
    <row r="1023" spans="1:21">
      <c r="A1023" s="87" t="s">
        <v>8099</v>
      </c>
      <c r="B1023" s="87" t="s">
        <v>7870</v>
      </c>
      <c r="C1023" s="87">
        <v>52958509</v>
      </c>
      <c r="D1023" s="88">
        <v>276</v>
      </c>
      <c r="E1023" s="88">
        <v>2011</v>
      </c>
      <c r="F1023" s="467">
        <v>1470000</v>
      </c>
      <c r="L1023" s="80">
        <v>41170</v>
      </c>
      <c r="M1023" s="74">
        <v>262</v>
      </c>
      <c r="N1023" s="81" t="s">
        <v>2930</v>
      </c>
      <c r="O1023" s="89" t="s">
        <v>3894</v>
      </c>
      <c r="P1023" s="89" t="s">
        <v>8136</v>
      </c>
      <c r="Q1023" s="91" t="s">
        <v>2782</v>
      </c>
      <c r="R1023" s="91" t="s">
        <v>8137</v>
      </c>
      <c r="S1023" s="78" t="s">
        <v>20789</v>
      </c>
      <c r="T1023" s="79">
        <v>1470000</v>
      </c>
      <c r="U1023" s="87"/>
    </row>
    <row r="1024" spans="1:21">
      <c r="A1024" s="87" t="s">
        <v>8100</v>
      </c>
      <c r="B1024" s="87" t="s">
        <v>7870</v>
      </c>
      <c r="C1024" s="87">
        <v>79556829</v>
      </c>
      <c r="D1024" s="88">
        <v>276</v>
      </c>
      <c r="E1024" s="88">
        <v>2011</v>
      </c>
      <c r="F1024" s="467">
        <v>735000</v>
      </c>
      <c r="L1024" s="80">
        <v>41170</v>
      </c>
      <c r="M1024" s="74">
        <v>262</v>
      </c>
      <c r="N1024" s="81" t="s">
        <v>2930</v>
      </c>
      <c r="O1024" s="89" t="s">
        <v>3894</v>
      </c>
      <c r="P1024" s="89" t="s">
        <v>7533</v>
      </c>
      <c r="Q1024" s="91" t="s">
        <v>2782</v>
      </c>
      <c r="R1024" s="91" t="s">
        <v>7534</v>
      </c>
      <c r="S1024" s="78" t="s">
        <v>20789</v>
      </c>
      <c r="T1024" s="79">
        <v>735000</v>
      </c>
      <c r="U1024" s="87"/>
    </row>
    <row r="1025" spans="1:21">
      <c r="A1025" s="87" t="s">
        <v>8101</v>
      </c>
      <c r="B1025" s="87" t="s">
        <v>7870</v>
      </c>
      <c r="C1025" s="87">
        <v>79858766</v>
      </c>
      <c r="D1025" s="88">
        <v>276</v>
      </c>
      <c r="E1025" s="88">
        <v>2011</v>
      </c>
      <c r="F1025" s="467">
        <v>980000</v>
      </c>
      <c r="L1025" s="80">
        <v>41170</v>
      </c>
      <c r="M1025" s="74">
        <v>262</v>
      </c>
      <c r="N1025" s="81" t="s">
        <v>2930</v>
      </c>
      <c r="O1025" s="89" t="s">
        <v>3894</v>
      </c>
      <c r="P1025" s="89">
        <v>450200038047</v>
      </c>
      <c r="Q1025" s="91" t="s">
        <v>2782</v>
      </c>
      <c r="R1025" s="91" t="s">
        <v>8138</v>
      </c>
      <c r="S1025" s="78" t="s">
        <v>20789</v>
      </c>
      <c r="T1025" s="79">
        <v>980000</v>
      </c>
      <c r="U1025" s="87"/>
    </row>
    <row r="1026" spans="1:21">
      <c r="A1026" s="87" t="s">
        <v>8102</v>
      </c>
      <c r="B1026" s="87" t="s">
        <v>7870</v>
      </c>
      <c r="C1026" s="87">
        <v>79137985</v>
      </c>
      <c r="D1026" s="88">
        <v>276</v>
      </c>
      <c r="E1026" s="88">
        <v>2011</v>
      </c>
      <c r="F1026" s="467">
        <v>245000</v>
      </c>
      <c r="L1026" s="80">
        <v>41170</v>
      </c>
      <c r="M1026" s="74">
        <v>262</v>
      </c>
      <c r="N1026" s="81" t="s">
        <v>2930</v>
      </c>
      <c r="O1026" s="89" t="s">
        <v>3894</v>
      </c>
      <c r="P1026" s="89">
        <v>90810881730</v>
      </c>
      <c r="Q1026" s="91" t="s">
        <v>2876</v>
      </c>
      <c r="R1026" s="91" t="s">
        <v>2877</v>
      </c>
      <c r="S1026" s="78" t="s">
        <v>20789</v>
      </c>
      <c r="T1026" s="79">
        <v>245000</v>
      </c>
      <c r="U1026" s="87"/>
    </row>
    <row r="1027" spans="1:21">
      <c r="A1027" s="87" t="s">
        <v>3072</v>
      </c>
      <c r="B1027" s="87" t="s">
        <v>7870</v>
      </c>
      <c r="C1027" s="87">
        <v>19292432</v>
      </c>
      <c r="D1027" s="88">
        <v>276</v>
      </c>
      <c r="E1027" s="88">
        <v>2011</v>
      </c>
      <c r="F1027" s="467">
        <v>245000</v>
      </c>
      <c r="L1027" s="80">
        <v>41170</v>
      </c>
      <c r="M1027" s="74">
        <v>262</v>
      </c>
      <c r="N1027" s="81" t="s">
        <v>2930</v>
      </c>
      <c r="O1027" s="89" t="s">
        <v>3894</v>
      </c>
      <c r="P1027" s="89" t="s">
        <v>3164</v>
      </c>
      <c r="Q1027" s="91" t="s">
        <v>2782</v>
      </c>
      <c r="R1027" s="91" t="s">
        <v>3165</v>
      </c>
      <c r="S1027" s="78" t="s">
        <v>20789</v>
      </c>
      <c r="T1027" s="79">
        <v>245000</v>
      </c>
      <c r="U1027" s="87"/>
    </row>
    <row r="1028" spans="1:21">
      <c r="A1028" s="87" t="s">
        <v>8103</v>
      </c>
      <c r="B1028" s="87" t="s">
        <v>7870</v>
      </c>
      <c r="C1028" s="87">
        <v>79430028</v>
      </c>
      <c r="D1028" s="88">
        <v>276</v>
      </c>
      <c r="E1028" s="88">
        <v>2011</v>
      </c>
      <c r="F1028" s="467">
        <v>1470000</v>
      </c>
      <c r="L1028" s="80">
        <v>41170</v>
      </c>
      <c r="M1028" s="74">
        <v>262</v>
      </c>
      <c r="N1028" s="81" t="s">
        <v>2930</v>
      </c>
      <c r="O1028" s="89" t="s">
        <v>3894</v>
      </c>
      <c r="P1028" s="89">
        <v>23311701631</v>
      </c>
      <c r="Q1028" s="91" t="s">
        <v>2807</v>
      </c>
      <c r="R1028" s="91" t="s">
        <v>8139</v>
      </c>
      <c r="S1028" s="78" t="s">
        <v>20789</v>
      </c>
      <c r="T1028" s="79">
        <v>1470000</v>
      </c>
      <c r="U1028" s="87"/>
    </row>
    <row r="1029" spans="1:21">
      <c r="A1029" s="87" t="s">
        <v>8104</v>
      </c>
      <c r="B1029" s="87" t="s">
        <v>7870</v>
      </c>
      <c r="C1029" s="87">
        <v>52703032</v>
      </c>
      <c r="D1029" s="88">
        <v>276</v>
      </c>
      <c r="E1029" s="88">
        <v>2011</v>
      </c>
      <c r="F1029" s="467">
        <v>1470000</v>
      </c>
      <c r="L1029" s="80">
        <v>41170</v>
      </c>
      <c r="M1029" s="74">
        <v>262</v>
      </c>
      <c r="N1029" s="81" t="s">
        <v>2930</v>
      </c>
      <c r="O1029" s="89" t="s">
        <v>3894</v>
      </c>
      <c r="P1029" s="89" t="s">
        <v>8140</v>
      </c>
      <c r="Q1029" s="91" t="s">
        <v>2782</v>
      </c>
      <c r="R1029" s="91" t="s">
        <v>8141</v>
      </c>
      <c r="S1029" s="78" t="s">
        <v>20789</v>
      </c>
      <c r="T1029" s="79">
        <v>1470000</v>
      </c>
      <c r="U1029" s="87"/>
    </row>
    <row r="1030" spans="1:21">
      <c r="A1030" s="87" t="s">
        <v>8105</v>
      </c>
      <c r="B1030" s="87" t="s">
        <v>7870</v>
      </c>
      <c r="C1030" s="87">
        <v>21177227</v>
      </c>
      <c r="D1030" s="88">
        <v>276</v>
      </c>
      <c r="E1030" s="88">
        <v>2011</v>
      </c>
      <c r="F1030" s="467">
        <v>245000</v>
      </c>
      <c r="L1030" s="80">
        <v>41170</v>
      </c>
      <c r="M1030" s="74">
        <v>262</v>
      </c>
      <c r="N1030" s="81" t="s">
        <v>2930</v>
      </c>
      <c r="O1030" s="89" t="s">
        <v>3894</v>
      </c>
      <c r="P1030" s="89" t="s">
        <v>8142</v>
      </c>
      <c r="Q1030" s="91" t="s">
        <v>2782</v>
      </c>
      <c r="R1030" s="91" t="s">
        <v>8143</v>
      </c>
      <c r="S1030" s="78" t="s">
        <v>20789</v>
      </c>
      <c r="T1030" s="79">
        <v>245000</v>
      </c>
      <c r="U1030" s="87"/>
    </row>
    <row r="1031" spans="1:21">
      <c r="A1031" s="87" t="s">
        <v>8106</v>
      </c>
      <c r="B1031" s="87" t="s">
        <v>7870</v>
      </c>
      <c r="C1031" s="87">
        <v>30728036</v>
      </c>
      <c r="D1031" s="88">
        <v>276</v>
      </c>
      <c r="E1031" s="88">
        <v>2011</v>
      </c>
      <c r="F1031" s="467">
        <v>245000</v>
      </c>
      <c r="L1031" s="80">
        <v>41170</v>
      </c>
      <c r="M1031" s="74">
        <v>262</v>
      </c>
      <c r="N1031" s="81" t="s">
        <v>2930</v>
      </c>
      <c r="O1031" s="89" t="s">
        <v>3894</v>
      </c>
      <c r="P1031" s="89" t="s">
        <v>8144</v>
      </c>
      <c r="Q1031" s="91" t="s">
        <v>2782</v>
      </c>
      <c r="R1031" s="91" t="s">
        <v>8145</v>
      </c>
      <c r="S1031" s="78" t="s">
        <v>20789</v>
      </c>
      <c r="T1031" s="79">
        <v>245000</v>
      </c>
      <c r="U1031" s="87"/>
    </row>
    <row r="1032" spans="1:21">
      <c r="A1032" s="87" t="s">
        <v>8107</v>
      </c>
      <c r="B1032" s="87" t="s">
        <v>7870</v>
      </c>
      <c r="C1032" s="87">
        <v>52532855</v>
      </c>
      <c r="D1032" s="88">
        <v>276</v>
      </c>
      <c r="E1032" s="88">
        <v>2011</v>
      </c>
      <c r="F1032" s="467">
        <v>1470000</v>
      </c>
      <c r="L1032" s="80">
        <v>41170</v>
      </c>
      <c r="M1032" s="74">
        <v>262</v>
      </c>
      <c r="N1032" s="81" t="s">
        <v>2930</v>
      </c>
      <c r="O1032" s="89" t="s">
        <v>2850</v>
      </c>
      <c r="P1032" s="89">
        <v>16508615084</v>
      </c>
      <c r="Q1032" s="91" t="s">
        <v>2807</v>
      </c>
      <c r="R1032" s="91" t="s">
        <v>8146</v>
      </c>
      <c r="S1032" s="78" t="s">
        <v>20789</v>
      </c>
      <c r="T1032" s="79">
        <v>1470000</v>
      </c>
      <c r="U1032" s="87"/>
    </row>
    <row r="1033" spans="1:21">
      <c r="A1033" s="87" t="s">
        <v>8108</v>
      </c>
      <c r="B1033" s="87" t="s">
        <v>7870</v>
      </c>
      <c r="C1033" s="87">
        <v>15813899</v>
      </c>
      <c r="D1033" s="88">
        <v>276</v>
      </c>
      <c r="E1033" s="88">
        <v>2011</v>
      </c>
      <c r="F1033" s="467">
        <v>980000</v>
      </c>
      <c r="L1033" s="80">
        <v>41170</v>
      </c>
      <c r="M1033" s="74">
        <v>262</v>
      </c>
      <c r="N1033" s="81" t="s">
        <v>2930</v>
      </c>
      <c r="O1033" s="89" t="s">
        <v>3894</v>
      </c>
      <c r="P1033" s="89" t="s">
        <v>8147</v>
      </c>
      <c r="Q1033" s="91" t="s">
        <v>2807</v>
      </c>
      <c r="R1033" s="91" t="s">
        <v>8148</v>
      </c>
      <c r="S1033" s="78" t="s">
        <v>20789</v>
      </c>
      <c r="T1033" s="79">
        <v>980000</v>
      </c>
      <c r="U1033" s="87"/>
    </row>
    <row r="1034" spans="1:21">
      <c r="A1034" s="87" t="s">
        <v>4015</v>
      </c>
      <c r="B1034" s="87" t="s">
        <v>7870</v>
      </c>
      <c r="C1034" s="87">
        <v>79863454</v>
      </c>
      <c r="D1034" s="88">
        <v>276</v>
      </c>
      <c r="E1034" s="88">
        <v>2011</v>
      </c>
      <c r="F1034" s="467">
        <v>245000</v>
      </c>
      <c r="L1034" s="80">
        <v>41170</v>
      </c>
      <c r="M1034" s="74">
        <v>262</v>
      </c>
      <c r="N1034" s="81" t="s">
        <v>2930</v>
      </c>
      <c r="O1034" s="89" t="s">
        <v>3894</v>
      </c>
      <c r="P1034" s="89" t="s">
        <v>8149</v>
      </c>
      <c r="Q1034" s="91" t="s">
        <v>2782</v>
      </c>
      <c r="R1034" s="91" t="s">
        <v>4085</v>
      </c>
      <c r="S1034" s="78" t="s">
        <v>20789</v>
      </c>
      <c r="T1034" s="79">
        <v>245000</v>
      </c>
      <c r="U1034" s="87"/>
    </row>
    <row r="1035" spans="1:21">
      <c r="A1035" s="87" t="s">
        <v>7437</v>
      </c>
      <c r="B1035" s="87" t="s">
        <v>7870</v>
      </c>
      <c r="C1035" s="87">
        <v>79753565</v>
      </c>
      <c r="D1035" s="88">
        <v>276</v>
      </c>
      <c r="E1035" s="88">
        <v>2011</v>
      </c>
      <c r="F1035" s="467">
        <v>245000</v>
      </c>
      <c r="L1035" s="80">
        <v>41170</v>
      </c>
      <c r="M1035" s="74">
        <v>262</v>
      </c>
      <c r="N1035" s="81" t="s">
        <v>2930</v>
      </c>
      <c r="O1035" s="89" t="s">
        <v>3894</v>
      </c>
      <c r="P1035" s="89" t="s">
        <v>8150</v>
      </c>
      <c r="Q1035" s="91" t="s">
        <v>2782</v>
      </c>
      <c r="R1035" s="91" t="s">
        <v>7554</v>
      </c>
      <c r="S1035" s="78" t="s">
        <v>20789</v>
      </c>
      <c r="T1035" s="79">
        <v>245000</v>
      </c>
      <c r="U1035" s="87"/>
    </row>
    <row r="1036" spans="1:21">
      <c r="A1036" s="87" t="s">
        <v>7438</v>
      </c>
      <c r="B1036" s="87" t="s">
        <v>7870</v>
      </c>
      <c r="C1036" s="87">
        <v>13501794</v>
      </c>
      <c r="D1036" s="88">
        <v>276</v>
      </c>
      <c r="E1036" s="88">
        <v>2011</v>
      </c>
      <c r="F1036" s="467">
        <v>490000</v>
      </c>
      <c r="L1036" s="80">
        <v>41170</v>
      </c>
      <c r="M1036" s="74">
        <v>262</v>
      </c>
      <c r="N1036" s="81" t="s">
        <v>2930</v>
      </c>
      <c r="O1036" s="89" t="s">
        <v>3894</v>
      </c>
      <c r="P1036" s="89" t="s">
        <v>8151</v>
      </c>
      <c r="Q1036" s="91" t="s">
        <v>2807</v>
      </c>
      <c r="R1036" s="91" t="s">
        <v>8152</v>
      </c>
      <c r="S1036" s="78" t="s">
        <v>20789</v>
      </c>
      <c r="T1036" s="79">
        <v>490000</v>
      </c>
      <c r="U1036" s="87"/>
    </row>
    <row r="1037" spans="1:21">
      <c r="A1037" s="87" t="s">
        <v>8109</v>
      </c>
      <c r="B1037" s="87" t="s">
        <v>7870</v>
      </c>
      <c r="C1037" s="87">
        <v>51951078</v>
      </c>
      <c r="D1037" s="88">
        <v>276</v>
      </c>
      <c r="E1037" s="88">
        <v>2011</v>
      </c>
      <c r="F1037" s="467">
        <v>245000</v>
      </c>
      <c r="L1037" s="80">
        <v>41170</v>
      </c>
      <c r="M1037" s="74">
        <v>262</v>
      </c>
      <c r="N1037" s="81" t="s">
        <v>2930</v>
      </c>
      <c r="O1037" s="89" t="s">
        <v>3894</v>
      </c>
      <c r="P1037" s="89" t="s">
        <v>8153</v>
      </c>
      <c r="Q1037" s="91" t="s">
        <v>2807</v>
      </c>
      <c r="R1037" s="91" t="s">
        <v>7560</v>
      </c>
      <c r="S1037" s="78" t="s">
        <v>20789</v>
      </c>
      <c r="T1037" s="79">
        <v>245000</v>
      </c>
      <c r="U1037" s="87"/>
    </row>
    <row r="1038" spans="1:21">
      <c r="A1038" s="87" t="s">
        <v>8110</v>
      </c>
      <c r="B1038" s="87" t="s">
        <v>7870</v>
      </c>
      <c r="C1038" s="87">
        <v>51670970</v>
      </c>
      <c r="D1038" s="88">
        <v>276</v>
      </c>
      <c r="E1038" s="88">
        <v>2011</v>
      </c>
      <c r="F1038" s="467">
        <v>1470000</v>
      </c>
      <c r="L1038" s="80">
        <v>41170</v>
      </c>
      <c r="M1038" s="74">
        <v>262</v>
      </c>
      <c r="N1038" s="81" t="s">
        <v>2930</v>
      </c>
      <c r="O1038" s="89" t="s">
        <v>3894</v>
      </c>
      <c r="P1038" s="89" t="s">
        <v>8154</v>
      </c>
      <c r="Q1038" s="91" t="s">
        <v>2782</v>
      </c>
      <c r="R1038" s="91" t="s">
        <v>8155</v>
      </c>
      <c r="S1038" s="78" t="s">
        <v>20789</v>
      </c>
      <c r="T1038" s="79">
        <v>1470000</v>
      </c>
      <c r="U1038" s="87"/>
    </row>
    <row r="1039" spans="1:21">
      <c r="A1039" s="87" t="s">
        <v>7444</v>
      </c>
      <c r="B1039" s="87" t="s">
        <v>7870</v>
      </c>
      <c r="C1039" s="87">
        <v>79312560</v>
      </c>
      <c r="D1039" s="88">
        <v>276</v>
      </c>
      <c r="E1039" s="88">
        <v>2011</v>
      </c>
      <c r="F1039" s="467">
        <v>245000</v>
      </c>
      <c r="L1039" s="80">
        <v>41170</v>
      </c>
      <c r="M1039" s="74">
        <v>262</v>
      </c>
      <c r="N1039" s="81" t="s">
        <v>2930</v>
      </c>
      <c r="O1039" s="89" t="s">
        <v>3894</v>
      </c>
      <c r="P1039" s="89" t="s">
        <v>8156</v>
      </c>
      <c r="Q1039" s="91" t="s">
        <v>2782</v>
      </c>
      <c r="R1039" s="91" t="s">
        <v>7564</v>
      </c>
      <c r="S1039" s="78" t="s">
        <v>20789</v>
      </c>
      <c r="T1039" s="79">
        <v>245000</v>
      </c>
      <c r="U1039" s="87"/>
    </row>
    <row r="1040" spans="1:21">
      <c r="A1040" s="87" t="s">
        <v>7445</v>
      </c>
      <c r="B1040" s="87" t="s">
        <v>7870</v>
      </c>
      <c r="C1040" s="87">
        <v>20408885</v>
      </c>
      <c r="D1040" s="88">
        <v>276</v>
      </c>
      <c r="E1040" s="88">
        <v>2011</v>
      </c>
      <c r="F1040" s="467">
        <v>245000</v>
      </c>
      <c r="L1040" s="80">
        <v>41170</v>
      </c>
      <c r="M1040" s="74">
        <v>262</v>
      </c>
      <c r="N1040" s="81" t="s">
        <v>2930</v>
      </c>
      <c r="O1040" s="89" t="s">
        <v>3894</v>
      </c>
      <c r="P1040" s="89">
        <v>147017800</v>
      </c>
      <c r="Q1040" s="91" t="s">
        <v>8134</v>
      </c>
      <c r="R1040" s="91" t="s">
        <v>7566</v>
      </c>
      <c r="S1040" s="78" t="s">
        <v>20789</v>
      </c>
      <c r="T1040" s="79">
        <v>245000</v>
      </c>
      <c r="U1040" s="87"/>
    </row>
    <row r="1041" spans="1:21">
      <c r="A1041" s="87" t="s">
        <v>8111</v>
      </c>
      <c r="B1041" s="87" t="s">
        <v>7870</v>
      </c>
      <c r="C1041" s="87">
        <v>39686231</v>
      </c>
      <c r="D1041" s="88">
        <v>276</v>
      </c>
      <c r="E1041" s="88">
        <v>2011</v>
      </c>
      <c r="F1041" s="467">
        <v>490000</v>
      </c>
      <c r="L1041" s="80">
        <v>41170</v>
      </c>
      <c r="M1041" s="74">
        <v>262</v>
      </c>
      <c r="N1041" s="81" t="s">
        <v>2930</v>
      </c>
      <c r="O1041" s="89" t="s">
        <v>3894</v>
      </c>
      <c r="P1041" s="89" t="s">
        <v>4915</v>
      </c>
      <c r="Q1041" s="91" t="s">
        <v>2852</v>
      </c>
      <c r="R1041" s="91" t="s">
        <v>4943</v>
      </c>
      <c r="S1041" s="78" t="s">
        <v>20789</v>
      </c>
      <c r="T1041" s="79">
        <v>490000</v>
      </c>
      <c r="U1041" s="87"/>
    </row>
    <row r="1042" spans="1:21">
      <c r="A1042" s="87" t="s">
        <v>8112</v>
      </c>
      <c r="B1042" s="87" t="s">
        <v>7870</v>
      </c>
      <c r="C1042" s="87">
        <v>52429343</v>
      </c>
      <c r="D1042" s="88">
        <v>276</v>
      </c>
      <c r="E1042" s="88">
        <v>2011</v>
      </c>
      <c r="F1042" s="467">
        <v>1470000</v>
      </c>
      <c r="L1042" s="80">
        <v>41170</v>
      </c>
      <c r="M1042" s="74">
        <v>262</v>
      </c>
      <c r="N1042" s="81" t="s">
        <v>2930</v>
      </c>
      <c r="O1042" s="89" t="s">
        <v>3894</v>
      </c>
      <c r="P1042" s="89" t="s">
        <v>8157</v>
      </c>
      <c r="Q1042" s="91" t="s">
        <v>2807</v>
      </c>
      <c r="R1042" s="91" t="s">
        <v>8158</v>
      </c>
      <c r="S1042" s="78" t="s">
        <v>20789</v>
      </c>
      <c r="T1042" s="79">
        <v>1470000</v>
      </c>
      <c r="U1042" s="87"/>
    </row>
    <row r="1043" spans="1:21">
      <c r="A1043" s="87" t="s">
        <v>8113</v>
      </c>
      <c r="B1043" s="87" t="s">
        <v>7870</v>
      </c>
      <c r="C1043" s="87">
        <v>51987339</v>
      </c>
      <c r="D1043" s="88">
        <v>276</v>
      </c>
      <c r="E1043" s="88">
        <v>2011</v>
      </c>
      <c r="F1043" s="467">
        <v>245000</v>
      </c>
      <c r="L1043" s="80">
        <v>41170</v>
      </c>
      <c r="M1043" s="74">
        <v>262</v>
      </c>
      <c r="N1043" s="81" t="s">
        <v>2930</v>
      </c>
      <c r="O1043" s="89" t="s">
        <v>3894</v>
      </c>
      <c r="P1043" s="89">
        <v>46193975</v>
      </c>
      <c r="Q1043" s="91" t="s">
        <v>3381</v>
      </c>
      <c r="R1043" s="91" t="s">
        <v>2911</v>
      </c>
      <c r="S1043" s="78" t="s">
        <v>20789</v>
      </c>
      <c r="T1043" s="79">
        <v>245000</v>
      </c>
      <c r="U1043" s="87"/>
    </row>
    <row r="1044" spans="1:21">
      <c r="A1044" s="87" t="s">
        <v>7631</v>
      </c>
      <c r="B1044" s="87" t="s">
        <v>7870</v>
      </c>
      <c r="C1044" s="87">
        <v>19460297</v>
      </c>
      <c r="D1044" s="88">
        <v>276</v>
      </c>
      <c r="E1044" s="88">
        <v>2011</v>
      </c>
      <c r="F1044" s="467">
        <v>490000</v>
      </c>
      <c r="L1044" s="80">
        <v>41170</v>
      </c>
      <c r="M1044" s="74">
        <v>262</v>
      </c>
      <c r="N1044" s="81" t="s">
        <v>2930</v>
      </c>
      <c r="O1044" s="89" t="s">
        <v>3894</v>
      </c>
      <c r="P1044" s="89" t="s">
        <v>8159</v>
      </c>
      <c r="Q1044" s="91" t="s">
        <v>2782</v>
      </c>
      <c r="R1044" s="91" t="s">
        <v>7692</v>
      </c>
      <c r="S1044" s="78" t="s">
        <v>20789</v>
      </c>
      <c r="T1044" s="79">
        <v>490000</v>
      </c>
      <c r="U1044" s="87"/>
    </row>
    <row r="1045" spans="1:21">
      <c r="A1045" s="87" t="s">
        <v>7451</v>
      </c>
      <c r="B1045" s="87" t="s">
        <v>7870</v>
      </c>
      <c r="C1045" s="87">
        <v>79361057</v>
      </c>
      <c r="D1045" s="88">
        <v>276</v>
      </c>
      <c r="E1045" s="88">
        <v>2011</v>
      </c>
      <c r="F1045" s="467">
        <v>245000</v>
      </c>
      <c r="L1045" s="80">
        <v>41170</v>
      </c>
      <c r="M1045" s="74">
        <v>262</v>
      </c>
      <c r="N1045" s="81" t="s">
        <v>2930</v>
      </c>
      <c r="O1045" s="89" t="s">
        <v>3894</v>
      </c>
      <c r="P1045" s="89" t="s">
        <v>7578</v>
      </c>
      <c r="Q1045" s="91" t="s">
        <v>2782</v>
      </c>
      <c r="R1045" s="91" t="s">
        <v>7579</v>
      </c>
      <c r="S1045" s="78" t="s">
        <v>20789</v>
      </c>
      <c r="T1045" s="79">
        <v>245000</v>
      </c>
      <c r="U1045" s="87"/>
    </row>
    <row r="1046" spans="1:21">
      <c r="A1046" s="87" t="s">
        <v>8114</v>
      </c>
      <c r="B1046" s="87" t="s">
        <v>7870</v>
      </c>
      <c r="C1046" s="87">
        <v>16737949</v>
      </c>
      <c r="D1046" s="88">
        <v>276</v>
      </c>
      <c r="E1046" s="88">
        <v>2011</v>
      </c>
      <c r="F1046" s="467">
        <v>1225000</v>
      </c>
      <c r="L1046" s="80">
        <v>41170</v>
      </c>
      <c r="M1046" s="74">
        <v>262</v>
      </c>
      <c r="N1046" s="81" t="s">
        <v>2930</v>
      </c>
      <c r="O1046" s="89" t="s">
        <v>3894</v>
      </c>
      <c r="P1046" s="89" t="s">
        <v>8160</v>
      </c>
      <c r="Q1046" s="91" t="s">
        <v>2782</v>
      </c>
      <c r="R1046" s="91" t="s">
        <v>8161</v>
      </c>
      <c r="S1046" s="78" t="s">
        <v>20789</v>
      </c>
      <c r="T1046" s="79">
        <v>1225000</v>
      </c>
      <c r="U1046" s="87"/>
    </row>
    <row r="1047" spans="1:21">
      <c r="A1047" s="87" t="s">
        <v>8115</v>
      </c>
      <c r="B1047" s="87" t="s">
        <v>7870</v>
      </c>
      <c r="C1047" s="87">
        <v>91255840</v>
      </c>
      <c r="D1047" s="88">
        <v>276</v>
      </c>
      <c r="E1047" s="88">
        <v>2011</v>
      </c>
      <c r="F1047" s="467">
        <v>1960000</v>
      </c>
      <c r="L1047" s="80">
        <v>41170</v>
      </c>
      <c r="M1047" s="74">
        <v>262</v>
      </c>
      <c r="N1047" s="81" t="s">
        <v>2930</v>
      </c>
      <c r="O1047" s="89" t="s">
        <v>3894</v>
      </c>
      <c r="P1047" s="89" t="s">
        <v>8162</v>
      </c>
      <c r="Q1047" s="91" t="s">
        <v>2782</v>
      </c>
      <c r="R1047" s="91" t="s">
        <v>8163</v>
      </c>
      <c r="S1047" s="78" t="s">
        <v>20789</v>
      </c>
      <c r="T1047" s="79">
        <v>1960000</v>
      </c>
      <c r="U1047" s="87"/>
    </row>
    <row r="1048" spans="1:21">
      <c r="A1048" s="87" t="s">
        <v>7865</v>
      </c>
      <c r="B1048" s="87" t="s">
        <v>7870</v>
      </c>
      <c r="C1048" s="87">
        <v>66829712</v>
      </c>
      <c r="D1048" s="88">
        <v>276</v>
      </c>
      <c r="E1048" s="88">
        <v>2011</v>
      </c>
      <c r="F1048" s="467">
        <v>735000</v>
      </c>
      <c r="L1048" s="80">
        <v>41170</v>
      </c>
      <c r="M1048" s="74">
        <v>262</v>
      </c>
      <c r="N1048" s="81" t="s">
        <v>2930</v>
      </c>
      <c r="O1048" s="89" t="s">
        <v>2850</v>
      </c>
      <c r="P1048" s="89" t="s">
        <v>3396</v>
      </c>
      <c r="Q1048" s="91" t="s">
        <v>2807</v>
      </c>
      <c r="R1048" s="91" t="s">
        <v>7968</v>
      </c>
      <c r="S1048" s="78" t="s">
        <v>20789</v>
      </c>
      <c r="T1048" s="79">
        <v>735000</v>
      </c>
      <c r="U1048" s="87"/>
    </row>
    <row r="1049" spans="1:21">
      <c r="A1049" s="87" t="s">
        <v>7460</v>
      </c>
      <c r="B1049" s="87" t="s">
        <v>7870</v>
      </c>
      <c r="C1049" s="87">
        <v>52354819</v>
      </c>
      <c r="D1049" s="88">
        <v>276</v>
      </c>
      <c r="E1049" s="88">
        <v>2011</v>
      </c>
      <c r="F1049" s="467">
        <v>735000</v>
      </c>
      <c r="L1049" s="80">
        <v>41170</v>
      </c>
      <c r="M1049" s="74">
        <v>262</v>
      </c>
      <c r="N1049" s="81" t="s">
        <v>2930</v>
      </c>
      <c r="O1049" s="89" t="s">
        <v>3894</v>
      </c>
      <c r="P1049" s="89" t="s">
        <v>7592</v>
      </c>
      <c r="Q1049" s="91" t="s">
        <v>2807</v>
      </c>
      <c r="R1049" s="91" t="s">
        <v>7593</v>
      </c>
      <c r="S1049" s="78" t="s">
        <v>20789</v>
      </c>
      <c r="T1049" s="79">
        <v>735000</v>
      </c>
      <c r="U1049" s="87"/>
    </row>
    <row r="1050" spans="1:21">
      <c r="A1050" s="87" t="s">
        <v>8116</v>
      </c>
      <c r="B1050" s="87" t="s">
        <v>7870</v>
      </c>
      <c r="C1050" s="87">
        <v>40031406</v>
      </c>
      <c r="D1050" s="88">
        <v>276</v>
      </c>
      <c r="E1050" s="88">
        <v>2011</v>
      </c>
      <c r="F1050" s="467">
        <v>245000</v>
      </c>
      <c r="L1050" s="80">
        <v>41170</v>
      </c>
      <c r="M1050" s="74">
        <v>262</v>
      </c>
      <c r="N1050" s="81" t="s">
        <v>2930</v>
      </c>
      <c r="O1050" s="89" t="s">
        <v>3894</v>
      </c>
      <c r="P1050" s="89" t="s">
        <v>8164</v>
      </c>
      <c r="Q1050" s="91" t="s">
        <v>2782</v>
      </c>
      <c r="R1050" s="91" t="s">
        <v>7597</v>
      </c>
      <c r="S1050" s="78" t="s">
        <v>20789</v>
      </c>
      <c r="T1050" s="79">
        <v>245000</v>
      </c>
      <c r="U1050" s="87"/>
    </row>
    <row r="1051" spans="1:21">
      <c r="A1051" s="87" t="s">
        <v>8165</v>
      </c>
      <c r="B1051" s="87" t="s">
        <v>7870</v>
      </c>
      <c r="C1051" s="87">
        <v>79247123</v>
      </c>
      <c r="D1051" s="88">
        <v>276</v>
      </c>
      <c r="E1051" s="88">
        <v>2011</v>
      </c>
      <c r="F1051" s="467">
        <v>735000</v>
      </c>
      <c r="L1051" s="80">
        <v>41176</v>
      </c>
      <c r="M1051" s="74">
        <v>266</v>
      </c>
      <c r="N1051" s="81" t="s">
        <v>2930</v>
      </c>
      <c r="O1051" s="89" t="s">
        <v>3894</v>
      </c>
      <c r="P1051" s="89" t="s">
        <v>8184</v>
      </c>
      <c r="Q1051" s="91" t="s">
        <v>2807</v>
      </c>
      <c r="R1051" s="91" t="s">
        <v>8185</v>
      </c>
      <c r="S1051" s="78" t="s">
        <v>20789</v>
      </c>
      <c r="T1051" s="79">
        <v>735000</v>
      </c>
      <c r="U1051" s="87"/>
    </row>
    <row r="1052" spans="1:21">
      <c r="A1052" s="87" t="s">
        <v>8166</v>
      </c>
      <c r="B1052" s="87" t="s">
        <v>7870</v>
      </c>
      <c r="C1052" s="87">
        <v>35497718</v>
      </c>
      <c r="D1052" s="88">
        <v>276</v>
      </c>
      <c r="E1052" s="88">
        <v>2011</v>
      </c>
      <c r="F1052" s="467">
        <v>2205000</v>
      </c>
      <c r="L1052" s="80">
        <v>41176</v>
      </c>
      <c r="M1052" s="74">
        <v>266</v>
      </c>
      <c r="N1052" s="81" t="s">
        <v>2930</v>
      </c>
      <c r="O1052" s="89" t="s">
        <v>2850</v>
      </c>
      <c r="P1052" s="89" t="s">
        <v>8186</v>
      </c>
      <c r="Q1052" s="91" t="s">
        <v>2782</v>
      </c>
      <c r="R1052" s="91" t="s">
        <v>8187</v>
      </c>
      <c r="S1052" s="78" t="s">
        <v>20789</v>
      </c>
      <c r="T1052" s="79">
        <v>2205000</v>
      </c>
      <c r="U1052" s="87"/>
    </row>
    <row r="1053" spans="1:21">
      <c r="A1053" s="87" t="s">
        <v>8167</v>
      </c>
      <c r="B1053" s="87" t="s">
        <v>7870</v>
      </c>
      <c r="C1053" s="87">
        <v>43617660</v>
      </c>
      <c r="D1053" s="88">
        <v>276</v>
      </c>
      <c r="E1053" s="88">
        <v>2011</v>
      </c>
      <c r="F1053" s="467">
        <v>980000</v>
      </c>
      <c r="L1053" s="80">
        <v>41176</v>
      </c>
      <c r="M1053" s="74">
        <v>266</v>
      </c>
      <c r="N1053" s="81" t="s">
        <v>2930</v>
      </c>
      <c r="O1053" s="89" t="s">
        <v>3894</v>
      </c>
      <c r="P1053" s="89" t="s">
        <v>3223</v>
      </c>
      <c r="Q1053" s="91" t="s">
        <v>2807</v>
      </c>
      <c r="R1053" s="91" t="s">
        <v>3224</v>
      </c>
      <c r="S1053" s="78" t="s">
        <v>20789</v>
      </c>
      <c r="T1053" s="79">
        <v>980000</v>
      </c>
      <c r="U1053" s="87"/>
    </row>
    <row r="1054" spans="1:21">
      <c r="A1054" s="87" t="s">
        <v>8168</v>
      </c>
      <c r="B1054" s="87" t="s">
        <v>7870</v>
      </c>
      <c r="C1054" s="87">
        <v>79357694</v>
      </c>
      <c r="D1054" s="88">
        <v>276</v>
      </c>
      <c r="E1054" s="88">
        <v>2011</v>
      </c>
      <c r="F1054" s="467">
        <v>735000</v>
      </c>
      <c r="L1054" s="80">
        <v>41176</v>
      </c>
      <c r="M1054" s="74">
        <v>266</v>
      </c>
      <c r="N1054" s="81" t="s">
        <v>2930</v>
      </c>
      <c r="O1054" s="89" t="s">
        <v>3894</v>
      </c>
      <c r="P1054" s="89" t="s">
        <v>6907</v>
      </c>
      <c r="Q1054" s="91" t="s">
        <v>2782</v>
      </c>
      <c r="R1054" s="91" t="s">
        <v>6908</v>
      </c>
      <c r="S1054" s="78" t="s">
        <v>20789</v>
      </c>
      <c r="T1054" s="79">
        <v>735000</v>
      </c>
      <c r="U1054" s="87"/>
    </row>
    <row r="1055" spans="1:21">
      <c r="A1055" s="87" t="s">
        <v>8169</v>
      </c>
      <c r="B1055" s="87" t="s">
        <v>7870</v>
      </c>
      <c r="C1055" s="87">
        <v>16263735</v>
      </c>
      <c r="D1055" s="88">
        <v>276</v>
      </c>
      <c r="E1055" s="88">
        <v>2011</v>
      </c>
      <c r="F1055" s="467">
        <v>3400000</v>
      </c>
      <c r="L1055" s="80">
        <v>41176</v>
      </c>
      <c r="M1055" s="74">
        <v>266</v>
      </c>
      <c r="N1055" s="81" t="s">
        <v>2930</v>
      </c>
      <c r="O1055" s="89" t="s">
        <v>3894</v>
      </c>
      <c r="P1055" s="89" t="s">
        <v>8188</v>
      </c>
      <c r="Q1055" s="91" t="s">
        <v>2782</v>
      </c>
      <c r="R1055" s="91" t="s">
        <v>8189</v>
      </c>
      <c r="S1055" s="78" t="s">
        <v>20789</v>
      </c>
      <c r="T1055" s="79">
        <v>3400000</v>
      </c>
      <c r="U1055" s="87"/>
    </row>
    <row r="1056" spans="1:21">
      <c r="A1056" s="87" t="s">
        <v>8170</v>
      </c>
      <c r="B1056" s="87" t="s">
        <v>7870</v>
      </c>
      <c r="C1056" s="87">
        <v>71598507</v>
      </c>
      <c r="D1056" s="88">
        <v>276</v>
      </c>
      <c r="E1056" s="88">
        <v>2011</v>
      </c>
      <c r="F1056" s="467">
        <v>735000</v>
      </c>
      <c r="L1056" s="80">
        <v>41176</v>
      </c>
      <c r="M1056" s="74">
        <v>266</v>
      </c>
      <c r="N1056" s="81" t="s">
        <v>2930</v>
      </c>
      <c r="O1056" s="89" t="s">
        <v>3894</v>
      </c>
      <c r="P1056" s="89">
        <v>10162427586</v>
      </c>
      <c r="Q1056" s="91" t="s">
        <v>2807</v>
      </c>
      <c r="R1056" s="91" t="s">
        <v>8190</v>
      </c>
      <c r="S1056" s="78" t="s">
        <v>20789</v>
      </c>
      <c r="T1056" s="79">
        <v>735000</v>
      </c>
      <c r="U1056" s="87"/>
    </row>
    <row r="1057" spans="1:21">
      <c r="A1057" s="87" t="s">
        <v>8171</v>
      </c>
      <c r="B1057" s="87" t="s">
        <v>7870</v>
      </c>
      <c r="C1057" s="87">
        <v>70566229</v>
      </c>
      <c r="D1057" s="88">
        <v>276</v>
      </c>
      <c r="E1057" s="88">
        <v>2011</v>
      </c>
      <c r="F1057" s="467">
        <v>735000</v>
      </c>
      <c r="L1057" s="80">
        <v>41176</v>
      </c>
      <c r="M1057" s="74">
        <v>266</v>
      </c>
      <c r="N1057" s="81" t="s">
        <v>2930</v>
      </c>
      <c r="O1057" s="89" t="s">
        <v>3894</v>
      </c>
      <c r="P1057" s="89" t="s">
        <v>8191</v>
      </c>
      <c r="Q1057" s="91" t="s">
        <v>2807</v>
      </c>
      <c r="R1057" s="91" t="s">
        <v>8192</v>
      </c>
      <c r="S1057" s="78" t="s">
        <v>20789</v>
      </c>
      <c r="T1057" s="79">
        <v>735000</v>
      </c>
      <c r="U1057" s="87"/>
    </row>
    <row r="1058" spans="1:21">
      <c r="A1058" s="87" t="s">
        <v>8172</v>
      </c>
      <c r="B1058" s="87" t="s">
        <v>7870</v>
      </c>
      <c r="C1058" s="87">
        <v>17144481</v>
      </c>
      <c r="D1058" s="88">
        <v>276</v>
      </c>
      <c r="E1058" s="88">
        <v>2011</v>
      </c>
      <c r="F1058" s="467">
        <v>1225000</v>
      </c>
      <c r="L1058" s="80">
        <v>41176</v>
      </c>
      <c r="M1058" s="74">
        <v>266</v>
      </c>
      <c r="N1058" s="81" t="s">
        <v>2930</v>
      </c>
      <c r="O1058" s="89" t="s">
        <v>3894</v>
      </c>
      <c r="P1058" s="89">
        <v>5148021017</v>
      </c>
      <c r="Q1058" s="91" t="s">
        <v>2965</v>
      </c>
      <c r="R1058" s="91" t="s">
        <v>8193</v>
      </c>
      <c r="S1058" s="78" t="s">
        <v>20789</v>
      </c>
      <c r="T1058" s="79">
        <v>1225000</v>
      </c>
      <c r="U1058" s="87"/>
    </row>
    <row r="1059" spans="1:21">
      <c r="A1059" s="87" t="s">
        <v>8173</v>
      </c>
      <c r="B1059" s="87" t="s">
        <v>7870</v>
      </c>
      <c r="C1059" s="87">
        <v>75082271</v>
      </c>
      <c r="D1059" s="88">
        <v>276</v>
      </c>
      <c r="E1059" s="88">
        <v>2011</v>
      </c>
      <c r="F1059" s="467">
        <v>735000</v>
      </c>
      <c r="L1059" s="80">
        <v>41176</v>
      </c>
      <c r="M1059" s="74">
        <v>266</v>
      </c>
      <c r="N1059" s="81" t="s">
        <v>2930</v>
      </c>
      <c r="O1059" s="89" t="s">
        <v>3894</v>
      </c>
      <c r="P1059" s="89">
        <v>71650719291</v>
      </c>
      <c r="Q1059" s="91" t="s">
        <v>2807</v>
      </c>
      <c r="R1059" s="91" t="s">
        <v>8194</v>
      </c>
      <c r="S1059" s="78" t="s">
        <v>20789</v>
      </c>
      <c r="T1059" s="79">
        <v>735000</v>
      </c>
      <c r="U1059" s="87"/>
    </row>
    <row r="1060" spans="1:21">
      <c r="A1060" s="87" t="s">
        <v>2886</v>
      </c>
      <c r="B1060" s="87" t="s">
        <v>7870</v>
      </c>
      <c r="C1060" s="87">
        <v>19406742</v>
      </c>
      <c r="D1060" s="88">
        <v>276</v>
      </c>
      <c r="E1060" s="88">
        <v>2011</v>
      </c>
      <c r="F1060" s="467">
        <v>735000</v>
      </c>
      <c r="L1060" s="80">
        <v>41176</v>
      </c>
      <c r="M1060" s="74">
        <v>266</v>
      </c>
      <c r="N1060" s="81" t="s">
        <v>2930</v>
      </c>
      <c r="O1060" s="89" t="s">
        <v>3894</v>
      </c>
      <c r="P1060" s="89" t="s">
        <v>2887</v>
      </c>
      <c r="Q1060" s="91" t="s">
        <v>2888</v>
      </c>
      <c r="R1060" s="91" t="s">
        <v>2889</v>
      </c>
      <c r="S1060" s="78" t="s">
        <v>20789</v>
      </c>
      <c r="T1060" s="79">
        <v>735000</v>
      </c>
      <c r="U1060" s="87"/>
    </row>
    <row r="1061" spans="1:21">
      <c r="A1061" s="87" t="s">
        <v>8174</v>
      </c>
      <c r="B1061" s="87" t="s">
        <v>7870</v>
      </c>
      <c r="C1061" s="87">
        <v>16270049</v>
      </c>
      <c r="D1061" s="88">
        <v>276</v>
      </c>
      <c r="E1061" s="88">
        <v>2011</v>
      </c>
      <c r="F1061" s="467">
        <v>735000</v>
      </c>
      <c r="L1061" s="80">
        <v>41176</v>
      </c>
      <c r="M1061" s="74">
        <v>266</v>
      </c>
      <c r="N1061" s="81" t="s">
        <v>2930</v>
      </c>
      <c r="O1061" s="89" t="s">
        <v>3894</v>
      </c>
      <c r="P1061" s="89">
        <v>118012574</v>
      </c>
      <c r="Q1061" s="91" t="s">
        <v>2824</v>
      </c>
      <c r="R1061" s="91" t="s">
        <v>8195</v>
      </c>
      <c r="S1061" s="78" t="s">
        <v>20789</v>
      </c>
      <c r="T1061" s="79">
        <v>735000</v>
      </c>
      <c r="U1061" s="87"/>
    </row>
    <row r="1062" spans="1:21">
      <c r="A1062" s="87" t="s">
        <v>6346</v>
      </c>
      <c r="B1062" s="87" t="s">
        <v>7870</v>
      </c>
      <c r="C1062" s="87">
        <v>7700406</v>
      </c>
      <c r="D1062" s="88">
        <v>276</v>
      </c>
      <c r="E1062" s="88">
        <v>2011</v>
      </c>
      <c r="F1062" s="467">
        <v>245000</v>
      </c>
      <c r="L1062" s="80">
        <v>41176</v>
      </c>
      <c r="M1062" s="74">
        <v>266</v>
      </c>
      <c r="N1062" s="81" t="s">
        <v>2930</v>
      </c>
      <c r="O1062" s="89" t="s">
        <v>3894</v>
      </c>
      <c r="P1062" s="89" t="s">
        <v>8196</v>
      </c>
      <c r="Q1062" s="91" t="s">
        <v>2965</v>
      </c>
      <c r="R1062" s="91" t="s">
        <v>6401</v>
      </c>
      <c r="S1062" s="78" t="s">
        <v>20789</v>
      </c>
      <c r="T1062" s="79">
        <v>245000</v>
      </c>
      <c r="U1062" s="87"/>
    </row>
    <row r="1063" spans="1:21">
      <c r="A1063" s="87" t="s">
        <v>8175</v>
      </c>
      <c r="B1063" s="87" t="s">
        <v>7870</v>
      </c>
      <c r="C1063" s="87">
        <v>73107422</v>
      </c>
      <c r="D1063" s="88">
        <v>276</v>
      </c>
      <c r="E1063" s="88">
        <v>2011</v>
      </c>
      <c r="F1063" s="467">
        <v>1225000</v>
      </c>
      <c r="L1063" s="80">
        <v>41176</v>
      </c>
      <c r="M1063" s="74">
        <v>266</v>
      </c>
      <c r="N1063" s="81" t="s">
        <v>2930</v>
      </c>
      <c r="O1063" s="89" t="s">
        <v>3894</v>
      </c>
      <c r="P1063" s="89">
        <v>50487076612</v>
      </c>
      <c r="Q1063" s="91" t="s">
        <v>2807</v>
      </c>
      <c r="R1063" s="91" t="s">
        <v>8197</v>
      </c>
      <c r="S1063" s="78" t="s">
        <v>20789</v>
      </c>
      <c r="T1063" s="79">
        <v>1225000</v>
      </c>
      <c r="U1063" s="87"/>
    </row>
    <row r="1064" spans="1:21">
      <c r="A1064" s="87" t="s">
        <v>8176</v>
      </c>
      <c r="B1064" s="87" t="s">
        <v>7870</v>
      </c>
      <c r="C1064" s="87">
        <v>32507596</v>
      </c>
      <c r="D1064" s="88">
        <v>276</v>
      </c>
      <c r="E1064" s="88">
        <v>2011</v>
      </c>
      <c r="F1064" s="467">
        <v>735000</v>
      </c>
      <c r="L1064" s="80">
        <v>41176</v>
      </c>
      <c r="M1064" s="74">
        <v>266</v>
      </c>
      <c r="N1064" s="81" t="s">
        <v>2930</v>
      </c>
      <c r="O1064" s="89" t="s">
        <v>3894</v>
      </c>
      <c r="P1064" s="89">
        <v>10198592705</v>
      </c>
      <c r="Q1064" s="91" t="s">
        <v>2807</v>
      </c>
      <c r="R1064" s="91" t="s">
        <v>8198</v>
      </c>
      <c r="S1064" s="78" t="s">
        <v>20789</v>
      </c>
      <c r="T1064" s="79">
        <v>735000</v>
      </c>
      <c r="U1064" s="87"/>
    </row>
    <row r="1065" spans="1:21">
      <c r="A1065" s="87" t="s">
        <v>8177</v>
      </c>
      <c r="B1065" s="87" t="s">
        <v>7870</v>
      </c>
      <c r="C1065" s="87">
        <v>79264237</v>
      </c>
      <c r="D1065" s="88">
        <v>276</v>
      </c>
      <c r="E1065" s="88">
        <v>2011</v>
      </c>
      <c r="F1065" s="467">
        <v>735000</v>
      </c>
      <c r="L1065" s="80">
        <v>41176</v>
      </c>
      <c r="M1065" s="74">
        <v>266</v>
      </c>
      <c r="N1065" s="81" t="s">
        <v>2930</v>
      </c>
      <c r="O1065" s="89" t="s">
        <v>3894</v>
      </c>
      <c r="P1065" s="89" t="s">
        <v>8199</v>
      </c>
      <c r="Q1065" s="91" t="s">
        <v>2782</v>
      </c>
      <c r="R1065" s="91" t="s">
        <v>8200</v>
      </c>
      <c r="S1065" s="78" t="s">
        <v>20789</v>
      </c>
      <c r="T1065" s="79">
        <v>735000</v>
      </c>
      <c r="U1065" s="87"/>
    </row>
    <row r="1066" spans="1:21">
      <c r="A1066" s="87" t="s">
        <v>8178</v>
      </c>
      <c r="B1066" s="87" t="s">
        <v>7870</v>
      </c>
      <c r="C1066" s="87">
        <v>63333442</v>
      </c>
      <c r="D1066" s="88">
        <v>276</v>
      </c>
      <c r="E1066" s="88">
        <v>2011</v>
      </c>
      <c r="F1066" s="467">
        <v>735000</v>
      </c>
      <c r="L1066" s="80">
        <v>41176</v>
      </c>
      <c r="M1066" s="74">
        <v>266</v>
      </c>
      <c r="N1066" s="81" t="s">
        <v>2930</v>
      </c>
      <c r="O1066" s="89" t="s">
        <v>3894</v>
      </c>
      <c r="P1066" s="89">
        <v>50480815150</v>
      </c>
      <c r="Q1066" s="91" t="s">
        <v>2807</v>
      </c>
      <c r="R1066" s="91" t="s">
        <v>8201</v>
      </c>
      <c r="S1066" s="78" t="s">
        <v>20789</v>
      </c>
      <c r="T1066" s="79">
        <v>735000</v>
      </c>
      <c r="U1066" s="87"/>
    </row>
    <row r="1067" spans="1:21">
      <c r="A1067" s="87" t="s">
        <v>8179</v>
      </c>
      <c r="B1067" s="87" t="s">
        <v>7870</v>
      </c>
      <c r="C1067" s="87">
        <v>19427110</v>
      </c>
      <c r="D1067" s="88">
        <v>276</v>
      </c>
      <c r="E1067" s="88">
        <v>2011</v>
      </c>
      <c r="F1067" s="467">
        <v>735000</v>
      </c>
      <c r="L1067" s="80">
        <v>41176</v>
      </c>
      <c r="M1067" s="74">
        <v>266</v>
      </c>
      <c r="N1067" s="81" t="s">
        <v>2930</v>
      </c>
      <c r="O1067" s="89" t="s">
        <v>3894</v>
      </c>
      <c r="P1067" s="89" t="s">
        <v>8202</v>
      </c>
      <c r="Q1067" s="91" t="s">
        <v>2782</v>
      </c>
      <c r="R1067" s="91" t="s">
        <v>8203</v>
      </c>
      <c r="S1067" s="78" t="s">
        <v>20789</v>
      </c>
      <c r="T1067" s="79">
        <v>735000</v>
      </c>
      <c r="U1067" s="87"/>
    </row>
    <row r="1068" spans="1:21">
      <c r="A1068" s="87" t="s">
        <v>8180</v>
      </c>
      <c r="B1068" s="87" t="s">
        <v>7870</v>
      </c>
      <c r="C1068" s="87">
        <v>28428807</v>
      </c>
      <c r="D1068" s="88">
        <v>276</v>
      </c>
      <c r="E1068" s="88">
        <v>2011</v>
      </c>
      <c r="F1068" s="467">
        <v>735000</v>
      </c>
      <c r="L1068" s="80">
        <v>41176</v>
      </c>
      <c r="M1068" s="74">
        <v>266</v>
      </c>
      <c r="N1068" s="81" t="s">
        <v>2930</v>
      </c>
      <c r="O1068" s="89" t="s">
        <v>3894</v>
      </c>
      <c r="P1068" s="89">
        <v>242151587</v>
      </c>
      <c r="Q1068" s="91" t="s">
        <v>2964</v>
      </c>
      <c r="R1068" s="91" t="s">
        <v>8204</v>
      </c>
      <c r="S1068" s="78" t="s">
        <v>20789</v>
      </c>
      <c r="T1068" s="79">
        <v>735000</v>
      </c>
      <c r="U1068" s="87"/>
    </row>
    <row r="1069" spans="1:21">
      <c r="A1069" s="87" t="s">
        <v>8181</v>
      </c>
      <c r="B1069" s="87" t="s">
        <v>7870</v>
      </c>
      <c r="C1069" s="87">
        <v>91235685</v>
      </c>
      <c r="D1069" s="88">
        <v>276</v>
      </c>
      <c r="E1069" s="88">
        <v>2011</v>
      </c>
      <c r="F1069" s="467">
        <v>735000</v>
      </c>
      <c r="L1069" s="80">
        <v>41176</v>
      </c>
      <c r="M1069" s="74">
        <v>266</v>
      </c>
      <c r="N1069" s="81" t="s">
        <v>2930</v>
      </c>
      <c r="O1069" s="89" t="s">
        <v>3894</v>
      </c>
      <c r="P1069" s="89">
        <v>197489115</v>
      </c>
      <c r="Q1069" s="91" t="s">
        <v>2964</v>
      </c>
      <c r="R1069" s="91" t="s">
        <v>8205</v>
      </c>
      <c r="S1069" s="78" t="s">
        <v>20789</v>
      </c>
      <c r="T1069" s="79">
        <v>735000</v>
      </c>
      <c r="U1069" s="87"/>
    </row>
    <row r="1070" spans="1:21">
      <c r="A1070" s="87" t="s">
        <v>8182</v>
      </c>
      <c r="B1070" s="87" t="s">
        <v>7870</v>
      </c>
      <c r="C1070" s="87">
        <v>91255840</v>
      </c>
      <c r="D1070" s="88">
        <v>276</v>
      </c>
      <c r="E1070" s="88">
        <v>2011</v>
      </c>
      <c r="F1070" s="467">
        <v>735000</v>
      </c>
      <c r="L1070" s="80">
        <v>41176</v>
      </c>
      <c r="M1070" s="74">
        <v>266</v>
      </c>
      <c r="N1070" s="81" t="s">
        <v>2930</v>
      </c>
      <c r="O1070" s="89" t="s">
        <v>3894</v>
      </c>
      <c r="P1070" s="89" t="s">
        <v>8162</v>
      </c>
      <c r="Q1070" s="91" t="s">
        <v>2782</v>
      </c>
      <c r="R1070" s="91" t="s">
        <v>8206</v>
      </c>
      <c r="S1070" s="78" t="s">
        <v>20789</v>
      </c>
      <c r="T1070" s="79">
        <v>735000</v>
      </c>
      <c r="U1070" s="87"/>
    </row>
    <row r="1071" spans="1:21">
      <c r="A1071" s="87" t="s">
        <v>8183</v>
      </c>
      <c r="B1071" s="87" t="s">
        <v>7870</v>
      </c>
      <c r="C1071" s="87">
        <v>32718800</v>
      </c>
      <c r="D1071" s="88">
        <v>276</v>
      </c>
      <c r="E1071" s="88">
        <v>2011</v>
      </c>
      <c r="F1071" s="467">
        <v>735000</v>
      </c>
      <c r="L1071" s="80">
        <v>41176</v>
      </c>
      <c r="M1071" s="74">
        <v>266</v>
      </c>
      <c r="N1071" s="81" t="s">
        <v>2930</v>
      </c>
      <c r="O1071" s="89" t="s">
        <v>3894</v>
      </c>
      <c r="P1071" s="89" t="s">
        <v>8207</v>
      </c>
      <c r="Q1071" s="91" t="s">
        <v>2782</v>
      </c>
      <c r="R1071" s="91" t="s">
        <v>8208</v>
      </c>
      <c r="S1071" s="78" t="s">
        <v>20789</v>
      </c>
      <c r="T1071" s="79">
        <v>735000</v>
      </c>
      <c r="U1071" s="87"/>
    </row>
    <row r="1072" spans="1:21">
      <c r="A1072" s="87" t="s">
        <v>8209</v>
      </c>
      <c r="B1072" s="87" t="s">
        <v>7870</v>
      </c>
      <c r="C1072" s="87">
        <v>14895535</v>
      </c>
      <c r="D1072" s="88">
        <v>276</v>
      </c>
      <c r="E1072" s="88">
        <v>2011</v>
      </c>
      <c r="F1072" s="467">
        <v>367500</v>
      </c>
      <c r="L1072" s="80">
        <v>41176</v>
      </c>
      <c r="M1072" s="74">
        <v>268</v>
      </c>
      <c r="N1072" s="81" t="s">
        <v>2930</v>
      </c>
      <c r="O1072" s="89" t="s">
        <v>3894</v>
      </c>
      <c r="P1072" s="89" t="s">
        <v>8216</v>
      </c>
      <c r="Q1072" s="91" t="s">
        <v>2807</v>
      </c>
      <c r="R1072" s="91" t="s">
        <v>8217</v>
      </c>
      <c r="S1072" s="78" t="s">
        <v>20789</v>
      </c>
      <c r="T1072" s="79">
        <v>367500</v>
      </c>
      <c r="U1072" s="87"/>
    </row>
    <row r="1073" spans="1:21">
      <c r="A1073" s="87" t="s">
        <v>8210</v>
      </c>
      <c r="B1073" s="87" t="s">
        <v>7870</v>
      </c>
      <c r="C1073" s="87">
        <v>52048541</v>
      </c>
      <c r="D1073" s="88">
        <v>276</v>
      </c>
      <c r="E1073" s="88">
        <v>2011</v>
      </c>
      <c r="F1073" s="467">
        <v>245000</v>
      </c>
      <c r="L1073" s="80">
        <v>41176</v>
      </c>
      <c r="M1073" s="74">
        <v>268</v>
      </c>
      <c r="N1073" s="81" t="s">
        <v>2930</v>
      </c>
      <c r="O1073" s="89" t="s">
        <v>3894</v>
      </c>
      <c r="P1073" s="89" t="s">
        <v>7222</v>
      </c>
      <c r="Q1073" s="91" t="s">
        <v>2782</v>
      </c>
      <c r="R1073" s="91" t="s">
        <v>8218</v>
      </c>
      <c r="S1073" s="78" t="s">
        <v>20789</v>
      </c>
      <c r="T1073" s="79">
        <v>245000</v>
      </c>
      <c r="U1073" s="87"/>
    </row>
    <row r="1074" spans="1:21">
      <c r="A1074" s="87" t="s">
        <v>8211</v>
      </c>
      <c r="B1074" s="87" t="s">
        <v>7870</v>
      </c>
      <c r="C1074" s="87">
        <v>79323353</v>
      </c>
      <c r="D1074" s="88">
        <v>276</v>
      </c>
      <c r="E1074" s="88">
        <v>2011</v>
      </c>
      <c r="F1074" s="467">
        <v>349000</v>
      </c>
      <c r="L1074" s="80">
        <v>41176</v>
      </c>
      <c r="M1074" s="74">
        <v>268</v>
      </c>
      <c r="N1074" s="81" t="s">
        <v>2930</v>
      </c>
      <c r="O1074" s="89" t="s">
        <v>2850</v>
      </c>
      <c r="P1074" s="89" t="s">
        <v>8219</v>
      </c>
      <c r="Q1074" s="91" t="s">
        <v>2782</v>
      </c>
      <c r="R1074" s="91" t="s">
        <v>8220</v>
      </c>
      <c r="S1074" s="78" t="s">
        <v>20789</v>
      </c>
      <c r="T1074" s="79">
        <v>349000</v>
      </c>
      <c r="U1074" s="87"/>
    </row>
    <row r="1075" spans="1:21">
      <c r="A1075" s="87" t="s">
        <v>8212</v>
      </c>
      <c r="B1075" s="87" t="s">
        <v>7870</v>
      </c>
      <c r="C1075" s="87">
        <v>24578181</v>
      </c>
      <c r="D1075" s="88">
        <v>276</v>
      </c>
      <c r="E1075" s="88">
        <v>2011</v>
      </c>
      <c r="F1075" s="467">
        <v>367500</v>
      </c>
      <c r="L1075" s="80">
        <v>41176</v>
      </c>
      <c r="M1075" s="74">
        <v>268</v>
      </c>
      <c r="N1075" s="81" t="s">
        <v>2930</v>
      </c>
      <c r="O1075" s="89" t="s">
        <v>3894</v>
      </c>
      <c r="P1075" s="89" t="s">
        <v>8221</v>
      </c>
      <c r="Q1075" s="91" t="s">
        <v>2807</v>
      </c>
      <c r="R1075" s="91" t="s">
        <v>8222</v>
      </c>
      <c r="S1075" s="78" t="s">
        <v>20789</v>
      </c>
      <c r="T1075" s="79">
        <v>367500</v>
      </c>
      <c r="U1075" s="87"/>
    </row>
    <row r="1076" spans="1:21">
      <c r="A1076" s="87" t="s">
        <v>8213</v>
      </c>
      <c r="B1076" s="87" t="s">
        <v>7870</v>
      </c>
      <c r="C1076" s="87">
        <v>52318850</v>
      </c>
      <c r="D1076" s="88">
        <v>276</v>
      </c>
      <c r="E1076" s="88">
        <v>2011</v>
      </c>
      <c r="F1076" s="467">
        <v>490000</v>
      </c>
      <c r="L1076" s="80">
        <v>41176</v>
      </c>
      <c r="M1076" s="74">
        <v>268</v>
      </c>
      <c r="N1076" s="81" t="s">
        <v>2930</v>
      </c>
      <c r="O1076" s="89" t="s">
        <v>3894</v>
      </c>
      <c r="P1076" s="89" t="s">
        <v>8223</v>
      </c>
      <c r="Q1076" s="91" t="s">
        <v>2782</v>
      </c>
      <c r="R1076" s="91" t="s">
        <v>8224</v>
      </c>
      <c r="S1076" s="78" t="s">
        <v>20789</v>
      </c>
      <c r="T1076" s="79">
        <v>490000</v>
      </c>
      <c r="U1076" s="87"/>
    </row>
    <row r="1077" spans="1:21">
      <c r="A1077" s="87" t="s">
        <v>8214</v>
      </c>
      <c r="B1077" s="87" t="s">
        <v>7636</v>
      </c>
      <c r="C1077" s="87" t="s">
        <v>8215</v>
      </c>
      <c r="D1077" s="88">
        <v>276</v>
      </c>
      <c r="E1077" s="88">
        <v>2011</v>
      </c>
      <c r="F1077" s="467">
        <v>367500</v>
      </c>
      <c r="L1077" s="80">
        <v>41176</v>
      </c>
      <c r="M1077" s="74">
        <v>268</v>
      </c>
      <c r="N1077" s="81" t="s">
        <v>2930</v>
      </c>
      <c r="O1077" s="89" t="s">
        <v>3894</v>
      </c>
      <c r="P1077" s="89" t="s">
        <v>8225</v>
      </c>
      <c r="Q1077" s="91" t="s">
        <v>2807</v>
      </c>
      <c r="R1077" s="91" t="s">
        <v>8224</v>
      </c>
      <c r="S1077" s="78" t="s">
        <v>20789</v>
      </c>
      <c r="T1077" s="79">
        <v>367500</v>
      </c>
      <c r="U1077" s="87"/>
    </row>
    <row r="1078" spans="1:21">
      <c r="A1078" s="87" t="s">
        <v>8281</v>
      </c>
      <c r="B1078" s="87" t="s">
        <v>3913</v>
      </c>
      <c r="C1078" s="87" t="s">
        <v>8284</v>
      </c>
      <c r="D1078" s="88">
        <v>276</v>
      </c>
      <c r="E1078" s="88">
        <v>2011</v>
      </c>
      <c r="F1078" s="467">
        <v>8190000</v>
      </c>
      <c r="L1078" s="80">
        <v>41179</v>
      </c>
      <c r="M1078" s="74">
        <v>267</v>
      </c>
      <c r="N1078" s="81" t="s">
        <v>2930</v>
      </c>
      <c r="O1078" s="89"/>
      <c r="P1078" s="89"/>
      <c r="Q1078" s="91"/>
      <c r="R1078" s="91" t="s">
        <v>8288</v>
      </c>
      <c r="S1078" s="78" t="s">
        <v>20789</v>
      </c>
      <c r="T1078" s="79">
        <v>8190000</v>
      </c>
      <c r="U1078" s="87"/>
    </row>
    <row r="1079" spans="1:21">
      <c r="A1079" s="87" t="s">
        <v>8282</v>
      </c>
      <c r="B1079" s="87" t="s">
        <v>3913</v>
      </c>
      <c r="C1079" s="87" t="s">
        <v>8285</v>
      </c>
      <c r="D1079" s="88">
        <v>276</v>
      </c>
      <c r="E1079" s="88">
        <v>2011</v>
      </c>
      <c r="F1079" s="467">
        <v>2200000</v>
      </c>
      <c r="L1079" s="80">
        <v>41179</v>
      </c>
      <c r="M1079" s="74">
        <v>267</v>
      </c>
      <c r="N1079" s="81" t="s">
        <v>2930</v>
      </c>
      <c r="O1079" s="89"/>
      <c r="P1079" s="89"/>
      <c r="Q1079" s="91"/>
      <c r="R1079" s="91" t="s">
        <v>8289</v>
      </c>
      <c r="S1079" s="78" t="s">
        <v>20789</v>
      </c>
      <c r="T1079" s="79">
        <v>2200000</v>
      </c>
      <c r="U1079" s="87"/>
    </row>
    <row r="1080" spans="1:21">
      <c r="A1080" s="87" t="s">
        <v>6435</v>
      </c>
      <c r="B1080" s="87" t="s">
        <v>3913</v>
      </c>
      <c r="C1080" s="87" t="s">
        <v>8286</v>
      </c>
      <c r="D1080" s="88">
        <v>276</v>
      </c>
      <c r="E1080" s="88">
        <v>2011</v>
      </c>
      <c r="F1080" s="467">
        <v>795000</v>
      </c>
      <c r="L1080" s="80">
        <v>41179</v>
      </c>
      <c r="M1080" s="74">
        <v>267</v>
      </c>
      <c r="N1080" s="81" t="s">
        <v>2930</v>
      </c>
      <c r="O1080" s="89"/>
      <c r="P1080" s="89"/>
      <c r="Q1080" s="91"/>
      <c r="R1080" s="91" t="s">
        <v>8290</v>
      </c>
      <c r="S1080" s="78" t="s">
        <v>20789</v>
      </c>
      <c r="T1080" s="79">
        <v>795000</v>
      </c>
      <c r="U1080" s="87"/>
    </row>
    <row r="1081" spans="1:21">
      <c r="A1081" s="87" t="s">
        <v>8283</v>
      </c>
      <c r="B1081" s="87" t="s">
        <v>3913</v>
      </c>
      <c r="C1081" s="87" t="s">
        <v>8287</v>
      </c>
      <c r="D1081" s="88">
        <v>276</v>
      </c>
      <c r="E1081" s="88">
        <v>2011</v>
      </c>
      <c r="F1081" s="467">
        <v>3920000</v>
      </c>
      <c r="L1081" s="80">
        <v>41179</v>
      </c>
      <c r="M1081" s="74">
        <v>267</v>
      </c>
      <c r="N1081" s="81" t="s">
        <v>2930</v>
      </c>
      <c r="O1081" s="89"/>
      <c r="P1081" s="89"/>
      <c r="Q1081" s="91"/>
      <c r="R1081" s="91" t="s">
        <v>8291</v>
      </c>
      <c r="S1081" s="78" t="s">
        <v>20789</v>
      </c>
      <c r="T1081" s="79">
        <v>3920000</v>
      </c>
      <c r="U1081" s="87"/>
    </row>
    <row r="1082" spans="1:21">
      <c r="A1082" s="87" t="s">
        <v>2936</v>
      </c>
      <c r="B1082" s="87" t="s">
        <v>7870</v>
      </c>
      <c r="C1082" s="87">
        <v>79779335</v>
      </c>
      <c r="D1082" s="88">
        <v>276</v>
      </c>
      <c r="E1082" s="88">
        <v>2011</v>
      </c>
      <c r="F1082" s="467">
        <v>490000</v>
      </c>
      <c r="L1082" s="80">
        <v>41180</v>
      </c>
      <c r="M1082" s="74">
        <v>271</v>
      </c>
      <c r="N1082" s="81" t="s">
        <v>2930</v>
      </c>
      <c r="O1082" s="89" t="s">
        <v>3894</v>
      </c>
      <c r="P1082" s="89" t="s">
        <v>2954</v>
      </c>
      <c r="Q1082" s="91" t="s">
        <v>2782</v>
      </c>
      <c r="R1082" s="91" t="s">
        <v>8312</v>
      </c>
      <c r="S1082" s="78" t="s">
        <v>20789</v>
      </c>
      <c r="T1082" s="79">
        <v>490000</v>
      </c>
      <c r="U1082" s="87"/>
    </row>
    <row r="1083" spans="1:21">
      <c r="A1083" s="87" t="s">
        <v>8292</v>
      </c>
      <c r="B1083" s="87" t="s">
        <v>7870</v>
      </c>
      <c r="C1083" s="87">
        <v>41914787</v>
      </c>
      <c r="D1083" s="88">
        <v>276</v>
      </c>
      <c r="E1083" s="88">
        <v>2011</v>
      </c>
      <c r="F1083" s="467">
        <v>372000</v>
      </c>
      <c r="L1083" s="80">
        <v>41180</v>
      </c>
      <c r="M1083" s="74">
        <v>271</v>
      </c>
      <c r="N1083" s="81" t="s">
        <v>2930</v>
      </c>
      <c r="O1083" s="89" t="s">
        <v>3894</v>
      </c>
      <c r="P1083" s="89">
        <v>70501742323</v>
      </c>
      <c r="Q1083" s="91" t="s">
        <v>2807</v>
      </c>
      <c r="R1083" s="91" t="s">
        <v>8313</v>
      </c>
      <c r="S1083" s="78" t="s">
        <v>20789</v>
      </c>
      <c r="T1083" s="79">
        <v>372000</v>
      </c>
      <c r="U1083" s="87"/>
    </row>
    <row r="1084" spans="1:21">
      <c r="A1084" s="87" t="s">
        <v>8293</v>
      </c>
      <c r="B1084" s="87" t="s">
        <v>7870</v>
      </c>
      <c r="C1084" s="87">
        <v>72131488</v>
      </c>
      <c r="D1084" s="88">
        <v>276</v>
      </c>
      <c r="E1084" s="88">
        <v>2011</v>
      </c>
      <c r="F1084" s="467">
        <v>372000</v>
      </c>
      <c r="L1084" s="80">
        <v>41180</v>
      </c>
      <c r="M1084" s="74">
        <v>271</v>
      </c>
      <c r="N1084" s="81" t="s">
        <v>2930</v>
      </c>
      <c r="O1084" s="89" t="s">
        <v>2850</v>
      </c>
      <c r="P1084" s="89">
        <v>69211301802</v>
      </c>
      <c r="Q1084" s="91" t="s">
        <v>2807</v>
      </c>
      <c r="R1084" s="91" t="s">
        <v>8314</v>
      </c>
      <c r="S1084" s="78" t="s">
        <v>20789</v>
      </c>
      <c r="T1084" s="79">
        <v>372000</v>
      </c>
      <c r="U1084" s="87"/>
    </row>
    <row r="1085" spans="1:21">
      <c r="A1085" s="87" t="s">
        <v>7815</v>
      </c>
      <c r="B1085" s="87" t="s">
        <v>7870</v>
      </c>
      <c r="C1085" s="87">
        <v>52864113</v>
      </c>
      <c r="D1085" s="88">
        <v>276</v>
      </c>
      <c r="E1085" s="88">
        <v>2011</v>
      </c>
      <c r="F1085" s="467">
        <v>735000</v>
      </c>
      <c r="L1085" s="80">
        <v>41180</v>
      </c>
      <c r="M1085" s="74">
        <v>271</v>
      </c>
      <c r="N1085" s="81" t="s">
        <v>2930</v>
      </c>
      <c r="O1085" s="89" t="s">
        <v>3894</v>
      </c>
      <c r="P1085" s="89" t="s">
        <v>7896</v>
      </c>
      <c r="Q1085" s="91" t="s">
        <v>2782</v>
      </c>
      <c r="R1085" s="91" t="s">
        <v>7897</v>
      </c>
      <c r="S1085" s="78" t="s">
        <v>20789</v>
      </c>
      <c r="T1085" s="79">
        <v>735000</v>
      </c>
      <c r="U1085" s="87"/>
    </row>
    <row r="1086" spans="1:21">
      <c r="A1086" s="87" t="s">
        <v>8294</v>
      </c>
      <c r="B1086" s="87" t="s">
        <v>7870</v>
      </c>
      <c r="C1086" s="87">
        <v>43116357</v>
      </c>
      <c r="D1086" s="88">
        <v>276</v>
      </c>
      <c r="E1086" s="88">
        <v>2011</v>
      </c>
      <c r="F1086" s="467">
        <v>367500</v>
      </c>
      <c r="L1086" s="80">
        <v>41180</v>
      </c>
      <c r="M1086" s="74">
        <v>271</v>
      </c>
      <c r="N1086" s="81" t="s">
        <v>2930</v>
      </c>
      <c r="O1086" s="89" t="s">
        <v>3894</v>
      </c>
      <c r="P1086" s="89" t="s">
        <v>8315</v>
      </c>
      <c r="Q1086" s="91" t="s">
        <v>2807</v>
      </c>
      <c r="R1086" s="91" t="s">
        <v>8316</v>
      </c>
      <c r="S1086" s="78" t="s">
        <v>20789</v>
      </c>
      <c r="T1086" s="79">
        <v>367500</v>
      </c>
      <c r="U1086" s="87"/>
    </row>
    <row r="1087" spans="1:21">
      <c r="A1087" s="87" t="s">
        <v>8295</v>
      </c>
      <c r="B1087" s="87" t="s">
        <v>7870</v>
      </c>
      <c r="C1087" s="87">
        <v>52146331</v>
      </c>
      <c r="D1087" s="88">
        <v>276</v>
      </c>
      <c r="E1087" s="88">
        <v>2011</v>
      </c>
      <c r="F1087" s="467">
        <v>372000</v>
      </c>
      <c r="L1087" s="80">
        <v>41180</v>
      </c>
      <c r="M1087" s="74">
        <v>271</v>
      </c>
      <c r="N1087" s="81" t="s">
        <v>2930</v>
      </c>
      <c r="O1087" s="89" t="s">
        <v>3894</v>
      </c>
      <c r="P1087" s="89" t="s">
        <v>8317</v>
      </c>
      <c r="Q1087" s="91" t="s">
        <v>2782</v>
      </c>
      <c r="R1087" s="91" t="s">
        <v>8318</v>
      </c>
      <c r="S1087" s="78" t="s">
        <v>20789</v>
      </c>
      <c r="T1087" s="79">
        <v>372000</v>
      </c>
      <c r="U1087" s="87"/>
    </row>
    <row r="1088" spans="1:21">
      <c r="A1088" s="87" t="s">
        <v>8296</v>
      </c>
      <c r="B1088" s="87" t="s">
        <v>7870</v>
      </c>
      <c r="C1088" s="87">
        <v>51694895</v>
      </c>
      <c r="D1088" s="88">
        <v>276</v>
      </c>
      <c r="E1088" s="88">
        <v>2011</v>
      </c>
      <c r="F1088" s="467">
        <v>1470000</v>
      </c>
      <c r="L1088" s="80">
        <v>41180</v>
      </c>
      <c r="M1088" s="74">
        <v>271</v>
      </c>
      <c r="N1088" s="81" t="s">
        <v>2930</v>
      </c>
      <c r="O1088" s="89" t="s">
        <v>8319</v>
      </c>
      <c r="P1088" s="89" t="s">
        <v>8320</v>
      </c>
      <c r="Q1088" s="91" t="s">
        <v>2807</v>
      </c>
      <c r="R1088" s="91" t="s">
        <v>8321</v>
      </c>
      <c r="S1088" s="78" t="s">
        <v>20789</v>
      </c>
      <c r="T1088" s="79">
        <v>1470000</v>
      </c>
      <c r="U1088" s="87"/>
    </row>
    <row r="1089" spans="1:21">
      <c r="A1089" s="87" t="s">
        <v>8297</v>
      </c>
      <c r="B1089" s="87" t="s">
        <v>7870</v>
      </c>
      <c r="C1089" s="87">
        <v>192404</v>
      </c>
      <c r="D1089" s="88">
        <v>276</v>
      </c>
      <c r="E1089" s="88">
        <v>2011</v>
      </c>
      <c r="F1089" s="467">
        <v>980000</v>
      </c>
      <c r="L1089" s="80">
        <v>41180</v>
      </c>
      <c r="M1089" s="74">
        <v>271</v>
      </c>
      <c r="N1089" s="81" t="s">
        <v>2930</v>
      </c>
      <c r="O1089" s="89" t="s">
        <v>8319</v>
      </c>
      <c r="P1089" s="89" t="s">
        <v>8322</v>
      </c>
      <c r="Q1089" s="91" t="s">
        <v>2964</v>
      </c>
      <c r="R1089" s="91" t="s">
        <v>8323</v>
      </c>
      <c r="S1089" s="78" t="s">
        <v>20789</v>
      </c>
      <c r="T1089" s="79">
        <v>980000</v>
      </c>
      <c r="U1089" s="87"/>
    </row>
    <row r="1090" spans="1:21">
      <c r="A1090" s="87" t="s">
        <v>8298</v>
      </c>
      <c r="B1090" s="87" t="s">
        <v>7870</v>
      </c>
      <c r="C1090" s="87">
        <v>80241445</v>
      </c>
      <c r="D1090" s="88">
        <v>276</v>
      </c>
      <c r="E1090" s="88">
        <v>2011</v>
      </c>
      <c r="F1090" s="467">
        <v>1470000</v>
      </c>
      <c r="L1090" s="80">
        <v>41180</v>
      </c>
      <c r="M1090" s="74">
        <v>271</v>
      </c>
      <c r="N1090" s="81" t="s">
        <v>2930</v>
      </c>
      <c r="O1090" s="89" t="s">
        <v>8319</v>
      </c>
      <c r="P1090" s="89" t="s">
        <v>8324</v>
      </c>
      <c r="Q1090" s="91" t="s">
        <v>2811</v>
      </c>
      <c r="R1090" s="91" t="s">
        <v>8325</v>
      </c>
      <c r="S1090" s="78" t="s">
        <v>20789</v>
      </c>
      <c r="T1090" s="79">
        <v>1470000</v>
      </c>
      <c r="U1090" s="87"/>
    </row>
    <row r="1091" spans="1:21">
      <c r="A1091" s="87" t="s">
        <v>8299</v>
      </c>
      <c r="B1091" s="87" t="s">
        <v>7870</v>
      </c>
      <c r="C1091" s="87">
        <v>71226849</v>
      </c>
      <c r="D1091" s="88">
        <v>276</v>
      </c>
      <c r="E1091" s="88">
        <v>2011</v>
      </c>
      <c r="F1091" s="467">
        <v>1090000</v>
      </c>
      <c r="L1091" s="80">
        <v>41180</v>
      </c>
      <c r="M1091" s="74">
        <v>271</v>
      </c>
      <c r="N1091" s="81" t="s">
        <v>2930</v>
      </c>
      <c r="O1091" s="89" t="s">
        <v>3894</v>
      </c>
      <c r="P1091" s="89" t="s">
        <v>8326</v>
      </c>
      <c r="Q1091" s="91" t="s">
        <v>2807</v>
      </c>
      <c r="R1091" s="91" t="s">
        <v>8327</v>
      </c>
      <c r="S1091" s="78" t="s">
        <v>20789</v>
      </c>
      <c r="T1091" s="79">
        <v>1090000</v>
      </c>
      <c r="U1091" s="87"/>
    </row>
    <row r="1092" spans="1:21">
      <c r="A1092" s="87" t="s">
        <v>8300</v>
      </c>
      <c r="B1092" s="87" t="s">
        <v>7870</v>
      </c>
      <c r="C1092" s="87">
        <v>71396622</v>
      </c>
      <c r="D1092" s="88">
        <v>276</v>
      </c>
      <c r="E1092" s="88">
        <v>2011</v>
      </c>
      <c r="F1092" s="467">
        <v>980000</v>
      </c>
      <c r="L1092" s="80">
        <v>41180</v>
      </c>
      <c r="M1092" s="74">
        <v>271</v>
      </c>
      <c r="N1092" s="81" t="s">
        <v>2930</v>
      </c>
      <c r="O1092" s="89" t="s">
        <v>8319</v>
      </c>
      <c r="P1092" s="89" t="s">
        <v>8328</v>
      </c>
      <c r="Q1092" s="91" t="s">
        <v>2807</v>
      </c>
      <c r="R1092" s="91" t="s">
        <v>8329</v>
      </c>
      <c r="S1092" s="78" t="s">
        <v>20789</v>
      </c>
      <c r="T1092" s="79">
        <v>980000</v>
      </c>
      <c r="U1092" s="87"/>
    </row>
    <row r="1093" spans="1:21">
      <c r="A1093" s="87" t="s">
        <v>8301</v>
      </c>
      <c r="B1093" s="87" t="s">
        <v>7870</v>
      </c>
      <c r="C1093" s="87">
        <v>94432857</v>
      </c>
      <c r="D1093" s="88">
        <v>276</v>
      </c>
      <c r="E1093" s="88">
        <v>2011</v>
      </c>
      <c r="F1093" s="467">
        <v>1225000</v>
      </c>
      <c r="L1093" s="80">
        <v>41180</v>
      </c>
      <c r="M1093" s="74">
        <v>271</v>
      </c>
      <c r="N1093" s="81" t="s">
        <v>2930</v>
      </c>
      <c r="O1093" s="89" t="s">
        <v>3894</v>
      </c>
      <c r="P1093" s="89" t="s">
        <v>8330</v>
      </c>
      <c r="Q1093" s="91" t="s">
        <v>8331</v>
      </c>
      <c r="R1093" s="91" t="s">
        <v>8332</v>
      </c>
      <c r="S1093" s="78" t="s">
        <v>20789</v>
      </c>
      <c r="T1093" s="79">
        <v>1225000</v>
      </c>
      <c r="U1093" s="87"/>
    </row>
    <row r="1094" spans="1:21">
      <c r="A1094" s="87" t="s">
        <v>8302</v>
      </c>
      <c r="B1094" s="87" t="s">
        <v>7636</v>
      </c>
      <c r="C1094" s="87" t="s">
        <v>8303</v>
      </c>
      <c r="D1094" s="88">
        <v>276</v>
      </c>
      <c r="E1094" s="88">
        <v>2011</v>
      </c>
      <c r="F1094" s="467">
        <v>735000</v>
      </c>
      <c r="L1094" s="80">
        <v>41180</v>
      </c>
      <c r="M1094" s="74">
        <v>271</v>
      </c>
      <c r="N1094" s="81" t="s">
        <v>2930</v>
      </c>
      <c r="O1094" s="89" t="s">
        <v>3894</v>
      </c>
      <c r="P1094" s="89" t="s">
        <v>8333</v>
      </c>
      <c r="Q1094" s="91" t="s">
        <v>2782</v>
      </c>
      <c r="R1094" s="91" t="s">
        <v>7933</v>
      </c>
      <c r="S1094" s="78" t="s">
        <v>20789</v>
      </c>
      <c r="T1094" s="79">
        <v>735000</v>
      </c>
      <c r="U1094" s="87"/>
    </row>
    <row r="1095" spans="1:21">
      <c r="A1095" s="87" t="s">
        <v>8304</v>
      </c>
      <c r="B1095" s="87" t="s">
        <v>7870</v>
      </c>
      <c r="C1095" s="87">
        <v>19187264</v>
      </c>
      <c r="D1095" s="88">
        <v>276</v>
      </c>
      <c r="E1095" s="88">
        <v>2011</v>
      </c>
      <c r="F1095" s="467">
        <v>1116000</v>
      </c>
      <c r="L1095" s="80">
        <v>41180</v>
      </c>
      <c r="M1095" s="74">
        <v>271</v>
      </c>
      <c r="N1095" s="81" t="s">
        <v>2930</v>
      </c>
      <c r="O1095" s="89" t="s">
        <v>3894</v>
      </c>
      <c r="P1095" s="89" t="s">
        <v>8334</v>
      </c>
      <c r="Q1095" s="91" t="s">
        <v>2782</v>
      </c>
      <c r="R1095" s="91" t="s">
        <v>8335</v>
      </c>
      <c r="S1095" s="78" t="s">
        <v>20789</v>
      </c>
      <c r="T1095" s="79">
        <v>1116000</v>
      </c>
      <c r="U1095" s="87"/>
    </row>
    <row r="1096" spans="1:21">
      <c r="A1096" s="87" t="s">
        <v>6879</v>
      </c>
      <c r="B1096" s="87" t="s">
        <v>7870</v>
      </c>
      <c r="C1096" s="87">
        <v>12956132</v>
      </c>
      <c r="D1096" s="88">
        <v>276</v>
      </c>
      <c r="E1096" s="88">
        <v>2011</v>
      </c>
      <c r="F1096" s="467">
        <v>367500</v>
      </c>
      <c r="L1096" s="80">
        <v>41180</v>
      </c>
      <c r="M1096" s="74">
        <v>271</v>
      </c>
      <c r="N1096" s="81" t="s">
        <v>2930</v>
      </c>
      <c r="O1096" s="89" t="s">
        <v>3894</v>
      </c>
      <c r="P1096" s="89" t="s">
        <v>3897</v>
      </c>
      <c r="Q1096" s="91" t="s">
        <v>2807</v>
      </c>
      <c r="R1096" s="91" t="s">
        <v>8336</v>
      </c>
      <c r="S1096" s="78" t="s">
        <v>20789</v>
      </c>
      <c r="T1096" s="79">
        <v>367500</v>
      </c>
      <c r="U1096" s="87"/>
    </row>
    <row r="1097" spans="1:21">
      <c r="A1097" s="87" t="s">
        <v>8305</v>
      </c>
      <c r="B1097" s="87" t="s">
        <v>7870</v>
      </c>
      <c r="C1097" s="87">
        <v>79356851</v>
      </c>
      <c r="D1097" s="88">
        <v>276</v>
      </c>
      <c r="E1097" s="88">
        <v>2011</v>
      </c>
      <c r="F1097" s="467">
        <v>372000</v>
      </c>
      <c r="L1097" s="80">
        <v>41180</v>
      </c>
      <c r="M1097" s="74">
        <v>271</v>
      </c>
      <c r="N1097" s="81" t="s">
        <v>2930</v>
      </c>
      <c r="O1097" s="89" t="s">
        <v>3894</v>
      </c>
      <c r="P1097" s="89">
        <v>93504260800</v>
      </c>
      <c r="Q1097" s="91" t="s">
        <v>2807</v>
      </c>
      <c r="R1097" s="91" t="s">
        <v>8337</v>
      </c>
      <c r="S1097" s="78" t="s">
        <v>20789</v>
      </c>
      <c r="T1097" s="79">
        <v>372000</v>
      </c>
      <c r="U1097" s="87"/>
    </row>
    <row r="1098" spans="1:21">
      <c r="A1098" s="87" t="s">
        <v>8306</v>
      </c>
      <c r="B1098" s="87" t="s">
        <v>7870</v>
      </c>
      <c r="C1098" s="87">
        <v>51912705</v>
      </c>
      <c r="D1098" s="88">
        <v>276</v>
      </c>
      <c r="E1098" s="88">
        <v>2011</v>
      </c>
      <c r="F1098" s="467">
        <v>372000</v>
      </c>
      <c r="L1098" s="80">
        <v>41180</v>
      </c>
      <c r="M1098" s="74">
        <v>271</v>
      </c>
      <c r="N1098" s="81" t="s">
        <v>2930</v>
      </c>
      <c r="O1098" s="89" t="s">
        <v>8319</v>
      </c>
      <c r="P1098" s="89" t="s">
        <v>8338</v>
      </c>
      <c r="Q1098" s="91" t="s">
        <v>2964</v>
      </c>
      <c r="R1098" s="91" t="s">
        <v>8339</v>
      </c>
      <c r="S1098" s="78" t="s">
        <v>20789</v>
      </c>
      <c r="T1098" s="79">
        <v>372000</v>
      </c>
      <c r="U1098" s="87"/>
    </row>
    <row r="1099" spans="1:21">
      <c r="A1099" s="87" t="s">
        <v>8307</v>
      </c>
      <c r="B1099" s="87" t="s">
        <v>7870</v>
      </c>
      <c r="C1099" s="87">
        <v>31920603</v>
      </c>
      <c r="D1099" s="88">
        <v>276</v>
      </c>
      <c r="E1099" s="88">
        <v>2011</v>
      </c>
      <c r="F1099" s="467">
        <v>367500</v>
      </c>
      <c r="L1099" s="80">
        <v>41180</v>
      </c>
      <c r="M1099" s="74">
        <v>271</v>
      </c>
      <c r="N1099" s="81" t="s">
        <v>2930</v>
      </c>
      <c r="O1099" s="89" t="s">
        <v>3894</v>
      </c>
      <c r="P1099" s="89" t="s">
        <v>8340</v>
      </c>
      <c r="Q1099" s="91" t="s">
        <v>4541</v>
      </c>
      <c r="R1099" s="91" t="s">
        <v>8341</v>
      </c>
      <c r="S1099" s="78" t="s">
        <v>20789</v>
      </c>
      <c r="T1099" s="79">
        <v>367500</v>
      </c>
      <c r="U1099" s="87"/>
    </row>
    <row r="1100" spans="1:21">
      <c r="A1100" s="87" t="s">
        <v>3317</v>
      </c>
      <c r="B1100" s="87" t="s">
        <v>7870</v>
      </c>
      <c r="C1100" s="87">
        <v>66701947</v>
      </c>
      <c r="D1100" s="88">
        <v>276</v>
      </c>
      <c r="E1100" s="88">
        <v>2011</v>
      </c>
      <c r="F1100" s="467">
        <v>735000</v>
      </c>
      <c r="L1100" s="80">
        <v>41180</v>
      </c>
      <c r="M1100" s="74">
        <v>271</v>
      </c>
      <c r="N1100" s="81" t="s">
        <v>2930</v>
      </c>
      <c r="O1100" s="89" t="s">
        <v>3894</v>
      </c>
      <c r="P1100" s="89" t="s">
        <v>3377</v>
      </c>
      <c r="Q1100" s="91" t="s">
        <v>2782</v>
      </c>
      <c r="R1100" s="91" t="s">
        <v>7950</v>
      </c>
      <c r="S1100" s="78" t="s">
        <v>20789</v>
      </c>
      <c r="T1100" s="79">
        <v>735000</v>
      </c>
      <c r="U1100" s="87"/>
    </row>
    <row r="1101" spans="1:21">
      <c r="A1101" s="87" t="s">
        <v>8308</v>
      </c>
      <c r="B1101" s="87" t="s">
        <v>7870</v>
      </c>
      <c r="C1101" s="87">
        <v>80769206</v>
      </c>
      <c r="D1101" s="88">
        <v>276</v>
      </c>
      <c r="E1101" s="88">
        <v>2011</v>
      </c>
      <c r="F1101" s="467">
        <v>490000</v>
      </c>
      <c r="L1101" s="80">
        <v>41180</v>
      </c>
      <c r="M1101" s="74">
        <v>271</v>
      </c>
      <c r="N1101" s="81" t="s">
        <v>2930</v>
      </c>
      <c r="O1101" s="89" t="s">
        <v>3894</v>
      </c>
      <c r="P1101" s="89" t="s">
        <v>7952</v>
      </c>
      <c r="Q1101" s="91" t="s">
        <v>2807</v>
      </c>
      <c r="R1101" s="91" t="s">
        <v>7953</v>
      </c>
      <c r="S1101" s="78" t="s">
        <v>20789</v>
      </c>
      <c r="T1101" s="79">
        <v>490000</v>
      </c>
      <c r="U1101" s="87"/>
    </row>
    <row r="1102" spans="1:21">
      <c r="A1102" s="87" t="s">
        <v>8309</v>
      </c>
      <c r="B1102" s="87" t="s">
        <v>7870</v>
      </c>
      <c r="C1102" s="87">
        <v>19123173</v>
      </c>
      <c r="D1102" s="88">
        <v>276</v>
      </c>
      <c r="E1102" s="88">
        <v>2011</v>
      </c>
      <c r="F1102" s="467">
        <v>372000</v>
      </c>
      <c r="L1102" s="80">
        <v>41180</v>
      </c>
      <c r="M1102" s="74">
        <v>271</v>
      </c>
      <c r="N1102" s="81" t="s">
        <v>2930</v>
      </c>
      <c r="O1102" s="89" t="s">
        <v>2850</v>
      </c>
      <c r="P1102" s="89" t="s">
        <v>8342</v>
      </c>
      <c r="Q1102" s="91" t="s">
        <v>2807</v>
      </c>
      <c r="R1102" s="91" t="s">
        <v>4106</v>
      </c>
      <c r="S1102" s="78" t="s">
        <v>20789</v>
      </c>
      <c r="T1102" s="79">
        <v>372000</v>
      </c>
      <c r="U1102" s="87"/>
    </row>
    <row r="1103" spans="1:21">
      <c r="A1103" s="87" t="s">
        <v>8310</v>
      </c>
      <c r="B1103" s="87" t="s">
        <v>7870</v>
      </c>
      <c r="C1103" s="87">
        <v>98385282</v>
      </c>
      <c r="D1103" s="88">
        <v>276</v>
      </c>
      <c r="E1103" s="88">
        <v>2011</v>
      </c>
      <c r="F1103" s="467">
        <v>367500</v>
      </c>
      <c r="L1103" s="80">
        <v>41180</v>
      </c>
      <c r="M1103" s="74">
        <v>271</v>
      </c>
      <c r="N1103" s="81" t="s">
        <v>2930</v>
      </c>
      <c r="O1103" s="89" t="s">
        <v>3894</v>
      </c>
      <c r="P1103" s="89" t="s">
        <v>8343</v>
      </c>
      <c r="Q1103" s="91" t="s">
        <v>2807</v>
      </c>
      <c r="R1103" s="91" t="s">
        <v>8344</v>
      </c>
      <c r="S1103" s="78" t="s">
        <v>20789</v>
      </c>
      <c r="T1103" s="79">
        <v>367500</v>
      </c>
      <c r="U1103" s="87"/>
    </row>
    <row r="1104" spans="1:21">
      <c r="A1104" s="87" t="s">
        <v>8311</v>
      </c>
      <c r="B1104" s="87" t="s">
        <v>7870</v>
      </c>
      <c r="C1104" s="87">
        <v>79111230</v>
      </c>
      <c r="D1104" s="88">
        <v>276</v>
      </c>
      <c r="E1104" s="88">
        <v>2011</v>
      </c>
      <c r="F1104" s="467">
        <v>1116000</v>
      </c>
      <c r="L1104" s="80">
        <v>41180</v>
      </c>
      <c r="M1104" s="74">
        <v>271</v>
      </c>
      <c r="N1104" s="81" t="s">
        <v>2930</v>
      </c>
      <c r="O1104" s="89" t="s">
        <v>2850</v>
      </c>
      <c r="P1104" s="89" t="s">
        <v>8345</v>
      </c>
      <c r="Q1104" s="91" t="s">
        <v>2888</v>
      </c>
      <c r="R1104" s="91" t="s">
        <v>8346</v>
      </c>
      <c r="S1104" s="78" t="s">
        <v>20789</v>
      </c>
      <c r="T1104" s="79">
        <v>1116000</v>
      </c>
      <c r="U1104" s="87"/>
    </row>
    <row r="1105" spans="1:21">
      <c r="A1105" s="87" t="s">
        <v>8347</v>
      </c>
      <c r="B1105" s="87" t="s">
        <v>7870</v>
      </c>
      <c r="C1105" s="87">
        <v>19367565</v>
      </c>
      <c r="D1105" s="88">
        <v>488</v>
      </c>
      <c r="E1105" s="88">
        <v>2010</v>
      </c>
      <c r="F1105" s="467">
        <v>744000</v>
      </c>
      <c r="L1105" s="80">
        <v>41179</v>
      </c>
      <c r="M1105" s="74">
        <v>272</v>
      </c>
      <c r="N1105" s="81" t="s">
        <v>2930</v>
      </c>
      <c r="O1105" s="89" t="s">
        <v>3894</v>
      </c>
      <c r="P1105" s="89">
        <v>20255734701</v>
      </c>
      <c r="Q1105" s="91" t="s">
        <v>2807</v>
      </c>
      <c r="R1105" s="91" t="s">
        <v>8348</v>
      </c>
      <c r="S1105" s="78" t="s">
        <v>20792</v>
      </c>
      <c r="T1105" s="79">
        <v>744000</v>
      </c>
      <c r="U1105" s="87"/>
    </row>
    <row r="1106" spans="1:21">
      <c r="A1106" s="87" t="s">
        <v>8349</v>
      </c>
      <c r="B1106" s="87" t="s">
        <v>3913</v>
      </c>
      <c r="C1106" s="87" t="s">
        <v>8350</v>
      </c>
      <c r="D1106" s="88">
        <v>276</v>
      </c>
      <c r="E1106" s="88">
        <v>2011</v>
      </c>
      <c r="F1106" s="467">
        <v>2630000</v>
      </c>
      <c r="L1106" s="80">
        <v>41179</v>
      </c>
      <c r="M1106" s="74">
        <v>277</v>
      </c>
      <c r="N1106" s="81" t="s">
        <v>2930</v>
      </c>
      <c r="O1106" s="89"/>
      <c r="P1106" s="89"/>
      <c r="Q1106" s="91"/>
      <c r="R1106" s="91" t="s">
        <v>8351</v>
      </c>
      <c r="S1106" s="78" t="s">
        <v>20789</v>
      </c>
      <c r="T1106" s="79">
        <v>2630000</v>
      </c>
      <c r="U1106" s="87"/>
    </row>
    <row r="1107" spans="1:21">
      <c r="A1107" s="87" t="s">
        <v>8410</v>
      </c>
      <c r="B1107" s="87" t="s">
        <v>7870</v>
      </c>
      <c r="C1107" s="87">
        <v>93116551</v>
      </c>
      <c r="D1107" s="88">
        <v>186</v>
      </c>
      <c r="E1107" s="88">
        <v>2012</v>
      </c>
      <c r="F1107" s="467">
        <v>1470000</v>
      </c>
      <c r="L1107" s="80">
        <v>41183</v>
      </c>
      <c r="M1107" s="74">
        <v>273</v>
      </c>
      <c r="N1107" s="81" t="s">
        <v>2930</v>
      </c>
      <c r="O1107" s="89" t="s">
        <v>8319</v>
      </c>
      <c r="P1107" s="89">
        <v>104848095</v>
      </c>
      <c r="Q1107" s="91" t="s">
        <v>2852</v>
      </c>
      <c r="R1107" s="91" t="s">
        <v>8431</v>
      </c>
      <c r="S1107" s="78" t="s">
        <v>20793</v>
      </c>
      <c r="T1107" s="79">
        <v>1470000</v>
      </c>
      <c r="U1107" s="87"/>
    </row>
    <row r="1108" spans="1:21">
      <c r="A1108" s="87" t="s">
        <v>8411</v>
      </c>
      <c r="B1108" s="87" t="s">
        <v>7870</v>
      </c>
      <c r="C1108" s="87">
        <v>71679875</v>
      </c>
      <c r="D1108" s="88">
        <v>186</v>
      </c>
      <c r="E1108" s="88">
        <v>2012</v>
      </c>
      <c r="F1108" s="467">
        <v>1225000</v>
      </c>
      <c r="L1108" s="80">
        <v>41183</v>
      </c>
      <c r="M1108" s="74">
        <v>273</v>
      </c>
      <c r="N1108" s="81" t="s">
        <v>2930</v>
      </c>
      <c r="O1108" s="89" t="s">
        <v>2850</v>
      </c>
      <c r="P1108" s="89" t="s">
        <v>8423</v>
      </c>
      <c r="Q1108" s="91" t="s">
        <v>2965</v>
      </c>
      <c r="R1108" s="91" t="s">
        <v>8432</v>
      </c>
      <c r="S1108" s="78" t="s">
        <v>20793</v>
      </c>
      <c r="T1108" s="79">
        <v>1225000</v>
      </c>
      <c r="U1108" s="87"/>
    </row>
    <row r="1109" spans="1:21">
      <c r="A1109" s="87" t="s">
        <v>8412</v>
      </c>
      <c r="B1109" s="87" t="s">
        <v>7870</v>
      </c>
      <c r="C1109" s="87">
        <v>80155151</v>
      </c>
      <c r="D1109" s="88">
        <v>186</v>
      </c>
      <c r="E1109" s="88">
        <v>2012</v>
      </c>
      <c r="F1109" s="467">
        <v>2205000</v>
      </c>
      <c r="L1109" s="80">
        <v>41183</v>
      </c>
      <c r="M1109" s="74">
        <v>273</v>
      </c>
      <c r="N1109" s="81" t="s">
        <v>2930</v>
      </c>
      <c r="O1109" s="89" t="s">
        <v>8319</v>
      </c>
      <c r="P1109" s="89">
        <v>10816686836</v>
      </c>
      <c r="Q1109" s="91" t="s">
        <v>2807</v>
      </c>
      <c r="R1109" s="91" t="s">
        <v>8433</v>
      </c>
      <c r="S1109" s="78" t="s">
        <v>20793</v>
      </c>
      <c r="T1109" s="79">
        <v>2205000</v>
      </c>
      <c r="U1109" s="87"/>
    </row>
    <row r="1110" spans="1:21">
      <c r="A1110" s="87" t="s">
        <v>8413</v>
      </c>
      <c r="B1110" s="87" t="s">
        <v>7870</v>
      </c>
      <c r="C1110" s="87">
        <v>41533389</v>
      </c>
      <c r="D1110" s="88">
        <v>186</v>
      </c>
      <c r="E1110" s="88">
        <v>2012</v>
      </c>
      <c r="F1110" s="467">
        <v>980000</v>
      </c>
      <c r="L1110" s="80">
        <v>41183</v>
      </c>
      <c r="M1110" s="74">
        <v>273</v>
      </c>
      <c r="N1110" s="81" t="s">
        <v>2930</v>
      </c>
      <c r="O1110" s="89" t="s">
        <v>2850</v>
      </c>
      <c r="P1110" s="89" t="s">
        <v>8424</v>
      </c>
      <c r="Q1110" s="91" t="s">
        <v>2965</v>
      </c>
      <c r="R1110" s="91" t="s">
        <v>8434</v>
      </c>
      <c r="S1110" s="78" t="s">
        <v>20793</v>
      </c>
      <c r="T1110" s="79">
        <v>980000</v>
      </c>
      <c r="U1110" s="87"/>
    </row>
    <row r="1111" spans="1:21">
      <c r="A1111" s="87" t="s">
        <v>4886</v>
      </c>
      <c r="B1111" s="87" t="s">
        <v>7870</v>
      </c>
      <c r="C1111" s="87">
        <v>79410127</v>
      </c>
      <c r="D1111" s="88">
        <v>186</v>
      </c>
      <c r="E1111" s="88">
        <v>2012</v>
      </c>
      <c r="F1111" s="467">
        <v>1470000</v>
      </c>
      <c r="L1111" s="80">
        <v>41183</v>
      </c>
      <c r="M1111" s="74">
        <v>273</v>
      </c>
      <c r="N1111" s="81" t="s">
        <v>2930</v>
      </c>
      <c r="O1111" s="89" t="s">
        <v>8319</v>
      </c>
      <c r="P1111" s="89" t="s">
        <v>4911</v>
      </c>
      <c r="Q1111" s="91" t="s">
        <v>2807</v>
      </c>
      <c r="R1111" s="91" t="s">
        <v>4930</v>
      </c>
      <c r="S1111" s="78" t="s">
        <v>20793</v>
      </c>
      <c r="T1111" s="79">
        <v>1470000</v>
      </c>
      <c r="U1111" s="87"/>
    </row>
    <row r="1112" spans="1:21">
      <c r="A1112" s="87" t="s">
        <v>8414</v>
      </c>
      <c r="B1112" s="87" t="s">
        <v>7870</v>
      </c>
      <c r="C1112" s="87">
        <v>6098224</v>
      </c>
      <c r="D1112" s="88">
        <v>186</v>
      </c>
      <c r="E1112" s="88">
        <v>2012</v>
      </c>
      <c r="F1112" s="467">
        <v>1715000</v>
      </c>
      <c r="L1112" s="80">
        <v>41183</v>
      </c>
      <c r="M1112" s="74">
        <v>273</v>
      </c>
      <c r="N1112" s="81" t="s">
        <v>2930</v>
      </c>
      <c r="O1112" s="89" t="s">
        <v>8319</v>
      </c>
      <c r="P1112" s="89">
        <v>11349302677</v>
      </c>
      <c r="Q1112" s="91" t="s">
        <v>2807</v>
      </c>
      <c r="R1112" s="91" t="s">
        <v>8435</v>
      </c>
      <c r="S1112" s="78" t="s">
        <v>20793</v>
      </c>
      <c r="T1112" s="79">
        <v>1715000</v>
      </c>
      <c r="U1112" s="87"/>
    </row>
    <row r="1113" spans="1:21">
      <c r="A1113" s="87" t="s">
        <v>8415</v>
      </c>
      <c r="B1113" s="87" t="s">
        <v>7870</v>
      </c>
      <c r="C1113" s="87">
        <v>51614131</v>
      </c>
      <c r="D1113" s="88">
        <v>186</v>
      </c>
      <c r="E1113" s="88">
        <v>2012</v>
      </c>
      <c r="F1113" s="467">
        <v>980000</v>
      </c>
      <c r="L1113" s="80">
        <v>41183</v>
      </c>
      <c r="M1113" s="74">
        <v>273</v>
      </c>
      <c r="N1113" s="81" t="s">
        <v>2930</v>
      </c>
      <c r="O1113" s="89" t="s">
        <v>2850</v>
      </c>
      <c r="P1113" s="89" t="s">
        <v>8425</v>
      </c>
      <c r="Q1113" s="91" t="s">
        <v>2852</v>
      </c>
      <c r="R1113" s="91" t="s">
        <v>8436</v>
      </c>
      <c r="S1113" s="78" t="s">
        <v>20793</v>
      </c>
      <c r="T1113" s="79">
        <v>980000</v>
      </c>
      <c r="U1113" s="87"/>
    </row>
    <row r="1114" spans="1:21">
      <c r="A1114" s="87" t="s">
        <v>8416</v>
      </c>
      <c r="B1114" s="87" t="s">
        <v>7870</v>
      </c>
      <c r="C1114" s="87">
        <v>94376486</v>
      </c>
      <c r="D1114" s="88">
        <v>186</v>
      </c>
      <c r="E1114" s="88">
        <v>2012</v>
      </c>
      <c r="F1114" s="467">
        <v>1225000</v>
      </c>
      <c r="L1114" s="80">
        <v>41183</v>
      </c>
      <c r="M1114" s="74">
        <v>273</v>
      </c>
      <c r="N1114" s="81" t="s">
        <v>2930</v>
      </c>
      <c r="O1114" s="89" t="s">
        <v>8319</v>
      </c>
      <c r="P1114" s="89" t="s">
        <v>8426</v>
      </c>
      <c r="Q1114" s="91" t="s">
        <v>8437</v>
      </c>
      <c r="R1114" s="91" t="s">
        <v>8438</v>
      </c>
      <c r="S1114" s="78" t="s">
        <v>20793</v>
      </c>
      <c r="T1114" s="79">
        <v>1225000</v>
      </c>
      <c r="U1114" s="87"/>
    </row>
    <row r="1115" spans="1:21">
      <c r="A1115" s="87" t="s">
        <v>8417</v>
      </c>
      <c r="B1115" s="87" t="s">
        <v>7870</v>
      </c>
      <c r="C1115" s="87">
        <v>18503600</v>
      </c>
      <c r="D1115" s="88">
        <v>186</v>
      </c>
      <c r="E1115" s="88">
        <v>2012</v>
      </c>
      <c r="F1115" s="467">
        <v>1470000</v>
      </c>
      <c r="L1115" s="80">
        <v>41183</v>
      </c>
      <c r="M1115" s="74">
        <v>273</v>
      </c>
      <c r="N1115" s="81" t="s">
        <v>2930</v>
      </c>
      <c r="O1115" s="89" t="s">
        <v>8319</v>
      </c>
      <c r="P1115" s="89">
        <v>70891502485</v>
      </c>
      <c r="Q1115" s="91" t="s">
        <v>2807</v>
      </c>
      <c r="R1115" s="91" t="s">
        <v>8439</v>
      </c>
      <c r="S1115" s="78" t="s">
        <v>20793</v>
      </c>
      <c r="T1115" s="79">
        <v>1470000</v>
      </c>
      <c r="U1115" s="87"/>
    </row>
    <row r="1116" spans="1:21">
      <c r="A1116" s="87" t="s">
        <v>8418</v>
      </c>
      <c r="B1116" s="87" t="s">
        <v>7870</v>
      </c>
      <c r="C1116" s="87">
        <v>20736019</v>
      </c>
      <c r="D1116" s="88">
        <v>186</v>
      </c>
      <c r="E1116" s="88">
        <v>2012</v>
      </c>
      <c r="F1116" s="467">
        <v>980000</v>
      </c>
      <c r="L1116" s="80">
        <v>41183</v>
      </c>
      <c r="M1116" s="74">
        <v>273</v>
      </c>
      <c r="N1116" s="81" t="s">
        <v>2930</v>
      </c>
      <c r="O1116" s="89" t="s">
        <v>8319</v>
      </c>
      <c r="P1116" s="89" t="s">
        <v>8427</v>
      </c>
      <c r="Q1116" s="91" t="s">
        <v>2782</v>
      </c>
      <c r="R1116" s="91" t="s">
        <v>8440</v>
      </c>
      <c r="S1116" s="78" t="s">
        <v>20793</v>
      </c>
      <c r="T1116" s="79">
        <v>980000</v>
      </c>
      <c r="U1116" s="87"/>
    </row>
    <row r="1117" spans="1:21">
      <c r="A1117" s="87" t="s">
        <v>8419</v>
      </c>
      <c r="B1117" s="87" t="s">
        <v>7870</v>
      </c>
      <c r="C1117" s="87">
        <v>19416191</v>
      </c>
      <c r="D1117" s="88">
        <v>186</v>
      </c>
      <c r="E1117" s="88">
        <v>2012</v>
      </c>
      <c r="F1117" s="467">
        <v>1470000</v>
      </c>
      <c r="L1117" s="80">
        <v>41183</v>
      </c>
      <c r="M1117" s="74">
        <v>273</v>
      </c>
      <c r="N1117" s="81" t="s">
        <v>2930</v>
      </c>
      <c r="O1117" s="89" t="s">
        <v>8319</v>
      </c>
      <c r="P1117" s="89" t="s">
        <v>8428</v>
      </c>
      <c r="Q1117" s="91" t="s">
        <v>2782</v>
      </c>
      <c r="R1117" s="91" t="s">
        <v>8441</v>
      </c>
      <c r="S1117" s="78" t="s">
        <v>20793</v>
      </c>
      <c r="T1117" s="79">
        <v>1470000</v>
      </c>
      <c r="U1117" s="87"/>
    </row>
    <row r="1118" spans="1:21">
      <c r="A1118" s="87" t="s">
        <v>8420</v>
      </c>
      <c r="B1118" s="87" t="s">
        <v>7870</v>
      </c>
      <c r="C1118" s="87">
        <v>1019074152</v>
      </c>
      <c r="D1118" s="88">
        <v>186</v>
      </c>
      <c r="E1118" s="88">
        <v>2012</v>
      </c>
      <c r="F1118" s="467">
        <v>1470000</v>
      </c>
      <c r="L1118" s="80">
        <v>41183</v>
      </c>
      <c r="M1118" s="74">
        <v>273</v>
      </c>
      <c r="N1118" s="81" t="s">
        <v>2930</v>
      </c>
      <c r="O1118" s="89" t="s">
        <v>8319</v>
      </c>
      <c r="P1118" s="89" t="s">
        <v>8429</v>
      </c>
      <c r="Q1118" s="91" t="s">
        <v>2782</v>
      </c>
      <c r="R1118" s="91" t="s">
        <v>8442</v>
      </c>
      <c r="S1118" s="78" t="s">
        <v>20793</v>
      </c>
      <c r="T1118" s="79">
        <v>1470000</v>
      </c>
      <c r="U1118" s="87"/>
    </row>
    <row r="1119" spans="1:21">
      <c r="A1119" s="87" t="s">
        <v>8421</v>
      </c>
      <c r="B1119" s="87" t="s">
        <v>7870</v>
      </c>
      <c r="C1119" s="87">
        <v>29121844</v>
      </c>
      <c r="D1119" s="88">
        <v>186</v>
      </c>
      <c r="E1119" s="88">
        <v>2012</v>
      </c>
      <c r="F1119" s="467">
        <v>1960000</v>
      </c>
      <c r="L1119" s="80">
        <v>41183</v>
      </c>
      <c r="M1119" s="74">
        <v>273</v>
      </c>
      <c r="N1119" s="81" t="s">
        <v>2930</v>
      </c>
      <c r="O1119" s="89" t="s">
        <v>8319</v>
      </c>
      <c r="P1119" s="89" t="s">
        <v>8430</v>
      </c>
      <c r="Q1119" s="91" t="s">
        <v>2782</v>
      </c>
      <c r="R1119" s="91" t="s">
        <v>8443</v>
      </c>
      <c r="S1119" s="78" t="s">
        <v>20793</v>
      </c>
      <c r="T1119" s="79">
        <v>1960000</v>
      </c>
      <c r="U1119" s="87"/>
    </row>
    <row r="1120" spans="1:21">
      <c r="A1120" s="87" t="s">
        <v>8422</v>
      </c>
      <c r="B1120" s="87" t="s">
        <v>7870</v>
      </c>
      <c r="C1120" s="87">
        <v>79233782</v>
      </c>
      <c r="D1120" s="88">
        <v>186</v>
      </c>
      <c r="E1120" s="88">
        <v>2012</v>
      </c>
      <c r="F1120" s="467">
        <v>1470000</v>
      </c>
      <c r="L1120" s="80">
        <v>41183</v>
      </c>
      <c r="M1120" s="74">
        <v>273</v>
      </c>
      <c r="N1120" s="81" t="s">
        <v>2930</v>
      </c>
      <c r="O1120" s="89" t="s">
        <v>8319</v>
      </c>
      <c r="P1120" s="89" t="s">
        <v>7956</v>
      </c>
      <c r="Q1120" s="91" t="s">
        <v>2782</v>
      </c>
      <c r="R1120" s="91" t="s">
        <v>4569</v>
      </c>
      <c r="S1120" s="78" t="s">
        <v>20793</v>
      </c>
      <c r="T1120" s="79">
        <v>1470000</v>
      </c>
      <c r="U1120" s="87"/>
    </row>
    <row r="1121" spans="1:21">
      <c r="A1121" s="87" t="s">
        <v>8444</v>
      </c>
      <c r="B1121" s="87" t="s">
        <v>7870</v>
      </c>
      <c r="C1121" s="87">
        <v>70729181</v>
      </c>
      <c r="D1121" s="88">
        <v>276</v>
      </c>
      <c r="E1121" s="88">
        <v>2011</v>
      </c>
      <c r="F1121" s="467">
        <v>490000</v>
      </c>
      <c r="L1121" s="80">
        <v>41183</v>
      </c>
      <c r="M1121" s="74">
        <v>274</v>
      </c>
      <c r="N1121" s="81" t="s">
        <v>2930</v>
      </c>
      <c r="O1121" s="89" t="s">
        <v>8319</v>
      </c>
      <c r="P1121" s="89" t="s">
        <v>8445</v>
      </c>
      <c r="Q1121" s="91" t="s">
        <v>2807</v>
      </c>
      <c r="R1121" s="91" t="s">
        <v>8446</v>
      </c>
      <c r="S1121" s="78" t="s">
        <v>20789</v>
      </c>
      <c r="T1121" s="79">
        <v>490000</v>
      </c>
      <c r="U1121" s="87"/>
    </row>
    <row r="1122" spans="1:21">
      <c r="A1122" s="87" t="s">
        <v>7598</v>
      </c>
      <c r="B1122" s="87" t="s">
        <v>7870</v>
      </c>
      <c r="C1122" s="87">
        <v>38874523</v>
      </c>
      <c r="D1122" s="88">
        <v>276</v>
      </c>
      <c r="E1122" s="88">
        <v>2011</v>
      </c>
      <c r="F1122" s="467">
        <v>245000</v>
      </c>
      <c r="L1122" s="80">
        <v>41205</v>
      </c>
      <c r="M1122" s="74">
        <v>283</v>
      </c>
      <c r="N1122" s="81" t="s">
        <v>2930</v>
      </c>
      <c r="O1122" s="89" t="s">
        <v>3894</v>
      </c>
      <c r="P1122" s="89" t="s">
        <v>8550</v>
      </c>
      <c r="Q1122" s="91" t="s">
        <v>2807</v>
      </c>
      <c r="R1122" s="91" t="s">
        <v>7641</v>
      </c>
      <c r="S1122" s="78" t="s">
        <v>20789</v>
      </c>
      <c r="T1122" s="79">
        <v>245000</v>
      </c>
      <c r="U1122" s="87"/>
    </row>
    <row r="1123" spans="1:21">
      <c r="A1123" s="87" t="s">
        <v>8511</v>
      </c>
      <c r="B1123" s="87" t="s">
        <v>7870</v>
      </c>
      <c r="C1123" s="87">
        <v>42897640</v>
      </c>
      <c r="D1123" s="88">
        <v>276</v>
      </c>
      <c r="E1123" s="88">
        <v>2011</v>
      </c>
      <c r="F1123" s="467">
        <v>490000</v>
      </c>
      <c r="L1123" s="80">
        <v>41205</v>
      </c>
      <c r="M1123" s="74">
        <v>283</v>
      </c>
      <c r="N1123" s="81" t="s">
        <v>2930</v>
      </c>
      <c r="O1123" s="89" t="s">
        <v>3894</v>
      </c>
      <c r="P1123" s="89" t="s">
        <v>8551</v>
      </c>
      <c r="Q1123" s="91" t="s">
        <v>2807</v>
      </c>
      <c r="R1123" s="91" t="s">
        <v>7642</v>
      </c>
      <c r="S1123" s="78" t="s">
        <v>20789</v>
      </c>
      <c r="T1123" s="79">
        <v>490000</v>
      </c>
      <c r="U1123" s="87"/>
    </row>
    <row r="1124" spans="1:21">
      <c r="A1124" s="87" t="s">
        <v>8512</v>
      </c>
      <c r="B1124" s="87" t="s">
        <v>7870</v>
      </c>
      <c r="C1124" s="87">
        <v>76321704</v>
      </c>
      <c r="D1124" s="88">
        <v>276</v>
      </c>
      <c r="E1124" s="88">
        <v>2011</v>
      </c>
      <c r="F1124" s="467">
        <v>245000</v>
      </c>
      <c r="L1124" s="80">
        <v>41205</v>
      </c>
      <c r="M1124" s="74">
        <v>283</v>
      </c>
      <c r="N1124" s="81" t="s">
        <v>2930</v>
      </c>
      <c r="O1124" s="89" t="s">
        <v>3894</v>
      </c>
      <c r="P1124" s="89" t="s">
        <v>8552</v>
      </c>
      <c r="Q1124" s="91" t="s">
        <v>2807</v>
      </c>
      <c r="R1124" s="91" t="s">
        <v>8553</v>
      </c>
      <c r="S1124" s="78" t="s">
        <v>20789</v>
      </c>
      <c r="T1124" s="79">
        <v>245000</v>
      </c>
      <c r="U1124" s="87"/>
    </row>
    <row r="1125" spans="1:21">
      <c r="A1125" s="87" t="s">
        <v>8513</v>
      </c>
      <c r="B1125" s="87" t="s">
        <v>7870</v>
      </c>
      <c r="C1125" s="87">
        <v>78745742</v>
      </c>
      <c r="D1125" s="88">
        <v>276</v>
      </c>
      <c r="E1125" s="88">
        <v>2011</v>
      </c>
      <c r="F1125" s="467">
        <v>245000</v>
      </c>
      <c r="L1125" s="80">
        <v>41205</v>
      </c>
      <c r="M1125" s="74">
        <v>283</v>
      </c>
      <c r="N1125" s="81" t="s">
        <v>2930</v>
      </c>
      <c r="O1125" s="89" t="s">
        <v>3894</v>
      </c>
      <c r="P1125" s="89" t="s">
        <v>8554</v>
      </c>
      <c r="Q1125" s="91" t="s">
        <v>8555</v>
      </c>
      <c r="R1125" s="91" t="s">
        <v>8556</v>
      </c>
      <c r="S1125" s="78" t="s">
        <v>20789</v>
      </c>
      <c r="T1125" s="79">
        <v>245000</v>
      </c>
      <c r="U1125" s="87"/>
    </row>
    <row r="1126" spans="1:21">
      <c r="A1126" s="87" t="s">
        <v>2784</v>
      </c>
      <c r="B1126" s="87" t="s">
        <v>8549</v>
      </c>
      <c r="C1126" s="87" t="s">
        <v>2786</v>
      </c>
      <c r="D1126" s="88">
        <v>276</v>
      </c>
      <c r="E1126" s="88">
        <v>2011</v>
      </c>
      <c r="F1126" s="467">
        <v>245000</v>
      </c>
      <c r="L1126" s="80">
        <v>41205</v>
      </c>
      <c r="M1126" s="74">
        <v>283</v>
      </c>
      <c r="N1126" s="81" t="s">
        <v>2930</v>
      </c>
      <c r="O1126" s="89" t="s">
        <v>3894</v>
      </c>
      <c r="P1126" s="89" t="s">
        <v>2787</v>
      </c>
      <c r="Q1126" s="91" t="s">
        <v>2782</v>
      </c>
      <c r="R1126" s="91" t="s">
        <v>2788</v>
      </c>
      <c r="S1126" s="78" t="s">
        <v>20789</v>
      </c>
      <c r="T1126" s="79">
        <v>245000</v>
      </c>
      <c r="U1126" s="87"/>
    </row>
    <row r="1127" spans="1:21">
      <c r="A1127" s="87" t="s">
        <v>8514</v>
      </c>
      <c r="B1127" s="87" t="s">
        <v>7870</v>
      </c>
      <c r="C1127" s="87">
        <v>71753066</v>
      </c>
      <c r="D1127" s="88">
        <v>276</v>
      </c>
      <c r="E1127" s="88">
        <v>2011</v>
      </c>
      <c r="F1127" s="467">
        <v>245000</v>
      </c>
      <c r="L1127" s="80">
        <v>41205</v>
      </c>
      <c r="M1127" s="74">
        <v>283</v>
      </c>
      <c r="N1127" s="81" t="s">
        <v>2930</v>
      </c>
      <c r="O1127" s="89" t="s">
        <v>3894</v>
      </c>
      <c r="P1127" s="89" t="s">
        <v>8557</v>
      </c>
      <c r="Q1127" s="91" t="s">
        <v>2807</v>
      </c>
      <c r="R1127" s="91" t="s">
        <v>8558</v>
      </c>
      <c r="S1127" s="78" t="s">
        <v>20789</v>
      </c>
      <c r="T1127" s="79">
        <v>245000</v>
      </c>
      <c r="U1127" s="87"/>
    </row>
    <row r="1128" spans="1:21">
      <c r="A1128" s="87" t="s">
        <v>8515</v>
      </c>
      <c r="B1128" s="87" t="s">
        <v>7870</v>
      </c>
      <c r="C1128" s="87">
        <v>79955285</v>
      </c>
      <c r="D1128" s="88">
        <v>276</v>
      </c>
      <c r="E1128" s="88">
        <v>2011</v>
      </c>
      <c r="F1128" s="467">
        <v>245000</v>
      </c>
      <c r="L1128" s="80">
        <v>41205</v>
      </c>
      <c r="M1128" s="74">
        <v>283</v>
      </c>
      <c r="N1128" s="81" t="s">
        <v>2930</v>
      </c>
      <c r="O1128" s="89" t="s">
        <v>3894</v>
      </c>
      <c r="P1128" s="89" t="s">
        <v>8559</v>
      </c>
      <c r="Q1128" s="91" t="s">
        <v>2807</v>
      </c>
      <c r="R1128" s="91" t="s">
        <v>8560</v>
      </c>
      <c r="S1128" s="78" t="s">
        <v>20789</v>
      </c>
      <c r="T1128" s="79">
        <v>245000</v>
      </c>
      <c r="U1128" s="87"/>
    </row>
    <row r="1129" spans="1:21">
      <c r="A1129" s="87" t="s">
        <v>8516</v>
      </c>
      <c r="B1129" s="87" t="s">
        <v>7359</v>
      </c>
      <c r="C1129" s="87">
        <v>91154963</v>
      </c>
      <c r="D1129" s="88">
        <v>276</v>
      </c>
      <c r="E1129" s="88">
        <v>2011</v>
      </c>
      <c r="F1129" s="467">
        <v>245000</v>
      </c>
      <c r="L1129" s="80">
        <v>41205</v>
      </c>
      <c r="M1129" s="74">
        <v>283</v>
      </c>
      <c r="N1129" s="81" t="s">
        <v>2930</v>
      </c>
      <c r="O1129" s="89" t="s">
        <v>2780</v>
      </c>
      <c r="P1129" s="89" t="s">
        <v>8561</v>
      </c>
      <c r="Q1129" s="91" t="s">
        <v>8562</v>
      </c>
      <c r="R1129" s="91" t="s">
        <v>8563</v>
      </c>
      <c r="S1129" s="78" t="s">
        <v>20789</v>
      </c>
      <c r="T1129" s="79">
        <v>245000</v>
      </c>
      <c r="U1129" s="87"/>
    </row>
    <row r="1130" spans="1:21">
      <c r="A1130" s="87" t="s">
        <v>8517</v>
      </c>
      <c r="B1130" s="87" t="s">
        <v>7870</v>
      </c>
      <c r="C1130" s="87">
        <v>80227329</v>
      </c>
      <c r="D1130" s="88">
        <v>276</v>
      </c>
      <c r="E1130" s="88">
        <v>2011</v>
      </c>
      <c r="F1130" s="467">
        <v>245000</v>
      </c>
      <c r="L1130" s="80">
        <v>41205</v>
      </c>
      <c r="M1130" s="74">
        <v>283</v>
      </c>
      <c r="N1130" s="81" t="s">
        <v>2930</v>
      </c>
      <c r="O1130" s="89" t="s">
        <v>3894</v>
      </c>
      <c r="P1130" s="89" t="s">
        <v>8564</v>
      </c>
      <c r="Q1130" s="91" t="s">
        <v>2807</v>
      </c>
      <c r="R1130" s="91" t="s">
        <v>8565</v>
      </c>
      <c r="S1130" s="78" t="s">
        <v>20789</v>
      </c>
      <c r="T1130" s="79">
        <v>245000</v>
      </c>
      <c r="U1130" s="87"/>
    </row>
    <row r="1131" spans="1:21">
      <c r="A1131" s="87" t="s">
        <v>8518</v>
      </c>
      <c r="B1131" s="87" t="s">
        <v>7870</v>
      </c>
      <c r="C1131" s="87">
        <v>80240793</v>
      </c>
      <c r="D1131" s="88">
        <v>276</v>
      </c>
      <c r="E1131" s="88">
        <v>2011</v>
      </c>
      <c r="F1131" s="467">
        <v>245000</v>
      </c>
      <c r="L1131" s="80">
        <v>41205</v>
      </c>
      <c r="M1131" s="74">
        <v>283</v>
      </c>
      <c r="N1131" s="81" t="s">
        <v>2930</v>
      </c>
      <c r="O1131" s="89" t="s">
        <v>3894</v>
      </c>
      <c r="P1131" s="89" t="s">
        <v>8566</v>
      </c>
      <c r="Q1131" s="91" t="s">
        <v>2782</v>
      </c>
      <c r="R1131" s="91" t="s">
        <v>8567</v>
      </c>
      <c r="S1131" s="78" t="s">
        <v>20789</v>
      </c>
      <c r="T1131" s="79">
        <v>245000</v>
      </c>
      <c r="U1131" s="87"/>
    </row>
    <row r="1132" spans="1:21">
      <c r="A1132" s="87" t="s">
        <v>8519</v>
      </c>
      <c r="B1132" s="87" t="s">
        <v>7870</v>
      </c>
      <c r="C1132" s="87">
        <v>71335527</v>
      </c>
      <c r="D1132" s="88">
        <v>276</v>
      </c>
      <c r="E1132" s="88">
        <v>2011</v>
      </c>
      <c r="F1132" s="467">
        <v>245000</v>
      </c>
      <c r="L1132" s="80">
        <v>41205</v>
      </c>
      <c r="M1132" s="74">
        <v>283</v>
      </c>
      <c r="N1132" s="81" t="s">
        <v>2930</v>
      </c>
      <c r="O1132" s="89" t="s">
        <v>2850</v>
      </c>
      <c r="P1132" s="89">
        <v>104000070</v>
      </c>
      <c r="Q1132" s="91" t="s">
        <v>2888</v>
      </c>
      <c r="R1132" s="91" t="s">
        <v>8568</v>
      </c>
      <c r="S1132" s="78" t="s">
        <v>20789</v>
      </c>
      <c r="T1132" s="79">
        <v>245000</v>
      </c>
      <c r="U1132" s="87"/>
    </row>
    <row r="1133" spans="1:21">
      <c r="A1133" s="87" t="s">
        <v>2865</v>
      </c>
      <c r="B1133" s="87" t="s">
        <v>7870</v>
      </c>
      <c r="C1133" s="87">
        <v>52010412</v>
      </c>
      <c r="D1133" s="88">
        <v>276</v>
      </c>
      <c r="E1133" s="88">
        <v>2011</v>
      </c>
      <c r="F1133" s="467">
        <v>735000</v>
      </c>
      <c r="L1133" s="80">
        <v>41205</v>
      </c>
      <c r="M1133" s="74">
        <v>283</v>
      </c>
      <c r="N1133" s="81" t="s">
        <v>2930</v>
      </c>
      <c r="O1133" s="89" t="s">
        <v>3894</v>
      </c>
      <c r="P1133" s="89" t="s">
        <v>3339</v>
      </c>
      <c r="Q1133" s="91" t="s">
        <v>2807</v>
      </c>
      <c r="R1133" s="91" t="s">
        <v>2867</v>
      </c>
      <c r="S1133" s="78" t="s">
        <v>20789</v>
      </c>
      <c r="T1133" s="79">
        <v>735000</v>
      </c>
      <c r="U1133" s="87"/>
    </row>
    <row r="1134" spans="1:21">
      <c r="A1134" s="87" t="s">
        <v>8520</v>
      </c>
      <c r="B1134" s="87" t="s">
        <v>7359</v>
      </c>
      <c r="C1134" s="87">
        <v>13889172</v>
      </c>
      <c r="D1134" s="88">
        <v>276</v>
      </c>
      <c r="E1134" s="88">
        <v>2011</v>
      </c>
      <c r="F1134" s="467">
        <v>980000</v>
      </c>
      <c r="L1134" s="80">
        <v>41205</v>
      </c>
      <c r="M1134" s="74">
        <v>283</v>
      </c>
      <c r="N1134" s="81" t="s">
        <v>2930</v>
      </c>
      <c r="O1134" s="89" t="s">
        <v>2780</v>
      </c>
      <c r="P1134" s="89" t="s">
        <v>8569</v>
      </c>
      <c r="Q1134" s="91" t="s">
        <v>2964</v>
      </c>
      <c r="R1134" s="91" t="s">
        <v>7903</v>
      </c>
      <c r="S1134" s="78" t="s">
        <v>20789</v>
      </c>
      <c r="T1134" s="79">
        <v>980000</v>
      </c>
      <c r="U1134" s="87"/>
    </row>
    <row r="1135" spans="1:21">
      <c r="A1135" s="87" t="s">
        <v>8521</v>
      </c>
      <c r="B1135" s="87" t="s">
        <v>7870</v>
      </c>
      <c r="C1135" s="87">
        <v>16279240</v>
      </c>
      <c r="D1135" s="88">
        <v>276</v>
      </c>
      <c r="E1135" s="88">
        <v>2011</v>
      </c>
      <c r="F1135" s="467">
        <v>245000</v>
      </c>
      <c r="L1135" s="80">
        <v>41205</v>
      </c>
      <c r="M1135" s="74">
        <v>283</v>
      </c>
      <c r="N1135" s="81" t="s">
        <v>2930</v>
      </c>
      <c r="O1135" s="89" t="s">
        <v>2850</v>
      </c>
      <c r="P1135" s="89" t="s">
        <v>8570</v>
      </c>
      <c r="Q1135" s="91" t="s">
        <v>2965</v>
      </c>
      <c r="R1135" s="91" t="s">
        <v>8571</v>
      </c>
      <c r="S1135" s="78" t="s">
        <v>20789</v>
      </c>
      <c r="T1135" s="79">
        <v>245000</v>
      </c>
      <c r="U1135" s="87"/>
    </row>
    <row r="1136" spans="1:21">
      <c r="A1136" s="87" t="s">
        <v>8522</v>
      </c>
      <c r="B1136" s="87" t="s">
        <v>7870</v>
      </c>
      <c r="C1136" s="87">
        <v>98400176</v>
      </c>
      <c r="D1136" s="88">
        <v>276</v>
      </c>
      <c r="E1136" s="88">
        <v>2011</v>
      </c>
      <c r="F1136" s="467">
        <v>245000</v>
      </c>
      <c r="L1136" s="80">
        <v>41205</v>
      </c>
      <c r="M1136" s="74">
        <v>283</v>
      </c>
      <c r="N1136" s="81" t="s">
        <v>2930</v>
      </c>
      <c r="O1136" s="89" t="s">
        <v>3894</v>
      </c>
      <c r="P1136" s="89" t="s">
        <v>8572</v>
      </c>
      <c r="Q1136" s="91" t="s">
        <v>2782</v>
      </c>
      <c r="R1136" s="91" t="s">
        <v>8573</v>
      </c>
      <c r="S1136" s="78" t="s">
        <v>20789</v>
      </c>
      <c r="T1136" s="79">
        <v>245000</v>
      </c>
      <c r="U1136" s="87"/>
    </row>
    <row r="1137" spans="1:21">
      <c r="A1137" s="87" t="s">
        <v>8523</v>
      </c>
      <c r="B1137" s="87" t="s">
        <v>7870</v>
      </c>
      <c r="C1137" s="87">
        <v>79470953</v>
      </c>
      <c r="D1137" s="88">
        <v>276</v>
      </c>
      <c r="E1137" s="88">
        <v>2011</v>
      </c>
      <c r="F1137" s="467">
        <v>245000</v>
      </c>
      <c r="L1137" s="80">
        <v>41205</v>
      </c>
      <c r="M1137" s="74">
        <v>283</v>
      </c>
      <c r="N1137" s="81" t="s">
        <v>2930</v>
      </c>
      <c r="O1137" s="89" t="s">
        <v>3894</v>
      </c>
      <c r="P1137" s="89">
        <v>45027017616</v>
      </c>
      <c r="Q1137" s="91" t="s">
        <v>2807</v>
      </c>
      <c r="R1137" s="91" t="s">
        <v>8574</v>
      </c>
      <c r="S1137" s="78" t="s">
        <v>20789</v>
      </c>
      <c r="T1137" s="79">
        <v>245000</v>
      </c>
      <c r="U1137" s="87"/>
    </row>
    <row r="1138" spans="1:21">
      <c r="A1138" s="87" t="s">
        <v>8524</v>
      </c>
      <c r="B1138" s="87" t="s">
        <v>7870</v>
      </c>
      <c r="C1138" s="87">
        <v>10107370</v>
      </c>
      <c r="D1138" s="88">
        <v>276</v>
      </c>
      <c r="E1138" s="88">
        <v>2011</v>
      </c>
      <c r="F1138" s="467">
        <v>245000</v>
      </c>
      <c r="L1138" s="80">
        <v>41205</v>
      </c>
      <c r="M1138" s="74">
        <v>283</v>
      </c>
      <c r="N1138" s="81" t="s">
        <v>2930</v>
      </c>
      <c r="O1138" s="89" t="s">
        <v>3894</v>
      </c>
      <c r="P1138" s="89" t="s">
        <v>8575</v>
      </c>
      <c r="Q1138" s="91" t="s">
        <v>2782</v>
      </c>
      <c r="R1138" s="91" t="s">
        <v>8576</v>
      </c>
      <c r="S1138" s="78" t="s">
        <v>20789</v>
      </c>
      <c r="T1138" s="79">
        <v>245000</v>
      </c>
      <c r="U1138" s="87"/>
    </row>
    <row r="1139" spans="1:21">
      <c r="A1139" s="87" t="s">
        <v>7614</v>
      </c>
      <c r="B1139" s="87" t="s">
        <v>7359</v>
      </c>
      <c r="C1139" s="87">
        <v>10105837</v>
      </c>
      <c r="D1139" s="88">
        <v>276</v>
      </c>
      <c r="E1139" s="88">
        <v>2011</v>
      </c>
      <c r="F1139" s="467">
        <v>245000</v>
      </c>
      <c r="L1139" s="80">
        <v>41205</v>
      </c>
      <c r="M1139" s="74">
        <v>283</v>
      </c>
      <c r="N1139" s="81" t="s">
        <v>2930</v>
      </c>
      <c r="O1139" s="89" t="s">
        <v>2780</v>
      </c>
      <c r="P1139" s="89" t="s">
        <v>7666</v>
      </c>
      <c r="Q1139" s="91" t="s">
        <v>2782</v>
      </c>
      <c r="R1139" s="91" t="s">
        <v>8577</v>
      </c>
      <c r="S1139" s="78" t="s">
        <v>20789</v>
      </c>
      <c r="T1139" s="79">
        <v>245000</v>
      </c>
      <c r="U1139" s="87"/>
    </row>
    <row r="1140" spans="1:21">
      <c r="A1140" s="87" t="s">
        <v>8525</v>
      </c>
      <c r="B1140" s="87" t="s">
        <v>7359</v>
      </c>
      <c r="C1140" s="87">
        <v>30302838</v>
      </c>
      <c r="D1140" s="88">
        <v>276</v>
      </c>
      <c r="E1140" s="88">
        <v>2011</v>
      </c>
      <c r="F1140" s="467">
        <v>735000</v>
      </c>
      <c r="L1140" s="80">
        <v>41205</v>
      </c>
      <c r="M1140" s="74">
        <v>283</v>
      </c>
      <c r="N1140" s="81" t="s">
        <v>2930</v>
      </c>
      <c r="O1140" s="89" t="s">
        <v>2780</v>
      </c>
      <c r="P1140" s="89" t="s">
        <v>6291</v>
      </c>
      <c r="Q1140" s="91" t="s">
        <v>2782</v>
      </c>
      <c r="R1140" s="91" t="s">
        <v>8578</v>
      </c>
      <c r="S1140" s="78" t="s">
        <v>20789</v>
      </c>
      <c r="T1140" s="79">
        <v>735000</v>
      </c>
      <c r="U1140" s="87"/>
    </row>
    <row r="1141" spans="1:21">
      <c r="A1141" s="87" t="s">
        <v>7831</v>
      </c>
      <c r="B1141" s="87" t="s">
        <v>7359</v>
      </c>
      <c r="C1141" s="87">
        <v>2846305</v>
      </c>
      <c r="D1141" s="88">
        <v>276</v>
      </c>
      <c r="E1141" s="88">
        <v>2011</v>
      </c>
      <c r="F1141" s="467">
        <v>245000</v>
      </c>
      <c r="L1141" s="80">
        <v>41205</v>
      </c>
      <c r="M1141" s="74">
        <v>283</v>
      </c>
      <c r="N1141" s="81" t="s">
        <v>2930</v>
      </c>
      <c r="O1141" s="89" t="s">
        <v>2850</v>
      </c>
      <c r="P1141" s="89">
        <v>106090426</v>
      </c>
      <c r="Q1141" s="91" t="s">
        <v>2910</v>
      </c>
      <c r="R1141" s="91" t="s">
        <v>8579</v>
      </c>
      <c r="S1141" s="78" t="s">
        <v>20789</v>
      </c>
      <c r="T1141" s="79">
        <v>245000</v>
      </c>
      <c r="U1141" s="87"/>
    </row>
    <row r="1142" spans="1:21">
      <c r="A1142" s="87" t="s">
        <v>8526</v>
      </c>
      <c r="B1142" s="87" t="s">
        <v>7870</v>
      </c>
      <c r="C1142" s="87">
        <v>10276247</v>
      </c>
      <c r="D1142" s="88">
        <v>276</v>
      </c>
      <c r="E1142" s="88">
        <v>2011</v>
      </c>
      <c r="F1142" s="467">
        <v>245000</v>
      </c>
      <c r="L1142" s="80">
        <v>41205</v>
      </c>
      <c r="M1142" s="74">
        <v>283</v>
      </c>
      <c r="N1142" s="81" t="s">
        <v>2930</v>
      </c>
      <c r="O1142" s="89" t="s">
        <v>3894</v>
      </c>
      <c r="P1142" s="89" t="s">
        <v>8580</v>
      </c>
      <c r="Q1142" s="91" t="s">
        <v>2782</v>
      </c>
      <c r="R1142" s="91" t="s">
        <v>8581</v>
      </c>
      <c r="S1142" s="78" t="s">
        <v>20789</v>
      </c>
      <c r="T1142" s="79">
        <v>245000</v>
      </c>
      <c r="U1142" s="87"/>
    </row>
    <row r="1143" spans="1:21">
      <c r="A1143" s="87" t="s">
        <v>8527</v>
      </c>
      <c r="B1143" s="87" t="s">
        <v>7870</v>
      </c>
      <c r="C1143" s="87">
        <v>79747977</v>
      </c>
      <c r="D1143" s="88">
        <v>276</v>
      </c>
      <c r="E1143" s="88">
        <v>2011</v>
      </c>
      <c r="F1143" s="467">
        <v>245000</v>
      </c>
      <c r="L1143" s="80">
        <v>41205</v>
      </c>
      <c r="M1143" s="74">
        <v>283</v>
      </c>
      <c r="N1143" s="81" t="s">
        <v>2930</v>
      </c>
      <c r="O1143" s="89" t="s">
        <v>3894</v>
      </c>
      <c r="P1143" s="89">
        <v>24520195491</v>
      </c>
      <c r="Q1143" s="91" t="s">
        <v>2811</v>
      </c>
      <c r="R1143" s="91" t="s">
        <v>8582</v>
      </c>
      <c r="S1143" s="78" t="s">
        <v>20789</v>
      </c>
      <c r="T1143" s="79">
        <v>245000</v>
      </c>
      <c r="U1143" s="87"/>
    </row>
    <row r="1144" spans="1:21">
      <c r="A1144" s="87" t="s">
        <v>8528</v>
      </c>
      <c r="B1144" s="87" t="s">
        <v>7870</v>
      </c>
      <c r="C1144" s="87">
        <v>70047625</v>
      </c>
      <c r="D1144" s="88">
        <v>276</v>
      </c>
      <c r="E1144" s="88">
        <v>2011</v>
      </c>
      <c r="F1144" s="467">
        <v>245000</v>
      </c>
      <c r="L1144" s="80">
        <v>41205</v>
      </c>
      <c r="M1144" s="74">
        <v>283</v>
      </c>
      <c r="N1144" s="81" t="s">
        <v>2930</v>
      </c>
      <c r="O1144" s="89" t="s">
        <v>3894</v>
      </c>
      <c r="P1144" s="89" t="s">
        <v>8583</v>
      </c>
      <c r="Q1144" s="91" t="s">
        <v>2807</v>
      </c>
      <c r="R1144" s="91" t="s">
        <v>8584</v>
      </c>
      <c r="S1144" s="78" t="s">
        <v>20789</v>
      </c>
      <c r="T1144" s="79">
        <v>245000</v>
      </c>
      <c r="U1144" s="87"/>
    </row>
    <row r="1145" spans="1:21">
      <c r="A1145" s="87" t="s">
        <v>8529</v>
      </c>
      <c r="B1145" s="87" t="s">
        <v>7359</v>
      </c>
      <c r="C1145" s="87">
        <v>70052102</v>
      </c>
      <c r="D1145" s="88">
        <v>276</v>
      </c>
      <c r="E1145" s="88">
        <v>2011</v>
      </c>
      <c r="F1145" s="467">
        <v>245000</v>
      </c>
      <c r="L1145" s="80">
        <v>41205</v>
      </c>
      <c r="M1145" s="74">
        <v>283</v>
      </c>
      <c r="N1145" s="81" t="s">
        <v>2930</v>
      </c>
      <c r="O1145" s="89" t="s">
        <v>2780</v>
      </c>
      <c r="P1145" s="89">
        <v>10530852221</v>
      </c>
      <c r="Q1145" s="91" t="s">
        <v>2807</v>
      </c>
      <c r="R1145" s="91" t="s">
        <v>8585</v>
      </c>
      <c r="S1145" s="78" t="s">
        <v>20789</v>
      </c>
      <c r="T1145" s="79">
        <v>245000</v>
      </c>
      <c r="U1145" s="87"/>
    </row>
    <row r="1146" spans="1:21">
      <c r="A1146" s="87" t="s">
        <v>8530</v>
      </c>
      <c r="B1146" s="87" t="s">
        <v>7870</v>
      </c>
      <c r="C1146" s="87">
        <v>79335032</v>
      </c>
      <c r="D1146" s="88">
        <v>276</v>
      </c>
      <c r="E1146" s="88">
        <v>2011</v>
      </c>
      <c r="F1146" s="467">
        <v>245000</v>
      </c>
      <c r="L1146" s="80">
        <v>41205</v>
      </c>
      <c r="M1146" s="74">
        <v>283</v>
      </c>
      <c r="N1146" s="81" t="s">
        <v>2930</v>
      </c>
      <c r="O1146" s="89" t="s">
        <v>3894</v>
      </c>
      <c r="P1146" s="89" t="s">
        <v>2879</v>
      </c>
      <c r="Q1146" s="91" t="s">
        <v>2782</v>
      </c>
      <c r="R1146" s="91" t="s">
        <v>2881</v>
      </c>
      <c r="S1146" s="78" t="s">
        <v>20789</v>
      </c>
      <c r="T1146" s="79">
        <v>245000</v>
      </c>
      <c r="U1146" s="87"/>
    </row>
    <row r="1147" spans="1:21">
      <c r="A1147" s="87" t="s">
        <v>8531</v>
      </c>
      <c r="B1147" s="87" t="s">
        <v>7870</v>
      </c>
      <c r="C1147" s="87">
        <v>94403898</v>
      </c>
      <c r="D1147" s="88">
        <v>276</v>
      </c>
      <c r="E1147" s="88">
        <v>2011</v>
      </c>
      <c r="F1147" s="467">
        <v>245000</v>
      </c>
      <c r="L1147" s="80">
        <v>41205</v>
      </c>
      <c r="M1147" s="74">
        <v>283</v>
      </c>
      <c r="N1147" s="81" t="s">
        <v>2930</v>
      </c>
      <c r="O1147" s="89" t="s">
        <v>3894</v>
      </c>
      <c r="P1147" s="89" t="s">
        <v>8586</v>
      </c>
      <c r="Q1147" s="91" t="s">
        <v>2782</v>
      </c>
      <c r="R1147" s="91" t="s">
        <v>8587</v>
      </c>
      <c r="S1147" s="78" t="s">
        <v>20789</v>
      </c>
      <c r="T1147" s="79">
        <v>245000</v>
      </c>
      <c r="U1147" s="87"/>
    </row>
    <row r="1148" spans="1:21">
      <c r="A1148" s="87" t="s">
        <v>8532</v>
      </c>
      <c r="B1148" s="87" t="s">
        <v>7359</v>
      </c>
      <c r="C1148" s="87">
        <v>13259075</v>
      </c>
      <c r="D1148" s="88">
        <v>276</v>
      </c>
      <c r="E1148" s="88">
        <v>2011</v>
      </c>
      <c r="F1148" s="467">
        <v>735000</v>
      </c>
      <c r="L1148" s="80">
        <v>41205</v>
      </c>
      <c r="M1148" s="74">
        <v>283</v>
      </c>
      <c r="N1148" s="81" t="s">
        <v>2930</v>
      </c>
      <c r="O1148" s="89" t="s">
        <v>2850</v>
      </c>
      <c r="P1148" s="89" t="s">
        <v>8588</v>
      </c>
      <c r="Q1148" s="91" t="s">
        <v>2965</v>
      </c>
      <c r="R1148" s="91" t="s">
        <v>8589</v>
      </c>
      <c r="S1148" s="78" t="s">
        <v>20789</v>
      </c>
      <c r="T1148" s="79">
        <v>735000</v>
      </c>
      <c r="U1148" s="87"/>
    </row>
    <row r="1149" spans="1:21">
      <c r="A1149" s="87" t="s">
        <v>8533</v>
      </c>
      <c r="B1149" s="87" t="s">
        <v>7870</v>
      </c>
      <c r="C1149" s="87">
        <v>79305912</v>
      </c>
      <c r="D1149" s="88">
        <v>276</v>
      </c>
      <c r="E1149" s="88">
        <v>2011</v>
      </c>
      <c r="F1149" s="467">
        <v>490000</v>
      </c>
      <c r="L1149" s="80">
        <v>41205</v>
      </c>
      <c r="M1149" s="74">
        <v>283</v>
      </c>
      <c r="N1149" s="81" t="s">
        <v>2930</v>
      </c>
      <c r="O1149" s="89" t="s">
        <v>3894</v>
      </c>
      <c r="P1149" s="89" t="s">
        <v>8590</v>
      </c>
      <c r="Q1149" s="91" t="s">
        <v>2782</v>
      </c>
      <c r="R1149" s="91" t="s">
        <v>8591</v>
      </c>
      <c r="S1149" s="78" t="s">
        <v>20789</v>
      </c>
      <c r="T1149" s="79">
        <v>490000</v>
      </c>
      <c r="U1149" s="87"/>
    </row>
    <row r="1150" spans="1:21">
      <c r="A1150" s="87" t="s">
        <v>8534</v>
      </c>
      <c r="B1150" s="87" t="s">
        <v>7359</v>
      </c>
      <c r="C1150" s="87">
        <v>79957896</v>
      </c>
      <c r="D1150" s="88">
        <v>276</v>
      </c>
      <c r="E1150" s="88">
        <v>2011</v>
      </c>
      <c r="F1150" s="467">
        <v>245000</v>
      </c>
      <c r="L1150" s="80">
        <v>41205</v>
      </c>
      <c r="M1150" s="74">
        <v>283</v>
      </c>
      <c r="N1150" s="81" t="s">
        <v>2930</v>
      </c>
      <c r="O1150" s="89" t="s">
        <v>2780</v>
      </c>
      <c r="P1150" s="89" t="s">
        <v>8592</v>
      </c>
      <c r="Q1150" s="91" t="s">
        <v>2782</v>
      </c>
      <c r="R1150" s="91" t="s">
        <v>8593</v>
      </c>
      <c r="S1150" s="78" t="s">
        <v>20789</v>
      </c>
      <c r="T1150" s="79">
        <v>245000</v>
      </c>
      <c r="U1150" s="87"/>
    </row>
    <row r="1151" spans="1:21">
      <c r="A1151" s="87" t="s">
        <v>8535</v>
      </c>
      <c r="B1151" s="87" t="s">
        <v>7870</v>
      </c>
      <c r="C1151" s="87">
        <v>80397658</v>
      </c>
      <c r="D1151" s="88">
        <v>276</v>
      </c>
      <c r="E1151" s="88">
        <v>2011</v>
      </c>
      <c r="F1151" s="467">
        <v>245000</v>
      </c>
      <c r="L1151" s="80">
        <v>41205</v>
      </c>
      <c r="M1151" s="74">
        <v>283</v>
      </c>
      <c r="N1151" s="81" t="s">
        <v>2930</v>
      </c>
      <c r="O1151" s="89" t="s">
        <v>3894</v>
      </c>
      <c r="P1151" s="89" t="s">
        <v>8594</v>
      </c>
      <c r="Q1151" s="91" t="s">
        <v>3344</v>
      </c>
      <c r="R1151" s="91" t="s">
        <v>8595</v>
      </c>
      <c r="S1151" s="78" t="s">
        <v>20789</v>
      </c>
      <c r="T1151" s="79">
        <v>245000</v>
      </c>
      <c r="U1151" s="87"/>
    </row>
    <row r="1152" spans="1:21">
      <c r="A1152" s="87" t="s">
        <v>8536</v>
      </c>
      <c r="B1152" s="87" t="s">
        <v>7359</v>
      </c>
      <c r="C1152" s="87">
        <v>14982319</v>
      </c>
      <c r="D1152" s="88">
        <v>276</v>
      </c>
      <c r="E1152" s="88">
        <v>2011</v>
      </c>
      <c r="F1152" s="467">
        <v>245000</v>
      </c>
      <c r="L1152" s="80">
        <v>41205</v>
      </c>
      <c r="M1152" s="74">
        <v>283</v>
      </c>
      <c r="N1152" s="81" t="s">
        <v>2930</v>
      </c>
      <c r="O1152" s="89" t="s">
        <v>2780</v>
      </c>
      <c r="P1152" s="89">
        <v>470087446</v>
      </c>
      <c r="Q1152" s="91" t="s">
        <v>2964</v>
      </c>
      <c r="R1152" s="91" t="s">
        <v>8596</v>
      </c>
      <c r="S1152" s="78" t="s">
        <v>20789</v>
      </c>
      <c r="T1152" s="79">
        <v>245000</v>
      </c>
      <c r="U1152" s="87"/>
    </row>
    <row r="1153" spans="1:21">
      <c r="A1153" s="87" t="s">
        <v>8537</v>
      </c>
      <c r="B1153" s="87" t="s">
        <v>7870</v>
      </c>
      <c r="C1153" s="87">
        <v>7700406</v>
      </c>
      <c r="D1153" s="88">
        <v>276</v>
      </c>
      <c r="E1153" s="88">
        <v>2011</v>
      </c>
      <c r="F1153" s="467">
        <v>735000</v>
      </c>
      <c r="L1153" s="80">
        <v>41205</v>
      </c>
      <c r="M1153" s="74">
        <v>283</v>
      </c>
      <c r="N1153" s="81" t="s">
        <v>2930</v>
      </c>
      <c r="O1153" s="89" t="s">
        <v>3894</v>
      </c>
      <c r="P1153" s="89" t="s">
        <v>8196</v>
      </c>
      <c r="Q1153" s="91" t="s">
        <v>2965</v>
      </c>
      <c r="R1153" s="91" t="s">
        <v>6401</v>
      </c>
      <c r="S1153" s="78" t="s">
        <v>20789</v>
      </c>
      <c r="T1153" s="79">
        <v>735000</v>
      </c>
      <c r="U1153" s="87"/>
    </row>
    <row r="1154" spans="1:21">
      <c r="A1154" s="87" t="s">
        <v>8538</v>
      </c>
      <c r="B1154" s="87" t="s">
        <v>7359</v>
      </c>
      <c r="C1154" s="87">
        <v>39778889</v>
      </c>
      <c r="D1154" s="88">
        <v>276</v>
      </c>
      <c r="E1154" s="88">
        <v>2011</v>
      </c>
      <c r="F1154" s="467">
        <v>245000</v>
      </c>
      <c r="L1154" s="80">
        <v>41205</v>
      </c>
      <c r="M1154" s="74">
        <v>283</v>
      </c>
      <c r="N1154" s="81" t="s">
        <v>2930</v>
      </c>
      <c r="O1154" s="89" t="s">
        <v>2780</v>
      </c>
      <c r="P1154" s="89">
        <v>4532017365</v>
      </c>
      <c r="Q1154" s="91" t="s">
        <v>2835</v>
      </c>
      <c r="R1154" s="91" t="s">
        <v>5018</v>
      </c>
      <c r="S1154" s="78" t="s">
        <v>20789</v>
      </c>
      <c r="T1154" s="79">
        <v>245000</v>
      </c>
      <c r="U1154" s="87"/>
    </row>
    <row r="1155" spans="1:21">
      <c r="A1155" s="87" t="s">
        <v>8539</v>
      </c>
      <c r="B1155" s="87" t="s">
        <v>7870</v>
      </c>
      <c r="C1155" s="87">
        <v>19358408</v>
      </c>
      <c r="D1155" s="88">
        <v>276</v>
      </c>
      <c r="E1155" s="88">
        <v>2011</v>
      </c>
      <c r="F1155" s="467">
        <v>245000</v>
      </c>
      <c r="L1155" s="80">
        <v>41205</v>
      </c>
      <c r="M1155" s="74">
        <v>283</v>
      </c>
      <c r="N1155" s="81" t="s">
        <v>2930</v>
      </c>
      <c r="O1155" s="89" t="s">
        <v>3894</v>
      </c>
      <c r="P1155" s="89" t="s">
        <v>8597</v>
      </c>
      <c r="Q1155" s="91" t="s">
        <v>2782</v>
      </c>
      <c r="R1155" s="91" t="s">
        <v>8598</v>
      </c>
      <c r="S1155" s="78" t="s">
        <v>20789</v>
      </c>
      <c r="T1155" s="79">
        <v>245000</v>
      </c>
      <c r="U1155" s="87"/>
    </row>
    <row r="1156" spans="1:21">
      <c r="A1156" s="87" t="s">
        <v>8540</v>
      </c>
      <c r="B1156" s="87" t="s">
        <v>7359</v>
      </c>
      <c r="C1156" s="87">
        <v>34571162</v>
      </c>
      <c r="D1156" s="88">
        <v>276</v>
      </c>
      <c r="E1156" s="88">
        <v>2011</v>
      </c>
      <c r="F1156" s="467">
        <v>245000</v>
      </c>
      <c r="L1156" s="80">
        <v>41205</v>
      </c>
      <c r="M1156" s="74">
        <v>283</v>
      </c>
      <c r="N1156" s="81" t="s">
        <v>2930</v>
      </c>
      <c r="O1156" s="89" t="s">
        <v>2780</v>
      </c>
      <c r="P1156" s="89">
        <v>86810334772</v>
      </c>
      <c r="Q1156" s="91" t="s">
        <v>2807</v>
      </c>
      <c r="R1156" s="91" t="s">
        <v>8599</v>
      </c>
      <c r="S1156" s="78" t="s">
        <v>20789</v>
      </c>
      <c r="T1156" s="79">
        <v>245000</v>
      </c>
      <c r="U1156" s="87"/>
    </row>
    <row r="1157" spans="1:21">
      <c r="A1157" s="87" t="s">
        <v>8541</v>
      </c>
      <c r="B1157" s="87" t="s">
        <v>7870</v>
      </c>
      <c r="C1157" s="87">
        <v>93415096</v>
      </c>
      <c r="D1157" s="88">
        <v>276</v>
      </c>
      <c r="E1157" s="88">
        <v>2011</v>
      </c>
      <c r="F1157" s="467">
        <v>245000</v>
      </c>
      <c r="L1157" s="80">
        <v>41205</v>
      </c>
      <c r="M1157" s="74">
        <v>283</v>
      </c>
      <c r="N1157" s="81" t="s">
        <v>2930</v>
      </c>
      <c r="O1157" s="89" t="s">
        <v>3894</v>
      </c>
      <c r="P1157" s="89" t="s">
        <v>8600</v>
      </c>
      <c r="Q1157" s="91" t="s">
        <v>2782</v>
      </c>
      <c r="R1157" s="91" t="s">
        <v>8601</v>
      </c>
      <c r="S1157" s="78" t="s">
        <v>20789</v>
      </c>
      <c r="T1157" s="79">
        <v>245000</v>
      </c>
      <c r="U1157" s="87"/>
    </row>
    <row r="1158" spans="1:21">
      <c r="A1158" s="87" t="s">
        <v>8542</v>
      </c>
      <c r="B1158" s="87" t="s">
        <v>7870</v>
      </c>
      <c r="C1158" s="87">
        <v>10271430</v>
      </c>
      <c r="D1158" s="88">
        <v>276</v>
      </c>
      <c r="E1158" s="88">
        <v>2011</v>
      </c>
      <c r="F1158" s="467">
        <v>245000</v>
      </c>
      <c r="L1158" s="80">
        <v>41205</v>
      </c>
      <c r="M1158" s="74">
        <v>283</v>
      </c>
      <c r="N1158" s="81" t="s">
        <v>2930</v>
      </c>
      <c r="O1158" s="89" t="s">
        <v>2850</v>
      </c>
      <c r="P1158" s="89" t="s">
        <v>8602</v>
      </c>
      <c r="Q1158" s="91" t="s">
        <v>2782</v>
      </c>
      <c r="R1158" s="91" t="s">
        <v>8603</v>
      </c>
      <c r="S1158" s="78" t="s">
        <v>20789</v>
      </c>
      <c r="T1158" s="79">
        <v>245000</v>
      </c>
      <c r="U1158" s="87"/>
    </row>
    <row r="1159" spans="1:21">
      <c r="A1159" s="87" t="s">
        <v>8543</v>
      </c>
      <c r="B1159" s="87" t="s">
        <v>7870</v>
      </c>
      <c r="C1159" s="87">
        <v>4119538</v>
      </c>
      <c r="D1159" s="88">
        <v>276</v>
      </c>
      <c r="E1159" s="88">
        <v>2011</v>
      </c>
      <c r="F1159" s="467">
        <v>735000</v>
      </c>
      <c r="L1159" s="80">
        <v>41205</v>
      </c>
      <c r="M1159" s="74">
        <v>283</v>
      </c>
      <c r="N1159" s="81" t="s">
        <v>2930</v>
      </c>
      <c r="O1159" s="89" t="s">
        <v>2850</v>
      </c>
      <c r="P1159" s="89" t="s">
        <v>6740</v>
      </c>
      <c r="Q1159" s="91" t="s">
        <v>3132</v>
      </c>
      <c r="R1159" s="91" t="s">
        <v>6741</v>
      </c>
      <c r="S1159" s="78" t="s">
        <v>20789</v>
      </c>
      <c r="T1159" s="79">
        <v>735000</v>
      </c>
      <c r="U1159" s="87"/>
    </row>
    <row r="1160" spans="1:21">
      <c r="A1160" s="87" t="s">
        <v>8544</v>
      </c>
      <c r="B1160" s="87" t="s">
        <v>7359</v>
      </c>
      <c r="C1160" s="87">
        <v>42060623</v>
      </c>
      <c r="D1160" s="88">
        <v>276</v>
      </c>
      <c r="E1160" s="88">
        <v>2011</v>
      </c>
      <c r="F1160" s="467">
        <v>490000</v>
      </c>
      <c r="L1160" s="80">
        <v>41205</v>
      </c>
      <c r="M1160" s="74">
        <v>283</v>
      </c>
      <c r="N1160" s="81" t="s">
        <v>2930</v>
      </c>
      <c r="O1160" s="89" t="s">
        <v>2780</v>
      </c>
      <c r="P1160" s="89">
        <v>11540202747</v>
      </c>
      <c r="Q1160" s="91" t="s">
        <v>2807</v>
      </c>
      <c r="R1160" s="91" t="s">
        <v>6930</v>
      </c>
      <c r="S1160" s="78" t="s">
        <v>20789</v>
      </c>
      <c r="T1160" s="79">
        <v>490000</v>
      </c>
      <c r="U1160" s="87"/>
    </row>
    <row r="1161" spans="1:21">
      <c r="A1161" s="87" t="s">
        <v>8545</v>
      </c>
      <c r="B1161" s="87" t="s">
        <v>7870</v>
      </c>
      <c r="C1161" s="87">
        <v>51644146</v>
      </c>
      <c r="D1161" s="88">
        <v>276</v>
      </c>
      <c r="E1161" s="88">
        <v>2011</v>
      </c>
      <c r="F1161" s="467">
        <v>245000</v>
      </c>
      <c r="L1161" s="80">
        <v>41205</v>
      </c>
      <c r="M1161" s="74">
        <v>283</v>
      </c>
      <c r="N1161" s="81" t="s">
        <v>2930</v>
      </c>
      <c r="O1161" s="89" t="s">
        <v>3894</v>
      </c>
      <c r="P1161" s="89" t="s">
        <v>8604</v>
      </c>
      <c r="Q1161" s="91" t="s">
        <v>2782</v>
      </c>
      <c r="R1161" s="91" t="s">
        <v>8605</v>
      </c>
      <c r="S1161" s="78" t="s">
        <v>20789</v>
      </c>
      <c r="T1161" s="79">
        <v>245000</v>
      </c>
      <c r="U1161" s="87"/>
    </row>
    <row r="1162" spans="1:21">
      <c r="A1162" s="87" t="s">
        <v>8546</v>
      </c>
      <c r="B1162" s="87" t="s">
        <v>7870</v>
      </c>
      <c r="C1162" s="87">
        <v>41717274</v>
      </c>
      <c r="D1162" s="88">
        <v>276</v>
      </c>
      <c r="E1162" s="88">
        <v>2011</v>
      </c>
      <c r="F1162" s="467">
        <v>245000</v>
      </c>
      <c r="L1162" s="80">
        <v>41205</v>
      </c>
      <c r="M1162" s="74">
        <v>283</v>
      </c>
      <c r="N1162" s="81" t="s">
        <v>2930</v>
      </c>
      <c r="O1162" s="89" t="s">
        <v>3894</v>
      </c>
      <c r="P1162" s="89" t="s">
        <v>8606</v>
      </c>
      <c r="Q1162" s="91" t="s">
        <v>2782</v>
      </c>
      <c r="R1162" s="91" t="s">
        <v>8607</v>
      </c>
      <c r="S1162" s="78" t="s">
        <v>20789</v>
      </c>
      <c r="T1162" s="79">
        <v>245000</v>
      </c>
      <c r="U1162" s="87"/>
    </row>
    <row r="1163" spans="1:21">
      <c r="A1163" s="87" t="s">
        <v>6358</v>
      </c>
      <c r="B1163" s="87" t="s">
        <v>7870</v>
      </c>
      <c r="C1163" s="87">
        <v>13488639</v>
      </c>
      <c r="D1163" s="88">
        <v>276</v>
      </c>
      <c r="E1163" s="88">
        <v>2011</v>
      </c>
      <c r="F1163" s="467">
        <v>245000</v>
      </c>
      <c r="L1163" s="80">
        <v>41205</v>
      </c>
      <c r="M1163" s="74">
        <v>283</v>
      </c>
      <c r="N1163" s="81" t="s">
        <v>2930</v>
      </c>
      <c r="O1163" s="89" t="s">
        <v>2850</v>
      </c>
      <c r="P1163" s="89">
        <v>201032885</v>
      </c>
      <c r="Q1163" s="91" t="s">
        <v>2852</v>
      </c>
      <c r="R1163" s="91" t="s">
        <v>6418</v>
      </c>
      <c r="S1163" s="78" t="s">
        <v>20789</v>
      </c>
      <c r="T1163" s="79">
        <v>245000</v>
      </c>
      <c r="U1163" s="87"/>
    </row>
    <row r="1164" spans="1:21">
      <c r="A1164" s="87" t="s">
        <v>4025</v>
      </c>
      <c r="B1164" s="87" t="s">
        <v>7870</v>
      </c>
      <c r="C1164" s="87">
        <v>10548134</v>
      </c>
      <c r="D1164" s="88">
        <v>276</v>
      </c>
      <c r="E1164" s="88">
        <v>2011</v>
      </c>
      <c r="F1164" s="467">
        <v>245000</v>
      </c>
      <c r="L1164" s="80">
        <v>41205</v>
      </c>
      <c r="M1164" s="74">
        <v>283</v>
      </c>
      <c r="N1164" s="81" t="s">
        <v>2930</v>
      </c>
      <c r="O1164" s="89" t="s">
        <v>3894</v>
      </c>
      <c r="P1164" s="89" t="s">
        <v>8608</v>
      </c>
      <c r="Q1164" s="91" t="s">
        <v>3132</v>
      </c>
      <c r="R1164" s="91" t="s">
        <v>4099</v>
      </c>
      <c r="S1164" s="78" t="s">
        <v>20789</v>
      </c>
      <c r="T1164" s="79">
        <v>245000</v>
      </c>
      <c r="U1164" s="87"/>
    </row>
    <row r="1165" spans="1:21">
      <c r="A1165" s="87" t="s">
        <v>8547</v>
      </c>
      <c r="B1165" s="87" t="s">
        <v>7359</v>
      </c>
      <c r="C1165" s="87">
        <v>8685205</v>
      </c>
      <c r="D1165" s="88">
        <v>276</v>
      </c>
      <c r="E1165" s="88">
        <v>2011</v>
      </c>
      <c r="F1165" s="467">
        <v>245000</v>
      </c>
      <c r="L1165" s="80">
        <v>41205</v>
      </c>
      <c r="M1165" s="74">
        <v>283</v>
      </c>
      <c r="N1165" s="81" t="s">
        <v>2930</v>
      </c>
      <c r="O1165" s="89" t="s">
        <v>2780</v>
      </c>
      <c r="P1165" s="89" t="s">
        <v>8609</v>
      </c>
      <c r="Q1165" s="91" t="s">
        <v>2782</v>
      </c>
      <c r="R1165" s="91" t="s">
        <v>8610</v>
      </c>
      <c r="S1165" s="78" t="s">
        <v>20789</v>
      </c>
      <c r="T1165" s="79">
        <v>245000</v>
      </c>
      <c r="U1165" s="87"/>
    </row>
    <row r="1166" spans="1:21">
      <c r="A1166" s="87" t="s">
        <v>8548</v>
      </c>
      <c r="B1166" s="87" t="s">
        <v>7870</v>
      </c>
      <c r="C1166" s="87">
        <v>16732996</v>
      </c>
      <c r="D1166" s="88">
        <v>276</v>
      </c>
      <c r="E1166" s="88">
        <v>2011</v>
      </c>
      <c r="F1166" s="467">
        <v>245000</v>
      </c>
      <c r="L1166" s="80">
        <v>41205</v>
      </c>
      <c r="M1166" s="74">
        <v>283</v>
      </c>
      <c r="N1166" s="81" t="s">
        <v>2930</v>
      </c>
      <c r="O1166" s="89" t="s">
        <v>3894</v>
      </c>
      <c r="P1166" s="89" t="s">
        <v>8611</v>
      </c>
      <c r="Q1166" s="91" t="s">
        <v>2964</v>
      </c>
      <c r="R1166" s="91" t="s">
        <v>8612</v>
      </c>
      <c r="S1166" s="78" t="s">
        <v>20789</v>
      </c>
      <c r="T1166" s="79">
        <v>245000</v>
      </c>
      <c r="U1166" s="87"/>
    </row>
    <row r="1167" spans="1:21">
      <c r="A1167" s="87" t="s">
        <v>8613</v>
      </c>
      <c r="B1167" s="87" t="s">
        <v>7870</v>
      </c>
      <c r="C1167" s="87">
        <v>79643464</v>
      </c>
      <c r="D1167" s="88">
        <v>276</v>
      </c>
      <c r="E1167" s="88">
        <v>2011</v>
      </c>
      <c r="F1167" s="467">
        <v>735000</v>
      </c>
      <c r="L1167" s="80">
        <v>41205</v>
      </c>
      <c r="M1167" s="74">
        <v>286</v>
      </c>
      <c r="N1167" s="81" t="s">
        <v>2930</v>
      </c>
      <c r="O1167" s="89" t="s">
        <v>3894</v>
      </c>
      <c r="P1167" s="89" t="s">
        <v>8641</v>
      </c>
      <c r="Q1167" s="91" t="s">
        <v>2782</v>
      </c>
      <c r="R1167" s="91" t="s">
        <v>8642</v>
      </c>
      <c r="S1167" s="78" t="s">
        <v>20789</v>
      </c>
      <c r="T1167" s="79">
        <v>735000</v>
      </c>
      <c r="U1167" s="87"/>
    </row>
    <row r="1168" spans="1:21">
      <c r="A1168" s="87" t="s">
        <v>8614</v>
      </c>
      <c r="B1168" s="87" t="s">
        <v>7870</v>
      </c>
      <c r="C1168" s="87">
        <v>71799148</v>
      </c>
      <c r="D1168" s="88">
        <v>276</v>
      </c>
      <c r="E1168" s="88">
        <v>2011</v>
      </c>
      <c r="F1168" s="467">
        <v>1225000</v>
      </c>
      <c r="L1168" s="80">
        <v>41205</v>
      </c>
      <c r="M1168" s="74">
        <v>286</v>
      </c>
      <c r="N1168" s="81" t="s">
        <v>2930</v>
      </c>
      <c r="O1168" s="89" t="s">
        <v>3894</v>
      </c>
      <c r="P1168" s="89" t="s">
        <v>8643</v>
      </c>
      <c r="Q1168" s="91" t="s">
        <v>2807</v>
      </c>
      <c r="R1168" s="91" t="s">
        <v>8644</v>
      </c>
      <c r="S1168" s="78" t="s">
        <v>20789</v>
      </c>
      <c r="T1168" s="79">
        <v>1225000</v>
      </c>
      <c r="U1168" s="87"/>
    </row>
    <row r="1169" spans="1:21">
      <c r="A1169" s="87" t="s">
        <v>8615</v>
      </c>
      <c r="B1169" s="87" t="s">
        <v>7870</v>
      </c>
      <c r="C1169" s="87">
        <v>51819789</v>
      </c>
      <c r="D1169" s="88">
        <v>276</v>
      </c>
      <c r="E1169" s="88">
        <v>2011</v>
      </c>
      <c r="F1169" s="467">
        <v>1715000</v>
      </c>
      <c r="L1169" s="80">
        <v>41205</v>
      </c>
      <c r="M1169" s="74">
        <v>286</v>
      </c>
      <c r="N1169" s="81" t="s">
        <v>2930</v>
      </c>
      <c r="O1169" s="89" t="s">
        <v>3894</v>
      </c>
      <c r="P1169" s="89" t="s">
        <v>8645</v>
      </c>
      <c r="Q1169" s="91" t="s">
        <v>2782</v>
      </c>
      <c r="R1169" s="91" t="s">
        <v>8646</v>
      </c>
      <c r="S1169" s="78" t="s">
        <v>20789</v>
      </c>
      <c r="T1169" s="79">
        <v>1715000</v>
      </c>
      <c r="U1169" s="87"/>
    </row>
    <row r="1170" spans="1:21">
      <c r="A1170" s="87" t="s">
        <v>8616</v>
      </c>
      <c r="B1170" s="87" t="s">
        <v>7870</v>
      </c>
      <c r="C1170" s="87">
        <v>17345802</v>
      </c>
      <c r="D1170" s="88">
        <v>276</v>
      </c>
      <c r="E1170" s="88">
        <v>2011</v>
      </c>
      <c r="F1170" s="467">
        <v>1225000</v>
      </c>
      <c r="L1170" s="80">
        <v>41205</v>
      </c>
      <c r="M1170" s="74">
        <v>286</v>
      </c>
      <c r="N1170" s="81" t="s">
        <v>2930</v>
      </c>
      <c r="O1170" s="89" t="s">
        <v>3894</v>
      </c>
      <c r="P1170" s="89" t="s">
        <v>8647</v>
      </c>
      <c r="Q1170" s="91" t="s">
        <v>2835</v>
      </c>
      <c r="R1170" s="91" t="s">
        <v>8648</v>
      </c>
      <c r="S1170" s="78" t="s">
        <v>20789</v>
      </c>
      <c r="T1170" s="79">
        <v>1225000</v>
      </c>
      <c r="U1170" s="87"/>
    </row>
    <row r="1171" spans="1:21">
      <c r="A1171" s="87" t="s">
        <v>8617</v>
      </c>
      <c r="B1171" s="87" t="s">
        <v>7870</v>
      </c>
      <c r="C1171" s="87">
        <v>51901805</v>
      </c>
      <c r="D1171" s="88">
        <v>276</v>
      </c>
      <c r="E1171" s="88">
        <v>2011</v>
      </c>
      <c r="F1171" s="467">
        <v>1960000</v>
      </c>
      <c r="L1171" s="80">
        <v>41205</v>
      </c>
      <c r="M1171" s="74">
        <v>286</v>
      </c>
      <c r="N1171" s="81" t="s">
        <v>2930</v>
      </c>
      <c r="O1171" s="89" t="s">
        <v>3894</v>
      </c>
      <c r="P1171" s="89">
        <v>407126945</v>
      </c>
      <c r="Q1171" s="91" t="s">
        <v>3381</v>
      </c>
      <c r="R1171" s="91" t="s">
        <v>8649</v>
      </c>
      <c r="S1171" s="78" t="s">
        <v>20789</v>
      </c>
      <c r="T1171" s="79">
        <v>1960000</v>
      </c>
      <c r="U1171" s="87"/>
    </row>
    <row r="1172" spans="1:21">
      <c r="A1172" s="87" t="s">
        <v>8618</v>
      </c>
      <c r="B1172" s="87" t="s">
        <v>7870</v>
      </c>
      <c r="C1172" s="87">
        <v>16470137</v>
      </c>
      <c r="D1172" s="88">
        <v>276</v>
      </c>
      <c r="E1172" s="88">
        <v>2011</v>
      </c>
      <c r="F1172" s="467">
        <v>1715000</v>
      </c>
      <c r="L1172" s="80">
        <v>41205</v>
      </c>
      <c r="M1172" s="74">
        <v>286</v>
      </c>
      <c r="N1172" s="81" t="s">
        <v>2930</v>
      </c>
      <c r="O1172" s="89" t="s">
        <v>3894</v>
      </c>
      <c r="P1172" s="89">
        <v>86804222351</v>
      </c>
      <c r="Q1172" s="91" t="s">
        <v>2807</v>
      </c>
      <c r="R1172" s="91" t="s">
        <v>8650</v>
      </c>
      <c r="S1172" s="78" t="s">
        <v>20789</v>
      </c>
      <c r="T1172" s="79">
        <v>1715000</v>
      </c>
      <c r="U1172" s="87"/>
    </row>
    <row r="1173" spans="1:21">
      <c r="A1173" s="87" t="s">
        <v>8619</v>
      </c>
      <c r="B1173" s="87" t="s">
        <v>7870</v>
      </c>
      <c r="C1173" s="87">
        <v>33365445</v>
      </c>
      <c r="D1173" s="88">
        <v>276</v>
      </c>
      <c r="E1173" s="88">
        <v>2011</v>
      </c>
      <c r="F1173" s="467">
        <v>1960000</v>
      </c>
      <c r="L1173" s="80">
        <v>41205</v>
      </c>
      <c r="M1173" s="74">
        <v>286</v>
      </c>
      <c r="N1173" s="81" t="s">
        <v>2930</v>
      </c>
      <c r="O1173" s="89" t="s">
        <v>3894</v>
      </c>
      <c r="P1173" s="89" t="s">
        <v>8651</v>
      </c>
      <c r="Q1173" s="91" t="s">
        <v>2782</v>
      </c>
      <c r="R1173" s="91" t="s">
        <v>8652</v>
      </c>
      <c r="S1173" s="78" t="s">
        <v>20789</v>
      </c>
      <c r="T1173" s="79">
        <v>1960000</v>
      </c>
      <c r="U1173" s="87"/>
    </row>
    <row r="1174" spans="1:21">
      <c r="A1174" s="87" t="s">
        <v>8620</v>
      </c>
      <c r="B1174" s="87" t="s">
        <v>7359</v>
      </c>
      <c r="C1174" s="87">
        <v>12114925</v>
      </c>
      <c r="D1174" s="88">
        <v>276</v>
      </c>
      <c r="E1174" s="88">
        <v>2011</v>
      </c>
      <c r="F1174" s="467">
        <v>735000</v>
      </c>
      <c r="L1174" s="80">
        <v>41205</v>
      </c>
      <c r="M1174" s="74">
        <v>286</v>
      </c>
      <c r="N1174" s="81" t="s">
        <v>2930</v>
      </c>
      <c r="O1174" s="89" t="s">
        <v>2780</v>
      </c>
      <c r="P1174" s="89" t="s">
        <v>8653</v>
      </c>
      <c r="Q1174" s="91" t="s">
        <v>2782</v>
      </c>
      <c r="R1174" s="91" t="s">
        <v>8654</v>
      </c>
      <c r="S1174" s="78" t="s">
        <v>20789</v>
      </c>
      <c r="T1174" s="79">
        <v>735000</v>
      </c>
      <c r="U1174" s="87"/>
    </row>
    <row r="1175" spans="1:21">
      <c r="A1175" s="87" t="s">
        <v>8621</v>
      </c>
      <c r="B1175" s="87" t="s">
        <v>7870</v>
      </c>
      <c r="C1175" s="87">
        <v>51777496</v>
      </c>
      <c r="D1175" s="88">
        <v>276</v>
      </c>
      <c r="E1175" s="88">
        <v>2011</v>
      </c>
      <c r="F1175" s="467">
        <v>2205000</v>
      </c>
      <c r="L1175" s="80">
        <v>41205</v>
      </c>
      <c r="M1175" s="74">
        <v>286</v>
      </c>
      <c r="N1175" s="81" t="s">
        <v>2930</v>
      </c>
      <c r="O1175" s="89" t="s">
        <v>3894</v>
      </c>
      <c r="P1175" s="89" t="s">
        <v>8655</v>
      </c>
      <c r="Q1175" s="91" t="s">
        <v>2782</v>
      </c>
      <c r="R1175" s="91" t="s">
        <v>8656</v>
      </c>
      <c r="S1175" s="78" t="s">
        <v>20789</v>
      </c>
      <c r="T1175" s="79">
        <v>2205000</v>
      </c>
      <c r="U1175" s="87"/>
    </row>
    <row r="1176" spans="1:21">
      <c r="A1176" s="87" t="s">
        <v>8622</v>
      </c>
      <c r="B1176" s="87" t="s">
        <v>7870</v>
      </c>
      <c r="C1176" s="87">
        <v>19474750</v>
      </c>
      <c r="D1176" s="88">
        <v>276</v>
      </c>
      <c r="E1176" s="88">
        <v>2011</v>
      </c>
      <c r="F1176" s="467">
        <v>1470000</v>
      </c>
      <c r="L1176" s="80">
        <v>41205</v>
      </c>
      <c r="M1176" s="74">
        <v>286</v>
      </c>
      <c r="N1176" s="81" t="s">
        <v>2930</v>
      </c>
      <c r="O1176" s="89" t="s">
        <v>3894</v>
      </c>
      <c r="P1176" s="89">
        <v>870828381</v>
      </c>
      <c r="Q1176" s="91" t="s">
        <v>3225</v>
      </c>
      <c r="R1176" s="91" t="s">
        <v>8657</v>
      </c>
      <c r="S1176" s="78" t="s">
        <v>20789</v>
      </c>
      <c r="T1176" s="79">
        <v>1470000</v>
      </c>
      <c r="U1176" s="87"/>
    </row>
    <row r="1177" spans="1:21">
      <c r="A1177" s="87" t="s">
        <v>8623</v>
      </c>
      <c r="B1177" s="87" t="s">
        <v>7870</v>
      </c>
      <c r="C1177" s="87">
        <v>52040118</v>
      </c>
      <c r="D1177" s="88">
        <v>276</v>
      </c>
      <c r="E1177" s="88">
        <v>2011</v>
      </c>
      <c r="F1177" s="467">
        <v>1470000</v>
      </c>
      <c r="L1177" s="80">
        <v>41205</v>
      </c>
      <c r="M1177" s="74">
        <v>286</v>
      </c>
      <c r="N1177" s="81" t="s">
        <v>2930</v>
      </c>
      <c r="O1177" s="89" t="s">
        <v>3894</v>
      </c>
      <c r="P1177" s="89" t="s">
        <v>8658</v>
      </c>
      <c r="Q1177" s="91" t="s">
        <v>2824</v>
      </c>
      <c r="R1177" s="91" t="s">
        <v>8659</v>
      </c>
      <c r="S1177" s="78" t="s">
        <v>20789</v>
      </c>
      <c r="T1177" s="79">
        <v>1470000</v>
      </c>
      <c r="U1177" s="87"/>
    </row>
    <row r="1178" spans="1:21">
      <c r="A1178" s="87" t="s">
        <v>8624</v>
      </c>
      <c r="B1178" s="87" t="s">
        <v>7870</v>
      </c>
      <c r="C1178" s="87">
        <v>52093954</v>
      </c>
      <c r="D1178" s="88">
        <v>276</v>
      </c>
      <c r="E1178" s="88">
        <v>2011</v>
      </c>
      <c r="F1178" s="467">
        <v>1715000</v>
      </c>
      <c r="L1178" s="80">
        <v>41205</v>
      </c>
      <c r="M1178" s="74">
        <v>286</v>
      </c>
      <c r="N1178" s="81" t="s">
        <v>2930</v>
      </c>
      <c r="O1178" s="89" t="s">
        <v>3894</v>
      </c>
      <c r="P1178" s="89" t="s">
        <v>8660</v>
      </c>
      <c r="Q1178" s="91" t="s">
        <v>3356</v>
      </c>
      <c r="R1178" s="91" t="s">
        <v>8661</v>
      </c>
      <c r="S1178" s="78" t="s">
        <v>20789</v>
      </c>
      <c r="T1178" s="79">
        <v>1715000</v>
      </c>
      <c r="U1178" s="87"/>
    </row>
    <row r="1179" spans="1:21">
      <c r="A1179" s="87" t="s">
        <v>8625</v>
      </c>
      <c r="B1179" s="87" t="s">
        <v>7870</v>
      </c>
      <c r="C1179" s="87">
        <v>79617332</v>
      </c>
      <c r="D1179" s="88">
        <v>276</v>
      </c>
      <c r="E1179" s="88">
        <v>2011</v>
      </c>
      <c r="F1179" s="467">
        <v>2205000</v>
      </c>
      <c r="L1179" s="80">
        <v>41205</v>
      </c>
      <c r="M1179" s="74">
        <v>286</v>
      </c>
      <c r="N1179" s="81" t="s">
        <v>2930</v>
      </c>
      <c r="O1179" s="89" t="s">
        <v>3894</v>
      </c>
      <c r="P1179" s="89">
        <v>24500241220</v>
      </c>
      <c r="Q1179" s="91" t="s">
        <v>3356</v>
      </c>
      <c r="R1179" s="91" t="s">
        <v>8662</v>
      </c>
      <c r="S1179" s="78" t="s">
        <v>20789</v>
      </c>
      <c r="T1179" s="79">
        <v>2205000</v>
      </c>
      <c r="U1179" s="87"/>
    </row>
    <row r="1180" spans="1:21">
      <c r="A1180" s="87" t="s">
        <v>8626</v>
      </c>
      <c r="B1180" s="87" t="s">
        <v>8549</v>
      </c>
      <c r="C1180" s="87" t="s">
        <v>8640</v>
      </c>
      <c r="D1180" s="88">
        <v>276</v>
      </c>
      <c r="E1180" s="88">
        <v>2011</v>
      </c>
      <c r="F1180" s="467">
        <v>1470000</v>
      </c>
      <c r="L1180" s="80">
        <v>41205</v>
      </c>
      <c r="M1180" s="74">
        <v>286</v>
      </c>
      <c r="N1180" s="81" t="s">
        <v>2930</v>
      </c>
      <c r="O1180" s="89" t="s">
        <v>3894</v>
      </c>
      <c r="P1180" s="89" t="s">
        <v>8663</v>
      </c>
      <c r="Q1180" s="91" t="s">
        <v>2782</v>
      </c>
      <c r="R1180" s="91" t="s">
        <v>8664</v>
      </c>
      <c r="S1180" s="78" t="s">
        <v>20789</v>
      </c>
      <c r="T1180" s="79">
        <v>1470000</v>
      </c>
      <c r="U1180" s="87"/>
    </row>
    <row r="1181" spans="1:21">
      <c r="A1181" s="87" t="s">
        <v>8627</v>
      </c>
      <c r="B1181" s="87" t="s">
        <v>7870</v>
      </c>
      <c r="C1181" s="87">
        <v>63349727</v>
      </c>
      <c r="D1181" s="88">
        <v>276</v>
      </c>
      <c r="E1181" s="88">
        <v>2011</v>
      </c>
      <c r="F1181" s="467">
        <v>2205000</v>
      </c>
      <c r="L1181" s="80">
        <v>41205</v>
      </c>
      <c r="M1181" s="74">
        <v>286</v>
      </c>
      <c r="N1181" s="81" t="s">
        <v>2930</v>
      </c>
      <c r="O1181" s="89" t="s">
        <v>3894</v>
      </c>
      <c r="P1181" s="89">
        <v>47657480025</v>
      </c>
      <c r="Q1181" s="91" t="s">
        <v>2807</v>
      </c>
      <c r="R1181" s="91" t="s">
        <v>8665</v>
      </c>
      <c r="S1181" s="78" t="s">
        <v>20789</v>
      </c>
      <c r="T1181" s="79">
        <v>2205000</v>
      </c>
      <c r="U1181" s="87"/>
    </row>
    <row r="1182" spans="1:21">
      <c r="A1182" s="87" t="s">
        <v>8628</v>
      </c>
      <c r="B1182" s="87" t="s">
        <v>7870</v>
      </c>
      <c r="C1182" s="87">
        <v>19395548</v>
      </c>
      <c r="D1182" s="88">
        <v>276</v>
      </c>
      <c r="E1182" s="88">
        <v>2011</v>
      </c>
      <c r="F1182" s="467">
        <v>1960000</v>
      </c>
      <c r="L1182" s="80">
        <v>41205</v>
      </c>
      <c r="M1182" s="74">
        <v>286</v>
      </c>
      <c r="N1182" s="81" t="s">
        <v>2930</v>
      </c>
      <c r="O1182" s="89" t="s">
        <v>2850</v>
      </c>
      <c r="P1182" s="89" t="s">
        <v>8666</v>
      </c>
      <c r="Q1182" s="91" t="s">
        <v>2807</v>
      </c>
      <c r="R1182" s="91" t="s">
        <v>8667</v>
      </c>
      <c r="S1182" s="78" t="s">
        <v>20789</v>
      </c>
      <c r="T1182" s="79">
        <v>1960000</v>
      </c>
      <c r="U1182" s="87"/>
    </row>
    <row r="1183" spans="1:21">
      <c r="A1183" s="87" t="s">
        <v>8629</v>
      </c>
      <c r="B1183" s="87" t="s">
        <v>7870</v>
      </c>
      <c r="C1183" s="87">
        <v>79556132</v>
      </c>
      <c r="D1183" s="88">
        <v>276</v>
      </c>
      <c r="E1183" s="88">
        <v>2011</v>
      </c>
      <c r="F1183" s="467">
        <v>1715000</v>
      </c>
      <c r="L1183" s="80">
        <v>41205</v>
      </c>
      <c r="M1183" s="74">
        <v>286</v>
      </c>
      <c r="N1183" s="81" t="s">
        <v>2930</v>
      </c>
      <c r="O1183" s="89" t="s">
        <v>3894</v>
      </c>
      <c r="P1183" s="89" t="s">
        <v>8668</v>
      </c>
      <c r="Q1183" s="91" t="s">
        <v>2807</v>
      </c>
      <c r="R1183" s="91" t="s">
        <v>8669</v>
      </c>
      <c r="S1183" s="78" t="s">
        <v>20789</v>
      </c>
      <c r="T1183" s="79">
        <v>1715000</v>
      </c>
      <c r="U1183" s="87"/>
    </row>
    <row r="1184" spans="1:21">
      <c r="A1184" s="87" t="s">
        <v>8630</v>
      </c>
      <c r="B1184" s="87" t="s">
        <v>7870</v>
      </c>
      <c r="C1184" s="87">
        <v>19383025</v>
      </c>
      <c r="D1184" s="88">
        <v>276</v>
      </c>
      <c r="E1184" s="88">
        <v>2011</v>
      </c>
      <c r="F1184" s="467">
        <v>1960000</v>
      </c>
      <c r="L1184" s="80">
        <v>41205</v>
      </c>
      <c r="M1184" s="74">
        <v>286</v>
      </c>
      <c r="N1184" s="81" t="s">
        <v>2930</v>
      </c>
      <c r="O1184" s="89" t="s">
        <v>3894</v>
      </c>
      <c r="P1184" s="89" t="s">
        <v>8670</v>
      </c>
      <c r="Q1184" s="91" t="s">
        <v>3381</v>
      </c>
      <c r="R1184" s="91" t="s">
        <v>8671</v>
      </c>
      <c r="S1184" s="78" t="s">
        <v>20789</v>
      </c>
      <c r="T1184" s="79">
        <v>1960000</v>
      </c>
      <c r="U1184" s="87"/>
    </row>
    <row r="1185" spans="1:21">
      <c r="A1185" s="87" t="s">
        <v>4973</v>
      </c>
      <c r="B1185" s="87" t="s">
        <v>7870</v>
      </c>
      <c r="C1185" s="87">
        <v>94392856</v>
      </c>
      <c r="D1185" s="88">
        <v>276</v>
      </c>
      <c r="E1185" s="88">
        <v>2011</v>
      </c>
      <c r="F1185" s="467">
        <v>1960000</v>
      </c>
      <c r="L1185" s="80">
        <v>41205</v>
      </c>
      <c r="M1185" s="74">
        <v>286</v>
      </c>
      <c r="N1185" s="81" t="s">
        <v>2930</v>
      </c>
      <c r="O1185" s="89" t="s">
        <v>3894</v>
      </c>
      <c r="P1185" s="89" t="s">
        <v>8672</v>
      </c>
      <c r="Q1185" s="91" t="s">
        <v>4596</v>
      </c>
      <c r="R1185" s="91" t="s">
        <v>8673</v>
      </c>
      <c r="S1185" s="78" t="s">
        <v>20789</v>
      </c>
      <c r="T1185" s="79">
        <v>1960000</v>
      </c>
      <c r="U1185" s="87"/>
    </row>
    <row r="1186" spans="1:21">
      <c r="A1186" s="87" t="s">
        <v>8631</v>
      </c>
      <c r="B1186" s="87" t="s">
        <v>7359</v>
      </c>
      <c r="C1186" s="87">
        <v>79497443</v>
      </c>
      <c r="D1186" s="88">
        <v>276</v>
      </c>
      <c r="E1186" s="88">
        <v>2011</v>
      </c>
      <c r="F1186" s="467">
        <v>245000</v>
      </c>
      <c r="L1186" s="80">
        <v>41205</v>
      </c>
      <c r="M1186" s="74">
        <v>286</v>
      </c>
      <c r="N1186" s="81" t="s">
        <v>2930</v>
      </c>
      <c r="O1186" s="89" t="s">
        <v>3894</v>
      </c>
      <c r="P1186" s="89" t="s">
        <v>8674</v>
      </c>
      <c r="Q1186" s="91" t="s">
        <v>2782</v>
      </c>
      <c r="R1186" s="91" t="s">
        <v>8675</v>
      </c>
      <c r="S1186" s="78" t="s">
        <v>20789</v>
      </c>
      <c r="T1186" s="79">
        <v>245000</v>
      </c>
      <c r="U1186" s="87"/>
    </row>
    <row r="1187" spans="1:21">
      <c r="A1187" s="87" t="s">
        <v>8632</v>
      </c>
      <c r="B1187" s="87" t="s">
        <v>7870</v>
      </c>
      <c r="C1187" s="87">
        <v>51554067</v>
      </c>
      <c r="D1187" s="88">
        <v>276</v>
      </c>
      <c r="E1187" s="88">
        <v>2011</v>
      </c>
      <c r="F1187" s="467">
        <v>1960000</v>
      </c>
      <c r="L1187" s="80">
        <v>41205</v>
      </c>
      <c r="M1187" s="74">
        <v>286</v>
      </c>
      <c r="N1187" s="81" t="s">
        <v>2930</v>
      </c>
      <c r="O1187" s="89" t="s">
        <v>3894</v>
      </c>
      <c r="P1187" s="89">
        <v>24527654371</v>
      </c>
      <c r="Q1187" s="91" t="s">
        <v>3356</v>
      </c>
      <c r="R1187" s="91" t="s">
        <v>8676</v>
      </c>
      <c r="S1187" s="78" t="s">
        <v>20789</v>
      </c>
      <c r="T1187" s="79">
        <v>1960000</v>
      </c>
      <c r="U1187" s="87"/>
    </row>
    <row r="1188" spans="1:21">
      <c r="A1188" s="87" t="s">
        <v>8175</v>
      </c>
      <c r="B1188" s="87" t="s">
        <v>7870</v>
      </c>
      <c r="C1188" s="87">
        <v>73107422</v>
      </c>
      <c r="D1188" s="88">
        <v>276</v>
      </c>
      <c r="E1188" s="88">
        <v>2011</v>
      </c>
      <c r="F1188" s="467">
        <v>1715000</v>
      </c>
      <c r="L1188" s="80">
        <v>41205</v>
      </c>
      <c r="M1188" s="74">
        <v>286</v>
      </c>
      <c r="N1188" s="81" t="s">
        <v>2930</v>
      </c>
      <c r="O1188" s="89" t="s">
        <v>3894</v>
      </c>
      <c r="P1188" s="89" t="s">
        <v>8677</v>
      </c>
      <c r="Q1188" s="91" t="s">
        <v>2807</v>
      </c>
      <c r="R1188" s="91" t="s">
        <v>8678</v>
      </c>
      <c r="S1188" s="78" t="s">
        <v>20789</v>
      </c>
      <c r="T1188" s="79">
        <v>1715000</v>
      </c>
      <c r="U1188" s="87"/>
    </row>
    <row r="1189" spans="1:21">
      <c r="A1189" s="87" t="s">
        <v>8540</v>
      </c>
      <c r="B1189" s="87" t="s">
        <v>7870</v>
      </c>
      <c r="C1189" s="87">
        <v>34571162</v>
      </c>
      <c r="D1189" s="88">
        <v>276</v>
      </c>
      <c r="E1189" s="88">
        <v>2011</v>
      </c>
      <c r="F1189" s="467">
        <v>1715000</v>
      </c>
      <c r="L1189" s="80">
        <v>41205</v>
      </c>
      <c r="M1189" s="74">
        <v>286</v>
      </c>
      <c r="N1189" s="81" t="s">
        <v>2930</v>
      </c>
      <c r="O1189" s="89" t="s">
        <v>3894</v>
      </c>
      <c r="P1189" s="89">
        <v>86810334772</v>
      </c>
      <c r="Q1189" s="91" t="s">
        <v>2807</v>
      </c>
      <c r="R1189" s="91" t="s">
        <v>8679</v>
      </c>
      <c r="S1189" s="78" t="s">
        <v>20789</v>
      </c>
      <c r="T1189" s="79">
        <v>1715000</v>
      </c>
      <c r="U1189" s="87"/>
    </row>
    <row r="1190" spans="1:21">
      <c r="A1190" s="87" t="s">
        <v>5327</v>
      </c>
      <c r="B1190" s="87" t="s">
        <v>7870</v>
      </c>
      <c r="C1190" s="87">
        <v>88238260</v>
      </c>
      <c r="D1190" s="88">
        <v>276</v>
      </c>
      <c r="E1190" s="88">
        <v>2011</v>
      </c>
      <c r="F1190" s="467">
        <v>367500</v>
      </c>
      <c r="L1190" s="80">
        <v>41205</v>
      </c>
      <c r="M1190" s="74">
        <v>286</v>
      </c>
      <c r="N1190" s="81" t="s">
        <v>2930</v>
      </c>
      <c r="O1190" s="89" t="s">
        <v>3894</v>
      </c>
      <c r="P1190" s="89" t="s">
        <v>5362</v>
      </c>
      <c r="Q1190" s="91" t="s">
        <v>2782</v>
      </c>
      <c r="R1190" s="91" t="s">
        <v>5363</v>
      </c>
      <c r="S1190" s="78" t="s">
        <v>20789</v>
      </c>
      <c r="T1190" s="79">
        <v>367500</v>
      </c>
      <c r="U1190" s="87"/>
    </row>
    <row r="1191" spans="1:21">
      <c r="A1191" s="87" t="s">
        <v>8633</v>
      </c>
      <c r="B1191" s="87" t="s">
        <v>7870</v>
      </c>
      <c r="C1191" s="87">
        <v>51793051</v>
      </c>
      <c r="D1191" s="88">
        <v>276</v>
      </c>
      <c r="E1191" s="88">
        <v>2011</v>
      </c>
      <c r="F1191" s="467">
        <v>245000</v>
      </c>
      <c r="L1191" s="80">
        <v>41205</v>
      </c>
      <c r="M1191" s="74">
        <v>286</v>
      </c>
      <c r="N1191" s="81" t="s">
        <v>2930</v>
      </c>
      <c r="O1191" s="89" t="s">
        <v>3894</v>
      </c>
      <c r="P1191" s="89" t="s">
        <v>8680</v>
      </c>
      <c r="Q1191" s="91" t="s">
        <v>2782</v>
      </c>
      <c r="R1191" s="91" t="s">
        <v>8675</v>
      </c>
      <c r="S1191" s="78" t="s">
        <v>20789</v>
      </c>
      <c r="T1191" s="79">
        <v>245000</v>
      </c>
      <c r="U1191" s="87"/>
    </row>
    <row r="1192" spans="1:21">
      <c r="A1192" s="87" t="s">
        <v>8634</v>
      </c>
      <c r="B1192" s="87" t="s">
        <v>7870</v>
      </c>
      <c r="C1192" s="87">
        <v>41568235</v>
      </c>
      <c r="D1192" s="88">
        <v>276</v>
      </c>
      <c r="E1192" s="88">
        <v>2011</v>
      </c>
      <c r="F1192" s="467">
        <v>2205000</v>
      </c>
      <c r="L1192" s="80">
        <v>41205</v>
      </c>
      <c r="M1192" s="74">
        <v>286</v>
      </c>
      <c r="N1192" s="81" t="s">
        <v>2930</v>
      </c>
      <c r="O1192" s="89" t="s">
        <v>2850</v>
      </c>
      <c r="P1192" s="89" t="s">
        <v>8681</v>
      </c>
      <c r="Q1192" s="91" t="s">
        <v>8562</v>
      </c>
      <c r="R1192" s="91" t="s">
        <v>8682</v>
      </c>
      <c r="S1192" s="78" t="s">
        <v>20789</v>
      </c>
      <c r="T1192" s="79">
        <v>2205000</v>
      </c>
      <c r="U1192" s="87"/>
    </row>
    <row r="1193" spans="1:21">
      <c r="A1193" s="87" t="s">
        <v>8635</v>
      </c>
      <c r="B1193" s="87" t="s">
        <v>7870</v>
      </c>
      <c r="C1193" s="87">
        <v>41635492</v>
      </c>
      <c r="D1193" s="88">
        <v>276</v>
      </c>
      <c r="E1193" s="88">
        <v>2011</v>
      </c>
      <c r="F1193" s="467">
        <v>1960000</v>
      </c>
      <c r="L1193" s="80">
        <v>41205</v>
      </c>
      <c r="M1193" s="74">
        <v>286</v>
      </c>
      <c r="N1193" s="81" t="s">
        <v>2930</v>
      </c>
      <c r="O1193" s="89" t="s">
        <v>3894</v>
      </c>
      <c r="P1193" s="89" t="s">
        <v>8683</v>
      </c>
      <c r="Q1193" s="91" t="s">
        <v>3356</v>
      </c>
      <c r="R1193" s="91" t="s">
        <v>8684</v>
      </c>
      <c r="S1193" s="78" t="s">
        <v>20789</v>
      </c>
      <c r="T1193" s="79">
        <v>1960000</v>
      </c>
      <c r="U1193" s="87"/>
    </row>
    <row r="1194" spans="1:21">
      <c r="A1194" s="87" t="s">
        <v>8636</v>
      </c>
      <c r="B1194" s="87" t="s">
        <v>7870</v>
      </c>
      <c r="C1194" s="87">
        <v>51570101</v>
      </c>
      <c r="D1194" s="88">
        <v>276</v>
      </c>
      <c r="E1194" s="88">
        <v>2011</v>
      </c>
      <c r="F1194" s="467">
        <v>1715000</v>
      </c>
      <c r="L1194" s="80">
        <v>41205</v>
      </c>
      <c r="M1194" s="74">
        <v>286</v>
      </c>
      <c r="N1194" s="81" t="s">
        <v>2930</v>
      </c>
      <c r="O1194" s="89" t="s">
        <v>3894</v>
      </c>
      <c r="P1194" s="89" t="s">
        <v>8685</v>
      </c>
      <c r="Q1194" s="91" t="s">
        <v>2782</v>
      </c>
      <c r="R1194" s="91" t="s">
        <v>8686</v>
      </c>
      <c r="S1194" s="78" t="s">
        <v>20789</v>
      </c>
      <c r="T1194" s="79">
        <v>1715000</v>
      </c>
      <c r="U1194" s="87"/>
    </row>
    <row r="1195" spans="1:21">
      <c r="A1195" s="87" t="s">
        <v>8637</v>
      </c>
      <c r="B1195" s="87" t="s">
        <v>7870</v>
      </c>
      <c r="C1195" s="87">
        <v>19246112</v>
      </c>
      <c r="D1195" s="88">
        <v>276</v>
      </c>
      <c r="E1195" s="88">
        <v>2011</v>
      </c>
      <c r="F1195" s="467">
        <v>2695000</v>
      </c>
      <c r="L1195" s="80">
        <v>41205</v>
      </c>
      <c r="M1195" s="74">
        <v>286</v>
      </c>
      <c r="N1195" s="81" t="s">
        <v>2930</v>
      </c>
      <c r="O1195" s="89" t="s">
        <v>3894</v>
      </c>
      <c r="P1195" s="89" t="s">
        <v>8687</v>
      </c>
      <c r="Q1195" s="91" t="s">
        <v>2782</v>
      </c>
      <c r="R1195" s="91" t="s">
        <v>8688</v>
      </c>
      <c r="S1195" s="78" t="s">
        <v>20789</v>
      </c>
      <c r="T1195" s="79">
        <v>2695000</v>
      </c>
      <c r="U1195" s="87"/>
    </row>
    <row r="1196" spans="1:21">
      <c r="A1196" s="87" t="s">
        <v>8638</v>
      </c>
      <c r="B1196" s="87" t="s">
        <v>7870</v>
      </c>
      <c r="C1196" s="87">
        <v>79159246</v>
      </c>
      <c r="D1196" s="88">
        <v>276</v>
      </c>
      <c r="E1196" s="88">
        <v>2011</v>
      </c>
      <c r="F1196" s="467">
        <v>1470000</v>
      </c>
      <c r="L1196" s="80">
        <v>41205</v>
      </c>
      <c r="M1196" s="74">
        <v>286</v>
      </c>
      <c r="N1196" s="81" t="s">
        <v>2930</v>
      </c>
      <c r="O1196" s="89" t="s">
        <v>3894</v>
      </c>
      <c r="P1196" s="89" t="s">
        <v>8689</v>
      </c>
      <c r="Q1196" s="91" t="s">
        <v>2782</v>
      </c>
      <c r="R1196" s="91" t="s">
        <v>8690</v>
      </c>
      <c r="S1196" s="78" t="s">
        <v>20789</v>
      </c>
      <c r="T1196" s="79">
        <v>1470000</v>
      </c>
      <c r="U1196" s="87"/>
    </row>
    <row r="1197" spans="1:21">
      <c r="A1197" s="87" t="s">
        <v>8639</v>
      </c>
      <c r="B1197" s="87" t="s">
        <v>7870</v>
      </c>
      <c r="C1197" s="87">
        <v>4611704</v>
      </c>
      <c r="D1197" s="88">
        <v>276</v>
      </c>
      <c r="E1197" s="88">
        <v>2011</v>
      </c>
      <c r="F1197" s="467">
        <v>1470000</v>
      </c>
      <c r="L1197" s="80">
        <v>41205</v>
      </c>
      <c r="M1197" s="74">
        <v>286</v>
      </c>
      <c r="N1197" s="81" t="s">
        <v>2930</v>
      </c>
      <c r="O1197" s="89" t="s">
        <v>3894</v>
      </c>
      <c r="P1197" s="89" t="s">
        <v>8691</v>
      </c>
      <c r="Q1197" s="91" t="s">
        <v>2782</v>
      </c>
      <c r="R1197" s="91" t="s">
        <v>8692</v>
      </c>
      <c r="S1197" s="78" t="s">
        <v>20789</v>
      </c>
      <c r="T1197" s="79">
        <v>1470000</v>
      </c>
      <c r="U1197" s="87"/>
    </row>
    <row r="1198" spans="1:21">
      <c r="A1198" s="87" t="s">
        <v>8693</v>
      </c>
      <c r="B1198" s="87" t="s">
        <v>3913</v>
      </c>
      <c r="C1198" s="87" t="s">
        <v>8695</v>
      </c>
      <c r="D1198" s="88">
        <v>276</v>
      </c>
      <c r="E1198" s="88">
        <v>2011</v>
      </c>
      <c r="F1198" s="467">
        <v>367498.78</v>
      </c>
      <c r="L1198" s="80">
        <v>41205</v>
      </c>
      <c r="M1198" s="74">
        <v>290</v>
      </c>
      <c r="N1198" s="81" t="s">
        <v>2930</v>
      </c>
      <c r="O1198" s="89"/>
      <c r="P1198" s="89"/>
      <c r="Q1198" s="91"/>
      <c r="R1198" s="91" t="s">
        <v>8698</v>
      </c>
      <c r="S1198" s="78" t="s">
        <v>20789</v>
      </c>
      <c r="T1198" s="79">
        <v>367498.78</v>
      </c>
      <c r="U1198" s="87"/>
    </row>
    <row r="1199" spans="1:21">
      <c r="A1199" s="87" t="s">
        <v>8694</v>
      </c>
      <c r="B1199" s="87" t="s">
        <v>8696</v>
      </c>
      <c r="C1199" s="87" t="s">
        <v>8697</v>
      </c>
      <c r="D1199" s="88">
        <v>276</v>
      </c>
      <c r="E1199" s="88">
        <v>2011</v>
      </c>
      <c r="F1199" s="467">
        <v>371985.85</v>
      </c>
      <c r="L1199" s="80">
        <v>41205</v>
      </c>
      <c r="M1199" s="74">
        <v>290</v>
      </c>
      <c r="N1199" s="81" t="s">
        <v>2930</v>
      </c>
      <c r="O1199" s="89"/>
      <c r="P1199" s="89"/>
      <c r="Q1199" s="91"/>
      <c r="R1199" s="91" t="s">
        <v>8699</v>
      </c>
      <c r="S1199" s="78" t="s">
        <v>20789</v>
      </c>
      <c r="T1199" s="79">
        <v>371985.85</v>
      </c>
      <c r="U1199" s="87"/>
    </row>
    <row r="1200" spans="1:21">
      <c r="A1200" s="87" t="s">
        <v>8700</v>
      </c>
      <c r="B1200" s="87" t="s">
        <v>7359</v>
      </c>
      <c r="C1200" s="87">
        <v>71596725</v>
      </c>
      <c r="D1200" s="88">
        <v>186</v>
      </c>
      <c r="E1200" s="88">
        <v>2012</v>
      </c>
      <c r="F1200" s="467">
        <v>980000</v>
      </c>
      <c r="L1200" s="80">
        <v>41205</v>
      </c>
      <c r="M1200" s="74">
        <v>291</v>
      </c>
      <c r="N1200" s="81" t="s">
        <v>2930</v>
      </c>
      <c r="O1200" s="89" t="s">
        <v>3894</v>
      </c>
      <c r="P1200" s="89" t="s">
        <v>8730</v>
      </c>
      <c r="Q1200" s="91" t="s">
        <v>2807</v>
      </c>
      <c r="R1200" s="91" t="s">
        <v>8731</v>
      </c>
      <c r="S1200" s="78" t="s">
        <v>20793</v>
      </c>
      <c r="T1200" s="79">
        <v>980000</v>
      </c>
      <c r="U1200" s="87"/>
    </row>
    <row r="1201" spans="1:21">
      <c r="A1201" s="87" t="s">
        <v>8701</v>
      </c>
      <c r="B1201" s="87" t="s">
        <v>7870</v>
      </c>
      <c r="C1201" s="87">
        <v>52390079</v>
      </c>
      <c r="D1201" s="88">
        <v>186</v>
      </c>
      <c r="E1201" s="88">
        <v>2012</v>
      </c>
      <c r="F1201" s="467">
        <v>1225000</v>
      </c>
      <c r="L1201" s="80">
        <v>41205</v>
      </c>
      <c r="M1201" s="74">
        <v>291</v>
      </c>
      <c r="N1201" s="81" t="s">
        <v>2930</v>
      </c>
      <c r="O1201" s="89" t="s">
        <v>3894</v>
      </c>
      <c r="P1201" s="89">
        <v>20525752974</v>
      </c>
      <c r="Q1201" s="91" t="s">
        <v>2807</v>
      </c>
      <c r="R1201" s="91" t="s">
        <v>8732</v>
      </c>
      <c r="S1201" s="78" t="s">
        <v>20793</v>
      </c>
      <c r="T1201" s="79">
        <v>1225000</v>
      </c>
      <c r="U1201" s="87"/>
    </row>
    <row r="1202" spans="1:21">
      <c r="A1202" s="87" t="s">
        <v>6814</v>
      </c>
      <c r="B1202" s="87" t="s">
        <v>7870</v>
      </c>
      <c r="C1202" s="87">
        <v>52108537</v>
      </c>
      <c r="D1202" s="88">
        <v>186</v>
      </c>
      <c r="E1202" s="88">
        <v>2012</v>
      </c>
      <c r="F1202" s="467">
        <v>1225000</v>
      </c>
      <c r="L1202" s="80">
        <v>41205</v>
      </c>
      <c r="M1202" s="74">
        <v>291</v>
      </c>
      <c r="N1202" s="81" t="s">
        <v>2930</v>
      </c>
      <c r="O1202" s="89" t="s">
        <v>3894</v>
      </c>
      <c r="P1202" s="89" t="s">
        <v>6830</v>
      </c>
      <c r="Q1202" s="91" t="s">
        <v>2856</v>
      </c>
      <c r="R1202" s="91" t="s">
        <v>6831</v>
      </c>
      <c r="S1202" s="78" t="s">
        <v>20793</v>
      </c>
      <c r="T1202" s="79">
        <v>1225000</v>
      </c>
      <c r="U1202" s="87"/>
    </row>
    <row r="1203" spans="1:21">
      <c r="A1203" s="87" t="s">
        <v>8702</v>
      </c>
      <c r="B1203" s="87" t="s">
        <v>7359</v>
      </c>
      <c r="C1203" s="87">
        <v>25274758</v>
      </c>
      <c r="D1203" s="88">
        <v>186</v>
      </c>
      <c r="E1203" s="88">
        <v>2012</v>
      </c>
      <c r="F1203" s="467">
        <v>1960000</v>
      </c>
      <c r="L1203" s="80">
        <v>41205</v>
      </c>
      <c r="M1203" s="74">
        <v>291</v>
      </c>
      <c r="N1203" s="81" t="s">
        <v>2930</v>
      </c>
      <c r="O1203" s="89" t="s">
        <v>3894</v>
      </c>
      <c r="P1203" s="89" t="s">
        <v>8733</v>
      </c>
      <c r="Q1203" s="91" t="s">
        <v>2856</v>
      </c>
      <c r="R1203" s="91" t="s">
        <v>8734</v>
      </c>
      <c r="S1203" s="78" t="s">
        <v>20793</v>
      </c>
      <c r="T1203" s="79">
        <v>1960000</v>
      </c>
      <c r="U1203" s="87"/>
    </row>
    <row r="1204" spans="1:21">
      <c r="A1204" s="87" t="s">
        <v>3988</v>
      </c>
      <c r="B1204" s="87" t="s">
        <v>7870</v>
      </c>
      <c r="C1204" s="87">
        <v>40014091</v>
      </c>
      <c r="D1204" s="88">
        <v>186</v>
      </c>
      <c r="E1204" s="88">
        <v>2012</v>
      </c>
      <c r="F1204" s="467">
        <v>980000</v>
      </c>
      <c r="L1204" s="80">
        <v>41205</v>
      </c>
      <c r="M1204" s="74">
        <v>291</v>
      </c>
      <c r="N1204" s="81" t="s">
        <v>2930</v>
      </c>
      <c r="O1204" s="89" t="s">
        <v>3894</v>
      </c>
      <c r="P1204" s="89">
        <v>24523138264</v>
      </c>
      <c r="Q1204" s="91" t="s">
        <v>3356</v>
      </c>
      <c r="R1204" s="91" t="s">
        <v>6784</v>
      </c>
      <c r="S1204" s="78" t="s">
        <v>20793</v>
      </c>
      <c r="T1204" s="79">
        <v>980000</v>
      </c>
      <c r="U1204" s="87"/>
    </row>
    <row r="1205" spans="1:21">
      <c r="A1205" s="87" t="s">
        <v>8703</v>
      </c>
      <c r="B1205" s="87" t="s">
        <v>7870</v>
      </c>
      <c r="C1205" s="87">
        <v>7225571</v>
      </c>
      <c r="D1205" s="88">
        <v>186</v>
      </c>
      <c r="E1205" s="88">
        <v>2012</v>
      </c>
      <c r="F1205" s="467">
        <v>980000</v>
      </c>
      <c r="L1205" s="80">
        <v>41205</v>
      </c>
      <c r="M1205" s="74">
        <v>291</v>
      </c>
      <c r="N1205" s="81" t="s">
        <v>2930</v>
      </c>
      <c r="O1205" s="89" t="s">
        <v>3894</v>
      </c>
      <c r="P1205" s="89" t="s">
        <v>8735</v>
      </c>
      <c r="Q1205" s="91" t="s">
        <v>2856</v>
      </c>
      <c r="R1205" s="91" t="s">
        <v>8736</v>
      </c>
      <c r="S1205" s="78" t="s">
        <v>20793</v>
      </c>
      <c r="T1205" s="79">
        <v>980000</v>
      </c>
      <c r="U1205" s="87"/>
    </row>
    <row r="1206" spans="1:21">
      <c r="A1206" s="87" t="s">
        <v>8704</v>
      </c>
      <c r="B1206" s="87" t="s">
        <v>7359</v>
      </c>
      <c r="C1206" s="87">
        <v>43615437</v>
      </c>
      <c r="D1206" s="88">
        <v>186</v>
      </c>
      <c r="E1206" s="88">
        <v>2012</v>
      </c>
      <c r="F1206" s="467">
        <v>1225000</v>
      </c>
      <c r="L1206" s="80">
        <v>41205</v>
      </c>
      <c r="M1206" s="74">
        <v>291</v>
      </c>
      <c r="N1206" s="81" t="s">
        <v>2930</v>
      </c>
      <c r="O1206" s="89" t="s">
        <v>3894</v>
      </c>
      <c r="P1206" s="89" t="s">
        <v>8737</v>
      </c>
      <c r="Q1206" s="91" t="s">
        <v>2807</v>
      </c>
      <c r="R1206" s="91" t="s">
        <v>8738</v>
      </c>
      <c r="S1206" s="78" t="s">
        <v>20793</v>
      </c>
      <c r="T1206" s="79">
        <v>1225000</v>
      </c>
      <c r="U1206" s="87"/>
    </row>
    <row r="1207" spans="1:21">
      <c r="A1207" s="87" t="s">
        <v>8705</v>
      </c>
      <c r="B1207" s="87" t="s">
        <v>7870</v>
      </c>
      <c r="C1207" s="87">
        <v>52966817</v>
      </c>
      <c r="D1207" s="88">
        <v>186</v>
      </c>
      <c r="E1207" s="88">
        <v>2012</v>
      </c>
      <c r="F1207" s="467">
        <v>1225000</v>
      </c>
      <c r="L1207" s="80">
        <v>41205</v>
      </c>
      <c r="M1207" s="74">
        <v>291</v>
      </c>
      <c r="N1207" s="81" t="s">
        <v>2930</v>
      </c>
      <c r="O1207" s="89" t="s">
        <v>3894</v>
      </c>
      <c r="P1207" s="89">
        <v>20415901099</v>
      </c>
      <c r="Q1207" s="91" t="s">
        <v>2807</v>
      </c>
      <c r="R1207" s="91" t="s">
        <v>6787</v>
      </c>
      <c r="S1207" s="78" t="s">
        <v>20793</v>
      </c>
      <c r="T1207" s="79">
        <v>1225000</v>
      </c>
      <c r="U1207" s="87"/>
    </row>
    <row r="1208" spans="1:21">
      <c r="A1208" s="87" t="s">
        <v>8706</v>
      </c>
      <c r="B1208" s="87" t="s">
        <v>7359</v>
      </c>
      <c r="C1208" s="87">
        <v>79054826</v>
      </c>
      <c r="D1208" s="88">
        <v>186</v>
      </c>
      <c r="E1208" s="88">
        <v>2012</v>
      </c>
      <c r="F1208" s="467">
        <v>1470000</v>
      </c>
      <c r="L1208" s="80">
        <v>41205</v>
      </c>
      <c r="M1208" s="74">
        <v>291</v>
      </c>
      <c r="N1208" s="81" t="s">
        <v>2930</v>
      </c>
      <c r="O1208" s="89" t="s">
        <v>3894</v>
      </c>
      <c r="P1208" s="89" t="s">
        <v>8739</v>
      </c>
      <c r="Q1208" s="91" t="s">
        <v>2856</v>
      </c>
      <c r="R1208" s="91" t="s">
        <v>8740</v>
      </c>
      <c r="S1208" s="78" t="s">
        <v>20793</v>
      </c>
      <c r="T1208" s="79">
        <v>1470000</v>
      </c>
      <c r="U1208" s="87"/>
    </row>
    <row r="1209" spans="1:21">
      <c r="A1209" s="87" t="s">
        <v>8707</v>
      </c>
      <c r="B1209" s="87" t="s">
        <v>7359</v>
      </c>
      <c r="C1209" s="87">
        <v>8729133</v>
      </c>
      <c r="D1209" s="88">
        <v>186</v>
      </c>
      <c r="E1209" s="88">
        <v>2012</v>
      </c>
      <c r="F1209" s="467">
        <v>1225000</v>
      </c>
      <c r="L1209" s="80">
        <v>41205</v>
      </c>
      <c r="M1209" s="74">
        <v>291</v>
      </c>
      <c r="N1209" s="81" t="s">
        <v>2930</v>
      </c>
      <c r="O1209" s="89" t="s">
        <v>3894</v>
      </c>
      <c r="P1209" s="89" t="s">
        <v>8741</v>
      </c>
      <c r="Q1209" s="91" t="s">
        <v>2856</v>
      </c>
      <c r="R1209" s="91" t="s">
        <v>8742</v>
      </c>
      <c r="S1209" s="78" t="s">
        <v>20793</v>
      </c>
      <c r="T1209" s="79">
        <v>1225000</v>
      </c>
      <c r="U1209" s="87"/>
    </row>
    <row r="1210" spans="1:21">
      <c r="A1210" s="87" t="s">
        <v>8708</v>
      </c>
      <c r="B1210" s="87" t="s">
        <v>7870</v>
      </c>
      <c r="C1210" s="87">
        <v>79266438</v>
      </c>
      <c r="D1210" s="88">
        <v>186</v>
      </c>
      <c r="E1210" s="88">
        <v>2012</v>
      </c>
      <c r="F1210" s="467">
        <v>980000</v>
      </c>
      <c r="L1210" s="80">
        <v>41205</v>
      </c>
      <c r="M1210" s="74">
        <v>291</v>
      </c>
      <c r="N1210" s="81" t="s">
        <v>2930</v>
      </c>
      <c r="O1210" s="89" t="s">
        <v>3894</v>
      </c>
      <c r="P1210" s="89">
        <v>94434114823</v>
      </c>
      <c r="Q1210" s="91" t="s">
        <v>2807</v>
      </c>
      <c r="R1210" s="91" t="s">
        <v>8743</v>
      </c>
      <c r="S1210" s="78" t="s">
        <v>20793</v>
      </c>
      <c r="T1210" s="79">
        <v>980000</v>
      </c>
      <c r="U1210" s="87"/>
    </row>
    <row r="1211" spans="1:21">
      <c r="A1211" s="87" t="s">
        <v>8709</v>
      </c>
      <c r="B1211" s="87" t="s">
        <v>7359</v>
      </c>
      <c r="C1211" s="87">
        <v>10483318</v>
      </c>
      <c r="D1211" s="88">
        <v>186</v>
      </c>
      <c r="E1211" s="88">
        <v>2012</v>
      </c>
      <c r="F1211" s="467">
        <v>1225000</v>
      </c>
      <c r="L1211" s="80">
        <v>41205</v>
      </c>
      <c r="M1211" s="74">
        <v>291</v>
      </c>
      <c r="N1211" s="81" t="s">
        <v>2930</v>
      </c>
      <c r="O1211" s="89" t="s">
        <v>3894</v>
      </c>
      <c r="P1211" s="89" t="s">
        <v>8744</v>
      </c>
      <c r="Q1211" s="91" t="s">
        <v>2856</v>
      </c>
      <c r="R1211" s="91" t="s">
        <v>8745</v>
      </c>
      <c r="S1211" s="78" t="s">
        <v>20793</v>
      </c>
      <c r="T1211" s="79">
        <v>1225000</v>
      </c>
      <c r="U1211" s="87"/>
    </row>
    <row r="1212" spans="1:21">
      <c r="A1212" s="87" t="s">
        <v>8710</v>
      </c>
      <c r="B1212" s="87" t="s">
        <v>7870</v>
      </c>
      <c r="C1212" s="87">
        <v>11201536</v>
      </c>
      <c r="D1212" s="88">
        <v>186</v>
      </c>
      <c r="E1212" s="88">
        <v>2012</v>
      </c>
      <c r="F1212" s="467">
        <v>980000</v>
      </c>
      <c r="L1212" s="80">
        <v>41205</v>
      </c>
      <c r="M1212" s="74">
        <v>291</v>
      </c>
      <c r="N1212" s="81" t="s">
        <v>2930</v>
      </c>
      <c r="O1212" s="89" t="s">
        <v>3894</v>
      </c>
      <c r="P1212" s="89" t="s">
        <v>8746</v>
      </c>
      <c r="Q1212" s="91" t="s">
        <v>2807</v>
      </c>
      <c r="R1212" s="91" t="s">
        <v>8747</v>
      </c>
      <c r="S1212" s="78" t="s">
        <v>20793</v>
      </c>
      <c r="T1212" s="79">
        <v>980000</v>
      </c>
      <c r="U1212" s="87"/>
    </row>
    <row r="1213" spans="1:21">
      <c r="A1213" s="87" t="s">
        <v>8711</v>
      </c>
      <c r="B1213" s="87" t="s">
        <v>7359</v>
      </c>
      <c r="C1213" s="87">
        <v>79576493</v>
      </c>
      <c r="D1213" s="88">
        <v>186</v>
      </c>
      <c r="E1213" s="88">
        <v>2012</v>
      </c>
      <c r="F1213" s="467">
        <v>1470000</v>
      </c>
      <c r="L1213" s="80">
        <v>41205</v>
      </c>
      <c r="M1213" s="74">
        <v>291</v>
      </c>
      <c r="N1213" s="81" t="s">
        <v>2930</v>
      </c>
      <c r="O1213" s="89" t="s">
        <v>3894</v>
      </c>
      <c r="P1213" s="89" t="s">
        <v>8748</v>
      </c>
      <c r="Q1213" s="91" t="s">
        <v>3356</v>
      </c>
      <c r="R1213" s="91" t="s">
        <v>8749</v>
      </c>
      <c r="S1213" s="78" t="s">
        <v>20793</v>
      </c>
      <c r="T1213" s="79">
        <v>1470000</v>
      </c>
      <c r="U1213" s="87"/>
    </row>
    <row r="1214" spans="1:21">
      <c r="A1214" s="87" t="s">
        <v>4002</v>
      </c>
      <c r="B1214" s="87" t="s">
        <v>7870</v>
      </c>
      <c r="C1214" s="87">
        <v>28893489</v>
      </c>
      <c r="D1214" s="88">
        <v>186</v>
      </c>
      <c r="E1214" s="88">
        <v>2012</v>
      </c>
      <c r="F1214" s="467">
        <v>1225000</v>
      </c>
      <c r="L1214" s="80">
        <v>41205</v>
      </c>
      <c r="M1214" s="74">
        <v>291</v>
      </c>
      <c r="N1214" s="81" t="s">
        <v>2930</v>
      </c>
      <c r="O1214" s="89" t="s">
        <v>3894</v>
      </c>
      <c r="P1214" s="89">
        <v>5518464037</v>
      </c>
      <c r="Q1214" s="91" t="s">
        <v>2965</v>
      </c>
      <c r="R1214" s="91" t="s">
        <v>4065</v>
      </c>
      <c r="S1214" s="78" t="s">
        <v>20793</v>
      </c>
      <c r="T1214" s="79">
        <v>1225000</v>
      </c>
      <c r="U1214" s="87"/>
    </row>
    <row r="1215" spans="1:21">
      <c r="A1215" s="87" t="s">
        <v>8712</v>
      </c>
      <c r="B1215" s="87" t="s">
        <v>7359</v>
      </c>
      <c r="C1215" s="87">
        <v>72219401</v>
      </c>
      <c r="D1215" s="88">
        <v>186</v>
      </c>
      <c r="E1215" s="88">
        <v>2012</v>
      </c>
      <c r="F1215" s="467">
        <v>1960000</v>
      </c>
      <c r="L1215" s="80">
        <v>41205</v>
      </c>
      <c r="M1215" s="74">
        <v>291</v>
      </c>
      <c r="N1215" s="81" t="s">
        <v>2930</v>
      </c>
      <c r="O1215" s="89" t="s">
        <v>3894</v>
      </c>
      <c r="P1215" s="89" t="s">
        <v>8750</v>
      </c>
      <c r="Q1215" s="91" t="s">
        <v>2964</v>
      </c>
      <c r="R1215" s="91" t="s">
        <v>8751</v>
      </c>
      <c r="S1215" s="78" t="s">
        <v>20793</v>
      </c>
      <c r="T1215" s="79">
        <v>1960000</v>
      </c>
      <c r="U1215" s="87"/>
    </row>
    <row r="1216" spans="1:21">
      <c r="A1216" s="87" t="s">
        <v>8713</v>
      </c>
      <c r="B1216" s="87" t="s">
        <v>7359</v>
      </c>
      <c r="C1216" s="87">
        <v>19444788</v>
      </c>
      <c r="D1216" s="88">
        <v>186</v>
      </c>
      <c r="E1216" s="88">
        <v>2012</v>
      </c>
      <c r="F1216" s="467">
        <v>980000</v>
      </c>
      <c r="L1216" s="80">
        <v>41205</v>
      </c>
      <c r="M1216" s="74">
        <v>291</v>
      </c>
      <c r="N1216" s="81" t="s">
        <v>2930</v>
      </c>
      <c r="O1216" s="89" t="s">
        <v>3894</v>
      </c>
      <c r="P1216" s="89" t="s">
        <v>8752</v>
      </c>
      <c r="Q1216" s="91" t="s">
        <v>2888</v>
      </c>
      <c r="R1216" s="91" t="s">
        <v>8753</v>
      </c>
      <c r="S1216" s="78" t="s">
        <v>20793</v>
      </c>
      <c r="T1216" s="79">
        <v>980000</v>
      </c>
      <c r="U1216" s="87"/>
    </row>
    <row r="1217" spans="1:21">
      <c r="A1217" s="87" t="s">
        <v>2945</v>
      </c>
      <c r="B1217" s="87" t="s">
        <v>7870</v>
      </c>
      <c r="C1217" s="87">
        <v>19249993</v>
      </c>
      <c r="D1217" s="88">
        <v>186</v>
      </c>
      <c r="E1217" s="88">
        <v>2012</v>
      </c>
      <c r="F1217" s="467">
        <v>980000</v>
      </c>
      <c r="L1217" s="80">
        <v>41205</v>
      </c>
      <c r="M1217" s="74">
        <v>291</v>
      </c>
      <c r="N1217" s="81" t="s">
        <v>2930</v>
      </c>
      <c r="O1217" s="89" t="s">
        <v>3894</v>
      </c>
      <c r="P1217" s="89" t="s">
        <v>2962</v>
      </c>
      <c r="Q1217" s="91" t="s">
        <v>2856</v>
      </c>
      <c r="R1217" s="91" t="s">
        <v>8754</v>
      </c>
      <c r="S1217" s="78" t="s">
        <v>20793</v>
      </c>
      <c r="T1217" s="79">
        <v>980000</v>
      </c>
      <c r="U1217" s="87"/>
    </row>
    <row r="1218" spans="1:21">
      <c r="A1218" s="87" t="s">
        <v>8714</v>
      </c>
      <c r="B1218" s="87" t="s">
        <v>7359</v>
      </c>
      <c r="C1218" s="87">
        <v>71644218</v>
      </c>
      <c r="D1218" s="88">
        <v>186</v>
      </c>
      <c r="E1218" s="88">
        <v>2012</v>
      </c>
      <c r="F1218" s="467">
        <v>1715000</v>
      </c>
      <c r="L1218" s="80">
        <v>41205</v>
      </c>
      <c r="M1218" s="74">
        <v>291</v>
      </c>
      <c r="N1218" s="81" t="s">
        <v>2930</v>
      </c>
      <c r="O1218" s="89" t="s">
        <v>3894</v>
      </c>
      <c r="P1218" s="89" t="s">
        <v>8755</v>
      </c>
      <c r="Q1218" s="91" t="s">
        <v>2807</v>
      </c>
      <c r="R1218" s="91" t="s">
        <v>8756</v>
      </c>
      <c r="S1218" s="78" t="s">
        <v>20793</v>
      </c>
      <c r="T1218" s="79">
        <v>1715000</v>
      </c>
      <c r="U1218" s="87"/>
    </row>
    <row r="1219" spans="1:21">
      <c r="A1219" s="87" t="s">
        <v>8715</v>
      </c>
      <c r="B1219" s="87" t="s">
        <v>7359</v>
      </c>
      <c r="C1219" s="87">
        <v>11434852</v>
      </c>
      <c r="D1219" s="88">
        <v>186</v>
      </c>
      <c r="E1219" s="88">
        <v>2012</v>
      </c>
      <c r="F1219" s="467">
        <v>1225000</v>
      </c>
      <c r="L1219" s="80">
        <v>41205</v>
      </c>
      <c r="M1219" s="74">
        <v>291</v>
      </c>
      <c r="N1219" s="81" t="s">
        <v>2930</v>
      </c>
      <c r="O1219" s="89" t="s">
        <v>3894</v>
      </c>
      <c r="P1219" s="89" t="s">
        <v>8757</v>
      </c>
      <c r="Q1219" s="91" t="s">
        <v>2856</v>
      </c>
      <c r="R1219" s="91" t="s">
        <v>8758</v>
      </c>
      <c r="S1219" s="78" t="s">
        <v>20793</v>
      </c>
      <c r="T1219" s="79">
        <v>1225000</v>
      </c>
      <c r="U1219" s="87"/>
    </row>
    <row r="1220" spans="1:21">
      <c r="A1220" s="87" t="s">
        <v>8716</v>
      </c>
      <c r="B1220" s="87" t="s">
        <v>7870</v>
      </c>
      <c r="C1220" s="87">
        <v>80229827</v>
      </c>
      <c r="D1220" s="88">
        <v>186</v>
      </c>
      <c r="E1220" s="88">
        <v>2012</v>
      </c>
      <c r="F1220" s="467">
        <v>980000</v>
      </c>
      <c r="L1220" s="80">
        <v>41205</v>
      </c>
      <c r="M1220" s="74">
        <v>291</v>
      </c>
      <c r="N1220" s="81" t="s">
        <v>2930</v>
      </c>
      <c r="O1220" s="89" t="s">
        <v>3894</v>
      </c>
      <c r="P1220" s="89">
        <v>94487076753</v>
      </c>
      <c r="Q1220" s="91" t="s">
        <v>2807</v>
      </c>
      <c r="R1220" s="91" t="s">
        <v>8759</v>
      </c>
      <c r="S1220" s="78" t="s">
        <v>20793</v>
      </c>
      <c r="T1220" s="79">
        <v>980000</v>
      </c>
      <c r="U1220" s="87"/>
    </row>
    <row r="1221" spans="1:21">
      <c r="A1221" s="87" t="s">
        <v>8717</v>
      </c>
      <c r="B1221" s="87" t="s">
        <v>7359</v>
      </c>
      <c r="C1221" s="87">
        <v>71665024</v>
      </c>
      <c r="D1221" s="88">
        <v>186</v>
      </c>
      <c r="E1221" s="88">
        <v>2012</v>
      </c>
      <c r="F1221" s="467">
        <v>1225000</v>
      </c>
      <c r="L1221" s="80">
        <v>41205</v>
      </c>
      <c r="M1221" s="74">
        <v>291</v>
      </c>
      <c r="N1221" s="81" t="s">
        <v>2930</v>
      </c>
      <c r="O1221" s="89" t="s">
        <v>3894</v>
      </c>
      <c r="P1221" s="89" t="s">
        <v>8760</v>
      </c>
      <c r="Q1221" s="91" t="s">
        <v>2807</v>
      </c>
      <c r="R1221" s="91" t="s">
        <v>8761</v>
      </c>
      <c r="S1221" s="78" t="s">
        <v>20793</v>
      </c>
      <c r="T1221" s="79">
        <v>1225000</v>
      </c>
      <c r="U1221" s="87"/>
    </row>
    <row r="1222" spans="1:21">
      <c r="A1222" s="87" t="s">
        <v>2946</v>
      </c>
      <c r="B1222" s="87" t="s">
        <v>7870</v>
      </c>
      <c r="C1222" s="87">
        <v>11349424</v>
      </c>
      <c r="D1222" s="88">
        <v>186</v>
      </c>
      <c r="E1222" s="88">
        <v>2012</v>
      </c>
      <c r="F1222" s="467">
        <v>1225000</v>
      </c>
      <c r="L1222" s="80">
        <v>41205</v>
      </c>
      <c r="M1222" s="74">
        <v>291</v>
      </c>
      <c r="N1222" s="81" t="s">
        <v>2930</v>
      </c>
      <c r="O1222" s="89" t="s">
        <v>3894</v>
      </c>
      <c r="P1222" s="89" t="s">
        <v>2963</v>
      </c>
      <c r="Q1222" s="91" t="s">
        <v>2856</v>
      </c>
      <c r="R1222" s="91" t="s">
        <v>2979</v>
      </c>
      <c r="S1222" s="78" t="s">
        <v>20793</v>
      </c>
      <c r="T1222" s="79">
        <v>1225000</v>
      </c>
      <c r="U1222" s="87"/>
    </row>
    <row r="1223" spans="1:21">
      <c r="A1223" s="87" t="s">
        <v>8718</v>
      </c>
      <c r="B1223" s="87" t="s">
        <v>7870</v>
      </c>
      <c r="C1223" s="87">
        <v>18615040</v>
      </c>
      <c r="D1223" s="88">
        <v>186</v>
      </c>
      <c r="E1223" s="88">
        <v>2012</v>
      </c>
      <c r="F1223" s="467">
        <v>980000</v>
      </c>
      <c r="L1223" s="80">
        <v>41205</v>
      </c>
      <c r="M1223" s="74">
        <v>291</v>
      </c>
      <c r="N1223" s="81" t="s">
        <v>2930</v>
      </c>
      <c r="O1223" s="89" t="s">
        <v>3894</v>
      </c>
      <c r="P1223" s="89" t="s">
        <v>8762</v>
      </c>
      <c r="Q1223" s="91" t="s">
        <v>2856</v>
      </c>
      <c r="R1223" s="91" t="s">
        <v>8763</v>
      </c>
      <c r="S1223" s="78" t="s">
        <v>20793</v>
      </c>
      <c r="T1223" s="79">
        <v>980000</v>
      </c>
      <c r="U1223" s="87"/>
    </row>
    <row r="1224" spans="1:21">
      <c r="A1224" s="87" t="s">
        <v>8719</v>
      </c>
      <c r="B1224" s="87" t="s">
        <v>7870</v>
      </c>
      <c r="C1224" s="87">
        <v>7126318</v>
      </c>
      <c r="D1224" s="88">
        <v>186</v>
      </c>
      <c r="E1224" s="88">
        <v>2012</v>
      </c>
      <c r="F1224" s="467">
        <v>980000</v>
      </c>
      <c r="L1224" s="80">
        <v>41205</v>
      </c>
      <c r="M1224" s="74">
        <v>291</v>
      </c>
      <c r="N1224" s="81" t="s">
        <v>2930</v>
      </c>
      <c r="O1224" s="89" t="s">
        <v>3894</v>
      </c>
      <c r="P1224" s="89" t="s">
        <v>8764</v>
      </c>
      <c r="Q1224" s="91" t="s">
        <v>2964</v>
      </c>
      <c r="R1224" s="91" t="s">
        <v>8765</v>
      </c>
      <c r="S1224" s="78" t="s">
        <v>20793</v>
      </c>
      <c r="T1224" s="79">
        <v>980000</v>
      </c>
      <c r="U1224" s="87"/>
    </row>
    <row r="1225" spans="1:21">
      <c r="A1225" s="87" t="s">
        <v>8720</v>
      </c>
      <c r="B1225" s="87" t="s">
        <v>7870</v>
      </c>
      <c r="C1225" s="87">
        <v>19289972</v>
      </c>
      <c r="D1225" s="88">
        <v>186</v>
      </c>
      <c r="E1225" s="88">
        <v>2012</v>
      </c>
      <c r="F1225" s="467">
        <v>980000</v>
      </c>
      <c r="L1225" s="80">
        <v>41205</v>
      </c>
      <c r="M1225" s="74">
        <v>291</v>
      </c>
      <c r="N1225" s="81" t="s">
        <v>2930</v>
      </c>
      <c r="O1225" s="89" t="s">
        <v>3894</v>
      </c>
      <c r="P1225" s="89">
        <v>25817542347</v>
      </c>
      <c r="Q1225" s="91" t="s">
        <v>2807</v>
      </c>
      <c r="R1225" s="91"/>
      <c r="S1225" s="78" t="s">
        <v>20793</v>
      </c>
      <c r="T1225" s="79">
        <v>980000</v>
      </c>
      <c r="U1225" s="87"/>
    </row>
    <row r="1226" spans="1:21">
      <c r="A1226" s="87" t="s">
        <v>8721</v>
      </c>
      <c r="B1226" s="87" t="s">
        <v>7359</v>
      </c>
      <c r="C1226" s="87">
        <v>7302803</v>
      </c>
      <c r="D1226" s="88">
        <v>186</v>
      </c>
      <c r="E1226" s="88">
        <v>2012</v>
      </c>
      <c r="F1226" s="467">
        <v>980000</v>
      </c>
      <c r="L1226" s="80">
        <v>41205</v>
      </c>
      <c r="M1226" s="74">
        <v>291</v>
      </c>
      <c r="N1226" s="81" t="s">
        <v>2930</v>
      </c>
      <c r="O1226" s="89" t="s">
        <v>3894</v>
      </c>
      <c r="P1226" s="89" t="s">
        <v>8766</v>
      </c>
      <c r="Q1226" s="91" t="s">
        <v>2856</v>
      </c>
      <c r="R1226" s="91" t="s">
        <v>8767</v>
      </c>
      <c r="S1226" s="78" t="s">
        <v>20793</v>
      </c>
      <c r="T1226" s="79">
        <v>980000</v>
      </c>
      <c r="U1226" s="87"/>
    </row>
    <row r="1227" spans="1:21">
      <c r="A1227" s="87" t="s">
        <v>8722</v>
      </c>
      <c r="B1227" s="87" t="s">
        <v>7359</v>
      </c>
      <c r="C1227" s="87">
        <v>41661708</v>
      </c>
      <c r="D1227" s="88">
        <v>186</v>
      </c>
      <c r="E1227" s="88">
        <v>2012</v>
      </c>
      <c r="F1227" s="467">
        <v>980000</v>
      </c>
      <c r="L1227" s="80">
        <v>41205</v>
      </c>
      <c r="M1227" s="74">
        <v>291</v>
      </c>
      <c r="N1227" s="81" t="s">
        <v>2930</v>
      </c>
      <c r="O1227" s="89" t="s">
        <v>3894</v>
      </c>
      <c r="P1227" s="89" t="s">
        <v>8768</v>
      </c>
      <c r="Q1227" s="91" t="s">
        <v>2856</v>
      </c>
      <c r="R1227" s="91" t="s">
        <v>8769</v>
      </c>
      <c r="S1227" s="78" t="s">
        <v>20793</v>
      </c>
      <c r="T1227" s="79">
        <v>980000</v>
      </c>
      <c r="U1227" s="87"/>
    </row>
    <row r="1228" spans="1:21">
      <c r="A1228" s="87" t="s">
        <v>8723</v>
      </c>
      <c r="B1228" s="87" t="s">
        <v>7870</v>
      </c>
      <c r="C1228" s="87">
        <v>21066569</v>
      </c>
      <c r="D1228" s="88">
        <v>186</v>
      </c>
      <c r="E1228" s="88">
        <v>2012</v>
      </c>
      <c r="F1228" s="467">
        <v>735000</v>
      </c>
      <c r="L1228" s="80">
        <v>41205</v>
      </c>
      <c r="M1228" s="74">
        <v>291</v>
      </c>
      <c r="N1228" s="81" t="s">
        <v>2930</v>
      </c>
      <c r="O1228" s="89" t="s">
        <v>3894</v>
      </c>
      <c r="P1228" s="89">
        <v>20103501923</v>
      </c>
      <c r="Q1228" s="91" t="s">
        <v>2807</v>
      </c>
      <c r="R1228" s="91" t="s">
        <v>8770</v>
      </c>
      <c r="S1228" s="78" t="s">
        <v>20793</v>
      </c>
      <c r="T1228" s="79">
        <v>735000</v>
      </c>
      <c r="U1228" s="87"/>
    </row>
    <row r="1229" spans="1:21">
      <c r="A1229" s="87" t="s">
        <v>8724</v>
      </c>
      <c r="B1229" s="87" t="s">
        <v>7359</v>
      </c>
      <c r="C1229" s="87">
        <v>80398110</v>
      </c>
      <c r="D1229" s="88">
        <v>186</v>
      </c>
      <c r="E1229" s="88">
        <v>2012</v>
      </c>
      <c r="F1229" s="467">
        <v>1470000</v>
      </c>
      <c r="L1229" s="80">
        <v>41205</v>
      </c>
      <c r="M1229" s="74">
        <v>291</v>
      </c>
      <c r="N1229" s="81" t="s">
        <v>2930</v>
      </c>
      <c r="O1229" s="89" t="s">
        <v>3894</v>
      </c>
      <c r="P1229" s="89" t="s">
        <v>8771</v>
      </c>
      <c r="Q1229" s="91" t="s">
        <v>2856</v>
      </c>
      <c r="R1229" s="91" t="s">
        <v>8772</v>
      </c>
      <c r="S1229" s="78" t="s">
        <v>20793</v>
      </c>
      <c r="T1229" s="79">
        <v>1470000</v>
      </c>
      <c r="U1229" s="87"/>
    </row>
    <row r="1230" spans="1:21">
      <c r="A1230" s="87" t="s">
        <v>6774</v>
      </c>
      <c r="B1230" s="87" t="s">
        <v>7870</v>
      </c>
      <c r="C1230" s="87">
        <v>46680525</v>
      </c>
      <c r="D1230" s="88">
        <v>186</v>
      </c>
      <c r="E1230" s="88">
        <v>2012</v>
      </c>
      <c r="F1230" s="467">
        <v>1225000</v>
      </c>
      <c r="L1230" s="80">
        <v>41205</v>
      </c>
      <c r="M1230" s="74">
        <v>291</v>
      </c>
      <c r="N1230" s="81" t="s">
        <v>2930</v>
      </c>
      <c r="O1230" s="89" t="s">
        <v>3894</v>
      </c>
      <c r="P1230" s="89">
        <v>282108760</v>
      </c>
      <c r="Q1230" s="91" t="s">
        <v>4075</v>
      </c>
      <c r="R1230" s="91" t="s">
        <v>6803</v>
      </c>
      <c r="S1230" s="78" t="s">
        <v>20793</v>
      </c>
      <c r="T1230" s="79">
        <v>1225000</v>
      </c>
      <c r="U1230" s="87"/>
    </row>
    <row r="1231" spans="1:21">
      <c r="A1231" s="87" t="s">
        <v>8725</v>
      </c>
      <c r="B1231" s="87" t="s">
        <v>7359</v>
      </c>
      <c r="C1231" s="87">
        <v>52787660</v>
      </c>
      <c r="D1231" s="88">
        <v>186</v>
      </c>
      <c r="E1231" s="88">
        <v>2012</v>
      </c>
      <c r="F1231" s="467">
        <v>245000</v>
      </c>
      <c r="L1231" s="80">
        <v>41205</v>
      </c>
      <c r="M1231" s="74">
        <v>291</v>
      </c>
      <c r="N1231" s="81" t="s">
        <v>2930</v>
      </c>
      <c r="O1231" s="89" t="s">
        <v>3894</v>
      </c>
      <c r="P1231" s="89">
        <v>20620057983</v>
      </c>
      <c r="Q1231" s="91" t="s">
        <v>2807</v>
      </c>
      <c r="R1231" s="91" t="s">
        <v>8773</v>
      </c>
      <c r="S1231" s="78" t="s">
        <v>20793</v>
      </c>
      <c r="T1231" s="79">
        <v>245000</v>
      </c>
      <c r="U1231" s="87"/>
    </row>
    <row r="1232" spans="1:21">
      <c r="A1232" s="87" t="s">
        <v>8726</v>
      </c>
      <c r="B1232" s="87" t="s">
        <v>7870</v>
      </c>
      <c r="C1232" s="87">
        <v>79489887</v>
      </c>
      <c r="D1232" s="88">
        <v>186</v>
      </c>
      <c r="E1232" s="88">
        <v>2012</v>
      </c>
      <c r="F1232" s="467">
        <v>490000</v>
      </c>
      <c r="L1232" s="80">
        <v>41205</v>
      </c>
      <c r="M1232" s="74">
        <v>291</v>
      </c>
      <c r="N1232" s="81" t="s">
        <v>2930</v>
      </c>
      <c r="O1232" s="89" t="s">
        <v>3894</v>
      </c>
      <c r="P1232" s="89" t="s">
        <v>8774</v>
      </c>
      <c r="Q1232" s="91" t="s">
        <v>2856</v>
      </c>
      <c r="R1232" s="91" t="s">
        <v>8775</v>
      </c>
      <c r="S1232" s="78" t="s">
        <v>20793</v>
      </c>
      <c r="T1232" s="79">
        <v>490000</v>
      </c>
      <c r="U1232" s="87"/>
    </row>
    <row r="1233" spans="1:21">
      <c r="A1233" s="87" t="s">
        <v>8727</v>
      </c>
      <c r="B1233" s="87" t="s">
        <v>7359</v>
      </c>
      <c r="C1233" s="87">
        <v>8715329</v>
      </c>
      <c r="D1233" s="88">
        <v>186</v>
      </c>
      <c r="E1233" s="88">
        <v>2012</v>
      </c>
      <c r="F1233" s="467">
        <v>1715000</v>
      </c>
      <c r="L1233" s="80">
        <v>41205</v>
      </c>
      <c r="M1233" s="74">
        <v>291</v>
      </c>
      <c r="N1233" s="81" t="s">
        <v>2930</v>
      </c>
      <c r="O1233" s="89" t="s">
        <v>3894</v>
      </c>
      <c r="P1233" s="89" t="s">
        <v>8776</v>
      </c>
      <c r="Q1233" s="91" t="s">
        <v>2856</v>
      </c>
      <c r="R1233" s="91" t="s">
        <v>8777</v>
      </c>
      <c r="S1233" s="78" t="s">
        <v>20793</v>
      </c>
      <c r="T1233" s="79">
        <v>1715000</v>
      </c>
      <c r="U1233" s="87"/>
    </row>
    <row r="1234" spans="1:21">
      <c r="A1234" s="87" t="s">
        <v>8728</v>
      </c>
      <c r="B1234" s="87" t="s">
        <v>7359</v>
      </c>
      <c r="C1234" s="87">
        <v>8316536</v>
      </c>
      <c r="D1234" s="88">
        <v>186</v>
      </c>
      <c r="E1234" s="88">
        <v>2012</v>
      </c>
      <c r="F1234" s="467">
        <v>1225000</v>
      </c>
      <c r="L1234" s="80">
        <v>41205</v>
      </c>
      <c r="M1234" s="74">
        <v>291</v>
      </c>
      <c r="N1234" s="81" t="s">
        <v>2930</v>
      </c>
      <c r="O1234" s="89" t="s">
        <v>2850</v>
      </c>
      <c r="P1234" s="89" t="s">
        <v>8778</v>
      </c>
      <c r="Q1234" s="91" t="s">
        <v>2807</v>
      </c>
      <c r="R1234" s="91" t="s">
        <v>8779</v>
      </c>
      <c r="S1234" s="78" t="s">
        <v>20793</v>
      </c>
      <c r="T1234" s="79">
        <v>1225000</v>
      </c>
      <c r="U1234" s="87"/>
    </row>
    <row r="1235" spans="1:21">
      <c r="A1235" s="87" t="s">
        <v>8729</v>
      </c>
      <c r="B1235" s="87" t="s">
        <v>7359</v>
      </c>
      <c r="C1235" s="87">
        <v>41454393</v>
      </c>
      <c r="D1235" s="88">
        <v>186</v>
      </c>
      <c r="E1235" s="88">
        <v>2012</v>
      </c>
      <c r="F1235" s="467">
        <v>1225000</v>
      </c>
      <c r="L1235" s="80">
        <v>41205</v>
      </c>
      <c r="M1235" s="74">
        <v>291</v>
      </c>
      <c r="N1235" s="81" t="s">
        <v>2930</v>
      </c>
      <c r="O1235" s="89" t="s">
        <v>3894</v>
      </c>
      <c r="P1235" s="89" t="s">
        <v>8780</v>
      </c>
      <c r="Q1235" s="91" t="s">
        <v>2856</v>
      </c>
      <c r="R1235" s="91" t="s">
        <v>8781</v>
      </c>
      <c r="S1235" s="78" t="s">
        <v>20793</v>
      </c>
      <c r="T1235" s="79">
        <v>1225000</v>
      </c>
      <c r="U1235" s="87"/>
    </row>
    <row r="1236" spans="1:21">
      <c r="A1236" s="87" t="s">
        <v>8782</v>
      </c>
      <c r="B1236" s="87" t="s">
        <v>7359</v>
      </c>
      <c r="C1236" s="87">
        <v>51962021</v>
      </c>
      <c r="D1236" s="88">
        <v>186</v>
      </c>
      <c r="E1236" s="88">
        <v>2012</v>
      </c>
      <c r="F1236" s="467">
        <v>1715000</v>
      </c>
      <c r="L1236" s="80">
        <v>41208</v>
      </c>
      <c r="M1236" s="74">
        <v>293</v>
      </c>
      <c r="N1236" s="81" t="s">
        <v>2930</v>
      </c>
      <c r="O1236" s="89" t="s">
        <v>3894</v>
      </c>
      <c r="P1236" s="89" t="s">
        <v>8880</v>
      </c>
      <c r="Q1236" s="91" t="s">
        <v>2856</v>
      </c>
      <c r="R1236" s="91" t="s">
        <v>8881</v>
      </c>
      <c r="S1236" s="78" t="s">
        <v>20793</v>
      </c>
      <c r="T1236" s="79">
        <v>1715000</v>
      </c>
      <c r="U1236" s="87"/>
    </row>
    <row r="1237" spans="1:21">
      <c r="A1237" s="87" t="s">
        <v>8783</v>
      </c>
      <c r="B1237" s="87" t="s">
        <v>7636</v>
      </c>
      <c r="C1237" s="87" t="s">
        <v>8878</v>
      </c>
      <c r="D1237" s="88">
        <v>186</v>
      </c>
      <c r="E1237" s="88">
        <v>2012</v>
      </c>
      <c r="F1237" s="467">
        <v>1715000</v>
      </c>
      <c r="L1237" s="80">
        <v>41208</v>
      </c>
      <c r="M1237" s="74">
        <v>293</v>
      </c>
      <c r="N1237" s="81" t="s">
        <v>2930</v>
      </c>
      <c r="O1237" s="89" t="s">
        <v>3894</v>
      </c>
      <c r="P1237" s="89">
        <v>488693615</v>
      </c>
      <c r="Q1237" s="91" t="s">
        <v>2964</v>
      </c>
      <c r="R1237" s="91" t="s">
        <v>8882</v>
      </c>
      <c r="S1237" s="78" t="s">
        <v>20793</v>
      </c>
      <c r="T1237" s="79">
        <v>1715000</v>
      </c>
      <c r="U1237" s="87"/>
    </row>
    <row r="1238" spans="1:21">
      <c r="A1238" s="87" t="s">
        <v>4952</v>
      </c>
      <c r="B1238" s="87" t="s">
        <v>7359</v>
      </c>
      <c r="C1238" s="87">
        <v>94310837</v>
      </c>
      <c r="D1238" s="88">
        <v>186</v>
      </c>
      <c r="E1238" s="88">
        <v>2012</v>
      </c>
      <c r="F1238" s="467">
        <v>1960000</v>
      </c>
      <c r="L1238" s="80">
        <v>41208</v>
      </c>
      <c r="M1238" s="74">
        <v>293</v>
      </c>
      <c r="N1238" s="81" t="s">
        <v>2930</v>
      </c>
      <c r="O1238" s="89" t="s">
        <v>3894</v>
      </c>
      <c r="P1238" s="89">
        <v>83087031747</v>
      </c>
      <c r="Q1238" s="91" t="s">
        <v>2807</v>
      </c>
      <c r="R1238" s="91" t="s">
        <v>4997</v>
      </c>
      <c r="S1238" s="78" t="s">
        <v>20793</v>
      </c>
      <c r="T1238" s="79">
        <v>1960000</v>
      </c>
      <c r="U1238" s="87"/>
    </row>
    <row r="1239" spans="1:21">
      <c r="A1239" s="87" t="s">
        <v>2784</v>
      </c>
      <c r="B1239" s="87" t="s">
        <v>7636</v>
      </c>
      <c r="C1239" s="87" t="s">
        <v>2786</v>
      </c>
      <c r="D1239" s="88">
        <v>186</v>
      </c>
      <c r="E1239" s="88">
        <v>2012</v>
      </c>
      <c r="F1239" s="467">
        <v>2450000</v>
      </c>
      <c r="L1239" s="80">
        <v>41208</v>
      </c>
      <c r="M1239" s="74">
        <v>293</v>
      </c>
      <c r="N1239" s="81" t="s">
        <v>2930</v>
      </c>
      <c r="O1239" s="89" t="s">
        <v>3894</v>
      </c>
      <c r="P1239" s="89" t="s">
        <v>2787</v>
      </c>
      <c r="Q1239" s="91" t="s">
        <v>2856</v>
      </c>
      <c r="R1239" s="91" t="s">
        <v>2788</v>
      </c>
      <c r="S1239" s="78" t="s">
        <v>20793</v>
      </c>
      <c r="T1239" s="79">
        <v>2450000</v>
      </c>
      <c r="U1239" s="87"/>
    </row>
    <row r="1240" spans="1:21">
      <c r="A1240" s="87" t="s">
        <v>8784</v>
      </c>
      <c r="B1240" s="87" t="s">
        <v>7359</v>
      </c>
      <c r="C1240" s="87">
        <v>41427196</v>
      </c>
      <c r="D1240" s="88">
        <v>186</v>
      </c>
      <c r="E1240" s="88">
        <v>2012</v>
      </c>
      <c r="F1240" s="467">
        <v>980000</v>
      </c>
      <c r="L1240" s="80">
        <v>41208</v>
      </c>
      <c r="M1240" s="74">
        <v>293</v>
      </c>
      <c r="N1240" s="81" t="s">
        <v>2930</v>
      </c>
      <c r="O1240" s="89" t="s">
        <v>2850</v>
      </c>
      <c r="P1240" s="89" t="s">
        <v>8883</v>
      </c>
      <c r="Q1240" s="91" t="s">
        <v>2965</v>
      </c>
      <c r="R1240" s="91" t="s">
        <v>8884</v>
      </c>
      <c r="S1240" s="78" t="s">
        <v>20793</v>
      </c>
      <c r="T1240" s="79">
        <v>980000</v>
      </c>
      <c r="U1240" s="87"/>
    </row>
    <row r="1241" spans="1:21">
      <c r="A1241" s="87" t="s">
        <v>8785</v>
      </c>
      <c r="B1241" s="87" t="s">
        <v>7359</v>
      </c>
      <c r="C1241" s="87">
        <v>45516941</v>
      </c>
      <c r="D1241" s="88">
        <v>186</v>
      </c>
      <c r="E1241" s="88">
        <v>2012</v>
      </c>
      <c r="F1241" s="467">
        <v>3185000</v>
      </c>
      <c r="L1241" s="80">
        <v>41208</v>
      </c>
      <c r="M1241" s="74">
        <v>293</v>
      </c>
      <c r="N1241" s="81" t="s">
        <v>2930</v>
      </c>
      <c r="O1241" s="89" t="s">
        <v>3894</v>
      </c>
      <c r="P1241" s="89" t="s">
        <v>8885</v>
      </c>
      <c r="Q1241" s="91" t="s">
        <v>2856</v>
      </c>
      <c r="R1241" s="91" t="s">
        <v>8886</v>
      </c>
      <c r="S1241" s="78" t="s">
        <v>20793</v>
      </c>
      <c r="T1241" s="79">
        <v>3185000</v>
      </c>
      <c r="U1241" s="87"/>
    </row>
    <row r="1242" spans="1:21">
      <c r="A1242" s="87" t="s">
        <v>8786</v>
      </c>
      <c r="B1242" s="87" t="s">
        <v>7359</v>
      </c>
      <c r="C1242" s="87">
        <v>39777155</v>
      </c>
      <c r="D1242" s="88">
        <v>186</v>
      </c>
      <c r="E1242" s="88">
        <v>2012</v>
      </c>
      <c r="F1242" s="467">
        <v>1715000</v>
      </c>
      <c r="L1242" s="80">
        <v>41208</v>
      </c>
      <c r="M1242" s="74">
        <v>293</v>
      </c>
      <c r="N1242" s="81" t="s">
        <v>2930</v>
      </c>
      <c r="O1242" s="89" t="s">
        <v>3894</v>
      </c>
      <c r="P1242" s="89">
        <v>10272466913</v>
      </c>
      <c r="Q1242" s="91" t="s">
        <v>2807</v>
      </c>
      <c r="R1242" s="91" t="s">
        <v>8887</v>
      </c>
      <c r="S1242" s="78" t="s">
        <v>20793</v>
      </c>
      <c r="T1242" s="79">
        <v>1715000</v>
      </c>
      <c r="U1242" s="87"/>
    </row>
    <row r="1243" spans="1:21">
      <c r="A1243" s="87" t="s">
        <v>8787</v>
      </c>
      <c r="B1243" s="87" t="s">
        <v>7359</v>
      </c>
      <c r="C1243" s="87">
        <v>43740773</v>
      </c>
      <c r="D1243" s="88">
        <v>186</v>
      </c>
      <c r="E1243" s="88">
        <v>2012</v>
      </c>
      <c r="F1243" s="467">
        <v>2940000</v>
      </c>
      <c r="L1243" s="80">
        <v>41208</v>
      </c>
      <c r="M1243" s="74">
        <v>293</v>
      </c>
      <c r="N1243" s="81" t="s">
        <v>2930</v>
      </c>
      <c r="O1243" s="89" t="s">
        <v>3894</v>
      </c>
      <c r="P1243" s="89" t="s">
        <v>8888</v>
      </c>
      <c r="Q1243" s="91" t="s">
        <v>2807</v>
      </c>
      <c r="R1243" s="91" t="s">
        <v>8889</v>
      </c>
      <c r="S1243" s="78" t="s">
        <v>20793</v>
      </c>
      <c r="T1243" s="79">
        <v>2940000</v>
      </c>
      <c r="U1243" s="87"/>
    </row>
    <row r="1244" spans="1:21">
      <c r="A1244" s="87" t="s">
        <v>8788</v>
      </c>
      <c r="B1244" s="87" t="s">
        <v>7359</v>
      </c>
      <c r="C1244" s="87">
        <v>16187832</v>
      </c>
      <c r="D1244" s="88">
        <v>186</v>
      </c>
      <c r="E1244" s="88">
        <v>2012</v>
      </c>
      <c r="F1244" s="467">
        <v>1225000</v>
      </c>
      <c r="L1244" s="80">
        <v>41208</v>
      </c>
      <c r="M1244" s="74">
        <v>293</v>
      </c>
      <c r="N1244" s="81" t="s">
        <v>2930</v>
      </c>
      <c r="O1244" s="89" t="s">
        <v>3894</v>
      </c>
      <c r="P1244" s="89">
        <v>46652505872</v>
      </c>
      <c r="Q1244" s="91" t="s">
        <v>2807</v>
      </c>
      <c r="R1244" s="91" t="s">
        <v>8890</v>
      </c>
      <c r="S1244" s="78" t="s">
        <v>20793</v>
      </c>
      <c r="T1244" s="79">
        <v>1225000</v>
      </c>
      <c r="U1244" s="87"/>
    </row>
    <row r="1245" spans="1:21">
      <c r="A1245" s="87" t="s">
        <v>8789</v>
      </c>
      <c r="B1245" s="87" t="s">
        <v>7359</v>
      </c>
      <c r="C1245" s="87">
        <v>19146338</v>
      </c>
      <c r="D1245" s="88">
        <v>186</v>
      </c>
      <c r="E1245" s="88">
        <v>2012</v>
      </c>
      <c r="F1245" s="467">
        <v>980000</v>
      </c>
      <c r="L1245" s="80">
        <v>41208</v>
      </c>
      <c r="M1245" s="74">
        <v>293</v>
      </c>
      <c r="N1245" s="81" t="s">
        <v>2930</v>
      </c>
      <c r="O1245" s="89" t="s">
        <v>3894</v>
      </c>
      <c r="P1245" s="89" t="s">
        <v>8891</v>
      </c>
      <c r="Q1245" s="91" t="s">
        <v>2807</v>
      </c>
      <c r="R1245" s="91" t="s">
        <v>4924</v>
      </c>
      <c r="S1245" s="78" t="s">
        <v>20793</v>
      </c>
      <c r="T1245" s="79">
        <v>980000</v>
      </c>
      <c r="U1245" s="87"/>
    </row>
    <row r="1246" spans="1:21">
      <c r="A1246" s="87" t="s">
        <v>8790</v>
      </c>
      <c r="B1246" s="87" t="s">
        <v>7359</v>
      </c>
      <c r="C1246" s="87">
        <v>70102700</v>
      </c>
      <c r="D1246" s="88">
        <v>186</v>
      </c>
      <c r="E1246" s="88">
        <v>2012</v>
      </c>
      <c r="F1246" s="467">
        <v>1470000</v>
      </c>
      <c r="L1246" s="80">
        <v>41208</v>
      </c>
      <c r="M1246" s="74">
        <v>293</v>
      </c>
      <c r="N1246" s="81" t="s">
        <v>2930</v>
      </c>
      <c r="O1246" s="89" t="s">
        <v>2850</v>
      </c>
      <c r="P1246" s="89" t="s">
        <v>8892</v>
      </c>
      <c r="Q1246" s="91" t="s">
        <v>2807</v>
      </c>
      <c r="R1246" s="91" t="s">
        <v>8893</v>
      </c>
      <c r="S1246" s="78" t="s">
        <v>20793</v>
      </c>
      <c r="T1246" s="79">
        <v>1470000</v>
      </c>
      <c r="U1246" s="87"/>
    </row>
    <row r="1247" spans="1:21">
      <c r="A1247" s="87" t="s">
        <v>8791</v>
      </c>
      <c r="B1247" s="87" t="s">
        <v>7359</v>
      </c>
      <c r="C1247" s="87">
        <v>73572207</v>
      </c>
      <c r="D1247" s="88">
        <v>186</v>
      </c>
      <c r="E1247" s="88">
        <v>2012</v>
      </c>
      <c r="F1247" s="467">
        <v>3185000</v>
      </c>
      <c r="L1247" s="80">
        <v>41208</v>
      </c>
      <c r="M1247" s="74">
        <v>293</v>
      </c>
      <c r="N1247" s="81" t="s">
        <v>2930</v>
      </c>
      <c r="O1247" s="89" t="s">
        <v>3894</v>
      </c>
      <c r="P1247" s="89" t="s">
        <v>8894</v>
      </c>
      <c r="Q1247" s="91" t="s">
        <v>2856</v>
      </c>
      <c r="R1247" s="91" t="s">
        <v>8895</v>
      </c>
      <c r="S1247" s="78" t="s">
        <v>20793</v>
      </c>
      <c r="T1247" s="79">
        <v>3185000</v>
      </c>
      <c r="U1247" s="87"/>
    </row>
    <row r="1248" spans="1:21">
      <c r="A1248" s="87" t="s">
        <v>8792</v>
      </c>
      <c r="B1248" s="87" t="s">
        <v>7359</v>
      </c>
      <c r="C1248" s="87">
        <v>79689966</v>
      </c>
      <c r="D1248" s="88">
        <v>186</v>
      </c>
      <c r="E1248" s="88">
        <v>2012</v>
      </c>
      <c r="F1248" s="467">
        <v>1225000</v>
      </c>
      <c r="L1248" s="80">
        <v>41208</v>
      </c>
      <c r="M1248" s="74">
        <v>293</v>
      </c>
      <c r="N1248" s="81" t="s">
        <v>2930</v>
      </c>
      <c r="O1248" s="89" t="s">
        <v>3894</v>
      </c>
      <c r="P1248" s="89" t="s">
        <v>8896</v>
      </c>
      <c r="Q1248" s="91" t="s">
        <v>2856</v>
      </c>
      <c r="R1248" s="91" t="s">
        <v>8897</v>
      </c>
      <c r="S1248" s="78" t="s">
        <v>20793</v>
      </c>
      <c r="T1248" s="79">
        <v>1225000</v>
      </c>
      <c r="U1248" s="87"/>
    </row>
    <row r="1249" spans="1:21">
      <c r="A1249" s="87" t="s">
        <v>8517</v>
      </c>
      <c r="B1249" s="87" t="s">
        <v>7359</v>
      </c>
      <c r="C1249" s="87">
        <v>80227329</v>
      </c>
      <c r="D1249" s="88">
        <v>186</v>
      </c>
      <c r="E1249" s="88">
        <v>2012</v>
      </c>
      <c r="F1249" s="467">
        <v>2450000</v>
      </c>
      <c r="L1249" s="80">
        <v>41208</v>
      </c>
      <c r="M1249" s="74">
        <v>293</v>
      </c>
      <c r="N1249" s="81" t="s">
        <v>2930</v>
      </c>
      <c r="O1249" s="89" t="s">
        <v>3894</v>
      </c>
      <c r="P1249" s="89">
        <v>22509563989</v>
      </c>
      <c r="Q1249" s="91" t="s">
        <v>2807</v>
      </c>
      <c r="R1249" s="91" t="s">
        <v>8565</v>
      </c>
      <c r="S1249" s="78" t="s">
        <v>20793</v>
      </c>
      <c r="T1249" s="79">
        <v>2450000</v>
      </c>
      <c r="U1249" s="87"/>
    </row>
    <row r="1250" spans="1:21">
      <c r="A1250" s="87" t="s">
        <v>8793</v>
      </c>
      <c r="B1250" s="87" t="s">
        <v>7359</v>
      </c>
      <c r="C1250" s="87">
        <v>31931219</v>
      </c>
      <c r="D1250" s="88">
        <v>186</v>
      </c>
      <c r="E1250" s="88">
        <v>2012</v>
      </c>
      <c r="F1250" s="467">
        <v>1470000</v>
      </c>
      <c r="L1250" s="80">
        <v>41208</v>
      </c>
      <c r="M1250" s="74">
        <v>293</v>
      </c>
      <c r="N1250" s="81" t="s">
        <v>2930</v>
      </c>
      <c r="O1250" s="89" t="s">
        <v>3894</v>
      </c>
      <c r="P1250" s="89" t="s">
        <v>8898</v>
      </c>
      <c r="Q1250" s="91" t="s">
        <v>2856</v>
      </c>
      <c r="R1250" s="91" t="s">
        <v>8899</v>
      </c>
      <c r="S1250" s="78" t="s">
        <v>20793</v>
      </c>
      <c r="T1250" s="79">
        <v>1470000</v>
      </c>
      <c r="U1250" s="87"/>
    </row>
    <row r="1251" spans="1:21">
      <c r="A1251" s="87" t="s">
        <v>8794</v>
      </c>
      <c r="B1251" s="87" t="s">
        <v>7359</v>
      </c>
      <c r="C1251" s="87">
        <v>66840634</v>
      </c>
      <c r="D1251" s="88">
        <v>186</v>
      </c>
      <c r="E1251" s="88">
        <v>2012</v>
      </c>
      <c r="F1251" s="467">
        <v>1960000</v>
      </c>
      <c r="L1251" s="80">
        <v>41208</v>
      </c>
      <c r="M1251" s="74">
        <v>293</v>
      </c>
      <c r="N1251" s="81" t="s">
        <v>2930</v>
      </c>
      <c r="O1251" s="89" t="s">
        <v>3894</v>
      </c>
      <c r="P1251" s="89" t="s">
        <v>8900</v>
      </c>
      <c r="Q1251" s="91" t="s">
        <v>2807</v>
      </c>
      <c r="R1251" s="91" t="s">
        <v>8901</v>
      </c>
      <c r="S1251" s="78" t="s">
        <v>20793</v>
      </c>
      <c r="T1251" s="79">
        <v>1960000</v>
      </c>
      <c r="U1251" s="87"/>
    </row>
    <row r="1252" spans="1:21">
      <c r="A1252" s="87" t="s">
        <v>8795</v>
      </c>
      <c r="B1252" s="87" t="s">
        <v>7359</v>
      </c>
      <c r="C1252" s="87">
        <v>91010454</v>
      </c>
      <c r="D1252" s="88">
        <v>186</v>
      </c>
      <c r="E1252" s="88">
        <v>2012</v>
      </c>
      <c r="F1252" s="467">
        <v>1225000</v>
      </c>
      <c r="L1252" s="80">
        <v>41208</v>
      </c>
      <c r="M1252" s="74">
        <v>293</v>
      </c>
      <c r="N1252" s="81" t="s">
        <v>2930</v>
      </c>
      <c r="O1252" s="89" t="s">
        <v>2850</v>
      </c>
      <c r="P1252" s="89" t="s">
        <v>8902</v>
      </c>
      <c r="Q1252" s="91" t="s">
        <v>2856</v>
      </c>
      <c r="R1252" s="91" t="s">
        <v>8903</v>
      </c>
      <c r="S1252" s="78" t="s">
        <v>20793</v>
      </c>
      <c r="T1252" s="79">
        <v>1225000</v>
      </c>
      <c r="U1252" s="87"/>
    </row>
    <row r="1253" spans="1:21">
      <c r="A1253" s="87" t="s">
        <v>8796</v>
      </c>
      <c r="B1253" s="87" t="s">
        <v>7359</v>
      </c>
      <c r="C1253" s="87">
        <v>79733579</v>
      </c>
      <c r="D1253" s="88">
        <v>186</v>
      </c>
      <c r="E1253" s="88">
        <v>2012</v>
      </c>
      <c r="F1253" s="467">
        <v>2940000</v>
      </c>
      <c r="L1253" s="80">
        <v>41208</v>
      </c>
      <c r="M1253" s="74">
        <v>293</v>
      </c>
      <c r="N1253" s="81" t="s">
        <v>2930</v>
      </c>
      <c r="O1253" s="89" t="s">
        <v>3894</v>
      </c>
      <c r="P1253" s="89">
        <v>144134418</v>
      </c>
      <c r="Q1253" s="91" t="s">
        <v>2964</v>
      </c>
      <c r="R1253" s="91" t="s">
        <v>8904</v>
      </c>
      <c r="S1253" s="78" t="s">
        <v>20793</v>
      </c>
      <c r="T1253" s="79">
        <v>2940000</v>
      </c>
      <c r="U1253" s="87"/>
    </row>
    <row r="1254" spans="1:21">
      <c r="A1254" s="87" t="s">
        <v>8797</v>
      </c>
      <c r="B1254" s="87" t="s">
        <v>7359</v>
      </c>
      <c r="C1254" s="87">
        <v>79706085</v>
      </c>
      <c r="D1254" s="88">
        <v>186</v>
      </c>
      <c r="E1254" s="88">
        <v>2012</v>
      </c>
      <c r="F1254" s="467">
        <v>1470000</v>
      </c>
      <c r="L1254" s="80">
        <v>41208</v>
      </c>
      <c r="M1254" s="74">
        <v>293</v>
      </c>
      <c r="N1254" s="81" t="s">
        <v>2930</v>
      </c>
      <c r="O1254" s="89" t="s">
        <v>3894</v>
      </c>
      <c r="P1254" s="89" t="s">
        <v>8905</v>
      </c>
      <c r="Q1254" s="91" t="s">
        <v>2807</v>
      </c>
      <c r="R1254" s="91" t="s">
        <v>8906</v>
      </c>
      <c r="S1254" s="78" t="s">
        <v>20793</v>
      </c>
      <c r="T1254" s="79">
        <v>1470000</v>
      </c>
      <c r="U1254" s="87"/>
    </row>
    <row r="1255" spans="1:21">
      <c r="A1255" s="87" t="s">
        <v>5316</v>
      </c>
      <c r="B1255" s="87" t="s">
        <v>7359</v>
      </c>
      <c r="C1255" s="87">
        <v>12975854</v>
      </c>
      <c r="D1255" s="88">
        <v>186</v>
      </c>
      <c r="E1255" s="88">
        <v>2012</v>
      </c>
      <c r="F1255" s="467">
        <v>2450000</v>
      </c>
      <c r="L1255" s="80">
        <v>41208</v>
      </c>
      <c r="M1255" s="74">
        <v>293</v>
      </c>
      <c r="N1255" s="81" t="s">
        <v>2930</v>
      </c>
      <c r="O1255" s="89" t="s">
        <v>3894</v>
      </c>
      <c r="P1255" s="89">
        <v>242149482</v>
      </c>
      <c r="Q1255" s="91" t="s">
        <v>2964</v>
      </c>
      <c r="R1255" s="91" t="s">
        <v>8907</v>
      </c>
      <c r="S1255" s="78" t="s">
        <v>20793</v>
      </c>
      <c r="T1255" s="79">
        <v>2450000</v>
      </c>
      <c r="U1255" s="87"/>
    </row>
    <row r="1256" spans="1:21">
      <c r="A1256" s="87" t="s">
        <v>8798</v>
      </c>
      <c r="B1256" s="87" t="s">
        <v>7359</v>
      </c>
      <c r="C1256" s="87">
        <v>31269048</v>
      </c>
      <c r="D1256" s="88">
        <v>186</v>
      </c>
      <c r="E1256" s="88">
        <v>2012</v>
      </c>
      <c r="F1256" s="467">
        <v>1470000</v>
      </c>
      <c r="L1256" s="80">
        <v>41208</v>
      </c>
      <c r="M1256" s="74">
        <v>293</v>
      </c>
      <c r="N1256" s="81" t="s">
        <v>2930</v>
      </c>
      <c r="O1256" s="89" t="s">
        <v>3894</v>
      </c>
      <c r="P1256" s="89" t="s">
        <v>8908</v>
      </c>
      <c r="Q1256" s="91" t="s">
        <v>2856</v>
      </c>
      <c r="R1256" s="91" t="s">
        <v>8909</v>
      </c>
      <c r="S1256" s="78" t="s">
        <v>20793</v>
      </c>
      <c r="T1256" s="79">
        <v>1470000</v>
      </c>
      <c r="U1256" s="87"/>
    </row>
    <row r="1257" spans="1:21">
      <c r="A1257" s="87" t="s">
        <v>8799</v>
      </c>
      <c r="B1257" s="87" t="s">
        <v>7359</v>
      </c>
      <c r="C1257" s="87">
        <v>43839863</v>
      </c>
      <c r="D1257" s="88">
        <v>186</v>
      </c>
      <c r="E1257" s="88">
        <v>2012</v>
      </c>
      <c r="F1257" s="467">
        <v>1225000</v>
      </c>
      <c r="L1257" s="80">
        <v>41208</v>
      </c>
      <c r="M1257" s="74">
        <v>293</v>
      </c>
      <c r="N1257" s="81" t="s">
        <v>2930</v>
      </c>
      <c r="O1257" s="89" t="s">
        <v>3894</v>
      </c>
      <c r="P1257" s="89">
        <v>23064440322</v>
      </c>
      <c r="Q1257" s="91" t="s">
        <v>2807</v>
      </c>
      <c r="R1257" s="91" t="s">
        <v>8910</v>
      </c>
      <c r="S1257" s="78" t="s">
        <v>20793</v>
      </c>
      <c r="T1257" s="79">
        <v>1225000</v>
      </c>
      <c r="U1257" s="87"/>
    </row>
    <row r="1258" spans="1:21">
      <c r="A1258" s="87" t="s">
        <v>4882</v>
      </c>
      <c r="B1258" s="87" t="s">
        <v>7359</v>
      </c>
      <c r="C1258" s="87">
        <v>80503238</v>
      </c>
      <c r="D1258" s="88">
        <v>186</v>
      </c>
      <c r="E1258" s="88">
        <v>2012</v>
      </c>
      <c r="F1258" s="467">
        <v>1470000</v>
      </c>
      <c r="L1258" s="80">
        <v>41208</v>
      </c>
      <c r="M1258" s="74">
        <v>293</v>
      </c>
      <c r="N1258" s="81" t="s">
        <v>2930</v>
      </c>
      <c r="O1258" s="89" t="s">
        <v>3894</v>
      </c>
      <c r="P1258" s="89" t="s">
        <v>4909</v>
      </c>
      <c r="Q1258" s="91" t="s">
        <v>2888</v>
      </c>
      <c r="R1258" s="91" t="s">
        <v>8911</v>
      </c>
      <c r="S1258" s="78" t="s">
        <v>20793</v>
      </c>
      <c r="T1258" s="79">
        <v>1470000</v>
      </c>
      <c r="U1258" s="87"/>
    </row>
    <row r="1259" spans="1:21">
      <c r="A1259" s="87" t="s">
        <v>8800</v>
      </c>
      <c r="B1259" s="87" t="s">
        <v>7359</v>
      </c>
      <c r="C1259" s="87">
        <v>16189575</v>
      </c>
      <c r="D1259" s="88">
        <v>186</v>
      </c>
      <c r="E1259" s="88">
        <v>2012</v>
      </c>
      <c r="F1259" s="467">
        <v>1470000</v>
      </c>
      <c r="L1259" s="80">
        <v>41208</v>
      </c>
      <c r="M1259" s="74">
        <v>293</v>
      </c>
      <c r="N1259" s="81" t="s">
        <v>2930</v>
      </c>
      <c r="O1259" s="89" t="s">
        <v>3894</v>
      </c>
      <c r="P1259" s="89">
        <v>46652349561</v>
      </c>
      <c r="Q1259" s="91" t="s">
        <v>2807</v>
      </c>
      <c r="R1259" s="91" t="s">
        <v>8912</v>
      </c>
      <c r="S1259" s="78" t="s">
        <v>20793</v>
      </c>
      <c r="T1259" s="79">
        <v>1470000</v>
      </c>
      <c r="U1259" s="87"/>
    </row>
    <row r="1260" spans="1:21">
      <c r="A1260" s="87" t="s">
        <v>8801</v>
      </c>
      <c r="B1260" s="87" t="s">
        <v>7359</v>
      </c>
      <c r="C1260" s="87">
        <v>35459778</v>
      </c>
      <c r="D1260" s="88">
        <v>186</v>
      </c>
      <c r="E1260" s="88">
        <v>2012</v>
      </c>
      <c r="F1260" s="467">
        <v>1225000</v>
      </c>
      <c r="L1260" s="80">
        <v>41208</v>
      </c>
      <c r="M1260" s="74">
        <v>293</v>
      </c>
      <c r="N1260" s="81" t="s">
        <v>2930</v>
      </c>
      <c r="O1260" s="89" t="s">
        <v>3894</v>
      </c>
      <c r="P1260" s="89" t="s">
        <v>8913</v>
      </c>
      <c r="Q1260" s="91" t="s">
        <v>2807</v>
      </c>
      <c r="R1260" s="91" t="s">
        <v>8914</v>
      </c>
      <c r="S1260" s="78" t="s">
        <v>20793</v>
      </c>
      <c r="T1260" s="79">
        <v>1225000</v>
      </c>
      <c r="U1260" s="87"/>
    </row>
    <row r="1261" spans="1:21">
      <c r="A1261" s="87" t="s">
        <v>8209</v>
      </c>
      <c r="B1261" s="87" t="s">
        <v>7359</v>
      </c>
      <c r="C1261" s="87">
        <v>14895535</v>
      </c>
      <c r="D1261" s="88">
        <v>186</v>
      </c>
      <c r="E1261" s="88">
        <v>2012</v>
      </c>
      <c r="F1261" s="467">
        <v>1960000</v>
      </c>
      <c r="L1261" s="80">
        <v>41208</v>
      </c>
      <c r="M1261" s="74">
        <v>293</v>
      </c>
      <c r="N1261" s="81" t="s">
        <v>2930</v>
      </c>
      <c r="O1261" s="89" t="s">
        <v>3894</v>
      </c>
      <c r="P1261" s="89">
        <v>30625320454</v>
      </c>
      <c r="Q1261" s="91" t="s">
        <v>2807</v>
      </c>
      <c r="R1261" s="91" t="s">
        <v>8217</v>
      </c>
      <c r="S1261" s="78" t="s">
        <v>20793</v>
      </c>
      <c r="T1261" s="79">
        <v>1960000</v>
      </c>
      <c r="U1261" s="87"/>
    </row>
    <row r="1262" spans="1:21">
      <c r="A1262" s="87" t="s">
        <v>8802</v>
      </c>
      <c r="B1262" s="87" t="s">
        <v>7359</v>
      </c>
      <c r="C1262" s="87">
        <v>74322987</v>
      </c>
      <c r="D1262" s="88">
        <v>186</v>
      </c>
      <c r="E1262" s="88">
        <v>2012</v>
      </c>
      <c r="F1262" s="467">
        <v>735000</v>
      </c>
      <c r="L1262" s="80">
        <v>41208</v>
      </c>
      <c r="M1262" s="74">
        <v>293</v>
      </c>
      <c r="N1262" s="81" t="s">
        <v>2930</v>
      </c>
      <c r="O1262" s="89" t="s">
        <v>3894</v>
      </c>
      <c r="P1262" s="89" t="s">
        <v>8915</v>
      </c>
      <c r="Q1262" s="91" t="s">
        <v>2807</v>
      </c>
      <c r="R1262" s="91" t="s">
        <v>8916</v>
      </c>
      <c r="S1262" s="78" t="s">
        <v>20793</v>
      </c>
      <c r="T1262" s="79">
        <v>735000</v>
      </c>
      <c r="U1262" s="87"/>
    </row>
    <row r="1263" spans="1:21">
      <c r="A1263" s="87" t="s">
        <v>8803</v>
      </c>
      <c r="B1263" s="87" t="s">
        <v>7359</v>
      </c>
      <c r="C1263" s="87">
        <v>76305843</v>
      </c>
      <c r="D1263" s="88">
        <v>186</v>
      </c>
      <c r="E1263" s="88">
        <v>2012</v>
      </c>
      <c r="F1263" s="467">
        <v>2450000</v>
      </c>
      <c r="L1263" s="80">
        <v>41208</v>
      </c>
      <c r="M1263" s="74">
        <v>293</v>
      </c>
      <c r="N1263" s="81" t="s">
        <v>2930</v>
      </c>
      <c r="O1263" s="89" t="s">
        <v>3894</v>
      </c>
      <c r="P1263" s="89">
        <v>71650876087</v>
      </c>
      <c r="Q1263" s="91" t="s">
        <v>2807</v>
      </c>
      <c r="R1263" s="91" t="s">
        <v>8917</v>
      </c>
      <c r="S1263" s="78" t="s">
        <v>20793</v>
      </c>
      <c r="T1263" s="79">
        <v>2450000</v>
      </c>
      <c r="U1263" s="87"/>
    </row>
    <row r="1264" spans="1:21">
      <c r="A1264" s="87" t="s">
        <v>8804</v>
      </c>
      <c r="B1264" s="87" t="s">
        <v>7359</v>
      </c>
      <c r="C1264" s="87">
        <v>79659259</v>
      </c>
      <c r="D1264" s="88">
        <v>186</v>
      </c>
      <c r="E1264" s="88">
        <v>2012</v>
      </c>
      <c r="F1264" s="467">
        <v>1225000</v>
      </c>
      <c r="L1264" s="80">
        <v>41208</v>
      </c>
      <c r="M1264" s="74">
        <v>293</v>
      </c>
      <c r="N1264" s="81" t="s">
        <v>2930</v>
      </c>
      <c r="O1264" s="89" t="s">
        <v>3894</v>
      </c>
      <c r="P1264" s="89">
        <v>201340643</v>
      </c>
      <c r="Q1264" s="91" t="s">
        <v>6313</v>
      </c>
      <c r="R1264" s="91" t="s">
        <v>8918</v>
      </c>
      <c r="S1264" s="78" t="s">
        <v>20793</v>
      </c>
      <c r="T1264" s="79">
        <v>1225000</v>
      </c>
      <c r="U1264" s="87"/>
    </row>
    <row r="1265" spans="1:21">
      <c r="A1265" s="87" t="s">
        <v>8805</v>
      </c>
      <c r="B1265" s="87" t="s">
        <v>7359</v>
      </c>
      <c r="C1265" s="87">
        <v>74858746</v>
      </c>
      <c r="D1265" s="88">
        <v>186</v>
      </c>
      <c r="E1265" s="88">
        <v>2012</v>
      </c>
      <c r="F1265" s="467">
        <v>2940000</v>
      </c>
      <c r="L1265" s="80">
        <v>41208</v>
      </c>
      <c r="M1265" s="74">
        <v>293</v>
      </c>
      <c r="N1265" s="81" t="s">
        <v>2930</v>
      </c>
      <c r="O1265" s="89" t="s">
        <v>3894</v>
      </c>
      <c r="P1265" s="89" t="s">
        <v>8919</v>
      </c>
      <c r="Q1265" s="91" t="s">
        <v>2964</v>
      </c>
      <c r="R1265" s="91" t="s">
        <v>8920</v>
      </c>
      <c r="S1265" s="78" t="s">
        <v>20793</v>
      </c>
      <c r="T1265" s="79">
        <v>2940000</v>
      </c>
      <c r="U1265" s="87"/>
    </row>
    <row r="1266" spans="1:21">
      <c r="A1266" s="87" t="s">
        <v>8806</v>
      </c>
      <c r="B1266" s="87" t="s">
        <v>7359</v>
      </c>
      <c r="C1266" s="87">
        <v>73094820</v>
      </c>
      <c r="D1266" s="88">
        <v>186</v>
      </c>
      <c r="E1266" s="88">
        <v>2012</v>
      </c>
      <c r="F1266" s="467">
        <v>1715000</v>
      </c>
      <c r="L1266" s="80">
        <v>41208</v>
      </c>
      <c r="M1266" s="74">
        <v>293</v>
      </c>
      <c r="N1266" s="81" t="s">
        <v>2930</v>
      </c>
      <c r="O1266" s="89" t="s">
        <v>3894</v>
      </c>
      <c r="P1266" s="89" t="s">
        <v>8921</v>
      </c>
      <c r="Q1266" s="91" t="s">
        <v>2856</v>
      </c>
      <c r="R1266" s="91" t="s">
        <v>8922</v>
      </c>
      <c r="S1266" s="78" t="s">
        <v>20793</v>
      </c>
      <c r="T1266" s="79">
        <v>1715000</v>
      </c>
      <c r="U1266" s="87"/>
    </row>
    <row r="1267" spans="1:21">
      <c r="A1267" s="87" t="s">
        <v>8807</v>
      </c>
      <c r="B1267" s="87" t="s">
        <v>7359</v>
      </c>
      <c r="C1267" s="87">
        <v>19410446</v>
      </c>
      <c r="D1267" s="88">
        <v>186</v>
      </c>
      <c r="E1267" s="88">
        <v>2012</v>
      </c>
      <c r="F1267" s="467">
        <v>1470000</v>
      </c>
      <c r="L1267" s="80">
        <v>41208</v>
      </c>
      <c r="M1267" s="74">
        <v>293</v>
      </c>
      <c r="N1267" s="81" t="s">
        <v>2930</v>
      </c>
      <c r="O1267" s="89" t="s">
        <v>3894</v>
      </c>
      <c r="P1267" s="89" t="s">
        <v>8923</v>
      </c>
      <c r="Q1267" s="91" t="s">
        <v>2856</v>
      </c>
      <c r="R1267" s="91" t="s">
        <v>8924</v>
      </c>
      <c r="S1267" s="78" t="s">
        <v>20793</v>
      </c>
      <c r="T1267" s="79">
        <v>1470000</v>
      </c>
      <c r="U1267" s="87"/>
    </row>
    <row r="1268" spans="1:21">
      <c r="A1268" s="87" t="s">
        <v>8808</v>
      </c>
      <c r="B1268" s="87" t="s">
        <v>7359</v>
      </c>
      <c r="C1268" s="87">
        <v>79470953</v>
      </c>
      <c r="D1268" s="88">
        <v>186</v>
      </c>
      <c r="E1268" s="88">
        <v>2012</v>
      </c>
      <c r="F1268" s="467">
        <v>2695000</v>
      </c>
      <c r="L1268" s="80">
        <v>41208</v>
      </c>
      <c r="M1268" s="74">
        <v>293</v>
      </c>
      <c r="N1268" s="81" t="s">
        <v>2930</v>
      </c>
      <c r="O1268" s="89" t="s">
        <v>3894</v>
      </c>
      <c r="P1268" s="89" t="s">
        <v>8925</v>
      </c>
      <c r="Q1268" s="91" t="s">
        <v>2807</v>
      </c>
      <c r="R1268" s="91" t="s">
        <v>8574</v>
      </c>
      <c r="S1268" s="78" t="s">
        <v>20793</v>
      </c>
      <c r="T1268" s="79">
        <v>2695000</v>
      </c>
      <c r="U1268" s="87"/>
    </row>
    <row r="1269" spans="1:21">
      <c r="A1269" s="87" t="s">
        <v>8809</v>
      </c>
      <c r="B1269" s="87" t="s">
        <v>7359</v>
      </c>
      <c r="C1269" s="87">
        <v>41723660</v>
      </c>
      <c r="D1269" s="88">
        <v>186</v>
      </c>
      <c r="E1269" s="88">
        <v>2012</v>
      </c>
      <c r="F1269" s="467">
        <v>980000</v>
      </c>
      <c r="L1269" s="80">
        <v>41208</v>
      </c>
      <c r="M1269" s="74">
        <v>293</v>
      </c>
      <c r="N1269" s="81" t="s">
        <v>2930</v>
      </c>
      <c r="O1269" s="89" t="s">
        <v>3894</v>
      </c>
      <c r="P1269" s="89" t="s">
        <v>8926</v>
      </c>
      <c r="Q1269" s="91" t="s">
        <v>2856</v>
      </c>
      <c r="R1269" s="91" t="s">
        <v>8927</v>
      </c>
      <c r="S1269" s="78" t="s">
        <v>20793</v>
      </c>
      <c r="T1269" s="79">
        <v>980000</v>
      </c>
      <c r="U1269" s="87"/>
    </row>
    <row r="1270" spans="1:21">
      <c r="A1270" s="87" t="s">
        <v>8810</v>
      </c>
      <c r="B1270" s="87" t="s">
        <v>7359</v>
      </c>
      <c r="C1270" s="87">
        <v>10540508</v>
      </c>
      <c r="D1270" s="88">
        <v>186</v>
      </c>
      <c r="E1270" s="88">
        <v>2012</v>
      </c>
      <c r="F1270" s="467">
        <v>1715000</v>
      </c>
      <c r="L1270" s="80">
        <v>41208</v>
      </c>
      <c r="M1270" s="74">
        <v>293</v>
      </c>
      <c r="N1270" s="81" t="s">
        <v>2930</v>
      </c>
      <c r="O1270" s="89" t="s">
        <v>3894</v>
      </c>
      <c r="P1270" s="89">
        <v>364519231</v>
      </c>
      <c r="Q1270" s="91" t="s">
        <v>2860</v>
      </c>
      <c r="R1270" s="91" t="s">
        <v>8928</v>
      </c>
      <c r="S1270" s="78" t="s">
        <v>20793</v>
      </c>
      <c r="T1270" s="79">
        <v>1715000</v>
      </c>
      <c r="U1270" s="87"/>
    </row>
    <row r="1271" spans="1:21">
      <c r="A1271" s="87" t="s">
        <v>4887</v>
      </c>
      <c r="B1271" s="87" t="s">
        <v>7359</v>
      </c>
      <c r="C1271" s="87">
        <v>19116859</v>
      </c>
      <c r="D1271" s="88">
        <v>186</v>
      </c>
      <c r="E1271" s="88">
        <v>2012</v>
      </c>
      <c r="F1271" s="467">
        <v>2450000</v>
      </c>
      <c r="L1271" s="80">
        <v>41208</v>
      </c>
      <c r="M1271" s="74">
        <v>293</v>
      </c>
      <c r="N1271" s="81" t="s">
        <v>2930</v>
      </c>
      <c r="O1271" s="89" t="s">
        <v>3894</v>
      </c>
      <c r="P1271" s="89" t="s">
        <v>4912</v>
      </c>
      <c r="Q1271" s="91" t="s">
        <v>2856</v>
      </c>
      <c r="R1271" s="91" t="s">
        <v>8929</v>
      </c>
      <c r="S1271" s="78" t="s">
        <v>20793</v>
      </c>
      <c r="T1271" s="79">
        <v>2450000</v>
      </c>
      <c r="U1271" s="87"/>
    </row>
    <row r="1272" spans="1:21">
      <c r="A1272" s="87" t="s">
        <v>8811</v>
      </c>
      <c r="B1272" s="87" t="s">
        <v>7359</v>
      </c>
      <c r="C1272" s="87">
        <v>88152645</v>
      </c>
      <c r="D1272" s="88">
        <v>186</v>
      </c>
      <c r="E1272" s="88">
        <v>2012</v>
      </c>
      <c r="F1272" s="467">
        <v>980000</v>
      </c>
      <c r="L1272" s="80">
        <v>41208</v>
      </c>
      <c r="M1272" s="74">
        <v>293</v>
      </c>
      <c r="N1272" s="81" t="s">
        <v>2930</v>
      </c>
      <c r="O1272" s="89" t="s">
        <v>3894</v>
      </c>
      <c r="P1272" s="89" t="s">
        <v>8930</v>
      </c>
      <c r="Q1272" s="91" t="s">
        <v>2856</v>
      </c>
      <c r="R1272" s="91" t="s">
        <v>8931</v>
      </c>
      <c r="S1272" s="78" t="s">
        <v>20793</v>
      </c>
      <c r="T1272" s="79">
        <v>980000</v>
      </c>
      <c r="U1272" s="87"/>
    </row>
    <row r="1273" spans="1:21">
      <c r="A1273" s="87" t="s">
        <v>8812</v>
      </c>
      <c r="B1273" s="87" t="s">
        <v>7359</v>
      </c>
      <c r="C1273" s="87">
        <v>51716334</v>
      </c>
      <c r="D1273" s="88">
        <v>186</v>
      </c>
      <c r="E1273" s="88">
        <v>2012</v>
      </c>
      <c r="F1273" s="467">
        <v>980000</v>
      </c>
      <c r="L1273" s="80">
        <v>41208</v>
      </c>
      <c r="M1273" s="74">
        <v>293</v>
      </c>
      <c r="N1273" s="81" t="s">
        <v>2930</v>
      </c>
      <c r="O1273" s="89" t="s">
        <v>3894</v>
      </c>
      <c r="P1273" s="89" t="s">
        <v>8932</v>
      </c>
      <c r="Q1273" s="91" t="s">
        <v>3356</v>
      </c>
      <c r="R1273" s="91" t="s">
        <v>8933</v>
      </c>
      <c r="S1273" s="78" t="s">
        <v>20793</v>
      </c>
      <c r="T1273" s="79">
        <v>980000</v>
      </c>
      <c r="U1273" s="87"/>
    </row>
    <row r="1274" spans="1:21">
      <c r="A1274" s="87" t="s">
        <v>8813</v>
      </c>
      <c r="B1274" s="87" t="s">
        <v>7359</v>
      </c>
      <c r="C1274" s="87">
        <v>31878795</v>
      </c>
      <c r="D1274" s="88">
        <v>186</v>
      </c>
      <c r="E1274" s="88">
        <v>2012</v>
      </c>
      <c r="F1274" s="467">
        <v>2695000</v>
      </c>
      <c r="L1274" s="80">
        <v>41208</v>
      </c>
      <c r="M1274" s="74">
        <v>293</v>
      </c>
      <c r="N1274" s="81" t="s">
        <v>2930</v>
      </c>
      <c r="O1274" s="89" t="s">
        <v>3894</v>
      </c>
      <c r="P1274" s="89">
        <v>10295115638</v>
      </c>
      <c r="Q1274" s="91" t="s">
        <v>2807</v>
      </c>
      <c r="R1274" s="91" t="s">
        <v>8934</v>
      </c>
      <c r="S1274" s="78" t="s">
        <v>20793</v>
      </c>
      <c r="T1274" s="79">
        <v>2695000</v>
      </c>
      <c r="U1274" s="87"/>
    </row>
    <row r="1275" spans="1:21">
      <c r="A1275" s="87" t="s">
        <v>8814</v>
      </c>
      <c r="B1275" s="87" t="s">
        <v>7359</v>
      </c>
      <c r="C1275" s="87">
        <v>43057165</v>
      </c>
      <c r="D1275" s="88">
        <v>186</v>
      </c>
      <c r="E1275" s="88">
        <v>2012</v>
      </c>
      <c r="F1275" s="467">
        <v>3920000</v>
      </c>
      <c r="L1275" s="80">
        <v>41208</v>
      </c>
      <c r="M1275" s="74">
        <v>293</v>
      </c>
      <c r="N1275" s="81" t="s">
        <v>2930</v>
      </c>
      <c r="O1275" s="89" t="s">
        <v>3894</v>
      </c>
      <c r="P1275" s="89">
        <v>10878288023</v>
      </c>
      <c r="Q1275" s="91" t="s">
        <v>2807</v>
      </c>
      <c r="R1275" s="91" t="s">
        <v>4058</v>
      </c>
      <c r="S1275" s="78" t="s">
        <v>20793</v>
      </c>
      <c r="T1275" s="79">
        <v>3920000</v>
      </c>
      <c r="U1275" s="87"/>
    </row>
    <row r="1276" spans="1:21">
      <c r="A1276" s="87" t="s">
        <v>6872</v>
      </c>
      <c r="B1276" s="87" t="s">
        <v>7359</v>
      </c>
      <c r="C1276" s="87">
        <v>19376962</v>
      </c>
      <c r="D1276" s="88">
        <v>186</v>
      </c>
      <c r="E1276" s="88">
        <v>2012</v>
      </c>
      <c r="F1276" s="467">
        <v>980000</v>
      </c>
      <c r="L1276" s="80">
        <v>41208</v>
      </c>
      <c r="M1276" s="74">
        <v>293</v>
      </c>
      <c r="N1276" s="81" t="s">
        <v>2930</v>
      </c>
      <c r="O1276" s="89" t="s">
        <v>3894</v>
      </c>
      <c r="P1276" s="89" t="s">
        <v>6914</v>
      </c>
      <c r="Q1276" s="91" t="s">
        <v>2856</v>
      </c>
      <c r="R1276" s="91" t="s">
        <v>8935</v>
      </c>
      <c r="S1276" s="78" t="s">
        <v>20793</v>
      </c>
      <c r="T1276" s="79">
        <v>980000</v>
      </c>
      <c r="U1276" s="87"/>
    </row>
    <row r="1277" spans="1:21">
      <c r="A1277" s="87" t="s">
        <v>8815</v>
      </c>
      <c r="B1277" s="87" t="s">
        <v>7359</v>
      </c>
      <c r="C1277" s="87">
        <v>13503260</v>
      </c>
      <c r="D1277" s="88">
        <v>186</v>
      </c>
      <c r="E1277" s="88">
        <v>2012</v>
      </c>
      <c r="F1277" s="467">
        <v>1715000</v>
      </c>
      <c r="L1277" s="80">
        <v>41208</v>
      </c>
      <c r="M1277" s="74">
        <v>293</v>
      </c>
      <c r="N1277" s="81" t="s">
        <v>2930</v>
      </c>
      <c r="O1277" s="89" t="s">
        <v>3894</v>
      </c>
      <c r="P1277" s="89">
        <v>5407128011</v>
      </c>
      <c r="Q1277" s="91" t="s">
        <v>2965</v>
      </c>
      <c r="R1277" s="91" t="s">
        <v>8936</v>
      </c>
      <c r="S1277" s="78" t="s">
        <v>20793</v>
      </c>
      <c r="T1277" s="79">
        <v>1715000</v>
      </c>
      <c r="U1277" s="87"/>
    </row>
    <row r="1278" spans="1:21">
      <c r="A1278" s="87" t="s">
        <v>8816</v>
      </c>
      <c r="B1278" s="87" t="s">
        <v>7359</v>
      </c>
      <c r="C1278" s="87">
        <v>93398376</v>
      </c>
      <c r="D1278" s="88">
        <v>186</v>
      </c>
      <c r="E1278" s="88">
        <v>2012</v>
      </c>
      <c r="F1278" s="467">
        <v>2940000</v>
      </c>
      <c r="L1278" s="80">
        <v>41208</v>
      </c>
      <c r="M1278" s="74">
        <v>293</v>
      </c>
      <c r="N1278" s="81" t="s">
        <v>2930</v>
      </c>
      <c r="O1278" s="89" t="s">
        <v>3894</v>
      </c>
      <c r="P1278" s="89" t="s">
        <v>8937</v>
      </c>
      <c r="Q1278" s="91" t="s">
        <v>2856</v>
      </c>
      <c r="R1278" s="91" t="s">
        <v>8938</v>
      </c>
      <c r="S1278" s="78" t="s">
        <v>20793</v>
      </c>
      <c r="T1278" s="79">
        <v>2940000</v>
      </c>
      <c r="U1278" s="87"/>
    </row>
    <row r="1279" spans="1:21">
      <c r="A1279" s="87" t="s">
        <v>8817</v>
      </c>
      <c r="B1279" s="87" t="s">
        <v>7359</v>
      </c>
      <c r="C1279" s="87">
        <v>15354152</v>
      </c>
      <c r="D1279" s="88">
        <v>186</v>
      </c>
      <c r="E1279" s="88">
        <v>2012</v>
      </c>
      <c r="F1279" s="467">
        <v>1715000</v>
      </c>
      <c r="L1279" s="80">
        <v>41208</v>
      </c>
      <c r="M1279" s="74">
        <v>293</v>
      </c>
      <c r="N1279" s="81" t="s">
        <v>2930</v>
      </c>
      <c r="O1279" s="89" t="s">
        <v>3894</v>
      </c>
      <c r="P1279" s="89" t="s">
        <v>8939</v>
      </c>
      <c r="Q1279" s="91" t="s">
        <v>2807</v>
      </c>
      <c r="R1279" s="91" t="s">
        <v>8940</v>
      </c>
      <c r="S1279" s="78" t="s">
        <v>20793</v>
      </c>
      <c r="T1279" s="79">
        <v>1715000</v>
      </c>
      <c r="U1279" s="87"/>
    </row>
    <row r="1280" spans="1:21">
      <c r="A1280" s="87" t="s">
        <v>8818</v>
      </c>
      <c r="B1280" s="87" t="s">
        <v>7359</v>
      </c>
      <c r="C1280" s="87">
        <v>79151376</v>
      </c>
      <c r="D1280" s="88">
        <v>186</v>
      </c>
      <c r="E1280" s="88">
        <v>2012</v>
      </c>
      <c r="F1280" s="467">
        <v>1225000</v>
      </c>
      <c r="L1280" s="80">
        <v>41208</v>
      </c>
      <c r="M1280" s="74">
        <v>293</v>
      </c>
      <c r="N1280" s="81" t="s">
        <v>2930</v>
      </c>
      <c r="O1280" s="89" t="s">
        <v>3894</v>
      </c>
      <c r="P1280" s="89" t="s">
        <v>8941</v>
      </c>
      <c r="Q1280" s="91" t="s">
        <v>2856</v>
      </c>
      <c r="R1280" s="91" t="s">
        <v>8942</v>
      </c>
      <c r="S1280" s="78" t="s">
        <v>20793</v>
      </c>
      <c r="T1280" s="79">
        <v>1225000</v>
      </c>
      <c r="U1280" s="87"/>
    </row>
    <row r="1281" spans="1:21">
      <c r="A1281" s="87" t="s">
        <v>8819</v>
      </c>
      <c r="B1281" s="87" t="s">
        <v>7359</v>
      </c>
      <c r="C1281" s="87">
        <v>8305287</v>
      </c>
      <c r="D1281" s="88">
        <v>186</v>
      </c>
      <c r="E1281" s="88">
        <v>2012</v>
      </c>
      <c r="F1281" s="467">
        <v>1715000</v>
      </c>
      <c r="L1281" s="80">
        <v>41208</v>
      </c>
      <c r="M1281" s="74">
        <v>293</v>
      </c>
      <c r="N1281" s="81" t="s">
        <v>2930</v>
      </c>
      <c r="O1281" s="89" t="s">
        <v>3894</v>
      </c>
      <c r="P1281" s="89" t="s">
        <v>8943</v>
      </c>
      <c r="Q1281" s="91" t="s">
        <v>2856</v>
      </c>
      <c r="R1281" s="91" t="s">
        <v>8944</v>
      </c>
      <c r="S1281" s="78" t="s">
        <v>20793</v>
      </c>
      <c r="T1281" s="79">
        <v>1715000</v>
      </c>
      <c r="U1281" s="87"/>
    </row>
    <row r="1282" spans="1:21">
      <c r="A1282" s="87" t="s">
        <v>8820</v>
      </c>
      <c r="B1282" s="87" t="s">
        <v>7359</v>
      </c>
      <c r="C1282" s="87">
        <v>70096838</v>
      </c>
      <c r="D1282" s="88">
        <v>186</v>
      </c>
      <c r="E1282" s="88">
        <v>2012</v>
      </c>
      <c r="F1282" s="467">
        <v>1225000</v>
      </c>
      <c r="L1282" s="80">
        <v>41208</v>
      </c>
      <c r="M1282" s="74">
        <v>293</v>
      </c>
      <c r="N1282" s="81" t="s">
        <v>2930</v>
      </c>
      <c r="O1282" s="89" t="s">
        <v>3894</v>
      </c>
      <c r="P1282" s="89" t="s">
        <v>8945</v>
      </c>
      <c r="Q1282" s="91" t="s">
        <v>2807</v>
      </c>
      <c r="R1282" s="91" t="s">
        <v>8946</v>
      </c>
      <c r="S1282" s="78" t="s">
        <v>20793</v>
      </c>
      <c r="T1282" s="79">
        <v>1225000</v>
      </c>
      <c r="U1282" s="87"/>
    </row>
    <row r="1283" spans="1:21">
      <c r="A1283" s="87" t="s">
        <v>8821</v>
      </c>
      <c r="B1283" s="87" t="s">
        <v>7359</v>
      </c>
      <c r="C1283" s="87">
        <v>2760943</v>
      </c>
      <c r="D1283" s="88">
        <v>186</v>
      </c>
      <c r="E1283" s="88">
        <v>2012</v>
      </c>
      <c r="F1283" s="467">
        <v>735000</v>
      </c>
      <c r="L1283" s="80">
        <v>41208</v>
      </c>
      <c r="M1283" s="74">
        <v>293</v>
      </c>
      <c r="N1283" s="81" t="s">
        <v>2930</v>
      </c>
      <c r="O1283" s="89" t="s">
        <v>3894</v>
      </c>
      <c r="P1283" s="89" t="s">
        <v>8947</v>
      </c>
      <c r="Q1283" s="91" t="s">
        <v>4541</v>
      </c>
      <c r="R1283" s="91" t="s">
        <v>8948</v>
      </c>
      <c r="S1283" s="78" t="s">
        <v>20793</v>
      </c>
      <c r="T1283" s="79">
        <v>735000</v>
      </c>
      <c r="U1283" s="87"/>
    </row>
    <row r="1284" spans="1:21">
      <c r="A1284" s="87" t="s">
        <v>8822</v>
      </c>
      <c r="B1284" s="87" t="s">
        <v>7359</v>
      </c>
      <c r="C1284" s="87">
        <v>52424415</v>
      </c>
      <c r="D1284" s="88">
        <v>186</v>
      </c>
      <c r="E1284" s="88">
        <v>2012</v>
      </c>
      <c r="F1284" s="467">
        <v>1470000</v>
      </c>
      <c r="L1284" s="80">
        <v>41208</v>
      </c>
      <c r="M1284" s="74">
        <v>293</v>
      </c>
      <c r="N1284" s="81" t="s">
        <v>2930</v>
      </c>
      <c r="O1284" s="89" t="s">
        <v>3894</v>
      </c>
      <c r="P1284" s="89">
        <v>13003871</v>
      </c>
      <c r="Q1284" s="91" t="s">
        <v>2888</v>
      </c>
      <c r="R1284" s="91" t="s">
        <v>8949</v>
      </c>
      <c r="S1284" s="78" t="s">
        <v>20793</v>
      </c>
      <c r="T1284" s="79">
        <v>1470000</v>
      </c>
      <c r="U1284" s="87"/>
    </row>
    <row r="1285" spans="1:21">
      <c r="A1285" s="87" t="s">
        <v>6680</v>
      </c>
      <c r="B1285" s="87" t="s">
        <v>7359</v>
      </c>
      <c r="C1285" s="87">
        <v>51978582</v>
      </c>
      <c r="D1285" s="88">
        <v>186</v>
      </c>
      <c r="E1285" s="88">
        <v>2012</v>
      </c>
      <c r="F1285" s="467">
        <v>1470000</v>
      </c>
      <c r="L1285" s="80">
        <v>41208</v>
      </c>
      <c r="M1285" s="74">
        <v>293</v>
      </c>
      <c r="N1285" s="81" t="s">
        <v>2930</v>
      </c>
      <c r="O1285" s="89" t="s">
        <v>2850</v>
      </c>
      <c r="P1285" s="89" t="s">
        <v>8950</v>
      </c>
      <c r="Q1285" s="91" t="s">
        <v>2856</v>
      </c>
      <c r="R1285" s="91" t="s">
        <v>6725</v>
      </c>
      <c r="S1285" s="78" t="s">
        <v>20793</v>
      </c>
      <c r="T1285" s="79">
        <v>1470000</v>
      </c>
      <c r="U1285" s="87"/>
    </row>
    <row r="1286" spans="1:21">
      <c r="A1286" s="87" t="s">
        <v>8823</v>
      </c>
      <c r="B1286" s="87" t="s">
        <v>7359</v>
      </c>
      <c r="C1286" s="87">
        <v>79134679</v>
      </c>
      <c r="D1286" s="88">
        <v>186</v>
      </c>
      <c r="E1286" s="88">
        <v>2012</v>
      </c>
      <c r="F1286" s="467">
        <v>2695000</v>
      </c>
      <c r="L1286" s="80">
        <v>41208</v>
      </c>
      <c r="M1286" s="74">
        <v>293</v>
      </c>
      <c r="N1286" s="81" t="s">
        <v>2930</v>
      </c>
      <c r="O1286" s="89" t="s">
        <v>3894</v>
      </c>
      <c r="P1286" s="89" t="s">
        <v>8951</v>
      </c>
      <c r="Q1286" s="91" t="s">
        <v>4541</v>
      </c>
      <c r="R1286" s="91" t="s">
        <v>8952</v>
      </c>
      <c r="S1286" s="78" t="s">
        <v>20793</v>
      </c>
      <c r="T1286" s="79">
        <v>2695000</v>
      </c>
      <c r="U1286" s="87"/>
    </row>
    <row r="1287" spans="1:21">
      <c r="A1287" s="87" t="s">
        <v>8824</v>
      </c>
      <c r="B1287" s="87" t="s">
        <v>7359</v>
      </c>
      <c r="C1287" s="87">
        <v>13259075</v>
      </c>
      <c r="D1287" s="88">
        <v>186</v>
      </c>
      <c r="E1287" s="88">
        <v>2012</v>
      </c>
      <c r="F1287" s="467">
        <v>2940000</v>
      </c>
      <c r="L1287" s="80">
        <v>41208</v>
      </c>
      <c r="M1287" s="74">
        <v>293</v>
      </c>
      <c r="N1287" s="81" t="s">
        <v>2930</v>
      </c>
      <c r="O1287" s="89" t="s">
        <v>2850</v>
      </c>
      <c r="P1287" s="89" t="s">
        <v>8953</v>
      </c>
      <c r="Q1287" s="91" t="s">
        <v>2965</v>
      </c>
      <c r="R1287" s="91" t="s">
        <v>8954</v>
      </c>
      <c r="S1287" s="78" t="s">
        <v>20793</v>
      </c>
      <c r="T1287" s="79">
        <v>2940000</v>
      </c>
      <c r="U1287" s="87"/>
    </row>
    <row r="1288" spans="1:21">
      <c r="A1288" s="87" t="s">
        <v>8825</v>
      </c>
      <c r="B1288" s="87" t="s">
        <v>7359</v>
      </c>
      <c r="C1288" s="87">
        <v>72008579</v>
      </c>
      <c r="D1288" s="88">
        <v>186</v>
      </c>
      <c r="E1288" s="88">
        <v>2012</v>
      </c>
      <c r="F1288" s="467">
        <v>1470000</v>
      </c>
      <c r="L1288" s="80">
        <v>41208</v>
      </c>
      <c r="M1288" s="74">
        <v>293</v>
      </c>
      <c r="N1288" s="81" t="s">
        <v>2930</v>
      </c>
      <c r="O1288" s="89" t="s">
        <v>3894</v>
      </c>
      <c r="P1288" s="89">
        <v>817710853</v>
      </c>
      <c r="Q1288" s="91" t="s">
        <v>6313</v>
      </c>
      <c r="R1288" s="91" t="s">
        <v>8955</v>
      </c>
      <c r="S1288" s="78" t="s">
        <v>20793</v>
      </c>
      <c r="T1288" s="79">
        <v>1470000</v>
      </c>
      <c r="U1288" s="87"/>
    </row>
    <row r="1289" spans="1:21">
      <c r="A1289" s="87" t="s">
        <v>8826</v>
      </c>
      <c r="B1289" s="87" t="s">
        <v>7359</v>
      </c>
      <c r="C1289" s="87">
        <v>78701009</v>
      </c>
      <c r="D1289" s="88">
        <v>186</v>
      </c>
      <c r="E1289" s="88">
        <v>2012</v>
      </c>
      <c r="F1289" s="467">
        <v>1715000</v>
      </c>
      <c r="L1289" s="80">
        <v>41208</v>
      </c>
      <c r="M1289" s="74">
        <v>293</v>
      </c>
      <c r="N1289" s="81" t="s">
        <v>2930</v>
      </c>
      <c r="O1289" s="89" t="s">
        <v>3894</v>
      </c>
      <c r="P1289" s="89" t="s">
        <v>8956</v>
      </c>
      <c r="Q1289" s="91" t="s">
        <v>2856</v>
      </c>
      <c r="R1289" s="91" t="s">
        <v>8957</v>
      </c>
      <c r="S1289" s="78" t="s">
        <v>20793</v>
      </c>
      <c r="T1289" s="79">
        <v>1715000</v>
      </c>
      <c r="U1289" s="87"/>
    </row>
    <row r="1290" spans="1:21">
      <c r="A1290" s="87" t="s">
        <v>8827</v>
      </c>
      <c r="B1290" s="87" t="s">
        <v>7359</v>
      </c>
      <c r="C1290" s="87">
        <v>79535662</v>
      </c>
      <c r="D1290" s="88">
        <v>186</v>
      </c>
      <c r="E1290" s="88">
        <v>2012</v>
      </c>
      <c r="F1290" s="467">
        <v>735000</v>
      </c>
      <c r="L1290" s="80">
        <v>41208</v>
      </c>
      <c r="M1290" s="74">
        <v>293</v>
      </c>
      <c r="N1290" s="81" t="s">
        <v>2930</v>
      </c>
      <c r="O1290" s="89" t="s">
        <v>3894</v>
      </c>
      <c r="P1290" s="89" t="s">
        <v>8958</v>
      </c>
      <c r="Q1290" s="91" t="s">
        <v>2856</v>
      </c>
      <c r="R1290" s="91" t="s">
        <v>8959</v>
      </c>
      <c r="S1290" s="78" t="s">
        <v>20793</v>
      </c>
      <c r="T1290" s="79">
        <v>735000</v>
      </c>
      <c r="U1290" s="87"/>
    </row>
    <row r="1291" spans="1:21">
      <c r="A1291" s="87" t="s">
        <v>8828</v>
      </c>
      <c r="B1291" s="87" t="s">
        <v>7359</v>
      </c>
      <c r="C1291" s="87">
        <v>19406742</v>
      </c>
      <c r="D1291" s="88">
        <v>186</v>
      </c>
      <c r="E1291" s="88">
        <v>2012</v>
      </c>
      <c r="F1291" s="467">
        <v>2450000</v>
      </c>
      <c r="L1291" s="80">
        <v>41208</v>
      </c>
      <c r="M1291" s="74">
        <v>293</v>
      </c>
      <c r="N1291" s="81" t="s">
        <v>2930</v>
      </c>
      <c r="O1291" s="89" t="s">
        <v>2850</v>
      </c>
      <c r="P1291" s="89">
        <v>12188571</v>
      </c>
      <c r="Q1291" s="91" t="s">
        <v>2888</v>
      </c>
      <c r="R1291" s="91" t="s">
        <v>8960</v>
      </c>
      <c r="S1291" s="78" t="s">
        <v>20793</v>
      </c>
      <c r="T1291" s="79">
        <v>2450000</v>
      </c>
      <c r="U1291" s="87"/>
    </row>
    <row r="1292" spans="1:21">
      <c r="A1292" s="87" t="s">
        <v>8829</v>
      </c>
      <c r="B1292" s="87" t="s">
        <v>7359</v>
      </c>
      <c r="C1292" s="87">
        <v>8125090</v>
      </c>
      <c r="D1292" s="88">
        <v>186</v>
      </c>
      <c r="E1292" s="88">
        <v>2012</v>
      </c>
      <c r="F1292" s="467">
        <v>1715000</v>
      </c>
      <c r="L1292" s="80">
        <v>41208</v>
      </c>
      <c r="M1292" s="74">
        <v>293</v>
      </c>
      <c r="N1292" s="81" t="s">
        <v>2930</v>
      </c>
      <c r="O1292" s="89" t="s">
        <v>3894</v>
      </c>
      <c r="P1292" s="89">
        <v>61461411613</v>
      </c>
      <c r="Q1292" s="91" t="s">
        <v>2807</v>
      </c>
      <c r="R1292" s="91" t="s">
        <v>8961</v>
      </c>
      <c r="S1292" s="78" t="s">
        <v>20793</v>
      </c>
      <c r="T1292" s="79">
        <v>1715000</v>
      </c>
      <c r="U1292" s="87"/>
    </row>
    <row r="1293" spans="1:21">
      <c r="A1293" s="87" t="s">
        <v>8830</v>
      </c>
      <c r="B1293" s="87" t="s">
        <v>7359</v>
      </c>
      <c r="C1293" s="87">
        <v>98541181</v>
      </c>
      <c r="D1293" s="88">
        <v>186</v>
      </c>
      <c r="E1293" s="88">
        <v>2012</v>
      </c>
      <c r="F1293" s="467">
        <v>2695000</v>
      </c>
      <c r="L1293" s="80">
        <v>41208</v>
      </c>
      <c r="M1293" s="74">
        <v>293</v>
      </c>
      <c r="N1293" s="81" t="s">
        <v>2930</v>
      </c>
      <c r="O1293" s="89" t="s">
        <v>3894</v>
      </c>
      <c r="P1293" s="89">
        <v>870844909</v>
      </c>
      <c r="Q1293" s="91" t="s">
        <v>3132</v>
      </c>
      <c r="R1293" s="91" t="s">
        <v>8962</v>
      </c>
      <c r="S1293" s="78" t="s">
        <v>20793</v>
      </c>
      <c r="T1293" s="79">
        <v>2695000</v>
      </c>
      <c r="U1293" s="87"/>
    </row>
    <row r="1294" spans="1:21">
      <c r="A1294" s="87" t="s">
        <v>8831</v>
      </c>
      <c r="B1294" s="87" t="s">
        <v>7359</v>
      </c>
      <c r="C1294" s="87">
        <v>70551300</v>
      </c>
      <c r="D1294" s="88">
        <v>186</v>
      </c>
      <c r="E1294" s="88">
        <v>2012</v>
      </c>
      <c r="F1294" s="467">
        <v>1470000</v>
      </c>
      <c r="L1294" s="80">
        <v>41208</v>
      </c>
      <c r="M1294" s="74">
        <v>293</v>
      </c>
      <c r="N1294" s="81" t="s">
        <v>2930</v>
      </c>
      <c r="O1294" s="89" t="s">
        <v>2850</v>
      </c>
      <c r="P1294" s="89" t="s">
        <v>8963</v>
      </c>
      <c r="Q1294" s="91" t="s">
        <v>2965</v>
      </c>
      <c r="R1294" s="91" t="s">
        <v>8964</v>
      </c>
      <c r="S1294" s="78" t="s">
        <v>20793</v>
      </c>
      <c r="T1294" s="79">
        <v>1470000</v>
      </c>
      <c r="U1294" s="87"/>
    </row>
    <row r="1295" spans="1:21">
      <c r="A1295" s="87" t="s">
        <v>8832</v>
      </c>
      <c r="B1295" s="87" t="s">
        <v>7359</v>
      </c>
      <c r="C1295" s="87">
        <v>8028166</v>
      </c>
      <c r="D1295" s="88">
        <v>186</v>
      </c>
      <c r="E1295" s="88">
        <v>2012</v>
      </c>
      <c r="F1295" s="467">
        <v>1960000</v>
      </c>
      <c r="L1295" s="80">
        <v>41208</v>
      </c>
      <c r="M1295" s="74">
        <v>293</v>
      </c>
      <c r="N1295" s="81" t="s">
        <v>2930</v>
      </c>
      <c r="O1295" s="89" t="s">
        <v>3894</v>
      </c>
      <c r="P1295" s="89">
        <v>61324699413</v>
      </c>
      <c r="Q1295" s="91" t="s">
        <v>2807</v>
      </c>
      <c r="R1295" s="91" t="s">
        <v>8965</v>
      </c>
      <c r="S1295" s="78" t="s">
        <v>20793</v>
      </c>
      <c r="T1295" s="79">
        <v>1960000</v>
      </c>
      <c r="U1295" s="87"/>
    </row>
    <row r="1296" spans="1:21">
      <c r="A1296" s="87" t="s">
        <v>8833</v>
      </c>
      <c r="B1296" s="87" t="s">
        <v>7359</v>
      </c>
      <c r="C1296" s="87">
        <v>71685664</v>
      </c>
      <c r="D1296" s="88">
        <v>186</v>
      </c>
      <c r="E1296" s="88">
        <v>2012</v>
      </c>
      <c r="F1296" s="467">
        <v>1960000</v>
      </c>
      <c r="L1296" s="80">
        <v>41208</v>
      </c>
      <c r="M1296" s="74">
        <v>293</v>
      </c>
      <c r="N1296" s="81" t="s">
        <v>2930</v>
      </c>
      <c r="O1296" s="89" t="s">
        <v>3894</v>
      </c>
      <c r="P1296" s="89">
        <v>55151139140</v>
      </c>
      <c r="Q1296" s="91" t="s">
        <v>2807</v>
      </c>
      <c r="R1296" s="91" t="s">
        <v>8966</v>
      </c>
      <c r="S1296" s="78" t="s">
        <v>20793</v>
      </c>
      <c r="T1296" s="79">
        <v>1960000</v>
      </c>
      <c r="U1296" s="87"/>
    </row>
    <row r="1297" spans="1:21">
      <c r="A1297" s="87" t="s">
        <v>8834</v>
      </c>
      <c r="B1297" s="87" t="s">
        <v>7359</v>
      </c>
      <c r="C1297" s="87">
        <v>80416635</v>
      </c>
      <c r="D1297" s="88">
        <v>186</v>
      </c>
      <c r="E1297" s="88">
        <v>2012</v>
      </c>
      <c r="F1297" s="467">
        <v>1470000</v>
      </c>
      <c r="L1297" s="80">
        <v>41208</v>
      </c>
      <c r="M1297" s="74">
        <v>293</v>
      </c>
      <c r="N1297" s="81" t="s">
        <v>2930</v>
      </c>
      <c r="O1297" s="89" t="s">
        <v>3894</v>
      </c>
      <c r="P1297" s="89" t="s">
        <v>8967</v>
      </c>
      <c r="Q1297" s="91" t="s">
        <v>2807</v>
      </c>
      <c r="R1297" s="91" t="s">
        <v>8968</v>
      </c>
      <c r="S1297" s="78" t="s">
        <v>20793</v>
      </c>
      <c r="T1297" s="79">
        <v>1470000</v>
      </c>
      <c r="U1297" s="87"/>
    </row>
    <row r="1298" spans="1:21">
      <c r="A1298" s="87" t="s">
        <v>8835</v>
      </c>
      <c r="B1298" s="87" t="s">
        <v>7359</v>
      </c>
      <c r="C1298" s="87">
        <v>8290699</v>
      </c>
      <c r="D1298" s="88">
        <v>186</v>
      </c>
      <c r="E1298" s="88">
        <v>2012</v>
      </c>
      <c r="F1298" s="467">
        <v>1715000</v>
      </c>
      <c r="L1298" s="80">
        <v>41208</v>
      </c>
      <c r="M1298" s="74">
        <v>293</v>
      </c>
      <c r="N1298" s="81" t="s">
        <v>2930</v>
      </c>
      <c r="O1298" s="89" t="s">
        <v>2850</v>
      </c>
      <c r="P1298" s="89" t="s">
        <v>8969</v>
      </c>
      <c r="Q1298" s="91" t="s">
        <v>2807</v>
      </c>
      <c r="R1298" s="91" t="s">
        <v>8970</v>
      </c>
      <c r="S1298" s="78" t="s">
        <v>20793</v>
      </c>
      <c r="T1298" s="79">
        <v>1715000</v>
      </c>
      <c r="U1298" s="87"/>
    </row>
    <row r="1299" spans="1:21">
      <c r="A1299" s="87" t="s">
        <v>8836</v>
      </c>
      <c r="B1299" s="87" t="s">
        <v>7359</v>
      </c>
      <c r="C1299" s="87">
        <v>43744868</v>
      </c>
      <c r="D1299" s="88">
        <v>186</v>
      </c>
      <c r="E1299" s="88">
        <v>2012</v>
      </c>
      <c r="F1299" s="467">
        <v>2205000</v>
      </c>
      <c r="L1299" s="80">
        <v>41208</v>
      </c>
      <c r="M1299" s="74">
        <v>293</v>
      </c>
      <c r="N1299" s="81" t="s">
        <v>2930</v>
      </c>
      <c r="O1299" s="89" t="s">
        <v>3894</v>
      </c>
      <c r="P1299" s="89" t="s">
        <v>8971</v>
      </c>
      <c r="Q1299" s="91" t="s">
        <v>2964</v>
      </c>
      <c r="R1299" s="91" t="s">
        <v>8972</v>
      </c>
      <c r="S1299" s="78" t="s">
        <v>20793</v>
      </c>
      <c r="T1299" s="79">
        <v>2205000</v>
      </c>
      <c r="U1299" s="87"/>
    </row>
    <row r="1300" spans="1:21">
      <c r="A1300" s="87" t="s">
        <v>8837</v>
      </c>
      <c r="B1300" s="87" t="s">
        <v>7359</v>
      </c>
      <c r="C1300" s="87">
        <v>19305937</v>
      </c>
      <c r="D1300" s="88">
        <v>186</v>
      </c>
      <c r="E1300" s="88">
        <v>2012</v>
      </c>
      <c r="F1300" s="467">
        <v>1960000</v>
      </c>
      <c r="L1300" s="80">
        <v>41208</v>
      </c>
      <c r="M1300" s="74">
        <v>293</v>
      </c>
      <c r="N1300" s="81" t="s">
        <v>2930</v>
      </c>
      <c r="O1300" s="89" t="s">
        <v>3894</v>
      </c>
      <c r="P1300" s="89" t="s">
        <v>8973</v>
      </c>
      <c r="Q1300" s="91" t="s">
        <v>2965</v>
      </c>
      <c r="R1300" s="91" t="s">
        <v>8974</v>
      </c>
      <c r="S1300" s="78" t="s">
        <v>20793</v>
      </c>
      <c r="T1300" s="79">
        <v>1960000</v>
      </c>
      <c r="U1300" s="87"/>
    </row>
    <row r="1301" spans="1:21">
      <c r="A1301" s="87" t="s">
        <v>5070</v>
      </c>
      <c r="B1301" s="87" t="s">
        <v>7359</v>
      </c>
      <c r="C1301" s="87">
        <v>70052901</v>
      </c>
      <c r="D1301" s="88">
        <v>186</v>
      </c>
      <c r="E1301" s="88">
        <v>2012</v>
      </c>
      <c r="F1301" s="467">
        <v>1715000</v>
      </c>
      <c r="L1301" s="80">
        <v>41208</v>
      </c>
      <c r="M1301" s="74">
        <v>293</v>
      </c>
      <c r="N1301" s="81" t="s">
        <v>2930</v>
      </c>
      <c r="O1301" s="89" t="s">
        <v>2850</v>
      </c>
      <c r="P1301" s="89" t="s">
        <v>8975</v>
      </c>
      <c r="Q1301" s="91" t="s">
        <v>2807</v>
      </c>
      <c r="R1301" s="91" t="s">
        <v>5094</v>
      </c>
      <c r="S1301" s="78" t="s">
        <v>20793</v>
      </c>
      <c r="T1301" s="79">
        <v>1715000</v>
      </c>
      <c r="U1301" s="87"/>
    </row>
    <row r="1302" spans="1:21">
      <c r="A1302" s="87" t="s">
        <v>8838</v>
      </c>
      <c r="B1302" s="87" t="s">
        <v>7359</v>
      </c>
      <c r="C1302" s="87">
        <v>15904072</v>
      </c>
      <c r="D1302" s="88">
        <v>186</v>
      </c>
      <c r="E1302" s="88">
        <v>2012</v>
      </c>
      <c r="F1302" s="467">
        <v>1960000</v>
      </c>
      <c r="L1302" s="80">
        <v>41208</v>
      </c>
      <c r="M1302" s="74">
        <v>293</v>
      </c>
      <c r="N1302" s="81" t="s">
        <v>2930</v>
      </c>
      <c r="O1302" s="89" t="s">
        <v>3894</v>
      </c>
      <c r="P1302" s="89" t="s">
        <v>8976</v>
      </c>
      <c r="Q1302" s="91" t="s">
        <v>2856</v>
      </c>
      <c r="R1302" s="91" t="s">
        <v>8977</v>
      </c>
      <c r="S1302" s="78" t="s">
        <v>20793</v>
      </c>
      <c r="T1302" s="79">
        <v>1960000</v>
      </c>
      <c r="U1302" s="87"/>
    </row>
    <row r="1303" spans="1:21">
      <c r="A1303" s="87" t="s">
        <v>8839</v>
      </c>
      <c r="B1303" s="87" t="s">
        <v>7359</v>
      </c>
      <c r="C1303" s="87">
        <v>19404247</v>
      </c>
      <c r="D1303" s="88">
        <v>186</v>
      </c>
      <c r="E1303" s="88">
        <v>2012</v>
      </c>
      <c r="F1303" s="467">
        <v>1225000</v>
      </c>
      <c r="L1303" s="80">
        <v>41208</v>
      </c>
      <c r="M1303" s="74">
        <v>293</v>
      </c>
      <c r="N1303" s="81" t="s">
        <v>2930</v>
      </c>
      <c r="O1303" s="89" t="s">
        <v>3894</v>
      </c>
      <c r="P1303" s="89" t="s">
        <v>8978</v>
      </c>
      <c r="Q1303" s="91" t="s">
        <v>2856</v>
      </c>
      <c r="R1303" s="91" t="s">
        <v>8979</v>
      </c>
      <c r="S1303" s="78" t="s">
        <v>20793</v>
      </c>
      <c r="T1303" s="79">
        <v>1225000</v>
      </c>
      <c r="U1303" s="87"/>
    </row>
    <row r="1304" spans="1:21">
      <c r="A1304" s="87" t="s">
        <v>8840</v>
      </c>
      <c r="B1304" s="87" t="s">
        <v>7359</v>
      </c>
      <c r="C1304" s="87">
        <v>41772773</v>
      </c>
      <c r="D1304" s="88">
        <v>186</v>
      </c>
      <c r="E1304" s="88">
        <v>2012</v>
      </c>
      <c r="F1304" s="467">
        <v>2205000</v>
      </c>
      <c r="L1304" s="80">
        <v>41208</v>
      </c>
      <c r="M1304" s="74">
        <v>293</v>
      </c>
      <c r="N1304" s="81" t="s">
        <v>2930</v>
      </c>
      <c r="O1304" s="89" t="s">
        <v>3894</v>
      </c>
      <c r="P1304" s="89">
        <v>1001396982</v>
      </c>
      <c r="Q1304" s="91" t="s">
        <v>2965</v>
      </c>
      <c r="R1304" s="91" t="s">
        <v>8980</v>
      </c>
      <c r="S1304" s="78" t="s">
        <v>20793</v>
      </c>
      <c r="T1304" s="79">
        <v>2205000</v>
      </c>
      <c r="U1304" s="87"/>
    </row>
    <row r="1305" spans="1:21">
      <c r="A1305" s="87" t="s">
        <v>5405</v>
      </c>
      <c r="B1305" s="87" t="s">
        <v>7359</v>
      </c>
      <c r="C1305" s="87">
        <v>51748488</v>
      </c>
      <c r="D1305" s="88">
        <v>186</v>
      </c>
      <c r="E1305" s="88">
        <v>2012</v>
      </c>
      <c r="F1305" s="467">
        <v>1225000</v>
      </c>
      <c r="L1305" s="80">
        <v>41208</v>
      </c>
      <c r="M1305" s="74">
        <v>293</v>
      </c>
      <c r="N1305" s="81" t="s">
        <v>2930</v>
      </c>
      <c r="O1305" s="89" t="s">
        <v>3894</v>
      </c>
      <c r="P1305" s="89" t="s">
        <v>8981</v>
      </c>
      <c r="Q1305" s="91" t="s">
        <v>2856</v>
      </c>
      <c r="R1305" s="91" t="s">
        <v>8982</v>
      </c>
      <c r="S1305" s="78" t="s">
        <v>20793</v>
      </c>
      <c r="T1305" s="79">
        <v>1225000</v>
      </c>
      <c r="U1305" s="87"/>
    </row>
    <row r="1306" spans="1:21">
      <c r="A1306" s="87" t="s">
        <v>8841</v>
      </c>
      <c r="B1306" s="87" t="s">
        <v>7359</v>
      </c>
      <c r="C1306" s="87">
        <v>91493756</v>
      </c>
      <c r="D1306" s="88">
        <v>186</v>
      </c>
      <c r="E1306" s="88">
        <v>2012</v>
      </c>
      <c r="F1306" s="467">
        <v>2205000</v>
      </c>
      <c r="L1306" s="80">
        <v>41208</v>
      </c>
      <c r="M1306" s="74">
        <v>293</v>
      </c>
      <c r="N1306" s="81" t="s">
        <v>2930</v>
      </c>
      <c r="O1306" s="89" t="s">
        <v>3894</v>
      </c>
      <c r="P1306" s="89">
        <v>60215163711</v>
      </c>
      <c r="Q1306" s="91" t="s">
        <v>2807</v>
      </c>
      <c r="R1306" s="91" t="s">
        <v>8983</v>
      </c>
      <c r="S1306" s="78" t="s">
        <v>20793</v>
      </c>
      <c r="T1306" s="79">
        <v>2205000</v>
      </c>
      <c r="U1306" s="87"/>
    </row>
    <row r="1307" spans="1:21">
      <c r="A1307" s="87" t="s">
        <v>6349</v>
      </c>
      <c r="B1307" s="87" t="s">
        <v>7359</v>
      </c>
      <c r="C1307" s="87">
        <v>7167828</v>
      </c>
      <c r="D1307" s="88">
        <v>186</v>
      </c>
      <c r="E1307" s="88">
        <v>2012</v>
      </c>
      <c r="F1307" s="467">
        <v>1470000</v>
      </c>
      <c r="L1307" s="80">
        <v>41208</v>
      </c>
      <c r="M1307" s="74">
        <v>293</v>
      </c>
      <c r="N1307" s="81" t="s">
        <v>2930</v>
      </c>
      <c r="O1307" s="89" t="s">
        <v>3894</v>
      </c>
      <c r="P1307" s="89" t="s">
        <v>6405</v>
      </c>
      <c r="Q1307" s="91" t="s">
        <v>2856</v>
      </c>
      <c r="R1307" s="91" t="s">
        <v>6406</v>
      </c>
      <c r="S1307" s="78" t="s">
        <v>20793</v>
      </c>
      <c r="T1307" s="79">
        <v>1470000</v>
      </c>
      <c r="U1307" s="87"/>
    </row>
    <row r="1308" spans="1:21">
      <c r="A1308" s="87" t="s">
        <v>8842</v>
      </c>
      <c r="B1308" s="87" t="s">
        <v>7359</v>
      </c>
      <c r="C1308" s="87">
        <v>35469959</v>
      </c>
      <c r="D1308" s="88">
        <v>186</v>
      </c>
      <c r="E1308" s="88">
        <v>2012</v>
      </c>
      <c r="F1308" s="467">
        <v>1470000</v>
      </c>
      <c r="L1308" s="80">
        <v>41208</v>
      </c>
      <c r="M1308" s="74">
        <v>293</v>
      </c>
      <c r="N1308" s="81" t="s">
        <v>2930</v>
      </c>
      <c r="O1308" s="89" t="s">
        <v>3894</v>
      </c>
      <c r="P1308" s="89" t="s">
        <v>8984</v>
      </c>
      <c r="Q1308" s="91" t="s">
        <v>3356</v>
      </c>
      <c r="R1308" s="91" t="s">
        <v>8985</v>
      </c>
      <c r="S1308" s="78" t="s">
        <v>20793</v>
      </c>
      <c r="T1308" s="79">
        <v>1470000</v>
      </c>
      <c r="U1308" s="87"/>
    </row>
    <row r="1309" spans="1:21">
      <c r="A1309" s="87" t="s">
        <v>8843</v>
      </c>
      <c r="B1309" s="87" t="s">
        <v>7359</v>
      </c>
      <c r="C1309" s="87">
        <v>43430203</v>
      </c>
      <c r="D1309" s="88">
        <v>186</v>
      </c>
      <c r="E1309" s="88">
        <v>2012</v>
      </c>
      <c r="F1309" s="467">
        <v>1715000</v>
      </c>
      <c r="L1309" s="80">
        <v>41208</v>
      </c>
      <c r="M1309" s="74">
        <v>293</v>
      </c>
      <c r="N1309" s="81" t="s">
        <v>2930</v>
      </c>
      <c r="O1309" s="89" t="s">
        <v>3894</v>
      </c>
      <c r="P1309" s="89">
        <v>10132767015</v>
      </c>
      <c r="Q1309" s="91" t="s">
        <v>2807</v>
      </c>
      <c r="R1309" s="91" t="s">
        <v>8986</v>
      </c>
      <c r="S1309" s="78" t="s">
        <v>20793</v>
      </c>
      <c r="T1309" s="79">
        <v>1715000</v>
      </c>
      <c r="U1309" s="87"/>
    </row>
    <row r="1310" spans="1:21">
      <c r="A1310" s="87" t="s">
        <v>8844</v>
      </c>
      <c r="B1310" s="87" t="s">
        <v>7359</v>
      </c>
      <c r="C1310" s="87">
        <v>1026258033</v>
      </c>
      <c r="D1310" s="88">
        <v>186</v>
      </c>
      <c r="E1310" s="88">
        <v>2012</v>
      </c>
      <c r="F1310" s="467">
        <v>980000</v>
      </c>
      <c r="L1310" s="80">
        <v>41208</v>
      </c>
      <c r="M1310" s="74">
        <v>293</v>
      </c>
      <c r="N1310" s="81" t="s">
        <v>2930</v>
      </c>
      <c r="O1310" s="89" t="s">
        <v>3894</v>
      </c>
      <c r="P1310" s="89" t="s">
        <v>8987</v>
      </c>
      <c r="Q1310" s="91" t="s">
        <v>2807</v>
      </c>
      <c r="R1310" s="91" t="s">
        <v>8988</v>
      </c>
      <c r="S1310" s="78" t="s">
        <v>20793</v>
      </c>
      <c r="T1310" s="79">
        <v>980000</v>
      </c>
      <c r="U1310" s="87"/>
    </row>
    <row r="1311" spans="1:21">
      <c r="A1311" s="87" t="s">
        <v>8845</v>
      </c>
      <c r="B1311" s="87" t="s">
        <v>7359</v>
      </c>
      <c r="C1311" s="87">
        <v>41743742</v>
      </c>
      <c r="D1311" s="88">
        <v>186</v>
      </c>
      <c r="E1311" s="88">
        <v>2012</v>
      </c>
      <c r="F1311" s="467">
        <v>1470000</v>
      </c>
      <c r="L1311" s="80">
        <v>41208</v>
      </c>
      <c r="M1311" s="74">
        <v>293</v>
      </c>
      <c r="N1311" s="81" t="s">
        <v>2930</v>
      </c>
      <c r="O1311" s="89" t="s">
        <v>3894</v>
      </c>
      <c r="P1311" s="89" t="s">
        <v>8989</v>
      </c>
      <c r="Q1311" s="91" t="s">
        <v>2965</v>
      </c>
      <c r="R1311" s="91" t="s">
        <v>8990</v>
      </c>
      <c r="S1311" s="78" t="s">
        <v>20793</v>
      </c>
      <c r="T1311" s="79">
        <v>1470000</v>
      </c>
      <c r="U1311" s="87"/>
    </row>
    <row r="1312" spans="1:21">
      <c r="A1312" s="87" t="s">
        <v>8846</v>
      </c>
      <c r="B1312" s="87" t="s">
        <v>7359</v>
      </c>
      <c r="C1312" s="87">
        <v>43984403</v>
      </c>
      <c r="D1312" s="88">
        <v>186</v>
      </c>
      <c r="E1312" s="88">
        <v>2012</v>
      </c>
      <c r="F1312" s="467">
        <v>980000</v>
      </c>
      <c r="L1312" s="80">
        <v>41208</v>
      </c>
      <c r="M1312" s="74">
        <v>293</v>
      </c>
      <c r="N1312" s="81" t="s">
        <v>2930</v>
      </c>
      <c r="O1312" s="89" t="s">
        <v>3894</v>
      </c>
      <c r="P1312" s="89">
        <v>10272660708</v>
      </c>
      <c r="Q1312" s="91" t="s">
        <v>2807</v>
      </c>
      <c r="R1312" s="91" t="s">
        <v>8991</v>
      </c>
      <c r="S1312" s="78" t="s">
        <v>20793</v>
      </c>
      <c r="T1312" s="79">
        <v>980000</v>
      </c>
      <c r="U1312" s="87"/>
    </row>
    <row r="1313" spans="1:21">
      <c r="A1313" s="87" t="s">
        <v>8847</v>
      </c>
      <c r="B1313" s="87" t="s">
        <v>7359</v>
      </c>
      <c r="C1313" s="87">
        <v>43627118</v>
      </c>
      <c r="D1313" s="88">
        <v>186</v>
      </c>
      <c r="E1313" s="88">
        <v>2012</v>
      </c>
      <c r="F1313" s="467">
        <v>980000</v>
      </c>
      <c r="L1313" s="80">
        <v>41208</v>
      </c>
      <c r="M1313" s="74">
        <v>293</v>
      </c>
      <c r="N1313" s="81" t="s">
        <v>2930</v>
      </c>
      <c r="O1313" s="89" t="s">
        <v>3894</v>
      </c>
      <c r="P1313" s="89">
        <v>10872453529</v>
      </c>
      <c r="Q1313" s="91" t="s">
        <v>2807</v>
      </c>
      <c r="R1313" s="91" t="s">
        <v>8992</v>
      </c>
      <c r="S1313" s="78" t="s">
        <v>20793</v>
      </c>
      <c r="T1313" s="79">
        <v>980000</v>
      </c>
      <c r="U1313" s="87"/>
    </row>
    <row r="1314" spans="1:21">
      <c r="A1314" s="87" t="s">
        <v>8848</v>
      </c>
      <c r="B1314" s="87" t="s">
        <v>7359</v>
      </c>
      <c r="C1314" s="87">
        <v>66837288</v>
      </c>
      <c r="D1314" s="88">
        <v>186</v>
      </c>
      <c r="E1314" s="88">
        <v>2012</v>
      </c>
      <c r="F1314" s="467">
        <v>1960000</v>
      </c>
      <c r="L1314" s="80">
        <v>41208</v>
      </c>
      <c r="M1314" s="74">
        <v>293</v>
      </c>
      <c r="N1314" s="81" t="s">
        <v>2930</v>
      </c>
      <c r="O1314" s="89" t="s">
        <v>3894</v>
      </c>
      <c r="P1314" s="89" t="s">
        <v>8993</v>
      </c>
      <c r="Q1314" s="91" t="s">
        <v>2807</v>
      </c>
      <c r="R1314" s="91" t="s">
        <v>8994</v>
      </c>
      <c r="S1314" s="78" t="s">
        <v>20793</v>
      </c>
      <c r="T1314" s="79">
        <v>1960000</v>
      </c>
      <c r="U1314" s="87"/>
    </row>
    <row r="1315" spans="1:21">
      <c r="A1315" s="87" t="s">
        <v>8849</v>
      </c>
      <c r="B1315" s="87" t="s">
        <v>7359</v>
      </c>
      <c r="C1315" s="87">
        <v>51897997</v>
      </c>
      <c r="D1315" s="88">
        <v>186</v>
      </c>
      <c r="E1315" s="88">
        <v>2012</v>
      </c>
      <c r="F1315" s="467">
        <v>1470000</v>
      </c>
      <c r="L1315" s="80">
        <v>41208</v>
      </c>
      <c r="M1315" s="74">
        <v>293</v>
      </c>
      <c r="N1315" s="81" t="s">
        <v>2930</v>
      </c>
      <c r="O1315" s="89" t="s">
        <v>3894</v>
      </c>
      <c r="P1315" s="89">
        <v>24516062888</v>
      </c>
      <c r="Q1315" s="91" t="s">
        <v>2811</v>
      </c>
      <c r="R1315" s="91" t="s">
        <v>8995</v>
      </c>
      <c r="S1315" s="78" t="s">
        <v>20793</v>
      </c>
      <c r="T1315" s="79">
        <v>1470000</v>
      </c>
      <c r="U1315" s="87"/>
    </row>
    <row r="1316" spans="1:21">
      <c r="A1316" s="87" t="s">
        <v>8850</v>
      </c>
      <c r="B1316" s="87" t="s">
        <v>7359</v>
      </c>
      <c r="C1316" s="87">
        <v>8101497</v>
      </c>
      <c r="D1316" s="88">
        <v>186</v>
      </c>
      <c r="E1316" s="88">
        <v>2012</v>
      </c>
      <c r="F1316" s="467">
        <v>1470000</v>
      </c>
      <c r="L1316" s="80">
        <v>41208</v>
      </c>
      <c r="M1316" s="74">
        <v>293</v>
      </c>
      <c r="N1316" s="81" t="s">
        <v>2930</v>
      </c>
      <c r="O1316" s="89" t="s">
        <v>3894</v>
      </c>
      <c r="P1316" s="89">
        <v>61359271114</v>
      </c>
      <c r="Q1316" s="91" t="s">
        <v>2807</v>
      </c>
      <c r="R1316" s="91" t="s">
        <v>8996</v>
      </c>
      <c r="S1316" s="78" t="s">
        <v>20793</v>
      </c>
      <c r="T1316" s="79">
        <v>1470000</v>
      </c>
      <c r="U1316" s="87"/>
    </row>
    <row r="1317" spans="1:21">
      <c r="A1317" s="87" t="s">
        <v>8851</v>
      </c>
      <c r="B1317" s="87" t="s">
        <v>7359</v>
      </c>
      <c r="C1317" s="87">
        <v>38252405</v>
      </c>
      <c r="D1317" s="88">
        <v>186</v>
      </c>
      <c r="E1317" s="88">
        <v>2012</v>
      </c>
      <c r="F1317" s="467">
        <v>1960000</v>
      </c>
      <c r="L1317" s="80">
        <v>41208</v>
      </c>
      <c r="M1317" s="74">
        <v>293</v>
      </c>
      <c r="N1317" s="81" t="s">
        <v>2930</v>
      </c>
      <c r="O1317" s="89" t="s">
        <v>3894</v>
      </c>
      <c r="P1317" s="89" t="s">
        <v>8997</v>
      </c>
      <c r="Q1317" s="91" t="s">
        <v>4075</v>
      </c>
      <c r="R1317" s="91" t="s">
        <v>8998</v>
      </c>
      <c r="S1317" s="78" t="s">
        <v>20793</v>
      </c>
      <c r="T1317" s="79">
        <v>1960000</v>
      </c>
      <c r="U1317" s="87"/>
    </row>
    <row r="1318" spans="1:21">
      <c r="A1318" s="87" t="s">
        <v>8852</v>
      </c>
      <c r="B1318" s="87" t="s">
        <v>7359</v>
      </c>
      <c r="C1318" s="87">
        <v>52055373</v>
      </c>
      <c r="D1318" s="88">
        <v>186</v>
      </c>
      <c r="E1318" s="88">
        <v>2012</v>
      </c>
      <c r="F1318" s="467">
        <v>1470000</v>
      </c>
      <c r="L1318" s="80">
        <v>41208</v>
      </c>
      <c r="M1318" s="74">
        <v>293</v>
      </c>
      <c r="N1318" s="81" t="s">
        <v>2930</v>
      </c>
      <c r="O1318" s="89" t="s">
        <v>3894</v>
      </c>
      <c r="P1318" s="89" t="s">
        <v>8999</v>
      </c>
      <c r="Q1318" s="91" t="s">
        <v>2856</v>
      </c>
      <c r="R1318" s="91" t="s">
        <v>9000</v>
      </c>
      <c r="S1318" s="78" t="s">
        <v>20793</v>
      </c>
      <c r="T1318" s="79">
        <v>1470000</v>
      </c>
      <c r="U1318" s="87"/>
    </row>
    <row r="1319" spans="1:21">
      <c r="A1319" s="87" t="s">
        <v>8853</v>
      </c>
      <c r="B1319" s="87" t="s">
        <v>7636</v>
      </c>
      <c r="C1319" s="87" t="s">
        <v>8879</v>
      </c>
      <c r="D1319" s="88">
        <v>186</v>
      </c>
      <c r="E1319" s="88">
        <v>2012</v>
      </c>
      <c r="F1319" s="467">
        <v>980000</v>
      </c>
      <c r="L1319" s="80">
        <v>41208</v>
      </c>
      <c r="M1319" s="74">
        <v>293</v>
      </c>
      <c r="N1319" s="81" t="s">
        <v>2930</v>
      </c>
      <c r="O1319" s="89" t="s">
        <v>3894</v>
      </c>
      <c r="P1319" s="89" t="s">
        <v>9001</v>
      </c>
      <c r="Q1319" s="91" t="s">
        <v>2807</v>
      </c>
      <c r="R1319" s="91" t="s">
        <v>9002</v>
      </c>
      <c r="S1319" s="78" t="s">
        <v>20793</v>
      </c>
      <c r="T1319" s="79">
        <v>980000</v>
      </c>
      <c r="U1319" s="87"/>
    </row>
    <row r="1320" spans="1:21">
      <c r="A1320" s="87" t="s">
        <v>8854</v>
      </c>
      <c r="B1320" s="87" t="s">
        <v>7359</v>
      </c>
      <c r="C1320" s="87">
        <v>79505964</v>
      </c>
      <c r="D1320" s="88">
        <v>186</v>
      </c>
      <c r="E1320" s="88">
        <v>2012</v>
      </c>
      <c r="F1320" s="467">
        <v>1960000</v>
      </c>
      <c r="L1320" s="80">
        <v>41208</v>
      </c>
      <c r="M1320" s="74">
        <v>293</v>
      </c>
      <c r="N1320" s="81" t="s">
        <v>2930</v>
      </c>
      <c r="O1320" s="89" t="s">
        <v>3894</v>
      </c>
      <c r="P1320" s="89" t="s">
        <v>9003</v>
      </c>
      <c r="Q1320" s="91" t="s">
        <v>2856</v>
      </c>
      <c r="R1320" s="91" t="s">
        <v>9004</v>
      </c>
      <c r="S1320" s="78" t="s">
        <v>20793</v>
      </c>
      <c r="T1320" s="79">
        <v>1960000</v>
      </c>
      <c r="U1320" s="87"/>
    </row>
    <row r="1321" spans="1:21">
      <c r="A1321" s="87" t="s">
        <v>8855</v>
      </c>
      <c r="B1321" s="87" t="s">
        <v>7359</v>
      </c>
      <c r="C1321" s="87">
        <v>13488639</v>
      </c>
      <c r="D1321" s="88">
        <v>186</v>
      </c>
      <c r="E1321" s="88">
        <v>2012</v>
      </c>
      <c r="F1321" s="467">
        <v>1470000</v>
      </c>
      <c r="L1321" s="80">
        <v>41208</v>
      </c>
      <c r="M1321" s="74">
        <v>293</v>
      </c>
      <c r="N1321" s="81" t="s">
        <v>2930</v>
      </c>
      <c r="O1321" s="89" t="s">
        <v>2850</v>
      </c>
      <c r="P1321" s="89" t="s">
        <v>9005</v>
      </c>
      <c r="Q1321" s="91" t="s">
        <v>8562</v>
      </c>
      <c r="R1321" s="91" t="s">
        <v>6418</v>
      </c>
      <c r="S1321" s="78" t="s">
        <v>20793</v>
      </c>
      <c r="T1321" s="79">
        <v>1470000</v>
      </c>
      <c r="U1321" s="87"/>
    </row>
    <row r="1322" spans="1:21">
      <c r="A1322" s="87" t="s">
        <v>8856</v>
      </c>
      <c r="B1322" s="87" t="s">
        <v>7359</v>
      </c>
      <c r="C1322" s="87">
        <v>9094302</v>
      </c>
      <c r="D1322" s="88">
        <v>186</v>
      </c>
      <c r="E1322" s="88">
        <v>2012</v>
      </c>
      <c r="F1322" s="467">
        <v>980000</v>
      </c>
      <c r="L1322" s="80">
        <v>41208</v>
      </c>
      <c r="M1322" s="74">
        <v>293</v>
      </c>
      <c r="N1322" s="81" t="s">
        <v>2930</v>
      </c>
      <c r="O1322" s="89" t="s">
        <v>3894</v>
      </c>
      <c r="P1322" s="89" t="s">
        <v>9006</v>
      </c>
      <c r="Q1322" s="91" t="s">
        <v>2807</v>
      </c>
      <c r="R1322" s="91" t="s">
        <v>5373</v>
      </c>
      <c r="S1322" s="78" t="s">
        <v>20793</v>
      </c>
      <c r="T1322" s="79">
        <v>980000</v>
      </c>
      <c r="U1322" s="87"/>
    </row>
    <row r="1323" spans="1:21">
      <c r="A1323" s="87" t="s">
        <v>8857</v>
      </c>
      <c r="B1323" s="87" t="s">
        <v>7359</v>
      </c>
      <c r="C1323" s="87">
        <v>19461664</v>
      </c>
      <c r="D1323" s="88">
        <v>186</v>
      </c>
      <c r="E1323" s="88">
        <v>2012</v>
      </c>
      <c r="F1323" s="467">
        <v>1715000</v>
      </c>
      <c r="L1323" s="80">
        <v>41208</v>
      </c>
      <c r="M1323" s="74">
        <v>293</v>
      </c>
      <c r="N1323" s="81" t="s">
        <v>2930</v>
      </c>
      <c r="O1323" s="89" t="s">
        <v>2850</v>
      </c>
      <c r="P1323" s="89" t="s">
        <v>9007</v>
      </c>
      <c r="Q1323" s="91" t="s">
        <v>2856</v>
      </c>
      <c r="R1323" s="91" t="s">
        <v>9008</v>
      </c>
      <c r="S1323" s="78" t="s">
        <v>20793</v>
      </c>
      <c r="T1323" s="79">
        <v>1715000</v>
      </c>
      <c r="U1323" s="87"/>
    </row>
    <row r="1324" spans="1:21">
      <c r="A1324" s="87" t="s">
        <v>8858</v>
      </c>
      <c r="B1324" s="87" t="s">
        <v>7359</v>
      </c>
      <c r="C1324" s="87">
        <v>19147351</v>
      </c>
      <c r="D1324" s="88">
        <v>186</v>
      </c>
      <c r="E1324" s="88">
        <v>2012</v>
      </c>
      <c r="F1324" s="467">
        <v>735000</v>
      </c>
      <c r="L1324" s="80">
        <v>41208</v>
      </c>
      <c r="M1324" s="74">
        <v>293</v>
      </c>
      <c r="N1324" s="81" t="s">
        <v>2930</v>
      </c>
      <c r="O1324" s="89" t="s">
        <v>3894</v>
      </c>
      <c r="P1324" s="89" t="s">
        <v>9009</v>
      </c>
      <c r="Q1324" s="91" t="s">
        <v>3132</v>
      </c>
      <c r="R1324" s="91" t="s">
        <v>9010</v>
      </c>
      <c r="S1324" s="78" t="s">
        <v>20793</v>
      </c>
      <c r="T1324" s="79">
        <v>735000</v>
      </c>
      <c r="U1324" s="87"/>
    </row>
    <row r="1325" spans="1:21">
      <c r="A1325" s="87" t="s">
        <v>8859</v>
      </c>
      <c r="B1325" s="87" t="s">
        <v>7359</v>
      </c>
      <c r="C1325" s="87">
        <v>93449118</v>
      </c>
      <c r="D1325" s="88">
        <v>186</v>
      </c>
      <c r="E1325" s="88">
        <v>2012</v>
      </c>
      <c r="F1325" s="467">
        <v>1715000</v>
      </c>
      <c r="L1325" s="80">
        <v>41208</v>
      </c>
      <c r="M1325" s="74">
        <v>293</v>
      </c>
      <c r="N1325" s="81" t="s">
        <v>2930</v>
      </c>
      <c r="O1325" s="89" t="s">
        <v>3894</v>
      </c>
      <c r="P1325" s="89">
        <v>86982188824</v>
      </c>
      <c r="Q1325" s="91" t="s">
        <v>2807</v>
      </c>
      <c r="R1325" s="91" t="s">
        <v>9011</v>
      </c>
      <c r="S1325" s="78" t="s">
        <v>20793</v>
      </c>
      <c r="T1325" s="79">
        <v>1715000</v>
      </c>
      <c r="U1325" s="87"/>
    </row>
    <row r="1326" spans="1:21">
      <c r="A1326" s="87" t="s">
        <v>8860</v>
      </c>
      <c r="B1326" s="87" t="s">
        <v>7359</v>
      </c>
      <c r="C1326" s="87">
        <v>17186278</v>
      </c>
      <c r="D1326" s="88">
        <v>186</v>
      </c>
      <c r="E1326" s="88">
        <v>2012</v>
      </c>
      <c r="F1326" s="467">
        <v>1225000</v>
      </c>
      <c r="L1326" s="80">
        <v>41208</v>
      </c>
      <c r="M1326" s="74">
        <v>293</v>
      </c>
      <c r="N1326" s="81" t="s">
        <v>2930</v>
      </c>
      <c r="O1326" s="89" t="s">
        <v>3894</v>
      </c>
      <c r="P1326" s="89" t="s">
        <v>9012</v>
      </c>
      <c r="Q1326" s="91" t="s">
        <v>2856</v>
      </c>
      <c r="R1326" s="91" t="s">
        <v>9013</v>
      </c>
      <c r="S1326" s="78" t="s">
        <v>20793</v>
      </c>
      <c r="T1326" s="79">
        <v>1225000</v>
      </c>
      <c r="U1326" s="87"/>
    </row>
    <row r="1327" spans="1:21">
      <c r="A1327" s="87" t="s">
        <v>8861</v>
      </c>
      <c r="B1327" s="87" t="s">
        <v>7359</v>
      </c>
      <c r="C1327" s="87">
        <v>11341441</v>
      </c>
      <c r="D1327" s="88">
        <v>186</v>
      </c>
      <c r="E1327" s="88">
        <v>2012</v>
      </c>
      <c r="F1327" s="467">
        <v>2450000</v>
      </c>
      <c r="L1327" s="80">
        <v>41208</v>
      </c>
      <c r="M1327" s="74">
        <v>293</v>
      </c>
      <c r="N1327" s="81" t="s">
        <v>2930</v>
      </c>
      <c r="O1327" s="89" t="s">
        <v>3894</v>
      </c>
      <c r="P1327" s="89">
        <v>32884079</v>
      </c>
      <c r="Q1327" s="91" t="s">
        <v>6313</v>
      </c>
      <c r="R1327" s="91" t="s">
        <v>9014</v>
      </c>
      <c r="S1327" s="78" t="s">
        <v>20793</v>
      </c>
      <c r="T1327" s="79">
        <v>2450000</v>
      </c>
      <c r="U1327" s="87"/>
    </row>
    <row r="1328" spans="1:21">
      <c r="A1328" s="87" t="s">
        <v>8862</v>
      </c>
      <c r="B1328" s="87" t="s">
        <v>7359</v>
      </c>
      <c r="C1328" s="87">
        <v>19156691</v>
      </c>
      <c r="D1328" s="88">
        <v>186</v>
      </c>
      <c r="E1328" s="88">
        <v>2012</v>
      </c>
      <c r="F1328" s="467">
        <v>2450000</v>
      </c>
      <c r="L1328" s="80">
        <v>41208</v>
      </c>
      <c r="M1328" s="74">
        <v>293</v>
      </c>
      <c r="N1328" s="81" t="s">
        <v>2930</v>
      </c>
      <c r="O1328" s="89" t="s">
        <v>2850</v>
      </c>
      <c r="P1328" s="89" t="s">
        <v>9015</v>
      </c>
      <c r="Q1328" s="91" t="s">
        <v>2965</v>
      </c>
      <c r="R1328" s="91" t="s">
        <v>9016</v>
      </c>
      <c r="S1328" s="78" t="s">
        <v>20793</v>
      </c>
      <c r="T1328" s="79">
        <v>2450000</v>
      </c>
      <c r="U1328" s="87"/>
    </row>
    <row r="1329" spans="1:21">
      <c r="A1329" s="87" t="s">
        <v>8863</v>
      </c>
      <c r="B1329" s="87" t="s">
        <v>7359</v>
      </c>
      <c r="C1329" s="87">
        <v>7517553</v>
      </c>
      <c r="D1329" s="88">
        <v>186</v>
      </c>
      <c r="E1329" s="88">
        <v>2012</v>
      </c>
      <c r="F1329" s="467">
        <v>1470000</v>
      </c>
      <c r="L1329" s="80">
        <v>41208</v>
      </c>
      <c r="M1329" s="74">
        <v>293</v>
      </c>
      <c r="N1329" s="81" t="s">
        <v>2930</v>
      </c>
      <c r="O1329" s="89" t="s">
        <v>3894</v>
      </c>
      <c r="P1329" s="89" t="s">
        <v>6753</v>
      </c>
      <c r="Q1329" s="91" t="s">
        <v>3132</v>
      </c>
      <c r="R1329" s="91" t="s">
        <v>6754</v>
      </c>
      <c r="S1329" s="78" t="s">
        <v>20793</v>
      </c>
      <c r="T1329" s="79">
        <v>1470000</v>
      </c>
      <c r="U1329" s="87"/>
    </row>
    <row r="1330" spans="1:21">
      <c r="A1330" s="87" t="s">
        <v>8725</v>
      </c>
      <c r="B1330" s="87" t="s">
        <v>7359</v>
      </c>
      <c r="C1330" s="87">
        <v>52787660</v>
      </c>
      <c r="D1330" s="88">
        <v>186</v>
      </c>
      <c r="E1330" s="88">
        <v>2012</v>
      </c>
      <c r="F1330" s="467">
        <v>4900000</v>
      </c>
      <c r="L1330" s="80">
        <v>41208</v>
      </c>
      <c r="M1330" s="74">
        <v>293</v>
      </c>
      <c r="N1330" s="81" t="s">
        <v>2930</v>
      </c>
      <c r="O1330" s="89" t="s">
        <v>3894</v>
      </c>
      <c r="P1330" s="89" t="s">
        <v>9017</v>
      </c>
      <c r="Q1330" s="91" t="s">
        <v>2807</v>
      </c>
      <c r="R1330" s="91" t="s">
        <v>9018</v>
      </c>
      <c r="S1330" s="78" t="s">
        <v>20793</v>
      </c>
      <c r="T1330" s="79">
        <v>4900000</v>
      </c>
      <c r="U1330" s="87"/>
    </row>
    <row r="1331" spans="1:21">
      <c r="A1331" s="87" t="s">
        <v>8864</v>
      </c>
      <c r="B1331" s="87" t="s">
        <v>7359</v>
      </c>
      <c r="C1331" s="87">
        <v>2012240</v>
      </c>
      <c r="D1331" s="88">
        <v>186</v>
      </c>
      <c r="E1331" s="88">
        <v>2012</v>
      </c>
      <c r="F1331" s="467">
        <v>1715000</v>
      </c>
      <c r="L1331" s="80">
        <v>41208</v>
      </c>
      <c r="M1331" s="74">
        <v>293</v>
      </c>
      <c r="N1331" s="81" t="s">
        <v>2930</v>
      </c>
      <c r="O1331" s="89" t="s">
        <v>3894</v>
      </c>
      <c r="P1331" s="89" t="s">
        <v>7186</v>
      </c>
      <c r="Q1331" s="91" t="s">
        <v>2856</v>
      </c>
      <c r="R1331" s="91" t="s">
        <v>9019</v>
      </c>
      <c r="S1331" s="78" t="s">
        <v>20793</v>
      </c>
      <c r="T1331" s="79">
        <v>1715000</v>
      </c>
      <c r="U1331" s="87"/>
    </row>
    <row r="1332" spans="1:21">
      <c r="A1332" s="87" t="s">
        <v>8865</v>
      </c>
      <c r="B1332" s="87" t="s">
        <v>7359</v>
      </c>
      <c r="C1332" s="87">
        <v>91260109</v>
      </c>
      <c r="D1332" s="88">
        <v>186</v>
      </c>
      <c r="E1332" s="88">
        <v>2012</v>
      </c>
      <c r="F1332" s="467">
        <v>1470000</v>
      </c>
      <c r="L1332" s="80">
        <v>41208</v>
      </c>
      <c r="M1332" s="74">
        <v>293</v>
      </c>
      <c r="N1332" s="81" t="s">
        <v>2930</v>
      </c>
      <c r="O1332" s="89" t="s">
        <v>3894</v>
      </c>
      <c r="P1332" s="89" t="s">
        <v>7583</v>
      </c>
      <c r="Q1332" s="91" t="s">
        <v>2856</v>
      </c>
      <c r="R1332" s="91" t="s">
        <v>9020</v>
      </c>
      <c r="S1332" s="78" t="s">
        <v>20793</v>
      </c>
      <c r="T1332" s="79">
        <v>1470000</v>
      </c>
      <c r="U1332" s="87"/>
    </row>
    <row r="1333" spans="1:21">
      <c r="A1333" s="87" t="s">
        <v>8866</v>
      </c>
      <c r="B1333" s="87" t="s">
        <v>7359</v>
      </c>
      <c r="C1333" s="87">
        <v>72148417</v>
      </c>
      <c r="D1333" s="88">
        <v>186</v>
      </c>
      <c r="E1333" s="88">
        <v>2012</v>
      </c>
      <c r="F1333" s="467">
        <v>1715000</v>
      </c>
      <c r="L1333" s="80">
        <v>41208</v>
      </c>
      <c r="M1333" s="74">
        <v>293</v>
      </c>
      <c r="N1333" s="81" t="s">
        <v>2930</v>
      </c>
      <c r="O1333" s="89" t="s">
        <v>3894</v>
      </c>
      <c r="P1333" s="89" t="s">
        <v>9021</v>
      </c>
      <c r="Q1333" s="91" t="s">
        <v>3225</v>
      </c>
      <c r="R1333" s="91" t="s">
        <v>9022</v>
      </c>
      <c r="S1333" s="78" t="s">
        <v>20793</v>
      </c>
      <c r="T1333" s="79">
        <v>1715000</v>
      </c>
      <c r="U1333" s="87"/>
    </row>
    <row r="1334" spans="1:21">
      <c r="A1334" s="87" t="s">
        <v>8867</v>
      </c>
      <c r="B1334" s="87" t="s">
        <v>7359</v>
      </c>
      <c r="C1334" s="87">
        <v>52088739</v>
      </c>
      <c r="D1334" s="88">
        <v>186</v>
      </c>
      <c r="E1334" s="88">
        <v>2012</v>
      </c>
      <c r="F1334" s="467">
        <v>2450000</v>
      </c>
      <c r="L1334" s="80">
        <v>41208</v>
      </c>
      <c r="M1334" s="74">
        <v>293</v>
      </c>
      <c r="N1334" s="81" t="s">
        <v>2930</v>
      </c>
      <c r="O1334" s="89" t="s">
        <v>3894</v>
      </c>
      <c r="P1334" s="89" t="s">
        <v>9023</v>
      </c>
      <c r="Q1334" s="91" t="s">
        <v>2856</v>
      </c>
      <c r="R1334" s="91" t="s">
        <v>9024</v>
      </c>
      <c r="S1334" s="78" t="s">
        <v>20793</v>
      </c>
      <c r="T1334" s="79">
        <v>2450000</v>
      </c>
      <c r="U1334" s="87"/>
    </row>
    <row r="1335" spans="1:21">
      <c r="A1335" s="87" t="s">
        <v>8868</v>
      </c>
      <c r="B1335" s="87" t="s">
        <v>7359</v>
      </c>
      <c r="C1335" s="87">
        <v>52696674</v>
      </c>
      <c r="D1335" s="88">
        <v>186</v>
      </c>
      <c r="E1335" s="88">
        <v>2012</v>
      </c>
      <c r="F1335" s="467">
        <v>3185000</v>
      </c>
      <c r="L1335" s="80">
        <v>41208</v>
      </c>
      <c r="M1335" s="74">
        <v>293</v>
      </c>
      <c r="N1335" s="81" t="s">
        <v>2930</v>
      </c>
      <c r="O1335" s="89" t="s">
        <v>3894</v>
      </c>
      <c r="P1335" s="89" t="s">
        <v>9025</v>
      </c>
      <c r="Q1335" s="91" t="s">
        <v>2807</v>
      </c>
      <c r="R1335" s="91" t="s">
        <v>9026</v>
      </c>
      <c r="S1335" s="78" t="s">
        <v>20793</v>
      </c>
      <c r="T1335" s="79">
        <v>3185000</v>
      </c>
      <c r="U1335" s="87"/>
    </row>
    <row r="1336" spans="1:21">
      <c r="A1336" s="87" t="s">
        <v>8869</v>
      </c>
      <c r="B1336" s="87" t="s">
        <v>7870</v>
      </c>
      <c r="C1336" s="87">
        <v>31472621</v>
      </c>
      <c r="D1336" s="88">
        <v>186</v>
      </c>
      <c r="E1336" s="88">
        <v>2012</v>
      </c>
      <c r="F1336" s="467">
        <v>1470000</v>
      </c>
      <c r="L1336" s="80">
        <v>41208</v>
      </c>
      <c r="M1336" s="74">
        <v>293</v>
      </c>
      <c r="N1336" s="81" t="s">
        <v>2930</v>
      </c>
      <c r="O1336" s="89" t="s">
        <v>3894</v>
      </c>
      <c r="P1336" s="89" t="s">
        <v>9027</v>
      </c>
      <c r="Q1336" s="91" t="s">
        <v>2807</v>
      </c>
      <c r="R1336" s="91" t="s">
        <v>9028</v>
      </c>
      <c r="S1336" s="78" t="s">
        <v>20793</v>
      </c>
      <c r="T1336" s="79">
        <v>1470000</v>
      </c>
      <c r="U1336" s="87"/>
    </row>
    <row r="1337" spans="1:21">
      <c r="A1337" s="87" t="s">
        <v>8870</v>
      </c>
      <c r="B1337" s="87" t="s">
        <v>7870</v>
      </c>
      <c r="C1337" s="87">
        <v>71645078</v>
      </c>
      <c r="D1337" s="88">
        <v>186</v>
      </c>
      <c r="E1337" s="88">
        <v>2012</v>
      </c>
      <c r="F1337" s="467">
        <v>1470000</v>
      </c>
      <c r="L1337" s="80">
        <v>41208</v>
      </c>
      <c r="M1337" s="74">
        <v>293</v>
      </c>
      <c r="N1337" s="81" t="s">
        <v>2930</v>
      </c>
      <c r="O1337" s="89" t="s">
        <v>3894</v>
      </c>
      <c r="P1337" s="89" t="s">
        <v>9029</v>
      </c>
      <c r="Q1337" s="91" t="s">
        <v>2807</v>
      </c>
      <c r="R1337" s="91" t="s">
        <v>9030</v>
      </c>
      <c r="S1337" s="78" t="s">
        <v>20793</v>
      </c>
      <c r="T1337" s="79">
        <v>1470000</v>
      </c>
      <c r="U1337" s="87"/>
    </row>
    <row r="1338" spans="1:21">
      <c r="A1338" s="87" t="s">
        <v>8871</v>
      </c>
      <c r="B1338" s="87" t="s">
        <v>7359</v>
      </c>
      <c r="C1338" s="87">
        <v>41946662</v>
      </c>
      <c r="D1338" s="88">
        <v>186</v>
      </c>
      <c r="E1338" s="88">
        <v>2012</v>
      </c>
      <c r="F1338" s="467">
        <v>1470000</v>
      </c>
      <c r="L1338" s="80">
        <v>41208</v>
      </c>
      <c r="M1338" s="74">
        <v>293</v>
      </c>
      <c r="N1338" s="81" t="s">
        <v>2930</v>
      </c>
      <c r="O1338" s="89" t="s">
        <v>3894</v>
      </c>
      <c r="P1338" s="89">
        <v>104025269</v>
      </c>
      <c r="Q1338" s="91" t="s">
        <v>8562</v>
      </c>
      <c r="R1338" s="91" t="s">
        <v>9031</v>
      </c>
      <c r="S1338" s="78" t="s">
        <v>20793</v>
      </c>
      <c r="T1338" s="79">
        <v>1470000</v>
      </c>
      <c r="U1338" s="87"/>
    </row>
    <row r="1339" spans="1:21">
      <c r="A1339" s="87" t="s">
        <v>8872</v>
      </c>
      <c r="B1339" s="87" t="s">
        <v>7870</v>
      </c>
      <c r="C1339" s="87">
        <v>21625787</v>
      </c>
      <c r="D1339" s="88">
        <v>186</v>
      </c>
      <c r="E1339" s="88">
        <v>2012</v>
      </c>
      <c r="F1339" s="467">
        <v>1470000</v>
      </c>
      <c r="L1339" s="80">
        <v>41208</v>
      </c>
      <c r="M1339" s="74">
        <v>293</v>
      </c>
      <c r="N1339" s="81" t="s">
        <v>2930</v>
      </c>
      <c r="O1339" s="89" t="s">
        <v>3894</v>
      </c>
      <c r="P1339" s="89" t="s">
        <v>9032</v>
      </c>
      <c r="Q1339" s="91" t="s">
        <v>2807</v>
      </c>
      <c r="R1339" s="91" t="s">
        <v>9033</v>
      </c>
      <c r="S1339" s="78" t="s">
        <v>20793</v>
      </c>
      <c r="T1339" s="79">
        <v>1470000</v>
      </c>
      <c r="U1339" s="87"/>
    </row>
    <row r="1340" spans="1:21">
      <c r="A1340" s="87" t="s">
        <v>8873</v>
      </c>
      <c r="B1340" s="87" t="s">
        <v>7870</v>
      </c>
      <c r="C1340" s="87">
        <v>52223831</v>
      </c>
      <c r="D1340" s="88">
        <v>186</v>
      </c>
      <c r="E1340" s="88">
        <v>2012</v>
      </c>
      <c r="F1340" s="467">
        <v>980000</v>
      </c>
      <c r="L1340" s="80">
        <v>41208</v>
      </c>
      <c r="M1340" s="74">
        <v>293</v>
      </c>
      <c r="N1340" s="81" t="s">
        <v>2930</v>
      </c>
      <c r="O1340" s="89" t="s">
        <v>3894</v>
      </c>
      <c r="P1340" s="89" t="s">
        <v>9034</v>
      </c>
      <c r="Q1340" s="91" t="s">
        <v>2807</v>
      </c>
      <c r="R1340" s="91" t="s">
        <v>4580</v>
      </c>
      <c r="S1340" s="78" t="s">
        <v>20793</v>
      </c>
      <c r="T1340" s="79">
        <v>980000</v>
      </c>
      <c r="U1340" s="87"/>
    </row>
    <row r="1341" spans="1:21">
      <c r="A1341" s="87" t="s">
        <v>8874</v>
      </c>
      <c r="B1341" s="87" t="s">
        <v>7870</v>
      </c>
      <c r="C1341" s="87">
        <v>73166199</v>
      </c>
      <c r="D1341" s="88">
        <v>186</v>
      </c>
      <c r="E1341" s="88">
        <v>2012</v>
      </c>
      <c r="F1341" s="467">
        <v>735000</v>
      </c>
      <c r="L1341" s="80">
        <v>41208</v>
      </c>
      <c r="M1341" s="74">
        <v>293</v>
      </c>
      <c r="N1341" s="81" t="s">
        <v>2930</v>
      </c>
      <c r="O1341" s="89" t="s">
        <v>3894</v>
      </c>
      <c r="P1341" s="89" t="s">
        <v>9035</v>
      </c>
      <c r="Q1341" s="91" t="s">
        <v>4541</v>
      </c>
      <c r="R1341" s="91" t="s">
        <v>9036</v>
      </c>
      <c r="S1341" s="78" t="s">
        <v>20793</v>
      </c>
      <c r="T1341" s="79">
        <v>735000</v>
      </c>
      <c r="U1341" s="87"/>
    </row>
    <row r="1342" spans="1:21">
      <c r="A1342" s="87" t="s">
        <v>8875</v>
      </c>
      <c r="B1342" s="87" t="s">
        <v>7870</v>
      </c>
      <c r="C1342" s="87">
        <v>19217301</v>
      </c>
      <c r="D1342" s="88">
        <v>186</v>
      </c>
      <c r="E1342" s="88">
        <v>2012</v>
      </c>
      <c r="F1342" s="467">
        <v>1225000</v>
      </c>
      <c r="L1342" s="80">
        <v>41208</v>
      </c>
      <c r="M1342" s="74">
        <v>293</v>
      </c>
      <c r="N1342" s="81" t="s">
        <v>2930</v>
      </c>
      <c r="O1342" s="89" t="s">
        <v>3894</v>
      </c>
      <c r="P1342" s="89" t="s">
        <v>9037</v>
      </c>
      <c r="Q1342" s="91" t="s">
        <v>2856</v>
      </c>
      <c r="R1342" s="91" t="s">
        <v>9038</v>
      </c>
      <c r="S1342" s="78" t="s">
        <v>20793</v>
      </c>
      <c r="T1342" s="79">
        <v>1225000</v>
      </c>
      <c r="U1342" s="87"/>
    </row>
    <row r="1343" spans="1:21">
      <c r="A1343" s="87" t="s">
        <v>8876</v>
      </c>
      <c r="B1343" s="87" t="s">
        <v>7870</v>
      </c>
      <c r="C1343" s="87">
        <v>88160374</v>
      </c>
      <c r="D1343" s="88">
        <v>186</v>
      </c>
      <c r="E1343" s="88">
        <v>2012</v>
      </c>
      <c r="F1343" s="467">
        <v>1715000</v>
      </c>
      <c r="L1343" s="80">
        <v>41208</v>
      </c>
      <c r="M1343" s="74">
        <v>293</v>
      </c>
      <c r="N1343" s="81" t="s">
        <v>2930</v>
      </c>
      <c r="O1343" s="89" t="s">
        <v>3894</v>
      </c>
      <c r="P1343" s="89" t="s">
        <v>9039</v>
      </c>
      <c r="Q1343" s="91" t="s">
        <v>2807</v>
      </c>
      <c r="R1343" s="91" t="s">
        <v>9040</v>
      </c>
      <c r="S1343" s="78" t="s">
        <v>20793</v>
      </c>
      <c r="T1343" s="79">
        <v>1715000</v>
      </c>
      <c r="U1343" s="87"/>
    </row>
    <row r="1344" spans="1:21">
      <c r="A1344" s="87" t="s">
        <v>8877</v>
      </c>
      <c r="B1344" s="87" t="s">
        <v>7359</v>
      </c>
      <c r="C1344" s="87">
        <v>39786639</v>
      </c>
      <c r="D1344" s="88">
        <v>186</v>
      </c>
      <c r="E1344" s="88">
        <v>2012</v>
      </c>
      <c r="F1344" s="467">
        <v>1470000</v>
      </c>
      <c r="L1344" s="80">
        <v>41208</v>
      </c>
      <c r="M1344" s="74">
        <v>293</v>
      </c>
      <c r="N1344" s="81" t="s">
        <v>2930</v>
      </c>
      <c r="O1344" s="89" t="s">
        <v>3894</v>
      </c>
      <c r="P1344" s="89">
        <v>10015284868</v>
      </c>
      <c r="Q1344" s="91" t="s">
        <v>2807</v>
      </c>
      <c r="R1344" s="91" t="s">
        <v>5382</v>
      </c>
      <c r="S1344" s="78" t="s">
        <v>20793</v>
      </c>
      <c r="T1344" s="79">
        <v>1470000</v>
      </c>
      <c r="U1344" s="87"/>
    </row>
    <row r="1345" spans="1:21">
      <c r="A1345" s="87" t="s">
        <v>9041</v>
      </c>
      <c r="B1345" s="87" t="s">
        <v>3913</v>
      </c>
      <c r="C1345" s="87" t="s">
        <v>9043</v>
      </c>
      <c r="D1345" s="88">
        <v>186</v>
      </c>
      <c r="E1345" s="88">
        <v>2012</v>
      </c>
      <c r="F1345" s="467">
        <v>2080000</v>
      </c>
      <c r="L1345" s="80">
        <v>41207</v>
      </c>
      <c r="M1345" s="74">
        <v>294</v>
      </c>
      <c r="N1345" s="81" t="s">
        <v>2930</v>
      </c>
      <c r="O1345" s="89"/>
      <c r="P1345" s="89"/>
      <c r="Q1345" s="91"/>
      <c r="R1345" s="91" t="s">
        <v>9046</v>
      </c>
      <c r="S1345" s="78" t="s">
        <v>20793</v>
      </c>
      <c r="T1345" s="79">
        <v>2080000</v>
      </c>
      <c r="U1345" s="87"/>
    </row>
    <row r="1346" spans="1:21">
      <c r="A1346" s="87" t="s">
        <v>9042</v>
      </c>
      <c r="B1346" s="87" t="s">
        <v>9044</v>
      </c>
      <c r="C1346" s="87" t="s">
        <v>9045</v>
      </c>
      <c r="D1346" s="88">
        <v>186</v>
      </c>
      <c r="E1346" s="88">
        <v>2012</v>
      </c>
      <c r="F1346" s="467">
        <v>2845000</v>
      </c>
      <c r="L1346" s="80">
        <v>41207</v>
      </c>
      <c r="M1346" s="74">
        <v>294</v>
      </c>
      <c r="N1346" s="81" t="s">
        <v>2930</v>
      </c>
      <c r="O1346" s="89"/>
      <c r="P1346" s="89"/>
      <c r="Q1346" s="91"/>
      <c r="R1346" s="91" t="s">
        <v>9047</v>
      </c>
      <c r="S1346" s="78" t="s">
        <v>20793</v>
      </c>
      <c r="T1346" s="79">
        <v>2845000</v>
      </c>
      <c r="U1346" s="87"/>
    </row>
    <row r="1347" spans="1:21">
      <c r="A1347" s="87" t="s">
        <v>9079</v>
      </c>
      <c r="B1347" s="87" t="s">
        <v>7359</v>
      </c>
      <c r="C1347" s="87">
        <v>80504084</v>
      </c>
      <c r="D1347" s="88">
        <v>186</v>
      </c>
      <c r="E1347" s="88">
        <v>2012</v>
      </c>
      <c r="F1347" s="467">
        <v>1715000</v>
      </c>
      <c r="L1347" s="80">
        <v>41213</v>
      </c>
      <c r="M1347" s="74">
        <v>298</v>
      </c>
      <c r="N1347" s="81" t="s">
        <v>2930</v>
      </c>
      <c r="O1347" s="89" t="s">
        <v>2850</v>
      </c>
      <c r="P1347" s="89" t="s">
        <v>7871</v>
      </c>
      <c r="Q1347" s="91" t="s">
        <v>2856</v>
      </c>
      <c r="R1347" s="91" t="s">
        <v>9112</v>
      </c>
      <c r="S1347" s="78" t="s">
        <v>20793</v>
      </c>
      <c r="T1347" s="79">
        <v>1715000</v>
      </c>
      <c r="U1347" s="87"/>
    </row>
    <row r="1348" spans="1:21">
      <c r="A1348" s="87" t="s">
        <v>9080</v>
      </c>
      <c r="B1348" s="87" t="s">
        <v>7359</v>
      </c>
      <c r="C1348" s="87">
        <v>14235281</v>
      </c>
      <c r="D1348" s="88">
        <v>186</v>
      </c>
      <c r="E1348" s="88">
        <v>2012</v>
      </c>
      <c r="F1348" s="467">
        <v>735000</v>
      </c>
      <c r="L1348" s="80">
        <v>41213</v>
      </c>
      <c r="M1348" s="74">
        <v>298</v>
      </c>
      <c r="N1348" s="81" t="s">
        <v>2930</v>
      </c>
      <c r="O1348" s="89" t="s">
        <v>3894</v>
      </c>
      <c r="P1348" s="89" t="s">
        <v>9113</v>
      </c>
      <c r="Q1348" s="91" t="s">
        <v>2856</v>
      </c>
      <c r="R1348" s="91" t="s">
        <v>9114</v>
      </c>
      <c r="S1348" s="78" t="s">
        <v>20793</v>
      </c>
      <c r="T1348" s="79">
        <v>735000</v>
      </c>
      <c r="U1348" s="87"/>
    </row>
    <row r="1349" spans="1:21">
      <c r="A1349" s="87" t="s">
        <v>9081</v>
      </c>
      <c r="B1349" s="87" t="s">
        <v>7359</v>
      </c>
      <c r="C1349" s="87">
        <v>14962743</v>
      </c>
      <c r="D1349" s="88">
        <v>186</v>
      </c>
      <c r="E1349" s="88">
        <v>2012</v>
      </c>
      <c r="F1349" s="467">
        <v>1960000</v>
      </c>
      <c r="L1349" s="80">
        <v>41213</v>
      </c>
      <c r="M1349" s="74">
        <v>298</v>
      </c>
      <c r="N1349" s="81" t="s">
        <v>2930</v>
      </c>
      <c r="O1349" s="89" t="s">
        <v>3894</v>
      </c>
      <c r="P1349" s="89" t="s">
        <v>9115</v>
      </c>
      <c r="Q1349" s="91" t="s">
        <v>2856</v>
      </c>
      <c r="R1349" s="91" t="s">
        <v>9116</v>
      </c>
      <c r="S1349" s="78" t="s">
        <v>20793</v>
      </c>
      <c r="T1349" s="79">
        <v>1960000</v>
      </c>
      <c r="U1349" s="87"/>
    </row>
    <row r="1350" spans="1:21">
      <c r="A1350" s="87" t="s">
        <v>9082</v>
      </c>
      <c r="B1350" s="87" t="s">
        <v>7359</v>
      </c>
      <c r="C1350" s="87">
        <v>23490618</v>
      </c>
      <c r="D1350" s="88">
        <v>186</v>
      </c>
      <c r="E1350" s="88">
        <v>2012</v>
      </c>
      <c r="F1350" s="467">
        <v>735000</v>
      </c>
      <c r="L1350" s="80">
        <v>41213</v>
      </c>
      <c r="M1350" s="74">
        <v>298</v>
      </c>
      <c r="N1350" s="81" t="s">
        <v>2930</v>
      </c>
      <c r="O1350" s="89" t="s">
        <v>3894</v>
      </c>
      <c r="P1350" s="89" t="s">
        <v>9117</v>
      </c>
      <c r="Q1350" s="91" t="s">
        <v>2856</v>
      </c>
      <c r="R1350" s="91" t="s">
        <v>9118</v>
      </c>
      <c r="S1350" s="78" t="s">
        <v>20793</v>
      </c>
      <c r="T1350" s="79">
        <v>735000</v>
      </c>
      <c r="U1350" s="87"/>
    </row>
    <row r="1351" spans="1:21">
      <c r="A1351" s="87" t="s">
        <v>9083</v>
      </c>
      <c r="B1351" s="87" t="s">
        <v>7359</v>
      </c>
      <c r="C1351" s="87">
        <v>10281244</v>
      </c>
      <c r="D1351" s="88">
        <v>186</v>
      </c>
      <c r="E1351" s="88">
        <v>2012</v>
      </c>
      <c r="F1351" s="467">
        <v>245000</v>
      </c>
      <c r="L1351" s="80">
        <v>41213</v>
      </c>
      <c r="M1351" s="74">
        <v>298</v>
      </c>
      <c r="N1351" s="81" t="s">
        <v>2930</v>
      </c>
      <c r="O1351" s="89" t="s">
        <v>3894</v>
      </c>
      <c r="P1351" s="89" t="s">
        <v>9119</v>
      </c>
      <c r="Q1351" s="91" t="s">
        <v>2807</v>
      </c>
      <c r="R1351" s="91" t="s">
        <v>9120</v>
      </c>
      <c r="S1351" s="78" t="s">
        <v>20793</v>
      </c>
      <c r="T1351" s="79">
        <v>245000</v>
      </c>
      <c r="U1351" s="87"/>
    </row>
    <row r="1352" spans="1:21">
      <c r="A1352" s="87" t="s">
        <v>9084</v>
      </c>
      <c r="B1352" s="87" t="s">
        <v>7359</v>
      </c>
      <c r="C1352" s="87">
        <v>80238856</v>
      </c>
      <c r="D1352" s="88">
        <v>186</v>
      </c>
      <c r="E1352" s="88">
        <v>2012</v>
      </c>
      <c r="F1352" s="467">
        <v>1960000</v>
      </c>
      <c r="L1352" s="80">
        <v>41213</v>
      </c>
      <c r="M1352" s="74">
        <v>298</v>
      </c>
      <c r="N1352" s="81" t="s">
        <v>2930</v>
      </c>
      <c r="O1352" s="89" t="s">
        <v>3894</v>
      </c>
      <c r="P1352" s="89" t="s">
        <v>9121</v>
      </c>
      <c r="Q1352" s="91" t="s">
        <v>2856</v>
      </c>
      <c r="R1352" s="91" t="s">
        <v>9122</v>
      </c>
      <c r="S1352" s="78" t="s">
        <v>20793</v>
      </c>
      <c r="T1352" s="79">
        <v>1960000</v>
      </c>
      <c r="U1352" s="87"/>
    </row>
    <row r="1353" spans="1:21">
      <c r="A1353" s="87" t="s">
        <v>9085</v>
      </c>
      <c r="B1353" s="87" t="s">
        <v>7359</v>
      </c>
      <c r="C1353" s="87">
        <v>80276403</v>
      </c>
      <c r="D1353" s="88">
        <v>186</v>
      </c>
      <c r="E1353" s="88">
        <v>2012</v>
      </c>
      <c r="F1353" s="467">
        <v>1960000</v>
      </c>
      <c r="L1353" s="80">
        <v>41213</v>
      </c>
      <c r="M1353" s="74">
        <v>298</v>
      </c>
      <c r="N1353" s="81" t="s">
        <v>2930</v>
      </c>
      <c r="O1353" s="89" t="s">
        <v>3894</v>
      </c>
      <c r="P1353" s="89" t="s">
        <v>9123</v>
      </c>
      <c r="Q1353" s="91" t="s">
        <v>2807</v>
      </c>
      <c r="R1353" s="91" t="s">
        <v>9124</v>
      </c>
      <c r="S1353" s="78" t="s">
        <v>20793</v>
      </c>
      <c r="T1353" s="79">
        <v>1960000</v>
      </c>
      <c r="U1353" s="87"/>
    </row>
    <row r="1354" spans="1:21">
      <c r="A1354" s="87" t="s">
        <v>9086</v>
      </c>
      <c r="B1354" s="87" t="s">
        <v>7359</v>
      </c>
      <c r="C1354" s="87">
        <v>51873066</v>
      </c>
      <c r="D1354" s="88">
        <v>186</v>
      </c>
      <c r="E1354" s="88">
        <v>2012</v>
      </c>
      <c r="F1354" s="467">
        <v>980000</v>
      </c>
      <c r="L1354" s="80">
        <v>41213</v>
      </c>
      <c r="M1354" s="74">
        <v>298</v>
      </c>
      <c r="N1354" s="81" t="s">
        <v>2930</v>
      </c>
      <c r="O1354" s="89" t="s">
        <v>3894</v>
      </c>
      <c r="P1354" s="89">
        <v>66680145688</v>
      </c>
      <c r="Q1354" s="91" t="s">
        <v>2807</v>
      </c>
      <c r="R1354" s="91" t="s">
        <v>9125</v>
      </c>
      <c r="S1354" s="78" t="s">
        <v>20793</v>
      </c>
      <c r="T1354" s="79">
        <v>980000</v>
      </c>
      <c r="U1354" s="87"/>
    </row>
    <row r="1355" spans="1:21">
      <c r="A1355" s="87" t="s">
        <v>9087</v>
      </c>
      <c r="B1355" s="87" t="s">
        <v>7359</v>
      </c>
      <c r="C1355" s="87">
        <v>40028532</v>
      </c>
      <c r="D1355" s="88">
        <v>186</v>
      </c>
      <c r="E1355" s="88">
        <v>2012</v>
      </c>
      <c r="F1355" s="467">
        <v>1960000</v>
      </c>
      <c r="L1355" s="80">
        <v>41213</v>
      </c>
      <c r="M1355" s="74">
        <v>298</v>
      </c>
      <c r="N1355" s="81" t="s">
        <v>2930</v>
      </c>
      <c r="O1355" s="89" t="s">
        <v>3894</v>
      </c>
      <c r="P1355" s="89" t="s">
        <v>9126</v>
      </c>
      <c r="Q1355" s="91" t="s">
        <v>2807</v>
      </c>
      <c r="R1355" s="91" t="s">
        <v>9127</v>
      </c>
      <c r="S1355" s="78" t="s">
        <v>20793</v>
      </c>
      <c r="T1355" s="79">
        <v>1960000</v>
      </c>
      <c r="U1355" s="87"/>
    </row>
    <row r="1356" spans="1:21">
      <c r="A1356" s="87" t="s">
        <v>9088</v>
      </c>
      <c r="B1356" s="87" t="s">
        <v>7359</v>
      </c>
      <c r="C1356" s="87">
        <v>10284393</v>
      </c>
      <c r="D1356" s="88">
        <v>186</v>
      </c>
      <c r="E1356" s="88">
        <v>2012</v>
      </c>
      <c r="F1356" s="467">
        <v>1960000</v>
      </c>
      <c r="L1356" s="80">
        <v>41213</v>
      </c>
      <c r="M1356" s="74">
        <v>298</v>
      </c>
      <c r="N1356" s="81" t="s">
        <v>2930</v>
      </c>
      <c r="O1356" s="89" t="s">
        <v>3894</v>
      </c>
      <c r="P1356" s="89" t="s">
        <v>9128</v>
      </c>
      <c r="Q1356" s="91" t="s">
        <v>2835</v>
      </c>
      <c r="R1356" s="91" t="s">
        <v>9129</v>
      </c>
      <c r="S1356" s="78" t="s">
        <v>20793</v>
      </c>
      <c r="T1356" s="79">
        <v>1960000</v>
      </c>
      <c r="U1356" s="87"/>
    </row>
    <row r="1357" spans="1:21">
      <c r="A1357" s="87" t="s">
        <v>9089</v>
      </c>
      <c r="B1357" s="87" t="s">
        <v>7359</v>
      </c>
      <c r="C1357" s="87">
        <v>31261894</v>
      </c>
      <c r="D1357" s="88">
        <v>186</v>
      </c>
      <c r="E1357" s="88">
        <v>2012</v>
      </c>
      <c r="F1357" s="467">
        <v>1960000</v>
      </c>
      <c r="L1357" s="80">
        <v>41213</v>
      </c>
      <c r="M1357" s="74">
        <v>298</v>
      </c>
      <c r="N1357" s="81" t="s">
        <v>2930</v>
      </c>
      <c r="O1357" s="89" t="s">
        <v>3894</v>
      </c>
      <c r="P1357" s="89" t="s">
        <v>9130</v>
      </c>
      <c r="Q1357" s="91" t="s">
        <v>2807</v>
      </c>
      <c r="R1357" s="91" t="s">
        <v>9131</v>
      </c>
      <c r="S1357" s="78" t="s">
        <v>20793</v>
      </c>
      <c r="T1357" s="79">
        <v>1960000</v>
      </c>
      <c r="U1357" s="87"/>
    </row>
    <row r="1358" spans="1:21">
      <c r="A1358" s="87" t="s">
        <v>9090</v>
      </c>
      <c r="B1358" s="87" t="s">
        <v>7359</v>
      </c>
      <c r="C1358" s="87">
        <v>6106888</v>
      </c>
      <c r="D1358" s="88">
        <v>186</v>
      </c>
      <c r="E1358" s="88">
        <v>2012</v>
      </c>
      <c r="F1358" s="467">
        <v>245000</v>
      </c>
      <c r="L1358" s="80">
        <v>41213</v>
      </c>
      <c r="M1358" s="74">
        <v>298</v>
      </c>
      <c r="N1358" s="81" t="s">
        <v>2930</v>
      </c>
      <c r="O1358" s="89" t="s">
        <v>3894</v>
      </c>
      <c r="P1358" s="89" t="s">
        <v>9132</v>
      </c>
      <c r="Q1358" s="91" t="s">
        <v>2856</v>
      </c>
      <c r="R1358" s="91" t="s">
        <v>9133</v>
      </c>
      <c r="S1358" s="78" t="s">
        <v>20793</v>
      </c>
      <c r="T1358" s="79">
        <v>245000</v>
      </c>
      <c r="U1358" s="87"/>
    </row>
    <row r="1359" spans="1:21">
      <c r="A1359" s="87" t="s">
        <v>9091</v>
      </c>
      <c r="B1359" s="87" t="s">
        <v>7359</v>
      </c>
      <c r="C1359" s="87">
        <v>3228177</v>
      </c>
      <c r="D1359" s="88">
        <v>186</v>
      </c>
      <c r="E1359" s="88">
        <v>2012</v>
      </c>
      <c r="F1359" s="467">
        <v>367500</v>
      </c>
      <c r="L1359" s="80">
        <v>41213</v>
      </c>
      <c r="M1359" s="74">
        <v>298</v>
      </c>
      <c r="N1359" s="81" t="s">
        <v>2930</v>
      </c>
      <c r="O1359" s="89" t="s">
        <v>3894</v>
      </c>
      <c r="P1359" s="89" t="s">
        <v>9134</v>
      </c>
      <c r="Q1359" s="91" t="s">
        <v>2856</v>
      </c>
      <c r="R1359" s="91" t="s">
        <v>9135</v>
      </c>
      <c r="S1359" s="78" t="s">
        <v>20793</v>
      </c>
      <c r="T1359" s="79">
        <v>367500</v>
      </c>
      <c r="U1359" s="87"/>
    </row>
    <row r="1360" spans="1:21">
      <c r="A1360" s="87" t="s">
        <v>9092</v>
      </c>
      <c r="B1360" s="87" t="s">
        <v>7359</v>
      </c>
      <c r="C1360" s="87">
        <v>79521959</v>
      </c>
      <c r="D1360" s="88">
        <v>186</v>
      </c>
      <c r="E1360" s="88">
        <v>2012</v>
      </c>
      <c r="F1360" s="467">
        <v>1225000</v>
      </c>
      <c r="L1360" s="80">
        <v>41213</v>
      </c>
      <c r="M1360" s="74">
        <v>298</v>
      </c>
      <c r="N1360" s="81" t="s">
        <v>2930</v>
      </c>
      <c r="O1360" s="89" t="s">
        <v>2850</v>
      </c>
      <c r="P1360" s="89" t="s">
        <v>9136</v>
      </c>
      <c r="Q1360" s="91" t="s">
        <v>4596</v>
      </c>
      <c r="R1360" s="91" t="s">
        <v>9137</v>
      </c>
      <c r="S1360" s="78" t="s">
        <v>20793</v>
      </c>
      <c r="T1360" s="79">
        <v>1225000</v>
      </c>
      <c r="U1360" s="87"/>
    </row>
    <row r="1361" spans="1:21">
      <c r="A1361" s="87" t="s">
        <v>9093</v>
      </c>
      <c r="B1361" s="87" t="s">
        <v>7359</v>
      </c>
      <c r="C1361" s="87">
        <v>16674264</v>
      </c>
      <c r="D1361" s="88">
        <v>186</v>
      </c>
      <c r="E1361" s="88">
        <v>2012</v>
      </c>
      <c r="F1361" s="467">
        <v>245000</v>
      </c>
      <c r="L1361" s="80">
        <v>41213</v>
      </c>
      <c r="M1361" s="74">
        <v>298</v>
      </c>
      <c r="N1361" s="81" t="s">
        <v>2930</v>
      </c>
      <c r="O1361" s="89" t="s">
        <v>3894</v>
      </c>
      <c r="P1361" s="89" t="s">
        <v>9138</v>
      </c>
      <c r="Q1361" s="91" t="s">
        <v>2807</v>
      </c>
      <c r="R1361" s="91" t="s">
        <v>9139</v>
      </c>
      <c r="S1361" s="78" t="s">
        <v>20793</v>
      </c>
      <c r="T1361" s="79">
        <v>245000</v>
      </c>
      <c r="U1361" s="87"/>
    </row>
    <row r="1362" spans="1:21">
      <c r="A1362" s="87" t="s">
        <v>9094</v>
      </c>
      <c r="B1362" s="87" t="s">
        <v>7359</v>
      </c>
      <c r="C1362" s="87">
        <v>16774154</v>
      </c>
      <c r="D1362" s="88">
        <v>186</v>
      </c>
      <c r="E1362" s="88">
        <v>2012</v>
      </c>
      <c r="F1362" s="467">
        <v>1960000</v>
      </c>
      <c r="L1362" s="80">
        <v>41213</v>
      </c>
      <c r="M1362" s="74">
        <v>298</v>
      </c>
      <c r="N1362" s="81" t="s">
        <v>2930</v>
      </c>
      <c r="O1362" s="89" t="s">
        <v>3894</v>
      </c>
      <c r="P1362" s="89" t="s">
        <v>9140</v>
      </c>
      <c r="Q1362" s="91" t="s">
        <v>2856</v>
      </c>
      <c r="R1362" s="91" t="s">
        <v>9141</v>
      </c>
      <c r="S1362" s="78" t="s">
        <v>20793</v>
      </c>
      <c r="T1362" s="79">
        <v>1960000</v>
      </c>
      <c r="U1362" s="87"/>
    </row>
    <row r="1363" spans="1:21">
      <c r="A1363" s="87" t="s">
        <v>8417</v>
      </c>
      <c r="B1363" s="87" t="s">
        <v>7359</v>
      </c>
      <c r="C1363" s="87">
        <v>18503600</v>
      </c>
      <c r="D1363" s="88">
        <v>186</v>
      </c>
      <c r="E1363" s="88">
        <v>2012</v>
      </c>
      <c r="F1363" s="467">
        <v>1470000</v>
      </c>
      <c r="L1363" s="80">
        <v>41213</v>
      </c>
      <c r="M1363" s="74">
        <v>298</v>
      </c>
      <c r="N1363" s="81" t="s">
        <v>2930</v>
      </c>
      <c r="O1363" s="89" t="s">
        <v>3894</v>
      </c>
      <c r="P1363" s="89" t="s">
        <v>9142</v>
      </c>
      <c r="Q1363" s="91" t="s">
        <v>2807</v>
      </c>
      <c r="R1363" s="91" t="s">
        <v>8439</v>
      </c>
      <c r="S1363" s="78" t="s">
        <v>20793</v>
      </c>
      <c r="T1363" s="79">
        <v>1470000</v>
      </c>
      <c r="U1363" s="87"/>
    </row>
    <row r="1364" spans="1:21">
      <c r="A1364" s="87" t="s">
        <v>9095</v>
      </c>
      <c r="B1364" s="87" t="s">
        <v>7359</v>
      </c>
      <c r="C1364" s="87">
        <v>16632222</v>
      </c>
      <c r="D1364" s="88">
        <v>186</v>
      </c>
      <c r="E1364" s="88">
        <v>2012</v>
      </c>
      <c r="F1364" s="467">
        <v>245000</v>
      </c>
      <c r="L1364" s="80">
        <v>41213</v>
      </c>
      <c r="M1364" s="74">
        <v>298</v>
      </c>
      <c r="N1364" s="81" t="s">
        <v>2930</v>
      </c>
      <c r="O1364" s="89" t="s">
        <v>2850</v>
      </c>
      <c r="P1364" s="89" t="s">
        <v>9143</v>
      </c>
      <c r="Q1364" s="91" t="s">
        <v>2856</v>
      </c>
      <c r="R1364" s="91" t="s">
        <v>9144</v>
      </c>
      <c r="S1364" s="78" t="s">
        <v>20793</v>
      </c>
      <c r="T1364" s="79">
        <v>245000</v>
      </c>
      <c r="U1364" s="87"/>
    </row>
    <row r="1365" spans="1:21">
      <c r="A1365" s="87" t="s">
        <v>9096</v>
      </c>
      <c r="B1365" s="87" t="s">
        <v>7359</v>
      </c>
      <c r="C1365" s="87">
        <v>7301094</v>
      </c>
      <c r="D1365" s="88">
        <v>186</v>
      </c>
      <c r="E1365" s="88">
        <v>2012</v>
      </c>
      <c r="F1365" s="467">
        <v>735000</v>
      </c>
      <c r="L1365" s="80">
        <v>41213</v>
      </c>
      <c r="M1365" s="74">
        <v>298</v>
      </c>
      <c r="N1365" s="81" t="s">
        <v>2930</v>
      </c>
      <c r="O1365" s="89" t="s">
        <v>3894</v>
      </c>
      <c r="P1365" s="89" t="s">
        <v>9145</v>
      </c>
      <c r="Q1365" s="91" t="s">
        <v>2856</v>
      </c>
      <c r="R1365" s="91" t="s">
        <v>9146</v>
      </c>
      <c r="S1365" s="78" t="s">
        <v>20793</v>
      </c>
      <c r="T1365" s="79">
        <v>735000</v>
      </c>
      <c r="U1365" s="87"/>
    </row>
    <row r="1366" spans="1:21">
      <c r="A1366" s="87" t="s">
        <v>9097</v>
      </c>
      <c r="B1366" s="87" t="s">
        <v>7359</v>
      </c>
      <c r="C1366" s="87">
        <v>19270881</v>
      </c>
      <c r="D1366" s="88">
        <v>186</v>
      </c>
      <c r="E1366" s="88">
        <v>2012</v>
      </c>
      <c r="F1366" s="467">
        <v>1225000</v>
      </c>
      <c r="L1366" s="80">
        <v>41213</v>
      </c>
      <c r="M1366" s="74">
        <v>298</v>
      </c>
      <c r="N1366" s="81" t="s">
        <v>2930</v>
      </c>
      <c r="O1366" s="89" t="s">
        <v>2850</v>
      </c>
      <c r="P1366" s="89">
        <v>400008694</v>
      </c>
      <c r="Q1366" s="91" t="s">
        <v>2964</v>
      </c>
      <c r="R1366" s="91" t="s">
        <v>9147</v>
      </c>
      <c r="S1366" s="78" t="s">
        <v>20793</v>
      </c>
      <c r="T1366" s="79">
        <v>1225000</v>
      </c>
      <c r="U1366" s="87"/>
    </row>
    <row r="1367" spans="1:21">
      <c r="A1367" s="87" t="s">
        <v>9098</v>
      </c>
      <c r="B1367" s="87" t="s">
        <v>7359</v>
      </c>
      <c r="C1367" s="87">
        <v>22668595</v>
      </c>
      <c r="D1367" s="88">
        <v>186</v>
      </c>
      <c r="E1367" s="88">
        <v>2012</v>
      </c>
      <c r="F1367" s="467">
        <v>735000</v>
      </c>
      <c r="L1367" s="80">
        <v>41213</v>
      </c>
      <c r="M1367" s="74">
        <v>298</v>
      </c>
      <c r="N1367" s="81" t="s">
        <v>2930</v>
      </c>
      <c r="O1367" s="89" t="s">
        <v>3894</v>
      </c>
      <c r="P1367" s="89" t="s">
        <v>9148</v>
      </c>
      <c r="Q1367" s="91" t="s">
        <v>2807</v>
      </c>
      <c r="R1367" s="91" t="s">
        <v>9149</v>
      </c>
      <c r="S1367" s="78" t="s">
        <v>20793</v>
      </c>
      <c r="T1367" s="79">
        <v>735000</v>
      </c>
      <c r="U1367" s="87"/>
    </row>
    <row r="1368" spans="1:21">
      <c r="A1368" s="87" t="s">
        <v>9099</v>
      </c>
      <c r="B1368" s="87" t="s">
        <v>7359</v>
      </c>
      <c r="C1368" s="87">
        <v>1013586379</v>
      </c>
      <c r="D1368" s="88">
        <v>186</v>
      </c>
      <c r="E1368" s="88">
        <v>2012</v>
      </c>
      <c r="F1368" s="467">
        <v>245000</v>
      </c>
      <c r="L1368" s="80">
        <v>41213</v>
      </c>
      <c r="M1368" s="74">
        <v>298</v>
      </c>
      <c r="N1368" s="81" t="s">
        <v>2930</v>
      </c>
      <c r="O1368" s="89" t="s">
        <v>3894</v>
      </c>
      <c r="P1368" s="89">
        <v>756123199</v>
      </c>
      <c r="Q1368" s="91" t="s">
        <v>2964</v>
      </c>
      <c r="R1368" s="91" t="s">
        <v>9150</v>
      </c>
      <c r="S1368" s="78" t="s">
        <v>20793</v>
      </c>
      <c r="T1368" s="79">
        <v>245000</v>
      </c>
      <c r="U1368" s="87"/>
    </row>
    <row r="1369" spans="1:21">
      <c r="A1369" s="87" t="s">
        <v>9100</v>
      </c>
      <c r="B1369" s="87" t="s">
        <v>7359</v>
      </c>
      <c r="C1369" s="87">
        <v>23808791</v>
      </c>
      <c r="D1369" s="88">
        <v>186</v>
      </c>
      <c r="E1369" s="88">
        <v>2012</v>
      </c>
      <c r="F1369" s="467">
        <v>1960000</v>
      </c>
      <c r="L1369" s="80">
        <v>41213</v>
      </c>
      <c r="M1369" s="74">
        <v>298</v>
      </c>
      <c r="N1369" s="81" t="s">
        <v>2930</v>
      </c>
      <c r="O1369" s="89" t="s">
        <v>3894</v>
      </c>
      <c r="P1369" s="89" t="s">
        <v>9151</v>
      </c>
      <c r="Q1369" s="91" t="s">
        <v>2856</v>
      </c>
      <c r="R1369" s="91" t="s">
        <v>9152</v>
      </c>
      <c r="S1369" s="78" t="s">
        <v>20793</v>
      </c>
      <c r="T1369" s="79">
        <v>1960000</v>
      </c>
      <c r="U1369" s="87"/>
    </row>
    <row r="1370" spans="1:21">
      <c r="A1370" s="87" t="s">
        <v>9101</v>
      </c>
      <c r="B1370" s="87" t="s">
        <v>7359</v>
      </c>
      <c r="C1370" s="87">
        <v>51996011</v>
      </c>
      <c r="D1370" s="88">
        <v>186</v>
      </c>
      <c r="E1370" s="88">
        <v>2012</v>
      </c>
      <c r="F1370" s="467">
        <v>2450000</v>
      </c>
      <c r="L1370" s="80">
        <v>41213</v>
      </c>
      <c r="M1370" s="74">
        <v>298</v>
      </c>
      <c r="N1370" s="81" t="s">
        <v>2930</v>
      </c>
      <c r="O1370" s="89" t="s">
        <v>3894</v>
      </c>
      <c r="P1370" s="89" t="s">
        <v>3367</v>
      </c>
      <c r="Q1370" s="91" t="s">
        <v>2856</v>
      </c>
      <c r="R1370" s="91" t="s">
        <v>3368</v>
      </c>
      <c r="S1370" s="78" t="s">
        <v>20793</v>
      </c>
      <c r="T1370" s="79">
        <v>2450000</v>
      </c>
      <c r="U1370" s="87"/>
    </row>
    <row r="1371" spans="1:21">
      <c r="A1371" s="87" t="s">
        <v>9102</v>
      </c>
      <c r="B1371" s="87" t="s">
        <v>7359</v>
      </c>
      <c r="C1371" s="87">
        <v>32107664</v>
      </c>
      <c r="D1371" s="88">
        <v>186</v>
      </c>
      <c r="E1371" s="88">
        <v>2012</v>
      </c>
      <c r="F1371" s="467">
        <v>490000</v>
      </c>
      <c r="L1371" s="80">
        <v>41213</v>
      </c>
      <c r="M1371" s="74">
        <v>298</v>
      </c>
      <c r="N1371" s="81" t="s">
        <v>2930</v>
      </c>
      <c r="O1371" s="89" t="s">
        <v>3894</v>
      </c>
      <c r="P1371" s="89">
        <v>10872748686</v>
      </c>
      <c r="Q1371" s="91" t="s">
        <v>2807</v>
      </c>
      <c r="R1371" s="91" t="s">
        <v>9153</v>
      </c>
      <c r="S1371" s="78" t="s">
        <v>20793</v>
      </c>
      <c r="T1371" s="79">
        <v>490000</v>
      </c>
      <c r="U1371" s="87"/>
    </row>
    <row r="1372" spans="1:21">
      <c r="A1372" s="87" t="s">
        <v>8306</v>
      </c>
      <c r="B1372" s="87" t="s">
        <v>7359</v>
      </c>
      <c r="C1372" s="87">
        <v>51912705</v>
      </c>
      <c r="D1372" s="88">
        <v>186</v>
      </c>
      <c r="E1372" s="88">
        <v>2012</v>
      </c>
      <c r="F1372" s="467">
        <v>245000</v>
      </c>
      <c r="L1372" s="80">
        <v>41213</v>
      </c>
      <c r="M1372" s="74">
        <v>298</v>
      </c>
      <c r="N1372" s="81" t="s">
        <v>2930</v>
      </c>
      <c r="O1372" s="89" t="s">
        <v>3894</v>
      </c>
      <c r="P1372" s="89" t="s">
        <v>8338</v>
      </c>
      <c r="Q1372" s="91" t="s">
        <v>2964</v>
      </c>
      <c r="R1372" s="91" t="s">
        <v>8339</v>
      </c>
      <c r="S1372" s="78" t="s">
        <v>20793</v>
      </c>
      <c r="T1372" s="79">
        <v>245000</v>
      </c>
      <c r="U1372" s="87"/>
    </row>
    <row r="1373" spans="1:21">
      <c r="A1373" s="87" t="s">
        <v>9103</v>
      </c>
      <c r="B1373" s="87" t="s">
        <v>7359</v>
      </c>
      <c r="C1373" s="87">
        <v>43163860</v>
      </c>
      <c r="D1373" s="88">
        <v>186</v>
      </c>
      <c r="E1373" s="88">
        <v>2012</v>
      </c>
      <c r="F1373" s="467">
        <v>735000</v>
      </c>
      <c r="L1373" s="80">
        <v>41213</v>
      </c>
      <c r="M1373" s="74">
        <v>298</v>
      </c>
      <c r="N1373" s="81" t="s">
        <v>2930</v>
      </c>
      <c r="O1373" s="89" t="s">
        <v>3894</v>
      </c>
      <c r="P1373" s="89" t="s">
        <v>9154</v>
      </c>
      <c r="Q1373" s="91" t="s">
        <v>2807</v>
      </c>
      <c r="R1373" s="91" t="s">
        <v>9155</v>
      </c>
      <c r="S1373" s="78" t="s">
        <v>20793</v>
      </c>
      <c r="T1373" s="79">
        <v>735000</v>
      </c>
      <c r="U1373" s="87"/>
    </row>
    <row r="1374" spans="1:21">
      <c r="A1374" s="87" t="s">
        <v>9104</v>
      </c>
      <c r="B1374" s="87" t="s">
        <v>7359</v>
      </c>
      <c r="C1374" s="87">
        <v>17169443</v>
      </c>
      <c r="D1374" s="88">
        <v>186</v>
      </c>
      <c r="E1374" s="88">
        <v>2012</v>
      </c>
      <c r="F1374" s="467">
        <v>1960000</v>
      </c>
      <c r="L1374" s="80">
        <v>41213</v>
      </c>
      <c r="M1374" s="74">
        <v>298</v>
      </c>
      <c r="N1374" s="81" t="s">
        <v>2930</v>
      </c>
      <c r="O1374" s="89" t="s">
        <v>3894</v>
      </c>
      <c r="P1374" s="89" t="s">
        <v>9156</v>
      </c>
      <c r="Q1374" s="91" t="s">
        <v>2856</v>
      </c>
      <c r="R1374" s="91" t="s">
        <v>9157</v>
      </c>
      <c r="S1374" s="78" t="s">
        <v>20793</v>
      </c>
      <c r="T1374" s="79">
        <v>1960000</v>
      </c>
      <c r="U1374" s="87"/>
    </row>
    <row r="1375" spans="1:21">
      <c r="A1375" s="87" t="s">
        <v>9105</v>
      </c>
      <c r="B1375" s="87" t="s">
        <v>7359</v>
      </c>
      <c r="C1375" s="87">
        <v>70513438</v>
      </c>
      <c r="D1375" s="88">
        <v>186</v>
      </c>
      <c r="E1375" s="88">
        <v>2012</v>
      </c>
      <c r="F1375" s="467">
        <v>1960000</v>
      </c>
      <c r="L1375" s="80">
        <v>41213</v>
      </c>
      <c r="M1375" s="74">
        <v>298</v>
      </c>
      <c r="N1375" s="81" t="s">
        <v>2930</v>
      </c>
      <c r="O1375" s="89" t="s">
        <v>3894</v>
      </c>
      <c r="P1375" s="89">
        <v>10030252864</v>
      </c>
      <c r="Q1375" s="91" t="s">
        <v>2807</v>
      </c>
      <c r="R1375" s="91" t="s">
        <v>9158</v>
      </c>
      <c r="S1375" s="78" t="s">
        <v>20793</v>
      </c>
      <c r="T1375" s="79">
        <v>1960000</v>
      </c>
      <c r="U1375" s="87"/>
    </row>
    <row r="1376" spans="1:21">
      <c r="A1376" s="87" t="s">
        <v>9106</v>
      </c>
      <c r="B1376" s="87" t="s">
        <v>7359</v>
      </c>
      <c r="C1376" s="87">
        <v>52267635</v>
      </c>
      <c r="D1376" s="88">
        <v>186</v>
      </c>
      <c r="E1376" s="88">
        <v>2012</v>
      </c>
      <c r="F1376" s="467">
        <v>1470000</v>
      </c>
      <c r="L1376" s="80">
        <v>41213</v>
      </c>
      <c r="M1376" s="74">
        <v>298</v>
      </c>
      <c r="N1376" s="81" t="s">
        <v>2930</v>
      </c>
      <c r="O1376" s="89" t="s">
        <v>3894</v>
      </c>
      <c r="P1376" s="89" t="s">
        <v>9159</v>
      </c>
      <c r="Q1376" s="91" t="s">
        <v>2856</v>
      </c>
      <c r="R1376" s="91" t="s">
        <v>9160</v>
      </c>
      <c r="S1376" s="78" t="s">
        <v>20793</v>
      </c>
      <c r="T1376" s="79">
        <v>1470000</v>
      </c>
      <c r="U1376" s="87"/>
    </row>
    <row r="1377" spans="1:21">
      <c r="A1377" s="87" t="s">
        <v>9107</v>
      </c>
      <c r="B1377" s="87" t="s">
        <v>7359</v>
      </c>
      <c r="C1377" s="87">
        <v>13011634</v>
      </c>
      <c r="D1377" s="88">
        <v>186</v>
      </c>
      <c r="E1377" s="88">
        <v>2012</v>
      </c>
      <c r="F1377" s="467">
        <v>1960000</v>
      </c>
      <c r="L1377" s="80">
        <v>41213</v>
      </c>
      <c r="M1377" s="74">
        <v>298</v>
      </c>
      <c r="N1377" s="81" t="s">
        <v>2930</v>
      </c>
      <c r="O1377" s="89" t="s">
        <v>3894</v>
      </c>
      <c r="P1377" s="89" t="s">
        <v>9161</v>
      </c>
      <c r="Q1377" s="91" t="s">
        <v>2856</v>
      </c>
      <c r="R1377" s="91" t="s">
        <v>9162</v>
      </c>
      <c r="S1377" s="78" t="s">
        <v>20793</v>
      </c>
      <c r="T1377" s="79">
        <v>1960000</v>
      </c>
      <c r="U1377" s="87"/>
    </row>
    <row r="1378" spans="1:21">
      <c r="A1378" s="87" t="s">
        <v>9108</v>
      </c>
      <c r="B1378" s="87" t="s">
        <v>7636</v>
      </c>
      <c r="C1378" s="87" t="s">
        <v>9111</v>
      </c>
      <c r="D1378" s="88">
        <v>186</v>
      </c>
      <c r="E1378" s="88">
        <v>2012</v>
      </c>
      <c r="F1378" s="467">
        <v>245000</v>
      </c>
      <c r="L1378" s="80">
        <v>41213</v>
      </c>
      <c r="M1378" s="74">
        <v>298</v>
      </c>
      <c r="N1378" s="81" t="s">
        <v>2930</v>
      </c>
      <c r="O1378" s="89" t="s">
        <v>3894</v>
      </c>
      <c r="P1378" s="89" t="s">
        <v>9163</v>
      </c>
      <c r="Q1378" s="91" t="s">
        <v>2856</v>
      </c>
      <c r="R1378" s="91" t="s">
        <v>9164</v>
      </c>
      <c r="S1378" s="78" t="s">
        <v>20793</v>
      </c>
      <c r="T1378" s="79">
        <v>245000</v>
      </c>
      <c r="U1378" s="87"/>
    </row>
    <row r="1379" spans="1:21">
      <c r="A1379" s="87" t="s">
        <v>9109</v>
      </c>
      <c r="B1379" s="87" t="s">
        <v>7359</v>
      </c>
      <c r="C1379" s="87">
        <v>80231445</v>
      </c>
      <c r="D1379" s="88">
        <v>186</v>
      </c>
      <c r="E1379" s="88">
        <v>2012</v>
      </c>
      <c r="F1379" s="467">
        <v>1225000</v>
      </c>
      <c r="L1379" s="80">
        <v>41213</v>
      </c>
      <c r="M1379" s="74">
        <v>298</v>
      </c>
      <c r="N1379" s="81" t="s">
        <v>2930</v>
      </c>
      <c r="O1379" s="89" t="s">
        <v>3894</v>
      </c>
      <c r="P1379" s="89" t="s">
        <v>9165</v>
      </c>
      <c r="Q1379" s="91" t="s">
        <v>9166</v>
      </c>
      <c r="R1379" s="91" t="s">
        <v>9167</v>
      </c>
      <c r="S1379" s="78" t="s">
        <v>20793</v>
      </c>
      <c r="T1379" s="79">
        <v>1225000</v>
      </c>
      <c r="U1379" s="87"/>
    </row>
    <row r="1380" spans="1:21">
      <c r="A1380" s="87" t="s">
        <v>9110</v>
      </c>
      <c r="B1380" s="87" t="s">
        <v>7359</v>
      </c>
      <c r="C1380" s="87">
        <v>14214998</v>
      </c>
      <c r="D1380" s="88">
        <v>186</v>
      </c>
      <c r="E1380" s="88">
        <v>2012</v>
      </c>
      <c r="F1380" s="467">
        <v>1960000</v>
      </c>
      <c r="L1380" s="80">
        <v>41213</v>
      </c>
      <c r="M1380" s="74">
        <v>298</v>
      </c>
      <c r="N1380" s="81" t="s">
        <v>2930</v>
      </c>
      <c r="O1380" s="89" t="s">
        <v>3894</v>
      </c>
      <c r="P1380" s="89" t="s">
        <v>9168</v>
      </c>
      <c r="Q1380" s="91" t="s">
        <v>8562</v>
      </c>
      <c r="R1380" s="91" t="s">
        <v>9169</v>
      </c>
      <c r="S1380" s="78" t="s">
        <v>20793</v>
      </c>
      <c r="T1380" s="79">
        <v>1960000</v>
      </c>
      <c r="U1380" s="87"/>
    </row>
    <row r="1381" spans="1:21">
      <c r="A1381" s="87" t="s">
        <v>9170</v>
      </c>
      <c r="B1381" s="87" t="s">
        <v>7359</v>
      </c>
      <c r="C1381" s="87">
        <v>16347657</v>
      </c>
      <c r="D1381" s="88">
        <v>276</v>
      </c>
      <c r="E1381" s="88">
        <v>2011</v>
      </c>
      <c r="F1381" s="467">
        <v>1837500</v>
      </c>
      <c r="L1381" s="80">
        <v>41213</v>
      </c>
      <c r="M1381" s="74">
        <v>292</v>
      </c>
      <c r="N1381" s="81" t="s">
        <v>2930</v>
      </c>
      <c r="O1381" s="89" t="s">
        <v>3894</v>
      </c>
      <c r="P1381" s="89">
        <v>24500943672</v>
      </c>
      <c r="Q1381" s="91" t="s">
        <v>9178</v>
      </c>
      <c r="R1381" s="91" t="s">
        <v>9179</v>
      </c>
      <c r="S1381" s="78" t="s">
        <v>20789</v>
      </c>
      <c r="T1381" s="79">
        <v>1837500</v>
      </c>
      <c r="U1381" s="87"/>
    </row>
    <row r="1382" spans="1:21">
      <c r="A1382" s="87" t="s">
        <v>9171</v>
      </c>
      <c r="B1382" s="87" t="s">
        <v>7359</v>
      </c>
      <c r="C1382" s="87">
        <v>19422027</v>
      </c>
      <c r="D1382" s="88">
        <v>276</v>
      </c>
      <c r="E1382" s="88">
        <v>2011</v>
      </c>
      <c r="F1382" s="467">
        <v>735000</v>
      </c>
      <c r="L1382" s="80">
        <v>41213</v>
      </c>
      <c r="M1382" s="74">
        <v>292</v>
      </c>
      <c r="N1382" s="81" t="s">
        <v>2930</v>
      </c>
      <c r="O1382" s="89" t="s">
        <v>3894</v>
      </c>
      <c r="P1382" s="89" t="s">
        <v>9180</v>
      </c>
      <c r="Q1382" s="91" t="s">
        <v>2856</v>
      </c>
      <c r="R1382" s="91" t="s">
        <v>9181</v>
      </c>
      <c r="S1382" s="78" t="s">
        <v>20789</v>
      </c>
      <c r="T1382" s="79">
        <v>735000</v>
      </c>
      <c r="U1382" s="87"/>
    </row>
    <row r="1383" spans="1:21">
      <c r="A1383" s="87" t="s">
        <v>9172</v>
      </c>
      <c r="B1383" s="87" t="s">
        <v>7359</v>
      </c>
      <c r="C1383" s="87">
        <v>20313984</v>
      </c>
      <c r="D1383" s="88">
        <v>276</v>
      </c>
      <c r="E1383" s="88">
        <v>2011</v>
      </c>
      <c r="F1383" s="467">
        <v>1837500</v>
      </c>
      <c r="L1383" s="80">
        <v>41213</v>
      </c>
      <c r="M1383" s="74">
        <v>292</v>
      </c>
      <c r="N1383" s="81" t="s">
        <v>2930</v>
      </c>
      <c r="O1383" s="89" t="s">
        <v>2850</v>
      </c>
      <c r="P1383" s="89" t="s">
        <v>9182</v>
      </c>
      <c r="Q1383" s="91" t="s">
        <v>2856</v>
      </c>
      <c r="R1383" s="91" t="s">
        <v>9183</v>
      </c>
      <c r="S1383" s="78" t="s">
        <v>20789</v>
      </c>
      <c r="T1383" s="79">
        <v>1837500</v>
      </c>
      <c r="U1383" s="87"/>
    </row>
    <row r="1384" spans="1:21">
      <c r="A1384" s="87" t="s">
        <v>9173</v>
      </c>
      <c r="B1384" s="87" t="s">
        <v>7359</v>
      </c>
      <c r="C1384" s="87">
        <v>42096459</v>
      </c>
      <c r="D1384" s="88">
        <v>276</v>
      </c>
      <c r="E1384" s="88">
        <v>2011</v>
      </c>
      <c r="F1384" s="467">
        <v>1837500</v>
      </c>
      <c r="L1384" s="80">
        <v>41213</v>
      </c>
      <c r="M1384" s="74">
        <v>292</v>
      </c>
      <c r="N1384" s="81" t="s">
        <v>2930</v>
      </c>
      <c r="O1384" s="89" t="s">
        <v>3894</v>
      </c>
      <c r="P1384" s="89" t="s">
        <v>9184</v>
      </c>
      <c r="Q1384" s="91" t="s">
        <v>2856</v>
      </c>
      <c r="R1384" s="91" t="s">
        <v>9185</v>
      </c>
      <c r="S1384" s="78" t="s">
        <v>20789</v>
      </c>
      <c r="T1384" s="79">
        <v>1837500</v>
      </c>
      <c r="U1384" s="87"/>
    </row>
    <row r="1385" spans="1:21">
      <c r="A1385" s="87" t="s">
        <v>9174</v>
      </c>
      <c r="B1385" s="87" t="s">
        <v>7359</v>
      </c>
      <c r="C1385" s="87">
        <v>76323343</v>
      </c>
      <c r="D1385" s="88">
        <v>276</v>
      </c>
      <c r="E1385" s="88">
        <v>2011</v>
      </c>
      <c r="F1385" s="467">
        <v>1470000</v>
      </c>
      <c r="L1385" s="80">
        <v>41213</v>
      </c>
      <c r="M1385" s="74">
        <v>292</v>
      </c>
      <c r="N1385" s="81" t="s">
        <v>2930</v>
      </c>
      <c r="O1385" s="89" t="s">
        <v>3894</v>
      </c>
      <c r="P1385" s="89" t="s">
        <v>9186</v>
      </c>
      <c r="Q1385" s="91" t="s">
        <v>2856</v>
      </c>
      <c r="R1385" s="91" t="s">
        <v>9187</v>
      </c>
      <c r="S1385" s="78" t="s">
        <v>20789</v>
      </c>
      <c r="T1385" s="79">
        <v>1470000</v>
      </c>
      <c r="U1385" s="87"/>
    </row>
    <row r="1386" spans="1:21">
      <c r="A1386" s="87" t="s">
        <v>6865</v>
      </c>
      <c r="B1386" s="87" t="s">
        <v>7359</v>
      </c>
      <c r="C1386" s="87">
        <v>20951676</v>
      </c>
      <c r="D1386" s="88">
        <v>276</v>
      </c>
      <c r="E1386" s="88">
        <v>2011</v>
      </c>
      <c r="F1386" s="467">
        <v>5512500</v>
      </c>
      <c r="L1386" s="80">
        <v>41213</v>
      </c>
      <c r="M1386" s="74">
        <v>292</v>
      </c>
      <c r="N1386" s="81" t="s">
        <v>2930</v>
      </c>
      <c r="O1386" s="89" t="s">
        <v>2850</v>
      </c>
      <c r="P1386" s="89" t="s">
        <v>6899</v>
      </c>
      <c r="Q1386" s="91" t="s">
        <v>2856</v>
      </c>
      <c r="R1386" s="91" t="s">
        <v>9188</v>
      </c>
      <c r="S1386" s="78" t="s">
        <v>20789</v>
      </c>
      <c r="T1386" s="79">
        <v>5512500</v>
      </c>
      <c r="U1386" s="87"/>
    </row>
    <row r="1387" spans="1:21">
      <c r="A1387" s="87" t="s">
        <v>9175</v>
      </c>
      <c r="B1387" s="87" t="s">
        <v>7359</v>
      </c>
      <c r="C1387" s="87">
        <v>8729133</v>
      </c>
      <c r="D1387" s="88">
        <v>276</v>
      </c>
      <c r="E1387" s="88">
        <v>2011</v>
      </c>
      <c r="F1387" s="467">
        <v>2572500</v>
      </c>
      <c r="L1387" s="80">
        <v>41213</v>
      </c>
      <c r="M1387" s="74">
        <v>292</v>
      </c>
      <c r="N1387" s="81" t="s">
        <v>2930</v>
      </c>
      <c r="O1387" s="89" t="s">
        <v>3894</v>
      </c>
      <c r="P1387" s="89" t="s">
        <v>8741</v>
      </c>
      <c r="Q1387" s="91" t="s">
        <v>2856</v>
      </c>
      <c r="R1387" s="91" t="s">
        <v>9189</v>
      </c>
      <c r="S1387" s="78" t="s">
        <v>20789</v>
      </c>
      <c r="T1387" s="79">
        <v>2572500</v>
      </c>
      <c r="U1387" s="87"/>
    </row>
    <row r="1388" spans="1:21">
      <c r="A1388" s="87" t="s">
        <v>9176</v>
      </c>
      <c r="B1388" s="87" t="s">
        <v>7359</v>
      </c>
      <c r="C1388" s="87">
        <v>91249558</v>
      </c>
      <c r="D1388" s="88">
        <v>276</v>
      </c>
      <c r="E1388" s="88">
        <v>2011</v>
      </c>
      <c r="F1388" s="467">
        <v>1837500</v>
      </c>
      <c r="L1388" s="80">
        <v>41213</v>
      </c>
      <c r="M1388" s="74">
        <v>292</v>
      </c>
      <c r="N1388" s="81" t="s">
        <v>2930</v>
      </c>
      <c r="O1388" s="89" t="s">
        <v>3894</v>
      </c>
      <c r="P1388" s="89">
        <v>5378384011</v>
      </c>
      <c r="Q1388" s="91" t="s">
        <v>4074</v>
      </c>
      <c r="R1388" s="91" t="s">
        <v>9190</v>
      </c>
      <c r="S1388" s="78" t="s">
        <v>20789</v>
      </c>
      <c r="T1388" s="79">
        <v>1837500</v>
      </c>
      <c r="U1388" s="87"/>
    </row>
    <row r="1389" spans="1:21">
      <c r="A1389" s="87" t="s">
        <v>9177</v>
      </c>
      <c r="B1389" s="87" t="s">
        <v>7359</v>
      </c>
      <c r="C1389" s="87">
        <v>14898098</v>
      </c>
      <c r="D1389" s="88">
        <v>276</v>
      </c>
      <c r="E1389" s="88">
        <v>2011</v>
      </c>
      <c r="F1389" s="467">
        <v>1837500</v>
      </c>
      <c r="L1389" s="80">
        <v>41213</v>
      </c>
      <c r="M1389" s="74">
        <v>292</v>
      </c>
      <c r="N1389" s="81" t="s">
        <v>2930</v>
      </c>
      <c r="O1389" s="89" t="s">
        <v>3894</v>
      </c>
      <c r="P1389" s="89" t="s">
        <v>9191</v>
      </c>
      <c r="Q1389" s="91" t="s">
        <v>2856</v>
      </c>
      <c r="R1389" s="91" t="s">
        <v>9192</v>
      </c>
      <c r="S1389" s="78" t="s">
        <v>20789</v>
      </c>
      <c r="T1389" s="79">
        <v>1837500</v>
      </c>
      <c r="U1389" s="87"/>
    </row>
    <row r="1390" spans="1:21">
      <c r="A1390" s="87" t="s">
        <v>9193</v>
      </c>
      <c r="B1390" s="87" t="s">
        <v>7359</v>
      </c>
      <c r="C1390" s="87">
        <v>5696053</v>
      </c>
      <c r="D1390" s="88">
        <v>436</v>
      </c>
      <c r="E1390" s="88">
        <v>2011</v>
      </c>
      <c r="F1390" s="467">
        <v>735000</v>
      </c>
      <c r="L1390" s="80">
        <v>41214</v>
      </c>
      <c r="M1390" s="74">
        <v>295</v>
      </c>
      <c r="N1390" s="81" t="s">
        <v>2930</v>
      </c>
      <c r="O1390" s="89" t="s">
        <v>3894</v>
      </c>
      <c r="P1390" s="89" t="s">
        <v>9229</v>
      </c>
      <c r="Q1390" s="91" t="s">
        <v>2964</v>
      </c>
      <c r="R1390" s="91" t="s">
        <v>9230</v>
      </c>
      <c r="S1390" s="78" t="s">
        <v>20794</v>
      </c>
      <c r="T1390" s="79">
        <v>735000</v>
      </c>
      <c r="U1390" s="87"/>
    </row>
    <row r="1391" spans="1:21">
      <c r="A1391" s="87" t="s">
        <v>6860</v>
      </c>
      <c r="B1391" s="87" t="s">
        <v>7359</v>
      </c>
      <c r="C1391" s="87">
        <v>40045284</v>
      </c>
      <c r="D1391" s="88">
        <v>436</v>
      </c>
      <c r="E1391" s="88">
        <v>2011</v>
      </c>
      <c r="F1391" s="467">
        <v>245000</v>
      </c>
      <c r="L1391" s="80">
        <v>41214</v>
      </c>
      <c r="M1391" s="74">
        <v>295</v>
      </c>
      <c r="N1391" s="81" t="s">
        <v>2930</v>
      </c>
      <c r="O1391" s="89" t="s">
        <v>3894</v>
      </c>
      <c r="P1391" s="89" t="s">
        <v>6889</v>
      </c>
      <c r="Q1391" s="91" t="s">
        <v>2856</v>
      </c>
      <c r="R1391" s="91" t="s">
        <v>9231</v>
      </c>
      <c r="S1391" s="78" t="s">
        <v>20794</v>
      </c>
      <c r="T1391" s="79">
        <v>245000</v>
      </c>
      <c r="U1391" s="87"/>
    </row>
    <row r="1392" spans="1:21">
      <c r="A1392" s="87" t="s">
        <v>9194</v>
      </c>
      <c r="B1392" s="87" t="s">
        <v>7359</v>
      </c>
      <c r="C1392" s="87">
        <v>10254311</v>
      </c>
      <c r="D1392" s="88">
        <v>436</v>
      </c>
      <c r="E1392" s="88">
        <v>2011</v>
      </c>
      <c r="F1392" s="467">
        <v>1225000</v>
      </c>
      <c r="L1392" s="80">
        <v>41214</v>
      </c>
      <c r="M1392" s="74">
        <v>295</v>
      </c>
      <c r="N1392" s="81" t="s">
        <v>2930</v>
      </c>
      <c r="O1392" s="89" t="s">
        <v>3894</v>
      </c>
      <c r="P1392" s="89" t="s">
        <v>9232</v>
      </c>
      <c r="Q1392" s="91" t="s">
        <v>2807</v>
      </c>
      <c r="R1392" s="91" t="s">
        <v>9233</v>
      </c>
      <c r="S1392" s="78" t="s">
        <v>20794</v>
      </c>
      <c r="T1392" s="79">
        <v>1225000</v>
      </c>
      <c r="U1392" s="87"/>
    </row>
    <row r="1393" spans="1:21">
      <c r="A1393" s="87" t="s">
        <v>9195</v>
      </c>
      <c r="B1393" s="87" t="s">
        <v>7359</v>
      </c>
      <c r="C1393" s="87">
        <v>10240917</v>
      </c>
      <c r="D1393" s="88">
        <v>436</v>
      </c>
      <c r="E1393" s="88">
        <v>2011</v>
      </c>
      <c r="F1393" s="467">
        <v>735000</v>
      </c>
      <c r="L1393" s="80">
        <v>41214</v>
      </c>
      <c r="M1393" s="74">
        <v>295</v>
      </c>
      <c r="N1393" s="81" t="s">
        <v>2930</v>
      </c>
      <c r="O1393" s="89" t="s">
        <v>3894</v>
      </c>
      <c r="P1393" s="89" t="s">
        <v>9234</v>
      </c>
      <c r="Q1393" s="91" t="s">
        <v>9235</v>
      </c>
      <c r="R1393" s="91" t="s">
        <v>9236</v>
      </c>
      <c r="S1393" s="78" t="s">
        <v>20794</v>
      </c>
      <c r="T1393" s="79">
        <v>735000</v>
      </c>
      <c r="U1393" s="87"/>
    </row>
    <row r="1394" spans="1:21">
      <c r="A1394" s="87" t="s">
        <v>8518</v>
      </c>
      <c r="B1394" s="87" t="s">
        <v>7870</v>
      </c>
      <c r="C1394" s="87">
        <v>80240793</v>
      </c>
      <c r="D1394" s="88">
        <v>436</v>
      </c>
      <c r="E1394" s="88">
        <v>2011</v>
      </c>
      <c r="F1394" s="467">
        <v>1470000</v>
      </c>
      <c r="L1394" s="80">
        <v>41214</v>
      </c>
      <c r="M1394" s="74">
        <v>295</v>
      </c>
      <c r="N1394" s="81" t="s">
        <v>2930</v>
      </c>
      <c r="O1394" s="89" t="s">
        <v>3894</v>
      </c>
      <c r="P1394" s="89" t="s">
        <v>8566</v>
      </c>
      <c r="Q1394" s="91" t="s">
        <v>2856</v>
      </c>
      <c r="R1394" s="91" t="s">
        <v>8567</v>
      </c>
      <c r="S1394" s="78" t="s">
        <v>20794</v>
      </c>
      <c r="T1394" s="79">
        <v>1470000</v>
      </c>
      <c r="U1394" s="87"/>
    </row>
    <row r="1395" spans="1:21">
      <c r="A1395" s="87" t="s">
        <v>9196</v>
      </c>
      <c r="B1395" s="87" t="s">
        <v>7359</v>
      </c>
      <c r="C1395" s="87">
        <v>59817848</v>
      </c>
      <c r="D1395" s="88">
        <v>436</v>
      </c>
      <c r="E1395" s="88">
        <v>2011</v>
      </c>
      <c r="F1395" s="467">
        <v>735000</v>
      </c>
      <c r="L1395" s="80">
        <v>41214</v>
      </c>
      <c r="M1395" s="74">
        <v>295</v>
      </c>
      <c r="N1395" s="81" t="s">
        <v>2930</v>
      </c>
      <c r="O1395" s="89" t="s">
        <v>3894</v>
      </c>
      <c r="P1395" s="89" t="s">
        <v>9237</v>
      </c>
      <c r="Q1395" s="91" t="s">
        <v>2807</v>
      </c>
      <c r="R1395" s="91" t="s">
        <v>9238</v>
      </c>
      <c r="S1395" s="78" t="s">
        <v>20794</v>
      </c>
      <c r="T1395" s="79">
        <v>735000</v>
      </c>
      <c r="U1395" s="87"/>
    </row>
    <row r="1396" spans="1:21">
      <c r="A1396" s="87" t="s">
        <v>2865</v>
      </c>
      <c r="B1396" s="87" t="s">
        <v>7870</v>
      </c>
      <c r="C1396" s="87">
        <v>52010412</v>
      </c>
      <c r="D1396" s="88">
        <v>436</v>
      </c>
      <c r="E1396" s="88">
        <v>2011</v>
      </c>
      <c r="F1396" s="467">
        <v>980000</v>
      </c>
      <c r="L1396" s="80">
        <v>41214</v>
      </c>
      <c r="M1396" s="74">
        <v>295</v>
      </c>
      <c r="N1396" s="81" t="s">
        <v>2930</v>
      </c>
      <c r="O1396" s="89" t="s">
        <v>3894</v>
      </c>
      <c r="P1396" s="89" t="s">
        <v>3339</v>
      </c>
      <c r="Q1396" s="91" t="s">
        <v>2807</v>
      </c>
      <c r="R1396" s="91" t="s">
        <v>9239</v>
      </c>
      <c r="S1396" s="78" t="s">
        <v>20794</v>
      </c>
      <c r="T1396" s="79">
        <v>980000</v>
      </c>
      <c r="U1396" s="87"/>
    </row>
    <row r="1397" spans="1:21">
      <c r="A1397" s="87" t="s">
        <v>9197</v>
      </c>
      <c r="B1397" s="87" t="s">
        <v>7359</v>
      </c>
      <c r="C1397" s="87">
        <v>78689775</v>
      </c>
      <c r="D1397" s="88">
        <v>436</v>
      </c>
      <c r="E1397" s="88">
        <v>2011</v>
      </c>
      <c r="F1397" s="467">
        <v>980000</v>
      </c>
      <c r="L1397" s="80">
        <v>41214</v>
      </c>
      <c r="M1397" s="74">
        <v>295</v>
      </c>
      <c r="N1397" s="81" t="s">
        <v>2930</v>
      </c>
      <c r="O1397" s="89" t="s">
        <v>3894</v>
      </c>
      <c r="P1397" s="89" t="s">
        <v>9240</v>
      </c>
      <c r="Q1397" s="91" t="s">
        <v>2856</v>
      </c>
      <c r="R1397" s="91" t="s">
        <v>9241</v>
      </c>
      <c r="S1397" s="78" t="s">
        <v>20794</v>
      </c>
      <c r="T1397" s="79">
        <v>980000</v>
      </c>
      <c r="U1397" s="87"/>
    </row>
    <row r="1398" spans="1:21">
      <c r="A1398" s="87" t="s">
        <v>9198</v>
      </c>
      <c r="B1398" s="87" t="s">
        <v>7359</v>
      </c>
      <c r="C1398" s="87">
        <v>93355751</v>
      </c>
      <c r="D1398" s="88">
        <v>436</v>
      </c>
      <c r="E1398" s="88">
        <v>2011</v>
      </c>
      <c r="F1398" s="467">
        <v>735000</v>
      </c>
      <c r="L1398" s="80">
        <v>41214</v>
      </c>
      <c r="M1398" s="74">
        <v>295</v>
      </c>
      <c r="N1398" s="81" t="s">
        <v>2930</v>
      </c>
      <c r="O1398" s="89" t="s">
        <v>3894</v>
      </c>
      <c r="P1398" s="89" t="s">
        <v>9242</v>
      </c>
      <c r="Q1398" s="91" t="s">
        <v>2856</v>
      </c>
      <c r="R1398" s="91" t="s">
        <v>9243</v>
      </c>
      <c r="S1398" s="78" t="s">
        <v>20794</v>
      </c>
      <c r="T1398" s="79">
        <v>735000</v>
      </c>
      <c r="U1398" s="87"/>
    </row>
    <row r="1399" spans="1:21">
      <c r="A1399" s="87" t="s">
        <v>9199</v>
      </c>
      <c r="B1399" s="87" t="s">
        <v>7359</v>
      </c>
      <c r="C1399" s="87">
        <v>10232221</v>
      </c>
      <c r="D1399" s="88">
        <v>436</v>
      </c>
      <c r="E1399" s="88">
        <v>2011</v>
      </c>
      <c r="F1399" s="467">
        <v>735000</v>
      </c>
      <c r="L1399" s="80">
        <v>41214</v>
      </c>
      <c r="M1399" s="74">
        <v>295</v>
      </c>
      <c r="N1399" s="81" t="s">
        <v>2930</v>
      </c>
      <c r="O1399" s="89" t="s">
        <v>3894</v>
      </c>
      <c r="P1399" s="89" t="s">
        <v>9244</v>
      </c>
      <c r="Q1399" s="91" t="s">
        <v>2856</v>
      </c>
      <c r="R1399" s="91" t="s">
        <v>9245</v>
      </c>
      <c r="S1399" s="78" t="s">
        <v>20794</v>
      </c>
      <c r="T1399" s="79">
        <v>735000</v>
      </c>
      <c r="U1399" s="87"/>
    </row>
    <row r="1400" spans="1:21">
      <c r="A1400" s="87" t="s">
        <v>9200</v>
      </c>
      <c r="B1400" s="87" t="s">
        <v>7359</v>
      </c>
      <c r="C1400" s="87">
        <v>52994143</v>
      </c>
      <c r="D1400" s="88">
        <v>436</v>
      </c>
      <c r="E1400" s="88">
        <v>2011</v>
      </c>
      <c r="F1400" s="467">
        <v>735000</v>
      </c>
      <c r="L1400" s="80">
        <v>41214</v>
      </c>
      <c r="M1400" s="74">
        <v>295</v>
      </c>
      <c r="N1400" s="81" t="s">
        <v>2930</v>
      </c>
      <c r="O1400" s="89" t="s">
        <v>3894</v>
      </c>
      <c r="P1400" s="89" t="s">
        <v>9246</v>
      </c>
      <c r="Q1400" s="91" t="s">
        <v>9247</v>
      </c>
      <c r="R1400" s="91" t="s">
        <v>9248</v>
      </c>
      <c r="S1400" s="78" t="s">
        <v>20794</v>
      </c>
      <c r="T1400" s="79">
        <v>735000</v>
      </c>
      <c r="U1400" s="87"/>
    </row>
    <row r="1401" spans="1:21">
      <c r="A1401" s="87" t="s">
        <v>9201</v>
      </c>
      <c r="B1401" s="87" t="s">
        <v>7359</v>
      </c>
      <c r="C1401" s="87">
        <v>71787346</v>
      </c>
      <c r="D1401" s="88">
        <v>436</v>
      </c>
      <c r="E1401" s="88">
        <v>2011</v>
      </c>
      <c r="F1401" s="467">
        <v>980000</v>
      </c>
      <c r="L1401" s="80">
        <v>41214</v>
      </c>
      <c r="M1401" s="74">
        <v>295</v>
      </c>
      <c r="N1401" s="81" t="s">
        <v>2930</v>
      </c>
      <c r="O1401" s="89" t="s">
        <v>3894</v>
      </c>
      <c r="P1401" s="89" t="s">
        <v>9249</v>
      </c>
      <c r="Q1401" s="91" t="s">
        <v>2807</v>
      </c>
      <c r="R1401" s="91" t="s">
        <v>9250</v>
      </c>
      <c r="S1401" s="78" t="s">
        <v>20794</v>
      </c>
      <c r="T1401" s="79">
        <v>980000</v>
      </c>
      <c r="U1401" s="87"/>
    </row>
    <row r="1402" spans="1:21">
      <c r="A1402" s="87" t="s">
        <v>9202</v>
      </c>
      <c r="B1402" s="87" t="s">
        <v>7359</v>
      </c>
      <c r="C1402" s="87">
        <v>51592915</v>
      </c>
      <c r="D1402" s="88">
        <v>436</v>
      </c>
      <c r="E1402" s="88">
        <v>2011</v>
      </c>
      <c r="F1402" s="467">
        <v>1960000</v>
      </c>
      <c r="L1402" s="80">
        <v>41214</v>
      </c>
      <c r="M1402" s="74">
        <v>295</v>
      </c>
      <c r="N1402" s="81" t="s">
        <v>2930</v>
      </c>
      <c r="O1402" s="89" t="s">
        <v>3894</v>
      </c>
      <c r="P1402" s="89" t="s">
        <v>9251</v>
      </c>
      <c r="Q1402" s="91" t="s">
        <v>2964</v>
      </c>
      <c r="R1402" s="91" t="s">
        <v>9252</v>
      </c>
      <c r="S1402" s="78" t="s">
        <v>20794</v>
      </c>
      <c r="T1402" s="79">
        <v>1960000</v>
      </c>
      <c r="U1402" s="87"/>
    </row>
    <row r="1403" spans="1:21">
      <c r="A1403" s="87" t="s">
        <v>9203</v>
      </c>
      <c r="B1403" s="87" t="s">
        <v>7870</v>
      </c>
      <c r="C1403" s="87">
        <v>17171305</v>
      </c>
      <c r="D1403" s="88">
        <v>436</v>
      </c>
      <c r="E1403" s="88">
        <v>2011</v>
      </c>
      <c r="F1403" s="467">
        <v>1470000</v>
      </c>
      <c r="L1403" s="80">
        <v>41214</v>
      </c>
      <c r="M1403" s="74">
        <v>295</v>
      </c>
      <c r="N1403" s="81" t="s">
        <v>2930</v>
      </c>
      <c r="O1403" s="89" t="s">
        <v>3894</v>
      </c>
      <c r="P1403" s="89" t="s">
        <v>9253</v>
      </c>
      <c r="Q1403" s="91" t="s">
        <v>2964</v>
      </c>
      <c r="R1403" s="91" t="s">
        <v>9254</v>
      </c>
      <c r="S1403" s="78" t="s">
        <v>20794</v>
      </c>
      <c r="T1403" s="79">
        <v>1470000</v>
      </c>
      <c r="U1403" s="87"/>
    </row>
    <row r="1404" spans="1:21">
      <c r="A1404" s="87" t="s">
        <v>9204</v>
      </c>
      <c r="B1404" s="87" t="s">
        <v>7359</v>
      </c>
      <c r="C1404" s="87">
        <v>79230743</v>
      </c>
      <c r="D1404" s="88">
        <v>436</v>
      </c>
      <c r="E1404" s="88">
        <v>2011</v>
      </c>
      <c r="F1404" s="467">
        <v>735000</v>
      </c>
      <c r="L1404" s="80">
        <v>41214</v>
      </c>
      <c r="M1404" s="74">
        <v>295</v>
      </c>
      <c r="N1404" s="81" t="s">
        <v>2930</v>
      </c>
      <c r="O1404" s="89" t="s">
        <v>3894</v>
      </c>
      <c r="P1404" s="89" t="s">
        <v>9255</v>
      </c>
      <c r="Q1404" s="91" t="s">
        <v>2856</v>
      </c>
      <c r="R1404" s="91" t="s">
        <v>9256</v>
      </c>
      <c r="S1404" s="78" t="s">
        <v>20794</v>
      </c>
      <c r="T1404" s="79">
        <v>735000</v>
      </c>
      <c r="U1404" s="87"/>
    </row>
    <row r="1405" spans="1:21">
      <c r="A1405" s="87" t="s">
        <v>4486</v>
      </c>
      <c r="B1405" s="87" t="s">
        <v>7359</v>
      </c>
      <c r="C1405" s="87">
        <v>71638496</v>
      </c>
      <c r="D1405" s="88">
        <v>436</v>
      </c>
      <c r="E1405" s="88">
        <v>2011</v>
      </c>
      <c r="F1405" s="467">
        <v>980000</v>
      </c>
      <c r="L1405" s="80">
        <v>41214</v>
      </c>
      <c r="M1405" s="74">
        <v>295</v>
      </c>
      <c r="N1405" s="81" t="s">
        <v>2930</v>
      </c>
      <c r="O1405" s="89" t="s">
        <v>3894</v>
      </c>
      <c r="P1405" s="89" t="s">
        <v>6719</v>
      </c>
      <c r="Q1405" s="91" t="s">
        <v>2856</v>
      </c>
      <c r="R1405" s="91" t="s">
        <v>4549</v>
      </c>
      <c r="S1405" s="78" t="s">
        <v>20794</v>
      </c>
      <c r="T1405" s="79">
        <v>980000</v>
      </c>
      <c r="U1405" s="87"/>
    </row>
    <row r="1406" spans="1:21">
      <c r="A1406" s="87" t="s">
        <v>9205</v>
      </c>
      <c r="B1406" s="87" t="s">
        <v>7359</v>
      </c>
      <c r="C1406" s="87">
        <v>10295810</v>
      </c>
      <c r="D1406" s="88">
        <v>436</v>
      </c>
      <c r="E1406" s="88">
        <v>2011</v>
      </c>
      <c r="F1406" s="467">
        <v>1470000</v>
      </c>
      <c r="L1406" s="80">
        <v>41214</v>
      </c>
      <c r="M1406" s="74">
        <v>295</v>
      </c>
      <c r="N1406" s="81" t="s">
        <v>2930</v>
      </c>
      <c r="O1406" s="89" t="s">
        <v>3894</v>
      </c>
      <c r="P1406" s="89" t="s">
        <v>9257</v>
      </c>
      <c r="Q1406" s="91" t="s">
        <v>2807</v>
      </c>
      <c r="R1406" s="91" t="s">
        <v>9258</v>
      </c>
      <c r="S1406" s="78" t="s">
        <v>20794</v>
      </c>
      <c r="T1406" s="79">
        <v>1470000</v>
      </c>
      <c r="U1406" s="87"/>
    </row>
    <row r="1407" spans="1:21">
      <c r="A1407" s="87" t="s">
        <v>9206</v>
      </c>
      <c r="B1407" s="87" t="s">
        <v>8549</v>
      </c>
      <c r="C1407" s="87" t="s">
        <v>9207</v>
      </c>
      <c r="D1407" s="88">
        <v>436</v>
      </c>
      <c r="E1407" s="88">
        <v>2011</v>
      </c>
      <c r="F1407" s="467">
        <v>735000</v>
      </c>
      <c r="L1407" s="80">
        <v>41214</v>
      </c>
      <c r="M1407" s="74">
        <v>295</v>
      </c>
      <c r="N1407" s="81" t="s">
        <v>2930</v>
      </c>
      <c r="O1407" s="89" t="s">
        <v>3894</v>
      </c>
      <c r="P1407" s="89" t="s">
        <v>9259</v>
      </c>
      <c r="Q1407" s="91" t="s">
        <v>2807</v>
      </c>
      <c r="R1407" s="91" t="s">
        <v>9260</v>
      </c>
      <c r="S1407" s="78" t="s">
        <v>20794</v>
      </c>
      <c r="T1407" s="79">
        <v>735000</v>
      </c>
      <c r="U1407" s="87"/>
    </row>
    <row r="1408" spans="1:21">
      <c r="A1408" s="87" t="s">
        <v>9208</v>
      </c>
      <c r="B1408" s="87" t="s">
        <v>7359</v>
      </c>
      <c r="C1408" s="87">
        <v>35460857</v>
      </c>
      <c r="D1408" s="88">
        <v>436</v>
      </c>
      <c r="E1408" s="88">
        <v>2011</v>
      </c>
      <c r="F1408" s="467">
        <v>980000</v>
      </c>
      <c r="L1408" s="80">
        <v>41214</v>
      </c>
      <c r="M1408" s="74">
        <v>295</v>
      </c>
      <c r="N1408" s="81" t="s">
        <v>2930</v>
      </c>
      <c r="O1408" s="89" t="s">
        <v>3894</v>
      </c>
      <c r="P1408" s="89" t="s">
        <v>9261</v>
      </c>
      <c r="Q1408" s="91" t="s">
        <v>2856</v>
      </c>
      <c r="R1408" s="91" t="s">
        <v>9262</v>
      </c>
      <c r="S1408" s="78" t="s">
        <v>20794</v>
      </c>
      <c r="T1408" s="79">
        <v>980000</v>
      </c>
      <c r="U1408" s="87"/>
    </row>
    <row r="1409" spans="1:21">
      <c r="A1409" s="87" t="s">
        <v>9209</v>
      </c>
      <c r="B1409" s="87" t="s">
        <v>7359</v>
      </c>
      <c r="C1409" s="87">
        <v>71721530</v>
      </c>
      <c r="D1409" s="88">
        <v>436</v>
      </c>
      <c r="E1409" s="88">
        <v>2011</v>
      </c>
      <c r="F1409" s="467">
        <v>980000</v>
      </c>
      <c r="L1409" s="80">
        <v>41214</v>
      </c>
      <c r="M1409" s="74">
        <v>295</v>
      </c>
      <c r="N1409" s="81" t="s">
        <v>2930</v>
      </c>
      <c r="O1409" s="89" t="s">
        <v>3894</v>
      </c>
      <c r="P1409" s="89" t="s">
        <v>9263</v>
      </c>
      <c r="Q1409" s="91" t="s">
        <v>2807</v>
      </c>
      <c r="R1409" s="91" t="s">
        <v>9264</v>
      </c>
      <c r="S1409" s="78" t="s">
        <v>20794</v>
      </c>
      <c r="T1409" s="79">
        <v>980000</v>
      </c>
      <c r="U1409" s="87"/>
    </row>
    <row r="1410" spans="1:21">
      <c r="A1410" s="87" t="s">
        <v>9210</v>
      </c>
      <c r="B1410" s="87" t="s">
        <v>7359</v>
      </c>
      <c r="C1410" s="87">
        <v>10110932</v>
      </c>
      <c r="D1410" s="88">
        <v>436</v>
      </c>
      <c r="E1410" s="88">
        <v>2011</v>
      </c>
      <c r="F1410" s="467">
        <v>735000</v>
      </c>
      <c r="L1410" s="80">
        <v>41214</v>
      </c>
      <c r="M1410" s="74">
        <v>295</v>
      </c>
      <c r="N1410" s="81" t="s">
        <v>2930</v>
      </c>
      <c r="O1410" s="89" t="s">
        <v>3894</v>
      </c>
      <c r="P1410" s="89" t="s">
        <v>9265</v>
      </c>
      <c r="Q1410" s="91" t="s">
        <v>2807</v>
      </c>
      <c r="R1410" s="91" t="s">
        <v>9266</v>
      </c>
      <c r="S1410" s="78" t="s">
        <v>20794</v>
      </c>
      <c r="T1410" s="79">
        <v>735000</v>
      </c>
      <c r="U1410" s="87"/>
    </row>
    <row r="1411" spans="1:21">
      <c r="A1411" s="87" t="s">
        <v>9211</v>
      </c>
      <c r="B1411" s="87" t="s">
        <v>7359</v>
      </c>
      <c r="C1411" s="87">
        <v>71657900</v>
      </c>
      <c r="D1411" s="88">
        <v>436</v>
      </c>
      <c r="E1411" s="88">
        <v>2011</v>
      </c>
      <c r="F1411" s="467">
        <v>980000</v>
      </c>
      <c r="L1411" s="80">
        <v>41214</v>
      </c>
      <c r="M1411" s="74">
        <v>295</v>
      </c>
      <c r="N1411" s="81" t="s">
        <v>2930</v>
      </c>
      <c r="O1411" s="89" t="s">
        <v>3894</v>
      </c>
      <c r="P1411" s="89" t="s">
        <v>9267</v>
      </c>
      <c r="Q1411" s="91" t="s">
        <v>2807</v>
      </c>
      <c r="R1411" s="91" t="s">
        <v>9268</v>
      </c>
      <c r="S1411" s="78" t="s">
        <v>20794</v>
      </c>
      <c r="T1411" s="79">
        <v>980000</v>
      </c>
      <c r="U1411" s="87"/>
    </row>
    <row r="1412" spans="1:21">
      <c r="A1412" s="87" t="s">
        <v>9212</v>
      </c>
      <c r="B1412" s="87" t="s">
        <v>7359</v>
      </c>
      <c r="C1412" s="87">
        <v>42006233</v>
      </c>
      <c r="D1412" s="88">
        <v>436</v>
      </c>
      <c r="E1412" s="88">
        <v>2011</v>
      </c>
      <c r="F1412" s="467">
        <v>1225000</v>
      </c>
      <c r="L1412" s="80">
        <v>41214</v>
      </c>
      <c r="M1412" s="74">
        <v>295</v>
      </c>
      <c r="N1412" s="81" t="s">
        <v>2930</v>
      </c>
      <c r="O1412" s="89" t="s">
        <v>3894</v>
      </c>
      <c r="P1412" s="89" t="s">
        <v>9269</v>
      </c>
      <c r="Q1412" s="91" t="s">
        <v>9270</v>
      </c>
      <c r="R1412" s="91" t="s">
        <v>9271</v>
      </c>
      <c r="S1412" s="78" t="s">
        <v>20794</v>
      </c>
      <c r="T1412" s="79">
        <v>1225000</v>
      </c>
      <c r="U1412" s="87"/>
    </row>
    <row r="1413" spans="1:21">
      <c r="A1413" s="87" t="s">
        <v>9213</v>
      </c>
      <c r="B1413" s="87" t="s">
        <v>7359</v>
      </c>
      <c r="C1413" s="87">
        <v>43724854</v>
      </c>
      <c r="D1413" s="88">
        <v>436</v>
      </c>
      <c r="E1413" s="88">
        <v>2011</v>
      </c>
      <c r="F1413" s="467">
        <v>1225000</v>
      </c>
      <c r="L1413" s="80">
        <v>41214</v>
      </c>
      <c r="M1413" s="74">
        <v>295</v>
      </c>
      <c r="N1413" s="81" t="s">
        <v>2930</v>
      </c>
      <c r="O1413" s="89" t="s">
        <v>3894</v>
      </c>
      <c r="P1413" s="89" t="s">
        <v>9272</v>
      </c>
      <c r="Q1413" s="91" t="s">
        <v>2807</v>
      </c>
      <c r="R1413" s="91" t="s">
        <v>9273</v>
      </c>
      <c r="S1413" s="78" t="s">
        <v>20794</v>
      </c>
      <c r="T1413" s="79">
        <v>1225000</v>
      </c>
      <c r="U1413" s="87"/>
    </row>
    <row r="1414" spans="1:21">
      <c r="A1414" s="87" t="s">
        <v>9214</v>
      </c>
      <c r="B1414" s="87" t="s">
        <v>7870</v>
      </c>
      <c r="C1414" s="87">
        <v>51705449</v>
      </c>
      <c r="D1414" s="88">
        <v>436</v>
      </c>
      <c r="E1414" s="88">
        <v>2011</v>
      </c>
      <c r="F1414" s="467">
        <v>980000</v>
      </c>
      <c r="L1414" s="80">
        <v>41214</v>
      </c>
      <c r="M1414" s="74">
        <v>295</v>
      </c>
      <c r="N1414" s="81" t="s">
        <v>2930</v>
      </c>
      <c r="O1414" s="89" t="s">
        <v>3894</v>
      </c>
      <c r="P1414" s="89" t="s">
        <v>9274</v>
      </c>
      <c r="Q1414" s="91" t="s">
        <v>2856</v>
      </c>
      <c r="R1414" s="91" t="s">
        <v>3362</v>
      </c>
      <c r="S1414" s="78" t="s">
        <v>20794</v>
      </c>
      <c r="T1414" s="79">
        <v>980000</v>
      </c>
      <c r="U1414" s="87"/>
    </row>
    <row r="1415" spans="1:21">
      <c r="A1415" s="87" t="s">
        <v>9215</v>
      </c>
      <c r="B1415" s="87" t="s">
        <v>7359</v>
      </c>
      <c r="C1415" s="87">
        <v>6765164</v>
      </c>
      <c r="D1415" s="88">
        <v>436</v>
      </c>
      <c r="E1415" s="88">
        <v>2011</v>
      </c>
      <c r="F1415" s="467">
        <v>735000</v>
      </c>
      <c r="L1415" s="80">
        <v>41214</v>
      </c>
      <c r="M1415" s="74">
        <v>295</v>
      </c>
      <c r="N1415" s="81" t="s">
        <v>2930</v>
      </c>
      <c r="O1415" s="89" t="s">
        <v>3894</v>
      </c>
      <c r="P1415" s="89" t="s">
        <v>9275</v>
      </c>
      <c r="Q1415" s="91" t="s">
        <v>2856</v>
      </c>
      <c r="R1415" s="91" t="s">
        <v>9276</v>
      </c>
      <c r="S1415" s="78" t="s">
        <v>20794</v>
      </c>
      <c r="T1415" s="79">
        <v>735000</v>
      </c>
      <c r="U1415" s="87"/>
    </row>
    <row r="1416" spans="1:21">
      <c r="A1416" s="87" t="s">
        <v>9216</v>
      </c>
      <c r="B1416" s="87" t="s">
        <v>7359</v>
      </c>
      <c r="C1416" s="87">
        <v>19328090</v>
      </c>
      <c r="D1416" s="88">
        <v>436</v>
      </c>
      <c r="E1416" s="88">
        <v>2011</v>
      </c>
      <c r="F1416" s="467">
        <v>980000</v>
      </c>
      <c r="L1416" s="80">
        <v>41214</v>
      </c>
      <c r="M1416" s="74">
        <v>295</v>
      </c>
      <c r="N1416" s="81" t="s">
        <v>2930</v>
      </c>
      <c r="O1416" s="89" t="s">
        <v>3894</v>
      </c>
      <c r="P1416" s="89" t="s">
        <v>9277</v>
      </c>
      <c r="Q1416" s="91" t="s">
        <v>2856</v>
      </c>
      <c r="R1416" s="91" t="s">
        <v>9278</v>
      </c>
      <c r="S1416" s="78" t="s">
        <v>20794</v>
      </c>
      <c r="T1416" s="79">
        <v>980000</v>
      </c>
      <c r="U1416" s="87"/>
    </row>
    <row r="1417" spans="1:21">
      <c r="A1417" s="87" t="s">
        <v>9217</v>
      </c>
      <c r="B1417" s="87" t="s">
        <v>7870</v>
      </c>
      <c r="C1417" s="87">
        <v>14998553</v>
      </c>
      <c r="D1417" s="88">
        <v>436</v>
      </c>
      <c r="E1417" s="88">
        <v>2011</v>
      </c>
      <c r="F1417" s="467">
        <v>245000</v>
      </c>
      <c r="L1417" s="80">
        <v>41214</v>
      </c>
      <c r="M1417" s="74">
        <v>295</v>
      </c>
      <c r="N1417" s="81" t="s">
        <v>2930</v>
      </c>
      <c r="O1417" s="89" t="s">
        <v>2850</v>
      </c>
      <c r="P1417" s="89" t="s">
        <v>9279</v>
      </c>
      <c r="Q1417" s="91" t="s">
        <v>3132</v>
      </c>
      <c r="R1417" s="91" t="s">
        <v>9280</v>
      </c>
      <c r="S1417" s="78" t="s">
        <v>20794</v>
      </c>
      <c r="T1417" s="79">
        <v>245000</v>
      </c>
      <c r="U1417" s="87"/>
    </row>
    <row r="1418" spans="1:21">
      <c r="A1418" s="87" t="s">
        <v>9218</v>
      </c>
      <c r="B1418" s="87" t="s">
        <v>7870</v>
      </c>
      <c r="C1418" s="87">
        <v>51696158</v>
      </c>
      <c r="D1418" s="88">
        <v>436</v>
      </c>
      <c r="E1418" s="88">
        <v>2011</v>
      </c>
      <c r="F1418" s="467">
        <v>490000</v>
      </c>
      <c r="L1418" s="80">
        <v>41214</v>
      </c>
      <c r="M1418" s="74">
        <v>295</v>
      </c>
      <c r="N1418" s="81" t="s">
        <v>2930</v>
      </c>
      <c r="O1418" s="89" t="s">
        <v>3894</v>
      </c>
      <c r="P1418" s="89" t="s">
        <v>9281</v>
      </c>
      <c r="Q1418" s="91" t="s">
        <v>2856</v>
      </c>
      <c r="R1418" s="91" t="s">
        <v>9282</v>
      </c>
      <c r="S1418" s="78" t="s">
        <v>20794</v>
      </c>
      <c r="T1418" s="79">
        <v>490000</v>
      </c>
      <c r="U1418" s="87"/>
    </row>
    <row r="1419" spans="1:21">
      <c r="A1419" s="87" t="s">
        <v>9219</v>
      </c>
      <c r="B1419" s="87" t="s">
        <v>7870</v>
      </c>
      <c r="C1419" s="87">
        <v>91245878</v>
      </c>
      <c r="D1419" s="88">
        <v>436</v>
      </c>
      <c r="E1419" s="88">
        <v>2011</v>
      </c>
      <c r="F1419" s="467">
        <v>735000</v>
      </c>
      <c r="L1419" s="80">
        <v>41214</v>
      </c>
      <c r="M1419" s="74">
        <v>295</v>
      </c>
      <c r="N1419" s="81" t="s">
        <v>2930</v>
      </c>
      <c r="O1419" s="89" t="s">
        <v>3894</v>
      </c>
      <c r="P1419" s="89" t="s">
        <v>9283</v>
      </c>
      <c r="Q1419" s="91" t="s">
        <v>2807</v>
      </c>
      <c r="R1419" s="91" t="s">
        <v>9284</v>
      </c>
      <c r="S1419" s="78" t="s">
        <v>20794</v>
      </c>
      <c r="T1419" s="79">
        <v>735000</v>
      </c>
      <c r="U1419" s="87"/>
    </row>
    <row r="1420" spans="1:21">
      <c r="A1420" s="87" t="s">
        <v>9220</v>
      </c>
      <c r="B1420" s="87" t="s">
        <v>7359</v>
      </c>
      <c r="C1420" s="87">
        <v>41946092</v>
      </c>
      <c r="D1420" s="88">
        <v>436</v>
      </c>
      <c r="E1420" s="88">
        <v>2011</v>
      </c>
      <c r="F1420" s="467">
        <v>735000</v>
      </c>
      <c r="L1420" s="80">
        <v>41214</v>
      </c>
      <c r="M1420" s="74">
        <v>295</v>
      </c>
      <c r="N1420" s="81" t="s">
        <v>2930</v>
      </c>
      <c r="O1420" s="89" t="s">
        <v>3894</v>
      </c>
      <c r="P1420" s="89" t="s">
        <v>9285</v>
      </c>
      <c r="Q1420" s="91" t="s">
        <v>2807</v>
      </c>
      <c r="R1420" s="91" t="s">
        <v>9286</v>
      </c>
      <c r="S1420" s="78" t="s">
        <v>20794</v>
      </c>
      <c r="T1420" s="79">
        <v>735000</v>
      </c>
      <c r="U1420" s="87"/>
    </row>
    <row r="1421" spans="1:21">
      <c r="A1421" s="87" t="s">
        <v>9221</v>
      </c>
      <c r="B1421" s="87" t="s">
        <v>7870</v>
      </c>
      <c r="C1421" s="87">
        <v>79597394</v>
      </c>
      <c r="D1421" s="88">
        <v>436</v>
      </c>
      <c r="E1421" s="88">
        <v>2011</v>
      </c>
      <c r="F1421" s="467">
        <v>980000</v>
      </c>
      <c r="L1421" s="80">
        <v>41214</v>
      </c>
      <c r="M1421" s="74">
        <v>295</v>
      </c>
      <c r="N1421" s="81" t="s">
        <v>2930</v>
      </c>
      <c r="O1421" s="89" t="s">
        <v>3894</v>
      </c>
      <c r="P1421" s="89" t="s">
        <v>5374</v>
      </c>
      <c r="Q1421" s="91" t="s">
        <v>2807</v>
      </c>
      <c r="R1421" s="91" t="s">
        <v>9287</v>
      </c>
      <c r="S1421" s="78" t="s">
        <v>20794</v>
      </c>
      <c r="T1421" s="79">
        <v>980000</v>
      </c>
      <c r="U1421" s="87"/>
    </row>
    <row r="1422" spans="1:21">
      <c r="A1422" s="87" t="s">
        <v>9222</v>
      </c>
      <c r="B1422" s="87" t="s">
        <v>7870</v>
      </c>
      <c r="C1422" s="87">
        <v>17330184</v>
      </c>
      <c r="D1422" s="88">
        <v>436</v>
      </c>
      <c r="E1422" s="88">
        <v>2011</v>
      </c>
      <c r="F1422" s="467">
        <v>980000</v>
      </c>
      <c r="L1422" s="80">
        <v>41214</v>
      </c>
      <c r="M1422" s="74">
        <v>295</v>
      </c>
      <c r="N1422" s="81" t="s">
        <v>2930</v>
      </c>
      <c r="O1422" s="89" t="s">
        <v>3894</v>
      </c>
      <c r="P1422" s="89" t="s">
        <v>9288</v>
      </c>
      <c r="Q1422" s="91" t="s">
        <v>9289</v>
      </c>
      <c r="R1422" s="91" t="s">
        <v>9290</v>
      </c>
      <c r="S1422" s="78" t="s">
        <v>20794</v>
      </c>
      <c r="T1422" s="79">
        <v>980000</v>
      </c>
      <c r="U1422" s="87"/>
    </row>
    <row r="1423" spans="1:21">
      <c r="A1423" s="87" t="s">
        <v>9223</v>
      </c>
      <c r="B1423" s="87" t="s">
        <v>7359</v>
      </c>
      <c r="C1423" s="87">
        <v>14200928</v>
      </c>
      <c r="D1423" s="88">
        <v>436</v>
      </c>
      <c r="E1423" s="88">
        <v>2011</v>
      </c>
      <c r="F1423" s="467">
        <v>735000</v>
      </c>
      <c r="L1423" s="80">
        <v>41214</v>
      </c>
      <c r="M1423" s="74">
        <v>295</v>
      </c>
      <c r="N1423" s="81" t="s">
        <v>2930</v>
      </c>
      <c r="O1423" s="89" t="s">
        <v>3894</v>
      </c>
      <c r="P1423" s="89" t="s">
        <v>9291</v>
      </c>
      <c r="Q1423" s="91" t="s">
        <v>2964</v>
      </c>
      <c r="R1423" s="91" t="s">
        <v>9292</v>
      </c>
      <c r="S1423" s="78" t="s">
        <v>20794</v>
      </c>
      <c r="T1423" s="79">
        <v>735000</v>
      </c>
      <c r="U1423" s="87"/>
    </row>
    <row r="1424" spans="1:21">
      <c r="A1424" s="87" t="s">
        <v>9224</v>
      </c>
      <c r="B1424" s="87" t="s">
        <v>7359</v>
      </c>
      <c r="C1424" s="87">
        <v>3469385</v>
      </c>
      <c r="D1424" s="88">
        <v>436</v>
      </c>
      <c r="E1424" s="88">
        <v>2011</v>
      </c>
      <c r="F1424" s="467">
        <v>735000</v>
      </c>
      <c r="L1424" s="80">
        <v>41214</v>
      </c>
      <c r="M1424" s="74">
        <v>295</v>
      </c>
      <c r="N1424" s="81" t="s">
        <v>2930</v>
      </c>
      <c r="O1424" s="89" t="s">
        <v>3894</v>
      </c>
      <c r="P1424" s="89" t="s">
        <v>9293</v>
      </c>
      <c r="Q1424" s="91" t="s">
        <v>2807</v>
      </c>
      <c r="R1424" s="91" t="s">
        <v>9294</v>
      </c>
      <c r="S1424" s="78" t="s">
        <v>20794</v>
      </c>
      <c r="T1424" s="79">
        <v>735000</v>
      </c>
      <c r="U1424" s="87"/>
    </row>
    <row r="1425" spans="1:21">
      <c r="A1425" s="87" t="s">
        <v>8869</v>
      </c>
      <c r="B1425" s="87" t="s">
        <v>7359</v>
      </c>
      <c r="C1425" s="87">
        <v>31472621</v>
      </c>
      <c r="D1425" s="88">
        <v>436</v>
      </c>
      <c r="E1425" s="88">
        <v>2011</v>
      </c>
      <c r="F1425" s="467">
        <v>735000</v>
      </c>
      <c r="L1425" s="80">
        <v>41214</v>
      </c>
      <c r="M1425" s="74">
        <v>295</v>
      </c>
      <c r="N1425" s="81" t="s">
        <v>2930</v>
      </c>
      <c r="O1425" s="89" t="s">
        <v>3894</v>
      </c>
      <c r="P1425" s="89" t="s">
        <v>9027</v>
      </c>
      <c r="Q1425" s="91" t="s">
        <v>2807</v>
      </c>
      <c r="R1425" s="91" t="s">
        <v>9028</v>
      </c>
      <c r="S1425" s="78" t="s">
        <v>20794</v>
      </c>
      <c r="T1425" s="79">
        <v>735000</v>
      </c>
      <c r="U1425" s="87"/>
    </row>
    <row r="1426" spans="1:21">
      <c r="A1426" s="87" t="s">
        <v>9225</v>
      </c>
      <c r="B1426" s="87" t="s">
        <v>7359</v>
      </c>
      <c r="C1426" s="87">
        <v>7500332</v>
      </c>
      <c r="D1426" s="88">
        <v>436</v>
      </c>
      <c r="E1426" s="88">
        <v>2011</v>
      </c>
      <c r="F1426" s="467">
        <v>245000</v>
      </c>
      <c r="L1426" s="80">
        <v>41214</v>
      </c>
      <c r="M1426" s="74">
        <v>295</v>
      </c>
      <c r="N1426" s="81" t="s">
        <v>2930</v>
      </c>
      <c r="O1426" s="89" t="s">
        <v>2850</v>
      </c>
      <c r="P1426" s="89" t="s">
        <v>9295</v>
      </c>
      <c r="Q1426" s="91" t="s">
        <v>8562</v>
      </c>
      <c r="R1426" s="91" t="s">
        <v>9296</v>
      </c>
      <c r="S1426" s="78" t="s">
        <v>20794</v>
      </c>
      <c r="T1426" s="79">
        <v>245000</v>
      </c>
      <c r="U1426" s="87"/>
    </row>
    <row r="1427" spans="1:21">
      <c r="A1427" s="87" t="s">
        <v>9226</v>
      </c>
      <c r="B1427" s="87" t="s">
        <v>7870</v>
      </c>
      <c r="C1427" s="87">
        <v>19494031</v>
      </c>
      <c r="D1427" s="88">
        <v>436</v>
      </c>
      <c r="E1427" s="88">
        <v>2011</v>
      </c>
      <c r="F1427" s="467">
        <v>735000</v>
      </c>
      <c r="L1427" s="80">
        <v>41214</v>
      </c>
      <c r="M1427" s="74">
        <v>295</v>
      </c>
      <c r="N1427" s="81" t="s">
        <v>2930</v>
      </c>
      <c r="O1427" s="89" t="s">
        <v>3894</v>
      </c>
      <c r="P1427" s="89" t="s">
        <v>9297</v>
      </c>
      <c r="Q1427" s="91" t="s">
        <v>2856</v>
      </c>
      <c r="R1427" s="91" t="s">
        <v>9298</v>
      </c>
      <c r="S1427" s="78" t="s">
        <v>20794</v>
      </c>
      <c r="T1427" s="79">
        <v>735000</v>
      </c>
      <c r="U1427" s="87"/>
    </row>
    <row r="1428" spans="1:21">
      <c r="A1428" s="87" t="s">
        <v>9227</v>
      </c>
      <c r="B1428" s="87" t="s">
        <v>7359</v>
      </c>
      <c r="C1428" s="87">
        <v>46375684</v>
      </c>
      <c r="D1428" s="88">
        <v>436</v>
      </c>
      <c r="E1428" s="88">
        <v>2011</v>
      </c>
      <c r="F1428" s="467">
        <v>735000</v>
      </c>
      <c r="L1428" s="80">
        <v>41214</v>
      </c>
      <c r="M1428" s="74">
        <v>295</v>
      </c>
      <c r="N1428" s="81" t="s">
        <v>2930</v>
      </c>
      <c r="O1428" s="89" t="s">
        <v>3894</v>
      </c>
      <c r="P1428" s="89" t="s">
        <v>9299</v>
      </c>
      <c r="Q1428" s="91" t="s">
        <v>2856</v>
      </c>
      <c r="R1428" s="91" t="s">
        <v>9300</v>
      </c>
      <c r="S1428" s="78" t="s">
        <v>20794</v>
      </c>
      <c r="T1428" s="79">
        <v>735000</v>
      </c>
      <c r="U1428" s="87"/>
    </row>
    <row r="1429" spans="1:21">
      <c r="A1429" s="87" t="s">
        <v>9228</v>
      </c>
      <c r="B1429" s="87" t="s">
        <v>7359</v>
      </c>
      <c r="C1429" s="87">
        <v>28546746</v>
      </c>
      <c r="D1429" s="88">
        <v>436</v>
      </c>
      <c r="E1429" s="88">
        <v>2011</v>
      </c>
      <c r="F1429" s="467">
        <v>1470000</v>
      </c>
      <c r="L1429" s="80">
        <v>41214</v>
      </c>
      <c r="M1429" s="74">
        <v>295</v>
      </c>
      <c r="N1429" s="81" t="s">
        <v>2930</v>
      </c>
      <c r="O1429" s="89" t="s">
        <v>3894</v>
      </c>
      <c r="P1429" s="89" t="s">
        <v>9301</v>
      </c>
      <c r="Q1429" s="91" t="s">
        <v>2807</v>
      </c>
      <c r="R1429" s="91" t="s">
        <v>9302</v>
      </c>
      <c r="S1429" s="78" t="s">
        <v>20794</v>
      </c>
      <c r="T1429" s="79">
        <v>1470000</v>
      </c>
      <c r="U1429" s="87"/>
    </row>
    <row r="1430" spans="1:21">
      <c r="A1430" s="87" t="s">
        <v>9303</v>
      </c>
      <c r="B1430" s="87" t="s">
        <v>7870</v>
      </c>
      <c r="C1430" s="87">
        <v>51935009</v>
      </c>
      <c r="D1430" s="88">
        <v>276</v>
      </c>
      <c r="E1430" s="88">
        <v>2011</v>
      </c>
      <c r="F1430" s="467">
        <v>1470000</v>
      </c>
      <c r="L1430" s="80">
        <v>41220</v>
      </c>
      <c r="M1430" s="74">
        <v>297</v>
      </c>
      <c r="N1430" s="81" t="s">
        <v>2930</v>
      </c>
      <c r="O1430" s="89" t="s">
        <v>3894</v>
      </c>
      <c r="P1430" s="89" t="s">
        <v>9375</v>
      </c>
      <c r="Q1430" s="91" t="s">
        <v>2807</v>
      </c>
      <c r="R1430" s="91" t="s">
        <v>9376</v>
      </c>
      <c r="S1430" s="78" t="s">
        <v>20789</v>
      </c>
      <c r="T1430" s="79">
        <v>1470000</v>
      </c>
      <c r="U1430" s="87"/>
    </row>
    <row r="1431" spans="1:21">
      <c r="A1431" s="87" t="s">
        <v>9304</v>
      </c>
      <c r="B1431" s="87" t="s">
        <v>7359</v>
      </c>
      <c r="C1431" s="87">
        <v>98494034</v>
      </c>
      <c r="D1431" s="88">
        <v>276</v>
      </c>
      <c r="E1431" s="88">
        <v>2011</v>
      </c>
      <c r="F1431" s="467">
        <v>716000</v>
      </c>
      <c r="L1431" s="80">
        <v>41220</v>
      </c>
      <c r="M1431" s="74">
        <v>297</v>
      </c>
      <c r="N1431" s="81" t="s">
        <v>2930</v>
      </c>
      <c r="O1431" s="89" t="s">
        <v>3894</v>
      </c>
      <c r="P1431" s="89" t="s">
        <v>9377</v>
      </c>
      <c r="Q1431" s="91" t="s">
        <v>2807</v>
      </c>
      <c r="R1431" s="91" t="s">
        <v>9378</v>
      </c>
      <c r="S1431" s="78" t="s">
        <v>20789</v>
      </c>
      <c r="T1431" s="79">
        <v>716000</v>
      </c>
      <c r="U1431" s="87"/>
    </row>
    <row r="1432" spans="1:21">
      <c r="A1432" s="87" t="s">
        <v>9305</v>
      </c>
      <c r="B1432" s="87" t="s">
        <v>7870</v>
      </c>
      <c r="C1432" s="87">
        <v>91111162</v>
      </c>
      <c r="D1432" s="88">
        <v>276</v>
      </c>
      <c r="E1432" s="88">
        <v>2011</v>
      </c>
      <c r="F1432" s="467">
        <v>245000</v>
      </c>
      <c r="L1432" s="80">
        <v>41220</v>
      </c>
      <c r="M1432" s="74">
        <v>297</v>
      </c>
      <c r="N1432" s="81" t="s">
        <v>2930</v>
      </c>
      <c r="O1432" s="89" t="s">
        <v>3894</v>
      </c>
      <c r="P1432" s="89" t="s">
        <v>9379</v>
      </c>
      <c r="Q1432" s="91" t="s">
        <v>2807</v>
      </c>
      <c r="R1432" s="91" t="s">
        <v>9380</v>
      </c>
      <c r="S1432" s="78" t="s">
        <v>20789</v>
      </c>
      <c r="T1432" s="79">
        <v>245000</v>
      </c>
      <c r="U1432" s="87"/>
    </row>
    <row r="1433" spans="1:21">
      <c r="A1433" s="87" t="s">
        <v>9306</v>
      </c>
      <c r="B1433" s="87" t="s">
        <v>7870</v>
      </c>
      <c r="C1433" s="87">
        <v>7554003</v>
      </c>
      <c r="D1433" s="88">
        <v>276</v>
      </c>
      <c r="E1433" s="88">
        <v>2011</v>
      </c>
      <c r="F1433" s="467">
        <v>1225000</v>
      </c>
      <c r="L1433" s="80">
        <v>41220</v>
      </c>
      <c r="M1433" s="74">
        <v>297</v>
      </c>
      <c r="N1433" s="81" t="s">
        <v>2930</v>
      </c>
      <c r="O1433" s="89" t="s">
        <v>3894</v>
      </c>
      <c r="P1433" s="89" t="s">
        <v>9381</v>
      </c>
      <c r="Q1433" s="91" t="s">
        <v>4596</v>
      </c>
      <c r="R1433" s="91" t="s">
        <v>9382</v>
      </c>
      <c r="S1433" s="78" t="s">
        <v>20789</v>
      </c>
      <c r="T1433" s="79">
        <v>1225000</v>
      </c>
      <c r="U1433" s="87"/>
    </row>
    <row r="1434" spans="1:21">
      <c r="A1434" s="87" t="s">
        <v>9307</v>
      </c>
      <c r="B1434" s="87" t="s">
        <v>7870</v>
      </c>
      <c r="C1434" s="87">
        <v>88278917</v>
      </c>
      <c r="D1434" s="88">
        <v>276</v>
      </c>
      <c r="E1434" s="88">
        <v>2011</v>
      </c>
      <c r="F1434" s="467">
        <v>1700100</v>
      </c>
      <c r="L1434" s="80">
        <v>41220</v>
      </c>
      <c r="M1434" s="74">
        <v>297</v>
      </c>
      <c r="N1434" s="81" t="s">
        <v>2930</v>
      </c>
      <c r="O1434" s="89" t="s">
        <v>3894</v>
      </c>
      <c r="P1434" s="89">
        <v>538073859</v>
      </c>
      <c r="Q1434" s="91" t="s">
        <v>4075</v>
      </c>
      <c r="R1434" s="91" t="s">
        <v>9383</v>
      </c>
      <c r="S1434" s="78" t="s">
        <v>20789</v>
      </c>
      <c r="T1434" s="79">
        <v>1700100</v>
      </c>
      <c r="U1434" s="87"/>
    </row>
    <row r="1435" spans="1:21">
      <c r="A1435" s="87" t="s">
        <v>9308</v>
      </c>
      <c r="B1435" s="87" t="s">
        <v>7870</v>
      </c>
      <c r="C1435" s="87">
        <v>76269701</v>
      </c>
      <c r="D1435" s="88">
        <v>276</v>
      </c>
      <c r="E1435" s="88">
        <v>2011</v>
      </c>
      <c r="F1435" s="467">
        <v>3400200</v>
      </c>
      <c r="L1435" s="80">
        <v>41220</v>
      </c>
      <c r="M1435" s="74">
        <v>297</v>
      </c>
      <c r="N1435" s="81" t="s">
        <v>2930</v>
      </c>
      <c r="O1435" s="89" t="s">
        <v>3894</v>
      </c>
      <c r="P1435" s="89" t="s">
        <v>9384</v>
      </c>
      <c r="Q1435" s="91" t="s">
        <v>4541</v>
      </c>
      <c r="R1435" s="91" t="s">
        <v>9385</v>
      </c>
      <c r="S1435" s="78" t="s">
        <v>20789</v>
      </c>
      <c r="T1435" s="79">
        <v>3400200</v>
      </c>
      <c r="U1435" s="87"/>
    </row>
    <row r="1436" spans="1:21">
      <c r="A1436" s="87" t="s">
        <v>9309</v>
      </c>
      <c r="B1436" s="87" t="s">
        <v>7359</v>
      </c>
      <c r="C1436" s="87">
        <v>19121858</v>
      </c>
      <c r="D1436" s="88">
        <v>276</v>
      </c>
      <c r="E1436" s="88">
        <v>2011</v>
      </c>
      <c r="F1436" s="467">
        <v>6800400</v>
      </c>
      <c r="L1436" s="80">
        <v>41220</v>
      </c>
      <c r="M1436" s="74">
        <v>297</v>
      </c>
      <c r="N1436" s="81" t="s">
        <v>2930</v>
      </c>
      <c r="O1436" s="89" t="s">
        <v>3894</v>
      </c>
      <c r="P1436" s="89" t="s">
        <v>9386</v>
      </c>
      <c r="Q1436" s="91" t="s">
        <v>2856</v>
      </c>
      <c r="R1436" s="91" t="s">
        <v>9387</v>
      </c>
      <c r="S1436" s="78" t="s">
        <v>20789</v>
      </c>
      <c r="T1436" s="79">
        <v>6800400</v>
      </c>
      <c r="U1436" s="87"/>
    </row>
    <row r="1437" spans="1:21">
      <c r="A1437" s="87" t="s">
        <v>9310</v>
      </c>
      <c r="B1437" s="87" t="s">
        <v>7359</v>
      </c>
      <c r="C1437" s="87">
        <v>10535159</v>
      </c>
      <c r="D1437" s="88">
        <v>276</v>
      </c>
      <c r="E1437" s="88">
        <v>2011</v>
      </c>
      <c r="F1437" s="467">
        <v>3400200</v>
      </c>
      <c r="L1437" s="80">
        <v>41220</v>
      </c>
      <c r="M1437" s="74">
        <v>297</v>
      </c>
      <c r="N1437" s="81" t="s">
        <v>2930</v>
      </c>
      <c r="O1437" s="89" t="s">
        <v>3894</v>
      </c>
      <c r="P1437" s="89" t="s">
        <v>9388</v>
      </c>
      <c r="Q1437" s="91" t="s">
        <v>2964</v>
      </c>
      <c r="R1437" s="91" t="s">
        <v>9389</v>
      </c>
      <c r="S1437" s="78" t="s">
        <v>20789</v>
      </c>
      <c r="T1437" s="79">
        <v>3400200</v>
      </c>
      <c r="U1437" s="87"/>
    </row>
    <row r="1438" spans="1:21">
      <c r="A1438" s="87" t="s">
        <v>9311</v>
      </c>
      <c r="B1438" s="87" t="s">
        <v>7870</v>
      </c>
      <c r="C1438" s="87" t="s">
        <v>9312</v>
      </c>
      <c r="D1438" s="88">
        <v>276</v>
      </c>
      <c r="E1438" s="88">
        <v>2011</v>
      </c>
      <c r="F1438" s="467">
        <v>1700100</v>
      </c>
      <c r="L1438" s="80">
        <v>41220</v>
      </c>
      <c r="M1438" s="74">
        <v>297</v>
      </c>
      <c r="N1438" s="81" t="s">
        <v>2930</v>
      </c>
      <c r="O1438" s="89" t="s">
        <v>3894</v>
      </c>
      <c r="P1438" s="89" t="s">
        <v>9390</v>
      </c>
      <c r="Q1438" s="91" t="s">
        <v>2888</v>
      </c>
      <c r="R1438" s="91" t="s">
        <v>9391</v>
      </c>
      <c r="S1438" s="78" t="s">
        <v>20789</v>
      </c>
      <c r="T1438" s="79">
        <v>1700100</v>
      </c>
      <c r="U1438" s="87"/>
    </row>
    <row r="1439" spans="1:21">
      <c r="A1439" s="87" t="s">
        <v>9313</v>
      </c>
      <c r="B1439" s="87" t="s">
        <v>7359</v>
      </c>
      <c r="C1439" s="87">
        <v>6769866</v>
      </c>
      <c r="D1439" s="88">
        <v>276</v>
      </c>
      <c r="E1439" s="88">
        <v>2011</v>
      </c>
      <c r="F1439" s="467">
        <v>1700100</v>
      </c>
      <c r="L1439" s="80">
        <v>41220</v>
      </c>
      <c r="M1439" s="74">
        <v>297</v>
      </c>
      <c r="N1439" s="81" t="s">
        <v>2930</v>
      </c>
      <c r="O1439" s="89" t="s">
        <v>2850</v>
      </c>
      <c r="P1439" s="89" t="s">
        <v>9392</v>
      </c>
      <c r="Q1439" s="91" t="s">
        <v>2856</v>
      </c>
      <c r="R1439" s="91" t="s">
        <v>9393</v>
      </c>
      <c r="S1439" s="78" t="s">
        <v>20789</v>
      </c>
      <c r="T1439" s="79">
        <v>1700100</v>
      </c>
      <c r="U1439" s="87"/>
    </row>
    <row r="1440" spans="1:21">
      <c r="A1440" s="87" t="s">
        <v>8788</v>
      </c>
      <c r="B1440" s="87" t="s">
        <v>7359</v>
      </c>
      <c r="C1440" s="87">
        <v>16187832</v>
      </c>
      <c r="D1440" s="88">
        <v>276</v>
      </c>
      <c r="E1440" s="88">
        <v>2011</v>
      </c>
      <c r="F1440" s="467">
        <v>980000</v>
      </c>
      <c r="L1440" s="80">
        <v>41220</v>
      </c>
      <c r="M1440" s="74">
        <v>297</v>
      </c>
      <c r="N1440" s="81" t="s">
        <v>2930</v>
      </c>
      <c r="O1440" s="89" t="s">
        <v>3894</v>
      </c>
      <c r="P1440" s="89" t="s">
        <v>9394</v>
      </c>
      <c r="Q1440" s="91" t="s">
        <v>2807</v>
      </c>
      <c r="R1440" s="91" t="s">
        <v>8890</v>
      </c>
      <c r="S1440" s="78" t="s">
        <v>20789</v>
      </c>
      <c r="T1440" s="79">
        <v>980000</v>
      </c>
      <c r="U1440" s="87"/>
    </row>
    <row r="1441" spans="1:21">
      <c r="A1441" s="87" t="s">
        <v>9314</v>
      </c>
      <c r="B1441" s="87" t="s">
        <v>7359</v>
      </c>
      <c r="C1441" s="87">
        <v>16637673</v>
      </c>
      <c r="D1441" s="88">
        <v>276</v>
      </c>
      <c r="E1441" s="88">
        <v>2011</v>
      </c>
      <c r="F1441" s="467">
        <v>245000</v>
      </c>
      <c r="L1441" s="80">
        <v>41220</v>
      </c>
      <c r="M1441" s="74">
        <v>297</v>
      </c>
      <c r="N1441" s="81" t="s">
        <v>2930</v>
      </c>
      <c r="O1441" s="89" t="s">
        <v>3894</v>
      </c>
      <c r="P1441" s="89" t="s">
        <v>9395</v>
      </c>
      <c r="Q1441" s="91" t="s">
        <v>2807</v>
      </c>
      <c r="R1441" s="91" t="s">
        <v>9396</v>
      </c>
      <c r="S1441" s="78" t="s">
        <v>20789</v>
      </c>
      <c r="T1441" s="79">
        <v>245000</v>
      </c>
      <c r="U1441" s="87"/>
    </row>
    <row r="1442" spans="1:21">
      <c r="A1442" s="87" t="s">
        <v>9315</v>
      </c>
      <c r="B1442" s="87" t="s">
        <v>7359</v>
      </c>
      <c r="C1442" s="87">
        <v>10280785</v>
      </c>
      <c r="D1442" s="88">
        <v>276</v>
      </c>
      <c r="E1442" s="88">
        <v>2011</v>
      </c>
      <c r="F1442" s="467">
        <v>2205000</v>
      </c>
      <c r="L1442" s="80">
        <v>41220</v>
      </c>
      <c r="M1442" s="74">
        <v>297</v>
      </c>
      <c r="N1442" s="81" t="s">
        <v>2930</v>
      </c>
      <c r="O1442" s="89" t="s">
        <v>3894</v>
      </c>
      <c r="P1442" s="89" t="s">
        <v>9397</v>
      </c>
      <c r="Q1442" s="91" t="s">
        <v>2807</v>
      </c>
      <c r="R1442" s="91" t="s">
        <v>7485</v>
      </c>
      <c r="S1442" s="78" t="s">
        <v>20789</v>
      </c>
      <c r="T1442" s="79">
        <v>2205000</v>
      </c>
      <c r="U1442" s="87"/>
    </row>
    <row r="1443" spans="1:21">
      <c r="A1443" s="87" t="s">
        <v>9316</v>
      </c>
      <c r="B1443" s="87" t="s">
        <v>7359</v>
      </c>
      <c r="C1443" s="87">
        <v>79780091</v>
      </c>
      <c r="D1443" s="88">
        <v>276</v>
      </c>
      <c r="E1443" s="88">
        <v>2011</v>
      </c>
      <c r="F1443" s="467">
        <v>1700100</v>
      </c>
      <c r="L1443" s="80">
        <v>41220</v>
      </c>
      <c r="M1443" s="74">
        <v>297</v>
      </c>
      <c r="N1443" s="81" t="s">
        <v>2930</v>
      </c>
      <c r="O1443" s="89" t="s">
        <v>3894</v>
      </c>
      <c r="P1443" s="89" t="s">
        <v>9398</v>
      </c>
      <c r="Q1443" s="91" t="s">
        <v>2807</v>
      </c>
      <c r="R1443" s="91" t="s">
        <v>9399</v>
      </c>
      <c r="S1443" s="78" t="s">
        <v>20789</v>
      </c>
      <c r="T1443" s="79">
        <v>1700100</v>
      </c>
      <c r="U1443" s="87"/>
    </row>
    <row r="1444" spans="1:21">
      <c r="A1444" s="87" t="s">
        <v>9317</v>
      </c>
      <c r="B1444" s="87" t="s">
        <v>7359</v>
      </c>
      <c r="C1444" s="87">
        <v>98377963</v>
      </c>
      <c r="D1444" s="88">
        <v>276</v>
      </c>
      <c r="E1444" s="88">
        <v>2011</v>
      </c>
      <c r="F1444" s="467">
        <v>980000</v>
      </c>
      <c r="L1444" s="80">
        <v>41220</v>
      </c>
      <c r="M1444" s="74">
        <v>297</v>
      </c>
      <c r="N1444" s="81" t="s">
        <v>2930</v>
      </c>
      <c r="O1444" s="89" t="s">
        <v>3894</v>
      </c>
      <c r="P1444" s="89" t="s">
        <v>9400</v>
      </c>
      <c r="Q1444" s="91" t="s">
        <v>2856</v>
      </c>
      <c r="R1444" s="91" t="s">
        <v>9401</v>
      </c>
      <c r="S1444" s="78" t="s">
        <v>20789</v>
      </c>
      <c r="T1444" s="79">
        <v>980000</v>
      </c>
      <c r="U1444" s="87"/>
    </row>
    <row r="1445" spans="1:21">
      <c r="A1445" s="87" t="s">
        <v>9318</v>
      </c>
      <c r="B1445" s="87" t="s">
        <v>7870</v>
      </c>
      <c r="C1445" s="87">
        <v>79959996</v>
      </c>
      <c r="D1445" s="88">
        <v>276</v>
      </c>
      <c r="E1445" s="88">
        <v>2011</v>
      </c>
      <c r="F1445" s="467">
        <v>2550150</v>
      </c>
      <c r="L1445" s="80">
        <v>41220</v>
      </c>
      <c r="M1445" s="74">
        <v>297</v>
      </c>
      <c r="N1445" s="81" t="s">
        <v>2930</v>
      </c>
      <c r="O1445" s="89" t="s">
        <v>3894</v>
      </c>
      <c r="P1445" s="89" t="s">
        <v>9402</v>
      </c>
      <c r="Q1445" s="91" t="s">
        <v>4541</v>
      </c>
      <c r="R1445" s="91" t="s">
        <v>9403</v>
      </c>
      <c r="S1445" s="78" t="s">
        <v>20789</v>
      </c>
      <c r="T1445" s="79">
        <v>2550150</v>
      </c>
      <c r="U1445" s="87"/>
    </row>
    <row r="1446" spans="1:21">
      <c r="A1446" s="87" t="s">
        <v>9319</v>
      </c>
      <c r="B1446" s="87" t="s">
        <v>7359</v>
      </c>
      <c r="C1446" s="87">
        <v>10136713</v>
      </c>
      <c r="D1446" s="88">
        <v>276</v>
      </c>
      <c r="E1446" s="88">
        <v>2011</v>
      </c>
      <c r="F1446" s="467">
        <v>1700100</v>
      </c>
      <c r="L1446" s="80">
        <v>41220</v>
      </c>
      <c r="M1446" s="74">
        <v>297</v>
      </c>
      <c r="N1446" s="81" t="s">
        <v>2930</v>
      </c>
      <c r="O1446" s="89" t="s">
        <v>3894</v>
      </c>
      <c r="P1446" s="89" t="s">
        <v>9404</v>
      </c>
      <c r="Q1446" s="91" t="s">
        <v>2835</v>
      </c>
      <c r="R1446" s="91" t="s">
        <v>9405</v>
      </c>
      <c r="S1446" s="78" t="s">
        <v>20789</v>
      </c>
      <c r="T1446" s="79">
        <v>1700100</v>
      </c>
      <c r="U1446" s="87"/>
    </row>
    <row r="1447" spans="1:21">
      <c r="A1447" s="87" t="s">
        <v>9320</v>
      </c>
      <c r="B1447" s="87" t="s">
        <v>7359</v>
      </c>
      <c r="C1447" s="87">
        <v>16752279</v>
      </c>
      <c r="D1447" s="88">
        <v>276</v>
      </c>
      <c r="E1447" s="88">
        <v>2011</v>
      </c>
      <c r="F1447" s="467">
        <v>2205000</v>
      </c>
      <c r="L1447" s="80">
        <v>41220</v>
      </c>
      <c r="M1447" s="74">
        <v>297</v>
      </c>
      <c r="N1447" s="81" t="s">
        <v>2930</v>
      </c>
      <c r="O1447" s="89" t="s">
        <v>3894</v>
      </c>
      <c r="P1447" s="89" t="s">
        <v>9406</v>
      </c>
      <c r="Q1447" s="91" t="s">
        <v>2807</v>
      </c>
      <c r="R1447" s="91" t="s">
        <v>9407</v>
      </c>
      <c r="S1447" s="78" t="s">
        <v>20789</v>
      </c>
      <c r="T1447" s="79">
        <v>2205000</v>
      </c>
      <c r="U1447" s="87"/>
    </row>
    <row r="1448" spans="1:21">
      <c r="A1448" s="87" t="s">
        <v>9321</v>
      </c>
      <c r="B1448" s="87" t="s">
        <v>8549</v>
      </c>
      <c r="C1448" s="87" t="s">
        <v>9322</v>
      </c>
      <c r="D1448" s="88">
        <v>276</v>
      </c>
      <c r="E1448" s="88">
        <v>2011</v>
      </c>
      <c r="F1448" s="467">
        <v>980000</v>
      </c>
      <c r="L1448" s="80">
        <v>41220</v>
      </c>
      <c r="M1448" s="74">
        <v>297</v>
      </c>
      <c r="N1448" s="81" t="s">
        <v>2930</v>
      </c>
      <c r="O1448" s="89" t="s">
        <v>3894</v>
      </c>
      <c r="P1448" s="89">
        <v>520208984</v>
      </c>
      <c r="Q1448" s="91" t="s">
        <v>9247</v>
      </c>
      <c r="R1448" s="91" t="s">
        <v>9408</v>
      </c>
      <c r="S1448" s="78" t="s">
        <v>20789</v>
      </c>
      <c r="T1448" s="79">
        <v>980000</v>
      </c>
      <c r="U1448" s="87"/>
    </row>
    <row r="1449" spans="1:21">
      <c r="A1449" s="87" t="s">
        <v>9323</v>
      </c>
      <c r="B1449" s="87" t="s">
        <v>7359</v>
      </c>
      <c r="C1449" s="87">
        <v>72357560</v>
      </c>
      <c r="D1449" s="88">
        <v>276</v>
      </c>
      <c r="E1449" s="88">
        <v>2011</v>
      </c>
      <c r="F1449" s="467">
        <v>2550150</v>
      </c>
      <c r="L1449" s="80">
        <v>41220</v>
      </c>
      <c r="M1449" s="74">
        <v>297</v>
      </c>
      <c r="N1449" s="81" t="s">
        <v>2930</v>
      </c>
      <c r="O1449" s="89" t="s">
        <v>3894</v>
      </c>
      <c r="P1449" s="89" t="s">
        <v>9409</v>
      </c>
      <c r="Q1449" s="91" t="s">
        <v>2888</v>
      </c>
      <c r="R1449" s="91" t="s">
        <v>9410</v>
      </c>
      <c r="S1449" s="78" t="s">
        <v>20789</v>
      </c>
      <c r="T1449" s="79">
        <v>2550150</v>
      </c>
      <c r="U1449" s="87"/>
    </row>
    <row r="1450" spans="1:21">
      <c r="A1450" s="87" t="s">
        <v>8295</v>
      </c>
      <c r="B1450" s="87" t="s">
        <v>7359</v>
      </c>
      <c r="C1450" s="87">
        <v>52146331</v>
      </c>
      <c r="D1450" s="88">
        <v>276</v>
      </c>
      <c r="E1450" s="88">
        <v>2011</v>
      </c>
      <c r="F1450" s="467">
        <v>372000</v>
      </c>
      <c r="L1450" s="80">
        <v>41220</v>
      </c>
      <c r="M1450" s="74">
        <v>297</v>
      </c>
      <c r="N1450" s="81" t="s">
        <v>2930</v>
      </c>
      <c r="O1450" s="89" t="s">
        <v>3894</v>
      </c>
      <c r="P1450" s="89" t="s">
        <v>8317</v>
      </c>
      <c r="Q1450" s="91" t="s">
        <v>2856</v>
      </c>
      <c r="R1450" s="91" t="s">
        <v>8318</v>
      </c>
      <c r="S1450" s="78" t="s">
        <v>20789</v>
      </c>
      <c r="T1450" s="79">
        <v>372000</v>
      </c>
      <c r="U1450" s="87"/>
    </row>
    <row r="1451" spans="1:21">
      <c r="A1451" s="87" t="s">
        <v>9196</v>
      </c>
      <c r="B1451" s="87" t="s">
        <v>7359</v>
      </c>
      <c r="C1451" s="87">
        <v>59817848</v>
      </c>
      <c r="D1451" s="88">
        <v>276</v>
      </c>
      <c r="E1451" s="88">
        <v>2011</v>
      </c>
      <c r="F1451" s="467">
        <v>1470000</v>
      </c>
      <c r="L1451" s="80">
        <v>41220</v>
      </c>
      <c r="M1451" s="74">
        <v>297</v>
      </c>
      <c r="N1451" s="81" t="s">
        <v>2930</v>
      </c>
      <c r="O1451" s="89" t="s">
        <v>3894</v>
      </c>
      <c r="P1451" s="89" t="s">
        <v>9237</v>
      </c>
      <c r="Q1451" s="91" t="s">
        <v>2807</v>
      </c>
      <c r="R1451" s="91" t="s">
        <v>9238</v>
      </c>
      <c r="S1451" s="78" t="s">
        <v>20789</v>
      </c>
      <c r="T1451" s="79">
        <v>1470000</v>
      </c>
      <c r="U1451" s="87"/>
    </row>
    <row r="1452" spans="1:21">
      <c r="A1452" s="87" t="s">
        <v>9324</v>
      </c>
      <c r="B1452" s="87" t="s">
        <v>7359</v>
      </c>
      <c r="C1452" s="87">
        <v>51628500</v>
      </c>
      <c r="D1452" s="88">
        <v>276</v>
      </c>
      <c r="E1452" s="88">
        <v>2011</v>
      </c>
      <c r="F1452" s="467">
        <v>1225000</v>
      </c>
      <c r="L1452" s="80">
        <v>41220</v>
      </c>
      <c r="M1452" s="74">
        <v>297</v>
      </c>
      <c r="N1452" s="81" t="s">
        <v>2930</v>
      </c>
      <c r="O1452" s="89" t="s">
        <v>3894</v>
      </c>
      <c r="P1452" s="89">
        <v>570124438</v>
      </c>
      <c r="Q1452" s="91" t="s">
        <v>2964</v>
      </c>
      <c r="R1452" s="91" t="s">
        <v>9411</v>
      </c>
      <c r="S1452" s="78" t="s">
        <v>20789</v>
      </c>
      <c r="T1452" s="79">
        <v>1225000</v>
      </c>
      <c r="U1452" s="87"/>
    </row>
    <row r="1453" spans="1:21">
      <c r="A1453" s="87" t="s">
        <v>9325</v>
      </c>
      <c r="B1453" s="87" t="s">
        <v>7359</v>
      </c>
      <c r="C1453" s="87">
        <v>11251686</v>
      </c>
      <c r="D1453" s="88">
        <v>276</v>
      </c>
      <c r="E1453" s="88">
        <v>2011</v>
      </c>
      <c r="F1453" s="467">
        <v>1470000</v>
      </c>
      <c r="L1453" s="80">
        <v>41220</v>
      </c>
      <c r="M1453" s="74">
        <v>297</v>
      </c>
      <c r="N1453" s="81" t="s">
        <v>2930</v>
      </c>
      <c r="O1453" s="89" t="s">
        <v>3894</v>
      </c>
      <c r="P1453" s="89" t="s">
        <v>9412</v>
      </c>
      <c r="Q1453" s="91" t="s">
        <v>2807</v>
      </c>
      <c r="R1453" s="91" t="s">
        <v>9413</v>
      </c>
      <c r="S1453" s="78" t="s">
        <v>20789</v>
      </c>
      <c r="T1453" s="79">
        <v>1470000</v>
      </c>
      <c r="U1453" s="87"/>
    </row>
    <row r="1454" spans="1:21">
      <c r="A1454" s="87" t="s">
        <v>9326</v>
      </c>
      <c r="B1454" s="87" t="s">
        <v>7359</v>
      </c>
      <c r="C1454" s="87" t="s">
        <v>9327</v>
      </c>
      <c r="D1454" s="88">
        <v>276</v>
      </c>
      <c r="E1454" s="88">
        <v>2011</v>
      </c>
      <c r="F1454" s="467">
        <v>1700100</v>
      </c>
      <c r="L1454" s="80">
        <v>41220</v>
      </c>
      <c r="M1454" s="74">
        <v>297</v>
      </c>
      <c r="N1454" s="81" t="s">
        <v>2930</v>
      </c>
      <c r="O1454" s="89" t="s">
        <v>3894</v>
      </c>
      <c r="P1454" s="89" t="s">
        <v>9414</v>
      </c>
      <c r="Q1454" s="91" t="s">
        <v>2856</v>
      </c>
      <c r="R1454" s="91" t="s">
        <v>9415</v>
      </c>
      <c r="S1454" s="78" t="s">
        <v>20789</v>
      </c>
      <c r="T1454" s="79">
        <v>1700100</v>
      </c>
      <c r="U1454" s="87"/>
    </row>
    <row r="1455" spans="1:21">
      <c r="A1455" s="87" t="s">
        <v>2865</v>
      </c>
      <c r="B1455" s="87" t="s">
        <v>7359</v>
      </c>
      <c r="C1455" s="87">
        <v>52010412</v>
      </c>
      <c r="D1455" s="88">
        <v>276</v>
      </c>
      <c r="E1455" s="88">
        <v>2011</v>
      </c>
      <c r="F1455" s="467">
        <v>4250250</v>
      </c>
      <c r="L1455" s="80">
        <v>41220</v>
      </c>
      <c r="M1455" s="74">
        <v>297</v>
      </c>
      <c r="N1455" s="81" t="s">
        <v>2930</v>
      </c>
      <c r="O1455" s="89" t="s">
        <v>3894</v>
      </c>
      <c r="P1455" s="89" t="s">
        <v>2866</v>
      </c>
      <c r="Q1455" s="91" t="s">
        <v>2856</v>
      </c>
      <c r="R1455" s="91" t="s">
        <v>9239</v>
      </c>
      <c r="S1455" s="78" t="s">
        <v>20789</v>
      </c>
      <c r="T1455" s="79">
        <v>4250250</v>
      </c>
      <c r="U1455" s="87"/>
    </row>
    <row r="1456" spans="1:21">
      <c r="A1456" s="87" t="s">
        <v>9328</v>
      </c>
      <c r="B1456" s="87" t="s">
        <v>7359</v>
      </c>
      <c r="C1456" s="87">
        <v>14395613</v>
      </c>
      <c r="D1456" s="88">
        <v>276</v>
      </c>
      <c r="E1456" s="88">
        <v>2011</v>
      </c>
      <c r="F1456" s="467">
        <v>1700100</v>
      </c>
      <c r="L1456" s="80">
        <v>41220</v>
      </c>
      <c r="M1456" s="74">
        <v>297</v>
      </c>
      <c r="N1456" s="81" t="s">
        <v>2930</v>
      </c>
      <c r="O1456" s="89" t="s">
        <v>3894</v>
      </c>
      <c r="P1456" s="89" t="s">
        <v>9416</v>
      </c>
      <c r="Q1456" s="91" t="s">
        <v>2807</v>
      </c>
      <c r="R1456" s="91" t="s">
        <v>9417</v>
      </c>
      <c r="S1456" s="78" t="s">
        <v>20789</v>
      </c>
      <c r="T1456" s="79">
        <v>1700100</v>
      </c>
      <c r="U1456" s="87"/>
    </row>
    <row r="1457" spans="1:21">
      <c r="A1457" s="87" t="s">
        <v>9329</v>
      </c>
      <c r="B1457" s="87" t="s">
        <v>7359</v>
      </c>
      <c r="C1457" s="87">
        <v>80724596</v>
      </c>
      <c r="D1457" s="88">
        <v>276</v>
      </c>
      <c r="E1457" s="88">
        <v>2011</v>
      </c>
      <c r="F1457" s="467">
        <v>980000</v>
      </c>
      <c r="L1457" s="80">
        <v>41220</v>
      </c>
      <c r="M1457" s="74">
        <v>297</v>
      </c>
      <c r="N1457" s="81" t="s">
        <v>2930</v>
      </c>
      <c r="O1457" s="89" t="s">
        <v>3894</v>
      </c>
      <c r="P1457" s="89" t="s">
        <v>9418</v>
      </c>
      <c r="Q1457" s="91" t="s">
        <v>2856</v>
      </c>
      <c r="R1457" s="91" t="s">
        <v>9419</v>
      </c>
      <c r="S1457" s="78" t="s">
        <v>20789</v>
      </c>
      <c r="T1457" s="79">
        <v>980000</v>
      </c>
      <c r="U1457" s="87"/>
    </row>
    <row r="1458" spans="1:21">
      <c r="A1458" s="87" t="s">
        <v>9330</v>
      </c>
      <c r="B1458" s="87" t="s">
        <v>7359</v>
      </c>
      <c r="C1458" s="87">
        <v>13889172</v>
      </c>
      <c r="D1458" s="88">
        <v>276</v>
      </c>
      <c r="E1458" s="88">
        <v>2011</v>
      </c>
      <c r="F1458" s="467">
        <v>2550150</v>
      </c>
      <c r="L1458" s="80">
        <v>41220</v>
      </c>
      <c r="M1458" s="74">
        <v>297</v>
      </c>
      <c r="N1458" s="81" t="s">
        <v>2930</v>
      </c>
      <c r="O1458" s="89" t="s">
        <v>3894</v>
      </c>
      <c r="P1458" s="89">
        <v>333458800</v>
      </c>
      <c r="Q1458" s="91" t="s">
        <v>2964</v>
      </c>
      <c r="R1458" s="91" t="s">
        <v>7903</v>
      </c>
      <c r="S1458" s="78" t="s">
        <v>20789</v>
      </c>
      <c r="T1458" s="79">
        <v>2550150</v>
      </c>
      <c r="U1458" s="87"/>
    </row>
    <row r="1459" spans="1:21">
      <c r="A1459" s="87" t="s">
        <v>9331</v>
      </c>
      <c r="B1459" s="87" t="s">
        <v>7359</v>
      </c>
      <c r="C1459" s="87">
        <v>31380897</v>
      </c>
      <c r="D1459" s="88">
        <v>276</v>
      </c>
      <c r="E1459" s="88">
        <v>2011</v>
      </c>
      <c r="F1459" s="467">
        <v>980000</v>
      </c>
      <c r="L1459" s="80">
        <v>41220</v>
      </c>
      <c r="M1459" s="74">
        <v>297</v>
      </c>
      <c r="N1459" s="81" t="s">
        <v>2930</v>
      </c>
      <c r="O1459" s="89" t="s">
        <v>3894</v>
      </c>
      <c r="P1459" s="89" t="s">
        <v>9420</v>
      </c>
      <c r="Q1459" s="91" t="s">
        <v>2807</v>
      </c>
      <c r="R1459" s="91" t="s">
        <v>9421</v>
      </c>
      <c r="S1459" s="78" t="s">
        <v>20789</v>
      </c>
      <c r="T1459" s="79">
        <v>980000</v>
      </c>
      <c r="U1459" s="87"/>
    </row>
    <row r="1460" spans="1:21">
      <c r="A1460" s="87" t="s">
        <v>9332</v>
      </c>
      <c r="B1460" s="87" t="s">
        <v>7359</v>
      </c>
      <c r="C1460" s="87">
        <v>43597732</v>
      </c>
      <c r="D1460" s="88">
        <v>276</v>
      </c>
      <c r="E1460" s="88">
        <v>2011</v>
      </c>
      <c r="F1460" s="467">
        <v>1960000</v>
      </c>
      <c r="L1460" s="80">
        <v>41220</v>
      </c>
      <c r="M1460" s="74">
        <v>297</v>
      </c>
      <c r="N1460" s="81" t="s">
        <v>2930</v>
      </c>
      <c r="O1460" s="89" t="s">
        <v>3894</v>
      </c>
      <c r="P1460" s="89" t="s">
        <v>9422</v>
      </c>
      <c r="Q1460" s="91" t="s">
        <v>9423</v>
      </c>
      <c r="R1460" s="91" t="s">
        <v>9424</v>
      </c>
      <c r="S1460" s="78" t="s">
        <v>20789</v>
      </c>
      <c r="T1460" s="79">
        <v>1960000</v>
      </c>
      <c r="U1460" s="87"/>
    </row>
    <row r="1461" spans="1:21">
      <c r="A1461" s="87" t="s">
        <v>6869</v>
      </c>
      <c r="B1461" s="87" t="s">
        <v>7359</v>
      </c>
      <c r="C1461" s="87">
        <v>79357694</v>
      </c>
      <c r="D1461" s="88">
        <v>276</v>
      </c>
      <c r="E1461" s="88">
        <v>2011</v>
      </c>
      <c r="F1461" s="467">
        <v>2550150</v>
      </c>
      <c r="L1461" s="80">
        <v>41220</v>
      </c>
      <c r="M1461" s="74">
        <v>297</v>
      </c>
      <c r="N1461" s="81" t="s">
        <v>2930</v>
      </c>
      <c r="O1461" s="89" t="s">
        <v>3894</v>
      </c>
      <c r="P1461" s="89" t="s">
        <v>6907</v>
      </c>
      <c r="Q1461" s="91" t="s">
        <v>2856</v>
      </c>
      <c r="R1461" s="91" t="s">
        <v>6908</v>
      </c>
      <c r="S1461" s="78" t="s">
        <v>20789</v>
      </c>
      <c r="T1461" s="79">
        <v>2550150</v>
      </c>
      <c r="U1461" s="87"/>
    </row>
    <row r="1462" spans="1:21">
      <c r="A1462" s="87" t="s">
        <v>9333</v>
      </c>
      <c r="B1462" s="87" t="s">
        <v>7359</v>
      </c>
      <c r="C1462" s="87">
        <v>19123198</v>
      </c>
      <c r="D1462" s="88">
        <v>276</v>
      </c>
      <c r="E1462" s="88">
        <v>2011</v>
      </c>
      <c r="F1462" s="467">
        <v>1470000</v>
      </c>
      <c r="L1462" s="80">
        <v>41220</v>
      </c>
      <c r="M1462" s="74">
        <v>297</v>
      </c>
      <c r="N1462" s="81" t="s">
        <v>2930</v>
      </c>
      <c r="O1462" s="89" t="s">
        <v>3894</v>
      </c>
      <c r="P1462" s="89" t="s">
        <v>9425</v>
      </c>
      <c r="Q1462" s="91" t="s">
        <v>2807</v>
      </c>
      <c r="R1462" s="91" t="s">
        <v>9426</v>
      </c>
      <c r="S1462" s="78" t="s">
        <v>20789</v>
      </c>
      <c r="T1462" s="79">
        <v>1470000</v>
      </c>
      <c r="U1462" s="87"/>
    </row>
    <row r="1463" spans="1:21">
      <c r="A1463" s="87" t="s">
        <v>9334</v>
      </c>
      <c r="B1463" s="87" t="s">
        <v>7359</v>
      </c>
      <c r="C1463" s="87">
        <v>13479498</v>
      </c>
      <c r="D1463" s="88">
        <v>276</v>
      </c>
      <c r="E1463" s="88">
        <v>2011</v>
      </c>
      <c r="F1463" s="467">
        <v>1700100</v>
      </c>
      <c r="L1463" s="80">
        <v>41220</v>
      </c>
      <c r="M1463" s="74">
        <v>297</v>
      </c>
      <c r="N1463" s="81" t="s">
        <v>2930</v>
      </c>
      <c r="O1463" s="89" t="s">
        <v>3894</v>
      </c>
      <c r="P1463" s="89" t="s">
        <v>9427</v>
      </c>
      <c r="Q1463" s="91" t="s">
        <v>2807</v>
      </c>
      <c r="R1463" s="91" t="s">
        <v>9428</v>
      </c>
      <c r="S1463" s="78" t="s">
        <v>20789</v>
      </c>
      <c r="T1463" s="79">
        <v>1700100</v>
      </c>
      <c r="U1463" s="87"/>
    </row>
    <row r="1464" spans="1:21">
      <c r="A1464" s="87" t="s">
        <v>7831</v>
      </c>
      <c r="B1464" s="87" t="s">
        <v>7359</v>
      </c>
      <c r="C1464" s="87">
        <v>2846305</v>
      </c>
      <c r="D1464" s="88">
        <v>276</v>
      </c>
      <c r="E1464" s="88">
        <v>2011</v>
      </c>
      <c r="F1464" s="467">
        <v>1700100</v>
      </c>
      <c r="L1464" s="80">
        <v>41220</v>
      </c>
      <c r="M1464" s="74">
        <v>297</v>
      </c>
      <c r="N1464" s="81" t="s">
        <v>2930</v>
      </c>
      <c r="O1464" s="89" t="s">
        <v>2850</v>
      </c>
      <c r="P1464" s="89" t="s">
        <v>7917</v>
      </c>
      <c r="Q1464" s="91" t="s">
        <v>4075</v>
      </c>
      <c r="R1464" s="91" t="s">
        <v>8579</v>
      </c>
      <c r="S1464" s="78" t="s">
        <v>20789</v>
      </c>
      <c r="T1464" s="79">
        <v>1700100</v>
      </c>
      <c r="U1464" s="87"/>
    </row>
    <row r="1465" spans="1:21">
      <c r="A1465" s="87" t="s">
        <v>9335</v>
      </c>
      <c r="B1465" s="87" t="s">
        <v>7359</v>
      </c>
      <c r="C1465" s="87">
        <v>19258427</v>
      </c>
      <c r="D1465" s="88">
        <v>276</v>
      </c>
      <c r="E1465" s="88">
        <v>2011</v>
      </c>
      <c r="F1465" s="467">
        <v>1470000</v>
      </c>
      <c r="L1465" s="80">
        <v>41220</v>
      </c>
      <c r="M1465" s="74">
        <v>297</v>
      </c>
      <c r="N1465" s="81" t="s">
        <v>2930</v>
      </c>
      <c r="O1465" s="89" t="s">
        <v>3894</v>
      </c>
      <c r="P1465" s="89" t="s">
        <v>9429</v>
      </c>
      <c r="Q1465" s="91" t="s">
        <v>2807</v>
      </c>
      <c r="R1465" s="91" t="s">
        <v>9430</v>
      </c>
      <c r="S1465" s="78" t="s">
        <v>20789</v>
      </c>
      <c r="T1465" s="79">
        <v>1470000</v>
      </c>
      <c r="U1465" s="87"/>
    </row>
    <row r="1466" spans="1:21">
      <c r="A1466" s="87" t="s">
        <v>3888</v>
      </c>
      <c r="B1466" s="87" t="s">
        <v>7636</v>
      </c>
      <c r="C1466" s="87" t="s">
        <v>6767</v>
      </c>
      <c r="D1466" s="88">
        <v>276</v>
      </c>
      <c r="E1466" s="88">
        <v>2011</v>
      </c>
      <c r="F1466" s="467">
        <v>372000</v>
      </c>
      <c r="L1466" s="80">
        <v>41220</v>
      </c>
      <c r="M1466" s="74">
        <v>297</v>
      </c>
      <c r="N1466" s="81" t="s">
        <v>2930</v>
      </c>
      <c r="O1466" s="89" t="s">
        <v>3894</v>
      </c>
      <c r="P1466" s="89">
        <v>5490795016</v>
      </c>
      <c r="Q1466" s="91" t="s">
        <v>2965</v>
      </c>
      <c r="R1466" s="91" t="s">
        <v>3896</v>
      </c>
      <c r="S1466" s="78" t="s">
        <v>20789</v>
      </c>
      <c r="T1466" s="79">
        <v>372000</v>
      </c>
      <c r="U1466" s="87"/>
    </row>
    <row r="1467" spans="1:21">
      <c r="A1467" s="87" t="s">
        <v>9336</v>
      </c>
      <c r="B1467" s="87" t="s">
        <v>7359</v>
      </c>
      <c r="C1467" s="87" t="s">
        <v>9337</v>
      </c>
      <c r="D1467" s="88">
        <v>276</v>
      </c>
      <c r="E1467" s="88">
        <v>2011</v>
      </c>
      <c r="F1467" s="467">
        <v>4250250</v>
      </c>
      <c r="L1467" s="80">
        <v>41220</v>
      </c>
      <c r="M1467" s="74">
        <v>297</v>
      </c>
      <c r="N1467" s="81" t="s">
        <v>2930</v>
      </c>
      <c r="O1467" s="89" t="s">
        <v>3894</v>
      </c>
      <c r="P1467" s="89" t="s">
        <v>9431</v>
      </c>
      <c r="Q1467" s="91" t="s">
        <v>2807</v>
      </c>
      <c r="R1467" s="91" t="s">
        <v>9432</v>
      </c>
      <c r="S1467" s="78" t="s">
        <v>20789</v>
      </c>
      <c r="T1467" s="79">
        <v>4250250</v>
      </c>
      <c r="U1467" s="87"/>
    </row>
    <row r="1468" spans="1:21">
      <c r="A1468" s="87" t="s">
        <v>9338</v>
      </c>
      <c r="B1468" s="87" t="s">
        <v>7359</v>
      </c>
      <c r="C1468" s="87">
        <v>71661579</v>
      </c>
      <c r="D1468" s="88">
        <v>276</v>
      </c>
      <c r="E1468" s="88">
        <v>2011</v>
      </c>
      <c r="F1468" s="467">
        <v>1700100</v>
      </c>
      <c r="L1468" s="80">
        <v>41220</v>
      </c>
      <c r="M1468" s="74">
        <v>297</v>
      </c>
      <c r="N1468" s="81" t="s">
        <v>2930</v>
      </c>
      <c r="O1468" s="89" t="s">
        <v>3894</v>
      </c>
      <c r="P1468" s="89" t="s">
        <v>9433</v>
      </c>
      <c r="Q1468" s="91" t="s">
        <v>2807</v>
      </c>
      <c r="R1468" s="91" t="s">
        <v>9434</v>
      </c>
      <c r="S1468" s="78" t="s">
        <v>20789</v>
      </c>
      <c r="T1468" s="79">
        <v>1700100</v>
      </c>
      <c r="U1468" s="87"/>
    </row>
    <row r="1469" spans="1:21">
      <c r="A1469" s="87" t="s">
        <v>9339</v>
      </c>
      <c r="B1469" s="87" t="s">
        <v>7359</v>
      </c>
      <c r="C1469" s="87">
        <v>79654608</v>
      </c>
      <c r="D1469" s="88">
        <v>276</v>
      </c>
      <c r="E1469" s="88">
        <v>2011</v>
      </c>
      <c r="F1469" s="467">
        <v>1700100</v>
      </c>
      <c r="L1469" s="80">
        <v>41220</v>
      </c>
      <c r="M1469" s="74">
        <v>297</v>
      </c>
      <c r="N1469" s="81" t="s">
        <v>2930</v>
      </c>
      <c r="O1469" s="89" t="s">
        <v>3894</v>
      </c>
      <c r="P1469" s="89" t="s">
        <v>9435</v>
      </c>
      <c r="Q1469" s="91" t="s">
        <v>2856</v>
      </c>
      <c r="R1469" s="91" t="s">
        <v>9436</v>
      </c>
      <c r="S1469" s="78" t="s">
        <v>20789</v>
      </c>
      <c r="T1469" s="79">
        <v>1700100</v>
      </c>
      <c r="U1469" s="87"/>
    </row>
    <row r="1470" spans="1:21">
      <c r="A1470" s="87" t="s">
        <v>9340</v>
      </c>
      <c r="B1470" s="87" t="s">
        <v>7359</v>
      </c>
      <c r="C1470" s="87">
        <v>16609018</v>
      </c>
      <c r="D1470" s="88">
        <v>276</v>
      </c>
      <c r="E1470" s="88">
        <v>2011</v>
      </c>
      <c r="F1470" s="467">
        <v>2550150</v>
      </c>
      <c r="L1470" s="80">
        <v>41220</v>
      </c>
      <c r="M1470" s="74">
        <v>297</v>
      </c>
      <c r="N1470" s="81" t="s">
        <v>2930</v>
      </c>
      <c r="O1470" s="89" t="s">
        <v>3894</v>
      </c>
      <c r="P1470" s="89" t="s">
        <v>9437</v>
      </c>
      <c r="Q1470" s="91" t="s">
        <v>2856</v>
      </c>
      <c r="R1470" s="91" t="s">
        <v>9438</v>
      </c>
      <c r="S1470" s="78" t="s">
        <v>20789</v>
      </c>
      <c r="T1470" s="79">
        <v>2550150</v>
      </c>
      <c r="U1470" s="87"/>
    </row>
    <row r="1471" spans="1:21">
      <c r="A1471" s="87" t="s">
        <v>9341</v>
      </c>
      <c r="B1471" s="87" t="s">
        <v>7359</v>
      </c>
      <c r="C1471" s="87">
        <v>13437931</v>
      </c>
      <c r="D1471" s="88">
        <v>276</v>
      </c>
      <c r="E1471" s="88">
        <v>2011</v>
      </c>
      <c r="F1471" s="467">
        <v>1700100</v>
      </c>
      <c r="L1471" s="80">
        <v>41220</v>
      </c>
      <c r="M1471" s="74">
        <v>297</v>
      </c>
      <c r="N1471" s="81" t="s">
        <v>2930</v>
      </c>
      <c r="O1471" s="89" t="s">
        <v>2850</v>
      </c>
      <c r="P1471" s="89" t="s">
        <v>9439</v>
      </c>
      <c r="Q1471" s="91" t="s">
        <v>2856</v>
      </c>
      <c r="R1471" s="91" t="s">
        <v>9440</v>
      </c>
      <c r="S1471" s="78" t="s">
        <v>20789</v>
      </c>
      <c r="T1471" s="79">
        <v>1700100</v>
      </c>
      <c r="U1471" s="87"/>
    </row>
    <row r="1472" spans="1:21">
      <c r="A1472" s="87" t="s">
        <v>6679</v>
      </c>
      <c r="B1472" s="87" t="s">
        <v>7359</v>
      </c>
      <c r="C1472" s="87">
        <v>79515764</v>
      </c>
      <c r="D1472" s="88">
        <v>276</v>
      </c>
      <c r="E1472" s="88">
        <v>2011</v>
      </c>
      <c r="F1472" s="467">
        <v>1225000</v>
      </c>
      <c r="L1472" s="80">
        <v>41220</v>
      </c>
      <c r="M1472" s="74">
        <v>297</v>
      </c>
      <c r="N1472" s="81" t="s">
        <v>2930</v>
      </c>
      <c r="O1472" s="89" t="s">
        <v>3894</v>
      </c>
      <c r="P1472" s="89" t="s">
        <v>6722</v>
      </c>
      <c r="Q1472" s="91" t="s">
        <v>2856</v>
      </c>
      <c r="R1472" s="91" t="s">
        <v>9441</v>
      </c>
      <c r="S1472" s="78" t="s">
        <v>20789</v>
      </c>
      <c r="T1472" s="79">
        <v>1225000</v>
      </c>
      <c r="U1472" s="87"/>
    </row>
    <row r="1473" spans="1:21">
      <c r="A1473" s="87" t="s">
        <v>9342</v>
      </c>
      <c r="B1473" s="87" t="s">
        <v>7359</v>
      </c>
      <c r="C1473" s="87">
        <v>19398140</v>
      </c>
      <c r="D1473" s="88">
        <v>276</v>
      </c>
      <c r="E1473" s="88">
        <v>2011</v>
      </c>
      <c r="F1473" s="467">
        <v>2550150</v>
      </c>
      <c r="L1473" s="80">
        <v>41220</v>
      </c>
      <c r="M1473" s="74">
        <v>297</v>
      </c>
      <c r="N1473" s="81" t="s">
        <v>2930</v>
      </c>
      <c r="O1473" s="89" t="s">
        <v>3894</v>
      </c>
      <c r="P1473" s="89" t="s">
        <v>9442</v>
      </c>
      <c r="Q1473" s="91" t="s">
        <v>2856</v>
      </c>
      <c r="R1473" s="91" t="s">
        <v>6919</v>
      </c>
      <c r="S1473" s="78" t="s">
        <v>20789</v>
      </c>
      <c r="T1473" s="79">
        <v>2550150</v>
      </c>
      <c r="U1473" s="87"/>
    </row>
    <row r="1474" spans="1:21">
      <c r="A1474" s="87" t="s">
        <v>9343</v>
      </c>
      <c r="B1474" s="87" t="s">
        <v>7359</v>
      </c>
      <c r="C1474" s="87">
        <v>8308035</v>
      </c>
      <c r="D1474" s="88">
        <v>276</v>
      </c>
      <c r="E1474" s="88">
        <v>2011</v>
      </c>
      <c r="F1474" s="467">
        <v>2550150</v>
      </c>
      <c r="L1474" s="80">
        <v>41220</v>
      </c>
      <c r="M1474" s="74">
        <v>297</v>
      </c>
      <c r="N1474" s="81" t="s">
        <v>2930</v>
      </c>
      <c r="O1474" s="89" t="s">
        <v>2850</v>
      </c>
      <c r="P1474" s="89" t="s">
        <v>9443</v>
      </c>
      <c r="Q1474" s="91" t="s">
        <v>2807</v>
      </c>
      <c r="R1474" s="91" t="s">
        <v>9444</v>
      </c>
      <c r="S1474" s="78" t="s">
        <v>20789</v>
      </c>
      <c r="T1474" s="79">
        <v>2550150</v>
      </c>
      <c r="U1474" s="87"/>
    </row>
    <row r="1475" spans="1:21">
      <c r="A1475" s="87" t="s">
        <v>9344</v>
      </c>
      <c r="B1475" s="87" t="s">
        <v>7359</v>
      </c>
      <c r="C1475" s="87">
        <v>70729181</v>
      </c>
      <c r="D1475" s="88">
        <v>276</v>
      </c>
      <c r="E1475" s="88">
        <v>2011</v>
      </c>
      <c r="F1475" s="467">
        <v>3400200</v>
      </c>
      <c r="L1475" s="80">
        <v>41220</v>
      </c>
      <c r="M1475" s="74">
        <v>297</v>
      </c>
      <c r="N1475" s="81" t="s">
        <v>2930</v>
      </c>
      <c r="O1475" s="89" t="s">
        <v>3894</v>
      </c>
      <c r="P1475" s="89" t="s">
        <v>8445</v>
      </c>
      <c r="Q1475" s="91" t="s">
        <v>2807</v>
      </c>
      <c r="R1475" s="91" t="s">
        <v>9445</v>
      </c>
      <c r="S1475" s="78" t="s">
        <v>20789</v>
      </c>
      <c r="T1475" s="79">
        <v>3400200</v>
      </c>
      <c r="U1475" s="87"/>
    </row>
    <row r="1476" spans="1:21">
      <c r="A1476" s="87" t="s">
        <v>5066</v>
      </c>
      <c r="B1476" s="87" t="s">
        <v>7359</v>
      </c>
      <c r="C1476" s="87">
        <v>16645295</v>
      </c>
      <c r="D1476" s="88">
        <v>276</v>
      </c>
      <c r="E1476" s="88">
        <v>2011</v>
      </c>
      <c r="F1476" s="467">
        <v>1715000</v>
      </c>
      <c r="L1476" s="80">
        <v>41220</v>
      </c>
      <c r="M1476" s="74">
        <v>297</v>
      </c>
      <c r="N1476" s="81" t="s">
        <v>2930</v>
      </c>
      <c r="O1476" s="89" t="s">
        <v>3894</v>
      </c>
      <c r="P1476" s="89" t="s">
        <v>9446</v>
      </c>
      <c r="Q1476" s="91" t="s">
        <v>2807</v>
      </c>
      <c r="R1476" s="91" t="s">
        <v>5091</v>
      </c>
      <c r="S1476" s="78" t="s">
        <v>20789</v>
      </c>
      <c r="T1476" s="79">
        <v>1715000</v>
      </c>
      <c r="U1476" s="87"/>
    </row>
    <row r="1477" spans="1:21">
      <c r="A1477" s="87" t="s">
        <v>9345</v>
      </c>
      <c r="B1477" s="87" t="s">
        <v>7359</v>
      </c>
      <c r="C1477" s="87">
        <v>10278319</v>
      </c>
      <c r="D1477" s="88">
        <v>276</v>
      </c>
      <c r="E1477" s="88">
        <v>2011</v>
      </c>
      <c r="F1477" s="467">
        <v>372000</v>
      </c>
      <c r="L1477" s="80">
        <v>41220</v>
      </c>
      <c r="M1477" s="74">
        <v>297</v>
      </c>
      <c r="N1477" s="81" t="s">
        <v>2930</v>
      </c>
      <c r="O1477" s="89" t="s">
        <v>3894</v>
      </c>
      <c r="P1477" s="89">
        <v>26500467484</v>
      </c>
      <c r="Q1477" s="91" t="s">
        <v>9178</v>
      </c>
      <c r="R1477" s="91" t="s">
        <v>9447</v>
      </c>
      <c r="S1477" s="78" t="s">
        <v>20789</v>
      </c>
      <c r="T1477" s="79">
        <v>372000</v>
      </c>
      <c r="U1477" s="87"/>
    </row>
    <row r="1478" spans="1:21">
      <c r="A1478" s="87" t="s">
        <v>9346</v>
      </c>
      <c r="B1478" s="87" t="s">
        <v>7359</v>
      </c>
      <c r="C1478" s="87">
        <v>10234027</v>
      </c>
      <c r="D1478" s="88">
        <v>276</v>
      </c>
      <c r="E1478" s="88">
        <v>2011</v>
      </c>
      <c r="F1478" s="467">
        <v>1715000</v>
      </c>
      <c r="L1478" s="80">
        <v>41220</v>
      </c>
      <c r="M1478" s="74">
        <v>297</v>
      </c>
      <c r="N1478" s="81" t="s">
        <v>2930</v>
      </c>
      <c r="O1478" s="89" t="s">
        <v>3894</v>
      </c>
      <c r="P1478" s="89" t="s">
        <v>9448</v>
      </c>
      <c r="Q1478" s="91" t="s">
        <v>2807</v>
      </c>
      <c r="R1478" s="91" t="s">
        <v>9449</v>
      </c>
      <c r="S1478" s="78" t="s">
        <v>20789</v>
      </c>
      <c r="T1478" s="79">
        <v>1715000</v>
      </c>
      <c r="U1478" s="87"/>
    </row>
    <row r="1479" spans="1:21">
      <c r="A1479" s="87" t="s">
        <v>9347</v>
      </c>
      <c r="B1479" s="87" t="s">
        <v>7359</v>
      </c>
      <c r="C1479" s="87">
        <v>75072946</v>
      </c>
      <c r="D1479" s="88">
        <v>276</v>
      </c>
      <c r="E1479" s="88">
        <v>2011</v>
      </c>
      <c r="F1479" s="467">
        <v>2205000</v>
      </c>
      <c r="L1479" s="80">
        <v>41220</v>
      </c>
      <c r="M1479" s="74">
        <v>297</v>
      </c>
      <c r="N1479" s="81" t="s">
        <v>2930</v>
      </c>
      <c r="O1479" s="89" t="s">
        <v>3894</v>
      </c>
      <c r="P1479" s="89" t="s">
        <v>9450</v>
      </c>
      <c r="Q1479" s="91" t="s">
        <v>2856</v>
      </c>
      <c r="R1479" s="91" t="s">
        <v>7381</v>
      </c>
      <c r="S1479" s="78" t="s">
        <v>20789</v>
      </c>
      <c r="T1479" s="79">
        <v>2205000</v>
      </c>
      <c r="U1479" s="87"/>
    </row>
    <row r="1480" spans="1:21">
      <c r="A1480" s="87" t="s">
        <v>9205</v>
      </c>
      <c r="B1480" s="87" t="s">
        <v>7359</v>
      </c>
      <c r="C1480" s="87">
        <v>10295810</v>
      </c>
      <c r="D1480" s="88">
        <v>276</v>
      </c>
      <c r="E1480" s="88">
        <v>2011</v>
      </c>
      <c r="F1480" s="467">
        <v>1225000</v>
      </c>
      <c r="L1480" s="80">
        <v>41220</v>
      </c>
      <c r="M1480" s="74">
        <v>297</v>
      </c>
      <c r="N1480" s="81" t="s">
        <v>2930</v>
      </c>
      <c r="O1480" s="89" t="s">
        <v>3894</v>
      </c>
      <c r="P1480" s="89" t="s">
        <v>9257</v>
      </c>
      <c r="Q1480" s="91" t="s">
        <v>2807</v>
      </c>
      <c r="R1480" s="91" t="s">
        <v>9258</v>
      </c>
      <c r="S1480" s="78" t="s">
        <v>20789</v>
      </c>
      <c r="T1480" s="79">
        <v>1225000</v>
      </c>
      <c r="U1480" s="87"/>
    </row>
    <row r="1481" spans="1:21">
      <c r="A1481" s="87" t="s">
        <v>9348</v>
      </c>
      <c r="B1481" s="87" t="s">
        <v>7359</v>
      </c>
      <c r="C1481" s="87">
        <v>13990915</v>
      </c>
      <c r="D1481" s="88">
        <v>276</v>
      </c>
      <c r="E1481" s="88">
        <v>2011</v>
      </c>
      <c r="F1481" s="467">
        <v>1225000</v>
      </c>
      <c r="L1481" s="80">
        <v>41220</v>
      </c>
      <c r="M1481" s="74">
        <v>297</v>
      </c>
      <c r="N1481" s="81" t="s">
        <v>2930</v>
      </c>
      <c r="O1481" s="89" t="s">
        <v>3894</v>
      </c>
      <c r="P1481" s="89" t="s">
        <v>9451</v>
      </c>
      <c r="Q1481" s="91" t="s">
        <v>2807</v>
      </c>
      <c r="R1481" s="91" t="s">
        <v>9452</v>
      </c>
      <c r="S1481" s="78" t="s">
        <v>20789</v>
      </c>
      <c r="T1481" s="79">
        <v>1225000</v>
      </c>
      <c r="U1481" s="87"/>
    </row>
    <row r="1482" spans="1:21">
      <c r="A1482" s="87" t="s">
        <v>9349</v>
      </c>
      <c r="B1482" s="87" t="s">
        <v>7359</v>
      </c>
      <c r="C1482" s="87">
        <v>19474724</v>
      </c>
      <c r="D1482" s="88">
        <v>276</v>
      </c>
      <c r="E1482" s="88">
        <v>2011</v>
      </c>
      <c r="F1482" s="467">
        <v>1225000</v>
      </c>
      <c r="L1482" s="80">
        <v>41220</v>
      </c>
      <c r="M1482" s="74">
        <v>297</v>
      </c>
      <c r="N1482" s="81" t="s">
        <v>2930</v>
      </c>
      <c r="O1482" s="89" t="s">
        <v>3894</v>
      </c>
      <c r="P1482" s="89" t="s">
        <v>9453</v>
      </c>
      <c r="Q1482" s="91" t="s">
        <v>2807</v>
      </c>
      <c r="R1482" s="91" t="s">
        <v>9454</v>
      </c>
      <c r="S1482" s="78" t="s">
        <v>20789</v>
      </c>
      <c r="T1482" s="79">
        <v>1225000</v>
      </c>
      <c r="U1482" s="87"/>
    </row>
    <row r="1483" spans="1:21">
      <c r="A1483" s="87" t="s">
        <v>9350</v>
      </c>
      <c r="B1483" s="87" t="s">
        <v>7359</v>
      </c>
      <c r="C1483" s="87">
        <v>43744174</v>
      </c>
      <c r="D1483" s="88">
        <v>276</v>
      </c>
      <c r="E1483" s="88">
        <v>2011</v>
      </c>
      <c r="F1483" s="467">
        <v>245000</v>
      </c>
      <c r="L1483" s="80">
        <v>41220</v>
      </c>
      <c r="M1483" s="74">
        <v>297</v>
      </c>
      <c r="N1483" s="81" t="s">
        <v>2930</v>
      </c>
      <c r="O1483" s="89" t="s">
        <v>3894</v>
      </c>
      <c r="P1483" s="89">
        <v>10030475230</v>
      </c>
      <c r="Q1483" s="91" t="s">
        <v>2807</v>
      </c>
      <c r="R1483" s="91" t="s">
        <v>9455</v>
      </c>
      <c r="S1483" s="78" t="s">
        <v>20789</v>
      </c>
      <c r="T1483" s="79">
        <v>245000</v>
      </c>
      <c r="U1483" s="87"/>
    </row>
    <row r="1484" spans="1:21">
      <c r="A1484" s="87" t="s">
        <v>9351</v>
      </c>
      <c r="B1484" s="87" t="s">
        <v>7359</v>
      </c>
      <c r="C1484" s="87">
        <v>52500964</v>
      </c>
      <c r="D1484" s="88">
        <v>276</v>
      </c>
      <c r="E1484" s="88">
        <v>2011</v>
      </c>
      <c r="F1484" s="467">
        <v>1700100</v>
      </c>
      <c r="L1484" s="80">
        <v>41220</v>
      </c>
      <c r="M1484" s="74">
        <v>297</v>
      </c>
      <c r="N1484" s="81" t="s">
        <v>2930</v>
      </c>
      <c r="O1484" s="89" t="s">
        <v>3894</v>
      </c>
      <c r="P1484" s="89" t="s">
        <v>9456</v>
      </c>
      <c r="Q1484" s="91" t="s">
        <v>6313</v>
      </c>
      <c r="R1484" s="91" t="s">
        <v>9457</v>
      </c>
      <c r="S1484" s="78" t="s">
        <v>20789</v>
      </c>
      <c r="T1484" s="79">
        <v>1700100</v>
      </c>
      <c r="U1484" s="87"/>
    </row>
    <row r="1485" spans="1:21">
      <c r="A1485" s="87" t="s">
        <v>9352</v>
      </c>
      <c r="B1485" s="87" t="s">
        <v>7359</v>
      </c>
      <c r="C1485" s="87">
        <v>35460857</v>
      </c>
      <c r="D1485" s="88">
        <v>276</v>
      </c>
      <c r="E1485" s="88">
        <v>2011</v>
      </c>
      <c r="F1485" s="467">
        <v>1225000</v>
      </c>
      <c r="L1485" s="80">
        <v>41220</v>
      </c>
      <c r="M1485" s="74">
        <v>297</v>
      </c>
      <c r="N1485" s="81" t="s">
        <v>2930</v>
      </c>
      <c r="O1485" s="89" t="s">
        <v>3894</v>
      </c>
      <c r="P1485" s="89" t="s">
        <v>9261</v>
      </c>
      <c r="Q1485" s="91" t="s">
        <v>2856</v>
      </c>
      <c r="R1485" s="91" t="s">
        <v>9262</v>
      </c>
      <c r="S1485" s="78" t="s">
        <v>20789</v>
      </c>
      <c r="T1485" s="79">
        <v>1225000</v>
      </c>
      <c r="U1485" s="87"/>
    </row>
    <row r="1486" spans="1:21">
      <c r="A1486" s="87" t="s">
        <v>7366</v>
      </c>
      <c r="B1486" s="87" t="s">
        <v>7359</v>
      </c>
      <c r="C1486" s="87">
        <v>42120154</v>
      </c>
      <c r="D1486" s="88">
        <v>276</v>
      </c>
      <c r="E1486" s="88">
        <v>2011</v>
      </c>
      <c r="F1486" s="467">
        <v>1715000</v>
      </c>
      <c r="L1486" s="80">
        <v>41220</v>
      </c>
      <c r="M1486" s="74">
        <v>297</v>
      </c>
      <c r="N1486" s="81" t="s">
        <v>2930</v>
      </c>
      <c r="O1486" s="89" t="s">
        <v>3894</v>
      </c>
      <c r="P1486" s="89" t="s">
        <v>9458</v>
      </c>
      <c r="Q1486" s="91" t="s">
        <v>2807</v>
      </c>
      <c r="R1486" s="91" t="s">
        <v>7382</v>
      </c>
      <c r="S1486" s="78" t="s">
        <v>20789</v>
      </c>
      <c r="T1486" s="79">
        <v>1715000</v>
      </c>
      <c r="U1486" s="87"/>
    </row>
    <row r="1487" spans="1:21">
      <c r="A1487" s="87" t="s">
        <v>9353</v>
      </c>
      <c r="B1487" s="87" t="s">
        <v>7359</v>
      </c>
      <c r="C1487" s="87">
        <v>66811296</v>
      </c>
      <c r="D1487" s="88">
        <v>276</v>
      </c>
      <c r="E1487" s="88">
        <v>2011</v>
      </c>
      <c r="F1487" s="467">
        <v>1470000</v>
      </c>
      <c r="L1487" s="80">
        <v>41220</v>
      </c>
      <c r="M1487" s="74">
        <v>297</v>
      </c>
      <c r="N1487" s="81" t="s">
        <v>2930</v>
      </c>
      <c r="O1487" s="89" t="s">
        <v>3894</v>
      </c>
      <c r="P1487" s="89" t="s">
        <v>9459</v>
      </c>
      <c r="Q1487" s="91" t="s">
        <v>2807</v>
      </c>
      <c r="R1487" s="91" t="s">
        <v>9460</v>
      </c>
      <c r="S1487" s="78" t="s">
        <v>20789</v>
      </c>
      <c r="T1487" s="79">
        <v>1470000</v>
      </c>
      <c r="U1487" s="87"/>
    </row>
    <row r="1488" spans="1:21">
      <c r="A1488" s="87" t="s">
        <v>9354</v>
      </c>
      <c r="B1488" s="87" t="s">
        <v>7359</v>
      </c>
      <c r="C1488" s="87">
        <v>31278250</v>
      </c>
      <c r="D1488" s="88">
        <v>276</v>
      </c>
      <c r="E1488" s="88">
        <v>2011</v>
      </c>
      <c r="F1488" s="467">
        <v>1470000</v>
      </c>
      <c r="L1488" s="80">
        <v>41220</v>
      </c>
      <c r="M1488" s="74">
        <v>297</v>
      </c>
      <c r="N1488" s="81" t="s">
        <v>2930</v>
      </c>
      <c r="O1488" s="89" t="s">
        <v>3894</v>
      </c>
      <c r="P1488" s="89" t="s">
        <v>9461</v>
      </c>
      <c r="Q1488" s="91" t="s">
        <v>2824</v>
      </c>
      <c r="R1488" s="91" t="s">
        <v>9462</v>
      </c>
      <c r="S1488" s="78" t="s">
        <v>20789</v>
      </c>
      <c r="T1488" s="79">
        <v>1470000</v>
      </c>
      <c r="U1488" s="87"/>
    </row>
    <row r="1489" spans="1:21">
      <c r="A1489" s="87" t="s">
        <v>9355</v>
      </c>
      <c r="B1489" s="87" t="s">
        <v>7359</v>
      </c>
      <c r="C1489" s="87">
        <v>7214664</v>
      </c>
      <c r="D1489" s="88">
        <v>276</v>
      </c>
      <c r="E1489" s="88">
        <v>2011</v>
      </c>
      <c r="F1489" s="467">
        <v>2550150</v>
      </c>
      <c r="L1489" s="80">
        <v>41220</v>
      </c>
      <c r="M1489" s="74">
        <v>297</v>
      </c>
      <c r="N1489" s="81" t="s">
        <v>2930</v>
      </c>
      <c r="O1489" s="89" t="s">
        <v>3894</v>
      </c>
      <c r="P1489" s="89" t="s">
        <v>9463</v>
      </c>
      <c r="Q1489" s="91" t="s">
        <v>2856</v>
      </c>
      <c r="R1489" s="91" t="s">
        <v>9464</v>
      </c>
      <c r="S1489" s="78" t="s">
        <v>20789</v>
      </c>
      <c r="T1489" s="79">
        <v>2550150</v>
      </c>
      <c r="U1489" s="87"/>
    </row>
    <row r="1490" spans="1:21">
      <c r="A1490" s="87" t="s">
        <v>9356</v>
      </c>
      <c r="B1490" s="87" t="s">
        <v>7359</v>
      </c>
      <c r="C1490" s="87">
        <v>19404247</v>
      </c>
      <c r="D1490" s="88">
        <v>276</v>
      </c>
      <c r="E1490" s="88">
        <v>2011</v>
      </c>
      <c r="F1490" s="467">
        <v>1225000</v>
      </c>
      <c r="L1490" s="80">
        <v>41220</v>
      </c>
      <c r="M1490" s="74">
        <v>297</v>
      </c>
      <c r="N1490" s="81" t="s">
        <v>2930</v>
      </c>
      <c r="O1490" s="89" t="s">
        <v>3894</v>
      </c>
      <c r="P1490" s="89" t="s">
        <v>8978</v>
      </c>
      <c r="Q1490" s="91" t="s">
        <v>2856</v>
      </c>
      <c r="R1490" s="91" t="s">
        <v>9465</v>
      </c>
      <c r="S1490" s="78" t="s">
        <v>20789</v>
      </c>
      <c r="T1490" s="79">
        <v>1225000</v>
      </c>
      <c r="U1490" s="87"/>
    </row>
    <row r="1491" spans="1:21">
      <c r="A1491" s="87" t="s">
        <v>9211</v>
      </c>
      <c r="B1491" s="87" t="s">
        <v>7359</v>
      </c>
      <c r="C1491" s="87">
        <v>71657900</v>
      </c>
      <c r="D1491" s="88">
        <v>276</v>
      </c>
      <c r="E1491" s="88">
        <v>2011</v>
      </c>
      <c r="F1491" s="467">
        <v>490000</v>
      </c>
      <c r="L1491" s="80">
        <v>41220</v>
      </c>
      <c r="M1491" s="74">
        <v>297</v>
      </c>
      <c r="N1491" s="81" t="s">
        <v>2930</v>
      </c>
      <c r="O1491" s="89" t="s">
        <v>3894</v>
      </c>
      <c r="P1491" s="89" t="s">
        <v>9267</v>
      </c>
      <c r="Q1491" s="91" t="s">
        <v>2807</v>
      </c>
      <c r="R1491" s="91" t="s">
        <v>9268</v>
      </c>
      <c r="S1491" s="78" t="s">
        <v>20789</v>
      </c>
      <c r="T1491" s="79">
        <v>490000</v>
      </c>
      <c r="U1491" s="87"/>
    </row>
    <row r="1492" spans="1:21">
      <c r="A1492" s="87" t="s">
        <v>9357</v>
      </c>
      <c r="B1492" s="87" t="s">
        <v>7359</v>
      </c>
      <c r="C1492" s="87">
        <v>63339189</v>
      </c>
      <c r="D1492" s="88">
        <v>276</v>
      </c>
      <c r="E1492" s="88">
        <v>2011</v>
      </c>
      <c r="F1492" s="467">
        <v>245000</v>
      </c>
      <c r="L1492" s="80">
        <v>41220</v>
      </c>
      <c r="M1492" s="74">
        <v>297</v>
      </c>
      <c r="N1492" s="81" t="s">
        <v>2930</v>
      </c>
      <c r="O1492" s="89" t="s">
        <v>3894</v>
      </c>
      <c r="P1492" s="89" t="s">
        <v>6402</v>
      </c>
      <c r="Q1492" s="91" t="s">
        <v>2856</v>
      </c>
      <c r="R1492" s="91" t="s">
        <v>9466</v>
      </c>
      <c r="S1492" s="78" t="s">
        <v>20789</v>
      </c>
      <c r="T1492" s="79">
        <v>245000</v>
      </c>
      <c r="U1492" s="87"/>
    </row>
    <row r="1493" spans="1:21">
      <c r="A1493" s="87" t="s">
        <v>3312</v>
      </c>
      <c r="B1493" s="87" t="s">
        <v>7359</v>
      </c>
      <c r="C1493" s="87">
        <v>52109123</v>
      </c>
      <c r="D1493" s="88">
        <v>276</v>
      </c>
      <c r="E1493" s="88">
        <v>2011</v>
      </c>
      <c r="F1493" s="467">
        <v>1700100</v>
      </c>
      <c r="L1493" s="80">
        <v>41220</v>
      </c>
      <c r="M1493" s="74">
        <v>297</v>
      </c>
      <c r="N1493" s="81" t="s">
        <v>2930</v>
      </c>
      <c r="O1493" s="89" t="s">
        <v>3894</v>
      </c>
      <c r="P1493" s="89" t="s">
        <v>9467</v>
      </c>
      <c r="Q1493" s="91" t="s">
        <v>2807</v>
      </c>
      <c r="R1493" s="91" t="s">
        <v>3366</v>
      </c>
      <c r="S1493" s="78" t="s">
        <v>20789</v>
      </c>
      <c r="T1493" s="79">
        <v>1700100</v>
      </c>
      <c r="U1493" s="87"/>
    </row>
    <row r="1494" spans="1:21">
      <c r="A1494" s="87" t="s">
        <v>9358</v>
      </c>
      <c r="B1494" s="87" t="s">
        <v>7359</v>
      </c>
      <c r="C1494" s="87">
        <v>24327915</v>
      </c>
      <c r="D1494" s="88">
        <v>276</v>
      </c>
      <c r="E1494" s="88">
        <v>2011</v>
      </c>
      <c r="F1494" s="467">
        <v>980000</v>
      </c>
      <c r="L1494" s="80">
        <v>41220</v>
      </c>
      <c r="M1494" s="74">
        <v>297</v>
      </c>
      <c r="N1494" s="81" t="s">
        <v>2930</v>
      </c>
      <c r="O1494" s="89" t="s">
        <v>3894</v>
      </c>
      <c r="P1494" s="89" t="s">
        <v>9468</v>
      </c>
      <c r="Q1494" s="91" t="s">
        <v>2856</v>
      </c>
      <c r="R1494" s="91" t="s">
        <v>9469</v>
      </c>
      <c r="S1494" s="78" t="s">
        <v>20789</v>
      </c>
      <c r="T1494" s="79">
        <v>980000</v>
      </c>
      <c r="U1494" s="87"/>
    </row>
    <row r="1495" spans="1:21">
      <c r="A1495" s="87" t="s">
        <v>9359</v>
      </c>
      <c r="B1495" s="87" t="s">
        <v>7359</v>
      </c>
      <c r="C1495" s="87">
        <v>40756741</v>
      </c>
      <c r="D1495" s="88">
        <v>276</v>
      </c>
      <c r="E1495" s="88">
        <v>2011</v>
      </c>
      <c r="F1495" s="467">
        <v>1700100</v>
      </c>
      <c r="L1495" s="80">
        <v>41220</v>
      </c>
      <c r="M1495" s="74">
        <v>297</v>
      </c>
      <c r="N1495" s="81" t="s">
        <v>2930</v>
      </c>
      <c r="O1495" s="89" t="s">
        <v>3894</v>
      </c>
      <c r="P1495" s="89" t="s">
        <v>9470</v>
      </c>
      <c r="Q1495" s="91" t="s">
        <v>2807</v>
      </c>
      <c r="R1495" s="91" t="s">
        <v>9471</v>
      </c>
      <c r="S1495" s="78" t="s">
        <v>20789</v>
      </c>
      <c r="T1495" s="79">
        <v>1700100</v>
      </c>
      <c r="U1495" s="87"/>
    </row>
    <row r="1496" spans="1:21">
      <c r="A1496" s="87" t="s">
        <v>9214</v>
      </c>
      <c r="B1496" s="87" t="s">
        <v>7359</v>
      </c>
      <c r="C1496" s="87">
        <v>51705449</v>
      </c>
      <c r="D1496" s="88">
        <v>276</v>
      </c>
      <c r="E1496" s="88">
        <v>2011</v>
      </c>
      <c r="F1496" s="467">
        <v>490000</v>
      </c>
      <c r="L1496" s="80">
        <v>41220</v>
      </c>
      <c r="M1496" s="74">
        <v>297</v>
      </c>
      <c r="N1496" s="81" t="s">
        <v>2930</v>
      </c>
      <c r="O1496" s="89" t="s">
        <v>3894</v>
      </c>
      <c r="P1496" s="89" t="s">
        <v>9274</v>
      </c>
      <c r="Q1496" s="91" t="s">
        <v>2856</v>
      </c>
      <c r="R1496" s="91" t="s">
        <v>3362</v>
      </c>
      <c r="S1496" s="78" t="s">
        <v>20789</v>
      </c>
      <c r="T1496" s="79">
        <v>490000</v>
      </c>
      <c r="U1496" s="87"/>
    </row>
    <row r="1497" spans="1:21">
      <c r="A1497" s="87" t="s">
        <v>9360</v>
      </c>
      <c r="B1497" s="87" t="s">
        <v>7359</v>
      </c>
      <c r="C1497" s="87">
        <v>43636595</v>
      </c>
      <c r="D1497" s="88">
        <v>276</v>
      </c>
      <c r="E1497" s="88">
        <v>2011</v>
      </c>
      <c r="F1497" s="467">
        <v>1700100</v>
      </c>
      <c r="L1497" s="80">
        <v>41220</v>
      </c>
      <c r="M1497" s="74">
        <v>297</v>
      </c>
      <c r="N1497" s="81" t="s">
        <v>2930</v>
      </c>
      <c r="O1497" s="89" t="s">
        <v>3894</v>
      </c>
      <c r="P1497" s="89">
        <v>1002529781</v>
      </c>
      <c r="Q1497" s="91" t="s">
        <v>2965</v>
      </c>
      <c r="R1497" s="91" t="s">
        <v>9472</v>
      </c>
      <c r="S1497" s="78" t="s">
        <v>20789</v>
      </c>
      <c r="T1497" s="79">
        <v>1700100</v>
      </c>
      <c r="U1497" s="87"/>
    </row>
    <row r="1498" spans="1:21">
      <c r="A1498" s="87" t="s">
        <v>9361</v>
      </c>
      <c r="B1498" s="87" t="s">
        <v>7359</v>
      </c>
      <c r="C1498" s="87">
        <v>52089622</v>
      </c>
      <c r="D1498" s="88">
        <v>276</v>
      </c>
      <c r="E1498" s="88">
        <v>2011</v>
      </c>
      <c r="F1498" s="467">
        <v>1275075</v>
      </c>
      <c r="L1498" s="80">
        <v>41220</v>
      </c>
      <c r="M1498" s="74">
        <v>297</v>
      </c>
      <c r="N1498" s="81" t="s">
        <v>2930</v>
      </c>
      <c r="O1498" s="89" t="s">
        <v>3894</v>
      </c>
      <c r="P1498" s="89" t="s">
        <v>9473</v>
      </c>
      <c r="Q1498" s="91" t="s">
        <v>2965</v>
      </c>
      <c r="R1498" s="91" t="s">
        <v>9474</v>
      </c>
      <c r="S1498" s="78" t="s">
        <v>20789</v>
      </c>
      <c r="T1498" s="79">
        <v>1275075</v>
      </c>
      <c r="U1498" s="87"/>
    </row>
    <row r="1499" spans="1:21">
      <c r="A1499" s="87" t="s">
        <v>9362</v>
      </c>
      <c r="B1499" s="87" t="s">
        <v>7359</v>
      </c>
      <c r="C1499" s="87">
        <v>98561478</v>
      </c>
      <c r="D1499" s="88">
        <v>276</v>
      </c>
      <c r="E1499" s="88">
        <v>2011</v>
      </c>
      <c r="F1499" s="467">
        <v>5100300</v>
      </c>
      <c r="L1499" s="80">
        <v>41220</v>
      </c>
      <c r="M1499" s="74">
        <v>297</v>
      </c>
      <c r="N1499" s="81" t="s">
        <v>2930</v>
      </c>
      <c r="O1499" s="89" t="s">
        <v>3894</v>
      </c>
      <c r="P1499" s="89" t="s">
        <v>9475</v>
      </c>
      <c r="Q1499" s="91" t="s">
        <v>2807</v>
      </c>
      <c r="R1499" s="91" t="s">
        <v>9476</v>
      </c>
      <c r="S1499" s="78" t="s">
        <v>20789</v>
      </c>
      <c r="T1499" s="79">
        <v>5100300</v>
      </c>
      <c r="U1499" s="87"/>
    </row>
    <row r="1500" spans="1:21">
      <c r="A1500" s="87" t="s">
        <v>9363</v>
      </c>
      <c r="B1500" s="87" t="s">
        <v>7359</v>
      </c>
      <c r="C1500" s="87">
        <v>71584869</v>
      </c>
      <c r="D1500" s="88">
        <v>276</v>
      </c>
      <c r="E1500" s="88">
        <v>2011</v>
      </c>
      <c r="F1500" s="467">
        <v>2550150</v>
      </c>
      <c r="L1500" s="80">
        <v>41220</v>
      </c>
      <c r="M1500" s="74">
        <v>297</v>
      </c>
      <c r="N1500" s="81" t="s">
        <v>2930</v>
      </c>
      <c r="O1500" s="89" t="s">
        <v>3894</v>
      </c>
      <c r="P1500" s="89" t="s">
        <v>9477</v>
      </c>
      <c r="Q1500" s="91" t="s">
        <v>2807</v>
      </c>
      <c r="R1500" s="91" t="s">
        <v>9478</v>
      </c>
      <c r="S1500" s="78" t="s">
        <v>20789</v>
      </c>
      <c r="T1500" s="79">
        <v>2550150</v>
      </c>
      <c r="U1500" s="87"/>
    </row>
    <row r="1501" spans="1:21">
      <c r="A1501" s="87" t="s">
        <v>9364</v>
      </c>
      <c r="B1501" s="87" t="s">
        <v>7359</v>
      </c>
      <c r="C1501" s="87">
        <v>52853489</v>
      </c>
      <c r="D1501" s="88">
        <v>276</v>
      </c>
      <c r="E1501" s="88">
        <v>2011</v>
      </c>
      <c r="F1501" s="467">
        <v>1470000</v>
      </c>
      <c r="L1501" s="80">
        <v>41220</v>
      </c>
      <c r="M1501" s="74">
        <v>297</v>
      </c>
      <c r="N1501" s="81" t="s">
        <v>2930</v>
      </c>
      <c r="O1501" s="89" t="s">
        <v>3894</v>
      </c>
      <c r="P1501" s="89" t="s">
        <v>9479</v>
      </c>
      <c r="Q1501" s="91" t="s">
        <v>2856</v>
      </c>
      <c r="R1501" s="91" t="s">
        <v>9480</v>
      </c>
      <c r="S1501" s="78" t="s">
        <v>20789</v>
      </c>
      <c r="T1501" s="79">
        <v>1470000</v>
      </c>
      <c r="U1501" s="87"/>
    </row>
    <row r="1502" spans="1:21">
      <c r="A1502" s="87" t="s">
        <v>8857</v>
      </c>
      <c r="B1502" s="87" t="s">
        <v>7359</v>
      </c>
      <c r="C1502" s="87">
        <v>19461664</v>
      </c>
      <c r="D1502" s="88">
        <v>276</v>
      </c>
      <c r="E1502" s="88">
        <v>2011</v>
      </c>
      <c r="F1502" s="467">
        <v>1715000</v>
      </c>
      <c r="L1502" s="80">
        <v>41220</v>
      </c>
      <c r="M1502" s="74">
        <v>297</v>
      </c>
      <c r="N1502" s="81" t="s">
        <v>2930</v>
      </c>
      <c r="O1502" s="89" t="s">
        <v>2850</v>
      </c>
      <c r="P1502" s="89" t="s">
        <v>9007</v>
      </c>
      <c r="Q1502" s="91" t="s">
        <v>2856</v>
      </c>
      <c r="R1502" s="91" t="s">
        <v>9481</v>
      </c>
      <c r="S1502" s="78" t="s">
        <v>20789</v>
      </c>
      <c r="T1502" s="79">
        <v>1715000</v>
      </c>
      <c r="U1502" s="87"/>
    </row>
    <row r="1503" spans="1:21">
      <c r="A1503" s="87" t="s">
        <v>9365</v>
      </c>
      <c r="B1503" s="87" t="s">
        <v>7359</v>
      </c>
      <c r="C1503" s="87">
        <v>51902102</v>
      </c>
      <c r="D1503" s="88">
        <v>276</v>
      </c>
      <c r="E1503" s="88">
        <v>2011</v>
      </c>
      <c r="F1503" s="467">
        <v>1700100</v>
      </c>
      <c r="L1503" s="80">
        <v>41220</v>
      </c>
      <c r="M1503" s="74">
        <v>297</v>
      </c>
      <c r="N1503" s="81" t="s">
        <v>2930</v>
      </c>
      <c r="O1503" s="89" t="s">
        <v>3894</v>
      </c>
      <c r="P1503" s="89" t="s">
        <v>9482</v>
      </c>
      <c r="Q1503" s="91" t="s">
        <v>2856</v>
      </c>
      <c r="R1503" s="91" t="s">
        <v>9483</v>
      </c>
      <c r="S1503" s="78" t="s">
        <v>20789</v>
      </c>
      <c r="T1503" s="79">
        <v>1700100</v>
      </c>
      <c r="U1503" s="87"/>
    </row>
    <row r="1504" spans="1:21">
      <c r="A1504" s="87" t="s">
        <v>9366</v>
      </c>
      <c r="B1504" s="87" t="s">
        <v>7359</v>
      </c>
      <c r="C1504" s="87">
        <v>51799486</v>
      </c>
      <c r="D1504" s="88">
        <v>276</v>
      </c>
      <c r="E1504" s="88">
        <v>2011</v>
      </c>
      <c r="F1504" s="467">
        <v>735000</v>
      </c>
      <c r="L1504" s="80">
        <v>41220</v>
      </c>
      <c r="M1504" s="74">
        <v>297</v>
      </c>
      <c r="N1504" s="81" t="s">
        <v>2930</v>
      </c>
      <c r="O1504" s="89" t="s">
        <v>3894</v>
      </c>
      <c r="P1504" s="89" t="s">
        <v>9484</v>
      </c>
      <c r="Q1504" s="91" t="s">
        <v>2856</v>
      </c>
      <c r="R1504" s="91" t="s">
        <v>9485</v>
      </c>
      <c r="S1504" s="78" t="s">
        <v>20789</v>
      </c>
      <c r="T1504" s="79">
        <v>735000</v>
      </c>
      <c r="U1504" s="87"/>
    </row>
    <row r="1505" spans="1:21">
      <c r="A1505" s="87" t="s">
        <v>9367</v>
      </c>
      <c r="B1505" s="87" t="s">
        <v>7359</v>
      </c>
      <c r="C1505" s="87">
        <v>91245878</v>
      </c>
      <c r="D1505" s="88">
        <v>276</v>
      </c>
      <c r="E1505" s="88">
        <v>2011</v>
      </c>
      <c r="F1505" s="467">
        <v>1225000</v>
      </c>
      <c r="L1505" s="80">
        <v>41220</v>
      </c>
      <c r="M1505" s="74">
        <v>297</v>
      </c>
      <c r="N1505" s="81" t="s">
        <v>2930</v>
      </c>
      <c r="O1505" s="89" t="s">
        <v>3894</v>
      </c>
      <c r="P1505" s="89" t="s">
        <v>9283</v>
      </c>
      <c r="Q1505" s="91" t="s">
        <v>2807</v>
      </c>
      <c r="R1505" s="91" t="s">
        <v>9284</v>
      </c>
      <c r="S1505" s="78" t="s">
        <v>20789</v>
      </c>
      <c r="T1505" s="79">
        <v>1225000</v>
      </c>
      <c r="U1505" s="87"/>
    </row>
    <row r="1506" spans="1:21">
      <c r="A1506" s="87" t="s">
        <v>9368</v>
      </c>
      <c r="B1506" s="87" t="s">
        <v>7359</v>
      </c>
      <c r="C1506" s="87">
        <v>52585533</v>
      </c>
      <c r="D1506" s="88">
        <v>276</v>
      </c>
      <c r="E1506" s="88">
        <v>2011</v>
      </c>
      <c r="F1506" s="467">
        <v>2953500</v>
      </c>
      <c r="L1506" s="80">
        <v>41220</v>
      </c>
      <c r="M1506" s="74">
        <v>297</v>
      </c>
      <c r="N1506" s="81" t="s">
        <v>2930</v>
      </c>
      <c r="O1506" s="89" t="s">
        <v>3894</v>
      </c>
      <c r="P1506" s="89" t="s">
        <v>9486</v>
      </c>
      <c r="Q1506" s="91" t="s">
        <v>2856</v>
      </c>
      <c r="R1506" s="91" t="s">
        <v>3383</v>
      </c>
      <c r="S1506" s="78" t="s">
        <v>20789</v>
      </c>
      <c r="T1506" s="79">
        <v>2953500</v>
      </c>
      <c r="U1506" s="87"/>
    </row>
    <row r="1507" spans="1:21">
      <c r="A1507" s="87" t="s">
        <v>9220</v>
      </c>
      <c r="B1507" s="87" t="s">
        <v>7359</v>
      </c>
      <c r="C1507" s="87">
        <v>41946092</v>
      </c>
      <c r="D1507" s="88">
        <v>276</v>
      </c>
      <c r="E1507" s="88">
        <v>2011</v>
      </c>
      <c r="F1507" s="467">
        <v>1470000</v>
      </c>
      <c r="L1507" s="80">
        <v>41220</v>
      </c>
      <c r="M1507" s="74">
        <v>297</v>
      </c>
      <c r="N1507" s="81" t="s">
        <v>2930</v>
      </c>
      <c r="O1507" s="89" t="s">
        <v>3894</v>
      </c>
      <c r="P1507" s="89" t="s">
        <v>9285</v>
      </c>
      <c r="Q1507" s="91" t="s">
        <v>2807</v>
      </c>
      <c r="R1507" s="91" t="s">
        <v>9286</v>
      </c>
      <c r="S1507" s="78" t="s">
        <v>20789</v>
      </c>
      <c r="T1507" s="79">
        <v>1470000</v>
      </c>
      <c r="U1507" s="87"/>
    </row>
    <row r="1508" spans="1:21">
      <c r="A1508" s="87" t="s">
        <v>9369</v>
      </c>
      <c r="B1508" s="87" t="s">
        <v>7359</v>
      </c>
      <c r="C1508" s="87">
        <v>79597394</v>
      </c>
      <c r="D1508" s="88">
        <v>276</v>
      </c>
      <c r="E1508" s="88">
        <v>2011</v>
      </c>
      <c r="F1508" s="467">
        <v>1225000</v>
      </c>
      <c r="L1508" s="80">
        <v>41220</v>
      </c>
      <c r="M1508" s="74">
        <v>297</v>
      </c>
      <c r="N1508" s="81" t="s">
        <v>2930</v>
      </c>
      <c r="O1508" s="89" t="s">
        <v>3894</v>
      </c>
      <c r="P1508" s="89" t="s">
        <v>5374</v>
      </c>
      <c r="Q1508" s="91" t="s">
        <v>9423</v>
      </c>
      <c r="R1508" s="91" t="s">
        <v>9287</v>
      </c>
      <c r="S1508" s="78" t="s">
        <v>20789</v>
      </c>
      <c r="T1508" s="79">
        <v>1225000</v>
      </c>
      <c r="U1508" s="87"/>
    </row>
    <row r="1509" spans="1:21">
      <c r="A1509" s="87" t="s">
        <v>9370</v>
      </c>
      <c r="B1509" s="87" t="s">
        <v>7359</v>
      </c>
      <c r="C1509" s="87">
        <v>29345220</v>
      </c>
      <c r="D1509" s="88">
        <v>276</v>
      </c>
      <c r="E1509" s="88">
        <v>2011</v>
      </c>
      <c r="F1509" s="467">
        <v>2550150</v>
      </c>
      <c r="L1509" s="80">
        <v>41220</v>
      </c>
      <c r="M1509" s="74">
        <v>297</v>
      </c>
      <c r="N1509" s="81" t="s">
        <v>2930</v>
      </c>
      <c r="O1509" s="89" t="s">
        <v>3894</v>
      </c>
      <c r="P1509" s="89" t="s">
        <v>9487</v>
      </c>
      <c r="Q1509" s="91" t="s">
        <v>2964</v>
      </c>
      <c r="R1509" s="91" t="s">
        <v>9488</v>
      </c>
      <c r="S1509" s="78" t="s">
        <v>20789</v>
      </c>
      <c r="T1509" s="79">
        <v>2550150</v>
      </c>
      <c r="U1509" s="87"/>
    </row>
    <row r="1510" spans="1:21">
      <c r="A1510" s="87" t="s">
        <v>9371</v>
      </c>
      <c r="B1510" s="87" t="s">
        <v>7359</v>
      </c>
      <c r="C1510" s="87">
        <v>37838070</v>
      </c>
      <c r="D1510" s="88">
        <v>276</v>
      </c>
      <c r="E1510" s="88">
        <v>2011</v>
      </c>
      <c r="F1510" s="467">
        <v>5950350</v>
      </c>
      <c r="L1510" s="80">
        <v>41220</v>
      </c>
      <c r="M1510" s="74">
        <v>297</v>
      </c>
      <c r="N1510" s="81" t="s">
        <v>2930</v>
      </c>
      <c r="O1510" s="89" t="s">
        <v>3894</v>
      </c>
      <c r="P1510" s="89" t="s">
        <v>9489</v>
      </c>
      <c r="Q1510" s="91" t="s">
        <v>2856</v>
      </c>
      <c r="R1510" s="91" t="s">
        <v>9490</v>
      </c>
      <c r="S1510" s="78" t="s">
        <v>20789</v>
      </c>
      <c r="T1510" s="79">
        <v>5950350</v>
      </c>
      <c r="U1510" s="87"/>
    </row>
    <row r="1511" spans="1:21">
      <c r="A1511" s="87" t="s">
        <v>9372</v>
      </c>
      <c r="B1511" s="87" t="s">
        <v>7359</v>
      </c>
      <c r="C1511" s="87">
        <v>98558075</v>
      </c>
      <c r="D1511" s="88">
        <v>276</v>
      </c>
      <c r="E1511" s="88">
        <v>2011</v>
      </c>
      <c r="F1511" s="467">
        <v>3400200</v>
      </c>
      <c r="L1511" s="80">
        <v>41220</v>
      </c>
      <c r="M1511" s="74">
        <v>297</v>
      </c>
      <c r="N1511" s="81" t="s">
        <v>2930</v>
      </c>
      <c r="O1511" s="89" t="s">
        <v>3894</v>
      </c>
      <c r="P1511" s="89" t="s">
        <v>5377</v>
      </c>
      <c r="Q1511" s="91" t="s">
        <v>2807</v>
      </c>
      <c r="R1511" s="91" t="s">
        <v>3242</v>
      </c>
      <c r="S1511" s="78" t="s">
        <v>20789</v>
      </c>
      <c r="T1511" s="79">
        <v>3400200</v>
      </c>
      <c r="U1511" s="87"/>
    </row>
    <row r="1512" spans="1:21">
      <c r="A1512" s="87" t="s">
        <v>9373</v>
      </c>
      <c r="B1512" s="87" t="s">
        <v>7359</v>
      </c>
      <c r="C1512" s="87">
        <v>12975312</v>
      </c>
      <c r="D1512" s="88">
        <v>276</v>
      </c>
      <c r="E1512" s="88">
        <v>2011</v>
      </c>
      <c r="F1512" s="467">
        <v>735000</v>
      </c>
      <c r="L1512" s="80">
        <v>41220</v>
      </c>
      <c r="M1512" s="74">
        <v>297</v>
      </c>
      <c r="N1512" s="81" t="s">
        <v>2930</v>
      </c>
      <c r="O1512" s="89" t="s">
        <v>3894</v>
      </c>
      <c r="P1512" s="89" t="s">
        <v>9491</v>
      </c>
      <c r="Q1512" s="91" t="s">
        <v>2807</v>
      </c>
      <c r="R1512" s="91" t="s">
        <v>9492</v>
      </c>
      <c r="S1512" s="78" t="s">
        <v>20789</v>
      </c>
      <c r="T1512" s="79">
        <v>735000</v>
      </c>
      <c r="U1512" s="87"/>
    </row>
    <row r="1513" spans="1:21">
      <c r="A1513" s="87" t="s">
        <v>9226</v>
      </c>
      <c r="B1513" s="87" t="s">
        <v>7359</v>
      </c>
      <c r="C1513" s="87">
        <v>19494031</v>
      </c>
      <c r="D1513" s="88">
        <v>276</v>
      </c>
      <c r="E1513" s="88">
        <v>2011</v>
      </c>
      <c r="F1513" s="467">
        <v>1225000</v>
      </c>
      <c r="L1513" s="80">
        <v>41220</v>
      </c>
      <c r="M1513" s="74">
        <v>297</v>
      </c>
      <c r="N1513" s="81" t="s">
        <v>2930</v>
      </c>
      <c r="O1513" s="89" t="s">
        <v>3894</v>
      </c>
      <c r="P1513" s="89" t="s">
        <v>9297</v>
      </c>
      <c r="Q1513" s="91" t="s">
        <v>2856</v>
      </c>
      <c r="R1513" s="91" t="s">
        <v>9298</v>
      </c>
      <c r="S1513" s="78" t="s">
        <v>20789</v>
      </c>
      <c r="T1513" s="79">
        <v>1225000</v>
      </c>
      <c r="U1513" s="87"/>
    </row>
    <row r="1514" spans="1:21">
      <c r="A1514" s="87" t="s">
        <v>9374</v>
      </c>
      <c r="B1514" s="87" t="s">
        <v>7359</v>
      </c>
      <c r="C1514" s="87">
        <v>79530632</v>
      </c>
      <c r="D1514" s="88">
        <v>276</v>
      </c>
      <c r="E1514" s="88">
        <v>2011</v>
      </c>
      <c r="F1514" s="467">
        <v>735000</v>
      </c>
      <c r="L1514" s="80">
        <v>41220</v>
      </c>
      <c r="M1514" s="74">
        <v>297</v>
      </c>
      <c r="N1514" s="81" t="s">
        <v>2930</v>
      </c>
      <c r="O1514" s="89" t="s">
        <v>2850</v>
      </c>
      <c r="P1514" s="89" t="s">
        <v>9493</v>
      </c>
      <c r="Q1514" s="91" t="s">
        <v>2856</v>
      </c>
      <c r="R1514" s="91" t="s">
        <v>9494</v>
      </c>
      <c r="S1514" s="78" t="s">
        <v>20789</v>
      </c>
      <c r="T1514" s="79">
        <v>735000</v>
      </c>
      <c r="U1514" s="87"/>
    </row>
    <row r="1515" spans="1:21">
      <c r="A1515" s="87" t="s">
        <v>9495</v>
      </c>
      <c r="B1515" s="87" t="s">
        <v>7359</v>
      </c>
      <c r="C1515" s="87">
        <v>70115770</v>
      </c>
      <c r="D1515" s="88">
        <v>186</v>
      </c>
      <c r="E1515" s="88">
        <v>2012</v>
      </c>
      <c r="F1515" s="467">
        <v>2205000</v>
      </c>
      <c r="L1515" s="80">
        <v>41219</v>
      </c>
      <c r="M1515" s="74">
        <v>299</v>
      </c>
      <c r="N1515" s="81" t="s">
        <v>2930</v>
      </c>
      <c r="O1515" s="89" t="s">
        <v>9535</v>
      </c>
      <c r="P1515" s="89">
        <v>757009808</v>
      </c>
      <c r="Q1515" s="91" t="s">
        <v>2964</v>
      </c>
      <c r="R1515" s="91" t="s">
        <v>9536</v>
      </c>
      <c r="S1515" s="78" t="s">
        <v>20793</v>
      </c>
      <c r="T1515" s="79">
        <v>2205000</v>
      </c>
      <c r="U1515" s="87"/>
    </row>
    <row r="1516" spans="1:21">
      <c r="A1516" s="87" t="s">
        <v>9496</v>
      </c>
      <c r="B1516" s="87" t="s">
        <v>7359</v>
      </c>
      <c r="C1516" s="87">
        <v>79590502</v>
      </c>
      <c r="D1516" s="88">
        <v>186</v>
      </c>
      <c r="E1516" s="88">
        <v>2012</v>
      </c>
      <c r="F1516" s="467">
        <v>275000</v>
      </c>
      <c r="L1516" s="80">
        <v>41219</v>
      </c>
      <c r="M1516" s="74">
        <v>299</v>
      </c>
      <c r="N1516" s="81" t="s">
        <v>2930</v>
      </c>
      <c r="O1516" s="89" t="s">
        <v>3894</v>
      </c>
      <c r="P1516" s="89" t="s">
        <v>9537</v>
      </c>
      <c r="Q1516" s="91" t="s">
        <v>2856</v>
      </c>
      <c r="R1516" s="91" t="s">
        <v>9538</v>
      </c>
      <c r="S1516" s="78" t="s">
        <v>20793</v>
      </c>
      <c r="T1516" s="79">
        <v>275000</v>
      </c>
      <c r="U1516" s="87"/>
    </row>
    <row r="1517" spans="1:21">
      <c r="A1517" s="87" t="s">
        <v>9497</v>
      </c>
      <c r="B1517" s="87" t="s">
        <v>7359</v>
      </c>
      <c r="C1517" s="87">
        <v>79626243</v>
      </c>
      <c r="D1517" s="88">
        <v>186</v>
      </c>
      <c r="E1517" s="88">
        <v>2012</v>
      </c>
      <c r="F1517" s="467">
        <v>980000</v>
      </c>
      <c r="L1517" s="80">
        <v>41219</v>
      </c>
      <c r="M1517" s="74">
        <v>299</v>
      </c>
      <c r="N1517" s="81" t="s">
        <v>2930</v>
      </c>
      <c r="O1517" s="89" t="s">
        <v>3894</v>
      </c>
      <c r="P1517" s="89" t="s">
        <v>9539</v>
      </c>
      <c r="Q1517" s="91" t="s">
        <v>2856</v>
      </c>
      <c r="R1517" s="91" t="s">
        <v>9540</v>
      </c>
      <c r="S1517" s="78" t="s">
        <v>20793</v>
      </c>
      <c r="T1517" s="79">
        <v>980000</v>
      </c>
      <c r="U1517" s="87"/>
    </row>
    <row r="1518" spans="1:21">
      <c r="A1518" s="87" t="s">
        <v>9498</v>
      </c>
      <c r="B1518" s="87" t="s">
        <v>7359</v>
      </c>
      <c r="C1518" s="87">
        <v>51738939</v>
      </c>
      <c r="D1518" s="88">
        <v>186</v>
      </c>
      <c r="E1518" s="88">
        <v>2012</v>
      </c>
      <c r="F1518" s="467">
        <v>1715000</v>
      </c>
      <c r="L1518" s="80">
        <v>41219</v>
      </c>
      <c r="M1518" s="74">
        <v>299</v>
      </c>
      <c r="N1518" s="81" t="s">
        <v>2930</v>
      </c>
      <c r="O1518" s="89" t="s">
        <v>3894</v>
      </c>
      <c r="P1518" s="89" t="s">
        <v>9541</v>
      </c>
      <c r="Q1518" s="91" t="s">
        <v>2856</v>
      </c>
      <c r="R1518" s="91" t="s">
        <v>9542</v>
      </c>
      <c r="S1518" s="78" t="s">
        <v>20793</v>
      </c>
      <c r="T1518" s="79">
        <v>1715000</v>
      </c>
      <c r="U1518" s="87"/>
    </row>
    <row r="1519" spans="1:21">
      <c r="A1519" s="87" t="s">
        <v>9499</v>
      </c>
      <c r="B1519" s="87" t="s">
        <v>7359</v>
      </c>
      <c r="C1519" s="87">
        <v>18496640</v>
      </c>
      <c r="D1519" s="88">
        <v>186</v>
      </c>
      <c r="E1519" s="88">
        <v>2012</v>
      </c>
      <c r="F1519" s="467">
        <v>980000</v>
      </c>
      <c r="L1519" s="80">
        <v>41219</v>
      </c>
      <c r="M1519" s="74">
        <v>299</v>
      </c>
      <c r="N1519" s="81" t="s">
        <v>2930</v>
      </c>
      <c r="O1519" s="89" t="s">
        <v>3894</v>
      </c>
      <c r="P1519" s="89" t="s">
        <v>9543</v>
      </c>
      <c r="Q1519" s="91" t="s">
        <v>2856</v>
      </c>
      <c r="R1519" s="91" t="s">
        <v>9544</v>
      </c>
      <c r="S1519" s="78" t="s">
        <v>20793</v>
      </c>
      <c r="T1519" s="79">
        <v>980000</v>
      </c>
      <c r="U1519" s="87"/>
    </row>
    <row r="1520" spans="1:21">
      <c r="A1520" s="87" t="s">
        <v>9500</v>
      </c>
      <c r="B1520" s="87" t="s">
        <v>7359</v>
      </c>
      <c r="C1520" s="87">
        <v>80093810</v>
      </c>
      <c r="D1520" s="88">
        <v>186</v>
      </c>
      <c r="E1520" s="88">
        <v>2012</v>
      </c>
      <c r="F1520" s="467">
        <v>2205000</v>
      </c>
      <c r="L1520" s="80">
        <v>41219</v>
      </c>
      <c r="M1520" s="74">
        <v>299</v>
      </c>
      <c r="N1520" s="81" t="s">
        <v>2930</v>
      </c>
      <c r="O1520" s="89" t="s">
        <v>3894</v>
      </c>
      <c r="P1520" s="89" t="s">
        <v>9545</v>
      </c>
      <c r="Q1520" s="91" t="s">
        <v>2856</v>
      </c>
      <c r="R1520" s="91" t="s">
        <v>9546</v>
      </c>
      <c r="S1520" s="78" t="s">
        <v>20793</v>
      </c>
      <c r="T1520" s="79">
        <v>2205000</v>
      </c>
      <c r="U1520" s="87"/>
    </row>
    <row r="1521" spans="1:21">
      <c r="A1521" s="87" t="s">
        <v>9501</v>
      </c>
      <c r="B1521" s="87" t="s">
        <v>7359</v>
      </c>
      <c r="C1521" s="87">
        <v>15960131</v>
      </c>
      <c r="D1521" s="88">
        <v>186</v>
      </c>
      <c r="E1521" s="88">
        <v>2012</v>
      </c>
      <c r="F1521" s="467">
        <v>1960000</v>
      </c>
      <c r="L1521" s="80">
        <v>41219</v>
      </c>
      <c r="M1521" s="74">
        <v>299</v>
      </c>
      <c r="N1521" s="81" t="s">
        <v>2930</v>
      </c>
      <c r="O1521" s="89" t="s">
        <v>3894</v>
      </c>
      <c r="P1521" s="89" t="s">
        <v>9547</v>
      </c>
      <c r="Q1521" s="91" t="s">
        <v>2807</v>
      </c>
      <c r="R1521" s="91" t="s">
        <v>9548</v>
      </c>
      <c r="S1521" s="78" t="s">
        <v>20793</v>
      </c>
      <c r="T1521" s="79">
        <v>1960000</v>
      </c>
      <c r="U1521" s="87"/>
    </row>
    <row r="1522" spans="1:21">
      <c r="A1522" s="87" t="s">
        <v>7605</v>
      </c>
      <c r="B1522" s="87" t="s">
        <v>7359</v>
      </c>
      <c r="C1522" s="87">
        <v>16754844</v>
      </c>
      <c r="D1522" s="88">
        <v>186</v>
      </c>
      <c r="E1522" s="88">
        <v>2012</v>
      </c>
      <c r="F1522" s="467">
        <v>1470000</v>
      </c>
      <c r="L1522" s="80">
        <v>41219</v>
      </c>
      <c r="M1522" s="74">
        <v>299</v>
      </c>
      <c r="N1522" s="81" t="s">
        <v>2930</v>
      </c>
      <c r="O1522" s="89" t="s">
        <v>3894</v>
      </c>
      <c r="P1522" s="89" t="s">
        <v>7653</v>
      </c>
      <c r="Q1522" s="91" t="s">
        <v>2856</v>
      </c>
      <c r="R1522" s="91" t="s">
        <v>7654</v>
      </c>
      <c r="S1522" s="78" t="s">
        <v>20793</v>
      </c>
      <c r="T1522" s="79">
        <v>1470000</v>
      </c>
      <c r="U1522" s="87"/>
    </row>
    <row r="1523" spans="1:21">
      <c r="A1523" s="87" t="s">
        <v>4481</v>
      </c>
      <c r="B1523" s="87" t="s">
        <v>7359</v>
      </c>
      <c r="C1523" s="87">
        <v>77190291</v>
      </c>
      <c r="D1523" s="88">
        <v>186</v>
      </c>
      <c r="E1523" s="88">
        <v>2012</v>
      </c>
      <c r="F1523" s="467">
        <v>1960000</v>
      </c>
      <c r="L1523" s="80">
        <v>41219</v>
      </c>
      <c r="M1523" s="74">
        <v>299</v>
      </c>
      <c r="N1523" s="81" t="s">
        <v>2930</v>
      </c>
      <c r="O1523" s="89" t="s">
        <v>3894</v>
      </c>
      <c r="P1523" s="89" t="s">
        <v>9549</v>
      </c>
      <c r="Q1523" s="91" t="s">
        <v>2807</v>
      </c>
      <c r="R1523" s="91" t="s">
        <v>4539</v>
      </c>
      <c r="S1523" s="78" t="s">
        <v>20793</v>
      </c>
      <c r="T1523" s="79">
        <v>1960000</v>
      </c>
      <c r="U1523" s="87"/>
    </row>
    <row r="1524" spans="1:21">
      <c r="A1524" s="87" t="s">
        <v>9502</v>
      </c>
      <c r="B1524" s="87" t="s">
        <v>7359</v>
      </c>
      <c r="C1524" s="87">
        <v>7166404</v>
      </c>
      <c r="D1524" s="88">
        <v>186</v>
      </c>
      <c r="E1524" s="88">
        <v>2012</v>
      </c>
      <c r="F1524" s="467">
        <v>1715000</v>
      </c>
      <c r="L1524" s="80">
        <v>41219</v>
      </c>
      <c r="M1524" s="74">
        <v>299</v>
      </c>
      <c r="N1524" s="81" t="s">
        <v>2930</v>
      </c>
      <c r="O1524" s="89" t="s">
        <v>3894</v>
      </c>
      <c r="P1524" s="89" t="s">
        <v>9550</v>
      </c>
      <c r="Q1524" s="91" t="s">
        <v>8562</v>
      </c>
      <c r="R1524" s="91" t="s">
        <v>7893</v>
      </c>
      <c r="S1524" s="78" t="s">
        <v>20793</v>
      </c>
      <c r="T1524" s="79">
        <v>1715000</v>
      </c>
      <c r="U1524" s="87"/>
    </row>
    <row r="1525" spans="1:21">
      <c r="A1525" s="87" t="s">
        <v>9503</v>
      </c>
      <c r="B1525" s="87" t="s">
        <v>7359</v>
      </c>
      <c r="C1525" s="87">
        <v>43865234</v>
      </c>
      <c r="D1525" s="88">
        <v>186</v>
      </c>
      <c r="E1525" s="88">
        <v>2012</v>
      </c>
      <c r="F1525" s="467">
        <v>735000</v>
      </c>
      <c r="L1525" s="80">
        <v>41219</v>
      </c>
      <c r="M1525" s="74">
        <v>299</v>
      </c>
      <c r="N1525" s="81" t="s">
        <v>2930</v>
      </c>
      <c r="O1525" s="89" t="s">
        <v>3894</v>
      </c>
      <c r="P1525" s="89" t="s">
        <v>9551</v>
      </c>
      <c r="Q1525" s="91" t="s">
        <v>2807</v>
      </c>
      <c r="R1525" s="91" t="s">
        <v>9552</v>
      </c>
      <c r="S1525" s="78" t="s">
        <v>20793</v>
      </c>
      <c r="T1525" s="79">
        <v>735000</v>
      </c>
      <c r="U1525" s="87"/>
    </row>
    <row r="1526" spans="1:21">
      <c r="A1526" s="87" t="s">
        <v>9504</v>
      </c>
      <c r="B1526" s="87" t="s">
        <v>7359</v>
      </c>
      <c r="C1526" s="87">
        <v>31981915</v>
      </c>
      <c r="D1526" s="88">
        <v>186</v>
      </c>
      <c r="E1526" s="88">
        <v>2012</v>
      </c>
      <c r="F1526" s="467">
        <v>1960000</v>
      </c>
      <c r="L1526" s="80">
        <v>41219</v>
      </c>
      <c r="M1526" s="74">
        <v>299</v>
      </c>
      <c r="N1526" s="81" t="s">
        <v>2930</v>
      </c>
      <c r="O1526" s="89" t="s">
        <v>3894</v>
      </c>
      <c r="P1526" s="89" t="s">
        <v>9553</v>
      </c>
      <c r="Q1526" s="91" t="s">
        <v>9554</v>
      </c>
      <c r="R1526" s="91" t="s">
        <v>9555</v>
      </c>
      <c r="S1526" s="78" t="s">
        <v>20793</v>
      </c>
      <c r="T1526" s="79">
        <v>1960000</v>
      </c>
      <c r="U1526" s="87"/>
    </row>
    <row r="1527" spans="1:21">
      <c r="A1527" s="87" t="s">
        <v>9505</v>
      </c>
      <c r="B1527" s="87" t="s">
        <v>7359</v>
      </c>
      <c r="C1527" s="87">
        <v>43074030</v>
      </c>
      <c r="D1527" s="88">
        <v>186</v>
      </c>
      <c r="E1527" s="88">
        <v>2012</v>
      </c>
      <c r="F1527" s="467">
        <v>2205000</v>
      </c>
      <c r="L1527" s="80">
        <v>41219</v>
      </c>
      <c r="M1527" s="74">
        <v>299</v>
      </c>
      <c r="N1527" s="81" t="s">
        <v>2930</v>
      </c>
      <c r="O1527" s="89" t="s">
        <v>3894</v>
      </c>
      <c r="P1527" s="89" t="s">
        <v>9556</v>
      </c>
      <c r="Q1527" s="91" t="s">
        <v>2807</v>
      </c>
      <c r="R1527" s="91" t="s">
        <v>9557</v>
      </c>
      <c r="S1527" s="78" t="s">
        <v>20793</v>
      </c>
      <c r="T1527" s="79">
        <v>2205000</v>
      </c>
      <c r="U1527" s="87"/>
    </row>
    <row r="1528" spans="1:21">
      <c r="A1528" s="87" t="s">
        <v>9506</v>
      </c>
      <c r="B1528" s="87" t="s">
        <v>7359</v>
      </c>
      <c r="C1528" s="87">
        <v>52429407</v>
      </c>
      <c r="D1528" s="88">
        <v>186</v>
      </c>
      <c r="E1528" s="88">
        <v>2012</v>
      </c>
      <c r="F1528" s="467">
        <v>1715000</v>
      </c>
      <c r="L1528" s="80">
        <v>41219</v>
      </c>
      <c r="M1528" s="74">
        <v>299</v>
      </c>
      <c r="N1528" s="81" t="s">
        <v>2930</v>
      </c>
      <c r="O1528" s="89" t="s">
        <v>3894</v>
      </c>
      <c r="P1528" s="89" t="s">
        <v>9558</v>
      </c>
      <c r="Q1528" s="91" t="s">
        <v>2965</v>
      </c>
      <c r="R1528" s="91" t="s">
        <v>9559</v>
      </c>
      <c r="S1528" s="78" t="s">
        <v>20793</v>
      </c>
      <c r="T1528" s="79">
        <v>1715000</v>
      </c>
      <c r="U1528" s="87"/>
    </row>
    <row r="1529" spans="1:21">
      <c r="A1529" s="87" t="s">
        <v>9507</v>
      </c>
      <c r="B1529" s="87" t="s">
        <v>7359</v>
      </c>
      <c r="C1529" s="87">
        <v>79647908</v>
      </c>
      <c r="D1529" s="88">
        <v>186</v>
      </c>
      <c r="E1529" s="88">
        <v>2012</v>
      </c>
      <c r="F1529" s="467">
        <v>2205000</v>
      </c>
      <c r="L1529" s="80">
        <v>41219</v>
      </c>
      <c r="M1529" s="74">
        <v>299</v>
      </c>
      <c r="N1529" s="81" t="s">
        <v>2930</v>
      </c>
      <c r="O1529" s="89" t="s">
        <v>3894</v>
      </c>
      <c r="P1529" s="89" t="s">
        <v>9560</v>
      </c>
      <c r="Q1529" s="91" t="s">
        <v>2856</v>
      </c>
      <c r="R1529" s="91" t="s">
        <v>7902</v>
      </c>
      <c r="S1529" s="78" t="s">
        <v>20793</v>
      </c>
      <c r="T1529" s="79">
        <v>2205000</v>
      </c>
      <c r="U1529" s="87"/>
    </row>
    <row r="1530" spans="1:21">
      <c r="A1530" s="87" t="s">
        <v>9508</v>
      </c>
      <c r="B1530" s="87" t="s">
        <v>7359</v>
      </c>
      <c r="C1530" s="87">
        <v>16716341</v>
      </c>
      <c r="D1530" s="88">
        <v>186</v>
      </c>
      <c r="E1530" s="88">
        <v>2012</v>
      </c>
      <c r="F1530" s="467">
        <v>2450000</v>
      </c>
      <c r="L1530" s="80">
        <v>41219</v>
      </c>
      <c r="M1530" s="74">
        <v>299</v>
      </c>
      <c r="N1530" s="81" t="s">
        <v>2930</v>
      </c>
      <c r="O1530" s="89" t="s">
        <v>3894</v>
      </c>
      <c r="P1530" s="89" t="s">
        <v>9561</v>
      </c>
      <c r="Q1530" s="91" t="s">
        <v>2856</v>
      </c>
      <c r="R1530" s="91" t="s">
        <v>6710</v>
      </c>
      <c r="S1530" s="78" t="s">
        <v>20793</v>
      </c>
      <c r="T1530" s="79">
        <v>2450000</v>
      </c>
      <c r="U1530" s="87"/>
    </row>
    <row r="1531" spans="1:21">
      <c r="A1531" s="87" t="s">
        <v>9509</v>
      </c>
      <c r="B1531" s="87" t="s">
        <v>7359</v>
      </c>
      <c r="C1531" s="87">
        <v>13889172</v>
      </c>
      <c r="D1531" s="88">
        <v>186</v>
      </c>
      <c r="E1531" s="88">
        <v>2012</v>
      </c>
      <c r="F1531" s="467">
        <v>1715000</v>
      </c>
      <c r="L1531" s="80">
        <v>41219</v>
      </c>
      <c r="M1531" s="74">
        <v>299</v>
      </c>
      <c r="N1531" s="81" t="s">
        <v>2930</v>
      </c>
      <c r="O1531" s="89" t="s">
        <v>3894</v>
      </c>
      <c r="P1531" s="89">
        <v>333458800</v>
      </c>
      <c r="Q1531" s="91" t="s">
        <v>2964</v>
      </c>
      <c r="R1531" s="91" t="s">
        <v>7903</v>
      </c>
      <c r="S1531" s="78" t="s">
        <v>20793</v>
      </c>
      <c r="T1531" s="79">
        <v>1715000</v>
      </c>
      <c r="U1531" s="87"/>
    </row>
    <row r="1532" spans="1:21">
      <c r="A1532" s="87" t="s">
        <v>9510</v>
      </c>
      <c r="B1532" s="87" t="s">
        <v>7359</v>
      </c>
      <c r="C1532" s="87">
        <v>22437779</v>
      </c>
      <c r="D1532" s="88">
        <v>186</v>
      </c>
      <c r="E1532" s="88">
        <v>2012</v>
      </c>
      <c r="F1532" s="467">
        <v>2940000</v>
      </c>
      <c r="L1532" s="80">
        <v>41219</v>
      </c>
      <c r="M1532" s="74">
        <v>299</v>
      </c>
      <c r="N1532" s="81" t="s">
        <v>2930</v>
      </c>
      <c r="O1532" s="89" t="s">
        <v>2850</v>
      </c>
      <c r="P1532" s="89" t="s">
        <v>9562</v>
      </c>
      <c r="Q1532" s="91" t="s">
        <v>2964</v>
      </c>
      <c r="R1532" s="91" t="s">
        <v>9563</v>
      </c>
      <c r="S1532" s="78" t="s">
        <v>20793</v>
      </c>
      <c r="T1532" s="79">
        <v>2940000</v>
      </c>
      <c r="U1532" s="87"/>
    </row>
    <row r="1533" spans="1:21">
      <c r="A1533" s="87" t="s">
        <v>9511</v>
      </c>
      <c r="B1533" s="87" t="s">
        <v>7359</v>
      </c>
      <c r="C1533" s="87">
        <v>19485712</v>
      </c>
      <c r="D1533" s="88">
        <v>186</v>
      </c>
      <c r="E1533" s="88">
        <v>2012</v>
      </c>
      <c r="F1533" s="467">
        <v>1470000</v>
      </c>
      <c r="L1533" s="80">
        <v>41219</v>
      </c>
      <c r="M1533" s="74">
        <v>299</v>
      </c>
      <c r="N1533" s="81" t="s">
        <v>2930</v>
      </c>
      <c r="O1533" s="89" t="s">
        <v>3894</v>
      </c>
      <c r="P1533" s="89" t="s">
        <v>9564</v>
      </c>
      <c r="Q1533" s="91" t="s">
        <v>4075</v>
      </c>
      <c r="R1533" s="91" t="s">
        <v>9565</v>
      </c>
      <c r="S1533" s="78" t="s">
        <v>20793</v>
      </c>
      <c r="T1533" s="79">
        <v>1470000</v>
      </c>
      <c r="U1533" s="87"/>
    </row>
    <row r="1534" spans="1:21">
      <c r="A1534" s="87" t="s">
        <v>2868</v>
      </c>
      <c r="B1534" s="87" t="s">
        <v>7359</v>
      </c>
      <c r="C1534" s="87">
        <v>91242183</v>
      </c>
      <c r="D1534" s="88">
        <v>186</v>
      </c>
      <c r="E1534" s="88">
        <v>2012</v>
      </c>
      <c r="F1534" s="467">
        <v>1715000</v>
      </c>
      <c r="L1534" s="80">
        <v>41219</v>
      </c>
      <c r="M1534" s="74">
        <v>299</v>
      </c>
      <c r="N1534" s="81" t="s">
        <v>2930</v>
      </c>
      <c r="O1534" s="89" t="s">
        <v>3894</v>
      </c>
      <c r="P1534" s="89" t="s">
        <v>2869</v>
      </c>
      <c r="Q1534" s="91" t="s">
        <v>2807</v>
      </c>
      <c r="R1534" s="91" t="s">
        <v>2870</v>
      </c>
      <c r="S1534" s="78" t="s">
        <v>20793</v>
      </c>
      <c r="T1534" s="79">
        <v>1715000</v>
      </c>
      <c r="U1534" s="87"/>
    </row>
    <row r="1535" spans="1:21">
      <c r="A1535" s="87" t="s">
        <v>9512</v>
      </c>
      <c r="B1535" s="87" t="s">
        <v>7359</v>
      </c>
      <c r="C1535" s="87">
        <v>6786531</v>
      </c>
      <c r="D1535" s="88">
        <v>186</v>
      </c>
      <c r="E1535" s="88">
        <v>2012</v>
      </c>
      <c r="F1535" s="467">
        <v>367500</v>
      </c>
      <c r="L1535" s="80">
        <v>41219</v>
      </c>
      <c r="M1535" s="74">
        <v>299</v>
      </c>
      <c r="N1535" s="81" t="s">
        <v>2930</v>
      </c>
      <c r="O1535" s="89" t="s">
        <v>3894</v>
      </c>
      <c r="P1535" s="89" t="s">
        <v>9566</v>
      </c>
      <c r="Q1535" s="91" t="s">
        <v>2807</v>
      </c>
      <c r="R1535" s="91" t="s">
        <v>9567</v>
      </c>
      <c r="S1535" s="78" t="s">
        <v>20793</v>
      </c>
      <c r="T1535" s="79">
        <v>367500</v>
      </c>
      <c r="U1535" s="87"/>
    </row>
    <row r="1536" spans="1:21">
      <c r="A1536" s="87" t="s">
        <v>9513</v>
      </c>
      <c r="B1536" s="87" t="s">
        <v>7359</v>
      </c>
      <c r="C1536" s="87">
        <v>3352862</v>
      </c>
      <c r="D1536" s="88">
        <v>186</v>
      </c>
      <c r="E1536" s="88">
        <v>2012</v>
      </c>
      <c r="F1536" s="467">
        <v>2450000</v>
      </c>
      <c r="L1536" s="80">
        <v>41219</v>
      </c>
      <c r="M1536" s="74">
        <v>299</v>
      </c>
      <c r="N1536" s="81" t="s">
        <v>2930</v>
      </c>
      <c r="O1536" s="89" t="s">
        <v>3894</v>
      </c>
      <c r="P1536" s="89" t="s">
        <v>6712</v>
      </c>
      <c r="Q1536" s="91" t="s">
        <v>2807</v>
      </c>
      <c r="R1536" s="91" t="s">
        <v>9568</v>
      </c>
      <c r="S1536" s="78" t="s">
        <v>20793</v>
      </c>
      <c r="T1536" s="79">
        <v>2450000</v>
      </c>
      <c r="U1536" s="87"/>
    </row>
    <row r="1537" spans="1:21">
      <c r="A1537" s="87" t="s">
        <v>9514</v>
      </c>
      <c r="B1537" s="87" t="s">
        <v>7359</v>
      </c>
      <c r="C1537" s="87">
        <v>15915948</v>
      </c>
      <c r="D1537" s="88">
        <v>186</v>
      </c>
      <c r="E1537" s="88">
        <v>2012</v>
      </c>
      <c r="F1537" s="467">
        <v>2205000</v>
      </c>
      <c r="L1537" s="80">
        <v>41219</v>
      </c>
      <c r="M1537" s="74">
        <v>299</v>
      </c>
      <c r="N1537" s="81" t="s">
        <v>2930</v>
      </c>
      <c r="O1537" s="89" t="s">
        <v>9569</v>
      </c>
      <c r="P1537" s="89" t="s">
        <v>9570</v>
      </c>
      <c r="Q1537" s="91" t="s">
        <v>2807</v>
      </c>
      <c r="R1537" s="91" t="s">
        <v>9571</v>
      </c>
      <c r="S1537" s="78" t="s">
        <v>20793</v>
      </c>
      <c r="T1537" s="79">
        <v>2205000</v>
      </c>
      <c r="U1537" s="87"/>
    </row>
    <row r="1538" spans="1:21">
      <c r="A1538" s="87" t="s">
        <v>9515</v>
      </c>
      <c r="B1538" s="87" t="s">
        <v>7359</v>
      </c>
      <c r="C1538" s="87">
        <v>79295111</v>
      </c>
      <c r="D1538" s="88">
        <v>186</v>
      </c>
      <c r="E1538" s="88">
        <v>2012</v>
      </c>
      <c r="F1538" s="467">
        <v>2205000</v>
      </c>
      <c r="L1538" s="80">
        <v>41219</v>
      </c>
      <c r="M1538" s="74">
        <v>299</v>
      </c>
      <c r="N1538" s="81" t="s">
        <v>2930</v>
      </c>
      <c r="O1538" s="89" t="s">
        <v>3894</v>
      </c>
      <c r="P1538" s="89" t="s">
        <v>9572</v>
      </c>
      <c r="Q1538" s="91" t="s">
        <v>2807</v>
      </c>
      <c r="R1538" s="91" t="s">
        <v>7377</v>
      </c>
      <c r="S1538" s="78" t="s">
        <v>20793</v>
      </c>
      <c r="T1538" s="79">
        <v>2205000</v>
      </c>
      <c r="U1538" s="87"/>
    </row>
    <row r="1539" spans="1:21">
      <c r="A1539" s="87" t="s">
        <v>9516</v>
      </c>
      <c r="B1539" s="87" t="s">
        <v>7359</v>
      </c>
      <c r="C1539" s="87">
        <v>15050830</v>
      </c>
      <c r="D1539" s="88">
        <v>186</v>
      </c>
      <c r="E1539" s="88">
        <v>2012</v>
      </c>
      <c r="F1539" s="467">
        <v>1960000</v>
      </c>
      <c r="L1539" s="80">
        <v>41219</v>
      </c>
      <c r="M1539" s="74">
        <v>299</v>
      </c>
      <c r="N1539" s="81" t="s">
        <v>2930</v>
      </c>
      <c r="O1539" s="89" t="s">
        <v>3894</v>
      </c>
      <c r="P1539" s="89" t="s">
        <v>9573</v>
      </c>
      <c r="Q1539" s="91" t="s">
        <v>2965</v>
      </c>
      <c r="R1539" s="91" t="s">
        <v>9574</v>
      </c>
      <c r="S1539" s="78" t="s">
        <v>20793</v>
      </c>
      <c r="T1539" s="79">
        <v>1960000</v>
      </c>
      <c r="U1539" s="87"/>
    </row>
    <row r="1540" spans="1:21">
      <c r="A1540" s="87" t="s">
        <v>3064</v>
      </c>
      <c r="B1540" s="87" t="s">
        <v>7359</v>
      </c>
      <c r="C1540" s="87">
        <v>7516890</v>
      </c>
      <c r="D1540" s="88">
        <v>186</v>
      </c>
      <c r="E1540" s="88">
        <v>2012</v>
      </c>
      <c r="F1540" s="467">
        <v>1960000</v>
      </c>
      <c r="L1540" s="80">
        <v>41219</v>
      </c>
      <c r="M1540" s="74">
        <v>299</v>
      </c>
      <c r="N1540" s="81" t="s">
        <v>2930</v>
      </c>
      <c r="O1540" s="89" t="s">
        <v>3894</v>
      </c>
      <c r="P1540" s="89" t="s">
        <v>3146</v>
      </c>
      <c r="Q1540" s="91" t="s">
        <v>3147</v>
      </c>
      <c r="R1540" s="91" t="s">
        <v>9575</v>
      </c>
      <c r="S1540" s="78" t="s">
        <v>20793</v>
      </c>
      <c r="T1540" s="79">
        <v>1960000</v>
      </c>
      <c r="U1540" s="87"/>
    </row>
    <row r="1541" spans="1:21">
      <c r="A1541" s="87" t="s">
        <v>9517</v>
      </c>
      <c r="B1541" s="87" t="s">
        <v>7359</v>
      </c>
      <c r="C1541" s="87">
        <v>6761617</v>
      </c>
      <c r="D1541" s="88">
        <v>186</v>
      </c>
      <c r="E1541" s="88">
        <v>2012</v>
      </c>
      <c r="F1541" s="467">
        <v>3675000</v>
      </c>
      <c r="L1541" s="80">
        <v>41219</v>
      </c>
      <c r="M1541" s="74">
        <v>299</v>
      </c>
      <c r="N1541" s="81" t="s">
        <v>2930</v>
      </c>
      <c r="O1541" s="89" t="s">
        <v>3894</v>
      </c>
      <c r="P1541" s="89" t="s">
        <v>9576</v>
      </c>
      <c r="Q1541" s="91" t="s">
        <v>8562</v>
      </c>
      <c r="R1541" s="91" t="s">
        <v>4575</v>
      </c>
      <c r="S1541" s="78" t="s">
        <v>20793</v>
      </c>
      <c r="T1541" s="79">
        <v>3675000</v>
      </c>
      <c r="U1541" s="87"/>
    </row>
    <row r="1542" spans="1:21">
      <c r="A1542" s="87" t="s">
        <v>6678</v>
      </c>
      <c r="B1542" s="87" t="s">
        <v>7359</v>
      </c>
      <c r="C1542" s="87">
        <v>38878784</v>
      </c>
      <c r="D1542" s="88">
        <v>186</v>
      </c>
      <c r="E1542" s="88">
        <v>2012</v>
      </c>
      <c r="F1542" s="467">
        <v>2205000</v>
      </c>
      <c r="L1542" s="80">
        <v>41219</v>
      </c>
      <c r="M1542" s="74">
        <v>299</v>
      </c>
      <c r="N1542" s="81" t="s">
        <v>2930</v>
      </c>
      <c r="O1542" s="89" t="s">
        <v>3894</v>
      </c>
      <c r="P1542" s="89" t="s">
        <v>6720</v>
      </c>
      <c r="Q1542" s="91" t="s">
        <v>2807</v>
      </c>
      <c r="R1542" s="91" t="s">
        <v>6721</v>
      </c>
      <c r="S1542" s="78" t="s">
        <v>20793</v>
      </c>
      <c r="T1542" s="79">
        <v>2205000</v>
      </c>
      <c r="U1542" s="87"/>
    </row>
    <row r="1543" spans="1:21">
      <c r="A1543" s="87" t="s">
        <v>9518</v>
      </c>
      <c r="B1543" s="87" t="s">
        <v>7359</v>
      </c>
      <c r="C1543" s="87">
        <v>79158365</v>
      </c>
      <c r="D1543" s="88">
        <v>186</v>
      </c>
      <c r="E1543" s="88">
        <v>2012</v>
      </c>
      <c r="F1543" s="467">
        <v>490000</v>
      </c>
      <c r="L1543" s="80">
        <v>41219</v>
      </c>
      <c r="M1543" s="74">
        <v>299</v>
      </c>
      <c r="N1543" s="81" t="s">
        <v>2930</v>
      </c>
      <c r="O1543" s="89" t="s">
        <v>3894</v>
      </c>
      <c r="P1543" s="89" t="s">
        <v>9577</v>
      </c>
      <c r="Q1543" s="91" t="s">
        <v>2856</v>
      </c>
      <c r="R1543" s="91" t="s">
        <v>9578</v>
      </c>
      <c r="S1543" s="78" t="s">
        <v>20793</v>
      </c>
      <c r="T1543" s="79">
        <v>490000</v>
      </c>
      <c r="U1543" s="87"/>
    </row>
    <row r="1544" spans="1:21">
      <c r="A1544" s="87" t="s">
        <v>9519</v>
      </c>
      <c r="B1544" s="87" t="s">
        <v>7359</v>
      </c>
      <c r="C1544" s="87">
        <v>79630557</v>
      </c>
      <c r="D1544" s="88">
        <v>186</v>
      </c>
      <c r="E1544" s="88">
        <v>2012</v>
      </c>
      <c r="F1544" s="467">
        <v>1715000</v>
      </c>
      <c r="L1544" s="80">
        <v>41219</v>
      </c>
      <c r="M1544" s="74">
        <v>299</v>
      </c>
      <c r="N1544" s="81" t="s">
        <v>2930</v>
      </c>
      <c r="O1544" s="89" t="s">
        <v>3894</v>
      </c>
      <c r="P1544" s="89" t="s">
        <v>9579</v>
      </c>
      <c r="Q1544" s="91" t="s">
        <v>2856</v>
      </c>
      <c r="R1544" s="91" t="s">
        <v>9580</v>
      </c>
      <c r="S1544" s="78" t="s">
        <v>20793</v>
      </c>
      <c r="T1544" s="79">
        <v>1715000</v>
      </c>
      <c r="U1544" s="87"/>
    </row>
    <row r="1545" spans="1:21">
      <c r="A1545" s="87" t="s">
        <v>9520</v>
      </c>
      <c r="B1545" s="87" t="s">
        <v>7359</v>
      </c>
      <c r="C1545" s="87">
        <v>5624793</v>
      </c>
      <c r="D1545" s="88">
        <v>186</v>
      </c>
      <c r="E1545" s="88">
        <v>2012</v>
      </c>
      <c r="F1545" s="467">
        <v>1225000</v>
      </c>
      <c r="L1545" s="80">
        <v>41219</v>
      </c>
      <c r="M1545" s="74">
        <v>299</v>
      </c>
      <c r="N1545" s="81" t="s">
        <v>2930</v>
      </c>
      <c r="O1545" s="89" t="s">
        <v>3894</v>
      </c>
      <c r="P1545" s="89" t="s">
        <v>9581</v>
      </c>
      <c r="Q1545" s="91" t="s">
        <v>2811</v>
      </c>
      <c r="R1545" s="91" t="s">
        <v>9582</v>
      </c>
      <c r="S1545" s="78" t="s">
        <v>20793</v>
      </c>
      <c r="T1545" s="79">
        <v>1225000</v>
      </c>
      <c r="U1545" s="87"/>
    </row>
    <row r="1546" spans="1:21">
      <c r="A1546" s="87" t="s">
        <v>9521</v>
      </c>
      <c r="B1546" s="87" t="s">
        <v>7359</v>
      </c>
      <c r="C1546" s="87">
        <v>10259995</v>
      </c>
      <c r="D1546" s="88">
        <v>186</v>
      </c>
      <c r="E1546" s="88">
        <v>2012</v>
      </c>
      <c r="F1546" s="467">
        <v>1225000</v>
      </c>
      <c r="L1546" s="80">
        <v>41219</v>
      </c>
      <c r="M1546" s="74">
        <v>299</v>
      </c>
      <c r="N1546" s="81" t="s">
        <v>2930</v>
      </c>
      <c r="O1546" s="89" t="s">
        <v>9535</v>
      </c>
      <c r="P1546" s="89" t="s">
        <v>9583</v>
      </c>
      <c r="Q1546" s="91" t="s">
        <v>2856</v>
      </c>
      <c r="R1546" s="91" t="s">
        <v>9584</v>
      </c>
      <c r="S1546" s="78" t="s">
        <v>20793</v>
      </c>
      <c r="T1546" s="79">
        <v>1225000</v>
      </c>
      <c r="U1546" s="87"/>
    </row>
    <row r="1547" spans="1:21">
      <c r="A1547" s="87" t="s">
        <v>9522</v>
      </c>
      <c r="B1547" s="87" t="s">
        <v>7359</v>
      </c>
      <c r="C1547" s="87">
        <v>79057024</v>
      </c>
      <c r="D1547" s="88">
        <v>186</v>
      </c>
      <c r="E1547" s="88">
        <v>2012</v>
      </c>
      <c r="F1547" s="467">
        <v>1715000</v>
      </c>
      <c r="L1547" s="80">
        <v>41219</v>
      </c>
      <c r="M1547" s="74">
        <v>299</v>
      </c>
      <c r="N1547" s="81" t="s">
        <v>2930</v>
      </c>
      <c r="O1547" s="89" t="s">
        <v>3894</v>
      </c>
      <c r="P1547" s="89" t="s">
        <v>9585</v>
      </c>
      <c r="Q1547" s="91" t="s">
        <v>2965</v>
      </c>
      <c r="R1547" s="91" t="s">
        <v>9586</v>
      </c>
      <c r="S1547" s="78" t="s">
        <v>20793</v>
      </c>
      <c r="T1547" s="79">
        <v>1715000</v>
      </c>
      <c r="U1547" s="87"/>
    </row>
    <row r="1548" spans="1:21">
      <c r="A1548" s="87" t="s">
        <v>7621</v>
      </c>
      <c r="B1548" s="87" t="s">
        <v>7359</v>
      </c>
      <c r="C1548" s="87">
        <v>79683205</v>
      </c>
      <c r="D1548" s="88">
        <v>186</v>
      </c>
      <c r="E1548" s="88">
        <v>2012</v>
      </c>
      <c r="F1548" s="467">
        <v>1470000</v>
      </c>
      <c r="L1548" s="80">
        <v>41219</v>
      </c>
      <c r="M1548" s="74">
        <v>299</v>
      </c>
      <c r="N1548" s="81" t="s">
        <v>2930</v>
      </c>
      <c r="O1548" s="89" t="s">
        <v>3894</v>
      </c>
      <c r="P1548" s="89" t="s">
        <v>7675</v>
      </c>
      <c r="Q1548" s="91" t="s">
        <v>2856</v>
      </c>
      <c r="R1548" s="91" t="s">
        <v>7676</v>
      </c>
      <c r="S1548" s="78" t="s">
        <v>20793</v>
      </c>
      <c r="T1548" s="79">
        <v>1470000</v>
      </c>
      <c r="U1548" s="87"/>
    </row>
    <row r="1549" spans="1:21">
      <c r="A1549" s="87" t="s">
        <v>2886</v>
      </c>
      <c r="B1549" s="87" t="s">
        <v>7359</v>
      </c>
      <c r="C1549" s="87">
        <v>19406742</v>
      </c>
      <c r="D1549" s="88">
        <v>186</v>
      </c>
      <c r="E1549" s="88">
        <v>2012</v>
      </c>
      <c r="F1549" s="467">
        <v>2205000</v>
      </c>
      <c r="L1549" s="80">
        <v>41219</v>
      </c>
      <c r="M1549" s="74">
        <v>299</v>
      </c>
      <c r="N1549" s="81" t="s">
        <v>2930</v>
      </c>
      <c r="O1549" s="89" t="s">
        <v>9569</v>
      </c>
      <c r="P1549" s="89" t="s">
        <v>2887</v>
      </c>
      <c r="Q1549" s="91" t="s">
        <v>2888</v>
      </c>
      <c r="R1549" s="91" t="s">
        <v>9587</v>
      </c>
      <c r="S1549" s="78" t="s">
        <v>20793</v>
      </c>
      <c r="T1549" s="79">
        <v>2205000</v>
      </c>
      <c r="U1549" s="87"/>
    </row>
    <row r="1550" spans="1:21">
      <c r="A1550" s="87" t="s">
        <v>9523</v>
      </c>
      <c r="B1550" s="87" t="s">
        <v>7359</v>
      </c>
      <c r="C1550" s="87">
        <v>4251067</v>
      </c>
      <c r="D1550" s="88">
        <v>186</v>
      </c>
      <c r="E1550" s="88">
        <v>2012</v>
      </c>
      <c r="F1550" s="467">
        <v>367500</v>
      </c>
      <c r="L1550" s="80">
        <v>41219</v>
      </c>
      <c r="M1550" s="74">
        <v>299</v>
      </c>
      <c r="N1550" s="81" t="s">
        <v>2930</v>
      </c>
      <c r="O1550" s="89" t="s">
        <v>3894</v>
      </c>
      <c r="P1550" s="89" t="s">
        <v>9588</v>
      </c>
      <c r="Q1550" s="91" t="s">
        <v>2807</v>
      </c>
      <c r="R1550" s="91" t="s">
        <v>9589</v>
      </c>
      <c r="S1550" s="78" t="s">
        <v>20793</v>
      </c>
      <c r="T1550" s="79">
        <v>367500</v>
      </c>
      <c r="U1550" s="87"/>
    </row>
    <row r="1551" spans="1:21">
      <c r="A1551" s="87" t="s">
        <v>9524</v>
      </c>
      <c r="B1551" s="87" t="s">
        <v>7359</v>
      </c>
      <c r="C1551" s="87">
        <v>79703927</v>
      </c>
      <c r="D1551" s="88">
        <v>186</v>
      </c>
      <c r="E1551" s="88">
        <v>2012</v>
      </c>
      <c r="F1551" s="467">
        <v>1470000</v>
      </c>
      <c r="L1551" s="80">
        <v>41219</v>
      </c>
      <c r="M1551" s="74">
        <v>299</v>
      </c>
      <c r="N1551" s="81" t="s">
        <v>2930</v>
      </c>
      <c r="O1551" s="89" t="s">
        <v>3894</v>
      </c>
      <c r="P1551" s="89" t="s">
        <v>9590</v>
      </c>
      <c r="Q1551" s="91" t="s">
        <v>2856</v>
      </c>
      <c r="R1551" s="91" t="s">
        <v>9591</v>
      </c>
      <c r="S1551" s="78" t="s">
        <v>20793</v>
      </c>
      <c r="T1551" s="79">
        <v>1470000</v>
      </c>
      <c r="U1551" s="87"/>
    </row>
    <row r="1552" spans="1:21">
      <c r="A1552" s="87" t="s">
        <v>6687</v>
      </c>
      <c r="B1552" s="87" t="s">
        <v>7359</v>
      </c>
      <c r="C1552" s="87">
        <v>71637503</v>
      </c>
      <c r="D1552" s="88">
        <v>186</v>
      </c>
      <c r="E1552" s="88">
        <v>2012</v>
      </c>
      <c r="F1552" s="467">
        <v>1960000</v>
      </c>
      <c r="L1552" s="80">
        <v>41219</v>
      </c>
      <c r="M1552" s="74">
        <v>299</v>
      </c>
      <c r="N1552" s="81" t="s">
        <v>2930</v>
      </c>
      <c r="O1552" s="89" t="s">
        <v>3894</v>
      </c>
      <c r="P1552" s="89" t="s">
        <v>9592</v>
      </c>
      <c r="Q1552" s="91" t="s">
        <v>2807</v>
      </c>
      <c r="R1552" s="91" t="s">
        <v>6736</v>
      </c>
      <c r="S1552" s="78" t="s">
        <v>20793</v>
      </c>
      <c r="T1552" s="79">
        <v>1960000</v>
      </c>
      <c r="U1552" s="87"/>
    </row>
    <row r="1553" spans="1:21">
      <c r="A1553" s="87" t="s">
        <v>9357</v>
      </c>
      <c r="B1553" s="87" t="s">
        <v>7359</v>
      </c>
      <c r="C1553" s="87">
        <v>63339189</v>
      </c>
      <c r="D1553" s="88">
        <v>186</v>
      </c>
      <c r="E1553" s="88">
        <v>2012</v>
      </c>
      <c r="F1553" s="467">
        <v>1225000</v>
      </c>
      <c r="L1553" s="80">
        <v>41219</v>
      </c>
      <c r="M1553" s="74">
        <v>299</v>
      </c>
      <c r="N1553" s="81" t="s">
        <v>2930</v>
      </c>
      <c r="O1553" s="89" t="s">
        <v>3894</v>
      </c>
      <c r="P1553" s="89" t="s">
        <v>6402</v>
      </c>
      <c r="Q1553" s="91" t="s">
        <v>2856</v>
      </c>
      <c r="R1553" s="91" t="s">
        <v>9466</v>
      </c>
      <c r="S1553" s="78" t="s">
        <v>20793</v>
      </c>
      <c r="T1553" s="79">
        <v>1225000</v>
      </c>
      <c r="U1553" s="87"/>
    </row>
    <row r="1554" spans="1:21">
      <c r="A1554" s="87" t="s">
        <v>9525</v>
      </c>
      <c r="B1554" s="87" t="s">
        <v>7359</v>
      </c>
      <c r="C1554" s="87">
        <v>79325337</v>
      </c>
      <c r="D1554" s="88">
        <v>186</v>
      </c>
      <c r="E1554" s="88">
        <v>2012</v>
      </c>
      <c r="F1554" s="467">
        <v>2450000</v>
      </c>
      <c r="L1554" s="80">
        <v>41219</v>
      </c>
      <c r="M1554" s="74">
        <v>299</v>
      </c>
      <c r="N1554" s="81" t="s">
        <v>2930</v>
      </c>
      <c r="O1554" s="89" t="s">
        <v>3894</v>
      </c>
      <c r="P1554" s="89" t="s">
        <v>9593</v>
      </c>
      <c r="Q1554" s="91" t="s">
        <v>9594</v>
      </c>
      <c r="R1554" s="91" t="s">
        <v>7940</v>
      </c>
      <c r="S1554" s="78" t="s">
        <v>20793</v>
      </c>
      <c r="T1554" s="79">
        <v>2450000</v>
      </c>
      <c r="U1554" s="87"/>
    </row>
    <row r="1555" spans="1:21">
      <c r="A1555" s="87" t="s">
        <v>9526</v>
      </c>
      <c r="B1555" s="87" t="s">
        <v>7359</v>
      </c>
      <c r="C1555" s="87">
        <v>63455682</v>
      </c>
      <c r="D1555" s="88">
        <v>186</v>
      </c>
      <c r="E1555" s="88">
        <v>2012</v>
      </c>
      <c r="F1555" s="467">
        <v>980000</v>
      </c>
      <c r="L1555" s="80">
        <v>41219</v>
      </c>
      <c r="M1555" s="74">
        <v>299</v>
      </c>
      <c r="N1555" s="81" t="s">
        <v>2930</v>
      </c>
      <c r="O1555" s="89" t="s">
        <v>3894</v>
      </c>
      <c r="P1555" s="89" t="s">
        <v>9595</v>
      </c>
      <c r="Q1555" s="91" t="s">
        <v>2807</v>
      </c>
      <c r="R1555" s="91" t="s">
        <v>9596</v>
      </c>
      <c r="S1555" s="78" t="s">
        <v>20793</v>
      </c>
      <c r="T1555" s="79">
        <v>980000</v>
      </c>
      <c r="U1555" s="87"/>
    </row>
    <row r="1556" spans="1:21">
      <c r="A1556" s="87" t="s">
        <v>7628</v>
      </c>
      <c r="B1556" s="87" t="s">
        <v>7359</v>
      </c>
      <c r="C1556" s="87">
        <v>51932686</v>
      </c>
      <c r="D1556" s="88">
        <v>186</v>
      </c>
      <c r="E1556" s="88">
        <v>2012</v>
      </c>
      <c r="F1556" s="467">
        <v>1960000</v>
      </c>
      <c r="L1556" s="80">
        <v>41219</v>
      </c>
      <c r="M1556" s="74">
        <v>299</v>
      </c>
      <c r="N1556" s="81" t="s">
        <v>2930</v>
      </c>
      <c r="O1556" s="89" t="s">
        <v>3894</v>
      </c>
      <c r="P1556" s="89" t="s">
        <v>9597</v>
      </c>
      <c r="Q1556" s="91" t="s">
        <v>2807</v>
      </c>
      <c r="R1556" s="91" t="s">
        <v>7687</v>
      </c>
      <c r="S1556" s="78" t="s">
        <v>20793</v>
      </c>
      <c r="T1556" s="79">
        <v>1960000</v>
      </c>
      <c r="U1556" s="87"/>
    </row>
    <row r="1557" spans="1:21">
      <c r="A1557" s="87" t="s">
        <v>9527</v>
      </c>
      <c r="B1557" s="87" t="s">
        <v>7359</v>
      </c>
      <c r="C1557" s="87">
        <v>4831058</v>
      </c>
      <c r="D1557" s="88">
        <v>186</v>
      </c>
      <c r="E1557" s="88">
        <v>2012</v>
      </c>
      <c r="F1557" s="467">
        <v>2205000</v>
      </c>
      <c r="L1557" s="80">
        <v>41219</v>
      </c>
      <c r="M1557" s="74">
        <v>299</v>
      </c>
      <c r="N1557" s="81" t="s">
        <v>2930</v>
      </c>
      <c r="O1557" s="89" t="s">
        <v>3894</v>
      </c>
      <c r="P1557" s="89">
        <v>53643417584</v>
      </c>
      <c r="Q1557" s="91" t="s">
        <v>2807</v>
      </c>
      <c r="R1557" s="91" t="s">
        <v>9598</v>
      </c>
      <c r="S1557" s="78" t="s">
        <v>20793</v>
      </c>
      <c r="T1557" s="79">
        <v>2205000</v>
      </c>
      <c r="U1557" s="87"/>
    </row>
    <row r="1558" spans="1:21">
      <c r="A1558" s="87" t="s">
        <v>4988</v>
      </c>
      <c r="B1558" s="87" t="s">
        <v>7359</v>
      </c>
      <c r="C1558" s="87">
        <v>60328677</v>
      </c>
      <c r="D1558" s="88">
        <v>186</v>
      </c>
      <c r="E1558" s="88">
        <v>2012</v>
      </c>
      <c r="F1558" s="467">
        <v>1470000</v>
      </c>
      <c r="L1558" s="80">
        <v>41219</v>
      </c>
      <c r="M1558" s="74">
        <v>299</v>
      </c>
      <c r="N1558" s="81" t="s">
        <v>2930</v>
      </c>
      <c r="O1558" s="89" t="s">
        <v>3894</v>
      </c>
      <c r="P1558" s="89" t="s">
        <v>9599</v>
      </c>
      <c r="Q1558" s="91" t="s">
        <v>2964</v>
      </c>
      <c r="R1558" s="91" t="s">
        <v>5029</v>
      </c>
      <c r="S1558" s="78" t="s">
        <v>20793</v>
      </c>
      <c r="T1558" s="79">
        <v>1470000</v>
      </c>
      <c r="U1558" s="87"/>
    </row>
    <row r="1559" spans="1:21">
      <c r="A1559" s="87" t="s">
        <v>6696</v>
      </c>
      <c r="B1559" s="87" t="s">
        <v>7359</v>
      </c>
      <c r="C1559" s="87">
        <v>23623002</v>
      </c>
      <c r="D1559" s="88">
        <v>186</v>
      </c>
      <c r="E1559" s="88">
        <v>2012</v>
      </c>
      <c r="F1559" s="467">
        <v>1225000</v>
      </c>
      <c r="L1559" s="80">
        <v>41219</v>
      </c>
      <c r="M1559" s="74">
        <v>299</v>
      </c>
      <c r="N1559" s="81" t="s">
        <v>2930</v>
      </c>
      <c r="O1559" s="89" t="s">
        <v>3894</v>
      </c>
      <c r="P1559" s="89" t="s">
        <v>6750</v>
      </c>
      <c r="Q1559" s="91" t="s">
        <v>2807</v>
      </c>
      <c r="R1559" s="91" t="s">
        <v>6751</v>
      </c>
      <c r="S1559" s="78" t="s">
        <v>20793</v>
      </c>
      <c r="T1559" s="79">
        <v>1225000</v>
      </c>
      <c r="U1559" s="87"/>
    </row>
    <row r="1560" spans="1:21">
      <c r="A1560" s="87" t="s">
        <v>9528</v>
      </c>
      <c r="B1560" s="87" t="s">
        <v>7359</v>
      </c>
      <c r="C1560" s="87">
        <v>10025166</v>
      </c>
      <c r="D1560" s="88">
        <v>186</v>
      </c>
      <c r="E1560" s="88">
        <v>2012</v>
      </c>
      <c r="F1560" s="467">
        <v>1225000</v>
      </c>
      <c r="L1560" s="80">
        <v>41219</v>
      </c>
      <c r="M1560" s="74">
        <v>299</v>
      </c>
      <c r="N1560" s="81" t="s">
        <v>2930</v>
      </c>
      <c r="O1560" s="89" t="s">
        <v>3894</v>
      </c>
      <c r="P1560" s="89" t="s">
        <v>9600</v>
      </c>
      <c r="Q1560" s="91" t="s">
        <v>2964</v>
      </c>
      <c r="R1560" s="91" t="s">
        <v>9601</v>
      </c>
      <c r="S1560" s="78" t="s">
        <v>20793</v>
      </c>
      <c r="T1560" s="79">
        <v>1225000</v>
      </c>
      <c r="U1560" s="87"/>
    </row>
    <row r="1561" spans="1:21">
      <c r="A1561" s="87" t="s">
        <v>9529</v>
      </c>
      <c r="B1561" s="87" t="s">
        <v>7359</v>
      </c>
      <c r="C1561" s="87">
        <v>31942736</v>
      </c>
      <c r="D1561" s="88">
        <v>186</v>
      </c>
      <c r="E1561" s="88">
        <v>2012</v>
      </c>
      <c r="F1561" s="467">
        <v>2205000</v>
      </c>
      <c r="L1561" s="80">
        <v>41219</v>
      </c>
      <c r="M1561" s="74">
        <v>299</v>
      </c>
      <c r="N1561" s="81" t="s">
        <v>2930</v>
      </c>
      <c r="O1561" s="89" t="s">
        <v>2850</v>
      </c>
      <c r="P1561" s="89" t="s">
        <v>9602</v>
      </c>
      <c r="Q1561" s="91" t="s">
        <v>3132</v>
      </c>
      <c r="R1561" s="91" t="s">
        <v>9603</v>
      </c>
      <c r="S1561" s="78" t="s">
        <v>20793</v>
      </c>
      <c r="T1561" s="79">
        <v>2205000</v>
      </c>
      <c r="U1561" s="87"/>
    </row>
    <row r="1562" spans="1:21">
      <c r="A1562" s="87" t="s">
        <v>9530</v>
      </c>
      <c r="B1562" s="87" t="s">
        <v>7359</v>
      </c>
      <c r="C1562" s="87">
        <v>41642663</v>
      </c>
      <c r="D1562" s="88">
        <v>186</v>
      </c>
      <c r="E1562" s="88">
        <v>2012</v>
      </c>
      <c r="F1562" s="467">
        <v>2450000</v>
      </c>
      <c r="L1562" s="80">
        <v>41219</v>
      </c>
      <c r="M1562" s="74">
        <v>299</v>
      </c>
      <c r="N1562" s="81" t="s">
        <v>2930</v>
      </c>
      <c r="O1562" s="89" t="s">
        <v>2850</v>
      </c>
      <c r="P1562" s="89" t="s">
        <v>9604</v>
      </c>
      <c r="Q1562" s="91" t="s">
        <v>2807</v>
      </c>
      <c r="R1562" s="91" t="s">
        <v>7961</v>
      </c>
      <c r="S1562" s="78" t="s">
        <v>20793</v>
      </c>
      <c r="T1562" s="79">
        <v>2450000</v>
      </c>
      <c r="U1562" s="87"/>
    </row>
    <row r="1563" spans="1:21">
      <c r="A1563" s="87" t="s">
        <v>9531</v>
      </c>
      <c r="B1563" s="87" t="s">
        <v>7359</v>
      </c>
      <c r="C1563" s="87">
        <v>71699844</v>
      </c>
      <c r="D1563" s="88">
        <v>186</v>
      </c>
      <c r="E1563" s="88">
        <v>2012</v>
      </c>
      <c r="F1563" s="467">
        <v>1225000</v>
      </c>
      <c r="L1563" s="80">
        <v>41219</v>
      </c>
      <c r="M1563" s="74">
        <v>299</v>
      </c>
      <c r="N1563" s="81" t="s">
        <v>2930</v>
      </c>
      <c r="O1563" s="89" t="s">
        <v>3894</v>
      </c>
      <c r="P1563" s="89" t="s">
        <v>9605</v>
      </c>
      <c r="Q1563" s="91" t="s">
        <v>2807</v>
      </c>
      <c r="R1563" s="91" t="s">
        <v>9606</v>
      </c>
      <c r="S1563" s="78" t="s">
        <v>20793</v>
      </c>
      <c r="T1563" s="79">
        <v>1225000</v>
      </c>
      <c r="U1563" s="87"/>
    </row>
    <row r="1564" spans="1:21">
      <c r="A1564" s="87" t="s">
        <v>3217</v>
      </c>
      <c r="B1564" s="87" t="s">
        <v>7359</v>
      </c>
      <c r="C1564" s="87">
        <v>98558075</v>
      </c>
      <c r="D1564" s="88">
        <v>186</v>
      </c>
      <c r="E1564" s="88">
        <v>2012</v>
      </c>
      <c r="F1564" s="467">
        <v>1960000</v>
      </c>
      <c r="L1564" s="80">
        <v>41219</v>
      </c>
      <c r="M1564" s="74">
        <v>299</v>
      </c>
      <c r="N1564" s="81" t="s">
        <v>2930</v>
      </c>
      <c r="O1564" s="89" t="s">
        <v>3894</v>
      </c>
      <c r="P1564" s="89" t="s">
        <v>5377</v>
      </c>
      <c r="Q1564" s="91" t="s">
        <v>2807</v>
      </c>
      <c r="R1564" s="91" t="s">
        <v>9607</v>
      </c>
      <c r="S1564" s="78" t="s">
        <v>20793</v>
      </c>
      <c r="T1564" s="79">
        <v>1960000</v>
      </c>
      <c r="U1564" s="87"/>
    </row>
    <row r="1565" spans="1:21">
      <c r="A1565" s="87" t="s">
        <v>9532</v>
      </c>
      <c r="B1565" s="87" t="s">
        <v>7359</v>
      </c>
      <c r="C1565" s="87">
        <v>52086208</v>
      </c>
      <c r="D1565" s="88">
        <v>186</v>
      </c>
      <c r="E1565" s="88">
        <v>2012</v>
      </c>
      <c r="F1565" s="467">
        <v>1225000</v>
      </c>
      <c r="L1565" s="80">
        <v>41219</v>
      </c>
      <c r="M1565" s="74">
        <v>299</v>
      </c>
      <c r="N1565" s="81" t="s">
        <v>2930</v>
      </c>
      <c r="O1565" s="89" t="s">
        <v>3894</v>
      </c>
      <c r="P1565" s="89" t="s">
        <v>9608</v>
      </c>
      <c r="Q1565" s="91" t="s">
        <v>2811</v>
      </c>
      <c r="R1565" s="91" t="s">
        <v>7703</v>
      </c>
      <c r="S1565" s="78" t="s">
        <v>20793</v>
      </c>
      <c r="T1565" s="79">
        <v>1225000</v>
      </c>
      <c r="U1565" s="87"/>
    </row>
    <row r="1566" spans="1:21">
      <c r="A1566" s="87" t="s">
        <v>9533</v>
      </c>
      <c r="B1566" s="87" t="s">
        <v>7359</v>
      </c>
      <c r="C1566" s="87">
        <v>32476125</v>
      </c>
      <c r="D1566" s="88">
        <v>186</v>
      </c>
      <c r="E1566" s="88">
        <v>2012</v>
      </c>
      <c r="F1566" s="467">
        <v>1715000</v>
      </c>
      <c r="L1566" s="80">
        <v>41219</v>
      </c>
      <c r="M1566" s="74">
        <v>299</v>
      </c>
      <c r="N1566" s="81" t="s">
        <v>2930</v>
      </c>
      <c r="O1566" s="89" t="s">
        <v>2850</v>
      </c>
      <c r="P1566" s="89" t="s">
        <v>9609</v>
      </c>
      <c r="Q1566" s="91" t="s">
        <v>4048</v>
      </c>
      <c r="R1566" s="91" t="s">
        <v>9610</v>
      </c>
      <c r="S1566" s="78" t="s">
        <v>20793</v>
      </c>
      <c r="T1566" s="79">
        <v>1715000</v>
      </c>
      <c r="U1566" s="87"/>
    </row>
    <row r="1567" spans="1:21">
      <c r="A1567" s="87" t="s">
        <v>9534</v>
      </c>
      <c r="B1567" s="87" t="s">
        <v>7636</v>
      </c>
      <c r="C1567" s="87" t="s">
        <v>8215</v>
      </c>
      <c r="D1567" s="88">
        <v>186</v>
      </c>
      <c r="E1567" s="88">
        <v>2012</v>
      </c>
      <c r="F1567" s="467">
        <v>980000</v>
      </c>
      <c r="L1567" s="80">
        <v>41219</v>
      </c>
      <c r="M1567" s="74">
        <v>299</v>
      </c>
      <c r="N1567" s="81" t="s">
        <v>2930</v>
      </c>
      <c r="O1567" s="89" t="s">
        <v>3894</v>
      </c>
      <c r="P1567" s="89" t="s">
        <v>8225</v>
      </c>
      <c r="Q1567" s="91" t="s">
        <v>2807</v>
      </c>
      <c r="R1567" s="91" t="s">
        <v>8224</v>
      </c>
      <c r="S1567" s="78" t="s">
        <v>20793</v>
      </c>
      <c r="T1567" s="79">
        <v>980000</v>
      </c>
      <c r="U1567" s="87"/>
    </row>
    <row r="1568" spans="1:21">
      <c r="A1568" s="87" t="s">
        <v>9611</v>
      </c>
      <c r="B1568" s="87" t="s">
        <v>7359</v>
      </c>
      <c r="C1568" s="87">
        <v>52262439</v>
      </c>
      <c r="D1568" s="88">
        <v>276</v>
      </c>
      <c r="E1568" s="88">
        <v>2011</v>
      </c>
      <c r="F1568" s="467">
        <v>367500</v>
      </c>
      <c r="L1568" s="80">
        <v>41219</v>
      </c>
      <c r="M1568" s="74">
        <v>303</v>
      </c>
      <c r="N1568" s="81" t="s">
        <v>2930</v>
      </c>
      <c r="O1568" s="89" t="s">
        <v>3894</v>
      </c>
      <c r="P1568" s="89" t="s">
        <v>9612</v>
      </c>
      <c r="Q1568" s="91" t="s">
        <v>2856</v>
      </c>
      <c r="R1568" s="91" t="s">
        <v>9613</v>
      </c>
      <c r="S1568" s="78" t="s">
        <v>20789</v>
      </c>
      <c r="T1568" s="79">
        <v>367500</v>
      </c>
      <c r="U1568" s="87"/>
    </row>
    <row r="1569" spans="1:21">
      <c r="A1569" s="87" t="s">
        <v>8542</v>
      </c>
      <c r="B1569" s="87" t="s">
        <v>7359</v>
      </c>
      <c r="C1569" s="87">
        <v>10271430</v>
      </c>
      <c r="D1569" s="88">
        <v>276</v>
      </c>
      <c r="E1569" s="88">
        <v>2011</v>
      </c>
      <c r="F1569" s="467">
        <v>1715000</v>
      </c>
      <c r="L1569" s="80">
        <v>41219</v>
      </c>
      <c r="M1569" s="74">
        <v>303</v>
      </c>
      <c r="N1569" s="81" t="s">
        <v>2930</v>
      </c>
      <c r="O1569" s="89" t="s">
        <v>2850</v>
      </c>
      <c r="P1569" s="89" t="s">
        <v>8602</v>
      </c>
      <c r="Q1569" s="91" t="s">
        <v>2856</v>
      </c>
      <c r="R1569" s="91" t="s">
        <v>8603</v>
      </c>
      <c r="S1569" s="78" t="s">
        <v>20789</v>
      </c>
      <c r="T1569" s="79">
        <v>1715000</v>
      </c>
      <c r="U1569" s="87"/>
    </row>
    <row r="1570" spans="1:21">
      <c r="A1570" s="87" t="s">
        <v>9614</v>
      </c>
      <c r="B1570" s="87" t="s">
        <v>7359</v>
      </c>
      <c r="C1570" s="87">
        <v>19387767</v>
      </c>
      <c r="D1570" s="88">
        <v>186</v>
      </c>
      <c r="E1570" s="88">
        <v>2012</v>
      </c>
      <c r="F1570" s="467">
        <v>1225000</v>
      </c>
      <c r="L1570" s="80">
        <v>41215</v>
      </c>
      <c r="M1570" s="74">
        <v>304</v>
      </c>
      <c r="N1570" s="81" t="s">
        <v>2930</v>
      </c>
      <c r="O1570" s="89" t="s">
        <v>3894</v>
      </c>
      <c r="P1570" s="89" t="s">
        <v>9615</v>
      </c>
      <c r="Q1570" s="91" t="s">
        <v>2807</v>
      </c>
      <c r="R1570" s="91" t="s">
        <v>9616</v>
      </c>
      <c r="S1570" s="78" t="s">
        <v>20793</v>
      </c>
      <c r="T1570" s="79">
        <v>1225000</v>
      </c>
      <c r="U1570" s="87"/>
    </row>
    <row r="1571" spans="1:21">
      <c r="A1571" s="87" t="s">
        <v>9712</v>
      </c>
      <c r="B1571" s="87" t="s">
        <v>7359</v>
      </c>
      <c r="C1571" s="87">
        <v>16260836</v>
      </c>
      <c r="D1571" s="88" t="s">
        <v>11239</v>
      </c>
      <c r="E1571" s="88">
        <v>2012</v>
      </c>
      <c r="F1571" s="467">
        <v>1700100</v>
      </c>
      <c r="L1571" s="80">
        <v>41228</v>
      </c>
      <c r="M1571" s="74">
        <v>314</v>
      </c>
      <c r="N1571" s="81" t="s">
        <v>2930</v>
      </c>
      <c r="O1571" s="89" t="s">
        <v>3894</v>
      </c>
      <c r="P1571" s="89" t="s">
        <v>9790</v>
      </c>
      <c r="Q1571" s="91" t="s">
        <v>2856</v>
      </c>
      <c r="R1571" s="91" t="s">
        <v>9791</v>
      </c>
      <c r="S1571" s="78" t="s">
        <v>20795</v>
      </c>
      <c r="T1571" s="79">
        <v>1700100</v>
      </c>
      <c r="U1571" s="87"/>
    </row>
    <row r="1572" spans="1:21">
      <c r="A1572" s="87" t="s">
        <v>3202</v>
      </c>
      <c r="B1572" s="87" t="s">
        <v>7359</v>
      </c>
      <c r="C1572" s="87">
        <v>19335276</v>
      </c>
      <c r="D1572" s="88" t="s">
        <v>11239</v>
      </c>
      <c r="E1572" s="88">
        <v>2012</v>
      </c>
      <c r="F1572" s="467">
        <v>1700100</v>
      </c>
      <c r="L1572" s="80">
        <v>41228</v>
      </c>
      <c r="M1572" s="74">
        <v>314</v>
      </c>
      <c r="N1572" s="81" t="s">
        <v>2930</v>
      </c>
      <c r="O1572" s="89" t="s">
        <v>3894</v>
      </c>
      <c r="P1572" s="89" t="s">
        <v>3218</v>
      </c>
      <c r="Q1572" s="91" t="s">
        <v>2856</v>
      </c>
      <c r="R1572" s="91" t="s">
        <v>9792</v>
      </c>
      <c r="S1572" s="78" t="s">
        <v>20795</v>
      </c>
      <c r="T1572" s="79">
        <v>1700100</v>
      </c>
      <c r="U1572" s="87"/>
    </row>
    <row r="1573" spans="1:21">
      <c r="A1573" s="87" t="s">
        <v>9713</v>
      </c>
      <c r="B1573" s="87" t="s">
        <v>7359</v>
      </c>
      <c r="C1573" s="87">
        <v>79908409</v>
      </c>
      <c r="D1573" s="88" t="s">
        <v>11239</v>
      </c>
      <c r="E1573" s="88">
        <v>2012</v>
      </c>
      <c r="F1573" s="467">
        <v>3400200</v>
      </c>
      <c r="L1573" s="80">
        <v>41228</v>
      </c>
      <c r="M1573" s="74">
        <v>314</v>
      </c>
      <c r="N1573" s="81" t="s">
        <v>2930</v>
      </c>
      <c r="O1573" s="89" t="s">
        <v>3894</v>
      </c>
      <c r="P1573" s="89" t="s">
        <v>9793</v>
      </c>
      <c r="Q1573" s="91" t="s">
        <v>2856</v>
      </c>
      <c r="R1573" s="91" t="s">
        <v>9794</v>
      </c>
      <c r="S1573" s="78" t="s">
        <v>20795</v>
      </c>
      <c r="T1573" s="79">
        <v>3400200</v>
      </c>
      <c r="U1573" s="87"/>
    </row>
    <row r="1574" spans="1:21">
      <c r="A1574" s="87" t="s">
        <v>4518</v>
      </c>
      <c r="B1574" s="87" t="s">
        <v>7359</v>
      </c>
      <c r="C1574" s="87">
        <v>92512279</v>
      </c>
      <c r="D1574" s="88" t="s">
        <v>11239</v>
      </c>
      <c r="E1574" s="88">
        <v>2012</v>
      </c>
      <c r="F1574" s="467">
        <v>735000</v>
      </c>
      <c r="L1574" s="80">
        <v>41228</v>
      </c>
      <c r="M1574" s="74">
        <v>314</v>
      </c>
      <c r="N1574" s="81" t="s">
        <v>2930</v>
      </c>
      <c r="O1574" s="89" t="s">
        <v>3894</v>
      </c>
      <c r="P1574" s="89" t="s">
        <v>9795</v>
      </c>
      <c r="Q1574" s="91" t="s">
        <v>2856</v>
      </c>
      <c r="R1574" s="91" t="s">
        <v>4597</v>
      </c>
      <c r="S1574" s="78" t="s">
        <v>20795</v>
      </c>
      <c r="T1574" s="79">
        <v>735000</v>
      </c>
      <c r="U1574" s="87"/>
    </row>
    <row r="1575" spans="1:21">
      <c r="A1575" s="87" t="s">
        <v>9714</v>
      </c>
      <c r="B1575" s="87" t="s">
        <v>7359</v>
      </c>
      <c r="C1575" s="87">
        <v>31145072</v>
      </c>
      <c r="D1575" s="88" t="s">
        <v>11239</v>
      </c>
      <c r="E1575" s="88">
        <v>2012</v>
      </c>
      <c r="F1575" s="467">
        <v>1700100</v>
      </c>
      <c r="L1575" s="80">
        <v>41228</v>
      </c>
      <c r="M1575" s="74">
        <v>314</v>
      </c>
      <c r="N1575" s="81" t="s">
        <v>2930</v>
      </c>
      <c r="O1575" s="89" t="s">
        <v>3894</v>
      </c>
      <c r="P1575" s="89" t="s">
        <v>9796</v>
      </c>
      <c r="Q1575" s="91" t="s">
        <v>9797</v>
      </c>
      <c r="R1575" s="91" t="s">
        <v>9798</v>
      </c>
      <c r="S1575" s="78" t="s">
        <v>20795</v>
      </c>
      <c r="T1575" s="79">
        <v>1700100</v>
      </c>
      <c r="U1575" s="87"/>
    </row>
    <row r="1576" spans="1:21">
      <c r="A1576" s="87" t="s">
        <v>9715</v>
      </c>
      <c r="B1576" s="87" t="s">
        <v>7359</v>
      </c>
      <c r="C1576" s="87">
        <v>21464418</v>
      </c>
      <c r="D1576" s="88" t="s">
        <v>11239</v>
      </c>
      <c r="E1576" s="88">
        <v>2012</v>
      </c>
      <c r="F1576" s="467">
        <v>1700100</v>
      </c>
      <c r="L1576" s="80">
        <v>41228</v>
      </c>
      <c r="M1576" s="74">
        <v>314</v>
      </c>
      <c r="N1576" s="81" t="s">
        <v>2930</v>
      </c>
      <c r="O1576" s="89" t="s">
        <v>3894</v>
      </c>
      <c r="P1576" s="89" t="s">
        <v>9799</v>
      </c>
      <c r="Q1576" s="91" t="s">
        <v>6964</v>
      </c>
      <c r="R1576" s="91" t="s">
        <v>9800</v>
      </c>
      <c r="S1576" s="78" t="s">
        <v>20795</v>
      </c>
      <c r="T1576" s="79">
        <v>1700100</v>
      </c>
      <c r="U1576" s="87"/>
    </row>
    <row r="1577" spans="1:21">
      <c r="A1577" s="87" t="s">
        <v>9716</v>
      </c>
      <c r="B1577" s="87" t="s">
        <v>7359</v>
      </c>
      <c r="C1577" s="87">
        <v>14955921</v>
      </c>
      <c r="D1577" s="88" t="s">
        <v>11239</v>
      </c>
      <c r="E1577" s="88">
        <v>2012</v>
      </c>
      <c r="F1577" s="467">
        <v>2550150</v>
      </c>
      <c r="L1577" s="80">
        <v>41228</v>
      </c>
      <c r="M1577" s="74">
        <v>314</v>
      </c>
      <c r="N1577" s="81" t="s">
        <v>2930</v>
      </c>
      <c r="O1577" s="89" t="s">
        <v>3894</v>
      </c>
      <c r="P1577" s="89" t="s">
        <v>9801</v>
      </c>
      <c r="Q1577" s="91" t="s">
        <v>2807</v>
      </c>
      <c r="R1577" s="91" t="s">
        <v>9802</v>
      </c>
      <c r="S1577" s="78" t="s">
        <v>20795</v>
      </c>
      <c r="T1577" s="79">
        <v>2550150</v>
      </c>
      <c r="U1577" s="87"/>
    </row>
    <row r="1578" spans="1:21">
      <c r="A1578" s="87" t="s">
        <v>9717</v>
      </c>
      <c r="B1578" s="87" t="s">
        <v>7359</v>
      </c>
      <c r="C1578" s="87">
        <v>24304220</v>
      </c>
      <c r="D1578" s="88" t="s">
        <v>11239</v>
      </c>
      <c r="E1578" s="88">
        <v>2012</v>
      </c>
      <c r="F1578" s="467">
        <v>3400200</v>
      </c>
      <c r="L1578" s="80">
        <v>41228</v>
      </c>
      <c r="M1578" s="74">
        <v>314</v>
      </c>
      <c r="N1578" s="81" t="s">
        <v>2930</v>
      </c>
      <c r="O1578" s="89" t="s">
        <v>3894</v>
      </c>
      <c r="P1578" s="89" t="s">
        <v>9803</v>
      </c>
      <c r="Q1578" s="91" t="s">
        <v>2807</v>
      </c>
      <c r="R1578" s="91" t="s">
        <v>9804</v>
      </c>
      <c r="S1578" s="78" t="s">
        <v>20795</v>
      </c>
      <c r="T1578" s="79">
        <v>3400200</v>
      </c>
      <c r="U1578" s="87"/>
    </row>
    <row r="1579" spans="1:21">
      <c r="A1579" s="87" t="s">
        <v>9718</v>
      </c>
      <c r="B1579" s="87" t="s">
        <v>7359</v>
      </c>
      <c r="C1579" s="87">
        <v>80099205</v>
      </c>
      <c r="D1579" s="88" t="s">
        <v>11239</v>
      </c>
      <c r="E1579" s="88">
        <v>2012</v>
      </c>
      <c r="F1579" s="467">
        <v>980000</v>
      </c>
      <c r="L1579" s="80">
        <v>41228</v>
      </c>
      <c r="M1579" s="74">
        <v>314</v>
      </c>
      <c r="N1579" s="81" t="s">
        <v>2930</v>
      </c>
      <c r="O1579" s="89" t="s">
        <v>3894</v>
      </c>
      <c r="P1579" s="89" t="s">
        <v>9805</v>
      </c>
      <c r="Q1579" s="91" t="s">
        <v>2807</v>
      </c>
      <c r="R1579" s="91" t="s">
        <v>9806</v>
      </c>
      <c r="S1579" s="78" t="s">
        <v>20795</v>
      </c>
      <c r="T1579" s="79">
        <v>980000</v>
      </c>
      <c r="U1579" s="87"/>
    </row>
    <row r="1580" spans="1:21">
      <c r="A1580" s="87" t="s">
        <v>9501</v>
      </c>
      <c r="B1580" s="87" t="s">
        <v>7359</v>
      </c>
      <c r="C1580" s="87">
        <v>15960131</v>
      </c>
      <c r="D1580" s="88" t="s">
        <v>11239</v>
      </c>
      <c r="E1580" s="88">
        <v>2012</v>
      </c>
      <c r="F1580" s="467">
        <v>367500</v>
      </c>
      <c r="L1580" s="80">
        <v>41228</v>
      </c>
      <c r="M1580" s="74">
        <v>314</v>
      </c>
      <c r="N1580" s="81" t="s">
        <v>2930</v>
      </c>
      <c r="O1580" s="89" t="s">
        <v>3894</v>
      </c>
      <c r="P1580" s="89" t="s">
        <v>9547</v>
      </c>
      <c r="Q1580" s="91" t="s">
        <v>2807</v>
      </c>
      <c r="R1580" s="91" t="s">
        <v>9548</v>
      </c>
      <c r="S1580" s="78" t="s">
        <v>20795</v>
      </c>
      <c r="T1580" s="79">
        <v>367500</v>
      </c>
      <c r="U1580" s="87"/>
    </row>
    <row r="1581" spans="1:21">
      <c r="A1581" s="87" t="s">
        <v>9719</v>
      </c>
      <c r="B1581" s="87" t="s">
        <v>7359</v>
      </c>
      <c r="C1581" s="87">
        <v>43116357</v>
      </c>
      <c r="D1581" s="88" t="s">
        <v>11239</v>
      </c>
      <c r="E1581" s="88">
        <v>2012</v>
      </c>
      <c r="F1581" s="467">
        <v>3400200</v>
      </c>
      <c r="L1581" s="80">
        <v>41228</v>
      </c>
      <c r="M1581" s="74">
        <v>314</v>
      </c>
      <c r="N1581" s="81" t="s">
        <v>2930</v>
      </c>
      <c r="O1581" s="89" t="s">
        <v>3894</v>
      </c>
      <c r="P1581" s="89" t="s">
        <v>8315</v>
      </c>
      <c r="Q1581" s="91" t="s">
        <v>2807</v>
      </c>
      <c r="R1581" s="91" t="s">
        <v>9807</v>
      </c>
      <c r="S1581" s="78" t="s">
        <v>20795</v>
      </c>
      <c r="T1581" s="79">
        <v>3400200</v>
      </c>
      <c r="U1581" s="87"/>
    </row>
    <row r="1582" spans="1:21">
      <c r="A1582" s="87" t="s">
        <v>9720</v>
      </c>
      <c r="B1582" s="87" t="s">
        <v>7359</v>
      </c>
      <c r="C1582" s="87">
        <v>3226184</v>
      </c>
      <c r="D1582" s="88" t="s">
        <v>11239</v>
      </c>
      <c r="E1582" s="88">
        <v>2012</v>
      </c>
      <c r="F1582" s="467">
        <v>3400200</v>
      </c>
      <c r="L1582" s="80">
        <v>41228</v>
      </c>
      <c r="M1582" s="74">
        <v>314</v>
      </c>
      <c r="N1582" s="81" t="s">
        <v>2930</v>
      </c>
      <c r="O1582" s="89" t="s">
        <v>3894</v>
      </c>
      <c r="P1582" s="89" t="s">
        <v>9808</v>
      </c>
      <c r="Q1582" s="91" t="s">
        <v>2807</v>
      </c>
      <c r="R1582" s="91" t="s">
        <v>9809</v>
      </c>
      <c r="S1582" s="78" t="s">
        <v>20795</v>
      </c>
      <c r="T1582" s="79">
        <v>3400200</v>
      </c>
      <c r="U1582" s="87"/>
    </row>
    <row r="1583" spans="1:21">
      <c r="A1583" s="87" t="s">
        <v>7165</v>
      </c>
      <c r="B1583" s="87" t="s">
        <v>7359</v>
      </c>
      <c r="C1583" s="87">
        <v>71720415</v>
      </c>
      <c r="D1583" s="88" t="s">
        <v>11239</v>
      </c>
      <c r="E1583" s="88">
        <v>2012</v>
      </c>
      <c r="F1583" s="467">
        <v>367500</v>
      </c>
      <c r="L1583" s="80">
        <v>41228</v>
      </c>
      <c r="M1583" s="74">
        <v>314</v>
      </c>
      <c r="N1583" s="81" t="s">
        <v>2930</v>
      </c>
      <c r="O1583" s="89" t="s">
        <v>3894</v>
      </c>
      <c r="P1583" s="89" t="s">
        <v>9810</v>
      </c>
      <c r="Q1583" s="91" t="s">
        <v>2807</v>
      </c>
      <c r="R1583" s="91" t="s">
        <v>5079</v>
      </c>
      <c r="S1583" s="78" t="s">
        <v>20795</v>
      </c>
      <c r="T1583" s="79">
        <v>367500</v>
      </c>
      <c r="U1583" s="87"/>
    </row>
    <row r="1584" spans="1:21">
      <c r="A1584" s="87" t="s">
        <v>9721</v>
      </c>
      <c r="B1584" s="87" t="s">
        <v>7359</v>
      </c>
      <c r="C1584" s="87">
        <v>40049521</v>
      </c>
      <c r="D1584" s="88" t="s">
        <v>11239</v>
      </c>
      <c r="E1584" s="88">
        <v>2012</v>
      </c>
      <c r="F1584" s="467">
        <v>122500</v>
      </c>
      <c r="L1584" s="80">
        <v>41228</v>
      </c>
      <c r="M1584" s="74">
        <v>314</v>
      </c>
      <c r="N1584" s="81" t="s">
        <v>2930</v>
      </c>
      <c r="O1584" s="89" t="s">
        <v>3894</v>
      </c>
      <c r="P1584" s="89">
        <v>70284346422</v>
      </c>
      <c r="Q1584" s="91" t="s">
        <v>2807</v>
      </c>
      <c r="R1584" s="91" t="s">
        <v>9811</v>
      </c>
      <c r="S1584" s="78" t="s">
        <v>20795</v>
      </c>
      <c r="T1584" s="79">
        <v>122500</v>
      </c>
      <c r="U1584" s="87"/>
    </row>
    <row r="1585" spans="1:21">
      <c r="A1585" s="87" t="s">
        <v>9722</v>
      </c>
      <c r="B1585" s="87" t="s">
        <v>7359</v>
      </c>
      <c r="C1585" s="87">
        <v>16942440</v>
      </c>
      <c r="D1585" s="88" t="s">
        <v>11239</v>
      </c>
      <c r="E1585" s="88">
        <v>2012</v>
      </c>
      <c r="F1585" s="467">
        <v>1715000</v>
      </c>
      <c r="L1585" s="80">
        <v>41228</v>
      </c>
      <c r="M1585" s="74">
        <v>314</v>
      </c>
      <c r="N1585" s="81" t="s">
        <v>2930</v>
      </c>
      <c r="O1585" s="89" t="s">
        <v>2850</v>
      </c>
      <c r="P1585" s="89" t="s">
        <v>7658</v>
      </c>
      <c r="Q1585" s="91" t="s">
        <v>6964</v>
      </c>
      <c r="R1585" s="91" t="s">
        <v>9812</v>
      </c>
      <c r="S1585" s="78" t="s">
        <v>20795</v>
      </c>
      <c r="T1585" s="79">
        <v>1715000</v>
      </c>
      <c r="U1585" s="87"/>
    </row>
    <row r="1586" spans="1:21">
      <c r="A1586" s="87" t="s">
        <v>9723</v>
      </c>
      <c r="B1586" s="87" t="s">
        <v>7359</v>
      </c>
      <c r="C1586" s="87">
        <v>79532866</v>
      </c>
      <c r="D1586" s="88" t="s">
        <v>11239</v>
      </c>
      <c r="E1586" s="88">
        <v>2012</v>
      </c>
      <c r="F1586" s="467">
        <v>2550150</v>
      </c>
      <c r="L1586" s="80">
        <v>41228</v>
      </c>
      <c r="M1586" s="74">
        <v>314</v>
      </c>
      <c r="N1586" s="81" t="s">
        <v>2930</v>
      </c>
      <c r="O1586" s="89" t="s">
        <v>3894</v>
      </c>
      <c r="P1586" s="89" t="s">
        <v>9813</v>
      </c>
      <c r="Q1586" s="91" t="s">
        <v>2856</v>
      </c>
      <c r="R1586" s="91" t="s">
        <v>9814</v>
      </c>
      <c r="S1586" s="78" t="s">
        <v>20795</v>
      </c>
      <c r="T1586" s="79">
        <v>2550150</v>
      </c>
      <c r="U1586" s="87"/>
    </row>
    <row r="1587" spans="1:21">
      <c r="A1587" s="87" t="s">
        <v>9724</v>
      </c>
      <c r="B1587" s="87" t="s">
        <v>7359</v>
      </c>
      <c r="C1587" s="87">
        <v>3805731</v>
      </c>
      <c r="D1587" s="88" t="s">
        <v>11239</v>
      </c>
      <c r="E1587" s="88">
        <v>2012</v>
      </c>
      <c r="F1587" s="467">
        <v>1715000</v>
      </c>
      <c r="L1587" s="80">
        <v>41228</v>
      </c>
      <c r="M1587" s="74">
        <v>314</v>
      </c>
      <c r="N1587" s="81" t="s">
        <v>2930</v>
      </c>
      <c r="O1587" s="89" t="s">
        <v>3894</v>
      </c>
      <c r="P1587" s="89">
        <v>50447193116</v>
      </c>
      <c r="Q1587" s="91" t="s">
        <v>2807</v>
      </c>
      <c r="R1587" s="91" t="s">
        <v>9815</v>
      </c>
      <c r="S1587" s="78" t="s">
        <v>20795</v>
      </c>
      <c r="T1587" s="79">
        <v>1715000</v>
      </c>
      <c r="U1587" s="87"/>
    </row>
    <row r="1588" spans="1:21">
      <c r="A1588" s="87" t="s">
        <v>9506</v>
      </c>
      <c r="B1588" s="87" t="s">
        <v>7359</v>
      </c>
      <c r="C1588" s="87">
        <v>52429407</v>
      </c>
      <c r="D1588" s="88" t="s">
        <v>11239</v>
      </c>
      <c r="E1588" s="88">
        <v>2012</v>
      </c>
      <c r="F1588" s="467">
        <v>397500</v>
      </c>
      <c r="L1588" s="80">
        <v>41228</v>
      </c>
      <c r="M1588" s="74">
        <v>314</v>
      </c>
      <c r="N1588" s="81" t="s">
        <v>2930</v>
      </c>
      <c r="O1588" s="89" t="s">
        <v>3894</v>
      </c>
      <c r="P1588" s="89" t="s">
        <v>9558</v>
      </c>
      <c r="Q1588" s="91" t="s">
        <v>6964</v>
      </c>
      <c r="R1588" s="91" t="s">
        <v>9559</v>
      </c>
      <c r="S1588" s="78" t="s">
        <v>20795</v>
      </c>
      <c r="T1588" s="79">
        <v>397500</v>
      </c>
      <c r="U1588" s="87"/>
    </row>
    <row r="1589" spans="1:21">
      <c r="A1589" s="87" t="s">
        <v>9725</v>
      </c>
      <c r="B1589" s="87" t="s">
        <v>7359</v>
      </c>
      <c r="C1589" s="87">
        <v>71685825</v>
      </c>
      <c r="D1589" s="88" t="s">
        <v>11239</v>
      </c>
      <c r="E1589" s="88">
        <v>2012</v>
      </c>
      <c r="F1589" s="467">
        <v>735000</v>
      </c>
      <c r="L1589" s="80">
        <v>41228</v>
      </c>
      <c r="M1589" s="74">
        <v>314</v>
      </c>
      <c r="N1589" s="81" t="s">
        <v>2930</v>
      </c>
      <c r="O1589" s="89" t="s">
        <v>3894</v>
      </c>
      <c r="P1589" s="89" t="s">
        <v>9816</v>
      </c>
      <c r="Q1589" s="91" t="s">
        <v>2807</v>
      </c>
      <c r="R1589" s="91" t="s">
        <v>9817</v>
      </c>
      <c r="S1589" s="78" t="s">
        <v>20795</v>
      </c>
      <c r="T1589" s="79">
        <v>735000</v>
      </c>
      <c r="U1589" s="87"/>
    </row>
    <row r="1590" spans="1:21">
      <c r="A1590" s="87" t="s">
        <v>9726</v>
      </c>
      <c r="B1590" s="87" t="s">
        <v>7359</v>
      </c>
      <c r="C1590" s="87">
        <v>77103560</v>
      </c>
      <c r="D1590" s="88" t="s">
        <v>11239</v>
      </c>
      <c r="E1590" s="88">
        <v>2012</v>
      </c>
      <c r="F1590" s="467">
        <v>1700100</v>
      </c>
      <c r="L1590" s="80">
        <v>41228</v>
      </c>
      <c r="M1590" s="74">
        <v>314</v>
      </c>
      <c r="N1590" s="81" t="s">
        <v>2930</v>
      </c>
      <c r="O1590" s="89" t="s">
        <v>3894</v>
      </c>
      <c r="P1590" s="89" t="s">
        <v>9818</v>
      </c>
      <c r="Q1590" s="91" t="s">
        <v>2964</v>
      </c>
      <c r="R1590" s="91" t="s">
        <v>9819</v>
      </c>
      <c r="S1590" s="78" t="s">
        <v>20795</v>
      </c>
      <c r="T1590" s="79">
        <v>1700100</v>
      </c>
      <c r="U1590" s="87"/>
    </row>
    <row r="1591" spans="1:21">
      <c r="A1591" s="87" t="s">
        <v>9727</v>
      </c>
      <c r="B1591" s="87" t="s">
        <v>7359</v>
      </c>
      <c r="C1591" s="87">
        <v>79538637</v>
      </c>
      <c r="D1591" s="88" t="s">
        <v>11239</v>
      </c>
      <c r="E1591" s="88">
        <v>2012</v>
      </c>
      <c r="F1591" s="467">
        <v>1700100</v>
      </c>
      <c r="L1591" s="80">
        <v>41228</v>
      </c>
      <c r="M1591" s="74">
        <v>314</v>
      </c>
      <c r="N1591" s="81" t="s">
        <v>2930</v>
      </c>
      <c r="O1591" s="89" t="s">
        <v>3894</v>
      </c>
      <c r="P1591" s="89" t="s">
        <v>9820</v>
      </c>
      <c r="Q1591" s="91" t="s">
        <v>2910</v>
      </c>
      <c r="R1591" s="91" t="s">
        <v>9821</v>
      </c>
      <c r="S1591" s="78" t="s">
        <v>20795</v>
      </c>
      <c r="T1591" s="79">
        <v>1700100</v>
      </c>
      <c r="U1591" s="87"/>
    </row>
    <row r="1592" spans="1:21">
      <c r="A1592" s="87" t="s">
        <v>8622</v>
      </c>
      <c r="B1592" s="87" t="s">
        <v>7870</v>
      </c>
      <c r="C1592" s="87">
        <v>19474750</v>
      </c>
      <c r="D1592" s="88" t="s">
        <v>11239</v>
      </c>
      <c r="E1592" s="88">
        <v>2012</v>
      </c>
      <c r="F1592" s="467">
        <v>2550150</v>
      </c>
      <c r="L1592" s="80">
        <v>41228</v>
      </c>
      <c r="M1592" s="74">
        <v>314</v>
      </c>
      <c r="N1592" s="81" t="s">
        <v>2930</v>
      </c>
      <c r="O1592" s="89" t="s">
        <v>3894</v>
      </c>
      <c r="P1592" s="89" t="s">
        <v>9822</v>
      </c>
      <c r="Q1592" s="91" t="s">
        <v>3132</v>
      </c>
      <c r="R1592" s="91" t="s">
        <v>9823</v>
      </c>
      <c r="S1592" s="78" t="s">
        <v>20795</v>
      </c>
      <c r="T1592" s="79">
        <v>2550150</v>
      </c>
      <c r="U1592" s="87"/>
    </row>
    <row r="1593" spans="1:21">
      <c r="A1593" s="87" t="s">
        <v>9728</v>
      </c>
      <c r="B1593" s="87" t="s">
        <v>7359</v>
      </c>
      <c r="C1593" s="87">
        <v>10286385</v>
      </c>
      <c r="D1593" s="88" t="s">
        <v>11239</v>
      </c>
      <c r="E1593" s="88">
        <v>2012</v>
      </c>
      <c r="F1593" s="467">
        <v>1700100</v>
      </c>
      <c r="L1593" s="80">
        <v>41228</v>
      </c>
      <c r="M1593" s="74">
        <v>314</v>
      </c>
      <c r="N1593" s="81" t="s">
        <v>2930</v>
      </c>
      <c r="O1593" s="89" t="s">
        <v>3894</v>
      </c>
      <c r="P1593" s="89" t="s">
        <v>9824</v>
      </c>
      <c r="Q1593" s="91" t="s">
        <v>2856</v>
      </c>
      <c r="R1593" s="91" t="s">
        <v>9825</v>
      </c>
      <c r="S1593" s="78" t="s">
        <v>20795</v>
      </c>
      <c r="T1593" s="79">
        <v>1700100</v>
      </c>
      <c r="U1593" s="87"/>
    </row>
    <row r="1594" spans="1:21">
      <c r="A1594" s="87" t="s">
        <v>9729</v>
      </c>
      <c r="B1594" s="87" t="s">
        <v>7359</v>
      </c>
      <c r="C1594" s="87">
        <v>19404247</v>
      </c>
      <c r="D1594" s="88" t="s">
        <v>11239</v>
      </c>
      <c r="E1594" s="88">
        <v>2012</v>
      </c>
      <c r="F1594" s="467">
        <v>2550150</v>
      </c>
      <c r="L1594" s="80">
        <v>41228</v>
      </c>
      <c r="M1594" s="74">
        <v>314</v>
      </c>
      <c r="N1594" s="81" t="s">
        <v>2930</v>
      </c>
      <c r="O1594" s="89" t="s">
        <v>3894</v>
      </c>
      <c r="P1594" s="89" t="s">
        <v>8978</v>
      </c>
      <c r="Q1594" s="91" t="s">
        <v>2856</v>
      </c>
      <c r="R1594" s="91" t="s">
        <v>9465</v>
      </c>
      <c r="S1594" s="78" t="s">
        <v>20795</v>
      </c>
      <c r="T1594" s="79">
        <v>2550150</v>
      </c>
      <c r="U1594" s="87"/>
    </row>
    <row r="1595" spans="1:21">
      <c r="A1595" s="87" t="s">
        <v>5058</v>
      </c>
      <c r="B1595" s="87" t="s">
        <v>7359</v>
      </c>
      <c r="C1595" s="87">
        <v>79496802</v>
      </c>
      <c r="D1595" s="88" t="s">
        <v>11239</v>
      </c>
      <c r="E1595" s="88">
        <v>2012</v>
      </c>
      <c r="F1595" s="467">
        <v>735000</v>
      </c>
      <c r="L1595" s="80">
        <v>41228</v>
      </c>
      <c r="M1595" s="74">
        <v>314</v>
      </c>
      <c r="N1595" s="81" t="s">
        <v>2930</v>
      </c>
      <c r="O1595" s="89" t="s">
        <v>2850</v>
      </c>
      <c r="P1595" s="89" t="s">
        <v>9826</v>
      </c>
      <c r="Q1595" s="91" t="s">
        <v>8562</v>
      </c>
      <c r="R1595" s="91" t="s">
        <v>9827</v>
      </c>
      <c r="S1595" s="78" t="s">
        <v>20795</v>
      </c>
      <c r="T1595" s="79">
        <v>735000</v>
      </c>
      <c r="U1595" s="87"/>
    </row>
    <row r="1596" spans="1:21">
      <c r="A1596" s="87" t="s">
        <v>4887</v>
      </c>
      <c r="B1596" s="87" t="s">
        <v>7870</v>
      </c>
      <c r="C1596" s="87">
        <v>19116859</v>
      </c>
      <c r="D1596" s="88" t="s">
        <v>11239</v>
      </c>
      <c r="E1596" s="88">
        <v>2012</v>
      </c>
      <c r="F1596" s="467">
        <v>2550150</v>
      </c>
      <c r="L1596" s="80">
        <v>41228</v>
      </c>
      <c r="M1596" s="74">
        <v>314</v>
      </c>
      <c r="N1596" s="81" t="s">
        <v>2930</v>
      </c>
      <c r="O1596" s="89" t="s">
        <v>3894</v>
      </c>
      <c r="P1596" s="89" t="s">
        <v>4912</v>
      </c>
      <c r="Q1596" s="91" t="s">
        <v>2856</v>
      </c>
      <c r="R1596" s="91" t="s">
        <v>4931</v>
      </c>
      <c r="S1596" s="78" t="s">
        <v>20795</v>
      </c>
      <c r="T1596" s="79">
        <v>2550150</v>
      </c>
      <c r="U1596" s="87"/>
    </row>
    <row r="1597" spans="1:21">
      <c r="A1597" s="87" t="s">
        <v>9730</v>
      </c>
      <c r="B1597" s="87" t="s">
        <v>7870</v>
      </c>
      <c r="C1597" s="87">
        <v>94383726</v>
      </c>
      <c r="D1597" s="88" t="s">
        <v>11239</v>
      </c>
      <c r="E1597" s="88">
        <v>2012</v>
      </c>
      <c r="F1597" s="467">
        <v>2550150</v>
      </c>
      <c r="L1597" s="80">
        <v>41228</v>
      </c>
      <c r="M1597" s="74">
        <v>314</v>
      </c>
      <c r="N1597" s="81" t="s">
        <v>2930</v>
      </c>
      <c r="O1597" s="89" t="s">
        <v>3894</v>
      </c>
      <c r="P1597" s="89" t="s">
        <v>9828</v>
      </c>
      <c r="Q1597" s="91" t="s">
        <v>2811</v>
      </c>
      <c r="R1597" s="91" t="s">
        <v>9829</v>
      </c>
      <c r="S1597" s="78" t="s">
        <v>20795</v>
      </c>
      <c r="T1597" s="79">
        <v>2550150</v>
      </c>
      <c r="U1597" s="87"/>
    </row>
    <row r="1598" spans="1:21">
      <c r="A1598" s="87" t="s">
        <v>9731</v>
      </c>
      <c r="B1598" s="87" t="s">
        <v>7359</v>
      </c>
      <c r="C1598" s="87">
        <v>79292185</v>
      </c>
      <c r="D1598" s="88" t="s">
        <v>11239</v>
      </c>
      <c r="E1598" s="88">
        <v>2012</v>
      </c>
      <c r="F1598" s="467">
        <v>1700100</v>
      </c>
      <c r="L1598" s="80">
        <v>41228</v>
      </c>
      <c r="M1598" s="74">
        <v>314</v>
      </c>
      <c r="N1598" s="81" t="s">
        <v>2930</v>
      </c>
      <c r="O1598" s="89" t="s">
        <v>3894</v>
      </c>
      <c r="P1598" s="89" t="s">
        <v>9830</v>
      </c>
      <c r="Q1598" s="91" t="s">
        <v>2856</v>
      </c>
      <c r="R1598" s="91" t="s">
        <v>9831</v>
      </c>
      <c r="S1598" s="78" t="s">
        <v>20795</v>
      </c>
      <c r="T1598" s="79">
        <v>1700100</v>
      </c>
      <c r="U1598" s="87"/>
    </row>
    <row r="1599" spans="1:21">
      <c r="A1599" s="87" t="s">
        <v>9516</v>
      </c>
      <c r="B1599" s="87" t="s">
        <v>7359</v>
      </c>
      <c r="C1599" s="87">
        <v>15050830</v>
      </c>
      <c r="D1599" s="88" t="s">
        <v>11239</v>
      </c>
      <c r="E1599" s="88">
        <v>2012</v>
      </c>
      <c r="F1599" s="467">
        <v>1116000</v>
      </c>
      <c r="L1599" s="80">
        <v>41228</v>
      </c>
      <c r="M1599" s="74">
        <v>314</v>
      </c>
      <c r="N1599" s="81" t="s">
        <v>2930</v>
      </c>
      <c r="O1599" s="89" t="s">
        <v>3894</v>
      </c>
      <c r="P1599" s="89" t="s">
        <v>9573</v>
      </c>
      <c r="Q1599" s="91" t="s">
        <v>6964</v>
      </c>
      <c r="R1599" s="91" t="s">
        <v>9574</v>
      </c>
      <c r="S1599" s="78" t="s">
        <v>20795</v>
      </c>
      <c r="T1599" s="79">
        <v>1116000</v>
      </c>
      <c r="U1599" s="87"/>
    </row>
    <row r="1600" spans="1:21">
      <c r="A1600" s="87" t="s">
        <v>9732</v>
      </c>
      <c r="B1600" s="87" t="s">
        <v>7359</v>
      </c>
      <c r="C1600" s="87">
        <v>79151014</v>
      </c>
      <c r="D1600" s="88" t="s">
        <v>11239</v>
      </c>
      <c r="E1600" s="88">
        <v>2012</v>
      </c>
      <c r="F1600" s="467">
        <v>735000</v>
      </c>
      <c r="L1600" s="80">
        <v>41228</v>
      </c>
      <c r="M1600" s="74">
        <v>314</v>
      </c>
      <c r="N1600" s="81" t="s">
        <v>2930</v>
      </c>
      <c r="O1600" s="89" t="s">
        <v>2850</v>
      </c>
      <c r="P1600" s="89" t="s">
        <v>9832</v>
      </c>
      <c r="Q1600" s="91" t="s">
        <v>2835</v>
      </c>
      <c r="R1600" s="91" t="s">
        <v>9833</v>
      </c>
      <c r="S1600" s="78" t="s">
        <v>20795</v>
      </c>
      <c r="T1600" s="79">
        <v>735000</v>
      </c>
      <c r="U1600" s="87"/>
    </row>
    <row r="1601" spans="1:21">
      <c r="A1601" s="87" t="s">
        <v>9733</v>
      </c>
      <c r="B1601" s="87" t="s">
        <v>7359</v>
      </c>
      <c r="C1601" s="87">
        <v>7551810</v>
      </c>
      <c r="D1601" s="88" t="s">
        <v>11239</v>
      </c>
      <c r="E1601" s="88">
        <v>2012</v>
      </c>
      <c r="F1601" s="467">
        <v>1275075</v>
      </c>
      <c r="L1601" s="80">
        <v>41228</v>
      </c>
      <c r="M1601" s="74">
        <v>314</v>
      </c>
      <c r="N1601" s="81" t="s">
        <v>2930</v>
      </c>
      <c r="O1601" s="89" t="s">
        <v>3894</v>
      </c>
      <c r="P1601" s="89" t="s">
        <v>9834</v>
      </c>
      <c r="Q1601" s="91" t="s">
        <v>2964</v>
      </c>
      <c r="R1601" s="91" t="s">
        <v>9835</v>
      </c>
      <c r="S1601" s="78" t="s">
        <v>20795</v>
      </c>
      <c r="T1601" s="79">
        <v>1275075</v>
      </c>
      <c r="U1601" s="87"/>
    </row>
    <row r="1602" spans="1:21">
      <c r="A1602" s="87" t="s">
        <v>9734</v>
      </c>
      <c r="B1602" s="87" t="s">
        <v>7359</v>
      </c>
      <c r="C1602" s="87">
        <v>79651886</v>
      </c>
      <c r="D1602" s="88" t="s">
        <v>11239</v>
      </c>
      <c r="E1602" s="88">
        <v>2012</v>
      </c>
      <c r="F1602" s="467">
        <v>3430000</v>
      </c>
      <c r="L1602" s="80">
        <v>41228</v>
      </c>
      <c r="M1602" s="74">
        <v>314</v>
      </c>
      <c r="N1602" s="81" t="s">
        <v>2930</v>
      </c>
      <c r="O1602" s="89" t="s">
        <v>3894</v>
      </c>
      <c r="P1602" s="89" t="s">
        <v>9836</v>
      </c>
      <c r="Q1602" s="91" t="s">
        <v>2856</v>
      </c>
      <c r="R1602" s="91" t="s">
        <v>9837</v>
      </c>
      <c r="S1602" s="78" t="s">
        <v>20795</v>
      </c>
      <c r="T1602" s="79">
        <v>3430000</v>
      </c>
      <c r="U1602" s="87"/>
    </row>
    <row r="1603" spans="1:21">
      <c r="A1603" s="87" t="s">
        <v>9735</v>
      </c>
      <c r="B1603" s="87" t="s">
        <v>7359</v>
      </c>
      <c r="C1603" s="87">
        <v>88159488</v>
      </c>
      <c r="D1603" s="88" t="s">
        <v>11239</v>
      </c>
      <c r="E1603" s="88">
        <v>2012</v>
      </c>
      <c r="F1603" s="467">
        <v>720000</v>
      </c>
      <c r="L1603" s="80">
        <v>41228</v>
      </c>
      <c r="M1603" s="74">
        <v>314</v>
      </c>
      <c r="N1603" s="81" t="s">
        <v>2930</v>
      </c>
      <c r="O1603" s="89" t="s">
        <v>2850</v>
      </c>
      <c r="P1603" s="89" t="s">
        <v>9838</v>
      </c>
      <c r="Q1603" s="91" t="s">
        <v>2803</v>
      </c>
      <c r="R1603" s="91" t="s">
        <v>9839</v>
      </c>
      <c r="S1603" s="78" t="s">
        <v>20795</v>
      </c>
      <c r="T1603" s="79">
        <v>720000</v>
      </c>
      <c r="U1603" s="87"/>
    </row>
    <row r="1604" spans="1:21">
      <c r="A1604" s="87" t="s">
        <v>9736</v>
      </c>
      <c r="B1604" s="87" t="s">
        <v>7359</v>
      </c>
      <c r="C1604" s="87">
        <v>79159172</v>
      </c>
      <c r="D1604" s="88" t="s">
        <v>11239</v>
      </c>
      <c r="E1604" s="88">
        <v>2012</v>
      </c>
      <c r="F1604" s="467">
        <v>1700100</v>
      </c>
      <c r="L1604" s="80">
        <v>41228</v>
      </c>
      <c r="M1604" s="74">
        <v>314</v>
      </c>
      <c r="N1604" s="81" t="s">
        <v>2930</v>
      </c>
      <c r="O1604" s="89" t="s">
        <v>3894</v>
      </c>
      <c r="P1604" s="89" t="s">
        <v>9840</v>
      </c>
      <c r="Q1604" s="91" t="s">
        <v>2824</v>
      </c>
      <c r="R1604" s="91" t="s">
        <v>9841</v>
      </c>
      <c r="S1604" s="78" t="s">
        <v>20795</v>
      </c>
      <c r="T1604" s="79">
        <v>1700100</v>
      </c>
      <c r="U1604" s="87"/>
    </row>
    <row r="1605" spans="1:21">
      <c r="A1605" s="87" t="s">
        <v>9737</v>
      </c>
      <c r="B1605" s="87" t="s">
        <v>7359</v>
      </c>
      <c r="C1605" s="87">
        <v>80420969</v>
      </c>
      <c r="D1605" s="88" t="s">
        <v>11239</v>
      </c>
      <c r="E1605" s="88">
        <v>2012</v>
      </c>
      <c r="F1605" s="467">
        <v>1700100</v>
      </c>
      <c r="L1605" s="80">
        <v>41228</v>
      </c>
      <c r="M1605" s="74">
        <v>314</v>
      </c>
      <c r="N1605" s="81" t="s">
        <v>2930</v>
      </c>
      <c r="O1605" s="89" t="s">
        <v>3894</v>
      </c>
      <c r="P1605" s="89" t="s">
        <v>9842</v>
      </c>
      <c r="Q1605" s="91" t="s">
        <v>2807</v>
      </c>
      <c r="R1605" s="91" t="s">
        <v>9843</v>
      </c>
      <c r="S1605" s="78" t="s">
        <v>20795</v>
      </c>
      <c r="T1605" s="79">
        <v>1700100</v>
      </c>
      <c r="U1605" s="87"/>
    </row>
    <row r="1606" spans="1:21">
      <c r="A1606" s="87" t="s">
        <v>9093</v>
      </c>
      <c r="B1606" s="87" t="s">
        <v>7359</v>
      </c>
      <c r="C1606" s="87">
        <v>16674264</v>
      </c>
      <c r="D1606" s="88" t="s">
        <v>11239</v>
      </c>
      <c r="E1606" s="88">
        <v>2012</v>
      </c>
      <c r="F1606" s="467">
        <v>2160000</v>
      </c>
      <c r="L1606" s="80">
        <v>41228</v>
      </c>
      <c r="M1606" s="74">
        <v>314</v>
      </c>
      <c r="N1606" s="81" t="s">
        <v>2930</v>
      </c>
      <c r="O1606" s="89" t="s">
        <v>3894</v>
      </c>
      <c r="P1606" s="89" t="s">
        <v>9138</v>
      </c>
      <c r="Q1606" s="91" t="s">
        <v>2807</v>
      </c>
      <c r="R1606" s="91" t="s">
        <v>9139</v>
      </c>
      <c r="S1606" s="78" t="s">
        <v>20795</v>
      </c>
      <c r="T1606" s="79">
        <v>2160000</v>
      </c>
      <c r="U1606" s="87"/>
    </row>
    <row r="1607" spans="1:21">
      <c r="A1607" s="87" t="s">
        <v>3068</v>
      </c>
      <c r="B1607" s="87" t="s">
        <v>7359</v>
      </c>
      <c r="C1607" s="87">
        <v>91263769</v>
      </c>
      <c r="D1607" s="88" t="s">
        <v>11239</v>
      </c>
      <c r="E1607" s="88">
        <v>2012</v>
      </c>
      <c r="F1607" s="467">
        <v>1700100</v>
      </c>
      <c r="L1607" s="80">
        <v>41228</v>
      </c>
      <c r="M1607" s="74">
        <v>314</v>
      </c>
      <c r="N1607" s="81" t="s">
        <v>2930</v>
      </c>
      <c r="O1607" s="89" t="s">
        <v>3894</v>
      </c>
      <c r="P1607" s="89" t="s">
        <v>3156</v>
      </c>
      <c r="Q1607" s="91" t="s">
        <v>2856</v>
      </c>
      <c r="R1607" s="91" t="s">
        <v>9844</v>
      </c>
      <c r="S1607" s="78" t="s">
        <v>20795</v>
      </c>
      <c r="T1607" s="79">
        <v>1700100</v>
      </c>
      <c r="U1607" s="87"/>
    </row>
    <row r="1608" spans="1:21">
      <c r="A1608" s="87" t="s">
        <v>9738</v>
      </c>
      <c r="B1608" s="87" t="s">
        <v>7359</v>
      </c>
      <c r="C1608" s="87">
        <v>17124267</v>
      </c>
      <c r="D1608" s="88" t="s">
        <v>11239</v>
      </c>
      <c r="E1608" s="88">
        <v>2012</v>
      </c>
      <c r="F1608" s="467">
        <v>1700100</v>
      </c>
      <c r="L1608" s="80">
        <v>41228</v>
      </c>
      <c r="M1608" s="74">
        <v>314</v>
      </c>
      <c r="N1608" s="81" t="s">
        <v>2930</v>
      </c>
      <c r="O1608" s="89" t="s">
        <v>3894</v>
      </c>
      <c r="P1608" s="89" t="s">
        <v>9845</v>
      </c>
      <c r="Q1608" s="91" t="s">
        <v>2856</v>
      </c>
      <c r="R1608" s="91" t="s">
        <v>9846</v>
      </c>
      <c r="S1608" s="78" t="s">
        <v>20795</v>
      </c>
      <c r="T1608" s="79">
        <v>1700100</v>
      </c>
      <c r="U1608" s="87"/>
    </row>
    <row r="1609" spans="1:21">
      <c r="A1609" s="87" t="s">
        <v>9739</v>
      </c>
      <c r="B1609" s="87" t="s">
        <v>7359</v>
      </c>
      <c r="C1609" s="87">
        <v>79630557</v>
      </c>
      <c r="D1609" s="88" t="s">
        <v>11239</v>
      </c>
      <c r="E1609" s="88">
        <v>2012</v>
      </c>
      <c r="F1609" s="467">
        <v>367500</v>
      </c>
      <c r="L1609" s="80">
        <v>41228</v>
      </c>
      <c r="M1609" s="74">
        <v>314</v>
      </c>
      <c r="N1609" s="81" t="s">
        <v>2930</v>
      </c>
      <c r="O1609" s="89" t="s">
        <v>3894</v>
      </c>
      <c r="P1609" s="89" t="s">
        <v>9579</v>
      </c>
      <c r="Q1609" s="91" t="s">
        <v>2856</v>
      </c>
      <c r="R1609" s="91" t="s">
        <v>9580</v>
      </c>
      <c r="S1609" s="78" t="s">
        <v>20795</v>
      </c>
      <c r="T1609" s="79">
        <v>367500</v>
      </c>
      <c r="U1609" s="87"/>
    </row>
    <row r="1610" spans="1:21">
      <c r="A1610" s="87" t="s">
        <v>9740</v>
      </c>
      <c r="B1610" s="87" t="s">
        <v>7359</v>
      </c>
      <c r="C1610" s="87">
        <v>16589436</v>
      </c>
      <c r="D1610" s="88" t="s">
        <v>11239</v>
      </c>
      <c r="E1610" s="88">
        <v>2012</v>
      </c>
      <c r="F1610" s="467">
        <v>735000</v>
      </c>
      <c r="L1610" s="80">
        <v>41228</v>
      </c>
      <c r="M1610" s="74">
        <v>314</v>
      </c>
      <c r="N1610" s="81" t="s">
        <v>2930</v>
      </c>
      <c r="O1610" s="89" t="s">
        <v>3894</v>
      </c>
      <c r="P1610" s="89" t="s">
        <v>9847</v>
      </c>
      <c r="Q1610" s="91" t="s">
        <v>2824</v>
      </c>
      <c r="R1610" s="91" t="s">
        <v>9848</v>
      </c>
      <c r="S1610" s="78" t="s">
        <v>20795</v>
      </c>
      <c r="T1610" s="79">
        <v>735000</v>
      </c>
      <c r="U1610" s="87"/>
    </row>
    <row r="1611" spans="1:21">
      <c r="A1611" s="87" t="s">
        <v>9741</v>
      </c>
      <c r="B1611" s="87" t="s">
        <v>7359</v>
      </c>
      <c r="C1611" s="87">
        <v>17144481</v>
      </c>
      <c r="D1611" s="88" t="s">
        <v>11239</v>
      </c>
      <c r="E1611" s="88">
        <v>2012</v>
      </c>
      <c r="F1611" s="467">
        <v>735000</v>
      </c>
      <c r="L1611" s="80">
        <v>41228</v>
      </c>
      <c r="M1611" s="74">
        <v>314</v>
      </c>
      <c r="N1611" s="81" t="s">
        <v>2930</v>
      </c>
      <c r="O1611" s="89" t="s">
        <v>3894</v>
      </c>
      <c r="P1611" s="89">
        <v>5148021017</v>
      </c>
      <c r="Q1611" s="91" t="s">
        <v>6964</v>
      </c>
      <c r="R1611" s="91" t="s">
        <v>8193</v>
      </c>
      <c r="S1611" s="78" t="s">
        <v>20795</v>
      </c>
      <c r="T1611" s="79">
        <v>735000</v>
      </c>
      <c r="U1611" s="87"/>
    </row>
    <row r="1612" spans="1:21">
      <c r="A1612" s="87" t="s">
        <v>9742</v>
      </c>
      <c r="B1612" s="87" t="s">
        <v>7359</v>
      </c>
      <c r="C1612" s="87">
        <v>94432857</v>
      </c>
      <c r="D1612" s="88" t="s">
        <v>11239</v>
      </c>
      <c r="E1612" s="88">
        <v>2012</v>
      </c>
      <c r="F1612" s="467">
        <v>372000</v>
      </c>
      <c r="L1612" s="80">
        <v>41228</v>
      </c>
      <c r="M1612" s="74">
        <v>314</v>
      </c>
      <c r="N1612" s="81" t="s">
        <v>2930</v>
      </c>
      <c r="O1612" s="89" t="s">
        <v>3894</v>
      </c>
      <c r="P1612" s="89" t="s">
        <v>8330</v>
      </c>
      <c r="Q1612" s="91" t="s">
        <v>2824</v>
      </c>
      <c r="R1612" s="91" t="s">
        <v>9849</v>
      </c>
      <c r="S1612" s="78" t="s">
        <v>20795</v>
      </c>
      <c r="T1612" s="79">
        <v>372000</v>
      </c>
      <c r="U1612" s="87"/>
    </row>
    <row r="1613" spans="1:21">
      <c r="A1613" s="87" t="s">
        <v>7171</v>
      </c>
      <c r="B1613" s="87" t="s">
        <v>7359</v>
      </c>
      <c r="C1613" s="87">
        <v>85151473</v>
      </c>
      <c r="D1613" s="88" t="s">
        <v>11239</v>
      </c>
      <c r="E1613" s="88">
        <v>2012</v>
      </c>
      <c r="F1613" s="467">
        <v>1102500</v>
      </c>
      <c r="L1613" s="80">
        <v>41228</v>
      </c>
      <c r="M1613" s="74">
        <v>314</v>
      </c>
      <c r="N1613" s="81" t="s">
        <v>2930</v>
      </c>
      <c r="O1613" s="89" t="s">
        <v>3894</v>
      </c>
      <c r="P1613" s="89" t="s">
        <v>7182</v>
      </c>
      <c r="Q1613" s="91" t="s">
        <v>2807</v>
      </c>
      <c r="R1613" s="91" t="s">
        <v>9850</v>
      </c>
      <c r="S1613" s="78" t="s">
        <v>20795</v>
      </c>
      <c r="T1613" s="79">
        <v>1102500</v>
      </c>
      <c r="U1613" s="87"/>
    </row>
    <row r="1614" spans="1:21">
      <c r="A1614" s="87" t="s">
        <v>9743</v>
      </c>
      <c r="B1614" s="87" t="s">
        <v>7359</v>
      </c>
      <c r="C1614" s="87">
        <v>10254568</v>
      </c>
      <c r="D1614" s="88" t="s">
        <v>11239</v>
      </c>
      <c r="E1614" s="88">
        <v>2012</v>
      </c>
      <c r="F1614" s="467">
        <v>2550150</v>
      </c>
      <c r="L1614" s="80">
        <v>41228</v>
      </c>
      <c r="M1614" s="74">
        <v>314</v>
      </c>
      <c r="N1614" s="81" t="s">
        <v>2930</v>
      </c>
      <c r="O1614" s="89" t="s">
        <v>3894</v>
      </c>
      <c r="P1614" s="89" t="s">
        <v>9851</v>
      </c>
      <c r="Q1614" s="91" t="s">
        <v>2856</v>
      </c>
      <c r="R1614" s="91" t="s">
        <v>9852</v>
      </c>
      <c r="S1614" s="78" t="s">
        <v>20795</v>
      </c>
      <c r="T1614" s="79">
        <v>2550150</v>
      </c>
      <c r="U1614" s="87"/>
    </row>
    <row r="1615" spans="1:21">
      <c r="A1615" s="87" t="s">
        <v>9744</v>
      </c>
      <c r="B1615" s="87" t="s">
        <v>7359</v>
      </c>
      <c r="C1615" s="87">
        <v>16703707</v>
      </c>
      <c r="D1615" s="88" t="s">
        <v>11239</v>
      </c>
      <c r="E1615" s="88">
        <v>2012</v>
      </c>
      <c r="F1615" s="467">
        <v>1320000</v>
      </c>
      <c r="L1615" s="80">
        <v>41228</v>
      </c>
      <c r="M1615" s="74">
        <v>314</v>
      </c>
      <c r="N1615" s="81" t="s">
        <v>2930</v>
      </c>
      <c r="O1615" s="89" t="s">
        <v>3894</v>
      </c>
      <c r="P1615" s="89" t="s">
        <v>9853</v>
      </c>
      <c r="Q1615" s="91" t="s">
        <v>2807</v>
      </c>
      <c r="R1615" s="91" t="s">
        <v>9854</v>
      </c>
      <c r="S1615" s="78" t="s">
        <v>20795</v>
      </c>
      <c r="T1615" s="79">
        <v>1320000</v>
      </c>
      <c r="U1615" s="87"/>
    </row>
    <row r="1616" spans="1:21">
      <c r="A1616" s="87" t="s">
        <v>9745</v>
      </c>
      <c r="B1616" s="87" t="s">
        <v>7359</v>
      </c>
      <c r="C1616" s="87">
        <v>80414831</v>
      </c>
      <c r="D1616" s="88" t="s">
        <v>11239</v>
      </c>
      <c r="E1616" s="88">
        <v>2012</v>
      </c>
      <c r="F1616" s="467">
        <v>1700100</v>
      </c>
      <c r="L1616" s="80">
        <v>41228</v>
      </c>
      <c r="M1616" s="74">
        <v>314</v>
      </c>
      <c r="N1616" s="81" t="s">
        <v>2930</v>
      </c>
      <c r="O1616" s="89" t="s">
        <v>3894</v>
      </c>
      <c r="P1616" s="89" t="s">
        <v>9855</v>
      </c>
      <c r="Q1616" s="91" t="s">
        <v>2856</v>
      </c>
      <c r="R1616" s="91" t="s">
        <v>9856</v>
      </c>
      <c r="S1616" s="78" t="s">
        <v>20795</v>
      </c>
      <c r="T1616" s="79">
        <v>1700100</v>
      </c>
      <c r="U1616" s="87"/>
    </row>
    <row r="1617" spans="1:21">
      <c r="A1617" s="87" t="s">
        <v>9746</v>
      </c>
      <c r="B1617" s="87" t="s">
        <v>7359</v>
      </c>
      <c r="C1617" s="87">
        <v>72302730</v>
      </c>
      <c r="D1617" s="88" t="s">
        <v>11239</v>
      </c>
      <c r="E1617" s="88">
        <v>2012</v>
      </c>
      <c r="F1617" s="467">
        <v>1800000</v>
      </c>
      <c r="L1617" s="80">
        <v>41228</v>
      </c>
      <c r="M1617" s="74">
        <v>314</v>
      </c>
      <c r="N1617" s="81" t="s">
        <v>2930</v>
      </c>
      <c r="O1617" s="89" t="s">
        <v>3894</v>
      </c>
      <c r="P1617" s="89" t="s">
        <v>9857</v>
      </c>
      <c r="Q1617" s="91" t="s">
        <v>6964</v>
      </c>
      <c r="R1617" s="91" t="s">
        <v>9858</v>
      </c>
      <c r="S1617" s="78" t="s">
        <v>20795</v>
      </c>
      <c r="T1617" s="79">
        <v>1800000</v>
      </c>
      <c r="U1617" s="87"/>
    </row>
    <row r="1618" spans="1:21">
      <c r="A1618" s="87" t="s">
        <v>9747</v>
      </c>
      <c r="B1618" s="87" t="s">
        <v>7359</v>
      </c>
      <c r="C1618" s="87">
        <v>80099377</v>
      </c>
      <c r="D1618" s="88" t="s">
        <v>11239</v>
      </c>
      <c r="E1618" s="88">
        <v>2012</v>
      </c>
      <c r="F1618" s="467">
        <v>306250</v>
      </c>
      <c r="L1618" s="80">
        <v>41228</v>
      </c>
      <c r="M1618" s="74">
        <v>314</v>
      </c>
      <c r="N1618" s="81" t="s">
        <v>2930</v>
      </c>
      <c r="O1618" s="89" t="s">
        <v>3894</v>
      </c>
      <c r="P1618" s="89">
        <v>1002084887</v>
      </c>
      <c r="Q1618" s="91" t="s">
        <v>6964</v>
      </c>
      <c r="R1618" s="91" t="s">
        <v>7677</v>
      </c>
      <c r="S1618" s="78" t="s">
        <v>20795</v>
      </c>
      <c r="T1618" s="79">
        <v>306250</v>
      </c>
      <c r="U1618" s="87"/>
    </row>
    <row r="1619" spans="1:21">
      <c r="A1619" s="87" t="s">
        <v>9748</v>
      </c>
      <c r="B1619" s="87" t="s">
        <v>7359</v>
      </c>
      <c r="C1619" s="87">
        <v>77192988</v>
      </c>
      <c r="D1619" s="88" t="s">
        <v>11239</v>
      </c>
      <c r="E1619" s="88">
        <v>2012</v>
      </c>
      <c r="F1619" s="467">
        <v>1800000</v>
      </c>
      <c r="L1619" s="80">
        <v>41228</v>
      </c>
      <c r="M1619" s="74">
        <v>314</v>
      </c>
      <c r="N1619" s="81" t="s">
        <v>2930</v>
      </c>
      <c r="O1619" s="89" t="s">
        <v>3894</v>
      </c>
      <c r="P1619" s="89" t="s">
        <v>9859</v>
      </c>
      <c r="Q1619" s="91" t="s">
        <v>2811</v>
      </c>
      <c r="R1619" s="91" t="s">
        <v>9860</v>
      </c>
      <c r="S1619" s="78" t="s">
        <v>20795</v>
      </c>
      <c r="T1619" s="79">
        <v>1800000</v>
      </c>
      <c r="U1619" s="87"/>
    </row>
    <row r="1620" spans="1:21">
      <c r="A1620" s="87" t="s">
        <v>9749</v>
      </c>
      <c r="B1620" s="87" t="s">
        <v>7359</v>
      </c>
      <c r="C1620" s="87">
        <v>51554067</v>
      </c>
      <c r="D1620" s="88" t="s">
        <v>11239</v>
      </c>
      <c r="E1620" s="88">
        <v>2012</v>
      </c>
      <c r="F1620" s="467">
        <v>2550150</v>
      </c>
      <c r="L1620" s="80">
        <v>41228</v>
      </c>
      <c r="M1620" s="74">
        <v>314</v>
      </c>
      <c r="N1620" s="81" t="s">
        <v>2930</v>
      </c>
      <c r="O1620" s="89" t="s">
        <v>3894</v>
      </c>
      <c r="P1620" s="89" t="s">
        <v>9861</v>
      </c>
      <c r="Q1620" s="91" t="s">
        <v>2811</v>
      </c>
      <c r="R1620" s="91" t="s">
        <v>8676</v>
      </c>
      <c r="S1620" s="78" t="s">
        <v>20795</v>
      </c>
      <c r="T1620" s="79">
        <v>2550150</v>
      </c>
      <c r="U1620" s="87"/>
    </row>
    <row r="1621" spans="1:21">
      <c r="A1621" s="87" t="s">
        <v>9750</v>
      </c>
      <c r="B1621" s="87" t="s">
        <v>7359</v>
      </c>
      <c r="C1621" s="87">
        <v>40756741</v>
      </c>
      <c r="D1621" s="88" t="s">
        <v>11239</v>
      </c>
      <c r="E1621" s="88">
        <v>2012</v>
      </c>
      <c r="F1621" s="467">
        <v>1700100</v>
      </c>
      <c r="L1621" s="80">
        <v>41228</v>
      </c>
      <c r="M1621" s="74">
        <v>314</v>
      </c>
      <c r="N1621" s="81" t="s">
        <v>2930</v>
      </c>
      <c r="O1621" s="89" t="s">
        <v>3894</v>
      </c>
      <c r="P1621" s="89" t="s">
        <v>9470</v>
      </c>
      <c r="Q1621" s="91" t="s">
        <v>2807</v>
      </c>
      <c r="R1621" s="91" t="s">
        <v>9471</v>
      </c>
      <c r="S1621" s="78" t="s">
        <v>20795</v>
      </c>
      <c r="T1621" s="79">
        <v>1700100</v>
      </c>
      <c r="U1621" s="87"/>
    </row>
    <row r="1622" spans="1:21">
      <c r="A1622" s="87" t="s">
        <v>9751</v>
      </c>
      <c r="B1622" s="87" t="s">
        <v>7359</v>
      </c>
      <c r="C1622" s="87">
        <v>88175048</v>
      </c>
      <c r="D1622" s="88" t="s">
        <v>11239</v>
      </c>
      <c r="E1622" s="88">
        <v>2012</v>
      </c>
      <c r="F1622" s="467">
        <v>2550150</v>
      </c>
      <c r="L1622" s="80">
        <v>41228</v>
      </c>
      <c r="M1622" s="74">
        <v>314</v>
      </c>
      <c r="N1622" s="81" t="s">
        <v>2930</v>
      </c>
      <c r="O1622" s="89" t="s">
        <v>3894</v>
      </c>
      <c r="P1622" s="89" t="s">
        <v>9862</v>
      </c>
      <c r="Q1622" s="91" t="s">
        <v>2835</v>
      </c>
      <c r="R1622" s="91" t="s">
        <v>9863</v>
      </c>
      <c r="S1622" s="78" t="s">
        <v>20795</v>
      </c>
      <c r="T1622" s="79">
        <v>2550150</v>
      </c>
      <c r="U1622" s="87"/>
    </row>
    <row r="1623" spans="1:21">
      <c r="A1623" s="87" t="s">
        <v>9752</v>
      </c>
      <c r="B1623" s="87" t="s">
        <v>7359</v>
      </c>
      <c r="C1623" s="87">
        <v>15319469</v>
      </c>
      <c r="D1623" s="88" t="s">
        <v>11239</v>
      </c>
      <c r="E1623" s="88">
        <v>2012</v>
      </c>
      <c r="F1623" s="467">
        <v>1700100</v>
      </c>
      <c r="L1623" s="80">
        <v>41228</v>
      </c>
      <c r="M1623" s="74">
        <v>314</v>
      </c>
      <c r="N1623" s="81" t="s">
        <v>2930</v>
      </c>
      <c r="O1623" s="89" t="s">
        <v>3894</v>
      </c>
      <c r="P1623" s="89" t="s">
        <v>9864</v>
      </c>
      <c r="Q1623" s="91" t="s">
        <v>2807</v>
      </c>
      <c r="R1623" s="91" t="s">
        <v>9865</v>
      </c>
      <c r="S1623" s="78" t="s">
        <v>20795</v>
      </c>
      <c r="T1623" s="79">
        <v>1700100</v>
      </c>
      <c r="U1623" s="87"/>
    </row>
    <row r="1624" spans="1:21">
      <c r="A1624" s="87" t="s">
        <v>9753</v>
      </c>
      <c r="B1624" s="87" t="s">
        <v>7359</v>
      </c>
      <c r="C1624" s="87">
        <v>39547251</v>
      </c>
      <c r="D1624" s="88" t="s">
        <v>11239</v>
      </c>
      <c r="E1624" s="88">
        <v>2012</v>
      </c>
      <c r="F1624" s="467">
        <v>2695000</v>
      </c>
      <c r="L1624" s="80">
        <v>41228</v>
      </c>
      <c r="M1624" s="74">
        <v>314</v>
      </c>
      <c r="N1624" s="81" t="s">
        <v>2930</v>
      </c>
      <c r="O1624" s="89" t="s">
        <v>3894</v>
      </c>
      <c r="P1624" s="89">
        <v>20435692503</v>
      </c>
      <c r="Q1624" s="91" t="s">
        <v>2807</v>
      </c>
      <c r="R1624" s="91" t="s">
        <v>9866</v>
      </c>
      <c r="S1624" s="78" t="s">
        <v>20795</v>
      </c>
      <c r="T1624" s="79">
        <v>2695000</v>
      </c>
      <c r="U1624" s="87"/>
    </row>
    <row r="1625" spans="1:21">
      <c r="A1625" s="87" t="s">
        <v>9754</v>
      </c>
      <c r="B1625" s="87" t="s">
        <v>7359</v>
      </c>
      <c r="C1625" s="87">
        <v>65730239</v>
      </c>
      <c r="D1625" s="88" t="s">
        <v>11239</v>
      </c>
      <c r="E1625" s="88">
        <v>2012</v>
      </c>
      <c r="F1625" s="467">
        <v>2205000</v>
      </c>
      <c r="L1625" s="80">
        <v>41228</v>
      </c>
      <c r="M1625" s="74">
        <v>314</v>
      </c>
      <c r="N1625" s="81" t="s">
        <v>2930</v>
      </c>
      <c r="O1625" s="89" t="s">
        <v>3894</v>
      </c>
      <c r="P1625" s="89" t="s">
        <v>9867</v>
      </c>
      <c r="Q1625" s="91" t="s">
        <v>2964</v>
      </c>
      <c r="R1625" s="91" t="s">
        <v>9868</v>
      </c>
      <c r="S1625" s="78" t="s">
        <v>20795</v>
      </c>
      <c r="T1625" s="79">
        <v>2205000</v>
      </c>
      <c r="U1625" s="87"/>
    </row>
    <row r="1626" spans="1:21">
      <c r="A1626" s="87" t="s">
        <v>9755</v>
      </c>
      <c r="B1626" s="87" t="s">
        <v>7359</v>
      </c>
      <c r="C1626" s="87">
        <v>31157675</v>
      </c>
      <c r="D1626" s="88" t="s">
        <v>11239</v>
      </c>
      <c r="E1626" s="88">
        <v>2012</v>
      </c>
      <c r="F1626" s="467">
        <v>1700100</v>
      </c>
      <c r="L1626" s="80">
        <v>41228</v>
      </c>
      <c r="M1626" s="74">
        <v>314</v>
      </c>
      <c r="N1626" s="81" t="s">
        <v>2930</v>
      </c>
      <c r="O1626" s="89" t="s">
        <v>3894</v>
      </c>
      <c r="P1626" s="89" t="s">
        <v>9869</v>
      </c>
      <c r="Q1626" s="91" t="s">
        <v>2856</v>
      </c>
      <c r="R1626" s="91" t="s">
        <v>9870</v>
      </c>
      <c r="S1626" s="78" t="s">
        <v>20795</v>
      </c>
      <c r="T1626" s="79">
        <v>1700100</v>
      </c>
      <c r="U1626" s="87"/>
    </row>
    <row r="1627" spans="1:21">
      <c r="A1627" s="87" t="s">
        <v>9756</v>
      </c>
      <c r="B1627" s="87" t="s">
        <v>7359</v>
      </c>
      <c r="C1627" s="87">
        <v>51568718</v>
      </c>
      <c r="D1627" s="88" t="s">
        <v>11239</v>
      </c>
      <c r="E1627" s="88">
        <v>2012</v>
      </c>
      <c r="F1627" s="467">
        <v>1700100</v>
      </c>
      <c r="L1627" s="80">
        <v>41228</v>
      </c>
      <c r="M1627" s="74">
        <v>314</v>
      </c>
      <c r="N1627" s="81" t="s">
        <v>2930</v>
      </c>
      <c r="O1627" s="89" t="s">
        <v>2850</v>
      </c>
      <c r="P1627" s="89" t="s">
        <v>9871</v>
      </c>
      <c r="Q1627" s="91" t="s">
        <v>8562</v>
      </c>
      <c r="R1627" s="91" t="s">
        <v>9872</v>
      </c>
      <c r="S1627" s="78" t="s">
        <v>20795</v>
      </c>
      <c r="T1627" s="79">
        <v>1700100</v>
      </c>
      <c r="U1627" s="87"/>
    </row>
    <row r="1628" spans="1:21">
      <c r="A1628" s="87" t="s">
        <v>9358</v>
      </c>
      <c r="B1628" s="87" t="s">
        <v>7359</v>
      </c>
      <c r="C1628" s="87">
        <v>24327915</v>
      </c>
      <c r="D1628" s="88" t="s">
        <v>11239</v>
      </c>
      <c r="E1628" s="88">
        <v>2012</v>
      </c>
      <c r="F1628" s="467">
        <v>1700100</v>
      </c>
      <c r="L1628" s="80">
        <v>41228</v>
      </c>
      <c r="M1628" s="74">
        <v>314</v>
      </c>
      <c r="N1628" s="81" t="s">
        <v>2930</v>
      </c>
      <c r="O1628" s="89" t="s">
        <v>3894</v>
      </c>
      <c r="P1628" s="89" t="s">
        <v>9468</v>
      </c>
      <c r="Q1628" s="91" t="s">
        <v>2856</v>
      </c>
      <c r="R1628" s="91" t="s">
        <v>9469</v>
      </c>
      <c r="S1628" s="78" t="s">
        <v>20795</v>
      </c>
      <c r="T1628" s="79">
        <v>1700100</v>
      </c>
      <c r="U1628" s="87"/>
    </row>
    <row r="1629" spans="1:21">
      <c r="A1629" s="87" t="s">
        <v>9757</v>
      </c>
      <c r="B1629" s="87" t="s">
        <v>7359</v>
      </c>
      <c r="C1629" s="87">
        <v>42983568</v>
      </c>
      <c r="D1629" s="88" t="s">
        <v>11239</v>
      </c>
      <c r="E1629" s="88">
        <v>2012</v>
      </c>
      <c r="F1629" s="467">
        <v>245000</v>
      </c>
      <c r="L1629" s="80">
        <v>41228</v>
      </c>
      <c r="M1629" s="74">
        <v>314</v>
      </c>
      <c r="N1629" s="81" t="s">
        <v>2930</v>
      </c>
      <c r="O1629" s="89" t="s">
        <v>3894</v>
      </c>
      <c r="P1629" s="89" t="s">
        <v>9873</v>
      </c>
      <c r="Q1629" s="91" t="s">
        <v>2856</v>
      </c>
      <c r="R1629" s="91" t="s">
        <v>9874</v>
      </c>
      <c r="S1629" s="78" t="s">
        <v>20795</v>
      </c>
      <c r="T1629" s="79">
        <v>245000</v>
      </c>
      <c r="U1629" s="87"/>
    </row>
    <row r="1630" spans="1:21">
      <c r="A1630" s="87" t="s">
        <v>9758</v>
      </c>
      <c r="B1630" s="87" t="s">
        <v>7359</v>
      </c>
      <c r="C1630" s="87">
        <v>51705449</v>
      </c>
      <c r="D1630" s="88" t="s">
        <v>11239</v>
      </c>
      <c r="E1630" s="88">
        <v>2012</v>
      </c>
      <c r="F1630" s="467">
        <v>1700100</v>
      </c>
      <c r="L1630" s="80">
        <v>41228</v>
      </c>
      <c r="M1630" s="74">
        <v>314</v>
      </c>
      <c r="N1630" s="81" t="s">
        <v>2930</v>
      </c>
      <c r="O1630" s="89" t="s">
        <v>3894</v>
      </c>
      <c r="P1630" s="89" t="s">
        <v>9274</v>
      </c>
      <c r="Q1630" s="91" t="s">
        <v>2856</v>
      </c>
      <c r="R1630" s="91" t="s">
        <v>3362</v>
      </c>
      <c r="S1630" s="78" t="s">
        <v>20795</v>
      </c>
      <c r="T1630" s="79">
        <v>1700100</v>
      </c>
      <c r="U1630" s="87"/>
    </row>
    <row r="1631" spans="1:21">
      <c r="A1631" s="87" t="s">
        <v>9759</v>
      </c>
      <c r="B1631" s="87" t="s">
        <v>7359</v>
      </c>
      <c r="C1631" s="87">
        <v>21401810</v>
      </c>
      <c r="D1631" s="88" t="s">
        <v>11239</v>
      </c>
      <c r="E1631" s="88">
        <v>2012</v>
      </c>
      <c r="F1631" s="467">
        <v>1700100</v>
      </c>
      <c r="L1631" s="80">
        <v>41228</v>
      </c>
      <c r="M1631" s="74">
        <v>314</v>
      </c>
      <c r="N1631" s="81" t="s">
        <v>2930</v>
      </c>
      <c r="O1631" s="89" t="s">
        <v>3894</v>
      </c>
      <c r="P1631" s="89" t="s">
        <v>9875</v>
      </c>
      <c r="Q1631" s="91" t="s">
        <v>2807</v>
      </c>
      <c r="R1631" s="91" t="s">
        <v>9876</v>
      </c>
      <c r="S1631" s="78" t="s">
        <v>20795</v>
      </c>
      <c r="T1631" s="79">
        <v>1700100</v>
      </c>
      <c r="U1631" s="87"/>
    </row>
    <row r="1632" spans="1:21">
      <c r="A1632" s="87" t="s">
        <v>9760</v>
      </c>
      <c r="B1632" s="87" t="s">
        <v>7359</v>
      </c>
      <c r="C1632" s="87">
        <v>41635492</v>
      </c>
      <c r="D1632" s="88" t="s">
        <v>11239</v>
      </c>
      <c r="E1632" s="88">
        <v>2012</v>
      </c>
      <c r="F1632" s="467">
        <v>850050</v>
      </c>
      <c r="L1632" s="80">
        <v>41228</v>
      </c>
      <c r="M1632" s="74">
        <v>314</v>
      </c>
      <c r="N1632" s="81" t="s">
        <v>2930</v>
      </c>
      <c r="O1632" s="89" t="s">
        <v>3894</v>
      </c>
      <c r="P1632" s="89" t="s">
        <v>8683</v>
      </c>
      <c r="Q1632" s="91" t="s">
        <v>2811</v>
      </c>
      <c r="R1632" s="91" t="s">
        <v>8684</v>
      </c>
      <c r="S1632" s="78" t="s">
        <v>20795</v>
      </c>
      <c r="T1632" s="79">
        <v>850050</v>
      </c>
      <c r="U1632" s="87"/>
    </row>
    <row r="1633" spans="1:21">
      <c r="A1633" s="87" t="s">
        <v>9761</v>
      </c>
      <c r="B1633" s="87" t="s">
        <v>7359</v>
      </c>
      <c r="C1633" s="87">
        <v>505051</v>
      </c>
      <c r="D1633" s="88" t="s">
        <v>11239</v>
      </c>
      <c r="E1633" s="88">
        <v>2012</v>
      </c>
      <c r="F1633" s="467">
        <v>1700100</v>
      </c>
      <c r="L1633" s="80">
        <v>41228</v>
      </c>
      <c r="M1633" s="74">
        <v>314</v>
      </c>
      <c r="N1633" s="81" t="s">
        <v>2930</v>
      </c>
      <c r="O1633" s="89" t="s">
        <v>2850</v>
      </c>
      <c r="P1633" s="89" t="s">
        <v>9877</v>
      </c>
      <c r="Q1633" s="91" t="s">
        <v>3132</v>
      </c>
      <c r="R1633" s="91" t="s">
        <v>9878</v>
      </c>
      <c r="S1633" s="78" t="s">
        <v>20795</v>
      </c>
      <c r="T1633" s="79">
        <v>1700100</v>
      </c>
      <c r="U1633" s="87"/>
    </row>
    <row r="1634" spans="1:21">
      <c r="A1634" s="87" t="s">
        <v>9762</v>
      </c>
      <c r="B1634" s="87" t="s">
        <v>7359</v>
      </c>
      <c r="C1634" s="87">
        <v>66701947</v>
      </c>
      <c r="D1634" s="88" t="s">
        <v>11239</v>
      </c>
      <c r="E1634" s="88">
        <v>2012</v>
      </c>
      <c r="F1634" s="467">
        <v>240000</v>
      </c>
      <c r="L1634" s="80">
        <v>41228</v>
      </c>
      <c r="M1634" s="74">
        <v>314</v>
      </c>
      <c r="N1634" s="81" t="s">
        <v>2930</v>
      </c>
      <c r="O1634" s="89" t="s">
        <v>3894</v>
      </c>
      <c r="P1634" s="89" t="s">
        <v>3377</v>
      </c>
      <c r="Q1634" s="91" t="s">
        <v>2856</v>
      </c>
      <c r="R1634" s="91" t="s">
        <v>9879</v>
      </c>
      <c r="S1634" s="78" t="s">
        <v>20795</v>
      </c>
      <c r="T1634" s="79">
        <v>240000</v>
      </c>
      <c r="U1634" s="87"/>
    </row>
    <row r="1635" spans="1:21">
      <c r="A1635" s="87" t="s">
        <v>9763</v>
      </c>
      <c r="B1635" s="87" t="s">
        <v>7359</v>
      </c>
      <c r="C1635" s="87">
        <v>53114824</v>
      </c>
      <c r="D1635" s="88" t="s">
        <v>11239</v>
      </c>
      <c r="E1635" s="88">
        <v>2012</v>
      </c>
      <c r="F1635" s="467">
        <v>122500</v>
      </c>
      <c r="L1635" s="80">
        <v>41228</v>
      </c>
      <c r="M1635" s="74">
        <v>314</v>
      </c>
      <c r="N1635" s="81" t="s">
        <v>2930</v>
      </c>
      <c r="O1635" s="89" t="s">
        <v>3894</v>
      </c>
      <c r="P1635" s="89" t="s">
        <v>9880</v>
      </c>
      <c r="Q1635" s="91" t="s">
        <v>2856</v>
      </c>
      <c r="R1635" s="91" t="s">
        <v>9881</v>
      </c>
      <c r="S1635" s="78" t="s">
        <v>20795</v>
      </c>
      <c r="T1635" s="79">
        <v>122500</v>
      </c>
      <c r="U1635" s="87"/>
    </row>
    <row r="1636" spans="1:21">
      <c r="A1636" s="87" t="s">
        <v>9764</v>
      </c>
      <c r="B1636" s="87" t="s">
        <v>7359</v>
      </c>
      <c r="C1636" s="87">
        <v>53115304</v>
      </c>
      <c r="D1636" s="88" t="s">
        <v>11239</v>
      </c>
      <c r="E1636" s="88">
        <v>2012</v>
      </c>
      <c r="F1636" s="467">
        <v>122500</v>
      </c>
      <c r="L1636" s="80">
        <v>41228</v>
      </c>
      <c r="M1636" s="74">
        <v>314</v>
      </c>
      <c r="N1636" s="81" t="s">
        <v>2930</v>
      </c>
      <c r="O1636" s="89" t="s">
        <v>3894</v>
      </c>
      <c r="P1636" s="89" t="s">
        <v>9882</v>
      </c>
      <c r="Q1636" s="91" t="s">
        <v>2910</v>
      </c>
      <c r="R1636" s="91" t="s">
        <v>9883</v>
      </c>
      <c r="S1636" s="78" t="s">
        <v>20795</v>
      </c>
      <c r="T1636" s="79">
        <v>122500</v>
      </c>
      <c r="U1636" s="87"/>
    </row>
    <row r="1637" spans="1:21">
      <c r="A1637" s="87" t="s">
        <v>9765</v>
      </c>
      <c r="B1637" s="87" t="s">
        <v>7359</v>
      </c>
      <c r="C1637" s="87">
        <v>13805220</v>
      </c>
      <c r="D1637" s="88" t="s">
        <v>11239</v>
      </c>
      <c r="E1637" s="88">
        <v>2012</v>
      </c>
      <c r="F1637" s="467">
        <v>1700100</v>
      </c>
      <c r="L1637" s="80">
        <v>41228</v>
      </c>
      <c r="M1637" s="74">
        <v>314</v>
      </c>
      <c r="N1637" s="81" t="s">
        <v>2930</v>
      </c>
      <c r="O1637" s="89" t="s">
        <v>3894</v>
      </c>
      <c r="P1637" s="89" t="s">
        <v>9884</v>
      </c>
      <c r="Q1637" s="91" t="s">
        <v>2856</v>
      </c>
      <c r="R1637" s="91" t="s">
        <v>9885</v>
      </c>
      <c r="S1637" s="78" t="s">
        <v>20795</v>
      </c>
      <c r="T1637" s="79">
        <v>1700100</v>
      </c>
      <c r="U1637" s="87"/>
    </row>
    <row r="1638" spans="1:21">
      <c r="A1638" s="87" t="s">
        <v>9766</v>
      </c>
      <c r="B1638" s="87" t="s">
        <v>7359</v>
      </c>
      <c r="C1638" s="87">
        <v>19208400</v>
      </c>
      <c r="D1638" s="88" t="s">
        <v>11239</v>
      </c>
      <c r="E1638" s="88">
        <v>2012</v>
      </c>
      <c r="F1638" s="467">
        <v>2550150</v>
      </c>
      <c r="L1638" s="80">
        <v>41228</v>
      </c>
      <c r="M1638" s="74">
        <v>314</v>
      </c>
      <c r="N1638" s="81" t="s">
        <v>2930</v>
      </c>
      <c r="O1638" s="89" t="s">
        <v>3894</v>
      </c>
      <c r="P1638" s="89" t="s">
        <v>9886</v>
      </c>
      <c r="Q1638" s="91" t="s">
        <v>2856</v>
      </c>
      <c r="R1638" s="91" t="s">
        <v>9887</v>
      </c>
      <c r="S1638" s="78" t="s">
        <v>20795</v>
      </c>
      <c r="T1638" s="79">
        <v>2550150</v>
      </c>
      <c r="U1638" s="87"/>
    </row>
    <row r="1639" spans="1:21">
      <c r="A1639" s="87" t="s">
        <v>9767</v>
      </c>
      <c r="B1639" s="87" t="s">
        <v>7359</v>
      </c>
      <c r="C1639" s="87">
        <v>10545742</v>
      </c>
      <c r="D1639" s="88" t="s">
        <v>11239</v>
      </c>
      <c r="E1639" s="88">
        <v>2012</v>
      </c>
      <c r="F1639" s="467">
        <v>1700100</v>
      </c>
      <c r="L1639" s="80">
        <v>41228</v>
      </c>
      <c r="M1639" s="74">
        <v>314</v>
      </c>
      <c r="N1639" s="81" t="s">
        <v>2930</v>
      </c>
      <c r="O1639" s="89" t="s">
        <v>3894</v>
      </c>
      <c r="P1639" s="89" t="s">
        <v>9888</v>
      </c>
      <c r="Q1639" s="91" t="s">
        <v>2824</v>
      </c>
      <c r="R1639" s="91" t="s">
        <v>9889</v>
      </c>
      <c r="S1639" s="78" t="s">
        <v>20795</v>
      </c>
      <c r="T1639" s="79">
        <v>1700100</v>
      </c>
      <c r="U1639" s="87"/>
    </row>
    <row r="1640" spans="1:21">
      <c r="A1640" s="87" t="s">
        <v>9768</v>
      </c>
      <c r="B1640" s="87" t="s">
        <v>7359</v>
      </c>
      <c r="C1640" s="87">
        <v>79467289</v>
      </c>
      <c r="D1640" s="88" t="s">
        <v>11239</v>
      </c>
      <c r="E1640" s="88">
        <v>2012</v>
      </c>
      <c r="F1640" s="467">
        <v>735000</v>
      </c>
      <c r="L1640" s="80">
        <v>41228</v>
      </c>
      <c r="M1640" s="74">
        <v>314</v>
      </c>
      <c r="N1640" s="81" t="s">
        <v>2930</v>
      </c>
      <c r="O1640" s="89" t="s">
        <v>2850</v>
      </c>
      <c r="P1640" s="89" t="s">
        <v>9890</v>
      </c>
      <c r="Q1640" s="91" t="s">
        <v>2856</v>
      </c>
      <c r="R1640" s="91" t="s">
        <v>9891</v>
      </c>
      <c r="S1640" s="78" t="s">
        <v>20795</v>
      </c>
      <c r="T1640" s="79">
        <v>735000</v>
      </c>
      <c r="U1640" s="87"/>
    </row>
    <row r="1641" spans="1:21">
      <c r="A1641" s="87" t="s">
        <v>8858</v>
      </c>
      <c r="B1641" s="87" t="s">
        <v>7359</v>
      </c>
      <c r="C1641" s="87">
        <v>19147351</v>
      </c>
      <c r="D1641" s="88" t="s">
        <v>11239</v>
      </c>
      <c r="E1641" s="88">
        <v>2012</v>
      </c>
      <c r="F1641" s="467">
        <v>720000</v>
      </c>
      <c r="L1641" s="80">
        <v>41228</v>
      </c>
      <c r="M1641" s="74">
        <v>314</v>
      </c>
      <c r="N1641" s="81" t="s">
        <v>2930</v>
      </c>
      <c r="O1641" s="89" t="s">
        <v>3894</v>
      </c>
      <c r="P1641" s="89" t="s">
        <v>9009</v>
      </c>
      <c r="Q1641" s="91" t="s">
        <v>3132</v>
      </c>
      <c r="R1641" s="91" t="s">
        <v>9010</v>
      </c>
      <c r="S1641" s="78" t="s">
        <v>20795</v>
      </c>
      <c r="T1641" s="79">
        <v>720000</v>
      </c>
      <c r="U1641" s="87"/>
    </row>
    <row r="1642" spans="1:21">
      <c r="A1642" s="87" t="s">
        <v>6885</v>
      </c>
      <c r="B1642" s="87" t="s">
        <v>7359</v>
      </c>
      <c r="C1642" s="87">
        <v>51954860</v>
      </c>
      <c r="D1642" s="88" t="s">
        <v>11239</v>
      </c>
      <c r="E1642" s="88">
        <v>2012</v>
      </c>
      <c r="F1642" s="467">
        <v>2400000</v>
      </c>
      <c r="L1642" s="80">
        <v>41228</v>
      </c>
      <c r="M1642" s="74">
        <v>314</v>
      </c>
      <c r="N1642" s="81" t="s">
        <v>2930</v>
      </c>
      <c r="O1642" s="89" t="s">
        <v>3894</v>
      </c>
      <c r="P1642" s="89" t="s">
        <v>6936</v>
      </c>
      <c r="Q1642" s="91" t="s">
        <v>9797</v>
      </c>
      <c r="R1642" s="91" t="s">
        <v>6937</v>
      </c>
      <c r="S1642" s="78" t="s">
        <v>20795</v>
      </c>
      <c r="T1642" s="79">
        <v>2400000</v>
      </c>
      <c r="U1642" s="87"/>
    </row>
    <row r="1643" spans="1:21">
      <c r="A1643" s="87" t="s">
        <v>9769</v>
      </c>
      <c r="B1643" s="87" t="s">
        <v>7359</v>
      </c>
      <c r="C1643" s="87">
        <v>23623002</v>
      </c>
      <c r="D1643" s="88" t="s">
        <v>11239</v>
      </c>
      <c r="E1643" s="88">
        <v>2012</v>
      </c>
      <c r="F1643" s="467">
        <v>245000</v>
      </c>
      <c r="L1643" s="80">
        <v>41228</v>
      </c>
      <c r="M1643" s="74">
        <v>314</v>
      </c>
      <c r="N1643" s="81" t="s">
        <v>2930</v>
      </c>
      <c r="O1643" s="89" t="s">
        <v>3894</v>
      </c>
      <c r="P1643" s="89" t="s">
        <v>6750</v>
      </c>
      <c r="Q1643" s="91" t="s">
        <v>2807</v>
      </c>
      <c r="R1643" s="91" t="s">
        <v>6751</v>
      </c>
      <c r="S1643" s="78" t="s">
        <v>20795</v>
      </c>
      <c r="T1643" s="79">
        <v>245000</v>
      </c>
      <c r="U1643" s="87"/>
    </row>
    <row r="1644" spans="1:21">
      <c r="A1644" s="87" t="s">
        <v>9770</v>
      </c>
      <c r="B1644" s="87" t="s">
        <v>7359</v>
      </c>
      <c r="C1644" s="87">
        <v>40025680</v>
      </c>
      <c r="D1644" s="88" t="s">
        <v>11239</v>
      </c>
      <c r="E1644" s="88">
        <v>2012</v>
      </c>
      <c r="F1644" s="467">
        <v>2550150</v>
      </c>
      <c r="L1644" s="80">
        <v>41228</v>
      </c>
      <c r="M1644" s="74">
        <v>314</v>
      </c>
      <c r="N1644" s="81" t="s">
        <v>2930</v>
      </c>
      <c r="O1644" s="89" t="s">
        <v>3894</v>
      </c>
      <c r="P1644" s="89" t="s">
        <v>9892</v>
      </c>
      <c r="Q1644" s="91" t="s">
        <v>8562</v>
      </c>
      <c r="R1644" s="91" t="s">
        <v>9893</v>
      </c>
      <c r="S1644" s="78" t="s">
        <v>20795</v>
      </c>
      <c r="T1644" s="79">
        <v>2550150</v>
      </c>
      <c r="U1644" s="87"/>
    </row>
    <row r="1645" spans="1:21">
      <c r="A1645" s="87" t="s">
        <v>9771</v>
      </c>
      <c r="B1645" s="87" t="s">
        <v>7359</v>
      </c>
      <c r="C1645" s="87">
        <v>19381551</v>
      </c>
      <c r="D1645" s="88" t="s">
        <v>11239</v>
      </c>
      <c r="E1645" s="88">
        <v>2012</v>
      </c>
      <c r="F1645" s="467">
        <v>735000</v>
      </c>
      <c r="L1645" s="80">
        <v>41228</v>
      </c>
      <c r="M1645" s="74">
        <v>314</v>
      </c>
      <c r="N1645" s="81" t="s">
        <v>2930</v>
      </c>
      <c r="O1645" s="89" t="s">
        <v>3894</v>
      </c>
      <c r="P1645" s="89" t="s">
        <v>9894</v>
      </c>
      <c r="Q1645" s="91" t="s">
        <v>2807</v>
      </c>
      <c r="R1645" s="91" t="s">
        <v>9895</v>
      </c>
      <c r="S1645" s="78" t="s">
        <v>20795</v>
      </c>
      <c r="T1645" s="79">
        <v>735000</v>
      </c>
      <c r="U1645" s="87"/>
    </row>
    <row r="1646" spans="1:21">
      <c r="A1646" s="87" t="s">
        <v>9772</v>
      </c>
      <c r="B1646" s="87" t="s">
        <v>7359</v>
      </c>
      <c r="C1646" s="87">
        <v>92517292</v>
      </c>
      <c r="D1646" s="88" t="s">
        <v>11239</v>
      </c>
      <c r="E1646" s="88">
        <v>2012</v>
      </c>
      <c r="F1646" s="467">
        <v>1700100</v>
      </c>
      <c r="L1646" s="80">
        <v>41228</v>
      </c>
      <c r="M1646" s="74">
        <v>314</v>
      </c>
      <c r="N1646" s="81" t="s">
        <v>2930</v>
      </c>
      <c r="O1646" s="89" t="s">
        <v>3894</v>
      </c>
      <c r="P1646" s="89" t="s">
        <v>9896</v>
      </c>
      <c r="Q1646" s="91" t="s">
        <v>9797</v>
      </c>
      <c r="R1646" s="91" t="s">
        <v>9897</v>
      </c>
      <c r="S1646" s="78" t="s">
        <v>20795</v>
      </c>
      <c r="T1646" s="79">
        <v>1700100</v>
      </c>
      <c r="U1646" s="87"/>
    </row>
    <row r="1647" spans="1:21">
      <c r="A1647" s="87" t="s">
        <v>9773</v>
      </c>
      <c r="B1647" s="87" t="s">
        <v>7359</v>
      </c>
      <c r="C1647" s="87">
        <v>12963264</v>
      </c>
      <c r="D1647" s="88" t="s">
        <v>11239</v>
      </c>
      <c r="E1647" s="88">
        <v>2012</v>
      </c>
      <c r="F1647" s="467">
        <v>1700100</v>
      </c>
      <c r="L1647" s="80">
        <v>41228</v>
      </c>
      <c r="M1647" s="74">
        <v>314</v>
      </c>
      <c r="N1647" s="81" t="s">
        <v>2930</v>
      </c>
      <c r="O1647" s="89" t="s">
        <v>3894</v>
      </c>
      <c r="P1647" s="89" t="s">
        <v>9898</v>
      </c>
      <c r="Q1647" s="91" t="s">
        <v>2856</v>
      </c>
      <c r="R1647" s="91" t="s">
        <v>9899</v>
      </c>
      <c r="S1647" s="78" t="s">
        <v>20795</v>
      </c>
      <c r="T1647" s="79">
        <v>1700100</v>
      </c>
      <c r="U1647" s="87"/>
    </row>
    <row r="1648" spans="1:21">
      <c r="A1648" s="87" t="s">
        <v>4992</v>
      </c>
      <c r="B1648" s="87" t="s">
        <v>7359</v>
      </c>
      <c r="C1648" s="87">
        <v>7697447</v>
      </c>
      <c r="D1648" s="88" t="s">
        <v>11239</v>
      </c>
      <c r="E1648" s="88">
        <v>2012</v>
      </c>
      <c r="F1648" s="467">
        <v>735000</v>
      </c>
      <c r="L1648" s="80">
        <v>41228</v>
      </c>
      <c r="M1648" s="74">
        <v>314</v>
      </c>
      <c r="N1648" s="81" t="s">
        <v>2930</v>
      </c>
      <c r="O1648" s="89" t="s">
        <v>3894</v>
      </c>
      <c r="P1648" s="89">
        <v>5226057023</v>
      </c>
      <c r="Q1648" s="91" t="s">
        <v>6964</v>
      </c>
      <c r="R1648" s="91" t="s">
        <v>5033</v>
      </c>
      <c r="S1648" s="78" t="s">
        <v>20795</v>
      </c>
      <c r="T1648" s="79">
        <v>735000</v>
      </c>
      <c r="U1648" s="87"/>
    </row>
    <row r="1649" spans="1:21">
      <c r="A1649" s="87" t="s">
        <v>9774</v>
      </c>
      <c r="B1649" s="87" t="s">
        <v>7359</v>
      </c>
      <c r="C1649" s="87">
        <v>79908267</v>
      </c>
      <c r="D1649" s="88" t="s">
        <v>11239</v>
      </c>
      <c r="E1649" s="88">
        <v>2012</v>
      </c>
      <c r="F1649" s="467">
        <v>3400200</v>
      </c>
      <c r="L1649" s="80">
        <v>41228</v>
      </c>
      <c r="M1649" s="74">
        <v>314</v>
      </c>
      <c r="N1649" s="81" t="s">
        <v>2930</v>
      </c>
      <c r="O1649" s="89" t="s">
        <v>3894</v>
      </c>
      <c r="P1649" s="89" t="s">
        <v>9900</v>
      </c>
      <c r="Q1649" s="91" t="s">
        <v>2807</v>
      </c>
      <c r="R1649" s="91" t="s">
        <v>9901</v>
      </c>
      <c r="S1649" s="78" t="s">
        <v>20795</v>
      </c>
      <c r="T1649" s="79">
        <v>3400200</v>
      </c>
      <c r="U1649" s="87"/>
    </row>
    <row r="1650" spans="1:21">
      <c r="A1650" s="87" t="s">
        <v>9775</v>
      </c>
      <c r="B1650" s="87" t="s">
        <v>7359</v>
      </c>
      <c r="C1650" s="87">
        <v>79156618</v>
      </c>
      <c r="D1650" s="88" t="s">
        <v>11239</v>
      </c>
      <c r="E1650" s="88">
        <v>2012</v>
      </c>
      <c r="F1650" s="467">
        <v>739500</v>
      </c>
      <c r="L1650" s="80">
        <v>41228</v>
      </c>
      <c r="M1650" s="74">
        <v>314</v>
      </c>
      <c r="N1650" s="81" t="s">
        <v>2930</v>
      </c>
      <c r="O1650" s="89" t="s">
        <v>3894</v>
      </c>
      <c r="P1650" s="89" t="s">
        <v>9902</v>
      </c>
      <c r="Q1650" s="91" t="s">
        <v>2856</v>
      </c>
      <c r="R1650" s="91" t="s">
        <v>9903</v>
      </c>
      <c r="S1650" s="78" t="s">
        <v>20795</v>
      </c>
      <c r="T1650" s="79">
        <v>739500</v>
      </c>
      <c r="U1650" s="87"/>
    </row>
    <row r="1651" spans="1:21">
      <c r="A1651" s="87" t="s">
        <v>9776</v>
      </c>
      <c r="B1651" s="87" t="s">
        <v>7359</v>
      </c>
      <c r="C1651" s="87">
        <v>19396366</v>
      </c>
      <c r="D1651" s="88" t="s">
        <v>11239</v>
      </c>
      <c r="E1651" s="88">
        <v>2012</v>
      </c>
      <c r="F1651" s="467">
        <v>1700100</v>
      </c>
      <c r="L1651" s="80">
        <v>41228</v>
      </c>
      <c r="M1651" s="74">
        <v>314</v>
      </c>
      <c r="N1651" s="81" t="s">
        <v>2930</v>
      </c>
      <c r="O1651" s="89" t="s">
        <v>3894</v>
      </c>
      <c r="P1651" s="89" t="s">
        <v>9904</v>
      </c>
      <c r="Q1651" s="91" t="s">
        <v>2856</v>
      </c>
      <c r="R1651" s="91" t="s">
        <v>9905</v>
      </c>
      <c r="S1651" s="78" t="s">
        <v>20795</v>
      </c>
      <c r="T1651" s="79">
        <v>1700100</v>
      </c>
      <c r="U1651" s="87"/>
    </row>
    <row r="1652" spans="1:21">
      <c r="A1652" s="87" t="s">
        <v>9777</v>
      </c>
      <c r="B1652" s="87" t="s">
        <v>7359</v>
      </c>
      <c r="C1652" s="87">
        <v>17343931</v>
      </c>
      <c r="D1652" s="88" t="s">
        <v>11239</v>
      </c>
      <c r="E1652" s="88">
        <v>2012</v>
      </c>
      <c r="F1652" s="467">
        <v>960000</v>
      </c>
      <c r="L1652" s="80">
        <v>41228</v>
      </c>
      <c r="M1652" s="74">
        <v>314</v>
      </c>
      <c r="N1652" s="81" t="s">
        <v>2930</v>
      </c>
      <c r="O1652" s="89" t="s">
        <v>3894</v>
      </c>
      <c r="P1652" s="89" t="s">
        <v>9906</v>
      </c>
      <c r="Q1652" s="91" t="s">
        <v>2856</v>
      </c>
      <c r="R1652" s="91" t="s">
        <v>9907</v>
      </c>
      <c r="S1652" s="78" t="s">
        <v>20795</v>
      </c>
      <c r="T1652" s="79">
        <v>960000</v>
      </c>
      <c r="U1652" s="87"/>
    </row>
    <row r="1653" spans="1:21">
      <c r="A1653" s="87" t="s">
        <v>9778</v>
      </c>
      <c r="B1653" s="87" t="s">
        <v>7359</v>
      </c>
      <c r="C1653" s="87">
        <v>8260637</v>
      </c>
      <c r="D1653" s="88" t="s">
        <v>11239</v>
      </c>
      <c r="E1653" s="88">
        <v>2012</v>
      </c>
      <c r="F1653" s="467">
        <v>735000</v>
      </c>
      <c r="L1653" s="80">
        <v>41228</v>
      </c>
      <c r="M1653" s="74">
        <v>314</v>
      </c>
      <c r="N1653" s="81" t="s">
        <v>2930</v>
      </c>
      <c r="O1653" s="89" t="s">
        <v>3894</v>
      </c>
      <c r="P1653" s="89">
        <v>10040121173</v>
      </c>
      <c r="Q1653" s="91" t="s">
        <v>2807</v>
      </c>
      <c r="R1653" s="91" t="s">
        <v>9908</v>
      </c>
      <c r="S1653" s="78" t="s">
        <v>20795</v>
      </c>
      <c r="T1653" s="79">
        <v>735000</v>
      </c>
      <c r="U1653" s="87"/>
    </row>
    <row r="1654" spans="1:21">
      <c r="A1654" s="87" t="s">
        <v>9779</v>
      </c>
      <c r="B1654" s="87" t="s">
        <v>7359</v>
      </c>
      <c r="C1654" s="87">
        <v>6753658</v>
      </c>
      <c r="D1654" s="88" t="s">
        <v>11239</v>
      </c>
      <c r="E1654" s="88">
        <v>2012</v>
      </c>
      <c r="F1654" s="467">
        <v>1700100</v>
      </c>
      <c r="L1654" s="80">
        <v>41228</v>
      </c>
      <c r="M1654" s="74">
        <v>314</v>
      </c>
      <c r="N1654" s="81" t="s">
        <v>2930</v>
      </c>
      <c r="O1654" s="89" t="s">
        <v>3894</v>
      </c>
      <c r="P1654" s="89" t="s">
        <v>9909</v>
      </c>
      <c r="Q1654" s="91" t="s">
        <v>2811</v>
      </c>
      <c r="R1654" s="91" t="s">
        <v>9910</v>
      </c>
      <c r="S1654" s="78" t="s">
        <v>20795</v>
      </c>
      <c r="T1654" s="79">
        <v>1700100</v>
      </c>
      <c r="U1654" s="87"/>
    </row>
    <row r="1655" spans="1:21">
      <c r="A1655" s="87" t="s">
        <v>9780</v>
      </c>
      <c r="B1655" s="87" t="s">
        <v>7359</v>
      </c>
      <c r="C1655" s="87">
        <v>70059404</v>
      </c>
      <c r="D1655" s="88" t="s">
        <v>11239</v>
      </c>
      <c r="E1655" s="88">
        <v>2012</v>
      </c>
      <c r="F1655" s="467">
        <v>1080000</v>
      </c>
      <c r="L1655" s="80">
        <v>41228</v>
      </c>
      <c r="M1655" s="74">
        <v>314</v>
      </c>
      <c r="N1655" s="81" t="s">
        <v>2930</v>
      </c>
      <c r="O1655" s="89" t="s">
        <v>3894</v>
      </c>
      <c r="P1655" s="89" t="s">
        <v>9911</v>
      </c>
      <c r="Q1655" s="91" t="s">
        <v>2807</v>
      </c>
      <c r="R1655" s="91" t="s">
        <v>9912</v>
      </c>
      <c r="S1655" s="78" t="s">
        <v>20795</v>
      </c>
      <c r="T1655" s="79">
        <v>1080000</v>
      </c>
      <c r="U1655" s="87"/>
    </row>
    <row r="1656" spans="1:21">
      <c r="A1656" s="87" t="s">
        <v>9781</v>
      </c>
      <c r="B1656" s="87" t="s">
        <v>7359</v>
      </c>
      <c r="C1656" s="87">
        <v>15440725</v>
      </c>
      <c r="D1656" s="88" t="s">
        <v>11239</v>
      </c>
      <c r="E1656" s="88">
        <v>2012</v>
      </c>
      <c r="F1656" s="467">
        <v>1700100</v>
      </c>
      <c r="L1656" s="80">
        <v>41228</v>
      </c>
      <c r="M1656" s="74">
        <v>314</v>
      </c>
      <c r="N1656" s="81" t="s">
        <v>2930</v>
      </c>
      <c r="O1656" s="89" t="s">
        <v>3894</v>
      </c>
      <c r="P1656" s="89" t="s">
        <v>9913</v>
      </c>
      <c r="Q1656" s="91" t="s">
        <v>2807</v>
      </c>
      <c r="R1656" s="91" t="s">
        <v>9914</v>
      </c>
      <c r="S1656" s="78" t="s">
        <v>20795</v>
      </c>
      <c r="T1656" s="79">
        <v>1700100</v>
      </c>
      <c r="U1656" s="87"/>
    </row>
    <row r="1657" spans="1:21">
      <c r="A1657" s="87" t="s">
        <v>9782</v>
      </c>
      <c r="B1657" s="87" t="s">
        <v>7359</v>
      </c>
      <c r="C1657" s="87">
        <v>6758322</v>
      </c>
      <c r="D1657" s="88" t="s">
        <v>11239</v>
      </c>
      <c r="E1657" s="88">
        <v>2012</v>
      </c>
      <c r="F1657" s="467">
        <v>1700100</v>
      </c>
      <c r="L1657" s="80">
        <v>41228</v>
      </c>
      <c r="M1657" s="74">
        <v>314</v>
      </c>
      <c r="N1657" s="81" t="s">
        <v>2930</v>
      </c>
      <c r="O1657" s="89" t="s">
        <v>3894</v>
      </c>
      <c r="P1657" s="89" t="s">
        <v>9915</v>
      </c>
      <c r="Q1657" s="91" t="s">
        <v>9797</v>
      </c>
      <c r="R1657" s="91" t="s">
        <v>9916</v>
      </c>
      <c r="S1657" s="78" t="s">
        <v>20795</v>
      </c>
      <c r="T1657" s="79">
        <v>1700100</v>
      </c>
      <c r="U1657" s="87"/>
    </row>
    <row r="1658" spans="1:21">
      <c r="A1658" s="87" t="s">
        <v>9783</v>
      </c>
      <c r="B1658" s="87" t="s">
        <v>7359</v>
      </c>
      <c r="C1658" s="87">
        <v>16745404</v>
      </c>
      <c r="D1658" s="88" t="s">
        <v>11239</v>
      </c>
      <c r="E1658" s="88">
        <v>2012</v>
      </c>
      <c r="F1658" s="467">
        <v>1700100</v>
      </c>
      <c r="L1658" s="80">
        <v>41228</v>
      </c>
      <c r="M1658" s="74">
        <v>314</v>
      </c>
      <c r="N1658" s="81" t="s">
        <v>2930</v>
      </c>
      <c r="O1658" s="89" t="s">
        <v>3894</v>
      </c>
      <c r="P1658" s="89" t="s">
        <v>9917</v>
      </c>
      <c r="Q1658" s="91" t="s">
        <v>2888</v>
      </c>
      <c r="R1658" s="91" t="s">
        <v>9918</v>
      </c>
      <c r="S1658" s="78" t="s">
        <v>20795</v>
      </c>
      <c r="T1658" s="79">
        <v>1700100</v>
      </c>
      <c r="U1658" s="87"/>
    </row>
    <row r="1659" spans="1:21">
      <c r="A1659" s="87" t="s">
        <v>9784</v>
      </c>
      <c r="B1659" s="87" t="s">
        <v>7359</v>
      </c>
      <c r="C1659" s="87">
        <v>52106158</v>
      </c>
      <c r="D1659" s="88" t="s">
        <v>11239</v>
      </c>
      <c r="E1659" s="88">
        <v>2012</v>
      </c>
      <c r="F1659" s="467">
        <v>2550150</v>
      </c>
      <c r="L1659" s="80">
        <v>41228</v>
      </c>
      <c r="M1659" s="74">
        <v>314</v>
      </c>
      <c r="N1659" s="81" t="s">
        <v>2930</v>
      </c>
      <c r="O1659" s="89" t="s">
        <v>3894</v>
      </c>
      <c r="P1659" s="89" t="s">
        <v>9919</v>
      </c>
      <c r="Q1659" s="91" t="s">
        <v>2811</v>
      </c>
      <c r="R1659" s="91" t="s">
        <v>9920</v>
      </c>
      <c r="S1659" s="78" t="s">
        <v>20795</v>
      </c>
      <c r="T1659" s="79">
        <v>2550150</v>
      </c>
      <c r="U1659" s="87"/>
    </row>
    <row r="1660" spans="1:21">
      <c r="A1660" s="87" t="s">
        <v>9785</v>
      </c>
      <c r="B1660" s="87" t="s">
        <v>7359</v>
      </c>
      <c r="C1660" s="87">
        <v>52265336</v>
      </c>
      <c r="D1660" s="88" t="s">
        <v>11239</v>
      </c>
      <c r="E1660" s="88">
        <v>2012</v>
      </c>
      <c r="F1660" s="467">
        <v>1700100</v>
      </c>
      <c r="L1660" s="80">
        <v>41228</v>
      </c>
      <c r="M1660" s="74">
        <v>314</v>
      </c>
      <c r="N1660" s="81" t="s">
        <v>2930</v>
      </c>
      <c r="O1660" s="89" t="s">
        <v>2850</v>
      </c>
      <c r="P1660" s="89" t="s">
        <v>9921</v>
      </c>
      <c r="Q1660" s="91" t="s">
        <v>8562</v>
      </c>
      <c r="R1660" s="91" t="s">
        <v>9922</v>
      </c>
      <c r="S1660" s="78" t="s">
        <v>20795</v>
      </c>
      <c r="T1660" s="79">
        <v>1700100</v>
      </c>
      <c r="U1660" s="87"/>
    </row>
    <row r="1661" spans="1:21">
      <c r="A1661" s="87" t="s">
        <v>9786</v>
      </c>
      <c r="B1661" s="87" t="s">
        <v>7359</v>
      </c>
      <c r="C1661" s="87">
        <v>12135943</v>
      </c>
      <c r="D1661" s="88" t="s">
        <v>11239</v>
      </c>
      <c r="E1661" s="88">
        <v>2012</v>
      </c>
      <c r="F1661" s="467">
        <v>1700100</v>
      </c>
      <c r="L1661" s="80">
        <v>41228</v>
      </c>
      <c r="M1661" s="74">
        <v>314</v>
      </c>
      <c r="N1661" s="81" t="s">
        <v>2930</v>
      </c>
      <c r="O1661" s="89" t="s">
        <v>3894</v>
      </c>
      <c r="P1661" s="89" t="s">
        <v>9923</v>
      </c>
      <c r="Q1661" s="91" t="s">
        <v>2856</v>
      </c>
      <c r="R1661" s="91" t="s">
        <v>9924</v>
      </c>
      <c r="S1661" s="78" t="s">
        <v>20795</v>
      </c>
      <c r="T1661" s="79">
        <v>1700100</v>
      </c>
      <c r="U1661" s="87"/>
    </row>
    <row r="1662" spans="1:21">
      <c r="A1662" s="87" t="s">
        <v>9787</v>
      </c>
      <c r="B1662" s="87" t="s">
        <v>7359</v>
      </c>
      <c r="C1662" s="87">
        <v>79265302</v>
      </c>
      <c r="D1662" s="88" t="s">
        <v>11239</v>
      </c>
      <c r="E1662" s="88">
        <v>2012</v>
      </c>
      <c r="F1662" s="467">
        <v>1700100</v>
      </c>
      <c r="L1662" s="80">
        <v>41228</v>
      </c>
      <c r="M1662" s="74">
        <v>314</v>
      </c>
      <c r="N1662" s="81" t="s">
        <v>2930</v>
      </c>
      <c r="O1662" s="89" t="s">
        <v>3894</v>
      </c>
      <c r="P1662" s="89" t="s">
        <v>9925</v>
      </c>
      <c r="Q1662" s="91" t="s">
        <v>2856</v>
      </c>
      <c r="R1662" s="91" t="s">
        <v>9926</v>
      </c>
      <c r="S1662" s="78" t="s">
        <v>20795</v>
      </c>
      <c r="T1662" s="79">
        <v>1700100</v>
      </c>
      <c r="U1662" s="87"/>
    </row>
    <row r="1663" spans="1:21">
      <c r="A1663" s="87" t="s">
        <v>9788</v>
      </c>
      <c r="B1663" s="87" t="s">
        <v>7359</v>
      </c>
      <c r="C1663" s="87">
        <v>91255840</v>
      </c>
      <c r="D1663" s="88" t="s">
        <v>11239</v>
      </c>
      <c r="E1663" s="88">
        <v>2012</v>
      </c>
      <c r="F1663" s="467">
        <v>735000</v>
      </c>
      <c r="L1663" s="80">
        <v>41228</v>
      </c>
      <c r="M1663" s="74">
        <v>314</v>
      </c>
      <c r="N1663" s="81" t="s">
        <v>2930</v>
      </c>
      <c r="O1663" s="89" t="s">
        <v>3894</v>
      </c>
      <c r="P1663" s="89" t="s">
        <v>8162</v>
      </c>
      <c r="Q1663" s="91" t="s">
        <v>2856</v>
      </c>
      <c r="R1663" s="91" t="s">
        <v>8163</v>
      </c>
      <c r="S1663" s="78" t="s">
        <v>20795</v>
      </c>
      <c r="T1663" s="79">
        <v>735000</v>
      </c>
      <c r="U1663" s="87"/>
    </row>
    <row r="1664" spans="1:21">
      <c r="A1664" s="87" t="s">
        <v>8310</v>
      </c>
      <c r="B1664" s="87" t="s">
        <v>7359</v>
      </c>
      <c r="C1664" s="87">
        <v>98385282</v>
      </c>
      <c r="D1664" s="88" t="s">
        <v>11239</v>
      </c>
      <c r="E1664" s="88">
        <v>2012</v>
      </c>
      <c r="F1664" s="467">
        <v>1700100</v>
      </c>
      <c r="L1664" s="80">
        <v>41228</v>
      </c>
      <c r="M1664" s="74">
        <v>314</v>
      </c>
      <c r="N1664" s="81" t="s">
        <v>2930</v>
      </c>
      <c r="O1664" s="89" t="s">
        <v>3894</v>
      </c>
      <c r="P1664" s="89" t="s">
        <v>8343</v>
      </c>
      <c r="Q1664" s="91" t="s">
        <v>2807</v>
      </c>
      <c r="R1664" s="91" t="s">
        <v>9927</v>
      </c>
      <c r="S1664" s="78" t="s">
        <v>20795</v>
      </c>
      <c r="T1664" s="79">
        <v>1700100</v>
      </c>
      <c r="U1664" s="87"/>
    </row>
    <row r="1665" spans="1:21">
      <c r="A1665" s="87" t="s">
        <v>9789</v>
      </c>
      <c r="B1665" s="87" t="s">
        <v>7359</v>
      </c>
      <c r="C1665" s="87">
        <v>98561191</v>
      </c>
      <c r="D1665" s="88" t="s">
        <v>11239</v>
      </c>
      <c r="E1665" s="88">
        <v>2012</v>
      </c>
      <c r="F1665" s="467">
        <v>372000</v>
      </c>
      <c r="L1665" s="80">
        <v>41228</v>
      </c>
      <c r="M1665" s="74">
        <v>314</v>
      </c>
      <c r="N1665" s="81" t="s">
        <v>2930</v>
      </c>
      <c r="O1665" s="89" t="s">
        <v>3894</v>
      </c>
      <c r="P1665" s="89" t="s">
        <v>9928</v>
      </c>
      <c r="Q1665" s="91" t="s">
        <v>2807</v>
      </c>
      <c r="R1665" s="91" t="s">
        <v>9929</v>
      </c>
      <c r="S1665" s="78" t="s">
        <v>20795</v>
      </c>
      <c r="T1665" s="79">
        <v>372000</v>
      </c>
      <c r="U1665" s="87"/>
    </row>
    <row r="1666" spans="1:21">
      <c r="A1666" s="87" t="s">
        <v>9930</v>
      </c>
      <c r="B1666" s="87" t="s">
        <v>7359</v>
      </c>
      <c r="C1666" s="87">
        <v>80472371</v>
      </c>
      <c r="D1666" s="88">
        <v>436</v>
      </c>
      <c r="E1666" s="88">
        <v>2011</v>
      </c>
      <c r="F1666" s="467">
        <v>1225000</v>
      </c>
      <c r="L1666" s="80">
        <v>41228</v>
      </c>
      <c r="M1666" s="74">
        <v>315</v>
      </c>
      <c r="N1666" s="81" t="s">
        <v>2930</v>
      </c>
      <c r="O1666" s="89" t="s">
        <v>3894</v>
      </c>
      <c r="P1666" s="89" t="s">
        <v>9937</v>
      </c>
      <c r="Q1666" s="91" t="s">
        <v>2964</v>
      </c>
      <c r="R1666" s="91" t="s">
        <v>9938</v>
      </c>
      <c r="S1666" s="78" t="s">
        <v>20794</v>
      </c>
      <c r="T1666" s="79">
        <v>1225000</v>
      </c>
      <c r="U1666" s="87"/>
    </row>
    <row r="1667" spans="1:21">
      <c r="A1667" s="87" t="s">
        <v>9931</v>
      </c>
      <c r="B1667" s="87" t="s">
        <v>7359</v>
      </c>
      <c r="C1667" s="87">
        <v>51981687</v>
      </c>
      <c r="D1667" s="88">
        <v>436</v>
      </c>
      <c r="E1667" s="88">
        <v>2011</v>
      </c>
      <c r="F1667" s="467">
        <v>490000</v>
      </c>
      <c r="L1667" s="80">
        <v>41228</v>
      </c>
      <c r="M1667" s="74">
        <v>315</v>
      </c>
      <c r="N1667" s="81" t="s">
        <v>2930</v>
      </c>
      <c r="O1667" s="89" t="s">
        <v>3894</v>
      </c>
      <c r="P1667" s="89" t="s">
        <v>9939</v>
      </c>
      <c r="Q1667" s="91" t="s">
        <v>2964</v>
      </c>
      <c r="R1667" s="91" t="s">
        <v>9940</v>
      </c>
      <c r="S1667" s="78" t="s">
        <v>20794</v>
      </c>
      <c r="T1667" s="79">
        <v>490000</v>
      </c>
      <c r="U1667" s="87"/>
    </row>
    <row r="1668" spans="1:21">
      <c r="A1668" s="87" t="s">
        <v>9932</v>
      </c>
      <c r="B1668" s="87" t="s">
        <v>7359</v>
      </c>
      <c r="C1668" s="87">
        <v>52010412</v>
      </c>
      <c r="D1668" s="88">
        <v>436</v>
      </c>
      <c r="E1668" s="88">
        <v>2011</v>
      </c>
      <c r="F1668" s="467">
        <v>980000</v>
      </c>
      <c r="L1668" s="80">
        <v>41228</v>
      </c>
      <c r="M1668" s="74">
        <v>315</v>
      </c>
      <c r="N1668" s="81" t="s">
        <v>2930</v>
      </c>
      <c r="O1668" s="89" t="s">
        <v>3894</v>
      </c>
      <c r="P1668" s="89" t="s">
        <v>2866</v>
      </c>
      <c r="Q1668" s="91" t="s">
        <v>2856</v>
      </c>
      <c r="R1668" s="91" t="s">
        <v>9239</v>
      </c>
      <c r="S1668" s="78" t="s">
        <v>20794</v>
      </c>
      <c r="T1668" s="79">
        <v>980000</v>
      </c>
      <c r="U1668" s="87"/>
    </row>
    <row r="1669" spans="1:21">
      <c r="A1669" s="87" t="s">
        <v>9726</v>
      </c>
      <c r="B1669" s="87" t="s">
        <v>7359</v>
      </c>
      <c r="C1669" s="87">
        <v>77103560</v>
      </c>
      <c r="D1669" s="88">
        <v>436</v>
      </c>
      <c r="E1669" s="88">
        <v>2011</v>
      </c>
      <c r="F1669" s="467">
        <v>1225000</v>
      </c>
      <c r="L1669" s="80">
        <v>41228</v>
      </c>
      <c r="M1669" s="74">
        <v>315</v>
      </c>
      <c r="N1669" s="81" t="s">
        <v>2930</v>
      </c>
      <c r="O1669" s="89" t="s">
        <v>3894</v>
      </c>
      <c r="P1669" s="89" t="s">
        <v>9818</v>
      </c>
      <c r="Q1669" s="91" t="s">
        <v>2964</v>
      </c>
      <c r="R1669" s="91" t="s">
        <v>9941</v>
      </c>
      <c r="S1669" s="78" t="s">
        <v>20794</v>
      </c>
      <c r="T1669" s="79">
        <v>1225000</v>
      </c>
      <c r="U1669" s="87"/>
    </row>
    <row r="1670" spans="1:21">
      <c r="A1670" s="87" t="s">
        <v>9933</v>
      </c>
      <c r="B1670" s="87" t="s">
        <v>7359</v>
      </c>
      <c r="C1670" s="87">
        <v>10016271</v>
      </c>
      <c r="D1670" s="88">
        <v>436</v>
      </c>
      <c r="E1670" s="88">
        <v>2011</v>
      </c>
      <c r="F1670" s="467">
        <v>1225000</v>
      </c>
      <c r="L1670" s="80">
        <v>41228</v>
      </c>
      <c r="M1670" s="74">
        <v>315</v>
      </c>
      <c r="N1670" s="81" t="s">
        <v>2930</v>
      </c>
      <c r="O1670" s="89" t="s">
        <v>3894</v>
      </c>
      <c r="P1670" s="89" t="s">
        <v>9942</v>
      </c>
      <c r="Q1670" s="91" t="s">
        <v>2910</v>
      </c>
      <c r="R1670" s="91" t="s">
        <v>9943</v>
      </c>
      <c r="S1670" s="78" t="s">
        <v>20794</v>
      </c>
      <c r="T1670" s="79">
        <v>1225000</v>
      </c>
      <c r="U1670" s="87"/>
    </row>
    <row r="1671" spans="1:21">
      <c r="A1671" s="87" t="s">
        <v>9934</v>
      </c>
      <c r="B1671" s="87" t="s">
        <v>7359</v>
      </c>
      <c r="C1671" s="87">
        <v>14884269</v>
      </c>
      <c r="D1671" s="88">
        <v>436</v>
      </c>
      <c r="E1671" s="88">
        <v>2011</v>
      </c>
      <c r="F1671" s="467">
        <v>980000</v>
      </c>
      <c r="L1671" s="80">
        <v>41228</v>
      </c>
      <c r="M1671" s="74">
        <v>315</v>
      </c>
      <c r="N1671" s="81" t="s">
        <v>2930</v>
      </c>
      <c r="O1671" s="89" t="s">
        <v>3894</v>
      </c>
      <c r="P1671" s="89" t="s">
        <v>9944</v>
      </c>
      <c r="Q1671" s="91" t="s">
        <v>2807</v>
      </c>
      <c r="R1671" s="91" t="s">
        <v>9945</v>
      </c>
      <c r="S1671" s="78" t="s">
        <v>20794</v>
      </c>
      <c r="T1671" s="79">
        <v>980000</v>
      </c>
      <c r="U1671" s="87"/>
    </row>
    <row r="1672" spans="1:21">
      <c r="A1672" s="87" t="s">
        <v>9935</v>
      </c>
      <c r="B1672" s="87" t="s">
        <v>7359</v>
      </c>
      <c r="C1672" s="87">
        <v>79462056</v>
      </c>
      <c r="D1672" s="88">
        <v>436</v>
      </c>
      <c r="E1672" s="88">
        <v>2011</v>
      </c>
      <c r="F1672" s="467">
        <v>980000</v>
      </c>
      <c r="L1672" s="80">
        <v>41228</v>
      </c>
      <c r="M1672" s="74">
        <v>315</v>
      </c>
      <c r="N1672" s="81" t="s">
        <v>2930</v>
      </c>
      <c r="O1672" s="89" t="s">
        <v>3894</v>
      </c>
      <c r="P1672" s="89" t="s">
        <v>9946</v>
      </c>
      <c r="Q1672" s="91" t="s">
        <v>6964</v>
      </c>
      <c r="R1672" s="91" t="s">
        <v>9947</v>
      </c>
      <c r="S1672" s="78" t="s">
        <v>20794</v>
      </c>
      <c r="T1672" s="79">
        <v>980000</v>
      </c>
      <c r="U1672" s="87"/>
    </row>
    <row r="1673" spans="1:21">
      <c r="A1673" s="87" t="s">
        <v>9936</v>
      </c>
      <c r="B1673" s="87" t="s">
        <v>7359</v>
      </c>
      <c r="C1673" s="87">
        <v>19150524</v>
      </c>
      <c r="D1673" s="88">
        <v>436</v>
      </c>
      <c r="E1673" s="88">
        <v>2011</v>
      </c>
      <c r="F1673" s="467">
        <v>735000</v>
      </c>
      <c r="L1673" s="80">
        <v>41228</v>
      </c>
      <c r="M1673" s="74">
        <v>315</v>
      </c>
      <c r="N1673" s="81" t="s">
        <v>2930</v>
      </c>
      <c r="O1673" s="89" t="s">
        <v>2850</v>
      </c>
      <c r="P1673" s="89" t="s">
        <v>9948</v>
      </c>
      <c r="Q1673" s="91" t="s">
        <v>6964</v>
      </c>
      <c r="R1673" s="91" t="s">
        <v>9949</v>
      </c>
      <c r="S1673" s="78" t="s">
        <v>20794</v>
      </c>
      <c r="T1673" s="79">
        <v>735000</v>
      </c>
      <c r="U1673" s="87"/>
    </row>
    <row r="1674" spans="1:21">
      <c r="A1674" s="87" t="s">
        <v>9776</v>
      </c>
      <c r="B1674" s="87" t="s">
        <v>7359</v>
      </c>
      <c r="C1674" s="87">
        <v>19396366</v>
      </c>
      <c r="D1674" s="88">
        <v>436</v>
      </c>
      <c r="E1674" s="88">
        <v>2011</v>
      </c>
      <c r="F1674" s="467">
        <v>1960000</v>
      </c>
      <c r="L1674" s="80">
        <v>41228</v>
      </c>
      <c r="M1674" s="74">
        <v>315</v>
      </c>
      <c r="N1674" s="81" t="s">
        <v>2930</v>
      </c>
      <c r="O1674" s="89" t="s">
        <v>3894</v>
      </c>
      <c r="P1674" s="89" t="s">
        <v>9904</v>
      </c>
      <c r="Q1674" s="91" t="s">
        <v>2856</v>
      </c>
      <c r="R1674" s="91" t="s">
        <v>9950</v>
      </c>
      <c r="S1674" s="78" t="s">
        <v>20794</v>
      </c>
      <c r="T1674" s="79">
        <v>1960000</v>
      </c>
      <c r="U1674" s="87"/>
    </row>
    <row r="1675" spans="1:21">
      <c r="A1675" s="87" t="s">
        <v>9930</v>
      </c>
      <c r="B1675" s="87" t="s">
        <v>7359</v>
      </c>
      <c r="C1675" s="87">
        <v>80472371</v>
      </c>
      <c r="D1675" s="88">
        <v>186</v>
      </c>
      <c r="E1675" s="88">
        <v>2012</v>
      </c>
      <c r="F1675" s="467">
        <v>1470000</v>
      </c>
      <c r="L1675" s="80">
        <v>41232</v>
      </c>
      <c r="M1675" s="74">
        <v>316</v>
      </c>
      <c r="N1675" s="81" t="s">
        <v>2930</v>
      </c>
      <c r="O1675" s="89" t="s">
        <v>3894</v>
      </c>
      <c r="P1675" s="89" t="s">
        <v>9937</v>
      </c>
      <c r="Q1675" s="91" t="s">
        <v>2964</v>
      </c>
      <c r="R1675" s="91" t="s">
        <v>9430</v>
      </c>
      <c r="S1675" s="78" t="s">
        <v>20793</v>
      </c>
      <c r="T1675" s="79">
        <v>1470000</v>
      </c>
      <c r="U1675" s="87"/>
    </row>
    <row r="1676" spans="1:21">
      <c r="A1676" s="87" t="s">
        <v>9951</v>
      </c>
      <c r="B1676" s="87" t="s">
        <v>7359</v>
      </c>
      <c r="C1676" s="87">
        <v>79569474</v>
      </c>
      <c r="D1676" s="88">
        <v>186</v>
      </c>
      <c r="E1676" s="88">
        <v>2012</v>
      </c>
      <c r="F1676" s="467">
        <v>1225000</v>
      </c>
      <c r="L1676" s="80">
        <v>41232</v>
      </c>
      <c r="M1676" s="74">
        <v>316</v>
      </c>
      <c r="N1676" s="81" t="s">
        <v>2930</v>
      </c>
      <c r="O1676" s="89" t="s">
        <v>3894</v>
      </c>
      <c r="P1676" s="89" t="s">
        <v>9972</v>
      </c>
      <c r="Q1676" s="91" t="s">
        <v>2807</v>
      </c>
      <c r="R1676" s="91" t="s">
        <v>9973</v>
      </c>
      <c r="S1676" s="78" t="s">
        <v>20793</v>
      </c>
      <c r="T1676" s="79">
        <v>1225000</v>
      </c>
      <c r="U1676" s="87"/>
    </row>
    <row r="1677" spans="1:21">
      <c r="A1677" s="87" t="s">
        <v>9952</v>
      </c>
      <c r="B1677" s="87" t="s">
        <v>7359</v>
      </c>
      <c r="C1677" s="87">
        <v>6385986</v>
      </c>
      <c r="D1677" s="88">
        <v>186</v>
      </c>
      <c r="E1677" s="88">
        <v>2012</v>
      </c>
      <c r="F1677" s="467">
        <v>980000</v>
      </c>
      <c r="L1677" s="80">
        <v>41232</v>
      </c>
      <c r="M1677" s="74">
        <v>316</v>
      </c>
      <c r="N1677" s="81" t="s">
        <v>2930</v>
      </c>
      <c r="O1677" s="89" t="s">
        <v>3894</v>
      </c>
      <c r="P1677" s="89" t="s">
        <v>9974</v>
      </c>
      <c r="Q1677" s="91" t="s">
        <v>6964</v>
      </c>
      <c r="R1677" s="91" t="s">
        <v>7492</v>
      </c>
      <c r="S1677" s="78" t="s">
        <v>20793</v>
      </c>
      <c r="T1677" s="79">
        <v>980000</v>
      </c>
      <c r="U1677" s="87"/>
    </row>
    <row r="1678" spans="1:21">
      <c r="A1678" s="87" t="s">
        <v>8518</v>
      </c>
      <c r="B1678" s="87" t="s">
        <v>7359</v>
      </c>
      <c r="C1678" s="87">
        <v>80240793</v>
      </c>
      <c r="D1678" s="88">
        <v>186</v>
      </c>
      <c r="E1678" s="88">
        <v>2012</v>
      </c>
      <c r="F1678" s="467">
        <v>1960000</v>
      </c>
      <c r="L1678" s="80">
        <v>41232</v>
      </c>
      <c r="M1678" s="74">
        <v>316</v>
      </c>
      <c r="N1678" s="81" t="s">
        <v>2930</v>
      </c>
      <c r="O1678" s="89" t="s">
        <v>3894</v>
      </c>
      <c r="P1678" s="89" t="s">
        <v>8566</v>
      </c>
      <c r="Q1678" s="91" t="s">
        <v>2856</v>
      </c>
      <c r="R1678" s="91" t="s">
        <v>8567</v>
      </c>
      <c r="S1678" s="78" t="s">
        <v>20793</v>
      </c>
      <c r="T1678" s="79">
        <v>1960000</v>
      </c>
      <c r="U1678" s="87"/>
    </row>
    <row r="1679" spans="1:21">
      <c r="A1679" s="87" t="s">
        <v>9321</v>
      </c>
      <c r="B1679" s="87" t="s">
        <v>7636</v>
      </c>
      <c r="C1679" s="87" t="s">
        <v>9322</v>
      </c>
      <c r="D1679" s="88">
        <v>186</v>
      </c>
      <c r="E1679" s="88">
        <v>2012</v>
      </c>
      <c r="F1679" s="467">
        <v>2695000</v>
      </c>
      <c r="L1679" s="80">
        <v>41232</v>
      </c>
      <c r="M1679" s="74">
        <v>316</v>
      </c>
      <c r="N1679" s="81" t="s">
        <v>2930</v>
      </c>
      <c r="O1679" s="89" t="s">
        <v>3894</v>
      </c>
      <c r="P1679" s="89" t="s">
        <v>9975</v>
      </c>
      <c r="Q1679" s="91" t="s">
        <v>8562</v>
      </c>
      <c r="R1679" s="91" t="s">
        <v>9408</v>
      </c>
      <c r="S1679" s="78" t="s">
        <v>20793</v>
      </c>
      <c r="T1679" s="79">
        <v>2695000</v>
      </c>
      <c r="U1679" s="87"/>
    </row>
    <row r="1680" spans="1:21">
      <c r="A1680" s="87" t="s">
        <v>9953</v>
      </c>
      <c r="B1680" s="87" t="s">
        <v>7359</v>
      </c>
      <c r="C1680" s="87">
        <v>20472341</v>
      </c>
      <c r="D1680" s="88">
        <v>186</v>
      </c>
      <c r="E1680" s="88">
        <v>2012</v>
      </c>
      <c r="F1680" s="467">
        <v>2205000</v>
      </c>
      <c r="L1680" s="80">
        <v>41232</v>
      </c>
      <c r="M1680" s="74">
        <v>316</v>
      </c>
      <c r="N1680" s="81" t="s">
        <v>2930</v>
      </c>
      <c r="O1680" s="89" t="s">
        <v>3894</v>
      </c>
      <c r="P1680" s="89" t="s">
        <v>9976</v>
      </c>
      <c r="Q1680" s="91" t="s">
        <v>2807</v>
      </c>
      <c r="R1680" s="91" t="s">
        <v>9977</v>
      </c>
      <c r="S1680" s="78" t="s">
        <v>20793</v>
      </c>
      <c r="T1680" s="79">
        <v>2205000</v>
      </c>
      <c r="U1680" s="87"/>
    </row>
    <row r="1681" spans="1:21">
      <c r="A1681" s="87" t="s">
        <v>9954</v>
      </c>
      <c r="B1681" s="87" t="s">
        <v>7359</v>
      </c>
      <c r="C1681" s="87">
        <v>98542020</v>
      </c>
      <c r="D1681" s="88">
        <v>186</v>
      </c>
      <c r="E1681" s="88">
        <v>2012</v>
      </c>
      <c r="F1681" s="467">
        <v>1715000</v>
      </c>
      <c r="L1681" s="80">
        <v>41232</v>
      </c>
      <c r="M1681" s="74">
        <v>316</v>
      </c>
      <c r="N1681" s="81" t="s">
        <v>2930</v>
      </c>
      <c r="O1681" s="89" t="s">
        <v>3894</v>
      </c>
      <c r="P1681" s="89" t="s">
        <v>9978</v>
      </c>
      <c r="Q1681" s="91" t="s">
        <v>2856</v>
      </c>
      <c r="R1681" s="91" t="s">
        <v>9979</v>
      </c>
      <c r="S1681" s="78" t="s">
        <v>20793</v>
      </c>
      <c r="T1681" s="79">
        <v>1715000</v>
      </c>
      <c r="U1681" s="87"/>
    </row>
    <row r="1682" spans="1:21">
      <c r="A1682" s="87" t="s">
        <v>2865</v>
      </c>
      <c r="B1682" s="87" t="s">
        <v>7359</v>
      </c>
      <c r="C1682" s="87">
        <v>52010412</v>
      </c>
      <c r="D1682" s="88">
        <v>186</v>
      </c>
      <c r="E1682" s="88">
        <v>2012</v>
      </c>
      <c r="F1682" s="467">
        <v>3430000</v>
      </c>
      <c r="L1682" s="80">
        <v>41232</v>
      </c>
      <c r="M1682" s="74">
        <v>316</v>
      </c>
      <c r="N1682" s="81" t="s">
        <v>2930</v>
      </c>
      <c r="O1682" s="89" t="s">
        <v>3894</v>
      </c>
      <c r="P1682" s="89" t="s">
        <v>2866</v>
      </c>
      <c r="Q1682" s="91" t="s">
        <v>2856</v>
      </c>
      <c r="R1682" s="91" t="s">
        <v>9239</v>
      </c>
      <c r="S1682" s="78" t="s">
        <v>20793</v>
      </c>
      <c r="T1682" s="79">
        <v>3430000</v>
      </c>
      <c r="U1682" s="87"/>
    </row>
    <row r="1683" spans="1:21">
      <c r="A1683" s="87" t="s">
        <v>9955</v>
      </c>
      <c r="B1683" s="87" t="s">
        <v>7359</v>
      </c>
      <c r="C1683" s="87">
        <v>31157139</v>
      </c>
      <c r="D1683" s="88">
        <v>186</v>
      </c>
      <c r="E1683" s="88">
        <v>2012</v>
      </c>
      <c r="F1683" s="467">
        <v>1715000</v>
      </c>
      <c r="L1683" s="80">
        <v>41232</v>
      </c>
      <c r="M1683" s="74">
        <v>316</v>
      </c>
      <c r="N1683" s="81" t="s">
        <v>2930</v>
      </c>
      <c r="O1683" s="89" t="s">
        <v>2850</v>
      </c>
      <c r="P1683" s="89" t="s">
        <v>9980</v>
      </c>
      <c r="Q1683" s="91" t="s">
        <v>2856</v>
      </c>
      <c r="R1683" s="91" t="s">
        <v>9981</v>
      </c>
      <c r="S1683" s="78" t="s">
        <v>20793</v>
      </c>
      <c r="T1683" s="79">
        <v>1715000</v>
      </c>
      <c r="U1683" s="87"/>
    </row>
    <row r="1684" spans="1:21">
      <c r="A1684" s="87" t="s">
        <v>9956</v>
      </c>
      <c r="B1684" s="87" t="s">
        <v>7359</v>
      </c>
      <c r="C1684" s="87">
        <v>19199834</v>
      </c>
      <c r="D1684" s="88">
        <v>186</v>
      </c>
      <c r="E1684" s="88">
        <v>2012</v>
      </c>
      <c r="F1684" s="467">
        <v>1470000</v>
      </c>
      <c r="L1684" s="80">
        <v>41232</v>
      </c>
      <c r="M1684" s="74">
        <v>316</v>
      </c>
      <c r="N1684" s="81" t="s">
        <v>2930</v>
      </c>
      <c r="O1684" s="89" t="s">
        <v>3894</v>
      </c>
      <c r="P1684" s="89" t="s">
        <v>9982</v>
      </c>
      <c r="Q1684" s="91" t="s">
        <v>2856</v>
      </c>
      <c r="R1684" s="91" t="s">
        <v>9983</v>
      </c>
      <c r="S1684" s="78" t="s">
        <v>20793</v>
      </c>
      <c r="T1684" s="79">
        <v>1470000</v>
      </c>
      <c r="U1684" s="87"/>
    </row>
    <row r="1685" spans="1:21">
      <c r="A1685" s="87" t="s">
        <v>9957</v>
      </c>
      <c r="B1685" s="87" t="s">
        <v>7359</v>
      </c>
      <c r="C1685" s="87">
        <v>19372404</v>
      </c>
      <c r="D1685" s="88">
        <v>186</v>
      </c>
      <c r="E1685" s="88">
        <v>2012</v>
      </c>
      <c r="F1685" s="467">
        <v>980000</v>
      </c>
      <c r="L1685" s="80">
        <v>41232</v>
      </c>
      <c r="M1685" s="74">
        <v>316</v>
      </c>
      <c r="N1685" s="81" t="s">
        <v>2930</v>
      </c>
      <c r="O1685" s="89" t="s">
        <v>3894</v>
      </c>
      <c r="P1685" s="89" t="s">
        <v>9984</v>
      </c>
      <c r="Q1685" s="91" t="s">
        <v>2807</v>
      </c>
      <c r="R1685" s="91" t="s">
        <v>9985</v>
      </c>
      <c r="S1685" s="78" t="s">
        <v>20793</v>
      </c>
      <c r="T1685" s="79">
        <v>980000</v>
      </c>
      <c r="U1685" s="87"/>
    </row>
    <row r="1686" spans="1:21">
      <c r="A1686" s="87" t="s">
        <v>9958</v>
      </c>
      <c r="B1686" s="87" t="s">
        <v>7359</v>
      </c>
      <c r="C1686" s="87">
        <v>79284323</v>
      </c>
      <c r="D1686" s="88">
        <v>186</v>
      </c>
      <c r="E1686" s="88">
        <v>2012</v>
      </c>
      <c r="F1686" s="467">
        <v>1225000</v>
      </c>
      <c r="L1686" s="80">
        <v>41232</v>
      </c>
      <c r="M1686" s="74">
        <v>316</v>
      </c>
      <c r="N1686" s="81" t="s">
        <v>2930</v>
      </c>
      <c r="O1686" s="89" t="s">
        <v>3894</v>
      </c>
      <c r="P1686" s="89" t="s">
        <v>6393</v>
      </c>
      <c r="Q1686" s="91" t="s">
        <v>2856</v>
      </c>
      <c r="R1686" s="91" t="s">
        <v>6394</v>
      </c>
      <c r="S1686" s="78" t="s">
        <v>20793</v>
      </c>
      <c r="T1686" s="79">
        <v>1225000</v>
      </c>
      <c r="U1686" s="87"/>
    </row>
    <row r="1687" spans="1:21">
      <c r="A1687" s="87" t="s">
        <v>9203</v>
      </c>
      <c r="B1687" s="87" t="s">
        <v>7359</v>
      </c>
      <c r="C1687" s="87">
        <v>17171305</v>
      </c>
      <c r="D1687" s="88">
        <v>186</v>
      </c>
      <c r="E1687" s="88">
        <v>2012</v>
      </c>
      <c r="F1687" s="467">
        <v>980000</v>
      </c>
      <c r="L1687" s="80">
        <v>41232</v>
      </c>
      <c r="M1687" s="74">
        <v>316</v>
      </c>
      <c r="N1687" s="81" t="s">
        <v>2930</v>
      </c>
      <c r="O1687" s="89" t="s">
        <v>3894</v>
      </c>
      <c r="P1687" s="89" t="s">
        <v>9253</v>
      </c>
      <c r="Q1687" s="91" t="s">
        <v>2964</v>
      </c>
      <c r="R1687" s="91" t="s">
        <v>9254</v>
      </c>
      <c r="S1687" s="78" t="s">
        <v>20793</v>
      </c>
      <c r="T1687" s="79">
        <v>980000</v>
      </c>
      <c r="U1687" s="87"/>
    </row>
    <row r="1688" spans="1:21">
      <c r="A1688" s="87" t="s">
        <v>9959</v>
      </c>
      <c r="B1688" s="87" t="s">
        <v>7359</v>
      </c>
      <c r="C1688" s="87">
        <v>10257152</v>
      </c>
      <c r="D1688" s="88">
        <v>186</v>
      </c>
      <c r="E1688" s="88">
        <v>2012</v>
      </c>
      <c r="F1688" s="467">
        <v>1960000</v>
      </c>
      <c r="L1688" s="80">
        <v>41232</v>
      </c>
      <c r="M1688" s="74">
        <v>316</v>
      </c>
      <c r="N1688" s="81" t="s">
        <v>2930</v>
      </c>
      <c r="O1688" s="89" t="s">
        <v>3894</v>
      </c>
      <c r="P1688" s="89" t="s">
        <v>9986</v>
      </c>
      <c r="Q1688" s="91" t="s">
        <v>2856</v>
      </c>
      <c r="R1688" s="91" t="s">
        <v>9987</v>
      </c>
      <c r="S1688" s="78" t="s">
        <v>20793</v>
      </c>
      <c r="T1688" s="79">
        <v>1960000</v>
      </c>
      <c r="U1688" s="87"/>
    </row>
    <row r="1689" spans="1:21">
      <c r="A1689" s="87" t="s">
        <v>5064</v>
      </c>
      <c r="B1689" s="87" t="s">
        <v>7359</v>
      </c>
      <c r="C1689" s="87">
        <v>14241440</v>
      </c>
      <c r="D1689" s="88">
        <v>186</v>
      </c>
      <c r="E1689" s="88">
        <v>2012</v>
      </c>
      <c r="F1689" s="467">
        <v>2450000</v>
      </c>
      <c r="L1689" s="80">
        <v>41232</v>
      </c>
      <c r="M1689" s="74">
        <v>316</v>
      </c>
      <c r="N1689" s="81" t="s">
        <v>2930</v>
      </c>
      <c r="O1689" s="89" t="s">
        <v>3894</v>
      </c>
      <c r="P1689" s="89" t="s">
        <v>9988</v>
      </c>
      <c r="Q1689" s="91" t="s">
        <v>2807</v>
      </c>
      <c r="R1689" s="91" t="s">
        <v>5089</v>
      </c>
      <c r="S1689" s="78" t="s">
        <v>20793</v>
      </c>
      <c r="T1689" s="79">
        <v>2450000</v>
      </c>
      <c r="U1689" s="87"/>
    </row>
    <row r="1690" spans="1:21">
      <c r="A1690" s="87" t="s">
        <v>9934</v>
      </c>
      <c r="B1690" s="87" t="s">
        <v>7359</v>
      </c>
      <c r="C1690" s="87">
        <v>14884269</v>
      </c>
      <c r="D1690" s="88">
        <v>186</v>
      </c>
      <c r="E1690" s="88">
        <v>2012</v>
      </c>
      <c r="F1690" s="467">
        <v>1225000</v>
      </c>
      <c r="L1690" s="80">
        <v>41232</v>
      </c>
      <c r="M1690" s="74">
        <v>316</v>
      </c>
      <c r="N1690" s="81" t="s">
        <v>2930</v>
      </c>
      <c r="O1690" s="89" t="s">
        <v>3894</v>
      </c>
      <c r="P1690" s="89" t="s">
        <v>9944</v>
      </c>
      <c r="Q1690" s="91" t="s">
        <v>2807</v>
      </c>
      <c r="R1690" s="91" t="s">
        <v>9945</v>
      </c>
      <c r="S1690" s="78" t="s">
        <v>20793</v>
      </c>
      <c r="T1690" s="79">
        <v>1225000</v>
      </c>
      <c r="U1690" s="87"/>
    </row>
    <row r="1691" spans="1:21">
      <c r="A1691" s="87" t="s">
        <v>9960</v>
      </c>
      <c r="B1691" s="87" t="s">
        <v>7359</v>
      </c>
      <c r="C1691" s="87">
        <v>4452522</v>
      </c>
      <c r="D1691" s="88">
        <v>186</v>
      </c>
      <c r="E1691" s="88">
        <v>2012</v>
      </c>
      <c r="F1691" s="467">
        <v>1225000</v>
      </c>
      <c r="L1691" s="80">
        <v>41232</v>
      </c>
      <c r="M1691" s="74">
        <v>316</v>
      </c>
      <c r="N1691" s="81" t="s">
        <v>2930</v>
      </c>
      <c r="O1691" s="89" t="s">
        <v>3894</v>
      </c>
      <c r="P1691" s="89" t="s">
        <v>6729</v>
      </c>
      <c r="Q1691" s="91" t="s">
        <v>2856</v>
      </c>
      <c r="R1691" s="91" t="s">
        <v>6730</v>
      </c>
      <c r="S1691" s="78" t="s">
        <v>20793</v>
      </c>
      <c r="T1691" s="79">
        <v>1225000</v>
      </c>
      <c r="U1691" s="87"/>
    </row>
    <row r="1692" spans="1:21">
      <c r="A1692" s="87" t="s">
        <v>9961</v>
      </c>
      <c r="B1692" s="87" t="s">
        <v>7359</v>
      </c>
      <c r="C1692" s="87">
        <v>79462056</v>
      </c>
      <c r="D1692" s="88">
        <v>186</v>
      </c>
      <c r="E1692" s="88">
        <v>2012</v>
      </c>
      <c r="F1692" s="467">
        <v>2940000</v>
      </c>
      <c r="L1692" s="80">
        <v>41232</v>
      </c>
      <c r="M1692" s="74">
        <v>316</v>
      </c>
      <c r="N1692" s="81" t="s">
        <v>2930</v>
      </c>
      <c r="O1692" s="89" t="s">
        <v>3894</v>
      </c>
      <c r="P1692" s="89" t="s">
        <v>9946</v>
      </c>
      <c r="Q1692" s="91" t="s">
        <v>6964</v>
      </c>
      <c r="R1692" s="91" t="s">
        <v>9947</v>
      </c>
      <c r="S1692" s="78" t="s">
        <v>20793</v>
      </c>
      <c r="T1692" s="79">
        <v>2940000</v>
      </c>
      <c r="U1692" s="87"/>
    </row>
    <row r="1693" spans="1:21">
      <c r="A1693" s="87" t="s">
        <v>9962</v>
      </c>
      <c r="B1693" s="87" t="s">
        <v>7359</v>
      </c>
      <c r="C1693" s="87">
        <v>79524023</v>
      </c>
      <c r="D1693" s="88">
        <v>186</v>
      </c>
      <c r="E1693" s="88">
        <v>2012</v>
      </c>
      <c r="F1693" s="467">
        <v>980000</v>
      </c>
      <c r="L1693" s="80">
        <v>41232</v>
      </c>
      <c r="M1693" s="74">
        <v>316</v>
      </c>
      <c r="N1693" s="81" t="s">
        <v>2930</v>
      </c>
      <c r="O1693" s="89" t="s">
        <v>3894</v>
      </c>
      <c r="P1693" s="89" t="s">
        <v>9989</v>
      </c>
      <c r="Q1693" s="91" t="s">
        <v>2964</v>
      </c>
      <c r="R1693" s="91" t="s">
        <v>9990</v>
      </c>
      <c r="S1693" s="78" t="s">
        <v>20793</v>
      </c>
      <c r="T1693" s="79">
        <v>980000</v>
      </c>
      <c r="U1693" s="87"/>
    </row>
    <row r="1694" spans="1:21">
      <c r="A1694" s="87" t="s">
        <v>9963</v>
      </c>
      <c r="B1694" s="87" t="s">
        <v>7359</v>
      </c>
      <c r="C1694" s="87">
        <v>51893455</v>
      </c>
      <c r="D1694" s="88">
        <v>186</v>
      </c>
      <c r="E1694" s="88">
        <v>2012</v>
      </c>
      <c r="F1694" s="467">
        <v>1225000</v>
      </c>
      <c r="L1694" s="80">
        <v>41232</v>
      </c>
      <c r="M1694" s="74">
        <v>316</v>
      </c>
      <c r="N1694" s="81" t="s">
        <v>2930</v>
      </c>
      <c r="O1694" s="89" t="s">
        <v>3894</v>
      </c>
      <c r="P1694" s="89" t="s">
        <v>9991</v>
      </c>
      <c r="Q1694" s="91" t="s">
        <v>2807</v>
      </c>
      <c r="R1694" s="91" t="s">
        <v>7200</v>
      </c>
      <c r="S1694" s="78" t="s">
        <v>20793</v>
      </c>
      <c r="T1694" s="79">
        <v>1225000</v>
      </c>
      <c r="U1694" s="87"/>
    </row>
    <row r="1695" spans="1:21">
      <c r="A1695" s="87" t="s">
        <v>9964</v>
      </c>
      <c r="B1695" s="87" t="s">
        <v>7359</v>
      </c>
      <c r="C1695" s="87">
        <v>19063959</v>
      </c>
      <c r="D1695" s="88">
        <v>186</v>
      </c>
      <c r="E1695" s="88">
        <v>2012</v>
      </c>
      <c r="F1695" s="467">
        <v>980000</v>
      </c>
      <c r="L1695" s="80">
        <v>41232</v>
      </c>
      <c r="M1695" s="74">
        <v>316</v>
      </c>
      <c r="N1695" s="81" t="s">
        <v>2930</v>
      </c>
      <c r="O1695" s="89" t="s">
        <v>3894</v>
      </c>
      <c r="P1695" s="89" t="s">
        <v>9992</v>
      </c>
      <c r="Q1695" s="91" t="s">
        <v>2807</v>
      </c>
      <c r="R1695" s="91" t="s">
        <v>9993</v>
      </c>
      <c r="S1695" s="78" t="s">
        <v>20793</v>
      </c>
      <c r="T1695" s="79">
        <v>980000</v>
      </c>
      <c r="U1695" s="87"/>
    </row>
    <row r="1696" spans="1:21">
      <c r="A1696" s="87" t="s">
        <v>9965</v>
      </c>
      <c r="B1696" s="87" t="s">
        <v>7359</v>
      </c>
      <c r="C1696" s="87">
        <v>52429343</v>
      </c>
      <c r="D1696" s="88">
        <v>186</v>
      </c>
      <c r="E1696" s="88">
        <v>2012</v>
      </c>
      <c r="F1696" s="467">
        <v>735000</v>
      </c>
      <c r="L1696" s="80">
        <v>41232</v>
      </c>
      <c r="M1696" s="74">
        <v>316</v>
      </c>
      <c r="N1696" s="81" t="s">
        <v>2930</v>
      </c>
      <c r="O1696" s="89" t="s">
        <v>3894</v>
      </c>
      <c r="P1696" s="89" t="s">
        <v>8157</v>
      </c>
      <c r="Q1696" s="91" t="s">
        <v>2807</v>
      </c>
      <c r="R1696" s="91" t="s">
        <v>9994</v>
      </c>
      <c r="S1696" s="78" t="s">
        <v>20793</v>
      </c>
      <c r="T1696" s="79">
        <v>735000</v>
      </c>
      <c r="U1696" s="87"/>
    </row>
    <row r="1697" spans="1:21">
      <c r="A1697" s="87" t="s">
        <v>9966</v>
      </c>
      <c r="B1697" s="87" t="s">
        <v>7359</v>
      </c>
      <c r="C1697" s="87">
        <v>63481125</v>
      </c>
      <c r="D1697" s="88">
        <v>186</v>
      </c>
      <c r="E1697" s="88">
        <v>2012</v>
      </c>
      <c r="F1697" s="467">
        <v>2205000</v>
      </c>
      <c r="L1697" s="80">
        <v>41232</v>
      </c>
      <c r="M1697" s="74">
        <v>316</v>
      </c>
      <c r="N1697" s="81" t="s">
        <v>2930</v>
      </c>
      <c r="O1697" s="89" t="s">
        <v>3894</v>
      </c>
      <c r="P1697" s="89" t="s">
        <v>9995</v>
      </c>
      <c r="Q1697" s="91" t="s">
        <v>2807</v>
      </c>
      <c r="R1697" s="91" t="s">
        <v>9996</v>
      </c>
      <c r="S1697" s="78" t="s">
        <v>20793</v>
      </c>
      <c r="T1697" s="79">
        <v>2205000</v>
      </c>
      <c r="U1697" s="87"/>
    </row>
    <row r="1698" spans="1:21">
      <c r="A1698" s="87" t="s">
        <v>9967</v>
      </c>
      <c r="B1698" s="87" t="s">
        <v>7359</v>
      </c>
      <c r="C1698" s="87">
        <v>28428807</v>
      </c>
      <c r="D1698" s="88">
        <v>186</v>
      </c>
      <c r="E1698" s="88">
        <v>2012</v>
      </c>
      <c r="F1698" s="467">
        <v>1715000</v>
      </c>
      <c r="L1698" s="80">
        <v>41232</v>
      </c>
      <c r="M1698" s="74">
        <v>316</v>
      </c>
      <c r="N1698" s="81" t="s">
        <v>2930</v>
      </c>
      <c r="O1698" s="89" t="s">
        <v>3894</v>
      </c>
      <c r="P1698" s="89" t="s">
        <v>9997</v>
      </c>
      <c r="Q1698" s="91" t="s">
        <v>2964</v>
      </c>
      <c r="R1698" s="91" t="s">
        <v>8204</v>
      </c>
      <c r="S1698" s="78" t="s">
        <v>20793</v>
      </c>
      <c r="T1698" s="79">
        <v>1715000</v>
      </c>
      <c r="U1698" s="87"/>
    </row>
    <row r="1699" spans="1:21">
      <c r="A1699" s="87" t="s">
        <v>9968</v>
      </c>
      <c r="B1699" s="87" t="s">
        <v>7359</v>
      </c>
      <c r="C1699" s="87">
        <v>65773376</v>
      </c>
      <c r="D1699" s="88">
        <v>186</v>
      </c>
      <c r="E1699" s="88">
        <v>2012</v>
      </c>
      <c r="F1699" s="467">
        <v>1960000</v>
      </c>
      <c r="L1699" s="80">
        <v>41232</v>
      </c>
      <c r="M1699" s="74">
        <v>316</v>
      </c>
      <c r="N1699" s="81" t="s">
        <v>2930</v>
      </c>
      <c r="O1699" s="89" t="s">
        <v>3894</v>
      </c>
      <c r="P1699" s="89" t="s">
        <v>9998</v>
      </c>
      <c r="Q1699" s="91" t="s">
        <v>2811</v>
      </c>
      <c r="R1699" s="91" t="s">
        <v>4592</v>
      </c>
      <c r="S1699" s="78" t="s">
        <v>20793</v>
      </c>
      <c r="T1699" s="79">
        <v>1960000</v>
      </c>
      <c r="U1699" s="87"/>
    </row>
    <row r="1700" spans="1:21">
      <c r="A1700" s="87" t="s">
        <v>9776</v>
      </c>
      <c r="B1700" s="87" t="s">
        <v>7359</v>
      </c>
      <c r="C1700" s="87">
        <v>19396366</v>
      </c>
      <c r="D1700" s="88">
        <v>186</v>
      </c>
      <c r="E1700" s="88">
        <v>2012</v>
      </c>
      <c r="F1700" s="467">
        <v>1960000</v>
      </c>
      <c r="L1700" s="80">
        <v>41232</v>
      </c>
      <c r="M1700" s="74">
        <v>316</v>
      </c>
      <c r="N1700" s="81" t="s">
        <v>2930</v>
      </c>
      <c r="O1700" s="89" t="s">
        <v>3894</v>
      </c>
      <c r="P1700" s="89" t="s">
        <v>9904</v>
      </c>
      <c r="Q1700" s="91" t="s">
        <v>2856</v>
      </c>
      <c r="R1700" s="91" t="s">
        <v>9950</v>
      </c>
      <c r="S1700" s="78" t="s">
        <v>20793</v>
      </c>
      <c r="T1700" s="79">
        <v>1960000</v>
      </c>
      <c r="U1700" s="87"/>
    </row>
    <row r="1701" spans="1:21">
      <c r="A1701" s="87" t="s">
        <v>9969</v>
      </c>
      <c r="B1701" s="87" t="s">
        <v>7359</v>
      </c>
      <c r="C1701" s="87">
        <v>51933912</v>
      </c>
      <c r="D1701" s="88">
        <v>186</v>
      </c>
      <c r="E1701" s="88">
        <v>2012</v>
      </c>
      <c r="F1701" s="467">
        <v>735000</v>
      </c>
      <c r="L1701" s="80">
        <v>41232</v>
      </c>
      <c r="M1701" s="74">
        <v>316</v>
      </c>
      <c r="N1701" s="81" t="s">
        <v>2930</v>
      </c>
      <c r="O1701" s="89" t="s">
        <v>3894</v>
      </c>
      <c r="P1701" s="89" t="s">
        <v>9999</v>
      </c>
      <c r="Q1701" s="91" t="s">
        <v>2856</v>
      </c>
      <c r="R1701" s="91" t="s">
        <v>10000</v>
      </c>
      <c r="S1701" s="78" t="s">
        <v>20793</v>
      </c>
      <c r="T1701" s="79">
        <v>735000</v>
      </c>
      <c r="U1701" s="87"/>
    </row>
    <row r="1702" spans="1:21">
      <c r="A1702" s="87" t="s">
        <v>9373</v>
      </c>
      <c r="B1702" s="87" t="s">
        <v>7359</v>
      </c>
      <c r="C1702" s="87">
        <v>12975312</v>
      </c>
      <c r="D1702" s="88">
        <v>186</v>
      </c>
      <c r="E1702" s="88">
        <v>2012</v>
      </c>
      <c r="F1702" s="467">
        <v>735000</v>
      </c>
      <c r="L1702" s="80">
        <v>41232</v>
      </c>
      <c r="M1702" s="74">
        <v>316</v>
      </c>
      <c r="N1702" s="81" t="s">
        <v>2930</v>
      </c>
      <c r="O1702" s="89" t="s">
        <v>3894</v>
      </c>
      <c r="P1702" s="89" t="s">
        <v>9491</v>
      </c>
      <c r="Q1702" s="91" t="s">
        <v>2807</v>
      </c>
      <c r="R1702" s="91" t="s">
        <v>9492</v>
      </c>
      <c r="S1702" s="78" t="s">
        <v>20793</v>
      </c>
      <c r="T1702" s="79">
        <v>735000</v>
      </c>
      <c r="U1702" s="87"/>
    </row>
    <row r="1703" spans="1:21">
      <c r="A1703" s="87" t="s">
        <v>9970</v>
      </c>
      <c r="B1703" s="87" t="s">
        <v>7359</v>
      </c>
      <c r="C1703" s="87">
        <v>6748533</v>
      </c>
      <c r="D1703" s="88">
        <v>186</v>
      </c>
      <c r="E1703" s="88">
        <v>2012</v>
      </c>
      <c r="F1703" s="467">
        <v>735000</v>
      </c>
      <c r="L1703" s="80">
        <v>41232</v>
      </c>
      <c r="M1703" s="74">
        <v>316</v>
      </c>
      <c r="N1703" s="81" t="s">
        <v>2930</v>
      </c>
      <c r="O1703" s="89" t="s">
        <v>3894</v>
      </c>
      <c r="P1703" s="89" t="s">
        <v>10001</v>
      </c>
      <c r="Q1703" s="91" t="s">
        <v>2856</v>
      </c>
      <c r="R1703" s="91" t="s">
        <v>10002</v>
      </c>
      <c r="S1703" s="78" t="s">
        <v>20793</v>
      </c>
      <c r="T1703" s="79">
        <v>735000</v>
      </c>
      <c r="U1703" s="87"/>
    </row>
    <row r="1704" spans="1:21">
      <c r="A1704" s="87" t="s">
        <v>9971</v>
      </c>
      <c r="B1704" s="87" t="s">
        <v>7359</v>
      </c>
      <c r="C1704" s="87">
        <v>91068411</v>
      </c>
      <c r="D1704" s="88">
        <v>186</v>
      </c>
      <c r="E1704" s="88">
        <v>2012</v>
      </c>
      <c r="F1704" s="467">
        <v>490000</v>
      </c>
      <c r="L1704" s="80">
        <v>41232</v>
      </c>
      <c r="M1704" s="74">
        <v>316</v>
      </c>
      <c r="N1704" s="81" t="s">
        <v>2930</v>
      </c>
      <c r="O1704" s="89" t="s">
        <v>3894</v>
      </c>
      <c r="P1704" s="89" t="s">
        <v>7970</v>
      </c>
      <c r="Q1704" s="91" t="s">
        <v>2856</v>
      </c>
      <c r="R1704" s="91" t="s">
        <v>10003</v>
      </c>
      <c r="S1704" s="78" t="s">
        <v>20793</v>
      </c>
      <c r="T1704" s="79">
        <v>490000</v>
      </c>
      <c r="U1704" s="87"/>
    </row>
    <row r="1705" spans="1:21">
      <c r="A1705" s="87" t="s">
        <v>10004</v>
      </c>
      <c r="B1705" s="87" t="s">
        <v>7359</v>
      </c>
      <c r="C1705" s="87">
        <v>19184143</v>
      </c>
      <c r="D1705" s="88" t="s">
        <v>11239</v>
      </c>
      <c r="E1705" s="88">
        <v>2012</v>
      </c>
      <c r="F1705" s="467">
        <v>1700100</v>
      </c>
      <c r="L1705" s="80">
        <v>41232</v>
      </c>
      <c r="M1705" s="74">
        <v>318</v>
      </c>
      <c r="N1705" s="81" t="s">
        <v>2930</v>
      </c>
      <c r="O1705" s="89" t="s">
        <v>3894</v>
      </c>
      <c r="P1705" s="89" t="s">
        <v>10047</v>
      </c>
      <c r="Q1705" s="91" t="s">
        <v>2964</v>
      </c>
      <c r="R1705" s="91" t="s">
        <v>10048</v>
      </c>
      <c r="S1705" s="78" t="s">
        <v>20795</v>
      </c>
      <c r="T1705" s="79">
        <v>1700100</v>
      </c>
      <c r="U1705" s="87"/>
    </row>
    <row r="1706" spans="1:21">
      <c r="A1706" s="87" t="s">
        <v>10005</v>
      </c>
      <c r="B1706" s="87" t="s">
        <v>7359</v>
      </c>
      <c r="C1706" s="87">
        <v>8744934</v>
      </c>
      <c r="D1706" s="88" t="s">
        <v>11239</v>
      </c>
      <c r="E1706" s="88">
        <v>2012</v>
      </c>
      <c r="F1706" s="467">
        <v>2550150</v>
      </c>
      <c r="L1706" s="80">
        <v>41232</v>
      </c>
      <c r="M1706" s="74">
        <v>318</v>
      </c>
      <c r="N1706" s="81" t="s">
        <v>2930</v>
      </c>
      <c r="O1706" s="89" t="s">
        <v>3894</v>
      </c>
      <c r="P1706" s="89" t="s">
        <v>10049</v>
      </c>
      <c r="Q1706" s="91" t="s">
        <v>2807</v>
      </c>
      <c r="R1706" s="91" t="s">
        <v>10050</v>
      </c>
      <c r="S1706" s="78" t="s">
        <v>20795</v>
      </c>
      <c r="T1706" s="79">
        <v>2550150</v>
      </c>
      <c r="U1706" s="87"/>
    </row>
    <row r="1707" spans="1:21">
      <c r="A1707" s="87" t="s">
        <v>10006</v>
      </c>
      <c r="B1707" s="87" t="s">
        <v>7359</v>
      </c>
      <c r="C1707" s="87">
        <v>19352488</v>
      </c>
      <c r="D1707" s="88" t="s">
        <v>11239</v>
      </c>
      <c r="E1707" s="88">
        <v>2012</v>
      </c>
      <c r="F1707" s="467">
        <v>850050</v>
      </c>
      <c r="L1707" s="80">
        <v>41232</v>
      </c>
      <c r="M1707" s="74">
        <v>318</v>
      </c>
      <c r="N1707" s="81" t="s">
        <v>2930</v>
      </c>
      <c r="O1707" s="89" t="s">
        <v>3894</v>
      </c>
      <c r="P1707" s="89" t="s">
        <v>10051</v>
      </c>
      <c r="Q1707" s="91" t="s">
        <v>2856</v>
      </c>
      <c r="R1707" s="91" t="s">
        <v>10052</v>
      </c>
      <c r="S1707" s="78" t="s">
        <v>20795</v>
      </c>
      <c r="T1707" s="79">
        <v>850050</v>
      </c>
      <c r="U1707" s="87"/>
    </row>
    <row r="1708" spans="1:21">
      <c r="A1708" s="87" t="s">
        <v>8788</v>
      </c>
      <c r="B1708" s="87" t="s">
        <v>7359</v>
      </c>
      <c r="C1708" s="87">
        <v>16187832</v>
      </c>
      <c r="D1708" s="88" t="s">
        <v>11239</v>
      </c>
      <c r="E1708" s="88">
        <v>2012</v>
      </c>
      <c r="F1708" s="467">
        <v>850050</v>
      </c>
      <c r="L1708" s="80">
        <v>41232</v>
      </c>
      <c r="M1708" s="74">
        <v>318</v>
      </c>
      <c r="N1708" s="81" t="s">
        <v>2930</v>
      </c>
      <c r="O1708" s="89" t="s">
        <v>3894</v>
      </c>
      <c r="P1708" s="89" t="s">
        <v>9394</v>
      </c>
      <c r="Q1708" s="91" t="s">
        <v>2807</v>
      </c>
      <c r="R1708" s="91" t="s">
        <v>10053</v>
      </c>
      <c r="S1708" s="78" t="s">
        <v>20795</v>
      </c>
      <c r="T1708" s="79">
        <v>850050</v>
      </c>
      <c r="U1708" s="87"/>
    </row>
    <row r="1709" spans="1:21">
      <c r="A1709" s="87" t="s">
        <v>10007</v>
      </c>
      <c r="B1709" s="87" t="s">
        <v>7359</v>
      </c>
      <c r="C1709" s="87">
        <v>79695226</v>
      </c>
      <c r="D1709" s="88" t="s">
        <v>11239</v>
      </c>
      <c r="E1709" s="88">
        <v>2012</v>
      </c>
      <c r="F1709" s="467">
        <v>245000</v>
      </c>
      <c r="L1709" s="80">
        <v>41232</v>
      </c>
      <c r="M1709" s="74">
        <v>318</v>
      </c>
      <c r="N1709" s="81" t="s">
        <v>2930</v>
      </c>
      <c r="O1709" s="89" t="s">
        <v>3894</v>
      </c>
      <c r="P1709" s="89" t="s">
        <v>10054</v>
      </c>
      <c r="Q1709" s="91" t="s">
        <v>2807</v>
      </c>
      <c r="R1709" s="91" t="s">
        <v>10055</v>
      </c>
      <c r="S1709" s="78" t="s">
        <v>20795</v>
      </c>
      <c r="T1709" s="79">
        <v>245000</v>
      </c>
      <c r="U1709" s="87"/>
    </row>
    <row r="1710" spans="1:21">
      <c r="A1710" s="87" t="s">
        <v>3298</v>
      </c>
      <c r="B1710" s="87" t="s">
        <v>7359</v>
      </c>
      <c r="C1710" s="87">
        <v>16449212</v>
      </c>
      <c r="D1710" s="88" t="s">
        <v>11239</v>
      </c>
      <c r="E1710" s="88">
        <v>2012</v>
      </c>
      <c r="F1710" s="467">
        <v>2205000</v>
      </c>
      <c r="L1710" s="80">
        <v>41232</v>
      </c>
      <c r="M1710" s="74">
        <v>318</v>
      </c>
      <c r="N1710" s="81" t="s">
        <v>2930</v>
      </c>
      <c r="O1710" s="89" t="s">
        <v>3894</v>
      </c>
      <c r="P1710" s="89" t="s">
        <v>3334</v>
      </c>
      <c r="Q1710" s="91" t="s">
        <v>2856</v>
      </c>
      <c r="R1710" s="91" t="s">
        <v>3335</v>
      </c>
      <c r="S1710" s="78" t="s">
        <v>20795</v>
      </c>
      <c r="T1710" s="79">
        <v>2205000</v>
      </c>
      <c r="U1710" s="87"/>
    </row>
    <row r="1711" spans="1:21">
      <c r="A1711" s="87" t="s">
        <v>10008</v>
      </c>
      <c r="B1711" s="87" t="s">
        <v>7359</v>
      </c>
      <c r="C1711" s="87">
        <v>71685825</v>
      </c>
      <c r="D1711" s="88" t="s">
        <v>11239</v>
      </c>
      <c r="E1711" s="88">
        <v>2012</v>
      </c>
      <c r="F1711" s="467">
        <v>1700100</v>
      </c>
      <c r="L1711" s="80">
        <v>41232</v>
      </c>
      <c r="M1711" s="74">
        <v>318</v>
      </c>
      <c r="N1711" s="81" t="s">
        <v>2930</v>
      </c>
      <c r="O1711" s="89" t="s">
        <v>3894</v>
      </c>
      <c r="P1711" s="89" t="s">
        <v>9816</v>
      </c>
      <c r="Q1711" s="91" t="s">
        <v>2807</v>
      </c>
      <c r="R1711" s="91" t="s">
        <v>9817</v>
      </c>
      <c r="S1711" s="78" t="s">
        <v>20795</v>
      </c>
      <c r="T1711" s="79">
        <v>1700100</v>
      </c>
      <c r="U1711" s="87"/>
    </row>
    <row r="1712" spans="1:21">
      <c r="A1712" s="87" t="s">
        <v>10009</v>
      </c>
      <c r="B1712" s="87" t="s">
        <v>7359</v>
      </c>
      <c r="C1712" s="87">
        <v>13992314</v>
      </c>
      <c r="D1712" s="88" t="s">
        <v>11239</v>
      </c>
      <c r="E1712" s="88">
        <v>2012</v>
      </c>
      <c r="F1712" s="467">
        <v>1700100</v>
      </c>
      <c r="L1712" s="80">
        <v>41232</v>
      </c>
      <c r="M1712" s="74">
        <v>318</v>
      </c>
      <c r="N1712" s="81" t="s">
        <v>2930</v>
      </c>
      <c r="O1712" s="89" t="s">
        <v>3894</v>
      </c>
      <c r="P1712" s="89" t="s">
        <v>10056</v>
      </c>
      <c r="Q1712" s="91" t="s">
        <v>2807</v>
      </c>
      <c r="R1712" s="91" t="s">
        <v>10057</v>
      </c>
      <c r="S1712" s="78" t="s">
        <v>20795</v>
      </c>
      <c r="T1712" s="79">
        <v>1700100</v>
      </c>
      <c r="U1712" s="87"/>
    </row>
    <row r="1713" spans="1:21">
      <c r="A1713" s="87" t="s">
        <v>10010</v>
      </c>
      <c r="B1713" s="87" t="s">
        <v>7359</v>
      </c>
      <c r="C1713" s="87">
        <v>67776982</v>
      </c>
      <c r="D1713" s="88" t="s">
        <v>11239</v>
      </c>
      <c r="E1713" s="88">
        <v>2012</v>
      </c>
      <c r="F1713" s="467">
        <v>1700100</v>
      </c>
      <c r="L1713" s="80">
        <v>41232</v>
      </c>
      <c r="M1713" s="74">
        <v>318</v>
      </c>
      <c r="N1713" s="81" t="s">
        <v>2930</v>
      </c>
      <c r="O1713" s="89" t="s">
        <v>3894</v>
      </c>
      <c r="P1713" s="89" t="s">
        <v>10058</v>
      </c>
      <c r="Q1713" s="91" t="s">
        <v>2811</v>
      </c>
      <c r="R1713" s="91" t="s">
        <v>10059</v>
      </c>
      <c r="S1713" s="78" t="s">
        <v>20795</v>
      </c>
      <c r="T1713" s="79">
        <v>1700100</v>
      </c>
      <c r="U1713" s="87"/>
    </row>
    <row r="1714" spans="1:21">
      <c r="A1714" s="87" t="s">
        <v>10011</v>
      </c>
      <c r="B1714" s="87" t="s">
        <v>7359</v>
      </c>
      <c r="C1714" s="87">
        <v>41516343</v>
      </c>
      <c r="D1714" s="88" t="s">
        <v>11239</v>
      </c>
      <c r="E1714" s="88">
        <v>2012</v>
      </c>
      <c r="F1714" s="467">
        <v>1700100</v>
      </c>
      <c r="L1714" s="80">
        <v>41232</v>
      </c>
      <c r="M1714" s="74">
        <v>318</v>
      </c>
      <c r="N1714" s="81" t="s">
        <v>2930</v>
      </c>
      <c r="O1714" s="89" t="s">
        <v>3894</v>
      </c>
      <c r="P1714" s="89" t="s">
        <v>10060</v>
      </c>
      <c r="Q1714" s="91" t="s">
        <v>2856</v>
      </c>
      <c r="R1714" s="91" t="s">
        <v>10061</v>
      </c>
      <c r="S1714" s="78" t="s">
        <v>20795</v>
      </c>
      <c r="T1714" s="79">
        <v>1700100</v>
      </c>
      <c r="U1714" s="87"/>
    </row>
    <row r="1715" spans="1:21">
      <c r="A1715" s="87" t="s">
        <v>10012</v>
      </c>
      <c r="B1715" s="87" t="s">
        <v>7359</v>
      </c>
      <c r="C1715" s="87">
        <v>71525312</v>
      </c>
      <c r="D1715" s="88" t="s">
        <v>11239</v>
      </c>
      <c r="E1715" s="88">
        <v>2012</v>
      </c>
      <c r="F1715" s="467">
        <v>1700100</v>
      </c>
      <c r="L1715" s="80">
        <v>41232</v>
      </c>
      <c r="M1715" s="74">
        <v>318</v>
      </c>
      <c r="N1715" s="81" t="s">
        <v>2930</v>
      </c>
      <c r="O1715" s="89" t="s">
        <v>3894</v>
      </c>
      <c r="P1715" s="89" t="s">
        <v>10062</v>
      </c>
      <c r="Q1715" s="91" t="s">
        <v>2856</v>
      </c>
      <c r="R1715" s="91" t="s">
        <v>10063</v>
      </c>
      <c r="S1715" s="78" t="s">
        <v>20795</v>
      </c>
      <c r="T1715" s="79">
        <v>1700100</v>
      </c>
      <c r="U1715" s="87"/>
    </row>
    <row r="1716" spans="1:21">
      <c r="A1716" s="87" t="s">
        <v>10013</v>
      </c>
      <c r="B1716" s="87" t="s">
        <v>7636</v>
      </c>
      <c r="C1716" s="87" t="s">
        <v>10014</v>
      </c>
      <c r="D1716" s="88" t="s">
        <v>11239</v>
      </c>
      <c r="E1716" s="88">
        <v>2012</v>
      </c>
      <c r="F1716" s="467">
        <v>1700100</v>
      </c>
      <c r="L1716" s="80">
        <v>41232</v>
      </c>
      <c r="M1716" s="74">
        <v>318</v>
      </c>
      <c r="N1716" s="81" t="s">
        <v>2930</v>
      </c>
      <c r="O1716" s="89" t="s">
        <v>3894</v>
      </c>
      <c r="P1716" s="89" t="s">
        <v>10064</v>
      </c>
      <c r="Q1716" s="91" t="s">
        <v>2856</v>
      </c>
      <c r="R1716" s="91" t="s">
        <v>10065</v>
      </c>
      <c r="S1716" s="78" t="s">
        <v>20795</v>
      </c>
      <c r="T1716" s="79">
        <v>1700100</v>
      </c>
      <c r="U1716" s="87"/>
    </row>
    <row r="1717" spans="1:21">
      <c r="A1717" s="87" t="s">
        <v>9730</v>
      </c>
      <c r="B1717" s="87" t="s">
        <v>7359</v>
      </c>
      <c r="C1717" s="87">
        <v>94383726</v>
      </c>
      <c r="D1717" s="88" t="s">
        <v>11239</v>
      </c>
      <c r="E1717" s="88">
        <v>2012</v>
      </c>
      <c r="F1717" s="467">
        <v>1700100</v>
      </c>
      <c r="L1717" s="80">
        <v>41232</v>
      </c>
      <c r="M1717" s="74">
        <v>318</v>
      </c>
      <c r="N1717" s="81" t="s">
        <v>2930</v>
      </c>
      <c r="O1717" s="89" t="s">
        <v>3894</v>
      </c>
      <c r="P1717" s="89" t="s">
        <v>9828</v>
      </c>
      <c r="Q1717" s="91" t="s">
        <v>2811</v>
      </c>
      <c r="R1717" s="91" t="s">
        <v>9829</v>
      </c>
      <c r="S1717" s="78" t="s">
        <v>20795</v>
      </c>
      <c r="T1717" s="79">
        <v>1700100</v>
      </c>
      <c r="U1717" s="87"/>
    </row>
    <row r="1718" spans="1:21">
      <c r="A1718" s="87" t="s">
        <v>10015</v>
      </c>
      <c r="B1718" s="87" t="s">
        <v>7359</v>
      </c>
      <c r="C1718" s="87">
        <v>79746890</v>
      </c>
      <c r="D1718" s="88" t="s">
        <v>11239</v>
      </c>
      <c r="E1718" s="88">
        <v>2012</v>
      </c>
      <c r="F1718" s="467">
        <v>2550150</v>
      </c>
      <c r="L1718" s="80">
        <v>41232</v>
      </c>
      <c r="M1718" s="74">
        <v>318</v>
      </c>
      <c r="N1718" s="81" t="s">
        <v>2930</v>
      </c>
      <c r="O1718" s="89" t="s">
        <v>3894</v>
      </c>
      <c r="P1718" s="89" t="s">
        <v>10066</v>
      </c>
      <c r="Q1718" s="91" t="s">
        <v>6964</v>
      </c>
      <c r="R1718" s="91" t="s">
        <v>10067</v>
      </c>
      <c r="S1718" s="78" t="s">
        <v>20795</v>
      </c>
      <c r="T1718" s="79">
        <v>2550150</v>
      </c>
      <c r="U1718" s="87"/>
    </row>
    <row r="1719" spans="1:21">
      <c r="A1719" s="87" t="s">
        <v>10016</v>
      </c>
      <c r="B1719" s="87" t="s">
        <v>7359</v>
      </c>
      <c r="C1719" s="87">
        <v>2971202</v>
      </c>
      <c r="D1719" s="88" t="s">
        <v>11239</v>
      </c>
      <c r="E1719" s="88">
        <v>2012</v>
      </c>
      <c r="F1719" s="467">
        <v>1700100</v>
      </c>
      <c r="L1719" s="80">
        <v>41232</v>
      </c>
      <c r="M1719" s="74">
        <v>318</v>
      </c>
      <c r="N1719" s="81" t="s">
        <v>2930</v>
      </c>
      <c r="O1719" s="89" t="s">
        <v>3894</v>
      </c>
      <c r="P1719" s="89" t="s">
        <v>10068</v>
      </c>
      <c r="Q1719" s="91" t="s">
        <v>2856</v>
      </c>
      <c r="R1719" s="91" t="s">
        <v>10069</v>
      </c>
      <c r="S1719" s="78" t="s">
        <v>20795</v>
      </c>
      <c r="T1719" s="79">
        <v>1700100</v>
      </c>
      <c r="U1719" s="87"/>
    </row>
    <row r="1720" spans="1:21">
      <c r="A1720" s="87" t="s">
        <v>10017</v>
      </c>
      <c r="B1720" s="87" t="s">
        <v>7359</v>
      </c>
      <c r="C1720" s="87">
        <v>15425448</v>
      </c>
      <c r="D1720" s="88" t="s">
        <v>11239</v>
      </c>
      <c r="E1720" s="88">
        <v>2012</v>
      </c>
      <c r="F1720" s="467">
        <v>850050</v>
      </c>
      <c r="L1720" s="80">
        <v>41232</v>
      </c>
      <c r="M1720" s="74">
        <v>318</v>
      </c>
      <c r="N1720" s="81" t="s">
        <v>2930</v>
      </c>
      <c r="O1720" s="89" t="s">
        <v>3894</v>
      </c>
      <c r="P1720" s="89" t="s">
        <v>10070</v>
      </c>
      <c r="Q1720" s="91" t="s">
        <v>2807</v>
      </c>
      <c r="R1720" s="91" t="s">
        <v>10071</v>
      </c>
      <c r="S1720" s="78" t="s">
        <v>20795</v>
      </c>
      <c r="T1720" s="79">
        <v>850050</v>
      </c>
      <c r="U1720" s="87"/>
    </row>
    <row r="1721" spans="1:21">
      <c r="A1721" s="87" t="s">
        <v>10018</v>
      </c>
      <c r="B1721" s="87" t="s">
        <v>7359</v>
      </c>
      <c r="C1721" s="87">
        <v>7187576</v>
      </c>
      <c r="D1721" s="88" t="s">
        <v>11239</v>
      </c>
      <c r="E1721" s="88">
        <v>2012</v>
      </c>
      <c r="F1721" s="467">
        <v>1700100</v>
      </c>
      <c r="L1721" s="80">
        <v>41232</v>
      </c>
      <c r="M1721" s="74">
        <v>318</v>
      </c>
      <c r="N1721" s="81" t="s">
        <v>2930</v>
      </c>
      <c r="O1721" s="89" t="s">
        <v>3894</v>
      </c>
      <c r="P1721" s="89" t="s">
        <v>10072</v>
      </c>
      <c r="Q1721" s="91" t="s">
        <v>9797</v>
      </c>
      <c r="R1721" s="91" t="s">
        <v>10073</v>
      </c>
      <c r="S1721" s="78" t="s">
        <v>20795</v>
      </c>
      <c r="T1721" s="79">
        <v>1700100</v>
      </c>
      <c r="U1721" s="87"/>
    </row>
    <row r="1722" spans="1:21">
      <c r="A1722" s="87" t="s">
        <v>10019</v>
      </c>
      <c r="B1722" s="87" t="s">
        <v>7359</v>
      </c>
      <c r="C1722" s="87">
        <v>78705207</v>
      </c>
      <c r="D1722" s="88" t="s">
        <v>11239</v>
      </c>
      <c r="E1722" s="88">
        <v>2012</v>
      </c>
      <c r="F1722" s="467">
        <v>1700100</v>
      </c>
      <c r="L1722" s="80">
        <v>41232</v>
      </c>
      <c r="M1722" s="74">
        <v>318</v>
      </c>
      <c r="N1722" s="81" t="s">
        <v>2930</v>
      </c>
      <c r="O1722" s="89" t="s">
        <v>3894</v>
      </c>
      <c r="P1722" s="89" t="s">
        <v>10074</v>
      </c>
      <c r="Q1722" s="91" t="s">
        <v>2835</v>
      </c>
      <c r="R1722" s="91" t="s">
        <v>10075</v>
      </c>
      <c r="S1722" s="78" t="s">
        <v>20795</v>
      </c>
      <c r="T1722" s="79">
        <v>1700100</v>
      </c>
      <c r="U1722" s="87"/>
    </row>
    <row r="1723" spans="1:21">
      <c r="A1723" s="87" t="s">
        <v>9737</v>
      </c>
      <c r="B1723" s="87" t="s">
        <v>7359</v>
      </c>
      <c r="C1723" s="87">
        <v>80420969</v>
      </c>
      <c r="D1723" s="88" t="s">
        <v>11239</v>
      </c>
      <c r="E1723" s="88">
        <v>2012</v>
      </c>
      <c r="F1723" s="467">
        <v>2550150</v>
      </c>
      <c r="L1723" s="80">
        <v>41232</v>
      </c>
      <c r="M1723" s="74">
        <v>318</v>
      </c>
      <c r="N1723" s="81" t="s">
        <v>2930</v>
      </c>
      <c r="O1723" s="89" t="s">
        <v>3894</v>
      </c>
      <c r="P1723" s="89" t="s">
        <v>9842</v>
      </c>
      <c r="Q1723" s="91" t="s">
        <v>2807</v>
      </c>
      <c r="R1723" s="91" t="s">
        <v>9843</v>
      </c>
      <c r="S1723" s="78" t="s">
        <v>20795</v>
      </c>
      <c r="T1723" s="79">
        <v>2550150</v>
      </c>
      <c r="U1723" s="87"/>
    </row>
    <row r="1724" spans="1:21">
      <c r="A1724" s="87" t="s">
        <v>10020</v>
      </c>
      <c r="B1724" s="87" t="s">
        <v>7359</v>
      </c>
      <c r="C1724" s="87">
        <v>72195351</v>
      </c>
      <c r="D1724" s="88" t="s">
        <v>11239</v>
      </c>
      <c r="E1724" s="88">
        <v>2012</v>
      </c>
      <c r="F1724" s="467">
        <v>850050</v>
      </c>
      <c r="L1724" s="80">
        <v>41232</v>
      </c>
      <c r="M1724" s="74">
        <v>318</v>
      </c>
      <c r="N1724" s="81" t="s">
        <v>2930</v>
      </c>
      <c r="O1724" s="89" t="s">
        <v>3894</v>
      </c>
      <c r="P1724" s="89" t="s">
        <v>10076</v>
      </c>
      <c r="Q1724" s="91" t="s">
        <v>2807</v>
      </c>
      <c r="R1724" s="91" t="s">
        <v>10077</v>
      </c>
      <c r="S1724" s="78" t="s">
        <v>20795</v>
      </c>
      <c r="T1724" s="79">
        <v>850050</v>
      </c>
      <c r="U1724" s="87"/>
    </row>
    <row r="1725" spans="1:21">
      <c r="A1725" s="87" t="s">
        <v>9340</v>
      </c>
      <c r="B1725" s="87" t="s">
        <v>7359</v>
      </c>
      <c r="C1725" s="87">
        <v>16609018</v>
      </c>
      <c r="D1725" s="88" t="s">
        <v>11239</v>
      </c>
      <c r="E1725" s="88">
        <v>2012</v>
      </c>
      <c r="F1725" s="467">
        <v>2550150</v>
      </c>
      <c r="L1725" s="80">
        <v>41232</v>
      </c>
      <c r="M1725" s="74">
        <v>318</v>
      </c>
      <c r="N1725" s="81" t="s">
        <v>2930</v>
      </c>
      <c r="O1725" s="89" t="s">
        <v>3894</v>
      </c>
      <c r="P1725" s="89" t="s">
        <v>9437</v>
      </c>
      <c r="Q1725" s="91" t="s">
        <v>2856</v>
      </c>
      <c r="R1725" s="91" t="s">
        <v>9438</v>
      </c>
      <c r="S1725" s="78" t="s">
        <v>20795</v>
      </c>
      <c r="T1725" s="79">
        <v>2550150</v>
      </c>
      <c r="U1725" s="87"/>
    </row>
    <row r="1726" spans="1:21">
      <c r="A1726" s="87" t="s">
        <v>9341</v>
      </c>
      <c r="B1726" s="87" t="s">
        <v>7359</v>
      </c>
      <c r="C1726" s="87">
        <v>13437931</v>
      </c>
      <c r="D1726" s="88" t="s">
        <v>11239</v>
      </c>
      <c r="E1726" s="88">
        <v>2012</v>
      </c>
      <c r="F1726" s="467">
        <v>1700100</v>
      </c>
      <c r="L1726" s="80">
        <v>41232</v>
      </c>
      <c r="M1726" s="74">
        <v>318</v>
      </c>
      <c r="N1726" s="81" t="s">
        <v>2930</v>
      </c>
      <c r="O1726" s="89" t="s">
        <v>2850</v>
      </c>
      <c r="P1726" s="89" t="s">
        <v>9439</v>
      </c>
      <c r="Q1726" s="91" t="s">
        <v>2856</v>
      </c>
      <c r="R1726" s="91" t="s">
        <v>9440</v>
      </c>
      <c r="S1726" s="78" t="s">
        <v>20795</v>
      </c>
      <c r="T1726" s="79">
        <v>1700100</v>
      </c>
      <c r="U1726" s="87"/>
    </row>
    <row r="1727" spans="1:21">
      <c r="A1727" s="87" t="s">
        <v>8171</v>
      </c>
      <c r="B1727" s="87" t="s">
        <v>7359</v>
      </c>
      <c r="C1727" s="87">
        <v>70566229</v>
      </c>
      <c r="D1727" s="88" t="s">
        <v>11239</v>
      </c>
      <c r="E1727" s="88">
        <v>2012</v>
      </c>
      <c r="F1727" s="467">
        <v>3400200</v>
      </c>
      <c r="L1727" s="80">
        <v>41232</v>
      </c>
      <c r="M1727" s="74">
        <v>318</v>
      </c>
      <c r="N1727" s="81" t="s">
        <v>2930</v>
      </c>
      <c r="O1727" s="89" t="s">
        <v>3894</v>
      </c>
      <c r="P1727" s="89" t="s">
        <v>8191</v>
      </c>
      <c r="Q1727" s="91" t="s">
        <v>2807</v>
      </c>
      <c r="R1727" s="91" t="s">
        <v>8192</v>
      </c>
      <c r="S1727" s="78" t="s">
        <v>20795</v>
      </c>
      <c r="T1727" s="79">
        <v>3400200</v>
      </c>
      <c r="U1727" s="87"/>
    </row>
    <row r="1728" spans="1:21">
      <c r="A1728" s="87" t="s">
        <v>10021</v>
      </c>
      <c r="B1728" s="87" t="s">
        <v>7359</v>
      </c>
      <c r="C1728" s="87">
        <v>8268074</v>
      </c>
      <c r="D1728" s="88" t="s">
        <v>11239</v>
      </c>
      <c r="E1728" s="88">
        <v>2012</v>
      </c>
      <c r="F1728" s="467">
        <v>1700100</v>
      </c>
      <c r="L1728" s="80">
        <v>41232</v>
      </c>
      <c r="M1728" s="74">
        <v>318</v>
      </c>
      <c r="N1728" s="81" t="s">
        <v>2930</v>
      </c>
      <c r="O1728" s="89" t="s">
        <v>3894</v>
      </c>
      <c r="P1728" s="89" t="s">
        <v>10078</v>
      </c>
      <c r="Q1728" s="91" t="s">
        <v>2807</v>
      </c>
      <c r="R1728" s="91" t="s">
        <v>10079</v>
      </c>
      <c r="S1728" s="78" t="s">
        <v>20795</v>
      </c>
      <c r="T1728" s="79">
        <v>1700100</v>
      </c>
      <c r="U1728" s="87"/>
    </row>
    <row r="1729" spans="1:21">
      <c r="A1729" s="87" t="s">
        <v>10022</v>
      </c>
      <c r="B1729" s="87" t="s">
        <v>7359</v>
      </c>
      <c r="C1729" s="87">
        <v>79357752</v>
      </c>
      <c r="D1729" s="88" t="s">
        <v>11239</v>
      </c>
      <c r="E1729" s="88">
        <v>2012</v>
      </c>
      <c r="F1729" s="467">
        <v>1700100</v>
      </c>
      <c r="L1729" s="80">
        <v>41232</v>
      </c>
      <c r="M1729" s="74">
        <v>318</v>
      </c>
      <c r="N1729" s="81" t="s">
        <v>2930</v>
      </c>
      <c r="O1729" s="89" t="s">
        <v>3894</v>
      </c>
      <c r="P1729" s="89" t="s">
        <v>10080</v>
      </c>
      <c r="Q1729" s="91" t="s">
        <v>2856</v>
      </c>
      <c r="R1729" s="91" t="s">
        <v>10081</v>
      </c>
      <c r="S1729" s="78" t="s">
        <v>20795</v>
      </c>
      <c r="T1729" s="79">
        <v>1700100</v>
      </c>
      <c r="U1729" s="87"/>
    </row>
    <row r="1730" spans="1:21">
      <c r="A1730" s="87" t="s">
        <v>10023</v>
      </c>
      <c r="B1730" s="87" t="s">
        <v>7359</v>
      </c>
      <c r="C1730" s="87">
        <v>98567223</v>
      </c>
      <c r="D1730" s="88" t="s">
        <v>11239</v>
      </c>
      <c r="E1730" s="88">
        <v>2012</v>
      </c>
      <c r="F1730" s="467">
        <v>1700100</v>
      </c>
      <c r="L1730" s="80">
        <v>41232</v>
      </c>
      <c r="M1730" s="74">
        <v>318</v>
      </c>
      <c r="N1730" s="81" t="s">
        <v>2930</v>
      </c>
      <c r="O1730" s="89" t="s">
        <v>3894</v>
      </c>
      <c r="P1730" s="89" t="s">
        <v>10082</v>
      </c>
      <c r="Q1730" s="91" t="s">
        <v>2807</v>
      </c>
      <c r="R1730" s="91" t="s">
        <v>10083</v>
      </c>
      <c r="S1730" s="78" t="s">
        <v>20795</v>
      </c>
      <c r="T1730" s="79">
        <v>1700100</v>
      </c>
      <c r="U1730" s="87"/>
    </row>
    <row r="1731" spans="1:21">
      <c r="A1731" s="87" t="s">
        <v>10024</v>
      </c>
      <c r="B1731" s="87" t="s">
        <v>7359</v>
      </c>
      <c r="C1731" s="87">
        <v>8633783</v>
      </c>
      <c r="D1731" s="88" t="s">
        <v>11239</v>
      </c>
      <c r="E1731" s="88">
        <v>2012</v>
      </c>
      <c r="F1731" s="467">
        <v>1700100</v>
      </c>
      <c r="L1731" s="80">
        <v>41232</v>
      </c>
      <c r="M1731" s="74">
        <v>318</v>
      </c>
      <c r="N1731" s="81" t="s">
        <v>2930</v>
      </c>
      <c r="O1731" s="89" t="s">
        <v>3894</v>
      </c>
      <c r="P1731" s="89" t="s">
        <v>10084</v>
      </c>
      <c r="Q1731" s="91" t="s">
        <v>2811</v>
      </c>
      <c r="R1731" s="91" t="s">
        <v>10085</v>
      </c>
      <c r="S1731" s="78" t="s">
        <v>20795</v>
      </c>
      <c r="T1731" s="79">
        <v>1700100</v>
      </c>
      <c r="U1731" s="87"/>
    </row>
    <row r="1732" spans="1:21">
      <c r="A1732" s="87" t="s">
        <v>10025</v>
      </c>
      <c r="B1732" s="87" t="s">
        <v>7359</v>
      </c>
      <c r="C1732" s="87">
        <v>13802275</v>
      </c>
      <c r="D1732" s="88" t="s">
        <v>11239</v>
      </c>
      <c r="E1732" s="88">
        <v>2012</v>
      </c>
      <c r="F1732" s="467">
        <v>1700100</v>
      </c>
      <c r="L1732" s="80">
        <v>41232</v>
      </c>
      <c r="M1732" s="74">
        <v>318</v>
      </c>
      <c r="N1732" s="81" t="s">
        <v>2930</v>
      </c>
      <c r="O1732" s="89" t="s">
        <v>3894</v>
      </c>
      <c r="P1732" s="89" t="s">
        <v>10086</v>
      </c>
      <c r="Q1732" s="91" t="s">
        <v>2856</v>
      </c>
      <c r="R1732" s="91" t="s">
        <v>10087</v>
      </c>
      <c r="S1732" s="78" t="s">
        <v>20795</v>
      </c>
      <c r="T1732" s="79">
        <v>1700100</v>
      </c>
      <c r="U1732" s="87"/>
    </row>
    <row r="1733" spans="1:21">
      <c r="A1733" s="87" t="s">
        <v>10026</v>
      </c>
      <c r="B1733" s="87" t="s">
        <v>7359</v>
      </c>
      <c r="C1733" s="87">
        <v>41381770</v>
      </c>
      <c r="D1733" s="88" t="s">
        <v>11239</v>
      </c>
      <c r="E1733" s="88">
        <v>2012</v>
      </c>
      <c r="F1733" s="467">
        <v>2550150</v>
      </c>
      <c r="L1733" s="80">
        <v>41232</v>
      </c>
      <c r="M1733" s="74">
        <v>318</v>
      </c>
      <c r="N1733" s="81" t="s">
        <v>2930</v>
      </c>
      <c r="O1733" s="89" t="s">
        <v>3894</v>
      </c>
      <c r="P1733" s="89" t="s">
        <v>10088</v>
      </c>
      <c r="Q1733" s="91" t="s">
        <v>2807</v>
      </c>
      <c r="R1733" s="91" t="s">
        <v>10089</v>
      </c>
      <c r="S1733" s="78" t="s">
        <v>20795</v>
      </c>
      <c r="T1733" s="79">
        <v>2550150</v>
      </c>
      <c r="U1733" s="87"/>
    </row>
    <row r="1734" spans="1:21">
      <c r="A1734" s="87" t="s">
        <v>10027</v>
      </c>
      <c r="B1734" s="87" t="s">
        <v>7359</v>
      </c>
      <c r="C1734" s="87">
        <v>41749943</v>
      </c>
      <c r="D1734" s="88" t="s">
        <v>11239</v>
      </c>
      <c r="E1734" s="88">
        <v>2012</v>
      </c>
      <c r="F1734" s="467">
        <v>1700100</v>
      </c>
      <c r="L1734" s="80">
        <v>41232</v>
      </c>
      <c r="M1734" s="74">
        <v>318</v>
      </c>
      <c r="N1734" s="81" t="s">
        <v>2930</v>
      </c>
      <c r="O1734" s="89" t="s">
        <v>3894</v>
      </c>
      <c r="P1734" s="89" t="s">
        <v>10090</v>
      </c>
      <c r="Q1734" s="91" t="s">
        <v>2807</v>
      </c>
      <c r="R1734" s="91" t="s">
        <v>10091</v>
      </c>
      <c r="S1734" s="78" t="s">
        <v>20795</v>
      </c>
      <c r="T1734" s="79">
        <v>1700100</v>
      </c>
      <c r="U1734" s="87"/>
    </row>
    <row r="1735" spans="1:21">
      <c r="A1735" s="87" t="s">
        <v>10028</v>
      </c>
      <c r="B1735" s="87" t="s">
        <v>7359</v>
      </c>
      <c r="C1735" s="87">
        <v>32450553</v>
      </c>
      <c r="D1735" s="88" t="s">
        <v>11239</v>
      </c>
      <c r="E1735" s="88">
        <v>2012</v>
      </c>
      <c r="F1735" s="467">
        <v>1700100</v>
      </c>
      <c r="L1735" s="80">
        <v>41232</v>
      </c>
      <c r="M1735" s="74">
        <v>318</v>
      </c>
      <c r="N1735" s="81" t="s">
        <v>2930</v>
      </c>
      <c r="O1735" s="89" t="s">
        <v>3894</v>
      </c>
      <c r="P1735" s="89" t="s">
        <v>10092</v>
      </c>
      <c r="Q1735" s="91" t="s">
        <v>2807</v>
      </c>
      <c r="R1735" s="91" t="s">
        <v>10093</v>
      </c>
      <c r="S1735" s="78" t="s">
        <v>20795</v>
      </c>
      <c r="T1735" s="79">
        <v>1700100</v>
      </c>
      <c r="U1735" s="87"/>
    </row>
    <row r="1736" spans="1:21">
      <c r="A1736" s="87" t="s">
        <v>10029</v>
      </c>
      <c r="B1736" s="87" t="s">
        <v>7359</v>
      </c>
      <c r="C1736" s="87">
        <v>16658634</v>
      </c>
      <c r="D1736" s="88" t="s">
        <v>11239</v>
      </c>
      <c r="E1736" s="88">
        <v>2012</v>
      </c>
      <c r="F1736" s="467">
        <v>1700100</v>
      </c>
      <c r="L1736" s="80">
        <v>41232</v>
      </c>
      <c r="M1736" s="74">
        <v>318</v>
      </c>
      <c r="N1736" s="81" t="s">
        <v>2930</v>
      </c>
      <c r="O1736" s="89" t="s">
        <v>3894</v>
      </c>
      <c r="P1736" s="89" t="s">
        <v>10094</v>
      </c>
      <c r="Q1736" s="91" t="s">
        <v>2807</v>
      </c>
      <c r="R1736" s="91" t="s">
        <v>10095</v>
      </c>
      <c r="S1736" s="78" t="s">
        <v>20795</v>
      </c>
      <c r="T1736" s="79">
        <v>1700100</v>
      </c>
      <c r="U1736" s="87"/>
    </row>
    <row r="1737" spans="1:21">
      <c r="A1737" s="87" t="s">
        <v>10030</v>
      </c>
      <c r="B1737" s="87" t="s">
        <v>7359</v>
      </c>
      <c r="C1737" s="87">
        <v>7308772</v>
      </c>
      <c r="D1737" s="88" t="s">
        <v>11239</v>
      </c>
      <c r="E1737" s="88">
        <v>2012</v>
      </c>
      <c r="F1737" s="467">
        <v>1700100</v>
      </c>
      <c r="L1737" s="80">
        <v>41232</v>
      </c>
      <c r="M1737" s="74">
        <v>318</v>
      </c>
      <c r="N1737" s="81" t="s">
        <v>2930</v>
      </c>
      <c r="O1737" s="89" t="s">
        <v>3894</v>
      </c>
      <c r="P1737" s="89" t="s">
        <v>10096</v>
      </c>
      <c r="Q1737" s="91" t="s">
        <v>2856</v>
      </c>
      <c r="R1737" s="91" t="s">
        <v>10097</v>
      </c>
      <c r="S1737" s="78" t="s">
        <v>20795</v>
      </c>
      <c r="T1737" s="79">
        <v>1700100</v>
      </c>
      <c r="U1737" s="87"/>
    </row>
    <row r="1738" spans="1:21">
      <c r="A1738" s="87" t="s">
        <v>10031</v>
      </c>
      <c r="B1738" s="87" t="s">
        <v>7359</v>
      </c>
      <c r="C1738" s="87">
        <v>10257274</v>
      </c>
      <c r="D1738" s="88" t="s">
        <v>11239</v>
      </c>
      <c r="E1738" s="88">
        <v>2012</v>
      </c>
      <c r="F1738" s="467">
        <v>2550150</v>
      </c>
      <c r="L1738" s="80">
        <v>41232</v>
      </c>
      <c r="M1738" s="74">
        <v>318</v>
      </c>
      <c r="N1738" s="81" t="s">
        <v>2930</v>
      </c>
      <c r="O1738" s="89" t="s">
        <v>3894</v>
      </c>
      <c r="P1738" s="89" t="s">
        <v>10098</v>
      </c>
      <c r="Q1738" s="91" t="s">
        <v>2856</v>
      </c>
      <c r="R1738" s="91" t="s">
        <v>10099</v>
      </c>
      <c r="S1738" s="78" t="s">
        <v>20795</v>
      </c>
      <c r="T1738" s="79">
        <v>2550150</v>
      </c>
      <c r="U1738" s="87"/>
    </row>
    <row r="1739" spans="1:21">
      <c r="A1739" s="87" t="s">
        <v>9214</v>
      </c>
      <c r="B1739" s="87" t="s">
        <v>7359</v>
      </c>
      <c r="C1739" s="87">
        <v>51705449</v>
      </c>
      <c r="D1739" s="88" t="s">
        <v>11239</v>
      </c>
      <c r="E1739" s="88">
        <v>2012</v>
      </c>
      <c r="F1739" s="467">
        <v>850050</v>
      </c>
      <c r="L1739" s="80">
        <v>41232</v>
      </c>
      <c r="M1739" s="74">
        <v>318</v>
      </c>
      <c r="N1739" s="81" t="s">
        <v>2930</v>
      </c>
      <c r="O1739" s="89" t="s">
        <v>3894</v>
      </c>
      <c r="P1739" s="89" t="s">
        <v>9274</v>
      </c>
      <c r="Q1739" s="91" t="s">
        <v>2856</v>
      </c>
      <c r="R1739" s="91" t="s">
        <v>3362</v>
      </c>
      <c r="S1739" s="78" t="s">
        <v>20795</v>
      </c>
      <c r="T1739" s="79">
        <v>850050</v>
      </c>
      <c r="U1739" s="87"/>
    </row>
    <row r="1740" spans="1:21">
      <c r="A1740" s="87" t="s">
        <v>4021</v>
      </c>
      <c r="B1740" s="87" t="s">
        <v>7359</v>
      </c>
      <c r="C1740" s="87">
        <v>31273343</v>
      </c>
      <c r="D1740" s="88" t="s">
        <v>11239</v>
      </c>
      <c r="E1740" s="88">
        <v>2012</v>
      </c>
      <c r="F1740" s="467">
        <v>2205000</v>
      </c>
      <c r="L1740" s="80">
        <v>41232</v>
      </c>
      <c r="M1740" s="74">
        <v>318</v>
      </c>
      <c r="N1740" s="81" t="s">
        <v>2930</v>
      </c>
      <c r="O1740" s="89" t="s">
        <v>3894</v>
      </c>
      <c r="P1740" s="89">
        <v>26502983449</v>
      </c>
      <c r="Q1740" s="91" t="s">
        <v>2811</v>
      </c>
      <c r="R1740" s="91" t="s">
        <v>10100</v>
      </c>
      <c r="S1740" s="78" t="s">
        <v>20795</v>
      </c>
      <c r="T1740" s="79">
        <v>2205000</v>
      </c>
      <c r="U1740" s="87"/>
    </row>
    <row r="1741" spans="1:21">
      <c r="A1741" s="87" t="s">
        <v>10032</v>
      </c>
      <c r="B1741" s="87" t="s">
        <v>7359</v>
      </c>
      <c r="C1741" s="87">
        <v>71584869</v>
      </c>
      <c r="D1741" s="88" t="s">
        <v>11239</v>
      </c>
      <c r="E1741" s="88">
        <v>2012</v>
      </c>
      <c r="F1741" s="467">
        <v>1700100</v>
      </c>
      <c r="L1741" s="80">
        <v>41232</v>
      </c>
      <c r="M1741" s="74">
        <v>318</v>
      </c>
      <c r="N1741" s="81" t="s">
        <v>2930</v>
      </c>
      <c r="O1741" s="89" t="s">
        <v>3894</v>
      </c>
      <c r="P1741" s="89" t="s">
        <v>9477</v>
      </c>
      <c r="Q1741" s="91" t="s">
        <v>2807</v>
      </c>
      <c r="R1741" s="91" t="s">
        <v>9478</v>
      </c>
      <c r="S1741" s="78" t="s">
        <v>20795</v>
      </c>
      <c r="T1741" s="79">
        <v>1700100</v>
      </c>
      <c r="U1741" s="87"/>
    </row>
    <row r="1742" spans="1:21">
      <c r="A1742" s="87" t="s">
        <v>3317</v>
      </c>
      <c r="B1742" s="87" t="s">
        <v>7359</v>
      </c>
      <c r="C1742" s="87">
        <v>66701947</v>
      </c>
      <c r="D1742" s="88" t="s">
        <v>11239</v>
      </c>
      <c r="E1742" s="88">
        <v>2012</v>
      </c>
      <c r="F1742" s="467">
        <v>2205000</v>
      </c>
      <c r="L1742" s="80">
        <v>41232</v>
      </c>
      <c r="M1742" s="74">
        <v>318</v>
      </c>
      <c r="N1742" s="81" t="s">
        <v>2930</v>
      </c>
      <c r="O1742" s="89" t="s">
        <v>3894</v>
      </c>
      <c r="P1742" s="89" t="s">
        <v>3377</v>
      </c>
      <c r="Q1742" s="91" t="s">
        <v>2856</v>
      </c>
      <c r="R1742" s="91" t="s">
        <v>9879</v>
      </c>
      <c r="S1742" s="78" t="s">
        <v>20795</v>
      </c>
      <c r="T1742" s="79">
        <v>2205000</v>
      </c>
      <c r="U1742" s="87"/>
    </row>
    <row r="1743" spans="1:21">
      <c r="A1743" s="87" t="s">
        <v>10033</v>
      </c>
      <c r="B1743" s="87" t="s">
        <v>7359</v>
      </c>
      <c r="C1743" s="87">
        <v>31212595</v>
      </c>
      <c r="D1743" s="88" t="s">
        <v>11239</v>
      </c>
      <c r="E1743" s="88">
        <v>2012</v>
      </c>
      <c r="F1743" s="467">
        <v>1700100</v>
      </c>
      <c r="L1743" s="80">
        <v>41232</v>
      </c>
      <c r="M1743" s="74">
        <v>318</v>
      </c>
      <c r="N1743" s="81" t="s">
        <v>2930</v>
      </c>
      <c r="O1743" s="89" t="s">
        <v>2850</v>
      </c>
      <c r="P1743" s="89" t="s">
        <v>10101</v>
      </c>
      <c r="Q1743" s="91" t="s">
        <v>2807</v>
      </c>
      <c r="R1743" s="91" t="s">
        <v>5028</v>
      </c>
      <c r="S1743" s="78" t="s">
        <v>20795</v>
      </c>
      <c r="T1743" s="79">
        <v>1700100</v>
      </c>
      <c r="U1743" s="87"/>
    </row>
    <row r="1744" spans="1:21">
      <c r="A1744" s="87" t="s">
        <v>8855</v>
      </c>
      <c r="B1744" s="87" t="s">
        <v>7359</v>
      </c>
      <c r="C1744" s="87">
        <v>13488639</v>
      </c>
      <c r="D1744" s="88" t="s">
        <v>11239</v>
      </c>
      <c r="E1744" s="88">
        <v>2012</v>
      </c>
      <c r="F1744" s="467">
        <v>1700100</v>
      </c>
      <c r="L1744" s="80">
        <v>41232</v>
      </c>
      <c r="M1744" s="74">
        <v>318</v>
      </c>
      <c r="N1744" s="81" t="s">
        <v>2930</v>
      </c>
      <c r="O1744" s="89" t="s">
        <v>2850</v>
      </c>
      <c r="P1744" s="89">
        <v>201032885</v>
      </c>
      <c r="Q1744" s="91" t="s">
        <v>9247</v>
      </c>
      <c r="R1744" s="91" t="s">
        <v>6418</v>
      </c>
      <c r="S1744" s="78" t="s">
        <v>20795</v>
      </c>
      <c r="T1744" s="79">
        <v>1700100</v>
      </c>
      <c r="U1744" s="87"/>
    </row>
    <row r="1745" spans="1:21">
      <c r="A1745" s="87" t="s">
        <v>10034</v>
      </c>
      <c r="B1745" s="87" t="s">
        <v>7359</v>
      </c>
      <c r="C1745" s="87">
        <v>80769206</v>
      </c>
      <c r="D1745" s="88" t="s">
        <v>11239</v>
      </c>
      <c r="E1745" s="88">
        <v>2012</v>
      </c>
      <c r="F1745" s="467">
        <v>735000</v>
      </c>
      <c r="L1745" s="80">
        <v>41232</v>
      </c>
      <c r="M1745" s="74">
        <v>318</v>
      </c>
      <c r="N1745" s="81" t="s">
        <v>2930</v>
      </c>
      <c r="O1745" s="89" t="s">
        <v>3894</v>
      </c>
      <c r="P1745" s="89" t="s">
        <v>7952</v>
      </c>
      <c r="Q1745" s="91" t="s">
        <v>2807</v>
      </c>
      <c r="R1745" s="91" t="s">
        <v>7953</v>
      </c>
      <c r="S1745" s="78" t="s">
        <v>20795</v>
      </c>
      <c r="T1745" s="79">
        <v>735000</v>
      </c>
      <c r="U1745" s="87"/>
    </row>
    <row r="1746" spans="1:21">
      <c r="A1746" s="87" t="s">
        <v>10035</v>
      </c>
      <c r="B1746" s="87" t="s">
        <v>7359</v>
      </c>
      <c r="C1746" s="87">
        <v>52441315</v>
      </c>
      <c r="D1746" s="88" t="s">
        <v>11239</v>
      </c>
      <c r="E1746" s="88">
        <v>2012</v>
      </c>
      <c r="F1746" s="467">
        <v>1700100</v>
      </c>
      <c r="L1746" s="80">
        <v>41232</v>
      </c>
      <c r="M1746" s="74">
        <v>318</v>
      </c>
      <c r="N1746" s="81" t="s">
        <v>2930</v>
      </c>
      <c r="O1746" s="89" t="s">
        <v>3894</v>
      </c>
      <c r="P1746" s="89" t="s">
        <v>10102</v>
      </c>
      <c r="Q1746" s="91" t="s">
        <v>2856</v>
      </c>
      <c r="R1746" s="91" t="s">
        <v>10103</v>
      </c>
      <c r="S1746" s="78" t="s">
        <v>20795</v>
      </c>
      <c r="T1746" s="79">
        <v>1700100</v>
      </c>
      <c r="U1746" s="87"/>
    </row>
    <row r="1747" spans="1:21">
      <c r="A1747" s="87" t="s">
        <v>9218</v>
      </c>
      <c r="B1747" s="87" t="s">
        <v>7359</v>
      </c>
      <c r="C1747" s="87">
        <v>51696158</v>
      </c>
      <c r="D1747" s="88" t="s">
        <v>11239</v>
      </c>
      <c r="E1747" s="88">
        <v>2012</v>
      </c>
      <c r="F1747" s="467">
        <v>1700100</v>
      </c>
      <c r="L1747" s="80">
        <v>41232</v>
      </c>
      <c r="M1747" s="74">
        <v>318</v>
      </c>
      <c r="N1747" s="81" t="s">
        <v>2930</v>
      </c>
      <c r="O1747" s="89" t="s">
        <v>3894</v>
      </c>
      <c r="P1747" s="89" t="s">
        <v>9281</v>
      </c>
      <c r="Q1747" s="91" t="s">
        <v>2856</v>
      </c>
      <c r="R1747" s="91" t="s">
        <v>9282</v>
      </c>
      <c r="S1747" s="78" t="s">
        <v>20795</v>
      </c>
      <c r="T1747" s="79">
        <v>1700100</v>
      </c>
      <c r="U1747" s="87"/>
    </row>
    <row r="1748" spans="1:21">
      <c r="A1748" s="87" t="s">
        <v>10036</v>
      </c>
      <c r="B1748" s="87" t="s">
        <v>7359</v>
      </c>
      <c r="C1748" s="87">
        <v>52145469</v>
      </c>
      <c r="D1748" s="88" t="s">
        <v>11239</v>
      </c>
      <c r="E1748" s="88">
        <v>2012</v>
      </c>
      <c r="F1748" s="467">
        <v>1700100</v>
      </c>
      <c r="L1748" s="80">
        <v>41232</v>
      </c>
      <c r="M1748" s="74">
        <v>318</v>
      </c>
      <c r="N1748" s="81" t="s">
        <v>2930</v>
      </c>
      <c r="O1748" s="89" t="s">
        <v>3894</v>
      </c>
      <c r="P1748" s="89" t="s">
        <v>10104</v>
      </c>
      <c r="Q1748" s="91" t="s">
        <v>2856</v>
      </c>
      <c r="R1748" s="91" t="s">
        <v>10105</v>
      </c>
      <c r="S1748" s="78" t="s">
        <v>20795</v>
      </c>
      <c r="T1748" s="79">
        <v>1700100</v>
      </c>
      <c r="U1748" s="87"/>
    </row>
    <row r="1749" spans="1:21">
      <c r="A1749" s="87" t="s">
        <v>10037</v>
      </c>
      <c r="B1749" s="87" t="s">
        <v>7359</v>
      </c>
      <c r="C1749" s="87">
        <v>19381551</v>
      </c>
      <c r="D1749" s="88" t="s">
        <v>11239</v>
      </c>
      <c r="E1749" s="88">
        <v>2012</v>
      </c>
      <c r="F1749" s="467">
        <v>2550150</v>
      </c>
      <c r="L1749" s="80">
        <v>41232</v>
      </c>
      <c r="M1749" s="74">
        <v>318</v>
      </c>
      <c r="N1749" s="81" t="s">
        <v>2930</v>
      </c>
      <c r="O1749" s="89" t="s">
        <v>3894</v>
      </c>
      <c r="P1749" s="89" t="s">
        <v>9894</v>
      </c>
      <c r="Q1749" s="91" t="s">
        <v>2807</v>
      </c>
      <c r="R1749" s="91" t="s">
        <v>10106</v>
      </c>
      <c r="S1749" s="78" t="s">
        <v>20795</v>
      </c>
      <c r="T1749" s="79">
        <v>2550150</v>
      </c>
      <c r="U1749" s="87"/>
    </row>
    <row r="1750" spans="1:21">
      <c r="A1750" s="87" t="s">
        <v>10038</v>
      </c>
      <c r="B1750" s="87" t="s">
        <v>7359</v>
      </c>
      <c r="C1750" s="87">
        <v>32790000</v>
      </c>
      <c r="D1750" s="88" t="s">
        <v>11239</v>
      </c>
      <c r="E1750" s="88">
        <v>2012</v>
      </c>
      <c r="F1750" s="467">
        <v>735000</v>
      </c>
      <c r="L1750" s="80">
        <v>41232</v>
      </c>
      <c r="M1750" s="74">
        <v>318</v>
      </c>
      <c r="N1750" s="81" t="s">
        <v>2930</v>
      </c>
      <c r="O1750" s="89" t="s">
        <v>3894</v>
      </c>
      <c r="P1750" s="89" t="s">
        <v>7954</v>
      </c>
      <c r="Q1750" s="91" t="s">
        <v>2856</v>
      </c>
      <c r="R1750" s="91" t="s">
        <v>7955</v>
      </c>
      <c r="S1750" s="78" t="s">
        <v>20795</v>
      </c>
      <c r="T1750" s="79">
        <v>735000</v>
      </c>
      <c r="U1750" s="87"/>
    </row>
    <row r="1751" spans="1:21">
      <c r="A1751" s="87" t="s">
        <v>10039</v>
      </c>
      <c r="B1751" s="87" t="s">
        <v>7359</v>
      </c>
      <c r="C1751" s="87">
        <v>9523173</v>
      </c>
      <c r="D1751" s="88" t="s">
        <v>11239</v>
      </c>
      <c r="E1751" s="88">
        <v>2012</v>
      </c>
      <c r="F1751" s="467">
        <v>1700100</v>
      </c>
      <c r="L1751" s="80">
        <v>41232</v>
      </c>
      <c r="M1751" s="74">
        <v>318</v>
      </c>
      <c r="N1751" s="81" t="s">
        <v>2930</v>
      </c>
      <c r="O1751" s="89" t="s">
        <v>3894</v>
      </c>
      <c r="P1751" s="89" t="s">
        <v>10107</v>
      </c>
      <c r="Q1751" s="91" t="s">
        <v>9247</v>
      </c>
      <c r="R1751" s="91" t="s">
        <v>10108</v>
      </c>
      <c r="S1751" s="78" t="s">
        <v>20795</v>
      </c>
      <c r="T1751" s="79">
        <v>1700100</v>
      </c>
      <c r="U1751" s="87"/>
    </row>
    <row r="1752" spans="1:21">
      <c r="A1752" s="87" t="s">
        <v>4027</v>
      </c>
      <c r="B1752" s="87" t="s">
        <v>7359</v>
      </c>
      <c r="C1752" s="87">
        <v>70163097</v>
      </c>
      <c r="D1752" s="88" t="s">
        <v>11239</v>
      </c>
      <c r="E1752" s="88">
        <v>2012</v>
      </c>
      <c r="F1752" s="467">
        <v>1700100</v>
      </c>
      <c r="L1752" s="80">
        <v>41232</v>
      </c>
      <c r="M1752" s="74">
        <v>318</v>
      </c>
      <c r="N1752" s="81" t="s">
        <v>2930</v>
      </c>
      <c r="O1752" s="89" t="s">
        <v>3894</v>
      </c>
      <c r="P1752" s="89" t="s">
        <v>6802</v>
      </c>
      <c r="Q1752" s="91" t="s">
        <v>2807</v>
      </c>
      <c r="R1752" s="91" t="s">
        <v>4103</v>
      </c>
      <c r="S1752" s="78" t="s">
        <v>20795</v>
      </c>
      <c r="T1752" s="79">
        <v>1700100</v>
      </c>
      <c r="U1752" s="87"/>
    </row>
    <row r="1753" spans="1:21">
      <c r="A1753" s="87" t="s">
        <v>10040</v>
      </c>
      <c r="B1753" s="87" t="s">
        <v>7359</v>
      </c>
      <c r="C1753" s="87">
        <v>73152521</v>
      </c>
      <c r="D1753" s="88" t="s">
        <v>11239</v>
      </c>
      <c r="E1753" s="88">
        <v>2012</v>
      </c>
      <c r="F1753" s="467">
        <v>1700100</v>
      </c>
      <c r="L1753" s="80">
        <v>41232</v>
      </c>
      <c r="M1753" s="74">
        <v>318</v>
      </c>
      <c r="N1753" s="81" t="s">
        <v>2930</v>
      </c>
      <c r="O1753" s="89" t="s">
        <v>3894</v>
      </c>
      <c r="P1753" s="89" t="s">
        <v>10109</v>
      </c>
      <c r="Q1753" s="91" t="s">
        <v>2807</v>
      </c>
      <c r="R1753" s="91" t="s">
        <v>10110</v>
      </c>
      <c r="S1753" s="78" t="s">
        <v>20795</v>
      </c>
      <c r="T1753" s="79">
        <v>1700100</v>
      </c>
      <c r="U1753" s="87"/>
    </row>
    <row r="1754" spans="1:21">
      <c r="A1754" s="87" t="s">
        <v>10041</v>
      </c>
      <c r="B1754" s="87" t="s">
        <v>7359</v>
      </c>
      <c r="C1754" s="87">
        <v>6753658</v>
      </c>
      <c r="D1754" s="88" t="s">
        <v>11239</v>
      </c>
      <c r="E1754" s="88">
        <v>2012</v>
      </c>
      <c r="F1754" s="467">
        <v>3400200</v>
      </c>
      <c r="L1754" s="80">
        <v>41232</v>
      </c>
      <c r="M1754" s="74">
        <v>318</v>
      </c>
      <c r="N1754" s="81" t="s">
        <v>2930</v>
      </c>
      <c r="O1754" s="89" t="s">
        <v>3894</v>
      </c>
      <c r="P1754" s="89" t="s">
        <v>9909</v>
      </c>
      <c r="Q1754" s="91" t="s">
        <v>2811</v>
      </c>
      <c r="R1754" s="91" t="s">
        <v>9910</v>
      </c>
      <c r="S1754" s="78" t="s">
        <v>20795</v>
      </c>
      <c r="T1754" s="79">
        <v>3400200</v>
      </c>
      <c r="U1754" s="87"/>
    </row>
    <row r="1755" spans="1:21">
      <c r="A1755" s="87" t="s">
        <v>10042</v>
      </c>
      <c r="B1755" s="87" t="s">
        <v>7359</v>
      </c>
      <c r="C1755" s="87">
        <v>14201546</v>
      </c>
      <c r="D1755" s="88" t="s">
        <v>11239</v>
      </c>
      <c r="E1755" s="88">
        <v>2012</v>
      </c>
      <c r="F1755" s="467">
        <v>1700100</v>
      </c>
      <c r="L1755" s="80">
        <v>41232</v>
      </c>
      <c r="M1755" s="74">
        <v>318</v>
      </c>
      <c r="N1755" s="81" t="s">
        <v>2930</v>
      </c>
      <c r="O1755" s="89" t="s">
        <v>3894</v>
      </c>
      <c r="P1755" s="89" t="s">
        <v>10111</v>
      </c>
      <c r="Q1755" s="91" t="s">
        <v>2807</v>
      </c>
      <c r="R1755" s="91" t="s">
        <v>10112</v>
      </c>
      <c r="S1755" s="78" t="s">
        <v>20795</v>
      </c>
      <c r="T1755" s="79">
        <v>1700100</v>
      </c>
      <c r="U1755" s="87"/>
    </row>
    <row r="1756" spans="1:21">
      <c r="A1756" s="87" t="s">
        <v>10043</v>
      </c>
      <c r="B1756" s="87" t="s">
        <v>7359</v>
      </c>
      <c r="C1756" s="87">
        <v>1032385251</v>
      </c>
      <c r="D1756" s="88" t="s">
        <v>11239</v>
      </c>
      <c r="E1756" s="88">
        <v>2012</v>
      </c>
      <c r="F1756" s="467">
        <v>1700100</v>
      </c>
      <c r="L1756" s="80">
        <v>41232</v>
      </c>
      <c r="M1756" s="74">
        <v>318</v>
      </c>
      <c r="N1756" s="81" t="s">
        <v>2930</v>
      </c>
      <c r="O1756" s="89" t="s">
        <v>3894</v>
      </c>
      <c r="P1756" s="89" t="s">
        <v>10113</v>
      </c>
      <c r="Q1756" s="91" t="s">
        <v>2856</v>
      </c>
      <c r="R1756" s="91" t="s">
        <v>10114</v>
      </c>
      <c r="S1756" s="78" t="s">
        <v>20795</v>
      </c>
      <c r="T1756" s="79">
        <v>1700100</v>
      </c>
      <c r="U1756" s="87"/>
    </row>
    <row r="1757" spans="1:21">
      <c r="A1757" s="87" t="s">
        <v>10044</v>
      </c>
      <c r="B1757" s="87" t="s">
        <v>7359</v>
      </c>
      <c r="C1757" s="87">
        <v>93376119</v>
      </c>
      <c r="D1757" s="88" t="s">
        <v>11239</v>
      </c>
      <c r="E1757" s="88">
        <v>2012</v>
      </c>
      <c r="F1757" s="467">
        <v>1700100</v>
      </c>
      <c r="L1757" s="80">
        <v>41232</v>
      </c>
      <c r="M1757" s="74">
        <v>318</v>
      </c>
      <c r="N1757" s="81" t="s">
        <v>2930</v>
      </c>
      <c r="O1757" s="89" t="s">
        <v>3894</v>
      </c>
      <c r="P1757" s="89" t="s">
        <v>10115</v>
      </c>
      <c r="Q1757" s="91" t="s">
        <v>2807</v>
      </c>
      <c r="R1757" s="91" t="s">
        <v>10116</v>
      </c>
      <c r="S1757" s="78" t="s">
        <v>20795</v>
      </c>
      <c r="T1757" s="79">
        <v>1700100</v>
      </c>
      <c r="U1757" s="87"/>
    </row>
    <row r="1758" spans="1:21">
      <c r="A1758" s="87" t="s">
        <v>10045</v>
      </c>
      <c r="B1758" s="87" t="s">
        <v>7359</v>
      </c>
      <c r="C1758" s="87">
        <v>14235369</v>
      </c>
      <c r="D1758" s="88" t="s">
        <v>11239</v>
      </c>
      <c r="E1758" s="88">
        <v>2012</v>
      </c>
      <c r="F1758" s="467">
        <v>2550150</v>
      </c>
      <c r="L1758" s="80">
        <v>41232</v>
      </c>
      <c r="M1758" s="74">
        <v>318</v>
      </c>
      <c r="N1758" s="81" t="s">
        <v>2930</v>
      </c>
      <c r="O1758" s="89" t="s">
        <v>3894</v>
      </c>
      <c r="P1758" s="89" t="s">
        <v>10117</v>
      </c>
      <c r="Q1758" s="91" t="s">
        <v>2964</v>
      </c>
      <c r="R1758" s="91" t="s">
        <v>10118</v>
      </c>
      <c r="S1758" s="78" t="s">
        <v>20795</v>
      </c>
      <c r="T1758" s="79">
        <v>2550150</v>
      </c>
      <c r="U1758" s="87"/>
    </row>
    <row r="1759" spans="1:21">
      <c r="A1759" s="87" t="s">
        <v>9784</v>
      </c>
      <c r="B1759" s="87" t="s">
        <v>7359</v>
      </c>
      <c r="C1759" s="87">
        <v>52106158</v>
      </c>
      <c r="D1759" s="88" t="s">
        <v>11239</v>
      </c>
      <c r="E1759" s="88">
        <v>2012</v>
      </c>
      <c r="F1759" s="467">
        <v>1700100</v>
      </c>
      <c r="L1759" s="80">
        <v>41232</v>
      </c>
      <c r="M1759" s="74">
        <v>318</v>
      </c>
      <c r="N1759" s="81" t="s">
        <v>2930</v>
      </c>
      <c r="O1759" s="89" t="s">
        <v>3894</v>
      </c>
      <c r="P1759" s="89" t="s">
        <v>9919</v>
      </c>
      <c r="Q1759" s="91" t="s">
        <v>2811</v>
      </c>
      <c r="R1759" s="91" t="s">
        <v>10119</v>
      </c>
      <c r="S1759" s="78" t="s">
        <v>20795</v>
      </c>
      <c r="T1759" s="79">
        <v>1700100</v>
      </c>
      <c r="U1759" s="87"/>
    </row>
    <row r="1760" spans="1:21">
      <c r="A1760" s="87" t="s">
        <v>9785</v>
      </c>
      <c r="B1760" s="87" t="s">
        <v>7359</v>
      </c>
      <c r="C1760" s="87">
        <v>52265336</v>
      </c>
      <c r="D1760" s="88" t="s">
        <v>11239</v>
      </c>
      <c r="E1760" s="88">
        <v>2012</v>
      </c>
      <c r="F1760" s="467">
        <v>850050</v>
      </c>
      <c r="L1760" s="80">
        <v>41232</v>
      </c>
      <c r="M1760" s="74">
        <v>318</v>
      </c>
      <c r="N1760" s="81" t="s">
        <v>2930</v>
      </c>
      <c r="O1760" s="89" t="s">
        <v>2850</v>
      </c>
      <c r="P1760" s="89" t="s">
        <v>9921</v>
      </c>
      <c r="Q1760" s="91" t="s">
        <v>8562</v>
      </c>
      <c r="R1760" s="91" t="s">
        <v>9922</v>
      </c>
      <c r="S1760" s="78" t="s">
        <v>20795</v>
      </c>
      <c r="T1760" s="79">
        <v>850050</v>
      </c>
      <c r="U1760" s="87"/>
    </row>
    <row r="1761" spans="1:21">
      <c r="A1761" s="87" t="s">
        <v>9786</v>
      </c>
      <c r="B1761" s="87" t="s">
        <v>7359</v>
      </c>
      <c r="C1761" s="87">
        <v>12135943</v>
      </c>
      <c r="D1761" s="88" t="s">
        <v>11239</v>
      </c>
      <c r="E1761" s="88">
        <v>2012</v>
      </c>
      <c r="F1761" s="467">
        <v>1700100</v>
      </c>
      <c r="L1761" s="80">
        <v>41232</v>
      </c>
      <c r="M1761" s="74">
        <v>318</v>
      </c>
      <c r="N1761" s="81" t="s">
        <v>2930</v>
      </c>
      <c r="O1761" s="89" t="s">
        <v>3894</v>
      </c>
      <c r="P1761" s="89" t="s">
        <v>9923</v>
      </c>
      <c r="Q1761" s="91" t="s">
        <v>2856</v>
      </c>
      <c r="R1761" s="91" t="s">
        <v>3391</v>
      </c>
      <c r="S1761" s="78" t="s">
        <v>20795</v>
      </c>
      <c r="T1761" s="79">
        <v>1700100</v>
      </c>
      <c r="U1761" s="87"/>
    </row>
    <row r="1762" spans="1:21">
      <c r="A1762" s="87" t="s">
        <v>10046</v>
      </c>
      <c r="B1762" s="87" t="s">
        <v>7359</v>
      </c>
      <c r="C1762" s="87">
        <v>52375401</v>
      </c>
      <c r="D1762" s="88" t="s">
        <v>11239</v>
      </c>
      <c r="E1762" s="88">
        <v>2012</v>
      </c>
      <c r="F1762" s="467">
        <v>2205000</v>
      </c>
      <c r="L1762" s="80">
        <v>41232</v>
      </c>
      <c r="M1762" s="74">
        <v>318</v>
      </c>
      <c r="N1762" s="81" t="s">
        <v>2930</v>
      </c>
      <c r="O1762" s="89" t="s">
        <v>3894</v>
      </c>
      <c r="P1762" s="89" t="s">
        <v>10120</v>
      </c>
      <c r="Q1762" s="91" t="s">
        <v>2856</v>
      </c>
      <c r="R1762" s="91" t="s">
        <v>10121</v>
      </c>
      <c r="S1762" s="78" t="s">
        <v>20795</v>
      </c>
      <c r="T1762" s="79">
        <v>2205000</v>
      </c>
      <c r="U1762" s="87"/>
    </row>
    <row r="1763" spans="1:21">
      <c r="A1763" s="87" t="s">
        <v>10122</v>
      </c>
      <c r="B1763" s="87" t="s">
        <v>10123</v>
      </c>
      <c r="C1763" s="87">
        <v>34561870</v>
      </c>
      <c r="D1763" s="88">
        <v>186</v>
      </c>
      <c r="E1763" s="88">
        <v>2012</v>
      </c>
      <c r="F1763" s="467">
        <v>980000</v>
      </c>
      <c r="L1763" s="80">
        <v>41234</v>
      </c>
      <c r="M1763" s="74">
        <v>320</v>
      </c>
      <c r="N1763" s="81" t="s">
        <v>2930</v>
      </c>
      <c r="O1763" s="89" t="s">
        <v>3894</v>
      </c>
      <c r="P1763" s="89" t="s">
        <v>10152</v>
      </c>
      <c r="Q1763" s="91" t="s">
        <v>2807</v>
      </c>
      <c r="R1763" s="91" t="s">
        <v>10153</v>
      </c>
      <c r="S1763" s="78" t="s">
        <v>20793</v>
      </c>
      <c r="T1763" s="79">
        <v>980000</v>
      </c>
      <c r="U1763" s="87"/>
    </row>
    <row r="1764" spans="1:21">
      <c r="A1764" s="87" t="s">
        <v>10124</v>
      </c>
      <c r="B1764" s="87" t="s">
        <v>10123</v>
      </c>
      <c r="C1764" s="87">
        <v>15349797</v>
      </c>
      <c r="D1764" s="88">
        <v>186</v>
      </c>
      <c r="E1764" s="88">
        <v>2012</v>
      </c>
      <c r="F1764" s="467">
        <v>245000</v>
      </c>
      <c r="L1764" s="80">
        <v>41234</v>
      </c>
      <c r="M1764" s="74">
        <v>320</v>
      </c>
      <c r="N1764" s="81" t="s">
        <v>2930</v>
      </c>
      <c r="O1764" s="89" t="s">
        <v>3894</v>
      </c>
      <c r="P1764" s="89" t="s">
        <v>10154</v>
      </c>
      <c r="Q1764" s="91" t="s">
        <v>2807</v>
      </c>
      <c r="R1764" s="91" t="s">
        <v>10155</v>
      </c>
      <c r="S1764" s="78" t="s">
        <v>20793</v>
      </c>
      <c r="T1764" s="79">
        <v>245000</v>
      </c>
      <c r="U1764" s="87"/>
    </row>
    <row r="1765" spans="1:21">
      <c r="A1765" s="87" t="s">
        <v>10125</v>
      </c>
      <c r="B1765" s="87" t="s">
        <v>2779</v>
      </c>
      <c r="C1765" s="87">
        <v>79054487</v>
      </c>
      <c r="D1765" s="88">
        <v>186</v>
      </c>
      <c r="E1765" s="88">
        <v>2012</v>
      </c>
      <c r="F1765" s="467">
        <v>245000</v>
      </c>
      <c r="L1765" s="80">
        <v>41234</v>
      </c>
      <c r="M1765" s="74">
        <v>320</v>
      </c>
      <c r="N1765" s="81" t="s">
        <v>2930</v>
      </c>
      <c r="O1765" s="89" t="s">
        <v>3894</v>
      </c>
      <c r="P1765" s="89" t="s">
        <v>10156</v>
      </c>
      <c r="Q1765" s="91" t="s">
        <v>2888</v>
      </c>
      <c r="R1765" s="91" t="s">
        <v>10157</v>
      </c>
      <c r="S1765" s="78" t="s">
        <v>20793</v>
      </c>
      <c r="T1765" s="79">
        <v>245000</v>
      </c>
      <c r="U1765" s="87"/>
    </row>
    <row r="1766" spans="1:21">
      <c r="A1766" s="87" t="s">
        <v>10126</v>
      </c>
      <c r="B1766" s="87" t="s">
        <v>10123</v>
      </c>
      <c r="C1766" s="87">
        <v>7687756</v>
      </c>
      <c r="D1766" s="88">
        <v>186</v>
      </c>
      <c r="E1766" s="88">
        <v>2012</v>
      </c>
      <c r="F1766" s="467">
        <v>1225000</v>
      </c>
      <c r="L1766" s="80">
        <v>41234</v>
      </c>
      <c r="M1766" s="74">
        <v>320</v>
      </c>
      <c r="N1766" s="81" t="s">
        <v>2930</v>
      </c>
      <c r="O1766" s="89" t="s">
        <v>3894</v>
      </c>
      <c r="P1766" s="89" t="s">
        <v>10158</v>
      </c>
      <c r="Q1766" s="91" t="s">
        <v>2856</v>
      </c>
      <c r="R1766" s="91" t="s">
        <v>10159</v>
      </c>
      <c r="S1766" s="78" t="s">
        <v>20793</v>
      </c>
      <c r="T1766" s="79">
        <v>1225000</v>
      </c>
      <c r="U1766" s="87"/>
    </row>
    <row r="1767" spans="1:21">
      <c r="A1767" s="87" t="s">
        <v>10127</v>
      </c>
      <c r="B1767" s="87" t="s">
        <v>10123</v>
      </c>
      <c r="C1767" s="87">
        <v>80417160</v>
      </c>
      <c r="D1767" s="88">
        <v>186</v>
      </c>
      <c r="E1767" s="88">
        <v>2012</v>
      </c>
      <c r="F1767" s="467">
        <v>1225000</v>
      </c>
      <c r="L1767" s="80">
        <v>41234</v>
      </c>
      <c r="M1767" s="74">
        <v>320</v>
      </c>
      <c r="N1767" s="81" t="s">
        <v>2930</v>
      </c>
      <c r="O1767" s="89" t="s">
        <v>2850</v>
      </c>
      <c r="P1767" s="89" t="s">
        <v>10160</v>
      </c>
      <c r="Q1767" s="91" t="s">
        <v>8562</v>
      </c>
      <c r="R1767" s="91" t="s">
        <v>10161</v>
      </c>
      <c r="S1767" s="78" t="s">
        <v>20793</v>
      </c>
      <c r="T1767" s="79">
        <v>1225000</v>
      </c>
      <c r="U1767" s="87"/>
    </row>
    <row r="1768" spans="1:21">
      <c r="A1768" s="87" t="s">
        <v>8087</v>
      </c>
      <c r="B1768" s="87" t="s">
        <v>10123</v>
      </c>
      <c r="C1768" s="87">
        <v>79794466</v>
      </c>
      <c r="D1768" s="88">
        <v>186</v>
      </c>
      <c r="E1768" s="88">
        <v>2012</v>
      </c>
      <c r="F1768" s="467">
        <v>245000</v>
      </c>
      <c r="L1768" s="80">
        <v>41234</v>
      </c>
      <c r="M1768" s="74">
        <v>320</v>
      </c>
      <c r="N1768" s="81" t="s">
        <v>2930</v>
      </c>
      <c r="O1768" s="89" t="s">
        <v>3894</v>
      </c>
      <c r="P1768" s="89" t="s">
        <v>10162</v>
      </c>
      <c r="Q1768" s="91" t="s">
        <v>2807</v>
      </c>
      <c r="R1768" s="91" t="s">
        <v>10163</v>
      </c>
      <c r="S1768" s="78" t="s">
        <v>20793</v>
      </c>
      <c r="T1768" s="79">
        <v>245000</v>
      </c>
      <c r="U1768" s="87"/>
    </row>
    <row r="1769" spans="1:21">
      <c r="A1769" s="87" t="s">
        <v>4880</v>
      </c>
      <c r="B1769" s="87" t="s">
        <v>10123</v>
      </c>
      <c r="C1769" s="87">
        <v>79151734</v>
      </c>
      <c r="D1769" s="88">
        <v>186</v>
      </c>
      <c r="E1769" s="88">
        <v>2012</v>
      </c>
      <c r="F1769" s="467">
        <v>980000</v>
      </c>
      <c r="L1769" s="80">
        <v>41234</v>
      </c>
      <c r="M1769" s="74">
        <v>320</v>
      </c>
      <c r="N1769" s="81" t="s">
        <v>2930</v>
      </c>
      <c r="O1769" s="89" t="s">
        <v>3894</v>
      </c>
      <c r="P1769" s="89" t="s">
        <v>4907</v>
      </c>
      <c r="Q1769" s="91" t="s">
        <v>2807</v>
      </c>
      <c r="R1769" s="91" t="s">
        <v>4925</v>
      </c>
      <c r="S1769" s="78" t="s">
        <v>20793</v>
      </c>
      <c r="T1769" s="79">
        <v>980000</v>
      </c>
      <c r="U1769" s="87"/>
    </row>
    <row r="1770" spans="1:21">
      <c r="A1770" s="87" t="s">
        <v>10128</v>
      </c>
      <c r="B1770" s="87" t="s">
        <v>10123</v>
      </c>
      <c r="C1770" s="87">
        <v>51918872</v>
      </c>
      <c r="D1770" s="88">
        <v>186</v>
      </c>
      <c r="E1770" s="88">
        <v>2012</v>
      </c>
      <c r="F1770" s="467">
        <v>490000</v>
      </c>
      <c r="L1770" s="80">
        <v>41234</v>
      </c>
      <c r="M1770" s="74">
        <v>320</v>
      </c>
      <c r="N1770" s="81" t="s">
        <v>2930</v>
      </c>
      <c r="O1770" s="89" t="s">
        <v>3894</v>
      </c>
      <c r="P1770" s="89" t="s">
        <v>10164</v>
      </c>
      <c r="Q1770" s="91" t="s">
        <v>2856</v>
      </c>
      <c r="R1770" s="91" t="s">
        <v>6262</v>
      </c>
      <c r="S1770" s="78" t="s">
        <v>20793</v>
      </c>
      <c r="T1770" s="79">
        <v>490000</v>
      </c>
      <c r="U1770" s="87"/>
    </row>
    <row r="1771" spans="1:21">
      <c r="A1771" s="87" t="s">
        <v>9509</v>
      </c>
      <c r="B1771" s="87" t="s">
        <v>7359</v>
      </c>
      <c r="C1771" s="87">
        <v>13889172</v>
      </c>
      <c r="D1771" s="88">
        <v>186</v>
      </c>
      <c r="E1771" s="88">
        <v>2012</v>
      </c>
      <c r="F1771" s="467">
        <v>980000</v>
      </c>
      <c r="L1771" s="80">
        <v>41234</v>
      </c>
      <c r="M1771" s="74">
        <v>320</v>
      </c>
      <c r="N1771" s="81" t="s">
        <v>2930</v>
      </c>
      <c r="O1771" s="89" t="s">
        <v>3894</v>
      </c>
      <c r="P1771" s="89" t="s">
        <v>8569</v>
      </c>
      <c r="Q1771" s="91" t="s">
        <v>2964</v>
      </c>
      <c r="R1771" s="91" t="s">
        <v>7903</v>
      </c>
      <c r="S1771" s="78" t="s">
        <v>20793</v>
      </c>
      <c r="T1771" s="79">
        <v>980000</v>
      </c>
      <c r="U1771" s="87"/>
    </row>
    <row r="1772" spans="1:21">
      <c r="A1772" s="87" t="s">
        <v>10129</v>
      </c>
      <c r="B1772" s="87" t="s">
        <v>10123</v>
      </c>
      <c r="C1772" s="87">
        <v>70328364</v>
      </c>
      <c r="D1772" s="88">
        <v>186</v>
      </c>
      <c r="E1772" s="88">
        <v>2012</v>
      </c>
      <c r="F1772" s="467">
        <v>980000</v>
      </c>
      <c r="L1772" s="80">
        <v>41234</v>
      </c>
      <c r="M1772" s="74">
        <v>320</v>
      </c>
      <c r="N1772" s="81" t="s">
        <v>2930</v>
      </c>
      <c r="O1772" s="89" t="s">
        <v>3894</v>
      </c>
      <c r="P1772" s="89" t="s">
        <v>10165</v>
      </c>
      <c r="Q1772" s="91" t="s">
        <v>2807</v>
      </c>
      <c r="R1772" s="91" t="s">
        <v>10166</v>
      </c>
      <c r="S1772" s="78" t="s">
        <v>20793</v>
      </c>
      <c r="T1772" s="79">
        <v>980000</v>
      </c>
      <c r="U1772" s="87"/>
    </row>
    <row r="1773" spans="1:21">
      <c r="A1773" s="87" t="s">
        <v>6815</v>
      </c>
      <c r="B1773" s="87" t="s">
        <v>10123</v>
      </c>
      <c r="C1773" s="87">
        <v>41602734</v>
      </c>
      <c r="D1773" s="88">
        <v>186</v>
      </c>
      <c r="E1773" s="88">
        <v>2012</v>
      </c>
      <c r="F1773" s="467">
        <v>980000</v>
      </c>
      <c r="L1773" s="80">
        <v>41234</v>
      </c>
      <c r="M1773" s="74">
        <v>320</v>
      </c>
      <c r="N1773" s="81" t="s">
        <v>2930</v>
      </c>
      <c r="O1773" s="89" t="s">
        <v>2850</v>
      </c>
      <c r="P1773" s="89" t="s">
        <v>6832</v>
      </c>
      <c r="Q1773" s="91" t="s">
        <v>6964</v>
      </c>
      <c r="R1773" s="91" t="s">
        <v>10167</v>
      </c>
      <c r="S1773" s="78" t="s">
        <v>20793</v>
      </c>
      <c r="T1773" s="79">
        <v>980000</v>
      </c>
      <c r="U1773" s="87"/>
    </row>
    <row r="1774" spans="1:21">
      <c r="A1774" s="87" t="s">
        <v>10130</v>
      </c>
      <c r="B1774" s="87" t="s">
        <v>10123</v>
      </c>
      <c r="C1774" s="87">
        <v>19372331</v>
      </c>
      <c r="D1774" s="88">
        <v>186</v>
      </c>
      <c r="E1774" s="88">
        <v>2012</v>
      </c>
      <c r="F1774" s="467">
        <v>735000</v>
      </c>
      <c r="L1774" s="80">
        <v>41234</v>
      </c>
      <c r="M1774" s="74">
        <v>320</v>
      </c>
      <c r="N1774" s="81" t="s">
        <v>2930</v>
      </c>
      <c r="O1774" s="89" t="s">
        <v>3894</v>
      </c>
      <c r="P1774" s="89" t="s">
        <v>10168</v>
      </c>
      <c r="Q1774" s="91" t="s">
        <v>2811</v>
      </c>
      <c r="R1774" s="91" t="s">
        <v>10169</v>
      </c>
      <c r="S1774" s="78" t="s">
        <v>20793</v>
      </c>
      <c r="T1774" s="79">
        <v>735000</v>
      </c>
      <c r="U1774" s="87"/>
    </row>
    <row r="1775" spans="1:21">
      <c r="A1775" s="87" t="s">
        <v>10131</v>
      </c>
      <c r="B1775" s="87" t="s">
        <v>10123</v>
      </c>
      <c r="C1775" s="87">
        <v>13479498</v>
      </c>
      <c r="D1775" s="88">
        <v>186</v>
      </c>
      <c r="E1775" s="88">
        <v>2012</v>
      </c>
      <c r="F1775" s="467">
        <v>1715000</v>
      </c>
      <c r="L1775" s="80">
        <v>41234</v>
      </c>
      <c r="M1775" s="74">
        <v>320</v>
      </c>
      <c r="N1775" s="81" t="s">
        <v>2930</v>
      </c>
      <c r="O1775" s="89" t="s">
        <v>3894</v>
      </c>
      <c r="P1775" s="89" t="s">
        <v>9427</v>
      </c>
      <c r="Q1775" s="91" t="s">
        <v>2807</v>
      </c>
      <c r="R1775" s="91" t="s">
        <v>9428</v>
      </c>
      <c r="S1775" s="78" t="s">
        <v>20793</v>
      </c>
      <c r="T1775" s="79">
        <v>1715000</v>
      </c>
      <c r="U1775" s="87"/>
    </row>
    <row r="1776" spans="1:21">
      <c r="A1776" s="87" t="s">
        <v>10132</v>
      </c>
      <c r="B1776" s="87" t="s">
        <v>10123</v>
      </c>
      <c r="C1776" s="87">
        <v>71739700</v>
      </c>
      <c r="D1776" s="88">
        <v>186</v>
      </c>
      <c r="E1776" s="88">
        <v>2012</v>
      </c>
      <c r="F1776" s="467">
        <v>735000</v>
      </c>
      <c r="L1776" s="80">
        <v>41234</v>
      </c>
      <c r="M1776" s="74">
        <v>320</v>
      </c>
      <c r="N1776" s="81" t="s">
        <v>2930</v>
      </c>
      <c r="O1776" s="89" t="s">
        <v>3894</v>
      </c>
      <c r="P1776" s="89" t="s">
        <v>10170</v>
      </c>
      <c r="Q1776" s="91" t="s">
        <v>2807</v>
      </c>
      <c r="R1776" s="91" t="s">
        <v>10171</v>
      </c>
      <c r="S1776" s="78" t="s">
        <v>20793</v>
      </c>
      <c r="T1776" s="79">
        <v>735000</v>
      </c>
      <c r="U1776" s="87"/>
    </row>
    <row r="1777" spans="1:21">
      <c r="A1777" s="87" t="s">
        <v>10133</v>
      </c>
      <c r="B1777" s="87" t="s">
        <v>10123</v>
      </c>
      <c r="C1777" s="87">
        <v>13923899</v>
      </c>
      <c r="D1777" s="88">
        <v>186</v>
      </c>
      <c r="E1777" s="88">
        <v>2012</v>
      </c>
      <c r="F1777" s="467">
        <v>735000</v>
      </c>
      <c r="L1777" s="80">
        <v>41234</v>
      </c>
      <c r="M1777" s="74">
        <v>320</v>
      </c>
      <c r="N1777" s="81" t="s">
        <v>2930</v>
      </c>
      <c r="O1777" s="89" t="s">
        <v>3894</v>
      </c>
      <c r="P1777" s="89" t="s">
        <v>10172</v>
      </c>
      <c r="Q1777" s="91" t="s">
        <v>2807</v>
      </c>
      <c r="R1777" s="91" t="s">
        <v>10173</v>
      </c>
      <c r="S1777" s="78" t="s">
        <v>20793</v>
      </c>
      <c r="T1777" s="79">
        <v>735000</v>
      </c>
      <c r="U1777" s="87"/>
    </row>
    <row r="1778" spans="1:21">
      <c r="A1778" s="87" t="s">
        <v>10134</v>
      </c>
      <c r="B1778" s="87" t="s">
        <v>10123</v>
      </c>
      <c r="C1778" s="87">
        <v>79671420</v>
      </c>
      <c r="D1778" s="88">
        <v>186</v>
      </c>
      <c r="E1778" s="88">
        <v>2012</v>
      </c>
      <c r="F1778" s="467">
        <v>1715000</v>
      </c>
      <c r="L1778" s="80">
        <v>41234</v>
      </c>
      <c r="M1778" s="74">
        <v>320</v>
      </c>
      <c r="N1778" s="81" t="s">
        <v>2930</v>
      </c>
      <c r="O1778" s="89" t="s">
        <v>3894</v>
      </c>
      <c r="P1778" s="89" t="s">
        <v>10174</v>
      </c>
      <c r="Q1778" s="91" t="s">
        <v>2856</v>
      </c>
      <c r="R1778" s="91" t="s">
        <v>10175</v>
      </c>
      <c r="S1778" s="78" t="s">
        <v>20793</v>
      </c>
      <c r="T1778" s="79">
        <v>1715000</v>
      </c>
      <c r="U1778" s="87"/>
    </row>
    <row r="1779" spans="1:21">
      <c r="A1779" s="87" t="s">
        <v>5322</v>
      </c>
      <c r="B1779" s="87" t="s">
        <v>10123</v>
      </c>
      <c r="C1779" s="87">
        <v>3352118</v>
      </c>
      <c r="D1779" s="88">
        <v>186</v>
      </c>
      <c r="E1779" s="88">
        <v>2012</v>
      </c>
      <c r="F1779" s="467">
        <v>490000</v>
      </c>
      <c r="L1779" s="80">
        <v>41234</v>
      </c>
      <c r="M1779" s="74">
        <v>320</v>
      </c>
      <c r="N1779" s="81" t="s">
        <v>2930</v>
      </c>
      <c r="O1779" s="89" t="s">
        <v>3894</v>
      </c>
      <c r="P1779" s="89" t="s">
        <v>10176</v>
      </c>
      <c r="Q1779" s="91" t="s">
        <v>2807</v>
      </c>
      <c r="R1779" s="91" t="s">
        <v>703</v>
      </c>
      <c r="S1779" s="78" t="s">
        <v>20793</v>
      </c>
      <c r="T1779" s="79">
        <v>490000</v>
      </c>
      <c r="U1779" s="87"/>
    </row>
    <row r="1780" spans="1:21">
      <c r="A1780" s="87" t="s">
        <v>10135</v>
      </c>
      <c r="B1780" s="87" t="s">
        <v>10123</v>
      </c>
      <c r="C1780" s="87">
        <v>8061064</v>
      </c>
      <c r="D1780" s="88">
        <v>186</v>
      </c>
      <c r="E1780" s="88">
        <v>2012</v>
      </c>
      <c r="F1780" s="467">
        <v>1960000</v>
      </c>
      <c r="L1780" s="80">
        <v>41234</v>
      </c>
      <c r="M1780" s="74">
        <v>320</v>
      </c>
      <c r="N1780" s="81" t="s">
        <v>2930</v>
      </c>
      <c r="O1780" s="89" t="s">
        <v>3894</v>
      </c>
      <c r="P1780" s="89" t="s">
        <v>10177</v>
      </c>
      <c r="Q1780" s="91" t="s">
        <v>2807</v>
      </c>
      <c r="R1780" s="91" t="s">
        <v>10178</v>
      </c>
      <c r="S1780" s="78" t="s">
        <v>20793</v>
      </c>
      <c r="T1780" s="79">
        <v>1960000</v>
      </c>
      <c r="U1780" s="87"/>
    </row>
    <row r="1781" spans="1:21">
      <c r="A1781" s="87" t="s">
        <v>10136</v>
      </c>
      <c r="B1781" s="87" t="s">
        <v>10123</v>
      </c>
      <c r="C1781" s="87">
        <v>71661579</v>
      </c>
      <c r="D1781" s="88">
        <v>186</v>
      </c>
      <c r="E1781" s="88">
        <v>2012</v>
      </c>
      <c r="F1781" s="467">
        <v>980000</v>
      </c>
      <c r="L1781" s="80">
        <v>41234</v>
      </c>
      <c r="M1781" s="74">
        <v>320</v>
      </c>
      <c r="N1781" s="81" t="s">
        <v>2930</v>
      </c>
      <c r="O1781" s="89" t="s">
        <v>3894</v>
      </c>
      <c r="P1781" s="89" t="s">
        <v>9433</v>
      </c>
      <c r="Q1781" s="91" t="s">
        <v>2807</v>
      </c>
      <c r="R1781" s="91" t="s">
        <v>10179</v>
      </c>
      <c r="S1781" s="78" t="s">
        <v>20793</v>
      </c>
      <c r="T1781" s="79">
        <v>980000</v>
      </c>
      <c r="U1781" s="87"/>
    </row>
    <row r="1782" spans="1:21">
      <c r="A1782" s="87" t="s">
        <v>7615</v>
      </c>
      <c r="B1782" s="87" t="s">
        <v>10123</v>
      </c>
      <c r="C1782" s="87">
        <v>19408265</v>
      </c>
      <c r="D1782" s="88">
        <v>186</v>
      </c>
      <c r="E1782" s="88">
        <v>2012</v>
      </c>
      <c r="F1782" s="467">
        <v>1225000</v>
      </c>
      <c r="L1782" s="80">
        <v>41234</v>
      </c>
      <c r="M1782" s="74">
        <v>320</v>
      </c>
      <c r="N1782" s="81" t="s">
        <v>2930</v>
      </c>
      <c r="O1782" s="89" t="s">
        <v>2850</v>
      </c>
      <c r="P1782" s="89" t="s">
        <v>10180</v>
      </c>
      <c r="Q1782" s="91" t="s">
        <v>6964</v>
      </c>
      <c r="R1782" s="91" t="s">
        <v>7668</v>
      </c>
      <c r="S1782" s="78" t="s">
        <v>20793</v>
      </c>
      <c r="T1782" s="79">
        <v>1225000</v>
      </c>
      <c r="U1782" s="87"/>
    </row>
    <row r="1783" spans="1:21">
      <c r="A1783" s="87" t="s">
        <v>10137</v>
      </c>
      <c r="B1783" s="87" t="s">
        <v>10123</v>
      </c>
      <c r="C1783" s="87">
        <v>79711009</v>
      </c>
      <c r="D1783" s="88">
        <v>186</v>
      </c>
      <c r="E1783" s="88">
        <v>2012</v>
      </c>
      <c r="F1783" s="467">
        <v>245000</v>
      </c>
      <c r="L1783" s="80">
        <v>41234</v>
      </c>
      <c r="M1783" s="74">
        <v>320</v>
      </c>
      <c r="N1783" s="81" t="s">
        <v>2930</v>
      </c>
      <c r="O1783" s="89" t="s">
        <v>2850</v>
      </c>
      <c r="P1783" s="89" t="s">
        <v>10181</v>
      </c>
      <c r="Q1783" s="91" t="s">
        <v>2807</v>
      </c>
      <c r="R1783" s="91" t="s">
        <v>10182</v>
      </c>
      <c r="S1783" s="78" t="s">
        <v>20793</v>
      </c>
      <c r="T1783" s="79">
        <v>245000</v>
      </c>
      <c r="U1783" s="87"/>
    </row>
    <row r="1784" spans="1:21">
      <c r="A1784" s="87" t="s">
        <v>10138</v>
      </c>
      <c r="B1784" s="87" t="s">
        <v>10123</v>
      </c>
      <c r="C1784" s="87">
        <v>6383729</v>
      </c>
      <c r="D1784" s="88">
        <v>186</v>
      </c>
      <c r="E1784" s="88">
        <v>2012</v>
      </c>
      <c r="F1784" s="467">
        <v>735000</v>
      </c>
      <c r="L1784" s="80">
        <v>41234</v>
      </c>
      <c r="M1784" s="74">
        <v>320</v>
      </c>
      <c r="N1784" s="81" t="s">
        <v>2930</v>
      </c>
      <c r="O1784" s="89" t="s">
        <v>3894</v>
      </c>
      <c r="P1784" s="89" t="s">
        <v>10183</v>
      </c>
      <c r="Q1784" s="91" t="s">
        <v>2807</v>
      </c>
      <c r="R1784" s="91" t="s">
        <v>10184</v>
      </c>
      <c r="S1784" s="78" t="s">
        <v>20793</v>
      </c>
      <c r="T1784" s="79">
        <v>735000</v>
      </c>
      <c r="U1784" s="87"/>
    </row>
    <row r="1785" spans="1:21">
      <c r="A1785" s="87" t="s">
        <v>10139</v>
      </c>
      <c r="B1785" s="87" t="s">
        <v>10123</v>
      </c>
      <c r="C1785" s="87">
        <v>79962620</v>
      </c>
      <c r="D1785" s="88">
        <v>186</v>
      </c>
      <c r="E1785" s="88">
        <v>2012</v>
      </c>
      <c r="F1785" s="467">
        <v>245000</v>
      </c>
      <c r="L1785" s="80">
        <v>41234</v>
      </c>
      <c r="M1785" s="74">
        <v>320</v>
      </c>
      <c r="N1785" s="81" t="s">
        <v>2930</v>
      </c>
      <c r="O1785" s="89" t="s">
        <v>3894</v>
      </c>
      <c r="P1785" s="89" t="s">
        <v>10185</v>
      </c>
      <c r="Q1785" s="91" t="s">
        <v>2807</v>
      </c>
      <c r="R1785" s="91" t="s">
        <v>10186</v>
      </c>
      <c r="S1785" s="78" t="s">
        <v>20793</v>
      </c>
      <c r="T1785" s="79">
        <v>245000</v>
      </c>
      <c r="U1785" s="87"/>
    </row>
    <row r="1786" spans="1:21">
      <c r="A1786" s="87" t="s">
        <v>10140</v>
      </c>
      <c r="B1786" s="87" t="s">
        <v>10123</v>
      </c>
      <c r="C1786" s="87">
        <v>5624793</v>
      </c>
      <c r="D1786" s="88">
        <v>186</v>
      </c>
      <c r="E1786" s="88">
        <v>2012</v>
      </c>
      <c r="F1786" s="467">
        <v>245000</v>
      </c>
      <c r="L1786" s="80">
        <v>41234</v>
      </c>
      <c r="M1786" s="74">
        <v>320</v>
      </c>
      <c r="N1786" s="81" t="s">
        <v>2930</v>
      </c>
      <c r="O1786" s="89" t="s">
        <v>3894</v>
      </c>
      <c r="P1786" s="89" t="s">
        <v>9581</v>
      </c>
      <c r="Q1786" s="91" t="s">
        <v>2811</v>
      </c>
      <c r="R1786" s="91" t="s">
        <v>10187</v>
      </c>
      <c r="S1786" s="78" t="s">
        <v>20793</v>
      </c>
      <c r="T1786" s="79">
        <v>245000</v>
      </c>
      <c r="U1786" s="87"/>
    </row>
    <row r="1787" spans="1:21">
      <c r="A1787" s="87" t="s">
        <v>6823</v>
      </c>
      <c r="B1787" s="87" t="s">
        <v>10123</v>
      </c>
      <c r="C1787" s="87">
        <v>3180213</v>
      </c>
      <c r="D1787" s="88">
        <v>186</v>
      </c>
      <c r="E1787" s="88">
        <v>2012</v>
      </c>
      <c r="F1787" s="467">
        <v>490000</v>
      </c>
      <c r="L1787" s="80">
        <v>41234</v>
      </c>
      <c r="M1787" s="74">
        <v>320</v>
      </c>
      <c r="N1787" s="81" t="s">
        <v>2930</v>
      </c>
      <c r="O1787" s="89" t="s">
        <v>3894</v>
      </c>
      <c r="P1787" s="89" t="s">
        <v>10188</v>
      </c>
      <c r="Q1787" s="91" t="s">
        <v>2856</v>
      </c>
      <c r="R1787" s="91" t="s">
        <v>6845</v>
      </c>
      <c r="S1787" s="78" t="s">
        <v>20793</v>
      </c>
      <c r="T1787" s="79">
        <v>490000</v>
      </c>
      <c r="U1787" s="87"/>
    </row>
    <row r="1788" spans="1:21">
      <c r="A1788" s="87" t="s">
        <v>10141</v>
      </c>
      <c r="B1788" s="87" t="s">
        <v>10123</v>
      </c>
      <c r="C1788" s="87">
        <v>98499215</v>
      </c>
      <c r="D1788" s="88">
        <v>186</v>
      </c>
      <c r="E1788" s="88">
        <v>2012</v>
      </c>
      <c r="F1788" s="467">
        <v>245000</v>
      </c>
      <c r="L1788" s="80">
        <v>41234</v>
      </c>
      <c r="M1788" s="74">
        <v>320</v>
      </c>
      <c r="N1788" s="81" t="s">
        <v>2930</v>
      </c>
      <c r="O1788" s="89" t="s">
        <v>3894</v>
      </c>
      <c r="P1788" s="89">
        <v>10332519845</v>
      </c>
      <c r="Q1788" s="91" t="s">
        <v>2807</v>
      </c>
      <c r="R1788" s="91" t="s">
        <v>10189</v>
      </c>
      <c r="S1788" s="78" t="s">
        <v>20793</v>
      </c>
      <c r="T1788" s="79">
        <v>245000</v>
      </c>
      <c r="U1788" s="87"/>
    </row>
    <row r="1789" spans="1:21">
      <c r="A1789" s="87" t="s">
        <v>9345</v>
      </c>
      <c r="B1789" s="87" t="s">
        <v>10123</v>
      </c>
      <c r="C1789" s="87">
        <v>10278319</v>
      </c>
      <c r="D1789" s="88">
        <v>186</v>
      </c>
      <c r="E1789" s="88">
        <v>2012</v>
      </c>
      <c r="F1789" s="467">
        <v>245000</v>
      </c>
      <c r="L1789" s="80">
        <v>41234</v>
      </c>
      <c r="M1789" s="74">
        <v>320</v>
      </c>
      <c r="N1789" s="81" t="s">
        <v>2930</v>
      </c>
      <c r="O1789" s="89" t="s">
        <v>3894</v>
      </c>
      <c r="P1789" s="89" t="s">
        <v>10190</v>
      </c>
      <c r="Q1789" s="91" t="s">
        <v>6964</v>
      </c>
      <c r="R1789" s="91" t="s">
        <v>10191</v>
      </c>
      <c r="S1789" s="78" t="s">
        <v>20793</v>
      </c>
      <c r="T1789" s="79">
        <v>245000</v>
      </c>
      <c r="U1789" s="87"/>
    </row>
    <row r="1790" spans="1:21">
      <c r="A1790" s="87" t="s">
        <v>10142</v>
      </c>
      <c r="B1790" s="87" t="s">
        <v>2779</v>
      </c>
      <c r="C1790" s="87">
        <v>194259</v>
      </c>
      <c r="D1790" s="88">
        <v>186</v>
      </c>
      <c r="E1790" s="88">
        <v>2012</v>
      </c>
      <c r="F1790" s="467">
        <v>245000</v>
      </c>
      <c r="L1790" s="80">
        <v>41234</v>
      </c>
      <c r="M1790" s="74">
        <v>320</v>
      </c>
      <c r="N1790" s="81" t="s">
        <v>2930</v>
      </c>
      <c r="O1790" s="89" t="s">
        <v>3894</v>
      </c>
      <c r="P1790" s="89" t="s">
        <v>10192</v>
      </c>
      <c r="Q1790" s="91" t="s">
        <v>2964</v>
      </c>
      <c r="R1790" s="91" t="s">
        <v>10193</v>
      </c>
      <c r="S1790" s="78" t="s">
        <v>20793</v>
      </c>
      <c r="T1790" s="79">
        <v>245000</v>
      </c>
      <c r="U1790" s="87"/>
    </row>
    <row r="1791" spans="1:21">
      <c r="A1791" s="87" t="s">
        <v>10143</v>
      </c>
      <c r="B1791" s="87" t="s">
        <v>10123</v>
      </c>
      <c r="C1791" s="87">
        <v>91486254</v>
      </c>
      <c r="D1791" s="88">
        <v>186</v>
      </c>
      <c r="E1791" s="88">
        <v>2012</v>
      </c>
      <c r="F1791" s="467">
        <v>980000</v>
      </c>
      <c r="L1791" s="80">
        <v>41234</v>
      </c>
      <c r="M1791" s="74">
        <v>320</v>
      </c>
      <c r="N1791" s="81" t="s">
        <v>2930</v>
      </c>
      <c r="O1791" s="89" t="s">
        <v>3894</v>
      </c>
      <c r="P1791" s="89" t="s">
        <v>10194</v>
      </c>
      <c r="Q1791" s="91" t="s">
        <v>2807</v>
      </c>
      <c r="R1791" s="91" t="s">
        <v>10195</v>
      </c>
      <c r="S1791" s="78" t="s">
        <v>20793</v>
      </c>
      <c r="T1791" s="79">
        <v>980000</v>
      </c>
      <c r="U1791" s="87"/>
    </row>
    <row r="1792" spans="1:21">
      <c r="A1792" s="87" t="s">
        <v>7626</v>
      </c>
      <c r="B1792" s="87" t="s">
        <v>10123</v>
      </c>
      <c r="C1792" s="87">
        <v>21376125</v>
      </c>
      <c r="D1792" s="88">
        <v>186</v>
      </c>
      <c r="E1792" s="88">
        <v>2012</v>
      </c>
      <c r="F1792" s="467">
        <v>980000</v>
      </c>
      <c r="L1792" s="80">
        <v>41234</v>
      </c>
      <c r="M1792" s="74">
        <v>320</v>
      </c>
      <c r="N1792" s="81" t="s">
        <v>2930</v>
      </c>
      <c r="O1792" s="89" t="s">
        <v>3894</v>
      </c>
      <c r="P1792" s="89" t="s">
        <v>7682</v>
      </c>
      <c r="Q1792" s="91" t="s">
        <v>2824</v>
      </c>
      <c r="R1792" s="91" t="s">
        <v>7684</v>
      </c>
      <c r="S1792" s="78" t="s">
        <v>20793</v>
      </c>
      <c r="T1792" s="79">
        <v>980000</v>
      </c>
      <c r="U1792" s="87"/>
    </row>
    <row r="1793" spans="1:21">
      <c r="A1793" s="87" t="s">
        <v>8305</v>
      </c>
      <c r="B1793" s="87" t="s">
        <v>10123</v>
      </c>
      <c r="C1793" s="87">
        <v>79356851</v>
      </c>
      <c r="D1793" s="88">
        <v>186</v>
      </c>
      <c r="E1793" s="88">
        <v>2012</v>
      </c>
      <c r="F1793" s="467">
        <v>245000</v>
      </c>
      <c r="L1793" s="80">
        <v>41234</v>
      </c>
      <c r="M1793" s="74">
        <v>320</v>
      </c>
      <c r="N1793" s="81" t="s">
        <v>2930</v>
      </c>
      <c r="O1793" s="89" t="s">
        <v>3894</v>
      </c>
      <c r="P1793" s="89" t="s">
        <v>10196</v>
      </c>
      <c r="Q1793" s="91" t="s">
        <v>2807</v>
      </c>
      <c r="R1793" s="91" t="s">
        <v>8337</v>
      </c>
      <c r="S1793" s="78" t="s">
        <v>20793</v>
      </c>
      <c r="T1793" s="79">
        <v>245000</v>
      </c>
      <c r="U1793" s="87"/>
    </row>
    <row r="1794" spans="1:21">
      <c r="A1794" s="87" t="s">
        <v>10144</v>
      </c>
      <c r="B1794" s="87" t="s">
        <v>10123</v>
      </c>
      <c r="C1794" s="87">
        <v>43528777</v>
      </c>
      <c r="D1794" s="88">
        <v>186</v>
      </c>
      <c r="E1794" s="88">
        <v>2012</v>
      </c>
      <c r="F1794" s="467">
        <v>735000</v>
      </c>
      <c r="L1794" s="80">
        <v>41234</v>
      </c>
      <c r="M1794" s="74">
        <v>320</v>
      </c>
      <c r="N1794" s="81" t="s">
        <v>2930</v>
      </c>
      <c r="O1794" s="89" t="s">
        <v>3894</v>
      </c>
      <c r="P1794" s="89" t="s">
        <v>10197</v>
      </c>
      <c r="Q1794" s="91" t="s">
        <v>2807</v>
      </c>
      <c r="R1794" s="91" t="s">
        <v>10198</v>
      </c>
      <c r="S1794" s="78" t="s">
        <v>20793</v>
      </c>
      <c r="T1794" s="79">
        <v>735000</v>
      </c>
      <c r="U1794" s="87"/>
    </row>
    <row r="1795" spans="1:21">
      <c r="A1795" s="87" t="s">
        <v>10145</v>
      </c>
      <c r="B1795" s="87" t="s">
        <v>2779</v>
      </c>
      <c r="C1795" s="87">
        <v>52086802</v>
      </c>
      <c r="D1795" s="88">
        <v>186</v>
      </c>
      <c r="E1795" s="88">
        <v>2012</v>
      </c>
      <c r="F1795" s="467">
        <v>857500</v>
      </c>
      <c r="L1795" s="80">
        <v>41234</v>
      </c>
      <c r="M1795" s="74">
        <v>320</v>
      </c>
      <c r="N1795" s="81" t="s">
        <v>2930</v>
      </c>
      <c r="O1795" s="89" t="s">
        <v>3894</v>
      </c>
      <c r="P1795" s="89" t="s">
        <v>10199</v>
      </c>
      <c r="Q1795" s="91" t="s">
        <v>2856</v>
      </c>
      <c r="R1795" s="91" t="s">
        <v>10200</v>
      </c>
      <c r="S1795" s="78" t="s">
        <v>20793</v>
      </c>
      <c r="T1795" s="79">
        <v>857500</v>
      </c>
      <c r="U1795" s="87"/>
    </row>
    <row r="1796" spans="1:21">
      <c r="A1796" s="87" t="s">
        <v>4022</v>
      </c>
      <c r="B1796" s="87" t="s">
        <v>10123</v>
      </c>
      <c r="C1796" s="87">
        <v>5555617</v>
      </c>
      <c r="D1796" s="88">
        <v>186</v>
      </c>
      <c r="E1796" s="88">
        <v>2012</v>
      </c>
      <c r="F1796" s="467">
        <v>245000</v>
      </c>
      <c r="L1796" s="80">
        <v>41234</v>
      </c>
      <c r="M1796" s="74">
        <v>320</v>
      </c>
      <c r="N1796" s="81" t="s">
        <v>2930</v>
      </c>
      <c r="O1796" s="89" t="s">
        <v>3894</v>
      </c>
      <c r="P1796" s="89">
        <v>26503743815</v>
      </c>
      <c r="Q1796" s="91" t="s">
        <v>2811</v>
      </c>
      <c r="R1796" s="91" t="s">
        <v>4094</v>
      </c>
      <c r="S1796" s="78" t="s">
        <v>20793</v>
      </c>
      <c r="T1796" s="79">
        <v>245000</v>
      </c>
      <c r="U1796" s="87"/>
    </row>
    <row r="1797" spans="1:21">
      <c r="A1797" s="87" t="s">
        <v>10146</v>
      </c>
      <c r="B1797" s="87" t="s">
        <v>10123</v>
      </c>
      <c r="C1797" s="87">
        <v>30335144</v>
      </c>
      <c r="D1797" s="88">
        <v>186</v>
      </c>
      <c r="E1797" s="88">
        <v>2012</v>
      </c>
      <c r="F1797" s="467">
        <v>980000</v>
      </c>
      <c r="L1797" s="80">
        <v>41234</v>
      </c>
      <c r="M1797" s="74">
        <v>320</v>
      </c>
      <c r="N1797" s="81" t="s">
        <v>2930</v>
      </c>
      <c r="O1797" s="89" t="s">
        <v>3894</v>
      </c>
      <c r="P1797" s="89" t="s">
        <v>10201</v>
      </c>
      <c r="Q1797" s="91" t="s">
        <v>2811</v>
      </c>
      <c r="R1797" s="91" t="s">
        <v>10202</v>
      </c>
      <c r="S1797" s="78" t="s">
        <v>20793</v>
      </c>
      <c r="T1797" s="79">
        <v>980000</v>
      </c>
      <c r="U1797" s="87"/>
    </row>
    <row r="1798" spans="1:21">
      <c r="A1798" s="87" t="s">
        <v>9528</v>
      </c>
      <c r="B1798" s="87" t="s">
        <v>10123</v>
      </c>
      <c r="C1798" s="87">
        <v>10025166</v>
      </c>
      <c r="D1798" s="88">
        <v>186</v>
      </c>
      <c r="E1798" s="88">
        <v>2012</v>
      </c>
      <c r="F1798" s="467">
        <v>1225000</v>
      </c>
      <c r="L1798" s="80">
        <v>41234</v>
      </c>
      <c r="M1798" s="74">
        <v>320</v>
      </c>
      <c r="N1798" s="81" t="s">
        <v>2930</v>
      </c>
      <c r="O1798" s="89" t="s">
        <v>3894</v>
      </c>
      <c r="P1798" s="89" t="s">
        <v>9600</v>
      </c>
      <c r="Q1798" s="91" t="s">
        <v>2964</v>
      </c>
      <c r="R1798" s="91" t="s">
        <v>9601</v>
      </c>
      <c r="S1798" s="78" t="s">
        <v>20793</v>
      </c>
      <c r="T1798" s="79">
        <v>1225000</v>
      </c>
      <c r="U1798" s="87"/>
    </row>
    <row r="1799" spans="1:21">
      <c r="A1799" s="87" t="s">
        <v>4027</v>
      </c>
      <c r="B1799" s="87" t="s">
        <v>10123</v>
      </c>
      <c r="C1799" s="87">
        <v>70163097</v>
      </c>
      <c r="D1799" s="88">
        <v>186</v>
      </c>
      <c r="E1799" s="88">
        <v>2012</v>
      </c>
      <c r="F1799" s="467">
        <v>735000</v>
      </c>
      <c r="L1799" s="80">
        <v>41234</v>
      </c>
      <c r="M1799" s="74">
        <v>320</v>
      </c>
      <c r="N1799" s="81" t="s">
        <v>2930</v>
      </c>
      <c r="O1799" s="89" t="s">
        <v>3894</v>
      </c>
      <c r="P1799" s="89" t="s">
        <v>6802</v>
      </c>
      <c r="Q1799" s="91" t="s">
        <v>2807</v>
      </c>
      <c r="R1799" s="91" t="s">
        <v>4103</v>
      </c>
      <c r="S1799" s="78" t="s">
        <v>20793</v>
      </c>
      <c r="T1799" s="79">
        <v>735000</v>
      </c>
      <c r="U1799" s="87"/>
    </row>
    <row r="1800" spans="1:21">
      <c r="A1800" s="87" t="s">
        <v>10147</v>
      </c>
      <c r="B1800" s="87" t="s">
        <v>10123</v>
      </c>
      <c r="C1800" s="87">
        <v>17114010</v>
      </c>
      <c r="D1800" s="88">
        <v>186</v>
      </c>
      <c r="E1800" s="88">
        <v>2012</v>
      </c>
      <c r="F1800" s="467">
        <v>1225000</v>
      </c>
      <c r="L1800" s="80">
        <v>41234</v>
      </c>
      <c r="M1800" s="74">
        <v>320</v>
      </c>
      <c r="N1800" s="81" t="s">
        <v>2930</v>
      </c>
      <c r="O1800" s="89" t="s">
        <v>3894</v>
      </c>
      <c r="P1800" s="89" t="s">
        <v>10203</v>
      </c>
      <c r="Q1800" s="91" t="s">
        <v>2856</v>
      </c>
      <c r="R1800" s="91" t="s">
        <v>10204</v>
      </c>
      <c r="S1800" s="78" t="s">
        <v>20793</v>
      </c>
      <c r="T1800" s="79">
        <v>1225000</v>
      </c>
      <c r="U1800" s="87"/>
    </row>
    <row r="1801" spans="1:21">
      <c r="A1801" s="87" t="s">
        <v>10148</v>
      </c>
      <c r="B1801" s="87" t="s">
        <v>10123</v>
      </c>
      <c r="C1801" s="87">
        <v>91153242</v>
      </c>
      <c r="D1801" s="88">
        <v>186</v>
      </c>
      <c r="E1801" s="88">
        <v>2012</v>
      </c>
      <c r="F1801" s="467">
        <v>735000</v>
      </c>
      <c r="L1801" s="80">
        <v>41234</v>
      </c>
      <c r="M1801" s="74">
        <v>320</v>
      </c>
      <c r="N1801" s="81" t="s">
        <v>2930</v>
      </c>
      <c r="O1801" s="89" t="s">
        <v>3894</v>
      </c>
      <c r="P1801" s="89" t="s">
        <v>10205</v>
      </c>
      <c r="Q1801" s="91" t="s">
        <v>3132</v>
      </c>
      <c r="R1801" s="91" t="s">
        <v>10206</v>
      </c>
      <c r="S1801" s="78" t="s">
        <v>20793</v>
      </c>
      <c r="T1801" s="79">
        <v>735000</v>
      </c>
      <c r="U1801" s="87"/>
    </row>
    <row r="1802" spans="1:21">
      <c r="A1802" s="87" t="s">
        <v>10040</v>
      </c>
      <c r="B1802" s="87" t="s">
        <v>10123</v>
      </c>
      <c r="C1802" s="87">
        <v>73152521</v>
      </c>
      <c r="D1802" s="88">
        <v>186</v>
      </c>
      <c r="E1802" s="88">
        <v>2012</v>
      </c>
      <c r="F1802" s="467">
        <v>245000</v>
      </c>
      <c r="L1802" s="80">
        <v>41234</v>
      </c>
      <c r="M1802" s="74">
        <v>320</v>
      </c>
      <c r="N1802" s="81" t="s">
        <v>2930</v>
      </c>
      <c r="O1802" s="89" t="s">
        <v>3894</v>
      </c>
      <c r="P1802" s="89" t="s">
        <v>10109</v>
      </c>
      <c r="Q1802" s="91" t="s">
        <v>2807</v>
      </c>
      <c r="R1802" s="91" t="s">
        <v>10110</v>
      </c>
      <c r="S1802" s="78" t="s">
        <v>20793</v>
      </c>
      <c r="T1802" s="79">
        <v>245000</v>
      </c>
      <c r="U1802" s="87"/>
    </row>
    <row r="1803" spans="1:21">
      <c r="A1803" s="87" t="s">
        <v>8309</v>
      </c>
      <c r="B1803" s="87" t="s">
        <v>10123</v>
      </c>
      <c r="C1803" s="87">
        <v>19123173</v>
      </c>
      <c r="D1803" s="88">
        <v>186</v>
      </c>
      <c r="E1803" s="88">
        <v>2012</v>
      </c>
      <c r="F1803" s="467">
        <v>245000</v>
      </c>
      <c r="L1803" s="80">
        <v>41234</v>
      </c>
      <c r="M1803" s="74">
        <v>320</v>
      </c>
      <c r="N1803" s="81" t="s">
        <v>2930</v>
      </c>
      <c r="O1803" s="89" t="s">
        <v>2850</v>
      </c>
      <c r="P1803" s="89" t="s">
        <v>8342</v>
      </c>
      <c r="Q1803" s="91" t="s">
        <v>2807</v>
      </c>
      <c r="R1803" s="91" t="s">
        <v>10207</v>
      </c>
      <c r="S1803" s="78" t="s">
        <v>20793</v>
      </c>
      <c r="T1803" s="79">
        <v>245000</v>
      </c>
      <c r="U1803" s="87"/>
    </row>
    <row r="1804" spans="1:21">
      <c r="A1804" s="87" t="s">
        <v>10149</v>
      </c>
      <c r="B1804" s="87" t="s">
        <v>10123</v>
      </c>
      <c r="C1804" s="87">
        <v>71772175</v>
      </c>
      <c r="D1804" s="88">
        <v>186</v>
      </c>
      <c r="E1804" s="88">
        <v>2012</v>
      </c>
      <c r="F1804" s="467">
        <v>980000</v>
      </c>
      <c r="L1804" s="80">
        <v>41234</v>
      </c>
      <c r="M1804" s="74">
        <v>320</v>
      </c>
      <c r="N1804" s="81" t="s">
        <v>2930</v>
      </c>
      <c r="O1804" s="89" t="s">
        <v>3894</v>
      </c>
      <c r="P1804" s="89" t="s">
        <v>10208</v>
      </c>
      <c r="Q1804" s="91" t="s">
        <v>2807</v>
      </c>
      <c r="R1804" s="91" t="s">
        <v>10209</v>
      </c>
      <c r="S1804" s="78" t="s">
        <v>20793</v>
      </c>
      <c r="T1804" s="79">
        <v>980000</v>
      </c>
      <c r="U1804" s="87"/>
    </row>
    <row r="1805" spans="1:21">
      <c r="A1805" s="87" t="s">
        <v>9789</v>
      </c>
      <c r="B1805" s="87" t="s">
        <v>10123</v>
      </c>
      <c r="C1805" s="87">
        <v>98561191</v>
      </c>
      <c r="D1805" s="88">
        <v>186</v>
      </c>
      <c r="E1805" s="88">
        <v>2012</v>
      </c>
      <c r="F1805" s="467">
        <v>490000</v>
      </c>
      <c r="L1805" s="80">
        <v>41234</v>
      </c>
      <c r="M1805" s="74">
        <v>320</v>
      </c>
      <c r="N1805" s="81" t="s">
        <v>2930</v>
      </c>
      <c r="O1805" s="89" t="s">
        <v>3894</v>
      </c>
      <c r="P1805" s="89" t="s">
        <v>9928</v>
      </c>
      <c r="Q1805" s="91" t="s">
        <v>2807</v>
      </c>
      <c r="R1805" s="91" t="s">
        <v>9929</v>
      </c>
      <c r="S1805" s="78" t="s">
        <v>20793</v>
      </c>
      <c r="T1805" s="79">
        <v>490000</v>
      </c>
      <c r="U1805" s="87"/>
    </row>
    <row r="1806" spans="1:21">
      <c r="A1806" s="87" t="s">
        <v>10150</v>
      </c>
      <c r="B1806" s="87" t="s">
        <v>10123</v>
      </c>
      <c r="C1806" s="87">
        <v>91263293</v>
      </c>
      <c r="D1806" s="88">
        <v>186</v>
      </c>
      <c r="E1806" s="88">
        <v>2012</v>
      </c>
      <c r="F1806" s="467">
        <v>980000</v>
      </c>
      <c r="L1806" s="80">
        <v>41234</v>
      </c>
      <c r="M1806" s="74">
        <v>320</v>
      </c>
      <c r="N1806" s="81" t="s">
        <v>2930</v>
      </c>
      <c r="O1806" s="89" t="s">
        <v>3894</v>
      </c>
      <c r="P1806" s="89" t="s">
        <v>10210</v>
      </c>
      <c r="Q1806" s="91" t="s">
        <v>2856</v>
      </c>
      <c r="R1806" s="91" t="s">
        <v>10211</v>
      </c>
      <c r="S1806" s="78" t="s">
        <v>20793</v>
      </c>
      <c r="T1806" s="79">
        <v>980000</v>
      </c>
      <c r="U1806" s="87"/>
    </row>
    <row r="1807" spans="1:21">
      <c r="A1807" s="87" t="s">
        <v>10151</v>
      </c>
      <c r="B1807" s="87" t="s">
        <v>10123</v>
      </c>
      <c r="C1807" s="87">
        <v>15484625</v>
      </c>
      <c r="D1807" s="88">
        <v>186</v>
      </c>
      <c r="E1807" s="88">
        <v>2012</v>
      </c>
      <c r="F1807" s="467">
        <v>490000</v>
      </c>
      <c r="L1807" s="80">
        <v>41234</v>
      </c>
      <c r="M1807" s="74">
        <v>320</v>
      </c>
      <c r="N1807" s="81" t="s">
        <v>2930</v>
      </c>
      <c r="O1807" s="89" t="s">
        <v>3894</v>
      </c>
      <c r="P1807" s="89" t="s">
        <v>10212</v>
      </c>
      <c r="Q1807" s="91" t="s">
        <v>2807</v>
      </c>
      <c r="R1807" s="91" t="s">
        <v>10213</v>
      </c>
      <c r="S1807" s="78" t="s">
        <v>20793</v>
      </c>
      <c r="T1807" s="79">
        <v>490000</v>
      </c>
      <c r="U1807" s="87"/>
    </row>
    <row r="1808" spans="1:21">
      <c r="A1808" s="87" t="s">
        <v>10447</v>
      </c>
      <c r="B1808" s="87" t="s">
        <v>7359</v>
      </c>
      <c r="C1808" s="87">
        <v>31213986</v>
      </c>
      <c r="D1808" s="88" t="s">
        <v>11239</v>
      </c>
      <c r="E1808" s="88">
        <v>2012</v>
      </c>
      <c r="F1808" s="467">
        <v>3400200</v>
      </c>
      <c r="L1808" s="80">
        <v>41240</v>
      </c>
      <c r="M1808" s="74">
        <v>323</v>
      </c>
      <c r="N1808" s="81" t="s">
        <v>2930</v>
      </c>
      <c r="O1808" s="89" t="s">
        <v>3894</v>
      </c>
      <c r="P1808" s="89" t="s">
        <v>10488</v>
      </c>
      <c r="Q1808" s="91" t="s">
        <v>2824</v>
      </c>
      <c r="R1808" s="91" t="s">
        <v>10489</v>
      </c>
      <c r="S1808" s="78" t="s">
        <v>20795</v>
      </c>
      <c r="T1808" s="79">
        <v>3400200</v>
      </c>
      <c r="U1808" s="87"/>
    </row>
    <row r="1809" spans="1:21">
      <c r="A1809" s="87" t="s">
        <v>2934</v>
      </c>
      <c r="B1809" s="87" t="s">
        <v>7359</v>
      </c>
      <c r="C1809" s="87">
        <v>51778332</v>
      </c>
      <c r="D1809" s="88" t="s">
        <v>11239</v>
      </c>
      <c r="E1809" s="88">
        <v>2012</v>
      </c>
      <c r="F1809" s="467">
        <v>1445000</v>
      </c>
      <c r="L1809" s="80">
        <v>41240</v>
      </c>
      <c r="M1809" s="74">
        <v>323</v>
      </c>
      <c r="N1809" s="81" t="s">
        <v>2930</v>
      </c>
      <c r="O1809" s="89" t="s">
        <v>3894</v>
      </c>
      <c r="P1809" s="89" t="s">
        <v>2951</v>
      </c>
      <c r="Q1809" s="91" t="s">
        <v>2856</v>
      </c>
      <c r="R1809" s="91" t="s">
        <v>10490</v>
      </c>
      <c r="S1809" s="78" t="s">
        <v>20795</v>
      </c>
      <c r="T1809" s="79">
        <v>1445000</v>
      </c>
      <c r="U1809" s="87"/>
    </row>
    <row r="1810" spans="1:21">
      <c r="A1810" s="87" t="s">
        <v>10448</v>
      </c>
      <c r="B1810" s="87" t="s">
        <v>7359</v>
      </c>
      <c r="C1810" s="87">
        <v>52969178</v>
      </c>
      <c r="D1810" s="88" t="s">
        <v>11239</v>
      </c>
      <c r="E1810" s="88">
        <v>2012</v>
      </c>
      <c r="F1810" s="467">
        <v>1700100</v>
      </c>
      <c r="L1810" s="80">
        <v>41240</v>
      </c>
      <c r="M1810" s="74">
        <v>323</v>
      </c>
      <c r="N1810" s="81" t="s">
        <v>2930</v>
      </c>
      <c r="O1810" s="89" t="s">
        <v>3894</v>
      </c>
      <c r="P1810" s="89" t="s">
        <v>10491</v>
      </c>
      <c r="Q1810" s="91" t="s">
        <v>2807</v>
      </c>
      <c r="R1810" s="91" t="s">
        <v>10492</v>
      </c>
      <c r="S1810" s="78" t="s">
        <v>20795</v>
      </c>
      <c r="T1810" s="79">
        <v>1700100</v>
      </c>
      <c r="U1810" s="87"/>
    </row>
    <row r="1811" spans="1:21">
      <c r="A1811" s="87" t="s">
        <v>10449</v>
      </c>
      <c r="B1811" s="87" t="s">
        <v>7359</v>
      </c>
      <c r="C1811" s="87">
        <v>93394151</v>
      </c>
      <c r="D1811" s="88" t="s">
        <v>11239</v>
      </c>
      <c r="E1811" s="88">
        <v>2012</v>
      </c>
      <c r="F1811" s="467">
        <v>367500</v>
      </c>
      <c r="L1811" s="80">
        <v>41240</v>
      </c>
      <c r="M1811" s="74">
        <v>323</v>
      </c>
      <c r="N1811" s="81" t="s">
        <v>2930</v>
      </c>
      <c r="O1811" s="89" t="s">
        <v>3894</v>
      </c>
      <c r="P1811" s="89" t="s">
        <v>10493</v>
      </c>
      <c r="Q1811" s="91" t="s">
        <v>2856</v>
      </c>
      <c r="R1811" s="91" t="s">
        <v>10494</v>
      </c>
      <c r="S1811" s="78" t="s">
        <v>20795</v>
      </c>
      <c r="T1811" s="79">
        <v>367500</v>
      </c>
      <c r="U1811" s="87"/>
    </row>
    <row r="1812" spans="1:21">
      <c r="A1812" s="87" t="s">
        <v>10450</v>
      </c>
      <c r="B1812" s="87" t="s">
        <v>7359</v>
      </c>
      <c r="C1812" s="87">
        <v>41593722</v>
      </c>
      <c r="D1812" s="88" t="s">
        <v>11239</v>
      </c>
      <c r="E1812" s="88">
        <v>2012</v>
      </c>
      <c r="F1812" s="467">
        <v>735000</v>
      </c>
      <c r="L1812" s="80">
        <v>41240</v>
      </c>
      <c r="M1812" s="74">
        <v>323</v>
      </c>
      <c r="N1812" s="81" t="s">
        <v>2930</v>
      </c>
      <c r="O1812" s="89" t="s">
        <v>3894</v>
      </c>
      <c r="P1812" s="89" t="s">
        <v>10495</v>
      </c>
      <c r="Q1812" s="91" t="s">
        <v>9166</v>
      </c>
      <c r="R1812" s="91" t="s">
        <v>10496</v>
      </c>
      <c r="S1812" s="78" t="s">
        <v>20795</v>
      </c>
      <c r="T1812" s="79">
        <v>735000</v>
      </c>
      <c r="U1812" s="87"/>
    </row>
    <row r="1813" spans="1:21">
      <c r="A1813" s="87" t="s">
        <v>4518</v>
      </c>
      <c r="B1813" s="87" t="s">
        <v>7359</v>
      </c>
      <c r="C1813" s="87">
        <v>92512279</v>
      </c>
      <c r="D1813" s="88" t="s">
        <v>11239</v>
      </c>
      <c r="E1813" s="88">
        <v>2012</v>
      </c>
      <c r="F1813" s="467">
        <v>4250250</v>
      </c>
      <c r="L1813" s="80">
        <v>41240</v>
      </c>
      <c r="M1813" s="74">
        <v>323</v>
      </c>
      <c r="N1813" s="81" t="s">
        <v>2930</v>
      </c>
      <c r="O1813" s="89" t="s">
        <v>3894</v>
      </c>
      <c r="P1813" s="89" t="s">
        <v>9795</v>
      </c>
      <c r="Q1813" s="91" t="s">
        <v>2856</v>
      </c>
      <c r="R1813" s="91" t="s">
        <v>4597</v>
      </c>
      <c r="S1813" s="78" t="s">
        <v>20795</v>
      </c>
      <c r="T1813" s="79">
        <v>4250250</v>
      </c>
      <c r="U1813" s="87"/>
    </row>
    <row r="1814" spans="1:21">
      <c r="A1814" s="87" t="s">
        <v>10451</v>
      </c>
      <c r="B1814" s="87" t="s">
        <v>7359</v>
      </c>
      <c r="C1814" s="87">
        <v>52154086</v>
      </c>
      <c r="D1814" s="88" t="s">
        <v>11239</v>
      </c>
      <c r="E1814" s="88">
        <v>2012</v>
      </c>
      <c r="F1814" s="467">
        <v>1445000</v>
      </c>
      <c r="L1814" s="80">
        <v>41240</v>
      </c>
      <c r="M1814" s="74">
        <v>323</v>
      </c>
      <c r="N1814" s="81" t="s">
        <v>2930</v>
      </c>
      <c r="O1814" s="89" t="s">
        <v>3894</v>
      </c>
      <c r="P1814" s="89" t="s">
        <v>10497</v>
      </c>
      <c r="Q1814" s="91" t="s">
        <v>2811</v>
      </c>
      <c r="R1814" s="91" t="s">
        <v>10498</v>
      </c>
      <c r="S1814" s="78" t="s">
        <v>20795</v>
      </c>
      <c r="T1814" s="79">
        <v>1445000</v>
      </c>
      <c r="U1814" s="87"/>
    </row>
    <row r="1815" spans="1:21">
      <c r="A1815" s="87" t="s">
        <v>10452</v>
      </c>
      <c r="B1815" s="87" t="s">
        <v>7359</v>
      </c>
      <c r="C1815" s="87">
        <v>71991542</v>
      </c>
      <c r="D1815" s="88" t="s">
        <v>11239</v>
      </c>
      <c r="E1815" s="88">
        <v>2012</v>
      </c>
      <c r="F1815" s="467">
        <v>1700100</v>
      </c>
      <c r="L1815" s="80">
        <v>41240</v>
      </c>
      <c r="M1815" s="74">
        <v>323</v>
      </c>
      <c r="N1815" s="81" t="s">
        <v>2930</v>
      </c>
      <c r="O1815" s="89" t="s">
        <v>3894</v>
      </c>
      <c r="P1815" s="89" t="s">
        <v>10499</v>
      </c>
      <c r="Q1815" s="91" t="s">
        <v>2807</v>
      </c>
      <c r="R1815" s="91" t="s">
        <v>7480</v>
      </c>
      <c r="S1815" s="78" t="s">
        <v>20795</v>
      </c>
      <c r="T1815" s="79">
        <v>1700100</v>
      </c>
      <c r="U1815" s="87"/>
    </row>
    <row r="1816" spans="1:21">
      <c r="A1816" s="87" t="s">
        <v>9316</v>
      </c>
      <c r="B1816" s="87" t="s">
        <v>7359</v>
      </c>
      <c r="C1816" s="87">
        <v>79780091</v>
      </c>
      <c r="D1816" s="88" t="s">
        <v>11239</v>
      </c>
      <c r="E1816" s="88">
        <v>2012</v>
      </c>
      <c r="F1816" s="467">
        <v>1700100</v>
      </c>
      <c r="L1816" s="80">
        <v>41240</v>
      </c>
      <c r="M1816" s="74">
        <v>323</v>
      </c>
      <c r="N1816" s="81" t="s">
        <v>2930</v>
      </c>
      <c r="O1816" s="89" t="s">
        <v>3894</v>
      </c>
      <c r="P1816" s="89" t="s">
        <v>9398</v>
      </c>
      <c r="Q1816" s="91" t="s">
        <v>2807</v>
      </c>
      <c r="R1816" s="91" t="s">
        <v>10500</v>
      </c>
      <c r="S1816" s="78" t="s">
        <v>20795</v>
      </c>
      <c r="T1816" s="79">
        <v>1700100</v>
      </c>
      <c r="U1816" s="87"/>
    </row>
    <row r="1817" spans="1:21">
      <c r="A1817" s="87" t="s">
        <v>10453</v>
      </c>
      <c r="B1817" s="87" t="s">
        <v>7359</v>
      </c>
      <c r="C1817" s="87">
        <v>79757249</v>
      </c>
      <c r="D1817" s="88" t="s">
        <v>11239</v>
      </c>
      <c r="E1817" s="88">
        <v>2012</v>
      </c>
      <c r="F1817" s="467">
        <v>2550150</v>
      </c>
      <c r="L1817" s="80">
        <v>41240</v>
      </c>
      <c r="M1817" s="74">
        <v>323</v>
      </c>
      <c r="N1817" s="81" t="s">
        <v>2930</v>
      </c>
      <c r="O1817" s="89" t="s">
        <v>3894</v>
      </c>
      <c r="P1817" s="89" t="s">
        <v>7495</v>
      </c>
      <c r="Q1817" s="91" t="s">
        <v>2856</v>
      </c>
      <c r="R1817" s="91" t="s">
        <v>7496</v>
      </c>
      <c r="S1817" s="78" t="s">
        <v>20795</v>
      </c>
      <c r="T1817" s="79">
        <v>2550150</v>
      </c>
      <c r="U1817" s="87"/>
    </row>
    <row r="1818" spans="1:21">
      <c r="A1818" s="87" t="s">
        <v>10454</v>
      </c>
      <c r="B1818" s="87" t="s">
        <v>7359</v>
      </c>
      <c r="C1818" s="87">
        <v>16726405</v>
      </c>
      <c r="D1818" s="88" t="s">
        <v>11239</v>
      </c>
      <c r="E1818" s="88">
        <v>2012</v>
      </c>
      <c r="F1818" s="467">
        <v>1700100</v>
      </c>
      <c r="L1818" s="80">
        <v>41240</v>
      </c>
      <c r="M1818" s="74">
        <v>323</v>
      </c>
      <c r="N1818" s="81" t="s">
        <v>2930</v>
      </c>
      <c r="O1818" s="89" t="s">
        <v>3894</v>
      </c>
      <c r="P1818" s="89" t="s">
        <v>10501</v>
      </c>
      <c r="Q1818" s="91" t="s">
        <v>2856</v>
      </c>
      <c r="R1818" s="91" t="s">
        <v>10502</v>
      </c>
      <c r="S1818" s="78" t="s">
        <v>20795</v>
      </c>
      <c r="T1818" s="79">
        <v>1700100</v>
      </c>
      <c r="U1818" s="87"/>
    </row>
    <row r="1819" spans="1:21">
      <c r="A1819" s="87" t="s">
        <v>10455</v>
      </c>
      <c r="B1819" s="87" t="s">
        <v>7359</v>
      </c>
      <c r="C1819" s="87">
        <v>42883021</v>
      </c>
      <c r="D1819" s="88" t="s">
        <v>11239</v>
      </c>
      <c r="E1819" s="88">
        <v>2012</v>
      </c>
      <c r="F1819" s="467">
        <v>735000</v>
      </c>
      <c r="L1819" s="80">
        <v>41240</v>
      </c>
      <c r="M1819" s="74">
        <v>323</v>
      </c>
      <c r="N1819" s="81" t="s">
        <v>2930</v>
      </c>
      <c r="O1819" s="89" t="s">
        <v>3894</v>
      </c>
      <c r="P1819" s="89" t="s">
        <v>10503</v>
      </c>
      <c r="Q1819" s="91" t="s">
        <v>2807</v>
      </c>
      <c r="R1819" s="91" t="s">
        <v>10504</v>
      </c>
      <c r="S1819" s="78" t="s">
        <v>20795</v>
      </c>
      <c r="T1819" s="79">
        <v>735000</v>
      </c>
      <c r="U1819" s="87"/>
    </row>
    <row r="1820" spans="1:21">
      <c r="A1820" s="87" t="s">
        <v>10456</v>
      </c>
      <c r="B1820" s="87" t="s">
        <v>7359</v>
      </c>
      <c r="C1820" s="87">
        <v>43004847</v>
      </c>
      <c r="D1820" s="88" t="s">
        <v>11239</v>
      </c>
      <c r="E1820" s="88">
        <v>2012</v>
      </c>
      <c r="F1820" s="467">
        <v>1690000</v>
      </c>
      <c r="L1820" s="80">
        <v>41240</v>
      </c>
      <c r="M1820" s="74">
        <v>323</v>
      </c>
      <c r="N1820" s="81" t="s">
        <v>2930</v>
      </c>
      <c r="O1820" s="89" t="s">
        <v>3894</v>
      </c>
      <c r="P1820" s="89" t="s">
        <v>10505</v>
      </c>
      <c r="Q1820" s="91" t="s">
        <v>2807</v>
      </c>
      <c r="R1820" s="91" t="s">
        <v>10506</v>
      </c>
      <c r="S1820" s="78" t="s">
        <v>20795</v>
      </c>
      <c r="T1820" s="79">
        <v>1690000</v>
      </c>
      <c r="U1820" s="87"/>
    </row>
    <row r="1821" spans="1:21">
      <c r="A1821" s="87" t="s">
        <v>10457</v>
      </c>
      <c r="B1821" s="87" t="s">
        <v>7359</v>
      </c>
      <c r="C1821" s="87">
        <v>17973300</v>
      </c>
      <c r="D1821" s="88" t="s">
        <v>11239</v>
      </c>
      <c r="E1821" s="88">
        <v>2012</v>
      </c>
      <c r="F1821" s="467">
        <v>1445000</v>
      </c>
      <c r="L1821" s="80">
        <v>41240</v>
      </c>
      <c r="M1821" s="74">
        <v>323</v>
      </c>
      <c r="N1821" s="81" t="s">
        <v>2930</v>
      </c>
      <c r="O1821" s="89" t="s">
        <v>3894</v>
      </c>
      <c r="P1821" s="89" t="s">
        <v>10507</v>
      </c>
      <c r="Q1821" s="91" t="s">
        <v>2835</v>
      </c>
      <c r="R1821" s="91" t="s">
        <v>10508</v>
      </c>
      <c r="S1821" s="78" t="s">
        <v>20795</v>
      </c>
      <c r="T1821" s="79">
        <v>1445000</v>
      </c>
      <c r="U1821" s="87"/>
    </row>
    <row r="1822" spans="1:21">
      <c r="A1822" s="87" t="s">
        <v>10458</v>
      </c>
      <c r="B1822" s="87" t="s">
        <v>7359</v>
      </c>
      <c r="C1822" s="87">
        <v>24333529</v>
      </c>
      <c r="D1822" s="88" t="s">
        <v>11239</v>
      </c>
      <c r="E1822" s="88">
        <v>2012</v>
      </c>
      <c r="F1822" s="467">
        <v>1700100</v>
      </c>
      <c r="L1822" s="80">
        <v>41240</v>
      </c>
      <c r="M1822" s="74">
        <v>323</v>
      </c>
      <c r="N1822" s="81" t="s">
        <v>2930</v>
      </c>
      <c r="O1822" s="89" t="s">
        <v>3894</v>
      </c>
      <c r="P1822" s="89" t="s">
        <v>7510</v>
      </c>
      <c r="Q1822" s="91" t="s">
        <v>2856</v>
      </c>
      <c r="R1822" s="91" t="s">
        <v>7511</v>
      </c>
      <c r="S1822" s="78" t="s">
        <v>20795</v>
      </c>
      <c r="T1822" s="79">
        <v>1700100</v>
      </c>
      <c r="U1822" s="87"/>
    </row>
    <row r="1823" spans="1:21">
      <c r="A1823" s="87" t="s">
        <v>10459</v>
      </c>
      <c r="B1823" s="87" t="s">
        <v>7359</v>
      </c>
      <c r="C1823" s="87">
        <v>79452482</v>
      </c>
      <c r="D1823" s="88" t="s">
        <v>11239</v>
      </c>
      <c r="E1823" s="88">
        <v>2012</v>
      </c>
      <c r="F1823" s="467">
        <v>1690000</v>
      </c>
      <c r="L1823" s="80">
        <v>41240</v>
      </c>
      <c r="M1823" s="74">
        <v>323</v>
      </c>
      <c r="N1823" s="81" t="s">
        <v>2930</v>
      </c>
      <c r="O1823" s="89" t="s">
        <v>2850</v>
      </c>
      <c r="P1823" s="89" t="s">
        <v>10509</v>
      </c>
      <c r="Q1823" s="91" t="s">
        <v>8562</v>
      </c>
      <c r="R1823" s="91" t="s">
        <v>10510</v>
      </c>
      <c r="S1823" s="78" t="s">
        <v>20795</v>
      </c>
      <c r="T1823" s="79">
        <v>1690000</v>
      </c>
      <c r="U1823" s="87"/>
    </row>
    <row r="1824" spans="1:21">
      <c r="A1824" s="87" t="s">
        <v>10460</v>
      </c>
      <c r="B1824" s="87" t="s">
        <v>7359</v>
      </c>
      <c r="C1824" s="87">
        <v>1593053</v>
      </c>
      <c r="D1824" s="88" t="s">
        <v>11239</v>
      </c>
      <c r="E1824" s="88">
        <v>2012</v>
      </c>
      <c r="F1824" s="467">
        <v>1700100</v>
      </c>
      <c r="L1824" s="80">
        <v>41240</v>
      </c>
      <c r="M1824" s="74">
        <v>323</v>
      </c>
      <c r="N1824" s="81" t="s">
        <v>2930</v>
      </c>
      <c r="O1824" s="89" t="s">
        <v>3894</v>
      </c>
      <c r="P1824" s="89" t="s">
        <v>10511</v>
      </c>
      <c r="Q1824" s="91" t="s">
        <v>2807</v>
      </c>
      <c r="R1824" s="91" t="s">
        <v>10512</v>
      </c>
      <c r="S1824" s="78" t="s">
        <v>20795</v>
      </c>
      <c r="T1824" s="79">
        <v>1700100</v>
      </c>
      <c r="U1824" s="87"/>
    </row>
    <row r="1825" spans="1:21">
      <c r="A1825" s="87" t="s">
        <v>10461</v>
      </c>
      <c r="B1825" s="87" t="s">
        <v>7359</v>
      </c>
      <c r="C1825" s="87">
        <v>51804797</v>
      </c>
      <c r="D1825" s="88" t="s">
        <v>11239</v>
      </c>
      <c r="E1825" s="88">
        <v>2012</v>
      </c>
      <c r="F1825" s="467">
        <v>1700100</v>
      </c>
      <c r="L1825" s="80">
        <v>41240</v>
      </c>
      <c r="M1825" s="74">
        <v>323</v>
      </c>
      <c r="N1825" s="81" t="s">
        <v>2930</v>
      </c>
      <c r="O1825" s="89" t="s">
        <v>3894</v>
      </c>
      <c r="P1825" s="89" t="s">
        <v>10513</v>
      </c>
      <c r="Q1825" s="91" t="s">
        <v>2910</v>
      </c>
      <c r="R1825" s="91" t="s">
        <v>10514</v>
      </c>
      <c r="S1825" s="78" t="s">
        <v>20795</v>
      </c>
      <c r="T1825" s="79">
        <v>1700100</v>
      </c>
      <c r="U1825" s="87"/>
    </row>
    <row r="1826" spans="1:21">
      <c r="A1826" s="87" t="s">
        <v>10462</v>
      </c>
      <c r="B1826" s="87" t="s">
        <v>7359</v>
      </c>
      <c r="C1826" s="87">
        <v>19475488</v>
      </c>
      <c r="D1826" s="88" t="s">
        <v>11239</v>
      </c>
      <c r="E1826" s="88">
        <v>2012</v>
      </c>
      <c r="F1826" s="467">
        <v>367500</v>
      </c>
      <c r="L1826" s="80">
        <v>41240</v>
      </c>
      <c r="M1826" s="74">
        <v>323</v>
      </c>
      <c r="N1826" s="81" t="s">
        <v>2930</v>
      </c>
      <c r="O1826" s="89" t="s">
        <v>3894</v>
      </c>
      <c r="P1826" s="89" t="s">
        <v>10515</v>
      </c>
      <c r="Q1826" s="91" t="s">
        <v>2811</v>
      </c>
      <c r="R1826" s="91" t="s">
        <v>10516</v>
      </c>
      <c r="S1826" s="78" t="s">
        <v>20795</v>
      </c>
      <c r="T1826" s="79">
        <v>367500</v>
      </c>
      <c r="U1826" s="87"/>
    </row>
    <row r="1827" spans="1:21">
      <c r="A1827" s="87" t="s">
        <v>10463</v>
      </c>
      <c r="B1827" s="87" t="s">
        <v>7359</v>
      </c>
      <c r="C1827" s="87">
        <v>79692262</v>
      </c>
      <c r="D1827" s="88" t="s">
        <v>11239</v>
      </c>
      <c r="E1827" s="88">
        <v>2012</v>
      </c>
      <c r="F1827" s="467">
        <v>4250250</v>
      </c>
      <c r="L1827" s="80">
        <v>41240</v>
      </c>
      <c r="M1827" s="74">
        <v>323</v>
      </c>
      <c r="N1827" s="81" t="s">
        <v>2930</v>
      </c>
      <c r="O1827" s="89" t="s">
        <v>3894</v>
      </c>
      <c r="P1827" s="89" t="s">
        <v>10517</v>
      </c>
      <c r="Q1827" s="91" t="s">
        <v>2964</v>
      </c>
      <c r="R1827" s="91" t="s">
        <v>10518</v>
      </c>
      <c r="S1827" s="78" t="s">
        <v>20795</v>
      </c>
      <c r="T1827" s="79">
        <v>4250250</v>
      </c>
      <c r="U1827" s="87"/>
    </row>
    <row r="1828" spans="1:21">
      <c r="A1828" s="87" t="s">
        <v>10012</v>
      </c>
      <c r="B1828" s="87" t="s">
        <v>7359</v>
      </c>
      <c r="C1828" s="87">
        <v>71525312</v>
      </c>
      <c r="D1828" s="88" t="s">
        <v>11239</v>
      </c>
      <c r="E1828" s="88">
        <v>2012</v>
      </c>
      <c r="F1828" s="467">
        <v>367500</v>
      </c>
      <c r="L1828" s="80">
        <v>41240</v>
      </c>
      <c r="M1828" s="74">
        <v>323</v>
      </c>
      <c r="N1828" s="81" t="s">
        <v>2930</v>
      </c>
      <c r="O1828" s="89" t="s">
        <v>3894</v>
      </c>
      <c r="P1828" s="89" t="s">
        <v>10062</v>
      </c>
      <c r="Q1828" s="91" t="s">
        <v>2856</v>
      </c>
      <c r="R1828" s="91" t="s">
        <v>10063</v>
      </c>
      <c r="S1828" s="78" t="s">
        <v>20795</v>
      </c>
      <c r="T1828" s="79">
        <v>367500</v>
      </c>
      <c r="U1828" s="87"/>
    </row>
    <row r="1829" spans="1:21">
      <c r="A1829" s="87" t="s">
        <v>10464</v>
      </c>
      <c r="B1829" s="87" t="s">
        <v>7359</v>
      </c>
      <c r="C1829" s="87">
        <v>79853099</v>
      </c>
      <c r="D1829" s="88" t="s">
        <v>11239</v>
      </c>
      <c r="E1829" s="88">
        <v>2012</v>
      </c>
      <c r="F1829" s="467">
        <v>1445000</v>
      </c>
      <c r="L1829" s="80">
        <v>41240</v>
      </c>
      <c r="M1829" s="74">
        <v>323</v>
      </c>
      <c r="N1829" s="81" t="s">
        <v>2930</v>
      </c>
      <c r="O1829" s="89" t="s">
        <v>3894</v>
      </c>
      <c r="P1829" s="89" t="s">
        <v>10519</v>
      </c>
      <c r="Q1829" s="91" t="s">
        <v>2856</v>
      </c>
      <c r="R1829" s="91" t="s">
        <v>10520</v>
      </c>
      <c r="S1829" s="78" t="s">
        <v>20795</v>
      </c>
      <c r="T1829" s="79">
        <v>1445000</v>
      </c>
      <c r="U1829" s="87"/>
    </row>
    <row r="1830" spans="1:21">
      <c r="A1830" s="87" t="s">
        <v>8210</v>
      </c>
      <c r="B1830" s="87" t="s">
        <v>7359</v>
      </c>
      <c r="C1830" s="87">
        <v>52048541</v>
      </c>
      <c r="D1830" s="88" t="s">
        <v>11239</v>
      </c>
      <c r="E1830" s="88">
        <v>2012</v>
      </c>
      <c r="F1830" s="467">
        <v>245000</v>
      </c>
      <c r="L1830" s="80">
        <v>41240</v>
      </c>
      <c r="M1830" s="74">
        <v>323</v>
      </c>
      <c r="N1830" s="81" t="s">
        <v>2930</v>
      </c>
      <c r="O1830" s="89" t="s">
        <v>3894</v>
      </c>
      <c r="P1830" s="89" t="s">
        <v>7222</v>
      </c>
      <c r="Q1830" s="91" t="s">
        <v>2856</v>
      </c>
      <c r="R1830" s="91" t="s">
        <v>10521</v>
      </c>
      <c r="S1830" s="78" t="s">
        <v>20795</v>
      </c>
      <c r="T1830" s="79">
        <v>245000</v>
      </c>
      <c r="U1830" s="87"/>
    </row>
    <row r="1831" spans="1:21">
      <c r="A1831" s="87" t="s">
        <v>10465</v>
      </c>
      <c r="B1831" s="87" t="s">
        <v>7359</v>
      </c>
      <c r="C1831" s="87">
        <v>41647529</v>
      </c>
      <c r="D1831" s="88" t="s">
        <v>11239</v>
      </c>
      <c r="E1831" s="88">
        <v>2012</v>
      </c>
      <c r="F1831" s="467">
        <v>1700100</v>
      </c>
      <c r="L1831" s="80">
        <v>41240</v>
      </c>
      <c r="M1831" s="74">
        <v>323</v>
      </c>
      <c r="N1831" s="81" t="s">
        <v>2930</v>
      </c>
      <c r="O1831" s="89" t="s">
        <v>3894</v>
      </c>
      <c r="P1831" s="89" t="s">
        <v>10522</v>
      </c>
      <c r="Q1831" s="91" t="s">
        <v>2807</v>
      </c>
      <c r="R1831" s="91" t="s">
        <v>10523</v>
      </c>
      <c r="S1831" s="78" t="s">
        <v>20795</v>
      </c>
      <c r="T1831" s="79">
        <v>1700100</v>
      </c>
      <c r="U1831" s="87"/>
    </row>
    <row r="1832" spans="1:21">
      <c r="A1832" s="87" t="s">
        <v>8710</v>
      </c>
      <c r="B1832" s="87" t="s">
        <v>7359</v>
      </c>
      <c r="C1832" s="87">
        <v>11201536</v>
      </c>
      <c r="D1832" s="88" t="s">
        <v>11239</v>
      </c>
      <c r="E1832" s="88">
        <v>2012</v>
      </c>
      <c r="F1832" s="467">
        <v>1700100</v>
      </c>
      <c r="L1832" s="80">
        <v>41240</v>
      </c>
      <c r="M1832" s="74">
        <v>323</v>
      </c>
      <c r="N1832" s="81" t="s">
        <v>2930</v>
      </c>
      <c r="O1832" s="89" t="s">
        <v>3894</v>
      </c>
      <c r="P1832" s="89" t="s">
        <v>10524</v>
      </c>
      <c r="Q1832" s="91" t="s">
        <v>2807</v>
      </c>
      <c r="R1832" s="91" t="s">
        <v>8747</v>
      </c>
      <c r="S1832" s="78" t="s">
        <v>20795</v>
      </c>
      <c r="T1832" s="79">
        <v>1700100</v>
      </c>
      <c r="U1832" s="87"/>
    </row>
    <row r="1833" spans="1:21">
      <c r="A1833" s="87" t="s">
        <v>10466</v>
      </c>
      <c r="B1833" s="87" t="s">
        <v>7359</v>
      </c>
      <c r="C1833" s="87">
        <v>17640650</v>
      </c>
      <c r="D1833" s="88" t="s">
        <v>11239</v>
      </c>
      <c r="E1833" s="88">
        <v>2012</v>
      </c>
      <c r="F1833" s="467">
        <v>1690000</v>
      </c>
      <c r="L1833" s="80">
        <v>41240</v>
      </c>
      <c r="M1833" s="74">
        <v>323</v>
      </c>
      <c r="N1833" s="81" t="s">
        <v>2930</v>
      </c>
      <c r="O1833" s="89" t="s">
        <v>3894</v>
      </c>
      <c r="P1833" s="89" t="s">
        <v>10525</v>
      </c>
      <c r="Q1833" s="91" t="s">
        <v>2811</v>
      </c>
      <c r="R1833" s="91" t="s">
        <v>10526</v>
      </c>
      <c r="S1833" s="78" t="s">
        <v>20795</v>
      </c>
      <c r="T1833" s="79">
        <v>1690000</v>
      </c>
      <c r="U1833" s="87"/>
    </row>
    <row r="1834" spans="1:21">
      <c r="A1834" s="87" t="s">
        <v>10467</v>
      </c>
      <c r="B1834" s="87" t="s">
        <v>7359</v>
      </c>
      <c r="C1834" s="87">
        <v>88233355</v>
      </c>
      <c r="D1834" s="88" t="s">
        <v>11239</v>
      </c>
      <c r="E1834" s="88">
        <v>2012</v>
      </c>
      <c r="F1834" s="467">
        <v>2550150</v>
      </c>
      <c r="L1834" s="80">
        <v>41240</v>
      </c>
      <c r="M1834" s="74">
        <v>323</v>
      </c>
      <c r="N1834" s="81" t="s">
        <v>2930</v>
      </c>
      <c r="O1834" s="89" t="s">
        <v>3894</v>
      </c>
      <c r="P1834" s="89" t="s">
        <v>3149</v>
      </c>
      <c r="Q1834" s="91" t="s">
        <v>2811</v>
      </c>
      <c r="R1834" s="91" t="s">
        <v>4935</v>
      </c>
      <c r="S1834" s="78" t="s">
        <v>20795</v>
      </c>
      <c r="T1834" s="79">
        <v>2550150</v>
      </c>
      <c r="U1834" s="87"/>
    </row>
    <row r="1835" spans="1:21">
      <c r="A1835" s="87" t="s">
        <v>6817</v>
      </c>
      <c r="B1835" s="87" t="s">
        <v>7359</v>
      </c>
      <c r="C1835" s="87">
        <v>94501592</v>
      </c>
      <c r="D1835" s="88" t="s">
        <v>11239</v>
      </c>
      <c r="E1835" s="88">
        <v>2012</v>
      </c>
      <c r="F1835" s="467">
        <v>3400200</v>
      </c>
      <c r="L1835" s="80">
        <v>41240</v>
      </c>
      <c r="M1835" s="74">
        <v>323</v>
      </c>
      <c r="N1835" s="81" t="s">
        <v>2930</v>
      </c>
      <c r="O1835" s="89" t="s">
        <v>3894</v>
      </c>
      <c r="P1835" s="89" t="s">
        <v>10527</v>
      </c>
      <c r="Q1835" s="91" t="s">
        <v>2807</v>
      </c>
      <c r="R1835" s="91" t="s">
        <v>10528</v>
      </c>
      <c r="S1835" s="78" t="s">
        <v>20795</v>
      </c>
      <c r="T1835" s="79">
        <v>3400200</v>
      </c>
      <c r="U1835" s="87"/>
    </row>
    <row r="1836" spans="1:21">
      <c r="A1836" s="87" t="s">
        <v>10468</v>
      </c>
      <c r="B1836" s="87" t="s">
        <v>7359</v>
      </c>
      <c r="C1836" s="87">
        <v>51828303</v>
      </c>
      <c r="D1836" s="88" t="s">
        <v>11239</v>
      </c>
      <c r="E1836" s="88">
        <v>2012</v>
      </c>
      <c r="F1836" s="467">
        <v>367500</v>
      </c>
      <c r="L1836" s="80">
        <v>41240</v>
      </c>
      <c r="M1836" s="74">
        <v>323</v>
      </c>
      <c r="N1836" s="81" t="s">
        <v>2930</v>
      </c>
      <c r="O1836" s="89" t="s">
        <v>2850</v>
      </c>
      <c r="P1836" s="89" t="s">
        <v>5351</v>
      </c>
      <c r="Q1836" s="91" t="s">
        <v>6964</v>
      </c>
      <c r="R1836" s="91" t="s">
        <v>10529</v>
      </c>
      <c r="S1836" s="78" t="s">
        <v>20795</v>
      </c>
      <c r="T1836" s="79">
        <v>367500</v>
      </c>
      <c r="U1836" s="87"/>
    </row>
    <row r="1837" spans="1:21">
      <c r="A1837" s="87" t="s">
        <v>7616</v>
      </c>
      <c r="B1837" s="87" t="s">
        <v>7359</v>
      </c>
      <c r="C1837" s="87">
        <v>79520636</v>
      </c>
      <c r="D1837" s="88" t="s">
        <v>11239</v>
      </c>
      <c r="E1837" s="88">
        <v>2012</v>
      </c>
      <c r="F1837" s="467">
        <v>1700100</v>
      </c>
      <c r="L1837" s="80">
        <v>41240</v>
      </c>
      <c r="M1837" s="74">
        <v>323</v>
      </c>
      <c r="N1837" s="81" t="s">
        <v>2930</v>
      </c>
      <c r="O1837" s="89" t="s">
        <v>3894</v>
      </c>
      <c r="P1837" s="89" t="s">
        <v>7669</v>
      </c>
      <c r="Q1837" s="91" t="s">
        <v>9797</v>
      </c>
      <c r="R1837" s="91" t="s">
        <v>7670</v>
      </c>
      <c r="S1837" s="78" t="s">
        <v>20795</v>
      </c>
      <c r="T1837" s="79">
        <v>1700100</v>
      </c>
      <c r="U1837" s="87"/>
    </row>
    <row r="1838" spans="1:21">
      <c r="A1838" s="87" t="s">
        <v>10469</v>
      </c>
      <c r="B1838" s="87" t="s">
        <v>7359</v>
      </c>
      <c r="C1838" s="87">
        <v>80179442</v>
      </c>
      <c r="D1838" s="88" t="s">
        <v>11239</v>
      </c>
      <c r="E1838" s="88">
        <v>2012</v>
      </c>
      <c r="F1838" s="467">
        <v>1700100</v>
      </c>
      <c r="L1838" s="80">
        <v>41240</v>
      </c>
      <c r="M1838" s="74">
        <v>323</v>
      </c>
      <c r="N1838" s="81" t="s">
        <v>2930</v>
      </c>
      <c r="O1838" s="89" t="s">
        <v>3894</v>
      </c>
      <c r="P1838" s="89" t="s">
        <v>10530</v>
      </c>
      <c r="Q1838" s="91" t="s">
        <v>2807</v>
      </c>
      <c r="R1838" s="91" t="s">
        <v>10531</v>
      </c>
      <c r="S1838" s="78" t="s">
        <v>20795</v>
      </c>
      <c r="T1838" s="79">
        <v>1700100</v>
      </c>
      <c r="U1838" s="87"/>
    </row>
    <row r="1839" spans="1:21">
      <c r="A1839" s="87" t="s">
        <v>10470</v>
      </c>
      <c r="B1839" s="87" t="s">
        <v>10123</v>
      </c>
      <c r="C1839" s="87">
        <v>79569877</v>
      </c>
      <c r="D1839" s="88" t="s">
        <v>11239</v>
      </c>
      <c r="E1839" s="88">
        <v>2012</v>
      </c>
      <c r="F1839" s="467">
        <v>735000</v>
      </c>
      <c r="L1839" s="80">
        <v>41240</v>
      </c>
      <c r="M1839" s="74">
        <v>323</v>
      </c>
      <c r="N1839" s="81" t="s">
        <v>2930</v>
      </c>
      <c r="O1839" s="89" t="s">
        <v>3894</v>
      </c>
      <c r="P1839" s="89" t="s">
        <v>10532</v>
      </c>
      <c r="Q1839" s="91" t="s">
        <v>2910</v>
      </c>
      <c r="R1839" s="91" t="s">
        <v>10533</v>
      </c>
      <c r="S1839" s="78" t="s">
        <v>20795</v>
      </c>
      <c r="T1839" s="79">
        <v>735000</v>
      </c>
      <c r="U1839" s="87"/>
    </row>
    <row r="1840" spans="1:21">
      <c r="A1840" s="87" t="s">
        <v>10139</v>
      </c>
      <c r="B1840" s="87" t="s">
        <v>7359</v>
      </c>
      <c r="C1840" s="87">
        <v>79962620</v>
      </c>
      <c r="D1840" s="88" t="s">
        <v>11239</v>
      </c>
      <c r="E1840" s="88">
        <v>2012</v>
      </c>
      <c r="F1840" s="467">
        <v>367500</v>
      </c>
      <c r="L1840" s="80">
        <v>41240</v>
      </c>
      <c r="M1840" s="74">
        <v>323</v>
      </c>
      <c r="N1840" s="81" t="s">
        <v>2930</v>
      </c>
      <c r="O1840" s="89" t="s">
        <v>3894</v>
      </c>
      <c r="P1840" s="89" t="s">
        <v>10185</v>
      </c>
      <c r="Q1840" s="91" t="s">
        <v>2807</v>
      </c>
      <c r="R1840" s="91" t="s">
        <v>10186</v>
      </c>
      <c r="S1840" s="78" t="s">
        <v>20795</v>
      </c>
      <c r="T1840" s="79">
        <v>367500</v>
      </c>
      <c r="U1840" s="87"/>
    </row>
    <row r="1841" spans="1:21">
      <c r="A1841" s="87" t="s">
        <v>10471</v>
      </c>
      <c r="B1841" s="87" t="s">
        <v>7359</v>
      </c>
      <c r="C1841" s="87">
        <v>79293930</v>
      </c>
      <c r="D1841" s="88" t="s">
        <v>11239</v>
      </c>
      <c r="E1841" s="88">
        <v>2012</v>
      </c>
      <c r="F1841" s="467">
        <v>1690000</v>
      </c>
      <c r="L1841" s="80">
        <v>41240</v>
      </c>
      <c r="M1841" s="74">
        <v>323</v>
      </c>
      <c r="N1841" s="81" t="s">
        <v>2930</v>
      </c>
      <c r="O1841" s="89" t="s">
        <v>3894</v>
      </c>
      <c r="P1841" s="89" t="s">
        <v>10534</v>
      </c>
      <c r="Q1841" s="91" t="s">
        <v>3132</v>
      </c>
      <c r="R1841" s="91" t="s">
        <v>10535</v>
      </c>
      <c r="S1841" s="78" t="s">
        <v>20795</v>
      </c>
      <c r="T1841" s="79">
        <v>1690000</v>
      </c>
      <c r="U1841" s="87"/>
    </row>
    <row r="1842" spans="1:21">
      <c r="A1842" s="87" t="s">
        <v>10472</v>
      </c>
      <c r="B1842" s="87" t="s">
        <v>7359</v>
      </c>
      <c r="C1842" s="87">
        <v>6889262</v>
      </c>
      <c r="D1842" s="88" t="s">
        <v>11239</v>
      </c>
      <c r="E1842" s="88">
        <v>2012</v>
      </c>
      <c r="F1842" s="467">
        <v>367500</v>
      </c>
      <c r="L1842" s="80">
        <v>41240</v>
      </c>
      <c r="M1842" s="74">
        <v>323</v>
      </c>
      <c r="N1842" s="81" t="s">
        <v>2930</v>
      </c>
      <c r="O1842" s="89" t="s">
        <v>3894</v>
      </c>
      <c r="P1842" s="89" t="s">
        <v>10536</v>
      </c>
      <c r="Q1842" s="91" t="s">
        <v>2964</v>
      </c>
      <c r="R1842" s="91" t="s">
        <v>4586</v>
      </c>
      <c r="S1842" s="78" t="s">
        <v>20795</v>
      </c>
      <c r="T1842" s="79">
        <v>367500</v>
      </c>
      <c r="U1842" s="87"/>
    </row>
    <row r="1843" spans="1:21">
      <c r="A1843" s="87" t="s">
        <v>10473</v>
      </c>
      <c r="B1843" s="87" t="s">
        <v>7359</v>
      </c>
      <c r="C1843" s="87">
        <v>18498047</v>
      </c>
      <c r="D1843" s="88" t="s">
        <v>11239</v>
      </c>
      <c r="E1843" s="88">
        <v>2012</v>
      </c>
      <c r="F1843" s="467">
        <v>1690000</v>
      </c>
      <c r="L1843" s="80">
        <v>41240</v>
      </c>
      <c r="M1843" s="74">
        <v>323</v>
      </c>
      <c r="N1843" s="81" t="s">
        <v>2930</v>
      </c>
      <c r="O1843" s="89" t="s">
        <v>3894</v>
      </c>
      <c r="P1843" s="89" t="s">
        <v>10537</v>
      </c>
      <c r="Q1843" s="91" t="s">
        <v>2964</v>
      </c>
      <c r="R1843" s="91" t="s">
        <v>10538</v>
      </c>
      <c r="S1843" s="78" t="s">
        <v>20795</v>
      </c>
      <c r="T1843" s="79">
        <v>1690000</v>
      </c>
      <c r="U1843" s="87"/>
    </row>
    <row r="1844" spans="1:21">
      <c r="A1844" s="87" t="s">
        <v>2946</v>
      </c>
      <c r="B1844" s="87" t="s">
        <v>7359</v>
      </c>
      <c r="C1844" s="87">
        <v>11349424</v>
      </c>
      <c r="D1844" s="88" t="s">
        <v>11239</v>
      </c>
      <c r="E1844" s="88">
        <v>2012</v>
      </c>
      <c r="F1844" s="467">
        <v>5950350</v>
      </c>
      <c r="L1844" s="80">
        <v>41240</v>
      </c>
      <c r="M1844" s="74">
        <v>323</v>
      </c>
      <c r="N1844" s="81" t="s">
        <v>2930</v>
      </c>
      <c r="O1844" s="89" t="s">
        <v>3894</v>
      </c>
      <c r="P1844" s="89" t="s">
        <v>2963</v>
      </c>
      <c r="Q1844" s="91" t="s">
        <v>2856</v>
      </c>
      <c r="R1844" s="91" t="s">
        <v>2979</v>
      </c>
      <c r="S1844" s="78" t="s">
        <v>20795</v>
      </c>
      <c r="T1844" s="79">
        <v>5950350</v>
      </c>
      <c r="U1844" s="87"/>
    </row>
    <row r="1845" spans="1:21">
      <c r="A1845" s="87" t="s">
        <v>10474</v>
      </c>
      <c r="B1845" s="87" t="s">
        <v>7359</v>
      </c>
      <c r="C1845" s="87">
        <v>79671878</v>
      </c>
      <c r="D1845" s="88" t="s">
        <v>11239</v>
      </c>
      <c r="E1845" s="88">
        <v>2012</v>
      </c>
      <c r="F1845" s="467">
        <v>2550150</v>
      </c>
      <c r="L1845" s="80">
        <v>41240</v>
      </c>
      <c r="M1845" s="74">
        <v>323</v>
      </c>
      <c r="N1845" s="81" t="s">
        <v>2930</v>
      </c>
      <c r="O1845" s="89" t="s">
        <v>3894</v>
      </c>
      <c r="P1845" s="89" t="s">
        <v>10539</v>
      </c>
      <c r="Q1845" s="91" t="s">
        <v>6964</v>
      </c>
      <c r="R1845" s="91" t="s">
        <v>10540</v>
      </c>
      <c r="S1845" s="78" t="s">
        <v>20795</v>
      </c>
      <c r="T1845" s="79">
        <v>2550150</v>
      </c>
      <c r="U1845" s="87"/>
    </row>
    <row r="1846" spans="1:21">
      <c r="A1846" s="87" t="s">
        <v>10475</v>
      </c>
      <c r="B1846" s="87" t="s">
        <v>7359</v>
      </c>
      <c r="C1846" s="87">
        <v>31259902</v>
      </c>
      <c r="D1846" s="88" t="s">
        <v>11239</v>
      </c>
      <c r="E1846" s="88">
        <v>2012</v>
      </c>
      <c r="F1846" s="467">
        <v>367500</v>
      </c>
      <c r="L1846" s="80">
        <v>41240</v>
      </c>
      <c r="M1846" s="74">
        <v>323</v>
      </c>
      <c r="N1846" s="81" t="s">
        <v>2930</v>
      </c>
      <c r="O1846" s="89" t="s">
        <v>2850</v>
      </c>
      <c r="P1846" s="89" t="s">
        <v>10541</v>
      </c>
      <c r="Q1846" s="91" t="s">
        <v>2807</v>
      </c>
      <c r="R1846" s="91" t="s">
        <v>10542</v>
      </c>
      <c r="S1846" s="78" t="s">
        <v>20795</v>
      </c>
      <c r="T1846" s="79">
        <v>367500</v>
      </c>
      <c r="U1846" s="87"/>
    </row>
    <row r="1847" spans="1:21">
      <c r="A1847" s="87" t="s">
        <v>5405</v>
      </c>
      <c r="B1847" s="87" t="s">
        <v>7359</v>
      </c>
      <c r="C1847" s="87">
        <v>51748488</v>
      </c>
      <c r="D1847" s="88" t="s">
        <v>11239</v>
      </c>
      <c r="E1847" s="88">
        <v>2012</v>
      </c>
      <c r="F1847" s="467">
        <v>735000</v>
      </c>
      <c r="L1847" s="80">
        <v>41240</v>
      </c>
      <c r="M1847" s="74">
        <v>323</v>
      </c>
      <c r="N1847" s="81" t="s">
        <v>2930</v>
      </c>
      <c r="O1847" s="89" t="s">
        <v>3894</v>
      </c>
      <c r="P1847" s="89" t="s">
        <v>8981</v>
      </c>
      <c r="Q1847" s="91" t="s">
        <v>2856</v>
      </c>
      <c r="R1847" s="91" t="s">
        <v>8982</v>
      </c>
      <c r="S1847" s="78" t="s">
        <v>20795</v>
      </c>
      <c r="T1847" s="79">
        <v>735000</v>
      </c>
      <c r="U1847" s="87"/>
    </row>
    <row r="1848" spans="1:21">
      <c r="A1848" s="87" t="s">
        <v>10476</v>
      </c>
      <c r="B1848" s="87" t="s">
        <v>7359</v>
      </c>
      <c r="C1848" s="87">
        <v>4597610</v>
      </c>
      <c r="D1848" s="88" t="s">
        <v>11239</v>
      </c>
      <c r="E1848" s="88">
        <v>2012</v>
      </c>
      <c r="F1848" s="467">
        <v>1690000</v>
      </c>
      <c r="L1848" s="80">
        <v>41240</v>
      </c>
      <c r="M1848" s="74">
        <v>323</v>
      </c>
      <c r="N1848" s="81" t="s">
        <v>2930</v>
      </c>
      <c r="O1848" s="89" t="s">
        <v>3894</v>
      </c>
      <c r="P1848" s="89" t="s">
        <v>10543</v>
      </c>
      <c r="Q1848" s="91" t="s">
        <v>2964</v>
      </c>
      <c r="R1848" s="91" t="s">
        <v>10544</v>
      </c>
      <c r="S1848" s="78" t="s">
        <v>20795</v>
      </c>
      <c r="T1848" s="79">
        <v>1690000</v>
      </c>
      <c r="U1848" s="87"/>
    </row>
    <row r="1849" spans="1:21">
      <c r="A1849" s="87" t="s">
        <v>10477</v>
      </c>
      <c r="B1849" s="87" t="s">
        <v>7359</v>
      </c>
      <c r="C1849" s="87">
        <v>42873119</v>
      </c>
      <c r="D1849" s="88" t="s">
        <v>11239</v>
      </c>
      <c r="E1849" s="88">
        <v>2012</v>
      </c>
      <c r="F1849" s="467">
        <v>1445000</v>
      </c>
      <c r="L1849" s="80">
        <v>41240</v>
      </c>
      <c r="M1849" s="74">
        <v>323</v>
      </c>
      <c r="N1849" s="81" t="s">
        <v>2930</v>
      </c>
      <c r="O1849" s="89" t="s">
        <v>3894</v>
      </c>
      <c r="P1849" s="89" t="s">
        <v>10545</v>
      </c>
      <c r="Q1849" s="91" t="s">
        <v>2807</v>
      </c>
      <c r="R1849" s="91" t="s">
        <v>10546</v>
      </c>
      <c r="S1849" s="78" t="s">
        <v>20795</v>
      </c>
      <c r="T1849" s="79">
        <v>1445000</v>
      </c>
      <c r="U1849" s="87"/>
    </row>
    <row r="1850" spans="1:21">
      <c r="A1850" s="87" t="s">
        <v>10478</v>
      </c>
      <c r="B1850" s="87" t="s">
        <v>7359</v>
      </c>
      <c r="C1850" s="87">
        <v>31998115</v>
      </c>
      <c r="D1850" s="88" t="s">
        <v>11239</v>
      </c>
      <c r="E1850" s="88">
        <v>2012</v>
      </c>
      <c r="F1850" s="467">
        <v>3400200</v>
      </c>
      <c r="L1850" s="80">
        <v>41240</v>
      </c>
      <c r="M1850" s="74">
        <v>323</v>
      </c>
      <c r="N1850" s="81" t="s">
        <v>2930</v>
      </c>
      <c r="O1850" s="89" t="s">
        <v>3894</v>
      </c>
      <c r="P1850" s="89" t="s">
        <v>10547</v>
      </c>
      <c r="Q1850" s="91" t="s">
        <v>2856</v>
      </c>
      <c r="R1850" s="91" t="s">
        <v>10548</v>
      </c>
      <c r="S1850" s="78" t="s">
        <v>20795</v>
      </c>
      <c r="T1850" s="79">
        <v>3400200</v>
      </c>
      <c r="U1850" s="87"/>
    </row>
    <row r="1851" spans="1:21">
      <c r="A1851" s="87" t="s">
        <v>10479</v>
      </c>
      <c r="B1851" s="87" t="s">
        <v>7359</v>
      </c>
      <c r="C1851" s="87">
        <v>42060623</v>
      </c>
      <c r="D1851" s="88" t="s">
        <v>11239</v>
      </c>
      <c r="E1851" s="88">
        <v>2012</v>
      </c>
      <c r="F1851" s="467">
        <v>245000</v>
      </c>
      <c r="L1851" s="80">
        <v>41240</v>
      </c>
      <c r="M1851" s="74">
        <v>323</v>
      </c>
      <c r="N1851" s="81" t="s">
        <v>2930</v>
      </c>
      <c r="O1851" s="89" t="s">
        <v>3894</v>
      </c>
      <c r="P1851" s="89" t="s">
        <v>10549</v>
      </c>
      <c r="Q1851" s="91" t="s">
        <v>2807</v>
      </c>
      <c r="R1851" s="91" t="s">
        <v>10550</v>
      </c>
      <c r="S1851" s="78" t="s">
        <v>20795</v>
      </c>
      <c r="T1851" s="79">
        <v>245000</v>
      </c>
      <c r="U1851" s="87"/>
    </row>
    <row r="1852" spans="1:21">
      <c r="A1852" s="87" t="s">
        <v>10480</v>
      </c>
      <c r="B1852" s="87" t="s">
        <v>7359</v>
      </c>
      <c r="C1852" s="87">
        <v>334469</v>
      </c>
      <c r="D1852" s="88" t="s">
        <v>11239</v>
      </c>
      <c r="E1852" s="88">
        <v>2012</v>
      </c>
      <c r="F1852" s="467">
        <v>1690000</v>
      </c>
      <c r="L1852" s="80">
        <v>41240</v>
      </c>
      <c r="M1852" s="74">
        <v>323</v>
      </c>
      <c r="N1852" s="81" t="s">
        <v>2930</v>
      </c>
      <c r="O1852" s="89" t="s">
        <v>3894</v>
      </c>
      <c r="P1852" s="89" t="s">
        <v>10551</v>
      </c>
      <c r="Q1852" s="91" t="s">
        <v>2856</v>
      </c>
      <c r="R1852" s="91" t="s">
        <v>10552</v>
      </c>
      <c r="S1852" s="78" t="s">
        <v>20795</v>
      </c>
      <c r="T1852" s="79">
        <v>1690000</v>
      </c>
      <c r="U1852" s="87"/>
    </row>
    <row r="1853" spans="1:21">
      <c r="A1853" s="87" t="s">
        <v>10481</v>
      </c>
      <c r="B1853" s="87" t="s">
        <v>7359</v>
      </c>
      <c r="C1853" s="87">
        <v>31948475</v>
      </c>
      <c r="D1853" s="88" t="s">
        <v>11239</v>
      </c>
      <c r="E1853" s="88">
        <v>2012</v>
      </c>
      <c r="F1853" s="467">
        <v>245000</v>
      </c>
      <c r="L1853" s="80">
        <v>41240</v>
      </c>
      <c r="M1853" s="74">
        <v>323</v>
      </c>
      <c r="N1853" s="81" t="s">
        <v>2930</v>
      </c>
      <c r="O1853" s="89" t="s">
        <v>3894</v>
      </c>
      <c r="P1853" s="89" t="s">
        <v>10553</v>
      </c>
      <c r="Q1853" s="91" t="s">
        <v>9797</v>
      </c>
      <c r="R1853" s="91" t="s">
        <v>10554</v>
      </c>
      <c r="S1853" s="78" t="s">
        <v>20795</v>
      </c>
      <c r="T1853" s="79">
        <v>245000</v>
      </c>
      <c r="U1853" s="87"/>
    </row>
    <row r="1854" spans="1:21">
      <c r="A1854" s="87" t="s">
        <v>10482</v>
      </c>
      <c r="B1854" s="87" t="s">
        <v>7359</v>
      </c>
      <c r="C1854" s="87">
        <v>79452376</v>
      </c>
      <c r="D1854" s="88" t="s">
        <v>11239</v>
      </c>
      <c r="E1854" s="88">
        <v>2012</v>
      </c>
      <c r="F1854" s="467">
        <v>1700100</v>
      </c>
      <c r="L1854" s="80">
        <v>41240</v>
      </c>
      <c r="M1854" s="74">
        <v>323</v>
      </c>
      <c r="N1854" s="81" t="s">
        <v>2930</v>
      </c>
      <c r="O1854" s="89" t="s">
        <v>3894</v>
      </c>
      <c r="P1854" s="89" t="s">
        <v>10555</v>
      </c>
      <c r="Q1854" s="91" t="s">
        <v>2856</v>
      </c>
      <c r="R1854" s="91" t="s">
        <v>10556</v>
      </c>
      <c r="S1854" s="78" t="s">
        <v>20795</v>
      </c>
      <c r="T1854" s="79">
        <v>1700100</v>
      </c>
      <c r="U1854" s="87"/>
    </row>
    <row r="1855" spans="1:21">
      <c r="A1855" s="87" t="s">
        <v>10483</v>
      </c>
      <c r="B1855" s="87" t="s">
        <v>7359</v>
      </c>
      <c r="C1855" s="87">
        <v>80505253</v>
      </c>
      <c r="D1855" s="88" t="s">
        <v>11239</v>
      </c>
      <c r="E1855" s="88">
        <v>2012</v>
      </c>
      <c r="F1855" s="467">
        <v>1445000</v>
      </c>
      <c r="L1855" s="80">
        <v>41240</v>
      </c>
      <c r="M1855" s="74">
        <v>323</v>
      </c>
      <c r="N1855" s="81" t="s">
        <v>2930</v>
      </c>
      <c r="O1855" s="89" t="s">
        <v>3894</v>
      </c>
      <c r="P1855" s="89" t="s">
        <v>10557</v>
      </c>
      <c r="Q1855" s="91" t="s">
        <v>2807</v>
      </c>
      <c r="R1855" s="91" t="s">
        <v>10558</v>
      </c>
      <c r="S1855" s="78" t="s">
        <v>20795</v>
      </c>
      <c r="T1855" s="79">
        <v>1445000</v>
      </c>
      <c r="U1855" s="87"/>
    </row>
    <row r="1856" spans="1:21">
      <c r="A1856" s="87" t="s">
        <v>10484</v>
      </c>
      <c r="B1856" s="87" t="s">
        <v>7359</v>
      </c>
      <c r="C1856" s="87">
        <v>19084063</v>
      </c>
      <c r="D1856" s="88" t="s">
        <v>11239</v>
      </c>
      <c r="E1856" s="88">
        <v>2011</v>
      </c>
      <c r="F1856" s="467">
        <v>245000</v>
      </c>
      <c r="L1856" s="80">
        <v>41240</v>
      </c>
      <c r="M1856" s="74">
        <v>323</v>
      </c>
      <c r="N1856" s="81" t="s">
        <v>2930</v>
      </c>
      <c r="O1856" s="89" t="s">
        <v>3894</v>
      </c>
      <c r="P1856" s="89">
        <v>144919784</v>
      </c>
      <c r="Q1856" s="91" t="s">
        <v>2964</v>
      </c>
      <c r="R1856" s="91" t="s">
        <v>10559</v>
      </c>
      <c r="S1856" s="78" t="s">
        <v>20795</v>
      </c>
      <c r="T1856" s="79">
        <v>245000</v>
      </c>
      <c r="U1856" s="87"/>
    </row>
    <row r="1857" spans="1:21">
      <c r="A1857" s="87" t="s">
        <v>3085</v>
      </c>
      <c r="B1857" s="87" t="s">
        <v>7359</v>
      </c>
      <c r="C1857" s="87">
        <v>79641736</v>
      </c>
      <c r="D1857" s="88" t="s">
        <v>11239</v>
      </c>
      <c r="E1857" s="88">
        <v>2012</v>
      </c>
      <c r="F1857" s="467">
        <v>1700100</v>
      </c>
      <c r="L1857" s="80">
        <v>41240</v>
      </c>
      <c r="M1857" s="74">
        <v>323</v>
      </c>
      <c r="N1857" s="81" t="s">
        <v>2930</v>
      </c>
      <c r="O1857" s="89" t="s">
        <v>3894</v>
      </c>
      <c r="P1857" s="89" t="s">
        <v>3187</v>
      </c>
      <c r="Q1857" s="91" t="s">
        <v>2856</v>
      </c>
      <c r="R1857" s="91" t="s">
        <v>10560</v>
      </c>
      <c r="S1857" s="78" t="s">
        <v>20795</v>
      </c>
      <c r="T1857" s="79">
        <v>1700100</v>
      </c>
      <c r="U1857" s="87"/>
    </row>
    <row r="1858" spans="1:21">
      <c r="A1858" s="87" t="s">
        <v>10485</v>
      </c>
      <c r="B1858" s="87" t="s">
        <v>7359</v>
      </c>
      <c r="C1858" s="87">
        <v>52964097</v>
      </c>
      <c r="D1858" s="88" t="s">
        <v>11239</v>
      </c>
      <c r="E1858" s="88">
        <v>2012</v>
      </c>
      <c r="F1858" s="467">
        <v>1700100</v>
      </c>
      <c r="L1858" s="80">
        <v>41240</v>
      </c>
      <c r="M1858" s="74">
        <v>323</v>
      </c>
      <c r="N1858" s="81" t="s">
        <v>2930</v>
      </c>
      <c r="O1858" s="89" t="s">
        <v>3894</v>
      </c>
      <c r="P1858" s="89" t="s">
        <v>10561</v>
      </c>
      <c r="Q1858" s="91" t="s">
        <v>2807</v>
      </c>
      <c r="R1858" s="91" t="s">
        <v>10562</v>
      </c>
      <c r="S1858" s="78" t="s">
        <v>20795</v>
      </c>
      <c r="T1858" s="79">
        <v>1700100</v>
      </c>
      <c r="U1858" s="87"/>
    </row>
    <row r="1859" spans="1:21">
      <c r="A1859" s="87" t="s">
        <v>10486</v>
      </c>
      <c r="B1859" s="87" t="s">
        <v>7359</v>
      </c>
      <c r="C1859" s="87">
        <v>41658850</v>
      </c>
      <c r="D1859" s="88" t="s">
        <v>11239</v>
      </c>
      <c r="E1859" s="88">
        <v>2012</v>
      </c>
      <c r="F1859" s="467">
        <v>1700100</v>
      </c>
      <c r="L1859" s="80">
        <v>41240</v>
      </c>
      <c r="M1859" s="74">
        <v>323</v>
      </c>
      <c r="N1859" s="81" t="s">
        <v>2930</v>
      </c>
      <c r="O1859" s="89" t="s">
        <v>2850</v>
      </c>
      <c r="P1859" s="89" t="s">
        <v>10563</v>
      </c>
      <c r="Q1859" s="91" t="s">
        <v>8562</v>
      </c>
      <c r="R1859" s="91" t="s">
        <v>10564</v>
      </c>
      <c r="S1859" s="78" t="s">
        <v>20795</v>
      </c>
      <c r="T1859" s="79">
        <v>1700100</v>
      </c>
      <c r="U1859" s="87"/>
    </row>
    <row r="1860" spans="1:21">
      <c r="A1860" s="87" t="s">
        <v>10487</v>
      </c>
      <c r="B1860" s="87" t="s">
        <v>7359</v>
      </c>
      <c r="C1860" s="87">
        <v>16732148</v>
      </c>
      <c r="D1860" s="88" t="s">
        <v>11239</v>
      </c>
      <c r="E1860" s="88">
        <v>2012</v>
      </c>
      <c r="F1860" s="467">
        <v>1700100</v>
      </c>
      <c r="L1860" s="80">
        <v>41240</v>
      </c>
      <c r="M1860" s="74">
        <v>323</v>
      </c>
      <c r="N1860" s="81" t="s">
        <v>2930</v>
      </c>
      <c r="O1860" s="89" t="s">
        <v>3894</v>
      </c>
      <c r="P1860" s="89" t="s">
        <v>10565</v>
      </c>
      <c r="Q1860" s="91" t="s">
        <v>2856</v>
      </c>
      <c r="R1860" s="91" t="s">
        <v>10566</v>
      </c>
      <c r="S1860" s="78" t="s">
        <v>20795</v>
      </c>
      <c r="T1860" s="79">
        <v>1700100</v>
      </c>
      <c r="U1860" s="87"/>
    </row>
    <row r="1861" spans="1:21">
      <c r="A1861" s="87" t="s">
        <v>10567</v>
      </c>
      <c r="B1861" s="87" t="s">
        <v>3913</v>
      </c>
      <c r="C1861" s="87" t="s">
        <v>10568</v>
      </c>
      <c r="D1861" s="88" t="s">
        <v>11239</v>
      </c>
      <c r="E1861" s="88">
        <v>2012</v>
      </c>
      <c r="F1861" s="467">
        <v>2414984.7999999998</v>
      </c>
      <c r="L1861" s="80">
        <v>41239</v>
      </c>
      <c r="M1861" s="74">
        <v>321</v>
      </c>
      <c r="N1861" s="81" t="s">
        <v>2930</v>
      </c>
      <c r="O1861" s="89"/>
      <c r="P1861" s="89"/>
      <c r="Q1861" s="91"/>
      <c r="R1861" s="91" t="s">
        <v>10569</v>
      </c>
      <c r="S1861" s="78" t="s">
        <v>20795</v>
      </c>
      <c r="T1861" s="79">
        <v>2414984.7999999998</v>
      </c>
      <c r="U1861" s="87"/>
    </row>
    <row r="1862" spans="1:21">
      <c r="A1862" s="87" t="s">
        <v>10570</v>
      </c>
      <c r="B1862" s="87" t="s">
        <v>2779</v>
      </c>
      <c r="C1862" s="87">
        <v>52622477</v>
      </c>
      <c r="D1862" s="88">
        <v>186</v>
      </c>
      <c r="E1862" s="88">
        <v>2012</v>
      </c>
      <c r="F1862" s="467">
        <v>1225000</v>
      </c>
      <c r="L1862" s="80">
        <v>41240</v>
      </c>
      <c r="M1862" s="74">
        <v>325</v>
      </c>
      <c r="N1862" s="81" t="s">
        <v>2930</v>
      </c>
      <c r="O1862" s="89" t="s">
        <v>3894</v>
      </c>
      <c r="P1862" s="89" t="s">
        <v>10594</v>
      </c>
      <c r="Q1862" s="91" t="s">
        <v>3132</v>
      </c>
      <c r="R1862" s="91" t="s">
        <v>10595</v>
      </c>
      <c r="S1862" s="78" t="s">
        <v>20793</v>
      </c>
      <c r="T1862" s="79">
        <v>1225000</v>
      </c>
      <c r="U1862" s="87"/>
    </row>
    <row r="1863" spans="1:21">
      <c r="A1863" s="87" t="s">
        <v>10571</v>
      </c>
      <c r="B1863" s="87" t="s">
        <v>2779</v>
      </c>
      <c r="C1863" s="87">
        <v>79358747</v>
      </c>
      <c r="D1863" s="88">
        <v>186</v>
      </c>
      <c r="E1863" s="88">
        <v>2012</v>
      </c>
      <c r="F1863" s="467">
        <v>1470000</v>
      </c>
      <c r="L1863" s="80">
        <v>41240</v>
      </c>
      <c r="M1863" s="74">
        <v>325</v>
      </c>
      <c r="N1863" s="81" t="s">
        <v>2930</v>
      </c>
      <c r="O1863" s="89" t="s">
        <v>3894</v>
      </c>
      <c r="P1863" s="89" t="s">
        <v>10596</v>
      </c>
      <c r="Q1863" s="91" t="s">
        <v>2856</v>
      </c>
      <c r="R1863" s="91" t="s">
        <v>10597</v>
      </c>
      <c r="S1863" s="78" t="s">
        <v>20793</v>
      </c>
      <c r="T1863" s="79">
        <v>1470000</v>
      </c>
      <c r="U1863" s="87"/>
    </row>
    <row r="1864" spans="1:21">
      <c r="A1864" s="87" t="s">
        <v>10572</v>
      </c>
      <c r="B1864" s="87" t="s">
        <v>2779</v>
      </c>
      <c r="C1864" s="87">
        <v>79373618</v>
      </c>
      <c r="D1864" s="88">
        <v>186</v>
      </c>
      <c r="E1864" s="88">
        <v>2012</v>
      </c>
      <c r="F1864" s="467">
        <v>1470000</v>
      </c>
      <c r="L1864" s="80">
        <v>41240</v>
      </c>
      <c r="M1864" s="74">
        <v>325</v>
      </c>
      <c r="N1864" s="81" t="s">
        <v>2930</v>
      </c>
      <c r="O1864" s="89" t="s">
        <v>3894</v>
      </c>
      <c r="P1864" s="89" t="s">
        <v>10598</v>
      </c>
      <c r="Q1864" s="91" t="s">
        <v>2856</v>
      </c>
      <c r="R1864" s="91" t="s">
        <v>10599</v>
      </c>
      <c r="S1864" s="78" t="s">
        <v>20793</v>
      </c>
      <c r="T1864" s="79">
        <v>1470000</v>
      </c>
      <c r="U1864" s="87"/>
    </row>
    <row r="1865" spans="1:21">
      <c r="A1865" s="87" t="s">
        <v>10573</v>
      </c>
      <c r="B1865" s="87" t="s">
        <v>2779</v>
      </c>
      <c r="C1865" s="87">
        <v>91218723</v>
      </c>
      <c r="D1865" s="88">
        <v>186</v>
      </c>
      <c r="E1865" s="88">
        <v>2012</v>
      </c>
      <c r="F1865" s="467">
        <v>1470000</v>
      </c>
      <c r="L1865" s="80">
        <v>41240</v>
      </c>
      <c r="M1865" s="74">
        <v>325</v>
      </c>
      <c r="N1865" s="81" t="s">
        <v>2930</v>
      </c>
      <c r="O1865" s="89" t="s">
        <v>3894</v>
      </c>
      <c r="P1865" s="89" t="s">
        <v>10600</v>
      </c>
      <c r="Q1865" s="91" t="s">
        <v>2807</v>
      </c>
      <c r="R1865" s="91" t="s">
        <v>10601</v>
      </c>
      <c r="S1865" s="78" t="s">
        <v>20793</v>
      </c>
      <c r="T1865" s="79">
        <v>1470000</v>
      </c>
      <c r="U1865" s="87"/>
    </row>
    <row r="1866" spans="1:21">
      <c r="A1866" s="87" t="s">
        <v>10574</v>
      </c>
      <c r="B1866" s="87" t="s">
        <v>2779</v>
      </c>
      <c r="C1866" s="87">
        <v>13008955</v>
      </c>
      <c r="D1866" s="88">
        <v>186</v>
      </c>
      <c r="E1866" s="88">
        <v>2012</v>
      </c>
      <c r="F1866" s="467">
        <v>1225000</v>
      </c>
      <c r="L1866" s="80">
        <v>41240</v>
      </c>
      <c r="M1866" s="74">
        <v>325</v>
      </c>
      <c r="N1866" s="81" t="s">
        <v>2930</v>
      </c>
      <c r="O1866" s="89" t="s">
        <v>3894</v>
      </c>
      <c r="P1866" s="89" t="s">
        <v>10602</v>
      </c>
      <c r="Q1866" s="91" t="s">
        <v>2910</v>
      </c>
      <c r="R1866" s="91" t="s">
        <v>10603</v>
      </c>
      <c r="S1866" s="78" t="s">
        <v>20793</v>
      </c>
      <c r="T1866" s="79">
        <v>1225000</v>
      </c>
      <c r="U1866" s="87"/>
    </row>
    <row r="1867" spans="1:21">
      <c r="A1867" s="87" t="s">
        <v>10575</v>
      </c>
      <c r="B1867" s="87" t="s">
        <v>2779</v>
      </c>
      <c r="C1867" s="87">
        <v>71170308</v>
      </c>
      <c r="D1867" s="88">
        <v>186</v>
      </c>
      <c r="E1867" s="88">
        <v>2012</v>
      </c>
      <c r="F1867" s="467">
        <v>1715000</v>
      </c>
      <c r="L1867" s="80">
        <v>41240</v>
      </c>
      <c r="M1867" s="74">
        <v>325</v>
      </c>
      <c r="N1867" s="81" t="s">
        <v>2930</v>
      </c>
      <c r="O1867" s="89" t="s">
        <v>3894</v>
      </c>
      <c r="P1867" s="89" t="s">
        <v>10604</v>
      </c>
      <c r="Q1867" s="91" t="s">
        <v>2807</v>
      </c>
      <c r="R1867" s="91" t="s">
        <v>10605</v>
      </c>
      <c r="S1867" s="78" t="s">
        <v>20793</v>
      </c>
      <c r="T1867" s="79">
        <v>1715000</v>
      </c>
      <c r="U1867" s="87"/>
    </row>
    <row r="1868" spans="1:21">
      <c r="A1868" s="87" t="s">
        <v>10576</v>
      </c>
      <c r="B1868" s="87" t="s">
        <v>2779</v>
      </c>
      <c r="C1868" s="87">
        <v>79569618</v>
      </c>
      <c r="D1868" s="88">
        <v>186</v>
      </c>
      <c r="E1868" s="88">
        <v>2012</v>
      </c>
      <c r="F1868" s="467">
        <v>245000</v>
      </c>
      <c r="L1868" s="80">
        <v>41240</v>
      </c>
      <c r="M1868" s="74">
        <v>325</v>
      </c>
      <c r="N1868" s="81" t="s">
        <v>2930</v>
      </c>
      <c r="O1868" s="89" t="s">
        <v>3894</v>
      </c>
      <c r="P1868" s="89" t="s">
        <v>10606</v>
      </c>
      <c r="Q1868" s="91" t="s">
        <v>2910</v>
      </c>
      <c r="R1868" s="91" t="s">
        <v>10607</v>
      </c>
      <c r="S1868" s="78" t="s">
        <v>20793</v>
      </c>
      <c r="T1868" s="79">
        <v>245000</v>
      </c>
      <c r="U1868" s="87"/>
    </row>
    <row r="1869" spans="1:21">
      <c r="A1869" s="87" t="s">
        <v>10577</v>
      </c>
      <c r="B1869" s="87" t="s">
        <v>2779</v>
      </c>
      <c r="C1869" s="87">
        <v>79160299</v>
      </c>
      <c r="D1869" s="88">
        <v>186</v>
      </c>
      <c r="E1869" s="88">
        <v>2012</v>
      </c>
      <c r="F1869" s="467">
        <v>245000</v>
      </c>
      <c r="L1869" s="80">
        <v>41240</v>
      </c>
      <c r="M1869" s="74">
        <v>325</v>
      </c>
      <c r="N1869" s="81" t="s">
        <v>2930</v>
      </c>
      <c r="O1869" s="89" t="s">
        <v>3894</v>
      </c>
      <c r="P1869" s="89" t="s">
        <v>10608</v>
      </c>
      <c r="Q1869" s="91" t="s">
        <v>2856</v>
      </c>
      <c r="R1869" s="91" t="s">
        <v>10609</v>
      </c>
      <c r="S1869" s="78" t="s">
        <v>20793</v>
      </c>
      <c r="T1869" s="79">
        <v>245000</v>
      </c>
      <c r="U1869" s="87"/>
    </row>
    <row r="1870" spans="1:21">
      <c r="A1870" s="87" t="s">
        <v>10578</v>
      </c>
      <c r="B1870" s="87" t="s">
        <v>2779</v>
      </c>
      <c r="C1870" s="87">
        <v>16821169</v>
      </c>
      <c r="D1870" s="88">
        <v>186</v>
      </c>
      <c r="E1870" s="88">
        <v>2012</v>
      </c>
      <c r="F1870" s="467">
        <v>490000</v>
      </c>
      <c r="L1870" s="80">
        <v>41240</v>
      </c>
      <c r="M1870" s="74">
        <v>325</v>
      </c>
      <c r="N1870" s="81" t="s">
        <v>2930</v>
      </c>
      <c r="O1870" s="89" t="s">
        <v>2850</v>
      </c>
      <c r="P1870" s="89" t="s">
        <v>10610</v>
      </c>
      <c r="Q1870" s="91" t="s">
        <v>3132</v>
      </c>
      <c r="R1870" s="91" t="s">
        <v>10611</v>
      </c>
      <c r="S1870" s="78" t="s">
        <v>20793</v>
      </c>
      <c r="T1870" s="79">
        <v>490000</v>
      </c>
      <c r="U1870" s="87"/>
    </row>
    <row r="1871" spans="1:21">
      <c r="A1871" s="87" t="s">
        <v>10579</v>
      </c>
      <c r="B1871" s="87" t="s">
        <v>2779</v>
      </c>
      <c r="C1871" s="87">
        <v>11445469</v>
      </c>
      <c r="D1871" s="88">
        <v>186</v>
      </c>
      <c r="E1871" s="88">
        <v>2012</v>
      </c>
      <c r="F1871" s="467">
        <v>245000</v>
      </c>
      <c r="L1871" s="80">
        <v>41240</v>
      </c>
      <c r="M1871" s="74">
        <v>325</v>
      </c>
      <c r="N1871" s="81" t="s">
        <v>2930</v>
      </c>
      <c r="O1871" s="89" t="s">
        <v>2850</v>
      </c>
      <c r="P1871" s="89" t="s">
        <v>10612</v>
      </c>
      <c r="Q1871" s="91" t="s">
        <v>2856</v>
      </c>
      <c r="R1871" s="91" t="s">
        <v>10613</v>
      </c>
      <c r="S1871" s="78" t="s">
        <v>20793</v>
      </c>
      <c r="T1871" s="79">
        <v>245000</v>
      </c>
      <c r="U1871" s="87"/>
    </row>
    <row r="1872" spans="1:21">
      <c r="A1872" s="87" t="s">
        <v>4887</v>
      </c>
      <c r="B1872" s="87" t="s">
        <v>2779</v>
      </c>
      <c r="C1872" s="87">
        <v>19116859</v>
      </c>
      <c r="D1872" s="88">
        <v>186</v>
      </c>
      <c r="E1872" s="88">
        <v>2012</v>
      </c>
      <c r="F1872" s="467">
        <v>980000</v>
      </c>
      <c r="L1872" s="80">
        <v>41240</v>
      </c>
      <c r="M1872" s="74">
        <v>325</v>
      </c>
      <c r="N1872" s="81" t="s">
        <v>2930</v>
      </c>
      <c r="O1872" s="89" t="s">
        <v>3894</v>
      </c>
      <c r="P1872" s="89" t="s">
        <v>4912</v>
      </c>
      <c r="Q1872" s="91" t="s">
        <v>2856</v>
      </c>
      <c r="R1872" s="91" t="s">
        <v>8929</v>
      </c>
      <c r="S1872" s="78" t="s">
        <v>20793</v>
      </c>
      <c r="T1872" s="79">
        <v>980000</v>
      </c>
      <c r="U1872" s="87"/>
    </row>
    <row r="1873" spans="1:21">
      <c r="A1873" s="87" t="s">
        <v>10580</v>
      </c>
      <c r="B1873" s="87" t="s">
        <v>2779</v>
      </c>
      <c r="C1873" s="87">
        <v>80407671</v>
      </c>
      <c r="D1873" s="88">
        <v>186</v>
      </c>
      <c r="E1873" s="88">
        <v>2012</v>
      </c>
      <c r="F1873" s="467">
        <v>980000</v>
      </c>
      <c r="L1873" s="80">
        <v>41240</v>
      </c>
      <c r="M1873" s="74">
        <v>325</v>
      </c>
      <c r="N1873" s="81" t="s">
        <v>2930</v>
      </c>
      <c r="O1873" s="89" t="s">
        <v>3894</v>
      </c>
      <c r="P1873" s="89" t="s">
        <v>10614</v>
      </c>
      <c r="Q1873" s="91" t="s">
        <v>10615</v>
      </c>
      <c r="R1873" s="91" t="s">
        <v>10616</v>
      </c>
      <c r="S1873" s="78" t="s">
        <v>20793</v>
      </c>
      <c r="T1873" s="79">
        <v>980000</v>
      </c>
      <c r="U1873" s="87"/>
    </row>
    <row r="1874" spans="1:21">
      <c r="A1874" s="87" t="s">
        <v>10581</v>
      </c>
      <c r="B1874" s="87" t="s">
        <v>2779</v>
      </c>
      <c r="C1874" s="87">
        <v>7533991</v>
      </c>
      <c r="D1874" s="88">
        <v>186</v>
      </c>
      <c r="E1874" s="88">
        <v>2012</v>
      </c>
      <c r="F1874" s="467">
        <v>1715000</v>
      </c>
      <c r="L1874" s="80">
        <v>41240</v>
      </c>
      <c r="M1874" s="74">
        <v>325</v>
      </c>
      <c r="N1874" s="81" t="s">
        <v>2930</v>
      </c>
      <c r="O1874" s="89" t="s">
        <v>3894</v>
      </c>
      <c r="P1874" s="89" t="s">
        <v>10617</v>
      </c>
      <c r="Q1874" s="91" t="s">
        <v>2856</v>
      </c>
      <c r="R1874" s="91" t="s">
        <v>10618</v>
      </c>
      <c r="S1874" s="78" t="s">
        <v>20793</v>
      </c>
      <c r="T1874" s="79">
        <v>1715000</v>
      </c>
      <c r="U1874" s="87"/>
    </row>
    <row r="1875" spans="1:21">
      <c r="A1875" s="87" t="s">
        <v>10582</v>
      </c>
      <c r="B1875" s="87" t="s">
        <v>2779</v>
      </c>
      <c r="C1875" s="87">
        <v>79385404</v>
      </c>
      <c r="D1875" s="88">
        <v>186</v>
      </c>
      <c r="E1875" s="88">
        <v>2012</v>
      </c>
      <c r="F1875" s="467">
        <v>1715000</v>
      </c>
      <c r="L1875" s="80">
        <v>41240</v>
      </c>
      <c r="M1875" s="74">
        <v>325</v>
      </c>
      <c r="N1875" s="81" t="s">
        <v>2930</v>
      </c>
      <c r="O1875" s="89" t="s">
        <v>3894</v>
      </c>
      <c r="P1875" s="89" t="s">
        <v>10619</v>
      </c>
      <c r="Q1875" s="91" t="s">
        <v>2856</v>
      </c>
      <c r="R1875" s="91" t="s">
        <v>10620</v>
      </c>
      <c r="S1875" s="78" t="s">
        <v>20793</v>
      </c>
      <c r="T1875" s="79">
        <v>1715000</v>
      </c>
      <c r="U1875" s="87"/>
    </row>
    <row r="1876" spans="1:21">
      <c r="A1876" s="87" t="s">
        <v>10583</v>
      </c>
      <c r="B1876" s="87" t="s">
        <v>2779</v>
      </c>
      <c r="C1876" s="87">
        <v>5796695</v>
      </c>
      <c r="D1876" s="88">
        <v>186</v>
      </c>
      <c r="E1876" s="88">
        <v>2012</v>
      </c>
      <c r="F1876" s="467">
        <v>245000</v>
      </c>
      <c r="L1876" s="80">
        <v>41240</v>
      </c>
      <c r="M1876" s="74">
        <v>325</v>
      </c>
      <c r="N1876" s="81" t="s">
        <v>2930</v>
      </c>
      <c r="O1876" s="89" t="s">
        <v>3894</v>
      </c>
      <c r="P1876" s="89" t="s">
        <v>10621</v>
      </c>
      <c r="Q1876" s="91" t="s">
        <v>2807</v>
      </c>
      <c r="R1876" s="91" t="s">
        <v>10622</v>
      </c>
      <c r="S1876" s="78" t="s">
        <v>20793</v>
      </c>
      <c r="T1876" s="79">
        <v>245000</v>
      </c>
      <c r="U1876" s="87"/>
    </row>
    <row r="1877" spans="1:21">
      <c r="A1877" s="87" t="s">
        <v>10584</v>
      </c>
      <c r="B1877" s="87" t="s">
        <v>2779</v>
      </c>
      <c r="C1877" s="87">
        <v>19398140</v>
      </c>
      <c r="D1877" s="88">
        <v>186</v>
      </c>
      <c r="E1877" s="88">
        <v>2012</v>
      </c>
      <c r="F1877" s="467">
        <v>490000</v>
      </c>
      <c r="L1877" s="80">
        <v>41240</v>
      </c>
      <c r="M1877" s="74">
        <v>325</v>
      </c>
      <c r="N1877" s="81" t="s">
        <v>2930</v>
      </c>
      <c r="O1877" s="89" t="s">
        <v>2850</v>
      </c>
      <c r="P1877" s="89" t="s">
        <v>6918</v>
      </c>
      <c r="Q1877" s="91" t="s">
        <v>2910</v>
      </c>
      <c r="R1877" s="91" t="s">
        <v>6919</v>
      </c>
      <c r="S1877" s="78" t="s">
        <v>20793</v>
      </c>
      <c r="T1877" s="79">
        <v>490000</v>
      </c>
      <c r="U1877" s="87"/>
    </row>
    <row r="1878" spans="1:21">
      <c r="A1878" s="87" t="s">
        <v>10585</v>
      </c>
      <c r="B1878" s="87" t="s">
        <v>2779</v>
      </c>
      <c r="C1878" s="87">
        <v>3093555</v>
      </c>
      <c r="D1878" s="88">
        <v>186</v>
      </c>
      <c r="E1878" s="88">
        <v>2012</v>
      </c>
      <c r="F1878" s="467">
        <v>1225000</v>
      </c>
      <c r="L1878" s="80">
        <v>41240</v>
      </c>
      <c r="M1878" s="74">
        <v>325</v>
      </c>
      <c r="N1878" s="81" t="s">
        <v>2930</v>
      </c>
      <c r="O1878" s="89" t="s">
        <v>3894</v>
      </c>
      <c r="P1878" s="89" t="s">
        <v>10623</v>
      </c>
      <c r="Q1878" s="91" t="s">
        <v>2856</v>
      </c>
      <c r="R1878" s="91" t="s">
        <v>10624</v>
      </c>
      <c r="S1878" s="78" t="s">
        <v>20793</v>
      </c>
      <c r="T1878" s="79">
        <v>1225000</v>
      </c>
      <c r="U1878" s="87"/>
    </row>
    <row r="1879" spans="1:21">
      <c r="A1879" s="87" t="s">
        <v>6684</v>
      </c>
      <c r="B1879" s="87" t="s">
        <v>2779</v>
      </c>
      <c r="C1879" s="87">
        <v>16747752</v>
      </c>
      <c r="D1879" s="88">
        <v>186</v>
      </c>
      <c r="E1879" s="88">
        <v>2012</v>
      </c>
      <c r="F1879" s="467">
        <v>1225000</v>
      </c>
      <c r="L1879" s="80">
        <v>41240</v>
      </c>
      <c r="M1879" s="74">
        <v>325</v>
      </c>
      <c r="N1879" s="81" t="s">
        <v>2930</v>
      </c>
      <c r="O1879" s="89" t="s">
        <v>3894</v>
      </c>
      <c r="P1879" s="89" t="s">
        <v>6731</v>
      </c>
      <c r="Q1879" s="91" t="s">
        <v>2856</v>
      </c>
      <c r="R1879" s="91" t="s">
        <v>6732</v>
      </c>
      <c r="S1879" s="78" t="s">
        <v>20793</v>
      </c>
      <c r="T1879" s="79">
        <v>1225000</v>
      </c>
      <c r="U1879" s="87"/>
    </row>
    <row r="1880" spans="1:21">
      <c r="A1880" s="87" t="s">
        <v>10586</v>
      </c>
      <c r="B1880" s="87" t="s">
        <v>2779</v>
      </c>
      <c r="C1880" s="87">
        <v>80425502</v>
      </c>
      <c r="D1880" s="88">
        <v>186</v>
      </c>
      <c r="E1880" s="88">
        <v>2012</v>
      </c>
      <c r="F1880" s="467">
        <v>980000</v>
      </c>
      <c r="L1880" s="80">
        <v>41240</v>
      </c>
      <c r="M1880" s="74">
        <v>325</v>
      </c>
      <c r="N1880" s="81" t="s">
        <v>2930</v>
      </c>
      <c r="O1880" s="89" t="s">
        <v>3894</v>
      </c>
      <c r="P1880" s="89" t="s">
        <v>10625</v>
      </c>
      <c r="Q1880" s="91" t="s">
        <v>2807</v>
      </c>
      <c r="R1880" s="91" t="s">
        <v>10626</v>
      </c>
      <c r="S1880" s="78" t="s">
        <v>20793</v>
      </c>
      <c r="T1880" s="79">
        <v>980000</v>
      </c>
      <c r="U1880" s="87"/>
    </row>
    <row r="1881" spans="1:21">
      <c r="A1881" s="87" t="s">
        <v>10587</v>
      </c>
      <c r="B1881" s="87" t="s">
        <v>2779</v>
      </c>
      <c r="C1881" s="87">
        <v>17174317</v>
      </c>
      <c r="D1881" s="88">
        <v>186</v>
      </c>
      <c r="E1881" s="88">
        <v>2012</v>
      </c>
      <c r="F1881" s="467">
        <v>980000</v>
      </c>
      <c r="L1881" s="80">
        <v>41240</v>
      </c>
      <c r="M1881" s="74">
        <v>325</v>
      </c>
      <c r="N1881" s="81" t="s">
        <v>2930</v>
      </c>
      <c r="O1881" s="89" t="s">
        <v>2850</v>
      </c>
      <c r="P1881" s="89" t="s">
        <v>10627</v>
      </c>
      <c r="Q1881" s="91" t="s">
        <v>2910</v>
      </c>
      <c r="R1881" s="91" t="s">
        <v>10628</v>
      </c>
      <c r="S1881" s="78" t="s">
        <v>20793</v>
      </c>
      <c r="T1881" s="79">
        <v>980000</v>
      </c>
      <c r="U1881" s="87"/>
    </row>
    <row r="1882" spans="1:21">
      <c r="A1882" s="87" t="s">
        <v>10588</v>
      </c>
      <c r="B1882" s="87" t="s">
        <v>2779</v>
      </c>
      <c r="C1882" s="87">
        <v>19150524</v>
      </c>
      <c r="D1882" s="88">
        <v>186</v>
      </c>
      <c r="E1882" s="88">
        <v>2012</v>
      </c>
      <c r="F1882" s="467">
        <v>1225000</v>
      </c>
      <c r="L1882" s="80">
        <v>41240</v>
      </c>
      <c r="M1882" s="74">
        <v>325</v>
      </c>
      <c r="N1882" s="81" t="s">
        <v>2930</v>
      </c>
      <c r="O1882" s="89" t="s">
        <v>2850</v>
      </c>
      <c r="P1882" s="89">
        <v>851442014</v>
      </c>
      <c r="Q1882" s="91" t="s">
        <v>6964</v>
      </c>
      <c r="R1882" s="91" t="s">
        <v>10629</v>
      </c>
      <c r="S1882" s="78" t="s">
        <v>20793</v>
      </c>
      <c r="T1882" s="79">
        <v>1225000</v>
      </c>
      <c r="U1882" s="87"/>
    </row>
    <row r="1883" spans="1:21">
      <c r="A1883" s="87" t="s">
        <v>10589</v>
      </c>
      <c r="B1883" s="87" t="s">
        <v>2779</v>
      </c>
      <c r="C1883" s="87">
        <v>52114658</v>
      </c>
      <c r="D1883" s="88">
        <v>186</v>
      </c>
      <c r="E1883" s="88">
        <v>2012</v>
      </c>
      <c r="F1883" s="467">
        <v>1715000</v>
      </c>
      <c r="L1883" s="80">
        <v>41240</v>
      </c>
      <c r="M1883" s="74">
        <v>325</v>
      </c>
      <c r="N1883" s="81" t="s">
        <v>2930</v>
      </c>
      <c r="O1883" s="89" t="s">
        <v>3894</v>
      </c>
      <c r="P1883" s="89" t="s">
        <v>10630</v>
      </c>
      <c r="Q1883" s="91" t="s">
        <v>2807</v>
      </c>
      <c r="R1883" s="91" t="s">
        <v>10631</v>
      </c>
      <c r="S1883" s="78" t="s">
        <v>20793</v>
      </c>
      <c r="T1883" s="79">
        <v>1715000</v>
      </c>
      <c r="U1883" s="87"/>
    </row>
    <row r="1884" spans="1:21">
      <c r="A1884" s="87" t="s">
        <v>10590</v>
      </c>
      <c r="B1884" s="87" t="s">
        <v>2779</v>
      </c>
      <c r="C1884" s="87">
        <v>51769440</v>
      </c>
      <c r="D1884" s="88">
        <v>186</v>
      </c>
      <c r="E1884" s="88">
        <v>2012</v>
      </c>
      <c r="F1884" s="467">
        <v>980000</v>
      </c>
      <c r="L1884" s="80">
        <v>41240</v>
      </c>
      <c r="M1884" s="74">
        <v>325</v>
      </c>
      <c r="N1884" s="81" t="s">
        <v>2930</v>
      </c>
      <c r="O1884" s="89" t="s">
        <v>3894</v>
      </c>
      <c r="P1884" s="89" t="s">
        <v>10632</v>
      </c>
      <c r="Q1884" s="91" t="s">
        <v>2856</v>
      </c>
      <c r="R1884" s="91" t="s">
        <v>10633</v>
      </c>
      <c r="S1884" s="78" t="s">
        <v>20793</v>
      </c>
      <c r="T1884" s="79">
        <v>980000</v>
      </c>
      <c r="U1884" s="87"/>
    </row>
    <row r="1885" spans="1:21">
      <c r="A1885" s="87" t="s">
        <v>10591</v>
      </c>
      <c r="B1885" s="87" t="s">
        <v>2779</v>
      </c>
      <c r="C1885" s="87">
        <v>41323346</v>
      </c>
      <c r="D1885" s="88">
        <v>186</v>
      </c>
      <c r="E1885" s="88">
        <v>2012</v>
      </c>
      <c r="F1885" s="467">
        <v>980000</v>
      </c>
      <c r="L1885" s="80">
        <v>41240</v>
      </c>
      <c r="M1885" s="74">
        <v>325</v>
      </c>
      <c r="N1885" s="81" t="s">
        <v>2930</v>
      </c>
      <c r="O1885" s="89" t="s">
        <v>3894</v>
      </c>
      <c r="P1885" s="89" t="s">
        <v>10634</v>
      </c>
      <c r="Q1885" s="91" t="s">
        <v>4596</v>
      </c>
      <c r="R1885" s="91" t="s">
        <v>5365</v>
      </c>
      <c r="S1885" s="78" t="s">
        <v>20793</v>
      </c>
      <c r="T1885" s="79">
        <v>980000</v>
      </c>
      <c r="U1885" s="87"/>
    </row>
    <row r="1886" spans="1:21">
      <c r="A1886" s="87" t="s">
        <v>9102</v>
      </c>
      <c r="B1886" s="87" t="s">
        <v>2779</v>
      </c>
      <c r="C1886" s="87">
        <v>32107664</v>
      </c>
      <c r="D1886" s="88">
        <v>186</v>
      </c>
      <c r="E1886" s="88">
        <v>2012</v>
      </c>
      <c r="F1886" s="467">
        <v>1225000</v>
      </c>
      <c r="L1886" s="80">
        <v>41240</v>
      </c>
      <c r="M1886" s="74">
        <v>325</v>
      </c>
      <c r="N1886" s="81" t="s">
        <v>2930</v>
      </c>
      <c r="O1886" s="89" t="s">
        <v>3894</v>
      </c>
      <c r="P1886" s="89" t="s">
        <v>10635</v>
      </c>
      <c r="Q1886" s="91" t="s">
        <v>2807</v>
      </c>
      <c r="R1886" s="91" t="s">
        <v>10636</v>
      </c>
      <c r="S1886" s="78" t="s">
        <v>20793</v>
      </c>
      <c r="T1886" s="79">
        <v>1225000</v>
      </c>
      <c r="U1886" s="87"/>
    </row>
    <row r="1887" spans="1:21">
      <c r="A1887" s="87" t="s">
        <v>2905</v>
      </c>
      <c r="B1887" s="87" t="s">
        <v>2779</v>
      </c>
      <c r="C1887" s="87">
        <v>39775461</v>
      </c>
      <c r="D1887" s="88">
        <v>186</v>
      </c>
      <c r="E1887" s="88">
        <v>2012</v>
      </c>
      <c r="F1887" s="467">
        <v>980000</v>
      </c>
      <c r="L1887" s="80">
        <v>41240</v>
      </c>
      <c r="M1887" s="74">
        <v>325</v>
      </c>
      <c r="N1887" s="81" t="s">
        <v>2930</v>
      </c>
      <c r="O1887" s="89" t="s">
        <v>3894</v>
      </c>
      <c r="P1887" s="89" t="s">
        <v>2906</v>
      </c>
      <c r="Q1887" s="91" t="s">
        <v>2856</v>
      </c>
      <c r="R1887" s="91" t="s">
        <v>10637</v>
      </c>
      <c r="S1887" s="78" t="s">
        <v>20793</v>
      </c>
      <c r="T1887" s="79">
        <v>980000</v>
      </c>
      <c r="U1887" s="87"/>
    </row>
    <row r="1888" spans="1:21">
      <c r="A1888" s="87" t="s">
        <v>8722</v>
      </c>
      <c r="B1888" s="87" t="s">
        <v>2779</v>
      </c>
      <c r="C1888" s="87">
        <v>41661708</v>
      </c>
      <c r="D1888" s="88">
        <v>186</v>
      </c>
      <c r="E1888" s="88">
        <v>2012</v>
      </c>
      <c r="F1888" s="467">
        <v>980000</v>
      </c>
      <c r="L1888" s="80">
        <v>41240</v>
      </c>
      <c r="M1888" s="74">
        <v>325</v>
      </c>
      <c r="N1888" s="81" t="s">
        <v>2930</v>
      </c>
      <c r="O1888" s="89" t="s">
        <v>3894</v>
      </c>
      <c r="P1888" s="89" t="s">
        <v>8768</v>
      </c>
      <c r="Q1888" s="91" t="s">
        <v>2856</v>
      </c>
      <c r="R1888" s="91" t="s">
        <v>8769</v>
      </c>
      <c r="S1888" s="78" t="s">
        <v>20793</v>
      </c>
      <c r="T1888" s="79">
        <v>980000</v>
      </c>
      <c r="U1888" s="87"/>
    </row>
    <row r="1889" spans="1:21">
      <c r="A1889" s="87" t="s">
        <v>10592</v>
      </c>
      <c r="B1889" s="87" t="s">
        <v>2779</v>
      </c>
      <c r="C1889" s="87">
        <v>79297152</v>
      </c>
      <c r="D1889" s="88">
        <v>186</v>
      </c>
      <c r="E1889" s="88">
        <v>2012</v>
      </c>
      <c r="F1889" s="467">
        <v>980000</v>
      </c>
      <c r="L1889" s="80">
        <v>41240</v>
      </c>
      <c r="M1889" s="74">
        <v>325</v>
      </c>
      <c r="N1889" s="81" t="s">
        <v>2930</v>
      </c>
      <c r="O1889" s="89" t="s">
        <v>3894</v>
      </c>
      <c r="P1889" s="89" t="s">
        <v>6419</v>
      </c>
      <c r="Q1889" s="91" t="s">
        <v>2856</v>
      </c>
      <c r="R1889" s="91" t="s">
        <v>6420</v>
      </c>
      <c r="S1889" s="78" t="s">
        <v>20793</v>
      </c>
      <c r="T1889" s="79">
        <v>980000</v>
      </c>
      <c r="U1889" s="87"/>
    </row>
    <row r="1890" spans="1:21">
      <c r="A1890" s="87" t="s">
        <v>10593</v>
      </c>
      <c r="B1890" s="87" t="s">
        <v>2779</v>
      </c>
      <c r="C1890" s="87">
        <v>19350421</v>
      </c>
      <c r="D1890" s="88">
        <v>186</v>
      </c>
      <c r="E1890" s="88">
        <v>2012</v>
      </c>
      <c r="F1890" s="467">
        <v>1470000</v>
      </c>
      <c r="L1890" s="80">
        <v>41240</v>
      </c>
      <c r="M1890" s="74">
        <v>325</v>
      </c>
      <c r="N1890" s="81" t="s">
        <v>2930</v>
      </c>
      <c r="O1890" s="89" t="s">
        <v>3894</v>
      </c>
      <c r="P1890" s="89" t="s">
        <v>10638</v>
      </c>
      <c r="Q1890" s="91" t="s">
        <v>2856</v>
      </c>
      <c r="R1890" s="91" t="s">
        <v>10639</v>
      </c>
      <c r="S1890" s="78" t="s">
        <v>20793</v>
      </c>
      <c r="T1890" s="79">
        <v>1470000</v>
      </c>
      <c r="U1890" s="87"/>
    </row>
    <row r="1891" spans="1:21">
      <c r="A1891" s="87" t="s">
        <v>7358</v>
      </c>
      <c r="B1891" s="87" t="s">
        <v>7359</v>
      </c>
      <c r="C1891" s="87">
        <v>43019155</v>
      </c>
      <c r="D1891" s="88" t="s">
        <v>11239</v>
      </c>
      <c r="E1891" s="88">
        <v>2012</v>
      </c>
      <c r="F1891" s="467">
        <v>1690000</v>
      </c>
      <c r="L1891" s="80">
        <v>41241</v>
      </c>
      <c r="M1891" s="74">
        <v>326</v>
      </c>
      <c r="N1891" s="81" t="s">
        <v>2930</v>
      </c>
      <c r="O1891" s="89" t="s">
        <v>3894</v>
      </c>
      <c r="P1891" s="89" t="s">
        <v>7369</v>
      </c>
      <c r="Q1891" s="91" t="s">
        <v>2964</v>
      </c>
      <c r="R1891" s="91" t="s">
        <v>10716</v>
      </c>
      <c r="S1891" s="78" t="s">
        <v>20795</v>
      </c>
      <c r="T1891" s="79">
        <v>1690000</v>
      </c>
      <c r="U1891" s="87"/>
    </row>
    <row r="1892" spans="1:21">
      <c r="A1892" s="87" t="s">
        <v>10640</v>
      </c>
      <c r="B1892" s="87" t="s">
        <v>7359</v>
      </c>
      <c r="C1892" s="87">
        <v>17630055</v>
      </c>
      <c r="D1892" s="88" t="s">
        <v>11239</v>
      </c>
      <c r="E1892" s="88">
        <v>2012</v>
      </c>
      <c r="F1892" s="467">
        <v>1935000</v>
      </c>
      <c r="L1892" s="80">
        <v>41241</v>
      </c>
      <c r="M1892" s="74">
        <v>326</v>
      </c>
      <c r="N1892" s="81" t="s">
        <v>2930</v>
      </c>
      <c r="O1892" s="89" t="s">
        <v>3894</v>
      </c>
      <c r="P1892" s="89" t="s">
        <v>10717</v>
      </c>
      <c r="Q1892" s="91" t="s">
        <v>2807</v>
      </c>
      <c r="R1892" s="91" t="s">
        <v>10718</v>
      </c>
      <c r="S1892" s="78" t="s">
        <v>20795</v>
      </c>
      <c r="T1892" s="79">
        <v>1935000</v>
      </c>
      <c r="U1892" s="87"/>
    </row>
    <row r="1893" spans="1:21">
      <c r="A1893" s="87" t="s">
        <v>10641</v>
      </c>
      <c r="B1893" s="87" t="s">
        <v>7359</v>
      </c>
      <c r="C1893" s="87">
        <v>16680161</v>
      </c>
      <c r="D1893" s="88" t="s">
        <v>11239</v>
      </c>
      <c r="E1893" s="88">
        <v>2012</v>
      </c>
      <c r="F1893" s="467">
        <v>245000</v>
      </c>
      <c r="L1893" s="80">
        <v>41241</v>
      </c>
      <c r="M1893" s="74">
        <v>326</v>
      </c>
      <c r="N1893" s="81" t="s">
        <v>2930</v>
      </c>
      <c r="O1893" s="89" t="s">
        <v>3894</v>
      </c>
      <c r="P1893" s="89" t="s">
        <v>10719</v>
      </c>
      <c r="Q1893" s="91" t="s">
        <v>2856</v>
      </c>
      <c r="R1893" s="91" t="s">
        <v>10720</v>
      </c>
      <c r="S1893" s="78" t="s">
        <v>20795</v>
      </c>
      <c r="T1893" s="79">
        <v>245000</v>
      </c>
      <c r="U1893" s="87"/>
    </row>
    <row r="1894" spans="1:21">
      <c r="A1894" s="87" t="s">
        <v>10642</v>
      </c>
      <c r="B1894" s="87" t="s">
        <v>7359</v>
      </c>
      <c r="C1894" s="87">
        <v>79427016</v>
      </c>
      <c r="D1894" s="88" t="s">
        <v>11239</v>
      </c>
      <c r="E1894" s="88">
        <v>2012</v>
      </c>
      <c r="F1894" s="467">
        <v>1700100</v>
      </c>
      <c r="L1894" s="80">
        <v>41241</v>
      </c>
      <c r="M1894" s="74">
        <v>326</v>
      </c>
      <c r="N1894" s="81" t="s">
        <v>2930</v>
      </c>
      <c r="O1894" s="89" t="s">
        <v>3894</v>
      </c>
      <c r="P1894" s="89" t="s">
        <v>7220</v>
      </c>
      <c r="Q1894" s="91" t="s">
        <v>4596</v>
      </c>
      <c r="R1894" s="91" t="s">
        <v>10721</v>
      </c>
      <c r="S1894" s="78" t="s">
        <v>20795</v>
      </c>
      <c r="T1894" s="79">
        <v>1700100</v>
      </c>
      <c r="U1894" s="87"/>
    </row>
    <row r="1895" spans="1:21">
      <c r="A1895" s="87" t="s">
        <v>10643</v>
      </c>
      <c r="B1895" s="87" t="s">
        <v>7359</v>
      </c>
      <c r="C1895" s="87">
        <v>4324824</v>
      </c>
      <c r="D1895" s="88" t="s">
        <v>11239</v>
      </c>
      <c r="E1895" s="88">
        <v>2012</v>
      </c>
      <c r="F1895" s="467">
        <v>2550150</v>
      </c>
      <c r="L1895" s="80">
        <v>41241</v>
      </c>
      <c r="M1895" s="74">
        <v>326</v>
      </c>
      <c r="N1895" s="81" t="s">
        <v>2930</v>
      </c>
      <c r="O1895" s="89" t="s">
        <v>3894</v>
      </c>
      <c r="P1895" s="89" t="s">
        <v>10722</v>
      </c>
      <c r="Q1895" s="91" t="s">
        <v>2856</v>
      </c>
      <c r="R1895" s="91" t="s">
        <v>10723</v>
      </c>
      <c r="S1895" s="78" t="s">
        <v>20795</v>
      </c>
      <c r="T1895" s="79">
        <v>2550150</v>
      </c>
      <c r="U1895" s="87"/>
    </row>
    <row r="1896" spans="1:21">
      <c r="A1896" s="87" t="s">
        <v>10644</v>
      </c>
      <c r="B1896" s="87" t="s">
        <v>7870</v>
      </c>
      <c r="C1896" s="87">
        <v>42887817</v>
      </c>
      <c r="D1896" s="88" t="s">
        <v>11239</v>
      </c>
      <c r="E1896" s="88">
        <v>2012</v>
      </c>
      <c r="F1896" s="467">
        <v>245000</v>
      </c>
      <c r="L1896" s="80">
        <v>41241</v>
      </c>
      <c r="M1896" s="74">
        <v>326</v>
      </c>
      <c r="N1896" s="81" t="s">
        <v>2930</v>
      </c>
      <c r="O1896" s="89" t="s">
        <v>3894</v>
      </c>
      <c r="P1896" s="89" t="s">
        <v>10724</v>
      </c>
      <c r="Q1896" s="91" t="s">
        <v>2807</v>
      </c>
      <c r="R1896" s="91" t="s">
        <v>10725</v>
      </c>
      <c r="S1896" s="78" t="s">
        <v>20795</v>
      </c>
      <c r="T1896" s="79">
        <v>245000</v>
      </c>
      <c r="U1896" s="87"/>
    </row>
    <row r="1897" spans="1:21">
      <c r="A1897" s="87" t="s">
        <v>10645</v>
      </c>
      <c r="B1897" s="87" t="s">
        <v>7359</v>
      </c>
      <c r="C1897" s="87">
        <v>52816155</v>
      </c>
      <c r="D1897" s="88" t="s">
        <v>11239</v>
      </c>
      <c r="E1897" s="88">
        <v>2012</v>
      </c>
      <c r="F1897" s="467">
        <v>980000</v>
      </c>
      <c r="L1897" s="80">
        <v>41241</v>
      </c>
      <c r="M1897" s="74">
        <v>326</v>
      </c>
      <c r="N1897" s="81" t="s">
        <v>2930</v>
      </c>
      <c r="O1897" s="89" t="s">
        <v>3894</v>
      </c>
      <c r="P1897" s="89" t="s">
        <v>10726</v>
      </c>
      <c r="Q1897" s="91" t="s">
        <v>2807</v>
      </c>
      <c r="R1897" s="91" t="s">
        <v>6370</v>
      </c>
      <c r="S1897" s="78" t="s">
        <v>20795</v>
      </c>
      <c r="T1897" s="79">
        <v>980000</v>
      </c>
      <c r="U1897" s="87"/>
    </row>
    <row r="1898" spans="1:21">
      <c r="A1898" s="87" t="s">
        <v>10646</v>
      </c>
      <c r="B1898" s="87" t="s">
        <v>7870</v>
      </c>
      <c r="C1898" s="87">
        <v>80399572</v>
      </c>
      <c r="D1898" s="88" t="s">
        <v>11239</v>
      </c>
      <c r="E1898" s="88">
        <v>2012</v>
      </c>
      <c r="F1898" s="467">
        <v>245000</v>
      </c>
      <c r="L1898" s="80">
        <v>41241</v>
      </c>
      <c r="M1898" s="74">
        <v>326</v>
      </c>
      <c r="N1898" s="81" t="s">
        <v>2930</v>
      </c>
      <c r="O1898" s="89" t="s">
        <v>3894</v>
      </c>
      <c r="P1898" s="89" t="s">
        <v>10727</v>
      </c>
      <c r="Q1898" s="91" t="s">
        <v>2856</v>
      </c>
      <c r="R1898" s="91" t="s">
        <v>10728</v>
      </c>
      <c r="S1898" s="78" t="s">
        <v>20795</v>
      </c>
      <c r="T1898" s="79">
        <v>245000</v>
      </c>
      <c r="U1898" s="87"/>
    </row>
    <row r="1899" spans="1:21">
      <c r="A1899" s="87" t="s">
        <v>10647</v>
      </c>
      <c r="B1899" s="87" t="s">
        <v>7359</v>
      </c>
      <c r="C1899" s="87">
        <v>41944947</v>
      </c>
      <c r="D1899" s="88" t="s">
        <v>11239</v>
      </c>
      <c r="E1899" s="88">
        <v>2012</v>
      </c>
      <c r="F1899" s="467">
        <v>245000</v>
      </c>
      <c r="L1899" s="80">
        <v>41241</v>
      </c>
      <c r="M1899" s="74">
        <v>326</v>
      </c>
      <c r="N1899" s="81" t="s">
        <v>2930</v>
      </c>
      <c r="O1899" s="89" t="s">
        <v>3894</v>
      </c>
      <c r="P1899" s="89" t="s">
        <v>10729</v>
      </c>
      <c r="Q1899" s="91" t="s">
        <v>2856</v>
      </c>
      <c r="R1899" s="91" t="s">
        <v>703</v>
      </c>
      <c r="S1899" s="78" t="s">
        <v>20795</v>
      </c>
      <c r="T1899" s="79">
        <v>245000</v>
      </c>
      <c r="U1899" s="87"/>
    </row>
    <row r="1900" spans="1:21">
      <c r="A1900" s="87" t="s">
        <v>10648</v>
      </c>
      <c r="B1900" s="87" t="s">
        <v>7359</v>
      </c>
      <c r="C1900" s="87">
        <v>43062616</v>
      </c>
      <c r="D1900" s="88" t="s">
        <v>11239</v>
      </c>
      <c r="E1900" s="88">
        <v>2012</v>
      </c>
      <c r="F1900" s="467">
        <v>367500</v>
      </c>
      <c r="L1900" s="80">
        <v>41241</v>
      </c>
      <c r="M1900" s="74">
        <v>326</v>
      </c>
      <c r="N1900" s="81" t="s">
        <v>2930</v>
      </c>
      <c r="O1900" s="89" t="s">
        <v>3894</v>
      </c>
      <c r="P1900" s="89" t="s">
        <v>10730</v>
      </c>
      <c r="Q1900" s="91" t="s">
        <v>2807</v>
      </c>
      <c r="R1900" s="91" t="s">
        <v>10731</v>
      </c>
      <c r="S1900" s="78" t="s">
        <v>20795</v>
      </c>
      <c r="T1900" s="79">
        <v>367500</v>
      </c>
      <c r="U1900" s="87"/>
    </row>
    <row r="1901" spans="1:21">
      <c r="A1901" s="87" t="s">
        <v>9951</v>
      </c>
      <c r="B1901" s="87" t="s">
        <v>7359</v>
      </c>
      <c r="C1901" s="87">
        <v>79569474</v>
      </c>
      <c r="D1901" s="88" t="s">
        <v>11239</v>
      </c>
      <c r="E1901" s="88">
        <v>2012</v>
      </c>
      <c r="F1901" s="467">
        <v>367500</v>
      </c>
      <c r="L1901" s="80">
        <v>41241</v>
      </c>
      <c r="M1901" s="74">
        <v>326</v>
      </c>
      <c r="N1901" s="81" t="s">
        <v>2930</v>
      </c>
      <c r="O1901" s="89" t="s">
        <v>3894</v>
      </c>
      <c r="P1901" s="89" t="s">
        <v>10732</v>
      </c>
      <c r="Q1901" s="91" t="s">
        <v>2856</v>
      </c>
      <c r="R1901" s="91" t="s">
        <v>10733</v>
      </c>
      <c r="S1901" s="78" t="s">
        <v>20795</v>
      </c>
      <c r="T1901" s="79">
        <v>367500</v>
      </c>
      <c r="U1901" s="87"/>
    </row>
    <row r="1902" spans="1:21">
      <c r="A1902" s="87" t="s">
        <v>2938</v>
      </c>
      <c r="B1902" s="87" t="s">
        <v>7359</v>
      </c>
      <c r="C1902" s="87">
        <v>79555030</v>
      </c>
      <c r="D1902" s="88" t="s">
        <v>11239</v>
      </c>
      <c r="E1902" s="88">
        <v>2012</v>
      </c>
      <c r="F1902" s="467">
        <v>1470000</v>
      </c>
      <c r="L1902" s="80">
        <v>41241</v>
      </c>
      <c r="M1902" s="74">
        <v>326</v>
      </c>
      <c r="N1902" s="81" t="s">
        <v>2930</v>
      </c>
      <c r="O1902" s="89" t="s">
        <v>3894</v>
      </c>
      <c r="P1902" s="89" t="s">
        <v>10734</v>
      </c>
      <c r="Q1902" s="91" t="s">
        <v>2856</v>
      </c>
      <c r="R1902" s="91" t="s">
        <v>2971</v>
      </c>
      <c r="S1902" s="78" t="s">
        <v>20795</v>
      </c>
      <c r="T1902" s="79">
        <v>1470000</v>
      </c>
      <c r="U1902" s="87"/>
    </row>
    <row r="1903" spans="1:21">
      <c r="A1903" s="87" t="s">
        <v>10649</v>
      </c>
      <c r="B1903" s="87" t="s">
        <v>7870</v>
      </c>
      <c r="C1903" s="87">
        <v>91294155</v>
      </c>
      <c r="D1903" s="88" t="s">
        <v>11239</v>
      </c>
      <c r="E1903" s="88">
        <v>2012</v>
      </c>
      <c r="F1903" s="467">
        <v>1074000</v>
      </c>
      <c r="L1903" s="80">
        <v>41241</v>
      </c>
      <c r="M1903" s="74">
        <v>326</v>
      </c>
      <c r="N1903" s="81" t="s">
        <v>2930</v>
      </c>
      <c r="O1903" s="89" t="s">
        <v>3894</v>
      </c>
      <c r="P1903" s="89" t="s">
        <v>6372</v>
      </c>
      <c r="Q1903" s="91" t="s">
        <v>2856</v>
      </c>
      <c r="R1903" s="91" t="s">
        <v>10735</v>
      </c>
      <c r="S1903" s="78" t="s">
        <v>20795</v>
      </c>
      <c r="T1903" s="79">
        <v>1074000</v>
      </c>
      <c r="U1903" s="87"/>
    </row>
    <row r="1904" spans="1:21">
      <c r="A1904" s="87" t="s">
        <v>10650</v>
      </c>
      <c r="B1904" s="87" t="s">
        <v>7359</v>
      </c>
      <c r="C1904" s="87">
        <v>51955737</v>
      </c>
      <c r="D1904" s="88" t="s">
        <v>11239</v>
      </c>
      <c r="E1904" s="88">
        <v>2012</v>
      </c>
      <c r="F1904" s="467">
        <v>245000</v>
      </c>
      <c r="L1904" s="80">
        <v>41241</v>
      </c>
      <c r="M1904" s="74">
        <v>326</v>
      </c>
      <c r="N1904" s="81" t="s">
        <v>2930</v>
      </c>
      <c r="O1904" s="89" t="s">
        <v>3894</v>
      </c>
      <c r="P1904" s="89" t="s">
        <v>10736</v>
      </c>
      <c r="Q1904" s="91" t="s">
        <v>6964</v>
      </c>
      <c r="R1904" s="91" t="s">
        <v>10737</v>
      </c>
      <c r="S1904" s="78" t="s">
        <v>20795</v>
      </c>
      <c r="T1904" s="79">
        <v>245000</v>
      </c>
      <c r="U1904" s="87"/>
    </row>
    <row r="1905" spans="1:21">
      <c r="A1905" s="87" t="s">
        <v>10651</v>
      </c>
      <c r="B1905" s="87" t="s">
        <v>7359</v>
      </c>
      <c r="C1905" s="87">
        <v>66946803</v>
      </c>
      <c r="D1905" s="88" t="s">
        <v>11239</v>
      </c>
      <c r="E1905" s="88">
        <v>2012</v>
      </c>
      <c r="F1905" s="467">
        <v>1690000</v>
      </c>
      <c r="L1905" s="80">
        <v>41241</v>
      </c>
      <c r="M1905" s="74">
        <v>326</v>
      </c>
      <c r="N1905" s="81" t="s">
        <v>2930</v>
      </c>
      <c r="O1905" s="89" t="s">
        <v>3894</v>
      </c>
      <c r="P1905" s="89" t="s">
        <v>10738</v>
      </c>
      <c r="Q1905" s="91" t="s">
        <v>2811</v>
      </c>
      <c r="R1905" s="91" t="s">
        <v>10739</v>
      </c>
      <c r="S1905" s="78" t="s">
        <v>20795</v>
      </c>
      <c r="T1905" s="79">
        <v>1690000</v>
      </c>
      <c r="U1905" s="87"/>
    </row>
    <row r="1906" spans="1:21">
      <c r="A1906" s="87" t="s">
        <v>10652</v>
      </c>
      <c r="B1906" s="87" t="s">
        <v>7359</v>
      </c>
      <c r="C1906" s="87">
        <v>63280089</v>
      </c>
      <c r="D1906" s="88" t="s">
        <v>11239</v>
      </c>
      <c r="E1906" s="88">
        <v>2012</v>
      </c>
      <c r="F1906" s="467">
        <v>1690000</v>
      </c>
      <c r="L1906" s="80">
        <v>41241</v>
      </c>
      <c r="M1906" s="74">
        <v>326</v>
      </c>
      <c r="N1906" s="81" t="s">
        <v>2930</v>
      </c>
      <c r="O1906" s="89" t="s">
        <v>3894</v>
      </c>
      <c r="P1906" s="89" t="s">
        <v>10740</v>
      </c>
      <c r="Q1906" s="91" t="s">
        <v>2835</v>
      </c>
      <c r="R1906" s="91" t="s">
        <v>10741</v>
      </c>
      <c r="S1906" s="78" t="s">
        <v>20795</v>
      </c>
      <c r="T1906" s="79">
        <v>1690000</v>
      </c>
      <c r="U1906" s="87"/>
    </row>
    <row r="1907" spans="1:21">
      <c r="A1907" s="87" t="s">
        <v>10653</v>
      </c>
      <c r="B1907" s="87" t="s">
        <v>7870</v>
      </c>
      <c r="C1907" s="87">
        <v>13842341</v>
      </c>
      <c r="D1907" s="88" t="s">
        <v>11239</v>
      </c>
      <c r="E1907" s="88">
        <v>2012</v>
      </c>
      <c r="F1907" s="467">
        <v>245000</v>
      </c>
      <c r="L1907" s="80">
        <v>41241</v>
      </c>
      <c r="M1907" s="74">
        <v>326</v>
      </c>
      <c r="N1907" s="81" t="s">
        <v>2930</v>
      </c>
      <c r="O1907" s="89" t="s">
        <v>3894</v>
      </c>
      <c r="P1907" s="89" t="s">
        <v>10742</v>
      </c>
      <c r="Q1907" s="91" t="s">
        <v>9797</v>
      </c>
      <c r="R1907" s="91" t="s">
        <v>10743</v>
      </c>
      <c r="S1907" s="78" t="s">
        <v>20795</v>
      </c>
      <c r="T1907" s="79">
        <v>245000</v>
      </c>
      <c r="U1907" s="87"/>
    </row>
    <row r="1908" spans="1:21">
      <c r="A1908" s="87" t="s">
        <v>10654</v>
      </c>
      <c r="B1908" s="87" t="s">
        <v>7359</v>
      </c>
      <c r="C1908" s="87">
        <v>51831375</v>
      </c>
      <c r="D1908" s="88" t="s">
        <v>11239</v>
      </c>
      <c r="E1908" s="88">
        <v>2012</v>
      </c>
      <c r="F1908" s="467">
        <v>4135000</v>
      </c>
      <c r="L1908" s="80">
        <v>41241</v>
      </c>
      <c r="M1908" s="74">
        <v>326</v>
      </c>
      <c r="N1908" s="81" t="s">
        <v>2930</v>
      </c>
      <c r="O1908" s="89" t="s">
        <v>3894</v>
      </c>
      <c r="P1908" s="89" t="s">
        <v>6375</v>
      </c>
      <c r="Q1908" s="91" t="s">
        <v>2856</v>
      </c>
      <c r="R1908" s="91" t="s">
        <v>6377</v>
      </c>
      <c r="S1908" s="78" t="s">
        <v>20795</v>
      </c>
      <c r="T1908" s="79">
        <v>4135000</v>
      </c>
      <c r="U1908" s="87"/>
    </row>
    <row r="1909" spans="1:21">
      <c r="A1909" s="87" t="s">
        <v>2865</v>
      </c>
      <c r="B1909" s="87" t="s">
        <v>7359</v>
      </c>
      <c r="C1909" s="87">
        <v>52010412</v>
      </c>
      <c r="D1909" s="88" t="s">
        <v>11239</v>
      </c>
      <c r="E1909" s="88">
        <v>2012</v>
      </c>
      <c r="F1909" s="467">
        <v>980000</v>
      </c>
      <c r="L1909" s="80">
        <v>41241</v>
      </c>
      <c r="M1909" s="74">
        <v>326</v>
      </c>
      <c r="N1909" s="81" t="s">
        <v>2930</v>
      </c>
      <c r="O1909" s="89" t="s">
        <v>3894</v>
      </c>
      <c r="P1909" s="89" t="s">
        <v>2866</v>
      </c>
      <c r="Q1909" s="91" t="s">
        <v>2856</v>
      </c>
      <c r="R1909" s="91" t="s">
        <v>10744</v>
      </c>
      <c r="S1909" s="78" t="s">
        <v>20795</v>
      </c>
      <c r="T1909" s="79">
        <v>980000</v>
      </c>
      <c r="U1909" s="87"/>
    </row>
    <row r="1910" spans="1:21">
      <c r="A1910" s="87" t="s">
        <v>10655</v>
      </c>
      <c r="B1910" s="87" t="s">
        <v>7359</v>
      </c>
      <c r="C1910" s="87">
        <v>43630342</v>
      </c>
      <c r="D1910" s="88" t="s">
        <v>11239</v>
      </c>
      <c r="E1910" s="88">
        <v>2012</v>
      </c>
      <c r="F1910" s="467">
        <v>367500</v>
      </c>
      <c r="L1910" s="80">
        <v>41241</v>
      </c>
      <c r="M1910" s="74">
        <v>326</v>
      </c>
      <c r="N1910" s="81" t="s">
        <v>2930</v>
      </c>
      <c r="O1910" s="89" t="s">
        <v>3894</v>
      </c>
      <c r="P1910" s="89" t="s">
        <v>10745</v>
      </c>
      <c r="Q1910" s="91" t="s">
        <v>2807</v>
      </c>
      <c r="R1910" s="91" t="s">
        <v>10746</v>
      </c>
      <c r="S1910" s="78" t="s">
        <v>20795</v>
      </c>
      <c r="T1910" s="79">
        <v>367500</v>
      </c>
      <c r="U1910" s="87"/>
    </row>
    <row r="1911" spans="1:21">
      <c r="A1911" s="87" t="s">
        <v>10656</v>
      </c>
      <c r="B1911" s="87" t="s">
        <v>7359</v>
      </c>
      <c r="C1911" s="87">
        <v>51793139</v>
      </c>
      <c r="D1911" s="88" t="s">
        <v>11239</v>
      </c>
      <c r="E1911" s="88">
        <v>2012</v>
      </c>
      <c r="F1911" s="467">
        <v>245000</v>
      </c>
      <c r="L1911" s="80">
        <v>41241</v>
      </c>
      <c r="M1911" s="74">
        <v>326</v>
      </c>
      <c r="N1911" s="81" t="s">
        <v>2930</v>
      </c>
      <c r="O1911" s="89" t="s">
        <v>3894</v>
      </c>
      <c r="P1911" s="89" t="s">
        <v>10747</v>
      </c>
      <c r="Q1911" s="91" t="s">
        <v>2856</v>
      </c>
      <c r="R1911" s="91" t="s">
        <v>10748</v>
      </c>
      <c r="S1911" s="78" t="s">
        <v>20795</v>
      </c>
      <c r="T1911" s="79">
        <v>245000</v>
      </c>
      <c r="U1911" s="87"/>
    </row>
    <row r="1912" spans="1:21">
      <c r="A1912" s="87" t="s">
        <v>10657</v>
      </c>
      <c r="B1912" s="87" t="s">
        <v>7359</v>
      </c>
      <c r="C1912" s="87">
        <v>79160299</v>
      </c>
      <c r="D1912" s="88" t="s">
        <v>11239</v>
      </c>
      <c r="E1912" s="88">
        <v>2012</v>
      </c>
      <c r="F1912" s="467">
        <v>245000</v>
      </c>
      <c r="L1912" s="80">
        <v>41241</v>
      </c>
      <c r="M1912" s="74">
        <v>326</v>
      </c>
      <c r="N1912" s="81" t="s">
        <v>2930</v>
      </c>
      <c r="O1912" s="89" t="s">
        <v>3894</v>
      </c>
      <c r="P1912" s="89" t="s">
        <v>10608</v>
      </c>
      <c r="Q1912" s="91" t="s">
        <v>2856</v>
      </c>
      <c r="R1912" s="91" t="s">
        <v>10609</v>
      </c>
      <c r="S1912" s="78" t="s">
        <v>20795</v>
      </c>
      <c r="T1912" s="79">
        <v>245000</v>
      </c>
      <c r="U1912" s="87"/>
    </row>
    <row r="1913" spans="1:21">
      <c r="A1913" s="87" t="s">
        <v>10658</v>
      </c>
      <c r="B1913" s="87" t="s">
        <v>7359</v>
      </c>
      <c r="C1913" s="87">
        <v>42824610</v>
      </c>
      <c r="D1913" s="88" t="s">
        <v>11239</v>
      </c>
      <c r="E1913" s="88">
        <v>2012</v>
      </c>
      <c r="F1913" s="467">
        <v>245000</v>
      </c>
      <c r="L1913" s="80">
        <v>41241</v>
      </c>
      <c r="M1913" s="74">
        <v>326</v>
      </c>
      <c r="N1913" s="81" t="s">
        <v>2930</v>
      </c>
      <c r="O1913" s="89" t="s">
        <v>3894</v>
      </c>
      <c r="P1913" s="89" t="s">
        <v>10749</v>
      </c>
      <c r="Q1913" s="91" t="s">
        <v>2807</v>
      </c>
      <c r="R1913" s="91" t="s">
        <v>10750</v>
      </c>
      <c r="S1913" s="78" t="s">
        <v>20795</v>
      </c>
      <c r="T1913" s="79">
        <v>245000</v>
      </c>
      <c r="U1913" s="87"/>
    </row>
    <row r="1914" spans="1:21">
      <c r="A1914" s="87" t="s">
        <v>10659</v>
      </c>
      <c r="B1914" s="87" t="s">
        <v>7359</v>
      </c>
      <c r="C1914" s="87">
        <v>41426119</v>
      </c>
      <c r="D1914" s="88" t="s">
        <v>11239</v>
      </c>
      <c r="E1914" s="88">
        <v>2012</v>
      </c>
      <c r="F1914" s="467">
        <v>490000</v>
      </c>
      <c r="L1914" s="80">
        <v>41241</v>
      </c>
      <c r="M1914" s="74">
        <v>326</v>
      </c>
      <c r="N1914" s="81" t="s">
        <v>2930</v>
      </c>
      <c r="O1914" s="89" t="s">
        <v>3894</v>
      </c>
      <c r="P1914" s="89" t="s">
        <v>10751</v>
      </c>
      <c r="Q1914" s="91" t="s">
        <v>2856</v>
      </c>
      <c r="R1914" s="91" t="s">
        <v>10752</v>
      </c>
      <c r="S1914" s="78" t="s">
        <v>20795</v>
      </c>
      <c r="T1914" s="79">
        <v>490000</v>
      </c>
      <c r="U1914" s="87"/>
    </row>
    <row r="1915" spans="1:21">
      <c r="A1915" s="87" t="s">
        <v>10660</v>
      </c>
      <c r="B1915" s="87" t="s">
        <v>10123</v>
      </c>
      <c r="C1915" s="87">
        <v>19184550</v>
      </c>
      <c r="D1915" s="88" t="s">
        <v>11239</v>
      </c>
      <c r="E1915" s="88">
        <v>2012</v>
      </c>
      <c r="F1915" s="467">
        <v>490000</v>
      </c>
      <c r="L1915" s="80">
        <v>41241</v>
      </c>
      <c r="M1915" s="74">
        <v>326</v>
      </c>
      <c r="N1915" s="81" t="s">
        <v>2930</v>
      </c>
      <c r="O1915" s="89" t="s">
        <v>2850</v>
      </c>
      <c r="P1915" s="89" t="s">
        <v>7905</v>
      </c>
      <c r="Q1915" s="91" t="s">
        <v>2856</v>
      </c>
      <c r="R1915" s="91" t="s">
        <v>7906</v>
      </c>
      <c r="S1915" s="78" t="s">
        <v>20795</v>
      </c>
      <c r="T1915" s="79">
        <v>490000</v>
      </c>
      <c r="U1915" s="87"/>
    </row>
    <row r="1916" spans="1:21">
      <c r="A1916" s="87" t="s">
        <v>10661</v>
      </c>
      <c r="B1916" s="87" t="s">
        <v>7359</v>
      </c>
      <c r="C1916" s="87">
        <v>14895535</v>
      </c>
      <c r="D1916" s="88" t="s">
        <v>11239</v>
      </c>
      <c r="E1916" s="88">
        <v>2012</v>
      </c>
      <c r="F1916" s="467">
        <v>1935000</v>
      </c>
      <c r="L1916" s="80">
        <v>41241</v>
      </c>
      <c r="M1916" s="74">
        <v>326</v>
      </c>
      <c r="N1916" s="81" t="s">
        <v>2930</v>
      </c>
      <c r="O1916" s="89" t="s">
        <v>3894</v>
      </c>
      <c r="P1916" s="89" t="s">
        <v>8216</v>
      </c>
      <c r="Q1916" s="91" t="s">
        <v>2807</v>
      </c>
      <c r="R1916" s="91" t="s">
        <v>8217</v>
      </c>
      <c r="S1916" s="78" t="s">
        <v>20795</v>
      </c>
      <c r="T1916" s="79">
        <v>1935000</v>
      </c>
      <c r="U1916" s="87"/>
    </row>
    <row r="1917" spans="1:21">
      <c r="A1917" s="87" t="s">
        <v>10662</v>
      </c>
      <c r="B1917" s="87" t="s">
        <v>7359</v>
      </c>
      <c r="C1917" s="87">
        <v>79445376</v>
      </c>
      <c r="D1917" s="88" t="s">
        <v>11239</v>
      </c>
      <c r="E1917" s="88">
        <v>2012</v>
      </c>
      <c r="F1917" s="467">
        <v>1700100</v>
      </c>
      <c r="L1917" s="80">
        <v>41241</v>
      </c>
      <c r="M1917" s="74">
        <v>326</v>
      </c>
      <c r="N1917" s="81" t="s">
        <v>2930</v>
      </c>
      <c r="O1917" s="89" t="s">
        <v>3894</v>
      </c>
      <c r="P1917" s="89" t="s">
        <v>10753</v>
      </c>
      <c r="Q1917" s="91" t="s">
        <v>9594</v>
      </c>
      <c r="R1917" s="91" t="s">
        <v>10754</v>
      </c>
      <c r="S1917" s="78" t="s">
        <v>20795</v>
      </c>
      <c r="T1917" s="79">
        <v>1700100</v>
      </c>
      <c r="U1917" s="87"/>
    </row>
    <row r="1918" spans="1:21">
      <c r="A1918" s="87" t="s">
        <v>10663</v>
      </c>
      <c r="B1918" s="87" t="s">
        <v>7359</v>
      </c>
      <c r="C1918" s="87">
        <v>16207302</v>
      </c>
      <c r="D1918" s="88" t="s">
        <v>11239</v>
      </c>
      <c r="E1918" s="88">
        <v>2012</v>
      </c>
      <c r="F1918" s="467">
        <v>490000</v>
      </c>
      <c r="L1918" s="80">
        <v>41241</v>
      </c>
      <c r="M1918" s="74">
        <v>326</v>
      </c>
      <c r="N1918" s="81" t="s">
        <v>2930</v>
      </c>
      <c r="O1918" s="89" t="s">
        <v>3894</v>
      </c>
      <c r="P1918" s="89" t="s">
        <v>6388</v>
      </c>
      <c r="Q1918" s="91" t="s">
        <v>2856</v>
      </c>
      <c r="R1918" s="91" t="s">
        <v>6389</v>
      </c>
      <c r="S1918" s="78" t="s">
        <v>20795</v>
      </c>
      <c r="T1918" s="79">
        <v>490000</v>
      </c>
      <c r="U1918" s="87"/>
    </row>
    <row r="1919" spans="1:21">
      <c r="A1919" s="87" t="s">
        <v>4886</v>
      </c>
      <c r="B1919" s="87" t="s">
        <v>7359</v>
      </c>
      <c r="C1919" s="87">
        <v>79410127</v>
      </c>
      <c r="D1919" s="88" t="s">
        <v>11239</v>
      </c>
      <c r="E1919" s="88">
        <v>2012</v>
      </c>
      <c r="F1919" s="467">
        <v>1470000</v>
      </c>
      <c r="L1919" s="80">
        <v>41241</v>
      </c>
      <c r="M1919" s="74">
        <v>326</v>
      </c>
      <c r="N1919" s="81" t="s">
        <v>2930</v>
      </c>
      <c r="O1919" s="89" t="s">
        <v>3894</v>
      </c>
      <c r="P1919" s="89" t="s">
        <v>4911</v>
      </c>
      <c r="Q1919" s="91" t="s">
        <v>2807</v>
      </c>
      <c r="R1919" s="91" t="s">
        <v>4930</v>
      </c>
      <c r="S1919" s="78" t="s">
        <v>20795</v>
      </c>
      <c r="T1919" s="79">
        <v>1470000</v>
      </c>
      <c r="U1919" s="87"/>
    </row>
    <row r="1920" spans="1:21">
      <c r="A1920" s="87" t="s">
        <v>9728</v>
      </c>
      <c r="B1920" s="87" t="s">
        <v>7359</v>
      </c>
      <c r="C1920" s="87">
        <v>10286385</v>
      </c>
      <c r="D1920" s="88" t="s">
        <v>11239</v>
      </c>
      <c r="E1920" s="88">
        <v>2012</v>
      </c>
      <c r="F1920" s="467">
        <v>1700100</v>
      </c>
      <c r="L1920" s="80">
        <v>41241</v>
      </c>
      <c r="M1920" s="74">
        <v>326</v>
      </c>
      <c r="N1920" s="81" t="s">
        <v>2930</v>
      </c>
      <c r="O1920" s="89" t="s">
        <v>3894</v>
      </c>
      <c r="P1920" s="89" t="s">
        <v>9824</v>
      </c>
      <c r="Q1920" s="91" t="s">
        <v>2856</v>
      </c>
      <c r="R1920" s="91" t="s">
        <v>9825</v>
      </c>
      <c r="S1920" s="78" t="s">
        <v>20795</v>
      </c>
      <c r="T1920" s="79">
        <v>1700100</v>
      </c>
      <c r="U1920" s="87"/>
    </row>
    <row r="1921" spans="1:21">
      <c r="A1921" s="87" t="s">
        <v>10664</v>
      </c>
      <c r="B1921" s="87" t="s">
        <v>7359</v>
      </c>
      <c r="C1921" s="87">
        <v>14967228</v>
      </c>
      <c r="D1921" s="88" t="s">
        <v>11239</v>
      </c>
      <c r="E1921" s="88">
        <v>2012</v>
      </c>
      <c r="F1921" s="467">
        <v>1690000</v>
      </c>
      <c r="L1921" s="80">
        <v>41241</v>
      </c>
      <c r="M1921" s="74">
        <v>326</v>
      </c>
      <c r="N1921" s="81" t="s">
        <v>2930</v>
      </c>
      <c r="O1921" s="89" t="s">
        <v>2850</v>
      </c>
      <c r="P1921" s="89" t="s">
        <v>10755</v>
      </c>
      <c r="Q1921" s="91" t="s">
        <v>3132</v>
      </c>
      <c r="R1921" s="91" t="s">
        <v>703</v>
      </c>
      <c r="S1921" s="78" t="s">
        <v>20795</v>
      </c>
      <c r="T1921" s="79">
        <v>1690000</v>
      </c>
      <c r="U1921" s="87"/>
    </row>
    <row r="1922" spans="1:21">
      <c r="A1922" s="87" t="s">
        <v>10665</v>
      </c>
      <c r="B1922" s="87" t="s">
        <v>7359</v>
      </c>
      <c r="C1922" s="87">
        <v>52048541</v>
      </c>
      <c r="D1922" s="88" t="s">
        <v>11239</v>
      </c>
      <c r="E1922" s="88">
        <v>2012</v>
      </c>
      <c r="F1922" s="467">
        <v>490000</v>
      </c>
      <c r="L1922" s="80">
        <v>41241</v>
      </c>
      <c r="M1922" s="74">
        <v>326</v>
      </c>
      <c r="N1922" s="81" t="s">
        <v>2930</v>
      </c>
      <c r="O1922" s="89" t="s">
        <v>3894</v>
      </c>
      <c r="P1922" s="89" t="s">
        <v>7222</v>
      </c>
      <c r="Q1922" s="91" t="s">
        <v>2856</v>
      </c>
      <c r="R1922" s="91" t="s">
        <v>7233</v>
      </c>
      <c r="S1922" s="78" t="s">
        <v>20795</v>
      </c>
      <c r="T1922" s="79">
        <v>490000</v>
      </c>
      <c r="U1922" s="87"/>
    </row>
    <row r="1923" spans="1:21">
      <c r="A1923" s="87" t="s">
        <v>3997</v>
      </c>
      <c r="B1923" s="87" t="s">
        <v>7359</v>
      </c>
      <c r="C1923" s="87">
        <v>39538088</v>
      </c>
      <c r="D1923" s="88" t="s">
        <v>11239</v>
      </c>
      <c r="E1923" s="88">
        <v>2012</v>
      </c>
      <c r="F1923" s="467">
        <v>980000</v>
      </c>
      <c r="L1923" s="80">
        <v>41241</v>
      </c>
      <c r="M1923" s="74">
        <v>326</v>
      </c>
      <c r="N1923" s="81" t="s">
        <v>2930</v>
      </c>
      <c r="O1923" s="89" t="s">
        <v>3894</v>
      </c>
      <c r="P1923" s="89" t="s">
        <v>4056</v>
      </c>
      <c r="Q1923" s="91" t="s">
        <v>2807</v>
      </c>
      <c r="R1923" s="91" t="s">
        <v>10756</v>
      </c>
      <c r="S1923" s="78" t="s">
        <v>20795</v>
      </c>
      <c r="T1923" s="79">
        <v>980000</v>
      </c>
      <c r="U1923" s="87"/>
    </row>
    <row r="1924" spans="1:21">
      <c r="A1924" s="87" t="s">
        <v>8813</v>
      </c>
      <c r="B1924" s="87" t="s">
        <v>7359</v>
      </c>
      <c r="C1924" s="87">
        <v>31878795</v>
      </c>
      <c r="D1924" s="88" t="s">
        <v>11239</v>
      </c>
      <c r="E1924" s="88">
        <v>2012</v>
      </c>
      <c r="F1924" s="467">
        <v>245000</v>
      </c>
      <c r="L1924" s="80">
        <v>41241</v>
      </c>
      <c r="M1924" s="74">
        <v>326</v>
      </c>
      <c r="N1924" s="81" t="s">
        <v>2930</v>
      </c>
      <c r="O1924" s="89" t="s">
        <v>3894</v>
      </c>
      <c r="P1924" s="89" t="s">
        <v>10757</v>
      </c>
      <c r="Q1924" s="91" t="s">
        <v>2807</v>
      </c>
      <c r="R1924" s="91" t="s">
        <v>8934</v>
      </c>
      <c r="S1924" s="78" t="s">
        <v>20795</v>
      </c>
      <c r="T1924" s="79">
        <v>245000</v>
      </c>
      <c r="U1924" s="87"/>
    </row>
    <row r="1925" spans="1:21">
      <c r="A1925" s="87" t="s">
        <v>10666</v>
      </c>
      <c r="B1925" s="87" t="s">
        <v>7870</v>
      </c>
      <c r="C1925" s="87">
        <v>43582009</v>
      </c>
      <c r="D1925" s="88" t="s">
        <v>11239</v>
      </c>
      <c r="E1925" s="88">
        <v>2012</v>
      </c>
      <c r="F1925" s="467">
        <v>245000</v>
      </c>
      <c r="L1925" s="80">
        <v>41241</v>
      </c>
      <c r="M1925" s="74">
        <v>326</v>
      </c>
      <c r="N1925" s="81" t="s">
        <v>2930</v>
      </c>
      <c r="O1925" s="89" t="s">
        <v>3894</v>
      </c>
      <c r="P1925" s="89" t="s">
        <v>10758</v>
      </c>
      <c r="Q1925" s="91" t="s">
        <v>2807</v>
      </c>
      <c r="R1925" s="91" t="s">
        <v>10759</v>
      </c>
      <c r="S1925" s="78" t="s">
        <v>20795</v>
      </c>
      <c r="T1925" s="79">
        <v>245000</v>
      </c>
      <c r="U1925" s="87"/>
    </row>
    <row r="1926" spans="1:21">
      <c r="A1926" s="87" t="s">
        <v>10667</v>
      </c>
      <c r="B1926" s="87" t="s">
        <v>7359</v>
      </c>
      <c r="C1926" s="87">
        <v>98658469</v>
      </c>
      <c r="D1926" s="88" t="s">
        <v>11239</v>
      </c>
      <c r="E1926" s="88">
        <v>2012</v>
      </c>
      <c r="F1926" s="467">
        <v>1690000</v>
      </c>
      <c r="L1926" s="80">
        <v>41241</v>
      </c>
      <c r="M1926" s="74">
        <v>326</v>
      </c>
      <c r="N1926" s="81" t="s">
        <v>2930</v>
      </c>
      <c r="O1926" s="89" t="s">
        <v>3894</v>
      </c>
      <c r="P1926" s="89" t="s">
        <v>10760</v>
      </c>
      <c r="Q1926" s="91" t="s">
        <v>2807</v>
      </c>
      <c r="R1926" s="91" t="s">
        <v>10761</v>
      </c>
      <c r="S1926" s="78" t="s">
        <v>20795</v>
      </c>
      <c r="T1926" s="79">
        <v>1690000</v>
      </c>
      <c r="U1926" s="87"/>
    </row>
    <row r="1927" spans="1:21">
      <c r="A1927" s="87" t="s">
        <v>10668</v>
      </c>
      <c r="B1927" s="87" t="s">
        <v>7359</v>
      </c>
      <c r="C1927" s="87">
        <v>17343819</v>
      </c>
      <c r="D1927" s="88" t="s">
        <v>11239</v>
      </c>
      <c r="E1927" s="88">
        <v>2012</v>
      </c>
      <c r="F1927" s="467">
        <v>1935000</v>
      </c>
      <c r="L1927" s="80">
        <v>41241</v>
      </c>
      <c r="M1927" s="74">
        <v>326</v>
      </c>
      <c r="N1927" s="81" t="s">
        <v>2930</v>
      </c>
      <c r="O1927" s="89" t="s">
        <v>3894</v>
      </c>
      <c r="P1927" s="89" t="s">
        <v>10762</v>
      </c>
      <c r="Q1927" s="91" t="s">
        <v>2807</v>
      </c>
      <c r="R1927" s="91" t="s">
        <v>10763</v>
      </c>
      <c r="S1927" s="78" t="s">
        <v>20795</v>
      </c>
      <c r="T1927" s="79">
        <v>1935000</v>
      </c>
      <c r="U1927" s="87"/>
    </row>
    <row r="1928" spans="1:21">
      <c r="A1928" s="87" t="s">
        <v>10669</v>
      </c>
      <c r="B1928" s="87" t="s">
        <v>7359</v>
      </c>
      <c r="C1928" s="87">
        <v>79147217</v>
      </c>
      <c r="D1928" s="88" t="s">
        <v>11239</v>
      </c>
      <c r="E1928" s="88">
        <v>2012</v>
      </c>
      <c r="F1928" s="467">
        <v>490000</v>
      </c>
      <c r="L1928" s="80">
        <v>41241</v>
      </c>
      <c r="M1928" s="74">
        <v>326</v>
      </c>
      <c r="N1928" s="81" t="s">
        <v>2930</v>
      </c>
      <c r="O1928" s="89" t="s">
        <v>2850</v>
      </c>
      <c r="P1928" s="89" t="s">
        <v>6395</v>
      </c>
      <c r="Q1928" s="91" t="s">
        <v>6964</v>
      </c>
      <c r="R1928" s="91" t="s">
        <v>10764</v>
      </c>
      <c r="S1928" s="78" t="s">
        <v>20795</v>
      </c>
      <c r="T1928" s="79">
        <v>490000</v>
      </c>
      <c r="U1928" s="87"/>
    </row>
    <row r="1929" spans="1:21">
      <c r="A1929" s="87" t="s">
        <v>10670</v>
      </c>
      <c r="B1929" s="87" t="s">
        <v>7359</v>
      </c>
      <c r="C1929" s="87">
        <v>79159172</v>
      </c>
      <c r="D1929" s="88" t="s">
        <v>11239</v>
      </c>
      <c r="E1929" s="88">
        <v>2012</v>
      </c>
      <c r="F1929" s="467">
        <v>1700100</v>
      </c>
      <c r="L1929" s="80">
        <v>41241</v>
      </c>
      <c r="M1929" s="74">
        <v>326</v>
      </c>
      <c r="N1929" s="81" t="s">
        <v>2930</v>
      </c>
      <c r="O1929" s="89" t="s">
        <v>3894</v>
      </c>
      <c r="P1929" s="89" t="s">
        <v>9840</v>
      </c>
      <c r="Q1929" s="91" t="s">
        <v>2824</v>
      </c>
      <c r="R1929" s="91" t="s">
        <v>9841</v>
      </c>
      <c r="S1929" s="78" t="s">
        <v>20795</v>
      </c>
      <c r="T1929" s="79">
        <v>1700100</v>
      </c>
      <c r="U1929" s="87"/>
    </row>
    <row r="1930" spans="1:21">
      <c r="A1930" s="87" t="s">
        <v>10671</v>
      </c>
      <c r="B1930" s="87" t="s">
        <v>7359</v>
      </c>
      <c r="C1930" s="87">
        <v>7228540</v>
      </c>
      <c r="D1930" s="88" t="s">
        <v>11239</v>
      </c>
      <c r="E1930" s="88">
        <v>2012</v>
      </c>
      <c r="F1930" s="467">
        <v>245000</v>
      </c>
      <c r="L1930" s="80">
        <v>41241</v>
      </c>
      <c r="M1930" s="74">
        <v>326</v>
      </c>
      <c r="N1930" s="81" t="s">
        <v>2930</v>
      </c>
      <c r="O1930" s="89" t="s">
        <v>3894</v>
      </c>
      <c r="P1930" s="89" t="s">
        <v>10765</v>
      </c>
      <c r="Q1930" s="91" t="s">
        <v>2856</v>
      </c>
      <c r="R1930" s="91" t="s">
        <v>10766</v>
      </c>
      <c r="S1930" s="78" t="s">
        <v>20795</v>
      </c>
      <c r="T1930" s="79">
        <v>245000</v>
      </c>
      <c r="U1930" s="87"/>
    </row>
    <row r="1931" spans="1:21">
      <c r="A1931" s="87" t="s">
        <v>10672</v>
      </c>
      <c r="B1931" s="87" t="s">
        <v>7359</v>
      </c>
      <c r="C1931" s="87">
        <v>14219977</v>
      </c>
      <c r="D1931" s="88" t="s">
        <v>11239</v>
      </c>
      <c r="E1931" s="88">
        <v>2012</v>
      </c>
      <c r="F1931" s="467">
        <v>1700100</v>
      </c>
      <c r="L1931" s="80">
        <v>41241</v>
      </c>
      <c r="M1931" s="74">
        <v>326</v>
      </c>
      <c r="N1931" s="81" t="s">
        <v>2930</v>
      </c>
      <c r="O1931" s="89" t="s">
        <v>3894</v>
      </c>
      <c r="P1931" s="89" t="s">
        <v>10767</v>
      </c>
      <c r="Q1931" s="91" t="s">
        <v>2964</v>
      </c>
      <c r="R1931" s="91" t="s">
        <v>10768</v>
      </c>
      <c r="S1931" s="78" t="s">
        <v>20795</v>
      </c>
      <c r="T1931" s="79">
        <v>1700100</v>
      </c>
      <c r="U1931" s="87"/>
    </row>
    <row r="1932" spans="1:21">
      <c r="A1932" s="87" t="s">
        <v>10673</v>
      </c>
      <c r="B1932" s="87" t="s">
        <v>7359</v>
      </c>
      <c r="C1932" s="87">
        <v>16737053</v>
      </c>
      <c r="D1932" s="88" t="s">
        <v>11239</v>
      </c>
      <c r="E1932" s="88">
        <v>2012</v>
      </c>
      <c r="F1932" s="467">
        <v>735000</v>
      </c>
      <c r="L1932" s="80">
        <v>41241</v>
      </c>
      <c r="M1932" s="74">
        <v>326</v>
      </c>
      <c r="N1932" s="81" t="s">
        <v>2930</v>
      </c>
      <c r="O1932" s="89" t="s">
        <v>3894</v>
      </c>
      <c r="P1932" s="89" t="s">
        <v>10769</v>
      </c>
      <c r="Q1932" s="91" t="s">
        <v>6964</v>
      </c>
      <c r="R1932" s="91" t="s">
        <v>10770</v>
      </c>
      <c r="S1932" s="78" t="s">
        <v>20795</v>
      </c>
      <c r="T1932" s="79">
        <v>735000</v>
      </c>
      <c r="U1932" s="87"/>
    </row>
    <row r="1933" spans="1:21">
      <c r="A1933" s="87" t="s">
        <v>10674</v>
      </c>
      <c r="B1933" s="87" t="s">
        <v>7870</v>
      </c>
      <c r="C1933" s="87">
        <v>7562507</v>
      </c>
      <c r="D1933" s="88" t="s">
        <v>11239</v>
      </c>
      <c r="E1933" s="88">
        <v>2012</v>
      </c>
      <c r="F1933" s="467">
        <v>490000</v>
      </c>
      <c r="L1933" s="80">
        <v>41241</v>
      </c>
      <c r="M1933" s="74">
        <v>326</v>
      </c>
      <c r="N1933" s="81" t="s">
        <v>2930</v>
      </c>
      <c r="O1933" s="89" t="s">
        <v>3894</v>
      </c>
      <c r="P1933" s="89" t="s">
        <v>10771</v>
      </c>
      <c r="Q1933" s="91" t="s">
        <v>2807</v>
      </c>
      <c r="R1933" s="91" t="s">
        <v>10772</v>
      </c>
      <c r="S1933" s="78" t="s">
        <v>20795</v>
      </c>
      <c r="T1933" s="79">
        <v>490000</v>
      </c>
      <c r="U1933" s="87"/>
    </row>
    <row r="1934" spans="1:21">
      <c r="A1934" s="87" t="s">
        <v>8530</v>
      </c>
      <c r="B1934" s="87" t="s">
        <v>7359</v>
      </c>
      <c r="C1934" s="87">
        <v>79335032</v>
      </c>
      <c r="D1934" s="88" t="s">
        <v>11239</v>
      </c>
      <c r="E1934" s="88">
        <v>2012</v>
      </c>
      <c r="F1934" s="467">
        <v>1470000</v>
      </c>
      <c r="L1934" s="80">
        <v>41241</v>
      </c>
      <c r="M1934" s="74">
        <v>326</v>
      </c>
      <c r="N1934" s="81" t="s">
        <v>2930</v>
      </c>
      <c r="O1934" s="89" t="s">
        <v>3894</v>
      </c>
      <c r="P1934" s="89" t="s">
        <v>2879</v>
      </c>
      <c r="Q1934" s="91" t="s">
        <v>2856</v>
      </c>
      <c r="R1934" s="91" t="s">
        <v>2881</v>
      </c>
      <c r="S1934" s="78" t="s">
        <v>20795</v>
      </c>
      <c r="T1934" s="79">
        <v>1470000</v>
      </c>
      <c r="U1934" s="87"/>
    </row>
    <row r="1935" spans="1:21">
      <c r="A1935" s="87" t="s">
        <v>10675</v>
      </c>
      <c r="B1935" s="87" t="s">
        <v>7359</v>
      </c>
      <c r="C1935" s="87">
        <v>93378430</v>
      </c>
      <c r="D1935" s="88" t="s">
        <v>11239</v>
      </c>
      <c r="E1935" s="88">
        <v>2012</v>
      </c>
      <c r="F1935" s="467">
        <v>1445000</v>
      </c>
      <c r="L1935" s="80">
        <v>41241</v>
      </c>
      <c r="M1935" s="74">
        <v>326</v>
      </c>
      <c r="N1935" s="81" t="s">
        <v>2930</v>
      </c>
      <c r="O1935" s="89" t="s">
        <v>3894</v>
      </c>
      <c r="P1935" s="89" t="s">
        <v>10773</v>
      </c>
      <c r="Q1935" s="91" t="s">
        <v>2856</v>
      </c>
      <c r="R1935" s="91" t="s">
        <v>10774</v>
      </c>
      <c r="S1935" s="78" t="s">
        <v>20795</v>
      </c>
      <c r="T1935" s="79">
        <v>1445000</v>
      </c>
      <c r="U1935" s="87"/>
    </row>
    <row r="1936" spans="1:21">
      <c r="A1936" s="87" t="s">
        <v>10676</v>
      </c>
      <c r="B1936" s="87" t="s">
        <v>7870</v>
      </c>
      <c r="C1936" s="87">
        <v>71755174</v>
      </c>
      <c r="D1936" s="88" t="s">
        <v>11239</v>
      </c>
      <c r="E1936" s="88">
        <v>2012</v>
      </c>
      <c r="F1936" s="467">
        <v>245000</v>
      </c>
      <c r="L1936" s="80">
        <v>41241</v>
      </c>
      <c r="M1936" s="74">
        <v>326</v>
      </c>
      <c r="N1936" s="81" t="s">
        <v>2930</v>
      </c>
      <c r="O1936" s="89" t="s">
        <v>3894</v>
      </c>
      <c r="P1936" s="89" t="s">
        <v>10775</v>
      </c>
      <c r="Q1936" s="91" t="s">
        <v>2807</v>
      </c>
      <c r="R1936" s="91" t="s">
        <v>10776</v>
      </c>
      <c r="S1936" s="78" t="s">
        <v>20795</v>
      </c>
      <c r="T1936" s="79">
        <v>245000</v>
      </c>
      <c r="U1936" s="87"/>
    </row>
    <row r="1937" spans="1:21">
      <c r="A1937" s="87" t="s">
        <v>9346</v>
      </c>
      <c r="B1937" s="87" t="s">
        <v>7359</v>
      </c>
      <c r="C1937" s="87">
        <v>10234027</v>
      </c>
      <c r="D1937" s="88" t="s">
        <v>11239</v>
      </c>
      <c r="E1937" s="88">
        <v>2012</v>
      </c>
      <c r="F1937" s="467">
        <v>1690000</v>
      </c>
      <c r="L1937" s="80">
        <v>41241</v>
      </c>
      <c r="M1937" s="74">
        <v>326</v>
      </c>
      <c r="N1937" s="81" t="s">
        <v>2930</v>
      </c>
      <c r="O1937" s="89" t="s">
        <v>3894</v>
      </c>
      <c r="P1937" s="89" t="s">
        <v>9448</v>
      </c>
      <c r="Q1937" s="91" t="s">
        <v>2807</v>
      </c>
      <c r="R1937" s="91" t="s">
        <v>9449</v>
      </c>
      <c r="S1937" s="78" t="s">
        <v>20795</v>
      </c>
      <c r="T1937" s="79">
        <v>1690000</v>
      </c>
      <c r="U1937" s="87"/>
    </row>
    <row r="1938" spans="1:21">
      <c r="A1938" s="87" t="s">
        <v>10677</v>
      </c>
      <c r="B1938" s="87" t="s">
        <v>7359</v>
      </c>
      <c r="C1938" s="87">
        <v>19358376</v>
      </c>
      <c r="D1938" s="88" t="s">
        <v>11239</v>
      </c>
      <c r="E1938" s="88">
        <v>2012</v>
      </c>
      <c r="F1938" s="467">
        <v>245000</v>
      </c>
      <c r="L1938" s="80">
        <v>41241</v>
      </c>
      <c r="M1938" s="74">
        <v>326</v>
      </c>
      <c r="N1938" s="81" t="s">
        <v>2930</v>
      </c>
      <c r="O1938" s="89" t="s">
        <v>3894</v>
      </c>
      <c r="P1938" s="89" t="s">
        <v>10777</v>
      </c>
      <c r="Q1938" s="91" t="s">
        <v>2856</v>
      </c>
      <c r="R1938" s="91" t="s">
        <v>10778</v>
      </c>
      <c r="S1938" s="78" t="s">
        <v>20795</v>
      </c>
      <c r="T1938" s="79">
        <v>245000</v>
      </c>
      <c r="U1938" s="87"/>
    </row>
    <row r="1939" spans="1:21">
      <c r="A1939" s="87" t="s">
        <v>10472</v>
      </c>
      <c r="B1939" s="87" t="s">
        <v>7870</v>
      </c>
      <c r="C1939" s="87">
        <v>6889262</v>
      </c>
      <c r="D1939" s="88" t="s">
        <v>11239</v>
      </c>
      <c r="E1939" s="88">
        <v>2012</v>
      </c>
      <c r="F1939" s="467">
        <v>245000</v>
      </c>
      <c r="L1939" s="80">
        <v>41241</v>
      </c>
      <c r="M1939" s="74">
        <v>326</v>
      </c>
      <c r="N1939" s="81" t="s">
        <v>2930</v>
      </c>
      <c r="O1939" s="89" t="s">
        <v>3894</v>
      </c>
      <c r="P1939" s="89" t="s">
        <v>10536</v>
      </c>
      <c r="Q1939" s="91" t="s">
        <v>2964</v>
      </c>
      <c r="R1939" s="91" t="s">
        <v>4586</v>
      </c>
      <c r="S1939" s="78" t="s">
        <v>20795</v>
      </c>
      <c r="T1939" s="79">
        <v>245000</v>
      </c>
      <c r="U1939" s="87"/>
    </row>
    <row r="1940" spans="1:21">
      <c r="A1940" s="87" t="s">
        <v>10678</v>
      </c>
      <c r="B1940" s="87" t="s">
        <v>7359</v>
      </c>
      <c r="C1940" s="87">
        <v>3226872</v>
      </c>
      <c r="D1940" s="88" t="s">
        <v>11239</v>
      </c>
      <c r="E1940" s="88">
        <v>2012</v>
      </c>
      <c r="F1940" s="467">
        <v>1935000</v>
      </c>
      <c r="L1940" s="80">
        <v>41241</v>
      </c>
      <c r="M1940" s="74">
        <v>326</v>
      </c>
      <c r="N1940" s="81" t="s">
        <v>2930</v>
      </c>
      <c r="O1940" s="89" t="s">
        <v>2850</v>
      </c>
      <c r="P1940" s="89" t="s">
        <v>10779</v>
      </c>
      <c r="Q1940" s="91" t="s">
        <v>6964</v>
      </c>
      <c r="R1940" s="91" t="s">
        <v>10780</v>
      </c>
      <c r="S1940" s="78" t="s">
        <v>20795</v>
      </c>
      <c r="T1940" s="79">
        <v>1935000</v>
      </c>
      <c r="U1940" s="87"/>
    </row>
    <row r="1941" spans="1:21">
      <c r="A1941" s="87" t="s">
        <v>10679</v>
      </c>
      <c r="B1941" s="87" t="s">
        <v>7636</v>
      </c>
      <c r="C1941" s="87" t="s">
        <v>10680</v>
      </c>
      <c r="D1941" s="88" t="s">
        <v>11239</v>
      </c>
      <c r="E1941" s="88">
        <v>2012</v>
      </c>
      <c r="F1941" s="467">
        <v>1700100</v>
      </c>
      <c r="L1941" s="80">
        <v>41241</v>
      </c>
      <c r="M1941" s="74">
        <v>326</v>
      </c>
      <c r="N1941" s="81" t="s">
        <v>2930</v>
      </c>
      <c r="O1941" s="89" t="s">
        <v>3894</v>
      </c>
      <c r="P1941" s="89" t="s">
        <v>10781</v>
      </c>
      <c r="Q1941" s="91" t="s">
        <v>2807</v>
      </c>
      <c r="R1941" s="91" t="s">
        <v>10782</v>
      </c>
      <c r="S1941" s="78" t="s">
        <v>20795</v>
      </c>
      <c r="T1941" s="79">
        <v>1700100</v>
      </c>
      <c r="U1941" s="87"/>
    </row>
    <row r="1942" spans="1:21">
      <c r="A1942" s="87" t="s">
        <v>10681</v>
      </c>
      <c r="B1942" s="87" t="s">
        <v>7359</v>
      </c>
      <c r="C1942" s="87">
        <v>52145065</v>
      </c>
      <c r="D1942" s="88" t="s">
        <v>11239</v>
      </c>
      <c r="E1942" s="88">
        <v>2012</v>
      </c>
      <c r="F1942" s="467">
        <v>1935000</v>
      </c>
      <c r="L1942" s="80">
        <v>41241</v>
      </c>
      <c r="M1942" s="74">
        <v>326</v>
      </c>
      <c r="N1942" s="81" t="s">
        <v>2930</v>
      </c>
      <c r="O1942" s="89" t="s">
        <v>3894</v>
      </c>
      <c r="P1942" s="89" t="s">
        <v>10783</v>
      </c>
      <c r="Q1942" s="91" t="s">
        <v>2964</v>
      </c>
      <c r="R1942" s="91" t="s">
        <v>10784</v>
      </c>
      <c r="S1942" s="78" t="s">
        <v>20795</v>
      </c>
      <c r="T1942" s="79">
        <v>1935000</v>
      </c>
      <c r="U1942" s="87"/>
    </row>
    <row r="1943" spans="1:21">
      <c r="A1943" s="87" t="s">
        <v>10682</v>
      </c>
      <c r="B1943" s="87" t="s">
        <v>7359</v>
      </c>
      <c r="C1943" s="87">
        <v>41540747</v>
      </c>
      <c r="D1943" s="88" t="s">
        <v>11239</v>
      </c>
      <c r="E1943" s="88">
        <v>2012</v>
      </c>
      <c r="F1943" s="467">
        <v>2550150</v>
      </c>
      <c r="L1943" s="80">
        <v>41241</v>
      </c>
      <c r="M1943" s="74">
        <v>326</v>
      </c>
      <c r="N1943" s="81" t="s">
        <v>2930</v>
      </c>
      <c r="O1943" s="89" t="s">
        <v>9535</v>
      </c>
      <c r="P1943" s="89" t="s">
        <v>10785</v>
      </c>
      <c r="Q1943" s="91" t="s">
        <v>2964</v>
      </c>
      <c r="R1943" s="91" t="s">
        <v>10786</v>
      </c>
      <c r="S1943" s="78" t="s">
        <v>20795</v>
      </c>
      <c r="T1943" s="79">
        <v>2550150</v>
      </c>
      <c r="U1943" s="87"/>
    </row>
    <row r="1944" spans="1:21">
      <c r="A1944" s="87" t="s">
        <v>8537</v>
      </c>
      <c r="B1944" s="87" t="s">
        <v>7359</v>
      </c>
      <c r="C1944" s="87">
        <v>7700406</v>
      </c>
      <c r="D1944" s="88" t="s">
        <v>11239</v>
      </c>
      <c r="E1944" s="88">
        <v>2012</v>
      </c>
      <c r="F1944" s="467">
        <v>1470000</v>
      </c>
      <c r="L1944" s="80">
        <v>41241</v>
      </c>
      <c r="M1944" s="74">
        <v>326</v>
      </c>
      <c r="N1944" s="81" t="s">
        <v>2930</v>
      </c>
      <c r="O1944" s="89" t="s">
        <v>3894</v>
      </c>
      <c r="P1944" s="89" t="s">
        <v>8196</v>
      </c>
      <c r="Q1944" s="91" t="s">
        <v>6964</v>
      </c>
      <c r="R1944" s="91" t="s">
        <v>6401</v>
      </c>
      <c r="S1944" s="78" t="s">
        <v>20795</v>
      </c>
      <c r="T1944" s="79">
        <v>1470000</v>
      </c>
      <c r="U1944" s="87"/>
    </row>
    <row r="1945" spans="1:21">
      <c r="A1945" s="87" t="s">
        <v>10683</v>
      </c>
      <c r="B1945" s="87" t="s">
        <v>7359</v>
      </c>
      <c r="C1945" s="87">
        <v>35460857</v>
      </c>
      <c r="D1945" s="88" t="s">
        <v>11239</v>
      </c>
      <c r="E1945" s="88">
        <v>2012</v>
      </c>
      <c r="F1945" s="467">
        <v>1935000</v>
      </c>
      <c r="L1945" s="80">
        <v>41241</v>
      </c>
      <c r="M1945" s="74">
        <v>326</v>
      </c>
      <c r="N1945" s="81" t="s">
        <v>2930</v>
      </c>
      <c r="O1945" s="89" t="s">
        <v>3894</v>
      </c>
      <c r="P1945" s="89" t="s">
        <v>9261</v>
      </c>
      <c r="Q1945" s="91" t="s">
        <v>2856</v>
      </c>
      <c r="R1945" s="91" t="s">
        <v>10787</v>
      </c>
      <c r="S1945" s="78" t="s">
        <v>20795</v>
      </c>
      <c r="T1945" s="79">
        <v>1935000</v>
      </c>
      <c r="U1945" s="87"/>
    </row>
    <row r="1946" spans="1:21">
      <c r="A1946" s="87" t="s">
        <v>7366</v>
      </c>
      <c r="B1946" s="87" t="s">
        <v>7359</v>
      </c>
      <c r="C1946" s="87">
        <v>42120154</v>
      </c>
      <c r="D1946" s="88" t="s">
        <v>11239</v>
      </c>
      <c r="E1946" s="88">
        <v>2012</v>
      </c>
      <c r="F1946" s="467">
        <v>245000</v>
      </c>
      <c r="L1946" s="80">
        <v>41241</v>
      </c>
      <c r="M1946" s="74">
        <v>326</v>
      </c>
      <c r="N1946" s="81" t="s">
        <v>2930</v>
      </c>
      <c r="O1946" s="89" t="s">
        <v>3894</v>
      </c>
      <c r="P1946" s="89" t="s">
        <v>9458</v>
      </c>
      <c r="Q1946" s="91" t="s">
        <v>2807</v>
      </c>
      <c r="R1946" s="91" t="s">
        <v>7382</v>
      </c>
      <c r="S1946" s="78" t="s">
        <v>20795</v>
      </c>
      <c r="T1946" s="79">
        <v>245000</v>
      </c>
      <c r="U1946" s="87"/>
    </row>
    <row r="1947" spans="1:21">
      <c r="A1947" s="87" t="s">
        <v>10684</v>
      </c>
      <c r="B1947" s="87" t="s">
        <v>7359</v>
      </c>
      <c r="C1947" s="87">
        <v>41704267</v>
      </c>
      <c r="D1947" s="88" t="s">
        <v>11239</v>
      </c>
      <c r="E1947" s="88">
        <v>2012</v>
      </c>
      <c r="F1947" s="467">
        <v>245000</v>
      </c>
      <c r="L1947" s="80">
        <v>41241</v>
      </c>
      <c r="M1947" s="74">
        <v>326</v>
      </c>
      <c r="N1947" s="81" t="s">
        <v>2930</v>
      </c>
      <c r="O1947" s="89" t="s">
        <v>3894</v>
      </c>
      <c r="P1947" s="89" t="s">
        <v>10788</v>
      </c>
      <c r="Q1947" s="91" t="s">
        <v>2824</v>
      </c>
      <c r="R1947" s="91" t="s">
        <v>10789</v>
      </c>
      <c r="S1947" s="78" t="s">
        <v>20795</v>
      </c>
      <c r="T1947" s="79">
        <v>245000</v>
      </c>
      <c r="U1947" s="87"/>
    </row>
    <row r="1948" spans="1:21">
      <c r="A1948" s="87" t="s">
        <v>9353</v>
      </c>
      <c r="B1948" s="87" t="s">
        <v>7359</v>
      </c>
      <c r="C1948" s="87">
        <v>66811296</v>
      </c>
      <c r="D1948" s="88" t="s">
        <v>11239</v>
      </c>
      <c r="E1948" s="88">
        <v>2012</v>
      </c>
      <c r="F1948" s="467">
        <v>1690000</v>
      </c>
      <c r="L1948" s="80">
        <v>41241</v>
      </c>
      <c r="M1948" s="74">
        <v>326</v>
      </c>
      <c r="N1948" s="81" t="s">
        <v>2930</v>
      </c>
      <c r="O1948" s="89" t="s">
        <v>3894</v>
      </c>
      <c r="P1948" s="89" t="s">
        <v>9459</v>
      </c>
      <c r="Q1948" s="91" t="s">
        <v>2807</v>
      </c>
      <c r="R1948" s="91" t="s">
        <v>10790</v>
      </c>
      <c r="S1948" s="78" t="s">
        <v>20795</v>
      </c>
      <c r="T1948" s="79">
        <v>1690000</v>
      </c>
      <c r="U1948" s="87"/>
    </row>
    <row r="1949" spans="1:21">
      <c r="A1949" s="87" t="s">
        <v>6878</v>
      </c>
      <c r="B1949" s="87" t="s">
        <v>7359</v>
      </c>
      <c r="C1949" s="87">
        <v>52032446</v>
      </c>
      <c r="D1949" s="88" t="s">
        <v>11239</v>
      </c>
      <c r="E1949" s="88">
        <v>2012</v>
      </c>
      <c r="F1949" s="467">
        <v>245000</v>
      </c>
      <c r="L1949" s="80">
        <v>41241</v>
      </c>
      <c r="M1949" s="74">
        <v>326</v>
      </c>
      <c r="N1949" s="81" t="s">
        <v>2930</v>
      </c>
      <c r="O1949" s="89" t="s">
        <v>3894</v>
      </c>
      <c r="P1949" s="89" t="s">
        <v>10791</v>
      </c>
      <c r="Q1949" s="91" t="s">
        <v>2807</v>
      </c>
      <c r="R1949" s="91" t="s">
        <v>10792</v>
      </c>
      <c r="S1949" s="78" t="s">
        <v>20795</v>
      </c>
      <c r="T1949" s="79">
        <v>245000</v>
      </c>
      <c r="U1949" s="87"/>
    </row>
    <row r="1950" spans="1:21">
      <c r="A1950" s="87" t="s">
        <v>10685</v>
      </c>
      <c r="B1950" s="87" t="s">
        <v>7359</v>
      </c>
      <c r="C1950" s="87">
        <v>79884797</v>
      </c>
      <c r="D1950" s="88" t="s">
        <v>11239</v>
      </c>
      <c r="E1950" s="88">
        <v>2012</v>
      </c>
      <c r="F1950" s="467">
        <v>1690000</v>
      </c>
      <c r="L1950" s="80">
        <v>41241</v>
      </c>
      <c r="M1950" s="74">
        <v>326</v>
      </c>
      <c r="N1950" s="81" t="s">
        <v>2930</v>
      </c>
      <c r="O1950" s="89" t="s">
        <v>3894</v>
      </c>
      <c r="P1950" s="89" t="s">
        <v>10793</v>
      </c>
      <c r="Q1950" s="91" t="s">
        <v>2964</v>
      </c>
      <c r="R1950" s="91" t="s">
        <v>10794</v>
      </c>
      <c r="S1950" s="78" t="s">
        <v>20795</v>
      </c>
      <c r="T1950" s="79">
        <v>1690000</v>
      </c>
      <c r="U1950" s="87"/>
    </row>
    <row r="1951" spans="1:21">
      <c r="A1951" s="87" t="s">
        <v>10686</v>
      </c>
      <c r="B1951" s="87" t="s">
        <v>7359</v>
      </c>
      <c r="C1951" s="87">
        <v>79873332</v>
      </c>
      <c r="D1951" s="88" t="s">
        <v>11239</v>
      </c>
      <c r="E1951" s="88">
        <v>2012</v>
      </c>
      <c r="F1951" s="467">
        <v>490000</v>
      </c>
      <c r="L1951" s="80">
        <v>41241</v>
      </c>
      <c r="M1951" s="74">
        <v>326</v>
      </c>
      <c r="N1951" s="81" t="s">
        <v>2930</v>
      </c>
      <c r="O1951" s="89" t="s">
        <v>2850</v>
      </c>
      <c r="P1951" s="89" t="s">
        <v>10795</v>
      </c>
      <c r="Q1951" s="91" t="s">
        <v>2856</v>
      </c>
      <c r="R1951" s="91" t="s">
        <v>10796</v>
      </c>
      <c r="S1951" s="78" t="s">
        <v>20795</v>
      </c>
      <c r="T1951" s="79">
        <v>490000</v>
      </c>
      <c r="U1951" s="87"/>
    </row>
    <row r="1952" spans="1:21">
      <c r="A1952" s="87" t="s">
        <v>10687</v>
      </c>
      <c r="B1952" s="87" t="s">
        <v>7359</v>
      </c>
      <c r="C1952" s="87">
        <v>79633030</v>
      </c>
      <c r="D1952" s="88" t="s">
        <v>11239</v>
      </c>
      <c r="E1952" s="88">
        <v>2012</v>
      </c>
      <c r="F1952" s="467">
        <v>1700100</v>
      </c>
      <c r="L1952" s="80">
        <v>41241</v>
      </c>
      <c r="M1952" s="74">
        <v>326</v>
      </c>
      <c r="N1952" s="81" t="s">
        <v>2930</v>
      </c>
      <c r="O1952" s="89" t="s">
        <v>3894</v>
      </c>
      <c r="P1952" s="89" t="s">
        <v>10797</v>
      </c>
      <c r="Q1952" s="91" t="s">
        <v>6964</v>
      </c>
      <c r="R1952" s="91" t="s">
        <v>10798</v>
      </c>
      <c r="S1952" s="78" t="s">
        <v>20795</v>
      </c>
      <c r="T1952" s="79">
        <v>1700100</v>
      </c>
      <c r="U1952" s="87"/>
    </row>
    <row r="1953" spans="1:21">
      <c r="A1953" s="87" t="s">
        <v>8838</v>
      </c>
      <c r="B1953" s="87" t="s">
        <v>7359</v>
      </c>
      <c r="C1953" s="87">
        <v>15904072</v>
      </c>
      <c r="D1953" s="88" t="s">
        <v>11239</v>
      </c>
      <c r="E1953" s="88">
        <v>2012</v>
      </c>
      <c r="F1953" s="467">
        <v>1690000</v>
      </c>
      <c r="L1953" s="80">
        <v>41241</v>
      </c>
      <c r="M1953" s="74">
        <v>326</v>
      </c>
      <c r="N1953" s="81" t="s">
        <v>2930</v>
      </c>
      <c r="O1953" s="89" t="s">
        <v>3894</v>
      </c>
      <c r="P1953" s="89" t="s">
        <v>8976</v>
      </c>
      <c r="Q1953" s="91" t="s">
        <v>2856</v>
      </c>
      <c r="R1953" s="91" t="s">
        <v>8977</v>
      </c>
      <c r="S1953" s="78" t="s">
        <v>20795</v>
      </c>
      <c r="T1953" s="79">
        <v>1690000</v>
      </c>
      <c r="U1953" s="87"/>
    </row>
    <row r="1954" spans="1:21">
      <c r="A1954" s="87" t="s">
        <v>10688</v>
      </c>
      <c r="B1954" s="87" t="s">
        <v>7359</v>
      </c>
      <c r="C1954" s="87">
        <v>9975200</v>
      </c>
      <c r="D1954" s="88" t="s">
        <v>11239</v>
      </c>
      <c r="E1954" s="88">
        <v>2012</v>
      </c>
      <c r="F1954" s="467">
        <v>735000</v>
      </c>
      <c r="L1954" s="80">
        <v>41241</v>
      </c>
      <c r="M1954" s="74">
        <v>326</v>
      </c>
      <c r="N1954" s="81" t="s">
        <v>2930</v>
      </c>
      <c r="O1954" s="89" t="s">
        <v>3894</v>
      </c>
      <c r="P1954" s="89" t="s">
        <v>10799</v>
      </c>
      <c r="Q1954" s="91" t="s">
        <v>8562</v>
      </c>
      <c r="R1954" s="91" t="s">
        <v>10800</v>
      </c>
      <c r="S1954" s="78" t="s">
        <v>20795</v>
      </c>
      <c r="T1954" s="79">
        <v>735000</v>
      </c>
      <c r="U1954" s="87"/>
    </row>
    <row r="1955" spans="1:21">
      <c r="A1955" s="87" t="s">
        <v>10689</v>
      </c>
      <c r="B1955" s="87" t="s">
        <v>7359</v>
      </c>
      <c r="C1955" s="87">
        <v>52257272</v>
      </c>
      <c r="D1955" s="88" t="s">
        <v>11239</v>
      </c>
      <c r="E1955" s="88">
        <v>2012</v>
      </c>
      <c r="F1955" s="467">
        <v>1690000</v>
      </c>
      <c r="L1955" s="80">
        <v>41241</v>
      </c>
      <c r="M1955" s="74">
        <v>326</v>
      </c>
      <c r="N1955" s="81" t="s">
        <v>2930</v>
      </c>
      <c r="O1955" s="89" t="s">
        <v>3894</v>
      </c>
      <c r="P1955" s="89" t="s">
        <v>10801</v>
      </c>
      <c r="Q1955" s="91" t="s">
        <v>2856</v>
      </c>
      <c r="R1955" s="91" t="s">
        <v>703</v>
      </c>
      <c r="S1955" s="78" t="s">
        <v>20795</v>
      </c>
      <c r="T1955" s="79">
        <v>1690000</v>
      </c>
      <c r="U1955" s="87"/>
    </row>
    <row r="1956" spans="1:21">
      <c r="A1956" s="87" t="s">
        <v>10690</v>
      </c>
      <c r="B1956" s="87" t="s">
        <v>7359</v>
      </c>
      <c r="C1956" s="87">
        <v>78029095</v>
      </c>
      <c r="D1956" s="88" t="s">
        <v>11239</v>
      </c>
      <c r="E1956" s="88">
        <v>2012</v>
      </c>
      <c r="F1956" s="467">
        <v>1690000</v>
      </c>
      <c r="L1956" s="80">
        <v>41241</v>
      </c>
      <c r="M1956" s="74">
        <v>326</v>
      </c>
      <c r="N1956" s="81" t="s">
        <v>2930</v>
      </c>
      <c r="O1956" s="89" t="s">
        <v>3894</v>
      </c>
      <c r="P1956" s="89" t="s">
        <v>10802</v>
      </c>
      <c r="Q1956" s="91" t="s">
        <v>9797</v>
      </c>
      <c r="R1956" s="91" t="s">
        <v>10803</v>
      </c>
      <c r="S1956" s="78" t="s">
        <v>20795</v>
      </c>
      <c r="T1956" s="79">
        <v>1690000</v>
      </c>
      <c r="U1956" s="87"/>
    </row>
    <row r="1957" spans="1:21">
      <c r="A1957" s="87" t="s">
        <v>10691</v>
      </c>
      <c r="B1957" s="87" t="s">
        <v>7359</v>
      </c>
      <c r="C1957" s="87">
        <v>16251006</v>
      </c>
      <c r="D1957" s="88" t="s">
        <v>11239</v>
      </c>
      <c r="E1957" s="88">
        <v>2012</v>
      </c>
      <c r="F1957" s="467">
        <v>1700100</v>
      </c>
      <c r="L1957" s="80">
        <v>41241</v>
      </c>
      <c r="M1957" s="74">
        <v>326</v>
      </c>
      <c r="N1957" s="81" t="s">
        <v>2930</v>
      </c>
      <c r="O1957" s="89" t="s">
        <v>9535</v>
      </c>
      <c r="P1957" s="89" t="s">
        <v>10804</v>
      </c>
      <c r="Q1957" s="91" t="s">
        <v>9797</v>
      </c>
      <c r="R1957" s="91" t="s">
        <v>10805</v>
      </c>
      <c r="S1957" s="78" t="s">
        <v>20795</v>
      </c>
      <c r="T1957" s="79">
        <v>1700100</v>
      </c>
      <c r="U1957" s="87"/>
    </row>
    <row r="1958" spans="1:21">
      <c r="A1958" s="87" t="s">
        <v>10692</v>
      </c>
      <c r="B1958" s="87" t="s">
        <v>7359</v>
      </c>
      <c r="C1958" s="87">
        <v>79421784</v>
      </c>
      <c r="D1958" s="88" t="s">
        <v>11239</v>
      </c>
      <c r="E1958" s="88">
        <v>2012</v>
      </c>
      <c r="F1958" s="467">
        <v>245000</v>
      </c>
      <c r="L1958" s="80">
        <v>41241</v>
      </c>
      <c r="M1958" s="74">
        <v>326</v>
      </c>
      <c r="N1958" s="81" t="s">
        <v>2930</v>
      </c>
      <c r="O1958" s="89" t="s">
        <v>3894</v>
      </c>
      <c r="P1958" s="89" t="s">
        <v>10806</v>
      </c>
      <c r="Q1958" s="91" t="s">
        <v>2856</v>
      </c>
      <c r="R1958" s="91" t="s">
        <v>10807</v>
      </c>
      <c r="S1958" s="78" t="s">
        <v>20795</v>
      </c>
      <c r="T1958" s="79">
        <v>245000</v>
      </c>
      <c r="U1958" s="87"/>
    </row>
    <row r="1959" spans="1:21">
      <c r="A1959" s="87" t="s">
        <v>10693</v>
      </c>
      <c r="B1959" s="87" t="s">
        <v>7359</v>
      </c>
      <c r="C1959" s="87">
        <v>19065493</v>
      </c>
      <c r="D1959" s="88" t="s">
        <v>11239</v>
      </c>
      <c r="E1959" s="88">
        <v>2012</v>
      </c>
      <c r="F1959" s="467">
        <v>980000</v>
      </c>
      <c r="L1959" s="80">
        <v>41241</v>
      </c>
      <c r="M1959" s="74">
        <v>326</v>
      </c>
      <c r="N1959" s="81" t="s">
        <v>2930</v>
      </c>
      <c r="O1959" s="89" t="s">
        <v>3894</v>
      </c>
      <c r="P1959" s="89" t="s">
        <v>6409</v>
      </c>
      <c r="Q1959" s="91" t="s">
        <v>2856</v>
      </c>
      <c r="R1959" s="91" t="s">
        <v>6410</v>
      </c>
      <c r="S1959" s="78" t="s">
        <v>20795</v>
      </c>
      <c r="T1959" s="79">
        <v>980000</v>
      </c>
      <c r="U1959" s="87"/>
    </row>
    <row r="1960" spans="1:21">
      <c r="A1960" s="87" t="s">
        <v>10694</v>
      </c>
      <c r="B1960" s="87" t="s">
        <v>7359</v>
      </c>
      <c r="C1960" s="87">
        <v>52694776</v>
      </c>
      <c r="D1960" s="88" t="s">
        <v>11239</v>
      </c>
      <c r="E1960" s="88">
        <v>2012</v>
      </c>
      <c r="F1960" s="467">
        <v>245000</v>
      </c>
      <c r="L1960" s="80">
        <v>41241</v>
      </c>
      <c r="M1960" s="74">
        <v>326</v>
      </c>
      <c r="N1960" s="81" t="s">
        <v>2930</v>
      </c>
      <c r="O1960" s="89" t="s">
        <v>3894</v>
      </c>
      <c r="P1960" s="89" t="s">
        <v>10808</v>
      </c>
      <c r="Q1960" s="91" t="s">
        <v>2807</v>
      </c>
      <c r="R1960" s="91" t="s">
        <v>10809</v>
      </c>
      <c r="S1960" s="78" t="s">
        <v>20795</v>
      </c>
      <c r="T1960" s="79">
        <v>245000</v>
      </c>
      <c r="U1960" s="87"/>
    </row>
    <row r="1961" spans="1:21">
      <c r="A1961" s="87" t="s">
        <v>10590</v>
      </c>
      <c r="B1961" s="87" t="s">
        <v>7359</v>
      </c>
      <c r="C1961" s="87">
        <v>51769440</v>
      </c>
      <c r="D1961" s="88" t="s">
        <v>11239</v>
      </c>
      <c r="E1961" s="88">
        <v>2012</v>
      </c>
      <c r="F1961" s="467">
        <v>245000</v>
      </c>
      <c r="L1961" s="80">
        <v>41241</v>
      </c>
      <c r="M1961" s="74">
        <v>326</v>
      </c>
      <c r="N1961" s="81" t="s">
        <v>2930</v>
      </c>
      <c r="O1961" s="89" t="s">
        <v>3894</v>
      </c>
      <c r="P1961" s="89" t="s">
        <v>10632</v>
      </c>
      <c r="Q1961" s="91" t="s">
        <v>2856</v>
      </c>
      <c r="R1961" s="91" t="s">
        <v>10810</v>
      </c>
      <c r="S1961" s="78" t="s">
        <v>20795</v>
      </c>
      <c r="T1961" s="79">
        <v>245000</v>
      </c>
      <c r="U1961" s="87"/>
    </row>
    <row r="1962" spans="1:21">
      <c r="A1962" s="87" t="s">
        <v>10695</v>
      </c>
      <c r="B1962" s="87" t="s">
        <v>7870</v>
      </c>
      <c r="C1962" s="87">
        <v>35325228</v>
      </c>
      <c r="D1962" s="88" t="s">
        <v>11239</v>
      </c>
      <c r="E1962" s="88">
        <v>2012</v>
      </c>
      <c r="F1962" s="467">
        <v>245000</v>
      </c>
      <c r="L1962" s="80">
        <v>41241</v>
      </c>
      <c r="M1962" s="74">
        <v>326</v>
      </c>
      <c r="N1962" s="81" t="s">
        <v>2930</v>
      </c>
      <c r="O1962" s="89" t="s">
        <v>3894</v>
      </c>
      <c r="P1962" s="89" t="s">
        <v>10811</v>
      </c>
      <c r="Q1962" s="91" t="s">
        <v>2807</v>
      </c>
      <c r="R1962" s="91" t="s">
        <v>6969</v>
      </c>
      <c r="S1962" s="78" t="s">
        <v>20795</v>
      </c>
      <c r="T1962" s="79">
        <v>245000</v>
      </c>
      <c r="U1962" s="87"/>
    </row>
    <row r="1963" spans="1:21">
      <c r="A1963" s="87" t="s">
        <v>2896</v>
      </c>
      <c r="B1963" s="87" t="s">
        <v>7359</v>
      </c>
      <c r="C1963" s="87">
        <v>51670970</v>
      </c>
      <c r="D1963" s="88" t="s">
        <v>11239</v>
      </c>
      <c r="E1963" s="88">
        <v>2012</v>
      </c>
      <c r="F1963" s="467">
        <v>490000</v>
      </c>
      <c r="L1963" s="80">
        <v>41241</v>
      </c>
      <c r="M1963" s="74">
        <v>326</v>
      </c>
      <c r="N1963" s="81" t="s">
        <v>2930</v>
      </c>
      <c r="O1963" s="89" t="s">
        <v>3894</v>
      </c>
      <c r="P1963" s="89" t="s">
        <v>8154</v>
      </c>
      <c r="Q1963" s="91" t="s">
        <v>2856</v>
      </c>
      <c r="R1963" s="91" t="s">
        <v>2898</v>
      </c>
      <c r="S1963" s="78" t="s">
        <v>20795</v>
      </c>
      <c r="T1963" s="79">
        <v>490000</v>
      </c>
      <c r="U1963" s="87"/>
    </row>
    <row r="1964" spans="1:21">
      <c r="A1964" s="87" t="s">
        <v>10696</v>
      </c>
      <c r="B1964" s="87" t="s">
        <v>7359</v>
      </c>
      <c r="C1964" s="87">
        <v>41706338</v>
      </c>
      <c r="D1964" s="88" t="s">
        <v>11239</v>
      </c>
      <c r="E1964" s="88">
        <v>2012</v>
      </c>
      <c r="F1964" s="467">
        <v>1935000</v>
      </c>
      <c r="L1964" s="80">
        <v>41241</v>
      </c>
      <c r="M1964" s="74">
        <v>326</v>
      </c>
      <c r="N1964" s="81" t="s">
        <v>2930</v>
      </c>
      <c r="O1964" s="89" t="s">
        <v>3894</v>
      </c>
      <c r="P1964" s="89" t="s">
        <v>10812</v>
      </c>
      <c r="Q1964" s="91" t="s">
        <v>2807</v>
      </c>
      <c r="R1964" s="91" t="s">
        <v>10813</v>
      </c>
      <c r="S1964" s="78" t="s">
        <v>20795</v>
      </c>
      <c r="T1964" s="79">
        <v>1935000</v>
      </c>
      <c r="U1964" s="87"/>
    </row>
    <row r="1965" spans="1:21">
      <c r="A1965" s="87" t="s">
        <v>3080</v>
      </c>
      <c r="B1965" s="87" t="s">
        <v>7359</v>
      </c>
      <c r="C1965" s="87">
        <v>41506163</v>
      </c>
      <c r="D1965" s="88" t="s">
        <v>11239</v>
      </c>
      <c r="E1965" s="88">
        <v>2012</v>
      </c>
      <c r="F1965" s="467">
        <v>245000</v>
      </c>
      <c r="L1965" s="80">
        <v>41241</v>
      </c>
      <c r="M1965" s="74">
        <v>326</v>
      </c>
      <c r="N1965" s="81" t="s">
        <v>2930</v>
      </c>
      <c r="O1965" s="89" t="s">
        <v>3894</v>
      </c>
      <c r="P1965" s="89" t="s">
        <v>3179</v>
      </c>
      <c r="Q1965" s="91" t="s">
        <v>2835</v>
      </c>
      <c r="R1965" s="91" t="s">
        <v>3371</v>
      </c>
      <c r="S1965" s="78" t="s">
        <v>20795</v>
      </c>
      <c r="T1965" s="79">
        <v>245000</v>
      </c>
      <c r="U1965" s="87"/>
    </row>
    <row r="1966" spans="1:21">
      <c r="A1966" s="87" t="s">
        <v>10697</v>
      </c>
      <c r="B1966" s="87" t="s">
        <v>7359</v>
      </c>
      <c r="C1966" s="87">
        <v>52112833</v>
      </c>
      <c r="D1966" s="88" t="s">
        <v>11239</v>
      </c>
      <c r="E1966" s="88">
        <v>2012</v>
      </c>
      <c r="F1966" s="467">
        <v>1935000</v>
      </c>
      <c r="L1966" s="80">
        <v>41241</v>
      </c>
      <c r="M1966" s="74">
        <v>326</v>
      </c>
      <c r="N1966" s="81" t="s">
        <v>2930</v>
      </c>
      <c r="O1966" s="89" t="s">
        <v>3894</v>
      </c>
      <c r="P1966" s="89" t="s">
        <v>10814</v>
      </c>
      <c r="Q1966" s="91" t="s">
        <v>2856</v>
      </c>
      <c r="R1966" s="91" t="s">
        <v>10815</v>
      </c>
      <c r="S1966" s="78" t="s">
        <v>20795</v>
      </c>
      <c r="T1966" s="79">
        <v>1935000</v>
      </c>
      <c r="U1966" s="87"/>
    </row>
    <row r="1967" spans="1:21">
      <c r="A1967" s="87" t="s">
        <v>10698</v>
      </c>
      <c r="B1967" s="87" t="s">
        <v>7359</v>
      </c>
      <c r="C1967" s="87">
        <v>37803828</v>
      </c>
      <c r="D1967" s="88" t="s">
        <v>11239</v>
      </c>
      <c r="E1967" s="88">
        <v>2012</v>
      </c>
      <c r="F1967" s="467">
        <v>1690000</v>
      </c>
      <c r="L1967" s="80">
        <v>41241</v>
      </c>
      <c r="M1967" s="74">
        <v>326</v>
      </c>
      <c r="N1967" s="81" t="s">
        <v>2930</v>
      </c>
      <c r="O1967" s="89" t="s">
        <v>2850</v>
      </c>
      <c r="P1967" s="89" t="s">
        <v>10816</v>
      </c>
      <c r="Q1967" s="91" t="s">
        <v>6964</v>
      </c>
      <c r="R1967" s="91" t="s">
        <v>10817</v>
      </c>
      <c r="S1967" s="78" t="s">
        <v>20795</v>
      </c>
      <c r="T1967" s="79">
        <v>1690000</v>
      </c>
      <c r="U1967" s="87"/>
    </row>
    <row r="1968" spans="1:21">
      <c r="A1968" s="87" t="s">
        <v>10699</v>
      </c>
      <c r="B1968" s="87" t="s">
        <v>7359</v>
      </c>
      <c r="C1968" s="87">
        <v>79264237</v>
      </c>
      <c r="D1968" s="88" t="s">
        <v>11239</v>
      </c>
      <c r="E1968" s="88">
        <v>2012</v>
      </c>
      <c r="F1968" s="467">
        <v>245000</v>
      </c>
      <c r="L1968" s="80">
        <v>41241</v>
      </c>
      <c r="M1968" s="74">
        <v>326</v>
      </c>
      <c r="N1968" s="81" t="s">
        <v>2930</v>
      </c>
      <c r="O1968" s="89" t="s">
        <v>3894</v>
      </c>
      <c r="P1968" s="89" t="s">
        <v>8199</v>
      </c>
      <c r="Q1968" s="91" t="s">
        <v>2856</v>
      </c>
      <c r="R1968" s="91" t="s">
        <v>8200</v>
      </c>
      <c r="S1968" s="78" t="s">
        <v>20795</v>
      </c>
      <c r="T1968" s="79">
        <v>245000</v>
      </c>
      <c r="U1968" s="87"/>
    </row>
    <row r="1969" spans="1:21">
      <c r="A1969" s="87" t="s">
        <v>10479</v>
      </c>
      <c r="B1969" s="87" t="s">
        <v>7359</v>
      </c>
      <c r="C1969" s="87">
        <v>42060623</v>
      </c>
      <c r="D1969" s="88" t="s">
        <v>11239</v>
      </c>
      <c r="E1969" s="88">
        <v>2012</v>
      </c>
      <c r="F1969" s="467">
        <v>367500</v>
      </c>
      <c r="L1969" s="80">
        <v>41241</v>
      </c>
      <c r="M1969" s="74">
        <v>326</v>
      </c>
      <c r="N1969" s="81" t="s">
        <v>2930</v>
      </c>
      <c r="O1969" s="89" t="s">
        <v>3894</v>
      </c>
      <c r="P1969" s="89" t="s">
        <v>10549</v>
      </c>
      <c r="Q1969" s="91" t="s">
        <v>2807</v>
      </c>
      <c r="R1969" s="91" t="s">
        <v>10818</v>
      </c>
      <c r="S1969" s="78" t="s">
        <v>20795</v>
      </c>
      <c r="T1969" s="79">
        <v>367500</v>
      </c>
      <c r="U1969" s="87"/>
    </row>
    <row r="1970" spans="1:21">
      <c r="A1970" s="87" t="s">
        <v>10700</v>
      </c>
      <c r="B1970" s="87" t="s">
        <v>7359</v>
      </c>
      <c r="C1970" s="87">
        <v>41577182</v>
      </c>
      <c r="D1970" s="88" t="s">
        <v>11239</v>
      </c>
      <c r="E1970" s="88">
        <v>2012</v>
      </c>
      <c r="F1970" s="467">
        <v>1700100</v>
      </c>
      <c r="L1970" s="80">
        <v>41241</v>
      </c>
      <c r="M1970" s="74">
        <v>326</v>
      </c>
      <c r="N1970" s="81" t="s">
        <v>2930</v>
      </c>
      <c r="O1970" s="89" t="s">
        <v>3894</v>
      </c>
      <c r="P1970" s="89" t="s">
        <v>10819</v>
      </c>
      <c r="Q1970" s="91" t="s">
        <v>2807</v>
      </c>
      <c r="R1970" s="91" t="s">
        <v>10820</v>
      </c>
      <c r="S1970" s="78" t="s">
        <v>20795</v>
      </c>
      <c r="T1970" s="79">
        <v>1700100</v>
      </c>
      <c r="U1970" s="87"/>
    </row>
    <row r="1971" spans="1:21">
      <c r="A1971" s="87" t="s">
        <v>10701</v>
      </c>
      <c r="B1971" s="87" t="s">
        <v>7359</v>
      </c>
      <c r="C1971" s="87">
        <v>51727785</v>
      </c>
      <c r="D1971" s="88" t="s">
        <v>11239</v>
      </c>
      <c r="E1971" s="88">
        <v>2012</v>
      </c>
      <c r="F1971" s="467">
        <v>2302500</v>
      </c>
      <c r="L1971" s="80">
        <v>41241</v>
      </c>
      <c r="M1971" s="74">
        <v>326</v>
      </c>
      <c r="N1971" s="81" t="s">
        <v>2930</v>
      </c>
      <c r="O1971" s="89" t="s">
        <v>3894</v>
      </c>
      <c r="P1971" s="89" t="s">
        <v>10821</v>
      </c>
      <c r="Q1971" s="91" t="s">
        <v>2807</v>
      </c>
      <c r="R1971" s="91" t="s">
        <v>10822</v>
      </c>
      <c r="S1971" s="78" t="s">
        <v>20795</v>
      </c>
      <c r="T1971" s="79">
        <v>2302500</v>
      </c>
      <c r="U1971" s="87"/>
    </row>
    <row r="1972" spans="1:21">
      <c r="A1972" s="87" t="s">
        <v>10702</v>
      </c>
      <c r="B1972" s="87" t="s">
        <v>7359</v>
      </c>
      <c r="C1972" s="87">
        <v>505051</v>
      </c>
      <c r="D1972" s="88" t="s">
        <v>11239</v>
      </c>
      <c r="E1972" s="88">
        <v>2012</v>
      </c>
      <c r="F1972" s="467">
        <v>850050</v>
      </c>
      <c r="L1972" s="80">
        <v>41241</v>
      </c>
      <c r="M1972" s="74">
        <v>326</v>
      </c>
      <c r="N1972" s="81" t="s">
        <v>2930</v>
      </c>
      <c r="O1972" s="89" t="s">
        <v>2850</v>
      </c>
      <c r="P1972" s="89" t="s">
        <v>9877</v>
      </c>
      <c r="Q1972" s="91" t="s">
        <v>3132</v>
      </c>
      <c r="R1972" s="91" t="s">
        <v>10823</v>
      </c>
      <c r="S1972" s="78" t="s">
        <v>20795</v>
      </c>
      <c r="T1972" s="79">
        <v>850050</v>
      </c>
      <c r="U1972" s="87"/>
    </row>
    <row r="1973" spans="1:21">
      <c r="A1973" s="87" t="s">
        <v>10703</v>
      </c>
      <c r="B1973" s="87" t="s">
        <v>7359</v>
      </c>
      <c r="C1973" s="87">
        <v>10263484</v>
      </c>
      <c r="D1973" s="88" t="s">
        <v>11239</v>
      </c>
      <c r="E1973" s="88">
        <v>2012</v>
      </c>
      <c r="F1973" s="467">
        <v>245000</v>
      </c>
      <c r="L1973" s="80">
        <v>41241</v>
      </c>
      <c r="M1973" s="74">
        <v>326</v>
      </c>
      <c r="N1973" s="81" t="s">
        <v>2930</v>
      </c>
      <c r="O1973" s="89" t="s">
        <v>3894</v>
      </c>
      <c r="P1973" s="89" t="s">
        <v>10824</v>
      </c>
      <c r="Q1973" s="91" t="s">
        <v>2856</v>
      </c>
      <c r="R1973" s="91" t="s">
        <v>10825</v>
      </c>
      <c r="S1973" s="78" t="s">
        <v>20795</v>
      </c>
      <c r="T1973" s="79">
        <v>245000</v>
      </c>
      <c r="U1973" s="87"/>
    </row>
    <row r="1974" spans="1:21">
      <c r="A1974" s="87" t="s">
        <v>10704</v>
      </c>
      <c r="B1974" s="87" t="s">
        <v>7359</v>
      </c>
      <c r="C1974" s="87">
        <v>23623002</v>
      </c>
      <c r="D1974" s="88" t="s">
        <v>11239</v>
      </c>
      <c r="E1974" s="88">
        <v>2012</v>
      </c>
      <c r="F1974" s="467">
        <v>1690000</v>
      </c>
      <c r="L1974" s="80">
        <v>41241</v>
      </c>
      <c r="M1974" s="74">
        <v>326</v>
      </c>
      <c r="N1974" s="81" t="s">
        <v>2930</v>
      </c>
      <c r="O1974" s="89" t="s">
        <v>3894</v>
      </c>
      <c r="P1974" s="89" t="s">
        <v>6750</v>
      </c>
      <c r="Q1974" s="91" t="s">
        <v>2807</v>
      </c>
      <c r="R1974" s="91" t="s">
        <v>10826</v>
      </c>
      <c r="S1974" s="78" t="s">
        <v>20795</v>
      </c>
      <c r="T1974" s="79">
        <v>1690000</v>
      </c>
      <c r="U1974" s="87"/>
    </row>
    <row r="1975" spans="1:21">
      <c r="A1975" s="87" t="s">
        <v>10705</v>
      </c>
      <c r="B1975" s="87" t="s">
        <v>7359</v>
      </c>
      <c r="C1975" s="87">
        <v>19382324</v>
      </c>
      <c r="D1975" s="88" t="s">
        <v>11239</v>
      </c>
      <c r="E1975" s="88">
        <v>2012</v>
      </c>
      <c r="F1975" s="467">
        <v>490000</v>
      </c>
      <c r="L1975" s="80">
        <v>41241</v>
      </c>
      <c r="M1975" s="74">
        <v>326</v>
      </c>
      <c r="N1975" s="81" t="s">
        <v>2930</v>
      </c>
      <c r="O1975" s="89" t="s">
        <v>3894</v>
      </c>
      <c r="P1975" s="89" t="s">
        <v>10827</v>
      </c>
      <c r="Q1975" s="91" t="s">
        <v>2807</v>
      </c>
      <c r="R1975" s="91" t="s">
        <v>10828</v>
      </c>
      <c r="S1975" s="78" t="s">
        <v>20795</v>
      </c>
      <c r="T1975" s="79">
        <v>490000</v>
      </c>
      <c r="U1975" s="87"/>
    </row>
    <row r="1976" spans="1:21">
      <c r="A1976" s="87" t="s">
        <v>10706</v>
      </c>
      <c r="B1976" s="87" t="s">
        <v>7359</v>
      </c>
      <c r="C1976" s="87">
        <v>92517292</v>
      </c>
      <c r="D1976" s="88" t="s">
        <v>11239</v>
      </c>
      <c r="E1976" s="88">
        <v>2012</v>
      </c>
      <c r="F1976" s="467">
        <v>1690000</v>
      </c>
      <c r="L1976" s="80">
        <v>41241</v>
      </c>
      <c r="M1976" s="74">
        <v>326</v>
      </c>
      <c r="N1976" s="81" t="s">
        <v>2930</v>
      </c>
      <c r="O1976" s="89" t="s">
        <v>3894</v>
      </c>
      <c r="P1976" s="89" t="s">
        <v>9896</v>
      </c>
      <c r="Q1976" s="91" t="s">
        <v>9797</v>
      </c>
      <c r="R1976" s="91" t="s">
        <v>10829</v>
      </c>
      <c r="S1976" s="78" t="s">
        <v>20795</v>
      </c>
      <c r="T1976" s="79">
        <v>1690000</v>
      </c>
      <c r="U1976" s="87"/>
    </row>
    <row r="1977" spans="1:21">
      <c r="A1977" s="87" t="s">
        <v>10707</v>
      </c>
      <c r="B1977" s="87" t="s">
        <v>7870</v>
      </c>
      <c r="C1977" s="87">
        <v>74378985</v>
      </c>
      <c r="D1977" s="88" t="s">
        <v>11239</v>
      </c>
      <c r="E1977" s="88">
        <v>2012</v>
      </c>
      <c r="F1977" s="467">
        <v>245000</v>
      </c>
      <c r="L1977" s="80">
        <v>41241</v>
      </c>
      <c r="M1977" s="74">
        <v>326</v>
      </c>
      <c r="N1977" s="81" t="s">
        <v>2930</v>
      </c>
      <c r="O1977" s="89" t="s">
        <v>3894</v>
      </c>
      <c r="P1977" s="89" t="s">
        <v>10830</v>
      </c>
      <c r="Q1977" s="91" t="s">
        <v>6313</v>
      </c>
      <c r="R1977" s="91" t="s">
        <v>10831</v>
      </c>
      <c r="S1977" s="78" t="s">
        <v>20795</v>
      </c>
      <c r="T1977" s="79">
        <v>245000</v>
      </c>
      <c r="U1977" s="87"/>
    </row>
    <row r="1978" spans="1:21">
      <c r="A1978" s="87" t="s">
        <v>10708</v>
      </c>
      <c r="B1978" s="87" t="s">
        <v>7359</v>
      </c>
      <c r="C1978" s="87">
        <v>10025166</v>
      </c>
      <c r="D1978" s="88" t="s">
        <v>11239</v>
      </c>
      <c r="E1978" s="88">
        <v>2012</v>
      </c>
      <c r="F1978" s="467">
        <v>1690000</v>
      </c>
      <c r="L1978" s="80">
        <v>41241</v>
      </c>
      <c r="M1978" s="74">
        <v>326</v>
      </c>
      <c r="N1978" s="81" t="s">
        <v>2930</v>
      </c>
      <c r="O1978" s="89" t="s">
        <v>3894</v>
      </c>
      <c r="P1978" s="89" t="s">
        <v>9600</v>
      </c>
      <c r="Q1978" s="91" t="s">
        <v>2964</v>
      </c>
      <c r="R1978" s="91" t="s">
        <v>9601</v>
      </c>
      <c r="S1978" s="78" t="s">
        <v>20795</v>
      </c>
      <c r="T1978" s="79">
        <v>1690000</v>
      </c>
      <c r="U1978" s="87"/>
    </row>
    <row r="1979" spans="1:21">
      <c r="A1979" s="87" t="s">
        <v>10709</v>
      </c>
      <c r="B1979" s="87" t="s">
        <v>7870</v>
      </c>
      <c r="C1979" s="87">
        <v>98496818</v>
      </c>
      <c r="D1979" s="88" t="s">
        <v>11239</v>
      </c>
      <c r="E1979" s="88">
        <v>2012</v>
      </c>
      <c r="F1979" s="467">
        <v>245000</v>
      </c>
      <c r="L1979" s="80">
        <v>41241</v>
      </c>
      <c r="M1979" s="74">
        <v>326</v>
      </c>
      <c r="N1979" s="81" t="s">
        <v>2930</v>
      </c>
      <c r="O1979" s="89" t="s">
        <v>3894</v>
      </c>
      <c r="P1979" s="89" t="s">
        <v>10832</v>
      </c>
      <c r="Q1979" s="91" t="s">
        <v>2807</v>
      </c>
      <c r="R1979" s="91" t="s">
        <v>10833</v>
      </c>
      <c r="S1979" s="78" t="s">
        <v>20795</v>
      </c>
      <c r="T1979" s="79">
        <v>245000</v>
      </c>
      <c r="U1979" s="87"/>
    </row>
    <row r="1980" spans="1:21">
      <c r="A1980" s="87" t="s">
        <v>3215</v>
      </c>
      <c r="B1980" s="87" t="s">
        <v>7636</v>
      </c>
      <c r="C1980" s="87">
        <v>272178</v>
      </c>
      <c r="D1980" s="88" t="s">
        <v>11239</v>
      </c>
      <c r="E1980" s="88">
        <v>2012</v>
      </c>
      <c r="F1980" s="467">
        <v>2935000</v>
      </c>
      <c r="L1980" s="80">
        <v>41241</v>
      </c>
      <c r="M1980" s="74">
        <v>326</v>
      </c>
      <c r="N1980" s="81" t="s">
        <v>2930</v>
      </c>
      <c r="O1980" s="89" t="s">
        <v>2850</v>
      </c>
      <c r="P1980" s="89" t="s">
        <v>10834</v>
      </c>
      <c r="Q1980" s="91" t="s">
        <v>8562</v>
      </c>
      <c r="R1980" s="91" t="s">
        <v>10835</v>
      </c>
      <c r="S1980" s="78" t="s">
        <v>20795</v>
      </c>
      <c r="T1980" s="79">
        <v>2935000</v>
      </c>
      <c r="U1980" s="87"/>
    </row>
    <row r="1981" spans="1:21">
      <c r="A1981" s="87" t="s">
        <v>8868</v>
      </c>
      <c r="B1981" s="87" t="s">
        <v>7359</v>
      </c>
      <c r="C1981" s="87">
        <v>52696674</v>
      </c>
      <c r="D1981" s="88" t="s">
        <v>11239</v>
      </c>
      <c r="E1981" s="88">
        <v>2012</v>
      </c>
      <c r="F1981" s="467">
        <v>245000</v>
      </c>
      <c r="L1981" s="80">
        <v>41241</v>
      </c>
      <c r="M1981" s="74">
        <v>326</v>
      </c>
      <c r="N1981" s="81" t="s">
        <v>2930</v>
      </c>
      <c r="O1981" s="89" t="s">
        <v>3894</v>
      </c>
      <c r="P1981" s="89" t="s">
        <v>9025</v>
      </c>
      <c r="Q1981" s="91" t="s">
        <v>2807</v>
      </c>
      <c r="R1981" s="91" t="s">
        <v>9026</v>
      </c>
      <c r="S1981" s="78" t="s">
        <v>20795</v>
      </c>
      <c r="T1981" s="79">
        <v>245000</v>
      </c>
      <c r="U1981" s="87"/>
    </row>
    <row r="1982" spans="1:21">
      <c r="A1982" s="87" t="s">
        <v>5074</v>
      </c>
      <c r="B1982" s="87" t="s">
        <v>7359</v>
      </c>
      <c r="C1982" s="87">
        <v>1026269665</v>
      </c>
      <c r="D1982" s="88" t="s">
        <v>11239</v>
      </c>
      <c r="E1982" s="88">
        <v>2012</v>
      </c>
      <c r="F1982" s="467">
        <v>3400200</v>
      </c>
      <c r="L1982" s="80">
        <v>41241</v>
      </c>
      <c r="M1982" s="74">
        <v>326</v>
      </c>
      <c r="N1982" s="81" t="s">
        <v>2930</v>
      </c>
      <c r="O1982" s="89" t="s">
        <v>3894</v>
      </c>
      <c r="P1982" s="89" t="s">
        <v>10836</v>
      </c>
      <c r="Q1982" s="91" t="s">
        <v>2856</v>
      </c>
      <c r="R1982" s="91" t="s">
        <v>10837</v>
      </c>
      <c r="S1982" s="78" t="s">
        <v>20795</v>
      </c>
      <c r="T1982" s="79">
        <v>3400200</v>
      </c>
      <c r="U1982" s="87"/>
    </row>
    <row r="1983" spans="1:21">
      <c r="A1983" s="87" t="s">
        <v>10710</v>
      </c>
      <c r="B1983" s="87" t="s">
        <v>7870</v>
      </c>
      <c r="C1983" s="87">
        <v>71665970</v>
      </c>
      <c r="D1983" s="88" t="s">
        <v>11239</v>
      </c>
      <c r="E1983" s="88">
        <v>2012</v>
      </c>
      <c r="F1983" s="467">
        <v>245000</v>
      </c>
      <c r="L1983" s="80">
        <v>41241</v>
      </c>
      <c r="M1983" s="74">
        <v>326</v>
      </c>
      <c r="N1983" s="81" t="s">
        <v>2930</v>
      </c>
      <c r="O1983" s="89" t="s">
        <v>3894</v>
      </c>
      <c r="P1983" s="89" t="s">
        <v>10838</v>
      </c>
      <c r="Q1983" s="91" t="s">
        <v>2807</v>
      </c>
      <c r="R1983" s="91" t="s">
        <v>10839</v>
      </c>
      <c r="S1983" s="78" t="s">
        <v>20795</v>
      </c>
      <c r="T1983" s="79">
        <v>245000</v>
      </c>
      <c r="U1983" s="87"/>
    </row>
    <row r="1984" spans="1:21">
      <c r="A1984" s="87" t="s">
        <v>10711</v>
      </c>
      <c r="B1984" s="87" t="s">
        <v>7359</v>
      </c>
      <c r="C1984" s="87">
        <v>93060159</v>
      </c>
      <c r="D1984" s="88" t="s">
        <v>11239</v>
      </c>
      <c r="E1984" s="88">
        <v>2012</v>
      </c>
      <c r="F1984" s="467">
        <v>735000</v>
      </c>
      <c r="L1984" s="80">
        <v>41241</v>
      </c>
      <c r="M1984" s="74">
        <v>326</v>
      </c>
      <c r="N1984" s="81" t="s">
        <v>2930</v>
      </c>
      <c r="O1984" s="89" t="s">
        <v>3894</v>
      </c>
      <c r="P1984" s="89" t="s">
        <v>10840</v>
      </c>
      <c r="Q1984" s="91" t="s">
        <v>2856</v>
      </c>
      <c r="R1984" s="91" t="s">
        <v>10841</v>
      </c>
      <c r="S1984" s="78" t="s">
        <v>20795</v>
      </c>
      <c r="T1984" s="79">
        <v>735000</v>
      </c>
      <c r="U1984" s="87"/>
    </row>
    <row r="1985" spans="1:21">
      <c r="A1985" s="87" t="s">
        <v>10712</v>
      </c>
      <c r="B1985" s="87" t="s">
        <v>7359</v>
      </c>
      <c r="C1985" s="87">
        <v>9971888</v>
      </c>
      <c r="D1985" s="88" t="s">
        <v>11239</v>
      </c>
      <c r="E1985" s="88">
        <v>2012</v>
      </c>
      <c r="F1985" s="467">
        <v>367500</v>
      </c>
      <c r="L1985" s="80">
        <v>41241</v>
      </c>
      <c r="M1985" s="74">
        <v>326</v>
      </c>
      <c r="N1985" s="81" t="s">
        <v>2930</v>
      </c>
      <c r="O1985" s="89" t="s">
        <v>3894</v>
      </c>
      <c r="P1985" s="89" t="s">
        <v>10842</v>
      </c>
      <c r="Q1985" s="91" t="s">
        <v>8562</v>
      </c>
      <c r="R1985" s="91" t="s">
        <v>10843</v>
      </c>
      <c r="S1985" s="78" t="s">
        <v>20795</v>
      </c>
      <c r="T1985" s="79">
        <v>367500</v>
      </c>
      <c r="U1985" s="87"/>
    </row>
    <row r="1986" spans="1:21">
      <c r="A1986" s="87" t="s">
        <v>10713</v>
      </c>
      <c r="B1986" s="87" t="s">
        <v>7359</v>
      </c>
      <c r="C1986" s="87">
        <v>7178868</v>
      </c>
      <c r="D1986" s="88" t="s">
        <v>11239</v>
      </c>
      <c r="E1986" s="88">
        <v>2012</v>
      </c>
      <c r="F1986" s="467">
        <v>980000</v>
      </c>
      <c r="L1986" s="80">
        <v>41241</v>
      </c>
      <c r="M1986" s="74">
        <v>326</v>
      </c>
      <c r="N1986" s="81" t="s">
        <v>2930</v>
      </c>
      <c r="O1986" s="89" t="s">
        <v>3894</v>
      </c>
      <c r="P1986" s="89" t="s">
        <v>10844</v>
      </c>
      <c r="Q1986" s="91" t="s">
        <v>8562</v>
      </c>
      <c r="R1986" s="91" t="s">
        <v>7969</v>
      </c>
      <c r="S1986" s="78" t="s">
        <v>20795</v>
      </c>
      <c r="T1986" s="79">
        <v>980000</v>
      </c>
      <c r="U1986" s="87"/>
    </row>
    <row r="1987" spans="1:21">
      <c r="A1987" s="87" t="s">
        <v>10714</v>
      </c>
      <c r="B1987" s="87" t="s">
        <v>7359</v>
      </c>
      <c r="C1987" s="87">
        <v>60260047</v>
      </c>
      <c r="D1987" s="88" t="s">
        <v>11239</v>
      </c>
      <c r="E1987" s="88">
        <v>2012</v>
      </c>
      <c r="F1987" s="467">
        <v>1935000</v>
      </c>
      <c r="L1987" s="80">
        <v>41241</v>
      </c>
      <c r="M1987" s="74">
        <v>326</v>
      </c>
      <c r="N1987" s="81" t="s">
        <v>2930</v>
      </c>
      <c r="O1987" s="89" t="s">
        <v>3894</v>
      </c>
      <c r="P1987" s="89" t="s">
        <v>10845</v>
      </c>
      <c r="Q1987" s="91" t="s">
        <v>2910</v>
      </c>
      <c r="R1987" s="91" t="s">
        <v>10846</v>
      </c>
      <c r="S1987" s="78" t="s">
        <v>20795</v>
      </c>
      <c r="T1987" s="79">
        <v>1935000</v>
      </c>
      <c r="U1987" s="87"/>
    </row>
    <row r="1988" spans="1:21">
      <c r="A1988" s="87" t="s">
        <v>10715</v>
      </c>
      <c r="B1988" s="87" t="s">
        <v>7359</v>
      </c>
      <c r="C1988" s="87">
        <v>52518905</v>
      </c>
      <c r="D1988" s="88" t="s">
        <v>11239</v>
      </c>
      <c r="E1988" s="88">
        <v>2012</v>
      </c>
      <c r="F1988" s="467">
        <v>1935000</v>
      </c>
      <c r="L1988" s="80">
        <v>41241</v>
      </c>
      <c r="M1988" s="74">
        <v>326</v>
      </c>
      <c r="N1988" s="81" t="s">
        <v>2930</v>
      </c>
      <c r="O1988" s="89" t="s">
        <v>3894</v>
      </c>
      <c r="P1988" s="89" t="s">
        <v>10847</v>
      </c>
      <c r="Q1988" s="91" t="s">
        <v>2811</v>
      </c>
      <c r="R1988" s="91" t="s">
        <v>10848</v>
      </c>
      <c r="S1988" s="78" t="s">
        <v>20795</v>
      </c>
      <c r="T1988" s="79">
        <v>1935000</v>
      </c>
      <c r="U1988" s="87"/>
    </row>
    <row r="1989" spans="1:21">
      <c r="A1989" s="87" t="s">
        <v>10006</v>
      </c>
      <c r="B1989" s="87" t="s">
        <v>7359</v>
      </c>
      <c r="C1989" s="87">
        <v>19352488</v>
      </c>
      <c r="D1989" s="88">
        <v>186</v>
      </c>
      <c r="E1989" s="88">
        <v>2012</v>
      </c>
      <c r="F1989" s="467">
        <v>490000</v>
      </c>
      <c r="L1989" s="80">
        <v>41247</v>
      </c>
      <c r="M1989" s="74">
        <v>328</v>
      </c>
      <c r="N1989" s="81" t="s">
        <v>2930</v>
      </c>
      <c r="O1989" s="89" t="s">
        <v>3894</v>
      </c>
      <c r="P1989" s="89" t="s">
        <v>10051</v>
      </c>
      <c r="Q1989" s="91" t="s">
        <v>2856</v>
      </c>
      <c r="R1989" s="91" t="s">
        <v>10052</v>
      </c>
      <c r="S1989" s="78" t="s">
        <v>20793</v>
      </c>
      <c r="T1989" s="79">
        <v>490000</v>
      </c>
      <c r="U1989" s="87"/>
    </row>
    <row r="1990" spans="1:21">
      <c r="A1990" s="87" t="s">
        <v>5311</v>
      </c>
      <c r="B1990" s="87" t="s">
        <v>7359</v>
      </c>
      <c r="C1990" s="87">
        <v>32493120</v>
      </c>
      <c r="D1990" s="88">
        <v>186</v>
      </c>
      <c r="E1990" s="88">
        <v>2012</v>
      </c>
      <c r="F1990" s="467">
        <v>490000</v>
      </c>
      <c r="L1990" s="80">
        <v>41247</v>
      </c>
      <c r="M1990" s="74">
        <v>328</v>
      </c>
      <c r="N1990" s="81" t="s">
        <v>2930</v>
      </c>
      <c r="O1990" s="89" t="s">
        <v>3894</v>
      </c>
      <c r="P1990" s="89" t="s">
        <v>11155</v>
      </c>
      <c r="Q1990" s="91" t="s">
        <v>2807</v>
      </c>
      <c r="R1990" s="91" t="s">
        <v>5339</v>
      </c>
      <c r="S1990" s="78" t="s">
        <v>20793</v>
      </c>
      <c r="T1990" s="79">
        <v>490000</v>
      </c>
      <c r="U1990" s="87"/>
    </row>
    <row r="1991" spans="1:21">
      <c r="A1991" s="87" t="s">
        <v>7603</v>
      </c>
      <c r="B1991" s="87" t="s">
        <v>7359</v>
      </c>
      <c r="C1991" s="87">
        <v>31172949</v>
      </c>
      <c r="D1991" s="88">
        <v>186</v>
      </c>
      <c r="E1991" s="88">
        <v>2012</v>
      </c>
      <c r="F1991" s="467">
        <v>2940000</v>
      </c>
      <c r="L1991" s="80">
        <v>41247</v>
      </c>
      <c r="M1991" s="74">
        <v>328</v>
      </c>
      <c r="N1991" s="81" t="s">
        <v>2930</v>
      </c>
      <c r="O1991" s="89" t="s">
        <v>3894</v>
      </c>
      <c r="P1991" s="89" t="s">
        <v>7647</v>
      </c>
      <c r="Q1991" s="91" t="s">
        <v>2856</v>
      </c>
      <c r="R1991" s="91" t="s">
        <v>7648</v>
      </c>
      <c r="S1991" s="78" t="s">
        <v>20793</v>
      </c>
      <c r="T1991" s="79">
        <v>2940000</v>
      </c>
      <c r="U1991" s="87"/>
    </row>
    <row r="1992" spans="1:21">
      <c r="A1992" s="87" t="s">
        <v>2937</v>
      </c>
      <c r="B1992" s="87" t="s">
        <v>7359</v>
      </c>
      <c r="C1992" s="87">
        <v>52005831</v>
      </c>
      <c r="D1992" s="88">
        <v>186</v>
      </c>
      <c r="E1992" s="88">
        <v>2012</v>
      </c>
      <c r="F1992" s="467">
        <v>1225000</v>
      </c>
      <c r="L1992" s="80">
        <v>41247</v>
      </c>
      <c r="M1992" s="74">
        <v>328</v>
      </c>
      <c r="N1992" s="81" t="s">
        <v>2930</v>
      </c>
      <c r="O1992" s="89" t="s">
        <v>3894</v>
      </c>
      <c r="P1992" s="89" t="s">
        <v>2955</v>
      </c>
      <c r="Q1992" s="91" t="s">
        <v>2856</v>
      </c>
      <c r="R1992" s="91" t="s">
        <v>2970</v>
      </c>
      <c r="S1992" s="78" t="s">
        <v>20793</v>
      </c>
      <c r="T1992" s="79">
        <v>1225000</v>
      </c>
      <c r="U1992" s="87"/>
    </row>
    <row r="1993" spans="1:21">
      <c r="A1993" s="87" t="s">
        <v>11118</v>
      </c>
      <c r="B1993" s="87" t="s">
        <v>7359</v>
      </c>
      <c r="C1993" s="87">
        <v>52383481</v>
      </c>
      <c r="D1993" s="88">
        <v>186</v>
      </c>
      <c r="E1993" s="88">
        <v>2012</v>
      </c>
      <c r="F1993" s="467">
        <v>1960000</v>
      </c>
      <c r="L1993" s="80">
        <v>41247</v>
      </c>
      <c r="M1993" s="74">
        <v>328</v>
      </c>
      <c r="N1993" s="81" t="s">
        <v>2930</v>
      </c>
      <c r="O1993" s="89" t="s">
        <v>3894</v>
      </c>
      <c r="P1993" s="89" t="s">
        <v>11156</v>
      </c>
      <c r="Q1993" s="91" t="s">
        <v>2807</v>
      </c>
      <c r="R1993" s="91" t="s">
        <v>11157</v>
      </c>
      <c r="S1993" s="78" t="s">
        <v>20793</v>
      </c>
      <c r="T1993" s="79">
        <v>1960000</v>
      </c>
      <c r="U1993" s="87"/>
    </row>
    <row r="1994" spans="1:21">
      <c r="A1994" s="87" t="s">
        <v>11119</v>
      </c>
      <c r="B1994" s="87" t="s">
        <v>7359</v>
      </c>
      <c r="C1994" s="87">
        <v>41634432</v>
      </c>
      <c r="D1994" s="88">
        <v>186</v>
      </c>
      <c r="E1994" s="88">
        <v>2012</v>
      </c>
      <c r="F1994" s="467">
        <v>1715000</v>
      </c>
      <c r="L1994" s="80">
        <v>41247</v>
      </c>
      <c r="M1994" s="74">
        <v>328</v>
      </c>
      <c r="N1994" s="81" t="s">
        <v>2930</v>
      </c>
      <c r="O1994" s="89" t="s">
        <v>3894</v>
      </c>
      <c r="P1994" s="89" t="s">
        <v>11158</v>
      </c>
      <c r="Q1994" s="91" t="s">
        <v>2811</v>
      </c>
      <c r="R1994" s="91" t="s">
        <v>11159</v>
      </c>
      <c r="S1994" s="78" t="s">
        <v>20793</v>
      </c>
      <c r="T1994" s="79">
        <v>1715000</v>
      </c>
      <c r="U1994" s="87"/>
    </row>
    <row r="1995" spans="1:21">
      <c r="A1995" s="87" t="s">
        <v>11120</v>
      </c>
      <c r="B1995" s="87" t="s">
        <v>7359</v>
      </c>
      <c r="C1995" s="87">
        <v>9021025</v>
      </c>
      <c r="D1995" s="88">
        <v>186</v>
      </c>
      <c r="E1995" s="88">
        <v>2012</v>
      </c>
      <c r="F1995" s="467">
        <v>245000</v>
      </c>
      <c r="L1995" s="80">
        <v>41247</v>
      </c>
      <c r="M1995" s="74">
        <v>328</v>
      </c>
      <c r="N1995" s="81" t="s">
        <v>2930</v>
      </c>
      <c r="O1995" s="89" t="s">
        <v>3894</v>
      </c>
      <c r="P1995" s="89" t="s">
        <v>11160</v>
      </c>
      <c r="Q1995" s="91" t="s">
        <v>2856</v>
      </c>
      <c r="R1995" s="91" t="s">
        <v>11161</v>
      </c>
      <c r="S1995" s="78" t="s">
        <v>20793</v>
      </c>
      <c r="T1995" s="79">
        <v>245000</v>
      </c>
      <c r="U1995" s="87"/>
    </row>
    <row r="1996" spans="1:21">
      <c r="A1996" s="87" t="s">
        <v>11121</v>
      </c>
      <c r="B1996" s="87" t="s">
        <v>7359</v>
      </c>
      <c r="C1996" s="87">
        <v>19165020</v>
      </c>
      <c r="D1996" s="88">
        <v>186</v>
      </c>
      <c r="E1996" s="88">
        <v>2012</v>
      </c>
      <c r="F1996" s="467">
        <v>1225000</v>
      </c>
      <c r="L1996" s="80">
        <v>41247</v>
      </c>
      <c r="M1996" s="74">
        <v>328</v>
      </c>
      <c r="N1996" s="81" t="s">
        <v>2930</v>
      </c>
      <c r="O1996" s="89" t="s">
        <v>3894</v>
      </c>
      <c r="P1996" s="89" t="s">
        <v>11162</v>
      </c>
      <c r="Q1996" s="91" t="s">
        <v>2856</v>
      </c>
      <c r="R1996" s="91" t="s">
        <v>11163</v>
      </c>
      <c r="S1996" s="78" t="s">
        <v>20793</v>
      </c>
      <c r="T1996" s="79">
        <v>1225000</v>
      </c>
      <c r="U1996" s="87"/>
    </row>
    <row r="1997" spans="1:21">
      <c r="A1997" s="87" t="s">
        <v>11122</v>
      </c>
      <c r="B1997" s="87" t="s">
        <v>7359</v>
      </c>
      <c r="C1997" s="87">
        <v>12998560</v>
      </c>
      <c r="D1997" s="88">
        <v>186</v>
      </c>
      <c r="E1997" s="88">
        <v>2012</v>
      </c>
      <c r="F1997" s="467">
        <v>735000</v>
      </c>
      <c r="L1997" s="80">
        <v>41247</v>
      </c>
      <c r="M1997" s="74">
        <v>328</v>
      </c>
      <c r="N1997" s="81" t="s">
        <v>2930</v>
      </c>
      <c r="O1997" s="89" t="s">
        <v>3894</v>
      </c>
      <c r="P1997" s="89" t="s">
        <v>11164</v>
      </c>
      <c r="Q1997" s="91" t="s">
        <v>2856</v>
      </c>
      <c r="R1997" s="91" t="s">
        <v>11165</v>
      </c>
      <c r="S1997" s="78" t="s">
        <v>20793</v>
      </c>
      <c r="T1997" s="79">
        <v>735000</v>
      </c>
      <c r="U1997" s="87"/>
    </row>
    <row r="1998" spans="1:21">
      <c r="A1998" s="87" t="s">
        <v>11123</v>
      </c>
      <c r="B1998" s="87" t="s">
        <v>7359</v>
      </c>
      <c r="C1998" s="87">
        <v>32498499</v>
      </c>
      <c r="D1998" s="88">
        <v>186</v>
      </c>
      <c r="E1998" s="88">
        <v>2012</v>
      </c>
      <c r="F1998" s="467">
        <v>245000</v>
      </c>
      <c r="L1998" s="80">
        <v>41247</v>
      </c>
      <c r="M1998" s="74">
        <v>328</v>
      </c>
      <c r="N1998" s="81" t="s">
        <v>2930</v>
      </c>
      <c r="O1998" s="89" t="s">
        <v>3894</v>
      </c>
      <c r="P1998" s="89" t="s">
        <v>11166</v>
      </c>
      <c r="Q1998" s="91" t="s">
        <v>2807</v>
      </c>
      <c r="R1998" s="91" t="s">
        <v>11167</v>
      </c>
      <c r="S1998" s="78" t="s">
        <v>20793</v>
      </c>
      <c r="T1998" s="79">
        <v>245000</v>
      </c>
      <c r="U1998" s="87"/>
    </row>
    <row r="1999" spans="1:21">
      <c r="A1999" s="87" t="s">
        <v>11124</v>
      </c>
      <c r="B1999" s="87" t="s">
        <v>7359</v>
      </c>
      <c r="C1999" s="87">
        <v>5556262</v>
      </c>
      <c r="D1999" s="88">
        <v>186</v>
      </c>
      <c r="E1999" s="88">
        <v>2012</v>
      </c>
      <c r="F1999" s="467">
        <v>1225000</v>
      </c>
      <c r="L1999" s="80">
        <v>41247</v>
      </c>
      <c r="M1999" s="74">
        <v>328</v>
      </c>
      <c r="N1999" s="81" t="s">
        <v>2930</v>
      </c>
      <c r="O1999" s="89" t="s">
        <v>2850</v>
      </c>
      <c r="P1999" s="89" t="s">
        <v>11168</v>
      </c>
      <c r="Q1999" s="91" t="s">
        <v>6964</v>
      </c>
      <c r="R1999" s="91" t="s">
        <v>11169</v>
      </c>
      <c r="S1999" s="78" t="s">
        <v>20793</v>
      </c>
      <c r="T1999" s="79">
        <v>1225000</v>
      </c>
      <c r="U1999" s="87"/>
    </row>
    <row r="2000" spans="1:21">
      <c r="A2000" s="87" t="s">
        <v>11125</v>
      </c>
      <c r="B2000" s="87" t="s">
        <v>7359</v>
      </c>
      <c r="C2000" s="87">
        <v>43521393</v>
      </c>
      <c r="D2000" s="88">
        <v>186</v>
      </c>
      <c r="E2000" s="88">
        <v>2012</v>
      </c>
      <c r="F2000" s="467">
        <v>245000</v>
      </c>
      <c r="L2000" s="80">
        <v>41247</v>
      </c>
      <c r="M2000" s="74">
        <v>328</v>
      </c>
      <c r="N2000" s="81" t="s">
        <v>2930</v>
      </c>
      <c r="O2000" s="89" t="s">
        <v>2850</v>
      </c>
      <c r="P2000" s="89" t="s">
        <v>11170</v>
      </c>
      <c r="Q2000" s="91" t="s">
        <v>2807</v>
      </c>
      <c r="R2000" s="91" t="s">
        <v>11171</v>
      </c>
      <c r="S2000" s="78" t="s">
        <v>20793</v>
      </c>
      <c r="T2000" s="79">
        <v>245000</v>
      </c>
      <c r="U2000" s="87"/>
    </row>
    <row r="2001" spans="1:21">
      <c r="A2001" s="87" t="s">
        <v>11126</v>
      </c>
      <c r="B2001" s="87" t="s">
        <v>7359</v>
      </c>
      <c r="C2001" s="87">
        <v>52314175</v>
      </c>
      <c r="D2001" s="88">
        <v>186</v>
      </c>
      <c r="E2001" s="88">
        <v>2012</v>
      </c>
      <c r="F2001" s="467">
        <v>1225000</v>
      </c>
      <c r="L2001" s="80">
        <v>41247</v>
      </c>
      <c r="M2001" s="74">
        <v>328</v>
      </c>
      <c r="N2001" s="81" t="s">
        <v>2930</v>
      </c>
      <c r="O2001" s="89" t="s">
        <v>3894</v>
      </c>
      <c r="P2001" s="89" t="s">
        <v>11172</v>
      </c>
      <c r="Q2001" s="91" t="s">
        <v>2856</v>
      </c>
      <c r="R2001" s="91" t="s">
        <v>703</v>
      </c>
      <c r="S2001" s="78" t="s">
        <v>20793</v>
      </c>
      <c r="T2001" s="79">
        <v>1225000</v>
      </c>
      <c r="U2001" s="87"/>
    </row>
    <row r="2002" spans="1:21">
      <c r="A2002" s="87" t="s">
        <v>11127</v>
      </c>
      <c r="B2002" s="87" t="s">
        <v>7359</v>
      </c>
      <c r="C2002" s="87">
        <v>52152625</v>
      </c>
      <c r="D2002" s="88">
        <v>186</v>
      </c>
      <c r="E2002" s="88">
        <v>2012</v>
      </c>
      <c r="F2002" s="467">
        <v>1715000</v>
      </c>
      <c r="L2002" s="80">
        <v>41247</v>
      </c>
      <c r="M2002" s="74">
        <v>328</v>
      </c>
      <c r="N2002" s="81" t="s">
        <v>2930</v>
      </c>
      <c r="O2002" s="89" t="s">
        <v>3894</v>
      </c>
      <c r="P2002" s="89" t="s">
        <v>11173</v>
      </c>
      <c r="Q2002" s="91" t="s">
        <v>2807</v>
      </c>
      <c r="R2002" s="91" t="s">
        <v>11174</v>
      </c>
      <c r="S2002" s="78" t="s">
        <v>20793</v>
      </c>
      <c r="T2002" s="79">
        <v>1715000</v>
      </c>
      <c r="U2002" s="87"/>
    </row>
    <row r="2003" spans="1:21">
      <c r="A2003" s="87" t="s">
        <v>11128</v>
      </c>
      <c r="B2003" s="87" t="s">
        <v>7359</v>
      </c>
      <c r="C2003" s="87">
        <v>79599865</v>
      </c>
      <c r="D2003" s="88">
        <v>186</v>
      </c>
      <c r="E2003" s="88">
        <v>2012</v>
      </c>
      <c r="F2003" s="467">
        <v>980000</v>
      </c>
      <c r="L2003" s="80">
        <v>41247</v>
      </c>
      <c r="M2003" s="74">
        <v>328</v>
      </c>
      <c r="N2003" s="81" t="s">
        <v>2930</v>
      </c>
      <c r="O2003" s="89" t="s">
        <v>3894</v>
      </c>
      <c r="P2003" s="89" t="s">
        <v>11175</v>
      </c>
      <c r="Q2003" s="91" t="s">
        <v>2856</v>
      </c>
      <c r="R2003" s="91" t="s">
        <v>11176</v>
      </c>
      <c r="S2003" s="78" t="s">
        <v>20793</v>
      </c>
      <c r="T2003" s="79">
        <v>980000</v>
      </c>
      <c r="U2003" s="87"/>
    </row>
    <row r="2004" spans="1:21">
      <c r="A2004" s="87" t="s">
        <v>11129</v>
      </c>
      <c r="B2004" s="87" t="s">
        <v>7359</v>
      </c>
      <c r="C2004" s="87">
        <v>79147077</v>
      </c>
      <c r="D2004" s="88">
        <v>186</v>
      </c>
      <c r="E2004" s="88">
        <v>2012</v>
      </c>
      <c r="F2004" s="467">
        <v>1225000</v>
      </c>
      <c r="L2004" s="80">
        <v>41247</v>
      </c>
      <c r="M2004" s="74">
        <v>328</v>
      </c>
      <c r="N2004" s="81" t="s">
        <v>2930</v>
      </c>
      <c r="O2004" s="89" t="s">
        <v>3894</v>
      </c>
      <c r="P2004" s="89" t="s">
        <v>11177</v>
      </c>
      <c r="Q2004" s="91" t="s">
        <v>2856</v>
      </c>
      <c r="R2004" s="91" t="s">
        <v>11178</v>
      </c>
      <c r="S2004" s="78" t="s">
        <v>20793</v>
      </c>
      <c r="T2004" s="79">
        <v>1225000</v>
      </c>
      <c r="U2004" s="87"/>
    </row>
    <row r="2005" spans="1:21">
      <c r="A2005" s="87" t="s">
        <v>11130</v>
      </c>
      <c r="B2005" s="87" t="s">
        <v>7359</v>
      </c>
      <c r="C2005" s="87">
        <v>51924727</v>
      </c>
      <c r="D2005" s="88">
        <v>186</v>
      </c>
      <c r="E2005" s="88">
        <v>2012</v>
      </c>
      <c r="F2005" s="467">
        <v>980000</v>
      </c>
      <c r="L2005" s="80">
        <v>41247</v>
      </c>
      <c r="M2005" s="74">
        <v>328</v>
      </c>
      <c r="N2005" s="81" t="s">
        <v>2930</v>
      </c>
      <c r="O2005" s="89" t="s">
        <v>3894</v>
      </c>
      <c r="P2005" s="89" t="s">
        <v>11179</v>
      </c>
      <c r="Q2005" s="91" t="s">
        <v>2807</v>
      </c>
      <c r="R2005" s="91" t="s">
        <v>11180</v>
      </c>
      <c r="S2005" s="78" t="s">
        <v>20793</v>
      </c>
      <c r="T2005" s="79">
        <v>980000</v>
      </c>
      <c r="U2005" s="87"/>
    </row>
    <row r="2006" spans="1:21">
      <c r="A2006" s="87" t="s">
        <v>2868</v>
      </c>
      <c r="B2006" s="87" t="s">
        <v>7359</v>
      </c>
      <c r="C2006" s="87">
        <v>91242183</v>
      </c>
      <c r="D2006" s="88">
        <v>186</v>
      </c>
      <c r="E2006" s="88">
        <v>2012</v>
      </c>
      <c r="F2006" s="467">
        <v>1225000</v>
      </c>
      <c r="L2006" s="80">
        <v>41247</v>
      </c>
      <c r="M2006" s="74">
        <v>328</v>
      </c>
      <c r="N2006" s="81" t="s">
        <v>2930</v>
      </c>
      <c r="O2006" s="89" t="s">
        <v>3894</v>
      </c>
      <c r="P2006" s="89" t="s">
        <v>2869</v>
      </c>
      <c r="Q2006" s="91" t="s">
        <v>2807</v>
      </c>
      <c r="R2006" s="91" t="s">
        <v>2870</v>
      </c>
      <c r="S2006" s="78" t="s">
        <v>20793</v>
      </c>
      <c r="T2006" s="79">
        <v>1225000</v>
      </c>
      <c r="U2006" s="87"/>
    </row>
    <row r="2007" spans="1:21">
      <c r="A2007" s="87" t="s">
        <v>11131</v>
      </c>
      <c r="B2007" s="87" t="s">
        <v>7359</v>
      </c>
      <c r="C2007" s="87">
        <v>80430974</v>
      </c>
      <c r="D2007" s="88">
        <v>186</v>
      </c>
      <c r="E2007" s="88">
        <v>2012</v>
      </c>
      <c r="F2007" s="467">
        <v>1225000</v>
      </c>
      <c r="L2007" s="80">
        <v>41247</v>
      </c>
      <c r="M2007" s="74">
        <v>328</v>
      </c>
      <c r="N2007" s="81" t="s">
        <v>2930</v>
      </c>
      <c r="O2007" s="89" t="s">
        <v>3894</v>
      </c>
      <c r="P2007" s="89" t="s">
        <v>11181</v>
      </c>
      <c r="Q2007" s="91" t="s">
        <v>2964</v>
      </c>
      <c r="R2007" s="91" t="s">
        <v>11182</v>
      </c>
      <c r="S2007" s="78" t="s">
        <v>20793</v>
      </c>
      <c r="T2007" s="79">
        <v>1225000</v>
      </c>
      <c r="U2007" s="87"/>
    </row>
    <row r="2008" spans="1:21">
      <c r="A2008" s="87" t="s">
        <v>11132</v>
      </c>
      <c r="B2008" s="87" t="s">
        <v>7359</v>
      </c>
      <c r="C2008" s="87">
        <v>80088616</v>
      </c>
      <c r="D2008" s="88">
        <v>186</v>
      </c>
      <c r="E2008" s="88">
        <v>2012</v>
      </c>
      <c r="F2008" s="467">
        <v>3675000</v>
      </c>
      <c r="L2008" s="80">
        <v>41247</v>
      </c>
      <c r="M2008" s="74">
        <v>328</v>
      </c>
      <c r="N2008" s="81" t="s">
        <v>2930</v>
      </c>
      <c r="O2008" s="89" t="s">
        <v>3894</v>
      </c>
      <c r="P2008" s="89" t="s">
        <v>11183</v>
      </c>
      <c r="Q2008" s="91" t="s">
        <v>2807</v>
      </c>
      <c r="R2008" s="91" t="s">
        <v>11184</v>
      </c>
      <c r="S2008" s="78" t="s">
        <v>20793</v>
      </c>
      <c r="T2008" s="79">
        <v>3675000</v>
      </c>
      <c r="U2008" s="87"/>
    </row>
    <row r="2009" spans="1:21">
      <c r="A2009" s="87" t="s">
        <v>11133</v>
      </c>
      <c r="B2009" s="87" t="s">
        <v>7359</v>
      </c>
      <c r="C2009" s="87">
        <v>15915948</v>
      </c>
      <c r="D2009" s="88">
        <v>186</v>
      </c>
      <c r="E2009" s="88">
        <v>2012</v>
      </c>
      <c r="F2009" s="467">
        <v>980000</v>
      </c>
      <c r="L2009" s="80">
        <v>41247</v>
      </c>
      <c r="M2009" s="74">
        <v>328</v>
      </c>
      <c r="N2009" s="81" t="s">
        <v>2930</v>
      </c>
      <c r="O2009" s="89" t="s">
        <v>3894</v>
      </c>
      <c r="P2009" s="89" t="s">
        <v>9570</v>
      </c>
      <c r="Q2009" s="91" t="s">
        <v>2807</v>
      </c>
      <c r="R2009" s="91" t="s">
        <v>9571</v>
      </c>
      <c r="S2009" s="78" t="s">
        <v>20793</v>
      </c>
      <c r="T2009" s="79">
        <v>980000</v>
      </c>
      <c r="U2009" s="87"/>
    </row>
    <row r="2010" spans="1:21">
      <c r="A2010" s="87" t="s">
        <v>11134</v>
      </c>
      <c r="B2010" s="87" t="s">
        <v>7359</v>
      </c>
      <c r="C2010" s="87">
        <v>70034736</v>
      </c>
      <c r="D2010" s="88">
        <v>186</v>
      </c>
      <c r="E2010" s="88">
        <v>2012</v>
      </c>
      <c r="F2010" s="467">
        <v>1470000</v>
      </c>
      <c r="L2010" s="80">
        <v>41247</v>
      </c>
      <c r="M2010" s="74">
        <v>328</v>
      </c>
      <c r="N2010" s="81" t="s">
        <v>2930</v>
      </c>
      <c r="O2010" s="89" t="s">
        <v>3894</v>
      </c>
      <c r="P2010" s="89" t="s">
        <v>11185</v>
      </c>
      <c r="Q2010" s="91" t="s">
        <v>2835</v>
      </c>
      <c r="R2010" s="91" t="s">
        <v>11186</v>
      </c>
      <c r="S2010" s="78" t="s">
        <v>20793</v>
      </c>
      <c r="T2010" s="79">
        <v>1470000</v>
      </c>
      <c r="U2010" s="87"/>
    </row>
    <row r="2011" spans="1:21">
      <c r="A2011" s="87" t="s">
        <v>6946</v>
      </c>
      <c r="B2011" s="87" t="s">
        <v>7359</v>
      </c>
      <c r="C2011" s="87">
        <v>21068515</v>
      </c>
      <c r="D2011" s="88">
        <v>186</v>
      </c>
      <c r="E2011" s="88">
        <v>2012</v>
      </c>
      <c r="F2011" s="467">
        <v>980000</v>
      </c>
      <c r="L2011" s="80">
        <v>41247</v>
      </c>
      <c r="M2011" s="74">
        <v>328</v>
      </c>
      <c r="N2011" s="81" t="s">
        <v>2930</v>
      </c>
      <c r="O2011" s="89" t="s">
        <v>3894</v>
      </c>
      <c r="P2011" s="89" t="s">
        <v>3152</v>
      </c>
      <c r="Q2011" s="91" t="s">
        <v>2807</v>
      </c>
      <c r="R2011" s="91" t="s">
        <v>5088</v>
      </c>
      <c r="S2011" s="78" t="s">
        <v>20793</v>
      </c>
      <c r="T2011" s="79">
        <v>980000</v>
      </c>
      <c r="U2011" s="87"/>
    </row>
    <row r="2012" spans="1:21">
      <c r="A2012" s="87" t="s">
        <v>11135</v>
      </c>
      <c r="B2012" s="87" t="s">
        <v>2779</v>
      </c>
      <c r="C2012" s="87">
        <v>79357452</v>
      </c>
      <c r="D2012" s="88">
        <v>186</v>
      </c>
      <c r="E2012" s="88">
        <v>2012</v>
      </c>
      <c r="F2012" s="467">
        <v>2695000</v>
      </c>
      <c r="L2012" s="80">
        <v>41247</v>
      </c>
      <c r="M2012" s="74">
        <v>328</v>
      </c>
      <c r="N2012" s="81" t="s">
        <v>2930</v>
      </c>
      <c r="O2012" s="89" t="s">
        <v>3894</v>
      </c>
      <c r="P2012" s="89" t="s">
        <v>11187</v>
      </c>
      <c r="Q2012" s="91" t="s">
        <v>2856</v>
      </c>
      <c r="R2012" s="91" t="s">
        <v>11188</v>
      </c>
      <c r="S2012" s="78" t="s">
        <v>20793</v>
      </c>
      <c r="T2012" s="79">
        <v>2695000</v>
      </c>
      <c r="U2012" s="87"/>
    </row>
    <row r="2013" spans="1:21">
      <c r="A2013" s="87" t="s">
        <v>11136</v>
      </c>
      <c r="B2013" s="87" t="s">
        <v>7359</v>
      </c>
      <c r="C2013" s="87">
        <v>76312502</v>
      </c>
      <c r="D2013" s="88">
        <v>186</v>
      </c>
      <c r="E2013" s="88">
        <v>2012</v>
      </c>
      <c r="F2013" s="467">
        <v>1225000</v>
      </c>
      <c r="L2013" s="80">
        <v>41247</v>
      </c>
      <c r="M2013" s="74">
        <v>328</v>
      </c>
      <c r="N2013" s="81" t="s">
        <v>2930</v>
      </c>
      <c r="O2013" s="89" t="s">
        <v>3894</v>
      </c>
      <c r="P2013" s="89" t="s">
        <v>11189</v>
      </c>
      <c r="Q2013" s="91" t="s">
        <v>2807</v>
      </c>
      <c r="R2013" s="91" t="s">
        <v>11190</v>
      </c>
      <c r="S2013" s="78" t="s">
        <v>20793</v>
      </c>
      <c r="T2013" s="79">
        <v>1225000</v>
      </c>
      <c r="U2013" s="87"/>
    </row>
    <row r="2014" spans="1:21">
      <c r="A2014" s="87" t="s">
        <v>11137</v>
      </c>
      <c r="B2014" s="87" t="s">
        <v>2779</v>
      </c>
      <c r="C2014" s="87">
        <v>52023568</v>
      </c>
      <c r="D2014" s="88">
        <v>186</v>
      </c>
      <c r="E2014" s="88">
        <v>2012</v>
      </c>
      <c r="F2014" s="467">
        <v>980000</v>
      </c>
      <c r="L2014" s="80">
        <v>41247</v>
      </c>
      <c r="M2014" s="74">
        <v>328</v>
      </c>
      <c r="N2014" s="81" t="s">
        <v>2930</v>
      </c>
      <c r="O2014" s="89" t="s">
        <v>3894</v>
      </c>
      <c r="P2014" s="89" t="s">
        <v>11191</v>
      </c>
      <c r="Q2014" s="91" t="s">
        <v>2856</v>
      </c>
      <c r="R2014" s="91" t="s">
        <v>11192</v>
      </c>
      <c r="S2014" s="78" t="s">
        <v>20793</v>
      </c>
      <c r="T2014" s="79">
        <v>980000</v>
      </c>
      <c r="U2014" s="87"/>
    </row>
    <row r="2015" spans="1:21">
      <c r="A2015" s="87" t="s">
        <v>4007</v>
      </c>
      <c r="B2015" s="87" t="s">
        <v>7359</v>
      </c>
      <c r="C2015" s="87">
        <v>91472305</v>
      </c>
      <c r="D2015" s="88">
        <v>186</v>
      </c>
      <c r="E2015" s="88">
        <v>2012</v>
      </c>
      <c r="F2015" s="467">
        <v>245000</v>
      </c>
      <c r="L2015" s="80">
        <v>41247</v>
      </c>
      <c r="M2015" s="74">
        <v>328</v>
      </c>
      <c r="N2015" s="81" t="s">
        <v>2930</v>
      </c>
      <c r="O2015" s="89" t="s">
        <v>3894</v>
      </c>
      <c r="P2015" s="89" t="s">
        <v>11193</v>
      </c>
      <c r="Q2015" s="91" t="s">
        <v>2910</v>
      </c>
      <c r="R2015" s="91" t="s">
        <v>4076</v>
      </c>
      <c r="S2015" s="78" t="s">
        <v>20793</v>
      </c>
      <c r="T2015" s="79">
        <v>245000</v>
      </c>
      <c r="U2015" s="87"/>
    </row>
    <row r="2016" spans="1:21">
      <c r="A2016" s="87" t="s">
        <v>11138</v>
      </c>
      <c r="B2016" s="87" t="s">
        <v>7359</v>
      </c>
      <c r="C2016" s="87">
        <v>7559351</v>
      </c>
      <c r="D2016" s="88">
        <v>186</v>
      </c>
      <c r="E2016" s="88">
        <v>2012</v>
      </c>
      <c r="F2016" s="467">
        <v>1960000</v>
      </c>
      <c r="L2016" s="80">
        <v>41247</v>
      </c>
      <c r="M2016" s="74">
        <v>328</v>
      </c>
      <c r="N2016" s="81" t="s">
        <v>2930</v>
      </c>
      <c r="O2016" s="89" t="s">
        <v>3894</v>
      </c>
      <c r="P2016" s="89" t="s">
        <v>11194</v>
      </c>
      <c r="Q2016" s="91" t="s">
        <v>2856</v>
      </c>
      <c r="R2016" s="91" t="s">
        <v>11195</v>
      </c>
      <c r="S2016" s="78" t="s">
        <v>20793</v>
      </c>
      <c r="T2016" s="79">
        <v>1960000</v>
      </c>
      <c r="U2016" s="87"/>
    </row>
    <row r="2017" spans="1:21">
      <c r="A2017" s="87" t="s">
        <v>2886</v>
      </c>
      <c r="B2017" s="87" t="s">
        <v>7359</v>
      </c>
      <c r="C2017" s="87">
        <v>19406742</v>
      </c>
      <c r="D2017" s="88">
        <v>186</v>
      </c>
      <c r="E2017" s="88">
        <v>2012</v>
      </c>
      <c r="F2017" s="467">
        <v>1470000</v>
      </c>
      <c r="L2017" s="80">
        <v>41247</v>
      </c>
      <c r="M2017" s="74">
        <v>328</v>
      </c>
      <c r="N2017" s="81" t="s">
        <v>2930</v>
      </c>
      <c r="O2017" s="89" t="s">
        <v>3894</v>
      </c>
      <c r="P2017" s="89" t="s">
        <v>2887</v>
      </c>
      <c r="Q2017" s="91" t="s">
        <v>2888</v>
      </c>
      <c r="R2017" s="91" t="s">
        <v>2889</v>
      </c>
      <c r="S2017" s="78" t="s">
        <v>20793</v>
      </c>
      <c r="T2017" s="79">
        <v>1470000</v>
      </c>
      <c r="U2017" s="87"/>
    </row>
    <row r="2018" spans="1:21">
      <c r="A2018" s="87" t="s">
        <v>4975</v>
      </c>
      <c r="B2018" s="87" t="s">
        <v>2779</v>
      </c>
      <c r="C2018" s="87">
        <v>79142418</v>
      </c>
      <c r="D2018" s="88">
        <v>186</v>
      </c>
      <c r="E2018" s="88">
        <v>2012</v>
      </c>
      <c r="F2018" s="467">
        <v>980000</v>
      </c>
      <c r="L2018" s="80">
        <v>41247</v>
      </c>
      <c r="M2018" s="74">
        <v>328</v>
      </c>
      <c r="N2018" s="81" t="s">
        <v>2930</v>
      </c>
      <c r="O2018" s="89" t="s">
        <v>3894</v>
      </c>
      <c r="P2018" s="89" t="s">
        <v>11196</v>
      </c>
      <c r="Q2018" s="91" t="s">
        <v>2807</v>
      </c>
      <c r="R2018" s="91" t="s">
        <v>11197</v>
      </c>
      <c r="S2018" s="78" t="s">
        <v>20793</v>
      </c>
      <c r="T2018" s="79">
        <v>980000</v>
      </c>
      <c r="U2018" s="87"/>
    </row>
    <row r="2019" spans="1:21">
      <c r="A2019" s="87" t="s">
        <v>11139</v>
      </c>
      <c r="B2019" s="87" t="s">
        <v>7359</v>
      </c>
      <c r="C2019" s="87">
        <v>10229607</v>
      </c>
      <c r="D2019" s="88">
        <v>186</v>
      </c>
      <c r="E2019" s="88">
        <v>2012</v>
      </c>
      <c r="F2019" s="467">
        <v>1225000</v>
      </c>
      <c r="L2019" s="80">
        <v>41247</v>
      </c>
      <c r="M2019" s="74">
        <v>328</v>
      </c>
      <c r="N2019" s="81" t="s">
        <v>2930</v>
      </c>
      <c r="O2019" s="89" t="s">
        <v>3894</v>
      </c>
      <c r="P2019" s="89" t="s">
        <v>11198</v>
      </c>
      <c r="Q2019" s="91" t="s">
        <v>2856</v>
      </c>
      <c r="R2019" s="91" t="s">
        <v>11199</v>
      </c>
      <c r="S2019" s="78" t="s">
        <v>20793</v>
      </c>
      <c r="T2019" s="79">
        <v>1225000</v>
      </c>
      <c r="U2019" s="87"/>
    </row>
    <row r="2020" spans="1:21">
      <c r="A2020" s="87" t="s">
        <v>11140</v>
      </c>
      <c r="B2020" s="87" t="s">
        <v>2779</v>
      </c>
      <c r="C2020" s="87">
        <v>79738662</v>
      </c>
      <c r="D2020" s="88">
        <v>186</v>
      </c>
      <c r="E2020" s="88">
        <v>2012</v>
      </c>
      <c r="F2020" s="467">
        <v>980000</v>
      </c>
      <c r="L2020" s="80">
        <v>41247</v>
      </c>
      <c r="M2020" s="74">
        <v>328</v>
      </c>
      <c r="N2020" s="81" t="s">
        <v>2930</v>
      </c>
      <c r="O2020" s="89" t="s">
        <v>3894</v>
      </c>
      <c r="P2020" s="89" t="s">
        <v>11200</v>
      </c>
      <c r="Q2020" s="91" t="s">
        <v>2964</v>
      </c>
      <c r="R2020" s="91" t="s">
        <v>11201</v>
      </c>
      <c r="S2020" s="78" t="s">
        <v>20793</v>
      </c>
      <c r="T2020" s="79">
        <v>980000</v>
      </c>
      <c r="U2020" s="87"/>
    </row>
    <row r="2021" spans="1:21">
      <c r="A2021" s="87" t="s">
        <v>8537</v>
      </c>
      <c r="B2021" s="87" t="s">
        <v>7359</v>
      </c>
      <c r="C2021" s="87">
        <v>7700406</v>
      </c>
      <c r="D2021" s="88">
        <v>186</v>
      </c>
      <c r="E2021" s="88">
        <v>2012</v>
      </c>
      <c r="F2021" s="467">
        <v>1225000</v>
      </c>
      <c r="L2021" s="80">
        <v>41247</v>
      </c>
      <c r="M2021" s="74">
        <v>328</v>
      </c>
      <c r="N2021" s="81" t="s">
        <v>2930</v>
      </c>
      <c r="O2021" s="89" t="s">
        <v>3894</v>
      </c>
      <c r="P2021" s="89" t="s">
        <v>8196</v>
      </c>
      <c r="Q2021" s="91" t="s">
        <v>6964</v>
      </c>
      <c r="R2021" s="91" t="s">
        <v>6401</v>
      </c>
      <c r="S2021" s="78" t="s">
        <v>20793</v>
      </c>
      <c r="T2021" s="79">
        <v>1225000</v>
      </c>
      <c r="U2021" s="87"/>
    </row>
    <row r="2022" spans="1:21">
      <c r="A2022" s="87" t="s">
        <v>11141</v>
      </c>
      <c r="B2022" s="87" t="s">
        <v>7359</v>
      </c>
      <c r="C2022" s="87">
        <v>15907912</v>
      </c>
      <c r="D2022" s="88">
        <v>186</v>
      </c>
      <c r="E2022" s="88">
        <v>2012</v>
      </c>
      <c r="F2022" s="467">
        <v>1715000</v>
      </c>
      <c r="L2022" s="80">
        <v>41247</v>
      </c>
      <c r="M2022" s="74">
        <v>328</v>
      </c>
      <c r="N2022" s="81" t="s">
        <v>2930</v>
      </c>
      <c r="O2022" s="89" t="s">
        <v>3894</v>
      </c>
      <c r="P2022" s="89" t="s">
        <v>11202</v>
      </c>
      <c r="Q2022" s="91" t="s">
        <v>2856</v>
      </c>
      <c r="R2022" s="91" t="s">
        <v>11203</v>
      </c>
      <c r="S2022" s="78" t="s">
        <v>20793</v>
      </c>
      <c r="T2022" s="79">
        <v>1715000</v>
      </c>
      <c r="U2022" s="87"/>
    </row>
    <row r="2023" spans="1:21">
      <c r="A2023" s="87" t="s">
        <v>11142</v>
      </c>
      <c r="B2023" s="87" t="s">
        <v>7359</v>
      </c>
      <c r="C2023" s="87">
        <v>23263896</v>
      </c>
      <c r="D2023" s="88">
        <v>186</v>
      </c>
      <c r="E2023" s="88">
        <v>2012</v>
      </c>
      <c r="F2023" s="467">
        <v>1470000</v>
      </c>
      <c r="L2023" s="80">
        <v>41247</v>
      </c>
      <c r="M2023" s="74">
        <v>328</v>
      </c>
      <c r="N2023" s="81" t="s">
        <v>2930</v>
      </c>
      <c r="O2023" s="89" t="s">
        <v>3894</v>
      </c>
      <c r="P2023" s="89" t="s">
        <v>11204</v>
      </c>
      <c r="Q2023" s="91" t="s">
        <v>2807</v>
      </c>
      <c r="R2023" s="91" t="s">
        <v>11205</v>
      </c>
      <c r="S2023" s="78" t="s">
        <v>20793</v>
      </c>
      <c r="T2023" s="79">
        <v>1470000</v>
      </c>
      <c r="U2023" s="87"/>
    </row>
    <row r="2024" spans="1:21">
      <c r="A2024" s="87" t="s">
        <v>11143</v>
      </c>
      <c r="B2024" s="87" t="s">
        <v>7359</v>
      </c>
      <c r="C2024" s="87">
        <v>59312437</v>
      </c>
      <c r="D2024" s="88">
        <v>186</v>
      </c>
      <c r="E2024" s="88">
        <v>2012</v>
      </c>
      <c r="F2024" s="467">
        <v>1715000</v>
      </c>
      <c r="L2024" s="80">
        <v>41247</v>
      </c>
      <c r="M2024" s="74">
        <v>328</v>
      </c>
      <c r="N2024" s="81" t="s">
        <v>2930</v>
      </c>
      <c r="O2024" s="89" t="s">
        <v>3894</v>
      </c>
      <c r="P2024" s="89" t="s">
        <v>11206</v>
      </c>
      <c r="Q2024" s="91" t="s">
        <v>2807</v>
      </c>
      <c r="R2024" s="91" t="s">
        <v>11207</v>
      </c>
      <c r="S2024" s="78" t="s">
        <v>20793</v>
      </c>
      <c r="T2024" s="79">
        <v>1715000</v>
      </c>
      <c r="U2024" s="87"/>
    </row>
    <row r="2025" spans="1:21">
      <c r="A2025" s="87" t="s">
        <v>11144</v>
      </c>
      <c r="B2025" s="87" t="s">
        <v>7359</v>
      </c>
      <c r="C2025" s="87">
        <v>27149153</v>
      </c>
      <c r="D2025" s="88">
        <v>186</v>
      </c>
      <c r="E2025" s="88">
        <v>2012</v>
      </c>
      <c r="F2025" s="467">
        <v>1470000</v>
      </c>
      <c r="L2025" s="80">
        <v>41247</v>
      </c>
      <c r="M2025" s="74">
        <v>328</v>
      </c>
      <c r="N2025" s="81" t="s">
        <v>2930</v>
      </c>
      <c r="O2025" s="89" t="s">
        <v>3894</v>
      </c>
      <c r="P2025" s="89" t="s">
        <v>11208</v>
      </c>
      <c r="Q2025" s="91" t="s">
        <v>2807</v>
      </c>
      <c r="R2025" s="91" t="s">
        <v>11209</v>
      </c>
      <c r="S2025" s="78" t="s">
        <v>20793</v>
      </c>
      <c r="T2025" s="79">
        <v>1470000</v>
      </c>
      <c r="U2025" s="87"/>
    </row>
    <row r="2026" spans="1:21">
      <c r="A2026" s="87" t="s">
        <v>11145</v>
      </c>
      <c r="B2026" s="87" t="s">
        <v>7359</v>
      </c>
      <c r="C2026" s="87">
        <v>41574314</v>
      </c>
      <c r="D2026" s="88">
        <v>186</v>
      </c>
      <c r="E2026" s="88">
        <v>2012</v>
      </c>
      <c r="F2026" s="467">
        <v>735000</v>
      </c>
      <c r="L2026" s="80">
        <v>41247</v>
      </c>
      <c r="M2026" s="74">
        <v>328</v>
      </c>
      <c r="N2026" s="81" t="s">
        <v>2930</v>
      </c>
      <c r="O2026" s="89" t="s">
        <v>2850</v>
      </c>
      <c r="P2026" s="89" t="s">
        <v>11210</v>
      </c>
      <c r="Q2026" s="91" t="s">
        <v>6964</v>
      </c>
      <c r="R2026" s="91" t="s">
        <v>11211</v>
      </c>
      <c r="S2026" s="78" t="s">
        <v>20793</v>
      </c>
      <c r="T2026" s="79">
        <v>735000</v>
      </c>
      <c r="U2026" s="87"/>
    </row>
    <row r="2027" spans="1:21">
      <c r="A2027" s="87" t="s">
        <v>9214</v>
      </c>
      <c r="B2027" s="87" t="s">
        <v>7359</v>
      </c>
      <c r="C2027" s="87">
        <v>51705449</v>
      </c>
      <c r="D2027" s="88">
        <v>186</v>
      </c>
      <c r="E2027" s="88">
        <v>2012</v>
      </c>
      <c r="F2027" s="467">
        <v>980000</v>
      </c>
      <c r="L2027" s="80">
        <v>41247</v>
      </c>
      <c r="M2027" s="74">
        <v>328</v>
      </c>
      <c r="N2027" s="81" t="s">
        <v>2930</v>
      </c>
      <c r="O2027" s="89" t="s">
        <v>3894</v>
      </c>
      <c r="P2027" s="89" t="s">
        <v>9274</v>
      </c>
      <c r="Q2027" s="91" t="s">
        <v>2856</v>
      </c>
      <c r="R2027" s="91" t="s">
        <v>3362</v>
      </c>
      <c r="S2027" s="78" t="s">
        <v>20793</v>
      </c>
      <c r="T2027" s="79">
        <v>980000</v>
      </c>
      <c r="U2027" s="87"/>
    </row>
    <row r="2028" spans="1:21">
      <c r="A2028" s="87" t="s">
        <v>11146</v>
      </c>
      <c r="B2028" s="87" t="s">
        <v>7359</v>
      </c>
      <c r="C2028" s="87">
        <v>41759312</v>
      </c>
      <c r="D2028" s="88">
        <v>186</v>
      </c>
      <c r="E2028" s="88">
        <v>2012</v>
      </c>
      <c r="F2028" s="467">
        <v>735000</v>
      </c>
      <c r="L2028" s="80">
        <v>41247</v>
      </c>
      <c r="M2028" s="74">
        <v>328</v>
      </c>
      <c r="N2028" s="81" t="s">
        <v>2930</v>
      </c>
      <c r="O2028" s="89" t="s">
        <v>3894</v>
      </c>
      <c r="P2028" s="89" t="s">
        <v>11212</v>
      </c>
      <c r="Q2028" s="91" t="s">
        <v>2856</v>
      </c>
      <c r="R2028" s="91" t="s">
        <v>11213</v>
      </c>
      <c r="S2028" s="78" t="s">
        <v>20793</v>
      </c>
      <c r="T2028" s="79">
        <v>735000</v>
      </c>
      <c r="U2028" s="87"/>
    </row>
    <row r="2029" spans="1:21">
      <c r="A2029" s="87" t="s">
        <v>11147</v>
      </c>
      <c r="B2029" s="87" t="s">
        <v>7359</v>
      </c>
      <c r="C2029" s="87">
        <v>51587419</v>
      </c>
      <c r="D2029" s="88">
        <v>186</v>
      </c>
      <c r="E2029" s="88">
        <v>2012</v>
      </c>
      <c r="F2029" s="467">
        <v>1225000</v>
      </c>
      <c r="L2029" s="80">
        <v>41247</v>
      </c>
      <c r="M2029" s="74">
        <v>328</v>
      </c>
      <c r="N2029" s="81" t="s">
        <v>2930</v>
      </c>
      <c r="O2029" s="89" t="s">
        <v>3894</v>
      </c>
      <c r="P2029" s="89" t="s">
        <v>11214</v>
      </c>
      <c r="Q2029" s="91" t="s">
        <v>2910</v>
      </c>
      <c r="R2029" s="91" t="s">
        <v>11215</v>
      </c>
      <c r="S2029" s="78" t="s">
        <v>20793</v>
      </c>
      <c r="T2029" s="79">
        <v>1225000</v>
      </c>
      <c r="U2029" s="87"/>
    </row>
    <row r="2030" spans="1:21">
      <c r="A2030" s="87" t="s">
        <v>11148</v>
      </c>
      <c r="B2030" s="87" t="s">
        <v>2779</v>
      </c>
      <c r="C2030" s="87">
        <v>17084111</v>
      </c>
      <c r="D2030" s="88">
        <v>186</v>
      </c>
      <c r="E2030" s="88">
        <v>2012</v>
      </c>
      <c r="F2030" s="467">
        <v>1225000</v>
      </c>
      <c r="L2030" s="80">
        <v>41247</v>
      </c>
      <c r="M2030" s="74">
        <v>328</v>
      </c>
      <c r="N2030" s="81" t="s">
        <v>2930</v>
      </c>
      <c r="O2030" s="89" t="s">
        <v>3894</v>
      </c>
      <c r="P2030" s="89" t="s">
        <v>11216</v>
      </c>
      <c r="Q2030" s="91" t="s">
        <v>2807</v>
      </c>
      <c r="R2030" s="91" t="s">
        <v>11217</v>
      </c>
      <c r="S2030" s="78" t="s">
        <v>20793</v>
      </c>
      <c r="T2030" s="79">
        <v>1225000</v>
      </c>
      <c r="U2030" s="87"/>
    </row>
    <row r="2031" spans="1:21">
      <c r="A2031" s="87" t="s">
        <v>3085</v>
      </c>
      <c r="B2031" s="87" t="s">
        <v>7359</v>
      </c>
      <c r="C2031" s="87">
        <v>79641736</v>
      </c>
      <c r="D2031" s="88">
        <v>186</v>
      </c>
      <c r="E2031" s="88">
        <v>2012</v>
      </c>
      <c r="F2031" s="467">
        <v>735000</v>
      </c>
      <c r="L2031" s="80">
        <v>41247</v>
      </c>
      <c r="M2031" s="74">
        <v>328</v>
      </c>
      <c r="N2031" s="81" t="s">
        <v>2930</v>
      </c>
      <c r="O2031" s="89" t="s">
        <v>3894</v>
      </c>
      <c r="P2031" s="89" t="s">
        <v>3187</v>
      </c>
      <c r="Q2031" s="91" t="s">
        <v>2856</v>
      </c>
      <c r="R2031" s="91" t="s">
        <v>10560</v>
      </c>
      <c r="S2031" s="78" t="s">
        <v>20793</v>
      </c>
      <c r="T2031" s="79">
        <v>735000</v>
      </c>
      <c r="U2031" s="87"/>
    </row>
    <row r="2032" spans="1:21">
      <c r="A2032" s="87" t="s">
        <v>11149</v>
      </c>
      <c r="B2032" s="87" t="s">
        <v>7359</v>
      </c>
      <c r="C2032" s="87">
        <v>79538686</v>
      </c>
      <c r="D2032" s="88">
        <v>186</v>
      </c>
      <c r="E2032" s="88">
        <v>2012</v>
      </c>
      <c r="F2032" s="467">
        <v>980000</v>
      </c>
      <c r="L2032" s="80">
        <v>41247</v>
      </c>
      <c r="M2032" s="74">
        <v>328</v>
      </c>
      <c r="N2032" s="81" t="s">
        <v>2930</v>
      </c>
      <c r="O2032" s="89" t="s">
        <v>3894</v>
      </c>
      <c r="P2032" s="89" t="s">
        <v>11218</v>
      </c>
      <c r="Q2032" s="91" t="s">
        <v>2856</v>
      </c>
      <c r="R2032" s="91" t="s">
        <v>11219</v>
      </c>
      <c r="S2032" s="78" t="s">
        <v>20793</v>
      </c>
      <c r="T2032" s="79">
        <v>980000</v>
      </c>
      <c r="U2032" s="87"/>
    </row>
    <row r="2033" spans="1:21">
      <c r="A2033" s="87" t="s">
        <v>11150</v>
      </c>
      <c r="B2033" s="87" t="s">
        <v>7359</v>
      </c>
      <c r="C2033" s="87">
        <v>19353954</v>
      </c>
      <c r="D2033" s="88">
        <v>186</v>
      </c>
      <c r="E2033" s="88">
        <v>2012</v>
      </c>
      <c r="F2033" s="467">
        <v>980000</v>
      </c>
      <c r="L2033" s="80">
        <v>41247</v>
      </c>
      <c r="M2033" s="74">
        <v>328</v>
      </c>
      <c r="N2033" s="81" t="s">
        <v>2930</v>
      </c>
      <c r="O2033" s="89" t="s">
        <v>3894</v>
      </c>
      <c r="P2033" s="89" t="s">
        <v>11220</v>
      </c>
      <c r="Q2033" s="91" t="s">
        <v>2856</v>
      </c>
      <c r="R2033" s="91" t="s">
        <v>11221</v>
      </c>
      <c r="S2033" s="78" t="s">
        <v>20793</v>
      </c>
      <c r="T2033" s="79">
        <v>980000</v>
      </c>
      <c r="U2033" s="87"/>
    </row>
    <row r="2034" spans="1:21">
      <c r="A2034" s="87" t="s">
        <v>11151</v>
      </c>
      <c r="B2034" s="87" t="s">
        <v>7359</v>
      </c>
      <c r="C2034" s="87">
        <v>41781541</v>
      </c>
      <c r="D2034" s="88">
        <v>186</v>
      </c>
      <c r="E2034" s="88">
        <v>2012</v>
      </c>
      <c r="F2034" s="467">
        <v>1470000</v>
      </c>
      <c r="L2034" s="80">
        <v>41247</v>
      </c>
      <c r="M2034" s="74">
        <v>328</v>
      </c>
      <c r="N2034" s="81" t="s">
        <v>2930</v>
      </c>
      <c r="O2034" s="89" t="s">
        <v>3894</v>
      </c>
      <c r="P2034" s="89" t="s">
        <v>11222</v>
      </c>
      <c r="Q2034" s="91" t="s">
        <v>8562</v>
      </c>
      <c r="R2034" s="91" t="s">
        <v>11223</v>
      </c>
      <c r="S2034" s="78" t="s">
        <v>20793</v>
      </c>
      <c r="T2034" s="79">
        <v>1470000</v>
      </c>
      <c r="U2034" s="87"/>
    </row>
    <row r="2035" spans="1:21">
      <c r="A2035" s="87" t="s">
        <v>11152</v>
      </c>
      <c r="B2035" s="87" t="s">
        <v>7359</v>
      </c>
      <c r="C2035" s="87">
        <v>52429094</v>
      </c>
      <c r="D2035" s="88">
        <v>186</v>
      </c>
      <c r="E2035" s="88">
        <v>2012</v>
      </c>
      <c r="F2035" s="467">
        <v>1715000</v>
      </c>
      <c r="L2035" s="80">
        <v>41247</v>
      </c>
      <c r="M2035" s="74">
        <v>328</v>
      </c>
      <c r="N2035" s="81" t="s">
        <v>2930</v>
      </c>
      <c r="O2035" s="89" t="s">
        <v>3894</v>
      </c>
      <c r="P2035" s="89" t="s">
        <v>11224</v>
      </c>
      <c r="Q2035" s="91" t="s">
        <v>2807</v>
      </c>
      <c r="R2035" s="91" t="s">
        <v>11225</v>
      </c>
      <c r="S2035" s="78" t="s">
        <v>20793</v>
      </c>
      <c r="T2035" s="79">
        <v>1715000</v>
      </c>
      <c r="U2035" s="87"/>
    </row>
    <row r="2036" spans="1:21">
      <c r="A2036" s="87" t="s">
        <v>9225</v>
      </c>
      <c r="B2036" s="87" t="s">
        <v>7359</v>
      </c>
      <c r="C2036" s="87">
        <v>7500332</v>
      </c>
      <c r="D2036" s="88">
        <v>186</v>
      </c>
      <c r="E2036" s="88">
        <v>2012</v>
      </c>
      <c r="F2036" s="467">
        <v>980000</v>
      </c>
      <c r="L2036" s="80">
        <v>41247</v>
      </c>
      <c r="M2036" s="74">
        <v>328</v>
      </c>
      <c r="N2036" s="81" t="s">
        <v>2930</v>
      </c>
      <c r="O2036" s="89" t="s">
        <v>2850</v>
      </c>
      <c r="P2036" s="89" t="s">
        <v>9295</v>
      </c>
      <c r="Q2036" s="91" t="s">
        <v>9247</v>
      </c>
      <c r="R2036" s="91" t="s">
        <v>11226</v>
      </c>
      <c r="S2036" s="78" t="s">
        <v>20793</v>
      </c>
      <c r="T2036" s="79">
        <v>980000</v>
      </c>
      <c r="U2036" s="87"/>
    </row>
    <row r="2037" spans="1:21">
      <c r="A2037" s="87" t="s">
        <v>11153</v>
      </c>
      <c r="B2037" s="87" t="s">
        <v>7359</v>
      </c>
      <c r="C2037" s="87">
        <v>31988079</v>
      </c>
      <c r="D2037" s="88">
        <v>186</v>
      </c>
      <c r="E2037" s="88">
        <v>2012</v>
      </c>
      <c r="F2037" s="467">
        <v>1715000</v>
      </c>
      <c r="L2037" s="80">
        <v>41247</v>
      </c>
      <c r="M2037" s="74">
        <v>328</v>
      </c>
      <c r="N2037" s="81" t="s">
        <v>2930</v>
      </c>
      <c r="O2037" s="89" t="s">
        <v>3894</v>
      </c>
      <c r="P2037" s="89" t="s">
        <v>11227</v>
      </c>
      <c r="Q2037" s="91" t="s">
        <v>2807</v>
      </c>
      <c r="R2037" s="91" t="s">
        <v>11228</v>
      </c>
      <c r="S2037" s="78" t="s">
        <v>20793</v>
      </c>
      <c r="T2037" s="79">
        <v>1715000</v>
      </c>
      <c r="U2037" s="87"/>
    </row>
    <row r="2038" spans="1:21">
      <c r="A2038" s="87" t="s">
        <v>11154</v>
      </c>
      <c r="B2038" s="87" t="s">
        <v>7359</v>
      </c>
      <c r="C2038" s="87">
        <v>80525847</v>
      </c>
      <c r="D2038" s="88">
        <v>186</v>
      </c>
      <c r="E2038" s="88">
        <v>2012</v>
      </c>
      <c r="F2038" s="467">
        <v>490000</v>
      </c>
      <c r="L2038" s="80">
        <v>41247</v>
      </c>
      <c r="M2038" s="74">
        <v>328</v>
      </c>
      <c r="N2038" s="81" t="s">
        <v>2930</v>
      </c>
      <c r="O2038" s="89" t="s">
        <v>3894</v>
      </c>
      <c r="P2038" s="89" t="s">
        <v>11229</v>
      </c>
      <c r="Q2038" s="91" t="s">
        <v>2910</v>
      </c>
      <c r="R2038" s="91" t="s">
        <v>11230</v>
      </c>
      <c r="S2038" s="78" t="s">
        <v>20793</v>
      </c>
      <c r="T2038" s="79">
        <v>490000</v>
      </c>
      <c r="U2038" s="87"/>
    </row>
    <row r="2039" spans="1:21">
      <c r="A2039" s="87" t="s">
        <v>11231</v>
      </c>
      <c r="B2039" s="87" t="s">
        <v>7359</v>
      </c>
      <c r="C2039" s="87">
        <v>80088616</v>
      </c>
      <c r="D2039" s="88">
        <v>436</v>
      </c>
      <c r="E2039" s="88">
        <v>2012</v>
      </c>
      <c r="F2039" s="467">
        <v>1715000</v>
      </c>
      <c r="L2039" s="80">
        <v>41248</v>
      </c>
      <c r="M2039" s="74">
        <v>330</v>
      </c>
      <c r="N2039" s="81" t="s">
        <v>2930</v>
      </c>
      <c r="O2039" s="89" t="s">
        <v>3894</v>
      </c>
      <c r="P2039" s="89" t="s">
        <v>11183</v>
      </c>
      <c r="Q2039" s="91" t="s">
        <v>2807</v>
      </c>
      <c r="R2039" s="91" t="s">
        <v>11184</v>
      </c>
      <c r="S2039" s="78" t="s">
        <v>20794</v>
      </c>
      <c r="T2039" s="79">
        <v>1715000</v>
      </c>
      <c r="U2039" s="87"/>
    </row>
    <row r="2040" spans="1:21">
      <c r="A2040" s="87" t="s">
        <v>9957</v>
      </c>
      <c r="B2040" s="87" t="s">
        <v>7359</v>
      </c>
      <c r="C2040" s="87">
        <v>19372404</v>
      </c>
      <c r="D2040" s="88">
        <v>436</v>
      </c>
      <c r="E2040" s="88">
        <v>2012</v>
      </c>
      <c r="F2040" s="467">
        <v>1715000</v>
      </c>
      <c r="L2040" s="80">
        <v>41248</v>
      </c>
      <c r="M2040" s="74">
        <v>330</v>
      </c>
      <c r="N2040" s="81" t="s">
        <v>2930</v>
      </c>
      <c r="O2040" s="89" t="s">
        <v>3894</v>
      </c>
      <c r="P2040" s="89">
        <v>20770810726</v>
      </c>
      <c r="Q2040" s="91" t="s">
        <v>2807</v>
      </c>
      <c r="R2040" s="91" t="s">
        <v>9985</v>
      </c>
      <c r="S2040" s="78" t="s">
        <v>20794</v>
      </c>
      <c r="T2040" s="79">
        <v>1715000</v>
      </c>
      <c r="U2040" s="87"/>
    </row>
    <row r="2041" spans="1:21">
      <c r="A2041" s="87" t="s">
        <v>11232</v>
      </c>
      <c r="B2041" s="87" t="s">
        <v>7359</v>
      </c>
      <c r="C2041" s="87">
        <v>31997460</v>
      </c>
      <c r="D2041" s="88">
        <v>436</v>
      </c>
      <c r="E2041" s="88">
        <v>2012</v>
      </c>
      <c r="F2041" s="467">
        <v>980000</v>
      </c>
      <c r="L2041" s="80">
        <v>41248</v>
      </c>
      <c r="M2041" s="74">
        <v>330</v>
      </c>
      <c r="N2041" s="81" t="s">
        <v>2930</v>
      </c>
      <c r="O2041" s="89" t="s">
        <v>3894</v>
      </c>
      <c r="P2041" s="89" t="s">
        <v>11234</v>
      </c>
      <c r="Q2041" s="91" t="s">
        <v>2910</v>
      </c>
      <c r="R2041" s="91" t="s">
        <v>11235</v>
      </c>
      <c r="S2041" s="78" t="s">
        <v>20794</v>
      </c>
      <c r="T2041" s="79">
        <v>980000</v>
      </c>
      <c r="U2041" s="87"/>
    </row>
    <row r="2042" spans="1:21">
      <c r="A2042" s="87" t="s">
        <v>11147</v>
      </c>
      <c r="B2042" s="87" t="s">
        <v>7359</v>
      </c>
      <c r="C2042" s="87">
        <v>51587419</v>
      </c>
      <c r="D2042" s="88">
        <v>436</v>
      </c>
      <c r="E2042" s="88">
        <v>2012</v>
      </c>
      <c r="F2042" s="467">
        <v>1225000</v>
      </c>
      <c r="L2042" s="80">
        <v>41248</v>
      </c>
      <c r="M2042" s="74">
        <v>330</v>
      </c>
      <c r="N2042" s="81" t="s">
        <v>2930</v>
      </c>
      <c r="O2042" s="89" t="s">
        <v>3894</v>
      </c>
      <c r="P2042" s="89" t="s">
        <v>11214</v>
      </c>
      <c r="Q2042" s="91" t="s">
        <v>2910</v>
      </c>
      <c r="R2042" s="91" t="s">
        <v>11215</v>
      </c>
      <c r="S2042" s="78" t="s">
        <v>20794</v>
      </c>
      <c r="T2042" s="79">
        <v>1225000</v>
      </c>
      <c r="U2042" s="87"/>
    </row>
    <row r="2043" spans="1:21">
      <c r="A2043" s="87" t="s">
        <v>11233</v>
      </c>
      <c r="B2043" s="87" t="s">
        <v>7359</v>
      </c>
      <c r="C2043" s="87">
        <v>12550041</v>
      </c>
      <c r="D2043" s="88">
        <v>436</v>
      </c>
      <c r="E2043" s="88">
        <v>2012</v>
      </c>
      <c r="F2043" s="467">
        <v>1225000</v>
      </c>
      <c r="L2043" s="80">
        <v>41248</v>
      </c>
      <c r="M2043" s="74">
        <v>330</v>
      </c>
      <c r="N2043" s="81" t="s">
        <v>2930</v>
      </c>
      <c r="O2043" s="89" t="s">
        <v>3894</v>
      </c>
      <c r="P2043" s="89" t="s">
        <v>11236</v>
      </c>
      <c r="Q2043" s="91" t="s">
        <v>9797</v>
      </c>
      <c r="R2043" s="91" t="s">
        <v>11237</v>
      </c>
      <c r="S2043" s="78" t="s">
        <v>20794</v>
      </c>
      <c r="T2043" s="79">
        <v>1225000</v>
      </c>
      <c r="U2043" s="87"/>
    </row>
    <row r="2044" spans="1:21">
      <c r="A2044" s="87" t="s">
        <v>11154</v>
      </c>
      <c r="B2044" s="87" t="s">
        <v>7359</v>
      </c>
      <c r="C2044" s="87">
        <v>80525847</v>
      </c>
      <c r="D2044" s="88">
        <v>436</v>
      </c>
      <c r="E2044" s="88">
        <v>2012</v>
      </c>
      <c r="F2044" s="467">
        <v>980000</v>
      </c>
      <c r="L2044" s="80">
        <v>41248</v>
      </c>
      <c r="M2044" s="74">
        <v>330</v>
      </c>
      <c r="N2044" s="81" t="s">
        <v>2930</v>
      </c>
      <c r="O2044" s="89" t="s">
        <v>3894</v>
      </c>
      <c r="P2044" s="89" t="s">
        <v>11229</v>
      </c>
      <c r="Q2044" s="91" t="s">
        <v>2910</v>
      </c>
      <c r="R2044" s="91" t="s">
        <v>11230</v>
      </c>
      <c r="S2044" s="78" t="s">
        <v>20794</v>
      </c>
      <c r="T2044" s="79">
        <v>980000</v>
      </c>
      <c r="U2044" s="87"/>
    </row>
    <row r="2045" spans="1:21">
      <c r="A2045" s="87" t="s">
        <v>11238</v>
      </c>
      <c r="B2045" s="87" t="s">
        <v>7359</v>
      </c>
      <c r="C2045" s="87">
        <v>19437937</v>
      </c>
      <c r="D2045" s="88" t="s">
        <v>11239</v>
      </c>
      <c r="E2045" s="88">
        <v>2012</v>
      </c>
      <c r="F2045" s="467">
        <v>4042500</v>
      </c>
      <c r="L2045" s="80">
        <v>41248</v>
      </c>
      <c r="M2045" s="74">
        <v>333</v>
      </c>
      <c r="N2045" s="81" t="s">
        <v>2930</v>
      </c>
      <c r="O2045" s="89" t="s">
        <v>3894</v>
      </c>
      <c r="P2045" s="89" t="s">
        <v>11266</v>
      </c>
      <c r="Q2045" s="91" t="s">
        <v>2856</v>
      </c>
      <c r="R2045" s="91" t="s">
        <v>11267</v>
      </c>
      <c r="S2045" s="78" t="s">
        <v>20795</v>
      </c>
      <c r="T2045" s="79">
        <v>4042500</v>
      </c>
      <c r="U2045" s="87"/>
    </row>
    <row r="2046" spans="1:21">
      <c r="A2046" s="87" t="s">
        <v>11240</v>
      </c>
      <c r="B2046" s="87" t="s">
        <v>7359</v>
      </c>
      <c r="C2046" s="87">
        <v>40043510</v>
      </c>
      <c r="D2046" s="88" t="s">
        <v>11239</v>
      </c>
      <c r="E2046" s="88">
        <v>2012</v>
      </c>
      <c r="F2046" s="467">
        <v>367500</v>
      </c>
      <c r="L2046" s="80">
        <v>41248</v>
      </c>
      <c r="M2046" s="74">
        <v>333</v>
      </c>
      <c r="N2046" s="81" t="s">
        <v>2930</v>
      </c>
      <c r="O2046" s="89" t="s">
        <v>3894</v>
      </c>
      <c r="P2046" s="89" t="s">
        <v>11268</v>
      </c>
      <c r="Q2046" s="91" t="s">
        <v>8562</v>
      </c>
      <c r="R2046" s="91" t="s">
        <v>11269</v>
      </c>
      <c r="S2046" s="78" t="s">
        <v>20795</v>
      </c>
      <c r="T2046" s="79">
        <v>367500</v>
      </c>
      <c r="U2046" s="87"/>
    </row>
    <row r="2047" spans="1:21">
      <c r="A2047" s="87" t="s">
        <v>11241</v>
      </c>
      <c r="B2047" s="87" t="s">
        <v>7636</v>
      </c>
      <c r="C2047" s="87" t="s">
        <v>7807</v>
      </c>
      <c r="D2047" s="88" t="s">
        <v>11239</v>
      </c>
      <c r="E2047" s="88">
        <v>2012</v>
      </c>
      <c r="F2047" s="467">
        <v>735000</v>
      </c>
      <c r="L2047" s="80">
        <v>41248</v>
      </c>
      <c r="M2047" s="74">
        <v>333</v>
      </c>
      <c r="N2047" s="81" t="s">
        <v>2930</v>
      </c>
      <c r="O2047" s="89" t="s">
        <v>3894</v>
      </c>
      <c r="P2047" s="89" t="s">
        <v>11270</v>
      </c>
      <c r="Q2047" s="91" t="s">
        <v>2807</v>
      </c>
      <c r="R2047" s="91" t="s">
        <v>7882</v>
      </c>
      <c r="S2047" s="78" t="s">
        <v>20795</v>
      </c>
      <c r="T2047" s="79">
        <v>735000</v>
      </c>
      <c r="U2047" s="87"/>
    </row>
    <row r="2048" spans="1:21">
      <c r="A2048" s="87" t="s">
        <v>11242</v>
      </c>
      <c r="B2048" s="87" t="s">
        <v>7359</v>
      </c>
      <c r="C2048" s="87">
        <v>79044197</v>
      </c>
      <c r="D2048" s="88" t="s">
        <v>11239</v>
      </c>
      <c r="E2048" s="88">
        <v>2012</v>
      </c>
      <c r="F2048" s="467">
        <v>2205000</v>
      </c>
      <c r="L2048" s="80">
        <v>41248</v>
      </c>
      <c r="M2048" s="74">
        <v>333</v>
      </c>
      <c r="N2048" s="81" t="s">
        <v>2930</v>
      </c>
      <c r="O2048" s="89" t="s">
        <v>3894</v>
      </c>
      <c r="P2048" s="89" t="s">
        <v>11271</v>
      </c>
      <c r="Q2048" s="91" t="s">
        <v>2856</v>
      </c>
      <c r="R2048" s="91" t="s">
        <v>11272</v>
      </c>
      <c r="S2048" s="78" t="s">
        <v>20795</v>
      </c>
      <c r="T2048" s="79">
        <v>2205000</v>
      </c>
      <c r="U2048" s="87"/>
    </row>
    <row r="2049" spans="1:21">
      <c r="A2049" s="87" t="s">
        <v>8518</v>
      </c>
      <c r="B2049" s="87" t="s">
        <v>7359</v>
      </c>
      <c r="C2049" s="87">
        <v>80240793</v>
      </c>
      <c r="D2049" s="88" t="s">
        <v>11239</v>
      </c>
      <c r="E2049" s="88">
        <v>2012</v>
      </c>
      <c r="F2049" s="467">
        <v>735000</v>
      </c>
      <c r="L2049" s="80">
        <v>41248</v>
      </c>
      <c r="M2049" s="74">
        <v>333</v>
      </c>
      <c r="N2049" s="81" t="s">
        <v>2930</v>
      </c>
      <c r="O2049" s="89" t="s">
        <v>3894</v>
      </c>
      <c r="P2049" s="89" t="s">
        <v>8566</v>
      </c>
      <c r="Q2049" s="91" t="s">
        <v>2856</v>
      </c>
      <c r="R2049" s="91" t="s">
        <v>8567</v>
      </c>
      <c r="S2049" s="78" t="s">
        <v>20795</v>
      </c>
      <c r="T2049" s="79">
        <v>735000</v>
      </c>
      <c r="U2049" s="87"/>
    </row>
    <row r="2050" spans="1:21">
      <c r="A2050" s="87" t="s">
        <v>9953</v>
      </c>
      <c r="B2050" s="87" t="s">
        <v>7359</v>
      </c>
      <c r="C2050" s="87">
        <v>20472341</v>
      </c>
      <c r="D2050" s="88" t="s">
        <v>11239</v>
      </c>
      <c r="E2050" s="88">
        <v>2012</v>
      </c>
      <c r="F2050" s="467">
        <v>735000</v>
      </c>
      <c r="L2050" s="80">
        <v>41248</v>
      </c>
      <c r="M2050" s="74">
        <v>333</v>
      </c>
      <c r="N2050" s="81" t="s">
        <v>2930</v>
      </c>
      <c r="O2050" s="89" t="s">
        <v>3894</v>
      </c>
      <c r="P2050" s="89" t="s">
        <v>9976</v>
      </c>
      <c r="Q2050" s="91" t="s">
        <v>11273</v>
      </c>
      <c r="R2050" s="91" t="s">
        <v>9977</v>
      </c>
      <c r="S2050" s="78" t="s">
        <v>20795</v>
      </c>
      <c r="T2050" s="79">
        <v>735000</v>
      </c>
      <c r="U2050" s="87"/>
    </row>
    <row r="2051" spans="1:21">
      <c r="A2051" s="87" t="s">
        <v>11243</v>
      </c>
      <c r="B2051" s="87" t="s">
        <v>7359</v>
      </c>
      <c r="C2051" s="87">
        <v>5084258</v>
      </c>
      <c r="D2051" s="88" t="s">
        <v>11239</v>
      </c>
      <c r="E2051" s="88">
        <v>2012</v>
      </c>
      <c r="F2051" s="467">
        <v>367500</v>
      </c>
      <c r="L2051" s="80">
        <v>41248</v>
      </c>
      <c r="M2051" s="74">
        <v>333</v>
      </c>
      <c r="N2051" s="81" t="s">
        <v>2930</v>
      </c>
      <c r="O2051" s="89" t="s">
        <v>3894</v>
      </c>
      <c r="P2051" s="89" t="s">
        <v>11274</v>
      </c>
      <c r="Q2051" s="91" t="s">
        <v>2964</v>
      </c>
      <c r="R2051" s="91" t="s">
        <v>11275</v>
      </c>
      <c r="S2051" s="78" t="s">
        <v>20795</v>
      </c>
      <c r="T2051" s="79">
        <v>367500</v>
      </c>
      <c r="U2051" s="87"/>
    </row>
    <row r="2052" spans="1:21">
      <c r="A2052" s="87" t="s">
        <v>11128</v>
      </c>
      <c r="B2052" s="87" t="s">
        <v>7359</v>
      </c>
      <c r="C2052" s="87">
        <v>79599865</v>
      </c>
      <c r="D2052" s="88" t="s">
        <v>11239</v>
      </c>
      <c r="E2052" s="88">
        <v>2012</v>
      </c>
      <c r="F2052" s="467">
        <v>367500</v>
      </c>
      <c r="L2052" s="80">
        <v>41248</v>
      </c>
      <c r="M2052" s="74">
        <v>333</v>
      </c>
      <c r="N2052" s="81" t="s">
        <v>2930</v>
      </c>
      <c r="O2052" s="89" t="s">
        <v>3894</v>
      </c>
      <c r="P2052" s="89" t="s">
        <v>11175</v>
      </c>
      <c r="Q2052" s="91" t="s">
        <v>2856</v>
      </c>
      <c r="R2052" s="91" t="s">
        <v>11176</v>
      </c>
      <c r="S2052" s="78" t="s">
        <v>20795</v>
      </c>
      <c r="T2052" s="79">
        <v>367500</v>
      </c>
      <c r="U2052" s="87"/>
    </row>
    <row r="2053" spans="1:21">
      <c r="A2053" s="87" t="s">
        <v>11244</v>
      </c>
      <c r="B2053" s="87" t="s">
        <v>7359</v>
      </c>
      <c r="C2053" s="87">
        <v>88238024</v>
      </c>
      <c r="D2053" s="88" t="s">
        <v>11239</v>
      </c>
      <c r="E2053" s="88">
        <v>2012</v>
      </c>
      <c r="F2053" s="467">
        <v>367500</v>
      </c>
      <c r="L2053" s="80">
        <v>41248</v>
      </c>
      <c r="M2053" s="74">
        <v>333</v>
      </c>
      <c r="N2053" s="81" t="s">
        <v>2930</v>
      </c>
      <c r="O2053" s="89" t="s">
        <v>3894</v>
      </c>
      <c r="P2053" s="89" t="s">
        <v>11276</v>
      </c>
      <c r="Q2053" s="91" t="s">
        <v>2807</v>
      </c>
      <c r="R2053" s="91" t="s">
        <v>11277</v>
      </c>
      <c r="S2053" s="78" t="s">
        <v>20795</v>
      </c>
      <c r="T2053" s="79">
        <v>367500</v>
      </c>
      <c r="U2053" s="87"/>
    </row>
    <row r="2054" spans="1:21">
      <c r="A2054" s="87" t="s">
        <v>9726</v>
      </c>
      <c r="B2054" s="87" t="s">
        <v>7359</v>
      </c>
      <c r="C2054" s="87">
        <v>77103560</v>
      </c>
      <c r="D2054" s="88" t="s">
        <v>11239</v>
      </c>
      <c r="E2054" s="88">
        <v>2012</v>
      </c>
      <c r="F2054" s="467">
        <v>980000</v>
      </c>
      <c r="L2054" s="80">
        <v>41248</v>
      </c>
      <c r="M2054" s="74">
        <v>333</v>
      </c>
      <c r="N2054" s="81" t="s">
        <v>2930</v>
      </c>
      <c r="O2054" s="89" t="s">
        <v>3894</v>
      </c>
      <c r="P2054" s="89" t="s">
        <v>9818</v>
      </c>
      <c r="Q2054" s="91" t="s">
        <v>2964</v>
      </c>
      <c r="R2054" s="91" t="s">
        <v>11278</v>
      </c>
      <c r="S2054" s="78" t="s">
        <v>20795</v>
      </c>
      <c r="T2054" s="79">
        <v>980000</v>
      </c>
      <c r="U2054" s="87"/>
    </row>
    <row r="2055" spans="1:21">
      <c r="A2055" s="87" t="s">
        <v>2942</v>
      </c>
      <c r="B2055" s="87" t="s">
        <v>7359</v>
      </c>
      <c r="C2055" s="87">
        <v>79956624</v>
      </c>
      <c r="D2055" s="88" t="s">
        <v>11239</v>
      </c>
      <c r="E2055" s="88">
        <v>2012</v>
      </c>
      <c r="F2055" s="467">
        <v>367500</v>
      </c>
      <c r="L2055" s="80">
        <v>41248</v>
      </c>
      <c r="M2055" s="74">
        <v>333</v>
      </c>
      <c r="N2055" s="81" t="s">
        <v>2930</v>
      </c>
      <c r="O2055" s="89" t="s">
        <v>2850</v>
      </c>
      <c r="P2055" s="89">
        <v>66639626367</v>
      </c>
      <c r="Q2055" s="91" t="s">
        <v>2807</v>
      </c>
      <c r="R2055" s="91" t="s">
        <v>2975</v>
      </c>
      <c r="S2055" s="78" t="s">
        <v>20795</v>
      </c>
      <c r="T2055" s="79">
        <v>367500</v>
      </c>
      <c r="U2055" s="87"/>
    </row>
    <row r="2056" spans="1:21">
      <c r="A2056" s="87" t="s">
        <v>11231</v>
      </c>
      <c r="B2056" s="87" t="s">
        <v>7359</v>
      </c>
      <c r="C2056" s="87">
        <v>80088616</v>
      </c>
      <c r="D2056" s="88" t="s">
        <v>11239</v>
      </c>
      <c r="E2056" s="88">
        <v>2012</v>
      </c>
      <c r="F2056" s="467">
        <v>980000</v>
      </c>
      <c r="L2056" s="80">
        <v>41248</v>
      </c>
      <c r="M2056" s="74">
        <v>333</v>
      </c>
      <c r="N2056" s="81" t="s">
        <v>2930</v>
      </c>
      <c r="O2056" s="89" t="s">
        <v>3894</v>
      </c>
      <c r="P2056" s="89" t="s">
        <v>11183</v>
      </c>
      <c r="Q2056" s="91" t="s">
        <v>2807</v>
      </c>
      <c r="R2056" s="91" t="s">
        <v>11184</v>
      </c>
      <c r="S2056" s="78" t="s">
        <v>20795</v>
      </c>
      <c r="T2056" s="79">
        <v>980000</v>
      </c>
      <c r="U2056" s="87"/>
    </row>
    <row r="2057" spans="1:21">
      <c r="A2057" s="87" t="s">
        <v>11245</v>
      </c>
      <c r="B2057" s="87" t="s">
        <v>7359</v>
      </c>
      <c r="C2057" s="87">
        <v>79498083</v>
      </c>
      <c r="D2057" s="88" t="s">
        <v>11239</v>
      </c>
      <c r="E2057" s="88">
        <v>2012</v>
      </c>
      <c r="F2057" s="467">
        <v>372000</v>
      </c>
      <c r="L2057" s="80">
        <v>41248</v>
      </c>
      <c r="M2057" s="74">
        <v>333</v>
      </c>
      <c r="N2057" s="81" t="s">
        <v>2930</v>
      </c>
      <c r="O2057" s="89" t="s">
        <v>2850</v>
      </c>
      <c r="P2057" s="89" t="s">
        <v>11279</v>
      </c>
      <c r="Q2057" s="91" t="s">
        <v>6964</v>
      </c>
      <c r="R2057" s="91" t="s">
        <v>11280</v>
      </c>
      <c r="S2057" s="78" t="s">
        <v>20795</v>
      </c>
      <c r="T2057" s="79">
        <v>372000</v>
      </c>
      <c r="U2057" s="87"/>
    </row>
    <row r="2058" spans="1:21">
      <c r="A2058" s="87" t="s">
        <v>11246</v>
      </c>
      <c r="B2058" s="87" t="s">
        <v>7359</v>
      </c>
      <c r="C2058" s="87">
        <v>19467156</v>
      </c>
      <c r="D2058" s="88" t="s">
        <v>11239</v>
      </c>
      <c r="E2058" s="88">
        <v>2012</v>
      </c>
      <c r="F2058" s="467">
        <v>367500</v>
      </c>
      <c r="L2058" s="80">
        <v>41248</v>
      </c>
      <c r="M2058" s="74">
        <v>333</v>
      </c>
      <c r="N2058" s="81" t="s">
        <v>2930</v>
      </c>
      <c r="O2058" s="89" t="s">
        <v>3894</v>
      </c>
      <c r="P2058" s="89" t="s">
        <v>11281</v>
      </c>
      <c r="Q2058" s="91" t="s">
        <v>2856</v>
      </c>
      <c r="R2058" s="91" t="s">
        <v>11282</v>
      </c>
      <c r="S2058" s="78" t="s">
        <v>20795</v>
      </c>
      <c r="T2058" s="79">
        <v>367500</v>
      </c>
      <c r="U2058" s="87"/>
    </row>
    <row r="2059" spans="1:21">
      <c r="A2059" s="87" t="s">
        <v>11247</v>
      </c>
      <c r="B2059" s="87" t="s">
        <v>7359</v>
      </c>
      <c r="C2059" s="87">
        <v>19087117</v>
      </c>
      <c r="D2059" s="88" t="s">
        <v>11239</v>
      </c>
      <c r="E2059" s="88">
        <v>2012</v>
      </c>
      <c r="F2059" s="467">
        <v>1715000</v>
      </c>
      <c r="L2059" s="80">
        <v>41248</v>
      </c>
      <c r="M2059" s="74">
        <v>333</v>
      </c>
      <c r="N2059" s="81" t="s">
        <v>2930</v>
      </c>
      <c r="O2059" s="89" t="s">
        <v>3894</v>
      </c>
      <c r="P2059" s="89" t="s">
        <v>11283</v>
      </c>
      <c r="Q2059" s="91" t="s">
        <v>2910</v>
      </c>
      <c r="R2059" s="91" t="s">
        <v>11284</v>
      </c>
      <c r="S2059" s="78" t="s">
        <v>20795</v>
      </c>
      <c r="T2059" s="79">
        <v>1715000</v>
      </c>
      <c r="U2059" s="87"/>
    </row>
    <row r="2060" spans="1:21">
      <c r="A2060" s="87" t="s">
        <v>7827</v>
      </c>
      <c r="B2060" s="87" t="s">
        <v>7359</v>
      </c>
      <c r="C2060" s="87">
        <v>79449208</v>
      </c>
      <c r="D2060" s="88" t="s">
        <v>11239</v>
      </c>
      <c r="E2060" s="88">
        <v>2012</v>
      </c>
      <c r="F2060" s="467">
        <v>2205000</v>
      </c>
      <c r="L2060" s="80">
        <v>41248</v>
      </c>
      <c r="M2060" s="74">
        <v>333</v>
      </c>
      <c r="N2060" s="81" t="s">
        <v>2930</v>
      </c>
      <c r="O2060" s="89" t="s">
        <v>3894</v>
      </c>
      <c r="P2060" s="89" t="s">
        <v>11285</v>
      </c>
      <c r="Q2060" s="91" t="s">
        <v>2807</v>
      </c>
      <c r="R2060" s="91" t="s">
        <v>7913</v>
      </c>
      <c r="S2060" s="78" t="s">
        <v>20795</v>
      </c>
      <c r="T2060" s="79">
        <v>2205000</v>
      </c>
      <c r="U2060" s="87"/>
    </row>
    <row r="2061" spans="1:21">
      <c r="A2061" s="87" t="s">
        <v>11248</v>
      </c>
      <c r="B2061" s="87" t="s">
        <v>7359</v>
      </c>
      <c r="C2061" s="87">
        <v>73147606</v>
      </c>
      <c r="D2061" s="88" t="s">
        <v>11239</v>
      </c>
      <c r="E2061" s="88">
        <v>2012</v>
      </c>
      <c r="F2061" s="467">
        <v>367500</v>
      </c>
      <c r="L2061" s="80">
        <v>41248</v>
      </c>
      <c r="M2061" s="74">
        <v>333</v>
      </c>
      <c r="N2061" s="81" t="s">
        <v>2930</v>
      </c>
      <c r="O2061" s="89" t="s">
        <v>3894</v>
      </c>
      <c r="P2061" s="89" t="s">
        <v>11286</v>
      </c>
      <c r="Q2061" s="91" t="s">
        <v>2856</v>
      </c>
      <c r="R2061" s="91" t="s">
        <v>11287</v>
      </c>
      <c r="S2061" s="78" t="s">
        <v>20795</v>
      </c>
      <c r="T2061" s="79">
        <v>367500</v>
      </c>
      <c r="U2061" s="87"/>
    </row>
    <row r="2062" spans="1:21">
      <c r="A2062" s="87" t="s">
        <v>9958</v>
      </c>
      <c r="B2062" s="87" t="s">
        <v>7359</v>
      </c>
      <c r="C2062" s="87">
        <v>79284323</v>
      </c>
      <c r="D2062" s="88" t="s">
        <v>11239</v>
      </c>
      <c r="E2062" s="88">
        <v>2012</v>
      </c>
      <c r="F2062" s="467">
        <v>735000</v>
      </c>
      <c r="L2062" s="80">
        <v>41248</v>
      </c>
      <c r="M2062" s="74">
        <v>333</v>
      </c>
      <c r="N2062" s="81" t="s">
        <v>2930</v>
      </c>
      <c r="O2062" s="89" t="s">
        <v>3894</v>
      </c>
      <c r="P2062" s="89" t="s">
        <v>6393</v>
      </c>
      <c r="Q2062" s="91" t="s">
        <v>2856</v>
      </c>
      <c r="R2062" s="91" t="s">
        <v>6394</v>
      </c>
      <c r="S2062" s="78" t="s">
        <v>20795</v>
      </c>
      <c r="T2062" s="79">
        <v>735000</v>
      </c>
      <c r="U2062" s="87"/>
    </row>
    <row r="2063" spans="1:21">
      <c r="A2063" s="87" t="s">
        <v>5064</v>
      </c>
      <c r="B2063" s="87" t="s">
        <v>7359</v>
      </c>
      <c r="C2063" s="87">
        <v>14241440</v>
      </c>
      <c r="D2063" s="88" t="s">
        <v>11239</v>
      </c>
      <c r="E2063" s="88">
        <v>2012</v>
      </c>
      <c r="F2063" s="467">
        <v>735000</v>
      </c>
      <c r="L2063" s="80">
        <v>41248</v>
      </c>
      <c r="M2063" s="74">
        <v>333</v>
      </c>
      <c r="N2063" s="81" t="s">
        <v>2930</v>
      </c>
      <c r="O2063" s="89" t="s">
        <v>3894</v>
      </c>
      <c r="P2063" s="89" t="s">
        <v>9988</v>
      </c>
      <c r="Q2063" s="91" t="s">
        <v>2807</v>
      </c>
      <c r="R2063" s="91" t="s">
        <v>5089</v>
      </c>
      <c r="S2063" s="78" t="s">
        <v>20795</v>
      </c>
      <c r="T2063" s="79">
        <v>735000</v>
      </c>
      <c r="U2063" s="87"/>
    </row>
    <row r="2064" spans="1:21">
      <c r="A2064" s="87" t="s">
        <v>4486</v>
      </c>
      <c r="B2064" s="87" t="s">
        <v>7359</v>
      </c>
      <c r="C2064" s="87">
        <v>71638496</v>
      </c>
      <c r="D2064" s="88" t="s">
        <v>11239</v>
      </c>
      <c r="E2064" s="88">
        <v>2012</v>
      </c>
      <c r="F2064" s="467">
        <v>367500</v>
      </c>
      <c r="L2064" s="80">
        <v>41248</v>
      </c>
      <c r="M2064" s="74">
        <v>333</v>
      </c>
      <c r="N2064" s="81" t="s">
        <v>2930</v>
      </c>
      <c r="O2064" s="89" t="s">
        <v>3894</v>
      </c>
      <c r="P2064" s="89" t="s">
        <v>6719</v>
      </c>
      <c r="Q2064" s="91" t="s">
        <v>2856</v>
      </c>
      <c r="R2064" s="91" t="s">
        <v>4549</v>
      </c>
      <c r="S2064" s="78" t="s">
        <v>20795</v>
      </c>
      <c r="T2064" s="79">
        <v>367500</v>
      </c>
      <c r="U2064" s="87"/>
    </row>
    <row r="2065" spans="1:21">
      <c r="A2065" s="87" t="s">
        <v>4973</v>
      </c>
      <c r="B2065" s="87" t="s">
        <v>7359</v>
      </c>
      <c r="C2065" s="87">
        <v>94392856</v>
      </c>
      <c r="D2065" s="88" t="s">
        <v>11239</v>
      </c>
      <c r="E2065" s="88">
        <v>2012</v>
      </c>
      <c r="F2065" s="467">
        <v>372000</v>
      </c>
      <c r="L2065" s="80">
        <v>41248</v>
      </c>
      <c r="M2065" s="74">
        <v>333</v>
      </c>
      <c r="N2065" s="81" t="s">
        <v>2930</v>
      </c>
      <c r="O2065" s="89" t="s">
        <v>3894</v>
      </c>
      <c r="P2065" s="89" t="s">
        <v>8672</v>
      </c>
      <c r="Q2065" s="91" t="s">
        <v>4596</v>
      </c>
      <c r="R2065" s="91" t="s">
        <v>5014</v>
      </c>
      <c r="S2065" s="78" t="s">
        <v>20795</v>
      </c>
      <c r="T2065" s="79">
        <v>372000</v>
      </c>
      <c r="U2065" s="87"/>
    </row>
    <row r="2066" spans="1:21">
      <c r="A2066" s="87" t="s">
        <v>11249</v>
      </c>
      <c r="B2066" s="87" t="s">
        <v>7359</v>
      </c>
      <c r="C2066" s="87">
        <v>19474724</v>
      </c>
      <c r="D2066" s="88" t="s">
        <v>11239</v>
      </c>
      <c r="E2066" s="88">
        <v>2012</v>
      </c>
      <c r="F2066" s="467">
        <v>735000</v>
      </c>
      <c r="L2066" s="80">
        <v>41248</v>
      </c>
      <c r="M2066" s="74">
        <v>333</v>
      </c>
      <c r="N2066" s="81" t="s">
        <v>2930</v>
      </c>
      <c r="O2066" s="89" t="s">
        <v>3894</v>
      </c>
      <c r="P2066" s="89" t="s">
        <v>9453</v>
      </c>
      <c r="Q2066" s="91" t="s">
        <v>2807</v>
      </c>
      <c r="R2066" s="91" t="s">
        <v>9454</v>
      </c>
      <c r="S2066" s="78" t="s">
        <v>20795</v>
      </c>
      <c r="T2066" s="79">
        <v>735000</v>
      </c>
      <c r="U2066" s="87"/>
    </row>
    <row r="2067" spans="1:21">
      <c r="A2067" s="87" t="s">
        <v>11250</v>
      </c>
      <c r="B2067" s="87" t="s">
        <v>7359</v>
      </c>
      <c r="C2067" s="87">
        <v>2988895</v>
      </c>
      <c r="D2067" s="88" t="s">
        <v>11239</v>
      </c>
      <c r="E2067" s="88">
        <v>2012</v>
      </c>
      <c r="F2067" s="467">
        <v>367500</v>
      </c>
      <c r="L2067" s="80">
        <v>41248</v>
      </c>
      <c r="M2067" s="74">
        <v>333</v>
      </c>
      <c r="N2067" s="81" t="s">
        <v>2930</v>
      </c>
      <c r="O2067" s="89" t="s">
        <v>3894</v>
      </c>
      <c r="P2067" s="89" t="s">
        <v>11288</v>
      </c>
      <c r="Q2067" s="91" t="s">
        <v>2856</v>
      </c>
      <c r="R2067" s="91" t="s">
        <v>11289</v>
      </c>
      <c r="S2067" s="78" t="s">
        <v>20795</v>
      </c>
      <c r="T2067" s="79">
        <v>367500</v>
      </c>
      <c r="U2067" s="87"/>
    </row>
    <row r="2068" spans="1:21">
      <c r="A2068" s="87" t="s">
        <v>11251</v>
      </c>
      <c r="B2068" s="87" t="s">
        <v>7359</v>
      </c>
      <c r="C2068" s="87">
        <v>80170601</v>
      </c>
      <c r="D2068" s="88" t="s">
        <v>11239</v>
      </c>
      <c r="E2068" s="88">
        <v>2012</v>
      </c>
      <c r="F2068" s="467">
        <v>367500</v>
      </c>
      <c r="L2068" s="80">
        <v>41248</v>
      </c>
      <c r="M2068" s="74">
        <v>333</v>
      </c>
      <c r="N2068" s="81" t="s">
        <v>2930</v>
      </c>
      <c r="O2068" s="89" t="s">
        <v>3894</v>
      </c>
      <c r="P2068" s="89" t="s">
        <v>11290</v>
      </c>
      <c r="Q2068" s="91" t="s">
        <v>2856</v>
      </c>
      <c r="R2068" s="91" t="s">
        <v>11291</v>
      </c>
      <c r="S2068" s="78" t="s">
        <v>20795</v>
      </c>
      <c r="T2068" s="79">
        <v>367500</v>
      </c>
      <c r="U2068" s="87"/>
    </row>
    <row r="2069" spans="1:21">
      <c r="A2069" s="87" t="s">
        <v>11252</v>
      </c>
      <c r="B2069" s="87" t="s">
        <v>7359</v>
      </c>
      <c r="C2069" s="87">
        <v>80025114</v>
      </c>
      <c r="D2069" s="88" t="s">
        <v>11239</v>
      </c>
      <c r="E2069" s="88">
        <v>2012</v>
      </c>
      <c r="F2069" s="467">
        <v>367000</v>
      </c>
      <c r="L2069" s="80">
        <v>41248</v>
      </c>
      <c r="M2069" s="74">
        <v>333</v>
      </c>
      <c r="N2069" s="81" t="s">
        <v>2930</v>
      </c>
      <c r="O2069" s="89" t="s">
        <v>3894</v>
      </c>
      <c r="P2069" s="89" t="s">
        <v>11292</v>
      </c>
      <c r="Q2069" s="91" t="s">
        <v>2856</v>
      </c>
      <c r="R2069" s="91" t="s">
        <v>11293</v>
      </c>
      <c r="S2069" s="78" t="s">
        <v>20795</v>
      </c>
      <c r="T2069" s="79">
        <v>367000</v>
      </c>
      <c r="U2069" s="87"/>
    </row>
    <row r="2070" spans="1:21">
      <c r="A2070" s="87" t="s">
        <v>11253</v>
      </c>
      <c r="B2070" s="87" t="s">
        <v>7359</v>
      </c>
      <c r="C2070" s="87">
        <v>79442574</v>
      </c>
      <c r="D2070" s="88" t="s">
        <v>11239</v>
      </c>
      <c r="E2070" s="88">
        <v>2012</v>
      </c>
      <c r="F2070" s="467">
        <v>1102500</v>
      </c>
      <c r="L2070" s="80">
        <v>41248</v>
      </c>
      <c r="M2070" s="74">
        <v>333</v>
      </c>
      <c r="N2070" s="81" t="s">
        <v>2930</v>
      </c>
      <c r="O2070" s="89" t="s">
        <v>3894</v>
      </c>
      <c r="P2070" s="89" t="s">
        <v>11294</v>
      </c>
      <c r="Q2070" s="91" t="s">
        <v>2856</v>
      </c>
      <c r="R2070" s="91" t="s">
        <v>11295</v>
      </c>
      <c r="S2070" s="78" t="s">
        <v>20795</v>
      </c>
      <c r="T2070" s="79">
        <v>1102500</v>
      </c>
      <c r="U2070" s="87"/>
    </row>
    <row r="2071" spans="1:21">
      <c r="A2071" s="87" t="s">
        <v>11254</v>
      </c>
      <c r="B2071" s="87" t="s">
        <v>7359</v>
      </c>
      <c r="C2071" s="87">
        <v>79687588</v>
      </c>
      <c r="D2071" s="88" t="s">
        <v>11239</v>
      </c>
      <c r="E2071" s="88">
        <v>2012</v>
      </c>
      <c r="F2071" s="467">
        <v>735000</v>
      </c>
      <c r="L2071" s="80">
        <v>41248</v>
      </c>
      <c r="M2071" s="74">
        <v>333</v>
      </c>
      <c r="N2071" s="81" t="s">
        <v>2930</v>
      </c>
      <c r="O2071" s="89" t="s">
        <v>3894</v>
      </c>
      <c r="P2071" s="89" t="s">
        <v>11296</v>
      </c>
      <c r="Q2071" s="91" t="s">
        <v>2807</v>
      </c>
      <c r="R2071" s="91" t="s">
        <v>7934</v>
      </c>
      <c r="S2071" s="78" t="s">
        <v>20795</v>
      </c>
      <c r="T2071" s="79">
        <v>735000</v>
      </c>
      <c r="U2071" s="87"/>
    </row>
    <row r="2072" spans="1:21">
      <c r="A2072" s="87" t="s">
        <v>11255</v>
      </c>
      <c r="B2072" s="87" t="s">
        <v>7359</v>
      </c>
      <c r="C2072" s="87">
        <v>60337179</v>
      </c>
      <c r="D2072" s="88" t="s">
        <v>11239</v>
      </c>
      <c r="E2072" s="88">
        <v>2012</v>
      </c>
      <c r="F2072" s="467">
        <v>367500</v>
      </c>
      <c r="L2072" s="80">
        <v>41248</v>
      </c>
      <c r="M2072" s="74">
        <v>333</v>
      </c>
      <c r="N2072" s="81" t="s">
        <v>2930</v>
      </c>
      <c r="O2072" s="89" t="s">
        <v>3894</v>
      </c>
      <c r="P2072" s="89" t="s">
        <v>11297</v>
      </c>
      <c r="Q2072" s="91" t="s">
        <v>2964</v>
      </c>
      <c r="R2072" s="91" t="s">
        <v>7939</v>
      </c>
      <c r="S2072" s="78" t="s">
        <v>20795</v>
      </c>
      <c r="T2072" s="79">
        <v>367500</v>
      </c>
      <c r="U2072" s="87"/>
    </row>
    <row r="2073" spans="1:21">
      <c r="A2073" s="87" t="s">
        <v>5327</v>
      </c>
      <c r="B2073" s="87" t="s">
        <v>7870</v>
      </c>
      <c r="C2073" s="87">
        <v>88238260</v>
      </c>
      <c r="D2073" s="88" t="s">
        <v>11239</v>
      </c>
      <c r="E2073" s="88">
        <v>2012</v>
      </c>
      <c r="F2073" s="467">
        <v>367500</v>
      </c>
      <c r="L2073" s="80">
        <v>41248</v>
      </c>
      <c r="M2073" s="74">
        <v>333</v>
      </c>
      <c r="N2073" s="81" t="s">
        <v>2930</v>
      </c>
      <c r="O2073" s="89" t="s">
        <v>3894</v>
      </c>
      <c r="P2073" s="89" t="s">
        <v>5362</v>
      </c>
      <c r="Q2073" s="91" t="s">
        <v>2856</v>
      </c>
      <c r="R2073" s="91" t="s">
        <v>5363</v>
      </c>
      <c r="S2073" s="78" t="s">
        <v>20795</v>
      </c>
      <c r="T2073" s="79">
        <v>367500</v>
      </c>
      <c r="U2073" s="87"/>
    </row>
    <row r="2074" spans="1:21">
      <c r="A2074" s="87" t="s">
        <v>6349</v>
      </c>
      <c r="B2074" s="87" t="s">
        <v>7359</v>
      </c>
      <c r="C2074" s="87">
        <v>7167828</v>
      </c>
      <c r="D2074" s="88" t="s">
        <v>11239</v>
      </c>
      <c r="E2074" s="88">
        <v>2012</v>
      </c>
      <c r="F2074" s="467">
        <v>735000</v>
      </c>
      <c r="L2074" s="80">
        <v>41248</v>
      </c>
      <c r="M2074" s="74">
        <v>333</v>
      </c>
      <c r="N2074" s="81" t="s">
        <v>2930</v>
      </c>
      <c r="O2074" s="89" t="s">
        <v>3894</v>
      </c>
      <c r="P2074" s="89" t="s">
        <v>6405</v>
      </c>
      <c r="Q2074" s="91" t="s">
        <v>2856</v>
      </c>
      <c r="R2074" s="91" t="s">
        <v>6406</v>
      </c>
      <c r="S2074" s="78" t="s">
        <v>20795</v>
      </c>
      <c r="T2074" s="79">
        <v>735000</v>
      </c>
      <c r="U2074" s="87"/>
    </row>
    <row r="2075" spans="1:21">
      <c r="A2075" s="87" t="s">
        <v>9213</v>
      </c>
      <c r="B2075" s="87" t="s">
        <v>7359</v>
      </c>
      <c r="C2075" s="87">
        <v>43724854</v>
      </c>
      <c r="D2075" s="88" t="s">
        <v>11239</v>
      </c>
      <c r="E2075" s="88">
        <v>2012</v>
      </c>
      <c r="F2075" s="467">
        <v>980000</v>
      </c>
      <c r="L2075" s="80">
        <v>41248</v>
      </c>
      <c r="M2075" s="74">
        <v>333</v>
      </c>
      <c r="N2075" s="81" t="s">
        <v>2930</v>
      </c>
      <c r="O2075" s="89" t="s">
        <v>3894</v>
      </c>
      <c r="P2075" s="89" t="s">
        <v>9272</v>
      </c>
      <c r="Q2075" s="91" t="s">
        <v>2807</v>
      </c>
      <c r="R2075" s="91" t="s">
        <v>9273</v>
      </c>
      <c r="S2075" s="78" t="s">
        <v>20795</v>
      </c>
      <c r="T2075" s="79">
        <v>980000</v>
      </c>
      <c r="U2075" s="87"/>
    </row>
    <row r="2076" spans="1:21">
      <c r="A2076" s="87" t="s">
        <v>11256</v>
      </c>
      <c r="B2076" s="87" t="s">
        <v>7359</v>
      </c>
      <c r="C2076" s="87">
        <v>41628531</v>
      </c>
      <c r="D2076" s="88" t="s">
        <v>11239</v>
      </c>
      <c r="E2076" s="88">
        <v>2012</v>
      </c>
      <c r="F2076" s="467">
        <v>735000</v>
      </c>
      <c r="L2076" s="80">
        <v>41248</v>
      </c>
      <c r="M2076" s="74">
        <v>333</v>
      </c>
      <c r="N2076" s="81" t="s">
        <v>2930</v>
      </c>
      <c r="O2076" s="89" t="s">
        <v>3894</v>
      </c>
      <c r="P2076" s="89" t="s">
        <v>11298</v>
      </c>
      <c r="Q2076" s="91" t="s">
        <v>11273</v>
      </c>
      <c r="R2076" s="91" t="s">
        <v>11299</v>
      </c>
      <c r="S2076" s="78" t="s">
        <v>20795</v>
      </c>
      <c r="T2076" s="79">
        <v>735000</v>
      </c>
      <c r="U2076" s="87"/>
    </row>
    <row r="2077" spans="1:21">
      <c r="A2077" s="87" t="s">
        <v>11257</v>
      </c>
      <c r="B2077" s="87" t="s">
        <v>7359</v>
      </c>
      <c r="C2077" s="87">
        <v>80411302</v>
      </c>
      <c r="D2077" s="88" t="s">
        <v>11239</v>
      </c>
      <c r="E2077" s="88">
        <v>2012</v>
      </c>
      <c r="F2077" s="467">
        <v>445000</v>
      </c>
      <c r="L2077" s="80">
        <v>41248</v>
      </c>
      <c r="M2077" s="74">
        <v>333</v>
      </c>
      <c r="N2077" s="81" t="s">
        <v>2930</v>
      </c>
      <c r="O2077" s="89" t="s">
        <v>3894</v>
      </c>
      <c r="P2077" s="89">
        <v>50477848679</v>
      </c>
      <c r="Q2077" s="91" t="s">
        <v>2807</v>
      </c>
      <c r="R2077" s="91" t="s">
        <v>11300</v>
      </c>
      <c r="S2077" s="78" t="s">
        <v>20795</v>
      </c>
      <c r="T2077" s="79">
        <v>445000</v>
      </c>
      <c r="U2077" s="87"/>
    </row>
    <row r="2078" spans="1:21">
      <c r="A2078" s="87" t="s">
        <v>11258</v>
      </c>
      <c r="B2078" s="87" t="s">
        <v>7359</v>
      </c>
      <c r="C2078" s="87">
        <v>12972664</v>
      </c>
      <c r="D2078" s="88" t="s">
        <v>11239</v>
      </c>
      <c r="E2078" s="88">
        <v>2012</v>
      </c>
      <c r="F2078" s="467">
        <v>5512500</v>
      </c>
      <c r="L2078" s="80">
        <v>41248</v>
      </c>
      <c r="M2078" s="74">
        <v>333</v>
      </c>
      <c r="N2078" s="81" t="s">
        <v>2930</v>
      </c>
      <c r="O2078" s="89" t="s">
        <v>3894</v>
      </c>
      <c r="P2078" s="89" t="s">
        <v>2781</v>
      </c>
      <c r="Q2078" s="91" t="s">
        <v>2856</v>
      </c>
      <c r="R2078" s="91" t="s">
        <v>2783</v>
      </c>
      <c r="S2078" s="78" t="s">
        <v>20795</v>
      </c>
      <c r="T2078" s="79">
        <v>5512500</v>
      </c>
      <c r="U2078" s="87"/>
    </row>
    <row r="2079" spans="1:21">
      <c r="A2079" s="87" t="s">
        <v>10032</v>
      </c>
      <c r="B2079" s="87" t="s">
        <v>7359</v>
      </c>
      <c r="C2079" s="87">
        <v>71584869</v>
      </c>
      <c r="D2079" s="88" t="s">
        <v>11239</v>
      </c>
      <c r="E2079" s="88">
        <v>2012</v>
      </c>
      <c r="F2079" s="467">
        <v>1045000</v>
      </c>
      <c r="L2079" s="80">
        <v>41248</v>
      </c>
      <c r="M2079" s="74">
        <v>333</v>
      </c>
      <c r="N2079" s="81" t="s">
        <v>2930</v>
      </c>
      <c r="O2079" s="89" t="s">
        <v>3894</v>
      </c>
      <c r="P2079" s="89" t="s">
        <v>9477</v>
      </c>
      <c r="Q2079" s="91" t="s">
        <v>2807</v>
      </c>
      <c r="R2079" s="91" t="s">
        <v>9478</v>
      </c>
      <c r="S2079" s="78" t="s">
        <v>20795</v>
      </c>
      <c r="T2079" s="79">
        <v>1045000</v>
      </c>
      <c r="U2079" s="87"/>
    </row>
    <row r="2080" spans="1:21">
      <c r="A2080" s="87" t="s">
        <v>11259</v>
      </c>
      <c r="B2080" s="87" t="s">
        <v>7359</v>
      </c>
      <c r="C2080" s="87">
        <v>19328481</v>
      </c>
      <c r="D2080" s="88" t="s">
        <v>11239</v>
      </c>
      <c r="E2080" s="88">
        <v>2012</v>
      </c>
      <c r="F2080" s="467">
        <v>1225000</v>
      </c>
      <c r="L2080" s="80">
        <v>41248</v>
      </c>
      <c r="M2080" s="74">
        <v>333</v>
      </c>
      <c r="N2080" s="81" t="s">
        <v>2930</v>
      </c>
      <c r="O2080" s="89" t="s">
        <v>3894</v>
      </c>
      <c r="P2080" s="89" t="s">
        <v>11301</v>
      </c>
      <c r="Q2080" s="91" t="s">
        <v>2856</v>
      </c>
      <c r="R2080" s="91" t="s">
        <v>11302</v>
      </c>
      <c r="S2080" s="78" t="s">
        <v>20795</v>
      </c>
      <c r="T2080" s="79">
        <v>1225000</v>
      </c>
      <c r="U2080" s="87"/>
    </row>
    <row r="2081" spans="1:21">
      <c r="A2081" s="87" t="s">
        <v>11260</v>
      </c>
      <c r="B2081" s="87" t="s">
        <v>7359</v>
      </c>
      <c r="C2081" s="87">
        <v>11189160</v>
      </c>
      <c r="D2081" s="88" t="s">
        <v>11239</v>
      </c>
      <c r="E2081" s="88">
        <v>2012</v>
      </c>
      <c r="F2081" s="467">
        <v>367500</v>
      </c>
      <c r="L2081" s="80">
        <v>41248</v>
      </c>
      <c r="M2081" s="74">
        <v>333</v>
      </c>
      <c r="N2081" s="81" t="s">
        <v>2930</v>
      </c>
      <c r="O2081" s="89" t="s">
        <v>3894</v>
      </c>
      <c r="P2081" s="89" t="s">
        <v>11303</v>
      </c>
      <c r="Q2081" s="91" t="s">
        <v>2856</v>
      </c>
      <c r="R2081" s="91" t="s">
        <v>11304</v>
      </c>
      <c r="S2081" s="78" t="s">
        <v>20795</v>
      </c>
      <c r="T2081" s="79">
        <v>367500</v>
      </c>
      <c r="U2081" s="87"/>
    </row>
    <row r="2082" spans="1:21">
      <c r="A2082" s="87" t="s">
        <v>6885</v>
      </c>
      <c r="B2082" s="87" t="s">
        <v>7359</v>
      </c>
      <c r="C2082" s="87">
        <v>51954860</v>
      </c>
      <c r="D2082" s="88" t="s">
        <v>11239</v>
      </c>
      <c r="E2082" s="88">
        <v>2012</v>
      </c>
      <c r="F2082" s="467">
        <v>1225000</v>
      </c>
      <c r="L2082" s="80">
        <v>41248</v>
      </c>
      <c r="M2082" s="74">
        <v>333</v>
      </c>
      <c r="N2082" s="81" t="s">
        <v>2930</v>
      </c>
      <c r="O2082" s="89" t="s">
        <v>3894</v>
      </c>
      <c r="P2082" s="89" t="s">
        <v>6936</v>
      </c>
      <c r="Q2082" s="91" t="s">
        <v>9797</v>
      </c>
      <c r="R2082" s="91" t="s">
        <v>6937</v>
      </c>
      <c r="S2082" s="78" t="s">
        <v>20795</v>
      </c>
      <c r="T2082" s="79">
        <v>1225000</v>
      </c>
      <c r="U2082" s="87"/>
    </row>
    <row r="2083" spans="1:21">
      <c r="A2083" s="87" t="s">
        <v>11261</v>
      </c>
      <c r="B2083" s="87" t="s">
        <v>7359</v>
      </c>
      <c r="C2083" s="87">
        <v>28428807</v>
      </c>
      <c r="D2083" s="88" t="s">
        <v>11239</v>
      </c>
      <c r="E2083" s="88">
        <v>2012</v>
      </c>
      <c r="F2083" s="467">
        <v>1102500</v>
      </c>
      <c r="L2083" s="80">
        <v>41248</v>
      </c>
      <c r="M2083" s="74">
        <v>333</v>
      </c>
      <c r="N2083" s="81" t="s">
        <v>2930</v>
      </c>
      <c r="O2083" s="89" t="s">
        <v>3894</v>
      </c>
      <c r="P2083" s="89" t="s">
        <v>9997</v>
      </c>
      <c r="Q2083" s="91" t="s">
        <v>2964</v>
      </c>
      <c r="R2083" s="91" t="s">
        <v>8204</v>
      </c>
      <c r="S2083" s="78" t="s">
        <v>20795</v>
      </c>
      <c r="T2083" s="79">
        <v>1102500</v>
      </c>
      <c r="U2083" s="87"/>
    </row>
    <row r="2084" spans="1:21">
      <c r="A2084" s="87" t="s">
        <v>3964</v>
      </c>
      <c r="B2084" s="87" t="s">
        <v>7359</v>
      </c>
      <c r="C2084" s="87">
        <v>41668463</v>
      </c>
      <c r="D2084" s="88" t="s">
        <v>11239</v>
      </c>
      <c r="E2084" s="88">
        <v>2012</v>
      </c>
      <c r="F2084" s="467">
        <v>1470000</v>
      </c>
      <c r="L2084" s="80">
        <v>41248</v>
      </c>
      <c r="M2084" s="74">
        <v>333</v>
      </c>
      <c r="N2084" s="81" t="s">
        <v>2930</v>
      </c>
      <c r="O2084" s="89" t="s">
        <v>3894</v>
      </c>
      <c r="P2084" s="89" t="s">
        <v>3968</v>
      </c>
      <c r="Q2084" s="91" t="s">
        <v>2856</v>
      </c>
      <c r="R2084" s="91" t="s">
        <v>3974</v>
      </c>
      <c r="S2084" s="78" t="s">
        <v>20795</v>
      </c>
      <c r="T2084" s="79">
        <v>1470000</v>
      </c>
      <c r="U2084" s="87"/>
    </row>
    <row r="2085" spans="1:21">
      <c r="A2085" s="87" t="s">
        <v>11262</v>
      </c>
      <c r="B2085" s="87" t="s">
        <v>7359</v>
      </c>
      <c r="C2085" s="87">
        <v>71680768</v>
      </c>
      <c r="D2085" s="88" t="s">
        <v>11239</v>
      </c>
      <c r="E2085" s="88">
        <v>2012</v>
      </c>
      <c r="F2085" s="467">
        <v>1412500</v>
      </c>
      <c r="L2085" s="80">
        <v>41248</v>
      </c>
      <c r="M2085" s="74">
        <v>333</v>
      </c>
      <c r="N2085" s="81" t="s">
        <v>2930</v>
      </c>
      <c r="O2085" s="89" t="s">
        <v>3894</v>
      </c>
      <c r="P2085" s="89" t="s">
        <v>11305</v>
      </c>
      <c r="Q2085" s="91" t="s">
        <v>2807</v>
      </c>
      <c r="R2085" s="91" t="s">
        <v>5032</v>
      </c>
      <c r="S2085" s="78" t="s">
        <v>20795</v>
      </c>
      <c r="T2085" s="79">
        <v>1412500</v>
      </c>
      <c r="U2085" s="87"/>
    </row>
    <row r="2086" spans="1:21">
      <c r="A2086" s="87" t="s">
        <v>11152</v>
      </c>
      <c r="B2086" s="87" t="s">
        <v>7359</v>
      </c>
      <c r="C2086" s="87">
        <v>52429094</v>
      </c>
      <c r="D2086" s="88" t="s">
        <v>11239</v>
      </c>
      <c r="E2086" s="88">
        <v>2012</v>
      </c>
      <c r="F2086" s="467">
        <v>490000</v>
      </c>
      <c r="L2086" s="80">
        <v>41248</v>
      </c>
      <c r="M2086" s="74">
        <v>333</v>
      </c>
      <c r="N2086" s="81" t="s">
        <v>2930</v>
      </c>
      <c r="O2086" s="89" t="s">
        <v>3894</v>
      </c>
      <c r="P2086" s="89" t="s">
        <v>11224</v>
      </c>
      <c r="Q2086" s="91" t="s">
        <v>2807</v>
      </c>
      <c r="R2086" s="91" t="s">
        <v>11306</v>
      </c>
      <c r="S2086" s="78" t="s">
        <v>20795</v>
      </c>
      <c r="T2086" s="79">
        <v>490000</v>
      </c>
      <c r="U2086" s="87"/>
    </row>
    <row r="2087" spans="1:21">
      <c r="A2087" s="87" t="s">
        <v>11263</v>
      </c>
      <c r="B2087" s="87" t="s">
        <v>7359</v>
      </c>
      <c r="C2087" s="87">
        <v>52185592</v>
      </c>
      <c r="D2087" s="88" t="s">
        <v>11239</v>
      </c>
      <c r="E2087" s="88">
        <v>2012</v>
      </c>
      <c r="F2087" s="467">
        <v>245000</v>
      </c>
      <c r="L2087" s="80">
        <v>41248</v>
      </c>
      <c r="M2087" s="74">
        <v>333</v>
      </c>
      <c r="N2087" s="81" t="s">
        <v>2930</v>
      </c>
      <c r="O2087" s="89" t="s">
        <v>3894</v>
      </c>
      <c r="P2087" s="89" t="s">
        <v>11307</v>
      </c>
      <c r="Q2087" s="91" t="s">
        <v>2807</v>
      </c>
      <c r="R2087" s="91" t="s">
        <v>11308</v>
      </c>
      <c r="S2087" s="78" t="s">
        <v>20795</v>
      </c>
      <c r="T2087" s="79">
        <v>245000</v>
      </c>
      <c r="U2087" s="87"/>
    </row>
    <row r="2088" spans="1:21">
      <c r="A2088" s="87" t="s">
        <v>3217</v>
      </c>
      <c r="B2088" s="87" t="s">
        <v>7870</v>
      </c>
      <c r="C2088" s="87">
        <v>98558075</v>
      </c>
      <c r="D2088" s="88" t="s">
        <v>11239</v>
      </c>
      <c r="E2088" s="88">
        <v>2012</v>
      </c>
      <c r="F2088" s="467">
        <v>735000</v>
      </c>
      <c r="L2088" s="80">
        <v>41248</v>
      </c>
      <c r="M2088" s="74">
        <v>333</v>
      </c>
      <c r="N2088" s="81" t="s">
        <v>2930</v>
      </c>
      <c r="O2088" s="89" t="s">
        <v>3894</v>
      </c>
      <c r="P2088" s="89" t="s">
        <v>5377</v>
      </c>
      <c r="Q2088" s="91" t="s">
        <v>2807</v>
      </c>
      <c r="R2088" s="91" t="s">
        <v>3242</v>
      </c>
      <c r="S2088" s="78" t="s">
        <v>20795</v>
      </c>
      <c r="T2088" s="79">
        <v>735000</v>
      </c>
      <c r="U2088" s="87"/>
    </row>
    <row r="2089" spans="1:21">
      <c r="A2089" s="87" t="s">
        <v>11264</v>
      </c>
      <c r="B2089" s="87" t="s">
        <v>7359</v>
      </c>
      <c r="C2089" s="87">
        <v>80244204</v>
      </c>
      <c r="D2089" s="88" t="s">
        <v>11239</v>
      </c>
      <c r="E2089" s="88">
        <v>2012</v>
      </c>
      <c r="F2089" s="467">
        <v>1225000</v>
      </c>
      <c r="L2089" s="80">
        <v>41248</v>
      </c>
      <c r="M2089" s="74">
        <v>333</v>
      </c>
      <c r="N2089" s="81" t="s">
        <v>2930</v>
      </c>
      <c r="O2089" s="89" t="s">
        <v>3894</v>
      </c>
      <c r="P2089" s="89" t="s">
        <v>11309</v>
      </c>
      <c r="Q2089" s="91" t="s">
        <v>2807</v>
      </c>
      <c r="R2089" s="91" t="s">
        <v>11310</v>
      </c>
      <c r="S2089" s="78" t="s">
        <v>20795</v>
      </c>
      <c r="T2089" s="79">
        <v>1225000</v>
      </c>
      <c r="U2089" s="87"/>
    </row>
    <row r="2090" spans="1:21">
      <c r="A2090" s="87" t="s">
        <v>11265</v>
      </c>
      <c r="B2090" s="87" t="s">
        <v>7359</v>
      </c>
      <c r="C2090" s="87">
        <v>92694388</v>
      </c>
      <c r="D2090" s="88" t="s">
        <v>11239</v>
      </c>
      <c r="E2090" s="88">
        <v>2012</v>
      </c>
      <c r="F2090" s="467">
        <v>367500</v>
      </c>
      <c r="L2090" s="80">
        <v>41248</v>
      </c>
      <c r="M2090" s="74">
        <v>333</v>
      </c>
      <c r="N2090" s="81" t="s">
        <v>2930</v>
      </c>
      <c r="O2090" s="89" t="s">
        <v>3894</v>
      </c>
      <c r="P2090" s="89" t="s">
        <v>11311</v>
      </c>
      <c r="Q2090" s="91" t="s">
        <v>2856</v>
      </c>
      <c r="R2090" s="91" t="s">
        <v>11312</v>
      </c>
      <c r="S2090" s="78" t="s">
        <v>20795</v>
      </c>
      <c r="T2090" s="79">
        <v>367500</v>
      </c>
      <c r="U2090" s="87"/>
    </row>
    <row r="2091" spans="1:21">
      <c r="A2091" s="87" t="s">
        <v>11313</v>
      </c>
      <c r="B2091" s="87" t="s">
        <v>7359</v>
      </c>
      <c r="C2091" s="87">
        <v>71696254</v>
      </c>
      <c r="D2091" s="88">
        <v>186</v>
      </c>
      <c r="E2091" s="88">
        <v>2012</v>
      </c>
      <c r="F2091" s="467">
        <v>1960000</v>
      </c>
      <c r="L2091" s="80">
        <v>41247</v>
      </c>
      <c r="M2091" s="74">
        <v>334</v>
      </c>
      <c r="N2091" s="81" t="s">
        <v>2930</v>
      </c>
      <c r="O2091" s="89" t="s">
        <v>3894</v>
      </c>
      <c r="P2091" s="89" t="s">
        <v>11327</v>
      </c>
      <c r="Q2091" s="91" t="s">
        <v>2807</v>
      </c>
      <c r="R2091" s="91" t="s">
        <v>8918</v>
      </c>
      <c r="S2091" s="78" t="s">
        <v>20793</v>
      </c>
      <c r="T2091" s="79">
        <v>1960000</v>
      </c>
      <c r="U2091" s="87"/>
    </row>
    <row r="2092" spans="1:21">
      <c r="A2092" s="87" t="s">
        <v>11314</v>
      </c>
      <c r="B2092" s="87" t="s">
        <v>7359</v>
      </c>
      <c r="C2092" s="87">
        <v>39752815</v>
      </c>
      <c r="D2092" s="88">
        <v>186</v>
      </c>
      <c r="E2092" s="88">
        <v>2012</v>
      </c>
      <c r="F2092" s="467">
        <v>1960000</v>
      </c>
      <c r="L2092" s="80">
        <v>41247</v>
      </c>
      <c r="M2092" s="74">
        <v>334</v>
      </c>
      <c r="N2092" s="81" t="s">
        <v>2930</v>
      </c>
      <c r="O2092" s="89" t="s">
        <v>3894</v>
      </c>
      <c r="P2092" s="89" t="s">
        <v>11328</v>
      </c>
      <c r="Q2092" s="91" t="s">
        <v>2856</v>
      </c>
      <c r="R2092" s="91" t="s">
        <v>11329</v>
      </c>
      <c r="S2092" s="78" t="s">
        <v>20793</v>
      </c>
      <c r="T2092" s="79">
        <v>1960000</v>
      </c>
      <c r="U2092" s="87"/>
    </row>
    <row r="2093" spans="1:21">
      <c r="A2093" s="87" t="s">
        <v>11315</v>
      </c>
      <c r="B2093" s="87" t="s">
        <v>7359</v>
      </c>
      <c r="C2093" s="87">
        <v>85435153</v>
      </c>
      <c r="D2093" s="88">
        <v>186</v>
      </c>
      <c r="E2093" s="88">
        <v>2012</v>
      </c>
      <c r="F2093" s="467">
        <v>245000</v>
      </c>
      <c r="L2093" s="80">
        <v>41247</v>
      </c>
      <c r="M2093" s="74">
        <v>334</v>
      </c>
      <c r="N2093" s="81" t="s">
        <v>2930</v>
      </c>
      <c r="O2093" s="89" t="s">
        <v>3894</v>
      </c>
      <c r="P2093" s="89" t="s">
        <v>3120</v>
      </c>
      <c r="Q2093" s="91" t="s">
        <v>2856</v>
      </c>
      <c r="R2093" s="91" t="s">
        <v>11330</v>
      </c>
      <c r="S2093" s="78" t="s">
        <v>20793</v>
      </c>
      <c r="T2093" s="79">
        <v>245000</v>
      </c>
      <c r="U2093" s="87"/>
    </row>
    <row r="2094" spans="1:21">
      <c r="A2094" s="87" t="s">
        <v>11316</v>
      </c>
      <c r="B2094" s="87" t="s">
        <v>7359</v>
      </c>
      <c r="C2094" s="87">
        <v>63511325</v>
      </c>
      <c r="D2094" s="88">
        <v>186</v>
      </c>
      <c r="E2094" s="88">
        <v>2012</v>
      </c>
      <c r="F2094" s="467">
        <v>2450000</v>
      </c>
      <c r="L2094" s="80">
        <v>41247</v>
      </c>
      <c r="M2094" s="74">
        <v>334</v>
      </c>
      <c r="N2094" s="81" t="s">
        <v>2930</v>
      </c>
      <c r="O2094" s="89" t="s">
        <v>3894</v>
      </c>
      <c r="P2094" s="89" t="s">
        <v>11331</v>
      </c>
      <c r="Q2094" s="91" t="s">
        <v>2807</v>
      </c>
      <c r="R2094" s="91" t="s">
        <v>11332</v>
      </c>
      <c r="S2094" s="78" t="s">
        <v>20793</v>
      </c>
      <c r="T2094" s="79">
        <v>2450000</v>
      </c>
      <c r="U2094" s="87"/>
    </row>
    <row r="2095" spans="1:21">
      <c r="A2095" s="87" t="s">
        <v>11317</v>
      </c>
      <c r="B2095" s="87" t="s">
        <v>7359</v>
      </c>
      <c r="C2095" s="87">
        <v>13715940</v>
      </c>
      <c r="D2095" s="88">
        <v>186</v>
      </c>
      <c r="E2095" s="88">
        <v>2012</v>
      </c>
      <c r="F2095" s="467">
        <v>1715000</v>
      </c>
      <c r="L2095" s="80">
        <v>41247</v>
      </c>
      <c r="M2095" s="74">
        <v>334</v>
      </c>
      <c r="N2095" s="81" t="s">
        <v>2930</v>
      </c>
      <c r="O2095" s="89" t="s">
        <v>3894</v>
      </c>
      <c r="P2095" s="89" t="s">
        <v>11333</v>
      </c>
      <c r="Q2095" s="91" t="s">
        <v>2856</v>
      </c>
      <c r="R2095" s="91" t="s">
        <v>11334</v>
      </c>
      <c r="S2095" s="78" t="s">
        <v>20793</v>
      </c>
      <c r="T2095" s="79">
        <v>1715000</v>
      </c>
      <c r="U2095" s="87"/>
    </row>
    <row r="2096" spans="1:21">
      <c r="A2096" s="87" t="s">
        <v>11318</v>
      </c>
      <c r="B2096" s="87" t="s">
        <v>7636</v>
      </c>
      <c r="C2096" s="87" t="s">
        <v>11319</v>
      </c>
      <c r="D2096" s="88">
        <v>186</v>
      </c>
      <c r="E2096" s="88">
        <v>2012</v>
      </c>
      <c r="F2096" s="467">
        <v>1225000</v>
      </c>
      <c r="L2096" s="80">
        <v>41247</v>
      </c>
      <c r="M2096" s="74">
        <v>334</v>
      </c>
      <c r="N2096" s="81" t="s">
        <v>2930</v>
      </c>
      <c r="O2096" s="89" t="s">
        <v>3894</v>
      </c>
      <c r="P2096" s="89" t="s">
        <v>11335</v>
      </c>
      <c r="Q2096" s="91" t="s">
        <v>2856</v>
      </c>
      <c r="R2096" s="91" t="s">
        <v>11336</v>
      </c>
      <c r="S2096" s="78" t="s">
        <v>20793</v>
      </c>
      <c r="T2096" s="79">
        <v>1225000</v>
      </c>
      <c r="U2096" s="87"/>
    </row>
    <row r="2097" spans="1:21">
      <c r="A2097" s="87" t="s">
        <v>11320</v>
      </c>
      <c r="B2097" s="87" t="s">
        <v>7359</v>
      </c>
      <c r="C2097" s="87">
        <v>10265080</v>
      </c>
      <c r="D2097" s="88">
        <v>186</v>
      </c>
      <c r="E2097" s="88">
        <v>2012</v>
      </c>
      <c r="F2097" s="467">
        <v>2450000</v>
      </c>
      <c r="L2097" s="80">
        <v>41247</v>
      </c>
      <c r="M2097" s="74">
        <v>334</v>
      </c>
      <c r="N2097" s="81" t="s">
        <v>2930</v>
      </c>
      <c r="O2097" s="89" t="s">
        <v>3894</v>
      </c>
      <c r="P2097" s="89" t="s">
        <v>11337</v>
      </c>
      <c r="Q2097" s="91" t="s">
        <v>2856</v>
      </c>
      <c r="R2097" s="91" t="s">
        <v>11338</v>
      </c>
      <c r="S2097" s="78" t="s">
        <v>20793</v>
      </c>
      <c r="T2097" s="79">
        <v>2450000</v>
      </c>
      <c r="U2097" s="87"/>
    </row>
    <row r="2098" spans="1:21">
      <c r="A2098" s="87" t="s">
        <v>11321</v>
      </c>
      <c r="B2098" s="87" t="s">
        <v>7636</v>
      </c>
      <c r="C2098" s="87" t="s">
        <v>11322</v>
      </c>
      <c r="D2098" s="88">
        <v>186</v>
      </c>
      <c r="E2098" s="88">
        <v>2012</v>
      </c>
      <c r="F2098" s="467">
        <v>2205000</v>
      </c>
      <c r="L2098" s="80">
        <v>41247</v>
      </c>
      <c r="M2098" s="74">
        <v>334</v>
      </c>
      <c r="N2098" s="81" t="s">
        <v>2930</v>
      </c>
      <c r="O2098" s="89" t="s">
        <v>3894</v>
      </c>
      <c r="P2098" s="89" t="s">
        <v>11339</v>
      </c>
      <c r="Q2098" s="91" t="s">
        <v>2856</v>
      </c>
      <c r="R2098" s="91" t="s">
        <v>11340</v>
      </c>
      <c r="S2098" s="78" t="s">
        <v>20793</v>
      </c>
      <c r="T2098" s="79">
        <v>2205000</v>
      </c>
      <c r="U2098" s="87"/>
    </row>
    <row r="2099" spans="1:21">
      <c r="A2099" s="87" t="s">
        <v>11323</v>
      </c>
      <c r="B2099" s="87" t="s">
        <v>7359</v>
      </c>
      <c r="C2099" s="87">
        <v>79309281</v>
      </c>
      <c r="D2099" s="88">
        <v>186</v>
      </c>
      <c r="E2099" s="88">
        <v>2012</v>
      </c>
      <c r="F2099" s="467">
        <v>980000</v>
      </c>
      <c r="L2099" s="80">
        <v>41247</v>
      </c>
      <c r="M2099" s="74">
        <v>334</v>
      </c>
      <c r="N2099" s="81" t="s">
        <v>2930</v>
      </c>
      <c r="O2099" s="89" t="s">
        <v>3894</v>
      </c>
      <c r="P2099" s="89" t="s">
        <v>11341</v>
      </c>
      <c r="Q2099" s="91" t="s">
        <v>2856</v>
      </c>
      <c r="R2099" s="91" t="s">
        <v>11342</v>
      </c>
      <c r="S2099" s="78" t="s">
        <v>20793</v>
      </c>
      <c r="T2099" s="79">
        <v>980000</v>
      </c>
      <c r="U2099" s="87"/>
    </row>
    <row r="2100" spans="1:21">
      <c r="A2100" s="87" t="s">
        <v>11324</v>
      </c>
      <c r="B2100" s="87" t="s">
        <v>7359</v>
      </c>
      <c r="C2100" s="87">
        <v>19479443</v>
      </c>
      <c r="D2100" s="88">
        <v>186</v>
      </c>
      <c r="E2100" s="88">
        <v>2012</v>
      </c>
      <c r="F2100" s="467">
        <v>2695000</v>
      </c>
      <c r="L2100" s="80">
        <v>41247</v>
      </c>
      <c r="M2100" s="74">
        <v>334</v>
      </c>
      <c r="N2100" s="81" t="s">
        <v>2930</v>
      </c>
      <c r="O2100" s="89" t="s">
        <v>2850</v>
      </c>
      <c r="P2100" s="89" t="s">
        <v>11343</v>
      </c>
      <c r="Q2100" s="91" t="s">
        <v>2856</v>
      </c>
      <c r="R2100" s="91" t="s">
        <v>11344</v>
      </c>
      <c r="S2100" s="78" t="s">
        <v>20793</v>
      </c>
      <c r="T2100" s="79">
        <v>2695000</v>
      </c>
      <c r="U2100" s="87"/>
    </row>
    <row r="2101" spans="1:21">
      <c r="A2101" s="87" t="s">
        <v>11325</v>
      </c>
      <c r="B2101" s="87" t="s">
        <v>7359</v>
      </c>
      <c r="C2101" s="87">
        <v>17153568</v>
      </c>
      <c r="D2101" s="88">
        <v>186</v>
      </c>
      <c r="E2101" s="88">
        <v>2012</v>
      </c>
      <c r="F2101" s="467">
        <v>367500</v>
      </c>
      <c r="L2101" s="80">
        <v>41247</v>
      </c>
      <c r="M2101" s="74">
        <v>334</v>
      </c>
      <c r="N2101" s="81" t="s">
        <v>2930</v>
      </c>
      <c r="O2101" s="89" t="s">
        <v>2850</v>
      </c>
      <c r="P2101" s="89" t="s">
        <v>11345</v>
      </c>
      <c r="Q2101" s="91" t="s">
        <v>2807</v>
      </c>
      <c r="R2101" s="91" t="s">
        <v>11346</v>
      </c>
      <c r="S2101" s="78" t="s">
        <v>20793</v>
      </c>
      <c r="T2101" s="79">
        <v>367500</v>
      </c>
      <c r="U2101" s="87"/>
    </row>
    <row r="2102" spans="1:21">
      <c r="A2102" s="87" t="s">
        <v>11326</v>
      </c>
      <c r="B2102" s="87" t="s">
        <v>7636</v>
      </c>
      <c r="C2102" s="87" t="s">
        <v>7637</v>
      </c>
      <c r="D2102" s="88">
        <v>186</v>
      </c>
      <c r="E2102" s="88">
        <v>2012</v>
      </c>
      <c r="F2102" s="467">
        <v>1960000</v>
      </c>
      <c r="L2102" s="80">
        <v>41247</v>
      </c>
      <c r="M2102" s="74">
        <v>334</v>
      </c>
      <c r="N2102" s="81" t="s">
        <v>2930</v>
      </c>
      <c r="O2102" s="89" t="s">
        <v>2850</v>
      </c>
      <c r="P2102" s="89" t="s">
        <v>11347</v>
      </c>
      <c r="Q2102" s="91" t="s">
        <v>2888</v>
      </c>
      <c r="R2102" s="91" t="s">
        <v>11348</v>
      </c>
      <c r="S2102" s="78" t="s">
        <v>20793</v>
      </c>
      <c r="T2102" s="79">
        <v>1960000</v>
      </c>
      <c r="U2102" s="87"/>
    </row>
    <row r="2103" spans="1:21">
      <c r="A2103" s="87" t="s">
        <v>11349</v>
      </c>
      <c r="B2103" s="87" t="s">
        <v>7359</v>
      </c>
      <c r="C2103" s="87">
        <v>41427196</v>
      </c>
      <c r="D2103" s="88" t="s">
        <v>11350</v>
      </c>
      <c r="E2103" s="88">
        <v>2012</v>
      </c>
      <c r="F2103" s="467">
        <v>367500</v>
      </c>
      <c r="L2103" s="80">
        <v>41248</v>
      </c>
      <c r="M2103" s="74">
        <v>335</v>
      </c>
      <c r="N2103" s="81" t="s">
        <v>2930</v>
      </c>
      <c r="O2103" s="89" t="s">
        <v>2850</v>
      </c>
      <c r="P2103" s="89">
        <v>321405029</v>
      </c>
      <c r="Q2103" s="91" t="s">
        <v>6964</v>
      </c>
      <c r="R2103" s="91" t="s">
        <v>11352</v>
      </c>
      <c r="S2103" s="78" t="s">
        <v>20796</v>
      </c>
      <c r="T2103" s="79">
        <v>367500</v>
      </c>
      <c r="U2103" s="87"/>
    </row>
    <row r="2104" spans="1:21">
      <c r="A2104" s="87" t="s">
        <v>5316</v>
      </c>
      <c r="B2104" s="87" t="s">
        <v>7359</v>
      </c>
      <c r="C2104" s="87">
        <v>12975854</v>
      </c>
      <c r="D2104" s="88" t="s">
        <v>11350</v>
      </c>
      <c r="E2104" s="88">
        <v>2012</v>
      </c>
      <c r="F2104" s="467">
        <v>367500</v>
      </c>
      <c r="L2104" s="80">
        <v>41248</v>
      </c>
      <c r="M2104" s="74">
        <v>335</v>
      </c>
      <c r="N2104" s="81" t="s">
        <v>2930</v>
      </c>
      <c r="O2104" s="89" t="s">
        <v>3894</v>
      </c>
      <c r="P2104" s="89" t="s">
        <v>11353</v>
      </c>
      <c r="Q2104" s="91" t="s">
        <v>2964</v>
      </c>
      <c r="R2104" s="91" t="s">
        <v>8907</v>
      </c>
      <c r="S2104" s="78" t="s">
        <v>20796</v>
      </c>
      <c r="T2104" s="79">
        <v>367500</v>
      </c>
      <c r="U2104" s="87"/>
    </row>
    <row r="2105" spans="1:21">
      <c r="A2105" s="87" t="s">
        <v>11351</v>
      </c>
      <c r="B2105" s="87" t="s">
        <v>7359</v>
      </c>
      <c r="C2105" s="87">
        <v>52809571</v>
      </c>
      <c r="D2105" s="88" t="s">
        <v>11350</v>
      </c>
      <c r="E2105" s="88">
        <v>2012</v>
      </c>
      <c r="F2105" s="467">
        <v>367500</v>
      </c>
      <c r="L2105" s="80">
        <v>41248</v>
      </c>
      <c r="M2105" s="74">
        <v>335</v>
      </c>
      <c r="N2105" s="81" t="s">
        <v>2930</v>
      </c>
      <c r="O2105" s="89" t="s">
        <v>3894</v>
      </c>
      <c r="P2105" s="89" t="s">
        <v>11354</v>
      </c>
      <c r="Q2105" s="91" t="s">
        <v>2811</v>
      </c>
      <c r="R2105" s="91" t="s">
        <v>11355</v>
      </c>
      <c r="S2105" s="78" t="s">
        <v>20796</v>
      </c>
      <c r="T2105" s="79">
        <v>367500</v>
      </c>
      <c r="U2105" s="87"/>
    </row>
    <row r="2106" spans="1:21">
      <c r="A2106" s="87" t="s">
        <v>3211</v>
      </c>
      <c r="B2106" s="87" t="s">
        <v>7359</v>
      </c>
      <c r="C2106" s="87">
        <v>79491089</v>
      </c>
      <c r="D2106" s="88" t="s">
        <v>11350</v>
      </c>
      <c r="E2106" s="88">
        <v>2012</v>
      </c>
      <c r="F2106" s="467">
        <v>367500</v>
      </c>
      <c r="L2106" s="80">
        <v>41248</v>
      </c>
      <c r="M2106" s="74">
        <v>335</v>
      </c>
      <c r="N2106" s="81" t="s">
        <v>2930</v>
      </c>
      <c r="O2106" s="89" t="s">
        <v>3894</v>
      </c>
      <c r="P2106" s="89" t="s">
        <v>3232</v>
      </c>
      <c r="Q2106" s="91" t="s">
        <v>2856</v>
      </c>
      <c r="R2106" s="91" t="s">
        <v>11356</v>
      </c>
      <c r="S2106" s="78" t="s">
        <v>20796</v>
      </c>
      <c r="T2106" s="79">
        <v>367500</v>
      </c>
      <c r="U2106" s="87"/>
    </row>
    <row r="2107" spans="1:21">
      <c r="A2107" s="87" t="s">
        <v>11357</v>
      </c>
      <c r="B2107" s="87" t="s">
        <v>3913</v>
      </c>
      <c r="C2107" s="87" t="s">
        <v>11358</v>
      </c>
      <c r="D2107" s="88">
        <v>186</v>
      </c>
      <c r="E2107" s="88">
        <v>2012</v>
      </c>
      <c r="F2107" s="467">
        <v>3395000</v>
      </c>
      <c r="L2107" s="80">
        <v>41248</v>
      </c>
      <c r="M2107" s="74">
        <v>336</v>
      </c>
      <c r="N2107" s="81" t="s">
        <v>2930</v>
      </c>
      <c r="O2107" s="89"/>
      <c r="P2107" s="89"/>
      <c r="Q2107" s="91"/>
      <c r="R2107" s="91"/>
      <c r="S2107" s="78" t="s">
        <v>20793</v>
      </c>
      <c r="T2107" s="79">
        <v>3395000</v>
      </c>
      <c r="U2107" s="87"/>
    </row>
    <row r="2108" spans="1:21">
      <c r="A2108" s="87" t="s">
        <v>11359</v>
      </c>
      <c r="B2108" s="87" t="s">
        <v>3913</v>
      </c>
      <c r="C2108" s="87" t="s">
        <v>11360</v>
      </c>
      <c r="D2108" s="88">
        <v>186</v>
      </c>
      <c r="E2108" s="88">
        <v>2012</v>
      </c>
      <c r="F2108" s="467">
        <v>2629987.13</v>
      </c>
      <c r="L2108" s="80">
        <v>41248</v>
      </c>
      <c r="M2108" s="74">
        <v>336</v>
      </c>
      <c r="N2108" s="81" t="s">
        <v>2930</v>
      </c>
      <c r="O2108" s="89"/>
      <c r="P2108" s="89"/>
      <c r="Q2108" s="91"/>
      <c r="R2108" s="91"/>
      <c r="S2108" s="78" t="s">
        <v>20793</v>
      </c>
      <c r="T2108" s="79">
        <v>2629987.13</v>
      </c>
      <c r="U2108" s="87"/>
    </row>
    <row r="2109" spans="1:21">
      <c r="A2109" s="87" t="s">
        <v>11361</v>
      </c>
      <c r="B2109" s="87" t="s">
        <v>3913</v>
      </c>
      <c r="C2109" s="87" t="s">
        <v>11362</v>
      </c>
      <c r="D2109" s="88">
        <v>186</v>
      </c>
      <c r="E2109" s="88">
        <v>2012</v>
      </c>
      <c r="F2109" s="467">
        <v>1835000</v>
      </c>
      <c r="L2109" s="80">
        <v>41248</v>
      </c>
      <c r="M2109" s="74">
        <v>336</v>
      </c>
      <c r="N2109" s="81" t="s">
        <v>2930</v>
      </c>
      <c r="O2109" s="89"/>
      <c r="P2109" s="89"/>
      <c r="Q2109" s="91"/>
      <c r="R2109" s="91"/>
      <c r="S2109" s="78" t="s">
        <v>20793</v>
      </c>
      <c r="T2109" s="79">
        <v>1835000</v>
      </c>
      <c r="U2109" s="87"/>
    </row>
    <row r="2110" spans="1:21">
      <c r="A2110" s="87" t="s">
        <v>11363</v>
      </c>
      <c r="B2110" s="87" t="s">
        <v>3913</v>
      </c>
      <c r="C2110" s="87" t="s">
        <v>11364</v>
      </c>
      <c r="D2110" s="88">
        <v>186</v>
      </c>
      <c r="E2110" s="88">
        <v>2012</v>
      </c>
      <c r="F2110" s="467">
        <v>2384997.42</v>
      </c>
      <c r="L2110" s="80">
        <v>41248</v>
      </c>
      <c r="M2110" s="74">
        <v>336</v>
      </c>
      <c r="N2110" s="81" t="s">
        <v>2930</v>
      </c>
      <c r="O2110" s="89"/>
      <c r="P2110" s="89"/>
      <c r="Q2110" s="91"/>
      <c r="R2110" s="91"/>
      <c r="S2110" s="78" t="s">
        <v>20793</v>
      </c>
      <c r="T2110" s="79">
        <v>2384997.42</v>
      </c>
      <c r="U2110" s="87"/>
    </row>
    <row r="2111" spans="1:21">
      <c r="A2111" s="87" t="s">
        <v>11365</v>
      </c>
      <c r="B2111" s="87" t="s">
        <v>3913</v>
      </c>
      <c r="C2111" s="87" t="s">
        <v>11366</v>
      </c>
      <c r="D2111" s="88">
        <v>186</v>
      </c>
      <c r="E2111" s="88">
        <v>2012</v>
      </c>
      <c r="F2111" s="467">
        <v>549992.37</v>
      </c>
      <c r="L2111" s="80">
        <v>41248</v>
      </c>
      <c r="M2111" s="74">
        <v>336</v>
      </c>
      <c r="N2111" s="81" t="s">
        <v>2930</v>
      </c>
      <c r="O2111" s="89"/>
      <c r="P2111" s="89"/>
      <c r="Q2111" s="91"/>
      <c r="R2111" s="91"/>
      <c r="S2111" s="78" t="s">
        <v>20793</v>
      </c>
      <c r="T2111" s="79">
        <v>549992.37</v>
      </c>
      <c r="U2111" s="87"/>
    </row>
    <row r="2112" spans="1:21">
      <c r="A2112" s="87" t="s">
        <v>11367</v>
      </c>
      <c r="B2112" s="87" t="s">
        <v>3913</v>
      </c>
      <c r="C2112" s="87" t="s">
        <v>11371</v>
      </c>
      <c r="D2112" s="88" t="s">
        <v>11350</v>
      </c>
      <c r="E2112" s="88">
        <v>2012</v>
      </c>
      <c r="F2112" s="467">
        <v>824997.62</v>
      </c>
      <c r="L2112" s="80">
        <v>41248</v>
      </c>
      <c r="M2112" s="74">
        <v>337</v>
      </c>
      <c r="N2112" s="81" t="s">
        <v>2930</v>
      </c>
      <c r="O2112" s="89"/>
      <c r="P2112" s="89"/>
      <c r="Q2112" s="91"/>
      <c r="R2112" s="91"/>
      <c r="S2112" s="78" t="s">
        <v>20796</v>
      </c>
      <c r="T2112" s="79">
        <v>824997.62</v>
      </c>
      <c r="U2112" s="87"/>
    </row>
    <row r="2113" spans="1:21">
      <c r="A2113" s="87" t="s">
        <v>11368</v>
      </c>
      <c r="B2113" s="87" t="s">
        <v>11370</v>
      </c>
      <c r="C2113" s="87">
        <v>3991870</v>
      </c>
      <c r="D2113" s="88" t="s">
        <v>11350</v>
      </c>
      <c r="E2113" s="88">
        <v>2012</v>
      </c>
      <c r="F2113" s="467">
        <v>371983.32</v>
      </c>
      <c r="L2113" s="80">
        <v>41248</v>
      </c>
      <c r="M2113" s="74">
        <v>337</v>
      </c>
      <c r="N2113" s="81" t="s">
        <v>2930</v>
      </c>
      <c r="O2113" s="89"/>
      <c r="P2113" s="89"/>
      <c r="Q2113" s="91"/>
      <c r="R2113" s="91"/>
      <c r="S2113" s="78" t="s">
        <v>20796</v>
      </c>
      <c r="T2113" s="79">
        <v>371983.32</v>
      </c>
      <c r="U2113" s="87"/>
    </row>
    <row r="2114" spans="1:21">
      <c r="A2114" s="87" t="s">
        <v>11369</v>
      </c>
      <c r="B2114" s="87" t="s">
        <v>3913</v>
      </c>
      <c r="C2114" s="87" t="s">
        <v>11372</v>
      </c>
      <c r="D2114" s="88" t="s">
        <v>11350</v>
      </c>
      <c r="E2114" s="88">
        <v>2012</v>
      </c>
      <c r="F2114" s="467">
        <v>824997.62</v>
      </c>
      <c r="L2114" s="80">
        <v>41248</v>
      </c>
      <c r="M2114" s="74">
        <v>337</v>
      </c>
      <c r="N2114" s="81" t="s">
        <v>2930</v>
      </c>
      <c r="O2114" s="89"/>
      <c r="P2114" s="89"/>
      <c r="Q2114" s="91"/>
      <c r="R2114" s="91"/>
      <c r="S2114" s="78" t="s">
        <v>20796</v>
      </c>
      <c r="T2114" s="79">
        <v>824997.62</v>
      </c>
      <c r="U2114" s="87"/>
    </row>
    <row r="2115" spans="1:21">
      <c r="A2115" s="87" t="s">
        <v>11373</v>
      </c>
      <c r="B2115" s="87" t="s">
        <v>7359</v>
      </c>
      <c r="C2115" s="87">
        <v>30272218</v>
      </c>
      <c r="D2115" s="88" t="s">
        <v>13752</v>
      </c>
      <c r="E2115" s="88">
        <v>2011</v>
      </c>
      <c r="F2115" s="467">
        <v>1225000</v>
      </c>
      <c r="L2115" s="80">
        <v>41254</v>
      </c>
      <c r="M2115" s="74">
        <v>341</v>
      </c>
      <c r="N2115" s="81" t="s">
        <v>2930</v>
      </c>
      <c r="O2115" s="89" t="s">
        <v>3894</v>
      </c>
      <c r="P2115" s="89" t="s">
        <v>11376</v>
      </c>
      <c r="Q2115" s="91" t="s">
        <v>2856</v>
      </c>
      <c r="R2115" s="91" t="s">
        <v>11377</v>
      </c>
      <c r="S2115" s="78" t="s">
        <v>20797</v>
      </c>
      <c r="T2115" s="79">
        <v>1225000</v>
      </c>
      <c r="U2115" s="87"/>
    </row>
    <row r="2116" spans="1:21">
      <c r="A2116" s="87" t="s">
        <v>11374</v>
      </c>
      <c r="B2116" s="87" t="s">
        <v>7359</v>
      </c>
      <c r="C2116" s="87">
        <v>31978994</v>
      </c>
      <c r="D2116" s="88" t="s">
        <v>13752</v>
      </c>
      <c r="E2116" s="88">
        <v>2011</v>
      </c>
      <c r="F2116" s="467">
        <v>980000</v>
      </c>
      <c r="L2116" s="80">
        <v>41254</v>
      </c>
      <c r="M2116" s="74">
        <v>341</v>
      </c>
      <c r="N2116" s="81" t="s">
        <v>2930</v>
      </c>
      <c r="O2116" s="89" t="s">
        <v>3894</v>
      </c>
      <c r="P2116" s="89" t="s">
        <v>11378</v>
      </c>
      <c r="Q2116" s="91" t="s">
        <v>2807</v>
      </c>
      <c r="R2116" s="91" t="s">
        <v>11379</v>
      </c>
      <c r="S2116" s="78" t="s">
        <v>20797</v>
      </c>
      <c r="T2116" s="79">
        <v>980000</v>
      </c>
      <c r="U2116" s="87"/>
    </row>
    <row r="2117" spans="1:21">
      <c r="A2117" s="87" t="s">
        <v>11375</v>
      </c>
      <c r="B2117" s="87" t="s">
        <v>7359</v>
      </c>
      <c r="C2117" s="87">
        <v>19494419</v>
      </c>
      <c r="D2117" s="88" t="s">
        <v>13752</v>
      </c>
      <c r="E2117" s="88">
        <v>2011</v>
      </c>
      <c r="F2117" s="467">
        <v>980000</v>
      </c>
      <c r="L2117" s="80">
        <v>41254</v>
      </c>
      <c r="M2117" s="74">
        <v>341</v>
      </c>
      <c r="N2117" s="81" t="s">
        <v>2930</v>
      </c>
      <c r="O2117" s="89" t="s">
        <v>3894</v>
      </c>
      <c r="P2117" s="89" t="s">
        <v>11380</v>
      </c>
      <c r="Q2117" s="91" t="s">
        <v>2856</v>
      </c>
      <c r="R2117" s="91" t="s">
        <v>11381</v>
      </c>
      <c r="S2117" s="78" t="s">
        <v>20797</v>
      </c>
      <c r="T2117" s="79">
        <v>980000</v>
      </c>
      <c r="U2117" s="87"/>
    </row>
    <row r="2118" spans="1:21">
      <c r="A2118" s="87" t="s">
        <v>11624</v>
      </c>
      <c r="B2118" s="87" t="s">
        <v>3913</v>
      </c>
      <c r="C2118" s="87" t="s">
        <v>11626</v>
      </c>
      <c r="D2118" s="88" t="s">
        <v>13752</v>
      </c>
      <c r="E2118" s="88">
        <v>2011</v>
      </c>
      <c r="F2118" s="467">
        <v>1039994.22</v>
      </c>
      <c r="L2118" s="80">
        <v>41248</v>
      </c>
      <c r="M2118" s="74">
        <v>342</v>
      </c>
      <c r="N2118" s="81" t="s">
        <v>2930</v>
      </c>
      <c r="O2118" s="89"/>
      <c r="P2118" s="89"/>
      <c r="Q2118" s="91"/>
      <c r="R2118" s="91" t="s">
        <v>11628</v>
      </c>
      <c r="S2118" s="78" t="s">
        <v>20797</v>
      </c>
      <c r="T2118" s="79">
        <v>1039994.22</v>
      </c>
      <c r="U2118" s="87"/>
    </row>
    <row r="2119" spans="1:21">
      <c r="A2119" s="87" t="s">
        <v>11625</v>
      </c>
      <c r="B2119" s="87" t="s">
        <v>3913</v>
      </c>
      <c r="C2119" s="87" t="s">
        <v>11627</v>
      </c>
      <c r="D2119" s="88" t="s">
        <v>13752</v>
      </c>
      <c r="E2119" s="88">
        <v>2011</v>
      </c>
      <c r="F2119" s="467">
        <v>1314993.56</v>
      </c>
      <c r="L2119" s="80">
        <v>41248</v>
      </c>
      <c r="M2119" s="74">
        <v>342</v>
      </c>
      <c r="N2119" s="81" t="s">
        <v>2930</v>
      </c>
      <c r="O2119" s="89"/>
      <c r="P2119" s="89"/>
      <c r="Q2119" s="91"/>
      <c r="R2119" s="91" t="s">
        <v>11629</v>
      </c>
      <c r="S2119" s="78" t="s">
        <v>20797</v>
      </c>
      <c r="T2119" s="79">
        <v>1314993.56</v>
      </c>
      <c r="U2119" s="87"/>
    </row>
    <row r="2120" spans="1:21">
      <c r="A2120" s="87" t="s">
        <v>6760</v>
      </c>
      <c r="B2120" s="87" t="s">
        <v>7359</v>
      </c>
      <c r="C2120" s="87">
        <v>8316892</v>
      </c>
      <c r="D2120" s="88">
        <v>186</v>
      </c>
      <c r="E2120" s="88">
        <v>2012</v>
      </c>
      <c r="F2120" s="467">
        <v>980000</v>
      </c>
      <c r="L2120" s="80">
        <v>41255</v>
      </c>
      <c r="M2120" s="74">
        <v>347</v>
      </c>
      <c r="N2120" s="81" t="s">
        <v>2930</v>
      </c>
      <c r="O2120" s="89" t="s">
        <v>3894</v>
      </c>
      <c r="P2120" s="89" t="s">
        <v>6780</v>
      </c>
      <c r="Q2120" s="91" t="s">
        <v>2807</v>
      </c>
      <c r="R2120" s="91" t="s">
        <v>6781</v>
      </c>
      <c r="S2120" s="78" t="s">
        <v>20793</v>
      </c>
      <c r="T2120" s="79">
        <v>980000</v>
      </c>
      <c r="U2120" s="87"/>
    </row>
    <row r="2121" spans="1:21">
      <c r="A2121" s="87" t="s">
        <v>11630</v>
      </c>
      <c r="B2121" s="87" t="s">
        <v>7359</v>
      </c>
      <c r="C2121" s="87">
        <v>51790800</v>
      </c>
      <c r="D2121" s="88">
        <v>186</v>
      </c>
      <c r="E2121" s="88">
        <v>2012</v>
      </c>
      <c r="F2121" s="467">
        <v>245000</v>
      </c>
      <c r="L2121" s="80">
        <v>41255</v>
      </c>
      <c r="M2121" s="74">
        <v>347</v>
      </c>
      <c r="N2121" s="81" t="s">
        <v>2930</v>
      </c>
      <c r="O2121" s="89" t="s">
        <v>3894</v>
      </c>
      <c r="P2121" s="89" t="s">
        <v>11655</v>
      </c>
      <c r="Q2121" s="91" t="s">
        <v>2856</v>
      </c>
      <c r="R2121" s="91" t="s">
        <v>11656</v>
      </c>
      <c r="S2121" s="78" t="s">
        <v>20793</v>
      </c>
      <c r="T2121" s="79">
        <v>245000</v>
      </c>
      <c r="U2121" s="87"/>
    </row>
    <row r="2122" spans="1:21">
      <c r="A2122" s="87" t="s">
        <v>11631</v>
      </c>
      <c r="B2122" s="87" t="s">
        <v>7359</v>
      </c>
      <c r="C2122" s="87">
        <v>16507276</v>
      </c>
      <c r="D2122" s="88">
        <v>186</v>
      </c>
      <c r="E2122" s="88">
        <v>2012</v>
      </c>
      <c r="F2122" s="467">
        <v>1225000</v>
      </c>
      <c r="L2122" s="80">
        <v>41255</v>
      </c>
      <c r="M2122" s="74">
        <v>347</v>
      </c>
      <c r="N2122" s="81" t="s">
        <v>2930</v>
      </c>
      <c r="O2122" s="89" t="s">
        <v>3894</v>
      </c>
      <c r="P2122" s="89" t="s">
        <v>11657</v>
      </c>
      <c r="Q2122" s="91" t="s">
        <v>2856</v>
      </c>
      <c r="R2122" s="91" t="s">
        <v>11658</v>
      </c>
      <c r="S2122" s="78" t="s">
        <v>20793</v>
      </c>
      <c r="T2122" s="79">
        <v>1225000</v>
      </c>
      <c r="U2122" s="87"/>
    </row>
    <row r="2123" spans="1:21">
      <c r="A2123" s="87" t="s">
        <v>11632</v>
      </c>
      <c r="B2123" s="87" t="s">
        <v>7359</v>
      </c>
      <c r="C2123" s="87">
        <v>98567442</v>
      </c>
      <c r="D2123" s="88">
        <v>186</v>
      </c>
      <c r="E2123" s="88">
        <v>2012</v>
      </c>
      <c r="F2123" s="467">
        <v>980000</v>
      </c>
      <c r="L2123" s="80">
        <v>41255</v>
      </c>
      <c r="M2123" s="74">
        <v>347</v>
      </c>
      <c r="N2123" s="81" t="s">
        <v>2930</v>
      </c>
      <c r="O2123" s="89" t="s">
        <v>3894</v>
      </c>
      <c r="P2123" s="89" t="s">
        <v>11659</v>
      </c>
      <c r="Q2123" s="91" t="s">
        <v>2807</v>
      </c>
      <c r="R2123" s="91" t="s">
        <v>11660</v>
      </c>
      <c r="S2123" s="78" t="s">
        <v>20793</v>
      </c>
      <c r="T2123" s="79">
        <v>980000</v>
      </c>
      <c r="U2123" s="87"/>
    </row>
    <row r="2124" spans="1:21">
      <c r="A2124" s="87" t="s">
        <v>11633</v>
      </c>
      <c r="B2124" s="87" t="s">
        <v>7359</v>
      </c>
      <c r="C2124" s="87">
        <v>52117438</v>
      </c>
      <c r="D2124" s="88">
        <v>186</v>
      </c>
      <c r="E2124" s="88">
        <v>2012</v>
      </c>
      <c r="F2124" s="467">
        <v>980000</v>
      </c>
      <c r="L2124" s="80">
        <v>41255</v>
      </c>
      <c r="M2124" s="74">
        <v>347</v>
      </c>
      <c r="N2124" s="81" t="s">
        <v>2930</v>
      </c>
      <c r="O2124" s="89" t="s">
        <v>3894</v>
      </c>
      <c r="P2124" s="89" t="s">
        <v>11661</v>
      </c>
      <c r="Q2124" s="91" t="s">
        <v>2856</v>
      </c>
      <c r="R2124" s="91" t="s">
        <v>11662</v>
      </c>
      <c r="S2124" s="78" t="s">
        <v>20793</v>
      </c>
      <c r="T2124" s="79">
        <v>980000</v>
      </c>
      <c r="U2124" s="87"/>
    </row>
    <row r="2125" spans="1:21">
      <c r="A2125" s="87" t="s">
        <v>4958</v>
      </c>
      <c r="B2125" s="87" t="s">
        <v>7359</v>
      </c>
      <c r="C2125" s="87">
        <v>52220740</v>
      </c>
      <c r="D2125" s="88">
        <v>186</v>
      </c>
      <c r="E2125" s="88">
        <v>2012</v>
      </c>
      <c r="F2125" s="467">
        <v>735000</v>
      </c>
      <c r="L2125" s="80">
        <v>41255</v>
      </c>
      <c r="M2125" s="74">
        <v>347</v>
      </c>
      <c r="N2125" s="81" t="s">
        <v>2930</v>
      </c>
      <c r="O2125" s="89" t="s">
        <v>3894</v>
      </c>
      <c r="P2125" s="89" t="s">
        <v>11663</v>
      </c>
      <c r="Q2125" s="91" t="s">
        <v>2856</v>
      </c>
      <c r="R2125" s="91" t="s">
        <v>11664</v>
      </c>
      <c r="S2125" s="78" t="s">
        <v>20793</v>
      </c>
      <c r="T2125" s="79">
        <v>735000</v>
      </c>
      <c r="U2125" s="87"/>
    </row>
    <row r="2126" spans="1:21">
      <c r="A2126" s="87" t="s">
        <v>11634</v>
      </c>
      <c r="B2126" s="87" t="s">
        <v>7359</v>
      </c>
      <c r="C2126" s="87">
        <v>20634018</v>
      </c>
      <c r="D2126" s="88">
        <v>186</v>
      </c>
      <c r="E2126" s="88">
        <v>2012</v>
      </c>
      <c r="F2126" s="467">
        <v>980000</v>
      </c>
      <c r="L2126" s="80">
        <v>41255</v>
      </c>
      <c r="M2126" s="74">
        <v>347</v>
      </c>
      <c r="N2126" s="81" t="s">
        <v>2930</v>
      </c>
      <c r="O2126" s="89" t="s">
        <v>3894</v>
      </c>
      <c r="P2126" s="89" t="s">
        <v>11665</v>
      </c>
      <c r="Q2126" s="91" t="s">
        <v>8562</v>
      </c>
      <c r="R2126" s="91" t="s">
        <v>11666</v>
      </c>
      <c r="S2126" s="78" t="s">
        <v>20793</v>
      </c>
      <c r="T2126" s="79">
        <v>980000</v>
      </c>
      <c r="U2126" s="87"/>
    </row>
    <row r="2127" spans="1:21">
      <c r="A2127" s="87" t="s">
        <v>11635</v>
      </c>
      <c r="B2127" s="87" t="s">
        <v>7359</v>
      </c>
      <c r="C2127" s="87">
        <v>5762667</v>
      </c>
      <c r="D2127" s="88">
        <v>186</v>
      </c>
      <c r="E2127" s="88">
        <v>2012</v>
      </c>
      <c r="F2127" s="467">
        <v>245000</v>
      </c>
      <c r="L2127" s="80">
        <v>41255</v>
      </c>
      <c r="M2127" s="74">
        <v>347</v>
      </c>
      <c r="N2127" s="81" t="s">
        <v>2930</v>
      </c>
      <c r="O2127" s="89" t="s">
        <v>2850</v>
      </c>
      <c r="P2127" s="89" t="s">
        <v>11667</v>
      </c>
      <c r="Q2127" s="91" t="s">
        <v>8562</v>
      </c>
      <c r="R2127" s="91" t="s">
        <v>11668</v>
      </c>
      <c r="S2127" s="78" t="s">
        <v>20793</v>
      </c>
      <c r="T2127" s="79">
        <v>245000</v>
      </c>
      <c r="U2127" s="87"/>
    </row>
    <row r="2128" spans="1:21">
      <c r="A2128" s="87" t="s">
        <v>4881</v>
      </c>
      <c r="B2128" s="87" t="s">
        <v>7359</v>
      </c>
      <c r="C2128" s="87">
        <v>19438893</v>
      </c>
      <c r="D2128" s="88">
        <v>186</v>
      </c>
      <c r="E2128" s="88">
        <v>2012</v>
      </c>
      <c r="F2128" s="467">
        <v>1470000</v>
      </c>
      <c r="L2128" s="80">
        <v>41255</v>
      </c>
      <c r="M2128" s="74">
        <v>347</v>
      </c>
      <c r="N2128" s="81" t="s">
        <v>2930</v>
      </c>
      <c r="O2128" s="89" t="s">
        <v>3894</v>
      </c>
      <c r="P2128" s="89" t="s">
        <v>4908</v>
      </c>
      <c r="Q2128" s="91" t="s">
        <v>2807</v>
      </c>
      <c r="R2128" s="91" t="s">
        <v>4926</v>
      </c>
      <c r="S2128" s="78" t="s">
        <v>20793</v>
      </c>
      <c r="T2128" s="79">
        <v>1470000</v>
      </c>
      <c r="U2128" s="87"/>
    </row>
    <row r="2129" spans="1:21">
      <c r="A2129" s="87" t="s">
        <v>2942</v>
      </c>
      <c r="B2129" s="87" t="s">
        <v>7359</v>
      </c>
      <c r="C2129" s="87">
        <v>79956624</v>
      </c>
      <c r="D2129" s="88">
        <v>186</v>
      </c>
      <c r="E2129" s="88">
        <v>2012</v>
      </c>
      <c r="F2129" s="467">
        <v>1225000</v>
      </c>
      <c r="L2129" s="80">
        <v>41255</v>
      </c>
      <c r="M2129" s="74">
        <v>347</v>
      </c>
      <c r="N2129" s="81" t="s">
        <v>2930</v>
      </c>
      <c r="O2129" s="89" t="s">
        <v>2850</v>
      </c>
      <c r="P2129" s="89" t="s">
        <v>11669</v>
      </c>
      <c r="Q2129" s="91" t="s">
        <v>2807</v>
      </c>
      <c r="R2129" s="91" t="s">
        <v>2975</v>
      </c>
      <c r="S2129" s="78" t="s">
        <v>20793</v>
      </c>
      <c r="T2129" s="79">
        <v>1225000</v>
      </c>
      <c r="U2129" s="87"/>
    </row>
    <row r="2130" spans="1:21">
      <c r="A2130" s="87" t="s">
        <v>11636</v>
      </c>
      <c r="B2130" s="87" t="s">
        <v>7359</v>
      </c>
      <c r="C2130" s="87">
        <v>19436030</v>
      </c>
      <c r="D2130" s="88">
        <v>186</v>
      </c>
      <c r="E2130" s="88">
        <v>2012</v>
      </c>
      <c r="F2130" s="467">
        <v>490000</v>
      </c>
      <c r="L2130" s="80">
        <v>41255</v>
      </c>
      <c r="M2130" s="74">
        <v>347</v>
      </c>
      <c r="N2130" s="81" t="s">
        <v>2930</v>
      </c>
      <c r="O2130" s="89" t="s">
        <v>3894</v>
      </c>
      <c r="P2130" s="89" t="s">
        <v>11670</v>
      </c>
      <c r="Q2130" s="91" t="s">
        <v>2856</v>
      </c>
      <c r="R2130" s="91" t="s">
        <v>11671</v>
      </c>
      <c r="S2130" s="78" t="s">
        <v>20793</v>
      </c>
      <c r="T2130" s="79">
        <v>490000</v>
      </c>
      <c r="U2130" s="87"/>
    </row>
    <row r="2131" spans="1:21">
      <c r="A2131" s="87" t="s">
        <v>11637</v>
      </c>
      <c r="B2131" s="87" t="s">
        <v>7359</v>
      </c>
      <c r="C2131" s="87">
        <v>19254818</v>
      </c>
      <c r="D2131" s="88">
        <v>186</v>
      </c>
      <c r="E2131" s="88">
        <v>2012</v>
      </c>
      <c r="F2131" s="467">
        <v>1225000</v>
      </c>
      <c r="L2131" s="80">
        <v>41255</v>
      </c>
      <c r="M2131" s="74">
        <v>347</v>
      </c>
      <c r="N2131" s="81" t="s">
        <v>2930</v>
      </c>
      <c r="O2131" s="89" t="s">
        <v>2850</v>
      </c>
      <c r="P2131" s="89" t="s">
        <v>11672</v>
      </c>
      <c r="Q2131" s="91" t="s">
        <v>3132</v>
      </c>
      <c r="R2131" s="91" t="s">
        <v>11673</v>
      </c>
      <c r="S2131" s="78" t="s">
        <v>20793</v>
      </c>
      <c r="T2131" s="79">
        <v>1225000</v>
      </c>
      <c r="U2131" s="87"/>
    </row>
    <row r="2132" spans="1:21">
      <c r="A2132" s="87" t="s">
        <v>4000</v>
      </c>
      <c r="B2132" s="87" t="s">
        <v>7359</v>
      </c>
      <c r="C2132" s="87">
        <v>8291154</v>
      </c>
      <c r="D2132" s="88">
        <v>186</v>
      </c>
      <c r="E2132" s="88">
        <v>2012</v>
      </c>
      <c r="F2132" s="467">
        <v>490000</v>
      </c>
      <c r="L2132" s="80">
        <v>41255</v>
      </c>
      <c r="M2132" s="74">
        <v>347</v>
      </c>
      <c r="N2132" s="81" t="s">
        <v>2930</v>
      </c>
      <c r="O2132" s="89" t="s">
        <v>3894</v>
      </c>
      <c r="P2132" s="89" t="s">
        <v>11674</v>
      </c>
      <c r="Q2132" s="91" t="s">
        <v>2807</v>
      </c>
      <c r="R2132" s="91" t="s">
        <v>4062</v>
      </c>
      <c r="S2132" s="78" t="s">
        <v>20793</v>
      </c>
      <c r="T2132" s="79">
        <v>490000</v>
      </c>
      <c r="U2132" s="87"/>
    </row>
    <row r="2133" spans="1:21">
      <c r="A2133" s="87" t="s">
        <v>11638</v>
      </c>
      <c r="B2133" s="87" t="s">
        <v>7359</v>
      </c>
      <c r="C2133" s="87">
        <v>79715783</v>
      </c>
      <c r="D2133" s="88">
        <v>186</v>
      </c>
      <c r="E2133" s="88">
        <v>2012</v>
      </c>
      <c r="F2133" s="467">
        <v>1225000</v>
      </c>
      <c r="L2133" s="80">
        <v>41255</v>
      </c>
      <c r="M2133" s="74">
        <v>347</v>
      </c>
      <c r="N2133" s="81" t="s">
        <v>2930</v>
      </c>
      <c r="O2133" s="89" t="s">
        <v>2850</v>
      </c>
      <c r="P2133" s="89" t="s">
        <v>11675</v>
      </c>
      <c r="Q2133" s="91" t="s">
        <v>6964</v>
      </c>
      <c r="R2133" s="91" t="s">
        <v>11676</v>
      </c>
      <c r="S2133" s="78" t="s">
        <v>20793</v>
      </c>
      <c r="T2133" s="79">
        <v>1225000</v>
      </c>
      <c r="U2133" s="87"/>
    </row>
    <row r="2134" spans="1:21">
      <c r="A2134" s="87" t="s">
        <v>11639</v>
      </c>
      <c r="B2134" s="87" t="s">
        <v>7359</v>
      </c>
      <c r="C2134" s="87">
        <v>10484025</v>
      </c>
      <c r="D2134" s="88">
        <v>186</v>
      </c>
      <c r="E2134" s="88">
        <v>2012</v>
      </c>
      <c r="F2134" s="467">
        <v>1225000</v>
      </c>
      <c r="L2134" s="80">
        <v>41255</v>
      </c>
      <c r="M2134" s="74">
        <v>347</v>
      </c>
      <c r="N2134" s="81" t="s">
        <v>2930</v>
      </c>
      <c r="O2134" s="89" t="s">
        <v>3894</v>
      </c>
      <c r="P2134" s="89" t="s">
        <v>11677</v>
      </c>
      <c r="Q2134" s="91" t="s">
        <v>2852</v>
      </c>
      <c r="R2134" s="91" t="s">
        <v>11678</v>
      </c>
      <c r="S2134" s="78" t="s">
        <v>20793</v>
      </c>
      <c r="T2134" s="79">
        <v>1225000</v>
      </c>
      <c r="U2134" s="87"/>
    </row>
    <row r="2135" spans="1:21">
      <c r="A2135" s="87" t="s">
        <v>11640</v>
      </c>
      <c r="B2135" s="87" t="s">
        <v>7359</v>
      </c>
      <c r="C2135" s="87">
        <v>46450252</v>
      </c>
      <c r="D2135" s="88">
        <v>186</v>
      </c>
      <c r="E2135" s="88">
        <v>2012</v>
      </c>
      <c r="F2135" s="467">
        <v>980000</v>
      </c>
      <c r="L2135" s="80">
        <v>41255</v>
      </c>
      <c r="M2135" s="74">
        <v>347</v>
      </c>
      <c r="N2135" s="81" t="s">
        <v>2930</v>
      </c>
      <c r="O2135" s="89" t="s">
        <v>3894</v>
      </c>
      <c r="P2135" s="89" t="s">
        <v>11679</v>
      </c>
      <c r="Q2135" s="91" t="s">
        <v>2856</v>
      </c>
      <c r="R2135" s="91" t="s">
        <v>11680</v>
      </c>
      <c r="S2135" s="78" t="s">
        <v>20793</v>
      </c>
      <c r="T2135" s="79">
        <v>980000</v>
      </c>
      <c r="U2135" s="87"/>
    </row>
    <row r="2136" spans="1:21">
      <c r="A2136" s="87" t="s">
        <v>11641</v>
      </c>
      <c r="B2136" s="87" t="s">
        <v>7359</v>
      </c>
      <c r="C2136" s="87">
        <v>80421695</v>
      </c>
      <c r="D2136" s="88">
        <v>186</v>
      </c>
      <c r="E2136" s="88">
        <v>2012</v>
      </c>
      <c r="F2136" s="467">
        <v>735000</v>
      </c>
      <c r="L2136" s="80">
        <v>41255</v>
      </c>
      <c r="M2136" s="74">
        <v>347</v>
      </c>
      <c r="N2136" s="81" t="s">
        <v>2930</v>
      </c>
      <c r="O2136" s="89" t="s">
        <v>3894</v>
      </c>
      <c r="P2136" s="89" t="s">
        <v>11681</v>
      </c>
      <c r="Q2136" s="91" t="s">
        <v>2807</v>
      </c>
      <c r="R2136" s="91" t="s">
        <v>11682</v>
      </c>
      <c r="S2136" s="78" t="s">
        <v>20793</v>
      </c>
      <c r="T2136" s="79">
        <v>735000</v>
      </c>
      <c r="U2136" s="87"/>
    </row>
    <row r="2137" spans="1:21">
      <c r="A2137" s="87" t="s">
        <v>11642</v>
      </c>
      <c r="B2137" s="87" t="s">
        <v>7359</v>
      </c>
      <c r="C2137" s="87">
        <v>94397000</v>
      </c>
      <c r="D2137" s="88">
        <v>186</v>
      </c>
      <c r="E2137" s="88">
        <v>2012</v>
      </c>
      <c r="F2137" s="467">
        <v>980000</v>
      </c>
      <c r="L2137" s="80">
        <v>41255</v>
      </c>
      <c r="M2137" s="74">
        <v>347</v>
      </c>
      <c r="N2137" s="81" t="s">
        <v>2930</v>
      </c>
      <c r="O2137" s="89" t="s">
        <v>3894</v>
      </c>
      <c r="P2137" s="89" t="s">
        <v>11683</v>
      </c>
      <c r="Q2137" s="91" t="s">
        <v>2856</v>
      </c>
      <c r="R2137" s="91" t="s">
        <v>11684</v>
      </c>
      <c r="S2137" s="78" t="s">
        <v>20793</v>
      </c>
      <c r="T2137" s="79">
        <v>980000</v>
      </c>
      <c r="U2137" s="87"/>
    </row>
    <row r="2138" spans="1:21">
      <c r="A2138" s="87" t="s">
        <v>11643</v>
      </c>
      <c r="B2138" s="87" t="s">
        <v>7359</v>
      </c>
      <c r="C2138" s="87">
        <v>79858766</v>
      </c>
      <c r="D2138" s="88">
        <v>186</v>
      </c>
      <c r="E2138" s="88">
        <v>2012</v>
      </c>
      <c r="F2138" s="467">
        <v>245000</v>
      </c>
      <c r="L2138" s="80">
        <v>41255</v>
      </c>
      <c r="M2138" s="74">
        <v>347</v>
      </c>
      <c r="N2138" s="81" t="s">
        <v>2930</v>
      </c>
      <c r="O2138" s="89" t="s">
        <v>3894</v>
      </c>
      <c r="P2138" s="89" t="s">
        <v>11685</v>
      </c>
      <c r="Q2138" s="91" t="s">
        <v>2856</v>
      </c>
      <c r="R2138" s="91" t="s">
        <v>8138</v>
      </c>
      <c r="S2138" s="78" t="s">
        <v>20793</v>
      </c>
      <c r="T2138" s="79">
        <v>245000</v>
      </c>
      <c r="U2138" s="87"/>
    </row>
    <row r="2139" spans="1:21">
      <c r="A2139" s="87" t="s">
        <v>11644</v>
      </c>
      <c r="B2139" s="87" t="s">
        <v>7359</v>
      </c>
      <c r="C2139" s="87">
        <v>79155095</v>
      </c>
      <c r="D2139" s="88">
        <v>186</v>
      </c>
      <c r="E2139" s="88">
        <v>2012</v>
      </c>
      <c r="F2139" s="467">
        <v>1225000</v>
      </c>
      <c r="L2139" s="80">
        <v>41255</v>
      </c>
      <c r="M2139" s="74">
        <v>347</v>
      </c>
      <c r="N2139" s="81" t="s">
        <v>2930</v>
      </c>
      <c r="O2139" s="89" t="s">
        <v>3894</v>
      </c>
      <c r="P2139" s="89" t="s">
        <v>11686</v>
      </c>
      <c r="Q2139" s="91" t="s">
        <v>2811</v>
      </c>
      <c r="R2139" s="91" t="s">
        <v>11687</v>
      </c>
      <c r="S2139" s="78" t="s">
        <v>20793</v>
      </c>
      <c r="T2139" s="79">
        <v>1225000</v>
      </c>
      <c r="U2139" s="87"/>
    </row>
    <row r="2140" spans="1:21">
      <c r="A2140" s="87" t="s">
        <v>6823</v>
      </c>
      <c r="B2140" s="87" t="s">
        <v>7359</v>
      </c>
      <c r="C2140" s="87">
        <v>3180213</v>
      </c>
      <c r="D2140" s="88">
        <v>186</v>
      </c>
      <c r="E2140" s="88">
        <v>2012</v>
      </c>
      <c r="F2140" s="467">
        <v>245000</v>
      </c>
      <c r="L2140" s="80">
        <v>41255</v>
      </c>
      <c r="M2140" s="74">
        <v>347</v>
      </c>
      <c r="N2140" s="81" t="s">
        <v>2930</v>
      </c>
      <c r="O2140" s="89" t="s">
        <v>3894</v>
      </c>
      <c r="P2140" s="89" t="s">
        <v>10188</v>
      </c>
      <c r="Q2140" s="91" t="s">
        <v>2856</v>
      </c>
      <c r="R2140" s="91" t="s">
        <v>6845</v>
      </c>
      <c r="S2140" s="78" t="s">
        <v>20793</v>
      </c>
      <c r="T2140" s="79">
        <v>245000</v>
      </c>
      <c r="U2140" s="87"/>
    </row>
    <row r="2141" spans="1:21">
      <c r="A2141" s="87" t="s">
        <v>10021</v>
      </c>
      <c r="B2141" s="87" t="s">
        <v>7359</v>
      </c>
      <c r="C2141" s="87">
        <v>8268074</v>
      </c>
      <c r="D2141" s="88">
        <v>186</v>
      </c>
      <c r="E2141" s="88">
        <v>2012</v>
      </c>
      <c r="F2141" s="467">
        <v>980000</v>
      </c>
      <c r="L2141" s="80">
        <v>41255</v>
      </c>
      <c r="M2141" s="74">
        <v>347</v>
      </c>
      <c r="N2141" s="81" t="s">
        <v>2930</v>
      </c>
      <c r="O2141" s="89" t="s">
        <v>3894</v>
      </c>
      <c r="P2141" s="89" t="s">
        <v>10078</v>
      </c>
      <c r="Q2141" s="91" t="s">
        <v>2807</v>
      </c>
      <c r="R2141" s="91" t="s">
        <v>10079</v>
      </c>
      <c r="S2141" s="78" t="s">
        <v>20793</v>
      </c>
      <c r="T2141" s="79">
        <v>980000</v>
      </c>
      <c r="U2141" s="87"/>
    </row>
    <row r="2142" spans="1:21">
      <c r="A2142" s="87" t="s">
        <v>11645</v>
      </c>
      <c r="B2142" s="87" t="s">
        <v>7359</v>
      </c>
      <c r="C2142" s="87">
        <v>79906173</v>
      </c>
      <c r="D2142" s="88">
        <v>186</v>
      </c>
      <c r="E2142" s="88">
        <v>2012</v>
      </c>
      <c r="F2142" s="467">
        <v>980000</v>
      </c>
      <c r="L2142" s="80">
        <v>41255</v>
      </c>
      <c r="M2142" s="74">
        <v>347</v>
      </c>
      <c r="N2142" s="81" t="s">
        <v>2930</v>
      </c>
      <c r="O2142" s="89" t="s">
        <v>3894</v>
      </c>
      <c r="P2142" s="89" t="s">
        <v>11688</v>
      </c>
      <c r="Q2142" s="91" t="s">
        <v>2856</v>
      </c>
      <c r="R2142" s="91" t="s">
        <v>11689</v>
      </c>
      <c r="S2142" s="78" t="s">
        <v>20793</v>
      </c>
      <c r="T2142" s="79">
        <v>980000</v>
      </c>
      <c r="U2142" s="87"/>
    </row>
    <row r="2143" spans="1:21">
      <c r="A2143" s="87" t="s">
        <v>11646</v>
      </c>
      <c r="B2143" s="87" t="s">
        <v>7359</v>
      </c>
      <c r="C2143" s="87">
        <v>70503554</v>
      </c>
      <c r="D2143" s="88">
        <v>186</v>
      </c>
      <c r="E2143" s="88">
        <v>2012</v>
      </c>
      <c r="F2143" s="467">
        <v>245000</v>
      </c>
      <c r="L2143" s="80">
        <v>41255</v>
      </c>
      <c r="M2143" s="74">
        <v>347</v>
      </c>
      <c r="N2143" s="81" t="s">
        <v>2930</v>
      </c>
      <c r="O2143" s="89" t="s">
        <v>3894</v>
      </c>
      <c r="P2143" s="89" t="s">
        <v>11690</v>
      </c>
      <c r="Q2143" s="91" t="s">
        <v>2807</v>
      </c>
      <c r="R2143" s="91" t="s">
        <v>11691</v>
      </c>
      <c r="S2143" s="78" t="s">
        <v>20793</v>
      </c>
      <c r="T2143" s="79">
        <v>245000</v>
      </c>
      <c r="U2143" s="87"/>
    </row>
    <row r="2144" spans="1:21">
      <c r="A2144" s="87" t="s">
        <v>8718</v>
      </c>
      <c r="B2144" s="87" t="s">
        <v>7359</v>
      </c>
      <c r="C2144" s="87">
        <v>18615040</v>
      </c>
      <c r="D2144" s="88">
        <v>186</v>
      </c>
      <c r="E2144" s="88">
        <v>2012</v>
      </c>
      <c r="F2144" s="467">
        <v>735000</v>
      </c>
      <c r="L2144" s="80">
        <v>41255</v>
      </c>
      <c r="M2144" s="74">
        <v>347</v>
      </c>
      <c r="N2144" s="81" t="s">
        <v>2930</v>
      </c>
      <c r="O2144" s="89" t="s">
        <v>3894</v>
      </c>
      <c r="P2144" s="89" t="s">
        <v>8762</v>
      </c>
      <c r="Q2144" s="91" t="s">
        <v>2856</v>
      </c>
      <c r="R2144" s="91" t="s">
        <v>8763</v>
      </c>
      <c r="S2144" s="78" t="s">
        <v>20793</v>
      </c>
      <c r="T2144" s="79">
        <v>735000</v>
      </c>
      <c r="U2144" s="87"/>
    </row>
    <row r="2145" spans="1:21">
      <c r="A2145" s="87" t="s">
        <v>11647</v>
      </c>
      <c r="B2145" s="87" t="s">
        <v>7359</v>
      </c>
      <c r="C2145" s="87">
        <v>19472413</v>
      </c>
      <c r="D2145" s="88">
        <v>186</v>
      </c>
      <c r="E2145" s="88">
        <v>2012</v>
      </c>
      <c r="F2145" s="467">
        <v>1225000</v>
      </c>
      <c r="L2145" s="80">
        <v>41255</v>
      </c>
      <c r="M2145" s="74">
        <v>347</v>
      </c>
      <c r="N2145" s="81" t="s">
        <v>2930</v>
      </c>
      <c r="O2145" s="89" t="s">
        <v>3894</v>
      </c>
      <c r="P2145" s="89" t="s">
        <v>11692</v>
      </c>
      <c r="Q2145" s="91" t="s">
        <v>6313</v>
      </c>
      <c r="R2145" s="91" t="s">
        <v>11693</v>
      </c>
      <c r="S2145" s="78" t="s">
        <v>20793</v>
      </c>
      <c r="T2145" s="79">
        <v>1225000</v>
      </c>
      <c r="U2145" s="87"/>
    </row>
    <row r="2146" spans="1:21">
      <c r="A2146" s="87" t="s">
        <v>4610</v>
      </c>
      <c r="B2146" s="87" t="s">
        <v>7359</v>
      </c>
      <c r="C2146" s="87">
        <v>17198196</v>
      </c>
      <c r="D2146" s="88">
        <v>186</v>
      </c>
      <c r="E2146" s="88">
        <v>2012</v>
      </c>
      <c r="F2146" s="467">
        <v>1225000</v>
      </c>
      <c r="L2146" s="80">
        <v>41255</v>
      </c>
      <c r="M2146" s="74">
        <v>347</v>
      </c>
      <c r="N2146" s="81" t="s">
        <v>2930</v>
      </c>
      <c r="O2146" s="89" t="s">
        <v>3894</v>
      </c>
      <c r="P2146" s="89" t="s">
        <v>11694</v>
      </c>
      <c r="Q2146" s="91" t="s">
        <v>2856</v>
      </c>
      <c r="R2146" s="91" t="s">
        <v>4615</v>
      </c>
      <c r="S2146" s="78" t="s">
        <v>20793</v>
      </c>
      <c r="T2146" s="79">
        <v>1225000</v>
      </c>
      <c r="U2146" s="87"/>
    </row>
    <row r="2147" spans="1:21">
      <c r="A2147" s="87" t="s">
        <v>11648</v>
      </c>
      <c r="B2147" s="87" t="s">
        <v>7359</v>
      </c>
      <c r="C2147" s="87">
        <v>79543337</v>
      </c>
      <c r="D2147" s="88">
        <v>186</v>
      </c>
      <c r="E2147" s="88">
        <v>2012</v>
      </c>
      <c r="F2147" s="467">
        <v>245000</v>
      </c>
      <c r="L2147" s="80">
        <v>41255</v>
      </c>
      <c r="M2147" s="74">
        <v>347</v>
      </c>
      <c r="N2147" s="81" t="s">
        <v>2930</v>
      </c>
      <c r="O2147" s="89" t="s">
        <v>3894</v>
      </c>
      <c r="P2147" s="89" t="s">
        <v>11695</v>
      </c>
      <c r="Q2147" s="91" t="s">
        <v>2807</v>
      </c>
      <c r="R2147" s="91" t="s">
        <v>11696</v>
      </c>
      <c r="S2147" s="78" t="s">
        <v>20793</v>
      </c>
      <c r="T2147" s="79">
        <v>245000</v>
      </c>
      <c r="U2147" s="87"/>
    </row>
    <row r="2148" spans="1:21">
      <c r="A2148" s="87" t="s">
        <v>11649</v>
      </c>
      <c r="B2148" s="87" t="s">
        <v>7359</v>
      </c>
      <c r="C2148" s="87">
        <v>51630023</v>
      </c>
      <c r="D2148" s="88">
        <v>186</v>
      </c>
      <c r="E2148" s="88">
        <v>2012</v>
      </c>
      <c r="F2148" s="467">
        <v>490000</v>
      </c>
      <c r="L2148" s="80">
        <v>41255</v>
      </c>
      <c r="M2148" s="74">
        <v>347</v>
      </c>
      <c r="N2148" s="81" t="s">
        <v>2930</v>
      </c>
      <c r="O2148" s="89" t="s">
        <v>2850</v>
      </c>
      <c r="P2148" s="89" t="s">
        <v>11697</v>
      </c>
      <c r="Q2148" s="91" t="s">
        <v>8562</v>
      </c>
      <c r="R2148" s="91" t="s">
        <v>11698</v>
      </c>
      <c r="S2148" s="78" t="s">
        <v>20793</v>
      </c>
      <c r="T2148" s="79">
        <v>490000</v>
      </c>
      <c r="U2148" s="87"/>
    </row>
    <row r="2149" spans="1:21">
      <c r="A2149" s="87" t="s">
        <v>4992</v>
      </c>
      <c r="B2149" s="87" t="s">
        <v>7359</v>
      </c>
      <c r="C2149" s="87">
        <v>7697447</v>
      </c>
      <c r="D2149" s="88">
        <v>186</v>
      </c>
      <c r="E2149" s="88">
        <v>2012</v>
      </c>
      <c r="F2149" s="467">
        <v>735000</v>
      </c>
      <c r="L2149" s="80">
        <v>41255</v>
      </c>
      <c r="M2149" s="74">
        <v>347</v>
      </c>
      <c r="N2149" s="81" t="s">
        <v>2930</v>
      </c>
      <c r="O2149" s="89" t="s">
        <v>3894</v>
      </c>
      <c r="P2149" s="89" t="s">
        <v>11699</v>
      </c>
      <c r="Q2149" s="91" t="s">
        <v>6964</v>
      </c>
      <c r="R2149" s="91" t="s">
        <v>5033</v>
      </c>
      <c r="S2149" s="78" t="s">
        <v>20793</v>
      </c>
      <c r="T2149" s="79">
        <v>735000</v>
      </c>
      <c r="U2149" s="87"/>
    </row>
    <row r="2150" spans="1:21">
      <c r="A2150" s="87" t="s">
        <v>11650</v>
      </c>
      <c r="B2150" s="87" t="s">
        <v>7359</v>
      </c>
      <c r="C2150" s="87">
        <v>78714526</v>
      </c>
      <c r="D2150" s="88">
        <v>186</v>
      </c>
      <c r="E2150" s="88">
        <v>2012</v>
      </c>
      <c r="F2150" s="467">
        <v>980000</v>
      </c>
      <c r="L2150" s="80">
        <v>41255</v>
      </c>
      <c r="M2150" s="74">
        <v>347</v>
      </c>
      <c r="N2150" s="81" t="s">
        <v>2930</v>
      </c>
      <c r="O2150" s="89" t="s">
        <v>3894</v>
      </c>
      <c r="P2150" s="89" t="s">
        <v>11700</v>
      </c>
      <c r="Q2150" s="91" t="s">
        <v>2807</v>
      </c>
      <c r="R2150" s="91" t="s">
        <v>11701</v>
      </c>
      <c r="S2150" s="78" t="s">
        <v>20793</v>
      </c>
      <c r="T2150" s="79">
        <v>980000</v>
      </c>
      <c r="U2150" s="87"/>
    </row>
    <row r="2151" spans="1:21">
      <c r="A2151" s="87" t="s">
        <v>11651</v>
      </c>
      <c r="B2151" s="87" t="s">
        <v>7359</v>
      </c>
      <c r="C2151" s="87">
        <v>72184246</v>
      </c>
      <c r="D2151" s="88">
        <v>186</v>
      </c>
      <c r="E2151" s="88">
        <v>2012</v>
      </c>
      <c r="F2151" s="467">
        <v>980000</v>
      </c>
      <c r="L2151" s="80">
        <v>41255</v>
      </c>
      <c r="M2151" s="74">
        <v>347</v>
      </c>
      <c r="N2151" s="81" t="s">
        <v>2930</v>
      </c>
      <c r="O2151" s="89" t="s">
        <v>3894</v>
      </c>
      <c r="P2151" s="89" t="s">
        <v>11702</v>
      </c>
      <c r="Q2151" s="91" t="s">
        <v>2807</v>
      </c>
      <c r="R2151" s="91" t="s">
        <v>11703</v>
      </c>
      <c r="S2151" s="78" t="s">
        <v>20793</v>
      </c>
      <c r="T2151" s="79">
        <v>980000</v>
      </c>
      <c r="U2151" s="87"/>
    </row>
    <row r="2152" spans="1:21">
      <c r="A2152" s="87" t="s">
        <v>11652</v>
      </c>
      <c r="B2152" s="87" t="s">
        <v>7359</v>
      </c>
      <c r="C2152" s="87">
        <v>41671301</v>
      </c>
      <c r="D2152" s="88">
        <v>186</v>
      </c>
      <c r="E2152" s="88">
        <v>2012</v>
      </c>
      <c r="F2152" s="467">
        <v>1225000</v>
      </c>
      <c r="L2152" s="80">
        <v>41255</v>
      </c>
      <c r="M2152" s="74">
        <v>347</v>
      </c>
      <c r="N2152" s="81" t="s">
        <v>2930</v>
      </c>
      <c r="O2152" s="89" t="s">
        <v>3894</v>
      </c>
      <c r="P2152" s="89" t="s">
        <v>11704</v>
      </c>
      <c r="Q2152" s="91" t="s">
        <v>2807</v>
      </c>
      <c r="R2152" s="91" t="s">
        <v>11705</v>
      </c>
      <c r="S2152" s="78" t="s">
        <v>20793</v>
      </c>
      <c r="T2152" s="79">
        <v>1225000</v>
      </c>
      <c r="U2152" s="87"/>
    </row>
    <row r="2153" spans="1:21">
      <c r="A2153" s="87" t="s">
        <v>11264</v>
      </c>
      <c r="B2153" s="87" t="s">
        <v>7359</v>
      </c>
      <c r="C2153" s="87">
        <v>80244204</v>
      </c>
      <c r="D2153" s="88">
        <v>186</v>
      </c>
      <c r="E2153" s="88">
        <v>2012</v>
      </c>
      <c r="F2153" s="467">
        <v>980000</v>
      </c>
      <c r="L2153" s="80">
        <v>41255</v>
      </c>
      <c r="M2153" s="74">
        <v>347</v>
      </c>
      <c r="N2153" s="81" t="s">
        <v>2930</v>
      </c>
      <c r="O2153" s="89" t="s">
        <v>3894</v>
      </c>
      <c r="P2153" s="89" t="s">
        <v>11309</v>
      </c>
      <c r="Q2153" s="91" t="s">
        <v>2807</v>
      </c>
      <c r="R2153" s="91" t="s">
        <v>11310</v>
      </c>
      <c r="S2153" s="78" t="s">
        <v>20793</v>
      </c>
      <c r="T2153" s="79">
        <v>980000</v>
      </c>
      <c r="U2153" s="87"/>
    </row>
    <row r="2154" spans="1:21">
      <c r="A2154" s="87" t="s">
        <v>9225</v>
      </c>
      <c r="B2154" s="87" t="s">
        <v>7359</v>
      </c>
      <c r="C2154" s="87">
        <v>7500332</v>
      </c>
      <c r="D2154" s="88">
        <v>186</v>
      </c>
      <c r="E2154" s="88">
        <v>2012</v>
      </c>
      <c r="F2154" s="467">
        <v>245000</v>
      </c>
      <c r="L2154" s="80">
        <v>41255</v>
      </c>
      <c r="M2154" s="74">
        <v>347</v>
      </c>
      <c r="N2154" s="81" t="s">
        <v>2930</v>
      </c>
      <c r="O2154" s="89" t="s">
        <v>2850</v>
      </c>
      <c r="P2154" s="89" t="s">
        <v>9295</v>
      </c>
      <c r="Q2154" s="91" t="s">
        <v>8562</v>
      </c>
      <c r="R2154" s="91" t="s">
        <v>11226</v>
      </c>
      <c r="S2154" s="78" t="s">
        <v>20793</v>
      </c>
      <c r="T2154" s="79">
        <v>245000</v>
      </c>
      <c r="U2154" s="87"/>
    </row>
    <row r="2155" spans="1:21">
      <c r="A2155" s="87" t="s">
        <v>11653</v>
      </c>
      <c r="B2155" s="87" t="s">
        <v>7636</v>
      </c>
      <c r="C2155" s="87">
        <v>264762</v>
      </c>
      <c r="D2155" s="88">
        <v>186</v>
      </c>
      <c r="E2155" s="88">
        <v>2012</v>
      </c>
      <c r="F2155" s="467">
        <v>1470000</v>
      </c>
      <c r="L2155" s="80">
        <v>41255</v>
      </c>
      <c r="M2155" s="74">
        <v>347</v>
      </c>
      <c r="N2155" s="81" t="s">
        <v>2930</v>
      </c>
      <c r="O2155" s="89" t="s">
        <v>3894</v>
      </c>
      <c r="P2155" s="89" t="s">
        <v>11706</v>
      </c>
      <c r="Q2155" s="91" t="s">
        <v>8562</v>
      </c>
      <c r="R2155" s="91" t="s">
        <v>11707</v>
      </c>
      <c r="S2155" s="78" t="s">
        <v>20793</v>
      </c>
      <c r="T2155" s="79">
        <v>1470000</v>
      </c>
      <c r="U2155" s="87"/>
    </row>
    <row r="2156" spans="1:21">
      <c r="A2156" s="87" t="s">
        <v>11654</v>
      </c>
      <c r="B2156" s="87" t="s">
        <v>7359</v>
      </c>
      <c r="C2156" s="87">
        <v>80057641</v>
      </c>
      <c r="D2156" s="88">
        <v>186</v>
      </c>
      <c r="E2156" s="88">
        <v>2012</v>
      </c>
      <c r="F2156" s="467">
        <v>1225000</v>
      </c>
      <c r="L2156" s="80">
        <v>41255</v>
      </c>
      <c r="M2156" s="74">
        <v>347</v>
      </c>
      <c r="N2156" s="81" t="s">
        <v>2930</v>
      </c>
      <c r="O2156" s="89" t="s">
        <v>3894</v>
      </c>
      <c r="P2156" s="89" t="s">
        <v>11708</v>
      </c>
      <c r="Q2156" s="91" t="s">
        <v>2856</v>
      </c>
      <c r="R2156" s="91" t="s">
        <v>11709</v>
      </c>
      <c r="S2156" s="78" t="s">
        <v>20793</v>
      </c>
      <c r="T2156" s="79">
        <v>1225000</v>
      </c>
      <c r="U2156" s="87"/>
    </row>
    <row r="2157" spans="1:21">
      <c r="A2157" s="87" t="s">
        <v>4864</v>
      </c>
      <c r="B2157" s="87" t="s">
        <v>3913</v>
      </c>
      <c r="C2157" s="87" t="s">
        <v>4865</v>
      </c>
      <c r="D2157" s="88">
        <v>186</v>
      </c>
      <c r="E2157" s="88">
        <v>2012</v>
      </c>
      <c r="F2157" s="467">
        <v>1225000</v>
      </c>
      <c r="L2157" s="80">
        <v>41257</v>
      </c>
      <c r="M2157" s="74">
        <v>348</v>
      </c>
      <c r="N2157" s="81" t="s">
        <v>2930</v>
      </c>
      <c r="O2157" s="89"/>
      <c r="P2157" s="89"/>
      <c r="Q2157" s="91"/>
      <c r="R2157" s="91" t="s">
        <v>4875</v>
      </c>
      <c r="S2157" s="78" t="s">
        <v>20793</v>
      </c>
      <c r="T2157" s="79">
        <v>1225000</v>
      </c>
      <c r="U2157" s="87"/>
    </row>
    <row r="2158" spans="1:21">
      <c r="A2158" s="87" t="s">
        <v>11710</v>
      </c>
      <c r="B2158" s="87" t="s">
        <v>3913</v>
      </c>
      <c r="C2158" s="87">
        <v>1874735</v>
      </c>
      <c r="D2158" s="88">
        <v>186</v>
      </c>
      <c r="E2158" s="88">
        <v>2012</v>
      </c>
      <c r="F2158" s="467">
        <v>2019992.42</v>
      </c>
      <c r="L2158" s="80">
        <v>41257</v>
      </c>
      <c r="M2158" s="74">
        <v>348</v>
      </c>
      <c r="N2158" s="81" t="s">
        <v>2930</v>
      </c>
      <c r="O2158" s="89"/>
      <c r="P2158" s="89"/>
      <c r="Q2158" s="91"/>
      <c r="R2158" s="91" t="s">
        <v>11715</v>
      </c>
      <c r="S2158" s="78" t="s">
        <v>20793</v>
      </c>
      <c r="T2158" s="79">
        <v>2019992.42</v>
      </c>
      <c r="U2158" s="87"/>
    </row>
    <row r="2159" spans="1:21">
      <c r="A2159" s="87" t="s">
        <v>11711</v>
      </c>
      <c r="B2159" s="87" t="s">
        <v>7359</v>
      </c>
      <c r="C2159" s="87">
        <v>52881393</v>
      </c>
      <c r="D2159" s="88">
        <v>186</v>
      </c>
      <c r="E2159" s="88">
        <v>2012</v>
      </c>
      <c r="F2159" s="467">
        <v>1530000</v>
      </c>
      <c r="L2159" s="80">
        <v>41257</v>
      </c>
      <c r="M2159" s="74">
        <v>348</v>
      </c>
      <c r="N2159" s="81" t="s">
        <v>2930</v>
      </c>
      <c r="O2159" s="89"/>
      <c r="P2159" s="89"/>
      <c r="Q2159" s="91"/>
      <c r="R2159" s="91" t="s">
        <v>11716</v>
      </c>
      <c r="S2159" s="78" t="s">
        <v>20793</v>
      </c>
      <c r="T2159" s="79">
        <v>1530000</v>
      </c>
      <c r="U2159" s="87"/>
    </row>
    <row r="2160" spans="1:21">
      <c r="A2160" s="87" t="s">
        <v>11712</v>
      </c>
      <c r="B2160" s="87" t="s">
        <v>3913</v>
      </c>
      <c r="C2160" s="87">
        <v>588790</v>
      </c>
      <c r="D2160" s="88">
        <v>186</v>
      </c>
      <c r="E2160" s="88">
        <v>2012</v>
      </c>
      <c r="F2160" s="467">
        <v>2295000</v>
      </c>
      <c r="L2160" s="80">
        <v>41257</v>
      </c>
      <c r="M2160" s="74">
        <v>348</v>
      </c>
      <c r="N2160" s="81" t="s">
        <v>2930</v>
      </c>
      <c r="O2160" s="89"/>
      <c r="P2160" s="89"/>
      <c r="Q2160" s="91"/>
      <c r="R2160" s="91" t="s">
        <v>11717</v>
      </c>
      <c r="S2160" s="78" t="s">
        <v>20793</v>
      </c>
      <c r="T2160" s="79">
        <v>2295000</v>
      </c>
      <c r="U2160" s="87"/>
    </row>
    <row r="2161" spans="1:21">
      <c r="A2161" s="87" t="s">
        <v>11713</v>
      </c>
      <c r="B2161" s="87" t="s">
        <v>3913</v>
      </c>
      <c r="C2161" s="87">
        <v>465842686</v>
      </c>
      <c r="D2161" s="88">
        <v>186</v>
      </c>
      <c r="E2161" s="88">
        <v>2012</v>
      </c>
      <c r="F2161" s="467">
        <v>1590000</v>
      </c>
      <c r="L2161" s="80">
        <v>41257</v>
      </c>
      <c r="M2161" s="74">
        <v>348</v>
      </c>
      <c r="N2161" s="81" t="s">
        <v>2930</v>
      </c>
      <c r="O2161" s="89"/>
      <c r="P2161" s="89"/>
      <c r="Q2161" s="91"/>
      <c r="R2161" s="91" t="s">
        <v>11718</v>
      </c>
      <c r="S2161" s="78" t="s">
        <v>20793</v>
      </c>
      <c r="T2161" s="79">
        <v>1590000</v>
      </c>
      <c r="U2161" s="87"/>
    </row>
    <row r="2162" spans="1:21">
      <c r="A2162" s="87" t="s">
        <v>11714</v>
      </c>
      <c r="B2162" s="87" t="s">
        <v>4862</v>
      </c>
      <c r="C2162" s="87">
        <v>75550219</v>
      </c>
      <c r="D2162" s="88">
        <v>186</v>
      </c>
      <c r="E2162" s="88">
        <v>2012</v>
      </c>
      <c r="F2162" s="467">
        <v>2905000</v>
      </c>
      <c r="L2162" s="80">
        <v>41257</v>
      </c>
      <c r="M2162" s="74">
        <v>348</v>
      </c>
      <c r="N2162" s="81" t="s">
        <v>2930</v>
      </c>
      <c r="O2162" s="89"/>
      <c r="P2162" s="89"/>
      <c r="Q2162" s="91"/>
      <c r="R2162" s="91" t="s">
        <v>11719</v>
      </c>
      <c r="S2162" s="78" t="s">
        <v>20793</v>
      </c>
      <c r="T2162" s="79">
        <v>2905000</v>
      </c>
      <c r="U2162" s="87"/>
    </row>
    <row r="2163" spans="1:21">
      <c r="A2163" s="87" t="s">
        <v>11720</v>
      </c>
      <c r="B2163" s="87" t="s">
        <v>7359</v>
      </c>
      <c r="C2163" s="87">
        <v>79985545</v>
      </c>
      <c r="D2163" s="88" t="s">
        <v>11239</v>
      </c>
      <c r="E2163" s="88">
        <v>2012</v>
      </c>
      <c r="F2163" s="467">
        <v>980000</v>
      </c>
      <c r="L2163" s="80">
        <v>41257</v>
      </c>
      <c r="M2163" s="74">
        <v>350</v>
      </c>
      <c r="N2163" s="81" t="s">
        <v>2930</v>
      </c>
      <c r="O2163" s="89" t="s">
        <v>2850</v>
      </c>
      <c r="P2163" s="89">
        <v>1002461346</v>
      </c>
      <c r="Q2163" s="91" t="s">
        <v>6964</v>
      </c>
      <c r="R2163" s="91" t="s">
        <v>11724</v>
      </c>
      <c r="S2163" s="78" t="s">
        <v>20795</v>
      </c>
      <c r="T2163" s="79">
        <v>980000</v>
      </c>
      <c r="U2163" s="87"/>
    </row>
    <row r="2164" spans="1:21">
      <c r="A2164" s="87" t="s">
        <v>11721</v>
      </c>
      <c r="B2164" s="87" t="s">
        <v>7636</v>
      </c>
      <c r="C2164" s="87" t="s">
        <v>11722</v>
      </c>
      <c r="D2164" s="88" t="s">
        <v>11239</v>
      </c>
      <c r="E2164" s="88">
        <v>2012</v>
      </c>
      <c r="F2164" s="467">
        <v>245000</v>
      </c>
      <c r="L2164" s="80">
        <v>41257</v>
      </c>
      <c r="M2164" s="74">
        <v>350</v>
      </c>
      <c r="N2164" s="81" t="s">
        <v>2930</v>
      </c>
      <c r="O2164" s="89" t="s">
        <v>3894</v>
      </c>
      <c r="P2164" s="89" t="s">
        <v>11725</v>
      </c>
      <c r="Q2164" s="91" t="s">
        <v>8562</v>
      </c>
      <c r="R2164" s="91" t="s">
        <v>11726</v>
      </c>
      <c r="S2164" s="78" t="s">
        <v>20795</v>
      </c>
      <c r="T2164" s="79">
        <v>245000</v>
      </c>
      <c r="U2164" s="87"/>
    </row>
    <row r="2165" spans="1:21">
      <c r="A2165" s="87" t="s">
        <v>11723</v>
      </c>
      <c r="B2165" s="87" t="s">
        <v>7359</v>
      </c>
      <c r="C2165" s="87">
        <v>19084063</v>
      </c>
      <c r="D2165" s="88" t="s">
        <v>11239</v>
      </c>
      <c r="E2165" s="88">
        <v>2012</v>
      </c>
      <c r="F2165" s="467">
        <v>1700100</v>
      </c>
      <c r="L2165" s="80">
        <v>41257</v>
      </c>
      <c r="M2165" s="74">
        <v>350</v>
      </c>
      <c r="N2165" s="81" t="s">
        <v>2930</v>
      </c>
      <c r="O2165" s="89" t="s">
        <v>3894</v>
      </c>
      <c r="P2165" s="89" t="s">
        <v>11727</v>
      </c>
      <c r="Q2165" s="91" t="s">
        <v>2964</v>
      </c>
      <c r="R2165" s="91" t="s">
        <v>10559</v>
      </c>
      <c r="S2165" s="78" t="s">
        <v>20795</v>
      </c>
      <c r="T2165" s="79">
        <v>1700100</v>
      </c>
      <c r="U2165" s="87"/>
    </row>
    <row r="2166" spans="1:21">
      <c r="A2166" s="87" t="s">
        <v>11728</v>
      </c>
      <c r="B2166" s="87" t="s">
        <v>7359</v>
      </c>
      <c r="C2166" s="87">
        <v>52314175</v>
      </c>
      <c r="D2166" s="88">
        <v>488</v>
      </c>
      <c r="E2166" s="88">
        <v>2010</v>
      </c>
      <c r="F2166" s="467">
        <v>980000</v>
      </c>
      <c r="L2166" s="80">
        <v>41262</v>
      </c>
      <c r="M2166" s="74">
        <v>351</v>
      </c>
      <c r="N2166" s="81" t="s">
        <v>2930</v>
      </c>
      <c r="O2166" s="89" t="s">
        <v>3894</v>
      </c>
      <c r="P2166" s="89" t="s">
        <v>11172</v>
      </c>
      <c r="Q2166" s="91" t="s">
        <v>2856</v>
      </c>
      <c r="R2166" s="91" t="s">
        <v>11729</v>
      </c>
      <c r="S2166" s="78" t="s">
        <v>20792</v>
      </c>
      <c r="T2166" s="79">
        <v>980000</v>
      </c>
      <c r="U2166" s="87"/>
    </row>
    <row r="2167" spans="1:21">
      <c r="A2167" s="87" t="s">
        <v>8705</v>
      </c>
      <c r="B2167" s="87" t="s">
        <v>7359</v>
      </c>
      <c r="C2167" s="87">
        <v>52966817</v>
      </c>
      <c r="D2167" s="88">
        <v>488</v>
      </c>
      <c r="E2167" s="88">
        <v>2010</v>
      </c>
      <c r="F2167" s="467">
        <v>980000</v>
      </c>
      <c r="L2167" s="80">
        <v>41262</v>
      </c>
      <c r="M2167" s="74">
        <v>351</v>
      </c>
      <c r="N2167" s="81" t="s">
        <v>2930</v>
      </c>
      <c r="O2167" s="89" t="s">
        <v>3894</v>
      </c>
      <c r="P2167" s="89" t="s">
        <v>11730</v>
      </c>
      <c r="Q2167" s="91" t="s">
        <v>2807</v>
      </c>
      <c r="R2167" s="91" t="s">
        <v>6787</v>
      </c>
      <c r="S2167" s="78" t="s">
        <v>20792</v>
      </c>
      <c r="T2167" s="79">
        <v>980000</v>
      </c>
      <c r="U2167" s="87"/>
    </row>
    <row r="2168" spans="1:21">
      <c r="A2168" s="87" t="s">
        <v>2946</v>
      </c>
      <c r="B2168" s="87" t="s">
        <v>7359</v>
      </c>
      <c r="C2168" s="87">
        <v>11349424</v>
      </c>
      <c r="D2168" s="88">
        <v>488</v>
      </c>
      <c r="E2168" s="88">
        <v>2010</v>
      </c>
      <c r="F2168" s="467">
        <v>980000</v>
      </c>
      <c r="L2168" s="80">
        <v>41262</v>
      </c>
      <c r="M2168" s="74">
        <v>351</v>
      </c>
      <c r="N2168" s="81" t="s">
        <v>2930</v>
      </c>
      <c r="O2168" s="89" t="s">
        <v>3894</v>
      </c>
      <c r="P2168" s="89" t="s">
        <v>2963</v>
      </c>
      <c r="Q2168" s="91" t="s">
        <v>2856</v>
      </c>
      <c r="R2168" s="91" t="s">
        <v>2979</v>
      </c>
      <c r="S2168" s="78" t="s">
        <v>20792</v>
      </c>
      <c r="T2168" s="79">
        <v>980000</v>
      </c>
      <c r="U2168" s="87"/>
    </row>
    <row r="2169" spans="1:21">
      <c r="A2169" s="87" t="s">
        <v>8718</v>
      </c>
      <c r="B2169" s="87" t="s">
        <v>7359</v>
      </c>
      <c r="C2169" s="87">
        <v>18615040</v>
      </c>
      <c r="D2169" s="88">
        <v>488</v>
      </c>
      <c r="E2169" s="88">
        <v>2010</v>
      </c>
      <c r="F2169" s="467">
        <v>980000</v>
      </c>
      <c r="L2169" s="80">
        <v>41262</v>
      </c>
      <c r="M2169" s="74">
        <v>351</v>
      </c>
      <c r="N2169" s="81" t="s">
        <v>2930</v>
      </c>
      <c r="O2169" s="89" t="s">
        <v>3894</v>
      </c>
      <c r="P2169" s="89" t="s">
        <v>8762</v>
      </c>
      <c r="Q2169" s="91" t="s">
        <v>2856</v>
      </c>
      <c r="R2169" s="91" t="s">
        <v>8763</v>
      </c>
      <c r="S2169" s="78" t="s">
        <v>20792</v>
      </c>
      <c r="T2169" s="79">
        <v>980000</v>
      </c>
      <c r="U2169" s="87"/>
    </row>
    <row r="2170" spans="1:21">
      <c r="A2170" s="87" t="s">
        <v>11264</v>
      </c>
      <c r="B2170" s="87" t="s">
        <v>7359</v>
      </c>
      <c r="C2170" s="87">
        <v>80244204</v>
      </c>
      <c r="D2170" s="88">
        <v>488</v>
      </c>
      <c r="E2170" s="88">
        <v>2010</v>
      </c>
      <c r="F2170" s="467">
        <v>980000</v>
      </c>
      <c r="L2170" s="80">
        <v>41262</v>
      </c>
      <c r="M2170" s="74">
        <v>351</v>
      </c>
      <c r="N2170" s="81" t="s">
        <v>2930</v>
      </c>
      <c r="O2170" s="89" t="s">
        <v>3894</v>
      </c>
      <c r="P2170" s="89" t="s">
        <v>11309</v>
      </c>
      <c r="Q2170" s="91" t="s">
        <v>2807</v>
      </c>
      <c r="R2170" s="91" t="s">
        <v>11731</v>
      </c>
      <c r="S2170" s="78" t="s">
        <v>20792</v>
      </c>
      <c r="T2170" s="79">
        <v>980000</v>
      </c>
      <c r="U2170" s="87"/>
    </row>
    <row r="2171" spans="1:21">
      <c r="A2171" s="87" t="s">
        <v>11732</v>
      </c>
      <c r="B2171" s="87" t="s">
        <v>11370</v>
      </c>
      <c r="C2171" s="87">
        <v>71335766</v>
      </c>
      <c r="D2171" s="88">
        <v>186</v>
      </c>
      <c r="E2171" s="88">
        <v>2012</v>
      </c>
      <c r="F2171" s="467">
        <v>1715000</v>
      </c>
      <c r="L2171" s="80">
        <v>41257</v>
      </c>
      <c r="M2171" s="74">
        <v>352</v>
      </c>
      <c r="N2171" s="81" t="s">
        <v>2930</v>
      </c>
      <c r="O2171" s="89"/>
      <c r="P2171" s="89"/>
      <c r="Q2171" s="91"/>
      <c r="R2171" s="91" t="s">
        <v>11733</v>
      </c>
      <c r="S2171" s="78" t="s">
        <v>20793</v>
      </c>
      <c r="T2171" s="79">
        <v>1715000</v>
      </c>
      <c r="U2171" s="87"/>
    </row>
    <row r="2172" spans="1:21">
      <c r="A2172" s="87" t="s">
        <v>9317</v>
      </c>
      <c r="B2172" s="87" t="s">
        <v>7359</v>
      </c>
      <c r="C2172" s="87">
        <v>98377963</v>
      </c>
      <c r="D2172" s="88">
        <v>436</v>
      </c>
      <c r="E2172" s="88">
        <v>2011</v>
      </c>
      <c r="F2172" s="467">
        <v>980000</v>
      </c>
      <c r="L2172" s="80">
        <v>41267</v>
      </c>
      <c r="M2172" s="74">
        <v>353</v>
      </c>
      <c r="N2172" s="81" t="s">
        <v>2930</v>
      </c>
      <c r="O2172" s="89" t="s">
        <v>3894</v>
      </c>
      <c r="P2172" s="89" t="s">
        <v>9400</v>
      </c>
      <c r="Q2172" s="91" t="s">
        <v>2856</v>
      </c>
      <c r="R2172" s="91" t="s">
        <v>9401</v>
      </c>
      <c r="S2172" s="78" t="s">
        <v>20794</v>
      </c>
      <c r="T2172" s="79">
        <v>980000</v>
      </c>
      <c r="U2172" s="87"/>
    </row>
    <row r="2173" spans="1:21">
      <c r="A2173" s="87" t="s">
        <v>11734</v>
      </c>
      <c r="B2173" s="87" t="s">
        <v>7359</v>
      </c>
      <c r="C2173" s="87">
        <v>10096236</v>
      </c>
      <c r="D2173" s="88">
        <v>436</v>
      </c>
      <c r="E2173" s="88">
        <v>2011</v>
      </c>
      <c r="F2173" s="467">
        <v>980000</v>
      </c>
      <c r="L2173" s="80">
        <v>41267</v>
      </c>
      <c r="M2173" s="74">
        <v>353</v>
      </c>
      <c r="N2173" s="81" t="s">
        <v>2930</v>
      </c>
      <c r="O2173" s="89" t="s">
        <v>2850</v>
      </c>
      <c r="P2173" s="89" t="s">
        <v>11737</v>
      </c>
      <c r="Q2173" s="91" t="s">
        <v>2807</v>
      </c>
      <c r="R2173" s="91" t="s">
        <v>11738</v>
      </c>
      <c r="S2173" s="78" t="s">
        <v>20794</v>
      </c>
      <c r="T2173" s="79">
        <v>980000</v>
      </c>
      <c r="U2173" s="87"/>
    </row>
    <row r="2174" spans="1:21">
      <c r="A2174" s="87" t="s">
        <v>11735</v>
      </c>
      <c r="B2174" s="87" t="s">
        <v>7359</v>
      </c>
      <c r="C2174" s="87">
        <v>1117488160</v>
      </c>
      <c r="D2174" s="88">
        <v>436</v>
      </c>
      <c r="E2174" s="88">
        <v>2011</v>
      </c>
      <c r="F2174" s="467">
        <v>245000</v>
      </c>
      <c r="L2174" s="80">
        <v>41267</v>
      </c>
      <c r="M2174" s="74">
        <v>353</v>
      </c>
      <c r="N2174" s="81" t="s">
        <v>2930</v>
      </c>
      <c r="O2174" s="89" t="s">
        <v>3894</v>
      </c>
      <c r="P2174" s="89" t="s">
        <v>11739</v>
      </c>
      <c r="Q2174" s="91" t="s">
        <v>2807</v>
      </c>
      <c r="R2174" s="91" t="s">
        <v>11740</v>
      </c>
      <c r="S2174" s="78" t="s">
        <v>20794</v>
      </c>
      <c r="T2174" s="79">
        <v>245000</v>
      </c>
      <c r="U2174" s="87"/>
    </row>
    <row r="2175" spans="1:21">
      <c r="A2175" s="87" t="s">
        <v>11736</v>
      </c>
      <c r="B2175" s="87" t="s">
        <v>7359</v>
      </c>
      <c r="C2175" s="87">
        <v>39538682</v>
      </c>
      <c r="D2175" s="88">
        <v>436</v>
      </c>
      <c r="E2175" s="88">
        <v>2011</v>
      </c>
      <c r="F2175" s="467">
        <v>980000</v>
      </c>
      <c r="L2175" s="80">
        <v>41267</v>
      </c>
      <c r="M2175" s="74">
        <v>353</v>
      </c>
      <c r="N2175" s="81" t="s">
        <v>2930</v>
      </c>
      <c r="O2175" s="89" t="s">
        <v>3894</v>
      </c>
      <c r="P2175" s="89">
        <v>898000200008156</v>
      </c>
      <c r="Q2175" s="91" t="s">
        <v>2964</v>
      </c>
      <c r="R2175" s="91" t="s">
        <v>11741</v>
      </c>
      <c r="S2175" s="78" t="s">
        <v>20794</v>
      </c>
      <c r="T2175" s="79">
        <v>980000</v>
      </c>
      <c r="U2175" s="87"/>
    </row>
    <row r="2176" spans="1:21">
      <c r="A2176" s="87" t="s">
        <v>11742</v>
      </c>
      <c r="B2176" s="87" t="s">
        <v>7359</v>
      </c>
      <c r="C2176" s="87">
        <v>79148264</v>
      </c>
      <c r="D2176" s="88">
        <v>186</v>
      </c>
      <c r="E2176" s="88">
        <v>2012</v>
      </c>
      <c r="F2176" s="467">
        <v>490000</v>
      </c>
      <c r="L2176" s="80">
        <v>41262</v>
      </c>
      <c r="M2176" s="74">
        <v>354</v>
      </c>
      <c r="N2176" s="81" t="s">
        <v>2930</v>
      </c>
      <c r="O2176" s="89" t="s">
        <v>2850</v>
      </c>
      <c r="P2176" s="89" t="s">
        <v>11759</v>
      </c>
      <c r="Q2176" s="91" t="s">
        <v>6964</v>
      </c>
      <c r="R2176" s="91" t="s">
        <v>11760</v>
      </c>
      <c r="S2176" s="78" t="s">
        <v>20793</v>
      </c>
      <c r="T2176" s="79">
        <v>490000</v>
      </c>
      <c r="U2176" s="87"/>
    </row>
    <row r="2177" spans="1:21">
      <c r="A2177" s="87" t="s">
        <v>11743</v>
      </c>
      <c r="B2177" s="87" t="s">
        <v>7359</v>
      </c>
      <c r="C2177" s="87">
        <v>23752411</v>
      </c>
      <c r="D2177" s="88">
        <v>186</v>
      </c>
      <c r="E2177" s="88">
        <v>2012</v>
      </c>
      <c r="F2177" s="467">
        <v>735000</v>
      </c>
      <c r="L2177" s="80">
        <v>41262</v>
      </c>
      <c r="M2177" s="74">
        <v>354</v>
      </c>
      <c r="N2177" s="81" t="s">
        <v>2930</v>
      </c>
      <c r="O2177" s="89" t="s">
        <v>3894</v>
      </c>
      <c r="P2177" s="89" t="s">
        <v>11761</v>
      </c>
      <c r="Q2177" s="91" t="s">
        <v>2856</v>
      </c>
      <c r="R2177" s="91" t="s">
        <v>11762</v>
      </c>
      <c r="S2177" s="78" t="s">
        <v>20793</v>
      </c>
      <c r="T2177" s="79">
        <v>735000</v>
      </c>
      <c r="U2177" s="87"/>
    </row>
    <row r="2178" spans="1:21">
      <c r="A2178" s="87" t="s">
        <v>11744</v>
      </c>
      <c r="B2178" s="87" t="s">
        <v>7359</v>
      </c>
      <c r="C2178" s="87">
        <v>79897661</v>
      </c>
      <c r="D2178" s="88">
        <v>186</v>
      </c>
      <c r="E2178" s="88">
        <v>2012</v>
      </c>
      <c r="F2178" s="467">
        <v>735000</v>
      </c>
      <c r="L2178" s="80">
        <v>41262</v>
      </c>
      <c r="M2178" s="74">
        <v>354</v>
      </c>
      <c r="N2178" s="81" t="s">
        <v>2930</v>
      </c>
      <c r="O2178" s="89" t="s">
        <v>3894</v>
      </c>
      <c r="P2178" s="89" t="s">
        <v>11763</v>
      </c>
      <c r="Q2178" s="91" t="s">
        <v>2811</v>
      </c>
      <c r="R2178" s="91" t="s">
        <v>11764</v>
      </c>
      <c r="S2178" s="78" t="s">
        <v>20793</v>
      </c>
      <c r="T2178" s="79">
        <v>735000</v>
      </c>
      <c r="U2178" s="87"/>
    </row>
    <row r="2179" spans="1:21">
      <c r="A2179" s="87" t="s">
        <v>11745</v>
      </c>
      <c r="B2179" s="87" t="s">
        <v>7359</v>
      </c>
      <c r="C2179" s="87">
        <v>17167639</v>
      </c>
      <c r="D2179" s="88">
        <v>186</v>
      </c>
      <c r="E2179" s="88">
        <v>2012</v>
      </c>
      <c r="F2179" s="467">
        <v>735000</v>
      </c>
      <c r="L2179" s="80">
        <v>41262</v>
      </c>
      <c r="M2179" s="74">
        <v>354</v>
      </c>
      <c r="N2179" s="81" t="s">
        <v>2930</v>
      </c>
      <c r="O2179" s="89" t="s">
        <v>3894</v>
      </c>
      <c r="P2179" s="89" t="s">
        <v>11765</v>
      </c>
      <c r="Q2179" s="91" t="s">
        <v>2807</v>
      </c>
      <c r="R2179" s="91" t="s">
        <v>11766</v>
      </c>
      <c r="S2179" s="78" t="s">
        <v>20793</v>
      </c>
      <c r="T2179" s="79">
        <v>735000</v>
      </c>
      <c r="U2179" s="87"/>
    </row>
    <row r="2180" spans="1:21">
      <c r="A2180" s="87" t="s">
        <v>11746</v>
      </c>
      <c r="B2180" s="87" t="s">
        <v>7359</v>
      </c>
      <c r="C2180" s="87">
        <v>19491040</v>
      </c>
      <c r="D2180" s="88">
        <v>186</v>
      </c>
      <c r="E2180" s="88">
        <v>2012</v>
      </c>
      <c r="F2180" s="467">
        <v>490000</v>
      </c>
      <c r="L2180" s="80">
        <v>41262</v>
      </c>
      <c r="M2180" s="74">
        <v>354</v>
      </c>
      <c r="N2180" s="81" t="s">
        <v>2930</v>
      </c>
      <c r="O2180" s="89" t="s">
        <v>3894</v>
      </c>
      <c r="P2180" s="89" t="s">
        <v>11767</v>
      </c>
      <c r="Q2180" s="91" t="s">
        <v>2807</v>
      </c>
      <c r="R2180" s="91" t="s">
        <v>11768</v>
      </c>
      <c r="S2180" s="78" t="s">
        <v>20793</v>
      </c>
      <c r="T2180" s="79">
        <v>490000</v>
      </c>
      <c r="U2180" s="87"/>
    </row>
    <row r="2181" spans="1:21">
      <c r="A2181" s="87" t="s">
        <v>11747</v>
      </c>
      <c r="B2181" s="87" t="s">
        <v>7359</v>
      </c>
      <c r="C2181" s="87">
        <v>19280105</v>
      </c>
      <c r="D2181" s="88">
        <v>186</v>
      </c>
      <c r="E2181" s="88">
        <v>2012</v>
      </c>
      <c r="F2181" s="467">
        <v>735000</v>
      </c>
      <c r="L2181" s="80">
        <v>41262</v>
      </c>
      <c r="M2181" s="74">
        <v>354</v>
      </c>
      <c r="N2181" s="81" t="s">
        <v>2930</v>
      </c>
      <c r="O2181" s="89" t="s">
        <v>3894</v>
      </c>
      <c r="P2181" s="89" t="s">
        <v>11769</v>
      </c>
      <c r="Q2181" s="91" t="s">
        <v>2856</v>
      </c>
      <c r="R2181" s="91" t="s">
        <v>11770</v>
      </c>
      <c r="S2181" s="78" t="s">
        <v>20793</v>
      </c>
      <c r="T2181" s="79">
        <v>735000</v>
      </c>
      <c r="U2181" s="87"/>
    </row>
    <row r="2182" spans="1:21">
      <c r="A2182" s="87" t="s">
        <v>10134</v>
      </c>
      <c r="B2182" s="87" t="s">
        <v>7359</v>
      </c>
      <c r="C2182" s="87">
        <v>79671420</v>
      </c>
      <c r="D2182" s="88">
        <v>186</v>
      </c>
      <c r="E2182" s="88">
        <v>2012</v>
      </c>
      <c r="F2182" s="467">
        <v>245000</v>
      </c>
      <c r="L2182" s="80">
        <v>41262</v>
      </c>
      <c r="M2182" s="74">
        <v>354</v>
      </c>
      <c r="N2182" s="81" t="s">
        <v>2930</v>
      </c>
      <c r="O2182" s="89" t="s">
        <v>3894</v>
      </c>
      <c r="P2182" s="89" t="s">
        <v>10174</v>
      </c>
      <c r="Q2182" s="91" t="s">
        <v>2856</v>
      </c>
      <c r="R2182" s="91" t="s">
        <v>10175</v>
      </c>
      <c r="S2182" s="78" t="s">
        <v>20793</v>
      </c>
      <c r="T2182" s="79">
        <v>245000</v>
      </c>
      <c r="U2182" s="87"/>
    </row>
    <row r="2183" spans="1:21">
      <c r="A2183" s="87" t="s">
        <v>11748</v>
      </c>
      <c r="B2183" s="87" t="s">
        <v>7359</v>
      </c>
      <c r="C2183" s="87">
        <v>16188808</v>
      </c>
      <c r="D2183" s="88">
        <v>186</v>
      </c>
      <c r="E2183" s="88">
        <v>2012</v>
      </c>
      <c r="F2183" s="467">
        <v>1225000</v>
      </c>
      <c r="L2183" s="80">
        <v>41262</v>
      </c>
      <c r="M2183" s="74">
        <v>354</v>
      </c>
      <c r="N2183" s="81" t="s">
        <v>2930</v>
      </c>
      <c r="O2183" s="89" t="s">
        <v>3894</v>
      </c>
      <c r="P2183" s="89" t="s">
        <v>11771</v>
      </c>
      <c r="Q2183" s="91" t="s">
        <v>2807</v>
      </c>
      <c r="R2183" s="91" t="s">
        <v>11772</v>
      </c>
      <c r="S2183" s="78" t="s">
        <v>20793</v>
      </c>
      <c r="T2183" s="79">
        <v>1225000</v>
      </c>
      <c r="U2183" s="87"/>
    </row>
    <row r="2184" spans="1:21">
      <c r="A2184" s="87" t="s">
        <v>11749</v>
      </c>
      <c r="B2184" s="87" t="s">
        <v>7359</v>
      </c>
      <c r="C2184" s="87">
        <v>79378208</v>
      </c>
      <c r="D2184" s="88">
        <v>186</v>
      </c>
      <c r="E2184" s="88">
        <v>2012</v>
      </c>
      <c r="F2184" s="467">
        <v>1470000</v>
      </c>
      <c r="L2184" s="80">
        <v>41262</v>
      </c>
      <c r="M2184" s="74">
        <v>354</v>
      </c>
      <c r="N2184" s="81" t="s">
        <v>2930</v>
      </c>
      <c r="O2184" s="89" t="s">
        <v>3894</v>
      </c>
      <c r="P2184" s="89" t="s">
        <v>11773</v>
      </c>
      <c r="Q2184" s="91" t="s">
        <v>2856</v>
      </c>
      <c r="R2184" s="91" t="s">
        <v>11774</v>
      </c>
      <c r="S2184" s="78" t="s">
        <v>20793</v>
      </c>
      <c r="T2184" s="79">
        <v>1470000</v>
      </c>
      <c r="U2184" s="87"/>
    </row>
    <row r="2185" spans="1:21">
      <c r="A2185" s="87" t="s">
        <v>11750</v>
      </c>
      <c r="B2185" s="87" t="s">
        <v>7636</v>
      </c>
      <c r="C2185" s="87" t="s">
        <v>9207</v>
      </c>
      <c r="D2185" s="88">
        <v>186</v>
      </c>
      <c r="E2185" s="88">
        <v>2012</v>
      </c>
      <c r="F2185" s="467">
        <v>490000</v>
      </c>
      <c r="L2185" s="80">
        <v>41262</v>
      </c>
      <c r="M2185" s="74">
        <v>354</v>
      </c>
      <c r="N2185" s="81" t="s">
        <v>2930</v>
      </c>
      <c r="O2185" s="89" t="s">
        <v>3894</v>
      </c>
      <c r="P2185" s="89" t="s">
        <v>11775</v>
      </c>
      <c r="Q2185" s="91" t="s">
        <v>2807</v>
      </c>
      <c r="R2185" s="91" t="s">
        <v>9260</v>
      </c>
      <c r="S2185" s="78" t="s">
        <v>20793</v>
      </c>
      <c r="T2185" s="79">
        <v>490000</v>
      </c>
      <c r="U2185" s="87"/>
    </row>
    <row r="2186" spans="1:21">
      <c r="A2186" s="87" t="s">
        <v>11751</v>
      </c>
      <c r="B2186" s="87" t="s">
        <v>7870</v>
      </c>
      <c r="C2186" s="87">
        <v>16161720</v>
      </c>
      <c r="D2186" s="88">
        <v>186</v>
      </c>
      <c r="E2186" s="88">
        <v>2012</v>
      </c>
      <c r="F2186" s="467">
        <v>1715000</v>
      </c>
      <c r="L2186" s="80">
        <v>41262</v>
      </c>
      <c r="M2186" s="74">
        <v>354</v>
      </c>
      <c r="N2186" s="81" t="s">
        <v>2930</v>
      </c>
      <c r="O2186" s="89" t="s">
        <v>3894</v>
      </c>
      <c r="P2186" s="89" t="s">
        <v>11776</v>
      </c>
      <c r="Q2186" s="91" t="s">
        <v>9594</v>
      </c>
      <c r="R2186" s="91" t="s">
        <v>11777</v>
      </c>
      <c r="S2186" s="78" t="s">
        <v>20793</v>
      </c>
      <c r="T2186" s="79">
        <v>1715000</v>
      </c>
      <c r="U2186" s="87"/>
    </row>
    <row r="2187" spans="1:21">
      <c r="A2187" s="87" t="s">
        <v>11752</v>
      </c>
      <c r="B2187" s="87" t="s">
        <v>2779</v>
      </c>
      <c r="C2187" s="87">
        <v>35497528</v>
      </c>
      <c r="D2187" s="88">
        <v>186</v>
      </c>
      <c r="E2187" s="88">
        <v>2012</v>
      </c>
      <c r="F2187" s="467">
        <v>980000</v>
      </c>
      <c r="L2187" s="80">
        <v>41262</v>
      </c>
      <c r="M2187" s="74">
        <v>354</v>
      </c>
      <c r="N2187" s="81" t="s">
        <v>2930</v>
      </c>
      <c r="O2187" s="89" t="s">
        <v>2850</v>
      </c>
      <c r="P2187" s="89" t="s">
        <v>11778</v>
      </c>
      <c r="Q2187" s="91" t="s">
        <v>6964</v>
      </c>
      <c r="R2187" s="91" t="s">
        <v>11779</v>
      </c>
      <c r="S2187" s="78" t="s">
        <v>20793</v>
      </c>
      <c r="T2187" s="79">
        <v>980000</v>
      </c>
      <c r="U2187" s="87"/>
    </row>
    <row r="2188" spans="1:21">
      <c r="A2188" s="87" t="s">
        <v>11753</v>
      </c>
      <c r="B2188" s="87" t="s">
        <v>2779</v>
      </c>
      <c r="C2188" s="87">
        <v>52416239</v>
      </c>
      <c r="D2188" s="88">
        <v>186</v>
      </c>
      <c r="E2188" s="88">
        <v>2012</v>
      </c>
      <c r="F2188" s="467">
        <v>490000</v>
      </c>
      <c r="L2188" s="80">
        <v>41262</v>
      </c>
      <c r="M2188" s="74">
        <v>354</v>
      </c>
      <c r="N2188" s="81" t="s">
        <v>2930</v>
      </c>
      <c r="O2188" s="89" t="s">
        <v>3894</v>
      </c>
      <c r="P2188" s="89" t="s">
        <v>11780</v>
      </c>
      <c r="Q2188" s="91" t="s">
        <v>2807</v>
      </c>
      <c r="R2188" s="91" t="s">
        <v>11781</v>
      </c>
      <c r="S2188" s="78" t="s">
        <v>20793</v>
      </c>
      <c r="T2188" s="79">
        <v>490000</v>
      </c>
      <c r="U2188" s="87"/>
    </row>
    <row r="2189" spans="1:21">
      <c r="A2189" s="87" t="s">
        <v>11754</v>
      </c>
      <c r="B2189" s="87" t="s">
        <v>2779</v>
      </c>
      <c r="C2189" s="87">
        <v>51857919</v>
      </c>
      <c r="D2189" s="88">
        <v>186</v>
      </c>
      <c r="E2189" s="88">
        <v>2012</v>
      </c>
      <c r="F2189" s="467">
        <v>1225000</v>
      </c>
      <c r="L2189" s="80">
        <v>41262</v>
      </c>
      <c r="M2189" s="74">
        <v>354</v>
      </c>
      <c r="N2189" s="81" t="s">
        <v>2930</v>
      </c>
      <c r="O2189" s="89" t="s">
        <v>2850</v>
      </c>
      <c r="P2189" s="89" t="s">
        <v>11782</v>
      </c>
      <c r="Q2189" s="91" t="s">
        <v>2856</v>
      </c>
      <c r="R2189" s="91" t="s">
        <v>11783</v>
      </c>
      <c r="S2189" s="78" t="s">
        <v>20793</v>
      </c>
      <c r="T2189" s="79">
        <v>1225000</v>
      </c>
      <c r="U2189" s="87"/>
    </row>
    <row r="2190" spans="1:21">
      <c r="A2190" s="87" t="s">
        <v>11755</v>
      </c>
      <c r="B2190" s="87" t="s">
        <v>2779</v>
      </c>
      <c r="C2190" s="87">
        <v>79236059</v>
      </c>
      <c r="D2190" s="88">
        <v>186</v>
      </c>
      <c r="E2190" s="88">
        <v>2012</v>
      </c>
      <c r="F2190" s="467">
        <v>980000</v>
      </c>
      <c r="L2190" s="80">
        <v>41262</v>
      </c>
      <c r="M2190" s="74">
        <v>354</v>
      </c>
      <c r="N2190" s="81" t="s">
        <v>2930</v>
      </c>
      <c r="O2190" s="89" t="s">
        <v>3894</v>
      </c>
      <c r="P2190" s="89" t="s">
        <v>4916</v>
      </c>
      <c r="Q2190" s="91" t="s">
        <v>6964</v>
      </c>
      <c r="R2190" s="91" t="s">
        <v>4944</v>
      </c>
      <c r="S2190" s="78" t="s">
        <v>20793</v>
      </c>
      <c r="T2190" s="79">
        <v>980000</v>
      </c>
      <c r="U2190" s="87"/>
    </row>
    <row r="2191" spans="1:21">
      <c r="A2191" s="87" t="s">
        <v>11756</v>
      </c>
      <c r="B2191" s="87" t="s">
        <v>2779</v>
      </c>
      <c r="C2191" s="87">
        <v>19265178</v>
      </c>
      <c r="D2191" s="88">
        <v>186</v>
      </c>
      <c r="E2191" s="88">
        <v>2012</v>
      </c>
      <c r="F2191" s="467">
        <v>735000</v>
      </c>
      <c r="L2191" s="80">
        <v>41262</v>
      </c>
      <c r="M2191" s="74">
        <v>354</v>
      </c>
      <c r="N2191" s="81" t="s">
        <v>2930</v>
      </c>
      <c r="O2191" s="89" t="s">
        <v>3894</v>
      </c>
      <c r="P2191" s="89" t="s">
        <v>11784</v>
      </c>
      <c r="Q2191" s="91" t="s">
        <v>2856</v>
      </c>
      <c r="R2191" s="91" t="s">
        <v>11785</v>
      </c>
      <c r="S2191" s="78" t="s">
        <v>20793</v>
      </c>
      <c r="T2191" s="79">
        <v>735000</v>
      </c>
      <c r="U2191" s="87"/>
    </row>
    <row r="2192" spans="1:21">
      <c r="A2192" s="87" t="s">
        <v>11757</v>
      </c>
      <c r="B2192" s="87" t="s">
        <v>2779</v>
      </c>
      <c r="C2192" s="87">
        <v>15367631</v>
      </c>
      <c r="D2192" s="88">
        <v>186</v>
      </c>
      <c r="E2192" s="88">
        <v>2012</v>
      </c>
      <c r="F2192" s="467">
        <v>1470000</v>
      </c>
      <c r="L2192" s="80">
        <v>41262</v>
      </c>
      <c r="M2192" s="74">
        <v>354</v>
      </c>
      <c r="N2192" s="81" t="s">
        <v>2930</v>
      </c>
      <c r="O2192" s="89" t="s">
        <v>3894</v>
      </c>
      <c r="P2192" s="89" t="s">
        <v>11786</v>
      </c>
      <c r="Q2192" s="91" t="s">
        <v>2807</v>
      </c>
      <c r="R2192" s="91" t="s">
        <v>11787</v>
      </c>
      <c r="S2192" s="78" t="s">
        <v>20793</v>
      </c>
      <c r="T2192" s="79">
        <v>1470000</v>
      </c>
      <c r="U2192" s="87"/>
    </row>
    <row r="2193" spans="1:21">
      <c r="A2193" s="87" t="s">
        <v>11758</v>
      </c>
      <c r="B2193" s="87" t="s">
        <v>7870</v>
      </c>
      <c r="C2193" s="87">
        <v>29671284</v>
      </c>
      <c r="D2193" s="88">
        <v>186</v>
      </c>
      <c r="E2193" s="88">
        <v>2012</v>
      </c>
      <c r="F2193" s="467">
        <v>490000</v>
      </c>
      <c r="L2193" s="80">
        <v>41262</v>
      </c>
      <c r="M2193" s="74">
        <v>354</v>
      </c>
      <c r="N2193" s="81" t="s">
        <v>2930</v>
      </c>
      <c r="O2193" s="89" t="s">
        <v>3894</v>
      </c>
      <c r="P2193" s="89" t="s">
        <v>11788</v>
      </c>
      <c r="Q2193" s="91" t="s">
        <v>2807</v>
      </c>
      <c r="R2193" s="91" t="s">
        <v>11789</v>
      </c>
      <c r="S2193" s="78" t="s">
        <v>20793</v>
      </c>
      <c r="T2193" s="79">
        <v>490000</v>
      </c>
      <c r="U2193" s="87"/>
    </row>
    <row r="2194" spans="1:21">
      <c r="A2194" s="87" t="s">
        <v>9227</v>
      </c>
      <c r="B2194" s="87" t="s">
        <v>7870</v>
      </c>
      <c r="C2194" s="87">
        <v>46375684</v>
      </c>
      <c r="D2194" s="88">
        <v>186</v>
      </c>
      <c r="E2194" s="88">
        <v>2012</v>
      </c>
      <c r="F2194" s="467">
        <v>980000</v>
      </c>
      <c r="L2194" s="80">
        <v>41262</v>
      </c>
      <c r="M2194" s="74">
        <v>354</v>
      </c>
      <c r="N2194" s="81" t="s">
        <v>2930</v>
      </c>
      <c r="O2194" s="89" t="s">
        <v>3894</v>
      </c>
      <c r="P2194" s="89" t="s">
        <v>9299</v>
      </c>
      <c r="Q2194" s="91" t="s">
        <v>2856</v>
      </c>
      <c r="R2194" s="91" t="s">
        <v>9300</v>
      </c>
      <c r="S2194" s="78" t="s">
        <v>20793</v>
      </c>
      <c r="T2194" s="79">
        <v>980000</v>
      </c>
      <c r="U2194" s="87"/>
    </row>
    <row r="2195" spans="1:21">
      <c r="A2195" s="87" t="s">
        <v>11790</v>
      </c>
      <c r="B2195" s="87" t="s">
        <v>7359</v>
      </c>
      <c r="C2195" s="87">
        <v>79248163</v>
      </c>
      <c r="D2195" s="88">
        <v>186</v>
      </c>
      <c r="E2195" s="88">
        <v>2012</v>
      </c>
      <c r="F2195" s="467">
        <v>245000</v>
      </c>
      <c r="L2195" s="80">
        <v>41270</v>
      </c>
      <c r="M2195" s="74">
        <v>358</v>
      </c>
      <c r="N2195" s="81" t="s">
        <v>2930</v>
      </c>
      <c r="O2195" s="89" t="s">
        <v>3894</v>
      </c>
      <c r="P2195" s="89" t="s">
        <v>11807</v>
      </c>
      <c r="Q2195" s="91" t="s">
        <v>2856</v>
      </c>
      <c r="R2195" s="91" t="s">
        <v>11808</v>
      </c>
      <c r="S2195" s="78" t="s">
        <v>20793</v>
      </c>
      <c r="T2195" s="79">
        <v>245000</v>
      </c>
      <c r="U2195" s="87"/>
    </row>
    <row r="2196" spans="1:21">
      <c r="A2196" s="87" t="s">
        <v>11791</v>
      </c>
      <c r="B2196" s="87" t="s">
        <v>7359</v>
      </c>
      <c r="C2196" s="87">
        <v>91075615</v>
      </c>
      <c r="D2196" s="88">
        <v>186</v>
      </c>
      <c r="E2196" s="88">
        <v>2012</v>
      </c>
      <c r="F2196" s="467">
        <v>245000</v>
      </c>
      <c r="L2196" s="80">
        <v>41270</v>
      </c>
      <c r="M2196" s="74">
        <v>358</v>
      </c>
      <c r="N2196" s="81" t="s">
        <v>2930</v>
      </c>
      <c r="O2196" s="89" t="s">
        <v>3894</v>
      </c>
      <c r="P2196" s="89" t="s">
        <v>11809</v>
      </c>
      <c r="Q2196" s="91" t="s">
        <v>8562</v>
      </c>
      <c r="R2196" s="91" t="s">
        <v>11810</v>
      </c>
      <c r="S2196" s="78" t="s">
        <v>20793</v>
      </c>
      <c r="T2196" s="79">
        <v>245000</v>
      </c>
      <c r="U2196" s="87"/>
    </row>
    <row r="2197" spans="1:21">
      <c r="A2197" s="87" t="s">
        <v>11792</v>
      </c>
      <c r="B2197" s="87" t="s">
        <v>7359</v>
      </c>
      <c r="C2197" s="87">
        <v>52251294</v>
      </c>
      <c r="D2197" s="88">
        <v>186</v>
      </c>
      <c r="E2197" s="88">
        <v>2012</v>
      </c>
      <c r="F2197" s="467">
        <v>735000</v>
      </c>
      <c r="L2197" s="80">
        <v>41270</v>
      </c>
      <c r="M2197" s="74">
        <v>358</v>
      </c>
      <c r="N2197" s="81" t="s">
        <v>2930</v>
      </c>
      <c r="O2197" s="89" t="s">
        <v>3894</v>
      </c>
      <c r="P2197" s="89" t="s">
        <v>11811</v>
      </c>
      <c r="Q2197" s="91" t="s">
        <v>2856</v>
      </c>
      <c r="R2197" s="91" t="s">
        <v>11812</v>
      </c>
      <c r="S2197" s="78" t="s">
        <v>20793</v>
      </c>
      <c r="T2197" s="79">
        <v>735000</v>
      </c>
      <c r="U2197" s="87"/>
    </row>
    <row r="2198" spans="1:21">
      <c r="A2198" s="87" t="s">
        <v>11793</v>
      </c>
      <c r="B2198" s="87" t="s">
        <v>7359</v>
      </c>
      <c r="C2198" s="87">
        <v>79929074</v>
      </c>
      <c r="D2198" s="88">
        <v>186</v>
      </c>
      <c r="E2198" s="88">
        <v>2012</v>
      </c>
      <c r="F2198" s="467">
        <v>1225000</v>
      </c>
      <c r="L2198" s="80">
        <v>41270</v>
      </c>
      <c r="M2198" s="74">
        <v>358</v>
      </c>
      <c r="N2198" s="81" t="s">
        <v>2930</v>
      </c>
      <c r="O2198" s="89" t="s">
        <v>3894</v>
      </c>
      <c r="P2198" s="89" t="s">
        <v>11813</v>
      </c>
      <c r="Q2198" s="91" t="s">
        <v>2856</v>
      </c>
      <c r="R2198" s="91" t="s">
        <v>11814</v>
      </c>
      <c r="S2198" s="78" t="s">
        <v>20793</v>
      </c>
      <c r="T2198" s="79">
        <v>1225000</v>
      </c>
      <c r="U2198" s="87"/>
    </row>
    <row r="2199" spans="1:21">
      <c r="A2199" s="87" t="s">
        <v>6816</v>
      </c>
      <c r="B2199" s="87" t="s">
        <v>7359</v>
      </c>
      <c r="C2199" s="87">
        <v>79597488</v>
      </c>
      <c r="D2199" s="88">
        <v>186</v>
      </c>
      <c r="E2199" s="88">
        <v>2012</v>
      </c>
      <c r="F2199" s="467">
        <v>1225000</v>
      </c>
      <c r="L2199" s="80">
        <v>41270</v>
      </c>
      <c r="M2199" s="74">
        <v>358</v>
      </c>
      <c r="N2199" s="81" t="s">
        <v>2930</v>
      </c>
      <c r="O2199" s="89" t="s">
        <v>3894</v>
      </c>
      <c r="P2199" s="89" t="s">
        <v>6834</v>
      </c>
      <c r="Q2199" s="91" t="s">
        <v>2856</v>
      </c>
      <c r="R2199" s="91" t="s">
        <v>6835</v>
      </c>
      <c r="S2199" s="78" t="s">
        <v>20793</v>
      </c>
      <c r="T2199" s="79">
        <v>1225000</v>
      </c>
      <c r="U2199" s="87"/>
    </row>
    <row r="2200" spans="1:21">
      <c r="A2200" s="87" t="s">
        <v>11794</v>
      </c>
      <c r="B2200" s="87" t="s">
        <v>7359</v>
      </c>
      <c r="C2200" s="87">
        <v>88279512</v>
      </c>
      <c r="D2200" s="88">
        <v>186</v>
      </c>
      <c r="E2200" s="88">
        <v>2012</v>
      </c>
      <c r="F2200" s="467">
        <v>980000</v>
      </c>
      <c r="L2200" s="80">
        <v>41270</v>
      </c>
      <c r="M2200" s="74">
        <v>358</v>
      </c>
      <c r="N2200" s="81" t="s">
        <v>2930</v>
      </c>
      <c r="O2200" s="89" t="s">
        <v>2850</v>
      </c>
      <c r="P2200" s="89" t="s">
        <v>11815</v>
      </c>
      <c r="Q2200" s="91" t="s">
        <v>6964</v>
      </c>
      <c r="R2200" s="91" t="s">
        <v>11816</v>
      </c>
      <c r="S2200" s="78" t="s">
        <v>20793</v>
      </c>
      <c r="T2200" s="79">
        <v>980000</v>
      </c>
      <c r="U2200" s="87"/>
    </row>
    <row r="2201" spans="1:21">
      <c r="A2201" s="87" t="s">
        <v>11795</v>
      </c>
      <c r="B2201" s="87" t="s">
        <v>7359</v>
      </c>
      <c r="C2201" s="87">
        <v>79460249</v>
      </c>
      <c r="D2201" s="88">
        <v>186</v>
      </c>
      <c r="E2201" s="88">
        <v>2012</v>
      </c>
      <c r="F2201" s="467">
        <v>1225000</v>
      </c>
      <c r="L2201" s="80">
        <v>41270</v>
      </c>
      <c r="M2201" s="74">
        <v>358</v>
      </c>
      <c r="N2201" s="81" t="s">
        <v>2930</v>
      </c>
      <c r="O2201" s="89" t="s">
        <v>3894</v>
      </c>
      <c r="P2201" s="89" t="s">
        <v>11817</v>
      </c>
      <c r="Q2201" s="91" t="s">
        <v>2856</v>
      </c>
      <c r="R2201" s="91" t="s">
        <v>11818</v>
      </c>
      <c r="S2201" s="78" t="s">
        <v>20793</v>
      </c>
      <c r="T2201" s="79">
        <v>1225000</v>
      </c>
      <c r="U2201" s="87"/>
    </row>
    <row r="2202" spans="1:21">
      <c r="A2202" s="87" t="s">
        <v>11796</v>
      </c>
      <c r="B2202" s="87" t="s">
        <v>7359</v>
      </c>
      <c r="C2202" s="87">
        <v>42896761</v>
      </c>
      <c r="D2202" s="88">
        <v>186</v>
      </c>
      <c r="E2202" s="88">
        <v>2012</v>
      </c>
      <c r="F2202" s="467">
        <v>735000</v>
      </c>
      <c r="L2202" s="80">
        <v>41270</v>
      </c>
      <c r="M2202" s="74">
        <v>358</v>
      </c>
      <c r="N2202" s="81" t="s">
        <v>2930</v>
      </c>
      <c r="O2202" s="89" t="s">
        <v>3894</v>
      </c>
      <c r="P2202" s="89" t="s">
        <v>11819</v>
      </c>
      <c r="Q2202" s="91" t="s">
        <v>2807</v>
      </c>
      <c r="R2202" s="91" t="s">
        <v>11820</v>
      </c>
      <c r="S2202" s="78" t="s">
        <v>20793</v>
      </c>
      <c r="T2202" s="79">
        <v>735000</v>
      </c>
      <c r="U2202" s="87"/>
    </row>
    <row r="2203" spans="1:21">
      <c r="A2203" s="87" t="s">
        <v>11797</v>
      </c>
      <c r="B2203" s="87" t="s">
        <v>7359</v>
      </c>
      <c r="C2203" s="87">
        <v>9057567</v>
      </c>
      <c r="D2203" s="88">
        <v>186</v>
      </c>
      <c r="E2203" s="88">
        <v>2012</v>
      </c>
      <c r="F2203" s="467">
        <v>245000</v>
      </c>
      <c r="L2203" s="80">
        <v>41270</v>
      </c>
      <c r="M2203" s="74">
        <v>358</v>
      </c>
      <c r="N2203" s="81" t="s">
        <v>2930</v>
      </c>
      <c r="O2203" s="89" t="s">
        <v>3894</v>
      </c>
      <c r="P2203" s="89" t="s">
        <v>11821</v>
      </c>
      <c r="Q2203" s="91" t="s">
        <v>8562</v>
      </c>
      <c r="R2203" s="91" t="s">
        <v>11822</v>
      </c>
      <c r="S2203" s="78" t="s">
        <v>20793</v>
      </c>
      <c r="T2203" s="79">
        <v>245000</v>
      </c>
      <c r="U2203" s="87"/>
    </row>
    <row r="2204" spans="1:21">
      <c r="A2204" s="87" t="s">
        <v>11798</v>
      </c>
      <c r="B2204" s="87" t="s">
        <v>7359</v>
      </c>
      <c r="C2204" s="87">
        <v>75077296</v>
      </c>
      <c r="D2204" s="88">
        <v>186</v>
      </c>
      <c r="E2204" s="88">
        <v>2012</v>
      </c>
      <c r="F2204" s="467">
        <v>735000</v>
      </c>
      <c r="L2204" s="80">
        <v>41270</v>
      </c>
      <c r="M2204" s="74">
        <v>358</v>
      </c>
      <c r="N2204" s="81" t="s">
        <v>2930</v>
      </c>
      <c r="O2204" s="89" t="s">
        <v>3894</v>
      </c>
      <c r="P2204" s="89" t="s">
        <v>11823</v>
      </c>
      <c r="Q2204" s="91" t="s">
        <v>2856</v>
      </c>
      <c r="R2204" s="91" t="s">
        <v>11824</v>
      </c>
      <c r="S2204" s="78" t="s">
        <v>20793</v>
      </c>
      <c r="T2204" s="79">
        <v>735000</v>
      </c>
      <c r="U2204" s="87"/>
    </row>
    <row r="2205" spans="1:21">
      <c r="A2205" s="87" t="s">
        <v>9340</v>
      </c>
      <c r="B2205" s="87" t="s">
        <v>7359</v>
      </c>
      <c r="C2205" s="87">
        <v>16609018</v>
      </c>
      <c r="D2205" s="88">
        <v>186</v>
      </c>
      <c r="E2205" s="88">
        <v>2012</v>
      </c>
      <c r="F2205" s="467">
        <v>490000</v>
      </c>
      <c r="L2205" s="80">
        <v>41270</v>
      </c>
      <c r="M2205" s="74">
        <v>358</v>
      </c>
      <c r="N2205" s="81" t="s">
        <v>2930</v>
      </c>
      <c r="O2205" s="89" t="s">
        <v>3894</v>
      </c>
      <c r="P2205" s="89" t="s">
        <v>9437</v>
      </c>
      <c r="Q2205" s="91" t="s">
        <v>2856</v>
      </c>
      <c r="R2205" s="91" t="s">
        <v>9438</v>
      </c>
      <c r="S2205" s="78" t="s">
        <v>20793</v>
      </c>
      <c r="T2205" s="79">
        <v>490000</v>
      </c>
      <c r="U2205" s="87"/>
    </row>
    <row r="2206" spans="1:21">
      <c r="A2206" s="87" t="s">
        <v>11799</v>
      </c>
      <c r="B2206" s="87" t="s">
        <v>7359</v>
      </c>
      <c r="C2206" s="87">
        <v>7227759</v>
      </c>
      <c r="D2206" s="88">
        <v>186</v>
      </c>
      <c r="E2206" s="88">
        <v>2012</v>
      </c>
      <c r="F2206" s="467">
        <v>980000</v>
      </c>
      <c r="L2206" s="80">
        <v>41270</v>
      </c>
      <c r="M2206" s="74">
        <v>358</v>
      </c>
      <c r="N2206" s="81" t="s">
        <v>2930</v>
      </c>
      <c r="O2206" s="89" t="s">
        <v>3894</v>
      </c>
      <c r="P2206" s="89" t="s">
        <v>11825</v>
      </c>
      <c r="Q2206" s="91" t="s">
        <v>2856</v>
      </c>
      <c r="R2206" s="91" t="s">
        <v>11826</v>
      </c>
      <c r="S2206" s="78" t="s">
        <v>20793</v>
      </c>
      <c r="T2206" s="79">
        <v>980000</v>
      </c>
      <c r="U2206" s="87"/>
    </row>
    <row r="2207" spans="1:21">
      <c r="A2207" s="87" t="s">
        <v>7210</v>
      </c>
      <c r="B2207" s="87" t="s">
        <v>7359</v>
      </c>
      <c r="C2207" s="87">
        <v>98337913</v>
      </c>
      <c r="D2207" s="88">
        <v>186</v>
      </c>
      <c r="E2207" s="88">
        <v>2012</v>
      </c>
      <c r="F2207" s="467">
        <v>245000</v>
      </c>
      <c r="L2207" s="80">
        <v>41270</v>
      </c>
      <c r="M2207" s="74">
        <v>358</v>
      </c>
      <c r="N2207" s="81" t="s">
        <v>2930</v>
      </c>
      <c r="O2207" s="89" t="s">
        <v>3894</v>
      </c>
      <c r="P2207" s="89" t="s">
        <v>11827</v>
      </c>
      <c r="Q2207" s="91" t="s">
        <v>2856</v>
      </c>
      <c r="R2207" s="91" t="s">
        <v>7234</v>
      </c>
      <c r="S2207" s="78" t="s">
        <v>20793</v>
      </c>
      <c r="T2207" s="79">
        <v>245000</v>
      </c>
      <c r="U2207" s="87"/>
    </row>
    <row r="2208" spans="1:21">
      <c r="A2208" s="87" t="s">
        <v>4487</v>
      </c>
      <c r="B2208" s="87" t="s">
        <v>7359</v>
      </c>
      <c r="C2208" s="87">
        <v>94329231</v>
      </c>
      <c r="D2208" s="88">
        <v>186</v>
      </c>
      <c r="E2208" s="88">
        <v>2012</v>
      </c>
      <c r="F2208" s="467">
        <v>1470000</v>
      </c>
      <c r="L2208" s="80">
        <v>41270</v>
      </c>
      <c r="M2208" s="74">
        <v>358</v>
      </c>
      <c r="N2208" s="81" t="s">
        <v>2930</v>
      </c>
      <c r="O2208" s="89" t="s">
        <v>3894</v>
      </c>
      <c r="P2208" s="89" t="s">
        <v>11828</v>
      </c>
      <c r="Q2208" s="91" t="s">
        <v>2856</v>
      </c>
      <c r="R2208" s="91" t="s">
        <v>4551</v>
      </c>
      <c r="S2208" s="78" t="s">
        <v>20793</v>
      </c>
      <c r="T2208" s="79">
        <v>1470000</v>
      </c>
      <c r="U2208" s="87"/>
    </row>
    <row r="2209" spans="1:21">
      <c r="A2209" s="87" t="s">
        <v>6821</v>
      </c>
      <c r="B2209" s="87" t="s">
        <v>7359</v>
      </c>
      <c r="C2209" s="87">
        <v>13513142</v>
      </c>
      <c r="D2209" s="88">
        <v>186</v>
      </c>
      <c r="E2209" s="88">
        <v>2012</v>
      </c>
      <c r="F2209" s="467">
        <v>735000</v>
      </c>
      <c r="L2209" s="80">
        <v>41270</v>
      </c>
      <c r="M2209" s="74">
        <v>358</v>
      </c>
      <c r="N2209" s="81" t="s">
        <v>2930</v>
      </c>
      <c r="O2209" s="89" t="s">
        <v>3894</v>
      </c>
      <c r="P2209" s="89" t="s">
        <v>6841</v>
      </c>
      <c r="Q2209" s="91" t="s">
        <v>2856</v>
      </c>
      <c r="R2209" s="91" t="s">
        <v>6842</v>
      </c>
      <c r="S2209" s="78" t="s">
        <v>20793</v>
      </c>
      <c r="T2209" s="79">
        <v>735000</v>
      </c>
      <c r="U2209" s="87"/>
    </row>
    <row r="2210" spans="1:21">
      <c r="A2210" s="87" t="s">
        <v>11800</v>
      </c>
      <c r="B2210" s="87" t="s">
        <v>7359</v>
      </c>
      <c r="C2210" s="87">
        <v>19268071</v>
      </c>
      <c r="D2210" s="88">
        <v>186</v>
      </c>
      <c r="E2210" s="88">
        <v>2012</v>
      </c>
      <c r="F2210" s="467">
        <v>980000</v>
      </c>
      <c r="L2210" s="80">
        <v>41270</v>
      </c>
      <c r="M2210" s="74">
        <v>358</v>
      </c>
      <c r="N2210" s="81" t="s">
        <v>2930</v>
      </c>
      <c r="O2210" s="89" t="s">
        <v>3894</v>
      </c>
      <c r="P2210" s="89" t="s">
        <v>11829</v>
      </c>
      <c r="Q2210" s="91" t="s">
        <v>2856</v>
      </c>
      <c r="R2210" s="91" t="s">
        <v>11830</v>
      </c>
      <c r="S2210" s="78" t="s">
        <v>20793</v>
      </c>
      <c r="T2210" s="79">
        <v>980000</v>
      </c>
      <c r="U2210" s="87"/>
    </row>
    <row r="2211" spans="1:21">
      <c r="A2211" s="87" t="s">
        <v>10587</v>
      </c>
      <c r="B2211" s="87" t="s">
        <v>7359</v>
      </c>
      <c r="C2211" s="87">
        <v>17174317</v>
      </c>
      <c r="D2211" s="88">
        <v>186</v>
      </c>
      <c r="E2211" s="88">
        <v>2012</v>
      </c>
      <c r="F2211" s="467">
        <v>735000</v>
      </c>
      <c r="L2211" s="80">
        <v>41270</v>
      </c>
      <c r="M2211" s="74">
        <v>358</v>
      </c>
      <c r="N2211" s="81" t="s">
        <v>2930</v>
      </c>
      <c r="O2211" s="89" t="s">
        <v>2850</v>
      </c>
      <c r="P2211" s="89" t="s">
        <v>10627</v>
      </c>
      <c r="Q2211" s="91" t="s">
        <v>2910</v>
      </c>
      <c r="R2211" s="91" t="s">
        <v>11831</v>
      </c>
      <c r="S2211" s="78" t="s">
        <v>20793</v>
      </c>
      <c r="T2211" s="79">
        <v>735000</v>
      </c>
      <c r="U2211" s="87"/>
    </row>
    <row r="2212" spans="1:21">
      <c r="A2212" s="87" t="s">
        <v>11801</v>
      </c>
      <c r="B2212" s="87" t="s">
        <v>7359</v>
      </c>
      <c r="C2212" s="87">
        <v>15813899</v>
      </c>
      <c r="D2212" s="88">
        <v>186</v>
      </c>
      <c r="E2212" s="88">
        <v>2012</v>
      </c>
      <c r="F2212" s="467">
        <v>245000</v>
      </c>
      <c r="L2212" s="80">
        <v>41270</v>
      </c>
      <c r="M2212" s="74">
        <v>358</v>
      </c>
      <c r="N2212" s="81" t="s">
        <v>2930</v>
      </c>
      <c r="O2212" s="89" t="s">
        <v>3894</v>
      </c>
      <c r="P2212" s="89" t="s">
        <v>8147</v>
      </c>
      <c r="Q2212" s="91" t="s">
        <v>2807</v>
      </c>
      <c r="R2212" s="91" t="s">
        <v>11832</v>
      </c>
      <c r="S2212" s="78" t="s">
        <v>20793</v>
      </c>
      <c r="T2212" s="79">
        <v>245000</v>
      </c>
      <c r="U2212" s="87"/>
    </row>
    <row r="2213" spans="1:21">
      <c r="A2213" s="87" t="s">
        <v>7845</v>
      </c>
      <c r="B2213" s="87" t="s">
        <v>7359</v>
      </c>
      <c r="C2213" s="87">
        <v>5565136</v>
      </c>
      <c r="D2213" s="88">
        <v>186</v>
      </c>
      <c r="E2213" s="88">
        <v>2012</v>
      </c>
      <c r="F2213" s="467">
        <v>1715000</v>
      </c>
      <c r="L2213" s="80">
        <v>41270</v>
      </c>
      <c r="M2213" s="74">
        <v>358</v>
      </c>
      <c r="N2213" s="81" t="s">
        <v>2930</v>
      </c>
      <c r="O2213" s="89" t="s">
        <v>2850</v>
      </c>
      <c r="P2213" s="89" t="s">
        <v>7935</v>
      </c>
      <c r="Q2213" s="91" t="s">
        <v>6964</v>
      </c>
      <c r="R2213" s="91" t="s">
        <v>7936</v>
      </c>
      <c r="S2213" s="78" t="s">
        <v>20793</v>
      </c>
      <c r="T2213" s="79">
        <v>1715000</v>
      </c>
      <c r="U2213" s="87"/>
    </row>
    <row r="2214" spans="1:21">
      <c r="A2214" s="87" t="s">
        <v>11802</v>
      </c>
      <c r="B2214" s="87" t="s">
        <v>7359</v>
      </c>
      <c r="C2214" s="87">
        <v>39778717</v>
      </c>
      <c r="D2214" s="88">
        <v>186</v>
      </c>
      <c r="E2214" s="88">
        <v>2012</v>
      </c>
      <c r="F2214" s="467">
        <v>1225000</v>
      </c>
      <c r="L2214" s="80">
        <v>41270</v>
      </c>
      <c r="M2214" s="74">
        <v>358</v>
      </c>
      <c r="N2214" s="81" t="s">
        <v>2930</v>
      </c>
      <c r="O2214" s="89" t="s">
        <v>3894</v>
      </c>
      <c r="P2214" s="89" t="s">
        <v>11833</v>
      </c>
      <c r="Q2214" s="91" t="s">
        <v>2856</v>
      </c>
      <c r="R2214" s="91" t="s">
        <v>11834</v>
      </c>
      <c r="S2214" s="78" t="s">
        <v>20793</v>
      </c>
      <c r="T2214" s="79">
        <v>1225000</v>
      </c>
      <c r="U2214" s="87"/>
    </row>
    <row r="2215" spans="1:21">
      <c r="A2215" s="87" t="s">
        <v>11803</v>
      </c>
      <c r="B2215" s="87" t="s">
        <v>7359</v>
      </c>
      <c r="C2215" s="87">
        <v>75070999</v>
      </c>
      <c r="D2215" s="88">
        <v>186</v>
      </c>
      <c r="E2215" s="88">
        <v>2012</v>
      </c>
      <c r="F2215" s="467">
        <v>735000</v>
      </c>
      <c r="L2215" s="80">
        <v>41270</v>
      </c>
      <c r="M2215" s="74">
        <v>358</v>
      </c>
      <c r="N2215" s="81" t="s">
        <v>2930</v>
      </c>
      <c r="O2215" s="89" t="s">
        <v>3894</v>
      </c>
      <c r="P2215" s="89" t="s">
        <v>11835</v>
      </c>
      <c r="Q2215" s="91" t="s">
        <v>2807</v>
      </c>
      <c r="R2215" s="91" t="s">
        <v>11836</v>
      </c>
      <c r="S2215" s="78" t="s">
        <v>20793</v>
      </c>
      <c r="T2215" s="79">
        <v>735000</v>
      </c>
      <c r="U2215" s="87"/>
    </row>
    <row r="2216" spans="1:21">
      <c r="A2216" s="87" t="s">
        <v>11804</v>
      </c>
      <c r="B2216" s="87" t="s">
        <v>7359</v>
      </c>
      <c r="C2216" s="87">
        <v>79985545</v>
      </c>
      <c r="D2216" s="88">
        <v>186</v>
      </c>
      <c r="E2216" s="88">
        <v>2012</v>
      </c>
      <c r="F2216" s="467">
        <v>490000</v>
      </c>
      <c r="L2216" s="80">
        <v>41270</v>
      </c>
      <c r="M2216" s="74">
        <v>358</v>
      </c>
      <c r="N2216" s="81" t="s">
        <v>2930</v>
      </c>
      <c r="O2216" s="89" t="s">
        <v>2850</v>
      </c>
      <c r="P2216" s="89" t="s">
        <v>11837</v>
      </c>
      <c r="Q2216" s="91" t="s">
        <v>6964</v>
      </c>
      <c r="R2216" s="91" t="s">
        <v>11724</v>
      </c>
      <c r="S2216" s="78" t="s">
        <v>20793</v>
      </c>
      <c r="T2216" s="79">
        <v>490000</v>
      </c>
      <c r="U2216" s="87"/>
    </row>
    <row r="2217" spans="1:21">
      <c r="A2217" s="87" t="s">
        <v>11805</v>
      </c>
      <c r="B2217" s="87" t="s">
        <v>7359</v>
      </c>
      <c r="C2217" s="87">
        <v>17077741</v>
      </c>
      <c r="D2217" s="88">
        <v>186</v>
      </c>
      <c r="E2217" s="88">
        <v>2012</v>
      </c>
      <c r="F2217" s="467">
        <v>980000</v>
      </c>
      <c r="L2217" s="80">
        <v>41270</v>
      </c>
      <c r="M2217" s="74">
        <v>358</v>
      </c>
      <c r="N2217" s="81" t="s">
        <v>2930</v>
      </c>
      <c r="O2217" s="89" t="s">
        <v>3894</v>
      </c>
      <c r="P2217" s="89" t="s">
        <v>11838</v>
      </c>
      <c r="Q2217" s="91" t="s">
        <v>2856</v>
      </c>
      <c r="R2217" s="91" t="s">
        <v>11839</v>
      </c>
      <c r="S2217" s="78" t="s">
        <v>20793</v>
      </c>
      <c r="T2217" s="79">
        <v>980000</v>
      </c>
      <c r="U2217" s="87"/>
    </row>
    <row r="2218" spans="1:21">
      <c r="A2218" s="87" t="s">
        <v>11806</v>
      </c>
      <c r="B2218" s="87" t="s">
        <v>7359</v>
      </c>
      <c r="C2218" s="87">
        <v>19411753</v>
      </c>
      <c r="D2218" s="88">
        <v>186</v>
      </c>
      <c r="E2218" s="88">
        <v>2012</v>
      </c>
      <c r="F2218" s="467">
        <v>980000</v>
      </c>
      <c r="L2218" s="80">
        <v>41270</v>
      </c>
      <c r="M2218" s="74">
        <v>358</v>
      </c>
      <c r="N2218" s="81" t="s">
        <v>2930</v>
      </c>
      <c r="O2218" s="89" t="s">
        <v>3894</v>
      </c>
      <c r="P2218" s="89" t="s">
        <v>11840</v>
      </c>
      <c r="Q2218" s="91" t="s">
        <v>2807</v>
      </c>
      <c r="R2218" s="91" t="s">
        <v>11841</v>
      </c>
      <c r="S2218" s="78" t="s">
        <v>20793</v>
      </c>
      <c r="T2218" s="79">
        <v>980000</v>
      </c>
      <c r="U2218" s="87"/>
    </row>
    <row r="2219" spans="1:21">
      <c r="A2219" s="87" t="s">
        <v>3086</v>
      </c>
      <c r="B2219" s="87" t="s">
        <v>7359</v>
      </c>
      <c r="C2219" s="87">
        <v>3181079</v>
      </c>
      <c r="D2219" s="88">
        <v>186</v>
      </c>
      <c r="E2219" s="88">
        <v>2012</v>
      </c>
      <c r="F2219" s="467">
        <v>1225000</v>
      </c>
      <c r="L2219" s="80">
        <v>41270</v>
      </c>
      <c r="M2219" s="74">
        <v>358</v>
      </c>
      <c r="N2219" s="81" t="s">
        <v>2930</v>
      </c>
      <c r="O2219" s="89" t="s">
        <v>2850</v>
      </c>
      <c r="P2219" s="89" t="s">
        <v>3189</v>
      </c>
      <c r="Q2219" s="91" t="s">
        <v>2856</v>
      </c>
      <c r="R2219" s="91" t="s">
        <v>5035</v>
      </c>
      <c r="S2219" s="78" t="s">
        <v>20793</v>
      </c>
      <c r="T2219" s="79">
        <v>1225000</v>
      </c>
      <c r="U2219" s="87"/>
    </row>
    <row r="2220" spans="1:21">
      <c r="A2220" s="87" t="s">
        <v>9225</v>
      </c>
      <c r="B2220" s="87" t="s">
        <v>7359</v>
      </c>
      <c r="C2220" s="87">
        <v>7500332</v>
      </c>
      <c r="D2220" s="88">
        <v>186</v>
      </c>
      <c r="E2220" s="88">
        <v>2012</v>
      </c>
      <c r="F2220" s="467">
        <v>980000</v>
      </c>
      <c r="L2220" s="80">
        <v>41270</v>
      </c>
      <c r="M2220" s="74">
        <v>358</v>
      </c>
      <c r="N2220" s="81" t="s">
        <v>2930</v>
      </c>
      <c r="O2220" s="89" t="s">
        <v>2850</v>
      </c>
      <c r="P2220" s="89" t="s">
        <v>9295</v>
      </c>
      <c r="Q2220" s="91" t="s">
        <v>8562</v>
      </c>
      <c r="R2220" s="91" t="s">
        <v>11226</v>
      </c>
      <c r="S2220" s="78" t="s">
        <v>20793</v>
      </c>
      <c r="T2220" s="79">
        <v>980000</v>
      </c>
      <c r="U2220" s="87"/>
    </row>
    <row r="2221" spans="1:21">
      <c r="A2221" s="87" t="s">
        <v>3904</v>
      </c>
      <c r="B2221" s="87" t="s">
        <v>3913</v>
      </c>
      <c r="C2221" s="87" t="s">
        <v>4869</v>
      </c>
      <c r="D2221" s="88">
        <v>186</v>
      </c>
      <c r="E2221" s="88">
        <v>2012</v>
      </c>
      <c r="F2221" s="467">
        <v>1439989.39</v>
      </c>
      <c r="L2221" s="80">
        <v>41264</v>
      </c>
      <c r="M2221" s="74">
        <v>359</v>
      </c>
      <c r="N2221" s="81" t="s">
        <v>2930</v>
      </c>
      <c r="O2221" s="89"/>
      <c r="P2221" s="89"/>
      <c r="Q2221" s="91"/>
      <c r="R2221" s="91" t="s">
        <v>3923</v>
      </c>
      <c r="S2221" s="78" t="s">
        <v>20793</v>
      </c>
      <c r="T2221" s="79">
        <v>1439989.39</v>
      </c>
      <c r="U2221" s="87"/>
    </row>
    <row r="2222" spans="1:21">
      <c r="A2222" s="87" t="s">
        <v>11842</v>
      </c>
      <c r="B2222" s="87" t="s">
        <v>4862</v>
      </c>
      <c r="C2222" s="87" t="s">
        <v>11843</v>
      </c>
      <c r="D2222" s="88">
        <v>186</v>
      </c>
      <c r="E2222" s="88">
        <v>2012</v>
      </c>
      <c r="F2222" s="467">
        <v>274989.02</v>
      </c>
      <c r="L2222" s="80">
        <v>41264</v>
      </c>
      <c r="M2222" s="74">
        <v>359</v>
      </c>
      <c r="N2222" s="81" t="s">
        <v>2930</v>
      </c>
      <c r="O2222" s="89"/>
      <c r="P2222" s="89"/>
      <c r="Q2222" s="91"/>
      <c r="R2222" s="91" t="s">
        <v>11844</v>
      </c>
      <c r="S2222" s="78" t="s">
        <v>20793</v>
      </c>
      <c r="T2222" s="79">
        <v>274989.02</v>
      </c>
      <c r="U2222" s="87"/>
    </row>
    <row r="2223" spans="1:21">
      <c r="A2223" s="87" t="s">
        <v>11845</v>
      </c>
      <c r="B2223" s="87" t="s">
        <v>7359</v>
      </c>
      <c r="C2223" s="87">
        <v>52711324</v>
      </c>
      <c r="D2223" s="88">
        <v>186</v>
      </c>
      <c r="E2223" s="88">
        <v>2012</v>
      </c>
      <c r="F2223" s="467">
        <v>245000</v>
      </c>
      <c r="L2223" s="80">
        <v>41264</v>
      </c>
      <c r="M2223" s="74">
        <v>362</v>
      </c>
      <c r="N2223" s="81" t="s">
        <v>2930</v>
      </c>
      <c r="O2223" s="89" t="s">
        <v>9569</v>
      </c>
      <c r="P2223" s="89" t="s">
        <v>11857</v>
      </c>
      <c r="Q2223" s="91" t="s">
        <v>2856</v>
      </c>
      <c r="R2223" s="91" t="s">
        <v>11858</v>
      </c>
      <c r="S2223" s="78" t="s">
        <v>20793</v>
      </c>
      <c r="T2223" s="79">
        <v>245000</v>
      </c>
      <c r="U2223" s="87"/>
    </row>
    <row r="2224" spans="1:21">
      <c r="A2224" s="87" t="s">
        <v>11846</v>
      </c>
      <c r="B2224" s="87" t="s">
        <v>7359</v>
      </c>
      <c r="C2224" s="87">
        <v>79300115</v>
      </c>
      <c r="D2224" s="88">
        <v>186</v>
      </c>
      <c r="E2224" s="88">
        <v>2012</v>
      </c>
      <c r="F2224" s="467">
        <v>2205000</v>
      </c>
      <c r="L2224" s="80">
        <v>41264</v>
      </c>
      <c r="M2224" s="74">
        <v>362</v>
      </c>
      <c r="N2224" s="81" t="s">
        <v>2930</v>
      </c>
      <c r="O2224" s="89" t="s">
        <v>9569</v>
      </c>
      <c r="P2224" s="89" t="s">
        <v>11859</v>
      </c>
      <c r="Q2224" s="91" t="s">
        <v>2856</v>
      </c>
      <c r="R2224" s="91" t="s">
        <v>11860</v>
      </c>
      <c r="S2224" s="78" t="s">
        <v>20793</v>
      </c>
      <c r="T2224" s="79">
        <v>2205000</v>
      </c>
      <c r="U2224" s="87"/>
    </row>
    <row r="2225" spans="1:21">
      <c r="A2225" s="87" t="s">
        <v>11847</v>
      </c>
      <c r="B2225" s="87" t="s">
        <v>7359</v>
      </c>
      <c r="C2225" s="87">
        <v>43430909</v>
      </c>
      <c r="D2225" s="88">
        <v>186</v>
      </c>
      <c r="E2225" s="88">
        <v>2012</v>
      </c>
      <c r="F2225" s="467">
        <v>1225000</v>
      </c>
      <c r="L2225" s="80">
        <v>41264</v>
      </c>
      <c r="M2225" s="74">
        <v>362</v>
      </c>
      <c r="N2225" s="81" t="s">
        <v>2930</v>
      </c>
      <c r="O2225" s="89" t="s">
        <v>9569</v>
      </c>
      <c r="P2225" s="89" t="s">
        <v>11861</v>
      </c>
      <c r="Q2225" s="91" t="s">
        <v>2807</v>
      </c>
      <c r="R2225" s="91" t="s">
        <v>11862</v>
      </c>
      <c r="S2225" s="78" t="s">
        <v>20793</v>
      </c>
      <c r="T2225" s="79">
        <v>1225000</v>
      </c>
      <c r="U2225" s="87"/>
    </row>
    <row r="2226" spans="1:21">
      <c r="A2226" s="87" t="s">
        <v>7167</v>
      </c>
      <c r="B2226" s="87" t="s">
        <v>7359</v>
      </c>
      <c r="C2226" s="87">
        <v>14932116</v>
      </c>
      <c r="D2226" s="88">
        <v>186</v>
      </c>
      <c r="E2226" s="88">
        <v>2012</v>
      </c>
      <c r="F2226" s="467">
        <v>2450000</v>
      </c>
      <c r="L2226" s="80">
        <v>41264</v>
      </c>
      <c r="M2226" s="74">
        <v>362</v>
      </c>
      <c r="N2226" s="81" t="s">
        <v>2930</v>
      </c>
      <c r="O2226" s="89" t="s">
        <v>2850</v>
      </c>
      <c r="P2226" s="89" t="s">
        <v>11863</v>
      </c>
      <c r="Q2226" s="91" t="s">
        <v>2910</v>
      </c>
      <c r="R2226" s="91" t="s">
        <v>7919</v>
      </c>
      <c r="S2226" s="78" t="s">
        <v>20793</v>
      </c>
      <c r="T2226" s="79">
        <v>2450000</v>
      </c>
      <c r="U2226" s="87"/>
    </row>
    <row r="2227" spans="1:21">
      <c r="A2227" s="87" t="s">
        <v>11848</v>
      </c>
      <c r="B2227" s="87" t="s">
        <v>7359</v>
      </c>
      <c r="C2227" s="87">
        <v>19258832</v>
      </c>
      <c r="D2227" s="88">
        <v>186</v>
      </c>
      <c r="E2227" s="88">
        <v>2012</v>
      </c>
      <c r="F2227" s="467">
        <v>1960000</v>
      </c>
      <c r="L2227" s="80">
        <v>41264</v>
      </c>
      <c r="M2227" s="74">
        <v>362</v>
      </c>
      <c r="N2227" s="81" t="s">
        <v>2930</v>
      </c>
      <c r="O2227" s="89" t="s">
        <v>9569</v>
      </c>
      <c r="P2227" s="89" t="s">
        <v>11864</v>
      </c>
      <c r="Q2227" s="91" t="s">
        <v>2910</v>
      </c>
      <c r="R2227" s="91" t="s">
        <v>11865</v>
      </c>
      <c r="S2227" s="78" t="s">
        <v>20793</v>
      </c>
      <c r="T2227" s="79">
        <v>1960000</v>
      </c>
      <c r="U2227" s="87"/>
    </row>
    <row r="2228" spans="1:21">
      <c r="A2228" s="87" t="s">
        <v>7616</v>
      </c>
      <c r="B2228" s="87" t="s">
        <v>7359</v>
      </c>
      <c r="C2228" s="87">
        <v>79520636</v>
      </c>
      <c r="D2228" s="88">
        <v>186</v>
      </c>
      <c r="E2228" s="88">
        <v>2012</v>
      </c>
      <c r="F2228" s="467">
        <v>2205000</v>
      </c>
      <c r="L2228" s="80">
        <v>41264</v>
      </c>
      <c r="M2228" s="74">
        <v>362</v>
      </c>
      <c r="N2228" s="81" t="s">
        <v>2930</v>
      </c>
      <c r="O2228" s="89" t="s">
        <v>9569</v>
      </c>
      <c r="P2228" s="89" t="s">
        <v>7669</v>
      </c>
      <c r="Q2228" s="91" t="s">
        <v>9797</v>
      </c>
      <c r="R2228" s="91" t="s">
        <v>11866</v>
      </c>
      <c r="S2228" s="78" t="s">
        <v>20793</v>
      </c>
      <c r="T2228" s="79">
        <v>2205000</v>
      </c>
      <c r="U2228" s="87"/>
    </row>
    <row r="2229" spans="1:21">
      <c r="A2229" s="87" t="s">
        <v>11849</v>
      </c>
      <c r="B2229" s="87" t="s">
        <v>7359</v>
      </c>
      <c r="C2229" s="87">
        <v>19363116</v>
      </c>
      <c r="D2229" s="88">
        <v>186</v>
      </c>
      <c r="E2229" s="88">
        <v>2012</v>
      </c>
      <c r="F2229" s="467">
        <v>1225000</v>
      </c>
      <c r="L2229" s="80">
        <v>41264</v>
      </c>
      <c r="M2229" s="74">
        <v>362</v>
      </c>
      <c r="N2229" s="81" t="s">
        <v>2930</v>
      </c>
      <c r="O2229" s="89" t="s">
        <v>3894</v>
      </c>
      <c r="P2229" s="89" t="s">
        <v>11867</v>
      </c>
      <c r="Q2229" s="91" t="s">
        <v>2856</v>
      </c>
      <c r="R2229" s="91" t="s">
        <v>11868</v>
      </c>
      <c r="S2229" s="78" t="s">
        <v>20793</v>
      </c>
      <c r="T2229" s="79">
        <v>1225000</v>
      </c>
      <c r="U2229" s="87"/>
    </row>
    <row r="2230" spans="1:21">
      <c r="A2230" s="87" t="s">
        <v>9522</v>
      </c>
      <c r="B2230" s="87" t="s">
        <v>7359</v>
      </c>
      <c r="C2230" s="87">
        <v>79057024</v>
      </c>
      <c r="D2230" s="88">
        <v>186</v>
      </c>
      <c r="E2230" s="88">
        <v>2012</v>
      </c>
      <c r="F2230" s="467">
        <v>1715000</v>
      </c>
      <c r="L2230" s="80">
        <v>41264</v>
      </c>
      <c r="M2230" s="74">
        <v>362</v>
      </c>
      <c r="N2230" s="81" t="s">
        <v>2930</v>
      </c>
      <c r="O2230" s="89" t="s">
        <v>9569</v>
      </c>
      <c r="P2230" s="89" t="s">
        <v>9585</v>
      </c>
      <c r="Q2230" s="91" t="s">
        <v>6964</v>
      </c>
      <c r="R2230" s="91" t="s">
        <v>11869</v>
      </c>
      <c r="S2230" s="78" t="s">
        <v>20793</v>
      </c>
      <c r="T2230" s="79">
        <v>1715000</v>
      </c>
      <c r="U2230" s="87"/>
    </row>
    <row r="2231" spans="1:21">
      <c r="A2231" s="87" t="s">
        <v>11850</v>
      </c>
      <c r="B2231" s="87" t="s">
        <v>7359</v>
      </c>
      <c r="C2231" s="87">
        <v>41721518</v>
      </c>
      <c r="D2231" s="88">
        <v>186</v>
      </c>
      <c r="E2231" s="88">
        <v>2012</v>
      </c>
      <c r="F2231" s="467">
        <v>1715000</v>
      </c>
      <c r="L2231" s="80">
        <v>41264</v>
      </c>
      <c r="M2231" s="74">
        <v>362</v>
      </c>
      <c r="N2231" s="81" t="s">
        <v>2930</v>
      </c>
      <c r="O2231" s="89" t="s">
        <v>9569</v>
      </c>
      <c r="P2231" s="89" t="s">
        <v>11870</v>
      </c>
      <c r="Q2231" s="91" t="s">
        <v>2856</v>
      </c>
      <c r="R2231" s="91" t="s">
        <v>11871</v>
      </c>
      <c r="S2231" s="78" t="s">
        <v>20793</v>
      </c>
      <c r="T2231" s="79">
        <v>1715000</v>
      </c>
      <c r="U2231" s="87"/>
    </row>
    <row r="2232" spans="1:21">
      <c r="A2232" s="87" t="s">
        <v>11851</v>
      </c>
      <c r="B2232" s="87" t="s">
        <v>7359</v>
      </c>
      <c r="C2232" s="87">
        <v>51578648</v>
      </c>
      <c r="D2232" s="88">
        <v>186</v>
      </c>
      <c r="E2232" s="88">
        <v>2012</v>
      </c>
      <c r="F2232" s="467">
        <v>2205000</v>
      </c>
      <c r="L2232" s="80">
        <v>41264</v>
      </c>
      <c r="M2232" s="74">
        <v>362</v>
      </c>
      <c r="N2232" s="81" t="s">
        <v>2930</v>
      </c>
      <c r="O2232" s="89" t="s">
        <v>9569</v>
      </c>
      <c r="P2232" s="89" t="s">
        <v>11872</v>
      </c>
      <c r="Q2232" s="91" t="s">
        <v>2807</v>
      </c>
      <c r="R2232" s="91" t="s">
        <v>11873</v>
      </c>
      <c r="S2232" s="78" t="s">
        <v>20793</v>
      </c>
      <c r="T2232" s="79">
        <v>2205000</v>
      </c>
      <c r="U2232" s="87"/>
    </row>
    <row r="2233" spans="1:21">
      <c r="A2233" s="87" t="s">
        <v>11852</v>
      </c>
      <c r="B2233" s="87" t="s">
        <v>7359</v>
      </c>
      <c r="C2233" s="87">
        <v>63283132</v>
      </c>
      <c r="D2233" s="88">
        <v>186</v>
      </c>
      <c r="E2233" s="88">
        <v>2012</v>
      </c>
      <c r="F2233" s="467">
        <v>1470000</v>
      </c>
      <c r="L2233" s="80">
        <v>41264</v>
      </c>
      <c r="M2233" s="74">
        <v>362</v>
      </c>
      <c r="N2233" s="81" t="s">
        <v>2930</v>
      </c>
      <c r="O2233" s="89" t="s">
        <v>9569</v>
      </c>
      <c r="P2233" s="89" t="s">
        <v>11874</v>
      </c>
      <c r="Q2233" s="91" t="s">
        <v>2807</v>
      </c>
      <c r="R2233" s="91" t="s">
        <v>11875</v>
      </c>
      <c r="S2233" s="78" t="s">
        <v>20793</v>
      </c>
      <c r="T2233" s="79">
        <v>1470000</v>
      </c>
      <c r="U2233" s="87"/>
    </row>
    <row r="2234" spans="1:21">
      <c r="A2234" s="87" t="s">
        <v>11853</v>
      </c>
      <c r="B2234" s="87" t="s">
        <v>7359</v>
      </c>
      <c r="C2234" s="87">
        <v>79582004</v>
      </c>
      <c r="D2234" s="88">
        <v>186</v>
      </c>
      <c r="E2234" s="88">
        <v>2012</v>
      </c>
      <c r="F2234" s="467">
        <v>367500</v>
      </c>
      <c r="L2234" s="80">
        <v>41264</v>
      </c>
      <c r="M2234" s="74">
        <v>362</v>
      </c>
      <c r="N2234" s="81" t="s">
        <v>2930</v>
      </c>
      <c r="O2234" s="89" t="s">
        <v>9569</v>
      </c>
      <c r="P2234" s="89" t="s">
        <v>11876</v>
      </c>
      <c r="Q2234" s="91" t="s">
        <v>2807</v>
      </c>
      <c r="R2234" s="91" t="s">
        <v>11877</v>
      </c>
      <c r="S2234" s="78" t="s">
        <v>20793</v>
      </c>
      <c r="T2234" s="79">
        <v>367500</v>
      </c>
      <c r="U2234" s="87"/>
    </row>
    <row r="2235" spans="1:21">
      <c r="A2235" s="87" t="s">
        <v>11854</v>
      </c>
      <c r="B2235" s="87" t="s">
        <v>7359</v>
      </c>
      <c r="C2235" s="87">
        <v>3010083</v>
      </c>
      <c r="D2235" s="88">
        <v>186</v>
      </c>
      <c r="E2235" s="88">
        <v>2012</v>
      </c>
      <c r="F2235" s="467">
        <v>367500</v>
      </c>
      <c r="L2235" s="80">
        <v>41264</v>
      </c>
      <c r="M2235" s="74">
        <v>362</v>
      </c>
      <c r="N2235" s="81" t="s">
        <v>2930</v>
      </c>
      <c r="O2235" s="89" t="s">
        <v>9569</v>
      </c>
      <c r="P2235" s="89" t="s">
        <v>11878</v>
      </c>
      <c r="Q2235" s="91" t="s">
        <v>2910</v>
      </c>
      <c r="R2235" s="91" t="s">
        <v>11879</v>
      </c>
      <c r="S2235" s="78" t="s">
        <v>20793</v>
      </c>
      <c r="T2235" s="79">
        <v>367500</v>
      </c>
      <c r="U2235" s="87"/>
    </row>
    <row r="2236" spans="1:21">
      <c r="A2236" s="87" t="s">
        <v>11855</v>
      </c>
      <c r="B2236" s="87" t="s">
        <v>7359</v>
      </c>
      <c r="C2236" s="87">
        <v>51751860</v>
      </c>
      <c r="D2236" s="88">
        <v>186</v>
      </c>
      <c r="E2236" s="88">
        <v>2012</v>
      </c>
      <c r="F2236" s="467">
        <v>2940000</v>
      </c>
      <c r="L2236" s="80">
        <v>41264</v>
      </c>
      <c r="M2236" s="74">
        <v>362</v>
      </c>
      <c r="N2236" s="81" t="s">
        <v>2930</v>
      </c>
      <c r="O2236" s="89" t="s">
        <v>2850</v>
      </c>
      <c r="P2236" s="89" t="s">
        <v>11880</v>
      </c>
      <c r="Q2236" s="91" t="s">
        <v>6964</v>
      </c>
      <c r="R2236" s="91" t="s">
        <v>11881</v>
      </c>
      <c r="S2236" s="78" t="s">
        <v>20793</v>
      </c>
      <c r="T2236" s="79">
        <v>2940000</v>
      </c>
      <c r="U2236" s="87"/>
    </row>
    <row r="2237" spans="1:21">
      <c r="A2237" s="87" t="s">
        <v>11856</v>
      </c>
      <c r="B2237" s="87" t="s">
        <v>7359</v>
      </c>
      <c r="C2237" s="87">
        <v>71772353</v>
      </c>
      <c r="D2237" s="88">
        <v>186</v>
      </c>
      <c r="E2237" s="88">
        <v>2012</v>
      </c>
      <c r="F2237" s="467">
        <v>2450000</v>
      </c>
      <c r="L2237" s="80">
        <v>41264</v>
      </c>
      <c r="M2237" s="74">
        <v>362</v>
      </c>
      <c r="N2237" s="81" t="s">
        <v>2930</v>
      </c>
      <c r="O2237" s="89" t="s">
        <v>2850</v>
      </c>
      <c r="P2237" s="89" t="s">
        <v>11882</v>
      </c>
      <c r="Q2237" s="91" t="s">
        <v>2807</v>
      </c>
      <c r="R2237" s="91" t="s">
        <v>11883</v>
      </c>
      <c r="S2237" s="78" t="s">
        <v>20793</v>
      </c>
      <c r="T2237" s="79">
        <v>2450000</v>
      </c>
      <c r="U2237" s="87"/>
    </row>
    <row r="2238" spans="1:21">
      <c r="A2238" s="87" t="s">
        <v>6760</v>
      </c>
      <c r="B2238" s="87" t="s">
        <v>7359</v>
      </c>
      <c r="C2238" s="87">
        <v>8316892</v>
      </c>
      <c r="D2238" s="88" t="s">
        <v>11884</v>
      </c>
      <c r="E2238" s="88">
        <v>2012</v>
      </c>
      <c r="F2238" s="467">
        <v>445000</v>
      </c>
      <c r="L2238" s="80">
        <v>41267</v>
      </c>
      <c r="M2238" s="74">
        <v>363</v>
      </c>
      <c r="N2238" s="81" t="s">
        <v>2930</v>
      </c>
      <c r="O2238" s="89" t="s">
        <v>3894</v>
      </c>
      <c r="P2238" s="89" t="s">
        <v>6780</v>
      </c>
      <c r="Q2238" s="91" t="s">
        <v>2807</v>
      </c>
      <c r="R2238" s="91" t="s">
        <v>6781</v>
      </c>
      <c r="S2238" s="78" t="s">
        <v>20798</v>
      </c>
      <c r="T2238" s="79">
        <v>445000</v>
      </c>
      <c r="U2238" s="87"/>
    </row>
    <row r="2239" spans="1:21">
      <c r="A2239" s="87" t="s">
        <v>10447</v>
      </c>
      <c r="B2239" s="87" t="s">
        <v>7359</v>
      </c>
      <c r="C2239" s="87">
        <v>31213986</v>
      </c>
      <c r="D2239" s="88" t="s">
        <v>11884</v>
      </c>
      <c r="E2239" s="88">
        <v>2012</v>
      </c>
      <c r="F2239" s="467">
        <v>3400200</v>
      </c>
      <c r="L2239" s="80">
        <v>41267</v>
      </c>
      <c r="M2239" s="74">
        <v>363</v>
      </c>
      <c r="N2239" s="81" t="s">
        <v>2930</v>
      </c>
      <c r="O2239" s="89" t="s">
        <v>3894</v>
      </c>
      <c r="P2239" s="89" t="s">
        <v>10488</v>
      </c>
      <c r="Q2239" s="91" t="s">
        <v>2824</v>
      </c>
      <c r="R2239" s="91" t="s">
        <v>10489</v>
      </c>
      <c r="S2239" s="78" t="s">
        <v>20798</v>
      </c>
      <c r="T2239" s="79">
        <v>3400200</v>
      </c>
      <c r="U2239" s="87"/>
    </row>
    <row r="2240" spans="1:21">
      <c r="A2240" s="87" t="s">
        <v>11885</v>
      </c>
      <c r="B2240" s="87" t="s">
        <v>7359</v>
      </c>
      <c r="C2240" s="87">
        <v>98570235</v>
      </c>
      <c r="D2240" s="88" t="s">
        <v>11884</v>
      </c>
      <c r="E2240" s="88">
        <v>2012</v>
      </c>
      <c r="F2240" s="467">
        <v>2135000</v>
      </c>
      <c r="L2240" s="80">
        <v>41267</v>
      </c>
      <c r="M2240" s="74">
        <v>363</v>
      </c>
      <c r="N2240" s="81" t="s">
        <v>2930</v>
      </c>
      <c r="O2240" s="89" t="s">
        <v>3894</v>
      </c>
      <c r="P2240" s="89" t="s">
        <v>11899</v>
      </c>
      <c r="Q2240" s="91" t="s">
        <v>2807</v>
      </c>
      <c r="R2240" s="91" t="s">
        <v>11900</v>
      </c>
      <c r="S2240" s="78" t="s">
        <v>20798</v>
      </c>
      <c r="T2240" s="79">
        <v>2135000</v>
      </c>
      <c r="U2240" s="87"/>
    </row>
    <row r="2241" spans="1:21">
      <c r="A2241" s="87" t="s">
        <v>11886</v>
      </c>
      <c r="B2241" s="87" t="s">
        <v>7359</v>
      </c>
      <c r="C2241" s="87">
        <v>33445728</v>
      </c>
      <c r="D2241" s="88" t="s">
        <v>11884</v>
      </c>
      <c r="E2241" s="88">
        <v>2012</v>
      </c>
      <c r="F2241" s="467">
        <v>367500</v>
      </c>
      <c r="L2241" s="80">
        <v>41267</v>
      </c>
      <c r="M2241" s="74">
        <v>363</v>
      </c>
      <c r="N2241" s="81" t="s">
        <v>2930</v>
      </c>
      <c r="O2241" s="89" t="s">
        <v>3894</v>
      </c>
      <c r="P2241" s="89" t="s">
        <v>11901</v>
      </c>
      <c r="Q2241" s="91" t="s">
        <v>2856</v>
      </c>
      <c r="R2241" s="91" t="s">
        <v>11902</v>
      </c>
      <c r="S2241" s="78" t="s">
        <v>20798</v>
      </c>
      <c r="T2241" s="79">
        <v>367500</v>
      </c>
      <c r="U2241" s="87"/>
    </row>
    <row r="2242" spans="1:21">
      <c r="A2242" s="87" t="s">
        <v>8513</v>
      </c>
      <c r="B2242" s="87" t="s">
        <v>7359</v>
      </c>
      <c r="C2242" s="87">
        <v>78745742</v>
      </c>
      <c r="D2242" s="88" t="s">
        <v>11884</v>
      </c>
      <c r="E2242" s="88">
        <v>2012</v>
      </c>
      <c r="F2242" s="467">
        <v>367500</v>
      </c>
      <c r="L2242" s="80">
        <v>41267</v>
      </c>
      <c r="M2242" s="74">
        <v>363</v>
      </c>
      <c r="N2242" s="81" t="s">
        <v>2930</v>
      </c>
      <c r="O2242" s="89" t="s">
        <v>3894</v>
      </c>
      <c r="P2242" s="89" t="s">
        <v>8554</v>
      </c>
      <c r="Q2242" s="91" t="s">
        <v>2811</v>
      </c>
      <c r="R2242" s="91" t="s">
        <v>8556</v>
      </c>
      <c r="S2242" s="78" t="s">
        <v>20798</v>
      </c>
      <c r="T2242" s="79">
        <v>367500</v>
      </c>
      <c r="U2242" s="87"/>
    </row>
    <row r="2243" spans="1:21">
      <c r="A2243" s="87" t="s">
        <v>11887</v>
      </c>
      <c r="B2243" s="87" t="s">
        <v>7359</v>
      </c>
      <c r="C2243" s="87">
        <v>71991542</v>
      </c>
      <c r="D2243" s="88" t="s">
        <v>11884</v>
      </c>
      <c r="E2243" s="88">
        <v>2012</v>
      </c>
      <c r="F2243" s="467">
        <v>2550150</v>
      </c>
      <c r="L2243" s="80">
        <v>41267</v>
      </c>
      <c r="M2243" s="74">
        <v>363</v>
      </c>
      <c r="N2243" s="81" t="s">
        <v>2930</v>
      </c>
      <c r="O2243" s="89" t="s">
        <v>3894</v>
      </c>
      <c r="P2243" s="89" t="s">
        <v>10499</v>
      </c>
      <c r="Q2243" s="91" t="s">
        <v>2807</v>
      </c>
      <c r="R2243" s="91" t="s">
        <v>7480</v>
      </c>
      <c r="S2243" s="78" t="s">
        <v>20798</v>
      </c>
      <c r="T2243" s="79">
        <v>2550150</v>
      </c>
      <c r="U2243" s="87"/>
    </row>
    <row r="2244" spans="1:21">
      <c r="A2244" s="87" t="s">
        <v>11888</v>
      </c>
      <c r="B2244" s="87" t="s">
        <v>7359</v>
      </c>
      <c r="C2244" s="87">
        <v>19146338</v>
      </c>
      <c r="D2244" s="88" t="s">
        <v>11884</v>
      </c>
      <c r="E2244" s="88">
        <v>2012</v>
      </c>
      <c r="F2244" s="467">
        <v>1700100</v>
      </c>
      <c r="L2244" s="80">
        <v>41267</v>
      </c>
      <c r="M2244" s="74">
        <v>363</v>
      </c>
      <c r="N2244" s="81" t="s">
        <v>2930</v>
      </c>
      <c r="O2244" s="89" t="s">
        <v>3894</v>
      </c>
      <c r="P2244" s="89" t="s">
        <v>8891</v>
      </c>
      <c r="Q2244" s="91" t="s">
        <v>2807</v>
      </c>
      <c r="R2244" s="91" t="s">
        <v>11903</v>
      </c>
      <c r="S2244" s="78" t="s">
        <v>20798</v>
      </c>
      <c r="T2244" s="79">
        <v>1700100</v>
      </c>
      <c r="U2244" s="87"/>
    </row>
    <row r="2245" spans="1:21">
      <c r="A2245" s="87" t="s">
        <v>11889</v>
      </c>
      <c r="B2245" s="87" t="s">
        <v>7359</v>
      </c>
      <c r="C2245" s="87">
        <v>42095176</v>
      </c>
      <c r="D2245" s="88" t="s">
        <v>11884</v>
      </c>
      <c r="E2245" s="88">
        <v>2012</v>
      </c>
      <c r="F2245" s="467">
        <v>372000</v>
      </c>
      <c r="L2245" s="80">
        <v>41267</v>
      </c>
      <c r="M2245" s="74">
        <v>363</v>
      </c>
      <c r="N2245" s="81" t="s">
        <v>2930</v>
      </c>
      <c r="O2245" s="89" t="s">
        <v>3894</v>
      </c>
      <c r="P2245" s="89" t="s">
        <v>11904</v>
      </c>
      <c r="Q2245" s="91" t="s">
        <v>2807</v>
      </c>
      <c r="R2245" s="91" t="s">
        <v>11905</v>
      </c>
      <c r="S2245" s="78" t="s">
        <v>20798</v>
      </c>
      <c r="T2245" s="79">
        <v>372000</v>
      </c>
      <c r="U2245" s="87"/>
    </row>
    <row r="2246" spans="1:21">
      <c r="A2246" s="87" t="s">
        <v>11890</v>
      </c>
      <c r="B2246" s="87" t="s">
        <v>7359</v>
      </c>
      <c r="C2246" s="87">
        <v>73095700</v>
      </c>
      <c r="D2246" s="88" t="s">
        <v>11884</v>
      </c>
      <c r="E2246" s="88">
        <v>2012</v>
      </c>
      <c r="F2246" s="467">
        <v>2550150</v>
      </c>
      <c r="L2246" s="80">
        <v>41267</v>
      </c>
      <c r="M2246" s="74">
        <v>363</v>
      </c>
      <c r="N2246" s="81" t="s">
        <v>2930</v>
      </c>
      <c r="O2246" s="89" t="s">
        <v>3894</v>
      </c>
      <c r="P2246" s="89" t="s">
        <v>11906</v>
      </c>
      <c r="Q2246" s="91" t="s">
        <v>2807</v>
      </c>
      <c r="R2246" s="91" t="s">
        <v>11907</v>
      </c>
      <c r="S2246" s="78" t="s">
        <v>20798</v>
      </c>
      <c r="T2246" s="79">
        <v>2550150</v>
      </c>
      <c r="U2246" s="87"/>
    </row>
    <row r="2247" spans="1:21">
      <c r="A2247" s="87" t="s">
        <v>11891</v>
      </c>
      <c r="B2247" s="87" t="s">
        <v>7359</v>
      </c>
      <c r="C2247" s="87">
        <v>31401045</v>
      </c>
      <c r="D2247" s="88" t="s">
        <v>11884</v>
      </c>
      <c r="E2247" s="88">
        <v>2012</v>
      </c>
      <c r="F2247" s="467">
        <v>1700100</v>
      </c>
      <c r="L2247" s="80">
        <v>41267</v>
      </c>
      <c r="M2247" s="74">
        <v>363</v>
      </c>
      <c r="N2247" s="81" t="s">
        <v>2930</v>
      </c>
      <c r="O2247" s="89" t="s">
        <v>3894</v>
      </c>
      <c r="P2247" s="89" t="s">
        <v>11908</v>
      </c>
      <c r="Q2247" s="91" t="s">
        <v>2807</v>
      </c>
      <c r="R2247" s="91" t="s">
        <v>11909</v>
      </c>
      <c r="S2247" s="78" t="s">
        <v>20798</v>
      </c>
      <c r="T2247" s="79">
        <v>1700100</v>
      </c>
      <c r="U2247" s="87"/>
    </row>
    <row r="2248" spans="1:21">
      <c r="A2248" s="87" t="s">
        <v>9724</v>
      </c>
      <c r="B2248" s="87" t="s">
        <v>7359</v>
      </c>
      <c r="C2248" s="87">
        <v>3805731</v>
      </c>
      <c r="D2248" s="88" t="s">
        <v>11884</v>
      </c>
      <c r="E2248" s="88">
        <v>2012</v>
      </c>
      <c r="F2248" s="467">
        <v>735000</v>
      </c>
      <c r="L2248" s="80">
        <v>41267</v>
      </c>
      <c r="M2248" s="74">
        <v>363</v>
      </c>
      <c r="N2248" s="81" t="s">
        <v>2930</v>
      </c>
      <c r="O2248" s="89" t="s">
        <v>3894</v>
      </c>
      <c r="P2248" s="89" t="s">
        <v>11910</v>
      </c>
      <c r="Q2248" s="91" t="s">
        <v>2807</v>
      </c>
      <c r="R2248" s="91" t="s">
        <v>9815</v>
      </c>
      <c r="S2248" s="78" t="s">
        <v>20798</v>
      </c>
      <c r="T2248" s="79">
        <v>735000</v>
      </c>
      <c r="U2248" s="87"/>
    </row>
    <row r="2249" spans="1:21">
      <c r="A2249" s="87" t="s">
        <v>8705</v>
      </c>
      <c r="B2249" s="87" t="s">
        <v>7359</v>
      </c>
      <c r="C2249" s="87">
        <v>52966817</v>
      </c>
      <c r="D2249" s="88" t="s">
        <v>11884</v>
      </c>
      <c r="E2249" s="88">
        <v>2012</v>
      </c>
      <c r="F2249" s="467">
        <v>1225000</v>
      </c>
      <c r="L2249" s="80">
        <v>41267</v>
      </c>
      <c r="M2249" s="74">
        <v>363</v>
      </c>
      <c r="N2249" s="81" t="s">
        <v>2930</v>
      </c>
      <c r="O2249" s="89" t="s">
        <v>3894</v>
      </c>
      <c r="P2249" s="89" t="s">
        <v>11730</v>
      </c>
      <c r="Q2249" s="91" t="s">
        <v>2807</v>
      </c>
      <c r="R2249" s="91" t="s">
        <v>6787</v>
      </c>
      <c r="S2249" s="78" t="s">
        <v>20798</v>
      </c>
      <c r="T2249" s="79">
        <v>1225000</v>
      </c>
      <c r="U2249" s="87"/>
    </row>
    <row r="2250" spans="1:21">
      <c r="A2250" s="87" t="s">
        <v>11892</v>
      </c>
      <c r="B2250" s="87" t="s">
        <v>7359</v>
      </c>
      <c r="C2250" s="87">
        <v>79443448</v>
      </c>
      <c r="D2250" s="88" t="s">
        <v>11884</v>
      </c>
      <c r="E2250" s="88">
        <v>2012</v>
      </c>
      <c r="F2250" s="467">
        <v>3400200</v>
      </c>
      <c r="L2250" s="80">
        <v>41267</v>
      </c>
      <c r="M2250" s="74">
        <v>363</v>
      </c>
      <c r="N2250" s="81" t="s">
        <v>2930</v>
      </c>
      <c r="O2250" s="89" t="s">
        <v>3894</v>
      </c>
      <c r="P2250" s="89" t="s">
        <v>11911</v>
      </c>
      <c r="Q2250" s="91" t="s">
        <v>2807</v>
      </c>
      <c r="R2250" s="91" t="s">
        <v>11912</v>
      </c>
      <c r="S2250" s="78" t="s">
        <v>20798</v>
      </c>
      <c r="T2250" s="79">
        <v>3400200</v>
      </c>
      <c r="U2250" s="87"/>
    </row>
    <row r="2251" spans="1:21">
      <c r="A2251" s="87" t="s">
        <v>8802</v>
      </c>
      <c r="B2251" s="87" t="s">
        <v>7359</v>
      </c>
      <c r="C2251" s="87">
        <v>74322987</v>
      </c>
      <c r="D2251" s="88" t="s">
        <v>11884</v>
      </c>
      <c r="E2251" s="88">
        <v>2012</v>
      </c>
      <c r="F2251" s="467">
        <v>1700100</v>
      </c>
      <c r="L2251" s="80">
        <v>41267</v>
      </c>
      <c r="M2251" s="74">
        <v>363</v>
      </c>
      <c r="N2251" s="81" t="s">
        <v>2930</v>
      </c>
      <c r="O2251" s="89" t="s">
        <v>3894</v>
      </c>
      <c r="P2251" s="89" t="s">
        <v>8915</v>
      </c>
      <c r="Q2251" s="91" t="s">
        <v>2807</v>
      </c>
      <c r="R2251" s="91" t="s">
        <v>8916</v>
      </c>
      <c r="S2251" s="78" t="s">
        <v>20798</v>
      </c>
      <c r="T2251" s="79">
        <v>1700100</v>
      </c>
      <c r="U2251" s="87"/>
    </row>
    <row r="2252" spans="1:21">
      <c r="A2252" s="87" t="s">
        <v>10463</v>
      </c>
      <c r="B2252" s="87" t="s">
        <v>7359</v>
      </c>
      <c r="C2252" s="87">
        <v>79692262</v>
      </c>
      <c r="D2252" s="88" t="s">
        <v>11884</v>
      </c>
      <c r="E2252" s="88">
        <v>2012</v>
      </c>
      <c r="F2252" s="467">
        <v>3400200</v>
      </c>
      <c r="L2252" s="80">
        <v>41267</v>
      </c>
      <c r="M2252" s="74">
        <v>363</v>
      </c>
      <c r="N2252" s="81" t="s">
        <v>2930</v>
      </c>
      <c r="O2252" s="89" t="s">
        <v>3894</v>
      </c>
      <c r="P2252" s="89">
        <v>267000200036820</v>
      </c>
      <c r="Q2252" s="91" t="s">
        <v>2964</v>
      </c>
      <c r="R2252" s="91" t="s">
        <v>10518</v>
      </c>
      <c r="S2252" s="78" t="s">
        <v>20798</v>
      </c>
      <c r="T2252" s="79">
        <v>3400200</v>
      </c>
      <c r="U2252" s="87"/>
    </row>
    <row r="2253" spans="1:21">
      <c r="A2253" s="87" t="s">
        <v>11893</v>
      </c>
      <c r="B2253" s="87" t="s">
        <v>7359</v>
      </c>
      <c r="C2253" s="87">
        <v>80504548</v>
      </c>
      <c r="D2253" s="88" t="s">
        <v>11884</v>
      </c>
      <c r="E2253" s="88">
        <v>2012</v>
      </c>
      <c r="F2253" s="467">
        <v>880000</v>
      </c>
      <c r="L2253" s="80">
        <v>41267</v>
      </c>
      <c r="M2253" s="74">
        <v>363</v>
      </c>
      <c r="N2253" s="81" t="s">
        <v>2930</v>
      </c>
      <c r="O2253" s="89" t="s">
        <v>3894</v>
      </c>
      <c r="P2253" s="89" t="s">
        <v>11913</v>
      </c>
      <c r="Q2253" s="91" t="s">
        <v>2856</v>
      </c>
      <c r="R2253" s="91" t="s">
        <v>11914</v>
      </c>
      <c r="S2253" s="78" t="s">
        <v>20798</v>
      </c>
      <c r="T2253" s="79">
        <v>880000</v>
      </c>
      <c r="U2253" s="87"/>
    </row>
    <row r="2254" spans="1:21">
      <c r="A2254" s="87" t="s">
        <v>3999</v>
      </c>
      <c r="B2254" s="87" t="s">
        <v>7359</v>
      </c>
      <c r="C2254" s="87">
        <v>79244651</v>
      </c>
      <c r="D2254" s="88" t="s">
        <v>11884</v>
      </c>
      <c r="E2254" s="88">
        <v>2012</v>
      </c>
      <c r="F2254" s="467">
        <v>4250250</v>
      </c>
      <c r="L2254" s="80">
        <v>41267</v>
      </c>
      <c r="M2254" s="74">
        <v>363</v>
      </c>
      <c r="N2254" s="81" t="s">
        <v>2930</v>
      </c>
      <c r="O2254" s="89" t="s">
        <v>3894</v>
      </c>
      <c r="P2254" s="89" t="s">
        <v>4059</v>
      </c>
      <c r="Q2254" s="91" t="s">
        <v>2856</v>
      </c>
      <c r="R2254" s="91" t="s">
        <v>4060</v>
      </c>
      <c r="S2254" s="78" t="s">
        <v>20798</v>
      </c>
      <c r="T2254" s="79">
        <v>4250250</v>
      </c>
      <c r="U2254" s="87"/>
    </row>
    <row r="2255" spans="1:21">
      <c r="A2255" s="87" t="s">
        <v>11894</v>
      </c>
      <c r="B2255" s="87" t="s">
        <v>7359</v>
      </c>
      <c r="C2255" s="87">
        <v>16253825</v>
      </c>
      <c r="D2255" s="88" t="s">
        <v>11884</v>
      </c>
      <c r="E2255" s="88">
        <v>2012</v>
      </c>
      <c r="F2255" s="467">
        <v>372000</v>
      </c>
      <c r="L2255" s="80">
        <v>41267</v>
      </c>
      <c r="M2255" s="74">
        <v>363</v>
      </c>
      <c r="N2255" s="81" t="s">
        <v>2930</v>
      </c>
      <c r="O2255" s="89" t="s">
        <v>3894</v>
      </c>
      <c r="P2255" s="89" t="s">
        <v>11915</v>
      </c>
      <c r="Q2255" s="91" t="s">
        <v>2811</v>
      </c>
      <c r="R2255" s="91" t="s">
        <v>11916</v>
      </c>
      <c r="S2255" s="78" t="s">
        <v>20798</v>
      </c>
      <c r="T2255" s="79">
        <v>372000</v>
      </c>
      <c r="U2255" s="87"/>
    </row>
    <row r="2256" spans="1:21">
      <c r="A2256" s="87" t="s">
        <v>11639</v>
      </c>
      <c r="B2256" s="87" t="s">
        <v>7359</v>
      </c>
      <c r="C2256" s="87">
        <v>10484025</v>
      </c>
      <c r="D2256" s="88" t="s">
        <v>11884</v>
      </c>
      <c r="E2256" s="88">
        <v>2012</v>
      </c>
      <c r="F2256" s="467">
        <v>1102500</v>
      </c>
      <c r="L2256" s="80">
        <v>41267</v>
      </c>
      <c r="M2256" s="74">
        <v>363</v>
      </c>
      <c r="N2256" s="81" t="s">
        <v>2930</v>
      </c>
      <c r="O2256" s="89" t="s">
        <v>3894</v>
      </c>
      <c r="P2256" s="89" t="s">
        <v>11677</v>
      </c>
      <c r="Q2256" s="91" t="s">
        <v>2852</v>
      </c>
      <c r="R2256" s="91" t="s">
        <v>11678</v>
      </c>
      <c r="S2256" s="78" t="s">
        <v>20798</v>
      </c>
      <c r="T2256" s="79">
        <v>1102500</v>
      </c>
      <c r="U2256" s="87"/>
    </row>
    <row r="2257" spans="1:21">
      <c r="A2257" s="87" t="s">
        <v>11895</v>
      </c>
      <c r="B2257" s="87" t="s">
        <v>7359</v>
      </c>
      <c r="C2257" s="87">
        <v>19209186</v>
      </c>
      <c r="D2257" s="88" t="s">
        <v>11884</v>
      </c>
      <c r="E2257" s="88">
        <v>2012</v>
      </c>
      <c r="F2257" s="467">
        <v>4250250</v>
      </c>
      <c r="L2257" s="80">
        <v>41267</v>
      </c>
      <c r="M2257" s="74">
        <v>363</v>
      </c>
      <c r="N2257" s="81" t="s">
        <v>2930</v>
      </c>
      <c r="O2257" s="89" t="s">
        <v>2850</v>
      </c>
      <c r="P2257" s="89" t="s">
        <v>6963</v>
      </c>
      <c r="Q2257" s="91" t="s">
        <v>6964</v>
      </c>
      <c r="R2257" s="91" t="s">
        <v>4934</v>
      </c>
      <c r="S2257" s="78" t="s">
        <v>20798</v>
      </c>
      <c r="T2257" s="79">
        <v>4250250</v>
      </c>
      <c r="U2257" s="87"/>
    </row>
    <row r="2258" spans="1:21">
      <c r="A2258" s="87" t="s">
        <v>6817</v>
      </c>
      <c r="B2258" s="87" t="s">
        <v>7359</v>
      </c>
      <c r="C2258" s="87">
        <v>94501592</v>
      </c>
      <c r="D2258" s="88" t="s">
        <v>11884</v>
      </c>
      <c r="E2258" s="88">
        <v>2012</v>
      </c>
      <c r="F2258" s="467">
        <v>5950350</v>
      </c>
      <c r="L2258" s="80">
        <v>41267</v>
      </c>
      <c r="M2258" s="74">
        <v>363</v>
      </c>
      <c r="N2258" s="81" t="s">
        <v>2930</v>
      </c>
      <c r="O2258" s="89" t="s">
        <v>3894</v>
      </c>
      <c r="P2258" s="89" t="s">
        <v>10527</v>
      </c>
      <c r="Q2258" s="91" t="s">
        <v>2807</v>
      </c>
      <c r="R2258" s="91" t="s">
        <v>10528</v>
      </c>
      <c r="S2258" s="78" t="s">
        <v>20798</v>
      </c>
      <c r="T2258" s="79">
        <v>5950350</v>
      </c>
      <c r="U2258" s="87"/>
    </row>
    <row r="2259" spans="1:21">
      <c r="A2259" s="87" t="s">
        <v>11896</v>
      </c>
      <c r="B2259" s="87" t="s">
        <v>7359</v>
      </c>
      <c r="C2259" s="87">
        <v>79685044</v>
      </c>
      <c r="D2259" s="88" t="s">
        <v>11884</v>
      </c>
      <c r="E2259" s="88">
        <v>2012</v>
      </c>
      <c r="F2259" s="467">
        <v>2550150</v>
      </c>
      <c r="L2259" s="80">
        <v>41267</v>
      </c>
      <c r="M2259" s="74">
        <v>363</v>
      </c>
      <c r="N2259" s="81" t="s">
        <v>2930</v>
      </c>
      <c r="O2259" s="89" t="s">
        <v>3894</v>
      </c>
      <c r="P2259" s="89" t="s">
        <v>11917</v>
      </c>
      <c r="Q2259" s="91" t="s">
        <v>2807</v>
      </c>
      <c r="R2259" s="91" t="s">
        <v>11918</v>
      </c>
      <c r="S2259" s="78" t="s">
        <v>20798</v>
      </c>
      <c r="T2259" s="79">
        <v>2550150</v>
      </c>
      <c r="U2259" s="87"/>
    </row>
    <row r="2260" spans="1:21">
      <c r="A2260" s="87" t="s">
        <v>11897</v>
      </c>
      <c r="B2260" s="87" t="s">
        <v>7359</v>
      </c>
      <c r="C2260" s="87">
        <v>79869654</v>
      </c>
      <c r="D2260" s="88" t="s">
        <v>11884</v>
      </c>
      <c r="E2260" s="88">
        <v>2012</v>
      </c>
      <c r="F2260" s="467">
        <v>1700100</v>
      </c>
      <c r="L2260" s="80">
        <v>41267</v>
      </c>
      <c r="M2260" s="74">
        <v>363</v>
      </c>
      <c r="N2260" s="81" t="s">
        <v>2930</v>
      </c>
      <c r="O2260" s="89" t="s">
        <v>3894</v>
      </c>
      <c r="P2260" s="89" t="s">
        <v>11919</v>
      </c>
      <c r="Q2260" s="91" t="s">
        <v>2807</v>
      </c>
      <c r="R2260" s="91" t="s">
        <v>11920</v>
      </c>
      <c r="S2260" s="78" t="s">
        <v>20798</v>
      </c>
      <c r="T2260" s="79">
        <v>1700100</v>
      </c>
      <c r="U2260" s="87"/>
    </row>
    <row r="2261" spans="1:21">
      <c r="A2261" s="87" t="s">
        <v>8444</v>
      </c>
      <c r="B2261" s="87" t="s">
        <v>7359</v>
      </c>
      <c r="C2261" s="87">
        <v>70729181</v>
      </c>
      <c r="D2261" s="88" t="s">
        <v>11884</v>
      </c>
      <c r="E2261" s="88">
        <v>2012</v>
      </c>
      <c r="F2261" s="467">
        <v>1700100</v>
      </c>
      <c r="L2261" s="80">
        <v>41267</v>
      </c>
      <c r="M2261" s="74">
        <v>363</v>
      </c>
      <c r="N2261" s="81" t="s">
        <v>2930</v>
      </c>
      <c r="O2261" s="89" t="s">
        <v>3894</v>
      </c>
      <c r="P2261" s="89" t="s">
        <v>8445</v>
      </c>
      <c r="Q2261" s="91" t="s">
        <v>2807</v>
      </c>
      <c r="R2261" s="91" t="s">
        <v>9445</v>
      </c>
      <c r="S2261" s="78" t="s">
        <v>20798</v>
      </c>
      <c r="T2261" s="79">
        <v>1700100</v>
      </c>
      <c r="U2261" s="87"/>
    </row>
    <row r="2262" spans="1:21">
      <c r="A2262" s="87" t="s">
        <v>4892</v>
      </c>
      <c r="B2262" s="87" t="s">
        <v>7359</v>
      </c>
      <c r="C2262" s="87">
        <v>19225657</v>
      </c>
      <c r="D2262" s="88" t="s">
        <v>11884</v>
      </c>
      <c r="E2262" s="88">
        <v>2012</v>
      </c>
      <c r="F2262" s="467">
        <v>367500</v>
      </c>
      <c r="L2262" s="80">
        <v>41267</v>
      </c>
      <c r="M2262" s="74">
        <v>363</v>
      </c>
      <c r="N2262" s="81" t="s">
        <v>2930</v>
      </c>
      <c r="O2262" s="89" t="s">
        <v>3894</v>
      </c>
      <c r="P2262" s="89" t="s">
        <v>11921</v>
      </c>
      <c r="Q2262" s="91" t="s">
        <v>2807</v>
      </c>
      <c r="R2262" s="91" t="s">
        <v>4938</v>
      </c>
      <c r="S2262" s="78" t="s">
        <v>20798</v>
      </c>
      <c r="T2262" s="79">
        <v>367500</v>
      </c>
      <c r="U2262" s="87"/>
    </row>
    <row r="2263" spans="1:21">
      <c r="A2263" s="87" t="s">
        <v>11898</v>
      </c>
      <c r="B2263" s="87" t="s">
        <v>7359</v>
      </c>
      <c r="C2263" s="87">
        <v>80229827</v>
      </c>
      <c r="D2263" s="88" t="s">
        <v>11884</v>
      </c>
      <c r="E2263" s="88">
        <v>2012</v>
      </c>
      <c r="F2263" s="467">
        <v>1225000</v>
      </c>
      <c r="L2263" s="80">
        <v>41267</v>
      </c>
      <c r="M2263" s="74">
        <v>363</v>
      </c>
      <c r="N2263" s="81" t="s">
        <v>2930</v>
      </c>
      <c r="O2263" s="89" t="s">
        <v>3894</v>
      </c>
      <c r="P2263" s="89" t="s">
        <v>11922</v>
      </c>
      <c r="Q2263" s="91" t="s">
        <v>2807</v>
      </c>
      <c r="R2263" s="91" t="s">
        <v>8759</v>
      </c>
      <c r="S2263" s="78" t="s">
        <v>20798</v>
      </c>
      <c r="T2263" s="79">
        <v>1225000</v>
      </c>
      <c r="U2263" s="87"/>
    </row>
    <row r="2264" spans="1:21">
      <c r="A2264" s="87" t="s">
        <v>2946</v>
      </c>
      <c r="B2264" s="87" t="s">
        <v>7359</v>
      </c>
      <c r="C2264" s="87">
        <v>11349424</v>
      </c>
      <c r="D2264" s="88" t="s">
        <v>11884</v>
      </c>
      <c r="E2264" s="88">
        <v>2012</v>
      </c>
      <c r="F2264" s="467">
        <v>1715000</v>
      </c>
      <c r="L2264" s="80">
        <v>41267</v>
      </c>
      <c r="M2264" s="74">
        <v>364</v>
      </c>
      <c r="N2264" s="81" t="s">
        <v>2930</v>
      </c>
      <c r="O2264" s="89" t="s">
        <v>3894</v>
      </c>
      <c r="P2264" s="89" t="s">
        <v>2963</v>
      </c>
      <c r="Q2264" s="91" t="s">
        <v>2856</v>
      </c>
      <c r="R2264" s="91" t="s">
        <v>2979</v>
      </c>
      <c r="S2264" s="78" t="s">
        <v>20798</v>
      </c>
      <c r="T2264" s="79">
        <v>1715000</v>
      </c>
      <c r="U2264" s="87"/>
    </row>
    <row r="2265" spans="1:21">
      <c r="A2265" s="87" t="s">
        <v>11923</v>
      </c>
      <c r="B2265" s="87" t="s">
        <v>7359</v>
      </c>
      <c r="C2265" s="87">
        <v>11349424</v>
      </c>
      <c r="D2265" s="88" t="s">
        <v>11884</v>
      </c>
      <c r="E2265" s="88">
        <v>2012</v>
      </c>
      <c r="F2265" s="467">
        <v>4250250</v>
      </c>
      <c r="L2265" s="80">
        <v>41267</v>
      </c>
      <c r="M2265" s="74">
        <v>364</v>
      </c>
      <c r="N2265" s="81" t="s">
        <v>2930</v>
      </c>
      <c r="O2265" s="89" t="s">
        <v>3894</v>
      </c>
      <c r="P2265" s="89" t="s">
        <v>2963</v>
      </c>
      <c r="Q2265" s="91" t="s">
        <v>2856</v>
      </c>
      <c r="R2265" s="91" t="s">
        <v>2979</v>
      </c>
      <c r="S2265" s="78" t="s">
        <v>20798</v>
      </c>
      <c r="T2265" s="79">
        <v>4250250</v>
      </c>
      <c r="U2265" s="87"/>
    </row>
    <row r="2266" spans="1:21">
      <c r="A2266" s="87" t="s">
        <v>11924</v>
      </c>
      <c r="B2266" s="87" t="s">
        <v>7359</v>
      </c>
      <c r="C2266" s="87">
        <v>10540583</v>
      </c>
      <c r="D2266" s="88" t="s">
        <v>11884</v>
      </c>
      <c r="E2266" s="88">
        <v>2012</v>
      </c>
      <c r="F2266" s="467">
        <v>1700100</v>
      </c>
      <c r="L2266" s="80">
        <v>41267</v>
      </c>
      <c r="M2266" s="74">
        <v>364</v>
      </c>
      <c r="N2266" s="81" t="s">
        <v>2930</v>
      </c>
      <c r="O2266" s="89" t="s">
        <v>3894</v>
      </c>
      <c r="P2266" s="89" t="s">
        <v>11944</v>
      </c>
      <c r="Q2266" s="91" t="s">
        <v>2807</v>
      </c>
      <c r="R2266" s="91" t="s">
        <v>11945</v>
      </c>
      <c r="S2266" s="78" t="s">
        <v>20798</v>
      </c>
      <c r="T2266" s="79">
        <v>1700100</v>
      </c>
      <c r="U2266" s="87"/>
    </row>
    <row r="2267" spans="1:21">
      <c r="A2267" s="87" t="s">
        <v>10026</v>
      </c>
      <c r="B2267" s="87" t="s">
        <v>7359</v>
      </c>
      <c r="C2267" s="87">
        <v>41381770</v>
      </c>
      <c r="D2267" s="88" t="s">
        <v>11884</v>
      </c>
      <c r="E2267" s="88">
        <v>2012</v>
      </c>
      <c r="F2267" s="467">
        <v>367500</v>
      </c>
      <c r="L2267" s="80">
        <v>41267</v>
      </c>
      <c r="M2267" s="74">
        <v>364</v>
      </c>
      <c r="N2267" s="81" t="s">
        <v>2930</v>
      </c>
      <c r="O2267" s="89" t="s">
        <v>2850</v>
      </c>
      <c r="P2267" s="89" t="s">
        <v>11946</v>
      </c>
      <c r="Q2267" s="91" t="s">
        <v>2856</v>
      </c>
      <c r="R2267" s="91" t="s">
        <v>10089</v>
      </c>
      <c r="S2267" s="78" t="s">
        <v>20798</v>
      </c>
      <c r="T2267" s="79">
        <v>367500</v>
      </c>
      <c r="U2267" s="87"/>
    </row>
    <row r="2268" spans="1:21">
      <c r="A2268" s="87" t="s">
        <v>11925</v>
      </c>
      <c r="B2268" s="87" t="s">
        <v>7359</v>
      </c>
      <c r="C2268" s="87">
        <v>79474129</v>
      </c>
      <c r="D2268" s="88" t="s">
        <v>11884</v>
      </c>
      <c r="E2268" s="88">
        <v>2012</v>
      </c>
      <c r="F2268" s="467">
        <v>980000</v>
      </c>
      <c r="L2268" s="80">
        <v>41267</v>
      </c>
      <c r="M2268" s="74">
        <v>364</v>
      </c>
      <c r="N2268" s="81" t="s">
        <v>2930</v>
      </c>
      <c r="O2268" s="89" t="s">
        <v>3894</v>
      </c>
      <c r="P2268" s="89" t="s">
        <v>11947</v>
      </c>
      <c r="Q2268" s="91" t="s">
        <v>2856</v>
      </c>
      <c r="R2268" s="91" t="s">
        <v>11948</v>
      </c>
      <c r="S2268" s="78" t="s">
        <v>20798</v>
      </c>
      <c r="T2268" s="79">
        <v>980000</v>
      </c>
      <c r="U2268" s="87"/>
    </row>
    <row r="2269" spans="1:21">
      <c r="A2269" s="87" t="s">
        <v>11926</v>
      </c>
      <c r="B2269" s="87" t="s">
        <v>7359</v>
      </c>
      <c r="C2269" s="87">
        <v>19464822</v>
      </c>
      <c r="D2269" s="88" t="s">
        <v>11884</v>
      </c>
      <c r="E2269" s="88">
        <v>2012</v>
      </c>
      <c r="F2269" s="467">
        <v>850050</v>
      </c>
      <c r="L2269" s="80">
        <v>41267</v>
      </c>
      <c r="M2269" s="74">
        <v>364</v>
      </c>
      <c r="N2269" s="81" t="s">
        <v>2930</v>
      </c>
      <c r="O2269" s="89" t="s">
        <v>3894</v>
      </c>
      <c r="P2269" s="89" t="s">
        <v>11949</v>
      </c>
      <c r="Q2269" s="91" t="s">
        <v>2856</v>
      </c>
      <c r="R2269" s="91" t="s">
        <v>11950</v>
      </c>
      <c r="S2269" s="78" t="s">
        <v>20798</v>
      </c>
      <c r="T2269" s="79">
        <v>850050</v>
      </c>
      <c r="U2269" s="87"/>
    </row>
    <row r="2270" spans="1:21">
      <c r="A2270" s="87" t="s">
        <v>11927</v>
      </c>
      <c r="B2270" s="87" t="s">
        <v>7359</v>
      </c>
      <c r="C2270" s="87">
        <v>52220611</v>
      </c>
      <c r="D2270" s="88" t="s">
        <v>11884</v>
      </c>
      <c r="E2270" s="88">
        <v>2012</v>
      </c>
      <c r="F2270" s="467">
        <v>3400200</v>
      </c>
      <c r="L2270" s="80">
        <v>41267</v>
      </c>
      <c r="M2270" s="74">
        <v>364</v>
      </c>
      <c r="N2270" s="81" t="s">
        <v>2930</v>
      </c>
      <c r="O2270" s="89" t="s">
        <v>3894</v>
      </c>
      <c r="P2270" s="89" t="s">
        <v>7548</v>
      </c>
      <c r="Q2270" s="91" t="s">
        <v>2856</v>
      </c>
      <c r="R2270" s="91" t="s">
        <v>7549</v>
      </c>
      <c r="S2270" s="78" t="s">
        <v>20798</v>
      </c>
      <c r="T2270" s="79">
        <v>3400200</v>
      </c>
      <c r="U2270" s="87"/>
    </row>
    <row r="2271" spans="1:21">
      <c r="A2271" s="87" t="s">
        <v>11928</v>
      </c>
      <c r="B2271" s="87" t="s">
        <v>7359</v>
      </c>
      <c r="C2271" s="87">
        <v>52970813</v>
      </c>
      <c r="D2271" s="88" t="s">
        <v>11884</v>
      </c>
      <c r="E2271" s="88">
        <v>2012</v>
      </c>
      <c r="F2271" s="467">
        <v>372000</v>
      </c>
      <c r="L2271" s="80">
        <v>41267</v>
      </c>
      <c r="M2271" s="74">
        <v>364</v>
      </c>
      <c r="N2271" s="81" t="s">
        <v>2930</v>
      </c>
      <c r="O2271" s="89" t="s">
        <v>3894</v>
      </c>
      <c r="P2271" s="89" t="s">
        <v>11951</v>
      </c>
      <c r="Q2271" s="91" t="s">
        <v>2856</v>
      </c>
      <c r="R2271" s="91" t="s">
        <v>11952</v>
      </c>
      <c r="S2271" s="78" t="s">
        <v>20798</v>
      </c>
      <c r="T2271" s="79">
        <v>372000</v>
      </c>
      <c r="U2271" s="87"/>
    </row>
    <row r="2272" spans="1:21">
      <c r="A2272" s="87" t="s">
        <v>11929</v>
      </c>
      <c r="B2272" s="87" t="s">
        <v>7359</v>
      </c>
      <c r="C2272" s="87">
        <v>53054165</v>
      </c>
      <c r="D2272" s="88" t="s">
        <v>11884</v>
      </c>
      <c r="E2272" s="88">
        <v>2012</v>
      </c>
      <c r="F2272" s="467">
        <v>1700100</v>
      </c>
      <c r="L2272" s="80">
        <v>41267</v>
      </c>
      <c r="M2272" s="74">
        <v>364</v>
      </c>
      <c r="N2272" s="81" t="s">
        <v>2930</v>
      </c>
      <c r="O2272" s="89" t="s">
        <v>3894</v>
      </c>
      <c r="P2272" s="89" t="s">
        <v>11953</v>
      </c>
      <c r="Q2272" s="91" t="s">
        <v>2807</v>
      </c>
      <c r="R2272" s="91" t="s">
        <v>11954</v>
      </c>
      <c r="S2272" s="78" t="s">
        <v>20798</v>
      </c>
      <c r="T2272" s="79">
        <v>1700100</v>
      </c>
      <c r="U2272" s="87"/>
    </row>
    <row r="2273" spans="1:21">
      <c r="A2273" s="87" t="s">
        <v>8175</v>
      </c>
      <c r="B2273" s="87" t="s">
        <v>7359</v>
      </c>
      <c r="C2273" s="87">
        <v>73107422</v>
      </c>
      <c r="D2273" s="88" t="s">
        <v>11884</v>
      </c>
      <c r="E2273" s="88">
        <v>2012</v>
      </c>
      <c r="F2273" s="467">
        <v>1700100</v>
      </c>
      <c r="L2273" s="80">
        <v>41267</v>
      </c>
      <c r="M2273" s="74">
        <v>364</v>
      </c>
      <c r="N2273" s="81" t="s">
        <v>2930</v>
      </c>
      <c r="O2273" s="89" t="s">
        <v>3894</v>
      </c>
      <c r="P2273" s="89" t="s">
        <v>8677</v>
      </c>
      <c r="Q2273" s="91" t="s">
        <v>2807</v>
      </c>
      <c r="R2273" s="91" t="s">
        <v>11955</v>
      </c>
      <c r="S2273" s="78" t="s">
        <v>20798</v>
      </c>
      <c r="T2273" s="79">
        <v>1700100</v>
      </c>
      <c r="U2273" s="87"/>
    </row>
    <row r="2274" spans="1:21">
      <c r="A2274" s="87" t="s">
        <v>10474</v>
      </c>
      <c r="B2274" s="87" t="s">
        <v>7359</v>
      </c>
      <c r="C2274" s="87">
        <v>79671878</v>
      </c>
      <c r="D2274" s="88" t="s">
        <v>11884</v>
      </c>
      <c r="E2274" s="88">
        <v>2012</v>
      </c>
      <c r="F2274" s="467">
        <v>3400200</v>
      </c>
      <c r="L2274" s="80">
        <v>41267</v>
      </c>
      <c r="M2274" s="74">
        <v>364</v>
      </c>
      <c r="N2274" s="81" t="s">
        <v>2930</v>
      </c>
      <c r="O2274" s="89" t="s">
        <v>3894</v>
      </c>
      <c r="P2274" s="89" t="s">
        <v>10539</v>
      </c>
      <c r="Q2274" s="91" t="s">
        <v>6964</v>
      </c>
      <c r="R2274" s="91" t="s">
        <v>11956</v>
      </c>
      <c r="S2274" s="78" t="s">
        <v>20798</v>
      </c>
      <c r="T2274" s="79">
        <v>3400200</v>
      </c>
      <c r="U2274" s="87"/>
    </row>
    <row r="2275" spans="1:21">
      <c r="A2275" s="87" t="s">
        <v>11930</v>
      </c>
      <c r="B2275" s="87" t="s">
        <v>7359</v>
      </c>
      <c r="C2275" s="87">
        <v>79650809</v>
      </c>
      <c r="D2275" s="88" t="s">
        <v>11884</v>
      </c>
      <c r="E2275" s="88">
        <v>2012</v>
      </c>
      <c r="F2275" s="467">
        <v>1700100</v>
      </c>
      <c r="L2275" s="80">
        <v>41267</v>
      </c>
      <c r="M2275" s="74">
        <v>364</v>
      </c>
      <c r="N2275" s="81" t="s">
        <v>2930</v>
      </c>
      <c r="O2275" s="89" t="s">
        <v>3894</v>
      </c>
      <c r="P2275" s="89">
        <v>455000200945393</v>
      </c>
      <c r="Q2275" s="91" t="s">
        <v>2964</v>
      </c>
      <c r="R2275" s="91" t="s">
        <v>11957</v>
      </c>
      <c r="S2275" s="78" t="s">
        <v>20798</v>
      </c>
      <c r="T2275" s="79">
        <v>1700100</v>
      </c>
      <c r="U2275" s="87"/>
    </row>
    <row r="2276" spans="1:21">
      <c r="A2276" s="87" t="s">
        <v>11931</v>
      </c>
      <c r="B2276" s="87" t="s">
        <v>7359</v>
      </c>
      <c r="C2276" s="87">
        <v>10273904</v>
      </c>
      <c r="D2276" s="88" t="s">
        <v>11884</v>
      </c>
      <c r="E2276" s="88">
        <v>2012</v>
      </c>
      <c r="F2276" s="467">
        <v>367500</v>
      </c>
      <c r="L2276" s="80">
        <v>41267</v>
      </c>
      <c r="M2276" s="74">
        <v>364</v>
      </c>
      <c r="N2276" s="81" t="s">
        <v>2930</v>
      </c>
      <c r="O2276" s="89" t="s">
        <v>3894</v>
      </c>
      <c r="P2276" s="89" t="s">
        <v>11958</v>
      </c>
      <c r="Q2276" s="91" t="s">
        <v>2807</v>
      </c>
      <c r="R2276" s="91" t="s">
        <v>11959</v>
      </c>
      <c r="S2276" s="78" t="s">
        <v>20798</v>
      </c>
      <c r="T2276" s="79">
        <v>367500</v>
      </c>
      <c r="U2276" s="87"/>
    </row>
    <row r="2277" spans="1:21">
      <c r="A2277" s="87" t="s">
        <v>10030</v>
      </c>
      <c r="B2277" s="87" t="s">
        <v>7359</v>
      </c>
      <c r="C2277" s="87">
        <v>7308772</v>
      </c>
      <c r="D2277" s="88" t="s">
        <v>11884</v>
      </c>
      <c r="E2277" s="88">
        <v>2012</v>
      </c>
      <c r="F2277" s="467">
        <v>1700100</v>
      </c>
      <c r="L2277" s="80">
        <v>41267</v>
      </c>
      <c r="M2277" s="74">
        <v>364</v>
      </c>
      <c r="N2277" s="81" t="s">
        <v>2930</v>
      </c>
      <c r="O2277" s="89" t="s">
        <v>3894</v>
      </c>
      <c r="P2277" s="89" t="s">
        <v>10096</v>
      </c>
      <c r="Q2277" s="91" t="s">
        <v>2856</v>
      </c>
      <c r="R2277" s="91" t="s">
        <v>10097</v>
      </c>
      <c r="S2277" s="78" t="s">
        <v>20798</v>
      </c>
      <c r="T2277" s="79">
        <v>1700100</v>
      </c>
      <c r="U2277" s="87"/>
    </row>
    <row r="2278" spans="1:21">
      <c r="A2278" s="87" t="s">
        <v>9356</v>
      </c>
      <c r="B2278" s="87" t="s">
        <v>7359</v>
      </c>
      <c r="C2278" s="87">
        <v>19404247</v>
      </c>
      <c r="D2278" s="88" t="s">
        <v>11884</v>
      </c>
      <c r="E2278" s="88">
        <v>2012</v>
      </c>
      <c r="F2278" s="467">
        <v>1700100</v>
      </c>
      <c r="L2278" s="80">
        <v>41267</v>
      </c>
      <c r="M2278" s="74">
        <v>364</v>
      </c>
      <c r="N2278" s="81" t="s">
        <v>2930</v>
      </c>
      <c r="O2278" s="89" t="s">
        <v>3894</v>
      </c>
      <c r="P2278" s="89" t="s">
        <v>8978</v>
      </c>
      <c r="Q2278" s="91" t="s">
        <v>2856</v>
      </c>
      <c r="R2278" s="91" t="s">
        <v>11960</v>
      </c>
      <c r="S2278" s="78" t="s">
        <v>20798</v>
      </c>
      <c r="T2278" s="79">
        <v>1700100</v>
      </c>
      <c r="U2278" s="87"/>
    </row>
    <row r="2279" spans="1:21">
      <c r="A2279" s="87" t="s">
        <v>9357</v>
      </c>
      <c r="B2279" s="87" t="s">
        <v>7359</v>
      </c>
      <c r="C2279" s="87">
        <v>63339189</v>
      </c>
      <c r="D2279" s="88" t="s">
        <v>11884</v>
      </c>
      <c r="E2279" s="88">
        <v>2012</v>
      </c>
      <c r="F2279" s="467">
        <v>1700100</v>
      </c>
      <c r="L2279" s="80">
        <v>41267</v>
      </c>
      <c r="M2279" s="74">
        <v>364</v>
      </c>
      <c r="N2279" s="81" t="s">
        <v>2930</v>
      </c>
      <c r="O2279" s="89" t="s">
        <v>3894</v>
      </c>
      <c r="P2279" s="89" t="s">
        <v>6402</v>
      </c>
      <c r="Q2279" s="91" t="s">
        <v>2856</v>
      </c>
      <c r="R2279" s="91" t="s">
        <v>11961</v>
      </c>
      <c r="S2279" s="78" t="s">
        <v>20798</v>
      </c>
      <c r="T2279" s="79">
        <v>1700100</v>
      </c>
      <c r="U2279" s="87"/>
    </row>
    <row r="2280" spans="1:21">
      <c r="A2280" s="87" t="s">
        <v>11932</v>
      </c>
      <c r="B2280" s="87" t="s">
        <v>7359</v>
      </c>
      <c r="C2280" s="87">
        <v>52622021</v>
      </c>
      <c r="D2280" s="88" t="s">
        <v>11884</v>
      </c>
      <c r="E2280" s="88">
        <v>2012</v>
      </c>
      <c r="F2280" s="467">
        <v>1700100</v>
      </c>
      <c r="L2280" s="80">
        <v>41267</v>
      </c>
      <c r="M2280" s="74">
        <v>364</v>
      </c>
      <c r="N2280" s="81" t="s">
        <v>2930</v>
      </c>
      <c r="O2280" s="89" t="s">
        <v>3894</v>
      </c>
      <c r="P2280" s="89" t="s">
        <v>11962</v>
      </c>
      <c r="Q2280" s="91" t="s">
        <v>2807</v>
      </c>
      <c r="R2280" s="91" t="s">
        <v>11963</v>
      </c>
      <c r="S2280" s="78" t="s">
        <v>20798</v>
      </c>
      <c r="T2280" s="79">
        <v>1700100</v>
      </c>
      <c r="U2280" s="87"/>
    </row>
    <row r="2281" spans="1:21">
      <c r="A2281" s="87" t="s">
        <v>11933</v>
      </c>
      <c r="B2281" s="87" t="s">
        <v>7359</v>
      </c>
      <c r="C2281" s="87">
        <v>51996011</v>
      </c>
      <c r="D2281" s="88" t="s">
        <v>11884</v>
      </c>
      <c r="E2281" s="88">
        <v>2012</v>
      </c>
      <c r="F2281" s="467">
        <v>850050</v>
      </c>
      <c r="L2281" s="80">
        <v>41267</v>
      </c>
      <c r="M2281" s="74">
        <v>364</v>
      </c>
      <c r="N2281" s="81" t="s">
        <v>2930</v>
      </c>
      <c r="O2281" s="89" t="s">
        <v>3894</v>
      </c>
      <c r="P2281" s="89" t="s">
        <v>3367</v>
      </c>
      <c r="Q2281" s="91" t="s">
        <v>2856</v>
      </c>
      <c r="R2281" s="91" t="s">
        <v>3368</v>
      </c>
      <c r="S2281" s="78" t="s">
        <v>20798</v>
      </c>
      <c r="T2281" s="79">
        <v>850050</v>
      </c>
      <c r="U2281" s="87"/>
    </row>
    <row r="2282" spans="1:21">
      <c r="A2282" s="87" t="s">
        <v>10478</v>
      </c>
      <c r="B2282" s="87" t="s">
        <v>7359</v>
      </c>
      <c r="C2282" s="87">
        <v>31998115</v>
      </c>
      <c r="D2282" s="88" t="s">
        <v>11884</v>
      </c>
      <c r="E2282" s="88">
        <v>2012</v>
      </c>
      <c r="F2282" s="467">
        <v>3400200</v>
      </c>
      <c r="L2282" s="80">
        <v>41267</v>
      </c>
      <c r="M2282" s="74">
        <v>364</v>
      </c>
      <c r="N2282" s="81" t="s">
        <v>2930</v>
      </c>
      <c r="O2282" s="89" t="s">
        <v>3894</v>
      </c>
      <c r="P2282" s="89" t="s">
        <v>10547</v>
      </c>
      <c r="Q2282" s="91" t="s">
        <v>2856</v>
      </c>
      <c r="R2282" s="91" t="s">
        <v>11964</v>
      </c>
      <c r="S2282" s="78" t="s">
        <v>20798</v>
      </c>
      <c r="T2282" s="79">
        <v>3400200</v>
      </c>
      <c r="U2282" s="87"/>
    </row>
    <row r="2283" spans="1:21">
      <c r="A2283" s="87" t="s">
        <v>11934</v>
      </c>
      <c r="B2283" s="87" t="s">
        <v>7359</v>
      </c>
      <c r="C2283" s="87">
        <v>51635318</v>
      </c>
      <c r="D2283" s="88" t="s">
        <v>11884</v>
      </c>
      <c r="E2283" s="88">
        <v>2012</v>
      </c>
      <c r="F2283" s="467">
        <v>1700100</v>
      </c>
      <c r="L2283" s="80">
        <v>41267</v>
      </c>
      <c r="M2283" s="74">
        <v>364</v>
      </c>
      <c r="N2283" s="81" t="s">
        <v>2930</v>
      </c>
      <c r="O2283" s="89" t="s">
        <v>3894</v>
      </c>
      <c r="P2283" s="89">
        <v>693000200368516</v>
      </c>
      <c r="Q2283" s="91" t="s">
        <v>2964</v>
      </c>
      <c r="R2283" s="91" t="s">
        <v>11965</v>
      </c>
      <c r="S2283" s="78" t="s">
        <v>20798</v>
      </c>
      <c r="T2283" s="79">
        <v>1700100</v>
      </c>
      <c r="U2283" s="87"/>
    </row>
    <row r="2284" spans="1:21">
      <c r="A2284" s="87" t="s">
        <v>11935</v>
      </c>
      <c r="B2284" s="87" t="s">
        <v>7359</v>
      </c>
      <c r="C2284" s="87">
        <v>38252405</v>
      </c>
      <c r="D2284" s="88" t="s">
        <v>11884</v>
      </c>
      <c r="E2284" s="88">
        <v>2012</v>
      </c>
      <c r="F2284" s="467">
        <v>1700100</v>
      </c>
      <c r="L2284" s="80">
        <v>41267</v>
      </c>
      <c r="M2284" s="74">
        <v>364</v>
      </c>
      <c r="N2284" s="81" t="s">
        <v>2930</v>
      </c>
      <c r="O2284" s="89" t="s">
        <v>3894</v>
      </c>
      <c r="P2284" s="89" t="s">
        <v>8997</v>
      </c>
      <c r="Q2284" s="91" t="s">
        <v>2910</v>
      </c>
      <c r="R2284" s="91" t="s">
        <v>8998</v>
      </c>
      <c r="S2284" s="78" t="s">
        <v>20798</v>
      </c>
      <c r="T2284" s="79">
        <v>1700100</v>
      </c>
      <c r="U2284" s="87"/>
    </row>
    <row r="2285" spans="1:21">
      <c r="A2285" s="87" t="s">
        <v>7216</v>
      </c>
      <c r="B2285" s="87" t="s">
        <v>7359</v>
      </c>
      <c r="C2285" s="87">
        <v>79141535</v>
      </c>
      <c r="D2285" s="88" t="s">
        <v>11884</v>
      </c>
      <c r="E2285" s="88">
        <v>2012</v>
      </c>
      <c r="F2285" s="467">
        <v>1470000</v>
      </c>
      <c r="L2285" s="80">
        <v>41267</v>
      </c>
      <c r="M2285" s="74">
        <v>364</v>
      </c>
      <c r="N2285" s="81" t="s">
        <v>2930</v>
      </c>
      <c r="O2285" s="89" t="s">
        <v>3894</v>
      </c>
      <c r="P2285" s="89" t="s">
        <v>7225</v>
      </c>
      <c r="Q2285" s="91" t="s">
        <v>2807</v>
      </c>
      <c r="R2285" s="91" t="s">
        <v>7239</v>
      </c>
      <c r="S2285" s="78" t="s">
        <v>20798</v>
      </c>
      <c r="T2285" s="79">
        <v>1470000</v>
      </c>
      <c r="U2285" s="87"/>
    </row>
    <row r="2286" spans="1:21">
      <c r="A2286" s="87" t="s">
        <v>11936</v>
      </c>
      <c r="B2286" s="87" t="s">
        <v>7359</v>
      </c>
      <c r="C2286" s="87">
        <v>79789331</v>
      </c>
      <c r="D2286" s="88" t="s">
        <v>11884</v>
      </c>
      <c r="E2286" s="88">
        <v>2012</v>
      </c>
      <c r="F2286" s="467">
        <v>1225000</v>
      </c>
      <c r="L2286" s="80">
        <v>41267</v>
      </c>
      <c r="M2286" s="74">
        <v>364</v>
      </c>
      <c r="N2286" s="81" t="s">
        <v>2930</v>
      </c>
      <c r="O2286" s="89" t="s">
        <v>3894</v>
      </c>
      <c r="P2286" s="89" t="s">
        <v>11966</v>
      </c>
      <c r="Q2286" s="91" t="s">
        <v>2807</v>
      </c>
      <c r="R2286" s="91" t="s">
        <v>11967</v>
      </c>
      <c r="S2286" s="78" t="s">
        <v>20798</v>
      </c>
      <c r="T2286" s="79">
        <v>1225000</v>
      </c>
      <c r="U2286" s="87"/>
    </row>
    <row r="2287" spans="1:21">
      <c r="A2287" s="87" t="s">
        <v>3211</v>
      </c>
      <c r="B2287" s="87" t="s">
        <v>7359</v>
      </c>
      <c r="C2287" s="87">
        <v>79491089</v>
      </c>
      <c r="D2287" s="88" t="s">
        <v>11884</v>
      </c>
      <c r="E2287" s="88">
        <v>2012</v>
      </c>
      <c r="F2287" s="467">
        <v>1700100</v>
      </c>
      <c r="L2287" s="80">
        <v>41267</v>
      </c>
      <c r="M2287" s="74">
        <v>364</v>
      </c>
      <c r="N2287" s="81" t="s">
        <v>2930</v>
      </c>
      <c r="O2287" s="89" t="s">
        <v>3894</v>
      </c>
      <c r="P2287" s="89" t="s">
        <v>3232</v>
      </c>
      <c r="Q2287" s="91" t="s">
        <v>2856</v>
      </c>
      <c r="R2287" s="91" t="s">
        <v>11356</v>
      </c>
      <c r="S2287" s="78" t="s">
        <v>20798</v>
      </c>
      <c r="T2287" s="79">
        <v>1700100</v>
      </c>
      <c r="U2287" s="87"/>
    </row>
    <row r="2288" spans="1:21">
      <c r="A2288" s="87" t="s">
        <v>11937</v>
      </c>
      <c r="B2288" s="87" t="s">
        <v>7359</v>
      </c>
      <c r="C2288" s="87">
        <v>79306347</v>
      </c>
      <c r="D2288" s="88" t="s">
        <v>11884</v>
      </c>
      <c r="E2288" s="88">
        <v>2012</v>
      </c>
      <c r="F2288" s="467">
        <v>4250250</v>
      </c>
      <c r="L2288" s="80">
        <v>41267</v>
      </c>
      <c r="M2288" s="74">
        <v>364</v>
      </c>
      <c r="N2288" s="81" t="s">
        <v>2930</v>
      </c>
      <c r="O2288" s="89" t="s">
        <v>3894</v>
      </c>
      <c r="P2288" s="89" t="s">
        <v>7570</v>
      </c>
      <c r="Q2288" s="91" t="s">
        <v>2856</v>
      </c>
      <c r="R2288" s="91" t="s">
        <v>11968</v>
      </c>
      <c r="S2288" s="78" t="s">
        <v>20798</v>
      </c>
      <c r="T2288" s="79">
        <v>4250250</v>
      </c>
      <c r="U2288" s="87"/>
    </row>
    <row r="2289" spans="1:21">
      <c r="A2289" s="87" t="s">
        <v>11938</v>
      </c>
      <c r="B2289" s="87" t="s">
        <v>7359</v>
      </c>
      <c r="C2289" s="87">
        <v>19409077</v>
      </c>
      <c r="D2289" s="88" t="s">
        <v>11884</v>
      </c>
      <c r="E2289" s="88">
        <v>2012</v>
      </c>
      <c r="F2289" s="467">
        <v>1470000</v>
      </c>
      <c r="L2289" s="80">
        <v>41267</v>
      </c>
      <c r="M2289" s="74">
        <v>364</v>
      </c>
      <c r="N2289" s="81" t="s">
        <v>2930</v>
      </c>
      <c r="O2289" s="89" t="s">
        <v>3894</v>
      </c>
      <c r="P2289" s="89" t="s">
        <v>11969</v>
      </c>
      <c r="Q2289" s="91" t="s">
        <v>2807</v>
      </c>
      <c r="R2289" s="91" t="s">
        <v>11970</v>
      </c>
      <c r="S2289" s="78" t="s">
        <v>20798</v>
      </c>
      <c r="T2289" s="79">
        <v>1470000</v>
      </c>
      <c r="U2289" s="87"/>
    </row>
    <row r="2290" spans="1:21">
      <c r="A2290" s="87" t="s">
        <v>11939</v>
      </c>
      <c r="B2290" s="87" t="s">
        <v>7359</v>
      </c>
      <c r="C2290" s="87">
        <v>46680525</v>
      </c>
      <c r="D2290" s="88" t="s">
        <v>11884</v>
      </c>
      <c r="E2290" s="88">
        <v>2012</v>
      </c>
      <c r="F2290" s="467">
        <v>980000</v>
      </c>
      <c r="L2290" s="80">
        <v>41267</v>
      </c>
      <c r="M2290" s="74">
        <v>364</v>
      </c>
      <c r="N2290" s="81" t="s">
        <v>2930</v>
      </c>
      <c r="O2290" s="89" t="s">
        <v>3894</v>
      </c>
      <c r="P2290" s="89" t="s">
        <v>11971</v>
      </c>
      <c r="Q2290" s="91" t="s">
        <v>2910</v>
      </c>
      <c r="R2290" s="91" t="s">
        <v>6803</v>
      </c>
      <c r="S2290" s="78" t="s">
        <v>20798</v>
      </c>
      <c r="T2290" s="79">
        <v>980000</v>
      </c>
      <c r="U2290" s="87"/>
    </row>
    <row r="2291" spans="1:21">
      <c r="A2291" s="87" t="s">
        <v>11940</v>
      </c>
      <c r="B2291" s="87" t="s">
        <v>7359</v>
      </c>
      <c r="C2291" s="87">
        <v>7165086</v>
      </c>
      <c r="D2291" s="88" t="s">
        <v>11884</v>
      </c>
      <c r="E2291" s="88">
        <v>2012</v>
      </c>
      <c r="F2291" s="467">
        <v>2550150</v>
      </c>
      <c r="L2291" s="80">
        <v>41267</v>
      </c>
      <c r="M2291" s="74">
        <v>364</v>
      </c>
      <c r="N2291" s="81" t="s">
        <v>2930</v>
      </c>
      <c r="O2291" s="89" t="s">
        <v>3894</v>
      </c>
      <c r="P2291" s="89" t="s">
        <v>11972</v>
      </c>
      <c r="Q2291" s="91" t="s">
        <v>2807</v>
      </c>
      <c r="R2291" s="91" t="s">
        <v>11973</v>
      </c>
      <c r="S2291" s="78" t="s">
        <v>20798</v>
      </c>
      <c r="T2291" s="79">
        <v>2550150</v>
      </c>
      <c r="U2291" s="87"/>
    </row>
    <row r="2292" spans="1:21">
      <c r="A2292" s="87" t="s">
        <v>11941</v>
      </c>
      <c r="B2292" s="87" t="s">
        <v>7359</v>
      </c>
      <c r="C2292" s="87">
        <v>4451784</v>
      </c>
      <c r="D2292" s="88" t="s">
        <v>11884</v>
      </c>
      <c r="E2292" s="88">
        <v>2012</v>
      </c>
      <c r="F2292" s="467">
        <v>1700100</v>
      </c>
      <c r="L2292" s="80">
        <v>41267</v>
      </c>
      <c r="M2292" s="74">
        <v>364</v>
      </c>
      <c r="N2292" s="81" t="s">
        <v>2930</v>
      </c>
      <c r="O2292" s="89" t="s">
        <v>3894</v>
      </c>
      <c r="P2292" s="89">
        <v>644000200068009</v>
      </c>
      <c r="Q2292" s="91" t="s">
        <v>2964</v>
      </c>
      <c r="R2292" s="91" t="s">
        <v>11974</v>
      </c>
      <c r="S2292" s="78" t="s">
        <v>20798</v>
      </c>
      <c r="T2292" s="79">
        <v>1700100</v>
      </c>
      <c r="U2292" s="87"/>
    </row>
    <row r="2293" spans="1:21">
      <c r="A2293" s="87" t="s">
        <v>10486</v>
      </c>
      <c r="B2293" s="87" t="s">
        <v>7359</v>
      </c>
      <c r="C2293" s="87">
        <v>41658850</v>
      </c>
      <c r="D2293" s="88" t="s">
        <v>11884</v>
      </c>
      <c r="E2293" s="88">
        <v>2012</v>
      </c>
      <c r="F2293" s="467">
        <v>3400200</v>
      </c>
      <c r="L2293" s="80">
        <v>41267</v>
      </c>
      <c r="M2293" s="74">
        <v>364</v>
      </c>
      <c r="N2293" s="81" t="s">
        <v>2930</v>
      </c>
      <c r="O2293" s="89" t="s">
        <v>3894</v>
      </c>
      <c r="P2293" s="89" t="s">
        <v>11975</v>
      </c>
      <c r="Q2293" s="91" t="s">
        <v>8562</v>
      </c>
      <c r="R2293" s="91" t="s">
        <v>11976</v>
      </c>
      <c r="S2293" s="78" t="s">
        <v>20798</v>
      </c>
      <c r="T2293" s="79">
        <v>3400200</v>
      </c>
      <c r="U2293" s="87"/>
    </row>
    <row r="2294" spans="1:21">
      <c r="A2294" s="87" t="s">
        <v>11942</v>
      </c>
      <c r="B2294" s="87" t="s">
        <v>7359</v>
      </c>
      <c r="C2294" s="87">
        <v>52354819</v>
      </c>
      <c r="D2294" s="88" t="s">
        <v>11884</v>
      </c>
      <c r="E2294" s="88">
        <v>2012</v>
      </c>
      <c r="F2294" s="467">
        <v>1700100</v>
      </c>
      <c r="L2294" s="80">
        <v>41267</v>
      </c>
      <c r="M2294" s="74">
        <v>364</v>
      </c>
      <c r="N2294" s="81" t="s">
        <v>2930</v>
      </c>
      <c r="O2294" s="89" t="s">
        <v>3894</v>
      </c>
      <c r="P2294" s="89" t="s">
        <v>11977</v>
      </c>
      <c r="Q2294" s="91" t="s">
        <v>2807</v>
      </c>
      <c r="R2294" s="91" t="s">
        <v>7593</v>
      </c>
      <c r="S2294" s="78" t="s">
        <v>20798</v>
      </c>
      <c r="T2294" s="79">
        <v>1700100</v>
      </c>
      <c r="U2294" s="87"/>
    </row>
    <row r="2295" spans="1:21">
      <c r="A2295" s="87" t="s">
        <v>11943</v>
      </c>
      <c r="B2295" s="87" t="s">
        <v>7359</v>
      </c>
      <c r="C2295" s="87">
        <v>1130627580</v>
      </c>
      <c r="D2295" s="88" t="s">
        <v>11884</v>
      </c>
      <c r="E2295" s="88">
        <v>2012</v>
      </c>
      <c r="F2295" s="467">
        <v>1700100</v>
      </c>
      <c r="L2295" s="80">
        <v>41267</v>
      </c>
      <c r="M2295" s="74">
        <v>364</v>
      </c>
      <c r="N2295" s="81" t="s">
        <v>2930</v>
      </c>
      <c r="O2295" s="89" t="s">
        <v>3894</v>
      </c>
      <c r="P2295" s="89" t="s">
        <v>11978</v>
      </c>
      <c r="Q2295" s="91" t="s">
        <v>2824</v>
      </c>
      <c r="R2295" s="91" t="s">
        <v>11979</v>
      </c>
      <c r="S2295" s="78" t="s">
        <v>20798</v>
      </c>
      <c r="T2295" s="79">
        <v>1700100</v>
      </c>
      <c r="U2295" s="87"/>
    </row>
    <row r="2296" spans="1:21">
      <c r="A2296" s="87" t="s">
        <v>11980</v>
      </c>
      <c r="B2296" s="87" t="s">
        <v>7870</v>
      </c>
      <c r="C2296" s="87">
        <v>71634545</v>
      </c>
      <c r="D2296" s="88" t="s">
        <v>11884</v>
      </c>
      <c r="E2296" s="88">
        <v>2012</v>
      </c>
      <c r="F2296" s="467">
        <v>1690000</v>
      </c>
      <c r="L2296" s="80">
        <v>41271</v>
      </c>
      <c r="M2296" s="74">
        <v>365</v>
      </c>
      <c r="N2296" s="81" t="s">
        <v>2930</v>
      </c>
      <c r="O2296" s="89" t="s">
        <v>3894</v>
      </c>
      <c r="P2296" s="89" t="s">
        <v>12006</v>
      </c>
      <c r="Q2296" s="91" t="s">
        <v>2807</v>
      </c>
      <c r="R2296" s="91" t="s">
        <v>12007</v>
      </c>
      <c r="S2296" s="78" t="s">
        <v>20798</v>
      </c>
      <c r="T2296" s="79">
        <v>1690000</v>
      </c>
      <c r="U2296" s="87"/>
    </row>
    <row r="2297" spans="1:21">
      <c r="A2297" s="87" t="s">
        <v>6942</v>
      </c>
      <c r="B2297" s="87" t="s">
        <v>7359</v>
      </c>
      <c r="C2297" s="87">
        <v>52644215</v>
      </c>
      <c r="D2297" s="88" t="s">
        <v>11884</v>
      </c>
      <c r="E2297" s="88">
        <v>2012</v>
      </c>
      <c r="F2297" s="467">
        <v>245000</v>
      </c>
      <c r="L2297" s="80">
        <v>41271</v>
      </c>
      <c r="M2297" s="74">
        <v>365</v>
      </c>
      <c r="N2297" s="81" t="s">
        <v>2930</v>
      </c>
      <c r="O2297" s="89" t="s">
        <v>3894</v>
      </c>
      <c r="P2297" s="89" t="s">
        <v>6956</v>
      </c>
      <c r="Q2297" s="91" t="s">
        <v>2807</v>
      </c>
      <c r="R2297" s="91" t="s">
        <v>6957</v>
      </c>
      <c r="S2297" s="78" t="s">
        <v>20798</v>
      </c>
      <c r="T2297" s="79">
        <v>245000</v>
      </c>
      <c r="U2297" s="87"/>
    </row>
    <row r="2298" spans="1:21">
      <c r="A2298" s="87" t="s">
        <v>11981</v>
      </c>
      <c r="B2298" s="87" t="s">
        <v>7359</v>
      </c>
      <c r="C2298" s="87">
        <v>15486201</v>
      </c>
      <c r="D2298" s="88" t="s">
        <v>11884</v>
      </c>
      <c r="E2298" s="88">
        <v>2012</v>
      </c>
      <c r="F2298" s="467">
        <v>367500</v>
      </c>
      <c r="L2298" s="80">
        <v>41271</v>
      </c>
      <c r="M2298" s="74">
        <v>365</v>
      </c>
      <c r="N2298" s="81" t="s">
        <v>2930</v>
      </c>
      <c r="O2298" s="89" t="s">
        <v>3894</v>
      </c>
      <c r="P2298" s="89" t="s">
        <v>12008</v>
      </c>
      <c r="Q2298" s="91" t="s">
        <v>2807</v>
      </c>
      <c r="R2298" s="91" t="s">
        <v>12009</v>
      </c>
      <c r="S2298" s="78" t="s">
        <v>20798</v>
      </c>
      <c r="T2298" s="79">
        <v>367500</v>
      </c>
      <c r="U2298" s="87"/>
    </row>
    <row r="2299" spans="1:21">
      <c r="A2299" s="87" t="s">
        <v>8701</v>
      </c>
      <c r="B2299" s="87" t="s">
        <v>7359</v>
      </c>
      <c r="C2299" s="87">
        <v>52390079</v>
      </c>
      <c r="D2299" s="88" t="s">
        <v>11884</v>
      </c>
      <c r="E2299" s="88">
        <v>2012</v>
      </c>
      <c r="F2299" s="467">
        <v>980000</v>
      </c>
      <c r="L2299" s="80">
        <v>41271</v>
      </c>
      <c r="M2299" s="74">
        <v>365</v>
      </c>
      <c r="N2299" s="81" t="s">
        <v>2930</v>
      </c>
      <c r="O2299" s="89" t="s">
        <v>3894</v>
      </c>
      <c r="P2299" s="89" t="s">
        <v>12010</v>
      </c>
      <c r="Q2299" s="91" t="s">
        <v>2807</v>
      </c>
      <c r="R2299" s="91" t="s">
        <v>8732</v>
      </c>
      <c r="S2299" s="78" t="s">
        <v>20798</v>
      </c>
      <c r="T2299" s="79">
        <v>980000</v>
      </c>
      <c r="U2299" s="87"/>
    </row>
    <row r="2300" spans="1:21">
      <c r="A2300" s="87" t="s">
        <v>9308</v>
      </c>
      <c r="B2300" s="87" t="s">
        <v>7870</v>
      </c>
      <c r="C2300" s="87">
        <v>76269701</v>
      </c>
      <c r="D2300" s="88" t="s">
        <v>11884</v>
      </c>
      <c r="E2300" s="88">
        <v>2012</v>
      </c>
      <c r="F2300" s="467">
        <v>1700100</v>
      </c>
      <c r="L2300" s="80">
        <v>41271</v>
      </c>
      <c r="M2300" s="74">
        <v>365</v>
      </c>
      <c r="N2300" s="81" t="s">
        <v>2930</v>
      </c>
      <c r="O2300" s="89" t="s">
        <v>3894</v>
      </c>
      <c r="P2300" s="89" t="s">
        <v>9384</v>
      </c>
      <c r="Q2300" s="91" t="s">
        <v>9797</v>
      </c>
      <c r="R2300" s="91" t="s">
        <v>9385</v>
      </c>
      <c r="S2300" s="78" t="s">
        <v>20798</v>
      </c>
      <c r="T2300" s="79">
        <v>1700100</v>
      </c>
      <c r="U2300" s="87"/>
    </row>
    <row r="2301" spans="1:21">
      <c r="A2301" s="87" t="s">
        <v>11982</v>
      </c>
      <c r="B2301" s="87" t="s">
        <v>7870</v>
      </c>
      <c r="C2301" s="87">
        <v>2931242</v>
      </c>
      <c r="D2301" s="88" t="s">
        <v>11884</v>
      </c>
      <c r="E2301" s="88">
        <v>2012</v>
      </c>
      <c r="F2301" s="467">
        <v>1700100</v>
      </c>
      <c r="L2301" s="80">
        <v>41271</v>
      </c>
      <c r="M2301" s="74">
        <v>365</v>
      </c>
      <c r="N2301" s="81" t="s">
        <v>2930</v>
      </c>
      <c r="O2301" s="89" t="s">
        <v>3894</v>
      </c>
      <c r="P2301" s="89" t="s">
        <v>12011</v>
      </c>
      <c r="Q2301" s="91" t="s">
        <v>2807</v>
      </c>
      <c r="R2301" s="91" t="s">
        <v>12012</v>
      </c>
      <c r="S2301" s="78" t="s">
        <v>20798</v>
      </c>
      <c r="T2301" s="79">
        <v>1700100</v>
      </c>
      <c r="U2301" s="87"/>
    </row>
    <row r="2302" spans="1:21">
      <c r="A2302" s="87" t="s">
        <v>11983</v>
      </c>
      <c r="B2302" s="87" t="s">
        <v>7870</v>
      </c>
      <c r="C2302" s="87">
        <v>10274539</v>
      </c>
      <c r="D2302" s="88" t="s">
        <v>11884</v>
      </c>
      <c r="E2302" s="88">
        <v>2012</v>
      </c>
      <c r="F2302" s="467">
        <v>1690000</v>
      </c>
      <c r="L2302" s="80">
        <v>41271</v>
      </c>
      <c r="M2302" s="74">
        <v>365</v>
      </c>
      <c r="N2302" s="81" t="s">
        <v>2930</v>
      </c>
      <c r="O2302" s="89" t="s">
        <v>3894</v>
      </c>
      <c r="P2302" s="89">
        <v>232000200203893</v>
      </c>
      <c r="Q2302" s="91" t="s">
        <v>2964</v>
      </c>
      <c r="R2302" s="91" t="s">
        <v>12013</v>
      </c>
      <c r="S2302" s="78" t="s">
        <v>20798</v>
      </c>
      <c r="T2302" s="79">
        <v>1690000</v>
      </c>
      <c r="U2302" s="87"/>
    </row>
    <row r="2303" spans="1:21">
      <c r="A2303" s="87" t="s">
        <v>11984</v>
      </c>
      <c r="B2303" s="87" t="s">
        <v>7870</v>
      </c>
      <c r="C2303" s="87">
        <v>42761590</v>
      </c>
      <c r="D2303" s="88" t="s">
        <v>11884</v>
      </c>
      <c r="E2303" s="88">
        <v>2012</v>
      </c>
      <c r="F2303" s="467">
        <v>2690000</v>
      </c>
      <c r="L2303" s="80">
        <v>41271</v>
      </c>
      <c r="M2303" s="74">
        <v>365</v>
      </c>
      <c r="N2303" s="81" t="s">
        <v>2930</v>
      </c>
      <c r="O2303" s="89" t="s">
        <v>3894</v>
      </c>
      <c r="P2303" s="89" t="s">
        <v>12014</v>
      </c>
      <c r="Q2303" s="91" t="s">
        <v>2807</v>
      </c>
      <c r="R2303" s="91" t="s">
        <v>12015</v>
      </c>
      <c r="S2303" s="78" t="s">
        <v>20798</v>
      </c>
      <c r="T2303" s="79">
        <v>2690000</v>
      </c>
      <c r="U2303" s="87"/>
    </row>
    <row r="2304" spans="1:21">
      <c r="A2304" s="87" t="s">
        <v>3988</v>
      </c>
      <c r="B2304" s="87" t="s">
        <v>7359</v>
      </c>
      <c r="C2304" s="87">
        <v>40014091</v>
      </c>
      <c r="D2304" s="88" t="s">
        <v>11884</v>
      </c>
      <c r="E2304" s="88">
        <v>2012</v>
      </c>
      <c r="F2304" s="467">
        <v>980000</v>
      </c>
      <c r="L2304" s="80">
        <v>41271</v>
      </c>
      <c r="M2304" s="74">
        <v>365</v>
      </c>
      <c r="N2304" s="81" t="s">
        <v>2930</v>
      </c>
      <c r="O2304" s="89" t="s">
        <v>3894</v>
      </c>
      <c r="P2304" s="89" t="s">
        <v>12016</v>
      </c>
      <c r="Q2304" s="91" t="s">
        <v>2811</v>
      </c>
      <c r="R2304" s="91" t="s">
        <v>6784</v>
      </c>
      <c r="S2304" s="78" t="s">
        <v>20798</v>
      </c>
      <c r="T2304" s="79">
        <v>980000</v>
      </c>
      <c r="U2304" s="87"/>
    </row>
    <row r="2305" spans="1:21">
      <c r="A2305" s="87" t="s">
        <v>11985</v>
      </c>
      <c r="B2305" s="87" t="s">
        <v>7870</v>
      </c>
      <c r="C2305" s="87">
        <v>23551413</v>
      </c>
      <c r="D2305" s="88" t="s">
        <v>11884</v>
      </c>
      <c r="E2305" s="88">
        <v>2012</v>
      </c>
      <c r="F2305" s="467">
        <v>735000</v>
      </c>
      <c r="L2305" s="80">
        <v>41271</v>
      </c>
      <c r="M2305" s="74">
        <v>365</v>
      </c>
      <c r="N2305" s="81" t="s">
        <v>2930</v>
      </c>
      <c r="O2305" s="89" t="s">
        <v>3894</v>
      </c>
      <c r="P2305" s="89" t="s">
        <v>12017</v>
      </c>
      <c r="Q2305" s="91" t="s">
        <v>8562</v>
      </c>
      <c r="R2305" s="91" t="s">
        <v>12018</v>
      </c>
      <c r="S2305" s="78" t="s">
        <v>20798</v>
      </c>
      <c r="T2305" s="79">
        <v>735000</v>
      </c>
      <c r="U2305" s="87"/>
    </row>
    <row r="2306" spans="1:21">
      <c r="A2306" s="87" t="s">
        <v>11986</v>
      </c>
      <c r="B2306" s="87" t="s">
        <v>7870</v>
      </c>
      <c r="C2306" s="87">
        <v>34551648</v>
      </c>
      <c r="D2306" s="88" t="s">
        <v>11884</v>
      </c>
      <c r="E2306" s="88">
        <v>2012</v>
      </c>
      <c r="F2306" s="467">
        <v>2550150</v>
      </c>
      <c r="L2306" s="80">
        <v>41271</v>
      </c>
      <c r="M2306" s="74">
        <v>365</v>
      </c>
      <c r="N2306" s="81" t="s">
        <v>2930</v>
      </c>
      <c r="O2306" s="89" t="s">
        <v>3894</v>
      </c>
      <c r="P2306" s="89">
        <v>638000200187039</v>
      </c>
      <c r="Q2306" s="91" t="s">
        <v>2964</v>
      </c>
      <c r="R2306" s="91" t="s">
        <v>12019</v>
      </c>
      <c r="S2306" s="78" t="s">
        <v>20798</v>
      </c>
      <c r="T2306" s="79">
        <v>2550150</v>
      </c>
      <c r="U2306" s="87"/>
    </row>
    <row r="2307" spans="1:21">
      <c r="A2307" s="87" t="s">
        <v>11987</v>
      </c>
      <c r="B2307" s="87" t="s">
        <v>7870</v>
      </c>
      <c r="C2307" s="87">
        <v>79941231</v>
      </c>
      <c r="D2307" s="88" t="s">
        <v>11884</v>
      </c>
      <c r="E2307" s="88">
        <v>2012</v>
      </c>
      <c r="F2307" s="467">
        <v>850050</v>
      </c>
      <c r="L2307" s="80">
        <v>41271</v>
      </c>
      <c r="M2307" s="74">
        <v>365</v>
      </c>
      <c r="N2307" s="81" t="s">
        <v>2930</v>
      </c>
      <c r="O2307" s="89" t="s">
        <v>3894</v>
      </c>
      <c r="P2307" s="89" t="s">
        <v>12020</v>
      </c>
      <c r="Q2307" s="91" t="s">
        <v>2856</v>
      </c>
      <c r="R2307" s="91" t="s">
        <v>12021</v>
      </c>
      <c r="S2307" s="78" t="s">
        <v>20798</v>
      </c>
      <c r="T2307" s="79">
        <v>850050</v>
      </c>
      <c r="U2307" s="87"/>
    </row>
    <row r="2308" spans="1:21">
      <c r="A2308" s="87" t="s">
        <v>11988</v>
      </c>
      <c r="B2308" s="87" t="s">
        <v>7870</v>
      </c>
      <c r="C2308" s="87">
        <v>70063186</v>
      </c>
      <c r="D2308" s="88" t="s">
        <v>11884</v>
      </c>
      <c r="E2308" s="88">
        <v>2012</v>
      </c>
      <c r="F2308" s="467">
        <v>5100300</v>
      </c>
      <c r="L2308" s="80">
        <v>41271</v>
      </c>
      <c r="M2308" s="74">
        <v>365</v>
      </c>
      <c r="N2308" s="81" t="s">
        <v>2930</v>
      </c>
      <c r="O2308" s="89" t="s">
        <v>3894</v>
      </c>
      <c r="P2308" s="89" t="s">
        <v>12022</v>
      </c>
      <c r="Q2308" s="91" t="s">
        <v>2807</v>
      </c>
      <c r="R2308" s="91" t="s">
        <v>12023</v>
      </c>
      <c r="S2308" s="78" t="s">
        <v>20798</v>
      </c>
      <c r="T2308" s="79">
        <v>5100300</v>
      </c>
      <c r="U2308" s="87"/>
    </row>
    <row r="2309" spans="1:21">
      <c r="A2309" s="87" t="s">
        <v>11989</v>
      </c>
      <c r="B2309" s="87" t="s">
        <v>7870</v>
      </c>
      <c r="C2309" s="87">
        <v>73099259</v>
      </c>
      <c r="D2309" s="88" t="s">
        <v>11884</v>
      </c>
      <c r="E2309" s="88">
        <v>2012</v>
      </c>
      <c r="F2309" s="467">
        <v>2690000</v>
      </c>
      <c r="L2309" s="80">
        <v>41271</v>
      </c>
      <c r="M2309" s="74">
        <v>365</v>
      </c>
      <c r="N2309" s="81" t="s">
        <v>2930</v>
      </c>
      <c r="O2309" s="89" t="s">
        <v>3894</v>
      </c>
      <c r="P2309" s="89" t="s">
        <v>12024</v>
      </c>
      <c r="Q2309" s="91" t="s">
        <v>2807</v>
      </c>
      <c r="R2309" s="91" t="s">
        <v>12025</v>
      </c>
      <c r="S2309" s="78" t="s">
        <v>20798</v>
      </c>
      <c r="T2309" s="79">
        <v>2690000</v>
      </c>
      <c r="U2309" s="87"/>
    </row>
    <row r="2310" spans="1:21">
      <c r="A2310" s="87" t="s">
        <v>11990</v>
      </c>
      <c r="B2310" s="87" t="s">
        <v>7359</v>
      </c>
      <c r="C2310" s="87">
        <v>80421719</v>
      </c>
      <c r="D2310" s="88" t="s">
        <v>11884</v>
      </c>
      <c r="E2310" s="88">
        <v>2012</v>
      </c>
      <c r="F2310" s="467">
        <v>367500</v>
      </c>
      <c r="L2310" s="80">
        <v>41271</v>
      </c>
      <c r="M2310" s="74">
        <v>365</v>
      </c>
      <c r="N2310" s="81" t="s">
        <v>2930</v>
      </c>
      <c r="O2310" s="89" t="s">
        <v>3894</v>
      </c>
      <c r="P2310" s="89">
        <v>242000200149805</v>
      </c>
      <c r="Q2310" s="91" t="s">
        <v>2964</v>
      </c>
      <c r="R2310" s="91" t="s">
        <v>12026</v>
      </c>
      <c r="S2310" s="78" t="s">
        <v>20798</v>
      </c>
      <c r="T2310" s="79">
        <v>367500</v>
      </c>
      <c r="U2310" s="87"/>
    </row>
    <row r="2311" spans="1:21">
      <c r="A2311" s="87" t="s">
        <v>6944</v>
      </c>
      <c r="B2311" s="87" t="s">
        <v>7359</v>
      </c>
      <c r="C2311" s="87">
        <v>79374054</v>
      </c>
      <c r="D2311" s="88" t="s">
        <v>11884</v>
      </c>
      <c r="E2311" s="88">
        <v>2012</v>
      </c>
      <c r="F2311" s="467">
        <v>245000</v>
      </c>
      <c r="L2311" s="80">
        <v>41271</v>
      </c>
      <c r="M2311" s="74">
        <v>365</v>
      </c>
      <c r="N2311" s="81" t="s">
        <v>2930</v>
      </c>
      <c r="O2311" s="89" t="s">
        <v>3894</v>
      </c>
      <c r="P2311" s="89" t="s">
        <v>6960</v>
      </c>
      <c r="Q2311" s="91" t="s">
        <v>2856</v>
      </c>
      <c r="R2311" s="91" t="s">
        <v>6961</v>
      </c>
      <c r="S2311" s="78" t="s">
        <v>20798</v>
      </c>
      <c r="T2311" s="79">
        <v>245000</v>
      </c>
      <c r="U2311" s="87"/>
    </row>
    <row r="2312" spans="1:21">
      <c r="A2312" s="87" t="s">
        <v>11991</v>
      </c>
      <c r="B2312" s="87" t="s">
        <v>7870</v>
      </c>
      <c r="C2312" s="87">
        <v>43207561</v>
      </c>
      <c r="D2312" s="88" t="s">
        <v>11884</v>
      </c>
      <c r="E2312" s="88">
        <v>2012</v>
      </c>
      <c r="F2312" s="467">
        <v>2890000</v>
      </c>
      <c r="L2312" s="80">
        <v>41271</v>
      </c>
      <c r="M2312" s="74">
        <v>365</v>
      </c>
      <c r="N2312" s="81" t="s">
        <v>2930</v>
      </c>
      <c r="O2312" s="89" t="s">
        <v>3894</v>
      </c>
      <c r="P2312" s="89" t="s">
        <v>12027</v>
      </c>
      <c r="Q2312" s="91" t="s">
        <v>2807</v>
      </c>
      <c r="R2312" s="91" t="s">
        <v>12028</v>
      </c>
      <c r="S2312" s="78" t="s">
        <v>20798</v>
      </c>
      <c r="T2312" s="79">
        <v>2890000</v>
      </c>
      <c r="U2312" s="87"/>
    </row>
    <row r="2313" spans="1:21">
      <c r="A2313" s="87" t="s">
        <v>11992</v>
      </c>
      <c r="B2313" s="87" t="s">
        <v>7870</v>
      </c>
      <c r="C2313" s="87">
        <v>24340587</v>
      </c>
      <c r="D2313" s="88" t="s">
        <v>11884</v>
      </c>
      <c r="E2313" s="88">
        <v>2012</v>
      </c>
      <c r="F2313" s="467">
        <v>2690000</v>
      </c>
      <c r="L2313" s="80">
        <v>41271</v>
      </c>
      <c r="M2313" s="74">
        <v>365</v>
      </c>
      <c r="N2313" s="81" t="s">
        <v>2930</v>
      </c>
      <c r="O2313" s="89" t="s">
        <v>3894</v>
      </c>
      <c r="P2313" s="89" t="s">
        <v>12029</v>
      </c>
      <c r="Q2313" s="91" t="s">
        <v>2807</v>
      </c>
      <c r="R2313" s="91" t="s">
        <v>12030</v>
      </c>
      <c r="S2313" s="78" t="s">
        <v>20798</v>
      </c>
      <c r="T2313" s="79">
        <v>2690000</v>
      </c>
      <c r="U2313" s="87"/>
    </row>
    <row r="2314" spans="1:21">
      <c r="A2314" s="87" t="s">
        <v>8703</v>
      </c>
      <c r="B2314" s="87" t="s">
        <v>7359</v>
      </c>
      <c r="C2314" s="87">
        <v>7225571</v>
      </c>
      <c r="D2314" s="88" t="s">
        <v>11884</v>
      </c>
      <c r="E2314" s="88">
        <v>2012</v>
      </c>
      <c r="F2314" s="467">
        <v>735000</v>
      </c>
      <c r="L2314" s="80">
        <v>41271</v>
      </c>
      <c r="M2314" s="74">
        <v>365</v>
      </c>
      <c r="N2314" s="81" t="s">
        <v>2930</v>
      </c>
      <c r="O2314" s="89" t="s">
        <v>3894</v>
      </c>
      <c r="P2314" s="89" t="s">
        <v>8735</v>
      </c>
      <c r="Q2314" s="91" t="s">
        <v>2856</v>
      </c>
      <c r="R2314" s="91" t="s">
        <v>8736</v>
      </c>
      <c r="S2314" s="78" t="s">
        <v>20798</v>
      </c>
      <c r="T2314" s="79">
        <v>735000</v>
      </c>
      <c r="U2314" s="87"/>
    </row>
    <row r="2315" spans="1:21">
      <c r="A2315" s="87" t="s">
        <v>11993</v>
      </c>
      <c r="B2315" s="87" t="s">
        <v>7870</v>
      </c>
      <c r="C2315" s="87">
        <v>31524478</v>
      </c>
      <c r="D2315" s="88" t="s">
        <v>11884</v>
      </c>
      <c r="E2315" s="88">
        <v>2012</v>
      </c>
      <c r="F2315" s="467">
        <v>1690000</v>
      </c>
      <c r="L2315" s="80">
        <v>41271</v>
      </c>
      <c r="M2315" s="74">
        <v>365</v>
      </c>
      <c r="N2315" s="81" t="s">
        <v>2930</v>
      </c>
      <c r="O2315" s="89" t="s">
        <v>3894</v>
      </c>
      <c r="P2315" s="89" t="s">
        <v>12031</v>
      </c>
      <c r="Q2315" s="91" t="s">
        <v>2807</v>
      </c>
      <c r="R2315" s="91" t="s">
        <v>12032</v>
      </c>
      <c r="S2315" s="78" t="s">
        <v>20798</v>
      </c>
      <c r="T2315" s="79">
        <v>1690000</v>
      </c>
      <c r="U2315" s="87"/>
    </row>
    <row r="2316" spans="1:21">
      <c r="A2316" s="87" t="s">
        <v>9325</v>
      </c>
      <c r="B2316" s="87" t="s">
        <v>7870</v>
      </c>
      <c r="C2316" s="87">
        <v>11251686</v>
      </c>
      <c r="D2316" s="88" t="s">
        <v>11884</v>
      </c>
      <c r="E2316" s="88">
        <v>2012</v>
      </c>
      <c r="F2316" s="467">
        <v>367500</v>
      </c>
      <c r="L2316" s="80">
        <v>41271</v>
      </c>
      <c r="M2316" s="74">
        <v>365</v>
      </c>
      <c r="N2316" s="81" t="s">
        <v>2930</v>
      </c>
      <c r="O2316" s="89" t="s">
        <v>3894</v>
      </c>
      <c r="P2316" s="89" t="s">
        <v>9412</v>
      </c>
      <c r="Q2316" s="91" t="s">
        <v>2807</v>
      </c>
      <c r="R2316" s="91" t="s">
        <v>12033</v>
      </c>
      <c r="S2316" s="78" t="s">
        <v>20798</v>
      </c>
      <c r="T2316" s="79">
        <v>367500</v>
      </c>
      <c r="U2316" s="87"/>
    </row>
    <row r="2317" spans="1:21">
      <c r="A2317" s="87" t="s">
        <v>11128</v>
      </c>
      <c r="B2317" s="87" t="s">
        <v>7359</v>
      </c>
      <c r="C2317" s="87">
        <v>79599865</v>
      </c>
      <c r="D2317" s="88" t="s">
        <v>11884</v>
      </c>
      <c r="E2317" s="88">
        <v>2012</v>
      </c>
      <c r="F2317" s="467">
        <v>367500</v>
      </c>
      <c r="L2317" s="80">
        <v>41271</v>
      </c>
      <c r="M2317" s="74">
        <v>365</v>
      </c>
      <c r="N2317" s="81" t="s">
        <v>2930</v>
      </c>
      <c r="O2317" s="89" t="s">
        <v>3894</v>
      </c>
      <c r="P2317" s="89" t="s">
        <v>11175</v>
      </c>
      <c r="Q2317" s="91" t="s">
        <v>2856</v>
      </c>
      <c r="R2317" s="91" t="s">
        <v>11176</v>
      </c>
      <c r="S2317" s="78" t="s">
        <v>20798</v>
      </c>
      <c r="T2317" s="79">
        <v>367500</v>
      </c>
      <c r="U2317" s="87"/>
    </row>
    <row r="2318" spans="1:21">
      <c r="A2318" s="87" t="s">
        <v>11994</v>
      </c>
      <c r="B2318" s="87" t="s">
        <v>7870</v>
      </c>
      <c r="C2318" s="87">
        <v>71757640</v>
      </c>
      <c r="D2318" s="88" t="s">
        <v>11884</v>
      </c>
      <c r="E2318" s="88">
        <v>2012</v>
      </c>
      <c r="F2318" s="467">
        <v>1690000</v>
      </c>
      <c r="L2318" s="80">
        <v>41271</v>
      </c>
      <c r="M2318" s="74">
        <v>365</v>
      </c>
      <c r="N2318" s="81" t="s">
        <v>2930</v>
      </c>
      <c r="O2318" s="89" t="s">
        <v>3894</v>
      </c>
      <c r="P2318" s="89" t="s">
        <v>12034</v>
      </c>
      <c r="Q2318" s="91" t="s">
        <v>2910</v>
      </c>
      <c r="R2318" s="91" t="s">
        <v>12035</v>
      </c>
      <c r="S2318" s="78" t="s">
        <v>20798</v>
      </c>
      <c r="T2318" s="79">
        <v>1690000</v>
      </c>
      <c r="U2318" s="87"/>
    </row>
    <row r="2319" spans="1:21">
      <c r="A2319" s="87" t="s">
        <v>11995</v>
      </c>
      <c r="B2319" s="87" t="s">
        <v>7870</v>
      </c>
      <c r="C2319" s="87">
        <v>73184248</v>
      </c>
      <c r="D2319" s="88" t="s">
        <v>11884</v>
      </c>
      <c r="E2319" s="88">
        <v>2012</v>
      </c>
      <c r="F2319" s="467">
        <v>1200000</v>
      </c>
      <c r="L2319" s="80">
        <v>41271</v>
      </c>
      <c r="M2319" s="74">
        <v>365</v>
      </c>
      <c r="N2319" s="81" t="s">
        <v>2930</v>
      </c>
      <c r="O2319" s="89" t="s">
        <v>3894</v>
      </c>
      <c r="P2319" s="89" t="s">
        <v>12036</v>
      </c>
      <c r="Q2319" s="91" t="s">
        <v>2856</v>
      </c>
      <c r="R2319" s="91" t="s">
        <v>12037</v>
      </c>
      <c r="S2319" s="78" t="s">
        <v>20798</v>
      </c>
      <c r="T2319" s="79">
        <v>1200000</v>
      </c>
      <c r="U2319" s="87"/>
    </row>
    <row r="2320" spans="1:21">
      <c r="A2320" s="87" t="s">
        <v>9511</v>
      </c>
      <c r="B2320" s="87" t="s">
        <v>7870</v>
      </c>
      <c r="C2320" s="87">
        <v>19485712</v>
      </c>
      <c r="D2320" s="88" t="s">
        <v>11884</v>
      </c>
      <c r="E2320" s="88">
        <v>2012</v>
      </c>
      <c r="F2320" s="467">
        <v>735000</v>
      </c>
      <c r="L2320" s="80">
        <v>41271</v>
      </c>
      <c r="M2320" s="74">
        <v>365</v>
      </c>
      <c r="N2320" s="81" t="s">
        <v>2930</v>
      </c>
      <c r="O2320" s="89" t="s">
        <v>3894</v>
      </c>
      <c r="P2320" s="89" t="s">
        <v>9564</v>
      </c>
      <c r="Q2320" s="91" t="s">
        <v>2910</v>
      </c>
      <c r="R2320" s="91" t="s">
        <v>9565</v>
      </c>
      <c r="S2320" s="78" t="s">
        <v>20798</v>
      </c>
      <c r="T2320" s="79">
        <v>735000</v>
      </c>
      <c r="U2320" s="87"/>
    </row>
    <row r="2321" spans="1:21">
      <c r="A2321" s="87" t="s">
        <v>6815</v>
      </c>
      <c r="B2321" s="87" t="s">
        <v>7359</v>
      </c>
      <c r="C2321" s="87">
        <v>41602734</v>
      </c>
      <c r="D2321" s="88" t="s">
        <v>11884</v>
      </c>
      <c r="E2321" s="88">
        <v>2012</v>
      </c>
      <c r="F2321" s="467">
        <v>367500</v>
      </c>
      <c r="L2321" s="80">
        <v>41271</v>
      </c>
      <c r="M2321" s="74">
        <v>365</v>
      </c>
      <c r="N2321" s="81" t="s">
        <v>2930</v>
      </c>
      <c r="O2321" s="89" t="s">
        <v>2850</v>
      </c>
      <c r="P2321" s="89" t="s">
        <v>6832</v>
      </c>
      <c r="Q2321" s="91" t="s">
        <v>6964</v>
      </c>
      <c r="R2321" s="91" t="s">
        <v>10167</v>
      </c>
      <c r="S2321" s="78" t="s">
        <v>20798</v>
      </c>
      <c r="T2321" s="79">
        <v>367500</v>
      </c>
      <c r="U2321" s="87"/>
    </row>
    <row r="2322" spans="1:21">
      <c r="A2322" s="87" t="s">
        <v>11996</v>
      </c>
      <c r="B2322" s="87" t="s">
        <v>7870</v>
      </c>
      <c r="C2322" s="87">
        <v>74321402</v>
      </c>
      <c r="D2322" s="88" t="s">
        <v>11884</v>
      </c>
      <c r="E2322" s="88">
        <v>2012</v>
      </c>
      <c r="F2322" s="467">
        <v>2690000</v>
      </c>
      <c r="L2322" s="80">
        <v>41271</v>
      </c>
      <c r="M2322" s="74">
        <v>365</v>
      </c>
      <c r="N2322" s="81" t="s">
        <v>2930</v>
      </c>
      <c r="O2322" s="89" t="s">
        <v>3894</v>
      </c>
      <c r="P2322" s="89" t="s">
        <v>12038</v>
      </c>
      <c r="Q2322" s="91" t="s">
        <v>8562</v>
      </c>
      <c r="R2322" s="91" t="s">
        <v>12039</v>
      </c>
      <c r="S2322" s="78" t="s">
        <v>20798</v>
      </c>
      <c r="T2322" s="79">
        <v>2690000</v>
      </c>
      <c r="U2322" s="87"/>
    </row>
    <row r="2323" spans="1:21">
      <c r="A2323" s="87" t="s">
        <v>11997</v>
      </c>
      <c r="B2323" s="87" t="s">
        <v>7870</v>
      </c>
      <c r="C2323" s="87">
        <v>13469815</v>
      </c>
      <c r="D2323" s="88" t="s">
        <v>11884</v>
      </c>
      <c r="E2323" s="88">
        <v>2012</v>
      </c>
      <c r="F2323" s="467">
        <v>1690000</v>
      </c>
      <c r="L2323" s="80">
        <v>41271</v>
      </c>
      <c r="M2323" s="74">
        <v>365</v>
      </c>
      <c r="N2323" s="81" t="s">
        <v>2930</v>
      </c>
      <c r="O2323" s="89" t="s">
        <v>3894</v>
      </c>
      <c r="P2323" s="89" t="s">
        <v>12040</v>
      </c>
      <c r="Q2323" s="91" t="s">
        <v>2807</v>
      </c>
      <c r="R2323" s="91" t="s">
        <v>12041</v>
      </c>
      <c r="S2323" s="78" t="s">
        <v>20798</v>
      </c>
      <c r="T2323" s="79">
        <v>1690000</v>
      </c>
      <c r="U2323" s="87"/>
    </row>
    <row r="2324" spans="1:21">
      <c r="A2324" s="87" t="s">
        <v>11998</v>
      </c>
      <c r="B2324" s="87" t="s">
        <v>7870</v>
      </c>
      <c r="C2324" s="87">
        <v>79957495</v>
      </c>
      <c r="D2324" s="88" t="s">
        <v>11884</v>
      </c>
      <c r="E2324" s="88">
        <v>2012</v>
      </c>
      <c r="F2324" s="467">
        <v>1700100</v>
      </c>
      <c r="L2324" s="80">
        <v>41271</v>
      </c>
      <c r="M2324" s="74">
        <v>365</v>
      </c>
      <c r="N2324" s="81" t="s">
        <v>2930</v>
      </c>
      <c r="O2324" s="89" t="s">
        <v>3894</v>
      </c>
      <c r="P2324" s="89" t="s">
        <v>12042</v>
      </c>
      <c r="Q2324" s="91" t="s">
        <v>2856</v>
      </c>
      <c r="R2324" s="91" t="s">
        <v>12043</v>
      </c>
      <c r="S2324" s="78" t="s">
        <v>20798</v>
      </c>
      <c r="T2324" s="79">
        <v>1700100</v>
      </c>
      <c r="U2324" s="87"/>
    </row>
    <row r="2325" spans="1:21">
      <c r="A2325" s="87" t="s">
        <v>11999</v>
      </c>
      <c r="B2325" s="87" t="s">
        <v>7870</v>
      </c>
      <c r="C2325" s="87">
        <v>27959186</v>
      </c>
      <c r="D2325" s="88" t="s">
        <v>11884</v>
      </c>
      <c r="E2325" s="88">
        <v>2012</v>
      </c>
      <c r="F2325" s="467">
        <v>850050</v>
      </c>
      <c r="L2325" s="80">
        <v>41271</v>
      </c>
      <c r="M2325" s="74">
        <v>365</v>
      </c>
      <c r="N2325" s="81" t="s">
        <v>2930</v>
      </c>
      <c r="O2325" s="89" t="s">
        <v>3894</v>
      </c>
      <c r="P2325" s="89" t="s">
        <v>12044</v>
      </c>
      <c r="Q2325" s="91" t="s">
        <v>2910</v>
      </c>
      <c r="R2325" s="91" t="s">
        <v>12045</v>
      </c>
      <c r="S2325" s="78" t="s">
        <v>20798</v>
      </c>
      <c r="T2325" s="79">
        <v>850050</v>
      </c>
      <c r="U2325" s="87"/>
    </row>
    <row r="2326" spans="1:21">
      <c r="A2326" s="87" t="s">
        <v>12000</v>
      </c>
      <c r="B2326" s="87" t="s">
        <v>7359</v>
      </c>
      <c r="C2326" s="87">
        <v>15258298</v>
      </c>
      <c r="D2326" s="88" t="s">
        <v>11884</v>
      </c>
      <c r="E2326" s="88">
        <v>2012</v>
      </c>
      <c r="F2326" s="467">
        <v>1935000</v>
      </c>
      <c r="L2326" s="80">
        <v>41271</v>
      </c>
      <c r="M2326" s="74">
        <v>365</v>
      </c>
      <c r="N2326" s="81" t="s">
        <v>2930</v>
      </c>
      <c r="O2326" s="89" t="s">
        <v>3894</v>
      </c>
      <c r="P2326" s="89" t="s">
        <v>12046</v>
      </c>
      <c r="Q2326" s="91" t="s">
        <v>2807</v>
      </c>
      <c r="R2326" s="91" t="s">
        <v>12047</v>
      </c>
      <c r="S2326" s="78" t="s">
        <v>20798</v>
      </c>
      <c r="T2326" s="79">
        <v>1935000</v>
      </c>
      <c r="U2326" s="87"/>
    </row>
    <row r="2327" spans="1:21">
      <c r="A2327" s="87" t="s">
        <v>9732</v>
      </c>
      <c r="B2327" s="87" t="s">
        <v>7359</v>
      </c>
      <c r="C2327" s="87">
        <v>79151014</v>
      </c>
      <c r="D2327" s="88" t="s">
        <v>11884</v>
      </c>
      <c r="E2327" s="88">
        <v>2012</v>
      </c>
      <c r="F2327" s="467">
        <v>735000</v>
      </c>
      <c r="L2327" s="80">
        <v>41271</v>
      </c>
      <c r="M2327" s="74">
        <v>365</v>
      </c>
      <c r="N2327" s="81" t="s">
        <v>2930</v>
      </c>
      <c r="O2327" s="89" t="s">
        <v>2850</v>
      </c>
      <c r="P2327" s="89" t="s">
        <v>9832</v>
      </c>
      <c r="Q2327" s="91" t="s">
        <v>2835</v>
      </c>
      <c r="R2327" s="91" t="s">
        <v>12048</v>
      </c>
      <c r="S2327" s="78" t="s">
        <v>20798</v>
      </c>
      <c r="T2327" s="79">
        <v>735000</v>
      </c>
      <c r="U2327" s="87"/>
    </row>
    <row r="2328" spans="1:21">
      <c r="A2328" s="87" t="s">
        <v>9733</v>
      </c>
      <c r="B2328" s="87" t="s">
        <v>7870</v>
      </c>
      <c r="C2328" s="87">
        <v>7551810</v>
      </c>
      <c r="D2328" s="88" t="s">
        <v>11884</v>
      </c>
      <c r="E2328" s="88">
        <v>2012</v>
      </c>
      <c r="F2328" s="467">
        <v>1700100</v>
      </c>
      <c r="L2328" s="80">
        <v>41271</v>
      </c>
      <c r="M2328" s="74">
        <v>365</v>
      </c>
      <c r="N2328" s="81" t="s">
        <v>2930</v>
      </c>
      <c r="O2328" s="89" t="s">
        <v>3894</v>
      </c>
      <c r="P2328" s="89">
        <v>570000200106211</v>
      </c>
      <c r="Q2328" s="91" t="s">
        <v>2964</v>
      </c>
      <c r="R2328" s="91" t="s">
        <v>12049</v>
      </c>
      <c r="S2328" s="78" t="s">
        <v>20798</v>
      </c>
      <c r="T2328" s="79">
        <v>1700100</v>
      </c>
      <c r="U2328" s="87"/>
    </row>
    <row r="2329" spans="1:21">
      <c r="A2329" s="87" t="s">
        <v>12001</v>
      </c>
      <c r="B2329" s="87" t="s">
        <v>7359</v>
      </c>
      <c r="C2329" s="87">
        <v>79715783</v>
      </c>
      <c r="D2329" s="88" t="s">
        <v>11884</v>
      </c>
      <c r="E2329" s="88">
        <v>2012</v>
      </c>
      <c r="F2329" s="467">
        <v>367500</v>
      </c>
      <c r="L2329" s="80">
        <v>41271</v>
      </c>
      <c r="M2329" s="74">
        <v>365</v>
      </c>
      <c r="N2329" s="81" t="s">
        <v>2930</v>
      </c>
      <c r="O2329" s="89" t="s">
        <v>2850</v>
      </c>
      <c r="P2329" s="89" t="s">
        <v>11675</v>
      </c>
      <c r="Q2329" s="91" t="s">
        <v>6964</v>
      </c>
      <c r="R2329" s="91" t="s">
        <v>12050</v>
      </c>
      <c r="S2329" s="78" t="s">
        <v>20798</v>
      </c>
      <c r="T2329" s="79">
        <v>367500</v>
      </c>
      <c r="U2329" s="87"/>
    </row>
    <row r="2330" spans="1:21">
      <c r="A2330" s="87" t="s">
        <v>12002</v>
      </c>
      <c r="B2330" s="87" t="s">
        <v>2779</v>
      </c>
      <c r="C2330" s="87">
        <v>79651886</v>
      </c>
      <c r="D2330" s="88" t="s">
        <v>11884</v>
      </c>
      <c r="E2330" s="88">
        <v>2012</v>
      </c>
      <c r="F2330" s="467">
        <v>1715000</v>
      </c>
      <c r="L2330" s="80">
        <v>41271</v>
      </c>
      <c r="M2330" s="74">
        <v>365</v>
      </c>
      <c r="N2330" s="81" t="s">
        <v>2930</v>
      </c>
      <c r="O2330" s="89" t="s">
        <v>3894</v>
      </c>
      <c r="P2330" s="89" t="s">
        <v>9836</v>
      </c>
      <c r="Q2330" s="91" t="s">
        <v>2856</v>
      </c>
      <c r="R2330" s="91" t="s">
        <v>9837</v>
      </c>
      <c r="S2330" s="78" t="s">
        <v>20798</v>
      </c>
      <c r="T2330" s="79">
        <v>1715000</v>
      </c>
      <c r="U2330" s="87"/>
    </row>
    <row r="2331" spans="1:21">
      <c r="A2331" s="87" t="s">
        <v>4889</v>
      </c>
      <c r="B2331" s="87" t="s">
        <v>7359</v>
      </c>
      <c r="C2331" s="87">
        <v>19209186</v>
      </c>
      <c r="D2331" s="88" t="s">
        <v>11884</v>
      </c>
      <c r="E2331" s="88">
        <v>2012</v>
      </c>
      <c r="F2331" s="467">
        <v>245000</v>
      </c>
      <c r="L2331" s="80">
        <v>41271</v>
      </c>
      <c r="M2331" s="74">
        <v>365</v>
      </c>
      <c r="N2331" s="81" t="s">
        <v>2930</v>
      </c>
      <c r="O2331" s="89" t="s">
        <v>2850</v>
      </c>
      <c r="P2331" s="89" t="s">
        <v>6963</v>
      </c>
      <c r="Q2331" s="91" t="s">
        <v>6964</v>
      </c>
      <c r="R2331" s="91" t="s">
        <v>4934</v>
      </c>
      <c r="S2331" s="78" t="s">
        <v>20798</v>
      </c>
      <c r="T2331" s="79">
        <v>245000</v>
      </c>
      <c r="U2331" s="87"/>
    </row>
    <row r="2332" spans="1:21">
      <c r="A2332" s="87" t="s">
        <v>6946</v>
      </c>
      <c r="B2332" s="87" t="s">
        <v>7359</v>
      </c>
      <c r="C2332" s="87">
        <v>21068515</v>
      </c>
      <c r="D2332" s="88" t="s">
        <v>11884</v>
      </c>
      <c r="E2332" s="88">
        <v>2012</v>
      </c>
      <c r="F2332" s="467">
        <v>245000</v>
      </c>
      <c r="L2332" s="80">
        <v>41271</v>
      </c>
      <c r="M2332" s="74">
        <v>365</v>
      </c>
      <c r="N2332" s="81" t="s">
        <v>2930</v>
      </c>
      <c r="O2332" s="89" t="s">
        <v>3894</v>
      </c>
      <c r="P2332" s="89" t="s">
        <v>3152</v>
      </c>
      <c r="Q2332" s="91" t="s">
        <v>2807</v>
      </c>
      <c r="R2332" s="91" t="s">
        <v>6965</v>
      </c>
      <c r="S2332" s="78" t="s">
        <v>20798</v>
      </c>
      <c r="T2332" s="79">
        <v>245000</v>
      </c>
      <c r="U2332" s="87"/>
    </row>
    <row r="2333" spans="1:21">
      <c r="A2333" s="87" t="s">
        <v>12003</v>
      </c>
      <c r="B2333" s="87" t="s">
        <v>7870</v>
      </c>
      <c r="C2333" s="87">
        <v>78705207</v>
      </c>
      <c r="D2333" s="88" t="s">
        <v>11884</v>
      </c>
      <c r="E2333" s="88">
        <v>2012</v>
      </c>
      <c r="F2333" s="467">
        <v>850050</v>
      </c>
      <c r="L2333" s="80">
        <v>41271</v>
      </c>
      <c r="M2333" s="74">
        <v>365</v>
      </c>
      <c r="N2333" s="81" t="s">
        <v>2930</v>
      </c>
      <c r="O2333" s="89" t="s">
        <v>3894</v>
      </c>
      <c r="P2333" s="89" t="s">
        <v>10074</v>
      </c>
      <c r="Q2333" s="91" t="s">
        <v>2835</v>
      </c>
      <c r="R2333" s="91" t="s">
        <v>10075</v>
      </c>
      <c r="S2333" s="78" t="s">
        <v>20798</v>
      </c>
      <c r="T2333" s="79">
        <v>850050</v>
      </c>
      <c r="U2333" s="87"/>
    </row>
    <row r="2334" spans="1:21">
      <c r="A2334" s="87" t="s">
        <v>12004</v>
      </c>
      <c r="B2334" s="87" t="s">
        <v>7870</v>
      </c>
      <c r="C2334" s="87">
        <v>17639966</v>
      </c>
      <c r="D2334" s="88" t="s">
        <v>11884</v>
      </c>
      <c r="E2334" s="88">
        <v>2012</v>
      </c>
      <c r="F2334" s="467">
        <v>850050</v>
      </c>
      <c r="L2334" s="80">
        <v>41271</v>
      </c>
      <c r="M2334" s="74">
        <v>365</v>
      </c>
      <c r="N2334" s="81" t="s">
        <v>2930</v>
      </c>
      <c r="O2334" s="89" t="s">
        <v>3894</v>
      </c>
      <c r="P2334" s="89" t="s">
        <v>9431</v>
      </c>
      <c r="Q2334" s="91" t="s">
        <v>2807</v>
      </c>
      <c r="R2334" s="91" t="s">
        <v>12051</v>
      </c>
      <c r="S2334" s="78" t="s">
        <v>20798</v>
      </c>
      <c r="T2334" s="79">
        <v>850050</v>
      </c>
      <c r="U2334" s="87"/>
    </row>
    <row r="2335" spans="1:21">
      <c r="A2335" s="87" t="s">
        <v>12005</v>
      </c>
      <c r="B2335" s="87" t="s">
        <v>7870</v>
      </c>
      <c r="C2335" s="87">
        <v>19145020</v>
      </c>
      <c r="D2335" s="88" t="s">
        <v>11884</v>
      </c>
      <c r="E2335" s="88">
        <v>2012</v>
      </c>
      <c r="F2335" s="467">
        <v>5100300</v>
      </c>
      <c r="L2335" s="80">
        <v>41271</v>
      </c>
      <c r="M2335" s="74">
        <v>365</v>
      </c>
      <c r="N2335" s="81" t="s">
        <v>2930</v>
      </c>
      <c r="O2335" s="89" t="s">
        <v>3894</v>
      </c>
      <c r="P2335" s="89" t="s">
        <v>12052</v>
      </c>
      <c r="Q2335" s="91" t="s">
        <v>2856</v>
      </c>
      <c r="R2335" s="91" t="s">
        <v>12053</v>
      </c>
      <c r="S2335" s="78" t="s">
        <v>20798</v>
      </c>
      <c r="T2335" s="79">
        <v>5100300</v>
      </c>
      <c r="U2335" s="87"/>
    </row>
    <row r="2336" spans="1:21">
      <c r="A2336" s="87" t="s">
        <v>12054</v>
      </c>
      <c r="B2336" s="87" t="s">
        <v>7870</v>
      </c>
      <c r="C2336" s="87">
        <v>16676995</v>
      </c>
      <c r="D2336" s="88" t="s">
        <v>11884</v>
      </c>
      <c r="E2336" s="88">
        <v>2012</v>
      </c>
      <c r="F2336" s="467">
        <v>3040150</v>
      </c>
      <c r="L2336" s="80">
        <v>41271</v>
      </c>
      <c r="M2336" s="74">
        <v>366</v>
      </c>
      <c r="N2336" s="81" t="s">
        <v>2930</v>
      </c>
      <c r="O2336" s="89" t="s">
        <v>3894</v>
      </c>
      <c r="P2336" s="89" t="s">
        <v>12075</v>
      </c>
      <c r="Q2336" s="91" t="s">
        <v>2807</v>
      </c>
      <c r="R2336" s="91" t="s">
        <v>12076</v>
      </c>
      <c r="S2336" s="78" t="s">
        <v>20798</v>
      </c>
      <c r="T2336" s="79">
        <v>3040150</v>
      </c>
      <c r="U2336" s="87"/>
    </row>
    <row r="2337" spans="1:21">
      <c r="A2337" s="87" t="s">
        <v>5064</v>
      </c>
      <c r="B2337" s="87" t="s">
        <v>7870</v>
      </c>
      <c r="C2337" s="87">
        <v>14241440</v>
      </c>
      <c r="D2337" s="88" t="s">
        <v>11884</v>
      </c>
      <c r="E2337" s="88">
        <v>2012</v>
      </c>
      <c r="F2337" s="467">
        <v>2550150</v>
      </c>
      <c r="L2337" s="80">
        <v>41271</v>
      </c>
      <c r="M2337" s="74">
        <v>366</v>
      </c>
      <c r="N2337" s="81" t="s">
        <v>2930</v>
      </c>
      <c r="O2337" s="89" t="s">
        <v>3894</v>
      </c>
      <c r="P2337" s="89" t="s">
        <v>9988</v>
      </c>
      <c r="Q2337" s="91" t="s">
        <v>2807</v>
      </c>
      <c r="R2337" s="91" t="s">
        <v>5089</v>
      </c>
      <c r="S2337" s="78" t="s">
        <v>20798</v>
      </c>
      <c r="T2337" s="79">
        <v>2550150</v>
      </c>
      <c r="U2337" s="87"/>
    </row>
    <row r="2338" spans="1:21">
      <c r="A2338" s="87" t="s">
        <v>8100</v>
      </c>
      <c r="B2338" s="87" t="s">
        <v>7359</v>
      </c>
      <c r="C2338" s="87">
        <v>79556829</v>
      </c>
      <c r="D2338" s="88" t="s">
        <v>11884</v>
      </c>
      <c r="E2338" s="88">
        <v>2012</v>
      </c>
      <c r="F2338" s="467">
        <v>245000</v>
      </c>
      <c r="L2338" s="80">
        <v>41271</v>
      </c>
      <c r="M2338" s="74">
        <v>366</v>
      </c>
      <c r="N2338" s="81" t="s">
        <v>2930</v>
      </c>
      <c r="O2338" s="89" t="s">
        <v>3894</v>
      </c>
      <c r="P2338" s="89" t="s">
        <v>7533</v>
      </c>
      <c r="Q2338" s="91" t="s">
        <v>2856</v>
      </c>
      <c r="R2338" s="91" t="s">
        <v>7534</v>
      </c>
      <c r="S2338" s="78" t="s">
        <v>20798</v>
      </c>
      <c r="T2338" s="79">
        <v>245000</v>
      </c>
      <c r="U2338" s="87"/>
    </row>
    <row r="2339" spans="1:21">
      <c r="A2339" s="87" t="s">
        <v>3070</v>
      </c>
      <c r="B2339" s="87" t="s">
        <v>7870</v>
      </c>
      <c r="C2339" s="87">
        <v>70077405</v>
      </c>
      <c r="D2339" s="88" t="s">
        <v>11884</v>
      </c>
      <c r="E2339" s="88">
        <v>2012</v>
      </c>
      <c r="F2339" s="467">
        <v>1700100</v>
      </c>
      <c r="L2339" s="80">
        <v>41271</v>
      </c>
      <c r="M2339" s="74">
        <v>366</v>
      </c>
      <c r="N2339" s="81" t="s">
        <v>2930</v>
      </c>
      <c r="O2339" s="89" t="s">
        <v>3894</v>
      </c>
      <c r="P2339" s="89">
        <v>10340014278</v>
      </c>
      <c r="Q2339" s="91" t="s">
        <v>2807</v>
      </c>
      <c r="R2339" s="91" t="s">
        <v>3161</v>
      </c>
      <c r="S2339" s="78" t="s">
        <v>20798</v>
      </c>
      <c r="T2339" s="79">
        <v>1700100</v>
      </c>
      <c r="U2339" s="87"/>
    </row>
    <row r="2340" spans="1:21">
      <c r="A2340" s="87" t="s">
        <v>12055</v>
      </c>
      <c r="B2340" s="87" t="s">
        <v>7870</v>
      </c>
      <c r="C2340" s="87">
        <v>75072946</v>
      </c>
      <c r="D2340" s="88" t="s">
        <v>11884</v>
      </c>
      <c r="E2340" s="88">
        <v>2012</v>
      </c>
      <c r="F2340" s="467">
        <v>2690000</v>
      </c>
      <c r="L2340" s="80">
        <v>41271</v>
      </c>
      <c r="M2340" s="74">
        <v>366</v>
      </c>
      <c r="N2340" s="81" t="s">
        <v>2930</v>
      </c>
      <c r="O2340" s="89" t="s">
        <v>3894</v>
      </c>
      <c r="P2340" s="89" t="s">
        <v>7380</v>
      </c>
      <c r="Q2340" s="91" t="s">
        <v>2807</v>
      </c>
      <c r="R2340" s="91" t="s">
        <v>7381</v>
      </c>
      <c r="S2340" s="78" t="s">
        <v>20798</v>
      </c>
      <c r="T2340" s="79">
        <v>2690000</v>
      </c>
      <c r="U2340" s="87"/>
    </row>
    <row r="2341" spans="1:21">
      <c r="A2341" s="87" t="s">
        <v>9935</v>
      </c>
      <c r="B2341" s="87" t="s">
        <v>7870</v>
      </c>
      <c r="C2341" s="87">
        <v>79462056</v>
      </c>
      <c r="D2341" s="88" t="s">
        <v>11884</v>
      </c>
      <c r="E2341" s="88">
        <v>2012</v>
      </c>
      <c r="F2341" s="467">
        <v>1700100</v>
      </c>
      <c r="L2341" s="80">
        <v>41271</v>
      </c>
      <c r="M2341" s="74">
        <v>366</v>
      </c>
      <c r="N2341" s="81" t="s">
        <v>2930</v>
      </c>
      <c r="O2341" s="89" t="s">
        <v>3894</v>
      </c>
      <c r="P2341" s="89">
        <v>1003351714</v>
      </c>
      <c r="Q2341" s="91" t="s">
        <v>6964</v>
      </c>
      <c r="R2341" s="91" t="s">
        <v>12077</v>
      </c>
      <c r="S2341" s="78" t="s">
        <v>20798</v>
      </c>
      <c r="T2341" s="79">
        <v>1700100</v>
      </c>
      <c r="U2341" s="87"/>
    </row>
    <row r="2342" spans="1:21">
      <c r="A2342" s="87" t="s">
        <v>12056</v>
      </c>
      <c r="B2342" s="87" t="s">
        <v>7359</v>
      </c>
      <c r="C2342" s="87">
        <v>79317760</v>
      </c>
      <c r="D2342" s="88" t="s">
        <v>11884</v>
      </c>
      <c r="E2342" s="88">
        <v>2012</v>
      </c>
      <c r="F2342" s="467">
        <v>372000</v>
      </c>
      <c r="L2342" s="80">
        <v>41271</v>
      </c>
      <c r="M2342" s="74">
        <v>366</v>
      </c>
      <c r="N2342" s="81" t="s">
        <v>2930</v>
      </c>
      <c r="O2342" s="89" t="s">
        <v>3894</v>
      </c>
      <c r="P2342" s="89" t="s">
        <v>12078</v>
      </c>
      <c r="Q2342" s="91" t="s">
        <v>2856</v>
      </c>
      <c r="R2342" s="91" t="s">
        <v>12079</v>
      </c>
      <c r="S2342" s="78" t="s">
        <v>20798</v>
      </c>
      <c r="T2342" s="79">
        <v>372000</v>
      </c>
      <c r="U2342" s="87"/>
    </row>
    <row r="2343" spans="1:21">
      <c r="A2343" s="87" t="s">
        <v>12057</v>
      </c>
      <c r="B2343" s="87" t="s">
        <v>7359</v>
      </c>
      <c r="C2343" s="87">
        <v>71781693</v>
      </c>
      <c r="D2343" s="88" t="s">
        <v>11884</v>
      </c>
      <c r="E2343" s="88">
        <v>2012</v>
      </c>
      <c r="F2343" s="467">
        <v>445000</v>
      </c>
      <c r="L2343" s="80">
        <v>41271</v>
      </c>
      <c r="M2343" s="74">
        <v>366</v>
      </c>
      <c r="N2343" s="81" t="s">
        <v>2930</v>
      </c>
      <c r="O2343" s="89" t="s">
        <v>3894</v>
      </c>
      <c r="P2343" s="89" t="s">
        <v>12080</v>
      </c>
      <c r="Q2343" s="91" t="s">
        <v>2807</v>
      </c>
      <c r="R2343" s="91" t="s">
        <v>12081</v>
      </c>
      <c r="S2343" s="78" t="s">
        <v>20798</v>
      </c>
      <c r="T2343" s="79">
        <v>445000</v>
      </c>
      <c r="U2343" s="87"/>
    </row>
    <row r="2344" spans="1:21">
      <c r="A2344" s="87" t="s">
        <v>2946</v>
      </c>
      <c r="B2344" s="87" t="s">
        <v>7359</v>
      </c>
      <c r="C2344" s="87">
        <v>11349424</v>
      </c>
      <c r="D2344" s="88" t="s">
        <v>11884</v>
      </c>
      <c r="E2344" s="88">
        <v>2012</v>
      </c>
      <c r="F2344" s="467">
        <v>367500</v>
      </c>
      <c r="L2344" s="80">
        <v>41271</v>
      </c>
      <c r="M2344" s="74">
        <v>366</v>
      </c>
      <c r="N2344" s="81" t="s">
        <v>2930</v>
      </c>
      <c r="O2344" s="89" t="s">
        <v>3894</v>
      </c>
      <c r="P2344" s="89" t="s">
        <v>2963</v>
      </c>
      <c r="Q2344" s="91" t="s">
        <v>2856</v>
      </c>
      <c r="R2344" s="91" t="s">
        <v>2979</v>
      </c>
      <c r="S2344" s="78" t="s">
        <v>20798</v>
      </c>
      <c r="T2344" s="79">
        <v>367500</v>
      </c>
      <c r="U2344" s="87"/>
    </row>
    <row r="2345" spans="1:21">
      <c r="A2345" s="87" t="s">
        <v>12058</v>
      </c>
      <c r="B2345" s="87" t="s">
        <v>7870</v>
      </c>
      <c r="C2345" s="87">
        <v>41900620</v>
      </c>
      <c r="D2345" s="88" t="s">
        <v>11884</v>
      </c>
      <c r="E2345" s="88">
        <v>2012</v>
      </c>
      <c r="F2345" s="467">
        <v>1690000</v>
      </c>
      <c r="L2345" s="80">
        <v>41271</v>
      </c>
      <c r="M2345" s="74">
        <v>366</v>
      </c>
      <c r="N2345" s="81" t="s">
        <v>2930</v>
      </c>
      <c r="O2345" s="89" t="s">
        <v>3894</v>
      </c>
      <c r="P2345" s="89" t="s">
        <v>12082</v>
      </c>
      <c r="Q2345" s="91" t="s">
        <v>2807</v>
      </c>
      <c r="R2345" s="91" t="s">
        <v>12083</v>
      </c>
      <c r="S2345" s="78" t="s">
        <v>20798</v>
      </c>
      <c r="T2345" s="79">
        <v>1690000</v>
      </c>
      <c r="U2345" s="87"/>
    </row>
    <row r="2346" spans="1:21">
      <c r="A2346" s="87" t="s">
        <v>9350</v>
      </c>
      <c r="B2346" s="87" t="s">
        <v>7870</v>
      </c>
      <c r="C2346" s="87">
        <v>43744174</v>
      </c>
      <c r="D2346" s="88" t="s">
        <v>11884</v>
      </c>
      <c r="E2346" s="88">
        <v>2012</v>
      </c>
      <c r="F2346" s="467">
        <v>1700100</v>
      </c>
      <c r="L2346" s="80">
        <v>41271</v>
      </c>
      <c r="M2346" s="74">
        <v>366</v>
      </c>
      <c r="N2346" s="81" t="s">
        <v>2930</v>
      </c>
      <c r="O2346" s="89" t="s">
        <v>3894</v>
      </c>
      <c r="P2346" s="89">
        <v>10030475230</v>
      </c>
      <c r="Q2346" s="91" t="s">
        <v>2807</v>
      </c>
      <c r="R2346" s="91" t="s">
        <v>9455</v>
      </c>
      <c r="S2346" s="78" t="s">
        <v>20798</v>
      </c>
      <c r="T2346" s="79">
        <v>1700100</v>
      </c>
      <c r="U2346" s="87"/>
    </row>
    <row r="2347" spans="1:21">
      <c r="A2347" s="87" t="s">
        <v>12059</v>
      </c>
      <c r="B2347" s="87" t="s">
        <v>7870</v>
      </c>
      <c r="C2347" s="87">
        <v>41540747</v>
      </c>
      <c r="D2347" s="88" t="s">
        <v>11884</v>
      </c>
      <c r="E2347" s="88">
        <v>2012</v>
      </c>
      <c r="F2347" s="467">
        <v>1700100</v>
      </c>
      <c r="L2347" s="80">
        <v>41271</v>
      </c>
      <c r="M2347" s="74">
        <v>366</v>
      </c>
      <c r="N2347" s="81" t="s">
        <v>2930</v>
      </c>
      <c r="O2347" s="89" t="s">
        <v>2850</v>
      </c>
      <c r="P2347" s="89">
        <v>629000100018391</v>
      </c>
      <c r="Q2347" s="91" t="s">
        <v>2964</v>
      </c>
      <c r="R2347" s="91" t="s">
        <v>10786</v>
      </c>
      <c r="S2347" s="78" t="s">
        <v>20798</v>
      </c>
      <c r="T2347" s="79">
        <v>1700100</v>
      </c>
      <c r="U2347" s="87"/>
    </row>
    <row r="2348" spans="1:21">
      <c r="A2348" s="87" t="s">
        <v>12060</v>
      </c>
      <c r="B2348" s="87" t="s">
        <v>7870</v>
      </c>
      <c r="C2348" s="87">
        <v>43744868</v>
      </c>
      <c r="D2348" s="88" t="s">
        <v>11884</v>
      </c>
      <c r="E2348" s="88">
        <v>2012</v>
      </c>
      <c r="F2348" s="467">
        <v>1690000</v>
      </c>
      <c r="L2348" s="80">
        <v>41271</v>
      </c>
      <c r="M2348" s="74">
        <v>366</v>
      </c>
      <c r="N2348" s="81" t="s">
        <v>2930</v>
      </c>
      <c r="O2348" s="89" t="s">
        <v>3894</v>
      </c>
      <c r="P2348" s="89">
        <v>23000200071723</v>
      </c>
      <c r="Q2348" s="91" t="s">
        <v>2964</v>
      </c>
      <c r="R2348" s="91" t="s">
        <v>8972</v>
      </c>
      <c r="S2348" s="78" t="s">
        <v>20798</v>
      </c>
      <c r="T2348" s="79">
        <v>1690000</v>
      </c>
      <c r="U2348" s="87"/>
    </row>
    <row r="2349" spans="1:21">
      <c r="A2349" s="87" t="s">
        <v>10029</v>
      </c>
      <c r="B2349" s="87" t="s">
        <v>7359</v>
      </c>
      <c r="C2349" s="87">
        <v>16658634</v>
      </c>
      <c r="D2349" s="88" t="s">
        <v>11884</v>
      </c>
      <c r="E2349" s="88">
        <v>2012</v>
      </c>
      <c r="F2349" s="467">
        <v>367500</v>
      </c>
      <c r="L2349" s="80">
        <v>41271</v>
      </c>
      <c r="M2349" s="74">
        <v>366</v>
      </c>
      <c r="N2349" s="81" t="s">
        <v>2930</v>
      </c>
      <c r="O2349" s="89" t="s">
        <v>3894</v>
      </c>
      <c r="P2349" s="89" t="s">
        <v>10094</v>
      </c>
      <c r="Q2349" s="91" t="s">
        <v>2807</v>
      </c>
      <c r="R2349" s="91" t="s">
        <v>12084</v>
      </c>
      <c r="S2349" s="78" t="s">
        <v>20798</v>
      </c>
      <c r="T2349" s="79">
        <v>367500</v>
      </c>
      <c r="U2349" s="87"/>
    </row>
    <row r="2350" spans="1:21">
      <c r="A2350" s="87" t="s">
        <v>12061</v>
      </c>
      <c r="B2350" s="87" t="s">
        <v>7870</v>
      </c>
      <c r="C2350" s="87">
        <v>42986946</v>
      </c>
      <c r="D2350" s="88" t="s">
        <v>11884</v>
      </c>
      <c r="E2350" s="88">
        <v>2012</v>
      </c>
      <c r="F2350" s="467">
        <v>1700100</v>
      </c>
      <c r="L2350" s="80">
        <v>41271</v>
      </c>
      <c r="M2350" s="74">
        <v>366</v>
      </c>
      <c r="N2350" s="81" t="s">
        <v>2930</v>
      </c>
      <c r="O2350" s="89" t="s">
        <v>3894</v>
      </c>
      <c r="P2350" s="89">
        <v>10192695651</v>
      </c>
      <c r="Q2350" s="91" t="s">
        <v>2807</v>
      </c>
      <c r="R2350" s="91" t="s">
        <v>12085</v>
      </c>
      <c r="S2350" s="78" t="s">
        <v>20798</v>
      </c>
      <c r="T2350" s="79">
        <v>1700100</v>
      </c>
      <c r="U2350" s="87"/>
    </row>
    <row r="2351" spans="1:21">
      <c r="A2351" s="87" t="s">
        <v>3312</v>
      </c>
      <c r="B2351" s="87" t="s">
        <v>7870</v>
      </c>
      <c r="C2351" s="87">
        <v>52109123</v>
      </c>
      <c r="D2351" s="88" t="s">
        <v>11884</v>
      </c>
      <c r="E2351" s="88">
        <v>2012</v>
      </c>
      <c r="F2351" s="467">
        <v>2550150</v>
      </c>
      <c r="L2351" s="80">
        <v>41271</v>
      </c>
      <c r="M2351" s="74">
        <v>366</v>
      </c>
      <c r="N2351" s="81" t="s">
        <v>2930</v>
      </c>
      <c r="O2351" s="89" t="s">
        <v>3894</v>
      </c>
      <c r="P2351" s="89" t="s">
        <v>9467</v>
      </c>
      <c r="Q2351" s="91" t="s">
        <v>2807</v>
      </c>
      <c r="R2351" s="91" t="s">
        <v>3366</v>
      </c>
      <c r="S2351" s="78" t="s">
        <v>20798</v>
      </c>
      <c r="T2351" s="79">
        <v>2550150</v>
      </c>
      <c r="U2351" s="87"/>
    </row>
    <row r="2352" spans="1:21">
      <c r="A2352" s="87" t="s">
        <v>9214</v>
      </c>
      <c r="B2352" s="87" t="s">
        <v>7870</v>
      </c>
      <c r="C2352" s="87">
        <v>51705449</v>
      </c>
      <c r="D2352" s="88" t="s">
        <v>11884</v>
      </c>
      <c r="E2352" s="88">
        <v>2012</v>
      </c>
      <c r="F2352" s="467">
        <v>4250250</v>
      </c>
      <c r="L2352" s="80">
        <v>41271</v>
      </c>
      <c r="M2352" s="74">
        <v>366</v>
      </c>
      <c r="N2352" s="81" t="s">
        <v>2930</v>
      </c>
      <c r="O2352" s="89" t="s">
        <v>3894</v>
      </c>
      <c r="P2352" s="89" t="s">
        <v>9274</v>
      </c>
      <c r="Q2352" s="91" t="s">
        <v>2856</v>
      </c>
      <c r="R2352" s="91" t="s">
        <v>3362</v>
      </c>
      <c r="S2352" s="78" t="s">
        <v>20798</v>
      </c>
      <c r="T2352" s="79">
        <v>4250250</v>
      </c>
      <c r="U2352" s="87"/>
    </row>
    <row r="2353" spans="1:21">
      <c r="A2353" s="87" t="s">
        <v>12062</v>
      </c>
      <c r="B2353" s="87" t="s">
        <v>7870</v>
      </c>
      <c r="C2353" s="87">
        <v>52055110</v>
      </c>
      <c r="D2353" s="88" t="s">
        <v>11884</v>
      </c>
      <c r="E2353" s="88">
        <v>2012</v>
      </c>
      <c r="F2353" s="467">
        <v>1690000</v>
      </c>
      <c r="L2353" s="80">
        <v>41271</v>
      </c>
      <c r="M2353" s="74">
        <v>366</v>
      </c>
      <c r="N2353" s="81" t="s">
        <v>2930</v>
      </c>
      <c r="O2353" s="89" t="s">
        <v>3894</v>
      </c>
      <c r="P2353" s="89" t="s">
        <v>12086</v>
      </c>
      <c r="Q2353" s="91" t="s">
        <v>2856</v>
      </c>
      <c r="R2353" s="91" t="s">
        <v>12087</v>
      </c>
      <c r="S2353" s="78" t="s">
        <v>20798</v>
      </c>
      <c r="T2353" s="79">
        <v>1690000</v>
      </c>
      <c r="U2353" s="87"/>
    </row>
    <row r="2354" spans="1:21">
      <c r="A2354" s="87" t="s">
        <v>12063</v>
      </c>
      <c r="B2354" s="87" t="s">
        <v>7870</v>
      </c>
      <c r="C2354" s="87">
        <v>505051</v>
      </c>
      <c r="D2354" s="88" t="s">
        <v>11884</v>
      </c>
      <c r="E2354" s="88">
        <v>2012</v>
      </c>
      <c r="F2354" s="467">
        <v>850050</v>
      </c>
      <c r="L2354" s="80">
        <v>41271</v>
      </c>
      <c r="M2354" s="74">
        <v>366</v>
      </c>
      <c r="N2354" s="81" t="s">
        <v>2930</v>
      </c>
      <c r="O2354" s="89" t="s">
        <v>2850</v>
      </c>
      <c r="P2354" s="89" t="s">
        <v>9877</v>
      </c>
      <c r="Q2354" s="91" t="s">
        <v>3132</v>
      </c>
      <c r="R2354" s="91" t="s">
        <v>9878</v>
      </c>
      <c r="S2354" s="78" t="s">
        <v>20798</v>
      </c>
      <c r="T2354" s="79">
        <v>850050</v>
      </c>
      <c r="U2354" s="87"/>
    </row>
    <row r="2355" spans="1:21">
      <c r="A2355" s="87" t="s">
        <v>12064</v>
      </c>
      <c r="B2355" s="87" t="s">
        <v>7359</v>
      </c>
      <c r="C2355" s="87">
        <v>17157126</v>
      </c>
      <c r="D2355" s="88" t="s">
        <v>11884</v>
      </c>
      <c r="E2355" s="88">
        <v>2012</v>
      </c>
      <c r="F2355" s="467">
        <v>735000</v>
      </c>
      <c r="L2355" s="80">
        <v>41271</v>
      </c>
      <c r="M2355" s="74">
        <v>366</v>
      </c>
      <c r="N2355" s="81" t="s">
        <v>2930</v>
      </c>
      <c r="O2355" s="89" t="s">
        <v>3894</v>
      </c>
      <c r="P2355" s="89" t="s">
        <v>12088</v>
      </c>
      <c r="Q2355" s="91" t="s">
        <v>2856</v>
      </c>
      <c r="R2355" s="91" t="s">
        <v>12089</v>
      </c>
      <c r="S2355" s="78" t="s">
        <v>20798</v>
      </c>
      <c r="T2355" s="79">
        <v>735000</v>
      </c>
      <c r="U2355" s="87"/>
    </row>
    <row r="2356" spans="1:21">
      <c r="A2356" s="87" t="s">
        <v>3317</v>
      </c>
      <c r="B2356" s="87" t="s">
        <v>7870</v>
      </c>
      <c r="C2356" s="87">
        <v>66701947</v>
      </c>
      <c r="D2356" s="88" t="s">
        <v>11884</v>
      </c>
      <c r="E2356" s="88">
        <v>2012</v>
      </c>
      <c r="F2356" s="467">
        <v>1700100</v>
      </c>
      <c r="L2356" s="80">
        <v>41271</v>
      </c>
      <c r="M2356" s="74">
        <v>366</v>
      </c>
      <c r="N2356" s="81" t="s">
        <v>2930</v>
      </c>
      <c r="O2356" s="89" t="s">
        <v>3894</v>
      </c>
      <c r="P2356" s="89" t="s">
        <v>3377</v>
      </c>
      <c r="Q2356" s="91" t="s">
        <v>2856</v>
      </c>
      <c r="R2356" s="91" t="s">
        <v>9879</v>
      </c>
      <c r="S2356" s="78" t="s">
        <v>20798</v>
      </c>
      <c r="T2356" s="79">
        <v>1700100</v>
      </c>
      <c r="U2356" s="87"/>
    </row>
    <row r="2357" spans="1:21">
      <c r="A2357" s="87" t="s">
        <v>10037</v>
      </c>
      <c r="B2357" s="87" t="s">
        <v>7870</v>
      </c>
      <c r="C2357" s="87">
        <v>19381551</v>
      </c>
      <c r="D2357" s="88" t="s">
        <v>11884</v>
      </c>
      <c r="E2357" s="88">
        <v>2012</v>
      </c>
      <c r="F2357" s="467">
        <v>1095050</v>
      </c>
      <c r="L2357" s="80">
        <v>41271</v>
      </c>
      <c r="M2357" s="74">
        <v>366</v>
      </c>
      <c r="N2357" s="81" t="s">
        <v>2930</v>
      </c>
      <c r="O2357" s="89" t="s">
        <v>3894</v>
      </c>
      <c r="P2357" s="89">
        <v>20594480535</v>
      </c>
      <c r="Q2357" s="91" t="s">
        <v>2807</v>
      </c>
      <c r="R2357" s="91" t="s">
        <v>10106</v>
      </c>
      <c r="S2357" s="78" t="s">
        <v>20798</v>
      </c>
      <c r="T2357" s="79">
        <v>1095050</v>
      </c>
      <c r="U2357" s="87"/>
    </row>
    <row r="2358" spans="1:21">
      <c r="A2358" s="87" t="s">
        <v>12065</v>
      </c>
      <c r="B2358" s="87" t="s">
        <v>7359</v>
      </c>
      <c r="C2358" s="87">
        <v>91255685</v>
      </c>
      <c r="D2358" s="88" t="s">
        <v>11884</v>
      </c>
      <c r="E2358" s="88">
        <v>2012</v>
      </c>
      <c r="F2358" s="467">
        <v>490000</v>
      </c>
      <c r="L2358" s="80">
        <v>41271</v>
      </c>
      <c r="M2358" s="74">
        <v>366</v>
      </c>
      <c r="N2358" s="81" t="s">
        <v>2930</v>
      </c>
      <c r="O2358" s="89" t="s">
        <v>3894</v>
      </c>
      <c r="P2358" s="89" t="s">
        <v>12090</v>
      </c>
      <c r="Q2358" s="91" t="s">
        <v>6964</v>
      </c>
      <c r="R2358" s="91" t="s">
        <v>12091</v>
      </c>
      <c r="S2358" s="78" t="s">
        <v>20798</v>
      </c>
      <c r="T2358" s="79">
        <v>490000</v>
      </c>
      <c r="U2358" s="87"/>
    </row>
    <row r="2359" spans="1:21">
      <c r="A2359" s="87" t="s">
        <v>9528</v>
      </c>
      <c r="B2359" s="87" t="s">
        <v>7870</v>
      </c>
      <c r="C2359" s="87">
        <v>10025166</v>
      </c>
      <c r="D2359" s="88" t="s">
        <v>11884</v>
      </c>
      <c r="E2359" s="88">
        <v>2012</v>
      </c>
      <c r="F2359" s="467">
        <v>1700100</v>
      </c>
      <c r="L2359" s="80">
        <v>41271</v>
      </c>
      <c r="M2359" s="74">
        <v>366</v>
      </c>
      <c r="N2359" s="81" t="s">
        <v>2930</v>
      </c>
      <c r="O2359" s="89" t="s">
        <v>3894</v>
      </c>
      <c r="P2359" s="89">
        <v>638000200199984</v>
      </c>
      <c r="Q2359" s="91" t="s">
        <v>2964</v>
      </c>
      <c r="R2359" s="91" t="s">
        <v>9601</v>
      </c>
      <c r="S2359" s="78" t="s">
        <v>20798</v>
      </c>
      <c r="T2359" s="79">
        <v>1700100</v>
      </c>
      <c r="U2359" s="87"/>
    </row>
    <row r="2360" spans="1:21">
      <c r="A2360" s="87" t="s">
        <v>12066</v>
      </c>
      <c r="B2360" s="87" t="s">
        <v>7870</v>
      </c>
      <c r="C2360" s="87">
        <v>7554798</v>
      </c>
      <c r="D2360" s="88" t="s">
        <v>11884</v>
      </c>
      <c r="E2360" s="88">
        <v>2012</v>
      </c>
      <c r="F2360" s="467">
        <v>367500</v>
      </c>
      <c r="L2360" s="80">
        <v>41271</v>
      </c>
      <c r="M2360" s="74">
        <v>366</v>
      </c>
      <c r="N2360" s="81" t="s">
        <v>2930</v>
      </c>
      <c r="O2360" s="89" t="s">
        <v>3894</v>
      </c>
      <c r="P2360" s="89" t="s">
        <v>12092</v>
      </c>
      <c r="Q2360" s="91" t="s">
        <v>2807</v>
      </c>
      <c r="R2360" s="91" t="s">
        <v>12093</v>
      </c>
      <c r="S2360" s="78" t="s">
        <v>20798</v>
      </c>
      <c r="T2360" s="79">
        <v>367500</v>
      </c>
      <c r="U2360" s="87"/>
    </row>
    <row r="2361" spans="1:21">
      <c r="A2361" s="87" t="s">
        <v>4027</v>
      </c>
      <c r="B2361" s="87" t="s">
        <v>7359</v>
      </c>
      <c r="C2361" s="87">
        <v>70163097</v>
      </c>
      <c r="D2361" s="88" t="s">
        <v>11884</v>
      </c>
      <c r="E2361" s="88">
        <v>2012</v>
      </c>
      <c r="F2361" s="467">
        <v>445000</v>
      </c>
      <c r="L2361" s="80">
        <v>41271</v>
      </c>
      <c r="M2361" s="74">
        <v>366</v>
      </c>
      <c r="N2361" s="81" t="s">
        <v>2930</v>
      </c>
      <c r="O2361" s="89" t="s">
        <v>3894</v>
      </c>
      <c r="P2361" s="89" t="s">
        <v>6802</v>
      </c>
      <c r="Q2361" s="91" t="s">
        <v>2807</v>
      </c>
      <c r="R2361" s="91" t="s">
        <v>4103</v>
      </c>
      <c r="S2361" s="78" t="s">
        <v>20798</v>
      </c>
      <c r="T2361" s="79">
        <v>445000</v>
      </c>
      <c r="U2361" s="87"/>
    </row>
    <row r="2362" spans="1:21">
      <c r="A2362" s="87" t="s">
        <v>11151</v>
      </c>
      <c r="B2362" s="87" t="s">
        <v>7870</v>
      </c>
      <c r="C2362" s="87">
        <v>41781541</v>
      </c>
      <c r="D2362" s="88" t="s">
        <v>11884</v>
      </c>
      <c r="E2362" s="88">
        <v>2012</v>
      </c>
      <c r="F2362" s="467">
        <v>1700100</v>
      </c>
      <c r="L2362" s="80">
        <v>41271</v>
      </c>
      <c r="M2362" s="74">
        <v>366</v>
      </c>
      <c r="N2362" s="81" t="s">
        <v>2930</v>
      </c>
      <c r="O2362" s="89" t="s">
        <v>3894</v>
      </c>
      <c r="P2362" s="89" t="s">
        <v>11222</v>
      </c>
      <c r="Q2362" s="91" t="s">
        <v>8562</v>
      </c>
      <c r="R2362" s="91" t="s">
        <v>11223</v>
      </c>
      <c r="S2362" s="78" t="s">
        <v>20798</v>
      </c>
      <c r="T2362" s="79">
        <v>1700100</v>
      </c>
      <c r="U2362" s="87"/>
    </row>
    <row r="2363" spans="1:21">
      <c r="A2363" s="87" t="s">
        <v>7218</v>
      </c>
      <c r="B2363" s="87" t="s">
        <v>7359</v>
      </c>
      <c r="C2363" s="87">
        <v>4611810</v>
      </c>
      <c r="D2363" s="88" t="s">
        <v>11884</v>
      </c>
      <c r="E2363" s="88">
        <v>2012</v>
      </c>
      <c r="F2363" s="467">
        <v>1225000</v>
      </c>
      <c r="L2363" s="80">
        <v>41271</v>
      </c>
      <c r="M2363" s="74">
        <v>366</v>
      </c>
      <c r="N2363" s="81" t="s">
        <v>2930</v>
      </c>
      <c r="O2363" s="89" t="s">
        <v>3894</v>
      </c>
      <c r="P2363" s="89" t="s">
        <v>7227</v>
      </c>
      <c r="Q2363" s="91" t="s">
        <v>2807</v>
      </c>
      <c r="R2363" s="91" t="s">
        <v>7241</v>
      </c>
      <c r="S2363" s="78" t="s">
        <v>20798</v>
      </c>
      <c r="T2363" s="79">
        <v>1225000</v>
      </c>
      <c r="U2363" s="87"/>
    </row>
    <row r="2364" spans="1:21">
      <c r="A2364" s="87" t="s">
        <v>7176</v>
      </c>
      <c r="B2364" s="87" t="s">
        <v>7870</v>
      </c>
      <c r="C2364" s="87">
        <v>2012240</v>
      </c>
      <c r="D2364" s="88" t="s">
        <v>11884</v>
      </c>
      <c r="E2364" s="88">
        <v>2012</v>
      </c>
      <c r="F2364" s="467">
        <v>1700100</v>
      </c>
      <c r="L2364" s="80">
        <v>41271</v>
      </c>
      <c r="M2364" s="74">
        <v>366</v>
      </c>
      <c r="N2364" s="81" t="s">
        <v>2930</v>
      </c>
      <c r="O2364" s="89" t="s">
        <v>3894</v>
      </c>
      <c r="P2364" s="89" t="s">
        <v>7186</v>
      </c>
      <c r="Q2364" s="91" t="s">
        <v>2856</v>
      </c>
      <c r="R2364" s="91" t="s">
        <v>9019</v>
      </c>
      <c r="S2364" s="78" t="s">
        <v>20798</v>
      </c>
      <c r="T2364" s="79">
        <v>1700100</v>
      </c>
      <c r="U2364" s="87"/>
    </row>
    <row r="2365" spans="1:21">
      <c r="A2365" s="87" t="s">
        <v>12067</v>
      </c>
      <c r="B2365" s="87" t="s">
        <v>7359</v>
      </c>
      <c r="C2365" s="87">
        <v>79212125</v>
      </c>
      <c r="D2365" s="88" t="s">
        <v>11884</v>
      </c>
      <c r="E2365" s="88">
        <v>2012</v>
      </c>
      <c r="F2365" s="467">
        <v>1102500</v>
      </c>
      <c r="L2365" s="80">
        <v>41271</v>
      </c>
      <c r="M2365" s="74">
        <v>366</v>
      </c>
      <c r="N2365" s="81" t="s">
        <v>2930</v>
      </c>
      <c r="O2365" s="89" t="s">
        <v>3894</v>
      </c>
      <c r="P2365" s="89" t="s">
        <v>12094</v>
      </c>
      <c r="Q2365" s="91" t="s">
        <v>2856</v>
      </c>
      <c r="R2365" s="91" t="s">
        <v>12095</v>
      </c>
      <c r="S2365" s="78" t="s">
        <v>20798</v>
      </c>
      <c r="T2365" s="79">
        <v>1102500</v>
      </c>
      <c r="U2365" s="87"/>
    </row>
    <row r="2366" spans="1:21">
      <c r="A2366" s="87" t="s">
        <v>4904</v>
      </c>
      <c r="B2366" s="87" t="s">
        <v>7359</v>
      </c>
      <c r="C2366" s="87">
        <v>40018262</v>
      </c>
      <c r="D2366" s="88" t="s">
        <v>11884</v>
      </c>
      <c r="E2366" s="88">
        <v>2012</v>
      </c>
      <c r="F2366" s="467">
        <v>980000</v>
      </c>
      <c r="L2366" s="80">
        <v>41271</v>
      </c>
      <c r="M2366" s="74">
        <v>366</v>
      </c>
      <c r="N2366" s="81" t="s">
        <v>2930</v>
      </c>
      <c r="O2366" s="89" t="s">
        <v>3894</v>
      </c>
      <c r="P2366" s="89" t="s">
        <v>12096</v>
      </c>
      <c r="Q2366" s="91" t="s">
        <v>2807</v>
      </c>
      <c r="R2366" s="91" t="s">
        <v>12097</v>
      </c>
      <c r="S2366" s="78" t="s">
        <v>20798</v>
      </c>
      <c r="T2366" s="79">
        <v>980000</v>
      </c>
      <c r="U2366" s="87"/>
    </row>
    <row r="2367" spans="1:21">
      <c r="A2367" s="87" t="s">
        <v>12068</v>
      </c>
      <c r="B2367" s="87" t="s">
        <v>7359</v>
      </c>
      <c r="C2367" s="87">
        <v>51727515</v>
      </c>
      <c r="D2367" s="88" t="s">
        <v>11884</v>
      </c>
      <c r="E2367" s="88">
        <v>2012</v>
      </c>
      <c r="F2367" s="467">
        <v>367500</v>
      </c>
      <c r="L2367" s="80">
        <v>41271</v>
      </c>
      <c r="M2367" s="74">
        <v>366</v>
      </c>
      <c r="N2367" s="81" t="s">
        <v>2930</v>
      </c>
      <c r="O2367" s="89" t="s">
        <v>3894</v>
      </c>
      <c r="P2367" s="89">
        <v>7770302755</v>
      </c>
      <c r="Q2367" s="91" t="s">
        <v>2856</v>
      </c>
      <c r="R2367" s="91" t="s">
        <v>12098</v>
      </c>
      <c r="S2367" s="78" t="s">
        <v>20798</v>
      </c>
      <c r="T2367" s="79">
        <v>367500</v>
      </c>
      <c r="U2367" s="87"/>
    </row>
    <row r="2368" spans="1:21">
      <c r="A2368" s="87" t="s">
        <v>11736</v>
      </c>
      <c r="B2368" s="87" t="s">
        <v>7870</v>
      </c>
      <c r="C2368" s="87">
        <v>39538682</v>
      </c>
      <c r="D2368" s="88" t="s">
        <v>11884</v>
      </c>
      <c r="E2368" s="88">
        <v>2012</v>
      </c>
      <c r="F2368" s="467">
        <v>1700100</v>
      </c>
      <c r="L2368" s="80">
        <v>41271</v>
      </c>
      <c r="M2368" s="74">
        <v>366</v>
      </c>
      <c r="N2368" s="81" t="s">
        <v>2930</v>
      </c>
      <c r="O2368" s="89" t="s">
        <v>3894</v>
      </c>
      <c r="P2368" s="89">
        <v>898000200008156</v>
      </c>
      <c r="Q2368" s="91" t="s">
        <v>2964</v>
      </c>
      <c r="R2368" s="91" t="s">
        <v>11741</v>
      </c>
      <c r="S2368" s="78" t="s">
        <v>20798</v>
      </c>
      <c r="T2368" s="79">
        <v>1700100</v>
      </c>
      <c r="U2368" s="87"/>
    </row>
    <row r="2369" spans="1:21">
      <c r="A2369" s="87" t="s">
        <v>12069</v>
      </c>
      <c r="B2369" s="87" t="s">
        <v>7870</v>
      </c>
      <c r="C2369" s="87">
        <v>79248898</v>
      </c>
      <c r="D2369" s="88" t="s">
        <v>11884</v>
      </c>
      <c r="E2369" s="88">
        <v>2012</v>
      </c>
      <c r="F2369" s="467">
        <v>1700100</v>
      </c>
      <c r="L2369" s="80">
        <v>41271</v>
      </c>
      <c r="M2369" s="74">
        <v>366</v>
      </c>
      <c r="N2369" s="81" t="s">
        <v>2930</v>
      </c>
      <c r="O2369" s="89" t="s">
        <v>2850</v>
      </c>
      <c r="P2369" s="89" t="s">
        <v>12099</v>
      </c>
      <c r="Q2369" s="91" t="s">
        <v>6964</v>
      </c>
      <c r="R2369" s="91" t="s">
        <v>12100</v>
      </c>
      <c r="S2369" s="78" t="s">
        <v>20798</v>
      </c>
      <c r="T2369" s="79">
        <v>1700100</v>
      </c>
      <c r="U2369" s="87"/>
    </row>
    <row r="2370" spans="1:21">
      <c r="A2370" s="87" t="s">
        <v>9969</v>
      </c>
      <c r="B2370" s="87" t="s">
        <v>7870</v>
      </c>
      <c r="C2370" s="87">
        <v>51933912</v>
      </c>
      <c r="D2370" s="88" t="s">
        <v>11884</v>
      </c>
      <c r="E2370" s="88">
        <v>2012</v>
      </c>
      <c r="F2370" s="467">
        <v>1700100</v>
      </c>
      <c r="L2370" s="80">
        <v>41271</v>
      </c>
      <c r="M2370" s="74">
        <v>366</v>
      </c>
      <c r="N2370" s="81" t="s">
        <v>2930</v>
      </c>
      <c r="O2370" s="89" t="s">
        <v>3894</v>
      </c>
      <c r="P2370" s="89" t="s">
        <v>9999</v>
      </c>
      <c r="Q2370" s="91" t="s">
        <v>2856</v>
      </c>
      <c r="R2370" s="91" t="s">
        <v>10000</v>
      </c>
      <c r="S2370" s="78" t="s">
        <v>20798</v>
      </c>
      <c r="T2370" s="79">
        <v>1700100</v>
      </c>
      <c r="U2370" s="87"/>
    </row>
    <row r="2371" spans="1:21">
      <c r="A2371" s="87" t="s">
        <v>12070</v>
      </c>
      <c r="B2371" s="87" t="s">
        <v>7359</v>
      </c>
      <c r="C2371" s="87">
        <v>28532491</v>
      </c>
      <c r="D2371" s="88" t="s">
        <v>11884</v>
      </c>
      <c r="E2371" s="88">
        <v>2012</v>
      </c>
      <c r="F2371" s="467">
        <v>980000</v>
      </c>
      <c r="L2371" s="80">
        <v>41271</v>
      </c>
      <c r="M2371" s="74">
        <v>366</v>
      </c>
      <c r="N2371" s="81" t="s">
        <v>2930</v>
      </c>
      <c r="O2371" s="89" t="s">
        <v>3894</v>
      </c>
      <c r="P2371" s="89" t="s">
        <v>12101</v>
      </c>
      <c r="Q2371" s="91" t="s">
        <v>2807</v>
      </c>
      <c r="R2371" s="91" t="s">
        <v>12102</v>
      </c>
      <c r="S2371" s="78" t="s">
        <v>20798</v>
      </c>
      <c r="T2371" s="79">
        <v>980000</v>
      </c>
      <c r="U2371" s="87"/>
    </row>
    <row r="2372" spans="1:21">
      <c r="A2372" s="87" t="s">
        <v>8213</v>
      </c>
      <c r="B2372" s="87" t="s">
        <v>7870</v>
      </c>
      <c r="C2372" s="87">
        <v>52318850</v>
      </c>
      <c r="D2372" s="88" t="s">
        <v>11884</v>
      </c>
      <c r="E2372" s="88">
        <v>2012</v>
      </c>
      <c r="F2372" s="467">
        <v>735000</v>
      </c>
      <c r="L2372" s="80">
        <v>41271</v>
      </c>
      <c r="M2372" s="74">
        <v>366</v>
      </c>
      <c r="N2372" s="81" t="s">
        <v>2930</v>
      </c>
      <c r="O2372" s="89" t="s">
        <v>3894</v>
      </c>
      <c r="P2372" s="89" t="s">
        <v>8223</v>
      </c>
      <c r="Q2372" s="91" t="s">
        <v>2856</v>
      </c>
      <c r="R2372" s="91" t="s">
        <v>12103</v>
      </c>
      <c r="S2372" s="78" t="s">
        <v>20798</v>
      </c>
      <c r="T2372" s="79">
        <v>735000</v>
      </c>
      <c r="U2372" s="87"/>
    </row>
    <row r="2373" spans="1:21">
      <c r="A2373" s="87" t="s">
        <v>12071</v>
      </c>
      <c r="B2373" s="87" t="s">
        <v>7870</v>
      </c>
      <c r="C2373" s="87">
        <v>91268861</v>
      </c>
      <c r="D2373" s="88" t="s">
        <v>11884</v>
      </c>
      <c r="E2373" s="88">
        <v>2012</v>
      </c>
      <c r="F2373" s="467">
        <v>1690000</v>
      </c>
      <c r="L2373" s="80">
        <v>41271</v>
      </c>
      <c r="M2373" s="74">
        <v>366</v>
      </c>
      <c r="N2373" s="81" t="s">
        <v>2930</v>
      </c>
      <c r="O2373" s="89" t="s">
        <v>3894</v>
      </c>
      <c r="P2373" s="89" t="s">
        <v>12104</v>
      </c>
      <c r="Q2373" s="91" t="s">
        <v>2856</v>
      </c>
      <c r="R2373" s="91" t="s">
        <v>12105</v>
      </c>
      <c r="S2373" s="78" t="s">
        <v>20798</v>
      </c>
      <c r="T2373" s="79">
        <v>1690000</v>
      </c>
      <c r="U2373" s="87"/>
    </row>
    <row r="2374" spans="1:21">
      <c r="A2374" s="87" t="s">
        <v>12072</v>
      </c>
      <c r="B2374" s="87" t="s">
        <v>7870</v>
      </c>
      <c r="C2374" s="87">
        <v>71330691</v>
      </c>
      <c r="D2374" s="88" t="s">
        <v>11884</v>
      </c>
      <c r="E2374" s="88">
        <v>2012</v>
      </c>
      <c r="F2374" s="467">
        <v>1690000</v>
      </c>
      <c r="L2374" s="80">
        <v>41271</v>
      </c>
      <c r="M2374" s="74">
        <v>366</v>
      </c>
      <c r="N2374" s="81" t="s">
        <v>2930</v>
      </c>
      <c r="O2374" s="89" t="s">
        <v>3894</v>
      </c>
      <c r="P2374" s="89" t="s">
        <v>12106</v>
      </c>
      <c r="Q2374" s="91" t="s">
        <v>2807</v>
      </c>
      <c r="R2374" s="91" t="s">
        <v>12107</v>
      </c>
      <c r="S2374" s="78" t="s">
        <v>20798</v>
      </c>
      <c r="T2374" s="79">
        <v>1690000</v>
      </c>
      <c r="U2374" s="87"/>
    </row>
    <row r="2375" spans="1:21">
      <c r="A2375" s="87" t="s">
        <v>12073</v>
      </c>
      <c r="B2375" s="87" t="s">
        <v>8549</v>
      </c>
      <c r="C2375" s="87">
        <v>355997</v>
      </c>
      <c r="D2375" s="88" t="s">
        <v>11884</v>
      </c>
      <c r="E2375" s="88">
        <v>2012</v>
      </c>
      <c r="F2375" s="467">
        <v>1700100</v>
      </c>
      <c r="L2375" s="80">
        <v>41271</v>
      </c>
      <c r="M2375" s="74">
        <v>366</v>
      </c>
      <c r="N2375" s="81" t="s">
        <v>2930</v>
      </c>
      <c r="O2375" s="89" t="s">
        <v>3894</v>
      </c>
      <c r="P2375" s="89">
        <v>5521521017</v>
      </c>
      <c r="Q2375" s="91" t="s">
        <v>6964</v>
      </c>
      <c r="R2375" s="91" t="s">
        <v>12108</v>
      </c>
      <c r="S2375" s="78" t="s">
        <v>20798</v>
      </c>
      <c r="T2375" s="79">
        <v>1700100</v>
      </c>
      <c r="U2375" s="87"/>
    </row>
    <row r="2376" spans="1:21">
      <c r="A2376" s="87" t="s">
        <v>12074</v>
      </c>
      <c r="B2376" s="87" t="s">
        <v>7870</v>
      </c>
      <c r="C2376" s="87">
        <v>52175080</v>
      </c>
      <c r="D2376" s="88" t="s">
        <v>11884</v>
      </c>
      <c r="E2376" s="88">
        <v>2012</v>
      </c>
      <c r="F2376" s="467">
        <v>1700100</v>
      </c>
      <c r="L2376" s="80">
        <v>41271</v>
      </c>
      <c r="M2376" s="74">
        <v>366</v>
      </c>
      <c r="N2376" s="81" t="s">
        <v>2930</v>
      </c>
      <c r="O2376" s="89" t="s">
        <v>3894</v>
      </c>
      <c r="P2376" s="89" t="s">
        <v>12109</v>
      </c>
      <c r="Q2376" s="91" t="s">
        <v>2856</v>
      </c>
      <c r="R2376" s="91" t="s">
        <v>12110</v>
      </c>
      <c r="S2376" s="78" t="s">
        <v>20798</v>
      </c>
      <c r="T2376" s="79">
        <v>1700100</v>
      </c>
      <c r="U2376" s="87"/>
    </row>
    <row r="2377" spans="1:21">
      <c r="A2377" s="87" t="s">
        <v>12111</v>
      </c>
      <c r="B2377" s="87" t="s">
        <v>7359</v>
      </c>
      <c r="C2377" s="87">
        <v>19109666</v>
      </c>
      <c r="D2377" s="88">
        <v>186</v>
      </c>
      <c r="E2377" s="88">
        <v>2012</v>
      </c>
      <c r="F2377" s="467">
        <v>1720000</v>
      </c>
      <c r="L2377" s="80">
        <v>41270</v>
      </c>
      <c r="M2377" s="74">
        <v>369</v>
      </c>
      <c r="N2377" s="81" t="s">
        <v>2930</v>
      </c>
      <c r="O2377" s="89" t="s">
        <v>3894</v>
      </c>
      <c r="P2377" s="89" t="s">
        <v>12128</v>
      </c>
      <c r="Q2377" s="91" t="s">
        <v>2856</v>
      </c>
      <c r="R2377" s="91" t="s">
        <v>12129</v>
      </c>
      <c r="S2377" s="78" t="s">
        <v>20793</v>
      </c>
      <c r="T2377" s="79">
        <v>1720000</v>
      </c>
      <c r="U2377" s="87"/>
    </row>
    <row r="2378" spans="1:21">
      <c r="A2378" s="87" t="s">
        <v>12112</v>
      </c>
      <c r="B2378" s="87" t="s">
        <v>7359</v>
      </c>
      <c r="C2378" s="87">
        <v>27224692</v>
      </c>
      <c r="D2378" s="88">
        <v>186</v>
      </c>
      <c r="E2378" s="88">
        <v>2012</v>
      </c>
      <c r="F2378" s="467">
        <v>490000</v>
      </c>
      <c r="L2378" s="80">
        <v>41270</v>
      </c>
      <c r="M2378" s="74">
        <v>369</v>
      </c>
      <c r="N2378" s="81" t="s">
        <v>2930</v>
      </c>
      <c r="O2378" s="89" t="s">
        <v>3894</v>
      </c>
      <c r="P2378" s="89" t="s">
        <v>12130</v>
      </c>
      <c r="Q2378" s="91" t="s">
        <v>2807</v>
      </c>
      <c r="R2378" s="91" t="s">
        <v>12131</v>
      </c>
      <c r="S2378" s="78" t="s">
        <v>20793</v>
      </c>
      <c r="T2378" s="79">
        <v>490000</v>
      </c>
      <c r="U2378" s="87"/>
    </row>
    <row r="2379" spans="1:21">
      <c r="A2379" s="87" t="s">
        <v>12113</v>
      </c>
      <c r="B2379" s="87" t="s">
        <v>7359</v>
      </c>
      <c r="C2379" s="87">
        <v>79466671</v>
      </c>
      <c r="D2379" s="88">
        <v>186</v>
      </c>
      <c r="E2379" s="88">
        <v>2012</v>
      </c>
      <c r="F2379" s="467">
        <v>735000</v>
      </c>
      <c r="L2379" s="80">
        <v>41270</v>
      </c>
      <c r="M2379" s="74">
        <v>369</v>
      </c>
      <c r="N2379" s="81" t="s">
        <v>2930</v>
      </c>
      <c r="O2379" s="89" t="s">
        <v>3894</v>
      </c>
      <c r="P2379" s="89" t="s">
        <v>12132</v>
      </c>
      <c r="Q2379" s="91" t="s">
        <v>2807</v>
      </c>
      <c r="R2379" s="91" t="s">
        <v>12133</v>
      </c>
      <c r="S2379" s="78" t="s">
        <v>20793</v>
      </c>
      <c r="T2379" s="79">
        <v>735000</v>
      </c>
      <c r="U2379" s="87"/>
    </row>
    <row r="2380" spans="1:21">
      <c r="A2380" s="87" t="s">
        <v>12114</v>
      </c>
      <c r="B2380" s="87" t="s">
        <v>7359</v>
      </c>
      <c r="C2380" s="87">
        <v>72152681</v>
      </c>
      <c r="D2380" s="88">
        <v>186</v>
      </c>
      <c r="E2380" s="88">
        <v>2012</v>
      </c>
      <c r="F2380" s="467">
        <v>367500</v>
      </c>
      <c r="L2380" s="80">
        <v>41270</v>
      </c>
      <c r="M2380" s="74">
        <v>369</v>
      </c>
      <c r="N2380" s="81" t="s">
        <v>2930</v>
      </c>
      <c r="O2380" s="89" t="s">
        <v>3894</v>
      </c>
      <c r="P2380" s="89" t="s">
        <v>12134</v>
      </c>
      <c r="Q2380" s="91" t="s">
        <v>2807</v>
      </c>
      <c r="R2380" s="91" t="s">
        <v>12135</v>
      </c>
      <c r="S2380" s="78" t="s">
        <v>20793</v>
      </c>
      <c r="T2380" s="79">
        <v>367500</v>
      </c>
      <c r="U2380" s="87"/>
    </row>
    <row r="2381" spans="1:21">
      <c r="A2381" s="87" t="s">
        <v>11793</v>
      </c>
      <c r="B2381" s="87" t="s">
        <v>7359</v>
      </c>
      <c r="C2381" s="87">
        <v>79929074</v>
      </c>
      <c r="D2381" s="88">
        <v>186</v>
      </c>
      <c r="E2381" s="88">
        <v>2012</v>
      </c>
      <c r="F2381" s="467">
        <v>245000</v>
      </c>
      <c r="L2381" s="80">
        <v>41270</v>
      </c>
      <c r="M2381" s="74">
        <v>369</v>
      </c>
      <c r="N2381" s="81" t="s">
        <v>2930</v>
      </c>
      <c r="O2381" s="89" t="s">
        <v>3894</v>
      </c>
      <c r="P2381" s="89" t="s">
        <v>11813</v>
      </c>
      <c r="Q2381" s="91" t="s">
        <v>2856</v>
      </c>
      <c r="R2381" s="91" t="s">
        <v>11814</v>
      </c>
      <c r="S2381" s="78" t="s">
        <v>20793</v>
      </c>
      <c r="T2381" s="79">
        <v>245000</v>
      </c>
      <c r="U2381" s="87"/>
    </row>
    <row r="2382" spans="1:21">
      <c r="A2382" s="87" t="s">
        <v>12115</v>
      </c>
      <c r="B2382" s="87" t="s">
        <v>7359</v>
      </c>
      <c r="C2382" s="87">
        <v>19436030</v>
      </c>
      <c r="D2382" s="88">
        <v>186</v>
      </c>
      <c r="E2382" s="88">
        <v>2012</v>
      </c>
      <c r="F2382" s="467">
        <v>367500</v>
      </c>
      <c r="L2382" s="80">
        <v>41270</v>
      </c>
      <c r="M2382" s="74">
        <v>369</v>
      </c>
      <c r="N2382" s="81" t="s">
        <v>2930</v>
      </c>
      <c r="O2382" s="89" t="s">
        <v>3894</v>
      </c>
      <c r="P2382" s="89" t="s">
        <v>11670</v>
      </c>
      <c r="Q2382" s="91" t="s">
        <v>2856</v>
      </c>
      <c r="R2382" s="91" t="s">
        <v>11671</v>
      </c>
      <c r="S2382" s="78" t="s">
        <v>20793</v>
      </c>
      <c r="T2382" s="79">
        <v>367500</v>
      </c>
      <c r="U2382" s="87"/>
    </row>
    <row r="2383" spans="1:21">
      <c r="A2383" s="87" t="s">
        <v>12116</v>
      </c>
      <c r="B2383" s="87" t="s">
        <v>7359</v>
      </c>
      <c r="C2383" s="87">
        <v>51722141</v>
      </c>
      <c r="D2383" s="88">
        <v>186</v>
      </c>
      <c r="E2383" s="88">
        <v>2012</v>
      </c>
      <c r="F2383" s="467">
        <v>735000</v>
      </c>
      <c r="L2383" s="80">
        <v>41270</v>
      </c>
      <c r="M2383" s="74">
        <v>369</v>
      </c>
      <c r="N2383" s="81" t="s">
        <v>2930</v>
      </c>
      <c r="O2383" s="89" t="s">
        <v>3894</v>
      </c>
      <c r="P2383" s="89">
        <v>75380931</v>
      </c>
      <c r="Q2383" s="91" t="s">
        <v>12136</v>
      </c>
      <c r="R2383" s="91" t="s">
        <v>12137</v>
      </c>
      <c r="S2383" s="78" t="s">
        <v>20793</v>
      </c>
      <c r="T2383" s="79">
        <v>735000</v>
      </c>
      <c r="U2383" s="87"/>
    </row>
    <row r="2384" spans="1:21">
      <c r="A2384" s="87" t="s">
        <v>12117</v>
      </c>
      <c r="B2384" s="87" t="s">
        <v>7359</v>
      </c>
      <c r="C2384" s="87">
        <v>51709087</v>
      </c>
      <c r="D2384" s="88">
        <v>186</v>
      </c>
      <c r="E2384" s="88">
        <v>2012</v>
      </c>
      <c r="F2384" s="467">
        <v>857500</v>
      </c>
      <c r="L2384" s="80">
        <v>41270</v>
      </c>
      <c r="M2384" s="74">
        <v>369</v>
      </c>
      <c r="N2384" s="81" t="s">
        <v>2930</v>
      </c>
      <c r="O2384" s="89" t="s">
        <v>2850</v>
      </c>
      <c r="P2384" s="89" t="s">
        <v>12138</v>
      </c>
      <c r="Q2384" s="91" t="s">
        <v>6964</v>
      </c>
      <c r="R2384" s="91" t="s">
        <v>12139</v>
      </c>
      <c r="S2384" s="78" t="s">
        <v>20793</v>
      </c>
      <c r="T2384" s="79">
        <v>857500</v>
      </c>
      <c r="U2384" s="87"/>
    </row>
    <row r="2385" spans="1:21">
      <c r="A2385" s="87" t="s">
        <v>12118</v>
      </c>
      <c r="B2385" s="87" t="s">
        <v>7359</v>
      </c>
      <c r="C2385" s="87">
        <v>52806012</v>
      </c>
      <c r="D2385" s="88">
        <v>186</v>
      </c>
      <c r="E2385" s="88">
        <v>2012</v>
      </c>
      <c r="F2385" s="467">
        <v>245000</v>
      </c>
      <c r="L2385" s="80">
        <v>41270</v>
      </c>
      <c r="M2385" s="74">
        <v>369</v>
      </c>
      <c r="N2385" s="81" t="s">
        <v>2930</v>
      </c>
      <c r="O2385" s="89" t="s">
        <v>3894</v>
      </c>
      <c r="P2385" s="89" t="s">
        <v>12140</v>
      </c>
      <c r="Q2385" s="91" t="s">
        <v>2835</v>
      </c>
      <c r="R2385" s="91" t="s">
        <v>12141</v>
      </c>
      <c r="S2385" s="78" t="s">
        <v>20793</v>
      </c>
      <c r="T2385" s="79">
        <v>245000</v>
      </c>
      <c r="U2385" s="87"/>
    </row>
    <row r="2386" spans="1:21">
      <c r="A2386" s="87" t="s">
        <v>12119</v>
      </c>
      <c r="B2386" s="87" t="s">
        <v>7359</v>
      </c>
      <c r="C2386" s="87">
        <v>5565136</v>
      </c>
      <c r="D2386" s="88">
        <v>186</v>
      </c>
      <c r="E2386" s="88">
        <v>2012</v>
      </c>
      <c r="F2386" s="467">
        <v>367500</v>
      </c>
      <c r="L2386" s="80">
        <v>41270</v>
      </c>
      <c r="M2386" s="74">
        <v>369</v>
      </c>
      <c r="N2386" s="81" t="s">
        <v>2930</v>
      </c>
      <c r="O2386" s="89" t="s">
        <v>2850</v>
      </c>
      <c r="P2386" s="89" t="s">
        <v>12142</v>
      </c>
      <c r="Q2386" s="91" t="s">
        <v>6964</v>
      </c>
      <c r="R2386" s="91" t="s">
        <v>7936</v>
      </c>
      <c r="S2386" s="78" t="s">
        <v>20793</v>
      </c>
      <c r="T2386" s="79">
        <v>367500</v>
      </c>
      <c r="U2386" s="87"/>
    </row>
    <row r="2387" spans="1:21">
      <c r="A2387" s="87" t="s">
        <v>12120</v>
      </c>
      <c r="B2387" s="87" t="s">
        <v>7359</v>
      </c>
      <c r="C2387" s="87">
        <v>31266482</v>
      </c>
      <c r="D2387" s="88">
        <v>186</v>
      </c>
      <c r="E2387" s="88">
        <v>2012</v>
      </c>
      <c r="F2387" s="467">
        <v>367500</v>
      </c>
      <c r="L2387" s="80">
        <v>41270</v>
      </c>
      <c r="M2387" s="74">
        <v>369</v>
      </c>
      <c r="N2387" s="81" t="s">
        <v>2930</v>
      </c>
      <c r="O2387" s="89" t="s">
        <v>3894</v>
      </c>
      <c r="P2387" s="89" t="s">
        <v>12143</v>
      </c>
      <c r="Q2387" s="91" t="s">
        <v>2803</v>
      </c>
      <c r="R2387" s="91" t="s">
        <v>12144</v>
      </c>
      <c r="S2387" s="78" t="s">
        <v>20793</v>
      </c>
      <c r="T2387" s="79">
        <v>367500</v>
      </c>
      <c r="U2387" s="87"/>
    </row>
    <row r="2388" spans="1:21">
      <c r="A2388" s="87" t="s">
        <v>12121</v>
      </c>
      <c r="B2388" s="87" t="s">
        <v>7359</v>
      </c>
      <c r="C2388" s="87">
        <v>52710252</v>
      </c>
      <c r="D2388" s="88">
        <v>186</v>
      </c>
      <c r="E2388" s="88">
        <v>2012</v>
      </c>
      <c r="F2388" s="467">
        <v>367500</v>
      </c>
      <c r="L2388" s="80">
        <v>41270</v>
      </c>
      <c r="M2388" s="74">
        <v>369</v>
      </c>
      <c r="N2388" s="81" t="s">
        <v>2930</v>
      </c>
      <c r="O2388" s="89" t="s">
        <v>3894</v>
      </c>
      <c r="P2388" s="89" t="s">
        <v>3369</v>
      </c>
      <c r="Q2388" s="91" t="s">
        <v>2856</v>
      </c>
      <c r="R2388" s="91" t="s">
        <v>3370</v>
      </c>
      <c r="S2388" s="78" t="s">
        <v>20793</v>
      </c>
      <c r="T2388" s="79">
        <v>367500</v>
      </c>
      <c r="U2388" s="87"/>
    </row>
    <row r="2389" spans="1:21">
      <c r="A2389" s="87" t="s">
        <v>12122</v>
      </c>
      <c r="B2389" s="87" t="s">
        <v>7359</v>
      </c>
      <c r="C2389" s="87">
        <v>32605219</v>
      </c>
      <c r="D2389" s="88">
        <v>186</v>
      </c>
      <c r="E2389" s="88">
        <v>2012</v>
      </c>
      <c r="F2389" s="467">
        <v>1690000</v>
      </c>
      <c r="L2389" s="80">
        <v>41270</v>
      </c>
      <c r="M2389" s="74">
        <v>369</v>
      </c>
      <c r="N2389" s="81" t="s">
        <v>2930</v>
      </c>
      <c r="O2389" s="89" t="s">
        <v>3894</v>
      </c>
      <c r="P2389" s="89" t="s">
        <v>12145</v>
      </c>
      <c r="Q2389" s="91" t="s">
        <v>2856</v>
      </c>
      <c r="R2389" s="91" t="s">
        <v>12146</v>
      </c>
      <c r="S2389" s="78" t="s">
        <v>20793</v>
      </c>
      <c r="T2389" s="79">
        <v>1690000</v>
      </c>
      <c r="U2389" s="87"/>
    </row>
    <row r="2390" spans="1:21">
      <c r="A2390" s="87" t="s">
        <v>12123</v>
      </c>
      <c r="B2390" s="87" t="s">
        <v>7359</v>
      </c>
      <c r="C2390" s="87">
        <v>41744250</v>
      </c>
      <c r="D2390" s="88">
        <v>186</v>
      </c>
      <c r="E2390" s="88">
        <v>2012</v>
      </c>
      <c r="F2390" s="467">
        <v>367500</v>
      </c>
      <c r="L2390" s="80">
        <v>41270</v>
      </c>
      <c r="M2390" s="74">
        <v>369</v>
      </c>
      <c r="N2390" s="81" t="s">
        <v>2930</v>
      </c>
      <c r="O2390" s="89" t="s">
        <v>3894</v>
      </c>
      <c r="P2390" s="89" t="s">
        <v>12147</v>
      </c>
      <c r="Q2390" s="91" t="s">
        <v>2807</v>
      </c>
      <c r="R2390" s="91" t="s">
        <v>12148</v>
      </c>
      <c r="S2390" s="78" t="s">
        <v>20793</v>
      </c>
      <c r="T2390" s="79">
        <v>367500</v>
      </c>
      <c r="U2390" s="87"/>
    </row>
    <row r="2391" spans="1:21">
      <c r="A2391" s="87" t="s">
        <v>12124</v>
      </c>
      <c r="B2391" s="87" t="s">
        <v>7359</v>
      </c>
      <c r="C2391" s="87">
        <v>39779239</v>
      </c>
      <c r="D2391" s="88">
        <v>186</v>
      </c>
      <c r="E2391" s="88">
        <v>2012</v>
      </c>
      <c r="F2391" s="467">
        <v>2205000</v>
      </c>
      <c r="L2391" s="80">
        <v>41270</v>
      </c>
      <c r="M2391" s="74">
        <v>369</v>
      </c>
      <c r="N2391" s="81" t="s">
        <v>2930</v>
      </c>
      <c r="O2391" s="89" t="s">
        <v>3894</v>
      </c>
      <c r="P2391" s="89" t="s">
        <v>12149</v>
      </c>
      <c r="Q2391" s="91" t="s">
        <v>2811</v>
      </c>
      <c r="R2391" s="91" t="s">
        <v>12150</v>
      </c>
      <c r="S2391" s="78" t="s">
        <v>20793</v>
      </c>
      <c r="T2391" s="79">
        <v>2205000</v>
      </c>
      <c r="U2391" s="87"/>
    </row>
    <row r="2392" spans="1:21">
      <c r="A2392" s="87" t="s">
        <v>10480</v>
      </c>
      <c r="B2392" s="87" t="s">
        <v>7359</v>
      </c>
      <c r="C2392" s="87">
        <v>334469</v>
      </c>
      <c r="D2392" s="88">
        <v>186</v>
      </c>
      <c r="E2392" s="88">
        <v>2012</v>
      </c>
      <c r="F2392" s="467">
        <v>857500</v>
      </c>
      <c r="L2392" s="80">
        <v>41270</v>
      </c>
      <c r="M2392" s="74">
        <v>369</v>
      </c>
      <c r="N2392" s="81" t="s">
        <v>2930</v>
      </c>
      <c r="O2392" s="89" t="s">
        <v>3894</v>
      </c>
      <c r="P2392" s="89" t="s">
        <v>10551</v>
      </c>
      <c r="Q2392" s="91" t="s">
        <v>2856</v>
      </c>
      <c r="R2392" s="91" t="s">
        <v>10552</v>
      </c>
      <c r="S2392" s="78" t="s">
        <v>20793</v>
      </c>
      <c r="T2392" s="79">
        <v>857500</v>
      </c>
      <c r="U2392" s="87"/>
    </row>
    <row r="2393" spans="1:21">
      <c r="A2393" s="87" t="s">
        <v>12125</v>
      </c>
      <c r="B2393" s="87" t="s">
        <v>7359</v>
      </c>
      <c r="C2393" s="87">
        <v>80505253</v>
      </c>
      <c r="D2393" s="88">
        <v>186</v>
      </c>
      <c r="E2393" s="88">
        <v>2012</v>
      </c>
      <c r="F2393" s="467">
        <v>367500</v>
      </c>
      <c r="L2393" s="80">
        <v>41270</v>
      </c>
      <c r="M2393" s="74">
        <v>369</v>
      </c>
      <c r="N2393" s="81" t="s">
        <v>2930</v>
      </c>
      <c r="O2393" s="89" t="s">
        <v>3894</v>
      </c>
      <c r="P2393" s="89" t="s">
        <v>10557</v>
      </c>
      <c r="Q2393" s="91" t="s">
        <v>2807</v>
      </c>
      <c r="R2393" s="91" t="s">
        <v>10558</v>
      </c>
      <c r="S2393" s="78" t="s">
        <v>20793</v>
      </c>
      <c r="T2393" s="79">
        <v>367500</v>
      </c>
      <c r="U2393" s="87"/>
    </row>
    <row r="2394" spans="1:21">
      <c r="A2394" s="87" t="s">
        <v>11151</v>
      </c>
      <c r="B2394" s="87" t="s">
        <v>7359</v>
      </c>
      <c r="C2394" s="87">
        <v>41781541</v>
      </c>
      <c r="D2394" s="88">
        <v>186</v>
      </c>
      <c r="E2394" s="88">
        <v>2012</v>
      </c>
      <c r="F2394" s="467">
        <v>367500</v>
      </c>
      <c r="L2394" s="80">
        <v>41270</v>
      </c>
      <c r="M2394" s="74">
        <v>369</v>
      </c>
      <c r="N2394" s="81" t="s">
        <v>2930</v>
      </c>
      <c r="O2394" s="89" t="s">
        <v>3894</v>
      </c>
      <c r="P2394" s="89" t="s">
        <v>11222</v>
      </c>
      <c r="Q2394" s="91" t="s">
        <v>8562</v>
      </c>
      <c r="R2394" s="91" t="s">
        <v>11223</v>
      </c>
      <c r="S2394" s="78" t="s">
        <v>20793</v>
      </c>
      <c r="T2394" s="79">
        <v>367500</v>
      </c>
      <c r="U2394" s="87"/>
    </row>
    <row r="2395" spans="1:21">
      <c r="A2395" s="87" t="s">
        <v>10041</v>
      </c>
      <c r="B2395" s="87" t="s">
        <v>7359</v>
      </c>
      <c r="C2395" s="87">
        <v>6753658</v>
      </c>
      <c r="D2395" s="88">
        <v>186</v>
      </c>
      <c r="E2395" s="88">
        <v>2012</v>
      </c>
      <c r="F2395" s="467">
        <v>857500</v>
      </c>
      <c r="L2395" s="80">
        <v>41270</v>
      </c>
      <c r="M2395" s="74">
        <v>369</v>
      </c>
      <c r="N2395" s="81" t="s">
        <v>2930</v>
      </c>
      <c r="O2395" s="89" t="s">
        <v>3894</v>
      </c>
      <c r="P2395" s="89" t="s">
        <v>9909</v>
      </c>
      <c r="Q2395" s="91" t="s">
        <v>2811</v>
      </c>
      <c r="R2395" s="91" t="s">
        <v>9910</v>
      </c>
      <c r="S2395" s="78" t="s">
        <v>20793</v>
      </c>
      <c r="T2395" s="79">
        <v>857500</v>
      </c>
      <c r="U2395" s="87"/>
    </row>
    <row r="2396" spans="1:21">
      <c r="A2396" s="87" t="s">
        <v>12126</v>
      </c>
      <c r="B2396" s="87" t="s">
        <v>7359</v>
      </c>
      <c r="C2396" s="87">
        <v>73161995</v>
      </c>
      <c r="D2396" s="88">
        <v>186</v>
      </c>
      <c r="E2396" s="88">
        <v>2012</v>
      </c>
      <c r="F2396" s="467">
        <v>367500</v>
      </c>
      <c r="L2396" s="80">
        <v>41270</v>
      </c>
      <c r="M2396" s="74">
        <v>369</v>
      </c>
      <c r="N2396" s="81" t="s">
        <v>2930</v>
      </c>
      <c r="O2396" s="89" t="s">
        <v>3894</v>
      </c>
      <c r="P2396" s="89" t="s">
        <v>12151</v>
      </c>
      <c r="Q2396" s="91" t="s">
        <v>2856</v>
      </c>
      <c r="R2396" s="91" t="s">
        <v>12152</v>
      </c>
      <c r="S2396" s="78" t="s">
        <v>20793</v>
      </c>
      <c r="T2396" s="79">
        <v>367500</v>
      </c>
      <c r="U2396" s="87"/>
    </row>
    <row r="2397" spans="1:21">
      <c r="A2397" s="87" t="s">
        <v>12127</v>
      </c>
      <c r="B2397" s="87" t="s">
        <v>7359</v>
      </c>
      <c r="C2397" s="87">
        <v>41561190</v>
      </c>
      <c r="D2397" s="88">
        <v>186</v>
      </c>
      <c r="E2397" s="88">
        <v>2012</v>
      </c>
      <c r="F2397" s="467">
        <v>367500</v>
      </c>
      <c r="L2397" s="80">
        <v>41270</v>
      </c>
      <c r="M2397" s="74">
        <v>369</v>
      </c>
      <c r="N2397" s="81" t="s">
        <v>2930</v>
      </c>
      <c r="O2397" s="89" t="s">
        <v>3894</v>
      </c>
      <c r="P2397" s="89" t="s">
        <v>12153</v>
      </c>
      <c r="Q2397" s="91" t="s">
        <v>2856</v>
      </c>
      <c r="R2397" s="91" t="s">
        <v>12154</v>
      </c>
      <c r="S2397" s="78" t="s">
        <v>20793</v>
      </c>
      <c r="T2397" s="79">
        <v>367500</v>
      </c>
      <c r="U2397" s="87"/>
    </row>
    <row r="2398" spans="1:21">
      <c r="A2398" s="87" t="s">
        <v>12155</v>
      </c>
      <c r="B2398" s="87" t="s">
        <v>4862</v>
      </c>
      <c r="C2398" s="87" t="s">
        <v>12156</v>
      </c>
      <c r="D2398" s="88">
        <v>186</v>
      </c>
      <c r="E2398" s="88">
        <v>2012</v>
      </c>
      <c r="F2398" s="467">
        <v>397500</v>
      </c>
      <c r="L2398" s="80">
        <v>41271</v>
      </c>
      <c r="M2398" s="74">
        <v>371</v>
      </c>
      <c r="N2398" s="81" t="s">
        <v>2930</v>
      </c>
      <c r="O2398" s="89"/>
      <c r="P2398" s="89"/>
      <c r="Q2398" s="91"/>
      <c r="R2398" s="91" t="s">
        <v>12160</v>
      </c>
      <c r="S2398" s="78" t="s">
        <v>20793</v>
      </c>
      <c r="T2398" s="79">
        <v>397500</v>
      </c>
      <c r="U2398" s="87"/>
    </row>
    <row r="2399" spans="1:21">
      <c r="A2399" s="87" t="s">
        <v>12157</v>
      </c>
      <c r="B2399" s="87" t="s">
        <v>12158</v>
      </c>
      <c r="C2399" s="87">
        <v>97350025002</v>
      </c>
      <c r="D2399" s="88">
        <v>186</v>
      </c>
      <c r="E2399" s="88">
        <v>2012</v>
      </c>
      <c r="F2399" s="467">
        <v>2630000</v>
      </c>
      <c r="L2399" s="80">
        <v>41271</v>
      </c>
      <c r="M2399" s="74">
        <v>371</v>
      </c>
      <c r="N2399" s="81" t="s">
        <v>2930</v>
      </c>
      <c r="O2399" s="89"/>
      <c r="P2399" s="89"/>
      <c r="Q2399" s="91"/>
      <c r="R2399" s="91" t="s">
        <v>12161</v>
      </c>
      <c r="S2399" s="78" t="s">
        <v>20793</v>
      </c>
      <c r="T2399" s="79">
        <v>2630000</v>
      </c>
      <c r="U2399" s="87"/>
    </row>
    <row r="2400" spans="1:21">
      <c r="A2400" s="87" t="s">
        <v>12159</v>
      </c>
      <c r="B2400" s="87" t="s">
        <v>4862</v>
      </c>
      <c r="C2400" s="87">
        <v>5045818</v>
      </c>
      <c r="D2400" s="88">
        <v>186</v>
      </c>
      <c r="E2400" s="88">
        <v>2012</v>
      </c>
      <c r="F2400" s="467">
        <v>1375000</v>
      </c>
      <c r="L2400" s="80">
        <v>41271</v>
      </c>
      <c r="M2400" s="74">
        <v>371</v>
      </c>
      <c r="N2400" s="81" t="s">
        <v>2930</v>
      </c>
      <c r="O2400" s="89"/>
      <c r="P2400" s="89"/>
      <c r="Q2400" s="91"/>
      <c r="R2400" s="91" t="s">
        <v>12162</v>
      </c>
      <c r="S2400" s="78" t="s">
        <v>20793</v>
      </c>
      <c r="T2400" s="79">
        <v>1375000</v>
      </c>
      <c r="U2400" s="87"/>
    </row>
    <row r="2401" spans="1:21">
      <c r="A2401" s="87" t="s">
        <v>12163</v>
      </c>
      <c r="B2401" s="87" t="s">
        <v>7359</v>
      </c>
      <c r="C2401" s="87">
        <v>43517625</v>
      </c>
      <c r="D2401" s="88" t="s">
        <v>11884</v>
      </c>
      <c r="E2401" s="88">
        <v>2012</v>
      </c>
      <c r="F2401" s="467">
        <v>490000</v>
      </c>
      <c r="L2401" s="80">
        <v>41271</v>
      </c>
      <c r="M2401" s="74">
        <v>372</v>
      </c>
      <c r="N2401" s="81" t="s">
        <v>2930</v>
      </c>
      <c r="O2401" s="89" t="s">
        <v>3894</v>
      </c>
      <c r="P2401" s="89" t="s">
        <v>6366</v>
      </c>
      <c r="Q2401" s="91" t="s">
        <v>2910</v>
      </c>
      <c r="R2401" s="91" t="s">
        <v>6367</v>
      </c>
      <c r="S2401" s="78" t="s">
        <v>20798</v>
      </c>
      <c r="T2401" s="79">
        <v>490000</v>
      </c>
      <c r="U2401" s="87"/>
    </row>
    <row r="2402" spans="1:21">
      <c r="A2402" s="87" t="s">
        <v>12164</v>
      </c>
      <c r="B2402" s="87" t="s">
        <v>7359</v>
      </c>
      <c r="C2402" s="87">
        <v>51638309</v>
      </c>
      <c r="D2402" s="88" t="s">
        <v>11884</v>
      </c>
      <c r="E2402" s="88">
        <v>2012</v>
      </c>
      <c r="F2402" s="467">
        <v>372000</v>
      </c>
      <c r="L2402" s="80">
        <v>41271</v>
      </c>
      <c r="M2402" s="74">
        <v>372</v>
      </c>
      <c r="N2402" s="81" t="s">
        <v>2930</v>
      </c>
      <c r="O2402" s="89" t="s">
        <v>3894</v>
      </c>
      <c r="P2402" s="89" t="s">
        <v>12192</v>
      </c>
      <c r="Q2402" s="91" t="s">
        <v>2856</v>
      </c>
      <c r="R2402" s="91" t="s">
        <v>12193</v>
      </c>
      <c r="S2402" s="78" t="s">
        <v>20798</v>
      </c>
      <c r="T2402" s="79">
        <v>372000</v>
      </c>
      <c r="U2402" s="87"/>
    </row>
    <row r="2403" spans="1:21">
      <c r="A2403" s="87" t="s">
        <v>10449</v>
      </c>
      <c r="B2403" s="87" t="s">
        <v>7359</v>
      </c>
      <c r="C2403" s="87">
        <v>93394151</v>
      </c>
      <c r="D2403" s="88" t="s">
        <v>11884</v>
      </c>
      <c r="E2403" s="88">
        <v>2012</v>
      </c>
      <c r="F2403" s="467">
        <v>367500</v>
      </c>
      <c r="L2403" s="80">
        <v>41271</v>
      </c>
      <c r="M2403" s="74">
        <v>372</v>
      </c>
      <c r="N2403" s="81" t="s">
        <v>2930</v>
      </c>
      <c r="O2403" s="89" t="s">
        <v>3894</v>
      </c>
      <c r="P2403" s="89" t="s">
        <v>10493</v>
      </c>
      <c r="Q2403" s="91" t="s">
        <v>2856</v>
      </c>
      <c r="R2403" s="91" t="s">
        <v>10494</v>
      </c>
      <c r="S2403" s="78" t="s">
        <v>20798</v>
      </c>
      <c r="T2403" s="79">
        <v>367500</v>
      </c>
      <c r="U2403" s="87"/>
    </row>
    <row r="2404" spans="1:21">
      <c r="A2404" s="87" t="s">
        <v>10450</v>
      </c>
      <c r="B2404" s="87" t="s">
        <v>7359</v>
      </c>
      <c r="C2404" s="87">
        <v>41593722</v>
      </c>
      <c r="D2404" s="88" t="s">
        <v>11884</v>
      </c>
      <c r="E2404" s="88">
        <v>2012</v>
      </c>
      <c r="F2404" s="467">
        <v>367500</v>
      </c>
      <c r="L2404" s="80">
        <v>41271</v>
      </c>
      <c r="M2404" s="74">
        <v>372</v>
      </c>
      <c r="N2404" s="81" t="s">
        <v>2930</v>
      </c>
      <c r="O2404" s="89" t="s">
        <v>3894</v>
      </c>
      <c r="P2404" s="89" t="s">
        <v>10495</v>
      </c>
      <c r="Q2404" s="91" t="s">
        <v>6313</v>
      </c>
      <c r="R2404" s="91" t="s">
        <v>10496</v>
      </c>
      <c r="S2404" s="78" t="s">
        <v>20798</v>
      </c>
      <c r="T2404" s="79">
        <v>367500</v>
      </c>
      <c r="U2404" s="87"/>
    </row>
    <row r="2405" spans="1:21">
      <c r="A2405" s="87" t="s">
        <v>10645</v>
      </c>
      <c r="B2405" s="87" t="s">
        <v>7359</v>
      </c>
      <c r="C2405" s="87">
        <v>52816155</v>
      </c>
      <c r="D2405" s="88" t="s">
        <v>11884</v>
      </c>
      <c r="E2405" s="88">
        <v>2012</v>
      </c>
      <c r="F2405" s="467">
        <v>490000</v>
      </c>
      <c r="L2405" s="80">
        <v>41271</v>
      </c>
      <c r="M2405" s="74">
        <v>372</v>
      </c>
      <c r="N2405" s="81" t="s">
        <v>2930</v>
      </c>
      <c r="O2405" s="89" t="s">
        <v>3894</v>
      </c>
      <c r="P2405" s="89" t="s">
        <v>10726</v>
      </c>
      <c r="Q2405" s="91" t="s">
        <v>2807</v>
      </c>
      <c r="R2405" s="91" t="s">
        <v>6370</v>
      </c>
      <c r="S2405" s="78" t="s">
        <v>20798</v>
      </c>
      <c r="T2405" s="79">
        <v>490000</v>
      </c>
      <c r="U2405" s="87"/>
    </row>
    <row r="2406" spans="1:21">
      <c r="A2406" s="87" t="s">
        <v>12165</v>
      </c>
      <c r="B2406" s="87" t="s">
        <v>7359</v>
      </c>
      <c r="C2406" s="87">
        <v>52250597</v>
      </c>
      <c r="D2406" s="88" t="s">
        <v>11884</v>
      </c>
      <c r="E2406" s="88">
        <v>2012</v>
      </c>
      <c r="F2406" s="467">
        <v>2205000</v>
      </c>
      <c r="L2406" s="80">
        <v>41271</v>
      </c>
      <c r="M2406" s="74">
        <v>372</v>
      </c>
      <c r="N2406" s="81" t="s">
        <v>2930</v>
      </c>
      <c r="O2406" s="89" t="s">
        <v>3894</v>
      </c>
      <c r="P2406" s="89" t="s">
        <v>12194</v>
      </c>
      <c r="Q2406" s="91" t="s">
        <v>8562</v>
      </c>
      <c r="R2406" s="91" t="s">
        <v>12195</v>
      </c>
      <c r="S2406" s="78" t="s">
        <v>20798</v>
      </c>
      <c r="T2406" s="79">
        <v>2205000</v>
      </c>
      <c r="U2406" s="87"/>
    </row>
    <row r="2407" spans="1:21">
      <c r="A2407" s="87" t="s">
        <v>12166</v>
      </c>
      <c r="B2407" s="87" t="s">
        <v>7359</v>
      </c>
      <c r="C2407" s="87">
        <v>51899936</v>
      </c>
      <c r="D2407" s="88" t="s">
        <v>11884</v>
      </c>
      <c r="E2407" s="88">
        <v>2012</v>
      </c>
      <c r="F2407" s="467">
        <v>490000</v>
      </c>
      <c r="L2407" s="80">
        <v>41271</v>
      </c>
      <c r="M2407" s="74">
        <v>372</v>
      </c>
      <c r="N2407" s="81" t="s">
        <v>2930</v>
      </c>
      <c r="O2407" s="89" t="s">
        <v>3894</v>
      </c>
      <c r="P2407" s="89" t="s">
        <v>12196</v>
      </c>
      <c r="Q2407" s="91" t="s">
        <v>2856</v>
      </c>
      <c r="R2407" s="91" t="s">
        <v>12197</v>
      </c>
      <c r="S2407" s="78" t="s">
        <v>20798</v>
      </c>
      <c r="T2407" s="79">
        <v>490000</v>
      </c>
      <c r="U2407" s="87"/>
    </row>
    <row r="2408" spans="1:21">
      <c r="A2408" s="87" t="s">
        <v>12167</v>
      </c>
      <c r="B2408" s="87" t="s">
        <v>7359</v>
      </c>
      <c r="C2408" s="87">
        <v>22638669</v>
      </c>
      <c r="D2408" s="88" t="s">
        <v>11884</v>
      </c>
      <c r="E2408" s="88">
        <v>2012</v>
      </c>
      <c r="F2408" s="467">
        <v>245000</v>
      </c>
      <c r="L2408" s="80">
        <v>41271</v>
      </c>
      <c r="M2408" s="74">
        <v>372</v>
      </c>
      <c r="N2408" s="81" t="s">
        <v>2930</v>
      </c>
      <c r="O2408" s="89" t="s">
        <v>3894</v>
      </c>
      <c r="P2408" s="89" t="s">
        <v>12198</v>
      </c>
      <c r="Q2408" s="91" t="s">
        <v>2856</v>
      </c>
      <c r="R2408" s="91" t="s">
        <v>12199</v>
      </c>
      <c r="S2408" s="78" t="s">
        <v>20798</v>
      </c>
      <c r="T2408" s="79">
        <v>245000</v>
      </c>
      <c r="U2408" s="87"/>
    </row>
    <row r="2409" spans="1:21">
      <c r="A2409" s="87" t="s">
        <v>12168</v>
      </c>
      <c r="B2409" s="87" t="s">
        <v>7359</v>
      </c>
      <c r="C2409" s="87">
        <v>17197862</v>
      </c>
      <c r="D2409" s="88" t="s">
        <v>11884</v>
      </c>
      <c r="E2409" s="88">
        <v>2012</v>
      </c>
      <c r="F2409" s="467">
        <v>2205000</v>
      </c>
      <c r="L2409" s="80">
        <v>41271</v>
      </c>
      <c r="M2409" s="74">
        <v>372</v>
      </c>
      <c r="N2409" s="81" t="s">
        <v>2930</v>
      </c>
      <c r="O2409" s="89" t="s">
        <v>3894</v>
      </c>
      <c r="P2409" s="89" t="s">
        <v>12200</v>
      </c>
      <c r="Q2409" s="91" t="s">
        <v>2856</v>
      </c>
      <c r="R2409" s="91" t="s">
        <v>12201</v>
      </c>
      <c r="S2409" s="78" t="s">
        <v>20798</v>
      </c>
      <c r="T2409" s="79">
        <v>2205000</v>
      </c>
      <c r="U2409" s="87"/>
    </row>
    <row r="2410" spans="1:21">
      <c r="A2410" s="87" t="s">
        <v>2938</v>
      </c>
      <c r="B2410" s="87" t="s">
        <v>7359</v>
      </c>
      <c r="C2410" s="87">
        <v>79555030</v>
      </c>
      <c r="D2410" s="88" t="s">
        <v>11884</v>
      </c>
      <c r="E2410" s="88">
        <v>2012</v>
      </c>
      <c r="F2410" s="467">
        <v>490000</v>
      </c>
      <c r="L2410" s="80">
        <v>41271</v>
      </c>
      <c r="M2410" s="74">
        <v>372</v>
      </c>
      <c r="N2410" s="81" t="s">
        <v>2930</v>
      </c>
      <c r="O2410" s="89" t="s">
        <v>3894</v>
      </c>
      <c r="P2410" s="89" t="s">
        <v>10734</v>
      </c>
      <c r="Q2410" s="91" t="s">
        <v>2856</v>
      </c>
      <c r="R2410" s="91" t="s">
        <v>2971</v>
      </c>
      <c r="S2410" s="78" t="s">
        <v>20798</v>
      </c>
      <c r="T2410" s="79">
        <v>490000</v>
      </c>
      <c r="U2410" s="87"/>
    </row>
    <row r="2411" spans="1:21">
      <c r="A2411" s="87" t="s">
        <v>12169</v>
      </c>
      <c r="B2411" s="87" t="s">
        <v>7359</v>
      </c>
      <c r="C2411" s="87">
        <v>10079712</v>
      </c>
      <c r="D2411" s="88" t="s">
        <v>11884</v>
      </c>
      <c r="E2411" s="88">
        <v>2012</v>
      </c>
      <c r="F2411" s="467">
        <v>2205000</v>
      </c>
      <c r="L2411" s="80">
        <v>41271</v>
      </c>
      <c r="M2411" s="74">
        <v>372</v>
      </c>
      <c r="N2411" s="81" t="s">
        <v>2930</v>
      </c>
      <c r="O2411" s="89" t="s">
        <v>3894</v>
      </c>
      <c r="P2411" s="89" t="s">
        <v>12202</v>
      </c>
      <c r="Q2411" s="91" t="s">
        <v>2807</v>
      </c>
      <c r="R2411" s="91" t="s">
        <v>12203</v>
      </c>
      <c r="S2411" s="78" t="s">
        <v>20798</v>
      </c>
      <c r="T2411" s="79">
        <v>2205000</v>
      </c>
      <c r="U2411" s="87"/>
    </row>
    <row r="2412" spans="1:21">
      <c r="A2412" s="87" t="s">
        <v>11743</v>
      </c>
      <c r="B2412" s="87" t="s">
        <v>7359</v>
      </c>
      <c r="C2412" s="87">
        <v>23752411</v>
      </c>
      <c r="D2412" s="88" t="s">
        <v>11884</v>
      </c>
      <c r="E2412" s="88">
        <v>2012</v>
      </c>
      <c r="F2412" s="467">
        <v>735000</v>
      </c>
      <c r="L2412" s="80">
        <v>41271</v>
      </c>
      <c r="M2412" s="74">
        <v>372</v>
      </c>
      <c r="N2412" s="81" t="s">
        <v>2930</v>
      </c>
      <c r="O2412" s="89" t="s">
        <v>3894</v>
      </c>
      <c r="P2412" s="89" t="s">
        <v>11761</v>
      </c>
      <c r="Q2412" s="91" t="s">
        <v>2856</v>
      </c>
      <c r="R2412" s="91" t="s">
        <v>11762</v>
      </c>
      <c r="S2412" s="78" t="s">
        <v>20798</v>
      </c>
      <c r="T2412" s="79">
        <v>735000</v>
      </c>
      <c r="U2412" s="87"/>
    </row>
    <row r="2413" spans="1:21">
      <c r="A2413" s="87" t="s">
        <v>12170</v>
      </c>
      <c r="B2413" s="87" t="s">
        <v>7359</v>
      </c>
      <c r="C2413" s="87">
        <v>8763453</v>
      </c>
      <c r="D2413" s="88" t="s">
        <v>11884</v>
      </c>
      <c r="E2413" s="88">
        <v>2012</v>
      </c>
      <c r="F2413" s="467">
        <v>367500</v>
      </c>
      <c r="L2413" s="80">
        <v>41271</v>
      </c>
      <c r="M2413" s="74">
        <v>372</v>
      </c>
      <c r="N2413" s="81" t="s">
        <v>2930</v>
      </c>
      <c r="O2413" s="89" t="s">
        <v>2850</v>
      </c>
      <c r="P2413" s="89" t="s">
        <v>12204</v>
      </c>
      <c r="Q2413" s="91" t="s">
        <v>6964</v>
      </c>
      <c r="R2413" s="91" t="s">
        <v>12205</v>
      </c>
      <c r="S2413" s="78" t="s">
        <v>20798</v>
      </c>
      <c r="T2413" s="79">
        <v>367500</v>
      </c>
      <c r="U2413" s="87"/>
    </row>
    <row r="2414" spans="1:21">
      <c r="A2414" s="87" t="s">
        <v>12171</v>
      </c>
      <c r="B2414" s="87" t="s">
        <v>7359</v>
      </c>
      <c r="C2414" s="87">
        <v>13889172</v>
      </c>
      <c r="D2414" s="88" t="s">
        <v>11884</v>
      </c>
      <c r="E2414" s="88">
        <v>2012</v>
      </c>
      <c r="F2414" s="467">
        <v>1446000</v>
      </c>
      <c r="L2414" s="80">
        <v>41271</v>
      </c>
      <c r="M2414" s="74">
        <v>372</v>
      </c>
      <c r="N2414" s="81" t="s">
        <v>2930</v>
      </c>
      <c r="O2414" s="89" t="s">
        <v>3894</v>
      </c>
      <c r="P2414" s="89">
        <v>333000200458800</v>
      </c>
      <c r="Q2414" s="91" t="s">
        <v>2964</v>
      </c>
      <c r="R2414" s="91" t="s">
        <v>7903</v>
      </c>
      <c r="S2414" s="78" t="s">
        <v>20798</v>
      </c>
      <c r="T2414" s="79">
        <v>1446000</v>
      </c>
      <c r="U2414" s="87"/>
    </row>
    <row r="2415" spans="1:21">
      <c r="A2415" s="87" t="s">
        <v>12172</v>
      </c>
      <c r="B2415" s="87" t="s">
        <v>7359</v>
      </c>
      <c r="C2415" s="87">
        <v>22529476</v>
      </c>
      <c r="D2415" s="88" t="s">
        <v>11884</v>
      </c>
      <c r="E2415" s="88">
        <v>2012</v>
      </c>
      <c r="F2415" s="467">
        <v>358000</v>
      </c>
      <c r="L2415" s="80">
        <v>41271</v>
      </c>
      <c r="M2415" s="74">
        <v>372</v>
      </c>
      <c r="N2415" s="81" t="s">
        <v>2930</v>
      </c>
      <c r="O2415" s="89" t="s">
        <v>3894</v>
      </c>
      <c r="P2415" s="89" t="s">
        <v>12206</v>
      </c>
      <c r="Q2415" s="91" t="s">
        <v>2852</v>
      </c>
      <c r="R2415" s="91" t="s">
        <v>12207</v>
      </c>
      <c r="S2415" s="78" t="s">
        <v>20798</v>
      </c>
      <c r="T2415" s="79">
        <v>358000</v>
      </c>
      <c r="U2415" s="87"/>
    </row>
    <row r="2416" spans="1:21">
      <c r="A2416" s="87" t="s">
        <v>12173</v>
      </c>
      <c r="B2416" s="87" t="s">
        <v>7359</v>
      </c>
      <c r="C2416" s="87">
        <v>93397276</v>
      </c>
      <c r="D2416" s="88" t="s">
        <v>11884</v>
      </c>
      <c r="E2416" s="88">
        <v>2012</v>
      </c>
      <c r="F2416" s="467">
        <v>358000</v>
      </c>
      <c r="L2416" s="80">
        <v>41271</v>
      </c>
      <c r="M2416" s="74">
        <v>372</v>
      </c>
      <c r="N2416" s="81" t="s">
        <v>2930</v>
      </c>
      <c r="O2416" s="89" t="s">
        <v>3894</v>
      </c>
      <c r="P2416" s="89" t="s">
        <v>12208</v>
      </c>
      <c r="Q2416" s="91" t="s">
        <v>2807</v>
      </c>
      <c r="R2416" s="91" t="s">
        <v>12209</v>
      </c>
      <c r="S2416" s="78" t="s">
        <v>20798</v>
      </c>
      <c r="T2416" s="79">
        <v>358000</v>
      </c>
      <c r="U2416" s="87"/>
    </row>
    <row r="2417" spans="1:21">
      <c r="A2417" s="87" t="s">
        <v>2868</v>
      </c>
      <c r="B2417" s="87" t="s">
        <v>7359</v>
      </c>
      <c r="C2417" s="87">
        <v>91242183</v>
      </c>
      <c r="D2417" s="88" t="s">
        <v>11884</v>
      </c>
      <c r="E2417" s="88">
        <v>2012</v>
      </c>
      <c r="F2417" s="467">
        <v>245000</v>
      </c>
      <c r="L2417" s="80">
        <v>41271</v>
      </c>
      <c r="M2417" s="74">
        <v>372</v>
      </c>
      <c r="N2417" s="81" t="s">
        <v>2930</v>
      </c>
      <c r="O2417" s="89" t="s">
        <v>3894</v>
      </c>
      <c r="P2417" s="89" t="s">
        <v>2869</v>
      </c>
      <c r="Q2417" s="91" t="s">
        <v>2807</v>
      </c>
      <c r="R2417" s="91" t="s">
        <v>2870</v>
      </c>
      <c r="S2417" s="78" t="s">
        <v>20798</v>
      </c>
      <c r="T2417" s="79">
        <v>245000</v>
      </c>
      <c r="U2417" s="87"/>
    </row>
    <row r="2418" spans="1:21">
      <c r="A2418" s="87" t="s">
        <v>12174</v>
      </c>
      <c r="B2418" s="87" t="s">
        <v>7359</v>
      </c>
      <c r="C2418" s="87">
        <v>30302838</v>
      </c>
      <c r="D2418" s="88" t="s">
        <v>11884</v>
      </c>
      <c r="E2418" s="88">
        <v>2012</v>
      </c>
      <c r="F2418" s="467">
        <v>358000</v>
      </c>
      <c r="L2418" s="80">
        <v>41271</v>
      </c>
      <c r="M2418" s="74">
        <v>372</v>
      </c>
      <c r="N2418" s="81" t="s">
        <v>2930</v>
      </c>
      <c r="O2418" s="89" t="s">
        <v>3894</v>
      </c>
      <c r="P2418" s="89" t="s">
        <v>6291</v>
      </c>
      <c r="Q2418" s="91" t="s">
        <v>2856</v>
      </c>
      <c r="R2418" s="91" t="s">
        <v>8578</v>
      </c>
      <c r="S2418" s="78" t="s">
        <v>20798</v>
      </c>
      <c r="T2418" s="79">
        <v>358000</v>
      </c>
      <c r="U2418" s="87"/>
    </row>
    <row r="2419" spans="1:21">
      <c r="A2419" s="87" t="s">
        <v>12175</v>
      </c>
      <c r="B2419" s="87" t="s">
        <v>7359</v>
      </c>
      <c r="C2419" s="87">
        <v>71608594</v>
      </c>
      <c r="D2419" s="88" t="s">
        <v>11884</v>
      </c>
      <c r="E2419" s="88">
        <v>2012</v>
      </c>
      <c r="F2419" s="467">
        <v>367500</v>
      </c>
      <c r="L2419" s="80">
        <v>41271</v>
      </c>
      <c r="M2419" s="74">
        <v>372</v>
      </c>
      <c r="N2419" s="81" t="s">
        <v>2930</v>
      </c>
      <c r="O2419" s="89" t="s">
        <v>3894</v>
      </c>
      <c r="P2419" s="89" t="s">
        <v>12210</v>
      </c>
      <c r="Q2419" s="91" t="s">
        <v>2807</v>
      </c>
      <c r="R2419" s="91" t="s">
        <v>12211</v>
      </c>
      <c r="S2419" s="78" t="s">
        <v>20798</v>
      </c>
      <c r="T2419" s="79">
        <v>367500</v>
      </c>
      <c r="U2419" s="87"/>
    </row>
    <row r="2420" spans="1:21">
      <c r="A2420" s="87" t="s">
        <v>12176</v>
      </c>
      <c r="B2420" s="87" t="s">
        <v>7359</v>
      </c>
      <c r="C2420" s="87">
        <v>19374697</v>
      </c>
      <c r="D2420" s="88" t="s">
        <v>11884</v>
      </c>
      <c r="E2420" s="88">
        <v>2012</v>
      </c>
      <c r="F2420" s="467">
        <v>735000</v>
      </c>
      <c r="L2420" s="80">
        <v>41271</v>
      </c>
      <c r="M2420" s="74">
        <v>372</v>
      </c>
      <c r="N2420" s="81" t="s">
        <v>2930</v>
      </c>
      <c r="O2420" s="89" t="s">
        <v>3894</v>
      </c>
      <c r="P2420" s="89" t="s">
        <v>12212</v>
      </c>
      <c r="Q2420" s="91" t="s">
        <v>2835</v>
      </c>
      <c r="R2420" s="91" t="s">
        <v>703</v>
      </c>
      <c r="S2420" s="78" t="s">
        <v>20798</v>
      </c>
      <c r="T2420" s="79">
        <v>735000</v>
      </c>
      <c r="U2420" s="87"/>
    </row>
    <row r="2421" spans="1:21">
      <c r="A2421" s="87" t="s">
        <v>7171</v>
      </c>
      <c r="B2421" s="87" t="s">
        <v>7359</v>
      </c>
      <c r="C2421" s="87">
        <v>85157473</v>
      </c>
      <c r="D2421" s="88" t="s">
        <v>11884</v>
      </c>
      <c r="E2421" s="88">
        <v>2012</v>
      </c>
      <c r="F2421" s="467">
        <v>735000</v>
      </c>
      <c r="L2421" s="80">
        <v>41271</v>
      </c>
      <c r="M2421" s="74">
        <v>372</v>
      </c>
      <c r="N2421" s="81" t="s">
        <v>2930</v>
      </c>
      <c r="O2421" s="89" t="s">
        <v>3894</v>
      </c>
      <c r="P2421" s="89" t="s">
        <v>7182</v>
      </c>
      <c r="Q2421" s="91" t="s">
        <v>2807</v>
      </c>
      <c r="R2421" s="91" t="s">
        <v>9850</v>
      </c>
      <c r="S2421" s="78" t="s">
        <v>20798</v>
      </c>
      <c r="T2421" s="79">
        <v>735000</v>
      </c>
      <c r="U2421" s="87"/>
    </row>
    <row r="2422" spans="1:21">
      <c r="A2422" s="87" t="s">
        <v>12177</v>
      </c>
      <c r="B2422" s="87" t="s">
        <v>7359</v>
      </c>
      <c r="C2422" s="87">
        <v>91348799</v>
      </c>
      <c r="D2422" s="88" t="s">
        <v>11884</v>
      </c>
      <c r="E2422" s="88">
        <v>2012</v>
      </c>
      <c r="F2422" s="467">
        <v>358000</v>
      </c>
      <c r="L2422" s="80">
        <v>41271</v>
      </c>
      <c r="M2422" s="74">
        <v>372</v>
      </c>
      <c r="N2422" s="81" t="s">
        <v>2930</v>
      </c>
      <c r="O2422" s="89" t="s">
        <v>3894</v>
      </c>
      <c r="P2422" s="89" t="s">
        <v>12213</v>
      </c>
      <c r="Q2422" s="91" t="s">
        <v>2856</v>
      </c>
      <c r="R2422" s="91" t="s">
        <v>12214</v>
      </c>
      <c r="S2422" s="78" t="s">
        <v>20798</v>
      </c>
      <c r="T2422" s="79">
        <v>358000</v>
      </c>
      <c r="U2422" s="87"/>
    </row>
    <row r="2423" spans="1:21">
      <c r="A2423" s="87" t="s">
        <v>10472</v>
      </c>
      <c r="B2423" s="87" t="s">
        <v>7359</v>
      </c>
      <c r="C2423" s="87">
        <v>6889262</v>
      </c>
      <c r="D2423" s="88" t="s">
        <v>11884</v>
      </c>
      <c r="E2423" s="88">
        <v>2012</v>
      </c>
      <c r="F2423" s="467">
        <v>367500</v>
      </c>
      <c r="L2423" s="80">
        <v>41271</v>
      </c>
      <c r="M2423" s="74">
        <v>372</v>
      </c>
      <c r="N2423" s="81" t="s">
        <v>2930</v>
      </c>
      <c r="O2423" s="89" t="s">
        <v>3894</v>
      </c>
      <c r="P2423" s="89">
        <v>612000200182592</v>
      </c>
      <c r="Q2423" s="91" t="s">
        <v>2964</v>
      </c>
      <c r="R2423" s="91" t="s">
        <v>4586</v>
      </c>
      <c r="S2423" s="78" t="s">
        <v>20798</v>
      </c>
      <c r="T2423" s="79">
        <v>367500</v>
      </c>
      <c r="U2423" s="87"/>
    </row>
    <row r="2424" spans="1:21">
      <c r="A2424" s="87" t="s">
        <v>12178</v>
      </c>
      <c r="B2424" s="87" t="s">
        <v>7359</v>
      </c>
      <c r="C2424" s="87">
        <v>63356887</v>
      </c>
      <c r="D2424" s="88" t="s">
        <v>11884</v>
      </c>
      <c r="E2424" s="88">
        <v>2012</v>
      </c>
      <c r="F2424" s="467">
        <v>980000</v>
      </c>
      <c r="L2424" s="80">
        <v>41271</v>
      </c>
      <c r="M2424" s="74">
        <v>372</v>
      </c>
      <c r="N2424" s="81" t="s">
        <v>2930</v>
      </c>
      <c r="O2424" s="89" t="s">
        <v>3894</v>
      </c>
      <c r="P2424" s="89" t="s">
        <v>12215</v>
      </c>
      <c r="Q2424" s="91" t="s">
        <v>2811</v>
      </c>
      <c r="R2424" s="91" t="s">
        <v>12216</v>
      </c>
      <c r="S2424" s="78" t="s">
        <v>20798</v>
      </c>
      <c r="T2424" s="79">
        <v>980000</v>
      </c>
      <c r="U2424" s="87"/>
    </row>
    <row r="2425" spans="1:21">
      <c r="A2425" s="87" t="s">
        <v>8537</v>
      </c>
      <c r="B2425" s="87" t="s">
        <v>7359</v>
      </c>
      <c r="C2425" s="87">
        <v>7700406</v>
      </c>
      <c r="D2425" s="88" t="s">
        <v>11884</v>
      </c>
      <c r="E2425" s="88">
        <v>2012</v>
      </c>
      <c r="F2425" s="467">
        <v>490000</v>
      </c>
      <c r="L2425" s="80">
        <v>41271</v>
      </c>
      <c r="M2425" s="74">
        <v>372</v>
      </c>
      <c r="N2425" s="81" t="s">
        <v>2930</v>
      </c>
      <c r="O2425" s="89" t="s">
        <v>3894</v>
      </c>
      <c r="P2425" s="89" t="s">
        <v>8196</v>
      </c>
      <c r="Q2425" s="91" t="s">
        <v>6964</v>
      </c>
      <c r="R2425" s="91" t="s">
        <v>6849</v>
      </c>
      <c r="S2425" s="78" t="s">
        <v>20798</v>
      </c>
      <c r="T2425" s="79">
        <v>490000</v>
      </c>
      <c r="U2425" s="87"/>
    </row>
    <row r="2426" spans="1:21">
      <c r="A2426" s="87" t="s">
        <v>12179</v>
      </c>
      <c r="B2426" s="87" t="s">
        <v>7359</v>
      </c>
      <c r="C2426" s="87">
        <v>41885303</v>
      </c>
      <c r="D2426" s="88" t="s">
        <v>11884</v>
      </c>
      <c r="E2426" s="88">
        <v>2012</v>
      </c>
      <c r="F2426" s="467">
        <v>358000</v>
      </c>
      <c r="L2426" s="80">
        <v>41271</v>
      </c>
      <c r="M2426" s="74">
        <v>372</v>
      </c>
      <c r="N2426" s="81" t="s">
        <v>2930</v>
      </c>
      <c r="O2426" s="89" t="s">
        <v>3894</v>
      </c>
      <c r="P2426" s="89" t="s">
        <v>12217</v>
      </c>
      <c r="Q2426" s="91" t="s">
        <v>2856</v>
      </c>
      <c r="R2426" s="91" t="s">
        <v>12218</v>
      </c>
      <c r="S2426" s="78" t="s">
        <v>20798</v>
      </c>
      <c r="T2426" s="79">
        <v>358000</v>
      </c>
      <c r="U2426" s="87"/>
    </row>
    <row r="2427" spans="1:21">
      <c r="A2427" s="87" t="s">
        <v>12180</v>
      </c>
      <c r="B2427" s="87" t="s">
        <v>7359</v>
      </c>
      <c r="C2427" s="87">
        <v>79633030</v>
      </c>
      <c r="D2427" s="88" t="s">
        <v>11884</v>
      </c>
      <c r="E2427" s="88">
        <v>2012</v>
      </c>
      <c r="F2427" s="467">
        <v>367500</v>
      </c>
      <c r="L2427" s="80">
        <v>41271</v>
      </c>
      <c r="M2427" s="74">
        <v>372</v>
      </c>
      <c r="N2427" s="81" t="s">
        <v>2930</v>
      </c>
      <c r="O2427" s="89" t="s">
        <v>3894</v>
      </c>
      <c r="P2427" s="89" t="s">
        <v>10797</v>
      </c>
      <c r="Q2427" s="91" t="s">
        <v>6964</v>
      </c>
      <c r="R2427" s="91" t="s">
        <v>10798</v>
      </c>
      <c r="S2427" s="78" t="s">
        <v>20798</v>
      </c>
      <c r="T2427" s="79">
        <v>367500</v>
      </c>
      <c r="U2427" s="87"/>
    </row>
    <row r="2428" spans="1:21">
      <c r="A2428" s="87" t="s">
        <v>2947</v>
      </c>
      <c r="B2428" s="87" t="s">
        <v>7359</v>
      </c>
      <c r="C2428" s="87">
        <v>19175053</v>
      </c>
      <c r="D2428" s="88" t="s">
        <v>11884</v>
      </c>
      <c r="E2428" s="88">
        <v>2012</v>
      </c>
      <c r="F2428" s="467">
        <v>367500</v>
      </c>
      <c r="L2428" s="80">
        <v>41271</v>
      </c>
      <c r="M2428" s="74">
        <v>372</v>
      </c>
      <c r="N2428" s="81" t="s">
        <v>2930</v>
      </c>
      <c r="O2428" s="89" t="s">
        <v>3894</v>
      </c>
      <c r="P2428" s="89" t="s">
        <v>5391</v>
      </c>
      <c r="Q2428" s="91" t="s">
        <v>2807</v>
      </c>
      <c r="R2428" s="91" t="s">
        <v>12219</v>
      </c>
      <c r="S2428" s="78" t="s">
        <v>20798</v>
      </c>
      <c r="T2428" s="79">
        <v>367500</v>
      </c>
      <c r="U2428" s="87"/>
    </row>
    <row r="2429" spans="1:21">
      <c r="A2429" s="87" t="s">
        <v>12181</v>
      </c>
      <c r="B2429" s="87" t="s">
        <v>7359</v>
      </c>
      <c r="C2429" s="87">
        <v>79283939</v>
      </c>
      <c r="D2429" s="88" t="s">
        <v>11884</v>
      </c>
      <c r="E2429" s="88">
        <v>2012</v>
      </c>
      <c r="F2429" s="467">
        <v>245000</v>
      </c>
      <c r="L2429" s="80">
        <v>41271</v>
      </c>
      <c r="M2429" s="74">
        <v>372</v>
      </c>
      <c r="N2429" s="81" t="s">
        <v>2930</v>
      </c>
      <c r="O2429" s="89" t="s">
        <v>3894</v>
      </c>
      <c r="P2429" s="89" t="s">
        <v>12220</v>
      </c>
      <c r="Q2429" s="91" t="s">
        <v>2856</v>
      </c>
      <c r="R2429" s="91" t="s">
        <v>12221</v>
      </c>
      <c r="S2429" s="78" t="s">
        <v>20798</v>
      </c>
      <c r="T2429" s="79">
        <v>245000</v>
      </c>
      <c r="U2429" s="87"/>
    </row>
    <row r="2430" spans="1:21">
      <c r="A2430" s="87" t="s">
        <v>10693</v>
      </c>
      <c r="B2430" s="87" t="s">
        <v>7359</v>
      </c>
      <c r="C2430" s="87">
        <v>19065493</v>
      </c>
      <c r="D2430" s="88" t="s">
        <v>11884</v>
      </c>
      <c r="E2430" s="88">
        <v>2012</v>
      </c>
      <c r="F2430" s="467">
        <v>490000</v>
      </c>
      <c r="L2430" s="80">
        <v>41271</v>
      </c>
      <c r="M2430" s="74">
        <v>372</v>
      </c>
      <c r="N2430" s="81" t="s">
        <v>2930</v>
      </c>
      <c r="O2430" s="89" t="s">
        <v>3894</v>
      </c>
      <c r="P2430" s="89" t="s">
        <v>6409</v>
      </c>
      <c r="Q2430" s="91" t="s">
        <v>2856</v>
      </c>
      <c r="R2430" s="91" t="s">
        <v>6410</v>
      </c>
      <c r="S2430" s="78" t="s">
        <v>20798</v>
      </c>
      <c r="T2430" s="79">
        <v>490000</v>
      </c>
      <c r="U2430" s="87"/>
    </row>
    <row r="2431" spans="1:21">
      <c r="A2431" s="87" t="s">
        <v>10591</v>
      </c>
      <c r="B2431" s="87" t="s">
        <v>7359</v>
      </c>
      <c r="C2431" s="87">
        <v>41323346</v>
      </c>
      <c r="D2431" s="88" t="s">
        <v>11884</v>
      </c>
      <c r="E2431" s="88">
        <v>2012</v>
      </c>
      <c r="F2431" s="467">
        <v>735000</v>
      </c>
      <c r="L2431" s="80">
        <v>41271</v>
      </c>
      <c r="M2431" s="74">
        <v>372</v>
      </c>
      <c r="N2431" s="81" t="s">
        <v>2930</v>
      </c>
      <c r="O2431" s="89" t="s">
        <v>2850</v>
      </c>
      <c r="P2431" s="89" t="s">
        <v>5364</v>
      </c>
      <c r="Q2431" s="91" t="s">
        <v>2856</v>
      </c>
      <c r="R2431" s="91" t="s">
        <v>5365</v>
      </c>
      <c r="S2431" s="78" t="s">
        <v>20798</v>
      </c>
      <c r="T2431" s="79">
        <v>735000</v>
      </c>
      <c r="U2431" s="87"/>
    </row>
    <row r="2432" spans="1:21">
      <c r="A2432" s="87" t="s">
        <v>2896</v>
      </c>
      <c r="B2432" s="87" t="s">
        <v>7359</v>
      </c>
      <c r="C2432" s="87">
        <v>51670970</v>
      </c>
      <c r="D2432" s="88" t="s">
        <v>11884</v>
      </c>
      <c r="E2432" s="88">
        <v>2012</v>
      </c>
      <c r="F2432" s="467">
        <v>490000</v>
      </c>
      <c r="L2432" s="80">
        <v>41271</v>
      </c>
      <c r="M2432" s="74">
        <v>372</v>
      </c>
      <c r="N2432" s="81" t="s">
        <v>2930</v>
      </c>
      <c r="O2432" s="89" t="s">
        <v>2850</v>
      </c>
      <c r="P2432" s="89" t="s">
        <v>2897</v>
      </c>
      <c r="Q2432" s="91" t="s">
        <v>2856</v>
      </c>
      <c r="R2432" s="91" t="s">
        <v>2898</v>
      </c>
      <c r="S2432" s="78" t="s">
        <v>20798</v>
      </c>
      <c r="T2432" s="79">
        <v>490000</v>
      </c>
      <c r="U2432" s="87"/>
    </row>
    <row r="2433" spans="1:21">
      <c r="A2433" s="87" t="s">
        <v>12182</v>
      </c>
      <c r="B2433" s="87" t="s">
        <v>7359</v>
      </c>
      <c r="C2433" s="87">
        <v>41628531</v>
      </c>
      <c r="D2433" s="88" t="s">
        <v>11884</v>
      </c>
      <c r="E2433" s="88">
        <v>2012</v>
      </c>
      <c r="F2433" s="467">
        <v>245000</v>
      </c>
      <c r="L2433" s="80">
        <v>41271</v>
      </c>
      <c r="M2433" s="74">
        <v>372</v>
      </c>
      <c r="N2433" s="81" t="s">
        <v>2930</v>
      </c>
      <c r="O2433" s="89" t="s">
        <v>3894</v>
      </c>
      <c r="P2433" s="89" t="s">
        <v>11298</v>
      </c>
      <c r="Q2433" s="91" t="s">
        <v>2807</v>
      </c>
      <c r="R2433" s="91" t="s">
        <v>11299</v>
      </c>
      <c r="S2433" s="78" t="s">
        <v>20798</v>
      </c>
      <c r="T2433" s="79">
        <v>245000</v>
      </c>
      <c r="U2433" s="87"/>
    </row>
    <row r="2434" spans="1:21">
      <c r="A2434" s="87" t="s">
        <v>11754</v>
      </c>
      <c r="B2434" s="87" t="s">
        <v>7359</v>
      </c>
      <c r="C2434" s="87">
        <v>51857919</v>
      </c>
      <c r="D2434" s="88" t="s">
        <v>11884</v>
      </c>
      <c r="E2434" s="88">
        <v>2012</v>
      </c>
      <c r="F2434" s="467">
        <v>735000</v>
      </c>
      <c r="L2434" s="80">
        <v>41271</v>
      </c>
      <c r="M2434" s="74">
        <v>372</v>
      </c>
      <c r="N2434" s="81" t="s">
        <v>2930</v>
      </c>
      <c r="O2434" s="89" t="s">
        <v>2850</v>
      </c>
      <c r="P2434" s="89" t="s">
        <v>11782</v>
      </c>
      <c r="Q2434" s="91" t="s">
        <v>2856</v>
      </c>
      <c r="R2434" s="91" t="s">
        <v>11783</v>
      </c>
      <c r="S2434" s="78" t="s">
        <v>20798</v>
      </c>
      <c r="T2434" s="79">
        <v>735000</v>
      </c>
      <c r="U2434" s="87"/>
    </row>
    <row r="2435" spans="1:21">
      <c r="A2435" s="87" t="s">
        <v>12183</v>
      </c>
      <c r="B2435" s="87" t="s">
        <v>7359</v>
      </c>
      <c r="C2435" s="87">
        <v>63333442</v>
      </c>
      <c r="D2435" s="88" t="s">
        <v>11884</v>
      </c>
      <c r="E2435" s="88">
        <v>2012</v>
      </c>
      <c r="F2435" s="467">
        <v>490000</v>
      </c>
      <c r="L2435" s="80">
        <v>41271</v>
      </c>
      <c r="M2435" s="74">
        <v>372</v>
      </c>
      <c r="N2435" s="81" t="s">
        <v>2930</v>
      </c>
      <c r="O2435" s="89" t="s">
        <v>3894</v>
      </c>
      <c r="P2435" s="89" t="s">
        <v>12222</v>
      </c>
      <c r="Q2435" s="91" t="s">
        <v>2807</v>
      </c>
      <c r="R2435" s="91" t="s">
        <v>6411</v>
      </c>
      <c r="S2435" s="78" t="s">
        <v>20798</v>
      </c>
      <c r="T2435" s="79">
        <v>490000</v>
      </c>
      <c r="U2435" s="87"/>
    </row>
    <row r="2436" spans="1:21">
      <c r="A2436" s="87" t="s">
        <v>12184</v>
      </c>
      <c r="B2436" s="87" t="s">
        <v>7359</v>
      </c>
      <c r="C2436" s="87">
        <v>79115346</v>
      </c>
      <c r="D2436" s="88" t="s">
        <v>11884</v>
      </c>
      <c r="E2436" s="88">
        <v>2012</v>
      </c>
      <c r="F2436" s="467">
        <v>367500</v>
      </c>
      <c r="L2436" s="80">
        <v>41271</v>
      </c>
      <c r="M2436" s="74">
        <v>372</v>
      </c>
      <c r="N2436" s="81" t="s">
        <v>2930</v>
      </c>
      <c r="O2436" s="89" t="s">
        <v>3894</v>
      </c>
      <c r="P2436" s="89" t="s">
        <v>12223</v>
      </c>
      <c r="Q2436" s="91" t="s">
        <v>2856</v>
      </c>
      <c r="R2436" s="91" t="s">
        <v>12224</v>
      </c>
      <c r="S2436" s="78" t="s">
        <v>20798</v>
      </c>
      <c r="T2436" s="79">
        <v>367500</v>
      </c>
      <c r="U2436" s="87"/>
    </row>
    <row r="2437" spans="1:21">
      <c r="A2437" s="87" t="s">
        <v>12185</v>
      </c>
      <c r="B2437" s="87" t="s">
        <v>7359</v>
      </c>
      <c r="C2437" s="87">
        <v>53106402</v>
      </c>
      <c r="D2437" s="88" t="s">
        <v>11884</v>
      </c>
      <c r="E2437" s="88">
        <v>2012</v>
      </c>
      <c r="F2437" s="467">
        <v>245000</v>
      </c>
      <c r="L2437" s="80">
        <v>41271</v>
      </c>
      <c r="M2437" s="74">
        <v>372</v>
      </c>
      <c r="N2437" s="81" t="s">
        <v>2930</v>
      </c>
      <c r="O2437" s="89" t="s">
        <v>3894</v>
      </c>
      <c r="P2437" s="89" t="s">
        <v>12225</v>
      </c>
      <c r="Q2437" s="91" t="s">
        <v>2856</v>
      </c>
      <c r="R2437" s="91" t="s">
        <v>12226</v>
      </c>
      <c r="S2437" s="78" t="s">
        <v>20798</v>
      </c>
      <c r="T2437" s="79">
        <v>245000</v>
      </c>
      <c r="U2437" s="87"/>
    </row>
    <row r="2438" spans="1:21">
      <c r="A2438" s="87" t="s">
        <v>12186</v>
      </c>
      <c r="B2438" s="87" t="s">
        <v>7359</v>
      </c>
      <c r="C2438" s="87">
        <v>91248166</v>
      </c>
      <c r="D2438" s="88" t="s">
        <v>11884</v>
      </c>
      <c r="E2438" s="88">
        <v>2012</v>
      </c>
      <c r="F2438" s="467">
        <v>358000</v>
      </c>
      <c r="L2438" s="80">
        <v>41271</v>
      </c>
      <c r="M2438" s="74">
        <v>372</v>
      </c>
      <c r="N2438" s="81" t="s">
        <v>2930</v>
      </c>
      <c r="O2438" s="89" t="s">
        <v>3894</v>
      </c>
      <c r="P2438" s="89" t="s">
        <v>12227</v>
      </c>
      <c r="Q2438" s="91" t="s">
        <v>2807</v>
      </c>
      <c r="R2438" s="91" t="s">
        <v>12228</v>
      </c>
      <c r="S2438" s="78" t="s">
        <v>20798</v>
      </c>
      <c r="T2438" s="79">
        <v>358000</v>
      </c>
      <c r="U2438" s="87"/>
    </row>
    <row r="2439" spans="1:21">
      <c r="A2439" s="87" t="s">
        <v>9966</v>
      </c>
      <c r="B2439" s="87" t="s">
        <v>7359</v>
      </c>
      <c r="C2439" s="87">
        <v>63481125</v>
      </c>
      <c r="D2439" s="88" t="s">
        <v>11884</v>
      </c>
      <c r="E2439" s="88">
        <v>2012</v>
      </c>
      <c r="F2439" s="467">
        <v>1470000</v>
      </c>
      <c r="L2439" s="80">
        <v>41271</v>
      </c>
      <c r="M2439" s="74">
        <v>372</v>
      </c>
      <c r="N2439" s="81" t="s">
        <v>2930</v>
      </c>
      <c r="O2439" s="89" t="s">
        <v>3894</v>
      </c>
      <c r="P2439" s="89" t="s">
        <v>9995</v>
      </c>
      <c r="Q2439" s="91" t="s">
        <v>2807</v>
      </c>
      <c r="R2439" s="91" t="s">
        <v>9996</v>
      </c>
      <c r="S2439" s="78" t="s">
        <v>20798</v>
      </c>
      <c r="T2439" s="79">
        <v>1470000</v>
      </c>
      <c r="U2439" s="87"/>
    </row>
    <row r="2440" spans="1:21">
      <c r="A2440" s="87" t="s">
        <v>2905</v>
      </c>
      <c r="B2440" s="87" t="s">
        <v>7359</v>
      </c>
      <c r="C2440" s="87">
        <v>39775461</v>
      </c>
      <c r="D2440" s="88" t="s">
        <v>11884</v>
      </c>
      <c r="E2440" s="88">
        <v>2012</v>
      </c>
      <c r="F2440" s="467">
        <v>490000</v>
      </c>
      <c r="L2440" s="80">
        <v>41271</v>
      </c>
      <c r="M2440" s="74">
        <v>372</v>
      </c>
      <c r="N2440" s="81" t="s">
        <v>2930</v>
      </c>
      <c r="O2440" s="89" t="s">
        <v>3894</v>
      </c>
      <c r="P2440" s="89" t="s">
        <v>2906</v>
      </c>
      <c r="Q2440" s="91" t="s">
        <v>2856</v>
      </c>
      <c r="R2440" s="91" t="s">
        <v>2907</v>
      </c>
      <c r="S2440" s="78" t="s">
        <v>20798</v>
      </c>
      <c r="T2440" s="79">
        <v>490000</v>
      </c>
      <c r="U2440" s="87"/>
    </row>
    <row r="2441" spans="1:21">
      <c r="A2441" s="87" t="s">
        <v>11262</v>
      </c>
      <c r="B2441" s="87" t="s">
        <v>7359</v>
      </c>
      <c r="C2441" s="87">
        <v>71680768</v>
      </c>
      <c r="D2441" s="88" t="s">
        <v>11884</v>
      </c>
      <c r="E2441" s="88">
        <v>2012</v>
      </c>
      <c r="F2441" s="467">
        <v>358000</v>
      </c>
      <c r="L2441" s="80">
        <v>41271</v>
      </c>
      <c r="M2441" s="74">
        <v>372</v>
      </c>
      <c r="N2441" s="81" t="s">
        <v>2930</v>
      </c>
      <c r="O2441" s="89" t="s">
        <v>3894</v>
      </c>
      <c r="P2441" s="89" t="s">
        <v>11305</v>
      </c>
      <c r="Q2441" s="91" t="s">
        <v>2807</v>
      </c>
      <c r="R2441" s="91" t="s">
        <v>5032</v>
      </c>
      <c r="S2441" s="78" t="s">
        <v>20798</v>
      </c>
      <c r="T2441" s="79">
        <v>358000</v>
      </c>
      <c r="U2441" s="87"/>
    </row>
    <row r="2442" spans="1:21">
      <c r="A2442" s="87" t="s">
        <v>12187</v>
      </c>
      <c r="B2442" s="87" t="s">
        <v>7359</v>
      </c>
      <c r="C2442" s="87">
        <v>52703496</v>
      </c>
      <c r="D2442" s="88" t="s">
        <v>11884</v>
      </c>
      <c r="E2442" s="88">
        <v>2012</v>
      </c>
      <c r="F2442" s="467">
        <v>245000</v>
      </c>
      <c r="L2442" s="80">
        <v>41271</v>
      </c>
      <c r="M2442" s="74">
        <v>372</v>
      </c>
      <c r="N2442" s="81" t="s">
        <v>2930</v>
      </c>
      <c r="O2442" s="89" t="s">
        <v>3894</v>
      </c>
      <c r="P2442" s="89" t="s">
        <v>12229</v>
      </c>
      <c r="Q2442" s="91" t="s">
        <v>2807</v>
      </c>
      <c r="R2442" s="91" t="s">
        <v>12230</v>
      </c>
      <c r="S2442" s="78" t="s">
        <v>20798</v>
      </c>
      <c r="T2442" s="79">
        <v>245000</v>
      </c>
      <c r="U2442" s="87"/>
    </row>
    <row r="2443" spans="1:21">
      <c r="A2443" s="87" t="s">
        <v>12188</v>
      </c>
      <c r="B2443" s="87" t="s">
        <v>7359</v>
      </c>
      <c r="C2443" s="87">
        <v>51661611</v>
      </c>
      <c r="D2443" s="88" t="s">
        <v>11884</v>
      </c>
      <c r="E2443" s="88">
        <v>2012</v>
      </c>
      <c r="F2443" s="467">
        <v>490000</v>
      </c>
      <c r="L2443" s="80">
        <v>41271</v>
      </c>
      <c r="M2443" s="74">
        <v>372</v>
      </c>
      <c r="N2443" s="81" t="s">
        <v>2930</v>
      </c>
      <c r="O2443" s="89" t="s">
        <v>3894</v>
      </c>
      <c r="P2443" s="89" t="s">
        <v>6425</v>
      </c>
      <c r="Q2443" s="91" t="s">
        <v>2856</v>
      </c>
      <c r="R2443" s="91" t="s">
        <v>6426</v>
      </c>
      <c r="S2443" s="78" t="s">
        <v>20798</v>
      </c>
      <c r="T2443" s="79">
        <v>490000</v>
      </c>
      <c r="U2443" s="87"/>
    </row>
    <row r="2444" spans="1:21">
      <c r="A2444" s="87" t="s">
        <v>12189</v>
      </c>
      <c r="B2444" s="87" t="s">
        <v>7359</v>
      </c>
      <c r="C2444" s="87">
        <v>88154028</v>
      </c>
      <c r="D2444" s="88" t="s">
        <v>11884</v>
      </c>
      <c r="E2444" s="88">
        <v>2012</v>
      </c>
      <c r="F2444" s="467">
        <v>735000</v>
      </c>
      <c r="L2444" s="80">
        <v>41271</v>
      </c>
      <c r="M2444" s="74">
        <v>372</v>
      </c>
      <c r="N2444" s="81" t="s">
        <v>2930</v>
      </c>
      <c r="O2444" s="89" t="s">
        <v>3894</v>
      </c>
      <c r="P2444" s="89">
        <v>324000200576040</v>
      </c>
      <c r="Q2444" s="91" t="s">
        <v>2964</v>
      </c>
      <c r="R2444" s="91" t="s">
        <v>12231</v>
      </c>
      <c r="S2444" s="78" t="s">
        <v>20798</v>
      </c>
      <c r="T2444" s="79">
        <v>735000</v>
      </c>
      <c r="U2444" s="87"/>
    </row>
    <row r="2445" spans="1:21">
      <c r="A2445" s="87" t="s">
        <v>12190</v>
      </c>
      <c r="B2445" s="87" t="s">
        <v>7359</v>
      </c>
      <c r="C2445" s="87">
        <v>98561191</v>
      </c>
      <c r="D2445" s="88" t="s">
        <v>11884</v>
      </c>
      <c r="E2445" s="88">
        <v>2012</v>
      </c>
      <c r="F2445" s="467">
        <v>358000</v>
      </c>
      <c r="L2445" s="80">
        <v>41271</v>
      </c>
      <c r="M2445" s="74">
        <v>372</v>
      </c>
      <c r="N2445" s="81" t="s">
        <v>2930</v>
      </c>
      <c r="O2445" s="89" t="s">
        <v>3894</v>
      </c>
      <c r="P2445" s="89" t="s">
        <v>9928</v>
      </c>
      <c r="Q2445" s="91" t="s">
        <v>2807</v>
      </c>
      <c r="R2445" s="91" t="s">
        <v>9929</v>
      </c>
      <c r="S2445" s="78" t="s">
        <v>20798</v>
      </c>
      <c r="T2445" s="79">
        <v>358000</v>
      </c>
      <c r="U2445" s="87"/>
    </row>
    <row r="2446" spans="1:21">
      <c r="A2446" s="87" t="s">
        <v>12191</v>
      </c>
      <c r="B2446" s="87" t="s">
        <v>7359</v>
      </c>
      <c r="C2446" s="87">
        <v>40031406</v>
      </c>
      <c r="D2446" s="88" t="s">
        <v>11884</v>
      </c>
      <c r="E2446" s="88">
        <v>2012</v>
      </c>
      <c r="F2446" s="467">
        <v>358000</v>
      </c>
      <c r="L2446" s="80">
        <v>41271</v>
      </c>
      <c r="M2446" s="74">
        <v>372</v>
      </c>
      <c r="N2446" s="81" t="s">
        <v>2930</v>
      </c>
      <c r="O2446" s="89" t="s">
        <v>3894</v>
      </c>
      <c r="P2446" s="89" t="s">
        <v>7596</v>
      </c>
      <c r="Q2446" s="91" t="s">
        <v>2856</v>
      </c>
      <c r="R2446" s="91" t="s">
        <v>12232</v>
      </c>
      <c r="S2446" s="78" t="s">
        <v>20798</v>
      </c>
      <c r="T2446" s="79">
        <v>358000</v>
      </c>
      <c r="U2446" s="87"/>
    </row>
    <row r="2447" spans="1:21">
      <c r="A2447" s="87" t="s">
        <v>12233</v>
      </c>
      <c r="B2447" s="87" t="s">
        <v>7359</v>
      </c>
      <c r="C2447" s="87">
        <v>41703186</v>
      </c>
      <c r="D2447" s="88" t="s">
        <v>11884</v>
      </c>
      <c r="E2447" s="88">
        <v>2012</v>
      </c>
      <c r="F2447" s="467">
        <v>367500</v>
      </c>
      <c r="L2447" s="80">
        <v>41271</v>
      </c>
      <c r="M2447" s="74">
        <v>373</v>
      </c>
      <c r="N2447" s="81" t="s">
        <v>2930</v>
      </c>
      <c r="O2447" s="89" t="s">
        <v>3894</v>
      </c>
      <c r="P2447" s="89" t="s">
        <v>12273</v>
      </c>
      <c r="Q2447" s="91" t="s">
        <v>2910</v>
      </c>
      <c r="R2447" s="91" t="s">
        <v>12274</v>
      </c>
      <c r="S2447" s="78" t="s">
        <v>20798</v>
      </c>
      <c r="T2447" s="79">
        <v>367500</v>
      </c>
      <c r="U2447" s="87"/>
    </row>
    <row r="2448" spans="1:21">
      <c r="A2448" s="87" t="s">
        <v>12234</v>
      </c>
      <c r="B2448" s="87" t="s">
        <v>7359</v>
      </c>
      <c r="C2448" s="87">
        <v>71389951</v>
      </c>
      <c r="D2448" s="88" t="s">
        <v>11884</v>
      </c>
      <c r="E2448" s="88">
        <v>2012</v>
      </c>
      <c r="F2448" s="467">
        <v>735000</v>
      </c>
      <c r="L2448" s="80">
        <v>41271</v>
      </c>
      <c r="M2448" s="74">
        <v>373</v>
      </c>
      <c r="N2448" s="81" t="s">
        <v>2930</v>
      </c>
      <c r="O2448" s="89" t="s">
        <v>3894</v>
      </c>
      <c r="P2448" s="89" t="s">
        <v>12275</v>
      </c>
      <c r="Q2448" s="91" t="s">
        <v>2807</v>
      </c>
      <c r="R2448" s="91" t="s">
        <v>12276</v>
      </c>
      <c r="S2448" s="78" t="s">
        <v>20798</v>
      </c>
      <c r="T2448" s="79">
        <v>735000</v>
      </c>
      <c r="U2448" s="87"/>
    </row>
    <row r="2449" spans="1:21">
      <c r="A2449" s="87" t="s">
        <v>11240</v>
      </c>
      <c r="B2449" s="87" t="s">
        <v>7359</v>
      </c>
      <c r="C2449" s="87">
        <v>40043510</v>
      </c>
      <c r="D2449" s="88" t="s">
        <v>11884</v>
      </c>
      <c r="E2449" s="88">
        <v>2012</v>
      </c>
      <c r="F2449" s="467">
        <v>367500</v>
      </c>
      <c r="L2449" s="80">
        <v>41271</v>
      </c>
      <c r="M2449" s="74">
        <v>373</v>
      </c>
      <c r="N2449" s="81" t="s">
        <v>2930</v>
      </c>
      <c r="O2449" s="89" t="s">
        <v>3894</v>
      </c>
      <c r="P2449" s="89" t="s">
        <v>11268</v>
      </c>
      <c r="Q2449" s="91" t="s">
        <v>8562</v>
      </c>
      <c r="R2449" s="91" t="s">
        <v>12277</v>
      </c>
      <c r="S2449" s="78" t="s">
        <v>20798</v>
      </c>
      <c r="T2449" s="79">
        <v>367500</v>
      </c>
      <c r="U2449" s="87"/>
    </row>
    <row r="2450" spans="1:21">
      <c r="A2450" s="87" t="s">
        <v>12235</v>
      </c>
      <c r="B2450" s="87" t="s">
        <v>7359</v>
      </c>
      <c r="C2450" s="87">
        <v>16787360</v>
      </c>
      <c r="D2450" s="88" t="s">
        <v>11884</v>
      </c>
      <c r="E2450" s="88">
        <v>2012</v>
      </c>
      <c r="F2450" s="467">
        <v>735000</v>
      </c>
      <c r="L2450" s="80">
        <v>41271</v>
      </c>
      <c r="M2450" s="74">
        <v>373</v>
      </c>
      <c r="N2450" s="81" t="s">
        <v>2930</v>
      </c>
      <c r="O2450" s="89" t="s">
        <v>3894</v>
      </c>
      <c r="P2450" s="89" t="s">
        <v>12278</v>
      </c>
      <c r="Q2450" s="91" t="s">
        <v>2856</v>
      </c>
      <c r="R2450" s="91" t="s">
        <v>12279</v>
      </c>
      <c r="S2450" s="78" t="s">
        <v>20798</v>
      </c>
      <c r="T2450" s="79">
        <v>735000</v>
      </c>
      <c r="U2450" s="87"/>
    </row>
    <row r="2451" spans="1:21">
      <c r="A2451" s="87" t="s">
        <v>12236</v>
      </c>
      <c r="B2451" s="87" t="s">
        <v>7359</v>
      </c>
      <c r="C2451" s="87">
        <v>76304932</v>
      </c>
      <c r="D2451" s="88" t="s">
        <v>11884</v>
      </c>
      <c r="E2451" s="88">
        <v>2012</v>
      </c>
      <c r="F2451" s="467">
        <v>367500</v>
      </c>
      <c r="L2451" s="80">
        <v>41271</v>
      </c>
      <c r="M2451" s="74">
        <v>373</v>
      </c>
      <c r="N2451" s="81" t="s">
        <v>2930</v>
      </c>
      <c r="O2451" s="89" t="s">
        <v>3894</v>
      </c>
      <c r="P2451" s="89" t="s">
        <v>12280</v>
      </c>
      <c r="Q2451" s="91" t="s">
        <v>2856</v>
      </c>
      <c r="R2451" s="91" t="s">
        <v>12281</v>
      </c>
      <c r="S2451" s="78" t="s">
        <v>20798</v>
      </c>
      <c r="T2451" s="79">
        <v>367500</v>
      </c>
      <c r="U2451" s="87"/>
    </row>
    <row r="2452" spans="1:21">
      <c r="A2452" s="87" t="s">
        <v>12237</v>
      </c>
      <c r="B2452" s="87" t="s">
        <v>7359</v>
      </c>
      <c r="C2452" s="87">
        <v>80801583</v>
      </c>
      <c r="D2452" s="88" t="s">
        <v>11884</v>
      </c>
      <c r="E2452" s="88">
        <v>2012</v>
      </c>
      <c r="F2452" s="467">
        <v>735000</v>
      </c>
      <c r="L2452" s="80">
        <v>41271</v>
      </c>
      <c r="M2452" s="74">
        <v>373</v>
      </c>
      <c r="N2452" s="81" t="s">
        <v>2930</v>
      </c>
      <c r="O2452" s="89" t="s">
        <v>3894</v>
      </c>
      <c r="P2452" s="89" t="s">
        <v>12282</v>
      </c>
      <c r="Q2452" s="91" t="s">
        <v>2807</v>
      </c>
      <c r="R2452" s="91" t="s">
        <v>12283</v>
      </c>
      <c r="S2452" s="78" t="s">
        <v>20798</v>
      </c>
      <c r="T2452" s="79">
        <v>735000</v>
      </c>
      <c r="U2452" s="87"/>
    </row>
    <row r="2453" spans="1:21">
      <c r="A2453" s="87" t="s">
        <v>7605</v>
      </c>
      <c r="B2453" s="87" t="s">
        <v>7359</v>
      </c>
      <c r="C2453" s="87">
        <v>16754844</v>
      </c>
      <c r="D2453" s="88" t="s">
        <v>11884</v>
      </c>
      <c r="E2453" s="88">
        <v>2012</v>
      </c>
      <c r="F2453" s="467">
        <v>1225000</v>
      </c>
      <c r="L2453" s="80">
        <v>41271</v>
      </c>
      <c r="M2453" s="74">
        <v>373</v>
      </c>
      <c r="N2453" s="81" t="s">
        <v>2930</v>
      </c>
      <c r="O2453" s="89" t="s">
        <v>3894</v>
      </c>
      <c r="P2453" s="89" t="s">
        <v>7653</v>
      </c>
      <c r="Q2453" s="91" t="s">
        <v>2856</v>
      </c>
      <c r="R2453" s="91" t="s">
        <v>7654</v>
      </c>
      <c r="S2453" s="78" t="s">
        <v>20798</v>
      </c>
      <c r="T2453" s="79">
        <v>1225000</v>
      </c>
      <c r="U2453" s="87"/>
    </row>
    <row r="2454" spans="1:21">
      <c r="A2454" s="87" t="s">
        <v>12238</v>
      </c>
      <c r="B2454" s="87" t="s">
        <v>7359</v>
      </c>
      <c r="C2454" s="87">
        <v>19457590</v>
      </c>
      <c r="D2454" s="88" t="s">
        <v>11884</v>
      </c>
      <c r="E2454" s="88">
        <v>2012</v>
      </c>
      <c r="F2454" s="467">
        <v>1837500</v>
      </c>
      <c r="L2454" s="80">
        <v>41271</v>
      </c>
      <c r="M2454" s="74">
        <v>373</v>
      </c>
      <c r="N2454" s="81" t="s">
        <v>2930</v>
      </c>
      <c r="O2454" s="89" t="s">
        <v>3894</v>
      </c>
      <c r="P2454" s="89" t="s">
        <v>12284</v>
      </c>
      <c r="Q2454" s="91" t="s">
        <v>2856</v>
      </c>
      <c r="R2454" s="91" t="s">
        <v>12285</v>
      </c>
      <c r="S2454" s="78" t="s">
        <v>20798</v>
      </c>
      <c r="T2454" s="79">
        <v>1837500</v>
      </c>
      <c r="U2454" s="87"/>
    </row>
    <row r="2455" spans="1:21">
      <c r="A2455" s="87" t="s">
        <v>12239</v>
      </c>
      <c r="B2455" s="87" t="s">
        <v>7359</v>
      </c>
      <c r="C2455" s="87">
        <v>80240793</v>
      </c>
      <c r="D2455" s="88" t="s">
        <v>11884</v>
      </c>
      <c r="E2455" s="88">
        <v>2012</v>
      </c>
      <c r="F2455" s="467">
        <v>367500</v>
      </c>
      <c r="L2455" s="80">
        <v>41271</v>
      </c>
      <c r="M2455" s="74">
        <v>373</v>
      </c>
      <c r="N2455" s="81" t="s">
        <v>2930</v>
      </c>
      <c r="O2455" s="89" t="s">
        <v>3894</v>
      </c>
      <c r="P2455" s="89" t="s">
        <v>8566</v>
      </c>
      <c r="Q2455" s="91" t="s">
        <v>2856</v>
      </c>
      <c r="R2455" s="91" t="s">
        <v>12286</v>
      </c>
      <c r="S2455" s="78" t="s">
        <v>20798</v>
      </c>
      <c r="T2455" s="79">
        <v>367500</v>
      </c>
      <c r="U2455" s="87"/>
    </row>
    <row r="2456" spans="1:21">
      <c r="A2456" s="87" t="s">
        <v>9502</v>
      </c>
      <c r="B2456" s="87" t="s">
        <v>7359</v>
      </c>
      <c r="C2456" s="87">
        <v>7166404</v>
      </c>
      <c r="D2456" s="88" t="s">
        <v>11884</v>
      </c>
      <c r="E2456" s="88">
        <v>2012</v>
      </c>
      <c r="F2456" s="467">
        <v>1715000</v>
      </c>
      <c r="L2456" s="80">
        <v>41271</v>
      </c>
      <c r="M2456" s="74">
        <v>373</v>
      </c>
      <c r="N2456" s="81" t="s">
        <v>2930</v>
      </c>
      <c r="O2456" s="89" t="s">
        <v>3894</v>
      </c>
      <c r="P2456" s="89" t="s">
        <v>9550</v>
      </c>
      <c r="Q2456" s="91" t="s">
        <v>8562</v>
      </c>
      <c r="R2456" s="91" t="s">
        <v>12287</v>
      </c>
      <c r="S2456" s="78" t="s">
        <v>20798</v>
      </c>
      <c r="T2456" s="79">
        <v>1715000</v>
      </c>
      <c r="U2456" s="87"/>
    </row>
    <row r="2457" spans="1:21">
      <c r="A2457" s="87" t="s">
        <v>12240</v>
      </c>
      <c r="B2457" s="87" t="s">
        <v>7359</v>
      </c>
      <c r="C2457" s="87">
        <v>98553785</v>
      </c>
      <c r="D2457" s="88" t="s">
        <v>11884</v>
      </c>
      <c r="E2457" s="88">
        <v>2012</v>
      </c>
      <c r="F2457" s="467">
        <v>367500</v>
      </c>
      <c r="L2457" s="80">
        <v>41271</v>
      </c>
      <c r="M2457" s="74">
        <v>373</v>
      </c>
      <c r="N2457" s="81" t="s">
        <v>2930</v>
      </c>
      <c r="O2457" s="89" t="s">
        <v>3894</v>
      </c>
      <c r="P2457" s="89" t="s">
        <v>12288</v>
      </c>
      <c r="Q2457" s="91" t="s">
        <v>2807</v>
      </c>
      <c r="R2457" s="91" t="s">
        <v>12289</v>
      </c>
      <c r="S2457" s="78" t="s">
        <v>20798</v>
      </c>
      <c r="T2457" s="79">
        <v>367500</v>
      </c>
      <c r="U2457" s="87"/>
    </row>
    <row r="2458" spans="1:21">
      <c r="A2458" s="87" t="s">
        <v>12241</v>
      </c>
      <c r="B2458" s="87" t="s">
        <v>7359</v>
      </c>
      <c r="C2458" s="87">
        <v>80052469</v>
      </c>
      <c r="D2458" s="88" t="s">
        <v>11884</v>
      </c>
      <c r="E2458" s="88">
        <v>2012</v>
      </c>
      <c r="F2458" s="467">
        <v>367500</v>
      </c>
      <c r="L2458" s="80">
        <v>41271</v>
      </c>
      <c r="M2458" s="74">
        <v>373</v>
      </c>
      <c r="N2458" s="81" t="s">
        <v>2930</v>
      </c>
      <c r="O2458" s="89" t="s">
        <v>3894</v>
      </c>
      <c r="P2458" s="89" t="s">
        <v>12290</v>
      </c>
      <c r="Q2458" s="91" t="s">
        <v>2807</v>
      </c>
      <c r="R2458" s="91" t="s">
        <v>12291</v>
      </c>
      <c r="S2458" s="78" t="s">
        <v>20798</v>
      </c>
      <c r="T2458" s="79">
        <v>367500</v>
      </c>
      <c r="U2458" s="87"/>
    </row>
    <row r="2459" spans="1:21">
      <c r="A2459" s="87" t="s">
        <v>12242</v>
      </c>
      <c r="B2459" s="87" t="s">
        <v>7359</v>
      </c>
      <c r="C2459" s="87">
        <v>79948523</v>
      </c>
      <c r="D2459" s="88" t="s">
        <v>11884</v>
      </c>
      <c r="E2459" s="88">
        <v>2012</v>
      </c>
      <c r="F2459" s="467">
        <v>744000</v>
      </c>
      <c r="L2459" s="80">
        <v>41271</v>
      </c>
      <c r="M2459" s="74">
        <v>373</v>
      </c>
      <c r="N2459" s="81" t="s">
        <v>2930</v>
      </c>
      <c r="O2459" s="89" t="s">
        <v>3894</v>
      </c>
      <c r="P2459" s="89" t="s">
        <v>12292</v>
      </c>
      <c r="Q2459" s="91" t="s">
        <v>2856</v>
      </c>
      <c r="R2459" s="91" t="s">
        <v>12293</v>
      </c>
      <c r="S2459" s="78" t="s">
        <v>20798</v>
      </c>
      <c r="T2459" s="79">
        <v>744000</v>
      </c>
      <c r="U2459" s="87"/>
    </row>
    <row r="2460" spans="1:21">
      <c r="A2460" s="87" t="s">
        <v>12243</v>
      </c>
      <c r="B2460" s="87" t="s">
        <v>7359</v>
      </c>
      <c r="C2460" s="87">
        <v>79647908</v>
      </c>
      <c r="D2460" s="88" t="s">
        <v>11884</v>
      </c>
      <c r="E2460" s="88">
        <v>2012</v>
      </c>
      <c r="F2460" s="467">
        <v>1470000</v>
      </c>
      <c r="L2460" s="80">
        <v>41271</v>
      </c>
      <c r="M2460" s="74">
        <v>373</v>
      </c>
      <c r="N2460" s="81" t="s">
        <v>2930</v>
      </c>
      <c r="O2460" s="89" t="s">
        <v>3894</v>
      </c>
      <c r="P2460" s="89" t="s">
        <v>9560</v>
      </c>
      <c r="Q2460" s="91" t="s">
        <v>2856</v>
      </c>
      <c r="R2460" s="91" t="s">
        <v>7902</v>
      </c>
      <c r="S2460" s="78" t="s">
        <v>20798</v>
      </c>
      <c r="T2460" s="79">
        <v>1470000</v>
      </c>
      <c r="U2460" s="87"/>
    </row>
    <row r="2461" spans="1:21">
      <c r="A2461" s="87" t="s">
        <v>9509</v>
      </c>
      <c r="B2461" s="87" t="s">
        <v>7359</v>
      </c>
      <c r="C2461" s="87">
        <v>13889172</v>
      </c>
      <c r="D2461" s="88" t="s">
        <v>11884</v>
      </c>
      <c r="E2461" s="88">
        <v>2012</v>
      </c>
      <c r="F2461" s="467">
        <v>1715000</v>
      </c>
      <c r="L2461" s="80">
        <v>41271</v>
      </c>
      <c r="M2461" s="74">
        <v>373</v>
      </c>
      <c r="N2461" s="81" t="s">
        <v>2930</v>
      </c>
      <c r="O2461" s="89" t="s">
        <v>3894</v>
      </c>
      <c r="P2461" s="89">
        <v>333000200458800</v>
      </c>
      <c r="Q2461" s="91" t="s">
        <v>2964</v>
      </c>
      <c r="R2461" s="91" t="s">
        <v>7903</v>
      </c>
      <c r="S2461" s="78" t="s">
        <v>20798</v>
      </c>
      <c r="T2461" s="79">
        <v>1715000</v>
      </c>
      <c r="U2461" s="87"/>
    </row>
    <row r="2462" spans="1:21">
      <c r="A2462" s="87" t="s">
        <v>12244</v>
      </c>
      <c r="B2462" s="87" t="s">
        <v>7359</v>
      </c>
      <c r="C2462" s="87">
        <v>94399895</v>
      </c>
      <c r="D2462" s="88" t="s">
        <v>11884</v>
      </c>
      <c r="E2462" s="88">
        <v>2012</v>
      </c>
      <c r="F2462" s="467">
        <v>735000</v>
      </c>
      <c r="L2462" s="80">
        <v>41271</v>
      </c>
      <c r="M2462" s="74">
        <v>373</v>
      </c>
      <c r="N2462" s="81" t="s">
        <v>2930</v>
      </c>
      <c r="O2462" s="89" t="s">
        <v>3894</v>
      </c>
      <c r="P2462" s="89" t="s">
        <v>4559</v>
      </c>
      <c r="Q2462" s="91" t="s">
        <v>2856</v>
      </c>
      <c r="R2462" s="91" t="s">
        <v>4560</v>
      </c>
      <c r="S2462" s="78" t="s">
        <v>20798</v>
      </c>
      <c r="T2462" s="79">
        <v>735000</v>
      </c>
      <c r="U2462" s="87"/>
    </row>
    <row r="2463" spans="1:21">
      <c r="A2463" s="87" t="s">
        <v>12245</v>
      </c>
      <c r="B2463" s="87" t="s">
        <v>7359</v>
      </c>
      <c r="C2463" s="87">
        <v>43627773</v>
      </c>
      <c r="D2463" s="88" t="s">
        <v>11884</v>
      </c>
      <c r="E2463" s="88">
        <v>2012</v>
      </c>
      <c r="F2463" s="467">
        <v>367500</v>
      </c>
      <c r="L2463" s="80">
        <v>41271</v>
      </c>
      <c r="M2463" s="74">
        <v>373</v>
      </c>
      <c r="N2463" s="81" t="s">
        <v>2930</v>
      </c>
      <c r="O2463" s="89" t="s">
        <v>3894</v>
      </c>
      <c r="P2463" s="89" t="s">
        <v>12294</v>
      </c>
      <c r="Q2463" s="91" t="s">
        <v>2807</v>
      </c>
      <c r="R2463" s="91" t="s">
        <v>12295</v>
      </c>
      <c r="S2463" s="78" t="s">
        <v>20798</v>
      </c>
      <c r="T2463" s="79">
        <v>367500</v>
      </c>
      <c r="U2463" s="87"/>
    </row>
    <row r="2464" spans="1:21">
      <c r="A2464" s="87" t="s">
        <v>2868</v>
      </c>
      <c r="B2464" s="87" t="s">
        <v>7359</v>
      </c>
      <c r="C2464" s="87">
        <v>91242183</v>
      </c>
      <c r="D2464" s="88" t="s">
        <v>11884</v>
      </c>
      <c r="E2464" s="88">
        <v>2012</v>
      </c>
      <c r="F2464" s="467">
        <v>1102500</v>
      </c>
      <c r="L2464" s="80">
        <v>41271</v>
      </c>
      <c r="M2464" s="74">
        <v>373</v>
      </c>
      <c r="N2464" s="81" t="s">
        <v>2930</v>
      </c>
      <c r="O2464" s="89" t="s">
        <v>3894</v>
      </c>
      <c r="P2464" s="89" t="s">
        <v>2869</v>
      </c>
      <c r="Q2464" s="91" t="s">
        <v>2807</v>
      </c>
      <c r="R2464" s="91" t="s">
        <v>2870</v>
      </c>
      <c r="S2464" s="78" t="s">
        <v>20798</v>
      </c>
      <c r="T2464" s="79">
        <v>1102500</v>
      </c>
      <c r="U2464" s="87"/>
    </row>
    <row r="2465" spans="1:21">
      <c r="A2465" s="87" t="s">
        <v>12246</v>
      </c>
      <c r="B2465" s="87" t="s">
        <v>7359</v>
      </c>
      <c r="C2465" s="87">
        <v>79357694</v>
      </c>
      <c r="D2465" s="88" t="s">
        <v>11884</v>
      </c>
      <c r="E2465" s="88">
        <v>2012</v>
      </c>
      <c r="F2465" s="467">
        <v>367500</v>
      </c>
      <c r="L2465" s="80">
        <v>41271</v>
      </c>
      <c r="M2465" s="74">
        <v>373</v>
      </c>
      <c r="N2465" s="81" t="s">
        <v>2930</v>
      </c>
      <c r="O2465" s="89" t="s">
        <v>3894</v>
      </c>
      <c r="P2465" s="89" t="s">
        <v>6907</v>
      </c>
      <c r="Q2465" s="91" t="s">
        <v>2856</v>
      </c>
      <c r="R2465" s="91" t="s">
        <v>6908</v>
      </c>
      <c r="S2465" s="78" t="s">
        <v>20798</v>
      </c>
      <c r="T2465" s="79">
        <v>367500</v>
      </c>
      <c r="U2465" s="87"/>
    </row>
    <row r="2466" spans="1:21">
      <c r="A2466" s="87" t="s">
        <v>12247</v>
      </c>
      <c r="B2466" s="87" t="s">
        <v>7359</v>
      </c>
      <c r="C2466" s="87">
        <v>19114748</v>
      </c>
      <c r="D2466" s="88" t="s">
        <v>11884</v>
      </c>
      <c r="E2466" s="88">
        <v>2012</v>
      </c>
      <c r="F2466" s="467">
        <v>1470000</v>
      </c>
      <c r="L2466" s="80">
        <v>41271</v>
      </c>
      <c r="M2466" s="74">
        <v>373</v>
      </c>
      <c r="N2466" s="81" t="s">
        <v>2930</v>
      </c>
      <c r="O2466" s="89" t="s">
        <v>3894</v>
      </c>
      <c r="P2466" s="89" t="s">
        <v>12296</v>
      </c>
      <c r="Q2466" s="91" t="s">
        <v>2856</v>
      </c>
      <c r="R2466" s="91" t="s">
        <v>7910</v>
      </c>
      <c r="S2466" s="78" t="s">
        <v>20798</v>
      </c>
      <c r="T2466" s="79">
        <v>1470000</v>
      </c>
      <c r="U2466" s="87"/>
    </row>
    <row r="2467" spans="1:21">
      <c r="A2467" s="87" t="s">
        <v>12248</v>
      </c>
      <c r="B2467" s="87" t="s">
        <v>7359</v>
      </c>
      <c r="C2467" s="87">
        <v>73094820</v>
      </c>
      <c r="D2467" s="88" t="s">
        <v>11884</v>
      </c>
      <c r="E2467" s="88">
        <v>2012</v>
      </c>
      <c r="F2467" s="467">
        <v>735000</v>
      </c>
      <c r="L2467" s="80">
        <v>41271</v>
      </c>
      <c r="M2467" s="74">
        <v>373</v>
      </c>
      <c r="N2467" s="81" t="s">
        <v>2930</v>
      </c>
      <c r="O2467" s="89" t="s">
        <v>3894</v>
      </c>
      <c r="P2467" s="89" t="s">
        <v>8921</v>
      </c>
      <c r="Q2467" s="91" t="s">
        <v>2856</v>
      </c>
      <c r="R2467" s="91" t="s">
        <v>8922</v>
      </c>
      <c r="S2467" s="78" t="s">
        <v>20798</v>
      </c>
      <c r="T2467" s="79">
        <v>735000</v>
      </c>
      <c r="U2467" s="87"/>
    </row>
    <row r="2468" spans="1:21">
      <c r="A2468" s="87" t="s">
        <v>5058</v>
      </c>
      <c r="B2468" s="87" t="s">
        <v>7359</v>
      </c>
      <c r="C2468" s="87">
        <v>79496802</v>
      </c>
      <c r="D2468" s="88" t="s">
        <v>11884</v>
      </c>
      <c r="E2468" s="88">
        <v>2012</v>
      </c>
      <c r="F2468" s="467">
        <v>490000</v>
      </c>
      <c r="L2468" s="80">
        <v>41271</v>
      </c>
      <c r="M2468" s="74">
        <v>373</v>
      </c>
      <c r="N2468" s="81" t="s">
        <v>2930</v>
      </c>
      <c r="O2468" s="89" t="s">
        <v>2850</v>
      </c>
      <c r="P2468" s="89" t="s">
        <v>9826</v>
      </c>
      <c r="Q2468" s="91" t="s">
        <v>10615</v>
      </c>
      <c r="R2468" s="91" t="s">
        <v>12297</v>
      </c>
      <c r="S2468" s="78" t="s">
        <v>20798</v>
      </c>
      <c r="T2468" s="79">
        <v>490000</v>
      </c>
      <c r="U2468" s="87"/>
    </row>
    <row r="2469" spans="1:21">
      <c r="A2469" s="87" t="s">
        <v>12249</v>
      </c>
      <c r="B2469" s="87" t="s">
        <v>7359</v>
      </c>
      <c r="C2469" s="87">
        <v>10485342</v>
      </c>
      <c r="D2469" s="88" t="s">
        <v>11884</v>
      </c>
      <c r="E2469" s="88">
        <v>2012</v>
      </c>
      <c r="F2469" s="467">
        <v>367500</v>
      </c>
      <c r="L2469" s="80">
        <v>41271</v>
      </c>
      <c r="M2469" s="74">
        <v>373</v>
      </c>
      <c r="N2469" s="81" t="s">
        <v>2930</v>
      </c>
      <c r="O2469" s="89" t="s">
        <v>3894</v>
      </c>
      <c r="P2469" s="89" t="s">
        <v>12298</v>
      </c>
      <c r="Q2469" s="91" t="s">
        <v>2856</v>
      </c>
      <c r="R2469" s="91" t="s">
        <v>12299</v>
      </c>
      <c r="S2469" s="78" t="s">
        <v>20798</v>
      </c>
      <c r="T2469" s="79">
        <v>367500</v>
      </c>
      <c r="U2469" s="87"/>
    </row>
    <row r="2470" spans="1:21">
      <c r="A2470" s="87" t="s">
        <v>12250</v>
      </c>
      <c r="B2470" s="87" t="s">
        <v>7359</v>
      </c>
      <c r="C2470" s="87">
        <v>14932116</v>
      </c>
      <c r="D2470" s="88" t="s">
        <v>11884</v>
      </c>
      <c r="E2470" s="88">
        <v>2012</v>
      </c>
      <c r="F2470" s="467">
        <v>372000</v>
      </c>
      <c r="L2470" s="80">
        <v>41271</v>
      </c>
      <c r="M2470" s="74">
        <v>373</v>
      </c>
      <c r="N2470" s="81" t="s">
        <v>2930</v>
      </c>
      <c r="O2470" s="89" t="s">
        <v>2850</v>
      </c>
      <c r="P2470" s="89" t="s">
        <v>11863</v>
      </c>
      <c r="Q2470" s="91" t="s">
        <v>2910</v>
      </c>
      <c r="R2470" s="91" t="s">
        <v>7919</v>
      </c>
      <c r="S2470" s="78" t="s">
        <v>20798</v>
      </c>
      <c r="T2470" s="79">
        <v>372000</v>
      </c>
      <c r="U2470" s="87"/>
    </row>
    <row r="2471" spans="1:21">
      <c r="A2471" s="87" t="s">
        <v>12251</v>
      </c>
      <c r="B2471" s="87" t="s">
        <v>7359</v>
      </c>
      <c r="C2471" s="87">
        <v>16599931</v>
      </c>
      <c r="D2471" s="88" t="s">
        <v>11884</v>
      </c>
      <c r="E2471" s="88">
        <v>2012</v>
      </c>
      <c r="F2471" s="467">
        <v>735000</v>
      </c>
      <c r="L2471" s="80">
        <v>41271</v>
      </c>
      <c r="M2471" s="74">
        <v>373</v>
      </c>
      <c r="N2471" s="81" t="s">
        <v>2930</v>
      </c>
      <c r="O2471" s="89" t="s">
        <v>3894</v>
      </c>
      <c r="P2471" s="89" t="s">
        <v>12300</v>
      </c>
      <c r="Q2471" s="91" t="s">
        <v>2856</v>
      </c>
      <c r="R2471" s="91" t="s">
        <v>12301</v>
      </c>
      <c r="S2471" s="78" t="s">
        <v>20798</v>
      </c>
      <c r="T2471" s="79">
        <v>735000</v>
      </c>
      <c r="U2471" s="87"/>
    </row>
    <row r="2472" spans="1:21">
      <c r="A2472" s="87" t="s">
        <v>12252</v>
      </c>
      <c r="B2472" s="87" t="s">
        <v>7359</v>
      </c>
      <c r="C2472" s="87">
        <v>4264290</v>
      </c>
      <c r="D2472" s="88" t="s">
        <v>11884</v>
      </c>
      <c r="E2472" s="88">
        <v>2012</v>
      </c>
      <c r="F2472" s="467">
        <v>367500</v>
      </c>
      <c r="L2472" s="80">
        <v>41271</v>
      </c>
      <c r="M2472" s="74">
        <v>373</v>
      </c>
      <c r="N2472" s="81" t="s">
        <v>2930</v>
      </c>
      <c r="O2472" s="89" t="s">
        <v>3894</v>
      </c>
      <c r="P2472" s="89" t="s">
        <v>12302</v>
      </c>
      <c r="Q2472" s="91" t="s">
        <v>2910</v>
      </c>
      <c r="R2472" s="91" t="s">
        <v>12303</v>
      </c>
      <c r="S2472" s="78" t="s">
        <v>20798</v>
      </c>
      <c r="T2472" s="79">
        <v>367500</v>
      </c>
      <c r="U2472" s="87"/>
    </row>
    <row r="2473" spans="1:21">
      <c r="A2473" s="87" t="s">
        <v>12253</v>
      </c>
      <c r="B2473" s="87" t="s">
        <v>7359</v>
      </c>
      <c r="C2473" s="87">
        <v>79711009</v>
      </c>
      <c r="D2473" s="88" t="s">
        <v>11884</v>
      </c>
      <c r="E2473" s="88">
        <v>2012</v>
      </c>
      <c r="F2473" s="467">
        <v>735000</v>
      </c>
      <c r="L2473" s="80">
        <v>41271</v>
      </c>
      <c r="M2473" s="74">
        <v>373</v>
      </c>
      <c r="N2473" s="81" t="s">
        <v>2930</v>
      </c>
      <c r="O2473" s="89" t="s">
        <v>2850</v>
      </c>
      <c r="P2473" s="89" t="s">
        <v>10181</v>
      </c>
      <c r="Q2473" s="91" t="s">
        <v>2807</v>
      </c>
      <c r="R2473" s="91" t="s">
        <v>10182</v>
      </c>
      <c r="S2473" s="78" t="s">
        <v>20798</v>
      </c>
      <c r="T2473" s="79">
        <v>735000</v>
      </c>
      <c r="U2473" s="87"/>
    </row>
    <row r="2474" spans="1:21">
      <c r="A2474" s="87" t="s">
        <v>7616</v>
      </c>
      <c r="B2474" s="87" t="s">
        <v>7359</v>
      </c>
      <c r="C2474" s="87">
        <v>79520636</v>
      </c>
      <c r="D2474" s="88" t="s">
        <v>11884</v>
      </c>
      <c r="E2474" s="88">
        <v>2012</v>
      </c>
      <c r="F2474" s="467">
        <v>2307000</v>
      </c>
      <c r="L2474" s="80">
        <v>41271</v>
      </c>
      <c r="M2474" s="74">
        <v>373</v>
      </c>
      <c r="N2474" s="81" t="s">
        <v>2930</v>
      </c>
      <c r="O2474" s="89" t="s">
        <v>3894</v>
      </c>
      <c r="P2474" s="89" t="s">
        <v>7669</v>
      </c>
      <c r="Q2474" s="91" t="s">
        <v>9797</v>
      </c>
      <c r="R2474" s="91" t="s">
        <v>11866</v>
      </c>
      <c r="S2474" s="78" t="s">
        <v>20798</v>
      </c>
      <c r="T2474" s="79">
        <v>2307000</v>
      </c>
      <c r="U2474" s="87"/>
    </row>
    <row r="2475" spans="1:21">
      <c r="A2475" s="87" t="s">
        <v>7617</v>
      </c>
      <c r="B2475" s="87" t="s">
        <v>7359</v>
      </c>
      <c r="C2475" s="87">
        <v>71638496</v>
      </c>
      <c r="D2475" s="88" t="s">
        <v>11884</v>
      </c>
      <c r="E2475" s="88">
        <v>2012</v>
      </c>
      <c r="F2475" s="467">
        <v>1102500</v>
      </c>
      <c r="L2475" s="80">
        <v>41271</v>
      </c>
      <c r="M2475" s="74">
        <v>373</v>
      </c>
      <c r="N2475" s="81" t="s">
        <v>2930</v>
      </c>
      <c r="O2475" s="89" t="s">
        <v>3894</v>
      </c>
      <c r="P2475" s="89" t="s">
        <v>6719</v>
      </c>
      <c r="Q2475" s="91" t="s">
        <v>2856</v>
      </c>
      <c r="R2475" s="91" t="s">
        <v>4549</v>
      </c>
      <c r="S2475" s="78" t="s">
        <v>20798</v>
      </c>
      <c r="T2475" s="79">
        <v>1102500</v>
      </c>
      <c r="U2475" s="87"/>
    </row>
    <row r="2476" spans="1:21">
      <c r="A2476" s="87" t="s">
        <v>12254</v>
      </c>
      <c r="B2476" s="87" t="s">
        <v>7359</v>
      </c>
      <c r="C2476" s="87">
        <v>38878784</v>
      </c>
      <c r="D2476" s="88" t="s">
        <v>11884</v>
      </c>
      <c r="E2476" s="88">
        <v>2012</v>
      </c>
      <c r="F2476" s="467">
        <v>735000</v>
      </c>
      <c r="L2476" s="80">
        <v>41271</v>
      </c>
      <c r="M2476" s="74">
        <v>373</v>
      </c>
      <c r="N2476" s="81" t="s">
        <v>2930</v>
      </c>
      <c r="O2476" s="89" t="s">
        <v>3894</v>
      </c>
      <c r="P2476" s="89" t="s">
        <v>6720</v>
      </c>
      <c r="Q2476" s="91" t="s">
        <v>2807</v>
      </c>
      <c r="R2476" s="91" t="s">
        <v>12304</v>
      </c>
      <c r="S2476" s="78" t="s">
        <v>20798</v>
      </c>
      <c r="T2476" s="79">
        <v>735000</v>
      </c>
      <c r="U2476" s="87"/>
    </row>
    <row r="2477" spans="1:21">
      <c r="A2477" s="87" t="s">
        <v>12255</v>
      </c>
      <c r="B2477" s="87" t="s">
        <v>7359</v>
      </c>
      <c r="C2477" s="87">
        <v>79485921</v>
      </c>
      <c r="D2477" s="88" t="s">
        <v>11884</v>
      </c>
      <c r="E2477" s="88">
        <v>2012</v>
      </c>
      <c r="F2477" s="467">
        <v>367500</v>
      </c>
      <c r="L2477" s="80">
        <v>41271</v>
      </c>
      <c r="M2477" s="74">
        <v>373</v>
      </c>
      <c r="N2477" s="81" t="s">
        <v>2930</v>
      </c>
      <c r="O2477" s="89" t="s">
        <v>3894</v>
      </c>
      <c r="P2477" s="89" t="s">
        <v>12305</v>
      </c>
      <c r="Q2477" s="91" t="s">
        <v>6313</v>
      </c>
      <c r="R2477" s="91" t="s">
        <v>12306</v>
      </c>
      <c r="S2477" s="78" t="s">
        <v>20798</v>
      </c>
      <c r="T2477" s="79">
        <v>367500</v>
      </c>
      <c r="U2477" s="87"/>
    </row>
    <row r="2478" spans="1:21">
      <c r="A2478" s="87" t="s">
        <v>12256</v>
      </c>
      <c r="B2478" s="87" t="s">
        <v>7359</v>
      </c>
      <c r="C2478" s="87">
        <v>1130589762</v>
      </c>
      <c r="D2478" s="88" t="s">
        <v>11884</v>
      </c>
      <c r="E2478" s="88">
        <v>2012</v>
      </c>
      <c r="F2478" s="467">
        <v>735000</v>
      </c>
      <c r="L2478" s="80">
        <v>41271</v>
      </c>
      <c r="M2478" s="74">
        <v>373</v>
      </c>
      <c r="N2478" s="81" t="s">
        <v>2930</v>
      </c>
      <c r="O2478" s="89" t="s">
        <v>3894</v>
      </c>
      <c r="P2478" s="89" t="s">
        <v>12307</v>
      </c>
      <c r="Q2478" s="91" t="s">
        <v>2856</v>
      </c>
      <c r="R2478" s="91" t="s">
        <v>12308</v>
      </c>
      <c r="S2478" s="78" t="s">
        <v>20798</v>
      </c>
      <c r="T2478" s="79">
        <v>735000</v>
      </c>
      <c r="U2478" s="87"/>
    </row>
    <row r="2479" spans="1:21">
      <c r="A2479" s="87" t="s">
        <v>9741</v>
      </c>
      <c r="B2479" s="87" t="s">
        <v>7359</v>
      </c>
      <c r="C2479" s="87">
        <v>17144481</v>
      </c>
      <c r="D2479" s="88" t="s">
        <v>11884</v>
      </c>
      <c r="E2479" s="88">
        <v>2012</v>
      </c>
      <c r="F2479" s="467">
        <v>490000</v>
      </c>
      <c r="L2479" s="80">
        <v>41271</v>
      </c>
      <c r="M2479" s="74">
        <v>373</v>
      </c>
      <c r="N2479" s="81" t="s">
        <v>2930</v>
      </c>
      <c r="O2479" s="89" t="s">
        <v>3894</v>
      </c>
      <c r="P2479" s="89" t="s">
        <v>12309</v>
      </c>
      <c r="Q2479" s="91" t="s">
        <v>6964</v>
      </c>
      <c r="R2479" s="91" t="s">
        <v>12310</v>
      </c>
      <c r="S2479" s="78" t="s">
        <v>20798</v>
      </c>
      <c r="T2479" s="79">
        <v>490000</v>
      </c>
      <c r="U2479" s="87"/>
    </row>
    <row r="2480" spans="1:21">
      <c r="A2480" s="87" t="s">
        <v>12257</v>
      </c>
      <c r="B2480" s="87" t="s">
        <v>7359</v>
      </c>
      <c r="C2480" s="87">
        <v>79462056</v>
      </c>
      <c r="D2480" s="88" t="s">
        <v>11884</v>
      </c>
      <c r="E2480" s="88">
        <v>2012</v>
      </c>
      <c r="F2480" s="467">
        <v>367500</v>
      </c>
      <c r="L2480" s="80">
        <v>41271</v>
      </c>
      <c r="M2480" s="74">
        <v>373</v>
      </c>
      <c r="N2480" s="81" t="s">
        <v>2930</v>
      </c>
      <c r="O2480" s="89" t="s">
        <v>3894</v>
      </c>
      <c r="P2480" s="89" t="s">
        <v>9946</v>
      </c>
      <c r="Q2480" s="91" t="s">
        <v>6964</v>
      </c>
      <c r="R2480" s="91" t="s">
        <v>12311</v>
      </c>
      <c r="S2480" s="78" t="s">
        <v>20798</v>
      </c>
      <c r="T2480" s="79">
        <v>367500</v>
      </c>
      <c r="U2480" s="87"/>
    </row>
    <row r="2481" spans="1:21">
      <c r="A2481" s="87" t="s">
        <v>12258</v>
      </c>
      <c r="B2481" s="87" t="s">
        <v>7359</v>
      </c>
      <c r="C2481" s="87">
        <v>94428594</v>
      </c>
      <c r="D2481" s="88" t="s">
        <v>11884</v>
      </c>
      <c r="E2481" s="88">
        <v>2012</v>
      </c>
      <c r="F2481" s="467">
        <v>1102500</v>
      </c>
      <c r="L2481" s="80">
        <v>41271</v>
      </c>
      <c r="M2481" s="74">
        <v>373</v>
      </c>
      <c r="N2481" s="81" t="s">
        <v>2930</v>
      </c>
      <c r="O2481" s="89" t="s">
        <v>2850</v>
      </c>
      <c r="P2481" s="89" t="s">
        <v>7931</v>
      </c>
      <c r="Q2481" s="91" t="s">
        <v>2856</v>
      </c>
      <c r="R2481" s="91" t="s">
        <v>12312</v>
      </c>
      <c r="S2481" s="78" t="s">
        <v>20798</v>
      </c>
      <c r="T2481" s="79">
        <v>1102500</v>
      </c>
      <c r="U2481" s="87"/>
    </row>
    <row r="2482" spans="1:21">
      <c r="A2482" s="87" t="s">
        <v>12259</v>
      </c>
      <c r="B2482" s="87" t="s">
        <v>7359</v>
      </c>
      <c r="C2482" s="87">
        <v>15920734</v>
      </c>
      <c r="D2482" s="88" t="s">
        <v>11884</v>
      </c>
      <c r="E2482" s="88">
        <v>2012</v>
      </c>
      <c r="F2482" s="467">
        <v>372000</v>
      </c>
      <c r="L2482" s="80">
        <v>41271</v>
      </c>
      <c r="M2482" s="74">
        <v>373</v>
      </c>
      <c r="N2482" s="81" t="s">
        <v>2930</v>
      </c>
      <c r="O2482" s="89" t="s">
        <v>3894</v>
      </c>
      <c r="P2482" s="89" t="s">
        <v>12313</v>
      </c>
      <c r="Q2482" s="91" t="s">
        <v>2807</v>
      </c>
      <c r="R2482" s="91" t="s">
        <v>12314</v>
      </c>
      <c r="S2482" s="78" t="s">
        <v>20798</v>
      </c>
      <c r="T2482" s="79">
        <v>372000</v>
      </c>
      <c r="U2482" s="87"/>
    </row>
    <row r="2483" spans="1:21">
      <c r="A2483" s="87" t="s">
        <v>9522</v>
      </c>
      <c r="B2483" s="87" t="s">
        <v>7359</v>
      </c>
      <c r="C2483" s="87">
        <v>79057024</v>
      </c>
      <c r="D2483" s="88" t="s">
        <v>11884</v>
      </c>
      <c r="E2483" s="88">
        <v>2012</v>
      </c>
      <c r="F2483" s="467">
        <v>367500</v>
      </c>
      <c r="L2483" s="80">
        <v>41271</v>
      </c>
      <c r="M2483" s="74">
        <v>373</v>
      </c>
      <c r="N2483" s="81" t="s">
        <v>2930</v>
      </c>
      <c r="O2483" s="89" t="s">
        <v>3894</v>
      </c>
      <c r="P2483" s="89" t="s">
        <v>9585</v>
      </c>
      <c r="Q2483" s="91" t="s">
        <v>6964</v>
      </c>
      <c r="R2483" s="91" t="s">
        <v>11869</v>
      </c>
      <c r="S2483" s="78" t="s">
        <v>20798</v>
      </c>
      <c r="T2483" s="79">
        <v>367500</v>
      </c>
      <c r="U2483" s="87"/>
    </row>
    <row r="2484" spans="1:21">
      <c r="A2484" s="87" t="s">
        <v>12260</v>
      </c>
      <c r="B2484" s="87" t="s">
        <v>7359</v>
      </c>
      <c r="C2484" s="87">
        <v>79524023</v>
      </c>
      <c r="D2484" s="88" t="s">
        <v>11884</v>
      </c>
      <c r="E2484" s="88">
        <v>2012</v>
      </c>
      <c r="F2484" s="467">
        <v>980000</v>
      </c>
      <c r="L2484" s="80">
        <v>41271</v>
      </c>
      <c r="M2484" s="74">
        <v>373</v>
      </c>
      <c r="N2484" s="81" t="s">
        <v>2930</v>
      </c>
      <c r="O2484" s="89" t="s">
        <v>3894</v>
      </c>
      <c r="P2484" s="89">
        <v>187000200044698</v>
      </c>
      <c r="Q2484" s="91" t="s">
        <v>2964</v>
      </c>
      <c r="R2484" s="91" t="s">
        <v>12315</v>
      </c>
      <c r="S2484" s="78" t="s">
        <v>20798</v>
      </c>
      <c r="T2484" s="79">
        <v>980000</v>
      </c>
      <c r="U2484" s="87"/>
    </row>
    <row r="2485" spans="1:21">
      <c r="A2485" s="87" t="s">
        <v>7621</v>
      </c>
      <c r="B2485" s="87" t="s">
        <v>7359</v>
      </c>
      <c r="C2485" s="87">
        <v>79683205</v>
      </c>
      <c r="D2485" s="88" t="s">
        <v>11884</v>
      </c>
      <c r="E2485" s="88">
        <v>2012</v>
      </c>
      <c r="F2485" s="467">
        <v>367500</v>
      </c>
      <c r="L2485" s="80">
        <v>41271</v>
      </c>
      <c r="M2485" s="74">
        <v>373</v>
      </c>
      <c r="N2485" s="81" t="s">
        <v>2930</v>
      </c>
      <c r="O2485" s="89" t="s">
        <v>3894</v>
      </c>
      <c r="P2485" s="89" t="s">
        <v>7675</v>
      </c>
      <c r="Q2485" s="91" t="s">
        <v>2856</v>
      </c>
      <c r="R2485" s="91" t="s">
        <v>7676</v>
      </c>
      <c r="S2485" s="78" t="s">
        <v>20798</v>
      </c>
      <c r="T2485" s="79">
        <v>367500</v>
      </c>
      <c r="U2485" s="87"/>
    </row>
    <row r="2486" spans="1:21">
      <c r="A2486" s="87" t="s">
        <v>12261</v>
      </c>
      <c r="B2486" s="87" t="s">
        <v>7359</v>
      </c>
      <c r="C2486" s="87">
        <v>2988895</v>
      </c>
      <c r="D2486" s="88" t="s">
        <v>11884</v>
      </c>
      <c r="E2486" s="88">
        <v>2012</v>
      </c>
      <c r="F2486" s="467">
        <v>367500</v>
      </c>
      <c r="L2486" s="80">
        <v>41271</v>
      </c>
      <c r="M2486" s="74">
        <v>373</v>
      </c>
      <c r="N2486" s="81" t="s">
        <v>2930</v>
      </c>
      <c r="O2486" s="89" t="s">
        <v>3894</v>
      </c>
      <c r="P2486" s="89" t="s">
        <v>11288</v>
      </c>
      <c r="Q2486" s="91" t="s">
        <v>2856</v>
      </c>
      <c r="R2486" s="91" t="s">
        <v>11289</v>
      </c>
      <c r="S2486" s="78" t="s">
        <v>20798</v>
      </c>
      <c r="T2486" s="79">
        <v>367500</v>
      </c>
      <c r="U2486" s="87"/>
    </row>
    <row r="2487" spans="1:21">
      <c r="A2487" s="87" t="s">
        <v>12262</v>
      </c>
      <c r="B2487" s="87" t="s">
        <v>7359</v>
      </c>
      <c r="C2487" s="87">
        <v>19278971</v>
      </c>
      <c r="D2487" s="88" t="s">
        <v>11884</v>
      </c>
      <c r="E2487" s="88">
        <v>2012</v>
      </c>
      <c r="F2487" s="467">
        <v>2817500</v>
      </c>
      <c r="L2487" s="80">
        <v>41271</v>
      </c>
      <c r="M2487" s="74">
        <v>373</v>
      </c>
      <c r="N2487" s="81" t="s">
        <v>2930</v>
      </c>
      <c r="O2487" s="89" t="s">
        <v>3894</v>
      </c>
      <c r="P2487" s="89" t="s">
        <v>12316</v>
      </c>
      <c r="Q2487" s="91" t="s">
        <v>2856</v>
      </c>
      <c r="R2487" s="91" t="s">
        <v>12317</v>
      </c>
      <c r="S2487" s="78" t="s">
        <v>20798</v>
      </c>
      <c r="T2487" s="79">
        <v>2817500</v>
      </c>
      <c r="U2487" s="87"/>
    </row>
    <row r="2488" spans="1:21">
      <c r="A2488" s="87" t="s">
        <v>12263</v>
      </c>
      <c r="B2488" s="87" t="s">
        <v>7359</v>
      </c>
      <c r="C2488" s="87">
        <v>19395716</v>
      </c>
      <c r="D2488" s="88" t="s">
        <v>11884</v>
      </c>
      <c r="E2488" s="88">
        <v>2012</v>
      </c>
      <c r="F2488" s="467">
        <v>367500</v>
      </c>
      <c r="L2488" s="80">
        <v>41271</v>
      </c>
      <c r="M2488" s="74">
        <v>373</v>
      </c>
      <c r="N2488" s="81" t="s">
        <v>2930</v>
      </c>
      <c r="O2488" s="89" t="s">
        <v>3894</v>
      </c>
      <c r="P2488" s="89" t="s">
        <v>12318</v>
      </c>
      <c r="Q2488" s="91" t="s">
        <v>2856</v>
      </c>
      <c r="R2488" s="91" t="s">
        <v>12319</v>
      </c>
      <c r="S2488" s="78" t="s">
        <v>20798</v>
      </c>
      <c r="T2488" s="79">
        <v>367500</v>
      </c>
      <c r="U2488" s="87"/>
    </row>
    <row r="2489" spans="1:21">
      <c r="A2489" s="87" t="s">
        <v>11254</v>
      </c>
      <c r="B2489" s="87" t="s">
        <v>7359</v>
      </c>
      <c r="C2489" s="87">
        <v>79687588</v>
      </c>
      <c r="D2489" s="88" t="s">
        <v>11884</v>
      </c>
      <c r="E2489" s="88">
        <v>2012</v>
      </c>
      <c r="F2489" s="467">
        <v>367500</v>
      </c>
      <c r="L2489" s="80">
        <v>41271</v>
      </c>
      <c r="M2489" s="74">
        <v>373</v>
      </c>
      <c r="N2489" s="81" t="s">
        <v>2930</v>
      </c>
      <c r="O2489" s="89" t="s">
        <v>3894</v>
      </c>
      <c r="P2489" s="89" t="s">
        <v>11296</v>
      </c>
      <c r="Q2489" s="91" t="s">
        <v>2807</v>
      </c>
      <c r="R2489" s="91" t="s">
        <v>12320</v>
      </c>
      <c r="S2489" s="78" t="s">
        <v>20798</v>
      </c>
      <c r="T2489" s="79">
        <v>367500</v>
      </c>
      <c r="U2489" s="87"/>
    </row>
    <row r="2490" spans="1:21">
      <c r="A2490" s="87" t="s">
        <v>6687</v>
      </c>
      <c r="B2490" s="87" t="s">
        <v>7359</v>
      </c>
      <c r="C2490" s="87">
        <v>71637503</v>
      </c>
      <c r="D2490" s="88" t="s">
        <v>11884</v>
      </c>
      <c r="E2490" s="88">
        <v>2012</v>
      </c>
      <c r="F2490" s="467">
        <v>367500</v>
      </c>
      <c r="L2490" s="80">
        <v>41271</v>
      </c>
      <c r="M2490" s="74">
        <v>373</v>
      </c>
      <c r="N2490" s="81" t="s">
        <v>2930</v>
      </c>
      <c r="O2490" s="89" t="s">
        <v>3894</v>
      </c>
      <c r="P2490" s="89" t="s">
        <v>9592</v>
      </c>
      <c r="Q2490" s="91" t="s">
        <v>2807</v>
      </c>
      <c r="R2490" s="91" t="s">
        <v>6736</v>
      </c>
      <c r="S2490" s="78" t="s">
        <v>20798</v>
      </c>
      <c r="T2490" s="79">
        <v>367500</v>
      </c>
      <c r="U2490" s="87"/>
    </row>
    <row r="2491" spans="1:21">
      <c r="A2491" s="87" t="s">
        <v>9753</v>
      </c>
      <c r="B2491" s="87" t="s">
        <v>7359</v>
      </c>
      <c r="C2491" s="87">
        <v>39547251</v>
      </c>
      <c r="D2491" s="88" t="s">
        <v>11884</v>
      </c>
      <c r="E2491" s="88">
        <v>2012</v>
      </c>
      <c r="F2491" s="467">
        <v>1347500</v>
      </c>
      <c r="L2491" s="80">
        <v>41271</v>
      </c>
      <c r="M2491" s="74">
        <v>373</v>
      </c>
      <c r="N2491" s="81" t="s">
        <v>2930</v>
      </c>
      <c r="O2491" s="89" t="s">
        <v>3894</v>
      </c>
      <c r="P2491" s="89" t="s">
        <v>12321</v>
      </c>
      <c r="Q2491" s="91" t="s">
        <v>2807</v>
      </c>
      <c r="R2491" s="91" t="s">
        <v>9866</v>
      </c>
      <c r="S2491" s="78" t="s">
        <v>20798</v>
      </c>
      <c r="T2491" s="79">
        <v>1347500</v>
      </c>
      <c r="U2491" s="87"/>
    </row>
    <row r="2492" spans="1:21">
      <c r="A2492" s="87" t="s">
        <v>12264</v>
      </c>
      <c r="B2492" s="87" t="s">
        <v>7359</v>
      </c>
      <c r="C2492" s="87">
        <v>79325337</v>
      </c>
      <c r="D2492" s="88" t="s">
        <v>11884</v>
      </c>
      <c r="E2492" s="88">
        <v>2012</v>
      </c>
      <c r="F2492" s="467">
        <v>735000</v>
      </c>
      <c r="L2492" s="80">
        <v>41271</v>
      </c>
      <c r="M2492" s="74">
        <v>373</v>
      </c>
      <c r="N2492" s="81" t="s">
        <v>2930</v>
      </c>
      <c r="O2492" s="89" t="s">
        <v>3894</v>
      </c>
      <c r="P2492" s="89" t="s">
        <v>9593</v>
      </c>
      <c r="Q2492" s="91" t="s">
        <v>9594</v>
      </c>
      <c r="R2492" s="91" t="s">
        <v>7940</v>
      </c>
      <c r="S2492" s="78" t="s">
        <v>20798</v>
      </c>
      <c r="T2492" s="79">
        <v>735000</v>
      </c>
      <c r="U2492" s="87"/>
    </row>
    <row r="2493" spans="1:21">
      <c r="A2493" s="87" t="s">
        <v>12265</v>
      </c>
      <c r="B2493" s="87" t="s">
        <v>7359</v>
      </c>
      <c r="C2493" s="87">
        <v>35325228</v>
      </c>
      <c r="D2493" s="88" t="s">
        <v>11884</v>
      </c>
      <c r="E2493" s="88">
        <v>2012</v>
      </c>
      <c r="F2493" s="467">
        <v>367500</v>
      </c>
      <c r="L2493" s="80">
        <v>41271</v>
      </c>
      <c r="M2493" s="74">
        <v>373</v>
      </c>
      <c r="N2493" s="81" t="s">
        <v>2930</v>
      </c>
      <c r="O2493" s="89" t="s">
        <v>3894</v>
      </c>
      <c r="P2493" s="89" t="s">
        <v>10811</v>
      </c>
      <c r="Q2493" s="91" t="s">
        <v>2807</v>
      </c>
      <c r="R2493" s="91" t="s">
        <v>6969</v>
      </c>
      <c r="S2493" s="78" t="s">
        <v>20798</v>
      </c>
      <c r="T2493" s="79">
        <v>367500</v>
      </c>
      <c r="U2493" s="87"/>
    </row>
    <row r="2494" spans="1:21">
      <c r="A2494" s="87" t="s">
        <v>7628</v>
      </c>
      <c r="B2494" s="87" t="s">
        <v>7359</v>
      </c>
      <c r="C2494" s="87">
        <v>51932686</v>
      </c>
      <c r="D2494" s="88" t="s">
        <v>11884</v>
      </c>
      <c r="E2494" s="88">
        <v>2012</v>
      </c>
      <c r="F2494" s="467">
        <v>372000</v>
      </c>
      <c r="L2494" s="80">
        <v>41271</v>
      </c>
      <c r="M2494" s="74">
        <v>373</v>
      </c>
      <c r="N2494" s="81" t="s">
        <v>2930</v>
      </c>
      <c r="O2494" s="89" t="s">
        <v>3894</v>
      </c>
      <c r="P2494" s="89" t="s">
        <v>9597</v>
      </c>
      <c r="Q2494" s="91" t="s">
        <v>2807</v>
      </c>
      <c r="R2494" s="91" t="s">
        <v>7687</v>
      </c>
      <c r="S2494" s="78" t="s">
        <v>20798</v>
      </c>
      <c r="T2494" s="79">
        <v>372000</v>
      </c>
      <c r="U2494" s="87"/>
    </row>
    <row r="2495" spans="1:21">
      <c r="A2495" s="87" t="s">
        <v>12266</v>
      </c>
      <c r="B2495" s="87" t="s">
        <v>7359</v>
      </c>
      <c r="C2495" s="87">
        <v>79143025</v>
      </c>
      <c r="D2495" s="88" t="s">
        <v>11884</v>
      </c>
      <c r="E2495" s="88">
        <v>2012</v>
      </c>
      <c r="F2495" s="467">
        <v>367500</v>
      </c>
      <c r="L2495" s="80">
        <v>41271</v>
      </c>
      <c r="M2495" s="74">
        <v>373</v>
      </c>
      <c r="N2495" s="81" t="s">
        <v>2930</v>
      </c>
      <c r="O2495" s="89" t="s">
        <v>3894</v>
      </c>
      <c r="P2495" s="89" t="s">
        <v>12322</v>
      </c>
      <c r="Q2495" s="91" t="s">
        <v>2807</v>
      </c>
      <c r="R2495" s="91" t="s">
        <v>4096</v>
      </c>
      <c r="S2495" s="78" t="s">
        <v>20798</v>
      </c>
      <c r="T2495" s="79">
        <v>367500</v>
      </c>
      <c r="U2495" s="87"/>
    </row>
    <row r="2496" spans="1:21">
      <c r="A2496" s="87" t="s">
        <v>12267</v>
      </c>
      <c r="B2496" s="87" t="s">
        <v>7359</v>
      </c>
      <c r="C2496" s="87">
        <v>10060189</v>
      </c>
      <c r="D2496" s="88" t="s">
        <v>11884</v>
      </c>
      <c r="E2496" s="88">
        <v>2012</v>
      </c>
      <c r="F2496" s="467">
        <v>367500</v>
      </c>
      <c r="L2496" s="80">
        <v>41271</v>
      </c>
      <c r="M2496" s="74">
        <v>373</v>
      </c>
      <c r="N2496" s="81" t="s">
        <v>2930</v>
      </c>
      <c r="O2496" s="89" t="s">
        <v>3894</v>
      </c>
      <c r="P2496" s="89" t="s">
        <v>12323</v>
      </c>
      <c r="Q2496" s="91" t="s">
        <v>2807</v>
      </c>
      <c r="R2496" s="91" t="s">
        <v>12324</v>
      </c>
      <c r="S2496" s="78" t="s">
        <v>20798</v>
      </c>
      <c r="T2496" s="79">
        <v>367500</v>
      </c>
      <c r="U2496" s="87"/>
    </row>
    <row r="2497" spans="1:21">
      <c r="A2497" s="87" t="s">
        <v>12268</v>
      </c>
      <c r="B2497" s="87" t="s">
        <v>7359</v>
      </c>
      <c r="C2497" s="87">
        <v>52726572</v>
      </c>
      <c r="D2497" s="88" t="s">
        <v>11884</v>
      </c>
      <c r="E2497" s="88">
        <v>2012</v>
      </c>
      <c r="F2497" s="467">
        <v>735000</v>
      </c>
      <c r="L2497" s="80">
        <v>41271</v>
      </c>
      <c r="M2497" s="74">
        <v>373</v>
      </c>
      <c r="N2497" s="81" t="s">
        <v>2930</v>
      </c>
      <c r="O2497" s="89" t="s">
        <v>3894</v>
      </c>
      <c r="P2497" s="89" t="s">
        <v>12325</v>
      </c>
      <c r="Q2497" s="91" t="s">
        <v>2856</v>
      </c>
      <c r="R2497" s="91" t="s">
        <v>12326</v>
      </c>
      <c r="S2497" s="78" t="s">
        <v>20798</v>
      </c>
      <c r="T2497" s="79">
        <v>735000</v>
      </c>
      <c r="U2497" s="87"/>
    </row>
    <row r="2498" spans="1:21">
      <c r="A2498" s="87" t="s">
        <v>12269</v>
      </c>
      <c r="B2498" s="87" t="s">
        <v>7359</v>
      </c>
      <c r="C2498" s="87">
        <v>13488639</v>
      </c>
      <c r="D2498" s="88" t="s">
        <v>11884</v>
      </c>
      <c r="E2498" s="88">
        <v>2012</v>
      </c>
      <c r="F2498" s="467">
        <v>367500</v>
      </c>
      <c r="L2498" s="80">
        <v>41271</v>
      </c>
      <c r="M2498" s="74">
        <v>373</v>
      </c>
      <c r="N2498" s="81" t="s">
        <v>2930</v>
      </c>
      <c r="O2498" s="89" t="s">
        <v>2850</v>
      </c>
      <c r="P2498" s="89" t="s">
        <v>9005</v>
      </c>
      <c r="Q2498" s="91" t="s">
        <v>8562</v>
      </c>
      <c r="R2498" s="91" t="s">
        <v>12327</v>
      </c>
      <c r="S2498" s="78" t="s">
        <v>20798</v>
      </c>
      <c r="T2498" s="79">
        <v>367500</v>
      </c>
      <c r="U2498" s="87"/>
    </row>
    <row r="2499" spans="1:21">
      <c r="A2499" s="87" t="s">
        <v>12270</v>
      </c>
      <c r="B2499" s="87" t="s">
        <v>7359</v>
      </c>
      <c r="C2499" s="87">
        <v>79753666</v>
      </c>
      <c r="D2499" s="88" t="s">
        <v>11884</v>
      </c>
      <c r="E2499" s="88">
        <v>2012</v>
      </c>
      <c r="F2499" s="467">
        <v>735000</v>
      </c>
      <c r="L2499" s="80">
        <v>41271</v>
      </c>
      <c r="M2499" s="74">
        <v>373</v>
      </c>
      <c r="N2499" s="81" t="s">
        <v>2930</v>
      </c>
      <c r="O2499" s="89" t="s">
        <v>2850</v>
      </c>
      <c r="P2499" s="89" t="s">
        <v>12328</v>
      </c>
      <c r="Q2499" s="91" t="s">
        <v>2856</v>
      </c>
      <c r="R2499" s="91" t="s">
        <v>12329</v>
      </c>
      <c r="S2499" s="78" t="s">
        <v>20798</v>
      </c>
      <c r="T2499" s="79">
        <v>735000</v>
      </c>
      <c r="U2499" s="87"/>
    </row>
    <row r="2500" spans="1:21">
      <c r="A2500" s="87" t="s">
        <v>12271</v>
      </c>
      <c r="B2500" s="87" t="s">
        <v>7359</v>
      </c>
      <c r="C2500" s="87">
        <v>79653394</v>
      </c>
      <c r="D2500" s="88" t="s">
        <v>11884</v>
      </c>
      <c r="E2500" s="88">
        <v>2012</v>
      </c>
      <c r="F2500" s="467">
        <v>367500</v>
      </c>
      <c r="L2500" s="80">
        <v>41271</v>
      </c>
      <c r="M2500" s="74">
        <v>373</v>
      </c>
      <c r="N2500" s="81" t="s">
        <v>2930</v>
      </c>
      <c r="O2500" s="89" t="s">
        <v>3894</v>
      </c>
      <c r="P2500" s="89" t="s">
        <v>4920</v>
      </c>
      <c r="Q2500" s="91" t="s">
        <v>2856</v>
      </c>
      <c r="R2500" s="91" t="s">
        <v>4947</v>
      </c>
      <c r="S2500" s="78" t="s">
        <v>20798</v>
      </c>
      <c r="T2500" s="79">
        <v>367500</v>
      </c>
      <c r="U2500" s="87"/>
    </row>
    <row r="2501" spans="1:21">
      <c r="A2501" s="87" t="s">
        <v>9368</v>
      </c>
      <c r="B2501" s="87" t="s">
        <v>7359</v>
      </c>
      <c r="C2501" s="87">
        <v>52585533</v>
      </c>
      <c r="D2501" s="88" t="s">
        <v>11884</v>
      </c>
      <c r="E2501" s="88">
        <v>2012</v>
      </c>
      <c r="F2501" s="467">
        <v>1225000</v>
      </c>
      <c r="L2501" s="80">
        <v>41271</v>
      </c>
      <c r="M2501" s="74">
        <v>373</v>
      </c>
      <c r="N2501" s="81" t="s">
        <v>2930</v>
      </c>
      <c r="O2501" s="89" t="s">
        <v>3894</v>
      </c>
      <c r="P2501" s="89" t="s">
        <v>9486</v>
      </c>
      <c r="Q2501" s="91" t="s">
        <v>2856</v>
      </c>
      <c r="R2501" s="91" t="s">
        <v>3383</v>
      </c>
      <c r="S2501" s="78" t="s">
        <v>20798</v>
      </c>
      <c r="T2501" s="79">
        <v>1225000</v>
      </c>
      <c r="U2501" s="87"/>
    </row>
    <row r="2502" spans="1:21">
      <c r="A2502" s="87" t="s">
        <v>6698</v>
      </c>
      <c r="B2502" s="87" t="s">
        <v>7359</v>
      </c>
      <c r="C2502" s="87">
        <v>7517553</v>
      </c>
      <c r="D2502" s="88" t="s">
        <v>11884</v>
      </c>
      <c r="E2502" s="88">
        <v>2012</v>
      </c>
      <c r="F2502" s="467">
        <v>735000</v>
      </c>
      <c r="L2502" s="80">
        <v>41271</v>
      </c>
      <c r="M2502" s="74">
        <v>373</v>
      </c>
      <c r="N2502" s="81" t="s">
        <v>2930</v>
      </c>
      <c r="O2502" s="89" t="s">
        <v>3894</v>
      </c>
      <c r="P2502" s="89" t="s">
        <v>6753</v>
      </c>
      <c r="Q2502" s="91" t="s">
        <v>3132</v>
      </c>
      <c r="R2502" s="91" t="s">
        <v>6754</v>
      </c>
      <c r="S2502" s="78" t="s">
        <v>20798</v>
      </c>
      <c r="T2502" s="79">
        <v>735000</v>
      </c>
      <c r="U2502" s="87"/>
    </row>
    <row r="2503" spans="1:21">
      <c r="A2503" s="87" t="s">
        <v>4994</v>
      </c>
      <c r="B2503" s="87" t="s">
        <v>7359</v>
      </c>
      <c r="C2503" s="87">
        <v>31237836</v>
      </c>
      <c r="D2503" s="88" t="s">
        <v>11884</v>
      </c>
      <c r="E2503" s="88">
        <v>2012</v>
      </c>
      <c r="F2503" s="467">
        <v>372000</v>
      </c>
      <c r="L2503" s="80">
        <v>41271</v>
      </c>
      <c r="M2503" s="74">
        <v>373</v>
      </c>
      <c r="N2503" s="81" t="s">
        <v>2930</v>
      </c>
      <c r="O2503" s="89" t="s">
        <v>3894</v>
      </c>
      <c r="P2503" s="89" t="s">
        <v>12330</v>
      </c>
      <c r="Q2503" s="91" t="s">
        <v>9594</v>
      </c>
      <c r="R2503" s="91" t="s">
        <v>5036</v>
      </c>
      <c r="S2503" s="78" t="s">
        <v>20798</v>
      </c>
      <c r="T2503" s="79">
        <v>372000</v>
      </c>
      <c r="U2503" s="87"/>
    </row>
    <row r="2504" spans="1:21">
      <c r="A2504" s="87" t="s">
        <v>11265</v>
      </c>
      <c r="B2504" s="87" t="s">
        <v>7359</v>
      </c>
      <c r="C2504" s="87">
        <v>92694388</v>
      </c>
      <c r="D2504" s="88" t="s">
        <v>11884</v>
      </c>
      <c r="E2504" s="88">
        <v>2012</v>
      </c>
      <c r="F2504" s="467">
        <v>367500</v>
      </c>
      <c r="L2504" s="80">
        <v>41271</v>
      </c>
      <c r="M2504" s="74">
        <v>373</v>
      </c>
      <c r="N2504" s="81" t="s">
        <v>2930</v>
      </c>
      <c r="O2504" s="89" t="s">
        <v>3894</v>
      </c>
      <c r="P2504" s="89" t="s">
        <v>11311</v>
      </c>
      <c r="Q2504" s="91" t="s">
        <v>2856</v>
      </c>
      <c r="R2504" s="91" t="s">
        <v>11312</v>
      </c>
      <c r="S2504" s="78" t="s">
        <v>20798</v>
      </c>
      <c r="T2504" s="79">
        <v>367500</v>
      </c>
      <c r="U2504" s="87"/>
    </row>
    <row r="2505" spans="1:21">
      <c r="A2505" s="87" t="s">
        <v>7867</v>
      </c>
      <c r="B2505" s="87" t="s">
        <v>7359</v>
      </c>
      <c r="C2505" s="87">
        <v>91068411</v>
      </c>
      <c r="D2505" s="88" t="s">
        <v>11884</v>
      </c>
      <c r="E2505" s="88">
        <v>2012</v>
      </c>
      <c r="F2505" s="467">
        <v>372000</v>
      </c>
      <c r="L2505" s="80">
        <v>41271</v>
      </c>
      <c r="M2505" s="74">
        <v>373</v>
      </c>
      <c r="N2505" s="81" t="s">
        <v>2930</v>
      </c>
      <c r="O2505" s="89" t="s">
        <v>3894</v>
      </c>
      <c r="P2505" s="89" t="s">
        <v>7970</v>
      </c>
      <c r="Q2505" s="91" t="s">
        <v>2856</v>
      </c>
      <c r="R2505" s="91" t="s">
        <v>7971</v>
      </c>
      <c r="S2505" s="78" t="s">
        <v>20798</v>
      </c>
      <c r="T2505" s="79">
        <v>372000</v>
      </c>
      <c r="U2505" s="87"/>
    </row>
    <row r="2506" spans="1:21">
      <c r="A2506" s="87" t="s">
        <v>12272</v>
      </c>
      <c r="B2506" s="87" t="s">
        <v>7359</v>
      </c>
      <c r="C2506" s="87">
        <v>63444786</v>
      </c>
      <c r="D2506" s="88" t="s">
        <v>11884</v>
      </c>
      <c r="E2506" s="88">
        <v>2012</v>
      </c>
      <c r="F2506" s="467">
        <v>1225000</v>
      </c>
      <c r="L2506" s="80">
        <v>41271</v>
      </c>
      <c r="M2506" s="74">
        <v>373</v>
      </c>
      <c r="N2506" s="81" t="s">
        <v>2930</v>
      </c>
      <c r="O2506" s="89" t="s">
        <v>3894</v>
      </c>
      <c r="P2506" s="89" t="s">
        <v>2920</v>
      </c>
      <c r="Q2506" s="91" t="s">
        <v>8562</v>
      </c>
      <c r="R2506" s="91" t="s">
        <v>12331</v>
      </c>
      <c r="S2506" s="78" t="s">
        <v>20798</v>
      </c>
      <c r="T2506" s="79">
        <v>1225000</v>
      </c>
      <c r="U2506" s="87"/>
    </row>
    <row r="2507" spans="1:21">
      <c r="A2507" s="87" t="s">
        <v>12332</v>
      </c>
      <c r="B2507" s="87" t="s">
        <v>7359</v>
      </c>
      <c r="C2507" s="87">
        <v>79523158</v>
      </c>
      <c r="D2507" s="88">
        <v>186</v>
      </c>
      <c r="E2507" s="88">
        <v>2012</v>
      </c>
      <c r="F2507" s="467">
        <v>245000</v>
      </c>
      <c r="L2507" s="80">
        <v>41271</v>
      </c>
      <c r="M2507" s="74">
        <v>375</v>
      </c>
      <c r="N2507" s="81" t="s">
        <v>2930</v>
      </c>
      <c r="O2507" s="89" t="s">
        <v>2850</v>
      </c>
      <c r="P2507" s="89" t="s">
        <v>12337</v>
      </c>
      <c r="Q2507" s="91" t="s">
        <v>2856</v>
      </c>
      <c r="R2507" s="91" t="s">
        <v>12338</v>
      </c>
      <c r="S2507" s="78" t="s">
        <v>20793</v>
      </c>
      <c r="T2507" s="79">
        <v>245000</v>
      </c>
      <c r="U2507" s="87"/>
    </row>
    <row r="2508" spans="1:21">
      <c r="A2508" s="87" t="s">
        <v>12333</v>
      </c>
      <c r="B2508" s="87" t="s">
        <v>7359</v>
      </c>
      <c r="C2508" s="87">
        <v>6383729</v>
      </c>
      <c r="D2508" s="88">
        <v>186</v>
      </c>
      <c r="E2508" s="88">
        <v>2012</v>
      </c>
      <c r="F2508" s="467">
        <v>245000</v>
      </c>
      <c r="L2508" s="80">
        <v>41271</v>
      </c>
      <c r="M2508" s="74">
        <v>375</v>
      </c>
      <c r="N2508" s="81" t="s">
        <v>2930</v>
      </c>
      <c r="O2508" s="89" t="s">
        <v>3894</v>
      </c>
      <c r="P2508" s="89" t="s">
        <v>10183</v>
      </c>
      <c r="Q2508" s="91" t="s">
        <v>2807</v>
      </c>
      <c r="R2508" s="91" t="s">
        <v>12339</v>
      </c>
      <c r="S2508" s="78" t="s">
        <v>20793</v>
      </c>
      <c r="T2508" s="79">
        <v>245000</v>
      </c>
      <c r="U2508" s="87"/>
    </row>
    <row r="2509" spans="1:21">
      <c r="A2509" s="87" t="s">
        <v>12334</v>
      </c>
      <c r="B2509" s="87" t="s">
        <v>3913</v>
      </c>
      <c r="C2509" s="87" t="s">
        <v>12335</v>
      </c>
      <c r="D2509" s="88">
        <v>186</v>
      </c>
      <c r="E2509" s="88">
        <v>2012</v>
      </c>
      <c r="F2509" s="467">
        <v>245000</v>
      </c>
      <c r="L2509" s="80">
        <v>41271</v>
      </c>
      <c r="M2509" s="74">
        <v>375</v>
      </c>
      <c r="N2509" s="81" t="s">
        <v>2930</v>
      </c>
      <c r="O2509" s="89" t="s">
        <v>3894</v>
      </c>
      <c r="P2509" s="89" t="s">
        <v>12340</v>
      </c>
      <c r="Q2509" s="91" t="s">
        <v>6964</v>
      </c>
      <c r="R2509" s="91" t="s">
        <v>12341</v>
      </c>
      <c r="S2509" s="78" t="s">
        <v>20793</v>
      </c>
      <c r="T2509" s="79">
        <v>245000</v>
      </c>
      <c r="U2509" s="87"/>
    </row>
    <row r="2510" spans="1:21">
      <c r="A2510" s="87" t="s">
        <v>12336</v>
      </c>
      <c r="B2510" s="87" t="s">
        <v>7359</v>
      </c>
      <c r="C2510" s="87">
        <v>41790545</v>
      </c>
      <c r="D2510" s="88">
        <v>186</v>
      </c>
      <c r="E2510" s="88">
        <v>2012</v>
      </c>
      <c r="F2510" s="467">
        <v>735000</v>
      </c>
      <c r="L2510" s="80">
        <v>41271</v>
      </c>
      <c r="M2510" s="74">
        <v>375</v>
      </c>
      <c r="N2510" s="81" t="s">
        <v>2930</v>
      </c>
      <c r="O2510" s="89" t="s">
        <v>3894</v>
      </c>
      <c r="P2510" s="89" t="s">
        <v>12342</v>
      </c>
      <c r="Q2510" s="91" t="s">
        <v>2856</v>
      </c>
      <c r="R2510" s="91" t="s">
        <v>12343</v>
      </c>
      <c r="S2510" s="78" t="s">
        <v>20793</v>
      </c>
      <c r="T2510" s="79">
        <v>735000</v>
      </c>
      <c r="U2510" s="87"/>
    </row>
    <row r="2511" spans="1:21">
      <c r="A2511" s="87" t="s">
        <v>6435</v>
      </c>
      <c r="B2511" s="87" t="s">
        <v>3913</v>
      </c>
      <c r="C2511" s="87" t="s">
        <v>8286</v>
      </c>
      <c r="D2511" s="88" t="s">
        <v>11884</v>
      </c>
      <c r="E2511" s="88">
        <v>2012</v>
      </c>
      <c r="F2511" s="467">
        <v>1192500</v>
      </c>
      <c r="L2511" s="80">
        <v>41271</v>
      </c>
      <c r="M2511" s="74">
        <v>376</v>
      </c>
      <c r="N2511" s="81" t="s">
        <v>2930</v>
      </c>
      <c r="O2511" s="89"/>
      <c r="P2511" s="89"/>
      <c r="Q2511" s="91"/>
      <c r="R2511" s="91" t="s">
        <v>8290</v>
      </c>
      <c r="S2511" s="78" t="s">
        <v>20798</v>
      </c>
      <c r="T2511" s="79">
        <v>1192500</v>
      </c>
      <c r="U2511" s="87"/>
    </row>
    <row r="2512" spans="1:21">
      <c r="A2512" s="87" t="s">
        <v>10447</v>
      </c>
      <c r="B2512" s="87" t="s">
        <v>7359</v>
      </c>
      <c r="C2512" s="87">
        <v>31213986</v>
      </c>
      <c r="D2512" s="88" t="s">
        <v>11884</v>
      </c>
      <c r="E2512" s="88">
        <v>2012</v>
      </c>
      <c r="F2512" s="467">
        <v>1700100</v>
      </c>
      <c r="L2512" s="80">
        <v>41271</v>
      </c>
      <c r="M2512" s="74">
        <v>377</v>
      </c>
      <c r="N2512" s="81" t="s">
        <v>2930</v>
      </c>
      <c r="O2512" s="89" t="s">
        <v>3894</v>
      </c>
      <c r="P2512" s="89" t="s">
        <v>10488</v>
      </c>
      <c r="Q2512" s="91" t="s">
        <v>2824</v>
      </c>
      <c r="R2512" s="91" t="s">
        <v>12379</v>
      </c>
      <c r="S2512" s="78" t="s">
        <v>20798</v>
      </c>
      <c r="T2512" s="79">
        <v>1700100</v>
      </c>
      <c r="U2512" s="87"/>
    </row>
    <row r="2513" spans="1:21">
      <c r="A2513" s="87" t="s">
        <v>12344</v>
      </c>
      <c r="B2513" s="87" t="s">
        <v>7359</v>
      </c>
      <c r="C2513" s="87">
        <v>19090679</v>
      </c>
      <c r="D2513" s="88" t="s">
        <v>11884</v>
      </c>
      <c r="E2513" s="88">
        <v>2012</v>
      </c>
      <c r="F2513" s="467">
        <v>1700100</v>
      </c>
      <c r="L2513" s="80">
        <v>41271</v>
      </c>
      <c r="M2513" s="74">
        <v>377</v>
      </c>
      <c r="N2513" s="81" t="s">
        <v>2930</v>
      </c>
      <c r="O2513" s="89" t="s">
        <v>3894</v>
      </c>
      <c r="P2513" s="89" t="s">
        <v>12380</v>
      </c>
      <c r="Q2513" s="91" t="s">
        <v>2856</v>
      </c>
      <c r="R2513" s="91" t="s">
        <v>12381</v>
      </c>
      <c r="S2513" s="78" t="s">
        <v>20798</v>
      </c>
      <c r="T2513" s="79">
        <v>1700100</v>
      </c>
      <c r="U2513" s="87"/>
    </row>
    <row r="2514" spans="1:21">
      <c r="A2514" s="87" t="s">
        <v>5310</v>
      </c>
      <c r="B2514" s="87" t="s">
        <v>12345</v>
      </c>
      <c r="C2514" s="87">
        <v>247299</v>
      </c>
      <c r="D2514" s="88" t="s">
        <v>11884</v>
      </c>
      <c r="E2514" s="88">
        <v>2012</v>
      </c>
      <c r="F2514" s="467">
        <v>3400200</v>
      </c>
      <c r="L2514" s="80">
        <v>41271</v>
      </c>
      <c r="M2514" s="74">
        <v>377</v>
      </c>
      <c r="N2514" s="81" t="s">
        <v>2930</v>
      </c>
      <c r="O2514" s="89" t="s">
        <v>3894</v>
      </c>
      <c r="P2514" s="89">
        <v>126000200007566</v>
      </c>
      <c r="Q2514" s="91" t="s">
        <v>2964</v>
      </c>
      <c r="R2514" s="91" t="s">
        <v>12382</v>
      </c>
      <c r="S2514" s="78" t="s">
        <v>20798</v>
      </c>
      <c r="T2514" s="79">
        <v>3400200</v>
      </c>
      <c r="U2514" s="87"/>
    </row>
    <row r="2515" spans="1:21">
      <c r="A2515" s="87" t="s">
        <v>12346</v>
      </c>
      <c r="B2515" s="87" t="s">
        <v>7359</v>
      </c>
      <c r="C2515" s="87">
        <v>19146338</v>
      </c>
      <c r="D2515" s="88" t="s">
        <v>11884</v>
      </c>
      <c r="E2515" s="88">
        <v>2012</v>
      </c>
      <c r="F2515" s="467">
        <v>2550150</v>
      </c>
      <c r="L2515" s="80">
        <v>41271</v>
      </c>
      <c r="M2515" s="74">
        <v>377</v>
      </c>
      <c r="N2515" s="81" t="s">
        <v>2930</v>
      </c>
      <c r="O2515" s="89" t="s">
        <v>3894</v>
      </c>
      <c r="P2515" s="89" t="s">
        <v>8891</v>
      </c>
      <c r="Q2515" s="91" t="s">
        <v>2807</v>
      </c>
      <c r="R2515" s="91" t="s">
        <v>4924</v>
      </c>
      <c r="S2515" s="78" t="s">
        <v>20798</v>
      </c>
      <c r="T2515" s="79">
        <v>2550150</v>
      </c>
      <c r="U2515" s="87"/>
    </row>
    <row r="2516" spans="1:21">
      <c r="A2516" s="87" t="s">
        <v>12347</v>
      </c>
      <c r="B2516" s="87" t="s">
        <v>7359</v>
      </c>
      <c r="C2516" s="87">
        <v>79941231</v>
      </c>
      <c r="D2516" s="88" t="s">
        <v>11884</v>
      </c>
      <c r="E2516" s="88">
        <v>2012</v>
      </c>
      <c r="F2516" s="467">
        <v>1700100</v>
      </c>
      <c r="L2516" s="80">
        <v>41271</v>
      </c>
      <c r="M2516" s="74">
        <v>377</v>
      </c>
      <c r="N2516" s="81" t="s">
        <v>2930</v>
      </c>
      <c r="O2516" s="89" t="s">
        <v>3894</v>
      </c>
      <c r="P2516" s="89" t="s">
        <v>12020</v>
      </c>
      <c r="Q2516" s="91" t="s">
        <v>2856</v>
      </c>
      <c r="R2516" s="91" t="s">
        <v>12021</v>
      </c>
      <c r="S2516" s="78" t="s">
        <v>20798</v>
      </c>
      <c r="T2516" s="79">
        <v>1700100</v>
      </c>
      <c r="U2516" s="87"/>
    </row>
    <row r="2517" spans="1:21">
      <c r="A2517" s="87" t="s">
        <v>12348</v>
      </c>
      <c r="B2517" s="87" t="s">
        <v>7359</v>
      </c>
      <c r="C2517" s="87">
        <v>19328278</v>
      </c>
      <c r="D2517" s="88" t="s">
        <v>11884</v>
      </c>
      <c r="E2517" s="88">
        <v>2012</v>
      </c>
      <c r="F2517" s="467">
        <v>1700100</v>
      </c>
      <c r="L2517" s="80">
        <v>41271</v>
      </c>
      <c r="M2517" s="74">
        <v>377</v>
      </c>
      <c r="N2517" s="81" t="s">
        <v>2930</v>
      </c>
      <c r="O2517" s="89" t="s">
        <v>3894</v>
      </c>
      <c r="P2517" s="89" t="s">
        <v>12383</v>
      </c>
      <c r="Q2517" s="91" t="s">
        <v>2856</v>
      </c>
      <c r="R2517" s="91" t="s">
        <v>12384</v>
      </c>
      <c r="S2517" s="78" t="s">
        <v>20798</v>
      </c>
      <c r="T2517" s="79">
        <v>1700100</v>
      </c>
      <c r="U2517" s="87"/>
    </row>
    <row r="2518" spans="1:21">
      <c r="A2518" s="87" t="s">
        <v>12349</v>
      </c>
      <c r="B2518" s="87" t="s">
        <v>7359</v>
      </c>
      <c r="C2518" s="87">
        <v>16726405</v>
      </c>
      <c r="D2518" s="88" t="s">
        <v>11884</v>
      </c>
      <c r="E2518" s="88">
        <v>2012</v>
      </c>
      <c r="F2518" s="467">
        <v>1700100</v>
      </c>
      <c r="L2518" s="80">
        <v>41271</v>
      </c>
      <c r="M2518" s="74">
        <v>377</v>
      </c>
      <c r="N2518" s="81" t="s">
        <v>2930</v>
      </c>
      <c r="O2518" s="89" t="s">
        <v>3894</v>
      </c>
      <c r="P2518" s="89" t="s">
        <v>10501</v>
      </c>
      <c r="Q2518" s="91" t="s">
        <v>2856</v>
      </c>
      <c r="R2518" s="91" t="s">
        <v>10502</v>
      </c>
      <c r="S2518" s="78" t="s">
        <v>20798</v>
      </c>
      <c r="T2518" s="79">
        <v>1700100</v>
      </c>
      <c r="U2518" s="87"/>
    </row>
    <row r="2519" spans="1:21">
      <c r="A2519" s="87" t="s">
        <v>12350</v>
      </c>
      <c r="B2519" s="87" t="s">
        <v>7359</v>
      </c>
      <c r="C2519" s="87">
        <v>13813361</v>
      </c>
      <c r="D2519" s="88" t="s">
        <v>11884</v>
      </c>
      <c r="E2519" s="88">
        <v>2012</v>
      </c>
      <c r="F2519" s="467">
        <v>1700100</v>
      </c>
      <c r="L2519" s="80">
        <v>41271</v>
      </c>
      <c r="M2519" s="74">
        <v>377</v>
      </c>
      <c r="N2519" s="81" t="s">
        <v>2930</v>
      </c>
      <c r="O2519" s="89" t="s">
        <v>3894</v>
      </c>
      <c r="P2519" s="89" t="s">
        <v>9414</v>
      </c>
      <c r="Q2519" s="91" t="s">
        <v>2856</v>
      </c>
      <c r="R2519" s="91" t="s">
        <v>9415</v>
      </c>
      <c r="S2519" s="78" t="s">
        <v>20798</v>
      </c>
      <c r="T2519" s="79">
        <v>1700100</v>
      </c>
      <c r="U2519" s="87"/>
    </row>
    <row r="2520" spans="1:21">
      <c r="A2520" s="87" t="s">
        <v>12351</v>
      </c>
      <c r="B2520" s="87" t="s">
        <v>7359</v>
      </c>
      <c r="C2520" s="87">
        <v>76311561</v>
      </c>
      <c r="D2520" s="88" t="s">
        <v>11884</v>
      </c>
      <c r="E2520" s="88">
        <v>2012</v>
      </c>
      <c r="F2520" s="467">
        <v>2550150</v>
      </c>
      <c r="L2520" s="80">
        <v>41271</v>
      </c>
      <c r="M2520" s="74">
        <v>377</v>
      </c>
      <c r="N2520" s="81" t="s">
        <v>2930</v>
      </c>
      <c r="O2520" s="89" t="s">
        <v>2850</v>
      </c>
      <c r="P2520" s="89" t="s">
        <v>12385</v>
      </c>
      <c r="Q2520" s="91" t="s">
        <v>2856</v>
      </c>
      <c r="R2520" s="91" t="s">
        <v>12386</v>
      </c>
      <c r="S2520" s="78" t="s">
        <v>20798</v>
      </c>
      <c r="T2520" s="79">
        <v>2550150</v>
      </c>
      <c r="U2520" s="87"/>
    </row>
    <row r="2521" spans="1:21">
      <c r="A2521" s="87" t="s">
        <v>12352</v>
      </c>
      <c r="B2521" s="87" t="s">
        <v>7359</v>
      </c>
      <c r="C2521" s="87">
        <v>22732839</v>
      </c>
      <c r="D2521" s="88" t="s">
        <v>11884</v>
      </c>
      <c r="E2521" s="88">
        <v>2012</v>
      </c>
      <c r="F2521" s="467">
        <v>850050</v>
      </c>
      <c r="L2521" s="80">
        <v>41271</v>
      </c>
      <c r="M2521" s="74">
        <v>377</v>
      </c>
      <c r="N2521" s="81" t="s">
        <v>2930</v>
      </c>
      <c r="O2521" s="89" t="s">
        <v>3894</v>
      </c>
      <c r="P2521" s="89" t="s">
        <v>12387</v>
      </c>
      <c r="Q2521" s="91" t="s">
        <v>2807</v>
      </c>
      <c r="R2521" s="91" t="s">
        <v>12388</v>
      </c>
      <c r="S2521" s="78" t="s">
        <v>20798</v>
      </c>
      <c r="T2521" s="79">
        <v>850050</v>
      </c>
      <c r="U2521" s="87"/>
    </row>
    <row r="2522" spans="1:21">
      <c r="A2522" s="87" t="s">
        <v>12353</v>
      </c>
      <c r="B2522" s="87" t="s">
        <v>7359</v>
      </c>
      <c r="C2522" s="87">
        <v>52314175</v>
      </c>
      <c r="D2522" s="88" t="s">
        <v>11884</v>
      </c>
      <c r="E2522" s="88">
        <v>2012</v>
      </c>
      <c r="F2522" s="467">
        <v>6800400</v>
      </c>
      <c r="L2522" s="80">
        <v>41271</v>
      </c>
      <c r="M2522" s="74">
        <v>377</v>
      </c>
      <c r="N2522" s="81" t="s">
        <v>2930</v>
      </c>
      <c r="O2522" s="89" t="s">
        <v>3894</v>
      </c>
      <c r="P2522" s="89" t="s">
        <v>11172</v>
      </c>
      <c r="Q2522" s="91" t="s">
        <v>2856</v>
      </c>
      <c r="R2522" s="91" t="s">
        <v>11729</v>
      </c>
      <c r="S2522" s="78" t="s">
        <v>20798</v>
      </c>
      <c r="T2522" s="79">
        <v>6800400</v>
      </c>
      <c r="U2522" s="87"/>
    </row>
    <row r="2523" spans="1:21">
      <c r="A2523" s="87" t="s">
        <v>12354</v>
      </c>
      <c r="B2523" s="87" t="s">
        <v>7359</v>
      </c>
      <c r="C2523" s="87">
        <v>79443448</v>
      </c>
      <c r="D2523" s="88" t="s">
        <v>11884</v>
      </c>
      <c r="E2523" s="88">
        <v>2012</v>
      </c>
      <c r="F2523" s="467">
        <v>1700100</v>
      </c>
      <c r="L2523" s="80">
        <v>41271</v>
      </c>
      <c r="M2523" s="74">
        <v>377</v>
      </c>
      <c r="N2523" s="81" t="s">
        <v>2930</v>
      </c>
      <c r="O2523" s="89" t="s">
        <v>3894</v>
      </c>
      <c r="P2523" s="89" t="s">
        <v>11911</v>
      </c>
      <c r="Q2523" s="91" t="s">
        <v>2807</v>
      </c>
      <c r="R2523" s="91" t="s">
        <v>11912</v>
      </c>
      <c r="S2523" s="78" t="s">
        <v>20798</v>
      </c>
      <c r="T2523" s="79">
        <v>1700100</v>
      </c>
      <c r="U2523" s="87"/>
    </row>
    <row r="2524" spans="1:21">
      <c r="A2524" s="87" t="s">
        <v>12355</v>
      </c>
      <c r="B2524" s="87" t="s">
        <v>7359</v>
      </c>
      <c r="C2524" s="87">
        <v>42896761</v>
      </c>
      <c r="D2524" s="88" t="s">
        <v>11884</v>
      </c>
      <c r="E2524" s="88">
        <v>2012</v>
      </c>
      <c r="F2524" s="467">
        <v>1700100</v>
      </c>
      <c r="L2524" s="80">
        <v>41271</v>
      </c>
      <c r="M2524" s="74">
        <v>377</v>
      </c>
      <c r="N2524" s="81" t="s">
        <v>2930</v>
      </c>
      <c r="O2524" s="89" t="s">
        <v>3894</v>
      </c>
      <c r="P2524" s="89" t="s">
        <v>11819</v>
      </c>
      <c r="Q2524" s="91" t="s">
        <v>2807</v>
      </c>
      <c r="R2524" s="91" t="s">
        <v>12389</v>
      </c>
      <c r="S2524" s="78" t="s">
        <v>20798</v>
      </c>
      <c r="T2524" s="79">
        <v>1700100</v>
      </c>
      <c r="U2524" s="87"/>
    </row>
    <row r="2525" spans="1:21">
      <c r="A2525" s="87" t="s">
        <v>12356</v>
      </c>
      <c r="B2525" s="87" t="s">
        <v>7359</v>
      </c>
      <c r="C2525" s="87">
        <v>94501592</v>
      </c>
      <c r="D2525" s="88" t="s">
        <v>11884</v>
      </c>
      <c r="E2525" s="88">
        <v>2012</v>
      </c>
      <c r="F2525" s="467">
        <v>2550150</v>
      </c>
      <c r="L2525" s="80">
        <v>41271</v>
      </c>
      <c r="M2525" s="74">
        <v>377</v>
      </c>
      <c r="N2525" s="81" t="s">
        <v>2930</v>
      </c>
      <c r="O2525" s="89" t="s">
        <v>3894</v>
      </c>
      <c r="P2525" s="89" t="s">
        <v>10527</v>
      </c>
      <c r="Q2525" s="91" t="s">
        <v>2807</v>
      </c>
      <c r="R2525" s="91" t="s">
        <v>10528</v>
      </c>
      <c r="S2525" s="78" t="s">
        <v>20798</v>
      </c>
      <c r="T2525" s="79">
        <v>2550150</v>
      </c>
      <c r="U2525" s="87"/>
    </row>
    <row r="2526" spans="1:21">
      <c r="A2526" s="87" t="s">
        <v>12357</v>
      </c>
      <c r="B2526" s="87" t="s">
        <v>7359</v>
      </c>
      <c r="C2526" s="87">
        <v>79556829</v>
      </c>
      <c r="D2526" s="88" t="s">
        <v>11884</v>
      </c>
      <c r="E2526" s="88">
        <v>2012</v>
      </c>
      <c r="F2526" s="467">
        <v>1700100</v>
      </c>
      <c r="L2526" s="80">
        <v>41271</v>
      </c>
      <c r="M2526" s="74">
        <v>377</v>
      </c>
      <c r="N2526" s="81" t="s">
        <v>2930</v>
      </c>
      <c r="O2526" s="89" t="s">
        <v>3894</v>
      </c>
      <c r="P2526" s="89" t="s">
        <v>7533</v>
      </c>
      <c r="Q2526" s="91" t="s">
        <v>2856</v>
      </c>
      <c r="R2526" s="91" t="s">
        <v>7534</v>
      </c>
      <c r="S2526" s="78" t="s">
        <v>20798</v>
      </c>
      <c r="T2526" s="79">
        <v>1700100</v>
      </c>
      <c r="U2526" s="87"/>
    </row>
    <row r="2527" spans="1:21">
      <c r="A2527" s="87" t="s">
        <v>12358</v>
      </c>
      <c r="B2527" s="87" t="s">
        <v>7359</v>
      </c>
      <c r="C2527" s="87">
        <v>19199480</v>
      </c>
      <c r="D2527" s="88" t="s">
        <v>11884</v>
      </c>
      <c r="E2527" s="88">
        <v>2012</v>
      </c>
      <c r="F2527" s="467">
        <v>850050</v>
      </c>
      <c r="L2527" s="80">
        <v>41271</v>
      </c>
      <c r="M2527" s="74">
        <v>377</v>
      </c>
      <c r="N2527" s="81" t="s">
        <v>2930</v>
      </c>
      <c r="O2527" s="89" t="s">
        <v>3894</v>
      </c>
      <c r="P2527" s="89">
        <v>518000200091285</v>
      </c>
      <c r="Q2527" s="91" t="s">
        <v>2964</v>
      </c>
      <c r="R2527" s="91" t="s">
        <v>12390</v>
      </c>
      <c r="S2527" s="78" t="s">
        <v>20798</v>
      </c>
      <c r="T2527" s="79">
        <v>850050</v>
      </c>
      <c r="U2527" s="87"/>
    </row>
    <row r="2528" spans="1:21">
      <c r="A2528" s="87" t="s">
        <v>12359</v>
      </c>
      <c r="B2528" s="87" t="s">
        <v>7359</v>
      </c>
      <c r="C2528" s="87">
        <v>19469745</v>
      </c>
      <c r="D2528" s="88" t="s">
        <v>11884</v>
      </c>
      <c r="E2528" s="88">
        <v>2012</v>
      </c>
      <c r="F2528" s="467">
        <v>3400200</v>
      </c>
      <c r="L2528" s="80">
        <v>41271</v>
      </c>
      <c r="M2528" s="74">
        <v>377</v>
      </c>
      <c r="N2528" s="81" t="s">
        <v>2930</v>
      </c>
      <c r="O2528" s="89" t="s">
        <v>3894</v>
      </c>
      <c r="P2528" s="89" t="s">
        <v>5357</v>
      </c>
      <c r="Q2528" s="91" t="s">
        <v>2856</v>
      </c>
      <c r="R2528" s="91" t="s">
        <v>5358</v>
      </c>
      <c r="S2528" s="78" t="s">
        <v>20798</v>
      </c>
      <c r="T2528" s="79">
        <v>3400200</v>
      </c>
      <c r="U2528" s="87"/>
    </row>
    <row r="2529" spans="1:21">
      <c r="A2529" s="87" t="s">
        <v>12334</v>
      </c>
      <c r="B2529" s="87" t="s">
        <v>3913</v>
      </c>
      <c r="C2529" s="87" t="s">
        <v>12335</v>
      </c>
      <c r="D2529" s="88" t="s">
        <v>11884</v>
      </c>
      <c r="E2529" s="88">
        <v>2012</v>
      </c>
      <c r="F2529" s="467">
        <v>367500</v>
      </c>
      <c r="L2529" s="80">
        <v>41271</v>
      </c>
      <c r="M2529" s="74">
        <v>377</v>
      </c>
      <c r="N2529" s="81" t="s">
        <v>2930</v>
      </c>
      <c r="O2529" s="89" t="s">
        <v>3894</v>
      </c>
      <c r="P2529" s="89" t="s">
        <v>12340</v>
      </c>
      <c r="Q2529" s="91" t="s">
        <v>6964</v>
      </c>
      <c r="R2529" s="91" t="s">
        <v>12341</v>
      </c>
      <c r="S2529" s="78" t="s">
        <v>20798</v>
      </c>
      <c r="T2529" s="79">
        <v>367500</v>
      </c>
      <c r="U2529" s="87"/>
    </row>
    <row r="2530" spans="1:21">
      <c r="A2530" s="87" t="s">
        <v>12360</v>
      </c>
      <c r="B2530" s="87" t="s">
        <v>7359</v>
      </c>
      <c r="C2530" s="87">
        <v>10266345</v>
      </c>
      <c r="D2530" s="88" t="s">
        <v>11884</v>
      </c>
      <c r="E2530" s="88">
        <v>2012</v>
      </c>
      <c r="F2530" s="467">
        <v>850050</v>
      </c>
      <c r="L2530" s="80">
        <v>41271</v>
      </c>
      <c r="M2530" s="74">
        <v>377</v>
      </c>
      <c r="N2530" s="81" t="s">
        <v>2930</v>
      </c>
      <c r="O2530" s="89" t="s">
        <v>3894</v>
      </c>
      <c r="P2530" s="89" t="s">
        <v>12391</v>
      </c>
      <c r="Q2530" s="91" t="s">
        <v>2856</v>
      </c>
      <c r="R2530" s="91" t="s">
        <v>12392</v>
      </c>
      <c r="S2530" s="78" t="s">
        <v>20798</v>
      </c>
      <c r="T2530" s="79">
        <v>850050</v>
      </c>
      <c r="U2530" s="87"/>
    </row>
    <row r="2531" spans="1:21">
      <c r="A2531" s="87" t="s">
        <v>12361</v>
      </c>
      <c r="B2531" s="87" t="s">
        <v>7359</v>
      </c>
      <c r="C2531" s="87">
        <v>11349424</v>
      </c>
      <c r="D2531" s="88" t="s">
        <v>11884</v>
      </c>
      <c r="E2531" s="88">
        <v>2012</v>
      </c>
      <c r="F2531" s="467">
        <v>3400200</v>
      </c>
      <c r="L2531" s="80">
        <v>41271</v>
      </c>
      <c r="M2531" s="74">
        <v>377</v>
      </c>
      <c r="N2531" s="81" t="s">
        <v>2930</v>
      </c>
      <c r="O2531" s="89" t="s">
        <v>3894</v>
      </c>
      <c r="P2531" s="89" t="s">
        <v>2963</v>
      </c>
      <c r="Q2531" s="91" t="s">
        <v>2856</v>
      </c>
      <c r="R2531" s="91" t="s">
        <v>2979</v>
      </c>
      <c r="S2531" s="78" t="s">
        <v>20798</v>
      </c>
      <c r="T2531" s="79">
        <v>3400200</v>
      </c>
      <c r="U2531" s="87"/>
    </row>
    <row r="2532" spans="1:21">
      <c r="A2532" s="87" t="s">
        <v>11924</v>
      </c>
      <c r="B2532" s="87" t="s">
        <v>7359</v>
      </c>
      <c r="C2532" s="87">
        <v>10540583</v>
      </c>
      <c r="D2532" s="88" t="s">
        <v>11884</v>
      </c>
      <c r="E2532" s="88">
        <v>2012</v>
      </c>
      <c r="F2532" s="467">
        <v>850050</v>
      </c>
      <c r="L2532" s="80">
        <v>41271</v>
      </c>
      <c r="M2532" s="74">
        <v>377</v>
      </c>
      <c r="N2532" s="81" t="s">
        <v>2930</v>
      </c>
      <c r="O2532" s="89" t="s">
        <v>3894</v>
      </c>
      <c r="P2532" s="89" t="s">
        <v>11944</v>
      </c>
      <c r="Q2532" s="91" t="s">
        <v>2807</v>
      </c>
      <c r="R2532" s="91" t="s">
        <v>11945</v>
      </c>
      <c r="S2532" s="78" t="s">
        <v>20798</v>
      </c>
      <c r="T2532" s="79">
        <v>850050</v>
      </c>
      <c r="U2532" s="87"/>
    </row>
    <row r="2533" spans="1:21">
      <c r="A2533" s="87" t="s">
        <v>12362</v>
      </c>
      <c r="B2533" s="87" t="s">
        <v>7359</v>
      </c>
      <c r="C2533" s="87">
        <v>52500964</v>
      </c>
      <c r="D2533" s="88" t="s">
        <v>11884</v>
      </c>
      <c r="E2533" s="88">
        <v>2012</v>
      </c>
      <c r="F2533" s="467">
        <v>850050</v>
      </c>
      <c r="L2533" s="80">
        <v>41271</v>
      </c>
      <c r="M2533" s="74">
        <v>377</v>
      </c>
      <c r="N2533" s="81" t="s">
        <v>2930</v>
      </c>
      <c r="O2533" s="89" t="s">
        <v>3894</v>
      </c>
      <c r="P2533" s="89" t="s">
        <v>9456</v>
      </c>
      <c r="Q2533" s="91" t="s">
        <v>2824</v>
      </c>
      <c r="R2533" s="91" t="s">
        <v>9457</v>
      </c>
      <c r="S2533" s="78" t="s">
        <v>20798</v>
      </c>
      <c r="T2533" s="79">
        <v>850050</v>
      </c>
      <c r="U2533" s="87"/>
    </row>
    <row r="2534" spans="1:21">
      <c r="A2534" s="87" t="s">
        <v>12363</v>
      </c>
      <c r="B2534" s="87" t="s">
        <v>7359</v>
      </c>
      <c r="C2534" s="87">
        <v>7214664</v>
      </c>
      <c r="D2534" s="88" t="s">
        <v>11884</v>
      </c>
      <c r="E2534" s="88">
        <v>2012</v>
      </c>
      <c r="F2534" s="467">
        <v>850050</v>
      </c>
      <c r="L2534" s="80">
        <v>41271</v>
      </c>
      <c r="M2534" s="74">
        <v>377</v>
      </c>
      <c r="N2534" s="81" t="s">
        <v>2930</v>
      </c>
      <c r="O2534" s="89" t="s">
        <v>3894</v>
      </c>
      <c r="P2534" s="89" t="s">
        <v>9463</v>
      </c>
      <c r="Q2534" s="91" t="s">
        <v>2856</v>
      </c>
      <c r="R2534" s="91" t="s">
        <v>9464</v>
      </c>
      <c r="S2534" s="78" t="s">
        <v>20798</v>
      </c>
      <c r="T2534" s="79">
        <v>850050</v>
      </c>
      <c r="U2534" s="87"/>
    </row>
    <row r="2535" spans="1:21">
      <c r="A2535" s="87" t="s">
        <v>10474</v>
      </c>
      <c r="B2535" s="87" t="s">
        <v>7359</v>
      </c>
      <c r="C2535" s="87">
        <v>79671878</v>
      </c>
      <c r="D2535" s="88" t="s">
        <v>11884</v>
      </c>
      <c r="E2535" s="88">
        <v>2012</v>
      </c>
      <c r="F2535" s="467">
        <v>4250250</v>
      </c>
      <c r="L2535" s="80">
        <v>41271</v>
      </c>
      <c r="M2535" s="74">
        <v>377</v>
      </c>
      <c r="N2535" s="81" t="s">
        <v>2930</v>
      </c>
      <c r="O2535" s="89" t="s">
        <v>3894</v>
      </c>
      <c r="P2535" s="89" t="s">
        <v>10539</v>
      </c>
      <c r="Q2535" s="91" t="s">
        <v>6964</v>
      </c>
      <c r="R2535" s="91" t="s">
        <v>11956</v>
      </c>
      <c r="S2535" s="78" t="s">
        <v>20798</v>
      </c>
      <c r="T2535" s="79">
        <v>4250250</v>
      </c>
      <c r="U2535" s="87"/>
    </row>
    <row r="2536" spans="1:21">
      <c r="A2536" s="87" t="s">
        <v>12364</v>
      </c>
      <c r="B2536" s="87" t="s">
        <v>7359</v>
      </c>
      <c r="C2536" s="87">
        <v>88175048</v>
      </c>
      <c r="D2536" s="88" t="s">
        <v>11884</v>
      </c>
      <c r="E2536" s="88">
        <v>2012</v>
      </c>
      <c r="F2536" s="467">
        <v>850050</v>
      </c>
      <c r="L2536" s="80">
        <v>41271</v>
      </c>
      <c r="M2536" s="74">
        <v>377</v>
      </c>
      <c r="N2536" s="81" t="s">
        <v>2930</v>
      </c>
      <c r="O2536" s="89" t="s">
        <v>3894</v>
      </c>
      <c r="P2536" s="89" t="s">
        <v>9862</v>
      </c>
      <c r="Q2536" s="91" t="s">
        <v>2835</v>
      </c>
      <c r="R2536" s="91" t="s">
        <v>9863</v>
      </c>
      <c r="S2536" s="78" t="s">
        <v>20798</v>
      </c>
      <c r="T2536" s="79">
        <v>850050</v>
      </c>
      <c r="U2536" s="87"/>
    </row>
    <row r="2537" spans="1:21">
      <c r="A2537" s="87" t="s">
        <v>12365</v>
      </c>
      <c r="B2537" s="87" t="s">
        <v>7359</v>
      </c>
      <c r="C2537" s="87">
        <v>40019392</v>
      </c>
      <c r="D2537" s="88" t="s">
        <v>11884</v>
      </c>
      <c r="E2537" s="88">
        <v>2012</v>
      </c>
      <c r="F2537" s="467">
        <v>3400200</v>
      </c>
      <c r="L2537" s="80">
        <v>41271</v>
      </c>
      <c r="M2537" s="74">
        <v>377</v>
      </c>
      <c r="N2537" s="81" t="s">
        <v>2930</v>
      </c>
      <c r="O2537" s="89" t="s">
        <v>2850</v>
      </c>
      <c r="P2537" s="89" t="s">
        <v>12393</v>
      </c>
      <c r="Q2537" s="91" t="s">
        <v>2910</v>
      </c>
      <c r="R2537" s="91" t="s">
        <v>5361</v>
      </c>
      <c r="S2537" s="78" t="s">
        <v>20798</v>
      </c>
      <c r="T2537" s="79">
        <v>3400200</v>
      </c>
      <c r="U2537" s="87"/>
    </row>
    <row r="2538" spans="1:21">
      <c r="A2538" s="87" t="s">
        <v>12366</v>
      </c>
      <c r="B2538" s="87" t="s">
        <v>7359</v>
      </c>
      <c r="C2538" s="87">
        <v>51999814</v>
      </c>
      <c r="D2538" s="88" t="s">
        <v>11884</v>
      </c>
      <c r="E2538" s="88">
        <v>2012</v>
      </c>
      <c r="F2538" s="467">
        <v>2550150</v>
      </c>
      <c r="L2538" s="80">
        <v>41271</v>
      </c>
      <c r="M2538" s="74">
        <v>377</v>
      </c>
      <c r="N2538" s="81" t="s">
        <v>2930</v>
      </c>
      <c r="O2538" s="89" t="s">
        <v>2850</v>
      </c>
      <c r="P2538" s="89" t="s">
        <v>12394</v>
      </c>
      <c r="Q2538" s="91" t="s">
        <v>2807</v>
      </c>
      <c r="R2538" s="91" t="s">
        <v>12395</v>
      </c>
      <c r="S2538" s="78" t="s">
        <v>20798</v>
      </c>
      <c r="T2538" s="79">
        <v>2550150</v>
      </c>
      <c r="U2538" s="87"/>
    </row>
    <row r="2539" spans="1:21">
      <c r="A2539" s="87" t="s">
        <v>12367</v>
      </c>
      <c r="B2539" s="87" t="s">
        <v>7359</v>
      </c>
      <c r="C2539" s="87">
        <v>31573477</v>
      </c>
      <c r="D2539" s="88" t="s">
        <v>11884</v>
      </c>
      <c r="E2539" s="88">
        <v>2012</v>
      </c>
      <c r="F2539" s="467">
        <v>1700100</v>
      </c>
      <c r="L2539" s="80">
        <v>41271</v>
      </c>
      <c r="M2539" s="74">
        <v>377</v>
      </c>
      <c r="N2539" s="81" t="s">
        <v>2930</v>
      </c>
      <c r="O2539" s="89" t="s">
        <v>3894</v>
      </c>
      <c r="P2539" s="89" t="s">
        <v>12396</v>
      </c>
      <c r="Q2539" s="91" t="s">
        <v>2807</v>
      </c>
      <c r="R2539" s="91" t="s">
        <v>12397</v>
      </c>
      <c r="S2539" s="78" t="s">
        <v>20798</v>
      </c>
      <c r="T2539" s="79">
        <v>1700100</v>
      </c>
      <c r="U2539" s="87"/>
    </row>
    <row r="2540" spans="1:21">
      <c r="A2540" s="87" t="s">
        <v>12368</v>
      </c>
      <c r="B2540" s="87" t="s">
        <v>7359</v>
      </c>
      <c r="C2540" s="87">
        <v>52089622</v>
      </c>
      <c r="D2540" s="88" t="s">
        <v>11884</v>
      </c>
      <c r="E2540" s="88">
        <v>2012</v>
      </c>
      <c r="F2540" s="467">
        <v>850050</v>
      </c>
      <c r="L2540" s="80">
        <v>41271</v>
      </c>
      <c r="M2540" s="74">
        <v>377</v>
      </c>
      <c r="N2540" s="81" t="s">
        <v>2930</v>
      </c>
      <c r="O2540" s="89" t="s">
        <v>3894</v>
      </c>
      <c r="P2540" s="89" t="s">
        <v>9473</v>
      </c>
      <c r="Q2540" s="91" t="s">
        <v>6964</v>
      </c>
      <c r="R2540" s="91" t="s">
        <v>9474</v>
      </c>
      <c r="S2540" s="78" t="s">
        <v>20798</v>
      </c>
      <c r="T2540" s="79">
        <v>850050</v>
      </c>
      <c r="U2540" s="87"/>
    </row>
    <row r="2541" spans="1:21">
      <c r="A2541" s="87" t="s">
        <v>12369</v>
      </c>
      <c r="B2541" s="87" t="s">
        <v>7359</v>
      </c>
      <c r="C2541" s="87">
        <v>41577182</v>
      </c>
      <c r="D2541" s="88" t="s">
        <v>11884</v>
      </c>
      <c r="E2541" s="88">
        <v>2012</v>
      </c>
      <c r="F2541" s="467">
        <v>850050</v>
      </c>
      <c r="L2541" s="80">
        <v>41271</v>
      </c>
      <c r="M2541" s="74">
        <v>377</v>
      </c>
      <c r="N2541" s="81" t="s">
        <v>2930</v>
      </c>
      <c r="O2541" s="89" t="s">
        <v>3894</v>
      </c>
      <c r="P2541" s="89" t="s">
        <v>10819</v>
      </c>
      <c r="Q2541" s="91" t="s">
        <v>2807</v>
      </c>
      <c r="R2541" s="91" t="s">
        <v>10820</v>
      </c>
      <c r="S2541" s="78" t="s">
        <v>20798</v>
      </c>
      <c r="T2541" s="79">
        <v>850050</v>
      </c>
      <c r="U2541" s="87"/>
    </row>
    <row r="2542" spans="1:21">
      <c r="A2542" s="87" t="s">
        <v>9766</v>
      </c>
      <c r="B2542" s="87" t="s">
        <v>7359</v>
      </c>
      <c r="C2542" s="87">
        <v>19208400</v>
      </c>
      <c r="D2542" s="88" t="s">
        <v>11884</v>
      </c>
      <c r="E2542" s="88">
        <v>2012</v>
      </c>
      <c r="F2542" s="467">
        <v>850050</v>
      </c>
      <c r="L2542" s="80">
        <v>41271</v>
      </c>
      <c r="M2542" s="74">
        <v>377</v>
      </c>
      <c r="N2542" s="81" t="s">
        <v>2930</v>
      </c>
      <c r="O2542" s="89" t="s">
        <v>3894</v>
      </c>
      <c r="P2542" s="89" t="s">
        <v>9886</v>
      </c>
      <c r="Q2542" s="91" t="s">
        <v>2856</v>
      </c>
      <c r="R2542" s="91" t="s">
        <v>9887</v>
      </c>
      <c r="S2542" s="78" t="s">
        <v>20798</v>
      </c>
      <c r="T2542" s="79">
        <v>850050</v>
      </c>
      <c r="U2542" s="87"/>
    </row>
    <row r="2543" spans="1:21">
      <c r="A2543" s="87" t="s">
        <v>12370</v>
      </c>
      <c r="B2543" s="87" t="s">
        <v>7359</v>
      </c>
      <c r="C2543" s="87">
        <v>51696158</v>
      </c>
      <c r="D2543" s="88" t="s">
        <v>11884</v>
      </c>
      <c r="E2543" s="88">
        <v>2012</v>
      </c>
      <c r="F2543" s="467">
        <v>1700100</v>
      </c>
      <c r="L2543" s="80">
        <v>41271</v>
      </c>
      <c r="M2543" s="74">
        <v>377</v>
      </c>
      <c r="N2543" s="81" t="s">
        <v>2930</v>
      </c>
      <c r="O2543" s="89" t="s">
        <v>3894</v>
      </c>
      <c r="P2543" s="89" t="s">
        <v>9281</v>
      </c>
      <c r="Q2543" s="91" t="s">
        <v>2856</v>
      </c>
      <c r="R2543" s="91" t="s">
        <v>9282</v>
      </c>
      <c r="S2543" s="78" t="s">
        <v>20798</v>
      </c>
      <c r="T2543" s="79">
        <v>1700100</v>
      </c>
      <c r="U2543" s="87"/>
    </row>
    <row r="2544" spans="1:21">
      <c r="A2544" s="87" t="s">
        <v>12371</v>
      </c>
      <c r="B2544" s="87" t="s">
        <v>7359</v>
      </c>
      <c r="C2544" s="87">
        <v>79306347</v>
      </c>
      <c r="D2544" s="88" t="s">
        <v>11884</v>
      </c>
      <c r="E2544" s="88">
        <v>2012</v>
      </c>
      <c r="F2544" s="467">
        <v>850050</v>
      </c>
      <c r="L2544" s="80">
        <v>41271</v>
      </c>
      <c r="M2544" s="74">
        <v>377</v>
      </c>
      <c r="N2544" s="81" t="s">
        <v>2930</v>
      </c>
      <c r="O2544" s="89" t="s">
        <v>3894</v>
      </c>
      <c r="P2544" s="89" t="s">
        <v>7570</v>
      </c>
      <c r="Q2544" s="91" t="s">
        <v>2856</v>
      </c>
      <c r="R2544" s="91" t="s">
        <v>12398</v>
      </c>
      <c r="S2544" s="78" t="s">
        <v>20798</v>
      </c>
      <c r="T2544" s="79">
        <v>850050</v>
      </c>
      <c r="U2544" s="87"/>
    </row>
    <row r="2545" spans="1:21">
      <c r="A2545" s="87" t="s">
        <v>12372</v>
      </c>
      <c r="B2545" s="87" t="s">
        <v>7359</v>
      </c>
      <c r="C2545" s="87">
        <v>41781541</v>
      </c>
      <c r="D2545" s="88" t="s">
        <v>11884</v>
      </c>
      <c r="E2545" s="88">
        <v>2012</v>
      </c>
      <c r="F2545" s="467">
        <v>2550150</v>
      </c>
      <c r="L2545" s="80">
        <v>41271</v>
      </c>
      <c r="M2545" s="74">
        <v>377</v>
      </c>
      <c r="N2545" s="81" t="s">
        <v>2930</v>
      </c>
      <c r="O2545" s="89" t="s">
        <v>3894</v>
      </c>
      <c r="P2545" s="89" t="s">
        <v>11222</v>
      </c>
      <c r="Q2545" s="91" t="s">
        <v>8562</v>
      </c>
      <c r="R2545" s="91" t="s">
        <v>11223</v>
      </c>
      <c r="S2545" s="78" t="s">
        <v>20798</v>
      </c>
      <c r="T2545" s="79">
        <v>2550150</v>
      </c>
      <c r="U2545" s="87"/>
    </row>
    <row r="2546" spans="1:21">
      <c r="A2546" s="87" t="s">
        <v>12373</v>
      </c>
      <c r="B2546" s="87" t="s">
        <v>7359</v>
      </c>
      <c r="C2546" s="87">
        <v>19439502</v>
      </c>
      <c r="D2546" s="88" t="s">
        <v>11884</v>
      </c>
      <c r="E2546" s="88">
        <v>2012</v>
      </c>
      <c r="F2546" s="467">
        <v>1700100</v>
      </c>
      <c r="L2546" s="80">
        <v>41271</v>
      </c>
      <c r="M2546" s="74">
        <v>377</v>
      </c>
      <c r="N2546" s="81" t="s">
        <v>2930</v>
      </c>
      <c r="O2546" s="89" t="s">
        <v>2850</v>
      </c>
      <c r="P2546" s="89">
        <v>144000100012317</v>
      </c>
      <c r="Q2546" s="91" t="s">
        <v>2964</v>
      </c>
      <c r="R2546" s="91" t="s">
        <v>4617</v>
      </c>
      <c r="S2546" s="78" t="s">
        <v>20798</v>
      </c>
      <c r="T2546" s="79">
        <v>1700100</v>
      </c>
      <c r="U2546" s="87"/>
    </row>
    <row r="2547" spans="1:21">
      <c r="A2547" s="87" t="s">
        <v>12374</v>
      </c>
      <c r="B2547" s="87" t="s">
        <v>7359</v>
      </c>
      <c r="C2547" s="87">
        <v>1032385251</v>
      </c>
      <c r="D2547" s="88" t="s">
        <v>11884</v>
      </c>
      <c r="E2547" s="88">
        <v>2012</v>
      </c>
      <c r="F2547" s="467">
        <v>850050</v>
      </c>
      <c r="L2547" s="80">
        <v>41271</v>
      </c>
      <c r="M2547" s="74">
        <v>377</v>
      </c>
      <c r="N2547" s="81" t="s">
        <v>2930</v>
      </c>
      <c r="O2547" s="89" t="s">
        <v>3894</v>
      </c>
      <c r="P2547" s="89" t="s">
        <v>10113</v>
      </c>
      <c r="Q2547" s="91" t="s">
        <v>2856</v>
      </c>
      <c r="R2547" s="91" t="s">
        <v>10114</v>
      </c>
      <c r="S2547" s="78" t="s">
        <v>20798</v>
      </c>
      <c r="T2547" s="79">
        <v>850050</v>
      </c>
      <c r="U2547" s="87"/>
    </row>
    <row r="2548" spans="1:21">
      <c r="A2548" s="87" t="s">
        <v>12375</v>
      </c>
      <c r="B2548" s="87" t="s">
        <v>7359</v>
      </c>
      <c r="C2548" s="87">
        <v>16745404</v>
      </c>
      <c r="D2548" s="88" t="s">
        <v>11884</v>
      </c>
      <c r="E2548" s="88">
        <v>2012</v>
      </c>
      <c r="F2548" s="467">
        <v>1700100</v>
      </c>
      <c r="L2548" s="80">
        <v>41271</v>
      </c>
      <c r="M2548" s="74">
        <v>377</v>
      </c>
      <c r="N2548" s="81" t="s">
        <v>2930</v>
      </c>
      <c r="O2548" s="89" t="s">
        <v>3894</v>
      </c>
      <c r="P2548" s="89" t="s">
        <v>9917</v>
      </c>
      <c r="Q2548" s="91" t="s">
        <v>7764</v>
      </c>
      <c r="R2548" s="91" t="s">
        <v>9918</v>
      </c>
      <c r="S2548" s="78" t="s">
        <v>20798</v>
      </c>
      <c r="T2548" s="79">
        <v>1700100</v>
      </c>
      <c r="U2548" s="87"/>
    </row>
    <row r="2549" spans="1:21">
      <c r="A2549" s="87" t="s">
        <v>12376</v>
      </c>
      <c r="B2549" s="87" t="s">
        <v>7359</v>
      </c>
      <c r="C2549" s="87">
        <v>41323291</v>
      </c>
      <c r="D2549" s="88" t="s">
        <v>11884</v>
      </c>
      <c r="E2549" s="88">
        <v>2012</v>
      </c>
      <c r="F2549" s="467">
        <v>1700100</v>
      </c>
      <c r="L2549" s="80">
        <v>41271</v>
      </c>
      <c r="M2549" s="74">
        <v>377</v>
      </c>
      <c r="N2549" s="81" t="s">
        <v>2930</v>
      </c>
      <c r="O2549" s="89" t="s">
        <v>3894</v>
      </c>
      <c r="P2549" s="89" t="s">
        <v>12399</v>
      </c>
      <c r="Q2549" s="91" t="s">
        <v>2856</v>
      </c>
      <c r="R2549" s="91" t="s">
        <v>12400</v>
      </c>
      <c r="S2549" s="78" t="s">
        <v>20798</v>
      </c>
      <c r="T2549" s="79">
        <v>1700100</v>
      </c>
      <c r="U2549" s="87"/>
    </row>
    <row r="2550" spans="1:21">
      <c r="A2550" s="87" t="s">
        <v>12377</v>
      </c>
      <c r="B2550" s="87" t="s">
        <v>7359</v>
      </c>
      <c r="C2550" s="87">
        <v>16732148</v>
      </c>
      <c r="D2550" s="88" t="s">
        <v>11884</v>
      </c>
      <c r="E2550" s="88">
        <v>2012</v>
      </c>
      <c r="F2550" s="467">
        <v>850050</v>
      </c>
      <c r="L2550" s="80">
        <v>41271</v>
      </c>
      <c r="M2550" s="74">
        <v>377</v>
      </c>
      <c r="N2550" s="81" t="s">
        <v>2930</v>
      </c>
      <c r="O2550" s="89" t="s">
        <v>3894</v>
      </c>
      <c r="P2550" s="89" t="s">
        <v>10565</v>
      </c>
      <c r="Q2550" s="91" t="s">
        <v>2856</v>
      </c>
      <c r="R2550" s="91" t="s">
        <v>12401</v>
      </c>
      <c r="S2550" s="78" t="s">
        <v>20798</v>
      </c>
      <c r="T2550" s="79">
        <v>850050</v>
      </c>
      <c r="U2550" s="87"/>
    </row>
    <row r="2551" spans="1:21">
      <c r="A2551" s="87" t="s">
        <v>12378</v>
      </c>
      <c r="B2551" s="87" t="s">
        <v>7359</v>
      </c>
      <c r="C2551" s="87">
        <v>52175080</v>
      </c>
      <c r="D2551" s="88" t="s">
        <v>11884</v>
      </c>
      <c r="E2551" s="88">
        <v>2012</v>
      </c>
      <c r="F2551" s="467">
        <v>1700100</v>
      </c>
      <c r="L2551" s="80">
        <v>41271</v>
      </c>
      <c r="M2551" s="74">
        <v>377</v>
      </c>
      <c r="N2551" s="81" t="s">
        <v>2930</v>
      </c>
      <c r="O2551" s="89" t="s">
        <v>3894</v>
      </c>
      <c r="P2551" s="89" t="s">
        <v>12109</v>
      </c>
      <c r="Q2551" s="91" t="s">
        <v>2856</v>
      </c>
      <c r="R2551" s="91" t="s">
        <v>12402</v>
      </c>
      <c r="S2551" s="78" t="s">
        <v>20798</v>
      </c>
      <c r="T2551" s="79">
        <v>1700100</v>
      </c>
      <c r="U2551" s="87"/>
    </row>
    <row r="2552" spans="1:21">
      <c r="A2552" s="87" t="s">
        <v>12403</v>
      </c>
      <c r="B2552" s="87" t="s">
        <v>7359</v>
      </c>
      <c r="C2552" s="87">
        <v>42160622</v>
      </c>
      <c r="D2552" s="88" t="s">
        <v>11884</v>
      </c>
      <c r="E2552" s="88">
        <v>2012</v>
      </c>
      <c r="F2552" s="467">
        <v>490000</v>
      </c>
      <c r="L2552" s="80">
        <v>41271</v>
      </c>
      <c r="M2552" s="74">
        <v>378</v>
      </c>
      <c r="N2552" s="81" t="s">
        <v>2930</v>
      </c>
      <c r="O2552" s="89" t="s">
        <v>3894</v>
      </c>
      <c r="P2552" s="89" t="s">
        <v>12444</v>
      </c>
      <c r="Q2552" s="91" t="s">
        <v>2856</v>
      </c>
      <c r="R2552" s="91" t="s">
        <v>12445</v>
      </c>
      <c r="S2552" s="78" t="s">
        <v>20798</v>
      </c>
      <c r="T2552" s="79">
        <v>490000</v>
      </c>
      <c r="U2552" s="87"/>
    </row>
    <row r="2553" spans="1:21">
      <c r="A2553" s="87" t="s">
        <v>12404</v>
      </c>
      <c r="B2553" s="87" t="s">
        <v>7359</v>
      </c>
      <c r="C2553" s="87">
        <v>71264630</v>
      </c>
      <c r="D2553" s="88" t="s">
        <v>11884</v>
      </c>
      <c r="E2553" s="88">
        <v>2012</v>
      </c>
      <c r="F2553" s="467">
        <v>245000</v>
      </c>
      <c r="L2553" s="80">
        <v>41271</v>
      </c>
      <c r="M2553" s="74">
        <v>378</v>
      </c>
      <c r="N2553" s="81" t="s">
        <v>2930</v>
      </c>
      <c r="O2553" s="89" t="s">
        <v>3894</v>
      </c>
      <c r="P2553" s="89" t="s">
        <v>12446</v>
      </c>
      <c r="Q2553" s="91" t="s">
        <v>2807</v>
      </c>
      <c r="R2553" s="91" t="s">
        <v>12447</v>
      </c>
      <c r="S2553" s="78" t="s">
        <v>20798</v>
      </c>
      <c r="T2553" s="79">
        <v>245000</v>
      </c>
      <c r="U2553" s="87"/>
    </row>
    <row r="2554" spans="1:21">
      <c r="A2554" s="87" t="s">
        <v>12405</v>
      </c>
      <c r="B2554" s="87" t="s">
        <v>7359</v>
      </c>
      <c r="C2554" s="87">
        <v>94393775</v>
      </c>
      <c r="D2554" s="88" t="s">
        <v>11884</v>
      </c>
      <c r="E2554" s="88">
        <v>2012</v>
      </c>
      <c r="F2554" s="467">
        <v>245000</v>
      </c>
      <c r="L2554" s="80">
        <v>41271</v>
      </c>
      <c r="M2554" s="74">
        <v>378</v>
      </c>
      <c r="N2554" s="81" t="s">
        <v>2930</v>
      </c>
      <c r="O2554" s="89" t="s">
        <v>3894</v>
      </c>
      <c r="P2554" s="89" t="s">
        <v>12448</v>
      </c>
      <c r="Q2554" s="91" t="s">
        <v>2807</v>
      </c>
      <c r="R2554" s="91" t="s">
        <v>12449</v>
      </c>
      <c r="S2554" s="78" t="s">
        <v>20798</v>
      </c>
      <c r="T2554" s="79">
        <v>245000</v>
      </c>
      <c r="U2554" s="87"/>
    </row>
    <row r="2555" spans="1:21">
      <c r="A2555" s="87" t="s">
        <v>6861</v>
      </c>
      <c r="B2555" s="87" t="s">
        <v>7359</v>
      </c>
      <c r="C2555" s="87">
        <v>19499401</v>
      </c>
      <c r="D2555" s="88" t="s">
        <v>11884</v>
      </c>
      <c r="E2555" s="88">
        <v>2012</v>
      </c>
      <c r="F2555" s="467">
        <v>3307500</v>
      </c>
      <c r="L2555" s="80">
        <v>41271</v>
      </c>
      <c r="M2555" s="74">
        <v>378</v>
      </c>
      <c r="N2555" s="81" t="s">
        <v>2930</v>
      </c>
      <c r="O2555" s="89" t="s">
        <v>3894</v>
      </c>
      <c r="P2555" s="89" t="s">
        <v>6891</v>
      </c>
      <c r="Q2555" s="91" t="s">
        <v>2807</v>
      </c>
      <c r="R2555" s="91" t="s">
        <v>6892</v>
      </c>
      <c r="S2555" s="78" t="s">
        <v>20798</v>
      </c>
      <c r="T2555" s="79">
        <v>3307500</v>
      </c>
      <c r="U2555" s="87"/>
    </row>
    <row r="2556" spans="1:21">
      <c r="A2556" s="87" t="s">
        <v>12406</v>
      </c>
      <c r="B2556" s="87" t="s">
        <v>7359</v>
      </c>
      <c r="C2556" s="87">
        <v>80068266</v>
      </c>
      <c r="D2556" s="88" t="s">
        <v>11884</v>
      </c>
      <c r="E2556" s="88">
        <v>2012</v>
      </c>
      <c r="F2556" s="467">
        <v>61250</v>
      </c>
      <c r="L2556" s="80">
        <v>41271</v>
      </c>
      <c r="M2556" s="74">
        <v>378</v>
      </c>
      <c r="N2556" s="81" t="s">
        <v>2930</v>
      </c>
      <c r="O2556" s="89" t="s">
        <v>2850</v>
      </c>
      <c r="P2556" s="89" t="s">
        <v>12450</v>
      </c>
      <c r="Q2556" s="91" t="s">
        <v>2807</v>
      </c>
      <c r="R2556" s="91" t="s">
        <v>12451</v>
      </c>
      <c r="S2556" s="78" t="s">
        <v>20798</v>
      </c>
      <c r="T2556" s="79">
        <v>61250</v>
      </c>
      <c r="U2556" s="87"/>
    </row>
    <row r="2557" spans="1:21">
      <c r="A2557" s="87" t="s">
        <v>12407</v>
      </c>
      <c r="B2557" s="87" t="s">
        <v>7359</v>
      </c>
      <c r="C2557" s="87">
        <v>91526465</v>
      </c>
      <c r="D2557" s="88" t="s">
        <v>11884</v>
      </c>
      <c r="E2557" s="88">
        <v>2012</v>
      </c>
      <c r="F2557" s="467">
        <v>490000</v>
      </c>
      <c r="L2557" s="80">
        <v>41271</v>
      </c>
      <c r="M2557" s="74">
        <v>378</v>
      </c>
      <c r="N2557" s="81" t="s">
        <v>2930</v>
      </c>
      <c r="O2557" s="89" t="s">
        <v>3894</v>
      </c>
      <c r="P2557" s="89" t="s">
        <v>12452</v>
      </c>
      <c r="Q2557" s="91" t="s">
        <v>9166</v>
      </c>
      <c r="R2557" s="91" t="s">
        <v>12453</v>
      </c>
      <c r="S2557" s="78" t="s">
        <v>20798</v>
      </c>
      <c r="T2557" s="79">
        <v>490000</v>
      </c>
      <c r="U2557" s="87"/>
    </row>
    <row r="2558" spans="1:21">
      <c r="A2558" s="87" t="s">
        <v>9324</v>
      </c>
      <c r="B2558" s="87" t="s">
        <v>7359</v>
      </c>
      <c r="C2558" s="87">
        <v>51628500</v>
      </c>
      <c r="D2558" s="88" t="s">
        <v>11884</v>
      </c>
      <c r="E2558" s="88">
        <v>2012</v>
      </c>
      <c r="F2558" s="467">
        <v>735000</v>
      </c>
      <c r="L2558" s="80">
        <v>41271</v>
      </c>
      <c r="M2558" s="74">
        <v>378</v>
      </c>
      <c r="N2558" s="81" t="s">
        <v>2930</v>
      </c>
      <c r="O2558" s="89" t="s">
        <v>3894</v>
      </c>
      <c r="P2558" s="89">
        <v>570000200124438</v>
      </c>
      <c r="Q2558" s="91" t="s">
        <v>2964</v>
      </c>
      <c r="R2558" s="91" t="s">
        <v>9411</v>
      </c>
      <c r="S2558" s="78" t="s">
        <v>20798</v>
      </c>
      <c r="T2558" s="79">
        <v>735000</v>
      </c>
      <c r="U2558" s="87"/>
    </row>
    <row r="2559" spans="1:21">
      <c r="A2559" s="87" t="s">
        <v>9721</v>
      </c>
      <c r="B2559" s="87" t="s">
        <v>7870</v>
      </c>
      <c r="C2559" s="87">
        <v>40049521</v>
      </c>
      <c r="D2559" s="88" t="s">
        <v>11884</v>
      </c>
      <c r="E2559" s="88">
        <v>2012</v>
      </c>
      <c r="F2559" s="467">
        <v>122500</v>
      </c>
      <c r="L2559" s="80">
        <v>41271</v>
      </c>
      <c r="M2559" s="74">
        <v>378</v>
      </c>
      <c r="N2559" s="81" t="s">
        <v>2930</v>
      </c>
      <c r="O2559" s="89" t="s">
        <v>3894</v>
      </c>
      <c r="P2559" s="89" t="s">
        <v>12454</v>
      </c>
      <c r="Q2559" s="91" t="s">
        <v>2807</v>
      </c>
      <c r="R2559" s="91" t="s">
        <v>9811</v>
      </c>
      <c r="S2559" s="78" t="s">
        <v>20798</v>
      </c>
      <c r="T2559" s="79">
        <v>122500</v>
      </c>
      <c r="U2559" s="87"/>
    </row>
    <row r="2560" spans="1:21">
      <c r="A2560" s="87" t="s">
        <v>12408</v>
      </c>
      <c r="B2560" s="87" t="s">
        <v>7359</v>
      </c>
      <c r="C2560" s="87">
        <v>79411431</v>
      </c>
      <c r="D2560" s="88" t="s">
        <v>11884</v>
      </c>
      <c r="E2560" s="88">
        <v>2012</v>
      </c>
      <c r="F2560" s="467">
        <v>245000</v>
      </c>
      <c r="L2560" s="80">
        <v>41271</v>
      </c>
      <c r="M2560" s="74">
        <v>378</v>
      </c>
      <c r="N2560" s="81" t="s">
        <v>2930</v>
      </c>
      <c r="O2560" s="89" t="s">
        <v>3894</v>
      </c>
      <c r="P2560" s="89" t="s">
        <v>7508</v>
      </c>
      <c r="Q2560" s="91" t="s">
        <v>2856</v>
      </c>
      <c r="R2560" s="91" t="s">
        <v>12455</v>
      </c>
      <c r="S2560" s="78" t="s">
        <v>20798</v>
      </c>
      <c r="T2560" s="79">
        <v>245000</v>
      </c>
      <c r="U2560" s="87"/>
    </row>
    <row r="2561" spans="1:21">
      <c r="A2561" s="87" t="s">
        <v>12409</v>
      </c>
      <c r="B2561" s="87" t="s">
        <v>7359</v>
      </c>
      <c r="C2561" s="87">
        <v>1070592856</v>
      </c>
      <c r="D2561" s="88" t="s">
        <v>11884</v>
      </c>
      <c r="E2561" s="88">
        <v>2012</v>
      </c>
      <c r="F2561" s="467">
        <v>490000</v>
      </c>
      <c r="L2561" s="80">
        <v>41271</v>
      </c>
      <c r="M2561" s="74">
        <v>378</v>
      </c>
      <c r="N2561" s="81" t="s">
        <v>2930</v>
      </c>
      <c r="O2561" s="89" t="s">
        <v>3894</v>
      </c>
      <c r="P2561" s="89" t="s">
        <v>12456</v>
      </c>
      <c r="Q2561" s="91" t="s">
        <v>2856</v>
      </c>
      <c r="R2561" s="91" t="s">
        <v>12457</v>
      </c>
      <c r="S2561" s="78" t="s">
        <v>20798</v>
      </c>
      <c r="T2561" s="79">
        <v>490000</v>
      </c>
      <c r="U2561" s="87"/>
    </row>
    <row r="2562" spans="1:21">
      <c r="A2562" s="87" t="s">
        <v>12410</v>
      </c>
      <c r="B2562" s="87" t="s">
        <v>7359</v>
      </c>
      <c r="C2562" s="87">
        <v>52429225</v>
      </c>
      <c r="D2562" s="88" t="s">
        <v>11884</v>
      </c>
      <c r="E2562" s="88">
        <v>2012</v>
      </c>
      <c r="F2562" s="467">
        <v>490000</v>
      </c>
      <c r="L2562" s="80">
        <v>41271</v>
      </c>
      <c r="M2562" s="74">
        <v>378</v>
      </c>
      <c r="N2562" s="81" t="s">
        <v>2930</v>
      </c>
      <c r="O2562" s="89" t="s">
        <v>3894</v>
      </c>
      <c r="P2562" s="89" t="s">
        <v>12458</v>
      </c>
      <c r="Q2562" s="91" t="s">
        <v>2811</v>
      </c>
      <c r="R2562" s="91" t="s">
        <v>12459</v>
      </c>
      <c r="S2562" s="78" t="s">
        <v>20798</v>
      </c>
      <c r="T2562" s="79">
        <v>490000</v>
      </c>
      <c r="U2562" s="87"/>
    </row>
    <row r="2563" spans="1:21">
      <c r="A2563" s="87" t="s">
        <v>12411</v>
      </c>
      <c r="B2563" s="87" t="s">
        <v>7359</v>
      </c>
      <c r="C2563" s="87">
        <v>65631950</v>
      </c>
      <c r="D2563" s="88" t="s">
        <v>11884</v>
      </c>
      <c r="E2563" s="88">
        <v>2012</v>
      </c>
      <c r="F2563" s="467">
        <v>490000</v>
      </c>
      <c r="L2563" s="80">
        <v>41271</v>
      </c>
      <c r="M2563" s="74">
        <v>378</v>
      </c>
      <c r="N2563" s="81" t="s">
        <v>2930</v>
      </c>
      <c r="O2563" s="89" t="s">
        <v>3894</v>
      </c>
      <c r="P2563" s="89" t="s">
        <v>12460</v>
      </c>
      <c r="Q2563" s="91" t="s">
        <v>2807</v>
      </c>
      <c r="R2563" s="91" t="s">
        <v>12461</v>
      </c>
      <c r="S2563" s="78" t="s">
        <v>20798</v>
      </c>
      <c r="T2563" s="79">
        <v>490000</v>
      </c>
      <c r="U2563" s="87"/>
    </row>
    <row r="2564" spans="1:21">
      <c r="A2564" s="87" t="s">
        <v>11744</v>
      </c>
      <c r="B2564" s="87" t="s">
        <v>7359</v>
      </c>
      <c r="C2564" s="87">
        <v>79897661</v>
      </c>
      <c r="D2564" s="88" t="s">
        <v>11884</v>
      </c>
      <c r="E2564" s="88">
        <v>2012</v>
      </c>
      <c r="F2564" s="467">
        <v>367500</v>
      </c>
      <c r="L2564" s="80">
        <v>41271</v>
      </c>
      <c r="M2564" s="74">
        <v>378</v>
      </c>
      <c r="N2564" s="81" t="s">
        <v>2930</v>
      </c>
      <c r="O2564" s="89" t="s">
        <v>3894</v>
      </c>
      <c r="P2564" s="89" t="s">
        <v>11763</v>
      </c>
      <c r="Q2564" s="91" t="s">
        <v>2811</v>
      </c>
      <c r="R2564" s="91" t="s">
        <v>11764</v>
      </c>
      <c r="S2564" s="78" t="s">
        <v>20798</v>
      </c>
      <c r="T2564" s="79">
        <v>367500</v>
      </c>
      <c r="U2564" s="87"/>
    </row>
    <row r="2565" spans="1:21">
      <c r="A2565" s="87" t="s">
        <v>12412</v>
      </c>
      <c r="B2565" s="87" t="s">
        <v>7359</v>
      </c>
      <c r="C2565" s="87">
        <v>43252857</v>
      </c>
      <c r="D2565" s="88" t="s">
        <v>11884</v>
      </c>
      <c r="E2565" s="88">
        <v>2012</v>
      </c>
      <c r="F2565" s="467">
        <v>245000</v>
      </c>
      <c r="L2565" s="80">
        <v>41271</v>
      </c>
      <c r="M2565" s="74">
        <v>378</v>
      </c>
      <c r="N2565" s="81" t="s">
        <v>2930</v>
      </c>
      <c r="O2565" s="89" t="s">
        <v>3894</v>
      </c>
      <c r="P2565" s="89" t="s">
        <v>12462</v>
      </c>
      <c r="Q2565" s="91" t="s">
        <v>2807</v>
      </c>
      <c r="R2565" s="91" t="s">
        <v>703</v>
      </c>
      <c r="S2565" s="78" t="s">
        <v>20798</v>
      </c>
      <c r="T2565" s="79">
        <v>245000</v>
      </c>
      <c r="U2565" s="87"/>
    </row>
    <row r="2566" spans="1:21">
      <c r="A2566" s="87" t="s">
        <v>12413</v>
      </c>
      <c r="B2566" s="87" t="s">
        <v>7359</v>
      </c>
      <c r="C2566" s="87">
        <v>19395188</v>
      </c>
      <c r="D2566" s="88" t="s">
        <v>11884</v>
      </c>
      <c r="E2566" s="88">
        <v>2012</v>
      </c>
      <c r="F2566" s="467">
        <v>3307500</v>
      </c>
      <c r="L2566" s="80">
        <v>41271</v>
      </c>
      <c r="M2566" s="74">
        <v>378</v>
      </c>
      <c r="N2566" s="81" t="s">
        <v>2930</v>
      </c>
      <c r="O2566" s="89" t="s">
        <v>3894</v>
      </c>
      <c r="P2566" s="89" t="s">
        <v>12463</v>
      </c>
      <c r="Q2566" s="91" t="s">
        <v>2856</v>
      </c>
      <c r="R2566" s="91" t="s">
        <v>12464</v>
      </c>
      <c r="S2566" s="78" t="s">
        <v>20798</v>
      </c>
      <c r="T2566" s="79">
        <v>3307500</v>
      </c>
      <c r="U2566" s="87"/>
    </row>
    <row r="2567" spans="1:21">
      <c r="A2567" s="87" t="s">
        <v>9933</v>
      </c>
      <c r="B2567" s="87" t="s">
        <v>7359</v>
      </c>
      <c r="C2567" s="87">
        <v>10016271</v>
      </c>
      <c r="D2567" s="88" t="s">
        <v>11884</v>
      </c>
      <c r="E2567" s="88">
        <v>2012</v>
      </c>
      <c r="F2567" s="467">
        <v>735000</v>
      </c>
      <c r="L2567" s="80">
        <v>41271</v>
      </c>
      <c r="M2567" s="74">
        <v>378</v>
      </c>
      <c r="N2567" s="81" t="s">
        <v>2930</v>
      </c>
      <c r="O2567" s="89" t="s">
        <v>3894</v>
      </c>
      <c r="P2567" s="89" t="s">
        <v>9942</v>
      </c>
      <c r="Q2567" s="91" t="s">
        <v>2910</v>
      </c>
      <c r="R2567" s="91" t="s">
        <v>9943</v>
      </c>
      <c r="S2567" s="78" t="s">
        <v>20798</v>
      </c>
      <c r="T2567" s="79">
        <v>735000</v>
      </c>
      <c r="U2567" s="87"/>
    </row>
    <row r="2568" spans="1:21">
      <c r="A2568" s="87" t="s">
        <v>12414</v>
      </c>
      <c r="B2568" s="87" t="s">
        <v>7359</v>
      </c>
      <c r="C2568" s="87">
        <v>73582572</v>
      </c>
      <c r="D2568" s="88" t="s">
        <v>11884</v>
      </c>
      <c r="E2568" s="88">
        <v>2012</v>
      </c>
      <c r="F2568" s="467">
        <v>125000</v>
      </c>
      <c r="L2568" s="80">
        <v>41271</v>
      </c>
      <c r="M2568" s="74">
        <v>378</v>
      </c>
      <c r="N2568" s="81" t="s">
        <v>2930</v>
      </c>
      <c r="O2568" s="89" t="s">
        <v>3894</v>
      </c>
      <c r="P2568" s="89" t="s">
        <v>12465</v>
      </c>
      <c r="Q2568" s="91" t="s">
        <v>2807</v>
      </c>
      <c r="R2568" s="91" t="s">
        <v>12466</v>
      </c>
      <c r="S2568" s="78" t="s">
        <v>20798</v>
      </c>
      <c r="T2568" s="79">
        <v>125000</v>
      </c>
      <c r="U2568" s="87"/>
    </row>
    <row r="2569" spans="1:21">
      <c r="A2569" s="87" t="s">
        <v>7364</v>
      </c>
      <c r="B2569" s="87" t="s">
        <v>7359</v>
      </c>
      <c r="C2569" s="87">
        <v>12224786</v>
      </c>
      <c r="D2569" s="88" t="s">
        <v>11884</v>
      </c>
      <c r="E2569" s="88">
        <v>2012</v>
      </c>
      <c r="F2569" s="467">
        <v>2205000</v>
      </c>
      <c r="L2569" s="80">
        <v>41271</v>
      </c>
      <c r="M2569" s="74">
        <v>378</v>
      </c>
      <c r="N2569" s="81" t="s">
        <v>2930</v>
      </c>
      <c r="O2569" s="89" t="s">
        <v>3894</v>
      </c>
      <c r="P2569" s="89" t="s">
        <v>7378</v>
      </c>
      <c r="Q2569" s="91" t="s">
        <v>2856</v>
      </c>
      <c r="R2569" s="91" t="s">
        <v>7379</v>
      </c>
      <c r="S2569" s="78" t="s">
        <v>20798</v>
      </c>
      <c r="T2569" s="79">
        <v>2205000</v>
      </c>
      <c r="U2569" s="87"/>
    </row>
    <row r="2570" spans="1:21">
      <c r="A2570" s="87" t="s">
        <v>12415</v>
      </c>
      <c r="B2570" s="87" t="s">
        <v>7359</v>
      </c>
      <c r="C2570" s="87">
        <v>52911527</v>
      </c>
      <c r="D2570" s="88" t="s">
        <v>11884</v>
      </c>
      <c r="E2570" s="88">
        <v>2012</v>
      </c>
      <c r="F2570" s="467">
        <v>490000</v>
      </c>
      <c r="L2570" s="80">
        <v>41271</v>
      </c>
      <c r="M2570" s="74">
        <v>378</v>
      </c>
      <c r="N2570" s="81" t="s">
        <v>2930</v>
      </c>
      <c r="O2570" s="89" t="s">
        <v>3894</v>
      </c>
      <c r="P2570" s="89" t="s">
        <v>12467</v>
      </c>
      <c r="Q2570" s="91" t="s">
        <v>2807</v>
      </c>
      <c r="R2570" s="91" t="s">
        <v>12468</v>
      </c>
      <c r="S2570" s="78" t="s">
        <v>20798</v>
      </c>
      <c r="T2570" s="79">
        <v>490000</v>
      </c>
      <c r="U2570" s="87"/>
    </row>
    <row r="2571" spans="1:21">
      <c r="A2571" s="87" t="s">
        <v>12416</v>
      </c>
      <c r="B2571" s="87" t="s">
        <v>7359</v>
      </c>
      <c r="C2571" s="87">
        <v>1128264458</v>
      </c>
      <c r="D2571" s="88" t="s">
        <v>11884</v>
      </c>
      <c r="E2571" s="88">
        <v>2012</v>
      </c>
      <c r="F2571" s="467">
        <v>245000</v>
      </c>
      <c r="L2571" s="80">
        <v>41271</v>
      </c>
      <c r="M2571" s="74">
        <v>378</v>
      </c>
      <c r="N2571" s="81" t="s">
        <v>2930</v>
      </c>
      <c r="O2571" s="89" t="s">
        <v>3894</v>
      </c>
      <c r="P2571" s="89" t="s">
        <v>12469</v>
      </c>
      <c r="Q2571" s="91" t="s">
        <v>2807</v>
      </c>
      <c r="R2571" s="91" t="s">
        <v>12470</v>
      </c>
      <c r="S2571" s="78" t="s">
        <v>20798</v>
      </c>
      <c r="T2571" s="79">
        <v>245000</v>
      </c>
      <c r="U2571" s="87"/>
    </row>
    <row r="2572" spans="1:21">
      <c r="A2572" s="87" t="s">
        <v>12417</v>
      </c>
      <c r="B2572" s="87" t="s">
        <v>7359</v>
      </c>
      <c r="C2572" s="87">
        <v>26430945</v>
      </c>
      <c r="D2572" s="88" t="s">
        <v>11884</v>
      </c>
      <c r="E2572" s="88">
        <v>2012</v>
      </c>
      <c r="F2572" s="467">
        <v>245000</v>
      </c>
      <c r="L2572" s="80">
        <v>41271</v>
      </c>
      <c r="M2572" s="74">
        <v>378</v>
      </c>
      <c r="N2572" s="81" t="s">
        <v>2930</v>
      </c>
      <c r="O2572" s="89" t="s">
        <v>3894</v>
      </c>
      <c r="P2572" s="89" t="s">
        <v>12471</v>
      </c>
      <c r="Q2572" s="91" t="s">
        <v>2807</v>
      </c>
      <c r="R2572" s="91" t="s">
        <v>12472</v>
      </c>
      <c r="S2572" s="78" t="s">
        <v>20798</v>
      </c>
      <c r="T2572" s="79">
        <v>245000</v>
      </c>
      <c r="U2572" s="87"/>
    </row>
    <row r="2573" spans="1:21">
      <c r="A2573" s="87" t="s">
        <v>12418</v>
      </c>
      <c r="B2573" s="87" t="s">
        <v>7359</v>
      </c>
      <c r="C2573" s="87">
        <v>18520198</v>
      </c>
      <c r="D2573" s="88" t="s">
        <v>11884</v>
      </c>
      <c r="E2573" s="88">
        <v>2012</v>
      </c>
      <c r="F2573" s="467">
        <v>490000</v>
      </c>
      <c r="L2573" s="80">
        <v>41271</v>
      </c>
      <c r="M2573" s="74">
        <v>378</v>
      </c>
      <c r="N2573" s="81" t="s">
        <v>2930</v>
      </c>
      <c r="O2573" s="89" t="s">
        <v>3894</v>
      </c>
      <c r="P2573" s="89" t="s">
        <v>12473</v>
      </c>
      <c r="Q2573" s="91" t="s">
        <v>2811</v>
      </c>
      <c r="R2573" s="91" t="s">
        <v>12474</v>
      </c>
      <c r="S2573" s="78" t="s">
        <v>20798</v>
      </c>
      <c r="T2573" s="79">
        <v>490000</v>
      </c>
      <c r="U2573" s="87"/>
    </row>
    <row r="2574" spans="1:21">
      <c r="A2574" s="87" t="s">
        <v>12419</v>
      </c>
      <c r="B2574" s="87" t="s">
        <v>7359</v>
      </c>
      <c r="C2574" s="87">
        <v>79532646</v>
      </c>
      <c r="D2574" s="88" t="s">
        <v>11884</v>
      </c>
      <c r="E2574" s="88">
        <v>2012</v>
      </c>
      <c r="F2574" s="467">
        <v>122500</v>
      </c>
      <c r="L2574" s="80">
        <v>41271</v>
      </c>
      <c r="M2574" s="74">
        <v>378</v>
      </c>
      <c r="N2574" s="81" t="s">
        <v>2930</v>
      </c>
      <c r="O2574" s="89" t="s">
        <v>3894</v>
      </c>
      <c r="P2574" s="89" t="s">
        <v>12475</v>
      </c>
      <c r="Q2574" s="91" t="s">
        <v>2856</v>
      </c>
      <c r="R2574" s="91" t="s">
        <v>12476</v>
      </c>
      <c r="S2574" s="78" t="s">
        <v>20798</v>
      </c>
      <c r="T2574" s="79">
        <v>122500</v>
      </c>
      <c r="U2574" s="87"/>
    </row>
    <row r="2575" spans="1:21">
      <c r="A2575" s="87" t="s">
        <v>12420</v>
      </c>
      <c r="B2575" s="87" t="s">
        <v>7359</v>
      </c>
      <c r="C2575" s="87">
        <v>94537605</v>
      </c>
      <c r="D2575" s="88" t="s">
        <v>11884</v>
      </c>
      <c r="E2575" s="88">
        <v>2012</v>
      </c>
      <c r="F2575" s="467">
        <v>490000</v>
      </c>
      <c r="L2575" s="80">
        <v>41271</v>
      </c>
      <c r="M2575" s="74">
        <v>378</v>
      </c>
      <c r="N2575" s="81" t="s">
        <v>2930</v>
      </c>
      <c r="O2575" s="89" t="s">
        <v>3894</v>
      </c>
      <c r="P2575" s="89" t="s">
        <v>12477</v>
      </c>
      <c r="Q2575" s="91" t="s">
        <v>2807</v>
      </c>
      <c r="R2575" s="91" t="s">
        <v>12478</v>
      </c>
      <c r="S2575" s="78" t="s">
        <v>20798</v>
      </c>
      <c r="T2575" s="79">
        <v>490000</v>
      </c>
      <c r="U2575" s="87"/>
    </row>
    <row r="2576" spans="1:21">
      <c r="A2576" s="87" t="s">
        <v>12421</v>
      </c>
      <c r="B2576" s="87" t="s">
        <v>7359</v>
      </c>
      <c r="C2576" s="87">
        <v>8160497</v>
      </c>
      <c r="D2576" s="88" t="s">
        <v>11884</v>
      </c>
      <c r="E2576" s="88">
        <v>2012</v>
      </c>
      <c r="F2576" s="467">
        <v>245000</v>
      </c>
      <c r="L2576" s="80">
        <v>41271</v>
      </c>
      <c r="M2576" s="74">
        <v>378</v>
      </c>
      <c r="N2576" s="81" t="s">
        <v>2930</v>
      </c>
      <c r="O2576" s="89" t="s">
        <v>3894</v>
      </c>
      <c r="P2576" s="89" t="s">
        <v>12479</v>
      </c>
      <c r="Q2576" s="91" t="s">
        <v>2807</v>
      </c>
      <c r="R2576" s="91" t="s">
        <v>12480</v>
      </c>
      <c r="S2576" s="78" t="s">
        <v>20798</v>
      </c>
      <c r="T2576" s="79">
        <v>245000</v>
      </c>
      <c r="U2576" s="87"/>
    </row>
    <row r="2577" spans="1:21">
      <c r="A2577" s="87" t="s">
        <v>12422</v>
      </c>
      <c r="B2577" s="87" t="s">
        <v>7359</v>
      </c>
      <c r="C2577" s="87">
        <v>94427980</v>
      </c>
      <c r="D2577" s="88" t="s">
        <v>11884</v>
      </c>
      <c r="E2577" s="88">
        <v>2012</v>
      </c>
      <c r="F2577" s="467">
        <v>122500</v>
      </c>
      <c r="L2577" s="80">
        <v>41271</v>
      </c>
      <c r="M2577" s="74">
        <v>378</v>
      </c>
      <c r="N2577" s="81" t="s">
        <v>2930</v>
      </c>
      <c r="O2577" s="89" t="s">
        <v>3894</v>
      </c>
      <c r="P2577" s="89" t="s">
        <v>12481</v>
      </c>
      <c r="Q2577" s="91" t="s">
        <v>2803</v>
      </c>
      <c r="R2577" s="91" t="s">
        <v>12482</v>
      </c>
      <c r="S2577" s="78" t="s">
        <v>20798</v>
      </c>
      <c r="T2577" s="79">
        <v>122500</v>
      </c>
      <c r="U2577" s="87"/>
    </row>
    <row r="2578" spans="1:21">
      <c r="A2578" s="87" t="s">
        <v>12423</v>
      </c>
      <c r="B2578" s="87" t="s">
        <v>7359</v>
      </c>
      <c r="C2578" s="87">
        <v>6881856</v>
      </c>
      <c r="D2578" s="88" t="s">
        <v>11884</v>
      </c>
      <c r="E2578" s="88">
        <v>2012</v>
      </c>
      <c r="F2578" s="467">
        <v>3307500</v>
      </c>
      <c r="L2578" s="80">
        <v>41271</v>
      </c>
      <c r="M2578" s="74">
        <v>378</v>
      </c>
      <c r="N2578" s="81" t="s">
        <v>2930</v>
      </c>
      <c r="O2578" s="89" t="s">
        <v>2850</v>
      </c>
      <c r="P2578" s="89" t="s">
        <v>12483</v>
      </c>
      <c r="Q2578" s="91" t="s">
        <v>2910</v>
      </c>
      <c r="R2578" s="91" t="s">
        <v>12484</v>
      </c>
      <c r="S2578" s="78" t="s">
        <v>20798</v>
      </c>
      <c r="T2578" s="79">
        <v>3307500</v>
      </c>
      <c r="U2578" s="87"/>
    </row>
    <row r="2579" spans="1:21">
      <c r="A2579" s="87" t="s">
        <v>12424</v>
      </c>
      <c r="B2579" s="87" t="s">
        <v>7359</v>
      </c>
      <c r="C2579" s="87">
        <v>13722541</v>
      </c>
      <c r="D2579" s="88" t="s">
        <v>11884</v>
      </c>
      <c r="E2579" s="88">
        <v>2012</v>
      </c>
      <c r="F2579" s="467">
        <v>490000</v>
      </c>
      <c r="L2579" s="80">
        <v>41271</v>
      </c>
      <c r="M2579" s="74">
        <v>378</v>
      </c>
      <c r="N2579" s="81" t="s">
        <v>2930</v>
      </c>
      <c r="O2579" s="89" t="s">
        <v>3894</v>
      </c>
      <c r="P2579" s="89" t="s">
        <v>12485</v>
      </c>
      <c r="Q2579" s="91" t="s">
        <v>12486</v>
      </c>
      <c r="R2579" s="91" t="s">
        <v>12487</v>
      </c>
      <c r="S2579" s="78" t="s">
        <v>20798</v>
      </c>
      <c r="T2579" s="79">
        <v>490000</v>
      </c>
      <c r="U2579" s="87"/>
    </row>
    <row r="2580" spans="1:21">
      <c r="A2580" s="87" t="s">
        <v>9747</v>
      </c>
      <c r="B2580" s="87" t="s">
        <v>7359</v>
      </c>
      <c r="C2580" s="87">
        <v>80099377</v>
      </c>
      <c r="D2580" s="88" t="s">
        <v>11884</v>
      </c>
      <c r="E2580" s="88">
        <v>2012</v>
      </c>
      <c r="F2580" s="467">
        <v>245000</v>
      </c>
      <c r="L2580" s="80">
        <v>41271</v>
      </c>
      <c r="M2580" s="74">
        <v>378</v>
      </c>
      <c r="N2580" s="81" t="s">
        <v>2930</v>
      </c>
      <c r="O2580" s="89" t="s">
        <v>3894</v>
      </c>
      <c r="P2580" s="89" t="s">
        <v>12488</v>
      </c>
      <c r="Q2580" s="91" t="s">
        <v>12489</v>
      </c>
      <c r="R2580" s="91" t="s">
        <v>7677</v>
      </c>
      <c r="S2580" s="78" t="s">
        <v>20798</v>
      </c>
      <c r="T2580" s="79">
        <v>245000</v>
      </c>
      <c r="U2580" s="87"/>
    </row>
    <row r="2581" spans="1:21">
      <c r="A2581" s="87" t="s">
        <v>11925</v>
      </c>
      <c r="B2581" s="87" t="s">
        <v>7359</v>
      </c>
      <c r="C2581" s="87">
        <v>79474129</v>
      </c>
      <c r="D2581" s="88" t="s">
        <v>11884</v>
      </c>
      <c r="E2581" s="88">
        <v>2012</v>
      </c>
      <c r="F2581" s="467">
        <v>489500</v>
      </c>
      <c r="L2581" s="80">
        <v>41271</v>
      </c>
      <c r="M2581" s="74">
        <v>378</v>
      </c>
      <c r="N2581" s="81" t="s">
        <v>2930</v>
      </c>
      <c r="O2581" s="89" t="s">
        <v>3894</v>
      </c>
      <c r="P2581" s="89" t="s">
        <v>11947</v>
      </c>
      <c r="Q2581" s="91" t="s">
        <v>2856</v>
      </c>
      <c r="R2581" s="91" t="s">
        <v>11948</v>
      </c>
      <c r="S2581" s="78" t="s">
        <v>20798</v>
      </c>
      <c r="T2581" s="79">
        <v>489500</v>
      </c>
      <c r="U2581" s="87"/>
    </row>
    <row r="2582" spans="1:21">
      <c r="A2582" s="87" t="s">
        <v>12425</v>
      </c>
      <c r="B2582" s="87" t="s">
        <v>7359</v>
      </c>
      <c r="C2582" s="87">
        <v>46455541</v>
      </c>
      <c r="D2582" s="88" t="s">
        <v>11884</v>
      </c>
      <c r="E2582" s="88">
        <v>2012</v>
      </c>
      <c r="F2582" s="467">
        <v>735000</v>
      </c>
      <c r="L2582" s="80">
        <v>41271</v>
      </c>
      <c r="M2582" s="74">
        <v>378</v>
      </c>
      <c r="N2582" s="81" t="s">
        <v>2930</v>
      </c>
      <c r="O2582" s="89" t="s">
        <v>3894</v>
      </c>
      <c r="P2582" s="89" t="s">
        <v>12490</v>
      </c>
      <c r="Q2582" s="91" t="s">
        <v>2856</v>
      </c>
      <c r="R2582" s="91" t="s">
        <v>12491</v>
      </c>
      <c r="S2582" s="78" t="s">
        <v>20798</v>
      </c>
      <c r="T2582" s="79">
        <v>735000</v>
      </c>
      <c r="U2582" s="87"/>
    </row>
    <row r="2583" spans="1:21">
      <c r="A2583" s="87" t="s">
        <v>12426</v>
      </c>
      <c r="B2583" s="87" t="s">
        <v>7359</v>
      </c>
      <c r="C2583" s="87">
        <v>80927310</v>
      </c>
      <c r="D2583" s="88" t="s">
        <v>11884</v>
      </c>
      <c r="E2583" s="88">
        <v>2012</v>
      </c>
      <c r="F2583" s="467">
        <v>490000</v>
      </c>
      <c r="L2583" s="80">
        <v>41271</v>
      </c>
      <c r="M2583" s="74">
        <v>378</v>
      </c>
      <c r="N2583" s="81" t="s">
        <v>2930</v>
      </c>
      <c r="O2583" s="89" t="s">
        <v>3894</v>
      </c>
      <c r="P2583" s="89" t="s">
        <v>12492</v>
      </c>
      <c r="Q2583" s="91" t="s">
        <v>9166</v>
      </c>
      <c r="R2583" s="91" t="s">
        <v>12493</v>
      </c>
      <c r="S2583" s="78" t="s">
        <v>20798</v>
      </c>
      <c r="T2583" s="79">
        <v>490000</v>
      </c>
      <c r="U2583" s="87"/>
    </row>
    <row r="2584" spans="1:21">
      <c r="A2584" s="87" t="s">
        <v>12427</v>
      </c>
      <c r="B2584" s="87" t="s">
        <v>7359</v>
      </c>
      <c r="C2584" s="87">
        <v>25280112</v>
      </c>
      <c r="D2584" s="88" t="s">
        <v>11884</v>
      </c>
      <c r="E2584" s="88">
        <v>2012</v>
      </c>
      <c r="F2584" s="467">
        <v>245000</v>
      </c>
      <c r="L2584" s="80">
        <v>41271</v>
      </c>
      <c r="M2584" s="74">
        <v>378</v>
      </c>
      <c r="N2584" s="81" t="s">
        <v>2930</v>
      </c>
      <c r="O2584" s="89" t="s">
        <v>3894</v>
      </c>
      <c r="P2584" s="89" t="s">
        <v>12494</v>
      </c>
      <c r="Q2584" s="91" t="s">
        <v>9166</v>
      </c>
      <c r="R2584" s="91" t="s">
        <v>12495</v>
      </c>
      <c r="S2584" s="78" t="s">
        <v>20798</v>
      </c>
      <c r="T2584" s="79">
        <v>245000</v>
      </c>
      <c r="U2584" s="87"/>
    </row>
    <row r="2585" spans="1:21">
      <c r="A2585" s="87" t="s">
        <v>12428</v>
      </c>
      <c r="B2585" s="87" t="s">
        <v>7359</v>
      </c>
      <c r="C2585" s="87">
        <v>1020400772</v>
      </c>
      <c r="D2585" s="88" t="s">
        <v>11884</v>
      </c>
      <c r="E2585" s="88">
        <v>2012</v>
      </c>
      <c r="F2585" s="467">
        <v>245000</v>
      </c>
      <c r="L2585" s="80">
        <v>41271</v>
      </c>
      <c r="M2585" s="74">
        <v>378</v>
      </c>
      <c r="N2585" s="81" t="s">
        <v>2930</v>
      </c>
      <c r="O2585" s="89" t="s">
        <v>3894</v>
      </c>
      <c r="P2585" s="89" t="s">
        <v>12496</v>
      </c>
      <c r="Q2585" s="91" t="s">
        <v>2835</v>
      </c>
      <c r="R2585" s="91" t="s">
        <v>703</v>
      </c>
      <c r="S2585" s="78" t="s">
        <v>20798</v>
      </c>
      <c r="T2585" s="79">
        <v>245000</v>
      </c>
      <c r="U2585" s="87"/>
    </row>
    <row r="2586" spans="1:21">
      <c r="A2586" s="87" t="s">
        <v>12429</v>
      </c>
      <c r="B2586" s="87" t="s">
        <v>7359</v>
      </c>
      <c r="C2586" s="87">
        <v>51812436</v>
      </c>
      <c r="D2586" s="88" t="s">
        <v>11884</v>
      </c>
      <c r="E2586" s="88">
        <v>2012</v>
      </c>
      <c r="F2586" s="467">
        <v>2940000</v>
      </c>
      <c r="L2586" s="80">
        <v>41271</v>
      </c>
      <c r="M2586" s="74">
        <v>378</v>
      </c>
      <c r="N2586" s="81" t="s">
        <v>2930</v>
      </c>
      <c r="O2586" s="89" t="s">
        <v>3894</v>
      </c>
      <c r="P2586" s="89" t="s">
        <v>7383</v>
      </c>
      <c r="Q2586" s="91" t="s">
        <v>2856</v>
      </c>
      <c r="R2586" s="91" t="s">
        <v>7384</v>
      </c>
      <c r="S2586" s="78" t="s">
        <v>20798</v>
      </c>
      <c r="T2586" s="79">
        <v>2940000</v>
      </c>
      <c r="U2586" s="87"/>
    </row>
    <row r="2587" spans="1:21">
      <c r="A2587" s="87" t="s">
        <v>12430</v>
      </c>
      <c r="B2587" s="87" t="s">
        <v>7359</v>
      </c>
      <c r="C2587" s="87">
        <v>32523925</v>
      </c>
      <c r="D2587" s="88" t="s">
        <v>11884</v>
      </c>
      <c r="E2587" s="88">
        <v>2012</v>
      </c>
      <c r="F2587" s="467">
        <v>735000</v>
      </c>
      <c r="L2587" s="80">
        <v>41271</v>
      </c>
      <c r="M2587" s="74">
        <v>378</v>
      </c>
      <c r="N2587" s="81" t="s">
        <v>2930</v>
      </c>
      <c r="O2587" s="89" t="s">
        <v>3894</v>
      </c>
      <c r="P2587" s="89" t="s">
        <v>12497</v>
      </c>
      <c r="Q2587" s="91" t="s">
        <v>2807</v>
      </c>
      <c r="R2587" s="91" t="s">
        <v>12498</v>
      </c>
      <c r="S2587" s="78" t="s">
        <v>20798</v>
      </c>
      <c r="T2587" s="79">
        <v>735000</v>
      </c>
      <c r="U2587" s="87"/>
    </row>
    <row r="2588" spans="1:21">
      <c r="A2588" s="87" t="s">
        <v>12431</v>
      </c>
      <c r="B2588" s="87" t="s">
        <v>7359</v>
      </c>
      <c r="C2588" s="87">
        <v>79822782</v>
      </c>
      <c r="D2588" s="88" t="s">
        <v>11884</v>
      </c>
      <c r="E2588" s="88">
        <v>2012</v>
      </c>
      <c r="F2588" s="467">
        <v>245000</v>
      </c>
      <c r="L2588" s="80">
        <v>41271</v>
      </c>
      <c r="M2588" s="74">
        <v>378</v>
      </c>
      <c r="N2588" s="81" t="s">
        <v>2930</v>
      </c>
      <c r="O2588" s="89" t="s">
        <v>3894</v>
      </c>
      <c r="P2588" s="89" t="s">
        <v>12499</v>
      </c>
      <c r="Q2588" s="91" t="s">
        <v>2856</v>
      </c>
      <c r="R2588" s="91" t="s">
        <v>12500</v>
      </c>
      <c r="S2588" s="78" t="s">
        <v>20798</v>
      </c>
      <c r="T2588" s="79">
        <v>245000</v>
      </c>
      <c r="U2588" s="87"/>
    </row>
    <row r="2589" spans="1:21">
      <c r="A2589" s="87" t="s">
        <v>12432</v>
      </c>
      <c r="B2589" s="87" t="s">
        <v>7359</v>
      </c>
      <c r="C2589" s="87">
        <v>79465997</v>
      </c>
      <c r="D2589" s="88" t="s">
        <v>11884</v>
      </c>
      <c r="E2589" s="88">
        <v>2012</v>
      </c>
      <c r="F2589" s="467">
        <v>490000</v>
      </c>
      <c r="L2589" s="80">
        <v>41271</v>
      </c>
      <c r="M2589" s="74">
        <v>378</v>
      </c>
      <c r="N2589" s="81" t="s">
        <v>2930</v>
      </c>
      <c r="O2589" s="89" t="s">
        <v>3894</v>
      </c>
      <c r="P2589" s="89" t="s">
        <v>12501</v>
      </c>
      <c r="Q2589" s="91" t="s">
        <v>2856</v>
      </c>
      <c r="R2589" s="91" t="s">
        <v>12502</v>
      </c>
      <c r="S2589" s="78" t="s">
        <v>20798</v>
      </c>
      <c r="T2589" s="79">
        <v>490000</v>
      </c>
      <c r="U2589" s="87"/>
    </row>
    <row r="2590" spans="1:21">
      <c r="A2590" s="87" t="s">
        <v>12433</v>
      </c>
      <c r="B2590" s="87" t="s">
        <v>7359</v>
      </c>
      <c r="C2590" s="87">
        <v>80076062</v>
      </c>
      <c r="D2590" s="88" t="s">
        <v>11884</v>
      </c>
      <c r="E2590" s="88">
        <v>2012</v>
      </c>
      <c r="F2590" s="467">
        <v>245000</v>
      </c>
      <c r="L2590" s="80">
        <v>41271</v>
      </c>
      <c r="M2590" s="74">
        <v>378</v>
      </c>
      <c r="N2590" s="81" t="s">
        <v>2930</v>
      </c>
      <c r="O2590" s="89" t="s">
        <v>3894</v>
      </c>
      <c r="P2590" s="89" t="s">
        <v>12503</v>
      </c>
      <c r="Q2590" s="91" t="s">
        <v>2807</v>
      </c>
      <c r="R2590" s="91" t="s">
        <v>12504</v>
      </c>
      <c r="S2590" s="78" t="s">
        <v>20798</v>
      </c>
      <c r="T2590" s="79">
        <v>245000</v>
      </c>
      <c r="U2590" s="87"/>
    </row>
    <row r="2591" spans="1:21">
      <c r="A2591" s="87" t="s">
        <v>12434</v>
      </c>
      <c r="B2591" s="87" t="s">
        <v>7359</v>
      </c>
      <c r="C2591" s="87">
        <v>43870492</v>
      </c>
      <c r="D2591" s="88" t="s">
        <v>11884</v>
      </c>
      <c r="E2591" s="88">
        <v>2012</v>
      </c>
      <c r="F2591" s="467">
        <v>245000</v>
      </c>
      <c r="L2591" s="80">
        <v>41271</v>
      </c>
      <c r="M2591" s="74">
        <v>378</v>
      </c>
      <c r="N2591" s="81" t="s">
        <v>2930</v>
      </c>
      <c r="O2591" s="89" t="s">
        <v>3894</v>
      </c>
      <c r="P2591" s="89" t="s">
        <v>12505</v>
      </c>
      <c r="Q2591" s="91" t="s">
        <v>2807</v>
      </c>
      <c r="R2591" s="91" t="s">
        <v>12506</v>
      </c>
      <c r="S2591" s="78" t="s">
        <v>20798</v>
      </c>
      <c r="T2591" s="79">
        <v>245000</v>
      </c>
      <c r="U2591" s="87"/>
    </row>
    <row r="2592" spans="1:21">
      <c r="A2592" s="87" t="s">
        <v>12435</v>
      </c>
      <c r="B2592" s="87" t="s">
        <v>7359</v>
      </c>
      <c r="C2592" s="87">
        <v>53114824</v>
      </c>
      <c r="D2592" s="88" t="s">
        <v>11884</v>
      </c>
      <c r="E2592" s="88">
        <v>2012</v>
      </c>
      <c r="F2592" s="467">
        <v>122500</v>
      </c>
      <c r="L2592" s="80">
        <v>41271</v>
      </c>
      <c r="M2592" s="74">
        <v>378</v>
      </c>
      <c r="N2592" s="81" t="s">
        <v>2930</v>
      </c>
      <c r="O2592" s="89" t="s">
        <v>3894</v>
      </c>
      <c r="P2592" s="89" t="s">
        <v>9880</v>
      </c>
      <c r="Q2592" s="91" t="s">
        <v>2856</v>
      </c>
      <c r="R2592" s="91" t="s">
        <v>9881</v>
      </c>
      <c r="S2592" s="78" t="s">
        <v>20798</v>
      </c>
      <c r="T2592" s="79">
        <v>122500</v>
      </c>
      <c r="U2592" s="87"/>
    </row>
    <row r="2593" spans="1:21">
      <c r="A2593" s="87" t="s">
        <v>12436</v>
      </c>
      <c r="B2593" s="87" t="s">
        <v>7359</v>
      </c>
      <c r="C2593" s="87">
        <v>1087989483</v>
      </c>
      <c r="D2593" s="88" t="s">
        <v>11884</v>
      </c>
      <c r="E2593" s="88">
        <v>2012</v>
      </c>
      <c r="F2593" s="467">
        <v>490000</v>
      </c>
      <c r="L2593" s="80">
        <v>41271</v>
      </c>
      <c r="M2593" s="74">
        <v>378</v>
      </c>
      <c r="N2593" s="81" t="s">
        <v>2930</v>
      </c>
      <c r="O2593" s="89" t="s">
        <v>3894</v>
      </c>
      <c r="P2593" s="89" t="s">
        <v>12507</v>
      </c>
      <c r="Q2593" s="91" t="s">
        <v>2807</v>
      </c>
      <c r="R2593" s="91" t="s">
        <v>12508</v>
      </c>
      <c r="S2593" s="78" t="s">
        <v>20798</v>
      </c>
      <c r="T2593" s="79">
        <v>490000</v>
      </c>
      <c r="U2593" s="87"/>
    </row>
    <row r="2594" spans="1:21">
      <c r="A2594" s="87" t="s">
        <v>12437</v>
      </c>
      <c r="B2594" s="87" t="s">
        <v>7359</v>
      </c>
      <c r="C2594" s="87">
        <v>1100953875</v>
      </c>
      <c r="D2594" s="88" t="s">
        <v>11884</v>
      </c>
      <c r="E2594" s="88">
        <v>2012</v>
      </c>
      <c r="F2594" s="467">
        <v>490000</v>
      </c>
      <c r="L2594" s="80">
        <v>41271</v>
      </c>
      <c r="M2594" s="74">
        <v>378</v>
      </c>
      <c r="N2594" s="81" t="s">
        <v>2930</v>
      </c>
      <c r="O2594" s="89" t="s">
        <v>3894</v>
      </c>
      <c r="P2594" s="89" t="s">
        <v>12509</v>
      </c>
      <c r="Q2594" s="91" t="s">
        <v>2910</v>
      </c>
      <c r="R2594" s="91" t="s">
        <v>12510</v>
      </c>
      <c r="S2594" s="78" t="s">
        <v>20798</v>
      </c>
      <c r="T2594" s="79">
        <v>490000</v>
      </c>
      <c r="U2594" s="87"/>
    </row>
    <row r="2595" spans="1:21">
      <c r="A2595" s="87" t="s">
        <v>12438</v>
      </c>
      <c r="B2595" s="87" t="s">
        <v>7359</v>
      </c>
      <c r="C2595" s="87">
        <v>35896343</v>
      </c>
      <c r="D2595" s="88" t="s">
        <v>11884</v>
      </c>
      <c r="E2595" s="88">
        <v>2012</v>
      </c>
      <c r="F2595" s="467">
        <v>245000</v>
      </c>
      <c r="L2595" s="80">
        <v>41271</v>
      </c>
      <c r="M2595" s="74">
        <v>378</v>
      </c>
      <c r="N2595" s="81" t="s">
        <v>2930</v>
      </c>
      <c r="O2595" s="89" t="s">
        <v>3894</v>
      </c>
      <c r="P2595" s="89" t="s">
        <v>12511</v>
      </c>
      <c r="Q2595" s="91" t="s">
        <v>2807</v>
      </c>
      <c r="R2595" s="91" t="s">
        <v>12512</v>
      </c>
      <c r="S2595" s="78" t="s">
        <v>20798</v>
      </c>
      <c r="T2595" s="79">
        <v>245000</v>
      </c>
      <c r="U2595" s="87"/>
    </row>
    <row r="2596" spans="1:21">
      <c r="A2596" s="87" t="s">
        <v>12439</v>
      </c>
      <c r="B2596" s="87" t="s">
        <v>7359</v>
      </c>
      <c r="C2596" s="87">
        <v>10544421</v>
      </c>
      <c r="D2596" s="88" t="s">
        <v>11884</v>
      </c>
      <c r="E2596" s="88">
        <v>2012</v>
      </c>
      <c r="F2596" s="467">
        <v>122500</v>
      </c>
      <c r="L2596" s="80">
        <v>41271</v>
      </c>
      <c r="M2596" s="74">
        <v>378</v>
      </c>
      <c r="N2596" s="81" t="s">
        <v>2930</v>
      </c>
      <c r="O2596" s="89" t="s">
        <v>3894</v>
      </c>
      <c r="P2596" s="89" t="s">
        <v>12513</v>
      </c>
      <c r="Q2596" s="91" t="s">
        <v>2856</v>
      </c>
      <c r="R2596" s="91" t="s">
        <v>12514</v>
      </c>
      <c r="S2596" s="78" t="s">
        <v>20798</v>
      </c>
      <c r="T2596" s="79">
        <v>122500</v>
      </c>
      <c r="U2596" s="87"/>
    </row>
    <row r="2597" spans="1:21">
      <c r="A2597" s="87" t="s">
        <v>12440</v>
      </c>
      <c r="B2597" s="87" t="s">
        <v>7636</v>
      </c>
      <c r="C2597" s="87">
        <v>344572</v>
      </c>
      <c r="D2597" s="88" t="s">
        <v>11884</v>
      </c>
      <c r="E2597" s="88">
        <v>2012</v>
      </c>
      <c r="F2597" s="467">
        <v>367500</v>
      </c>
      <c r="L2597" s="80">
        <v>41271</v>
      </c>
      <c r="M2597" s="74">
        <v>378</v>
      </c>
      <c r="N2597" s="81" t="s">
        <v>2930</v>
      </c>
      <c r="O2597" s="89" t="s">
        <v>2850</v>
      </c>
      <c r="P2597" s="89" t="s">
        <v>11347</v>
      </c>
      <c r="Q2597" s="91" t="s">
        <v>2888</v>
      </c>
      <c r="R2597" s="91" t="s">
        <v>7699</v>
      </c>
      <c r="S2597" s="78" t="s">
        <v>20798</v>
      </c>
      <c r="T2597" s="79">
        <v>367500</v>
      </c>
      <c r="U2597" s="87"/>
    </row>
    <row r="2598" spans="1:21">
      <c r="A2598" s="87" t="s">
        <v>12441</v>
      </c>
      <c r="B2598" s="87" t="s">
        <v>7359</v>
      </c>
      <c r="C2598" s="87">
        <v>7731703</v>
      </c>
      <c r="D2598" s="88" t="s">
        <v>11884</v>
      </c>
      <c r="E2598" s="88">
        <v>2012</v>
      </c>
      <c r="F2598" s="467">
        <v>245000</v>
      </c>
      <c r="L2598" s="80">
        <v>41271</v>
      </c>
      <c r="M2598" s="74">
        <v>378</v>
      </c>
      <c r="N2598" s="81" t="s">
        <v>2930</v>
      </c>
      <c r="O2598" s="89" t="s">
        <v>3894</v>
      </c>
      <c r="P2598" s="89" t="s">
        <v>12515</v>
      </c>
      <c r="Q2598" s="91" t="s">
        <v>2807</v>
      </c>
      <c r="R2598" s="91" t="s">
        <v>12516</v>
      </c>
      <c r="S2598" s="78" t="s">
        <v>20798</v>
      </c>
      <c r="T2598" s="79">
        <v>245000</v>
      </c>
      <c r="U2598" s="87"/>
    </row>
    <row r="2599" spans="1:21">
      <c r="A2599" s="87" t="s">
        <v>12442</v>
      </c>
      <c r="B2599" s="87" t="s">
        <v>7359</v>
      </c>
      <c r="C2599" s="87">
        <v>10026879</v>
      </c>
      <c r="D2599" s="88" t="s">
        <v>11884</v>
      </c>
      <c r="E2599" s="88">
        <v>2012</v>
      </c>
      <c r="F2599" s="467">
        <v>490000</v>
      </c>
      <c r="L2599" s="80">
        <v>41271</v>
      </c>
      <c r="M2599" s="74">
        <v>378</v>
      </c>
      <c r="N2599" s="81" t="s">
        <v>2930</v>
      </c>
      <c r="O2599" s="89" t="s">
        <v>3894</v>
      </c>
      <c r="P2599" s="89" t="s">
        <v>12517</v>
      </c>
      <c r="Q2599" s="91" t="s">
        <v>2856</v>
      </c>
      <c r="R2599" s="91" t="s">
        <v>12518</v>
      </c>
      <c r="S2599" s="78" t="s">
        <v>20798</v>
      </c>
      <c r="T2599" s="79">
        <v>490000</v>
      </c>
      <c r="U2599" s="87"/>
    </row>
    <row r="2600" spans="1:21">
      <c r="A2600" s="87" t="s">
        <v>12443</v>
      </c>
      <c r="B2600" s="87" t="s">
        <v>7359</v>
      </c>
      <c r="C2600" s="87">
        <v>1019009169</v>
      </c>
      <c r="D2600" s="88" t="s">
        <v>11884</v>
      </c>
      <c r="E2600" s="88">
        <v>2012</v>
      </c>
      <c r="F2600" s="467">
        <v>490000</v>
      </c>
      <c r="L2600" s="80">
        <v>41271</v>
      </c>
      <c r="M2600" s="74">
        <v>378</v>
      </c>
      <c r="N2600" s="81" t="s">
        <v>2930</v>
      </c>
      <c r="O2600" s="89" t="s">
        <v>3894</v>
      </c>
      <c r="P2600" s="89" t="s">
        <v>12519</v>
      </c>
      <c r="Q2600" s="91" t="s">
        <v>2811</v>
      </c>
      <c r="R2600" s="91" t="s">
        <v>12520</v>
      </c>
      <c r="S2600" s="78" t="s">
        <v>20798</v>
      </c>
      <c r="T2600" s="79">
        <v>490000</v>
      </c>
      <c r="U2600" s="87"/>
    </row>
    <row r="2601" spans="1:21">
      <c r="A2601" s="87" t="s">
        <v>12521</v>
      </c>
      <c r="B2601" s="87" t="s">
        <v>7870</v>
      </c>
      <c r="C2601" s="87">
        <v>11295687</v>
      </c>
      <c r="D2601" s="88" t="s">
        <v>11884</v>
      </c>
      <c r="E2601" s="88">
        <v>2012</v>
      </c>
      <c r="F2601" s="467">
        <v>8500000</v>
      </c>
      <c r="L2601" s="80">
        <v>41270</v>
      </c>
      <c r="M2601" s="74">
        <v>380</v>
      </c>
      <c r="N2601" s="81" t="s">
        <v>2930</v>
      </c>
      <c r="O2601" s="89" t="s">
        <v>3894</v>
      </c>
      <c r="P2601" s="89" t="s">
        <v>12522</v>
      </c>
      <c r="Q2601" s="91" t="s">
        <v>2856</v>
      </c>
      <c r="R2601" s="91" t="s">
        <v>12523</v>
      </c>
      <c r="S2601" s="78" t="s">
        <v>20798</v>
      </c>
      <c r="T2601" s="79">
        <v>8500000</v>
      </c>
      <c r="U2601" s="87"/>
    </row>
    <row r="2602" spans="1:21">
      <c r="A2602" s="87" t="s">
        <v>12521</v>
      </c>
      <c r="B2602" s="87" t="s">
        <v>7870</v>
      </c>
      <c r="C2602" s="87">
        <v>11295687</v>
      </c>
      <c r="D2602" s="88" t="s">
        <v>11884</v>
      </c>
      <c r="E2602" s="88">
        <v>2012</v>
      </c>
      <c r="F2602" s="467">
        <v>6800000</v>
      </c>
      <c r="L2602" s="80">
        <v>41295</v>
      </c>
      <c r="M2602" s="74">
        <v>388</v>
      </c>
      <c r="N2602" s="81" t="s">
        <v>2930</v>
      </c>
      <c r="O2602" s="89" t="s">
        <v>3894</v>
      </c>
      <c r="P2602" s="89" t="s">
        <v>12522</v>
      </c>
      <c r="Q2602" s="91" t="s">
        <v>2856</v>
      </c>
      <c r="R2602" s="91" t="s">
        <v>12523</v>
      </c>
      <c r="S2602" s="78" t="s">
        <v>20798</v>
      </c>
      <c r="T2602" s="79">
        <v>6800000</v>
      </c>
      <c r="U2602" s="87"/>
    </row>
    <row r="2603" spans="1:21">
      <c r="A2603" s="87" t="s">
        <v>10005</v>
      </c>
      <c r="B2603" s="87" t="s">
        <v>7359</v>
      </c>
      <c r="C2603" s="87">
        <v>8744934</v>
      </c>
      <c r="D2603" s="88" t="s">
        <v>11884</v>
      </c>
      <c r="E2603" s="88">
        <v>2012</v>
      </c>
      <c r="F2603" s="467">
        <v>850050</v>
      </c>
      <c r="L2603" s="80">
        <v>41298</v>
      </c>
      <c r="M2603" s="74">
        <v>392</v>
      </c>
      <c r="N2603" s="81" t="s">
        <v>2930</v>
      </c>
      <c r="O2603" s="89" t="s">
        <v>3894</v>
      </c>
      <c r="P2603" s="89" t="s">
        <v>10049</v>
      </c>
      <c r="Q2603" s="91" t="s">
        <v>2807</v>
      </c>
      <c r="R2603" s="91" t="s">
        <v>10050</v>
      </c>
      <c r="S2603" s="78" t="s">
        <v>20798</v>
      </c>
      <c r="T2603" s="79">
        <v>850050</v>
      </c>
      <c r="U2603" s="87"/>
    </row>
    <row r="2604" spans="1:21">
      <c r="A2604" s="87" t="s">
        <v>12919</v>
      </c>
      <c r="B2604" s="87" t="s">
        <v>7359</v>
      </c>
      <c r="C2604" s="87">
        <v>79271382</v>
      </c>
      <c r="D2604" s="88" t="s">
        <v>11884</v>
      </c>
      <c r="E2604" s="88">
        <v>2012</v>
      </c>
      <c r="F2604" s="467">
        <v>1700100</v>
      </c>
      <c r="L2604" s="80">
        <v>41298</v>
      </c>
      <c r="M2604" s="74">
        <v>392</v>
      </c>
      <c r="N2604" s="81" t="s">
        <v>2930</v>
      </c>
      <c r="O2604" s="89" t="s">
        <v>3894</v>
      </c>
      <c r="P2604" s="89" t="s">
        <v>12939</v>
      </c>
      <c r="Q2604" s="91" t="s">
        <v>2856</v>
      </c>
      <c r="R2604" s="91" t="s">
        <v>12940</v>
      </c>
      <c r="S2604" s="78" t="s">
        <v>20798</v>
      </c>
      <c r="T2604" s="79">
        <v>1700100</v>
      </c>
      <c r="U2604" s="87"/>
    </row>
    <row r="2605" spans="1:21">
      <c r="A2605" s="87" t="s">
        <v>12920</v>
      </c>
      <c r="B2605" s="87" t="s">
        <v>7359</v>
      </c>
      <c r="C2605" s="87">
        <v>19127108</v>
      </c>
      <c r="D2605" s="88" t="s">
        <v>11884</v>
      </c>
      <c r="E2605" s="88">
        <v>2012</v>
      </c>
      <c r="F2605" s="467">
        <v>1700100</v>
      </c>
      <c r="L2605" s="80">
        <v>41298</v>
      </c>
      <c r="M2605" s="74">
        <v>392</v>
      </c>
      <c r="N2605" s="81" t="s">
        <v>2930</v>
      </c>
      <c r="O2605" s="89" t="s">
        <v>3894</v>
      </c>
      <c r="P2605" s="89" t="s">
        <v>12941</v>
      </c>
      <c r="Q2605" s="91" t="s">
        <v>2856</v>
      </c>
      <c r="R2605" s="91" t="s">
        <v>12942</v>
      </c>
      <c r="S2605" s="78" t="s">
        <v>20798</v>
      </c>
      <c r="T2605" s="79">
        <v>1700100</v>
      </c>
      <c r="U2605" s="87"/>
    </row>
    <row r="2606" spans="1:21">
      <c r="A2606" s="87" t="s">
        <v>12921</v>
      </c>
      <c r="B2606" s="87" t="s">
        <v>7359</v>
      </c>
      <c r="C2606" s="87">
        <v>19413375</v>
      </c>
      <c r="D2606" s="88" t="s">
        <v>11884</v>
      </c>
      <c r="E2606" s="88">
        <v>2012</v>
      </c>
      <c r="F2606" s="467">
        <v>6800400</v>
      </c>
      <c r="L2606" s="80">
        <v>41298</v>
      </c>
      <c r="M2606" s="74">
        <v>392</v>
      </c>
      <c r="N2606" s="81" t="s">
        <v>2930</v>
      </c>
      <c r="O2606" s="89" t="s">
        <v>3894</v>
      </c>
      <c r="P2606" s="89" t="s">
        <v>12943</v>
      </c>
      <c r="Q2606" s="91" t="s">
        <v>2807</v>
      </c>
      <c r="R2606" s="91" t="s">
        <v>12944</v>
      </c>
      <c r="S2606" s="78" t="s">
        <v>20798</v>
      </c>
      <c r="T2606" s="79">
        <v>6800400</v>
      </c>
      <c r="U2606" s="87"/>
    </row>
    <row r="2607" spans="1:21">
      <c r="A2607" s="87" t="s">
        <v>12922</v>
      </c>
      <c r="B2607" s="87" t="s">
        <v>7359</v>
      </c>
      <c r="C2607" s="87">
        <v>79840786</v>
      </c>
      <c r="D2607" s="88" t="s">
        <v>11884</v>
      </c>
      <c r="E2607" s="88">
        <v>2012</v>
      </c>
      <c r="F2607" s="467">
        <v>980000</v>
      </c>
      <c r="L2607" s="80">
        <v>41298</v>
      </c>
      <c r="M2607" s="74">
        <v>392</v>
      </c>
      <c r="N2607" s="81" t="s">
        <v>2930</v>
      </c>
      <c r="O2607" s="89" t="s">
        <v>3894</v>
      </c>
      <c r="P2607" s="89" t="s">
        <v>12945</v>
      </c>
      <c r="Q2607" s="91" t="s">
        <v>2856</v>
      </c>
      <c r="R2607" s="91" t="s">
        <v>12946</v>
      </c>
      <c r="S2607" s="78" t="s">
        <v>20798</v>
      </c>
      <c r="T2607" s="79">
        <v>980000</v>
      </c>
      <c r="U2607" s="87"/>
    </row>
    <row r="2608" spans="1:21">
      <c r="A2608" s="87" t="s">
        <v>12923</v>
      </c>
      <c r="B2608" s="87" t="s">
        <v>7359</v>
      </c>
      <c r="C2608" s="87">
        <v>43584789</v>
      </c>
      <c r="D2608" s="88" t="s">
        <v>11884</v>
      </c>
      <c r="E2608" s="88">
        <v>2012</v>
      </c>
      <c r="F2608" s="467">
        <v>1700100</v>
      </c>
      <c r="L2608" s="80">
        <v>41298</v>
      </c>
      <c r="M2608" s="74">
        <v>392</v>
      </c>
      <c r="N2608" s="81" t="s">
        <v>2930</v>
      </c>
      <c r="O2608" s="89" t="s">
        <v>3894</v>
      </c>
      <c r="P2608" s="89" t="s">
        <v>7899</v>
      </c>
      <c r="Q2608" s="91" t="s">
        <v>2807</v>
      </c>
      <c r="R2608" s="91" t="s">
        <v>7900</v>
      </c>
      <c r="S2608" s="78" t="s">
        <v>20798</v>
      </c>
      <c r="T2608" s="79">
        <v>1700100</v>
      </c>
      <c r="U2608" s="87"/>
    </row>
    <row r="2609" spans="1:21">
      <c r="A2609" s="87" t="s">
        <v>12924</v>
      </c>
      <c r="B2609" s="87" t="s">
        <v>7359</v>
      </c>
      <c r="C2609" s="87">
        <v>37726978</v>
      </c>
      <c r="D2609" s="88" t="s">
        <v>11884</v>
      </c>
      <c r="E2609" s="88">
        <v>2012</v>
      </c>
      <c r="F2609" s="467">
        <v>1700100</v>
      </c>
      <c r="L2609" s="80">
        <v>41298</v>
      </c>
      <c r="M2609" s="74">
        <v>392</v>
      </c>
      <c r="N2609" s="81" t="s">
        <v>2930</v>
      </c>
      <c r="O2609" s="89" t="s">
        <v>3894</v>
      </c>
      <c r="P2609" s="89" t="s">
        <v>12947</v>
      </c>
      <c r="Q2609" s="91" t="s">
        <v>2910</v>
      </c>
      <c r="R2609" s="91" t="s">
        <v>12948</v>
      </c>
      <c r="S2609" s="78" t="s">
        <v>20798</v>
      </c>
      <c r="T2609" s="79">
        <v>1700100</v>
      </c>
      <c r="U2609" s="87"/>
    </row>
    <row r="2610" spans="1:21">
      <c r="A2610" s="87" t="s">
        <v>8169</v>
      </c>
      <c r="B2610" s="87" t="s">
        <v>7359</v>
      </c>
      <c r="C2610" s="87">
        <v>16263735</v>
      </c>
      <c r="D2610" s="88" t="s">
        <v>11884</v>
      </c>
      <c r="E2610" s="88">
        <v>2012</v>
      </c>
      <c r="F2610" s="467">
        <v>1225000</v>
      </c>
      <c r="L2610" s="80">
        <v>41298</v>
      </c>
      <c r="M2610" s="74">
        <v>392</v>
      </c>
      <c r="N2610" s="81" t="s">
        <v>2930</v>
      </c>
      <c r="O2610" s="89" t="s">
        <v>3894</v>
      </c>
      <c r="P2610" s="89" t="s">
        <v>8188</v>
      </c>
      <c r="Q2610" s="91" t="s">
        <v>2856</v>
      </c>
      <c r="R2610" s="91" t="s">
        <v>8189</v>
      </c>
      <c r="S2610" s="78" t="s">
        <v>20798</v>
      </c>
      <c r="T2610" s="79">
        <v>1225000</v>
      </c>
      <c r="U2610" s="87"/>
    </row>
    <row r="2611" spans="1:21">
      <c r="A2611" s="87" t="s">
        <v>12925</v>
      </c>
      <c r="B2611" s="87" t="s">
        <v>7359</v>
      </c>
      <c r="C2611" s="87">
        <v>19275041</v>
      </c>
      <c r="D2611" s="88" t="s">
        <v>11884</v>
      </c>
      <c r="E2611" s="88">
        <v>2012</v>
      </c>
      <c r="F2611" s="467">
        <v>367500</v>
      </c>
      <c r="L2611" s="80">
        <v>41298</v>
      </c>
      <c r="M2611" s="74">
        <v>392</v>
      </c>
      <c r="N2611" s="81" t="s">
        <v>2930</v>
      </c>
      <c r="O2611" s="89" t="s">
        <v>3894</v>
      </c>
      <c r="P2611" s="89" t="s">
        <v>12949</v>
      </c>
      <c r="Q2611" s="91" t="s">
        <v>8562</v>
      </c>
      <c r="R2611" s="91" t="s">
        <v>12950</v>
      </c>
      <c r="S2611" s="78" t="s">
        <v>20798</v>
      </c>
      <c r="T2611" s="79">
        <v>367500</v>
      </c>
      <c r="U2611" s="87"/>
    </row>
    <row r="2612" spans="1:21">
      <c r="A2612" s="87" t="s">
        <v>12926</v>
      </c>
      <c r="B2612" s="87" t="s">
        <v>7636</v>
      </c>
      <c r="C2612" s="87">
        <v>246083</v>
      </c>
      <c r="D2612" s="88" t="s">
        <v>11884</v>
      </c>
      <c r="E2612" s="88">
        <v>2012</v>
      </c>
      <c r="F2612" s="467">
        <v>2886120</v>
      </c>
      <c r="L2612" s="80">
        <v>41298</v>
      </c>
      <c r="M2612" s="74">
        <v>392</v>
      </c>
      <c r="N2612" s="81" t="s">
        <v>2930</v>
      </c>
      <c r="O2612" s="89" t="s">
        <v>3894</v>
      </c>
      <c r="P2612" s="89" t="s">
        <v>10064</v>
      </c>
      <c r="Q2612" s="91" t="s">
        <v>2856</v>
      </c>
      <c r="R2612" s="91" t="s">
        <v>12951</v>
      </c>
      <c r="S2612" s="78" t="s">
        <v>20798</v>
      </c>
      <c r="T2612" s="79">
        <v>2886120</v>
      </c>
      <c r="U2612" s="87"/>
    </row>
    <row r="2613" spans="1:21">
      <c r="A2613" s="87" t="s">
        <v>4887</v>
      </c>
      <c r="B2613" s="87" t="s">
        <v>7359</v>
      </c>
      <c r="C2613" s="87">
        <v>19116859</v>
      </c>
      <c r="D2613" s="88" t="s">
        <v>11884</v>
      </c>
      <c r="E2613" s="88">
        <v>2012</v>
      </c>
      <c r="F2613" s="467">
        <v>850050</v>
      </c>
      <c r="L2613" s="80">
        <v>41298</v>
      </c>
      <c r="M2613" s="74">
        <v>392</v>
      </c>
      <c r="N2613" s="81" t="s">
        <v>2930</v>
      </c>
      <c r="O2613" s="89" t="s">
        <v>3894</v>
      </c>
      <c r="P2613" s="89" t="s">
        <v>4912</v>
      </c>
      <c r="Q2613" s="91" t="s">
        <v>2856</v>
      </c>
      <c r="R2613" s="91" t="s">
        <v>4931</v>
      </c>
      <c r="S2613" s="78" t="s">
        <v>20798</v>
      </c>
      <c r="T2613" s="79">
        <v>850050</v>
      </c>
      <c r="U2613" s="87"/>
    </row>
    <row r="2614" spans="1:21">
      <c r="A2614" s="87" t="s">
        <v>12927</v>
      </c>
      <c r="B2614" s="87" t="s">
        <v>7359</v>
      </c>
      <c r="C2614" s="87">
        <v>79295111</v>
      </c>
      <c r="D2614" s="88" t="s">
        <v>11884</v>
      </c>
      <c r="E2614" s="88">
        <v>2012</v>
      </c>
      <c r="F2614" s="467">
        <v>367500</v>
      </c>
      <c r="L2614" s="80">
        <v>41298</v>
      </c>
      <c r="M2614" s="74">
        <v>392</v>
      </c>
      <c r="N2614" s="81" t="s">
        <v>2930</v>
      </c>
      <c r="O2614" s="89" t="s">
        <v>3894</v>
      </c>
      <c r="P2614" s="89" t="s">
        <v>9572</v>
      </c>
      <c r="Q2614" s="91" t="s">
        <v>12952</v>
      </c>
      <c r="R2614" s="91" t="s">
        <v>7377</v>
      </c>
      <c r="S2614" s="78" t="s">
        <v>20798</v>
      </c>
      <c r="T2614" s="79">
        <v>367500</v>
      </c>
      <c r="U2614" s="87"/>
    </row>
    <row r="2615" spans="1:21">
      <c r="A2615" s="87" t="s">
        <v>9731</v>
      </c>
      <c r="B2615" s="87" t="s">
        <v>7359</v>
      </c>
      <c r="C2615" s="87">
        <v>79292185</v>
      </c>
      <c r="D2615" s="88" t="s">
        <v>11884</v>
      </c>
      <c r="E2615" s="88">
        <v>2012</v>
      </c>
      <c r="F2615" s="467">
        <v>850050</v>
      </c>
      <c r="L2615" s="80">
        <v>41298</v>
      </c>
      <c r="M2615" s="74">
        <v>392</v>
      </c>
      <c r="N2615" s="81" t="s">
        <v>2930</v>
      </c>
      <c r="O2615" s="89" t="s">
        <v>3894</v>
      </c>
      <c r="P2615" s="89" t="s">
        <v>9830</v>
      </c>
      <c r="Q2615" s="91" t="s">
        <v>2856</v>
      </c>
      <c r="R2615" s="91" t="s">
        <v>9831</v>
      </c>
      <c r="S2615" s="78" t="s">
        <v>20798</v>
      </c>
      <c r="T2615" s="79">
        <v>850050</v>
      </c>
      <c r="U2615" s="87"/>
    </row>
    <row r="2616" spans="1:21">
      <c r="A2616" s="87" t="s">
        <v>9732</v>
      </c>
      <c r="B2616" s="87" t="s">
        <v>7359</v>
      </c>
      <c r="C2616" s="87">
        <v>79151014</v>
      </c>
      <c r="D2616" s="88" t="s">
        <v>11884</v>
      </c>
      <c r="E2616" s="88">
        <v>2012</v>
      </c>
      <c r="F2616" s="467">
        <v>245000</v>
      </c>
      <c r="L2616" s="80">
        <v>41298</v>
      </c>
      <c r="M2616" s="74">
        <v>392</v>
      </c>
      <c r="N2616" s="81" t="s">
        <v>2930</v>
      </c>
      <c r="O2616" s="89" t="s">
        <v>2850</v>
      </c>
      <c r="P2616" s="89" t="s">
        <v>9832</v>
      </c>
      <c r="Q2616" s="91" t="s">
        <v>2835</v>
      </c>
      <c r="R2616" s="91" t="s">
        <v>12048</v>
      </c>
      <c r="S2616" s="78" t="s">
        <v>20798</v>
      </c>
      <c r="T2616" s="79">
        <v>245000</v>
      </c>
      <c r="U2616" s="87"/>
    </row>
    <row r="2617" spans="1:21">
      <c r="A2617" s="87" t="s">
        <v>12928</v>
      </c>
      <c r="B2617" s="87" t="s">
        <v>7359</v>
      </c>
      <c r="C2617" s="87">
        <v>1030537064</v>
      </c>
      <c r="D2617" s="88" t="s">
        <v>11884</v>
      </c>
      <c r="E2617" s="88">
        <v>2012</v>
      </c>
      <c r="F2617" s="467">
        <v>490000</v>
      </c>
      <c r="L2617" s="80">
        <v>41298</v>
      </c>
      <c r="M2617" s="74">
        <v>392</v>
      </c>
      <c r="N2617" s="81" t="s">
        <v>2930</v>
      </c>
      <c r="O2617" s="89" t="s">
        <v>3894</v>
      </c>
      <c r="P2617" s="89" t="s">
        <v>12953</v>
      </c>
      <c r="Q2617" s="91" t="s">
        <v>2910</v>
      </c>
      <c r="R2617" s="91" t="s">
        <v>12954</v>
      </c>
      <c r="S2617" s="78" t="s">
        <v>20798</v>
      </c>
      <c r="T2617" s="79">
        <v>490000</v>
      </c>
      <c r="U2617" s="87"/>
    </row>
    <row r="2618" spans="1:21">
      <c r="A2618" s="87" t="s">
        <v>10020</v>
      </c>
      <c r="B2618" s="87" t="s">
        <v>7359</v>
      </c>
      <c r="C2618" s="87">
        <v>72195351</v>
      </c>
      <c r="D2618" s="88" t="s">
        <v>11884</v>
      </c>
      <c r="E2618" s="88">
        <v>2012</v>
      </c>
      <c r="F2618" s="467">
        <v>850050</v>
      </c>
      <c r="L2618" s="80">
        <v>41298</v>
      </c>
      <c r="M2618" s="74">
        <v>392</v>
      </c>
      <c r="N2618" s="81" t="s">
        <v>2930</v>
      </c>
      <c r="O2618" s="89" t="s">
        <v>3894</v>
      </c>
      <c r="P2618" s="89" t="s">
        <v>10076</v>
      </c>
      <c r="Q2618" s="91" t="s">
        <v>2807</v>
      </c>
      <c r="R2618" s="91" t="s">
        <v>10077</v>
      </c>
      <c r="S2618" s="78" t="s">
        <v>20798</v>
      </c>
      <c r="T2618" s="79">
        <v>850050</v>
      </c>
      <c r="U2618" s="87"/>
    </row>
    <row r="2619" spans="1:21">
      <c r="A2619" s="87" t="s">
        <v>12929</v>
      </c>
      <c r="B2619" s="87" t="s">
        <v>7359</v>
      </c>
      <c r="C2619" s="87">
        <v>79654608</v>
      </c>
      <c r="D2619" s="88" t="s">
        <v>11884</v>
      </c>
      <c r="E2619" s="88">
        <v>2012</v>
      </c>
      <c r="F2619" s="467">
        <v>850050</v>
      </c>
      <c r="L2619" s="80">
        <v>41298</v>
      </c>
      <c r="M2619" s="74">
        <v>392</v>
      </c>
      <c r="N2619" s="81" t="s">
        <v>2930</v>
      </c>
      <c r="O2619" s="89" t="s">
        <v>3894</v>
      </c>
      <c r="P2619" s="89" t="s">
        <v>9435</v>
      </c>
      <c r="Q2619" s="91" t="s">
        <v>2856</v>
      </c>
      <c r="R2619" s="91" t="s">
        <v>9436</v>
      </c>
      <c r="S2619" s="78" t="s">
        <v>20798</v>
      </c>
      <c r="T2619" s="79">
        <v>850050</v>
      </c>
      <c r="U2619" s="87"/>
    </row>
    <row r="2620" spans="1:21">
      <c r="A2620" s="87" t="s">
        <v>12930</v>
      </c>
      <c r="B2620" s="87" t="s">
        <v>7359</v>
      </c>
      <c r="C2620" s="87">
        <v>8308035</v>
      </c>
      <c r="D2620" s="88" t="s">
        <v>11884</v>
      </c>
      <c r="E2620" s="88">
        <v>2012</v>
      </c>
      <c r="F2620" s="467">
        <v>850050</v>
      </c>
      <c r="L2620" s="80">
        <v>41298</v>
      </c>
      <c r="M2620" s="74">
        <v>392</v>
      </c>
      <c r="N2620" s="81" t="s">
        <v>2930</v>
      </c>
      <c r="O2620" s="89" t="s">
        <v>2850</v>
      </c>
      <c r="P2620" s="89" t="s">
        <v>9443</v>
      </c>
      <c r="Q2620" s="91" t="s">
        <v>2807</v>
      </c>
      <c r="R2620" s="91" t="s">
        <v>12955</v>
      </c>
      <c r="S2620" s="78" t="s">
        <v>20798</v>
      </c>
      <c r="T2620" s="79">
        <v>850050</v>
      </c>
      <c r="U2620" s="87"/>
    </row>
    <row r="2621" spans="1:21">
      <c r="A2621" s="87" t="s">
        <v>12931</v>
      </c>
      <c r="B2621" s="87" t="s">
        <v>7359</v>
      </c>
      <c r="C2621" s="87">
        <v>70054135</v>
      </c>
      <c r="D2621" s="88" t="s">
        <v>11884</v>
      </c>
      <c r="E2621" s="88">
        <v>2012</v>
      </c>
      <c r="F2621" s="467">
        <v>2550150</v>
      </c>
      <c r="L2621" s="80">
        <v>41298</v>
      </c>
      <c r="M2621" s="74">
        <v>392</v>
      </c>
      <c r="N2621" s="81" t="s">
        <v>2930</v>
      </c>
      <c r="O2621" s="89" t="s">
        <v>3894</v>
      </c>
      <c r="P2621" s="89" t="s">
        <v>12956</v>
      </c>
      <c r="Q2621" s="91" t="s">
        <v>2856</v>
      </c>
      <c r="R2621" s="91" t="s">
        <v>12957</v>
      </c>
      <c r="S2621" s="78" t="s">
        <v>20798</v>
      </c>
      <c r="T2621" s="79">
        <v>2550150</v>
      </c>
      <c r="U2621" s="87"/>
    </row>
    <row r="2622" spans="1:21">
      <c r="A2622" s="87" t="s">
        <v>12932</v>
      </c>
      <c r="B2622" s="87" t="s">
        <v>7359</v>
      </c>
      <c r="C2622" s="87">
        <v>76308943</v>
      </c>
      <c r="D2622" s="88" t="s">
        <v>11884</v>
      </c>
      <c r="E2622" s="88">
        <v>2012</v>
      </c>
      <c r="F2622" s="467">
        <v>850050</v>
      </c>
      <c r="L2622" s="80">
        <v>41298</v>
      </c>
      <c r="M2622" s="74">
        <v>392</v>
      </c>
      <c r="N2622" s="81" t="s">
        <v>2930</v>
      </c>
      <c r="O2622" s="89" t="s">
        <v>3894</v>
      </c>
      <c r="P2622" s="89" t="s">
        <v>12958</v>
      </c>
      <c r="Q2622" s="91" t="s">
        <v>2856</v>
      </c>
      <c r="R2622" s="91" t="s">
        <v>12959</v>
      </c>
      <c r="S2622" s="78" t="s">
        <v>20798</v>
      </c>
      <c r="T2622" s="79">
        <v>850050</v>
      </c>
      <c r="U2622" s="87"/>
    </row>
    <row r="2623" spans="1:21">
      <c r="A2623" s="87" t="s">
        <v>9521</v>
      </c>
      <c r="B2623" s="87" t="s">
        <v>7359</v>
      </c>
      <c r="C2623" s="87">
        <v>10259995</v>
      </c>
      <c r="D2623" s="88" t="s">
        <v>11884</v>
      </c>
      <c r="E2623" s="88">
        <v>2012</v>
      </c>
      <c r="F2623" s="467">
        <v>367500</v>
      </c>
      <c r="L2623" s="80">
        <v>41298</v>
      </c>
      <c r="M2623" s="74">
        <v>392</v>
      </c>
      <c r="N2623" s="81" t="s">
        <v>2930</v>
      </c>
      <c r="O2623" s="89" t="s">
        <v>2850</v>
      </c>
      <c r="P2623" s="89" t="s">
        <v>9583</v>
      </c>
      <c r="Q2623" s="91" t="s">
        <v>2856</v>
      </c>
      <c r="R2623" s="91" t="s">
        <v>12960</v>
      </c>
      <c r="S2623" s="78" t="s">
        <v>20798</v>
      </c>
      <c r="T2623" s="79">
        <v>367500</v>
      </c>
      <c r="U2623" s="87"/>
    </row>
    <row r="2624" spans="1:21">
      <c r="A2624" s="87" t="s">
        <v>12933</v>
      </c>
      <c r="B2624" s="87" t="s">
        <v>7359</v>
      </c>
      <c r="C2624" s="87">
        <v>79542648</v>
      </c>
      <c r="D2624" s="88" t="s">
        <v>11884</v>
      </c>
      <c r="E2624" s="88">
        <v>2012</v>
      </c>
      <c r="F2624" s="467">
        <v>2550150</v>
      </c>
      <c r="L2624" s="80">
        <v>41298</v>
      </c>
      <c r="M2624" s="74">
        <v>392</v>
      </c>
      <c r="N2624" s="81" t="s">
        <v>2930</v>
      </c>
      <c r="O2624" s="89" t="s">
        <v>3894</v>
      </c>
      <c r="P2624" s="89" t="s">
        <v>12961</v>
      </c>
      <c r="Q2624" s="91" t="s">
        <v>6964</v>
      </c>
      <c r="R2624" s="91" t="s">
        <v>703</v>
      </c>
      <c r="S2624" s="78" t="s">
        <v>20798</v>
      </c>
      <c r="T2624" s="79">
        <v>2550150</v>
      </c>
      <c r="U2624" s="87"/>
    </row>
    <row r="2625" spans="1:21">
      <c r="A2625" s="87" t="s">
        <v>10474</v>
      </c>
      <c r="B2625" s="87" t="s">
        <v>7359</v>
      </c>
      <c r="C2625" s="87">
        <v>79671878</v>
      </c>
      <c r="D2625" s="88" t="s">
        <v>11884</v>
      </c>
      <c r="E2625" s="88">
        <v>2012</v>
      </c>
      <c r="F2625" s="467">
        <v>1700100</v>
      </c>
      <c r="L2625" s="80">
        <v>41298</v>
      </c>
      <c r="M2625" s="74">
        <v>392</v>
      </c>
      <c r="N2625" s="81" t="s">
        <v>2930</v>
      </c>
      <c r="O2625" s="89" t="s">
        <v>3894</v>
      </c>
      <c r="P2625" s="89" t="s">
        <v>10539</v>
      </c>
      <c r="Q2625" s="91" t="s">
        <v>6964</v>
      </c>
      <c r="R2625" s="91" t="s">
        <v>11956</v>
      </c>
      <c r="S2625" s="78" t="s">
        <v>20798</v>
      </c>
      <c r="T2625" s="79">
        <v>1700100</v>
      </c>
      <c r="U2625" s="87"/>
    </row>
    <row r="2626" spans="1:21">
      <c r="A2626" s="87" t="s">
        <v>12934</v>
      </c>
      <c r="B2626" s="87" t="s">
        <v>7359</v>
      </c>
      <c r="C2626" s="87">
        <v>455852</v>
      </c>
      <c r="D2626" s="88" t="s">
        <v>11884</v>
      </c>
      <c r="E2626" s="88">
        <v>2012</v>
      </c>
      <c r="F2626" s="467">
        <v>1700100</v>
      </c>
      <c r="L2626" s="80">
        <v>41298</v>
      </c>
      <c r="M2626" s="74">
        <v>392</v>
      </c>
      <c r="N2626" s="81" t="s">
        <v>2930</v>
      </c>
      <c r="O2626" s="89" t="s">
        <v>3894</v>
      </c>
      <c r="P2626" s="89" t="s">
        <v>12962</v>
      </c>
      <c r="Q2626" s="91" t="s">
        <v>2856</v>
      </c>
      <c r="R2626" s="91" t="s">
        <v>12963</v>
      </c>
      <c r="S2626" s="78" t="s">
        <v>20798</v>
      </c>
      <c r="T2626" s="79">
        <v>1700100</v>
      </c>
      <c r="U2626" s="87"/>
    </row>
    <row r="2627" spans="1:21">
      <c r="A2627" s="87" t="s">
        <v>9356</v>
      </c>
      <c r="B2627" s="87" t="s">
        <v>7359</v>
      </c>
      <c r="C2627" s="87">
        <v>19404247</v>
      </c>
      <c r="D2627" s="88" t="s">
        <v>11884</v>
      </c>
      <c r="E2627" s="88">
        <v>2012</v>
      </c>
      <c r="F2627" s="467">
        <v>850050</v>
      </c>
      <c r="L2627" s="80">
        <v>41298</v>
      </c>
      <c r="M2627" s="74">
        <v>392</v>
      </c>
      <c r="N2627" s="81" t="s">
        <v>2930</v>
      </c>
      <c r="O2627" s="89" t="s">
        <v>3894</v>
      </c>
      <c r="P2627" s="89" t="s">
        <v>8978</v>
      </c>
      <c r="Q2627" s="91" t="s">
        <v>2856</v>
      </c>
      <c r="R2627" s="91" t="s">
        <v>8979</v>
      </c>
      <c r="S2627" s="78" t="s">
        <v>20798</v>
      </c>
      <c r="T2627" s="79">
        <v>850050</v>
      </c>
      <c r="U2627" s="87"/>
    </row>
    <row r="2628" spans="1:21">
      <c r="A2628" s="87" t="s">
        <v>9525</v>
      </c>
      <c r="B2628" s="87" t="s">
        <v>7359</v>
      </c>
      <c r="C2628" s="87">
        <v>79325337</v>
      </c>
      <c r="D2628" s="88" t="s">
        <v>11884</v>
      </c>
      <c r="E2628" s="88">
        <v>2012</v>
      </c>
      <c r="F2628" s="467">
        <v>1200000</v>
      </c>
      <c r="L2628" s="80">
        <v>41298</v>
      </c>
      <c r="M2628" s="74">
        <v>392</v>
      </c>
      <c r="N2628" s="81" t="s">
        <v>2930</v>
      </c>
      <c r="O2628" s="89" t="s">
        <v>3894</v>
      </c>
      <c r="P2628" s="89" t="s">
        <v>9593</v>
      </c>
      <c r="Q2628" s="91" t="s">
        <v>9594</v>
      </c>
      <c r="R2628" s="91" t="s">
        <v>7940</v>
      </c>
      <c r="S2628" s="78" t="s">
        <v>20798</v>
      </c>
      <c r="T2628" s="79">
        <v>1200000</v>
      </c>
      <c r="U2628" s="87"/>
    </row>
    <row r="2629" spans="1:21">
      <c r="A2629" s="87" t="s">
        <v>12935</v>
      </c>
      <c r="B2629" s="87" t="s">
        <v>7359</v>
      </c>
      <c r="C2629" s="87">
        <v>17339057</v>
      </c>
      <c r="D2629" s="88" t="s">
        <v>11884</v>
      </c>
      <c r="E2629" s="88">
        <v>2012</v>
      </c>
      <c r="F2629" s="467">
        <v>1700100</v>
      </c>
      <c r="L2629" s="80">
        <v>41298</v>
      </c>
      <c r="M2629" s="74">
        <v>392</v>
      </c>
      <c r="N2629" s="81" t="s">
        <v>2930</v>
      </c>
      <c r="O2629" s="89" t="s">
        <v>3894</v>
      </c>
      <c r="P2629" s="89" t="s">
        <v>12964</v>
      </c>
      <c r="Q2629" s="91" t="s">
        <v>2856</v>
      </c>
      <c r="R2629" s="91" t="s">
        <v>12965</v>
      </c>
      <c r="S2629" s="78" t="s">
        <v>20798</v>
      </c>
      <c r="T2629" s="79">
        <v>1700100</v>
      </c>
      <c r="U2629" s="87"/>
    </row>
    <row r="2630" spans="1:21">
      <c r="A2630" s="87" t="s">
        <v>3312</v>
      </c>
      <c r="B2630" s="87" t="s">
        <v>7359</v>
      </c>
      <c r="C2630" s="87">
        <v>52109123</v>
      </c>
      <c r="D2630" s="88" t="s">
        <v>11884</v>
      </c>
      <c r="E2630" s="88">
        <v>2012</v>
      </c>
      <c r="F2630" s="467">
        <v>850050</v>
      </c>
      <c r="L2630" s="80">
        <v>41298</v>
      </c>
      <c r="M2630" s="74">
        <v>392</v>
      </c>
      <c r="N2630" s="81" t="s">
        <v>2930</v>
      </c>
      <c r="O2630" s="89" t="s">
        <v>3894</v>
      </c>
      <c r="P2630" s="89" t="s">
        <v>9467</v>
      </c>
      <c r="Q2630" s="91" t="s">
        <v>2807</v>
      </c>
      <c r="R2630" s="91" t="s">
        <v>3366</v>
      </c>
      <c r="S2630" s="78" t="s">
        <v>20798</v>
      </c>
      <c r="T2630" s="79">
        <v>850050</v>
      </c>
      <c r="U2630" s="87"/>
    </row>
    <row r="2631" spans="1:21">
      <c r="A2631" s="87" t="s">
        <v>12367</v>
      </c>
      <c r="B2631" s="87" t="s">
        <v>7359</v>
      </c>
      <c r="C2631" s="87">
        <v>31573477</v>
      </c>
      <c r="D2631" s="88" t="s">
        <v>11884</v>
      </c>
      <c r="E2631" s="88">
        <v>2012</v>
      </c>
      <c r="F2631" s="467">
        <v>1700100</v>
      </c>
      <c r="L2631" s="80">
        <v>41298</v>
      </c>
      <c r="M2631" s="74">
        <v>392</v>
      </c>
      <c r="N2631" s="81" t="s">
        <v>2930</v>
      </c>
      <c r="O2631" s="89" t="s">
        <v>3894</v>
      </c>
      <c r="P2631" s="89" t="s">
        <v>12396</v>
      </c>
      <c r="Q2631" s="91" t="s">
        <v>2807</v>
      </c>
      <c r="R2631" s="91" t="s">
        <v>12397</v>
      </c>
      <c r="S2631" s="78" t="s">
        <v>20798</v>
      </c>
      <c r="T2631" s="79">
        <v>1700100</v>
      </c>
      <c r="U2631" s="87"/>
    </row>
    <row r="2632" spans="1:21">
      <c r="A2632" s="87" t="s">
        <v>12936</v>
      </c>
      <c r="B2632" s="87" t="s">
        <v>7359</v>
      </c>
      <c r="C2632" s="87">
        <v>7697447</v>
      </c>
      <c r="D2632" s="88" t="s">
        <v>11884</v>
      </c>
      <c r="E2632" s="88">
        <v>2012</v>
      </c>
      <c r="F2632" s="467">
        <v>490000</v>
      </c>
      <c r="L2632" s="80">
        <v>41298</v>
      </c>
      <c r="M2632" s="74">
        <v>392</v>
      </c>
      <c r="N2632" s="81" t="s">
        <v>2930</v>
      </c>
      <c r="O2632" s="89" t="s">
        <v>3894</v>
      </c>
      <c r="P2632" s="89" t="s">
        <v>11699</v>
      </c>
      <c r="Q2632" s="91" t="s">
        <v>6964</v>
      </c>
      <c r="R2632" s="91" t="s">
        <v>5033</v>
      </c>
      <c r="S2632" s="78" t="s">
        <v>20798</v>
      </c>
      <c r="T2632" s="79">
        <v>490000</v>
      </c>
      <c r="U2632" s="87"/>
    </row>
    <row r="2633" spans="1:21">
      <c r="A2633" s="87" t="s">
        <v>12937</v>
      </c>
      <c r="B2633" s="87" t="s">
        <v>7359</v>
      </c>
      <c r="C2633" s="87">
        <v>7517553</v>
      </c>
      <c r="D2633" s="88" t="s">
        <v>11884</v>
      </c>
      <c r="E2633" s="88">
        <v>2012</v>
      </c>
      <c r="F2633" s="467">
        <v>1200000</v>
      </c>
      <c r="L2633" s="80">
        <v>41298</v>
      </c>
      <c r="M2633" s="74">
        <v>392</v>
      </c>
      <c r="N2633" s="81" t="s">
        <v>2930</v>
      </c>
      <c r="O2633" s="89" t="s">
        <v>3894</v>
      </c>
      <c r="P2633" s="89" t="s">
        <v>6753</v>
      </c>
      <c r="Q2633" s="91" t="s">
        <v>3132</v>
      </c>
      <c r="R2633" s="91" t="s">
        <v>6754</v>
      </c>
      <c r="S2633" s="78" t="s">
        <v>20798</v>
      </c>
      <c r="T2633" s="79">
        <v>1200000</v>
      </c>
      <c r="U2633" s="87"/>
    </row>
    <row r="2634" spans="1:21">
      <c r="A2634" s="87" t="s">
        <v>12521</v>
      </c>
      <c r="B2634" s="87" t="s">
        <v>7359</v>
      </c>
      <c r="C2634" s="87">
        <v>11295687</v>
      </c>
      <c r="D2634" s="88" t="s">
        <v>11884</v>
      </c>
      <c r="E2634" s="88">
        <v>2012</v>
      </c>
      <c r="F2634" s="467">
        <v>1700000</v>
      </c>
      <c r="L2634" s="80">
        <v>41298</v>
      </c>
      <c r="M2634" s="74">
        <v>392</v>
      </c>
      <c r="N2634" s="81" t="s">
        <v>2930</v>
      </c>
      <c r="O2634" s="89" t="s">
        <v>3894</v>
      </c>
      <c r="P2634" s="89" t="s">
        <v>12522</v>
      </c>
      <c r="Q2634" s="91" t="s">
        <v>2856</v>
      </c>
      <c r="R2634" s="91" t="s">
        <v>12523</v>
      </c>
      <c r="S2634" s="78" t="s">
        <v>20798</v>
      </c>
      <c r="T2634" s="79">
        <v>1700000</v>
      </c>
      <c r="U2634" s="87"/>
    </row>
    <row r="2635" spans="1:21">
      <c r="A2635" s="87" t="s">
        <v>9371</v>
      </c>
      <c r="B2635" s="87" t="s">
        <v>7359</v>
      </c>
      <c r="C2635" s="87">
        <v>37838070</v>
      </c>
      <c r="D2635" s="88" t="s">
        <v>11884</v>
      </c>
      <c r="E2635" s="88">
        <v>2012</v>
      </c>
      <c r="F2635" s="467">
        <v>1700100</v>
      </c>
      <c r="L2635" s="80">
        <v>41298</v>
      </c>
      <c r="M2635" s="74">
        <v>392</v>
      </c>
      <c r="N2635" s="81" t="s">
        <v>2930</v>
      </c>
      <c r="O2635" s="89" t="s">
        <v>3894</v>
      </c>
      <c r="P2635" s="89" t="s">
        <v>9489</v>
      </c>
      <c r="Q2635" s="91" t="s">
        <v>2856</v>
      </c>
      <c r="R2635" s="91" t="s">
        <v>9490</v>
      </c>
      <c r="S2635" s="78" t="s">
        <v>20798</v>
      </c>
      <c r="T2635" s="79">
        <v>1700100</v>
      </c>
      <c r="U2635" s="87"/>
    </row>
    <row r="2636" spans="1:21">
      <c r="A2636" s="87" t="s">
        <v>9784</v>
      </c>
      <c r="B2636" s="87" t="s">
        <v>7359</v>
      </c>
      <c r="C2636" s="87">
        <v>52106158</v>
      </c>
      <c r="D2636" s="88" t="s">
        <v>11884</v>
      </c>
      <c r="E2636" s="88">
        <v>2012</v>
      </c>
      <c r="F2636" s="467">
        <v>850050</v>
      </c>
      <c r="L2636" s="80">
        <v>41298</v>
      </c>
      <c r="M2636" s="74">
        <v>392</v>
      </c>
      <c r="N2636" s="81" t="s">
        <v>2930</v>
      </c>
      <c r="O2636" s="89" t="s">
        <v>3894</v>
      </c>
      <c r="P2636" s="89" t="s">
        <v>9919</v>
      </c>
      <c r="Q2636" s="91" t="s">
        <v>2811</v>
      </c>
      <c r="R2636" s="91" t="s">
        <v>12966</v>
      </c>
      <c r="S2636" s="78" t="s">
        <v>20798</v>
      </c>
      <c r="T2636" s="79">
        <v>850050</v>
      </c>
      <c r="U2636" s="87"/>
    </row>
    <row r="2637" spans="1:21">
      <c r="A2637" s="87" t="s">
        <v>12938</v>
      </c>
      <c r="B2637" s="87" t="s">
        <v>7359</v>
      </c>
      <c r="C2637" s="87">
        <v>91255840</v>
      </c>
      <c r="D2637" s="88" t="s">
        <v>11884</v>
      </c>
      <c r="E2637" s="88">
        <v>2012</v>
      </c>
      <c r="F2637" s="467">
        <v>245000</v>
      </c>
      <c r="L2637" s="80">
        <v>41298</v>
      </c>
      <c r="M2637" s="74">
        <v>392</v>
      </c>
      <c r="N2637" s="81" t="s">
        <v>2930</v>
      </c>
      <c r="O2637" s="89" t="s">
        <v>3894</v>
      </c>
      <c r="P2637" s="89" t="s">
        <v>8162</v>
      </c>
      <c r="Q2637" s="91" t="s">
        <v>2856</v>
      </c>
      <c r="R2637" s="91" t="s">
        <v>8163</v>
      </c>
      <c r="S2637" s="78" t="s">
        <v>20798</v>
      </c>
      <c r="T2637" s="79">
        <v>245000</v>
      </c>
      <c r="U2637" s="87"/>
    </row>
    <row r="2638" spans="1:21">
      <c r="A2638" s="87" t="s">
        <v>10642</v>
      </c>
      <c r="B2638" s="87" t="s">
        <v>7870</v>
      </c>
      <c r="C2638" s="87">
        <v>79427016</v>
      </c>
      <c r="D2638" s="88">
        <v>186</v>
      </c>
      <c r="E2638" s="88">
        <v>2012</v>
      </c>
      <c r="F2638" s="467">
        <v>490000</v>
      </c>
      <c r="L2638" s="80">
        <v>41298</v>
      </c>
      <c r="M2638" s="74">
        <v>391</v>
      </c>
      <c r="N2638" s="81" t="s">
        <v>2930</v>
      </c>
      <c r="O2638" s="89" t="s">
        <v>3894</v>
      </c>
      <c r="P2638" s="89" t="s">
        <v>12968</v>
      </c>
      <c r="Q2638" s="91" t="s">
        <v>4596</v>
      </c>
      <c r="R2638" s="91" t="s">
        <v>12969</v>
      </c>
      <c r="S2638" s="78" t="s">
        <v>20793</v>
      </c>
      <c r="T2638" s="79">
        <v>490000</v>
      </c>
      <c r="U2638" s="87"/>
    </row>
    <row r="2639" spans="1:21">
      <c r="A2639" s="87" t="s">
        <v>12967</v>
      </c>
      <c r="B2639" s="87" t="s">
        <v>7870</v>
      </c>
      <c r="C2639" s="87">
        <v>65752368</v>
      </c>
      <c r="D2639" s="88">
        <v>186</v>
      </c>
      <c r="E2639" s="88">
        <v>2012</v>
      </c>
      <c r="F2639" s="467">
        <v>367500</v>
      </c>
      <c r="L2639" s="80">
        <v>41298</v>
      </c>
      <c r="M2639" s="74">
        <v>391</v>
      </c>
      <c r="N2639" s="81" t="s">
        <v>2930</v>
      </c>
      <c r="O2639" s="89" t="s">
        <v>3894</v>
      </c>
      <c r="P2639" s="89" t="s">
        <v>12970</v>
      </c>
      <c r="Q2639" s="91" t="s">
        <v>9797</v>
      </c>
      <c r="R2639" s="91" t="s">
        <v>12971</v>
      </c>
      <c r="S2639" s="78" t="s">
        <v>20793</v>
      </c>
      <c r="T2639" s="79">
        <v>367500</v>
      </c>
      <c r="U2639" s="87"/>
    </row>
    <row r="2640" spans="1:21">
      <c r="A2640" s="87" t="s">
        <v>8211</v>
      </c>
      <c r="B2640" s="87" t="s">
        <v>7870</v>
      </c>
      <c r="C2640" s="87">
        <v>79323353</v>
      </c>
      <c r="D2640" s="88">
        <v>186</v>
      </c>
      <c r="E2640" s="88">
        <v>2012</v>
      </c>
      <c r="F2640" s="467">
        <v>367500</v>
      </c>
      <c r="L2640" s="80">
        <v>41298</v>
      </c>
      <c r="M2640" s="74">
        <v>391</v>
      </c>
      <c r="N2640" s="81" t="s">
        <v>2930</v>
      </c>
      <c r="O2640" s="89" t="s">
        <v>2850</v>
      </c>
      <c r="P2640" s="89" t="s">
        <v>8219</v>
      </c>
      <c r="Q2640" s="91" t="s">
        <v>2856</v>
      </c>
      <c r="R2640" s="91" t="s">
        <v>12972</v>
      </c>
      <c r="S2640" s="78" t="s">
        <v>20793</v>
      </c>
      <c r="T2640" s="79">
        <v>367500</v>
      </c>
      <c r="U2640" s="87"/>
    </row>
    <row r="2641" spans="1:21">
      <c r="A2641" s="87" t="s">
        <v>9534</v>
      </c>
      <c r="B2641" s="87" t="s">
        <v>7870</v>
      </c>
      <c r="C2641" s="87">
        <v>307823</v>
      </c>
      <c r="D2641" s="88">
        <v>186</v>
      </c>
      <c r="E2641" s="88">
        <v>2012</v>
      </c>
      <c r="F2641" s="467">
        <v>245000</v>
      </c>
      <c r="L2641" s="80">
        <v>41298</v>
      </c>
      <c r="M2641" s="74">
        <v>391</v>
      </c>
      <c r="N2641" s="81" t="s">
        <v>2930</v>
      </c>
      <c r="O2641" s="89" t="s">
        <v>3894</v>
      </c>
      <c r="P2641" s="89" t="s">
        <v>8225</v>
      </c>
      <c r="Q2641" s="91" t="s">
        <v>2807</v>
      </c>
      <c r="R2641" s="91" t="s">
        <v>9144</v>
      </c>
      <c r="S2641" s="78" t="s">
        <v>20793</v>
      </c>
      <c r="T2641" s="79">
        <v>245000</v>
      </c>
      <c r="U2641" s="87"/>
    </row>
    <row r="2642" spans="1:21">
      <c r="A2642" s="87" t="s">
        <v>12973</v>
      </c>
      <c r="B2642" s="87" t="s">
        <v>7870</v>
      </c>
      <c r="C2642" s="87" t="s">
        <v>12974</v>
      </c>
      <c r="D2642" s="88" t="s">
        <v>11884</v>
      </c>
      <c r="E2642" s="88">
        <v>2012</v>
      </c>
      <c r="F2642" s="467">
        <v>397500</v>
      </c>
      <c r="L2642" s="80">
        <v>41298</v>
      </c>
      <c r="M2642" s="74">
        <v>393</v>
      </c>
      <c r="N2642" s="81" t="s">
        <v>2930</v>
      </c>
      <c r="O2642" s="89"/>
      <c r="P2642" s="89"/>
      <c r="Q2642" s="91"/>
      <c r="R2642" s="91" t="s">
        <v>12975</v>
      </c>
      <c r="S2642" s="78" t="s">
        <v>20798</v>
      </c>
      <c r="T2642" s="79">
        <v>397500</v>
      </c>
      <c r="U2642" s="87"/>
    </row>
    <row r="2643" spans="1:21">
      <c r="A2643" s="87" t="s">
        <v>10642</v>
      </c>
      <c r="B2643" s="87" t="s">
        <v>7359</v>
      </c>
      <c r="C2643" s="87">
        <v>79427016</v>
      </c>
      <c r="D2643" s="88" t="s">
        <v>11884</v>
      </c>
      <c r="E2643" s="88">
        <v>2012</v>
      </c>
      <c r="F2643" s="467">
        <v>490000</v>
      </c>
      <c r="L2643" s="80">
        <v>41304</v>
      </c>
      <c r="M2643" s="74">
        <v>396</v>
      </c>
      <c r="N2643" s="81" t="s">
        <v>2930</v>
      </c>
      <c r="O2643" s="89" t="s">
        <v>3894</v>
      </c>
      <c r="P2643" s="89" t="s">
        <v>12968</v>
      </c>
      <c r="Q2643" s="91" t="s">
        <v>4596</v>
      </c>
      <c r="R2643" s="91" t="s">
        <v>12969</v>
      </c>
      <c r="S2643" s="78" t="s">
        <v>20798</v>
      </c>
      <c r="T2643" s="79">
        <v>490000</v>
      </c>
      <c r="U2643" s="87"/>
    </row>
    <row r="2644" spans="1:21">
      <c r="A2644" s="87" t="s">
        <v>12976</v>
      </c>
      <c r="B2644" s="87" t="s">
        <v>7359</v>
      </c>
      <c r="C2644" s="87">
        <v>98664281</v>
      </c>
      <c r="D2644" s="88" t="s">
        <v>11884</v>
      </c>
      <c r="E2644" s="88">
        <v>2012</v>
      </c>
      <c r="F2644" s="467">
        <v>367500</v>
      </c>
      <c r="L2644" s="80">
        <v>41304</v>
      </c>
      <c r="M2644" s="74">
        <v>396</v>
      </c>
      <c r="N2644" s="81" t="s">
        <v>2930</v>
      </c>
      <c r="O2644" s="89" t="s">
        <v>3894</v>
      </c>
      <c r="P2644" s="89" t="s">
        <v>6909</v>
      </c>
      <c r="Q2644" s="91" t="s">
        <v>2807</v>
      </c>
      <c r="R2644" s="91" t="s">
        <v>6910</v>
      </c>
      <c r="S2644" s="78" t="s">
        <v>20798</v>
      </c>
      <c r="T2644" s="79">
        <v>367500</v>
      </c>
      <c r="U2644" s="87"/>
    </row>
    <row r="2645" spans="1:21">
      <c r="A2645" s="87" t="s">
        <v>10016</v>
      </c>
      <c r="B2645" s="87" t="s">
        <v>7359</v>
      </c>
      <c r="C2645" s="87">
        <v>2971202</v>
      </c>
      <c r="D2645" s="88" t="s">
        <v>11884</v>
      </c>
      <c r="E2645" s="88">
        <v>2012</v>
      </c>
      <c r="F2645" s="467">
        <v>367500</v>
      </c>
      <c r="L2645" s="80">
        <v>41304</v>
      </c>
      <c r="M2645" s="74">
        <v>396</v>
      </c>
      <c r="N2645" s="81" t="s">
        <v>2930</v>
      </c>
      <c r="O2645" s="89" t="s">
        <v>3894</v>
      </c>
      <c r="P2645" s="89" t="s">
        <v>10068</v>
      </c>
      <c r="Q2645" s="91" t="s">
        <v>2856</v>
      </c>
      <c r="R2645" s="91" t="s">
        <v>10069</v>
      </c>
      <c r="S2645" s="78" t="s">
        <v>20798</v>
      </c>
      <c r="T2645" s="79">
        <v>367500</v>
      </c>
      <c r="U2645" s="87"/>
    </row>
    <row r="2646" spans="1:21">
      <c r="A2646" s="87" t="s">
        <v>2886</v>
      </c>
      <c r="B2646" s="87" t="s">
        <v>7359</v>
      </c>
      <c r="C2646" s="87">
        <v>19406742</v>
      </c>
      <c r="D2646" s="88" t="s">
        <v>11884</v>
      </c>
      <c r="E2646" s="88">
        <v>2012</v>
      </c>
      <c r="F2646" s="467">
        <v>367500</v>
      </c>
      <c r="L2646" s="80">
        <v>41304</v>
      </c>
      <c r="M2646" s="74">
        <v>396</v>
      </c>
      <c r="N2646" s="81" t="s">
        <v>2930</v>
      </c>
      <c r="O2646" s="89" t="s">
        <v>3894</v>
      </c>
      <c r="P2646" s="89" t="s">
        <v>12978</v>
      </c>
      <c r="Q2646" s="91" t="s">
        <v>2888</v>
      </c>
      <c r="R2646" s="91" t="s">
        <v>2889</v>
      </c>
      <c r="S2646" s="78" t="s">
        <v>20798</v>
      </c>
      <c r="T2646" s="79">
        <v>367500</v>
      </c>
      <c r="U2646" s="87"/>
    </row>
    <row r="2647" spans="1:21">
      <c r="A2647" s="87" t="s">
        <v>11141</v>
      </c>
      <c r="B2647" s="87" t="s">
        <v>7359</v>
      </c>
      <c r="C2647" s="87">
        <v>15907912</v>
      </c>
      <c r="D2647" s="88" t="s">
        <v>11884</v>
      </c>
      <c r="E2647" s="88">
        <v>2012</v>
      </c>
      <c r="F2647" s="467">
        <v>367500</v>
      </c>
      <c r="L2647" s="80">
        <v>41304</v>
      </c>
      <c r="M2647" s="74">
        <v>396</v>
      </c>
      <c r="N2647" s="81" t="s">
        <v>2930</v>
      </c>
      <c r="O2647" s="89" t="s">
        <v>3894</v>
      </c>
      <c r="P2647" s="89" t="s">
        <v>11202</v>
      </c>
      <c r="Q2647" s="91" t="s">
        <v>2856</v>
      </c>
      <c r="R2647" s="91" t="s">
        <v>11203</v>
      </c>
      <c r="S2647" s="78" t="s">
        <v>20798</v>
      </c>
      <c r="T2647" s="79">
        <v>367500</v>
      </c>
      <c r="U2647" s="87"/>
    </row>
    <row r="2648" spans="1:21">
      <c r="A2648" s="87" t="s">
        <v>12977</v>
      </c>
      <c r="B2648" s="87" t="s">
        <v>7359</v>
      </c>
      <c r="C2648" s="87">
        <v>52081802</v>
      </c>
      <c r="D2648" s="88" t="s">
        <v>11884</v>
      </c>
      <c r="E2648" s="88">
        <v>2012</v>
      </c>
      <c r="F2648" s="467">
        <v>367500</v>
      </c>
      <c r="L2648" s="80">
        <v>41304</v>
      </c>
      <c r="M2648" s="74">
        <v>396</v>
      </c>
      <c r="N2648" s="81" t="s">
        <v>2930</v>
      </c>
      <c r="O2648" s="89" t="s">
        <v>3894</v>
      </c>
      <c r="P2648" s="89" t="s">
        <v>12979</v>
      </c>
      <c r="Q2648" s="91" t="s">
        <v>2824</v>
      </c>
      <c r="R2648" s="91" t="s">
        <v>12980</v>
      </c>
      <c r="S2648" s="78" t="s">
        <v>20798</v>
      </c>
      <c r="T2648" s="79">
        <v>367500</v>
      </c>
      <c r="U2648" s="87"/>
    </row>
    <row r="2649" spans="1:21">
      <c r="A2649" s="87" t="s">
        <v>13165</v>
      </c>
      <c r="B2649" s="87" t="s">
        <v>4862</v>
      </c>
      <c r="C2649" s="87">
        <v>80229914</v>
      </c>
      <c r="D2649" s="88" t="s">
        <v>11884</v>
      </c>
      <c r="E2649" s="88">
        <v>2012</v>
      </c>
      <c r="F2649" s="467">
        <v>2695000</v>
      </c>
      <c r="L2649" s="80">
        <v>41318</v>
      </c>
      <c r="M2649" s="74">
        <v>403</v>
      </c>
      <c r="N2649" s="81" t="s">
        <v>2930</v>
      </c>
      <c r="O2649" s="89"/>
      <c r="P2649" s="89"/>
      <c r="Q2649" s="91"/>
      <c r="R2649" s="91" t="s">
        <v>13166</v>
      </c>
      <c r="S2649" s="78" t="s">
        <v>20798</v>
      </c>
      <c r="T2649" s="79">
        <v>2695000</v>
      </c>
      <c r="U2649" s="87"/>
    </row>
    <row r="2650" spans="1:21">
      <c r="A2650" s="87" t="s">
        <v>13223</v>
      </c>
      <c r="B2650" s="87" t="s">
        <v>3913</v>
      </c>
      <c r="C2650" s="87" t="s">
        <v>13224</v>
      </c>
      <c r="D2650" s="88" t="s">
        <v>16537</v>
      </c>
      <c r="E2650" s="88">
        <v>2012</v>
      </c>
      <c r="F2650" s="467">
        <v>795000</v>
      </c>
      <c r="G2650" s="80"/>
      <c r="I2650" s="81"/>
      <c r="J2650" s="89"/>
      <c r="K2650" s="89"/>
      <c r="L2650" s="128">
        <v>41324</v>
      </c>
      <c r="M2650" s="91">
        <v>410</v>
      </c>
      <c r="N2650" s="78" t="s">
        <v>2930</v>
      </c>
      <c r="O2650" s="79"/>
      <c r="P2650" s="87"/>
      <c r="Q2650" s="74"/>
      <c r="R2650" s="74" t="s">
        <v>13227</v>
      </c>
      <c r="S2650" s="74" t="s">
        <v>20799</v>
      </c>
      <c r="T2650" s="74">
        <v>795000</v>
      </c>
    </row>
    <row r="2651" spans="1:21">
      <c r="A2651" s="87" t="s">
        <v>13225</v>
      </c>
      <c r="B2651" s="87" t="s">
        <v>3913</v>
      </c>
      <c r="C2651" s="87" t="s">
        <v>13226</v>
      </c>
      <c r="D2651" s="88" t="s">
        <v>16537</v>
      </c>
      <c r="E2651" s="88">
        <v>2012</v>
      </c>
      <c r="F2651" s="467">
        <v>397500</v>
      </c>
      <c r="L2651" s="80">
        <v>41324</v>
      </c>
      <c r="M2651" s="74">
        <v>410</v>
      </c>
      <c r="N2651" s="81" t="s">
        <v>2930</v>
      </c>
      <c r="O2651" s="89"/>
      <c r="P2651" s="89"/>
      <c r="Q2651" s="91"/>
      <c r="R2651" s="91" t="s">
        <v>13228</v>
      </c>
      <c r="S2651" s="78" t="s">
        <v>20799</v>
      </c>
      <c r="T2651" s="79">
        <v>397500</v>
      </c>
      <c r="U2651" s="87"/>
    </row>
    <row r="2652" spans="1:21">
      <c r="A2652" s="87" t="s">
        <v>13229</v>
      </c>
      <c r="B2652" s="87" t="s">
        <v>7359</v>
      </c>
      <c r="C2652" s="87">
        <v>13817334</v>
      </c>
      <c r="D2652" s="88">
        <v>186</v>
      </c>
      <c r="E2652" s="88">
        <v>2012</v>
      </c>
      <c r="F2652" s="467">
        <v>367500</v>
      </c>
      <c r="L2652" s="80">
        <v>41325</v>
      </c>
      <c r="M2652" s="74">
        <v>407</v>
      </c>
      <c r="N2652" s="81" t="s">
        <v>2930</v>
      </c>
      <c r="O2652" s="89" t="s">
        <v>3894</v>
      </c>
      <c r="P2652" s="89" t="s">
        <v>13236</v>
      </c>
      <c r="Q2652" s="91" t="s">
        <v>2807</v>
      </c>
      <c r="R2652" s="91" t="s">
        <v>13237</v>
      </c>
      <c r="S2652" s="78" t="s">
        <v>20793</v>
      </c>
      <c r="T2652" s="79">
        <v>367500</v>
      </c>
      <c r="U2652" s="87"/>
    </row>
    <row r="2653" spans="1:21">
      <c r="A2653" s="87" t="s">
        <v>13230</v>
      </c>
      <c r="B2653" s="87" t="s">
        <v>7359</v>
      </c>
      <c r="C2653" s="87">
        <v>6135293</v>
      </c>
      <c r="D2653" s="88">
        <v>186</v>
      </c>
      <c r="E2653" s="88">
        <v>2012</v>
      </c>
      <c r="F2653" s="467">
        <v>1225000</v>
      </c>
      <c r="L2653" s="80">
        <v>41325</v>
      </c>
      <c r="M2653" s="74">
        <v>407</v>
      </c>
      <c r="N2653" s="81" t="s">
        <v>2930</v>
      </c>
      <c r="O2653" s="89" t="s">
        <v>3894</v>
      </c>
      <c r="P2653" s="89" t="s">
        <v>13238</v>
      </c>
      <c r="Q2653" s="91" t="s">
        <v>2824</v>
      </c>
      <c r="R2653" s="91" t="s">
        <v>13239</v>
      </c>
      <c r="S2653" s="78" t="s">
        <v>20793</v>
      </c>
      <c r="T2653" s="79">
        <v>1225000</v>
      </c>
      <c r="U2653" s="87"/>
    </row>
    <row r="2654" spans="1:21">
      <c r="A2654" s="87" t="s">
        <v>13231</v>
      </c>
      <c r="B2654" s="87" t="s">
        <v>7636</v>
      </c>
      <c r="C2654" s="87" t="s">
        <v>13232</v>
      </c>
      <c r="D2654" s="88">
        <v>186</v>
      </c>
      <c r="E2654" s="88">
        <v>2012</v>
      </c>
      <c r="F2654" s="467">
        <v>735000</v>
      </c>
      <c r="L2654" s="80">
        <v>41325</v>
      </c>
      <c r="M2654" s="74">
        <v>407</v>
      </c>
      <c r="N2654" s="81" t="s">
        <v>2930</v>
      </c>
      <c r="O2654" s="89" t="s">
        <v>3894</v>
      </c>
      <c r="P2654" s="89" t="s">
        <v>13240</v>
      </c>
      <c r="Q2654" s="91" t="s">
        <v>2807</v>
      </c>
      <c r="R2654" s="91" t="s">
        <v>13241</v>
      </c>
      <c r="S2654" s="78" t="s">
        <v>20793</v>
      </c>
      <c r="T2654" s="79">
        <v>735000</v>
      </c>
      <c r="U2654" s="87"/>
    </row>
    <row r="2655" spans="1:21">
      <c r="A2655" s="87" t="s">
        <v>13233</v>
      </c>
      <c r="B2655" s="87" t="s">
        <v>7359</v>
      </c>
      <c r="C2655" s="87">
        <v>20454445</v>
      </c>
      <c r="D2655" s="88">
        <v>186</v>
      </c>
      <c r="E2655" s="88">
        <v>2012</v>
      </c>
      <c r="F2655" s="467">
        <v>245000</v>
      </c>
      <c r="L2655" s="80">
        <v>41325</v>
      </c>
      <c r="M2655" s="74">
        <v>407</v>
      </c>
      <c r="N2655" s="81" t="s">
        <v>2930</v>
      </c>
      <c r="O2655" s="89" t="s">
        <v>3894</v>
      </c>
      <c r="P2655" s="89" t="s">
        <v>13242</v>
      </c>
      <c r="Q2655" s="91" t="s">
        <v>6964</v>
      </c>
      <c r="R2655" s="91" t="s">
        <v>13243</v>
      </c>
      <c r="S2655" s="78" t="s">
        <v>20793</v>
      </c>
      <c r="T2655" s="79">
        <v>245000</v>
      </c>
      <c r="U2655" s="87"/>
    </row>
    <row r="2656" spans="1:21">
      <c r="A2656" s="87" t="s">
        <v>2944</v>
      </c>
      <c r="B2656" s="87" t="s">
        <v>7359</v>
      </c>
      <c r="C2656" s="87">
        <v>19358564</v>
      </c>
      <c r="D2656" s="88">
        <v>186</v>
      </c>
      <c r="E2656" s="88">
        <v>2012</v>
      </c>
      <c r="F2656" s="467">
        <v>1470000</v>
      </c>
      <c r="L2656" s="80">
        <v>41325</v>
      </c>
      <c r="M2656" s="74">
        <v>407</v>
      </c>
      <c r="N2656" s="81" t="s">
        <v>2930</v>
      </c>
      <c r="O2656" s="89" t="s">
        <v>3894</v>
      </c>
      <c r="P2656" s="89" t="s">
        <v>2961</v>
      </c>
      <c r="Q2656" s="91" t="s">
        <v>2807</v>
      </c>
      <c r="R2656" s="91" t="s">
        <v>4061</v>
      </c>
      <c r="S2656" s="78" t="s">
        <v>20793</v>
      </c>
      <c r="T2656" s="79">
        <v>1470000</v>
      </c>
      <c r="U2656" s="87"/>
    </row>
    <row r="2657" spans="1:21">
      <c r="A2657" s="87" t="s">
        <v>13234</v>
      </c>
      <c r="B2657" s="87" t="s">
        <v>7359</v>
      </c>
      <c r="C2657" s="87">
        <v>79513696</v>
      </c>
      <c r="D2657" s="88">
        <v>186</v>
      </c>
      <c r="E2657" s="88">
        <v>2012</v>
      </c>
      <c r="F2657" s="467">
        <v>490000</v>
      </c>
      <c r="L2657" s="80">
        <v>41325</v>
      </c>
      <c r="M2657" s="74">
        <v>407</v>
      </c>
      <c r="N2657" s="81" t="s">
        <v>2930</v>
      </c>
      <c r="O2657" s="89" t="s">
        <v>3894</v>
      </c>
      <c r="P2657" s="89" t="s">
        <v>13244</v>
      </c>
      <c r="Q2657" s="91" t="s">
        <v>2856</v>
      </c>
      <c r="R2657" s="91" t="s">
        <v>13245</v>
      </c>
      <c r="S2657" s="78" t="s">
        <v>20793</v>
      </c>
      <c r="T2657" s="79">
        <v>490000</v>
      </c>
      <c r="U2657" s="87"/>
    </row>
    <row r="2658" spans="1:21">
      <c r="A2658" s="87" t="s">
        <v>13235</v>
      </c>
      <c r="B2658" s="87" t="s">
        <v>7359</v>
      </c>
      <c r="C2658" s="87">
        <v>41790390</v>
      </c>
      <c r="D2658" s="88">
        <v>186</v>
      </c>
      <c r="E2658" s="88">
        <v>2012</v>
      </c>
      <c r="F2658" s="467">
        <v>245000</v>
      </c>
      <c r="L2658" s="80">
        <v>41325</v>
      </c>
      <c r="M2658" s="74">
        <v>407</v>
      </c>
      <c r="N2658" s="81" t="s">
        <v>2930</v>
      </c>
      <c r="O2658" s="89" t="s">
        <v>2850</v>
      </c>
      <c r="P2658" s="89" t="s">
        <v>13246</v>
      </c>
      <c r="Q2658" s="91" t="s">
        <v>2811</v>
      </c>
      <c r="R2658" s="91" t="s">
        <v>13247</v>
      </c>
      <c r="S2658" s="78" t="s">
        <v>20793</v>
      </c>
      <c r="T2658" s="79">
        <v>245000</v>
      </c>
      <c r="U2658" s="87"/>
    </row>
    <row r="2659" spans="1:21">
      <c r="A2659" s="87" t="s">
        <v>9334</v>
      </c>
      <c r="B2659" s="87" t="s">
        <v>7359</v>
      </c>
      <c r="C2659" s="87">
        <v>13479498</v>
      </c>
      <c r="D2659" s="88" t="s">
        <v>16537</v>
      </c>
      <c r="E2659" s="88">
        <v>2012</v>
      </c>
      <c r="F2659" s="467">
        <v>735000</v>
      </c>
      <c r="L2659" s="80">
        <v>41326</v>
      </c>
      <c r="M2659" s="74">
        <v>408</v>
      </c>
      <c r="N2659" s="81" t="s">
        <v>2930</v>
      </c>
      <c r="O2659" s="89" t="s">
        <v>3894</v>
      </c>
      <c r="P2659" s="89" t="s">
        <v>9427</v>
      </c>
      <c r="Q2659" s="91" t="s">
        <v>2807</v>
      </c>
      <c r="R2659" s="91" t="s">
        <v>9428</v>
      </c>
      <c r="S2659" s="78" t="s">
        <v>20799</v>
      </c>
      <c r="T2659" s="79">
        <v>735000</v>
      </c>
      <c r="U2659" s="87"/>
    </row>
    <row r="2660" spans="1:21">
      <c r="A2660" s="87" t="s">
        <v>13248</v>
      </c>
      <c r="B2660" s="87" t="s">
        <v>7359</v>
      </c>
      <c r="C2660" s="87">
        <v>7169510</v>
      </c>
      <c r="D2660" s="88" t="s">
        <v>16537</v>
      </c>
      <c r="E2660" s="88">
        <v>2012</v>
      </c>
      <c r="F2660" s="467">
        <v>1102500</v>
      </c>
      <c r="L2660" s="80">
        <v>41326</v>
      </c>
      <c r="M2660" s="74">
        <v>408</v>
      </c>
      <c r="N2660" s="81" t="s">
        <v>2930</v>
      </c>
      <c r="O2660" s="89" t="s">
        <v>3894</v>
      </c>
      <c r="P2660" s="89" t="s">
        <v>13249</v>
      </c>
      <c r="Q2660" s="91" t="s">
        <v>2807</v>
      </c>
      <c r="R2660" s="91" t="s">
        <v>13250</v>
      </c>
      <c r="S2660" s="78" t="s">
        <v>20799</v>
      </c>
      <c r="T2660" s="289">
        <v>1102500</v>
      </c>
      <c r="U2660" s="87"/>
    </row>
    <row r="2661" spans="1:21">
      <c r="A2661" s="87" t="s">
        <v>11803</v>
      </c>
      <c r="B2661" s="87" t="s">
        <v>7359</v>
      </c>
      <c r="C2661" s="87">
        <v>75070999</v>
      </c>
      <c r="D2661" s="88" t="s">
        <v>16537</v>
      </c>
      <c r="E2661" s="88">
        <v>2012</v>
      </c>
      <c r="F2661" s="467">
        <v>367500</v>
      </c>
      <c r="L2661" s="80">
        <v>41326</v>
      </c>
      <c r="M2661" s="74">
        <v>408</v>
      </c>
      <c r="N2661" s="81" t="s">
        <v>2930</v>
      </c>
      <c r="O2661" s="89" t="s">
        <v>3894</v>
      </c>
      <c r="P2661" s="89" t="s">
        <v>11835</v>
      </c>
      <c r="Q2661" s="91" t="s">
        <v>2807</v>
      </c>
      <c r="R2661" s="91" t="s">
        <v>11836</v>
      </c>
      <c r="S2661" s="78" t="s">
        <v>20799</v>
      </c>
      <c r="T2661" s="79">
        <v>367500</v>
      </c>
      <c r="U2661" s="87"/>
    </row>
    <row r="2662" spans="1:21">
      <c r="A2662" s="87" t="s">
        <v>13251</v>
      </c>
      <c r="B2662" s="87" t="s">
        <v>7359</v>
      </c>
      <c r="C2662" s="87">
        <v>98670424</v>
      </c>
      <c r="D2662" s="88" t="s">
        <v>11884</v>
      </c>
      <c r="E2662" s="88">
        <v>2012</v>
      </c>
      <c r="F2662" s="467">
        <v>367500</v>
      </c>
      <c r="L2662" s="80">
        <v>41327</v>
      </c>
      <c r="M2662" s="74">
        <v>406</v>
      </c>
      <c r="N2662" s="81" t="s">
        <v>2930</v>
      </c>
      <c r="O2662" s="89" t="s">
        <v>3894</v>
      </c>
      <c r="P2662" s="89" t="s">
        <v>13266</v>
      </c>
      <c r="Q2662" s="91" t="s">
        <v>2807</v>
      </c>
      <c r="R2662" s="91" t="s">
        <v>13267</v>
      </c>
      <c r="S2662" s="78" t="s">
        <v>20798</v>
      </c>
      <c r="T2662" s="79">
        <v>367500</v>
      </c>
      <c r="U2662" s="87"/>
    </row>
    <row r="2663" spans="1:21">
      <c r="A2663" s="87" t="s">
        <v>13252</v>
      </c>
      <c r="B2663" s="87" t="s">
        <v>7359</v>
      </c>
      <c r="C2663" s="87">
        <v>19119316</v>
      </c>
      <c r="D2663" s="88" t="s">
        <v>11884</v>
      </c>
      <c r="E2663" s="88">
        <v>2012</v>
      </c>
      <c r="F2663" s="467">
        <v>245000</v>
      </c>
      <c r="L2663" s="80">
        <v>41327</v>
      </c>
      <c r="M2663" s="74">
        <v>406</v>
      </c>
      <c r="N2663" s="81" t="s">
        <v>2930</v>
      </c>
      <c r="O2663" s="89" t="s">
        <v>3894</v>
      </c>
      <c r="P2663" s="89" t="s">
        <v>13268</v>
      </c>
      <c r="Q2663" s="91" t="s">
        <v>2807</v>
      </c>
      <c r="R2663" s="91" t="s">
        <v>13269</v>
      </c>
      <c r="S2663" s="78" t="s">
        <v>20798</v>
      </c>
      <c r="T2663" s="79">
        <v>245000</v>
      </c>
      <c r="U2663" s="87"/>
    </row>
    <row r="2664" spans="1:21">
      <c r="A2664" s="87" t="s">
        <v>13253</v>
      </c>
      <c r="B2664" s="87" t="s">
        <v>7359</v>
      </c>
      <c r="C2664" s="87">
        <v>42968477</v>
      </c>
      <c r="D2664" s="88" t="s">
        <v>11884</v>
      </c>
      <c r="E2664" s="88">
        <v>2012</v>
      </c>
      <c r="F2664" s="467">
        <v>735000</v>
      </c>
      <c r="L2664" s="80">
        <v>41327</v>
      </c>
      <c r="M2664" s="74">
        <v>406</v>
      </c>
      <c r="N2664" s="81" t="s">
        <v>2930</v>
      </c>
      <c r="O2664" s="89" t="s">
        <v>3894</v>
      </c>
      <c r="P2664" s="89" t="s">
        <v>13270</v>
      </c>
      <c r="Q2664" s="91" t="s">
        <v>2807</v>
      </c>
      <c r="R2664" s="91" t="s">
        <v>13271</v>
      </c>
      <c r="S2664" s="78" t="s">
        <v>20798</v>
      </c>
      <c r="T2664" s="79">
        <v>735000</v>
      </c>
      <c r="U2664" s="87"/>
    </row>
    <row r="2665" spans="1:21">
      <c r="A2665" s="87" t="s">
        <v>4480</v>
      </c>
      <c r="B2665" s="87" t="s">
        <v>7359</v>
      </c>
      <c r="C2665" s="87">
        <v>91268027</v>
      </c>
      <c r="D2665" s="88" t="s">
        <v>11884</v>
      </c>
      <c r="E2665" s="88">
        <v>2012</v>
      </c>
      <c r="F2665" s="467">
        <v>245000</v>
      </c>
      <c r="L2665" s="80">
        <v>41327</v>
      </c>
      <c r="M2665" s="74">
        <v>406</v>
      </c>
      <c r="N2665" s="81" t="s">
        <v>2930</v>
      </c>
      <c r="O2665" s="89" t="s">
        <v>3894</v>
      </c>
      <c r="P2665" s="89" t="s">
        <v>13272</v>
      </c>
      <c r="Q2665" s="91" t="s">
        <v>3132</v>
      </c>
      <c r="R2665" s="91" t="s">
        <v>4538</v>
      </c>
      <c r="S2665" s="78" t="s">
        <v>20798</v>
      </c>
      <c r="T2665" s="79">
        <v>245000</v>
      </c>
      <c r="U2665" s="87"/>
    </row>
    <row r="2666" spans="1:21">
      <c r="A2666" s="87" t="s">
        <v>9323</v>
      </c>
      <c r="B2666" s="87" t="s">
        <v>7359</v>
      </c>
      <c r="C2666" s="87">
        <v>72357560</v>
      </c>
      <c r="D2666" s="88" t="s">
        <v>11884</v>
      </c>
      <c r="E2666" s="88">
        <v>2012</v>
      </c>
      <c r="F2666" s="467">
        <v>245000</v>
      </c>
      <c r="L2666" s="80">
        <v>41327</v>
      </c>
      <c r="M2666" s="74">
        <v>406</v>
      </c>
      <c r="N2666" s="81" t="s">
        <v>2930</v>
      </c>
      <c r="O2666" s="89" t="s">
        <v>3894</v>
      </c>
      <c r="P2666" s="89" t="s">
        <v>13273</v>
      </c>
      <c r="Q2666" s="91" t="s">
        <v>2807</v>
      </c>
      <c r="R2666" s="91" t="s">
        <v>9410</v>
      </c>
      <c r="S2666" s="78" t="s">
        <v>20798</v>
      </c>
      <c r="T2666" s="79">
        <v>245000</v>
      </c>
      <c r="U2666" s="87"/>
    </row>
    <row r="2667" spans="1:21">
      <c r="A2667" s="87" t="s">
        <v>8521</v>
      </c>
      <c r="B2667" s="87" t="s">
        <v>7359</v>
      </c>
      <c r="C2667" s="87">
        <v>16279240</v>
      </c>
      <c r="D2667" s="88" t="s">
        <v>11884</v>
      </c>
      <c r="E2667" s="88">
        <v>2012</v>
      </c>
      <c r="F2667" s="467">
        <v>367500</v>
      </c>
      <c r="L2667" s="80">
        <v>41327</v>
      </c>
      <c r="M2667" s="74">
        <v>406</v>
      </c>
      <c r="N2667" s="81" t="s">
        <v>2930</v>
      </c>
      <c r="O2667" s="89" t="s">
        <v>2850</v>
      </c>
      <c r="P2667" s="89" t="s">
        <v>8570</v>
      </c>
      <c r="Q2667" s="91" t="s">
        <v>6964</v>
      </c>
      <c r="R2667" s="91" t="s">
        <v>8571</v>
      </c>
      <c r="S2667" s="78" t="s">
        <v>20798</v>
      </c>
      <c r="T2667" s="79">
        <v>367500</v>
      </c>
      <c r="U2667" s="87"/>
    </row>
    <row r="2668" spans="1:21">
      <c r="A2668" s="87" t="s">
        <v>13254</v>
      </c>
      <c r="B2668" s="87" t="s">
        <v>7359</v>
      </c>
      <c r="C2668" s="87">
        <v>1017125415</v>
      </c>
      <c r="D2668" s="88" t="s">
        <v>11884</v>
      </c>
      <c r="E2668" s="88">
        <v>2012</v>
      </c>
      <c r="F2668" s="467">
        <v>367500</v>
      </c>
      <c r="L2668" s="80">
        <v>41327</v>
      </c>
      <c r="M2668" s="74">
        <v>406</v>
      </c>
      <c r="N2668" s="81" t="s">
        <v>2930</v>
      </c>
      <c r="O2668" s="89" t="s">
        <v>3894</v>
      </c>
      <c r="P2668" s="89" t="s">
        <v>13274</v>
      </c>
      <c r="Q2668" s="91" t="s">
        <v>2807</v>
      </c>
      <c r="R2668" s="91" t="s">
        <v>13275</v>
      </c>
      <c r="S2668" s="78" t="s">
        <v>20798</v>
      </c>
      <c r="T2668" s="79">
        <v>367500</v>
      </c>
      <c r="U2668" s="87"/>
    </row>
    <row r="2669" spans="1:21">
      <c r="A2669" s="87" t="s">
        <v>10129</v>
      </c>
      <c r="B2669" s="87" t="s">
        <v>7359</v>
      </c>
      <c r="C2669" s="87">
        <v>70328364</v>
      </c>
      <c r="D2669" s="88" t="s">
        <v>11884</v>
      </c>
      <c r="E2669" s="88">
        <v>2012</v>
      </c>
      <c r="F2669" s="467">
        <v>735000</v>
      </c>
      <c r="L2669" s="80">
        <v>41327</v>
      </c>
      <c r="M2669" s="74">
        <v>406</v>
      </c>
      <c r="N2669" s="81" t="s">
        <v>2930</v>
      </c>
      <c r="O2669" s="89" t="s">
        <v>3894</v>
      </c>
      <c r="P2669" s="89" t="s">
        <v>10165</v>
      </c>
      <c r="Q2669" s="91" t="s">
        <v>2807</v>
      </c>
      <c r="R2669" s="91" t="s">
        <v>13276</v>
      </c>
      <c r="S2669" s="78" t="s">
        <v>20798</v>
      </c>
      <c r="T2669" s="79">
        <v>735000</v>
      </c>
      <c r="U2669" s="87"/>
    </row>
    <row r="2670" spans="1:21">
      <c r="A2670" s="87" t="s">
        <v>6816</v>
      </c>
      <c r="B2670" s="87" t="s">
        <v>7359</v>
      </c>
      <c r="C2670" s="87">
        <v>79597488</v>
      </c>
      <c r="D2670" s="88" t="s">
        <v>11884</v>
      </c>
      <c r="E2670" s="88">
        <v>2012</v>
      </c>
      <c r="F2670" s="467">
        <v>367500</v>
      </c>
      <c r="L2670" s="80">
        <v>41327</v>
      </c>
      <c r="M2670" s="74">
        <v>406</v>
      </c>
      <c r="N2670" s="81" t="s">
        <v>2930</v>
      </c>
      <c r="O2670" s="89" t="s">
        <v>3894</v>
      </c>
      <c r="P2670" s="89" t="s">
        <v>6834</v>
      </c>
      <c r="Q2670" s="91" t="s">
        <v>2856</v>
      </c>
      <c r="R2670" s="91" t="s">
        <v>6835</v>
      </c>
      <c r="S2670" s="78" t="s">
        <v>20798</v>
      </c>
      <c r="T2670" s="79">
        <v>367500</v>
      </c>
      <c r="U2670" s="87"/>
    </row>
    <row r="2671" spans="1:21">
      <c r="A2671" s="87" t="s">
        <v>13255</v>
      </c>
      <c r="B2671" s="87" t="s">
        <v>7359</v>
      </c>
      <c r="C2671" s="87">
        <v>9520923</v>
      </c>
      <c r="D2671" s="88" t="s">
        <v>11884</v>
      </c>
      <c r="E2671" s="88">
        <v>2012</v>
      </c>
      <c r="F2671" s="467">
        <v>372000</v>
      </c>
      <c r="L2671" s="80">
        <v>41327</v>
      </c>
      <c r="M2671" s="74">
        <v>406</v>
      </c>
      <c r="N2671" s="81" t="s">
        <v>2930</v>
      </c>
      <c r="O2671" s="89" t="s">
        <v>3894</v>
      </c>
      <c r="P2671" s="89" t="s">
        <v>13277</v>
      </c>
      <c r="Q2671" s="91" t="s">
        <v>2807</v>
      </c>
      <c r="R2671" s="91" t="s">
        <v>13278</v>
      </c>
      <c r="S2671" s="78" t="s">
        <v>20798</v>
      </c>
      <c r="T2671" s="79">
        <v>372000</v>
      </c>
      <c r="U2671" s="87"/>
    </row>
    <row r="2672" spans="1:21">
      <c r="A2672" s="87" t="s">
        <v>13256</v>
      </c>
      <c r="B2672" s="87" t="s">
        <v>7359</v>
      </c>
      <c r="C2672" s="87">
        <v>80426600</v>
      </c>
      <c r="D2672" s="88" t="s">
        <v>11884</v>
      </c>
      <c r="E2672" s="88">
        <v>2012</v>
      </c>
      <c r="F2672" s="467">
        <v>1715000</v>
      </c>
      <c r="L2672" s="80">
        <v>41327</v>
      </c>
      <c r="M2672" s="74">
        <v>406</v>
      </c>
      <c r="N2672" s="81" t="s">
        <v>2930</v>
      </c>
      <c r="O2672" s="89" t="s">
        <v>3894</v>
      </c>
      <c r="P2672" s="89" t="s">
        <v>13279</v>
      </c>
      <c r="Q2672" s="91" t="s">
        <v>2807</v>
      </c>
      <c r="R2672" s="91" t="s">
        <v>13280</v>
      </c>
      <c r="S2672" s="78" t="s">
        <v>20798</v>
      </c>
      <c r="T2672" s="79">
        <v>1715000</v>
      </c>
      <c r="U2672" s="87"/>
    </row>
    <row r="2673" spans="1:21">
      <c r="A2673" s="87" t="s">
        <v>13257</v>
      </c>
      <c r="B2673" s="87" t="s">
        <v>7359</v>
      </c>
      <c r="C2673" s="87">
        <v>7452724</v>
      </c>
      <c r="D2673" s="88" t="s">
        <v>11884</v>
      </c>
      <c r="E2673" s="88">
        <v>2012</v>
      </c>
      <c r="F2673" s="467">
        <v>245000</v>
      </c>
      <c r="L2673" s="80">
        <v>41327</v>
      </c>
      <c r="M2673" s="74">
        <v>406</v>
      </c>
      <c r="N2673" s="81" t="s">
        <v>2930</v>
      </c>
      <c r="O2673" s="89" t="s">
        <v>2850</v>
      </c>
      <c r="P2673" s="89" t="s">
        <v>13281</v>
      </c>
      <c r="Q2673" s="91" t="s">
        <v>8562</v>
      </c>
      <c r="R2673" s="91" t="s">
        <v>13282</v>
      </c>
      <c r="S2673" s="78" t="s">
        <v>20798</v>
      </c>
      <c r="T2673" s="79">
        <v>245000</v>
      </c>
      <c r="U2673" s="87"/>
    </row>
    <row r="2674" spans="1:21">
      <c r="A2674" s="87" t="s">
        <v>8713</v>
      </c>
      <c r="B2674" s="87" t="s">
        <v>7359</v>
      </c>
      <c r="C2674" s="87">
        <v>19444788</v>
      </c>
      <c r="D2674" s="88" t="s">
        <v>11884</v>
      </c>
      <c r="E2674" s="88">
        <v>2012</v>
      </c>
      <c r="F2674" s="467">
        <v>367500</v>
      </c>
      <c r="L2674" s="80">
        <v>41327</v>
      </c>
      <c r="M2674" s="74">
        <v>406</v>
      </c>
      <c r="N2674" s="81" t="s">
        <v>2930</v>
      </c>
      <c r="O2674" s="89" t="s">
        <v>3894</v>
      </c>
      <c r="P2674" s="89" t="s">
        <v>8752</v>
      </c>
      <c r="Q2674" s="91" t="s">
        <v>2888</v>
      </c>
      <c r="R2674" s="91" t="s">
        <v>8753</v>
      </c>
      <c r="S2674" s="78" t="s">
        <v>20798</v>
      </c>
      <c r="T2674" s="79">
        <v>367500</v>
      </c>
      <c r="U2674" s="87"/>
    </row>
    <row r="2675" spans="1:21">
      <c r="A2675" s="87" t="s">
        <v>13258</v>
      </c>
      <c r="B2675" s="87" t="s">
        <v>7359</v>
      </c>
      <c r="C2675" s="87">
        <v>13513142</v>
      </c>
      <c r="D2675" s="88" t="s">
        <v>11884</v>
      </c>
      <c r="E2675" s="88">
        <v>2012</v>
      </c>
      <c r="F2675" s="467">
        <v>735000</v>
      </c>
      <c r="L2675" s="80">
        <v>41327</v>
      </c>
      <c r="M2675" s="74">
        <v>406</v>
      </c>
      <c r="N2675" s="81" t="s">
        <v>2930</v>
      </c>
      <c r="O2675" s="89" t="s">
        <v>3894</v>
      </c>
      <c r="P2675" s="89" t="s">
        <v>6841</v>
      </c>
      <c r="Q2675" s="91" t="s">
        <v>2856</v>
      </c>
      <c r="R2675" s="91" t="s">
        <v>6842</v>
      </c>
      <c r="S2675" s="78" t="s">
        <v>20798</v>
      </c>
      <c r="T2675" s="79">
        <v>735000</v>
      </c>
      <c r="U2675" s="87"/>
    </row>
    <row r="2676" spans="1:21">
      <c r="A2676" s="87" t="s">
        <v>9741</v>
      </c>
      <c r="B2676" s="87" t="s">
        <v>7359</v>
      </c>
      <c r="C2676" s="87">
        <v>17144481</v>
      </c>
      <c r="D2676" s="88" t="s">
        <v>11884</v>
      </c>
      <c r="E2676" s="88">
        <v>2012</v>
      </c>
      <c r="F2676" s="467">
        <v>1715000</v>
      </c>
      <c r="L2676" s="80">
        <v>41327</v>
      </c>
      <c r="M2676" s="74">
        <v>406</v>
      </c>
      <c r="N2676" s="81" t="s">
        <v>2930</v>
      </c>
      <c r="O2676" s="89" t="s">
        <v>3894</v>
      </c>
      <c r="P2676" s="89" t="s">
        <v>12309</v>
      </c>
      <c r="Q2676" s="91" t="s">
        <v>6964</v>
      </c>
      <c r="R2676" s="91" t="s">
        <v>12310</v>
      </c>
      <c r="S2676" s="78" t="s">
        <v>20798</v>
      </c>
      <c r="T2676" s="79">
        <v>1715000</v>
      </c>
      <c r="U2676" s="87"/>
    </row>
    <row r="2677" spans="1:21">
      <c r="A2677" s="87" t="s">
        <v>11849</v>
      </c>
      <c r="B2677" s="87" t="s">
        <v>7359</v>
      </c>
      <c r="C2677" s="87">
        <v>19363116</v>
      </c>
      <c r="D2677" s="88" t="s">
        <v>11884</v>
      </c>
      <c r="E2677" s="88">
        <v>2012</v>
      </c>
      <c r="F2677" s="467">
        <v>367500</v>
      </c>
      <c r="L2677" s="80">
        <v>41327</v>
      </c>
      <c r="M2677" s="74">
        <v>406</v>
      </c>
      <c r="N2677" s="81" t="s">
        <v>2930</v>
      </c>
      <c r="O2677" s="89" t="s">
        <v>3894</v>
      </c>
      <c r="P2677" s="89" t="s">
        <v>11867</v>
      </c>
      <c r="Q2677" s="91" t="s">
        <v>2856</v>
      </c>
      <c r="R2677" s="91" t="s">
        <v>11868</v>
      </c>
      <c r="S2677" s="78" t="s">
        <v>20798</v>
      </c>
      <c r="T2677" s="79">
        <v>367500</v>
      </c>
      <c r="U2677" s="87"/>
    </row>
    <row r="2678" spans="1:21">
      <c r="A2678" s="87" t="s">
        <v>13259</v>
      </c>
      <c r="B2678" s="87" t="s">
        <v>7359</v>
      </c>
      <c r="C2678" s="87">
        <v>8350357</v>
      </c>
      <c r="D2678" s="88" t="s">
        <v>11884</v>
      </c>
      <c r="E2678" s="88">
        <v>2012</v>
      </c>
      <c r="F2678" s="467">
        <v>1715000</v>
      </c>
      <c r="L2678" s="80">
        <v>41327</v>
      </c>
      <c r="M2678" s="74">
        <v>406</v>
      </c>
      <c r="N2678" s="81" t="s">
        <v>2930</v>
      </c>
      <c r="O2678" s="89" t="s">
        <v>3894</v>
      </c>
      <c r="P2678" s="89" t="s">
        <v>13283</v>
      </c>
      <c r="Q2678" s="91" t="s">
        <v>2856</v>
      </c>
      <c r="R2678" s="91" t="s">
        <v>3357</v>
      </c>
      <c r="S2678" s="78" t="s">
        <v>20798</v>
      </c>
      <c r="T2678" s="79">
        <v>1715000</v>
      </c>
      <c r="U2678" s="87"/>
    </row>
    <row r="2679" spans="1:21">
      <c r="A2679" s="87" t="s">
        <v>8537</v>
      </c>
      <c r="B2679" s="87" t="s">
        <v>7359</v>
      </c>
      <c r="C2679" s="87">
        <v>7700406</v>
      </c>
      <c r="D2679" s="88" t="s">
        <v>11884</v>
      </c>
      <c r="E2679" s="88">
        <v>2012</v>
      </c>
      <c r="F2679" s="467">
        <v>367500</v>
      </c>
      <c r="L2679" s="80">
        <v>41327</v>
      </c>
      <c r="M2679" s="74">
        <v>406</v>
      </c>
      <c r="N2679" s="81" t="s">
        <v>2930</v>
      </c>
      <c r="O2679" s="89" t="s">
        <v>3894</v>
      </c>
      <c r="P2679" s="89" t="s">
        <v>8196</v>
      </c>
      <c r="Q2679" s="91" t="s">
        <v>6964</v>
      </c>
      <c r="R2679" s="91" t="s">
        <v>6401</v>
      </c>
      <c r="S2679" s="78" t="s">
        <v>20798</v>
      </c>
      <c r="T2679" s="79">
        <v>367500</v>
      </c>
      <c r="U2679" s="87"/>
    </row>
    <row r="2680" spans="1:21">
      <c r="A2680" s="87" t="s">
        <v>13260</v>
      </c>
      <c r="B2680" s="87" t="s">
        <v>7359</v>
      </c>
      <c r="C2680" s="87">
        <v>30394799</v>
      </c>
      <c r="D2680" s="88" t="s">
        <v>11884</v>
      </c>
      <c r="E2680" s="88">
        <v>2012</v>
      </c>
      <c r="F2680" s="467">
        <v>367500</v>
      </c>
      <c r="L2680" s="80">
        <v>41327</v>
      </c>
      <c r="M2680" s="74">
        <v>406</v>
      </c>
      <c r="N2680" s="81" t="s">
        <v>2930</v>
      </c>
      <c r="O2680" s="89" t="s">
        <v>3894</v>
      </c>
      <c r="P2680" s="89" t="s">
        <v>13284</v>
      </c>
      <c r="Q2680" s="91" t="s">
        <v>2856</v>
      </c>
      <c r="R2680" s="91" t="s">
        <v>13285</v>
      </c>
      <c r="S2680" s="78" t="s">
        <v>20798</v>
      </c>
      <c r="T2680" s="79">
        <v>367500</v>
      </c>
      <c r="U2680" s="87"/>
    </row>
    <row r="2681" spans="1:21">
      <c r="A2681" s="87" t="s">
        <v>13261</v>
      </c>
      <c r="B2681" s="87" t="s">
        <v>7359</v>
      </c>
      <c r="C2681" s="87">
        <v>8101497</v>
      </c>
      <c r="D2681" s="88" t="s">
        <v>11884</v>
      </c>
      <c r="E2681" s="88">
        <v>2012</v>
      </c>
      <c r="F2681" s="467">
        <v>367500</v>
      </c>
      <c r="L2681" s="80">
        <v>41327</v>
      </c>
      <c r="M2681" s="74">
        <v>406</v>
      </c>
      <c r="N2681" s="81" t="s">
        <v>2930</v>
      </c>
      <c r="O2681" s="89" t="s">
        <v>3894</v>
      </c>
      <c r="P2681" s="89" t="s">
        <v>13286</v>
      </c>
      <c r="Q2681" s="91" t="s">
        <v>2807</v>
      </c>
      <c r="R2681" s="91" t="s">
        <v>13287</v>
      </c>
      <c r="S2681" s="78" t="s">
        <v>20798</v>
      </c>
      <c r="T2681" s="79">
        <v>367500</v>
      </c>
      <c r="U2681" s="87"/>
    </row>
    <row r="2682" spans="1:21">
      <c r="A2682" s="87" t="s">
        <v>8855</v>
      </c>
      <c r="B2682" s="87" t="s">
        <v>7359</v>
      </c>
      <c r="C2682" s="87">
        <v>13488639</v>
      </c>
      <c r="D2682" s="88" t="s">
        <v>11884</v>
      </c>
      <c r="E2682" s="88">
        <v>2012</v>
      </c>
      <c r="F2682" s="467">
        <v>367500</v>
      </c>
      <c r="L2682" s="80">
        <v>41327</v>
      </c>
      <c r="M2682" s="74">
        <v>406</v>
      </c>
      <c r="N2682" s="81" t="s">
        <v>2930</v>
      </c>
      <c r="O2682" s="89" t="s">
        <v>2850</v>
      </c>
      <c r="P2682" s="89" t="s">
        <v>9005</v>
      </c>
      <c r="Q2682" s="91" t="s">
        <v>8562</v>
      </c>
      <c r="R2682" s="91" t="s">
        <v>6418</v>
      </c>
      <c r="S2682" s="78" t="s">
        <v>20798</v>
      </c>
      <c r="T2682" s="79">
        <v>367500</v>
      </c>
      <c r="U2682" s="87"/>
    </row>
    <row r="2683" spans="1:21">
      <c r="A2683" s="87" t="s">
        <v>13262</v>
      </c>
      <c r="B2683" s="87" t="s">
        <v>7359</v>
      </c>
      <c r="C2683" s="87">
        <v>19361224</v>
      </c>
      <c r="D2683" s="88" t="s">
        <v>11884</v>
      </c>
      <c r="E2683" s="88">
        <v>2012</v>
      </c>
      <c r="F2683" s="467">
        <v>367500</v>
      </c>
      <c r="L2683" s="80">
        <v>41327</v>
      </c>
      <c r="M2683" s="74">
        <v>406</v>
      </c>
      <c r="N2683" s="81" t="s">
        <v>2930</v>
      </c>
      <c r="O2683" s="89" t="s">
        <v>2850</v>
      </c>
      <c r="P2683" s="89" t="s">
        <v>13288</v>
      </c>
      <c r="Q2683" s="91" t="s">
        <v>2807</v>
      </c>
      <c r="R2683" s="91" t="s">
        <v>13289</v>
      </c>
      <c r="S2683" s="78" t="s">
        <v>20798</v>
      </c>
      <c r="T2683" s="79">
        <v>367500</v>
      </c>
      <c r="U2683" s="87"/>
    </row>
    <row r="2684" spans="1:21">
      <c r="A2684" s="87" t="s">
        <v>4026</v>
      </c>
      <c r="B2684" s="87" t="s">
        <v>7359</v>
      </c>
      <c r="C2684" s="87">
        <v>10283179</v>
      </c>
      <c r="D2684" s="88" t="s">
        <v>11884</v>
      </c>
      <c r="E2684" s="88">
        <v>2012</v>
      </c>
      <c r="F2684" s="467">
        <v>372000</v>
      </c>
      <c r="L2684" s="80">
        <v>41327</v>
      </c>
      <c r="M2684" s="74">
        <v>406</v>
      </c>
      <c r="N2684" s="81" t="s">
        <v>2930</v>
      </c>
      <c r="O2684" s="89" t="s">
        <v>3894</v>
      </c>
      <c r="P2684" s="89" t="s">
        <v>4100</v>
      </c>
      <c r="Q2684" s="91" t="s">
        <v>2807</v>
      </c>
      <c r="R2684" s="91" t="s">
        <v>4101</v>
      </c>
      <c r="S2684" s="78" t="s">
        <v>20798</v>
      </c>
      <c r="T2684" s="79">
        <v>372000</v>
      </c>
      <c r="U2684" s="87"/>
    </row>
    <row r="2685" spans="1:21">
      <c r="A2685" s="87" t="s">
        <v>11262</v>
      </c>
      <c r="B2685" s="87" t="s">
        <v>7359</v>
      </c>
      <c r="C2685" s="87">
        <v>71680768</v>
      </c>
      <c r="D2685" s="88" t="s">
        <v>11884</v>
      </c>
      <c r="E2685" s="88">
        <v>2012</v>
      </c>
      <c r="F2685" s="467">
        <v>367500</v>
      </c>
      <c r="L2685" s="80">
        <v>41327</v>
      </c>
      <c r="M2685" s="74">
        <v>406</v>
      </c>
      <c r="N2685" s="81" t="s">
        <v>2930</v>
      </c>
      <c r="O2685" s="89" t="s">
        <v>3894</v>
      </c>
      <c r="P2685" s="89" t="s">
        <v>11305</v>
      </c>
      <c r="Q2685" s="91" t="s">
        <v>2807</v>
      </c>
      <c r="R2685" s="91" t="s">
        <v>5032</v>
      </c>
      <c r="S2685" s="78" t="s">
        <v>20798</v>
      </c>
      <c r="T2685" s="79">
        <v>367500</v>
      </c>
      <c r="U2685" s="87"/>
    </row>
    <row r="2686" spans="1:21">
      <c r="A2686" s="87" t="s">
        <v>13263</v>
      </c>
      <c r="B2686" s="87" t="s">
        <v>7359</v>
      </c>
      <c r="C2686" s="87">
        <v>80008403</v>
      </c>
      <c r="D2686" s="88" t="s">
        <v>11884</v>
      </c>
      <c r="E2686" s="88">
        <v>2012</v>
      </c>
      <c r="F2686" s="467">
        <v>367500</v>
      </c>
      <c r="L2686" s="80">
        <v>41327</v>
      </c>
      <c r="M2686" s="74">
        <v>406</v>
      </c>
      <c r="N2686" s="81" t="s">
        <v>2930</v>
      </c>
      <c r="O2686" s="89" t="s">
        <v>3894</v>
      </c>
      <c r="P2686" s="89" t="s">
        <v>13290</v>
      </c>
      <c r="Q2686" s="91" t="s">
        <v>2964</v>
      </c>
      <c r="R2686" s="91" t="s">
        <v>13291</v>
      </c>
      <c r="S2686" s="78" t="s">
        <v>20798</v>
      </c>
      <c r="T2686" s="79">
        <v>367500</v>
      </c>
      <c r="U2686" s="87"/>
    </row>
    <row r="2687" spans="1:21">
      <c r="A2687" s="87" t="s">
        <v>11723</v>
      </c>
      <c r="B2687" s="87" t="s">
        <v>7359</v>
      </c>
      <c r="C2687" s="87">
        <v>19084063</v>
      </c>
      <c r="D2687" s="88" t="s">
        <v>11884</v>
      </c>
      <c r="E2687" s="88">
        <v>2012</v>
      </c>
      <c r="F2687" s="467">
        <v>3271140</v>
      </c>
      <c r="L2687" s="80">
        <v>41327</v>
      </c>
      <c r="M2687" s="74">
        <v>406</v>
      </c>
      <c r="N2687" s="81" t="s">
        <v>2930</v>
      </c>
      <c r="O2687" s="89" t="s">
        <v>3894</v>
      </c>
      <c r="P2687" s="89" t="s">
        <v>11727</v>
      </c>
      <c r="Q2687" s="91" t="s">
        <v>2964</v>
      </c>
      <c r="R2687" s="91" t="s">
        <v>10559</v>
      </c>
      <c r="S2687" s="78" t="s">
        <v>20798</v>
      </c>
      <c r="T2687" s="79">
        <v>3271140</v>
      </c>
      <c r="U2687" s="87"/>
    </row>
    <row r="2688" spans="1:21">
      <c r="A2688" s="87" t="s">
        <v>12521</v>
      </c>
      <c r="B2688" s="87" t="s">
        <v>7359</v>
      </c>
      <c r="C2688" s="87">
        <v>11295687</v>
      </c>
      <c r="D2688" s="88" t="s">
        <v>11884</v>
      </c>
      <c r="E2688" s="88">
        <v>2012</v>
      </c>
      <c r="F2688" s="467">
        <v>850000</v>
      </c>
      <c r="L2688" s="80">
        <v>41327</v>
      </c>
      <c r="M2688" s="74">
        <v>406</v>
      </c>
      <c r="N2688" s="81" t="s">
        <v>2930</v>
      </c>
      <c r="O2688" s="89" t="s">
        <v>3894</v>
      </c>
      <c r="P2688" s="89" t="s">
        <v>12522</v>
      </c>
      <c r="Q2688" s="91" t="s">
        <v>2856</v>
      </c>
      <c r="R2688" s="91" t="s">
        <v>12523</v>
      </c>
      <c r="S2688" s="78" t="s">
        <v>20798</v>
      </c>
      <c r="T2688" s="79">
        <v>850000</v>
      </c>
      <c r="U2688" s="87"/>
    </row>
    <row r="2689" spans="1:21">
      <c r="A2689" s="87" t="s">
        <v>13264</v>
      </c>
      <c r="B2689" s="87" t="s">
        <v>7359</v>
      </c>
      <c r="C2689" s="87">
        <v>437898</v>
      </c>
      <c r="D2689" s="88" t="s">
        <v>11884</v>
      </c>
      <c r="E2689" s="88">
        <v>2012</v>
      </c>
      <c r="F2689" s="467">
        <v>1715000</v>
      </c>
      <c r="L2689" s="80">
        <v>41327</v>
      </c>
      <c r="M2689" s="74">
        <v>406</v>
      </c>
      <c r="N2689" s="81" t="s">
        <v>2930</v>
      </c>
      <c r="O2689" s="89" t="s">
        <v>3894</v>
      </c>
      <c r="P2689" s="89" t="s">
        <v>13292</v>
      </c>
      <c r="Q2689" s="91" t="s">
        <v>2811</v>
      </c>
      <c r="R2689" s="91" t="s">
        <v>13293</v>
      </c>
      <c r="S2689" s="78" t="s">
        <v>20798</v>
      </c>
      <c r="T2689" s="79">
        <v>1715000</v>
      </c>
      <c r="U2689" s="87"/>
    </row>
    <row r="2690" spans="1:21">
      <c r="A2690" s="87" t="s">
        <v>13265</v>
      </c>
      <c r="B2690" s="87" t="s">
        <v>7359</v>
      </c>
      <c r="C2690" s="87">
        <v>91288515</v>
      </c>
      <c r="D2690" s="88" t="s">
        <v>11884</v>
      </c>
      <c r="E2690" s="88">
        <v>2012</v>
      </c>
      <c r="F2690" s="467">
        <v>367500</v>
      </c>
      <c r="L2690" s="80">
        <v>41327</v>
      </c>
      <c r="M2690" s="74">
        <v>406</v>
      </c>
      <c r="N2690" s="81" t="s">
        <v>2930</v>
      </c>
      <c r="O2690" s="89" t="s">
        <v>3894</v>
      </c>
      <c r="P2690" s="89" t="s">
        <v>13294</v>
      </c>
      <c r="Q2690" s="91" t="s">
        <v>2807</v>
      </c>
      <c r="R2690" s="91" t="s">
        <v>13295</v>
      </c>
      <c r="S2690" s="78" t="s">
        <v>20798</v>
      </c>
      <c r="T2690" s="79">
        <v>367500</v>
      </c>
      <c r="U2690" s="87"/>
    </row>
    <row r="2691" spans="1:21">
      <c r="A2691" s="87" t="s">
        <v>13296</v>
      </c>
      <c r="B2691" s="87" t="s">
        <v>7359</v>
      </c>
      <c r="C2691" s="87">
        <v>80383050</v>
      </c>
      <c r="D2691" s="88">
        <v>488</v>
      </c>
      <c r="E2691" s="88">
        <v>2010</v>
      </c>
      <c r="F2691" s="467">
        <v>735000</v>
      </c>
      <c r="L2691" s="80">
        <v>41330</v>
      </c>
      <c r="M2691" s="74">
        <v>409</v>
      </c>
      <c r="N2691" s="81" t="s">
        <v>2930</v>
      </c>
      <c r="O2691" s="89" t="s">
        <v>3894</v>
      </c>
      <c r="P2691" s="89" t="s">
        <v>13297</v>
      </c>
      <c r="Q2691" s="91" t="s">
        <v>2856</v>
      </c>
      <c r="R2691" s="91" t="s">
        <v>13298</v>
      </c>
      <c r="S2691" s="78" t="s">
        <v>20792</v>
      </c>
      <c r="T2691" s="79">
        <v>735000</v>
      </c>
      <c r="U2691" s="87"/>
    </row>
    <row r="2692" spans="1:21">
      <c r="A2692" s="87" t="s">
        <v>11630</v>
      </c>
      <c r="B2692" s="87" t="s">
        <v>7359</v>
      </c>
      <c r="C2692" s="87">
        <v>51790800</v>
      </c>
      <c r="D2692" s="88">
        <v>186</v>
      </c>
      <c r="E2692" s="88">
        <v>2012</v>
      </c>
      <c r="F2692" s="467">
        <v>367500</v>
      </c>
      <c r="L2692" s="80">
        <v>41330</v>
      </c>
      <c r="M2692" s="74">
        <v>414</v>
      </c>
      <c r="N2692" s="81" t="s">
        <v>2930</v>
      </c>
      <c r="O2692" s="89" t="s">
        <v>3894</v>
      </c>
      <c r="P2692" s="89" t="s">
        <v>11655</v>
      </c>
      <c r="Q2692" s="91" t="s">
        <v>2856</v>
      </c>
      <c r="R2692" s="91" t="s">
        <v>13305</v>
      </c>
      <c r="S2692" s="78" t="s">
        <v>20793</v>
      </c>
      <c r="T2692" s="79">
        <v>367500</v>
      </c>
      <c r="U2692" s="87"/>
    </row>
    <row r="2693" spans="1:21">
      <c r="A2693" s="87" t="s">
        <v>10006</v>
      </c>
      <c r="B2693" s="87" t="s">
        <v>7359</v>
      </c>
      <c r="C2693" s="87">
        <v>19352488</v>
      </c>
      <c r="D2693" s="88">
        <v>186</v>
      </c>
      <c r="E2693" s="88">
        <v>2012</v>
      </c>
      <c r="F2693" s="467">
        <v>490000</v>
      </c>
      <c r="L2693" s="80">
        <v>41330</v>
      </c>
      <c r="M2693" s="74">
        <v>414</v>
      </c>
      <c r="N2693" s="81" t="s">
        <v>2930</v>
      </c>
      <c r="O2693" s="89" t="s">
        <v>3894</v>
      </c>
      <c r="P2693" s="89" t="s">
        <v>10051</v>
      </c>
      <c r="Q2693" s="91" t="s">
        <v>2856</v>
      </c>
      <c r="R2693" s="91" t="s">
        <v>10052</v>
      </c>
      <c r="S2693" s="78" t="s">
        <v>20793</v>
      </c>
      <c r="T2693" s="79">
        <v>490000</v>
      </c>
      <c r="U2693" s="87"/>
    </row>
    <row r="2694" spans="1:21">
      <c r="A2694" s="87" t="s">
        <v>6814</v>
      </c>
      <c r="B2694" s="87" t="s">
        <v>7359</v>
      </c>
      <c r="C2694" s="87">
        <v>52108537</v>
      </c>
      <c r="D2694" s="88">
        <v>186</v>
      </c>
      <c r="E2694" s="88">
        <v>2012</v>
      </c>
      <c r="F2694" s="467">
        <v>1225000</v>
      </c>
      <c r="L2694" s="80">
        <v>41330</v>
      </c>
      <c r="M2694" s="74">
        <v>414</v>
      </c>
      <c r="N2694" s="81" t="s">
        <v>2930</v>
      </c>
      <c r="O2694" s="89" t="s">
        <v>3894</v>
      </c>
      <c r="P2694" s="89" t="s">
        <v>6830</v>
      </c>
      <c r="Q2694" s="91" t="s">
        <v>2856</v>
      </c>
      <c r="R2694" s="91" t="s">
        <v>6831</v>
      </c>
      <c r="S2694" s="78" t="s">
        <v>20793</v>
      </c>
      <c r="T2694" s="79">
        <v>1225000</v>
      </c>
      <c r="U2694" s="87"/>
    </row>
    <row r="2695" spans="1:21">
      <c r="A2695" s="87" t="s">
        <v>13299</v>
      </c>
      <c r="B2695" s="87" t="s">
        <v>7359</v>
      </c>
      <c r="C2695" s="87">
        <v>19436030</v>
      </c>
      <c r="D2695" s="88">
        <v>186</v>
      </c>
      <c r="E2695" s="88">
        <v>2012</v>
      </c>
      <c r="F2695" s="467">
        <v>245000</v>
      </c>
      <c r="L2695" s="80">
        <v>41330</v>
      </c>
      <c r="M2695" s="74">
        <v>414</v>
      </c>
      <c r="N2695" s="81" t="s">
        <v>2930</v>
      </c>
      <c r="O2695" s="89" t="s">
        <v>3894</v>
      </c>
      <c r="P2695" s="89" t="s">
        <v>11670</v>
      </c>
      <c r="Q2695" s="91" t="s">
        <v>2856</v>
      </c>
      <c r="R2695" s="91" t="s">
        <v>11671</v>
      </c>
      <c r="S2695" s="78" t="s">
        <v>20793</v>
      </c>
      <c r="T2695" s="79">
        <v>245000</v>
      </c>
      <c r="U2695" s="87"/>
    </row>
    <row r="2696" spans="1:21">
      <c r="A2696" s="87" t="s">
        <v>13300</v>
      </c>
      <c r="B2696" s="87" t="s">
        <v>7359</v>
      </c>
      <c r="C2696" s="87">
        <v>76319961</v>
      </c>
      <c r="D2696" s="88">
        <v>186</v>
      </c>
      <c r="E2696" s="88">
        <v>2012</v>
      </c>
      <c r="F2696" s="467">
        <v>980000</v>
      </c>
      <c r="L2696" s="80">
        <v>41330</v>
      </c>
      <c r="M2696" s="74">
        <v>414</v>
      </c>
      <c r="N2696" s="81" t="s">
        <v>2930</v>
      </c>
      <c r="O2696" s="89" t="s">
        <v>3894</v>
      </c>
      <c r="P2696" s="89" t="s">
        <v>13306</v>
      </c>
      <c r="Q2696" s="91" t="s">
        <v>2964</v>
      </c>
      <c r="R2696" s="91" t="s">
        <v>13307</v>
      </c>
      <c r="S2696" s="78" t="s">
        <v>20793</v>
      </c>
      <c r="T2696" s="79">
        <v>980000</v>
      </c>
      <c r="U2696" s="87"/>
    </row>
    <row r="2697" spans="1:21">
      <c r="A2697" s="87" t="s">
        <v>11797</v>
      </c>
      <c r="B2697" s="87" t="s">
        <v>7359</v>
      </c>
      <c r="C2697" s="87">
        <v>9057567</v>
      </c>
      <c r="D2697" s="88">
        <v>186</v>
      </c>
      <c r="E2697" s="88">
        <v>2012</v>
      </c>
      <c r="F2697" s="467">
        <v>245000</v>
      </c>
      <c r="L2697" s="80">
        <v>41330</v>
      </c>
      <c r="M2697" s="74">
        <v>414</v>
      </c>
      <c r="N2697" s="81" t="s">
        <v>2930</v>
      </c>
      <c r="O2697" s="89" t="s">
        <v>3894</v>
      </c>
      <c r="P2697" s="89" t="s">
        <v>11821</v>
      </c>
      <c r="Q2697" s="91" t="s">
        <v>8562</v>
      </c>
      <c r="R2697" s="91" t="s">
        <v>11822</v>
      </c>
      <c r="S2697" s="78" t="s">
        <v>20793</v>
      </c>
      <c r="T2697" s="79">
        <v>245000</v>
      </c>
      <c r="U2697" s="87"/>
    </row>
    <row r="2698" spans="1:21">
      <c r="A2698" s="87" t="s">
        <v>13301</v>
      </c>
      <c r="B2698" s="87" t="s">
        <v>7359</v>
      </c>
      <c r="C2698" s="87">
        <v>71598955</v>
      </c>
      <c r="D2698" s="88">
        <v>186</v>
      </c>
      <c r="E2698" s="88">
        <v>2012</v>
      </c>
      <c r="F2698" s="467">
        <v>245000</v>
      </c>
      <c r="L2698" s="80">
        <v>41330</v>
      </c>
      <c r="M2698" s="74">
        <v>414</v>
      </c>
      <c r="N2698" s="81" t="s">
        <v>2930</v>
      </c>
      <c r="O2698" s="89" t="s">
        <v>3894</v>
      </c>
      <c r="P2698" s="89" t="s">
        <v>13308</v>
      </c>
      <c r="Q2698" s="91" t="s">
        <v>2807</v>
      </c>
      <c r="R2698" s="91" t="s">
        <v>13309</v>
      </c>
      <c r="S2698" s="78" t="s">
        <v>20793</v>
      </c>
      <c r="T2698" s="79">
        <v>245000</v>
      </c>
      <c r="U2698" s="87"/>
    </row>
    <row r="2699" spans="1:21">
      <c r="A2699" s="87" t="s">
        <v>13302</v>
      </c>
      <c r="B2699" s="87" t="s">
        <v>7359</v>
      </c>
      <c r="C2699" s="87">
        <v>4146807</v>
      </c>
      <c r="D2699" s="88">
        <v>186</v>
      </c>
      <c r="E2699" s="88">
        <v>2012</v>
      </c>
      <c r="F2699" s="467">
        <v>245000</v>
      </c>
      <c r="L2699" s="80">
        <v>41330</v>
      </c>
      <c r="M2699" s="74">
        <v>414</v>
      </c>
      <c r="N2699" s="81" t="s">
        <v>2930</v>
      </c>
      <c r="O2699" s="89" t="s">
        <v>3894</v>
      </c>
      <c r="P2699" s="89" t="s">
        <v>13310</v>
      </c>
      <c r="Q2699" s="91" t="s">
        <v>2807</v>
      </c>
      <c r="R2699" s="91" t="s">
        <v>13311</v>
      </c>
      <c r="S2699" s="78" t="s">
        <v>20793</v>
      </c>
      <c r="T2699" s="79">
        <v>245000</v>
      </c>
      <c r="U2699" s="87"/>
    </row>
    <row r="2700" spans="1:21">
      <c r="A2700" s="87" t="s">
        <v>13303</v>
      </c>
      <c r="B2700" s="87" t="s">
        <v>7359</v>
      </c>
      <c r="C2700" s="87">
        <v>71696211</v>
      </c>
      <c r="D2700" s="88">
        <v>186</v>
      </c>
      <c r="E2700" s="88">
        <v>2012</v>
      </c>
      <c r="F2700" s="467">
        <v>367500</v>
      </c>
      <c r="L2700" s="80">
        <v>41330</v>
      </c>
      <c r="M2700" s="74">
        <v>414</v>
      </c>
      <c r="N2700" s="81" t="s">
        <v>2930</v>
      </c>
      <c r="O2700" s="89" t="s">
        <v>3894</v>
      </c>
      <c r="P2700" s="89" t="s">
        <v>13312</v>
      </c>
      <c r="Q2700" s="91" t="s">
        <v>2807</v>
      </c>
      <c r="R2700" s="91" t="s">
        <v>13313</v>
      </c>
      <c r="S2700" s="78" t="s">
        <v>20793</v>
      </c>
      <c r="T2700" s="79">
        <v>367500</v>
      </c>
      <c r="U2700" s="87"/>
    </row>
    <row r="2701" spans="1:21">
      <c r="A2701" s="87" t="s">
        <v>13304</v>
      </c>
      <c r="B2701" s="87" t="s">
        <v>7359</v>
      </c>
      <c r="C2701" s="87">
        <v>79601596</v>
      </c>
      <c r="D2701" s="88">
        <v>186</v>
      </c>
      <c r="E2701" s="88">
        <v>2012</v>
      </c>
      <c r="F2701" s="467">
        <v>367500</v>
      </c>
      <c r="L2701" s="80">
        <v>41330</v>
      </c>
      <c r="M2701" s="74">
        <v>414</v>
      </c>
      <c r="N2701" s="81" t="s">
        <v>2930</v>
      </c>
      <c r="O2701" s="89" t="s">
        <v>3894</v>
      </c>
      <c r="P2701" s="89" t="s">
        <v>13314</v>
      </c>
      <c r="Q2701" s="91" t="s">
        <v>6964</v>
      </c>
      <c r="R2701" s="91" t="s">
        <v>13315</v>
      </c>
      <c r="S2701" s="78" t="s">
        <v>20793</v>
      </c>
      <c r="T2701" s="79">
        <v>367500</v>
      </c>
      <c r="U2701" s="87"/>
    </row>
    <row r="2702" spans="1:21">
      <c r="A2702" s="87" t="s">
        <v>8295</v>
      </c>
      <c r="B2702" s="87" t="s">
        <v>7359</v>
      </c>
      <c r="C2702" s="87">
        <v>52146331</v>
      </c>
      <c r="D2702" s="88">
        <v>488</v>
      </c>
      <c r="E2702" s="88">
        <v>2010</v>
      </c>
      <c r="F2702" s="467">
        <v>735000</v>
      </c>
      <c r="L2702" s="80">
        <v>41330</v>
      </c>
      <c r="M2702" s="74">
        <v>415</v>
      </c>
      <c r="N2702" s="81" t="s">
        <v>2930</v>
      </c>
      <c r="O2702" s="89" t="s">
        <v>3894</v>
      </c>
      <c r="P2702" s="89" t="s">
        <v>8317</v>
      </c>
      <c r="Q2702" s="91" t="s">
        <v>2856</v>
      </c>
      <c r="R2702" s="91" t="s">
        <v>8318</v>
      </c>
      <c r="S2702" s="78" t="s">
        <v>20792</v>
      </c>
      <c r="T2702" s="79">
        <v>735000</v>
      </c>
      <c r="U2702" s="87"/>
    </row>
    <row r="2703" spans="1:21">
      <c r="A2703" s="87" t="s">
        <v>13316</v>
      </c>
      <c r="B2703" s="87" t="s">
        <v>11370</v>
      </c>
      <c r="C2703" s="87" t="s">
        <v>13317</v>
      </c>
      <c r="D2703" s="88" t="s">
        <v>11884</v>
      </c>
      <c r="E2703" s="88">
        <v>2012</v>
      </c>
      <c r="F2703" s="467">
        <v>1192500</v>
      </c>
      <c r="L2703" s="80">
        <v>41330</v>
      </c>
      <c r="M2703" s="74">
        <v>416</v>
      </c>
      <c r="N2703" s="81" t="s">
        <v>2930</v>
      </c>
      <c r="O2703" s="89"/>
      <c r="P2703" s="89"/>
      <c r="Q2703" s="91"/>
      <c r="R2703" s="91" t="s">
        <v>13318</v>
      </c>
      <c r="S2703" s="78" t="s">
        <v>20798</v>
      </c>
      <c r="T2703" s="79">
        <v>1192500</v>
      </c>
      <c r="U2703" s="87"/>
    </row>
    <row r="2704" spans="1:21">
      <c r="A2704" s="87" t="s">
        <v>13319</v>
      </c>
      <c r="B2704" s="87" t="s">
        <v>7359</v>
      </c>
      <c r="C2704" s="87">
        <v>19343690</v>
      </c>
      <c r="D2704" s="88" t="s">
        <v>14041</v>
      </c>
      <c r="E2704" s="88">
        <v>2012</v>
      </c>
      <c r="F2704" s="467">
        <v>2232000</v>
      </c>
      <c r="L2704" s="80">
        <v>41331</v>
      </c>
      <c r="M2704" s="74">
        <v>413</v>
      </c>
      <c r="N2704" s="81" t="s">
        <v>2930</v>
      </c>
      <c r="O2704" s="89" t="s">
        <v>3894</v>
      </c>
      <c r="P2704" s="89" t="s">
        <v>13329</v>
      </c>
      <c r="Q2704" s="91" t="s">
        <v>2856</v>
      </c>
      <c r="R2704" s="91" t="s">
        <v>13330</v>
      </c>
      <c r="S2704" s="78" t="s">
        <v>20800</v>
      </c>
      <c r="T2704" s="79">
        <v>2232000</v>
      </c>
      <c r="U2704" s="87"/>
    </row>
    <row r="2705" spans="1:21">
      <c r="A2705" s="87" t="s">
        <v>13320</v>
      </c>
      <c r="B2705" s="87" t="s">
        <v>7359</v>
      </c>
      <c r="C2705" s="87">
        <v>79792435</v>
      </c>
      <c r="D2705" s="88" t="s">
        <v>14041</v>
      </c>
      <c r="E2705" s="88">
        <v>2012</v>
      </c>
      <c r="F2705" s="467">
        <v>367500</v>
      </c>
      <c r="L2705" s="80">
        <v>41331</v>
      </c>
      <c r="M2705" s="74">
        <v>413</v>
      </c>
      <c r="N2705" s="81" t="s">
        <v>2930</v>
      </c>
      <c r="O2705" s="89" t="s">
        <v>3894</v>
      </c>
      <c r="P2705" s="89" t="s">
        <v>13331</v>
      </c>
      <c r="Q2705" s="91" t="s">
        <v>2856</v>
      </c>
      <c r="R2705" s="91" t="s">
        <v>13332</v>
      </c>
      <c r="S2705" s="78" t="s">
        <v>20800</v>
      </c>
      <c r="T2705" s="79">
        <v>367500</v>
      </c>
      <c r="U2705" s="87"/>
    </row>
    <row r="2706" spans="1:21">
      <c r="A2706" s="87" t="s">
        <v>13321</v>
      </c>
      <c r="B2706" s="87" t="s">
        <v>7359</v>
      </c>
      <c r="C2706" s="87">
        <v>13889172</v>
      </c>
      <c r="D2706" s="88" t="s">
        <v>14041</v>
      </c>
      <c r="E2706" s="88">
        <v>2012</v>
      </c>
      <c r="F2706" s="467">
        <v>735000</v>
      </c>
      <c r="L2706" s="80">
        <v>41331</v>
      </c>
      <c r="M2706" s="74">
        <v>413</v>
      </c>
      <c r="N2706" s="81" t="s">
        <v>2930</v>
      </c>
      <c r="O2706" s="89" t="s">
        <v>3894</v>
      </c>
      <c r="P2706" s="89" t="s">
        <v>8569</v>
      </c>
      <c r="Q2706" s="91" t="s">
        <v>2964</v>
      </c>
      <c r="R2706" s="91" t="s">
        <v>7903</v>
      </c>
      <c r="S2706" s="78" t="s">
        <v>20800</v>
      </c>
      <c r="T2706" s="79">
        <v>735000</v>
      </c>
      <c r="U2706" s="87"/>
    </row>
    <row r="2707" spans="1:21">
      <c r="A2707" s="87" t="s">
        <v>6816</v>
      </c>
      <c r="B2707" s="87" t="s">
        <v>7359</v>
      </c>
      <c r="C2707" s="87">
        <v>79597488</v>
      </c>
      <c r="D2707" s="88" t="s">
        <v>14041</v>
      </c>
      <c r="E2707" s="88">
        <v>2012</v>
      </c>
      <c r="F2707" s="467">
        <v>367500</v>
      </c>
      <c r="L2707" s="80">
        <v>41331</v>
      </c>
      <c r="M2707" s="74">
        <v>413</v>
      </c>
      <c r="N2707" s="81" t="s">
        <v>2930</v>
      </c>
      <c r="O2707" s="89" t="s">
        <v>3894</v>
      </c>
      <c r="P2707" s="89" t="s">
        <v>6834</v>
      </c>
      <c r="Q2707" s="91" t="s">
        <v>2856</v>
      </c>
      <c r="R2707" s="91" t="s">
        <v>6835</v>
      </c>
      <c r="S2707" s="78" t="s">
        <v>20800</v>
      </c>
      <c r="T2707" s="79">
        <v>367500</v>
      </c>
      <c r="U2707" s="87"/>
    </row>
    <row r="2708" spans="1:21">
      <c r="A2708" s="87" t="s">
        <v>13322</v>
      </c>
      <c r="B2708" s="87" t="s">
        <v>7359</v>
      </c>
      <c r="C2708" s="87">
        <v>71588527</v>
      </c>
      <c r="D2708" s="88" t="s">
        <v>14041</v>
      </c>
      <c r="E2708" s="88">
        <v>2012</v>
      </c>
      <c r="F2708" s="467">
        <v>567500</v>
      </c>
      <c r="L2708" s="80">
        <v>41331</v>
      </c>
      <c r="M2708" s="74">
        <v>413</v>
      </c>
      <c r="N2708" s="81" t="s">
        <v>2930</v>
      </c>
      <c r="O2708" s="89" t="s">
        <v>3894</v>
      </c>
      <c r="P2708" s="89" t="s">
        <v>13333</v>
      </c>
      <c r="Q2708" s="91" t="s">
        <v>2807</v>
      </c>
      <c r="R2708" s="91" t="s">
        <v>13334</v>
      </c>
      <c r="S2708" s="78" t="s">
        <v>20800</v>
      </c>
      <c r="T2708" s="79">
        <v>567500</v>
      </c>
      <c r="U2708" s="87"/>
    </row>
    <row r="2709" spans="1:21">
      <c r="A2709" s="87" t="s">
        <v>11636</v>
      </c>
      <c r="B2709" s="87" t="s">
        <v>7359</v>
      </c>
      <c r="C2709" s="87">
        <v>19436030</v>
      </c>
      <c r="D2709" s="88" t="s">
        <v>14041</v>
      </c>
      <c r="E2709" s="88">
        <v>2012</v>
      </c>
      <c r="F2709" s="467">
        <v>367500</v>
      </c>
      <c r="L2709" s="80">
        <v>41331</v>
      </c>
      <c r="M2709" s="74">
        <v>413</v>
      </c>
      <c r="N2709" s="81" t="s">
        <v>2930</v>
      </c>
      <c r="O2709" s="89" t="s">
        <v>3894</v>
      </c>
      <c r="P2709" s="89" t="s">
        <v>11670</v>
      </c>
      <c r="Q2709" s="91" t="s">
        <v>2856</v>
      </c>
      <c r="R2709" s="91" t="s">
        <v>11671</v>
      </c>
      <c r="S2709" s="78" t="s">
        <v>20800</v>
      </c>
      <c r="T2709" s="79">
        <v>367500</v>
      </c>
      <c r="U2709" s="87"/>
    </row>
    <row r="2710" spans="1:21">
      <c r="A2710" s="87" t="s">
        <v>7615</v>
      </c>
      <c r="B2710" s="87" t="s">
        <v>7359</v>
      </c>
      <c r="C2710" s="87">
        <v>19408265</v>
      </c>
      <c r="D2710" s="88" t="s">
        <v>14041</v>
      </c>
      <c r="E2710" s="88">
        <v>2012</v>
      </c>
      <c r="F2710" s="467">
        <v>367500</v>
      </c>
      <c r="L2710" s="80">
        <v>41331</v>
      </c>
      <c r="M2710" s="74">
        <v>413</v>
      </c>
      <c r="N2710" s="81" t="s">
        <v>2930</v>
      </c>
      <c r="O2710" s="89" t="s">
        <v>2850</v>
      </c>
      <c r="P2710" s="89" t="s">
        <v>6837</v>
      </c>
      <c r="Q2710" s="91" t="s">
        <v>6964</v>
      </c>
      <c r="R2710" s="91" t="s">
        <v>7668</v>
      </c>
      <c r="S2710" s="78" t="s">
        <v>20800</v>
      </c>
      <c r="T2710" s="79">
        <v>367500</v>
      </c>
      <c r="U2710" s="87"/>
    </row>
    <row r="2711" spans="1:21">
      <c r="A2711" s="87" t="s">
        <v>13323</v>
      </c>
      <c r="B2711" s="87" t="s">
        <v>7359</v>
      </c>
      <c r="C2711" s="87">
        <v>14982572</v>
      </c>
      <c r="D2711" s="88" t="s">
        <v>14041</v>
      </c>
      <c r="E2711" s="88">
        <v>2012</v>
      </c>
      <c r="F2711" s="467">
        <v>735000</v>
      </c>
      <c r="L2711" s="80">
        <v>41331</v>
      </c>
      <c r="M2711" s="74">
        <v>413</v>
      </c>
      <c r="N2711" s="81" t="s">
        <v>2930</v>
      </c>
      <c r="O2711" s="89" t="s">
        <v>3894</v>
      </c>
      <c r="P2711" s="89" t="s">
        <v>3352</v>
      </c>
      <c r="Q2711" s="91" t="s">
        <v>2807</v>
      </c>
      <c r="R2711" s="91" t="s">
        <v>3353</v>
      </c>
      <c r="S2711" s="78" t="s">
        <v>20800</v>
      </c>
      <c r="T2711" s="79">
        <v>735000</v>
      </c>
      <c r="U2711" s="87"/>
    </row>
    <row r="2712" spans="1:21">
      <c r="A2712" s="87" t="s">
        <v>13324</v>
      </c>
      <c r="B2712" s="87" t="s">
        <v>7359</v>
      </c>
      <c r="C2712" s="87">
        <v>13894262</v>
      </c>
      <c r="D2712" s="88" t="s">
        <v>14041</v>
      </c>
      <c r="E2712" s="88">
        <v>2012</v>
      </c>
      <c r="F2712" s="467">
        <v>367500</v>
      </c>
      <c r="L2712" s="80">
        <v>41331</v>
      </c>
      <c r="M2712" s="74">
        <v>413</v>
      </c>
      <c r="N2712" s="81" t="s">
        <v>2930</v>
      </c>
      <c r="O2712" s="89" t="s">
        <v>3894</v>
      </c>
      <c r="P2712" s="89" t="s">
        <v>13335</v>
      </c>
      <c r="Q2712" s="91" t="s">
        <v>2856</v>
      </c>
      <c r="R2712" s="91" t="s">
        <v>13336</v>
      </c>
      <c r="S2712" s="78" t="s">
        <v>20800</v>
      </c>
      <c r="T2712" s="79">
        <v>367500</v>
      </c>
      <c r="U2712" s="87"/>
    </row>
    <row r="2713" spans="1:21">
      <c r="A2713" s="87" t="s">
        <v>10021</v>
      </c>
      <c r="B2713" s="87" t="s">
        <v>7359</v>
      </c>
      <c r="C2713" s="87">
        <v>8268074</v>
      </c>
      <c r="D2713" s="88" t="s">
        <v>14041</v>
      </c>
      <c r="E2713" s="88">
        <v>2012</v>
      </c>
      <c r="F2713" s="467">
        <v>367500</v>
      </c>
      <c r="L2713" s="80">
        <v>41331</v>
      </c>
      <c r="M2713" s="74">
        <v>413</v>
      </c>
      <c r="N2713" s="81" t="s">
        <v>2930</v>
      </c>
      <c r="O2713" s="89" t="s">
        <v>3894</v>
      </c>
      <c r="P2713" s="89" t="s">
        <v>10078</v>
      </c>
      <c r="Q2713" s="91" t="s">
        <v>2807</v>
      </c>
      <c r="R2713" s="91" t="s">
        <v>13337</v>
      </c>
      <c r="S2713" s="78" t="s">
        <v>20800</v>
      </c>
      <c r="T2713" s="79">
        <v>367500</v>
      </c>
      <c r="U2713" s="87"/>
    </row>
    <row r="2714" spans="1:21">
      <c r="A2714" s="87" t="s">
        <v>13325</v>
      </c>
      <c r="B2714" s="87" t="s">
        <v>7359</v>
      </c>
      <c r="C2714" s="87">
        <v>71690172</v>
      </c>
      <c r="D2714" s="88" t="s">
        <v>14041</v>
      </c>
      <c r="E2714" s="88">
        <v>2012</v>
      </c>
      <c r="F2714" s="467">
        <v>367500</v>
      </c>
      <c r="L2714" s="80">
        <v>41331</v>
      </c>
      <c r="M2714" s="74">
        <v>413</v>
      </c>
      <c r="N2714" s="81" t="s">
        <v>2930</v>
      </c>
      <c r="O2714" s="89" t="s">
        <v>3894</v>
      </c>
      <c r="P2714" s="89" t="s">
        <v>13338</v>
      </c>
      <c r="Q2714" s="91" t="s">
        <v>2807</v>
      </c>
      <c r="R2714" s="91" t="s">
        <v>6794</v>
      </c>
      <c r="S2714" s="78" t="s">
        <v>20800</v>
      </c>
      <c r="T2714" s="79">
        <v>367500</v>
      </c>
      <c r="U2714" s="87"/>
    </row>
    <row r="2715" spans="1:21">
      <c r="A2715" s="87" t="s">
        <v>13326</v>
      </c>
      <c r="B2715" s="87" t="s">
        <v>7359</v>
      </c>
      <c r="C2715" s="87">
        <v>79791985</v>
      </c>
      <c r="D2715" s="88" t="s">
        <v>14041</v>
      </c>
      <c r="E2715" s="88">
        <v>2012</v>
      </c>
      <c r="F2715" s="467">
        <v>490000</v>
      </c>
      <c r="L2715" s="80">
        <v>41331</v>
      </c>
      <c r="M2715" s="74">
        <v>413</v>
      </c>
      <c r="N2715" s="81" t="s">
        <v>2930</v>
      </c>
      <c r="O2715" s="89" t="s">
        <v>3894</v>
      </c>
      <c r="P2715" s="89" t="s">
        <v>13339</v>
      </c>
      <c r="Q2715" s="91" t="s">
        <v>2811</v>
      </c>
      <c r="R2715" s="91" t="s">
        <v>13340</v>
      </c>
      <c r="S2715" s="78" t="s">
        <v>20800</v>
      </c>
      <c r="T2715" s="79">
        <v>490000</v>
      </c>
      <c r="U2715" s="87"/>
    </row>
    <row r="2716" spans="1:21">
      <c r="A2716" s="87" t="s">
        <v>13327</v>
      </c>
      <c r="B2716" s="87" t="s">
        <v>7359</v>
      </c>
      <c r="C2716" s="87">
        <v>71637503</v>
      </c>
      <c r="D2716" s="88" t="s">
        <v>14041</v>
      </c>
      <c r="E2716" s="88">
        <v>2012</v>
      </c>
      <c r="F2716" s="467">
        <v>367500</v>
      </c>
      <c r="L2716" s="80">
        <v>41331</v>
      </c>
      <c r="M2716" s="74">
        <v>413</v>
      </c>
      <c r="N2716" s="81" t="s">
        <v>2930</v>
      </c>
      <c r="O2716" s="89" t="s">
        <v>3894</v>
      </c>
      <c r="P2716" s="89" t="s">
        <v>9592</v>
      </c>
      <c r="Q2716" s="91" t="s">
        <v>2807</v>
      </c>
      <c r="R2716" s="91" t="s">
        <v>6736</v>
      </c>
      <c r="S2716" s="78" t="s">
        <v>20800</v>
      </c>
      <c r="T2716" s="79">
        <v>367500</v>
      </c>
      <c r="U2716" s="87"/>
    </row>
    <row r="2717" spans="1:21">
      <c r="A2717" s="87" t="s">
        <v>13328</v>
      </c>
      <c r="B2717" s="87" t="s">
        <v>7636</v>
      </c>
      <c r="C2717" s="87">
        <v>240037</v>
      </c>
      <c r="D2717" s="88" t="s">
        <v>14041</v>
      </c>
      <c r="E2717" s="88">
        <v>2012</v>
      </c>
      <c r="F2717" s="467">
        <v>735000</v>
      </c>
      <c r="L2717" s="80">
        <v>41331</v>
      </c>
      <c r="M2717" s="74">
        <v>413</v>
      </c>
      <c r="N2717" s="81" t="s">
        <v>2930</v>
      </c>
      <c r="O2717" s="89" t="s">
        <v>3894</v>
      </c>
      <c r="P2717" s="89" t="s">
        <v>13341</v>
      </c>
      <c r="Q2717" s="91" t="s">
        <v>2856</v>
      </c>
      <c r="R2717" s="91" t="s">
        <v>13342</v>
      </c>
      <c r="S2717" s="78" t="s">
        <v>20800</v>
      </c>
      <c r="T2717" s="79">
        <v>735000</v>
      </c>
      <c r="U2717" s="87"/>
    </row>
    <row r="2718" spans="1:21">
      <c r="A2718" s="87" t="s">
        <v>11630</v>
      </c>
      <c r="B2718" s="87" t="s">
        <v>7359</v>
      </c>
      <c r="C2718" s="87">
        <v>51790800</v>
      </c>
      <c r="D2718" s="88">
        <v>186</v>
      </c>
      <c r="E2718" s="88">
        <v>2012</v>
      </c>
      <c r="F2718" s="467">
        <v>3675000</v>
      </c>
      <c r="L2718" s="80">
        <v>41331</v>
      </c>
      <c r="M2718" s="74">
        <v>419</v>
      </c>
      <c r="N2718" s="81" t="s">
        <v>2930</v>
      </c>
      <c r="O2718" s="89" t="s">
        <v>3894</v>
      </c>
      <c r="P2718" s="89" t="s">
        <v>11655</v>
      </c>
      <c r="Q2718" s="91" t="s">
        <v>2856</v>
      </c>
      <c r="R2718" s="91" t="s">
        <v>13344</v>
      </c>
      <c r="S2718" s="78" t="s">
        <v>20793</v>
      </c>
      <c r="T2718" s="79">
        <v>3675000</v>
      </c>
      <c r="U2718" s="87"/>
    </row>
    <row r="2719" spans="1:21">
      <c r="A2719" s="87" t="s">
        <v>13343</v>
      </c>
      <c r="B2719" s="87" t="s">
        <v>7359</v>
      </c>
      <c r="C2719" s="87">
        <v>10231842</v>
      </c>
      <c r="D2719" s="88">
        <v>186</v>
      </c>
      <c r="E2719" s="88">
        <v>2012</v>
      </c>
      <c r="F2719" s="467">
        <v>1715000</v>
      </c>
      <c r="L2719" s="80">
        <v>41331</v>
      </c>
      <c r="M2719" s="74">
        <v>419</v>
      </c>
      <c r="N2719" s="81" t="s">
        <v>2930</v>
      </c>
      <c r="O2719" s="89" t="s">
        <v>3894</v>
      </c>
      <c r="P2719" s="89" t="s">
        <v>13345</v>
      </c>
      <c r="Q2719" s="91" t="s">
        <v>2807</v>
      </c>
      <c r="R2719" s="91" t="s">
        <v>13346</v>
      </c>
      <c r="S2719" s="78" t="s">
        <v>20793</v>
      </c>
      <c r="T2719" s="79">
        <v>1715000</v>
      </c>
      <c r="U2719" s="87"/>
    </row>
    <row r="2720" spans="1:21">
      <c r="A2720" s="87" t="s">
        <v>6686</v>
      </c>
      <c r="B2720" s="87" t="s">
        <v>7359</v>
      </c>
      <c r="C2720" s="87">
        <v>16709216</v>
      </c>
      <c r="D2720" s="88">
        <v>186</v>
      </c>
      <c r="E2720" s="88">
        <v>2012</v>
      </c>
      <c r="F2720" s="467">
        <v>3430000</v>
      </c>
      <c r="L2720" s="80">
        <v>41331</v>
      </c>
      <c r="M2720" s="74">
        <v>419</v>
      </c>
      <c r="N2720" s="81" t="s">
        <v>2930</v>
      </c>
      <c r="O2720" s="89" t="s">
        <v>3894</v>
      </c>
      <c r="P2720" s="89" t="s">
        <v>6734</v>
      </c>
      <c r="Q2720" s="91" t="s">
        <v>2910</v>
      </c>
      <c r="R2720" s="91" t="s">
        <v>6735</v>
      </c>
      <c r="S2720" s="78" t="s">
        <v>20793</v>
      </c>
      <c r="T2720" s="79">
        <v>3430000</v>
      </c>
      <c r="U2720" s="87"/>
    </row>
    <row r="2721" spans="1:21">
      <c r="A2721" s="87" t="s">
        <v>3203</v>
      </c>
      <c r="B2721" s="87" t="s">
        <v>7359</v>
      </c>
      <c r="C2721" s="87">
        <v>79643464</v>
      </c>
      <c r="D2721" s="88" t="s">
        <v>11884</v>
      </c>
      <c r="E2721" s="88">
        <v>2012</v>
      </c>
      <c r="F2721" s="467">
        <v>1102500</v>
      </c>
      <c r="L2721" s="80">
        <v>41331</v>
      </c>
      <c r="M2721" s="74">
        <v>420</v>
      </c>
      <c r="N2721" s="81" t="s">
        <v>2930</v>
      </c>
      <c r="O2721" s="89" t="s">
        <v>3894</v>
      </c>
      <c r="P2721" s="89" t="s">
        <v>3220</v>
      </c>
      <c r="Q2721" s="91" t="s">
        <v>2856</v>
      </c>
      <c r="R2721" s="91" t="s">
        <v>13352</v>
      </c>
      <c r="S2721" s="78" t="s">
        <v>20798</v>
      </c>
      <c r="T2721" s="79">
        <v>1102500</v>
      </c>
      <c r="U2721" s="87"/>
    </row>
    <row r="2722" spans="1:21">
      <c r="A2722" s="87" t="s">
        <v>13343</v>
      </c>
      <c r="B2722" s="87" t="s">
        <v>7359</v>
      </c>
      <c r="C2722" s="87">
        <v>10231842</v>
      </c>
      <c r="D2722" s="88" t="s">
        <v>11884</v>
      </c>
      <c r="E2722" s="88">
        <v>2012</v>
      </c>
      <c r="F2722" s="467">
        <v>367500</v>
      </c>
      <c r="L2722" s="80">
        <v>41331</v>
      </c>
      <c r="M2722" s="74">
        <v>420</v>
      </c>
      <c r="N2722" s="81" t="s">
        <v>2930</v>
      </c>
      <c r="O2722" s="89" t="s">
        <v>3894</v>
      </c>
      <c r="P2722" s="89" t="s">
        <v>13345</v>
      </c>
      <c r="Q2722" s="91" t="s">
        <v>2807</v>
      </c>
      <c r="R2722" s="91" t="s">
        <v>13346</v>
      </c>
      <c r="S2722" s="78" t="s">
        <v>20798</v>
      </c>
      <c r="T2722" s="79">
        <v>367500</v>
      </c>
      <c r="U2722" s="87"/>
    </row>
    <row r="2723" spans="1:21">
      <c r="A2723" s="87" t="s">
        <v>13347</v>
      </c>
      <c r="B2723" s="87" t="s">
        <v>7359</v>
      </c>
      <c r="C2723" s="87">
        <v>8163695</v>
      </c>
      <c r="D2723" s="88" t="s">
        <v>11884</v>
      </c>
      <c r="E2723" s="88">
        <v>2012</v>
      </c>
      <c r="F2723" s="467">
        <v>735000</v>
      </c>
      <c r="L2723" s="80">
        <v>41331</v>
      </c>
      <c r="M2723" s="74">
        <v>420</v>
      </c>
      <c r="N2723" s="81" t="s">
        <v>2930</v>
      </c>
      <c r="O2723" s="89" t="s">
        <v>3894</v>
      </c>
      <c r="P2723" s="89" t="s">
        <v>13353</v>
      </c>
      <c r="Q2723" s="91" t="s">
        <v>2807</v>
      </c>
      <c r="R2723" s="91" t="s">
        <v>13354</v>
      </c>
      <c r="S2723" s="78" t="s">
        <v>20798</v>
      </c>
      <c r="T2723" s="79">
        <v>735000</v>
      </c>
      <c r="U2723" s="87"/>
    </row>
    <row r="2724" spans="1:21">
      <c r="A2724" s="87" t="s">
        <v>12242</v>
      </c>
      <c r="B2724" s="87" t="s">
        <v>7359</v>
      </c>
      <c r="C2724" s="87">
        <v>79948523</v>
      </c>
      <c r="D2724" s="88" t="s">
        <v>11884</v>
      </c>
      <c r="E2724" s="88">
        <v>2012</v>
      </c>
      <c r="F2724" s="467">
        <v>367500</v>
      </c>
      <c r="L2724" s="80">
        <v>41331</v>
      </c>
      <c r="M2724" s="74">
        <v>420</v>
      </c>
      <c r="N2724" s="81" t="s">
        <v>2930</v>
      </c>
      <c r="O2724" s="89" t="s">
        <v>3894</v>
      </c>
      <c r="P2724" s="89" t="s">
        <v>12292</v>
      </c>
      <c r="Q2724" s="91" t="s">
        <v>2856</v>
      </c>
      <c r="R2724" s="91" t="s">
        <v>12293</v>
      </c>
      <c r="S2724" s="78" t="s">
        <v>20798</v>
      </c>
      <c r="T2724" s="79">
        <v>367500</v>
      </c>
      <c r="U2724" s="87"/>
    </row>
    <row r="2725" spans="1:21">
      <c r="A2725" s="87" t="s">
        <v>13348</v>
      </c>
      <c r="B2725" s="87" t="s">
        <v>7359</v>
      </c>
      <c r="C2725" s="87">
        <v>24488035</v>
      </c>
      <c r="D2725" s="88" t="s">
        <v>11884</v>
      </c>
      <c r="E2725" s="88">
        <v>2012</v>
      </c>
      <c r="F2725" s="467">
        <v>1470000</v>
      </c>
      <c r="L2725" s="80">
        <v>41331</v>
      </c>
      <c r="M2725" s="74">
        <v>420</v>
      </c>
      <c r="N2725" s="81" t="s">
        <v>2930</v>
      </c>
      <c r="O2725" s="89" t="s">
        <v>2850</v>
      </c>
      <c r="P2725" s="89" t="s">
        <v>13355</v>
      </c>
      <c r="Q2725" s="91" t="s">
        <v>2856</v>
      </c>
      <c r="R2725" s="91" t="s">
        <v>13356</v>
      </c>
      <c r="S2725" s="78" t="s">
        <v>20798</v>
      </c>
      <c r="T2725" s="79">
        <v>1470000</v>
      </c>
      <c r="U2725" s="87"/>
    </row>
    <row r="2726" spans="1:21">
      <c r="A2726" s="87" t="s">
        <v>13349</v>
      </c>
      <c r="B2726" s="87" t="s">
        <v>7359</v>
      </c>
      <c r="C2726" s="87">
        <v>19455317</v>
      </c>
      <c r="D2726" s="88" t="s">
        <v>11884</v>
      </c>
      <c r="E2726" s="88">
        <v>2012</v>
      </c>
      <c r="F2726" s="467">
        <v>367500</v>
      </c>
      <c r="L2726" s="80">
        <v>41331</v>
      </c>
      <c r="M2726" s="74">
        <v>420</v>
      </c>
      <c r="N2726" s="81" t="s">
        <v>2930</v>
      </c>
      <c r="O2726" s="89" t="s">
        <v>3894</v>
      </c>
      <c r="P2726" s="89" t="s">
        <v>13357</v>
      </c>
      <c r="Q2726" s="91" t="s">
        <v>2856</v>
      </c>
      <c r="R2726" s="91" t="s">
        <v>13358</v>
      </c>
      <c r="S2726" s="78" t="s">
        <v>20798</v>
      </c>
      <c r="T2726" s="79">
        <v>367500</v>
      </c>
      <c r="U2726" s="87"/>
    </row>
    <row r="2727" spans="1:21">
      <c r="A2727" s="87" t="s">
        <v>6675</v>
      </c>
      <c r="B2727" s="87" t="s">
        <v>7359</v>
      </c>
      <c r="C2727" s="87">
        <v>10119570</v>
      </c>
      <c r="D2727" s="88" t="s">
        <v>11884</v>
      </c>
      <c r="E2727" s="88">
        <v>2012</v>
      </c>
      <c r="F2727" s="467">
        <v>372000</v>
      </c>
      <c r="L2727" s="80">
        <v>41331</v>
      </c>
      <c r="M2727" s="74">
        <v>420</v>
      </c>
      <c r="N2727" s="81" t="s">
        <v>2930</v>
      </c>
      <c r="O2727" s="89" t="s">
        <v>3894</v>
      </c>
      <c r="P2727" s="89" t="s">
        <v>13359</v>
      </c>
      <c r="Q2727" s="91" t="s">
        <v>2856</v>
      </c>
      <c r="R2727" s="91" t="s">
        <v>6716</v>
      </c>
      <c r="S2727" s="78" t="s">
        <v>20798</v>
      </c>
      <c r="T2727" s="79">
        <v>372000</v>
      </c>
      <c r="U2727" s="87"/>
    </row>
    <row r="2728" spans="1:21">
      <c r="A2728" s="87" t="s">
        <v>13350</v>
      </c>
      <c r="B2728" s="87" t="s">
        <v>7359</v>
      </c>
      <c r="C2728" s="87">
        <v>10070289</v>
      </c>
      <c r="D2728" s="88" t="s">
        <v>11884</v>
      </c>
      <c r="E2728" s="88">
        <v>2012</v>
      </c>
      <c r="F2728" s="467">
        <v>367500</v>
      </c>
      <c r="L2728" s="80">
        <v>41331</v>
      </c>
      <c r="M2728" s="74">
        <v>420</v>
      </c>
      <c r="N2728" s="81" t="s">
        <v>2930</v>
      </c>
      <c r="O2728" s="89" t="s">
        <v>3894</v>
      </c>
      <c r="P2728" s="89" t="s">
        <v>13360</v>
      </c>
      <c r="Q2728" s="91" t="s">
        <v>2807</v>
      </c>
      <c r="R2728" s="91" t="s">
        <v>5008</v>
      </c>
      <c r="S2728" s="78" t="s">
        <v>20798</v>
      </c>
      <c r="T2728" s="79">
        <v>367500</v>
      </c>
      <c r="U2728" s="87"/>
    </row>
    <row r="2729" spans="1:21">
      <c r="A2729" s="87" t="s">
        <v>13351</v>
      </c>
      <c r="B2729" s="87" t="s">
        <v>7359</v>
      </c>
      <c r="C2729" s="87">
        <v>93376306</v>
      </c>
      <c r="D2729" s="88" t="s">
        <v>11884</v>
      </c>
      <c r="E2729" s="88">
        <v>2012</v>
      </c>
      <c r="F2729" s="467">
        <v>367500</v>
      </c>
      <c r="L2729" s="80">
        <v>41331</v>
      </c>
      <c r="M2729" s="74">
        <v>420</v>
      </c>
      <c r="N2729" s="81" t="s">
        <v>2930</v>
      </c>
      <c r="O2729" s="89" t="s">
        <v>3894</v>
      </c>
      <c r="P2729" s="89" t="s">
        <v>13361</v>
      </c>
      <c r="Q2729" s="91" t="s">
        <v>2807</v>
      </c>
      <c r="R2729" s="91" t="s">
        <v>13362</v>
      </c>
      <c r="S2729" s="78" t="s">
        <v>20798</v>
      </c>
      <c r="T2729" s="79">
        <v>367500</v>
      </c>
      <c r="U2729" s="87"/>
    </row>
    <row r="2730" spans="1:21">
      <c r="A2730" s="87" t="s">
        <v>7360</v>
      </c>
      <c r="B2730" s="87" t="s">
        <v>7359</v>
      </c>
      <c r="C2730" s="87">
        <v>2995362</v>
      </c>
      <c r="D2730" s="88" t="s">
        <v>14041</v>
      </c>
      <c r="E2730" s="88">
        <v>2012</v>
      </c>
      <c r="F2730" s="467">
        <v>1837500</v>
      </c>
      <c r="L2730" s="80">
        <v>41331</v>
      </c>
      <c r="M2730" s="74">
        <v>421</v>
      </c>
      <c r="N2730" s="81" t="s">
        <v>2930</v>
      </c>
      <c r="O2730" s="89" t="s">
        <v>3894</v>
      </c>
      <c r="P2730" s="89" t="s">
        <v>7371</v>
      </c>
      <c r="Q2730" s="91" t="s">
        <v>2856</v>
      </c>
      <c r="R2730" s="91" t="s">
        <v>13372</v>
      </c>
      <c r="S2730" s="78" t="s">
        <v>20800</v>
      </c>
      <c r="T2730" s="79">
        <v>1837500</v>
      </c>
      <c r="U2730" s="87"/>
    </row>
    <row r="2731" spans="1:21">
      <c r="A2731" s="87" t="s">
        <v>13363</v>
      </c>
      <c r="B2731" s="87" t="s">
        <v>7359</v>
      </c>
      <c r="C2731" s="87">
        <v>70559279</v>
      </c>
      <c r="D2731" s="88" t="s">
        <v>14041</v>
      </c>
      <c r="E2731" s="88">
        <v>2012</v>
      </c>
      <c r="F2731" s="467">
        <v>347000</v>
      </c>
      <c r="L2731" s="80">
        <v>41331</v>
      </c>
      <c r="M2731" s="74">
        <v>421</v>
      </c>
      <c r="N2731" s="81" t="s">
        <v>2930</v>
      </c>
      <c r="O2731" s="89" t="s">
        <v>3894</v>
      </c>
      <c r="P2731" s="89" t="s">
        <v>13373</v>
      </c>
      <c r="Q2731" s="91" t="s">
        <v>2856</v>
      </c>
      <c r="R2731" s="91" t="s">
        <v>13374</v>
      </c>
      <c r="S2731" s="78" t="s">
        <v>20800</v>
      </c>
      <c r="T2731" s="79">
        <v>347000</v>
      </c>
      <c r="U2731" s="87"/>
    </row>
    <row r="2732" spans="1:21">
      <c r="A2732" s="87" t="s">
        <v>13364</v>
      </c>
      <c r="B2732" s="87" t="s">
        <v>7359</v>
      </c>
      <c r="C2732" s="87">
        <v>79295111</v>
      </c>
      <c r="D2732" s="88" t="s">
        <v>14041</v>
      </c>
      <c r="E2732" s="88">
        <v>2012</v>
      </c>
      <c r="F2732" s="467">
        <v>2205000</v>
      </c>
      <c r="L2732" s="80">
        <v>41331</v>
      </c>
      <c r="M2732" s="74">
        <v>421</v>
      </c>
      <c r="N2732" s="81" t="s">
        <v>2930</v>
      </c>
      <c r="O2732" s="89" t="s">
        <v>3894</v>
      </c>
      <c r="P2732" s="89" t="s">
        <v>9572</v>
      </c>
      <c r="Q2732" s="91" t="s">
        <v>2807</v>
      </c>
      <c r="R2732" s="91" t="s">
        <v>7377</v>
      </c>
      <c r="S2732" s="78" t="s">
        <v>20800</v>
      </c>
      <c r="T2732" s="79">
        <v>2205000</v>
      </c>
      <c r="U2732" s="87"/>
    </row>
    <row r="2733" spans="1:21">
      <c r="A2733" s="87" t="s">
        <v>13365</v>
      </c>
      <c r="B2733" s="87" t="s">
        <v>7359</v>
      </c>
      <c r="C2733" s="87">
        <v>72219401</v>
      </c>
      <c r="D2733" s="88" t="s">
        <v>14041</v>
      </c>
      <c r="E2733" s="88">
        <v>2012</v>
      </c>
      <c r="F2733" s="467">
        <v>2205000</v>
      </c>
      <c r="L2733" s="80">
        <v>41331</v>
      </c>
      <c r="M2733" s="74">
        <v>421</v>
      </c>
      <c r="N2733" s="81" t="s">
        <v>2930</v>
      </c>
      <c r="O2733" s="89" t="s">
        <v>3894</v>
      </c>
      <c r="P2733" s="89" t="s">
        <v>13375</v>
      </c>
      <c r="Q2733" s="91" t="s">
        <v>2964</v>
      </c>
      <c r="R2733" s="91" t="s">
        <v>13376</v>
      </c>
      <c r="S2733" s="78" t="s">
        <v>20800</v>
      </c>
      <c r="T2733" s="79">
        <v>2205000</v>
      </c>
      <c r="U2733" s="87"/>
    </row>
    <row r="2734" spans="1:21">
      <c r="A2734" s="87" t="s">
        <v>13366</v>
      </c>
      <c r="B2734" s="87" t="s">
        <v>7359</v>
      </c>
      <c r="C2734" s="87">
        <v>79630557</v>
      </c>
      <c r="D2734" s="88" t="s">
        <v>14041</v>
      </c>
      <c r="E2734" s="88">
        <v>2012</v>
      </c>
      <c r="F2734" s="467">
        <v>1102500</v>
      </c>
      <c r="L2734" s="80">
        <v>41331</v>
      </c>
      <c r="M2734" s="74">
        <v>421</v>
      </c>
      <c r="N2734" s="81" t="s">
        <v>2930</v>
      </c>
      <c r="O2734" s="89" t="s">
        <v>3894</v>
      </c>
      <c r="P2734" s="89" t="s">
        <v>9579</v>
      </c>
      <c r="Q2734" s="91" t="s">
        <v>2856</v>
      </c>
      <c r="R2734" s="91" t="s">
        <v>9580</v>
      </c>
      <c r="S2734" s="78" t="s">
        <v>20800</v>
      </c>
      <c r="T2734" s="79">
        <v>1102500</v>
      </c>
      <c r="U2734" s="87"/>
    </row>
    <row r="2735" spans="1:21">
      <c r="A2735" s="87" t="s">
        <v>13367</v>
      </c>
      <c r="B2735" s="87" t="s">
        <v>7359</v>
      </c>
      <c r="C2735" s="87">
        <v>60315248</v>
      </c>
      <c r="D2735" s="88" t="s">
        <v>14041</v>
      </c>
      <c r="E2735" s="88">
        <v>2012</v>
      </c>
      <c r="F2735" s="467">
        <v>367500</v>
      </c>
      <c r="L2735" s="80">
        <v>41331</v>
      </c>
      <c r="M2735" s="74">
        <v>421</v>
      </c>
      <c r="N2735" s="81" t="s">
        <v>2930</v>
      </c>
      <c r="O2735" s="89" t="s">
        <v>3894</v>
      </c>
      <c r="P2735" s="89" t="s">
        <v>13377</v>
      </c>
      <c r="Q2735" s="91" t="s">
        <v>2856</v>
      </c>
      <c r="R2735" s="91" t="s">
        <v>13378</v>
      </c>
      <c r="S2735" s="78" t="s">
        <v>20800</v>
      </c>
      <c r="T2735" s="79">
        <v>367500</v>
      </c>
      <c r="U2735" s="87"/>
    </row>
    <row r="2736" spans="1:21">
      <c r="A2736" s="87" t="s">
        <v>13368</v>
      </c>
      <c r="B2736" s="87" t="s">
        <v>7359</v>
      </c>
      <c r="C2736" s="87">
        <v>51658109</v>
      </c>
      <c r="D2736" s="88" t="s">
        <v>14041</v>
      </c>
      <c r="E2736" s="88">
        <v>2012</v>
      </c>
      <c r="F2736" s="467">
        <v>367500</v>
      </c>
      <c r="L2736" s="80">
        <v>41331</v>
      </c>
      <c r="M2736" s="74">
        <v>421</v>
      </c>
      <c r="N2736" s="81" t="s">
        <v>2930</v>
      </c>
      <c r="O2736" s="89" t="s">
        <v>3894</v>
      </c>
      <c r="P2736" s="89" t="s">
        <v>13379</v>
      </c>
      <c r="Q2736" s="91" t="s">
        <v>6313</v>
      </c>
      <c r="R2736" s="91" t="s">
        <v>13380</v>
      </c>
      <c r="S2736" s="78" t="s">
        <v>20800</v>
      </c>
      <c r="T2736" s="79">
        <v>367500</v>
      </c>
      <c r="U2736" s="87"/>
    </row>
    <row r="2737" spans="1:21">
      <c r="A2737" s="87" t="s">
        <v>11255</v>
      </c>
      <c r="B2737" s="87" t="s">
        <v>7359</v>
      </c>
      <c r="C2737" s="87">
        <v>60337179</v>
      </c>
      <c r="D2737" s="88" t="s">
        <v>14041</v>
      </c>
      <c r="E2737" s="88">
        <v>2012</v>
      </c>
      <c r="F2737" s="467">
        <v>367500</v>
      </c>
      <c r="L2737" s="80">
        <v>41331</v>
      </c>
      <c r="M2737" s="74">
        <v>421</v>
      </c>
      <c r="N2737" s="81" t="s">
        <v>2930</v>
      </c>
      <c r="O2737" s="89" t="s">
        <v>3894</v>
      </c>
      <c r="P2737" s="89" t="s">
        <v>11297</v>
      </c>
      <c r="Q2737" s="91" t="s">
        <v>2964</v>
      </c>
      <c r="R2737" s="91" t="s">
        <v>7939</v>
      </c>
      <c r="S2737" s="78" t="s">
        <v>20800</v>
      </c>
      <c r="T2737" s="79">
        <v>367500</v>
      </c>
      <c r="U2737" s="87"/>
    </row>
    <row r="2738" spans="1:21">
      <c r="A2738" s="87" t="s">
        <v>7368</v>
      </c>
      <c r="B2738" s="87" t="s">
        <v>7359</v>
      </c>
      <c r="C2738" s="87">
        <v>52261333</v>
      </c>
      <c r="D2738" s="88" t="s">
        <v>14041</v>
      </c>
      <c r="E2738" s="88">
        <v>2012</v>
      </c>
      <c r="F2738" s="467">
        <v>2205000</v>
      </c>
      <c r="L2738" s="80">
        <v>41331</v>
      </c>
      <c r="M2738" s="74">
        <v>421</v>
      </c>
      <c r="N2738" s="81" t="s">
        <v>2930</v>
      </c>
      <c r="O2738" s="89" t="s">
        <v>3894</v>
      </c>
      <c r="P2738" s="89" t="s">
        <v>13381</v>
      </c>
      <c r="Q2738" s="91" t="s">
        <v>2856</v>
      </c>
      <c r="R2738" s="91" t="s">
        <v>13382</v>
      </c>
      <c r="S2738" s="78" t="s">
        <v>20800</v>
      </c>
      <c r="T2738" s="79">
        <v>2205000</v>
      </c>
      <c r="U2738" s="87"/>
    </row>
    <row r="2739" spans="1:21">
      <c r="A2739" s="87" t="s">
        <v>13369</v>
      </c>
      <c r="B2739" s="87" t="s">
        <v>7359</v>
      </c>
      <c r="C2739" s="87">
        <v>13488639</v>
      </c>
      <c r="D2739" s="88" t="s">
        <v>14041</v>
      </c>
      <c r="E2739" s="88">
        <v>2012</v>
      </c>
      <c r="F2739" s="467">
        <v>367500</v>
      </c>
      <c r="L2739" s="80">
        <v>41331</v>
      </c>
      <c r="M2739" s="74">
        <v>421</v>
      </c>
      <c r="N2739" s="81" t="s">
        <v>2930</v>
      </c>
      <c r="O2739" s="89" t="s">
        <v>2850</v>
      </c>
      <c r="P2739" s="89" t="s">
        <v>9005</v>
      </c>
      <c r="Q2739" s="91" t="s">
        <v>8562</v>
      </c>
      <c r="R2739" s="91" t="s">
        <v>12327</v>
      </c>
      <c r="S2739" s="78" t="s">
        <v>20800</v>
      </c>
      <c r="T2739" s="79">
        <v>367500</v>
      </c>
      <c r="U2739" s="87"/>
    </row>
    <row r="2740" spans="1:21">
      <c r="A2740" s="87" t="s">
        <v>13370</v>
      </c>
      <c r="B2740" s="87" t="s">
        <v>7359</v>
      </c>
      <c r="C2740" s="87">
        <v>17097214</v>
      </c>
      <c r="D2740" s="88" t="s">
        <v>14041</v>
      </c>
      <c r="E2740" s="88">
        <v>2012</v>
      </c>
      <c r="F2740" s="467">
        <v>367500</v>
      </c>
      <c r="L2740" s="80">
        <v>41331</v>
      </c>
      <c r="M2740" s="74">
        <v>421</v>
      </c>
      <c r="N2740" s="81" t="s">
        <v>2930</v>
      </c>
      <c r="O2740" s="89" t="s">
        <v>2850</v>
      </c>
      <c r="P2740" s="89" t="s">
        <v>13383</v>
      </c>
      <c r="Q2740" s="91" t="s">
        <v>2856</v>
      </c>
      <c r="R2740" s="91" t="s">
        <v>13384</v>
      </c>
      <c r="S2740" s="78" t="s">
        <v>20800</v>
      </c>
      <c r="T2740" s="79">
        <v>367500</v>
      </c>
      <c r="U2740" s="87"/>
    </row>
    <row r="2741" spans="1:21">
      <c r="A2741" s="87" t="s">
        <v>13371</v>
      </c>
      <c r="B2741" s="87" t="s">
        <v>7359</v>
      </c>
      <c r="C2741" s="87">
        <v>51696158</v>
      </c>
      <c r="D2741" s="88" t="s">
        <v>14041</v>
      </c>
      <c r="E2741" s="88">
        <v>2012</v>
      </c>
      <c r="F2741" s="467">
        <v>372000</v>
      </c>
      <c r="L2741" s="80">
        <v>41331</v>
      </c>
      <c r="M2741" s="74">
        <v>421</v>
      </c>
      <c r="N2741" s="81" t="s">
        <v>2930</v>
      </c>
      <c r="O2741" s="89" t="s">
        <v>3894</v>
      </c>
      <c r="P2741" s="89" t="s">
        <v>9281</v>
      </c>
      <c r="Q2741" s="91" t="s">
        <v>2856</v>
      </c>
      <c r="R2741" s="91" t="s">
        <v>9282</v>
      </c>
      <c r="S2741" s="78" t="s">
        <v>20800</v>
      </c>
      <c r="T2741" s="79">
        <v>372000</v>
      </c>
      <c r="U2741" s="87"/>
    </row>
    <row r="2742" spans="1:21">
      <c r="A2742" s="87" t="s">
        <v>6700</v>
      </c>
      <c r="B2742" s="87" t="s">
        <v>7359</v>
      </c>
      <c r="C2742" s="87">
        <v>52337554</v>
      </c>
      <c r="D2742" s="88" t="s">
        <v>14041</v>
      </c>
      <c r="E2742" s="88">
        <v>2012</v>
      </c>
      <c r="F2742" s="467">
        <v>372000</v>
      </c>
      <c r="L2742" s="80">
        <v>41331</v>
      </c>
      <c r="M2742" s="74">
        <v>421</v>
      </c>
      <c r="N2742" s="81" t="s">
        <v>2930</v>
      </c>
      <c r="O2742" s="89" t="s">
        <v>2850</v>
      </c>
      <c r="P2742" s="89" t="s">
        <v>6758</v>
      </c>
      <c r="Q2742" s="91" t="s">
        <v>6964</v>
      </c>
      <c r="R2742" s="91" t="s">
        <v>6759</v>
      </c>
      <c r="S2742" s="78" t="s">
        <v>20800</v>
      </c>
      <c r="T2742" s="79">
        <v>372000</v>
      </c>
      <c r="U2742" s="87"/>
    </row>
    <row r="2743" spans="1:21">
      <c r="A2743" s="87" t="s">
        <v>4877</v>
      </c>
      <c r="B2743" s="87" t="s">
        <v>7870</v>
      </c>
      <c r="C2743" s="87">
        <v>79745499</v>
      </c>
      <c r="D2743" s="88" t="s">
        <v>14041</v>
      </c>
      <c r="E2743" s="88">
        <v>2012</v>
      </c>
      <c r="F2743" s="467">
        <v>1700100</v>
      </c>
      <c r="L2743" s="80">
        <v>41334</v>
      </c>
      <c r="M2743" s="74">
        <v>423</v>
      </c>
      <c r="N2743" s="81" t="s">
        <v>2930</v>
      </c>
      <c r="O2743" s="89" t="s">
        <v>3894</v>
      </c>
      <c r="P2743" s="89" t="s">
        <v>13393</v>
      </c>
      <c r="Q2743" s="91" t="s">
        <v>2856</v>
      </c>
      <c r="R2743" s="91" t="s">
        <v>12940</v>
      </c>
      <c r="S2743" s="78" t="s">
        <v>20800</v>
      </c>
      <c r="T2743" s="79">
        <v>1700100</v>
      </c>
      <c r="U2743" s="87"/>
    </row>
    <row r="2744" spans="1:21">
      <c r="A2744" s="87" t="s">
        <v>10452</v>
      </c>
      <c r="B2744" s="87" t="s">
        <v>7870</v>
      </c>
      <c r="C2744" s="87">
        <v>71991542</v>
      </c>
      <c r="D2744" s="88" t="s">
        <v>14041</v>
      </c>
      <c r="E2744" s="88">
        <v>2012</v>
      </c>
      <c r="F2744" s="467">
        <v>850050</v>
      </c>
      <c r="L2744" s="80">
        <v>41334</v>
      </c>
      <c r="M2744" s="74">
        <v>423</v>
      </c>
      <c r="N2744" s="81" t="s">
        <v>2930</v>
      </c>
      <c r="O2744" s="89" t="s">
        <v>3894</v>
      </c>
      <c r="P2744" s="89" t="s">
        <v>10499</v>
      </c>
      <c r="Q2744" s="91" t="s">
        <v>2807</v>
      </c>
      <c r="R2744" s="91" t="s">
        <v>7480</v>
      </c>
      <c r="S2744" s="78" t="s">
        <v>20800</v>
      </c>
      <c r="T2744" s="79">
        <v>850050</v>
      </c>
      <c r="U2744" s="87"/>
    </row>
    <row r="2745" spans="1:21">
      <c r="A2745" s="87" t="s">
        <v>13385</v>
      </c>
      <c r="B2745" s="87" t="s">
        <v>7870</v>
      </c>
      <c r="C2745" s="87">
        <v>34551648</v>
      </c>
      <c r="D2745" s="88" t="s">
        <v>14041</v>
      </c>
      <c r="E2745" s="88">
        <v>2012</v>
      </c>
      <c r="F2745" s="467">
        <v>850000</v>
      </c>
      <c r="L2745" s="80">
        <v>41334</v>
      </c>
      <c r="M2745" s="74">
        <v>423</v>
      </c>
      <c r="N2745" s="81" t="s">
        <v>2930</v>
      </c>
      <c r="O2745" s="89" t="s">
        <v>3894</v>
      </c>
      <c r="P2745" s="89" t="s">
        <v>13394</v>
      </c>
      <c r="Q2745" s="91" t="s">
        <v>2964</v>
      </c>
      <c r="R2745" s="91" t="s">
        <v>12019</v>
      </c>
      <c r="S2745" s="78" t="s">
        <v>20800</v>
      </c>
      <c r="T2745" s="79">
        <v>850000</v>
      </c>
      <c r="U2745" s="87"/>
    </row>
    <row r="2746" spans="1:21">
      <c r="A2746" s="87" t="s">
        <v>10463</v>
      </c>
      <c r="B2746" s="87" t="s">
        <v>7870</v>
      </c>
      <c r="C2746" s="87">
        <v>79692262</v>
      </c>
      <c r="D2746" s="88" t="s">
        <v>14041</v>
      </c>
      <c r="E2746" s="88">
        <v>2012</v>
      </c>
      <c r="F2746" s="467">
        <v>1700100</v>
      </c>
      <c r="L2746" s="80">
        <v>41334</v>
      </c>
      <c r="M2746" s="74">
        <v>423</v>
      </c>
      <c r="N2746" s="81" t="s">
        <v>2930</v>
      </c>
      <c r="O2746" s="89" t="s">
        <v>3894</v>
      </c>
      <c r="P2746" s="89" t="s">
        <v>10517</v>
      </c>
      <c r="Q2746" s="91" t="s">
        <v>2964</v>
      </c>
      <c r="R2746" s="91" t="s">
        <v>10518</v>
      </c>
      <c r="S2746" s="78" t="s">
        <v>20800</v>
      </c>
      <c r="T2746" s="79">
        <v>1700100</v>
      </c>
      <c r="U2746" s="87"/>
    </row>
    <row r="2747" spans="1:21">
      <c r="A2747" s="87" t="s">
        <v>9340</v>
      </c>
      <c r="B2747" s="87" t="s">
        <v>7870</v>
      </c>
      <c r="C2747" s="87">
        <v>16609018</v>
      </c>
      <c r="D2747" s="88" t="s">
        <v>14041</v>
      </c>
      <c r="E2747" s="88">
        <v>2012</v>
      </c>
      <c r="F2747" s="467">
        <v>850050</v>
      </c>
      <c r="L2747" s="80">
        <v>41334</v>
      </c>
      <c r="M2747" s="74">
        <v>423</v>
      </c>
      <c r="N2747" s="81" t="s">
        <v>2930</v>
      </c>
      <c r="O2747" s="89" t="s">
        <v>3894</v>
      </c>
      <c r="P2747" s="89" t="s">
        <v>9437</v>
      </c>
      <c r="Q2747" s="91" t="s">
        <v>2856</v>
      </c>
      <c r="R2747" s="91" t="s">
        <v>9438</v>
      </c>
      <c r="S2747" s="78" t="s">
        <v>20800</v>
      </c>
      <c r="T2747" s="79">
        <v>850050</v>
      </c>
      <c r="U2747" s="87"/>
    </row>
    <row r="2748" spans="1:21">
      <c r="A2748" s="87" t="s">
        <v>13386</v>
      </c>
      <c r="B2748" s="87" t="s">
        <v>7870</v>
      </c>
      <c r="C2748" s="87">
        <v>79151670</v>
      </c>
      <c r="D2748" s="88" t="s">
        <v>14041</v>
      </c>
      <c r="E2748" s="88">
        <v>2012</v>
      </c>
      <c r="F2748" s="467">
        <v>3400200</v>
      </c>
      <c r="L2748" s="80">
        <v>41334</v>
      </c>
      <c r="M2748" s="74">
        <v>423</v>
      </c>
      <c r="N2748" s="81" t="s">
        <v>2930</v>
      </c>
      <c r="O2748" s="89" t="s">
        <v>3894</v>
      </c>
      <c r="P2748" s="89" t="s">
        <v>13395</v>
      </c>
      <c r="Q2748" s="91" t="s">
        <v>2856</v>
      </c>
      <c r="R2748" s="91" t="s">
        <v>13396</v>
      </c>
      <c r="S2748" s="78" t="s">
        <v>20800</v>
      </c>
      <c r="T2748" s="79">
        <v>3400200</v>
      </c>
      <c r="U2748" s="87"/>
    </row>
    <row r="2749" spans="1:21">
      <c r="A2749" s="87" t="s">
        <v>13387</v>
      </c>
      <c r="B2749" s="87" t="s">
        <v>7870</v>
      </c>
      <c r="C2749" s="87">
        <v>79542648</v>
      </c>
      <c r="D2749" s="88" t="s">
        <v>14041</v>
      </c>
      <c r="E2749" s="88">
        <v>2012</v>
      </c>
      <c r="F2749" s="467">
        <v>850050</v>
      </c>
      <c r="L2749" s="80">
        <v>41334</v>
      </c>
      <c r="M2749" s="74">
        <v>423</v>
      </c>
      <c r="N2749" s="81" t="s">
        <v>2930</v>
      </c>
      <c r="O2749" s="89" t="s">
        <v>3894</v>
      </c>
      <c r="P2749" s="89" t="s">
        <v>12961</v>
      </c>
      <c r="Q2749" s="91" t="s">
        <v>6964</v>
      </c>
      <c r="R2749" s="91" t="s">
        <v>13397</v>
      </c>
      <c r="S2749" s="78" t="s">
        <v>20800</v>
      </c>
      <c r="T2749" s="79">
        <v>850050</v>
      </c>
      <c r="U2749" s="87"/>
    </row>
    <row r="2750" spans="1:21">
      <c r="A2750" s="87" t="s">
        <v>11930</v>
      </c>
      <c r="B2750" s="87" t="s">
        <v>7870</v>
      </c>
      <c r="C2750" s="87">
        <v>79650809</v>
      </c>
      <c r="D2750" s="88" t="s">
        <v>14041</v>
      </c>
      <c r="E2750" s="88">
        <v>2012</v>
      </c>
      <c r="F2750" s="467">
        <v>850050</v>
      </c>
      <c r="L2750" s="80">
        <v>41334</v>
      </c>
      <c r="M2750" s="74">
        <v>423</v>
      </c>
      <c r="N2750" s="81" t="s">
        <v>2930</v>
      </c>
      <c r="O2750" s="89" t="s">
        <v>3894</v>
      </c>
      <c r="P2750" s="89" t="s">
        <v>13398</v>
      </c>
      <c r="Q2750" s="91" t="s">
        <v>2964</v>
      </c>
      <c r="R2750" s="91" t="s">
        <v>11957</v>
      </c>
      <c r="S2750" s="78" t="s">
        <v>20800</v>
      </c>
      <c r="T2750" s="79">
        <v>850050</v>
      </c>
      <c r="U2750" s="87"/>
    </row>
    <row r="2751" spans="1:21">
      <c r="A2751" s="87" t="s">
        <v>13388</v>
      </c>
      <c r="B2751" s="87" t="s">
        <v>7870</v>
      </c>
      <c r="C2751" s="87">
        <v>30309616</v>
      </c>
      <c r="D2751" s="88" t="s">
        <v>14041</v>
      </c>
      <c r="E2751" s="88">
        <v>2012</v>
      </c>
      <c r="F2751" s="467">
        <v>1700100</v>
      </c>
      <c r="L2751" s="80">
        <v>41334</v>
      </c>
      <c r="M2751" s="74">
        <v>423</v>
      </c>
      <c r="N2751" s="81" t="s">
        <v>2930</v>
      </c>
      <c r="O2751" s="89" t="s">
        <v>3894</v>
      </c>
      <c r="P2751" s="89" t="s">
        <v>13399</v>
      </c>
      <c r="Q2751" s="91" t="s">
        <v>2856</v>
      </c>
      <c r="R2751" s="91" t="s">
        <v>13400</v>
      </c>
      <c r="S2751" s="78" t="s">
        <v>20800</v>
      </c>
      <c r="T2751" s="79">
        <v>1700100</v>
      </c>
      <c r="U2751" s="87"/>
    </row>
    <row r="2752" spans="1:21">
      <c r="A2752" s="87" t="s">
        <v>13389</v>
      </c>
      <c r="B2752" s="87" t="s">
        <v>7870</v>
      </c>
      <c r="C2752" s="87">
        <v>9522900</v>
      </c>
      <c r="D2752" s="88" t="s">
        <v>14041</v>
      </c>
      <c r="E2752" s="88">
        <v>2012</v>
      </c>
      <c r="F2752" s="467">
        <v>1700100</v>
      </c>
      <c r="L2752" s="80">
        <v>41334</v>
      </c>
      <c r="M2752" s="74">
        <v>423</v>
      </c>
      <c r="N2752" s="81" t="s">
        <v>2930</v>
      </c>
      <c r="O2752" s="89" t="s">
        <v>3894</v>
      </c>
      <c r="P2752" s="89" t="s">
        <v>13401</v>
      </c>
      <c r="Q2752" s="91" t="s">
        <v>2856</v>
      </c>
      <c r="R2752" s="91" t="s">
        <v>13402</v>
      </c>
      <c r="S2752" s="78" t="s">
        <v>20800</v>
      </c>
      <c r="T2752" s="79">
        <v>1700100</v>
      </c>
      <c r="U2752" s="87"/>
    </row>
    <row r="2753" spans="1:21">
      <c r="A2753" s="87" t="s">
        <v>13390</v>
      </c>
      <c r="B2753" s="87" t="s">
        <v>7870</v>
      </c>
      <c r="C2753" s="87">
        <v>37838070</v>
      </c>
      <c r="D2753" s="88" t="s">
        <v>14041</v>
      </c>
      <c r="E2753" s="88">
        <v>2012</v>
      </c>
      <c r="F2753" s="467">
        <v>1700100</v>
      </c>
      <c r="L2753" s="80">
        <v>41334</v>
      </c>
      <c r="M2753" s="74">
        <v>423</v>
      </c>
      <c r="N2753" s="81" t="s">
        <v>2930</v>
      </c>
      <c r="O2753" s="89" t="s">
        <v>3894</v>
      </c>
      <c r="P2753" s="89" t="s">
        <v>9489</v>
      </c>
      <c r="Q2753" s="91" t="s">
        <v>2856</v>
      </c>
      <c r="R2753" s="91" t="s">
        <v>9490</v>
      </c>
      <c r="S2753" s="78" t="s">
        <v>20800</v>
      </c>
      <c r="T2753" s="79">
        <v>1700100</v>
      </c>
      <c r="U2753" s="87"/>
    </row>
    <row r="2754" spans="1:21">
      <c r="A2754" s="87" t="s">
        <v>13391</v>
      </c>
      <c r="B2754" s="87" t="s">
        <v>7359</v>
      </c>
      <c r="C2754" s="87">
        <v>19420566</v>
      </c>
      <c r="D2754" s="88" t="s">
        <v>14041</v>
      </c>
      <c r="E2754" s="88">
        <v>2012</v>
      </c>
      <c r="F2754" s="467">
        <v>735000</v>
      </c>
      <c r="L2754" s="80">
        <v>41334</v>
      </c>
      <c r="M2754" s="74">
        <v>423</v>
      </c>
      <c r="N2754" s="81" t="s">
        <v>2930</v>
      </c>
      <c r="O2754" s="89" t="s">
        <v>3894</v>
      </c>
      <c r="P2754" s="89" t="s">
        <v>13403</v>
      </c>
      <c r="Q2754" s="91" t="s">
        <v>2856</v>
      </c>
      <c r="R2754" s="91" t="s">
        <v>13404</v>
      </c>
      <c r="S2754" s="78" t="s">
        <v>20800</v>
      </c>
      <c r="T2754" s="79">
        <v>735000</v>
      </c>
      <c r="U2754" s="87"/>
    </row>
    <row r="2755" spans="1:21">
      <c r="A2755" s="87" t="s">
        <v>13392</v>
      </c>
      <c r="B2755" s="87" t="s">
        <v>7870</v>
      </c>
      <c r="C2755" s="87">
        <v>52175080</v>
      </c>
      <c r="D2755" s="88" t="s">
        <v>14041</v>
      </c>
      <c r="E2755" s="88">
        <v>2012</v>
      </c>
      <c r="F2755" s="467">
        <v>850050</v>
      </c>
      <c r="L2755" s="80">
        <v>41334</v>
      </c>
      <c r="M2755" s="74">
        <v>423</v>
      </c>
      <c r="N2755" s="81" t="s">
        <v>2930</v>
      </c>
      <c r="O2755" s="89" t="s">
        <v>3894</v>
      </c>
      <c r="P2755" s="89" t="s">
        <v>12109</v>
      </c>
      <c r="Q2755" s="91" t="s">
        <v>2856</v>
      </c>
      <c r="R2755" s="91" t="s">
        <v>12402</v>
      </c>
      <c r="S2755" s="78" t="s">
        <v>20800</v>
      </c>
      <c r="T2755" s="79">
        <v>850050</v>
      </c>
      <c r="U2755" s="87"/>
    </row>
    <row r="2756" spans="1:21">
      <c r="A2756" s="87" t="s">
        <v>13405</v>
      </c>
      <c r="B2756" s="87" t="s">
        <v>13406</v>
      </c>
      <c r="C2756" s="87" t="s">
        <v>13407</v>
      </c>
      <c r="D2756" s="88" t="s">
        <v>14041</v>
      </c>
      <c r="E2756" s="88">
        <v>2012</v>
      </c>
      <c r="F2756" s="467">
        <v>367500</v>
      </c>
      <c r="L2756" s="80">
        <v>41334</v>
      </c>
      <c r="M2756" s="74">
        <v>422</v>
      </c>
      <c r="N2756" s="81" t="s">
        <v>2930</v>
      </c>
      <c r="O2756" s="89"/>
      <c r="P2756" s="89"/>
      <c r="Q2756" s="91"/>
      <c r="R2756" s="91" t="s">
        <v>13410</v>
      </c>
      <c r="S2756" s="78" t="s">
        <v>20800</v>
      </c>
      <c r="T2756" s="79">
        <v>367500</v>
      </c>
      <c r="U2756" s="87"/>
    </row>
    <row r="2757" spans="1:21">
      <c r="A2757" s="87" t="s">
        <v>13408</v>
      </c>
      <c r="B2757" s="87" t="s">
        <v>4862</v>
      </c>
      <c r="C2757" s="87" t="s">
        <v>13409</v>
      </c>
      <c r="D2757" s="88" t="s">
        <v>14041</v>
      </c>
      <c r="E2757" s="88">
        <v>2012</v>
      </c>
      <c r="F2757" s="467">
        <v>397500</v>
      </c>
      <c r="L2757" s="80">
        <v>41334</v>
      </c>
      <c r="M2757" s="74">
        <v>422</v>
      </c>
      <c r="N2757" s="81" t="s">
        <v>2930</v>
      </c>
      <c r="O2757" s="89"/>
      <c r="P2757" s="89"/>
      <c r="Q2757" s="91"/>
      <c r="R2757" s="91" t="s">
        <v>13411</v>
      </c>
      <c r="S2757" s="78" t="s">
        <v>20800</v>
      </c>
      <c r="T2757" s="79">
        <v>397500</v>
      </c>
      <c r="U2757" s="87"/>
    </row>
    <row r="2758" spans="1:21">
      <c r="A2758" s="87" t="s">
        <v>13412</v>
      </c>
      <c r="B2758" s="87" t="s">
        <v>7359</v>
      </c>
      <c r="C2758" s="87">
        <v>41656861</v>
      </c>
      <c r="D2758" s="88" t="s">
        <v>14041</v>
      </c>
      <c r="E2758" s="88">
        <v>2012</v>
      </c>
      <c r="F2758" s="467">
        <v>1102500</v>
      </c>
      <c r="L2758" s="80">
        <v>41338</v>
      </c>
      <c r="M2758" s="74">
        <v>428</v>
      </c>
      <c r="N2758" s="81" t="s">
        <v>2930</v>
      </c>
      <c r="O2758" s="89" t="s">
        <v>2850</v>
      </c>
      <c r="P2758" s="89" t="s">
        <v>13413</v>
      </c>
      <c r="Q2758" s="91" t="s">
        <v>2856</v>
      </c>
      <c r="R2758" s="91" t="s">
        <v>13414</v>
      </c>
      <c r="S2758" s="78" t="s">
        <v>20800</v>
      </c>
      <c r="T2758" s="79">
        <v>1102500</v>
      </c>
      <c r="U2758" s="87"/>
    </row>
    <row r="2759" spans="1:21">
      <c r="A2759" s="87" t="s">
        <v>2934</v>
      </c>
      <c r="B2759" s="87" t="s">
        <v>7359</v>
      </c>
      <c r="C2759" s="87">
        <v>51778332</v>
      </c>
      <c r="D2759" s="88">
        <v>186</v>
      </c>
      <c r="E2759" s="88">
        <v>2012</v>
      </c>
      <c r="F2759" s="467">
        <v>1470000</v>
      </c>
      <c r="L2759" s="80">
        <v>41351</v>
      </c>
      <c r="M2759" s="74">
        <v>434</v>
      </c>
      <c r="N2759" s="81" t="s">
        <v>2930</v>
      </c>
      <c r="O2759" s="89" t="s">
        <v>3894</v>
      </c>
      <c r="P2759" s="89" t="s">
        <v>2951</v>
      </c>
      <c r="Q2759" s="91" t="s">
        <v>2856</v>
      </c>
      <c r="R2759" s="91" t="s">
        <v>10490</v>
      </c>
      <c r="S2759" s="78" t="s">
        <v>20793</v>
      </c>
      <c r="T2759" s="79">
        <v>1470000</v>
      </c>
      <c r="U2759" s="87"/>
    </row>
    <row r="2760" spans="1:21">
      <c r="A2760" s="87" t="s">
        <v>13524</v>
      </c>
      <c r="B2760" s="87" t="s">
        <v>7359</v>
      </c>
      <c r="C2760" s="87">
        <v>16609018</v>
      </c>
      <c r="D2760" s="88">
        <v>186</v>
      </c>
      <c r="E2760" s="88">
        <v>2012</v>
      </c>
      <c r="F2760" s="467">
        <v>245000</v>
      </c>
      <c r="L2760" s="80">
        <v>41351</v>
      </c>
      <c r="M2760" s="74">
        <v>434</v>
      </c>
      <c r="N2760" s="81" t="s">
        <v>2930</v>
      </c>
      <c r="O2760" s="89" t="s">
        <v>3894</v>
      </c>
      <c r="P2760" s="89" t="s">
        <v>9437</v>
      </c>
      <c r="Q2760" s="91" t="s">
        <v>2856</v>
      </c>
      <c r="R2760" s="91" t="s">
        <v>9438</v>
      </c>
      <c r="S2760" s="78" t="s">
        <v>20793</v>
      </c>
      <c r="T2760" s="79">
        <v>245000</v>
      </c>
      <c r="U2760" s="87"/>
    </row>
    <row r="2761" spans="1:21">
      <c r="A2761" s="87" t="s">
        <v>13525</v>
      </c>
      <c r="B2761" s="87" t="s">
        <v>7359</v>
      </c>
      <c r="C2761" s="87">
        <v>10101370</v>
      </c>
      <c r="D2761" s="88">
        <v>186</v>
      </c>
      <c r="E2761" s="88">
        <v>2012</v>
      </c>
      <c r="F2761" s="467">
        <v>245000</v>
      </c>
      <c r="L2761" s="80">
        <v>41351</v>
      </c>
      <c r="M2761" s="74">
        <v>434</v>
      </c>
      <c r="N2761" s="81" t="s">
        <v>2930</v>
      </c>
      <c r="O2761" s="89" t="s">
        <v>3894</v>
      </c>
      <c r="P2761" s="89">
        <v>1005216776</v>
      </c>
      <c r="Q2761" s="91" t="s">
        <v>6964</v>
      </c>
      <c r="R2761" s="91" t="s">
        <v>13526</v>
      </c>
      <c r="S2761" s="78" t="s">
        <v>20793</v>
      </c>
      <c r="T2761" s="79">
        <v>245000</v>
      </c>
      <c r="U2761" s="87"/>
    </row>
    <row r="2762" spans="1:21">
      <c r="A2762" s="87" t="s">
        <v>2947</v>
      </c>
      <c r="B2762" s="87" t="s">
        <v>7359</v>
      </c>
      <c r="C2762" s="87">
        <v>19175053</v>
      </c>
      <c r="D2762" s="88">
        <v>186</v>
      </c>
      <c r="E2762" s="88">
        <v>2012</v>
      </c>
      <c r="F2762" s="467">
        <v>245000</v>
      </c>
      <c r="L2762" s="80">
        <v>41351</v>
      </c>
      <c r="M2762" s="74">
        <v>434</v>
      </c>
      <c r="N2762" s="81" t="s">
        <v>2930</v>
      </c>
      <c r="O2762" s="89" t="s">
        <v>3894</v>
      </c>
      <c r="P2762" s="89" t="s">
        <v>5391</v>
      </c>
      <c r="Q2762" s="91" t="s">
        <v>2807</v>
      </c>
      <c r="R2762" s="91" t="s">
        <v>12219</v>
      </c>
      <c r="S2762" s="78" t="s">
        <v>20793</v>
      </c>
      <c r="T2762" s="79">
        <v>245000</v>
      </c>
      <c r="U2762" s="87"/>
    </row>
    <row r="2763" spans="1:21">
      <c r="A2763" s="87" t="s">
        <v>13531</v>
      </c>
      <c r="B2763" s="87" t="s">
        <v>7359</v>
      </c>
      <c r="C2763" s="87">
        <v>6761617</v>
      </c>
      <c r="D2763" s="88" t="s">
        <v>12982</v>
      </c>
      <c r="E2763" s="88">
        <v>2012</v>
      </c>
      <c r="F2763" s="467">
        <v>367500</v>
      </c>
      <c r="L2763" s="80">
        <v>41352</v>
      </c>
      <c r="M2763" s="74">
        <v>435</v>
      </c>
      <c r="N2763" s="81" t="s">
        <v>2930</v>
      </c>
      <c r="O2763" s="89" t="s">
        <v>3894</v>
      </c>
      <c r="P2763" s="89" t="s">
        <v>9576</v>
      </c>
      <c r="Q2763" s="91" t="s">
        <v>8562</v>
      </c>
      <c r="R2763" s="91" t="s">
        <v>4575</v>
      </c>
      <c r="S2763" s="78" t="s">
        <v>20801</v>
      </c>
      <c r="T2763" s="79">
        <v>367500</v>
      </c>
      <c r="U2763" s="87"/>
    </row>
    <row r="2764" spans="1:21">
      <c r="A2764" s="87" t="s">
        <v>13532</v>
      </c>
      <c r="B2764" s="87" t="s">
        <v>7359</v>
      </c>
      <c r="C2764" s="87">
        <v>17008684</v>
      </c>
      <c r="D2764" s="88" t="s">
        <v>12982</v>
      </c>
      <c r="E2764" s="88">
        <v>2012</v>
      </c>
      <c r="F2764" s="467">
        <v>367500</v>
      </c>
      <c r="L2764" s="80">
        <v>41352</v>
      </c>
      <c r="M2764" s="74">
        <v>435</v>
      </c>
      <c r="N2764" s="81" t="s">
        <v>2930</v>
      </c>
      <c r="O2764" s="89" t="s">
        <v>3894</v>
      </c>
      <c r="P2764" s="89" t="s">
        <v>13533</v>
      </c>
      <c r="Q2764" s="91" t="s">
        <v>2856</v>
      </c>
      <c r="R2764" s="91" t="s">
        <v>13534</v>
      </c>
      <c r="S2764" s="78" t="s">
        <v>20801</v>
      </c>
      <c r="T2764" s="79">
        <v>367500</v>
      </c>
      <c r="U2764" s="87"/>
    </row>
    <row r="2765" spans="1:21">
      <c r="A2765" s="87" t="s">
        <v>4610</v>
      </c>
      <c r="B2765" s="87" t="s">
        <v>7359</v>
      </c>
      <c r="C2765" s="87">
        <v>17198196</v>
      </c>
      <c r="D2765" s="88" t="s">
        <v>12982</v>
      </c>
      <c r="E2765" s="88">
        <v>2012</v>
      </c>
      <c r="F2765" s="467">
        <v>367500</v>
      </c>
      <c r="L2765" s="80">
        <v>41352</v>
      </c>
      <c r="M2765" s="74">
        <v>435</v>
      </c>
      <c r="N2765" s="81" t="s">
        <v>2930</v>
      </c>
      <c r="O2765" s="89" t="s">
        <v>3894</v>
      </c>
      <c r="P2765" s="89" t="s">
        <v>11694</v>
      </c>
      <c r="Q2765" s="91" t="s">
        <v>2856</v>
      </c>
      <c r="R2765" s="91" t="s">
        <v>4615</v>
      </c>
      <c r="S2765" s="78" t="s">
        <v>20801</v>
      </c>
      <c r="T2765" s="79">
        <v>367500</v>
      </c>
      <c r="U2765" s="87"/>
    </row>
    <row r="2766" spans="1:21">
      <c r="A2766" s="87" t="s">
        <v>13535</v>
      </c>
      <c r="B2766" s="87" t="s">
        <v>7359</v>
      </c>
      <c r="C2766" s="87">
        <v>91473579</v>
      </c>
      <c r="D2766" s="88" t="s">
        <v>12982</v>
      </c>
      <c r="E2766" s="88">
        <v>2012</v>
      </c>
      <c r="F2766" s="467">
        <v>367500</v>
      </c>
      <c r="L2766" s="80">
        <v>41352</v>
      </c>
      <c r="M2766" s="74">
        <v>435</v>
      </c>
      <c r="N2766" s="81" t="s">
        <v>2930</v>
      </c>
      <c r="O2766" s="89" t="s">
        <v>3894</v>
      </c>
      <c r="P2766" s="89" t="s">
        <v>13536</v>
      </c>
      <c r="Q2766" s="91" t="s">
        <v>2856</v>
      </c>
      <c r="R2766" s="91" t="s">
        <v>13537</v>
      </c>
      <c r="S2766" s="78" t="s">
        <v>20801</v>
      </c>
      <c r="T2766" s="79">
        <v>367500</v>
      </c>
      <c r="U2766" s="87"/>
    </row>
    <row r="2767" spans="1:21">
      <c r="A2767" s="87" t="s">
        <v>13538</v>
      </c>
      <c r="B2767" s="87" t="s">
        <v>7359</v>
      </c>
      <c r="C2767" s="87">
        <v>8316892</v>
      </c>
      <c r="D2767" s="88" t="s">
        <v>14041</v>
      </c>
      <c r="E2767" s="88">
        <v>2012</v>
      </c>
      <c r="F2767" s="467">
        <v>200000</v>
      </c>
      <c r="L2767" s="80">
        <v>41353</v>
      </c>
      <c r="M2767" s="74">
        <v>437</v>
      </c>
      <c r="N2767" s="81" t="s">
        <v>2930</v>
      </c>
      <c r="O2767" s="89" t="s">
        <v>3894</v>
      </c>
      <c r="P2767" s="89" t="s">
        <v>6780</v>
      </c>
      <c r="Q2767" s="91" t="s">
        <v>2807</v>
      </c>
      <c r="R2767" s="91" t="s">
        <v>6781</v>
      </c>
      <c r="S2767" s="78" t="s">
        <v>20800</v>
      </c>
      <c r="T2767" s="79">
        <v>200000</v>
      </c>
      <c r="U2767" s="87"/>
    </row>
    <row r="2768" spans="1:21">
      <c r="A2768" s="87" t="s">
        <v>13539</v>
      </c>
      <c r="B2768" s="87" t="s">
        <v>7359</v>
      </c>
      <c r="C2768" s="87">
        <v>52390079</v>
      </c>
      <c r="D2768" s="88" t="s">
        <v>14041</v>
      </c>
      <c r="E2768" s="88">
        <v>2012</v>
      </c>
      <c r="F2768" s="467">
        <v>367500</v>
      </c>
      <c r="L2768" s="80">
        <v>41353</v>
      </c>
      <c r="M2768" s="74">
        <v>437</v>
      </c>
      <c r="N2768" s="81" t="s">
        <v>2930</v>
      </c>
      <c r="O2768" s="89" t="s">
        <v>3894</v>
      </c>
      <c r="P2768" s="89" t="s">
        <v>12010</v>
      </c>
      <c r="Q2768" s="91" t="s">
        <v>2807</v>
      </c>
      <c r="R2768" s="91" t="s">
        <v>8732</v>
      </c>
      <c r="S2768" s="78" t="s">
        <v>20800</v>
      </c>
      <c r="T2768" s="79">
        <v>367500</v>
      </c>
      <c r="U2768" s="87"/>
    </row>
    <row r="2769" spans="1:21">
      <c r="A2769" s="87" t="s">
        <v>8087</v>
      </c>
      <c r="B2769" s="87" t="s">
        <v>7359</v>
      </c>
      <c r="C2769" s="87">
        <v>79794466</v>
      </c>
      <c r="D2769" s="88" t="s">
        <v>14041</v>
      </c>
      <c r="E2769" s="88">
        <v>2012</v>
      </c>
      <c r="F2769" s="467">
        <v>1102500</v>
      </c>
      <c r="L2769" s="80">
        <v>41353</v>
      </c>
      <c r="M2769" s="74">
        <v>437</v>
      </c>
      <c r="N2769" s="81" t="s">
        <v>2930</v>
      </c>
      <c r="O2769" s="89" t="s">
        <v>3894</v>
      </c>
      <c r="P2769" s="89" t="s">
        <v>10162</v>
      </c>
      <c r="Q2769" s="91" t="s">
        <v>2807</v>
      </c>
      <c r="R2769" s="91" t="s">
        <v>10163</v>
      </c>
      <c r="S2769" s="78" t="s">
        <v>20800</v>
      </c>
      <c r="T2769" s="79">
        <v>1102500</v>
      </c>
      <c r="U2769" s="87"/>
    </row>
    <row r="2770" spans="1:21">
      <c r="A2770" s="87" t="s">
        <v>8705</v>
      </c>
      <c r="B2770" s="87" t="s">
        <v>7359</v>
      </c>
      <c r="C2770" s="87">
        <v>52966817</v>
      </c>
      <c r="D2770" s="88" t="s">
        <v>14041</v>
      </c>
      <c r="E2770" s="88">
        <v>2012</v>
      </c>
      <c r="F2770" s="467">
        <v>367500</v>
      </c>
      <c r="L2770" s="80">
        <v>41353</v>
      </c>
      <c r="M2770" s="74">
        <v>437</v>
      </c>
      <c r="N2770" s="81" t="s">
        <v>2930</v>
      </c>
      <c r="O2770" s="89" t="s">
        <v>3894</v>
      </c>
      <c r="P2770" s="89" t="s">
        <v>11730</v>
      </c>
      <c r="Q2770" s="91" t="s">
        <v>2807</v>
      </c>
      <c r="R2770" s="91" t="s">
        <v>13540</v>
      </c>
      <c r="S2770" s="78" t="s">
        <v>20800</v>
      </c>
      <c r="T2770" s="79">
        <v>367500</v>
      </c>
      <c r="U2770" s="87"/>
    </row>
    <row r="2771" spans="1:21">
      <c r="A2771" s="87" t="s">
        <v>13541</v>
      </c>
      <c r="B2771" s="87" t="s">
        <v>7359</v>
      </c>
      <c r="C2771" s="87">
        <v>6752279</v>
      </c>
      <c r="D2771" s="88" t="s">
        <v>14041</v>
      </c>
      <c r="E2771" s="88">
        <v>2012</v>
      </c>
      <c r="F2771" s="467">
        <v>739500</v>
      </c>
      <c r="L2771" s="80">
        <v>41353</v>
      </c>
      <c r="M2771" s="74">
        <v>437</v>
      </c>
      <c r="N2771" s="81" t="s">
        <v>2930</v>
      </c>
      <c r="O2771" s="89" t="s">
        <v>3894</v>
      </c>
      <c r="P2771" s="89" t="s">
        <v>13542</v>
      </c>
      <c r="Q2771" s="91" t="s">
        <v>2807</v>
      </c>
      <c r="R2771" s="91" t="s">
        <v>13543</v>
      </c>
      <c r="S2771" s="78" t="s">
        <v>20800</v>
      </c>
      <c r="T2771" s="79">
        <v>739500</v>
      </c>
      <c r="U2771" s="87"/>
    </row>
    <row r="2772" spans="1:21">
      <c r="A2772" s="87" t="s">
        <v>6822</v>
      </c>
      <c r="B2772" s="87" t="s">
        <v>7359</v>
      </c>
      <c r="C2772" s="87">
        <v>98522591</v>
      </c>
      <c r="D2772" s="88" t="s">
        <v>14041</v>
      </c>
      <c r="E2772" s="88">
        <v>2012</v>
      </c>
      <c r="F2772" s="467">
        <v>367500</v>
      </c>
      <c r="L2772" s="80">
        <v>41353</v>
      </c>
      <c r="M2772" s="74">
        <v>437</v>
      </c>
      <c r="N2772" s="81" t="s">
        <v>2930</v>
      </c>
      <c r="O2772" s="89" t="s">
        <v>3894</v>
      </c>
      <c r="P2772" s="89" t="s">
        <v>13544</v>
      </c>
      <c r="Q2772" s="91" t="s">
        <v>2807</v>
      </c>
      <c r="R2772" s="91" t="s">
        <v>6843</v>
      </c>
      <c r="S2772" s="78" t="s">
        <v>20800</v>
      </c>
      <c r="T2772" s="79">
        <v>367500</v>
      </c>
      <c r="U2772" s="87"/>
    </row>
    <row r="2773" spans="1:21">
      <c r="A2773" s="87" t="s">
        <v>13532</v>
      </c>
      <c r="B2773" s="87" t="s">
        <v>7359</v>
      </c>
      <c r="C2773" s="87">
        <v>17008684</v>
      </c>
      <c r="D2773" s="88" t="s">
        <v>14041</v>
      </c>
      <c r="E2773" s="88">
        <v>2012</v>
      </c>
      <c r="F2773" s="467">
        <v>1102500</v>
      </c>
      <c r="L2773" s="80">
        <v>41353</v>
      </c>
      <c r="M2773" s="74">
        <v>437</v>
      </c>
      <c r="N2773" s="81" t="s">
        <v>2930</v>
      </c>
      <c r="O2773" s="89" t="s">
        <v>3894</v>
      </c>
      <c r="P2773" s="89" t="s">
        <v>13533</v>
      </c>
      <c r="Q2773" s="91" t="s">
        <v>2856</v>
      </c>
      <c r="R2773" s="91" t="s">
        <v>13534</v>
      </c>
      <c r="S2773" s="78" t="s">
        <v>20800</v>
      </c>
      <c r="T2773" s="79">
        <v>1102500</v>
      </c>
      <c r="U2773" s="87"/>
    </row>
    <row r="2774" spans="1:21">
      <c r="A2774" s="87" t="s">
        <v>2946</v>
      </c>
      <c r="B2774" s="87" t="s">
        <v>7359</v>
      </c>
      <c r="C2774" s="87">
        <v>11349424</v>
      </c>
      <c r="D2774" s="88" t="s">
        <v>14041</v>
      </c>
      <c r="E2774" s="88">
        <v>2012</v>
      </c>
      <c r="F2774" s="467">
        <v>1102500</v>
      </c>
      <c r="L2774" s="80">
        <v>41353</v>
      </c>
      <c r="M2774" s="74">
        <v>437</v>
      </c>
      <c r="N2774" s="81" t="s">
        <v>2930</v>
      </c>
      <c r="O2774" s="89" t="s">
        <v>3894</v>
      </c>
      <c r="P2774" s="89" t="s">
        <v>2963</v>
      </c>
      <c r="Q2774" s="91" t="s">
        <v>2856</v>
      </c>
      <c r="R2774" s="91" t="s">
        <v>2979</v>
      </c>
      <c r="S2774" s="78" t="s">
        <v>20800</v>
      </c>
      <c r="T2774" s="79">
        <v>1102500</v>
      </c>
      <c r="U2774" s="87"/>
    </row>
    <row r="2775" spans="1:21">
      <c r="A2775" s="87" t="s">
        <v>4610</v>
      </c>
      <c r="B2775" s="87" t="s">
        <v>7359</v>
      </c>
      <c r="C2775" s="87">
        <v>17198196</v>
      </c>
      <c r="D2775" s="88" t="s">
        <v>14041</v>
      </c>
      <c r="E2775" s="88">
        <v>2012</v>
      </c>
      <c r="F2775" s="467">
        <v>1837500</v>
      </c>
      <c r="L2775" s="80">
        <v>41353</v>
      </c>
      <c r="M2775" s="74">
        <v>437</v>
      </c>
      <c r="N2775" s="81" t="s">
        <v>2930</v>
      </c>
      <c r="O2775" s="89" t="s">
        <v>3894</v>
      </c>
      <c r="P2775" s="89" t="s">
        <v>11694</v>
      </c>
      <c r="Q2775" s="91" t="s">
        <v>2856</v>
      </c>
      <c r="R2775" s="91" t="s">
        <v>4615</v>
      </c>
      <c r="S2775" s="78" t="s">
        <v>20800</v>
      </c>
      <c r="T2775" s="79">
        <v>1837500</v>
      </c>
      <c r="U2775" s="87"/>
    </row>
    <row r="2776" spans="1:21">
      <c r="A2776" s="87" t="s">
        <v>13545</v>
      </c>
      <c r="B2776" s="87" t="s">
        <v>7359</v>
      </c>
      <c r="C2776" s="87">
        <v>19107435</v>
      </c>
      <c r="D2776" s="88" t="s">
        <v>14041</v>
      </c>
      <c r="E2776" s="88">
        <v>2012</v>
      </c>
      <c r="F2776" s="467">
        <v>1225000</v>
      </c>
      <c r="L2776" s="80">
        <v>41353</v>
      </c>
      <c r="M2776" s="74">
        <v>437</v>
      </c>
      <c r="N2776" s="81" t="s">
        <v>2930</v>
      </c>
      <c r="O2776" s="89" t="s">
        <v>3894</v>
      </c>
      <c r="P2776" s="89" t="s">
        <v>3965</v>
      </c>
      <c r="Q2776" s="91" t="s">
        <v>2856</v>
      </c>
      <c r="R2776" s="91" t="s">
        <v>13546</v>
      </c>
      <c r="S2776" s="78" t="s">
        <v>20800</v>
      </c>
      <c r="T2776" s="79">
        <v>1225000</v>
      </c>
      <c r="U2776" s="87"/>
    </row>
    <row r="2777" spans="1:21">
      <c r="A2777" s="87" t="s">
        <v>13327</v>
      </c>
      <c r="B2777" s="87" t="s">
        <v>7359</v>
      </c>
      <c r="C2777" s="87">
        <v>71637503</v>
      </c>
      <c r="D2777" s="88" t="s">
        <v>14041</v>
      </c>
      <c r="E2777" s="88">
        <v>2012</v>
      </c>
      <c r="F2777" s="467">
        <v>367500</v>
      </c>
      <c r="L2777" s="80">
        <v>41353</v>
      </c>
      <c r="M2777" s="74">
        <v>437</v>
      </c>
      <c r="N2777" s="81" t="s">
        <v>2930</v>
      </c>
      <c r="O2777" s="89" t="s">
        <v>3894</v>
      </c>
      <c r="P2777" s="89" t="s">
        <v>9592</v>
      </c>
      <c r="Q2777" s="91" t="s">
        <v>2807</v>
      </c>
      <c r="R2777" s="91" t="s">
        <v>6736</v>
      </c>
      <c r="S2777" s="78" t="s">
        <v>20800</v>
      </c>
      <c r="T2777" s="79">
        <v>367500</v>
      </c>
      <c r="U2777" s="87"/>
    </row>
    <row r="2778" spans="1:21">
      <c r="A2778" s="87" t="s">
        <v>13547</v>
      </c>
      <c r="B2778" s="87" t="s">
        <v>7359</v>
      </c>
      <c r="C2778" s="87">
        <v>66855914</v>
      </c>
      <c r="D2778" s="88" t="s">
        <v>14041</v>
      </c>
      <c r="E2778" s="88">
        <v>2012</v>
      </c>
      <c r="F2778" s="467">
        <v>367500</v>
      </c>
      <c r="L2778" s="80">
        <v>41353</v>
      </c>
      <c r="M2778" s="74">
        <v>437</v>
      </c>
      <c r="N2778" s="81" t="s">
        <v>2930</v>
      </c>
      <c r="O2778" s="89" t="s">
        <v>3894</v>
      </c>
      <c r="P2778" s="89" t="s">
        <v>13548</v>
      </c>
      <c r="Q2778" s="91" t="s">
        <v>2856</v>
      </c>
      <c r="R2778" s="91" t="s">
        <v>13549</v>
      </c>
      <c r="S2778" s="78" t="s">
        <v>20800</v>
      </c>
      <c r="T2778" s="79">
        <v>367500</v>
      </c>
      <c r="U2778" s="87"/>
    </row>
    <row r="2779" spans="1:21">
      <c r="A2779" s="87" t="s">
        <v>4898</v>
      </c>
      <c r="B2779" s="87" t="s">
        <v>7359</v>
      </c>
      <c r="C2779" s="87">
        <v>39686231</v>
      </c>
      <c r="D2779" s="88" t="s">
        <v>14041</v>
      </c>
      <c r="E2779" s="88">
        <v>2012</v>
      </c>
      <c r="F2779" s="467">
        <v>367500</v>
      </c>
      <c r="L2779" s="80">
        <v>41353</v>
      </c>
      <c r="M2779" s="74">
        <v>437</v>
      </c>
      <c r="N2779" s="81" t="s">
        <v>2930</v>
      </c>
      <c r="O2779" s="89" t="s">
        <v>2850</v>
      </c>
      <c r="P2779" s="89" t="s">
        <v>13550</v>
      </c>
      <c r="Q2779" s="91" t="s">
        <v>8562</v>
      </c>
      <c r="R2779" s="91" t="s">
        <v>4943</v>
      </c>
      <c r="S2779" s="78" t="s">
        <v>20800</v>
      </c>
      <c r="T2779" s="79">
        <v>367500</v>
      </c>
      <c r="U2779" s="87"/>
    </row>
    <row r="2780" spans="1:21">
      <c r="A2780" s="87" t="s">
        <v>11262</v>
      </c>
      <c r="B2780" s="87" t="s">
        <v>7359</v>
      </c>
      <c r="C2780" s="87">
        <v>71680768</v>
      </c>
      <c r="D2780" s="88" t="s">
        <v>14041</v>
      </c>
      <c r="E2780" s="88">
        <v>2012</v>
      </c>
      <c r="F2780" s="467">
        <v>1490000</v>
      </c>
      <c r="L2780" s="80">
        <v>41353</v>
      </c>
      <c r="M2780" s="74">
        <v>437</v>
      </c>
      <c r="N2780" s="81" t="s">
        <v>2930</v>
      </c>
      <c r="O2780" s="89" t="s">
        <v>3894</v>
      </c>
      <c r="P2780" s="89" t="s">
        <v>11305</v>
      </c>
      <c r="Q2780" s="91" t="s">
        <v>2807</v>
      </c>
      <c r="R2780" s="91" t="s">
        <v>5032</v>
      </c>
      <c r="S2780" s="78" t="s">
        <v>20800</v>
      </c>
      <c r="T2780" s="79">
        <v>1490000</v>
      </c>
      <c r="U2780" s="87"/>
    </row>
    <row r="2781" spans="1:21">
      <c r="A2781" s="87" t="s">
        <v>7176</v>
      </c>
      <c r="B2781" s="87" t="s">
        <v>7359</v>
      </c>
      <c r="C2781" s="87">
        <v>2012240</v>
      </c>
      <c r="D2781" s="88" t="s">
        <v>14041</v>
      </c>
      <c r="E2781" s="88">
        <v>2012</v>
      </c>
      <c r="F2781" s="467">
        <v>367500</v>
      </c>
      <c r="L2781" s="80">
        <v>41353</v>
      </c>
      <c r="M2781" s="74">
        <v>437</v>
      </c>
      <c r="N2781" s="81" t="s">
        <v>2930</v>
      </c>
      <c r="O2781" s="89" t="s">
        <v>3894</v>
      </c>
      <c r="P2781" s="89" t="s">
        <v>7186</v>
      </c>
      <c r="Q2781" s="91" t="s">
        <v>2856</v>
      </c>
      <c r="R2781" s="91" t="s">
        <v>9019</v>
      </c>
      <c r="S2781" s="78" t="s">
        <v>20800</v>
      </c>
      <c r="T2781" s="79">
        <v>367500</v>
      </c>
      <c r="U2781" s="87"/>
    </row>
    <row r="2782" spans="1:21">
      <c r="A2782" s="87" t="s">
        <v>12067</v>
      </c>
      <c r="B2782" s="87" t="s">
        <v>7359</v>
      </c>
      <c r="C2782" s="87">
        <v>79212125</v>
      </c>
      <c r="D2782" s="88" t="s">
        <v>14041</v>
      </c>
      <c r="E2782" s="88">
        <v>2012</v>
      </c>
      <c r="F2782" s="467">
        <v>367500</v>
      </c>
      <c r="L2782" s="80">
        <v>41353</v>
      </c>
      <c r="M2782" s="74">
        <v>437</v>
      </c>
      <c r="N2782" s="81" t="s">
        <v>2930</v>
      </c>
      <c r="O2782" s="89" t="s">
        <v>3894</v>
      </c>
      <c r="P2782" s="89" t="s">
        <v>12094</v>
      </c>
      <c r="Q2782" s="91" t="s">
        <v>2856</v>
      </c>
      <c r="R2782" s="91" t="s">
        <v>12095</v>
      </c>
      <c r="S2782" s="78" t="s">
        <v>20800</v>
      </c>
      <c r="T2782" s="79">
        <v>367500</v>
      </c>
      <c r="U2782" s="87"/>
    </row>
    <row r="2783" spans="1:21">
      <c r="A2783" s="87" t="s">
        <v>13551</v>
      </c>
      <c r="B2783" s="87" t="s">
        <v>7359</v>
      </c>
      <c r="C2783" s="87">
        <v>41715878</v>
      </c>
      <c r="D2783" s="88" t="s">
        <v>14041</v>
      </c>
      <c r="E2783" s="88">
        <v>2012</v>
      </c>
      <c r="F2783" s="467">
        <v>735000</v>
      </c>
      <c r="L2783" s="80">
        <v>41353</v>
      </c>
      <c r="M2783" s="74">
        <v>437</v>
      </c>
      <c r="N2783" s="81" t="s">
        <v>2930</v>
      </c>
      <c r="O2783" s="89" t="s">
        <v>3894</v>
      </c>
      <c r="P2783" s="89" t="s">
        <v>13552</v>
      </c>
      <c r="Q2783" s="91" t="s">
        <v>2807</v>
      </c>
      <c r="R2783" s="91" t="s">
        <v>13553</v>
      </c>
      <c r="S2783" s="78" t="s">
        <v>20800</v>
      </c>
      <c r="T2783" s="79">
        <v>735000</v>
      </c>
      <c r="U2783" s="87"/>
    </row>
    <row r="2784" spans="1:21">
      <c r="A2784" s="87" t="s">
        <v>13566</v>
      </c>
      <c r="B2784" s="87" t="s">
        <v>7870</v>
      </c>
      <c r="C2784" s="87">
        <v>38436370</v>
      </c>
      <c r="D2784" s="88">
        <v>436</v>
      </c>
      <c r="E2784" s="88">
        <v>2011</v>
      </c>
      <c r="F2784" s="467">
        <v>857500</v>
      </c>
      <c r="L2784" s="80">
        <v>41359</v>
      </c>
      <c r="M2784" s="74">
        <v>439</v>
      </c>
      <c r="N2784" s="81" t="s">
        <v>2930</v>
      </c>
      <c r="O2784" s="89" t="s">
        <v>3894</v>
      </c>
      <c r="P2784" s="89" t="s">
        <v>13567</v>
      </c>
      <c r="Q2784" s="91" t="s">
        <v>13568</v>
      </c>
      <c r="R2784" s="91" t="s">
        <v>13569</v>
      </c>
      <c r="S2784" s="78" t="s">
        <v>20794</v>
      </c>
      <c r="T2784" s="79">
        <v>857500</v>
      </c>
      <c r="U2784" s="87"/>
    </row>
    <row r="2785" spans="1:21">
      <c r="A2785" s="87" t="s">
        <v>13570</v>
      </c>
      <c r="B2785" s="87" t="s">
        <v>7870</v>
      </c>
      <c r="C2785" s="87">
        <v>79143717</v>
      </c>
      <c r="D2785" s="88">
        <v>186</v>
      </c>
      <c r="E2785" s="88">
        <v>2012</v>
      </c>
      <c r="F2785" s="467">
        <v>1470000</v>
      </c>
      <c r="L2785" s="80">
        <v>41359</v>
      </c>
      <c r="M2785" s="74">
        <v>440</v>
      </c>
      <c r="N2785" s="81" t="s">
        <v>2930</v>
      </c>
      <c r="O2785" s="89" t="s">
        <v>3894</v>
      </c>
      <c r="P2785" s="89" t="s">
        <v>13571</v>
      </c>
      <c r="Q2785" s="91" t="s">
        <v>2807</v>
      </c>
      <c r="R2785" s="91" t="s">
        <v>13572</v>
      </c>
      <c r="S2785" s="78" t="s">
        <v>20793</v>
      </c>
      <c r="T2785" s="79">
        <v>1470000</v>
      </c>
      <c r="U2785" s="87"/>
    </row>
    <row r="2786" spans="1:21">
      <c r="A2786" s="87" t="s">
        <v>7800</v>
      </c>
      <c r="B2786" s="87" t="s">
        <v>7359</v>
      </c>
      <c r="C2786" s="87">
        <v>52515903</v>
      </c>
      <c r="D2786" s="88" t="s">
        <v>14041</v>
      </c>
      <c r="E2786" s="88">
        <v>2012</v>
      </c>
      <c r="F2786" s="467">
        <v>1837500</v>
      </c>
      <c r="L2786" s="80">
        <v>41359</v>
      </c>
      <c r="M2786" s="74">
        <v>442</v>
      </c>
      <c r="N2786" s="81" t="s">
        <v>2930</v>
      </c>
      <c r="O2786" s="89" t="s">
        <v>3894</v>
      </c>
      <c r="P2786" s="89" t="s">
        <v>7873</v>
      </c>
      <c r="Q2786" s="91" t="s">
        <v>2856</v>
      </c>
      <c r="R2786" s="91" t="s">
        <v>7874</v>
      </c>
      <c r="S2786" s="78" t="s">
        <v>20800</v>
      </c>
      <c r="T2786" s="79">
        <v>1837500</v>
      </c>
      <c r="U2786" s="87"/>
    </row>
    <row r="2787" spans="1:21">
      <c r="A2787" s="87" t="s">
        <v>12166</v>
      </c>
      <c r="B2787" s="87" t="s">
        <v>7359</v>
      </c>
      <c r="C2787" s="87">
        <v>51899936</v>
      </c>
      <c r="D2787" s="88" t="s">
        <v>14041</v>
      </c>
      <c r="E2787" s="88">
        <v>2012</v>
      </c>
      <c r="F2787" s="467">
        <v>367500</v>
      </c>
      <c r="L2787" s="80">
        <v>41359</v>
      </c>
      <c r="M2787" s="74">
        <v>442</v>
      </c>
      <c r="N2787" s="81" t="s">
        <v>2930</v>
      </c>
      <c r="O2787" s="89" t="s">
        <v>3894</v>
      </c>
      <c r="P2787" s="89" t="s">
        <v>12196</v>
      </c>
      <c r="Q2787" s="91" t="s">
        <v>2856</v>
      </c>
      <c r="R2787" s="91" t="s">
        <v>12197</v>
      </c>
      <c r="S2787" s="78" t="s">
        <v>20800</v>
      </c>
      <c r="T2787" s="79">
        <v>367500</v>
      </c>
      <c r="U2787" s="87"/>
    </row>
    <row r="2788" spans="1:21">
      <c r="A2788" s="87" t="s">
        <v>13573</v>
      </c>
      <c r="B2788" s="87" t="s">
        <v>7359</v>
      </c>
      <c r="C2788" s="87">
        <v>52030855</v>
      </c>
      <c r="D2788" s="88" t="s">
        <v>14041</v>
      </c>
      <c r="E2788" s="88">
        <v>2012</v>
      </c>
      <c r="F2788" s="467">
        <v>1719500</v>
      </c>
      <c r="L2788" s="80">
        <v>41359</v>
      </c>
      <c r="M2788" s="74">
        <v>442</v>
      </c>
      <c r="N2788" s="81" t="s">
        <v>2930</v>
      </c>
      <c r="O2788" s="89" t="s">
        <v>3894</v>
      </c>
      <c r="P2788" s="89" t="s">
        <v>13574</v>
      </c>
      <c r="Q2788" s="91" t="s">
        <v>2807</v>
      </c>
      <c r="R2788" s="91" t="s">
        <v>13575</v>
      </c>
      <c r="S2788" s="78" t="s">
        <v>20800</v>
      </c>
      <c r="T2788" s="79">
        <v>1719500</v>
      </c>
      <c r="U2788" s="87"/>
    </row>
    <row r="2789" spans="1:21">
      <c r="A2789" s="87" t="s">
        <v>13576</v>
      </c>
      <c r="B2789" s="87" t="s">
        <v>7359</v>
      </c>
      <c r="C2789" s="87">
        <v>14465522</v>
      </c>
      <c r="D2789" s="88" t="s">
        <v>14041</v>
      </c>
      <c r="E2789" s="88">
        <v>2012</v>
      </c>
      <c r="F2789" s="467">
        <v>367500</v>
      </c>
      <c r="L2789" s="80">
        <v>41359</v>
      </c>
      <c r="M2789" s="74">
        <v>442</v>
      </c>
      <c r="N2789" s="81" t="s">
        <v>2930</v>
      </c>
      <c r="O2789" s="89" t="s">
        <v>3894</v>
      </c>
      <c r="P2789" s="89" t="s">
        <v>13577</v>
      </c>
      <c r="Q2789" s="91" t="s">
        <v>6313</v>
      </c>
      <c r="R2789" s="91" t="s">
        <v>13578</v>
      </c>
      <c r="S2789" s="78" t="s">
        <v>20800</v>
      </c>
      <c r="T2789" s="79">
        <v>367500</v>
      </c>
      <c r="U2789" s="87"/>
    </row>
    <row r="2790" spans="1:21">
      <c r="A2790" s="87" t="s">
        <v>6944</v>
      </c>
      <c r="B2790" s="87" t="s">
        <v>7359</v>
      </c>
      <c r="C2790" s="87">
        <v>79374054</v>
      </c>
      <c r="D2790" s="88" t="s">
        <v>14041</v>
      </c>
      <c r="E2790" s="88">
        <v>2012</v>
      </c>
      <c r="F2790" s="467">
        <v>245000</v>
      </c>
      <c r="L2790" s="80">
        <v>41359</v>
      </c>
      <c r="M2790" s="74">
        <v>442</v>
      </c>
      <c r="N2790" s="81" t="s">
        <v>2930</v>
      </c>
      <c r="O2790" s="89" t="s">
        <v>3894</v>
      </c>
      <c r="P2790" s="89" t="s">
        <v>6960</v>
      </c>
      <c r="Q2790" s="91" t="s">
        <v>2856</v>
      </c>
      <c r="R2790" s="91" t="s">
        <v>6961</v>
      </c>
      <c r="S2790" s="78" t="s">
        <v>20800</v>
      </c>
      <c r="T2790" s="79">
        <v>245000</v>
      </c>
      <c r="U2790" s="87"/>
    </row>
    <row r="2791" spans="1:21">
      <c r="A2791" s="87" t="s">
        <v>12239</v>
      </c>
      <c r="B2791" s="87" t="s">
        <v>7359</v>
      </c>
      <c r="C2791" s="87">
        <v>80240793</v>
      </c>
      <c r="D2791" s="88" t="s">
        <v>14041</v>
      </c>
      <c r="E2791" s="88">
        <v>2012</v>
      </c>
      <c r="F2791" s="467">
        <v>1225000</v>
      </c>
      <c r="L2791" s="80">
        <v>41359</v>
      </c>
      <c r="M2791" s="74">
        <v>442</v>
      </c>
      <c r="N2791" s="81" t="s">
        <v>2930</v>
      </c>
      <c r="O2791" s="89" t="s">
        <v>3894</v>
      </c>
      <c r="P2791" s="89" t="s">
        <v>8566</v>
      </c>
      <c r="Q2791" s="91" t="s">
        <v>2856</v>
      </c>
      <c r="R2791" s="91" t="s">
        <v>12286</v>
      </c>
      <c r="S2791" s="78" t="s">
        <v>20800</v>
      </c>
      <c r="T2791" s="79">
        <v>1225000</v>
      </c>
      <c r="U2791" s="87"/>
    </row>
    <row r="2792" spans="1:21">
      <c r="A2792" s="87" t="s">
        <v>13579</v>
      </c>
      <c r="B2792" s="87" t="s">
        <v>7359</v>
      </c>
      <c r="C2792" s="87">
        <v>71736616</v>
      </c>
      <c r="D2792" s="88" t="s">
        <v>14041</v>
      </c>
      <c r="E2792" s="88">
        <v>2012</v>
      </c>
      <c r="F2792" s="467">
        <v>367500</v>
      </c>
      <c r="L2792" s="80">
        <v>41359</v>
      </c>
      <c r="M2792" s="74">
        <v>442</v>
      </c>
      <c r="N2792" s="81" t="s">
        <v>2930</v>
      </c>
      <c r="O2792" s="89" t="s">
        <v>2850</v>
      </c>
      <c r="P2792" s="89" t="s">
        <v>13580</v>
      </c>
      <c r="Q2792" s="91" t="s">
        <v>2807</v>
      </c>
      <c r="R2792" s="91" t="s">
        <v>13581</v>
      </c>
      <c r="S2792" s="78" t="s">
        <v>20800</v>
      </c>
      <c r="T2792" s="79">
        <v>367500</v>
      </c>
      <c r="U2792" s="87"/>
    </row>
    <row r="2793" spans="1:21">
      <c r="A2793" s="87" t="s">
        <v>13582</v>
      </c>
      <c r="B2793" s="87" t="s">
        <v>7359</v>
      </c>
      <c r="C2793" s="87">
        <v>72274587</v>
      </c>
      <c r="D2793" s="88" t="s">
        <v>14041</v>
      </c>
      <c r="E2793" s="88">
        <v>2012</v>
      </c>
      <c r="F2793" s="467">
        <v>367500</v>
      </c>
      <c r="L2793" s="80">
        <v>41359</v>
      </c>
      <c r="M2793" s="74">
        <v>442</v>
      </c>
      <c r="N2793" s="81" t="s">
        <v>2930</v>
      </c>
      <c r="O2793" s="89" t="s">
        <v>3894</v>
      </c>
      <c r="P2793" s="89" t="s">
        <v>13583</v>
      </c>
      <c r="Q2793" s="91" t="s">
        <v>2856</v>
      </c>
      <c r="R2793" s="91" t="s">
        <v>13584</v>
      </c>
      <c r="S2793" s="78" t="s">
        <v>20800</v>
      </c>
      <c r="T2793" s="79">
        <v>367500</v>
      </c>
      <c r="U2793" s="87"/>
    </row>
    <row r="2794" spans="1:21">
      <c r="A2794" s="87" t="s">
        <v>13585</v>
      </c>
      <c r="B2794" s="87" t="s">
        <v>7359</v>
      </c>
      <c r="C2794" s="87">
        <v>53905073</v>
      </c>
      <c r="D2794" s="88" t="s">
        <v>14041</v>
      </c>
      <c r="E2794" s="88">
        <v>2012</v>
      </c>
      <c r="F2794" s="467">
        <v>2695000</v>
      </c>
      <c r="L2794" s="80">
        <v>41359</v>
      </c>
      <c r="M2794" s="74">
        <v>442</v>
      </c>
      <c r="N2794" s="81" t="s">
        <v>2930</v>
      </c>
      <c r="O2794" s="89" t="s">
        <v>3894</v>
      </c>
      <c r="P2794" s="89" t="s">
        <v>13586</v>
      </c>
      <c r="Q2794" s="91" t="s">
        <v>2807</v>
      </c>
      <c r="R2794" s="91" t="s">
        <v>13587</v>
      </c>
      <c r="S2794" s="78" t="s">
        <v>20800</v>
      </c>
      <c r="T2794" s="79">
        <v>2695000</v>
      </c>
      <c r="U2794" s="87"/>
    </row>
    <row r="2795" spans="1:21">
      <c r="A2795" s="87" t="s">
        <v>6764</v>
      </c>
      <c r="B2795" s="87" t="s">
        <v>7359</v>
      </c>
      <c r="C2795" s="87">
        <v>70079633</v>
      </c>
      <c r="D2795" s="88" t="s">
        <v>14041</v>
      </c>
      <c r="E2795" s="88">
        <v>2012</v>
      </c>
      <c r="F2795" s="467">
        <v>367500</v>
      </c>
      <c r="L2795" s="80">
        <v>41359</v>
      </c>
      <c r="M2795" s="74">
        <v>442</v>
      </c>
      <c r="N2795" s="81" t="s">
        <v>2930</v>
      </c>
      <c r="O2795" s="89" t="s">
        <v>3894</v>
      </c>
      <c r="P2795" s="89" t="s">
        <v>6788</v>
      </c>
      <c r="Q2795" s="91" t="s">
        <v>2807</v>
      </c>
      <c r="R2795" s="91" t="s">
        <v>6789</v>
      </c>
      <c r="S2795" s="78" t="s">
        <v>20800</v>
      </c>
      <c r="T2795" s="79">
        <v>367500</v>
      </c>
      <c r="U2795" s="87"/>
    </row>
    <row r="2796" spans="1:21">
      <c r="A2796" s="87" t="s">
        <v>13588</v>
      </c>
      <c r="B2796" s="87" t="s">
        <v>7359</v>
      </c>
      <c r="C2796" s="87">
        <v>93381654</v>
      </c>
      <c r="D2796" s="88" t="s">
        <v>14041</v>
      </c>
      <c r="E2796" s="88">
        <v>2012</v>
      </c>
      <c r="F2796" s="467">
        <v>367500</v>
      </c>
      <c r="L2796" s="80">
        <v>41359</v>
      </c>
      <c r="M2796" s="74">
        <v>442</v>
      </c>
      <c r="N2796" s="81" t="s">
        <v>2930</v>
      </c>
      <c r="O2796" s="89" t="s">
        <v>3894</v>
      </c>
      <c r="P2796" s="89" t="s">
        <v>13589</v>
      </c>
      <c r="Q2796" s="91" t="s">
        <v>2856</v>
      </c>
      <c r="R2796" s="91" t="s">
        <v>13590</v>
      </c>
      <c r="S2796" s="78" t="s">
        <v>20800</v>
      </c>
      <c r="T2796" s="79">
        <v>367500</v>
      </c>
      <c r="U2796" s="87"/>
    </row>
    <row r="2797" spans="1:21">
      <c r="A2797" s="87" t="s">
        <v>6674</v>
      </c>
      <c r="B2797" s="87" t="s">
        <v>7359</v>
      </c>
      <c r="C2797" s="87">
        <v>79629960</v>
      </c>
      <c r="D2797" s="88" t="s">
        <v>14041</v>
      </c>
      <c r="E2797" s="88">
        <v>2012</v>
      </c>
      <c r="F2797" s="467">
        <v>367500</v>
      </c>
      <c r="L2797" s="80">
        <v>41359</v>
      </c>
      <c r="M2797" s="74">
        <v>442</v>
      </c>
      <c r="N2797" s="81" t="s">
        <v>2930</v>
      </c>
      <c r="O2797" s="89" t="s">
        <v>3894</v>
      </c>
      <c r="P2797" s="89" t="s">
        <v>6714</v>
      </c>
      <c r="Q2797" s="91" t="s">
        <v>2964</v>
      </c>
      <c r="R2797" s="91" t="s">
        <v>13591</v>
      </c>
      <c r="S2797" s="78" t="s">
        <v>20800</v>
      </c>
      <c r="T2797" s="79">
        <v>367500</v>
      </c>
      <c r="U2797" s="87"/>
    </row>
    <row r="2798" spans="1:21">
      <c r="A2798" s="87" t="s">
        <v>13592</v>
      </c>
      <c r="B2798" s="87" t="s">
        <v>7359</v>
      </c>
      <c r="C2798" s="87">
        <v>17183329</v>
      </c>
      <c r="D2798" s="88" t="s">
        <v>14041</v>
      </c>
      <c r="E2798" s="88">
        <v>2012</v>
      </c>
      <c r="F2798" s="467">
        <v>735000</v>
      </c>
      <c r="L2798" s="80">
        <v>41359</v>
      </c>
      <c r="M2798" s="74">
        <v>442</v>
      </c>
      <c r="N2798" s="81" t="s">
        <v>2930</v>
      </c>
      <c r="O2798" s="89" t="s">
        <v>3894</v>
      </c>
      <c r="P2798" s="89" t="s">
        <v>13593</v>
      </c>
      <c r="Q2798" s="91" t="s">
        <v>2856</v>
      </c>
      <c r="R2798" s="91" t="s">
        <v>13594</v>
      </c>
      <c r="S2798" s="78" t="s">
        <v>20800</v>
      </c>
      <c r="T2798" s="79">
        <v>735000</v>
      </c>
      <c r="U2798" s="87"/>
    </row>
    <row r="2799" spans="1:21">
      <c r="A2799" s="87" t="s">
        <v>13595</v>
      </c>
      <c r="B2799" s="87" t="s">
        <v>7359</v>
      </c>
      <c r="C2799" s="87">
        <v>52707907</v>
      </c>
      <c r="D2799" s="88" t="s">
        <v>14041</v>
      </c>
      <c r="E2799" s="88">
        <v>2012</v>
      </c>
      <c r="F2799" s="467">
        <v>367500</v>
      </c>
      <c r="L2799" s="80">
        <v>41359</v>
      </c>
      <c r="M2799" s="74">
        <v>442</v>
      </c>
      <c r="N2799" s="81" t="s">
        <v>2930</v>
      </c>
      <c r="O2799" s="89" t="s">
        <v>3894</v>
      </c>
      <c r="P2799" s="89" t="s">
        <v>13596</v>
      </c>
      <c r="Q2799" s="91" t="s">
        <v>2807</v>
      </c>
      <c r="R2799" s="91" t="s">
        <v>13597</v>
      </c>
      <c r="S2799" s="78" t="s">
        <v>20800</v>
      </c>
      <c r="T2799" s="79">
        <v>367500</v>
      </c>
      <c r="U2799" s="87"/>
    </row>
    <row r="2800" spans="1:21">
      <c r="A2800" s="87" t="s">
        <v>4889</v>
      </c>
      <c r="B2800" s="87" t="s">
        <v>7359</v>
      </c>
      <c r="C2800" s="87">
        <v>19209186</v>
      </c>
      <c r="D2800" s="88" t="s">
        <v>14041</v>
      </c>
      <c r="E2800" s="88">
        <v>2012</v>
      </c>
      <c r="F2800" s="467">
        <v>245000</v>
      </c>
      <c r="L2800" s="80">
        <v>41359</v>
      </c>
      <c r="M2800" s="74">
        <v>442</v>
      </c>
      <c r="N2800" s="81" t="s">
        <v>2930</v>
      </c>
      <c r="O2800" s="89" t="s">
        <v>2850</v>
      </c>
      <c r="P2800" s="89" t="s">
        <v>6963</v>
      </c>
      <c r="Q2800" s="91" t="s">
        <v>6964</v>
      </c>
      <c r="R2800" s="91" t="s">
        <v>4934</v>
      </c>
      <c r="S2800" s="78" t="s">
        <v>20800</v>
      </c>
      <c r="T2800" s="79">
        <v>245000</v>
      </c>
      <c r="U2800" s="87"/>
    </row>
    <row r="2801" spans="1:21">
      <c r="A2801" s="87" t="s">
        <v>13598</v>
      </c>
      <c r="B2801" s="87" t="s">
        <v>7359</v>
      </c>
      <c r="C2801" s="87">
        <v>13722231</v>
      </c>
      <c r="D2801" s="88" t="s">
        <v>14041</v>
      </c>
      <c r="E2801" s="88">
        <v>2012</v>
      </c>
      <c r="F2801" s="467">
        <v>367500</v>
      </c>
      <c r="L2801" s="80">
        <v>41359</v>
      </c>
      <c r="M2801" s="74">
        <v>442</v>
      </c>
      <c r="N2801" s="81" t="s">
        <v>2930</v>
      </c>
      <c r="O2801" s="89" t="s">
        <v>3894</v>
      </c>
      <c r="P2801" s="89" t="s">
        <v>13599</v>
      </c>
      <c r="Q2801" s="91" t="s">
        <v>8562</v>
      </c>
      <c r="R2801" s="91" t="s">
        <v>13600</v>
      </c>
      <c r="S2801" s="78" t="s">
        <v>20800</v>
      </c>
      <c r="T2801" s="79">
        <v>367500</v>
      </c>
      <c r="U2801" s="87"/>
    </row>
    <row r="2802" spans="1:21">
      <c r="A2802" s="87" t="s">
        <v>13601</v>
      </c>
      <c r="B2802" s="87" t="s">
        <v>7359</v>
      </c>
      <c r="C2802" s="87">
        <v>74187743</v>
      </c>
      <c r="D2802" s="88" t="s">
        <v>14041</v>
      </c>
      <c r="E2802" s="88">
        <v>2012</v>
      </c>
      <c r="F2802" s="467">
        <v>2940000</v>
      </c>
      <c r="L2802" s="80">
        <v>41359</v>
      </c>
      <c r="M2802" s="74">
        <v>442</v>
      </c>
      <c r="N2802" s="81" t="s">
        <v>2930</v>
      </c>
      <c r="O2802" s="89" t="s">
        <v>3894</v>
      </c>
      <c r="P2802" s="89" t="s">
        <v>13602</v>
      </c>
      <c r="Q2802" s="91" t="s">
        <v>2888</v>
      </c>
      <c r="R2802" s="91" t="s">
        <v>4564</v>
      </c>
      <c r="S2802" s="78" t="s">
        <v>20800</v>
      </c>
      <c r="T2802" s="79">
        <v>2940000</v>
      </c>
      <c r="U2802" s="87"/>
    </row>
    <row r="2803" spans="1:21">
      <c r="A2803" s="87" t="s">
        <v>6946</v>
      </c>
      <c r="B2803" s="87" t="s">
        <v>7359</v>
      </c>
      <c r="C2803" s="87">
        <v>21068515</v>
      </c>
      <c r="D2803" s="88" t="s">
        <v>14041</v>
      </c>
      <c r="E2803" s="88">
        <v>2012</v>
      </c>
      <c r="F2803" s="467">
        <v>245000</v>
      </c>
      <c r="L2803" s="80">
        <v>41359</v>
      </c>
      <c r="M2803" s="74">
        <v>442</v>
      </c>
      <c r="N2803" s="81" t="s">
        <v>2930</v>
      </c>
      <c r="O2803" s="89" t="s">
        <v>3894</v>
      </c>
      <c r="P2803" s="89" t="s">
        <v>3152</v>
      </c>
      <c r="Q2803" s="91" t="s">
        <v>2807</v>
      </c>
      <c r="R2803" s="91" t="s">
        <v>6965</v>
      </c>
      <c r="S2803" s="78" t="s">
        <v>20800</v>
      </c>
      <c r="T2803" s="79">
        <v>245000</v>
      </c>
      <c r="U2803" s="87"/>
    </row>
    <row r="2804" spans="1:21">
      <c r="A2804" s="87" t="s">
        <v>12254</v>
      </c>
      <c r="B2804" s="87" t="s">
        <v>7359</v>
      </c>
      <c r="C2804" s="87">
        <v>38878784</v>
      </c>
      <c r="D2804" s="88" t="s">
        <v>14041</v>
      </c>
      <c r="E2804" s="88">
        <v>2012</v>
      </c>
      <c r="F2804" s="467">
        <v>367500</v>
      </c>
      <c r="L2804" s="80">
        <v>41359</v>
      </c>
      <c r="M2804" s="74">
        <v>442</v>
      </c>
      <c r="N2804" s="81" t="s">
        <v>2930</v>
      </c>
      <c r="O2804" s="89" t="s">
        <v>3894</v>
      </c>
      <c r="P2804" s="89" t="s">
        <v>6720</v>
      </c>
      <c r="Q2804" s="91" t="s">
        <v>2807</v>
      </c>
      <c r="R2804" s="91" t="s">
        <v>12304</v>
      </c>
      <c r="S2804" s="78" t="s">
        <v>20800</v>
      </c>
      <c r="T2804" s="79">
        <v>367500</v>
      </c>
      <c r="U2804" s="87"/>
    </row>
    <row r="2805" spans="1:21">
      <c r="A2805" s="87" t="s">
        <v>8100</v>
      </c>
      <c r="B2805" s="87" t="s">
        <v>7359</v>
      </c>
      <c r="C2805" s="87">
        <v>79556829</v>
      </c>
      <c r="D2805" s="88" t="s">
        <v>14041</v>
      </c>
      <c r="E2805" s="88">
        <v>2012</v>
      </c>
      <c r="F2805" s="467">
        <v>245000</v>
      </c>
      <c r="L2805" s="80">
        <v>41359</v>
      </c>
      <c r="M2805" s="74">
        <v>442</v>
      </c>
      <c r="N2805" s="81" t="s">
        <v>2930</v>
      </c>
      <c r="O2805" s="89" t="s">
        <v>3894</v>
      </c>
      <c r="P2805" s="89" t="s">
        <v>7533</v>
      </c>
      <c r="Q2805" s="91" t="s">
        <v>2856</v>
      </c>
      <c r="R2805" s="91" t="s">
        <v>7534</v>
      </c>
      <c r="S2805" s="78" t="s">
        <v>20800</v>
      </c>
      <c r="T2805" s="79">
        <v>245000</v>
      </c>
      <c r="U2805" s="87"/>
    </row>
    <row r="2806" spans="1:21">
      <c r="A2806" s="87" t="s">
        <v>13603</v>
      </c>
      <c r="B2806" s="87" t="s">
        <v>7359</v>
      </c>
      <c r="C2806" s="87">
        <v>4327441</v>
      </c>
      <c r="D2806" s="88" t="s">
        <v>14041</v>
      </c>
      <c r="E2806" s="88">
        <v>2012</v>
      </c>
      <c r="F2806" s="467">
        <v>347000</v>
      </c>
      <c r="L2806" s="80">
        <v>41359</v>
      </c>
      <c r="M2806" s="74">
        <v>442</v>
      </c>
      <c r="N2806" s="81" t="s">
        <v>2930</v>
      </c>
      <c r="O2806" s="89" t="s">
        <v>2850</v>
      </c>
      <c r="P2806" s="89" t="s">
        <v>3158</v>
      </c>
      <c r="Q2806" s="91" t="s">
        <v>2807</v>
      </c>
      <c r="R2806" s="91" t="s">
        <v>3159</v>
      </c>
      <c r="S2806" s="78" t="s">
        <v>20800</v>
      </c>
      <c r="T2806" s="79">
        <v>347000</v>
      </c>
      <c r="U2806" s="87"/>
    </row>
    <row r="2807" spans="1:21">
      <c r="A2807" s="87" t="s">
        <v>9519</v>
      </c>
      <c r="B2807" s="87" t="s">
        <v>7359</v>
      </c>
      <c r="C2807" s="87">
        <v>79630557</v>
      </c>
      <c r="D2807" s="88" t="s">
        <v>14041</v>
      </c>
      <c r="E2807" s="88">
        <v>2012</v>
      </c>
      <c r="F2807" s="467">
        <v>372000</v>
      </c>
      <c r="L2807" s="80">
        <v>41359</v>
      </c>
      <c r="M2807" s="74">
        <v>442</v>
      </c>
      <c r="N2807" s="81" t="s">
        <v>2930</v>
      </c>
      <c r="O2807" s="89" t="s">
        <v>3894</v>
      </c>
      <c r="P2807" s="89" t="s">
        <v>9579</v>
      </c>
      <c r="Q2807" s="91" t="s">
        <v>2856</v>
      </c>
      <c r="R2807" s="91" t="s">
        <v>9580</v>
      </c>
      <c r="S2807" s="78" t="s">
        <v>20800</v>
      </c>
      <c r="T2807" s="79">
        <v>372000</v>
      </c>
      <c r="U2807" s="87"/>
    </row>
    <row r="2808" spans="1:21">
      <c r="A2808" s="87" t="s">
        <v>9522</v>
      </c>
      <c r="B2808" s="87" t="s">
        <v>7359</v>
      </c>
      <c r="C2808" s="87">
        <v>79057024</v>
      </c>
      <c r="D2808" s="88" t="s">
        <v>14041</v>
      </c>
      <c r="E2808" s="88">
        <v>2012</v>
      </c>
      <c r="F2808" s="467">
        <v>1225000</v>
      </c>
      <c r="L2808" s="80">
        <v>41359</v>
      </c>
      <c r="M2808" s="74">
        <v>442</v>
      </c>
      <c r="N2808" s="81" t="s">
        <v>2930</v>
      </c>
      <c r="O2808" s="89" t="s">
        <v>3894</v>
      </c>
      <c r="P2808" s="89" t="s">
        <v>9585</v>
      </c>
      <c r="Q2808" s="91" t="s">
        <v>6964</v>
      </c>
      <c r="R2808" s="91" t="s">
        <v>11869</v>
      </c>
      <c r="S2808" s="78" t="s">
        <v>20800</v>
      </c>
      <c r="T2808" s="79">
        <v>1225000</v>
      </c>
      <c r="U2808" s="87"/>
    </row>
    <row r="2809" spans="1:21">
      <c r="A2809" s="87" t="s">
        <v>6876</v>
      </c>
      <c r="B2809" s="87" t="s">
        <v>7359</v>
      </c>
      <c r="C2809" s="87">
        <v>80407272</v>
      </c>
      <c r="D2809" s="88" t="s">
        <v>14041</v>
      </c>
      <c r="E2809" s="88">
        <v>2012</v>
      </c>
      <c r="F2809" s="467">
        <v>1470000</v>
      </c>
      <c r="L2809" s="80">
        <v>41359</v>
      </c>
      <c r="M2809" s="74">
        <v>442</v>
      </c>
      <c r="N2809" s="81" t="s">
        <v>2930</v>
      </c>
      <c r="O2809" s="89" t="s">
        <v>2850</v>
      </c>
      <c r="P2809" s="89" t="s">
        <v>6921</v>
      </c>
      <c r="Q2809" s="91" t="s">
        <v>2856</v>
      </c>
      <c r="R2809" s="91" t="s">
        <v>13604</v>
      </c>
      <c r="S2809" s="78" t="s">
        <v>20800</v>
      </c>
      <c r="T2809" s="79">
        <v>1470000</v>
      </c>
      <c r="U2809" s="87"/>
    </row>
    <row r="2810" spans="1:21">
      <c r="A2810" s="87" t="s">
        <v>13605</v>
      </c>
      <c r="B2810" s="87" t="s">
        <v>7359</v>
      </c>
      <c r="C2810" s="87">
        <v>9866096</v>
      </c>
      <c r="D2810" s="88" t="s">
        <v>14041</v>
      </c>
      <c r="E2810" s="88">
        <v>2012</v>
      </c>
      <c r="F2810" s="467">
        <v>367500</v>
      </c>
      <c r="L2810" s="80">
        <v>41359</v>
      </c>
      <c r="M2810" s="74">
        <v>442</v>
      </c>
      <c r="N2810" s="81" t="s">
        <v>2930</v>
      </c>
      <c r="O2810" s="89" t="s">
        <v>3894</v>
      </c>
      <c r="P2810" s="89" t="s">
        <v>13606</v>
      </c>
      <c r="Q2810" s="91" t="s">
        <v>2807</v>
      </c>
      <c r="R2810" s="91" t="s">
        <v>13607</v>
      </c>
      <c r="S2810" s="78" t="s">
        <v>20800</v>
      </c>
      <c r="T2810" s="79">
        <v>367500</v>
      </c>
      <c r="U2810" s="87"/>
    </row>
    <row r="2811" spans="1:21">
      <c r="A2811" s="87" t="s">
        <v>13608</v>
      </c>
      <c r="B2811" s="87" t="s">
        <v>7359</v>
      </c>
      <c r="C2811" s="87">
        <v>9698377</v>
      </c>
      <c r="D2811" s="88" t="s">
        <v>14041</v>
      </c>
      <c r="E2811" s="88">
        <v>2012</v>
      </c>
      <c r="F2811" s="467">
        <v>367500</v>
      </c>
      <c r="L2811" s="80">
        <v>41359</v>
      </c>
      <c r="M2811" s="74">
        <v>442</v>
      </c>
      <c r="N2811" s="81" t="s">
        <v>2930</v>
      </c>
      <c r="O2811" s="89" t="s">
        <v>3894</v>
      </c>
      <c r="P2811" s="89" t="s">
        <v>13609</v>
      </c>
      <c r="Q2811" s="91" t="s">
        <v>2807</v>
      </c>
      <c r="R2811" s="91" t="s">
        <v>13610</v>
      </c>
      <c r="S2811" s="78" t="s">
        <v>20800</v>
      </c>
      <c r="T2811" s="79">
        <v>367500</v>
      </c>
      <c r="U2811" s="87"/>
    </row>
    <row r="2812" spans="1:21">
      <c r="A2812" s="87" t="s">
        <v>13367</v>
      </c>
      <c r="B2812" s="87" t="s">
        <v>7359</v>
      </c>
      <c r="C2812" s="87">
        <v>60315248</v>
      </c>
      <c r="D2812" s="88" t="s">
        <v>14041</v>
      </c>
      <c r="E2812" s="88">
        <v>2012</v>
      </c>
      <c r="F2812" s="467">
        <v>367500</v>
      </c>
      <c r="L2812" s="80">
        <v>41359</v>
      </c>
      <c r="M2812" s="74">
        <v>442</v>
      </c>
      <c r="N2812" s="81" t="s">
        <v>2930</v>
      </c>
      <c r="O2812" s="89" t="s">
        <v>3894</v>
      </c>
      <c r="P2812" s="89" t="s">
        <v>13377</v>
      </c>
      <c r="Q2812" s="91" t="s">
        <v>2856</v>
      </c>
      <c r="R2812" s="91" t="s">
        <v>13378</v>
      </c>
      <c r="S2812" s="78" t="s">
        <v>20800</v>
      </c>
      <c r="T2812" s="79">
        <v>367500</v>
      </c>
      <c r="U2812" s="87"/>
    </row>
    <row r="2813" spans="1:21">
      <c r="A2813" s="87" t="s">
        <v>11254</v>
      </c>
      <c r="B2813" s="87" t="s">
        <v>7359</v>
      </c>
      <c r="C2813" s="87">
        <v>79687588</v>
      </c>
      <c r="D2813" s="88" t="s">
        <v>14041</v>
      </c>
      <c r="E2813" s="88">
        <v>2012</v>
      </c>
      <c r="F2813" s="467">
        <v>1470000</v>
      </c>
      <c r="L2813" s="80">
        <v>41359</v>
      </c>
      <c r="M2813" s="74">
        <v>442</v>
      </c>
      <c r="N2813" s="81" t="s">
        <v>2930</v>
      </c>
      <c r="O2813" s="89" t="s">
        <v>3894</v>
      </c>
      <c r="P2813" s="89" t="s">
        <v>11296</v>
      </c>
      <c r="Q2813" s="91" t="s">
        <v>2807</v>
      </c>
      <c r="R2813" s="91" t="s">
        <v>12320</v>
      </c>
      <c r="S2813" s="78" t="s">
        <v>20800</v>
      </c>
      <c r="T2813" s="79">
        <v>1470000</v>
      </c>
      <c r="U2813" s="87"/>
    </row>
    <row r="2814" spans="1:21">
      <c r="A2814" s="87" t="s">
        <v>13611</v>
      </c>
      <c r="B2814" s="87" t="s">
        <v>7359</v>
      </c>
      <c r="C2814" s="87">
        <v>35602652</v>
      </c>
      <c r="D2814" s="88" t="s">
        <v>14041</v>
      </c>
      <c r="E2814" s="88">
        <v>2012</v>
      </c>
      <c r="F2814" s="467">
        <v>490000</v>
      </c>
      <c r="L2814" s="80">
        <v>41359</v>
      </c>
      <c r="M2814" s="74">
        <v>442</v>
      </c>
      <c r="N2814" s="81" t="s">
        <v>2930</v>
      </c>
      <c r="O2814" s="89" t="s">
        <v>3894</v>
      </c>
      <c r="P2814" s="89" t="s">
        <v>13612</v>
      </c>
      <c r="Q2814" s="91" t="s">
        <v>2807</v>
      </c>
      <c r="R2814" s="91" t="s">
        <v>13613</v>
      </c>
      <c r="S2814" s="78" t="s">
        <v>20800</v>
      </c>
      <c r="T2814" s="79">
        <v>490000</v>
      </c>
      <c r="U2814" s="87"/>
    </row>
    <row r="2815" spans="1:21">
      <c r="A2815" s="87" t="s">
        <v>13614</v>
      </c>
      <c r="B2815" s="87" t="s">
        <v>7636</v>
      </c>
      <c r="C2815" s="87">
        <v>292145</v>
      </c>
      <c r="D2815" s="88" t="s">
        <v>14041</v>
      </c>
      <c r="E2815" s="88">
        <v>2012</v>
      </c>
      <c r="F2815" s="467">
        <v>1225000</v>
      </c>
      <c r="L2815" s="80">
        <v>41359</v>
      </c>
      <c r="M2815" s="74">
        <v>442</v>
      </c>
      <c r="N2815" s="81" t="s">
        <v>2930</v>
      </c>
      <c r="O2815" s="89" t="s">
        <v>3894</v>
      </c>
      <c r="P2815" s="89" t="s">
        <v>13615</v>
      </c>
      <c r="Q2815" s="91" t="s">
        <v>2807</v>
      </c>
      <c r="R2815" s="91" t="s">
        <v>13616</v>
      </c>
      <c r="S2815" s="78" t="s">
        <v>20800</v>
      </c>
      <c r="T2815" s="79">
        <v>1225000</v>
      </c>
      <c r="U2815" s="87"/>
    </row>
    <row r="2816" spans="1:21">
      <c r="A2816" s="87" t="s">
        <v>13617</v>
      </c>
      <c r="B2816" s="87" t="s">
        <v>7359</v>
      </c>
      <c r="C2816" s="87">
        <v>41628531</v>
      </c>
      <c r="D2816" s="88" t="s">
        <v>14041</v>
      </c>
      <c r="E2816" s="88">
        <v>2012</v>
      </c>
      <c r="F2816" s="467">
        <v>1470000</v>
      </c>
      <c r="L2816" s="80">
        <v>41359</v>
      </c>
      <c r="M2816" s="74">
        <v>442</v>
      </c>
      <c r="N2816" s="81" t="s">
        <v>2930</v>
      </c>
      <c r="O2816" s="89" t="s">
        <v>3894</v>
      </c>
      <c r="P2816" s="89" t="s">
        <v>11298</v>
      </c>
      <c r="Q2816" s="91" t="s">
        <v>2807</v>
      </c>
      <c r="R2816" s="91" t="s">
        <v>11299</v>
      </c>
      <c r="S2816" s="78" t="s">
        <v>20800</v>
      </c>
      <c r="T2816" s="79">
        <v>1470000</v>
      </c>
      <c r="U2816" s="87"/>
    </row>
    <row r="2817" spans="1:21">
      <c r="A2817" s="87" t="s">
        <v>12267</v>
      </c>
      <c r="B2817" s="87" t="s">
        <v>7359</v>
      </c>
      <c r="C2817" s="87">
        <v>10060189</v>
      </c>
      <c r="D2817" s="88" t="s">
        <v>14041</v>
      </c>
      <c r="E2817" s="88">
        <v>2012</v>
      </c>
      <c r="F2817" s="467">
        <v>367500</v>
      </c>
      <c r="L2817" s="80">
        <v>41359</v>
      </c>
      <c r="M2817" s="74">
        <v>442</v>
      </c>
      <c r="N2817" s="81" t="s">
        <v>2930</v>
      </c>
      <c r="O2817" s="89" t="s">
        <v>3894</v>
      </c>
      <c r="P2817" s="89" t="s">
        <v>12323</v>
      </c>
      <c r="Q2817" s="91" t="s">
        <v>2807</v>
      </c>
      <c r="R2817" s="91" t="s">
        <v>12324</v>
      </c>
      <c r="S2817" s="78" t="s">
        <v>20800</v>
      </c>
      <c r="T2817" s="79">
        <v>367500</v>
      </c>
      <c r="U2817" s="87"/>
    </row>
    <row r="2818" spans="1:21">
      <c r="A2818" s="87" t="s">
        <v>2778</v>
      </c>
      <c r="B2818" s="87" t="s">
        <v>7359</v>
      </c>
      <c r="C2818" s="87">
        <v>12972664</v>
      </c>
      <c r="D2818" s="88" t="s">
        <v>14041</v>
      </c>
      <c r="E2818" s="88">
        <v>2012</v>
      </c>
      <c r="F2818" s="467">
        <v>5145000</v>
      </c>
      <c r="L2818" s="80">
        <v>41359</v>
      </c>
      <c r="M2818" s="74">
        <v>442</v>
      </c>
      <c r="N2818" s="81" t="s">
        <v>2930</v>
      </c>
      <c r="O2818" s="89" t="s">
        <v>3894</v>
      </c>
      <c r="P2818" s="89" t="s">
        <v>2781</v>
      </c>
      <c r="Q2818" s="91" t="s">
        <v>2856</v>
      </c>
      <c r="R2818" s="91" t="s">
        <v>2783</v>
      </c>
      <c r="S2818" s="78" t="s">
        <v>20800</v>
      </c>
      <c r="T2818" s="79">
        <v>5145000</v>
      </c>
      <c r="U2818" s="87"/>
    </row>
    <row r="2819" spans="1:21">
      <c r="A2819" s="87" t="s">
        <v>13618</v>
      </c>
      <c r="B2819" s="87" t="s">
        <v>2779</v>
      </c>
      <c r="C2819" s="87">
        <v>79557234</v>
      </c>
      <c r="D2819" s="88" t="s">
        <v>14041</v>
      </c>
      <c r="E2819" s="88">
        <v>2012</v>
      </c>
      <c r="F2819" s="467">
        <v>1837500</v>
      </c>
      <c r="L2819" s="80">
        <v>41359</v>
      </c>
      <c r="M2819" s="74">
        <v>442</v>
      </c>
      <c r="N2819" s="81" t="s">
        <v>2930</v>
      </c>
      <c r="O2819" s="89" t="s">
        <v>3894</v>
      </c>
      <c r="P2819" s="89" t="s">
        <v>13619</v>
      </c>
      <c r="Q2819" s="91" t="s">
        <v>2807</v>
      </c>
      <c r="R2819" s="91" t="s">
        <v>13620</v>
      </c>
      <c r="S2819" s="78" t="s">
        <v>20800</v>
      </c>
      <c r="T2819" s="79">
        <v>1837500</v>
      </c>
      <c r="U2819" s="87"/>
    </row>
    <row r="2820" spans="1:21">
      <c r="A2820" s="87" t="s">
        <v>9775</v>
      </c>
      <c r="B2820" s="87" t="s">
        <v>7359</v>
      </c>
      <c r="C2820" s="87">
        <v>79156618</v>
      </c>
      <c r="D2820" s="88" t="s">
        <v>14041</v>
      </c>
      <c r="E2820" s="88">
        <v>2012</v>
      </c>
      <c r="F2820" s="467">
        <v>367500</v>
      </c>
      <c r="L2820" s="80">
        <v>41359</v>
      </c>
      <c r="M2820" s="74">
        <v>442</v>
      </c>
      <c r="N2820" s="81" t="s">
        <v>2930</v>
      </c>
      <c r="O2820" s="89" t="s">
        <v>3894</v>
      </c>
      <c r="P2820" s="89" t="s">
        <v>9902</v>
      </c>
      <c r="Q2820" s="91" t="s">
        <v>2856</v>
      </c>
      <c r="R2820" s="91" t="s">
        <v>9903</v>
      </c>
      <c r="S2820" s="78" t="s">
        <v>20800</v>
      </c>
      <c r="T2820" s="79">
        <v>367500</v>
      </c>
      <c r="U2820" s="87"/>
    </row>
    <row r="2821" spans="1:21">
      <c r="A2821" s="87" t="s">
        <v>13621</v>
      </c>
      <c r="B2821" s="87" t="s">
        <v>7359</v>
      </c>
      <c r="C2821" s="87">
        <v>32735042</v>
      </c>
      <c r="D2821" s="88" t="s">
        <v>14041</v>
      </c>
      <c r="E2821" s="88">
        <v>2012</v>
      </c>
      <c r="F2821" s="467">
        <v>367500</v>
      </c>
      <c r="L2821" s="80">
        <v>41359</v>
      </c>
      <c r="M2821" s="74">
        <v>442</v>
      </c>
      <c r="N2821" s="81" t="s">
        <v>2930</v>
      </c>
      <c r="O2821" s="89" t="s">
        <v>3894</v>
      </c>
      <c r="P2821" s="89" t="s">
        <v>13622</v>
      </c>
      <c r="Q2821" s="91" t="s">
        <v>2807</v>
      </c>
      <c r="R2821" s="91" t="s">
        <v>13623</v>
      </c>
      <c r="S2821" s="78" t="s">
        <v>20800</v>
      </c>
      <c r="T2821" s="79">
        <v>367500</v>
      </c>
      <c r="U2821" s="87"/>
    </row>
    <row r="2822" spans="1:21">
      <c r="A2822" s="87" t="s">
        <v>4994</v>
      </c>
      <c r="B2822" s="87" t="s">
        <v>7359</v>
      </c>
      <c r="C2822" s="87">
        <v>31237836</v>
      </c>
      <c r="D2822" s="88" t="s">
        <v>14041</v>
      </c>
      <c r="E2822" s="88">
        <v>2012</v>
      </c>
      <c r="F2822" s="467">
        <v>1225000</v>
      </c>
      <c r="L2822" s="80">
        <v>41359</v>
      </c>
      <c r="M2822" s="74">
        <v>442</v>
      </c>
      <c r="N2822" s="81" t="s">
        <v>2930</v>
      </c>
      <c r="O2822" s="89" t="s">
        <v>3894</v>
      </c>
      <c r="P2822" s="89" t="s">
        <v>12330</v>
      </c>
      <c r="Q2822" s="91" t="s">
        <v>9594</v>
      </c>
      <c r="R2822" s="91" t="s">
        <v>5036</v>
      </c>
      <c r="S2822" s="78" t="s">
        <v>20800</v>
      </c>
      <c r="T2822" s="79">
        <v>1225000</v>
      </c>
      <c r="U2822" s="87"/>
    </row>
    <row r="2823" spans="1:21">
      <c r="A2823" s="87" t="s">
        <v>13624</v>
      </c>
      <c r="B2823" s="87" t="s">
        <v>7359</v>
      </c>
      <c r="C2823" s="87">
        <v>71772353</v>
      </c>
      <c r="D2823" s="88" t="s">
        <v>14041</v>
      </c>
      <c r="E2823" s="88">
        <v>2012</v>
      </c>
      <c r="F2823" s="467">
        <v>1225000</v>
      </c>
      <c r="L2823" s="80">
        <v>41359</v>
      </c>
      <c r="M2823" s="74">
        <v>442</v>
      </c>
      <c r="N2823" s="81" t="s">
        <v>2930</v>
      </c>
      <c r="O2823" s="89" t="s">
        <v>2850</v>
      </c>
      <c r="P2823" s="89" t="s">
        <v>11882</v>
      </c>
      <c r="Q2823" s="91" t="s">
        <v>2807</v>
      </c>
      <c r="R2823" s="91" t="s">
        <v>11883</v>
      </c>
      <c r="S2823" s="78" t="s">
        <v>20800</v>
      </c>
      <c r="T2823" s="79">
        <v>1225000</v>
      </c>
      <c r="U2823" s="87"/>
    </row>
    <row r="2824" spans="1:21">
      <c r="A2824" s="87" t="s">
        <v>13535</v>
      </c>
      <c r="B2824" s="87" t="s">
        <v>7359</v>
      </c>
      <c r="C2824" s="87">
        <v>91473579</v>
      </c>
      <c r="D2824" s="88" t="s">
        <v>14041</v>
      </c>
      <c r="E2824" s="88">
        <v>2012</v>
      </c>
      <c r="F2824" s="467">
        <v>1837500</v>
      </c>
      <c r="L2824" s="80">
        <v>41359</v>
      </c>
      <c r="M2824" s="74">
        <v>442</v>
      </c>
      <c r="N2824" s="81" t="s">
        <v>2930</v>
      </c>
      <c r="O2824" s="89" t="s">
        <v>3894</v>
      </c>
      <c r="P2824" s="89" t="s">
        <v>13536</v>
      </c>
      <c r="Q2824" s="91" t="s">
        <v>2856</v>
      </c>
      <c r="R2824" s="91" t="s">
        <v>13537</v>
      </c>
      <c r="S2824" s="78" t="s">
        <v>20800</v>
      </c>
      <c r="T2824" s="79">
        <v>1837500</v>
      </c>
      <c r="U2824" s="87"/>
    </row>
    <row r="2825" spans="1:21">
      <c r="A2825" s="87" t="s">
        <v>13625</v>
      </c>
      <c r="B2825" s="87" t="s">
        <v>7359</v>
      </c>
      <c r="C2825" s="87">
        <v>32523584</v>
      </c>
      <c r="D2825" s="88" t="s">
        <v>14041</v>
      </c>
      <c r="E2825" s="88">
        <v>2012</v>
      </c>
      <c r="F2825" s="467">
        <v>245000</v>
      </c>
      <c r="L2825" s="80">
        <v>41359</v>
      </c>
      <c r="M2825" s="74">
        <v>442</v>
      </c>
      <c r="N2825" s="81" t="s">
        <v>2930</v>
      </c>
      <c r="O2825" s="89" t="s">
        <v>3894</v>
      </c>
      <c r="P2825" s="89" t="s">
        <v>13626</v>
      </c>
      <c r="Q2825" s="91" t="s">
        <v>2807</v>
      </c>
      <c r="R2825" s="91" t="s">
        <v>13627</v>
      </c>
      <c r="S2825" s="78" t="s">
        <v>20800</v>
      </c>
      <c r="T2825" s="79">
        <v>245000</v>
      </c>
      <c r="U2825" s="87"/>
    </row>
    <row r="2826" spans="1:21">
      <c r="A2826" s="87" t="s">
        <v>4481</v>
      </c>
      <c r="B2826" s="87" t="s">
        <v>7359</v>
      </c>
      <c r="C2826" s="87">
        <v>77190291</v>
      </c>
      <c r="D2826" s="88">
        <v>333</v>
      </c>
      <c r="E2826" s="88">
        <v>2010</v>
      </c>
      <c r="F2826" s="467">
        <v>1506000</v>
      </c>
      <c r="L2826" s="80">
        <v>41359</v>
      </c>
      <c r="M2826" s="74">
        <v>444</v>
      </c>
      <c r="N2826" s="81" t="s">
        <v>2930</v>
      </c>
      <c r="O2826" s="89" t="s">
        <v>3894</v>
      </c>
      <c r="P2826" s="89" t="s">
        <v>9549</v>
      </c>
      <c r="Q2826" s="91" t="s">
        <v>2807</v>
      </c>
      <c r="R2826" s="91" t="s">
        <v>4539</v>
      </c>
      <c r="S2826" s="78" t="s">
        <v>20802</v>
      </c>
      <c r="T2826" s="79">
        <v>1506000</v>
      </c>
      <c r="U2826" s="87"/>
    </row>
    <row r="2827" spans="1:21">
      <c r="A2827" s="87" t="s">
        <v>8795</v>
      </c>
      <c r="B2827" s="87" t="s">
        <v>7359</v>
      </c>
      <c r="C2827" s="87">
        <v>91010454</v>
      </c>
      <c r="D2827" s="88">
        <v>333</v>
      </c>
      <c r="E2827" s="88">
        <v>2010</v>
      </c>
      <c r="F2827" s="467">
        <v>1506000</v>
      </c>
      <c r="L2827" s="80">
        <v>41359</v>
      </c>
      <c r="M2827" s="74">
        <v>444</v>
      </c>
      <c r="N2827" s="81" t="s">
        <v>2930</v>
      </c>
      <c r="O2827" s="89" t="s">
        <v>2850</v>
      </c>
      <c r="P2827" s="89" t="s">
        <v>8902</v>
      </c>
      <c r="Q2827" s="91" t="s">
        <v>2856</v>
      </c>
      <c r="R2827" s="91" t="s">
        <v>13628</v>
      </c>
      <c r="S2827" s="78" t="s">
        <v>20802</v>
      </c>
      <c r="T2827" s="79">
        <v>1506000</v>
      </c>
      <c r="U2827" s="87"/>
    </row>
    <row r="2828" spans="1:21">
      <c r="A2828" s="87" t="s">
        <v>9516</v>
      </c>
      <c r="B2828" s="87" t="s">
        <v>7359</v>
      </c>
      <c r="C2828" s="87">
        <v>15050830</v>
      </c>
      <c r="D2828" s="88">
        <v>333</v>
      </c>
      <c r="E2828" s="88">
        <v>2010</v>
      </c>
      <c r="F2828" s="467">
        <v>1506000</v>
      </c>
      <c r="L2828" s="80">
        <v>41359</v>
      </c>
      <c r="M2828" s="74">
        <v>444</v>
      </c>
      <c r="N2828" s="81" t="s">
        <v>2930</v>
      </c>
      <c r="O2828" s="89" t="s">
        <v>3894</v>
      </c>
      <c r="P2828" s="89">
        <v>5362483028</v>
      </c>
      <c r="Q2828" s="91" t="s">
        <v>6964</v>
      </c>
      <c r="R2828" s="91" t="s">
        <v>9574</v>
      </c>
      <c r="S2828" s="78" t="s">
        <v>20802</v>
      </c>
      <c r="T2828" s="79">
        <v>1506000</v>
      </c>
      <c r="U2828" s="87"/>
    </row>
    <row r="2829" spans="1:21">
      <c r="A2829" s="87" t="s">
        <v>11940</v>
      </c>
      <c r="B2829" s="87" t="s">
        <v>7359</v>
      </c>
      <c r="C2829" s="87">
        <v>7165086</v>
      </c>
      <c r="D2829" s="88">
        <v>333</v>
      </c>
      <c r="E2829" s="88">
        <v>2010</v>
      </c>
      <c r="F2829" s="467">
        <v>1506000</v>
      </c>
      <c r="L2829" s="80">
        <v>41359</v>
      </c>
      <c r="M2829" s="74">
        <v>444</v>
      </c>
      <c r="N2829" s="81" t="s">
        <v>2930</v>
      </c>
      <c r="O2829" s="89" t="s">
        <v>3894</v>
      </c>
      <c r="P2829" s="89">
        <v>20405721238</v>
      </c>
      <c r="Q2829" s="91" t="s">
        <v>2807</v>
      </c>
      <c r="R2829" s="91" t="s">
        <v>11973</v>
      </c>
      <c r="S2829" s="78" t="s">
        <v>20802</v>
      </c>
      <c r="T2829" s="79">
        <v>1506000</v>
      </c>
      <c r="U2829" s="87"/>
    </row>
    <row r="2830" spans="1:21">
      <c r="A2830" s="87" t="s">
        <v>13629</v>
      </c>
      <c r="B2830" s="87" t="s">
        <v>4862</v>
      </c>
      <c r="C2830" s="87" t="s">
        <v>13630</v>
      </c>
      <c r="D2830" s="88" t="s">
        <v>14041</v>
      </c>
      <c r="E2830" s="88">
        <v>2012</v>
      </c>
      <c r="F2830" s="467">
        <v>735000</v>
      </c>
      <c r="L2830" s="80">
        <v>41359</v>
      </c>
      <c r="M2830" s="74">
        <v>445</v>
      </c>
      <c r="N2830" s="81" t="s">
        <v>2930</v>
      </c>
      <c r="O2830" s="89"/>
      <c r="P2830" s="89"/>
      <c r="Q2830" s="91"/>
      <c r="R2830" s="91" t="s">
        <v>13631</v>
      </c>
      <c r="S2830" s="78" t="s">
        <v>20800</v>
      </c>
      <c r="T2830" s="79">
        <v>735000</v>
      </c>
      <c r="U2830" s="87"/>
    </row>
    <row r="2831" spans="1:21">
      <c r="A2831" s="87" t="s">
        <v>13632</v>
      </c>
      <c r="B2831" s="87" t="s">
        <v>4862</v>
      </c>
      <c r="C2831" s="87" t="s">
        <v>13633</v>
      </c>
      <c r="D2831" s="88" t="s">
        <v>14041</v>
      </c>
      <c r="E2831" s="88">
        <v>2012</v>
      </c>
      <c r="F2831" s="467">
        <v>2230000</v>
      </c>
      <c r="L2831" s="80">
        <v>41359</v>
      </c>
      <c r="M2831" s="74">
        <v>445</v>
      </c>
      <c r="N2831" s="81" t="s">
        <v>2930</v>
      </c>
      <c r="O2831" s="89"/>
      <c r="P2831" s="89"/>
      <c r="Q2831" s="91"/>
      <c r="R2831" s="91" t="s">
        <v>13634</v>
      </c>
      <c r="S2831" s="78" t="s">
        <v>20800</v>
      </c>
      <c r="T2831" s="79">
        <v>2230000</v>
      </c>
      <c r="U2831" s="87"/>
    </row>
    <row r="2832" spans="1:21">
      <c r="A2832" s="87" t="s">
        <v>13635</v>
      </c>
      <c r="B2832" s="87" t="s">
        <v>3913</v>
      </c>
      <c r="C2832" s="87" t="s">
        <v>13636</v>
      </c>
      <c r="D2832" s="88">
        <v>186</v>
      </c>
      <c r="E2832" s="88">
        <v>2012</v>
      </c>
      <c r="F2832" s="467">
        <v>825000</v>
      </c>
      <c r="L2832" s="80">
        <v>41359</v>
      </c>
      <c r="M2832" s="74">
        <v>446</v>
      </c>
      <c r="N2832" s="81" t="s">
        <v>2930</v>
      </c>
      <c r="O2832" s="89"/>
      <c r="P2832" s="89"/>
      <c r="Q2832" s="91"/>
      <c r="R2832" s="91" t="s">
        <v>13637</v>
      </c>
      <c r="S2832" s="78" t="s">
        <v>20793</v>
      </c>
      <c r="T2832" s="79">
        <v>825000</v>
      </c>
      <c r="U2832" s="87"/>
    </row>
    <row r="2833" spans="1:21">
      <c r="A2833" s="87" t="s">
        <v>13847</v>
      </c>
      <c r="B2833" s="87" t="s">
        <v>7359</v>
      </c>
      <c r="C2833" s="87">
        <v>79831981</v>
      </c>
      <c r="D2833" s="88">
        <v>186</v>
      </c>
      <c r="E2833" s="88">
        <v>2012</v>
      </c>
      <c r="F2833" s="467">
        <v>367500</v>
      </c>
      <c r="L2833" s="80">
        <v>41387</v>
      </c>
      <c r="M2833" s="74">
        <v>458</v>
      </c>
      <c r="N2833" s="81" t="s">
        <v>2930</v>
      </c>
      <c r="O2833" s="89" t="s">
        <v>3894</v>
      </c>
      <c r="P2833" s="89" t="s">
        <v>6259</v>
      </c>
      <c r="Q2833" s="91" t="s">
        <v>2807</v>
      </c>
      <c r="R2833" s="91" t="s">
        <v>13848</v>
      </c>
      <c r="S2833" s="78" t="s">
        <v>20793</v>
      </c>
      <c r="T2833" s="79">
        <v>367500</v>
      </c>
      <c r="U2833" s="87"/>
    </row>
    <row r="2834" spans="1:21">
      <c r="A2834" s="87" t="s">
        <v>7601</v>
      </c>
      <c r="B2834" s="87" t="s">
        <v>7359</v>
      </c>
      <c r="C2834" s="87">
        <v>76315848</v>
      </c>
      <c r="D2834" s="88" t="s">
        <v>14041</v>
      </c>
      <c r="E2834" s="88">
        <v>2012</v>
      </c>
      <c r="F2834" s="467">
        <v>735000</v>
      </c>
      <c r="L2834" s="80">
        <v>41388</v>
      </c>
      <c r="M2834" s="74">
        <v>459</v>
      </c>
      <c r="N2834" s="81" t="s">
        <v>2930</v>
      </c>
      <c r="O2834" s="89" t="s">
        <v>3894</v>
      </c>
      <c r="P2834" s="89" t="s">
        <v>13863</v>
      </c>
      <c r="Q2834" s="91" t="s">
        <v>2807</v>
      </c>
      <c r="R2834" s="91" t="s">
        <v>7644</v>
      </c>
      <c r="S2834" s="74" t="s">
        <v>20800</v>
      </c>
      <c r="T2834" s="82">
        <v>735000</v>
      </c>
    </row>
    <row r="2835" spans="1:21">
      <c r="A2835" s="87" t="s">
        <v>13849</v>
      </c>
      <c r="B2835" s="87" t="s">
        <v>7359</v>
      </c>
      <c r="C2835" s="87">
        <v>71768621</v>
      </c>
      <c r="D2835" s="88" t="s">
        <v>14041</v>
      </c>
      <c r="E2835" s="88">
        <v>2012</v>
      </c>
      <c r="F2835" s="467">
        <v>735000</v>
      </c>
      <c r="L2835" s="80">
        <v>41388</v>
      </c>
      <c r="M2835" s="74">
        <v>459</v>
      </c>
      <c r="N2835" s="81" t="s">
        <v>2930</v>
      </c>
      <c r="O2835" s="89" t="s">
        <v>3894</v>
      </c>
      <c r="P2835" s="89" t="s">
        <v>13864</v>
      </c>
      <c r="Q2835" s="91" t="s">
        <v>2807</v>
      </c>
      <c r="R2835" s="91" t="s">
        <v>13875</v>
      </c>
      <c r="S2835" s="74" t="s">
        <v>20800</v>
      </c>
      <c r="T2835" s="82">
        <v>735000</v>
      </c>
    </row>
    <row r="2836" spans="1:21">
      <c r="A2836" s="87" t="s">
        <v>13850</v>
      </c>
      <c r="B2836" s="87" t="s">
        <v>7359</v>
      </c>
      <c r="C2836" s="87">
        <v>79792545</v>
      </c>
      <c r="D2836" s="88" t="s">
        <v>14041</v>
      </c>
      <c r="E2836" s="88">
        <v>2012</v>
      </c>
      <c r="F2836" s="467">
        <v>367500</v>
      </c>
      <c r="L2836" s="80">
        <v>41388</v>
      </c>
      <c r="M2836" s="74">
        <v>459</v>
      </c>
      <c r="N2836" s="81" t="s">
        <v>2930</v>
      </c>
      <c r="O2836" s="89" t="s">
        <v>3894</v>
      </c>
      <c r="P2836" s="89" t="s">
        <v>13865</v>
      </c>
      <c r="Q2836" s="91" t="s">
        <v>2856</v>
      </c>
      <c r="R2836" s="91" t="s">
        <v>13876</v>
      </c>
      <c r="S2836" s="74" t="s">
        <v>20800</v>
      </c>
      <c r="T2836" s="82">
        <v>367500</v>
      </c>
    </row>
    <row r="2837" spans="1:21">
      <c r="A2837" s="87" t="s">
        <v>6861</v>
      </c>
      <c r="B2837" s="87" t="s">
        <v>7359</v>
      </c>
      <c r="C2837" s="87">
        <v>19499401</v>
      </c>
      <c r="D2837" s="88" t="s">
        <v>14041</v>
      </c>
      <c r="E2837" s="88">
        <v>2012</v>
      </c>
      <c r="F2837" s="467">
        <v>3307500</v>
      </c>
      <c r="L2837" s="80">
        <v>41388</v>
      </c>
      <c r="M2837" s="74">
        <v>459</v>
      </c>
      <c r="N2837" s="81" t="s">
        <v>2930</v>
      </c>
      <c r="O2837" s="89" t="s">
        <v>3894</v>
      </c>
      <c r="P2837" s="89" t="s">
        <v>6891</v>
      </c>
      <c r="Q2837" s="91" t="s">
        <v>2807</v>
      </c>
      <c r="R2837" s="91" t="s">
        <v>13877</v>
      </c>
      <c r="S2837" s="74" t="s">
        <v>20800</v>
      </c>
      <c r="T2837" s="82">
        <v>3307500</v>
      </c>
    </row>
    <row r="2838" spans="1:21">
      <c r="A2838" s="87" t="s">
        <v>9174</v>
      </c>
      <c r="B2838" s="87" t="s">
        <v>7359</v>
      </c>
      <c r="C2838" s="87">
        <v>76323343</v>
      </c>
      <c r="D2838" s="88" t="s">
        <v>14041</v>
      </c>
      <c r="E2838" s="88">
        <v>2012</v>
      </c>
      <c r="F2838" s="467">
        <v>367500</v>
      </c>
      <c r="L2838" s="80">
        <v>41388</v>
      </c>
      <c r="M2838" s="74">
        <v>459</v>
      </c>
      <c r="N2838" s="81" t="s">
        <v>2930</v>
      </c>
      <c r="O2838" s="89" t="s">
        <v>3894</v>
      </c>
      <c r="P2838" s="89" t="s">
        <v>9186</v>
      </c>
      <c r="Q2838" s="91" t="s">
        <v>2856</v>
      </c>
      <c r="R2838" s="91" t="s">
        <v>9187</v>
      </c>
      <c r="S2838" s="74" t="s">
        <v>20800</v>
      </c>
      <c r="T2838" s="82">
        <v>367500</v>
      </c>
    </row>
    <row r="2839" spans="1:21">
      <c r="A2839" s="87" t="s">
        <v>6672</v>
      </c>
      <c r="B2839" s="87" t="s">
        <v>7359</v>
      </c>
      <c r="C2839" s="87">
        <v>16716341</v>
      </c>
      <c r="D2839" s="88" t="s">
        <v>14041</v>
      </c>
      <c r="E2839" s="88">
        <v>2012</v>
      </c>
      <c r="F2839" s="467">
        <v>367500</v>
      </c>
      <c r="L2839" s="80">
        <v>41388</v>
      </c>
      <c r="M2839" s="74">
        <v>459</v>
      </c>
      <c r="N2839" s="81" t="s">
        <v>2930</v>
      </c>
      <c r="O2839" s="89" t="s">
        <v>3894</v>
      </c>
      <c r="P2839" s="89" t="s">
        <v>9561</v>
      </c>
      <c r="Q2839" s="91" t="s">
        <v>2856</v>
      </c>
      <c r="R2839" s="91" t="s">
        <v>6710</v>
      </c>
      <c r="S2839" s="74" t="s">
        <v>20800</v>
      </c>
      <c r="T2839" s="82">
        <v>367500</v>
      </c>
    </row>
    <row r="2840" spans="1:21">
      <c r="A2840" s="87" t="s">
        <v>13851</v>
      </c>
      <c r="B2840" s="87" t="s">
        <v>7359</v>
      </c>
      <c r="C2840" s="87">
        <v>32349823</v>
      </c>
      <c r="D2840" s="88" t="s">
        <v>14041</v>
      </c>
      <c r="E2840" s="88">
        <v>2012</v>
      </c>
      <c r="F2840" s="467">
        <v>1102500</v>
      </c>
      <c r="L2840" s="80">
        <v>41388</v>
      </c>
      <c r="M2840" s="74">
        <v>459</v>
      </c>
      <c r="N2840" s="81" t="s">
        <v>2930</v>
      </c>
      <c r="O2840" s="89" t="s">
        <v>3894</v>
      </c>
      <c r="P2840" s="89" t="s">
        <v>13866</v>
      </c>
      <c r="Q2840" s="91" t="s">
        <v>2811</v>
      </c>
      <c r="R2840" s="91" t="s">
        <v>13878</v>
      </c>
      <c r="S2840" s="74" t="s">
        <v>20800</v>
      </c>
      <c r="T2840" s="82">
        <v>1102500</v>
      </c>
    </row>
    <row r="2841" spans="1:21">
      <c r="A2841" s="87" t="s">
        <v>13852</v>
      </c>
      <c r="B2841" s="87" t="s">
        <v>7359</v>
      </c>
      <c r="C2841" s="87">
        <v>79394800</v>
      </c>
      <c r="D2841" s="88" t="s">
        <v>14041</v>
      </c>
      <c r="E2841" s="88">
        <v>2012</v>
      </c>
      <c r="F2841" s="467">
        <v>367500</v>
      </c>
      <c r="L2841" s="80">
        <v>41388</v>
      </c>
      <c r="M2841" s="74">
        <v>459</v>
      </c>
      <c r="N2841" s="81" t="s">
        <v>2930</v>
      </c>
      <c r="O2841" s="89" t="s">
        <v>3894</v>
      </c>
      <c r="P2841" s="89" t="s">
        <v>6386</v>
      </c>
      <c r="Q2841" s="91" t="s">
        <v>2856</v>
      </c>
      <c r="R2841" s="91" t="s">
        <v>6387</v>
      </c>
      <c r="S2841" s="74" t="s">
        <v>20800</v>
      </c>
      <c r="T2841" s="82">
        <v>367500</v>
      </c>
    </row>
    <row r="2842" spans="1:21">
      <c r="A2842" s="87" t="s">
        <v>4885</v>
      </c>
      <c r="B2842" s="87" t="s">
        <v>7359</v>
      </c>
      <c r="C2842" s="87">
        <v>88152194</v>
      </c>
      <c r="D2842" s="88" t="s">
        <v>14041</v>
      </c>
      <c r="E2842" s="88">
        <v>2012</v>
      </c>
      <c r="F2842" s="467">
        <v>367500</v>
      </c>
      <c r="L2842" s="80">
        <v>41388</v>
      </c>
      <c r="M2842" s="74">
        <v>459</v>
      </c>
      <c r="N2842" s="81" t="s">
        <v>2930</v>
      </c>
      <c r="O2842" s="89" t="s">
        <v>3894</v>
      </c>
      <c r="P2842" s="89" t="s">
        <v>13867</v>
      </c>
      <c r="Q2842" s="91" t="s">
        <v>2807</v>
      </c>
      <c r="R2842" s="91" t="s">
        <v>4929</v>
      </c>
      <c r="S2842" s="74" t="s">
        <v>20800</v>
      </c>
      <c r="T2842" s="82">
        <v>367500</v>
      </c>
    </row>
    <row r="2843" spans="1:21">
      <c r="A2843" s="87" t="s">
        <v>8707</v>
      </c>
      <c r="B2843" s="87" t="s">
        <v>7359</v>
      </c>
      <c r="C2843" s="87">
        <v>8729133</v>
      </c>
      <c r="D2843" s="88" t="s">
        <v>14041</v>
      </c>
      <c r="E2843" s="88">
        <v>2012</v>
      </c>
      <c r="F2843" s="467">
        <v>1837500</v>
      </c>
      <c r="L2843" s="80">
        <v>41388</v>
      </c>
      <c r="M2843" s="74">
        <v>459</v>
      </c>
      <c r="N2843" s="81" t="s">
        <v>2930</v>
      </c>
      <c r="O2843" s="89" t="s">
        <v>3894</v>
      </c>
      <c r="P2843" s="89" t="s">
        <v>8741</v>
      </c>
      <c r="Q2843" s="91" t="s">
        <v>2856</v>
      </c>
      <c r="R2843" s="91" t="s">
        <v>9189</v>
      </c>
      <c r="S2843" s="74" t="s">
        <v>20800</v>
      </c>
      <c r="T2843" s="82">
        <v>1837500</v>
      </c>
    </row>
    <row r="2844" spans="1:21">
      <c r="A2844" s="87" t="s">
        <v>13853</v>
      </c>
      <c r="B2844" s="87" t="s">
        <v>7359</v>
      </c>
      <c r="C2844" s="87">
        <v>80761050</v>
      </c>
      <c r="D2844" s="88" t="s">
        <v>14041</v>
      </c>
      <c r="E2844" s="88">
        <v>2012</v>
      </c>
      <c r="F2844" s="467">
        <v>3675000</v>
      </c>
      <c r="L2844" s="80">
        <v>41388</v>
      </c>
      <c r="M2844" s="74">
        <v>459</v>
      </c>
      <c r="N2844" s="81" t="s">
        <v>2930</v>
      </c>
      <c r="O2844" s="89" t="s">
        <v>3894</v>
      </c>
      <c r="P2844" s="89" t="s">
        <v>13868</v>
      </c>
      <c r="Q2844" s="91" t="s">
        <v>2856</v>
      </c>
      <c r="R2844" s="91" t="s">
        <v>13879</v>
      </c>
      <c r="S2844" s="74" t="s">
        <v>20800</v>
      </c>
      <c r="T2844" s="82">
        <v>3675000</v>
      </c>
    </row>
    <row r="2845" spans="1:21">
      <c r="A2845" s="87" t="s">
        <v>13854</v>
      </c>
      <c r="B2845" s="87" t="s">
        <v>7359</v>
      </c>
      <c r="C2845" s="87">
        <v>7551810</v>
      </c>
      <c r="D2845" s="88" t="s">
        <v>14041</v>
      </c>
      <c r="E2845" s="88">
        <v>2012</v>
      </c>
      <c r="F2845" s="467">
        <v>367500</v>
      </c>
      <c r="L2845" s="80">
        <v>41388</v>
      </c>
      <c r="M2845" s="74">
        <v>459</v>
      </c>
      <c r="N2845" s="81" t="s">
        <v>2930</v>
      </c>
      <c r="O2845" s="89" t="s">
        <v>3894</v>
      </c>
      <c r="P2845" s="89" t="s">
        <v>9834</v>
      </c>
      <c r="Q2845" s="91" t="s">
        <v>2964</v>
      </c>
      <c r="R2845" s="91" t="s">
        <v>12049</v>
      </c>
      <c r="S2845" s="74" t="s">
        <v>20800</v>
      </c>
      <c r="T2845" s="82">
        <v>367500</v>
      </c>
    </row>
    <row r="2846" spans="1:21">
      <c r="A2846" s="87" t="s">
        <v>7364</v>
      </c>
      <c r="B2846" s="87" t="s">
        <v>7359</v>
      </c>
      <c r="C2846" s="87">
        <v>12224786</v>
      </c>
      <c r="D2846" s="88" t="s">
        <v>14041</v>
      </c>
      <c r="E2846" s="88">
        <v>2012</v>
      </c>
      <c r="F2846" s="467">
        <v>2205000</v>
      </c>
      <c r="L2846" s="80">
        <v>41388</v>
      </c>
      <c r="M2846" s="74">
        <v>459</v>
      </c>
      <c r="N2846" s="81" t="s">
        <v>2930</v>
      </c>
      <c r="O2846" s="89" t="s">
        <v>3894</v>
      </c>
      <c r="P2846" s="89" t="s">
        <v>7378</v>
      </c>
      <c r="Q2846" s="91" t="s">
        <v>2856</v>
      </c>
      <c r="R2846" s="91" t="s">
        <v>7379</v>
      </c>
      <c r="S2846" s="74" t="s">
        <v>20800</v>
      </c>
      <c r="T2846" s="82">
        <v>2205000</v>
      </c>
    </row>
    <row r="2847" spans="1:21">
      <c r="A2847" s="87" t="s">
        <v>4486</v>
      </c>
      <c r="B2847" s="87" t="s">
        <v>7359</v>
      </c>
      <c r="C2847" s="87">
        <v>71638496</v>
      </c>
      <c r="D2847" s="88" t="s">
        <v>14041</v>
      </c>
      <c r="E2847" s="88">
        <v>2012</v>
      </c>
      <c r="F2847" s="467">
        <v>367500</v>
      </c>
      <c r="L2847" s="80">
        <v>41388</v>
      </c>
      <c r="M2847" s="74">
        <v>459</v>
      </c>
      <c r="N2847" s="81" t="s">
        <v>2930</v>
      </c>
      <c r="O2847" s="89" t="s">
        <v>3894</v>
      </c>
      <c r="P2847" s="89" t="s">
        <v>6719</v>
      </c>
      <c r="Q2847" s="91" t="s">
        <v>2856</v>
      </c>
      <c r="R2847" s="91" t="s">
        <v>4549</v>
      </c>
      <c r="S2847" s="74" t="s">
        <v>20800</v>
      </c>
      <c r="T2847" s="82">
        <v>367500</v>
      </c>
    </row>
    <row r="2848" spans="1:21">
      <c r="A2848" s="87" t="s">
        <v>13855</v>
      </c>
      <c r="B2848" s="87" t="s">
        <v>7359</v>
      </c>
      <c r="C2848" s="87">
        <v>16262004</v>
      </c>
      <c r="D2848" s="88" t="s">
        <v>14041</v>
      </c>
      <c r="E2848" s="88">
        <v>2012</v>
      </c>
      <c r="F2848" s="467">
        <v>1837500</v>
      </c>
      <c r="L2848" s="80">
        <v>41388</v>
      </c>
      <c r="M2848" s="74">
        <v>459</v>
      </c>
      <c r="N2848" s="81" t="s">
        <v>2930</v>
      </c>
      <c r="O2848" s="89" t="s">
        <v>3894</v>
      </c>
      <c r="P2848" s="89" t="s">
        <v>13869</v>
      </c>
      <c r="Q2848" s="91" t="s">
        <v>6964</v>
      </c>
      <c r="R2848" s="91" t="s">
        <v>13880</v>
      </c>
      <c r="S2848" s="74" t="s">
        <v>20800</v>
      </c>
      <c r="T2848" s="82">
        <v>1837500</v>
      </c>
    </row>
    <row r="2849" spans="1:20">
      <c r="A2849" s="87" t="s">
        <v>13856</v>
      </c>
      <c r="B2849" s="87" t="s">
        <v>7359</v>
      </c>
      <c r="C2849" s="87">
        <v>71746274</v>
      </c>
      <c r="D2849" s="88" t="s">
        <v>14041</v>
      </c>
      <c r="E2849" s="88">
        <v>2012</v>
      </c>
      <c r="F2849" s="467">
        <v>1102500</v>
      </c>
      <c r="L2849" s="80">
        <v>41388</v>
      </c>
      <c r="M2849" s="74">
        <v>459</v>
      </c>
      <c r="N2849" s="81" t="s">
        <v>2930</v>
      </c>
      <c r="O2849" s="89" t="s">
        <v>3894</v>
      </c>
      <c r="P2849" s="89" t="s">
        <v>13870</v>
      </c>
      <c r="Q2849" s="91" t="s">
        <v>2807</v>
      </c>
      <c r="R2849" s="91" t="s">
        <v>13881</v>
      </c>
      <c r="S2849" s="74" t="s">
        <v>20800</v>
      </c>
      <c r="T2849" s="82">
        <v>1102500</v>
      </c>
    </row>
    <row r="2850" spans="1:20">
      <c r="A2850" s="87" t="s">
        <v>13857</v>
      </c>
      <c r="B2850" s="87" t="s">
        <v>7359</v>
      </c>
      <c r="C2850" s="87">
        <v>16884339</v>
      </c>
      <c r="D2850" s="88" t="s">
        <v>14041</v>
      </c>
      <c r="E2850" s="88">
        <v>2012</v>
      </c>
      <c r="F2850" s="467">
        <v>1102500</v>
      </c>
      <c r="L2850" s="80">
        <v>41388</v>
      </c>
      <c r="M2850" s="74">
        <v>459</v>
      </c>
      <c r="N2850" s="81" t="s">
        <v>2930</v>
      </c>
      <c r="O2850" s="89" t="s">
        <v>3894</v>
      </c>
      <c r="P2850" s="89" t="s">
        <v>13871</v>
      </c>
      <c r="Q2850" s="91" t="s">
        <v>2910</v>
      </c>
      <c r="R2850" s="91" t="s">
        <v>13882</v>
      </c>
      <c r="S2850" s="74" t="s">
        <v>20800</v>
      </c>
      <c r="T2850" s="82">
        <v>1102500</v>
      </c>
    </row>
    <row r="2851" spans="1:20">
      <c r="A2851" s="87" t="s">
        <v>8715</v>
      </c>
      <c r="B2851" s="87" t="s">
        <v>7359</v>
      </c>
      <c r="C2851" s="87">
        <v>11434852</v>
      </c>
      <c r="D2851" s="88" t="s">
        <v>14041</v>
      </c>
      <c r="E2851" s="88">
        <v>2012</v>
      </c>
      <c r="F2851" s="467">
        <v>3307500</v>
      </c>
      <c r="L2851" s="80">
        <v>41388</v>
      </c>
      <c r="M2851" s="74">
        <v>459</v>
      </c>
      <c r="N2851" s="81" t="s">
        <v>2930</v>
      </c>
      <c r="O2851" s="89" t="s">
        <v>3894</v>
      </c>
      <c r="P2851" s="89" t="s">
        <v>8757</v>
      </c>
      <c r="Q2851" s="91" t="s">
        <v>2856</v>
      </c>
      <c r="R2851" s="91" t="s">
        <v>13883</v>
      </c>
      <c r="S2851" s="74" t="s">
        <v>20800</v>
      </c>
      <c r="T2851" s="82">
        <v>3307500</v>
      </c>
    </row>
    <row r="2852" spans="1:20">
      <c r="A2852" s="87" t="s">
        <v>8537</v>
      </c>
      <c r="B2852" s="87" t="s">
        <v>7359</v>
      </c>
      <c r="C2852" s="87">
        <v>7700406</v>
      </c>
      <c r="D2852" s="88" t="s">
        <v>14041</v>
      </c>
      <c r="E2852" s="88">
        <v>2012</v>
      </c>
      <c r="F2852" s="467">
        <v>245000</v>
      </c>
      <c r="L2852" s="80">
        <v>41388</v>
      </c>
      <c r="M2852" s="74">
        <v>459</v>
      </c>
      <c r="N2852" s="81" t="s">
        <v>2930</v>
      </c>
      <c r="O2852" s="89" t="s">
        <v>3894</v>
      </c>
      <c r="P2852" s="89" t="s">
        <v>8196</v>
      </c>
      <c r="Q2852" s="91" t="s">
        <v>6964</v>
      </c>
      <c r="R2852" s="91" t="s">
        <v>6401</v>
      </c>
      <c r="S2852" s="74" t="s">
        <v>20800</v>
      </c>
      <c r="T2852" s="82">
        <v>245000</v>
      </c>
    </row>
    <row r="2853" spans="1:20">
      <c r="A2853" s="87" t="s">
        <v>7366</v>
      </c>
      <c r="B2853" s="87" t="s">
        <v>7359</v>
      </c>
      <c r="C2853" s="87">
        <v>42120154</v>
      </c>
      <c r="D2853" s="88" t="s">
        <v>14041</v>
      </c>
      <c r="E2853" s="88">
        <v>2012</v>
      </c>
      <c r="F2853" s="467">
        <v>735000</v>
      </c>
      <c r="L2853" s="80">
        <v>41388</v>
      </c>
      <c r="M2853" s="74">
        <v>459</v>
      </c>
      <c r="N2853" s="81" t="s">
        <v>2930</v>
      </c>
      <c r="O2853" s="89" t="s">
        <v>3894</v>
      </c>
      <c r="P2853" s="89" t="s">
        <v>9458</v>
      </c>
      <c r="Q2853" s="91" t="s">
        <v>2807</v>
      </c>
      <c r="R2853" s="91" t="s">
        <v>7382</v>
      </c>
      <c r="S2853" s="74" t="s">
        <v>20800</v>
      </c>
      <c r="T2853" s="82">
        <v>735000</v>
      </c>
    </row>
    <row r="2854" spans="1:20">
      <c r="A2854" s="87" t="s">
        <v>12180</v>
      </c>
      <c r="B2854" s="87" t="s">
        <v>7359</v>
      </c>
      <c r="C2854" s="87">
        <v>79633030</v>
      </c>
      <c r="D2854" s="88" t="s">
        <v>14041</v>
      </c>
      <c r="E2854" s="88">
        <v>2012</v>
      </c>
      <c r="F2854" s="467">
        <v>490000</v>
      </c>
      <c r="L2854" s="80">
        <v>41388</v>
      </c>
      <c r="M2854" s="74">
        <v>459</v>
      </c>
      <c r="N2854" s="81" t="s">
        <v>2930</v>
      </c>
      <c r="O2854" s="89" t="s">
        <v>3894</v>
      </c>
      <c r="P2854" s="89" t="s">
        <v>10797</v>
      </c>
      <c r="Q2854" s="91" t="s">
        <v>6964</v>
      </c>
      <c r="R2854" s="91" t="s">
        <v>10798</v>
      </c>
      <c r="S2854" s="74" t="s">
        <v>20800</v>
      </c>
      <c r="T2854" s="82">
        <v>490000</v>
      </c>
    </row>
    <row r="2855" spans="1:20">
      <c r="A2855" s="87" t="s">
        <v>11850</v>
      </c>
      <c r="B2855" s="87" t="s">
        <v>7359</v>
      </c>
      <c r="C2855" s="87">
        <v>41721518</v>
      </c>
      <c r="D2855" s="88" t="s">
        <v>14041</v>
      </c>
      <c r="E2855" s="88">
        <v>2012</v>
      </c>
      <c r="F2855" s="467">
        <v>367500</v>
      </c>
      <c r="L2855" s="80">
        <v>41388</v>
      </c>
      <c r="M2855" s="74">
        <v>459</v>
      </c>
      <c r="N2855" s="81" t="s">
        <v>2930</v>
      </c>
      <c r="O2855" s="89" t="s">
        <v>3894</v>
      </c>
      <c r="P2855" s="89" t="s">
        <v>11870</v>
      </c>
      <c r="Q2855" s="91" t="s">
        <v>2856</v>
      </c>
      <c r="R2855" s="91" t="s">
        <v>11871</v>
      </c>
      <c r="S2855" s="74" t="s">
        <v>20800</v>
      </c>
      <c r="T2855" s="82">
        <v>367500</v>
      </c>
    </row>
    <row r="2856" spans="1:20">
      <c r="A2856" s="87" t="s">
        <v>12429</v>
      </c>
      <c r="B2856" s="87" t="s">
        <v>7359</v>
      </c>
      <c r="C2856" s="87">
        <v>51812436</v>
      </c>
      <c r="D2856" s="88" t="s">
        <v>14041</v>
      </c>
      <c r="E2856" s="88">
        <v>2012</v>
      </c>
      <c r="F2856" s="467">
        <v>6247500</v>
      </c>
      <c r="L2856" s="80">
        <v>41388</v>
      </c>
      <c r="M2856" s="74">
        <v>459</v>
      </c>
      <c r="N2856" s="81" t="s">
        <v>2930</v>
      </c>
      <c r="O2856" s="89" t="s">
        <v>3894</v>
      </c>
      <c r="P2856" s="89" t="s">
        <v>7383</v>
      </c>
      <c r="Q2856" s="91" t="s">
        <v>2856</v>
      </c>
      <c r="R2856" s="91" t="s">
        <v>7384</v>
      </c>
      <c r="S2856" s="74" t="s">
        <v>20800</v>
      </c>
      <c r="T2856" s="82">
        <v>6247500</v>
      </c>
    </row>
    <row r="2857" spans="1:20">
      <c r="A2857" s="87" t="s">
        <v>13858</v>
      </c>
      <c r="B2857" s="87" t="s">
        <v>7359</v>
      </c>
      <c r="C2857" s="87">
        <v>41568235</v>
      </c>
      <c r="D2857" s="88" t="s">
        <v>14041</v>
      </c>
      <c r="E2857" s="88">
        <v>2012</v>
      </c>
      <c r="F2857" s="467">
        <v>1837500</v>
      </c>
      <c r="L2857" s="80">
        <v>41388</v>
      </c>
      <c r="M2857" s="74">
        <v>459</v>
      </c>
      <c r="N2857" s="81" t="s">
        <v>2930</v>
      </c>
      <c r="O2857" s="89" t="s">
        <v>2850</v>
      </c>
      <c r="P2857" s="89" t="s">
        <v>8681</v>
      </c>
      <c r="Q2857" s="91" t="s">
        <v>8562</v>
      </c>
      <c r="R2857" s="91" t="s">
        <v>8682</v>
      </c>
      <c r="S2857" s="74" t="s">
        <v>20800</v>
      </c>
      <c r="T2857" s="82">
        <v>1837500</v>
      </c>
    </row>
    <row r="2858" spans="1:20">
      <c r="A2858" s="87" t="s">
        <v>13859</v>
      </c>
      <c r="B2858" s="87" t="s">
        <v>7359</v>
      </c>
      <c r="C2858" s="87">
        <v>63449160</v>
      </c>
      <c r="D2858" s="88" t="s">
        <v>14041</v>
      </c>
      <c r="E2858" s="88">
        <v>2012</v>
      </c>
      <c r="F2858" s="467">
        <v>4410000</v>
      </c>
      <c r="L2858" s="80">
        <v>41388</v>
      </c>
      <c r="M2858" s="74">
        <v>459</v>
      </c>
      <c r="N2858" s="81" t="s">
        <v>2930</v>
      </c>
      <c r="O2858" s="89" t="s">
        <v>3894</v>
      </c>
      <c r="P2858" s="89" t="s">
        <v>13872</v>
      </c>
      <c r="Q2858" s="91" t="s">
        <v>2856</v>
      </c>
      <c r="R2858" s="91" t="s">
        <v>13884</v>
      </c>
      <c r="S2858" s="74" t="s">
        <v>20800</v>
      </c>
      <c r="T2858" s="82">
        <v>4410000</v>
      </c>
    </row>
    <row r="2859" spans="1:20">
      <c r="A2859" s="87" t="s">
        <v>13860</v>
      </c>
      <c r="B2859" s="87" t="s">
        <v>7359</v>
      </c>
      <c r="C2859" s="87">
        <v>10197581</v>
      </c>
      <c r="D2859" s="88" t="s">
        <v>14041</v>
      </c>
      <c r="E2859" s="88">
        <v>2012</v>
      </c>
      <c r="F2859" s="467">
        <v>2205000</v>
      </c>
      <c r="L2859" s="80">
        <v>41388</v>
      </c>
      <c r="M2859" s="74">
        <v>459</v>
      </c>
      <c r="N2859" s="81" t="s">
        <v>2930</v>
      </c>
      <c r="O2859" s="89" t="s">
        <v>3894</v>
      </c>
      <c r="P2859" s="89" t="s">
        <v>7567</v>
      </c>
      <c r="Q2859" s="91" t="s">
        <v>2856</v>
      </c>
      <c r="R2859" s="91" t="s">
        <v>13885</v>
      </c>
      <c r="S2859" s="74" t="s">
        <v>20800</v>
      </c>
      <c r="T2859" s="82">
        <v>2205000</v>
      </c>
    </row>
    <row r="2860" spans="1:20">
      <c r="A2860" s="87" t="s">
        <v>13861</v>
      </c>
      <c r="B2860" s="87" t="s">
        <v>7359</v>
      </c>
      <c r="C2860" s="87">
        <v>79580032</v>
      </c>
      <c r="D2860" s="88" t="s">
        <v>14041</v>
      </c>
      <c r="E2860" s="88">
        <v>2012</v>
      </c>
      <c r="F2860" s="467">
        <v>490000</v>
      </c>
      <c r="L2860" s="80">
        <v>41388</v>
      </c>
      <c r="M2860" s="74">
        <v>459</v>
      </c>
      <c r="N2860" s="81" t="s">
        <v>2930</v>
      </c>
      <c r="O2860" s="89" t="s">
        <v>3894</v>
      </c>
      <c r="P2860" s="89" t="s">
        <v>13873</v>
      </c>
      <c r="Q2860" s="91" t="s">
        <v>2856</v>
      </c>
      <c r="R2860" s="91" t="s">
        <v>13886</v>
      </c>
      <c r="S2860" s="74" t="s">
        <v>20800</v>
      </c>
      <c r="T2860" s="82">
        <v>490000</v>
      </c>
    </row>
    <row r="2861" spans="1:20">
      <c r="A2861" s="87" t="s">
        <v>13862</v>
      </c>
      <c r="B2861" s="87" t="s">
        <v>7359</v>
      </c>
      <c r="C2861" s="87">
        <v>80061025</v>
      </c>
      <c r="D2861" s="88" t="s">
        <v>14041</v>
      </c>
      <c r="E2861" s="88">
        <v>2012</v>
      </c>
      <c r="F2861" s="467">
        <v>367500</v>
      </c>
      <c r="L2861" s="80">
        <v>41388</v>
      </c>
      <c r="M2861" s="74">
        <v>459</v>
      </c>
      <c r="N2861" s="81" t="s">
        <v>2930</v>
      </c>
      <c r="O2861" s="89" t="s">
        <v>3894</v>
      </c>
      <c r="P2861" s="89" t="s">
        <v>13874</v>
      </c>
      <c r="Q2861" s="91" t="s">
        <v>2807</v>
      </c>
      <c r="R2861" s="91" t="s">
        <v>13887</v>
      </c>
      <c r="S2861" s="74" t="s">
        <v>20800</v>
      </c>
      <c r="T2861" s="82">
        <v>367500</v>
      </c>
    </row>
    <row r="2862" spans="1:20">
      <c r="A2862" s="122" t="s">
        <v>13911</v>
      </c>
      <c r="B2862" s="119" t="s">
        <v>7359</v>
      </c>
      <c r="C2862" s="119">
        <v>16605869</v>
      </c>
      <c r="D2862" s="123">
        <v>333</v>
      </c>
      <c r="E2862" s="123">
        <v>2010</v>
      </c>
      <c r="F2862" s="467">
        <v>1506000</v>
      </c>
      <c r="L2862" s="128">
        <v>41390</v>
      </c>
      <c r="M2862" s="74">
        <v>466</v>
      </c>
      <c r="N2862" s="81" t="s">
        <v>2930</v>
      </c>
      <c r="O2862" s="124" t="s">
        <v>3894</v>
      </c>
      <c r="P2862" s="124" t="s">
        <v>13912</v>
      </c>
      <c r="Q2862" s="125" t="s">
        <v>2856</v>
      </c>
      <c r="R2862" s="126" t="s">
        <v>13913</v>
      </c>
      <c r="S2862" s="74" t="s">
        <v>20802</v>
      </c>
      <c r="T2862" s="82">
        <v>1506000</v>
      </c>
    </row>
    <row r="2863" spans="1:20">
      <c r="A2863" s="119" t="s">
        <v>13914</v>
      </c>
      <c r="B2863" s="119" t="s">
        <v>7359</v>
      </c>
      <c r="C2863" s="119">
        <v>71117759</v>
      </c>
      <c r="D2863" s="123">
        <v>186</v>
      </c>
      <c r="E2863" s="123">
        <v>2012</v>
      </c>
      <c r="F2863" s="467">
        <v>367500</v>
      </c>
      <c r="L2863" s="128">
        <v>41390</v>
      </c>
      <c r="M2863" s="74">
        <v>467</v>
      </c>
      <c r="N2863" s="81" t="s">
        <v>2930</v>
      </c>
      <c r="O2863" s="124" t="s">
        <v>3894</v>
      </c>
      <c r="P2863" s="124" t="s">
        <v>13915</v>
      </c>
      <c r="Q2863" s="125" t="s">
        <v>2964</v>
      </c>
      <c r="R2863" s="125" t="s">
        <v>13916</v>
      </c>
      <c r="S2863" s="74" t="s">
        <v>20793</v>
      </c>
      <c r="T2863" s="82">
        <v>367500</v>
      </c>
    </row>
    <row r="2864" spans="1:20">
      <c r="A2864" s="119" t="s">
        <v>7358</v>
      </c>
      <c r="B2864" s="120" t="s">
        <v>7359</v>
      </c>
      <c r="C2864" s="120">
        <v>43019155</v>
      </c>
      <c r="D2864" s="88" t="s">
        <v>14041</v>
      </c>
      <c r="E2864" s="121">
        <v>2012</v>
      </c>
      <c r="F2864" s="467">
        <v>2940000</v>
      </c>
      <c r="L2864" s="128">
        <v>41393</v>
      </c>
      <c r="M2864" s="74">
        <v>465</v>
      </c>
      <c r="N2864" s="81" t="s">
        <v>2930</v>
      </c>
      <c r="O2864" s="124" t="s">
        <v>3894</v>
      </c>
      <c r="P2864" s="124" t="s">
        <v>7369</v>
      </c>
      <c r="Q2864" s="125" t="s">
        <v>2964</v>
      </c>
      <c r="R2864" s="125" t="s">
        <v>7370</v>
      </c>
      <c r="S2864" s="74" t="s">
        <v>20800</v>
      </c>
      <c r="T2864" s="82">
        <v>2940000</v>
      </c>
    </row>
    <row r="2865" spans="1:20">
      <c r="A2865" s="119" t="s">
        <v>12234</v>
      </c>
      <c r="B2865" s="120" t="s">
        <v>7359</v>
      </c>
      <c r="C2865" s="120">
        <v>71389951</v>
      </c>
      <c r="D2865" s="88" t="s">
        <v>14041</v>
      </c>
      <c r="E2865" s="121">
        <v>2012</v>
      </c>
      <c r="F2865" s="467">
        <v>367500</v>
      </c>
      <c r="L2865" s="128">
        <v>41393</v>
      </c>
      <c r="M2865" s="74">
        <v>465</v>
      </c>
      <c r="N2865" s="81" t="s">
        <v>2930</v>
      </c>
      <c r="O2865" s="124" t="s">
        <v>3894</v>
      </c>
      <c r="P2865" s="124" t="s">
        <v>12275</v>
      </c>
      <c r="Q2865" s="125" t="s">
        <v>2807</v>
      </c>
      <c r="R2865" s="125" t="s">
        <v>12276</v>
      </c>
      <c r="S2865" s="74" t="s">
        <v>20800</v>
      </c>
      <c r="T2865" s="82">
        <v>367500</v>
      </c>
    </row>
    <row r="2866" spans="1:20">
      <c r="A2866" s="119" t="s">
        <v>13917</v>
      </c>
      <c r="B2866" s="120" t="s">
        <v>7359</v>
      </c>
      <c r="C2866" s="120">
        <v>10105811</v>
      </c>
      <c r="D2866" s="88" t="s">
        <v>14041</v>
      </c>
      <c r="E2866" s="121">
        <v>2012</v>
      </c>
      <c r="F2866" s="467">
        <v>367500</v>
      </c>
      <c r="L2866" s="128">
        <v>41393</v>
      </c>
      <c r="M2866" s="74">
        <v>465</v>
      </c>
      <c r="N2866" s="81" t="s">
        <v>2930</v>
      </c>
      <c r="O2866" s="124" t="s">
        <v>2850</v>
      </c>
      <c r="P2866" s="124" t="s">
        <v>13918</v>
      </c>
      <c r="Q2866" s="125" t="s">
        <v>2964</v>
      </c>
      <c r="R2866" s="125" t="s">
        <v>13919</v>
      </c>
      <c r="S2866" s="74" t="s">
        <v>20800</v>
      </c>
      <c r="T2866" s="82">
        <v>367500</v>
      </c>
    </row>
    <row r="2867" spans="1:20">
      <c r="A2867" s="119" t="s">
        <v>13920</v>
      </c>
      <c r="B2867" s="120" t="s">
        <v>7359</v>
      </c>
      <c r="C2867" s="120">
        <v>71263909</v>
      </c>
      <c r="D2867" s="88" t="s">
        <v>14041</v>
      </c>
      <c r="E2867" s="121">
        <v>2012</v>
      </c>
      <c r="F2867" s="467">
        <v>367500</v>
      </c>
      <c r="L2867" s="128">
        <v>41393</v>
      </c>
      <c r="M2867" s="74">
        <v>465</v>
      </c>
      <c r="N2867" s="81" t="s">
        <v>2930</v>
      </c>
      <c r="O2867" s="124" t="s">
        <v>3894</v>
      </c>
      <c r="P2867" s="124" t="s">
        <v>13921</v>
      </c>
      <c r="Q2867" s="125" t="s">
        <v>2807</v>
      </c>
      <c r="R2867" s="125" t="s">
        <v>13922</v>
      </c>
      <c r="S2867" s="74" t="s">
        <v>20800</v>
      </c>
      <c r="T2867" s="82">
        <v>367500</v>
      </c>
    </row>
    <row r="2868" spans="1:20">
      <c r="A2868" s="119" t="s">
        <v>13923</v>
      </c>
      <c r="B2868" s="120" t="s">
        <v>7359</v>
      </c>
      <c r="C2868" s="120">
        <v>6872504</v>
      </c>
      <c r="D2868" s="88" t="s">
        <v>14041</v>
      </c>
      <c r="E2868" s="121">
        <v>2012</v>
      </c>
      <c r="F2868" s="467">
        <v>335000</v>
      </c>
      <c r="L2868" s="128">
        <v>41393</v>
      </c>
      <c r="M2868" s="74">
        <v>465</v>
      </c>
      <c r="N2868" s="81" t="s">
        <v>2930</v>
      </c>
      <c r="O2868" s="124" t="s">
        <v>3894</v>
      </c>
      <c r="P2868" s="124" t="s">
        <v>13924</v>
      </c>
      <c r="Q2868" s="125" t="s">
        <v>2856</v>
      </c>
      <c r="R2868" s="125" t="s">
        <v>13925</v>
      </c>
      <c r="S2868" s="74" t="s">
        <v>20800</v>
      </c>
      <c r="T2868" s="82">
        <v>335000</v>
      </c>
    </row>
    <row r="2869" spans="1:20">
      <c r="A2869" s="119" t="s">
        <v>9498</v>
      </c>
      <c r="B2869" s="120" t="s">
        <v>7359</v>
      </c>
      <c r="C2869" s="120">
        <v>51738939</v>
      </c>
      <c r="D2869" s="88" t="s">
        <v>14041</v>
      </c>
      <c r="E2869" s="121">
        <v>2012</v>
      </c>
      <c r="F2869" s="467">
        <v>367500</v>
      </c>
      <c r="L2869" s="128">
        <v>41393</v>
      </c>
      <c r="M2869" s="74">
        <v>465</v>
      </c>
      <c r="N2869" s="81" t="s">
        <v>2930</v>
      </c>
      <c r="O2869" s="124" t="s">
        <v>3894</v>
      </c>
      <c r="P2869" s="124" t="s">
        <v>9541</v>
      </c>
      <c r="Q2869" s="125" t="s">
        <v>2856</v>
      </c>
      <c r="R2869" s="125" t="s">
        <v>9542</v>
      </c>
      <c r="S2869" s="74" t="s">
        <v>20800</v>
      </c>
      <c r="T2869" s="82">
        <v>367500</v>
      </c>
    </row>
    <row r="2870" spans="1:20">
      <c r="A2870" s="119" t="s">
        <v>12238</v>
      </c>
      <c r="B2870" s="120" t="s">
        <v>7359</v>
      </c>
      <c r="C2870" s="120">
        <v>19457590</v>
      </c>
      <c r="D2870" s="88" t="s">
        <v>14041</v>
      </c>
      <c r="E2870" s="121">
        <v>2012</v>
      </c>
      <c r="F2870" s="467">
        <v>735000</v>
      </c>
      <c r="L2870" s="128">
        <v>41393</v>
      </c>
      <c r="M2870" s="74">
        <v>465</v>
      </c>
      <c r="N2870" s="81" t="s">
        <v>2930</v>
      </c>
      <c r="O2870" s="124" t="s">
        <v>3894</v>
      </c>
      <c r="P2870" s="124" t="s">
        <v>12284</v>
      </c>
      <c r="Q2870" s="125" t="s">
        <v>2856</v>
      </c>
      <c r="R2870" s="125" t="s">
        <v>12285</v>
      </c>
      <c r="S2870" s="74" t="s">
        <v>20800</v>
      </c>
      <c r="T2870" s="82">
        <v>735000</v>
      </c>
    </row>
    <row r="2871" spans="1:20">
      <c r="A2871" s="119" t="s">
        <v>4481</v>
      </c>
      <c r="B2871" s="120" t="s">
        <v>7359</v>
      </c>
      <c r="C2871" s="120">
        <v>77190291</v>
      </c>
      <c r="D2871" s="88" t="s">
        <v>14041</v>
      </c>
      <c r="E2871" s="121">
        <v>2012</v>
      </c>
      <c r="F2871" s="467">
        <v>367500</v>
      </c>
      <c r="L2871" s="128">
        <v>41393</v>
      </c>
      <c r="M2871" s="74">
        <v>465</v>
      </c>
      <c r="N2871" s="81" t="s">
        <v>2930</v>
      </c>
      <c r="O2871" s="124" t="s">
        <v>3894</v>
      </c>
      <c r="P2871" s="124" t="s">
        <v>9549</v>
      </c>
      <c r="Q2871" s="125" t="s">
        <v>2807</v>
      </c>
      <c r="R2871" s="125" t="s">
        <v>4539</v>
      </c>
      <c r="S2871" s="74" t="s">
        <v>20800</v>
      </c>
      <c r="T2871" s="82">
        <v>367500</v>
      </c>
    </row>
    <row r="2872" spans="1:20">
      <c r="A2872" s="119" t="s">
        <v>13926</v>
      </c>
      <c r="B2872" s="120" t="s">
        <v>7359</v>
      </c>
      <c r="C2872" s="120">
        <v>52413401</v>
      </c>
      <c r="D2872" s="88" t="s">
        <v>14041</v>
      </c>
      <c r="E2872" s="121">
        <v>2012</v>
      </c>
      <c r="F2872" s="467">
        <v>367500</v>
      </c>
      <c r="L2872" s="128">
        <v>41393</v>
      </c>
      <c r="M2872" s="74">
        <v>465</v>
      </c>
      <c r="N2872" s="81" t="s">
        <v>2930</v>
      </c>
      <c r="O2872" s="124" t="s">
        <v>3894</v>
      </c>
      <c r="P2872" s="124" t="s">
        <v>13927</v>
      </c>
      <c r="Q2872" s="125" t="s">
        <v>2811</v>
      </c>
      <c r="R2872" s="125" t="s">
        <v>13928</v>
      </c>
      <c r="S2872" s="74" t="s">
        <v>20800</v>
      </c>
      <c r="T2872" s="82">
        <v>367500</v>
      </c>
    </row>
    <row r="2873" spans="1:20">
      <c r="A2873" s="119" t="s">
        <v>13929</v>
      </c>
      <c r="B2873" s="120" t="s">
        <v>7359</v>
      </c>
      <c r="C2873" s="120">
        <v>52082279</v>
      </c>
      <c r="D2873" s="88" t="s">
        <v>14041</v>
      </c>
      <c r="E2873" s="121">
        <v>2012</v>
      </c>
      <c r="F2873" s="467">
        <v>367500</v>
      </c>
      <c r="L2873" s="128">
        <v>41393</v>
      </c>
      <c r="M2873" s="74">
        <v>465</v>
      </c>
      <c r="N2873" s="81" t="s">
        <v>2930</v>
      </c>
      <c r="O2873" s="124" t="s">
        <v>3894</v>
      </c>
      <c r="P2873" s="124" t="s">
        <v>6378</v>
      </c>
      <c r="Q2873" s="125" t="s">
        <v>2964</v>
      </c>
      <c r="R2873" s="125" t="s">
        <v>6379</v>
      </c>
      <c r="S2873" s="74" t="s">
        <v>20800</v>
      </c>
      <c r="T2873" s="82">
        <v>367500</v>
      </c>
    </row>
    <row r="2874" spans="1:20">
      <c r="A2874" s="119" t="s">
        <v>9953</v>
      </c>
      <c r="B2874" s="120" t="s">
        <v>7359</v>
      </c>
      <c r="C2874" s="120">
        <v>20472341</v>
      </c>
      <c r="D2874" s="88" t="s">
        <v>14041</v>
      </c>
      <c r="E2874" s="121">
        <v>2012</v>
      </c>
      <c r="F2874" s="467">
        <v>367500</v>
      </c>
      <c r="L2874" s="128">
        <v>41393</v>
      </c>
      <c r="M2874" s="74">
        <v>465</v>
      </c>
      <c r="N2874" s="81" t="s">
        <v>2930</v>
      </c>
      <c r="O2874" s="124" t="s">
        <v>3894</v>
      </c>
      <c r="P2874" s="124" t="s">
        <v>9976</v>
      </c>
      <c r="Q2874" s="125" t="s">
        <v>2807</v>
      </c>
      <c r="R2874" s="125" t="s">
        <v>9977</v>
      </c>
      <c r="S2874" s="74" t="s">
        <v>20800</v>
      </c>
      <c r="T2874" s="82">
        <v>367500</v>
      </c>
    </row>
    <row r="2875" spans="1:20">
      <c r="A2875" s="119" t="s">
        <v>13930</v>
      </c>
      <c r="B2875" s="120" t="s">
        <v>7359</v>
      </c>
      <c r="C2875" s="120">
        <v>52429407</v>
      </c>
      <c r="D2875" s="88" t="s">
        <v>14041</v>
      </c>
      <c r="E2875" s="121">
        <v>2012</v>
      </c>
      <c r="F2875" s="467">
        <v>367500</v>
      </c>
      <c r="L2875" s="128">
        <v>41393</v>
      </c>
      <c r="M2875" s="74">
        <v>465</v>
      </c>
      <c r="N2875" s="81" t="s">
        <v>2930</v>
      </c>
      <c r="O2875" s="124" t="s">
        <v>3894</v>
      </c>
      <c r="P2875" s="124" t="s">
        <v>9558</v>
      </c>
      <c r="Q2875" s="125" t="s">
        <v>6964</v>
      </c>
      <c r="R2875" s="125" t="s">
        <v>9559</v>
      </c>
      <c r="S2875" s="74" t="s">
        <v>20800</v>
      </c>
      <c r="T2875" s="82">
        <v>367500</v>
      </c>
    </row>
    <row r="2876" spans="1:20">
      <c r="A2876" s="119" t="s">
        <v>13931</v>
      </c>
      <c r="B2876" s="120" t="s">
        <v>7359</v>
      </c>
      <c r="C2876" s="120">
        <v>70079633</v>
      </c>
      <c r="D2876" s="88" t="s">
        <v>14041</v>
      </c>
      <c r="E2876" s="121">
        <v>2012</v>
      </c>
      <c r="F2876" s="467">
        <v>367500</v>
      </c>
      <c r="L2876" s="128">
        <v>41393</v>
      </c>
      <c r="M2876" s="74">
        <v>465</v>
      </c>
      <c r="N2876" s="81" t="s">
        <v>2930</v>
      </c>
      <c r="O2876" s="124" t="s">
        <v>3894</v>
      </c>
      <c r="P2876" s="124" t="s">
        <v>6788</v>
      </c>
      <c r="Q2876" s="125" t="s">
        <v>2807</v>
      </c>
      <c r="R2876" s="125" t="s">
        <v>13932</v>
      </c>
      <c r="S2876" s="74" t="s">
        <v>20800</v>
      </c>
      <c r="T2876" s="82">
        <v>367500</v>
      </c>
    </row>
    <row r="2877" spans="1:20">
      <c r="A2877" s="119" t="s">
        <v>13933</v>
      </c>
      <c r="B2877" s="120" t="s">
        <v>7359</v>
      </c>
      <c r="C2877" s="120">
        <v>42080805</v>
      </c>
      <c r="D2877" s="88" t="s">
        <v>14041</v>
      </c>
      <c r="E2877" s="121">
        <v>2012</v>
      </c>
      <c r="F2877" s="467">
        <v>367500</v>
      </c>
      <c r="L2877" s="128">
        <v>41393</v>
      </c>
      <c r="M2877" s="74">
        <v>465</v>
      </c>
      <c r="N2877" s="81" t="s">
        <v>2930</v>
      </c>
      <c r="O2877" s="124" t="s">
        <v>3894</v>
      </c>
      <c r="P2877" s="124" t="s">
        <v>13934</v>
      </c>
      <c r="Q2877" s="125" t="s">
        <v>2910</v>
      </c>
      <c r="R2877" s="125" t="s">
        <v>13935</v>
      </c>
      <c r="S2877" s="74" t="s">
        <v>20800</v>
      </c>
      <c r="T2877" s="82">
        <v>367500</v>
      </c>
    </row>
    <row r="2878" spans="1:20">
      <c r="A2878" s="119" t="s">
        <v>13936</v>
      </c>
      <c r="B2878" s="120" t="s">
        <v>7359</v>
      </c>
      <c r="C2878" s="120">
        <v>51924727</v>
      </c>
      <c r="D2878" s="88" t="s">
        <v>14041</v>
      </c>
      <c r="E2878" s="121">
        <v>2012</v>
      </c>
      <c r="F2878" s="467">
        <v>367500</v>
      </c>
      <c r="L2878" s="128">
        <v>41393</v>
      </c>
      <c r="M2878" s="74">
        <v>465</v>
      </c>
      <c r="N2878" s="81" t="s">
        <v>2930</v>
      </c>
      <c r="O2878" s="124" t="s">
        <v>3894</v>
      </c>
      <c r="P2878" s="124" t="s">
        <v>11179</v>
      </c>
      <c r="Q2878" s="125" t="s">
        <v>2807</v>
      </c>
      <c r="R2878" s="125" t="s">
        <v>13937</v>
      </c>
      <c r="S2878" s="74" t="s">
        <v>20800</v>
      </c>
      <c r="T2878" s="82">
        <v>367500</v>
      </c>
    </row>
    <row r="2879" spans="1:20">
      <c r="A2879" s="119" t="s">
        <v>12248</v>
      </c>
      <c r="B2879" s="120" t="s">
        <v>7359</v>
      </c>
      <c r="C2879" s="120">
        <v>73094820</v>
      </c>
      <c r="D2879" s="88" t="s">
        <v>14041</v>
      </c>
      <c r="E2879" s="121">
        <v>2012</v>
      </c>
      <c r="F2879" s="467">
        <v>1470000</v>
      </c>
      <c r="L2879" s="128">
        <v>41393</v>
      </c>
      <c r="M2879" s="74">
        <v>465</v>
      </c>
      <c r="N2879" s="81" t="s">
        <v>2930</v>
      </c>
      <c r="O2879" s="124" t="s">
        <v>3894</v>
      </c>
      <c r="P2879" s="124" t="s">
        <v>8921</v>
      </c>
      <c r="Q2879" s="125" t="s">
        <v>2856</v>
      </c>
      <c r="R2879" s="125" t="s">
        <v>8922</v>
      </c>
      <c r="S2879" s="74" t="s">
        <v>20800</v>
      </c>
      <c r="T2879" s="82">
        <v>1470000</v>
      </c>
    </row>
    <row r="2880" spans="1:20">
      <c r="A2880" s="119" t="s">
        <v>9516</v>
      </c>
      <c r="B2880" s="120" t="s">
        <v>7359</v>
      </c>
      <c r="C2880" s="120">
        <v>15050830</v>
      </c>
      <c r="D2880" s="88" t="s">
        <v>14041</v>
      </c>
      <c r="E2880" s="121">
        <v>2012</v>
      </c>
      <c r="F2880" s="467">
        <v>367500</v>
      </c>
      <c r="L2880" s="128">
        <v>41393</v>
      </c>
      <c r="M2880" s="74">
        <v>465</v>
      </c>
      <c r="N2880" s="81" t="s">
        <v>2930</v>
      </c>
      <c r="O2880" s="124" t="s">
        <v>3894</v>
      </c>
      <c r="P2880" s="124" t="s">
        <v>9573</v>
      </c>
      <c r="Q2880" s="125" t="s">
        <v>6964</v>
      </c>
      <c r="R2880" s="125" t="s">
        <v>9574</v>
      </c>
      <c r="S2880" s="74" t="s">
        <v>20800</v>
      </c>
      <c r="T2880" s="82">
        <v>367500</v>
      </c>
    </row>
    <row r="2881" spans="1:20">
      <c r="A2881" s="119" t="s">
        <v>7617</v>
      </c>
      <c r="B2881" s="120" t="s">
        <v>7359</v>
      </c>
      <c r="C2881" s="120">
        <v>71638496</v>
      </c>
      <c r="D2881" s="88" t="s">
        <v>14041</v>
      </c>
      <c r="E2881" s="121">
        <v>2012</v>
      </c>
      <c r="F2881" s="467">
        <v>367500</v>
      </c>
      <c r="L2881" s="128">
        <v>41393</v>
      </c>
      <c r="M2881" s="74">
        <v>465</v>
      </c>
      <c r="N2881" s="81" t="s">
        <v>2930</v>
      </c>
      <c r="O2881" s="124" t="s">
        <v>3894</v>
      </c>
      <c r="P2881" s="124" t="s">
        <v>6719</v>
      </c>
      <c r="Q2881" s="125" t="s">
        <v>2856</v>
      </c>
      <c r="R2881" s="125" t="s">
        <v>4549</v>
      </c>
      <c r="S2881" s="74" t="s">
        <v>20800</v>
      </c>
      <c r="T2881" s="82">
        <v>367500</v>
      </c>
    </row>
    <row r="2882" spans="1:20">
      <c r="A2882" s="119" t="s">
        <v>13938</v>
      </c>
      <c r="B2882" s="120" t="s">
        <v>7359</v>
      </c>
      <c r="C2882" s="120">
        <v>15928280</v>
      </c>
      <c r="D2882" s="88" t="s">
        <v>14041</v>
      </c>
      <c r="E2882" s="121">
        <v>2012</v>
      </c>
      <c r="F2882" s="467">
        <v>1837500</v>
      </c>
      <c r="L2882" s="128">
        <v>41393</v>
      </c>
      <c r="M2882" s="74">
        <v>465</v>
      </c>
      <c r="N2882" s="81" t="s">
        <v>2930</v>
      </c>
      <c r="O2882" s="124" t="s">
        <v>3894</v>
      </c>
      <c r="P2882" s="124" t="s">
        <v>13939</v>
      </c>
      <c r="Q2882" s="125" t="s">
        <v>2807</v>
      </c>
      <c r="R2882" s="125" t="s">
        <v>13940</v>
      </c>
      <c r="S2882" s="74" t="s">
        <v>20800</v>
      </c>
      <c r="T2882" s="82">
        <v>1837500</v>
      </c>
    </row>
    <row r="2883" spans="1:20">
      <c r="A2883" s="119" t="s">
        <v>13941</v>
      </c>
      <c r="B2883" s="120" t="s">
        <v>7359</v>
      </c>
      <c r="C2883" s="120">
        <v>76323371</v>
      </c>
      <c r="D2883" s="88" t="s">
        <v>14041</v>
      </c>
      <c r="E2883" s="121">
        <v>2012</v>
      </c>
      <c r="F2883" s="467">
        <v>1200000</v>
      </c>
      <c r="L2883" s="128">
        <v>41393</v>
      </c>
      <c r="M2883" s="74">
        <v>465</v>
      </c>
      <c r="N2883" s="81" t="s">
        <v>2930</v>
      </c>
      <c r="O2883" s="124" t="s">
        <v>3894</v>
      </c>
      <c r="P2883" s="124" t="s">
        <v>13942</v>
      </c>
      <c r="Q2883" s="125" t="s">
        <v>2964</v>
      </c>
      <c r="R2883" s="125" t="s">
        <v>13943</v>
      </c>
      <c r="S2883" s="74" t="s">
        <v>20800</v>
      </c>
      <c r="T2883" s="82">
        <v>1200000</v>
      </c>
    </row>
    <row r="2884" spans="1:20">
      <c r="A2884" s="119" t="s">
        <v>9747</v>
      </c>
      <c r="B2884" s="120" t="s">
        <v>7359</v>
      </c>
      <c r="C2884" s="120">
        <v>80099377</v>
      </c>
      <c r="D2884" s="88" t="s">
        <v>14041</v>
      </c>
      <c r="E2884" s="121">
        <v>2012</v>
      </c>
      <c r="F2884" s="467">
        <v>122500</v>
      </c>
      <c r="L2884" s="128">
        <v>41393</v>
      </c>
      <c r="M2884" s="74">
        <v>465</v>
      </c>
      <c r="N2884" s="81" t="s">
        <v>2930</v>
      </c>
      <c r="O2884" s="124" t="s">
        <v>3894</v>
      </c>
      <c r="P2884" s="124" t="s">
        <v>12488</v>
      </c>
      <c r="Q2884" s="125" t="s">
        <v>6964</v>
      </c>
      <c r="R2884" s="125" t="s">
        <v>7677</v>
      </c>
      <c r="S2884" s="74" t="s">
        <v>20800</v>
      </c>
      <c r="T2884" s="82">
        <v>122500</v>
      </c>
    </row>
    <row r="2885" spans="1:20">
      <c r="A2885" s="119" t="s">
        <v>13326</v>
      </c>
      <c r="B2885" s="120" t="s">
        <v>7359</v>
      </c>
      <c r="C2885" s="120">
        <v>79791985</v>
      </c>
      <c r="D2885" s="88" t="s">
        <v>14041</v>
      </c>
      <c r="E2885" s="121">
        <v>2012</v>
      </c>
      <c r="F2885" s="467">
        <v>367500</v>
      </c>
      <c r="L2885" s="128">
        <v>41393</v>
      </c>
      <c r="M2885" s="74">
        <v>465</v>
      </c>
      <c r="N2885" s="81" t="s">
        <v>2930</v>
      </c>
      <c r="O2885" s="124" t="s">
        <v>3894</v>
      </c>
      <c r="P2885" s="124" t="s">
        <v>13339</v>
      </c>
      <c r="Q2885" s="125" t="s">
        <v>2811</v>
      </c>
      <c r="R2885" s="125" t="s">
        <v>13340</v>
      </c>
      <c r="S2885" s="74" t="s">
        <v>20800</v>
      </c>
      <c r="T2885" s="82">
        <v>367500</v>
      </c>
    </row>
    <row r="2886" spans="1:20">
      <c r="A2886" s="119" t="s">
        <v>13944</v>
      </c>
      <c r="B2886" s="120" t="s">
        <v>7359</v>
      </c>
      <c r="C2886" s="120">
        <v>88191509</v>
      </c>
      <c r="D2886" s="88" t="s">
        <v>14041</v>
      </c>
      <c r="E2886" s="121">
        <v>2012</v>
      </c>
      <c r="F2886" s="467">
        <v>367500</v>
      </c>
      <c r="L2886" s="128">
        <v>41393</v>
      </c>
      <c r="M2886" s="74">
        <v>465</v>
      </c>
      <c r="N2886" s="81" t="s">
        <v>2930</v>
      </c>
      <c r="O2886" s="124" t="s">
        <v>3894</v>
      </c>
      <c r="P2886" s="124" t="s">
        <v>13945</v>
      </c>
      <c r="Q2886" s="125" t="s">
        <v>2910</v>
      </c>
      <c r="R2886" s="125" t="s">
        <v>13946</v>
      </c>
      <c r="S2886" s="74" t="s">
        <v>20800</v>
      </c>
      <c r="T2886" s="82">
        <v>367500</v>
      </c>
    </row>
    <row r="2887" spans="1:20">
      <c r="A2887" s="119" t="s">
        <v>13947</v>
      </c>
      <c r="B2887" s="120" t="s">
        <v>7359</v>
      </c>
      <c r="C2887" s="120">
        <v>51658109</v>
      </c>
      <c r="D2887" s="88" t="s">
        <v>14041</v>
      </c>
      <c r="E2887" s="121">
        <v>2012</v>
      </c>
      <c r="F2887" s="467">
        <v>735000</v>
      </c>
      <c r="L2887" s="128">
        <v>41393</v>
      </c>
      <c r="M2887" s="74">
        <v>465</v>
      </c>
      <c r="N2887" s="81" t="s">
        <v>2930</v>
      </c>
      <c r="O2887" s="124" t="s">
        <v>3894</v>
      </c>
      <c r="P2887" s="124" t="s">
        <v>13379</v>
      </c>
      <c r="Q2887" s="125" t="s">
        <v>6313</v>
      </c>
      <c r="R2887" s="125" t="s">
        <v>13380</v>
      </c>
      <c r="S2887" s="74" t="s">
        <v>20800</v>
      </c>
      <c r="T2887" s="82">
        <v>735000</v>
      </c>
    </row>
    <row r="2888" spans="1:20">
      <c r="A2888" s="119" t="s">
        <v>10687</v>
      </c>
      <c r="B2888" s="120" t="s">
        <v>7359</v>
      </c>
      <c r="C2888" s="120">
        <v>79633030</v>
      </c>
      <c r="D2888" s="88" t="s">
        <v>14041</v>
      </c>
      <c r="E2888" s="121">
        <v>2012</v>
      </c>
      <c r="F2888" s="467">
        <v>367500</v>
      </c>
      <c r="L2888" s="128">
        <v>41393</v>
      </c>
      <c r="M2888" s="74">
        <v>465</v>
      </c>
      <c r="N2888" s="81" t="s">
        <v>2930</v>
      </c>
      <c r="O2888" s="124" t="s">
        <v>3894</v>
      </c>
      <c r="P2888" s="124" t="s">
        <v>10797</v>
      </c>
      <c r="Q2888" s="125" t="s">
        <v>6964</v>
      </c>
      <c r="R2888" s="125" t="s">
        <v>13948</v>
      </c>
      <c r="S2888" s="74" t="s">
        <v>20800</v>
      </c>
      <c r="T2888" s="82">
        <v>367500</v>
      </c>
    </row>
    <row r="2889" spans="1:20">
      <c r="A2889" s="119" t="s">
        <v>11850</v>
      </c>
      <c r="B2889" s="120" t="s">
        <v>7359</v>
      </c>
      <c r="C2889" s="120">
        <v>41721518</v>
      </c>
      <c r="D2889" s="88" t="s">
        <v>14041</v>
      </c>
      <c r="E2889" s="121">
        <v>2012</v>
      </c>
      <c r="F2889" s="467">
        <v>367500</v>
      </c>
      <c r="L2889" s="128">
        <v>41393</v>
      </c>
      <c r="M2889" s="74">
        <v>465</v>
      </c>
      <c r="N2889" s="81" t="s">
        <v>2930</v>
      </c>
      <c r="O2889" s="124" t="s">
        <v>3894</v>
      </c>
      <c r="P2889" s="124" t="s">
        <v>11870</v>
      </c>
      <c r="Q2889" s="125" t="s">
        <v>2856</v>
      </c>
      <c r="R2889" s="125" t="s">
        <v>11871</v>
      </c>
      <c r="S2889" s="74" t="s">
        <v>20800</v>
      </c>
      <c r="T2889" s="82">
        <v>367500</v>
      </c>
    </row>
    <row r="2890" spans="1:20">
      <c r="A2890" s="119" t="s">
        <v>13949</v>
      </c>
      <c r="B2890" s="120" t="s">
        <v>7359</v>
      </c>
      <c r="C2890" s="120">
        <v>41706338</v>
      </c>
      <c r="D2890" s="88" t="s">
        <v>14041</v>
      </c>
      <c r="E2890" s="121">
        <v>2012</v>
      </c>
      <c r="F2890" s="467">
        <v>122500</v>
      </c>
      <c r="L2890" s="128">
        <v>41393</v>
      </c>
      <c r="M2890" s="74">
        <v>465</v>
      </c>
      <c r="N2890" s="81" t="s">
        <v>2930</v>
      </c>
      <c r="O2890" s="124" t="s">
        <v>3894</v>
      </c>
      <c r="P2890" s="124" t="s">
        <v>13950</v>
      </c>
      <c r="Q2890" s="125" t="s">
        <v>7755</v>
      </c>
      <c r="R2890" s="125" t="s">
        <v>10813</v>
      </c>
      <c r="S2890" s="74" t="s">
        <v>20800</v>
      </c>
      <c r="T2890" s="82">
        <v>122500</v>
      </c>
    </row>
    <row r="2891" spans="1:20">
      <c r="A2891" s="119" t="s">
        <v>13951</v>
      </c>
      <c r="B2891" s="120" t="s">
        <v>7359</v>
      </c>
      <c r="C2891" s="120">
        <v>80763720</v>
      </c>
      <c r="D2891" s="88" t="s">
        <v>14041</v>
      </c>
      <c r="E2891" s="121">
        <v>2012</v>
      </c>
      <c r="F2891" s="467">
        <v>367500</v>
      </c>
      <c r="L2891" s="128">
        <v>41393</v>
      </c>
      <c r="M2891" s="74">
        <v>465</v>
      </c>
      <c r="N2891" s="81" t="s">
        <v>2930</v>
      </c>
      <c r="O2891" s="124" t="s">
        <v>3894</v>
      </c>
      <c r="P2891" s="124" t="s">
        <v>13952</v>
      </c>
      <c r="Q2891" s="125" t="s">
        <v>2856</v>
      </c>
      <c r="R2891" s="125" t="s">
        <v>13953</v>
      </c>
      <c r="S2891" s="74" t="s">
        <v>20800</v>
      </c>
      <c r="T2891" s="82">
        <v>367500</v>
      </c>
    </row>
    <row r="2892" spans="1:20">
      <c r="A2892" s="119" t="s">
        <v>13954</v>
      </c>
      <c r="B2892" s="120" t="s">
        <v>7359</v>
      </c>
      <c r="C2892" s="120">
        <v>31235150</v>
      </c>
      <c r="D2892" s="88" t="s">
        <v>14041</v>
      </c>
      <c r="E2892" s="121">
        <v>2012</v>
      </c>
      <c r="F2892" s="467">
        <v>1470000</v>
      </c>
      <c r="L2892" s="128">
        <v>41393</v>
      </c>
      <c r="M2892" s="74">
        <v>465</v>
      </c>
      <c r="N2892" s="81" t="s">
        <v>2930</v>
      </c>
      <c r="O2892" s="124" t="s">
        <v>3894</v>
      </c>
      <c r="P2892" s="124" t="s">
        <v>13955</v>
      </c>
      <c r="Q2892" s="125" t="s">
        <v>2856</v>
      </c>
      <c r="R2892" s="125" t="s">
        <v>13956</v>
      </c>
      <c r="S2892" s="74" t="s">
        <v>20800</v>
      </c>
      <c r="T2892" s="82">
        <v>1470000</v>
      </c>
    </row>
    <row r="2893" spans="1:20">
      <c r="A2893" s="119" t="s">
        <v>4988</v>
      </c>
      <c r="B2893" s="120" t="s">
        <v>7359</v>
      </c>
      <c r="C2893" s="120">
        <v>60328677</v>
      </c>
      <c r="D2893" s="88" t="s">
        <v>14041</v>
      </c>
      <c r="E2893" s="121">
        <v>2012</v>
      </c>
      <c r="F2893" s="467">
        <v>367500</v>
      </c>
      <c r="L2893" s="128">
        <v>41393</v>
      </c>
      <c r="M2893" s="74">
        <v>465</v>
      </c>
      <c r="N2893" s="81" t="s">
        <v>2930</v>
      </c>
      <c r="O2893" s="124" t="s">
        <v>3894</v>
      </c>
      <c r="P2893" s="124" t="s">
        <v>9599</v>
      </c>
      <c r="Q2893" s="125" t="s">
        <v>2964</v>
      </c>
      <c r="R2893" s="125" t="s">
        <v>5029</v>
      </c>
      <c r="S2893" s="74" t="s">
        <v>20800</v>
      </c>
      <c r="T2893" s="82">
        <v>367500</v>
      </c>
    </row>
    <row r="2894" spans="1:20">
      <c r="A2894" s="119" t="s">
        <v>13957</v>
      </c>
      <c r="B2894" s="120" t="s">
        <v>7359</v>
      </c>
      <c r="C2894" s="120">
        <v>37818438</v>
      </c>
      <c r="D2894" s="88" t="s">
        <v>14041</v>
      </c>
      <c r="E2894" s="121">
        <v>2012</v>
      </c>
      <c r="F2894" s="467">
        <v>367500</v>
      </c>
      <c r="L2894" s="128">
        <v>41393</v>
      </c>
      <c r="M2894" s="74">
        <v>465</v>
      </c>
      <c r="N2894" s="81" t="s">
        <v>2930</v>
      </c>
      <c r="O2894" s="124" t="s">
        <v>3894</v>
      </c>
      <c r="P2894" s="124" t="s">
        <v>13958</v>
      </c>
      <c r="Q2894" s="125" t="s">
        <v>2856</v>
      </c>
      <c r="R2894" s="125" t="s">
        <v>5030</v>
      </c>
      <c r="S2894" s="74" t="s">
        <v>20800</v>
      </c>
      <c r="T2894" s="82">
        <v>367500</v>
      </c>
    </row>
    <row r="2895" spans="1:20">
      <c r="A2895" s="119" t="s">
        <v>13959</v>
      </c>
      <c r="B2895" s="120" t="s">
        <v>7359</v>
      </c>
      <c r="C2895" s="120">
        <v>28428807</v>
      </c>
      <c r="D2895" s="88" t="s">
        <v>14041</v>
      </c>
      <c r="E2895" s="121">
        <v>2012</v>
      </c>
      <c r="F2895" s="467">
        <v>367500</v>
      </c>
      <c r="L2895" s="128">
        <v>41393</v>
      </c>
      <c r="M2895" s="74">
        <v>465</v>
      </c>
      <c r="N2895" s="81" t="s">
        <v>2930</v>
      </c>
      <c r="O2895" s="124" t="s">
        <v>3894</v>
      </c>
      <c r="P2895" s="124" t="s">
        <v>9997</v>
      </c>
      <c r="Q2895" s="125" t="s">
        <v>2964</v>
      </c>
      <c r="R2895" s="125" t="s">
        <v>8204</v>
      </c>
      <c r="S2895" s="74" t="s">
        <v>20800</v>
      </c>
      <c r="T2895" s="82">
        <v>367500</v>
      </c>
    </row>
    <row r="2896" spans="1:20">
      <c r="A2896" s="119" t="s">
        <v>13911</v>
      </c>
      <c r="B2896" s="120" t="s">
        <v>7359</v>
      </c>
      <c r="C2896" s="120">
        <v>16605869</v>
      </c>
      <c r="D2896" s="88" t="s">
        <v>14041</v>
      </c>
      <c r="E2896" s="121">
        <v>2012</v>
      </c>
      <c r="F2896" s="467">
        <v>367500</v>
      </c>
      <c r="L2896" s="128">
        <v>41393</v>
      </c>
      <c r="M2896" s="74">
        <v>465</v>
      </c>
      <c r="N2896" s="81" t="s">
        <v>2930</v>
      </c>
      <c r="O2896" s="124" t="s">
        <v>3894</v>
      </c>
      <c r="P2896" s="124" t="s">
        <v>13912</v>
      </c>
      <c r="Q2896" s="125" t="s">
        <v>2856</v>
      </c>
      <c r="R2896" s="125" t="s">
        <v>13913</v>
      </c>
      <c r="S2896" s="74" t="s">
        <v>20800</v>
      </c>
      <c r="T2896" s="82">
        <v>367500</v>
      </c>
    </row>
    <row r="2897" spans="1:20">
      <c r="A2897" s="119" t="s">
        <v>6697</v>
      </c>
      <c r="B2897" s="120" t="s">
        <v>7359</v>
      </c>
      <c r="C2897" s="120">
        <v>13471652</v>
      </c>
      <c r="D2897" s="88" t="s">
        <v>14041</v>
      </c>
      <c r="E2897" s="121">
        <v>2012</v>
      </c>
      <c r="F2897" s="467">
        <v>367500</v>
      </c>
      <c r="L2897" s="128">
        <v>41393</v>
      </c>
      <c r="M2897" s="74">
        <v>465</v>
      </c>
      <c r="N2897" s="81" t="s">
        <v>2930</v>
      </c>
      <c r="O2897" s="124" t="s">
        <v>3894</v>
      </c>
      <c r="P2897" s="124" t="s">
        <v>13960</v>
      </c>
      <c r="Q2897" s="125" t="s">
        <v>2807</v>
      </c>
      <c r="R2897" s="125" t="s">
        <v>6752</v>
      </c>
      <c r="S2897" s="74" t="s">
        <v>20800</v>
      </c>
      <c r="T2897" s="82">
        <v>367500</v>
      </c>
    </row>
    <row r="2898" spans="1:20">
      <c r="A2898" s="119" t="s">
        <v>13961</v>
      </c>
      <c r="B2898" s="120" t="s">
        <v>7359</v>
      </c>
      <c r="C2898" s="120">
        <v>15440725</v>
      </c>
      <c r="D2898" s="88" t="s">
        <v>14041</v>
      </c>
      <c r="E2898" s="121">
        <v>2012</v>
      </c>
      <c r="F2898" s="467">
        <v>1200000</v>
      </c>
      <c r="L2898" s="128">
        <v>41393</v>
      </c>
      <c r="M2898" s="74">
        <v>465</v>
      </c>
      <c r="N2898" s="81" t="s">
        <v>2930</v>
      </c>
      <c r="O2898" s="124" t="s">
        <v>3894</v>
      </c>
      <c r="P2898" s="124" t="s">
        <v>9913</v>
      </c>
      <c r="Q2898" s="125" t="s">
        <v>2807</v>
      </c>
      <c r="R2898" s="125" t="s">
        <v>13962</v>
      </c>
      <c r="S2898" s="74" t="s">
        <v>20800</v>
      </c>
      <c r="T2898" s="82">
        <v>1200000</v>
      </c>
    </row>
    <row r="2899" spans="1:20">
      <c r="A2899" s="119" t="s">
        <v>13963</v>
      </c>
      <c r="B2899" s="120" t="s">
        <v>7359</v>
      </c>
      <c r="C2899" s="120">
        <v>52145851</v>
      </c>
      <c r="D2899" s="88" t="s">
        <v>14041</v>
      </c>
      <c r="E2899" s="121">
        <v>2012</v>
      </c>
      <c r="F2899" s="467">
        <v>1470000</v>
      </c>
      <c r="L2899" s="128">
        <v>41393</v>
      </c>
      <c r="M2899" s="74">
        <v>465</v>
      </c>
      <c r="N2899" s="81" t="s">
        <v>2930</v>
      </c>
      <c r="O2899" s="124" t="s">
        <v>3894</v>
      </c>
      <c r="P2899" s="124" t="s">
        <v>13964</v>
      </c>
      <c r="Q2899" s="125" t="s">
        <v>2807</v>
      </c>
      <c r="R2899" s="125" t="s">
        <v>13965</v>
      </c>
      <c r="S2899" s="74" t="s">
        <v>20800</v>
      </c>
      <c r="T2899" s="82">
        <v>1470000</v>
      </c>
    </row>
    <row r="2900" spans="1:20">
      <c r="A2900" s="119" t="s">
        <v>4490</v>
      </c>
      <c r="B2900" s="120" t="s">
        <v>7359</v>
      </c>
      <c r="C2900" s="120">
        <v>29330553</v>
      </c>
      <c r="D2900" s="88" t="s">
        <v>14041</v>
      </c>
      <c r="E2900" s="121">
        <v>2012</v>
      </c>
      <c r="F2900" s="467">
        <v>367500</v>
      </c>
      <c r="L2900" s="128">
        <v>41393</v>
      </c>
      <c r="M2900" s="74">
        <v>465</v>
      </c>
      <c r="N2900" s="81" t="s">
        <v>2930</v>
      </c>
      <c r="O2900" s="124" t="s">
        <v>3894</v>
      </c>
      <c r="P2900" s="124" t="s">
        <v>6757</v>
      </c>
      <c r="Q2900" s="125" t="s">
        <v>8562</v>
      </c>
      <c r="R2900" s="125" t="s">
        <v>4555</v>
      </c>
      <c r="S2900" s="74" t="s">
        <v>20800</v>
      </c>
      <c r="T2900" s="82">
        <v>367500</v>
      </c>
    </row>
    <row r="2901" spans="1:20">
      <c r="A2901" s="119" t="s">
        <v>9533</v>
      </c>
      <c r="B2901" s="120" t="s">
        <v>7359</v>
      </c>
      <c r="C2901" s="120">
        <v>32476125</v>
      </c>
      <c r="D2901" s="88" t="s">
        <v>14041</v>
      </c>
      <c r="E2901" s="121">
        <v>2012</v>
      </c>
      <c r="F2901" s="467">
        <v>1102500</v>
      </c>
      <c r="L2901" s="128">
        <v>41393</v>
      </c>
      <c r="M2901" s="74">
        <v>465</v>
      </c>
      <c r="N2901" s="81" t="s">
        <v>2930</v>
      </c>
      <c r="O2901" s="124" t="s">
        <v>2850</v>
      </c>
      <c r="P2901" s="124" t="s">
        <v>9609</v>
      </c>
      <c r="Q2901" s="125" t="s">
        <v>9797</v>
      </c>
      <c r="R2901" s="125" t="s">
        <v>9610</v>
      </c>
      <c r="S2901" s="74" t="s">
        <v>20800</v>
      </c>
      <c r="T2901" s="82">
        <v>1102500</v>
      </c>
    </row>
    <row r="2902" spans="1:20">
      <c r="A2902" s="119" t="s">
        <v>9505</v>
      </c>
      <c r="B2902" s="120" t="s">
        <v>7359</v>
      </c>
      <c r="C2902" s="120">
        <v>43074030</v>
      </c>
      <c r="D2902" s="88" t="s">
        <v>14041</v>
      </c>
      <c r="E2902" s="121">
        <v>2012</v>
      </c>
      <c r="F2902" s="467">
        <v>367500</v>
      </c>
      <c r="L2902" s="128">
        <v>41396</v>
      </c>
      <c r="M2902" s="74">
        <v>472</v>
      </c>
      <c r="N2902" s="81" t="s">
        <v>2930</v>
      </c>
      <c r="O2902" s="124" t="s">
        <v>3894</v>
      </c>
      <c r="P2902" s="124" t="s">
        <v>6708</v>
      </c>
      <c r="Q2902" s="125" t="s">
        <v>2807</v>
      </c>
      <c r="R2902" s="125" t="s">
        <v>9557</v>
      </c>
      <c r="S2902" s="74" t="s">
        <v>20800</v>
      </c>
      <c r="T2902" s="82">
        <v>367500</v>
      </c>
    </row>
    <row r="2903" spans="1:20">
      <c r="A2903" s="119" t="s">
        <v>12413</v>
      </c>
      <c r="B2903" s="120" t="s">
        <v>7359</v>
      </c>
      <c r="C2903" s="120">
        <v>19395188</v>
      </c>
      <c r="D2903" s="88" t="s">
        <v>14041</v>
      </c>
      <c r="E2903" s="121">
        <v>2012</v>
      </c>
      <c r="F2903" s="467">
        <v>4777500</v>
      </c>
      <c r="L2903" s="128">
        <v>41396</v>
      </c>
      <c r="M2903" s="74">
        <v>472</v>
      </c>
      <c r="N2903" s="81" t="s">
        <v>2930</v>
      </c>
      <c r="O2903" s="124" t="s">
        <v>3894</v>
      </c>
      <c r="P2903" s="124" t="s">
        <v>12463</v>
      </c>
      <c r="Q2903" s="125" t="s">
        <v>2856</v>
      </c>
      <c r="R2903" s="125" t="s">
        <v>12464</v>
      </c>
      <c r="S2903" s="74" t="s">
        <v>20800</v>
      </c>
      <c r="T2903" s="82">
        <v>4777500</v>
      </c>
    </row>
    <row r="2904" spans="1:20">
      <c r="A2904" s="120" t="s">
        <v>14170</v>
      </c>
      <c r="B2904" s="120" t="s">
        <v>7636</v>
      </c>
      <c r="C2904" s="120">
        <v>399925</v>
      </c>
      <c r="D2904" s="121">
        <v>186</v>
      </c>
      <c r="E2904" s="121">
        <v>2012</v>
      </c>
      <c r="F2904" s="467">
        <v>735000</v>
      </c>
      <c r="L2904" s="128">
        <v>41408</v>
      </c>
      <c r="M2904" s="74">
        <v>484</v>
      </c>
      <c r="N2904" s="81" t="s">
        <v>2930</v>
      </c>
      <c r="O2904" s="124" t="s">
        <v>3894</v>
      </c>
      <c r="P2904" s="129" t="s">
        <v>14172</v>
      </c>
      <c r="Q2904" s="130" t="s">
        <v>6964</v>
      </c>
      <c r="R2904" s="125" t="s">
        <v>14173</v>
      </c>
      <c r="S2904" s="74" t="s">
        <v>20793</v>
      </c>
      <c r="T2904" s="82">
        <v>735000</v>
      </c>
    </row>
    <row r="2905" spans="1:20">
      <c r="A2905" s="120" t="s">
        <v>14171</v>
      </c>
      <c r="B2905" s="120" t="s">
        <v>7359</v>
      </c>
      <c r="C2905" s="120">
        <v>6360150</v>
      </c>
      <c r="D2905" s="121">
        <v>186</v>
      </c>
      <c r="E2905" s="121">
        <v>2012</v>
      </c>
      <c r="F2905" s="467">
        <v>735000</v>
      </c>
      <c r="L2905" s="128">
        <v>41408</v>
      </c>
      <c r="M2905" s="74">
        <v>484</v>
      </c>
      <c r="N2905" s="81" t="s">
        <v>2930</v>
      </c>
      <c r="O2905" s="124" t="s">
        <v>2850</v>
      </c>
      <c r="P2905" s="129" t="s">
        <v>14174</v>
      </c>
      <c r="Q2905" s="130" t="s">
        <v>4541</v>
      </c>
      <c r="R2905" s="125" t="s">
        <v>14175</v>
      </c>
      <c r="S2905" s="74" t="s">
        <v>20793</v>
      </c>
      <c r="T2905" s="82">
        <v>735000</v>
      </c>
    </row>
    <row r="2906" spans="1:20">
      <c r="A2906" s="120" t="s">
        <v>13231</v>
      </c>
      <c r="B2906" s="120" t="s">
        <v>7636</v>
      </c>
      <c r="C2906" s="120">
        <v>334442</v>
      </c>
      <c r="D2906" s="88" t="s">
        <v>12982</v>
      </c>
      <c r="E2906" s="121">
        <v>2012</v>
      </c>
      <c r="F2906" s="467">
        <v>1102500</v>
      </c>
      <c r="L2906" s="128">
        <v>41410</v>
      </c>
      <c r="M2906" s="74">
        <v>482</v>
      </c>
      <c r="N2906" s="81" t="s">
        <v>2930</v>
      </c>
      <c r="O2906" s="124" t="s">
        <v>3894</v>
      </c>
      <c r="P2906" s="124" t="s">
        <v>13240</v>
      </c>
      <c r="Q2906" s="125" t="s">
        <v>2807</v>
      </c>
      <c r="R2906" s="125" t="s">
        <v>13241</v>
      </c>
      <c r="S2906" s="74" t="s">
        <v>20801</v>
      </c>
      <c r="T2906" s="290">
        <v>1102500</v>
      </c>
    </row>
    <row r="2907" spans="1:20">
      <c r="A2907" s="120" t="s">
        <v>13327</v>
      </c>
      <c r="B2907" s="120" t="s">
        <v>7359</v>
      </c>
      <c r="C2907" s="120">
        <v>71637503</v>
      </c>
      <c r="D2907" s="88" t="s">
        <v>12982</v>
      </c>
      <c r="E2907" s="121">
        <v>2012</v>
      </c>
      <c r="F2907" s="467">
        <v>735000</v>
      </c>
      <c r="L2907" s="128">
        <v>41410</v>
      </c>
      <c r="M2907" s="74">
        <v>482</v>
      </c>
      <c r="N2907" s="81" t="s">
        <v>2930</v>
      </c>
      <c r="O2907" s="124" t="s">
        <v>3894</v>
      </c>
      <c r="P2907" s="124" t="s">
        <v>9592</v>
      </c>
      <c r="Q2907" s="125" t="s">
        <v>2807</v>
      </c>
      <c r="R2907" s="125" t="s">
        <v>6736</v>
      </c>
      <c r="S2907" s="74" t="s">
        <v>20801</v>
      </c>
      <c r="T2907" s="82">
        <v>735000</v>
      </c>
    </row>
    <row r="2908" spans="1:20">
      <c r="A2908" s="120" t="s">
        <v>4989</v>
      </c>
      <c r="B2908" s="120" t="s">
        <v>7359</v>
      </c>
      <c r="C2908" s="120">
        <v>37818438</v>
      </c>
      <c r="D2908" s="88" t="s">
        <v>12982</v>
      </c>
      <c r="E2908" s="121">
        <v>2012</v>
      </c>
      <c r="F2908" s="467">
        <v>367500</v>
      </c>
      <c r="L2908" s="128">
        <v>41410</v>
      </c>
      <c r="M2908" s="74">
        <v>482</v>
      </c>
      <c r="N2908" s="81" t="s">
        <v>2930</v>
      </c>
      <c r="O2908" s="124" t="s">
        <v>3894</v>
      </c>
      <c r="P2908" s="124" t="s">
        <v>13958</v>
      </c>
      <c r="Q2908" s="125" t="s">
        <v>2856</v>
      </c>
      <c r="R2908" s="125" t="s">
        <v>5030</v>
      </c>
      <c r="S2908" s="74" t="s">
        <v>20801</v>
      </c>
      <c r="T2908" s="82">
        <v>367500</v>
      </c>
    </row>
    <row r="2909" spans="1:20">
      <c r="A2909" s="120" t="s">
        <v>8522</v>
      </c>
      <c r="B2909" s="120" t="s">
        <v>7359</v>
      </c>
      <c r="C2909" s="120">
        <v>98400176</v>
      </c>
      <c r="D2909" s="88" t="s">
        <v>11239</v>
      </c>
      <c r="E2909" s="121">
        <v>2012</v>
      </c>
      <c r="F2909" s="467">
        <v>372000</v>
      </c>
      <c r="L2909" s="128">
        <v>41410</v>
      </c>
      <c r="M2909" s="74">
        <v>483</v>
      </c>
      <c r="N2909" s="81" t="s">
        <v>2930</v>
      </c>
      <c r="O2909" s="124" t="s">
        <v>3894</v>
      </c>
      <c r="P2909" s="124" t="s">
        <v>8572</v>
      </c>
      <c r="Q2909" s="125" t="s">
        <v>2856</v>
      </c>
      <c r="R2909" s="125" t="s">
        <v>8573</v>
      </c>
      <c r="S2909" s="74" t="s">
        <v>20795</v>
      </c>
      <c r="T2909" s="82">
        <v>372000</v>
      </c>
    </row>
    <row r="2910" spans="1:20">
      <c r="A2910" s="120" t="s">
        <v>11936</v>
      </c>
      <c r="B2910" s="120" t="s">
        <v>7359</v>
      </c>
      <c r="C2910" s="120">
        <v>79789331</v>
      </c>
      <c r="D2910" s="88" t="s">
        <v>11239</v>
      </c>
      <c r="E2910" s="121">
        <v>2012</v>
      </c>
      <c r="F2910" s="467">
        <v>1445000</v>
      </c>
      <c r="L2910" s="128">
        <v>41410</v>
      </c>
      <c r="M2910" s="74">
        <v>483</v>
      </c>
      <c r="N2910" s="81" t="s">
        <v>2930</v>
      </c>
      <c r="O2910" s="124" t="s">
        <v>3894</v>
      </c>
      <c r="P2910" s="124" t="s">
        <v>11966</v>
      </c>
      <c r="Q2910" s="125" t="s">
        <v>2807</v>
      </c>
      <c r="R2910" s="125" t="s">
        <v>11967</v>
      </c>
      <c r="S2910" s="74" t="s">
        <v>20795</v>
      </c>
      <c r="T2910" s="82">
        <v>1445000</v>
      </c>
    </row>
    <row r="2911" spans="1:20">
      <c r="A2911" s="120" t="s">
        <v>14176</v>
      </c>
      <c r="B2911" s="120" t="s">
        <v>7359</v>
      </c>
      <c r="C2911" s="120">
        <v>71603452</v>
      </c>
      <c r="D2911" s="88" t="s">
        <v>14041</v>
      </c>
      <c r="E2911" s="121">
        <v>2012</v>
      </c>
      <c r="F2911" s="467">
        <v>200000</v>
      </c>
      <c r="L2911" s="128">
        <v>41414</v>
      </c>
      <c r="M2911" s="74">
        <v>485</v>
      </c>
      <c r="N2911" s="81" t="s">
        <v>2930</v>
      </c>
      <c r="O2911" s="124" t="s">
        <v>2850</v>
      </c>
      <c r="P2911" s="124" t="s">
        <v>7649</v>
      </c>
      <c r="Q2911" s="125" t="s">
        <v>8562</v>
      </c>
      <c r="R2911" s="125" t="s">
        <v>7650</v>
      </c>
      <c r="S2911" s="74" t="s">
        <v>20800</v>
      </c>
      <c r="T2911" s="82">
        <v>200000</v>
      </c>
    </row>
    <row r="2912" spans="1:20">
      <c r="A2912" s="120" t="s">
        <v>6814</v>
      </c>
      <c r="B2912" s="120" t="s">
        <v>7359</v>
      </c>
      <c r="C2912" s="120">
        <v>52108537</v>
      </c>
      <c r="D2912" s="88" t="s">
        <v>14041</v>
      </c>
      <c r="E2912" s="121">
        <v>2012</v>
      </c>
      <c r="F2912" s="467">
        <v>367500</v>
      </c>
      <c r="L2912" s="128">
        <v>41414</v>
      </c>
      <c r="M2912" s="74">
        <v>485</v>
      </c>
      <c r="N2912" s="81" t="s">
        <v>2930</v>
      </c>
      <c r="O2912" s="124" t="s">
        <v>3894</v>
      </c>
      <c r="P2912" s="124" t="s">
        <v>6830</v>
      </c>
      <c r="Q2912" s="125" t="s">
        <v>2856</v>
      </c>
      <c r="R2912" s="125" t="s">
        <v>6831</v>
      </c>
      <c r="S2912" s="74" t="s">
        <v>20800</v>
      </c>
      <c r="T2912" s="82">
        <v>367500</v>
      </c>
    </row>
    <row r="2913" spans="1:20">
      <c r="A2913" s="120" t="s">
        <v>11128</v>
      </c>
      <c r="B2913" s="120" t="s">
        <v>7359</v>
      </c>
      <c r="C2913" s="120">
        <v>79599865</v>
      </c>
      <c r="D2913" s="88" t="s">
        <v>14041</v>
      </c>
      <c r="E2913" s="121">
        <v>2012</v>
      </c>
      <c r="F2913" s="467">
        <v>367500</v>
      </c>
      <c r="L2913" s="128">
        <v>41414</v>
      </c>
      <c r="M2913" s="74">
        <v>485</v>
      </c>
      <c r="N2913" s="81" t="s">
        <v>2930</v>
      </c>
      <c r="O2913" s="124" t="s">
        <v>3894</v>
      </c>
      <c r="P2913" s="124" t="s">
        <v>11175</v>
      </c>
      <c r="Q2913" s="125" t="s">
        <v>2856</v>
      </c>
      <c r="R2913" s="125" t="s">
        <v>11176</v>
      </c>
      <c r="S2913" s="74" t="s">
        <v>20800</v>
      </c>
      <c r="T2913" s="82">
        <v>367500</v>
      </c>
    </row>
    <row r="2914" spans="1:20">
      <c r="A2914" s="120" t="s">
        <v>14177</v>
      </c>
      <c r="B2914" s="120" t="s">
        <v>7359</v>
      </c>
      <c r="C2914" s="120">
        <v>79643855</v>
      </c>
      <c r="D2914" s="88" t="s">
        <v>14041</v>
      </c>
      <c r="E2914" s="121">
        <v>2012</v>
      </c>
      <c r="F2914" s="467">
        <v>735000</v>
      </c>
      <c r="L2914" s="128">
        <v>41414</v>
      </c>
      <c r="M2914" s="74">
        <v>485</v>
      </c>
      <c r="N2914" s="81" t="s">
        <v>2930</v>
      </c>
      <c r="O2914" s="124" t="s">
        <v>2850</v>
      </c>
      <c r="P2914" s="124" t="s">
        <v>14178</v>
      </c>
      <c r="Q2914" s="125" t="s">
        <v>6313</v>
      </c>
      <c r="R2914" s="125" t="s">
        <v>14179</v>
      </c>
      <c r="S2914" s="74" t="s">
        <v>20800</v>
      </c>
      <c r="T2914" s="82">
        <v>735000</v>
      </c>
    </row>
    <row r="2915" spans="1:20">
      <c r="A2915" s="120" t="s">
        <v>6816</v>
      </c>
      <c r="B2915" s="120" t="s">
        <v>7359</v>
      </c>
      <c r="C2915" s="120">
        <v>79597488</v>
      </c>
      <c r="D2915" s="88" t="s">
        <v>14041</v>
      </c>
      <c r="E2915" s="121">
        <v>2012</v>
      </c>
      <c r="F2915" s="467">
        <v>735000</v>
      </c>
      <c r="L2915" s="128">
        <v>41414</v>
      </c>
      <c r="M2915" s="74">
        <v>485</v>
      </c>
      <c r="N2915" s="81" t="s">
        <v>2930</v>
      </c>
      <c r="O2915" s="124" t="s">
        <v>3894</v>
      </c>
      <c r="P2915" s="124" t="s">
        <v>6834</v>
      </c>
      <c r="Q2915" s="125" t="s">
        <v>2856</v>
      </c>
      <c r="R2915" s="125" t="s">
        <v>6835</v>
      </c>
      <c r="S2915" s="74" t="s">
        <v>20800</v>
      </c>
      <c r="T2915" s="82">
        <v>735000</v>
      </c>
    </row>
    <row r="2916" spans="1:20">
      <c r="A2916" s="120" t="s">
        <v>14180</v>
      </c>
      <c r="B2916" s="120" t="s">
        <v>7359</v>
      </c>
      <c r="C2916" s="120">
        <v>79752133</v>
      </c>
      <c r="D2916" s="88" t="s">
        <v>14041</v>
      </c>
      <c r="E2916" s="121">
        <v>2012</v>
      </c>
      <c r="F2916" s="467">
        <v>735000</v>
      </c>
      <c r="L2916" s="128">
        <v>41414</v>
      </c>
      <c r="M2916" s="74">
        <v>485</v>
      </c>
      <c r="N2916" s="81" t="s">
        <v>2930</v>
      </c>
      <c r="O2916" s="124" t="s">
        <v>3894</v>
      </c>
      <c r="P2916" s="124" t="s">
        <v>7907</v>
      </c>
      <c r="Q2916" s="125" t="s">
        <v>2856</v>
      </c>
      <c r="R2916" s="125" t="s">
        <v>7908</v>
      </c>
      <c r="S2916" s="74" t="s">
        <v>20800</v>
      </c>
      <c r="T2916" s="82">
        <v>735000</v>
      </c>
    </row>
    <row r="2917" spans="1:20">
      <c r="A2917" s="120" t="s">
        <v>10130</v>
      </c>
      <c r="B2917" s="120" t="s">
        <v>7359</v>
      </c>
      <c r="C2917" s="120">
        <v>19372331</v>
      </c>
      <c r="D2917" s="88" t="s">
        <v>14041</v>
      </c>
      <c r="E2917" s="121">
        <v>2012</v>
      </c>
      <c r="F2917" s="467">
        <v>367500</v>
      </c>
      <c r="L2917" s="128">
        <v>41414</v>
      </c>
      <c r="M2917" s="74">
        <v>485</v>
      </c>
      <c r="N2917" s="81" t="s">
        <v>2930</v>
      </c>
      <c r="O2917" s="124" t="s">
        <v>3894</v>
      </c>
      <c r="P2917" s="124" t="s">
        <v>10168</v>
      </c>
      <c r="Q2917" s="125" t="s">
        <v>2811</v>
      </c>
      <c r="R2917" s="125" t="s">
        <v>10169</v>
      </c>
      <c r="S2917" s="74" t="s">
        <v>20800</v>
      </c>
      <c r="T2917" s="82">
        <v>367500</v>
      </c>
    </row>
    <row r="2918" spans="1:20">
      <c r="A2918" s="120" t="s">
        <v>11794</v>
      </c>
      <c r="B2918" s="120" t="s">
        <v>7359</v>
      </c>
      <c r="C2918" s="120">
        <v>88279512</v>
      </c>
      <c r="D2918" s="88" t="s">
        <v>14041</v>
      </c>
      <c r="E2918" s="121">
        <v>2012</v>
      </c>
      <c r="F2918" s="467">
        <v>735000</v>
      </c>
      <c r="L2918" s="128">
        <v>41414</v>
      </c>
      <c r="M2918" s="74">
        <v>485</v>
      </c>
      <c r="N2918" s="81" t="s">
        <v>2930</v>
      </c>
      <c r="O2918" s="124" t="s">
        <v>2850</v>
      </c>
      <c r="P2918" s="124" t="s">
        <v>11815</v>
      </c>
      <c r="Q2918" s="125" t="s">
        <v>6964</v>
      </c>
      <c r="R2918" s="125" t="s">
        <v>11816</v>
      </c>
      <c r="S2918" s="74" t="s">
        <v>20800</v>
      </c>
      <c r="T2918" s="82">
        <v>735000</v>
      </c>
    </row>
    <row r="2919" spans="1:20">
      <c r="A2919" s="120" t="s">
        <v>14181</v>
      </c>
      <c r="B2919" s="120" t="s">
        <v>7359</v>
      </c>
      <c r="C2919" s="120">
        <v>76319961</v>
      </c>
      <c r="D2919" s="88" t="s">
        <v>14041</v>
      </c>
      <c r="E2919" s="121">
        <v>2012</v>
      </c>
      <c r="F2919" s="467">
        <v>3895000</v>
      </c>
      <c r="L2919" s="128">
        <v>41414</v>
      </c>
      <c r="M2919" s="74">
        <v>485</v>
      </c>
      <c r="N2919" s="81" t="s">
        <v>2930</v>
      </c>
      <c r="O2919" s="124" t="s">
        <v>3894</v>
      </c>
      <c r="P2919" s="124" t="s">
        <v>13306</v>
      </c>
      <c r="Q2919" s="125" t="s">
        <v>2964</v>
      </c>
      <c r="R2919" s="125" t="s">
        <v>13307</v>
      </c>
      <c r="S2919" s="74" t="s">
        <v>20800</v>
      </c>
      <c r="T2919" s="82">
        <v>3895000</v>
      </c>
    </row>
    <row r="2920" spans="1:20">
      <c r="A2920" s="120" t="s">
        <v>14182</v>
      </c>
      <c r="B2920" s="120" t="s">
        <v>7359</v>
      </c>
      <c r="C2920" s="120">
        <v>19282580</v>
      </c>
      <c r="D2920" s="88" t="s">
        <v>14041</v>
      </c>
      <c r="E2920" s="121">
        <v>2012</v>
      </c>
      <c r="F2920" s="467">
        <v>367500</v>
      </c>
      <c r="L2920" s="128">
        <v>41414</v>
      </c>
      <c r="M2920" s="74">
        <v>485</v>
      </c>
      <c r="N2920" s="81" t="s">
        <v>2930</v>
      </c>
      <c r="O2920" s="124" t="s">
        <v>3894</v>
      </c>
      <c r="P2920" s="124" t="s">
        <v>14183</v>
      </c>
      <c r="Q2920" s="125" t="s">
        <v>2856</v>
      </c>
      <c r="R2920" s="125" t="s">
        <v>14184</v>
      </c>
      <c r="S2920" s="74" t="s">
        <v>20800</v>
      </c>
      <c r="T2920" s="82">
        <v>367500</v>
      </c>
    </row>
    <row r="2921" spans="1:20">
      <c r="A2921" s="120" t="s">
        <v>14185</v>
      </c>
      <c r="B2921" s="120" t="s">
        <v>7359</v>
      </c>
      <c r="C2921" s="120">
        <v>7715367</v>
      </c>
      <c r="D2921" s="88" t="s">
        <v>14041</v>
      </c>
      <c r="E2921" s="121">
        <v>2012</v>
      </c>
      <c r="F2921" s="467">
        <v>367500</v>
      </c>
      <c r="L2921" s="128">
        <v>41414</v>
      </c>
      <c r="M2921" s="74">
        <v>485</v>
      </c>
      <c r="N2921" s="81" t="s">
        <v>2930</v>
      </c>
      <c r="O2921" s="124" t="s">
        <v>3894</v>
      </c>
      <c r="P2921" s="124" t="s">
        <v>14186</v>
      </c>
      <c r="Q2921" s="125" t="s">
        <v>2807</v>
      </c>
      <c r="R2921" s="125" t="s">
        <v>14187</v>
      </c>
      <c r="S2921" s="74" t="s">
        <v>20800</v>
      </c>
      <c r="T2921" s="82">
        <v>367500</v>
      </c>
    </row>
    <row r="2922" spans="1:20">
      <c r="A2922" s="120" t="s">
        <v>11639</v>
      </c>
      <c r="B2922" s="120" t="s">
        <v>7359</v>
      </c>
      <c r="C2922" s="120">
        <v>10484025</v>
      </c>
      <c r="D2922" s="88" t="s">
        <v>14041</v>
      </c>
      <c r="E2922" s="121">
        <v>2012</v>
      </c>
      <c r="F2922" s="467">
        <v>200000</v>
      </c>
      <c r="L2922" s="128">
        <v>41414</v>
      </c>
      <c r="M2922" s="74">
        <v>485</v>
      </c>
      <c r="N2922" s="81" t="s">
        <v>2930</v>
      </c>
      <c r="O2922" s="124" t="s">
        <v>3894</v>
      </c>
      <c r="P2922" s="124" t="s">
        <v>11677</v>
      </c>
      <c r="Q2922" s="125" t="s">
        <v>8562</v>
      </c>
      <c r="R2922" s="125" t="s">
        <v>14188</v>
      </c>
      <c r="S2922" s="74" t="s">
        <v>20800</v>
      </c>
      <c r="T2922" s="82">
        <v>200000</v>
      </c>
    </row>
    <row r="2923" spans="1:20">
      <c r="A2923" s="120" t="s">
        <v>12054</v>
      </c>
      <c r="B2923" s="120" t="s">
        <v>7359</v>
      </c>
      <c r="C2923" s="120">
        <v>16676995</v>
      </c>
      <c r="D2923" s="88" t="s">
        <v>14041</v>
      </c>
      <c r="E2923" s="121">
        <v>2012</v>
      </c>
      <c r="F2923" s="467">
        <v>200000</v>
      </c>
      <c r="L2923" s="128">
        <v>41414</v>
      </c>
      <c r="M2923" s="74">
        <v>485</v>
      </c>
      <c r="N2923" s="81" t="s">
        <v>2930</v>
      </c>
      <c r="O2923" s="124" t="s">
        <v>3894</v>
      </c>
      <c r="P2923" s="124" t="s">
        <v>12075</v>
      </c>
      <c r="Q2923" s="125" t="s">
        <v>2807</v>
      </c>
      <c r="R2923" s="125" t="s">
        <v>14189</v>
      </c>
      <c r="S2923" s="74" t="s">
        <v>20800</v>
      </c>
      <c r="T2923" s="82">
        <v>200000</v>
      </c>
    </row>
    <row r="2924" spans="1:20">
      <c r="A2924" s="120" t="s">
        <v>11749</v>
      </c>
      <c r="B2924" s="120" t="s">
        <v>7359</v>
      </c>
      <c r="C2924" s="120">
        <v>79378208</v>
      </c>
      <c r="D2924" s="88" t="s">
        <v>14041</v>
      </c>
      <c r="E2924" s="121">
        <v>2012</v>
      </c>
      <c r="F2924" s="467">
        <v>367500</v>
      </c>
      <c r="L2924" s="128">
        <v>41414</v>
      </c>
      <c r="M2924" s="74">
        <v>485</v>
      </c>
      <c r="N2924" s="81" t="s">
        <v>2930</v>
      </c>
      <c r="O2924" s="124" t="s">
        <v>3894</v>
      </c>
      <c r="P2924" s="124" t="s">
        <v>11773</v>
      </c>
      <c r="Q2924" s="125" t="s">
        <v>2856</v>
      </c>
      <c r="R2924" s="125" t="s">
        <v>14190</v>
      </c>
      <c r="S2924" s="74" t="s">
        <v>20800</v>
      </c>
      <c r="T2924" s="82">
        <v>367500</v>
      </c>
    </row>
    <row r="2925" spans="1:20">
      <c r="A2925" s="120" t="s">
        <v>14191</v>
      </c>
      <c r="B2925" s="120" t="s">
        <v>7359</v>
      </c>
      <c r="C2925" s="120">
        <v>98665831</v>
      </c>
      <c r="D2925" s="88" t="s">
        <v>14041</v>
      </c>
      <c r="E2925" s="121">
        <v>2012</v>
      </c>
      <c r="F2925" s="467">
        <v>367500</v>
      </c>
      <c r="L2925" s="128">
        <v>41423</v>
      </c>
      <c r="M2925" s="74">
        <v>485</v>
      </c>
      <c r="N2925" s="81" t="s">
        <v>2930</v>
      </c>
      <c r="O2925" s="124" t="s">
        <v>3894</v>
      </c>
      <c r="P2925" s="124" t="s">
        <v>14192</v>
      </c>
      <c r="Q2925" s="125" t="s">
        <v>2807</v>
      </c>
      <c r="R2925" s="125" t="s">
        <v>703</v>
      </c>
      <c r="S2925" s="74" t="s">
        <v>20800</v>
      </c>
      <c r="T2925" s="82">
        <v>367500</v>
      </c>
    </row>
    <row r="2926" spans="1:20">
      <c r="A2926" s="120" t="s">
        <v>14193</v>
      </c>
      <c r="B2926" s="120" t="s">
        <v>7359</v>
      </c>
      <c r="C2926" s="120">
        <v>75077474</v>
      </c>
      <c r="D2926" s="88" t="s">
        <v>14041</v>
      </c>
      <c r="E2926" s="121">
        <v>2012</v>
      </c>
      <c r="F2926" s="467">
        <v>490000</v>
      </c>
      <c r="L2926" s="128">
        <v>41414</v>
      </c>
      <c r="M2926" s="74">
        <v>485</v>
      </c>
      <c r="N2926" s="81" t="s">
        <v>2930</v>
      </c>
      <c r="O2926" s="124" t="s">
        <v>3894</v>
      </c>
      <c r="P2926" s="124" t="s">
        <v>14194</v>
      </c>
      <c r="Q2926" s="125" t="s">
        <v>2807</v>
      </c>
      <c r="R2926" s="125" t="s">
        <v>14195</v>
      </c>
      <c r="S2926" s="74" t="s">
        <v>20800</v>
      </c>
      <c r="T2926" s="82">
        <v>490000</v>
      </c>
    </row>
    <row r="2927" spans="1:20">
      <c r="A2927" s="120" t="s">
        <v>14196</v>
      </c>
      <c r="B2927" s="120" t="s">
        <v>7359</v>
      </c>
      <c r="C2927" s="120">
        <v>98542056</v>
      </c>
      <c r="D2927" s="88" t="s">
        <v>14041</v>
      </c>
      <c r="E2927" s="121">
        <v>2012</v>
      </c>
      <c r="F2927" s="467">
        <v>739500</v>
      </c>
      <c r="L2927" s="128">
        <v>41414</v>
      </c>
      <c r="M2927" s="74">
        <v>485</v>
      </c>
      <c r="N2927" s="81" t="s">
        <v>2930</v>
      </c>
      <c r="O2927" s="124" t="s">
        <v>3894</v>
      </c>
      <c r="P2927" s="124" t="s">
        <v>14197</v>
      </c>
      <c r="Q2927" s="125" t="s">
        <v>2807</v>
      </c>
      <c r="R2927" s="125" t="s">
        <v>14198</v>
      </c>
      <c r="S2927" s="74" t="s">
        <v>20800</v>
      </c>
      <c r="T2927" s="82">
        <v>739500</v>
      </c>
    </row>
    <row r="2928" spans="1:20">
      <c r="A2928" s="120" t="s">
        <v>14199</v>
      </c>
      <c r="B2928" s="120" t="s">
        <v>7359</v>
      </c>
      <c r="C2928" s="120">
        <v>7919727</v>
      </c>
      <c r="D2928" s="88" t="s">
        <v>14041</v>
      </c>
      <c r="E2928" s="121">
        <v>2012</v>
      </c>
      <c r="F2928" s="467">
        <v>367500</v>
      </c>
      <c r="L2928" s="128">
        <v>41414</v>
      </c>
      <c r="M2928" s="74">
        <v>485</v>
      </c>
      <c r="N2928" s="81" t="s">
        <v>2930</v>
      </c>
      <c r="O2928" s="124" t="s">
        <v>3894</v>
      </c>
      <c r="P2928" s="124" t="s">
        <v>14200</v>
      </c>
      <c r="Q2928" s="125" t="s">
        <v>2807</v>
      </c>
      <c r="R2928" s="125" t="s">
        <v>14201</v>
      </c>
      <c r="S2928" s="74" t="s">
        <v>20800</v>
      </c>
      <c r="T2928" s="82">
        <v>367500</v>
      </c>
    </row>
    <row r="2929" spans="1:20">
      <c r="A2929" s="120" t="s">
        <v>8537</v>
      </c>
      <c r="B2929" s="120" t="s">
        <v>7359</v>
      </c>
      <c r="C2929" s="120">
        <v>7700406</v>
      </c>
      <c r="D2929" s="88" t="s">
        <v>14041</v>
      </c>
      <c r="E2929" s="121">
        <v>2012</v>
      </c>
      <c r="F2929" s="467">
        <v>367500</v>
      </c>
      <c r="L2929" s="128">
        <v>41414</v>
      </c>
      <c r="M2929" s="74">
        <v>485</v>
      </c>
      <c r="N2929" s="81" t="s">
        <v>2930</v>
      </c>
      <c r="O2929" s="124" t="s">
        <v>3894</v>
      </c>
      <c r="P2929" s="124" t="s">
        <v>8196</v>
      </c>
      <c r="Q2929" s="125" t="s">
        <v>6964</v>
      </c>
      <c r="R2929" s="125" t="s">
        <v>6401</v>
      </c>
      <c r="S2929" s="74" t="s">
        <v>20800</v>
      </c>
      <c r="T2929" s="82">
        <v>367500</v>
      </c>
    </row>
    <row r="2930" spans="1:20">
      <c r="A2930" s="120" t="s">
        <v>11925</v>
      </c>
      <c r="B2930" s="120" t="s">
        <v>7359</v>
      </c>
      <c r="C2930" s="120">
        <v>79474129</v>
      </c>
      <c r="D2930" s="88" t="s">
        <v>14041</v>
      </c>
      <c r="E2930" s="121">
        <v>2012</v>
      </c>
      <c r="F2930" s="467">
        <v>367500</v>
      </c>
      <c r="L2930" s="128">
        <v>41414</v>
      </c>
      <c r="M2930" s="74">
        <v>485</v>
      </c>
      <c r="N2930" s="81" t="s">
        <v>2930</v>
      </c>
      <c r="O2930" s="124" t="s">
        <v>3894</v>
      </c>
      <c r="P2930" s="124" t="s">
        <v>11947</v>
      </c>
      <c r="Q2930" s="125" t="s">
        <v>2856</v>
      </c>
      <c r="R2930" s="125" t="s">
        <v>11948</v>
      </c>
      <c r="S2930" s="74" t="s">
        <v>20800</v>
      </c>
      <c r="T2930" s="82">
        <v>367500</v>
      </c>
    </row>
    <row r="2931" spans="1:20">
      <c r="A2931" s="120" t="s">
        <v>14202</v>
      </c>
      <c r="B2931" s="120" t="s">
        <v>7359</v>
      </c>
      <c r="C2931" s="120">
        <v>88153491</v>
      </c>
      <c r="D2931" s="88" t="s">
        <v>14041</v>
      </c>
      <c r="E2931" s="121">
        <v>2012</v>
      </c>
      <c r="F2931" s="467">
        <v>367500</v>
      </c>
      <c r="L2931" s="128">
        <v>41414</v>
      </c>
      <c r="M2931" s="74">
        <v>485</v>
      </c>
      <c r="N2931" s="81" t="s">
        <v>2930</v>
      </c>
      <c r="O2931" s="124" t="s">
        <v>3894</v>
      </c>
      <c r="P2931" s="124" t="s">
        <v>14203</v>
      </c>
      <c r="Q2931" s="125" t="s">
        <v>2964</v>
      </c>
      <c r="R2931" s="125" t="s">
        <v>14204</v>
      </c>
      <c r="S2931" s="74" t="s">
        <v>20800</v>
      </c>
      <c r="T2931" s="82">
        <v>367500</v>
      </c>
    </row>
    <row r="2932" spans="1:20">
      <c r="A2932" s="120" t="s">
        <v>14205</v>
      </c>
      <c r="B2932" s="120" t="s">
        <v>7359</v>
      </c>
      <c r="C2932" s="120">
        <v>98556455</v>
      </c>
      <c r="D2932" s="88" t="s">
        <v>14041</v>
      </c>
      <c r="E2932" s="121">
        <v>2012</v>
      </c>
      <c r="F2932" s="467">
        <v>367500</v>
      </c>
      <c r="L2932" s="128">
        <v>41414</v>
      </c>
      <c r="M2932" s="74">
        <v>485</v>
      </c>
      <c r="N2932" s="81" t="s">
        <v>2930</v>
      </c>
      <c r="O2932" s="124" t="s">
        <v>3894</v>
      </c>
      <c r="P2932" s="124" t="s">
        <v>14206</v>
      </c>
      <c r="Q2932" s="125" t="s">
        <v>2807</v>
      </c>
      <c r="R2932" s="125" t="s">
        <v>14207</v>
      </c>
      <c r="S2932" s="74" t="s">
        <v>20800</v>
      </c>
      <c r="T2932" s="82">
        <v>367500</v>
      </c>
    </row>
    <row r="2933" spans="1:20">
      <c r="A2933" s="120" t="s">
        <v>14208</v>
      </c>
      <c r="B2933" s="120" t="s">
        <v>7359</v>
      </c>
      <c r="C2933" s="120">
        <v>9529303</v>
      </c>
      <c r="D2933" s="88" t="s">
        <v>14041</v>
      </c>
      <c r="E2933" s="121">
        <v>2012</v>
      </c>
      <c r="F2933" s="467">
        <v>367500</v>
      </c>
      <c r="L2933" s="128">
        <v>41414</v>
      </c>
      <c r="M2933" s="74">
        <v>485</v>
      </c>
      <c r="N2933" s="81" t="s">
        <v>2930</v>
      </c>
      <c r="O2933" s="124" t="s">
        <v>3894</v>
      </c>
      <c r="P2933" s="124" t="s">
        <v>14209</v>
      </c>
      <c r="Q2933" s="125" t="s">
        <v>2807</v>
      </c>
      <c r="R2933" s="125" t="s">
        <v>14210</v>
      </c>
      <c r="S2933" s="74" t="s">
        <v>20800</v>
      </c>
      <c r="T2933" s="82">
        <v>367500</v>
      </c>
    </row>
    <row r="2934" spans="1:20">
      <c r="A2934" s="120" t="s">
        <v>6774</v>
      </c>
      <c r="B2934" s="120" t="s">
        <v>7359</v>
      </c>
      <c r="C2934" s="120">
        <v>46680525</v>
      </c>
      <c r="D2934" s="88" t="s">
        <v>14041</v>
      </c>
      <c r="E2934" s="121">
        <v>2012</v>
      </c>
      <c r="F2934" s="467">
        <v>367500</v>
      </c>
      <c r="L2934" s="128">
        <v>41414</v>
      </c>
      <c r="M2934" s="74">
        <v>485</v>
      </c>
      <c r="N2934" s="81" t="s">
        <v>2930</v>
      </c>
      <c r="O2934" s="124" t="s">
        <v>3894</v>
      </c>
      <c r="P2934" s="124" t="s">
        <v>11971</v>
      </c>
      <c r="Q2934" s="125" t="s">
        <v>2910</v>
      </c>
      <c r="R2934" s="125" t="s">
        <v>6803</v>
      </c>
      <c r="S2934" s="74" t="s">
        <v>20800</v>
      </c>
      <c r="T2934" s="82">
        <v>367500</v>
      </c>
    </row>
    <row r="2935" spans="1:20">
      <c r="A2935" s="120" t="s">
        <v>9784</v>
      </c>
      <c r="B2935" s="120" t="s">
        <v>7359</v>
      </c>
      <c r="C2935" s="120">
        <v>52106158</v>
      </c>
      <c r="D2935" s="88" t="s">
        <v>14041</v>
      </c>
      <c r="E2935" s="121">
        <v>2012</v>
      </c>
      <c r="F2935" s="467">
        <v>367500</v>
      </c>
      <c r="L2935" s="128">
        <v>41414</v>
      </c>
      <c r="M2935" s="74">
        <v>485</v>
      </c>
      <c r="N2935" s="81" t="s">
        <v>2930</v>
      </c>
      <c r="O2935" s="124" t="s">
        <v>3894</v>
      </c>
      <c r="P2935" s="124" t="s">
        <v>9919</v>
      </c>
      <c r="Q2935" s="125" t="s">
        <v>2811</v>
      </c>
      <c r="R2935" s="125" t="s">
        <v>12966</v>
      </c>
      <c r="S2935" s="74" t="s">
        <v>20800</v>
      </c>
      <c r="T2935" s="82">
        <v>367500</v>
      </c>
    </row>
    <row r="2936" spans="1:20">
      <c r="A2936" s="120" t="s">
        <v>11980</v>
      </c>
      <c r="B2936" s="120" t="s">
        <v>7359</v>
      </c>
      <c r="C2936" s="120">
        <v>71634545</v>
      </c>
      <c r="D2936" s="88" t="s">
        <v>14041</v>
      </c>
      <c r="E2936" s="121">
        <v>2012</v>
      </c>
      <c r="F2936" s="467">
        <v>367500</v>
      </c>
      <c r="L2936" s="128">
        <v>41422</v>
      </c>
      <c r="M2936" s="74">
        <v>494</v>
      </c>
      <c r="N2936" s="81" t="s">
        <v>2930</v>
      </c>
      <c r="O2936" s="124" t="s">
        <v>3894</v>
      </c>
      <c r="P2936" s="124" t="s">
        <v>12006</v>
      </c>
      <c r="Q2936" s="125" t="s">
        <v>2807</v>
      </c>
      <c r="R2936" s="125" t="s">
        <v>12007</v>
      </c>
      <c r="S2936" s="74" t="s">
        <v>20800</v>
      </c>
      <c r="T2936" s="82">
        <v>367500</v>
      </c>
    </row>
    <row r="2937" spans="1:20">
      <c r="A2937" s="120" t="s">
        <v>12234</v>
      </c>
      <c r="B2937" s="120" t="s">
        <v>7359</v>
      </c>
      <c r="C2937" s="120">
        <v>71389951</v>
      </c>
      <c r="D2937" s="88" t="s">
        <v>14041</v>
      </c>
      <c r="E2937" s="121">
        <v>2012</v>
      </c>
      <c r="F2937" s="467">
        <v>367500</v>
      </c>
      <c r="L2937" s="128">
        <v>41422</v>
      </c>
      <c r="M2937" s="74">
        <v>494</v>
      </c>
      <c r="N2937" s="81" t="s">
        <v>2930</v>
      </c>
      <c r="O2937" s="124" t="s">
        <v>3894</v>
      </c>
      <c r="P2937" s="124" t="s">
        <v>12275</v>
      </c>
      <c r="Q2937" s="125" t="s">
        <v>2807</v>
      </c>
      <c r="R2937" s="125" t="s">
        <v>12276</v>
      </c>
      <c r="S2937" s="74" t="s">
        <v>20800</v>
      </c>
      <c r="T2937" s="82">
        <v>367500</v>
      </c>
    </row>
    <row r="2938" spans="1:20">
      <c r="A2938" s="120" t="s">
        <v>9307</v>
      </c>
      <c r="B2938" s="120" t="s">
        <v>7359</v>
      </c>
      <c r="C2938" s="120">
        <v>88278917</v>
      </c>
      <c r="D2938" s="88" t="s">
        <v>14041</v>
      </c>
      <c r="E2938" s="121">
        <v>2012</v>
      </c>
      <c r="F2938" s="467">
        <v>735000</v>
      </c>
      <c r="L2938" s="128">
        <v>41422</v>
      </c>
      <c r="M2938" s="74">
        <v>494</v>
      </c>
      <c r="N2938" s="81" t="s">
        <v>2930</v>
      </c>
      <c r="O2938" s="124" t="s">
        <v>3894</v>
      </c>
      <c r="P2938" s="124" t="s">
        <v>14268</v>
      </c>
      <c r="Q2938" s="125" t="s">
        <v>2910</v>
      </c>
      <c r="R2938" s="125" t="s">
        <v>14269</v>
      </c>
      <c r="S2938" s="74" t="s">
        <v>20800</v>
      </c>
      <c r="T2938" s="82">
        <v>735000</v>
      </c>
    </row>
    <row r="2939" spans="1:20">
      <c r="A2939" s="120" t="s">
        <v>9496</v>
      </c>
      <c r="B2939" s="120" t="s">
        <v>7359</v>
      </c>
      <c r="C2939" s="120">
        <v>79590502</v>
      </c>
      <c r="D2939" s="88" t="s">
        <v>14041</v>
      </c>
      <c r="E2939" s="121">
        <v>2012</v>
      </c>
      <c r="F2939" s="467">
        <v>367500</v>
      </c>
      <c r="L2939" s="128">
        <v>41422</v>
      </c>
      <c r="M2939" s="74">
        <v>494</v>
      </c>
      <c r="N2939" s="81" t="s">
        <v>2930</v>
      </c>
      <c r="O2939" s="124" t="s">
        <v>3894</v>
      </c>
      <c r="P2939" s="124" t="s">
        <v>9537</v>
      </c>
      <c r="Q2939" s="125" t="s">
        <v>2856</v>
      </c>
      <c r="R2939" s="125" t="s">
        <v>9538</v>
      </c>
      <c r="S2939" s="74" t="s">
        <v>20800</v>
      </c>
      <c r="T2939" s="82">
        <v>367500</v>
      </c>
    </row>
    <row r="2940" spans="1:20">
      <c r="A2940" s="120" t="s">
        <v>14253</v>
      </c>
      <c r="B2940" s="120" t="s">
        <v>7636</v>
      </c>
      <c r="C2940" s="120">
        <v>304453</v>
      </c>
      <c r="D2940" s="88" t="s">
        <v>14041</v>
      </c>
      <c r="E2940" s="121">
        <v>2012</v>
      </c>
      <c r="F2940" s="467">
        <v>1470000</v>
      </c>
      <c r="L2940" s="128">
        <v>41422</v>
      </c>
      <c r="M2940" s="74">
        <v>494</v>
      </c>
      <c r="N2940" s="81" t="s">
        <v>2930</v>
      </c>
      <c r="O2940" s="124" t="s">
        <v>3894</v>
      </c>
      <c r="P2940" s="124" t="s">
        <v>14270</v>
      </c>
      <c r="Q2940" s="125" t="s">
        <v>8562</v>
      </c>
      <c r="R2940" s="125" t="s">
        <v>14271</v>
      </c>
      <c r="S2940" s="74" t="s">
        <v>20800</v>
      </c>
      <c r="T2940" s="82">
        <v>1470000</v>
      </c>
    </row>
    <row r="2941" spans="1:20">
      <c r="A2941" s="120" t="s">
        <v>11241</v>
      </c>
      <c r="B2941" s="120" t="s">
        <v>7636</v>
      </c>
      <c r="C2941" s="120">
        <v>351125</v>
      </c>
      <c r="D2941" s="88" t="s">
        <v>14041</v>
      </c>
      <c r="E2941" s="121">
        <v>2012</v>
      </c>
      <c r="F2941" s="467">
        <v>735000</v>
      </c>
      <c r="L2941" s="128">
        <v>41422</v>
      </c>
      <c r="M2941" s="74">
        <v>494</v>
      </c>
      <c r="N2941" s="81" t="s">
        <v>2930</v>
      </c>
      <c r="O2941" s="124" t="s">
        <v>3894</v>
      </c>
      <c r="P2941" s="124" t="s">
        <v>11270</v>
      </c>
      <c r="Q2941" s="125" t="s">
        <v>2807</v>
      </c>
      <c r="R2941" s="125" t="s">
        <v>7882</v>
      </c>
      <c r="S2941" s="74" t="s">
        <v>20800</v>
      </c>
      <c r="T2941" s="82">
        <v>735000</v>
      </c>
    </row>
    <row r="2942" spans="1:20">
      <c r="A2942" s="120" t="s">
        <v>14254</v>
      </c>
      <c r="B2942" s="120" t="s">
        <v>7359</v>
      </c>
      <c r="C2942" s="120">
        <v>79796368</v>
      </c>
      <c r="D2942" s="88" t="s">
        <v>14041</v>
      </c>
      <c r="E2942" s="121">
        <v>2012</v>
      </c>
      <c r="F2942" s="467">
        <v>735000</v>
      </c>
      <c r="L2942" s="128">
        <v>41422</v>
      </c>
      <c r="M2942" s="74">
        <v>494</v>
      </c>
      <c r="N2942" s="81" t="s">
        <v>2930</v>
      </c>
      <c r="O2942" s="124" t="s">
        <v>3894</v>
      </c>
      <c r="P2942" s="124" t="s">
        <v>14272</v>
      </c>
      <c r="Q2942" s="125" t="s">
        <v>2910</v>
      </c>
      <c r="R2942" s="125" t="s">
        <v>14273</v>
      </c>
      <c r="S2942" s="74" t="s">
        <v>20800</v>
      </c>
      <c r="T2942" s="82">
        <v>735000</v>
      </c>
    </row>
    <row r="2943" spans="1:20">
      <c r="A2943" s="120" t="s">
        <v>14255</v>
      </c>
      <c r="B2943" s="120" t="s">
        <v>7359</v>
      </c>
      <c r="C2943" s="120">
        <v>42824610</v>
      </c>
      <c r="D2943" s="88" t="s">
        <v>14041</v>
      </c>
      <c r="E2943" s="121">
        <v>2012</v>
      </c>
      <c r="F2943" s="467">
        <v>1470000</v>
      </c>
      <c r="L2943" s="128">
        <v>41422</v>
      </c>
      <c r="M2943" s="74">
        <v>494</v>
      </c>
      <c r="N2943" s="81" t="s">
        <v>2930</v>
      </c>
      <c r="O2943" s="124" t="s">
        <v>3894</v>
      </c>
      <c r="P2943" s="124" t="s">
        <v>10749</v>
      </c>
      <c r="Q2943" s="125" t="s">
        <v>2807</v>
      </c>
      <c r="R2943" s="125" t="s">
        <v>10750</v>
      </c>
      <c r="S2943" s="74" t="s">
        <v>20800</v>
      </c>
      <c r="T2943" s="82">
        <v>1470000</v>
      </c>
    </row>
    <row r="2944" spans="1:20">
      <c r="A2944" s="120" t="s">
        <v>3994</v>
      </c>
      <c r="B2944" s="120" t="s">
        <v>7359</v>
      </c>
      <c r="C2944" s="120">
        <v>35407929</v>
      </c>
      <c r="D2944" s="88" t="s">
        <v>14041</v>
      </c>
      <c r="E2944" s="121">
        <v>2012</v>
      </c>
      <c r="F2944" s="467">
        <v>367500</v>
      </c>
      <c r="L2944" s="128">
        <v>41422</v>
      </c>
      <c r="M2944" s="74">
        <v>494</v>
      </c>
      <c r="N2944" s="81" t="s">
        <v>2930</v>
      </c>
      <c r="O2944" s="124" t="s">
        <v>3894</v>
      </c>
      <c r="P2944" s="124" t="s">
        <v>4050</v>
      </c>
      <c r="Q2944" s="125" t="s">
        <v>2811</v>
      </c>
      <c r="R2944" s="125" t="s">
        <v>4051</v>
      </c>
      <c r="S2944" s="74" t="s">
        <v>20800</v>
      </c>
      <c r="T2944" s="82">
        <v>367500</v>
      </c>
    </row>
    <row r="2945" spans="1:20">
      <c r="A2945" s="120" t="s">
        <v>14256</v>
      </c>
      <c r="B2945" s="120" t="s">
        <v>7359</v>
      </c>
      <c r="C2945" s="120">
        <v>88213282</v>
      </c>
      <c r="D2945" s="88" t="s">
        <v>14041</v>
      </c>
      <c r="E2945" s="121">
        <v>2012</v>
      </c>
      <c r="F2945" s="467">
        <v>367500</v>
      </c>
      <c r="L2945" s="128">
        <v>41422</v>
      </c>
      <c r="M2945" s="74">
        <v>494</v>
      </c>
      <c r="N2945" s="81" t="s">
        <v>2930</v>
      </c>
      <c r="O2945" s="124" t="s">
        <v>3894</v>
      </c>
      <c r="P2945" s="124" t="s">
        <v>14274</v>
      </c>
      <c r="Q2945" s="125" t="s">
        <v>2964</v>
      </c>
      <c r="R2945" s="125" t="s">
        <v>14275</v>
      </c>
      <c r="S2945" s="74" t="s">
        <v>20800</v>
      </c>
      <c r="T2945" s="82">
        <v>367500</v>
      </c>
    </row>
    <row r="2946" spans="1:20">
      <c r="A2946" s="120" t="s">
        <v>14257</v>
      </c>
      <c r="B2946" s="120" t="s">
        <v>7636</v>
      </c>
      <c r="C2946" s="120">
        <v>285267</v>
      </c>
      <c r="D2946" s="88" t="s">
        <v>14041</v>
      </c>
      <c r="E2946" s="121">
        <v>2012</v>
      </c>
      <c r="F2946" s="467">
        <v>367500</v>
      </c>
      <c r="L2946" s="128">
        <v>41422</v>
      </c>
      <c r="M2946" s="74">
        <v>494</v>
      </c>
      <c r="N2946" s="81" t="s">
        <v>2930</v>
      </c>
      <c r="O2946" s="124" t="s">
        <v>3894</v>
      </c>
      <c r="P2946" s="124" t="s">
        <v>14276</v>
      </c>
      <c r="Q2946" s="125" t="s">
        <v>2807</v>
      </c>
      <c r="R2946" s="125" t="s">
        <v>14277</v>
      </c>
      <c r="S2946" s="74" t="s">
        <v>20800</v>
      </c>
      <c r="T2946" s="82">
        <v>367500</v>
      </c>
    </row>
    <row r="2947" spans="1:20">
      <c r="A2947" s="120" t="s">
        <v>8816</v>
      </c>
      <c r="B2947" s="120" t="s">
        <v>7359</v>
      </c>
      <c r="C2947" s="120">
        <v>93398376</v>
      </c>
      <c r="D2947" s="88" t="s">
        <v>14041</v>
      </c>
      <c r="E2947" s="121">
        <v>2012</v>
      </c>
      <c r="F2947" s="467">
        <v>1470000</v>
      </c>
      <c r="L2947" s="128">
        <v>41422</v>
      </c>
      <c r="M2947" s="74">
        <v>494</v>
      </c>
      <c r="N2947" s="81" t="s">
        <v>2930</v>
      </c>
      <c r="O2947" s="124" t="s">
        <v>3894</v>
      </c>
      <c r="P2947" s="124" t="s">
        <v>8937</v>
      </c>
      <c r="Q2947" s="125" t="s">
        <v>2856</v>
      </c>
      <c r="R2947" s="125" t="s">
        <v>8938</v>
      </c>
      <c r="S2947" s="74" t="s">
        <v>20800</v>
      </c>
      <c r="T2947" s="82">
        <v>1470000</v>
      </c>
    </row>
    <row r="2948" spans="1:20">
      <c r="A2948" s="120" t="s">
        <v>14258</v>
      </c>
      <c r="B2948" s="120" t="s">
        <v>7359</v>
      </c>
      <c r="C2948" s="120">
        <v>79637981</v>
      </c>
      <c r="D2948" s="88" t="s">
        <v>14041</v>
      </c>
      <c r="E2948" s="121">
        <v>2012</v>
      </c>
      <c r="F2948" s="467">
        <v>245000</v>
      </c>
      <c r="L2948" s="128">
        <v>41422</v>
      </c>
      <c r="M2948" s="74">
        <v>494</v>
      </c>
      <c r="N2948" s="81" t="s">
        <v>2930</v>
      </c>
      <c r="O2948" s="124" t="s">
        <v>2850</v>
      </c>
      <c r="P2948" s="124" t="s">
        <v>14278</v>
      </c>
      <c r="Q2948" s="125" t="s">
        <v>2856</v>
      </c>
      <c r="R2948" s="125" t="s">
        <v>14279</v>
      </c>
      <c r="S2948" s="74" t="s">
        <v>20800</v>
      </c>
      <c r="T2948" s="82">
        <v>245000</v>
      </c>
    </row>
    <row r="2949" spans="1:20">
      <c r="A2949" s="120" t="s">
        <v>14259</v>
      </c>
      <c r="B2949" s="120" t="s">
        <v>7359</v>
      </c>
      <c r="C2949" s="120">
        <v>8061064</v>
      </c>
      <c r="D2949" s="88" t="s">
        <v>14041</v>
      </c>
      <c r="E2949" s="121">
        <v>2012</v>
      </c>
      <c r="F2949" s="467">
        <v>735000</v>
      </c>
      <c r="L2949" s="128">
        <v>41422</v>
      </c>
      <c r="M2949" s="74">
        <v>494</v>
      </c>
      <c r="N2949" s="81" t="s">
        <v>2930</v>
      </c>
      <c r="O2949" s="124" t="s">
        <v>3894</v>
      </c>
      <c r="P2949" s="124" t="s">
        <v>10177</v>
      </c>
      <c r="Q2949" s="125" t="s">
        <v>2807</v>
      </c>
      <c r="R2949" s="125" t="s">
        <v>10178</v>
      </c>
      <c r="S2949" s="74" t="s">
        <v>20800</v>
      </c>
      <c r="T2949" s="82">
        <v>735000</v>
      </c>
    </row>
    <row r="2950" spans="1:20">
      <c r="A2950" s="120" t="s">
        <v>7617</v>
      </c>
      <c r="B2950" s="120" t="s">
        <v>7359</v>
      </c>
      <c r="C2950" s="120">
        <v>71638496</v>
      </c>
      <c r="D2950" s="88" t="s">
        <v>14041</v>
      </c>
      <c r="E2950" s="121">
        <v>2012</v>
      </c>
      <c r="F2950" s="467">
        <v>367500</v>
      </c>
      <c r="L2950" s="128">
        <v>41422</v>
      </c>
      <c r="M2950" s="74">
        <v>494</v>
      </c>
      <c r="N2950" s="81" t="s">
        <v>2930</v>
      </c>
      <c r="O2950" s="124" t="s">
        <v>3894</v>
      </c>
      <c r="P2950" s="124" t="s">
        <v>6719</v>
      </c>
      <c r="Q2950" s="125" t="s">
        <v>2856</v>
      </c>
      <c r="R2950" s="125" t="s">
        <v>4549</v>
      </c>
      <c r="S2950" s="74" t="s">
        <v>20800</v>
      </c>
      <c r="T2950" s="82">
        <v>367500</v>
      </c>
    </row>
    <row r="2951" spans="1:20">
      <c r="A2951" s="120" t="s">
        <v>14260</v>
      </c>
      <c r="B2951" s="120" t="s">
        <v>7359</v>
      </c>
      <c r="C2951" s="120">
        <v>7549257</v>
      </c>
      <c r="D2951" s="88" t="s">
        <v>14041</v>
      </c>
      <c r="E2951" s="121">
        <v>2012</v>
      </c>
      <c r="F2951" s="467">
        <v>1225000</v>
      </c>
      <c r="L2951" s="128">
        <v>41422</v>
      </c>
      <c r="M2951" s="74">
        <v>494</v>
      </c>
      <c r="N2951" s="81" t="s">
        <v>2930</v>
      </c>
      <c r="O2951" s="124" t="s">
        <v>3894</v>
      </c>
      <c r="P2951" s="124" t="s">
        <v>14280</v>
      </c>
      <c r="Q2951" s="125" t="s">
        <v>2964</v>
      </c>
      <c r="R2951" s="125" t="s">
        <v>14281</v>
      </c>
      <c r="S2951" s="74" t="s">
        <v>20800</v>
      </c>
      <c r="T2951" s="82">
        <v>1225000</v>
      </c>
    </row>
    <row r="2952" spans="1:20">
      <c r="A2952" s="120" t="s">
        <v>12260</v>
      </c>
      <c r="B2952" s="120" t="s">
        <v>7359</v>
      </c>
      <c r="C2952" s="120">
        <v>79524023</v>
      </c>
      <c r="D2952" s="88" t="s">
        <v>14041</v>
      </c>
      <c r="E2952" s="121">
        <v>2012</v>
      </c>
      <c r="F2952" s="467">
        <v>1470000</v>
      </c>
      <c r="L2952" s="128">
        <v>41422</v>
      </c>
      <c r="M2952" s="74">
        <v>494</v>
      </c>
      <c r="N2952" s="81" t="s">
        <v>2930</v>
      </c>
      <c r="O2952" s="124" t="s">
        <v>3894</v>
      </c>
      <c r="P2952" s="124" t="s">
        <v>9989</v>
      </c>
      <c r="Q2952" s="125" t="s">
        <v>2964</v>
      </c>
      <c r="R2952" s="125" t="s">
        <v>12315</v>
      </c>
      <c r="S2952" s="74" t="s">
        <v>20800</v>
      </c>
      <c r="T2952" s="82">
        <v>1470000</v>
      </c>
    </row>
    <row r="2953" spans="1:20">
      <c r="A2953" s="120" t="s">
        <v>14261</v>
      </c>
      <c r="B2953" s="120" t="s">
        <v>7359</v>
      </c>
      <c r="C2953" s="120">
        <v>32832586</v>
      </c>
      <c r="D2953" s="88" t="s">
        <v>14041</v>
      </c>
      <c r="E2953" s="121">
        <v>2012</v>
      </c>
      <c r="F2953" s="467">
        <v>245000</v>
      </c>
      <c r="L2953" s="128">
        <v>41422</v>
      </c>
      <c r="M2953" s="74">
        <v>494</v>
      </c>
      <c r="N2953" s="81" t="s">
        <v>2930</v>
      </c>
      <c r="O2953" s="124" t="s">
        <v>3894</v>
      </c>
      <c r="P2953" s="124" t="s">
        <v>14282</v>
      </c>
      <c r="Q2953" s="125" t="s">
        <v>2856</v>
      </c>
      <c r="R2953" s="125" t="s">
        <v>14283</v>
      </c>
      <c r="S2953" s="74" t="s">
        <v>20800</v>
      </c>
      <c r="T2953" s="82">
        <v>245000</v>
      </c>
    </row>
    <row r="2954" spans="1:20">
      <c r="A2954" s="120" t="s">
        <v>11925</v>
      </c>
      <c r="B2954" s="120" t="s">
        <v>7359</v>
      </c>
      <c r="C2954" s="120">
        <v>79474129</v>
      </c>
      <c r="D2954" s="88" t="s">
        <v>14041</v>
      </c>
      <c r="E2954" s="121">
        <v>2012</v>
      </c>
      <c r="F2954" s="467">
        <v>306250</v>
      </c>
      <c r="L2954" s="128">
        <v>41422</v>
      </c>
      <c r="M2954" s="74">
        <v>494</v>
      </c>
      <c r="N2954" s="81" t="s">
        <v>2930</v>
      </c>
      <c r="O2954" s="124" t="s">
        <v>3894</v>
      </c>
      <c r="P2954" s="124" t="s">
        <v>11947</v>
      </c>
      <c r="Q2954" s="125" t="s">
        <v>2856</v>
      </c>
      <c r="R2954" s="125" t="s">
        <v>11948</v>
      </c>
      <c r="S2954" s="74" t="s">
        <v>20800</v>
      </c>
      <c r="T2954" s="82">
        <v>306250</v>
      </c>
    </row>
    <row r="2955" spans="1:20">
      <c r="A2955" s="120" t="s">
        <v>4976</v>
      </c>
      <c r="B2955" s="120" t="s">
        <v>7359</v>
      </c>
      <c r="C2955" s="120">
        <v>77032657</v>
      </c>
      <c r="D2955" s="88" t="s">
        <v>14041</v>
      </c>
      <c r="E2955" s="121">
        <v>2012</v>
      </c>
      <c r="F2955" s="467">
        <v>367500</v>
      </c>
      <c r="L2955" s="128">
        <v>41422</v>
      </c>
      <c r="M2955" s="74">
        <v>494</v>
      </c>
      <c r="N2955" s="81" t="s">
        <v>2930</v>
      </c>
      <c r="O2955" s="124" t="s">
        <v>3894</v>
      </c>
      <c r="P2955" s="124" t="s">
        <v>14284</v>
      </c>
      <c r="Q2955" s="125" t="s">
        <v>2807</v>
      </c>
      <c r="R2955" s="125" t="s">
        <v>5017</v>
      </c>
      <c r="S2955" s="74" t="s">
        <v>20800</v>
      </c>
      <c r="T2955" s="82">
        <v>367500</v>
      </c>
    </row>
    <row r="2956" spans="1:20">
      <c r="A2956" s="120" t="s">
        <v>8211</v>
      </c>
      <c r="B2956" s="120" t="s">
        <v>7359</v>
      </c>
      <c r="C2956" s="120">
        <v>79323353</v>
      </c>
      <c r="D2956" s="88" t="s">
        <v>14041</v>
      </c>
      <c r="E2956" s="121">
        <v>2012</v>
      </c>
      <c r="F2956" s="467">
        <v>1225000</v>
      </c>
      <c r="L2956" s="128">
        <v>41422</v>
      </c>
      <c r="M2956" s="74">
        <v>494</v>
      </c>
      <c r="N2956" s="81" t="s">
        <v>2930</v>
      </c>
      <c r="O2956" s="124" t="s">
        <v>2850</v>
      </c>
      <c r="P2956" s="124" t="s">
        <v>8219</v>
      </c>
      <c r="Q2956" s="125" t="s">
        <v>2856</v>
      </c>
      <c r="R2956" s="125" t="s">
        <v>8220</v>
      </c>
      <c r="S2956" s="74" t="s">
        <v>20800</v>
      </c>
      <c r="T2956" s="82">
        <v>1225000</v>
      </c>
    </row>
    <row r="2957" spans="1:20">
      <c r="A2957" s="120" t="s">
        <v>9357</v>
      </c>
      <c r="B2957" s="120" t="s">
        <v>7359</v>
      </c>
      <c r="C2957" s="120">
        <v>63339189</v>
      </c>
      <c r="D2957" s="88" t="s">
        <v>14041</v>
      </c>
      <c r="E2957" s="121">
        <v>2012</v>
      </c>
      <c r="F2957" s="467">
        <v>367500</v>
      </c>
      <c r="L2957" s="128">
        <v>41422</v>
      </c>
      <c r="M2957" s="74">
        <v>494</v>
      </c>
      <c r="N2957" s="81" t="s">
        <v>2930</v>
      </c>
      <c r="O2957" s="124" t="s">
        <v>3894</v>
      </c>
      <c r="P2957" s="124" t="s">
        <v>6402</v>
      </c>
      <c r="Q2957" s="125" t="s">
        <v>2856</v>
      </c>
      <c r="R2957" s="125" t="s">
        <v>9466</v>
      </c>
      <c r="S2957" s="74" t="s">
        <v>20800</v>
      </c>
      <c r="T2957" s="82">
        <v>367500</v>
      </c>
    </row>
    <row r="2958" spans="1:20">
      <c r="A2958" s="120" t="s">
        <v>13617</v>
      </c>
      <c r="B2958" s="120" t="s">
        <v>7359</v>
      </c>
      <c r="C2958" s="120">
        <v>41628531</v>
      </c>
      <c r="D2958" s="88" t="s">
        <v>14041</v>
      </c>
      <c r="E2958" s="121">
        <v>2012</v>
      </c>
      <c r="F2958" s="467">
        <v>367500</v>
      </c>
      <c r="L2958" s="128">
        <v>41422</v>
      </c>
      <c r="M2958" s="74">
        <v>494</v>
      </c>
      <c r="N2958" s="81" t="s">
        <v>2930</v>
      </c>
      <c r="O2958" s="124" t="s">
        <v>3894</v>
      </c>
      <c r="P2958" s="124" t="s">
        <v>11298</v>
      </c>
      <c r="Q2958" s="125" t="s">
        <v>2807</v>
      </c>
      <c r="R2958" s="125" t="s">
        <v>11299</v>
      </c>
      <c r="S2958" s="74" t="s">
        <v>20800</v>
      </c>
      <c r="T2958" s="82">
        <v>367500</v>
      </c>
    </row>
    <row r="2959" spans="1:20">
      <c r="A2959" s="120" t="s">
        <v>14262</v>
      </c>
      <c r="B2959" s="120" t="s">
        <v>7359</v>
      </c>
      <c r="C2959" s="120">
        <v>79059387</v>
      </c>
      <c r="D2959" s="88" t="s">
        <v>14041</v>
      </c>
      <c r="E2959" s="121">
        <v>2012</v>
      </c>
      <c r="F2959" s="467">
        <v>372000</v>
      </c>
      <c r="L2959" s="128">
        <v>41422</v>
      </c>
      <c r="M2959" s="74">
        <v>494</v>
      </c>
      <c r="N2959" s="81" t="s">
        <v>2930</v>
      </c>
      <c r="O2959" s="124" t="s">
        <v>3894</v>
      </c>
      <c r="P2959" s="124" t="s">
        <v>14285</v>
      </c>
      <c r="Q2959" s="125" t="s">
        <v>2856</v>
      </c>
      <c r="R2959" s="125" t="s">
        <v>12281</v>
      </c>
      <c r="S2959" s="74" t="s">
        <v>20800</v>
      </c>
      <c r="T2959" s="82">
        <v>372000</v>
      </c>
    </row>
    <row r="2960" spans="1:20">
      <c r="A2960" s="120" t="s">
        <v>14263</v>
      </c>
      <c r="B2960" s="120" t="s">
        <v>7359</v>
      </c>
      <c r="C2960" s="120">
        <v>41389106</v>
      </c>
      <c r="D2960" s="88" t="s">
        <v>14041</v>
      </c>
      <c r="E2960" s="121">
        <v>2012</v>
      </c>
      <c r="F2960" s="467">
        <v>367500</v>
      </c>
      <c r="L2960" s="128">
        <v>41422</v>
      </c>
      <c r="M2960" s="74">
        <v>494</v>
      </c>
      <c r="N2960" s="81" t="s">
        <v>2930</v>
      </c>
      <c r="O2960" s="124" t="s">
        <v>2850</v>
      </c>
      <c r="P2960" s="124" t="s">
        <v>14286</v>
      </c>
      <c r="Q2960" s="125" t="s">
        <v>2910</v>
      </c>
      <c r="R2960" s="125" t="s">
        <v>14287</v>
      </c>
      <c r="S2960" s="74" t="s">
        <v>20800</v>
      </c>
      <c r="T2960" s="82">
        <v>367500</v>
      </c>
    </row>
    <row r="2961" spans="1:20">
      <c r="A2961" s="120" t="s">
        <v>12269</v>
      </c>
      <c r="B2961" s="120" t="s">
        <v>7359</v>
      </c>
      <c r="C2961" s="120">
        <v>13488639</v>
      </c>
      <c r="D2961" s="88" t="s">
        <v>14041</v>
      </c>
      <c r="E2961" s="121">
        <v>2012</v>
      </c>
      <c r="F2961" s="467">
        <v>367500</v>
      </c>
      <c r="L2961" s="128">
        <v>41422</v>
      </c>
      <c r="M2961" s="74">
        <v>494</v>
      </c>
      <c r="N2961" s="81" t="s">
        <v>2930</v>
      </c>
      <c r="O2961" s="124" t="s">
        <v>2850</v>
      </c>
      <c r="P2961" s="124" t="s">
        <v>9005</v>
      </c>
      <c r="Q2961" s="125" t="s">
        <v>8562</v>
      </c>
      <c r="R2961" s="125" t="s">
        <v>12327</v>
      </c>
      <c r="S2961" s="74" t="s">
        <v>20800</v>
      </c>
      <c r="T2961" s="82">
        <v>367500</v>
      </c>
    </row>
    <row r="2962" spans="1:20">
      <c r="A2962" s="120" t="s">
        <v>9528</v>
      </c>
      <c r="B2962" s="120" t="s">
        <v>7359</v>
      </c>
      <c r="C2962" s="120">
        <v>10025166</v>
      </c>
      <c r="D2962" s="88" t="s">
        <v>14041</v>
      </c>
      <c r="E2962" s="121">
        <v>2012</v>
      </c>
      <c r="F2962" s="467">
        <v>735000</v>
      </c>
      <c r="L2962" s="128">
        <v>41422</v>
      </c>
      <c r="M2962" s="74">
        <v>494</v>
      </c>
      <c r="N2962" s="81" t="s">
        <v>2930</v>
      </c>
      <c r="O2962" s="124" t="s">
        <v>3894</v>
      </c>
      <c r="P2962" s="124" t="s">
        <v>9600</v>
      </c>
      <c r="Q2962" s="125" t="s">
        <v>2964</v>
      </c>
      <c r="R2962" s="125" t="s">
        <v>9601</v>
      </c>
      <c r="S2962" s="74" t="s">
        <v>20800</v>
      </c>
      <c r="T2962" s="82">
        <v>735000</v>
      </c>
    </row>
    <row r="2963" spans="1:20">
      <c r="A2963" s="120" t="s">
        <v>4992</v>
      </c>
      <c r="B2963" s="120" t="s">
        <v>7359</v>
      </c>
      <c r="C2963" s="120">
        <v>7697447</v>
      </c>
      <c r="D2963" s="88" t="s">
        <v>14041</v>
      </c>
      <c r="E2963" s="121">
        <v>2012</v>
      </c>
      <c r="F2963" s="467">
        <v>367500</v>
      </c>
      <c r="L2963" s="128">
        <v>41422</v>
      </c>
      <c r="M2963" s="74">
        <v>494</v>
      </c>
      <c r="N2963" s="81" t="s">
        <v>2930</v>
      </c>
      <c r="O2963" s="124" t="s">
        <v>3894</v>
      </c>
      <c r="P2963" s="124" t="s">
        <v>11699</v>
      </c>
      <c r="Q2963" s="125" t="s">
        <v>6964</v>
      </c>
      <c r="R2963" s="125" t="s">
        <v>5033</v>
      </c>
      <c r="S2963" s="74" t="s">
        <v>20800</v>
      </c>
      <c r="T2963" s="82">
        <v>367500</v>
      </c>
    </row>
    <row r="2964" spans="1:20">
      <c r="A2964" s="120" t="s">
        <v>14264</v>
      </c>
      <c r="B2964" s="120" t="s">
        <v>7359</v>
      </c>
      <c r="C2964" s="120">
        <v>52585533</v>
      </c>
      <c r="D2964" s="88" t="s">
        <v>14041</v>
      </c>
      <c r="E2964" s="121">
        <v>2012</v>
      </c>
      <c r="F2964" s="467">
        <v>735000</v>
      </c>
      <c r="L2964" s="128">
        <v>41422</v>
      </c>
      <c r="M2964" s="74">
        <v>494</v>
      </c>
      <c r="N2964" s="81" t="s">
        <v>2930</v>
      </c>
      <c r="O2964" s="124" t="s">
        <v>3894</v>
      </c>
      <c r="P2964" s="124" t="s">
        <v>9486</v>
      </c>
      <c r="Q2964" s="125" t="s">
        <v>2856</v>
      </c>
      <c r="R2964" s="125" t="s">
        <v>3383</v>
      </c>
      <c r="S2964" s="74" t="s">
        <v>20800</v>
      </c>
      <c r="T2964" s="82">
        <v>735000</v>
      </c>
    </row>
    <row r="2965" spans="1:20">
      <c r="A2965" s="120" t="s">
        <v>3085</v>
      </c>
      <c r="B2965" s="120" t="s">
        <v>7359</v>
      </c>
      <c r="C2965" s="120">
        <v>79641736</v>
      </c>
      <c r="D2965" s="88" t="s">
        <v>14041</v>
      </c>
      <c r="E2965" s="121">
        <v>2012</v>
      </c>
      <c r="F2965" s="467">
        <v>122500</v>
      </c>
      <c r="L2965" s="128">
        <v>41422</v>
      </c>
      <c r="M2965" s="74">
        <v>494</v>
      </c>
      <c r="N2965" s="81" t="s">
        <v>2930</v>
      </c>
      <c r="O2965" s="124" t="s">
        <v>3894</v>
      </c>
      <c r="P2965" s="124" t="s">
        <v>3187</v>
      </c>
      <c r="Q2965" s="125" t="s">
        <v>2856</v>
      </c>
      <c r="R2965" s="125" t="s">
        <v>10560</v>
      </c>
      <c r="S2965" s="74" t="s">
        <v>20800</v>
      </c>
      <c r="T2965" s="82">
        <v>122500</v>
      </c>
    </row>
    <row r="2966" spans="1:20">
      <c r="A2966" s="120" t="s">
        <v>9775</v>
      </c>
      <c r="B2966" s="120" t="s">
        <v>7359</v>
      </c>
      <c r="C2966" s="120">
        <v>79156618</v>
      </c>
      <c r="D2966" s="88" t="s">
        <v>14041</v>
      </c>
      <c r="E2966" s="121">
        <v>2012</v>
      </c>
      <c r="F2966" s="467">
        <v>367500</v>
      </c>
      <c r="L2966" s="128">
        <v>41422</v>
      </c>
      <c r="M2966" s="74">
        <v>494</v>
      </c>
      <c r="N2966" s="81" t="s">
        <v>2930</v>
      </c>
      <c r="O2966" s="124" t="s">
        <v>3894</v>
      </c>
      <c r="P2966" s="124" t="s">
        <v>9902</v>
      </c>
      <c r="Q2966" s="125" t="s">
        <v>2856</v>
      </c>
      <c r="R2966" s="125" t="s">
        <v>9903</v>
      </c>
      <c r="S2966" s="74" t="s">
        <v>20800</v>
      </c>
      <c r="T2966" s="82">
        <v>367500</v>
      </c>
    </row>
    <row r="2967" spans="1:20">
      <c r="A2967" s="120" t="s">
        <v>14265</v>
      </c>
      <c r="B2967" s="120" t="s">
        <v>7359</v>
      </c>
      <c r="C2967" s="120">
        <v>80431642</v>
      </c>
      <c r="D2967" s="88" t="s">
        <v>14041</v>
      </c>
      <c r="E2967" s="121">
        <v>2012</v>
      </c>
      <c r="F2967" s="467">
        <v>367500</v>
      </c>
      <c r="L2967" s="128">
        <v>41422</v>
      </c>
      <c r="M2967" s="74">
        <v>494</v>
      </c>
      <c r="N2967" s="81" t="s">
        <v>2930</v>
      </c>
      <c r="O2967" s="124" t="s">
        <v>3894</v>
      </c>
      <c r="P2967" s="124" t="s">
        <v>14288</v>
      </c>
      <c r="Q2967" s="125" t="s">
        <v>2964</v>
      </c>
      <c r="R2967" s="125" t="s">
        <v>5097</v>
      </c>
      <c r="S2967" s="74" t="s">
        <v>20800</v>
      </c>
      <c r="T2967" s="82">
        <v>367500</v>
      </c>
    </row>
    <row r="2968" spans="1:20">
      <c r="A2968" s="120" t="s">
        <v>14266</v>
      </c>
      <c r="B2968" s="120" t="s">
        <v>7359</v>
      </c>
      <c r="C2968" s="120">
        <v>80260373</v>
      </c>
      <c r="D2968" s="88" t="s">
        <v>14041</v>
      </c>
      <c r="E2968" s="121">
        <v>2012</v>
      </c>
      <c r="F2968" s="467">
        <v>122500</v>
      </c>
      <c r="L2968" s="128">
        <v>41422</v>
      </c>
      <c r="M2968" s="74">
        <v>494</v>
      </c>
      <c r="N2968" s="81" t="s">
        <v>2930</v>
      </c>
      <c r="O2968" s="124" t="s">
        <v>3894</v>
      </c>
      <c r="P2968" s="124" t="s">
        <v>14289</v>
      </c>
      <c r="Q2968" s="125" t="s">
        <v>2856</v>
      </c>
      <c r="R2968" s="125" t="s">
        <v>14290</v>
      </c>
      <c r="S2968" s="74" t="s">
        <v>20800</v>
      </c>
      <c r="T2968" s="82">
        <v>122500</v>
      </c>
    </row>
    <row r="2969" spans="1:20">
      <c r="A2969" s="120" t="s">
        <v>4489</v>
      </c>
      <c r="B2969" s="120" t="s">
        <v>7359</v>
      </c>
      <c r="C2969" s="120">
        <v>52484601</v>
      </c>
      <c r="D2969" s="88" t="s">
        <v>14041</v>
      </c>
      <c r="E2969" s="121">
        <v>2012</v>
      </c>
      <c r="F2969" s="467">
        <v>735000</v>
      </c>
      <c r="L2969" s="128">
        <v>41422</v>
      </c>
      <c r="M2969" s="74">
        <v>494</v>
      </c>
      <c r="N2969" s="81" t="s">
        <v>2930</v>
      </c>
      <c r="O2969" s="124" t="s">
        <v>3894</v>
      </c>
      <c r="P2969" s="124" t="s">
        <v>14291</v>
      </c>
      <c r="Q2969" s="125" t="s">
        <v>2811</v>
      </c>
      <c r="R2969" s="125" t="s">
        <v>14292</v>
      </c>
      <c r="S2969" s="74" t="s">
        <v>20800</v>
      </c>
      <c r="T2969" s="82">
        <v>735000</v>
      </c>
    </row>
    <row r="2970" spans="1:20">
      <c r="A2970" s="120" t="s">
        <v>14267</v>
      </c>
      <c r="B2970" s="120" t="s">
        <v>7359</v>
      </c>
      <c r="C2970" s="120">
        <v>16611388</v>
      </c>
      <c r="D2970" s="88" t="s">
        <v>14041</v>
      </c>
      <c r="E2970" s="121">
        <v>2012</v>
      </c>
      <c r="F2970" s="467">
        <v>367500</v>
      </c>
      <c r="L2970" s="128">
        <v>41424</v>
      </c>
      <c r="M2970" s="74">
        <v>494</v>
      </c>
      <c r="N2970" s="81" t="s">
        <v>2930</v>
      </c>
      <c r="O2970" s="124" t="s">
        <v>3894</v>
      </c>
      <c r="P2970" s="124" t="s">
        <v>14293</v>
      </c>
      <c r="Q2970" s="125" t="s">
        <v>9797</v>
      </c>
      <c r="R2970" s="125" t="s">
        <v>14294</v>
      </c>
      <c r="S2970" s="74" t="s">
        <v>20800</v>
      </c>
      <c r="T2970" s="82">
        <v>367500</v>
      </c>
    </row>
    <row r="2971" spans="1:20">
      <c r="A2971" s="120" t="s">
        <v>14362</v>
      </c>
      <c r="B2971" s="120" t="s">
        <v>7359</v>
      </c>
      <c r="C2971" s="120">
        <v>79778464</v>
      </c>
      <c r="D2971" s="88" t="s">
        <v>14041</v>
      </c>
      <c r="E2971" s="121">
        <v>2012</v>
      </c>
      <c r="F2971" s="467">
        <v>367500</v>
      </c>
      <c r="L2971" s="128">
        <v>41422</v>
      </c>
      <c r="M2971" s="74">
        <v>497</v>
      </c>
      <c r="N2971" s="81" t="s">
        <v>2930</v>
      </c>
      <c r="O2971" s="124" t="s">
        <v>2850</v>
      </c>
      <c r="P2971" s="124" t="s">
        <v>14295</v>
      </c>
      <c r="Q2971" s="125" t="s">
        <v>6964</v>
      </c>
      <c r="R2971" s="125" t="s">
        <v>14296</v>
      </c>
      <c r="S2971" s="74" t="s">
        <v>20800</v>
      </c>
      <c r="T2971" s="82">
        <v>367500</v>
      </c>
    </row>
    <row r="2972" spans="1:20">
      <c r="A2972" s="160" t="s">
        <v>13538</v>
      </c>
      <c r="B2972" s="147" t="s">
        <v>7359</v>
      </c>
      <c r="C2972" s="147">
        <v>8316892</v>
      </c>
      <c r="D2972" s="121" t="s">
        <v>14041</v>
      </c>
      <c r="E2972" s="148">
        <v>2012</v>
      </c>
      <c r="F2972" s="467">
        <v>645000</v>
      </c>
      <c r="L2972" s="128">
        <v>41438</v>
      </c>
      <c r="M2972" s="74">
        <v>507</v>
      </c>
      <c r="N2972" s="81" t="s">
        <v>2930</v>
      </c>
      <c r="O2972" s="149" t="s">
        <v>3894</v>
      </c>
      <c r="P2972" s="150" t="s">
        <v>6780</v>
      </c>
      <c r="Q2972" s="151" t="s">
        <v>2807</v>
      </c>
      <c r="R2972" s="152" t="s">
        <v>6781</v>
      </c>
      <c r="S2972" s="74" t="s">
        <v>20800</v>
      </c>
      <c r="T2972" s="82">
        <v>645000</v>
      </c>
    </row>
    <row r="2973" spans="1:20">
      <c r="A2973" s="160" t="s">
        <v>14660</v>
      </c>
      <c r="B2973" s="147" t="s">
        <v>7359</v>
      </c>
      <c r="C2973" s="147">
        <v>71734132</v>
      </c>
      <c r="D2973" s="121" t="s">
        <v>14041</v>
      </c>
      <c r="E2973" s="148">
        <v>2012</v>
      </c>
      <c r="F2973" s="467">
        <v>445000</v>
      </c>
      <c r="L2973" s="128">
        <v>41438</v>
      </c>
      <c r="M2973" s="74">
        <v>507</v>
      </c>
      <c r="N2973" s="81" t="s">
        <v>2930</v>
      </c>
      <c r="O2973" s="149" t="s">
        <v>3894</v>
      </c>
      <c r="P2973" s="150" t="s">
        <v>14529</v>
      </c>
      <c r="Q2973" s="151" t="s">
        <v>2807</v>
      </c>
      <c r="R2973" s="152" t="s">
        <v>14530</v>
      </c>
      <c r="S2973" s="74" t="s">
        <v>20800</v>
      </c>
      <c r="T2973" s="82">
        <v>445000</v>
      </c>
    </row>
    <row r="2974" spans="1:20">
      <c r="A2974" s="160" t="s">
        <v>14661</v>
      </c>
      <c r="B2974" s="147" t="s">
        <v>7359</v>
      </c>
      <c r="C2974" s="147">
        <v>79648473</v>
      </c>
      <c r="D2974" s="121" t="s">
        <v>14041</v>
      </c>
      <c r="E2974" s="148">
        <v>2012</v>
      </c>
      <c r="F2974" s="467">
        <v>367500</v>
      </c>
      <c r="L2974" s="128">
        <v>41438</v>
      </c>
      <c r="M2974" s="74">
        <v>507</v>
      </c>
      <c r="N2974" s="81" t="s">
        <v>2930</v>
      </c>
      <c r="O2974" s="149" t="s">
        <v>3894</v>
      </c>
      <c r="P2974" s="150" t="s">
        <v>14531</v>
      </c>
      <c r="Q2974" s="151" t="s">
        <v>2856</v>
      </c>
      <c r="R2974" s="152" t="s">
        <v>14532</v>
      </c>
      <c r="S2974" s="74" t="s">
        <v>20800</v>
      </c>
      <c r="T2974" s="82">
        <v>367500</v>
      </c>
    </row>
    <row r="2975" spans="1:20">
      <c r="A2975" s="160" t="s">
        <v>14662</v>
      </c>
      <c r="B2975" s="147" t="s">
        <v>7359</v>
      </c>
      <c r="C2975" s="147">
        <v>51851570</v>
      </c>
      <c r="D2975" s="121" t="s">
        <v>14041</v>
      </c>
      <c r="E2975" s="148">
        <v>2012</v>
      </c>
      <c r="F2975" s="467">
        <v>490000</v>
      </c>
      <c r="L2975" s="128">
        <v>41438</v>
      </c>
      <c r="M2975" s="74">
        <v>507</v>
      </c>
      <c r="N2975" s="81" t="s">
        <v>2930</v>
      </c>
      <c r="O2975" s="149" t="s">
        <v>3894</v>
      </c>
      <c r="P2975" s="150" t="s">
        <v>14533</v>
      </c>
      <c r="Q2975" s="151" t="s">
        <v>2807</v>
      </c>
      <c r="R2975" s="152" t="s">
        <v>14534</v>
      </c>
      <c r="S2975" s="74" t="s">
        <v>20800</v>
      </c>
      <c r="T2975" s="82">
        <v>490000</v>
      </c>
    </row>
    <row r="2976" spans="1:20">
      <c r="A2976" s="160" t="s">
        <v>14663</v>
      </c>
      <c r="B2976" s="147" t="s">
        <v>7359</v>
      </c>
      <c r="C2976" s="147">
        <v>91428820</v>
      </c>
      <c r="D2976" s="121" t="s">
        <v>14041</v>
      </c>
      <c r="E2976" s="148">
        <v>2012</v>
      </c>
      <c r="F2976" s="467">
        <v>2940000</v>
      </c>
      <c r="L2976" s="128">
        <v>41438</v>
      </c>
      <c r="M2976" s="74">
        <v>507</v>
      </c>
      <c r="N2976" s="81" t="s">
        <v>2930</v>
      </c>
      <c r="O2976" s="149" t="s">
        <v>3894</v>
      </c>
      <c r="P2976" s="150" t="s">
        <v>14535</v>
      </c>
      <c r="Q2976" s="151" t="s">
        <v>2824</v>
      </c>
      <c r="R2976" s="152" t="s">
        <v>14536</v>
      </c>
      <c r="S2976" s="74" t="s">
        <v>20800</v>
      </c>
      <c r="T2976" s="82">
        <v>2940000</v>
      </c>
    </row>
    <row r="2977" spans="1:20">
      <c r="A2977" s="160" t="s">
        <v>14664</v>
      </c>
      <c r="B2977" s="147" t="s">
        <v>7359</v>
      </c>
      <c r="C2977" s="147">
        <v>80048152</v>
      </c>
      <c r="D2977" s="121" t="s">
        <v>14041</v>
      </c>
      <c r="E2977" s="148">
        <v>2012</v>
      </c>
      <c r="F2977" s="467">
        <v>980000</v>
      </c>
      <c r="L2977" s="128">
        <v>41438</v>
      </c>
      <c r="M2977" s="74">
        <v>507</v>
      </c>
      <c r="N2977" s="81" t="s">
        <v>2930</v>
      </c>
      <c r="O2977" s="149" t="s">
        <v>3894</v>
      </c>
      <c r="P2977" s="150" t="s">
        <v>14537</v>
      </c>
      <c r="Q2977" s="151" t="s">
        <v>2811</v>
      </c>
      <c r="R2977" s="152" t="s">
        <v>14538</v>
      </c>
      <c r="S2977" s="74" t="s">
        <v>20800</v>
      </c>
      <c r="T2977" s="82">
        <v>980000</v>
      </c>
    </row>
    <row r="2978" spans="1:20">
      <c r="A2978" s="160" t="s">
        <v>8703</v>
      </c>
      <c r="B2978" s="147" t="s">
        <v>7359</v>
      </c>
      <c r="C2978" s="147">
        <v>7225571</v>
      </c>
      <c r="D2978" s="121" t="s">
        <v>14041</v>
      </c>
      <c r="E2978" s="148">
        <v>2012</v>
      </c>
      <c r="F2978" s="467">
        <v>980000</v>
      </c>
      <c r="L2978" s="128">
        <v>41438</v>
      </c>
      <c r="M2978" s="74">
        <v>507</v>
      </c>
      <c r="N2978" s="81" t="s">
        <v>2930</v>
      </c>
      <c r="O2978" s="149" t="s">
        <v>3894</v>
      </c>
      <c r="P2978" s="150" t="s">
        <v>8735</v>
      </c>
      <c r="Q2978" s="151" t="s">
        <v>2856</v>
      </c>
      <c r="R2978" s="152" t="s">
        <v>8736</v>
      </c>
      <c r="S2978" s="74" t="s">
        <v>20800</v>
      </c>
      <c r="T2978" s="82">
        <v>980000</v>
      </c>
    </row>
    <row r="2979" spans="1:20">
      <c r="A2979" s="160" t="s">
        <v>4959</v>
      </c>
      <c r="B2979" s="147" t="s">
        <v>7359</v>
      </c>
      <c r="C2979" s="147">
        <v>45531176</v>
      </c>
      <c r="D2979" s="121" t="s">
        <v>14041</v>
      </c>
      <c r="E2979" s="148">
        <v>2012</v>
      </c>
      <c r="F2979" s="467">
        <v>1102500</v>
      </c>
      <c r="L2979" s="128">
        <v>41438</v>
      </c>
      <c r="M2979" s="74">
        <v>507</v>
      </c>
      <c r="N2979" s="81" t="s">
        <v>2930</v>
      </c>
      <c r="O2979" s="149" t="s">
        <v>3894</v>
      </c>
      <c r="P2979" s="150" t="s">
        <v>14539</v>
      </c>
      <c r="Q2979" s="151" t="s">
        <v>2876</v>
      </c>
      <c r="R2979" s="152" t="s">
        <v>5003</v>
      </c>
      <c r="S2979" s="74" t="s">
        <v>20800</v>
      </c>
      <c r="T2979" s="82">
        <v>1102500</v>
      </c>
    </row>
    <row r="2980" spans="1:20">
      <c r="A2980" s="160" t="s">
        <v>14665</v>
      </c>
      <c r="B2980" s="147" t="s">
        <v>7359</v>
      </c>
      <c r="C2980" s="147">
        <v>10279144</v>
      </c>
      <c r="D2980" s="121" t="s">
        <v>14041</v>
      </c>
      <c r="E2980" s="148">
        <v>2012</v>
      </c>
      <c r="F2980" s="467">
        <v>367500</v>
      </c>
      <c r="L2980" s="128">
        <v>41438</v>
      </c>
      <c r="M2980" s="74">
        <v>507</v>
      </c>
      <c r="N2980" s="81" t="s">
        <v>2930</v>
      </c>
      <c r="O2980" s="149" t="s">
        <v>3894</v>
      </c>
      <c r="P2980" s="150" t="s">
        <v>14540</v>
      </c>
      <c r="Q2980" s="151" t="s">
        <v>2807</v>
      </c>
      <c r="R2980" s="152" t="s">
        <v>14541</v>
      </c>
      <c r="S2980" s="74" t="s">
        <v>20800</v>
      </c>
      <c r="T2980" s="82">
        <v>367500</v>
      </c>
    </row>
    <row r="2981" spans="1:20">
      <c r="A2981" s="160" t="s">
        <v>14666</v>
      </c>
      <c r="B2981" s="147" t="s">
        <v>7359</v>
      </c>
      <c r="C2981" s="147">
        <v>79287773</v>
      </c>
      <c r="D2981" s="121" t="s">
        <v>14041</v>
      </c>
      <c r="E2981" s="148">
        <v>2012</v>
      </c>
      <c r="F2981" s="467">
        <v>980000</v>
      </c>
      <c r="L2981" s="128">
        <v>41438</v>
      </c>
      <c r="M2981" s="74">
        <v>507</v>
      </c>
      <c r="N2981" s="81" t="s">
        <v>2930</v>
      </c>
      <c r="O2981" s="149" t="s">
        <v>3894</v>
      </c>
      <c r="P2981" s="150" t="s">
        <v>14542</v>
      </c>
      <c r="Q2981" s="151" t="s">
        <v>6964</v>
      </c>
      <c r="R2981" s="152" t="s">
        <v>14543</v>
      </c>
      <c r="S2981" s="74" t="s">
        <v>20800</v>
      </c>
      <c r="T2981" s="82">
        <v>980000</v>
      </c>
    </row>
    <row r="2982" spans="1:20">
      <c r="A2982" s="160" t="s">
        <v>14667</v>
      </c>
      <c r="B2982" s="147" t="s">
        <v>7359</v>
      </c>
      <c r="C2982" s="147">
        <v>52764221</v>
      </c>
      <c r="D2982" s="121" t="s">
        <v>14041</v>
      </c>
      <c r="E2982" s="148">
        <v>2012</v>
      </c>
      <c r="F2982" s="467">
        <v>367000</v>
      </c>
      <c r="L2982" s="128">
        <v>41438</v>
      </c>
      <c r="M2982" s="74">
        <v>507</v>
      </c>
      <c r="N2982" s="81" t="s">
        <v>2930</v>
      </c>
      <c r="O2982" s="149" t="s">
        <v>3894</v>
      </c>
      <c r="P2982" s="150" t="s">
        <v>14544</v>
      </c>
      <c r="Q2982" s="151" t="s">
        <v>2824</v>
      </c>
      <c r="R2982" s="152" t="s">
        <v>14545</v>
      </c>
      <c r="S2982" s="74" t="s">
        <v>20800</v>
      </c>
      <c r="T2982" s="82">
        <v>367000</v>
      </c>
    </row>
    <row r="2983" spans="1:20">
      <c r="A2983" s="160" t="s">
        <v>6815</v>
      </c>
      <c r="B2983" s="147" t="s">
        <v>7359</v>
      </c>
      <c r="C2983" s="147">
        <v>41602734</v>
      </c>
      <c r="D2983" s="121" t="s">
        <v>14041</v>
      </c>
      <c r="E2983" s="148">
        <v>2012</v>
      </c>
      <c r="F2983" s="467">
        <v>567500</v>
      </c>
      <c r="L2983" s="128">
        <v>41438</v>
      </c>
      <c r="M2983" s="74">
        <v>507</v>
      </c>
      <c r="N2983" s="81" t="s">
        <v>2930</v>
      </c>
      <c r="O2983" s="149" t="s">
        <v>2850</v>
      </c>
      <c r="P2983" s="150" t="s">
        <v>6832</v>
      </c>
      <c r="Q2983" s="151" t="s">
        <v>6964</v>
      </c>
      <c r="R2983" s="152" t="s">
        <v>10167</v>
      </c>
      <c r="S2983" s="74" t="s">
        <v>20800</v>
      </c>
      <c r="T2983" s="82">
        <v>567500</v>
      </c>
    </row>
    <row r="2984" spans="1:20">
      <c r="A2984" s="160" t="s">
        <v>6869</v>
      </c>
      <c r="B2984" s="147" t="s">
        <v>7359</v>
      </c>
      <c r="C2984" s="147">
        <v>79357694</v>
      </c>
      <c r="D2984" s="121" t="s">
        <v>14041</v>
      </c>
      <c r="E2984" s="148">
        <v>2012</v>
      </c>
      <c r="F2984" s="467">
        <v>567500</v>
      </c>
      <c r="L2984" s="128">
        <v>41438</v>
      </c>
      <c r="M2984" s="74">
        <v>507</v>
      </c>
      <c r="N2984" s="81" t="s">
        <v>2930</v>
      </c>
      <c r="O2984" s="149" t="s">
        <v>3894</v>
      </c>
      <c r="P2984" s="150" t="s">
        <v>6907</v>
      </c>
      <c r="Q2984" s="151" t="s">
        <v>2856</v>
      </c>
      <c r="R2984" s="152" t="s">
        <v>6908</v>
      </c>
      <c r="S2984" s="74" t="s">
        <v>20800</v>
      </c>
      <c r="T2984" s="82">
        <v>567500</v>
      </c>
    </row>
    <row r="2985" spans="1:20">
      <c r="A2985" s="160" t="s">
        <v>8299</v>
      </c>
      <c r="B2985" s="147" t="s">
        <v>7359</v>
      </c>
      <c r="C2985" s="147">
        <v>71226849</v>
      </c>
      <c r="D2985" s="121" t="s">
        <v>14041</v>
      </c>
      <c r="E2985" s="148">
        <v>2012</v>
      </c>
      <c r="F2985" s="467">
        <v>445000</v>
      </c>
      <c r="L2985" s="128">
        <v>41438</v>
      </c>
      <c r="M2985" s="74">
        <v>507</v>
      </c>
      <c r="N2985" s="81" t="s">
        <v>2930</v>
      </c>
      <c r="O2985" s="149" t="s">
        <v>3894</v>
      </c>
      <c r="P2985" s="150" t="s">
        <v>8326</v>
      </c>
      <c r="Q2985" s="151" t="s">
        <v>2807</v>
      </c>
      <c r="R2985" s="152" t="s">
        <v>8327</v>
      </c>
      <c r="S2985" s="74" t="s">
        <v>20800</v>
      </c>
      <c r="T2985" s="82">
        <v>445000</v>
      </c>
    </row>
    <row r="2986" spans="1:20">
      <c r="A2986" s="160" t="s">
        <v>14668</v>
      </c>
      <c r="B2986" s="147" t="s">
        <v>7359</v>
      </c>
      <c r="C2986" s="147">
        <v>19455317</v>
      </c>
      <c r="D2986" s="121" t="s">
        <v>14041</v>
      </c>
      <c r="E2986" s="148">
        <v>2012</v>
      </c>
      <c r="F2986" s="467">
        <v>567500</v>
      </c>
      <c r="L2986" s="128">
        <v>41438</v>
      </c>
      <c r="M2986" s="74">
        <v>507</v>
      </c>
      <c r="N2986" s="81" t="s">
        <v>2930</v>
      </c>
      <c r="O2986" s="149" t="s">
        <v>3894</v>
      </c>
      <c r="P2986" s="150" t="s">
        <v>13357</v>
      </c>
      <c r="Q2986" s="151" t="s">
        <v>2856</v>
      </c>
      <c r="R2986" s="152" t="s">
        <v>13358</v>
      </c>
      <c r="S2986" s="74" t="s">
        <v>20800</v>
      </c>
      <c r="T2986" s="82">
        <v>567500</v>
      </c>
    </row>
    <row r="2987" spans="1:20">
      <c r="A2987" s="160" t="s">
        <v>14669</v>
      </c>
      <c r="B2987" s="147" t="s">
        <v>7359</v>
      </c>
      <c r="C2987" s="147">
        <v>16692125</v>
      </c>
      <c r="D2987" s="121" t="s">
        <v>14041</v>
      </c>
      <c r="E2987" s="148">
        <v>2012</v>
      </c>
      <c r="F2987" s="467">
        <v>367500</v>
      </c>
      <c r="L2987" s="128">
        <v>41438</v>
      </c>
      <c r="M2987" s="74">
        <v>507</v>
      </c>
      <c r="N2987" s="81" t="s">
        <v>2930</v>
      </c>
      <c r="O2987" s="149" t="s">
        <v>3894</v>
      </c>
      <c r="P2987" s="150" t="s">
        <v>14546</v>
      </c>
      <c r="Q2987" s="151" t="s">
        <v>8562</v>
      </c>
      <c r="R2987" s="152" t="s">
        <v>14547</v>
      </c>
      <c r="S2987" s="74" t="s">
        <v>20800</v>
      </c>
      <c r="T2987" s="82">
        <v>367500</v>
      </c>
    </row>
    <row r="2988" spans="1:20">
      <c r="A2988" s="160" t="s">
        <v>12000</v>
      </c>
      <c r="B2988" s="147" t="s">
        <v>7359</v>
      </c>
      <c r="C2988" s="147">
        <v>15258298</v>
      </c>
      <c r="D2988" s="121" t="s">
        <v>14041</v>
      </c>
      <c r="E2988" s="148">
        <v>2012</v>
      </c>
      <c r="F2988" s="467">
        <v>645000</v>
      </c>
      <c r="L2988" s="128">
        <v>41438</v>
      </c>
      <c r="M2988" s="74">
        <v>507</v>
      </c>
      <c r="N2988" s="81" t="s">
        <v>2930</v>
      </c>
      <c r="O2988" s="149" t="s">
        <v>3894</v>
      </c>
      <c r="P2988" s="150" t="s">
        <v>12046</v>
      </c>
      <c r="Q2988" s="151" t="s">
        <v>2807</v>
      </c>
      <c r="R2988" s="152" t="s">
        <v>12047</v>
      </c>
      <c r="S2988" s="74" t="s">
        <v>20800</v>
      </c>
      <c r="T2988" s="82">
        <v>645000</v>
      </c>
    </row>
    <row r="2989" spans="1:20">
      <c r="A2989" s="160" t="s">
        <v>11639</v>
      </c>
      <c r="B2989" s="147" t="s">
        <v>7359</v>
      </c>
      <c r="C2989" s="147">
        <v>10484025</v>
      </c>
      <c r="D2989" s="121" t="s">
        <v>14041</v>
      </c>
      <c r="E2989" s="148">
        <v>2012</v>
      </c>
      <c r="F2989" s="467">
        <v>980000</v>
      </c>
      <c r="L2989" s="128">
        <v>41438</v>
      </c>
      <c r="M2989" s="74">
        <v>507</v>
      </c>
      <c r="N2989" s="81" t="s">
        <v>2930</v>
      </c>
      <c r="O2989" s="149" t="s">
        <v>3894</v>
      </c>
      <c r="P2989" s="150" t="s">
        <v>11677</v>
      </c>
      <c r="Q2989" s="151" t="s">
        <v>8562</v>
      </c>
      <c r="R2989" s="152" t="s">
        <v>14188</v>
      </c>
      <c r="S2989" s="74" t="s">
        <v>20800</v>
      </c>
      <c r="T2989" s="82">
        <v>980000</v>
      </c>
    </row>
    <row r="2990" spans="1:20">
      <c r="A2990" s="160" t="s">
        <v>14670</v>
      </c>
      <c r="B2990" s="147" t="s">
        <v>7359</v>
      </c>
      <c r="C2990" s="147">
        <v>51987219</v>
      </c>
      <c r="D2990" s="121" t="s">
        <v>14041</v>
      </c>
      <c r="E2990" s="148">
        <v>2012</v>
      </c>
      <c r="F2990" s="467">
        <v>735000</v>
      </c>
      <c r="L2990" s="128">
        <v>41438</v>
      </c>
      <c r="M2990" s="74">
        <v>507</v>
      </c>
      <c r="N2990" s="81" t="s">
        <v>2930</v>
      </c>
      <c r="O2990" s="149" t="s">
        <v>3894</v>
      </c>
      <c r="P2990" s="150" t="s">
        <v>14548</v>
      </c>
      <c r="Q2990" s="151" t="s">
        <v>2807</v>
      </c>
      <c r="R2990" s="152" t="s">
        <v>14549</v>
      </c>
      <c r="S2990" s="74" t="s">
        <v>20800</v>
      </c>
      <c r="T2990" s="82">
        <v>735000</v>
      </c>
    </row>
    <row r="2991" spans="1:20">
      <c r="A2991" s="160" t="s">
        <v>7210</v>
      </c>
      <c r="B2991" s="147" t="s">
        <v>7359</v>
      </c>
      <c r="C2991" s="147">
        <v>98337913</v>
      </c>
      <c r="D2991" s="121" t="s">
        <v>14041</v>
      </c>
      <c r="E2991" s="148">
        <v>2012</v>
      </c>
      <c r="F2991" s="467">
        <v>367500</v>
      </c>
      <c r="L2991" s="128">
        <v>41438</v>
      </c>
      <c r="M2991" s="74">
        <v>507</v>
      </c>
      <c r="N2991" s="81" t="s">
        <v>2930</v>
      </c>
      <c r="O2991" s="149" t="s">
        <v>3894</v>
      </c>
      <c r="P2991" s="150" t="s">
        <v>11827</v>
      </c>
      <c r="Q2991" s="151" t="s">
        <v>2856</v>
      </c>
      <c r="R2991" s="152" t="s">
        <v>7234</v>
      </c>
      <c r="S2991" s="74" t="s">
        <v>20800</v>
      </c>
      <c r="T2991" s="82">
        <v>367500</v>
      </c>
    </row>
    <row r="2992" spans="1:20">
      <c r="A2992" s="160" t="s">
        <v>14671</v>
      </c>
      <c r="B2992" s="147" t="s">
        <v>7359</v>
      </c>
      <c r="C2992" s="147">
        <v>79715645</v>
      </c>
      <c r="D2992" s="121" t="s">
        <v>14041</v>
      </c>
      <c r="E2992" s="148">
        <v>2012</v>
      </c>
      <c r="F2992" s="467">
        <v>1225000</v>
      </c>
      <c r="L2992" s="128">
        <v>41438</v>
      </c>
      <c r="M2992" s="74">
        <v>507</v>
      </c>
      <c r="N2992" s="81" t="s">
        <v>2930</v>
      </c>
      <c r="O2992" s="149" t="s">
        <v>3894</v>
      </c>
      <c r="P2992" s="150" t="s">
        <v>14550</v>
      </c>
      <c r="Q2992" s="151" t="s">
        <v>2807</v>
      </c>
      <c r="R2992" s="152" t="s">
        <v>14551</v>
      </c>
      <c r="S2992" s="74" t="s">
        <v>20800</v>
      </c>
      <c r="T2992" s="82">
        <v>1225000</v>
      </c>
    </row>
    <row r="2993" spans="1:20">
      <c r="A2993" s="160" t="s">
        <v>14672</v>
      </c>
      <c r="B2993" s="147" t="s">
        <v>7359</v>
      </c>
      <c r="C2993" s="147">
        <v>79349312</v>
      </c>
      <c r="D2993" s="121" t="s">
        <v>14041</v>
      </c>
      <c r="E2993" s="148">
        <v>2012</v>
      </c>
      <c r="F2993" s="467">
        <v>735000</v>
      </c>
      <c r="L2993" s="128">
        <v>41438</v>
      </c>
      <c r="M2993" s="74">
        <v>507</v>
      </c>
      <c r="N2993" s="81" t="s">
        <v>2930</v>
      </c>
      <c r="O2993" s="149" t="s">
        <v>3894</v>
      </c>
      <c r="P2993" s="150" t="s">
        <v>14552</v>
      </c>
      <c r="Q2993" s="151" t="s">
        <v>2856</v>
      </c>
      <c r="R2993" s="152" t="s">
        <v>14553</v>
      </c>
      <c r="S2993" s="74" t="s">
        <v>20800</v>
      </c>
      <c r="T2993" s="82">
        <v>735000</v>
      </c>
    </row>
    <row r="2994" spans="1:20">
      <c r="A2994" s="160" t="s">
        <v>4973</v>
      </c>
      <c r="B2994" s="147" t="s">
        <v>7359</v>
      </c>
      <c r="C2994" s="147">
        <v>94392856</v>
      </c>
      <c r="D2994" s="121" t="s">
        <v>14041</v>
      </c>
      <c r="E2994" s="148">
        <v>2012</v>
      </c>
      <c r="F2994" s="467">
        <v>367500</v>
      </c>
      <c r="L2994" s="128">
        <v>41438</v>
      </c>
      <c r="M2994" s="74">
        <v>507</v>
      </c>
      <c r="N2994" s="81" t="s">
        <v>2930</v>
      </c>
      <c r="O2994" s="149" t="s">
        <v>3894</v>
      </c>
      <c r="P2994" s="150" t="s">
        <v>8672</v>
      </c>
      <c r="Q2994" s="151" t="s">
        <v>4596</v>
      </c>
      <c r="R2994" s="152" t="s">
        <v>8673</v>
      </c>
      <c r="S2994" s="74" t="s">
        <v>20800</v>
      </c>
      <c r="T2994" s="82">
        <v>367500</v>
      </c>
    </row>
    <row r="2995" spans="1:20">
      <c r="A2995" s="160" t="s">
        <v>14673</v>
      </c>
      <c r="B2995" s="147" t="s">
        <v>7359</v>
      </c>
      <c r="C2995" s="147">
        <v>79299566</v>
      </c>
      <c r="D2995" s="121" t="s">
        <v>14041</v>
      </c>
      <c r="E2995" s="148">
        <v>2012</v>
      </c>
      <c r="F2995" s="467">
        <v>744000</v>
      </c>
      <c r="L2995" s="128">
        <v>41438</v>
      </c>
      <c r="M2995" s="74">
        <v>507</v>
      </c>
      <c r="N2995" s="81" t="s">
        <v>2930</v>
      </c>
      <c r="O2995" s="149" t="s">
        <v>2850</v>
      </c>
      <c r="P2995" s="150" t="s">
        <v>14554</v>
      </c>
      <c r="Q2995" s="151" t="s">
        <v>6964</v>
      </c>
      <c r="R2995" s="152" t="s">
        <v>14555</v>
      </c>
      <c r="S2995" s="74" t="s">
        <v>20800</v>
      </c>
      <c r="T2995" s="82">
        <v>744000</v>
      </c>
    </row>
    <row r="2996" spans="1:20">
      <c r="A2996" s="160" t="s">
        <v>4013</v>
      </c>
      <c r="B2996" s="147" t="s">
        <v>7359</v>
      </c>
      <c r="C2996" s="147">
        <v>79326841</v>
      </c>
      <c r="D2996" s="121" t="s">
        <v>14041</v>
      </c>
      <c r="E2996" s="148">
        <v>2012</v>
      </c>
      <c r="F2996" s="467">
        <v>735000</v>
      </c>
      <c r="L2996" s="128">
        <v>41438</v>
      </c>
      <c r="M2996" s="74">
        <v>507</v>
      </c>
      <c r="N2996" s="81" t="s">
        <v>2930</v>
      </c>
      <c r="O2996" s="149" t="s">
        <v>2850</v>
      </c>
      <c r="P2996" s="150" t="s">
        <v>14556</v>
      </c>
      <c r="Q2996" s="151" t="s">
        <v>6964</v>
      </c>
      <c r="R2996" s="152" t="s">
        <v>14557</v>
      </c>
      <c r="S2996" s="74" t="s">
        <v>20800</v>
      </c>
      <c r="T2996" s="82">
        <v>735000</v>
      </c>
    </row>
    <row r="2997" spans="1:20">
      <c r="A2997" s="160" t="s">
        <v>12057</v>
      </c>
      <c r="B2997" s="147" t="s">
        <v>7359</v>
      </c>
      <c r="C2997" s="147">
        <v>71781693</v>
      </c>
      <c r="D2997" s="121" t="s">
        <v>14041</v>
      </c>
      <c r="E2997" s="148">
        <v>2012</v>
      </c>
      <c r="F2997" s="467">
        <v>445000</v>
      </c>
      <c r="L2997" s="128">
        <v>41438</v>
      </c>
      <c r="M2997" s="74">
        <v>507</v>
      </c>
      <c r="N2997" s="81" t="s">
        <v>2930</v>
      </c>
      <c r="O2997" s="149" t="s">
        <v>3894</v>
      </c>
      <c r="P2997" s="150" t="s">
        <v>12080</v>
      </c>
      <c r="Q2997" s="151" t="s">
        <v>2807</v>
      </c>
      <c r="R2997" s="152" t="s">
        <v>6795</v>
      </c>
      <c r="S2997" s="74" t="s">
        <v>20800</v>
      </c>
      <c r="T2997" s="82">
        <v>445000</v>
      </c>
    </row>
    <row r="2998" spans="1:20">
      <c r="A2998" s="160" t="s">
        <v>2946</v>
      </c>
      <c r="B2998" s="147" t="s">
        <v>7359</v>
      </c>
      <c r="C2998" s="147">
        <v>11349424</v>
      </c>
      <c r="D2998" s="121" t="s">
        <v>14041</v>
      </c>
      <c r="E2998" s="148">
        <v>2012</v>
      </c>
      <c r="F2998" s="467">
        <v>200000</v>
      </c>
      <c r="L2998" s="128">
        <v>41438</v>
      </c>
      <c r="M2998" s="74">
        <v>507</v>
      </c>
      <c r="N2998" s="81" t="s">
        <v>2930</v>
      </c>
      <c r="O2998" s="149" t="s">
        <v>3894</v>
      </c>
      <c r="P2998" s="150" t="s">
        <v>2963</v>
      </c>
      <c r="Q2998" s="151" t="s">
        <v>2856</v>
      </c>
      <c r="R2998" s="152" t="s">
        <v>14558</v>
      </c>
      <c r="S2998" s="74" t="s">
        <v>20800</v>
      </c>
      <c r="T2998" s="82">
        <v>200000</v>
      </c>
    </row>
    <row r="2999" spans="1:20">
      <c r="A2999" s="160" t="s">
        <v>14674</v>
      </c>
      <c r="B2999" s="147" t="s">
        <v>7359</v>
      </c>
      <c r="C2999" s="147">
        <v>16709216</v>
      </c>
      <c r="D2999" s="121" t="s">
        <v>14041</v>
      </c>
      <c r="E2999" s="148">
        <v>2012</v>
      </c>
      <c r="F2999" s="467">
        <v>367500</v>
      </c>
      <c r="L2999" s="128">
        <v>41438</v>
      </c>
      <c r="M2999" s="74">
        <v>507</v>
      </c>
      <c r="N2999" s="81" t="s">
        <v>2930</v>
      </c>
      <c r="O2999" s="149" t="s">
        <v>3894</v>
      </c>
      <c r="P2999" s="150" t="s">
        <v>6734</v>
      </c>
      <c r="Q2999" s="151" t="s">
        <v>2910</v>
      </c>
      <c r="R2999" s="152" t="s">
        <v>6735</v>
      </c>
      <c r="S2999" s="74" t="s">
        <v>20800</v>
      </c>
      <c r="T2999" s="82">
        <v>367500</v>
      </c>
    </row>
    <row r="3000" spans="1:20">
      <c r="A3000" s="160" t="s">
        <v>4610</v>
      </c>
      <c r="B3000" s="147" t="s">
        <v>7359</v>
      </c>
      <c r="C3000" s="147">
        <v>17198196</v>
      </c>
      <c r="D3000" s="121" t="s">
        <v>14041</v>
      </c>
      <c r="E3000" s="148">
        <v>2012</v>
      </c>
      <c r="F3000" s="467">
        <v>367500</v>
      </c>
      <c r="L3000" s="128">
        <v>41438</v>
      </c>
      <c r="M3000" s="74">
        <v>507</v>
      </c>
      <c r="N3000" s="81" t="s">
        <v>2930</v>
      </c>
      <c r="O3000" s="149" t="s">
        <v>3894</v>
      </c>
      <c r="P3000" s="150" t="s">
        <v>11694</v>
      </c>
      <c r="Q3000" s="151" t="s">
        <v>2856</v>
      </c>
      <c r="R3000" s="152" t="s">
        <v>4615</v>
      </c>
      <c r="S3000" s="74" t="s">
        <v>20800</v>
      </c>
      <c r="T3000" s="82">
        <v>367500</v>
      </c>
    </row>
    <row r="3001" spans="1:20">
      <c r="A3001" s="160" t="s">
        <v>11648</v>
      </c>
      <c r="B3001" s="147" t="s">
        <v>7359</v>
      </c>
      <c r="C3001" s="147">
        <v>79543337</v>
      </c>
      <c r="D3001" s="121" t="s">
        <v>14041</v>
      </c>
      <c r="E3001" s="148">
        <v>2012</v>
      </c>
      <c r="F3001" s="467">
        <v>367500</v>
      </c>
      <c r="L3001" s="128">
        <v>41438</v>
      </c>
      <c r="M3001" s="74">
        <v>507</v>
      </c>
      <c r="N3001" s="81" t="s">
        <v>2930</v>
      </c>
      <c r="O3001" s="149" t="s">
        <v>3894</v>
      </c>
      <c r="P3001" s="150" t="s">
        <v>11695</v>
      </c>
      <c r="Q3001" s="151" t="s">
        <v>2807</v>
      </c>
      <c r="R3001" s="152" t="s">
        <v>14559</v>
      </c>
      <c r="S3001" s="74" t="s">
        <v>20800</v>
      </c>
      <c r="T3001" s="82">
        <v>367500</v>
      </c>
    </row>
    <row r="3002" spans="1:20">
      <c r="A3002" s="160" t="s">
        <v>14675</v>
      </c>
      <c r="B3002" s="147" t="s">
        <v>7359</v>
      </c>
      <c r="C3002" s="147">
        <v>79880251</v>
      </c>
      <c r="D3002" s="121" t="s">
        <v>14041</v>
      </c>
      <c r="E3002" s="148">
        <v>2012</v>
      </c>
      <c r="F3002" s="467">
        <v>1225000</v>
      </c>
      <c r="L3002" s="128">
        <v>41438</v>
      </c>
      <c r="M3002" s="74">
        <v>507</v>
      </c>
      <c r="N3002" s="81" t="s">
        <v>2930</v>
      </c>
      <c r="O3002" s="149" t="s">
        <v>3894</v>
      </c>
      <c r="P3002" s="150" t="s">
        <v>14560</v>
      </c>
      <c r="Q3002" s="151" t="s">
        <v>2807</v>
      </c>
      <c r="R3002" s="152" t="s">
        <v>14561</v>
      </c>
      <c r="S3002" s="74" t="s">
        <v>20800</v>
      </c>
      <c r="T3002" s="82">
        <v>1225000</v>
      </c>
    </row>
    <row r="3003" spans="1:20">
      <c r="A3003" s="160" t="s">
        <v>14676</v>
      </c>
      <c r="B3003" s="147" t="s">
        <v>7359</v>
      </c>
      <c r="C3003" s="147">
        <v>19488252</v>
      </c>
      <c r="D3003" s="121" t="s">
        <v>14041</v>
      </c>
      <c r="E3003" s="148">
        <v>2012</v>
      </c>
      <c r="F3003" s="467">
        <v>735000</v>
      </c>
      <c r="L3003" s="128">
        <v>41438</v>
      </c>
      <c r="M3003" s="74">
        <v>507</v>
      </c>
      <c r="N3003" s="81" t="s">
        <v>2930</v>
      </c>
      <c r="O3003" s="149" t="s">
        <v>3894</v>
      </c>
      <c r="P3003" s="150" t="s">
        <v>14562</v>
      </c>
      <c r="Q3003" s="151" t="s">
        <v>2856</v>
      </c>
      <c r="R3003" s="152" t="s">
        <v>14563</v>
      </c>
      <c r="S3003" s="74" t="s">
        <v>20800</v>
      </c>
      <c r="T3003" s="82">
        <v>735000</v>
      </c>
    </row>
    <row r="3004" spans="1:20">
      <c r="A3004" s="160" t="s">
        <v>14677</v>
      </c>
      <c r="B3004" s="147" t="s">
        <v>7359</v>
      </c>
      <c r="C3004" s="147">
        <v>21376125</v>
      </c>
      <c r="D3004" s="121" t="s">
        <v>14041</v>
      </c>
      <c r="E3004" s="148">
        <v>2012</v>
      </c>
      <c r="F3004" s="467">
        <v>367500</v>
      </c>
      <c r="L3004" s="128">
        <v>41438</v>
      </c>
      <c r="M3004" s="74">
        <v>507</v>
      </c>
      <c r="N3004" s="81" t="s">
        <v>2930</v>
      </c>
      <c r="O3004" s="149" t="s">
        <v>3894</v>
      </c>
      <c r="P3004" s="150" t="s">
        <v>7682</v>
      </c>
      <c r="Q3004" s="151" t="s">
        <v>2824</v>
      </c>
      <c r="R3004" s="152" t="s">
        <v>7684</v>
      </c>
      <c r="S3004" s="74" t="s">
        <v>20800</v>
      </c>
      <c r="T3004" s="82">
        <v>367500</v>
      </c>
    </row>
    <row r="3005" spans="1:20">
      <c r="A3005" s="160" t="s">
        <v>6772</v>
      </c>
      <c r="B3005" s="147" t="s">
        <v>7359</v>
      </c>
      <c r="C3005" s="147">
        <v>71617167</v>
      </c>
      <c r="D3005" s="121" t="s">
        <v>14041</v>
      </c>
      <c r="E3005" s="148">
        <v>2012</v>
      </c>
      <c r="F3005" s="467">
        <v>645000</v>
      </c>
      <c r="L3005" s="128">
        <v>41438</v>
      </c>
      <c r="M3005" s="74">
        <v>507</v>
      </c>
      <c r="N3005" s="81" t="s">
        <v>2930</v>
      </c>
      <c r="O3005" s="149" t="s">
        <v>2850</v>
      </c>
      <c r="P3005" s="150" t="s">
        <v>14564</v>
      </c>
      <c r="Q3005" s="151" t="s">
        <v>2807</v>
      </c>
      <c r="R3005" s="152" t="s">
        <v>6799</v>
      </c>
      <c r="S3005" s="74" t="s">
        <v>20800</v>
      </c>
      <c r="T3005" s="82">
        <v>645000</v>
      </c>
    </row>
    <row r="3006" spans="1:20">
      <c r="A3006" s="160" t="s">
        <v>14678</v>
      </c>
      <c r="B3006" s="147" t="s">
        <v>7359</v>
      </c>
      <c r="C3006" s="147">
        <v>36182456</v>
      </c>
      <c r="D3006" s="121" t="s">
        <v>14041</v>
      </c>
      <c r="E3006" s="148">
        <v>2012</v>
      </c>
      <c r="F3006" s="467">
        <v>980000</v>
      </c>
      <c r="L3006" s="128">
        <v>41438</v>
      </c>
      <c r="M3006" s="74">
        <v>507</v>
      </c>
      <c r="N3006" s="81" t="s">
        <v>2930</v>
      </c>
      <c r="O3006" s="149" t="s">
        <v>3894</v>
      </c>
      <c r="P3006" s="150" t="s">
        <v>14565</v>
      </c>
      <c r="Q3006" s="151" t="s">
        <v>2807</v>
      </c>
      <c r="R3006" s="152" t="s">
        <v>14566</v>
      </c>
      <c r="S3006" s="74" t="s">
        <v>20800</v>
      </c>
      <c r="T3006" s="82">
        <v>980000</v>
      </c>
    </row>
    <row r="3007" spans="1:20">
      <c r="A3007" s="160" t="s">
        <v>14679</v>
      </c>
      <c r="B3007" s="147" t="s">
        <v>7359</v>
      </c>
      <c r="C3007" s="147">
        <v>41583880</v>
      </c>
      <c r="D3007" s="121" t="s">
        <v>14041</v>
      </c>
      <c r="E3007" s="148">
        <v>2012</v>
      </c>
      <c r="F3007" s="467">
        <v>735000</v>
      </c>
      <c r="L3007" s="128">
        <v>41438</v>
      </c>
      <c r="M3007" s="74">
        <v>507</v>
      </c>
      <c r="N3007" s="81" t="s">
        <v>2930</v>
      </c>
      <c r="O3007" s="149" t="s">
        <v>3894</v>
      </c>
      <c r="P3007" s="150" t="s">
        <v>14567</v>
      </c>
      <c r="Q3007" s="151" t="s">
        <v>7764</v>
      </c>
      <c r="R3007" s="152" t="s">
        <v>703</v>
      </c>
      <c r="S3007" s="74" t="s">
        <v>20800</v>
      </c>
      <c r="T3007" s="82">
        <v>735000</v>
      </c>
    </row>
    <row r="3008" spans="1:20">
      <c r="A3008" s="160" t="s">
        <v>14680</v>
      </c>
      <c r="B3008" s="147" t="s">
        <v>7359</v>
      </c>
      <c r="C3008" s="147">
        <v>80110117</v>
      </c>
      <c r="D3008" s="121" t="s">
        <v>14041</v>
      </c>
      <c r="E3008" s="148">
        <v>2012</v>
      </c>
      <c r="F3008" s="467">
        <v>1225000</v>
      </c>
      <c r="L3008" s="128">
        <v>41438</v>
      </c>
      <c r="M3008" s="74">
        <v>507</v>
      </c>
      <c r="N3008" s="81" t="s">
        <v>2930</v>
      </c>
      <c r="O3008" s="149" t="s">
        <v>3894</v>
      </c>
      <c r="P3008" s="150" t="s">
        <v>14568</v>
      </c>
      <c r="Q3008" s="151" t="s">
        <v>2807</v>
      </c>
      <c r="R3008" s="152" t="s">
        <v>14569</v>
      </c>
      <c r="S3008" s="74" t="s">
        <v>20800</v>
      </c>
      <c r="T3008" s="82">
        <v>1225000</v>
      </c>
    </row>
    <row r="3009" spans="1:20">
      <c r="A3009" s="160" t="s">
        <v>2905</v>
      </c>
      <c r="B3009" s="147" t="s">
        <v>7359</v>
      </c>
      <c r="C3009" s="147">
        <v>39775461</v>
      </c>
      <c r="D3009" s="121" t="s">
        <v>14041</v>
      </c>
      <c r="E3009" s="148">
        <v>2012</v>
      </c>
      <c r="F3009" s="467">
        <v>367500</v>
      </c>
      <c r="L3009" s="128">
        <v>41438</v>
      </c>
      <c r="M3009" s="74">
        <v>507</v>
      </c>
      <c r="N3009" s="81" t="s">
        <v>2930</v>
      </c>
      <c r="O3009" s="149" t="s">
        <v>3894</v>
      </c>
      <c r="P3009" s="150" t="s">
        <v>2906</v>
      </c>
      <c r="Q3009" s="151" t="s">
        <v>2856</v>
      </c>
      <c r="R3009" s="152" t="s">
        <v>2907</v>
      </c>
      <c r="S3009" s="74" t="s">
        <v>20800</v>
      </c>
      <c r="T3009" s="82">
        <v>367500</v>
      </c>
    </row>
    <row r="3010" spans="1:20">
      <c r="A3010" s="160" t="s">
        <v>14681</v>
      </c>
      <c r="B3010" s="147" t="s">
        <v>7359</v>
      </c>
      <c r="C3010" s="147">
        <v>52047771</v>
      </c>
      <c r="D3010" s="121" t="s">
        <v>14041</v>
      </c>
      <c r="E3010" s="148">
        <v>2012</v>
      </c>
      <c r="F3010" s="467">
        <v>980000</v>
      </c>
      <c r="L3010" s="128">
        <v>41438</v>
      </c>
      <c r="M3010" s="74">
        <v>507</v>
      </c>
      <c r="N3010" s="81" t="s">
        <v>2930</v>
      </c>
      <c r="O3010" s="149" t="s">
        <v>3894</v>
      </c>
      <c r="P3010" s="150" t="s">
        <v>14570</v>
      </c>
      <c r="Q3010" s="151" t="s">
        <v>2856</v>
      </c>
      <c r="R3010" s="152" t="s">
        <v>14571</v>
      </c>
      <c r="S3010" s="74" t="s">
        <v>20800</v>
      </c>
      <c r="T3010" s="82">
        <v>980000</v>
      </c>
    </row>
    <row r="3011" spans="1:20">
      <c r="A3011" s="160" t="s">
        <v>13859</v>
      </c>
      <c r="B3011" s="147" t="s">
        <v>7359</v>
      </c>
      <c r="C3011" s="147">
        <v>63449160</v>
      </c>
      <c r="D3011" s="121" t="s">
        <v>14041</v>
      </c>
      <c r="E3011" s="148">
        <v>2012</v>
      </c>
      <c r="F3011" s="467">
        <v>735000</v>
      </c>
      <c r="L3011" s="128">
        <v>41438</v>
      </c>
      <c r="M3011" s="74">
        <v>507</v>
      </c>
      <c r="N3011" s="81" t="s">
        <v>2930</v>
      </c>
      <c r="O3011" s="149" t="s">
        <v>3894</v>
      </c>
      <c r="P3011" s="150" t="s">
        <v>13872</v>
      </c>
      <c r="Q3011" s="151" t="s">
        <v>2856</v>
      </c>
      <c r="R3011" s="152" t="s">
        <v>13884</v>
      </c>
      <c r="S3011" s="74" t="s">
        <v>20800</v>
      </c>
      <c r="T3011" s="82">
        <v>735000</v>
      </c>
    </row>
    <row r="3012" spans="1:20">
      <c r="A3012" s="160" t="s">
        <v>8855</v>
      </c>
      <c r="B3012" s="147" t="s">
        <v>7359</v>
      </c>
      <c r="C3012" s="147">
        <v>13488639</v>
      </c>
      <c r="D3012" s="121" t="s">
        <v>14041</v>
      </c>
      <c r="E3012" s="148">
        <v>2012</v>
      </c>
      <c r="F3012" s="467">
        <v>367500</v>
      </c>
      <c r="L3012" s="128">
        <v>41438</v>
      </c>
      <c r="M3012" s="74">
        <v>507</v>
      </c>
      <c r="N3012" s="81" t="s">
        <v>2930</v>
      </c>
      <c r="O3012" s="149" t="s">
        <v>2850</v>
      </c>
      <c r="P3012" s="150" t="s">
        <v>9005</v>
      </c>
      <c r="Q3012" s="151" t="s">
        <v>8562</v>
      </c>
      <c r="R3012" s="152" t="s">
        <v>6418</v>
      </c>
      <c r="S3012" s="74" t="s">
        <v>20800</v>
      </c>
      <c r="T3012" s="82">
        <v>367500</v>
      </c>
    </row>
    <row r="3013" spans="1:20">
      <c r="A3013" s="160" t="s">
        <v>4025</v>
      </c>
      <c r="B3013" s="147" t="s">
        <v>7359</v>
      </c>
      <c r="C3013" s="147">
        <v>10548134</v>
      </c>
      <c r="D3013" s="121" t="s">
        <v>14041</v>
      </c>
      <c r="E3013" s="148">
        <v>2012</v>
      </c>
      <c r="F3013" s="467">
        <v>367500</v>
      </c>
      <c r="L3013" s="128">
        <v>41438</v>
      </c>
      <c r="M3013" s="74">
        <v>507</v>
      </c>
      <c r="N3013" s="81" t="s">
        <v>2930</v>
      </c>
      <c r="O3013" s="149" t="s">
        <v>3894</v>
      </c>
      <c r="P3013" s="150" t="s">
        <v>8608</v>
      </c>
      <c r="Q3013" s="151" t="s">
        <v>3132</v>
      </c>
      <c r="R3013" s="152" t="s">
        <v>4099</v>
      </c>
      <c r="S3013" s="74" t="s">
        <v>20800</v>
      </c>
      <c r="T3013" s="82">
        <v>367500</v>
      </c>
    </row>
    <row r="3014" spans="1:20">
      <c r="A3014" s="160" t="s">
        <v>14682</v>
      </c>
      <c r="B3014" s="147" t="s">
        <v>7359</v>
      </c>
      <c r="C3014" s="147">
        <v>51960284</v>
      </c>
      <c r="D3014" s="121" t="s">
        <v>14041</v>
      </c>
      <c r="E3014" s="148">
        <v>2012</v>
      </c>
      <c r="F3014" s="467">
        <v>980000</v>
      </c>
      <c r="L3014" s="128">
        <v>41438</v>
      </c>
      <c r="M3014" s="74">
        <v>507</v>
      </c>
      <c r="N3014" s="81" t="s">
        <v>2930</v>
      </c>
      <c r="O3014" s="149" t="s">
        <v>3894</v>
      </c>
      <c r="P3014" s="150" t="s">
        <v>14572</v>
      </c>
      <c r="Q3014" s="151" t="s">
        <v>2856</v>
      </c>
      <c r="R3014" s="152" t="s">
        <v>14573</v>
      </c>
      <c r="S3014" s="74" t="s">
        <v>20800</v>
      </c>
      <c r="T3014" s="82">
        <v>980000</v>
      </c>
    </row>
    <row r="3015" spans="1:20">
      <c r="A3015" s="160" t="s">
        <v>4027</v>
      </c>
      <c r="B3015" s="147" t="s">
        <v>7359</v>
      </c>
      <c r="C3015" s="147">
        <v>70163097</v>
      </c>
      <c r="D3015" s="121" t="s">
        <v>14041</v>
      </c>
      <c r="E3015" s="148">
        <v>2012</v>
      </c>
      <c r="F3015" s="467">
        <v>445000</v>
      </c>
      <c r="L3015" s="128">
        <v>41438</v>
      </c>
      <c r="M3015" s="74">
        <v>507</v>
      </c>
      <c r="N3015" s="81" t="s">
        <v>2930</v>
      </c>
      <c r="O3015" s="149" t="s">
        <v>3894</v>
      </c>
      <c r="P3015" s="150" t="s">
        <v>6802</v>
      </c>
      <c r="Q3015" s="151" t="s">
        <v>2807</v>
      </c>
      <c r="R3015" s="152" t="s">
        <v>4103</v>
      </c>
      <c r="S3015" s="74" t="s">
        <v>20800</v>
      </c>
      <c r="T3015" s="82">
        <v>445000</v>
      </c>
    </row>
    <row r="3016" spans="1:20">
      <c r="A3016" s="160" t="s">
        <v>7218</v>
      </c>
      <c r="B3016" s="147" t="s">
        <v>7359</v>
      </c>
      <c r="C3016" s="147">
        <v>4611810</v>
      </c>
      <c r="D3016" s="121" t="s">
        <v>14041</v>
      </c>
      <c r="E3016" s="148">
        <v>2012</v>
      </c>
      <c r="F3016" s="467">
        <v>367500</v>
      </c>
      <c r="L3016" s="128">
        <v>41438</v>
      </c>
      <c r="M3016" s="74">
        <v>507</v>
      </c>
      <c r="N3016" s="81" t="s">
        <v>2930</v>
      </c>
      <c r="O3016" s="149" t="s">
        <v>3894</v>
      </c>
      <c r="P3016" s="150" t="s">
        <v>7227</v>
      </c>
      <c r="Q3016" s="151" t="s">
        <v>2807</v>
      </c>
      <c r="R3016" s="152" t="s">
        <v>7241</v>
      </c>
      <c r="S3016" s="74" t="s">
        <v>20800</v>
      </c>
      <c r="T3016" s="82">
        <v>367500</v>
      </c>
    </row>
    <row r="3017" spans="1:20">
      <c r="A3017" s="160" t="s">
        <v>4904</v>
      </c>
      <c r="B3017" s="147" t="s">
        <v>7359</v>
      </c>
      <c r="C3017" s="147">
        <v>40018262</v>
      </c>
      <c r="D3017" s="121" t="s">
        <v>14041</v>
      </c>
      <c r="E3017" s="148">
        <v>2012</v>
      </c>
      <c r="F3017" s="467">
        <v>735000</v>
      </c>
      <c r="L3017" s="128">
        <v>41438</v>
      </c>
      <c r="M3017" s="74">
        <v>507</v>
      </c>
      <c r="N3017" s="81" t="s">
        <v>2930</v>
      </c>
      <c r="O3017" s="149" t="s">
        <v>3894</v>
      </c>
      <c r="P3017" s="150" t="s">
        <v>12096</v>
      </c>
      <c r="Q3017" s="151" t="s">
        <v>2807</v>
      </c>
      <c r="R3017" s="152" t="s">
        <v>12097</v>
      </c>
      <c r="S3017" s="74" t="s">
        <v>20800</v>
      </c>
      <c r="T3017" s="82">
        <v>735000</v>
      </c>
    </row>
    <row r="3018" spans="1:20">
      <c r="A3018" s="160" t="s">
        <v>9784</v>
      </c>
      <c r="B3018" s="147" t="s">
        <v>7359</v>
      </c>
      <c r="C3018" s="147">
        <v>52106158</v>
      </c>
      <c r="D3018" s="121" t="s">
        <v>14041</v>
      </c>
      <c r="E3018" s="148">
        <v>2012</v>
      </c>
      <c r="F3018" s="467">
        <v>200000</v>
      </c>
      <c r="L3018" s="128">
        <v>41438</v>
      </c>
      <c r="M3018" s="74">
        <v>507</v>
      </c>
      <c r="N3018" s="81" t="s">
        <v>2930</v>
      </c>
      <c r="O3018" s="149" t="s">
        <v>3894</v>
      </c>
      <c r="P3018" s="150" t="s">
        <v>9919</v>
      </c>
      <c r="Q3018" s="151" t="s">
        <v>2811</v>
      </c>
      <c r="R3018" s="152" t="s">
        <v>12966</v>
      </c>
      <c r="S3018" s="74" t="s">
        <v>20800</v>
      </c>
      <c r="T3018" s="82">
        <v>200000</v>
      </c>
    </row>
    <row r="3019" spans="1:20">
      <c r="A3019" s="160" t="s">
        <v>14683</v>
      </c>
      <c r="B3019" s="147" t="s">
        <v>7359</v>
      </c>
      <c r="C3019" s="147">
        <v>52057998</v>
      </c>
      <c r="D3019" s="121" t="s">
        <v>14041</v>
      </c>
      <c r="E3019" s="148">
        <v>2012</v>
      </c>
      <c r="F3019" s="467">
        <v>367500</v>
      </c>
      <c r="L3019" s="128">
        <v>41438</v>
      </c>
      <c r="M3019" s="74">
        <v>507</v>
      </c>
      <c r="N3019" s="81" t="s">
        <v>2930</v>
      </c>
      <c r="O3019" s="149" t="s">
        <v>3894</v>
      </c>
      <c r="P3019" s="150" t="s">
        <v>14574</v>
      </c>
      <c r="Q3019" s="151" t="s">
        <v>2807</v>
      </c>
      <c r="R3019" s="152" t="s">
        <v>14575</v>
      </c>
      <c r="S3019" s="74" t="s">
        <v>20800</v>
      </c>
      <c r="T3019" s="82">
        <v>367500</v>
      </c>
    </row>
    <row r="3020" spans="1:20">
      <c r="A3020" s="120" t="s">
        <v>14684</v>
      </c>
      <c r="B3020" s="154" t="s">
        <v>4862</v>
      </c>
      <c r="C3020" s="154" t="s">
        <v>14586</v>
      </c>
      <c r="D3020" s="88" t="s">
        <v>12982</v>
      </c>
      <c r="E3020" s="153">
        <v>2012</v>
      </c>
      <c r="F3020" s="467">
        <v>1192500</v>
      </c>
      <c r="L3020" s="128">
        <v>41439</v>
      </c>
      <c r="M3020" s="74">
        <v>513</v>
      </c>
      <c r="N3020" s="81" t="s">
        <v>2930</v>
      </c>
      <c r="O3020" s="155"/>
      <c r="P3020" s="156" t="s">
        <v>14587</v>
      </c>
      <c r="Q3020" s="157" t="s">
        <v>14588</v>
      </c>
      <c r="R3020" s="157" t="s">
        <v>14589</v>
      </c>
      <c r="S3020" s="74" t="s">
        <v>20801</v>
      </c>
      <c r="T3020" s="290">
        <v>1192500</v>
      </c>
    </row>
    <row r="3021" spans="1:20">
      <c r="A3021" s="120" t="s">
        <v>4864</v>
      </c>
      <c r="B3021" s="154" t="s">
        <v>4862</v>
      </c>
      <c r="C3021" s="154" t="s">
        <v>4865</v>
      </c>
      <c r="D3021" s="88" t="s">
        <v>12982</v>
      </c>
      <c r="E3021" s="153">
        <v>2012</v>
      </c>
      <c r="F3021" s="467">
        <v>795000</v>
      </c>
      <c r="L3021" s="128">
        <v>41439</v>
      </c>
      <c r="M3021" s="74">
        <v>513</v>
      </c>
      <c r="N3021" s="81" t="s">
        <v>2930</v>
      </c>
      <c r="O3021" s="155"/>
      <c r="P3021" s="156" t="s">
        <v>14590</v>
      </c>
      <c r="Q3021" s="157" t="s">
        <v>14591</v>
      </c>
      <c r="R3021" s="157" t="s">
        <v>14592</v>
      </c>
      <c r="S3021" s="74" t="s">
        <v>20801</v>
      </c>
      <c r="T3021" s="82">
        <v>795000</v>
      </c>
    </row>
    <row r="3022" spans="1:20">
      <c r="A3022" s="120" t="s">
        <v>14685</v>
      </c>
      <c r="B3022" s="154" t="s">
        <v>4862</v>
      </c>
      <c r="C3022" s="154" t="s">
        <v>14593</v>
      </c>
      <c r="D3022" s="88" t="s">
        <v>12982</v>
      </c>
      <c r="E3022" s="153">
        <v>2012</v>
      </c>
      <c r="F3022" s="467">
        <v>795000</v>
      </c>
      <c r="L3022" s="128">
        <v>41439</v>
      </c>
      <c r="M3022" s="74">
        <v>513</v>
      </c>
      <c r="N3022" s="81" t="s">
        <v>2930</v>
      </c>
      <c r="O3022" s="155"/>
      <c r="P3022" s="156" t="s">
        <v>14594</v>
      </c>
      <c r="Q3022" s="157" t="s">
        <v>14595</v>
      </c>
      <c r="R3022" s="157" t="s">
        <v>14596</v>
      </c>
      <c r="S3022" s="74" t="s">
        <v>20801</v>
      </c>
      <c r="T3022" s="82">
        <v>795000</v>
      </c>
    </row>
    <row r="3023" spans="1:20">
      <c r="A3023" s="120" t="s">
        <v>14686</v>
      </c>
      <c r="B3023" s="154" t="s">
        <v>4862</v>
      </c>
      <c r="C3023" s="154" t="s">
        <v>14597</v>
      </c>
      <c r="D3023" s="88" t="s">
        <v>12982</v>
      </c>
      <c r="E3023" s="153">
        <v>2012</v>
      </c>
      <c r="F3023" s="467">
        <v>795000</v>
      </c>
      <c r="L3023" s="128">
        <v>41439</v>
      </c>
      <c r="M3023" s="74">
        <v>513</v>
      </c>
      <c r="N3023" s="81" t="s">
        <v>2930</v>
      </c>
      <c r="O3023" s="155"/>
      <c r="P3023" s="156" t="s">
        <v>14598</v>
      </c>
      <c r="Q3023" s="157" t="s">
        <v>14599</v>
      </c>
      <c r="R3023" s="157" t="s">
        <v>14600</v>
      </c>
      <c r="S3023" s="74" t="s">
        <v>20801</v>
      </c>
      <c r="T3023" s="82">
        <v>795000</v>
      </c>
    </row>
    <row r="3024" spans="1:20">
      <c r="A3024" s="120" t="s">
        <v>14687</v>
      </c>
      <c r="B3024" s="154" t="s">
        <v>4862</v>
      </c>
      <c r="C3024" s="154" t="s">
        <v>14601</v>
      </c>
      <c r="D3024" s="88" t="s">
        <v>12982</v>
      </c>
      <c r="E3024" s="153">
        <v>2012</v>
      </c>
      <c r="F3024" s="467">
        <v>1192500</v>
      </c>
      <c r="L3024" s="128">
        <v>41439</v>
      </c>
      <c r="M3024" s="74">
        <v>513</v>
      </c>
      <c r="N3024" s="81" t="s">
        <v>2930</v>
      </c>
      <c r="O3024" s="155"/>
      <c r="P3024" s="156" t="s">
        <v>14602</v>
      </c>
      <c r="Q3024" s="157" t="s">
        <v>14603</v>
      </c>
      <c r="R3024" s="157" t="s">
        <v>14604</v>
      </c>
      <c r="S3024" s="74" t="s">
        <v>20801</v>
      </c>
      <c r="T3024" s="82">
        <v>1192500</v>
      </c>
    </row>
    <row r="3025" spans="1:20">
      <c r="A3025" s="160" t="s">
        <v>2947</v>
      </c>
      <c r="B3025" s="160" t="s">
        <v>7359</v>
      </c>
      <c r="C3025" s="147">
        <v>19175053</v>
      </c>
      <c r="D3025" s="121">
        <v>186</v>
      </c>
      <c r="E3025" s="148">
        <v>2012</v>
      </c>
      <c r="F3025" s="467">
        <v>245000</v>
      </c>
      <c r="L3025" s="128">
        <v>41442</v>
      </c>
      <c r="M3025" s="74">
        <v>509</v>
      </c>
      <c r="N3025" s="81" t="s">
        <v>2930</v>
      </c>
      <c r="O3025" s="149" t="s">
        <v>3894</v>
      </c>
      <c r="P3025" s="150">
        <v>19368263586</v>
      </c>
      <c r="Q3025" s="151" t="s">
        <v>2807</v>
      </c>
      <c r="R3025" s="152" t="s">
        <v>12219</v>
      </c>
      <c r="S3025" s="74" t="s">
        <v>20793</v>
      </c>
      <c r="T3025" s="82">
        <v>245000</v>
      </c>
    </row>
    <row r="3026" spans="1:20">
      <c r="A3026" s="160" t="s">
        <v>4610</v>
      </c>
      <c r="B3026" s="160" t="s">
        <v>7359</v>
      </c>
      <c r="C3026" s="147">
        <v>17198196</v>
      </c>
      <c r="D3026" s="88" t="s">
        <v>12982</v>
      </c>
      <c r="E3026" s="148">
        <v>2012</v>
      </c>
      <c r="F3026" s="467">
        <v>367500</v>
      </c>
      <c r="L3026" s="128">
        <v>41442</v>
      </c>
      <c r="M3026" s="74">
        <v>510</v>
      </c>
      <c r="N3026" s="81" t="s">
        <v>2930</v>
      </c>
      <c r="O3026" s="149" t="s">
        <v>2850</v>
      </c>
      <c r="P3026" s="150" t="s">
        <v>14688</v>
      </c>
      <c r="Q3026" s="151" t="s">
        <v>2856</v>
      </c>
      <c r="R3026" s="152" t="s">
        <v>4615</v>
      </c>
      <c r="S3026" s="74" t="s">
        <v>20801</v>
      </c>
      <c r="T3026" s="82">
        <v>367500</v>
      </c>
    </row>
    <row r="3027" spans="1:20">
      <c r="A3027" s="160" t="s">
        <v>14689</v>
      </c>
      <c r="B3027" s="160" t="s">
        <v>7359</v>
      </c>
      <c r="C3027" s="147">
        <v>7173433</v>
      </c>
      <c r="D3027" s="88" t="s">
        <v>12982</v>
      </c>
      <c r="E3027" s="148">
        <v>2012</v>
      </c>
      <c r="F3027" s="467">
        <v>735000</v>
      </c>
      <c r="L3027" s="128">
        <v>41442</v>
      </c>
      <c r="M3027" s="74">
        <v>510</v>
      </c>
      <c r="N3027" s="81" t="s">
        <v>2930</v>
      </c>
      <c r="O3027" s="149" t="s">
        <v>3894</v>
      </c>
      <c r="P3027" s="150" t="s">
        <v>14690</v>
      </c>
      <c r="Q3027" s="151" t="s">
        <v>2807</v>
      </c>
      <c r="R3027" s="152" t="s">
        <v>14691</v>
      </c>
      <c r="S3027" s="74" t="s">
        <v>20801</v>
      </c>
      <c r="T3027" s="82">
        <v>735000</v>
      </c>
    </row>
    <row r="3028" spans="1:20">
      <c r="A3028" s="160" t="s">
        <v>4880</v>
      </c>
      <c r="B3028" s="160" t="s">
        <v>7359</v>
      </c>
      <c r="C3028" s="147">
        <v>79151734</v>
      </c>
      <c r="D3028" s="121">
        <v>507</v>
      </c>
      <c r="E3028" s="148">
        <v>2012</v>
      </c>
      <c r="F3028" s="467">
        <v>490000</v>
      </c>
      <c r="L3028" s="128">
        <v>41442</v>
      </c>
      <c r="M3028" s="74">
        <v>511</v>
      </c>
      <c r="N3028" s="81" t="s">
        <v>2930</v>
      </c>
      <c r="O3028" s="149" t="s">
        <v>3894</v>
      </c>
      <c r="P3028" s="150" t="s">
        <v>4907</v>
      </c>
      <c r="Q3028" s="151" t="s">
        <v>2807</v>
      </c>
      <c r="R3028" s="152" t="s">
        <v>4925</v>
      </c>
      <c r="S3028" s="74" t="s">
        <v>20803</v>
      </c>
      <c r="T3028" s="82">
        <v>490000</v>
      </c>
    </row>
    <row r="3029" spans="1:20">
      <c r="A3029" s="160" t="s">
        <v>14692</v>
      </c>
      <c r="B3029" s="160" t="s">
        <v>7359</v>
      </c>
      <c r="C3029" s="147">
        <v>13890769</v>
      </c>
      <c r="D3029" s="121">
        <v>507</v>
      </c>
      <c r="E3029" s="148">
        <v>2012</v>
      </c>
      <c r="F3029" s="467">
        <v>490000</v>
      </c>
      <c r="L3029" s="128">
        <v>41445</v>
      </c>
      <c r="M3029" s="74">
        <v>511</v>
      </c>
      <c r="N3029" s="81" t="s">
        <v>2930</v>
      </c>
      <c r="O3029" s="149" t="s">
        <v>2850</v>
      </c>
      <c r="P3029" s="150" t="s">
        <v>14693</v>
      </c>
      <c r="Q3029" s="151" t="s">
        <v>8562</v>
      </c>
      <c r="R3029" s="152" t="s">
        <v>4928</v>
      </c>
      <c r="S3029" s="74" t="s">
        <v>20803</v>
      </c>
      <c r="T3029" s="82">
        <v>490000</v>
      </c>
    </row>
    <row r="3030" spans="1:20">
      <c r="A3030" s="160" t="s">
        <v>11926</v>
      </c>
      <c r="B3030" s="160" t="s">
        <v>7359</v>
      </c>
      <c r="C3030" s="147">
        <v>19464822</v>
      </c>
      <c r="D3030" s="121">
        <v>507</v>
      </c>
      <c r="E3030" s="148">
        <v>2012</v>
      </c>
      <c r="F3030" s="467">
        <v>490000</v>
      </c>
      <c r="L3030" s="128">
        <v>41442</v>
      </c>
      <c r="M3030" s="74">
        <v>511</v>
      </c>
      <c r="N3030" s="81" t="s">
        <v>2930</v>
      </c>
      <c r="O3030" s="149" t="s">
        <v>3894</v>
      </c>
      <c r="P3030" s="150" t="s">
        <v>11949</v>
      </c>
      <c r="Q3030" s="151" t="s">
        <v>2856</v>
      </c>
      <c r="R3030" s="152" t="s">
        <v>11950</v>
      </c>
      <c r="S3030" s="74" t="s">
        <v>20803</v>
      </c>
      <c r="T3030" s="82">
        <v>490000</v>
      </c>
    </row>
    <row r="3031" spans="1:20">
      <c r="A3031" s="160" t="s">
        <v>8703</v>
      </c>
      <c r="B3031" s="160" t="s">
        <v>7359</v>
      </c>
      <c r="C3031" s="147">
        <v>7225571</v>
      </c>
      <c r="D3031" s="168">
        <v>488</v>
      </c>
      <c r="E3031" s="148">
        <v>2010</v>
      </c>
      <c r="F3031" s="467">
        <v>980000</v>
      </c>
      <c r="L3031" s="128">
        <v>41442</v>
      </c>
      <c r="M3031" s="74">
        <v>512</v>
      </c>
      <c r="N3031" s="81" t="s">
        <v>2930</v>
      </c>
      <c r="O3031" s="149" t="s">
        <v>3894</v>
      </c>
      <c r="P3031" s="150" t="s">
        <v>8735</v>
      </c>
      <c r="Q3031" s="151" t="s">
        <v>2856</v>
      </c>
      <c r="R3031" s="152" t="s">
        <v>8736</v>
      </c>
      <c r="S3031" s="74" t="s">
        <v>20792</v>
      </c>
      <c r="T3031" s="82">
        <v>980000</v>
      </c>
    </row>
    <row r="3032" spans="1:20">
      <c r="A3032" s="160" t="s">
        <v>8615</v>
      </c>
      <c r="B3032" s="160" t="s">
        <v>7359</v>
      </c>
      <c r="C3032" s="147">
        <v>51819789</v>
      </c>
      <c r="D3032" s="121" t="s">
        <v>14041</v>
      </c>
      <c r="E3032" s="148">
        <v>2012</v>
      </c>
      <c r="F3032" s="467">
        <v>1768500</v>
      </c>
      <c r="L3032" s="128">
        <v>41442</v>
      </c>
      <c r="M3032" s="74">
        <v>514</v>
      </c>
      <c r="N3032" s="81" t="s">
        <v>2930</v>
      </c>
      <c r="O3032" s="149" t="s">
        <v>3894</v>
      </c>
      <c r="P3032" s="150" t="s">
        <v>8645</v>
      </c>
      <c r="Q3032" s="151" t="s">
        <v>2856</v>
      </c>
      <c r="R3032" s="152" t="s">
        <v>8646</v>
      </c>
      <c r="S3032" s="74" t="s">
        <v>20800</v>
      </c>
      <c r="T3032" s="82">
        <v>1768500</v>
      </c>
    </row>
    <row r="3033" spans="1:20">
      <c r="A3033" s="160" t="s">
        <v>14694</v>
      </c>
      <c r="B3033" s="160" t="s">
        <v>7359</v>
      </c>
      <c r="C3033" s="147">
        <v>31278250</v>
      </c>
      <c r="D3033" s="121" t="s">
        <v>14041</v>
      </c>
      <c r="E3033" s="148">
        <v>2012</v>
      </c>
      <c r="F3033" s="467">
        <v>367500</v>
      </c>
      <c r="L3033" s="128">
        <v>41442</v>
      </c>
      <c r="M3033" s="74">
        <v>514</v>
      </c>
      <c r="N3033" s="81" t="s">
        <v>2930</v>
      </c>
      <c r="O3033" s="149" t="s">
        <v>3894</v>
      </c>
      <c r="P3033" s="150" t="s">
        <v>9461</v>
      </c>
      <c r="Q3033" s="151" t="s">
        <v>2824</v>
      </c>
      <c r="R3033" s="152" t="s">
        <v>14695</v>
      </c>
      <c r="S3033" s="74" t="s">
        <v>20800</v>
      </c>
      <c r="T3033" s="82">
        <v>367500</v>
      </c>
    </row>
    <row r="3034" spans="1:20">
      <c r="A3034" s="160" t="s">
        <v>13545</v>
      </c>
      <c r="B3034" s="160" t="s">
        <v>7359</v>
      </c>
      <c r="C3034" s="147">
        <v>19107435</v>
      </c>
      <c r="D3034" s="121" t="s">
        <v>14041</v>
      </c>
      <c r="E3034" s="148">
        <v>2012</v>
      </c>
      <c r="F3034" s="467">
        <v>490000</v>
      </c>
      <c r="L3034" s="128">
        <v>41442</v>
      </c>
      <c r="M3034" s="74">
        <v>514</v>
      </c>
      <c r="N3034" s="81" t="s">
        <v>2930</v>
      </c>
      <c r="O3034" s="149" t="s">
        <v>3894</v>
      </c>
      <c r="P3034" s="150" t="s">
        <v>3965</v>
      </c>
      <c r="Q3034" s="151" t="s">
        <v>2856</v>
      </c>
      <c r="R3034" s="152" t="s">
        <v>13546</v>
      </c>
      <c r="S3034" s="74" t="s">
        <v>20800</v>
      </c>
      <c r="T3034" s="82">
        <v>490000</v>
      </c>
    </row>
    <row r="3035" spans="1:20">
      <c r="A3035" s="160" t="s">
        <v>13535</v>
      </c>
      <c r="B3035" s="160" t="s">
        <v>7359</v>
      </c>
      <c r="C3035" s="147">
        <v>91473579</v>
      </c>
      <c r="D3035" s="121" t="s">
        <v>14041</v>
      </c>
      <c r="E3035" s="148">
        <v>2012</v>
      </c>
      <c r="F3035" s="467">
        <v>1837500</v>
      </c>
      <c r="L3035" s="128">
        <v>41442</v>
      </c>
      <c r="M3035" s="74">
        <v>514</v>
      </c>
      <c r="N3035" s="81" t="s">
        <v>2930</v>
      </c>
      <c r="O3035" s="149" t="s">
        <v>3894</v>
      </c>
      <c r="P3035" s="150" t="s">
        <v>13536</v>
      </c>
      <c r="Q3035" s="151" t="s">
        <v>2856</v>
      </c>
      <c r="R3035" s="152" t="s">
        <v>13537</v>
      </c>
      <c r="S3035" s="74" t="s">
        <v>20800</v>
      </c>
      <c r="T3035" s="82">
        <v>1837500</v>
      </c>
    </row>
    <row r="3036" spans="1:20">
      <c r="A3036" s="160" t="s">
        <v>9177</v>
      </c>
      <c r="B3036" s="160" t="s">
        <v>7359</v>
      </c>
      <c r="C3036" s="147">
        <v>14898098</v>
      </c>
      <c r="D3036" s="121" t="s">
        <v>14041</v>
      </c>
      <c r="E3036" s="148">
        <v>2012</v>
      </c>
      <c r="F3036" s="467">
        <v>1102500</v>
      </c>
      <c r="L3036" s="128">
        <v>41442</v>
      </c>
      <c r="M3036" s="74">
        <v>514</v>
      </c>
      <c r="N3036" s="81" t="s">
        <v>2930</v>
      </c>
      <c r="O3036" s="149" t="s">
        <v>3894</v>
      </c>
      <c r="P3036" s="150" t="s">
        <v>9191</v>
      </c>
      <c r="Q3036" s="151" t="s">
        <v>2856</v>
      </c>
      <c r="R3036" s="152" t="s">
        <v>9192</v>
      </c>
      <c r="S3036" s="74" t="s">
        <v>20800</v>
      </c>
      <c r="T3036" s="82">
        <v>1102500</v>
      </c>
    </row>
    <row r="3037" spans="1:20">
      <c r="A3037" s="160" t="s">
        <v>14696</v>
      </c>
      <c r="B3037" s="160" t="s">
        <v>7359</v>
      </c>
      <c r="C3037" s="147">
        <v>11349424</v>
      </c>
      <c r="D3037" s="121">
        <v>186</v>
      </c>
      <c r="E3037" s="148">
        <v>2012</v>
      </c>
      <c r="F3037" s="467">
        <v>735000</v>
      </c>
      <c r="L3037" s="128">
        <v>41445</v>
      </c>
      <c r="M3037" s="74">
        <v>522</v>
      </c>
      <c r="N3037" s="81" t="s">
        <v>2930</v>
      </c>
      <c r="O3037" s="149" t="s">
        <v>3894</v>
      </c>
      <c r="P3037" s="150" t="s">
        <v>2963</v>
      </c>
      <c r="Q3037" s="151" t="s">
        <v>2856</v>
      </c>
      <c r="R3037" s="152" t="s">
        <v>14558</v>
      </c>
      <c r="S3037" s="74" t="s">
        <v>20793</v>
      </c>
      <c r="T3037" s="82">
        <v>735000</v>
      </c>
    </row>
    <row r="3038" spans="1:20">
      <c r="A3038" s="160" t="s">
        <v>7162</v>
      </c>
      <c r="B3038" s="160" t="s">
        <v>7359</v>
      </c>
      <c r="C3038" s="161">
        <v>70115770</v>
      </c>
      <c r="D3038" s="121" t="s">
        <v>14041</v>
      </c>
      <c r="E3038" s="148">
        <v>2012</v>
      </c>
      <c r="F3038" s="467">
        <v>367500</v>
      </c>
      <c r="L3038" s="128">
        <v>41445</v>
      </c>
      <c r="M3038" s="74">
        <v>523</v>
      </c>
      <c r="N3038" s="81" t="s">
        <v>2930</v>
      </c>
      <c r="O3038" s="149" t="s">
        <v>2850</v>
      </c>
      <c r="P3038" s="150" t="s">
        <v>14697</v>
      </c>
      <c r="Q3038" s="151" t="s">
        <v>2964</v>
      </c>
      <c r="R3038" s="152" t="s">
        <v>14698</v>
      </c>
      <c r="S3038" s="74" t="s">
        <v>20800</v>
      </c>
      <c r="T3038" s="82">
        <v>367500</v>
      </c>
    </row>
    <row r="3039" spans="1:20">
      <c r="A3039" s="160" t="s">
        <v>3202</v>
      </c>
      <c r="B3039" s="160" t="s">
        <v>7359</v>
      </c>
      <c r="C3039" s="161">
        <v>19335276</v>
      </c>
      <c r="D3039" s="121" t="s">
        <v>14041</v>
      </c>
      <c r="E3039" s="148">
        <v>2012</v>
      </c>
      <c r="F3039" s="467">
        <v>1200000</v>
      </c>
      <c r="L3039" s="128">
        <v>41445</v>
      </c>
      <c r="M3039" s="74">
        <v>523</v>
      </c>
      <c r="N3039" s="81" t="s">
        <v>2930</v>
      </c>
      <c r="O3039" s="149" t="s">
        <v>9569</v>
      </c>
      <c r="P3039" s="150" t="s">
        <v>3218</v>
      </c>
      <c r="Q3039" s="151" t="s">
        <v>2856</v>
      </c>
      <c r="R3039" s="152" t="s">
        <v>14699</v>
      </c>
      <c r="S3039" s="74" t="s">
        <v>20800</v>
      </c>
      <c r="T3039" s="82">
        <v>1200000</v>
      </c>
    </row>
    <row r="3040" spans="1:20">
      <c r="A3040" s="160" t="s">
        <v>12234</v>
      </c>
      <c r="B3040" s="160" t="s">
        <v>7359</v>
      </c>
      <c r="C3040" s="161">
        <v>71389951</v>
      </c>
      <c r="D3040" s="121" t="s">
        <v>14041</v>
      </c>
      <c r="E3040" s="148">
        <v>2012</v>
      </c>
      <c r="F3040" s="467">
        <v>735000</v>
      </c>
      <c r="L3040" s="128">
        <v>41445</v>
      </c>
      <c r="M3040" s="74">
        <v>523</v>
      </c>
      <c r="N3040" s="81" t="s">
        <v>2930</v>
      </c>
      <c r="O3040" s="149" t="s">
        <v>3894</v>
      </c>
      <c r="P3040" s="150" t="s">
        <v>12275</v>
      </c>
      <c r="Q3040" s="151" t="s">
        <v>2807</v>
      </c>
      <c r="R3040" s="152" t="s">
        <v>12276</v>
      </c>
      <c r="S3040" s="74" t="s">
        <v>20800</v>
      </c>
      <c r="T3040" s="82">
        <v>735000</v>
      </c>
    </row>
    <row r="3041" spans="1:20">
      <c r="A3041" s="160" t="s">
        <v>14700</v>
      </c>
      <c r="B3041" s="160" t="s">
        <v>7359</v>
      </c>
      <c r="C3041" s="161">
        <v>79474751</v>
      </c>
      <c r="D3041" s="121" t="s">
        <v>14041</v>
      </c>
      <c r="E3041" s="148">
        <v>2012</v>
      </c>
      <c r="F3041" s="467">
        <v>367500</v>
      </c>
      <c r="L3041" s="128">
        <v>41445</v>
      </c>
      <c r="M3041" s="74">
        <v>523</v>
      </c>
      <c r="N3041" s="81" t="s">
        <v>2930</v>
      </c>
      <c r="O3041" s="149" t="s">
        <v>3894</v>
      </c>
      <c r="P3041" s="150" t="s">
        <v>14701</v>
      </c>
      <c r="Q3041" s="151" t="s">
        <v>2807</v>
      </c>
      <c r="R3041" s="152" t="s">
        <v>14702</v>
      </c>
      <c r="S3041" s="74" t="s">
        <v>20800</v>
      </c>
      <c r="T3041" s="82">
        <v>367500</v>
      </c>
    </row>
    <row r="3042" spans="1:20">
      <c r="A3042" s="160" t="s">
        <v>11241</v>
      </c>
      <c r="B3042" s="160" t="s">
        <v>7636</v>
      </c>
      <c r="C3042" s="161">
        <v>351125</v>
      </c>
      <c r="D3042" s="121" t="s">
        <v>14041</v>
      </c>
      <c r="E3042" s="148">
        <v>2012</v>
      </c>
      <c r="F3042" s="467">
        <v>367500</v>
      </c>
      <c r="L3042" s="128">
        <v>41445</v>
      </c>
      <c r="M3042" s="74">
        <v>523</v>
      </c>
      <c r="N3042" s="81" t="s">
        <v>2930</v>
      </c>
      <c r="O3042" s="149" t="s">
        <v>3894</v>
      </c>
      <c r="P3042" s="150" t="s">
        <v>11270</v>
      </c>
      <c r="Q3042" s="151" t="s">
        <v>2807</v>
      </c>
      <c r="R3042" s="152" t="s">
        <v>7882</v>
      </c>
      <c r="S3042" s="74" t="s">
        <v>20800</v>
      </c>
      <c r="T3042" s="82">
        <v>367500</v>
      </c>
    </row>
    <row r="3043" spans="1:20">
      <c r="A3043" s="160" t="s">
        <v>14703</v>
      </c>
      <c r="B3043" s="160" t="s">
        <v>7359</v>
      </c>
      <c r="C3043" s="161">
        <v>78016823</v>
      </c>
      <c r="D3043" s="121" t="s">
        <v>14041</v>
      </c>
      <c r="E3043" s="148">
        <v>2012</v>
      </c>
      <c r="F3043" s="467">
        <v>367500</v>
      </c>
      <c r="L3043" s="128">
        <v>41445</v>
      </c>
      <c r="M3043" s="74">
        <v>523</v>
      </c>
      <c r="N3043" s="81" t="s">
        <v>2930</v>
      </c>
      <c r="O3043" s="149" t="s">
        <v>3894</v>
      </c>
      <c r="P3043" s="150" t="s">
        <v>14704</v>
      </c>
      <c r="Q3043" s="151" t="s">
        <v>2964</v>
      </c>
      <c r="R3043" s="152" t="s">
        <v>14705</v>
      </c>
      <c r="S3043" s="74" t="s">
        <v>20800</v>
      </c>
      <c r="T3043" s="82">
        <v>367500</v>
      </c>
    </row>
    <row r="3044" spans="1:20">
      <c r="A3044" s="160" t="s">
        <v>7608</v>
      </c>
      <c r="B3044" s="160" t="s">
        <v>7359</v>
      </c>
      <c r="C3044" s="161">
        <v>52082279</v>
      </c>
      <c r="D3044" s="121" t="s">
        <v>14041</v>
      </c>
      <c r="E3044" s="148">
        <v>2012</v>
      </c>
      <c r="F3044" s="467">
        <v>1102500</v>
      </c>
      <c r="L3044" s="128">
        <v>41445</v>
      </c>
      <c r="M3044" s="74">
        <v>523</v>
      </c>
      <c r="N3044" s="81" t="s">
        <v>2930</v>
      </c>
      <c r="O3044" s="149" t="s">
        <v>3894</v>
      </c>
      <c r="P3044" s="150" t="s">
        <v>6378</v>
      </c>
      <c r="Q3044" s="151" t="s">
        <v>2964</v>
      </c>
      <c r="R3044" s="152" t="s">
        <v>6379</v>
      </c>
      <c r="S3044" s="74" t="s">
        <v>20800</v>
      </c>
      <c r="T3044" s="82">
        <v>1102500</v>
      </c>
    </row>
    <row r="3045" spans="1:20">
      <c r="A3045" s="160" t="s">
        <v>9506</v>
      </c>
      <c r="B3045" s="160" t="s">
        <v>7359</v>
      </c>
      <c r="C3045" s="161">
        <v>52429407</v>
      </c>
      <c r="D3045" s="121" t="s">
        <v>14041</v>
      </c>
      <c r="E3045" s="148">
        <v>2012</v>
      </c>
      <c r="F3045" s="467">
        <v>367500</v>
      </c>
      <c r="L3045" s="128">
        <v>41445</v>
      </c>
      <c r="M3045" s="74">
        <v>523</v>
      </c>
      <c r="N3045" s="81" t="s">
        <v>2930</v>
      </c>
      <c r="O3045" s="149" t="s">
        <v>3894</v>
      </c>
      <c r="P3045" s="150" t="s">
        <v>9558</v>
      </c>
      <c r="Q3045" s="151" t="s">
        <v>6964</v>
      </c>
      <c r="R3045" s="152" t="s">
        <v>9559</v>
      </c>
      <c r="S3045" s="74" t="s">
        <v>20800</v>
      </c>
      <c r="T3045" s="82">
        <v>367500</v>
      </c>
    </row>
    <row r="3046" spans="1:20">
      <c r="A3046" s="160" t="s">
        <v>14706</v>
      </c>
      <c r="B3046" s="160" t="s">
        <v>7359</v>
      </c>
      <c r="C3046" s="161">
        <v>48571606</v>
      </c>
      <c r="D3046" s="121" t="s">
        <v>14041</v>
      </c>
      <c r="E3046" s="148">
        <v>2012</v>
      </c>
      <c r="F3046" s="467">
        <v>735000</v>
      </c>
      <c r="L3046" s="128">
        <v>41445</v>
      </c>
      <c r="M3046" s="74">
        <v>523</v>
      </c>
      <c r="N3046" s="81" t="s">
        <v>2930</v>
      </c>
      <c r="O3046" s="149" t="s">
        <v>9569</v>
      </c>
      <c r="P3046" s="150" t="s">
        <v>14707</v>
      </c>
      <c r="Q3046" s="151" t="s">
        <v>2888</v>
      </c>
      <c r="R3046" s="152" t="s">
        <v>14708</v>
      </c>
      <c r="S3046" s="74" t="s">
        <v>20800</v>
      </c>
      <c r="T3046" s="82">
        <v>735000</v>
      </c>
    </row>
    <row r="3047" spans="1:20">
      <c r="A3047" s="160" t="s">
        <v>14709</v>
      </c>
      <c r="B3047" s="160" t="s">
        <v>7359</v>
      </c>
      <c r="C3047" s="161">
        <v>75065613</v>
      </c>
      <c r="D3047" s="121" t="s">
        <v>14041</v>
      </c>
      <c r="E3047" s="148">
        <v>2012</v>
      </c>
      <c r="F3047" s="467">
        <v>367500</v>
      </c>
      <c r="L3047" s="128">
        <v>41445</v>
      </c>
      <c r="M3047" s="74">
        <v>523</v>
      </c>
      <c r="N3047" s="81" t="s">
        <v>2930</v>
      </c>
      <c r="O3047" s="149" t="s">
        <v>2850</v>
      </c>
      <c r="P3047" s="150" t="s">
        <v>14710</v>
      </c>
      <c r="Q3047" s="151" t="s">
        <v>2807</v>
      </c>
      <c r="R3047" s="152" t="s">
        <v>14711</v>
      </c>
      <c r="S3047" s="74" t="s">
        <v>20800</v>
      </c>
      <c r="T3047" s="82">
        <v>367500</v>
      </c>
    </row>
    <row r="3048" spans="1:20">
      <c r="A3048" s="160" t="s">
        <v>14712</v>
      </c>
      <c r="B3048" s="160" t="s">
        <v>7359</v>
      </c>
      <c r="C3048" s="161">
        <v>79841999</v>
      </c>
      <c r="D3048" s="121" t="s">
        <v>14041</v>
      </c>
      <c r="E3048" s="148">
        <v>2012</v>
      </c>
      <c r="F3048" s="467">
        <v>122500</v>
      </c>
      <c r="L3048" s="128">
        <v>41445</v>
      </c>
      <c r="M3048" s="74">
        <v>523</v>
      </c>
      <c r="N3048" s="81" t="s">
        <v>2930</v>
      </c>
      <c r="O3048" s="149" t="s">
        <v>3894</v>
      </c>
      <c r="P3048" s="150" t="s">
        <v>14713</v>
      </c>
      <c r="Q3048" s="151" t="s">
        <v>2807</v>
      </c>
      <c r="R3048" s="152" t="s">
        <v>14714</v>
      </c>
      <c r="S3048" s="74" t="s">
        <v>20800</v>
      </c>
      <c r="T3048" s="82">
        <v>122500</v>
      </c>
    </row>
    <row r="3049" spans="1:20">
      <c r="A3049" s="160" t="s">
        <v>13531</v>
      </c>
      <c r="B3049" s="160" t="s">
        <v>7359</v>
      </c>
      <c r="C3049" s="161">
        <v>6761617</v>
      </c>
      <c r="D3049" s="121" t="s">
        <v>14041</v>
      </c>
      <c r="E3049" s="148">
        <v>2012</v>
      </c>
      <c r="F3049" s="467">
        <v>367500</v>
      </c>
      <c r="L3049" s="128">
        <v>41445</v>
      </c>
      <c r="M3049" s="74">
        <v>523</v>
      </c>
      <c r="N3049" s="81" t="s">
        <v>2930</v>
      </c>
      <c r="O3049" s="149" t="s">
        <v>9569</v>
      </c>
      <c r="P3049" s="150" t="s">
        <v>9576</v>
      </c>
      <c r="Q3049" s="151" t="s">
        <v>10615</v>
      </c>
      <c r="R3049" s="152" t="s">
        <v>14715</v>
      </c>
      <c r="S3049" s="74" t="s">
        <v>20800</v>
      </c>
      <c r="T3049" s="82">
        <v>367500</v>
      </c>
    </row>
    <row r="3050" spans="1:20">
      <c r="A3050" s="160" t="s">
        <v>7617</v>
      </c>
      <c r="B3050" s="160" t="s">
        <v>7359</v>
      </c>
      <c r="C3050" s="161">
        <v>71638496</v>
      </c>
      <c r="D3050" s="121" t="s">
        <v>14041</v>
      </c>
      <c r="E3050" s="148">
        <v>2012</v>
      </c>
      <c r="F3050" s="467">
        <v>367500</v>
      </c>
      <c r="L3050" s="128">
        <v>41445</v>
      </c>
      <c r="M3050" s="74">
        <v>523</v>
      </c>
      <c r="N3050" s="81" t="s">
        <v>2930</v>
      </c>
      <c r="O3050" s="149" t="s">
        <v>3894</v>
      </c>
      <c r="P3050" s="150" t="s">
        <v>6719</v>
      </c>
      <c r="Q3050" s="151" t="s">
        <v>2856</v>
      </c>
      <c r="R3050" s="152" t="s">
        <v>4549</v>
      </c>
      <c r="S3050" s="74" t="s">
        <v>20800</v>
      </c>
      <c r="T3050" s="82">
        <v>367500</v>
      </c>
    </row>
    <row r="3051" spans="1:20">
      <c r="A3051" s="160" t="s">
        <v>14716</v>
      </c>
      <c r="B3051" s="160" t="s">
        <v>7359</v>
      </c>
      <c r="C3051" s="161">
        <v>51780837</v>
      </c>
      <c r="D3051" s="121" t="s">
        <v>14041</v>
      </c>
      <c r="E3051" s="148">
        <v>2012</v>
      </c>
      <c r="F3051" s="467">
        <v>367500</v>
      </c>
      <c r="L3051" s="128">
        <v>41445</v>
      </c>
      <c r="M3051" s="74">
        <v>523</v>
      </c>
      <c r="N3051" s="81" t="s">
        <v>2930</v>
      </c>
      <c r="O3051" s="149" t="s">
        <v>3894</v>
      </c>
      <c r="P3051" s="150" t="s">
        <v>14717</v>
      </c>
      <c r="Q3051" s="151" t="s">
        <v>2856</v>
      </c>
      <c r="R3051" s="152" t="s">
        <v>14718</v>
      </c>
      <c r="S3051" s="74" t="s">
        <v>20800</v>
      </c>
      <c r="T3051" s="82">
        <v>367500</v>
      </c>
    </row>
    <row r="3052" spans="1:20">
      <c r="A3052" s="160" t="s">
        <v>13366</v>
      </c>
      <c r="B3052" s="160" t="s">
        <v>7359</v>
      </c>
      <c r="C3052" s="161">
        <v>79630557</v>
      </c>
      <c r="D3052" s="121" t="s">
        <v>14041</v>
      </c>
      <c r="E3052" s="148">
        <v>2012</v>
      </c>
      <c r="F3052" s="467">
        <v>367500</v>
      </c>
      <c r="L3052" s="128">
        <v>41445</v>
      </c>
      <c r="M3052" s="74">
        <v>523</v>
      </c>
      <c r="N3052" s="81" t="s">
        <v>2930</v>
      </c>
      <c r="O3052" s="149" t="s">
        <v>3894</v>
      </c>
      <c r="P3052" s="150" t="s">
        <v>9579</v>
      </c>
      <c r="Q3052" s="151" t="s">
        <v>2856</v>
      </c>
      <c r="R3052" s="125" t="s">
        <v>14719</v>
      </c>
      <c r="S3052" s="74" t="s">
        <v>20800</v>
      </c>
      <c r="T3052" s="82">
        <v>367500</v>
      </c>
    </row>
    <row r="3053" spans="1:20">
      <c r="A3053" s="160" t="s">
        <v>12258</v>
      </c>
      <c r="B3053" s="160" t="s">
        <v>7359</v>
      </c>
      <c r="C3053" s="161">
        <v>94428594</v>
      </c>
      <c r="D3053" s="121" t="s">
        <v>14041</v>
      </c>
      <c r="E3053" s="148">
        <v>2012</v>
      </c>
      <c r="F3053" s="467">
        <v>367500</v>
      </c>
      <c r="L3053" s="128">
        <v>41445</v>
      </c>
      <c r="M3053" s="74">
        <v>523</v>
      </c>
      <c r="N3053" s="81" t="s">
        <v>2930</v>
      </c>
      <c r="O3053" s="149" t="s">
        <v>2850</v>
      </c>
      <c r="P3053" s="150" t="s">
        <v>7931</v>
      </c>
      <c r="Q3053" s="151" t="s">
        <v>2856</v>
      </c>
      <c r="R3053" s="152" t="s">
        <v>14720</v>
      </c>
      <c r="S3053" s="74" t="s">
        <v>20800</v>
      </c>
      <c r="T3053" s="82">
        <v>367500</v>
      </c>
    </row>
    <row r="3054" spans="1:20">
      <c r="A3054" s="160" t="s">
        <v>14696</v>
      </c>
      <c r="B3054" s="160" t="s">
        <v>7359</v>
      </c>
      <c r="C3054" s="161">
        <v>11349424</v>
      </c>
      <c r="D3054" s="121" t="s">
        <v>14041</v>
      </c>
      <c r="E3054" s="148">
        <v>2012</v>
      </c>
      <c r="F3054" s="467">
        <v>1347500</v>
      </c>
      <c r="L3054" s="128">
        <v>41445</v>
      </c>
      <c r="M3054" s="74">
        <v>523</v>
      </c>
      <c r="N3054" s="81" t="s">
        <v>2930</v>
      </c>
      <c r="O3054" s="149" t="s">
        <v>3894</v>
      </c>
      <c r="P3054" s="150" t="s">
        <v>2963</v>
      </c>
      <c r="Q3054" s="151" t="s">
        <v>2856</v>
      </c>
      <c r="R3054" s="152" t="s">
        <v>14558</v>
      </c>
      <c r="S3054" s="74" t="s">
        <v>20800</v>
      </c>
      <c r="T3054" s="82">
        <v>1347500</v>
      </c>
    </row>
    <row r="3055" spans="1:20">
      <c r="A3055" s="160" t="s">
        <v>11925</v>
      </c>
      <c r="B3055" s="160" t="s">
        <v>7359</v>
      </c>
      <c r="C3055" s="161">
        <v>79474129</v>
      </c>
      <c r="D3055" s="121" t="s">
        <v>14041</v>
      </c>
      <c r="E3055" s="148">
        <v>2012</v>
      </c>
      <c r="F3055" s="467">
        <v>122500</v>
      </c>
      <c r="L3055" s="128">
        <v>41445</v>
      </c>
      <c r="M3055" s="74">
        <v>523</v>
      </c>
      <c r="N3055" s="81" t="s">
        <v>2930</v>
      </c>
      <c r="O3055" s="149" t="s">
        <v>3894</v>
      </c>
      <c r="P3055" s="150" t="s">
        <v>11947</v>
      </c>
      <c r="Q3055" s="151" t="s">
        <v>2856</v>
      </c>
      <c r="R3055" s="152" t="s">
        <v>11948</v>
      </c>
      <c r="S3055" s="74" t="s">
        <v>20800</v>
      </c>
      <c r="T3055" s="82">
        <v>122500</v>
      </c>
    </row>
    <row r="3056" spans="1:20">
      <c r="A3056" s="160" t="s">
        <v>14694</v>
      </c>
      <c r="B3056" s="160" t="s">
        <v>7359</v>
      </c>
      <c r="C3056" s="161">
        <v>31278250</v>
      </c>
      <c r="D3056" s="121" t="s">
        <v>14041</v>
      </c>
      <c r="E3056" s="148">
        <v>2012</v>
      </c>
      <c r="F3056" s="467">
        <v>367500</v>
      </c>
      <c r="L3056" s="128">
        <v>41445</v>
      </c>
      <c r="M3056" s="74">
        <v>523</v>
      </c>
      <c r="N3056" s="81" t="s">
        <v>2930</v>
      </c>
      <c r="O3056" s="149" t="s">
        <v>3894</v>
      </c>
      <c r="P3056" s="150" t="s">
        <v>9461</v>
      </c>
      <c r="Q3056" s="151" t="s">
        <v>2824</v>
      </c>
      <c r="R3056" s="152" t="s">
        <v>9462</v>
      </c>
      <c r="S3056" s="74" t="s">
        <v>20800</v>
      </c>
      <c r="T3056" s="82">
        <v>367500</v>
      </c>
    </row>
    <row r="3057" spans="1:20">
      <c r="A3057" s="160" t="s">
        <v>14721</v>
      </c>
      <c r="B3057" s="160" t="s">
        <v>7359</v>
      </c>
      <c r="C3057" s="161">
        <v>93408901</v>
      </c>
      <c r="D3057" s="121" t="s">
        <v>14041</v>
      </c>
      <c r="E3057" s="148">
        <v>2012</v>
      </c>
      <c r="F3057" s="467">
        <v>735000</v>
      </c>
      <c r="L3057" s="128">
        <v>41445</v>
      </c>
      <c r="M3057" s="74">
        <v>523</v>
      </c>
      <c r="N3057" s="81" t="s">
        <v>2930</v>
      </c>
      <c r="O3057" s="149" t="s">
        <v>3894</v>
      </c>
      <c r="P3057" s="150" t="s">
        <v>14722</v>
      </c>
      <c r="Q3057" s="151" t="s">
        <v>2807</v>
      </c>
      <c r="R3057" s="152" t="s">
        <v>14723</v>
      </c>
      <c r="S3057" s="74" t="s">
        <v>20800</v>
      </c>
      <c r="T3057" s="82">
        <v>735000</v>
      </c>
    </row>
    <row r="3058" spans="1:20">
      <c r="A3058" s="160" t="s">
        <v>11254</v>
      </c>
      <c r="B3058" s="160" t="s">
        <v>7359</v>
      </c>
      <c r="C3058" s="161">
        <v>79687588</v>
      </c>
      <c r="D3058" s="121" t="s">
        <v>14041</v>
      </c>
      <c r="E3058" s="148">
        <v>2012</v>
      </c>
      <c r="F3058" s="467">
        <v>367500</v>
      </c>
      <c r="L3058" s="128">
        <v>41445</v>
      </c>
      <c r="M3058" s="74">
        <v>523</v>
      </c>
      <c r="N3058" s="81" t="s">
        <v>2930</v>
      </c>
      <c r="O3058" s="149" t="s">
        <v>3894</v>
      </c>
      <c r="P3058" s="150" t="s">
        <v>11296</v>
      </c>
      <c r="Q3058" s="151" t="s">
        <v>2807</v>
      </c>
      <c r="R3058" s="125" t="s">
        <v>7934</v>
      </c>
      <c r="S3058" s="74" t="s">
        <v>20800</v>
      </c>
      <c r="T3058" s="82">
        <v>367500</v>
      </c>
    </row>
    <row r="3059" spans="1:20">
      <c r="A3059" s="160" t="s">
        <v>9358</v>
      </c>
      <c r="B3059" s="160" t="s">
        <v>7359</v>
      </c>
      <c r="C3059" s="161">
        <v>24327915</v>
      </c>
      <c r="D3059" s="121" t="s">
        <v>14041</v>
      </c>
      <c r="E3059" s="148">
        <v>2012</v>
      </c>
      <c r="F3059" s="467">
        <v>1200000</v>
      </c>
      <c r="L3059" s="128">
        <v>41445</v>
      </c>
      <c r="M3059" s="74">
        <v>523</v>
      </c>
      <c r="N3059" s="81" t="s">
        <v>2930</v>
      </c>
      <c r="O3059" s="149" t="s">
        <v>9569</v>
      </c>
      <c r="P3059" s="150" t="s">
        <v>9468</v>
      </c>
      <c r="Q3059" s="151" t="s">
        <v>2856</v>
      </c>
      <c r="R3059" s="152" t="s">
        <v>9469</v>
      </c>
      <c r="S3059" s="74" t="s">
        <v>20800</v>
      </c>
      <c r="T3059" s="82">
        <v>1200000</v>
      </c>
    </row>
    <row r="3060" spans="1:20">
      <c r="A3060" s="160" t="s">
        <v>12435</v>
      </c>
      <c r="B3060" s="160" t="s">
        <v>7359</v>
      </c>
      <c r="C3060" s="161">
        <v>53114824</v>
      </c>
      <c r="D3060" s="121" t="s">
        <v>14041</v>
      </c>
      <c r="E3060" s="148">
        <v>2012</v>
      </c>
      <c r="F3060" s="467">
        <v>122500</v>
      </c>
      <c r="L3060" s="128">
        <v>41445</v>
      </c>
      <c r="M3060" s="74">
        <v>523</v>
      </c>
      <c r="N3060" s="81" t="s">
        <v>2930</v>
      </c>
      <c r="O3060" s="149" t="s">
        <v>3894</v>
      </c>
      <c r="P3060" s="150" t="s">
        <v>9880</v>
      </c>
      <c r="Q3060" s="151" t="s">
        <v>2856</v>
      </c>
      <c r="R3060" s="152" t="s">
        <v>9881</v>
      </c>
      <c r="S3060" s="74" t="s">
        <v>20800</v>
      </c>
      <c r="T3060" s="82">
        <v>122500</v>
      </c>
    </row>
    <row r="3061" spans="1:20">
      <c r="A3061" s="160" t="s">
        <v>12937</v>
      </c>
      <c r="B3061" s="160" t="s">
        <v>7359</v>
      </c>
      <c r="C3061" s="161">
        <v>7517553</v>
      </c>
      <c r="D3061" s="121" t="s">
        <v>14041</v>
      </c>
      <c r="E3061" s="148">
        <v>2012</v>
      </c>
      <c r="F3061" s="467">
        <v>367500</v>
      </c>
      <c r="L3061" s="128">
        <v>41445</v>
      </c>
      <c r="M3061" s="74">
        <v>523</v>
      </c>
      <c r="N3061" s="81" t="s">
        <v>2930</v>
      </c>
      <c r="O3061" s="149" t="s">
        <v>3894</v>
      </c>
      <c r="P3061" s="150" t="s">
        <v>6753</v>
      </c>
      <c r="Q3061" s="151" t="s">
        <v>3132</v>
      </c>
      <c r="R3061" s="152" t="s">
        <v>6754</v>
      </c>
      <c r="S3061" s="74" t="s">
        <v>20800</v>
      </c>
      <c r="T3061" s="82">
        <v>367500</v>
      </c>
    </row>
    <row r="3062" spans="1:20">
      <c r="A3062" s="160" t="s">
        <v>6774</v>
      </c>
      <c r="B3062" s="160" t="s">
        <v>7359</v>
      </c>
      <c r="C3062" s="161">
        <v>46680525</v>
      </c>
      <c r="D3062" s="121" t="s">
        <v>14041</v>
      </c>
      <c r="E3062" s="148">
        <v>2012</v>
      </c>
      <c r="F3062" s="467">
        <v>735000</v>
      </c>
      <c r="L3062" s="128">
        <v>41445</v>
      </c>
      <c r="M3062" s="74">
        <v>523</v>
      </c>
      <c r="N3062" s="81" t="s">
        <v>2930</v>
      </c>
      <c r="O3062" s="149" t="s">
        <v>3894</v>
      </c>
      <c r="P3062" s="150" t="s">
        <v>11971</v>
      </c>
      <c r="Q3062" s="151" t="s">
        <v>2910</v>
      </c>
      <c r="R3062" s="152" t="s">
        <v>6803</v>
      </c>
      <c r="S3062" s="74" t="s">
        <v>20800</v>
      </c>
      <c r="T3062" s="82">
        <v>735000</v>
      </c>
    </row>
    <row r="3063" spans="1:20">
      <c r="A3063" s="160" t="s">
        <v>3215</v>
      </c>
      <c r="B3063" s="160" t="s">
        <v>7636</v>
      </c>
      <c r="C3063" s="161">
        <v>272178</v>
      </c>
      <c r="D3063" s="121" t="s">
        <v>14041</v>
      </c>
      <c r="E3063" s="148">
        <v>2012</v>
      </c>
      <c r="F3063" s="467">
        <v>367500</v>
      </c>
      <c r="L3063" s="128">
        <v>41445</v>
      </c>
      <c r="M3063" s="74">
        <v>523</v>
      </c>
      <c r="N3063" s="81" t="s">
        <v>2930</v>
      </c>
      <c r="O3063" s="149" t="s">
        <v>9569</v>
      </c>
      <c r="P3063" s="150" t="s">
        <v>14724</v>
      </c>
      <c r="Q3063" s="151" t="s">
        <v>10615</v>
      </c>
      <c r="R3063" s="152" t="s">
        <v>10835</v>
      </c>
      <c r="S3063" s="74" t="s">
        <v>20800</v>
      </c>
      <c r="T3063" s="82">
        <v>367500</v>
      </c>
    </row>
    <row r="3064" spans="1:20">
      <c r="A3064" s="160" t="s">
        <v>6886</v>
      </c>
      <c r="B3064" s="160" t="s">
        <v>7359</v>
      </c>
      <c r="C3064" s="161">
        <v>5645041</v>
      </c>
      <c r="D3064" s="121" t="s">
        <v>14041</v>
      </c>
      <c r="E3064" s="148">
        <v>2012</v>
      </c>
      <c r="F3064" s="467">
        <v>367500</v>
      </c>
      <c r="L3064" s="128">
        <v>41445</v>
      </c>
      <c r="M3064" s="74">
        <v>523</v>
      </c>
      <c r="N3064" s="81" t="s">
        <v>2930</v>
      </c>
      <c r="O3064" s="149" t="s">
        <v>9569</v>
      </c>
      <c r="P3064" s="150" t="s">
        <v>6940</v>
      </c>
      <c r="Q3064" s="151" t="s">
        <v>2807</v>
      </c>
      <c r="R3064" s="152" t="s">
        <v>14725</v>
      </c>
      <c r="S3064" s="74" t="s">
        <v>20800</v>
      </c>
      <c r="T3064" s="82">
        <v>367500</v>
      </c>
    </row>
    <row r="3065" spans="1:20">
      <c r="A3065" s="160" t="s">
        <v>14726</v>
      </c>
      <c r="B3065" s="160" t="s">
        <v>7359</v>
      </c>
      <c r="C3065" s="161">
        <v>52852155</v>
      </c>
      <c r="D3065" s="121" t="s">
        <v>14041</v>
      </c>
      <c r="E3065" s="148">
        <v>2012</v>
      </c>
      <c r="F3065" s="467">
        <v>490000</v>
      </c>
      <c r="L3065" s="128">
        <v>41445</v>
      </c>
      <c r="M3065" s="74">
        <v>523</v>
      </c>
      <c r="N3065" s="81" t="s">
        <v>2930</v>
      </c>
      <c r="O3065" s="149" t="s">
        <v>9569</v>
      </c>
      <c r="P3065" s="150" t="s">
        <v>14727</v>
      </c>
      <c r="Q3065" s="151" t="s">
        <v>2910</v>
      </c>
      <c r="R3065" s="152" t="s">
        <v>14728</v>
      </c>
      <c r="S3065" s="74" t="s">
        <v>20800</v>
      </c>
      <c r="T3065" s="82">
        <v>490000</v>
      </c>
    </row>
    <row r="3066" spans="1:20">
      <c r="A3066" s="160" t="s">
        <v>14729</v>
      </c>
      <c r="B3066" s="160" t="s">
        <v>7359</v>
      </c>
      <c r="C3066" s="161">
        <v>32476125</v>
      </c>
      <c r="D3066" s="121" t="s">
        <v>14041</v>
      </c>
      <c r="E3066" s="148">
        <v>2012</v>
      </c>
      <c r="F3066" s="467">
        <v>367500</v>
      </c>
      <c r="L3066" s="128">
        <v>41445</v>
      </c>
      <c r="M3066" s="74">
        <v>523</v>
      </c>
      <c r="N3066" s="81" t="s">
        <v>2930</v>
      </c>
      <c r="O3066" s="149" t="s">
        <v>2850</v>
      </c>
      <c r="P3066" s="150" t="s">
        <v>9609</v>
      </c>
      <c r="Q3066" s="151" t="s">
        <v>9797</v>
      </c>
      <c r="R3066" s="152" t="s">
        <v>9610</v>
      </c>
      <c r="S3066" s="74" t="s">
        <v>20800</v>
      </c>
      <c r="T3066" s="82">
        <v>367500</v>
      </c>
    </row>
    <row r="3067" spans="1:20">
      <c r="A3067" s="167" t="s">
        <v>14789</v>
      </c>
      <c r="B3067" s="120" t="s">
        <v>14730</v>
      </c>
      <c r="C3067" s="120" t="s">
        <v>14731</v>
      </c>
      <c r="D3067" s="121" t="s">
        <v>14041</v>
      </c>
      <c r="E3067" s="148">
        <v>2012</v>
      </c>
      <c r="F3067" s="467">
        <v>744000</v>
      </c>
      <c r="L3067" s="128">
        <v>41445</v>
      </c>
      <c r="M3067" s="74">
        <v>519</v>
      </c>
      <c r="N3067" s="81" t="s">
        <v>2930</v>
      </c>
      <c r="O3067" s="150"/>
      <c r="P3067" s="162">
        <v>6.5012630000103398E+17</v>
      </c>
      <c r="Q3067" s="125" t="s">
        <v>14732</v>
      </c>
      <c r="R3067" s="125" t="s">
        <v>14733</v>
      </c>
      <c r="S3067" s="74" t="s">
        <v>20800</v>
      </c>
      <c r="T3067" s="82">
        <v>744000</v>
      </c>
    </row>
    <row r="3068" spans="1:20">
      <c r="A3068" s="120" t="s">
        <v>14734</v>
      </c>
      <c r="B3068" s="120" t="s">
        <v>3913</v>
      </c>
      <c r="C3068" s="120" t="s">
        <v>14735</v>
      </c>
      <c r="D3068" s="88" t="s">
        <v>12982</v>
      </c>
      <c r="E3068" s="148">
        <v>2012</v>
      </c>
      <c r="F3068" s="467">
        <v>397500</v>
      </c>
      <c r="L3068" s="128">
        <v>41445</v>
      </c>
      <c r="M3068" s="74">
        <v>520</v>
      </c>
      <c r="N3068" s="81" t="s">
        <v>2930</v>
      </c>
      <c r="O3068" s="150"/>
      <c r="P3068" s="124" t="s">
        <v>14736</v>
      </c>
      <c r="Q3068" s="125" t="s">
        <v>14737</v>
      </c>
      <c r="R3068" s="125" t="s">
        <v>14738</v>
      </c>
      <c r="S3068" s="74" t="s">
        <v>20801</v>
      </c>
      <c r="T3068" s="82">
        <v>397500</v>
      </c>
    </row>
    <row r="3069" spans="1:20">
      <c r="A3069" s="120" t="s">
        <v>14790</v>
      </c>
      <c r="B3069" s="120" t="s">
        <v>7359</v>
      </c>
      <c r="C3069" s="120">
        <v>31269078</v>
      </c>
      <c r="D3069" s="148" t="s">
        <v>14041</v>
      </c>
      <c r="E3069" s="148">
        <v>2012</v>
      </c>
      <c r="F3069" s="467">
        <v>367500</v>
      </c>
      <c r="L3069" s="128">
        <v>41450</v>
      </c>
      <c r="M3069" s="74">
        <v>526</v>
      </c>
      <c r="N3069" s="81" t="s">
        <v>2930</v>
      </c>
      <c r="O3069" s="150" t="s">
        <v>3894</v>
      </c>
      <c r="P3069" s="124" t="s">
        <v>3966</v>
      </c>
      <c r="Q3069" s="125" t="s">
        <v>2856</v>
      </c>
      <c r="R3069" s="125" t="s">
        <v>14791</v>
      </c>
      <c r="S3069" s="74" t="s">
        <v>20800</v>
      </c>
      <c r="T3069" s="82">
        <v>367500</v>
      </c>
    </row>
    <row r="3070" spans="1:20">
      <c r="A3070" s="120" t="s">
        <v>6861</v>
      </c>
      <c r="B3070" s="120" t="s">
        <v>7359</v>
      </c>
      <c r="C3070" s="120">
        <v>19499401</v>
      </c>
      <c r="D3070" s="148" t="s">
        <v>14041</v>
      </c>
      <c r="E3070" s="148">
        <v>2012</v>
      </c>
      <c r="F3070" s="467">
        <v>367500</v>
      </c>
      <c r="L3070" s="128">
        <v>41450</v>
      </c>
      <c r="M3070" s="74">
        <v>526</v>
      </c>
      <c r="N3070" s="81" t="s">
        <v>2930</v>
      </c>
      <c r="O3070" s="150" t="s">
        <v>3894</v>
      </c>
      <c r="P3070" s="124" t="s">
        <v>6891</v>
      </c>
      <c r="Q3070" s="125" t="s">
        <v>2807</v>
      </c>
      <c r="R3070" s="125" t="s">
        <v>6892</v>
      </c>
      <c r="S3070" s="74" t="s">
        <v>20800</v>
      </c>
      <c r="T3070" s="82">
        <v>367500</v>
      </c>
    </row>
    <row r="3071" spans="1:20">
      <c r="A3071" s="120" t="s">
        <v>8521</v>
      </c>
      <c r="B3071" s="120" t="s">
        <v>7359</v>
      </c>
      <c r="C3071" s="120">
        <v>16279240</v>
      </c>
      <c r="D3071" s="148" t="s">
        <v>14041</v>
      </c>
      <c r="E3071" s="148">
        <v>2012</v>
      </c>
      <c r="F3071" s="467">
        <v>490000</v>
      </c>
      <c r="L3071" s="128">
        <v>41450</v>
      </c>
      <c r="M3071" s="74">
        <v>526</v>
      </c>
      <c r="N3071" s="81" t="s">
        <v>2930</v>
      </c>
      <c r="O3071" s="150" t="s">
        <v>2850</v>
      </c>
      <c r="P3071" s="124" t="s">
        <v>8570</v>
      </c>
      <c r="Q3071" s="125" t="s">
        <v>6964</v>
      </c>
      <c r="R3071" s="125" t="s">
        <v>8571</v>
      </c>
      <c r="S3071" s="74" t="s">
        <v>20800</v>
      </c>
      <c r="T3071" s="82">
        <v>490000</v>
      </c>
    </row>
    <row r="3072" spans="1:20">
      <c r="A3072" s="120" t="s">
        <v>10660</v>
      </c>
      <c r="B3072" s="120" t="s">
        <v>7359</v>
      </c>
      <c r="C3072" s="120">
        <v>19184550</v>
      </c>
      <c r="D3072" s="148" t="s">
        <v>14041</v>
      </c>
      <c r="E3072" s="148">
        <v>2012</v>
      </c>
      <c r="F3072" s="467">
        <v>490000</v>
      </c>
      <c r="L3072" s="128">
        <v>41450</v>
      </c>
      <c r="M3072" s="74">
        <v>526</v>
      </c>
      <c r="N3072" s="81" t="s">
        <v>2930</v>
      </c>
      <c r="O3072" s="150" t="s">
        <v>2850</v>
      </c>
      <c r="P3072" s="124" t="s">
        <v>7905</v>
      </c>
      <c r="Q3072" s="125" t="s">
        <v>2856</v>
      </c>
      <c r="R3072" s="125" t="s">
        <v>7906</v>
      </c>
      <c r="S3072" s="74" t="s">
        <v>20800</v>
      </c>
      <c r="T3072" s="82">
        <v>490000</v>
      </c>
    </row>
    <row r="3073" spans="1:20">
      <c r="A3073" s="120" t="s">
        <v>14792</v>
      </c>
      <c r="B3073" s="120" t="s">
        <v>7359</v>
      </c>
      <c r="C3073" s="120">
        <v>98400176</v>
      </c>
      <c r="D3073" s="148" t="s">
        <v>14041</v>
      </c>
      <c r="E3073" s="148">
        <v>2012</v>
      </c>
      <c r="F3073" s="467">
        <v>490000</v>
      </c>
      <c r="L3073" s="128">
        <v>41450</v>
      </c>
      <c r="M3073" s="74">
        <v>526</v>
      </c>
      <c r="N3073" s="81" t="s">
        <v>2930</v>
      </c>
      <c r="O3073" s="150" t="s">
        <v>3894</v>
      </c>
      <c r="P3073" s="124" t="s">
        <v>8572</v>
      </c>
      <c r="Q3073" s="125" t="s">
        <v>2856</v>
      </c>
      <c r="R3073" s="125" t="s">
        <v>8573</v>
      </c>
      <c r="S3073" s="74" t="s">
        <v>20800</v>
      </c>
      <c r="T3073" s="82">
        <v>490000</v>
      </c>
    </row>
    <row r="3074" spans="1:20">
      <c r="A3074" s="120" t="s">
        <v>14793</v>
      </c>
      <c r="B3074" s="120" t="s">
        <v>7359</v>
      </c>
      <c r="C3074" s="120">
        <v>19445595</v>
      </c>
      <c r="D3074" s="148" t="s">
        <v>14041</v>
      </c>
      <c r="E3074" s="148">
        <v>2012</v>
      </c>
      <c r="F3074" s="467">
        <v>490000</v>
      </c>
      <c r="L3074" s="128">
        <v>41450</v>
      </c>
      <c r="M3074" s="74">
        <v>526</v>
      </c>
      <c r="N3074" s="81" t="s">
        <v>2930</v>
      </c>
      <c r="O3074" s="150" t="s">
        <v>3894</v>
      </c>
      <c r="P3074" s="124" t="s">
        <v>6308</v>
      </c>
      <c r="Q3074" s="125" t="s">
        <v>2856</v>
      </c>
      <c r="R3074" s="125" t="s">
        <v>6309</v>
      </c>
      <c r="S3074" s="74" t="s">
        <v>20800</v>
      </c>
      <c r="T3074" s="82">
        <v>490000</v>
      </c>
    </row>
    <row r="3075" spans="1:20">
      <c r="A3075" s="120" t="s">
        <v>14794</v>
      </c>
      <c r="B3075" s="120" t="s">
        <v>7359</v>
      </c>
      <c r="C3075" s="120">
        <v>41471099</v>
      </c>
      <c r="D3075" s="148" t="s">
        <v>14041</v>
      </c>
      <c r="E3075" s="148">
        <v>2012</v>
      </c>
      <c r="F3075" s="467">
        <v>490000</v>
      </c>
      <c r="L3075" s="128">
        <v>41450</v>
      </c>
      <c r="M3075" s="74">
        <v>526</v>
      </c>
      <c r="N3075" s="81" t="s">
        <v>2930</v>
      </c>
      <c r="O3075" s="150" t="s">
        <v>3894</v>
      </c>
      <c r="P3075" s="124" t="s">
        <v>4069</v>
      </c>
      <c r="Q3075" s="125" t="s">
        <v>2856</v>
      </c>
      <c r="R3075" s="125" t="s">
        <v>4070</v>
      </c>
      <c r="S3075" s="74" t="s">
        <v>20800</v>
      </c>
      <c r="T3075" s="82">
        <v>490000</v>
      </c>
    </row>
    <row r="3076" spans="1:20">
      <c r="A3076" s="120" t="s">
        <v>14795</v>
      </c>
      <c r="B3076" s="120" t="s">
        <v>7359</v>
      </c>
      <c r="C3076" s="120">
        <v>15427250</v>
      </c>
      <c r="D3076" s="148" t="s">
        <v>14041</v>
      </c>
      <c r="E3076" s="148">
        <v>2012</v>
      </c>
      <c r="F3076" s="467">
        <v>367500</v>
      </c>
      <c r="L3076" s="128">
        <v>41453</v>
      </c>
      <c r="M3076" s="74">
        <v>526</v>
      </c>
      <c r="N3076" s="81" t="s">
        <v>2930</v>
      </c>
      <c r="O3076" s="150" t="s">
        <v>2850</v>
      </c>
      <c r="P3076" s="124" t="s">
        <v>14796</v>
      </c>
      <c r="Q3076" s="125" t="s">
        <v>2807</v>
      </c>
      <c r="R3076" s="125" t="s">
        <v>14797</v>
      </c>
      <c r="S3076" s="74" t="s">
        <v>20800</v>
      </c>
      <c r="T3076" s="82">
        <v>367500</v>
      </c>
    </row>
    <row r="3077" spans="1:20">
      <c r="A3077" s="120" t="s">
        <v>8530</v>
      </c>
      <c r="B3077" s="120" t="s">
        <v>7359</v>
      </c>
      <c r="C3077" s="120">
        <v>79335032</v>
      </c>
      <c r="D3077" s="148" t="s">
        <v>14041</v>
      </c>
      <c r="E3077" s="148">
        <v>2012</v>
      </c>
      <c r="F3077" s="467">
        <v>490000</v>
      </c>
      <c r="L3077" s="128">
        <v>41450</v>
      </c>
      <c r="M3077" s="74">
        <v>526</v>
      </c>
      <c r="N3077" s="81" t="s">
        <v>2930</v>
      </c>
      <c r="O3077" s="150" t="s">
        <v>3894</v>
      </c>
      <c r="P3077" s="124" t="s">
        <v>2879</v>
      </c>
      <c r="Q3077" s="125" t="s">
        <v>2856</v>
      </c>
      <c r="R3077" s="125" t="s">
        <v>2881</v>
      </c>
      <c r="S3077" s="74" t="s">
        <v>20800</v>
      </c>
      <c r="T3077" s="82">
        <v>490000</v>
      </c>
    </row>
    <row r="3078" spans="1:20">
      <c r="A3078" s="120" t="s">
        <v>11734</v>
      </c>
      <c r="B3078" s="120" t="s">
        <v>7359</v>
      </c>
      <c r="C3078" s="120">
        <v>10096236</v>
      </c>
      <c r="D3078" s="148" t="s">
        <v>14041</v>
      </c>
      <c r="E3078" s="148">
        <v>2012</v>
      </c>
      <c r="F3078" s="467">
        <v>367500</v>
      </c>
      <c r="L3078" s="128">
        <v>41450</v>
      </c>
      <c r="M3078" s="74">
        <v>526</v>
      </c>
      <c r="N3078" s="81" t="s">
        <v>2930</v>
      </c>
      <c r="O3078" s="150" t="s">
        <v>2850</v>
      </c>
      <c r="P3078" s="124" t="s">
        <v>11737</v>
      </c>
      <c r="Q3078" s="125" t="s">
        <v>2807</v>
      </c>
      <c r="R3078" s="125" t="s">
        <v>11738</v>
      </c>
      <c r="S3078" s="74" t="s">
        <v>20800</v>
      </c>
      <c r="T3078" s="82">
        <v>367500</v>
      </c>
    </row>
    <row r="3079" spans="1:20">
      <c r="A3079" s="120" t="s">
        <v>8537</v>
      </c>
      <c r="B3079" s="120" t="s">
        <v>7359</v>
      </c>
      <c r="C3079" s="120">
        <v>7700406</v>
      </c>
      <c r="D3079" s="148" t="s">
        <v>14041</v>
      </c>
      <c r="E3079" s="148">
        <v>2012</v>
      </c>
      <c r="F3079" s="467">
        <v>490000</v>
      </c>
      <c r="L3079" s="128">
        <v>41450</v>
      </c>
      <c r="M3079" s="74">
        <v>526</v>
      </c>
      <c r="N3079" s="81" t="s">
        <v>2930</v>
      </c>
      <c r="O3079" s="150" t="s">
        <v>3894</v>
      </c>
      <c r="P3079" s="124" t="s">
        <v>8196</v>
      </c>
      <c r="Q3079" s="125" t="s">
        <v>6964</v>
      </c>
      <c r="R3079" s="125" t="s">
        <v>6401</v>
      </c>
      <c r="S3079" s="74" t="s">
        <v>20800</v>
      </c>
      <c r="T3079" s="82">
        <v>490000</v>
      </c>
    </row>
    <row r="3080" spans="1:20">
      <c r="A3080" s="120" t="s">
        <v>10693</v>
      </c>
      <c r="B3080" s="120" t="s">
        <v>7359</v>
      </c>
      <c r="C3080" s="120">
        <v>19065493</v>
      </c>
      <c r="D3080" s="148" t="s">
        <v>14041</v>
      </c>
      <c r="E3080" s="148">
        <v>2012</v>
      </c>
      <c r="F3080" s="467">
        <v>490000</v>
      </c>
      <c r="L3080" s="128">
        <v>41450</v>
      </c>
      <c r="M3080" s="74">
        <v>526</v>
      </c>
      <c r="N3080" s="81" t="s">
        <v>2930</v>
      </c>
      <c r="O3080" s="150" t="s">
        <v>3894</v>
      </c>
      <c r="P3080" s="124" t="s">
        <v>6409</v>
      </c>
      <c r="Q3080" s="125" t="s">
        <v>2856</v>
      </c>
      <c r="R3080" s="125" t="s">
        <v>6410</v>
      </c>
      <c r="S3080" s="74" t="s">
        <v>20800</v>
      </c>
      <c r="T3080" s="82">
        <v>490000</v>
      </c>
    </row>
    <row r="3081" spans="1:20">
      <c r="A3081" s="120" t="s">
        <v>10693</v>
      </c>
      <c r="B3081" s="120" t="s">
        <v>7359</v>
      </c>
      <c r="C3081" s="120">
        <v>19065493</v>
      </c>
      <c r="D3081" s="148" t="s">
        <v>14041</v>
      </c>
      <c r="E3081" s="148">
        <v>2012</v>
      </c>
      <c r="F3081" s="467">
        <v>245000</v>
      </c>
      <c r="L3081" s="128">
        <v>41450</v>
      </c>
      <c r="M3081" s="74">
        <v>526</v>
      </c>
      <c r="N3081" s="81" t="s">
        <v>2930</v>
      </c>
      <c r="O3081" s="150" t="s">
        <v>3894</v>
      </c>
      <c r="P3081" s="124" t="s">
        <v>6409</v>
      </c>
      <c r="Q3081" s="125" t="s">
        <v>2856</v>
      </c>
      <c r="R3081" s="125" t="s">
        <v>6410</v>
      </c>
      <c r="S3081" s="74" t="s">
        <v>20800</v>
      </c>
      <c r="T3081" s="82">
        <v>245000</v>
      </c>
    </row>
    <row r="3082" spans="1:20">
      <c r="A3082" s="120" t="s">
        <v>14798</v>
      </c>
      <c r="B3082" s="120" t="s">
        <v>7359</v>
      </c>
      <c r="C3082" s="120">
        <v>51670970</v>
      </c>
      <c r="D3082" s="148" t="s">
        <v>14041</v>
      </c>
      <c r="E3082" s="148">
        <v>2012</v>
      </c>
      <c r="F3082" s="467">
        <v>490000</v>
      </c>
      <c r="L3082" s="128">
        <v>41450</v>
      </c>
      <c r="M3082" s="74">
        <v>526</v>
      </c>
      <c r="N3082" s="81" t="s">
        <v>2930</v>
      </c>
      <c r="O3082" s="150" t="s">
        <v>2850</v>
      </c>
      <c r="P3082" s="124" t="s">
        <v>2897</v>
      </c>
      <c r="Q3082" s="125" t="s">
        <v>2856</v>
      </c>
      <c r="R3082" s="125" t="s">
        <v>2898</v>
      </c>
      <c r="S3082" s="74" t="s">
        <v>20800</v>
      </c>
      <c r="T3082" s="82">
        <v>490000</v>
      </c>
    </row>
    <row r="3083" spans="1:20">
      <c r="A3083" s="120" t="s">
        <v>8178</v>
      </c>
      <c r="B3083" s="120" t="s">
        <v>7359</v>
      </c>
      <c r="C3083" s="120">
        <v>63333442</v>
      </c>
      <c r="D3083" s="148" t="s">
        <v>14041</v>
      </c>
      <c r="E3083" s="148">
        <v>2012</v>
      </c>
      <c r="F3083" s="467">
        <v>490000</v>
      </c>
      <c r="L3083" s="128">
        <v>41450</v>
      </c>
      <c r="M3083" s="74">
        <v>526</v>
      </c>
      <c r="N3083" s="81" t="s">
        <v>2930</v>
      </c>
      <c r="O3083" s="150" t="s">
        <v>3894</v>
      </c>
      <c r="P3083" s="124" t="s">
        <v>12222</v>
      </c>
      <c r="Q3083" s="125" t="s">
        <v>2807</v>
      </c>
      <c r="R3083" s="125" t="s">
        <v>6411</v>
      </c>
      <c r="S3083" s="74" t="s">
        <v>20800</v>
      </c>
      <c r="T3083" s="82">
        <v>490000</v>
      </c>
    </row>
    <row r="3084" spans="1:20">
      <c r="A3084" s="120" t="s">
        <v>14799</v>
      </c>
      <c r="B3084" s="120" t="s">
        <v>7359</v>
      </c>
      <c r="C3084" s="120">
        <v>52060146</v>
      </c>
      <c r="D3084" s="148" t="s">
        <v>14041</v>
      </c>
      <c r="E3084" s="148">
        <v>2012</v>
      </c>
      <c r="F3084" s="467">
        <v>367500</v>
      </c>
      <c r="L3084" s="128">
        <v>41450</v>
      </c>
      <c r="M3084" s="74">
        <v>526</v>
      </c>
      <c r="N3084" s="81" t="s">
        <v>2930</v>
      </c>
      <c r="O3084" s="150" t="s">
        <v>3894</v>
      </c>
      <c r="P3084" s="124" t="s">
        <v>14800</v>
      </c>
      <c r="Q3084" s="125" t="s">
        <v>2807</v>
      </c>
      <c r="R3084" s="125" t="s">
        <v>14801</v>
      </c>
      <c r="S3084" s="74" t="s">
        <v>20800</v>
      </c>
      <c r="T3084" s="82">
        <v>367500</v>
      </c>
    </row>
    <row r="3085" spans="1:20">
      <c r="A3085" s="120" t="s">
        <v>14802</v>
      </c>
      <c r="B3085" s="120" t="s">
        <v>7359</v>
      </c>
      <c r="C3085" s="120">
        <v>19439511</v>
      </c>
      <c r="D3085" s="148" t="s">
        <v>14041</v>
      </c>
      <c r="E3085" s="148">
        <v>2012</v>
      </c>
      <c r="F3085" s="467">
        <v>367500</v>
      </c>
      <c r="L3085" s="128">
        <v>41450</v>
      </c>
      <c r="M3085" s="74">
        <v>526</v>
      </c>
      <c r="N3085" s="81" t="s">
        <v>2930</v>
      </c>
      <c r="O3085" s="150" t="s">
        <v>3894</v>
      </c>
      <c r="P3085" s="124" t="s">
        <v>14803</v>
      </c>
      <c r="Q3085" s="125" t="s">
        <v>2856</v>
      </c>
      <c r="R3085" s="125" t="s">
        <v>14804</v>
      </c>
      <c r="S3085" s="74" t="s">
        <v>20800</v>
      </c>
      <c r="T3085" s="82">
        <v>367500</v>
      </c>
    </row>
    <row r="3086" spans="1:20">
      <c r="A3086" s="120" t="s">
        <v>14884</v>
      </c>
      <c r="B3086" s="120" t="s">
        <v>2779</v>
      </c>
      <c r="C3086" s="120">
        <v>79738414</v>
      </c>
      <c r="D3086" s="148" t="s">
        <v>14041</v>
      </c>
      <c r="E3086" s="148">
        <v>2012</v>
      </c>
      <c r="F3086" s="467">
        <v>367500</v>
      </c>
      <c r="L3086" s="128">
        <v>41451</v>
      </c>
      <c r="M3086" s="74">
        <v>528</v>
      </c>
      <c r="N3086" s="81" t="s">
        <v>2930</v>
      </c>
      <c r="O3086" s="150" t="s">
        <v>3894</v>
      </c>
      <c r="P3086" s="124" t="s">
        <v>14885</v>
      </c>
      <c r="Q3086" s="125" t="s">
        <v>2876</v>
      </c>
      <c r="R3086" s="125" t="s">
        <v>14886</v>
      </c>
      <c r="S3086" s="74" t="s">
        <v>20800</v>
      </c>
      <c r="T3086" s="82">
        <v>367500</v>
      </c>
    </row>
    <row r="3087" spans="1:20">
      <c r="A3087" s="120" t="s">
        <v>14887</v>
      </c>
      <c r="B3087" s="120" t="s">
        <v>2779</v>
      </c>
      <c r="C3087" s="120">
        <v>79147217</v>
      </c>
      <c r="D3087" s="148" t="s">
        <v>14041</v>
      </c>
      <c r="E3087" s="148">
        <v>2012</v>
      </c>
      <c r="F3087" s="467">
        <v>367500</v>
      </c>
      <c r="L3087" s="128">
        <v>41451</v>
      </c>
      <c r="M3087" s="74">
        <v>528</v>
      </c>
      <c r="N3087" s="81" t="s">
        <v>2930</v>
      </c>
      <c r="O3087" s="150" t="s">
        <v>9535</v>
      </c>
      <c r="P3087" s="124" t="s">
        <v>6395</v>
      </c>
      <c r="Q3087" s="125" t="s">
        <v>12489</v>
      </c>
      <c r="R3087" s="125" t="s">
        <v>14888</v>
      </c>
      <c r="S3087" s="74" t="s">
        <v>20800</v>
      </c>
      <c r="T3087" s="82">
        <v>367500</v>
      </c>
    </row>
    <row r="3088" spans="1:20">
      <c r="A3088" s="120" t="s">
        <v>14889</v>
      </c>
      <c r="B3088" s="120" t="s">
        <v>2779</v>
      </c>
      <c r="C3088" s="120">
        <v>91430933</v>
      </c>
      <c r="D3088" s="148" t="s">
        <v>14041</v>
      </c>
      <c r="E3088" s="148">
        <v>2012</v>
      </c>
      <c r="F3088" s="467">
        <v>367500</v>
      </c>
      <c r="L3088" s="128">
        <v>41451</v>
      </c>
      <c r="M3088" s="74">
        <v>528</v>
      </c>
      <c r="N3088" s="81" t="s">
        <v>2930</v>
      </c>
      <c r="O3088" s="150" t="s">
        <v>3894</v>
      </c>
      <c r="P3088" s="124" t="s">
        <v>14890</v>
      </c>
      <c r="Q3088" s="125" t="s">
        <v>2910</v>
      </c>
      <c r="R3088" s="125" t="s">
        <v>14891</v>
      </c>
      <c r="S3088" s="74" t="s">
        <v>20800</v>
      </c>
      <c r="T3088" s="82">
        <v>367500</v>
      </c>
    </row>
    <row r="3089" spans="1:20">
      <c r="A3089" s="160" t="s">
        <v>9712</v>
      </c>
      <c r="B3089" s="160" t="s">
        <v>7359</v>
      </c>
      <c r="C3089" s="147">
        <v>16260836</v>
      </c>
      <c r="D3089" s="148" t="s">
        <v>14041</v>
      </c>
      <c r="E3089" s="148">
        <v>2012</v>
      </c>
      <c r="F3089" s="467">
        <v>735000</v>
      </c>
      <c r="L3089" s="128">
        <v>41451</v>
      </c>
      <c r="M3089" s="74">
        <v>530</v>
      </c>
      <c r="N3089" s="81" t="s">
        <v>2930</v>
      </c>
      <c r="O3089" s="149" t="s">
        <v>3894</v>
      </c>
      <c r="P3089" s="150" t="s">
        <v>9790</v>
      </c>
      <c r="Q3089" s="151" t="s">
        <v>2856</v>
      </c>
      <c r="R3089" s="125" t="s">
        <v>9791</v>
      </c>
      <c r="S3089" s="74" t="s">
        <v>20800</v>
      </c>
      <c r="T3089" s="82">
        <v>735000</v>
      </c>
    </row>
    <row r="3090" spans="1:20">
      <c r="A3090" s="160" t="s">
        <v>14892</v>
      </c>
      <c r="B3090" s="160" t="s">
        <v>7359</v>
      </c>
      <c r="C3090" s="147">
        <v>41770164</v>
      </c>
      <c r="D3090" s="148" t="s">
        <v>14041</v>
      </c>
      <c r="E3090" s="148">
        <v>2012</v>
      </c>
      <c r="F3090" s="467">
        <v>980000</v>
      </c>
      <c r="L3090" s="128">
        <v>41451</v>
      </c>
      <c r="M3090" s="74">
        <v>530</v>
      </c>
      <c r="N3090" s="81" t="s">
        <v>2930</v>
      </c>
      <c r="O3090" s="149" t="s">
        <v>3894</v>
      </c>
      <c r="P3090" s="150" t="s">
        <v>14893</v>
      </c>
      <c r="Q3090" s="151" t="s">
        <v>2888</v>
      </c>
      <c r="R3090" s="152" t="s">
        <v>14894</v>
      </c>
      <c r="S3090" s="74" t="s">
        <v>20800</v>
      </c>
      <c r="T3090" s="82">
        <v>980000</v>
      </c>
    </row>
    <row r="3091" spans="1:20">
      <c r="A3091" s="160" t="s">
        <v>14895</v>
      </c>
      <c r="B3091" s="160" t="s">
        <v>7359</v>
      </c>
      <c r="C3091" s="147">
        <v>79695226</v>
      </c>
      <c r="D3091" s="148" t="s">
        <v>14041</v>
      </c>
      <c r="E3091" s="148">
        <v>2012</v>
      </c>
      <c r="F3091" s="467">
        <v>2695000</v>
      </c>
      <c r="L3091" s="128">
        <v>41451</v>
      </c>
      <c r="M3091" s="74">
        <v>530</v>
      </c>
      <c r="N3091" s="81" t="s">
        <v>2930</v>
      </c>
      <c r="O3091" s="149" t="s">
        <v>3894</v>
      </c>
      <c r="P3091" s="150">
        <v>20430800743</v>
      </c>
      <c r="Q3091" s="151" t="s">
        <v>2807</v>
      </c>
      <c r="R3091" s="152" t="s">
        <v>14896</v>
      </c>
      <c r="S3091" s="74" t="s">
        <v>20800</v>
      </c>
      <c r="T3091" s="82">
        <v>2695000</v>
      </c>
    </row>
    <row r="3092" spans="1:20">
      <c r="A3092" s="160" t="s">
        <v>14897</v>
      </c>
      <c r="B3092" s="160" t="s">
        <v>7359</v>
      </c>
      <c r="C3092" s="147">
        <v>73123317</v>
      </c>
      <c r="D3092" s="148" t="s">
        <v>14041</v>
      </c>
      <c r="E3092" s="148">
        <v>2012</v>
      </c>
      <c r="F3092" s="467">
        <v>980000</v>
      </c>
      <c r="L3092" s="128">
        <v>41451</v>
      </c>
      <c r="M3092" s="74">
        <v>530</v>
      </c>
      <c r="N3092" s="81" t="s">
        <v>2930</v>
      </c>
      <c r="O3092" s="149" t="s">
        <v>3894</v>
      </c>
      <c r="P3092" s="150" t="s">
        <v>14898</v>
      </c>
      <c r="Q3092" s="151" t="s">
        <v>2807</v>
      </c>
      <c r="R3092" s="152" t="s">
        <v>14899</v>
      </c>
      <c r="S3092" s="74" t="s">
        <v>20800</v>
      </c>
      <c r="T3092" s="82">
        <v>980000</v>
      </c>
    </row>
    <row r="3093" spans="1:20">
      <c r="A3093" s="147" t="s">
        <v>14900</v>
      </c>
      <c r="B3093" s="147" t="s">
        <v>7359</v>
      </c>
      <c r="C3093" s="147">
        <v>13480599</v>
      </c>
      <c r="D3093" s="148" t="s">
        <v>14041</v>
      </c>
      <c r="E3093" s="148">
        <v>2012</v>
      </c>
      <c r="F3093" s="467">
        <v>1225000</v>
      </c>
      <c r="L3093" s="128">
        <v>41451</v>
      </c>
      <c r="M3093" s="74">
        <v>530</v>
      </c>
      <c r="N3093" s="81" t="s">
        <v>2930</v>
      </c>
      <c r="O3093" s="150" t="s">
        <v>2850</v>
      </c>
      <c r="P3093" s="150" t="s">
        <v>14901</v>
      </c>
      <c r="Q3093" s="152" t="s">
        <v>2910</v>
      </c>
      <c r="R3093" s="152" t="s">
        <v>14902</v>
      </c>
      <c r="S3093" s="74" t="s">
        <v>20800</v>
      </c>
      <c r="T3093" s="82">
        <v>1225000</v>
      </c>
    </row>
    <row r="3094" spans="1:20">
      <c r="A3094" s="147" t="s">
        <v>9734</v>
      </c>
      <c r="B3094" s="147" t="s">
        <v>7359</v>
      </c>
      <c r="C3094" s="147">
        <v>79651886</v>
      </c>
      <c r="D3094" s="148" t="s">
        <v>14041</v>
      </c>
      <c r="E3094" s="148">
        <v>2012</v>
      </c>
      <c r="F3094" s="467">
        <v>2940000</v>
      </c>
      <c r="L3094" s="128">
        <v>41451</v>
      </c>
      <c r="M3094" s="74">
        <v>530</v>
      </c>
      <c r="N3094" s="81" t="s">
        <v>2930</v>
      </c>
      <c r="O3094" s="150" t="s">
        <v>3894</v>
      </c>
      <c r="P3094" s="150" t="s">
        <v>9836</v>
      </c>
      <c r="Q3094" s="152" t="s">
        <v>2856</v>
      </c>
      <c r="R3094" s="152" t="s">
        <v>9837</v>
      </c>
      <c r="S3094" s="74" t="s">
        <v>20800</v>
      </c>
      <c r="T3094" s="82">
        <v>2940000</v>
      </c>
    </row>
    <row r="3095" spans="1:20">
      <c r="A3095" s="147" t="s">
        <v>14903</v>
      </c>
      <c r="B3095" s="147" t="s">
        <v>7359</v>
      </c>
      <c r="C3095" s="147">
        <v>79373227</v>
      </c>
      <c r="D3095" s="148" t="s">
        <v>14041</v>
      </c>
      <c r="E3095" s="148">
        <v>2012</v>
      </c>
      <c r="F3095" s="467">
        <v>1225000</v>
      </c>
      <c r="L3095" s="128">
        <v>41451</v>
      </c>
      <c r="M3095" s="74">
        <v>530</v>
      </c>
      <c r="N3095" s="81" t="s">
        <v>2930</v>
      </c>
      <c r="O3095" s="150" t="s">
        <v>3894</v>
      </c>
      <c r="P3095" s="150" t="s">
        <v>14904</v>
      </c>
      <c r="Q3095" s="152" t="s">
        <v>2856</v>
      </c>
      <c r="R3095" s="152" t="s">
        <v>14905</v>
      </c>
      <c r="S3095" s="74" t="s">
        <v>20800</v>
      </c>
      <c r="T3095" s="82">
        <v>1225000</v>
      </c>
    </row>
    <row r="3096" spans="1:20">
      <c r="A3096" s="147" t="s">
        <v>13259</v>
      </c>
      <c r="B3096" s="147" t="s">
        <v>7359</v>
      </c>
      <c r="C3096" s="147">
        <v>8350357</v>
      </c>
      <c r="D3096" s="148" t="s">
        <v>14041</v>
      </c>
      <c r="E3096" s="148">
        <v>2012</v>
      </c>
      <c r="F3096" s="467">
        <v>980000</v>
      </c>
      <c r="L3096" s="128">
        <v>41451</v>
      </c>
      <c r="M3096" s="74">
        <v>530</v>
      </c>
      <c r="N3096" s="81" t="s">
        <v>2930</v>
      </c>
      <c r="O3096" s="150" t="s">
        <v>3894</v>
      </c>
      <c r="P3096" s="150" t="s">
        <v>13283</v>
      </c>
      <c r="Q3096" s="152" t="s">
        <v>2856</v>
      </c>
      <c r="R3096" s="152" t="s">
        <v>3357</v>
      </c>
      <c r="S3096" s="74" t="s">
        <v>20800</v>
      </c>
      <c r="T3096" s="82">
        <v>980000</v>
      </c>
    </row>
    <row r="3097" spans="1:20">
      <c r="A3097" s="147" t="s">
        <v>8538</v>
      </c>
      <c r="B3097" s="147" t="s">
        <v>7359</v>
      </c>
      <c r="C3097" s="147">
        <v>39778889</v>
      </c>
      <c r="D3097" s="148" t="s">
        <v>14041</v>
      </c>
      <c r="E3097" s="148">
        <v>2012</v>
      </c>
      <c r="F3097" s="467">
        <v>735000</v>
      </c>
      <c r="L3097" s="128">
        <v>41451</v>
      </c>
      <c r="M3097" s="74">
        <v>530</v>
      </c>
      <c r="N3097" s="81" t="s">
        <v>2930</v>
      </c>
      <c r="O3097" s="150" t="s">
        <v>3894</v>
      </c>
      <c r="P3097" s="150">
        <v>4532017365</v>
      </c>
      <c r="Q3097" s="152" t="s">
        <v>2835</v>
      </c>
      <c r="R3097" s="152" t="s">
        <v>5018</v>
      </c>
      <c r="S3097" s="74" t="s">
        <v>20800</v>
      </c>
      <c r="T3097" s="82">
        <v>735000</v>
      </c>
    </row>
    <row r="3098" spans="1:20">
      <c r="A3098" s="147" t="s">
        <v>14906</v>
      </c>
      <c r="B3098" s="147" t="s">
        <v>7359</v>
      </c>
      <c r="C3098" s="147">
        <v>13847946</v>
      </c>
      <c r="D3098" s="148" t="s">
        <v>14041</v>
      </c>
      <c r="E3098" s="148">
        <v>2012</v>
      </c>
      <c r="F3098" s="467">
        <v>1225000</v>
      </c>
      <c r="L3098" s="128">
        <v>41451</v>
      </c>
      <c r="M3098" s="74">
        <v>530</v>
      </c>
      <c r="N3098" s="81" t="s">
        <v>2930</v>
      </c>
      <c r="O3098" s="150" t="s">
        <v>2850</v>
      </c>
      <c r="P3098" s="150" t="s">
        <v>14907</v>
      </c>
      <c r="Q3098" s="152" t="s">
        <v>2807</v>
      </c>
      <c r="R3098" s="152" t="s">
        <v>14908</v>
      </c>
      <c r="S3098" s="74" t="s">
        <v>20800</v>
      </c>
      <c r="T3098" s="82">
        <v>1225000</v>
      </c>
    </row>
    <row r="3099" spans="1:20">
      <c r="A3099" s="147" t="s">
        <v>8719</v>
      </c>
      <c r="B3099" s="147" t="s">
        <v>7359</v>
      </c>
      <c r="C3099" s="147">
        <v>7126318</v>
      </c>
      <c r="D3099" s="148" t="s">
        <v>14041</v>
      </c>
      <c r="E3099" s="148">
        <v>2012</v>
      </c>
      <c r="F3099" s="467">
        <v>980000</v>
      </c>
      <c r="L3099" s="128">
        <v>41451</v>
      </c>
      <c r="M3099" s="74">
        <v>530</v>
      </c>
      <c r="N3099" s="81" t="s">
        <v>2930</v>
      </c>
      <c r="O3099" s="150" t="s">
        <v>3894</v>
      </c>
      <c r="P3099" s="150" t="s">
        <v>8764</v>
      </c>
      <c r="Q3099" s="152" t="s">
        <v>2964</v>
      </c>
      <c r="R3099" s="125" t="s">
        <v>14909</v>
      </c>
      <c r="S3099" s="74" t="s">
        <v>20800</v>
      </c>
      <c r="T3099" s="82">
        <v>980000</v>
      </c>
    </row>
    <row r="3100" spans="1:20">
      <c r="A3100" s="147" t="s">
        <v>14910</v>
      </c>
      <c r="B3100" s="147" t="s">
        <v>7359</v>
      </c>
      <c r="C3100" s="147">
        <v>32507596</v>
      </c>
      <c r="D3100" s="148" t="s">
        <v>14041</v>
      </c>
      <c r="E3100" s="148">
        <v>2012</v>
      </c>
      <c r="F3100" s="467">
        <v>1715000</v>
      </c>
      <c r="L3100" s="128">
        <v>41451</v>
      </c>
      <c r="M3100" s="74">
        <v>530</v>
      </c>
      <c r="N3100" s="81" t="s">
        <v>2930</v>
      </c>
      <c r="O3100" s="150" t="s">
        <v>3894</v>
      </c>
      <c r="P3100" s="150" t="s">
        <v>14911</v>
      </c>
      <c r="Q3100" s="152" t="s">
        <v>2807</v>
      </c>
      <c r="R3100" s="152" t="s">
        <v>8198</v>
      </c>
      <c r="S3100" s="74" t="s">
        <v>20800</v>
      </c>
      <c r="T3100" s="82">
        <v>1715000</v>
      </c>
    </row>
    <row r="3101" spans="1:20">
      <c r="A3101" s="147" t="s">
        <v>14912</v>
      </c>
      <c r="B3101" s="147" t="s">
        <v>7359</v>
      </c>
      <c r="C3101" s="147">
        <v>52083740</v>
      </c>
      <c r="D3101" s="148" t="s">
        <v>14041</v>
      </c>
      <c r="E3101" s="148">
        <v>2012</v>
      </c>
      <c r="F3101" s="467">
        <v>1225000</v>
      </c>
      <c r="L3101" s="128">
        <v>41451</v>
      </c>
      <c r="M3101" s="74">
        <v>530</v>
      </c>
      <c r="N3101" s="81" t="s">
        <v>2930</v>
      </c>
      <c r="O3101" s="150" t="s">
        <v>3894</v>
      </c>
      <c r="P3101" s="150" t="s">
        <v>14913</v>
      </c>
      <c r="Q3101" s="152" t="s">
        <v>2807</v>
      </c>
      <c r="R3101" s="152" t="s">
        <v>14914</v>
      </c>
      <c r="S3101" s="74" t="s">
        <v>20800</v>
      </c>
      <c r="T3101" s="82">
        <v>1225000</v>
      </c>
    </row>
    <row r="3102" spans="1:20">
      <c r="A3102" s="147" t="s">
        <v>4023</v>
      </c>
      <c r="B3102" s="147" t="s">
        <v>7359</v>
      </c>
      <c r="C3102" s="147">
        <v>79143025</v>
      </c>
      <c r="D3102" s="148" t="s">
        <v>14041</v>
      </c>
      <c r="E3102" s="148">
        <v>2012</v>
      </c>
      <c r="F3102" s="467">
        <v>735000</v>
      </c>
      <c r="L3102" s="128">
        <v>41451</v>
      </c>
      <c r="M3102" s="74">
        <v>530</v>
      </c>
      <c r="N3102" s="81" t="s">
        <v>2930</v>
      </c>
      <c r="O3102" s="150" t="s">
        <v>3894</v>
      </c>
      <c r="P3102" s="150" t="s">
        <v>12322</v>
      </c>
      <c r="Q3102" s="152" t="s">
        <v>2807</v>
      </c>
      <c r="R3102" s="152" t="s">
        <v>4096</v>
      </c>
      <c r="S3102" s="74" t="s">
        <v>20800</v>
      </c>
      <c r="T3102" s="82">
        <v>735000</v>
      </c>
    </row>
    <row r="3103" spans="1:20">
      <c r="A3103" s="147" t="s">
        <v>3317</v>
      </c>
      <c r="B3103" s="147" t="s">
        <v>7359</v>
      </c>
      <c r="C3103" s="147">
        <v>66701947</v>
      </c>
      <c r="D3103" s="148" t="s">
        <v>14041</v>
      </c>
      <c r="E3103" s="148">
        <v>2012</v>
      </c>
      <c r="F3103" s="467">
        <v>980000</v>
      </c>
      <c r="L3103" s="128">
        <v>41451</v>
      </c>
      <c r="M3103" s="74">
        <v>530</v>
      </c>
      <c r="N3103" s="81" t="s">
        <v>2930</v>
      </c>
      <c r="O3103" s="150" t="s">
        <v>3894</v>
      </c>
      <c r="P3103" s="150" t="s">
        <v>3377</v>
      </c>
      <c r="Q3103" s="152" t="s">
        <v>2856</v>
      </c>
      <c r="R3103" s="152" t="s">
        <v>9879</v>
      </c>
      <c r="S3103" s="74" t="s">
        <v>20800</v>
      </c>
      <c r="T3103" s="82">
        <v>980000</v>
      </c>
    </row>
    <row r="3104" spans="1:20">
      <c r="A3104" s="147" t="s">
        <v>14915</v>
      </c>
      <c r="B3104" s="147" t="s">
        <v>7636</v>
      </c>
      <c r="C3104" s="147">
        <v>253273</v>
      </c>
      <c r="D3104" s="148" t="s">
        <v>14041</v>
      </c>
      <c r="E3104" s="148">
        <v>2012</v>
      </c>
      <c r="F3104" s="467">
        <v>1960000</v>
      </c>
      <c r="L3104" s="128">
        <v>41453</v>
      </c>
      <c r="M3104" s="74">
        <v>530</v>
      </c>
      <c r="N3104" s="81" t="s">
        <v>2930</v>
      </c>
      <c r="O3104" s="150" t="s">
        <v>3894</v>
      </c>
      <c r="P3104" s="150" t="s">
        <v>14916</v>
      </c>
      <c r="Q3104" s="152" t="s">
        <v>2807</v>
      </c>
      <c r="R3104" s="125" t="s">
        <v>14917</v>
      </c>
      <c r="S3104" s="74" t="s">
        <v>20800</v>
      </c>
      <c r="T3104" s="82">
        <v>1960000</v>
      </c>
    </row>
    <row r="3105" spans="1:20">
      <c r="A3105" s="147" t="s">
        <v>14918</v>
      </c>
      <c r="B3105" s="147" t="s">
        <v>7359</v>
      </c>
      <c r="C3105" s="147">
        <v>7697447</v>
      </c>
      <c r="D3105" s="148" t="s">
        <v>14041</v>
      </c>
      <c r="E3105" s="148">
        <v>2012</v>
      </c>
      <c r="F3105" s="467">
        <v>980000</v>
      </c>
      <c r="L3105" s="128">
        <v>41451</v>
      </c>
      <c r="M3105" s="74">
        <v>530</v>
      </c>
      <c r="N3105" s="81" t="s">
        <v>2930</v>
      </c>
      <c r="O3105" s="150" t="s">
        <v>3894</v>
      </c>
      <c r="P3105" s="150" t="s">
        <v>11699</v>
      </c>
      <c r="Q3105" s="152" t="s">
        <v>6964</v>
      </c>
      <c r="R3105" s="152" t="s">
        <v>5033</v>
      </c>
      <c r="S3105" s="74" t="s">
        <v>20800</v>
      </c>
      <c r="T3105" s="82">
        <v>980000</v>
      </c>
    </row>
    <row r="3106" spans="1:20">
      <c r="A3106" s="147" t="s">
        <v>14919</v>
      </c>
      <c r="B3106" s="147" t="s">
        <v>7359</v>
      </c>
      <c r="C3106" s="147">
        <v>437898</v>
      </c>
      <c r="D3106" s="148" t="s">
        <v>14041</v>
      </c>
      <c r="E3106" s="148">
        <v>2012</v>
      </c>
      <c r="F3106" s="467">
        <v>980000</v>
      </c>
      <c r="L3106" s="128">
        <v>41451</v>
      </c>
      <c r="M3106" s="74">
        <v>530</v>
      </c>
      <c r="N3106" s="81" t="s">
        <v>2930</v>
      </c>
      <c r="O3106" s="150" t="s">
        <v>3894</v>
      </c>
      <c r="P3106" s="150" t="s">
        <v>13292</v>
      </c>
      <c r="Q3106" s="152" t="s">
        <v>2811</v>
      </c>
      <c r="R3106" s="152" t="s">
        <v>13293</v>
      </c>
      <c r="S3106" s="74" t="s">
        <v>20800</v>
      </c>
      <c r="T3106" s="82">
        <v>980000</v>
      </c>
    </row>
    <row r="3107" spans="1:20">
      <c r="A3107" s="160" t="s">
        <v>7598</v>
      </c>
      <c r="B3107" s="160" t="s">
        <v>7359</v>
      </c>
      <c r="C3107" s="147">
        <v>38874523</v>
      </c>
      <c r="D3107" s="148" t="s">
        <v>14041</v>
      </c>
      <c r="E3107" s="148">
        <v>2012</v>
      </c>
      <c r="F3107" s="467">
        <v>1768500</v>
      </c>
      <c r="L3107" s="128">
        <v>41477</v>
      </c>
      <c r="M3107" s="74">
        <v>545</v>
      </c>
      <c r="N3107" s="81" t="s">
        <v>2930</v>
      </c>
      <c r="O3107" s="150" t="s">
        <v>3894</v>
      </c>
      <c r="P3107" s="149" t="s">
        <v>8550</v>
      </c>
      <c r="Q3107" s="125" t="s">
        <v>2807</v>
      </c>
      <c r="R3107" s="151" t="s">
        <v>7641</v>
      </c>
      <c r="S3107" s="74" t="s">
        <v>20800</v>
      </c>
      <c r="T3107" s="82">
        <v>1768500</v>
      </c>
    </row>
    <row r="3108" spans="1:20">
      <c r="A3108" s="160" t="s">
        <v>15273</v>
      </c>
      <c r="B3108" s="160" t="s">
        <v>7359</v>
      </c>
      <c r="C3108" s="147">
        <v>16781484</v>
      </c>
      <c r="D3108" s="148" t="s">
        <v>14041</v>
      </c>
      <c r="E3108" s="148">
        <v>2012</v>
      </c>
      <c r="F3108" s="467">
        <v>1768500</v>
      </c>
      <c r="L3108" s="128">
        <v>41477</v>
      </c>
      <c r="M3108" s="74">
        <v>545</v>
      </c>
      <c r="N3108" s="81" t="s">
        <v>2930</v>
      </c>
      <c r="O3108" s="150" t="s">
        <v>2850</v>
      </c>
      <c r="P3108" s="149" t="s">
        <v>15274</v>
      </c>
      <c r="Q3108" s="125" t="s">
        <v>6958</v>
      </c>
      <c r="R3108" s="151" t="s">
        <v>15275</v>
      </c>
      <c r="S3108" s="74" t="s">
        <v>20800</v>
      </c>
      <c r="T3108" s="82">
        <v>1768500</v>
      </c>
    </row>
    <row r="3109" spans="1:20">
      <c r="A3109" s="160" t="s">
        <v>15276</v>
      </c>
      <c r="B3109" s="160" t="s">
        <v>7359</v>
      </c>
      <c r="C3109" s="147">
        <v>94310185</v>
      </c>
      <c r="D3109" s="148" t="s">
        <v>14041</v>
      </c>
      <c r="E3109" s="148">
        <v>2012</v>
      </c>
      <c r="F3109" s="467">
        <v>1768500</v>
      </c>
      <c r="L3109" s="128">
        <v>41477</v>
      </c>
      <c r="M3109" s="74">
        <v>545</v>
      </c>
      <c r="N3109" s="81" t="s">
        <v>2930</v>
      </c>
      <c r="O3109" s="150" t="s">
        <v>3894</v>
      </c>
      <c r="P3109" s="149" t="s">
        <v>15277</v>
      </c>
      <c r="Q3109" s="125" t="s">
        <v>2856</v>
      </c>
      <c r="R3109" s="151" t="s">
        <v>15278</v>
      </c>
      <c r="S3109" s="74" t="s">
        <v>20800</v>
      </c>
      <c r="T3109" s="82">
        <v>1768500</v>
      </c>
    </row>
    <row r="3110" spans="1:20">
      <c r="A3110" s="160" t="s">
        <v>15279</v>
      </c>
      <c r="B3110" s="160" t="s">
        <v>7359</v>
      </c>
      <c r="C3110" s="147">
        <v>52108537</v>
      </c>
      <c r="D3110" s="148" t="s">
        <v>14041</v>
      </c>
      <c r="E3110" s="148">
        <v>2012</v>
      </c>
      <c r="F3110" s="467">
        <v>1768500</v>
      </c>
      <c r="L3110" s="128">
        <v>41477</v>
      </c>
      <c r="M3110" s="74">
        <v>545</v>
      </c>
      <c r="N3110" s="81" t="s">
        <v>2930</v>
      </c>
      <c r="O3110" s="150" t="s">
        <v>3894</v>
      </c>
      <c r="P3110" s="149" t="s">
        <v>6830</v>
      </c>
      <c r="Q3110" s="125" t="s">
        <v>2856</v>
      </c>
      <c r="R3110" s="151" t="s">
        <v>6831</v>
      </c>
      <c r="S3110" s="74" t="s">
        <v>20800</v>
      </c>
      <c r="T3110" s="82">
        <v>1768500</v>
      </c>
    </row>
    <row r="3111" spans="1:20">
      <c r="A3111" s="147" t="s">
        <v>9715</v>
      </c>
      <c r="B3111" s="147" t="s">
        <v>7359</v>
      </c>
      <c r="C3111" s="147">
        <v>21464418</v>
      </c>
      <c r="D3111" s="148" t="s">
        <v>14041</v>
      </c>
      <c r="E3111" s="148">
        <v>2012</v>
      </c>
      <c r="F3111" s="467">
        <v>1768500</v>
      </c>
      <c r="L3111" s="128">
        <v>41477</v>
      </c>
      <c r="M3111" s="74">
        <v>545</v>
      </c>
      <c r="N3111" s="81" t="s">
        <v>2930</v>
      </c>
      <c r="O3111" s="150" t="s">
        <v>3894</v>
      </c>
      <c r="P3111" s="150" t="s">
        <v>9799</v>
      </c>
      <c r="Q3111" s="125" t="s">
        <v>6964</v>
      </c>
      <c r="R3111" s="152" t="s">
        <v>9800</v>
      </c>
      <c r="S3111" s="74" t="s">
        <v>20800</v>
      </c>
      <c r="T3111" s="82">
        <v>1768500</v>
      </c>
    </row>
    <row r="3112" spans="1:20">
      <c r="A3112" s="147" t="s">
        <v>15280</v>
      </c>
      <c r="B3112" s="147" t="s">
        <v>7359</v>
      </c>
      <c r="C3112" s="147">
        <v>17110855</v>
      </c>
      <c r="D3112" s="148" t="s">
        <v>14041</v>
      </c>
      <c r="E3112" s="148">
        <v>2012</v>
      </c>
      <c r="F3112" s="467">
        <v>8842500</v>
      </c>
      <c r="L3112" s="128">
        <v>41477</v>
      </c>
      <c r="M3112" s="74">
        <v>545</v>
      </c>
      <c r="N3112" s="81" t="s">
        <v>2930</v>
      </c>
      <c r="O3112" s="150" t="s">
        <v>3894</v>
      </c>
      <c r="P3112" s="150" t="s">
        <v>15281</v>
      </c>
      <c r="Q3112" s="125" t="s">
        <v>2807</v>
      </c>
      <c r="R3112" s="152" t="s">
        <v>15282</v>
      </c>
      <c r="S3112" s="74" t="s">
        <v>20800</v>
      </c>
      <c r="T3112" s="82">
        <v>8842500</v>
      </c>
    </row>
    <row r="3113" spans="1:20">
      <c r="A3113" s="147" t="s">
        <v>15283</v>
      </c>
      <c r="B3113" s="147" t="s">
        <v>7359</v>
      </c>
      <c r="C3113" s="147">
        <v>10240917</v>
      </c>
      <c r="D3113" s="148" t="s">
        <v>14041</v>
      </c>
      <c r="E3113" s="148">
        <v>2012</v>
      </c>
      <c r="F3113" s="467">
        <v>1768500</v>
      </c>
      <c r="L3113" s="128">
        <v>41477</v>
      </c>
      <c r="M3113" s="74">
        <v>545</v>
      </c>
      <c r="N3113" s="81" t="s">
        <v>2930</v>
      </c>
      <c r="O3113" s="150" t="s">
        <v>3894</v>
      </c>
      <c r="P3113" s="150" t="s">
        <v>9234</v>
      </c>
      <c r="Q3113" s="125" t="s">
        <v>2910</v>
      </c>
      <c r="R3113" s="152" t="s">
        <v>9236</v>
      </c>
      <c r="S3113" s="74" t="s">
        <v>20800</v>
      </c>
      <c r="T3113" s="82">
        <v>1768500</v>
      </c>
    </row>
    <row r="3114" spans="1:20">
      <c r="A3114" s="147" t="s">
        <v>15284</v>
      </c>
      <c r="B3114" s="147" t="s">
        <v>7359</v>
      </c>
      <c r="C3114" s="147">
        <v>71773398</v>
      </c>
      <c r="D3114" s="148" t="s">
        <v>14041</v>
      </c>
      <c r="E3114" s="148">
        <v>2012</v>
      </c>
      <c r="F3114" s="467">
        <v>1768500</v>
      </c>
      <c r="L3114" s="128">
        <v>41477</v>
      </c>
      <c r="M3114" s="74">
        <v>545</v>
      </c>
      <c r="N3114" s="81" t="s">
        <v>2930</v>
      </c>
      <c r="O3114" s="150" t="s">
        <v>3894</v>
      </c>
      <c r="P3114" s="150" t="s">
        <v>15285</v>
      </c>
      <c r="Q3114" s="125" t="s">
        <v>2856</v>
      </c>
      <c r="R3114" s="152" t="s">
        <v>15286</v>
      </c>
      <c r="S3114" s="74" t="s">
        <v>20800</v>
      </c>
      <c r="T3114" s="82">
        <v>1768500</v>
      </c>
    </row>
    <row r="3115" spans="1:20">
      <c r="A3115" s="147" t="s">
        <v>15287</v>
      </c>
      <c r="B3115" s="147" t="s">
        <v>7359</v>
      </c>
      <c r="C3115" s="147">
        <v>24310720</v>
      </c>
      <c r="D3115" s="148" t="s">
        <v>14041</v>
      </c>
      <c r="E3115" s="148">
        <v>2012</v>
      </c>
      <c r="F3115" s="467">
        <v>1768500</v>
      </c>
      <c r="L3115" s="128">
        <v>41477</v>
      </c>
      <c r="M3115" s="74">
        <v>545</v>
      </c>
      <c r="N3115" s="81" t="s">
        <v>2930</v>
      </c>
      <c r="O3115" s="150" t="s">
        <v>3894</v>
      </c>
      <c r="P3115" s="150" t="s">
        <v>15288</v>
      </c>
      <c r="Q3115" s="125" t="s">
        <v>6958</v>
      </c>
      <c r="R3115" s="152" t="s">
        <v>15289</v>
      </c>
      <c r="S3115" s="74" t="s">
        <v>20800</v>
      </c>
      <c r="T3115" s="82">
        <v>1768500</v>
      </c>
    </row>
    <row r="3116" spans="1:20">
      <c r="A3116" s="147" t="s">
        <v>4889</v>
      </c>
      <c r="B3116" s="147" t="s">
        <v>7359</v>
      </c>
      <c r="C3116" s="147">
        <v>19209186</v>
      </c>
      <c r="D3116" s="148" t="s">
        <v>14041</v>
      </c>
      <c r="E3116" s="148">
        <v>2012</v>
      </c>
      <c r="F3116" s="467">
        <v>3537000</v>
      </c>
      <c r="L3116" s="128">
        <v>41477</v>
      </c>
      <c r="M3116" s="74">
        <v>545</v>
      </c>
      <c r="N3116" s="81" t="s">
        <v>2930</v>
      </c>
      <c r="O3116" s="150" t="s">
        <v>2850</v>
      </c>
      <c r="P3116" s="150">
        <v>312410028</v>
      </c>
      <c r="Q3116" s="125" t="s">
        <v>6964</v>
      </c>
      <c r="R3116" s="152" t="s">
        <v>4934</v>
      </c>
      <c r="S3116" s="74" t="s">
        <v>20800</v>
      </c>
      <c r="T3116" s="82">
        <v>3537000</v>
      </c>
    </row>
    <row r="3117" spans="1:20">
      <c r="A3117" s="147" t="s">
        <v>15290</v>
      </c>
      <c r="B3117" s="147" t="s">
        <v>7359</v>
      </c>
      <c r="C3117" s="147">
        <v>35529186</v>
      </c>
      <c r="D3117" s="148" t="s">
        <v>14041</v>
      </c>
      <c r="E3117" s="148">
        <v>2012</v>
      </c>
      <c r="F3117" s="467">
        <v>1768500</v>
      </c>
      <c r="L3117" s="128">
        <v>41477</v>
      </c>
      <c r="M3117" s="74">
        <v>545</v>
      </c>
      <c r="N3117" s="81" t="s">
        <v>2930</v>
      </c>
      <c r="O3117" s="150" t="s">
        <v>3894</v>
      </c>
      <c r="P3117" s="150" t="s">
        <v>15291</v>
      </c>
      <c r="Q3117" s="125" t="s">
        <v>2856</v>
      </c>
      <c r="R3117" s="152" t="s">
        <v>15292</v>
      </c>
      <c r="S3117" s="74" t="s">
        <v>20800</v>
      </c>
      <c r="T3117" s="82">
        <v>1768500</v>
      </c>
    </row>
    <row r="3118" spans="1:20">
      <c r="A3118" s="147" t="s">
        <v>8100</v>
      </c>
      <c r="B3118" s="147" t="s">
        <v>7359</v>
      </c>
      <c r="C3118" s="147">
        <v>79556829</v>
      </c>
      <c r="D3118" s="148" t="s">
        <v>14041</v>
      </c>
      <c r="E3118" s="148">
        <v>2012</v>
      </c>
      <c r="F3118" s="467">
        <v>7958250</v>
      </c>
      <c r="L3118" s="128">
        <v>41477</v>
      </c>
      <c r="M3118" s="74">
        <v>545</v>
      </c>
      <c r="N3118" s="81" t="s">
        <v>2930</v>
      </c>
      <c r="O3118" s="150" t="s">
        <v>3894</v>
      </c>
      <c r="P3118" s="150" t="s">
        <v>7533</v>
      </c>
      <c r="Q3118" s="125" t="s">
        <v>2856</v>
      </c>
      <c r="R3118" s="152" t="s">
        <v>15293</v>
      </c>
      <c r="S3118" s="74" t="s">
        <v>20800</v>
      </c>
      <c r="T3118" s="82">
        <v>7958250</v>
      </c>
    </row>
    <row r="3119" spans="1:20">
      <c r="A3119" s="147" t="s">
        <v>15294</v>
      </c>
      <c r="B3119" s="147" t="s">
        <v>7359</v>
      </c>
      <c r="C3119" s="147">
        <v>66837288</v>
      </c>
      <c r="D3119" s="148" t="s">
        <v>14041</v>
      </c>
      <c r="E3119" s="148">
        <v>2012</v>
      </c>
      <c r="F3119" s="467">
        <v>1768500</v>
      </c>
      <c r="L3119" s="128">
        <v>41477</v>
      </c>
      <c r="M3119" s="74">
        <v>545</v>
      </c>
      <c r="N3119" s="81" t="s">
        <v>2930</v>
      </c>
      <c r="O3119" s="150" t="s">
        <v>3894</v>
      </c>
      <c r="P3119" s="150" t="s">
        <v>8993</v>
      </c>
      <c r="Q3119" s="125" t="s">
        <v>6958</v>
      </c>
      <c r="R3119" s="152" t="s">
        <v>15295</v>
      </c>
      <c r="S3119" s="74" t="s">
        <v>20800</v>
      </c>
      <c r="T3119" s="82">
        <v>1768500</v>
      </c>
    </row>
    <row r="3120" spans="1:20">
      <c r="A3120" s="147" t="s">
        <v>12366</v>
      </c>
      <c r="B3120" s="147" t="s">
        <v>7359</v>
      </c>
      <c r="C3120" s="147">
        <v>51999814</v>
      </c>
      <c r="D3120" s="148" t="s">
        <v>14041</v>
      </c>
      <c r="E3120" s="148">
        <v>2012</v>
      </c>
      <c r="F3120" s="467">
        <v>3537000</v>
      </c>
      <c r="L3120" s="128">
        <v>41477</v>
      </c>
      <c r="M3120" s="74">
        <v>545</v>
      </c>
      <c r="N3120" s="81" t="s">
        <v>2930</v>
      </c>
      <c r="O3120" s="150" t="s">
        <v>2850</v>
      </c>
      <c r="P3120" s="150" t="s">
        <v>15296</v>
      </c>
      <c r="Q3120" s="125" t="s">
        <v>6958</v>
      </c>
      <c r="R3120" s="152" t="s">
        <v>15297</v>
      </c>
      <c r="S3120" s="74" t="s">
        <v>20800</v>
      </c>
      <c r="T3120" s="82">
        <v>3537000</v>
      </c>
    </row>
    <row r="3121" spans="1:20">
      <c r="A3121" s="147" t="s">
        <v>2908</v>
      </c>
      <c r="B3121" s="147" t="s">
        <v>7359</v>
      </c>
      <c r="C3121" s="147">
        <v>51987339</v>
      </c>
      <c r="D3121" s="148" t="s">
        <v>14041</v>
      </c>
      <c r="E3121" s="148">
        <v>2012</v>
      </c>
      <c r="F3121" s="467">
        <v>4421250</v>
      </c>
      <c r="L3121" s="128">
        <v>41477</v>
      </c>
      <c r="M3121" s="74">
        <v>545</v>
      </c>
      <c r="N3121" s="81" t="s">
        <v>2930</v>
      </c>
      <c r="O3121" s="150" t="s">
        <v>3894</v>
      </c>
      <c r="P3121" s="150" t="s">
        <v>2909</v>
      </c>
      <c r="Q3121" s="125" t="s">
        <v>2910</v>
      </c>
      <c r="R3121" s="152" t="s">
        <v>2911</v>
      </c>
      <c r="S3121" s="74" t="s">
        <v>20800</v>
      </c>
      <c r="T3121" s="82">
        <v>4421250</v>
      </c>
    </row>
    <row r="3122" spans="1:20">
      <c r="A3122" s="160" t="s">
        <v>15331</v>
      </c>
      <c r="B3122" s="160" t="s">
        <v>7359</v>
      </c>
      <c r="C3122" s="147">
        <v>14395613</v>
      </c>
      <c r="D3122" s="148" t="s">
        <v>14041</v>
      </c>
      <c r="E3122" s="148">
        <v>2012</v>
      </c>
      <c r="F3122" s="467">
        <v>1768500</v>
      </c>
      <c r="L3122" s="128">
        <v>41479</v>
      </c>
      <c r="M3122" s="74">
        <v>546</v>
      </c>
      <c r="N3122" s="81" t="s">
        <v>2930</v>
      </c>
      <c r="O3122" s="150" t="s">
        <v>3894</v>
      </c>
      <c r="P3122" s="150" t="s">
        <v>9416</v>
      </c>
      <c r="Q3122" s="196" t="s">
        <v>2807</v>
      </c>
      <c r="R3122" s="152" t="s">
        <v>9417</v>
      </c>
      <c r="S3122" s="74" t="s">
        <v>20800</v>
      </c>
      <c r="T3122" s="82">
        <v>1768500</v>
      </c>
    </row>
    <row r="3123" spans="1:20">
      <c r="A3123" s="160" t="s">
        <v>15332</v>
      </c>
      <c r="B3123" s="160" t="s">
        <v>7359</v>
      </c>
      <c r="C3123" s="147">
        <v>7461593</v>
      </c>
      <c r="D3123" s="148" t="s">
        <v>14041</v>
      </c>
      <c r="E3123" s="148">
        <v>2012</v>
      </c>
      <c r="F3123" s="467">
        <v>980000</v>
      </c>
      <c r="L3123" s="128">
        <v>41479</v>
      </c>
      <c r="M3123" s="74">
        <v>546</v>
      </c>
      <c r="N3123" s="81" t="s">
        <v>2930</v>
      </c>
      <c r="O3123" s="150" t="s">
        <v>3894</v>
      </c>
      <c r="P3123" s="150" t="s">
        <v>15333</v>
      </c>
      <c r="Q3123" s="196" t="s">
        <v>2856</v>
      </c>
      <c r="R3123" s="152" t="s">
        <v>15334</v>
      </c>
      <c r="S3123" s="74" t="s">
        <v>20800</v>
      </c>
      <c r="T3123" s="82">
        <v>980000</v>
      </c>
    </row>
    <row r="3124" spans="1:20">
      <c r="A3124" s="160" t="s">
        <v>15335</v>
      </c>
      <c r="B3124" s="160" t="s">
        <v>7359</v>
      </c>
      <c r="C3124" s="147">
        <v>41426119</v>
      </c>
      <c r="D3124" s="148" t="s">
        <v>14041</v>
      </c>
      <c r="E3124" s="148">
        <v>2012</v>
      </c>
      <c r="F3124" s="467">
        <v>735000</v>
      </c>
      <c r="L3124" s="128">
        <v>41479</v>
      </c>
      <c r="M3124" s="74">
        <v>546</v>
      </c>
      <c r="N3124" s="81" t="s">
        <v>2930</v>
      </c>
      <c r="O3124" s="150" t="s">
        <v>3894</v>
      </c>
      <c r="P3124" s="150" t="s">
        <v>10751</v>
      </c>
      <c r="Q3124" s="196" t="s">
        <v>2856</v>
      </c>
      <c r="R3124" s="152" t="s">
        <v>10752</v>
      </c>
      <c r="S3124" s="74" t="s">
        <v>20800</v>
      </c>
      <c r="T3124" s="82">
        <v>735000</v>
      </c>
    </row>
    <row r="3125" spans="1:20">
      <c r="A3125" s="160" t="s">
        <v>12054</v>
      </c>
      <c r="B3125" s="160" t="s">
        <v>7359</v>
      </c>
      <c r="C3125" s="147">
        <v>16676995</v>
      </c>
      <c r="D3125" s="148" t="s">
        <v>14041</v>
      </c>
      <c r="E3125" s="148">
        <v>2012</v>
      </c>
      <c r="F3125" s="467">
        <v>3537000</v>
      </c>
      <c r="L3125" s="128">
        <v>41479</v>
      </c>
      <c r="M3125" s="74">
        <v>546</v>
      </c>
      <c r="N3125" s="81" t="s">
        <v>2930</v>
      </c>
      <c r="O3125" s="150" t="s">
        <v>3894</v>
      </c>
      <c r="P3125" s="150" t="s">
        <v>12075</v>
      </c>
      <c r="Q3125" s="196" t="s">
        <v>2807</v>
      </c>
      <c r="R3125" s="152" t="s">
        <v>12076</v>
      </c>
      <c r="S3125" s="74" t="s">
        <v>20800</v>
      </c>
      <c r="T3125" s="82">
        <v>3537000</v>
      </c>
    </row>
    <row r="3126" spans="1:20">
      <c r="A3126" s="147" t="s">
        <v>15336</v>
      </c>
      <c r="B3126" s="147" t="s">
        <v>7359</v>
      </c>
      <c r="C3126" s="147">
        <v>79310706</v>
      </c>
      <c r="D3126" s="148" t="s">
        <v>14041</v>
      </c>
      <c r="E3126" s="148">
        <v>2012</v>
      </c>
      <c r="F3126" s="467">
        <v>3185000</v>
      </c>
      <c r="L3126" s="128">
        <v>41479</v>
      </c>
      <c r="M3126" s="74">
        <v>546</v>
      </c>
      <c r="N3126" s="81" t="s">
        <v>2930</v>
      </c>
      <c r="O3126" s="150" t="s">
        <v>3894</v>
      </c>
      <c r="P3126" s="150" t="s">
        <v>15337</v>
      </c>
      <c r="Q3126" s="125" t="s">
        <v>2803</v>
      </c>
      <c r="R3126" s="152" t="s">
        <v>15338</v>
      </c>
      <c r="S3126" s="74" t="s">
        <v>20800</v>
      </c>
      <c r="T3126" s="82">
        <v>3185000</v>
      </c>
    </row>
    <row r="3127" spans="1:20">
      <c r="A3127" s="147" t="s">
        <v>15339</v>
      </c>
      <c r="B3127" s="147" t="s">
        <v>7359</v>
      </c>
      <c r="C3127" s="147">
        <v>7562507</v>
      </c>
      <c r="D3127" s="148" t="s">
        <v>14041</v>
      </c>
      <c r="E3127" s="148">
        <v>2012</v>
      </c>
      <c r="F3127" s="467">
        <v>2652750</v>
      </c>
      <c r="L3127" s="128">
        <v>41479</v>
      </c>
      <c r="M3127" s="74">
        <v>546</v>
      </c>
      <c r="N3127" s="81" t="s">
        <v>2930</v>
      </c>
      <c r="O3127" s="150" t="s">
        <v>3894</v>
      </c>
      <c r="P3127" s="150" t="s">
        <v>10771</v>
      </c>
      <c r="Q3127" s="125" t="s">
        <v>2807</v>
      </c>
      <c r="R3127" s="152" t="s">
        <v>10772</v>
      </c>
      <c r="S3127" s="74" t="s">
        <v>20800</v>
      </c>
      <c r="T3127" s="82">
        <v>2652750</v>
      </c>
    </row>
    <row r="3128" spans="1:20">
      <c r="A3128" s="147" t="s">
        <v>11138</v>
      </c>
      <c r="B3128" s="147" t="s">
        <v>7359</v>
      </c>
      <c r="C3128" s="147">
        <v>7559351</v>
      </c>
      <c r="D3128" s="148" t="s">
        <v>14041</v>
      </c>
      <c r="E3128" s="148">
        <v>2012</v>
      </c>
      <c r="F3128" s="467">
        <v>1768500</v>
      </c>
      <c r="L3128" s="128">
        <v>41479</v>
      </c>
      <c r="M3128" s="74">
        <v>546</v>
      </c>
      <c r="N3128" s="81" t="s">
        <v>2930</v>
      </c>
      <c r="O3128" s="150" t="s">
        <v>3894</v>
      </c>
      <c r="P3128" s="150" t="s">
        <v>11194</v>
      </c>
      <c r="Q3128" s="125" t="s">
        <v>2856</v>
      </c>
      <c r="R3128" s="152" t="s">
        <v>15340</v>
      </c>
      <c r="S3128" s="74" t="s">
        <v>20800</v>
      </c>
      <c r="T3128" s="82">
        <v>1768500</v>
      </c>
    </row>
    <row r="3129" spans="1:20">
      <c r="A3129" s="147" t="s">
        <v>15341</v>
      </c>
      <c r="B3129" s="147" t="s">
        <v>7359</v>
      </c>
      <c r="C3129" s="147">
        <v>35503910</v>
      </c>
      <c r="D3129" s="148" t="s">
        <v>14041</v>
      </c>
      <c r="E3129" s="148">
        <v>2012</v>
      </c>
      <c r="F3129" s="467">
        <v>735000</v>
      </c>
      <c r="L3129" s="128">
        <v>41479</v>
      </c>
      <c r="M3129" s="74">
        <v>546</v>
      </c>
      <c r="N3129" s="81" t="s">
        <v>2930</v>
      </c>
      <c r="O3129" s="150" t="s">
        <v>2850</v>
      </c>
      <c r="P3129" s="150" t="s">
        <v>15342</v>
      </c>
      <c r="Q3129" s="125" t="s">
        <v>2856</v>
      </c>
      <c r="R3129" s="152" t="s">
        <v>15343</v>
      </c>
      <c r="S3129" s="74" t="s">
        <v>20800</v>
      </c>
      <c r="T3129" s="82">
        <v>735000</v>
      </c>
    </row>
    <row r="3130" spans="1:20">
      <c r="A3130" s="147" t="s">
        <v>15344</v>
      </c>
      <c r="B3130" s="147" t="s">
        <v>7359</v>
      </c>
      <c r="C3130" s="147">
        <v>11003181</v>
      </c>
      <c r="D3130" s="148" t="s">
        <v>14041</v>
      </c>
      <c r="E3130" s="148">
        <v>2012</v>
      </c>
      <c r="F3130" s="467">
        <v>1768500</v>
      </c>
      <c r="L3130" s="128">
        <v>41479</v>
      </c>
      <c r="M3130" s="74">
        <v>546</v>
      </c>
      <c r="N3130" s="81" t="s">
        <v>2930</v>
      </c>
      <c r="O3130" s="150" t="s">
        <v>3894</v>
      </c>
      <c r="P3130" s="150" t="s">
        <v>15345</v>
      </c>
      <c r="Q3130" s="125" t="s">
        <v>2856</v>
      </c>
      <c r="R3130" s="152" t="s">
        <v>15346</v>
      </c>
      <c r="S3130" s="74" t="s">
        <v>20800</v>
      </c>
      <c r="T3130" s="82">
        <v>1768500</v>
      </c>
    </row>
    <row r="3131" spans="1:20">
      <c r="A3131" s="147" t="s">
        <v>15347</v>
      </c>
      <c r="B3131" s="147" t="s">
        <v>7359</v>
      </c>
      <c r="C3131" s="147">
        <v>38238010</v>
      </c>
      <c r="D3131" s="148" t="s">
        <v>14041</v>
      </c>
      <c r="E3131" s="148">
        <v>2012</v>
      </c>
      <c r="F3131" s="467">
        <v>980000</v>
      </c>
      <c r="L3131" s="128">
        <v>41479</v>
      </c>
      <c r="M3131" s="74">
        <v>546</v>
      </c>
      <c r="N3131" s="81" t="s">
        <v>2930</v>
      </c>
      <c r="O3131" s="150" t="s">
        <v>3894</v>
      </c>
      <c r="P3131" s="150" t="s">
        <v>15348</v>
      </c>
      <c r="Q3131" s="125" t="s">
        <v>2807</v>
      </c>
      <c r="R3131" s="152" t="s">
        <v>15349</v>
      </c>
      <c r="S3131" s="74" t="s">
        <v>20800</v>
      </c>
      <c r="T3131" s="82">
        <v>980000</v>
      </c>
    </row>
    <row r="3132" spans="1:20">
      <c r="A3132" s="147" t="s">
        <v>15350</v>
      </c>
      <c r="B3132" s="147" t="s">
        <v>7359</v>
      </c>
      <c r="C3132" s="147">
        <v>79288332</v>
      </c>
      <c r="D3132" s="148" t="s">
        <v>14041</v>
      </c>
      <c r="E3132" s="148">
        <v>2012</v>
      </c>
      <c r="F3132" s="467">
        <v>735000</v>
      </c>
      <c r="L3132" s="128">
        <v>41479</v>
      </c>
      <c r="M3132" s="74">
        <v>546</v>
      </c>
      <c r="N3132" s="81" t="s">
        <v>2930</v>
      </c>
      <c r="O3132" s="150" t="s">
        <v>3894</v>
      </c>
      <c r="P3132" s="150" t="s">
        <v>15351</v>
      </c>
      <c r="Q3132" s="125" t="s">
        <v>6964</v>
      </c>
      <c r="R3132" s="152" t="s">
        <v>15352</v>
      </c>
      <c r="S3132" s="74" t="s">
        <v>20800</v>
      </c>
      <c r="T3132" s="82">
        <v>735000</v>
      </c>
    </row>
    <row r="3133" spans="1:20">
      <c r="A3133" s="147" t="s">
        <v>15353</v>
      </c>
      <c r="B3133" s="147" t="s">
        <v>7359</v>
      </c>
      <c r="C3133" s="147">
        <v>43603858</v>
      </c>
      <c r="D3133" s="148" t="s">
        <v>14041</v>
      </c>
      <c r="E3133" s="148">
        <v>2012</v>
      </c>
      <c r="F3133" s="467">
        <v>980000</v>
      </c>
      <c r="L3133" s="128">
        <v>41479</v>
      </c>
      <c r="M3133" s="74">
        <v>546</v>
      </c>
      <c r="N3133" s="81" t="s">
        <v>2930</v>
      </c>
      <c r="O3133" s="150" t="s">
        <v>2850</v>
      </c>
      <c r="P3133" s="150" t="s">
        <v>15354</v>
      </c>
      <c r="Q3133" s="125" t="s">
        <v>6964</v>
      </c>
      <c r="R3133" s="152" t="s">
        <v>15355</v>
      </c>
      <c r="S3133" s="74" t="s">
        <v>20800</v>
      </c>
      <c r="T3133" s="82">
        <v>980000</v>
      </c>
    </row>
    <row r="3134" spans="1:20">
      <c r="A3134" s="147" t="s">
        <v>9770</v>
      </c>
      <c r="B3134" s="147" t="s">
        <v>7359</v>
      </c>
      <c r="C3134" s="147">
        <v>40025680</v>
      </c>
      <c r="D3134" s="148" t="s">
        <v>14041</v>
      </c>
      <c r="E3134" s="148">
        <v>2012</v>
      </c>
      <c r="F3134" s="467">
        <v>2652750</v>
      </c>
      <c r="L3134" s="128">
        <v>41479</v>
      </c>
      <c r="M3134" s="74">
        <v>546</v>
      </c>
      <c r="N3134" s="81" t="s">
        <v>2930</v>
      </c>
      <c r="O3134" s="150" t="s">
        <v>3894</v>
      </c>
      <c r="P3134" s="150" t="s">
        <v>9892</v>
      </c>
      <c r="Q3134" s="125" t="s">
        <v>8562</v>
      </c>
      <c r="R3134" s="152" t="s">
        <v>9893</v>
      </c>
      <c r="S3134" s="74" t="s">
        <v>20800</v>
      </c>
      <c r="T3134" s="82">
        <v>2652750</v>
      </c>
    </row>
    <row r="3135" spans="1:20">
      <c r="A3135" s="147" t="s">
        <v>15356</v>
      </c>
      <c r="B3135" s="147" t="s">
        <v>7359</v>
      </c>
      <c r="C3135" s="147">
        <v>86000060</v>
      </c>
      <c r="D3135" s="148" t="s">
        <v>14041</v>
      </c>
      <c r="E3135" s="148">
        <v>2012</v>
      </c>
      <c r="F3135" s="467">
        <v>2652750</v>
      </c>
      <c r="L3135" s="128">
        <v>41479</v>
      </c>
      <c r="M3135" s="74">
        <v>546</v>
      </c>
      <c r="N3135" s="81" t="s">
        <v>2930</v>
      </c>
      <c r="O3135" s="150" t="s">
        <v>3894</v>
      </c>
      <c r="P3135" s="150" t="s">
        <v>15357</v>
      </c>
      <c r="Q3135" s="125" t="s">
        <v>2811</v>
      </c>
      <c r="R3135" s="152" t="s">
        <v>15358</v>
      </c>
      <c r="S3135" s="74" t="s">
        <v>20800</v>
      </c>
      <c r="T3135" s="82">
        <v>2652750</v>
      </c>
    </row>
    <row r="3136" spans="1:20">
      <c r="A3136" s="147" t="s">
        <v>15359</v>
      </c>
      <c r="B3136" s="147" t="s">
        <v>7359</v>
      </c>
      <c r="C3136" s="147">
        <v>51974119</v>
      </c>
      <c r="D3136" s="148" t="s">
        <v>14041</v>
      </c>
      <c r="E3136" s="148">
        <v>2012</v>
      </c>
      <c r="F3136" s="467">
        <v>980000</v>
      </c>
      <c r="L3136" s="128">
        <v>41479</v>
      </c>
      <c r="M3136" s="74">
        <v>546</v>
      </c>
      <c r="N3136" s="81" t="s">
        <v>2930</v>
      </c>
      <c r="O3136" s="150" t="s">
        <v>2850</v>
      </c>
      <c r="P3136" s="150" t="s">
        <v>6807</v>
      </c>
      <c r="Q3136" s="125" t="s">
        <v>6964</v>
      </c>
      <c r="R3136" s="152" t="s">
        <v>15360</v>
      </c>
      <c r="S3136" s="74" t="s">
        <v>20800</v>
      </c>
      <c r="T3136" s="82">
        <v>980000</v>
      </c>
    </row>
    <row r="3137" spans="1:20">
      <c r="A3137" s="147" t="s">
        <v>15361</v>
      </c>
      <c r="B3137" s="147" t="s">
        <v>7359</v>
      </c>
      <c r="C3137" s="147">
        <v>32711298</v>
      </c>
      <c r="D3137" s="148" t="s">
        <v>14041</v>
      </c>
      <c r="E3137" s="148">
        <v>2012</v>
      </c>
      <c r="F3137" s="467">
        <v>2652750</v>
      </c>
      <c r="L3137" s="128">
        <v>41479</v>
      </c>
      <c r="M3137" s="74">
        <v>546</v>
      </c>
      <c r="N3137" s="81" t="s">
        <v>2930</v>
      </c>
      <c r="O3137" s="150" t="s">
        <v>3894</v>
      </c>
      <c r="P3137" s="150" t="s">
        <v>15362</v>
      </c>
      <c r="Q3137" s="125" t="s">
        <v>2856</v>
      </c>
      <c r="R3137" s="152" t="s">
        <v>15363</v>
      </c>
      <c r="S3137" s="74" t="s">
        <v>20800</v>
      </c>
      <c r="T3137" s="82">
        <v>2652750</v>
      </c>
    </row>
    <row r="3138" spans="1:20">
      <c r="A3138" s="122" t="s">
        <v>15457</v>
      </c>
      <c r="B3138" s="122" t="s">
        <v>9044</v>
      </c>
      <c r="C3138" s="122" t="s">
        <v>15458</v>
      </c>
      <c r="D3138" s="148" t="s">
        <v>14041</v>
      </c>
      <c r="E3138" s="148">
        <v>2012</v>
      </c>
      <c r="F3138" s="467">
        <v>2079998.63</v>
      </c>
      <c r="L3138" s="128">
        <v>41479</v>
      </c>
      <c r="M3138" s="74">
        <v>547</v>
      </c>
      <c r="N3138" s="81" t="s">
        <v>2930</v>
      </c>
      <c r="O3138" s="150"/>
      <c r="P3138" s="200" t="s">
        <v>15459</v>
      </c>
      <c r="Q3138" s="130" t="s">
        <v>15460</v>
      </c>
      <c r="R3138" s="201" t="s">
        <v>15461</v>
      </c>
      <c r="S3138" s="74" t="s">
        <v>20800</v>
      </c>
      <c r="T3138" s="82">
        <v>2079998.63</v>
      </c>
    </row>
    <row r="3139" spans="1:20">
      <c r="A3139" s="160" t="s">
        <v>11631</v>
      </c>
      <c r="B3139" s="160" t="s">
        <v>7359</v>
      </c>
      <c r="C3139" s="147">
        <v>16507276</v>
      </c>
      <c r="D3139" s="148" t="s">
        <v>14041</v>
      </c>
      <c r="E3139" s="148">
        <v>2012</v>
      </c>
      <c r="F3139" s="467">
        <v>490000</v>
      </c>
      <c r="L3139" s="128">
        <v>41479</v>
      </c>
      <c r="M3139" s="74">
        <v>549</v>
      </c>
      <c r="N3139" s="81" t="s">
        <v>2930</v>
      </c>
      <c r="O3139" s="150" t="s">
        <v>3894</v>
      </c>
      <c r="P3139" s="150" t="s">
        <v>11657</v>
      </c>
      <c r="Q3139" s="196" t="s">
        <v>2856</v>
      </c>
      <c r="R3139" s="152" t="s">
        <v>11658</v>
      </c>
      <c r="S3139" s="74" t="s">
        <v>20800</v>
      </c>
      <c r="T3139" s="82">
        <v>490000</v>
      </c>
    </row>
    <row r="3140" spans="1:20">
      <c r="A3140" s="160" t="s">
        <v>15364</v>
      </c>
      <c r="B3140" s="160" t="s">
        <v>7359</v>
      </c>
      <c r="C3140" s="147">
        <v>14244671</v>
      </c>
      <c r="D3140" s="148" t="s">
        <v>14041</v>
      </c>
      <c r="E3140" s="148">
        <v>2012</v>
      </c>
      <c r="F3140" s="467">
        <v>1768500</v>
      </c>
      <c r="L3140" s="128">
        <v>41479</v>
      </c>
      <c r="M3140" s="74">
        <v>549</v>
      </c>
      <c r="N3140" s="81" t="s">
        <v>2930</v>
      </c>
      <c r="O3140" s="150" t="s">
        <v>3894</v>
      </c>
      <c r="P3140" s="150" t="s">
        <v>15365</v>
      </c>
      <c r="Q3140" s="196" t="s">
        <v>2856</v>
      </c>
      <c r="R3140" s="152" t="s">
        <v>15366</v>
      </c>
      <c r="S3140" s="74" t="s">
        <v>20800</v>
      </c>
      <c r="T3140" s="82">
        <v>1768500</v>
      </c>
    </row>
    <row r="3141" spans="1:20">
      <c r="A3141" s="160" t="s">
        <v>15367</v>
      </c>
      <c r="B3141" s="160" t="s">
        <v>7359</v>
      </c>
      <c r="C3141" s="147">
        <v>79955597</v>
      </c>
      <c r="D3141" s="148" t="s">
        <v>14041</v>
      </c>
      <c r="E3141" s="148">
        <v>2012</v>
      </c>
      <c r="F3141" s="467">
        <v>490000</v>
      </c>
      <c r="L3141" s="128">
        <v>41479</v>
      </c>
      <c r="M3141" s="74">
        <v>549</v>
      </c>
      <c r="N3141" s="81" t="s">
        <v>2930</v>
      </c>
      <c r="O3141" s="150" t="s">
        <v>3894</v>
      </c>
      <c r="P3141" s="150" t="s">
        <v>15368</v>
      </c>
      <c r="Q3141" s="196" t="s">
        <v>2807</v>
      </c>
      <c r="R3141" s="152" t="s">
        <v>15369</v>
      </c>
      <c r="S3141" s="74" t="s">
        <v>20800</v>
      </c>
      <c r="T3141" s="82">
        <v>490000</v>
      </c>
    </row>
    <row r="3142" spans="1:20">
      <c r="A3142" s="160" t="s">
        <v>15370</v>
      </c>
      <c r="B3142" s="160" t="s">
        <v>7359</v>
      </c>
      <c r="C3142" s="147">
        <v>24321528</v>
      </c>
      <c r="D3142" s="148" t="s">
        <v>14041</v>
      </c>
      <c r="E3142" s="148">
        <v>2012</v>
      </c>
      <c r="F3142" s="467">
        <v>1768500</v>
      </c>
      <c r="L3142" s="128">
        <v>41479</v>
      </c>
      <c r="M3142" s="74">
        <v>549</v>
      </c>
      <c r="N3142" s="81" t="s">
        <v>2930</v>
      </c>
      <c r="O3142" s="150" t="s">
        <v>3894</v>
      </c>
      <c r="P3142" s="150" t="s">
        <v>15371</v>
      </c>
      <c r="Q3142" s="196" t="s">
        <v>2807</v>
      </c>
      <c r="R3142" s="152" t="s">
        <v>703</v>
      </c>
      <c r="S3142" s="74" t="s">
        <v>20800</v>
      </c>
      <c r="T3142" s="82">
        <v>1768500</v>
      </c>
    </row>
    <row r="3143" spans="1:20">
      <c r="A3143" s="160" t="s">
        <v>15372</v>
      </c>
      <c r="B3143" s="160" t="s">
        <v>7359</v>
      </c>
      <c r="C3143" s="147">
        <v>94493291</v>
      </c>
      <c r="D3143" s="148" t="s">
        <v>14041</v>
      </c>
      <c r="E3143" s="148">
        <v>2012</v>
      </c>
      <c r="F3143" s="467">
        <v>490000</v>
      </c>
      <c r="L3143" s="128">
        <v>41479</v>
      </c>
      <c r="M3143" s="74">
        <v>549</v>
      </c>
      <c r="N3143" s="81" t="s">
        <v>2930</v>
      </c>
      <c r="O3143" s="150" t="s">
        <v>3894</v>
      </c>
      <c r="P3143" s="150" t="s">
        <v>15373</v>
      </c>
      <c r="Q3143" s="196" t="s">
        <v>2856</v>
      </c>
      <c r="R3143" s="152" t="s">
        <v>15374</v>
      </c>
      <c r="S3143" s="74" t="s">
        <v>20800</v>
      </c>
      <c r="T3143" s="82">
        <v>490000</v>
      </c>
    </row>
    <row r="3144" spans="1:20">
      <c r="A3144" s="160" t="s">
        <v>15375</v>
      </c>
      <c r="B3144" s="160" t="s">
        <v>7359</v>
      </c>
      <c r="C3144" s="147">
        <v>19241232</v>
      </c>
      <c r="D3144" s="148" t="s">
        <v>14041</v>
      </c>
      <c r="E3144" s="148">
        <v>2012</v>
      </c>
      <c r="F3144" s="467">
        <v>884250</v>
      </c>
      <c r="L3144" s="128">
        <v>41479</v>
      </c>
      <c r="M3144" s="74">
        <v>549</v>
      </c>
      <c r="N3144" s="81" t="s">
        <v>2930</v>
      </c>
      <c r="O3144" s="150" t="s">
        <v>3894</v>
      </c>
      <c r="P3144" s="150" t="s">
        <v>15376</v>
      </c>
      <c r="Q3144" s="196" t="s">
        <v>2856</v>
      </c>
      <c r="R3144" s="152" t="s">
        <v>15377</v>
      </c>
      <c r="S3144" s="74" t="s">
        <v>20800</v>
      </c>
      <c r="T3144" s="82">
        <v>884250</v>
      </c>
    </row>
    <row r="3145" spans="1:20">
      <c r="A3145" s="160" t="s">
        <v>4887</v>
      </c>
      <c r="B3145" s="160" t="s">
        <v>7359</v>
      </c>
      <c r="C3145" s="147">
        <v>19116859</v>
      </c>
      <c r="D3145" s="148" t="s">
        <v>14041</v>
      </c>
      <c r="E3145" s="148">
        <v>2012</v>
      </c>
      <c r="F3145" s="467">
        <v>2652750</v>
      </c>
      <c r="L3145" s="128">
        <v>41479</v>
      </c>
      <c r="M3145" s="74">
        <v>549</v>
      </c>
      <c r="N3145" s="81" t="s">
        <v>2930</v>
      </c>
      <c r="O3145" s="150" t="s">
        <v>3894</v>
      </c>
      <c r="P3145" s="150" t="s">
        <v>4912</v>
      </c>
      <c r="Q3145" s="196" t="s">
        <v>2856</v>
      </c>
      <c r="R3145" s="152" t="s">
        <v>4931</v>
      </c>
      <c r="S3145" s="74" t="s">
        <v>20800</v>
      </c>
      <c r="T3145" s="82">
        <v>2652750</v>
      </c>
    </row>
    <row r="3146" spans="1:20">
      <c r="A3146" s="160" t="s">
        <v>8210</v>
      </c>
      <c r="B3146" s="160" t="s">
        <v>7359</v>
      </c>
      <c r="C3146" s="147">
        <v>52048541</v>
      </c>
      <c r="D3146" s="148" t="s">
        <v>14041</v>
      </c>
      <c r="E3146" s="148">
        <v>2012</v>
      </c>
      <c r="F3146" s="467">
        <v>490000</v>
      </c>
      <c r="L3146" s="128">
        <v>41479</v>
      </c>
      <c r="M3146" s="74">
        <v>549</v>
      </c>
      <c r="N3146" s="81" t="s">
        <v>2930</v>
      </c>
      <c r="O3146" s="150" t="s">
        <v>9569</v>
      </c>
      <c r="P3146" s="150" t="s">
        <v>7222</v>
      </c>
      <c r="Q3146" s="196" t="s">
        <v>2856</v>
      </c>
      <c r="R3146" s="152" t="s">
        <v>7233</v>
      </c>
      <c r="S3146" s="74" t="s">
        <v>20800</v>
      </c>
      <c r="T3146" s="82">
        <v>490000</v>
      </c>
    </row>
    <row r="3147" spans="1:20">
      <c r="A3147" s="160" t="s">
        <v>15378</v>
      </c>
      <c r="B3147" s="160" t="s">
        <v>7359</v>
      </c>
      <c r="C3147" s="147">
        <v>13503260</v>
      </c>
      <c r="D3147" s="148" t="s">
        <v>14041</v>
      </c>
      <c r="E3147" s="148">
        <v>2012</v>
      </c>
      <c r="F3147" s="467">
        <v>2652750</v>
      </c>
      <c r="L3147" s="128">
        <v>41479</v>
      </c>
      <c r="M3147" s="74">
        <v>549</v>
      </c>
      <c r="N3147" s="81" t="s">
        <v>2930</v>
      </c>
      <c r="O3147" s="150" t="s">
        <v>3894</v>
      </c>
      <c r="P3147" s="150" t="s">
        <v>15379</v>
      </c>
      <c r="Q3147" s="196" t="s">
        <v>6964</v>
      </c>
      <c r="R3147" s="152" t="s">
        <v>8936</v>
      </c>
      <c r="S3147" s="74" t="s">
        <v>20800</v>
      </c>
      <c r="T3147" s="82">
        <v>2652750</v>
      </c>
    </row>
    <row r="3148" spans="1:20">
      <c r="A3148" s="160" t="s">
        <v>6946</v>
      </c>
      <c r="B3148" s="160" t="s">
        <v>7359</v>
      </c>
      <c r="C3148" s="147">
        <v>21068515</v>
      </c>
      <c r="D3148" s="148" t="s">
        <v>14041</v>
      </c>
      <c r="E3148" s="148">
        <v>2012</v>
      </c>
      <c r="F3148" s="467">
        <v>3537000</v>
      </c>
      <c r="L3148" s="128">
        <v>41479</v>
      </c>
      <c r="M3148" s="74">
        <v>549</v>
      </c>
      <c r="N3148" s="81" t="s">
        <v>2930</v>
      </c>
      <c r="O3148" s="150" t="s">
        <v>3894</v>
      </c>
      <c r="P3148" s="150" t="s">
        <v>3152</v>
      </c>
      <c r="Q3148" s="196" t="s">
        <v>2807</v>
      </c>
      <c r="R3148" s="152" t="s">
        <v>6965</v>
      </c>
      <c r="S3148" s="74" t="s">
        <v>20800</v>
      </c>
      <c r="T3148" s="82">
        <v>3537000</v>
      </c>
    </row>
    <row r="3149" spans="1:20">
      <c r="A3149" s="160" t="s">
        <v>15380</v>
      </c>
      <c r="B3149" s="160" t="s">
        <v>7359</v>
      </c>
      <c r="C3149" s="147">
        <v>12977204</v>
      </c>
      <c r="D3149" s="148" t="s">
        <v>14041</v>
      </c>
      <c r="E3149" s="148">
        <v>2012</v>
      </c>
      <c r="F3149" s="467">
        <v>1768500</v>
      </c>
      <c r="L3149" s="128">
        <v>41479</v>
      </c>
      <c r="M3149" s="74">
        <v>549</v>
      </c>
      <c r="N3149" s="81" t="s">
        <v>2930</v>
      </c>
      <c r="O3149" s="150" t="s">
        <v>2850</v>
      </c>
      <c r="P3149" s="150" t="s">
        <v>15381</v>
      </c>
      <c r="Q3149" s="196" t="s">
        <v>2856</v>
      </c>
      <c r="R3149" s="152" t="s">
        <v>15382</v>
      </c>
      <c r="S3149" s="74" t="s">
        <v>20800</v>
      </c>
      <c r="T3149" s="82">
        <v>1768500</v>
      </c>
    </row>
    <row r="3150" spans="1:20">
      <c r="A3150" s="160" t="s">
        <v>15383</v>
      </c>
      <c r="B3150" s="160" t="s">
        <v>7359</v>
      </c>
      <c r="C3150" s="147">
        <v>6024875</v>
      </c>
      <c r="D3150" s="148" t="s">
        <v>14041</v>
      </c>
      <c r="E3150" s="148">
        <v>2012</v>
      </c>
      <c r="F3150" s="467">
        <v>1768500</v>
      </c>
      <c r="L3150" s="128">
        <v>41479</v>
      </c>
      <c r="M3150" s="74">
        <v>549</v>
      </c>
      <c r="N3150" s="81" t="s">
        <v>2930</v>
      </c>
      <c r="O3150" s="150" t="s">
        <v>3894</v>
      </c>
      <c r="P3150" s="150" t="s">
        <v>15384</v>
      </c>
      <c r="Q3150" s="196" t="s">
        <v>2807</v>
      </c>
      <c r="R3150" s="152" t="s">
        <v>15385</v>
      </c>
      <c r="S3150" s="74" t="s">
        <v>20800</v>
      </c>
      <c r="T3150" s="82">
        <v>1768500</v>
      </c>
    </row>
    <row r="3151" spans="1:20">
      <c r="A3151" s="160" t="s">
        <v>2946</v>
      </c>
      <c r="B3151" s="160" t="s">
        <v>7359</v>
      </c>
      <c r="C3151" s="147">
        <v>11349424</v>
      </c>
      <c r="D3151" s="148" t="s">
        <v>14041</v>
      </c>
      <c r="E3151" s="148">
        <v>2012</v>
      </c>
      <c r="F3151" s="467">
        <v>1768500</v>
      </c>
      <c r="L3151" s="128">
        <v>41479</v>
      </c>
      <c r="M3151" s="74">
        <v>549</v>
      </c>
      <c r="N3151" s="81" t="s">
        <v>2930</v>
      </c>
      <c r="O3151" s="150" t="s">
        <v>3894</v>
      </c>
      <c r="P3151" s="150" t="s">
        <v>2963</v>
      </c>
      <c r="Q3151" s="196" t="s">
        <v>2856</v>
      </c>
      <c r="R3151" s="152" t="s">
        <v>2979</v>
      </c>
      <c r="S3151" s="74" t="s">
        <v>20800</v>
      </c>
      <c r="T3151" s="82">
        <v>1768500</v>
      </c>
    </row>
    <row r="3152" spans="1:20">
      <c r="A3152" s="160" t="s">
        <v>11925</v>
      </c>
      <c r="B3152" s="160" t="s">
        <v>7359</v>
      </c>
      <c r="C3152" s="147">
        <v>79474129</v>
      </c>
      <c r="D3152" s="148" t="s">
        <v>14041</v>
      </c>
      <c r="E3152" s="148">
        <v>2012</v>
      </c>
      <c r="F3152" s="467">
        <v>1768500</v>
      </c>
      <c r="L3152" s="128">
        <v>41479</v>
      </c>
      <c r="M3152" s="74">
        <v>549</v>
      </c>
      <c r="N3152" s="81" t="s">
        <v>2930</v>
      </c>
      <c r="O3152" s="150" t="s">
        <v>3894</v>
      </c>
      <c r="P3152" s="150" t="s">
        <v>11947</v>
      </c>
      <c r="Q3152" s="196" t="s">
        <v>2856</v>
      </c>
      <c r="R3152" s="152" t="s">
        <v>11948</v>
      </c>
      <c r="S3152" s="74" t="s">
        <v>20800</v>
      </c>
      <c r="T3152" s="82">
        <v>1768500</v>
      </c>
    </row>
    <row r="3153" spans="1:20">
      <c r="A3153" s="160" t="s">
        <v>7366</v>
      </c>
      <c r="B3153" s="160" t="s">
        <v>7359</v>
      </c>
      <c r="C3153" s="147">
        <v>42120154</v>
      </c>
      <c r="D3153" s="148" t="s">
        <v>14041</v>
      </c>
      <c r="E3153" s="148">
        <v>2012</v>
      </c>
      <c r="F3153" s="467">
        <v>5305500</v>
      </c>
      <c r="L3153" s="128">
        <v>41479</v>
      </c>
      <c r="M3153" s="74">
        <v>549</v>
      </c>
      <c r="N3153" s="81" t="s">
        <v>2930</v>
      </c>
      <c r="O3153" s="150" t="s">
        <v>3894</v>
      </c>
      <c r="P3153" s="150" t="s">
        <v>9458</v>
      </c>
      <c r="Q3153" s="196" t="s">
        <v>2807</v>
      </c>
      <c r="R3153" s="152" t="s">
        <v>7382</v>
      </c>
      <c r="S3153" s="74" t="s">
        <v>20800</v>
      </c>
      <c r="T3153" s="82">
        <v>5305500</v>
      </c>
    </row>
    <row r="3154" spans="1:20">
      <c r="A3154" s="160" t="s">
        <v>15386</v>
      </c>
      <c r="B3154" s="160" t="s">
        <v>7359</v>
      </c>
      <c r="C3154" s="147">
        <v>52040368</v>
      </c>
      <c r="D3154" s="148" t="s">
        <v>14041</v>
      </c>
      <c r="E3154" s="148">
        <v>2012</v>
      </c>
      <c r="F3154" s="467">
        <v>490000</v>
      </c>
      <c r="L3154" s="128">
        <v>41479</v>
      </c>
      <c r="M3154" s="74">
        <v>549</v>
      </c>
      <c r="N3154" s="81" t="s">
        <v>2930</v>
      </c>
      <c r="O3154" s="150" t="s">
        <v>9569</v>
      </c>
      <c r="P3154" s="150" t="s">
        <v>15387</v>
      </c>
      <c r="Q3154" s="196" t="s">
        <v>6964</v>
      </c>
      <c r="R3154" s="152" t="s">
        <v>15388</v>
      </c>
      <c r="S3154" s="74" t="s">
        <v>20800</v>
      </c>
      <c r="T3154" s="82">
        <v>490000</v>
      </c>
    </row>
    <row r="3155" spans="1:20">
      <c r="A3155" s="160" t="s">
        <v>15389</v>
      </c>
      <c r="B3155" s="160" t="s">
        <v>7359</v>
      </c>
      <c r="C3155" s="147">
        <v>79506210</v>
      </c>
      <c r="D3155" s="148" t="s">
        <v>14041</v>
      </c>
      <c r="E3155" s="148">
        <v>2012</v>
      </c>
      <c r="F3155" s="467">
        <v>490000</v>
      </c>
      <c r="L3155" s="128">
        <v>41479</v>
      </c>
      <c r="M3155" s="74">
        <v>549</v>
      </c>
      <c r="N3155" s="81" t="s">
        <v>2930</v>
      </c>
      <c r="O3155" s="150" t="s">
        <v>3894</v>
      </c>
      <c r="P3155" s="150" t="s">
        <v>15390</v>
      </c>
      <c r="Q3155" s="196" t="s">
        <v>2856</v>
      </c>
      <c r="R3155" s="152" t="s">
        <v>15391</v>
      </c>
      <c r="S3155" s="74" t="s">
        <v>20800</v>
      </c>
      <c r="T3155" s="82">
        <v>490000</v>
      </c>
    </row>
    <row r="3156" spans="1:20">
      <c r="A3156" s="160" t="s">
        <v>15392</v>
      </c>
      <c r="B3156" s="160" t="s">
        <v>7359</v>
      </c>
      <c r="C3156" s="147">
        <v>7709055</v>
      </c>
      <c r="D3156" s="148" t="s">
        <v>14041</v>
      </c>
      <c r="E3156" s="148">
        <v>2012</v>
      </c>
      <c r="F3156" s="467">
        <v>5305500</v>
      </c>
      <c r="L3156" s="128">
        <v>41479</v>
      </c>
      <c r="M3156" s="74">
        <v>549</v>
      </c>
      <c r="N3156" s="81" t="s">
        <v>2930</v>
      </c>
      <c r="O3156" s="150" t="s">
        <v>3894</v>
      </c>
      <c r="P3156" s="150" t="s">
        <v>15393</v>
      </c>
      <c r="Q3156" s="196" t="s">
        <v>2910</v>
      </c>
      <c r="R3156" s="152" t="s">
        <v>15394</v>
      </c>
      <c r="S3156" s="74" t="s">
        <v>20800</v>
      </c>
      <c r="T3156" s="82">
        <v>5305500</v>
      </c>
    </row>
    <row r="3157" spans="1:20">
      <c r="A3157" s="160" t="s">
        <v>15395</v>
      </c>
      <c r="B3157" s="160" t="s">
        <v>7359</v>
      </c>
      <c r="C3157" s="147">
        <v>19221345</v>
      </c>
      <c r="D3157" s="148" t="s">
        <v>14041</v>
      </c>
      <c r="E3157" s="148">
        <v>2012</v>
      </c>
      <c r="F3157" s="467">
        <v>3537000</v>
      </c>
      <c r="L3157" s="128">
        <v>41479</v>
      </c>
      <c r="M3157" s="74">
        <v>549</v>
      </c>
      <c r="N3157" s="81" t="s">
        <v>2930</v>
      </c>
      <c r="O3157" s="150" t="s">
        <v>3894</v>
      </c>
      <c r="P3157" s="150" t="s">
        <v>15396</v>
      </c>
      <c r="Q3157" s="196" t="s">
        <v>2856</v>
      </c>
      <c r="R3157" s="152" t="s">
        <v>15397</v>
      </c>
      <c r="S3157" s="74" t="s">
        <v>20800</v>
      </c>
      <c r="T3157" s="82">
        <v>3537000</v>
      </c>
    </row>
    <row r="3158" spans="1:20">
      <c r="A3158" s="160" t="s">
        <v>15398</v>
      </c>
      <c r="B3158" s="160" t="s">
        <v>7359</v>
      </c>
      <c r="C3158" s="147">
        <v>79531595</v>
      </c>
      <c r="D3158" s="148" t="s">
        <v>14041</v>
      </c>
      <c r="E3158" s="148">
        <v>2012</v>
      </c>
      <c r="F3158" s="467">
        <v>1768500</v>
      </c>
      <c r="L3158" s="128">
        <v>41479</v>
      </c>
      <c r="M3158" s="74">
        <v>549</v>
      </c>
      <c r="N3158" s="81" t="s">
        <v>2930</v>
      </c>
      <c r="O3158" s="150" t="s">
        <v>3894</v>
      </c>
      <c r="P3158" s="150" t="s">
        <v>15399</v>
      </c>
      <c r="Q3158" s="196" t="s">
        <v>2807</v>
      </c>
      <c r="R3158" s="152" t="s">
        <v>15400</v>
      </c>
      <c r="S3158" s="74" t="s">
        <v>20800</v>
      </c>
      <c r="T3158" s="82">
        <v>1768500</v>
      </c>
    </row>
    <row r="3159" spans="1:20">
      <c r="A3159" s="160" t="s">
        <v>10693</v>
      </c>
      <c r="B3159" s="160" t="s">
        <v>7359</v>
      </c>
      <c r="C3159" s="147">
        <v>19065493</v>
      </c>
      <c r="D3159" s="148" t="s">
        <v>14041</v>
      </c>
      <c r="E3159" s="148">
        <v>2012</v>
      </c>
      <c r="F3159" s="467">
        <v>245000</v>
      </c>
      <c r="L3159" s="128">
        <v>41479</v>
      </c>
      <c r="M3159" s="74">
        <v>549</v>
      </c>
      <c r="N3159" s="81" t="s">
        <v>2930</v>
      </c>
      <c r="O3159" s="150" t="s">
        <v>3894</v>
      </c>
      <c r="P3159" s="150" t="s">
        <v>6409</v>
      </c>
      <c r="Q3159" s="196" t="s">
        <v>2856</v>
      </c>
      <c r="R3159" s="152" t="s">
        <v>6410</v>
      </c>
      <c r="S3159" s="74" t="s">
        <v>20800</v>
      </c>
      <c r="T3159" s="82">
        <v>245000</v>
      </c>
    </row>
    <row r="3160" spans="1:20">
      <c r="A3160" s="160" t="s">
        <v>15401</v>
      </c>
      <c r="B3160" s="160" t="s">
        <v>7359</v>
      </c>
      <c r="C3160" s="147">
        <v>51903175</v>
      </c>
      <c r="D3160" s="148" t="s">
        <v>14041</v>
      </c>
      <c r="E3160" s="148">
        <v>2012</v>
      </c>
      <c r="F3160" s="467">
        <v>1768500</v>
      </c>
      <c r="L3160" s="128">
        <v>41479</v>
      </c>
      <c r="M3160" s="74">
        <v>549</v>
      </c>
      <c r="N3160" s="81" t="s">
        <v>2930</v>
      </c>
      <c r="O3160" s="150" t="s">
        <v>3894</v>
      </c>
      <c r="P3160" s="150" t="s">
        <v>15402</v>
      </c>
      <c r="Q3160" s="196" t="s">
        <v>2856</v>
      </c>
      <c r="R3160" s="152" t="s">
        <v>15403</v>
      </c>
      <c r="S3160" s="74" t="s">
        <v>20800</v>
      </c>
      <c r="T3160" s="82">
        <v>1768500</v>
      </c>
    </row>
    <row r="3161" spans="1:20">
      <c r="A3161" s="160" t="s">
        <v>15404</v>
      </c>
      <c r="B3161" s="160" t="s">
        <v>7359</v>
      </c>
      <c r="C3161" s="147">
        <v>31874035</v>
      </c>
      <c r="D3161" s="148" t="s">
        <v>14041</v>
      </c>
      <c r="E3161" s="148">
        <v>2012</v>
      </c>
      <c r="F3161" s="467">
        <v>735000</v>
      </c>
      <c r="L3161" s="128">
        <v>41479</v>
      </c>
      <c r="M3161" s="74">
        <v>549</v>
      </c>
      <c r="N3161" s="81" t="s">
        <v>2930</v>
      </c>
      <c r="O3161" s="150" t="s">
        <v>2850</v>
      </c>
      <c r="P3161" s="150" t="s">
        <v>15405</v>
      </c>
      <c r="Q3161" s="196" t="s">
        <v>3132</v>
      </c>
      <c r="R3161" s="152" t="s">
        <v>15406</v>
      </c>
      <c r="S3161" s="74" t="s">
        <v>20800</v>
      </c>
      <c r="T3161" s="82">
        <v>735000</v>
      </c>
    </row>
    <row r="3162" spans="1:20">
      <c r="A3162" s="160" t="s">
        <v>15407</v>
      </c>
      <c r="B3162" s="160" t="s">
        <v>7359</v>
      </c>
      <c r="C3162" s="147">
        <v>37864575</v>
      </c>
      <c r="D3162" s="148" t="s">
        <v>14041</v>
      </c>
      <c r="E3162" s="148">
        <v>2012</v>
      </c>
      <c r="F3162" s="467">
        <v>490000</v>
      </c>
      <c r="L3162" s="128">
        <v>41479</v>
      </c>
      <c r="M3162" s="74">
        <v>549</v>
      </c>
      <c r="N3162" s="81" t="s">
        <v>2930</v>
      </c>
      <c r="O3162" s="150" t="s">
        <v>3894</v>
      </c>
      <c r="P3162" s="150" t="s">
        <v>15408</v>
      </c>
      <c r="Q3162" s="196" t="s">
        <v>2807</v>
      </c>
      <c r="R3162" s="152" t="s">
        <v>15409</v>
      </c>
      <c r="S3162" s="74" t="s">
        <v>20800</v>
      </c>
      <c r="T3162" s="82">
        <v>490000</v>
      </c>
    </row>
    <row r="3163" spans="1:20">
      <c r="A3163" s="160" t="s">
        <v>8855</v>
      </c>
      <c r="B3163" s="160" t="s">
        <v>7359</v>
      </c>
      <c r="C3163" s="147">
        <v>13488639</v>
      </c>
      <c r="D3163" s="148" t="s">
        <v>14041</v>
      </c>
      <c r="E3163" s="148">
        <v>2012</v>
      </c>
      <c r="F3163" s="467">
        <v>1768500</v>
      </c>
      <c r="L3163" s="128">
        <v>41479</v>
      </c>
      <c r="M3163" s="74">
        <v>549</v>
      </c>
      <c r="N3163" s="81" t="s">
        <v>2930</v>
      </c>
      <c r="O3163" s="150" t="s">
        <v>3894</v>
      </c>
      <c r="P3163" s="150" t="s">
        <v>15410</v>
      </c>
      <c r="Q3163" s="196" t="s">
        <v>2856</v>
      </c>
      <c r="R3163" s="152" t="s">
        <v>6418</v>
      </c>
      <c r="S3163" s="74" t="s">
        <v>20800</v>
      </c>
      <c r="T3163" s="82">
        <v>1768500</v>
      </c>
    </row>
    <row r="3164" spans="1:20">
      <c r="A3164" s="160" t="s">
        <v>15411</v>
      </c>
      <c r="B3164" s="160" t="s">
        <v>7359</v>
      </c>
      <c r="C3164" s="147">
        <v>72257440</v>
      </c>
      <c r="D3164" s="148" t="s">
        <v>14041</v>
      </c>
      <c r="E3164" s="148">
        <v>2012</v>
      </c>
      <c r="F3164" s="467">
        <v>490000</v>
      </c>
      <c r="L3164" s="128">
        <v>41479</v>
      </c>
      <c r="M3164" s="74">
        <v>549</v>
      </c>
      <c r="N3164" s="81" t="s">
        <v>2930</v>
      </c>
      <c r="O3164" s="150" t="s">
        <v>3894</v>
      </c>
      <c r="P3164" s="150" t="s">
        <v>15412</v>
      </c>
      <c r="Q3164" s="196" t="s">
        <v>8562</v>
      </c>
      <c r="R3164" s="152" t="s">
        <v>15413</v>
      </c>
      <c r="S3164" s="74" t="s">
        <v>20800</v>
      </c>
      <c r="T3164" s="82">
        <v>490000</v>
      </c>
    </row>
    <row r="3165" spans="1:20">
      <c r="A3165" s="160" t="s">
        <v>8864</v>
      </c>
      <c r="B3165" s="160" t="s">
        <v>7359</v>
      </c>
      <c r="C3165" s="147">
        <v>2012240</v>
      </c>
      <c r="D3165" s="148" t="s">
        <v>14041</v>
      </c>
      <c r="E3165" s="148">
        <v>2012</v>
      </c>
      <c r="F3165" s="467">
        <v>2652750</v>
      </c>
      <c r="L3165" s="128">
        <v>41479</v>
      </c>
      <c r="M3165" s="74">
        <v>549</v>
      </c>
      <c r="N3165" s="81" t="s">
        <v>2930</v>
      </c>
      <c r="O3165" s="150" t="s">
        <v>3894</v>
      </c>
      <c r="P3165" s="150" t="s">
        <v>7186</v>
      </c>
      <c r="Q3165" s="196" t="s">
        <v>2856</v>
      </c>
      <c r="R3165" s="152" t="s">
        <v>15414</v>
      </c>
      <c r="S3165" s="74" t="s">
        <v>20800</v>
      </c>
      <c r="T3165" s="82">
        <v>2652750</v>
      </c>
    </row>
    <row r="3166" spans="1:20">
      <c r="A3166" s="147" t="s">
        <v>15415</v>
      </c>
      <c r="B3166" s="147" t="s">
        <v>7359</v>
      </c>
      <c r="C3166" s="147">
        <v>6758322</v>
      </c>
      <c r="D3166" s="148" t="s">
        <v>14041</v>
      </c>
      <c r="E3166" s="148">
        <v>2012</v>
      </c>
      <c r="F3166" s="467">
        <v>1768500</v>
      </c>
      <c r="L3166" s="128">
        <v>41479</v>
      </c>
      <c r="M3166" s="74">
        <v>549</v>
      </c>
      <c r="N3166" s="81" t="s">
        <v>2930</v>
      </c>
      <c r="O3166" s="150" t="s">
        <v>3894</v>
      </c>
      <c r="P3166" s="150" t="s">
        <v>9915</v>
      </c>
      <c r="Q3166" s="125" t="s">
        <v>9797</v>
      </c>
      <c r="R3166" s="152" t="s">
        <v>15416</v>
      </c>
      <c r="S3166" s="74" t="s">
        <v>20800</v>
      </c>
      <c r="T3166" s="82">
        <v>1768500</v>
      </c>
    </row>
    <row r="3167" spans="1:20">
      <c r="A3167" s="147" t="s">
        <v>8212</v>
      </c>
      <c r="B3167" s="147" t="s">
        <v>7359</v>
      </c>
      <c r="C3167" s="147">
        <v>24578181</v>
      </c>
      <c r="D3167" s="148" t="s">
        <v>14041</v>
      </c>
      <c r="E3167" s="148">
        <v>2012</v>
      </c>
      <c r="F3167" s="467">
        <v>367500</v>
      </c>
      <c r="L3167" s="128">
        <v>41479</v>
      </c>
      <c r="M3167" s="74">
        <v>549</v>
      </c>
      <c r="N3167" s="81" t="s">
        <v>2930</v>
      </c>
      <c r="O3167" s="150" t="s">
        <v>3894</v>
      </c>
      <c r="P3167" s="150" t="s">
        <v>8221</v>
      </c>
      <c r="Q3167" s="125" t="s">
        <v>2807</v>
      </c>
      <c r="R3167" s="152" t="s">
        <v>15417</v>
      </c>
      <c r="S3167" s="74" t="s">
        <v>20800</v>
      </c>
      <c r="T3167" s="82">
        <v>367500</v>
      </c>
    </row>
    <row r="3168" spans="1:20">
      <c r="A3168" s="147" t="s">
        <v>11263</v>
      </c>
      <c r="B3168" s="147" t="s">
        <v>7359</v>
      </c>
      <c r="C3168" s="147">
        <v>52185592</v>
      </c>
      <c r="D3168" s="148" t="s">
        <v>14041</v>
      </c>
      <c r="E3168" s="148">
        <v>2012</v>
      </c>
      <c r="F3168" s="467">
        <v>1768500</v>
      </c>
      <c r="L3168" s="128">
        <v>41479</v>
      </c>
      <c r="M3168" s="74">
        <v>549</v>
      </c>
      <c r="N3168" s="81" t="s">
        <v>2930</v>
      </c>
      <c r="O3168" s="150" t="s">
        <v>3894</v>
      </c>
      <c r="P3168" s="150" t="s">
        <v>11307</v>
      </c>
      <c r="Q3168" s="125" t="s">
        <v>2807</v>
      </c>
      <c r="R3168" s="152" t="s">
        <v>15418</v>
      </c>
      <c r="S3168" s="74" t="s">
        <v>20800</v>
      </c>
      <c r="T3168" s="82">
        <v>1768500</v>
      </c>
    </row>
    <row r="3169" spans="1:20">
      <c r="A3169" s="147" t="s">
        <v>15419</v>
      </c>
      <c r="B3169" s="147" t="s">
        <v>7359</v>
      </c>
      <c r="C3169" s="147">
        <v>71312920</v>
      </c>
      <c r="D3169" s="148" t="s">
        <v>14041</v>
      </c>
      <c r="E3169" s="148">
        <v>2012</v>
      </c>
      <c r="F3169" s="467">
        <v>490000</v>
      </c>
      <c r="L3169" s="128">
        <v>41479</v>
      </c>
      <c r="M3169" s="74">
        <v>549</v>
      </c>
      <c r="N3169" s="81" t="s">
        <v>2930</v>
      </c>
      <c r="O3169" s="150" t="s">
        <v>3894</v>
      </c>
      <c r="P3169" s="150" t="s">
        <v>15420</v>
      </c>
      <c r="Q3169" s="125" t="s">
        <v>2807</v>
      </c>
      <c r="R3169" s="152" t="s">
        <v>15421</v>
      </c>
      <c r="S3169" s="74" t="s">
        <v>20800</v>
      </c>
      <c r="T3169" s="82">
        <v>490000</v>
      </c>
    </row>
    <row r="3170" spans="1:20">
      <c r="A3170" s="147" t="s">
        <v>15422</v>
      </c>
      <c r="B3170" s="147" t="s">
        <v>7359</v>
      </c>
      <c r="C3170" s="147">
        <v>51678774</v>
      </c>
      <c r="D3170" s="148" t="s">
        <v>14041</v>
      </c>
      <c r="E3170" s="148">
        <v>2012</v>
      </c>
      <c r="F3170" s="467">
        <v>1768500</v>
      </c>
      <c r="L3170" s="128">
        <v>41479</v>
      </c>
      <c r="M3170" s="74">
        <v>549</v>
      </c>
      <c r="N3170" s="81" t="s">
        <v>2930</v>
      </c>
      <c r="O3170" s="150" t="s">
        <v>3894</v>
      </c>
      <c r="P3170" s="150" t="s">
        <v>15423</v>
      </c>
      <c r="Q3170" s="125" t="s">
        <v>2856</v>
      </c>
      <c r="R3170" s="152" t="s">
        <v>15424</v>
      </c>
      <c r="S3170" s="74" t="s">
        <v>20800</v>
      </c>
      <c r="T3170" s="82">
        <v>1768500</v>
      </c>
    </row>
    <row r="3171" spans="1:20">
      <c r="A3171" s="160" t="s">
        <v>11118</v>
      </c>
      <c r="B3171" s="160" t="s">
        <v>7359</v>
      </c>
      <c r="C3171" s="147">
        <v>52383481</v>
      </c>
      <c r="D3171" s="148" t="s">
        <v>14041</v>
      </c>
      <c r="E3171" s="148">
        <v>2012</v>
      </c>
      <c r="F3171" s="467">
        <v>2652750</v>
      </c>
      <c r="L3171" s="128">
        <v>41479</v>
      </c>
      <c r="M3171" s="74">
        <v>550</v>
      </c>
      <c r="N3171" s="81" t="s">
        <v>2930</v>
      </c>
      <c r="O3171" s="150" t="s">
        <v>3894</v>
      </c>
      <c r="P3171" s="150" t="s">
        <v>11156</v>
      </c>
      <c r="Q3171" s="152" t="s">
        <v>2807</v>
      </c>
      <c r="R3171" s="151" t="s">
        <v>15425</v>
      </c>
      <c r="S3171" s="74" t="s">
        <v>20800</v>
      </c>
      <c r="T3171" s="82">
        <v>2652750</v>
      </c>
    </row>
    <row r="3172" spans="1:20">
      <c r="A3172" s="160" t="s">
        <v>11988</v>
      </c>
      <c r="B3172" s="160" t="s">
        <v>7359</v>
      </c>
      <c r="C3172" s="147">
        <v>70063186</v>
      </c>
      <c r="D3172" s="148" t="s">
        <v>14041</v>
      </c>
      <c r="E3172" s="148">
        <v>2012</v>
      </c>
      <c r="F3172" s="467">
        <v>2652750</v>
      </c>
      <c r="L3172" s="128">
        <v>41479</v>
      </c>
      <c r="M3172" s="74">
        <v>550</v>
      </c>
      <c r="N3172" s="81" t="s">
        <v>2930</v>
      </c>
      <c r="O3172" s="150" t="s">
        <v>3894</v>
      </c>
      <c r="P3172" s="150" t="s">
        <v>12022</v>
      </c>
      <c r="Q3172" s="152" t="s">
        <v>2807</v>
      </c>
      <c r="R3172" s="151" t="s">
        <v>12023</v>
      </c>
      <c r="S3172" s="74" t="s">
        <v>20800</v>
      </c>
      <c r="T3172" s="82">
        <v>2652750</v>
      </c>
    </row>
    <row r="3173" spans="1:20">
      <c r="A3173" s="160" t="s">
        <v>15426</v>
      </c>
      <c r="B3173" s="160" t="s">
        <v>7359</v>
      </c>
      <c r="C3173" s="147">
        <v>4206960</v>
      </c>
      <c r="D3173" s="148" t="s">
        <v>14041</v>
      </c>
      <c r="E3173" s="148">
        <v>2012</v>
      </c>
      <c r="F3173" s="467">
        <v>1768500</v>
      </c>
      <c r="L3173" s="128">
        <v>41479</v>
      </c>
      <c r="M3173" s="74">
        <v>550</v>
      </c>
      <c r="N3173" s="81" t="s">
        <v>2930</v>
      </c>
      <c r="O3173" s="150" t="s">
        <v>3894</v>
      </c>
      <c r="P3173" s="150" t="s">
        <v>15427</v>
      </c>
      <c r="Q3173" s="152" t="s">
        <v>2856</v>
      </c>
      <c r="R3173" s="151" t="s">
        <v>15428</v>
      </c>
      <c r="S3173" s="74" t="s">
        <v>20800</v>
      </c>
      <c r="T3173" s="82">
        <v>1768500</v>
      </c>
    </row>
    <row r="3174" spans="1:20">
      <c r="A3174" s="160" t="s">
        <v>15429</v>
      </c>
      <c r="B3174" s="160" t="s">
        <v>7359</v>
      </c>
      <c r="C3174" s="147">
        <v>52047771</v>
      </c>
      <c r="D3174" s="148" t="s">
        <v>14041</v>
      </c>
      <c r="E3174" s="148">
        <v>2012</v>
      </c>
      <c r="F3174" s="467">
        <v>1768500</v>
      </c>
      <c r="L3174" s="128">
        <v>41479</v>
      </c>
      <c r="M3174" s="74">
        <v>550</v>
      </c>
      <c r="N3174" s="81" t="s">
        <v>2930</v>
      </c>
      <c r="O3174" s="150" t="s">
        <v>3894</v>
      </c>
      <c r="P3174" s="150" t="s">
        <v>14570</v>
      </c>
      <c r="Q3174" s="152" t="s">
        <v>2856</v>
      </c>
      <c r="R3174" s="151" t="s">
        <v>14571</v>
      </c>
      <c r="S3174" s="74" t="s">
        <v>20800</v>
      </c>
      <c r="T3174" s="82">
        <v>1768500</v>
      </c>
    </row>
    <row r="3175" spans="1:20">
      <c r="A3175" s="160" t="s">
        <v>8722</v>
      </c>
      <c r="B3175" s="160" t="s">
        <v>7359</v>
      </c>
      <c r="C3175" s="147">
        <v>41661708</v>
      </c>
      <c r="D3175" s="148" t="s">
        <v>14041</v>
      </c>
      <c r="E3175" s="148">
        <v>2012</v>
      </c>
      <c r="F3175" s="467">
        <v>1768500</v>
      </c>
      <c r="L3175" s="128">
        <v>41479</v>
      </c>
      <c r="M3175" s="74">
        <v>550</v>
      </c>
      <c r="N3175" s="81" t="s">
        <v>2930</v>
      </c>
      <c r="O3175" s="150" t="s">
        <v>3894</v>
      </c>
      <c r="P3175" s="150" t="s">
        <v>8768</v>
      </c>
      <c r="Q3175" s="152" t="s">
        <v>2856</v>
      </c>
      <c r="R3175" s="151" t="s">
        <v>15430</v>
      </c>
      <c r="S3175" s="74" t="s">
        <v>20800</v>
      </c>
      <c r="T3175" s="82">
        <v>1768500</v>
      </c>
    </row>
    <row r="3176" spans="1:20">
      <c r="A3176" s="160" t="s">
        <v>15431</v>
      </c>
      <c r="B3176" s="160" t="s">
        <v>7359</v>
      </c>
      <c r="C3176" s="147">
        <v>86042304</v>
      </c>
      <c r="D3176" s="148" t="s">
        <v>14041</v>
      </c>
      <c r="E3176" s="148">
        <v>2012</v>
      </c>
      <c r="F3176" s="467">
        <v>1768500</v>
      </c>
      <c r="L3176" s="128">
        <v>41479</v>
      </c>
      <c r="M3176" s="74">
        <v>550</v>
      </c>
      <c r="N3176" s="81" t="s">
        <v>2930</v>
      </c>
      <c r="O3176" s="150" t="s">
        <v>3894</v>
      </c>
      <c r="P3176" s="150" t="s">
        <v>15432</v>
      </c>
      <c r="Q3176" s="152" t="s">
        <v>2856</v>
      </c>
      <c r="R3176" s="151" t="s">
        <v>15433</v>
      </c>
      <c r="S3176" s="74" t="s">
        <v>20800</v>
      </c>
      <c r="T3176" s="82">
        <v>1768500</v>
      </c>
    </row>
    <row r="3177" spans="1:20">
      <c r="A3177" s="160" t="s">
        <v>12376</v>
      </c>
      <c r="B3177" s="160" t="s">
        <v>7359</v>
      </c>
      <c r="C3177" s="147">
        <v>41323291</v>
      </c>
      <c r="D3177" s="148" t="s">
        <v>14041</v>
      </c>
      <c r="E3177" s="148">
        <v>2012</v>
      </c>
      <c r="F3177" s="467">
        <v>4421250</v>
      </c>
      <c r="L3177" s="128">
        <v>41479</v>
      </c>
      <c r="M3177" s="74">
        <v>550</v>
      </c>
      <c r="N3177" s="81" t="s">
        <v>2930</v>
      </c>
      <c r="O3177" s="150" t="s">
        <v>3894</v>
      </c>
      <c r="P3177" s="150" t="s">
        <v>12399</v>
      </c>
      <c r="Q3177" s="152" t="s">
        <v>2856</v>
      </c>
      <c r="R3177" s="151" t="s">
        <v>12382</v>
      </c>
      <c r="S3177" s="74" t="s">
        <v>20800</v>
      </c>
      <c r="T3177" s="82">
        <v>4421250</v>
      </c>
    </row>
    <row r="3178" spans="1:20">
      <c r="A3178" s="160" t="s">
        <v>15434</v>
      </c>
      <c r="B3178" s="160" t="s">
        <v>7359</v>
      </c>
      <c r="C3178" s="147">
        <v>41692980</v>
      </c>
      <c r="D3178" s="148" t="s">
        <v>14041</v>
      </c>
      <c r="E3178" s="148">
        <v>2012</v>
      </c>
      <c r="F3178" s="467">
        <v>2652750</v>
      </c>
      <c r="L3178" s="128">
        <v>41479</v>
      </c>
      <c r="M3178" s="74">
        <v>550</v>
      </c>
      <c r="N3178" s="81" t="s">
        <v>2930</v>
      </c>
      <c r="O3178" s="150" t="s">
        <v>3894</v>
      </c>
      <c r="P3178" s="150" t="s">
        <v>15435</v>
      </c>
      <c r="Q3178" s="152" t="s">
        <v>2807</v>
      </c>
      <c r="R3178" s="151" t="s">
        <v>15436</v>
      </c>
      <c r="S3178" s="74" t="s">
        <v>20800</v>
      </c>
      <c r="T3178" s="82">
        <v>2652750</v>
      </c>
    </row>
    <row r="3179" spans="1:20">
      <c r="A3179" s="160" t="s">
        <v>10710</v>
      </c>
      <c r="B3179" s="160" t="s">
        <v>7359</v>
      </c>
      <c r="C3179" s="147">
        <v>71665970</v>
      </c>
      <c r="D3179" s="148" t="s">
        <v>14041</v>
      </c>
      <c r="E3179" s="148">
        <v>2012</v>
      </c>
      <c r="F3179" s="467">
        <v>2652750</v>
      </c>
      <c r="L3179" s="128">
        <v>41479</v>
      </c>
      <c r="M3179" s="74">
        <v>550</v>
      </c>
      <c r="N3179" s="81" t="s">
        <v>2930</v>
      </c>
      <c r="O3179" s="150" t="s">
        <v>3894</v>
      </c>
      <c r="P3179" s="150" t="s">
        <v>10838</v>
      </c>
      <c r="Q3179" s="152" t="s">
        <v>2807</v>
      </c>
      <c r="R3179" s="151" t="s">
        <v>10839</v>
      </c>
      <c r="S3179" s="74" t="s">
        <v>20800</v>
      </c>
      <c r="T3179" s="82">
        <v>2652750</v>
      </c>
    </row>
    <row r="3180" spans="1:20">
      <c r="A3180" s="160" t="s">
        <v>15437</v>
      </c>
      <c r="B3180" s="160" t="s">
        <v>7870</v>
      </c>
      <c r="C3180" s="147">
        <v>19437228</v>
      </c>
      <c r="D3180" s="148" t="s">
        <v>14041</v>
      </c>
      <c r="E3180" s="148">
        <v>2012</v>
      </c>
      <c r="F3180" s="467">
        <v>980000</v>
      </c>
      <c r="L3180" s="128">
        <v>41481</v>
      </c>
      <c r="M3180" s="74">
        <v>551</v>
      </c>
      <c r="N3180" s="81" t="s">
        <v>2930</v>
      </c>
      <c r="O3180" s="150" t="s">
        <v>3894</v>
      </c>
      <c r="P3180" s="150">
        <v>18606623174</v>
      </c>
      <c r="Q3180" s="125" t="s">
        <v>2807</v>
      </c>
      <c r="R3180" s="152" t="s">
        <v>15438</v>
      </c>
      <c r="S3180" s="74" t="s">
        <v>20800</v>
      </c>
      <c r="T3180" s="82">
        <v>980000</v>
      </c>
    </row>
    <row r="3181" spans="1:20">
      <c r="A3181" s="160" t="s">
        <v>11375</v>
      </c>
      <c r="B3181" s="160" t="s">
        <v>7870</v>
      </c>
      <c r="C3181" s="147">
        <v>19494419</v>
      </c>
      <c r="D3181" s="148" t="s">
        <v>14041</v>
      </c>
      <c r="E3181" s="148">
        <v>2012</v>
      </c>
      <c r="F3181" s="467">
        <v>1960000</v>
      </c>
      <c r="L3181" s="128">
        <v>41481</v>
      </c>
      <c r="M3181" s="74">
        <v>551</v>
      </c>
      <c r="N3181" s="81" t="s">
        <v>2930</v>
      </c>
      <c r="O3181" s="150" t="s">
        <v>3894</v>
      </c>
      <c r="P3181" s="150" t="s">
        <v>11380</v>
      </c>
      <c r="Q3181" s="125" t="s">
        <v>2856</v>
      </c>
      <c r="R3181" s="152" t="s">
        <v>11381</v>
      </c>
      <c r="S3181" s="74" t="s">
        <v>20800</v>
      </c>
      <c r="T3181" s="82">
        <v>1960000</v>
      </c>
    </row>
    <row r="3182" spans="1:20">
      <c r="A3182" s="160" t="s">
        <v>15811</v>
      </c>
      <c r="B3182" s="160" t="s">
        <v>7870</v>
      </c>
      <c r="C3182" s="147">
        <v>79154384</v>
      </c>
      <c r="D3182" s="168" t="s">
        <v>14341</v>
      </c>
      <c r="E3182" s="148">
        <v>2013</v>
      </c>
      <c r="F3182" s="467">
        <v>980000</v>
      </c>
      <c r="G3182" s="128"/>
      <c r="I3182" s="81"/>
      <c r="J3182" s="150"/>
      <c r="K3182" s="150"/>
      <c r="L3182" s="128">
        <v>41509</v>
      </c>
      <c r="M3182" s="219">
        <v>569</v>
      </c>
      <c r="N3182" s="81" t="s">
        <v>2930</v>
      </c>
      <c r="O3182" s="150" t="s">
        <v>3894</v>
      </c>
      <c r="P3182" s="150" t="s">
        <v>15804</v>
      </c>
      <c r="Q3182" s="152" t="s">
        <v>2856</v>
      </c>
      <c r="R3182" s="152" t="s">
        <v>15805</v>
      </c>
      <c r="S3182" s="74" t="s">
        <v>20804</v>
      </c>
      <c r="T3182" s="218">
        <v>980000</v>
      </c>
    </row>
    <row r="3183" spans="1:20">
      <c r="A3183" s="160" t="s">
        <v>7212</v>
      </c>
      <c r="B3183" s="160" t="s">
        <v>7870</v>
      </c>
      <c r="C3183" s="147">
        <v>79343776</v>
      </c>
      <c r="D3183" s="168" t="s">
        <v>14341</v>
      </c>
      <c r="E3183" s="148">
        <v>2013</v>
      </c>
      <c r="F3183" s="467">
        <v>1225000</v>
      </c>
      <c r="L3183" s="128">
        <v>41509</v>
      </c>
      <c r="M3183" s="74">
        <v>569</v>
      </c>
      <c r="N3183" s="81" t="s">
        <v>2930</v>
      </c>
      <c r="O3183" s="150" t="s">
        <v>2850</v>
      </c>
      <c r="P3183" s="150" t="s">
        <v>15806</v>
      </c>
      <c r="Q3183" s="125" t="s">
        <v>6964</v>
      </c>
      <c r="R3183" s="152" t="s">
        <v>15807</v>
      </c>
      <c r="S3183" s="74" t="s">
        <v>20804</v>
      </c>
      <c r="T3183" s="82">
        <v>1225000</v>
      </c>
    </row>
    <row r="3184" spans="1:20">
      <c r="A3184" s="160" t="s">
        <v>15812</v>
      </c>
      <c r="B3184" s="160" t="s">
        <v>7870</v>
      </c>
      <c r="C3184" s="147">
        <v>79780559</v>
      </c>
      <c r="D3184" s="168" t="s">
        <v>14341</v>
      </c>
      <c r="E3184" s="148">
        <v>2013</v>
      </c>
      <c r="F3184" s="467">
        <v>3675000</v>
      </c>
      <c r="L3184" s="128">
        <v>41509</v>
      </c>
      <c r="M3184" s="74">
        <v>569</v>
      </c>
      <c r="N3184" s="81" t="s">
        <v>2930</v>
      </c>
      <c r="O3184" s="150" t="s">
        <v>3894</v>
      </c>
      <c r="P3184" s="150" t="s">
        <v>15879</v>
      </c>
      <c r="Q3184" s="125" t="s">
        <v>15808</v>
      </c>
      <c r="R3184" s="152" t="s">
        <v>15809</v>
      </c>
      <c r="S3184" s="74" t="s">
        <v>20804</v>
      </c>
      <c r="T3184" s="82">
        <v>3675000</v>
      </c>
    </row>
    <row r="3185" spans="1:20">
      <c r="A3185" s="160" t="s">
        <v>15813</v>
      </c>
      <c r="B3185" s="160" t="s">
        <v>7870</v>
      </c>
      <c r="C3185" s="147">
        <v>63308216</v>
      </c>
      <c r="D3185" s="168" t="s">
        <v>14341</v>
      </c>
      <c r="E3185" s="148">
        <v>2013</v>
      </c>
      <c r="F3185" s="467">
        <v>3065636</v>
      </c>
      <c r="L3185" s="128">
        <v>41509</v>
      </c>
      <c r="M3185" s="74">
        <v>569</v>
      </c>
      <c r="N3185" s="81" t="s">
        <v>2930</v>
      </c>
      <c r="O3185" s="150" t="s">
        <v>2850</v>
      </c>
      <c r="P3185" s="150" t="s">
        <v>15880</v>
      </c>
      <c r="Q3185" s="125" t="s">
        <v>8562</v>
      </c>
      <c r="R3185" s="152" t="s">
        <v>15810</v>
      </c>
      <c r="S3185" s="74" t="s">
        <v>20804</v>
      </c>
      <c r="T3185" s="82">
        <v>3065636</v>
      </c>
    </row>
    <row r="3186" spans="1:20">
      <c r="A3186" s="160" t="s">
        <v>15814</v>
      </c>
      <c r="B3186" s="160" t="s">
        <v>7870</v>
      </c>
      <c r="C3186" s="147">
        <v>51968411</v>
      </c>
      <c r="D3186" s="168" t="s">
        <v>14341</v>
      </c>
      <c r="E3186" s="148">
        <v>2013</v>
      </c>
      <c r="F3186" s="467">
        <v>245000</v>
      </c>
      <c r="L3186" s="128">
        <v>41509</v>
      </c>
      <c r="M3186" s="74">
        <v>569</v>
      </c>
      <c r="N3186" s="81" t="s">
        <v>2930</v>
      </c>
      <c r="O3186" s="150" t="s">
        <v>2850</v>
      </c>
      <c r="P3186" s="150" t="s">
        <v>15881</v>
      </c>
      <c r="Q3186" s="125" t="s">
        <v>2807</v>
      </c>
      <c r="R3186" s="152" t="s">
        <v>15941</v>
      </c>
      <c r="S3186" s="74" t="s">
        <v>20804</v>
      </c>
      <c r="T3186" s="82">
        <v>245000</v>
      </c>
    </row>
    <row r="3187" spans="1:20">
      <c r="A3187" s="160" t="s">
        <v>10004</v>
      </c>
      <c r="B3187" s="160" t="s">
        <v>7359</v>
      </c>
      <c r="C3187" s="147">
        <v>19184143</v>
      </c>
      <c r="D3187" s="168" t="s">
        <v>14041</v>
      </c>
      <c r="E3187" s="148">
        <v>2012</v>
      </c>
      <c r="F3187" s="467">
        <v>2652750</v>
      </c>
      <c r="G3187" s="128"/>
      <c r="I3187" s="81"/>
      <c r="J3187" s="150"/>
      <c r="K3187" s="150"/>
      <c r="L3187" s="128">
        <v>41512</v>
      </c>
      <c r="M3187" s="219">
        <v>571</v>
      </c>
      <c r="N3187" s="217" t="s">
        <v>2930</v>
      </c>
      <c r="O3187" s="150" t="s">
        <v>3894</v>
      </c>
      <c r="P3187" s="150" t="s">
        <v>10047</v>
      </c>
      <c r="Q3187" s="152" t="s">
        <v>2964</v>
      </c>
      <c r="R3187" s="152" t="s">
        <v>15942</v>
      </c>
      <c r="S3187" s="74" t="s">
        <v>20800</v>
      </c>
      <c r="T3187" s="218">
        <v>2652750</v>
      </c>
    </row>
    <row r="3188" spans="1:20">
      <c r="A3188" s="160" t="s">
        <v>15815</v>
      </c>
      <c r="B3188" s="160" t="s">
        <v>7636</v>
      </c>
      <c r="C3188" s="147">
        <v>247299</v>
      </c>
      <c r="D3188" s="168" t="s">
        <v>14041</v>
      </c>
      <c r="E3188" s="148">
        <v>2012</v>
      </c>
      <c r="F3188" s="467">
        <v>1768500</v>
      </c>
      <c r="L3188" s="128">
        <v>41512</v>
      </c>
      <c r="M3188" s="74">
        <v>571</v>
      </c>
      <c r="N3188" s="81" t="s">
        <v>2930</v>
      </c>
      <c r="O3188" s="150" t="s">
        <v>3894</v>
      </c>
      <c r="P3188" s="150" t="s">
        <v>15882</v>
      </c>
      <c r="Q3188" s="125" t="s">
        <v>2964</v>
      </c>
      <c r="R3188" s="125" t="s">
        <v>12382</v>
      </c>
      <c r="S3188" s="74" t="s">
        <v>20800</v>
      </c>
      <c r="T3188" s="82">
        <v>1768500</v>
      </c>
    </row>
    <row r="3189" spans="1:20">
      <c r="A3189" s="160" t="s">
        <v>15816</v>
      </c>
      <c r="B3189" s="160" t="s">
        <v>7359</v>
      </c>
      <c r="C3189" s="147">
        <v>10535159</v>
      </c>
      <c r="D3189" s="168" t="s">
        <v>14041</v>
      </c>
      <c r="E3189" s="148">
        <v>2012</v>
      </c>
      <c r="F3189" s="467">
        <v>1768500</v>
      </c>
      <c r="L3189" s="128">
        <v>41512</v>
      </c>
      <c r="M3189" s="74">
        <v>571</v>
      </c>
      <c r="N3189" s="81" t="s">
        <v>2930</v>
      </c>
      <c r="O3189" s="150" t="s">
        <v>3894</v>
      </c>
      <c r="P3189" s="150" t="s">
        <v>9388</v>
      </c>
      <c r="Q3189" s="125" t="s">
        <v>2964</v>
      </c>
      <c r="R3189" s="125" t="s">
        <v>15943</v>
      </c>
      <c r="S3189" s="74" t="s">
        <v>20800</v>
      </c>
      <c r="T3189" s="82">
        <v>1768500</v>
      </c>
    </row>
    <row r="3190" spans="1:20">
      <c r="A3190" s="160" t="s">
        <v>15817</v>
      </c>
      <c r="B3190" s="160" t="s">
        <v>7359</v>
      </c>
      <c r="C3190" s="147">
        <v>91283805</v>
      </c>
      <c r="D3190" s="168" t="s">
        <v>14041</v>
      </c>
      <c r="E3190" s="148">
        <v>2012</v>
      </c>
      <c r="F3190" s="467">
        <v>884250</v>
      </c>
      <c r="L3190" s="128">
        <v>41512</v>
      </c>
      <c r="M3190" s="74">
        <v>571</v>
      </c>
      <c r="N3190" s="81" t="s">
        <v>2930</v>
      </c>
      <c r="O3190" s="150" t="s">
        <v>3894</v>
      </c>
      <c r="P3190" s="150" t="s">
        <v>15883</v>
      </c>
      <c r="Q3190" s="125" t="s">
        <v>2856</v>
      </c>
      <c r="R3190" s="125" t="s">
        <v>15944</v>
      </c>
      <c r="S3190" s="74" t="s">
        <v>20800</v>
      </c>
      <c r="T3190" s="82">
        <v>884250</v>
      </c>
    </row>
    <row r="3191" spans="1:20">
      <c r="A3191" s="160" t="s">
        <v>15818</v>
      </c>
      <c r="B3191" s="160" t="s">
        <v>7359</v>
      </c>
      <c r="C3191" s="147">
        <v>10271968</v>
      </c>
      <c r="D3191" s="168" t="s">
        <v>14041</v>
      </c>
      <c r="E3191" s="148">
        <v>2012</v>
      </c>
      <c r="F3191" s="467">
        <v>1768500</v>
      </c>
      <c r="L3191" s="128">
        <v>41512</v>
      </c>
      <c r="M3191" s="74">
        <v>571</v>
      </c>
      <c r="N3191" s="81" t="s">
        <v>2930</v>
      </c>
      <c r="O3191" s="150" t="s">
        <v>15878</v>
      </c>
      <c r="P3191" s="150" t="s">
        <v>15884</v>
      </c>
      <c r="Q3191" s="125" t="s">
        <v>2856</v>
      </c>
      <c r="R3191" s="125" t="s">
        <v>15945</v>
      </c>
      <c r="S3191" s="74" t="s">
        <v>20800</v>
      </c>
      <c r="T3191" s="82">
        <v>1768500</v>
      </c>
    </row>
    <row r="3192" spans="1:20">
      <c r="A3192" s="160" t="s">
        <v>15819</v>
      </c>
      <c r="B3192" s="160" t="s">
        <v>7359</v>
      </c>
      <c r="C3192" s="147">
        <v>19454873</v>
      </c>
      <c r="D3192" s="168" t="s">
        <v>14041</v>
      </c>
      <c r="E3192" s="148">
        <v>2012</v>
      </c>
      <c r="F3192" s="467">
        <v>2652750</v>
      </c>
      <c r="L3192" s="128">
        <v>41512</v>
      </c>
      <c r="M3192" s="74">
        <v>571</v>
      </c>
      <c r="N3192" s="81" t="s">
        <v>2930</v>
      </c>
      <c r="O3192" s="150" t="s">
        <v>3894</v>
      </c>
      <c r="P3192" s="150" t="s">
        <v>15885</v>
      </c>
      <c r="Q3192" s="125" t="s">
        <v>2856</v>
      </c>
      <c r="R3192" s="125" t="s">
        <v>15946</v>
      </c>
      <c r="S3192" s="74" t="s">
        <v>20800</v>
      </c>
      <c r="T3192" s="82">
        <v>2652750</v>
      </c>
    </row>
    <row r="3193" spans="1:20">
      <c r="A3193" s="160" t="s">
        <v>15820</v>
      </c>
      <c r="B3193" s="160" t="s">
        <v>7359</v>
      </c>
      <c r="C3193" s="147">
        <v>37726978</v>
      </c>
      <c r="D3193" s="168" t="s">
        <v>14041</v>
      </c>
      <c r="E3193" s="148">
        <v>2012</v>
      </c>
      <c r="F3193" s="467">
        <v>1768500</v>
      </c>
      <c r="L3193" s="128">
        <v>41512</v>
      </c>
      <c r="M3193" s="74">
        <v>571</v>
      </c>
      <c r="N3193" s="81" t="s">
        <v>2930</v>
      </c>
      <c r="O3193" s="150" t="s">
        <v>3894</v>
      </c>
      <c r="P3193" s="150" t="s">
        <v>12947</v>
      </c>
      <c r="Q3193" s="125" t="s">
        <v>15936</v>
      </c>
      <c r="R3193" s="125" t="s">
        <v>15947</v>
      </c>
      <c r="S3193" s="74" t="s">
        <v>20800</v>
      </c>
      <c r="T3193" s="82">
        <v>1768500</v>
      </c>
    </row>
    <row r="3194" spans="1:20">
      <c r="A3194" s="160" t="s">
        <v>15821</v>
      </c>
      <c r="B3194" s="160" t="s">
        <v>7359</v>
      </c>
      <c r="C3194" s="147">
        <v>52314175</v>
      </c>
      <c r="D3194" s="168" t="s">
        <v>14041</v>
      </c>
      <c r="E3194" s="148">
        <v>2012</v>
      </c>
      <c r="F3194" s="467">
        <v>1768500</v>
      </c>
      <c r="L3194" s="128">
        <v>41512</v>
      </c>
      <c r="M3194" s="74">
        <v>571</v>
      </c>
      <c r="N3194" s="81" t="s">
        <v>2930</v>
      </c>
      <c r="O3194" s="150" t="s">
        <v>3894</v>
      </c>
      <c r="P3194" s="150" t="s">
        <v>11172</v>
      </c>
      <c r="Q3194" s="125" t="s">
        <v>2856</v>
      </c>
      <c r="R3194" s="125" t="s">
        <v>15948</v>
      </c>
      <c r="S3194" s="74" t="s">
        <v>20800</v>
      </c>
      <c r="T3194" s="82">
        <v>1768500</v>
      </c>
    </row>
    <row r="3195" spans="1:20">
      <c r="A3195" s="160" t="s">
        <v>15822</v>
      </c>
      <c r="B3195" s="160" t="s">
        <v>7359</v>
      </c>
      <c r="C3195" s="147">
        <v>19420742</v>
      </c>
      <c r="D3195" s="168" t="s">
        <v>14041</v>
      </c>
      <c r="E3195" s="148">
        <v>2012</v>
      </c>
      <c r="F3195" s="467">
        <v>1768500</v>
      </c>
      <c r="L3195" s="128">
        <v>41512</v>
      </c>
      <c r="M3195" s="74">
        <v>571</v>
      </c>
      <c r="N3195" s="81" t="s">
        <v>2930</v>
      </c>
      <c r="O3195" s="150" t="s">
        <v>3894</v>
      </c>
      <c r="P3195" s="150" t="s">
        <v>15886</v>
      </c>
      <c r="Q3195" s="125" t="s">
        <v>2964</v>
      </c>
      <c r="R3195" s="125" t="s">
        <v>15949</v>
      </c>
      <c r="S3195" s="74" t="s">
        <v>20800</v>
      </c>
      <c r="T3195" s="82">
        <v>1768500</v>
      </c>
    </row>
    <row r="3196" spans="1:20">
      <c r="A3196" s="160" t="s">
        <v>10130</v>
      </c>
      <c r="B3196" s="160" t="s">
        <v>7359</v>
      </c>
      <c r="C3196" s="147">
        <v>19372331</v>
      </c>
      <c r="D3196" s="168" t="s">
        <v>14041</v>
      </c>
      <c r="E3196" s="148">
        <v>2012</v>
      </c>
      <c r="F3196" s="467">
        <v>1768500</v>
      </c>
      <c r="L3196" s="128">
        <v>41512</v>
      </c>
      <c r="M3196" s="74">
        <v>571</v>
      </c>
      <c r="N3196" s="81" t="s">
        <v>2930</v>
      </c>
      <c r="O3196" s="150" t="s">
        <v>3894</v>
      </c>
      <c r="P3196" s="150" t="s">
        <v>10168</v>
      </c>
      <c r="Q3196" s="125" t="s">
        <v>2811</v>
      </c>
      <c r="R3196" s="125" t="s">
        <v>15950</v>
      </c>
      <c r="S3196" s="74" t="s">
        <v>20800</v>
      </c>
      <c r="T3196" s="82">
        <v>1768500</v>
      </c>
    </row>
    <row r="3197" spans="1:20">
      <c r="A3197" s="160" t="s">
        <v>15823</v>
      </c>
      <c r="B3197" s="160" t="s">
        <v>7359</v>
      </c>
      <c r="C3197" s="147">
        <v>79745203</v>
      </c>
      <c r="D3197" s="168" t="s">
        <v>14041</v>
      </c>
      <c r="E3197" s="148">
        <v>2012</v>
      </c>
      <c r="F3197" s="467">
        <v>1768500</v>
      </c>
      <c r="L3197" s="128">
        <v>41512</v>
      </c>
      <c r="M3197" s="74">
        <v>571</v>
      </c>
      <c r="N3197" s="81" t="s">
        <v>2930</v>
      </c>
      <c r="O3197" s="150" t="s">
        <v>3894</v>
      </c>
      <c r="P3197" s="150" t="s">
        <v>15887</v>
      </c>
      <c r="Q3197" s="125" t="s">
        <v>9797</v>
      </c>
      <c r="R3197" s="125" t="s">
        <v>15951</v>
      </c>
      <c r="S3197" s="74" t="s">
        <v>20800</v>
      </c>
      <c r="T3197" s="82">
        <v>1768500</v>
      </c>
    </row>
    <row r="3198" spans="1:20">
      <c r="A3198" s="160" t="s">
        <v>15824</v>
      </c>
      <c r="B3198" s="160" t="s">
        <v>7359</v>
      </c>
      <c r="C3198" s="147">
        <v>75076781</v>
      </c>
      <c r="D3198" s="168" t="s">
        <v>14041</v>
      </c>
      <c r="E3198" s="148">
        <v>2012</v>
      </c>
      <c r="F3198" s="467">
        <v>1768500</v>
      </c>
      <c r="L3198" s="128">
        <v>41512</v>
      </c>
      <c r="M3198" s="74">
        <v>571</v>
      </c>
      <c r="N3198" s="81" t="s">
        <v>2930</v>
      </c>
      <c r="O3198" s="150" t="s">
        <v>3894</v>
      </c>
      <c r="P3198" s="150" t="s">
        <v>15888</v>
      </c>
      <c r="Q3198" s="125" t="s">
        <v>2856</v>
      </c>
      <c r="R3198" s="125" t="s">
        <v>15952</v>
      </c>
      <c r="S3198" s="74" t="s">
        <v>20800</v>
      </c>
      <c r="T3198" s="82">
        <v>1768500</v>
      </c>
    </row>
    <row r="3199" spans="1:20">
      <c r="A3199" s="160" t="s">
        <v>15825</v>
      </c>
      <c r="B3199" s="160" t="s">
        <v>7359</v>
      </c>
      <c r="C3199" s="147">
        <v>14988427</v>
      </c>
      <c r="D3199" s="168" t="s">
        <v>14041</v>
      </c>
      <c r="E3199" s="148">
        <v>2012</v>
      </c>
      <c r="F3199" s="467">
        <v>5305500</v>
      </c>
      <c r="L3199" s="128">
        <v>41512</v>
      </c>
      <c r="M3199" s="74">
        <v>571</v>
      </c>
      <c r="N3199" s="81" t="s">
        <v>2930</v>
      </c>
      <c r="O3199" s="150" t="s">
        <v>3894</v>
      </c>
      <c r="P3199" s="150" t="s">
        <v>15889</v>
      </c>
      <c r="Q3199" s="125" t="s">
        <v>2910</v>
      </c>
      <c r="R3199" s="125" t="s">
        <v>15953</v>
      </c>
      <c r="S3199" s="74" t="s">
        <v>20800</v>
      </c>
      <c r="T3199" s="82">
        <v>5305500</v>
      </c>
    </row>
    <row r="3200" spans="1:20">
      <c r="A3200" s="160" t="s">
        <v>15826</v>
      </c>
      <c r="B3200" s="160" t="s">
        <v>7359</v>
      </c>
      <c r="C3200" s="147">
        <v>4279468</v>
      </c>
      <c r="D3200" s="168" t="s">
        <v>14041</v>
      </c>
      <c r="E3200" s="148">
        <v>2012</v>
      </c>
      <c r="F3200" s="467">
        <v>1768500</v>
      </c>
      <c r="L3200" s="128">
        <v>41512</v>
      </c>
      <c r="M3200" s="74">
        <v>571</v>
      </c>
      <c r="N3200" s="81" t="s">
        <v>2930</v>
      </c>
      <c r="O3200" s="150" t="s">
        <v>3894</v>
      </c>
      <c r="P3200" s="150" t="s">
        <v>15890</v>
      </c>
      <c r="Q3200" s="125" t="s">
        <v>2910</v>
      </c>
      <c r="R3200" s="125" t="s">
        <v>15954</v>
      </c>
      <c r="S3200" s="74" t="s">
        <v>20800</v>
      </c>
      <c r="T3200" s="82">
        <v>1768500</v>
      </c>
    </row>
    <row r="3201" spans="1:20">
      <c r="A3201" s="160" t="s">
        <v>15827</v>
      </c>
      <c r="B3201" s="160" t="s">
        <v>7359</v>
      </c>
      <c r="C3201" s="147">
        <v>98523926</v>
      </c>
      <c r="D3201" s="168" t="s">
        <v>14041</v>
      </c>
      <c r="E3201" s="148">
        <v>2012</v>
      </c>
      <c r="F3201" s="467">
        <v>884250</v>
      </c>
      <c r="L3201" s="128">
        <v>41512</v>
      </c>
      <c r="M3201" s="74">
        <v>571</v>
      </c>
      <c r="N3201" s="81" t="s">
        <v>2930</v>
      </c>
      <c r="O3201" s="150" t="s">
        <v>2850</v>
      </c>
      <c r="P3201" s="150" t="s">
        <v>15891</v>
      </c>
      <c r="Q3201" s="125" t="s">
        <v>2856</v>
      </c>
      <c r="R3201" s="125" t="s">
        <v>15955</v>
      </c>
      <c r="S3201" s="74" t="s">
        <v>20800</v>
      </c>
      <c r="T3201" s="82">
        <v>884250</v>
      </c>
    </row>
    <row r="3202" spans="1:20">
      <c r="A3202" s="160" t="s">
        <v>5324</v>
      </c>
      <c r="B3202" s="160" t="s">
        <v>7359</v>
      </c>
      <c r="C3202" s="147">
        <v>19469745</v>
      </c>
      <c r="D3202" s="168" t="s">
        <v>14041</v>
      </c>
      <c r="E3202" s="148">
        <v>2012</v>
      </c>
      <c r="F3202" s="467">
        <v>3537000</v>
      </c>
      <c r="L3202" s="128">
        <v>41512</v>
      </c>
      <c r="M3202" s="74">
        <v>571</v>
      </c>
      <c r="N3202" s="81" t="s">
        <v>2930</v>
      </c>
      <c r="O3202" s="150" t="s">
        <v>3894</v>
      </c>
      <c r="P3202" s="150" t="s">
        <v>5357</v>
      </c>
      <c r="Q3202" s="125" t="s">
        <v>2856</v>
      </c>
      <c r="R3202" s="125" t="s">
        <v>5358</v>
      </c>
      <c r="S3202" s="74" t="s">
        <v>20800</v>
      </c>
      <c r="T3202" s="82">
        <v>3537000</v>
      </c>
    </row>
    <row r="3203" spans="1:20">
      <c r="A3203" s="160" t="s">
        <v>15828</v>
      </c>
      <c r="B3203" s="160" t="s">
        <v>7359</v>
      </c>
      <c r="C3203" s="147">
        <v>79380185</v>
      </c>
      <c r="D3203" s="168" t="s">
        <v>14041</v>
      </c>
      <c r="E3203" s="148">
        <v>2012</v>
      </c>
      <c r="F3203" s="467">
        <v>3537000</v>
      </c>
      <c r="L3203" s="128">
        <v>41512</v>
      </c>
      <c r="M3203" s="74">
        <v>571</v>
      </c>
      <c r="N3203" s="81" t="s">
        <v>2930</v>
      </c>
      <c r="O3203" s="150" t="s">
        <v>3894</v>
      </c>
      <c r="P3203" s="150" t="s">
        <v>7540</v>
      </c>
      <c r="Q3203" s="125" t="s">
        <v>2856</v>
      </c>
      <c r="R3203" s="125" t="s">
        <v>15956</v>
      </c>
      <c r="S3203" s="74" t="s">
        <v>20800</v>
      </c>
      <c r="T3203" s="82">
        <v>3537000</v>
      </c>
    </row>
    <row r="3204" spans="1:20">
      <c r="A3204" s="160" t="s">
        <v>15829</v>
      </c>
      <c r="B3204" s="160" t="s">
        <v>7359</v>
      </c>
      <c r="C3204" s="147">
        <v>10539118</v>
      </c>
      <c r="D3204" s="168" t="s">
        <v>14041</v>
      </c>
      <c r="E3204" s="148">
        <v>2012</v>
      </c>
      <c r="F3204" s="467">
        <v>4421250</v>
      </c>
      <c r="L3204" s="128">
        <v>41512</v>
      </c>
      <c r="M3204" s="74">
        <v>571</v>
      </c>
      <c r="N3204" s="81" t="s">
        <v>2930</v>
      </c>
      <c r="O3204" s="150" t="s">
        <v>2850</v>
      </c>
      <c r="P3204" s="150" t="s">
        <v>15892</v>
      </c>
      <c r="Q3204" s="125" t="s">
        <v>2856</v>
      </c>
      <c r="R3204" s="125" t="s">
        <v>15957</v>
      </c>
      <c r="S3204" s="74" t="s">
        <v>20800</v>
      </c>
      <c r="T3204" s="82">
        <v>4421250</v>
      </c>
    </row>
    <row r="3205" spans="1:20">
      <c r="A3205" s="160" t="s">
        <v>15830</v>
      </c>
      <c r="B3205" s="160" t="s">
        <v>7359</v>
      </c>
      <c r="C3205" s="147">
        <v>19270881</v>
      </c>
      <c r="D3205" s="168" t="s">
        <v>14041</v>
      </c>
      <c r="E3205" s="148">
        <v>2012</v>
      </c>
      <c r="F3205" s="467">
        <v>1768500</v>
      </c>
      <c r="L3205" s="128">
        <v>41512</v>
      </c>
      <c r="M3205" s="74">
        <v>571</v>
      </c>
      <c r="N3205" s="81" t="s">
        <v>2930</v>
      </c>
      <c r="O3205" s="150" t="s">
        <v>15878</v>
      </c>
      <c r="P3205" s="150" t="s">
        <v>15893</v>
      </c>
      <c r="Q3205" s="125" t="s">
        <v>2964</v>
      </c>
      <c r="R3205" s="125" t="s">
        <v>9147</v>
      </c>
      <c r="S3205" s="74" t="s">
        <v>20800</v>
      </c>
      <c r="T3205" s="82">
        <v>1768500</v>
      </c>
    </row>
    <row r="3206" spans="1:20">
      <c r="A3206" s="160" t="s">
        <v>13611</v>
      </c>
      <c r="B3206" s="160" t="s">
        <v>7359</v>
      </c>
      <c r="C3206" s="147">
        <v>35602652</v>
      </c>
      <c r="D3206" s="168" t="s">
        <v>14041</v>
      </c>
      <c r="E3206" s="148">
        <v>2012</v>
      </c>
      <c r="F3206" s="467">
        <v>6189750</v>
      </c>
      <c r="L3206" s="128">
        <v>41512</v>
      </c>
      <c r="M3206" s="74">
        <v>571</v>
      </c>
      <c r="N3206" s="81" t="s">
        <v>2930</v>
      </c>
      <c r="O3206" s="150" t="s">
        <v>3894</v>
      </c>
      <c r="P3206" s="150" t="s">
        <v>13612</v>
      </c>
      <c r="Q3206" s="125" t="s">
        <v>2807</v>
      </c>
      <c r="R3206" s="125" t="s">
        <v>13613</v>
      </c>
      <c r="S3206" s="74" t="s">
        <v>20800</v>
      </c>
      <c r="T3206" s="82">
        <v>6189750</v>
      </c>
    </row>
    <row r="3207" spans="1:20">
      <c r="A3207" s="160" t="s">
        <v>10031</v>
      </c>
      <c r="B3207" s="160" t="s">
        <v>7359</v>
      </c>
      <c r="C3207" s="147">
        <v>10257274</v>
      </c>
      <c r="D3207" s="168" t="s">
        <v>14041</v>
      </c>
      <c r="E3207" s="148">
        <v>2012</v>
      </c>
      <c r="F3207" s="467">
        <v>1768500</v>
      </c>
      <c r="L3207" s="128">
        <v>41512</v>
      </c>
      <c r="M3207" s="74">
        <v>571</v>
      </c>
      <c r="N3207" s="81" t="s">
        <v>2930</v>
      </c>
      <c r="O3207" s="150" t="s">
        <v>3894</v>
      </c>
      <c r="P3207" s="150" t="s">
        <v>10098</v>
      </c>
      <c r="Q3207" s="125" t="s">
        <v>2856</v>
      </c>
      <c r="R3207" s="125" t="s">
        <v>15958</v>
      </c>
      <c r="S3207" s="74" t="s">
        <v>20800</v>
      </c>
      <c r="T3207" s="82">
        <v>1768500</v>
      </c>
    </row>
    <row r="3208" spans="1:20">
      <c r="A3208" s="160" t="s">
        <v>15831</v>
      </c>
      <c r="B3208" s="160" t="s">
        <v>7359</v>
      </c>
      <c r="C3208" s="147">
        <v>41628531</v>
      </c>
      <c r="D3208" s="168" t="s">
        <v>14041</v>
      </c>
      <c r="E3208" s="148">
        <v>2012</v>
      </c>
      <c r="F3208" s="467">
        <v>2652750</v>
      </c>
      <c r="L3208" s="128">
        <v>41512</v>
      </c>
      <c r="M3208" s="74">
        <v>571</v>
      </c>
      <c r="N3208" s="81" t="s">
        <v>2930</v>
      </c>
      <c r="O3208" s="150" t="s">
        <v>3894</v>
      </c>
      <c r="P3208" s="150" t="s">
        <v>11298</v>
      </c>
      <c r="Q3208" s="125" t="s">
        <v>2807</v>
      </c>
      <c r="R3208" s="125" t="s">
        <v>15959</v>
      </c>
      <c r="S3208" s="74" t="s">
        <v>20800</v>
      </c>
      <c r="T3208" s="82">
        <v>2652750</v>
      </c>
    </row>
    <row r="3209" spans="1:20">
      <c r="A3209" s="160" t="s">
        <v>15832</v>
      </c>
      <c r="B3209" s="160" t="s">
        <v>7359</v>
      </c>
      <c r="C3209" s="147">
        <v>79379378</v>
      </c>
      <c r="D3209" s="168" t="s">
        <v>14041</v>
      </c>
      <c r="E3209" s="148">
        <v>2012</v>
      </c>
      <c r="F3209" s="467">
        <v>1768500</v>
      </c>
      <c r="L3209" s="128">
        <v>41512</v>
      </c>
      <c r="M3209" s="74">
        <v>571</v>
      </c>
      <c r="N3209" s="81" t="s">
        <v>2930</v>
      </c>
      <c r="O3209" s="150" t="s">
        <v>3894</v>
      </c>
      <c r="P3209" s="150" t="s">
        <v>15894</v>
      </c>
      <c r="Q3209" s="125" t="s">
        <v>2856</v>
      </c>
      <c r="R3209" s="125" t="s">
        <v>15960</v>
      </c>
      <c r="S3209" s="74" t="s">
        <v>20800</v>
      </c>
      <c r="T3209" s="82">
        <v>1768500</v>
      </c>
    </row>
    <row r="3210" spans="1:20">
      <c r="A3210" s="160" t="s">
        <v>9527</v>
      </c>
      <c r="B3210" s="160" t="s">
        <v>7359</v>
      </c>
      <c r="C3210" s="147">
        <v>4831058</v>
      </c>
      <c r="D3210" s="168" t="s">
        <v>14041</v>
      </c>
      <c r="E3210" s="148">
        <v>2012</v>
      </c>
      <c r="F3210" s="467">
        <v>1768500</v>
      </c>
      <c r="L3210" s="128">
        <v>41512</v>
      </c>
      <c r="M3210" s="74">
        <v>571</v>
      </c>
      <c r="N3210" s="81" t="s">
        <v>2930</v>
      </c>
      <c r="O3210" s="150" t="s">
        <v>3894</v>
      </c>
      <c r="P3210" s="150" t="s">
        <v>15895</v>
      </c>
      <c r="Q3210" s="125" t="s">
        <v>2807</v>
      </c>
      <c r="R3210" s="125" t="s">
        <v>9598</v>
      </c>
      <c r="S3210" s="74" t="s">
        <v>20800</v>
      </c>
      <c r="T3210" s="82">
        <v>1768500</v>
      </c>
    </row>
    <row r="3211" spans="1:20">
      <c r="A3211" s="160" t="s">
        <v>15833</v>
      </c>
      <c r="B3211" s="160" t="s">
        <v>7359</v>
      </c>
      <c r="C3211" s="147">
        <v>19328090</v>
      </c>
      <c r="D3211" s="168" t="s">
        <v>14041</v>
      </c>
      <c r="E3211" s="148">
        <v>2012</v>
      </c>
      <c r="F3211" s="467">
        <v>1768500</v>
      </c>
      <c r="L3211" s="128">
        <v>41512</v>
      </c>
      <c r="M3211" s="74">
        <v>571</v>
      </c>
      <c r="N3211" s="81" t="s">
        <v>2930</v>
      </c>
      <c r="O3211" s="150" t="s">
        <v>3894</v>
      </c>
      <c r="P3211" s="150" t="s">
        <v>9277</v>
      </c>
      <c r="Q3211" s="125" t="s">
        <v>2856</v>
      </c>
      <c r="R3211" s="125" t="s">
        <v>15961</v>
      </c>
      <c r="S3211" s="74" t="s">
        <v>20800</v>
      </c>
      <c r="T3211" s="82">
        <v>1768500</v>
      </c>
    </row>
    <row r="3212" spans="1:20">
      <c r="A3212" s="160" t="s">
        <v>15350</v>
      </c>
      <c r="B3212" s="160" t="s">
        <v>7359</v>
      </c>
      <c r="C3212" s="147">
        <v>79288332</v>
      </c>
      <c r="D3212" s="168" t="s">
        <v>14041</v>
      </c>
      <c r="E3212" s="148">
        <v>2012</v>
      </c>
      <c r="F3212" s="467">
        <v>3537000</v>
      </c>
      <c r="L3212" s="128">
        <v>41512</v>
      </c>
      <c r="M3212" s="74">
        <v>571</v>
      </c>
      <c r="N3212" s="81" t="s">
        <v>2930</v>
      </c>
      <c r="O3212" s="150" t="s">
        <v>3894</v>
      </c>
      <c r="P3212" s="150" t="s">
        <v>15351</v>
      </c>
      <c r="Q3212" s="125" t="s">
        <v>6964</v>
      </c>
      <c r="R3212" s="125" t="s">
        <v>15962</v>
      </c>
      <c r="S3212" s="74" t="s">
        <v>20800</v>
      </c>
      <c r="T3212" s="82">
        <v>3537000</v>
      </c>
    </row>
    <row r="3213" spans="1:20">
      <c r="A3213" s="160" t="s">
        <v>15834</v>
      </c>
      <c r="B3213" s="160" t="s">
        <v>7359</v>
      </c>
      <c r="C3213" s="147">
        <v>78025018</v>
      </c>
      <c r="D3213" s="168" t="s">
        <v>14041</v>
      </c>
      <c r="E3213" s="148">
        <v>2012</v>
      </c>
      <c r="F3213" s="467">
        <v>884250</v>
      </c>
      <c r="L3213" s="128">
        <v>41512</v>
      </c>
      <c r="M3213" s="74">
        <v>571</v>
      </c>
      <c r="N3213" s="81" t="s">
        <v>2930</v>
      </c>
      <c r="O3213" s="150" t="s">
        <v>3894</v>
      </c>
      <c r="P3213" s="150" t="s">
        <v>15896</v>
      </c>
      <c r="Q3213" s="125" t="s">
        <v>2807</v>
      </c>
      <c r="R3213" s="125" t="s">
        <v>15963</v>
      </c>
      <c r="S3213" s="74" t="s">
        <v>20800</v>
      </c>
      <c r="T3213" s="82">
        <v>884250</v>
      </c>
    </row>
    <row r="3214" spans="1:20">
      <c r="A3214" s="160" t="s">
        <v>9776</v>
      </c>
      <c r="B3214" s="160" t="s">
        <v>7359</v>
      </c>
      <c r="C3214" s="147">
        <v>19396366</v>
      </c>
      <c r="D3214" s="168" t="s">
        <v>14041</v>
      </c>
      <c r="E3214" s="148">
        <v>2012</v>
      </c>
      <c r="F3214" s="467">
        <v>1768500</v>
      </c>
      <c r="L3214" s="128">
        <v>41512</v>
      </c>
      <c r="M3214" s="74">
        <v>571</v>
      </c>
      <c r="N3214" s="81" t="s">
        <v>2930</v>
      </c>
      <c r="O3214" s="150" t="s">
        <v>3894</v>
      </c>
      <c r="P3214" s="150" t="s">
        <v>9904</v>
      </c>
      <c r="Q3214" s="125" t="s">
        <v>2856</v>
      </c>
      <c r="R3214" s="125" t="s">
        <v>15964</v>
      </c>
      <c r="S3214" s="74" t="s">
        <v>20800</v>
      </c>
      <c r="T3214" s="82">
        <v>1768500</v>
      </c>
    </row>
    <row r="3215" spans="1:20">
      <c r="A3215" s="160" t="s">
        <v>15835</v>
      </c>
      <c r="B3215" s="160" t="s">
        <v>7359</v>
      </c>
      <c r="C3215" s="147">
        <v>80414869</v>
      </c>
      <c r="D3215" s="168" t="s">
        <v>14041</v>
      </c>
      <c r="E3215" s="148">
        <v>2012</v>
      </c>
      <c r="F3215" s="467">
        <v>1768500</v>
      </c>
      <c r="L3215" s="128">
        <v>41512</v>
      </c>
      <c r="M3215" s="74">
        <v>571</v>
      </c>
      <c r="N3215" s="81" t="s">
        <v>2930</v>
      </c>
      <c r="O3215" s="150" t="s">
        <v>3894</v>
      </c>
      <c r="P3215" s="150" t="s">
        <v>15897</v>
      </c>
      <c r="Q3215" s="125" t="s">
        <v>2807</v>
      </c>
      <c r="R3215" s="125" t="s">
        <v>15965</v>
      </c>
      <c r="S3215" s="74" t="s">
        <v>20800</v>
      </c>
      <c r="T3215" s="82">
        <v>1768500</v>
      </c>
    </row>
    <row r="3216" spans="1:20">
      <c r="A3216" s="160" t="s">
        <v>15836</v>
      </c>
      <c r="B3216" s="160" t="s">
        <v>7359</v>
      </c>
      <c r="C3216" s="147">
        <v>38600889</v>
      </c>
      <c r="D3216" s="168" t="s">
        <v>14041</v>
      </c>
      <c r="E3216" s="148">
        <v>2012</v>
      </c>
      <c r="F3216" s="467">
        <v>884250</v>
      </c>
      <c r="L3216" s="128">
        <v>41512</v>
      </c>
      <c r="M3216" s="74">
        <v>572</v>
      </c>
      <c r="N3216" s="81" t="s">
        <v>2930</v>
      </c>
      <c r="O3216" s="150" t="s">
        <v>3894</v>
      </c>
      <c r="P3216" s="150" t="s">
        <v>15898</v>
      </c>
      <c r="Q3216" s="125" t="s">
        <v>2856</v>
      </c>
      <c r="R3216" s="152" t="s">
        <v>15966</v>
      </c>
      <c r="S3216" s="74" t="s">
        <v>20800</v>
      </c>
      <c r="T3216" s="82">
        <v>884250</v>
      </c>
    </row>
    <row r="3217" spans="1:20">
      <c r="A3217" s="160" t="s">
        <v>15837</v>
      </c>
      <c r="B3217" s="160" t="s">
        <v>7359</v>
      </c>
      <c r="C3217" s="147">
        <v>52261760</v>
      </c>
      <c r="D3217" s="168" t="s">
        <v>14041</v>
      </c>
      <c r="E3217" s="148">
        <v>2012</v>
      </c>
      <c r="F3217" s="467">
        <v>5305500</v>
      </c>
      <c r="L3217" s="128">
        <v>41512</v>
      </c>
      <c r="M3217" s="74">
        <v>572</v>
      </c>
      <c r="N3217" s="81" t="s">
        <v>2930</v>
      </c>
      <c r="O3217" s="150" t="s">
        <v>3894</v>
      </c>
      <c r="P3217" s="150" t="s">
        <v>15899</v>
      </c>
      <c r="Q3217" s="125" t="s">
        <v>2807</v>
      </c>
      <c r="R3217" s="152" t="s">
        <v>15967</v>
      </c>
      <c r="S3217" s="74" t="s">
        <v>20800</v>
      </c>
      <c r="T3217" s="82">
        <v>5305500</v>
      </c>
    </row>
    <row r="3218" spans="1:20">
      <c r="A3218" s="160" t="s">
        <v>15838</v>
      </c>
      <c r="B3218" s="160" t="s">
        <v>7359</v>
      </c>
      <c r="C3218" s="147">
        <v>17084111</v>
      </c>
      <c r="D3218" s="168" t="s">
        <v>14041</v>
      </c>
      <c r="E3218" s="148">
        <v>2012</v>
      </c>
      <c r="F3218" s="467">
        <v>3537000</v>
      </c>
      <c r="L3218" s="128">
        <v>41515</v>
      </c>
      <c r="M3218" s="74">
        <v>572</v>
      </c>
      <c r="N3218" s="81" t="s">
        <v>2930</v>
      </c>
      <c r="O3218" s="150" t="s">
        <v>3894</v>
      </c>
      <c r="P3218" s="150" t="s">
        <v>15900</v>
      </c>
      <c r="Q3218" s="125" t="s">
        <v>2807</v>
      </c>
      <c r="R3218" s="152" t="s">
        <v>11217</v>
      </c>
      <c r="S3218" s="74" t="s">
        <v>20800</v>
      </c>
      <c r="T3218" s="82">
        <v>3537000</v>
      </c>
    </row>
    <row r="3219" spans="1:20">
      <c r="A3219" s="160" t="s">
        <v>9953</v>
      </c>
      <c r="B3219" s="160" t="s">
        <v>7359</v>
      </c>
      <c r="C3219" s="147">
        <v>20472341</v>
      </c>
      <c r="D3219" s="168" t="s">
        <v>14041</v>
      </c>
      <c r="E3219" s="148">
        <v>2012</v>
      </c>
      <c r="F3219" s="467">
        <v>1768500</v>
      </c>
      <c r="L3219" s="128">
        <v>41512</v>
      </c>
      <c r="M3219" s="74">
        <v>572</v>
      </c>
      <c r="N3219" s="81" t="s">
        <v>2930</v>
      </c>
      <c r="O3219" s="150" t="s">
        <v>3894</v>
      </c>
      <c r="P3219" s="150" t="s">
        <v>9976</v>
      </c>
      <c r="Q3219" s="125" t="s">
        <v>2807</v>
      </c>
      <c r="R3219" s="152" t="s">
        <v>9977</v>
      </c>
      <c r="S3219" s="74" t="s">
        <v>20800</v>
      </c>
      <c r="T3219" s="82">
        <v>1768500</v>
      </c>
    </row>
    <row r="3220" spans="1:20">
      <c r="A3220" s="160" t="s">
        <v>6869</v>
      </c>
      <c r="B3220" s="160" t="s">
        <v>7359</v>
      </c>
      <c r="C3220" s="147">
        <v>79357694</v>
      </c>
      <c r="D3220" s="168" t="s">
        <v>14041</v>
      </c>
      <c r="E3220" s="148">
        <v>2012</v>
      </c>
      <c r="F3220" s="467">
        <v>2652750</v>
      </c>
      <c r="L3220" s="128">
        <v>41512</v>
      </c>
      <c r="M3220" s="74">
        <v>572</v>
      </c>
      <c r="N3220" s="81" t="s">
        <v>2930</v>
      </c>
      <c r="O3220" s="150" t="s">
        <v>3894</v>
      </c>
      <c r="P3220" s="150" t="s">
        <v>6907</v>
      </c>
      <c r="Q3220" s="125" t="s">
        <v>2856</v>
      </c>
      <c r="R3220" s="152" t="s">
        <v>6908</v>
      </c>
      <c r="S3220" s="74" t="s">
        <v>20800</v>
      </c>
      <c r="T3220" s="82">
        <v>2652750</v>
      </c>
    </row>
    <row r="3221" spans="1:20">
      <c r="A3221" s="160" t="s">
        <v>9730</v>
      </c>
      <c r="B3221" s="160" t="s">
        <v>7359</v>
      </c>
      <c r="C3221" s="147">
        <v>94383726</v>
      </c>
      <c r="D3221" s="168" t="s">
        <v>14041</v>
      </c>
      <c r="E3221" s="148">
        <v>2012</v>
      </c>
      <c r="F3221" s="467">
        <v>1768500</v>
      </c>
      <c r="L3221" s="128">
        <v>41512</v>
      </c>
      <c r="M3221" s="74">
        <v>572</v>
      </c>
      <c r="N3221" s="81" t="s">
        <v>2930</v>
      </c>
      <c r="O3221" s="150" t="s">
        <v>3894</v>
      </c>
      <c r="P3221" s="150" t="s">
        <v>9828</v>
      </c>
      <c r="Q3221" s="125" t="s">
        <v>2811</v>
      </c>
      <c r="R3221" s="152" t="s">
        <v>9829</v>
      </c>
      <c r="S3221" s="74" t="s">
        <v>20800</v>
      </c>
      <c r="T3221" s="82">
        <v>1768500</v>
      </c>
    </row>
    <row r="3222" spans="1:20">
      <c r="A3222" s="160" t="s">
        <v>11998</v>
      </c>
      <c r="B3222" s="160" t="s">
        <v>7359</v>
      </c>
      <c r="C3222" s="147">
        <v>79957495</v>
      </c>
      <c r="D3222" s="168" t="s">
        <v>14041</v>
      </c>
      <c r="E3222" s="148">
        <v>2012</v>
      </c>
      <c r="F3222" s="467">
        <v>1768500</v>
      </c>
      <c r="L3222" s="128">
        <v>41512</v>
      </c>
      <c r="M3222" s="74">
        <v>572</v>
      </c>
      <c r="N3222" s="81" t="s">
        <v>2930</v>
      </c>
      <c r="O3222" s="150" t="s">
        <v>3894</v>
      </c>
      <c r="P3222" s="150" t="s">
        <v>12042</v>
      </c>
      <c r="Q3222" s="125" t="s">
        <v>15937</v>
      </c>
      <c r="R3222" s="152" t="s">
        <v>12043</v>
      </c>
      <c r="S3222" s="74" t="s">
        <v>20800</v>
      </c>
      <c r="T3222" s="82">
        <v>1768500</v>
      </c>
    </row>
    <row r="3223" spans="1:20">
      <c r="A3223" s="160" t="s">
        <v>15839</v>
      </c>
      <c r="B3223" s="160" t="s">
        <v>7359</v>
      </c>
      <c r="C3223" s="147">
        <v>41435949</v>
      </c>
      <c r="D3223" s="168" t="s">
        <v>14041</v>
      </c>
      <c r="E3223" s="148">
        <v>2012</v>
      </c>
      <c r="F3223" s="467">
        <v>1768500</v>
      </c>
      <c r="L3223" s="128">
        <v>41512</v>
      </c>
      <c r="M3223" s="74">
        <v>572</v>
      </c>
      <c r="N3223" s="81" t="s">
        <v>2930</v>
      </c>
      <c r="O3223" s="150" t="s">
        <v>9535</v>
      </c>
      <c r="P3223" s="150" t="s">
        <v>15901</v>
      </c>
      <c r="Q3223" s="125" t="s">
        <v>2910</v>
      </c>
      <c r="R3223" s="152" t="s">
        <v>15968</v>
      </c>
      <c r="S3223" s="74" t="s">
        <v>20800</v>
      </c>
      <c r="T3223" s="82">
        <v>1768500</v>
      </c>
    </row>
    <row r="3224" spans="1:20">
      <c r="A3224" s="160" t="s">
        <v>9614</v>
      </c>
      <c r="B3224" s="160" t="s">
        <v>7359</v>
      </c>
      <c r="C3224" s="147">
        <v>19387767</v>
      </c>
      <c r="D3224" s="168" t="s">
        <v>14041</v>
      </c>
      <c r="E3224" s="148">
        <v>2012</v>
      </c>
      <c r="F3224" s="467">
        <v>2652750</v>
      </c>
      <c r="L3224" s="128">
        <v>41512</v>
      </c>
      <c r="M3224" s="74">
        <v>572</v>
      </c>
      <c r="N3224" s="81" t="s">
        <v>2930</v>
      </c>
      <c r="O3224" s="150" t="s">
        <v>3894</v>
      </c>
      <c r="P3224" s="150" t="s">
        <v>9615</v>
      </c>
      <c r="Q3224" s="125" t="s">
        <v>2807</v>
      </c>
      <c r="R3224" s="152" t="s">
        <v>6717</v>
      </c>
      <c r="S3224" s="74" t="s">
        <v>20800</v>
      </c>
      <c r="T3224" s="82">
        <v>2652750</v>
      </c>
    </row>
    <row r="3225" spans="1:20">
      <c r="A3225" s="160" t="s">
        <v>11747</v>
      </c>
      <c r="B3225" s="160" t="s">
        <v>7359</v>
      </c>
      <c r="C3225" s="147">
        <v>19280105</v>
      </c>
      <c r="D3225" s="168" t="s">
        <v>14041</v>
      </c>
      <c r="E3225" s="148">
        <v>2012</v>
      </c>
      <c r="F3225" s="467">
        <v>1768500</v>
      </c>
      <c r="L3225" s="128">
        <v>41512</v>
      </c>
      <c r="M3225" s="74">
        <v>572</v>
      </c>
      <c r="N3225" s="81" t="s">
        <v>2930</v>
      </c>
      <c r="O3225" s="150" t="s">
        <v>3894</v>
      </c>
      <c r="P3225" s="150" t="s">
        <v>11769</v>
      </c>
      <c r="Q3225" s="125" t="s">
        <v>15937</v>
      </c>
      <c r="R3225" s="152" t="s">
        <v>11770</v>
      </c>
      <c r="S3225" s="74" t="s">
        <v>20800</v>
      </c>
      <c r="T3225" s="82">
        <v>1768500</v>
      </c>
    </row>
    <row r="3226" spans="1:20">
      <c r="A3226" s="160" t="s">
        <v>9737</v>
      </c>
      <c r="B3226" s="160" t="s">
        <v>7359</v>
      </c>
      <c r="C3226" s="147">
        <v>80420969</v>
      </c>
      <c r="D3226" s="168" t="s">
        <v>14041</v>
      </c>
      <c r="E3226" s="148">
        <v>2012</v>
      </c>
      <c r="F3226" s="467">
        <v>1768500</v>
      </c>
      <c r="L3226" s="128">
        <v>41512</v>
      </c>
      <c r="M3226" s="74">
        <v>572</v>
      </c>
      <c r="N3226" s="81" t="s">
        <v>2930</v>
      </c>
      <c r="O3226" s="150" t="s">
        <v>3894</v>
      </c>
      <c r="P3226" s="150" t="s">
        <v>9842</v>
      </c>
      <c r="Q3226" s="125" t="s">
        <v>2807</v>
      </c>
      <c r="R3226" s="152" t="s">
        <v>15969</v>
      </c>
      <c r="S3226" s="74" t="s">
        <v>20800</v>
      </c>
      <c r="T3226" s="82">
        <v>1768500</v>
      </c>
    </row>
    <row r="3227" spans="1:20">
      <c r="A3227" s="160" t="s">
        <v>9340</v>
      </c>
      <c r="B3227" s="160" t="s">
        <v>7359</v>
      </c>
      <c r="C3227" s="147">
        <v>16609018</v>
      </c>
      <c r="D3227" s="168" t="s">
        <v>14041</v>
      </c>
      <c r="E3227" s="148">
        <v>2012</v>
      </c>
      <c r="F3227" s="467">
        <v>1768500</v>
      </c>
      <c r="L3227" s="128">
        <v>41512</v>
      </c>
      <c r="M3227" s="74">
        <v>572</v>
      </c>
      <c r="N3227" s="81" t="s">
        <v>2930</v>
      </c>
      <c r="O3227" s="150" t="s">
        <v>3894</v>
      </c>
      <c r="P3227" s="150" t="s">
        <v>9437</v>
      </c>
      <c r="Q3227" s="125" t="s">
        <v>2856</v>
      </c>
      <c r="R3227" s="152" t="s">
        <v>9438</v>
      </c>
      <c r="S3227" s="74" t="s">
        <v>20800</v>
      </c>
      <c r="T3227" s="82">
        <v>1768500</v>
      </c>
    </row>
    <row r="3228" spans="1:20">
      <c r="A3228" s="160" t="s">
        <v>15840</v>
      </c>
      <c r="B3228" s="160" t="s">
        <v>7359</v>
      </c>
      <c r="C3228" s="147">
        <v>19223573</v>
      </c>
      <c r="D3228" s="168" t="s">
        <v>14041</v>
      </c>
      <c r="E3228" s="148">
        <v>2012</v>
      </c>
      <c r="F3228" s="467">
        <v>1768500</v>
      </c>
      <c r="L3228" s="128">
        <v>41512</v>
      </c>
      <c r="M3228" s="74">
        <v>572</v>
      </c>
      <c r="N3228" s="81" t="s">
        <v>2930</v>
      </c>
      <c r="O3228" s="150" t="s">
        <v>3894</v>
      </c>
      <c r="P3228" s="150" t="s">
        <v>15902</v>
      </c>
      <c r="Q3228" s="125" t="s">
        <v>2856</v>
      </c>
      <c r="R3228" s="152" t="s">
        <v>15970</v>
      </c>
      <c r="S3228" s="74" t="s">
        <v>20800</v>
      </c>
      <c r="T3228" s="82">
        <v>1768500</v>
      </c>
    </row>
    <row r="3229" spans="1:20">
      <c r="A3229" s="160" t="s">
        <v>15841</v>
      </c>
      <c r="B3229" s="160" t="s">
        <v>7636</v>
      </c>
      <c r="C3229" s="147">
        <v>169832</v>
      </c>
      <c r="D3229" s="168" t="s">
        <v>14041</v>
      </c>
      <c r="E3229" s="148">
        <v>2012</v>
      </c>
      <c r="F3229" s="467">
        <v>1768500</v>
      </c>
      <c r="L3229" s="128">
        <v>41512</v>
      </c>
      <c r="M3229" s="74">
        <v>572</v>
      </c>
      <c r="N3229" s="81" t="s">
        <v>2930</v>
      </c>
      <c r="O3229" s="150" t="s">
        <v>3894</v>
      </c>
      <c r="P3229" s="150" t="s">
        <v>15903</v>
      </c>
      <c r="Q3229" s="125" t="s">
        <v>2856</v>
      </c>
      <c r="R3229" s="152" t="s">
        <v>15971</v>
      </c>
      <c r="S3229" s="74" t="s">
        <v>20800</v>
      </c>
      <c r="T3229" s="82">
        <v>1768500</v>
      </c>
    </row>
    <row r="3230" spans="1:20">
      <c r="A3230" s="160" t="s">
        <v>15842</v>
      </c>
      <c r="B3230" s="160" t="s">
        <v>7359</v>
      </c>
      <c r="C3230" s="147">
        <v>79685544</v>
      </c>
      <c r="D3230" s="168" t="s">
        <v>14041</v>
      </c>
      <c r="E3230" s="148">
        <v>2012</v>
      </c>
      <c r="F3230" s="467">
        <v>1768500</v>
      </c>
      <c r="L3230" s="128">
        <v>41512</v>
      </c>
      <c r="M3230" s="74">
        <v>572</v>
      </c>
      <c r="N3230" s="81" t="s">
        <v>2930</v>
      </c>
      <c r="O3230" s="150" t="s">
        <v>3894</v>
      </c>
      <c r="P3230" s="150" t="s">
        <v>15904</v>
      </c>
      <c r="Q3230" s="125" t="s">
        <v>15938</v>
      </c>
      <c r="R3230" s="152" t="s">
        <v>15972</v>
      </c>
      <c r="S3230" s="74" t="s">
        <v>20800</v>
      </c>
      <c r="T3230" s="82">
        <v>1768500</v>
      </c>
    </row>
    <row r="3231" spans="1:20">
      <c r="A3231" s="160" t="s">
        <v>15843</v>
      </c>
      <c r="B3231" s="160" t="s">
        <v>7359</v>
      </c>
      <c r="C3231" s="147">
        <v>79357752</v>
      </c>
      <c r="D3231" s="168" t="s">
        <v>14041</v>
      </c>
      <c r="E3231" s="148">
        <v>2012</v>
      </c>
      <c r="F3231" s="467">
        <v>1768500</v>
      </c>
      <c r="L3231" s="128">
        <v>41512</v>
      </c>
      <c r="M3231" s="74">
        <v>572</v>
      </c>
      <c r="N3231" s="81" t="s">
        <v>2930</v>
      </c>
      <c r="O3231" s="150" t="s">
        <v>3894</v>
      </c>
      <c r="P3231" s="150" t="s">
        <v>10080</v>
      </c>
      <c r="Q3231" s="125" t="s">
        <v>15937</v>
      </c>
      <c r="R3231" s="152" t="s">
        <v>10081</v>
      </c>
      <c r="S3231" s="74" t="s">
        <v>20800</v>
      </c>
      <c r="T3231" s="82">
        <v>1768500</v>
      </c>
    </row>
    <row r="3232" spans="1:20">
      <c r="A3232" s="160" t="s">
        <v>3312</v>
      </c>
      <c r="B3232" s="160" t="s">
        <v>7359</v>
      </c>
      <c r="C3232" s="147">
        <v>52109123</v>
      </c>
      <c r="D3232" s="168" t="s">
        <v>14041</v>
      </c>
      <c r="E3232" s="148">
        <v>2012</v>
      </c>
      <c r="F3232" s="467">
        <v>2652750</v>
      </c>
      <c r="L3232" s="128">
        <v>41512</v>
      </c>
      <c r="M3232" s="74">
        <v>572</v>
      </c>
      <c r="N3232" s="81" t="s">
        <v>2930</v>
      </c>
      <c r="O3232" s="150" t="s">
        <v>3894</v>
      </c>
      <c r="P3232" s="150" t="s">
        <v>9467</v>
      </c>
      <c r="Q3232" s="125" t="s">
        <v>2807</v>
      </c>
      <c r="R3232" s="152" t="s">
        <v>15973</v>
      </c>
      <c r="S3232" s="74" t="s">
        <v>20800</v>
      </c>
      <c r="T3232" s="82">
        <v>2652750</v>
      </c>
    </row>
    <row r="3233" spans="1:20">
      <c r="A3233" s="160" t="s">
        <v>5330</v>
      </c>
      <c r="B3233" s="160" t="s">
        <v>7359</v>
      </c>
      <c r="C3233" s="147">
        <v>32521075</v>
      </c>
      <c r="D3233" s="168" t="s">
        <v>14041</v>
      </c>
      <c r="E3233" s="148">
        <v>2012</v>
      </c>
      <c r="F3233" s="467">
        <v>4421250</v>
      </c>
      <c r="L3233" s="128">
        <v>41512</v>
      </c>
      <c r="M3233" s="74">
        <v>572</v>
      </c>
      <c r="N3233" s="81" t="s">
        <v>2930</v>
      </c>
      <c r="O3233" s="150" t="s">
        <v>3894</v>
      </c>
      <c r="P3233" s="150" t="s">
        <v>5369</v>
      </c>
      <c r="Q3233" s="125" t="s">
        <v>2807</v>
      </c>
      <c r="R3233" s="152" t="s">
        <v>15974</v>
      </c>
      <c r="S3233" s="74" t="s">
        <v>20800</v>
      </c>
      <c r="T3233" s="82">
        <v>4421250</v>
      </c>
    </row>
    <row r="3234" spans="1:20">
      <c r="A3234" s="160" t="s">
        <v>15844</v>
      </c>
      <c r="B3234" s="160" t="s">
        <v>7359</v>
      </c>
      <c r="C3234" s="147">
        <v>65773492</v>
      </c>
      <c r="D3234" s="168" t="s">
        <v>14041</v>
      </c>
      <c r="E3234" s="148">
        <v>2012</v>
      </c>
      <c r="F3234" s="467">
        <v>2652750</v>
      </c>
      <c r="L3234" s="128">
        <v>41512</v>
      </c>
      <c r="M3234" s="74">
        <v>572</v>
      </c>
      <c r="N3234" s="81" t="s">
        <v>2930</v>
      </c>
      <c r="O3234" s="150" t="s">
        <v>3894</v>
      </c>
      <c r="P3234" s="150" t="s">
        <v>15905</v>
      </c>
      <c r="Q3234" s="125" t="s">
        <v>2807</v>
      </c>
      <c r="R3234" s="152" t="s">
        <v>15975</v>
      </c>
      <c r="S3234" s="74" t="s">
        <v>20800</v>
      </c>
      <c r="T3234" s="82">
        <v>2652750</v>
      </c>
    </row>
    <row r="3235" spans="1:20">
      <c r="A3235" s="160" t="s">
        <v>8857</v>
      </c>
      <c r="B3235" s="160" t="s">
        <v>7359</v>
      </c>
      <c r="C3235" s="147">
        <v>19461664</v>
      </c>
      <c r="D3235" s="168" t="s">
        <v>14041</v>
      </c>
      <c r="E3235" s="148">
        <v>2012</v>
      </c>
      <c r="F3235" s="467">
        <v>2652750</v>
      </c>
      <c r="L3235" s="128">
        <v>41512</v>
      </c>
      <c r="M3235" s="74">
        <v>572</v>
      </c>
      <c r="N3235" s="81" t="s">
        <v>2930</v>
      </c>
      <c r="O3235" s="150" t="s">
        <v>9535</v>
      </c>
      <c r="P3235" s="150" t="s">
        <v>9007</v>
      </c>
      <c r="Q3235" s="125" t="s">
        <v>2856</v>
      </c>
      <c r="R3235" s="152" t="s">
        <v>9008</v>
      </c>
      <c r="S3235" s="74" t="s">
        <v>20800</v>
      </c>
      <c r="T3235" s="82">
        <v>2652750</v>
      </c>
    </row>
    <row r="3236" spans="1:20">
      <c r="A3236" s="160" t="s">
        <v>15845</v>
      </c>
      <c r="B3236" s="160" t="s">
        <v>7359</v>
      </c>
      <c r="C3236" s="147">
        <v>38249909</v>
      </c>
      <c r="D3236" s="168" t="s">
        <v>14041</v>
      </c>
      <c r="E3236" s="148">
        <v>2012</v>
      </c>
      <c r="F3236" s="467">
        <v>2652750</v>
      </c>
      <c r="L3236" s="128">
        <v>41512</v>
      </c>
      <c r="M3236" s="74">
        <v>572</v>
      </c>
      <c r="N3236" s="81" t="s">
        <v>2930</v>
      </c>
      <c r="O3236" s="150" t="s">
        <v>3894</v>
      </c>
      <c r="P3236" s="150" t="s">
        <v>15906</v>
      </c>
      <c r="Q3236" s="125" t="s">
        <v>2807</v>
      </c>
      <c r="R3236" s="152" t="s">
        <v>15976</v>
      </c>
      <c r="S3236" s="74" t="s">
        <v>20800</v>
      </c>
      <c r="T3236" s="82">
        <v>2652750</v>
      </c>
    </row>
    <row r="3237" spans="1:20">
      <c r="A3237" s="160" t="s">
        <v>12065</v>
      </c>
      <c r="B3237" s="160" t="s">
        <v>7359</v>
      </c>
      <c r="C3237" s="147">
        <v>91255685</v>
      </c>
      <c r="D3237" s="168" t="s">
        <v>14041</v>
      </c>
      <c r="E3237" s="148">
        <v>2012</v>
      </c>
      <c r="F3237" s="467">
        <v>2652750</v>
      </c>
      <c r="L3237" s="128">
        <v>41512</v>
      </c>
      <c r="M3237" s="74">
        <v>572</v>
      </c>
      <c r="N3237" s="81" t="s">
        <v>2930</v>
      </c>
      <c r="O3237" s="150" t="s">
        <v>3894</v>
      </c>
      <c r="P3237" s="150" t="s">
        <v>12090</v>
      </c>
      <c r="Q3237" s="125" t="s">
        <v>6964</v>
      </c>
      <c r="R3237" s="152" t="s">
        <v>15977</v>
      </c>
      <c r="S3237" s="74" t="s">
        <v>20800</v>
      </c>
      <c r="T3237" s="82">
        <v>2652750</v>
      </c>
    </row>
    <row r="3238" spans="1:20">
      <c r="A3238" s="160" t="s">
        <v>11941</v>
      </c>
      <c r="B3238" s="160" t="s">
        <v>7359</v>
      </c>
      <c r="C3238" s="147">
        <v>4451784</v>
      </c>
      <c r="D3238" s="168" t="s">
        <v>14041</v>
      </c>
      <c r="E3238" s="148">
        <v>2012</v>
      </c>
      <c r="F3238" s="467">
        <v>1768500</v>
      </c>
      <c r="L3238" s="128">
        <v>41512</v>
      </c>
      <c r="M3238" s="74">
        <v>572</v>
      </c>
      <c r="N3238" s="81" t="s">
        <v>2930</v>
      </c>
      <c r="O3238" s="150" t="s">
        <v>3894</v>
      </c>
      <c r="P3238" s="150" t="s">
        <v>15907</v>
      </c>
      <c r="Q3238" s="125" t="s">
        <v>2964</v>
      </c>
      <c r="R3238" s="152" t="s">
        <v>15978</v>
      </c>
      <c r="S3238" s="74" t="s">
        <v>20800</v>
      </c>
      <c r="T3238" s="82">
        <v>1768500</v>
      </c>
    </row>
    <row r="3239" spans="1:20">
      <c r="A3239" s="160" t="s">
        <v>8867</v>
      </c>
      <c r="B3239" s="160" t="s">
        <v>7359</v>
      </c>
      <c r="C3239" s="147">
        <v>52088739</v>
      </c>
      <c r="D3239" s="168" t="s">
        <v>14041</v>
      </c>
      <c r="E3239" s="148">
        <v>2012</v>
      </c>
      <c r="F3239" s="467">
        <v>1768500</v>
      </c>
      <c r="L3239" s="128">
        <v>41512</v>
      </c>
      <c r="M3239" s="74">
        <v>572</v>
      </c>
      <c r="N3239" s="81" t="s">
        <v>2930</v>
      </c>
      <c r="O3239" s="150" t="s">
        <v>3894</v>
      </c>
      <c r="P3239" s="150" t="s">
        <v>9023</v>
      </c>
      <c r="Q3239" s="125" t="s">
        <v>2856</v>
      </c>
      <c r="R3239" s="152" t="s">
        <v>15979</v>
      </c>
      <c r="S3239" s="74" t="s">
        <v>20800</v>
      </c>
      <c r="T3239" s="82">
        <v>1768500</v>
      </c>
    </row>
    <row r="3240" spans="1:20">
      <c r="A3240" s="160" t="s">
        <v>15846</v>
      </c>
      <c r="B3240" s="160" t="s">
        <v>7359</v>
      </c>
      <c r="C3240" s="147">
        <v>9262635</v>
      </c>
      <c r="D3240" s="168" t="s">
        <v>14041</v>
      </c>
      <c r="E3240" s="148">
        <v>2012</v>
      </c>
      <c r="F3240" s="467">
        <v>1768500</v>
      </c>
      <c r="L3240" s="128">
        <v>41512</v>
      </c>
      <c r="M3240" s="74">
        <v>572</v>
      </c>
      <c r="N3240" s="81" t="s">
        <v>2930</v>
      </c>
      <c r="O3240" s="150" t="s">
        <v>3894</v>
      </c>
      <c r="P3240" s="150" t="s">
        <v>15908</v>
      </c>
      <c r="Q3240" s="125" t="s">
        <v>2807</v>
      </c>
      <c r="R3240" s="152" t="s">
        <v>15980</v>
      </c>
      <c r="S3240" s="74" t="s">
        <v>20800</v>
      </c>
      <c r="T3240" s="82">
        <v>1768500</v>
      </c>
    </row>
    <row r="3241" spans="1:20">
      <c r="A3241" s="160" t="s">
        <v>12074</v>
      </c>
      <c r="B3241" s="160" t="s">
        <v>7359</v>
      </c>
      <c r="C3241" s="147">
        <v>52175080</v>
      </c>
      <c r="D3241" s="168" t="s">
        <v>14041</v>
      </c>
      <c r="E3241" s="148">
        <v>2012</v>
      </c>
      <c r="F3241" s="467">
        <v>5305500</v>
      </c>
      <c r="L3241" s="128">
        <v>41512</v>
      </c>
      <c r="M3241" s="74">
        <v>572</v>
      </c>
      <c r="N3241" s="81" t="s">
        <v>2930</v>
      </c>
      <c r="O3241" s="150" t="s">
        <v>3894</v>
      </c>
      <c r="P3241" s="150" t="s">
        <v>12109</v>
      </c>
      <c r="Q3241" s="125" t="s">
        <v>2856</v>
      </c>
      <c r="R3241" s="152" t="s">
        <v>12402</v>
      </c>
      <c r="S3241" s="74" t="s">
        <v>20800</v>
      </c>
      <c r="T3241" s="82">
        <v>5305500</v>
      </c>
    </row>
    <row r="3242" spans="1:20">
      <c r="A3242" s="160" t="s">
        <v>15847</v>
      </c>
      <c r="B3242" s="160" t="s">
        <v>7359</v>
      </c>
      <c r="C3242" s="147">
        <v>25274758</v>
      </c>
      <c r="D3242" s="168" t="s">
        <v>14041</v>
      </c>
      <c r="E3242" s="148">
        <v>2012</v>
      </c>
      <c r="F3242" s="467">
        <v>1715000</v>
      </c>
      <c r="L3242" s="128">
        <v>41513</v>
      </c>
      <c r="M3242" s="74">
        <v>573</v>
      </c>
      <c r="N3242" s="81" t="s">
        <v>2930</v>
      </c>
      <c r="O3242" s="150" t="s">
        <v>3894</v>
      </c>
      <c r="P3242" s="150" t="s">
        <v>8733</v>
      </c>
      <c r="Q3242" s="152" t="s">
        <v>2856</v>
      </c>
      <c r="R3242" s="152" t="s">
        <v>8734</v>
      </c>
      <c r="S3242" s="74" t="s">
        <v>20800</v>
      </c>
      <c r="T3242" s="82">
        <v>1715000</v>
      </c>
    </row>
    <row r="3243" spans="1:20">
      <c r="A3243" s="160" t="s">
        <v>7606</v>
      </c>
      <c r="B3243" s="160" t="s">
        <v>7359</v>
      </c>
      <c r="C3243" s="147">
        <v>42126426</v>
      </c>
      <c r="D3243" s="168" t="s">
        <v>14041</v>
      </c>
      <c r="E3243" s="148">
        <v>2012</v>
      </c>
      <c r="F3243" s="467">
        <v>1225000</v>
      </c>
      <c r="L3243" s="128">
        <v>41513</v>
      </c>
      <c r="M3243" s="74">
        <v>573</v>
      </c>
      <c r="N3243" s="81" t="s">
        <v>2930</v>
      </c>
      <c r="O3243" s="150" t="s">
        <v>3894</v>
      </c>
      <c r="P3243" s="150" t="s">
        <v>7655</v>
      </c>
      <c r="Q3243" s="152" t="s">
        <v>2856</v>
      </c>
      <c r="R3243" s="152" t="s">
        <v>7656</v>
      </c>
      <c r="S3243" s="74" t="s">
        <v>20800</v>
      </c>
      <c r="T3243" s="82">
        <v>1225000</v>
      </c>
    </row>
    <row r="3244" spans="1:20">
      <c r="A3244" s="160" t="s">
        <v>15848</v>
      </c>
      <c r="B3244" s="160" t="s">
        <v>7359</v>
      </c>
      <c r="C3244" s="147">
        <v>39789451</v>
      </c>
      <c r="D3244" s="168" t="s">
        <v>14041</v>
      </c>
      <c r="E3244" s="148">
        <v>2012</v>
      </c>
      <c r="F3244" s="467">
        <v>1715000</v>
      </c>
      <c r="L3244" s="128">
        <v>41513</v>
      </c>
      <c r="M3244" s="74">
        <v>573</v>
      </c>
      <c r="N3244" s="81" t="s">
        <v>2930</v>
      </c>
      <c r="O3244" s="150" t="s">
        <v>3894</v>
      </c>
      <c r="P3244" s="150" t="s">
        <v>15909</v>
      </c>
      <c r="Q3244" s="152" t="s">
        <v>2807</v>
      </c>
      <c r="R3244" s="152" t="s">
        <v>15981</v>
      </c>
      <c r="S3244" s="74" t="s">
        <v>20800</v>
      </c>
      <c r="T3244" s="82">
        <v>1715000</v>
      </c>
    </row>
    <row r="3245" spans="1:20">
      <c r="A3245" s="160" t="s">
        <v>8622</v>
      </c>
      <c r="B3245" s="160" t="s">
        <v>7359</v>
      </c>
      <c r="C3245" s="147">
        <v>19474750</v>
      </c>
      <c r="D3245" s="168" t="s">
        <v>14041</v>
      </c>
      <c r="E3245" s="148">
        <v>2012</v>
      </c>
      <c r="F3245" s="467">
        <v>1960000</v>
      </c>
      <c r="L3245" s="128">
        <v>41513</v>
      </c>
      <c r="M3245" s="74">
        <v>573</v>
      </c>
      <c r="N3245" s="81" t="s">
        <v>2930</v>
      </c>
      <c r="O3245" s="150" t="s">
        <v>3894</v>
      </c>
      <c r="P3245" s="150" t="s">
        <v>9822</v>
      </c>
      <c r="Q3245" s="152" t="s">
        <v>3132</v>
      </c>
      <c r="R3245" s="152" t="s">
        <v>15982</v>
      </c>
      <c r="S3245" s="74" t="s">
        <v>20800</v>
      </c>
      <c r="T3245" s="82">
        <v>1960000</v>
      </c>
    </row>
    <row r="3246" spans="1:20">
      <c r="A3246" s="160" t="s">
        <v>15849</v>
      </c>
      <c r="B3246" s="160" t="s">
        <v>7636</v>
      </c>
      <c r="C3246" s="147">
        <v>424455</v>
      </c>
      <c r="D3246" s="168" t="s">
        <v>14041</v>
      </c>
      <c r="E3246" s="148">
        <v>2012</v>
      </c>
      <c r="F3246" s="467">
        <v>1960000</v>
      </c>
      <c r="L3246" s="128">
        <v>41513</v>
      </c>
      <c r="M3246" s="74">
        <v>573</v>
      </c>
      <c r="N3246" s="81" t="s">
        <v>2930</v>
      </c>
      <c r="O3246" s="150" t="s">
        <v>3894</v>
      </c>
      <c r="P3246" s="150" t="s">
        <v>15910</v>
      </c>
      <c r="Q3246" s="152" t="s">
        <v>2807</v>
      </c>
      <c r="R3246" s="152" t="s">
        <v>10569</v>
      </c>
      <c r="S3246" s="74" t="s">
        <v>20800</v>
      </c>
      <c r="T3246" s="82">
        <v>1960000</v>
      </c>
    </row>
    <row r="3247" spans="1:20">
      <c r="A3247" s="160" t="s">
        <v>15850</v>
      </c>
      <c r="B3247" s="160" t="s">
        <v>7359</v>
      </c>
      <c r="C3247" s="147">
        <v>30324363</v>
      </c>
      <c r="D3247" s="168" t="s">
        <v>14041</v>
      </c>
      <c r="E3247" s="148">
        <v>2012</v>
      </c>
      <c r="F3247" s="467">
        <v>367500</v>
      </c>
      <c r="L3247" s="128">
        <v>41513</v>
      </c>
      <c r="M3247" s="74">
        <v>573</v>
      </c>
      <c r="N3247" s="81" t="s">
        <v>2930</v>
      </c>
      <c r="O3247" s="150" t="s">
        <v>9569</v>
      </c>
      <c r="P3247" s="150" t="s">
        <v>15911</v>
      </c>
      <c r="Q3247" s="152" t="s">
        <v>2807</v>
      </c>
      <c r="R3247" s="152" t="s">
        <v>15983</v>
      </c>
      <c r="S3247" s="74" t="s">
        <v>20800</v>
      </c>
      <c r="T3247" s="82">
        <v>367500</v>
      </c>
    </row>
    <row r="3248" spans="1:20">
      <c r="A3248" s="160" t="s">
        <v>15851</v>
      </c>
      <c r="B3248" s="160" t="s">
        <v>7359</v>
      </c>
      <c r="C3248" s="147">
        <v>79234791</v>
      </c>
      <c r="D3248" s="168" t="s">
        <v>14041</v>
      </c>
      <c r="E3248" s="148">
        <v>2012</v>
      </c>
      <c r="F3248" s="467">
        <v>1715000</v>
      </c>
      <c r="L3248" s="128">
        <v>41513</v>
      </c>
      <c r="M3248" s="74">
        <v>573</v>
      </c>
      <c r="N3248" s="81" t="s">
        <v>2930</v>
      </c>
      <c r="O3248" s="150" t="s">
        <v>2850</v>
      </c>
      <c r="P3248" s="150" t="s">
        <v>15912</v>
      </c>
      <c r="Q3248" s="152" t="s">
        <v>3132</v>
      </c>
      <c r="R3248" s="152" t="s">
        <v>15984</v>
      </c>
      <c r="S3248" s="74" t="s">
        <v>20800</v>
      </c>
      <c r="T3248" s="82">
        <v>1715000</v>
      </c>
    </row>
    <row r="3249" spans="1:20">
      <c r="A3249" s="160" t="s">
        <v>15852</v>
      </c>
      <c r="B3249" s="160" t="s">
        <v>7359</v>
      </c>
      <c r="C3249" s="147">
        <v>80058488</v>
      </c>
      <c r="D3249" s="168" t="s">
        <v>14041</v>
      </c>
      <c r="E3249" s="148">
        <v>2012</v>
      </c>
      <c r="F3249" s="467">
        <v>490000</v>
      </c>
      <c r="L3249" s="128">
        <v>41513</v>
      </c>
      <c r="M3249" s="74">
        <v>573</v>
      </c>
      <c r="N3249" s="81" t="s">
        <v>2930</v>
      </c>
      <c r="O3249" s="150" t="s">
        <v>9569</v>
      </c>
      <c r="P3249" s="150" t="s">
        <v>15913</v>
      </c>
      <c r="Q3249" s="152" t="s">
        <v>2964</v>
      </c>
      <c r="R3249" s="152" t="s">
        <v>15985</v>
      </c>
      <c r="S3249" s="74" t="s">
        <v>20800</v>
      </c>
      <c r="T3249" s="82">
        <v>490000</v>
      </c>
    </row>
    <row r="3250" spans="1:20">
      <c r="A3250" s="160" t="s">
        <v>8833</v>
      </c>
      <c r="B3250" s="160" t="s">
        <v>7359</v>
      </c>
      <c r="C3250" s="147">
        <v>71685664</v>
      </c>
      <c r="D3250" s="168" t="s">
        <v>14041</v>
      </c>
      <c r="E3250" s="148">
        <v>2012</v>
      </c>
      <c r="F3250" s="467">
        <v>367500</v>
      </c>
      <c r="L3250" s="128">
        <v>41513</v>
      </c>
      <c r="M3250" s="74">
        <v>573</v>
      </c>
      <c r="N3250" s="81" t="s">
        <v>2930</v>
      </c>
      <c r="O3250" s="150" t="s">
        <v>9569</v>
      </c>
      <c r="P3250" s="150" t="s">
        <v>15914</v>
      </c>
      <c r="Q3250" s="152" t="s">
        <v>2807</v>
      </c>
      <c r="R3250" s="152" t="s">
        <v>8966</v>
      </c>
      <c r="S3250" s="74" t="s">
        <v>20800</v>
      </c>
      <c r="T3250" s="82">
        <v>367500</v>
      </c>
    </row>
    <row r="3251" spans="1:20">
      <c r="A3251" s="160" t="s">
        <v>15853</v>
      </c>
      <c r="B3251" s="160" t="s">
        <v>7636</v>
      </c>
      <c r="C3251" s="147">
        <v>325133</v>
      </c>
      <c r="D3251" s="168" t="s">
        <v>14041</v>
      </c>
      <c r="E3251" s="148">
        <v>2012</v>
      </c>
      <c r="F3251" s="467">
        <v>367500</v>
      </c>
      <c r="L3251" s="128">
        <v>41513</v>
      </c>
      <c r="M3251" s="74">
        <v>573</v>
      </c>
      <c r="N3251" s="81" t="s">
        <v>2930</v>
      </c>
      <c r="O3251" s="150" t="s">
        <v>9569</v>
      </c>
      <c r="P3251" s="150" t="s">
        <v>15915</v>
      </c>
      <c r="Q3251" s="152" t="s">
        <v>2807</v>
      </c>
      <c r="R3251" s="152" t="s">
        <v>15986</v>
      </c>
      <c r="S3251" s="74" t="s">
        <v>20800</v>
      </c>
      <c r="T3251" s="82">
        <v>367500</v>
      </c>
    </row>
    <row r="3252" spans="1:20">
      <c r="A3252" s="160" t="s">
        <v>15854</v>
      </c>
      <c r="B3252" s="160" t="s">
        <v>7359</v>
      </c>
      <c r="C3252" s="147">
        <v>41747501</v>
      </c>
      <c r="D3252" s="168" t="s">
        <v>14041</v>
      </c>
      <c r="E3252" s="148">
        <v>2012</v>
      </c>
      <c r="F3252" s="467">
        <v>490000</v>
      </c>
      <c r="L3252" s="128">
        <v>41513</v>
      </c>
      <c r="M3252" s="74">
        <v>573</v>
      </c>
      <c r="N3252" s="81" t="s">
        <v>2930</v>
      </c>
      <c r="O3252" s="150" t="s">
        <v>2850</v>
      </c>
      <c r="P3252" s="150" t="s">
        <v>15916</v>
      </c>
      <c r="Q3252" s="152" t="s">
        <v>2910</v>
      </c>
      <c r="R3252" s="152" t="s">
        <v>15987</v>
      </c>
      <c r="S3252" s="74" t="s">
        <v>20800</v>
      </c>
      <c r="T3252" s="82">
        <v>490000</v>
      </c>
    </row>
    <row r="3253" spans="1:20">
      <c r="A3253" s="160" t="s">
        <v>15855</v>
      </c>
      <c r="B3253" s="160" t="s">
        <v>7359</v>
      </c>
      <c r="C3253" s="147">
        <v>51612119</v>
      </c>
      <c r="D3253" s="168" t="s">
        <v>14041</v>
      </c>
      <c r="E3253" s="148">
        <v>2012</v>
      </c>
      <c r="F3253" s="467">
        <v>1715000</v>
      </c>
      <c r="L3253" s="128">
        <v>41513</v>
      </c>
      <c r="M3253" s="74">
        <v>573</v>
      </c>
      <c r="N3253" s="81" t="s">
        <v>2930</v>
      </c>
      <c r="O3253" s="150" t="s">
        <v>3894</v>
      </c>
      <c r="P3253" s="150" t="s">
        <v>15917</v>
      </c>
      <c r="Q3253" s="152" t="s">
        <v>2807</v>
      </c>
      <c r="R3253" s="152" t="s">
        <v>15988</v>
      </c>
      <c r="S3253" s="74" t="s">
        <v>20800</v>
      </c>
      <c r="T3253" s="82">
        <v>1715000</v>
      </c>
    </row>
    <row r="3254" spans="1:20">
      <c r="A3254" s="160" t="s">
        <v>8635</v>
      </c>
      <c r="B3254" s="160" t="s">
        <v>7359</v>
      </c>
      <c r="C3254" s="147">
        <v>41635492</v>
      </c>
      <c r="D3254" s="168" t="s">
        <v>14041</v>
      </c>
      <c r="E3254" s="148">
        <v>2012</v>
      </c>
      <c r="F3254" s="467">
        <v>980000</v>
      </c>
      <c r="L3254" s="128">
        <v>41513</v>
      </c>
      <c r="M3254" s="74">
        <v>573</v>
      </c>
      <c r="N3254" s="81" t="s">
        <v>2930</v>
      </c>
      <c r="O3254" s="150" t="s">
        <v>3894</v>
      </c>
      <c r="P3254" s="150" t="s">
        <v>8683</v>
      </c>
      <c r="Q3254" s="152" t="s">
        <v>2811</v>
      </c>
      <c r="R3254" s="152" t="s">
        <v>8684</v>
      </c>
      <c r="S3254" s="74" t="s">
        <v>20800</v>
      </c>
      <c r="T3254" s="82">
        <v>980000</v>
      </c>
    </row>
    <row r="3255" spans="1:20">
      <c r="A3255" s="160" t="s">
        <v>15856</v>
      </c>
      <c r="B3255" s="160" t="s">
        <v>7359</v>
      </c>
      <c r="C3255" s="147">
        <v>51770264</v>
      </c>
      <c r="D3255" s="168" t="s">
        <v>14041</v>
      </c>
      <c r="E3255" s="148">
        <v>2012</v>
      </c>
      <c r="F3255" s="467">
        <v>367500</v>
      </c>
      <c r="L3255" s="128">
        <v>41513</v>
      </c>
      <c r="M3255" s="74">
        <v>573</v>
      </c>
      <c r="N3255" s="81" t="s">
        <v>2930</v>
      </c>
      <c r="O3255" s="150" t="s">
        <v>9569</v>
      </c>
      <c r="P3255" s="150" t="s">
        <v>15918</v>
      </c>
      <c r="Q3255" s="152" t="s">
        <v>2964</v>
      </c>
      <c r="R3255" s="152" t="s">
        <v>15989</v>
      </c>
      <c r="S3255" s="74" t="s">
        <v>20800</v>
      </c>
      <c r="T3255" s="82">
        <v>367500</v>
      </c>
    </row>
    <row r="3256" spans="1:20">
      <c r="A3256" s="160" t="s">
        <v>10703</v>
      </c>
      <c r="B3256" s="160" t="s">
        <v>7359</v>
      </c>
      <c r="C3256" s="147">
        <v>10263484</v>
      </c>
      <c r="D3256" s="168" t="s">
        <v>14041</v>
      </c>
      <c r="E3256" s="148">
        <v>2012</v>
      </c>
      <c r="F3256" s="467">
        <v>367500</v>
      </c>
      <c r="L3256" s="128">
        <v>41513</v>
      </c>
      <c r="M3256" s="74">
        <v>573</v>
      </c>
      <c r="N3256" s="81" t="s">
        <v>2930</v>
      </c>
      <c r="O3256" s="150" t="s">
        <v>9569</v>
      </c>
      <c r="P3256" s="150" t="s">
        <v>10824</v>
      </c>
      <c r="Q3256" s="152" t="s">
        <v>2856</v>
      </c>
      <c r="R3256" s="152" t="s">
        <v>15990</v>
      </c>
      <c r="S3256" s="74" t="s">
        <v>20800</v>
      </c>
      <c r="T3256" s="82">
        <v>367500</v>
      </c>
    </row>
    <row r="3257" spans="1:20">
      <c r="A3257" s="160" t="s">
        <v>9770</v>
      </c>
      <c r="B3257" s="160" t="s">
        <v>7359</v>
      </c>
      <c r="C3257" s="147">
        <v>40025680</v>
      </c>
      <c r="D3257" s="168" t="s">
        <v>14041</v>
      </c>
      <c r="E3257" s="148">
        <v>2012</v>
      </c>
      <c r="F3257" s="467">
        <v>1830050</v>
      </c>
      <c r="L3257" s="128">
        <v>41513</v>
      </c>
      <c r="M3257" s="74">
        <v>573</v>
      </c>
      <c r="N3257" s="81" t="s">
        <v>2930</v>
      </c>
      <c r="O3257" s="150" t="s">
        <v>3894</v>
      </c>
      <c r="P3257" s="150" t="s">
        <v>9892</v>
      </c>
      <c r="Q3257" s="152" t="s">
        <v>8562</v>
      </c>
      <c r="R3257" s="152" t="s">
        <v>15991</v>
      </c>
      <c r="S3257" s="74" t="s">
        <v>20800</v>
      </c>
      <c r="T3257" s="82">
        <v>1830050</v>
      </c>
    </row>
    <row r="3258" spans="1:20">
      <c r="A3258" s="160" t="s">
        <v>9106</v>
      </c>
      <c r="B3258" s="160" t="s">
        <v>7359</v>
      </c>
      <c r="C3258" s="147">
        <v>52267635</v>
      </c>
      <c r="D3258" s="168" t="s">
        <v>14041</v>
      </c>
      <c r="E3258" s="148">
        <v>2012</v>
      </c>
      <c r="F3258" s="467">
        <v>245000</v>
      </c>
      <c r="L3258" s="128">
        <v>41513</v>
      </c>
      <c r="M3258" s="74">
        <v>573</v>
      </c>
      <c r="N3258" s="81" t="s">
        <v>2930</v>
      </c>
      <c r="O3258" s="150" t="s">
        <v>3894</v>
      </c>
      <c r="P3258" s="150" t="s">
        <v>9159</v>
      </c>
      <c r="Q3258" s="152" t="s">
        <v>2856</v>
      </c>
      <c r="R3258" s="152" t="s">
        <v>9160</v>
      </c>
      <c r="S3258" s="74" t="s">
        <v>20800</v>
      </c>
      <c r="T3258" s="82">
        <v>245000</v>
      </c>
    </row>
    <row r="3259" spans="1:20">
      <c r="A3259" s="160" t="s">
        <v>8310</v>
      </c>
      <c r="B3259" s="160" t="s">
        <v>7359</v>
      </c>
      <c r="C3259" s="147">
        <v>98385282</v>
      </c>
      <c r="D3259" s="168" t="s">
        <v>14041</v>
      </c>
      <c r="E3259" s="148">
        <v>2012</v>
      </c>
      <c r="F3259" s="467">
        <v>490000</v>
      </c>
      <c r="L3259" s="128">
        <v>41513</v>
      </c>
      <c r="M3259" s="74">
        <v>573</v>
      </c>
      <c r="N3259" s="81" t="s">
        <v>2930</v>
      </c>
      <c r="O3259" s="150" t="s">
        <v>9569</v>
      </c>
      <c r="P3259" s="150" t="s">
        <v>8343</v>
      </c>
      <c r="Q3259" s="152" t="s">
        <v>2807</v>
      </c>
      <c r="R3259" s="152" t="s">
        <v>8344</v>
      </c>
      <c r="S3259" s="74" t="s">
        <v>20800</v>
      </c>
      <c r="T3259" s="82">
        <v>490000</v>
      </c>
    </row>
    <row r="3260" spans="1:20">
      <c r="A3260" s="160" t="s">
        <v>15857</v>
      </c>
      <c r="B3260" s="160" t="s">
        <v>7359</v>
      </c>
      <c r="C3260" s="147">
        <v>52962362</v>
      </c>
      <c r="D3260" s="168" t="s">
        <v>14041</v>
      </c>
      <c r="E3260" s="148">
        <v>2012</v>
      </c>
      <c r="F3260" s="467">
        <v>490000</v>
      </c>
      <c r="L3260" s="128">
        <v>41513</v>
      </c>
      <c r="M3260" s="74">
        <v>573</v>
      </c>
      <c r="N3260" s="81" t="s">
        <v>2930</v>
      </c>
      <c r="O3260" s="150" t="s">
        <v>3894</v>
      </c>
      <c r="P3260" s="150" t="s">
        <v>15919</v>
      </c>
      <c r="Q3260" s="152" t="s">
        <v>2856</v>
      </c>
      <c r="R3260" s="152" t="s">
        <v>15992</v>
      </c>
      <c r="S3260" s="74" t="s">
        <v>20800</v>
      </c>
      <c r="T3260" s="82">
        <v>490000</v>
      </c>
    </row>
    <row r="3261" spans="1:20">
      <c r="A3261" s="220" t="s">
        <v>15858</v>
      </c>
      <c r="B3261" s="220" t="s">
        <v>3913</v>
      </c>
      <c r="C3261" s="120">
        <v>15439261</v>
      </c>
      <c r="D3261" s="168" t="s">
        <v>14041</v>
      </c>
      <c r="E3261" s="148">
        <v>2012</v>
      </c>
      <c r="F3261" s="467">
        <v>397500</v>
      </c>
      <c r="L3261" s="128">
        <v>41513</v>
      </c>
      <c r="M3261" s="74">
        <v>574</v>
      </c>
      <c r="N3261" s="81" t="s">
        <v>2930</v>
      </c>
      <c r="O3261" s="150"/>
      <c r="P3261" s="150" t="s">
        <v>15920</v>
      </c>
      <c r="Q3261" s="125" t="s">
        <v>15939</v>
      </c>
      <c r="R3261" s="152" t="s">
        <v>15993</v>
      </c>
      <c r="S3261" s="74" t="s">
        <v>20800</v>
      </c>
      <c r="T3261" s="82">
        <v>397500</v>
      </c>
    </row>
    <row r="3262" spans="1:20">
      <c r="A3262" s="220" t="s">
        <v>15859</v>
      </c>
      <c r="B3262" s="220" t="s">
        <v>3913</v>
      </c>
      <c r="C3262" s="120" t="s">
        <v>15877</v>
      </c>
      <c r="D3262" s="168" t="s">
        <v>14041</v>
      </c>
      <c r="E3262" s="148">
        <v>2012</v>
      </c>
      <c r="F3262" s="467">
        <v>397500</v>
      </c>
      <c r="L3262" s="128">
        <v>41513</v>
      </c>
      <c r="M3262" s="74">
        <v>574</v>
      </c>
      <c r="N3262" s="81" t="s">
        <v>2930</v>
      </c>
      <c r="O3262" s="150"/>
      <c r="P3262" s="150" t="s">
        <v>15921</v>
      </c>
      <c r="Q3262" s="125" t="s">
        <v>15940</v>
      </c>
      <c r="R3262" s="152" t="s">
        <v>15994</v>
      </c>
      <c r="S3262" s="74" t="s">
        <v>20800</v>
      </c>
      <c r="T3262" s="82">
        <v>397500</v>
      </c>
    </row>
    <row r="3263" spans="1:20">
      <c r="A3263" s="160" t="s">
        <v>15860</v>
      </c>
      <c r="B3263" s="160" t="s">
        <v>7359</v>
      </c>
      <c r="C3263" s="147">
        <v>19339452</v>
      </c>
      <c r="D3263" s="168" t="s">
        <v>14041</v>
      </c>
      <c r="E3263" s="148">
        <v>2012</v>
      </c>
      <c r="F3263" s="467">
        <v>367500</v>
      </c>
      <c r="L3263" s="128">
        <v>41514</v>
      </c>
      <c r="M3263" s="74">
        <v>579</v>
      </c>
      <c r="N3263" s="81" t="s">
        <v>2930</v>
      </c>
      <c r="O3263" s="150" t="s">
        <v>3894</v>
      </c>
      <c r="P3263" s="150" t="s">
        <v>15922</v>
      </c>
      <c r="Q3263" s="152" t="s">
        <v>2856</v>
      </c>
      <c r="R3263" s="152" t="s">
        <v>15995</v>
      </c>
      <c r="S3263" s="74" t="s">
        <v>20800</v>
      </c>
      <c r="T3263" s="82">
        <v>367500</v>
      </c>
    </row>
    <row r="3264" spans="1:20">
      <c r="A3264" s="160" t="s">
        <v>15336</v>
      </c>
      <c r="B3264" s="160" t="s">
        <v>7359</v>
      </c>
      <c r="C3264" s="147">
        <v>79310706</v>
      </c>
      <c r="D3264" s="168" t="s">
        <v>14041</v>
      </c>
      <c r="E3264" s="148">
        <v>2012</v>
      </c>
      <c r="F3264" s="467">
        <v>490000</v>
      </c>
      <c r="L3264" s="128">
        <v>41514</v>
      </c>
      <c r="M3264" s="74">
        <v>579</v>
      </c>
      <c r="N3264" s="81" t="s">
        <v>2930</v>
      </c>
      <c r="O3264" s="150" t="s">
        <v>3894</v>
      </c>
      <c r="P3264" s="150" t="s">
        <v>15923</v>
      </c>
      <c r="Q3264" s="152" t="s">
        <v>13568</v>
      </c>
      <c r="R3264" s="152" t="s">
        <v>15338</v>
      </c>
      <c r="S3264" s="74" t="s">
        <v>20800</v>
      </c>
      <c r="T3264" s="82">
        <v>490000</v>
      </c>
    </row>
    <row r="3265" spans="1:20">
      <c r="A3265" s="160" t="s">
        <v>15861</v>
      </c>
      <c r="B3265" s="160" t="s">
        <v>7359</v>
      </c>
      <c r="C3265" s="147">
        <v>31278250</v>
      </c>
      <c r="D3265" s="168" t="s">
        <v>14041</v>
      </c>
      <c r="E3265" s="148">
        <v>2012</v>
      </c>
      <c r="F3265" s="467">
        <v>367500</v>
      </c>
      <c r="L3265" s="128">
        <v>41514</v>
      </c>
      <c r="M3265" s="74">
        <v>579</v>
      </c>
      <c r="N3265" s="81" t="s">
        <v>2930</v>
      </c>
      <c r="O3265" s="150" t="s">
        <v>3894</v>
      </c>
      <c r="P3265" s="150" t="s">
        <v>9461</v>
      </c>
      <c r="Q3265" s="152" t="s">
        <v>2824</v>
      </c>
      <c r="R3265" s="152" t="s">
        <v>14695</v>
      </c>
      <c r="S3265" s="74" t="s">
        <v>20800</v>
      </c>
      <c r="T3265" s="82">
        <v>367500</v>
      </c>
    </row>
    <row r="3266" spans="1:20">
      <c r="A3266" s="160" t="s">
        <v>15862</v>
      </c>
      <c r="B3266" s="160" t="s">
        <v>7359</v>
      </c>
      <c r="C3266" s="147">
        <v>31213986</v>
      </c>
      <c r="D3266" s="168" t="s">
        <v>14041</v>
      </c>
      <c r="E3266" s="148">
        <v>2012</v>
      </c>
      <c r="F3266" s="467">
        <v>1715000</v>
      </c>
      <c r="L3266" s="128">
        <v>41514</v>
      </c>
      <c r="M3266" s="74">
        <v>570</v>
      </c>
      <c r="N3266" s="81" t="s">
        <v>2930</v>
      </c>
      <c r="O3266" s="150" t="s">
        <v>3894</v>
      </c>
      <c r="P3266" s="150" t="s">
        <v>10488</v>
      </c>
      <c r="Q3266" s="125" t="s">
        <v>2824</v>
      </c>
      <c r="R3266" s="152" t="s">
        <v>10489</v>
      </c>
      <c r="S3266" s="74" t="s">
        <v>20800</v>
      </c>
      <c r="T3266" s="82">
        <v>1715000</v>
      </c>
    </row>
    <row r="3267" spans="1:20">
      <c r="A3267" s="160" t="s">
        <v>12234</v>
      </c>
      <c r="B3267" s="160" t="s">
        <v>7359</v>
      </c>
      <c r="C3267" s="147">
        <v>71389951</v>
      </c>
      <c r="D3267" s="168" t="s">
        <v>14041</v>
      </c>
      <c r="E3267" s="148">
        <v>2012</v>
      </c>
      <c r="F3267" s="467">
        <v>4410000</v>
      </c>
      <c r="L3267" s="128">
        <v>41514</v>
      </c>
      <c r="M3267" s="74">
        <v>570</v>
      </c>
      <c r="N3267" s="81" t="s">
        <v>2930</v>
      </c>
      <c r="O3267" s="150" t="s">
        <v>9569</v>
      </c>
      <c r="P3267" s="150" t="s">
        <v>12275</v>
      </c>
      <c r="Q3267" s="125" t="s">
        <v>2807</v>
      </c>
      <c r="R3267" s="152" t="s">
        <v>12276</v>
      </c>
      <c r="S3267" s="74" t="s">
        <v>20800</v>
      </c>
      <c r="T3267" s="82">
        <v>4410000</v>
      </c>
    </row>
    <row r="3268" spans="1:20">
      <c r="A3268" s="160" t="s">
        <v>15863</v>
      </c>
      <c r="B3268" s="160" t="s">
        <v>7359</v>
      </c>
      <c r="C3268" s="147">
        <v>79474751</v>
      </c>
      <c r="D3268" s="168" t="s">
        <v>14041</v>
      </c>
      <c r="E3268" s="148">
        <v>2012</v>
      </c>
      <c r="F3268" s="467">
        <v>367500</v>
      </c>
      <c r="L3268" s="128">
        <v>41514</v>
      </c>
      <c r="M3268" s="74">
        <v>570</v>
      </c>
      <c r="N3268" s="81" t="s">
        <v>2930</v>
      </c>
      <c r="O3268" s="150" t="s">
        <v>3894</v>
      </c>
      <c r="P3268" s="150" t="s">
        <v>14701</v>
      </c>
      <c r="Q3268" s="125" t="s">
        <v>2807</v>
      </c>
      <c r="R3268" s="152" t="s">
        <v>14702</v>
      </c>
      <c r="S3268" s="74" t="s">
        <v>20800</v>
      </c>
      <c r="T3268" s="82">
        <v>367500</v>
      </c>
    </row>
    <row r="3269" spans="1:20">
      <c r="A3269" s="160" t="s">
        <v>15864</v>
      </c>
      <c r="B3269" s="160" t="s">
        <v>7359</v>
      </c>
      <c r="C3269" s="147">
        <v>20313984</v>
      </c>
      <c r="D3269" s="168" t="s">
        <v>14041</v>
      </c>
      <c r="E3269" s="148">
        <v>2012</v>
      </c>
      <c r="F3269" s="467">
        <v>1837500</v>
      </c>
      <c r="L3269" s="128">
        <v>41514</v>
      </c>
      <c r="M3269" s="74">
        <v>570</v>
      </c>
      <c r="N3269" s="81" t="s">
        <v>2930</v>
      </c>
      <c r="O3269" s="150" t="s">
        <v>3894</v>
      </c>
      <c r="P3269" s="150" t="s">
        <v>15924</v>
      </c>
      <c r="Q3269" s="125" t="s">
        <v>2856</v>
      </c>
      <c r="R3269" s="152" t="s">
        <v>9183</v>
      </c>
      <c r="S3269" s="74" t="s">
        <v>20800</v>
      </c>
      <c r="T3269" s="82">
        <v>1837500</v>
      </c>
    </row>
    <row r="3270" spans="1:20">
      <c r="A3270" s="160" t="s">
        <v>13385</v>
      </c>
      <c r="B3270" s="160" t="s">
        <v>7359</v>
      </c>
      <c r="C3270" s="147">
        <v>34551648</v>
      </c>
      <c r="D3270" s="168" t="s">
        <v>14041</v>
      </c>
      <c r="E3270" s="148">
        <v>2012</v>
      </c>
      <c r="F3270" s="467">
        <v>1715000</v>
      </c>
      <c r="L3270" s="128">
        <v>41514</v>
      </c>
      <c r="M3270" s="74">
        <v>570</v>
      </c>
      <c r="N3270" s="81" t="s">
        <v>2930</v>
      </c>
      <c r="O3270" s="150" t="s">
        <v>3894</v>
      </c>
      <c r="P3270" s="150" t="s">
        <v>15925</v>
      </c>
      <c r="Q3270" s="125" t="s">
        <v>2964</v>
      </c>
      <c r="R3270" s="152" t="s">
        <v>12019</v>
      </c>
      <c r="S3270" s="74" t="s">
        <v>20800</v>
      </c>
      <c r="T3270" s="82">
        <v>1715000</v>
      </c>
    </row>
    <row r="3271" spans="1:20">
      <c r="A3271" s="160" t="s">
        <v>8166</v>
      </c>
      <c r="B3271" s="160" t="s">
        <v>7359</v>
      </c>
      <c r="C3271" s="147">
        <v>35497718</v>
      </c>
      <c r="D3271" s="168" t="s">
        <v>14041</v>
      </c>
      <c r="E3271" s="148">
        <v>2012</v>
      </c>
      <c r="F3271" s="467">
        <v>1470000</v>
      </c>
      <c r="L3271" s="128">
        <v>41514</v>
      </c>
      <c r="M3271" s="74">
        <v>570</v>
      </c>
      <c r="N3271" s="81" t="s">
        <v>2930</v>
      </c>
      <c r="O3271" s="150" t="s">
        <v>3894</v>
      </c>
      <c r="P3271" s="150" t="s">
        <v>15926</v>
      </c>
      <c r="Q3271" s="125" t="s">
        <v>2856</v>
      </c>
      <c r="R3271" s="152" t="s">
        <v>15996</v>
      </c>
      <c r="S3271" s="74" t="s">
        <v>20800</v>
      </c>
      <c r="T3271" s="82">
        <v>1470000</v>
      </c>
    </row>
    <row r="3272" spans="1:20">
      <c r="A3272" s="160" t="s">
        <v>11892</v>
      </c>
      <c r="B3272" s="160" t="s">
        <v>7359</v>
      </c>
      <c r="C3272" s="147">
        <v>79443448</v>
      </c>
      <c r="D3272" s="168" t="s">
        <v>14041</v>
      </c>
      <c r="E3272" s="148">
        <v>2012</v>
      </c>
      <c r="F3272" s="467">
        <v>1470000</v>
      </c>
      <c r="L3272" s="128">
        <v>41514</v>
      </c>
      <c r="M3272" s="74">
        <v>570</v>
      </c>
      <c r="N3272" s="81" t="s">
        <v>2930</v>
      </c>
      <c r="O3272" s="150" t="s">
        <v>3894</v>
      </c>
      <c r="P3272" s="150" t="s">
        <v>11911</v>
      </c>
      <c r="Q3272" s="125" t="s">
        <v>2807</v>
      </c>
      <c r="R3272" s="152" t="s">
        <v>11912</v>
      </c>
      <c r="S3272" s="74" t="s">
        <v>20800</v>
      </c>
      <c r="T3272" s="82">
        <v>1470000</v>
      </c>
    </row>
    <row r="3273" spans="1:20">
      <c r="A3273" s="160" t="s">
        <v>15865</v>
      </c>
      <c r="B3273" s="160" t="s">
        <v>7359</v>
      </c>
      <c r="C3273" s="147">
        <v>51777496</v>
      </c>
      <c r="D3273" s="168" t="s">
        <v>14041</v>
      </c>
      <c r="E3273" s="148">
        <v>2012</v>
      </c>
      <c r="F3273" s="467">
        <v>1960000</v>
      </c>
      <c r="L3273" s="128">
        <v>41514</v>
      </c>
      <c r="M3273" s="74">
        <v>570</v>
      </c>
      <c r="N3273" s="81" t="s">
        <v>2930</v>
      </c>
      <c r="O3273" s="150" t="s">
        <v>3894</v>
      </c>
      <c r="P3273" s="150" t="s">
        <v>8655</v>
      </c>
      <c r="Q3273" s="125" t="s">
        <v>2856</v>
      </c>
      <c r="R3273" s="152" t="s">
        <v>8656</v>
      </c>
      <c r="S3273" s="74" t="s">
        <v>20800</v>
      </c>
      <c r="T3273" s="82">
        <v>1960000</v>
      </c>
    </row>
    <row r="3274" spans="1:20">
      <c r="A3274" s="160" t="s">
        <v>15866</v>
      </c>
      <c r="B3274" s="160" t="s">
        <v>7359</v>
      </c>
      <c r="C3274" s="147">
        <v>12967913</v>
      </c>
      <c r="D3274" s="168" t="s">
        <v>14041</v>
      </c>
      <c r="E3274" s="148">
        <v>2012</v>
      </c>
      <c r="F3274" s="467">
        <v>1715000</v>
      </c>
      <c r="L3274" s="128">
        <v>41514</v>
      </c>
      <c r="M3274" s="74">
        <v>570</v>
      </c>
      <c r="N3274" s="81" t="s">
        <v>2930</v>
      </c>
      <c r="O3274" s="150" t="s">
        <v>2850</v>
      </c>
      <c r="P3274" s="150" t="s">
        <v>15927</v>
      </c>
      <c r="Q3274" s="125" t="s">
        <v>3132</v>
      </c>
      <c r="R3274" s="152" t="s">
        <v>15997</v>
      </c>
      <c r="S3274" s="74" t="s">
        <v>20800</v>
      </c>
      <c r="T3274" s="82">
        <v>1715000</v>
      </c>
    </row>
    <row r="3275" spans="1:20">
      <c r="A3275" s="160" t="s">
        <v>15867</v>
      </c>
      <c r="B3275" s="160" t="s">
        <v>7359</v>
      </c>
      <c r="C3275" s="147">
        <v>92028590</v>
      </c>
      <c r="D3275" s="168" t="s">
        <v>14041</v>
      </c>
      <c r="E3275" s="148">
        <v>2012</v>
      </c>
      <c r="F3275" s="467">
        <v>1960000</v>
      </c>
      <c r="L3275" s="128">
        <v>41514</v>
      </c>
      <c r="M3275" s="74">
        <v>570</v>
      </c>
      <c r="N3275" s="81" t="s">
        <v>2930</v>
      </c>
      <c r="O3275" s="150" t="s">
        <v>3894</v>
      </c>
      <c r="P3275" s="150" t="s">
        <v>15928</v>
      </c>
      <c r="Q3275" s="125" t="s">
        <v>2824</v>
      </c>
      <c r="R3275" s="152" t="s">
        <v>15998</v>
      </c>
      <c r="S3275" s="74" t="s">
        <v>20800</v>
      </c>
      <c r="T3275" s="82">
        <v>1960000</v>
      </c>
    </row>
    <row r="3276" spans="1:20">
      <c r="A3276" s="160" t="s">
        <v>15868</v>
      </c>
      <c r="B3276" s="160" t="s">
        <v>7359</v>
      </c>
      <c r="C3276" s="147">
        <v>5821351</v>
      </c>
      <c r="D3276" s="168" t="s">
        <v>14041</v>
      </c>
      <c r="E3276" s="148">
        <v>2012</v>
      </c>
      <c r="F3276" s="467">
        <v>1960000</v>
      </c>
      <c r="L3276" s="128">
        <v>41514</v>
      </c>
      <c r="M3276" s="74">
        <v>570</v>
      </c>
      <c r="N3276" s="81" t="s">
        <v>2930</v>
      </c>
      <c r="O3276" s="150" t="s">
        <v>3894</v>
      </c>
      <c r="P3276" s="150" t="s">
        <v>15929</v>
      </c>
      <c r="Q3276" s="125" t="s">
        <v>9797</v>
      </c>
      <c r="R3276" s="152" t="s">
        <v>15999</v>
      </c>
      <c r="S3276" s="74" t="s">
        <v>20800</v>
      </c>
      <c r="T3276" s="82">
        <v>1960000</v>
      </c>
    </row>
    <row r="3277" spans="1:20">
      <c r="A3277" s="160" t="s">
        <v>8623</v>
      </c>
      <c r="B3277" s="160" t="s">
        <v>7359</v>
      </c>
      <c r="C3277" s="147">
        <v>52040118</v>
      </c>
      <c r="D3277" s="168" t="s">
        <v>14041</v>
      </c>
      <c r="E3277" s="148">
        <v>2012</v>
      </c>
      <c r="F3277" s="467">
        <v>980000</v>
      </c>
      <c r="L3277" s="128">
        <v>41514</v>
      </c>
      <c r="M3277" s="74">
        <v>570</v>
      </c>
      <c r="N3277" s="81" t="s">
        <v>2930</v>
      </c>
      <c r="O3277" s="150" t="s">
        <v>3894</v>
      </c>
      <c r="P3277" s="150" t="s">
        <v>8658</v>
      </c>
      <c r="Q3277" s="125" t="s">
        <v>2824</v>
      </c>
      <c r="R3277" s="152" t="s">
        <v>16000</v>
      </c>
      <c r="S3277" s="74" t="s">
        <v>20800</v>
      </c>
      <c r="T3277" s="82">
        <v>980000</v>
      </c>
    </row>
    <row r="3278" spans="1:20">
      <c r="A3278" s="160" t="s">
        <v>15869</v>
      </c>
      <c r="B3278" s="160" t="s">
        <v>7359</v>
      </c>
      <c r="C3278" s="147">
        <v>52805391</v>
      </c>
      <c r="D3278" s="168" t="s">
        <v>14041</v>
      </c>
      <c r="E3278" s="148">
        <v>2012</v>
      </c>
      <c r="F3278" s="467">
        <v>1715000</v>
      </c>
      <c r="L3278" s="128">
        <v>41514</v>
      </c>
      <c r="M3278" s="74">
        <v>570</v>
      </c>
      <c r="N3278" s="81" t="s">
        <v>2930</v>
      </c>
      <c r="O3278" s="150" t="s">
        <v>3894</v>
      </c>
      <c r="P3278" s="150" t="s">
        <v>15930</v>
      </c>
      <c r="Q3278" s="125" t="s">
        <v>2856</v>
      </c>
      <c r="R3278" s="152" t="s">
        <v>703</v>
      </c>
      <c r="S3278" s="74" t="s">
        <v>20800</v>
      </c>
      <c r="T3278" s="82">
        <v>1715000</v>
      </c>
    </row>
    <row r="3279" spans="1:20">
      <c r="A3279" s="160" t="s">
        <v>8710</v>
      </c>
      <c r="B3279" s="160" t="s">
        <v>7359</v>
      </c>
      <c r="C3279" s="147">
        <v>11201536</v>
      </c>
      <c r="D3279" s="168" t="s">
        <v>14041</v>
      </c>
      <c r="E3279" s="148">
        <v>2012</v>
      </c>
      <c r="F3279" s="467">
        <v>1715000</v>
      </c>
      <c r="L3279" s="128">
        <v>41514</v>
      </c>
      <c r="M3279" s="74">
        <v>570</v>
      </c>
      <c r="N3279" s="81" t="s">
        <v>2930</v>
      </c>
      <c r="O3279" s="150" t="s">
        <v>3894</v>
      </c>
      <c r="P3279" s="150" t="s">
        <v>8746</v>
      </c>
      <c r="Q3279" s="125" t="s">
        <v>2807</v>
      </c>
      <c r="R3279" s="152" t="s">
        <v>16001</v>
      </c>
      <c r="S3279" s="74" t="s">
        <v>20800</v>
      </c>
      <c r="T3279" s="82">
        <v>1715000</v>
      </c>
    </row>
    <row r="3280" spans="1:20">
      <c r="A3280" s="160" t="s">
        <v>15870</v>
      </c>
      <c r="B3280" s="160" t="s">
        <v>7359</v>
      </c>
      <c r="C3280" s="147">
        <v>16662371</v>
      </c>
      <c r="D3280" s="168" t="s">
        <v>14041</v>
      </c>
      <c r="E3280" s="148">
        <v>2012</v>
      </c>
      <c r="F3280" s="467">
        <v>1470000</v>
      </c>
      <c r="L3280" s="128">
        <v>41514</v>
      </c>
      <c r="M3280" s="74">
        <v>570</v>
      </c>
      <c r="N3280" s="81" t="s">
        <v>2930</v>
      </c>
      <c r="O3280" s="150" t="s">
        <v>3894</v>
      </c>
      <c r="P3280" s="150" t="s">
        <v>15931</v>
      </c>
      <c r="Q3280" s="125" t="s">
        <v>6964</v>
      </c>
      <c r="R3280" s="152" t="s">
        <v>16002</v>
      </c>
      <c r="S3280" s="74" t="s">
        <v>20800</v>
      </c>
      <c r="T3280" s="82">
        <v>1470000</v>
      </c>
    </row>
    <row r="3281" spans="1:20">
      <c r="A3281" s="160" t="s">
        <v>15871</v>
      </c>
      <c r="B3281" s="160" t="s">
        <v>7359</v>
      </c>
      <c r="C3281" s="147">
        <v>19465792</v>
      </c>
      <c r="D3281" s="168" t="s">
        <v>14041</v>
      </c>
      <c r="E3281" s="148">
        <v>2012</v>
      </c>
      <c r="F3281" s="467">
        <v>1715000</v>
      </c>
      <c r="L3281" s="128">
        <v>41514</v>
      </c>
      <c r="M3281" s="74">
        <v>570</v>
      </c>
      <c r="N3281" s="81" t="s">
        <v>2930</v>
      </c>
      <c r="O3281" s="150" t="s">
        <v>3894</v>
      </c>
      <c r="P3281" s="150" t="s">
        <v>15932</v>
      </c>
      <c r="Q3281" s="125" t="s">
        <v>2803</v>
      </c>
      <c r="R3281" s="152" t="s">
        <v>16003</v>
      </c>
      <c r="S3281" s="74" t="s">
        <v>20800</v>
      </c>
      <c r="T3281" s="82">
        <v>1715000</v>
      </c>
    </row>
    <row r="3282" spans="1:20">
      <c r="A3282" s="160" t="s">
        <v>15872</v>
      </c>
      <c r="B3282" s="160" t="s">
        <v>7359</v>
      </c>
      <c r="C3282" s="147">
        <v>35319372</v>
      </c>
      <c r="D3282" s="168" t="s">
        <v>14041</v>
      </c>
      <c r="E3282" s="148">
        <v>2012</v>
      </c>
      <c r="F3282" s="467">
        <v>1715000</v>
      </c>
      <c r="L3282" s="128">
        <v>41514</v>
      </c>
      <c r="M3282" s="74">
        <v>570</v>
      </c>
      <c r="N3282" s="81" t="s">
        <v>2930</v>
      </c>
      <c r="O3282" s="150" t="s">
        <v>3894</v>
      </c>
      <c r="P3282" s="150" t="s">
        <v>15933</v>
      </c>
      <c r="Q3282" s="125" t="s">
        <v>2807</v>
      </c>
      <c r="R3282" s="152" t="s">
        <v>16004</v>
      </c>
      <c r="S3282" s="74" t="s">
        <v>20800</v>
      </c>
      <c r="T3282" s="82">
        <v>1715000</v>
      </c>
    </row>
    <row r="3283" spans="1:20">
      <c r="A3283" s="160" t="s">
        <v>8542</v>
      </c>
      <c r="B3283" s="160" t="s">
        <v>7359</v>
      </c>
      <c r="C3283" s="147">
        <v>10271430</v>
      </c>
      <c r="D3283" s="168" t="s">
        <v>14041</v>
      </c>
      <c r="E3283" s="148">
        <v>2012</v>
      </c>
      <c r="F3283" s="467">
        <v>1960000</v>
      </c>
      <c r="L3283" s="128">
        <v>41514</v>
      </c>
      <c r="M3283" s="74">
        <v>570</v>
      </c>
      <c r="N3283" s="81" t="s">
        <v>2930</v>
      </c>
      <c r="O3283" s="150" t="s">
        <v>2850</v>
      </c>
      <c r="P3283" s="150" t="s">
        <v>8602</v>
      </c>
      <c r="Q3283" s="125" t="s">
        <v>2856</v>
      </c>
      <c r="R3283" s="152" t="s">
        <v>8603</v>
      </c>
      <c r="S3283" s="74" t="s">
        <v>20800</v>
      </c>
      <c r="T3283" s="82">
        <v>1960000</v>
      </c>
    </row>
    <row r="3284" spans="1:20">
      <c r="A3284" s="160" t="s">
        <v>15873</v>
      </c>
      <c r="B3284" s="160" t="s">
        <v>7359</v>
      </c>
      <c r="C3284" s="147">
        <v>79159246</v>
      </c>
      <c r="D3284" s="168" t="s">
        <v>14041</v>
      </c>
      <c r="E3284" s="148">
        <v>2012</v>
      </c>
      <c r="F3284" s="467">
        <v>1470000</v>
      </c>
      <c r="L3284" s="128">
        <v>41514</v>
      </c>
      <c r="M3284" s="74">
        <v>570</v>
      </c>
      <c r="N3284" s="81" t="s">
        <v>2930</v>
      </c>
      <c r="O3284" s="150" t="s">
        <v>3894</v>
      </c>
      <c r="P3284" s="150" t="s">
        <v>8689</v>
      </c>
      <c r="Q3284" s="125" t="s">
        <v>2856</v>
      </c>
      <c r="R3284" s="152" t="s">
        <v>8690</v>
      </c>
      <c r="S3284" s="74" t="s">
        <v>20800</v>
      </c>
      <c r="T3284" s="82">
        <v>1470000</v>
      </c>
    </row>
    <row r="3285" spans="1:20">
      <c r="A3285" s="160" t="s">
        <v>8724</v>
      </c>
      <c r="B3285" s="160" t="s">
        <v>7359</v>
      </c>
      <c r="C3285" s="147">
        <v>80398110</v>
      </c>
      <c r="D3285" s="168" t="s">
        <v>14041</v>
      </c>
      <c r="E3285" s="148">
        <v>2012</v>
      </c>
      <c r="F3285" s="467">
        <v>1715000</v>
      </c>
      <c r="L3285" s="128">
        <v>41514</v>
      </c>
      <c r="M3285" s="74">
        <v>570</v>
      </c>
      <c r="N3285" s="81" t="s">
        <v>2930</v>
      </c>
      <c r="O3285" s="150" t="s">
        <v>3894</v>
      </c>
      <c r="P3285" s="150" t="s">
        <v>8771</v>
      </c>
      <c r="Q3285" s="125" t="s">
        <v>2856</v>
      </c>
      <c r="R3285" s="152" t="s">
        <v>8772</v>
      </c>
      <c r="S3285" s="74" t="s">
        <v>20800</v>
      </c>
      <c r="T3285" s="82">
        <v>1715000</v>
      </c>
    </row>
    <row r="3286" spans="1:20">
      <c r="A3286" s="160" t="s">
        <v>8860</v>
      </c>
      <c r="B3286" s="160" t="s">
        <v>7359</v>
      </c>
      <c r="C3286" s="147">
        <v>17186278</v>
      </c>
      <c r="D3286" s="168" t="s">
        <v>14041</v>
      </c>
      <c r="E3286" s="148">
        <v>2012</v>
      </c>
      <c r="F3286" s="467">
        <v>1225000</v>
      </c>
      <c r="L3286" s="128">
        <v>41514</v>
      </c>
      <c r="M3286" s="74">
        <v>570</v>
      </c>
      <c r="N3286" s="81" t="s">
        <v>2930</v>
      </c>
      <c r="O3286" s="150" t="s">
        <v>3894</v>
      </c>
      <c r="P3286" s="150" t="s">
        <v>9012</v>
      </c>
      <c r="Q3286" s="125" t="s">
        <v>2856</v>
      </c>
      <c r="R3286" s="152" t="s">
        <v>9013</v>
      </c>
      <c r="S3286" s="74" t="s">
        <v>20800</v>
      </c>
      <c r="T3286" s="82">
        <v>1225000</v>
      </c>
    </row>
    <row r="3287" spans="1:20">
      <c r="A3287" s="160" t="s">
        <v>15874</v>
      </c>
      <c r="B3287" s="160" t="s">
        <v>7359</v>
      </c>
      <c r="C3287" s="147">
        <v>75074139</v>
      </c>
      <c r="D3287" s="168" t="s">
        <v>14041</v>
      </c>
      <c r="E3287" s="148">
        <v>2012</v>
      </c>
      <c r="F3287" s="467">
        <v>1960000</v>
      </c>
      <c r="L3287" s="128">
        <v>41514</v>
      </c>
      <c r="M3287" s="74">
        <v>570</v>
      </c>
      <c r="N3287" s="81" t="s">
        <v>2930</v>
      </c>
      <c r="O3287" s="150" t="s">
        <v>3894</v>
      </c>
      <c r="P3287" s="150" t="s">
        <v>15934</v>
      </c>
      <c r="Q3287" s="125" t="s">
        <v>2824</v>
      </c>
      <c r="R3287" s="152" t="s">
        <v>16005</v>
      </c>
      <c r="S3287" s="74" t="s">
        <v>20800</v>
      </c>
      <c r="T3287" s="82">
        <v>1960000</v>
      </c>
    </row>
    <row r="3288" spans="1:20">
      <c r="A3288" s="160" t="s">
        <v>15875</v>
      </c>
      <c r="B3288" s="160" t="s">
        <v>7359</v>
      </c>
      <c r="C3288" s="147">
        <v>4611704</v>
      </c>
      <c r="D3288" s="168" t="s">
        <v>14041</v>
      </c>
      <c r="E3288" s="148">
        <v>2012</v>
      </c>
      <c r="F3288" s="467">
        <v>1960000</v>
      </c>
      <c r="L3288" s="128">
        <v>41514</v>
      </c>
      <c r="M3288" s="74">
        <v>570</v>
      </c>
      <c r="N3288" s="81" t="s">
        <v>2930</v>
      </c>
      <c r="O3288" s="150" t="s">
        <v>3894</v>
      </c>
      <c r="P3288" s="150" t="s">
        <v>8691</v>
      </c>
      <c r="Q3288" s="125" t="s">
        <v>2856</v>
      </c>
      <c r="R3288" s="152" t="s">
        <v>16006</v>
      </c>
      <c r="S3288" s="74" t="s">
        <v>20800</v>
      </c>
      <c r="T3288" s="82">
        <v>1960000</v>
      </c>
    </row>
    <row r="3289" spans="1:20">
      <c r="A3289" s="160" t="s">
        <v>15876</v>
      </c>
      <c r="B3289" s="160" t="s">
        <v>7359</v>
      </c>
      <c r="C3289" s="147">
        <v>7177212</v>
      </c>
      <c r="D3289" s="168" t="s">
        <v>14041</v>
      </c>
      <c r="E3289" s="148">
        <v>2012</v>
      </c>
      <c r="F3289" s="467">
        <v>735000</v>
      </c>
      <c r="L3289" s="128">
        <v>41514</v>
      </c>
      <c r="M3289" s="74">
        <v>570</v>
      </c>
      <c r="N3289" s="81" t="s">
        <v>2930</v>
      </c>
      <c r="O3289" s="150" t="s">
        <v>3894</v>
      </c>
      <c r="P3289" s="150" t="s">
        <v>15935</v>
      </c>
      <c r="Q3289" s="125" t="s">
        <v>2856</v>
      </c>
      <c r="R3289" s="152" t="s">
        <v>16007</v>
      </c>
      <c r="S3289" s="74" t="s">
        <v>20800</v>
      </c>
      <c r="T3289" s="82">
        <v>735000</v>
      </c>
    </row>
    <row r="3290" spans="1:20">
      <c r="A3290" s="160" t="s">
        <v>16202</v>
      </c>
      <c r="B3290" s="160" t="s">
        <v>7359</v>
      </c>
      <c r="C3290" s="147">
        <v>43522706</v>
      </c>
      <c r="D3290" s="168" t="s">
        <v>14041</v>
      </c>
      <c r="E3290" s="148">
        <v>2012</v>
      </c>
      <c r="F3290" s="467">
        <v>1225000</v>
      </c>
      <c r="L3290" s="128">
        <v>41530</v>
      </c>
      <c r="M3290" s="74">
        <v>592</v>
      </c>
      <c r="N3290" s="81" t="s">
        <v>2930</v>
      </c>
      <c r="O3290" s="150" t="s">
        <v>3894</v>
      </c>
      <c r="P3290" s="150" t="s">
        <v>16203</v>
      </c>
      <c r="Q3290" s="152" t="s">
        <v>2807</v>
      </c>
      <c r="R3290" s="152" t="s">
        <v>16204</v>
      </c>
      <c r="S3290" s="74" t="s">
        <v>20800</v>
      </c>
      <c r="T3290" s="82">
        <v>1225000</v>
      </c>
    </row>
    <row r="3291" spans="1:20">
      <c r="A3291" s="160" t="s">
        <v>16205</v>
      </c>
      <c r="B3291" s="160" t="s">
        <v>7359</v>
      </c>
      <c r="C3291" s="147">
        <v>6385986</v>
      </c>
      <c r="D3291" s="168" t="s">
        <v>14041</v>
      </c>
      <c r="E3291" s="148">
        <v>2012</v>
      </c>
      <c r="F3291" s="467">
        <v>980000</v>
      </c>
      <c r="L3291" s="128">
        <v>41530</v>
      </c>
      <c r="M3291" s="74">
        <v>592</v>
      </c>
      <c r="N3291" s="81" t="s">
        <v>2930</v>
      </c>
      <c r="O3291" s="150" t="s">
        <v>3894</v>
      </c>
      <c r="P3291" s="150" t="s">
        <v>9974</v>
      </c>
      <c r="Q3291" s="152" t="s">
        <v>6964</v>
      </c>
      <c r="R3291" s="152" t="s">
        <v>7492</v>
      </c>
      <c r="S3291" s="74" t="s">
        <v>20800</v>
      </c>
      <c r="T3291" s="82">
        <v>980000</v>
      </c>
    </row>
    <row r="3292" spans="1:20">
      <c r="A3292" s="160" t="s">
        <v>10453</v>
      </c>
      <c r="B3292" s="160" t="s">
        <v>7359</v>
      </c>
      <c r="C3292" s="147">
        <v>79757249</v>
      </c>
      <c r="D3292" s="168" t="s">
        <v>14041</v>
      </c>
      <c r="E3292" s="148">
        <v>2012</v>
      </c>
      <c r="F3292" s="467">
        <v>980000</v>
      </c>
      <c r="L3292" s="128">
        <v>41530</v>
      </c>
      <c r="M3292" s="74">
        <v>592</v>
      </c>
      <c r="N3292" s="81" t="s">
        <v>2930</v>
      </c>
      <c r="O3292" s="150" t="s">
        <v>3894</v>
      </c>
      <c r="P3292" s="150" t="s">
        <v>7495</v>
      </c>
      <c r="Q3292" s="152" t="s">
        <v>2856</v>
      </c>
      <c r="R3292" s="152" t="s">
        <v>7496</v>
      </c>
      <c r="S3292" s="74" t="s">
        <v>20800</v>
      </c>
      <c r="T3292" s="82">
        <v>980000</v>
      </c>
    </row>
    <row r="3293" spans="1:20">
      <c r="A3293" s="160" t="s">
        <v>16206</v>
      </c>
      <c r="B3293" s="160" t="s">
        <v>7359</v>
      </c>
      <c r="C3293" s="147">
        <v>7633660</v>
      </c>
      <c r="D3293" s="168" t="s">
        <v>14041</v>
      </c>
      <c r="E3293" s="148">
        <v>2012</v>
      </c>
      <c r="F3293" s="467">
        <v>1225000</v>
      </c>
      <c r="L3293" s="128">
        <v>41530</v>
      </c>
      <c r="M3293" s="74">
        <v>592</v>
      </c>
      <c r="N3293" s="81" t="s">
        <v>2930</v>
      </c>
      <c r="O3293" s="150" t="s">
        <v>3894</v>
      </c>
      <c r="P3293" s="150" t="s">
        <v>16207</v>
      </c>
      <c r="Q3293" s="152" t="s">
        <v>2964</v>
      </c>
      <c r="R3293" s="152" t="s">
        <v>16208</v>
      </c>
      <c r="S3293" s="74" t="s">
        <v>20800</v>
      </c>
      <c r="T3293" s="82">
        <v>1225000</v>
      </c>
    </row>
    <row r="3294" spans="1:20">
      <c r="A3294" s="160" t="s">
        <v>10458</v>
      </c>
      <c r="B3294" s="160" t="s">
        <v>7359</v>
      </c>
      <c r="C3294" s="147">
        <v>24333529</v>
      </c>
      <c r="D3294" s="168" t="s">
        <v>14041</v>
      </c>
      <c r="E3294" s="148">
        <v>2012</v>
      </c>
      <c r="F3294" s="467">
        <v>980000</v>
      </c>
      <c r="L3294" s="128">
        <v>41530</v>
      </c>
      <c r="M3294" s="74">
        <v>592</v>
      </c>
      <c r="N3294" s="81" t="s">
        <v>2930</v>
      </c>
      <c r="O3294" s="150" t="s">
        <v>3894</v>
      </c>
      <c r="P3294" s="150" t="s">
        <v>7510</v>
      </c>
      <c r="Q3294" s="152" t="s">
        <v>2856</v>
      </c>
      <c r="R3294" s="152" t="s">
        <v>7511</v>
      </c>
      <c r="S3294" s="74" t="s">
        <v>20800</v>
      </c>
      <c r="T3294" s="82">
        <v>980000</v>
      </c>
    </row>
    <row r="3295" spans="1:20">
      <c r="A3295" s="160" t="s">
        <v>16209</v>
      </c>
      <c r="B3295" s="160" t="s">
        <v>7359</v>
      </c>
      <c r="C3295" s="147">
        <v>79306558</v>
      </c>
      <c r="D3295" s="168" t="s">
        <v>14041</v>
      </c>
      <c r="E3295" s="148">
        <v>2012</v>
      </c>
      <c r="F3295" s="467">
        <v>490000</v>
      </c>
      <c r="L3295" s="128">
        <v>41530</v>
      </c>
      <c r="M3295" s="74">
        <v>592</v>
      </c>
      <c r="N3295" s="81" t="s">
        <v>2930</v>
      </c>
      <c r="O3295" s="150" t="s">
        <v>3894</v>
      </c>
      <c r="P3295" s="150" t="s">
        <v>16210</v>
      </c>
      <c r="Q3295" s="152" t="s">
        <v>2856</v>
      </c>
      <c r="R3295" s="152" t="s">
        <v>16211</v>
      </c>
      <c r="S3295" s="74" t="s">
        <v>20800</v>
      </c>
      <c r="T3295" s="82">
        <v>490000</v>
      </c>
    </row>
    <row r="3296" spans="1:20">
      <c r="A3296" s="160" t="s">
        <v>16212</v>
      </c>
      <c r="B3296" s="160" t="s">
        <v>7359</v>
      </c>
      <c r="C3296" s="147">
        <v>79410127</v>
      </c>
      <c r="D3296" s="168" t="s">
        <v>14041</v>
      </c>
      <c r="E3296" s="148">
        <v>2012</v>
      </c>
      <c r="F3296" s="467">
        <v>490000</v>
      </c>
      <c r="L3296" s="128">
        <v>41530</v>
      </c>
      <c r="M3296" s="74">
        <v>592</v>
      </c>
      <c r="N3296" s="81" t="s">
        <v>2930</v>
      </c>
      <c r="O3296" s="150" t="s">
        <v>3894</v>
      </c>
      <c r="P3296" s="150" t="s">
        <v>4911</v>
      </c>
      <c r="Q3296" s="152" t="s">
        <v>6958</v>
      </c>
      <c r="R3296" s="152" t="s">
        <v>7520</v>
      </c>
      <c r="S3296" s="74" t="s">
        <v>20800</v>
      </c>
      <c r="T3296" s="82">
        <v>490000</v>
      </c>
    </row>
    <row r="3297" spans="1:20">
      <c r="A3297" s="160" t="s">
        <v>8523</v>
      </c>
      <c r="B3297" s="160" t="s">
        <v>7359</v>
      </c>
      <c r="C3297" s="147">
        <v>79470953</v>
      </c>
      <c r="D3297" s="168" t="s">
        <v>14041</v>
      </c>
      <c r="E3297" s="148">
        <v>2012</v>
      </c>
      <c r="F3297" s="467">
        <v>980000</v>
      </c>
      <c r="L3297" s="128">
        <v>41530</v>
      </c>
      <c r="M3297" s="74">
        <v>592</v>
      </c>
      <c r="N3297" s="81" t="s">
        <v>2930</v>
      </c>
      <c r="O3297" s="150" t="s">
        <v>3894</v>
      </c>
      <c r="P3297" s="150" t="s">
        <v>8925</v>
      </c>
      <c r="Q3297" s="152" t="s">
        <v>6958</v>
      </c>
      <c r="R3297" s="152" t="s">
        <v>8574</v>
      </c>
      <c r="S3297" s="74" t="s">
        <v>20800</v>
      </c>
      <c r="T3297" s="82">
        <v>980000</v>
      </c>
    </row>
    <row r="3298" spans="1:20">
      <c r="A3298" s="160" t="s">
        <v>16213</v>
      </c>
      <c r="B3298" s="160" t="s">
        <v>7359</v>
      </c>
      <c r="C3298" s="147">
        <v>39538088</v>
      </c>
      <c r="D3298" s="168" t="s">
        <v>14041</v>
      </c>
      <c r="E3298" s="148">
        <v>2012</v>
      </c>
      <c r="F3298" s="467">
        <v>980000</v>
      </c>
      <c r="L3298" s="128">
        <v>41530</v>
      </c>
      <c r="M3298" s="74">
        <v>592</v>
      </c>
      <c r="N3298" s="81" t="s">
        <v>2930</v>
      </c>
      <c r="O3298" s="150" t="s">
        <v>3894</v>
      </c>
      <c r="P3298" s="150" t="s">
        <v>16214</v>
      </c>
      <c r="Q3298" s="152" t="s">
        <v>2835</v>
      </c>
      <c r="R3298" s="152" t="s">
        <v>4057</v>
      </c>
      <c r="S3298" s="74" t="s">
        <v>20800</v>
      </c>
      <c r="T3298" s="82">
        <v>980000</v>
      </c>
    </row>
    <row r="3299" spans="1:20">
      <c r="A3299" s="160" t="s">
        <v>4889</v>
      </c>
      <c r="B3299" s="160" t="s">
        <v>7359</v>
      </c>
      <c r="C3299" s="147">
        <v>19209186</v>
      </c>
      <c r="D3299" s="168" t="s">
        <v>14041</v>
      </c>
      <c r="E3299" s="148">
        <v>2012</v>
      </c>
      <c r="F3299" s="467">
        <v>490000</v>
      </c>
      <c r="L3299" s="128">
        <v>41530</v>
      </c>
      <c r="M3299" s="74">
        <v>592</v>
      </c>
      <c r="N3299" s="81" t="s">
        <v>2930</v>
      </c>
      <c r="O3299" s="150" t="s">
        <v>2850</v>
      </c>
      <c r="P3299" s="150" t="s">
        <v>6963</v>
      </c>
      <c r="Q3299" s="152" t="s">
        <v>6964</v>
      </c>
      <c r="R3299" s="152" t="s">
        <v>4934</v>
      </c>
      <c r="S3299" s="74" t="s">
        <v>20800</v>
      </c>
      <c r="T3299" s="82">
        <v>490000</v>
      </c>
    </row>
    <row r="3300" spans="1:20">
      <c r="A3300" s="160" t="s">
        <v>6946</v>
      </c>
      <c r="B3300" s="160" t="s">
        <v>7359</v>
      </c>
      <c r="C3300" s="147">
        <v>21068515</v>
      </c>
      <c r="D3300" s="168" t="s">
        <v>14041</v>
      </c>
      <c r="E3300" s="148">
        <v>2012</v>
      </c>
      <c r="F3300" s="467">
        <v>980000</v>
      </c>
      <c r="L3300" s="128">
        <v>41530</v>
      </c>
      <c r="M3300" s="74">
        <v>592</v>
      </c>
      <c r="N3300" s="81" t="s">
        <v>2930</v>
      </c>
      <c r="O3300" s="150" t="s">
        <v>3894</v>
      </c>
      <c r="P3300" s="150" t="s">
        <v>3152</v>
      </c>
      <c r="Q3300" s="152" t="s">
        <v>6958</v>
      </c>
      <c r="R3300" s="152" t="s">
        <v>16215</v>
      </c>
      <c r="S3300" s="74" t="s">
        <v>20800</v>
      </c>
      <c r="T3300" s="82">
        <v>980000</v>
      </c>
    </row>
    <row r="3301" spans="1:20">
      <c r="A3301" s="160" t="s">
        <v>8097</v>
      </c>
      <c r="B3301" s="160" t="s">
        <v>7359</v>
      </c>
      <c r="C3301" s="147">
        <v>79685044</v>
      </c>
      <c r="D3301" s="168" t="s">
        <v>14041</v>
      </c>
      <c r="E3301" s="148">
        <v>2012</v>
      </c>
      <c r="F3301" s="467">
        <v>980000</v>
      </c>
      <c r="L3301" s="128">
        <v>41530</v>
      </c>
      <c r="M3301" s="74">
        <v>592</v>
      </c>
      <c r="N3301" s="81" t="s">
        <v>2930</v>
      </c>
      <c r="O3301" s="150" t="s">
        <v>3894</v>
      </c>
      <c r="P3301" s="150" t="s">
        <v>11917</v>
      </c>
      <c r="Q3301" s="152" t="s">
        <v>6958</v>
      </c>
      <c r="R3301" s="152" t="s">
        <v>16216</v>
      </c>
      <c r="S3301" s="74" t="s">
        <v>20800</v>
      </c>
      <c r="T3301" s="82">
        <v>980000</v>
      </c>
    </row>
    <row r="3302" spans="1:20">
      <c r="A3302" s="160" t="s">
        <v>16217</v>
      </c>
      <c r="B3302" s="160" t="s">
        <v>7359</v>
      </c>
      <c r="C3302" s="147">
        <v>19426185</v>
      </c>
      <c r="D3302" s="168" t="s">
        <v>14041</v>
      </c>
      <c r="E3302" s="148">
        <v>2012</v>
      </c>
      <c r="F3302" s="467">
        <v>490000</v>
      </c>
      <c r="L3302" s="128">
        <v>41530</v>
      </c>
      <c r="M3302" s="74">
        <v>592</v>
      </c>
      <c r="N3302" s="81" t="s">
        <v>2930</v>
      </c>
      <c r="O3302" s="150" t="s">
        <v>3894</v>
      </c>
      <c r="P3302" s="150" t="s">
        <v>16218</v>
      </c>
      <c r="Q3302" s="152" t="s">
        <v>2835</v>
      </c>
      <c r="R3302" s="152" t="s">
        <v>16219</v>
      </c>
      <c r="S3302" s="74" t="s">
        <v>20800</v>
      </c>
      <c r="T3302" s="82">
        <v>490000</v>
      </c>
    </row>
    <row r="3303" spans="1:20">
      <c r="A3303" s="160" t="s">
        <v>8100</v>
      </c>
      <c r="B3303" s="160" t="s">
        <v>7359</v>
      </c>
      <c r="C3303" s="147">
        <v>79556829</v>
      </c>
      <c r="D3303" s="168" t="s">
        <v>14041</v>
      </c>
      <c r="E3303" s="148">
        <v>2012</v>
      </c>
      <c r="F3303" s="467">
        <v>1347500</v>
      </c>
      <c r="L3303" s="128">
        <v>41530</v>
      </c>
      <c r="M3303" s="74">
        <v>592</v>
      </c>
      <c r="N3303" s="81" t="s">
        <v>2930</v>
      </c>
      <c r="O3303" s="150" t="s">
        <v>3894</v>
      </c>
      <c r="P3303" s="150" t="s">
        <v>7533</v>
      </c>
      <c r="Q3303" s="152" t="s">
        <v>2856</v>
      </c>
      <c r="R3303" s="152" t="s">
        <v>7534</v>
      </c>
      <c r="S3303" s="74" t="s">
        <v>20800</v>
      </c>
      <c r="T3303" s="82">
        <v>1347500</v>
      </c>
    </row>
    <row r="3304" spans="1:20">
      <c r="A3304" s="160" t="s">
        <v>8715</v>
      </c>
      <c r="B3304" s="160" t="s">
        <v>7359</v>
      </c>
      <c r="C3304" s="147">
        <v>11434852</v>
      </c>
      <c r="D3304" s="168" t="s">
        <v>14041</v>
      </c>
      <c r="E3304" s="148">
        <v>2012</v>
      </c>
      <c r="F3304" s="467">
        <v>490000</v>
      </c>
      <c r="L3304" s="128">
        <v>41530</v>
      </c>
      <c r="M3304" s="74">
        <v>592</v>
      </c>
      <c r="N3304" s="81" t="s">
        <v>2930</v>
      </c>
      <c r="O3304" s="150" t="s">
        <v>3894</v>
      </c>
      <c r="P3304" s="150" t="s">
        <v>8757</v>
      </c>
      <c r="Q3304" s="152" t="s">
        <v>2856</v>
      </c>
      <c r="R3304" s="152" t="s">
        <v>16220</v>
      </c>
      <c r="S3304" s="74" t="s">
        <v>20800</v>
      </c>
      <c r="T3304" s="82">
        <v>490000</v>
      </c>
    </row>
    <row r="3305" spans="1:20">
      <c r="A3305" s="160" t="s">
        <v>16221</v>
      </c>
      <c r="B3305" s="160" t="s">
        <v>7359</v>
      </c>
      <c r="C3305" s="147">
        <v>15510904</v>
      </c>
      <c r="D3305" s="168" t="s">
        <v>14041</v>
      </c>
      <c r="E3305" s="148">
        <v>2012</v>
      </c>
      <c r="F3305" s="467">
        <v>1960000</v>
      </c>
      <c r="L3305" s="128">
        <v>41530</v>
      </c>
      <c r="M3305" s="74">
        <v>592</v>
      </c>
      <c r="N3305" s="81" t="s">
        <v>2930</v>
      </c>
      <c r="O3305" s="150" t="s">
        <v>3894</v>
      </c>
      <c r="P3305" s="150" t="s">
        <v>16222</v>
      </c>
      <c r="Q3305" s="152" t="s">
        <v>2807</v>
      </c>
      <c r="R3305" s="152" t="s">
        <v>16223</v>
      </c>
      <c r="S3305" s="74" t="s">
        <v>20800</v>
      </c>
      <c r="T3305" s="82">
        <v>1960000</v>
      </c>
    </row>
    <row r="3306" spans="1:20">
      <c r="A3306" s="160" t="s">
        <v>16224</v>
      </c>
      <c r="B3306" s="160" t="s">
        <v>7359</v>
      </c>
      <c r="C3306" s="147">
        <v>10280794</v>
      </c>
      <c r="D3306" s="168" t="s">
        <v>14041</v>
      </c>
      <c r="E3306" s="148">
        <v>2012</v>
      </c>
      <c r="F3306" s="467">
        <v>980000</v>
      </c>
      <c r="L3306" s="128">
        <v>41530</v>
      </c>
      <c r="M3306" s="74">
        <v>592</v>
      </c>
      <c r="N3306" s="81" t="s">
        <v>2930</v>
      </c>
      <c r="O3306" s="150" t="s">
        <v>3894</v>
      </c>
      <c r="P3306" s="150" t="s">
        <v>7543</v>
      </c>
      <c r="Q3306" s="152" t="s">
        <v>7502</v>
      </c>
      <c r="R3306" s="152" t="s">
        <v>16225</v>
      </c>
      <c r="S3306" s="74" t="s">
        <v>20800</v>
      </c>
      <c r="T3306" s="82">
        <v>980000</v>
      </c>
    </row>
    <row r="3307" spans="1:20">
      <c r="A3307" s="160" t="s">
        <v>8175</v>
      </c>
      <c r="B3307" s="160" t="s">
        <v>7359</v>
      </c>
      <c r="C3307" s="147">
        <v>73107422</v>
      </c>
      <c r="D3307" s="168" t="s">
        <v>14041</v>
      </c>
      <c r="E3307" s="148">
        <v>2012</v>
      </c>
      <c r="F3307" s="467">
        <v>1470000</v>
      </c>
      <c r="L3307" s="128">
        <v>41530</v>
      </c>
      <c r="M3307" s="74">
        <v>592</v>
      </c>
      <c r="N3307" s="81" t="s">
        <v>2930</v>
      </c>
      <c r="O3307" s="150" t="s">
        <v>3894</v>
      </c>
      <c r="P3307" s="150" t="s">
        <v>8677</v>
      </c>
      <c r="Q3307" s="152" t="s">
        <v>2807</v>
      </c>
      <c r="R3307" s="152" t="s">
        <v>16226</v>
      </c>
      <c r="S3307" s="74" t="s">
        <v>20800</v>
      </c>
      <c r="T3307" s="82">
        <v>1470000</v>
      </c>
    </row>
    <row r="3308" spans="1:20">
      <c r="A3308" s="160" t="s">
        <v>16227</v>
      </c>
      <c r="B3308" s="160" t="s">
        <v>7359</v>
      </c>
      <c r="C3308" s="147">
        <v>19183160</v>
      </c>
      <c r="D3308" s="168" t="s">
        <v>14041</v>
      </c>
      <c r="E3308" s="148">
        <v>2012</v>
      </c>
      <c r="F3308" s="467">
        <v>980000</v>
      </c>
      <c r="L3308" s="128">
        <v>41530</v>
      </c>
      <c r="M3308" s="74">
        <v>592</v>
      </c>
      <c r="N3308" s="81" t="s">
        <v>2930</v>
      </c>
      <c r="O3308" s="150" t="s">
        <v>3894</v>
      </c>
      <c r="P3308" s="150" t="s">
        <v>16228</v>
      </c>
      <c r="Q3308" s="152" t="s">
        <v>2856</v>
      </c>
      <c r="R3308" s="152" t="s">
        <v>16229</v>
      </c>
      <c r="S3308" s="74" t="s">
        <v>20800</v>
      </c>
      <c r="T3308" s="82">
        <v>980000</v>
      </c>
    </row>
    <row r="3309" spans="1:20">
      <c r="A3309" s="160" t="s">
        <v>3078</v>
      </c>
      <c r="B3309" s="160" t="s">
        <v>7359</v>
      </c>
      <c r="C3309" s="147">
        <v>37808584</v>
      </c>
      <c r="D3309" s="168" t="s">
        <v>14041</v>
      </c>
      <c r="E3309" s="148">
        <v>2012</v>
      </c>
      <c r="F3309" s="467">
        <v>980000</v>
      </c>
      <c r="L3309" s="128">
        <v>41530</v>
      </c>
      <c r="M3309" s="74">
        <v>592</v>
      </c>
      <c r="N3309" s="81" t="s">
        <v>2930</v>
      </c>
      <c r="O3309" s="150" t="s">
        <v>3894</v>
      </c>
      <c r="P3309" s="150" t="s">
        <v>6744</v>
      </c>
      <c r="Q3309" s="152" t="s">
        <v>6958</v>
      </c>
      <c r="R3309" s="152" t="s">
        <v>16230</v>
      </c>
      <c r="S3309" s="74" t="s">
        <v>20800</v>
      </c>
      <c r="T3309" s="82">
        <v>980000</v>
      </c>
    </row>
    <row r="3310" spans="1:20">
      <c r="A3310" s="160" t="s">
        <v>16231</v>
      </c>
      <c r="B3310" s="160" t="s">
        <v>7359</v>
      </c>
      <c r="C3310" s="147">
        <v>39685668</v>
      </c>
      <c r="D3310" s="168" t="s">
        <v>14041</v>
      </c>
      <c r="E3310" s="148">
        <v>2012</v>
      </c>
      <c r="F3310" s="467">
        <v>980000</v>
      </c>
      <c r="L3310" s="128">
        <v>41530</v>
      </c>
      <c r="M3310" s="74">
        <v>592</v>
      </c>
      <c r="N3310" s="81" t="s">
        <v>2930</v>
      </c>
      <c r="O3310" s="150" t="s">
        <v>3894</v>
      </c>
      <c r="P3310" s="150" t="s">
        <v>16232</v>
      </c>
      <c r="Q3310" s="152" t="s">
        <v>2807</v>
      </c>
      <c r="R3310" s="152" t="s">
        <v>16233</v>
      </c>
      <c r="S3310" s="74" t="s">
        <v>20800</v>
      </c>
      <c r="T3310" s="82">
        <v>980000</v>
      </c>
    </row>
    <row r="3311" spans="1:20">
      <c r="A3311" s="160" t="s">
        <v>2915</v>
      </c>
      <c r="B3311" s="160" t="s">
        <v>7359</v>
      </c>
      <c r="C3311" s="147">
        <v>19460297</v>
      </c>
      <c r="D3311" s="168" t="s">
        <v>14041</v>
      </c>
      <c r="E3311" s="148">
        <v>2012</v>
      </c>
      <c r="F3311" s="467">
        <v>490000</v>
      </c>
      <c r="L3311" s="128">
        <v>41530</v>
      </c>
      <c r="M3311" s="74">
        <v>592</v>
      </c>
      <c r="N3311" s="81" t="s">
        <v>2930</v>
      </c>
      <c r="O3311" s="150" t="s">
        <v>3894</v>
      </c>
      <c r="P3311" s="150" t="s">
        <v>16234</v>
      </c>
      <c r="Q3311" s="152" t="s">
        <v>2856</v>
      </c>
      <c r="R3311" s="152" t="s">
        <v>16235</v>
      </c>
      <c r="S3311" s="74" t="s">
        <v>20800</v>
      </c>
      <c r="T3311" s="82">
        <v>490000</v>
      </c>
    </row>
    <row r="3312" spans="1:20">
      <c r="A3312" s="160" t="s">
        <v>16236</v>
      </c>
      <c r="B3312" s="160" t="s">
        <v>7359</v>
      </c>
      <c r="C3312" s="147">
        <v>10197581</v>
      </c>
      <c r="D3312" s="168" t="s">
        <v>14041</v>
      </c>
      <c r="E3312" s="148">
        <v>2012</v>
      </c>
      <c r="F3312" s="467">
        <v>490000</v>
      </c>
      <c r="L3312" s="128">
        <v>41530</v>
      </c>
      <c r="M3312" s="74">
        <v>592</v>
      </c>
      <c r="N3312" s="81" t="s">
        <v>2930</v>
      </c>
      <c r="O3312" s="150" t="s">
        <v>3894</v>
      </c>
      <c r="P3312" s="150" t="s">
        <v>7567</v>
      </c>
      <c r="Q3312" s="152" t="s">
        <v>2856</v>
      </c>
      <c r="R3312" s="152" t="s">
        <v>7569</v>
      </c>
      <c r="S3312" s="74" t="s">
        <v>20800</v>
      </c>
      <c r="T3312" s="82">
        <v>490000</v>
      </c>
    </row>
    <row r="3313" spans="1:20">
      <c r="A3313" s="160" t="s">
        <v>16237</v>
      </c>
      <c r="B3313" s="160" t="s">
        <v>7359</v>
      </c>
      <c r="C3313" s="147">
        <v>16738295</v>
      </c>
      <c r="D3313" s="168" t="s">
        <v>14041</v>
      </c>
      <c r="E3313" s="148">
        <v>2012</v>
      </c>
      <c r="F3313" s="467">
        <v>490000</v>
      </c>
      <c r="L3313" s="128">
        <v>41530</v>
      </c>
      <c r="M3313" s="74">
        <v>592</v>
      </c>
      <c r="N3313" s="81" t="s">
        <v>2930</v>
      </c>
      <c r="O3313" s="150" t="s">
        <v>3894</v>
      </c>
      <c r="P3313" s="150" t="s">
        <v>16238</v>
      </c>
      <c r="Q3313" s="152" t="s">
        <v>2803</v>
      </c>
      <c r="R3313" s="152" t="s">
        <v>7577</v>
      </c>
      <c r="S3313" s="74" t="s">
        <v>20800</v>
      </c>
      <c r="T3313" s="82">
        <v>490000</v>
      </c>
    </row>
    <row r="3314" spans="1:20">
      <c r="A3314" s="160" t="s">
        <v>16239</v>
      </c>
      <c r="B3314" s="160" t="s">
        <v>7359</v>
      </c>
      <c r="C3314" s="147">
        <v>91260109</v>
      </c>
      <c r="D3314" s="168" t="s">
        <v>14041</v>
      </c>
      <c r="E3314" s="148">
        <v>2012</v>
      </c>
      <c r="F3314" s="467">
        <v>980000</v>
      </c>
      <c r="L3314" s="128">
        <v>41530</v>
      </c>
      <c r="M3314" s="74">
        <v>592</v>
      </c>
      <c r="N3314" s="81" t="s">
        <v>2930</v>
      </c>
      <c r="O3314" s="150" t="s">
        <v>3894</v>
      </c>
      <c r="P3314" s="150" t="s">
        <v>7583</v>
      </c>
      <c r="Q3314" s="152" t="s">
        <v>2856</v>
      </c>
      <c r="R3314" s="152" t="s">
        <v>7584</v>
      </c>
      <c r="S3314" s="74" t="s">
        <v>20800</v>
      </c>
      <c r="T3314" s="82">
        <v>980000</v>
      </c>
    </row>
    <row r="3315" spans="1:20">
      <c r="A3315" s="160" t="s">
        <v>8115</v>
      </c>
      <c r="B3315" s="160" t="s">
        <v>7359</v>
      </c>
      <c r="C3315" s="147">
        <v>91255840</v>
      </c>
      <c r="D3315" s="168" t="s">
        <v>14041</v>
      </c>
      <c r="E3315" s="148">
        <v>2012</v>
      </c>
      <c r="F3315" s="467">
        <v>980000</v>
      </c>
      <c r="L3315" s="128">
        <v>41530</v>
      </c>
      <c r="M3315" s="74">
        <v>592</v>
      </c>
      <c r="N3315" s="81" t="s">
        <v>2930</v>
      </c>
      <c r="O3315" s="150" t="s">
        <v>3894</v>
      </c>
      <c r="P3315" s="150" t="s">
        <v>8162</v>
      </c>
      <c r="Q3315" s="152" t="s">
        <v>2856</v>
      </c>
      <c r="R3315" s="152" t="s">
        <v>16240</v>
      </c>
      <c r="S3315" s="74" t="s">
        <v>20800</v>
      </c>
      <c r="T3315" s="82">
        <v>980000</v>
      </c>
    </row>
    <row r="3316" spans="1:20">
      <c r="A3316" s="160" t="s">
        <v>12191</v>
      </c>
      <c r="B3316" s="160" t="s">
        <v>7359</v>
      </c>
      <c r="C3316" s="147">
        <v>40031406</v>
      </c>
      <c r="D3316" s="168" t="s">
        <v>14041</v>
      </c>
      <c r="E3316" s="148">
        <v>2012</v>
      </c>
      <c r="F3316" s="467">
        <v>980000</v>
      </c>
      <c r="L3316" s="128">
        <v>41530</v>
      </c>
      <c r="M3316" s="74">
        <v>592</v>
      </c>
      <c r="N3316" s="81" t="s">
        <v>2930</v>
      </c>
      <c r="O3316" s="150" t="s">
        <v>3894</v>
      </c>
      <c r="P3316" s="150" t="s">
        <v>7596</v>
      </c>
      <c r="Q3316" s="152" t="s">
        <v>2856</v>
      </c>
      <c r="R3316" s="152" t="s">
        <v>16241</v>
      </c>
      <c r="S3316" s="74" t="s">
        <v>20800</v>
      </c>
      <c r="T3316" s="82">
        <v>980000</v>
      </c>
    </row>
    <row r="3317" spans="1:20">
      <c r="A3317" s="160" t="s">
        <v>16242</v>
      </c>
      <c r="B3317" s="160" t="s">
        <v>7359</v>
      </c>
      <c r="C3317" s="147">
        <v>79778770</v>
      </c>
      <c r="D3317" s="168">
        <v>199</v>
      </c>
      <c r="E3317" s="148">
        <v>2012</v>
      </c>
      <c r="F3317" s="467">
        <v>1592500</v>
      </c>
      <c r="L3317" s="128">
        <v>41533</v>
      </c>
      <c r="M3317" s="74">
        <v>590</v>
      </c>
      <c r="N3317" s="81" t="s">
        <v>2930</v>
      </c>
      <c r="O3317" s="150" t="s">
        <v>3894</v>
      </c>
      <c r="P3317" s="150" t="s">
        <v>16243</v>
      </c>
      <c r="Q3317" s="152" t="s">
        <v>2807</v>
      </c>
      <c r="R3317" s="152" t="s">
        <v>16244</v>
      </c>
      <c r="S3317" s="74" t="s">
        <v>20805</v>
      </c>
      <c r="T3317" s="82">
        <v>1592500</v>
      </c>
    </row>
    <row r="3318" spans="1:20">
      <c r="A3318" s="160" t="s">
        <v>6814</v>
      </c>
      <c r="B3318" s="160" t="s">
        <v>7359</v>
      </c>
      <c r="C3318" s="147">
        <v>52108537</v>
      </c>
      <c r="D3318" s="168">
        <v>199</v>
      </c>
      <c r="E3318" s="148">
        <v>2012</v>
      </c>
      <c r="F3318" s="467">
        <v>1592500</v>
      </c>
      <c r="L3318" s="128">
        <v>41533</v>
      </c>
      <c r="M3318" s="74">
        <v>590</v>
      </c>
      <c r="N3318" s="81" t="s">
        <v>2930</v>
      </c>
      <c r="O3318" s="150" t="s">
        <v>3894</v>
      </c>
      <c r="P3318" s="150" t="s">
        <v>6830</v>
      </c>
      <c r="Q3318" s="152" t="s">
        <v>2856</v>
      </c>
      <c r="R3318" s="152" t="s">
        <v>6831</v>
      </c>
      <c r="S3318" s="74" t="s">
        <v>20805</v>
      </c>
      <c r="T3318" s="82">
        <v>1592500</v>
      </c>
    </row>
    <row r="3319" spans="1:20">
      <c r="A3319" s="160" t="s">
        <v>16245</v>
      </c>
      <c r="B3319" s="160" t="s">
        <v>7359</v>
      </c>
      <c r="C3319" s="147">
        <v>79688523</v>
      </c>
      <c r="D3319" s="168">
        <v>199</v>
      </c>
      <c r="E3319" s="148">
        <v>2012</v>
      </c>
      <c r="F3319" s="467">
        <v>1592500</v>
      </c>
      <c r="L3319" s="128">
        <v>41533</v>
      </c>
      <c r="M3319" s="74">
        <v>590</v>
      </c>
      <c r="N3319" s="81" t="s">
        <v>2930</v>
      </c>
      <c r="O3319" s="150" t="s">
        <v>3894</v>
      </c>
      <c r="P3319" s="150" t="s">
        <v>16246</v>
      </c>
      <c r="Q3319" s="152" t="s">
        <v>8562</v>
      </c>
      <c r="R3319" s="152" t="s">
        <v>16247</v>
      </c>
      <c r="S3319" s="74" t="s">
        <v>20805</v>
      </c>
      <c r="T3319" s="82">
        <v>1592500</v>
      </c>
    </row>
    <row r="3320" spans="1:20">
      <c r="A3320" s="160" t="s">
        <v>16248</v>
      </c>
      <c r="B3320" s="160" t="s">
        <v>7359</v>
      </c>
      <c r="C3320" s="147">
        <v>40035165</v>
      </c>
      <c r="D3320" s="168">
        <v>199</v>
      </c>
      <c r="E3320" s="148">
        <v>2012</v>
      </c>
      <c r="F3320" s="467">
        <v>1225000</v>
      </c>
      <c r="L3320" s="128">
        <v>41533</v>
      </c>
      <c r="M3320" s="74">
        <v>590</v>
      </c>
      <c r="N3320" s="81" t="s">
        <v>2930</v>
      </c>
      <c r="O3320" s="150" t="s">
        <v>3894</v>
      </c>
      <c r="P3320" s="150" t="s">
        <v>16249</v>
      </c>
      <c r="Q3320" s="152" t="s">
        <v>2807</v>
      </c>
      <c r="R3320" s="152" t="s">
        <v>16250</v>
      </c>
      <c r="S3320" s="74" t="s">
        <v>20805</v>
      </c>
      <c r="T3320" s="82">
        <v>1225000</v>
      </c>
    </row>
    <row r="3321" spans="1:20">
      <c r="A3321" s="160" t="s">
        <v>16251</v>
      </c>
      <c r="B3321" s="160" t="s">
        <v>7359</v>
      </c>
      <c r="C3321" s="147">
        <v>30722158</v>
      </c>
      <c r="D3321" s="168">
        <v>199</v>
      </c>
      <c r="E3321" s="148">
        <v>2012</v>
      </c>
      <c r="F3321" s="467">
        <v>1592500</v>
      </c>
      <c r="L3321" s="128">
        <v>41533</v>
      </c>
      <c r="M3321" s="74">
        <v>590</v>
      </c>
      <c r="N3321" s="81" t="s">
        <v>2930</v>
      </c>
      <c r="O3321" s="150" t="s">
        <v>3894</v>
      </c>
      <c r="P3321" s="150" t="s">
        <v>16252</v>
      </c>
      <c r="Q3321" s="152" t="s">
        <v>2856</v>
      </c>
      <c r="R3321" s="152" t="s">
        <v>16253</v>
      </c>
      <c r="S3321" s="74" t="s">
        <v>20805</v>
      </c>
      <c r="T3321" s="82">
        <v>1592500</v>
      </c>
    </row>
    <row r="3322" spans="1:20">
      <c r="A3322" s="160" t="s">
        <v>16254</v>
      </c>
      <c r="B3322" s="160" t="s">
        <v>7359</v>
      </c>
      <c r="C3322" s="147">
        <v>19486238</v>
      </c>
      <c r="D3322" s="168">
        <v>199</v>
      </c>
      <c r="E3322" s="148">
        <v>2012</v>
      </c>
      <c r="F3322" s="467">
        <v>1225000</v>
      </c>
      <c r="L3322" s="128">
        <v>41533</v>
      </c>
      <c r="M3322" s="74">
        <v>590</v>
      </c>
      <c r="N3322" s="81" t="s">
        <v>2930</v>
      </c>
      <c r="O3322" s="150" t="s">
        <v>3894</v>
      </c>
      <c r="P3322" s="150" t="s">
        <v>16255</v>
      </c>
      <c r="Q3322" s="152" t="s">
        <v>6964</v>
      </c>
      <c r="R3322" s="152" t="s">
        <v>16256</v>
      </c>
      <c r="S3322" s="74" t="s">
        <v>20805</v>
      </c>
      <c r="T3322" s="82">
        <v>1225000</v>
      </c>
    </row>
    <row r="3323" spans="1:20">
      <c r="A3323" s="160" t="s">
        <v>8713</v>
      </c>
      <c r="B3323" s="160" t="s">
        <v>7359</v>
      </c>
      <c r="C3323" s="147">
        <v>19444788</v>
      </c>
      <c r="D3323" s="168">
        <v>199</v>
      </c>
      <c r="E3323" s="148">
        <v>2012</v>
      </c>
      <c r="F3323" s="467">
        <v>1592500</v>
      </c>
      <c r="L3323" s="128">
        <v>41533</v>
      </c>
      <c r="M3323" s="74">
        <v>590</v>
      </c>
      <c r="N3323" s="81" t="s">
        <v>2930</v>
      </c>
      <c r="O3323" s="150" t="s">
        <v>3894</v>
      </c>
      <c r="P3323" s="150" t="s">
        <v>8752</v>
      </c>
      <c r="Q3323" s="152" t="s">
        <v>2888</v>
      </c>
      <c r="R3323" s="152" t="s">
        <v>8753</v>
      </c>
      <c r="S3323" s="74" t="s">
        <v>20805</v>
      </c>
      <c r="T3323" s="82">
        <v>1592500</v>
      </c>
    </row>
    <row r="3324" spans="1:20">
      <c r="A3324" s="160" t="s">
        <v>16257</v>
      </c>
      <c r="B3324" s="160" t="s">
        <v>7359</v>
      </c>
      <c r="C3324" s="147">
        <v>79788244</v>
      </c>
      <c r="D3324" s="168">
        <v>199</v>
      </c>
      <c r="E3324" s="148">
        <v>2012</v>
      </c>
      <c r="F3324" s="467">
        <v>1592500</v>
      </c>
      <c r="L3324" s="128">
        <v>41533</v>
      </c>
      <c r="M3324" s="74">
        <v>590</v>
      </c>
      <c r="N3324" s="81" t="s">
        <v>2930</v>
      </c>
      <c r="O3324" s="150" t="s">
        <v>3894</v>
      </c>
      <c r="P3324" s="150" t="s">
        <v>16258</v>
      </c>
      <c r="Q3324" s="152" t="s">
        <v>2811</v>
      </c>
      <c r="R3324" s="152" t="s">
        <v>16259</v>
      </c>
      <c r="S3324" s="74" t="s">
        <v>20805</v>
      </c>
      <c r="T3324" s="82">
        <v>1592500</v>
      </c>
    </row>
    <row r="3325" spans="1:20">
      <c r="A3325" s="160" t="s">
        <v>16260</v>
      </c>
      <c r="B3325" s="160" t="s">
        <v>7359</v>
      </c>
      <c r="C3325" s="147">
        <v>79844451</v>
      </c>
      <c r="D3325" s="168">
        <v>199</v>
      </c>
      <c r="E3325" s="148">
        <v>2012</v>
      </c>
      <c r="F3325" s="467">
        <v>1592500</v>
      </c>
      <c r="L3325" s="128">
        <v>41533</v>
      </c>
      <c r="M3325" s="74">
        <v>590</v>
      </c>
      <c r="N3325" s="81" t="s">
        <v>2930</v>
      </c>
      <c r="O3325" s="150" t="s">
        <v>3894</v>
      </c>
      <c r="P3325" s="150" t="s">
        <v>7545</v>
      </c>
      <c r="Q3325" s="152" t="s">
        <v>2856</v>
      </c>
      <c r="R3325" s="152" t="s">
        <v>7546</v>
      </c>
      <c r="S3325" s="74" t="s">
        <v>20805</v>
      </c>
      <c r="T3325" s="82">
        <v>1592500</v>
      </c>
    </row>
    <row r="3326" spans="1:20">
      <c r="A3326" s="160" t="s">
        <v>16261</v>
      </c>
      <c r="B3326" s="160" t="s">
        <v>7359</v>
      </c>
      <c r="C3326" s="147">
        <v>65713097</v>
      </c>
      <c r="D3326" s="168">
        <v>199</v>
      </c>
      <c r="E3326" s="148">
        <v>2012</v>
      </c>
      <c r="F3326" s="467">
        <v>1960000</v>
      </c>
      <c r="L3326" s="128">
        <v>41533</v>
      </c>
      <c r="M3326" s="74">
        <v>590</v>
      </c>
      <c r="N3326" s="81" t="s">
        <v>2930</v>
      </c>
      <c r="O3326" s="150" t="s">
        <v>3894</v>
      </c>
      <c r="P3326" s="150" t="s">
        <v>16262</v>
      </c>
      <c r="Q3326" s="152" t="s">
        <v>2856</v>
      </c>
      <c r="R3326" s="152" t="s">
        <v>16263</v>
      </c>
      <c r="S3326" s="74" t="s">
        <v>20805</v>
      </c>
      <c r="T3326" s="82">
        <v>1960000</v>
      </c>
    </row>
    <row r="3327" spans="1:20">
      <c r="A3327" s="160" t="s">
        <v>16264</v>
      </c>
      <c r="B3327" s="160" t="s">
        <v>7359</v>
      </c>
      <c r="C3327" s="147">
        <v>79982744</v>
      </c>
      <c r="D3327" s="168">
        <v>199</v>
      </c>
      <c r="E3327" s="148">
        <v>2012</v>
      </c>
      <c r="F3327" s="467">
        <v>2205000</v>
      </c>
      <c r="L3327" s="128">
        <v>41533</v>
      </c>
      <c r="M3327" s="74">
        <v>590</v>
      </c>
      <c r="N3327" s="81" t="s">
        <v>2930</v>
      </c>
      <c r="O3327" s="150" t="s">
        <v>3894</v>
      </c>
      <c r="P3327" s="150" t="s">
        <v>16265</v>
      </c>
      <c r="Q3327" s="152" t="s">
        <v>2856</v>
      </c>
      <c r="R3327" s="152" t="s">
        <v>16266</v>
      </c>
      <c r="S3327" s="74" t="s">
        <v>20805</v>
      </c>
      <c r="T3327" s="82">
        <v>2205000</v>
      </c>
    </row>
    <row r="3328" spans="1:20">
      <c r="A3328" s="160" t="s">
        <v>10126</v>
      </c>
      <c r="B3328" s="160" t="s">
        <v>7359</v>
      </c>
      <c r="C3328" s="147">
        <v>7687756</v>
      </c>
      <c r="D3328" s="168" t="s">
        <v>14041</v>
      </c>
      <c r="E3328" s="148">
        <v>2012</v>
      </c>
      <c r="F3328" s="467">
        <v>735000</v>
      </c>
      <c r="L3328" s="128">
        <v>41537</v>
      </c>
      <c r="M3328" s="74">
        <v>598</v>
      </c>
      <c r="N3328" s="81" t="s">
        <v>2930</v>
      </c>
      <c r="O3328" s="150" t="s">
        <v>3894</v>
      </c>
      <c r="P3328" s="150" t="s">
        <v>10158</v>
      </c>
      <c r="Q3328" s="152" t="s">
        <v>2856</v>
      </c>
      <c r="R3328" s="152" t="s">
        <v>10159</v>
      </c>
      <c r="S3328" s="74" t="s">
        <v>20800</v>
      </c>
      <c r="T3328" s="82">
        <v>735000</v>
      </c>
    </row>
    <row r="3329" spans="1:20">
      <c r="A3329" s="160" t="s">
        <v>16404</v>
      </c>
      <c r="B3329" s="160" t="s">
        <v>7359</v>
      </c>
      <c r="C3329" s="147">
        <v>71603452</v>
      </c>
      <c r="D3329" s="168" t="s">
        <v>14041</v>
      </c>
      <c r="E3329" s="148">
        <v>2012</v>
      </c>
      <c r="F3329" s="467">
        <v>367500</v>
      </c>
      <c r="L3329" s="128">
        <v>41537</v>
      </c>
      <c r="M3329" s="74">
        <v>598</v>
      </c>
      <c r="N3329" s="81" t="s">
        <v>2930</v>
      </c>
      <c r="O3329" s="150" t="s">
        <v>2850</v>
      </c>
      <c r="P3329" s="150" t="s">
        <v>7649</v>
      </c>
      <c r="Q3329" s="152" t="s">
        <v>8562</v>
      </c>
      <c r="R3329" s="152" t="s">
        <v>703</v>
      </c>
      <c r="S3329" s="74" t="s">
        <v>20800</v>
      </c>
      <c r="T3329" s="82">
        <v>367500</v>
      </c>
    </row>
    <row r="3330" spans="1:20">
      <c r="A3330" s="160" t="s">
        <v>13251</v>
      </c>
      <c r="B3330" s="160" t="s">
        <v>7359</v>
      </c>
      <c r="C3330" s="147">
        <v>98670424</v>
      </c>
      <c r="D3330" s="168" t="s">
        <v>14041</v>
      </c>
      <c r="E3330" s="148">
        <v>2012</v>
      </c>
      <c r="F3330" s="467">
        <v>372000</v>
      </c>
      <c r="L3330" s="128">
        <v>41537</v>
      </c>
      <c r="M3330" s="74">
        <v>598</v>
      </c>
      <c r="N3330" s="81" t="s">
        <v>2930</v>
      </c>
      <c r="O3330" s="150" t="s">
        <v>3894</v>
      </c>
      <c r="P3330" s="150" t="s">
        <v>13266</v>
      </c>
      <c r="Q3330" s="152" t="s">
        <v>2807</v>
      </c>
      <c r="R3330" s="152" t="s">
        <v>13267</v>
      </c>
      <c r="S3330" s="74" t="s">
        <v>20800</v>
      </c>
      <c r="T3330" s="82">
        <v>372000</v>
      </c>
    </row>
    <row r="3331" spans="1:20">
      <c r="A3331" s="160" t="s">
        <v>6814</v>
      </c>
      <c r="B3331" s="160" t="s">
        <v>7359</v>
      </c>
      <c r="C3331" s="147">
        <v>52108537</v>
      </c>
      <c r="D3331" s="168" t="s">
        <v>14041</v>
      </c>
      <c r="E3331" s="148">
        <v>2012</v>
      </c>
      <c r="F3331" s="467">
        <v>367500</v>
      </c>
      <c r="L3331" s="128">
        <v>41537</v>
      </c>
      <c r="M3331" s="74">
        <v>598</v>
      </c>
      <c r="N3331" s="81" t="s">
        <v>2930</v>
      </c>
      <c r="O3331" s="150" t="s">
        <v>3894</v>
      </c>
      <c r="P3331" s="150" t="s">
        <v>6830</v>
      </c>
      <c r="Q3331" s="152" t="s">
        <v>2856</v>
      </c>
      <c r="R3331" s="152" t="s">
        <v>6831</v>
      </c>
      <c r="S3331" s="74" t="s">
        <v>20800</v>
      </c>
      <c r="T3331" s="82">
        <v>367500</v>
      </c>
    </row>
    <row r="3332" spans="1:20">
      <c r="A3332" s="160" t="s">
        <v>8293</v>
      </c>
      <c r="B3332" s="160" t="s">
        <v>7359</v>
      </c>
      <c r="C3332" s="147">
        <v>72131488</v>
      </c>
      <c r="D3332" s="168" t="s">
        <v>14041</v>
      </c>
      <c r="E3332" s="148">
        <v>2012</v>
      </c>
      <c r="F3332" s="467">
        <v>1964500</v>
      </c>
      <c r="L3332" s="128">
        <v>41537</v>
      </c>
      <c r="M3332" s="74">
        <v>598</v>
      </c>
      <c r="N3332" s="81" t="s">
        <v>2930</v>
      </c>
      <c r="O3332" s="150" t="s">
        <v>2850</v>
      </c>
      <c r="P3332" s="150" t="s">
        <v>16405</v>
      </c>
      <c r="Q3332" s="152" t="s">
        <v>2807</v>
      </c>
      <c r="R3332" s="152" t="s">
        <v>8314</v>
      </c>
      <c r="S3332" s="74" t="s">
        <v>20800</v>
      </c>
      <c r="T3332" s="82">
        <v>1964500</v>
      </c>
    </row>
    <row r="3333" spans="1:20">
      <c r="A3333" s="160" t="s">
        <v>16406</v>
      </c>
      <c r="B3333" s="160" t="s">
        <v>7359</v>
      </c>
      <c r="C3333" s="147">
        <v>79326809</v>
      </c>
      <c r="D3333" s="168" t="s">
        <v>14041</v>
      </c>
      <c r="E3333" s="148">
        <v>2012</v>
      </c>
      <c r="F3333" s="467">
        <v>735000</v>
      </c>
      <c r="L3333" s="128">
        <v>41537</v>
      </c>
      <c r="M3333" s="74">
        <v>598</v>
      </c>
      <c r="N3333" s="81" t="s">
        <v>2930</v>
      </c>
      <c r="O3333" s="150" t="s">
        <v>3894</v>
      </c>
      <c r="P3333" s="150" t="s">
        <v>16407</v>
      </c>
      <c r="Q3333" s="152" t="s">
        <v>2856</v>
      </c>
      <c r="R3333" s="152" t="s">
        <v>16408</v>
      </c>
      <c r="S3333" s="74" t="s">
        <v>20800</v>
      </c>
      <c r="T3333" s="82">
        <v>735000</v>
      </c>
    </row>
    <row r="3334" spans="1:20">
      <c r="A3334" s="160" t="s">
        <v>16409</v>
      </c>
      <c r="B3334" s="160" t="s">
        <v>7359</v>
      </c>
      <c r="C3334" s="147">
        <v>70878547</v>
      </c>
      <c r="D3334" s="168" t="s">
        <v>14041</v>
      </c>
      <c r="E3334" s="148">
        <v>2012</v>
      </c>
      <c r="F3334" s="467">
        <v>1102500</v>
      </c>
      <c r="L3334" s="128">
        <v>41537</v>
      </c>
      <c r="M3334" s="74">
        <v>598</v>
      </c>
      <c r="N3334" s="81" t="s">
        <v>2930</v>
      </c>
      <c r="O3334" s="150" t="s">
        <v>3894</v>
      </c>
      <c r="P3334" s="150" t="s">
        <v>16410</v>
      </c>
      <c r="Q3334" s="152" t="s">
        <v>2807</v>
      </c>
      <c r="R3334" s="152" t="s">
        <v>16411</v>
      </c>
      <c r="S3334" s="74" t="s">
        <v>20800</v>
      </c>
      <c r="T3334" s="82">
        <v>1102500</v>
      </c>
    </row>
    <row r="3335" spans="1:20">
      <c r="A3335" s="160" t="s">
        <v>11122</v>
      </c>
      <c r="B3335" s="160" t="s">
        <v>7359</v>
      </c>
      <c r="C3335" s="147">
        <v>12998560</v>
      </c>
      <c r="D3335" s="168" t="s">
        <v>14041</v>
      </c>
      <c r="E3335" s="148">
        <v>2012</v>
      </c>
      <c r="F3335" s="467">
        <v>1102500</v>
      </c>
      <c r="L3335" s="128">
        <v>41537</v>
      </c>
      <c r="M3335" s="74">
        <v>598</v>
      </c>
      <c r="N3335" s="81" t="s">
        <v>2930</v>
      </c>
      <c r="O3335" s="150" t="s">
        <v>3894</v>
      </c>
      <c r="P3335" s="150" t="s">
        <v>11164</v>
      </c>
      <c r="Q3335" s="152" t="s">
        <v>2856</v>
      </c>
      <c r="R3335" s="152" t="s">
        <v>11165</v>
      </c>
      <c r="S3335" s="74" t="s">
        <v>20800</v>
      </c>
      <c r="T3335" s="82">
        <v>1102500</v>
      </c>
    </row>
    <row r="3336" spans="1:20">
      <c r="A3336" s="160" t="s">
        <v>16412</v>
      </c>
      <c r="B3336" s="160" t="s">
        <v>7359</v>
      </c>
      <c r="C3336" s="147">
        <v>10524229</v>
      </c>
      <c r="D3336" s="168" t="s">
        <v>14041</v>
      </c>
      <c r="E3336" s="148">
        <v>2012</v>
      </c>
      <c r="F3336" s="467">
        <v>1225000</v>
      </c>
      <c r="L3336" s="128">
        <v>41537</v>
      </c>
      <c r="M3336" s="74">
        <v>598</v>
      </c>
      <c r="N3336" s="81" t="s">
        <v>2930</v>
      </c>
      <c r="O3336" s="150" t="s">
        <v>3894</v>
      </c>
      <c r="P3336" s="150" t="s">
        <v>16413</v>
      </c>
      <c r="Q3336" s="152" t="s">
        <v>2856</v>
      </c>
      <c r="R3336" s="152" t="s">
        <v>16414</v>
      </c>
      <c r="S3336" s="74" t="s">
        <v>20800</v>
      </c>
      <c r="T3336" s="82">
        <v>1225000</v>
      </c>
    </row>
    <row r="3337" spans="1:20">
      <c r="A3337" s="160" t="s">
        <v>9511</v>
      </c>
      <c r="B3337" s="160" t="s">
        <v>7359</v>
      </c>
      <c r="C3337" s="147">
        <v>19485712</v>
      </c>
      <c r="D3337" s="168" t="s">
        <v>14041</v>
      </c>
      <c r="E3337" s="148">
        <v>2012</v>
      </c>
      <c r="F3337" s="467">
        <v>735000</v>
      </c>
      <c r="L3337" s="128">
        <v>41537</v>
      </c>
      <c r="M3337" s="74">
        <v>598</v>
      </c>
      <c r="N3337" s="81" t="s">
        <v>2930</v>
      </c>
      <c r="O3337" s="150" t="s">
        <v>3894</v>
      </c>
      <c r="P3337" s="150" t="s">
        <v>9564</v>
      </c>
      <c r="Q3337" s="152" t="s">
        <v>2910</v>
      </c>
      <c r="R3337" s="152" t="s">
        <v>9565</v>
      </c>
      <c r="S3337" s="74" t="s">
        <v>20800</v>
      </c>
      <c r="T3337" s="82">
        <v>735000</v>
      </c>
    </row>
    <row r="3338" spans="1:20">
      <c r="A3338" s="160" t="s">
        <v>15372</v>
      </c>
      <c r="B3338" s="160" t="s">
        <v>7359</v>
      </c>
      <c r="C3338" s="147">
        <v>94493291</v>
      </c>
      <c r="D3338" s="168" t="s">
        <v>14041</v>
      </c>
      <c r="E3338" s="148">
        <v>2012</v>
      </c>
      <c r="F3338" s="467">
        <v>367500</v>
      </c>
      <c r="L3338" s="128">
        <v>41537</v>
      </c>
      <c r="M3338" s="74">
        <v>598</v>
      </c>
      <c r="N3338" s="81" t="s">
        <v>2930</v>
      </c>
      <c r="O3338" s="150" t="s">
        <v>3894</v>
      </c>
      <c r="P3338" s="150" t="s">
        <v>15373</v>
      </c>
      <c r="Q3338" s="152" t="s">
        <v>2856</v>
      </c>
      <c r="R3338" s="152" t="s">
        <v>15374</v>
      </c>
      <c r="S3338" s="74" t="s">
        <v>20800</v>
      </c>
      <c r="T3338" s="82">
        <v>367500</v>
      </c>
    </row>
    <row r="3339" spans="1:20">
      <c r="A3339" s="160" t="s">
        <v>16415</v>
      </c>
      <c r="B3339" s="160" t="s">
        <v>7359</v>
      </c>
      <c r="C3339" s="147">
        <v>52048541</v>
      </c>
      <c r="D3339" s="168" t="s">
        <v>14041</v>
      </c>
      <c r="E3339" s="148">
        <v>2012</v>
      </c>
      <c r="F3339" s="467">
        <v>490000</v>
      </c>
      <c r="L3339" s="128">
        <v>41537</v>
      </c>
      <c r="M3339" s="74">
        <v>598</v>
      </c>
      <c r="N3339" s="81" t="s">
        <v>2930</v>
      </c>
      <c r="O3339" s="150" t="s">
        <v>3894</v>
      </c>
      <c r="P3339" s="150" t="s">
        <v>7222</v>
      </c>
      <c r="Q3339" s="152" t="s">
        <v>2856</v>
      </c>
      <c r="R3339" s="152" t="s">
        <v>7233</v>
      </c>
      <c r="S3339" s="74" t="s">
        <v>20800</v>
      </c>
      <c r="T3339" s="82">
        <v>490000</v>
      </c>
    </row>
    <row r="3340" spans="1:20">
      <c r="A3340" s="160" t="s">
        <v>12000</v>
      </c>
      <c r="B3340" s="160" t="s">
        <v>7359</v>
      </c>
      <c r="C3340" s="147">
        <v>15258298</v>
      </c>
      <c r="D3340" s="168" t="s">
        <v>14041</v>
      </c>
      <c r="E3340" s="148">
        <v>2012</v>
      </c>
      <c r="F3340" s="467">
        <v>372000</v>
      </c>
      <c r="L3340" s="128">
        <v>41537</v>
      </c>
      <c r="M3340" s="74">
        <v>598</v>
      </c>
      <c r="N3340" s="81" t="s">
        <v>2930</v>
      </c>
      <c r="O3340" s="150" t="s">
        <v>3894</v>
      </c>
      <c r="P3340" s="150" t="s">
        <v>12046</v>
      </c>
      <c r="Q3340" s="152" t="s">
        <v>2807</v>
      </c>
      <c r="R3340" s="152" t="s">
        <v>12047</v>
      </c>
      <c r="S3340" s="74" t="s">
        <v>20800</v>
      </c>
      <c r="T3340" s="82">
        <v>372000</v>
      </c>
    </row>
    <row r="3341" spans="1:20">
      <c r="A3341" s="160" t="s">
        <v>16416</v>
      </c>
      <c r="B3341" s="160" t="s">
        <v>7359</v>
      </c>
      <c r="C3341" s="147">
        <v>19265850</v>
      </c>
      <c r="D3341" s="168" t="s">
        <v>14041</v>
      </c>
      <c r="E3341" s="148">
        <v>2012</v>
      </c>
      <c r="F3341" s="467">
        <v>490000</v>
      </c>
      <c r="L3341" s="128">
        <v>41537</v>
      </c>
      <c r="M3341" s="74">
        <v>598</v>
      </c>
      <c r="N3341" s="81" t="s">
        <v>2930</v>
      </c>
      <c r="O3341" s="150" t="s">
        <v>3894</v>
      </c>
      <c r="P3341" s="150" t="s">
        <v>16417</v>
      </c>
      <c r="Q3341" s="152" t="s">
        <v>2856</v>
      </c>
      <c r="R3341" s="152" t="s">
        <v>16418</v>
      </c>
      <c r="S3341" s="74" t="s">
        <v>20800</v>
      </c>
      <c r="T3341" s="82">
        <v>490000</v>
      </c>
    </row>
    <row r="3342" spans="1:20">
      <c r="A3342" s="160" t="s">
        <v>7615</v>
      </c>
      <c r="B3342" s="160" t="s">
        <v>7359</v>
      </c>
      <c r="C3342" s="147">
        <v>19408265</v>
      </c>
      <c r="D3342" s="168" t="s">
        <v>14041</v>
      </c>
      <c r="E3342" s="148">
        <v>2012</v>
      </c>
      <c r="F3342" s="467">
        <v>857500</v>
      </c>
      <c r="L3342" s="128">
        <v>41537</v>
      </c>
      <c r="M3342" s="74">
        <v>598</v>
      </c>
      <c r="N3342" s="81" t="s">
        <v>2930</v>
      </c>
      <c r="O3342" s="150" t="s">
        <v>2850</v>
      </c>
      <c r="P3342" s="150" t="s">
        <v>6837</v>
      </c>
      <c r="Q3342" s="152" t="s">
        <v>6964</v>
      </c>
      <c r="R3342" s="152" t="s">
        <v>7668</v>
      </c>
      <c r="S3342" s="74" t="s">
        <v>20800</v>
      </c>
      <c r="T3342" s="82">
        <v>857500</v>
      </c>
    </row>
    <row r="3343" spans="1:20">
      <c r="A3343" s="160" t="s">
        <v>16419</v>
      </c>
      <c r="B3343" s="160" t="s">
        <v>7359</v>
      </c>
      <c r="C3343" s="147">
        <v>19092373</v>
      </c>
      <c r="D3343" s="168" t="s">
        <v>14041</v>
      </c>
      <c r="E3343" s="148">
        <v>2012</v>
      </c>
      <c r="F3343" s="467">
        <v>857500</v>
      </c>
      <c r="L3343" s="128">
        <v>41537</v>
      </c>
      <c r="M3343" s="74">
        <v>598</v>
      </c>
      <c r="N3343" s="81" t="s">
        <v>2930</v>
      </c>
      <c r="O3343" s="150" t="s">
        <v>3894</v>
      </c>
      <c r="P3343" s="150" t="s">
        <v>16420</v>
      </c>
      <c r="Q3343" s="152" t="s">
        <v>2856</v>
      </c>
      <c r="R3343" s="152" t="s">
        <v>16421</v>
      </c>
      <c r="S3343" s="74" t="s">
        <v>20800</v>
      </c>
      <c r="T3343" s="82">
        <v>857500</v>
      </c>
    </row>
    <row r="3344" spans="1:20">
      <c r="A3344" s="160" t="s">
        <v>11137</v>
      </c>
      <c r="B3344" s="160" t="s">
        <v>7359</v>
      </c>
      <c r="C3344" s="147">
        <v>52023568</v>
      </c>
      <c r="D3344" s="168" t="s">
        <v>14041</v>
      </c>
      <c r="E3344" s="148">
        <v>2012</v>
      </c>
      <c r="F3344" s="467">
        <v>735000</v>
      </c>
      <c r="L3344" s="128">
        <v>41537</v>
      </c>
      <c r="M3344" s="74">
        <v>598</v>
      </c>
      <c r="N3344" s="81" t="s">
        <v>2930</v>
      </c>
      <c r="O3344" s="150" t="s">
        <v>3894</v>
      </c>
      <c r="P3344" s="150" t="s">
        <v>11191</v>
      </c>
      <c r="Q3344" s="152" t="s">
        <v>2856</v>
      </c>
      <c r="R3344" s="152" t="s">
        <v>16422</v>
      </c>
      <c r="S3344" s="74" t="s">
        <v>20800</v>
      </c>
      <c r="T3344" s="82">
        <v>735000</v>
      </c>
    </row>
    <row r="3345" spans="1:20">
      <c r="A3345" s="160" t="s">
        <v>16423</v>
      </c>
      <c r="B3345" s="160" t="s">
        <v>7359</v>
      </c>
      <c r="C3345" s="147">
        <v>79232014</v>
      </c>
      <c r="D3345" s="168" t="s">
        <v>14041</v>
      </c>
      <c r="E3345" s="148">
        <v>2012</v>
      </c>
      <c r="F3345" s="467">
        <v>2200000</v>
      </c>
      <c r="L3345" s="128">
        <v>41537</v>
      </c>
      <c r="M3345" s="74">
        <v>598</v>
      </c>
      <c r="N3345" s="81" t="s">
        <v>2930</v>
      </c>
      <c r="O3345" s="150" t="s">
        <v>3894</v>
      </c>
      <c r="P3345" s="150" t="s">
        <v>16424</v>
      </c>
      <c r="Q3345" s="152" t="s">
        <v>6964</v>
      </c>
      <c r="R3345" s="152" t="s">
        <v>16425</v>
      </c>
      <c r="S3345" s="74" t="s">
        <v>20800</v>
      </c>
      <c r="T3345" s="82">
        <v>2200000</v>
      </c>
    </row>
    <row r="3346" spans="1:20">
      <c r="A3346" s="160" t="s">
        <v>4013</v>
      </c>
      <c r="B3346" s="160" t="s">
        <v>7359</v>
      </c>
      <c r="C3346" s="147">
        <v>79326841</v>
      </c>
      <c r="D3346" s="168" t="s">
        <v>14041</v>
      </c>
      <c r="E3346" s="148">
        <v>2012</v>
      </c>
      <c r="F3346" s="467">
        <v>2205000</v>
      </c>
      <c r="L3346" s="128">
        <v>41537</v>
      </c>
      <c r="M3346" s="74">
        <v>598</v>
      </c>
      <c r="N3346" s="81" t="s">
        <v>2930</v>
      </c>
      <c r="O3346" s="150" t="s">
        <v>2850</v>
      </c>
      <c r="P3346" s="150" t="s">
        <v>14556</v>
      </c>
      <c r="Q3346" s="152" t="s">
        <v>6964</v>
      </c>
      <c r="R3346" s="152" t="s">
        <v>14557</v>
      </c>
      <c r="S3346" s="74" t="s">
        <v>20800</v>
      </c>
      <c r="T3346" s="82">
        <v>2205000</v>
      </c>
    </row>
    <row r="3347" spans="1:20">
      <c r="A3347" s="160" t="s">
        <v>16426</v>
      </c>
      <c r="B3347" s="160" t="s">
        <v>7359</v>
      </c>
      <c r="C3347" s="147">
        <v>16075812</v>
      </c>
      <c r="D3347" s="168" t="s">
        <v>14041</v>
      </c>
      <c r="E3347" s="148">
        <v>2012</v>
      </c>
      <c r="F3347" s="467">
        <v>367500</v>
      </c>
      <c r="L3347" s="128">
        <v>41537</v>
      </c>
      <c r="M3347" s="74">
        <v>598</v>
      </c>
      <c r="N3347" s="81" t="s">
        <v>2930</v>
      </c>
      <c r="O3347" s="150" t="s">
        <v>3894</v>
      </c>
      <c r="P3347" s="150" t="s">
        <v>16427</v>
      </c>
      <c r="Q3347" s="152" t="s">
        <v>2807</v>
      </c>
      <c r="R3347" s="152" t="s">
        <v>16428</v>
      </c>
      <c r="S3347" s="74" t="s">
        <v>20800</v>
      </c>
      <c r="T3347" s="82">
        <v>367500</v>
      </c>
    </row>
    <row r="3348" spans="1:20">
      <c r="A3348" s="160" t="s">
        <v>16429</v>
      </c>
      <c r="B3348" s="160" t="s">
        <v>7359</v>
      </c>
      <c r="C3348" s="147">
        <v>41629011</v>
      </c>
      <c r="D3348" s="168" t="s">
        <v>14041</v>
      </c>
      <c r="E3348" s="148">
        <v>2012</v>
      </c>
      <c r="F3348" s="467">
        <v>367500</v>
      </c>
      <c r="L3348" s="128">
        <v>41537</v>
      </c>
      <c r="M3348" s="74">
        <v>598</v>
      </c>
      <c r="N3348" s="81" t="s">
        <v>2930</v>
      </c>
      <c r="O3348" s="150" t="s">
        <v>3894</v>
      </c>
      <c r="P3348" s="150" t="s">
        <v>16430</v>
      </c>
      <c r="Q3348" s="152" t="s">
        <v>2807</v>
      </c>
      <c r="R3348" s="152" t="s">
        <v>16431</v>
      </c>
      <c r="S3348" s="74" t="s">
        <v>20800</v>
      </c>
      <c r="T3348" s="82">
        <v>367500</v>
      </c>
    </row>
    <row r="3349" spans="1:20">
      <c r="A3349" s="160" t="s">
        <v>8211</v>
      </c>
      <c r="B3349" s="160" t="s">
        <v>7359</v>
      </c>
      <c r="C3349" s="147">
        <v>79323353</v>
      </c>
      <c r="D3349" s="168" t="s">
        <v>14041</v>
      </c>
      <c r="E3349" s="148">
        <v>2012</v>
      </c>
      <c r="F3349" s="467">
        <v>490000</v>
      </c>
      <c r="L3349" s="128">
        <v>41537</v>
      </c>
      <c r="M3349" s="74">
        <v>598</v>
      </c>
      <c r="N3349" s="81" t="s">
        <v>2930</v>
      </c>
      <c r="O3349" s="150" t="s">
        <v>2850</v>
      </c>
      <c r="P3349" s="150" t="s">
        <v>8219</v>
      </c>
      <c r="Q3349" s="152" t="s">
        <v>2856</v>
      </c>
      <c r="R3349" s="152" t="s">
        <v>8220</v>
      </c>
      <c r="S3349" s="74" t="s">
        <v>20800</v>
      </c>
      <c r="T3349" s="82">
        <v>490000</v>
      </c>
    </row>
    <row r="3350" spans="1:20">
      <c r="A3350" s="160" t="s">
        <v>14721</v>
      </c>
      <c r="B3350" s="160" t="s">
        <v>7359</v>
      </c>
      <c r="C3350" s="147">
        <v>93408901</v>
      </c>
      <c r="D3350" s="168" t="s">
        <v>14041</v>
      </c>
      <c r="E3350" s="148">
        <v>2012</v>
      </c>
      <c r="F3350" s="467">
        <v>1225000</v>
      </c>
      <c r="L3350" s="128">
        <v>41537</v>
      </c>
      <c r="M3350" s="74">
        <v>598</v>
      </c>
      <c r="N3350" s="81" t="s">
        <v>2930</v>
      </c>
      <c r="O3350" s="150" t="s">
        <v>3894</v>
      </c>
      <c r="P3350" s="150" t="s">
        <v>14722</v>
      </c>
      <c r="Q3350" s="152" t="s">
        <v>2807</v>
      </c>
      <c r="R3350" s="152" t="s">
        <v>14723</v>
      </c>
      <c r="S3350" s="74" t="s">
        <v>20800</v>
      </c>
      <c r="T3350" s="82">
        <v>1225000</v>
      </c>
    </row>
    <row r="3351" spans="1:20">
      <c r="A3351" s="160" t="s">
        <v>4610</v>
      </c>
      <c r="B3351" s="160" t="s">
        <v>7359</v>
      </c>
      <c r="C3351" s="147">
        <v>17198196</v>
      </c>
      <c r="D3351" s="168" t="s">
        <v>14041</v>
      </c>
      <c r="E3351" s="148">
        <v>2012</v>
      </c>
      <c r="F3351" s="467">
        <v>1592500</v>
      </c>
      <c r="L3351" s="128">
        <v>41537</v>
      </c>
      <c r="M3351" s="74">
        <v>598</v>
      </c>
      <c r="N3351" s="81" t="s">
        <v>2930</v>
      </c>
      <c r="O3351" s="150" t="s">
        <v>3894</v>
      </c>
      <c r="P3351" s="150" t="s">
        <v>11694</v>
      </c>
      <c r="Q3351" s="152" t="s">
        <v>2856</v>
      </c>
      <c r="R3351" s="152" t="s">
        <v>4615</v>
      </c>
      <c r="S3351" s="74" t="s">
        <v>20800</v>
      </c>
      <c r="T3351" s="82">
        <v>1592500</v>
      </c>
    </row>
    <row r="3352" spans="1:20">
      <c r="A3352" s="160" t="s">
        <v>16432</v>
      </c>
      <c r="B3352" s="160" t="s">
        <v>7359</v>
      </c>
      <c r="C3352" s="147">
        <v>7308772</v>
      </c>
      <c r="D3352" s="168" t="s">
        <v>14041</v>
      </c>
      <c r="E3352" s="148">
        <v>2012</v>
      </c>
      <c r="F3352" s="467">
        <v>735000</v>
      </c>
      <c r="L3352" s="128">
        <v>41537</v>
      </c>
      <c r="M3352" s="74">
        <v>598</v>
      </c>
      <c r="N3352" s="81" t="s">
        <v>2930</v>
      </c>
      <c r="O3352" s="150" t="s">
        <v>3894</v>
      </c>
      <c r="P3352" s="150" t="s">
        <v>10096</v>
      </c>
      <c r="Q3352" s="152" t="s">
        <v>2856</v>
      </c>
      <c r="R3352" s="152" t="s">
        <v>16433</v>
      </c>
      <c r="S3352" s="74" t="s">
        <v>20800</v>
      </c>
      <c r="T3352" s="82">
        <v>735000</v>
      </c>
    </row>
    <row r="3353" spans="1:20">
      <c r="A3353" s="160" t="s">
        <v>8542</v>
      </c>
      <c r="B3353" s="160" t="s">
        <v>7359</v>
      </c>
      <c r="C3353" s="147">
        <v>10271430</v>
      </c>
      <c r="D3353" s="168" t="s">
        <v>14041</v>
      </c>
      <c r="E3353" s="148">
        <v>2012</v>
      </c>
      <c r="F3353" s="467">
        <v>2200000</v>
      </c>
      <c r="L3353" s="128">
        <v>41537</v>
      </c>
      <c r="M3353" s="74">
        <v>598</v>
      </c>
      <c r="N3353" s="81" t="s">
        <v>2930</v>
      </c>
      <c r="O3353" s="150" t="s">
        <v>2850</v>
      </c>
      <c r="P3353" s="150" t="s">
        <v>8602</v>
      </c>
      <c r="Q3353" s="152" t="s">
        <v>2856</v>
      </c>
      <c r="R3353" s="152" t="s">
        <v>8603</v>
      </c>
      <c r="S3353" s="74" t="s">
        <v>20800</v>
      </c>
      <c r="T3353" s="82">
        <v>2200000</v>
      </c>
    </row>
    <row r="3354" spans="1:20">
      <c r="A3354" s="160" t="s">
        <v>16434</v>
      </c>
      <c r="B3354" s="160" t="s">
        <v>7359</v>
      </c>
      <c r="C3354" s="147">
        <v>41659245</v>
      </c>
      <c r="D3354" s="168" t="s">
        <v>14041</v>
      </c>
      <c r="E3354" s="148">
        <v>2012</v>
      </c>
      <c r="F3354" s="467">
        <v>367500</v>
      </c>
      <c r="L3354" s="128">
        <v>41537</v>
      </c>
      <c r="M3354" s="74">
        <v>598</v>
      </c>
      <c r="N3354" s="81" t="s">
        <v>2930</v>
      </c>
      <c r="O3354" s="150" t="s">
        <v>2850</v>
      </c>
      <c r="P3354" s="150" t="s">
        <v>16435</v>
      </c>
      <c r="Q3354" s="152" t="s">
        <v>2888</v>
      </c>
      <c r="R3354" s="152" t="s">
        <v>16436</v>
      </c>
      <c r="S3354" s="74" t="s">
        <v>20800</v>
      </c>
      <c r="T3354" s="82">
        <v>367500</v>
      </c>
    </row>
    <row r="3355" spans="1:20">
      <c r="A3355" s="160" t="s">
        <v>9528</v>
      </c>
      <c r="B3355" s="160" t="s">
        <v>7359</v>
      </c>
      <c r="C3355" s="147">
        <v>10025166</v>
      </c>
      <c r="D3355" s="168" t="s">
        <v>14041</v>
      </c>
      <c r="E3355" s="148">
        <v>2012</v>
      </c>
      <c r="F3355" s="467">
        <v>1592500</v>
      </c>
      <c r="L3355" s="128">
        <v>41537</v>
      </c>
      <c r="M3355" s="74">
        <v>598</v>
      </c>
      <c r="N3355" s="81" t="s">
        <v>2930</v>
      </c>
      <c r="O3355" s="150" t="s">
        <v>3894</v>
      </c>
      <c r="P3355" s="150" t="s">
        <v>9600</v>
      </c>
      <c r="Q3355" s="152" t="s">
        <v>2964</v>
      </c>
      <c r="R3355" s="152" t="s">
        <v>9601</v>
      </c>
      <c r="S3355" s="74" t="s">
        <v>20800</v>
      </c>
      <c r="T3355" s="82">
        <v>1592500</v>
      </c>
    </row>
    <row r="3356" spans="1:20">
      <c r="A3356" s="160" t="s">
        <v>16437</v>
      </c>
      <c r="B3356" s="160" t="s">
        <v>7359</v>
      </c>
      <c r="C3356" s="147">
        <v>80040386</v>
      </c>
      <c r="D3356" s="168" t="s">
        <v>14041</v>
      </c>
      <c r="E3356" s="148">
        <v>2012</v>
      </c>
      <c r="F3356" s="467">
        <v>1102500</v>
      </c>
      <c r="L3356" s="128">
        <v>41537</v>
      </c>
      <c r="M3356" s="74">
        <v>598</v>
      </c>
      <c r="N3356" s="81" t="s">
        <v>2930</v>
      </c>
      <c r="O3356" s="150" t="s">
        <v>3894</v>
      </c>
      <c r="P3356" s="150" t="s">
        <v>16438</v>
      </c>
      <c r="Q3356" s="152" t="s">
        <v>2856</v>
      </c>
      <c r="R3356" s="152" t="s">
        <v>16439</v>
      </c>
      <c r="S3356" s="74" t="s">
        <v>20800</v>
      </c>
      <c r="T3356" s="82">
        <v>1102500</v>
      </c>
    </row>
    <row r="3357" spans="1:20">
      <c r="A3357" s="160" t="s">
        <v>16440</v>
      </c>
      <c r="B3357" s="160" t="s">
        <v>7359</v>
      </c>
      <c r="C3357" s="147">
        <v>70554811</v>
      </c>
      <c r="D3357" s="168" t="s">
        <v>14041</v>
      </c>
      <c r="E3357" s="148">
        <v>2012</v>
      </c>
      <c r="F3357" s="467">
        <v>367500</v>
      </c>
      <c r="L3357" s="128">
        <v>41537</v>
      </c>
      <c r="M3357" s="74">
        <v>598</v>
      </c>
      <c r="N3357" s="81" t="s">
        <v>2930</v>
      </c>
      <c r="O3357" s="150" t="s">
        <v>3894</v>
      </c>
      <c r="P3357" s="150" t="s">
        <v>16441</v>
      </c>
      <c r="Q3357" s="152" t="s">
        <v>2807</v>
      </c>
      <c r="R3357" s="152" t="s">
        <v>16442</v>
      </c>
      <c r="S3357" s="74" t="s">
        <v>20800</v>
      </c>
      <c r="T3357" s="82">
        <v>367500</v>
      </c>
    </row>
    <row r="3358" spans="1:20">
      <c r="A3358" s="160" t="s">
        <v>8309</v>
      </c>
      <c r="B3358" s="160" t="s">
        <v>7359</v>
      </c>
      <c r="C3358" s="147">
        <v>19123173</v>
      </c>
      <c r="D3358" s="168" t="s">
        <v>14041</v>
      </c>
      <c r="E3358" s="148">
        <v>2012</v>
      </c>
      <c r="F3358" s="467">
        <v>200000</v>
      </c>
      <c r="L3358" s="128">
        <v>41537</v>
      </c>
      <c r="M3358" s="74">
        <v>598</v>
      </c>
      <c r="N3358" s="81" t="s">
        <v>2930</v>
      </c>
      <c r="O3358" s="150" t="s">
        <v>3894</v>
      </c>
      <c r="P3358" s="150" t="s">
        <v>16443</v>
      </c>
      <c r="Q3358" s="152" t="s">
        <v>2807</v>
      </c>
      <c r="R3358" s="152" t="s">
        <v>10207</v>
      </c>
      <c r="S3358" s="74" t="s">
        <v>20800</v>
      </c>
      <c r="T3358" s="82">
        <v>200000</v>
      </c>
    </row>
    <row r="3359" spans="1:20">
      <c r="A3359" s="160" t="s">
        <v>8212</v>
      </c>
      <c r="B3359" s="160" t="s">
        <v>7359</v>
      </c>
      <c r="C3359" s="147">
        <v>24578181</v>
      </c>
      <c r="D3359" s="168" t="s">
        <v>14041</v>
      </c>
      <c r="E3359" s="148">
        <v>2012</v>
      </c>
      <c r="F3359" s="467">
        <v>735000</v>
      </c>
      <c r="L3359" s="128">
        <v>41537</v>
      </c>
      <c r="M3359" s="74">
        <v>598</v>
      </c>
      <c r="N3359" s="81" t="s">
        <v>2930</v>
      </c>
      <c r="O3359" s="150" t="s">
        <v>3894</v>
      </c>
      <c r="P3359" s="150" t="s">
        <v>8221</v>
      </c>
      <c r="Q3359" s="152" t="s">
        <v>2807</v>
      </c>
      <c r="R3359" s="152" t="s">
        <v>16444</v>
      </c>
      <c r="S3359" s="74" t="s">
        <v>20800</v>
      </c>
      <c r="T3359" s="82">
        <v>735000</v>
      </c>
    </row>
    <row r="3360" spans="1:20">
      <c r="A3360" s="160" t="s">
        <v>11264</v>
      </c>
      <c r="B3360" s="160" t="s">
        <v>7359</v>
      </c>
      <c r="C3360" s="147">
        <v>80244204</v>
      </c>
      <c r="D3360" s="168" t="s">
        <v>14041</v>
      </c>
      <c r="E3360" s="148">
        <v>2012</v>
      </c>
      <c r="F3360" s="467">
        <v>980000</v>
      </c>
      <c r="L3360" s="128">
        <v>41537</v>
      </c>
      <c r="M3360" s="74">
        <v>598</v>
      </c>
      <c r="N3360" s="81" t="s">
        <v>2930</v>
      </c>
      <c r="O3360" s="150" t="s">
        <v>3894</v>
      </c>
      <c r="P3360" s="150" t="s">
        <v>11309</v>
      </c>
      <c r="Q3360" s="152" t="s">
        <v>2807</v>
      </c>
      <c r="R3360" s="152" t="s">
        <v>11310</v>
      </c>
      <c r="S3360" s="74" t="s">
        <v>20800</v>
      </c>
      <c r="T3360" s="82">
        <v>980000</v>
      </c>
    </row>
    <row r="3361" spans="1:20">
      <c r="A3361" s="160" t="s">
        <v>16445</v>
      </c>
      <c r="B3361" s="160" t="s">
        <v>7359</v>
      </c>
      <c r="C3361" s="147">
        <v>52176853</v>
      </c>
      <c r="D3361" s="168" t="s">
        <v>14041</v>
      </c>
      <c r="E3361" s="148">
        <v>2012</v>
      </c>
      <c r="F3361" s="467">
        <v>372000</v>
      </c>
      <c r="L3361" s="128">
        <v>41537</v>
      </c>
      <c r="M3361" s="74">
        <v>598</v>
      </c>
      <c r="N3361" s="81" t="s">
        <v>2930</v>
      </c>
      <c r="O3361" s="150" t="s">
        <v>3894</v>
      </c>
      <c r="P3361" s="150" t="s">
        <v>16446</v>
      </c>
      <c r="Q3361" s="152" t="s">
        <v>2856</v>
      </c>
      <c r="R3361" s="152" t="s">
        <v>16447</v>
      </c>
      <c r="S3361" s="74" t="s">
        <v>20800</v>
      </c>
      <c r="T3361" s="82">
        <v>372000</v>
      </c>
    </row>
    <row r="3362" spans="1:20">
      <c r="A3362" s="220" t="s">
        <v>16448</v>
      </c>
      <c r="B3362" s="220" t="s">
        <v>3913</v>
      </c>
      <c r="C3362" s="120" t="s">
        <v>16449</v>
      </c>
      <c r="D3362" s="168" t="s">
        <v>14041</v>
      </c>
      <c r="E3362" s="148">
        <v>2012</v>
      </c>
      <c r="F3362" s="467">
        <v>397497.39</v>
      </c>
      <c r="L3362" s="128">
        <v>41540</v>
      </c>
      <c r="M3362" s="74">
        <v>597</v>
      </c>
      <c r="N3362" s="81" t="s">
        <v>2930</v>
      </c>
      <c r="O3362" s="150"/>
      <c r="P3362" s="150" t="s">
        <v>16450</v>
      </c>
      <c r="Q3362" s="125"/>
      <c r="R3362" s="152" t="s">
        <v>15993</v>
      </c>
      <c r="S3362" s="74" t="s">
        <v>20800</v>
      </c>
      <c r="T3362" s="82">
        <v>397497.39</v>
      </c>
    </row>
    <row r="3363" spans="1:20">
      <c r="A3363" s="220" t="s">
        <v>16451</v>
      </c>
      <c r="B3363" s="220" t="s">
        <v>3913</v>
      </c>
      <c r="C3363" s="120" t="s">
        <v>16452</v>
      </c>
      <c r="D3363" s="168" t="s">
        <v>14041</v>
      </c>
      <c r="E3363" s="148">
        <v>2012</v>
      </c>
      <c r="F3363" s="467">
        <v>1192492.17</v>
      </c>
      <c r="L3363" s="128">
        <v>41540</v>
      </c>
      <c r="M3363" s="74">
        <v>597</v>
      </c>
      <c r="N3363" s="81" t="s">
        <v>2930</v>
      </c>
      <c r="O3363" s="150"/>
      <c r="P3363" s="150" t="s">
        <v>16453</v>
      </c>
      <c r="Q3363" s="125"/>
      <c r="R3363" s="152" t="s">
        <v>16454</v>
      </c>
      <c r="S3363" s="74" t="s">
        <v>20800</v>
      </c>
      <c r="T3363" s="82">
        <v>1192492.17</v>
      </c>
    </row>
    <row r="3364" spans="1:20">
      <c r="A3364" s="220" t="s">
        <v>16455</v>
      </c>
      <c r="B3364" s="220" t="s">
        <v>3913</v>
      </c>
      <c r="C3364" s="120" t="s">
        <v>16456</v>
      </c>
      <c r="D3364" s="168" t="s">
        <v>14041</v>
      </c>
      <c r="E3364" s="148">
        <v>2012</v>
      </c>
      <c r="F3364" s="467">
        <v>794994.78</v>
      </c>
      <c r="L3364" s="128">
        <v>41540</v>
      </c>
      <c r="M3364" s="74">
        <v>597</v>
      </c>
      <c r="N3364" s="81" t="s">
        <v>2930</v>
      </c>
      <c r="O3364" s="150"/>
      <c r="P3364" s="150" t="s">
        <v>16457</v>
      </c>
      <c r="Q3364" s="125"/>
      <c r="R3364" s="152" t="s">
        <v>16458</v>
      </c>
      <c r="S3364" s="74" t="s">
        <v>20800</v>
      </c>
      <c r="T3364" s="82">
        <v>794994.78</v>
      </c>
    </row>
    <row r="3365" spans="1:20">
      <c r="A3365" s="220" t="s">
        <v>16459</v>
      </c>
      <c r="B3365" s="220" t="s">
        <v>3913</v>
      </c>
      <c r="C3365" s="120" t="s">
        <v>8286</v>
      </c>
      <c r="D3365" s="168" t="s">
        <v>14041</v>
      </c>
      <c r="E3365" s="148">
        <v>2012</v>
      </c>
      <c r="F3365" s="467">
        <v>3669984.84</v>
      </c>
      <c r="L3365" s="128">
        <v>41540</v>
      </c>
      <c r="M3365" s="74">
        <v>597</v>
      </c>
      <c r="N3365" s="81" t="s">
        <v>2930</v>
      </c>
      <c r="O3365" s="150"/>
      <c r="P3365" s="150" t="s">
        <v>16460</v>
      </c>
      <c r="Q3365" s="125"/>
      <c r="R3365" s="152" t="s">
        <v>8290</v>
      </c>
      <c r="S3365" s="74" t="s">
        <v>20800</v>
      </c>
      <c r="T3365" s="82">
        <v>3669984.84</v>
      </c>
    </row>
    <row r="3366" spans="1:20">
      <c r="A3366" s="220" t="s">
        <v>16461</v>
      </c>
      <c r="B3366" s="220" t="s">
        <v>3913</v>
      </c>
      <c r="C3366" s="120" t="s">
        <v>16462</v>
      </c>
      <c r="D3366" s="168" t="s">
        <v>14041</v>
      </c>
      <c r="E3366" s="148">
        <v>2012</v>
      </c>
      <c r="F3366" s="467">
        <v>1192489.05</v>
      </c>
      <c r="L3366" s="128">
        <v>41540</v>
      </c>
      <c r="M3366" s="74">
        <v>597</v>
      </c>
      <c r="N3366" s="81" t="s">
        <v>2930</v>
      </c>
      <c r="O3366" s="150"/>
      <c r="P3366" s="150" t="s">
        <v>16463</v>
      </c>
      <c r="Q3366" s="125"/>
      <c r="R3366" s="152" t="s">
        <v>16464</v>
      </c>
      <c r="S3366" s="74" t="s">
        <v>20800</v>
      </c>
      <c r="T3366" s="82">
        <v>1192489.05</v>
      </c>
    </row>
    <row r="3367" spans="1:20">
      <c r="A3367" s="220" t="s">
        <v>16465</v>
      </c>
      <c r="B3367" s="220" t="s">
        <v>3913</v>
      </c>
      <c r="C3367" s="120" t="s">
        <v>16466</v>
      </c>
      <c r="D3367" s="168" t="s">
        <v>14041</v>
      </c>
      <c r="E3367" s="148">
        <v>2012</v>
      </c>
      <c r="F3367" s="467">
        <v>5649436.6900000004</v>
      </c>
      <c r="L3367" s="128">
        <v>41540</v>
      </c>
      <c r="M3367" s="74">
        <v>600</v>
      </c>
      <c r="N3367" s="81" t="s">
        <v>2930</v>
      </c>
      <c r="O3367" s="150"/>
      <c r="P3367" s="150" t="s">
        <v>16467</v>
      </c>
      <c r="Q3367" s="125"/>
      <c r="R3367" s="152" t="s">
        <v>16468</v>
      </c>
      <c r="S3367" s="74" t="s">
        <v>20800</v>
      </c>
      <c r="T3367" s="82">
        <v>5649436.6900000004</v>
      </c>
    </row>
    <row r="3368" spans="1:20">
      <c r="A3368" s="220" t="s">
        <v>16469</v>
      </c>
      <c r="B3368" s="220" t="s">
        <v>3913</v>
      </c>
      <c r="C3368" s="120" t="s">
        <v>16470</v>
      </c>
      <c r="D3368" s="168" t="s">
        <v>14041</v>
      </c>
      <c r="E3368" s="148">
        <v>2012</v>
      </c>
      <c r="F3368" s="467">
        <v>5649436.6900000004</v>
      </c>
      <c r="L3368" s="128">
        <v>41540</v>
      </c>
      <c r="M3368" s="74">
        <v>600</v>
      </c>
      <c r="N3368" s="81" t="s">
        <v>2930</v>
      </c>
      <c r="O3368" s="150"/>
      <c r="P3368" s="150" t="s">
        <v>16471</v>
      </c>
      <c r="Q3368" s="125"/>
      <c r="R3368" s="152" t="s">
        <v>16472</v>
      </c>
      <c r="S3368" s="74" t="s">
        <v>20800</v>
      </c>
      <c r="T3368" s="82">
        <v>5649436.6900000004</v>
      </c>
    </row>
    <row r="3369" spans="1:20">
      <c r="A3369" s="220" t="s">
        <v>16473</v>
      </c>
      <c r="B3369" s="220" t="s">
        <v>3913</v>
      </c>
      <c r="C3369" s="120">
        <v>80469020</v>
      </c>
      <c r="D3369" s="168" t="s">
        <v>14041</v>
      </c>
      <c r="E3369" s="148">
        <v>2012</v>
      </c>
      <c r="F3369" s="467">
        <v>5649436.6900000004</v>
      </c>
      <c r="L3369" s="128">
        <v>41540</v>
      </c>
      <c r="M3369" s="74">
        <v>600</v>
      </c>
      <c r="N3369" s="81" t="s">
        <v>2930</v>
      </c>
      <c r="O3369" s="150"/>
      <c r="P3369" s="150" t="s">
        <v>16474</v>
      </c>
      <c r="Q3369" s="125"/>
      <c r="R3369" s="152" t="s">
        <v>16475</v>
      </c>
      <c r="S3369" s="74" t="s">
        <v>20800</v>
      </c>
      <c r="T3369" s="82">
        <v>5649436.6900000004</v>
      </c>
    </row>
    <row r="3370" spans="1:20">
      <c r="A3370" s="220" t="s">
        <v>16476</v>
      </c>
      <c r="B3370" s="220" t="s">
        <v>3913</v>
      </c>
      <c r="C3370" s="120" t="s">
        <v>16477</v>
      </c>
      <c r="D3370" s="168" t="s">
        <v>14041</v>
      </c>
      <c r="E3370" s="148">
        <v>2012</v>
      </c>
      <c r="F3370" s="467">
        <v>5649436.6900000004</v>
      </c>
      <c r="L3370" s="128">
        <v>41540</v>
      </c>
      <c r="M3370" s="74">
        <v>600</v>
      </c>
      <c r="N3370" s="81" t="s">
        <v>2930</v>
      </c>
      <c r="O3370" s="150"/>
      <c r="P3370" s="150" t="s">
        <v>16478</v>
      </c>
      <c r="Q3370" s="125"/>
      <c r="R3370" s="152" t="s">
        <v>16479</v>
      </c>
      <c r="S3370" s="74" t="s">
        <v>20800</v>
      </c>
      <c r="T3370" s="82">
        <v>5649436.6900000004</v>
      </c>
    </row>
    <row r="3371" spans="1:20">
      <c r="A3371" s="220" t="s">
        <v>16480</v>
      </c>
      <c r="B3371" s="220" t="s">
        <v>3913</v>
      </c>
      <c r="C3371" s="120">
        <v>88693957</v>
      </c>
      <c r="D3371" s="168" t="s">
        <v>14041</v>
      </c>
      <c r="E3371" s="148">
        <v>2012</v>
      </c>
      <c r="F3371" s="467">
        <v>8474163.5199999996</v>
      </c>
      <c r="L3371" s="128">
        <v>41541</v>
      </c>
      <c r="M3371" s="74">
        <v>602</v>
      </c>
      <c r="N3371" s="81" t="s">
        <v>2930</v>
      </c>
      <c r="O3371" s="150"/>
      <c r="P3371" s="150" t="s">
        <v>16481</v>
      </c>
      <c r="Q3371" s="125"/>
      <c r="R3371" s="152" t="s">
        <v>16482</v>
      </c>
      <c r="S3371" s="74" t="s">
        <v>20800</v>
      </c>
      <c r="T3371" s="82">
        <v>8474163.5199999996</v>
      </c>
    </row>
    <row r="3372" spans="1:20">
      <c r="A3372" s="220" t="s">
        <v>16483</v>
      </c>
      <c r="B3372" s="220" t="s">
        <v>3913</v>
      </c>
      <c r="C3372" s="120" t="s">
        <v>16484</v>
      </c>
      <c r="D3372" s="168" t="s">
        <v>14041</v>
      </c>
      <c r="E3372" s="148">
        <v>2012</v>
      </c>
      <c r="F3372" s="467">
        <v>5649435.71</v>
      </c>
      <c r="L3372" s="128">
        <v>41541</v>
      </c>
      <c r="M3372" s="74">
        <v>602</v>
      </c>
      <c r="N3372" s="81" t="s">
        <v>2930</v>
      </c>
      <c r="O3372" s="150"/>
      <c r="P3372" s="150" t="s">
        <v>16485</v>
      </c>
      <c r="Q3372" s="125"/>
      <c r="R3372" s="152" t="s">
        <v>16486</v>
      </c>
      <c r="S3372" s="74" t="s">
        <v>20800</v>
      </c>
      <c r="T3372" s="82">
        <v>5649435.71</v>
      </c>
    </row>
    <row r="3373" spans="1:20">
      <c r="A3373" s="220" t="s">
        <v>16487</v>
      </c>
      <c r="B3373" s="220" t="s">
        <v>3913</v>
      </c>
      <c r="C3373" s="120" t="s">
        <v>16488</v>
      </c>
      <c r="D3373" s="168" t="s">
        <v>14041</v>
      </c>
      <c r="E3373" s="148">
        <v>2012</v>
      </c>
      <c r="F3373" s="467">
        <v>5649435.71</v>
      </c>
      <c r="L3373" s="128">
        <v>41541</v>
      </c>
      <c r="M3373" s="74">
        <v>602</v>
      </c>
      <c r="N3373" s="81" t="s">
        <v>2930</v>
      </c>
      <c r="O3373" s="150"/>
      <c r="P3373" s="150" t="s">
        <v>16489</v>
      </c>
      <c r="Q3373" s="125"/>
      <c r="R3373" s="152" t="s">
        <v>16490</v>
      </c>
      <c r="S3373" s="74" t="s">
        <v>20800</v>
      </c>
      <c r="T3373" s="82">
        <v>5649435.71</v>
      </c>
    </row>
    <row r="3374" spans="1:20">
      <c r="A3374" s="220" t="s">
        <v>16491</v>
      </c>
      <c r="B3374" s="220" t="s">
        <v>3913</v>
      </c>
      <c r="C3374" s="120">
        <v>218732128</v>
      </c>
      <c r="D3374" s="168" t="s">
        <v>14041</v>
      </c>
      <c r="E3374" s="148">
        <v>2012</v>
      </c>
      <c r="F3374" s="467">
        <v>1314992.8799999999</v>
      </c>
      <c r="L3374" s="128">
        <v>41541</v>
      </c>
      <c r="M3374" s="74">
        <v>602</v>
      </c>
      <c r="N3374" s="81" t="s">
        <v>2930</v>
      </c>
      <c r="O3374" s="150"/>
      <c r="P3374" s="150" t="s">
        <v>16492</v>
      </c>
      <c r="Q3374" s="125"/>
      <c r="R3374" s="152" t="s">
        <v>16493</v>
      </c>
      <c r="S3374" s="74" t="s">
        <v>20800</v>
      </c>
      <c r="T3374" s="82">
        <v>1314992.8799999999</v>
      </c>
    </row>
    <row r="3375" spans="1:20">
      <c r="A3375" s="220" t="s">
        <v>16560</v>
      </c>
      <c r="B3375" s="220" t="s">
        <v>7870</v>
      </c>
      <c r="C3375" s="120">
        <v>51913961</v>
      </c>
      <c r="D3375" s="168" t="s">
        <v>14041</v>
      </c>
      <c r="E3375" s="148">
        <v>2012</v>
      </c>
      <c r="F3375" s="467">
        <v>1768500</v>
      </c>
      <c r="L3375" s="128">
        <v>41543</v>
      </c>
      <c r="M3375" s="74">
        <v>603</v>
      </c>
      <c r="N3375" s="81" t="s">
        <v>2930</v>
      </c>
      <c r="O3375" s="150" t="s">
        <v>16561</v>
      </c>
      <c r="P3375" s="150" t="s">
        <v>16562</v>
      </c>
      <c r="Q3375" s="152" t="s">
        <v>3132</v>
      </c>
      <c r="R3375" s="152" t="s">
        <v>7470</v>
      </c>
      <c r="S3375" s="74" t="s">
        <v>20800</v>
      </c>
      <c r="T3375" s="82">
        <v>1768500</v>
      </c>
    </row>
    <row r="3376" spans="1:20">
      <c r="A3376" s="220" t="s">
        <v>16563</v>
      </c>
      <c r="B3376" s="220" t="s">
        <v>7870</v>
      </c>
      <c r="C3376" s="120">
        <v>43019155</v>
      </c>
      <c r="D3376" s="168" t="s">
        <v>14041</v>
      </c>
      <c r="E3376" s="148">
        <v>2012</v>
      </c>
      <c r="F3376" s="467">
        <v>367500</v>
      </c>
      <c r="L3376" s="128">
        <v>41543</v>
      </c>
      <c r="M3376" s="74">
        <v>603</v>
      </c>
      <c r="N3376" s="81" t="s">
        <v>2930</v>
      </c>
      <c r="O3376" s="150" t="s">
        <v>3894</v>
      </c>
      <c r="P3376" s="150" t="s">
        <v>7369</v>
      </c>
      <c r="Q3376" s="152" t="s">
        <v>2964</v>
      </c>
      <c r="R3376" s="152" t="s">
        <v>7370</v>
      </c>
      <c r="S3376" s="74" t="s">
        <v>20800</v>
      </c>
      <c r="T3376" s="82">
        <v>367500</v>
      </c>
    </row>
    <row r="3377" spans="1:20">
      <c r="A3377" s="220" t="s">
        <v>16564</v>
      </c>
      <c r="B3377" s="220" t="s">
        <v>7870</v>
      </c>
      <c r="C3377" s="120">
        <v>31208474</v>
      </c>
      <c r="D3377" s="168" t="s">
        <v>14041</v>
      </c>
      <c r="E3377" s="148">
        <v>2012</v>
      </c>
      <c r="F3377" s="467">
        <v>1768500</v>
      </c>
      <c r="L3377" s="128">
        <v>41543</v>
      </c>
      <c r="M3377" s="74">
        <v>603</v>
      </c>
      <c r="N3377" s="81" t="s">
        <v>2930</v>
      </c>
      <c r="O3377" s="150" t="s">
        <v>16561</v>
      </c>
      <c r="P3377" s="150" t="s">
        <v>16565</v>
      </c>
      <c r="Q3377" s="152" t="s">
        <v>2856</v>
      </c>
      <c r="R3377" s="152" t="s">
        <v>16566</v>
      </c>
      <c r="S3377" s="74" t="s">
        <v>20800</v>
      </c>
      <c r="T3377" s="82">
        <v>1768500</v>
      </c>
    </row>
    <row r="3378" spans="1:20">
      <c r="A3378" s="220" t="s">
        <v>16567</v>
      </c>
      <c r="B3378" s="220" t="s">
        <v>7870</v>
      </c>
      <c r="C3378" s="120">
        <v>78745742</v>
      </c>
      <c r="D3378" s="168" t="s">
        <v>14041</v>
      </c>
      <c r="E3378" s="148">
        <v>2012</v>
      </c>
      <c r="F3378" s="467">
        <v>367500</v>
      </c>
      <c r="L3378" s="128">
        <v>41543</v>
      </c>
      <c r="M3378" s="74">
        <v>603</v>
      </c>
      <c r="N3378" s="81" t="s">
        <v>2930</v>
      </c>
      <c r="O3378" s="150" t="s">
        <v>3894</v>
      </c>
      <c r="P3378" s="150" t="s">
        <v>8554</v>
      </c>
      <c r="Q3378" s="152" t="s">
        <v>2811</v>
      </c>
      <c r="R3378" s="152" t="s">
        <v>8556</v>
      </c>
      <c r="S3378" s="74" t="s">
        <v>20800</v>
      </c>
      <c r="T3378" s="82">
        <v>367500</v>
      </c>
    </row>
    <row r="3379" spans="1:20">
      <c r="A3379" s="220" t="s">
        <v>2784</v>
      </c>
      <c r="B3379" s="220" t="s">
        <v>7636</v>
      </c>
      <c r="C3379" s="120">
        <v>305293</v>
      </c>
      <c r="D3379" s="168" t="s">
        <v>14041</v>
      </c>
      <c r="E3379" s="148">
        <v>2012</v>
      </c>
      <c r="F3379" s="467">
        <v>1102500</v>
      </c>
      <c r="L3379" s="128">
        <v>41543</v>
      </c>
      <c r="M3379" s="74">
        <v>603</v>
      </c>
      <c r="N3379" s="81" t="s">
        <v>2930</v>
      </c>
      <c r="O3379" s="150" t="s">
        <v>3894</v>
      </c>
      <c r="P3379" s="150" t="s">
        <v>2787</v>
      </c>
      <c r="Q3379" s="152" t="s">
        <v>2856</v>
      </c>
      <c r="R3379" s="152" t="s">
        <v>2788</v>
      </c>
      <c r="S3379" s="74" t="s">
        <v>20800</v>
      </c>
      <c r="T3379" s="82">
        <v>1102500</v>
      </c>
    </row>
    <row r="3380" spans="1:20">
      <c r="A3380" s="220" t="s">
        <v>16568</v>
      </c>
      <c r="B3380" s="220" t="s">
        <v>7870</v>
      </c>
      <c r="C3380" s="120">
        <v>3209152</v>
      </c>
      <c r="D3380" s="168" t="s">
        <v>14041</v>
      </c>
      <c r="E3380" s="148">
        <v>2012</v>
      </c>
      <c r="F3380" s="467">
        <v>1715000</v>
      </c>
      <c r="L3380" s="128">
        <v>41543</v>
      </c>
      <c r="M3380" s="74">
        <v>603</v>
      </c>
      <c r="N3380" s="81" t="s">
        <v>2930</v>
      </c>
      <c r="O3380" s="150" t="s">
        <v>16561</v>
      </c>
      <c r="P3380" s="150" t="s">
        <v>16569</v>
      </c>
      <c r="Q3380" s="152" t="s">
        <v>2856</v>
      </c>
      <c r="R3380" s="152" t="s">
        <v>16570</v>
      </c>
      <c r="S3380" s="74" t="s">
        <v>20800</v>
      </c>
      <c r="T3380" s="82">
        <v>1715000</v>
      </c>
    </row>
    <row r="3381" spans="1:20">
      <c r="A3381" s="220" t="s">
        <v>4518</v>
      </c>
      <c r="B3381" s="220" t="s">
        <v>7870</v>
      </c>
      <c r="C3381" s="120">
        <v>92512279</v>
      </c>
      <c r="D3381" s="168" t="s">
        <v>14041</v>
      </c>
      <c r="E3381" s="148">
        <v>2012</v>
      </c>
      <c r="F3381" s="467">
        <v>1225000</v>
      </c>
      <c r="L3381" s="128">
        <v>41543</v>
      </c>
      <c r="M3381" s="74">
        <v>603</v>
      </c>
      <c r="N3381" s="81" t="s">
        <v>2930</v>
      </c>
      <c r="O3381" s="150" t="s">
        <v>3894</v>
      </c>
      <c r="P3381" s="150" t="s">
        <v>9795</v>
      </c>
      <c r="Q3381" s="152" t="s">
        <v>2856</v>
      </c>
      <c r="R3381" s="152" t="s">
        <v>16571</v>
      </c>
      <c r="S3381" s="74" t="s">
        <v>20800</v>
      </c>
      <c r="T3381" s="82">
        <v>1225000</v>
      </c>
    </row>
    <row r="3382" spans="1:20">
      <c r="A3382" s="220" t="s">
        <v>11888</v>
      </c>
      <c r="B3382" s="220" t="s">
        <v>7870</v>
      </c>
      <c r="C3382" s="120">
        <v>19146338</v>
      </c>
      <c r="D3382" s="168" t="s">
        <v>14041</v>
      </c>
      <c r="E3382" s="148">
        <v>2012</v>
      </c>
      <c r="F3382" s="467">
        <v>1768500</v>
      </c>
      <c r="L3382" s="128">
        <v>41543</v>
      </c>
      <c r="M3382" s="74">
        <v>603</v>
      </c>
      <c r="N3382" s="81" t="s">
        <v>2930</v>
      </c>
      <c r="O3382" s="150" t="s">
        <v>16561</v>
      </c>
      <c r="P3382" s="150" t="s">
        <v>8891</v>
      </c>
      <c r="Q3382" s="152" t="s">
        <v>2807</v>
      </c>
      <c r="R3382" s="152" t="s">
        <v>4924</v>
      </c>
      <c r="S3382" s="74" t="s">
        <v>20800</v>
      </c>
      <c r="T3382" s="82">
        <v>1768500</v>
      </c>
    </row>
    <row r="3383" spans="1:20">
      <c r="A3383" s="220" t="s">
        <v>16572</v>
      </c>
      <c r="B3383" s="220" t="s">
        <v>7870</v>
      </c>
      <c r="C3383" s="120">
        <v>79626196</v>
      </c>
      <c r="D3383" s="168" t="s">
        <v>14041</v>
      </c>
      <c r="E3383" s="148">
        <v>2012</v>
      </c>
      <c r="F3383" s="467">
        <v>367500</v>
      </c>
      <c r="L3383" s="128">
        <v>41543</v>
      </c>
      <c r="M3383" s="74">
        <v>603</v>
      </c>
      <c r="N3383" s="81" t="s">
        <v>2930</v>
      </c>
      <c r="O3383" s="150" t="s">
        <v>3894</v>
      </c>
      <c r="P3383" s="150" t="s">
        <v>16573</v>
      </c>
      <c r="Q3383" s="152" t="s">
        <v>2807</v>
      </c>
      <c r="R3383" s="152" t="s">
        <v>16574</v>
      </c>
      <c r="S3383" s="74" t="s">
        <v>20800</v>
      </c>
      <c r="T3383" s="82">
        <v>367500</v>
      </c>
    </row>
    <row r="3384" spans="1:20">
      <c r="A3384" s="220" t="s">
        <v>16575</v>
      </c>
      <c r="B3384" s="220" t="s">
        <v>7870</v>
      </c>
      <c r="C3384" s="120">
        <v>79413704</v>
      </c>
      <c r="D3384" s="168" t="s">
        <v>14041</v>
      </c>
      <c r="E3384" s="148">
        <v>2012</v>
      </c>
      <c r="F3384" s="467">
        <v>1470000</v>
      </c>
      <c r="L3384" s="128">
        <v>41543</v>
      </c>
      <c r="M3384" s="74">
        <v>603</v>
      </c>
      <c r="N3384" s="81" t="s">
        <v>2930</v>
      </c>
      <c r="O3384" s="150" t="s">
        <v>16561</v>
      </c>
      <c r="P3384" s="150" t="s">
        <v>16576</v>
      </c>
      <c r="Q3384" s="152" t="s">
        <v>2856</v>
      </c>
      <c r="R3384" s="152" t="s">
        <v>16577</v>
      </c>
      <c r="S3384" s="74" t="s">
        <v>20800</v>
      </c>
      <c r="T3384" s="82">
        <v>1470000</v>
      </c>
    </row>
    <row r="3385" spans="1:20">
      <c r="A3385" s="220" t="s">
        <v>16578</v>
      </c>
      <c r="B3385" s="220" t="s">
        <v>7359</v>
      </c>
      <c r="C3385" s="120">
        <v>74370391</v>
      </c>
      <c r="D3385" s="168" t="s">
        <v>14041</v>
      </c>
      <c r="E3385" s="148">
        <v>2012</v>
      </c>
      <c r="F3385" s="467">
        <v>367500</v>
      </c>
      <c r="L3385" s="128">
        <v>41543</v>
      </c>
      <c r="M3385" s="74">
        <v>603</v>
      </c>
      <c r="N3385" s="81" t="s">
        <v>2930</v>
      </c>
      <c r="O3385" s="150" t="s">
        <v>3894</v>
      </c>
      <c r="P3385" s="150" t="s">
        <v>16579</v>
      </c>
      <c r="Q3385" s="152" t="s">
        <v>8562</v>
      </c>
      <c r="R3385" s="152" t="s">
        <v>16580</v>
      </c>
      <c r="S3385" s="74" t="s">
        <v>20800</v>
      </c>
      <c r="T3385" s="82">
        <v>367500</v>
      </c>
    </row>
    <row r="3386" spans="1:20">
      <c r="A3386" s="220" t="s">
        <v>16581</v>
      </c>
      <c r="B3386" s="220" t="s">
        <v>7870</v>
      </c>
      <c r="C3386" s="120">
        <v>19499401</v>
      </c>
      <c r="D3386" s="168" t="s">
        <v>14041</v>
      </c>
      <c r="E3386" s="148">
        <v>2012</v>
      </c>
      <c r="F3386" s="467">
        <v>4410000</v>
      </c>
      <c r="L3386" s="128">
        <v>41543</v>
      </c>
      <c r="M3386" s="74">
        <v>603</v>
      </c>
      <c r="N3386" s="81" t="s">
        <v>2930</v>
      </c>
      <c r="O3386" s="150" t="s">
        <v>3894</v>
      </c>
      <c r="P3386" s="150" t="s">
        <v>6891</v>
      </c>
      <c r="Q3386" s="152" t="s">
        <v>2807</v>
      </c>
      <c r="R3386" s="152" t="s">
        <v>16582</v>
      </c>
      <c r="S3386" s="74" t="s">
        <v>20800</v>
      </c>
      <c r="T3386" s="82">
        <v>4410000</v>
      </c>
    </row>
    <row r="3387" spans="1:20">
      <c r="A3387" s="220" t="s">
        <v>16583</v>
      </c>
      <c r="B3387" s="220" t="s">
        <v>7870</v>
      </c>
      <c r="C3387" s="120">
        <v>10254311</v>
      </c>
      <c r="D3387" s="168" t="s">
        <v>14041</v>
      </c>
      <c r="E3387" s="148">
        <v>2012</v>
      </c>
      <c r="F3387" s="467">
        <v>1768500</v>
      </c>
      <c r="L3387" s="128">
        <v>41543</v>
      </c>
      <c r="M3387" s="74">
        <v>603</v>
      </c>
      <c r="N3387" s="81" t="s">
        <v>2930</v>
      </c>
      <c r="O3387" s="150" t="s">
        <v>16561</v>
      </c>
      <c r="P3387" s="150" t="s">
        <v>9232</v>
      </c>
      <c r="Q3387" s="152" t="s">
        <v>2807</v>
      </c>
      <c r="R3387" s="152" t="s">
        <v>9233</v>
      </c>
      <c r="S3387" s="74" t="s">
        <v>20800</v>
      </c>
      <c r="T3387" s="82">
        <v>1768500</v>
      </c>
    </row>
    <row r="3388" spans="1:20">
      <c r="A3388" s="220" t="s">
        <v>9956</v>
      </c>
      <c r="B3388" s="220" t="s">
        <v>7359</v>
      </c>
      <c r="C3388" s="120">
        <v>19199834</v>
      </c>
      <c r="D3388" s="168" t="s">
        <v>14041</v>
      </c>
      <c r="E3388" s="148">
        <v>2012</v>
      </c>
      <c r="F3388" s="467">
        <v>367500</v>
      </c>
      <c r="L3388" s="128">
        <v>41543</v>
      </c>
      <c r="M3388" s="74">
        <v>603</v>
      </c>
      <c r="N3388" s="81" t="s">
        <v>2930</v>
      </c>
      <c r="O3388" s="150" t="s">
        <v>3894</v>
      </c>
      <c r="P3388" s="150" t="s">
        <v>9982</v>
      </c>
      <c r="Q3388" s="152" t="s">
        <v>2856</v>
      </c>
      <c r="R3388" s="152" t="s">
        <v>9983</v>
      </c>
      <c r="S3388" s="74" t="s">
        <v>20800</v>
      </c>
      <c r="T3388" s="82">
        <v>367500</v>
      </c>
    </row>
    <row r="3389" spans="1:20">
      <c r="A3389" s="220" t="s">
        <v>16584</v>
      </c>
      <c r="B3389" s="220" t="s">
        <v>7870</v>
      </c>
      <c r="C3389" s="120">
        <v>7454984</v>
      </c>
      <c r="D3389" s="168" t="s">
        <v>14041</v>
      </c>
      <c r="E3389" s="148">
        <v>2012</v>
      </c>
      <c r="F3389" s="467">
        <v>735000</v>
      </c>
      <c r="L3389" s="128">
        <v>41543</v>
      </c>
      <c r="M3389" s="74">
        <v>603</v>
      </c>
      <c r="N3389" s="81" t="s">
        <v>2930</v>
      </c>
      <c r="O3389" s="150" t="s">
        <v>3894</v>
      </c>
      <c r="P3389" s="150" t="s">
        <v>16585</v>
      </c>
      <c r="Q3389" s="152" t="s">
        <v>2856</v>
      </c>
      <c r="R3389" s="152" t="s">
        <v>16586</v>
      </c>
      <c r="S3389" s="74" t="s">
        <v>20800</v>
      </c>
      <c r="T3389" s="82">
        <v>735000</v>
      </c>
    </row>
    <row r="3390" spans="1:20">
      <c r="A3390" s="220" t="s">
        <v>16587</v>
      </c>
      <c r="B3390" s="220" t="s">
        <v>7870</v>
      </c>
      <c r="C3390" s="120">
        <v>73097989</v>
      </c>
      <c r="D3390" s="168" t="s">
        <v>14041</v>
      </c>
      <c r="E3390" s="148">
        <v>2012</v>
      </c>
      <c r="F3390" s="467">
        <v>1315000</v>
      </c>
      <c r="L3390" s="128">
        <v>41543</v>
      </c>
      <c r="M3390" s="74">
        <v>603</v>
      </c>
      <c r="N3390" s="81" t="s">
        <v>2930</v>
      </c>
      <c r="O3390" s="150" t="s">
        <v>3894</v>
      </c>
      <c r="P3390" s="150" t="s">
        <v>16588</v>
      </c>
      <c r="Q3390" s="152" t="s">
        <v>2856</v>
      </c>
      <c r="R3390" s="152" t="s">
        <v>16589</v>
      </c>
      <c r="S3390" s="74" t="s">
        <v>20800</v>
      </c>
      <c r="T3390" s="82">
        <v>1315000</v>
      </c>
    </row>
    <row r="3391" spans="1:20">
      <c r="A3391" s="220" t="s">
        <v>8715</v>
      </c>
      <c r="B3391" s="220" t="s">
        <v>7870</v>
      </c>
      <c r="C3391" s="120">
        <v>11434852</v>
      </c>
      <c r="D3391" s="168" t="s">
        <v>14041</v>
      </c>
      <c r="E3391" s="148">
        <v>2012</v>
      </c>
      <c r="F3391" s="467">
        <v>2572500</v>
      </c>
      <c r="L3391" s="128">
        <v>41543</v>
      </c>
      <c r="M3391" s="74">
        <v>603</v>
      </c>
      <c r="N3391" s="81" t="s">
        <v>2930</v>
      </c>
      <c r="O3391" s="150" t="s">
        <v>3894</v>
      </c>
      <c r="P3391" s="150" t="s">
        <v>8757</v>
      </c>
      <c r="Q3391" s="152" t="s">
        <v>2856</v>
      </c>
      <c r="R3391" s="152" t="s">
        <v>8758</v>
      </c>
      <c r="S3391" s="74" t="s">
        <v>20800</v>
      </c>
      <c r="T3391" s="82">
        <v>2572500</v>
      </c>
    </row>
    <row r="3392" spans="1:20">
      <c r="A3392" s="220" t="s">
        <v>16590</v>
      </c>
      <c r="B3392" s="220" t="s">
        <v>7870</v>
      </c>
      <c r="C3392" s="120">
        <v>88283239</v>
      </c>
      <c r="D3392" s="168" t="s">
        <v>14041</v>
      </c>
      <c r="E3392" s="148">
        <v>2012</v>
      </c>
      <c r="F3392" s="467">
        <v>367500</v>
      </c>
      <c r="L3392" s="128">
        <v>41543</v>
      </c>
      <c r="M3392" s="74">
        <v>603</v>
      </c>
      <c r="N3392" s="81" t="s">
        <v>2930</v>
      </c>
      <c r="O3392" s="150" t="s">
        <v>3894</v>
      </c>
      <c r="P3392" s="150" t="s">
        <v>16591</v>
      </c>
      <c r="Q3392" s="152" t="s">
        <v>2856</v>
      </c>
      <c r="R3392" s="152" t="s">
        <v>16592</v>
      </c>
      <c r="S3392" s="74" t="s">
        <v>20800</v>
      </c>
      <c r="T3392" s="82">
        <v>367500</v>
      </c>
    </row>
    <row r="3393" spans="1:20">
      <c r="A3393" s="220" t="s">
        <v>13259</v>
      </c>
      <c r="B3393" s="220" t="s">
        <v>7870</v>
      </c>
      <c r="C3393" s="120">
        <v>8350357</v>
      </c>
      <c r="D3393" s="168" t="s">
        <v>14041</v>
      </c>
      <c r="E3393" s="148">
        <v>2012</v>
      </c>
      <c r="F3393" s="467">
        <v>1225000</v>
      </c>
      <c r="L3393" s="128">
        <v>41543</v>
      </c>
      <c r="M3393" s="74">
        <v>603</v>
      </c>
      <c r="N3393" s="81" t="s">
        <v>2930</v>
      </c>
      <c r="O3393" s="150" t="s">
        <v>3894</v>
      </c>
      <c r="P3393" s="150" t="s">
        <v>13283</v>
      </c>
      <c r="Q3393" s="152" t="s">
        <v>2856</v>
      </c>
      <c r="R3393" s="152" t="s">
        <v>16593</v>
      </c>
      <c r="S3393" s="74" t="s">
        <v>20800</v>
      </c>
      <c r="T3393" s="82">
        <v>1225000</v>
      </c>
    </row>
    <row r="3394" spans="1:20">
      <c r="A3394" s="220" t="s">
        <v>16594</v>
      </c>
      <c r="B3394" s="220" t="s">
        <v>7870</v>
      </c>
      <c r="C3394" s="120">
        <v>41900620</v>
      </c>
      <c r="D3394" s="168" t="s">
        <v>14041</v>
      </c>
      <c r="E3394" s="148">
        <v>2012</v>
      </c>
      <c r="F3394" s="467">
        <v>1225000</v>
      </c>
      <c r="L3394" s="128">
        <v>41543</v>
      </c>
      <c r="M3394" s="74">
        <v>603</v>
      </c>
      <c r="N3394" s="81" t="s">
        <v>2930</v>
      </c>
      <c r="O3394" s="150" t="s">
        <v>3894</v>
      </c>
      <c r="P3394" s="150" t="s">
        <v>12082</v>
      </c>
      <c r="Q3394" s="152" t="s">
        <v>2807</v>
      </c>
      <c r="R3394" s="152" t="s">
        <v>12083</v>
      </c>
      <c r="S3394" s="74" t="s">
        <v>20800</v>
      </c>
      <c r="T3394" s="82">
        <v>1225000</v>
      </c>
    </row>
    <row r="3395" spans="1:20">
      <c r="A3395" s="220" t="s">
        <v>16595</v>
      </c>
      <c r="B3395" s="220" t="s">
        <v>7359</v>
      </c>
      <c r="C3395" s="120">
        <v>91298940</v>
      </c>
      <c r="D3395" s="168" t="s">
        <v>14041</v>
      </c>
      <c r="E3395" s="148">
        <v>2012</v>
      </c>
      <c r="F3395" s="467">
        <v>367500</v>
      </c>
      <c r="L3395" s="128">
        <v>41543</v>
      </c>
      <c r="M3395" s="74">
        <v>603</v>
      </c>
      <c r="N3395" s="81" t="s">
        <v>2930</v>
      </c>
      <c r="O3395" s="150" t="s">
        <v>3894</v>
      </c>
      <c r="P3395" s="150" t="s">
        <v>16596</v>
      </c>
      <c r="Q3395" s="152" t="s">
        <v>2807</v>
      </c>
      <c r="R3395" s="152" t="s">
        <v>16597</v>
      </c>
      <c r="S3395" s="74" t="s">
        <v>20800</v>
      </c>
      <c r="T3395" s="82">
        <v>367500</v>
      </c>
    </row>
    <row r="3396" spans="1:20">
      <c r="A3396" s="220" t="s">
        <v>11925</v>
      </c>
      <c r="B3396" s="220" t="s">
        <v>7359</v>
      </c>
      <c r="C3396" s="120">
        <v>79474129</v>
      </c>
      <c r="D3396" s="168" t="s">
        <v>14041</v>
      </c>
      <c r="E3396" s="148">
        <v>2012</v>
      </c>
      <c r="F3396" s="467">
        <v>3920000</v>
      </c>
      <c r="L3396" s="128">
        <v>41543</v>
      </c>
      <c r="M3396" s="74">
        <v>603</v>
      </c>
      <c r="N3396" s="81" t="s">
        <v>2930</v>
      </c>
      <c r="O3396" s="150" t="s">
        <v>3894</v>
      </c>
      <c r="P3396" s="150" t="s">
        <v>11947</v>
      </c>
      <c r="Q3396" s="152" t="s">
        <v>2856</v>
      </c>
      <c r="R3396" s="152" t="s">
        <v>11948</v>
      </c>
      <c r="S3396" s="74" t="s">
        <v>20800</v>
      </c>
      <c r="T3396" s="82">
        <v>3920000</v>
      </c>
    </row>
    <row r="3397" spans="1:20">
      <c r="A3397" s="220" t="s">
        <v>16598</v>
      </c>
      <c r="B3397" s="220" t="s">
        <v>7870</v>
      </c>
      <c r="C3397" s="120">
        <v>80192872</v>
      </c>
      <c r="D3397" s="168" t="s">
        <v>14041</v>
      </c>
      <c r="E3397" s="148">
        <v>2012</v>
      </c>
      <c r="F3397" s="467">
        <v>1470000</v>
      </c>
      <c r="L3397" s="128">
        <v>41543</v>
      </c>
      <c r="M3397" s="74">
        <v>603</v>
      </c>
      <c r="N3397" s="81" t="s">
        <v>2930</v>
      </c>
      <c r="O3397" s="150" t="s">
        <v>3894</v>
      </c>
      <c r="P3397" s="150" t="s">
        <v>16599</v>
      </c>
      <c r="Q3397" s="152" t="s">
        <v>2824</v>
      </c>
      <c r="R3397" s="152" t="s">
        <v>16600</v>
      </c>
      <c r="S3397" s="74" t="s">
        <v>20800</v>
      </c>
      <c r="T3397" s="82">
        <v>1470000</v>
      </c>
    </row>
    <row r="3398" spans="1:20">
      <c r="A3398" s="220" t="s">
        <v>16601</v>
      </c>
      <c r="B3398" s="220" t="s">
        <v>7870</v>
      </c>
      <c r="C3398" s="120">
        <v>39547251</v>
      </c>
      <c r="D3398" s="168" t="s">
        <v>14041</v>
      </c>
      <c r="E3398" s="148">
        <v>2012</v>
      </c>
      <c r="F3398" s="467">
        <v>4517000</v>
      </c>
      <c r="L3398" s="128">
        <v>41543</v>
      </c>
      <c r="M3398" s="74">
        <v>603</v>
      </c>
      <c r="N3398" s="81" t="s">
        <v>2930</v>
      </c>
      <c r="O3398" s="150" t="s">
        <v>3894</v>
      </c>
      <c r="P3398" s="150" t="s">
        <v>12321</v>
      </c>
      <c r="Q3398" s="152" t="s">
        <v>2807</v>
      </c>
      <c r="R3398" s="152" t="s">
        <v>16602</v>
      </c>
      <c r="S3398" s="74" t="s">
        <v>20800</v>
      </c>
      <c r="T3398" s="82">
        <v>4517000</v>
      </c>
    </row>
    <row r="3399" spans="1:20">
      <c r="A3399" s="220" t="s">
        <v>16603</v>
      </c>
      <c r="B3399" s="220" t="s">
        <v>7870</v>
      </c>
      <c r="C3399" s="120">
        <v>40019392</v>
      </c>
      <c r="D3399" s="168" t="s">
        <v>14041</v>
      </c>
      <c r="E3399" s="148">
        <v>2012</v>
      </c>
      <c r="F3399" s="467">
        <v>1768500</v>
      </c>
      <c r="L3399" s="128">
        <v>41544</v>
      </c>
      <c r="M3399" s="74">
        <v>603</v>
      </c>
      <c r="N3399" s="81" t="s">
        <v>2930</v>
      </c>
      <c r="O3399" s="150" t="s">
        <v>3894</v>
      </c>
      <c r="P3399" s="150" t="s">
        <v>12393</v>
      </c>
      <c r="Q3399" s="152" t="s">
        <v>2910</v>
      </c>
      <c r="R3399" s="152" t="s">
        <v>16604</v>
      </c>
      <c r="S3399" s="74" t="s">
        <v>20800</v>
      </c>
      <c r="T3399" s="82">
        <v>1768500</v>
      </c>
    </row>
    <row r="3400" spans="1:20">
      <c r="A3400" s="220" t="s">
        <v>15341</v>
      </c>
      <c r="B3400" s="220" t="s">
        <v>7870</v>
      </c>
      <c r="C3400" s="120">
        <v>35503910</v>
      </c>
      <c r="D3400" s="168" t="s">
        <v>14041</v>
      </c>
      <c r="E3400" s="148">
        <v>2012</v>
      </c>
      <c r="F3400" s="467">
        <v>980000</v>
      </c>
      <c r="L3400" s="128">
        <v>41543</v>
      </c>
      <c r="M3400" s="74">
        <v>603</v>
      </c>
      <c r="N3400" s="81" t="s">
        <v>2930</v>
      </c>
      <c r="O3400" s="150" t="s">
        <v>3894</v>
      </c>
      <c r="P3400" s="150" t="s">
        <v>16605</v>
      </c>
      <c r="Q3400" s="152" t="s">
        <v>2856</v>
      </c>
      <c r="R3400" s="152" t="s">
        <v>15343</v>
      </c>
      <c r="S3400" s="74" t="s">
        <v>20800</v>
      </c>
      <c r="T3400" s="82">
        <v>980000</v>
      </c>
    </row>
    <row r="3401" spans="1:20">
      <c r="A3401" s="220" t="s">
        <v>16606</v>
      </c>
      <c r="B3401" s="220" t="s">
        <v>7870</v>
      </c>
      <c r="C3401" s="120">
        <v>41600882</v>
      </c>
      <c r="D3401" s="168" t="s">
        <v>14041</v>
      </c>
      <c r="E3401" s="148">
        <v>2012</v>
      </c>
      <c r="F3401" s="467">
        <v>367500</v>
      </c>
      <c r="L3401" s="128">
        <v>41543</v>
      </c>
      <c r="M3401" s="74">
        <v>603</v>
      </c>
      <c r="N3401" s="81" t="s">
        <v>2930</v>
      </c>
      <c r="O3401" s="150" t="s">
        <v>3894</v>
      </c>
      <c r="P3401" s="150" t="s">
        <v>16607</v>
      </c>
      <c r="Q3401" s="152" t="s">
        <v>2807</v>
      </c>
      <c r="R3401" s="152" t="s">
        <v>16608</v>
      </c>
      <c r="S3401" s="74" t="s">
        <v>20800</v>
      </c>
      <c r="T3401" s="82">
        <v>367500</v>
      </c>
    </row>
    <row r="3402" spans="1:20">
      <c r="A3402" s="220" t="s">
        <v>12124</v>
      </c>
      <c r="B3402" s="220" t="s">
        <v>7870</v>
      </c>
      <c r="C3402" s="120">
        <v>39779239</v>
      </c>
      <c r="D3402" s="168" t="s">
        <v>14041</v>
      </c>
      <c r="E3402" s="148">
        <v>2012</v>
      </c>
      <c r="F3402" s="467">
        <v>1768500</v>
      </c>
      <c r="L3402" s="128">
        <v>41543</v>
      </c>
      <c r="M3402" s="74">
        <v>603</v>
      </c>
      <c r="N3402" s="81" t="s">
        <v>2930</v>
      </c>
      <c r="O3402" s="150" t="s">
        <v>3894</v>
      </c>
      <c r="P3402" s="150" t="s">
        <v>12149</v>
      </c>
      <c r="Q3402" s="152" t="s">
        <v>2811</v>
      </c>
      <c r="R3402" s="152" t="s">
        <v>16609</v>
      </c>
      <c r="S3402" s="74" t="s">
        <v>20800</v>
      </c>
      <c r="T3402" s="82">
        <v>1768500</v>
      </c>
    </row>
    <row r="3403" spans="1:20">
      <c r="A3403" s="220" t="s">
        <v>14912</v>
      </c>
      <c r="B3403" s="220" t="s">
        <v>7870</v>
      </c>
      <c r="C3403" s="120">
        <v>52083740</v>
      </c>
      <c r="D3403" s="168" t="s">
        <v>14041</v>
      </c>
      <c r="E3403" s="148">
        <v>2012</v>
      </c>
      <c r="F3403" s="467">
        <v>980000</v>
      </c>
      <c r="L3403" s="128">
        <v>41543</v>
      </c>
      <c r="M3403" s="74">
        <v>603</v>
      </c>
      <c r="N3403" s="81" t="s">
        <v>2930</v>
      </c>
      <c r="O3403" s="150" t="s">
        <v>3894</v>
      </c>
      <c r="P3403" s="150" t="s">
        <v>14913</v>
      </c>
      <c r="Q3403" s="152" t="s">
        <v>2807</v>
      </c>
      <c r="R3403" s="152" t="s">
        <v>14914</v>
      </c>
      <c r="S3403" s="74" t="s">
        <v>20800</v>
      </c>
      <c r="T3403" s="82">
        <v>980000</v>
      </c>
    </row>
    <row r="3404" spans="1:20">
      <c r="A3404" s="220" t="s">
        <v>16610</v>
      </c>
      <c r="B3404" s="220" t="s">
        <v>7870</v>
      </c>
      <c r="C3404" s="120">
        <v>12972664</v>
      </c>
      <c r="D3404" s="168" t="s">
        <v>14041</v>
      </c>
      <c r="E3404" s="148">
        <v>2012</v>
      </c>
      <c r="F3404" s="467">
        <v>5512500</v>
      </c>
      <c r="L3404" s="128">
        <v>41543</v>
      </c>
      <c r="M3404" s="74">
        <v>603</v>
      </c>
      <c r="N3404" s="81" t="s">
        <v>2930</v>
      </c>
      <c r="O3404" s="150" t="s">
        <v>3894</v>
      </c>
      <c r="P3404" s="150" t="s">
        <v>2781</v>
      </c>
      <c r="Q3404" s="152" t="s">
        <v>2856</v>
      </c>
      <c r="R3404" s="152" t="s">
        <v>2783</v>
      </c>
      <c r="S3404" s="74" t="s">
        <v>20800</v>
      </c>
      <c r="T3404" s="82">
        <v>5512500</v>
      </c>
    </row>
    <row r="3405" spans="1:20">
      <c r="A3405" s="220" t="s">
        <v>10037</v>
      </c>
      <c r="B3405" s="220" t="s">
        <v>7870</v>
      </c>
      <c r="C3405" s="120">
        <v>19381551</v>
      </c>
      <c r="D3405" s="168" t="s">
        <v>14041</v>
      </c>
      <c r="E3405" s="148">
        <v>2012</v>
      </c>
      <c r="F3405" s="467">
        <v>1225000</v>
      </c>
      <c r="L3405" s="128">
        <v>41543</v>
      </c>
      <c r="M3405" s="74">
        <v>603</v>
      </c>
      <c r="N3405" s="81" t="s">
        <v>2930</v>
      </c>
      <c r="O3405" s="150" t="s">
        <v>3894</v>
      </c>
      <c r="P3405" s="150" t="s">
        <v>9894</v>
      </c>
      <c r="Q3405" s="152" t="s">
        <v>2807</v>
      </c>
      <c r="R3405" s="152" t="s">
        <v>16611</v>
      </c>
      <c r="S3405" s="74" t="s">
        <v>20800</v>
      </c>
      <c r="T3405" s="82">
        <v>1225000</v>
      </c>
    </row>
    <row r="3406" spans="1:20">
      <c r="A3406" s="220" t="s">
        <v>16612</v>
      </c>
      <c r="B3406" s="220" t="s">
        <v>7359</v>
      </c>
      <c r="C3406" s="120">
        <v>1032374441</v>
      </c>
      <c r="D3406" s="168" t="s">
        <v>14041</v>
      </c>
      <c r="E3406" s="148">
        <v>2012</v>
      </c>
      <c r="F3406" s="467">
        <v>367500</v>
      </c>
      <c r="L3406" s="128">
        <v>41543</v>
      </c>
      <c r="M3406" s="74">
        <v>603</v>
      </c>
      <c r="N3406" s="81" t="s">
        <v>2930</v>
      </c>
      <c r="O3406" s="150" t="s">
        <v>3894</v>
      </c>
      <c r="P3406" s="150" t="s">
        <v>16613</v>
      </c>
      <c r="Q3406" s="152" t="s">
        <v>2807</v>
      </c>
      <c r="R3406" s="152" t="s">
        <v>16614</v>
      </c>
      <c r="S3406" s="74" t="s">
        <v>20800</v>
      </c>
      <c r="T3406" s="82">
        <v>367500</v>
      </c>
    </row>
    <row r="3407" spans="1:20">
      <c r="A3407" s="220" t="s">
        <v>16615</v>
      </c>
      <c r="B3407" s="220" t="s">
        <v>7870</v>
      </c>
      <c r="C3407" s="120">
        <v>8260637</v>
      </c>
      <c r="D3407" s="168" t="s">
        <v>14041</v>
      </c>
      <c r="E3407" s="148">
        <v>2012</v>
      </c>
      <c r="F3407" s="467">
        <v>735000</v>
      </c>
      <c r="L3407" s="128">
        <v>41543</v>
      </c>
      <c r="M3407" s="74">
        <v>603</v>
      </c>
      <c r="N3407" s="81" t="s">
        <v>2930</v>
      </c>
      <c r="O3407" s="150" t="s">
        <v>3894</v>
      </c>
      <c r="P3407" s="150" t="s">
        <v>16616</v>
      </c>
      <c r="Q3407" s="152" t="s">
        <v>2807</v>
      </c>
      <c r="R3407" s="152" t="s">
        <v>16617</v>
      </c>
      <c r="S3407" s="74" t="s">
        <v>20800</v>
      </c>
      <c r="T3407" s="82">
        <v>735000</v>
      </c>
    </row>
    <row r="3408" spans="1:20">
      <c r="A3408" s="220" t="s">
        <v>8547</v>
      </c>
      <c r="B3408" s="220" t="s">
        <v>7870</v>
      </c>
      <c r="C3408" s="120">
        <v>8685205</v>
      </c>
      <c r="D3408" s="168" t="s">
        <v>14041</v>
      </c>
      <c r="E3408" s="148">
        <v>2012</v>
      </c>
      <c r="F3408" s="467">
        <v>980000</v>
      </c>
      <c r="L3408" s="128">
        <v>41543</v>
      </c>
      <c r="M3408" s="74">
        <v>603</v>
      </c>
      <c r="N3408" s="81" t="s">
        <v>2930</v>
      </c>
      <c r="O3408" s="150" t="s">
        <v>3894</v>
      </c>
      <c r="P3408" s="150" t="s">
        <v>8609</v>
      </c>
      <c r="Q3408" s="152" t="s">
        <v>2856</v>
      </c>
      <c r="R3408" s="152" t="s">
        <v>8610</v>
      </c>
      <c r="S3408" s="74" t="s">
        <v>20800</v>
      </c>
      <c r="T3408" s="82">
        <v>980000</v>
      </c>
    </row>
    <row r="3409" spans="1:20">
      <c r="A3409" s="220" t="s">
        <v>4904</v>
      </c>
      <c r="B3409" s="220" t="s">
        <v>7359</v>
      </c>
      <c r="C3409" s="120">
        <v>40018262</v>
      </c>
      <c r="D3409" s="168" t="s">
        <v>14041</v>
      </c>
      <c r="E3409" s="148">
        <v>2012</v>
      </c>
      <c r="F3409" s="467">
        <v>1715000</v>
      </c>
      <c r="L3409" s="128">
        <v>41543</v>
      </c>
      <c r="M3409" s="74">
        <v>603</v>
      </c>
      <c r="N3409" s="81" t="s">
        <v>2930</v>
      </c>
      <c r="O3409" s="150" t="s">
        <v>3894</v>
      </c>
      <c r="P3409" s="150" t="s">
        <v>16618</v>
      </c>
      <c r="Q3409" s="152" t="s">
        <v>2807</v>
      </c>
      <c r="R3409" s="152" t="s">
        <v>16619</v>
      </c>
      <c r="S3409" s="74" t="s">
        <v>20800</v>
      </c>
      <c r="T3409" s="82">
        <v>1715000</v>
      </c>
    </row>
    <row r="3410" spans="1:20">
      <c r="A3410" s="220" t="s">
        <v>13265</v>
      </c>
      <c r="B3410" s="220" t="s">
        <v>7870</v>
      </c>
      <c r="C3410" s="120">
        <v>91288515</v>
      </c>
      <c r="D3410" s="168" t="s">
        <v>14041</v>
      </c>
      <c r="E3410" s="148">
        <v>2012</v>
      </c>
      <c r="F3410" s="467">
        <v>1768500</v>
      </c>
      <c r="L3410" s="128">
        <v>41543</v>
      </c>
      <c r="M3410" s="74">
        <v>603</v>
      </c>
      <c r="N3410" s="81" t="s">
        <v>2930</v>
      </c>
      <c r="O3410" s="150" t="s">
        <v>3894</v>
      </c>
      <c r="P3410" s="150" t="s">
        <v>13294</v>
      </c>
      <c r="Q3410" s="152" t="s">
        <v>2807</v>
      </c>
      <c r="R3410" s="152" t="s">
        <v>16620</v>
      </c>
      <c r="S3410" s="74" t="s">
        <v>20800</v>
      </c>
      <c r="T3410" s="82">
        <v>1768500</v>
      </c>
    </row>
    <row r="3411" spans="1:20">
      <c r="A3411" s="220" t="s">
        <v>12938</v>
      </c>
      <c r="B3411" s="220" t="s">
        <v>7870</v>
      </c>
      <c r="C3411" s="120">
        <v>91255840</v>
      </c>
      <c r="D3411" s="168" t="s">
        <v>14041</v>
      </c>
      <c r="E3411" s="148">
        <v>2012</v>
      </c>
      <c r="F3411" s="467">
        <v>2205000</v>
      </c>
      <c r="L3411" s="128">
        <v>41543</v>
      </c>
      <c r="M3411" s="74">
        <v>603</v>
      </c>
      <c r="N3411" s="81" t="s">
        <v>2930</v>
      </c>
      <c r="O3411" s="150" t="s">
        <v>3894</v>
      </c>
      <c r="P3411" s="150" t="s">
        <v>8162</v>
      </c>
      <c r="Q3411" s="152" t="s">
        <v>2856</v>
      </c>
      <c r="R3411" s="152" t="s">
        <v>16621</v>
      </c>
      <c r="S3411" s="74" t="s">
        <v>20800</v>
      </c>
      <c r="T3411" s="82">
        <v>2205000</v>
      </c>
    </row>
    <row r="3412" spans="1:20">
      <c r="A3412" s="220" t="s">
        <v>16622</v>
      </c>
      <c r="B3412" s="220" t="s">
        <v>7870</v>
      </c>
      <c r="C3412" s="120">
        <v>1015394722</v>
      </c>
      <c r="D3412" s="168" t="s">
        <v>14041</v>
      </c>
      <c r="E3412" s="148">
        <v>2012</v>
      </c>
      <c r="F3412" s="467">
        <v>3675000</v>
      </c>
      <c r="L3412" s="128">
        <v>41543</v>
      </c>
      <c r="M3412" s="74">
        <v>603</v>
      </c>
      <c r="N3412" s="81" t="s">
        <v>2930</v>
      </c>
      <c r="O3412" s="150" t="s">
        <v>3894</v>
      </c>
      <c r="P3412" s="150" t="s">
        <v>16623</v>
      </c>
      <c r="Q3412" s="152" t="s">
        <v>2876</v>
      </c>
      <c r="R3412" s="152" t="s">
        <v>16624</v>
      </c>
      <c r="S3412" s="74" t="s">
        <v>20800</v>
      </c>
      <c r="T3412" s="82">
        <v>3675000</v>
      </c>
    </row>
    <row r="3413" spans="1:20">
      <c r="A3413" s="220" t="s">
        <v>14663</v>
      </c>
      <c r="B3413" s="220" t="s">
        <v>7870</v>
      </c>
      <c r="C3413" s="120">
        <v>91428820</v>
      </c>
      <c r="D3413" s="168" t="s">
        <v>14041</v>
      </c>
      <c r="E3413" s="148">
        <v>2012</v>
      </c>
      <c r="F3413" s="467">
        <v>3307500</v>
      </c>
      <c r="L3413" s="128">
        <v>41543</v>
      </c>
      <c r="M3413" s="74">
        <v>605</v>
      </c>
      <c r="N3413" s="81" t="s">
        <v>2930</v>
      </c>
      <c r="O3413" s="150" t="s">
        <v>3894</v>
      </c>
      <c r="P3413" s="150" t="s">
        <v>14535</v>
      </c>
      <c r="Q3413" s="152" t="s">
        <v>2824</v>
      </c>
      <c r="R3413" s="152" t="s">
        <v>14536</v>
      </c>
      <c r="S3413" s="74" t="s">
        <v>20800</v>
      </c>
      <c r="T3413" s="82">
        <v>3307500</v>
      </c>
    </row>
    <row r="3414" spans="1:20">
      <c r="A3414" s="220" t="s">
        <v>8281</v>
      </c>
      <c r="B3414" s="220" t="s">
        <v>7636</v>
      </c>
      <c r="C3414" s="120">
        <v>348781</v>
      </c>
      <c r="D3414" s="168" t="s">
        <v>14041</v>
      </c>
      <c r="E3414" s="148">
        <v>2012</v>
      </c>
      <c r="F3414" s="467">
        <v>2450000</v>
      </c>
      <c r="L3414" s="128">
        <v>41543</v>
      </c>
      <c r="M3414" s="74">
        <v>605</v>
      </c>
      <c r="N3414" s="81" t="s">
        <v>2930</v>
      </c>
      <c r="O3414" s="150" t="s">
        <v>3894</v>
      </c>
      <c r="P3414" s="150" t="s">
        <v>16625</v>
      </c>
      <c r="Q3414" s="152" t="s">
        <v>2807</v>
      </c>
      <c r="R3414" s="152" t="s">
        <v>16626</v>
      </c>
      <c r="S3414" s="74" t="s">
        <v>20800</v>
      </c>
      <c r="T3414" s="82">
        <v>2450000</v>
      </c>
    </row>
    <row r="3415" spans="1:20">
      <c r="A3415" s="220" t="s">
        <v>16627</v>
      </c>
      <c r="B3415" s="220" t="s">
        <v>7870</v>
      </c>
      <c r="C3415" s="120">
        <v>24306647</v>
      </c>
      <c r="D3415" s="168" t="s">
        <v>14041</v>
      </c>
      <c r="E3415" s="148">
        <v>2012</v>
      </c>
      <c r="F3415" s="467">
        <v>735000</v>
      </c>
      <c r="L3415" s="128">
        <v>41543</v>
      </c>
      <c r="M3415" s="74">
        <v>605</v>
      </c>
      <c r="N3415" s="81" t="s">
        <v>2930</v>
      </c>
      <c r="O3415" s="150" t="s">
        <v>3894</v>
      </c>
      <c r="P3415" s="150" t="s">
        <v>16628</v>
      </c>
      <c r="Q3415" s="152" t="s">
        <v>2807</v>
      </c>
      <c r="R3415" s="152" t="s">
        <v>16629</v>
      </c>
      <c r="S3415" s="74" t="s">
        <v>20800</v>
      </c>
      <c r="T3415" s="82">
        <v>735000</v>
      </c>
    </row>
    <row r="3416" spans="1:20">
      <c r="A3416" s="220" t="s">
        <v>16630</v>
      </c>
      <c r="B3416" s="220" t="s">
        <v>7870</v>
      </c>
      <c r="C3416" s="120">
        <v>52152940</v>
      </c>
      <c r="D3416" s="168" t="s">
        <v>14041</v>
      </c>
      <c r="E3416" s="148">
        <v>2012</v>
      </c>
      <c r="F3416" s="467">
        <v>735000</v>
      </c>
      <c r="L3416" s="128">
        <v>41543</v>
      </c>
      <c r="M3416" s="74">
        <v>605</v>
      </c>
      <c r="N3416" s="81" t="s">
        <v>2930</v>
      </c>
      <c r="O3416" s="150" t="s">
        <v>3894</v>
      </c>
      <c r="P3416" s="150" t="s">
        <v>16631</v>
      </c>
      <c r="Q3416" s="152" t="s">
        <v>2964</v>
      </c>
      <c r="R3416" s="152" t="s">
        <v>16632</v>
      </c>
      <c r="S3416" s="74" t="s">
        <v>20800</v>
      </c>
      <c r="T3416" s="82">
        <v>735000</v>
      </c>
    </row>
    <row r="3417" spans="1:20">
      <c r="A3417" s="160" t="s">
        <v>16549</v>
      </c>
      <c r="B3417" s="160" t="s">
        <v>7359</v>
      </c>
      <c r="C3417" s="147">
        <v>40031825</v>
      </c>
      <c r="D3417" s="168">
        <v>199</v>
      </c>
      <c r="E3417" s="148">
        <v>2012</v>
      </c>
      <c r="F3417" s="467">
        <v>1592500</v>
      </c>
      <c r="L3417" s="128">
        <v>41544</v>
      </c>
      <c r="M3417" s="74">
        <v>606</v>
      </c>
      <c r="N3417" s="81" t="s">
        <v>2930</v>
      </c>
      <c r="O3417" s="150" t="s">
        <v>3894</v>
      </c>
      <c r="P3417" s="150" t="s">
        <v>16550</v>
      </c>
      <c r="Q3417" s="152" t="s">
        <v>2807</v>
      </c>
      <c r="R3417" s="152" t="s">
        <v>16551</v>
      </c>
      <c r="S3417" s="74" t="s">
        <v>20805</v>
      </c>
      <c r="T3417" s="82">
        <v>1592500</v>
      </c>
    </row>
    <row r="3418" spans="1:20">
      <c r="A3418" s="160" t="s">
        <v>9723</v>
      </c>
      <c r="B3418" s="160" t="s">
        <v>7359</v>
      </c>
      <c r="C3418" s="147">
        <v>79532866</v>
      </c>
      <c r="D3418" s="168">
        <v>199</v>
      </c>
      <c r="E3418" s="148">
        <v>2012</v>
      </c>
      <c r="F3418" s="467">
        <v>1592500</v>
      </c>
      <c r="L3418" s="128">
        <v>41544</v>
      </c>
      <c r="M3418" s="74">
        <v>606</v>
      </c>
      <c r="N3418" s="81" t="s">
        <v>2930</v>
      </c>
      <c r="O3418" s="150" t="s">
        <v>3894</v>
      </c>
      <c r="P3418" s="150" t="s">
        <v>9813</v>
      </c>
      <c r="Q3418" s="152" t="s">
        <v>2856</v>
      </c>
      <c r="R3418" s="152" t="s">
        <v>16552</v>
      </c>
      <c r="S3418" s="74" t="s">
        <v>20805</v>
      </c>
      <c r="T3418" s="82">
        <v>1592500</v>
      </c>
    </row>
    <row r="3419" spans="1:20">
      <c r="A3419" s="160" t="s">
        <v>3056</v>
      </c>
      <c r="B3419" s="160" t="s">
        <v>7359</v>
      </c>
      <c r="C3419" s="147">
        <v>7220912</v>
      </c>
      <c r="D3419" s="168">
        <v>199</v>
      </c>
      <c r="E3419" s="148">
        <v>2012</v>
      </c>
      <c r="F3419" s="467">
        <v>1225000</v>
      </c>
      <c r="L3419" s="128">
        <v>41544</v>
      </c>
      <c r="M3419" s="74">
        <v>606</v>
      </c>
      <c r="N3419" s="81" t="s">
        <v>2930</v>
      </c>
      <c r="O3419" s="150" t="s">
        <v>3894</v>
      </c>
      <c r="P3419" s="150" t="s">
        <v>3128</v>
      </c>
      <c r="Q3419" s="152" t="s">
        <v>2811</v>
      </c>
      <c r="R3419" s="152" t="s">
        <v>16553</v>
      </c>
      <c r="S3419" s="74" t="s">
        <v>20805</v>
      </c>
      <c r="T3419" s="82">
        <v>1225000</v>
      </c>
    </row>
    <row r="3420" spans="1:20">
      <c r="A3420" s="160" t="s">
        <v>16554</v>
      </c>
      <c r="B3420" s="160" t="s">
        <v>7359</v>
      </c>
      <c r="C3420" s="147">
        <v>19311620</v>
      </c>
      <c r="D3420" s="168">
        <v>199</v>
      </c>
      <c r="E3420" s="148">
        <v>2012</v>
      </c>
      <c r="F3420" s="467">
        <v>1225000</v>
      </c>
      <c r="L3420" s="128">
        <v>41544</v>
      </c>
      <c r="M3420" s="74">
        <v>606</v>
      </c>
      <c r="N3420" s="81" t="s">
        <v>2930</v>
      </c>
      <c r="O3420" s="150" t="s">
        <v>3894</v>
      </c>
      <c r="P3420" s="150" t="s">
        <v>16555</v>
      </c>
      <c r="Q3420" s="152" t="s">
        <v>2807</v>
      </c>
      <c r="R3420" s="152" t="s">
        <v>16556</v>
      </c>
      <c r="S3420" s="74" t="s">
        <v>20805</v>
      </c>
      <c r="T3420" s="82">
        <v>1225000</v>
      </c>
    </row>
    <row r="3421" spans="1:20">
      <c r="A3421" s="160" t="s">
        <v>16557</v>
      </c>
      <c r="B3421" s="160" t="s">
        <v>7359</v>
      </c>
      <c r="C3421" s="147">
        <v>7165116</v>
      </c>
      <c r="D3421" s="168">
        <v>199</v>
      </c>
      <c r="E3421" s="148">
        <v>2012</v>
      </c>
      <c r="F3421" s="467">
        <v>1592500</v>
      </c>
      <c r="L3421" s="128">
        <v>41544</v>
      </c>
      <c r="M3421" s="74">
        <v>606</v>
      </c>
      <c r="N3421" s="81" t="s">
        <v>2930</v>
      </c>
      <c r="O3421" s="150" t="s">
        <v>3894</v>
      </c>
      <c r="P3421" s="150" t="s">
        <v>16558</v>
      </c>
      <c r="Q3421" s="152" t="s">
        <v>2807</v>
      </c>
      <c r="R3421" s="152" t="s">
        <v>16559</v>
      </c>
      <c r="S3421" s="74" t="s">
        <v>20805</v>
      </c>
      <c r="T3421" s="82">
        <v>1592500</v>
      </c>
    </row>
    <row r="3422" spans="1:20">
      <c r="A3422" s="160" t="s">
        <v>16651</v>
      </c>
      <c r="B3422" s="160" t="s">
        <v>3913</v>
      </c>
      <c r="C3422" s="147" t="s">
        <v>16654</v>
      </c>
      <c r="D3422" s="168" t="s">
        <v>14041</v>
      </c>
      <c r="E3422" s="148">
        <v>2012</v>
      </c>
      <c r="F3422" s="467">
        <v>5649440.9199999999</v>
      </c>
      <c r="G3422" s="128"/>
      <c r="I3422" s="81"/>
      <c r="J3422" s="150"/>
      <c r="K3422" s="150"/>
      <c r="L3422" s="128">
        <v>41544</v>
      </c>
      <c r="M3422" s="74">
        <v>608</v>
      </c>
      <c r="N3422" s="81" t="s">
        <v>2930</v>
      </c>
      <c r="O3422" s="150"/>
      <c r="P3422" s="150"/>
      <c r="Q3422" s="152"/>
      <c r="R3422" s="152" t="s">
        <v>16657</v>
      </c>
      <c r="S3422" s="74" t="s">
        <v>20800</v>
      </c>
      <c r="T3422" s="74">
        <v>5649440.9199999999</v>
      </c>
    </row>
    <row r="3423" spans="1:20">
      <c r="A3423" s="160" t="s">
        <v>16652</v>
      </c>
      <c r="B3423" s="160" t="s">
        <v>3913</v>
      </c>
      <c r="C3423" s="147" t="s">
        <v>16655</v>
      </c>
      <c r="D3423" s="168" t="s">
        <v>14041</v>
      </c>
      <c r="E3423" s="148">
        <v>2012</v>
      </c>
      <c r="F3423" s="467">
        <v>5649441.2400000002</v>
      </c>
      <c r="G3423" s="128"/>
      <c r="I3423" s="81"/>
      <c r="J3423" s="150"/>
      <c r="K3423" s="150"/>
      <c r="L3423" s="128">
        <v>41544</v>
      </c>
      <c r="M3423" s="74">
        <v>608</v>
      </c>
      <c r="N3423" s="81" t="s">
        <v>2930</v>
      </c>
      <c r="O3423" s="150"/>
      <c r="P3423" s="150"/>
      <c r="Q3423" s="152"/>
      <c r="R3423" s="152" t="s">
        <v>16658</v>
      </c>
      <c r="S3423" s="74" t="s">
        <v>20800</v>
      </c>
      <c r="T3423" s="74">
        <v>5649441.2400000002</v>
      </c>
    </row>
    <row r="3424" spans="1:20">
      <c r="A3424" s="160" t="s">
        <v>16653</v>
      </c>
      <c r="B3424" s="160" t="s">
        <v>3913</v>
      </c>
      <c r="C3424" s="147" t="s">
        <v>16656</v>
      </c>
      <c r="D3424" s="168" t="s">
        <v>14041</v>
      </c>
      <c r="E3424" s="148">
        <v>2012</v>
      </c>
      <c r="F3424" s="467">
        <v>5649440.9299999997</v>
      </c>
      <c r="G3424" s="128"/>
      <c r="I3424" s="81"/>
      <c r="J3424" s="150"/>
      <c r="K3424" s="150"/>
      <c r="L3424" s="128">
        <v>41544</v>
      </c>
      <c r="M3424" s="74">
        <v>608</v>
      </c>
      <c r="N3424" s="81" t="s">
        <v>2930</v>
      </c>
      <c r="O3424" s="150"/>
      <c r="P3424" s="150"/>
      <c r="Q3424" s="152"/>
      <c r="R3424" s="152" t="s">
        <v>16659</v>
      </c>
      <c r="S3424" s="74" t="s">
        <v>20800</v>
      </c>
      <c r="T3424" s="74">
        <v>5649440.9299999997</v>
      </c>
    </row>
    <row r="3425" spans="1:20">
      <c r="A3425" s="160" t="s">
        <v>16633</v>
      </c>
      <c r="B3425" s="160" t="s">
        <v>7636</v>
      </c>
      <c r="C3425" s="147">
        <v>394331</v>
      </c>
      <c r="D3425" s="168" t="s">
        <v>14041</v>
      </c>
      <c r="E3425" s="148">
        <v>2012</v>
      </c>
      <c r="F3425" s="467">
        <v>2205000</v>
      </c>
      <c r="L3425" s="128">
        <v>41544</v>
      </c>
      <c r="M3425" s="74">
        <v>611</v>
      </c>
      <c r="N3425" s="81" t="s">
        <v>2930</v>
      </c>
      <c r="O3425" s="150" t="s">
        <v>3894</v>
      </c>
      <c r="P3425" s="150" t="s">
        <v>16634</v>
      </c>
      <c r="Q3425" s="152" t="s">
        <v>2807</v>
      </c>
      <c r="R3425" s="152" t="s">
        <v>16635</v>
      </c>
      <c r="S3425" s="74" t="s">
        <v>20800</v>
      </c>
      <c r="T3425" s="82">
        <v>2205000</v>
      </c>
    </row>
    <row r="3426" spans="1:20">
      <c r="A3426" s="160" t="s">
        <v>15335</v>
      </c>
      <c r="B3426" s="160" t="s">
        <v>7870</v>
      </c>
      <c r="C3426" s="147">
        <v>41426119</v>
      </c>
      <c r="D3426" s="168" t="s">
        <v>14041</v>
      </c>
      <c r="E3426" s="148">
        <v>2012</v>
      </c>
      <c r="F3426" s="467">
        <v>980000</v>
      </c>
      <c r="L3426" s="128">
        <v>41544</v>
      </c>
      <c r="M3426" s="74">
        <v>611</v>
      </c>
      <c r="N3426" s="81" t="s">
        <v>2930</v>
      </c>
      <c r="O3426" s="150" t="s">
        <v>3894</v>
      </c>
      <c r="P3426" s="150" t="s">
        <v>10751</v>
      </c>
      <c r="Q3426" s="152" t="s">
        <v>2856</v>
      </c>
      <c r="R3426" s="152" t="s">
        <v>10752</v>
      </c>
      <c r="S3426" s="74" t="s">
        <v>20800</v>
      </c>
      <c r="T3426" s="82">
        <v>980000</v>
      </c>
    </row>
    <row r="3427" spans="1:20">
      <c r="A3427" s="160" t="s">
        <v>16636</v>
      </c>
      <c r="B3427" s="160" t="s">
        <v>7870</v>
      </c>
      <c r="C3427" s="147">
        <v>24306647</v>
      </c>
      <c r="D3427" s="168" t="s">
        <v>14041</v>
      </c>
      <c r="E3427" s="148">
        <v>2012</v>
      </c>
      <c r="F3427" s="467">
        <v>1225000</v>
      </c>
      <c r="L3427" s="128">
        <v>41544</v>
      </c>
      <c r="M3427" s="74">
        <v>611</v>
      </c>
      <c r="N3427" s="81" t="s">
        <v>2930</v>
      </c>
      <c r="O3427" s="150" t="s">
        <v>3894</v>
      </c>
      <c r="P3427" s="150" t="s">
        <v>16628</v>
      </c>
      <c r="Q3427" s="152" t="s">
        <v>2807</v>
      </c>
      <c r="R3427" s="152" t="s">
        <v>16629</v>
      </c>
      <c r="S3427" s="74" t="s">
        <v>20800</v>
      </c>
      <c r="T3427" s="82">
        <v>1225000</v>
      </c>
    </row>
    <row r="3428" spans="1:20">
      <c r="A3428" s="160" t="s">
        <v>16637</v>
      </c>
      <c r="B3428" s="160" t="s">
        <v>7870</v>
      </c>
      <c r="C3428" s="147">
        <v>16263735</v>
      </c>
      <c r="D3428" s="168" t="s">
        <v>14041</v>
      </c>
      <c r="E3428" s="148">
        <v>2012</v>
      </c>
      <c r="F3428" s="467">
        <v>735000</v>
      </c>
      <c r="L3428" s="128">
        <v>41544</v>
      </c>
      <c r="M3428" s="74">
        <v>611</v>
      </c>
      <c r="N3428" s="81" t="s">
        <v>2930</v>
      </c>
      <c r="O3428" s="150" t="s">
        <v>3894</v>
      </c>
      <c r="P3428" s="150" t="s">
        <v>8188</v>
      </c>
      <c r="Q3428" s="152" t="s">
        <v>2856</v>
      </c>
      <c r="R3428" s="152" t="s">
        <v>16638</v>
      </c>
      <c r="S3428" s="74" t="s">
        <v>20800</v>
      </c>
      <c r="T3428" s="82">
        <v>735000</v>
      </c>
    </row>
    <row r="3429" spans="1:20">
      <c r="A3429" s="160" t="s">
        <v>16639</v>
      </c>
      <c r="B3429" s="160" t="s">
        <v>7870</v>
      </c>
      <c r="C3429" s="147">
        <v>5565569</v>
      </c>
      <c r="D3429" s="168" t="s">
        <v>14041</v>
      </c>
      <c r="E3429" s="148">
        <v>2012</v>
      </c>
      <c r="F3429" s="467">
        <v>980000</v>
      </c>
      <c r="L3429" s="128">
        <v>41544</v>
      </c>
      <c r="M3429" s="74">
        <v>611</v>
      </c>
      <c r="N3429" s="81" t="s">
        <v>2930</v>
      </c>
      <c r="O3429" s="150" t="s">
        <v>2850</v>
      </c>
      <c r="P3429" s="150" t="s">
        <v>16640</v>
      </c>
      <c r="Q3429" s="152" t="s">
        <v>2856</v>
      </c>
      <c r="R3429" s="152" t="s">
        <v>16641</v>
      </c>
      <c r="S3429" s="74" t="s">
        <v>20800</v>
      </c>
      <c r="T3429" s="82">
        <v>980000</v>
      </c>
    </row>
    <row r="3430" spans="1:20">
      <c r="A3430" s="160" t="s">
        <v>16642</v>
      </c>
      <c r="B3430" s="160" t="s">
        <v>7870</v>
      </c>
      <c r="C3430" s="147">
        <v>16676995</v>
      </c>
      <c r="D3430" s="168" t="s">
        <v>14041</v>
      </c>
      <c r="E3430" s="148">
        <v>2012</v>
      </c>
      <c r="F3430" s="467">
        <v>980000</v>
      </c>
      <c r="L3430" s="128">
        <v>41544</v>
      </c>
      <c r="M3430" s="74">
        <v>611</v>
      </c>
      <c r="N3430" s="81" t="s">
        <v>2930</v>
      </c>
      <c r="O3430" s="150" t="s">
        <v>3894</v>
      </c>
      <c r="P3430" s="150" t="s">
        <v>12075</v>
      </c>
      <c r="Q3430" s="152" t="s">
        <v>2807</v>
      </c>
      <c r="R3430" s="152" t="s">
        <v>14189</v>
      </c>
      <c r="S3430" s="74" t="s">
        <v>20800</v>
      </c>
      <c r="T3430" s="82">
        <v>980000</v>
      </c>
    </row>
    <row r="3431" spans="1:20">
      <c r="A3431" s="160" t="s">
        <v>15437</v>
      </c>
      <c r="B3431" s="160" t="s">
        <v>7870</v>
      </c>
      <c r="C3431" s="147">
        <v>19437228</v>
      </c>
      <c r="D3431" s="168" t="s">
        <v>14041</v>
      </c>
      <c r="E3431" s="148">
        <v>2012</v>
      </c>
      <c r="F3431" s="467">
        <v>980000</v>
      </c>
      <c r="L3431" s="128">
        <v>41544</v>
      </c>
      <c r="M3431" s="74">
        <v>611</v>
      </c>
      <c r="N3431" s="81" t="s">
        <v>2930</v>
      </c>
      <c r="O3431" s="150" t="s">
        <v>3894</v>
      </c>
      <c r="P3431" s="150" t="s">
        <v>16643</v>
      </c>
      <c r="Q3431" s="152" t="s">
        <v>2807</v>
      </c>
      <c r="R3431" s="152" t="s">
        <v>16644</v>
      </c>
      <c r="S3431" s="74" t="s">
        <v>20800</v>
      </c>
      <c r="T3431" s="82">
        <v>980000</v>
      </c>
    </row>
    <row r="3432" spans="1:20">
      <c r="A3432" s="160" t="s">
        <v>16645</v>
      </c>
      <c r="B3432" s="160" t="s">
        <v>7870</v>
      </c>
      <c r="C3432" s="147">
        <v>35455876</v>
      </c>
      <c r="D3432" s="168" t="s">
        <v>14041</v>
      </c>
      <c r="E3432" s="148">
        <v>2012</v>
      </c>
      <c r="F3432" s="467">
        <v>1225000</v>
      </c>
      <c r="L3432" s="128">
        <v>41544</v>
      </c>
      <c r="M3432" s="74">
        <v>611</v>
      </c>
      <c r="N3432" s="81" t="s">
        <v>2930</v>
      </c>
      <c r="O3432" s="150" t="s">
        <v>3894</v>
      </c>
      <c r="P3432" s="150" t="s">
        <v>16646</v>
      </c>
      <c r="Q3432" s="152" t="s">
        <v>2807</v>
      </c>
      <c r="R3432" s="152" t="s">
        <v>16647</v>
      </c>
      <c r="S3432" s="74" t="s">
        <v>20800</v>
      </c>
      <c r="T3432" s="82">
        <v>1225000</v>
      </c>
    </row>
    <row r="3433" spans="1:20">
      <c r="A3433" s="160" t="s">
        <v>8862</v>
      </c>
      <c r="B3433" s="160" t="s">
        <v>7870</v>
      </c>
      <c r="C3433" s="147">
        <v>19156691</v>
      </c>
      <c r="D3433" s="168" t="s">
        <v>14041</v>
      </c>
      <c r="E3433" s="148">
        <v>2012</v>
      </c>
      <c r="F3433" s="467">
        <v>1225000</v>
      </c>
      <c r="L3433" s="128">
        <v>41544</v>
      </c>
      <c r="M3433" s="74">
        <v>611</v>
      </c>
      <c r="N3433" s="81" t="s">
        <v>2930</v>
      </c>
      <c r="O3433" s="150" t="s">
        <v>2850</v>
      </c>
      <c r="P3433" s="150" t="s">
        <v>9015</v>
      </c>
      <c r="Q3433" s="152" t="s">
        <v>6964</v>
      </c>
      <c r="R3433" s="152" t="s">
        <v>16648</v>
      </c>
      <c r="S3433" s="74" t="s">
        <v>20800</v>
      </c>
      <c r="T3433" s="82">
        <v>1225000</v>
      </c>
    </row>
    <row r="3434" spans="1:20">
      <c r="A3434" s="220" t="s">
        <v>15457</v>
      </c>
      <c r="B3434" s="220" t="s">
        <v>9044</v>
      </c>
      <c r="C3434" s="120" t="s">
        <v>15458</v>
      </c>
      <c r="D3434" s="168" t="s">
        <v>14041</v>
      </c>
      <c r="E3434" s="148">
        <v>2012</v>
      </c>
      <c r="F3434" s="467">
        <v>1314980.8999999999</v>
      </c>
      <c r="L3434" s="128">
        <v>41544</v>
      </c>
      <c r="M3434" s="74">
        <v>612</v>
      </c>
      <c r="N3434" s="81" t="s">
        <v>2930</v>
      </c>
      <c r="O3434" s="150"/>
      <c r="P3434" s="150"/>
      <c r="Q3434" s="125"/>
      <c r="R3434" s="152" t="s">
        <v>15461</v>
      </c>
      <c r="S3434" s="74" t="s">
        <v>20800</v>
      </c>
      <c r="T3434" s="82">
        <v>1314980.8999999999</v>
      </c>
    </row>
    <row r="3435" spans="1:20">
      <c r="A3435" s="220" t="s">
        <v>16859</v>
      </c>
      <c r="B3435" s="160" t="s">
        <v>7359</v>
      </c>
      <c r="C3435" s="147">
        <v>79247123</v>
      </c>
      <c r="D3435" s="168">
        <v>199</v>
      </c>
      <c r="E3435" s="148">
        <v>2012</v>
      </c>
      <c r="F3435" s="467">
        <v>2327500</v>
      </c>
      <c r="L3435" s="128">
        <v>41548</v>
      </c>
      <c r="M3435" s="74">
        <v>609</v>
      </c>
      <c r="N3435" s="81" t="s">
        <v>2930</v>
      </c>
      <c r="O3435" s="150" t="s">
        <v>3894</v>
      </c>
      <c r="P3435" s="150" t="s">
        <v>8184</v>
      </c>
      <c r="Q3435" s="150" t="s">
        <v>2807</v>
      </c>
      <c r="R3435" s="150" t="s">
        <v>16873</v>
      </c>
      <c r="S3435" s="74" t="s">
        <v>20805</v>
      </c>
      <c r="T3435" s="82">
        <v>2327500</v>
      </c>
    </row>
    <row r="3436" spans="1:20">
      <c r="A3436" s="220" t="s">
        <v>2940</v>
      </c>
      <c r="B3436" s="160" t="s">
        <v>7359</v>
      </c>
      <c r="C3436" s="147">
        <v>76695509</v>
      </c>
      <c r="D3436" s="168">
        <v>199</v>
      </c>
      <c r="E3436" s="148">
        <v>2012</v>
      </c>
      <c r="F3436" s="467">
        <v>1837500</v>
      </c>
      <c r="L3436" s="128">
        <v>41548</v>
      </c>
      <c r="M3436" s="74">
        <v>609</v>
      </c>
      <c r="N3436" s="81" t="s">
        <v>2930</v>
      </c>
      <c r="O3436" s="150" t="s">
        <v>3894</v>
      </c>
      <c r="P3436" s="150" t="s">
        <v>16865</v>
      </c>
      <c r="Q3436" s="150" t="s">
        <v>2856</v>
      </c>
      <c r="R3436" s="150" t="s">
        <v>16874</v>
      </c>
      <c r="S3436" s="74" t="s">
        <v>20805</v>
      </c>
      <c r="T3436" s="82">
        <v>1837500</v>
      </c>
    </row>
    <row r="3437" spans="1:20">
      <c r="A3437" s="220" t="s">
        <v>16860</v>
      </c>
      <c r="B3437" s="160" t="s">
        <v>7359</v>
      </c>
      <c r="C3437" s="147">
        <v>79492377</v>
      </c>
      <c r="D3437" s="168">
        <v>199</v>
      </c>
      <c r="E3437" s="148">
        <v>2012</v>
      </c>
      <c r="F3437" s="467">
        <v>2327500</v>
      </c>
      <c r="L3437" s="128">
        <v>41548</v>
      </c>
      <c r="M3437" s="74">
        <v>609</v>
      </c>
      <c r="N3437" s="81" t="s">
        <v>2930</v>
      </c>
      <c r="O3437" s="150" t="s">
        <v>3894</v>
      </c>
      <c r="P3437" s="150" t="s">
        <v>16866</v>
      </c>
      <c r="Q3437" s="150" t="s">
        <v>2856</v>
      </c>
      <c r="R3437" s="150" t="s">
        <v>16875</v>
      </c>
      <c r="S3437" s="74" t="s">
        <v>20805</v>
      </c>
      <c r="T3437" s="82">
        <v>2327500</v>
      </c>
    </row>
    <row r="3438" spans="1:20">
      <c r="A3438" s="220" t="s">
        <v>10462</v>
      </c>
      <c r="B3438" s="160" t="s">
        <v>7359</v>
      </c>
      <c r="C3438" s="147">
        <v>19475488</v>
      </c>
      <c r="D3438" s="168">
        <v>199</v>
      </c>
      <c r="E3438" s="148">
        <v>2012</v>
      </c>
      <c r="F3438" s="467">
        <v>2327500</v>
      </c>
      <c r="L3438" s="128">
        <v>41548</v>
      </c>
      <c r="M3438" s="74">
        <v>609</v>
      </c>
      <c r="N3438" s="81" t="s">
        <v>2930</v>
      </c>
      <c r="O3438" s="150" t="s">
        <v>3894</v>
      </c>
      <c r="P3438" s="150" t="s">
        <v>16867</v>
      </c>
      <c r="Q3438" s="150" t="s">
        <v>2824</v>
      </c>
      <c r="R3438" s="150" t="s">
        <v>16876</v>
      </c>
      <c r="S3438" s="74" t="s">
        <v>20805</v>
      </c>
      <c r="T3438" s="82">
        <v>2327500</v>
      </c>
    </row>
    <row r="3439" spans="1:20">
      <c r="A3439" s="220" t="s">
        <v>16861</v>
      </c>
      <c r="B3439" s="160" t="s">
        <v>7359</v>
      </c>
      <c r="C3439" s="147">
        <v>37722431</v>
      </c>
      <c r="D3439" s="168">
        <v>199</v>
      </c>
      <c r="E3439" s="148">
        <v>2012</v>
      </c>
      <c r="F3439" s="467">
        <v>2327500</v>
      </c>
      <c r="L3439" s="128">
        <v>41548</v>
      </c>
      <c r="M3439" s="74">
        <v>609</v>
      </c>
      <c r="N3439" s="81" t="s">
        <v>2930</v>
      </c>
      <c r="O3439" s="150" t="s">
        <v>3894</v>
      </c>
      <c r="P3439" s="150" t="s">
        <v>16868</v>
      </c>
      <c r="Q3439" s="150" t="s">
        <v>2824</v>
      </c>
      <c r="R3439" s="150" t="s">
        <v>16877</v>
      </c>
      <c r="S3439" s="74" t="s">
        <v>20805</v>
      </c>
      <c r="T3439" s="82">
        <v>2327500</v>
      </c>
    </row>
    <row r="3440" spans="1:20">
      <c r="A3440" s="220" t="s">
        <v>2944</v>
      </c>
      <c r="B3440" s="160" t="s">
        <v>7359</v>
      </c>
      <c r="C3440" s="147">
        <v>19358564</v>
      </c>
      <c r="D3440" s="168">
        <v>199</v>
      </c>
      <c r="E3440" s="148">
        <v>2012</v>
      </c>
      <c r="F3440" s="467">
        <v>2327500</v>
      </c>
      <c r="L3440" s="128">
        <v>41548</v>
      </c>
      <c r="M3440" s="74">
        <v>609</v>
      </c>
      <c r="N3440" s="81" t="s">
        <v>2930</v>
      </c>
      <c r="O3440" s="150" t="s">
        <v>3894</v>
      </c>
      <c r="P3440" s="150" t="s">
        <v>2961</v>
      </c>
      <c r="Q3440" s="150" t="s">
        <v>2807</v>
      </c>
      <c r="R3440" s="150" t="s">
        <v>16878</v>
      </c>
      <c r="S3440" s="74" t="s">
        <v>20805</v>
      </c>
      <c r="T3440" s="82">
        <v>2327500</v>
      </c>
    </row>
    <row r="3441" spans="1:20">
      <c r="A3441" s="220" t="s">
        <v>16862</v>
      </c>
      <c r="B3441" s="160" t="s">
        <v>7636</v>
      </c>
      <c r="C3441" s="147">
        <v>255079</v>
      </c>
      <c r="D3441" s="168">
        <v>199</v>
      </c>
      <c r="E3441" s="148">
        <v>2012</v>
      </c>
      <c r="F3441" s="467">
        <v>2327500</v>
      </c>
      <c r="L3441" s="128">
        <v>41548</v>
      </c>
      <c r="M3441" s="74">
        <v>609</v>
      </c>
      <c r="N3441" s="81" t="s">
        <v>2930</v>
      </c>
      <c r="O3441" s="150" t="s">
        <v>3894</v>
      </c>
      <c r="P3441" s="150" t="s">
        <v>16869</v>
      </c>
      <c r="Q3441" s="150" t="s">
        <v>6964</v>
      </c>
      <c r="R3441" s="150" t="s">
        <v>3896</v>
      </c>
      <c r="S3441" s="74" t="s">
        <v>20805</v>
      </c>
      <c r="T3441" s="82">
        <v>2327500</v>
      </c>
    </row>
    <row r="3442" spans="1:20">
      <c r="A3442" s="220" t="s">
        <v>2946</v>
      </c>
      <c r="B3442" s="160" t="s">
        <v>7359</v>
      </c>
      <c r="C3442" s="147">
        <v>11349424</v>
      </c>
      <c r="D3442" s="168">
        <v>199</v>
      </c>
      <c r="E3442" s="148">
        <v>2012</v>
      </c>
      <c r="F3442" s="467">
        <v>2327500</v>
      </c>
      <c r="L3442" s="128">
        <v>41548</v>
      </c>
      <c r="M3442" s="74">
        <v>609</v>
      </c>
      <c r="N3442" s="81" t="s">
        <v>2930</v>
      </c>
      <c r="O3442" s="150" t="s">
        <v>3894</v>
      </c>
      <c r="P3442" s="150" t="s">
        <v>16870</v>
      </c>
      <c r="Q3442" s="150" t="s">
        <v>2856</v>
      </c>
      <c r="R3442" s="150" t="s">
        <v>14558</v>
      </c>
      <c r="S3442" s="74" t="s">
        <v>20805</v>
      </c>
      <c r="T3442" s="82">
        <v>2327500</v>
      </c>
    </row>
    <row r="3443" spans="1:20">
      <c r="A3443" s="220" t="s">
        <v>16863</v>
      </c>
      <c r="B3443" s="160" t="s">
        <v>7359</v>
      </c>
      <c r="C3443" s="147">
        <v>74324049</v>
      </c>
      <c r="D3443" s="168">
        <v>199</v>
      </c>
      <c r="E3443" s="148">
        <v>2012</v>
      </c>
      <c r="F3443" s="467">
        <v>1225000</v>
      </c>
      <c r="L3443" s="128">
        <v>41548</v>
      </c>
      <c r="M3443" s="74">
        <v>609</v>
      </c>
      <c r="N3443" s="81" t="s">
        <v>2930</v>
      </c>
      <c r="O3443" s="150" t="s">
        <v>3894</v>
      </c>
      <c r="P3443" s="150" t="s">
        <v>16871</v>
      </c>
      <c r="Q3443" s="150" t="s">
        <v>2807</v>
      </c>
      <c r="R3443" s="150" t="s">
        <v>16879</v>
      </c>
      <c r="S3443" s="74" t="s">
        <v>20805</v>
      </c>
      <c r="T3443" s="82">
        <v>1225000</v>
      </c>
    </row>
    <row r="3444" spans="1:20">
      <c r="A3444" s="220" t="s">
        <v>16864</v>
      </c>
      <c r="B3444" s="160" t="s">
        <v>7359</v>
      </c>
      <c r="C3444" s="147">
        <v>21066569</v>
      </c>
      <c r="D3444" s="168">
        <v>199</v>
      </c>
      <c r="E3444" s="148">
        <v>2012</v>
      </c>
      <c r="F3444" s="467">
        <v>2327500</v>
      </c>
      <c r="L3444" s="128">
        <v>41548</v>
      </c>
      <c r="M3444" s="74">
        <v>609</v>
      </c>
      <c r="N3444" s="81" t="s">
        <v>2930</v>
      </c>
      <c r="O3444" s="150" t="s">
        <v>3894</v>
      </c>
      <c r="P3444" s="150" t="s">
        <v>16872</v>
      </c>
      <c r="Q3444" s="150" t="s">
        <v>2807</v>
      </c>
      <c r="R3444" s="150" t="s">
        <v>8770</v>
      </c>
      <c r="S3444" s="74" t="s">
        <v>20805</v>
      </c>
      <c r="T3444" s="82">
        <v>2327500</v>
      </c>
    </row>
    <row r="3445" spans="1:20">
      <c r="A3445" s="220" t="s">
        <v>16936</v>
      </c>
      <c r="B3445" s="220" t="s">
        <v>3913</v>
      </c>
      <c r="C3445" s="120" t="s">
        <v>16937</v>
      </c>
      <c r="D3445" s="168" t="s">
        <v>14041</v>
      </c>
      <c r="E3445" s="148">
        <v>2012</v>
      </c>
      <c r="F3445" s="467">
        <v>5649443.2800000003</v>
      </c>
      <c r="L3445" s="128">
        <v>41549</v>
      </c>
      <c r="M3445" s="74">
        <v>615</v>
      </c>
      <c r="N3445" s="81" t="s">
        <v>2930</v>
      </c>
      <c r="O3445" s="150"/>
      <c r="P3445" s="150" t="s">
        <v>16938</v>
      </c>
      <c r="Q3445" s="150" t="s">
        <v>16939</v>
      </c>
      <c r="R3445" s="150" t="s">
        <v>16940</v>
      </c>
      <c r="S3445" s="74" t="s">
        <v>20800</v>
      </c>
      <c r="T3445" s="82">
        <v>5649443.2800000003</v>
      </c>
    </row>
    <row r="3446" spans="1:20">
      <c r="A3446" s="220" t="s">
        <v>17055</v>
      </c>
      <c r="B3446" s="220" t="s">
        <v>7359</v>
      </c>
      <c r="C3446" s="120">
        <v>19285288</v>
      </c>
      <c r="D3446" s="168" t="s">
        <v>13752</v>
      </c>
      <c r="E3446" s="148">
        <v>2011</v>
      </c>
      <c r="F3446" s="467">
        <v>1715000</v>
      </c>
      <c r="L3446" s="128">
        <v>41564</v>
      </c>
      <c r="M3446" s="74">
        <v>628</v>
      </c>
      <c r="N3446" s="81" t="s">
        <v>2930</v>
      </c>
      <c r="O3446" s="150" t="s">
        <v>3894</v>
      </c>
      <c r="P3446" s="150" t="s">
        <v>17056</v>
      </c>
      <c r="Q3446" s="150" t="s">
        <v>3132</v>
      </c>
      <c r="R3446" s="150" t="s">
        <v>17057</v>
      </c>
      <c r="S3446" s="74" t="s">
        <v>20797</v>
      </c>
      <c r="T3446" s="82">
        <v>1715000</v>
      </c>
    </row>
    <row r="3447" spans="1:20">
      <c r="A3447" s="220" t="s">
        <v>12234</v>
      </c>
      <c r="B3447" s="220" t="s">
        <v>7359</v>
      </c>
      <c r="C3447" s="120">
        <v>71389951</v>
      </c>
      <c r="D3447" s="168" t="s">
        <v>14041</v>
      </c>
      <c r="E3447" s="148">
        <v>2012</v>
      </c>
      <c r="F3447" s="467">
        <v>367500</v>
      </c>
      <c r="L3447" s="128">
        <v>41564</v>
      </c>
      <c r="M3447" s="74">
        <v>626</v>
      </c>
      <c r="N3447" s="81" t="s">
        <v>2930</v>
      </c>
      <c r="O3447" s="150" t="s">
        <v>3894</v>
      </c>
      <c r="P3447" s="150" t="s">
        <v>12275</v>
      </c>
      <c r="Q3447" s="150" t="s">
        <v>2807</v>
      </c>
      <c r="R3447" s="150" t="s">
        <v>12276</v>
      </c>
      <c r="S3447" s="74" t="s">
        <v>20800</v>
      </c>
      <c r="T3447" s="82">
        <v>367500</v>
      </c>
    </row>
    <row r="3448" spans="1:20">
      <c r="A3448" s="220" t="s">
        <v>13343</v>
      </c>
      <c r="B3448" s="220" t="s">
        <v>7359</v>
      </c>
      <c r="C3448" s="120">
        <v>10231842</v>
      </c>
      <c r="D3448" s="168" t="s">
        <v>14041</v>
      </c>
      <c r="E3448" s="148">
        <v>2012</v>
      </c>
      <c r="F3448" s="467">
        <v>367500</v>
      </c>
      <c r="L3448" s="128">
        <v>41564</v>
      </c>
      <c r="M3448" s="74">
        <v>626</v>
      </c>
      <c r="N3448" s="81" t="s">
        <v>2930</v>
      </c>
      <c r="O3448" s="150" t="s">
        <v>3894</v>
      </c>
      <c r="P3448" s="150" t="s">
        <v>13345</v>
      </c>
      <c r="Q3448" s="150" t="s">
        <v>2807</v>
      </c>
      <c r="R3448" s="150" t="s">
        <v>13346</v>
      </c>
      <c r="S3448" s="74" t="s">
        <v>20800</v>
      </c>
      <c r="T3448" s="82">
        <v>367500</v>
      </c>
    </row>
    <row r="3449" spans="1:20">
      <c r="A3449" s="220" t="s">
        <v>17058</v>
      </c>
      <c r="B3449" s="220" t="s">
        <v>7359</v>
      </c>
      <c r="C3449" s="120">
        <v>71795131</v>
      </c>
      <c r="D3449" s="168" t="s">
        <v>14041</v>
      </c>
      <c r="E3449" s="148">
        <v>2012</v>
      </c>
      <c r="F3449" s="467">
        <v>367500</v>
      </c>
      <c r="L3449" s="128">
        <v>41564</v>
      </c>
      <c r="M3449" s="74">
        <v>626</v>
      </c>
      <c r="N3449" s="81" t="s">
        <v>2930</v>
      </c>
      <c r="O3449" s="150" t="s">
        <v>3894</v>
      </c>
      <c r="P3449" s="150" t="s">
        <v>17070</v>
      </c>
      <c r="Q3449" s="150" t="s">
        <v>2807</v>
      </c>
      <c r="R3449" s="150" t="s">
        <v>17071</v>
      </c>
      <c r="S3449" s="74" t="s">
        <v>20800</v>
      </c>
      <c r="T3449" s="82">
        <v>367500</v>
      </c>
    </row>
    <row r="3450" spans="1:20">
      <c r="A3450" s="220" t="s">
        <v>7608</v>
      </c>
      <c r="B3450" s="220" t="s">
        <v>7359</v>
      </c>
      <c r="C3450" s="120">
        <v>52082279</v>
      </c>
      <c r="D3450" s="168" t="s">
        <v>14041</v>
      </c>
      <c r="E3450" s="148">
        <v>2012</v>
      </c>
      <c r="F3450" s="467">
        <v>735000</v>
      </c>
      <c r="L3450" s="128">
        <v>41564</v>
      </c>
      <c r="M3450" s="74">
        <v>626</v>
      </c>
      <c r="N3450" s="81" t="s">
        <v>2930</v>
      </c>
      <c r="O3450" s="150" t="s">
        <v>3894</v>
      </c>
      <c r="P3450" s="150" t="s">
        <v>6378</v>
      </c>
      <c r="Q3450" s="150" t="s">
        <v>2964</v>
      </c>
      <c r="R3450" s="150" t="s">
        <v>6379</v>
      </c>
      <c r="S3450" s="74" t="s">
        <v>20800</v>
      </c>
      <c r="T3450" s="82">
        <v>735000</v>
      </c>
    </row>
    <row r="3451" spans="1:20">
      <c r="A3451" s="220" t="s">
        <v>12247</v>
      </c>
      <c r="B3451" s="220" t="s">
        <v>7359</v>
      </c>
      <c r="C3451" s="120">
        <v>19114748</v>
      </c>
      <c r="D3451" s="168" t="s">
        <v>14041</v>
      </c>
      <c r="E3451" s="148">
        <v>2012</v>
      </c>
      <c r="F3451" s="467">
        <v>367500</v>
      </c>
      <c r="L3451" s="128">
        <v>41564</v>
      </c>
      <c r="M3451" s="74">
        <v>626</v>
      </c>
      <c r="N3451" s="81" t="s">
        <v>2930</v>
      </c>
      <c r="O3451" s="150" t="s">
        <v>2850</v>
      </c>
      <c r="P3451" s="150" t="s">
        <v>7909</v>
      </c>
      <c r="Q3451" s="150" t="s">
        <v>6964</v>
      </c>
      <c r="R3451" s="150" t="s">
        <v>7910</v>
      </c>
      <c r="S3451" s="74" t="s">
        <v>20800</v>
      </c>
      <c r="T3451" s="82">
        <v>367500</v>
      </c>
    </row>
    <row r="3452" spans="1:20">
      <c r="A3452" s="220" t="s">
        <v>17059</v>
      </c>
      <c r="B3452" s="220" t="s">
        <v>7359</v>
      </c>
      <c r="C3452" s="120">
        <v>35531359</v>
      </c>
      <c r="D3452" s="168" t="s">
        <v>14041</v>
      </c>
      <c r="E3452" s="148">
        <v>2012</v>
      </c>
      <c r="F3452" s="467">
        <v>367500</v>
      </c>
      <c r="L3452" s="128">
        <v>41564</v>
      </c>
      <c r="M3452" s="74">
        <v>626</v>
      </c>
      <c r="N3452" s="81" t="s">
        <v>2930</v>
      </c>
      <c r="O3452" s="150" t="s">
        <v>3894</v>
      </c>
      <c r="P3452" s="150" t="s">
        <v>17072</v>
      </c>
      <c r="Q3452" s="150" t="s">
        <v>2856</v>
      </c>
      <c r="R3452" s="150" t="s">
        <v>4547</v>
      </c>
      <c r="S3452" s="74" t="s">
        <v>20800</v>
      </c>
      <c r="T3452" s="82">
        <v>367500</v>
      </c>
    </row>
    <row r="3453" spans="1:20">
      <c r="A3453" s="220" t="s">
        <v>7617</v>
      </c>
      <c r="B3453" s="220" t="s">
        <v>7359</v>
      </c>
      <c r="C3453" s="120">
        <v>71638496</v>
      </c>
      <c r="D3453" s="168" t="s">
        <v>14041</v>
      </c>
      <c r="E3453" s="148">
        <v>2012</v>
      </c>
      <c r="F3453" s="467">
        <v>1102500</v>
      </c>
      <c r="L3453" s="128">
        <v>41564</v>
      </c>
      <c r="M3453" s="74">
        <v>626</v>
      </c>
      <c r="N3453" s="81" t="s">
        <v>2930</v>
      </c>
      <c r="O3453" s="150" t="s">
        <v>3894</v>
      </c>
      <c r="P3453" s="150" t="s">
        <v>6719</v>
      </c>
      <c r="Q3453" s="150" t="s">
        <v>2856</v>
      </c>
      <c r="R3453" s="150" t="s">
        <v>4549</v>
      </c>
      <c r="S3453" s="74" t="s">
        <v>20800</v>
      </c>
      <c r="T3453" s="82">
        <v>1102500</v>
      </c>
    </row>
    <row r="3454" spans="1:20">
      <c r="A3454" s="220" t="s">
        <v>17060</v>
      </c>
      <c r="B3454" s="220" t="s">
        <v>7359</v>
      </c>
      <c r="C3454" s="120">
        <v>7227759</v>
      </c>
      <c r="D3454" s="168" t="s">
        <v>14041</v>
      </c>
      <c r="E3454" s="148">
        <v>2012</v>
      </c>
      <c r="F3454" s="467">
        <v>367500</v>
      </c>
      <c r="L3454" s="128">
        <v>41564</v>
      </c>
      <c r="M3454" s="74">
        <v>626</v>
      </c>
      <c r="N3454" s="81" t="s">
        <v>2930</v>
      </c>
      <c r="O3454" s="150" t="s">
        <v>3894</v>
      </c>
      <c r="P3454" s="150" t="s">
        <v>11825</v>
      </c>
      <c r="Q3454" s="150" t="s">
        <v>2856</v>
      </c>
      <c r="R3454" s="150" t="s">
        <v>17073</v>
      </c>
      <c r="S3454" s="74" t="s">
        <v>20800</v>
      </c>
      <c r="T3454" s="82">
        <v>367500</v>
      </c>
    </row>
    <row r="3455" spans="1:20">
      <c r="A3455" s="220" t="s">
        <v>12254</v>
      </c>
      <c r="B3455" s="220" t="s">
        <v>7359</v>
      </c>
      <c r="C3455" s="120">
        <v>38878784</v>
      </c>
      <c r="D3455" s="168" t="s">
        <v>14041</v>
      </c>
      <c r="E3455" s="148">
        <v>2012</v>
      </c>
      <c r="F3455" s="467">
        <v>3675000</v>
      </c>
      <c r="L3455" s="128">
        <v>41564</v>
      </c>
      <c r="M3455" s="74">
        <v>626</v>
      </c>
      <c r="N3455" s="81" t="s">
        <v>2930</v>
      </c>
      <c r="O3455" s="150" t="s">
        <v>3894</v>
      </c>
      <c r="P3455" s="150" t="s">
        <v>6720</v>
      </c>
      <c r="Q3455" s="150" t="s">
        <v>2807</v>
      </c>
      <c r="R3455" s="150" t="s">
        <v>12304</v>
      </c>
      <c r="S3455" s="74" t="s">
        <v>20800</v>
      </c>
      <c r="T3455" s="82">
        <v>3675000</v>
      </c>
    </row>
    <row r="3456" spans="1:20">
      <c r="A3456" s="220" t="s">
        <v>17061</v>
      </c>
      <c r="B3456" s="220" t="s">
        <v>7636</v>
      </c>
      <c r="C3456" s="120">
        <v>336205</v>
      </c>
      <c r="D3456" s="168" t="s">
        <v>14041</v>
      </c>
      <c r="E3456" s="148">
        <v>2012</v>
      </c>
      <c r="F3456" s="467">
        <v>1102500</v>
      </c>
      <c r="L3456" s="128">
        <v>41564</v>
      </c>
      <c r="M3456" s="74">
        <v>626</v>
      </c>
      <c r="N3456" s="81" t="s">
        <v>2930</v>
      </c>
      <c r="O3456" s="150" t="s">
        <v>3894</v>
      </c>
      <c r="P3456" s="150" t="s">
        <v>17074</v>
      </c>
      <c r="Q3456" s="150" t="s">
        <v>2856</v>
      </c>
      <c r="R3456" s="150" t="s">
        <v>17075</v>
      </c>
      <c r="S3456" s="74" t="s">
        <v>20800</v>
      </c>
      <c r="T3456" s="82">
        <v>1102500</v>
      </c>
    </row>
    <row r="3457" spans="1:20">
      <c r="A3457" s="220" t="s">
        <v>17062</v>
      </c>
      <c r="B3457" s="220" t="s">
        <v>7359</v>
      </c>
      <c r="C3457" s="120">
        <v>91480040</v>
      </c>
      <c r="D3457" s="168" t="s">
        <v>14041</v>
      </c>
      <c r="E3457" s="148">
        <v>2012</v>
      </c>
      <c r="F3457" s="467">
        <v>367500</v>
      </c>
      <c r="L3457" s="128">
        <v>41564</v>
      </c>
      <c r="M3457" s="74">
        <v>626</v>
      </c>
      <c r="N3457" s="81" t="s">
        <v>2930</v>
      </c>
      <c r="O3457" s="150" t="s">
        <v>3894</v>
      </c>
      <c r="P3457" s="150" t="s">
        <v>17076</v>
      </c>
      <c r="Q3457" s="150" t="s">
        <v>2807</v>
      </c>
      <c r="R3457" s="150" t="s">
        <v>17077</v>
      </c>
      <c r="S3457" s="74" t="s">
        <v>20800</v>
      </c>
      <c r="T3457" s="82">
        <v>367500</v>
      </c>
    </row>
    <row r="3458" spans="1:20">
      <c r="A3458" s="220" t="s">
        <v>13941</v>
      </c>
      <c r="B3458" s="220" t="s">
        <v>7359</v>
      </c>
      <c r="C3458" s="120">
        <v>76323371</v>
      </c>
      <c r="D3458" s="168" t="s">
        <v>14041</v>
      </c>
      <c r="E3458" s="148">
        <v>2012</v>
      </c>
      <c r="F3458" s="467">
        <v>367500</v>
      </c>
      <c r="L3458" s="128">
        <v>41564</v>
      </c>
      <c r="M3458" s="74">
        <v>626</v>
      </c>
      <c r="N3458" s="81" t="s">
        <v>2930</v>
      </c>
      <c r="O3458" s="150" t="s">
        <v>3894</v>
      </c>
      <c r="P3458" s="150" t="s">
        <v>13942</v>
      </c>
      <c r="Q3458" s="150" t="s">
        <v>2964</v>
      </c>
      <c r="R3458" s="150" t="s">
        <v>13943</v>
      </c>
      <c r="S3458" s="74" t="s">
        <v>20800</v>
      </c>
      <c r="T3458" s="82">
        <v>367500</v>
      </c>
    </row>
    <row r="3459" spans="1:20">
      <c r="A3459" s="220" t="s">
        <v>17063</v>
      </c>
      <c r="B3459" s="220" t="s">
        <v>7359</v>
      </c>
      <c r="C3459" s="120">
        <v>91234062</v>
      </c>
      <c r="D3459" s="168" t="s">
        <v>14041</v>
      </c>
      <c r="E3459" s="148">
        <v>2012</v>
      </c>
      <c r="F3459" s="467">
        <v>367500</v>
      </c>
      <c r="L3459" s="128">
        <v>41564</v>
      </c>
      <c r="M3459" s="74">
        <v>626</v>
      </c>
      <c r="N3459" s="81" t="s">
        <v>2930</v>
      </c>
      <c r="O3459" s="150" t="s">
        <v>3894</v>
      </c>
      <c r="P3459" s="150" t="s">
        <v>17078</v>
      </c>
      <c r="Q3459" s="150" t="s">
        <v>6964</v>
      </c>
      <c r="R3459" s="150" t="s">
        <v>17079</v>
      </c>
      <c r="S3459" s="74" t="s">
        <v>20800</v>
      </c>
      <c r="T3459" s="82">
        <v>367500</v>
      </c>
    </row>
    <row r="3460" spans="1:20">
      <c r="A3460" s="220" t="s">
        <v>17064</v>
      </c>
      <c r="B3460" s="220" t="s">
        <v>7359</v>
      </c>
      <c r="C3460" s="120">
        <v>8127805</v>
      </c>
      <c r="D3460" s="168" t="s">
        <v>14041</v>
      </c>
      <c r="E3460" s="148">
        <v>2012</v>
      </c>
      <c r="F3460" s="467">
        <v>367500</v>
      </c>
      <c r="L3460" s="128">
        <v>41564</v>
      </c>
      <c r="M3460" s="74">
        <v>626</v>
      </c>
      <c r="N3460" s="81" t="s">
        <v>2930</v>
      </c>
      <c r="O3460" s="150" t="s">
        <v>3894</v>
      </c>
      <c r="P3460" s="150" t="s">
        <v>17080</v>
      </c>
      <c r="Q3460" s="150" t="s">
        <v>2807</v>
      </c>
      <c r="R3460" s="150" t="s">
        <v>17081</v>
      </c>
      <c r="S3460" s="74" t="s">
        <v>20800</v>
      </c>
      <c r="T3460" s="82">
        <v>367500</v>
      </c>
    </row>
    <row r="3461" spans="1:20">
      <c r="A3461" s="220" t="s">
        <v>13947</v>
      </c>
      <c r="B3461" s="220" t="s">
        <v>7359</v>
      </c>
      <c r="C3461" s="120">
        <v>51658109</v>
      </c>
      <c r="D3461" s="168" t="s">
        <v>14041</v>
      </c>
      <c r="E3461" s="148">
        <v>2012</v>
      </c>
      <c r="F3461" s="467">
        <v>1200000</v>
      </c>
      <c r="L3461" s="128">
        <v>41564</v>
      </c>
      <c r="M3461" s="74">
        <v>626</v>
      </c>
      <c r="N3461" s="81" t="s">
        <v>2930</v>
      </c>
      <c r="O3461" s="150" t="s">
        <v>3894</v>
      </c>
      <c r="P3461" s="150" t="s">
        <v>17082</v>
      </c>
      <c r="Q3461" s="150" t="s">
        <v>6313</v>
      </c>
      <c r="R3461" s="150" t="s">
        <v>13380</v>
      </c>
      <c r="S3461" s="74" t="s">
        <v>20800</v>
      </c>
      <c r="T3461" s="82">
        <v>1200000</v>
      </c>
    </row>
    <row r="3462" spans="1:20">
      <c r="A3462" s="220" t="s">
        <v>11850</v>
      </c>
      <c r="B3462" s="220" t="s">
        <v>7359</v>
      </c>
      <c r="C3462" s="120">
        <v>41721518</v>
      </c>
      <c r="D3462" s="168" t="s">
        <v>14041</v>
      </c>
      <c r="E3462" s="148">
        <v>2012</v>
      </c>
      <c r="F3462" s="467">
        <v>367500</v>
      </c>
      <c r="L3462" s="128">
        <v>41564</v>
      </c>
      <c r="M3462" s="74">
        <v>626</v>
      </c>
      <c r="N3462" s="81" t="s">
        <v>2930</v>
      </c>
      <c r="O3462" s="150" t="s">
        <v>3894</v>
      </c>
      <c r="P3462" s="150" t="s">
        <v>11870</v>
      </c>
      <c r="Q3462" s="150" t="s">
        <v>2856</v>
      </c>
      <c r="R3462" s="150" t="s">
        <v>11871</v>
      </c>
      <c r="S3462" s="74" t="s">
        <v>20800</v>
      </c>
      <c r="T3462" s="82">
        <v>367500</v>
      </c>
    </row>
    <row r="3463" spans="1:20">
      <c r="A3463" s="220" t="s">
        <v>17065</v>
      </c>
      <c r="B3463" s="220" t="s">
        <v>7359</v>
      </c>
      <c r="C3463" s="120">
        <v>71772903</v>
      </c>
      <c r="D3463" s="168" t="s">
        <v>14041</v>
      </c>
      <c r="E3463" s="148">
        <v>2012</v>
      </c>
      <c r="F3463" s="467">
        <v>367500</v>
      </c>
      <c r="L3463" s="128">
        <v>41564</v>
      </c>
      <c r="M3463" s="74">
        <v>626</v>
      </c>
      <c r="N3463" s="81" t="s">
        <v>2930</v>
      </c>
      <c r="O3463" s="150" t="s">
        <v>3894</v>
      </c>
      <c r="P3463" s="150" t="s">
        <v>17083</v>
      </c>
      <c r="Q3463" s="150" t="s">
        <v>2807</v>
      </c>
      <c r="R3463" s="150" t="s">
        <v>17084</v>
      </c>
      <c r="S3463" s="74" t="s">
        <v>20800</v>
      </c>
      <c r="T3463" s="82">
        <v>367500</v>
      </c>
    </row>
    <row r="3464" spans="1:20">
      <c r="A3464" s="220" t="s">
        <v>17066</v>
      </c>
      <c r="B3464" s="220" t="s">
        <v>7359</v>
      </c>
      <c r="C3464" s="120">
        <v>6765195</v>
      </c>
      <c r="D3464" s="168" t="s">
        <v>14041</v>
      </c>
      <c r="E3464" s="148">
        <v>2012</v>
      </c>
      <c r="F3464" s="467">
        <v>1837500</v>
      </c>
      <c r="L3464" s="128">
        <v>41564</v>
      </c>
      <c r="M3464" s="74">
        <v>626</v>
      </c>
      <c r="N3464" s="81" t="s">
        <v>2930</v>
      </c>
      <c r="O3464" s="150" t="s">
        <v>3894</v>
      </c>
      <c r="P3464" s="150" t="s">
        <v>17085</v>
      </c>
      <c r="Q3464" s="150" t="s">
        <v>2856</v>
      </c>
      <c r="R3464" s="150" t="s">
        <v>17086</v>
      </c>
      <c r="S3464" s="74" t="s">
        <v>20800</v>
      </c>
      <c r="T3464" s="82">
        <v>1837500</v>
      </c>
    </row>
    <row r="3465" spans="1:20">
      <c r="A3465" s="220" t="s">
        <v>13617</v>
      </c>
      <c r="B3465" s="220" t="s">
        <v>7359</v>
      </c>
      <c r="C3465" s="120">
        <v>41628531</v>
      </c>
      <c r="D3465" s="168" t="s">
        <v>14041</v>
      </c>
      <c r="E3465" s="148">
        <v>2012</v>
      </c>
      <c r="F3465" s="467">
        <v>735000</v>
      </c>
      <c r="L3465" s="128">
        <v>41564</v>
      </c>
      <c r="M3465" s="74">
        <v>626</v>
      </c>
      <c r="N3465" s="81" t="s">
        <v>2930</v>
      </c>
      <c r="O3465" s="150" t="s">
        <v>3894</v>
      </c>
      <c r="P3465" s="150" t="s">
        <v>11298</v>
      </c>
      <c r="Q3465" s="150" t="s">
        <v>2807</v>
      </c>
      <c r="R3465" s="150" t="s">
        <v>11299</v>
      </c>
      <c r="S3465" s="74" t="s">
        <v>20800</v>
      </c>
      <c r="T3465" s="82">
        <v>735000</v>
      </c>
    </row>
    <row r="3466" spans="1:20">
      <c r="A3466" s="220" t="s">
        <v>17067</v>
      </c>
      <c r="B3466" s="220" t="s">
        <v>7359</v>
      </c>
      <c r="C3466" s="120">
        <v>23623002</v>
      </c>
      <c r="D3466" s="168" t="s">
        <v>14041</v>
      </c>
      <c r="E3466" s="148">
        <v>2012</v>
      </c>
      <c r="F3466" s="467">
        <v>1200000</v>
      </c>
      <c r="L3466" s="128">
        <v>41564</v>
      </c>
      <c r="M3466" s="74">
        <v>626</v>
      </c>
      <c r="N3466" s="81" t="s">
        <v>2930</v>
      </c>
      <c r="O3466" s="150" t="s">
        <v>3894</v>
      </c>
      <c r="P3466" s="150" t="s">
        <v>6750</v>
      </c>
      <c r="Q3466" s="150" t="s">
        <v>2807</v>
      </c>
      <c r="R3466" s="150" t="s">
        <v>6751</v>
      </c>
      <c r="S3466" s="74" t="s">
        <v>20800</v>
      </c>
      <c r="T3466" s="82">
        <v>1200000</v>
      </c>
    </row>
    <row r="3467" spans="1:20">
      <c r="A3467" s="220" t="s">
        <v>17068</v>
      </c>
      <c r="B3467" s="220" t="s">
        <v>7359</v>
      </c>
      <c r="C3467" s="120">
        <v>11298044</v>
      </c>
      <c r="D3467" s="168" t="s">
        <v>14041</v>
      </c>
      <c r="E3467" s="148">
        <v>2012</v>
      </c>
      <c r="F3467" s="467">
        <v>1715000</v>
      </c>
      <c r="L3467" s="128">
        <v>41564</v>
      </c>
      <c r="M3467" s="74">
        <v>626</v>
      </c>
      <c r="N3467" s="81" t="s">
        <v>2930</v>
      </c>
      <c r="O3467" s="150" t="s">
        <v>3894</v>
      </c>
      <c r="P3467" s="150" t="s">
        <v>17087</v>
      </c>
      <c r="Q3467" s="150" t="s">
        <v>2856</v>
      </c>
      <c r="R3467" s="150" t="s">
        <v>17088</v>
      </c>
      <c r="S3467" s="74" t="s">
        <v>20800</v>
      </c>
      <c r="T3467" s="82">
        <v>1715000</v>
      </c>
    </row>
    <row r="3468" spans="1:20">
      <c r="A3468" s="220" t="s">
        <v>13961</v>
      </c>
      <c r="B3468" s="220" t="s">
        <v>7359</v>
      </c>
      <c r="C3468" s="120">
        <v>15440725</v>
      </c>
      <c r="D3468" s="168" t="s">
        <v>14041</v>
      </c>
      <c r="E3468" s="148">
        <v>2012</v>
      </c>
      <c r="F3468" s="467">
        <v>1567500</v>
      </c>
      <c r="L3468" s="128">
        <v>41564</v>
      </c>
      <c r="M3468" s="74">
        <v>626</v>
      </c>
      <c r="N3468" s="81" t="s">
        <v>2930</v>
      </c>
      <c r="O3468" s="150" t="s">
        <v>3894</v>
      </c>
      <c r="P3468" s="150" t="s">
        <v>9913</v>
      </c>
      <c r="Q3468" s="150" t="s">
        <v>2807</v>
      </c>
      <c r="R3468" s="150" t="s">
        <v>13962</v>
      </c>
      <c r="S3468" s="74" t="s">
        <v>20800</v>
      </c>
      <c r="T3468" s="82">
        <v>1567500</v>
      </c>
    </row>
    <row r="3469" spans="1:20">
      <c r="A3469" s="220" t="s">
        <v>3217</v>
      </c>
      <c r="B3469" s="220" t="s">
        <v>7359</v>
      </c>
      <c r="C3469" s="120">
        <v>98558075</v>
      </c>
      <c r="D3469" s="168" t="s">
        <v>14041</v>
      </c>
      <c r="E3469" s="148">
        <v>2012</v>
      </c>
      <c r="F3469" s="467">
        <v>735000</v>
      </c>
      <c r="L3469" s="128">
        <v>41564</v>
      </c>
      <c r="M3469" s="74">
        <v>626</v>
      </c>
      <c r="N3469" s="81" t="s">
        <v>2930</v>
      </c>
      <c r="O3469" s="150" t="s">
        <v>3894</v>
      </c>
      <c r="P3469" s="150" t="s">
        <v>5377</v>
      </c>
      <c r="Q3469" s="150" t="s">
        <v>2807</v>
      </c>
      <c r="R3469" s="150" t="s">
        <v>9607</v>
      </c>
      <c r="S3469" s="74" t="s">
        <v>20800</v>
      </c>
      <c r="T3469" s="82">
        <v>735000</v>
      </c>
    </row>
    <row r="3470" spans="1:20">
      <c r="A3470" s="220" t="s">
        <v>9533</v>
      </c>
      <c r="B3470" s="220" t="s">
        <v>7359</v>
      </c>
      <c r="C3470" s="120">
        <v>32476125</v>
      </c>
      <c r="D3470" s="168" t="s">
        <v>14041</v>
      </c>
      <c r="E3470" s="148">
        <v>2012</v>
      </c>
      <c r="F3470" s="467">
        <v>367500</v>
      </c>
      <c r="L3470" s="128">
        <v>41564</v>
      </c>
      <c r="M3470" s="74">
        <v>626</v>
      </c>
      <c r="N3470" s="81" t="s">
        <v>2930</v>
      </c>
      <c r="O3470" s="150" t="s">
        <v>2850</v>
      </c>
      <c r="P3470" s="150" t="s">
        <v>9609</v>
      </c>
      <c r="Q3470" s="150" t="s">
        <v>9797</v>
      </c>
      <c r="R3470" s="150" t="s">
        <v>9610</v>
      </c>
      <c r="S3470" s="74" t="s">
        <v>20800</v>
      </c>
      <c r="T3470" s="82">
        <v>367500</v>
      </c>
    </row>
    <row r="3471" spans="1:20">
      <c r="A3471" s="220" t="s">
        <v>17069</v>
      </c>
      <c r="B3471" s="220" t="s">
        <v>7359</v>
      </c>
      <c r="C3471" s="120">
        <v>79874168</v>
      </c>
      <c r="D3471" s="168" t="s">
        <v>14041</v>
      </c>
      <c r="E3471" s="148">
        <v>2012</v>
      </c>
      <c r="F3471" s="467">
        <v>367500</v>
      </c>
      <c r="L3471" s="128">
        <v>41564</v>
      </c>
      <c r="M3471" s="74">
        <v>626</v>
      </c>
      <c r="N3471" s="81" t="s">
        <v>2930</v>
      </c>
      <c r="O3471" s="150" t="s">
        <v>3894</v>
      </c>
      <c r="P3471" s="150" t="s">
        <v>17089</v>
      </c>
      <c r="Q3471" s="150" t="s">
        <v>2910</v>
      </c>
      <c r="R3471" s="150" t="s">
        <v>17090</v>
      </c>
      <c r="S3471" s="74" t="s">
        <v>20800</v>
      </c>
      <c r="T3471" s="82">
        <v>367500</v>
      </c>
    </row>
    <row r="3472" spans="1:20">
      <c r="A3472" s="220" t="s">
        <v>7603</v>
      </c>
      <c r="B3472" s="220" t="s">
        <v>7359</v>
      </c>
      <c r="C3472" s="120">
        <v>31172949</v>
      </c>
      <c r="D3472" s="168" t="s">
        <v>14041</v>
      </c>
      <c r="E3472" s="148">
        <v>2012</v>
      </c>
      <c r="F3472" s="467">
        <v>367500</v>
      </c>
      <c r="L3472" s="128">
        <v>41568</v>
      </c>
      <c r="M3472" s="74">
        <v>634</v>
      </c>
      <c r="N3472" s="81" t="s">
        <v>2930</v>
      </c>
      <c r="O3472" s="150" t="s">
        <v>3894</v>
      </c>
      <c r="P3472" s="150" t="s">
        <v>7647</v>
      </c>
      <c r="Q3472" s="150" t="s">
        <v>2856</v>
      </c>
      <c r="R3472" s="150" t="s">
        <v>7648</v>
      </c>
      <c r="S3472" s="74" t="s">
        <v>20800</v>
      </c>
      <c r="T3472" s="82">
        <v>367500</v>
      </c>
    </row>
    <row r="3473" spans="1:20">
      <c r="A3473" s="220" t="s">
        <v>17091</v>
      </c>
      <c r="B3473" s="220" t="s">
        <v>7359</v>
      </c>
      <c r="C3473" s="120">
        <v>41634432</v>
      </c>
      <c r="D3473" s="168" t="s">
        <v>14041</v>
      </c>
      <c r="E3473" s="148">
        <v>2012</v>
      </c>
      <c r="F3473" s="467">
        <v>367500</v>
      </c>
      <c r="L3473" s="128">
        <v>41568</v>
      </c>
      <c r="M3473" s="74">
        <v>634</v>
      </c>
      <c r="N3473" s="81" t="s">
        <v>2930</v>
      </c>
      <c r="O3473" s="150" t="s">
        <v>3894</v>
      </c>
      <c r="P3473" s="150" t="s">
        <v>11158</v>
      </c>
      <c r="Q3473" s="150" t="s">
        <v>17104</v>
      </c>
      <c r="R3473" s="150" t="s">
        <v>11159</v>
      </c>
      <c r="S3473" s="74" t="s">
        <v>20800</v>
      </c>
      <c r="T3473" s="82">
        <v>367500</v>
      </c>
    </row>
    <row r="3474" spans="1:20">
      <c r="A3474" s="220" t="s">
        <v>17092</v>
      </c>
      <c r="B3474" s="220" t="s">
        <v>7359</v>
      </c>
      <c r="C3474" s="120">
        <v>12962518</v>
      </c>
      <c r="D3474" s="168" t="s">
        <v>14041</v>
      </c>
      <c r="E3474" s="148">
        <v>2012</v>
      </c>
      <c r="F3474" s="467">
        <v>1445000</v>
      </c>
      <c r="L3474" s="128">
        <v>41568</v>
      </c>
      <c r="M3474" s="74">
        <v>634</v>
      </c>
      <c r="N3474" s="81" t="s">
        <v>2930</v>
      </c>
      <c r="O3474" s="150" t="s">
        <v>3894</v>
      </c>
      <c r="P3474" s="150" t="s">
        <v>17105</v>
      </c>
      <c r="Q3474" s="150" t="s">
        <v>2856</v>
      </c>
      <c r="R3474" s="150" t="s">
        <v>17106</v>
      </c>
      <c r="S3474" s="74" t="s">
        <v>20800</v>
      </c>
      <c r="T3474" s="82">
        <v>1445000</v>
      </c>
    </row>
    <row r="3475" spans="1:20">
      <c r="A3475" s="220" t="s">
        <v>17093</v>
      </c>
      <c r="B3475" s="220" t="s">
        <v>7359</v>
      </c>
      <c r="C3475" s="120">
        <v>7166404</v>
      </c>
      <c r="D3475" s="168" t="s">
        <v>14041</v>
      </c>
      <c r="E3475" s="148">
        <v>2012</v>
      </c>
      <c r="F3475" s="467">
        <v>3675000</v>
      </c>
      <c r="L3475" s="128">
        <v>41568</v>
      </c>
      <c r="M3475" s="74">
        <v>634</v>
      </c>
      <c r="N3475" s="81" t="s">
        <v>2930</v>
      </c>
      <c r="O3475" s="150" t="s">
        <v>3894</v>
      </c>
      <c r="P3475" s="150" t="s">
        <v>17107</v>
      </c>
      <c r="Q3475" s="150" t="s">
        <v>8562</v>
      </c>
      <c r="R3475" s="150" t="s">
        <v>12287</v>
      </c>
      <c r="S3475" s="74" t="s">
        <v>20800</v>
      </c>
      <c r="T3475" s="82">
        <v>3675000</v>
      </c>
    </row>
    <row r="3476" spans="1:20">
      <c r="A3476" s="220" t="s">
        <v>17094</v>
      </c>
      <c r="B3476" s="220" t="s">
        <v>7359</v>
      </c>
      <c r="C3476" s="120">
        <v>51774171</v>
      </c>
      <c r="D3476" s="168" t="s">
        <v>14041</v>
      </c>
      <c r="E3476" s="148">
        <v>2012</v>
      </c>
      <c r="F3476" s="743">
        <v>2125125</v>
      </c>
      <c r="L3476" s="128">
        <v>41568</v>
      </c>
      <c r="M3476" s="74">
        <v>634</v>
      </c>
      <c r="N3476" s="81" t="s">
        <v>2930</v>
      </c>
      <c r="O3476" s="150" t="s">
        <v>3894</v>
      </c>
      <c r="P3476" s="150" t="s">
        <v>17108</v>
      </c>
      <c r="Q3476" s="150" t="s">
        <v>2856</v>
      </c>
      <c r="R3476" s="150" t="s">
        <v>17109</v>
      </c>
      <c r="S3476" s="74" t="s">
        <v>20800</v>
      </c>
      <c r="T3476" s="82">
        <v>2125125</v>
      </c>
    </row>
    <row r="3477" spans="1:20">
      <c r="A3477" s="220" t="s">
        <v>12171</v>
      </c>
      <c r="B3477" s="220" t="s">
        <v>7359</v>
      </c>
      <c r="C3477" s="120">
        <v>13889172</v>
      </c>
      <c r="D3477" s="168" t="s">
        <v>14041</v>
      </c>
      <c r="E3477" s="148">
        <v>2012</v>
      </c>
      <c r="F3477" s="467">
        <v>2940000</v>
      </c>
      <c r="L3477" s="128">
        <v>41568</v>
      </c>
      <c r="M3477" s="74">
        <v>634</v>
      </c>
      <c r="N3477" s="81" t="s">
        <v>2930</v>
      </c>
      <c r="O3477" s="150" t="s">
        <v>3894</v>
      </c>
      <c r="P3477" s="150" t="s">
        <v>8569</v>
      </c>
      <c r="Q3477" s="150" t="s">
        <v>17110</v>
      </c>
      <c r="R3477" s="150" t="s">
        <v>7903</v>
      </c>
      <c r="S3477" s="74" t="s">
        <v>20800</v>
      </c>
      <c r="T3477" s="82">
        <v>2940000</v>
      </c>
    </row>
    <row r="3478" spans="1:20">
      <c r="A3478" s="220" t="s">
        <v>17095</v>
      </c>
      <c r="B3478" s="220" t="s">
        <v>7359</v>
      </c>
      <c r="C3478" s="120">
        <v>19201545</v>
      </c>
      <c r="D3478" s="168" t="s">
        <v>14041</v>
      </c>
      <c r="E3478" s="148">
        <v>2012</v>
      </c>
      <c r="F3478" s="467">
        <v>1445000</v>
      </c>
      <c r="L3478" s="128">
        <v>41568</v>
      </c>
      <c r="M3478" s="74">
        <v>634</v>
      </c>
      <c r="N3478" s="81" t="s">
        <v>2930</v>
      </c>
      <c r="O3478" s="150" t="s">
        <v>3894</v>
      </c>
      <c r="P3478" s="150" t="s">
        <v>17111</v>
      </c>
      <c r="Q3478" s="150" t="s">
        <v>2807</v>
      </c>
      <c r="R3478" s="150" t="s">
        <v>17112</v>
      </c>
      <c r="S3478" s="74" t="s">
        <v>20800</v>
      </c>
      <c r="T3478" s="82">
        <v>1445000</v>
      </c>
    </row>
    <row r="3479" spans="1:20">
      <c r="A3479" s="220" t="s">
        <v>17096</v>
      </c>
      <c r="B3479" s="220" t="s">
        <v>7359</v>
      </c>
      <c r="C3479" s="120">
        <v>98517010</v>
      </c>
      <c r="D3479" s="168" t="s">
        <v>14041</v>
      </c>
      <c r="E3479" s="148">
        <v>2012</v>
      </c>
      <c r="F3479" s="467">
        <v>1445000</v>
      </c>
      <c r="L3479" s="128">
        <v>41568</v>
      </c>
      <c r="M3479" s="74">
        <v>634</v>
      </c>
      <c r="N3479" s="81" t="s">
        <v>2930</v>
      </c>
      <c r="O3479" s="150" t="s">
        <v>3894</v>
      </c>
      <c r="P3479" s="150" t="s">
        <v>17113</v>
      </c>
      <c r="Q3479" s="150" t="s">
        <v>2807</v>
      </c>
      <c r="R3479" s="150" t="s">
        <v>17114</v>
      </c>
      <c r="S3479" s="74" t="s">
        <v>20800</v>
      </c>
      <c r="T3479" s="82">
        <v>1445000</v>
      </c>
    </row>
    <row r="3480" spans="1:20">
      <c r="A3480" s="220" t="s">
        <v>17097</v>
      </c>
      <c r="B3480" s="220" t="s">
        <v>7359</v>
      </c>
      <c r="C3480" s="120">
        <v>13821736</v>
      </c>
      <c r="D3480" s="168" t="s">
        <v>14041</v>
      </c>
      <c r="E3480" s="148">
        <v>2012</v>
      </c>
      <c r="F3480" s="467">
        <v>1445000</v>
      </c>
      <c r="L3480" s="128">
        <v>41568</v>
      </c>
      <c r="M3480" s="74">
        <v>634</v>
      </c>
      <c r="N3480" s="81" t="s">
        <v>2930</v>
      </c>
      <c r="O3480" s="150" t="s">
        <v>3894</v>
      </c>
      <c r="P3480" s="150" t="s">
        <v>17115</v>
      </c>
      <c r="Q3480" s="150" t="s">
        <v>2856</v>
      </c>
      <c r="R3480" s="150" t="s">
        <v>17116</v>
      </c>
      <c r="S3480" s="74" t="s">
        <v>20800</v>
      </c>
      <c r="T3480" s="82">
        <v>1445000</v>
      </c>
    </row>
    <row r="3481" spans="1:20">
      <c r="A3481" s="220" t="s">
        <v>6817</v>
      </c>
      <c r="B3481" s="220" t="s">
        <v>7359</v>
      </c>
      <c r="C3481" s="120">
        <v>94501592</v>
      </c>
      <c r="D3481" s="168" t="s">
        <v>14041</v>
      </c>
      <c r="E3481" s="148">
        <v>2012</v>
      </c>
      <c r="F3481" s="467">
        <v>367500</v>
      </c>
      <c r="L3481" s="128">
        <v>41568</v>
      </c>
      <c r="M3481" s="74">
        <v>634</v>
      </c>
      <c r="N3481" s="81" t="s">
        <v>2930</v>
      </c>
      <c r="O3481" s="150" t="s">
        <v>3894</v>
      </c>
      <c r="P3481" s="150" t="s">
        <v>10527</v>
      </c>
      <c r="Q3481" s="150" t="s">
        <v>2807</v>
      </c>
      <c r="R3481" s="150" t="s">
        <v>6836</v>
      </c>
      <c r="S3481" s="74" t="s">
        <v>20800</v>
      </c>
      <c r="T3481" s="82">
        <v>367500</v>
      </c>
    </row>
    <row r="3482" spans="1:20">
      <c r="A3482" s="220" t="s">
        <v>17098</v>
      </c>
      <c r="B3482" s="220" t="s">
        <v>7359</v>
      </c>
      <c r="C3482" s="120">
        <v>34977714</v>
      </c>
      <c r="D3482" s="168" t="s">
        <v>14041</v>
      </c>
      <c r="E3482" s="148">
        <v>2012</v>
      </c>
      <c r="F3482" s="467">
        <v>1445000</v>
      </c>
      <c r="L3482" s="128">
        <v>41568</v>
      </c>
      <c r="M3482" s="74">
        <v>634</v>
      </c>
      <c r="N3482" s="81" t="s">
        <v>2930</v>
      </c>
      <c r="O3482" s="150" t="s">
        <v>3894</v>
      </c>
      <c r="P3482" s="150" t="s">
        <v>17117</v>
      </c>
      <c r="Q3482" s="150" t="s">
        <v>2835</v>
      </c>
      <c r="R3482" s="150" t="s">
        <v>17118</v>
      </c>
      <c r="S3482" s="74" t="s">
        <v>20800</v>
      </c>
      <c r="T3482" s="82">
        <v>1445000</v>
      </c>
    </row>
    <row r="3483" spans="1:20">
      <c r="A3483" s="220" t="s">
        <v>10473</v>
      </c>
      <c r="B3483" s="220" t="s">
        <v>7359</v>
      </c>
      <c r="C3483" s="120">
        <v>18498047</v>
      </c>
      <c r="D3483" s="168" t="s">
        <v>14041</v>
      </c>
      <c r="E3483" s="148">
        <v>2012</v>
      </c>
      <c r="F3483" s="467">
        <v>1445000</v>
      </c>
      <c r="L3483" s="128">
        <v>41568</v>
      </c>
      <c r="M3483" s="74">
        <v>634</v>
      </c>
      <c r="N3483" s="81" t="s">
        <v>2930</v>
      </c>
      <c r="O3483" s="150" t="s">
        <v>3894</v>
      </c>
      <c r="P3483" s="150" t="s">
        <v>10537</v>
      </c>
      <c r="Q3483" s="150" t="s">
        <v>2964</v>
      </c>
      <c r="R3483" s="150" t="s">
        <v>17119</v>
      </c>
      <c r="S3483" s="74" t="s">
        <v>20800</v>
      </c>
      <c r="T3483" s="82">
        <v>1445000</v>
      </c>
    </row>
    <row r="3484" spans="1:20">
      <c r="A3484" s="220" t="s">
        <v>17099</v>
      </c>
      <c r="B3484" s="220" t="s">
        <v>7359</v>
      </c>
      <c r="C3484" s="120">
        <v>10261024</v>
      </c>
      <c r="D3484" s="168" t="s">
        <v>14041</v>
      </c>
      <c r="E3484" s="148">
        <v>2012</v>
      </c>
      <c r="F3484" s="467">
        <v>1445000</v>
      </c>
      <c r="L3484" s="128">
        <v>41568</v>
      </c>
      <c r="M3484" s="74">
        <v>634</v>
      </c>
      <c r="N3484" s="81" t="s">
        <v>2930</v>
      </c>
      <c r="O3484" s="150" t="s">
        <v>3894</v>
      </c>
      <c r="P3484" s="150" t="s">
        <v>17120</v>
      </c>
      <c r="Q3484" s="150" t="s">
        <v>2964</v>
      </c>
      <c r="R3484" s="150" t="s">
        <v>17121</v>
      </c>
      <c r="S3484" s="74" t="s">
        <v>20800</v>
      </c>
      <c r="T3484" s="82">
        <v>1445000</v>
      </c>
    </row>
    <row r="3485" spans="1:20">
      <c r="A3485" s="220" t="s">
        <v>17100</v>
      </c>
      <c r="B3485" s="220" t="s">
        <v>7359</v>
      </c>
      <c r="C3485" s="120">
        <v>79738662</v>
      </c>
      <c r="D3485" s="168" t="s">
        <v>14041</v>
      </c>
      <c r="E3485" s="148">
        <v>2012</v>
      </c>
      <c r="F3485" s="467">
        <v>367500</v>
      </c>
      <c r="L3485" s="128">
        <v>41568</v>
      </c>
      <c r="M3485" s="74">
        <v>634</v>
      </c>
      <c r="N3485" s="81" t="s">
        <v>2930</v>
      </c>
      <c r="O3485" s="150" t="s">
        <v>3894</v>
      </c>
      <c r="P3485" s="150" t="s">
        <v>11200</v>
      </c>
      <c r="Q3485" s="150" t="s">
        <v>2964</v>
      </c>
      <c r="R3485" s="150" t="s">
        <v>17122</v>
      </c>
      <c r="S3485" s="74" t="s">
        <v>20800</v>
      </c>
      <c r="T3485" s="82">
        <v>367500</v>
      </c>
    </row>
    <row r="3486" spans="1:20">
      <c r="A3486" s="220" t="s">
        <v>9214</v>
      </c>
      <c r="B3486" s="220" t="s">
        <v>7359</v>
      </c>
      <c r="C3486" s="120">
        <v>51705449</v>
      </c>
      <c r="D3486" s="168" t="s">
        <v>14041</v>
      </c>
      <c r="E3486" s="148">
        <v>2012</v>
      </c>
      <c r="F3486" s="467">
        <v>367500</v>
      </c>
      <c r="L3486" s="128">
        <v>41568</v>
      </c>
      <c r="M3486" s="74">
        <v>634</v>
      </c>
      <c r="N3486" s="81" t="s">
        <v>2930</v>
      </c>
      <c r="O3486" s="150" t="s">
        <v>3894</v>
      </c>
      <c r="P3486" s="150" t="s">
        <v>9274</v>
      </c>
      <c r="Q3486" s="150" t="s">
        <v>2856</v>
      </c>
      <c r="R3486" s="150" t="s">
        <v>17123</v>
      </c>
      <c r="S3486" s="74" t="s">
        <v>20800</v>
      </c>
      <c r="T3486" s="82">
        <v>367500</v>
      </c>
    </row>
    <row r="3487" spans="1:20">
      <c r="A3487" s="220" t="s">
        <v>17101</v>
      </c>
      <c r="B3487" s="220" t="s">
        <v>7359</v>
      </c>
      <c r="C3487" s="120">
        <v>41656479</v>
      </c>
      <c r="D3487" s="168" t="s">
        <v>14041</v>
      </c>
      <c r="E3487" s="148">
        <v>2012</v>
      </c>
      <c r="F3487" s="467">
        <v>367500</v>
      </c>
      <c r="L3487" s="128">
        <v>41568</v>
      </c>
      <c r="M3487" s="74">
        <v>634</v>
      </c>
      <c r="N3487" s="81" t="s">
        <v>2930</v>
      </c>
      <c r="O3487" s="150" t="s">
        <v>3894</v>
      </c>
      <c r="P3487" s="150" t="s">
        <v>17124</v>
      </c>
      <c r="Q3487" s="150" t="s">
        <v>2807</v>
      </c>
      <c r="R3487" s="150" t="s">
        <v>17125</v>
      </c>
      <c r="S3487" s="74" t="s">
        <v>20800</v>
      </c>
      <c r="T3487" s="82">
        <v>367500</v>
      </c>
    </row>
    <row r="3488" spans="1:20">
      <c r="A3488" s="220" t="s">
        <v>12122</v>
      </c>
      <c r="B3488" s="220" t="s">
        <v>7359</v>
      </c>
      <c r="C3488" s="120">
        <v>32605219</v>
      </c>
      <c r="D3488" s="168" t="s">
        <v>14041</v>
      </c>
      <c r="E3488" s="148">
        <v>2012</v>
      </c>
      <c r="F3488" s="467">
        <v>1445000</v>
      </c>
      <c r="L3488" s="128">
        <v>41568</v>
      </c>
      <c r="M3488" s="74">
        <v>634</v>
      </c>
      <c r="N3488" s="81" t="s">
        <v>2930</v>
      </c>
      <c r="O3488" s="150" t="s">
        <v>3894</v>
      </c>
      <c r="P3488" s="150" t="s">
        <v>12145</v>
      </c>
      <c r="Q3488" s="150" t="s">
        <v>2856</v>
      </c>
      <c r="R3488" s="150" t="s">
        <v>12146</v>
      </c>
      <c r="S3488" s="74" t="s">
        <v>20800</v>
      </c>
      <c r="T3488" s="82">
        <v>1445000</v>
      </c>
    </row>
    <row r="3489" spans="1:20">
      <c r="A3489" s="220" t="s">
        <v>17102</v>
      </c>
      <c r="B3489" s="220" t="s">
        <v>7359</v>
      </c>
      <c r="C3489" s="120">
        <v>79059387</v>
      </c>
      <c r="D3489" s="168" t="s">
        <v>14041</v>
      </c>
      <c r="E3489" s="148">
        <v>2012</v>
      </c>
      <c r="F3489" s="467">
        <v>367500</v>
      </c>
      <c r="L3489" s="128">
        <v>41568</v>
      </c>
      <c r="M3489" s="74">
        <v>634</v>
      </c>
      <c r="N3489" s="81" t="s">
        <v>2930</v>
      </c>
      <c r="O3489" s="150" t="s">
        <v>3894</v>
      </c>
      <c r="P3489" s="150" t="s">
        <v>14285</v>
      </c>
      <c r="Q3489" s="150" t="s">
        <v>2856</v>
      </c>
      <c r="R3489" s="150" t="s">
        <v>17126</v>
      </c>
      <c r="S3489" s="74" t="s">
        <v>20800</v>
      </c>
      <c r="T3489" s="82">
        <v>367500</v>
      </c>
    </row>
    <row r="3490" spans="1:20">
      <c r="A3490" s="220" t="s">
        <v>9766</v>
      </c>
      <c r="B3490" s="220" t="s">
        <v>7359</v>
      </c>
      <c r="C3490" s="120">
        <v>19208400</v>
      </c>
      <c r="D3490" s="168" t="s">
        <v>14041</v>
      </c>
      <c r="E3490" s="148">
        <v>2012</v>
      </c>
      <c r="F3490" s="467">
        <v>1445000</v>
      </c>
      <c r="L3490" s="128">
        <v>41568</v>
      </c>
      <c r="M3490" s="74">
        <v>634</v>
      </c>
      <c r="N3490" s="81" t="s">
        <v>2930</v>
      </c>
      <c r="O3490" s="150" t="s">
        <v>3894</v>
      </c>
      <c r="P3490" s="150" t="s">
        <v>9886</v>
      </c>
      <c r="Q3490" s="150" t="s">
        <v>2856</v>
      </c>
      <c r="R3490" s="150" t="s">
        <v>9887</v>
      </c>
      <c r="S3490" s="74" t="s">
        <v>20800</v>
      </c>
      <c r="T3490" s="82">
        <v>1445000</v>
      </c>
    </row>
    <row r="3491" spans="1:20">
      <c r="A3491" s="220" t="s">
        <v>17103</v>
      </c>
      <c r="B3491" s="220" t="s">
        <v>7359</v>
      </c>
      <c r="C3491" s="120">
        <v>41743932</v>
      </c>
      <c r="D3491" s="168" t="s">
        <v>14041</v>
      </c>
      <c r="E3491" s="148">
        <v>2012</v>
      </c>
      <c r="F3491" s="467">
        <v>1445000</v>
      </c>
      <c r="L3491" s="128">
        <v>41568</v>
      </c>
      <c r="M3491" s="74">
        <v>634</v>
      </c>
      <c r="N3491" s="81" t="s">
        <v>2930</v>
      </c>
      <c r="O3491" s="150" t="s">
        <v>3894</v>
      </c>
      <c r="P3491" s="150" t="s">
        <v>17127</v>
      </c>
      <c r="Q3491" s="150" t="s">
        <v>2964</v>
      </c>
      <c r="R3491" s="150" t="s">
        <v>17128</v>
      </c>
      <c r="S3491" s="74" t="s">
        <v>20800</v>
      </c>
      <c r="T3491" s="82">
        <v>1445000</v>
      </c>
    </row>
    <row r="3492" spans="1:20">
      <c r="A3492" s="220" t="s">
        <v>11233</v>
      </c>
      <c r="B3492" s="220" t="s">
        <v>7359</v>
      </c>
      <c r="C3492" s="120">
        <v>12550041</v>
      </c>
      <c r="D3492" s="168" t="s">
        <v>14041</v>
      </c>
      <c r="E3492" s="148">
        <v>2012</v>
      </c>
      <c r="F3492" s="467">
        <v>367500</v>
      </c>
      <c r="L3492" s="128">
        <v>41568</v>
      </c>
      <c r="M3492" s="74">
        <v>634</v>
      </c>
      <c r="N3492" s="81" t="s">
        <v>2930</v>
      </c>
      <c r="O3492" s="150" t="s">
        <v>3894</v>
      </c>
      <c r="P3492" s="150" t="s">
        <v>11236</v>
      </c>
      <c r="Q3492" s="150" t="s">
        <v>9797</v>
      </c>
      <c r="R3492" s="150" t="s">
        <v>11237</v>
      </c>
      <c r="S3492" s="74" t="s">
        <v>20800</v>
      </c>
      <c r="T3492" s="82">
        <v>367500</v>
      </c>
    </row>
    <row r="3493" spans="1:20">
      <c r="A3493" s="220" t="s">
        <v>2795</v>
      </c>
      <c r="B3493" s="220" t="s">
        <v>7359</v>
      </c>
      <c r="C3493" s="120">
        <v>11186033</v>
      </c>
      <c r="D3493" s="168" t="s">
        <v>14041</v>
      </c>
      <c r="E3493" s="148">
        <v>2012</v>
      </c>
      <c r="F3493" s="467">
        <v>4777500</v>
      </c>
      <c r="L3493" s="128">
        <v>41569</v>
      </c>
      <c r="M3493" s="74">
        <v>637</v>
      </c>
      <c r="N3493" s="81" t="s">
        <v>2930</v>
      </c>
      <c r="O3493" s="150" t="s">
        <v>3894</v>
      </c>
      <c r="P3493" s="150" t="s">
        <v>2796</v>
      </c>
      <c r="Q3493" s="150" t="s">
        <v>2856</v>
      </c>
      <c r="R3493" s="150" t="s">
        <v>7475</v>
      </c>
      <c r="S3493" s="74" t="s">
        <v>20800</v>
      </c>
      <c r="T3493" s="82">
        <v>4777500</v>
      </c>
    </row>
    <row r="3494" spans="1:20">
      <c r="A3494" s="220" t="s">
        <v>9308</v>
      </c>
      <c r="B3494" s="220" t="s">
        <v>7359</v>
      </c>
      <c r="C3494" s="120">
        <v>76269701</v>
      </c>
      <c r="D3494" s="168" t="s">
        <v>14041</v>
      </c>
      <c r="E3494" s="148">
        <v>2012</v>
      </c>
      <c r="F3494" s="467">
        <v>735000</v>
      </c>
      <c r="L3494" s="128">
        <v>41569</v>
      </c>
      <c r="M3494" s="74">
        <v>637</v>
      </c>
      <c r="N3494" s="81" t="s">
        <v>2930</v>
      </c>
      <c r="O3494" s="150" t="s">
        <v>3894</v>
      </c>
      <c r="P3494" s="150" t="s">
        <v>9384</v>
      </c>
      <c r="Q3494" s="150" t="s">
        <v>9797</v>
      </c>
      <c r="R3494" s="150" t="s">
        <v>9385</v>
      </c>
      <c r="S3494" s="74" t="s">
        <v>20800</v>
      </c>
      <c r="T3494" s="82">
        <v>735000</v>
      </c>
    </row>
    <row r="3495" spans="1:20">
      <c r="A3495" s="220" t="s">
        <v>17129</v>
      </c>
      <c r="B3495" s="220" t="s">
        <v>7359</v>
      </c>
      <c r="C3495" s="120">
        <v>70045125</v>
      </c>
      <c r="D3495" s="168" t="s">
        <v>14041</v>
      </c>
      <c r="E3495" s="148">
        <v>2012</v>
      </c>
      <c r="F3495" s="467">
        <v>367500</v>
      </c>
      <c r="L3495" s="128">
        <v>41569</v>
      </c>
      <c r="M3495" s="74">
        <v>637</v>
      </c>
      <c r="N3495" s="81" t="s">
        <v>2930</v>
      </c>
      <c r="O3495" s="150" t="s">
        <v>2850</v>
      </c>
      <c r="P3495" s="150">
        <v>20493440894</v>
      </c>
      <c r="Q3495" s="150" t="s">
        <v>2807</v>
      </c>
      <c r="R3495" s="150" t="s">
        <v>17142</v>
      </c>
      <c r="S3495" s="74" t="s">
        <v>20800</v>
      </c>
      <c r="T3495" s="82">
        <v>367500</v>
      </c>
    </row>
    <row r="3496" spans="1:20">
      <c r="A3496" s="220" t="s">
        <v>9174</v>
      </c>
      <c r="B3496" s="220" t="s">
        <v>7359</v>
      </c>
      <c r="C3496" s="120">
        <v>76323343</v>
      </c>
      <c r="D3496" s="168" t="s">
        <v>14041</v>
      </c>
      <c r="E3496" s="148">
        <v>2012</v>
      </c>
      <c r="F3496" s="467">
        <v>1102500</v>
      </c>
      <c r="L3496" s="128">
        <v>41569</v>
      </c>
      <c r="M3496" s="74">
        <v>637</v>
      </c>
      <c r="N3496" s="81" t="s">
        <v>2930</v>
      </c>
      <c r="O3496" s="150" t="s">
        <v>3894</v>
      </c>
      <c r="P3496" s="150" t="s">
        <v>9186</v>
      </c>
      <c r="Q3496" s="150" t="s">
        <v>2856</v>
      </c>
      <c r="R3496" s="150" t="s">
        <v>9187</v>
      </c>
      <c r="S3496" s="74" t="s">
        <v>20800</v>
      </c>
      <c r="T3496" s="82">
        <v>1102500</v>
      </c>
    </row>
    <row r="3497" spans="1:20">
      <c r="A3497" s="220" t="s">
        <v>17130</v>
      </c>
      <c r="B3497" s="220" t="s">
        <v>7359</v>
      </c>
      <c r="C3497" s="120">
        <v>98553785</v>
      </c>
      <c r="D3497" s="168" t="s">
        <v>14041</v>
      </c>
      <c r="E3497" s="148">
        <v>2012</v>
      </c>
      <c r="F3497" s="467">
        <v>367500</v>
      </c>
      <c r="L3497" s="128">
        <v>41569</v>
      </c>
      <c r="M3497" s="74">
        <v>637</v>
      </c>
      <c r="N3497" s="81" t="s">
        <v>2930</v>
      </c>
      <c r="O3497" s="150" t="s">
        <v>3894</v>
      </c>
      <c r="P3497" s="150" t="s">
        <v>12288</v>
      </c>
      <c r="Q3497" s="150" t="s">
        <v>2807</v>
      </c>
      <c r="R3497" s="150" t="s">
        <v>12289</v>
      </c>
      <c r="S3497" s="74" t="s">
        <v>20800</v>
      </c>
      <c r="T3497" s="82">
        <v>367500</v>
      </c>
    </row>
    <row r="3498" spans="1:20">
      <c r="A3498" s="220" t="s">
        <v>4881</v>
      </c>
      <c r="B3498" s="220" t="s">
        <v>7359</v>
      </c>
      <c r="C3498" s="120" t="s">
        <v>17131</v>
      </c>
      <c r="D3498" s="168" t="s">
        <v>14041</v>
      </c>
      <c r="E3498" s="148">
        <v>2012</v>
      </c>
      <c r="F3498" s="467">
        <v>735000</v>
      </c>
      <c r="L3498" s="128">
        <v>41569</v>
      </c>
      <c r="M3498" s="74">
        <v>637</v>
      </c>
      <c r="N3498" s="81" t="s">
        <v>2930</v>
      </c>
      <c r="O3498" s="150" t="s">
        <v>3894</v>
      </c>
      <c r="P3498" s="150">
        <v>60678307373</v>
      </c>
      <c r="Q3498" s="150" t="s">
        <v>2807</v>
      </c>
      <c r="R3498" s="150" t="s">
        <v>4926</v>
      </c>
      <c r="S3498" s="74" t="s">
        <v>20800</v>
      </c>
      <c r="T3498" s="82">
        <v>735000</v>
      </c>
    </row>
    <row r="3499" spans="1:20">
      <c r="A3499" s="220" t="s">
        <v>12413</v>
      </c>
      <c r="B3499" s="220" t="s">
        <v>7359</v>
      </c>
      <c r="C3499" s="120">
        <v>19395188</v>
      </c>
      <c r="D3499" s="168" t="s">
        <v>14041</v>
      </c>
      <c r="E3499" s="148">
        <v>2012</v>
      </c>
      <c r="F3499" s="467">
        <v>4410000</v>
      </c>
      <c r="L3499" s="128">
        <v>41569</v>
      </c>
      <c r="M3499" s="74">
        <v>637</v>
      </c>
      <c r="N3499" s="81" t="s">
        <v>2930</v>
      </c>
      <c r="O3499" s="150" t="s">
        <v>3894</v>
      </c>
      <c r="P3499" s="150" t="s">
        <v>12463</v>
      </c>
      <c r="Q3499" s="150" t="s">
        <v>2856</v>
      </c>
      <c r="R3499" s="150" t="s">
        <v>12464</v>
      </c>
      <c r="S3499" s="74" t="s">
        <v>20800</v>
      </c>
      <c r="T3499" s="82">
        <v>4410000</v>
      </c>
    </row>
    <row r="3500" spans="1:20">
      <c r="A3500" s="220" t="s">
        <v>8707</v>
      </c>
      <c r="B3500" s="220" t="s">
        <v>7359</v>
      </c>
      <c r="C3500" s="120">
        <v>8729133</v>
      </c>
      <c r="D3500" s="168" t="s">
        <v>14041</v>
      </c>
      <c r="E3500" s="148">
        <v>2012</v>
      </c>
      <c r="F3500" s="467">
        <v>2572500</v>
      </c>
      <c r="L3500" s="128">
        <v>41569</v>
      </c>
      <c r="M3500" s="74">
        <v>637</v>
      </c>
      <c r="N3500" s="81" t="s">
        <v>2930</v>
      </c>
      <c r="O3500" s="150" t="s">
        <v>3894</v>
      </c>
      <c r="P3500" s="150" t="s">
        <v>8741</v>
      </c>
      <c r="Q3500" s="150" t="s">
        <v>2856</v>
      </c>
      <c r="R3500" s="150" t="s">
        <v>9189</v>
      </c>
      <c r="S3500" s="74" t="s">
        <v>20800</v>
      </c>
      <c r="T3500" s="82">
        <v>2572500</v>
      </c>
    </row>
    <row r="3501" spans="1:20">
      <c r="A3501" s="220" t="s">
        <v>10130</v>
      </c>
      <c r="B3501" s="220" t="s">
        <v>7359</v>
      </c>
      <c r="C3501" s="120">
        <v>19372331</v>
      </c>
      <c r="D3501" s="168" t="s">
        <v>14041</v>
      </c>
      <c r="E3501" s="148">
        <v>2012</v>
      </c>
      <c r="F3501" s="467">
        <v>1335000</v>
      </c>
      <c r="L3501" s="128">
        <v>41569</v>
      </c>
      <c r="M3501" s="74">
        <v>637</v>
      </c>
      <c r="N3501" s="81" t="s">
        <v>2930</v>
      </c>
      <c r="O3501" s="150" t="s">
        <v>3894</v>
      </c>
      <c r="P3501" s="150">
        <v>26500299852</v>
      </c>
      <c r="Q3501" s="150" t="s">
        <v>2811</v>
      </c>
      <c r="R3501" s="150" t="s">
        <v>10169</v>
      </c>
      <c r="S3501" s="74" t="s">
        <v>20800</v>
      </c>
      <c r="T3501" s="82">
        <v>1335000</v>
      </c>
    </row>
    <row r="3502" spans="1:20">
      <c r="A3502" s="220" t="s">
        <v>17132</v>
      </c>
      <c r="B3502" s="220" t="s">
        <v>7359</v>
      </c>
      <c r="C3502" s="120">
        <v>16241270</v>
      </c>
      <c r="D3502" s="168" t="s">
        <v>14041</v>
      </c>
      <c r="E3502" s="148">
        <v>2012</v>
      </c>
      <c r="F3502" s="467">
        <v>2940000</v>
      </c>
      <c r="L3502" s="128">
        <v>41569</v>
      </c>
      <c r="M3502" s="74">
        <v>637</v>
      </c>
      <c r="N3502" s="81" t="s">
        <v>2930</v>
      </c>
      <c r="O3502" s="150" t="s">
        <v>3894</v>
      </c>
      <c r="P3502" s="150" t="s">
        <v>17143</v>
      </c>
      <c r="Q3502" s="150" t="s">
        <v>9797</v>
      </c>
      <c r="R3502" s="150" t="s">
        <v>17144</v>
      </c>
      <c r="S3502" s="74" t="s">
        <v>20800</v>
      </c>
      <c r="T3502" s="82">
        <v>2940000</v>
      </c>
    </row>
    <row r="3503" spans="1:20">
      <c r="A3503" s="220" t="s">
        <v>17133</v>
      </c>
      <c r="B3503" s="220" t="s">
        <v>7359</v>
      </c>
      <c r="C3503" s="120">
        <v>4277456</v>
      </c>
      <c r="D3503" s="168" t="s">
        <v>14041</v>
      </c>
      <c r="E3503" s="148">
        <v>2012</v>
      </c>
      <c r="F3503" s="467">
        <v>1470000</v>
      </c>
      <c r="L3503" s="128">
        <v>41569</v>
      </c>
      <c r="M3503" s="74">
        <v>637</v>
      </c>
      <c r="N3503" s="81" t="s">
        <v>2930</v>
      </c>
      <c r="O3503" s="150" t="s">
        <v>3894</v>
      </c>
      <c r="P3503" s="150" t="s">
        <v>17145</v>
      </c>
      <c r="Q3503" s="150" t="s">
        <v>2856</v>
      </c>
      <c r="R3503" s="150" t="s">
        <v>17146</v>
      </c>
      <c r="S3503" s="74" t="s">
        <v>20800</v>
      </c>
      <c r="T3503" s="82">
        <v>1470000</v>
      </c>
    </row>
    <row r="3504" spans="1:20">
      <c r="A3504" s="220" t="s">
        <v>7364</v>
      </c>
      <c r="B3504" s="220" t="s">
        <v>7359</v>
      </c>
      <c r="C3504" s="120">
        <v>12224786</v>
      </c>
      <c r="D3504" s="168" t="s">
        <v>14041</v>
      </c>
      <c r="E3504" s="148">
        <v>2012</v>
      </c>
      <c r="F3504" s="467">
        <v>1102500</v>
      </c>
      <c r="L3504" s="128">
        <v>41569</v>
      </c>
      <c r="M3504" s="74">
        <v>637</v>
      </c>
      <c r="N3504" s="81" t="s">
        <v>2930</v>
      </c>
      <c r="O3504" s="150" t="s">
        <v>3894</v>
      </c>
      <c r="P3504" s="150" t="s">
        <v>7378</v>
      </c>
      <c r="Q3504" s="150" t="s">
        <v>2856</v>
      </c>
      <c r="R3504" s="150" t="s">
        <v>7379</v>
      </c>
      <c r="S3504" s="74" t="s">
        <v>20800</v>
      </c>
      <c r="T3504" s="82">
        <v>1102500</v>
      </c>
    </row>
    <row r="3505" spans="1:20">
      <c r="A3505" s="220" t="s">
        <v>17134</v>
      </c>
      <c r="B3505" s="220" t="s">
        <v>7359</v>
      </c>
      <c r="C3505" s="120">
        <v>79826729</v>
      </c>
      <c r="D3505" s="168" t="s">
        <v>14041</v>
      </c>
      <c r="E3505" s="148">
        <v>2012</v>
      </c>
      <c r="F3505" s="467">
        <v>1470000</v>
      </c>
      <c r="L3505" s="128">
        <v>41569</v>
      </c>
      <c r="M3505" s="74">
        <v>637</v>
      </c>
      <c r="N3505" s="81" t="s">
        <v>2930</v>
      </c>
      <c r="O3505" s="150" t="s">
        <v>3894</v>
      </c>
      <c r="P3505" s="150" t="s">
        <v>17147</v>
      </c>
      <c r="Q3505" s="150" t="s">
        <v>2856</v>
      </c>
      <c r="R3505" s="150" t="s">
        <v>17148</v>
      </c>
      <c r="S3505" s="74" t="s">
        <v>20800</v>
      </c>
      <c r="T3505" s="82">
        <v>1470000</v>
      </c>
    </row>
    <row r="3506" spans="1:20">
      <c r="A3506" s="220" t="s">
        <v>12054</v>
      </c>
      <c r="B3506" s="220" t="s">
        <v>7359</v>
      </c>
      <c r="C3506" s="120">
        <v>16676995</v>
      </c>
      <c r="D3506" s="168" t="s">
        <v>14041</v>
      </c>
      <c r="E3506" s="148">
        <v>2012</v>
      </c>
      <c r="F3506" s="467">
        <v>735000</v>
      </c>
      <c r="L3506" s="128">
        <v>41569</v>
      </c>
      <c r="M3506" s="74">
        <v>637</v>
      </c>
      <c r="N3506" s="81" t="s">
        <v>2930</v>
      </c>
      <c r="O3506" s="150" t="s">
        <v>3894</v>
      </c>
      <c r="P3506" s="150">
        <v>10172510505</v>
      </c>
      <c r="Q3506" s="150" t="s">
        <v>2807</v>
      </c>
      <c r="R3506" s="150" t="s">
        <v>17149</v>
      </c>
      <c r="S3506" s="74" t="s">
        <v>20800</v>
      </c>
      <c r="T3506" s="82">
        <v>735000</v>
      </c>
    </row>
    <row r="3507" spans="1:20">
      <c r="A3507" s="220" t="s">
        <v>10140</v>
      </c>
      <c r="B3507" s="220" t="s">
        <v>7359</v>
      </c>
      <c r="C3507" s="120" t="s">
        <v>17135</v>
      </c>
      <c r="D3507" s="168" t="s">
        <v>14041</v>
      </c>
      <c r="E3507" s="148">
        <v>2012</v>
      </c>
      <c r="F3507" s="467">
        <v>367500</v>
      </c>
      <c r="L3507" s="128">
        <v>41569</v>
      </c>
      <c r="M3507" s="74">
        <v>637</v>
      </c>
      <c r="N3507" s="81" t="s">
        <v>2930</v>
      </c>
      <c r="O3507" s="150" t="s">
        <v>3894</v>
      </c>
      <c r="P3507" s="150" t="s">
        <v>9581</v>
      </c>
      <c r="Q3507" s="150" t="s">
        <v>2811</v>
      </c>
      <c r="R3507" s="150" t="s">
        <v>10187</v>
      </c>
      <c r="S3507" s="74" t="s">
        <v>20800</v>
      </c>
      <c r="T3507" s="82">
        <v>367500</v>
      </c>
    </row>
    <row r="3508" spans="1:20">
      <c r="A3508" s="220" t="s">
        <v>10021</v>
      </c>
      <c r="B3508" s="220" t="s">
        <v>7359</v>
      </c>
      <c r="C3508" s="120">
        <v>8268074</v>
      </c>
      <c r="D3508" s="168" t="s">
        <v>14041</v>
      </c>
      <c r="E3508" s="148">
        <v>2012</v>
      </c>
      <c r="F3508" s="467">
        <v>367500</v>
      </c>
      <c r="L3508" s="128">
        <v>41569</v>
      </c>
      <c r="M3508" s="74">
        <v>637</v>
      </c>
      <c r="N3508" s="81" t="s">
        <v>2930</v>
      </c>
      <c r="O3508" s="150" t="s">
        <v>3894</v>
      </c>
      <c r="P3508" s="150" t="s">
        <v>10078</v>
      </c>
      <c r="Q3508" s="150" t="s">
        <v>2807</v>
      </c>
      <c r="R3508" s="150" t="s">
        <v>13337</v>
      </c>
      <c r="S3508" s="74" t="s">
        <v>20800</v>
      </c>
      <c r="T3508" s="82">
        <v>367500</v>
      </c>
    </row>
    <row r="3509" spans="1:20">
      <c r="A3509" s="220" t="s">
        <v>9347</v>
      </c>
      <c r="B3509" s="220" t="s">
        <v>7359</v>
      </c>
      <c r="C3509" s="120">
        <v>75072946</v>
      </c>
      <c r="D3509" s="168" t="s">
        <v>14041</v>
      </c>
      <c r="E3509" s="148">
        <v>2012</v>
      </c>
      <c r="F3509" s="467">
        <v>735000</v>
      </c>
      <c r="L3509" s="128">
        <v>41569</v>
      </c>
      <c r="M3509" s="74">
        <v>637</v>
      </c>
      <c r="N3509" s="81" t="s">
        <v>2930</v>
      </c>
      <c r="O3509" s="150" t="s">
        <v>3894</v>
      </c>
      <c r="P3509" s="150" t="s">
        <v>7380</v>
      </c>
      <c r="Q3509" s="150" t="s">
        <v>2807</v>
      </c>
      <c r="R3509" s="150" t="s">
        <v>7381</v>
      </c>
      <c r="S3509" s="74" t="s">
        <v>20800</v>
      </c>
      <c r="T3509" s="82">
        <v>735000</v>
      </c>
    </row>
    <row r="3510" spans="1:20">
      <c r="A3510" s="220" t="s">
        <v>17136</v>
      </c>
      <c r="B3510" s="220" t="s">
        <v>7359</v>
      </c>
      <c r="C3510" s="120">
        <v>71677200</v>
      </c>
      <c r="D3510" s="168" t="s">
        <v>14041</v>
      </c>
      <c r="E3510" s="148">
        <v>2012</v>
      </c>
      <c r="F3510" s="467">
        <v>735000</v>
      </c>
      <c r="L3510" s="128">
        <v>41569</v>
      </c>
      <c r="M3510" s="74">
        <v>637</v>
      </c>
      <c r="N3510" s="81" t="s">
        <v>2930</v>
      </c>
      <c r="O3510" s="150" t="s">
        <v>3894</v>
      </c>
      <c r="P3510" s="150" t="s">
        <v>17150</v>
      </c>
      <c r="Q3510" s="150" t="s">
        <v>2807</v>
      </c>
      <c r="R3510" s="150" t="s">
        <v>17151</v>
      </c>
      <c r="S3510" s="74" t="s">
        <v>20800</v>
      </c>
      <c r="T3510" s="82">
        <v>735000</v>
      </c>
    </row>
    <row r="3511" spans="1:20">
      <c r="A3511" s="220" t="s">
        <v>4523</v>
      </c>
      <c r="B3511" s="220" t="s">
        <v>7636</v>
      </c>
      <c r="C3511" s="120">
        <v>311225</v>
      </c>
      <c r="D3511" s="168" t="s">
        <v>14041</v>
      </c>
      <c r="E3511" s="148">
        <v>2012</v>
      </c>
      <c r="F3511" s="467">
        <v>367500</v>
      </c>
      <c r="L3511" s="128">
        <v>41569</v>
      </c>
      <c r="M3511" s="74">
        <v>637</v>
      </c>
      <c r="N3511" s="81" t="s">
        <v>2930</v>
      </c>
      <c r="O3511" s="150" t="s">
        <v>3894</v>
      </c>
      <c r="P3511" s="150" t="s">
        <v>17152</v>
      </c>
      <c r="Q3511" s="150" t="s">
        <v>2856</v>
      </c>
      <c r="R3511" s="150" t="s">
        <v>17153</v>
      </c>
      <c r="S3511" s="74" t="s">
        <v>20800</v>
      </c>
      <c r="T3511" s="82">
        <v>367500</v>
      </c>
    </row>
    <row r="3512" spans="1:20">
      <c r="A3512" s="220" t="s">
        <v>6876</v>
      </c>
      <c r="B3512" s="220" t="s">
        <v>7359</v>
      </c>
      <c r="C3512" s="120">
        <v>80407272</v>
      </c>
      <c r="D3512" s="168" t="s">
        <v>14041</v>
      </c>
      <c r="E3512" s="148">
        <v>2012</v>
      </c>
      <c r="F3512" s="467">
        <v>1102500</v>
      </c>
      <c r="L3512" s="128">
        <v>41569</v>
      </c>
      <c r="M3512" s="74">
        <v>637</v>
      </c>
      <c r="N3512" s="81" t="s">
        <v>2930</v>
      </c>
      <c r="O3512" s="150" t="s">
        <v>2850</v>
      </c>
      <c r="P3512" s="150" t="s">
        <v>6921</v>
      </c>
      <c r="Q3512" s="150" t="s">
        <v>2856</v>
      </c>
      <c r="R3512" s="150" t="s">
        <v>13604</v>
      </c>
      <c r="S3512" s="74" t="s">
        <v>20800</v>
      </c>
      <c r="T3512" s="82">
        <v>1102500</v>
      </c>
    </row>
    <row r="3513" spans="1:20">
      <c r="A3513" s="220" t="s">
        <v>6769</v>
      </c>
      <c r="B3513" s="220" t="s">
        <v>7359</v>
      </c>
      <c r="C3513" s="120">
        <v>71690172</v>
      </c>
      <c r="D3513" s="168" t="s">
        <v>14041</v>
      </c>
      <c r="E3513" s="148">
        <v>2012</v>
      </c>
      <c r="F3513" s="467">
        <v>367500</v>
      </c>
      <c r="L3513" s="128">
        <v>41569</v>
      </c>
      <c r="M3513" s="74">
        <v>637</v>
      </c>
      <c r="N3513" s="81" t="s">
        <v>2930</v>
      </c>
      <c r="O3513" s="150" t="s">
        <v>3894</v>
      </c>
      <c r="P3513" s="150" t="s">
        <v>13338</v>
      </c>
      <c r="Q3513" s="150" t="s">
        <v>2807</v>
      </c>
      <c r="R3513" s="150" t="s">
        <v>6794</v>
      </c>
      <c r="S3513" s="74" t="s">
        <v>20800</v>
      </c>
      <c r="T3513" s="82">
        <v>367500</v>
      </c>
    </row>
    <row r="3514" spans="1:20">
      <c r="A3514" s="220" t="s">
        <v>17137</v>
      </c>
      <c r="B3514" s="220" t="s">
        <v>7359</v>
      </c>
      <c r="C3514" s="120">
        <v>91489688</v>
      </c>
      <c r="D3514" s="168" t="s">
        <v>14041</v>
      </c>
      <c r="E3514" s="148">
        <v>2012</v>
      </c>
      <c r="F3514" s="467">
        <v>367500</v>
      </c>
      <c r="L3514" s="128">
        <v>41569</v>
      </c>
      <c r="M3514" s="74">
        <v>637</v>
      </c>
      <c r="N3514" s="81" t="s">
        <v>2930</v>
      </c>
      <c r="O3514" s="150" t="s">
        <v>2850</v>
      </c>
      <c r="P3514" s="150" t="s">
        <v>17154</v>
      </c>
      <c r="Q3514" s="150" t="s">
        <v>2856</v>
      </c>
      <c r="R3514" s="150" t="s">
        <v>17155</v>
      </c>
      <c r="S3514" s="74" t="s">
        <v>20800</v>
      </c>
      <c r="T3514" s="82">
        <v>367500</v>
      </c>
    </row>
    <row r="3515" spans="1:20">
      <c r="A3515" s="220" t="s">
        <v>7366</v>
      </c>
      <c r="B3515" s="220" t="s">
        <v>7359</v>
      </c>
      <c r="C3515" s="120">
        <v>42120154</v>
      </c>
      <c r="D3515" s="168" t="s">
        <v>14041</v>
      </c>
      <c r="E3515" s="148">
        <v>2012</v>
      </c>
      <c r="F3515" s="467">
        <v>3307500</v>
      </c>
      <c r="L3515" s="128">
        <v>41569</v>
      </c>
      <c r="M3515" s="74">
        <v>637</v>
      </c>
      <c r="N3515" s="81" t="s">
        <v>2930</v>
      </c>
      <c r="O3515" s="150" t="s">
        <v>3894</v>
      </c>
      <c r="P3515" s="150" t="s">
        <v>9458</v>
      </c>
      <c r="Q3515" s="150" t="s">
        <v>2807</v>
      </c>
      <c r="R3515" s="150" t="s">
        <v>7382</v>
      </c>
      <c r="S3515" s="74" t="s">
        <v>20800</v>
      </c>
      <c r="T3515" s="82">
        <v>3307500</v>
      </c>
    </row>
    <row r="3516" spans="1:20">
      <c r="A3516" s="220" t="s">
        <v>12425</v>
      </c>
      <c r="B3516" s="220" t="s">
        <v>7359</v>
      </c>
      <c r="C3516" s="120">
        <v>46455541</v>
      </c>
      <c r="D3516" s="168" t="s">
        <v>14041</v>
      </c>
      <c r="E3516" s="148">
        <v>2012</v>
      </c>
      <c r="F3516" s="467">
        <v>1470000</v>
      </c>
      <c r="L3516" s="128">
        <v>41569</v>
      </c>
      <c r="M3516" s="74">
        <v>637</v>
      </c>
      <c r="N3516" s="81" t="s">
        <v>2930</v>
      </c>
      <c r="O3516" s="150" t="s">
        <v>3894</v>
      </c>
      <c r="P3516" s="150" t="s">
        <v>12490</v>
      </c>
      <c r="Q3516" s="150" t="s">
        <v>2856</v>
      </c>
      <c r="R3516" s="150" t="s">
        <v>12491</v>
      </c>
      <c r="S3516" s="74" t="s">
        <v>20800</v>
      </c>
      <c r="T3516" s="82">
        <v>1470000</v>
      </c>
    </row>
    <row r="3517" spans="1:20">
      <c r="A3517" s="220" t="s">
        <v>12429</v>
      </c>
      <c r="B3517" s="220" t="s">
        <v>7359</v>
      </c>
      <c r="C3517" s="120">
        <v>51812436</v>
      </c>
      <c r="D3517" s="168" t="s">
        <v>14041</v>
      </c>
      <c r="E3517" s="148">
        <v>2012</v>
      </c>
      <c r="F3517" s="467">
        <v>3675000</v>
      </c>
      <c r="L3517" s="128">
        <v>41569</v>
      </c>
      <c r="M3517" s="74">
        <v>637</v>
      </c>
      <c r="N3517" s="81" t="s">
        <v>2930</v>
      </c>
      <c r="O3517" s="150" t="s">
        <v>3894</v>
      </c>
      <c r="P3517" s="150" t="s">
        <v>7383</v>
      </c>
      <c r="Q3517" s="150" t="s">
        <v>2856</v>
      </c>
      <c r="R3517" s="150" t="s">
        <v>7384</v>
      </c>
      <c r="S3517" s="74" t="s">
        <v>20800</v>
      </c>
      <c r="T3517" s="82">
        <v>3675000</v>
      </c>
    </row>
    <row r="3518" spans="1:20">
      <c r="A3518" s="220" t="s">
        <v>17138</v>
      </c>
      <c r="B3518" s="220" t="s">
        <v>7359</v>
      </c>
      <c r="C3518" s="120">
        <v>16685790</v>
      </c>
      <c r="D3518" s="168" t="s">
        <v>14041</v>
      </c>
      <c r="E3518" s="148">
        <v>2012</v>
      </c>
      <c r="F3518" s="467">
        <v>1102500</v>
      </c>
      <c r="L3518" s="128">
        <v>41569</v>
      </c>
      <c r="M3518" s="74">
        <v>637</v>
      </c>
      <c r="N3518" s="81" t="s">
        <v>2930</v>
      </c>
      <c r="O3518" s="150" t="s">
        <v>3894</v>
      </c>
      <c r="P3518" s="150" t="s">
        <v>17156</v>
      </c>
      <c r="Q3518" s="150" t="s">
        <v>2807</v>
      </c>
      <c r="R3518" s="150" t="s">
        <v>17157</v>
      </c>
      <c r="S3518" s="74" t="s">
        <v>20800</v>
      </c>
      <c r="T3518" s="82">
        <v>1102500</v>
      </c>
    </row>
    <row r="3519" spans="1:20">
      <c r="A3519" s="220" t="s">
        <v>17139</v>
      </c>
      <c r="B3519" s="220" t="s">
        <v>7359</v>
      </c>
      <c r="C3519" s="120">
        <v>51705291</v>
      </c>
      <c r="D3519" s="168" t="s">
        <v>14041</v>
      </c>
      <c r="E3519" s="148">
        <v>2012</v>
      </c>
      <c r="F3519" s="467">
        <v>2572500</v>
      </c>
      <c r="L3519" s="128">
        <v>41569</v>
      </c>
      <c r="M3519" s="74">
        <v>637</v>
      </c>
      <c r="N3519" s="81" t="s">
        <v>2930</v>
      </c>
      <c r="O3519" s="150" t="s">
        <v>3894</v>
      </c>
      <c r="P3519" s="150" t="s">
        <v>17158</v>
      </c>
      <c r="Q3519" s="150" t="s">
        <v>9797</v>
      </c>
      <c r="R3519" s="150" t="s">
        <v>17159</v>
      </c>
      <c r="S3519" s="74" t="s">
        <v>20800</v>
      </c>
      <c r="T3519" s="82">
        <v>2572500</v>
      </c>
    </row>
    <row r="3520" spans="1:20">
      <c r="A3520" s="220" t="s">
        <v>17140</v>
      </c>
      <c r="B3520" s="220" t="s">
        <v>7359</v>
      </c>
      <c r="C3520" s="120">
        <v>71377371</v>
      </c>
      <c r="D3520" s="168" t="s">
        <v>14041</v>
      </c>
      <c r="E3520" s="148">
        <v>2012</v>
      </c>
      <c r="F3520" s="467">
        <v>735000</v>
      </c>
      <c r="L3520" s="128">
        <v>41569</v>
      </c>
      <c r="M3520" s="74">
        <v>637</v>
      </c>
      <c r="N3520" s="81" t="s">
        <v>2930</v>
      </c>
      <c r="O3520" s="150" t="s">
        <v>3894</v>
      </c>
      <c r="P3520" s="150" t="s">
        <v>17160</v>
      </c>
      <c r="Q3520" s="150" t="s">
        <v>2807</v>
      </c>
      <c r="R3520" s="150" t="s">
        <v>17161</v>
      </c>
      <c r="S3520" s="74" t="s">
        <v>20800</v>
      </c>
      <c r="T3520" s="82">
        <v>735000</v>
      </c>
    </row>
    <row r="3521" spans="1:20">
      <c r="A3521" s="220" t="s">
        <v>7368</v>
      </c>
      <c r="B3521" s="220" t="s">
        <v>7359</v>
      </c>
      <c r="C3521" s="120">
        <v>52261333</v>
      </c>
      <c r="D3521" s="168" t="s">
        <v>14041</v>
      </c>
      <c r="E3521" s="148">
        <v>2012</v>
      </c>
      <c r="F3521" s="467">
        <v>1837500</v>
      </c>
      <c r="L3521" s="128">
        <v>41569</v>
      </c>
      <c r="M3521" s="74">
        <v>637</v>
      </c>
      <c r="N3521" s="81" t="s">
        <v>2930</v>
      </c>
      <c r="O3521" s="150" t="s">
        <v>3894</v>
      </c>
      <c r="P3521" s="150" t="s">
        <v>13381</v>
      </c>
      <c r="Q3521" s="150" t="s">
        <v>2856</v>
      </c>
      <c r="R3521" s="150" t="s">
        <v>17162</v>
      </c>
      <c r="S3521" s="74" t="s">
        <v>20800</v>
      </c>
      <c r="T3521" s="82">
        <v>1837500</v>
      </c>
    </row>
    <row r="3522" spans="1:20">
      <c r="A3522" s="220" t="s">
        <v>13859</v>
      </c>
      <c r="B3522" s="220" t="s">
        <v>7359</v>
      </c>
      <c r="C3522" s="120">
        <v>63449160</v>
      </c>
      <c r="D3522" s="168" t="s">
        <v>14041</v>
      </c>
      <c r="E3522" s="148">
        <v>2012</v>
      </c>
      <c r="F3522" s="467">
        <v>4042500</v>
      </c>
      <c r="L3522" s="128">
        <v>41569</v>
      </c>
      <c r="M3522" s="74">
        <v>637</v>
      </c>
      <c r="N3522" s="81" t="s">
        <v>2930</v>
      </c>
      <c r="O3522" s="150" t="s">
        <v>3894</v>
      </c>
      <c r="P3522" s="150" t="s">
        <v>13872</v>
      </c>
      <c r="Q3522" s="150" t="s">
        <v>2856</v>
      </c>
      <c r="R3522" s="150" t="s">
        <v>13884</v>
      </c>
      <c r="S3522" s="74" t="s">
        <v>20800</v>
      </c>
      <c r="T3522" s="82">
        <v>4042500</v>
      </c>
    </row>
    <row r="3523" spans="1:20">
      <c r="A3523" s="220" t="s">
        <v>13618</v>
      </c>
      <c r="B3523" s="220" t="s">
        <v>7359</v>
      </c>
      <c r="C3523" s="120">
        <v>79557234</v>
      </c>
      <c r="D3523" s="168" t="s">
        <v>14041</v>
      </c>
      <c r="E3523" s="148">
        <v>2012</v>
      </c>
      <c r="F3523" s="467">
        <v>1102500</v>
      </c>
      <c r="L3523" s="128">
        <v>41569</v>
      </c>
      <c r="M3523" s="74">
        <v>637</v>
      </c>
      <c r="N3523" s="81" t="s">
        <v>2930</v>
      </c>
      <c r="O3523" s="150" t="s">
        <v>3894</v>
      </c>
      <c r="P3523" s="150" t="s">
        <v>17163</v>
      </c>
      <c r="Q3523" s="150" t="s">
        <v>2803</v>
      </c>
      <c r="R3523" s="150" t="s">
        <v>17164</v>
      </c>
      <c r="S3523" s="74" t="s">
        <v>20800</v>
      </c>
      <c r="T3523" s="82">
        <v>1102500</v>
      </c>
    </row>
    <row r="3524" spans="1:20">
      <c r="A3524" s="220" t="s">
        <v>16237</v>
      </c>
      <c r="B3524" s="220" t="s">
        <v>7359</v>
      </c>
      <c r="C3524" s="120">
        <v>16738295</v>
      </c>
      <c r="D3524" s="168" t="s">
        <v>14041</v>
      </c>
      <c r="E3524" s="148">
        <v>2012</v>
      </c>
      <c r="F3524" s="467">
        <v>735000</v>
      </c>
      <c r="L3524" s="128">
        <v>41569</v>
      </c>
      <c r="M3524" s="74">
        <v>637</v>
      </c>
      <c r="N3524" s="81" t="s">
        <v>2930</v>
      </c>
      <c r="O3524" s="150" t="s">
        <v>3894</v>
      </c>
      <c r="P3524" s="150" t="s">
        <v>16238</v>
      </c>
      <c r="Q3524" s="150" t="s">
        <v>2803</v>
      </c>
      <c r="R3524" s="150" t="s">
        <v>17165</v>
      </c>
      <c r="S3524" s="74" t="s">
        <v>20800</v>
      </c>
      <c r="T3524" s="82">
        <v>735000</v>
      </c>
    </row>
    <row r="3525" spans="1:20">
      <c r="A3525" s="220" t="s">
        <v>17141</v>
      </c>
      <c r="B3525" s="220" t="s">
        <v>7359</v>
      </c>
      <c r="C3525" s="120">
        <v>11786828</v>
      </c>
      <c r="D3525" s="168" t="s">
        <v>14041</v>
      </c>
      <c r="E3525" s="148">
        <v>2012</v>
      </c>
      <c r="F3525" s="467">
        <v>735000</v>
      </c>
      <c r="L3525" s="128">
        <v>41569</v>
      </c>
      <c r="M3525" s="74">
        <v>637</v>
      </c>
      <c r="N3525" s="81" t="s">
        <v>2930</v>
      </c>
      <c r="O3525" s="150" t="s">
        <v>3894</v>
      </c>
      <c r="P3525" s="150" t="s">
        <v>17166</v>
      </c>
      <c r="Q3525" s="150" t="s">
        <v>2910</v>
      </c>
      <c r="R3525" s="150" t="s">
        <v>17167</v>
      </c>
      <c r="S3525" s="74" t="s">
        <v>20800</v>
      </c>
      <c r="T3525" s="82">
        <v>735000</v>
      </c>
    </row>
    <row r="3526" spans="1:20">
      <c r="A3526" s="160" t="s">
        <v>9734</v>
      </c>
      <c r="B3526" s="315" t="s">
        <v>7359</v>
      </c>
      <c r="C3526" s="316">
        <v>79651886</v>
      </c>
      <c r="D3526" s="121" t="s">
        <v>14041</v>
      </c>
      <c r="E3526" s="318">
        <v>2012</v>
      </c>
      <c r="F3526" s="467">
        <v>5635000</v>
      </c>
      <c r="L3526" s="128">
        <v>41570</v>
      </c>
      <c r="M3526" s="74">
        <v>642</v>
      </c>
      <c r="N3526" s="81" t="s">
        <v>2930</v>
      </c>
      <c r="O3526" s="319" t="s">
        <v>3894</v>
      </c>
      <c r="P3526" s="319" t="s">
        <v>9836</v>
      </c>
      <c r="Q3526" s="320" t="s">
        <v>2856</v>
      </c>
      <c r="R3526" s="319" t="s">
        <v>17187</v>
      </c>
      <c r="S3526" s="74" t="s">
        <v>20800</v>
      </c>
      <c r="T3526" s="82">
        <v>5635000</v>
      </c>
    </row>
    <row r="3527" spans="1:20">
      <c r="A3527" s="160" t="s">
        <v>17188</v>
      </c>
      <c r="B3527" s="315" t="s">
        <v>7359</v>
      </c>
      <c r="C3527" s="316">
        <v>79906514</v>
      </c>
      <c r="D3527" s="121" t="s">
        <v>14041</v>
      </c>
      <c r="E3527" s="318">
        <v>2012</v>
      </c>
      <c r="F3527" s="467">
        <v>367500</v>
      </c>
      <c r="L3527" s="128">
        <v>41570</v>
      </c>
      <c r="M3527" s="74">
        <v>642</v>
      </c>
      <c r="N3527" s="81" t="s">
        <v>2930</v>
      </c>
      <c r="O3527" s="319" t="s">
        <v>3894</v>
      </c>
      <c r="P3527" s="319" t="s">
        <v>17189</v>
      </c>
      <c r="Q3527" s="320" t="s">
        <v>2856</v>
      </c>
      <c r="R3527" s="319" t="s">
        <v>17190</v>
      </c>
      <c r="S3527" s="74" t="s">
        <v>20800</v>
      </c>
      <c r="T3527" s="82">
        <v>367500</v>
      </c>
    </row>
    <row r="3528" spans="1:20">
      <c r="A3528" s="160" t="s">
        <v>17191</v>
      </c>
      <c r="B3528" s="315" t="s">
        <v>7359</v>
      </c>
      <c r="C3528" s="316">
        <v>39692106</v>
      </c>
      <c r="D3528" s="121" t="s">
        <v>14041</v>
      </c>
      <c r="E3528" s="318">
        <v>2012</v>
      </c>
      <c r="F3528" s="467">
        <v>4410000</v>
      </c>
      <c r="L3528" s="128">
        <v>41570</v>
      </c>
      <c r="M3528" s="74">
        <v>642</v>
      </c>
      <c r="N3528" s="81" t="s">
        <v>2930</v>
      </c>
      <c r="O3528" s="319" t="s">
        <v>3894</v>
      </c>
      <c r="P3528" s="319" t="s">
        <v>17192</v>
      </c>
      <c r="Q3528" s="320" t="s">
        <v>2856</v>
      </c>
      <c r="R3528" s="319" t="s">
        <v>17193</v>
      </c>
      <c r="S3528" s="74" t="s">
        <v>20800</v>
      </c>
      <c r="T3528" s="82">
        <v>4410000</v>
      </c>
    </row>
    <row r="3529" spans="1:20">
      <c r="A3529" s="160" t="s">
        <v>17194</v>
      </c>
      <c r="B3529" s="315" t="s">
        <v>7359</v>
      </c>
      <c r="C3529" s="316">
        <v>86042304</v>
      </c>
      <c r="D3529" s="121" t="s">
        <v>14041</v>
      </c>
      <c r="E3529" s="318">
        <v>2012</v>
      </c>
      <c r="F3529" s="467">
        <v>3920000</v>
      </c>
      <c r="L3529" s="128">
        <v>41570</v>
      </c>
      <c r="M3529" s="74">
        <v>642</v>
      </c>
      <c r="N3529" s="81" t="s">
        <v>2930</v>
      </c>
      <c r="O3529" s="319" t="s">
        <v>3894</v>
      </c>
      <c r="P3529" s="319" t="s">
        <v>15432</v>
      </c>
      <c r="Q3529" s="320" t="s">
        <v>2856</v>
      </c>
      <c r="R3529" s="319" t="s">
        <v>15433</v>
      </c>
      <c r="S3529" s="74" t="s">
        <v>20800</v>
      </c>
      <c r="T3529" s="82">
        <v>3920000</v>
      </c>
    </row>
    <row r="3530" spans="1:20">
      <c r="A3530" s="160" t="s">
        <v>10046</v>
      </c>
      <c r="B3530" s="315" t="s">
        <v>7359</v>
      </c>
      <c r="C3530" s="316">
        <v>52375401</v>
      </c>
      <c r="D3530" s="121" t="s">
        <v>14041</v>
      </c>
      <c r="E3530" s="318">
        <v>2012</v>
      </c>
      <c r="F3530" s="467">
        <v>3920000</v>
      </c>
      <c r="L3530" s="128">
        <v>41570</v>
      </c>
      <c r="M3530" s="74">
        <v>642</v>
      </c>
      <c r="N3530" s="81" t="s">
        <v>2930</v>
      </c>
      <c r="O3530" s="319" t="s">
        <v>3894</v>
      </c>
      <c r="P3530" s="319" t="s">
        <v>10120</v>
      </c>
      <c r="Q3530" s="320" t="s">
        <v>2856</v>
      </c>
      <c r="R3530" s="319" t="s">
        <v>10121</v>
      </c>
      <c r="S3530" s="74" t="s">
        <v>20800</v>
      </c>
      <c r="T3530" s="82">
        <v>3920000</v>
      </c>
    </row>
    <row r="3531" spans="1:20">
      <c r="A3531" s="220" t="s">
        <v>17195</v>
      </c>
      <c r="B3531" s="321" t="s">
        <v>3913</v>
      </c>
      <c r="C3531" s="322">
        <v>24892542</v>
      </c>
      <c r="D3531" s="121" t="s">
        <v>14041</v>
      </c>
      <c r="E3531" s="318">
        <v>2012</v>
      </c>
      <c r="F3531" s="467">
        <v>3768599.4550000001</v>
      </c>
      <c r="L3531" s="128">
        <v>41570</v>
      </c>
      <c r="M3531" s="74">
        <v>641</v>
      </c>
      <c r="N3531" s="81" t="s">
        <v>2930</v>
      </c>
      <c r="O3531" s="319"/>
      <c r="P3531" s="319" t="s">
        <v>17196</v>
      </c>
      <c r="Q3531" s="319" t="s">
        <v>17197</v>
      </c>
      <c r="R3531" s="319" t="s">
        <v>17198</v>
      </c>
      <c r="S3531" s="74" t="s">
        <v>20800</v>
      </c>
      <c r="T3531" s="82">
        <v>3768599.4550000001</v>
      </c>
    </row>
    <row r="3532" spans="1:20">
      <c r="A3532" s="220" t="s">
        <v>17199</v>
      </c>
      <c r="B3532" s="321" t="s">
        <v>3913</v>
      </c>
      <c r="C3532" s="322">
        <v>443856519</v>
      </c>
      <c r="D3532" s="121" t="s">
        <v>14041</v>
      </c>
      <c r="E3532" s="318">
        <v>2012</v>
      </c>
      <c r="F3532" s="467">
        <v>4051244.4550000001</v>
      </c>
      <c r="L3532" s="128">
        <v>41570</v>
      </c>
      <c r="M3532" s="74">
        <v>641</v>
      </c>
      <c r="N3532" s="81" t="s">
        <v>2930</v>
      </c>
      <c r="O3532" s="319"/>
      <c r="P3532" s="319">
        <v>1800900332299</v>
      </c>
      <c r="Q3532" s="319" t="s">
        <v>17200</v>
      </c>
      <c r="R3532" s="319" t="s">
        <v>17201</v>
      </c>
      <c r="S3532" s="74" t="s">
        <v>20800</v>
      </c>
      <c r="T3532" s="82">
        <v>4051244.4550000001</v>
      </c>
    </row>
    <row r="3533" spans="1:20">
      <c r="A3533" s="220" t="s">
        <v>17202</v>
      </c>
      <c r="B3533" s="321" t="s">
        <v>3913</v>
      </c>
      <c r="C3533" s="322">
        <v>158384744</v>
      </c>
      <c r="D3533" s="121" t="s">
        <v>14041</v>
      </c>
      <c r="E3533" s="318">
        <v>2012</v>
      </c>
      <c r="F3533" s="467">
        <v>4051244.4550000001</v>
      </c>
      <c r="L3533" s="128">
        <v>41570</v>
      </c>
      <c r="M3533" s="74">
        <v>641</v>
      </c>
      <c r="N3533" s="81" t="s">
        <v>2930</v>
      </c>
      <c r="O3533" s="319"/>
      <c r="P3533" s="319" t="s">
        <v>17203</v>
      </c>
      <c r="Q3533" s="319" t="s">
        <v>17204</v>
      </c>
      <c r="R3533" s="319" t="s">
        <v>17205</v>
      </c>
      <c r="S3533" s="74" t="s">
        <v>20800</v>
      </c>
      <c r="T3533" s="82">
        <v>4051244.4550000001</v>
      </c>
    </row>
    <row r="3534" spans="1:20">
      <c r="A3534" s="220" t="s">
        <v>17206</v>
      </c>
      <c r="B3534" s="321" t="s">
        <v>3913</v>
      </c>
      <c r="C3534" s="322" t="s">
        <v>17207</v>
      </c>
      <c r="D3534" s="121" t="s">
        <v>14041</v>
      </c>
      <c r="E3534" s="318">
        <v>2012</v>
      </c>
      <c r="F3534" s="467">
        <v>3768599.4550000001</v>
      </c>
      <c r="L3534" s="128">
        <v>41570</v>
      </c>
      <c r="M3534" s="74">
        <v>641</v>
      </c>
      <c r="N3534" s="81" t="s">
        <v>2930</v>
      </c>
      <c r="O3534" s="319"/>
      <c r="P3534" s="319" t="s">
        <v>17208</v>
      </c>
      <c r="Q3534" s="319" t="s">
        <v>17209</v>
      </c>
      <c r="R3534" s="319" t="s">
        <v>17210</v>
      </c>
      <c r="S3534" s="74" t="s">
        <v>20800</v>
      </c>
      <c r="T3534" s="82">
        <v>3768599.4550000001</v>
      </c>
    </row>
    <row r="3535" spans="1:20">
      <c r="A3535" s="220" t="s">
        <v>3984</v>
      </c>
      <c r="B3535" s="321" t="s">
        <v>7359</v>
      </c>
      <c r="C3535" s="322">
        <v>52251462</v>
      </c>
      <c r="D3535" s="121" t="s">
        <v>14041</v>
      </c>
      <c r="E3535" s="318">
        <v>2012</v>
      </c>
      <c r="F3535" s="467">
        <v>1715000</v>
      </c>
      <c r="L3535" s="128">
        <v>41572</v>
      </c>
      <c r="M3535" s="74">
        <v>639</v>
      </c>
      <c r="N3535" s="81" t="s">
        <v>2930</v>
      </c>
      <c r="O3535" s="319" t="s">
        <v>3894</v>
      </c>
      <c r="P3535" s="319" t="s">
        <v>4038</v>
      </c>
      <c r="Q3535" s="319" t="s">
        <v>2856</v>
      </c>
      <c r="R3535" s="319" t="s">
        <v>4039</v>
      </c>
      <c r="S3535" s="74" t="s">
        <v>20800</v>
      </c>
      <c r="T3535" s="82">
        <v>1715000</v>
      </c>
    </row>
    <row r="3536" spans="1:20">
      <c r="A3536" s="220" t="s">
        <v>17324</v>
      </c>
      <c r="B3536" s="321" t="s">
        <v>7359</v>
      </c>
      <c r="C3536" s="322">
        <v>51913961</v>
      </c>
      <c r="D3536" s="121" t="s">
        <v>14041</v>
      </c>
      <c r="E3536" s="318">
        <v>2012</v>
      </c>
      <c r="F3536" s="467">
        <v>735000</v>
      </c>
      <c r="L3536" s="128">
        <v>41572</v>
      </c>
      <c r="M3536" s="74">
        <v>639</v>
      </c>
      <c r="N3536" s="81" t="s">
        <v>2930</v>
      </c>
      <c r="O3536" s="319" t="s">
        <v>3894</v>
      </c>
      <c r="P3536" s="319" t="s">
        <v>16562</v>
      </c>
      <c r="Q3536" s="319" t="s">
        <v>3132</v>
      </c>
      <c r="R3536" s="319" t="s">
        <v>17349</v>
      </c>
      <c r="S3536" s="74" t="s">
        <v>20800</v>
      </c>
      <c r="T3536" s="82">
        <v>735000</v>
      </c>
    </row>
    <row r="3537" spans="1:20">
      <c r="A3537" s="220" t="s">
        <v>8086</v>
      </c>
      <c r="B3537" s="321" t="s">
        <v>7359</v>
      </c>
      <c r="C3537" s="322">
        <v>80041214</v>
      </c>
      <c r="D3537" s="121" t="s">
        <v>14041</v>
      </c>
      <c r="E3537" s="318">
        <v>2012</v>
      </c>
      <c r="F3537" s="467">
        <v>2450000</v>
      </c>
      <c r="L3537" s="128">
        <v>41572</v>
      </c>
      <c r="M3537" s="74">
        <v>639</v>
      </c>
      <c r="N3537" s="81" t="s">
        <v>2930</v>
      </c>
      <c r="O3537" s="319" t="s">
        <v>3894</v>
      </c>
      <c r="P3537" s="319" t="s">
        <v>17350</v>
      </c>
      <c r="Q3537" s="319" t="s">
        <v>2856</v>
      </c>
      <c r="R3537" s="319" t="s">
        <v>7472</v>
      </c>
      <c r="S3537" s="74" t="s">
        <v>20800</v>
      </c>
      <c r="T3537" s="82">
        <v>2450000</v>
      </c>
    </row>
    <row r="3538" spans="1:20">
      <c r="A3538" s="220" t="s">
        <v>17325</v>
      </c>
      <c r="B3538" s="321" t="s">
        <v>7359</v>
      </c>
      <c r="C3538" s="322">
        <v>51873800</v>
      </c>
      <c r="D3538" s="121" t="s">
        <v>14041</v>
      </c>
      <c r="E3538" s="318">
        <v>2012</v>
      </c>
      <c r="F3538" s="467">
        <v>1715000</v>
      </c>
      <c r="L3538" s="128">
        <v>41572</v>
      </c>
      <c r="M3538" s="74">
        <v>639</v>
      </c>
      <c r="N3538" s="81" t="s">
        <v>2930</v>
      </c>
      <c r="O3538" s="319" t="s">
        <v>3894</v>
      </c>
      <c r="P3538" s="319" t="s">
        <v>17351</v>
      </c>
      <c r="Q3538" s="319" t="s">
        <v>2807</v>
      </c>
      <c r="R3538" s="319" t="s">
        <v>17352</v>
      </c>
      <c r="S3538" s="74" t="s">
        <v>20800</v>
      </c>
      <c r="T3538" s="82">
        <v>1715000</v>
      </c>
    </row>
    <row r="3539" spans="1:20">
      <c r="A3539" s="220" t="s">
        <v>17326</v>
      </c>
      <c r="B3539" s="321" t="s">
        <v>7359</v>
      </c>
      <c r="C3539" s="322">
        <v>71750358</v>
      </c>
      <c r="D3539" s="121" t="s">
        <v>14041</v>
      </c>
      <c r="E3539" s="318">
        <v>2012</v>
      </c>
      <c r="F3539" s="467">
        <v>490000</v>
      </c>
      <c r="L3539" s="128">
        <v>41572</v>
      </c>
      <c r="M3539" s="74">
        <v>639</v>
      </c>
      <c r="N3539" s="81" t="s">
        <v>2930</v>
      </c>
      <c r="O3539" s="319" t="s">
        <v>3894</v>
      </c>
      <c r="P3539" s="319" t="s">
        <v>17353</v>
      </c>
      <c r="Q3539" s="319" t="s">
        <v>2807</v>
      </c>
      <c r="R3539" s="319" t="s">
        <v>7474</v>
      </c>
      <c r="S3539" s="74" t="s">
        <v>20800</v>
      </c>
      <c r="T3539" s="82">
        <v>490000</v>
      </c>
    </row>
    <row r="3540" spans="1:20">
      <c r="A3540" s="220" t="s">
        <v>4878</v>
      </c>
      <c r="B3540" s="321" t="s">
        <v>7359</v>
      </c>
      <c r="C3540" s="322">
        <v>79539815</v>
      </c>
      <c r="D3540" s="121" t="s">
        <v>14041</v>
      </c>
      <c r="E3540" s="318">
        <v>2012</v>
      </c>
      <c r="F3540" s="467">
        <v>2450000</v>
      </c>
      <c r="L3540" s="128">
        <v>41572</v>
      </c>
      <c r="M3540" s="74">
        <v>639</v>
      </c>
      <c r="N3540" s="81" t="s">
        <v>2930</v>
      </c>
      <c r="O3540" s="319" t="s">
        <v>3894</v>
      </c>
      <c r="P3540" s="319" t="s">
        <v>4906</v>
      </c>
      <c r="Q3540" s="319" t="s">
        <v>2835</v>
      </c>
      <c r="R3540" s="319" t="s">
        <v>17354</v>
      </c>
      <c r="S3540" s="74" t="s">
        <v>20800</v>
      </c>
      <c r="T3540" s="82">
        <v>2450000</v>
      </c>
    </row>
    <row r="3541" spans="1:20">
      <c r="A3541" s="220" t="s">
        <v>6814</v>
      </c>
      <c r="B3541" s="321" t="s">
        <v>7359</v>
      </c>
      <c r="C3541" s="322">
        <v>52108537</v>
      </c>
      <c r="D3541" s="121" t="s">
        <v>14041</v>
      </c>
      <c r="E3541" s="318">
        <v>2012</v>
      </c>
      <c r="F3541" s="467">
        <v>980000</v>
      </c>
      <c r="L3541" s="128">
        <v>41572</v>
      </c>
      <c r="M3541" s="74">
        <v>639</v>
      </c>
      <c r="N3541" s="81" t="s">
        <v>2930</v>
      </c>
      <c r="O3541" s="319" t="s">
        <v>3894</v>
      </c>
      <c r="P3541" s="319" t="s">
        <v>6830</v>
      </c>
      <c r="Q3541" s="319" t="s">
        <v>2856</v>
      </c>
      <c r="R3541" s="319" t="s">
        <v>6831</v>
      </c>
      <c r="S3541" s="74" t="s">
        <v>20800</v>
      </c>
      <c r="T3541" s="82">
        <v>980000</v>
      </c>
    </row>
    <row r="3542" spans="1:20">
      <c r="A3542" s="220" t="s">
        <v>2862</v>
      </c>
      <c r="B3542" s="321" t="s">
        <v>7359</v>
      </c>
      <c r="C3542" s="322">
        <v>79284579</v>
      </c>
      <c r="D3542" s="121" t="s">
        <v>14041</v>
      </c>
      <c r="E3542" s="318">
        <v>2012</v>
      </c>
      <c r="F3542" s="467">
        <v>490000</v>
      </c>
      <c r="L3542" s="128">
        <v>41572</v>
      </c>
      <c r="M3542" s="74">
        <v>639</v>
      </c>
      <c r="N3542" s="81" t="s">
        <v>2930</v>
      </c>
      <c r="O3542" s="319" t="s">
        <v>3894</v>
      </c>
      <c r="P3542" s="319" t="s">
        <v>17355</v>
      </c>
      <c r="Q3542" s="319" t="s">
        <v>2856</v>
      </c>
      <c r="R3542" s="319" t="s">
        <v>17356</v>
      </c>
      <c r="S3542" s="74" t="s">
        <v>20800</v>
      </c>
      <c r="T3542" s="82">
        <v>490000</v>
      </c>
    </row>
    <row r="3543" spans="1:20">
      <c r="A3543" s="220" t="s">
        <v>10452</v>
      </c>
      <c r="B3543" s="321" t="s">
        <v>7359</v>
      </c>
      <c r="C3543" s="322">
        <v>71991542</v>
      </c>
      <c r="D3543" s="121" t="s">
        <v>14041</v>
      </c>
      <c r="E3543" s="318">
        <v>2012</v>
      </c>
      <c r="F3543" s="467">
        <v>1715000</v>
      </c>
      <c r="L3543" s="128">
        <v>41572</v>
      </c>
      <c r="M3543" s="74">
        <v>639</v>
      </c>
      <c r="N3543" s="81" t="s">
        <v>2930</v>
      </c>
      <c r="O3543" s="319" t="s">
        <v>3894</v>
      </c>
      <c r="P3543" s="319" t="s">
        <v>10499</v>
      </c>
      <c r="Q3543" s="319" t="s">
        <v>2807</v>
      </c>
      <c r="R3543" s="319" t="s">
        <v>17357</v>
      </c>
      <c r="S3543" s="74" t="s">
        <v>20800</v>
      </c>
      <c r="T3543" s="82">
        <v>1715000</v>
      </c>
    </row>
    <row r="3544" spans="1:20">
      <c r="A3544" s="220" t="s">
        <v>17327</v>
      </c>
      <c r="B3544" s="321" t="s">
        <v>7359</v>
      </c>
      <c r="C3544" s="322">
        <v>19195529</v>
      </c>
      <c r="D3544" s="121" t="s">
        <v>14041</v>
      </c>
      <c r="E3544" s="318">
        <v>2012</v>
      </c>
      <c r="F3544" s="467">
        <v>1960000</v>
      </c>
      <c r="L3544" s="128">
        <v>41572</v>
      </c>
      <c r="M3544" s="74">
        <v>639</v>
      </c>
      <c r="N3544" s="81" t="s">
        <v>2930</v>
      </c>
      <c r="O3544" s="319" t="s">
        <v>3894</v>
      </c>
      <c r="P3544" s="319" t="s">
        <v>7483</v>
      </c>
      <c r="Q3544" s="319" t="s">
        <v>2910</v>
      </c>
      <c r="R3544" s="319" t="s">
        <v>7484</v>
      </c>
      <c r="S3544" s="74" t="s">
        <v>20800</v>
      </c>
      <c r="T3544" s="82">
        <v>1960000</v>
      </c>
    </row>
    <row r="3545" spans="1:20">
      <c r="A3545" s="220" t="s">
        <v>9315</v>
      </c>
      <c r="B3545" s="321" t="s">
        <v>7359</v>
      </c>
      <c r="C3545" s="322">
        <v>10280785</v>
      </c>
      <c r="D3545" s="121" t="s">
        <v>14041</v>
      </c>
      <c r="E3545" s="318">
        <v>2012</v>
      </c>
      <c r="F3545" s="467">
        <v>490000</v>
      </c>
      <c r="L3545" s="128">
        <v>41572</v>
      </c>
      <c r="M3545" s="74">
        <v>639</v>
      </c>
      <c r="N3545" s="81" t="s">
        <v>2930</v>
      </c>
      <c r="O3545" s="319" t="s">
        <v>3894</v>
      </c>
      <c r="P3545" s="319" t="s">
        <v>9397</v>
      </c>
      <c r="Q3545" s="319" t="s">
        <v>2807</v>
      </c>
      <c r="R3545" s="319" t="s">
        <v>7485</v>
      </c>
      <c r="S3545" s="74" t="s">
        <v>20800</v>
      </c>
      <c r="T3545" s="82">
        <v>490000</v>
      </c>
    </row>
    <row r="3546" spans="1:20">
      <c r="A3546" s="220" t="s">
        <v>14664</v>
      </c>
      <c r="B3546" s="321" t="s">
        <v>7359</v>
      </c>
      <c r="C3546" s="322">
        <v>80048152</v>
      </c>
      <c r="D3546" s="121" t="s">
        <v>14041</v>
      </c>
      <c r="E3546" s="318">
        <v>2012</v>
      </c>
      <c r="F3546" s="467">
        <v>980000</v>
      </c>
      <c r="L3546" s="128">
        <v>41572</v>
      </c>
      <c r="M3546" s="74">
        <v>639</v>
      </c>
      <c r="N3546" s="81" t="s">
        <v>2930</v>
      </c>
      <c r="O3546" s="319" t="s">
        <v>3894</v>
      </c>
      <c r="P3546" s="319" t="s">
        <v>14537</v>
      </c>
      <c r="Q3546" s="319" t="s">
        <v>2811</v>
      </c>
      <c r="R3546" s="319" t="s">
        <v>14538</v>
      </c>
      <c r="S3546" s="74" t="s">
        <v>20800</v>
      </c>
      <c r="T3546" s="82">
        <v>980000</v>
      </c>
    </row>
    <row r="3547" spans="1:20">
      <c r="A3547" s="220" t="s">
        <v>17328</v>
      </c>
      <c r="B3547" s="321" t="s">
        <v>7359</v>
      </c>
      <c r="C3547" s="322">
        <v>16548797</v>
      </c>
      <c r="D3547" s="121" t="s">
        <v>14041</v>
      </c>
      <c r="E3547" s="318">
        <v>2012</v>
      </c>
      <c r="F3547" s="467">
        <v>1960000</v>
      </c>
      <c r="L3547" s="128">
        <v>41572</v>
      </c>
      <c r="M3547" s="74">
        <v>639</v>
      </c>
      <c r="N3547" s="81" t="s">
        <v>2930</v>
      </c>
      <c r="O3547" s="319" t="s">
        <v>3894</v>
      </c>
      <c r="P3547" s="319" t="s">
        <v>7651</v>
      </c>
      <c r="Q3547" s="319" t="s">
        <v>3132</v>
      </c>
      <c r="R3547" s="319" t="s">
        <v>7652</v>
      </c>
      <c r="S3547" s="74" t="s">
        <v>20800</v>
      </c>
      <c r="T3547" s="82">
        <v>1960000</v>
      </c>
    </row>
    <row r="3548" spans="1:20">
      <c r="A3548" s="220" t="s">
        <v>9952</v>
      </c>
      <c r="B3548" s="321" t="s">
        <v>7359</v>
      </c>
      <c r="C3548" s="322">
        <v>6385986</v>
      </c>
      <c r="D3548" s="121" t="s">
        <v>14041</v>
      </c>
      <c r="E3548" s="318">
        <v>2012</v>
      </c>
      <c r="F3548" s="467">
        <v>1960000</v>
      </c>
      <c r="L3548" s="128">
        <v>41572</v>
      </c>
      <c r="M3548" s="74">
        <v>639</v>
      </c>
      <c r="N3548" s="81" t="s">
        <v>2930</v>
      </c>
      <c r="O3548" s="319" t="s">
        <v>3894</v>
      </c>
      <c r="P3548" s="319" t="s">
        <v>9974</v>
      </c>
      <c r="Q3548" s="319" t="s">
        <v>6964</v>
      </c>
      <c r="R3548" s="319" t="s">
        <v>17358</v>
      </c>
      <c r="S3548" s="74" t="s">
        <v>20800</v>
      </c>
      <c r="T3548" s="82">
        <v>1960000</v>
      </c>
    </row>
    <row r="3549" spans="1:20">
      <c r="A3549" s="220" t="s">
        <v>17329</v>
      </c>
      <c r="B3549" s="321" t="s">
        <v>7359</v>
      </c>
      <c r="C3549" s="322">
        <v>75089286</v>
      </c>
      <c r="D3549" s="121" t="s">
        <v>14041</v>
      </c>
      <c r="E3549" s="318">
        <v>2012</v>
      </c>
      <c r="F3549" s="467">
        <v>1960000</v>
      </c>
      <c r="L3549" s="128">
        <v>41572</v>
      </c>
      <c r="M3549" s="74">
        <v>639</v>
      </c>
      <c r="N3549" s="81" t="s">
        <v>2930</v>
      </c>
      <c r="O3549" s="319" t="s">
        <v>3894</v>
      </c>
      <c r="P3549" s="319" t="s">
        <v>17359</v>
      </c>
      <c r="Q3549" s="319" t="s">
        <v>2807</v>
      </c>
      <c r="R3549" s="319" t="s">
        <v>17360</v>
      </c>
      <c r="S3549" s="74" t="s">
        <v>20800</v>
      </c>
      <c r="T3549" s="82">
        <v>1960000</v>
      </c>
    </row>
    <row r="3550" spans="1:20">
      <c r="A3550" s="220" t="s">
        <v>10453</v>
      </c>
      <c r="B3550" s="321" t="s">
        <v>7359</v>
      </c>
      <c r="C3550" s="322">
        <v>79757249</v>
      </c>
      <c r="D3550" s="121" t="s">
        <v>14041</v>
      </c>
      <c r="E3550" s="318">
        <v>2012</v>
      </c>
      <c r="F3550" s="467">
        <v>1470000</v>
      </c>
      <c r="L3550" s="128">
        <v>41572</v>
      </c>
      <c r="M3550" s="74">
        <v>639</v>
      </c>
      <c r="N3550" s="81" t="s">
        <v>2930</v>
      </c>
      <c r="O3550" s="319" t="s">
        <v>3894</v>
      </c>
      <c r="P3550" s="319" t="s">
        <v>7495</v>
      </c>
      <c r="Q3550" s="319" t="s">
        <v>2856</v>
      </c>
      <c r="R3550" s="319" t="s">
        <v>7496</v>
      </c>
      <c r="S3550" s="74" t="s">
        <v>20800</v>
      </c>
      <c r="T3550" s="82">
        <v>1470000</v>
      </c>
    </row>
    <row r="3551" spans="1:20">
      <c r="A3551" s="220" t="s">
        <v>17330</v>
      </c>
      <c r="B3551" s="321" t="s">
        <v>7359</v>
      </c>
      <c r="C3551" s="322">
        <v>79794108</v>
      </c>
      <c r="D3551" s="121" t="s">
        <v>14041</v>
      </c>
      <c r="E3551" s="318">
        <v>2012</v>
      </c>
      <c r="F3551" s="467">
        <v>1715000</v>
      </c>
      <c r="L3551" s="128">
        <v>41572</v>
      </c>
      <c r="M3551" s="74">
        <v>639</v>
      </c>
      <c r="N3551" s="81" t="s">
        <v>2930</v>
      </c>
      <c r="O3551" s="319" t="s">
        <v>2850</v>
      </c>
      <c r="P3551" s="319" t="s">
        <v>17361</v>
      </c>
      <c r="Q3551" s="319" t="s">
        <v>6964</v>
      </c>
      <c r="R3551" s="319" t="s">
        <v>17362</v>
      </c>
      <c r="S3551" s="74" t="s">
        <v>20800</v>
      </c>
      <c r="T3551" s="82">
        <v>1715000</v>
      </c>
    </row>
    <row r="3552" spans="1:20">
      <c r="A3552" s="220" t="s">
        <v>8703</v>
      </c>
      <c r="B3552" s="321" t="s">
        <v>7359</v>
      </c>
      <c r="C3552" s="322">
        <v>7225571</v>
      </c>
      <c r="D3552" s="121" t="s">
        <v>14041</v>
      </c>
      <c r="E3552" s="318">
        <v>2012</v>
      </c>
      <c r="F3552" s="467">
        <v>980000</v>
      </c>
      <c r="L3552" s="128">
        <v>41572</v>
      </c>
      <c r="M3552" s="74">
        <v>639</v>
      </c>
      <c r="N3552" s="81" t="s">
        <v>2930</v>
      </c>
      <c r="O3552" s="319" t="s">
        <v>3894</v>
      </c>
      <c r="P3552" s="319" t="s">
        <v>8735</v>
      </c>
      <c r="Q3552" s="319" t="s">
        <v>2856</v>
      </c>
      <c r="R3552" s="319" t="s">
        <v>8736</v>
      </c>
      <c r="S3552" s="74" t="s">
        <v>20800</v>
      </c>
      <c r="T3552" s="82">
        <v>980000</v>
      </c>
    </row>
    <row r="3553" spans="1:20">
      <c r="A3553" s="220" t="s">
        <v>17331</v>
      </c>
      <c r="B3553" s="321" t="s">
        <v>7359</v>
      </c>
      <c r="C3553" s="322">
        <v>51959144</v>
      </c>
      <c r="D3553" s="121" t="s">
        <v>14041</v>
      </c>
      <c r="E3553" s="318">
        <v>2012</v>
      </c>
      <c r="F3553" s="467">
        <v>490000</v>
      </c>
      <c r="L3553" s="128">
        <v>41572</v>
      </c>
      <c r="M3553" s="74">
        <v>639</v>
      </c>
      <c r="N3553" s="81" t="s">
        <v>2930</v>
      </c>
      <c r="O3553" s="319" t="s">
        <v>3894</v>
      </c>
      <c r="P3553" s="319" t="s">
        <v>17363</v>
      </c>
      <c r="Q3553" s="319" t="s">
        <v>6964</v>
      </c>
      <c r="R3553" s="319" t="s">
        <v>17364</v>
      </c>
      <c r="S3553" s="74" t="s">
        <v>20800</v>
      </c>
      <c r="T3553" s="82">
        <v>490000</v>
      </c>
    </row>
    <row r="3554" spans="1:20">
      <c r="A3554" s="220" t="s">
        <v>17332</v>
      </c>
      <c r="B3554" s="321" t="s">
        <v>7359</v>
      </c>
      <c r="C3554" s="322">
        <v>21066090</v>
      </c>
      <c r="D3554" s="121" t="s">
        <v>14041</v>
      </c>
      <c r="E3554" s="318">
        <v>2012</v>
      </c>
      <c r="F3554" s="467">
        <v>490000</v>
      </c>
      <c r="L3554" s="128">
        <v>41572</v>
      </c>
      <c r="M3554" s="74">
        <v>639</v>
      </c>
      <c r="N3554" s="81" t="s">
        <v>2930</v>
      </c>
      <c r="O3554" s="319" t="s">
        <v>2850</v>
      </c>
      <c r="P3554" s="319" t="s">
        <v>8123</v>
      </c>
      <c r="Q3554" s="319" t="s">
        <v>2807</v>
      </c>
      <c r="R3554" s="319" t="s">
        <v>8124</v>
      </c>
      <c r="S3554" s="74" t="s">
        <v>20800</v>
      </c>
      <c r="T3554" s="82">
        <v>490000</v>
      </c>
    </row>
    <row r="3555" spans="1:20">
      <c r="A3555" s="220" t="s">
        <v>10458</v>
      </c>
      <c r="B3555" s="321" t="s">
        <v>7359</v>
      </c>
      <c r="C3555" s="322">
        <v>24333529</v>
      </c>
      <c r="D3555" s="121" t="s">
        <v>14041</v>
      </c>
      <c r="E3555" s="318">
        <v>2012</v>
      </c>
      <c r="F3555" s="467">
        <v>1225000</v>
      </c>
      <c r="L3555" s="128">
        <v>41572</v>
      </c>
      <c r="M3555" s="74">
        <v>639</v>
      </c>
      <c r="N3555" s="81" t="s">
        <v>2930</v>
      </c>
      <c r="O3555" s="319" t="s">
        <v>3894</v>
      </c>
      <c r="P3555" s="319" t="s">
        <v>7510</v>
      </c>
      <c r="Q3555" s="319" t="s">
        <v>2856</v>
      </c>
      <c r="R3555" s="319" t="s">
        <v>7511</v>
      </c>
      <c r="S3555" s="74" t="s">
        <v>20800</v>
      </c>
      <c r="T3555" s="82">
        <v>1225000</v>
      </c>
    </row>
    <row r="3556" spans="1:20">
      <c r="A3556" s="220" t="s">
        <v>8523</v>
      </c>
      <c r="B3556" s="321" t="s">
        <v>7359</v>
      </c>
      <c r="C3556" s="322">
        <v>79470953</v>
      </c>
      <c r="D3556" s="121" t="s">
        <v>14041</v>
      </c>
      <c r="E3556" s="318">
        <v>2012</v>
      </c>
      <c r="F3556" s="467">
        <v>1960000</v>
      </c>
      <c r="L3556" s="128">
        <v>41572</v>
      </c>
      <c r="M3556" s="74">
        <v>639</v>
      </c>
      <c r="N3556" s="81" t="s">
        <v>2930</v>
      </c>
      <c r="O3556" s="319" t="s">
        <v>3894</v>
      </c>
      <c r="P3556" s="319" t="s">
        <v>8925</v>
      </c>
      <c r="Q3556" s="319" t="s">
        <v>2807</v>
      </c>
      <c r="R3556" s="319" t="s">
        <v>8574</v>
      </c>
      <c r="S3556" s="74" t="s">
        <v>20800</v>
      </c>
      <c r="T3556" s="82">
        <v>1960000</v>
      </c>
    </row>
    <row r="3557" spans="1:20">
      <c r="A3557" s="220" t="s">
        <v>8210</v>
      </c>
      <c r="B3557" s="321" t="s">
        <v>7359</v>
      </c>
      <c r="C3557" s="322">
        <v>52048541</v>
      </c>
      <c r="D3557" s="121" t="s">
        <v>14041</v>
      </c>
      <c r="E3557" s="318">
        <v>2012</v>
      </c>
      <c r="F3557" s="467">
        <v>490000</v>
      </c>
      <c r="L3557" s="128">
        <v>41572</v>
      </c>
      <c r="M3557" s="74">
        <v>639</v>
      </c>
      <c r="N3557" s="81" t="s">
        <v>2930</v>
      </c>
      <c r="O3557" s="319" t="s">
        <v>3894</v>
      </c>
      <c r="P3557" s="319" t="s">
        <v>7222</v>
      </c>
      <c r="Q3557" s="319" t="s">
        <v>2856</v>
      </c>
      <c r="R3557" s="319" t="s">
        <v>7233</v>
      </c>
      <c r="S3557" s="74" t="s">
        <v>20800</v>
      </c>
      <c r="T3557" s="82">
        <v>490000</v>
      </c>
    </row>
    <row r="3558" spans="1:20">
      <c r="A3558" s="220" t="s">
        <v>17333</v>
      </c>
      <c r="B3558" s="321" t="s">
        <v>7359</v>
      </c>
      <c r="C3558" s="322">
        <v>51742699</v>
      </c>
      <c r="D3558" s="121" t="s">
        <v>14041</v>
      </c>
      <c r="E3558" s="318">
        <v>2012</v>
      </c>
      <c r="F3558" s="467">
        <v>490000</v>
      </c>
      <c r="L3558" s="128">
        <v>41572</v>
      </c>
      <c r="M3558" s="74">
        <v>639</v>
      </c>
      <c r="N3558" s="81" t="s">
        <v>2930</v>
      </c>
      <c r="O3558" s="319" t="s">
        <v>3894</v>
      </c>
      <c r="P3558" s="319" t="s">
        <v>17365</v>
      </c>
      <c r="Q3558" s="319" t="s">
        <v>2807</v>
      </c>
      <c r="R3558" s="319" t="s">
        <v>17366</v>
      </c>
      <c r="S3558" s="74" t="s">
        <v>20800</v>
      </c>
      <c r="T3558" s="82">
        <v>490000</v>
      </c>
    </row>
    <row r="3559" spans="1:20">
      <c r="A3559" s="220" t="s">
        <v>3999</v>
      </c>
      <c r="B3559" s="321" t="s">
        <v>7359</v>
      </c>
      <c r="C3559" s="322">
        <v>79244651</v>
      </c>
      <c r="D3559" s="121" t="s">
        <v>14041</v>
      </c>
      <c r="E3559" s="318">
        <v>2012</v>
      </c>
      <c r="F3559" s="467">
        <v>980000</v>
      </c>
      <c r="L3559" s="128">
        <v>41572</v>
      </c>
      <c r="M3559" s="74">
        <v>639</v>
      </c>
      <c r="N3559" s="81" t="s">
        <v>2930</v>
      </c>
      <c r="O3559" s="319" t="s">
        <v>3894</v>
      </c>
      <c r="P3559" s="319" t="s">
        <v>4059</v>
      </c>
      <c r="Q3559" s="319" t="s">
        <v>2856</v>
      </c>
      <c r="R3559" s="319" t="s">
        <v>4060</v>
      </c>
      <c r="S3559" s="74" t="s">
        <v>20800</v>
      </c>
      <c r="T3559" s="82">
        <v>980000</v>
      </c>
    </row>
    <row r="3560" spans="1:20">
      <c r="A3560" s="220" t="s">
        <v>4889</v>
      </c>
      <c r="B3560" s="321" t="s">
        <v>7359</v>
      </c>
      <c r="C3560" s="322">
        <v>19209186</v>
      </c>
      <c r="D3560" s="121" t="s">
        <v>14041</v>
      </c>
      <c r="E3560" s="318">
        <v>2012</v>
      </c>
      <c r="F3560" s="467">
        <v>1960000</v>
      </c>
      <c r="L3560" s="128">
        <v>41572</v>
      </c>
      <c r="M3560" s="74">
        <v>639</v>
      </c>
      <c r="N3560" s="81" t="s">
        <v>2930</v>
      </c>
      <c r="O3560" s="319" t="s">
        <v>2850</v>
      </c>
      <c r="P3560" s="319" t="s">
        <v>6963</v>
      </c>
      <c r="Q3560" s="319" t="s">
        <v>6964</v>
      </c>
      <c r="R3560" s="319" t="s">
        <v>4934</v>
      </c>
      <c r="S3560" s="74" t="s">
        <v>20800</v>
      </c>
      <c r="T3560" s="82">
        <v>1960000</v>
      </c>
    </row>
    <row r="3561" spans="1:20">
      <c r="A3561" s="220" t="s">
        <v>6946</v>
      </c>
      <c r="B3561" s="321" t="s">
        <v>7359</v>
      </c>
      <c r="C3561" s="322">
        <v>21068515</v>
      </c>
      <c r="D3561" s="121" t="s">
        <v>14041</v>
      </c>
      <c r="E3561" s="318">
        <v>2012</v>
      </c>
      <c r="F3561" s="467">
        <v>490000</v>
      </c>
      <c r="L3561" s="128">
        <v>41572</v>
      </c>
      <c r="M3561" s="74">
        <v>639</v>
      </c>
      <c r="N3561" s="81" t="s">
        <v>2930</v>
      </c>
      <c r="O3561" s="319" t="s">
        <v>3894</v>
      </c>
      <c r="P3561" s="319" t="s">
        <v>3152</v>
      </c>
      <c r="Q3561" s="319" t="s">
        <v>2807</v>
      </c>
      <c r="R3561" s="319" t="s">
        <v>16215</v>
      </c>
      <c r="S3561" s="74" t="s">
        <v>20800</v>
      </c>
      <c r="T3561" s="82">
        <v>490000</v>
      </c>
    </row>
    <row r="3562" spans="1:20">
      <c r="A3562" s="220" t="s">
        <v>17334</v>
      </c>
      <c r="B3562" s="321" t="s">
        <v>7359</v>
      </c>
      <c r="C3562" s="322">
        <v>52958509</v>
      </c>
      <c r="D3562" s="121" t="s">
        <v>14041</v>
      </c>
      <c r="E3562" s="318">
        <v>2012</v>
      </c>
      <c r="F3562" s="467">
        <v>2205000</v>
      </c>
      <c r="L3562" s="128">
        <v>41572</v>
      </c>
      <c r="M3562" s="74">
        <v>639</v>
      </c>
      <c r="N3562" s="81" t="s">
        <v>2930</v>
      </c>
      <c r="O3562" s="319" t="s">
        <v>3894</v>
      </c>
      <c r="P3562" s="319" t="s">
        <v>8136</v>
      </c>
      <c r="Q3562" s="319" t="s">
        <v>2856</v>
      </c>
      <c r="R3562" s="319" t="s">
        <v>8137</v>
      </c>
      <c r="S3562" s="74" t="s">
        <v>20800</v>
      </c>
      <c r="T3562" s="82">
        <v>2205000</v>
      </c>
    </row>
    <row r="3563" spans="1:20">
      <c r="A3563" s="220" t="s">
        <v>17335</v>
      </c>
      <c r="B3563" s="321" t="s">
        <v>7359</v>
      </c>
      <c r="C3563" s="322">
        <v>17119694</v>
      </c>
      <c r="D3563" s="121" t="s">
        <v>14041</v>
      </c>
      <c r="E3563" s="318">
        <v>2012</v>
      </c>
      <c r="F3563" s="743">
        <v>490000</v>
      </c>
      <c r="L3563" s="128">
        <v>41572</v>
      </c>
      <c r="M3563" s="74">
        <v>639</v>
      </c>
      <c r="N3563" s="81" t="s">
        <v>2930</v>
      </c>
      <c r="O3563" s="319" t="s">
        <v>3894</v>
      </c>
      <c r="P3563" s="319" t="s">
        <v>17367</v>
      </c>
      <c r="Q3563" s="319" t="s">
        <v>17368</v>
      </c>
      <c r="R3563" s="319" t="s">
        <v>17369</v>
      </c>
      <c r="S3563" s="74" t="s">
        <v>20800</v>
      </c>
      <c r="T3563" s="82">
        <v>490000</v>
      </c>
    </row>
    <row r="3564" spans="1:20">
      <c r="A3564" s="220" t="s">
        <v>8629</v>
      </c>
      <c r="B3564" s="321" t="s">
        <v>7359</v>
      </c>
      <c r="C3564" s="322">
        <v>79556132</v>
      </c>
      <c r="D3564" s="121" t="s">
        <v>14041</v>
      </c>
      <c r="E3564" s="318">
        <v>2012</v>
      </c>
      <c r="F3564" s="467">
        <v>367500</v>
      </c>
      <c r="L3564" s="128">
        <v>41572</v>
      </c>
      <c r="M3564" s="74">
        <v>639</v>
      </c>
      <c r="N3564" s="81" t="s">
        <v>2930</v>
      </c>
      <c r="O3564" s="319" t="s">
        <v>3894</v>
      </c>
      <c r="P3564" s="319" t="s">
        <v>8668</v>
      </c>
      <c r="Q3564" s="319" t="s">
        <v>2807</v>
      </c>
      <c r="R3564" s="319" t="s">
        <v>8669</v>
      </c>
      <c r="S3564" s="74" t="s">
        <v>20800</v>
      </c>
      <c r="T3564" s="82">
        <v>367500</v>
      </c>
    </row>
    <row r="3565" spans="1:20">
      <c r="A3565" s="220" t="s">
        <v>17336</v>
      </c>
      <c r="B3565" s="321" t="s">
        <v>7359</v>
      </c>
      <c r="C3565" s="322">
        <v>10216907</v>
      </c>
      <c r="D3565" s="121" t="s">
        <v>14041</v>
      </c>
      <c r="E3565" s="318">
        <v>2012</v>
      </c>
      <c r="F3565" s="467">
        <v>1960000</v>
      </c>
      <c r="L3565" s="128">
        <v>41572</v>
      </c>
      <c r="M3565" s="74">
        <v>639</v>
      </c>
      <c r="N3565" s="81" t="s">
        <v>2930</v>
      </c>
      <c r="O3565" s="319" t="s">
        <v>3894</v>
      </c>
      <c r="P3565" s="319" t="s">
        <v>7535</v>
      </c>
      <c r="Q3565" s="319" t="s">
        <v>2964</v>
      </c>
      <c r="R3565" s="319" t="s">
        <v>7536</v>
      </c>
      <c r="S3565" s="74" t="s">
        <v>20800</v>
      </c>
      <c r="T3565" s="82">
        <v>1960000</v>
      </c>
    </row>
    <row r="3566" spans="1:20">
      <c r="A3566" s="220" t="s">
        <v>17337</v>
      </c>
      <c r="B3566" s="321" t="s">
        <v>7359</v>
      </c>
      <c r="C3566" s="322">
        <v>79430028</v>
      </c>
      <c r="D3566" s="121" t="s">
        <v>14041</v>
      </c>
      <c r="E3566" s="318">
        <v>2012</v>
      </c>
      <c r="F3566" s="467">
        <v>1960000</v>
      </c>
      <c r="L3566" s="128">
        <v>41572</v>
      </c>
      <c r="M3566" s="74">
        <v>639</v>
      </c>
      <c r="N3566" s="81" t="s">
        <v>2930</v>
      </c>
      <c r="O3566" s="319" t="s">
        <v>3894</v>
      </c>
      <c r="P3566" s="319" t="s">
        <v>17370</v>
      </c>
      <c r="Q3566" s="319" t="s">
        <v>2807</v>
      </c>
      <c r="R3566" s="319" t="s">
        <v>8139</v>
      </c>
      <c r="S3566" s="74" t="s">
        <v>20800</v>
      </c>
      <c r="T3566" s="82">
        <v>1960000</v>
      </c>
    </row>
    <row r="3567" spans="1:20">
      <c r="A3567" s="220" t="s">
        <v>17338</v>
      </c>
      <c r="B3567" s="321" t="s">
        <v>7359</v>
      </c>
      <c r="C3567" s="322">
        <v>63550246</v>
      </c>
      <c r="D3567" s="121" t="s">
        <v>14041</v>
      </c>
      <c r="E3567" s="318">
        <v>2012</v>
      </c>
      <c r="F3567" s="467">
        <v>1960000</v>
      </c>
      <c r="L3567" s="128">
        <v>41572</v>
      </c>
      <c r="M3567" s="74">
        <v>639</v>
      </c>
      <c r="N3567" s="81" t="s">
        <v>2930</v>
      </c>
      <c r="O3567" s="319" t="s">
        <v>3894</v>
      </c>
      <c r="P3567" s="319" t="s">
        <v>17371</v>
      </c>
      <c r="Q3567" s="319" t="s">
        <v>2964</v>
      </c>
      <c r="R3567" s="319" t="s">
        <v>17372</v>
      </c>
      <c r="S3567" s="74" t="s">
        <v>20800</v>
      </c>
      <c r="T3567" s="82">
        <v>1960000</v>
      </c>
    </row>
    <row r="3568" spans="1:20">
      <c r="A3568" s="220" t="s">
        <v>8107</v>
      </c>
      <c r="B3568" s="321" t="s">
        <v>7359</v>
      </c>
      <c r="C3568" s="322">
        <v>52532855</v>
      </c>
      <c r="D3568" s="121" t="s">
        <v>14041</v>
      </c>
      <c r="E3568" s="318">
        <v>2012</v>
      </c>
      <c r="F3568" s="467">
        <v>980000</v>
      </c>
      <c r="L3568" s="128">
        <v>41572</v>
      </c>
      <c r="M3568" s="74">
        <v>639</v>
      </c>
      <c r="N3568" s="81" t="s">
        <v>2930</v>
      </c>
      <c r="O3568" s="319" t="s">
        <v>2850</v>
      </c>
      <c r="P3568" s="319" t="s">
        <v>17373</v>
      </c>
      <c r="Q3568" s="319" t="s">
        <v>2807</v>
      </c>
      <c r="R3568" s="319" t="s">
        <v>17374</v>
      </c>
      <c r="S3568" s="74" t="s">
        <v>20800</v>
      </c>
      <c r="T3568" s="82">
        <v>980000</v>
      </c>
    </row>
    <row r="3569" spans="1:20">
      <c r="A3569" s="220" t="s">
        <v>17339</v>
      </c>
      <c r="B3569" s="321" t="s">
        <v>7359</v>
      </c>
      <c r="C3569" s="322">
        <v>51893455</v>
      </c>
      <c r="D3569" s="121" t="s">
        <v>14041</v>
      </c>
      <c r="E3569" s="318">
        <v>2012</v>
      </c>
      <c r="F3569" s="467">
        <v>1225000</v>
      </c>
      <c r="L3569" s="128">
        <v>41572</v>
      </c>
      <c r="M3569" s="74">
        <v>639</v>
      </c>
      <c r="N3569" s="81" t="s">
        <v>2930</v>
      </c>
      <c r="O3569" s="319" t="s">
        <v>3894</v>
      </c>
      <c r="P3569" s="319" t="s">
        <v>9991</v>
      </c>
      <c r="Q3569" s="319" t="s">
        <v>2807</v>
      </c>
      <c r="R3569" s="319" t="s">
        <v>7200</v>
      </c>
      <c r="S3569" s="74" t="s">
        <v>20800</v>
      </c>
      <c r="T3569" s="82">
        <v>1225000</v>
      </c>
    </row>
    <row r="3570" spans="1:20">
      <c r="A3570" s="220" t="s">
        <v>11801</v>
      </c>
      <c r="B3570" s="321" t="s">
        <v>7359</v>
      </c>
      <c r="C3570" s="322">
        <v>15813899</v>
      </c>
      <c r="D3570" s="121" t="s">
        <v>14041</v>
      </c>
      <c r="E3570" s="318">
        <v>2012</v>
      </c>
      <c r="F3570" s="467">
        <v>1960000</v>
      </c>
      <c r="L3570" s="128">
        <v>41572</v>
      </c>
      <c r="M3570" s="74">
        <v>639</v>
      </c>
      <c r="N3570" s="81" t="s">
        <v>2930</v>
      </c>
      <c r="O3570" s="319" t="s">
        <v>3894</v>
      </c>
      <c r="P3570" s="319" t="s">
        <v>8147</v>
      </c>
      <c r="Q3570" s="319" t="s">
        <v>2807</v>
      </c>
      <c r="R3570" s="319" t="s">
        <v>8148</v>
      </c>
      <c r="S3570" s="74" t="s">
        <v>20800</v>
      </c>
      <c r="T3570" s="82">
        <v>1960000</v>
      </c>
    </row>
    <row r="3571" spans="1:20">
      <c r="A3571" s="220" t="s">
        <v>17340</v>
      </c>
      <c r="B3571" s="321" t="s">
        <v>7359</v>
      </c>
      <c r="C3571" s="322">
        <v>79753565</v>
      </c>
      <c r="D3571" s="121" t="s">
        <v>14041</v>
      </c>
      <c r="E3571" s="318">
        <v>2012</v>
      </c>
      <c r="F3571" s="467">
        <v>1960000</v>
      </c>
      <c r="L3571" s="128">
        <v>41572</v>
      </c>
      <c r="M3571" s="74">
        <v>639</v>
      </c>
      <c r="N3571" s="81" t="s">
        <v>2930</v>
      </c>
      <c r="O3571" s="319" t="s">
        <v>3894</v>
      </c>
      <c r="P3571" s="319" t="s">
        <v>7553</v>
      </c>
      <c r="Q3571" s="319" t="s">
        <v>2856</v>
      </c>
      <c r="R3571" s="319" t="s">
        <v>7554</v>
      </c>
      <c r="S3571" s="74" t="s">
        <v>20800</v>
      </c>
      <c r="T3571" s="82">
        <v>1960000</v>
      </c>
    </row>
    <row r="3572" spans="1:20">
      <c r="A3572" s="220" t="s">
        <v>17341</v>
      </c>
      <c r="B3572" s="321" t="s">
        <v>7359</v>
      </c>
      <c r="C3572" s="322">
        <v>13501794</v>
      </c>
      <c r="D3572" s="121" t="s">
        <v>14041</v>
      </c>
      <c r="E3572" s="318">
        <v>2012</v>
      </c>
      <c r="F3572" s="467">
        <v>490000</v>
      </c>
      <c r="L3572" s="128">
        <v>41572</v>
      </c>
      <c r="M3572" s="74">
        <v>639</v>
      </c>
      <c r="N3572" s="81" t="s">
        <v>2930</v>
      </c>
      <c r="O3572" s="319" t="s">
        <v>3894</v>
      </c>
      <c r="P3572" s="319" t="s">
        <v>8151</v>
      </c>
      <c r="Q3572" s="319" t="s">
        <v>2807</v>
      </c>
      <c r="R3572" s="319" t="s">
        <v>7555</v>
      </c>
      <c r="S3572" s="74" t="s">
        <v>20800</v>
      </c>
      <c r="T3572" s="82">
        <v>490000</v>
      </c>
    </row>
    <row r="3573" spans="1:20">
      <c r="A3573" s="220" t="s">
        <v>10144</v>
      </c>
      <c r="B3573" s="321" t="s">
        <v>7359</v>
      </c>
      <c r="C3573" s="322">
        <v>43528777</v>
      </c>
      <c r="D3573" s="121" t="s">
        <v>14041</v>
      </c>
      <c r="E3573" s="318">
        <v>2012</v>
      </c>
      <c r="F3573" s="467">
        <v>1102500</v>
      </c>
      <c r="L3573" s="128">
        <v>41572</v>
      </c>
      <c r="M3573" s="74">
        <v>639</v>
      </c>
      <c r="N3573" s="81" t="s">
        <v>2930</v>
      </c>
      <c r="O3573" s="319" t="s">
        <v>3894</v>
      </c>
      <c r="P3573" s="319" t="s">
        <v>10197</v>
      </c>
      <c r="Q3573" s="319" t="s">
        <v>2807</v>
      </c>
      <c r="R3573" s="319" t="s">
        <v>10198</v>
      </c>
      <c r="S3573" s="74" t="s">
        <v>20800</v>
      </c>
      <c r="T3573" s="82">
        <v>1102500</v>
      </c>
    </row>
    <row r="3574" spans="1:20">
      <c r="A3574" s="220" t="s">
        <v>3078</v>
      </c>
      <c r="B3574" s="321" t="s">
        <v>7359</v>
      </c>
      <c r="C3574" s="322">
        <v>37808584</v>
      </c>
      <c r="D3574" s="121" t="s">
        <v>14041</v>
      </c>
      <c r="E3574" s="318">
        <v>2012</v>
      </c>
      <c r="F3574" s="467">
        <v>1715000</v>
      </c>
      <c r="L3574" s="128">
        <v>41572</v>
      </c>
      <c r="M3574" s="74">
        <v>639</v>
      </c>
      <c r="N3574" s="81" t="s">
        <v>2930</v>
      </c>
      <c r="O3574" s="319" t="s">
        <v>3894</v>
      </c>
      <c r="P3574" s="319" t="s">
        <v>6744</v>
      </c>
      <c r="Q3574" s="319" t="s">
        <v>2807</v>
      </c>
      <c r="R3574" s="319" t="s">
        <v>3177</v>
      </c>
      <c r="S3574" s="74" t="s">
        <v>20800</v>
      </c>
      <c r="T3574" s="82">
        <v>1715000</v>
      </c>
    </row>
    <row r="3575" spans="1:20">
      <c r="A3575" s="220" t="s">
        <v>2896</v>
      </c>
      <c r="B3575" s="321" t="s">
        <v>7359</v>
      </c>
      <c r="C3575" s="322">
        <v>51670970</v>
      </c>
      <c r="D3575" s="121" t="s">
        <v>14041</v>
      </c>
      <c r="E3575" s="318">
        <v>2012</v>
      </c>
      <c r="F3575" s="467">
        <v>1960000</v>
      </c>
      <c r="L3575" s="128">
        <v>41572</v>
      </c>
      <c r="M3575" s="74">
        <v>639</v>
      </c>
      <c r="N3575" s="81" t="s">
        <v>2930</v>
      </c>
      <c r="O3575" s="319" t="s">
        <v>3894</v>
      </c>
      <c r="P3575" s="319" t="s">
        <v>8154</v>
      </c>
      <c r="Q3575" s="319" t="s">
        <v>2856</v>
      </c>
      <c r="R3575" s="319" t="s">
        <v>2898</v>
      </c>
      <c r="S3575" s="74" t="s">
        <v>20800</v>
      </c>
      <c r="T3575" s="82">
        <v>1960000</v>
      </c>
    </row>
    <row r="3576" spans="1:20">
      <c r="A3576" s="220" t="s">
        <v>10697</v>
      </c>
      <c r="B3576" s="321" t="s">
        <v>7359</v>
      </c>
      <c r="C3576" s="322">
        <v>52112833</v>
      </c>
      <c r="D3576" s="121" t="s">
        <v>14041</v>
      </c>
      <c r="E3576" s="318">
        <v>2012</v>
      </c>
      <c r="F3576" s="467">
        <v>1225000</v>
      </c>
      <c r="L3576" s="128">
        <v>41572</v>
      </c>
      <c r="M3576" s="74">
        <v>639</v>
      </c>
      <c r="N3576" s="81" t="s">
        <v>2930</v>
      </c>
      <c r="O3576" s="319" t="s">
        <v>3894</v>
      </c>
      <c r="P3576" s="319" t="s">
        <v>10814</v>
      </c>
      <c r="Q3576" s="319" t="s">
        <v>2856</v>
      </c>
      <c r="R3576" s="319" t="s">
        <v>10815</v>
      </c>
      <c r="S3576" s="74" t="s">
        <v>20800</v>
      </c>
      <c r="T3576" s="82">
        <v>1225000</v>
      </c>
    </row>
    <row r="3577" spans="1:20">
      <c r="A3577" s="220" t="s">
        <v>9965</v>
      </c>
      <c r="B3577" s="321" t="s">
        <v>7359</v>
      </c>
      <c r="C3577" s="322">
        <v>52429343</v>
      </c>
      <c r="D3577" s="121" t="s">
        <v>14041</v>
      </c>
      <c r="E3577" s="318">
        <v>2012</v>
      </c>
      <c r="F3577" s="467">
        <v>490000</v>
      </c>
      <c r="L3577" s="128">
        <v>41572</v>
      </c>
      <c r="M3577" s="74">
        <v>639</v>
      </c>
      <c r="N3577" s="81" t="s">
        <v>2930</v>
      </c>
      <c r="O3577" s="319" t="s">
        <v>3894</v>
      </c>
      <c r="P3577" s="319" t="s">
        <v>8157</v>
      </c>
      <c r="Q3577" s="319" t="s">
        <v>2807</v>
      </c>
      <c r="R3577" s="319" t="s">
        <v>8158</v>
      </c>
      <c r="S3577" s="74" t="s">
        <v>20800</v>
      </c>
      <c r="T3577" s="82">
        <v>490000</v>
      </c>
    </row>
    <row r="3578" spans="1:20">
      <c r="A3578" s="220" t="s">
        <v>2908</v>
      </c>
      <c r="B3578" s="321" t="s">
        <v>7359</v>
      </c>
      <c r="C3578" s="322">
        <v>51987339</v>
      </c>
      <c r="D3578" s="121" t="s">
        <v>14041</v>
      </c>
      <c r="E3578" s="318">
        <v>2012</v>
      </c>
      <c r="F3578" s="467">
        <v>1225000</v>
      </c>
      <c r="L3578" s="128">
        <v>41572</v>
      </c>
      <c r="M3578" s="74">
        <v>639</v>
      </c>
      <c r="N3578" s="81" t="s">
        <v>2930</v>
      </c>
      <c r="O3578" s="319" t="s">
        <v>3894</v>
      </c>
      <c r="P3578" s="319" t="s">
        <v>2909</v>
      </c>
      <c r="Q3578" s="319" t="s">
        <v>2910</v>
      </c>
      <c r="R3578" s="319" t="s">
        <v>2911</v>
      </c>
      <c r="S3578" s="74" t="s">
        <v>20800</v>
      </c>
      <c r="T3578" s="82">
        <v>1225000</v>
      </c>
    </row>
    <row r="3579" spans="1:20">
      <c r="A3579" s="220" t="s">
        <v>17342</v>
      </c>
      <c r="B3579" s="321" t="s">
        <v>7359</v>
      </c>
      <c r="C3579" s="322">
        <v>38249909</v>
      </c>
      <c r="D3579" s="121" t="s">
        <v>14041</v>
      </c>
      <c r="E3579" s="318">
        <v>2012</v>
      </c>
      <c r="F3579" s="467">
        <v>490000</v>
      </c>
      <c r="L3579" s="128">
        <v>41572</v>
      </c>
      <c r="M3579" s="74">
        <v>639</v>
      </c>
      <c r="N3579" s="81" t="s">
        <v>2930</v>
      </c>
      <c r="O3579" s="319" t="s">
        <v>3894</v>
      </c>
      <c r="P3579" s="319" t="s">
        <v>15906</v>
      </c>
      <c r="Q3579" s="319" t="s">
        <v>2807</v>
      </c>
      <c r="R3579" s="319" t="s">
        <v>15976</v>
      </c>
      <c r="S3579" s="74" t="s">
        <v>20800</v>
      </c>
      <c r="T3579" s="82">
        <v>490000</v>
      </c>
    </row>
    <row r="3580" spans="1:20">
      <c r="A3580" s="220" t="s">
        <v>17343</v>
      </c>
      <c r="B3580" s="321" t="s">
        <v>7359</v>
      </c>
      <c r="C3580" s="322">
        <v>19382324</v>
      </c>
      <c r="D3580" s="121" t="s">
        <v>14041</v>
      </c>
      <c r="E3580" s="318">
        <v>2012</v>
      </c>
      <c r="F3580" s="467">
        <v>490000</v>
      </c>
      <c r="L3580" s="128">
        <v>41572</v>
      </c>
      <c r="M3580" s="74">
        <v>639</v>
      </c>
      <c r="N3580" s="81" t="s">
        <v>2930</v>
      </c>
      <c r="O3580" s="319" t="s">
        <v>3894</v>
      </c>
      <c r="P3580" s="319" t="s">
        <v>10827</v>
      </c>
      <c r="Q3580" s="319" t="s">
        <v>2807</v>
      </c>
      <c r="R3580" s="319" t="s">
        <v>10828</v>
      </c>
      <c r="S3580" s="74" t="s">
        <v>20800</v>
      </c>
      <c r="T3580" s="82">
        <v>490000</v>
      </c>
    </row>
    <row r="3581" spans="1:20">
      <c r="A3581" s="220" t="s">
        <v>2915</v>
      </c>
      <c r="B3581" s="321" t="s">
        <v>7359</v>
      </c>
      <c r="C3581" s="322">
        <v>19460297</v>
      </c>
      <c r="D3581" s="121" t="s">
        <v>14041</v>
      </c>
      <c r="E3581" s="318">
        <v>2012</v>
      </c>
      <c r="F3581" s="467">
        <v>1715000</v>
      </c>
      <c r="L3581" s="128">
        <v>41572</v>
      </c>
      <c r="M3581" s="74">
        <v>639</v>
      </c>
      <c r="N3581" s="81" t="s">
        <v>2930</v>
      </c>
      <c r="O3581" s="319" t="s">
        <v>3894</v>
      </c>
      <c r="P3581" s="319" t="s">
        <v>16234</v>
      </c>
      <c r="Q3581" s="319" t="s">
        <v>2856</v>
      </c>
      <c r="R3581" s="319" t="s">
        <v>17375</v>
      </c>
      <c r="S3581" s="74" t="s">
        <v>20800</v>
      </c>
      <c r="T3581" s="82">
        <v>1715000</v>
      </c>
    </row>
    <row r="3582" spans="1:20">
      <c r="A3582" s="220" t="s">
        <v>17344</v>
      </c>
      <c r="B3582" s="321" t="s">
        <v>7359</v>
      </c>
      <c r="C3582" s="322">
        <v>79306347</v>
      </c>
      <c r="D3582" s="121" t="s">
        <v>14041</v>
      </c>
      <c r="E3582" s="318">
        <v>2012</v>
      </c>
      <c r="F3582" s="467">
        <v>1960000</v>
      </c>
      <c r="L3582" s="128">
        <v>41572</v>
      </c>
      <c r="M3582" s="74">
        <v>639</v>
      </c>
      <c r="N3582" s="81" t="s">
        <v>2930</v>
      </c>
      <c r="O3582" s="319" t="s">
        <v>3894</v>
      </c>
      <c r="P3582" s="319" t="s">
        <v>7570</v>
      </c>
      <c r="Q3582" s="319" t="s">
        <v>2856</v>
      </c>
      <c r="R3582" s="319" t="s">
        <v>17376</v>
      </c>
      <c r="S3582" s="74" t="s">
        <v>20800</v>
      </c>
      <c r="T3582" s="82">
        <v>1960000</v>
      </c>
    </row>
    <row r="3583" spans="1:20">
      <c r="A3583" s="220" t="s">
        <v>17345</v>
      </c>
      <c r="B3583" s="321" t="s">
        <v>7359</v>
      </c>
      <c r="C3583" s="322">
        <v>52514297</v>
      </c>
      <c r="D3583" s="121" t="s">
        <v>14041</v>
      </c>
      <c r="E3583" s="318">
        <v>2012</v>
      </c>
      <c r="F3583" s="467">
        <v>1225000</v>
      </c>
      <c r="L3583" s="128">
        <v>41572</v>
      </c>
      <c r="M3583" s="74">
        <v>639</v>
      </c>
      <c r="N3583" s="81" t="s">
        <v>2930</v>
      </c>
      <c r="O3583" s="319" t="s">
        <v>3894</v>
      </c>
      <c r="P3583" s="319" t="s">
        <v>17377</v>
      </c>
      <c r="Q3583" s="319" t="s">
        <v>2807</v>
      </c>
      <c r="R3583" s="319" t="s">
        <v>17378</v>
      </c>
      <c r="S3583" s="74" t="s">
        <v>20800</v>
      </c>
      <c r="T3583" s="82">
        <v>1225000</v>
      </c>
    </row>
    <row r="3584" spans="1:20">
      <c r="A3584" s="220" t="s">
        <v>17346</v>
      </c>
      <c r="B3584" s="321" t="s">
        <v>7359</v>
      </c>
      <c r="C3584" s="322">
        <v>52420476</v>
      </c>
      <c r="D3584" s="121" t="s">
        <v>14041</v>
      </c>
      <c r="E3584" s="318">
        <v>2012</v>
      </c>
      <c r="F3584" s="467">
        <v>245000</v>
      </c>
      <c r="L3584" s="128">
        <v>41572</v>
      </c>
      <c r="M3584" s="74">
        <v>639</v>
      </c>
      <c r="N3584" s="81" t="s">
        <v>2930</v>
      </c>
      <c r="O3584" s="319" t="s">
        <v>3894</v>
      </c>
      <c r="P3584" s="319" t="s">
        <v>17379</v>
      </c>
      <c r="Q3584" s="319" t="s">
        <v>2807</v>
      </c>
      <c r="R3584" s="319" t="s">
        <v>17380</v>
      </c>
      <c r="S3584" s="74" t="s">
        <v>20800</v>
      </c>
      <c r="T3584" s="82">
        <v>245000</v>
      </c>
    </row>
    <row r="3585" spans="1:20">
      <c r="A3585" s="220" t="s">
        <v>17347</v>
      </c>
      <c r="B3585" s="321" t="s">
        <v>7359</v>
      </c>
      <c r="C3585" s="322">
        <v>89006026</v>
      </c>
      <c r="D3585" s="121" t="s">
        <v>14041</v>
      </c>
      <c r="E3585" s="318">
        <v>2012</v>
      </c>
      <c r="F3585" s="467">
        <v>3675000</v>
      </c>
      <c r="L3585" s="128">
        <v>41572</v>
      </c>
      <c r="M3585" s="74">
        <v>639</v>
      </c>
      <c r="N3585" s="81" t="s">
        <v>2930</v>
      </c>
      <c r="O3585" s="319" t="s">
        <v>3894</v>
      </c>
      <c r="P3585" s="319" t="s">
        <v>17381</v>
      </c>
      <c r="Q3585" s="319" t="s">
        <v>2964</v>
      </c>
      <c r="R3585" s="319" t="s">
        <v>17382</v>
      </c>
      <c r="S3585" s="74" t="s">
        <v>20800</v>
      </c>
      <c r="T3585" s="82">
        <v>3675000</v>
      </c>
    </row>
    <row r="3586" spans="1:20">
      <c r="A3586" s="220" t="s">
        <v>16237</v>
      </c>
      <c r="B3586" s="321" t="s">
        <v>7359</v>
      </c>
      <c r="C3586" s="322">
        <v>16738295</v>
      </c>
      <c r="D3586" s="121" t="s">
        <v>14041</v>
      </c>
      <c r="E3586" s="318">
        <v>2012</v>
      </c>
      <c r="F3586" s="467">
        <v>490000</v>
      </c>
      <c r="L3586" s="128">
        <v>41572</v>
      </c>
      <c r="M3586" s="74">
        <v>639</v>
      </c>
      <c r="N3586" s="81" t="s">
        <v>2930</v>
      </c>
      <c r="O3586" s="319" t="s">
        <v>3894</v>
      </c>
      <c r="P3586" s="319" t="s">
        <v>16238</v>
      </c>
      <c r="Q3586" s="319" t="s">
        <v>2803</v>
      </c>
      <c r="R3586" s="319" t="s">
        <v>17165</v>
      </c>
      <c r="S3586" s="74" t="s">
        <v>20800</v>
      </c>
      <c r="T3586" s="82">
        <v>490000</v>
      </c>
    </row>
    <row r="3587" spans="1:20">
      <c r="A3587" s="220" t="s">
        <v>8114</v>
      </c>
      <c r="B3587" s="321" t="s">
        <v>7359</v>
      </c>
      <c r="C3587" s="322">
        <v>16737949</v>
      </c>
      <c r="D3587" s="121" t="s">
        <v>14041</v>
      </c>
      <c r="E3587" s="318">
        <v>2012</v>
      </c>
      <c r="F3587" s="467">
        <v>1960000</v>
      </c>
      <c r="L3587" s="128">
        <v>41572</v>
      </c>
      <c r="M3587" s="74">
        <v>639</v>
      </c>
      <c r="N3587" s="81" t="s">
        <v>2930</v>
      </c>
      <c r="O3587" s="319" t="s">
        <v>3894</v>
      </c>
      <c r="P3587" s="319" t="s">
        <v>8160</v>
      </c>
      <c r="Q3587" s="319" t="s">
        <v>2856</v>
      </c>
      <c r="R3587" s="319" t="s">
        <v>8161</v>
      </c>
      <c r="S3587" s="74" t="s">
        <v>20800</v>
      </c>
      <c r="T3587" s="82">
        <v>1960000</v>
      </c>
    </row>
    <row r="3588" spans="1:20">
      <c r="A3588" s="220" t="s">
        <v>8865</v>
      </c>
      <c r="B3588" s="321" t="s">
        <v>7359</v>
      </c>
      <c r="C3588" s="322">
        <v>91260109</v>
      </c>
      <c r="D3588" s="121" t="s">
        <v>14041</v>
      </c>
      <c r="E3588" s="318">
        <v>2012</v>
      </c>
      <c r="F3588" s="467">
        <v>1960000</v>
      </c>
      <c r="L3588" s="128">
        <v>41572</v>
      </c>
      <c r="M3588" s="74">
        <v>639</v>
      </c>
      <c r="N3588" s="81" t="s">
        <v>2930</v>
      </c>
      <c r="O3588" s="319" t="s">
        <v>3894</v>
      </c>
      <c r="P3588" s="319" t="s">
        <v>7583</v>
      </c>
      <c r="Q3588" s="319" t="s">
        <v>2856</v>
      </c>
      <c r="R3588" s="319" t="s">
        <v>7584</v>
      </c>
      <c r="S3588" s="74" t="s">
        <v>20800</v>
      </c>
      <c r="T3588" s="82">
        <v>1960000</v>
      </c>
    </row>
    <row r="3589" spans="1:20">
      <c r="A3589" s="220" t="s">
        <v>7638</v>
      </c>
      <c r="B3589" s="321" t="s">
        <v>7359</v>
      </c>
      <c r="C3589" s="322">
        <v>52816796</v>
      </c>
      <c r="D3589" s="121" t="s">
        <v>14041</v>
      </c>
      <c r="E3589" s="318">
        <v>2012</v>
      </c>
      <c r="F3589" s="467">
        <v>1470000</v>
      </c>
      <c r="L3589" s="128">
        <v>41572</v>
      </c>
      <c r="M3589" s="74">
        <v>639</v>
      </c>
      <c r="N3589" s="81" t="s">
        <v>2930</v>
      </c>
      <c r="O3589" s="319" t="s">
        <v>3894</v>
      </c>
      <c r="P3589" s="319" t="s">
        <v>17383</v>
      </c>
      <c r="Q3589" s="319" t="s">
        <v>6964</v>
      </c>
      <c r="R3589" s="319" t="s">
        <v>7701</v>
      </c>
      <c r="S3589" s="74" t="s">
        <v>20800</v>
      </c>
      <c r="T3589" s="82">
        <v>1470000</v>
      </c>
    </row>
    <row r="3590" spans="1:20">
      <c r="A3590" s="220" t="s">
        <v>17348</v>
      </c>
      <c r="B3590" s="321" t="s">
        <v>7359</v>
      </c>
      <c r="C3590" s="322">
        <v>19406849</v>
      </c>
      <c r="D3590" s="121" t="s">
        <v>14041</v>
      </c>
      <c r="E3590" s="318">
        <v>2012</v>
      </c>
      <c r="F3590" s="467">
        <v>1715000</v>
      </c>
      <c r="L3590" s="128">
        <v>41572</v>
      </c>
      <c r="M3590" s="74">
        <v>639</v>
      </c>
      <c r="N3590" s="81" t="s">
        <v>2930</v>
      </c>
      <c r="O3590" s="319" t="s">
        <v>3894</v>
      </c>
      <c r="P3590" s="319" t="s">
        <v>17384</v>
      </c>
      <c r="Q3590" s="319" t="s">
        <v>2910</v>
      </c>
      <c r="R3590" s="319" t="s">
        <v>7586</v>
      </c>
      <c r="S3590" s="74" t="s">
        <v>20800</v>
      </c>
      <c r="T3590" s="82">
        <v>1715000</v>
      </c>
    </row>
    <row r="3591" spans="1:20">
      <c r="A3591" s="220" t="s">
        <v>12191</v>
      </c>
      <c r="B3591" s="321" t="s">
        <v>7359</v>
      </c>
      <c r="C3591" s="322">
        <v>40031406</v>
      </c>
      <c r="D3591" s="121" t="s">
        <v>14041</v>
      </c>
      <c r="E3591" s="318">
        <v>2012</v>
      </c>
      <c r="F3591" s="467">
        <v>980000</v>
      </c>
      <c r="L3591" s="128">
        <v>41572</v>
      </c>
      <c r="M3591" s="74">
        <v>639</v>
      </c>
      <c r="N3591" s="81" t="s">
        <v>2930</v>
      </c>
      <c r="O3591" s="319" t="s">
        <v>3894</v>
      </c>
      <c r="P3591" s="319" t="s">
        <v>7596</v>
      </c>
      <c r="Q3591" s="319" t="s">
        <v>2856</v>
      </c>
      <c r="R3591" s="319" t="s">
        <v>17385</v>
      </c>
      <c r="S3591" s="74" t="s">
        <v>20800</v>
      </c>
      <c r="T3591" s="82">
        <v>980000</v>
      </c>
    </row>
    <row r="3592" spans="1:20">
      <c r="A3592" s="220" t="s">
        <v>7737</v>
      </c>
      <c r="B3592" s="321" t="s">
        <v>7359</v>
      </c>
      <c r="C3592" s="322">
        <v>1032375497</v>
      </c>
      <c r="D3592" s="121" t="s">
        <v>14041</v>
      </c>
      <c r="E3592" s="318">
        <v>2012</v>
      </c>
      <c r="F3592" s="467">
        <v>1960000</v>
      </c>
      <c r="L3592" s="128">
        <v>41572</v>
      </c>
      <c r="M3592" s="74">
        <v>640</v>
      </c>
      <c r="N3592" s="81" t="s">
        <v>2930</v>
      </c>
      <c r="O3592" s="319" t="s">
        <v>3894</v>
      </c>
      <c r="P3592" s="319" t="s">
        <v>7752</v>
      </c>
      <c r="Q3592" s="319" t="s">
        <v>2856</v>
      </c>
      <c r="R3592" s="319" t="s">
        <v>17391</v>
      </c>
      <c r="S3592" s="74" t="s">
        <v>20800</v>
      </c>
      <c r="T3592" s="82">
        <v>1960000</v>
      </c>
    </row>
    <row r="3593" spans="1:20">
      <c r="A3593" s="220" t="s">
        <v>17386</v>
      </c>
      <c r="B3593" s="321" t="s">
        <v>7359</v>
      </c>
      <c r="C3593" s="322">
        <v>9397297</v>
      </c>
      <c r="D3593" s="121" t="s">
        <v>14041</v>
      </c>
      <c r="E3593" s="318">
        <v>2012</v>
      </c>
      <c r="F3593" s="467">
        <v>2082500</v>
      </c>
      <c r="L3593" s="128">
        <v>41572</v>
      </c>
      <c r="M3593" s="74">
        <v>640</v>
      </c>
      <c r="N3593" s="81" t="s">
        <v>2930</v>
      </c>
      <c r="O3593" s="319" t="s">
        <v>3894</v>
      </c>
      <c r="P3593" s="319" t="s">
        <v>17392</v>
      </c>
      <c r="Q3593" s="319" t="s">
        <v>2811</v>
      </c>
      <c r="R3593" s="319" t="s">
        <v>17393</v>
      </c>
      <c r="S3593" s="74" t="s">
        <v>20800</v>
      </c>
      <c r="T3593" s="82">
        <v>2082500</v>
      </c>
    </row>
    <row r="3594" spans="1:20">
      <c r="A3594" s="220" t="s">
        <v>11634</v>
      </c>
      <c r="B3594" s="321" t="s">
        <v>7359</v>
      </c>
      <c r="C3594" s="322">
        <v>20634018</v>
      </c>
      <c r="D3594" s="121" t="s">
        <v>14041</v>
      </c>
      <c r="E3594" s="318">
        <v>2012</v>
      </c>
      <c r="F3594" s="467">
        <v>2082500</v>
      </c>
      <c r="L3594" s="128">
        <v>41572</v>
      </c>
      <c r="M3594" s="74">
        <v>640</v>
      </c>
      <c r="N3594" s="81" t="s">
        <v>2930</v>
      </c>
      <c r="O3594" s="319" t="s">
        <v>3894</v>
      </c>
      <c r="P3594" s="319" t="s">
        <v>11665</v>
      </c>
      <c r="Q3594" s="319" t="s">
        <v>17368</v>
      </c>
      <c r="R3594" s="319" t="s">
        <v>17394</v>
      </c>
      <c r="S3594" s="74" t="s">
        <v>20800</v>
      </c>
      <c r="T3594" s="82">
        <v>2082500</v>
      </c>
    </row>
    <row r="3595" spans="1:20">
      <c r="A3595" s="220" t="s">
        <v>17387</v>
      </c>
      <c r="B3595" s="321" t="s">
        <v>7359</v>
      </c>
      <c r="C3595" s="322">
        <v>79641368</v>
      </c>
      <c r="D3595" s="121" t="s">
        <v>14041</v>
      </c>
      <c r="E3595" s="318">
        <v>2012</v>
      </c>
      <c r="F3595" s="467">
        <v>490000</v>
      </c>
      <c r="L3595" s="128">
        <v>41572</v>
      </c>
      <c r="M3595" s="74">
        <v>640</v>
      </c>
      <c r="N3595" s="81" t="s">
        <v>2930</v>
      </c>
      <c r="O3595" s="319" t="s">
        <v>3894</v>
      </c>
      <c r="P3595" s="319" t="s">
        <v>4572</v>
      </c>
      <c r="Q3595" s="319" t="s">
        <v>2856</v>
      </c>
      <c r="R3595" s="319" t="s">
        <v>4573</v>
      </c>
      <c r="S3595" s="74" t="s">
        <v>20800</v>
      </c>
      <c r="T3595" s="82">
        <v>490000</v>
      </c>
    </row>
    <row r="3596" spans="1:20">
      <c r="A3596" s="220" t="s">
        <v>17388</v>
      </c>
      <c r="B3596" s="321" t="s">
        <v>7359</v>
      </c>
      <c r="C3596" s="322">
        <v>88225231</v>
      </c>
      <c r="D3596" s="121" t="s">
        <v>14041</v>
      </c>
      <c r="E3596" s="318">
        <v>2012</v>
      </c>
      <c r="F3596" s="467">
        <v>490000</v>
      </c>
      <c r="L3596" s="128">
        <v>41572</v>
      </c>
      <c r="M3596" s="74">
        <v>640</v>
      </c>
      <c r="N3596" s="81" t="s">
        <v>2930</v>
      </c>
      <c r="O3596" s="319" t="s">
        <v>3894</v>
      </c>
      <c r="P3596" s="319" t="s">
        <v>17395</v>
      </c>
      <c r="Q3596" s="319" t="s">
        <v>2856</v>
      </c>
      <c r="R3596" s="319" t="s">
        <v>17396</v>
      </c>
      <c r="S3596" s="74" t="s">
        <v>20800</v>
      </c>
      <c r="T3596" s="82">
        <v>490000</v>
      </c>
    </row>
    <row r="3597" spans="1:20">
      <c r="A3597" s="220" t="s">
        <v>8169</v>
      </c>
      <c r="B3597" s="321" t="s">
        <v>7359</v>
      </c>
      <c r="C3597" s="322">
        <v>16263735</v>
      </c>
      <c r="D3597" s="121" t="s">
        <v>14041</v>
      </c>
      <c r="E3597" s="318">
        <v>2012</v>
      </c>
      <c r="F3597" s="467">
        <v>1960000</v>
      </c>
      <c r="L3597" s="128">
        <v>41572</v>
      </c>
      <c r="M3597" s="74">
        <v>640</v>
      </c>
      <c r="N3597" s="81" t="s">
        <v>2930</v>
      </c>
      <c r="O3597" s="319" t="s">
        <v>3894</v>
      </c>
      <c r="P3597" s="319" t="s">
        <v>8188</v>
      </c>
      <c r="Q3597" s="319" t="s">
        <v>2856</v>
      </c>
      <c r="R3597" s="319" t="s">
        <v>8189</v>
      </c>
      <c r="S3597" s="74" t="s">
        <v>20800</v>
      </c>
      <c r="T3597" s="82">
        <v>1960000</v>
      </c>
    </row>
    <row r="3598" spans="1:20">
      <c r="A3598" s="220" t="s">
        <v>15375</v>
      </c>
      <c r="B3598" s="321" t="s">
        <v>7359</v>
      </c>
      <c r="C3598" s="322">
        <v>19241232</v>
      </c>
      <c r="D3598" s="121" t="s">
        <v>14041</v>
      </c>
      <c r="E3598" s="318">
        <v>2012</v>
      </c>
      <c r="F3598" s="467">
        <v>1592500</v>
      </c>
      <c r="L3598" s="128">
        <v>41572</v>
      </c>
      <c r="M3598" s="74">
        <v>640</v>
      </c>
      <c r="N3598" s="81" t="s">
        <v>2930</v>
      </c>
      <c r="O3598" s="319" t="s">
        <v>3894</v>
      </c>
      <c r="P3598" s="319" t="s">
        <v>15376</v>
      </c>
      <c r="Q3598" s="319" t="s">
        <v>2856</v>
      </c>
      <c r="R3598" s="319" t="s">
        <v>17397</v>
      </c>
      <c r="S3598" s="74" t="s">
        <v>20800</v>
      </c>
      <c r="T3598" s="82">
        <v>1592500</v>
      </c>
    </row>
    <row r="3599" spans="1:20">
      <c r="A3599" s="220" t="s">
        <v>12176</v>
      </c>
      <c r="B3599" s="321" t="s">
        <v>7359</v>
      </c>
      <c r="C3599" s="322">
        <v>19374697</v>
      </c>
      <c r="D3599" s="121" t="s">
        <v>14041</v>
      </c>
      <c r="E3599" s="318">
        <v>2012</v>
      </c>
      <c r="F3599" s="467">
        <v>735000</v>
      </c>
      <c r="L3599" s="128">
        <v>41572</v>
      </c>
      <c r="M3599" s="74">
        <v>640</v>
      </c>
      <c r="N3599" s="81" t="s">
        <v>2930</v>
      </c>
      <c r="O3599" s="319" t="s">
        <v>3894</v>
      </c>
      <c r="P3599" s="319" t="s">
        <v>17398</v>
      </c>
      <c r="Q3599" s="319" t="s">
        <v>2835</v>
      </c>
      <c r="R3599" s="319" t="s">
        <v>17399</v>
      </c>
      <c r="S3599" s="74" t="s">
        <v>20800</v>
      </c>
      <c r="T3599" s="82">
        <v>735000</v>
      </c>
    </row>
    <row r="3600" spans="1:20">
      <c r="A3600" s="220" t="s">
        <v>3071</v>
      </c>
      <c r="B3600" s="321" t="s">
        <v>7359</v>
      </c>
      <c r="C3600" s="322">
        <v>75097419</v>
      </c>
      <c r="D3600" s="121" t="s">
        <v>14041</v>
      </c>
      <c r="E3600" s="318">
        <v>2012</v>
      </c>
      <c r="F3600" s="467">
        <v>490000</v>
      </c>
      <c r="L3600" s="128">
        <v>41572</v>
      </c>
      <c r="M3600" s="74">
        <v>640</v>
      </c>
      <c r="N3600" s="81" t="s">
        <v>2930</v>
      </c>
      <c r="O3600" s="319" t="s">
        <v>3894</v>
      </c>
      <c r="P3600" s="319" t="s">
        <v>17400</v>
      </c>
      <c r="Q3600" s="319" t="s">
        <v>2807</v>
      </c>
      <c r="R3600" s="319" t="s">
        <v>17401</v>
      </c>
      <c r="S3600" s="74" t="s">
        <v>20800</v>
      </c>
      <c r="T3600" s="82">
        <v>490000</v>
      </c>
    </row>
    <row r="3601" spans="1:20">
      <c r="A3601" s="220" t="s">
        <v>16224</v>
      </c>
      <c r="B3601" s="321" t="s">
        <v>7359</v>
      </c>
      <c r="C3601" s="322">
        <v>10280794</v>
      </c>
      <c r="D3601" s="121" t="s">
        <v>14041</v>
      </c>
      <c r="E3601" s="318">
        <v>2012</v>
      </c>
      <c r="F3601" s="467">
        <v>490000</v>
      </c>
      <c r="L3601" s="128">
        <v>41572</v>
      </c>
      <c r="M3601" s="74">
        <v>640</v>
      </c>
      <c r="N3601" s="81" t="s">
        <v>2930</v>
      </c>
      <c r="O3601" s="319" t="s">
        <v>3894</v>
      </c>
      <c r="P3601" s="319" t="s">
        <v>17402</v>
      </c>
      <c r="Q3601" s="319" t="s">
        <v>2964</v>
      </c>
      <c r="R3601" s="319" t="s">
        <v>16225</v>
      </c>
      <c r="S3601" s="74" t="s">
        <v>20800</v>
      </c>
      <c r="T3601" s="82">
        <v>490000</v>
      </c>
    </row>
    <row r="3602" spans="1:20">
      <c r="A3602" s="220" t="s">
        <v>17389</v>
      </c>
      <c r="B3602" s="321" t="s">
        <v>7359</v>
      </c>
      <c r="C3602" s="322">
        <v>79602194</v>
      </c>
      <c r="D3602" s="121" t="s">
        <v>14041</v>
      </c>
      <c r="E3602" s="318">
        <v>2012</v>
      </c>
      <c r="F3602" s="467">
        <v>367500</v>
      </c>
      <c r="L3602" s="128">
        <v>41572</v>
      </c>
      <c r="M3602" s="74">
        <v>640</v>
      </c>
      <c r="N3602" s="81" t="s">
        <v>2930</v>
      </c>
      <c r="O3602" s="319" t="s">
        <v>3894</v>
      </c>
      <c r="P3602" s="319" t="s">
        <v>17403</v>
      </c>
      <c r="Q3602" s="319" t="s">
        <v>2807</v>
      </c>
      <c r="R3602" s="319" t="s">
        <v>17404</v>
      </c>
      <c r="S3602" s="74" t="s">
        <v>20800</v>
      </c>
      <c r="T3602" s="82">
        <v>367500</v>
      </c>
    </row>
    <row r="3603" spans="1:20">
      <c r="A3603" s="220" t="s">
        <v>2947</v>
      </c>
      <c r="B3603" s="321" t="s">
        <v>7359</v>
      </c>
      <c r="C3603" s="322">
        <v>19175053</v>
      </c>
      <c r="D3603" s="121" t="s">
        <v>14041</v>
      </c>
      <c r="E3603" s="318">
        <v>2012</v>
      </c>
      <c r="F3603" s="467">
        <v>735000</v>
      </c>
      <c r="L3603" s="128">
        <v>41572</v>
      </c>
      <c r="M3603" s="74">
        <v>640</v>
      </c>
      <c r="N3603" s="81" t="s">
        <v>2930</v>
      </c>
      <c r="O3603" s="319" t="s">
        <v>3894</v>
      </c>
      <c r="P3603" s="319" t="s">
        <v>5391</v>
      </c>
      <c r="Q3603" s="319" t="s">
        <v>2807</v>
      </c>
      <c r="R3603" s="319" t="s">
        <v>12219</v>
      </c>
      <c r="S3603" s="74" t="s">
        <v>20800</v>
      </c>
      <c r="T3603" s="82">
        <v>735000</v>
      </c>
    </row>
    <row r="3604" spans="1:20">
      <c r="A3604" s="220" t="s">
        <v>17390</v>
      </c>
      <c r="B3604" s="321" t="s">
        <v>7359</v>
      </c>
      <c r="C3604" s="322">
        <v>79910111</v>
      </c>
      <c r="D3604" s="121" t="s">
        <v>14041</v>
      </c>
      <c r="E3604" s="318">
        <v>2012</v>
      </c>
      <c r="F3604" s="467">
        <v>2327500</v>
      </c>
      <c r="L3604" s="128">
        <v>41572</v>
      </c>
      <c r="M3604" s="74">
        <v>640</v>
      </c>
      <c r="N3604" s="81" t="s">
        <v>2930</v>
      </c>
      <c r="O3604" s="319" t="s">
        <v>3894</v>
      </c>
      <c r="P3604" s="319" t="s">
        <v>17405</v>
      </c>
      <c r="Q3604" s="319" t="s">
        <v>2856</v>
      </c>
      <c r="R3604" s="319" t="s">
        <v>17406</v>
      </c>
      <c r="S3604" s="74" t="s">
        <v>20800</v>
      </c>
      <c r="T3604" s="82">
        <v>2327500</v>
      </c>
    </row>
    <row r="3605" spans="1:20">
      <c r="A3605" s="220" t="s">
        <v>17066</v>
      </c>
      <c r="B3605" s="321" t="s">
        <v>7359</v>
      </c>
      <c r="C3605" s="322">
        <v>6765195</v>
      </c>
      <c r="D3605" s="121" t="s">
        <v>14041</v>
      </c>
      <c r="E3605" s="318">
        <v>2012</v>
      </c>
      <c r="F3605" s="467">
        <v>1592500</v>
      </c>
      <c r="L3605" s="128">
        <v>41572</v>
      </c>
      <c r="M3605" s="74">
        <v>640</v>
      </c>
      <c r="N3605" s="81" t="s">
        <v>2930</v>
      </c>
      <c r="O3605" s="319" t="s">
        <v>3894</v>
      </c>
      <c r="P3605" s="319" t="s">
        <v>17085</v>
      </c>
      <c r="Q3605" s="319" t="s">
        <v>2856</v>
      </c>
      <c r="R3605" s="319" t="s">
        <v>17086</v>
      </c>
      <c r="S3605" s="74" t="s">
        <v>20800</v>
      </c>
      <c r="T3605" s="82">
        <v>1592500</v>
      </c>
    </row>
    <row r="3606" spans="1:20">
      <c r="A3606" s="220" t="s">
        <v>6675</v>
      </c>
      <c r="B3606" s="321" t="s">
        <v>7359</v>
      </c>
      <c r="C3606" s="322">
        <v>10119570</v>
      </c>
      <c r="D3606" s="317" t="s">
        <v>11239</v>
      </c>
      <c r="E3606" s="318">
        <v>2012</v>
      </c>
      <c r="F3606" s="467">
        <v>367500</v>
      </c>
      <c r="L3606" s="128">
        <v>41575</v>
      </c>
      <c r="M3606" s="74">
        <v>643</v>
      </c>
      <c r="N3606" s="81" t="s">
        <v>2930</v>
      </c>
      <c r="O3606" s="319" t="s">
        <v>9569</v>
      </c>
      <c r="P3606" s="319" t="s">
        <v>13359</v>
      </c>
      <c r="Q3606" s="319" t="s">
        <v>2856</v>
      </c>
      <c r="R3606" s="319" t="s">
        <v>17408</v>
      </c>
      <c r="S3606" s="74" t="s">
        <v>20795</v>
      </c>
      <c r="T3606" s="82">
        <v>367500</v>
      </c>
    </row>
    <row r="3607" spans="1:20">
      <c r="A3607" s="220" t="s">
        <v>17407</v>
      </c>
      <c r="B3607" s="321" t="s">
        <v>7359</v>
      </c>
      <c r="C3607" s="322">
        <v>14940025</v>
      </c>
      <c r="D3607" s="317" t="s">
        <v>11239</v>
      </c>
      <c r="E3607" s="318">
        <v>2012</v>
      </c>
      <c r="F3607" s="467">
        <v>1102500</v>
      </c>
      <c r="L3607" s="128">
        <v>41575</v>
      </c>
      <c r="M3607" s="74">
        <v>643</v>
      </c>
      <c r="N3607" s="81" t="s">
        <v>2930</v>
      </c>
      <c r="O3607" s="319" t="s">
        <v>2850</v>
      </c>
      <c r="P3607" s="319" t="s">
        <v>17409</v>
      </c>
      <c r="Q3607" s="319" t="s">
        <v>6964</v>
      </c>
      <c r="R3607" s="319" t="s">
        <v>17410</v>
      </c>
      <c r="S3607" s="74" t="s">
        <v>20795</v>
      </c>
      <c r="T3607" s="82">
        <v>1102500</v>
      </c>
    </row>
    <row r="3608" spans="1:20">
      <c r="A3608" s="220" t="s">
        <v>17411</v>
      </c>
      <c r="B3608" s="321" t="s">
        <v>7359</v>
      </c>
      <c r="C3608" s="322">
        <v>52109123</v>
      </c>
      <c r="D3608" s="121" t="s">
        <v>14041</v>
      </c>
      <c r="E3608" s="318">
        <v>2012</v>
      </c>
      <c r="F3608" s="467">
        <v>4410000</v>
      </c>
      <c r="L3608" s="128">
        <v>41575</v>
      </c>
      <c r="M3608" s="74">
        <v>644</v>
      </c>
      <c r="N3608" s="81" t="s">
        <v>2930</v>
      </c>
      <c r="O3608" s="319" t="s">
        <v>3894</v>
      </c>
      <c r="P3608" s="319" t="s">
        <v>9467</v>
      </c>
      <c r="Q3608" s="319" t="s">
        <v>2807</v>
      </c>
      <c r="R3608" s="319" t="s">
        <v>3366</v>
      </c>
      <c r="S3608" s="74" t="s">
        <v>20800</v>
      </c>
      <c r="T3608" s="82">
        <v>4410000</v>
      </c>
    </row>
    <row r="3609" spans="1:20">
      <c r="A3609" s="220" t="s">
        <v>17412</v>
      </c>
      <c r="B3609" s="321" t="s">
        <v>7636</v>
      </c>
      <c r="C3609" s="322">
        <v>292145</v>
      </c>
      <c r="D3609" s="121" t="s">
        <v>14041</v>
      </c>
      <c r="E3609" s="318">
        <v>2012</v>
      </c>
      <c r="F3609" s="467">
        <v>367500</v>
      </c>
      <c r="L3609" s="128">
        <v>41575</v>
      </c>
      <c r="M3609" s="74">
        <v>644</v>
      </c>
      <c r="N3609" s="81" t="s">
        <v>2930</v>
      </c>
      <c r="O3609" s="319" t="s">
        <v>3894</v>
      </c>
      <c r="P3609" s="319" t="s">
        <v>13615</v>
      </c>
      <c r="Q3609" s="319" t="s">
        <v>2807</v>
      </c>
      <c r="R3609" s="319" t="s">
        <v>13616</v>
      </c>
      <c r="S3609" s="74" t="s">
        <v>20800</v>
      </c>
      <c r="T3609" s="82">
        <v>367500</v>
      </c>
    </row>
    <row r="3610" spans="1:20">
      <c r="A3610" s="220" t="s">
        <v>17413</v>
      </c>
      <c r="B3610" s="321" t="s">
        <v>7359</v>
      </c>
      <c r="C3610" s="322">
        <v>94491849</v>
      </c>
      <c r="D3610" s="317" t="s">
        <v>11239</v>
      </c>
      <c r="E3610" s="318">
        <v>2012</v>
      </c>
      <c r="F3610" s="467">
        <v>328432</v>
      </c>
      <c r="L3610" s="128">
        <v>41575</v>
      </c>
      <c r="M3610" s="74">
        <v>646</v>
      </c>
      <c r="N3610" s="81" t="s">
        <v>2930</v>
      </c>
      <c r="O3610" s="319" t="s">
        <v>3894</v>
      </c>
      <c r="P3610" s="319" t="s">
        <v>17414</v>
      </c>
      <c r="Q3610" s="319" t="s">
        <v>2807</v>
      </c>
      <c r="R3610" s="319" t="s">
        <v>17415</v>
      </c>
      <c r="S3610" s="74" t="s">
        <v>20795</v>
      </c>
      <c r="T3610" s="82">
        <v>328432</v>
      </c>
    </row>
    <row r="3611" spans="1:20">
      <c r="A3611" s="220" t="s">
        <v>17413</v>
      </c>
      <c r="B3611" s="321" t="s">
        <v>7359</v>
      </c>
      <c r="C3611" s="322">
        <v>94491849</v>
      </c>
      <c r="D3611" s="121" t="s">
        <v>14041</v>
      </c>
      <c r="E3611" s="318">
        <v>2012</v>
      </c>
      <c r="F3611" s="467">
        <v>39068</v>
      </c>
      <c r="L3611" s="128">
        <v>41575</v>
      </c>
      <c r="M3611" s="74">
        <v>646</v>
      </c>
      <c r="N3611" s="81" t="s">
        <v>2930</v>
      </c>
      <c r="O3611" s="319" t="s">
        <v>3894</v>
      </c>
      <c r="P3611" s="319" t="s">
        <v>17414</v>
      </c>
      <c r="Q3611" s="319" t="s">
        <v>2807</v>
      </c>
      <c r="R3611" s="319" t="s">
        <v>17415</v>
      </c>
      <c r="S3611" s="74" t="s">
        <v>20800</v>
      </c>
      <c r="T3611" s="82">
        <v>39068</v>
      </c>
    </row>
    <row r="3612" spans="1:20" s="352" customFormat="1">
      <c r="A3612" s="956" t="s">
        <v>10677</v>
      </c>
      <c r="B3612" s="348" t="s">
        <v>7359</v>
      </c>
      <c r="C3612" s="349">
        <v>19358376</v>
      </c>
      <c r="D3612" s="350">
        <v>276</v>
      </c>
      <c r="E3612" s="350">
        <v>2011</v>
      </c>
      <c r="F3612" s="467">
        <v>367500</v>
      </c>
      <c r="G3612" s="74"/>
      <c r="H3612" s="74"/>
      <c r="I3612" s="74"/>
      <c r="J3612" s="74"/>
      <c r="K3612" s="74"/>
      <c r="L3612" s="351">
        <v>41575</v>
      </c>
      <c r="M3612" s="352">
        <v>648</v>
      </c>
      <c r="N3612" s="353" t="s">
        <v>2930</v>
      </c>
      <c r="O3612" s="354" t="s">
        <v>3894</v>
      </c>
      <c r="P3612" s="354" t="s">
        <v>10777</v>
      </c>
      <c r="Q3612" s="354" t="s">
        <v>2856</v>
      </c>
      <c r="R3612" s="354" t="s">
        <v>2812</v>
      </c>
      <c r="S3612" s="352" t="s">
        <v>20789</v>
      </c>
      <c r="T3612" s="355">
        <v>367500</v>
      </c>
    </row>
    <row r="3613" spans="1:20" s="352" customFormat="1">
      <c r="A3613" s="956" t="s">
        <v>17416</v>
      </c>
      <c r="B3613" s="348" t="s">
        <v>7359</v>
      </c>
      <c r="C3613" s="349">
        <v>40034192</v>
      </c>
      <c r="D3613" s="350">
        <v>276</v>
      </c>
      <c r="E3613" s="350">
        <v>2011</v>
      </c>
      <c r="F3613" s="467">
        <v>367500</v>
      </c>
      <c r="G3613" s="74"/>
      <c r="H3613" s="74"/>
      <c r="I3613" s="74"/>
      <c r="J3613" s="74"/>
      <c r="K3613" s="74"/>
      <c r="L3613" s="351">
        <v>41575</v>
      </c>
      <c r="M3613" s="352">
        <v>648</v>
      </c>
      <c r="N3613" s="353" t="s">
        <v>2930</v>
      </c>
      <c r="O3613" s="354" t="s">
        <v>3894</v>
      </c>
      <c r="P3613" s="354" t="s">
        <v>17417</v>
      </c>
      <c r="Q3613" s="354" t="s">
        <v>2856</v>
      </c>
      <c r="R3613" s="354" t="s">
        <v>17418</v>
      </c>
      <c r="S3613" s="352" t="s">
        <v>20789</v>
      </c>
      <c r="T3613" s="355">
        <v>367500</v>
      </c>
    </row>
    <row r="3614" spans="1:20">
      <c r="A3614" s="220" t="s">
        <v>6814</v>
      </c>
      <c r="B3614" s="321" t="s">
        <v>7359</v>
      </c>
      <c r="C3614" s="322">
        <v>52108537</v>
      </c>
      <c r="D3614" s="121" t="s">
        <v>14041</v>
      </c>
      <c r="E3614" s="318">
        <v>2012</v>
      </c>
      <c r="F3614" s="467">
        <v>735000</v>
      </c>
      <c r="L3614" s="128">
        <v>41576</v>
      </c>
      <c r="M3614" s="74">
        <v>652</v>
      </c>
      <c r="N3614" s="81" t="s">
        <v>2930</v>
      </c>
      <c r="O3614" s="319" t="s">
        <v>3894</v>
      </c>
      <c r="P3614" s="319" t="s">
        <v>6830</v>
      </c>
      <c r="Q3614" s="319" t="s">
        <v>2856</v>
      </c>
      <c r="R3614" s="367" t="s">
        <v>6831</v>
      </c>
      <c r="S3614" s="74" t="s">
        <v>20800</v>
      </c>
      <c r="T3614" s="82">
        <v>735000</v>
      </c>
    </row>
    <row r="3615" spans="1:20">
      <c r="A3615" s="220" t="s">
        <v>17419</v>
      </c>
      <c r="B3615" s="321" t="s">
        <v>7359</v>
      </c>
      <c r="C3615" s="322">
        <v>19257737</v>
      </c>
      <c r="D3615" s="121" t="s">
        <v>14041</v>
      </c>
      <c r="E3615" s="318">
        <v>2012</v>
      </c>
      <c r="F3615" s="467">
        <v>1225000</v>
      </c>
      <c r="L3615" s="128">
        <v>41576</v>
      </c>
      <c r="M3615" s="74">
        <v>652</v>
      </c>
      <c r="N3615" s="81" t="s">
        <v>2930</v>
      </c>
      <c r="O3615" s="319" t="s">
        <v>3894</v>
      </c>
      <c r="P3615" s="319" t="s">
        <v>17420</v>
      </c>
      <c r="Q3615" s="319" t="s">
        <v>2835</v>
      </c>
      <c r="R3615" s="367" t="s">
        <v>17421</v>
      </c>
      <c r="S3615" s="74" t="s">
        <v>20800</v>
      </c>
      <c r="T3615" s="82">
        <v>1225000</v>
      </c>
    </row>
    <row r="3616" spans="1:20">
      <c r="A3616" s="220" t="s">
        <v>17422</v>
      </c>
      <c r="B3616" s="321" t="s">
        <v>2785</v>
      </c>
      <c r="C3616" s="322">
        <v>219646755</v>
      </c>
      <c r="D3616" s="121">
        <v>431</v>
      </c>
      <c r="E3616" s="318">
        <v>2012</v>
      </c>
      <c r="F3616" s="467">
        <v>2449994.37</v>
      </c>
      <c r="L3616" s="128">
        <v>41576</v>
      </c>
      <c r="M3616" s="74">
        <v>650</v>
      </c>
      <c r="N3616" s="81" t="s">
        <v>2930</v>
      </c>
      <c r="O3616" s="319" t="s">
        <v>17425</v>
      </c>
      <c r="P3616" s="319" t="s">
        <v>17423</v>
      </c>
      <c r="Q3616" s="319"/>
      <c r="R3616" s="367" t="s">
        <v>17424</v>
      </c>
      <c r="S3616" s="74" t="s">
        <v>20806</v>
      </c>
      <c r="T3616" s="82">
        <v>2449994.37</v>
      </c>
    </row>
    <row r="3617" spans="1:20">
      <c r="A3617" s="220" t="s">
        <v>17437</v>
      </c>
      <c r="B3617" s="321" t="s">
        <v>4620</v>
      </c>
      <c r="C3617" s="322" t="s">
        <v>17438</v>
      </c>
      <c r="D3617" s="121" t="s">
        <v>14041</v>
      </c>
      <c r="E3617" s="318">
        <v>2012</v>
      </c>
      <c r="F3617" s="467">
        <v>3767300</v>
      </c>
      <c r="L3617" s="128">
        <v>41577</v>
      </c>
      <c r="M3617" s="74">
        <v>645</v>
      </c>
      <c r="N3617" s="81" t="s">
        <v>2930</v>
      </c>
      <c r="O3617" s="319"/>
      <c r="P3617" s="319" t="s">
        <v>17439</v>
      </c>
      <c r="Q3617" s="319" t="s">
        <v>17440</v>
      </c>
      <c r="R3617" s="367" t="s">
        <v>17441</v>
      </c>
      <c r="S3617" s="74" t="s">
        <v>20800</v>
      </c>
      <c r="T3617" s="82">
        <v>3767300</v>
      </c>
    </row>
    <row r="3618" spans="1:20">
      <c r="A3618" s="220" t="s">
        <v>16595</v>
      </c>
      <c r="B3618" s="321" t="s">
        <v>7359</v>
      </c>
      <c r="C3618" s="322">
        <v>91298940</v>
      </c>
      <c r="D3618" s="121" t="s">
        <v>14041</v>
      </c>
      <c r="E3618" s="318">
        <v>2012</v>
      </c>
      <c r="F3618" s="467">
        <v>367500</v>
      </c>
      <c r="G3618" s="74" t="s">
        <v>3894</v>
      </c>
      <c r="H3618" s="74" t="s">
        <v>16596</v>
      </c>
      <c r="I3618" s="74" t="s">
        <v>2807</v>
      </c>
      <c r="J3618" s="74" t="s">
        <v>16597</v>
      </c>
      <c r="L3618" s="128">
        <v>41592</v>
      </c>
      <c r="M3618" s="74">
        <v>662</v>
      </c>
      <c r="N3618" s="81" t="s">
        <v>2930</v>
      </c>
      <c r="O3618" s="319" t="s">
        <v>3894</v>
      </c>
      <c r="P3618" s="319" t="s">
        <v>16596</v>
      </c>
      <c r="Q3618" s="319" t="s">
        <v>2807</v>
      </c>
      <c r="R3618" s="367" t="s">
        <v>16597</v>
      </c>
      <c r="S3618" s="74" t="s">
        <v>20800</v>
      </c>
      <c r="T3618" s="82">
        <v>367500</v>
      </c>
    </row>
    <row r="3619" spans="1:20">
      <c r="A3619" s="220" t="s">
        <v>11925</v>
      </c>
      <c r="B3619" s="321" t="s">
        <v>7359</v>
      </c>
      <c r="C3619" s="322">
        <v>79474129</v>
      </c>
      <c r="D3619" s="121" t="s">
        <v>14041</v>
      </c>
      <c r="E3619" s="318">
        <v>2012</v>
      </c>
      <c r="F3619" s="467">
        <v>1837500</v>
      </c>
      <c r="G3619" s="74" t="s">
        <v>3894</v>
      </c>
      <c r="H3619" s="74" t="s">
        <v>11947</v>
      </c>
      <c r="I3619" s="74" t="s">
        <v>2856</v>
      </c>
      <c r="J3619" s="74" t="s">
        <v>11948</v>
      </c>
      <c r="L3619" s="128">
        <v>41592</v>
      </c>
      <c r="M3619" s="74">
        <v>662</v>
      </c>
      <c r="N3619" s="81" t="s">
        <v>2930</v>
      </c>
      <c r="O3619" s="319" t="s">
        <v>3894</v>
      </c>
      <c r="P3619" s="319" t="s">
        <v>11947</v>
      </c>
      <c r="Q3619" s="319" t="s">
        <v>2856</v>
      </c>
      <c r="R3619" s="367" t="s">
        <v>11948</v>
      </c>
      <c r="S3619" s="74" t="s">
        <v>20800</v>
      </c>
      <c r="T3619" s="82">
        <v>1837500</v>
      </c>
    </row>
    <row r="3620" spans="1:20">
      <c r="A3620" s="220" t="s">
        <v>6814</v>
      </c>
      <c r="B3620" s="321" t="s">
        <v>7359</v>
      </c>
      <c r="C3620" s="322">
        <v>52108537</v>
      </c>
      <c r="D3620" s="121">
        <v>431</v>
      </c>
      <c r="E3620" s="318">
        <v>2011</v>
      </c>
      <c r="F3620" s="467">
        <v>2205000</v>
      </c>
      <c r="L3620" s="128">
        <v>41593</v>
      </c>
      <c r="M3620" s="74">
        <v>649</v>
      </c>
      <c r="N3620" s="81" t="s">
        <v>2930</v>
      </c>
      <c r="O3620" s="319" t="s">
        <v>3894</v>
      </c>
      <c r="P3620" s="319" t="s">
        <v>6830</v>
      </c>
      <c r="Q3620" s="319" t="s">
        <v>2856</v>
      </c>
      <c r="R3620" s="367" t="s">
        <v>17798</v>
      </c>
      <c r="S3620" s="74" t="s">
        <v>20806</v>
      </c>
      <c r="T3620" s="82">
        <v>2205000</v>
      </c>
    </row>
    <row r="3621" spans="1:20">
      <c r="A3621" s="220" t="s">
        <v>17791</v>
      </c>
      <c r="B3621" s="321" t="s">
        <v>7359</v>
      </c>
      <c r="C3621" s="322">
        <v>79309777</v>
      </c>
      <c r="D3621" s="121">
        <v>431</v>
      </c>
      <c r="E3621" s="318">
        <v>2011</v>
      </c>
      <c r="F3621" s="467">
        <v>2450000</v>
      </c>
      <c r="L3621" s="128">
        <v>41593</v>
      </c>
      <c r="M3621" s="74">
        <v>649</v>
      </c>
      <c r="N3621" s="81" t="s">
        <v>2930</v>
      </c>
      <c r="O3621" s="319" t="s">
        <v>3894</v>
      </c>
      <c r="P3621" s="319" t="s">
        <v>17795</v>
      </c>
      <c r="Q3621" s="319" t="s">
        <v>2856</v>
      </c>
      <c r="R3621" s="367" t="s">
        <v>17799</v>
      </c>
      <c r="S3621" s="74" t="s">
        <v>20806</v>
      </c>
      <c r="T3621" s="82">
        <v>2450000</v>
      </c>
    </row>
    <row r="3622" spans="1:20">
      <c r="A3622" s="220" t="s">
        <v>8703</v>
      </c>
      <c r="B3622" s="321" t="s">
        <v>7359</v>
      </c>
      <c r="C3622" s="322">
        <v>7225571</v>
      </c>
      <c r="D3622" s="121">
        <v>431</v>
      </c>
      <c r="E3622" s="318">
        <v>2011</v>
      </c>
      <c r="F3622" s="467">
        <v>2450000</v>
      </c>
      <c r="L3622" s="128">
        <v>41593</v>
      </c>
      <c r="M3622" s="74">
        <v>649</v>
      </c>
      <c r="N3622" s="81" t="s">
        <v>2930</v>
      </c>
      <c r="O3622" s="319" t="s">
        <v>3894</v>
      </c>
      <c r="P3622" s="319" t="s">
        <v>8735</v>
      </c>
      <c r="Q3622" s="319" t="s">
        <v>2856</v>
      </c>
      <c r="R3622" s="367" t="s">
        <v>8736</v>
      </c>
      <c r="S3622" s="74" t="s">
        <v>20806</v>
      </c>
      <c r="T3622" s="82">
        <v>2450000</v>
      </c>
    </row>
    <row r="3623" spans="1:20">
      <c r="A3623" s="220" t="s">
        <v>10454</v>
      </c>
      <c r="B3623" s="321" t="s">
        <v>7359</v>
      </c>
      <c r="C3623" s="322">
        <v>16726405</v>
      </c>
      <c r="D3623" s="121">
        <v>431</v>
      </c>
      <c r="E3623" s="318">
        <v>2011</v>
      </c>
      <c r="F3623" s="467">
        <v>2205000</v>
      </c>
      <c r="L3623" s="128">
        <v>41593</v>
      </c>
      <c r="M3623" s="74">
        <v>649</v>
      </c>
      <c r="N3623" s="81" t="s">
        <v>2930</v>
      </c>
      <c r="O3623" s="319" t="s">
        <v>3894</v>
      </c>
      <c r="P3623" s="319" t="s">
        <v>10501</v>
      </c>
      <c r="Q3623" s="319" t="s">
        <v>2856</v>
      </c>
      <c r="R3623" s="367" t="s">
        <v>17800</v>
      </c>
      <c r="S3623" s="74" t="s">
        <v>20806</v>
      </c>
      <c r="T3623" s="82">
        <v>2205000</v>
      </c>
    </row>
    <row r="3624" spans="1:20">
      <c r="A3624" s="220" t="s">
        <v>17792</v>
      </c>
      <c r="B3624" s="321" t="s">
        <v>7359</v>
      </c>
      <c r="C3624" s="322">
        <v>13472741</v>
      </c>
      <c r="D3624" s="121">
        <v>431</v>
      </c>
      <c r="E3624" s="318">
        <v>2011</v>
      </c>
      <c r="F3624" s="467">
        <v>2450000</v>
      </c>
      <c r="L3624" s="128">
        <v>41593</v>
      </c>
      <c r="M3624" s="74">
        <v>649</v>
      </c>
      <c r="N3624" s="81" t="s">
        <v>2930</v>
      </c>
      <c r="O3624" s="319" t="s">
        <v>3894</v>
      </c>
      <c r="P3624" s="319">
        <v>60215305342</v>
      </c>
      <c r="Q3624" s="319" t="s">
        <v>2807</v>
      </c>
      <c r="R3624" s="367" t="s">
        <v>17801</v>
      </c>
      <c r="S3624" s="74" t="s">
        <v>20806</v>
      </c>
      <c r="T3624" s="82">
        <v>2450000</v>
      </c>
    </row>
    <row r="3625" spans="1:20">
      <c r="A3625" s="220" t="s">
        <v>11936</v>
      </c>
      <c r="B3625" s="321" t="s">
        <v>7359</v>
      </c>
      <c r="C3625" s="322">
        <v>79789331</v>
      </c>
      <c r="D3625" s="121">
        <v>431</v>
      </c>
      <c r="E3625" s="318">
        <v>2011</v>
      </c>
      <c r="F3625" s="467">
        <v>2450000</v>
      </c>
      <c r="L3625" s="128">
        <v>41593</v>
      </c>
      <c r="M3625" s="74">
        <v>649</v>
      </c>
      <c r="N3625" s="81" t="s">
        <v>2930</v>
      </c>
      <c r="O3625" s="319" t="s">
        <v>3894</v>
      </c>
      <c r="P3625" s="319" t="s">
        <v>11966</v>
      </c>
      <c r="Q3625" s="319" t="s">
        <v>2807</v>
      </c>
      <c r="R3625" s="367" t="s">
        <v>11967</v>
      </c>
      <c r="S3625" s="74" t="s">
        <v>20806</v>
      </c>
      <c r="T3625" s="82">
        <v>2450000</v>
      </c>
    </row>
    <row r="3626" spans="1:20">
      <c r="A3626" s="220" t="s">
        <v>17793</v>
      </c>
      <c r="B3626" s="321" t="s">
        <v>7359</v>
      </c>
      <c r="C3626" s="322">
        <v>19439306</v>
      </c>
      <c r="D3626" s="121">
        <v>431</v>
      </c>
      <c r="E3626" s="318">
        <v>2011</v>
      </c>
      <c r="F3626" s="467">
        <v>2450000</v>
      </c>
      <c r="L3626" s="128">
        <v>41593</v>
      </c>
      <c r="M3626" s="74">
        <v>649</v>
      </c>
      <c r="N3626" s="81" t="s">
        <v>2930</v>
      </c>
      <c r="O3626" s="319" t="s">
        <v>3894</v>
      </c>
      <c r="P3626" s="319" t="s">
        <v>17796</v>
      </c>
      <c r="Q3626" s="319" t="s">
        <v>2811</v>
      </c>
      <c r="R3626" s="367" t="s">
        <v>17802</v>
      </c>
      <c r="S3626" s="74" t="s">
        <v>20806</v>
      </c>
      <c r="T3626" s="82">
        <v>2450000</v>
      </c>
    </row>
    <row r="3627" spans="1:20">
      <c r="A3627" s="220" t="s">
        <v>17794</v>
      </c>
      <c r="B3627" s="321" t="s">
        <v>7359</v>
      </c>
      <c r="C3627" s="322">
        <v>13810022</v>
      </c>
      <c r="D3627" s="121">
        <v>431</v>
      </c>
      <c r="E3627" s="318">
        <v>2011</v>
      </c>
      <c r="F3627" s="467">
        <v>2450000</v>
      </c>
      <c r="L3627" s="128">
        <v>41593</v>
      </c>
      <c r="M3627" s="74">
        <v>649</v>
      </c>
      <c r="N3627" s="81" t="s">
        <v>2930</v>
      </c>
      <c r="O3627" s="319" t="s">
        <v>3894</v>
      </c>
      <c r="P3627" s="319" t="s">
        <v>17797</v>
      </c>
      <c r="Q3627" s="319" t="s">
        <v>2807</v>
      </c>
      <c r="R3627" s="367" t="s">
        <v>17803</v>
      </c>
      <c r="S3627" s="74" t="s">
        <v>20806</v>
      </c>
      <c r="T3627" s="82">
        <v>2450000</v>
      </c>
    </row>
    <row r="3628" spans="1:20">
      <c r="A3628" s="220" t="s">
        <v>17806</v>
      </c>
      <c r="B3628" s="321" t="s">
        <v>7359</v>
      </c>
      <c r="C3628" s="322">
        <v>88215190</v>
      </c>
      <c r="D3628" s="121" t="s">
        <v>14041</v>
      </c>
      <c r="E3628" s="318">
        <v>2012</v>
      </c>
      <c r="F3628" s="467">
        <v>271047</v>
      </c>
      <c r="L3628" s="128">
        <v>41593</v>
      </c>
      <c r="M3628" s="74">
        <v>665</v>
      </c>
      <c r="N3628" s="81" t="s">
        <v>2930</v>
      </c>
      <c r="O3628" s="319" t="s">
        <v>3894</v>
      </c>
      <c r="P3628" s="319" t="s">
        <v>17804</v>
      </c>
      <c r="Q3628" s="319" t="s">
        <v>2807</v>
      </c>
      <c r="R3628" s="367" t="s">
        <v>17805</v>
      </c>
      <c r="S3628" s="74" t="s">
        <v>20800</v>
      </c>
      <c r="T3628" s="82">
        <v>271047</v>
      </c>
    </row>
    <row r="3629" spans="1:20">
      <c r="A3629" s="220" t="s">
        <v>17806</v>
      </c>
      <c r="B3629" s="321" t="s">
        <v>7359</v>
      </c>
      <c r="C3629" s="322">
        <v>88215190</v>
      </c>
      <c r="D3629" s="121">
        <v>276</v>
      </c>
      <c r="E3629" s="318">
        <v>2011</v>
      </c>
      <c r="F3629" s="467">
        <v>96453</v>
      </c>
      <c r="L3629" s="128">
        <v>41593</v>
      </c>
      <c r="M3629" s="74">
        <v>665</v>
      </c>
      <c r="N3629" s="81" t="s">
        <v>2930</v>
      </c>
      <c r="O3629" s="319" t="s">
        <v>3894</v>
      </c>
      <c r="P3629" s="319" t="s">
        <v>17804</v>
      </c>
      <c r="Q3629" s="319" t="s">
        <v>2807</v>
      </c>
      <c r="R3629" s="367" t="s">
        <v>17805</v>
      </c>
      <c r="S3629" s="74" t="s">
        <v>20789</v>
      </c>
      <c r="T3629" s="82">
        <v>96453</v>
      </c>
    </row>
    <row r="3630" spans="1:20">
      <c r="A3630" s="220" t="s">
        <v>17325</v>
      </c>
      <c r="B3630" s="321" t="s">
        <v>7359</v>
      </c>
      <c r="C3630" s="322">
        <v>51873800</v>
      </c>
      <c r="D3630" s="121" t="s">
        <v>14041</v>
      </c>
      <c r="E3630" s="318">
        <v>2012</v>
      </c>
      <c r="F3630" s="467">
        <v>739500</v>
      </c>
      <c r="L3630" s="128">
        <v>41599</v>
      </c>
      <c r="M3630" s="74">
        <v>668</v>
      </c>
      <c r="N3630" s="81" t="s">
        <v>2930</v>
      </c>
      <c r="O3630" s="319" t="s">
        <v>3894</v>
      </c>
      <c r="P3630" s="319" t="s">
        <v>17351</v>
      </c>
      <c r="Q3630" s="319" t="s">
        <v>2807</v>
      </c>
      <c r="R3630" s="367" t="s">
        <v>17352</v>
      </c>
      <c r="S3630" s="74" t="s">
        <v>20800</v>
      </c>
      <c r="T3630" s="82">
        <v>739500</v>
      </c>
    </row>
    <row r="3631" spans="1:20">
      <c r="A3631" s="220" t="s">
        <v>17807</v>
      </c>
      <c r="B3631" s="321" t="s">
        <v>7359</v>
      </c>
      <c r="C3631" s="322">
        <v>3227852</v>
      </c>
      <c r="D3631" s="121" t="s">
        <v>14041</v>
      </c>
      <c r="E3631" s="318">
        <v>2012</v>
      </c>
      <c r="F3631" s="467">
        <v>367500</v>
      </c>
      <c r="L3631" s="128">
        <v>41599</v>
      </c>
      <c r="M3631" s="74">
        <v>668</v>
      </c>
      <c r="N3631" s="81" t="s">
        <v>2930</v>
      </c>
      <c r="O3631" s="319" t="s">
        <v>3894</v>
      </c>
      <c r="P3631" s="319" t="s">
        <v>17811</v>
      </c>
      <c r="Q3631" s="319" t="s">
        <v>6964</v>
      </c>
      <c r="R3631" s="367" t="s">
        <v>17816</v>
      </c>
      <c r="S3631" s="74" t="s">
        <v>20800</v>
      </c>
      <c r="T3631" s="82">
        <v>367500</v>
      </c>
    </row>
    <row r="3632" spans="1:20">
      <c r="A3632" s="220" t="s">
        <v>4959</v>
      </c>
      <c r="B3632" s="321" t="s">
        <v>7359</v>
      </c>
      <c r="C3632" s="322">
        <v>45531176</v>
      </c>
      <c r="D3632" s="121" t="s">
        <v>14041</v>
      </c>
      <c r="E3632" s="318">
        <v>2012</v>
      </c>
      <c r="F3632" s="467">
        <v>1102500</v>
      </c>
      <c r="L3632" s="128">
        <v>41599</v>
      </c>
      <c r="M3632" s="74">
        <v>668</v>
      </c>
      <c r="N3632" s="81" t="s">
        <v>2930</v>
      </c>
      <c r="O3632" s="319" t="s">
        <v>3894</v>
      </c>
      <c r="P3632" s="319" t="s">
        <v>14539</v>
      </c>
      <c r="Q3632" s="319" t="s">
        <v>2876</v>
      </c>
      <c r="R3632" s="367" t="s">
        <v>5003</v>
      </c>
      <c r="S3632" s="74" t="s">
        <v>20800</v>
      </c>
      <c r="T3632" s="82">
        <v>1102500</v>
      </c>
    </row>
    <row r="3633" spans="1:20">
      <c r="A3633" s="220" t="s">
        <v>17808</v>
      </c>
      <c r="B3633" s="321" t="s">
        <v>7870</v>
      </c>
      <c r="C3633" s="322">
        <v>51790965</v>
      </c>
      <c r="D3633" s="121" t="s">
        <v>14041</v>
      </c>
      <c r="E3633" s="318">
        <v>2012</v>
      </c>
      <c r="F3633" s="467">
        <v>735000</v>
      </c>
      <c r="L3633" s="128">
        <v>41599</v>
      </c>
      <c r="M3633" s="74">
        <v>668</v>
      </c>
      <c r="N3633" s="81" t="s">
        <v>2930</v>
      </c>
      <c r="O3633" s="319" t="s">
        <v>3894</v>
      </c>
      <c r="P3633" s="319" t="s">
        <v>17812</v>
      </c>
      <c r="Q3633" s="319" t="s">
        <v>2856</v>
      </c>
      <c r="R3633" s="367" t="s">
        <v>17817</v>
      </c>
      <c r="S3633" s="74" t="s">
        <v>20800</v>
      </c>
      <c r="T3633" s="82">
        <v>735000</v>
      </c>
    </row>
    <row r="3634" spans="1:20">
      <c r="A3634" s="220" t="s">
        <v>17809</v>
      </c>
      <c r="B3634" s="321" t="s">
        <v>7359</v>
      </c>
      <c r="C3634" s="322">
        <v>19120878</v>
      </c>
      <c r="D3634" s="121" t="s">
        <v>14041</v>
      </c>
      <c r="E3634" s="318">
        <v>2012</v>
      </c>
      <c r="F3634" s="467">
        <v>367500</v>
      </c>
      <c r="L3634" s="128">
        <v>41599</v>
      </c>
      <c r="M3634" s="74">
        <v>668</v>
      </c>
      <c r="N3634" s="81" t="s">
        <v>2930</v>
      </c>
      <c r="O3634" s="319" t="s">
        <v>3894</v>
      </c>
      <c r="P3634" s="319" t="s">
        <v>17813</v>
      </c>
      <c r="Q3634" s="319" t="s">
        <v>2856</v>
      </c>
      <c r="R3634" s="367" t="s">
        <v>17818</v>
      </c>
      <c r="S3634" s="74" t="s">
        <v>20800</v>
      </c>
      <c r="T3634" s="82">
        <v>367500</v>
      </c>
    </row>
    <row r="3635" spans="1:20">
      <c r="A3635" s="220" t="s">
        <v>8097</v>
      </c>
      <c r="B3635" s="321" t="s">
        <v>7359</v>
      </c>
      <c r="C3635" s="322">
        <v>79685044</v>
      </c>
      <c r="D3635" s="121" t="s">
        <v>14041</v>
      </c>
      <c r="E3635" s="318">
        <v>2012</v>
      </c>
      <c r="F3635" s="467">
        <v>245000</v>
      </c>
      <c r="L3635" s="128">
        <v>41599</v>
      </c>
      <c r="M3635" s="74">
        <v>668</v>
      </c>
      <c r="N3635" s="81" t="s">
        <v>2930</v>
      </c>
      <c r="O3635" s="319" t="s">
        <v>3894</v>
      </c>
      <c r="P3635" s="319" t="s">
        <v>11917</v>
      </c>
      <c r="Q3635" s="319" t="s">
        <v>2807</v>
      </c>
      <c r="R3635" s="367" t="s">
        <v>17819</v>
      </c>
      <c r="S3635" s="74" t="s">
        <v>20800</v>
      </c>
      <c r="T3635" s="82">
        <v>245000</v>
      </c>
    </row>
    <row r="3636" spans="1:20">
      <c r="A3636" s="220" t="s">
        <v>9350</v>
      </c>
      <c r="B3636" s="321" t="s">
        <v>7359</v>
      </c>
      <c r="C3636" s="322">
        <v>43744714</v>
      </c>
      <c r="D3636" s="121" t="s">
        <v>14041</v>
      </c>
      <c r="E3636" s="318">
        <v>2012</v>
      </c>
      <c r="F3636" s="467">
        <v>367500</v>
      </c>
      <c r="L3636" s="128">
        <v>41599</v>
      </c>
      <c r="M3636" s="74">
        <v>668</v>
      </c>
      <c r="N3636" s="81" t="s">
        <v>2930</v>
      </c>
      <c r="O3636" s="319" t="s">
        <v>3894</v>
      </c>
      <c r="P3636" s="319" t="s">
        <v>17814</v>
      </c>
      <c r="Q3636" s="319" t="s">
        <v>2807</v>
      </c>
      <c r="R3636" s="367" t="s">
        <v>9455</v>
      </c>
      <c r="S3636" s="74" t="s">
        <v>20800</v>
      </c>
      <c r="T3636" s="82">
        <v>367500</v>
      </c>
    </row>
    <row r="3637" spans="1:20">
      <c r="A3637" s="220" t="s">
        <v>11925</v>
      </c>
      <c r="B3637" s="321" t="s">
        <v>7359</v>
      </c>
      <c r="C3637" s="322">
        <v>79474129</v>
      </c>
      <c r="D3637" s="121" t="s">
        <v>14041</v>
      </c>
      <c r="E3637" s="318">
        <v>2012</v>
      </c>
      <c r="F3637" s="467">
        <v>1225000</v>
      </c>
      <c r="L3637" s="128">
        <v>41599</v>
      </c>
      <c r="M3637" s="74">
        <v>668</v>
      </c>
      <c r="N3637" s="81" t="s">
        <v>2930</v>
      </c>
      <c r="O3637" s="319" t="s">
        <v>3894</v>
      </c>
      <c r="P3637" s="319" t="s">
        <v>11947</v>
      </c>
      <c r="Q3637" s="319" t="s">
        <v>2856</v>
      </c>
      <c r="R3637" s="367" t="s">
        <v>11948</v>
      </c>
      <c r="S3637" s="74" t="s">
        <v>20800</v>
      </c>
      <c r="T3637" s="82">
        <v>1225000</v>
      </c>
    </row>
    <row r="3638" spans="1:20">
      <c r="A3638" s="220" t="s">
        <v>3317</v>
      </c>
      <c r="B3638" s="321" t="s">
        <v>7359</v>
      </c>
      <c r="C3638" s="322">
        <v>66701947</v>
      </c>
      <c r="D3638" s="121" t="s">
        <v>14041</v>
      </c>
      <c r="E3638" s="318">
        <v>2012</v>
      </c>
      <c r="F3638" s="467">
        <v>2450000</v>
      </c>
      <c r="L3638" s="128">
        <v>41599</v>
      </c>
      <c r="M3638" s="74">
        <v>668</v>
      </c>
      <c r="N3638" s="81" t="s">
        <v>2930</v>
      </c>
      <c r="O3638" s="319" t="s">
        <v>3894</v>
      </c>
      <c r="P3638" s="319" t="s">
        <v>3377</v>
      </c>
      <c r="Q3638" s="319" t="s">
        <v>2856</v>
      </c>
      <c r="R3638" s="367" t="s">
        <v>3378</v>
      </c>
      <c r="S3638" s="74" t="s">
        <v>20800</v>
      </c>
      <c r="T3638" s="82">
        <v>2450000</v>
      </c>
    </row>
    <row r="3639" spans="1:20">
      <c r="A3639" s="220" t="s">
        <v>17810</v>
      </c>
      <c r="B3639" s="321" t="s">
        <v>7359</v>
      </c>
      <c r="C3639" s="322">
        <v>52278790</v>
      </c>
      <c r="D3639" s="121" t="s">
        <v>14041</v>
      </c>
      <c r="E3639" s="318">
        <v>2012</v>
      </c>
      <c r="F3639" s="467">
        <v>367500</v>
      </c>
      <c r="L3639" s="128">
        <v>41599</v>
      </c>
      <c r="M3639" s="74">
        <v>668</v>
      </c>
      <c r="N3639" s="81" t="s">
        <v>2930</v>
      </c>
      <c r="O3639" s="319" t="s">
        <v>3894</v>
      </c>
      <c r="P3639" s="319" t="s">
        <v>17815</v>
      </c>
      <c r="Q3639" s="319" t="s">
        <v>2807</v>
      </c>
      <c r="R3639" s="367" t="s">
        <v>17820</v>
      </c>
      <c r="S3639" s="74" t="s">
        <v>20800</v>
      </c>
      <c r="T3639" s="82">
        <v>367500</v>
      </c>
    </row>
    <row r="3640" spans="1:20">
      <c r="A3640" s="220" t="s">
        <v>15844</v>
      </c>
      <c r="B3640" s="321" t="s">
        <v>7359</v>
      </c>
      <c r="C3640" s="220">
        <v>65773492</v>
      </c>
      <c r="D3640" s="446" t="s">
        <v>14041</v>
      </c>
      <c r="E3640" s="431">
        <v>2012</v>
      </c>
      <c r="F3640" s="467">
        <v>367500</v>
      </c>
      <c r="L3640" s="128">
        <v>41599</v>
      </c>
      <c r="M3640" s="74">
        <v>668</v>
      </c>
      <c r="N3640" s="81" t="s">
        <v>2930</v>
      </c>
      <c r="O3640" s="319" t="s">
        <v>3894</v>
      </c>
      <c r="P3640" s="319" t="s">
        <v>15905</v>
      </c>
      <c r="Q3640" s="319" t="s">
        <v>2807</v>
      </c>
      <c r="R3640" s="367" t="s">
        <v>15975</v>
      </c>
      <c r="S3640" s="74" t="s">
        <v>20800</v>
      </c>
      <c r="T3640" s="82">
        <v>367500</v>
      </c>
    </row>
    <row r="3641" spans="1:20">
      <c r="A3641" s="220" t="s">
        <v>18018</v>
      </c>
      <c r="B3641" s="440" t="s">
        <v>7870</v>
      </c>
      <c r="C3641" s="220">
        <v>80266825</v>
      </c>
      <c r="D3641" s="220">
        <v>356</v>
      </c>
      <c r="E3641" s="220">
        <v>2011</v>
      </c>
      <c r="F3641" s="467">
        <v>1102500</v>
      </c>
      <c r="G3641" s="443" t="s">
        <v>3894</v>
      </c>
      <c r="I3641" s="81"/>
      <c r="J3641" s="441"/>
      <c r="K3641" s="441"/>
      <c r="L3641" s="445">
        <v>41600</v>
      </c>
      <c r="M3641" s="444">
        <v>673</v>
      </c>
      <c r="N3641" s="217" t="s">
        <v>2930</v>
      </c>
      <c r="O3641" s="441" t="s">
        <v>3894</v>
      </c>
      <c r="P3641" s="441" t="s">
        <v>18019</v>
      </c>
      <c r="Q3641" s="441" t="s">
        <v>2910</v>
      </c>
      <c r="R3641" s="444" t="s">
        <v>18020</v>
      </c>
      <c r="S3641" s="74" t="s">
        <v>20791</v>
      </c>
      <c r="T3641" s="218">
        <v>1102500</v>
      </c>
    </row>
    <row r="3642" spans="1:20">
      <c r="A3642" s="220" t="s">
        <v>18021</v>
      </c>
      <c r="B3642" s="440" t="s">
        <v>3913</v>
      </c>
      <c r="C3642" s="220" t="s">
        <v>18024</v>
      </c>
      <c r="D3642" s="446" t="s">
        <v>14041</v>
      </c>
      <c r="E3642" s="431">
        <v>2012</v>
      </c>
      <c r="F3642" s="467">
        <v>367481.31</v>
      </c>
      <c r="G3642" s="128"/>
      <c r="I3642" s="81"/>
      <c r="J3642" s="441"/>
      <c r="K3642" s="441"/>
      <c r="L3642" s="445">
        <v>41603</v>
      </c>
      <c r="M3642" s="444">
        <v>672</v>
      </c>
      <c r="N3642" s="217" t="s">
        <v>2930</v>
      </c>
      <c r="O3642" s="441"/>
      <c r="P3642" s="441"/>
      <c r="Q3642" s="441"/>
      <c r="R3642" s="442" t="s">
        <v>18025</v>
      </c>
      <c r="S3642" s="74" t="s">
        <v>20800</v>
      </c>
      <c r="T3642" s="218">
        <v>367481.31</v>
      </c>
    </row>
    <row r="3643" spans="1:20">
      <c r="A3643" s="220" t="s">
        <v>18022</v>
      </c>
      <c r="B3643" s="440" t="s">
        <v>3913</v>
      </c>
      <c r="C3643" s="220">
        <v>10624413</v>
      </c>
      <c r="D3643" s="446" t="s">
        <v>14041</v>
      </c>
      <c r="E3643" s="431">
        <v>2012</v>
      </c>
      <c r="F3643" s="467">
        <v>4399982.43</v>
      </c>
      <c r="L3643" s="128">
        <v>41603</v>
      </c>
      <c r="M3643" s="74">
        <v>672</v>
      </c>
      <c r="N3643" s="81" t="s">
        <v>2930</v>
      </c>
      <c r="O3643" s="319"/>
      <c r="P3643" s="441"/>
      <c r="Q3643" s="441"/>
      <c r="R3643" s="442" t="s">
        <v>18026</v>
      </c>
      <c r="S3643" s="74" t="s">
        <v>20800</v>
      </c>
      <c r="T3643" s="82">
        <v>4399982.43</v>
      </c>
    </row>
    <row r="3644" spans="1:20">
      <c r="A3644" s="220" t="s">
        <v>18023</v>
      </c>
      <c r="B3644" s="440" t="s">
        <v>3913</v>
      </c>
      <c r="C3644" s="220">
        <v>24892542</v>
      </c>
      <c r="D3644" s="446" t="s">
        <v>14041</v>
      </c>
      <c r="E3644" s="431">
        <v>2012</v>
      </c>
      <c r="F3644" s="467">
        <v>397519.21</v>
      </c>
      <c r="L3644" s="128">
        <v>41603</v>
      </c>
      <c r="M3644" s="74">
        <v>672</v>
      </c>
      <c r="N3644" s="81" t="s">
        <v>2930</v>
      </c>
      <c r="O3644" s="319"/>
      <c r="P3644" s="441"/>
      <c r="Q3644" s="441"/>
      <c r="R3644" s="442" t="s">
        <v>17198</v>
      </c>
      <c r="S3644" s="74" t="s">
        <v>20800</v>
      </c>
      <c r="T3644" s="82">
        <v>397519.21</v>
      </c>
    </row>
    <row r="3645" spans="1:20">
      <c r="A3645" s="220" t="s">
        <v>7601</v>
      </c>
      <c r="B3645" s="440" t="s">
        <v>7359</v>
      </c>
      <c r="C3645" s="220">
        <v>76315848</v>
      </c>
      <c r="D3645" s="446" t="s">
        <v>14041</v>
      </c>
      <c r="E3645" s="220">
        <v>2012</v>
      </c>
      <c r="F3645" s="467">
        <v>1102500</v>
      </c>
      <c r="L3645" s="128">
        <v>41603</v>
      </c>
      <c r="M3645" s="74">
        <v>671</v>
      </c>
      <c r="N3645" s="81" t="s">
        <v>2930</v>
      </c>
      <c r="O3645" s="150" t="s">
        <v>3894</v>
      </c>
      <c r="P3645" s="441" t="s">
        <v>13863</v>
      </c>
      <c r="Q3645" s="441" t="s">
        <v>2807</v>
      </c>
      <c r="R3645" s="152" t="s">
        <v>7644</v>
      </c>
      <c r="S3645" s="74" t="s">
        <v>20800</v>
      </c>
      <c r="T3645" s="82">
        <v>1102500</v>
      </c>
    </row>
    <row r="3646" spans="1:20">
      <c r="A3646" s="220" t="s">
        <v>13251</v>
      </c>
      <c r="B3646" s="440" t="s">
        <v>7359</v>
      </c>
      <c r="C3646" s="220">
        <v>98670424</v>
      </c>
      <c r="D3646" s="446" t="s">
        <v>14041</v>
      </c>
      <c r="E3646" s="220">
        <v>2012</v>
      </c>
      <c r="F3646" s="467">
        <v>1572000</v>
      </c>
      <c r="L3646" s="128">
        <v>41603</v>
      </c>
      <c r="M3646" s="74">
        <v>671</v>
      </c>
      <c r="N3646" s="81" t="s">
        <v>2930</v>
      </c>
      <c r="O3646" s="150" t="s">
        <v>3894</v>
      </c>
      <c r="P3646" s="441" t="s">
        <v>13266</v>
      </c>
      <c r="Q3646" s="441" t="s">
        <v>2807</v>
      </c>
      <c r="R3646" s="152" t="s">
        <v>18064</v>
      </c>
      <c r="S3646" s="74" t="s">
        <v>20800</v>
      </c>
      <c r="T3646" s="82">
        <v>1572000</v>
      </c>
    </row>
    <row r="3647" spans="1:20">
      <c r="A3647" s="220" t="s">
        <v>18027</v>
      </c>
      <c r="B3647" s="220" t="s">
        <v>7636</v>
      </c>
      <c r="C3647" s="220">
        <v>357566</v>
      </c>
      <c r="D3647" s="446" t="s">
        <v>14041</v>
      </c>
      <c r="E3647" s="220">
        <v>2012</v>
      </c>
      <c r="F3647" s="467">
        <v>600000</v>
      </c>
      <c r="L3647" s="128">
        <v>41603</v>
      </c>
      <c r="M3647" s="74">
        <v>671</v>
      </c>
      <c r="N3647" s="81" t="s">
        <v>2930</v>
      </c>
      <c r="O3647" s="150" t="s">
        <v>3894</v>
      </c>
      <c r="P3647" s="441" t="s">
        <v>18048</v>
      </c>
      <c r="Q3647" s="441" t="s">
        <v>2807</v>
      </c>
      <c r="R3647" s="152" t="s">
        <v>18065</v>
      </c>
      <c r="S3647" s="74" t="s">
        <v>20800</v>
      </c>
      <c r="T3647" s="82">
        <v>600000</v>
      </c>
    </row>
    <row r="3648" spans="1:20">
      <c r="A3648" s="220" t="s">
        <v>6814</v>
      </c>
      <c r="B3648" s="220" t="s">
        <v>7359</v>
      </c>
      <c r="C3648" s="220">
        <v>52108537</v>
      </c>
      <c r="D3648" s="446" t="s">
        <v>14041</v>
      </c>
      <c r="E3648" s="220">
        <v>2012</v>
      </c>
      <c r="F3648" s="467">
        <v>367500</v>
      </c>
      <c r="L3648" s="128">
        <v>41603</v>
      </c>
      <c r="M3648" s="74">
        <v>671</v>
      </c>
      <c r="N3648" s="81" t="s">
        <v>2930</v>
      </c>
      <c r="O3648" s="150" t="s">
        <v>3894</v>
      </c>
      <c r="P3648" s="441" t="s">
        <v>6830</v>
      </c>
      <c r="Q3648" s="441" t="s">
        <v>2856</v>
      </c>
      <c r="R3648" s="152" t="s">
        <v>6831</v>
      </c>
      <c r="S3648" s="74" t="s">
        <v>20800</v>
      </c>
      <c r="T3648" s="82">
        <v>367500</v>
      </c>
    </row>
    <row r="3649" spans="1:20">
      <c r="A3649" s="220" t="s">
        <v>14253</v>
      </c>
      <c r="B3649" s="220" t="s">
        <v>7636</v>
      </c>
      <c r="C3649" s="220">
        <v>304453</v>
      </c>
      <c r="D3649" s="446" t="s">
        <v>14041</v>
      </c>
      <c r="E3649" s="220">
        <v>2012</v>
      </c>
      <c r="F3649" s="467">
        <v>367500</v>
      </c>
      <c r="L3649" s="128">
        <v>41603</v>
      </c>
      <c r="M3649" s="74">
        <v>671</v>
      </c>
      <c r="N3649" s="81" t="s">
        <v>2930</v>
      </c>
      <c r="O3649" s="150" t="s">
        <v>3894</v>
      </c>
      <c r="P3649" s="441" t="s">
        <v>14270</v>
      </c>
      <c r="Q3649" s="441" t="s">
        <v>9247</v>
      </c>
      <c r="R3649" s="152" t="s">
        <v>18066</v>
      </c>
      <c r="S3649" s="74" t="s">
        <v>20800</v>
      </c>
      <c r="T3649" s="82">
        <v>367500</v>
      </c>
    </row>
    <row r="3650" spans="1:20">
      <c r="A3650" s="220" t="s">
        <v>18028</v>
      </c>
      <c r="B3650" s="220" t="s">
        <v>7870</v>
      </c>
      <c r="C3650" s="220">
        <v>7226392</v>
      </c>
      <c r="D3650" s="446" t="s">
        <v>14041</v>
      </c>
      <c r="E3650" s="220">
        <v>2012</v>
      </c>
      <c r="F3650" s="467">
        <v>1347500</v>
      </c>
      <c r="L3650" s="128">
        <v>41603</v>
      </c>
      <c r="M3650" s="74">
        <v>671</v>
      </c>
      <c r="N3650" s="81" t="s">
        <v>2930</v>
      </c>
      <c r="O3650" s="150" t="s">
        <v>3894</v>
      </c>
      <c r="P3650" s="441" t="s">
        <v>18049</v>
      </c>
      <c r="Q3650" s="441" t="s">
        <v>2856</v>
      </c>
      <c r="R3650" s="152" t="s">
        <v>18067</v>
      </c>
      <c r="S3650" s="74" t="s">
        <v>20800</v>
      </c>
      <c r="T3650" s="82">
        <v>1347500</v>
      </c>
    </row>
    <row r="3651" spans="1:20">
      <c r="A3651" s="220" t="s">
        <v>11122</v>
      </c>
      <c r="B3651" s="220" t="s">
        <v>7359</v>
      </c>
      <c r="C3651" s="220">
        <v>12998560</v>
      </c>
      <c r="D3651" s="446" t="s">
        <v>14041</v>
      </c>
      <c r="E3651" s="220">
        <v>2012</v>
      </c>
      <c r="F3651" s="467">
        <v>367500</v>
      </c>
      <c r="L3651" s="128">
        <v>41603</v>
      </c>
      <c r="M3651" s="74">
        <v>671</v>
      </c>
      <c r="N3651" s="81" t="s">
        <v>2930</v>
      </c>
      <c r="O3651" s="150" t="s">
        <v>3894</v>
      </c>
      <c r="P3651" s="150" t="s">
        <v>11164</v>
      </c>
      <c r="Q3651" s="150" t="s">
        <v>2856</v>
      </c>
      <c r="R3651" s="152" t="s">
        <v>11165</v>
      </c>
      <c r="S3651" s="74" t="s">
        <v>20800</v>
      </c>
      <c r="T3651" s="82">
        <v>367500</v>
      </c>
    </row>
    <row r="3652" spans="1:20">
      <c r="A3652" s="220" t="s">
        <v>8703</v>
      </c>
      <c r="B3652" s="220" t="s">
        <v>7359</v>
      </c>
      <c r="C3652" s="220">
        <v>7225571</v>
      </c>
      <c r="D3652" s="446" t="s">
        <v>14041</v>
      </c>
      <c r="E3652" s="220">
        <v>2012</v>
      </c>
      <c r="F3652" s="467">
        <v>367500</v>
      </c>
      <c r="L3652" s="128">
        <v>41603</v>
      </c>
      <c r="M3652" s="74">
        <v>671</v>
      </c>
      <c r="N3652" s="81" t="s">
        <v>2930</v>
      </c>
      <c r="O3652" s="150" t="s">
        <v>3894</v>
      </c>
      <c r="P3652" s="150" t="s">
        <v>8735</v>
      </c>
      <c r="Q3652" s="150" t="s">
        <v>2856</v>
      </c>
      <c r="R3652" s="152" t="s">
        <v>8736</v>
      </c>
      <c r="S3652" s="74" t="s">
        <v>20800</v>
      </c>
      <c r="T3652" s="82">
        <v>367500</v>
      </c>
    </row>
    <row r="3653" spans="1:20">
      <c r="A3653" s="220" t="s">
        <v>18029</v>
      </c>
      <c r="B3653" s="220" t="s">
        <v>7359</v>
      </c>
      <c r="C3653" s="220">
        <v>98662772</v>
      </c>
      <c r="D3653" s="446" t="s">
        <v>14041</v>
      </c>
      <c r="E3653" s="220">
        <v>2012</v>
      </c>
      <c r="F3653" s="467">
        <v>1470000</v>
      </c>
      <c r="L3653" s="128">
        <v>41603</v>
      </c>
      <c r="M3653" s="74">
        <v>671</v>
      </c>
      <c r="N3653" s="81" t="s">
        <v>2930</v>
      </c>
      <c r="O3653" s="150" t="s">
        <v>3894</v>
      </c>
      <c r="P3653" s="150" t="s">
        <v>18050</v>
      </c>
      <c r="Q3653" s="150" t="s">
        <v>2807</v>
      </c>
      <c r="R3653" s="152" t="s">
        <v>18068</v>
      </c>
      <c r="S3653" s="74" t="s">
        <v>20800</v>
      </c>
      <c r="T3653" s="82">
        <v>1470000</v>
      </c>
    </row>
    <row r="3654" spans="1:20">
      <c r="A3654" s="220" t="s">
        <v>18030</v>
      </c>
      <c r="B3654" s="220" t="s">
        <v>7359</v>
      </c>
      <c r="C3654" s="220">
        <v>53905073</v>
      </c>
      <c r="D3654" s="446" t="s">
        <v>14041</v>
      </c>
      <c r="E3654" s="220">
        <v>2012</v>
      </c>
      <c r="F3654" s="467">
        <v>1102500</v>
      </c>
      <c r="L3654" s="128">
        <v>41603</v>
      </c>
      <c r="M3654" s="74">
        <v>671</v>
      </c>
      <c r="N3654" s="81" t="s">
        <v>2930</v>
      </c>
      <c r="O3654" s="150" t="s">
        <v>3894</v>
      </c>
      <c r="P3654" s="150" t="s">
        <v>13586</v>
      </c>
      <c r="Q3654" s="150" t="s">
        <v>2807</v>
      </c>
      <c r="R3654" s="152" t="s">
        <v>13587</v>
      </c>
      <c r="S3654" s="74" t="s">
        <v>20800</v>
      </c>
      <c r="T3654" s="82">
        <v>1102500</v>
      </c>
    </row>
    <row r="3655" spans="1:20">
      <c r="A3655" s="220" t="s">
        <v>8705</v>
      </c>
      <c r="B3655" s="220" t="s">
        <v>7359</v>
      </c>
      <c r="C3655" s="220">
        <v>52966817</v>
      </c>
      <c r="D3655" s="446" t="s">
        <v>14041</v>
      </c>
      <c r="E3655" s="220">
        <v>2012</v>
      </c>
      <c r="F3655" s="467">
        <v>1715000</v>
      </c>
      <c r="L3655" s="128">
        <v>41603</v>
      </c>
      <c r="M3655" s="74">
        <v>671</v>
      </c>
      <c r="N3655" s="81" t="s">
        <v>2930</v>
      </c>
      <c r="O3655" s="150" t="s">
        <v>3894</v>
      </c>
      <c r="P3655" s="150" t="s">
        <v>11730</v>
      </c>
      <c r="Q3655" s="150" t="s">
        <v>2807</v>
      </c>
      <c r="R3655" s="152" t="s">
        <v>13540</v>
      </c>
      <c r="S3655" s="74" t="s">
        <v>20800</v>
      </c>
      <c r="T3655" s="82">
        <v>1715000</v>
      </c>
    </row>
    <row r="3656" spans="1:20">
      <c r="A3656" s="220" t="s">
        <v>18031</v>
      </c>
      <c r="B3656" s="220" t="s">
        <v>7359</v>
      </c>
      <c r="C3656" s="220">
        <v>19165408</v>
      </c>
      <c r="D3656" s="446" t="s">
        <v>14041</v>
      </c>
      <c r="E3656" s="220">
        <v>2012</v>
      </c>
      <c r="F3656" s="467">
        <v>980000</v>
      </c>
      <c r="L3656" s="128">
        <v>41603</v>
      </c>
      <c r="M3656" s="74">
        <v>671</v>
      </c>
      <c r="N3656" s="81" t="s">
        <v>2930</v>
      </c>
      <c r="O3656" s="150" t="s">
        <v>3894</v>
      </c>
      <c r="P3656" s="150" t="s">
        <v>18051</v>
      </c>
      <c r="Q3656" s="150" t="s">
        <v>2856</v>
      </c>
      <c r="R3656" s="152" t="s">
        <v>18069</v>
      </c>
      <c r="S3656" s="74" t="s">
        <v>20800</v>
      </c>
      <c r="T3656" s="82">
        <v>980000</v>
      </c>
    </row>
    <row r="3657" spans="1:20">
      <c r="A3657" s="220" t="s">
        <v>18032</v>
      </c>
      <c r="B3657" s="220" t="s">
        <v>7359</v>
      </c>
      <c r="C3657" s="220">
        <v>19482496</v>
      </c>
      <c r="D3657" s="446" t="s">
        <v>14041</v>
      </c>
      <c r="E3657" s="220">
        <v>2012</v>
      </c>
      <c r="F3657" s="467">
        <v>490000</v>
      </c>
      <c r="L3657" s="128">
        <v>41603</v>
      </c>
      <c r="M3657" s="74">
        <v>671</v>
      </c>
      <c r="N3657" s="81" t="s">
        <v>2930</v>
      </c>
      <c r="O3657" s="150" t="s">
        <v>3894</v>
      </c>
      <c r="P3657" s="150" t="s">
        <v>18052</v>
      </c>
      <c r="Q3657" s="150" t="s">
        <v>6964</v>
      </c>
      <c r="R3657" s="152" t="s">
        <v>18070</v>
      </c>
      <c r="S3657" s="74" t="s">
        <v>20800</v>
      </c>
      <c r="T3657" s="82">
        <v>490000</v>
      </c>
    </row>
    <row r="3658" spans="1:20">
      <c r="A3658" s="220" t="s">
        <v>14692</v>
      </c>
      <c r="B3658" s="220" t="s">
        <v>7359</v>
      </c>
      <c r="C3658" s="220">
        <v>13890769</v>
      </c>
      <c r="D3658" s="446" t="s">
        <v>14041</v>
      </c>
      <c r="E3658" s="220">
        <v>2012</v>
      </c>
      <c r="F3658" s="467">
        <v>372000</v>
      </c>
      <c r="L3658" s="128">
        <v>41603</v>
      </c>
      <c r="M3658" s="74">
        <v>671</v>
      </c>
      <c r="N3658" s="81" t="s">
        <v>2930</v>
      </c>
      <c r="O3658" s="150" t="s">
        <v>2850</v>
      </c>
      <c r="P3658" s="150" t="s">
        <v>4910</v>
      </c>
      <c r="Q3658" s="150" t="s">
        <v>8562</v>
      </c>
      <c r="R3658" s="152" t="s">
        <v>4928</v>
      </c>
      <c r="S3658" s="74" t="s">
        <v>20800</v>
      </c>
      <c r="T3658" s="82">
        <v>372000</v>
      </c>
    </row>
    <row r="3659" spans="1:20">
      <c r="A3659" s="220" t="s">
        <v>6815</v>
      </c>
      <c r="B3659" s="220" t="s">
        <v>7359</v>
      </c>
      <c r="C3659" s="220">
        <v>41602734</v>
      </c>
      <c r="D3659" s="446" t="s">
        <v>14041</v>
      </c>
      <c r="E3659" s="220">
        <v>2012</v>
      </c>
      <c r="F3659" s="467">
        <v>567500</v>
      </c>
      <c r="L3659" s="128">
        <v>41603</v>
      </c>
      <c r="M3659" s="74">
        <v>671</v>
      </c>
      <c r="N3659" s="81" t="s">
        <v>2930</v>
      </c>
      <c r="O3659" s="150" t="s">
        <v>2850</v>
      </c>
      <c r="P3659" s="150" t="s">
        <v>6832</v>
      </c>
      <c r="Q3659" s="150" t="s">
        <v>6964</v>
      </c>
      <c r="R3659" s="152" t="s">
        <v>18071</v>
      </c>
      <c r="S3659" s="74" t="s">
        <v>20800</v>
      </c>
      <c r="T3659" s="82">
        <v>567500</v>
      </c>
    </row>
    <row r="3660" spans="1:20">
      <c r="A3660" s="220" t="s">
        <v>18033</v>
      </c>
      <c r="B3660" s="220" t="s">
        <v>7359</v>
      </c>
      <c r="C3660" s="220">
        <v>70322905</v>
      </c>
      <c r="D3660" s="446" t="s">
        <v>14041</v>
      </c>
      <c r="E3660" s="220">
        <v>2012</v>
      </c>
      <c r="F3660" s="467">
        <v>367500</v>
      </c>
      <c r="L3660" s="128">
        <v>41603</v>
      </c>
      <c r="M3660" s="74">
        <v>671</v>
      </c>
      <c r="N3660" s="81" t="s">
        <v>2930</v>
      </c>
      <c r="O3660" s="150" t="s">
        <v>3894</v>
      </c>
      <c r="P3660" s="150" t="s">
        <v>18053</v>
      </c>
      <c r="Q3660" s="150" t="s">
        <v>2807</v>
      </c>
      <c r="R3660" s="152" t="s">
        <v>18072</v>
      </c>
      <c r="S3660" s="74" t="s">
        <v>20800</v>
      </c>
      <c r="T3660" s="82">
        <v>367500</v>
      </c>
    </row>
    <row r="3661" spans="1:20">
      <c r="A3661" s="220" t="s">
        <v>18034</v>
      </c>
      <c r="B3661" s="220" t="s">
        <v>7359</v>
      </c>
      <c r="C3661" s="220">
        <v>79449208</v>
      </c>
      <c r="D3661" s="446" t="s">
        <v>14041</v>
      </c>
      <c r="E3661" s="220">
        <v>2012</v>
      </c>
      <c r="F3661" s="467">
        <v>1715000</v>
      </c>
      <c r="L3661" s="128">
        <v>41603</v>
      </c>
      <c r="M3661" s="74">
        <v>671</v>
      </c>
      <c r="N3661" s="81" t="s">
        <v>2930</v>
      </c>
      <c r="O3661" s="150" t="s">
        <v>3894</v>
      </c>
      <c r="P3661" s="150" t="s">
        <v>11285</v>
      </c>
      <c r="Q3661" s="150" t="s">
        <v>2807</v>
      </c>
      <c r="R3661" s="152" t="s">
        <v>7913</v>
      </c>
      <c r="S3661" s="74" t="s">
        <v>20800</v>
      </c>
      <c r="T3661" s="82">
        <v>1715000</v>
      </c>
    </row>
    <row r="3662" spans="1:20">
      <c r="A3662" s="220" t="s">
        <v>18035</v>
      </c>
      <c r="B3662" s="220" t="s">
        <v>7359</v>
      </c>
      <c r="C3662" s="220">
        <v>94491849</v>
      </c>
      <c r="D3662" s="446" t="s">
        <v>14041</v>
      </c>
      <c r="E3662" s="220">
        <v>2012</v>
      </c>
      <c r="F3662" s="467">
        <v>1200000</v>
      </c>
      <c r="L3662" s="128">
        <v>41603</v>
      </c>
      <c r="M3662" s="74">
        <v>671</v>
      </c>
      <c r="N3662" s="81" t="s">
        <v>2930</v>
      </c>
      <c r="O3662" s="150" t="s">
        <v>3894</v>
      </c>
      <c r="P3662" s="150" t="s">
        <v>17414</v>
      </c>
      <c r="Q3662" s="150" t="s">
        <v>2807</v>
      </c>
      <c r="R3662" s="152" t="s">
        <v>17415</v>
      </c>
      <c r="S3662" s="74" t="s">
        <v>20800</v>
      </c>
      <c r="T3662" s="82">
        <v>1200000</v>
      </c>
    </row>
    <row r="3663" spans="1:20">
      <c r="A3663" s="220" t="s">
        <v>17133</v>
      </c>
      <c r="B3663" s="220" t="s">
        <v>7359</v>
      </c>
      <c r="C3663" s="220">
        <v>4277456</v>
      </c>
      <c r="D3663" s="446" t="s">
        <v>14041</v>
      </c>
      <c r="E3663" s="220">
        <v>2012</v>
      </c>
      <c r="F3663" s="467">
        <v>1470000</v>
      </c>
      <c r="L3663" s="128">
        <v>41603</v>
      </c>
      <c r="M3663" s="74">
        <v>671</v>
      </c>
      <c r="N3663" s="81" t="s">
        <v>2930</v>
      </c>
      <c r="O3663" s="150" t="s">
        <v>3894</v>
      </c>
      <c r="P3663" s="150" t="s">
        <v>17145</v>
      </c>
      <c r="Q3663" s="150" t="s">
        <v>2856</v>
      </c>
      <c r="R3663" s="152" t="s">
        <v>17146</v>
      </c>
      <c r="S3663" s="74" t="s">
        <v>20800</v>
      </c>
      <c r="T3663" s="82">
        <v>1470000</v>
      </c>
    </row>
    <row r="3664" spans="1:20">
      <c r="A3664" s="220" t="s">
        <v>6872</v>
      </c>
      <c r="B3664" s="220" t="s">
        <v>7359</v>
      </c>
      <c r="C3664" s="220">
        <v>19376962</v>
      </c>
      <c r="D3664" s="446" t="s">
        <v>14041</v>
      </c>
      <c r="E3664" s="220">
        <v>2012</v>
      </c>
      <c r="F3664" s="467">
        <v>367500</v>
      </c>
      <c r="L3664" s="128">
        <v>41603</v>
      </c>
      <c r="M3664" s="74">
        <v>671</v>
      </c>
      <c r="N3664" s="81" t="s">
        <v>2930</v>
      </c>
      <c r="O3664" s="150" t="s">
        <v>3894</v>
      </c>
      <c r="P3664" s="150" t="s">
        <v>6914</v>
      </c>
      <c r="Q3664" s="150" t="s">
        <v>2856</v>
      </c>
      <c r="R3664" s="152" t="s">
        <v>18073</v>
      </c>
      <c r="S3664" s="74" t="s">
        <v>20800</v>
      </c>
      <c r="T3664" s="82">
        <v>367500</v>
      </c>
    </row>
    <row r="3665" spans="1:20">
      <c r="A3665" s="220" t="s">
        <v>18036</v>
      </c>
      <c r="B3665" s="220" t="s">
        <v>7359</v>
      </c>
      <c r="C3665" s="220">
        <v>8247698</v>
      </c>
      <c r="D3665" s="446" t="s">
        <v>14041</v>
      </c>
      <c r="E3665" s="220">
        <v>2012</v>
      </c>
      <c r="F3665" s="467">
        <v>367500</v>
      </c>
      <c r="L3665" s="128">
        <v>41603</v>
      </c>
      <c r="M3665" s="74">
        <v>671</v>
      </c>
      <c r="N3665" s="81" t="s">
        <v>2930</v>
      </c>
      <c r="O3665" s="150" t="s">
        <v>3894</v>
      </c>
      <c r="P3665" s="150" t="s">
        <v>18054</v>
      </c>
      <c r="Q3665" s="150" t="s">
        <v>2807</v>
      </c>
      <c r="R3665" s="152" t="s">
        <v>18074</v>
      </c>
      <c r="S3665" s="74" t="s">
        <v>20800</v>
      </c>
      <c r="T3665" s="82">
        <v>367500</v>
      </c>
    </row>
    <row r="3666" spans="1:20">
      <c r="A3666" s="220" t="s">
        <v>11639</v>
      </c>
      <c r="B3666" s="220" t="s">
        <v>7359</v>
      </c>
      <c r="C3666" s="220">
        <v>10484025</v>
      </c>
      <c r="D3666" s="446" t="s">
        <v>14041</v>
      </c>
      <c r="E3666" s="220">
        <v>2012</v>
      </c>
      <c r="F3666" s="467">
        <v>367500</v>
      </c>
      <c r="L3666" s="128">
        <v>41603</v>
      </c>
      <c r="M3666" s="74">
        <v>671</v>
      </c>
      <c r="N3666" s="81" t="s">
        <v>2930</v>
      </c>
      <c r="O3666" s="150" t="s">
        <v>3894</v>
      </c>
      <c r="P3666" s="150" t="s">
        <v>11677</v>
      </c>
      <c r="Q3666" s="150" t="s">
        <v>8562</v>
      </c>
      <c r="R3666" s="152" t="s">
        <v>14188</v>
      </c>
      <c r="S3666" s="74" t="s">
        <v>20800</v>
      </c>
      <c r="T3666" s="82">
        <v>367500</v>
      </c>
    </row>
    <row r="3667" spans="1:20">
      <c r="A3667" s="220" t="s">
        <v>4002</v>
      </c>
      <c r="B3667" s="220" t="s">
        <v>7359</v>
      </c>
      <c r="C3667" s="220">
        <v>28893489</v>
      </c>
      <c r="D3667" s="446" t="s">
        <v>14041</v>
      </c>
      <c r="E3667" s="220">
        <v>2012</v>
      </c>
      <c r="F3667" s="467">
        <v>735000</v>
      </c>
      <c r="L3667" s="128">
        <v>41603</v>
      </c>
      <c r="M3667" s="74">
        <v>671</v>
      </c>
      <c r="N3667" s="81" t="s">
        <v>2930</v>
      </c>
      <c r="O3667" s="150" t="s">
        <v>3894</v>
      </c>
      <c r="P3667" s="150" t="s">
        <v>18055</v>
      </c>
      <c r="Q3667" s="150" t="s">
        <v>6964</v>
      </c>
      <c r="R3667" s="152" t="s">
        <v>18075</v>
      </c>
      <c r="S3667" s="74" t="s">
        <v>20800</v>
      </c>
      <c r="T3667" s="82">
        <v>735000</v>
      </c>
    </row>
    <row r="3668" spans="1:20">
      <c r="A3668" s="220" t="s">
        <v>17134</v>
      </c>
      <c r="B3668" s="220" t="s">
        <v>7359</v>
      </c>
      <c r="C3668" s="220">
        <v>79826729</v>
      </c>
      <c r="D3668" s="446" t="s">
        <v>14041</v>
      </c>
      <c r="E3668" s="220">
        <v>2012</v>
      </c>
      <c r="F3668" s="467">
        <v>1715000</v>
      </c>
      <c r="L3668" s="128">
        <v>41603</v>
      </c>
      <c r="M3668" s="74">
        <v>671</v>
      </c>
      <c r="N3668" s="81" t="s">
        <v>2930</v>
      </c>
      <c r="O3668" s="150" t="s">
        <v>3894</v>
      </c>
      <c r="P3668" s="150" t="s">
        <v>17147</v>
      </c>
      <c r="Q3668" s="150" t="s">
        <v>2856</v>
      </c>
      <c r="R3668" s="152" t="s">
        <v>17148</v>
      </c>
      <c r="S3668" s="74" t="s">
        <v>20800</v>
      </c>
      <c r="T3668" s="82">
        <v>1715000</v>
      </c>
    </row>
    <row r="3669" spans="1:20">
      <c r="A3669" s="220" t="s">
        <v>18037</v>
      </c>
      <c r="B3669" s="220" t="s">
        <v>7359</v>
      </c>
      <c r="C3669" s="220">
        <v>9729932</v>
      </c>
      <c r="D3669" s="446" t="s">
        <v>14041</v>
      </c>
      <c r="E3669" s="220">
        <v>2012</v>
      </c>
      <c r="F3669" s="467">
        <v>367500</v>
      </c>
      <c r="L3669" s="128">
        <v>41603</v>
      </c>
      <c r="M3669" s="74">
        <v>671</v>
      </c>
      <c r="N3669" s="81" t="s">
        <v>2930</v>
      </c>
      <c r="O3669" s="150" t="s">
        <v>2850</v>
      </c>
      <c r="P3669" s="150" t="s">
        <v>18056</v>
      </c>
      <c r="Q3669" s="150" t="s">
        <v>2856</v>
      </c>
      <c r="R3669" s="152" t="s">
        <v>18076</v>
      </c>
      <c r="S3669" s="74" t="s">
        <v>20800</v>
      </c>
      <c r="T3669" s="82">
        <v>367500</v>
      </c>
    </row>
    <row r="3670" spans="1:20">
      <c r="A3670" s="220" t="s">
        <v>13857</v>
      </c>
      <c r="B3670" s="220" t="s">
        <v>7359</v>
      </c>
      <c r="C3670" s="220">
        <v>16884339</v>
      </c>
      <c r="D3670" s="446" t="s">
        <v>14041</v>
      </c>
      <c r="E3670" s="220">
        <v>2012</v>
      </c>
      <c r="F3670" s="467">
        <v>1102500</v>
      </c>
      <c r="L3670" s="128">
        <v>41603</v>
      </c>
      <c r="M3670" s="74">
        <v>671</v>
      </c>
      <c r="N3670" s="81" t="s">
        <v>2930</v>
      </c>
      <c r="O3670" s="150" t="s">
        <v>3894</v>
      </c>
      <c r="P3670" s="150" t="s">
        <v>13871</v>
      </c>
      <c r="Q3670" s="150" t="s">
        <v>2910</v>
      </c>
      <c r="R3670" s="152" t="s">
        <v>13882</v>
      </c>
      <c r="S3670" s="74" t="s">
        <v>20800</v>
      </c>
      <c r="T3670" s="82">
        <v>1102500</v>
      </c>
    </row>
    <row r="3671" spans="1:20">
      <c r="A3671" s="220" t="s">
        <v>18038</v>
      </c>
      <c r="B3671" s="220" t="s">
        <v>7359</v>
      </c>
      <c r="C3671" s="220">
        <v>71738910</v>
      </c>
      <c r="D3671" s="446" t="s">
        <v>14041</v>
      </c>
      <c r="E3671" s="220">
        <v>2012</v>
      </c>
      <c r="F3671" s="467">
        <v>367500</v>
      </c>
      <c r="L3671" s="128">
        <v>41603</v>
      </c>
      <c r="M3671" s="74">
        <v>671</v>
      </c>
      <c r="N3671" s="81" t="s">
        <v>2930</v>
      </c>
      <c r="O3671" s="150" t="s">
        <v>3894</v>
      </c>
      <c r="P3671" s="150" t="s">
        <v>18057</v>
      </c>
      <c r="Q3671" s="150" t="s">
        <v>2856</v>
      </c>
      <c r="R3671" s="152" t="s">
        <v>18077</v>
      </c>
      <c r="S3671" s="74" t="s">
        <v>20800</v>
      </c>
      <c r="T3671" s="82">
        <v>367500</v>
      </c>
    </row>
    <row r="3672" spans="1:20">
      <c r="A3672" s="220" t="s">
        <v>6823</v>
      </c>
      <c r="B3672" s="220" t="s">
        <v>7359</v>
      </c>
      <c r="C3672" s="220">
        <v>3180213</v>
      </c>
      <c r="D3672" s="446" t="s">
        <v>14041</v>
      </c>
      <c r="E3672" s="220">
        <v>2012</v>
      </c>
      <c r="F3672" s="467">
        <v>367500</v>
      </c>
      <c r="L3672" s="128">
        <v>41603</v>
      </c>
      <c r="M3672" s="74">
        <v>671</v>
      </c>
      <c r="N3672" s="81" t="s">
        <v>2930</v>
      </c>
      <c r="O3672" s="150" t="s">
        <v>3894</v>
      </c>
      <c r="P3672" s="150" t="s">
        <v>10188</v>
      </c>
      <c r="Q3672" s="150" t="s">
        <v>2856</v>
      </c>
      <c r="R3672" s="152" t="s">
        <v>18078</v>
      </c>
      <c r="S3672" s="74" t="s">
        <v>20800</v>
      </c>
      <c r="T3672" s="82">
        <v>367500</v>
      </c>
    </row>
    <row r="3673" spans="1:20">
      <c r="A3673" s="220" t="s">
        <v>12258</v>
      </c>
      <c r="B3673" s="220" t="s">
        <v>7359</v>
      </c>
      <c r="C3673" s="220">
        <v>94428594</v>
      </c>
      <c r="D3673" s="446" t="s">
        <v>14041</v>
      </c>
      <c r="E3673" s="220">
        <v>2012</v>
      </c>
      <c r="F3673" s="467">
        <v>367500</v>
      </c>
      <c r="L3673" s="128">
        <v>41603</v>
      </c>
      <c r="M3673" s="74">
        <v>671</v>
      </c>
      <c r="N3673" s="81" t="s">
        <v>2930</v>
      </c>
      <c r="O3673" s="150" t="s">
        <v>3894</v>
      </c>
      <c r="P3673" s="150" t="s">
        <v>18058</v>
      </c>
      <c r="Q3673" s="150" t="s">
        <v>6964</v>
      </c>
      <c r="R3673" s="152" t="s">
        <v>7932</v>
      </c>
      <c r="S3673" s="74" t="s">
        <v>20800</v>
      </c>
      <c r="T3673" s="82">
        <v>367500</v>
      </c>
    </row>
    <row r="3674" spans="1:20">
      <c r="A3674" s="220" t="s">
        <v>9962</v>
      </c>
      <c r="B3674" s="220" t="s">
        <v>7359</v>
      </c>
      <c r="C3674" s="220">
        <v>79524023</v>
      </c>
      <c r="D3674" s="446" t="s">
        <v>14041</v>
      </c>
      <c r="E3674" s="220">
        <v>2012</v>
      </c>
      <c r="F3674" s="467">
        <v>1102500</v>
      </c>
      <c r="L3674" s="128">
        <v>41603</v>
      </c>
      <c r="M3674" s="74">
        <v>671</v>
      </c>
      <c r="N3674" s="81" t="s">
        <v>2930</v>
      </c>
      <c r="O3674" s="150" t="s">
        <v>3894</v>
      </c>
      <c r="P3674" s="150" t="s">
        <v>18059</v>
      </c>
      <c r="Q3674" s="150" t="s">
        <v>2910</v>
      </c>
      <c r="R3674" s="152" t="s">
        <v>12315</v>
      </c>
      <c r="S3674" s="74" t="s">
        <v>20800</v>
      </c>
      <c r="T3674" s="82">
        <v>1102500</v>
      </c>
    </row>
    <row r="3675" spans="1:20">
      <c r="A3675" s="220" t="s">
        <v>18039</v>
      </c>
      <c r="B3675" s="220" t="s">
        <v>7359</v>
      </c>
      <c r="C3675" s="220">
        <v>7164460</v>
      </c>
      <c r="D3675" s="446" t="s">
        <v>14041</v>
      </c>
      <c r="E3675" s="220">
        <v>2012</v>
      </c>
      <c r="F3675" s="467">
        <v>490000</v>
      </c>
      <c r="L3675" s="128">
        <v>41603</v>
      </c>
      <c r="M3675" s="74">
        <v>671</v>
      </c>
      <c r="N3675" s="81" t="s">
        <v>2930</v>
      </c>
      <c r="O3675" s="150" t="s">
        <v>3894</v>
      </c>
      <c r="P3675" s="150" t="s">
        <v>18060</v>
      </c>
      <c r="Q3675" s="150" t="s">
        <v>2856</v>
      </c>
      <c r="R3675" s="152" t="s">
        <v>18079</v>
      </c>
      <c r="S3675" s="74" t="s">
        <v>20800</v>
      </c>
      <c r="T3675" s="82">
        <v>490000</v>
      </c>
    </row>
    <row r="3676" spans="1:20">
      <c r="A3676" s="220" t="s">
        <v>4523</v>
      </c>
      <c r="B3676" s="220" t="s">
        <v>7636</v>
      </c>
      <c r="C3676" s="220">
        <v>311225</v>
      </c>
      <c r="D3676" s="446" t="s">
        <v>14041</v>
      </c>
      <c r="E3676" s="220">
        <v>2012</v>
      </c>
      <c r="F3676" s="467">
        <v>367500</v>
      </c>
      <c r="L3676" s="128">
        <v>41603</v>
      </c>
      <c r="M3676" s="74">
        <v>671</v>
      </c>
      <c r="N3676" s="81" t="s">
        <v>2930</v>
      </c>
      <c r="O3676" s="150" t="s">
        <v>3894</v>
      </c>
      <c r="P3676" s="150" t="s">
        <v>17152</v>
      </c>
      <c r="Q3676" s="150" t="s">
        <v>2856</v>
      </c>
      <c r="R3676" s="152" t="s">
        <v>17153</v>
      </c>
      <c r="S3676" s="74" t="s">
        <v>20800</v>
      </c>
      <c r="T3676" s="82">
        <v>367500</v>
      </c>
    </row>
    <row r="3677" spans="1:20">
      <c r="A3677" s="220" t="s">
        <v>18040</v>
      </c>
      <c r="B3677" s="220" t="s">
        <v>7359</v>
      </c>
      <c r="C3677" s="220">
        <v>13514735</v>
      </c>
      <c r="D3677" s="446" t="s">
        <v>14041</v>
      </c>
      <c r="E3677" s="220">
        <v>2012</v>
      </c>
      <c r="F3677" s="467">
        <v>735000</v>
      </c>
      <c r="L3677" s="128">
        <v>41603</v>
      </c>
      <c r="M3677" s="74">
        <v>671</v>
      </c>
      <c r="N3677" s="81" t="s">
        <v>2930</v>
      </c>
      <c r="O3677" s="150" t="s">
        <v>3894</v>
      </c>
      <c r="P3677" s="150" t="s">
        <v>18061</v>
      </c>
      <c r="Q3677" s="150" t="s">
        <v>2910</v>
      </c>
      <c r="R3677" s="152" t="s">
        <v>18080</v>
      </c>
      <c r="S3677" s="74" t="s">
        <v>20800</v>
      </c>
      <c r="T3677" s="82">
        <v>735000</v>
      </c>
    </row>
    <row r="3678" spans="1:20">
      <c r="A3678" s="220" t="s">
        <v>14674</v>
      </c>
      <c r="B3678" s="220" t="s">
        <v>7359</v>
      </c>
      <c r="C3678" s="220">
        <v>16709216</v>
      </c>
      <c r="D3678" s="446" t="s">
        <v>14041</v>
      </c>
      <c r="E3678" s="220">
        <v>2012</v>
      </c>
      <c r="F3678" s="467">
        <v>367500</v>
      </c>
      <c r="L3678" s="128">
        <v>41603</v>
      </c>
      <c r="M3678" s="74">
        <v>671</v>
      </c>
      <c r="N3678" s="81" t="s">
        <v>2930</v>
      </c>
      <c r="O3678" s="150" t="s">
        <v>3894</v>
      </c>
      <c r="P3678" s="150" t="s">
        <v>6734</v>
      </c>
      <c r="Q3678" s="150" t="s">
        <v>2910</v>
      </c>
      <c r="R3678" s="152" t="s">
        <v>6735</v>
      </c>
      <c r="S3678" s="74" t="s">
        <v>20800</v>
      </c>
      <c r="T3678" s="82">
        <v>367500</v>
      </c>
    </row>
    <row r="3679" spans="1:20">
      <c r="A3679" s="220" t="s">
        <v>8537</v>
      </c>
      <c r="B3679" s="220" t="s">
        <v>7359</v>
      </c>
      <c r="C3679" s="220">
        <v>7700406</v>
      </c>
      <c r="D3679" s="446" t="s">
        <v>14041</v>
      </c>
      <c r="E3679" s="220">
        <v>2012</v>
      </c>
      <c r="F3679" s="467">
        <v>367500</v>
      </c>
      <c r="L3679" s="128">
        <v>41603</v>
      </c>
      <c r="M3679" s="74">
        <v>671</v>
      </c>
      <c r="N3679" s="81" t="s">
        <v>2930</v>
      </c>
      <c r="O3679" s="150" t="s">
        <v>3894</v>
      </c>
      <c r="P3679" s="150" t="s">
        <v>8196</v>
      </c>
      <c r="Q3679" s="150" t="s">
        <v>6964</v>
      </c>
      <c r="R3679" s="152" t="s">
        <v>6401</v>
      </c>
      <c r="S3679" s="74" t="s">
        <v>20800</v>
      </c>
      <c r="T3679" s="82">
        <v>367500</v>
      </c>
    </row>
    <row r="3680" spans="1:20">
      <c r="A3680" s="220" t="s">
        <v>4976</v>
      </c>
      <c r="B3680" s="220" t="s">
        <v>7359</v>
      </c>
      <c r="C3680" s="220">
        <v>77032657</v>
      </c>
      <c r="D3680" s="446" t="s">
        <v>14041</v>
      </c>
      <c r="E3680" s="220">
        <v>2012</v>
      </c>
      <c r="F3680" s="467">
        <v>1200000</v>
      </c>
      <c r="L3680" s="128">
        <v>41603</v>
      </c>
      <c r="M3680" s="74">
        <v>671</v>
      </c>
      <c r="N3680" s="81" t="s">
        <v>2930</v>
      </c>
      <c r="O3680" s="150" t="s">
        <v>3894</v>
      </c>
      <c r="P3680" s="150" t="s">
        <v>14284</v>
      </c>
      <c r="Q3680" s="150" t="s">
        <v>2807</v>
      </c>
      <c r="R3680" s="152" t="s">
        <v>5017</v>
      </c>
      <c r="S3680" s="74" t="s">
        <v>20800</v>
      </c>
      <c r="T3680" s="82">
        <v>1200000</v>
      </c>
    </row>
    <row r="3681" spans="1:20">
      <c r="A3681" s="220" t="s">
        <v>18041</v>
      </c>
      <c r="B3681" s="220" t="s">
        <v>7870</v>
      </c>
      <c r="C3681" s="220">
        <v>93408901</v>
      </c>
      <c r="D3681" s="446" t="s">
        <v>14041</v>
      </c>
      <c r="E3681" s="220">
        <v>2012</v>
      </c>
      <c r="F3681" s="467">
        <v>367500</v>
      </c>
      <c r="L3681" s="128">
        <v>41603</v>
      </c>
      <c r="M3681" s="74">
        <v>671</v>
      </c>
      <c r="N3681" s="81" t="s">
        <v>2930</v>
      </c>
      <c r="O3681" s="150" t="s">
        <v>3894</v>
      </c>
      <c r="P3681" s="150" t="s">
        <v>14722</v>
      </c>
      <c r="Q3681" s="150" t="s">
        <v>2807</v>
      </c>
      <c r="R3681" s="152" t="s">
        <v>18081</v>
      </c>
      <c r="S3681" s="74" t="s">
        <v>20800</v>
      </c>
      <c r="T3681" s="82">
        <v>367500</v>
      </c>
    </row>
    <row r="3682" spans="1:20">
      <c r="A3682" s="220" t="s">
        <v>9357</v>
      </c>
      <c r="B3682" s="220" t="s">
        <v>10123</v>
      </c>
      <c r="C3682" s="220">
        <v>63339189</v>
      </c>
      <c r="D3682" s="446" t="s">
        <v>14041</v>
      </c>
      <c r="E3682" s="220">
        <v>2012</v>
      </c>
      <c r="F3682" s="467">
        <v>735000</v>
      </c>
      <c r="L3682" s="128">
        <v>41603</v>
      </c>
      <c r="M3682" s="74">
        <v>671</v>
      </c>
      <c r="N3682" s="81" t="s">
        <v>2930</v>
      </c>
      <c r="O3682" s="150" t="s">
        <v>3894</v>
      </c>
      <c r="P3682" s="150" t="s">
        <v>6402</v>
      </c>
      <c r="Q3682" s="150" t="s">
        <v>2856</v>
      </c>
      <c r="R3682" s="152" t="s">
        <v>9466</v>
      </c>
      <c r="S3682" s="74" t="s">
        <v>20800</v>
      </c>
      <c r="T3682" s="82">
        <v>735000</v>
      </c>
    </row>
    <row r="3683" spans="1:20">
      <c r="A3683" s="220" t="s">
        <v>18042</v>
      </c>
      <c r="B3683" s="220" t="s">
        <v>7359</v>
      </c>
      <c r="C3683" s="220">
        <v>30315128</v>
      </c>
      <c r="D3683" s="446" t="s">
        <v>14041</v>
      </c>
      <c r="E3683" s="220">
        <v>2012</v>
      </c>
      <c r="F3683" s="467">
        <v>735000</v>
      </c>
      <c r="L3683" s="128">
        <v>41603</v>
      </c>
      <c r="M3683" s="74">
        <v>671</v>
      </c>
      <c r="N3683" s="81" t="s">
        <v>2930</v>
      </c>
      <c r="O3683" s="150" t="s">
        <v>3894</v>
      </c>
      <c r="P3683" s="150" t="s">
        <v>4091</v>
      </c>
      <c r="Q3683" s="150" t="s">
        <v>2807</v>
      </c>
      <c r="R3683" s="152" t="s">
        <v>4092</v>
      </c>
      <c r="S3683" s="74" t="s">
        <v>20800</v>
      </c>
      <c r="T3683" s="82">
        <v>735000</v>
      </c>
    </row>
    <row r="3684" spans="1:20">
      <c r="A3684" s="220" t="s">
        <v>8849</v>
      </c>
      <c r="B3684" s="220" t="s">
        <v>7359</v>
      </c>
      <c r="C3684" s="220">
        <v>51897997</v>
      </c>
      <c r="D3684" s="446" t="s">
        <v>14041</v>
      </c>
      <c r="E3684" s="220">
        <v>2012</v>
      </c>
      <c r="F3684" s="467">
        <v>367500</v>
      </c>
      <c r="L3684" s="128">
        <v>41603</v>
      </c>
      <c r="M3684" s="74">
        <v>671</v>
      </c>
      <c r="N3684" s="81" t="s">
        <v>2930</v>
      </c>
      <c r="O3684" s="150" t="s">
        <v>3894</v>
      </c>
      <c r="P3684" s="150" t="s">
        <v>18062</v>
      </c>
      <c r="Q3684" s="150" t="s">
        <v>2807</v>
      </c>
      <c r="R3684" s="152" t="s">
        <v>8995</v>
      </c>
      <c r="S3684" s="74" t="s">
        <v>20800</v>
      </c>
      <c r="T3684" s="82">
        <v>367500</v>
      </c>
    </row>
    <row r="3685" spans="1:20">
      <c r="A3685" s="220" t="s">
        <v>13858</v>
      </c>
      <c r="B3685" s="220" t="s">
        <v>7359</v>
      </c>
      <c r="C3685" s="220">
        <v>41568235</v>
      </c>
      <c r="D3685" s="446" t="s">
        <v>14041</v>
      </c>
      <c r="E3685" s="220">
        <v>2012</v>
      </c>
      <c r="F3685" s="467">
        <v>2205000</v>
      </c>
      <c r="L3685" s="128">
        <v>41603</v>
      </c>
      <c r="M3685" s="74">
        <v>671</v>
      </c>
      <c r="N3685" s="81" t="s">
        <v>2930</v>
      </c>
      <c r="O3685" s="150" t="s">
        <v>2850</v>
      </c>
      <c r="P3685" s="150" t="s">
        <v>8681</v>
      </c>
      <c r="Q3685" s="150" t="s">
        <v>8562</v>
      </c>
      <c r="R3685" s="152" t="s">
        <v>8682</v>
      </c>
      <c r="S3685" s="74" t="s">
        <v>20800</v>
      </c>
      <c r="T3685" s="82">
        <v>2205000</v>
      </c>
    </row>
    <row r="3686" spans="1:20">
      <c r="A3686" s="220" t="s">
        <v>17140</v>
      </c>
      <c r="B3686" s="220" t="s">
        <v>7359</v>
      </c>
      <c r="C3686" s="220">
        <v>71377371</v>
      </c>
      <c r="D3686" s="446" t="s">
        <v>14041</v>
      </c>
      <c r="E3686" s="220">
        <v>2012</v>
      </c>
      <c r="F3686" s="467">
        <v>372000</v>
      </c>
      <c r="L3686" s="128">
        <v>41603</v>
      </c>
      <c r="M3686" s="74">
        <v>671</v>
      </c>
      <c r="N3686" s="81" t="s">
        <v>2930</v>
      </c>
      <c r="O3686" s="150" t="s">
        <v>3894</v>
      </c>
      <c r="P3686" s="150" t="s">
        <v>17160</v>
      </c>
      <c r="Q3686" s="150" t="s">
        <v>2807</v>
      </c>
      <c r="R3686" s="152" t="s">
        <v>17161</v>
      </c>
      <c r="S3686" s="74" t="s">
        <v>20800</v>
      </c>
      <c r="T3686" s="82">
        <v>372000</v>
      </c>
    </row>
    <row r="3687" spans="1:20">
      <c r="A3687" s="220" t="s">
        <v>18043</v>
      </c>
      <c r="B3687" s="220" t="s">
        <v>7359</v>
      </c>
      <c r="C3687" s="220">
        <v>94452156</v>
      </c>
      <c r="D3687" s="446" t="s">
        <v>14041</v>
      </c>
      <c r="E3687" s="220">
        <v>2012</v>
      </c>
      <c r="F3687" s="467">
        <v>367500</v>
      </c>
      <c r="L3687" s="128">
        <v>41603</v>
      </c>
      <c r="M3687" s="74">
        <v>671</v>
      </c>
      <c r="N3687" s="81" t="s">
        <v>2930</v>
      </c>
      <c r="O3687" s="150" t="s">
        <v>3894</v>
      </c>
      <c r="P3687" s="150" t="s">
        <v>18063</v>
      </c>
      <c r="Q3687" s="150" t="s">
        <v>2803</v>
      </c>
      <c r="R3687" s="152" t="s">
        <v>18082</v>
      </c>
      <c r="S3687" s="74" t="s">
        <v>20800</v>
      </c>
      <c r="T3687" s="82">
        <v>367500</v>
      </c>
    </row>
    <row r="3688" spans="1:20">
      <c r="A3688" s="220" t="s">
        <v>6774</v>
      </c>
      <c r="B3688" s="220" t="s">
        <v>7359</v>
      </c>
      <c r="C3688" s="220">
        <v>46680525</v>
      </c>
      <c r="D3688" s="446" t="s">
        <v>14041</v>
      </c>
      <c r="E3688" s="220">
        <v>2012</v>
      </c>
      <c r="F3688" s="467">
        <v>1347500</v>
      </c>
      <c r="L3688" s="128">
        <v>41603</v>
      </c>
      <c r="M3688" s="74">
        <v>671</v>
      </c>
      <c r="N3688" s="81" t="s">
        <v>2930</v>
      </c>
      <c r="O3688" s="150" t="s">
        <v>3894</v>
      </c>
      <c r="P3688" s="150" t="s">
        <v>11971</v>
      </c>
      <c r="Q3688" s="150" t="s">
        <v>2910</v>
      </c>
      <c r="R3688" s="152" t="s">
        <v>6803</v>
      </c>
      <c r="S3688" s="74" t="s">
        <v>20800</v>
      </c>
      <c r="T3688" s="82">
        <v>1347500</v>
      </c>
    </row>
    <row r="3689" spans="1:20">
      <c r="A3689" s="220" t="s">
        <v>16437</v>
      </c>
      <c r="B3689" s="220" t="s">
        <v>7359</v>
      </c>
      <c r="C3689" s="220">
        <v>80040386</v>
      </c>
      <c r="D3689" s="446" t="s">
        <v>14041</v>
      </c>
      <c r="E3689" s="220">
        <v>2012</v>
      </c>
      <c r="F3689" s="467">
        <v>367500</v>
      </c>
      <c r="L3689" s="128">
        <v>41603</v>
      </c>
      <c r="M3689" s="74">
        <v>671</v>
      </c>
      <c r="N3689" s="81" t="s">
        <v>2930</v>
      </c>
      <c r="O3689" s="150" t="s">
        <v>3894</v>
      </c>
      <c r="P3689" s="150" t="s">
        <v>16438</v>
      </c>
      <c r="Q3689" s="150" t="s">
        <v>2856</v>
      </c>
      <c r="R3689" s="152" t="s">
        <v>16439</v>
      </c>
      <c r="S3689" s="74" t="s">
        <v>20800</v>
      </c>
      <c r="T3689" s="82">
        <v>367500</v>
      </c>
    </row>
    <row r="3690" spans="1:20">
      <c r="A3690" s="220" t="s">
        <v>7176</v>
      </c>
      <c r="B3690" s="220" t="s">
        <v>7359</v>
      </c>
      <c r="C3690" s="220">
        <v>2012240</v>
      </c>
      <c r="D3690" s="446" t="s">
        <v>14041</v>
      </c>
      <c r="E3690" s="220">
        <v>2012</v>
      </c>
      <c r="F3690" s="467">
        <v>367500</v>
      </c>
      <c r="L3690" s="128">
        <v>41603</v>
      </c>
      <c r="M3690" s="74">
        <v>671</v>
      </c>
      <c r="N3690" s="81" t="s">
        <v>2930</v>
      </c>
      <c r="O3690" s="150" t="s">
        <v>3894</v>
      </c>
      <c r="P3690" s="150" t="s">
        <v>7186</v>
      </c>
      <c r="Q3690" s="150" t="s">
        <v>2856</v>
      </c>
      <c r="R3690" s="152" t="s">
        <v>9019</v>
      </c>
      <c r="S3690" s="74" t="s">
        <v>20800</v>
      </c>
      <c r="T3690" s="82">
        <v>367500</v>
      </c>
    </row>
    <row r="3691" spans="1:20">
      <c r="A3691" s="220" t="s">
        <v>18044</v>
      </c>
      <c r="B3691" s="220" t="s">
        <v>7359</v>
      </c>
      <c r="C3691" s="220">
        <v>31237836</v>
      </c>
      <c r="D3691" s="446" t="s">
        <v>14041</v>
      </c>
      <c r="E3691" s="220">
        <v>2012</v>
      </c>
      <c r="F3691" s="467">
        <v>367500</v>
      </c>
      <c r="L3691" s="128">
        <v>41603</v>
      </c>
      <c r="M3691" s="74">
        <v>671</v>
      </c>
      <c r="N3691" s="81" t="s">
        <v>2930</v>
      </c>
      <c r="O3691" s="150" t="s">
        <v>3894</v>
      </c>
      <c r="P3691" s="150" t="s">
        <v>12330</v>
      </c>
      <c r="Q3691" s="150" t="s">
        <v>9594</v>
      </c>
      <c r="R3691" s="152" t="s">
        <v>18083</v>
      </c>
      <c r="S3691" s="74" t="s">
        <v>20800</v>
      </c>
      <c r="T3691" s="82">
        <v>367500</v>
      </c>
    </row>
    <row r="3692" spans="1:20">
      <c r="A3692" s="220" t="s">
        <v>18045</v>
      </c>
      <c r="B3692" s="220" t="s">
        <v>7359</v>
      </c>
      <c r="C3692" s="220">
        <v>31472621</v>
      </c>
      <c r="D3692" s="446" t="s">
        <v>14041</v>
      </c>
      <c r="E3692" s="220">
        <v>2012</v>
      </c>
      <c r="F3692" s="467">
        <v>490000</v>
      </c>
      <c r="L3692" s="128">
        <v>41603</v>
      </c>
      <c r="M3692" s="74">
        <v>671</v>
      </c>
      <c r="N3692" s="81" t="s">
        <v>2930</v>
      </c>
      <c r="O3692" s="150" t="s">
        <v>3894</v>
      </c>
      <c r="P3692" s="150" t="s">
        <v>9027</v>
      </c>
      <c r="Q3692" s="150" t="s">
        <v>2807</v>
      </c>
      <c r="R3692" s="152" t="s">
        <v>9028</v>
      </c>
      <c r="S3692" s="74" t="s">
        <v>20800</v>
      </c>
      <c r="T3692" s="82">
        <v>490000</v>
      </c>
    </row>
    <row r="3693" spans="1:20">
      <c r="A3693" s="220" t="s">
        <v>18046</v>
      </c>
      <c r="B3693" s="220" t="s">
        <v>7359</v>
      </c>
      <c r="C3693" s="220">
        <v>14940025</v>
      </c>
      <c r="D3693" s="446" t="s">
        <v>14041</v>
      </c>
      <c r="E3693" s="220">
        <v>2012</v>
      </c>
      <c r="F3693" s="467">
        <v>367500</v>
      </c>
      <c r="L3693" s="128">
        <v>41603</v>
      </c>
      <c r="M3693" s="74">
        <v>671</v>
      </c>
      <c r="N3693" s="81" t="s">
        <v>2930</v>
      </c>
      <c r="O3693" s="150" t="s">
        <v>2850</v>
      </c>
      <c r="P3693" s="150" t="s">
        <v>17409</v>
      </c>
      <c r="Q3693" s="150" t="s">
        <v>6964</v>
      </c>
      <c r="R3693" s="152" t="s">
        <v>18084</v>
      </c>
      <c r="S3693" s="74" t="s">
        <v>20800</v>
      </c>
      <c r="T3693" s="82">
        <v>367500</v>
      </c>
    </row>
    <row r="3694" spans="1:20">
      <c r="A3694" s="220" t="s">
        <v>18047</v>
      </c>
      <c r="B3694" s="220" t="s">
        <v>7359</v>
      </c>
      <c r="C3694" s="220">
        <v>66829712</v>
      </c>
      <c r="D3694" s="446" t="s">
        <v>14041</v>
      </c>
      <c r="E3694" s="220">
        <v>2012</v>
      </c>
      <c r="F3694" s="467">
        <v>1470000</v>
      </c>
      <c r="L3694" s="128">
        <v>41603</v>
      </c>
      <c r="M3694" s="74">
        <v>671</v>
      </c>
      <c r="N3694" s="81" t="s">
        <v>2930</v>
      </c>
      <c r="O3694" s="150" t="s">
        <v>2850</v>
      </c>
      <c r="P3694" s="150" t="s">
        <v>3396</v>
      </c>
      <c r="Q3694" s="150" t="s">
        <v>2807</v>
      </c>
      <c r="R3694" s="152" t="s">
        <v>7968</v>
      </c>
      <c r="S3694" s="74" t="s">
        <v>20800</v>
      </c>
      <c r="T3694" s="82">
        <v>1470000</v>
      </c>
    </row>
    <row r="3695" spans="1:20">
      <c r="A3695" s="220" t="s">
        <v>4881</v>
      </c>
      <c r="B3695" s="220" t="s">
        <v>7359</v>
      </c>
      <c r="C3695" s="220">
        <v>19438893</v>
      </c>
      <c r="D3695" s="438" t="s">
        <v>14341</v>
      </c>
      <c r="E3695" s="220">
        <v>2013</v>
      </c>
      <c r="F3695" s="467">
        <v>980000</v>
      </c>
      <c r="L3695" s="128">
        <v>41604</v>
      </c>
      <c r="M3695" s="74">
        <v>680</v>
      </c>
      <c r="N3695" s="81" t="s">
        <v>2930</v>
      </c>
      <c r="O3695" s="150" t="s">
        <v>3894</v>
      </c>
      <c r="P3695" s="150" t="s">
        <v>4908</v>
      </c>
      <c r="Q3695" s="150" t="s">
        <v>2807</v>
      </c>
      <c r="R3695" s="152" t="s">
        <v>18100</v>
      </c>
      <c r="S3695" s="74" t="s">
        <v>20804</v>
      </c>
      <c r="T3695" s="82">
        <v>980000</v>
      </c>
    </row>
    <row r="3696" spans="1:20">
      <c r="A3696" s="220" t="s">
        <v>18085</v>
      </c>
      <c r="B3696" s="220" t="s">
        <v>7359</v>
      </c>
      <c r="C3696" s="220">
        <v>79688089</v>
      </c>
      <c r="D3696" s="438" t="s">
        <v>14341</v>
      </c>
      <c r="E3696" s="220">
        <v>2013</v>
      </c>
      <c r="F3696" s="467">
        <v>735000</v>
      </c>
      <c r="L3696" s="128">
        <v>41604</v>
      </c>
      <c r="M3696" s="74">
        <v>680</v>
      </c>
      <c r="N3696" s="81" t="s">
        <v>2930</v>
      </c>
      <c r="O3696" s="150" t="s">
        <v>3894</v>
      </c>
      <c r="P3696" s="150" t="s">
        <v>18092</v>
      </c>
      <c r="Q3696" s="150" t="s">
        <v>2856</v>
      </c>
      <c r="R3696" s="152" t="s">
        <v>18101</v>
      </c>
      <c r="S3696" s="74" t="s">
        <v>20804</v>
      </c>
      <c r="T3696" s="82">
        <v>735000</v>
      </c>
    </row>
    <row r="3697" spans="1:20">
      <c r="A3697" s="220" t="s">
        <v>18086</v>
      </c>
      <c r="B3697" s="220" t="s">
        <v>7359</v>
      </c>
      <c r="C3697" s="220">
        <v>72173304</v>
      </c>
      <c r="D3697" s="438" t="s">
        <v>14341</v>
      </c>
      <c r="E3697" s="220">
        <v>2013</v>
      </c>
      <c r="F3697" s="467">
        <v>980000</v>
      </c>
      <c r="L3697" s="128">
        <v>41604</v>
      </c>
      <c r="M3697" s="74">
        <v>680</v>
      </c>
      <c r="N3697" s="81" t="s">
        <v>2930</v>
      </c>
      <c r="O3697" s="150" t="s">
        <v>3894</v>
      </c>
      <c r="P3697" s="150" t="s">
        <v>18093</v>
      </c>
      <c r="Q3697" s="150" t="s">
        <v>2856</v>
      </c>
      <c r="R3697" s="152" t="s">
        <v>18102</v>
      </c>
      <c r="S3697" s="74" t="s">
        <v>20804</v>
      </c>
      <c r="T3697" s="82">
        <v>980000</v>
      </c>
    </row>
    <row r="3698" spans="1:20">
      <c r="A3698" s="220" t="s">
        <v>18087</v>
      </c>
      <c r="B3698" s="220" t="s">
        <v>7359</v>
      </c>
      <c r="C3698" s="220">
        <v>79979693</v>
      </c>
      <c r="D3698" s="438" t="s">
        <v>14341</v>
      </c>
      <c r="E3698" s="220">
        <v>2013</v>
      </c>
      <c r="F3698" s="467">
        <v>735000</v>
      </c>
      <c r="L3698" s="128">
        <v>41604</v>
      </c>
      <c r="M3698" s="74">
        <v>680</v>
      </c>
      <c r="N3698" s="81" t="s">
        <v>2930</v>
      </c>
      <c r="O3698" s="150" t="s">
        <v>3894</v>
      </c>
      <c r="P3698" s="150" t="s">
        <v>18094</v>
      </c>
      <c r="Q3698" s="150" t="s">
        <v>2807</v>
      </c>
      <c r="R3698" s="152" t="s">
        <v>18103</v>
      </c>
      <c r="S3698" s="74" t="s">
        <v>20804</v>
      </c>
      <c r="T3698" s="82">
        <v>735000</v>
      </c>
    </row>
    <row r="3699" spans="1:20">
      <c r="A3699" s="220" t="s">
        <v>18088</v>
      </c>
      <c r="B3699" s="220" t="s">
        <v>7359</v>
      </c>
      <c r="C3699" s="220">
        <v>71711564</v>
      </c>
      <c r="D3699" s="438" t="s">
        <v>14341</v>
      </c>
      <c r="E3699" s="220">
        <v>2013</v>
      </c>
      <c r="F3699" s="467">
        <v>1225000</v>
      </c>
      <c r="L3699" s="128">
        <v>41604</v>
      </c>
      <c r="M3699" s="74">
        <v>680</v>
      </c>
      <c r="N3699" s="81" t="s">
        <v>2930</v>
      </c>
      <c r="O3699" s="150" t="s">
        <v>3894</v>
      </c>
      <c r="P3699" s="150" t="s">
        <v>18095</v>
      </c>
      <c r="Q3699" s="150" t="s">
        <v>2807</v>
      </c>
      <c r="R3699" s="152" t="s">
        <v>18104</v>
      </c>
      <c r="S3699" s="74" t="s">
        <v>20804</v>
      </c>
      <c r="T3699" s="82">
        <v>1225000</v>
      </c>
    </row>
    <row r="3700" spans="1:20">
      <c r="A3700" s="220" t="s">
        <v>8538</v>
      </c>
      <c r="B3700" s="220" t="s">
        <v>7359</v>
      </c>
      <c r="C3700" s="220">
        <v>39778889</v>
      </c>
      <c r="D3700" s="438" t="s">
        <v>14341</v>
      </c>
      <c r="E3700" s="220">
        <v>2013</v>
      </c>
      <c r="F3700" s="467">
        <v>980000</v>
      </c>
      <c r="L3700" s="128">
        <v>41604</v>
      </c>
      <c r="M3700" s="74">
        <v>680</v>
      </c>
      <c r="N3700" s="81" t="s">
        <v>2930</v>
      </c>
      <c r="O3700" s="150" t="s">
        <v>3894</v>
      </c>
      <c r="P3700" s="150" t="s">
        <v>18096</v>
      </c>
      <c r="Q3700" s="150" t="s">
        <v>2835</v>
      </c>
      <c r="R3700" s="152" t="s">
        <v>5018</v>
      </c>
      <c r="S3700" s="74" t="s">
        <v>20804</v>
      </c>
      <c r="T3700" s="82">
        <v>980000</v>
      </c>
    </row>
    <row r="3701" spans="1:20">
      <c r="A3701" s="220" t="s">
        <v>14679</v>
      </c>
      <c r="B3701" s="220" t="s">
        <v>7359</v>
      </c>
      <c r="C3701" s="220">
        <v>41583880</v>
      </c>
      <c r="D3701" s="438" t="s">
        <v>14341</v>
      </c>
      <c r="E3701" s="220">
        <v>2013</v>
      </c>
      <c r="F3701" s="467">
        <v>1225000</v>
      </c>
      <c r="L3701" s="128">
        <v>41604</v>
      </c>
      <c r="M3701" s="74">
        <v>680</v>
      </c>
      <c r="N3701" s="81" t="s">
        <v>2930</v>
      </c>
      <c r="O3701" s="150" t="s">
        <v>3894</v>
      </c>
      <c r="P3701" s="150" t="s">
        <v>14567</v>
      </c>
      <c r="Q3701" s="150" t="s">
        <v>7764</v>
      </c>
      <c r="R3701" s="152" t="s">
        <v>18105</v>
      </c>
      <c r="S3701" s="74" t="s">
        <v>20804</v>
      </c>
      <c r="T3701" s="82">
        <v>1225000</v>
      </c>
    </row>
    <row r="3702" spans="1:20">
      <c r="A3702" s="220" t="s">
        <v>18089</v>
      </c>
      <c r="B3702" s="220" t="s">
        <v>7359</v>
      </c>
      <c r="C3702" s="220">
        <v>79275537</v>
      </c>
      <c r="D3702" s="438" t="s">
        <v>14341</v>
      </c>
      <c r="E3702" s="220">
        <v>2013</v>
      </c>
      <c r="F3702" s="467">
        <v>1225000</v>
      </c>
      <c r="L3702" s="128">
        <v>41604</v>
      </c>
      <c r="M3702" s="74">
        <v>680</v>
      </c>
      <c r="N3702" s="81" t="s">
        <v>2930</v>
      </c>
      <c r="O3702" s="150" t="s">
        <v>2850</v>
      </c>
      <c r="P3702" s="150" t="s">
        <v>18097</v>
      </c>
      <c r="Q3702" s="150" t="s">
        <v>2964</v>
      </c>
      <c r="R3702" s="152" t="s">
        <v>18106</v>
      </c>
      <c r="S3702" s="74" t="s">
        <v>20804</v>
      </c>
      <c r="T3702" s="82">
        <v>1225000</v>
      </c>
    </row>
    <row r="3703" spans="1:20">
      <c r="A3703" s="220" t="s">
        <v>18090</v>
      </c>
      <c r="B3703" s="220" t="s">
        <v>7359</v>
      </c>
      <c r="C3703" s="220">
        <v>79554327</v>
      </c>
      <c r="D3703" s="438" t="s">
        <v>14341</v>
      </c>
      <c r="E3703" s="220">
        <v>2013</v>
      </c>
      <c r="F3703" s="467">
        <v>980000</v>
      </c>
      <c r="L3703" s="128">
        <v>41604</v>
      </c>
      <c r="M3703" s="74">
        <v>680</v>
      </c>
      <c r="N3703" s="81" t="s">
        <v>2930</v>
      </c>
      <c r="O3703" s="150" t="s">
        <v>3894</v>
      </c>
      <c r="P3703" s="150" t="s">
        <v>18098</v>
      </c>
      <c r="Q3703" s="150" t="s">
        <v>6964</v>
      </c>
      <c r="R3703" s="152" t="s">
        <v>18107</v>
      </c>
      <c r="S3703" s="74" t="s">
        <v>20804</v>
      </c>
      <c r="T3703" s="82">
        <v>980000</v>
      </c>
    </row>
    <row r="3704" spans="1:20">
      <c r="A3704" s="220" t="s">
        <v>13264</v>
      </c>
      <c r="B3704" s="220" t="s">
        <v>7359</v>
      </c>
      <c r="C3704" s="220">
        <v>437898</v>
      </c>
      <c r="D3704" s="438" t="s">
        <v>14341</v>
      </c>
      <c r="E3704" s="220">
        <v>2013</v>
      </c>
      <c r="F3704" s="467">
        <v>1225000</v>
      </c>
      <c r="L3704" s="128">
        <v>41604</v>
      </c>
      <c r="M3704" s="74">
        <v>680</v>
      </c>
      <c r="N3704" s="81" t="s">
        <v>2930</v>
      </c>
      <c r="O3704" s="150" t="s">
        <v>3894</v>
      </c>
      <c r="P3704" s="150" t="s">
        <v>13292</v>
      </c>
      <c r="Q3704" s="150" t="s">
        <v>2811</v>
      </c>
      <c r="R3704" s="152" t="s">
        <v>13293</v>
      </c>
      <c r="S3704" s="74" t="s">
        <v>20804</v>
      </c>
      <c r="T3704" s="82">
        <v>1225000</v>
      </c>
    </row>
    <row r="3705" spans="1:20">
      <c r="A3705" s="220" t="s">
        <v>12188</v>
      </c>
      <c r="B3705" s="220" t="s">
        <v>7359</v>
      </c>
      <c r="C3705" s="220">
        <v>51661611</v>
      </c>
      <c r="D3705" s="438" t="s">
        <v>14341</v>
      </c>
      <c r="E3705" s="220">
        <v>2013</v>
      </c>
      <c r="F3705" s="467">
        <v>1225000</v>
      </c>
      <c r="L3705" s="128">
        <v>41604</v>
      </c>
      <c r="M3705" s="74">
        <v>680</v>
      </c>
      <c r="N3705" s="81" t="s">
        <v>2930</v>
      </c>
      <c r="O3705" s="150" t="s">
        <v>3894</v>
      </c>
      <c r="P3705" s="150" t="s">
        <v>6425</v>
      </c>
      <c r="Q3705" s="150" t="s">
        <v>2856</v>
      </c>
      <c r="R3705" s="152" t="s">
        <v>6426</v>
      </c>
      <c r="S3705" s="74" t="s">
        <v>20804</v>
      </c>
      <c r="T3705" s="82">
        <v>1225000</v>
      </c>
    </row>
    <row r="3706" spans="1:20">
      <c r="A3706" s="220" t="s">
        <v>18091</v>
      </c>
      <c r="B3706" s="220" t="s">
        <v>7359</v>
      </c>
      <c r="C3706" s="220">
        <v>79155349</v>
      </c>
      <c r="D3706" s="438" t="s">
        <v>14341</v>
      </c>
      <c r="E3706" s="220">
        <v>2013</v>
      </c>
      <c r="F3706" s="467">
        <v>1715000</v>
      </c>
      <c r="L3706" s="128">
        <v>41604</v>
      </c>
      <c r="M3706" s="74">
        <v>680</v>
      </c>
      <c r="N3706" s="81" t="s">
        <v>2930</v>
      </c>
      <c r="O3706" s="150" t="s">
        <v>3894</v>
      </c>
      <c r="P3706" s="150" t="s">
        <v>18099</v>
      </c>
      <c r="Q3706" s="150" t="s">
        <v>7764</v>
      </c>
      <c r="R3706" s="152" t="s">
        <v>18108</v>
      </c>
      <c r="S3706" s="74" t="s">
        <v>20804</v>
      </c>
      <c r="T3706" s="82">
        <v>1715000</v>
      </c>
    </row>
    <row r="3707" spans="1:20">
      <c r="A3707" s="220" t="s">
        <v>18109</v>
      </c>
      <c r="B3707" s="220" t="s">
        <v>7359</v>
      </c>
      <c r="C3707" s="220">
        <v>79505713</v>
      </c>
      <c r="D3707" s="220">
        <v>507</v>
      </c>
      <c r="E3707" s="220">
        <v>2012</v>
      </c>
      <c r="F3707" s="467">
        <v>735000</v>
      </c>
      <c r="G3707" s="160"/>
      <c r="H3707" s="160"/>
      <c r="I3707" s="160"/>
      <c r="J3707" s="160"/>
      <c r="K3707" s="160"/>
      <c r="L3707" s="433">
        <v>41604</v>
      </c>
      <c r="M3707" s="160">
        <v>681</v>
      </c>
      <c r="N3707" s="81" t="s">
        <v>2930</v>
      </c>
      <c r="O3707" s="150" t="s">
        <v>3894</v>
      </c>
      <c r="P3707" s="150" t="s">
        <v>18110</v>
      </c>
      <c r="Q3707" s="150" t="s">
        <v>2964</v>
      </c>
      <c r="R3707" s="152" t="s">
        <v>18111</v>
      </c>
      <c r="S3707" s="74" t="s">
        <v>20803</v>
      </c>
      <c r="T3707" s="82">
        <v>735000</v>
      </c>
    </row>
    <row r="3708" spans="1:20">
      <c r="A3708" s="432" t="s">
        <v>18239</v>
      </c>
      <c r="B3708" s="220" t="s">
        <v>7359</v>
      </c>
      <c r="C3708" s="220">
        <v>79543008</v>
      </c>
      <c r="D3708" s="438" t="s">
        <v>18396</v>
      </c>
      <c r="E3708" s="220">
        <v>2012</v>
      </c>
      <c r="F3708" s="467">
        <v>1715000</v>
      </c>
      <c r="L3708" s="128">
        <v>41605</v>
      </c>
      <c r="M3708" s="74">
        <v>679</v>
      </c>
      <c r="N3708" s="81" t="s">
        <v>2930</v>
      </c>
      <c r="O3708" s="150" t="s">
        <v>3894</v>
      </c>
      <c r="P3708" s="150" t="s">
        <v>18243</v>
      </c>
      <c r="Q3708" s="150" t="s">
        <v>2807</v>
      </c>
      <c r="R3708" s="152" t="s">
        <v>18247</v>
      </c>
      <c r="S3708" s="74" t="s">
        <v>20807</v>
      </c>
      <c r="T3708" s="82">
        <v>1715000</v>
      </c>
    </row>
    <row r="3709" spans="1:20">
      <c r="A3709" s="432" t="s">
        <v>8622</v>
      </c>
      <c r="B3709" s="220" t="s">
        <v>7359</v>
      </c>
      <c r="C3709" s="220">
        <v>19474750</v>
      </c>
      <c r="D3709" s="438" t="s">
        <v>18396</v>
      </c>
      <c r="E3709" s="220">
        <v>2012</v>
      </c>
      <c r="F3709" s="467">
        <v>1960000</v>
      </c>
      <c r="L3709" s="128">
        <v>41605</v>
      </c>
      <c r="M3709" s="74">
        <v>679</v>
      </c>
      <c r="N3709" s="81" t="s">
        <v>2930</v>
      </c>
      <c r="O3709" s="150" t="s">
        <v>3894</v>
      </c>
      <c r="P3709" s="150" t="s">
        <v>9822</v>
      </c>
      <c r="Q3709" s="150" t="s">
        <v>3132</v>
      </c>
      <c r="R3709" s="152" t="s">
        <v>18248</v>
      </c>
      <c r="S3709" s="74" t="s">
        <v>20807</v>
      </c>
      <c r="T3709" s="82">
        <v>1960000</v>
      </c>
    </row>
    <row r="3710" spans="1:20">
      <c r="A3710" s="432" t="s">
        <v>8169</v>
      </c>
      <c r="B3710" s="220" t="s">
        <v>7359</v>
      </c>
      <c r="C3710" s="220">
        <v>16263735</v>
      </c>
      <c r="D3710" s="438" t="s">
        <v>18396</v>
      </c>
      <c r="E3710" s="220">
        <v>2012</v>
      </c>
      <c r="F3710" s="467">
        <v>2205000</v>
      </c>
      <c r="L3710" s="128">
        <v>41605</v>
      </c>
      <c r="M3710" s="74">
        <v>679</v>
      </c>
      <c r="N3710" s="81" t="s">
        <v>2930</v>
      </c>
      <c r="O3710" s="150" t="s">
        <v>3894</v>
      </c>
      <c r="P3710" s="150" t="s">
        <v>8188</v>
      </c>
      <c r="Q3710" s="150" t="s">
        <v>2856</v>
      </c>
      <c r="R3710" s="152" t="s">
        <v>8189</v>
      </c>
      <c r="S3710" s="74" t="s">
        <v>20807</v>
      </c>
      <c r="T3710" s="82">
        <v>2205000</v>
      </c>
    </row>
    <row r="3711" spans="1:20">
      <c r="A3711" s="432" t="s">
        <v>18240</v>
      </c>
      <c r="B3711" s="220" t="s">
        <v>7636</v>
      </c>
      <c r="C3711" s="220">
        <v>317064</v>
      </c>
      <c r="D3711" s="438" t="s">
        <v>18396</v>
      </c>
      <c r="E3711" s="220">
        <v>2012</v>
      </c>
      <c r="F3711" s="467">
        <v>1715000</v>
      </c>
      <c r="L3711" s="128">
        <v>41605</v>
      </c>
      <c r="M3711" s="74">
        <v>679</v>
      </c>
      <c r="N3711" s="81" t="s">
        <v>2930</v>
      </c>
      <c r="O3711" s="150" t="s">
        <v>3894</v>
      </c>
      <c r="P3711" s="150" t="s">
        <v>18244</v>
      </c>
      <c r="Q3711" s="150" t="s">
        <v>2856</v>
      </c>
      <c r="R3711" s="152" t="s">
        <v>18249</v>
      </c>
      <c r="S3711" s="74" t="s">
        <v>20807</v>
      </c>
      <c r="T3711" s="82">
        <v>1715000</v>
      </c>
    </row>
    <row r="3712" spans="1:20">
      <c r="A3712" s="432" t="s">
        <v>18241</v>
      </c>
      <c r="B3712" s="220" t="s">
        <v>7359</v>
      </c>
      <c r="C3712" s="220">
        <v>41442367</v>
      </c>
      <c r="D3712" s="438" t="s">
        <v>18396</v>
      </c>
      <c r="E3712" s="220">
        <v>2012</v>
      </c>
      <c r="F3712" s="467">
        <v>1960000</v>
      </c>
      <c r="L3712" s="128">
        <v>41605</v>
      </c>
      <c r="M3712" s="74">
        <v>679</v>
      </c>
      <c r="N3712" s="81" t="s">
        <v>2930</v>
      </c>
      <c r="O3712" s="150" t="s">
        <v>3894</v>
      </c>
      <c r="P3712" s="150" t="s">
        <v>18245</v>
      </c>
      <c r="Q3712" s="150" t="s">
        <v>2910</v>
      </c>
      <c r="R3712" s="152" t="s">
        <v>18250</v>
      </c>
      <c r="S3712" s="74" t="s">
        <v>20807</v>
      </c>
      <c r="T3712" s="82">
        <v>1960000</v>
      </c>
    </row>
    <row r="3713" spans="1:20">
      <c r="A3713" s="432" t="s">
        <v>18242</v>
      </c>
      <c r="B3713" s="220" t="s">
        <v>7359</v>
      </c>
      <c r="C3713" s="220">
        <v>3019164</v>
      </c>
      <c r="D3713" s="438" t="s">
        <v>18396</v>
      </c>
      <c r="E3713" s="220">
        <v>2012</v>
      </c>
      <c r="F3713" s="467">
        <v>1960000</v>
      </c>
      <c r="L3713" s="128">
        <v>41605</v>
      </c>
      <c r="M3713" s="74">
        <v>679</v>
      </c>
      <c r="N3713" s="81" t="s">
        <v>2930</v>
      </c>
      <c r="O3713" s="150" t="s">
        <v>3894</v>
      </c>
      <c r="P3713" s="150" t="s">
        <v>18246</v>
      </c>
      <c r="Q3713" s="150" t="s">
        <v>2824</v>
      </c>
      <c r="R3713" s="152" t="s">
        <v>18251</v>
      </c>
      <c r="S3713" s="74" t="s">
        <v>20807</v>
      </c>
      <c r="T3713" s="82">
        <v>1960000</v>
      </c>
    </row>
    <row r="3714" spans="1:20">
      <c r="A3714" s="432" t="s">
        <v>13618</v>
      </c>
      <c r="B3714" s="220" t="s">
        <v>7359</v>
      </c>
      <c r="C3714" s="220">
        <v>79557234</v>
      </c>
      <c r="D3714" s="438" t="s">
        <v>18396</v>
      </c>
      <c r="E3714" s="220">
        <v>2012</v>
      </c>
      <c r="F3714" s="467">
        <v>1225000</v>
      </c>
      <c r="L3714" s="128">
        <v>41605</v>
      </c>
      <c r="M3714" s="74">
        <v>679</v>
      </c>
      <c r="N3714" s="81" t="s">
        <v>2930</v>
      </c>
      <c r="O3714" s="150" t="s">
        <v>3894</v>
      </c>
      <c r="P3714" s="150" t="s">
        <v>17163</v>
      </c>
      <c r="Q3714" s="150" t="s">
        <v>2803</v>
      </c>
      <c r="R3714" s="152" t="s">
        <v>18252</v>
      </c>
      <c r="S3714" s="74" t="s">
        <v>20807</v>
      </c>
      <c r="T3714" s="82">
        <v>1225000</v>
      </c>
    </row>
    <row r="3715" spans="1:20">
      <c r="A3715" s="432" t="s">
        <v>8724</v>
      </c>
      <c r="B3715" s="220" t="s">
        <v>7359</v>
      </c>
      <c r="C3715" s="220">
        <v>80398110</v>
      </c>
      <c r="D3715" s="438" t="s">
        <v>18396</v>
      </c>
      <c r="E3715" s="220">
        <v>2012</v>
      </c>
      <c r="F3715" s="467">
        <v>1960000</v>
      </c>
      <c r="L3715" s="128">
        <v>41605</v>
      </c>
      <c r="M3715" s="74">
        <v>679</v>
      </c>
      <c r="N3715" s="81" t="s">
        <v>2930</v>
      </c>
      <c r="O3715" s="150" t="s">
        <v>3894</v>
      </c>
      <c r="P3715" s="150" t="s">
        <v>8771</v>
      </c>
      <c r="Q3715" s="150" t="s">
        <v>2856</v>
      </c>
      <c r="R3715" s="152" t="s">
        <v>8772</v>
      </c>
      <c r="S3715" s="74" t="s">
        <v>20807</v>
      </c>
      <c r="T3715" s="82">
        <v>1960000</v>
      </c>
    </row>
    <row r="3716" spans="1:20">
      <c r="A3716" s="220" t="s">
        <v>8614</v>
      </c>
      <c r="B3716" s="220" t="s">
        <v>7359</v>
      </c>
      <c r="C3716" s="220">
        <v>71799148</v>
      </c>
      <c r="D3716" s="446" t="s">
        <v>14041</v>
      </c>
      <c r="E3716" s="220">
        <v>2012</v>
      </c>
      <c r="F3716" s="467">
        <v>1470000</v>
      </c>
      <c r="L3716" s="128">
        <v>41606</v>
      </c>
      <c r="M3716" s="74">
        <v>682</v>
      </c>
      <c r="N3716" s="81" t="s">
        <v>2930</v>
      </c>
      <c r="O3716" s="150" t="s">
        <v>3894</v>
      </c>
      <c r="P3716" s="150" t="s">
        <v>8643</v>
      </c>
      <c r="Q3716" s="150" t="s">
        <v>2807</v>
      </c>
      <c r="R3716" s="150" t="s">
        <v>18253</v>
      </c>
      <c r="S3716" s="74" t="s">
        <v>20800</v>
      </c>
      <c r="T3716" s="82">
        <v>1470000</v>
      </c>
    </row>
    <row r="3717" spans="1:20">
      <c r="A3717" s="220" t="s">
        <v>16406</v>
      </c>
      <c r="B3717" s="220" t="s">
        <v>7359</v>
      </c>
      <c r="C3717" s="220">
        <v>79326809</v>
      </c>
      <c r="D3717" s="446" t="s">
        <v>14041</v>
      </c>
      <c r="E3717" s="220">
        <v>2012</v>
      </c>
      <c r="F3717" s="467">
        <v>367500</v>
      </c>
      <c r="L3717" s="128">
        <v>41606</v>
      </c>
      <c r="M3717" s="74">
        <v>682</v>
      </c>
      <c r="N3717" s="81" t="s">
        <v>2930</v>
      </c>
      <c r="O3717" s="150" t="s">
        <v>3894</v>
      </c>
      <c r="P3717" s="150" t="s">
        <v>16407</v>
      </c>
      <c r="Q3717" s="150" t="s">
        <v>2856</v>
      </c>
      <c r="R3717" s="150" t="s">
        <v>16408</v>
      </c>
      <c r="S3717" s="74" t="s">
        <v>20800</v>
      </c>
      <c r="T3717" s="82">
        <v>367500</v>
      </c>
    </row>
    <row r="3718" spans="1:20">
      <c r="A3718" s="220" t="s">
        <v>8788</v>
      </c>
      <c r="B3718" s="220" t="s">
        <v>7359</v>
      </c>
      <c r="C3718" s="220">
        <v>16187832</v>
      </c>
      <c r="D3718" s="446" t="s">
        <v>14041</v>
      </c>
      <c r="E3718" s="220">
        <v>2012</v>
      </c>
      <c r="F3718" s="467">
        <v>367500</v>
      </c>
      <c r="L3718" s="128">
        <v>41606</v>
      </c>
      <c r="M3718" s="74">
        <v>682</v>
      </c>
      <c r="N3718" s="81" t="s">
        <v>2930</v>
      </c>
      <c r="O3718" s="150" t="s">
        <v>3894</v>
      </c>
      <c r="P3718" s="150" t="s">
        <v>9394</v>
      </c>
      <c r="Q3718" s="150" t="s">
        <v>2807</v>
      </c>
      <c r="R3718" s="150" t="s">
        <v>10053</v>
      </c>
      <c r="S3718" s="74" t="s">
        <v>20800</v>
      </c>
      <c r="T3718" s="82">
        <v>367500</v>
      </c>
    </row>
    <row r="3719" spans="1:20">
      <c r="A3719" s="220" t="s">
        <v>18287</v>
      </c>
      <c r="B3719" s="220" t="s">
        <v>7359</v>
      </c>
      <c r="C3719" s="220">
        <v>88157651</v>
      </c>
      <c r="D3719" s="446" t="s">
        <v>14041</v>
      </c>
      <c r="E3719" s="220">
        <v>2012</v>
      </c>
      <c r="F3719" s="467">
        <v>1715000</v>
      </c>
      <c r="L3719" s="128">
        <v>41606</v>
      </c>
      <c r="M3719" s="74">
        <v>682</v>
      </c>
      <c r="N3719" s="81" t="s">
        <v>2930</v>
      </c>
      <c r="O3719" s="150" t="s">
        <v>3894</v>
      </c>
      <c r="P3719" s="150" t="s">
        <v>18254</v>
      </c>
      <c r="Q3719" s="150" t="s">
        <v>2964</v>
      </c>
      <c r="R3719" s="150" t="s">
        <v>18255</v>
      </c>
      <c r="S3719" s="74" t="s">
        <v>20800</v>
      </c>
      <c r="T3719" s="82">
        <v>1715000</v>
      </c>
    </row>
    <row r="3720" spans="1:20">
      <c r="A3720" s="220" t="s">
        <v>18288</v>
      </c>
      <c r="B3720" s="220" t="s">
        <v>7359</v>
      </c>
      <c r="C3720" s="220">
        <v>51694974</v>
      </c>
      <c r="D3720" s="446" t="s">
        <v>14041</v>
      </c>
      <c r="E3720" s="220">
        <v>2012</v>
      </c>
      <c r="F3720" s="467">
        <v>367500</v>
      </c>
      <c r="L3720" s="128">
        <v>41606</v>
      </c>
      <c r="M3720" s="74">
        <v>682</v>
      </c>
      <c r="N3720" s="81" t="s">
        <v>2930</v>
      </c>
      <c r="O3720" s="150" t="s">
        <v>3894</v>
      </c>
      <c r="P3720" s="150" t="s">
        <v>18256</v>
      </c>
      <c r="Q3720" s="150" t="s">
        <v>2856</v>
      </c>
      <c r="R3720" s="150" t="s">
        <v>18257</v>
      </c>
      <c r="S3720" s="74" t="s">
        <v>20800</v>
      </c>
      <c r="T3720" s="82">
        <v>367500</v>
      </c>
    </row>
    <row r="3721" spans="1:20">
      <c r="A3721" s="220" t="s">
        <v>11244</v>
      </c>
      <c r="B3721" s="220" t="s">
        <v>7359</v>
      </c>
      <c r="C3721" s="220">
        <v>88238024</v>
      </c>
      <c r="D3721" s="446" t="s">
        <v>14041</v>
      </c>
      <c r="E3721" s="220">
        <v>2012</v>
      </c>
      <c r="F3721" s="467">
        <v>200000</v>
      </c>
      <c r="L3721" s="128">
        <v>41606</v>
      </c>
      <c r="M3721" s="74">
        <v>682</v>
      </c>
      <c r="N3721" s="81" t="s">
        <v>2930</v>
      </c>
      <c r="O3721" s="150" t="s">
        <v>3894</v>
      </c>
      <c r="P3721" s="150" t="s">
        <v>11276</v>
      </c>
      <c r="Q3721" s="150" t="s">
        <v>2807</v>
      </c>
      <c r="R3721" s="150" t="s">
        <v>18258</v>
      </c>
      <c r="S3721" s="74" t="s">
        <v>20800</v>
      </c>
      <c r="T3721" s="82">
        <v>200000</v>
      </c>
    </row>
    <row r="3722" spans="1:20">
      <c r="A3722" s="220" t="s">
        <v>18289</v>
      </c>
      <c r="B3722" s="220" t="s">
        <v>7359</v>
      </c>
      <c r="C3722" s="220">
        <v>35494360</v>
      </c>
      <c r="D3722" s="446" t="s">
        <v>14041</v>
      </c>
      <c r="E3722" s="220">
        <v>2012</v>
      </c>
      <c r="F3722" s="467">
        <v>612500</v>
      </c>
      <c r="L3722" s="128">
        <v>41606</v>
      </c>
      <c r="M3722" s="74">
        <v>682</v>
      </c>
      <c r="N3722" s="81" t="s">
        <v>2930</v>
      </c>
      <c r="O3722" s="150" t="s">
        <v>3894</v>
      </c>
      <c r="P3722" s="150" t="s">
        <v>18259</v>
      </c>
      <c r="Q3722" s="150" t="s">
        <v>2811</v>
      </c>
      <c r="R3722" s="150" t="s">
        <v>18260</v>
      </c>
      <c r="S3722" s="74" t="s">
        <v>20800</v>
      </c>
      <c r="T3722" s="82">
        <v>612500</v>
      </c>
    </row>
    <row r="3723" spans="1:20">
      <c r="A3723" s="220" t="s">
        <v>18290</v>
      </c>
      <c r="B3723" s="220" t="s">
        <v>7359</v>
      </c>
      <c r="C3723" s="220">
        <v>80232814</v>
      </c>
      <c r="D3723" s="446" t="s">
        <v>14041</v>
      </c>
      <c r="E3723" s="220">
        <v>2012</v>
      </c>
      <c r="F3723" s="467">
        <v>367500</v>
      </c>
      <c r="L3723" s="128">
        <v>41606</v>
      </c>
      <c r="M3723" s="74">
        <v>682</v>
      </c>
      <c r="N3723" s="81" t="s">
        <v>2930</v>
      </c>
      <c r="O3723" s="150" t="s">
        <v>3894</v>
      </c>
      <c r="P3723" s="150" t="s">
        <v>18261</v>
      </c>
      <c r="Q3723" s="150" t="s">
        <v>2807</v>
      </c>
      <c r="R3723" s="150" t="s">
        <v>18262</v>
      </c>
      <c r="S3723" s="74" t="s">
        <v>20800</v>
      </c>
      <c r="T3723" s="82">
        <v>367500</v>
      </c>
    </row>
    <row r="3724" spans="1:20">
      <c r="A3724" s="220" t="s">
        <v>13598</v>
      </c>
      <c r="B3724" s="220" t="s">
        <v>7359</v>
      </c>
      <c r="C3724" s="220">
        <v>13722231</v>
      </c>
      <c r="D3724" s="446" t="s">
        <v>14041</v>
      </c>
      <c r="E3724" s="220">
        <v>2012</v>
      </c>
      <c r="F3724" s="467">
        <v>2695000</v>
      </c>
      <c r="L3724" s="128">
        <v>41606</v>
      </c>
      <c r="M3724" s="74">
        <v>682</v>
      </c>
      <c r="N3724" s="81" t="s">
        <v>2930</v>
      </c>
      <c r="O3724" s="150" t="s">
        <v>3894</v>
      </c>
      <c r="P3724" s="150" t="s">
        <v>13599</v>
      </c>
      <c r="Q3724" s="150" t="s">
        <v>8562</v>
      </c>
      <c r="R3724" s="150" t="s">
        <v>18263</v>
      </c>
      <c r="S3724" s="74" t="s">
        <v>20800</v>
      </c>
      <c r="T3724" s="82">
        <v>2695000</v>
      </c>
    </row>
    <row r="3725" spans="1:20">
      <c r="A3725" s="220" t="s">
        <v>18291</v>
      </c>
      <c r="B3725" s="220" t="s">
        <v>7359</v>
      </c>
      <c r="C3725" s="220">
        <v>32622400</v>
      </c>
      <c r="D3725" s="446" t="s">
        <v>14041</v>
      </c>
      <c r="E3725" s="220">
        <v>2012</v>
      </c>
      <c r="F3725" s="467">
        <v>612500</v>
      </c>
      <c r="L3725" s="128">
        <v>41606</v>
      </c>
      <c r="M3725" s="74">
        <v>682</v>
      </c>
      <c r="N3725" s="81" t="s">
        <v>2930</v>
      </c>
      <c r="O3725" s="150" t="s">
        <v>3894</v>
      </c>
      <c r="P3725" s="150" t="s">
        <v>18264</v>
      </c>
      <c r="Q3725" s="150" t="s">
        <v>2856</v>
      </c>
      <c r="R3725" s="150" t="s">
        <v>18265</v>
      </c>
      <c r="S3725" s="74" t="s">
        <v>20800</v>
      </c>
      <c r="T3725" s="82">
        <v>612500</v>
      </c>
    </row>
    <row r="3726" spans="1:20">
      <c r="A3726" s="220" t="s">
        <v>18292</v>
      </c>
      <c r="B3726" s="220" t="s">
        <v>7359</v>
      </c>
      <c r="C3726" s="220">
        <v>79323219</v>
      </c>
      <c r="D3726" s="446" t="s">
        <v>14041</v>
      </c>
      <c r="E3726" s="220">
        <v>2012</v>
      </c>
      <c r="F3726" s="467">
        <v>2082500</v>
      </c>
      <c r="L3726" s="128">
        <v>41606</v>
      </c>
      <c r="M3726" s="74">
        <v>682</v>
      </c>
      <c r="N3726" s="81" t="s">
        <v>2930</v>
      </c>
      <c r="O3726" s="150" t="s">
        <v>3894</v>
      </c>
      <c r="P3726" s="150" t="s">
        <v>18266</v>
      </c>
      <c r="Q3726" s="150" t="s">
        <v>2856</v>
      </c>
      <c r="R3726" s="150" t="s">
        <v>18267</v>
      </c>
      <c r="S3726" s="74" t="s">
        <v>20800</v>
      </c>
      <c r="T3726" s="82">
        <v>2082500</v>
      </c>
    </row>
    <row r="3727" spans="1:20">
      <c r="A3727" s="220" t="s">
        <v>17136</v>
      </c>
      <c r="B3727" s="220" t="s">
        <v>7359</v>
      </c>
      <c r="C3727" s="220">
        <v>71677200</v>
      </c>
      <c r="D3727" s="446" t="s">
        <v>14041</v>
      </c>
      <c r="E3727" s="220">
        <v>2012</v>
      </c>
      <c r="F3727" s="467">
        <v>367500</v>
      </c>
      <c r="L3727" s="128">
        <v>41606</v>
      </c>
      <c r="M3727" s="74">
        <v>682</v>
      </c>
      <c r="N3727" s="81" t="s">
        <v>2930</v>
      </c>
      <c r="O3727" s="150" t="s">
        <v>3894</v>
      </c>
      <c r="P3727" s="150" t="s">
        <v>17150</v>
      </c>
      <c r="Q3727" s="150" t="s">
        <v>2807</v>
      </c>
      <c r="R3727" s="150" t="s">
        <v>17151</v>
      </c>
      <c r="S3727" s="74" t="s">
        <v>20800</v>
      </c>
      <c r="T3727" s="82">
        <v>367500</v>
      </c>
    </row>
    <row r="3728" spans="1:20">
      <c r="A3728" s="220" t="s">
        <v>11925</v>
      </c>
      <c r="B3728" s="220" t="s">
        <v>7359</v>
      </c>
      <c r="C3728" s="220">
        <v>79474129</v>
      </c>
      <c r="D3728" s="446" t="s">
        <v>14041</v>
      </c>
      <c r="E3728" s="220">
        <v>2012</v>
      </c>
      <c r="F3728" s="467">
        <v>2450000</v>
      </c>
      <c r="L3728" s="128">
        <v>41606</v>
      </c>
      <c r="M3728" s="74">
        <v>682</v>
      </c>
      <c r="N3728" s="81" t="s">
        <v>2930</v>
      </c>
      <c r="O3728" s="150" t="s">
        <v>3894</v>
      </c>
      <c r="P3728" s="150" t="s">
        <v>11947</v>
      </c>
      <c r="Q3728" s="150" t="s">
        <v>2856</v>
      </c>
      <c r="R3728" s="150" t="s">
        <v>11948</v>
      </c>
      <c r="S3728" s="74" t="s">
        <v>20800</v>
      </c>
      <c r="T3728" s="82">
        <v>2450000</v>
      </c>
    </row>
    <row r="3729" spans="1:20">
      <c r="A3729" s="220" t="s">
        <v>14694</v>
      </c>
      <c r="B3729" s="220" t="s">
        <v>7359</v>
      </c>
      <c r="C3729" s="220">
        <v>31278250</v>
      </c>
      <c r="D3729" s="446" t="s">
        <v>14041</v>
      </c>
      <c r="E3729" s="220">
        <v>2012</v>
      </c>
      <c r="F3729" s="467">
        <v>367500</v>
      </c>
      <c r="L3729" s="128">
        <v>41606</v>
      </c>
      <c r="M3729" s="74">
        <v>682</v>
      </c>
      <c r="N3729" s="81" t="s">
        <v>2930</v>
      </c>
      <c r="O3729" s="150" t="s">
        <v>3894</v>
      </c>
      <c r="P3729" s="150" t="s">
        <v>9461</v>
      </c>
      <c r="Q3729" s="150" t="s">
        <v>2824</v>
      </c>
      <c r="R3729" s="150" t="s">
        <v>9462</v>
      </c>
      <c r="S3729" s="74" t="s">
        <v>20800</v>
      </c>
      <c r="T3729" s="82">
        <v>367500</v>
      </c>
    </row>
    <row r="3730" spans="1:20">
      <c r="A3730" s="220" t="s">
        <v>6690</v>
      </c>
      <c r="B3730" s="220" t="s">
        <v>7359</v>
      </c>
      <c r="C3730" s="220">
        <v>4119538</v>
      </c>
      <c r="D3730" s="446" t="s">
        <v>14041</v>
      </c>
      <c r="E3730" s="220">
        <v>2012</v>
      </c>
      <c r="F3730" s="467">
        <v>367500</v>
      </c>
      <c r="L3730" s="128">
        <v>41606</v>
      </c>
      <c r="M3730" s="74">
        <v>682</v>
      </c>
      <c r="N3730" s="81" t="s">
        <v>2930</v>
      </c>
      <c r="O3730" s="150" t="s">
        <v>2850</v>
      </c>
      <c r="P3730" s="150" t="s">
        <v>6740</v>
      </c>
      <c r="Q3730" s="150" t="s">
        <v>3132</v>
      </c>
      <c r="R3730" s="150" t="s">
        <v>6741</v>
      </c>
      <c r="S3730" s="74" t="s">
        <v>20800</v>
      </c>
      <c r="T3730" s="82">
        <v>367500</v>
      </c>
    </row>
    <row r="3731" spans="1:20">
      <c r="A3731" s="220" t="s">
        <v>3078</v>
      </c>
      <c r="B3731" s="220" t="s">
        <v>7359</v>
      </c>
      <c r="C3731" s="220">
        <v>37808584</v>
      </c>
      <c r="D3731" s="446" t="s">
        <v>14041</v>
      </c>
      <c r="E3731" s="220">
        <v>2012</v>
      </c>
      <c r="F3731" s="467">
        <v>857500</v>
      </c>
      <c r="L3731" s="128">
        <v>41606</v>
      </c>
      <c r="M3731" s="74">
        <v>682</v>
      </c>
      <c r="N3731" s="81" t="s">
        <v>2930</v>
      </c>
      <c r="O3731" s="150" t="s">
        <v>3894</v>
      </c>
      <c r="P3731" s="150" t="s">
        <v>6744</v>
      </c>
      <c r="Q3731" s="150" t="s">
        <v>2807</v>
      </c>
      <c r="R3731" s="150" t="s">
        <v>3177</v>
      </c>
      <c r="S3731" s="74" t="s">
        <v>20800</v>
      </c>
      <c r="T3731" s="82">
        <v>857500</v>
      </c>
    </row>
    <row r="3732" spans="1:20">
      <c r="A3732" s="220" t="s">
        <v>18293</v>
      </c>
      <c r="B3732" s="220" t="s">
        <v>7359</v>
      </c>
      <c r="C3732" s="220">
        <v>43575352</v>
      </c>
      <c r="D3732" s="446" t="s">
        <v>14041</v>
      </c>
      <c r="E3732" s="220">
        <v>2012</v>
      </c>
      <c r="F3732" s="467">
        <v>857500</v>
      </c>
      <c r="L3732" s="128">
        <v>41606</v>
      </c>
      <c r="M3732" s="74">
        <v>682</v>
      </c>
      <c r="N3732" s="81" t="s">
        <v>2930</v>
      </c>
      <c r="O3732" s="150" t="s">
        <v>3894</v>
      </c>
      <c r="P3732" s="150" t="s">
        <v>18268</v>
      </c>
      <c r="Q3732" s="150" t="s">
        <v>2807</v>
      </c>
      <c r="R3732" s="150" t="s">
        <v>18269</v>
      </c>
      <c r="S3732" s="74" t="s">
        <v>20800</v>
      </c>
      <c r="T3732" s="82">
        <v>857500</v>
      </c>
    </row>
    <row r="3733" spans="1:20">
      <c r="A3733" s="220" t="s">
        <v>18294</v>
      </c>
      <c r="B3733" s="220" t="s">
        <v>7359</v>
      </c>
      <c r="C3733" s="220">
        <v>52035194</v>
      </c>
      <c r="D3733" s="446" t="s">
        <v>14041</v>
      </c>
      <c r="E3733" s="220">
        <v>2012</v>
      </c>
      <c r="F3733" s="467">
        <v>1225000</v>
      </c>
      <c r="L3733" s="128">
        <v>41606</v>
      </c>
      <c r="M3733" s="74">
        <v>682</v>
      </c>
      <c r="N3733" s="81" t="s">
        <v>2930</v>
      </c>
      <c r="O3733" s="150" t="s">
        <v>3894</v>
      </c>
      <c r="P3733" s="150" t="s">
        <v>18270</v>
      </c>
      <c r="Q3733" s="150" t="s">
        <v>10615</v>
      </c>
      <c r="R3733" s="150" t="s">
        <v>18271</v>
      </c>
      <c r="S3733" s="74" t="s">
        <v>20800</v>
      </c>
      <c r="T3733" s="82">
        <v>1225000</v>
      </c>
    </row>
    <row r="3734" spans="1:20">
      <c r="A3734" s="220" t="s">
        <v>8179</v>
      </c>
      <c r="B3734" s="220" t="s">
        <v>7359</v>
      </c>
      <c r="C3734" s="220">
        <v>19427110</v>
      </c>
      <c r="D3734" s="446" t="s">
        <v>14041</v>
      </c>
      <c r="E3734" s="220">
        <v>2012</v>
      </c>
      <c r="F3734" s="467">
        <v>612500</v>
      </c>
      <c r="L3734" s="128">
        <v>41606</v>
      </c>
      <c r="M3734" s="74">
        <v>682</v>
      </c>
      <c r="N3734" s="81" t="s">
        <v>2930</v>
      </c>
      <c r="O3734" s="150" t="s">
        <v>3894</v>
      </c>
      <c r="P3734" s="150" t="s">
        <v>8202</v>
      </c>
      <c r="Q3734" s="150" t="s">
        <v>2856</v>
      </c>
      <c r="R3734" s="150" t="s">
        <v>8203</v>
      </c>
      <c r="S3734" s="74" t="s">
        <v>20800</v>
      </c>
      <c r="T3734" s="82">
        <v>612500</v>
      </c>
    </row>
    <row r="3735" spans="1:20">
      <c r="A3735" s="220" t="s">
        <v>18295</v>
      </c>
      <c r="B3735" s="220" t="s">
        <v>7359</v>
      </c>
      <c r="C3735" s="220">
        <v>30397478</v>
      </c>
      <c r="D3735" s="446" t="s">
        <v>14041</v>
      </c>
      <c r="E3735" s="220">
        <v>2012</v>
      </c>
      <c r="F3735" s="467">
        <v>1102500</v>
      </c>
      <c r="L3735" s="128">
        <v>41606</v>
      </c>
      <c r="M3735" s="74">
        <v>682</v>
      </c>
      <c r="N3735" s="81" t="s">
        <v>2930</v>
      </c>
      <c r="O3735" s="150" t="s">
        <v>3894</v>
      </c>
      <c r="P3735" s="150" t="s">
        <v>18272</v>
      </c>
      <c r="Q3735" s="150" t="s">
        <v>2910</v>
      </c>
      <c r="R3735" s="150" t="s">
        <v>18273</v>
      </c>
      <c r="S3735" s="74" t="s">
        <v>20800</v>
      </c>
      <c r="T3735" s="82">
        <v>1102500</v>
      </c>
    </row>
    <row r="3736" spans="1:20">
      <c r="A3736" s="220" t="s">
        <v>18296</v>
      </c>
      <c r="B3736" s="220" t="s">
        <v>7359</v>
      </c>
      <c r="C3736" s="220">
        <v>22447571</v>
      </c>
      <c r="D3736" s="446" t="s">
        <v>14041</v>
      </c>
      <c r="E3736" s="220">
        <v>2012</v>
      </c>
      <c r="F3736" s="467">
        <v>1960000</v>
      </c>
      <c r="L3736" s="128">
        <v>41606</v>
      </c>
      <c r="M3736" s="74">
        <v>682</v>
      </c>
      <c r="N3736" s="81" t="s">
        <v>2930</v>
      </c>
      <c r="O3736" s="150" t="s">
        <v>3894</v>
      </c>
      <c r="P3736" s="150" t="s">
        <v>18274</v>
      </c>
      <c r="Q3736" s="150" t="s">
        <v>2856</v>
      </c>
      <c r="R3736" s="150" t="s">
        <v>18275</v>
      </c>
      <c r="S3736" s="74" t="s">
        <v>20800</v>
      </c>
      <c r="T3736" s="82">
        <v>1960000</v>
      </c>
    </row>
    <row r="3737" spans="1:20">
      <c r="A3737" s="220" t="s">
        <v>18297</v>
      </c>
      <c r="B3737" s="220" t="s">
        <v>7359</v>
      </c>
      <c r="C3737" s="220">
        <v>52405454</v>
      </c>
      <c r="D3737" s="446" t="s">
        <v>14041</v>
      </c>
      <c r="E3737" s="220">
        <v>2012</v>
      </c>
      <c r="F3737" s="467">
        <v>245000</v>
      </c>
      <c r="L3737" s="128">
        <v>41606</v>
      </c>
      <c r="M3737" s="74">
        <v>682</v>
      </c>
      <c r="N3737" s="81" t="s">
        <v>2930</v>
      </c>
      <c r="O3737" s="150" t="s">
        <v>3894</v>
      </c>
      <c r="P3737" s="150" t="s">
        <v>18276</v>
      </c>
      <c r="Q3737" s="150" t="s">
        <v>2807</v>
      </c>
      <c r="R3737" s="150" t="s">
        <v>18277</v>
      </c>
      <c r="S3737" s="74" t="s">
        <v>20800</v>
      </c>
      <c r="T3737" s="82">
        <v>245000</v>
      </c>
    </row>
    <row r="3738" spans="1:20">
      <c r="A3738" s="220" t="s">
        <v>13860</v>
      </c>
      <c r="B3738" s="220" t="s">
        <v>7359</v>
      </c>
      <c r="C3738" s="220">
        <v>10197581</v>
      </c>
      <c r="D3738" s="446" t="s">
        <v>14041</v>
      </c>
      <c r="E3738" s="220">
        <v>2012</v>
      </c>
      <c r="F3738" s="467">
        <v>1102500</v>
      </c>
      <c r="L3738" s="128">
        <v>41606</v>
      </c>
      <c r="M3738" s="74">
        <v>682</v>
      </c>
      <c r="N3738" s="81" t="s">
        <v>2930</v>
      </c>
      <c r="O3738" s="150" t="s">
        <v>3894</v>
      </c>
      <c r="P3738" s="150" t="s">
        <v>7567</v>
      </c>
      <c r="Q3738" s="150" t="s">
        <v>2856</v>
      </c>
      <c r="R3738" s="150" t="s">
        <v>13885</v>
      </c>
      <c r="S3738" s="74" t="s">
        <v>20800</v>
      </c>
      <c r="T3738" s="82">
        <v>1102500</v>
      </c>
    </row>
    <row r="3739" spans="1:20">
      <c r="A3739" s="220" t="s">
        <v>11262</v>
      </c>
      <c r="B3739" s="220" t="s">
        <v>7359</v>
      </c>
      <c r="C3739" s="220">
        <v>71680768</v>
      </c>
      <c r="D3739" s="446" t="s">
        <v>14041</v>
      </c>
      <c r="E3739" s="220">
        <v>2012</v>
      </c>
      <c r="F3739" s="467">
        <v>367500</v>
      </c>
      <c r="L3739" s="128">
        <v>41606</v>
      </c>
      <c r="M3739" s="74">
        <v>682</v>
      </c>
      <c r="N3739" s="81" t="s">
        <v>2930</v>
      </c>
      <c r="O3739" s="150" t="s">
        <v>3894</v>
      </c>
      <c r="P3739" s="150" t="s">
        <v>11305</v>
      </c>
      <c r="Q3739" s="150" t="s">
        <v>2807</v>
      </c>
      <c r="R3739" s="150" t="s">
        <v>5032</v>
      </c>
      <c r="S3739" s="74" t="s">
        <v>20800</v>
      </c>
      <c r="T3739" s="82">
        <v>367500</v>
      </c>
    </row>
    <row r="3740" spans="1:20">
      <c r="A3740" s="220" t="s">
        <v>18298</v>
      </c>
      <c r="B3740" s="220" t="s">
        <v>7359</v>
      </c>
      <c r="C3740" s="220">
        <v>34322463</v>
      </c>
      <c r="D3740" s="446" t="s">
        <v>14041</v>
      </c>
      <c r="E3740" s="220">
        <v>2012</v>
      </c>
      <c r="F3740" s="467">
        <v>367500</v>
      </c>
      <c r="L3740" s="128">
        <v>41606</v>
      </c>
      <c r="M3740" s="74">
        <v>682</v>
      </c>
      <c r="N3740" s="81" t="s">
        <v>2930</v>
      </c>
      <c r="O3740" s="150" t="s">
        <v>3894</v>
      </c>
      <c r="P3740" s="150" t="s">
        <v>18278</v>
      </c>
      <c r="Q3740" s="150" t="s">
        <v>2964</v>
      </c>
      <c r="R3740" s="150" t="s">
        <v>18279</v>
      </c>
      <c r="S3740" s="74" t="s">
        <v>20800</v>
      </c>
      <c r="T3740" s="82">
        <v>367500</v>
      </c>
    </row>
    <row r="3741" spans="1:20">
      <c r="A3741" s="220" t="s">
        <v>18299</v>
      </c>
      <c r="B3741" s="220" t="s">
        <v>7359</v>
      </c>
      <c r="C3741" s="220">
        <v>73072572</v>
      </c>
      <c r="D3741" s="446" t="s">
        <v>14041</v>
      </c>
      <c r="E3741" s="220">
        <v>2012</v>
      </c>
      <c r="F3741" s="467">
        <v>612500</v>
      </c>
      <c r="L3741" s="128">
        <v>41606</v>
      </c>
      <c r="M3741" s="74">
        <v>682</v>
      </c>
      <c r="N3741" s="81" t="s">
        <v>2930</v>
      </c>
      <c r="O3741" s="150" t="s">
        <v>3894</v>
      </c>
      <c r="P3741" s="150" t="s">
        <v>18280</v>
      </c>
      <c r="Q3741" s="150" t="s">
        <v>2856</v>
      </c>
      <c r="R3741" s="150" t="s">
        <v>18281</v>
      </c>
      <c r="S3741" s="74" t="s">
        <v>20800</v>
      </c>
      <c r="T3741" s="82">
        <v>612500</v>
      </c>
    </row>
    <row r="3742" spans="1:20">
      <c r="A3742" s="220" t="s">
        <v>18300</v>
      </c>
      <c r="B3742" s="220" t="s">
        <v>7359</v>
      </c>
      <c r="C3742" s="220">
        <v>65772834</v>
      </c>
      <c r="D3742" s="446" t="s">
        <v>14041</v>
      </c>
      <c r="E3742" s="220">
        <v>2012</v>
      </c>
      <c r="F3742" s="467">
        <v>1470000</v>
      </c>
      <c r="L3742" s="128">
        <v>41606</v>
      </c>
      <c r="M3742" s="74">
        <v>682</v>
      </c>
      <c r="N3742" s="81" t="s">
        <v>2930</v>
      </c>
      <c r="O3742" s="150" t="s">
        <v>3894</v>
      </c>
      <c r="P3742" s="150" t="s">
        <v>18282</v>
      </c>
      <c r="Q3742" s="150" t="s">
        <v>2856</v>
      </c>
      <c r="R3742" s="150" t="s">
        <v>18283</v>
      </c>
      <c r="S3742" s="74" t="s">
        <v>20800</v>
      </c>
      <c r="T3742" s="82">
        <v>1470000</v>
      </c>
    </row>
    <row r="3743" spans="1:20">
      <c r="A3743" s="220" t="s">
        <v>9784</v>
      </c>
      <c r="B3743" s="220" t="s">
        <v>7359</v>
      </c>
      <c r="C3743" s="220">
        <v>52106158</v>
      </c>
      <c r="D3743" s="446" t="s">
        <v>14041</v>
      </c>
      <c r="E3743" s="220">
        <v>2012</v>
      </c>
      <c r="F3743" s="467">
        <v>367500</v>
      </c>
      <c r="L3743" s="128">
        <v>41606</v>
      </c>
      <c r="M3743" s="74">
        <v>682</v>
      </c>
      <c r="N3743" s="81" t="s">
        <v>2930</v>
      </c>
      <c r="O3743" s="150" t="s">
        <v>3894</v>
      </c>
      <c r="P3743" s="150" t="s">
        <v>9919</v>
      </c>
      <c r="Q3743" s="150" t="s">
        <v>2811</v>
      </c>
      <c r="R3743" s="150" t="s">
        <v>18284</v>
      </c>
      <c r="S3743" s="74" t="s">
        <v>20800</v>
      </c>
      <c r="T3743" s="82">
        <v>367500</v>
      </c>
    </row>
    <row r="3744" spans="1:20">
      <c r="A3744" s="220" t="s">
        <v>18301</v>
      </c>
      <c r="B3744" s="220" t="s">
        <v>7359</v>
      </c>
      <c r="C3744" s="220">
        <v>6247809</v>
      </c>
      <c r="D3744" s="446" t="s">
        <v>14041</v>
      </c>
      <c r="E3744" s="220">
        <v>2012</v>
      </c>
      <c r="F3744" s="467">
        <v>367500</v>
      </c>
      <c r="L3744" s="128">
        <v>41606</v>
      </c>
      <c r="M3744" s="74">
        <v>682</v>
      </c>
      <c r="N3744" s="81" t="s">
        <v>2930</v>
      </c>
      <c r="O3744" s="150" t="s">
        <v>3894</v>
      </c>
      <c r="P3744" s="150" t="s">
        <v>18285</v>
      </c>
      <c r="Q3744" s="150" t="s">
        <v>2856</v>
      </c>
      <c r="R3744" s="150" t="s">
        <v>18286</v>
      </c>
      <c r="S3744" s="74" t="s">
        <v>20800</v>
      </c>
      <c r="T3744" s="82">
        <v>367500</v>
      </c>
    </row>
    <row r="3745" spans="1:20">
      <c r="A3745" s="220" t="s">
        <v>18302</v>
      </c>
      <c r="B3745" s="220" t="s">
        <v>10123</v>
      </c>
      <c r="C3745" s="220">
        <v>16691107</v>
      </c>
      <c r="D3745" s="446" t="s">
        <v>14041</v>
      </c>
      <c r="E3745" s="220">
        <v>2012</v>
      </c>
      <c r="F3745" s="467">
        <v>1768500</v>
      </c>
      <c r="L3745" s="128">
        <v>41607</v>
      </c>
      <c r="M3745" s="74">
        <v>690</v>
      </c>
      <c r="N3745" s="81" t="s">
        <v>2930</v>
      </c>
      <c r="O3745" s="150" t="s">
        <v>3894</v>
      </c>
      <c r="P3745" s="150" t="s">
        <v>18303</v>
      </c>
      <c r="Q3745" s="150" t="s">
        <v>3406</v>
      </c>
      <c r="R3745" s="150" t="s">
        <v>18304</v>
      </c>
      <c r="S3745" s="74" t="s">
        <v>20800</v>
      </c>
      <c r="T3745" s="82">
        <v>1768500</v>
      </c>
    </row>
    <row r="3746" spans="1:20">
      <c r="A3746" s="220" t="s">
        <v>18338</v>
      </c>
      <c r="B3746" s="220" t="s">
        <v>7359</v>
      </c>
      <c r="C3746" s="220">
        <v>52617272</v>
      </c>
      <c r="D3746" s="446" t="s">
        <v>14041</v>
      </c>
      <c r="E3746" s="220">
        <v>2012</v>
      </c>
      <c r="F3746" s="467">
        <v>735000</v>
      </c>
      <c r="L3746" s="128">
        <v>41607</v>
      </c>
      <c r="M3746" s="74">
        <v>685</v>
      </c>
      <c r="N3746" s="81" t="s">
        <v>2930</v>
      </c>
      <c r="O3746" s="150" t="s">
        <v>3894</v>
      </c>
      <c r="P3746" s="150" t="s">
        <v>7463</v>
      </c>
      <c r="Q3746" s="150" t="s">
        <v>2856</v>
      </c>
      <c r="R3746" s="150" t="s">
        <v>18319</v>
      </c>
      <c r="S3746" s="74" t="s">
        <v>20800</v>
      </c>
      <c r="T3746" s="82">
        <v>735000</v>
      </c>
    </row>
    <row r="3747" spans="1:20">
      <c r="A3747" s="220" t="s">
        <v>6942</v>
      </c>
      <c r="B3747" s="220" t="s">
        <v>7359</v>
      </c>
      <c r="C3747" s="220">
        <v>52644215</v>
      </c>
      <c r="D3747" s="446" t="s">
        <v>14041</v>
      </c>
      <c r="E3747" s="220">
        <v>2012</v>
      </c>
      <c r="F3747" s="467">
        <v>490000</v>
      </c>
      <c r="L3747" s="128">
        <v>41607</v>
      </c>
      <c r="M3747" s="74">
        <v>685</v>
      </c>
      <c r="N3747" s="81" t="s">
        <v>2930</v>
      </c>
      <c r="O3747" s="150" t="s">
        <v>3894</v>
      </c>
      <c r="P3747" s="150" t="s">
        <v>6956</v>
      </c>
      <c r="Q3747" s="150" t="s">
        <v>2807</v>
      </c>
      <c r="R3747" s="150" t="s">
        <v>6957</v>
      </c>
      <c r="S3747" s="74" t="s">
        <v>20800</v>
      </c>
      <c r="T3747" s="82">
        <v>490000</v>
      </c>
    </row>
    <row r="3748" spans="1:20">
      <c r="A3748" s="220" t="s">
        <v>18339</v>
      </c>
      <c r="B3748" s="220" t="s">
        <v>7359</v>
      </c>
      <c r="C3748" s="220">
        <v>51662268</v>
      </c>
      <c r="D3748" s="446" t="s">
        <v>14041</v>
      </c>
      <c r="E3748" s="220">
        <v>2012</v>
      </c>
      <c r="F3748" s="467">
        <v>490000</v>
      </c>
      <c r="L3748" s="128">
        <v>41607</v>
      </c>
      <c r="M3748" s="74">
        <v>685</v>
      </c>
      <c r="N3748" s="81" t="s">
        <v>2930</v>
      </c>
      <c r="O3748" s="150" t="s">
        <v>3894</v>
      </c>
      <c r="P3748" s="150" t="s">
        <v>18305</v>
      </c>
      <c r="Q3748" s="150" t="s">
        <v>2824</v>
      </c>
      <c r="R3748" s="150" t="s">
        <v>18320</v>
      </c>
      <c r="S3748" s="74" t="s">
        <v>20800</v>
      </c>
      <c r="T3748" s="82">
        <v>490000</v>
      </c>
    </row>
    <row r="3749" spans="1:20">
      <c r="A3749" s="220" t="s">
        <v>10645</v>
      </c>
      <c r="B3749" s="220" t="s">
        <v>7359</v>
      </c>
      <c r="C3749" s="220">
        <v>52816155</v>
      </c>
      <c r="D3749" s="446" t="s">
        <v>14041</v>
      </c>
      <c r="E3749" s="220">
        <v>2012</v>
      </c>
      <c r="F3749" s="467">
        <v>490000</v>
      </c>
      <c r="L3749" s="128">
        <v>41607</v>
      </c>
      <c r="M3749" s="74">
        <v>685</v>
      </c>
      <c r="N3749" s="81" t="s">
        <v>2930</v>
      </c>
      <c r="O3749" s="150" t="s">
        <v>3894</v>
      </c>
      <c r="P3749" s="150" t="s">
        <v>10726</v>
      </c>
      <c r="Q3749" s="150" t="s">
        <v>2807</v>
      </c>
      <c r="R3749" s="150" t="s">
        <v>18321</v>
      </c>
      <c r="S3749" s="74" t="s">
        <v>20800</v>
      </c>
      <c r="T3749" s="82">
        <v>490000</v>
      </c>
    </row>
    <row r="3750" spans="1:20">
      <c r="A3750" s="220" t="s">
        <v>18340</v>
      </c>
      <c r="B3750" s="220" t="s">
        <v>7359</v>
      </c>
      <c r="C3750" s="220">
        <v>71732759</v>
      </c>
      <c r="D3750" s="446" t="s">
        <v>14041</v>
      </c>
      <c r="E3750" s="220">
        <v>2012</v>
      </c>
      <c r="F3750" s="467">
        <v>490000</v>
      </c>
      <c r="L3750" s="128">
        <v>41607</v>
      </c>
      <c r="M3750" s="74">
        <v>685</v>
      </c>
      <c r="N3750" s="81" t="s">
        <v>2930</v>
      </c>
      <c r="O3750" s="150" t="s">
        <v>3894</v>
      </c>
      <c r="P3750" s="150" t="s">
        <v>18306</v>
      </c>
      <c r="Q3750" s="150" t="s">
        <v>2807</v>
      </c>
      <c r="R3750" s="150" t="s">
        <v>18322</v>
      </c>
      <c r="S3750" s="74" t="s">
        <v>20800</v>
      </c>
      <c r="T3750" s="82">
        <v>490000</v>
      </c>
    </row>
    <row r="3751" spans="1:20">
      <c r="A3751" s="220" t="s">
        <v>18341</v>
      </c>
      <c r="B3751" s="220" t="s">
        <v>7359</v>
      </c>
      <c r="C3751" s="220">
        <v>12974731</v>
      </c>
      <c r="D3751" s="446" t="s">
        <v>14041</v>
      </c>
      <c r="E3751" s="220">
        <v>2012</v>
      </c>
      <c r="F3751" s="467">
        <v>735000</v>
      </c>
      <c r="L3751" s="128">
        <v>41607</v>
      </c>
      <c r="M3751" s="74">
        <v>685</v>
      </c>
      <c r="N3751" s="81" t="s">
        <v>2930</v>
      </c>
      <c r="O3751" s="150" t="s">
        <v>3894</v>
      </c>
      <c r="P3751" s="150" t="s">
        <v>18307</v>
      </c>
      <c r="Q3751" s="150" t="s">
        <v>2856</v>
      </c>
      <c r="R3751" s="150" t="s">
        <v>18323</v>
      </c>
      <c r="S3751" s="74" t="s">
        <v>20800</v>
      </c>
      <c r="T3751" s="82">
        <v>735000</v>
      </c>
    </row>
    <row r="3752" spans="1:20">
      <c r="A3752" s="220" t="s">
        <v>2938</v>
      </c>
      <c r="B3752" s="220" t="s">
        <v>7359</v>
      </c>
      <c r="C3752" s="220">
        <v>79555030</v>
      </c>
      <c r="D3752" s="446" t="s">
        <v>14041</v>
      </c>
      <c r="E3752" s="220">
        <v>2012</v>
      </c>
      <c r="F3752" s="467">
        <v>980000</v>
      </c>
      <c r="L3752" s="128">
        <v>41607</v>
      </c>
      <c r="M3752" s="74">
        <v>685</v>
      </c>
      <c r="N3752" s="81" t="s">
        <v>2930</v>
      </c>
      <c r="O3752" s="150" t="s">
        <v>3894</v>
      </c>
      <c r="P3752" s="150" t="s">
        <v>6371</v>
      </c>
      <c r="Q3752" s="150" t="s">
        <v>2856</v>
      </c>
      <c r="R3752" s="150" t="s">
        <v>2971</v>
      </c>
      <c r="S3752" s="74" t="s">
        <v>20800</v>
      </c>
      <c r="T3752" s="82">
        <v>980000</v>
      </c>
    </row>
    <row r="3753" spans="1:20">
      <c r="A3753" s="220" t="s">
        <v>18342</v>
      </c>
      <c r="B3753" s="220" t="s">
        <v>7359</v>
      </c>
      <c r="C3753" s="220">
        <v>71769085</v>
      </c>
      <c r="D3753" s="446" t="s">
        <v>14041</v>
      </c>
      <c r="E3753" s="220">
        <v>2012</v>
      </c>
      <c r="F3753" s="467">
        <v>735000</v>
      </c>
      <c r="L3753" s="128">
        <v>41607</v>
      </c>
      <c r="M3753" s="74">
        <v>685</v>
      </c>
      <c r="N3753" s="81" t="s">
        <v>2930</v>
      </c>
      <c r="O3753" s="150" t="s">
        <v>3894</v>
      </c>
      <c r="P3753" s="150" t="s">
        <v>18308</v>
      </c>
      <c r="Q3753" s="150" t="s">
        <v>2807</v>
      </c>
      <c r="R3753" s="150" t="s">
        <v>7498</v>
      </c>
      <c r="S3753" s="74" t="s">
        <v>20800</v>
      </c>
      <c r="T3753" s="82">
        <v>735000</v>
      </c>
    </row>
    <row r="3754" spans="1:20">
      <c r="A3754" s="220" t="s">
        <v>9086</v>
      </c>
      <c r="B3754" s="220" t="s">
        <v>10123</v>
      </c>
      <c r="C3754" s="220">
        <v>51873066</v>
      </c>
      <c r="D3754" s="446" t="s">
        <v>14041</v>
      </c>
      <c r="E3754" s="220">
        <v>2012</v>
      </c>
      <c r="F3754" s="467">
        <v>1768500</v>
      </c>
      <c r="L3754" s="128">
        <v>41607</v>
      </c>
      <c r="M3754" s="74">
        <v>685</v>
      </c>
      <c r="N3754" s="81" t="s">
        <v>2930</v>
      </c>
      <c r="O3754" s="150" t="s">
        <v>3894</v>
      </c>
      <c r="P3754" s="150" t="s">
        <v>18309</v>
      </c>
      <c r="Q3754" s="150" t="s">
        <v>18318</v>
      </c>
      <c r="R3754" s="150" t="s">
        <v>9125</v>
      </c>
      <c r="S3754" s="74" t="s">
        <v>20800</v>
      </c>
      <c r="T3754" s="82">
        <v>1768500</v>
      </c>
    </row>
    <row r="3755" spans="1:20">
      <c r="A3755" s="220" t="s">
        <v>2865</v>
      </c>
      <c r="B3755" s="220" t="s">
        <v>7359</v>
      </c>
      <c r="C3755" s="220">
        <v>52010412</v>
      </c>
      <c r="D3755" s="446" t="s">
        <v>14041</v>
      </c>
      <c r="E3755" s="220">
        <v>2012</v>
      </c>
      <c r="F3755" s="467">
        <v>490000</v>
      </c>
      <c r="L3755" s="128">
        <v>41607</v>
      </c>
      <c r="M3755" s="74">
        <v>685</v>
      </c>
      <c r="N3755" s="81" t="s">
        <v>2930</v>
      </c>
      <c r="O3755" s="150" t="s">
        <v>3894</v>
      </c>
      <c r="P3755" s="150" t="s">
        <v>2866</v>
      </c>
      <c r="Q3755" s="150" t="s">
        <v>2856</v>
      </c>
      <c r="R3755" s="150" t="s">
        <v>2867</v>
      </c>
      <c r="S3755" s="74" t="s">
        <v>20800</v>
      </c>
      <c r="T3755" s="82">
        <v>490000</v>
      </c>
    </row>
    <row r="3756" spans="1:20">
      <c r="A3756" s="220" t="s">
        <v>18343</v>
      </c>
      <c r="B3756" s="220" t="s">
        <v>7359</v>
      </c>
      <c r="C3756" s="220">
        <v>33365445</v>
      </c>
      <c r="D3756" s="446" t="s">
        <v>14041</v>
      </c>
      <c r="E3756" s="220">
        <v>2012</v>
      </c>
      <c r="F3756" s="467">
        <v>490000</v>
      </c>
      <c r="L3756" s="128">
        <v>41607</v>
      </c>
      <c r="M3756" s="74">
        <v>685</v>
      </c>
      <c r="N3756" s="81" t="s">
        <v>2930</v>
      </c>
      <c r="O3756" s="150" t="s">
        <v>3894</v>
      </c>
      <c r="P3756" s="150" t="s">
        <v>8651</v>
      </c>
      <c r="Q3756" s="150" t="s">
        <v>2856</v>
      </c>
      <c r="R3756" s="150" t="s">
        <v>18324</v>
      </c>
      <c r="S3756" s="74" t="s">
        <v>20800</v>
      </c>
      <c r="T3756" s="82">
        <v>490000</v>
      </c>
    </row>
    <row r="3757" spans="1:20">
      <c r="A3757" s="220" t="s">
        <v>9328</v>
      </c>
      <c r="B3757" s="220" t="s">
        <v>7359</v>
      </c>
      <c r="C3757" s="220">
        <v>14395613</v>
      </c>
      <c r="D3757" s="446" t="s">
        <v>14041</v>
      </c>
      <c r="E3757" s="220">
        <v>2012</v>
      </c>
      <c r="F3757" s="467">
        <v>850050</v>
      </c>
      <c r="L3757" s="128">
        <v>41607</v>
      </c>
      <c r="M3757" s="74">
        <v>685</v>
      </c>
      <c r="N3757" s="81" t="s">
        <v>2930</v>
      </c>
      <c r="O3757" s="150" t="s">
        <v>3894</v>
      </c>
      <c r="P3757" s="150" t="s">
        <v>9416</v>
      </c>
      <c r="Q3757" s="150" t="s">
        <v>2807</v>
      </c>
      <c r="R3757" s="150" t="s">
        <v>9417</v>
      </c>
      <c r="S3757" s="74" t="s">
        <v>20800</v>
      </c>
      <c r="T3757" s="82">
        <v>850050</v>
      </c>
    </row>
    <row r="3758" spans="1:20">
      <c r="A3758" s="220" t="s">
        <v>18344</v>
      </c>
      <c r="B3758" s="220" t="s">
        <v>7636</v>
      </c>
      <c r="C3758" s="220">
        <v>347825</v>
      </c>
      <c r="D3758" s="446" t="s">
        <v>14041</v>
      </c>
      <c r="E3758" s="220">
        <v>2012</v>
      </c>
      <c r="F3758" s="467">
        <v>490000</v>
      </c>
      <c r="L3758" s="128">
        <v>41607</v>
      </c>
      <c r="M3758" s="74">
        <v>685</v>
      </c>
      <c r="N3758" s="81" t="s">
        <v>2930</v>
      </c>
      <c r="O3758" s="150" t="s">
        <v>3894</v>
      </c>
      <c r="P3758" s="150" t="s">
        <v>18310</v>
      </c>
      <c r="Q3758" s="150" t="s">
        <v>6964</v>
      </c>
      <c r="R3758" s="150" t="s">
        <v>18325</v>
      </c>
      <c r="S3758" s="74" t="s">
        <v>20800</v>
      </c>
      <c r="T3758" s="82">
        <v>490000</v>
      </c>
    </row>
    <row r="3759" spans="1:20">
      <c r="A3759" s="220" t="s">
        <v>8521</v>
      </c>
      <c r="B3759" s="220" t="s">
        <v>7359</v>
      </c>
      <c r="C3759" s="220">
        <v>16279240</v>
      </c>
      <c r="D3759" s="446" t="s">
        <v>14041</v>
      </c>
      <c r="E3759" s="220">
        <v>2012</v>
      </c>
      <c r="F3759" s="467">
        <v>245000</v>
      </c>
      <c r="L3759" s="128">
        <v>41607</v>
      </c>
      <c r="M3759" s="74">
        <v>685</v>
      </c>
      <c r="N3759" s="81" t="s">
        <v>2930</v>
      </c>
      <c r="O3759" s="150" t="s">
        <v>2850</v>
      </c>
      <c r="P3759" s="150" t="s">
        <v>8570</v>
      </c>
      <c r="Q3759" s="150" t="s">
        <v>6964</v>
      </c>
      <c r="R3759" s="150" t="s">
        <v>18326</v>
      </c>
      <c r="S3759" s="74" t="s">
        <v>20800</v>
      </c>
      <c r="T3759" s="82">
        <v>245000</v>
      </c>
    </row>
    <row r="3760" spans="1:20">
      <c r="A3760" s="220" t="s">
        <v>8801</v>
      </c>
      <c r="B3760" s="220" t="s">
        <v>7359</v>
      </c>
      <c r="C3760" s="220">
        <v>35459778</v>
      </c>
      <c r="D3760" s="446" t="s">
        <v>14041</v>
      </c>
      <c r="E3760" s="220">
        <v>2012</v>
      </c>
      <c r="F3760" s="467">
        <v>490000</v>
      </c>
      <c r="L3760" s="128">
        <v>41607</v>
      </c>
      <c r="M3760" s="74">
        <v>685</v>
      </c>
      <c r="N3760" s="81" t="s">
        <v>2930</v>
      </c>
      <c r="O3760" s="150" t="s">
        <v>2850</v>
      </c>
      <c r="P3760" s="150" t="s">
        <v>8913</v>
      </c>
      <c r="Q3760" s="150" t="s">
        <v>2807</v>
      </c>
      <c r="R3760" s="150" t="s">
        <v>8914</v>
      </c>
      <c r="S3760" s="74" t="s">
        <v>20800</v>
      </c>
      <c r="T3760" s="82">
        <v>490000</v>
      </c>
    </row>
    <row r="3761" spans="1:20">
      <c r="A3761" s="220" t="s">
        <v>18345</v>
      </c>
      <c r="B3761" s="220" t="s">
        <v>7359</v>
      </c>
      <c r="C3761" s="220">
        <v>79383972</v>
      </c>
      <c r="D3761" s="446" t="s">
        <v>14041</v>
      </c>
      <c r="E3761" s="220">
        <v>2012</v>
      </c>
      <c r="F3761" s="467">
        <v>735000</v>
      </c>
      <c r="L3761" s="128">
        <v>41607</v>
      </c>
      <c r="M3761" s="74">
        <v>685</v>
      </c>
      <c r="N3761" s="81" t="s">
        <v>2930</v>
      </c>
      <c r="O3761" s="150" t="s">
        <v>2850</v>
      </c>
      <c r="P3761" s="150" t="s">
        <v>18311</v>
      </c>
      <c r="Q3761" s="150" t="s">
        <v>6964</v>
      </c>
      <c r="R3761" s="150" t="s">
        <v>18327</v>
      </c>
      <c r="S3761" s="74" t="s">
        <v>20800</v>
      </c>
      <c r="T3761" s="82">
        <v>735000</v>
      </c>
    </row>
    <row r="3762" spans="1:20">
      <c r="A3762" s="220" t="s">
        <v>18346</v>
      </c>
      <c r="B3762" s="220" t="s">
        <v>7359</v>
      </c>
      <c r="C3762" s="220">
        <v>19184550</v>
      </c>
      <c r="D3762" s="446" t="s">
        <v>14041</v>
      </c>
      <c r="E3762" s="220">
        <v>2012</v>
      </c>
      <c r="F3762" s="467">
        <v>490000</v>
      </c>
      <c r="L3762" s="128">
        <v>41607</v>
      </c>
      <c r="M3762" s="74">
        <v>685</v>
      </c>
      <c r="N3762" s="81" t="s">
        <v>2930</v>
      </c>
      <c r="O3762" s="150" t="s">
        <v>2850</v>
      </c>
      <c r="P3762" s="150" t="s">
        <v>7905</v>
      </c>
      <c r="Q3762" s="150" t="s">
        <v>2856</v>
      </c>
      <c r="R3762" s="150" t="s">
        <v>7906</v>
      </c>
      <c r="S3762" s="74" t="s">
        <v>20800</v>
      </c>
      <c r="T3762" s="82">
        <v>490000</v>
      </c>
    </row>
    <row r="3763" spans="1:20">
      <c r="A3763" s="220" t="s">
        <v>8522</v>
      </c>
      <c r="B3763" s="220" t="s">
        <v>7359</v>
      </c>
      <c r="C3763" s="220">
        <v>98400176</v>
      </c>
      <c r="D3763" s="446" t="s">
        <v>14041</v>
      </c>
      <c r="E3763" s="220">
        <v>2012</v>
      </c>
      <c r="F3763" s="467">
        <v>490000</v>
      </c>
      <c r="L3763" s="128">
        <v>41607</v>
      </c>
      <c r="M3763" s="74">
        <v>685</v>
      </c>
      <c r="N3763" s="81" t="s">
        <v>2930</v>
      </c>
      <c r="O3763" s="150" t="s">
        <v>3894</v>
      </c>
      <c r="P3763" s="150" t="s">
        <v>8572</v>
      </c>
      <c r="Q3763" s="150" t="s">
        <v>2856</v>
      </c>
      <c r="R3763" s="150" t="s">
        <v>8573</v>
      </c>
      <c r="S3763" s="74" t="s">
        <v>20800</v>
      </c>
      <c r="T3763" s="82">
        <v>490000</v>
      </c>
    </row>
    <row r="3764" spans="1:20">
      <c r="A3764" s="220" t="s">
        <v>18347</v>
      </c>
      <c r="B3764" s="220" t="s">
        <v>10123</v>
      </c>
      <c r="C3764" s="220">
        <v>9520922</v>
      </c>
      <c r="D3764" s="446" t="s">
        <v>14041</v>
      </c>
      <c r="E3764" s="220">
        <v>2012</v>
      </c>
      <c r="F3764" s="467">
        <v>10611000</v>
      </c>
      <c r="L3764" s="128">
        <v>41607</v>
      </c>
      <c r="M3764" s="74">
        <v>685</v>
      </c>
      <c r="N3764" s="81" t="s">
        <v>2930</v>
      </c>
      <c r="O3764" s="150" t="s">
        <v>3894</v>
      </c>
      <c r="P3764" s="150" t="s">
        <v>18312</v>
      </c>
      <c r="Q3764" s="150" t="s">
        <v>8562</v>
      </c>
      <c r="R3764" s="150" t="s">
        <v>18328</v>
      </c>
      <c r="S3764" s="74" t="s">
        <v>20800</v>
      </c>
      <c r="T3764" s="82">
        <v>10611000</v>
      </c>
    </row>
    <row r="3765" spans="1:20">
      <c r="A3765" s="220" t="s">
        <v>9958</v>
      </c>
      <c r="B3765" s="220" t="s">
        <v>7359</v>
      </c>
      <c r="C3765" s="220">
        <v>79284323</v>
      </c>
      <c r="D3765" s="446" t="s">
        <v>14041</v>
      </c>
      <c r="E3765" s="220">
        <v>2012</v>
      </c>
      <c r="F3765" s="467">
        <v>490000</v>
      </c>
      <c r="L3765" s="128">
        <v>41607</v>
      </c>
      <c r="M3765" s="74">
        <v>685</v>
      </c>
      <c r="N3765" s="81" t="s">
        <v>2930</v>
      </c>
      <c r="O3765" s="150" t="s">
        <v>3894</v>
      </c>
      <c r="P3765" s="150" t="s">
        <v>6393</v>
      </c>
      <c r="Q3765" s="150" t="s">
        <v>2856</v>
      </c>
      <c r="R3765" s="150" t="s">
        <v>6394</v>
      </c>
      <c r="S3765" s="74" t="s">
        <v>20800</v>
      </c>
      <c r="T3765" s="82">
        <v>490000</v>
      </c>
    </row>
    <row r="3766" spans="1:20">
      <c r="A3766" s="220" t="s">
        <v>4889</v>
      </c>
      <c r="B3766" s="220" t="s">
        <v>7359</v>
      </c>
      <c r="C3766" s="220">
        <v>19209186</v>
      </c>
      <c r="D3766" s="446" t="s">
        <v>14041</v>
      </c>
      <c r="E3766" s="220">
        <v>2012</v>
      </c>
      <c r="F3766" s="467">
        <v>490000</v>
      </c>
      <c r="L3766" s="128">
        <v>41607</v>
      </c>
      <c r="M3766" s="74">
        <v>685</v>
      </c>
      <c r="N3766" s="81" t="s">
        <v>2930</v>
      </c>
      <c r="O3766" s="150" t="s">
        <v>2850</v>
      </c>
      <c r="P3766" s="150" t="s">
        <v>6963</v>
      </c>
      <c r="Q3766" s="150" t="s">
        <v>6964</v>
      </c>
      <c r="R3766" s="150" t="s">
        <v>4934</v>
      </c>
      <c r="S3766" s="74" t="s">
        <v>20800</v>
      </c>
      <c r="T3766" s="82">
        <v>490000</v>
      </c>
    </row>
    <row r="3767" spans="1:20">
      <c r="A3767" s="220" t="s">
        <v>10669</v>
      </c>
      <c r="B3767" s="220" t="s">
        <v>7359</v>
      </c>
      <c r="C3767" s="220">
        <v>79147217</v>
      </c>
      <c r="D3767" s="446" t="s">
        <v>14041</v>
      </c>
      <c r="E3767" s="220">
        <v>2012</v>
      </c>
      <c r="F3767" s="467">
        <v>490000</v>
      </c>
      <c r="L3767" s="128">
        <v>41607</v>
      </c>
      <c r="M3767" s="74">
        <v>685</v>
      </c>
      <c r="N3767" s="81" t="s">
        <v>2930</v>
      </c>
      <c r="O3767" s="150" t="s">
        <v>2850</v>
      </c>
      <c r="P3767" s="150" t="s">
        <v>6395</v>
      </c>
      <c r="Q3767" s="150" t="s">
        <v>6964</v>
      </c>
      <c r="R3767" s="150" t="s">
        <v>6396</v>
      </c>
      <c r="S3767" s="74" t="s">
        <v>20800</v>
      </c>
      <c r="T3767" s="82">
        <v>490000</v>
      </c>
    </row>
    <row r="3768" spans="1:20">
      <c r="A3768" s="220" t="s">
        <v>14794</v>
      </c>
      <c r="B3768" s="220" t="s">
        <v>7359</v>
      </c>
      <c r="C3768" s="220">
        <v>41471099</v>
      </c>
      <c r="D3768" s="446" t="s">
        <v>14041</v>
      </c>
      <c r="E3768" s="220">
        <v>2012</v>
      </c>
      <c r="F3768" s="467">
        <v>735000</v>
      </c>
      <c r="L3768" s="128">
        <v>41607</v>
      </c>
      <c r="M3768" s="74">
        <v>685</v>
      </c>
      <c r="N3768" s="81" t="s">
        <v>2930</v>
      </c>
      <c r="O3768" s="150" t="s">
        <v>3894</v>
      </c>
      <c r="P3768" s="150" t="s">
        <v>4069</v>
      </c>
      <c r="Q3768" s="150" t="s">
        <v>2856</v>
      </c>
      <c r="R3768" s="150" t="s">
        <v>4070</v>
      </c>
      <c r="S3768" s="74" t="s">
        <v>20800</v>
      </c>
      <c r="T3768" s="82">
        <v>735000</v>
      </c>
    </row>
    <row r="3769" spans="1:20">
      <c r="A3769" s="220" t="s">
        <v>6946</v>
      </c>
      <c r="B3769" s="220" t="s">
        <v>7359</v>
      </c>
      <c r="C3769" s="220">
        <v>21068515</v>
      </c>
      <c r="D3769" s="446" t="s">
        <v>14041</v>
      </c>
      <c r="E3769" s="220">
        <v>2012</v>
      </c>
      <c r="F3769" s="467">
        <v>490000</v>
      </c>
      <c r="L3769" s="128">
        <v>41607</v>
      </c>
      <c r="M3769" s="74">
        <v>685</v>
      </c>
      <c r="N3769" s="81" t="s">
        <v>2930</v>
      </c>
      <c r="O3769" s="150" t="s">
        <v>3894</v>
      </c>
      <c r="P3769" s="150" t="s">
        <v>3152</v>
      </c>
      <c r="Q3769" s="150" t="s">
        <v>2807</v>
      </c>
      <c r="R3769" s="150" t="s">
        <v>6965</v>
      </c>
      <c r="S3769" s="74" t="s">
        <v>20800</v>
      </c>
      <c r="T3769" s="82">
        <v>490000</v>
      </c>
    </row>
    <row r="3770" spans="1:20">
      <c r="A3770" s="160" t="s">
        <v>8100</v>
      </c>
      <c r="B3770" s="160" t="s">
        <v>7359</v>
      </c>
      <c r="C3770" s="160">
        <v>79556829</v>
      </c>
      <c r="D3770" s="447" t="s">
        <v>14041</v>
      </c>
      <c r="E3770" s="160">
        <v>2012</v>
      </c>
      <c r="F3770" s="467">
        <v>490000</v>
      </c>
      <c r="L3770" s="128">
        <v>41607</v>
      </c>
      <c r="M3770" s="74">
        <v>685</v>
      </c>
      <c r="N3770" s="81" t="s">
        <v>2930</v>
      </c>
      <c r="O3770" s="150" t="s">
        <v>3894</v>
      </c>
      <c r="P3770" s="150" t="s">
        <v>7533</v>
      </c>
      <c r="Q3770" s="150" t="s">
        <v>2856</v>
      </c>
      <c r="R3770" s="150" t="s">
        <v>7534</v>
      </c>
      <c r="S3770" s="74" t="s">
        <v>20800</v>
      </c>
      <c r="T3770" s="82">
        <v>490000</v>
      </c>
    </row>
    <row r="3771" spans="1:20">
      <c r="A3771" s="160" t="s">
        <v>8530</v>
      </c>
      <c r="B3771" s="160" t="s">
        <v>7359</v>
      </c>
      <c r="C3771" s="160">
        <v>79335032</v>
      </c>
      <c r="D3771" s="447" t="s">
        <v>14041</v>
      </c>
      <c r="E3771" s="160">
        <v>2012</v>
      </c>
      <c r="F3771" s="467">
        <v>735000</v>
      </c>
      <c r="L3771" s="128">
        <v>41607</v>
      </c>
      <c r="M3771" s="74">
        <v>685</v>
      </c>
      <c r="N3771" s="81" t="s">
        <v>2930</v>
      </c>
      <c r="O3771" s="150" t="s">
        <v>3894</v>
      </c>
      <c r="P3771" s="150" t="s">
        <v>2879</v>
      </c>
      <c r="Q3771" s="150" t="s">
        <v>2856</v>
      </c>
      <c r="R3771" s="150" t="s">
        <v>2881</v>
      </c>
      <c r="S3771" s="74" t="s">
        <v>20800</v>
      </c>
      <c r="T3771" s="82">
        <v>735000</v>
      </c>
    </row>
    <row r="3772" spans="1:20">
      <c r="A3772" s="160" t="s">
        <v>18348</v>
      </c>
      <c r="B3772" s="160" t="s">
        <v>7359</v>
      </c>
      <c r="C3772" s="160">
        <v>80136170</v>
      </c>
      <c r="D3772" s="447" t="s">
        <v>14041</v>
      </c>
      <c r="E3772" s="160">
        <v>2012</v>
      </c>
      <c r="F3772" s="467">
        <v>490000</v>
      </c>
      <c r="L3772" s="128">
        <v>41607</v>
      </c>
      <c r="M3772" s="74">
        <v>685</v>
      </c>
      <c r="N3772" s="81" t="s">
        <v>2930</v>
      </c>
      <c r="O3772" s="150" t="s">
        <v>3894</v>
      </c>
      <c r="P3772" s="150" t="s">
        <v>18313</v>
      </c>
      <c r="Q3772" s="150" t="s">
        <v>2856</v>
      </c>
      <c r="R3772" s="150" t="s">
        <v>18329</v>
      </c>
      <c r="S3772" s="74" t="s">
        <v>20800</v>
      </c>
      <c r="T3772" s="82">
        <v>490000</v>
      </c>
    </row>
    <row r="3773" spans="1:20">
      <c r="A3773" s="160" t="s">
        <v>16595</v>
      </c>
      <c r="B3773" s="160" t="s">
        <v>7359</v>
      </c>
      <c r="C3773" s="160">
        <v>91298940</v>
      </c>
      <c r="D3773" s="447" t="s">
        <v>14041</v>
      </c>
      <c r="E3773" s="160">
        <v>2012</v>
      </c>
      <c r="F3773" s="467">
        <v>367500</v>
      </c>
      <c r="L3773" s="128">
        <v>41607</v>
      </c>
      <c r="M3773" s="74">
        <v>685</v>
      </c>
      <c r="N3773" s="81" t="s">
        <v>2930</v>
      </c>
      <c r="O3773" s="150" t="s">
        <v>3894</v>
      </c>
      <c r="P3773" s="150" t="s">
        <v>16596</v>
      </c>
      <c r="Q3773" s="150" t="s">
        <v>2807</v>
      </c>
      <c r="R3773" s="150" t="s">
        <v>16597</v>
      </c>
      <c r="S3773" s="74" t="s">
        <v>20800</v>
      </c>
      <c r="T3773" s="82">
        <v>367500</v>
      </c>
    </row>
    <row r="3774" spans="1:20">
      <c r="A3774" s="160" t="s">
        <v>18349</v>
      </c>
      <c r="B3774" s="160" t="s">
        <v>7359</v>
      </c>
      <c r="C3774" s="160">
        <v>71373121</v>
      </c>
      <c r="D3774" s="447" t="s">
        <v>14041</v>
      </c>
      <c r="E3774" s="160">
        <v>2012</v>
      </c>
      <c r="F3774" s="467">
        <v>735000</v>
      </c>
      <c r="L3774" s="128">
        <v>41607</v>
      </c>
      <c r="M3774" s="74">
        <v>685</v>
      </c>
      <c r="N3774" s="81" t="s">
        <v>2930</v>
      </c>
      <c r="O3774" s="150" t="s">
        <v>3894</v>
      </c>
      <c r="P3774" s="150" t="s">
        <v>18314</v>
      </c>
      <c r="Q3774" s="150" t="s">
        <v>2807</v>
      </c>
      <c r="R3774" s="150" t="s">
        <v>18330</v>
      </c>
      <c r="S3774" s="74" t="s">
        <v>20800</v>
      </c>
      <c r="T3774" s="82">
        <v>735000</v>
      </c>
    </row>
    <row r="3775" spans="1:20">
      <c r="A3775" s="160" t="s">
        <v>8537</v>
      </c>
      <c r="B3775" s="160" t="s">
        <v>7359</v>
      </c>
      <c r="C3775" s="160">
        <v>7700406</v>
      </c>
      <c r="D3775" s="447" t="s">
        <v>14041</v>
      </c>
      <c r="E3775" s="160">
        <v>2012</v>
      </c>
      <c r="F3775" s="467">
        <v>735000</v>
      </c>
      <c r="L3775" s="128">
        <v>41607</v>
      </c>
      <c r="M3775" s="74">
        <v>685</v>
      </c>
      <c r="N3775" s="81" t="s">
        <v>2930</v>
      </c>
      <c r="O3775" s="150" t="s">
        <v>3894</v>
      </c>
      <c r="P3775" s="150" t="s">
        <v>8196</v>
      </c>
      <c r="Q3775" s="150" t="s">
        <v>6964</v>
      </c>
      <c r="R3775" s="150" t="s">
        <v>18331</v>
      </c>
      <c r="S3775" s="74" t="s">
        <v>20800</v>
      </c>
      <c r="T3775" s="82">
        <v>735000</v>
      </c>
    </row>
    <row r="3776" spans="1:20">
      <c r="A3776" s="160" t="s">
        <v>11925</v>
      </c>
      <c r="B3776" s="160" t="s">
        <v>7359</v>
      </c>
      <c r="C3776" s="160">
        <v>79474129</v>
      </c>
      <c r="D3776" s="447" t="s">
        <v>14041</v>
      </c>
      <c r="E3776" s="160">
        <v>2012</v>
      </c>
      <c r="F3776" s="467">
        <v>735000</v>
      </c>
      <c r="L3776" s="128">
        <v>41607</v>
      </c>
      <c r="M3776" s="74">
        <v>685</v>
      </c>
      <c r="N3776" s="81" t="s">
        <v>2930</v>
      </c>
      <c r="O3776" s="150" t="s">
        <v>3894</v>
      </c>
      <c r="P3776" s="150" t="s">
        <v>11947</v>
      </c>
      <c r="Q3776" s="150" t="s">
        <v>2856</v>
      </c>
      <c r="R3776" s="150" t="s">
        <v>11948</v>
      </c>
      <c r="S3776" s="74" t="s">
        <v>20800</v>
      </c>
      <c r="T3776" s="82">
        <v>735000</v>
      </c>
    </row>
    <row r="3777" spans="1:20">
      <c r="A3777" s="160" t="s">
        <v>18350</v>
      </c>
      <c r="B3777" s="160" t="s">
        <v>7359</v>
      </c>
      <c r="C3777" s="160">
        <v>25560509</v>
      </c>
      <c r="D3777" s="447" t="s">
        <v>14041</v>
      </c>
      <c r="E3777" s="160">
        <v>2012</v>
      </c>
      <c r="F3777" s="467">
        <v>490000</v>
      </c>
      <c r="L3777" s="128">
        <v>41607</v>
      </c>
      <c r="M3777" s="74">
        <v>685</v>
      </c>
      <c r="N3777" s="81" t="s">
        <v>2930</v>
      </c>
      <c r="O3777" s="150" t="s">
        <v>3894</v>
      </c>
      <c r="P3777" s="150" t="s">
        <v>18315</v>
      </c>
      <c r="Q3777" s="150" t="s">
        <v>2807</v>
      </c>
      <c r="R3777" s="150" t="s">
        <v>18332</v>
      </c>
      <c r="S3777" s="74" t="s">
        <v>20800</v>
      </c>
      <c r="T3777" s="82">
        <v>490000</v>
      </c>
    </row>
    <row r="3778" spans="1:20">
      <c r="A3778" s="160" t="s">
        <v>14676</v>
      </c>
      <c r="B3778" s="160" t="s">
        <v>7359</v>
      </c>
      <c r="C3778" s="160">
        <v>19488252</v>
      </c>
      <c r="D3778" s="447" t="s">
        <v>14041</v>
      </c>
      <c r="E3778" s="160">
        <v>2012</v>
      </c>
      <c r="F3778" s="467">
        <v>1768500</v>
      </c>
      <c r="L3778" s="128">
        <v>41607</v>
      </c>
      <c r="M3778" s="74">
        <v>685</v>
      </c>
      <c r="N3778" s="81" t="s">
        <v>2930</v>
      </c>
      <c r="O3778" s="150" t="s">
        <v>3894</v>
      </c>
      <c r="P3778" s="150" t="s">
        <v>14562</v>
      </c>
      <c r="Q3778" s="150" t="s">
        <v>2856</v>
      </c>
      <c r="R3778" s="150" t="s">
        <v>18333</v>
      </c>
      <c r="S3778" s="74" t="s">
        <v>20800</v>
      </c>
      <c r="T3778" s="82">
        <v>1768500</v>
      </c>
    </row>
    <row r="3779" spans="1:20">
      <c r="A3779" s="160" t="s">
        <v>18351</v>
      </c>
      <c r="B3779" s="160" t="s">
        <v>7359</v>
      </c>
      <c r="C3779" s="160">
        <v>41747501</v>
      </c>
      <c r="D3779" s="447" t="s">
        <v>14041</v>
      </c>
      <c r="E3779" s="160">
        <v>2012</v>
      </c>
      <c r="F3779" s="467">
        <v>490000</v>
      </c>
      <c r="L3779" s="128">
        <v>41607</v>
      </c>
      <c r="M3779" s="74">
        <v>685</v>
      </c>
      <c r="N3779" s="81" t="s">
        <v>2930</v>
      </c>
      <c r="O3779" s="150" t="s">
        <v>2850</v>
      </c>
      <c r="P3779" s="150" t="s">
        <v>15916</v>
      </c>
      <c r="Q3779" s="150" t="s">
        <v>2910</v>
      </c>
      <c r="R3779" s="150" t="s">
        <v>15987</v>
      </c>
      <c r="S3779" s="74" t="s">
        <v>20800</v>
      </c>
      <c r="T3779" s="82">
        <v>490000</v>
      </c>
    </row>
    <row r="3780" spans="1:20">
      <c r="A3780" s="160" t="s">
        <v>10693</v>
      </c>
      <c r="B3780" s="160" t="s">
        <v>7359</v>
      </c>
      <c r="C3780" s="160">
        <v>19065493</v>
      </c>
      <c r="D3780" s="447" t="s">
        <v>14041</v>
      </c>
      <c r="E3780" s="160">
        <v>2012</v>
      </c>
      <c r="F3780" s="467">
        <v>490000</v>
      </c>
      <c r="L3780" s="128">
        <v>41607</v>
      </c>
      <c r="M3780" s="74">
        <v>685</v>
      </c>
      <c r="N3780" s="81" t="s">
        <v>2930</v>
      </c>
      <c r="O3780" s="150" t="s">
        <v>3894</v>
      </c>
      <c r="P3780" s="150" t="s">
        <v>6409</v>
      </c>
      <c r="Q3780" s="150" t="s">
        <v>2856</v>
      </c>
      <c r="R3780" s="150" t="s">
        <v>6410</v>
      </c>
      <c r="S3780" s="74" t="s">
        <v>20800</v>
      </c>
      <c r="T3780" s="82">
        <v>490000</v>
      </c>
    </row>
    <row r="3781" spans="1:20">
      <c r="A3781" s="160" t="s">
        <v>18352</v>
      </c>
      <c r="B3781" s="160" t="s">
        <v>7359</v>
      </c>
      <c r="C3781" s="160">
        <v>60257266</v>
      </c>
      <c r="D3781" s="447" t="s">
        <v>14041</v>
      </c>
      <c r="E3781" s="160">
        <v>2012</v>
      </c>
      <c r="F3781" s="467">
        <v>245000</v>
      </c>
      <c r="L3781" s="128">
        <v>41607</v>
      </c>
      <c r="M3781" s="74">
        <v>685</v>
      </c>
      <c r="N3781" s="81" t="s">
        <v>2930</v>
      </c>
      <c r="O3781" s="150" t="s">
        <v>3894</v>
      </c>
      <c r="P3781" s="150" t="s">
        <v>18316</v>
      </c>
      <c r="Q3781" s="150" t="s">
        <v>8562</v>
      </c>
      <c r="R3781" s="150" t="s">
        <v>18334</v>
      </c>
      <c r="S3781" s="74" t="s">
        <v>20800</v>
      </c>
      <c r="T3781" s="82">
        <v>245000</v>
      </c>
    </row>
    <row r="3782" spans="1:20">
      <c r="A3782" s="160" t="s">
        <v>8178</v>
      </c>
      <c r="B3782" s="160" t="s">
        <v>7359</v>
      </c>
      <c r="C3782" s="160">
        <v>63333442</v>
      </c>
      <c r="D3782" s="447" t="s">
        <v>14041</v>
      </c>
      <c r="E3782" s="160">
        <v>2012</v>
      </c>
      <c r="F3782" s="467">
        <v>490000</v>
      </c>
      <c r="L3782" s="128">
        <v>41607</v>
      </c>
      <c r="M3782" s="74">
        <v>685</v>
      </c>
      <c r="N3782" s="81" t="s">
        <v>2930</v>
      </c>
      <c r="O3782" s="150" t="s">
        <v>3894</v>
      </c>
      <c r="P3782" s="150" t="s">
        <v>12222</v>
      </c>
      <c r="Q3782" s="150" t="s">
        <v>2807</v>
      </c>
      <c r="R3782" s="150" t="s">
        <v>6411</v>
      </c>
      <c r="S3782" s="74" t="s">
        <v>20800</v>
      </c>
      <c r="T3782" s="82">
        <v>490000</v>
      </c>
    </row>
    <row r="3783" spans="1:20">
      <c r="A3783" s="160" t="s">
        <v>8855</v>
      </c>
      <c r="B3783" s="160" t="s">
        <v>10123</v>
      </c>
      <c r="C3783" s="160">
        <v>13488639</v>
      </c>
      <c r="D3783" s="447" t="s">
        <v>14041</v>
      </c>
      <c r="E3783" s="160">
        <v>2012</v>
      </c>
      <c r="F3783" s="467">
        <v>1768500</v>
      </c>
      <c r="L3783" s="128">
        <v>41607</v>
      </c>
      <c r="M3783" s="74">
        <v>685</v>
      </c>
      <c r="N3783" s="81" t="s">
        <v>2930</v>
      </c>
      <c r="O3783" s="150" t="s">
        <v>3894</v>
      </c>
      <c r="P3783" s="150" t="s">
        <v>15410</v>
      </c>
      <c r="Q3783" s="150" t="s">
        <v>15937</v>
      </c>
      <c r="R3783" s="150" t="s">
        <v>6418</v>
      </c>
      <c r="S3783" s="74" t="s">
        <v>20800</v>
      </c>
      <c r="T3783" s="82">
        <v>1768500</v>
      </c>
    </row>
    <row r="3784" spans="1:20">
      <c r="A3784" s="160" t="s">
        <v>13860</v>
      </c>
      <c r="B3784" s="160" t="s">
        <v>7359</v>
      </c>
      <c r="C3784" s="160">
        <v>10197581</v>
      </c>
      <c r="D3784" s="447" t="s">
        <v>14041</v>
      </c>
      <c r="E3784" s="160">
        <v>2012</v>
      </c>
      <c r="F3784" s="467">
        <v>490000</v>
      </c>
      <c r="L3784" s="128">
        <v>41607</v>
      </c>
      <c r="M3784" s="74">
        <v>685</v>
      </c>
      <c r="N3784" s="81" t="s">
        <v>2930</v>
      </c>
      <c r="O3784" s="150" t="s">
        <v>3894</v>
      </c>
      <c r="P3784" s="150" t="s">
        <v>7567</v>
      </c>
      <c r="Q3784" s="150" t="s">
        <v>2856</v>
      </c>
      <c r="R3784" s="150" t="s">
        <v>13885</v>
      </c>
      <c r="S3784" s="74" t="s">
        <v>20800</v>
      </c>
      <c r="T3784" s="82">
        <v>490000</v>
      </c>
    </row>
    <row r="3785" spans="1:20">
      <c r="A3785" s="160" t="s">
        <v>7634</v>
      </c>
      <c r="B3785" s="160" t="s">
        <v>7359</v>
      </c>
      <c r="C3785" s="160">
        <v>19411159</v>
      </c>
      <c r="D3785" s="447" t="s">
        <v>14041</v>
      </c>
      <c r="E3785" s="160">
        <v>2012</v>
      </c>
      <c r="F3785" s="467">
        <v>1225000</v>
      </c>
      <c r="L3785" s="128">
        <v>41607</v>
      </c>
      <c r="M3785" s="74">
        <v>685</v>
      </c>
      <c r="N3785" s="81" t="s">
        <v>2930</v>
      </c>
      <c r="O3785" s="150" t="s">
        <v>2850</v>
      </c>
      <c r="P3785" s="150" t="s">
        <v>7696</v>
      </c>
      <c r="Q3785" s="150" t="s">
        <v>6964</v>
      </c>
      <c r="R3785" s="150" t="s">
        <v>18335</v>
      </c>
      <c r="S3785" s="74" t="s">
        <v>20800</v>
      </c>
      <c r="T3785" s="82">
        <v>1225000</v>
      </c>
    </row>
    <row r="3786" spans="1:20">
      <c r="A3786" s="160" t="s">
        <v>16237</v>
      </c>
      <c r="B3786" s="160" t="s">
        <v>7359</v>
      </c>
      <c r="C3786" s="160">
        <v>16738295</v>
      </c>
      <c r="D3786" s="447" t="s">
        <v>14041</v>
      </c>
      <c r="E3786" s="160">
        <v>2012</v>
      </c>
      <c r="F3786" s="467">
        <v>490000</v>
      </c>
      <c r="L3786" s="128">
        <v>41607</v>
      </c>
      <c r="M3786" s="74">
        <v>685</v>
      </c>
      <c r="N3786" s="81" t="s">
        <v>2930</v>
      </c>
      <c r="O3786" s="150" t="s">
        <v>3894</v>
      </c>
      <c r="P3786" s="150" t="s">
        <v>16238</v>
      </c>
      <c r="Q3786" s="150" t="s">
        <v>2803</v>
      </c>
      <c r="R3786" s="150" t="s">
        <v>17165</v>
      </c>
      <c r="S3786" s="74" t="s">
        <v>20800</v>
      </c>
      <c r="T3786" s="82">
        <v>490000</v>
      </c>
    </row>
    <row r="3787" spans="1:20">
      <c r="A3787" s="160" t="s">
        <v>10713</v>
      </c>
      <c r="B3787" s="160" t="s">
        <v>7359</v>
      </c>
      <c r="C3787" s="160">
        <v>7178868</v>
      </c>
      <c r="D3787" s="447" t="s">
        <v>14041</v>
      </c>
      <c r="E3787" s="160">
        <v>2012</v>
      </c>
      <c r="F3787" s="467">
        <v>1225000</v>
      </c>
      <c r="L3787" s="128">
        <v>41607</v>
      </c>
      <c r="M3787" s="74">
        <v>685</v>
      </c>
      <c r="N3787" s="81" t="s">
        <v>2930</v>
      </c>
      <c r="O3787" s="150" t="s">
        <v>3894</v>
      </c>
      <c r="P3787" s="150" t="s">
        <v>10844</v>
      </c>
      <c r="Q3787" s="150" t="s">
        <v>8562</v>
      </c>
      <c r="R3787" s="150" t="s">
        <v>18336</v>
      </c>
      <c r="S3787" s="74" t="s">
        <v>20800</v>
      </c>
      <c r="T3787" s="82">
        <v>1225000</v>
      </c>
    </row>
    <row r="3788" spans="1:20">
      <c r="A3788" s="160" t="s">
        <v>18353</v>
      </c>
      <c r="B3788" s="160" t="s">
        <v>7359</v>
      </c>
      <c r="C3788" s="160">
        <v>40044884</v>
      </c>
      <c r="D3788" s="447" t="s">
        <v>14041</v>
      </c>
      <c r="E3788" s="160">
        <v>2012</v>
      </c>
      <c r="F3788" s="467">
        <v>490000</v>
      </c>
      <c r="L3788" s="128">
        <v>41607</v>
      </c>
      <c r="M3788" s="74">
        <v>685</v>
      </c>
      <c r="N3788" s="81" t="s">
        <v>2930</v>
      </c>
      <c r="O3788" s="150" t="s">
        <v>3894</v>
      </c>
      <c r="P3788" s="150" t="s">
        <v>18317</v>
      </c>
      <c r="Q3788" s="150" t="s">
        <v>2807</v>
      </c>
      <c r="R3788" s="150" t="s">
        <v>18337</v>
      </c>
      <c r="S3788" s="74" t="s">
        <v>20800</v>
      </c>
      <c r="T3788" s="82">
        <v>490000</v>
      </c>
    </row>
    <row r="3789" spans="1:20">
      <c r="A3789" s="160" t="s">
        <v>18650</v>
      </c>
      <c r="B3789" s="160" t="s">
        <v>7359</v>
      </c>
      <c r="C3789" s="160">
        <v>31172895</v>
      </c>
      <c r="D3789" s="447" t="s">
        <v>14041</v>
      </c>
      <c r="E3789" s="160">
        <v>2012</v>
      </c>
      <c r="F3789" s="467">
        <v>367500</v>
      </c>
      <c r="L3789" s="128">
        <v>41627</v>
      </c>
      <c r="M3789" s="74">
        <v>704</v>
      </c>
      <c r="N3789" s="81" t="s">
        <v>2930</v>
      </c>
      <c r="O3789" s="150" t="s">
        <v>3894</v>
      </c>
      <c r="P3789" s="150" t="s">
        <v>18660</v>
      </c>
      <c r="Q3789" s="150" t="s">
        <v>2807</v>
      </c>
      <c r="R3789" s="150" t="s">
        <v>18661</v>
      </c>
      <c r="S3789" s="74" t="s">
        <v>20800</v>
      </c>
      <c r="T3789" s="82">
        <v>367500</v>
      </c>
    </row>
    <row r="3790" spans="1:20">
      <c r="A3790" s="160" t="s">
        <v>18651</v>
      </c>
      <c r="B3790" s="160" t="s">
        <v>7636</v>
      </c>
      <c r="C3790" s="160">
        <v>351125</v>
      </c>
      <c r="D3790" s="447" t="s">
        <v>14041</v>
      </c>
      <c r="E3790" s="160">
        <v>2012</v>
      </c>
      <c r="F3790" s="467">
        <v>367500</v>
      </c>
      <c r="L3790" s="128">
        <v>41627</v>
      </c>
      <c r="M3790" s="74">
        <v>704</v>
      </c>
      <c r="N3790" s="81" t="s">
        <v>2930</v>
      </c>
      <c r="O3790" s="150" t="s">
        <v>3894</v>
      </c>
      <c r="P3790" s="150" t="s">
        <v>11270</v>
      </c>
      <c r="Q3790" s="150" t="s">
        <v>2807</v>
      </c>
      <c r="R3790" s="150" t="s">
        <v>7882</v>
      </c>
      <c r="S3790" s="74" t="s">
        <v>20800</v>
      </c>
      <c r="T3790" s="82">
        <v>367500</v>
      </c>
    </row>
    <row r="3791" spans="1:20">
      <c r="A3791" s="160" t="s">
        <v>18652</v>
      </c>
      <c r="B3791" s="160" t="s">
        <v>7359</v>
      </c>
      <c r="C3791" s="160">
        <v>15960131</v>
      </c>
      <c r="D3791" s="447" t="s">
        <v>14041</v>
      </c>
      <c r="E3791" s="160">
        <v>2012</v>
      </c>
      <c r="F3791" s="467">
        <v>367500</v>
      </c>
      <c r="L3791" s="128">
        <v>41627</v>
      </c>
      <c r="M3791" s="74">
        <v>704</v>
      </c>
      <c r="N3791" s="81" t="s">
        <v>2930</v>
      </c>
      <c r="O3791" s="150" t="s">
        <v>3894</v>
      </c>
      <c r="P3791" s="150" t="s">
        <v>9547</v>
      </c>
      <c r="Q3791" s="150" t="s">
        <v>2807</v>
      </c>
      <c r="R3791" s="150" t="s">
        <v>9548</v>
      </c>
      <c r="S3791" s="74" t="s">
        <v>20800</v>
      </c>
      <c r="T3791" s="82">
        <v>367500</v>
      </c>
    </row>
    <row r="3792" spans="1:20">
      <c r="A3792" s="160" t="s">
        <v>18653</v>
      </c>
      <c r="B3792" s="160" t="s">
        <v>7359</v>
      </c>
      <c r="C3792" s="160">
        <v>7560430</v>
      </c>
      <c r="D3792" s="447" t="s">
        <v>14041</v>
      </c>
      <c r="E3792" s="160">
        <v>2012</v>
      </c>
      <c r="F3792" s="467">
        <v>367500</v>
      </c>
      <c r="L3792" s="128">
        <v>41627</v>
      </c>
      <c r="M3792" s="74">
        <v>704</v>
      </c>
      <c r="N3792" s="81" t="s">
        <v>2930</v>
      </c>
      <c r="O3792" s="150" t="s">
        <v>3894</v>
      </c>
      <c r="P3792" s="150" t="s">
        <v>18662</v>
      </c>
      <c r="Q3792" s="150" t="s">
        <v>2856</v>
      </c>
      <c r="R3792" s="150" t="s">
        <v>18663</v>
      </c>
      <c r="S3792" s="74" t="s">
        <v>20800</v>
      </c>
      <c r="T3792" s="82">
        <v>367500</v>
      </c>
    </row>
    <row r="3793" spans="1:20">
      <c r="A3793" s="160" t="s">
        <v>13929</v>
      </c>
      <c r="B3793" s="160" t="s">
        <v>7359</v>
      </c>
      <c r="C3793" s="160">
        <v>52082279</v>
      </c>
      <c r="D3793" s="447" t="s">
        <v>14041</v>
      </c>
      <c r="E3793" s="160">
        <v>2012</v>
      </c>
      <c r="F3793" s="467">
        <v>1102500</v>
      </c>
      <c r="L3793" s="128">
        <v>41627</v>
      </c>
      <c r="M3793" s="74">
        <v>704</v>
      </c>
      <c r="N3793" s="81" t="s">
        <v>2930</v>
      </c>
      <c r="O3793" s="150" t="s">
        <v>3894</v>
      </c>
      <c r="P3793" s="150" t="s">
        <v>6378</v>
      </c>
      <c r="Q3793" s="150" t="s">
        <v>2964</v>
      </c>
      <c r="R3793" s="150" t="s">
        <v>6379</v>
      </c>
      <c r="S3793" s="74" t="s">
        <v>20800</v>
      </c>
      <c r="T3793" s="82">
        <v>1102500</v>
      </c>
    </row>
    <row r="3794" spans="1:20">
      <c r="A3794" s="160" t="s">
        <v>18654</v>
      </c>
      <c r="B3794" s="160" t="s">
        <v>10123</v>
      </c>
      <c r="C3794" s="160">
        <v>51632940</v>
      </c>
      <c r="D3794" s="447" t="s">
        <v>14041</v>
      </c>
      <c r="E3794" s="160">
        <v>2012</v>
      </c>
      <c r="F3794" s="467">
        <v>367500</v>
      </c>
      <c r="L3794" s="128">
        <v>41627</v>
      </c>
      <c r="M3794" s="74">
        <v>704</v>
      </c>
      <c r="N3794" s="81" t="s">
        <v>2930</v>
      </c>
      <c r="O3794" s="150" t="s">
        <v>3894</v>
      </c>
      <c r="P3794" s="150" t="s">
        <v>18664</v>
      </c>
      <c r="Q3794" s="150" t="s">
        <v>2856</v>
      </c>
      <c r="R3794" s="150" t="s">
        <v>18665</v>
      </c>
      <c r="S3794" s="74" t="s">
        <v>20800</v>
      </c>
      <c r="T3794" s="82">
        <v>367500</v>
      </c>
    </row>
    <row r="3795" spans="1:20">
      <c r="A3795" s="160" t="s">
        <v>6816</v>
      </c>
      <c r="B3795" s="160" t="s">
        <v>7359</v>
      </c>
      <c r="C3795" s="160">
        <v>79597488</v>
      </c>
      <c r="D3795" s="447" t="s">
        <v>14041</v>
      </c>
      <c r="E3795" s="160">
        <v>2012</v>
      </c>
      <c r="F3795" s="467">
        <v>367500</v>
      </c>
      <c r="L3795" s="128">
        <v>41627</v>
      </c>
      <c r="M3795" s="74">
        <v>704</v>
      </c>
      <c r="N3795" s="81" t="s">
        <v>2930</v>
      </c>
      <c r="O3795" s="150" t="s">
        <v>3894</v>
      </c>
      <c r="P3795" s="150" t="s">
        <v>6834</v>
      </c>
      <c r="Q3795" s="150" t="s">
        <v>2856</v>
      </c>
      <c r="R3795" s="150" t="s">
        <v>6835</v>
      </c>
      <c r="S3795" s="74" t="s">
        <v>20800</v>
      </c>
      <c r="T3795" s="82">
        <v>367500</v>
      </c>
    </row>
    <row r="3796" spans="1:20">
      <c r="A3796" s="160" t="s">
        <v>18655</v>
      </c>
      <c r="B3796" s="160" t="s">
        <v>7359</v>
      </c>
      <c r="C3796" s="160">
        <v>19180463</v>
      </c>
      <c r="D3796" s="447" t="s">
        <v>14041</v>
      </c>
      <c r="E3796" s="160">
        <v>2012</v>
      </c>
      <c r="F3796" s="467">
        <v>9310000</v>
      </c>
      <c r="L3796" s="128">
        <v>41627</v>
      </c>
      <c r="M3796" s="74">
        <v>704</v>
      </c>
      <c r="N3796" s="81" t="s">
        <v>2930</v>
      </c>
      <c r="O3796" s="150" t="s">
        <v>3894</v>
      </c>
      <c r="P3796" s="150" t="s">
        <v>18666</v>
      </c>
      <c r="Q3796" s="150" t="s">
        <v>2910</v>
      </c>
      <c r="R3796" s="150" t="s">
        <v>18667</v>
      </c>
      <c r="S3796" s="74" t="s">
        <v>20800</v>
      </c>
      <c r="T3796" s="82">
        <v>9310000</v>
      </c>
    </row>
    <row r="3797" spans="1:20">
      <c r="A3797" s="160" t="s">
        <v>4486</v>
      </c>
      <c r="B3797" s="160" t="s">
        <v>7359</v>
      </c>
      <c r="C3797" s="160">
        <v>71638496</v>
      </c>
      <c r="D3797" s="447" t="s">
        <v>14041</v>
      </c>
      <c r="E3797" s="160">
        <v>2012</v>
      </c>
      <c r="F3797" s="467">
        <v>367500</v>
      </c>
      <c r="L3797" s="128">
        <v>41627</v>
      </c>
      <c r="M3797" s="74">
        <v>704</v>
      </c>
      <c r="N3797" s="81" t="s">
        <v>2930</v>
      </c>
      <c r="O3797" s="150" t="s">
        <v>3894</v>
      </c>
      <c r="P3797" s="150" t="s">
        <v>6719</v>
      </c>
      <c r="Q3797" s="150" t="s">
        <v>2856</v>
      </c>
      <c r="R3797" s="150" t="s">
        <v>4549</v>
      </c>
      <c r="S3797" s="74" t="s">
        <v>20800</v>
      </c>
      <c r="T3797" s="82">
        <v>367500</v>
      </c>
    </row>
    <row r="3798" spans="1:20">
      <c r="A3798" s="160" t="s">
        <v>4890</v>
      </c>
      <c r="B3798" s="160" t="s">
        <v>7359</v>
      </c>
      <c r="C3798" s="160">
        <v>79485921</v>
      </c>
      <c r="D3798" s="447" t="s">
        <v>14041</v>
      </c>
      <c r="E3798" s="160">
        <v>2012</v>
      </c>
      <c r="F3798" s="467">
        <v>367500</v>
      </c>
      <c r="L3798" s="128">
        <v>41627</v>
      </c>
      <c r="M3798" s="74">
        <v>704</v>
      </c>
      <c r="N3798" s="81" t="s">
        <v>2930</v>
      </c>
      <c r="O3798" s="150" t="s">
        <v>3894</v>
      </c>
      <c r="P3798" s="150" t="s">
        <v>12305</v>
      </c>
      <c r="Q3798" s="150" t="s">
        <v>2824</v>
      </c>
      <c r="R3798" s="150" t="s">
        <v>18668</v>
      </c>
      <c r="S3798" s="74" t="s">
        <v>20800</v>
      </c>
      <c r="T3798" s="82">
        <v>367500</v>
      </c>
    </row>
    <row r="3799" spans="1:20">
      <c r="A3799" s="160" t="s">
        <v>2945</v>
      </c>
      <c r="B3799" s="160" t="s">
        <v>7359</v>
      </c>
      <c r="C3799" s="160">
        <v>19249993</v>
      </c>
      <c r="D3799" s="447" t="s">
        <v>14041</v>
      </c>
      <c r="E3799" s="160">
        <v>2012</v>
      </c>
      <c r="F3799" s="467">
        <v>735000</v>
      </c>
      <c r="L3799" s="128">
        <v>41627</v>
      </c>
      <c r="M3799" s="74">
        <v>704</v>
      </c>
      <c r="N3799" s="81" t="s">
        <v>2930</v>
      </c>
      <c r="O3799" s="150" t="s">
        <v>3894</v>
      </c>
      <c r="P3799" s="150" t="s">
        <v>2962</v>
      </c>
      <c r="Q3799" s="150" t="s">
        <v>2856</v>
      </c>
      <c r="R3799" s="150" t="s">
        <v>18669</v>
      </c>
      <c r="S3799" s="74" t="s">
        <v>20800</v>
      </c>
      <c r="T3799" s="82">
        <v>735000</v>
      </c>
    </row>
    <row r="3800" spans="1:20">
      <c r="A3800" s="160" t="s">
        <v>18656</v>
      </c>
      <c r="B3800" s="160" t="s">
        <v>7359</v>
      </c>
      <c r="C3800" s="160">
        <v>19199480</v>
      </c>
      <c r="D3800" s="447" t="s">
        <v>14041</v>
      </c>
      <c r="E3800" s="160">
        <v>2012</v>
      </c>
      <c r="F3800" s="467">
        <v>2550150</v>
      </c>
      <c r="L3800" s="128">
        <v>41627</v>
      </c>
      <c r="M3800" s="74">
        <v>704</v>
      </c>
      <c r="N3800" s="81" t="s">
        <v>2930</v>
      </c>
      <c r="O3800" s="150" t="s">
        <v>3894</v>
      </c>
      <c r="P3800" s="150">
        <v>518091285</v>
      </c>
      <c r="Q3800" s="150" t="s">
        <v>2964</v>
      </c>
      <c r="R3800" s="150" t="s">
        <v>12390</v>
      </c>
      <c r="S3800" s="74" t="s">
        <v>20800</v>
      </c>
      <c r="T3800" s="82">
        <v>2550150</v>
      </c>
    </row>
    <row r="3801" spans="1:20">
      <c r="A3801" s="160" t="s">
        <v>18657</v>
      </c>
      <c r="B3801" s="160" t="s">
        <v>10123</v>
      </c>
      <c r="C3801" s="160">
        <v>60310659</v>
      </c>
      <c r="D3801" s="447" t="s">
        <v>14041</v>
      </c>
      <c r="E3801" s="160">
        <v>2012</v>
      </c>
      <c r="F3801" s="467">
        <v>367500</v>
      </c>
      <c r="L3801" s="128">
        <v>41627</v>
      </c>
      <c r="M3801" s="74">
        <v>704</v>
      </c>
      <c r="N3801" s="81" t="s">
        <v>2930</v>
      </c>
      <c r="O3801" s="150" t="s">
        <v>3894</v>
      </c>
      <c r="P3801" s="150" t="s">
        <v>18670</v>
      </c>
      <c r="Q3801" s="150" t="s">
        <v>2856</v>
      </c>
      <c r="R3801" s="150" t="s">
        <v>18671</v>
      </c>
      <c r="S3801" s="74" t="s">
        <v>20800</v>
      </c>
      <c r="T3801" s="82">
        <v>367500</v>
      </c>
    </row>
    <row r="3802" spans="1:20">
      <c r="A3802" s="160" t="s">
        <v>18658</v>
      </c>
      <c r="B3802" s="160" t="s">
        <v>7359</v>
      </c>
      <c r="C3802" s="160">
        <v>41416754</v>
      </c>
      <c r="D3802" s="447" t="s">
        <v>14041</v>
      </c>
      <c r="E3802" s="160">
        <v>2012</v>
      </c>
      <c r="F3802" s="467">
        <v>245000</v>
      </c>
      <c r="L3802" s="128">
        <v>41627</v>
      </c>
      <c r="M3802" s="74">
        <v>704</v>
      </c>
      <c r="N3802" s="81" t="s">
        <v>2930</v>
      </c>
      <c r="O3802" s="150" t="s">
        <v>3894</v>
      </c>
      <c r="P3802" s="150" t="s">
        <v>18672</v>
      </c>
      <c r="Q3802" s="150" t="s">
        <v>2856</v>
      </c>
      <c r="R3802" s="150" t="s">
        <v>18673</v>
      </c>
      <c r="S3802" s="74" t="s">
        <v>20800</v>
      </c>
      <c r="T3802" s="82">
        <v>245000</v>
      </c>
    </row>
    <row r="3803" spans="1:20">
      <c r="A3803" s="160" t="s">
        <v>7176</v>
      </c>
      <c r="B3803" s="160" t="s">
        <v>7359</v>
      </c>
      <c r="C3803" s="160">
        <v>2012240</v>
      </c>
      <c r="D3803" s="447" t="s">
        <v>14041</v>
      </c>
      <c r="E3803" s="160">
        <v>2012</v>
      </c>
      <c r="F3803" s="467">
        <v>367500</v>
      </c>
      <c r="L3803" s="128">
        <v>41627</v>
      </c>
      <c r="M3803" s="74">
        <v>704</v>
      </c>
      <c r="N3803" s="81" t="s">
        <v>2930</v>
      </c>
      <c r="O3803" s="150" t="s">
        <v>3894</v>
      </c>
      <c r="P3803" s="150" t="s">
        <v>7186</v>
      </c>
      <c r="Q3803" s="150" t="s">
        <v>2856</v>
      </c>
      <c r="R3803" s="150" t="s">
        <v>9019</v>
      </c>
      <c r="S3803" s="74" t="s">
        <v>20800</v>
      </c>
      <c r="T3803" s="82">
        <v>367500</v>
      </c>
    </row>
    <row r="3804" spans="1:20">
      <c r="A3804" s="160" t="s">
        <v>18659</v>
      </c>
      <c r="B3804" s="160" t="s">
        <v>7359</v>
      </c>
      <c r="C3804" s="160">
        <v>52533043</v>
      </c>
      <c r="D3804" s="447" t="s">
        <v>14041</v>
      </c>
      <c r="E3804" s="160">
        <v>2012</v>
      </c>
      <c r="F3804" s="467">
        <v>1470000</v>
      </c>
      <c r="L3804" s="128">
        <v>41627</v>
      </c>
      <c r="M3804" s="74">
        <v>704</v>
      </c>
      <c r="N3804" s="81" t="s">
        <v>2930</v>
      </c>
      <c r="O3804" s="150" t="s">
        <v>3894</v>
      </c>
      <c r="P3804" s="150" t="s">
        <v>18674</v>
      </c>
      <c r="Q3804" s="150" t="s">
        <v>2964</v>
      </c>
      <c r="R3804" s="150" t="s">
        <v>18675</v>
      </c>
      <c r="S3804" s="74" t="s">
        <v>20800</v>
      </c>
      <c r="T3804" s="82">
        <v>1470000</v>
      </c>
    </row>
    <row r="3805" spans="1:20">
      <c r="A3805" s="160" t="s">
        <v>18676</v>
      </c>
      <c r="B3805" s="160" t="s">
        <v>7359</v>
      </c>
      <c r="C3805" s="160">
        <v>6746080</v>
      </c>
      <c r="D3805" s="168" t="s">
        <v>15454</v>
      </c>
      <c r="E3805" s="160">
        <v>2013</v>
      </c>
      <c r="F3805" s="468">
        <v>1960000</v>
      </c>
      <c r="L3805" s="128">
        <v>41627</v>
      </c>
      <c r="M3805" s="74">
        <v>705</v>
      </c>
      <c r="N3805" s="81" t="s">
        <v>2930</v>
      </c>
      <c r="O3805" s="150" t="s">
        <v>3894</v>
      </c>
      <c r="P3805" s="150" t="s">
        <v>18691</v>
      </c>
      <c r="Q3805" s="150" t="s">
        <v>2910</v>
      </c>
      <c r="R3805" s="150" t="s">
        <v>18706</v>
      </c>
      <c r="S3805" s="74" t="s">
        <v>20808</v>
      </c>
      <c r="T3805" s="82">
        <v>1960000</v>
      </c>
    </row>
    <row r="3806" spans="1:20">
      <c r="A3806" s="160" t="s">
        <v>18677</v>
      </c>
      <c r="B3806" s="160" t="s">
        <v>7359</v>
      </c>
      <c r="C3806" s="160">
        <v>79777053</v>
      </c>
      <c r="D3806" s="168" t="s">
        <v>15454</v>
      </c>
      <c r="E3806" s="160">
        <v>2013</v>
      </c>
      <c r="F3806" s="468">
        <v>1715000</v>
      </c>
      <c r="L3806" s="128">
        <v>41627</v>
      </c>
      <c r="M3806" s="74">
        <v>705</v>
      </c>
      <c r="N3806" s="81" t="s">
        <v>2930</v>
      </c>
      <c r="O3806" s="150" t="s">
        <v>3894</v>
      </c>
      <c r="P3806" s="150" t="s">
        <v>18692</v>
      </c>
      <c r="Q3806" s="150" t="s">
        <v>2807</v>
      </c>
      <c r="R3806" s="150" t="s">
        <v>18707</v>
      </c>
      <c r="S3806" s="74" t="s">
        <v>20808</v>
      </c>
      <c r="T3806" s="82">
        <v>1715000</v>
      </c>
    </row>
    <row r="3807" spans="1:20">
      <c r="A3807" s="160" t="s">
        <v>18678</v>
      </c>
      <c r="B3807" s="160" t="s">
        <v>7359</v>
      </c>
      <c r="C3807" s="160">
        <v>31840856</v>
      </c>
      <c r="D3807" s="168" t="s">
        <v>15454</v>
      </c>
      <c r="E3807" s="160">
        <v>2013</v>
      </c>
      <c r="F3807" s="468">
        <v>1715000</v>
      </c>
      <c r="L3807" s="128">
        <v>41627</v>
      </c>
      <c r="M3807" s="74">
        <v>705</v>
      </c>
      <c r="N3807" s="81" t="s">
        <v>2930</v>
      </c>
      <c r="O3807" s="150" t="s">
        <v>3894</v>
      </c>
      <c r="P3807" s="150" t="s">
        <v>18693</v>
      </c>
      <c r="Q3807" s="150" t="s">
        <v>2856</v>
      </c>
      <c r="R3807" s="150" t="s">
        <v>18708</v>
      </c>
      <c r="S3807" s="74" t="s">
        <v>20808</v>
      </c>
      <c r="T3807" s="82">
        <v>1715000</v>
      </c>
    </row>
    <row r="3808" spans="1:20">
      <c r="A3808" s="160" t="s">
        <v>18679</v>
      </c>
      <c r="B3808" s="160" t="s">
        <v>7359</v>
      </c>
      <c r="C3808" s="160">
        <v>3170791</v>
      </c>
      <c r="D3808" s="168" t="s">
        <v>15454</v>
      </c>
      <c r="E3808" s="160">
        <v>2013</v>
      </c>
      <c r="F3808" s="468">
        <v>735000</v>
      </c>
      <c r="L3808" s="128">
        <v>41627</v>
      </c>
      <c r="M3808" s="74">
        <v>705</v>
      </c>
      <c r="N3808" s="81" t="s">
        <v>2930</v>
      </c>
      <c r="O3808" s="150" t="s">
        <v>3894</v>
      </c>
      <c r="P3808" s="150" t="s">
        <v>18694</v>
      </c>
      <c r="Q3808" s="150" t="s">
        <v>3132</v>
      </c>
      <c r="R3808" s="150" t="s">
        <v>18709</v>
      </c>
      <c r="S3808" s="74" t="s">
        <v>20808</v>
      </c>
      <c r="T3808" s="82">
        <v>735000</v>
      </c>
    </row>
    <row r="3809" spans="1:22">
      <c r="A3809" s="160" t="s">
        <v>18680</v>
      </c>
      <c r="B3809" s="160" t="s">
        <v>7636</v>
      </c>
      <c r="C3809" s="160">
        <v>271819</v>
      </c>
      <c r="D3809" s="168" t="s">
        <v>15454</v>
      </c>
      <c r="E3809" s="160">
        <v>2013</v>
      </c>
      <c r="F3809" s="468">
        <v>2205000</v>
      </c>
      <c r="L3809" s="128">
        <v>41627</v>
      </c>
      <c r="M3809" s="74">
        <v>705</v>
      </c>
      <c r="N3809" s="81" t="s">
        <v>2930</v>
      </c>
      <c r="O3809" s="150" t="s">
        <v>3894</v>
      </c>
      <c r="P3809" s="150" t="s">
        <v>18695</v>
      </c>
      <c r="Q3809" s="150" t="s">
        <v>4541</v>
      </c>
      <c r="R3809" s="150" t="s">
        <v>18710</v>
      </c>
      <c r="S3809" s="74" t="s">
        <v>20808</v>
      </c>
      <c r="T3809" s="82">
        <v>2205000</v>
      </c>
    </row>
    <row r="3810" spans="1:22">
      <c r="A3810" s="160" t="s">
        <v>18681</v>
      </c>
      <c r="B3810" s="160" t="s">
        <v>7359</v>
      </c>
      <c r="C3810" s="160">
        <v>98486386</v>
      </c>
      <c r="D3810" s="168" t="s">
        <v>15454</v>
      </c>
      <c r="E3810" s="160">
        <v>2013</v>
      </c>
      <c r="F3810" s="468">
        <v>1715000</v>
      </c>
      <c r="L3810" s="128">
        <v>41627</v>
      </c>
      <c r="M3810" s="74">
        <v>705</v>
      </c>
      <c r="N3810" s="81" t="s">
        <v>2930</v>
      </c>
      <c r="O3810" s="150" t="s">
        <v>3894</v>
      </c>
      <c r="P3810" s="150" t="s">
        <v>18696</v>
      </c>
      <c r="Q3810" s="150" t="s">
        <v>2807</v>
      </c>
      <c r="R3810" s="150" t="s">
        <v>18711</v>
      </c>
      <c r="S3810" s="74" t="s">
        <v>20808</v>
      </c>
      <c r="T3810" s="82">
        <v>1715000</v>
      </c>
    </row>
    <row r="3811" spans="1:22">
      <c r="A3811" s="160" t="s">
        <v>18682</v>
      </c>
      <c r="B3811" s="160" t="s">
        <v>7359</v>
      </c>
      <c r="C3811" s="160">
        <v>10966701</v>
      </c>
      <c r="D3811" s="168" t="s">
        <v>15454</v>
      </c>
      <c r="E3811" s="160">
        <v>2013</v>
      </c>
      <c r="F3811" s="468">
        <v>1715000</v>
      </c>
      <c r="L3811" s="128">
        <v>41627</v>
      </c>
      <c r="M3811" s="74">
        <v>705</v>
      </c>
      <c r="N3811" s="81" t="s">
        <v>2930</v>
      </c>
      <c r="O3811" s="150" t="s">
        <v>3894</v>
      </c>
      <c r="P3811" s="150" t="s">
        <v>18697</v>
      </c>
      <c r="Q3811" s="150" t="s">
        <v>2835</v>
      </c>
      <c r="R3811" s="150" t="s">
        <v>18712</v>
      </c>
      <c r="S3811" s="74" t="s">
        <v>20808</v>
      </c>
      <c r="T3811" s="82">
        <v>1715000</v>
      </c>
    </row>
    <row r="3812" spans="1:22">
      <c r="A3812" s="160" t="s">
        <v>18683</v>
      </c>
      <c r="B3812" s="160" t="s">
        <v>7359</v>
      </c>
      <c r="C3812" s="160">
        <v>12191535</v>
      </c>
      <c r="D3812" s="168" t="s">
        <v>15454</v>
      </c>
      <c r="E3812" s="160">
        <v>2013</v>
      </c>
      <c r="F3812" s="468">
        <v>1715000</v>
      </c>
      <c r="L3812" s="128">
        <v>41627</v>
      </c>
      <c r="M3812" s="74">
        <v>705</v>
      </c>
      <c r="N3812" s="81" t="s">
        <v>2930</v>
      </c>
      <c r="O3812" s="150" t="s">
        <v>3894</v>
      </c>
      <c r="P3812" s="150" t="s">
        <v>18698</v>
      </c>
      <c r="Q3812" s="150" t="s">
        <v>2807</v>
      </c>
      <c r="R3812" s="150" t="s">
        <v>18713</v>
      </c>
      <c r="S3812" s="74" t="s">
        <v>20808</v>
      </c>
      <c r="T3812" s="82">
        <v>1715000</v>
      </c>
    </row>
    <row r="3813" spans="1:22">
      <c r="A3813" s="160" t="s">
        <v>18684</v>
      </c>
      <c r="B3813" s="160" t="s">
        <v>7359</v>
      </c>
      <c r="C3813" s="160">
        <v>10113327</v>
      </c>
      <c r="D3813" s="168" t="s">
        <v>15454</v>
      </c>
      <c r="E3813" s="160">
        <v>2013</v>
      </c>
      <c r="F3813" s="468">
        <v>1960000</v>
      </c>
      <c r="L3813" s="128">
        <v>41627</v>
      </c>
      <c r="M3813" s="74">
        <v>705</v>
      </c>
      <c r="N3813" s="81" t="s">
        <v>2930</v>
      </c>
      <c r="O3813" s="150" t="s">
        <v>3894</v>
      </c>
      <c r="P3813" s="150" t="s">
        <v>18699</v>
      </c>
      <c r="Q3813" s="150" t="s">
        <v>2807</v>
      </c>
      <c r="R3813" s="150" t="s">
        <v>18714</v>
      </c>
      <c r="S3813" s="74" t="s">
        <v>20808</v>
      </c>
      <c r="T3813" s="82">
        <v>1960000</v>
      </c>
    </row>
    <row r="3814" spans="1:22">
      <c r="A3814" s="160" t="s">
        <v>18685</v>
      </c>
      <c r="B3814" s="160" t="s">
        <v>7359</v>
      </c>
      <c r="C3814" s="160">
        <v>19465759</v>
      </c>
      <c r="D3814" s="168" t="s">
        <v>15454</v>
      </c>
      <c r="E3814" s="160">
        <v>2013</v>
      </c>
      <c r="F3814" s="468">
        <v>980000</v>
      </c>
      <c r="L3814" s="128">
        <v>41627</v>
      </c>
      <c r="M3814" s="74">
        <v>705</v>
      </c>
      <c r="N3814" s="81" t="s">
        <v>2930</v>
      </c>
      <c r="O3814" s="150" t="s">
        <v>2850</v>
      </c>
      <c r="P3814" s="150" t="s">
        <v>18700</v>
      </c>
      <c r="Q3814" s="150" t="s">
        <v>2888</v>
      </c>
      <c r="R3814" s="150" t="s">
        <v>18715</v>
      </c>
      <c r="S3814" s="74" t="s">
        <v>20808</v>
      </c>
      <c r="T3814" s="82">
        <v>980000</v>
      </c>
    </row>
    <row r="3815" spans="1:22">
      <c r="A3815" s="160" t="s">
        <v>18686</v>
      </c>
      <c r="B3815" s="160" t="s">
        <v>7359</v>
      </c>
      <c r="C3815" s="160">
        <v>79795321</v>
      </c>
      <c r="D3815" s="168" t="s">
        <v>15454</v>
      </c>
      <c r="E3815" s="160">
        <v>2013</v>
      </c>
      <c r="F3815" s="468">
        <v>1225000</v>
      </c>
      <c r="L3815" s="128">
        <v>41627</v>
      </c>
      <c r="M3815" s="74">
        <v>705</v>
      </c>
      <c r="N3815" s="81" t="s">
        <v>2930</v>
      </c>
      <c r="O3815" s="150" t="s">
        <v>3894</v>
      </c>
      <c r="P3815" s="150" t="s">
        <v>18701</v>
      </c>
      <c r="Q3815" s="150" t="s">
        <v>2807</v>
      </c>
      <c r="R3815" s="150" t="s">
        <v>18716</v>
      </c>
      <c r="S3815" s="74" t="s">
        <v>20808</v>
      </c>
      <c r="T3815" s="82">
        <v>1225000</v>
      </c>
    </row>
    <row r="3816" spans="1:22">
      <c r="A3816" s="160" t="s">
        <v>18687</v>
      </c>
      <c r="B3816" s="160" t="s">
        <v>7359</v>
      </c>
      <c r="C3816" s="160">
        <v>28550737</v>
      </c>
      <c r="D3816" s="168" t="s">
        <v>15454</v>
      </c>
      <c r="E3816" s="160">
        <v>2013</v>
      </c>
      <c r="F3816" s="468">
        <v>1960000</v>
      </c>
      <c r="L3816" s="128">
        <v>41627</v>
      </c>
      <c r="M3816" s="74">
        <v>705</v>
      </c>
      <c r="N3816" s="81" t="s">
        <v>2930</v>
      </c>
      <c r="O3816" s="150" t="s">
        <v>3894</v>
      </c>
      <c r="P3816" s="150" t="s">
        <v>18702</v>
      </c>
      <c r="Q3816" s="150" t="s">
        <v>2807</v>
      </c>
      <c r="R3816" s="150" t="s">
        <v>18717</v>
      </c>
      <c r="S3816" s="74" t="s">
        <v>20808</v>
      </c>
      <c r="T3816" s="82">
        <v>1960000</v>
      </c>
    </row>
    <row r="3817" spans="1:22">
      <c r="A3817" s="160" t="s">
        <v>18688</v>
      </c>
      <c r="B3817" s="160" t="s">
        <v>7359</v>
      </c>
      <c r="C3817" s="160">
        <v>35497723</v>
      </c>
      <c r="D3817" s="168" t="s">
        <v>15454</v>
      </c>
      <c r="E3817" s="160">
        <v>2013</v>
      </c>
      <c r="F3817" s="468">
        <v>1960000</v>
      </c>
      <c r="L3817" s="128">
        <v>41627</v>
      </c>
      <c r="M3817" s="74">
        <v>705</v>
      </c>
      <c r="N3817" s="81" t="s">
        <v>2930</v>
      </c>
      <c r="O3817" s="150" t="s">
        <v>3894</v>
      </c>
      <c r="P3817" s="150" t="s">
        <v>18703</v>
      </c>
      <c r="Q3817" s="150" t="s">
        <v>2856</v>
      </c>
      <c r="R3817" s="150" t="s">
        <v>18718</v>
      </c>
      <c r="S3817" s="74" t="s">
        <v>20808</v>
      </c>
      <c r="T3817" s="82">
        <v>1960000</v>
      </c>
    </row>
    <row r="3818" spans="1:22">
      <c r="A3818" s="160" t="s">
        <v>18689</v>
      </c>
      <c r="B3818" s="160" t="s">
        <v>7359</v>
      </c>
      <c r="C3818" s="160">
        <v>19440226</v>
      </c>
      <c r="D3818" s="168" t="s">
        <v>15454</v>
      </c>
      <c r="E3818" s="160">
        <v>2013</v>
      </c>
      <c r="F3818" s="468">
        <v>1960000</v>
      </c>
      <c r="L3818" s="128">
        <v>41627</v>
      </c>
      <c r="M3818" s="74">
        <v>705</v>
      </c>
      <c r="N3818" s="81" t="s">
        <v>2930</v>
      </c>
      <c r="O3818" s="150" t="s">
        <v>3894</v>
      </c>
      <c r="P3818" s="150" t="s">
        <v>18704</v>
      </c>
      <c r="Q3818" s="150" t="s">
        <v>2856</v>
      </c>
      <c r="R3818" s="150" t="s">
        <v>18719</v>
      </c>
      <c r="S3818" s="74" t="s">
        <v>20808</v>
      </c>
      <c r="T3818" s="82">
        <v>1960000</v>
      </c>
    </row>
    <row r="3819" spans="1:22">
      <c r="A3819" s="160" t="s">
        <v>18690</v>
      </c>
      <c r="B3819" s="160" t="s">
        <v>7359</v>
      </c>
      <c r="C3819" s="160">
        <v>35600001</v>
      </c>
      <c r="D3819" s="168" t="s">
        <v>15454</v>
      </c>
      <c r="E3819" s="160">
        <v>2013</v>
      </c>
      <c r="F3819" s="468">
        <v>1470000</v>
      </c>
      <c r="L3819" s="128">
        <v>41627</v>
      </c>
      <c r="M3819" s="74">
        <v>705</v>
      </c>
      <c r="N3819" s="81" t="s">
        <v>2930</v>
      </c>
      <c r="O3819" s="150" t="s">
        <v>3894</v>
      </c>
      <c r="P3819" s="150" t="s">
        <v>18705</v>
      </c>
      <c r="Q3819" s="150" t="s">
        <v>2856</v>
      </c>
      <c r="R3819" s="150" t="s">
        <v>18283</v>
      </c>
      <c r="S3819" s="74" t="s">
        <v>20808</v>
      </c>
      <c r="T3819" s="82">
        <v>1470000</v>
      </c>
    </row>
    <row r="3820" spans="1:22">
      <c r="A3820" s="160" t="s">
        <v>6435</v>
      </c>
      <c r="B3820" s="160" t="s">
        <v>3913</v>
      </c>
      <c r="C3820" s="469" t="s">
        <v>8286</v>
      </c>
      <c r="D3820" s="447" t="s">
        <v>14041</v>
      </c>
      <c r="E3820" s="160">
        <v>2012</v>
      </c>
      <c r="F3820" s="468">
        <v>795000</v>
      </c>
      <c r="L3820" s="128">
        <v>41626</v>
      </c>
      <c r="M3820" s="74">
        <v>707</v>
      </c>
      <c r="N3820" s="81" t="s">
        <v>2930</v>
      </c>
      <c r="O3820" s="150" t="s">
        <v>2850</v>
      </c>
      <c r="P3820" s="150">
        <v>2766155235</v>
      </c>
      <c r="Q3820" s="150" t="s">
        <v>18720</v>
      </c>
      <c r="R3820" s="150" t="s">
        <v>8290</v>
      </c>
      <c r="S3820" s="74" t="s">
        <v>20800</v>
      </c>
      <c r="T3820" s="82">
        <v>795000</v>
      </c>
    </row>
    <row r="3821" spans="1:22">
      <c r="A3821" s="160" t="s">
        <v>18760</v>
      </c>
      <c r="B3821" s="160" t="s">
        <v>7359</v>
      </c>
      <c r="C3821" s="160">
        <v>7720493</v>
      </c>
      <c r="D3821" s="438" t="s">
        <v>18396</v>
      </c>
      <c r="E3821" s="160">
        <v>2012</v>
      </c>
      <c r="F3821" s="468">
        <v>1470000</v>
      </c>
      <c r="L3821" s="473">
        <v>41625</v>
      </c>
      <c r="M3821" s="74">
        <v>706</v>
      </c>
      <c r="N3821" s="81" t="s">
        <v>2930</v>
      </c>
      <c r="O3821" s="150" t="s">
        <v>3894</v>
      </c>
      <c r="P3821" s="150" t="s">
        <v>18761</v>
      </c>
      <c r="Q3821" s="474" t="s">
        <v>2964</v>
      </c>
      <c r="R3821" s="150" t="s">
        <v>18762</v>
      </c>
      <c r="S3821" s="74" t="s">
        <v>20807</v>
      </c>
      <c r="T3821" s="82">
        <v>1470000</v>
      </c>
      <c r="U3821" s="704" t="s">
        <v>20141</v>
      </c>
      <c r="V3821" s="704"/>
    </row>
    <row r="3822" spans="1:22">
      <c r="A3822" s="475" t="s">
        <v>15857</v>
      </c>
      <c r="B3822" s="475" t="s">
        <v>7359</v>
      </c>
      <c r="C3822" s="475">
        <v>52962362</v>
      </c>
      <c r="D3822" s="438" t="s">
        <v>18396</v>
      </c>
      <c r="E3822" s="475">
        <v>2012</v>
      </c>
      <c r="F3822" s="468">
        <v>245000</v>
      </c>
      <c r="L3822" s="476">
        <v>41625</v>
      </c>
      <c r="M3822" s="74">
        <v>706</v>
      </c>
      <c r="N3822" s="81" t="s">
        <v>2930</v>
      </c>
      <c r="O3822" s="150" t="s">
        <v>3894</v>
      </c>
      <c r="P3822" s="150" t="s">
        <v>15919</v>
      </c>
      <c r="Q3822" s="474" t="s">
        <v>2856</v>
      </c>
      <c r="R3822" s="150" t="s">
        <v>15992</v>
      </c>
      <c r="S3822" s="74" t="s">
        <v>20807</v>
      </c>
      <c r="T3822" s="82">
        <v>245000</v>
      </c>
    </row>
    <row r="3823" spans="1:22">
      <c r="A3823" s="160" t="s">
        <v>18763</v>
      </c>
      <c r="B3823" s="160" t="s">
        <v>7359</v>
      </c>
      <c r="C3823" s="160">
        <v>5554460</v>
      </c>
      <c r="D3823" s="81">
        <v>507</v>
      </c>
      <c r="E3823" s="81">
        <v>2012</v>
      </c>
      <c r="F3823" s="477">
        <v>735000</v>
      </c>
      <c r="G3823" s="81"/>
      <c r="H3823" s="81"/>
      <c r="I3823" s="81"/>
      <c r="J3823" s="81"/>
      <c r="K3823" s="81"/>
      <c r="L3823" s="473">
        <v>41628</v>
      </c>
      <c r="M3823" s="74">
        <v>712</v>
      </c>
      <c r="N3823" s="81" t="s">
        <v>2930</v>
      </c>
      <c r="O3823" s="150" t="s">
        <v>3894</v>
      </c>
      <c r="P3823" s="150" t="s">
        <v>18764</v>
      </c>
      <c r="Q3823" s="150" t="s">
        <v>2856</v>
      </c>
      <c r="R3823" s="150" t="s">
        <v>18765</v>
      </c>
      <c r="S3823" s="74" t="s">
        <v>20803</v>
      </c>
      <c r="T3823" s="82">
        <v>735000</v>
      </c>
    </row>
    <row r="3824" spans="1:22">
      <c r="A3824" s="160" t="s">
        <v>11648</v>
      </c>
      <c r="B3824" s="160" t="s">
        <v>7359</v>
      </c>
      <c r="C3824" s="160">
        <v>79543337</v>
      </c>
      <c r="D3824" s="81">
        <v>507</v>
      </c>
      <c r="E3824" s="81">
        <v>2012</v>
      </c>
      <c r="F3824" s="477">
        <v>735000</v>
      </c>
      <c r="G3824" s="81"/>
      <c r="H3824" s="81"/>
      <c r="I3824" s="81"/>
      <c r="J3824" s="81"/>
      <c r="K3824" s="81"/>
      <c r="L3824" s="473">
        <v>41628</v>
      </c>
      <c r="M3824" s="74">
        <v>712</v>
      </c>
      <c r="N3824" s="81" t="s">
        <v>2930</v>
      </c>
      <c r="O3824" s="150" t="s">
        <v>3894</v>
      </c>
      <c r="P3824" s="150" t="s">
        <v>11695</v>
      </c>
      <c r="Q3824" s="150" t="s">
        <v>2807</v>
      </c>
      <c r="R3824" s="150" t="s">
        <v>14559</v>
      </c>
      <c r="S3824" s="74" t="s">
        <v>20803</v>
      </c>
      <c r="T3824" s="82">
        <v>735000</v>
      </c>
    </row>
    <row r="3825" spans="1:20">
      <c r="A3825" s="160" t="s">
        <v>4866</v>
      </c>
      <c r="B3825" s="160" t="s">
        <v>4867</v>
      </c>
      <c r="C3825" s="438" t="s">
        <v>4868</v>
      </c>
      <c r="D3825" s="447" t="s">
        <v>14041</v>
      </c>
      <c r="E3825" s="81">
        <v>2012</v>
      </c>
      <c r="F3825" s="477">
        <v>1192500</v>
      </c>
      <c r="L3825" s="473">
        <v>41631</v>
      </c>
      <c r="M3825" s="74">
        <v>711</v>
      </c>
      <c r="N3825" s="81" t="s">
        <v>2930</v>
      </c>
      <c r="O3825" s="150" t="s">
        <v>2850</v>
      </c>
      <c r="P3825" s="150" t="s">
        <v>18768</v>
      </c>
      <c r="Q3825" s="150" t="s">
        <v>14591</v>
      </c>
      <c r="R3825" s="150" t="s">
        <v>4876</v>
      </c>
      <c r="S3825" s="74" t="s">
        <v>20800</v>
      </c>
      <c r="T3825" s="82">
        <v>1192500</v>
      </c>
    </row>
    <row r="3826" spans="1:20">
      <c r="A3826" s="478" t="s">
        <v>18766</v>
      </c>
      <c r="B3826" s="478" t="s">
        <v>3913</v>
      </c>
      <c r="C3826" s="481" t="s">
        <v>18767</v>
      </c>
      <c r="D3826" s="447" t="s">
        <v>14041</v>
      </c>
      <c r="E3826" s="478">
        <v>2012</v>
      </c>
      <c r="F3826" s="477">
        <v>735000</v>
      </c>
      <c r="L3826" s="480">
        <v>41631</v>
      </c>
      <c r="M3826" s="74">
        <v>711</v>
      </c>
      <c r="N3826" s="479" t="s">
        <v>2930</v>
      </c>
      <c r="O3826" s="150" t="s">
        <v>3894</v>
      </c>
      <c r="P3826" s="150" t="s">
        <v>18769</v>
      </c>
      <c r="Q3826" s="150" t="s">
        <v>18770</v>
      </c>
      <c r="R3826" s="150" t="s">
        <v>18771</v>
      </c>
      <c r="S3826" s="74" t="s">
        <v>20800</v>
      </c>
      <c r="T3826" s="82">
        <v>735000</v>
      </c>
    </row>
    <row r="3827" spans="1:20">
      <c r="A3827" s="478" t="s">
        <v>18772</v>
      </c>
      <c r="B3827" s="478" t="s">
        <v>7359</v>
      </c>
      <c r="C3827" s="478">
        <v>4577198</v>
      </c>
      <c r="D3827" s="447" t="s">
        <v>14041</v>
      </c>
      <c r="E3827" s="478">
        <v>2012</v>
      </c>
      <c r="F3827" s="477">
        <v>367500</v>
      </c>
      <c r="L3827" s="473">
        <v>41628</v>
      </c>
      <c r="M3827" s="74">
        <v>713</v>
      </c>
      <c r="N3827" s="479" t="s">
        <v>2930</v>
      </c>
      <c r="O3827" s="150" t="s">
        <v>2850</v>
      </c>
      <c r="P3827" s="150" t="s">
        <v>18787</v>
      </c>
      <c r="Q3827" s="152" t="s">
        <v>6964</v>
      </c>
      <c r="R3827" s="150" t="s">
        <v>18788</v>
      </c>
      <c r="S3827" s="74" t="s">
        <v>20800</v>
      </c>
      <c r="T3827" s="82">
        <v>367500</v>
      </c>
    </row>
    <row r="3828" spans="1:20">
      <c r="A3828" s="478" t="s">
        <v>18773</v>
      </c>
      <c r="B3828" s="478" t="s">
        <v>7359</v>
      </c>
      <c r="C3828" s="478">
        <v>19335124</v>
      </c>
      <c r="D3828" s="447" t="s">
        <v>14041</v>
      </c>
      <c r="E3828" s="478">
        <v>2012</v>
      </c>
      <c r="F3828" s="477">
        <v>1715000</v>
      </c>
      <c r="L3828" s="473">
        <v>41628</v>
      </c>
      <c r="M3828" s="74">
        <v>713</v>
      </c>
      <c r="N3828" s="479" t="s">
        <v>2930</v>
      </c>
      <c r="O3828" s="150" t="s">
        <v>3894</v>
      </c>
      <c r="P3828" s="150" t="s">
        <v>18789</v>
      </c>
      <c r="Q3828" s="152" t="s">
        <v>2807</v>
      </c>
      <c r="R3828" s="150" t="s">
        <v>18790</v>
      </c>
      <c r="S3828" s="74" t="s">
        <v>20800</v>
      </c>
      <c r="T3828" s="82">
        <v>1715000</v>
      </c>
    </row>
    <row r="3829" spans="1:20">
      <c r="A3829" s="478" t="s">
        <v>9504</v>
      </c>
      <c r="B3829" s="478" t="s">
        <v>7359</v>
      </c>
      <c r="C3829" s="478">
        <v>31981915</v>
      </c>
      <c r="D3829" s="447" t="s">
        <v>14041</v>
      </c>
      <c r="E3829" s="478">
        <v>2012</v>
      </c>
      <c r="F3829" s="477">
        <v>1567500</v>
      </c>
      <c r="L3829" s="473">
        <v>41628</v>
      </c>
      <c r="M3829" s="74">
        <v>713</v>
      </c>
      <c r="N3829" s="479" t="s">
        <v>2930</v>
      </c>
      <c r="O3829" s="150" t="s">
        <v>3894</v>
      </c>
      <c r="P3829" s="150" t="s">
        <v>9553</v>
      </c>
      <c r="Q3829" s="152" t="s">
        <v>2910</v>
      </c>
      <c r="R3829" s="150" t="s">
        <v>18791</v>
      </c>
      <c r="S3829" s="74" t="s">
        <v>20800</v>
      </c>
      <c r="T3829" s="82">
        <v>1567500</v>
      </c>
    </row>
    <row r="3830" spans="1:20">
      <c r="A3830" s="478" t="s">
        <v>18774</v>
      </c>
      <c r="B3830" s="478" t="s">
        <v>7359</v>
      </c>
      <c r="C3830" s="478">
        <v>43618932</v>
      </c>
      <c r="D3830" s="447" t="s">
        <v>14041</v>
      </c>
      <c r="E3830" s="478">
        <v>2012</v>
      </c>
      <c r="F3830" s="477">
        <v>735000</v>
      </c>
      <c r="L3830" s="473">
        <v>41628</v>
      </c>
      <c r="M3830" s="74">
        <v>713</v>
      </c>
      <c r="N3830" s="479" t="s">
        <v>2930</v>
      </c>
      <c r="O3830" s="150" t="s">
        <v>3894</v>
      </c>
      <c r="P3830" s="150" t="s">
        <v>18792</v>
      </c>
      <c r="Q3830" s="152" t="s">
        <v>2807</v>
      </c>
      <c r="R3830" s="150" t="s">
        <v>18793</v>
      </c>
      <c r="S3830" s="74" t="s">
        <v>20800</v>
      </c>
      <c r="T3830" s="82">
        <v>735000</v>
      </c>
    </row>
    <row r="3831" spans="1:20">
      <c r="A3831" s="478" t="s">
        <v>18775</v>
      </c>
      <c r="B3831" s="478" t="s">
        <v>7359</v>
      </c>
      <c r="C3831" s="478">
        <v>71717363</v>
      </c>
      <c r="D3831" s="447" t="s">
        <v>14041</v>
      </c>
      <c r="E3831" s="478">
        <v>2012</v>
      </c>
      <c r="F3831" s="477">
        <v>1715000</v>
      </c>
      <c r="L3831" s="473">
        <v>41628</v>
      </c>
      <c r="M3831" s="74">
        <v>713</v>
      </c>
      <c r="N3831" s="479" t="s">
        <v>2930</v>
      </c>
      <c r="O3831" s="150" t="s">
        <v>3894</v>
      </c>
      <c r="P3831" s="150" t="s">
        <v>18794</v>
      </c>
      <c r="Q3831" s="152" t="s">
        <v>2807</v>
      </c>
      <c r="R3831" s="150" t="s">
        <v>18795</v>
      </c>
      <c r="S3831" s="74" t="s">
        <v>20800</v>
      </c>
      <c r="T3831" s="82">
        <v>1715000</v>
      </c>
    </row>
    <row r="3832" spans="1:20">
      <c r="A3832" s="478" t="s">
        <v>18776</v>
      </c>
      <c r="B3832" s="478" t="s">
        <v>7359</v>
      </c>
      <c r="C3832" s="478">
        <v>13889172</v>
      </c>
      <c r="D3832" s="447" t="s">
        <v>14041</v>
      </c>
      <c r="E3832" s="478">
        <v>2012</v>
      </c>
      <c r="F3832" s="477">
        <v>367500</v>
      </c>
      <c r="L3832" s="473">
        <v>41628</v>
      </c>
      <c r="M3832" s="74">
        <v>713</v>
      </c>
      <c r="N3832" s="479" t="s">
        <v>2930</v>
      </c>
      <c r="O3832" s="150" t="s">
        <v>3894</v>
      </c>
      <c r="P3832" s="150" t="s">
        <v>8569</v>
      </c>
      <c r="Q3832" s="152" t="s">
        <v>2964</v>
      </c>
      <c r="R3832" s="150" t="s">
        <v>7903</v>
      </c>
      <c r="S3832" s="74" t="s">
        <v>20800</v>
      </c>
      <c r="T3832" s="82">
        <v>367500</v>
      </c>
    </row>
    <row r="3833" spans="1:20">
      <c r="A3833" s="478" t="s">
        <v>18777</v>
      </c>
      <c r="B3833" s="478" t="s">
        <v>7359</v>
      </c>
      <c r="C3833" s="478">
        <v>19483215</v>
      </c>
      <c r="D3833" s="447" t="s">
        <v>14041</v>
      </c>
      <c r="E3833" s="478">
        <v>2012</v>
      </c>
      <c r="F3833" s="477">
        <v>1715000</v>
      </c>
      <c r="L3833" s="473">
        <v>41628</v>
      </c>
      <c r="M3833" s="74">
        <v>713</v>
      </c>
      <c r="N3833" s="479" t="s">
        <v>2930</v>
      </c>
      <c r="O3833" s="150" t="s">
        <v>3894</v>
      </c>
      <c r="P3833" s="150" t="s">
        <v>18796</v>
      </c>
      <c r="Q3833" s="152" t="s">
        <v>18797</v>
      </c>
      <c r="R3833" s="150" t="s">
        <v>18798</v>
      </c>
      <c r="S3833" s="74" t="s">
        <v>20800</v>
      </c>
      <c r="T3833" s="82">
        <v>1715000</v>
      </c>
    </row>
    <row r="3834" spans="1:20">
      <c r="A3834" s="478" t="s">
        <v>14177</v>
      </c>
      <c r="B3834" s="478" t="s">
        <v>7359</v>
      </c>
      <c r="C3834" s="478">
        <v>79643855</v>
      </c>
      <c r="D3834" s="447" t="s">
        <v>14041</v>
      </c>
      <c r="E3834" s="478">
        <v>2012</v>
      </c>
      <c r="F3834" s="477">
        <v>1715000</v>
      </c>
      <c r="L3834" s="473">
        <v>41628</v>
      </c>
      <c r="M3834" s="74">
        <v>713</v>
      </c>
      <c r="N3834" s="479" t="s">
        <v>2930</v>
      </c>
      <c r="O3834" s="150" t="s">
        <v>2850</v>
      </c>
      <c r="P3834" s="150" t="s">
        <v>14178</v>
      </c>
      <c r="Q3834" s="152" t="s">
        <v>2824</v>
      </c>
      <c r="R3834" s="150" t="s">
        <v>18799</v>
      </c>
      <c r="S3834" s="74" t="s">
        <v>20800</v>
      </c>
      <c r="T3834" s="82">
        <v>1715000</v>
      </c>
    </row>
    <row r="3835" spans="1:20">
      <c r="A3835" s="478" t="s">
        <v>14692</v>
      </c>
      <c r="B3835" s="478" t="s">
        <v>7359</v>
      </c>
      <c r="C3835" s="478">
        <v>13890769</v>
      </c>
      <c r="D3835" s="447" t="s">
        <v>14041</v>
      </c>
      <c r="E3835" s="478">
        <v>2012</v>
      </c>
      <c r="F3835" s="477">
        <v>857500</v>
      </c>
      <c r="L3835" s="473">
        <v>41628</v>
      </c>
      <c r="M3835" s="74">
        <v>713</v>
      </c>
      <c r="N3835" s="479" t="s">
        <v>2930</v>
      </c>
      <c r="O3835" s="150" t="s">
        <v>2850</v>
      </c>
      <c r="P3835" s="150" t="s">
        <v>4910</v>
      </c>
      <c r="Q3835" s="152" t="s">
        <v>8562</v>
      </c>
      <c r="R3835" s="150" t="s">
        <v>4928</v>
      </c>
      <c r="S3835" s="74" t="s">
        <v>20800</v>
      </c>
      <c r="T3835" s="82">
        <v>857500</v>
      </c>
    </row>
    <row r="3836" spans="1:20">
      <c r="A3836" s="478" t="s">
        <v>18778</v>
      </c>
      <c r="B3836" s="478" t="s">
        <v>7359</v>
      </c>
      <c r="C3836" s="478">
        <v>10266744</v>
      </c>
      <c r="D3836" s="447" t="s">
        <v>14041</v>
      </c>
      <c r="E3836" s="478">
        <v>2012</v>
      </c>
      <c r="F3836" s="477">
        <v>735000</v>
      </c>
      <c r="L3836" s="473">
        <v>41628</v>
      </c>
      <c r="M3836" s="74">
        <v>713</v>
      </c>
      <c r="N3836" s="479" t="s">
        <v>2930</v>
      </c>
      <c r="O3836" s="150" t="s">
        <v>3894</v>
      </c>
      <c r="P3836" s="150" t="s">
        <v>18800</v>
      </c>
      <c r="Q3836" s="152" t="s">
        <v>2856</v>
      </c>
      <c r="R3836" s="150" t="s">
        <v>18801</v>
      </c>
      <c r="S3836" s="74" t="s">
        <v>20800</v>
      </c>
      <c r="T3836" s="82">
        <v>735000</v>
      </c>
    </row>
    <row r="3837" spans="1:20">
      <c r="A3837" s="478" t="s">
        <v>18779</v>
      </c>
      <c r="B3837" s="478" t="s">
        <v>7359</v>
      </c>
      <c r="C3837" s="478">
        <v>91202888</v>
      </c>
      <c r="D3837" s="447" t="s">
        <v>14041</v>
      </c>
      <c r="E3837" s="478">
        <v>2012</v>
      </c>
      <c r="F3837" s="477">
        <v>367500</v>
      </c>
      <c r="L3837" s="473">
        <v>41628</v>
      </c>
      <c r="M3837" s="74">
        <v>713</v>
      </c>
      <c r="N3837" s="479" t="s">
        <v>2930</v>
      </c>
      <c r="O3837" s="150" t="s">
        <v>3894</v>
      </c>
      <c r="P3837" s="150" t="s">
        <v>18802</v>
      </c>
      <c r="Q3837" s="152" t="s">
        <v>2856</v>
      </c>
      <c r="R3837" s="150" t="s">
        <v>18803</v>
      </c>
      <c r="S3837" s="74" t="s">
        <v>20800</v>
      </c>
      <c r="T3837" s="82">
        <v>367500</v>
      </c>
    </row>
    <row r="3838" spans="1:20">
      <c r="A3838" s="478" t="s">
        <v>4002</v>
      </c>
      <c r="B3838" s="478" t="s">
        <v>7359</v>
      </c>
      <c r="C3838" s="478">
        <v>28893489</v>
      </c>
      <c r="D3838" s="447" t="s">
        <v>14041</v>
      </c>
      <c r="E3838" s="478">
        <v>2012</v>
      </c>
      <c r="F3838" s="477">
        <v>367500</v>
      </c>
      <c r="L3838" s="473">
        <v>41628</v>
      </c>
      <c r="M3838" s="74">
        <v>713</v>
      </c>
      <c r="N3838" s="479" t="s">
        <v>2930</v>
      </c>
      <c r="O3838" s="150" t="s">
        <v>3894</v>
      </c>
      <c r="P3838" s="150" t="s">
        <v>18804</v>
      </c>
      <c r="Q3838" s="152" t="s">
        <v>6964</v>
      </c>
      <c r="R3838" s="150" t="s">
        <v>18075</v>
      </c>
      <c r="S3838" s="74" t="s">
        <v>20800</v>
      </c>
      <c r="T3838" s="82">
        <v>367500</v>
      </c>
    </row>
    <row r="3839" spans="1:20">
      <c r="A3839" s="478" t="s">
        <v>9340</v>
      </c>
      <c r="B3839" s="478" t="s">
        <v>7359</v>
      </c>
      <c r="C3839" s="478">
        <v>16609018</v>
      </c>
      <c r="D3839" s="447" t="s">
        <v>14041</v>
      </c>
      <c r="E3839" s="478">
        <v>2012</v>
      </c>
      <c r="F3839" s="477">
        <v>1107000</v>
      </c>
      <c r="L3839" s="473">
        <v>41628</v>
      </c>
      <c r="M3839" s="74">
        <v>713</v>
      </c>
      <c r="N3839" s="479" t="s">
        <v>2930</v>
      </c>
      <c r="O3839" s="150" t="s">
        <v>3894</v>
      </c>
      <c r="P3839" s="150" t="s">
        <v>9437</v>
      </c>
      <c r="Q3839" s="152" t="s">
        <v>2856</v>
      </c>
      <c r="R3839" s="150" t="s">
        <v>9438</v>
      </c>
      <c r="S3839" s="74" t="s">
        <v>20800</v>
      </c>
      <c r="T3839" s="82">
        <v>1107000</v>
      </c>
    </row>
    <row r="3840" spans="1:20">
      <c r="A3840" s="478" t="s">
        <v>18780</v>
      </c>
      <c r="B3840" s="478" t="s">
        <v>7359</v>
      </c>
      <c r="C3840" s="478">
        <v>7706947</v>
      </c>
      <c r="D3840" s="447" t="s">
        <v>14041</v>
      </c>
      <c r="E3840" s="478">
        <v>2012</v>
      </c>
      <c r="F3840" s="477">
        <v>1715000</v>
      </c>
      <c r="L3840" s="473">
        <v>41628</v>
      </c>
      <c r="M3840" s="74">
        <v>713</v>
      </c>
      <c r="N3840" s="479" t="s">
        <v>2930</v>
      </c>
      <c r="O3840" s="150" t="s">
        <v>3894</v>
      </c>
      <c r="P3840" s="150" t="s">
        <v>18805</v>
      </c>
      <c r="Q3840" s="152" t="s">
        <v>2807</v>
      </c>
      <c r="R3840" s="150" t="s">
        <v>18806</v>
      </c>
      <c r="S3840" s="74" t="s">
        <v>20800</v>
      </c>
      <c r="T3840" s="82">
        <v>1715000</v>
      </c>
    </row>
    <row r="3841" spans="1:20">
      <c r="A3841" s="478" t="s">
        <v>11137</v>
      </c>
      <c r="B3841" s="478" t="s">
        <v>7359</v>
      </c>
      <c r="C3841" s="478">
        <v>52023568</v>
      </c>
      <c r="D3841" s="447" t="s">
        <v>14041</v>
      </c>
      <c r="E3841" s="478">
        <v>2012</v>
      </c>
      <c r="F3841" s="477">
        <v>735000</v>
      </c>
      <c r="L3841" s="473">
        <v>41628</v>
      </c>
      <c r="M3841" s="74">
        <v>713</v>
      </c>
      <c r="N3841" s="479" t="s">
        <v>2930</v>
      </c>
      <c r="O3841" s="150" t="s">
        <v>3894</v>
      </c>
      <c r="P3841" s="150" t="s">
        <v>11191</v>
      </c>
      <c r="Q3841" s="152" t="s">
        <v>2856</v>
      </c>
      <c r="R3841" s="150" t="s">
        <v>16422</v>
      </c>
      <c r="S3841" s="74" t="s">
        <v>20800</v>
      </c>
      <c r="T3841" s="82">
        <v>735000</v>
      </c>
    </row>
    <row r="3842" spans="1:20">
      <c r="A3842" s="478" t="s">
        <v>18781</v>
      </c>
      <c r="B3842" s="478" t="s">
        <v>7359</v>
      </c>
      <c r="C3842" s="478">
        <v>79602747</v>
      </c>
      <c r="D3842" s="447" t="s">
        <v>14041</v>
      </c>
      <c r="E3842" s="478">
        <v>2012</v>
      </c>
      <c r="F3842" s="477">
        <v>1960000</v>
      </c>
      <c r="L3842" s="473">
        <v>41628</v>
      </c>
      <c r="M3842" s="74">
        <v>713</v>
      </c>
      <c r="N3842" s="479" t="s">
        <v>2930</v>
      </c>
      <c r="O3842" s="150" t="s">
        <v>3894</v>
      </c>
      <c r="P3842" s="150" t="s">
        <v>18807</v>
      </c>
      <c r="Q3842" s="152" t="s">
        <v>2856</v>
      </c>
      <c r="R3842" s="150" t="s">
        <v>18808</v>
      </c>
      <c r="S3842" s="74" t="s">
        <v>20800</v>
      </c>
      <c r="T3842" s="82">
        <v>1960000</v>
      </c>
    </row>
    <row r="3843" spans="1:20">
      <c r="A3843" s="478" t="s">
        <v>18088</v>
      </c>
      <c r="B3843" s="478" t="s">
        <v>7359</v>
      </c>
      <c r="C3843" s="478">
        <v>71711564</v>
      </c>
      <c r="D3843" s="447" t="s">
        <v>14041</v>
      </c>
      <c r="E3843" s="478">
        <v>2012</v>
      </c>
      <c r="F3843" s="477">
        <v>1592500</v>
      </c>
      <c r="L3843" s="473">
        <v>41628</v>
      </c>
      <c r="M3843" s="74">
        <v>713</v>
      </c>
      <c r="N3843" s="479" t="s">
        <v>2930</v>
      </c>
      <c r="O3843" s="150" t="s">
        <v>3894</v>
      </c>
      <c r="P3843" s="150" t="s">
        <v>18095</v>
      </c>
      <c r="Q3843" s="152" t="s">
        <v>2807</v>
      </c>
      <c r="R3843" s="150" t="s">
        <v>18104</v>
      </c>
      <c r="S3843" s="74" t="s">
        <v>20800</v>
      </c>
      <c r="T3843" s="82">
        <v>1592500</v>
      </c>
    </row>
    <row r="3844" spans="1:20">
      <c r="A3844" s="478" t="s">
        <v>18782</v>
      </c>
      <c r="B3844" s="478" t="s">
        <v>7359</v>
      </c>
      <c r="C3844" s="478">
        <v>16075812</v>
      </c>
      <c r="D3844" s="447" t="s">
        <v>14041</v>
      </c>
      <c r="E3844" s="478">
        <v>2012</v>
      </c>
      <c r="F3844" s="477">
        <v>367500</v>
      </c>
      <c r="L3844" s="473">
        <v>41628</v>
      </c>
      <c r="M3844" s="74">
        <v>713</v>
      </c>
      <c r="N3844" s="479" t="s">
        <v>2930</v>
      </c>
      <c r="O3844" s="150" t="s">
        <v>3894</v>
      </c>
      <c r="P3844" s="150">
        <v>71641826178</v>
      </c>
      <c r="Q3844" s="152" t="s">
        <v>2807</v>
      </c>
      <c r="R3844" s="150" t="s">
        <v>16428</v>
      </c>
      <c r="S3844" s="74" t="s">
        <v>20800</v>
      </c>
      <c r="T3844" s="82">
        <v>367500</v>
      </c>
    </row>
    <row r="3845" spans="1:20">
      <c r="A3845" s="478" t="s">
        <v>11925</v>
      </c>
      <c r="B3845" s="478" t="s">
        <v>7359</v>
      </c>
      <c r="C3845" s="478">
        <v>79474129</v>
      </c>
      <c r="D3845" s="447" t="s">
        <v>14041</v>
      </c>
      <c r="E3845" s="478">
        <v>2012</v>
      </c>
      <c r="F3845" s="477">
        <v>1960000</v>
      </c>
      <c r="L3845" s="473">
        <v>41628</v>
      </c>
      <c r="M3845" s="74">
        <v>713</v>
      </c>
      <c r="N3845" s="479" t="s">
        <v>2930</v>
      </c>
      <c r="O3845" s="150" t="s">
        <v>3894</v>
      </c>
      <c r="P3845" s="150" t="s">
        <v>11947</v>
      </c>
      <c r="Q3845" s="152" t="s">
        <v>2856</v>
      </c>
      <c r="R3845" s="150" t="s">
        <v>11948</v>
      </c>
      <c r="S3845" s="74" t="s">
        <v>20800</v>
      </c>
      <c r="T3845" s="82">
        <v>1960000</v>
      </c>
    </row>
    <row r="3846" spans="1:20">
      <c r="A3846" s="478" t="s">
        <v>10587</v>
      </c>
      <c r="B3846" s="478" t="s">
        <v>7359</v>
      </c>
      <c r="C3846" s="478">
        <v>17174317</v>
      </c>
      <c r="D3846" s="447" t="s">
        <v>14041</v>
      </c>
      <c r="E3846" s="478">
        <v>2012</v>
      </c>
      <c r="F3846" s="477">
        <v>372000</v>
      </c>
      <c r="L3846" s="473">
        <v>41628</v>
      </c>
      <c r="M3846" s="74">
        <v>713</v>
      </c>
      <c r="N3846" s="479" t="s">
        <v>2930</v>
      </c>
      <c r="O3846" s="150" t="s">
        <v>2850</v>
      </c>
      <c r="P3846" s="150" t="s">
        <v>10627</v>
      </c>
      <c r="Q3846" s="152" t="s">
        <v>2910</v>
      </c>
      <c r="R3846" s="150" t="s">
        <v>18809</v>
      </c>
      <c r="S3846" s="74" t="s">
        <v>20800</v>
      </c>
      <c r="T3846" s="82">
        <v>372000</v>
      </c>
    </row>
    <row r="3847" spans="1:20">
      <c r="A3847" s="478" t="s">
        <v>9358</v>
      </c>
      <c r="B3847" s="478" t="s">
        <v>7359</v>
      </c>
      <c r="C3847" s="478">
        <v>24327915</v>
      </c>
      <c r="D3847" s="447" t="s">
        <v>14041</v>
      </c>
      <c r="E3847" s="478">
        <v>2012</v>
      </c>
      <c r="F3847" s="477">
        <v>367500</v>
      </c>
      <c r="L3847" s="473">
        <v>41628</v>
      </c>
      <c r="M3847" s="74">
        <v>713</v>
      </c>
      <c r="N3847" s="479" t="s">
        <v>2930</v>
      </c>
      <c r="O3847" s="150" t="s">
        <v>3894</v>
      </c>
      <c r="P3847" s="150" t="s">
        <v>9468</v>
      </c>
      <c r="Q3847" s="152" t="s">
        <v>2856</v>
      </c>
      <c r="R3847" s="150" t="s">
        <v>9469</v>
      </c>
      <c r="S3847" s="74" t="s">
        <v>20800</v>
      </c>
      <c r="T3847" s="82">
        <v>367500</v>
      </c>
    </row>
    <row r="3848" spans="1:20">
      <c r="A3848" s="478" t="s">
        <v>18783</v>
      </c>
      <c r="B3848" s="478" t="s">
        <v>7359</v>
      </c>
      <c r="C3848" s="478">
        <v>91295303</v>
      </c>
      <c r="D3848" s="447" t="s">
        <v>14041</v>
      </c>
      <c r="E3848" s="478">
        <v>2012</v>
      </c>
      <c r="F3848" s="477">
        <v>1715000</v>
      </c>
      <c r="L3848" s="473">
        <v>41628</v>
      </c>
      <c r="M3848" s="74">
        <v>713</v>
      </c>
      <c r="N3848" s="479" t="s">
        <v>2930</v>
      </c>
      <c r="O3848" s="150" t="s">
        <v>3894</v>
      </c>
      <c r="P3848" s="150" t="s">
        <v>18810</v>
      </c>
      <c r="Q3848" s="152" t="s">
        <v>2807</v>
      </c>
      <c r="R3848" s="150" t="s">
        <v>18811</v>
      </c>
      <c r="S3848" s="74" t="s">
        <v>20800</v>
      </c>
      <c r="T3848" s="82">
        <v>1715000</v>
      </c>
    </row>
    <row r="3849" spans="1:20">
      <c r="A3849" s="478" t="s">
        <v>15434</v>
      </c>
      <c r="B3849" s="478" t="s">
        <v>7359</v>
      </c>
      <c r="C3849" s="478">
        <v>41692980</v>
      </c>
      <c r="D3849" s="447" t="s">
        <v>14041</v>
      </c>
      <c r="E3849" s="478">
        <v>2012</v>
      </c>
      <c r="F3849" s="477">
        <v>367500</v>
      </c>
      <c r="L3849" s="473">
        <v>41628</v>
      </c>
      <c r="M3849" s="74">
        <v>713</v>
      </c>
      <c r="N3849" s="479" t="s">
        <v>2930</v>
      </c>
      <c r="O3849" s="150" t="s">
        <v>3894</v>
      </c>
      <c r="P3849" s="150" t="s">
        <v>15435</v>
      </c>
      <c r="Q3849" s="152" t="s">
        <v>2807</v>
      </c>
      <c r="R3849" s="150" t="s">
        <v>18812</v>
      </c>
      <c r="S3849" s="74" t="s">
        <v>20800</v>
      </c>
      <c r="T3849" s="82">
        <v>367500</v>
      </c>
    </row>
    <row r="3850" spans="1:20">
      <c r="A3850" s="478" t="s">
        <v>18659</v>
      </c>
      <c r="B3850" s="478" t="s">
        <v>7359</v>
      </c>
      <c r="C3850" s="478">
        <v>52533043</v>
      </c>
      <c r="D3850" s="447" t="s">
        <v>14041</v>
      </c>
      <c r="E3850" s="478">
        <v>2012</v>
      </c>
      <c r="F3850" s="477">
        <v>1960000</v>
      </c>
      <c r="L3850" s="473">
        <v>41628</v>
      </c>
      <c r="M3850" s="74">
        <v>713</v>
      </c>
      <c r="N3850" s="479" t="s">
        <v>2930</v>
      </c>
      <c r="O3850" s="150" t="s">
        <v>3894</v>
      </c>
      <c r="P3850" s="150" t="s">
        <v>18813</v>
      </c>
      <c r="Q3850" s="152" t="s">
        <v>2964</v>
      </c>
      <c r="R3850" s="150" t="s">
        <v>18675</v>
      </c>
      <c r="S3850" s="74" t="s">
        <v>20800</v>
      </c>
      <c r="T3850" s="82">
        <v>1960000</v>
      </c>
    </row>
    <row r="3851" spans="1:20">
      <c r="A3851" s="478" t="s">
        <v>18784</v>
      </c>
      <c r="B3851" s="478" t="s">
        <v>7359</v>
      </c>
      <c r="C3851" s="478">
        <v>46372978</v>
      </c>
      <c r="D3851" s="447" t="s">
        <v>14041</v>
      </c>
      <c r="E3851" s="478">
        <v>2012</v>
      </c>
      <c r="F3851" s="477">
        <v>367500</v>
      </c>
      <c r="L3851" s="473">
        <v>41628</v>
      </c>
      <c r="M3851" s="74">
        <v>713</v>
      </c>
      <c r="N3851" s="479" t="s">
        <v>2930</v>
      </c>
      <c r="O3851" s="150" t="s">
        <v>3894</v>
      </c>
      <c r="P3851" s="150" t="s">
        <v>18814</v>
      </c>
      <c r="Q3851" s="152" t="s">
        <v>2856</v>
      </c>
      <c r="R3851" s="150" t="s">
        <v>18815</v>
      </c>
      <c r="S3851" s="74" t="s">
        <v>20800</v>
      </c>
      <c r="T3851" s="82">
        <v>367500</v>
      </c>
    </row>
    <row r="3852" spans="1:20">
      <c r="A3852" s="478" t="s">
        <v>11264</v>
      </c>
      <c r="B3852" s="478" t="s">
        <v>7359</v>
      </c>
      <c r="C3852" s="478">
        <v>80244204</v>
      </c>
      <c r="D3852" s="447" t="s">
        <v>14041</v>
      </c>
      <c r="E3852" s="478">
        <v>2012</v>
      </c>
      <c r="F3852" s="477">
        <v>980000</v>
      </c>
      <c r="L3852" s="473">
        <v>41628</v>
      </c>
      <c r="M3852" s="74">
        <v>713</v>
      </c>
      <c r="N3852" s="479" t="s">
        <v>2930</v>
      </c>
      <c r="O3852" s="150" t="s">
        <v>3894</v>
      </c>
      <c r="P3852" s="150" t="s">
        <v>11309</v>
      </c>
      <c r="Q3852" s="152" t="s">
        <v>2807</v>
      </c>
      <c r="R3852" s="150" t="s">
        <v>11310</v>
      </c>
      <c r="S3852" s="74" t="s">
        <v>20800</v>
      </c>
      <c r="T3852" s="82">
        <v>980000</v>
      </c>
    </row>
    <row r="3853" spans="1:20">
      <c r="A3853" s="478" t="s">
        <v>18785</v>
      </c>
      <c r="B3853" s="478" t="s">
        <v>7636</v>
      </c>
      <c r="C3853" s="478">
        <v>325906</v>
      </c>
      <c r="D3853" s="447" t="s">
        <v>14041</v>
      </c>
      <c r="E3853" s="478">
        <v>2012</v>
      </c>
      <c r="F3853" s="477">
        <v>367500</v>
      </c>
      <c r="L3853" s="473">
        <v>41628</v>
      </c>
      <c r="M3853" s="74">
        <v>713</v>
      </c>
      <c r="N3853" s="479" t="s">
        <v>2930</v>
      </c>
      <c r="O3853" s="150" t="s">
        <v>3894</v>
      </c>
      <c r="P3853" s="150" t="s">
        <v>18816</v>
      </c>
      <c r="Q3853" s="152" t="s">
        <v>2856</v>
      </c>
      <c r="R3853" s="150" t="s">
        <v>18817</v>
      </c>
      <c r="S3853" s="74" t="s">
        <v>20800</v>
      </c>
      <c r="T3853" s="82">
        <v>367500</v>
      </c>
    </row>
    <row r="3854" spans="1:20">
      <c r="A3854" s="478" t="s">
        <v>18786</v>
      </c>
      <c r="B3854" s="478" t="s">
        <v>7359</v>
      </c>
      <c r="C3854" s="478">
        <v>52407637</v>
      </c>
      <c r="D3854" s="447" t="s">
        <v>14041</v>
      </c>
      <c r="E3854" s="478">
        <v>2012</v>
      </c>
      <c r="F3854" s="477">
        <v>3920000</v>
      </c>
      <c r="L3854" s="473">
        <v>41628</v>
      </c>
      <c r="M3854" s="74">
        <v>713</v>
      </c>
      <c r="N3854" s="479" t="s">
        <v>2930</v>
      </c>
      <c r="O3854" s="150" t="s">
        <v>3894</v>
      </c>
      <c r="P3854" s="150" t="s">
        <v>18818</v>
      </c>
      <c r="Q3854" s="152" t="s">
        <v>2807</v>
      </c>
      <c r="R3854" s="150" t="s">
        <v>18819</v>
      </c>
      <c r="S3854" s="74" t="s">
        <v>20800</v>
      </c>
      <c r="T3854" s="82">
        <v>3920000</v>
      </c>
    </row>
    <row r="3855" spans="1:20">
      <c r="A3855" s="478" t="s">
        <v>18825</v>
      </c>
      <c r="B3855" s="478" t="s">
        <v>7359</v>
      </c>
      <c r="C3855" s="478">
        <v>13349490</v>
      </c>
      <c r="D3855" s="168" t="s">
        <v>15454</v>
      </c>
      <c r="E3855" s="478">
        <v>2013</v>
      </c>
      <c r="F3855" s="477">
        <v>1960000</v>
      </c>
      <c r="L3855" s="473">
        <v>41634</v>
      </c>
      <c r="M3855" s="74">
        <v>716</v>
      </c>
      <c r="N3855" s="479" t="s">
        <v>2930</v>
      </c>
      <c r="O3855" s="150" t="s">
        <v>3894</v>
      </c>
      <c r="P3855" s="150" t="s">
        <v>18827</v>
      </c>
      <c r="Q3855" s="152" t="s">
        <v>9797</v>
      </c>
      <c r="R3855" s="150" t="s">
        <v>18828</v>
      </c>
      <c r="S3855" s="74" t="s">
        <v>20808</v>
      </c>
      <c r="T3855" s="82">
        <v>1960000</v>
      </c>
    </row>
    <row r="3856" spans="1:20">
      <c r="A3856" s="478" t="s">
        <v>18826</v>
      </c>
      <c r="B3856" s="478" t="s">
        <v>7359</v>
      </c>
      <c r="C3856" s="478">
        <v>25194011</v>
      </c>
      <c r="D3856" s="168" t="s">
        <v>15454</v>
      </c>
      <c r="E3856" s="478">
        <v>2013</v>
      </c>
      <c r="F3856" s="477">
        <v>1225000</v>
      </c>
      <c r="L3856" s="473">
        <v>41634</v>
      </c>
      <c r="M3856" s="74">
        <v>716</v>
      </c>
      <c r="N3856" s="479" t="s">
        <v>2930</v>
      </c>
      <c r="O3856" s="150" t="s">
        <v>3894</v>
      </c>
      <c r="P3856" s="150" t="s">
        <v>18829</v>
      </c>
      <c r="Q3856" s="152" t="s">
        <v>2856</v>
      </c>
      <c r="R3856" s="150" t="s">
        <v>18830</v>
      </c>
      <c r="S3856" s="74" t="s">
        <v>20808</v>
      </c>
      <c r="T3856" s="82">
        <v>1225000</v>
      </c>
    </row>
    <row r="3857" spans="1:20">
      <c r="A3857" s="478" t="s">
        <v>9712</v>
      </c>
      <c r="B3857" s="478" t="s">
        <v>7359</v>
      </c>
      <c r="C3857" s="478">
        <v>16260836</v>
      </c>
      <c r="D3857" s="447" t="s">
        <v>14041</v>
      </c>
      <c r="E3857" s="478">
        <v>2012</v>
      </c>
      <c r="F3857" s="483">
        <v>735000</v>
      </c>
      <c r="L3857" s="473">
        <v>41638</v>
      </c>
      <c r="M3857" s="74">
        <v>717</v>
      </c>
      <c r="N3857" s="479" t="s">
        <v>2930</v>
      </c>
      <c r="O3857" s="150" t="s">
        <v>3894</v>
      </c>
      <c r="P3857" s="150" t="s">
        <v>9790</v>
      </c>
      <c r="Q3857" s="150" t="s">
        <v>2856</v>
      </c>
      <c r="R3857" s="150" t="s">
        <v>9791</v>
      </c>
      <c r="S3857" s="74" t="s">
        <v>20800</v>
      </c>
      <c r="T3857" s="82">
        <v>735000</v>
      </c>
    </row>
    <row r="3858" spans="1:20">
      <c r="A3858" s="478" t="s">
        <v>18338</v>
      </c>
      <c r="B3858" s="478" t="s">
        <v>7359</v>
      </c>
      <c r="C3858" s="478">
        <v>52617272</v>
      </c>
      <c r="D3858" s="447" t="s">
        <v>14041</v>
      </c>
      <c r="E3858" s="478">
        <v>2012</v>
      </c>
      <c r="F3858" s="483">
        <v>245000</v>
      </c>
      <c r="L3858" s="473">
        <v>41638</v>
      </c>
      <c r="M3858" s="219">
        <v>717</v>
      </c>
      <c r="N3858" s="479" t="s">
        <v>2930</v>
      </c>
      <c r="O3858" s="150" t="s">
        <v>3894</v>
      </c>
      <c r="P3858" s="150" t="s">
        <v>7463</v>
      </c>
      <c r="Q3858" s="150" t="s">
        <v>2856</v>
      </c>
      <c r="R3858" s="150" t="s">
        <v>18319</v>
      </c>
      <c r="S3858" s="74" t="s">
        <v>20800</v>
      </c>
      <c r="T3858" s="82">
        <v>245000</v>
      </c>
    </row>
    <row r="3859" spans="1:20">
      <c r="A3859" s="478" t="s">
        <v>18831</v>
      </c>
      <c r="B3859" s="478" t="s">
        <v>7359</v>
      </c>
      <c r="C3859" s="478">
        <v>35477204</v>
      </c>
      <c r="D3859" s="447" t="s">
        <v>14041</v>
      </c>
      <c r="E3859" s="478">
        <v>2012</v>
      </c>
      <c r="F3859" s="483">
        <v>367500</v>
      </c>
      <c r="L3859" s="473">
        <v>41638</v>
      </c>
      <c r="M3859" s="74">
        <v>717</v>
      </c>
      <c r="N3859" s="479" t="s">
        <v>2930</v>
      </c>
      <c r="O3859" s="150" t="s">
        <v>3894</v>
      </c>
      <c r="P3859" s="150" t="s">
        <v>18859</v>
      </c>
      <c r="Q3859" s="150" t="s">
        <v>3406</v>
      </c>
      <c r="R3859" s="150" t="s">
        <v>18860</v>
      </c>
      <c r="S3859" s="74" t="s">
        <v>20800</v>
      </c>
      <c r="T3859" s="82">
        <v>367500</v>
      </c>
    </row>
    <row r="3860" spans="1:20">
      <c r="A3860" s="478" t="s">
        <v>14660</v>
      </c>
      <c r="B3860" s="478" t="s">
        <v>7359</v>
      </c>
      <c r="C3860" s="478">
        <v>71734132</v>
      </c>
      <c r="D3860" s="447" t="s">
        <v>14041</v>
      </c>
      <c r="E3860" s="478">
        <v>2012</v>
      </c>
      <c r="F3860" s="483">
        <v>372000</v>
      </c>
      <c r="L3860" s="473">
        <v>41638</v>
      </c>
      <c r="M3860" s="74">
        <v>717</v>
      </c>
      <c r="N3860" s="479" t="s">
        <v>2930</v>
      </c>
      <c r="O3860" s="150" t="s">
        <v>3894</v>
      </c>
      <c r="P3860" s="150" t="s">
        <v>14529</v>
      </c>
      <c r="Q3860" s="150" t="s">
        <v>2807</v>
      </c>
      <c r="R3860" s="150" t="s">
        <v>7643</v>
      </c>
      <c r="S3860" s="74" t="s">
        <v>20800</v>
      </c>
      <c r="T3860" s="82">
        <v>372000</v>
      </c>
    </row>
    <row r="3861" spans="1:20">
      <c r="A3861" s="478" t="s">
        <v>10126</v>
      </c>
      <c r="B3861" s="478" t="s">
        <v>7359</v>
      </c>
      <c r="C3861" s="478">
        <v>7687756</v>
      </c>
      <c r="D3861" s="447" t="s">
        <v>14041</v>
      </c>
      <c r="E3861" s="478">
        <v>2012</v>
      </c>
      <c r="F3861" s="483">
        <v>735000</v>
      </c>
      <c r="L3861" s="473">
        <v>41638</v>
      </c>
      <c r="M3861" s="74">
        <v>717</v>
      </c>
      <c r="N3861" s="479" t="s">
        <v>2930</v>
      </c>
      <c r="O3861" s="150" t="s">
        <v>3894</v>
      </c>
      <c r="P3861" s="150" t="s">
        <v>10158</v>
      </c>
      <c r="Q3861" s="150" t="s">
        <v>2856</v>
      </c>
      <c r="R3861" s="150" t="s">
        <v>10159</v>
      </c>
      <c r="S3861" s="74" t="s">
        <v>20800</v>
      </c>
      <c r="T3861" s="82">
        <v>735000</v>
      </c>
    </row>
    <row r="3862" spans="1:20">
      <c r="A3862" s="478" t="s">
        <v>9930</v>
      </c>
      <c r="B3862" s="478" t="s">
        <v>7359</v>
      </c>
      <c r="C3862" s="478">
        <v>80472371</v>
      </c>
      <c r="D3862" s="447" t="s">
        <v>14041</v>
      </c>
      <c r="E3862" s="478">
        <v>2012</v>
      </c>
      <c r="F3862" s="483">
        <v>367500</v>
      </c>
      <c r="L3862" s="473">
        <v>41638</v>
      </c>
      <c r="M3862" s="74">
        <v>717</v>
      </c>
      <c r="N3862" s="479" t="s">
        <v>2930</v>
      </c>
      <c r="O3862" s="150" t="s">
        <v>3894</v>
      </c>
      <c r="P3862" s="150" t="s">
        <v>9937</v>
      </c>
      <c r="Q3862" s="150" t="s">
        <v>2964</v>
      </c>
      <c r="R3862" s="150" t="s">
        <v>18861</v>
      </c>
      <c r="S3862" s="74" t="s">
        <v>20800</v>
      </c>
      <c r="T3862" s="82">
        <v>367500</v>
      </c>
    </row>
    <row r="3863" spans="1:20">
      <c r="A3863" s="478" t="s">
        <v>18832</v>
      </c>
      <c r="B3863" s="478" t="s">
        <v>7359</v>
      </c>
      <c r="C3863" s="478">
        <v>79398546</v>
      </c>
      <c r="D3863" s="447" t="s">
        <v>14041</v>
      </c>
      <c r="E3863" s="478">
        <v>2012</v>
      </c>
      <c r="F3863" s="483">
        <v>2205000</v>
      </c>
      <c r="L3863" s="473">
        <v>41638</v>
      </c>
      <c r="M3863" s="74">
        <v>717</v>
      </c>
      <c r="N3863" s="479" t="s">
        <v>2930</v>
      </c>
      <c r="O3863" s="150" t="s">
        <v>3894</v>
      </c>
      <c r="P3863" s="150" t="s">
        <v>3102</v>
      </c>
      <c r="Q3863" s="150" t="s">
        <v>2807</v>
      </c>
      <c r="R3863" s="150" t="s">
        <v>18862</v>
      </c>
      <c r="S3863" s="74" t="s">
        <v>20800</v>
      </c>
      <c r="T3863" s="82">
        <v>2205000</v>
      </c>
    </row>
    <row r="3864" spans="1:20">
      <c r="A3864" s="478" t="s">
        <v>18833</v>
      </c>
      <c r="B3864" s="478" t="s">
        <v>7359</v>
      </c>
      <c r="C3864" s="478">
        <v>52515903</v>
      </c>
      <c r="D3864" s="447" t="s">
        <v>14041</v>
      </c>
      <c r="E3864" s="478">
        <v>2012</v>
      </c>
      <c r="F3864" s="483">
        <v>367500</v>
      </c>
      <c r="L3864" s="473">
        <v>41638</v>
      </c>
      <c r="M3864" s="74">
        <v>717</v>
      </c>
      <c r="N3864" s="479" t="s">
        <v>2930</v>
      </c>
      <c r="O3864" s="150" t="s">
        <v>3894</v>
      </c>
      <c r="P3864" s="150" t="s">
        <v>18863</v>
      </c>
      <c r="Q3864" s="150" t="s">
        <v>6964</v>
      </c>
      <c r="R3864" s="150" t="s">
        <v>7874</v>
      </c>
      <c r="S3864" s="74" t="s">
        <v>20800</v>
      </c>
      <c r="T3864" s="82">
        <v>367500</v>
      </c>
    </row>
    <row r="3865" spans="1:20">
      <c r="A3865" s="478" t="s">
        <v>10647</v>
      </c>
      <c r="B3865" s="478" t="s">
        <v>7359</v>
      </c>
      <c r="C3865" s="478">
        <v>41944947</v>
      </c>
      <c r="D3865" s="447" t="s">
        <v>14041</v>
      </c>
      <c r="E3865" s="478">
        <v>2012</v>
      </c>
      <c r="F3865" s="483">
        <v>245000</v>
      </c>
      <c r="L3865" s="473">
        <v>41638</v>
      </c>
      <c r="M3865" s="74">
        <v>717</v>
      </c>
      <c r="N3865" s="479" t="s">
        <v>2930</v>
      </c>
      <c r="O3865" s="150" t="s">
        <v>3894</v>
      </c>
      <c r="P3865" s="150" t="s">
        <v>10729</v>
      </c>
      <c r="Q3865" s="150" t="s">
        <v>2856</v>
      </c>
      <c r="R3865" s="150" t="s">
        <v>4582</v>
      </c>
      <c r="S3865" s="74" t="s">
        <v>20800</v>
      </c>
      <c r="T3865" s="82">
        <v>245000</v>
      </c>
    </row>
    <row r="3866" spans="1:20">
      <c r="A3866" s="478" t="s">
        <v>12166</v>
      </c>
      <c r="B3866" s="478" t="s">
        <v>7359</v>
      </c>
      <c r="C3866" s="478">
        <v>51899936</v>
      </c>
      <c r="D3866" s="447" t="s">
        <v>14041</v>
      </c>
      <c r="E3866" s="478">
        <v>2012</v>
      </c>
      <c r="F3866" s="483">
        <v>490000</v>
      </c>
      <c r="L3866" s="473">
        <v>41638</v>
      </c>
      <c r="M3866" s="74">
        <v>717</v>
      </c>
      <c r="N3866" s="479" t="s">
        <v>2930</v>
      </c>
      <c r="O3866" s="150" t="s">
        <v>3894</v>
      </c>
      <c r="P3866" s="150" t="s">
        <v>12196</v>
      </c>
      <c r="Q3866" s="150" t="s">
        <v>2856</v>
      </c>
      <c r="R3866" s="150" t="s">
        <v>12197</v>
      </c>
      <c r="S3866" s="74" t="s">
        <v>20800</v>
      </c>
      <c r="T3866" s="82">
        <v>490000</v>
      </c>
    </row>
    <row r="3867" spans="1:20">
      <c r="A3867" s="478" t="s">
        <v>18834</v>
      </c>
      <c r="B3867" s="478" t="s">
        <v>7636</v>
      </c>
      <c r="C3867" s="478">
        <v>331123</v>
      </c>
      <c r="D3867" s="447" t="s">
        <v>14041</v>
      </c>
      <c r="E3867" s="478">
        <v>2012</v>
      </c>
      <c r="F3867" s="483">
        <v>490000</v>
      </c>
      <c r="L3867" s="473">
        <v>41638</v>
      </c>
      <c r="M3867" s="74">
        <v>717</v>
      </c>
      <c r="N3867" s="479" t="s">
        <v>2930</v>
      </c>
      <c r="O3867" s="150" t="s">
        <v>3894</v>
      </c>
      <c r="P3867" s="150" t="s">
        <v>7875</v>
      </c>
      <c r="Q3867" s="150" t="s">
        <v>2856</v>
      </c>
      <c r="R3867" s="150" t="s">
        <v>7876</v>
      </c>
      <c r="S3867" s="74" t="s">
        <v>20800</v>
      </c>
      <c r="T3867" s="82">
        <v>490000</v>
      </c>
    </row>
    <row r="3868" spans="1:20">
      <c r="A3868" s="478" t="s">
        <v>6668</v>
      </c>
      <c r="B3868" s="478" t="s">
        <v>7359</v>
      </c>
      <c r="C3868" s="478">
        <v>8238301</v>
      </c>
      <c r="D3868" s="447" t="s">
        <v>14041</v>
      </c>
      <c r="E3868" s="478">
        <v>2012</v>
      </c>
      <c r="F3868" s="483">
        <v>245000</v>
      </c>
      <c r="L3868" s="473">
        <v>41638</v>
      </c>
      <c r="M3868" s="74">
        <v>717</v>
      </c>
      <c r="N3868" s="479" t="s">
        <v>2930</v>
      </c>
      <c r="O3868" s="150" t="s">
        <v>3894</v>
      </c>
      <c r="P3868" s="150" t="s">
        <v>18864</v>
      </c>
      <c r="Q3868" s="150" t="s">
        <v>2807</v>
      </c>
      <c r="R3868" s="150" t="s">
        <v>6704</v>
      </c>
      <c r="S3868" s="74" t="s">
        <v>20800</v>
      </c>
      <c r="T3868" s="82">
        <v>245000</v>
      </c>
    </row>
    <row r="3869" spans="1:20">
      <c r="A3869" s="478" t="s">
        <v>18835</v>
      </c>
      <c r="B3869" s="478" t="s">
        <v>7359</v>
      </c>
      <c r="C3869" s="478">
        <v>79157459</v>
      </c>
      <c r="D3869" s="447" t="s">
        <v>14041</v>
      </c>
      <c r="E3869" s="478">
        <v>2012</v>
      </c>
      <c r="F3869" s="483">
        <v>1102500</v>
      </c>
      <c r="L3869" s="473">
        <v>41638</v>
      </c>
      <c r="M3869" s="74">
        <v>717</v>
      </c>
      <c r="N3869" s="479" t="s">
        <v>2930</v>
      </c>
      <c r="O3869" s="150" t="s">
        <v>3894</v>
      </c>
      <c r="P3869" s="150" t="s">
        <v>18865</v>
      </c>
      <c r="Q3869" s="150" t="s">
        <v>2856</v>
      </c>
      <c r="R3869" s="150" t="s">
        <v>18866</v>
      </c>
      <c r="S3869" s="74" t="s">
        <v>20800</v>
      </c>
      <c r="T3869" s="82">
        <v>1102500</v>
      </c>
    </row>
    <row r="3870" spans="1:20">
      <c r="A3870" s="478" t="s">
        <v>13320</v>
      </c>
      <c r="B3870" s="478" t="s">
        <v>7359</v>
      </c>
      <c r="C3870" s="478">
        <v>79792435</v>
      </c>
      <c r="D3870" s="447" t="s">
        <v>14041</v>
      </c>
      <c r="E3870" s="478">
        <v>2012</v>
      </c>
      <c r="F3870" s="483">
        <v>372000</v>
      </c>
      <c r="L3870" s="473">
        <v>41638</v>
      </c>
      <c r="M3870" s="74">
        <v>717</v>
      </c>
      <c r="N3870" s="479" t="s">
        <v>2930</v>
      </c>
      <c r="O3870" s="150" t="s">
        <v>3894</v>
      </c>
      <c r="P3870" s="150" t="s">
        <v>13331</v>
      </c>
      <c r="Q3870" s="150" t="s">
        <v>2856</v>
      </c>
      <c r="R3870" s="150" t="s">
        <v>18867</v>
      </c>
      <c r="S3870" s="74" t="s">
        <v>20800</v>
      </c>
      <c r="T3870" s="82">
        <v>372000</v>
      </c>
    </row>
    <row r="3871" spans="1:20">
      <c r="A3871" s="478" t="s">
        <v>18836</v>
      </c>
      <c r="B3871" s="478" t="s">
        <v>7359</v>
      </c>
      <c r="C3871" s="478">
        <v>19353881</v>
      </c>
      <c r="D3871" s="447" t="s">
        <v>14041</v>
      </c>
      <c r="E3871" s="478">
        <v>2012</v>
      </c>
      <c r="F3871" s="483">
        <v>980000</v>
      </c>
      <c r="L3871" s="473">
        <v>41638</v>
      </c>
      <c r="M3871" s="74">
        <v>717</v>
      </c>
      <c r="N3871" s="479" t="s">
        <v>2930</v>
      </c>
      <c r="O3871" s="150" t="s">
        <v>3894</v>
      </c>
      <c r="P3871" s="150" t="s">
        <v>18868</v>
      </c>
      <c r="Q3871" s="150" t="s">
        <v>2856</v>
      </c>
      <c r="R3871" s="150" t="s">
        <v>18869</v>
      </c>
      <c r="S3871" s="74" t="s">
        <v>20800</v>
      </c>
      <c r="T3871" s="82">
        <v>980000</v>
      </c>
    </row>
    <row r="3872" spans="1:20">
      <c r="A3872" s="478" t="s">
        <v>18837</v>
      </c>
      <c r="B3872" s="478" t="s">
        <v>7359</v>
      </c>
      <c r="C3872" s="478">
        <v>80040949</v>
      </c>
      <c r="D3872" s="447" t="s">
        <v>14041</v>
      </c>
      <c r="E3872" s="478">
        <v>2012</v>
      </c>
      <c r="F3872" s="483">
        <v>245000</v>
      </c>
      <c r="L3872" s="473">
        <v>41638</v>
      </c>
      <c r="M3872" s="74">
        <v>717</v>
      </c>
      <c r="N3872" s="479" t="s">
        <v>2930</v>
      </c>
      <c r="O3872" s="150" t="s">
        <v>3894</v>
      </c>
      <c r="P3872" s="150" t="s">
        <v>18870</v>
      </c>
      <c r="Q3872" s="150" t="s">
        <v>2856</v>
      </c>
      <c r="R3872" s="150" t="s">
        <v>18871</v>
      </c>
      <c r="S3872" s="74" t="s">
        <v>20800</v>
      </c>
      <c r="T3872" s="82">
        <v>245000</v>
      </c>
    </row>
    <row r="3873" spans="1:20">
      <c r="A3873" s="478" t="s">
        <v>18838</v>
      </c>
      <c r="B3873" s="478" t="s">
        <v>7359</v>
      </c>
      <c r="C3873" s="478">
        <v>4052791</v>
      </c>
      <c r="D3873" s="447" t="s">
        <v>14041</v>
      </c>
      <c r="E3873" s="478">
        <v>2012</v>
      </c>
      <c r="F3873" s="483">
        <v>367500</v>
      </c>
      <c r="L3873" s="473">
        <v>41638</v>
      </c>
      <c r="M3873" s="74">
        <v>717</v>
      </c>
      <c r="N3873" s="479" t="s">
        <v>2930</v>
      </c>
      <c r="O3873" s="150" t="s">
        <v>3894</v>
      </c>
      <c r="P3873" s="150" t="s">
        <v>18872</v>
      </c>
      <c r="Q3873" s="150" t="s">
        <v>2807</v>
      </c>
      <c r="R3873" s="150" t="s">
        <v>18873</v>
      </c>
      <c r="S3873" s="74" t="s">
        <v>20800</v>
      </c>
      <c r="T3873" s="82">
        <v>367500</v>
      </c>
    </row>
    <row r="3874" spans="1:20">
      <c r="A3874" s="478" t="s">
        <v>18839</v>
      </c>
      <c r="B3874" s="478" t="s">
        <v>7359</v>
      </c>
      <c r="C3874" s="478">
        <v>76318112</v>
      </c>
      <c r="D3874" s="447" t="s">
        <v>14041</v>
      </c>
      <c r="E3874" s="478">
        <v>2012</v>
      </c>
      <c r="F3874" s="483">
        <v>2205000</v>
      </c>
      <c r="L3874" s="473">
        <v>41638</v>
      </c>
      <c r="M3874" s="74">
        <v>717</v>
      </c>
      <c r="N3874" s="479" t="s">
        <v>2930</v>
      </c>
      <c r="O3874" s="150" t="s">
        <v>3894</v>
      </c>
      <c r="P3874" s="150" t="s">
        <v>18874</v>
      </c>
      <c r="Q3874" s="150" t="s">
        <v>2824</v>
      </c>
      <c r="R3874" s="150" t="s">
        <v>18875</v>
      </c>
      <c r="S3874" s="74" t="s">
        <v>20800</v>
      </c>
      <c r="T3874" s="82">
        <v>2205000</v>
      </c>
    </row>
    <row r="3875" spans="1:20">
      <c r="A3875" s="478" t="s">
        <v>18840</v>
      </c>
      <c r="B3875" s="478" t="s">
        <v>7359</v>
      </c>
      <c r="C3875" s="478">
        <v>79365714</v>
      </c>
      <c r="D3875" s="447" t="s">
        <v>14041</v>
      </c>
      <c r="E3875" s="478">
        <v>2012</v>
      </c>
      <c r="F3875" s="483">
        <v>245000</v>
      </c>
      <c r="L3875" s="473">
        <v>41638</v>
      </c>
      <c r="M3875" s="74">
        <v>717</v>
      </c>
      <c r="N3875" s="479" t="s">
        <v>2930</v>
      </c>
      <c r="O3875" s="150" t="s">
        <v>3894</v>
      </c>
      <c r="P3875" s="150" t="s">
        <v>18876</v>
      </c>
      <c r="Q3875" s="150" t="s">
        <v>3406</v>
      </c>
      <c r="R3875" s="150" t="s">
        <v>18877</v>
      </c>
      <c r="S3875" s="74" t="s">
        <v>20800</v>
      </c>
      <c r="T3875" s="82">
        <v>245000</v>
      </c>
    </row>
    <row r="3876" spans="1:20">
      <c r="A3876" s="478" t="s">
        <v>18841</v>
      </c>
      <c r="B3876" s="478" t="s">
        <v>7359</v>
      </c>
      <c r="C3876" s="478">
        <v>32220614</v>
      </c>
      <c r="D3876" s="447" t="s">
        <v>14041</v>
      </c>
      <c r="E3876" s="478">
        <v>2012</v>
      </c>
      <c r="F3876" s="483">
        <v>367500</v>
      </c>
      <c r="L3876" s="473">
        <v>41638</v>
      </c>
      <c r="M3876" s="74">
        <v>717</v>
      </c>
      <c r="N3876" s="479" t="s">
        <v>2930</v>
      </c>
      <c r="O3876" s="150" t="s">
        <v>3894</v>
      </c>
      <c r="P3876" s="150" t="s">
        <v>18878</v>
      </c>
      <c r="Q3876" s="150" t="s">
        <v>2807</v>
      </c>
      <c r="R3876" s="150" t="s">
        <v>18879</v>
      </c>
      <c r="S3876" s="74" t="s">
        <v>20800</v>
      </c>
      <c r="T3876" s="82">
        <v>367500</v>
      </c>
    </row>
    <row r="3877" spans="1:20">
      <c r="A3877" s="478" t="s">
        <v>2865</v>
      </c>
      <c r="B3877" s="478" t="s">
        <v>7359</v>
      </c>
      <c r="C3877" s="478">
        <v>52010412</v>
      </c>
      <c r="D3877" s="447" t="s">
        <v>14041</v>
      </c>
      <c r="E3877" s="478">
        <v>2012</v>
      </c>
      <c r="F3877" s="483">
        <v>3185000</v>
      </c>
      <c r="L3877" s="473">
        <v>41638</v>
      </c>
      <c r="M3877" s="74">
        <v>717</v>
      </c>
      <c r="N3877" s="479" t="s">
        <v>2930</v>
      </c>
      <c r="O3877" s="150" t="s">
        <v>3894</v>
      </c>
      <c r="P3877" s="150" t="s">
        <v>2866</v>
      </c>
      <c r="Q3877" s="150" t="s">
        <v>2856</v>
      </c>
      <c r="R3877" s="150" t="s">
        <v>2867</v>
      </c>
      <c r="S3877" s="74" t="s">
        <v>20800</v>
      </c>
      <c r="T3877" s="82">
        <v>3185000</v>
      </c>
    </row>
    <row r="3878" spans="1:20">
      <c r="A3878" s="478" t="s">
        <v>10655</v>
      </c>
      <c r="B3878" s="478" t="s">
        <v>7359</v>
      </c>
      <c r="C3878" s="478">
        <v>43630342</v>
      </c>
      <c r="D3878" s="447" t="s">
        <v>14041</v>
      </c>
      <c r="E3878" s="478">
        <v>2012</v>
      </c>
      <c r="F3878" s="483">
        <v>1200000</v>
      </c>
      <c r="L3878" s="473">
        <v>41638</v>
      </c>
      <c r="M3878" s="74">
        <v>717</v>
      </c>
      <c r="N3878" s="479" t="s">
        <v>2930</v>
      </c>
      <c r="O3878" s="150" t="s">
        <v>3894</v>
      </c>
      <c r="P3878" s="150" t="s">
        <v>10745</v>
      </c>
      <c r="Q3878" s="150" t="s">
        <v>2807</v>
      </c>
      <c r="R3878" s="150" t="s">
        <v>18880</v>
      </c>
      <c r="S3878" s="74" t="s">
        <v>20800</v>
      </c>
      <c r="T3878" s="82">
        <v>1200000</v>
      </c>
    </row>
    <row r="3879" spans="1:20">
      <c r="A3879" s="478" t="s">
        <v>18842</v>
      </c>
      <c r="B3879" s="478" t="s">
        <v>7359</v>
      </c>
      <c r="C3879" s="478">
        <v>80426104</v>
      </c>
      <c r="D3879" s="447" t="s">
        <v>14041</v>
      </c>
      <c r="E3879" s="478">
        <v>2012</v>
      </c>
      <c r="F3879" s="483">
        <v>735000</v>
      </c>
      <c r="L3879" s="473">
        <v>41638</v>
      </c>
      <c r="M3879" s="74">
        <v>717</v>
      </c>
      <c r="N3879" s="479" t="s">
        <v>2930</v>
      </c>
      <c r="O3879" s="150" t="s">
        <v>2850</v>
      </c>
      <c r="P3879" s="150" t="s">
        <v>18881</v>
      </c>
      <c r="Q3879" s="150" t="s">
        <v>6964</v>
      </c>
      <c r="R3879" s="150" t="s">
        <v>18882</v>
      </c>
      <c r="S3879" s="74" t="s">
        <v>20800</v>
      </c>
      <c r="T3879" s="82">
        <v>735000</v>
      </c>
    </row>
    <row r="3880" spans="1:20">
      <c r="A3880" s="478" t="s">
        <v>18843</v>
      </c>
      <c r="B3880" s="478" t="s">
        <v>7359</v>
      </c>
      <c r="C3880" s="478">
        <v>91288109</v>
      </c>
      <c r="D3880" s="447" t="s">
        <v>14041</v>
      </c>
      <c r="E3880" s="478">
        <v>2012</v>
      </c>
      <c r="F3880" s="483">
        <v>367500</v>
      </c>
      <c r="L3880" s="473">
        <v>41638</v>
      </c>
      <c r="M3880" s="74">
        <v>717</v>
      </c>
      <c r="N3880" s="479" t="s">
        <v>2930</v>
      </c>
      <c r="O3880" s="150" t="s">
        <v>3894</v>
      </c>
      <c r="P3880" s="150" t="s">
        <v>18883</v>
      </c>
      <c r="Q3880" s="150" t="s">
        <v>2910</v>
      </c>
      <c r="R3880" s="150" t="s">
        <v>18884</v>
      </c>
      <c r="S3880" s="74" t="s">
        <v>20800</v>
      </c>
      <c r="T3880" s="82">
        <v>367500</v>
      </c>
    </row>
    <row r="3881" spans="1:20">
      <c r="A3881" s="478" t="s">
        <v>8521</v>
      </c>
      <c r="B3881" s="478" t="s">
        <v>7359</v>
      </c>
      <c r="C3881" s="478">
        <v>16279240</v>
      </c>
      <c r="D3881" s="447" t="s">
        <v>14041</v>
      </c>
      <c r="E3881" s="478">
        <v>2012</v>
      </c>
      <c r="F3881" s="483">
        <v>245000</v>
      </c>
      <c r="L3881" s="473">
        <v>41638</v>
      </c>
      <c r="M3881" s="74">
        <v>717</v>
      </c>
      <c r="N3881" s="479" t="s">
        <v>2930</v>
      </c>
      <c r="O3881" s="150" t="s">
        <v>2850</v>
      </c>
      <c r="P3881" s="150" t="s">
        <v>8570</v>
      </c>
      <c r="Q3881" s="150" t="s">
        <v>6964</v>
      </c>
      <c r="R3881" s="150" t="s">
        <v>18326</v>
      </c>
      <c r="S3881" s="74" t="s">
        <v>20800</v>
      </c>
      <c r="T3881" s="82">
        <v>245000</v>
      </c>
    </row>
    <row r="3882" spans="1:20">
      <c r="A3882" s="478" t="s">
        <v>8522</v>
      </c>
      <c r="B3882" s="478" t="s">
        <v>7359</v>
      </c>
      <c r="C3882" s="478">
        <v>98400176</v>
      </c>
      <c r="D3882" s="447" t="s">
        <v>14041</v>
      </c>
      <c r="E3882" s="478">
        <v>2012</v>
      </c>
      <c r="F3882" s="483">
        <v>245000</v>
      </c>
      <c r="L3882" s="473">
        <v>41638</v>
      </c>
      <c r="M3882" s="74">
        <v>717</v>
      </c>
      <c r="N3882" s="479" t="s">
        <v>2930</v>
      </c>
      <c r="O3882" s="150" t="s">
        <v>3894</v>
      </c>
      <c r="P3882" s="150" t="s">
        <v>8572</v>
      </c>
      <c r="Q3882" s="150" t="s">
        <v>2856</v>
      </c>
      <c r="R3882" s="150" t="s">
        <v>8573</v>
      </c>
      <c r="S3882" s="74" t="s">
        <v>20800</v>
      </c>
      <c r="T3882" s="82">
        <v>245000</v>
      </c>
    </row>
    <row r="3883" spans="1:20">
      <c r="A3883" s="478" t="s">
        <v>16212</v>
      </c>
      <c r="B3883" s="478" t="s">
        <v>7359</v>
      </c>
      <c r="C3883" s="478">
        <v>79410127</v>
      </c>
      <c r="D3883" s="447" t="s">
        <v>14041</v>
      </c>
      <c r="E3883" s="478">
        <v>2012</v>
      </c>
      <c r="F3883" s="483">
        <v>490000</v>
      </c>
      <c r="L3883" s="473">
        <v>41638</v>
      </c>
      <c r="M3883" s="74">
        <v>717</v>
      </c>
      <c r="N3883" s="479" t="s">
        <v>2930</v>
      </c>
      <c r="O3883" s="150" t="s">
        <v>3894</v>
      </c>
      <c r="P3883" s="150" t="s">
        <v>4911</v>
      </c>
      <c r="Q3883" s="150" t="s">
        <v>2807</v>
      </c>
      <c r="R3883" s="150" t="s">
        <v>7520</v>
      </c>
      <c r="S3883" s="74" t="s">
        <v>20800</v>
      </c>
      <c r="T3883" s="82">
        <v>490000</v>
      </c>
    </row>
    <row r="3884" spans="1:20">
      <c r="A3884" s="478" t="s">
        <v>5058</v>
      </c>
      <c r="B3884" s="478" t="s">
        <v>7359</v>
      </c>
      <c r="C3884" s="478">
        <v>79496802</v>
      </c>
      <c r="D3884" s="447" t="s">
        <v>14041</v>
      </c>
      <c r="E3884" s="478">
        <v>2012</v>
      </c>
      <c r="F3884" s="483">
        <v>2450000</v>
      </c>
      <c r="L3884" s="473">
        <v>41638</v>
      </c>
      <c r="M3884" s="74">
        <v>717</v>
      </c>
      <c r="N3884" s="479" t="s">
        <v>2930</v>
      </c>
      <c r="O3884" s="150" t="s">
        <v>2850</v>
      </c>
      <c r="P3884" s="150" t="s">
        <v>9826</v>
      </c>
      <c r="Q3884" s="150" t="s">
        <v>8562</v>
      </c>
      <c r="R3884" s="150" t="s">
        <v>9827</v>
      </c>
      <c r="S3884" s="74" t="s">
        <v>20800</v>
      </c>
      <c r="T3884" s="82">
        <v>2450000</v>
      </c>
    </row>
    <row r="3885" spans="1:20">
      <c r="A3885" s="478" t="s">
        <v>11747</v>
      </c>
      <c r="B3885" s="478" t="s">
        <v>7359</v>
      </c>
      <c r="C3885" s="478">
        <v>19280105</v>
      </c>
      <c r="D3885" s="447" t="s">
        <v>14041</v>
      </c>
      <c r="E3885" s="478">
        <v>2012</v>
      </c>
      <c r="F3885" s="483">
        <v>1102500</v>
      </c>
      <c r="L3885" s="473">
        <v>41638</v>
      </c>
      <c r="M3885" s="74">
        <v>717</v>
      </c>
      <c r="N3885" s="479" t="s">
        <v>2930</v>
      </c>
      <c r="O3885" s="150" t="s">
        <v>3894</v>
      </c>
      <c r="P3885" s="150" t="s">
        <v>11769</v>
      </c>
      <c r="Q3885" s="150" t="s">
        <v>2856</v>
      </c>
      <c r="R3885" s="150" t="s">
        <v>11770</v>
      </c>
      <c r="S3885" s="74" t="s">
        <v>20800</v>
      </c>
      <c r="T3885" s="82">
        <v>1102500</v>
      </c>
    </row>
    <row r="3886" spans="1:20">
      <c r="A3886" s="478" t="s">
        <v>18844</v>
      </c>
      <c r="B3886" s="478" t="s">
        <v>7359</v>
      </c>
      <c r="C3886" s="478">
        <v>79568999</v>
      </c>
      <c r="D3886" s="447" t="s">
        <v>14041</v>
      </c>
      <c r="E3886" s="478">
        <v>2012</v>
      </c>
      <c r="F3886" s="483">
        <v>367500</v>
      </c>
      <c r="L3886" s="473">
        <v>41638</v>
      </c>
      <c r="M3886" s="74">
        <v>717</v>
      </c>
      <c r="N3886" s="479" t="s">
        <v>2930</v>
      </c>
      <c r="O3886" s="150" t="s">
        <v>3894</v>
      </c>
      <c r="P3886" s="150" t="s">
        <v>18885</v>
      </c>
      <c r="Q3886" s="150" t="s">
        <v>2910</v>
      </c>
      <c r="R3886" s="150" t="s">
        <v>18886</v>
      </c>
      <c r="S3886" s="74" t="s">
        <v>20800</v>
      </c>
      <c r="T3886" s="82">
        <v>367500</v>
      </c>
    </row>
    <row r="3887" spans="1:20">
      <c r="A3887" s="478" t="s">
        <v>9733</v>
      </c>
      <c r="B3887" s="478" t="s">
        <v>7359</v>
      </c>
      <c r="C3887" s="478">
        <v>7551810</v>
      </c>
      <c r="D3887" s="447" t="s">
        <v>14041</v>
      </c>
      <c r="E3887" s="478">
        <v>2012</v>
      </c>
      <c r="F3887" s="483">
        <v>367500</v>
      </c>
      <c r="L3887" s="473">
        <v>41638</v>
      </c>
      <c r="M3887" s="74">
        <v>717</v>
      </c>
      <c r="N3887" s="479" t="s">
        <v>2930</v>
      </c>
      <c r="O3887" s="150" t="s">
        <v>3894</v>
      </c>
      <c r="P3887" s="150" t="s">
        <v>9834</v>
      </c>
      <c r="Q3887" s="150" t="s">
        <v>2964</v>
      </c>
      <c r="R3887" s="150" t="s">
        <v>18887</v>
      </c>
      <c r="S3887" s="74" t="s">
        <v>20800</v>
      </c>
      <c r="T3887" s="82">
        <v>367500</v>
      </c>
    </row>
    <row r="3888" spans="1:20">
      <c r="A3888" s="478" t="s">
        <v>9958</v>
      </c>
      <c r="B3888" s="478" t="s">
        <v>7359</v>
      </c>
      <c r="C3888" s="478">
        <v>79284323</v>
      </c>
      <c r="D3888" s="447" t="s">
        <v>14041</v>
      </c>
      <c r="E3888" s="478">
        <v>2012</v>
      </c>
      <c r="F3888" s="483">
        <v>372000</v>
      </c>
      <c r="L3888" s="473">
        <v>41638</v>
      </c>
      <c r="M3888" s="74">
        <v>717</v>
      </c>
      <c r="N3888" s="479" t="s">
        <v>2930</v>
      </c>
      <c r="O3888" s="150" t="s">
        <v>3894</v>
      </c>
      <c r="P3888" s="150" t="s">
        <v>6393</v>
      </c>
      <c r="Q3888" s="150" t="s">
        <v>2856</v>
      </c>
      <c r="R3888" s="150" t="s">
        <v>18888</v>
      </c>
      <c r="S3888" s="74" t="s">
        <v>20800</v>
      </c>
      <c r="T3888" s="82">
        <v>372000</v>
      </c>
    </row>
    <row r="3889" spans="1:20">
      <c r="A3889" s="478" t="s">
        <v>9734</v>
      </c>
      <c r="B3889" s="478" t="s">
        <v>7359</v>
      </c>
      <c r="C3889" s="478">
        <v>79651886</v>
      </c>
      <c r="D3889" s="447" t="s">
        <v>14041</v>
      </c>
      <c r="E3889" s="478">
        <v>2012</v>
      </c>
      <c r="F3889" s="483">
        <v>2205000</v>
      </c>
      <c r="L3889" s="473">
        <v>41638</v>
      </c>
      <c r="M3889" s="74">
        <v>717</v>
      </c>
      <c r="N3889" s="479" t="s">
        <v>2930</v>
      </c>
      <c r="O3889" s="150" t="s">
        <v>3894</v>
      </c>
      <c r="P3889" s="150" t="s">
        <v>9836</v>
      </c>
      <c r="Q3889" s="150" t="s">
        <v>2856</v>
      </c>
      <c r="R3889" s="150" t="s">
        <v>17187</v>
      </c>
      <c r="S3889" s="74" t="s">
        <v>20800</v>
      </c>
      <c r="T3889" s="82">
        <v>2205000</v>
      </c>
    </row>
    <row r="3890" spans="1:20">
      <c r="A3890" s="478" t="s">
        <v>14794</v>
      </c>
      <c r="B3890" s="478" t="s">
        <v>7359</v>
      </c>
      <c r="C3890" s="478">
        <v>41471099</v>
      </c>
      <c r="D3890" s="447" t="s">
        <v>14041</v>
      </c>
      <c r="E3890" s="478">
        <v>2012</v>
      </c>
      <c r="F3890" s="483">
        <v>490000</v>
      </c>
      <c r="L3890" s="473">
        <v>41638</v>
      </c>
      <c r="M3890" s="74">
        <v>717</v>
      </c>
      <c r="N3890" s="479" t="s">
        <v>2930</v>
      </c>
      <c r="O3890" s="150" t="s">
        <v>3894</v>
      </c>
      <c r="P3890" s="150" t="s">
        <v>4069</v>
      </c>
      <c r="Q3890" s="150" t="s">
        <v>2856</v>
      </c>
      <c r="R3890" s="150" t="s">
        <v>4070</v>
      </c>
      <c r="S3890" s="74" t="s">
        <v>20800</v>
      </c>
      <c r="T3890" s="82">
        <v>490000</v>
      </c>
    </row>
    <row r="3891" spans="1:20">
      <c r="A3891" s="478" t="s">
        <v>18655</v>
      </c>
      <c r="B3891" s="478" t="s">
        <v>7359</v>
      </c>
      <c r="C3891" s="478">
        <v>19180463</v>
      </c>
      <c r="D3891" s="447" t="s">
        <v>14041</v>
      </c>
      <c r="E3891" s="478">
        <v>2012</v>
      </c>
      <c r="F3891" s="483">
        <v>1102500</v>
      </c>
      <c r="L3891" s="473">
        <v>41638</v>
      </c>
      <c r="M3891" s="74">
        <v>717</v>
      </c>
      <c r="N3891" s="479" t="s">
        <v>2930</v>
      </c>
      <c r="O3891" s="150" t="s">
        <v>3894</v>
      </c>
      <c r="P3891" s="150" t="s">
        <v>18666</v>
      </c>
      <c r="Q3891" s="150" t="s">
        <v>2910</v>
      </c>
      <c r="R3891" s="150" t="s">
        <v>18667</v>
      </c>
      <c r="S3891" s="74" t="s">
        <v>20800</v>
      </c>
      <c r="T3891" s="82">
        <v>1102500</v>
      </c>
    </row>
    <row r="3892" spans="1:20">
      <c r="A3892" s="478" t="s">
        <v>15336</v>
      </c>
      <c r="B3892" s="478" t="s">
        <v>7359</v>
      </c>
      <c r="C3892" s="478">
        <v>79310706</v>
      </c>
      <c r="D3892" s="447" t="s">
        <v>14041</v>
      </c>
      <c r="E3892" s="478">
        <v>2012</v>
      </c>
      <c r="F3892" s="483">
        <v>1960000</v>
      </c>
      <c r="L3892" s="473">
        <v>41638</v>
      </c>
      <c r="M3892" s="74">
        <v>717</v>
      </c>
      <c r="N3892" s="482" t="s">
        <v>2930</v>
      </c>
      <c r="O3892" s="150" t="s">
        <v>3894</v>
      </c>
      <c r="P3892" s="150" t="s">
        <v>15337</v>
      </c>
      <c r="Q3892" s="150" t="s">
        <v>2803</v>
      </c>
      <c r="R3892" s="150" t="s">
        <v>15338</v>
      </c>
      <c r="S3892" s="78" t="s">
        <v>20800</v>
      </c>
      <c r="T3892" s="82">
        <v>1960000</v>
      </c>
    </row>
    <row r="3893" spans="1:20">
      <c r="A3893" s="478" t="s">
        <v>18845</v>
      </c>
      <c r="B3893" s="478" t="s">
        <v>7359</v>
      </c>
      <c r="C3893" s="478">
        <v>51780837</v>
      </c>
      <c r="D3893" s="447" t="s">
        <v>14041</v>
      </c>
      <c r="E3893" s="478">
        <v>2012</v>
      </c>
      <c r="F3893" s="483">
        <v>367500</v>
      </c>
      <c r="L3893" s="473">
        <v>41638</v>
      </c>
      <c r="M3893" s="74">
        <v>717</v>
      </c>
      <c r="N3893" s="479" t="s">
        <v>2930</v>
      </c>
      <c r="O3893" s="150" t="s">
        <v>3894</v>
      </c>
      <c r="P3893" s="150" t="s">
        <v>14717</v>
      </c>
      <c r="Q3893" s="150" t="s">
        <v>2856</v>
      </c>
      <c r="R3893" s="150" t="s">
        <v>18889</v>
      </c>
      <c r="S3893" s="74" t="s">
        <v>20800</v>
      </c>
      <c r="T3893" s="82">
        <v>367500</v>
      </c>
    </row>
    <row r="3894" spans="1:20">
      <c r="A3894" s="478" t="s">
        <v>8530</v>
      </c>
      <c r="B3894" s="478" t="s">
        <v>7359</v>
      </c>
      <c r="C3894" s="478">
        <v>79335032</v>
      </c>
      <c r="D3894" s="447" t="s">
        <v>14041</v>
      </c>
      <c r="E3894" s="478">
        <v>2012</v>
      </c>
      <c r="F3894" s="483">
        <v>490000</v>
      </c>
      <c r="L3894" s="473">
        <v>41638</v>
      </c>
      <c r="M3894" s="74">
        <v>717</v>
      </c>
      <c r="N3894" s="479" t="s">
        <v>2930</v>
      </c>
      <c r="O3894" s="150" t="s">
        <v>3894</v>
      </c>
      <c r="P3894" s="150" t="s">
        <v>2879</v>
      </c>
      <c r="Q3894" s="150" t="s">
        <v>2856</v>
      </c>
      <c r="R3894" s="150" t="s">
        <v>2881</v>
      </c>
      <c r="S3894" s="74" t="s">
        <v>20800</v>
      </c>
      <c r="T3894" s="82">
        <v>490000</v>
      </c>
    </row>
    <row r="3895" spans="1:20">
      <c r="A3895" s="478" t="s">
        <v>3070</v>
      </c>
      <c r="B3895" s="478" t="s">
        <v>7359</v>
      </c>
      <c r="C3895" s="478">
        <v>70077405</v>
      </c>
      <c r="D3895" s="447" t="s">
        <v>14041</v>
      </c>
      <c r="E3895" s="478">
        <v>2012</v>
      </c>
      <c r="F3895" s="483">
        <v>245000</v>
      </c>
      <c r="L3895" s="473">
        <v>41638</v>
      </c>
      <c r="M3895" s="74">
        <v>717</v>
      </c>
      <c r="N3895" s="479" t="s">
        <v>2930</v>
      </c>
      <c r="O3895" s="150" t="s">
        <v>3894</v>
      </c>
      <c r="P3895" s="150" t="s">
        <v>3160</v>
      </c>
      <c r="Q3895" s="150" t="s">
        <v>2807</v>
      </c>
      <c r="R3895" s="150" t="s">
        <v>3161</v>
      </c>
      <c r="S3895" s="74" t="s">
        <v>20800</v>
      </c>
      <c r="T3895" s="82">
        <v>245000</v>
      </c>
    </row>
    <row r="3896" spans="1:20">
      <c r="A3896" s="478" t="s">
        <v>8629</v>
      </c>
      <c r="B3896" s="478" t="s">
        <v>7359</v>
      </c>
      <c r="C3896" s="478">
        <v>79556132</v>
      </c>
      <c r="D3896" s="447" t="s">
        <v>14041</v>
      </c>
      <c r="E3896" s="478">
        <v>2012</v>
      </c>
      <c r="F3896" s="483">
        <v>245000</v>
      </c>
      <c r="L3896" s="473">
        <v>41638</v>
      </c>
      <c r="M3896" s="74">
        <v>717</v>
      </c>
      <c r="N3896" s="479" t="s">
        <v>2930</v>
      </c>
      <c r="O3896" s="150" t="s">
        <v>3894</v>
      </c>
      <c r="P3896" s="150" t="s">
        <v>8668</v>
      </c>
      <c r="Q3896" s="150" t="s">
        <v>2807</v>
      </c>
      <c r="R3896" s="150" t="s">
        <v>8669</v>
      </c>
      <c r="S3896" s="74" t="s">
        <v>20800</v>
      </c>
      <c r="T3896" s="82">
        <v>245000</v>
      </c>
    </row>
    <row r="3897" spans="1:20">
      <c r="A3897" s="478" t="s">
        <v>18846</v>
      </c>
      <c r="B3897" s="478" t="s">
        <v>7359</v>
      </c>
      <c r="C3897" s="478">
        <v>45518388</v>
      </c>
      <c r="D3897" s="447" t="s">
        <v>14041</v>
      </c>
      <c r="E3897" s="478">
        <v>2012</v>
      </c>
      <c r="F3897" s="483">
        <v>735000</v>
      </c>
      <c r="L3897" s="473">
        <v>41638</v>
      </c>
      <c r="M3897" s="74">
        <v>717</v>
      </c>
      <c r="N3897" s="479" t="s">
        <v>2930</v>
      </c>
      <c r="O3897" s="150" t="s">
        <v>3894</v>
      </c>
      <c r="P3897" s="150" t="s">
        <v>18890</v>
      </c>
      <c r="Q3897" s="150" t="s">
        <v>2856</v>
      </c>
      <c r="R3897" s="150" t="s">
        <v>18891</v>
      </c>
      <c r="S3897" s="74" t="s">
        <v>20800</v>
      </c>
      <c r="T3897" s="82">
        <v>735000</v>
      </c>
    </row>
    <row r="3898" spans="1:20">
      <c r="A3898" s="478" t="s">
        <v>11925</v>
      </c>
      <c r="B3898" s="478" t="s">
        <v>7359</v>
      </c>
      <c r="C3898" s="478">
        <v>79474129</v>
      </c>
      <c r="D3898" s="447" t="s">
        <v>14041</v>
      </c>
      <c r="E3898" s="478">
        <v>2012</v>
      </c>
      <c r="F3898" s="483">
        <v>5635000</v>
      </c>
      <c r="L3898" s="473">
        <v>41638</v>
      </c>
      <c r="M3898" s="74">
        <v>717</v>
      </c>
      <c r="N3898" s="479" t="s">
        <v>2930</v>
      </c>
      <c r="O3898" s="150" t="s">
        <v>3894</v>
      </c>
      <c r="P3898" s="150" t="s">
        <v>11947</v>
      </c>
      <c r="Q3898" s="150" t="s">
        <v>2856</v>
      </c>
      <c r="R3898" s="150" t="s">
        <v>11948</v>
      </c>
      <c r="S3898" s="74" t="s">
        <v>20800</v>
      </c>
      <c r="T3898" s="82">
        <v>5635000</v>
      </c>
    </row>
    <row r="3899" spans="1:20">
      <c r="A3899" s="478" t="s">
        <v>18847</v>
      </c>
      <c r="B3899" s="478" t="s">
        <v>7359</v>
      </c>
      <c r="C3899" s="478">
        <v>14892041</v>
      </c>
      <c r="D3899" s="447" t="s">
        <v>14041</v>
      </c>
      <c r="E3899" s="478">
        <v>2012</v>
      </c>
      <c r="F3899" s="483">
        <v>245000</v>
      </c>
      <c r="L3899" s="473">
        <v>41638</v>
      </c>
      <c r="M3899" s="74">
        <v>717</v>
      </c>
      <c r="N3899" s="479" t="s">
        <v>2930</v>
      </c>
      <c r="O3899" s="150" t="s">
        <v>3894</v>
      </c>
      <c r="P3899" s="150" t="s">
        <v>18892</v>
      </c>
      <c r="Q3899" s="150" t="s">
        <v>2807</v>
      </c>
      <c r="R3899" s="150" t="s">
        <v>18893</v>
      </c>
      <c r="S3899" s="74" t="s">
        <v>20800</v>
      </c>
      <c r="T3899" s="82">
        <v>245000</v>
      </c>
    </row>
    <row r="3900" spans="1:20">
      <c r="A3900" s="478" t="s">
        <v>15389</v>
      </c>
      <c r="B3900" s="478" t="s">
        <v>7359</v>
      </c>
      <c r="C3900" s="478">
        <v>79506210</v>
      </c>
      <c r="D3900" s="447" t="s">
        <v>14041</v>
      </c>
      <c r="E3900" s="478">
        <v>2012</v>
      </c>
      <c r="F3900" s="483">
        <v>245000</v>
      </c>
      <c r="L3900" s="473">
        <v>41638</v>
      </c>
      <c r="M3900" s="74">
        <v>717</v>
      </c>
      <c r="N3900" s="479" t="s">
        <v>2930</v>
      </c>
      <c r="O3900" s="150" t="s">
        <v>3894</v>
      </c>
      <c r="P3900" s="150" t="s">
        <v>15390</v>
      </c>
      <c r="Q3900" s="150" t="s">
        <v>2856</v>
      </c>
      <c r="R3900" s="150" t="s">
        <v>15391</v>
      </c>
      <c r="S3900" s="74" t="s">
        <v>20800</v>
      </c>
      <c r="T3900" s="82">
        <v>245000</v>
      </c>
    </row>
    <row r="3901" spans="1:20">
      <c r="A3901" s="478" t="s">
        <v>4016</v>
      </c>
      <c r="B3901" s="478" t="s">
        <v>7359</v>
      </c>
      <c r="C3901" s="478">
        <v>98581351</v>
      </c>
      <c r="D3901" s="447" t="s">
        <v>14041</v>
      </c>
      <c r="E3901" s="478">
        <v>2012</v>
      </c>
      <c r="F3901" s="483">
        <v>245000</v>
      </c>
      <c r="L3901" s="473">
        <v>41638</v>
      </c>
      <c r="M3901" s="74">
        <v>717</v>
      </c>
      <c r="N3901" s="479" t="s">
        <v>2930</v>
      </c>
      <c r="O3901" s="150" t="s">
        <v>3894</v>
      </c>
      <c r="P3901" s="150" t="s">
        <v>18894</v>
      </c>
      <c r="Q3901" s="150" t="s">
        <v>2856</v>
      </c>
      <c r="R3901" s="150" t="s">
        <v>4087</v>
      </c>
      <c r="S3901" s="74" t="s">
        <v>20800</v>
      </c>
      <c r="T3901" s="82">
        <v>245000</v>
      </c>
    </row>
    <row r="3902" spans="1:20">
      <c r="A3902" s="478" t="s">
        <v>6687</v>
      </c>
      <c r="B3902" s="478" t="s">
        <v>7359</v>
      </c>
      <c r="C3902" s="478">
        <v>71637503</v>
      </c>
      <c r="D3902" s="447" t="s">
        <v>14041</v>
      </c>
      <c r="E3902" s="478">
        <v>2012</v>
      </c>
      <c r="F3902" s="483">
        <v>739500</v>
      </c>
      <c r="L3902" s="473">
        <v>41638</v>
      </c>
      <c r="M3902" s="74">
        <v>717</v>
      </c>
      <c r="N3902" s="479" t="s">
        <v>2930</v>
      </c>
      <c r="O3902" s="150" t="s">
        <v>3894</v>
      </c>
      <c r="P3902" s="150" t="s">
        <v>9592</v>
      </c>
      <c r="Q3902" s="150" t="s">
        <v>2807</v>
      </c>
      <c r="R3902" s="150" t="s">
        <v>6736</v>
      </c>
      <c r="S3902" s="74" t="s">
        <v>20800</v>
      </c>
      <c r="T3902" s="82">
        <v>739500</v>
      </c>
    </row>
    <row r="3903" spans="1:20">
      <c r="A3903" s="478" t="s">
        <v>18848</v>
      </c>
      <c r="B3903" s="478" t="s">
        <v>7359</v>
      </c>
      <c r="C3903" s="478">
        <v>52646311</v>
      </c>
      <c r="D3903" s="447" t="s">
        <v>14041</v>
      </c>
      <c r="E3903" s="478">
        <v>2012</v>
      </c>
      <c r="F3903" s="483">
        <v>245000</v>
      </c>
      <c r="L3903" s="473">
        <v>41638</v>
      </c>
      <c r="M3903" s="74">
        <v>717</v>
      </c>
      <c r="N3903" s="479" t="s">
        <v>2930</v>
      </c>
      <c r="O3903" s="150" t="s">
        <v>3894</v>
      </c>
      <c r="P3903" s="150" t="s">
        <v>7937</v>
      </c>
      <c r="Q3903" s="150" t="s">
        <v>3406</v>
      </c>
      <c r="R3903" s="150" t="s">
        <v>7938</v>
      </c>
      <c r="S3903" s="74" t="s">
        <v>20800</v>
      </c>
      <c r="T3903" s="82">
        <v>245000</v>
      </c>
    </row>
    <row r="3904" spans="1:20">
      <c r="A3904" s="478" t="s">
        <v>18849</v>
      </c>
      <c r="B3904" s="478" t="s">
        <v>7359</v>
      </c>
      <c r="C3904" s="478">
        <v>28332648</v>
      </c>
      <c r="D3904" s="447" t="s">
        <v>14041</v>
      </c>
      <c r="E3904" s="478">
        <v>2012</v>
      </c>
      <c r="F3904" s="483">
        <v>245000</v>
      </c>
      <c r="L3904" s="473">
        <v>41638</v>
      </c>
      <c r="M3904" s="74">
        <v>717</v>
      </c>
      <c r="N3904" s="479" t="s">
        <v>2930</v>
      </c>
      <c r="O3904" s="150" t="s">
        <v>3894</v>
      </c>
      <c r="P3904" s="150" t="s">
        <v>18895</v>
      </c>
      <c r="Q3904" s="150" t="s">
        <v>8562</v>
      </c>
      <c r="R3904" s="150" t="s">
        <v>18896</v>
      </c>
      <c r="S3904" s="74" t="s">
        <v>20800</v>
      </c>
      <c r="T3904" s="82">
        <v>245000</v>
      </c>
    </row>
    <row r="3905" spans="1:20">
      <c r="A3905" s="478" t="s">
        <v>18850</v>
      </c>
      <c r="B3905" s="478" t="s">
        <v>7359</v>
      </c>
      <c r="C3905" s="478">
        <v>72258634</v>
      </c>
      <c r="D3905" s="447" t="s">
        <v>14041</v>
      </c>
      <c r="E3905" s="478">
        <v>2012</v>
      </c>
      <c r="F3905" s="483">
        <v>490000</v>
      </c>
      <c r="L3905" s="473">
        <v>41638</v>
      </c>
      <c r="M3905" s="74">
        <v>717</v>
      </c>
      <c r="N3905" s="479" t="s">
        <v>2930</v>
      </c>
      <c r="O3905" s="150" t="s">
        <v>3894</v>
      </c>
      <c r="P3905" s="150" t="s">
        <v>18897</v>
      </c>
      <c r="Q3905" s="150" t="s">
        <v>2807</v>
      </c>
      <c r="R3905" s="150" t="s">
        <v>18898</v>
      </c>
      <c r="S3905" s="74" t="s">
        <v>20800</v>
      </c>
      <c r="T3905" s="82">
        <v>490000</v>
      </c>
    </row>
    <row r="3906" spans="1:20">
      <c r="A3906" s="478" t="s">
        <v>18851</v>
      </c>
      <c r="B3906" s="478" t="s">
        <v>7359</v>
      </c>
      <c r="C3906" s="478">
        <v>52020609</v>
      </c>
      <c r="D3906" s="447" t="s">
        <v>14041</v>
      </c>
      <c r="E3906" s="478">
        <v>2012</v>
      </c>
      <c r="F3906" s="483">
        <v>245000</v>
      </c>
      <c r="L3906" s="473">
        <v>41638</v>
      </c>
      <c r="M3906" s="74">
        <v>717</v>
      </c>
      <c r="N3906" s="479" t="s">
        <v>2930</v>
      </c>
      <c r="O3906" s="150" t="s">
        <v>3894</v>
      </c>
      <c r="P3906" s="150" t="s">
        <v>18899</v>
      </c>
      <c r="Q3906" s="150" t="s">
        <v>2856</v>
      </c>
      <c r="R3906" s="150" t="s">
        <v>18900</v>
      </c>
      <c r="S3906" s="74" t="s">
        <v>20800</v>
      </c>
      <c r="T3906" s="82">
        <v>245000</v>
      </c>
    </row>
    <row r="3907" spans="1:20">
      <c r="A3907" s="478" t="s">
        <v>18852</v>
      </c>
      <c r="B3907" s="478" t="s">
        <v>7359</v>
      </c>
      <c r="C3907" s="478">
        <v>42896274</v>
      </c>
      <c r="D3907" s="447" t="s">
        <v>14041</v>
      </c>
      <c r="E3907" s="478">
        <v>2012</v>
      </c>
      <c r="F3907" s="483">
        <v>245000</v>
      </c>
      <c r="L3907" s="473">
        <v>41638</v>
      </c>
      <c r="M3907" s="74">
        <v>717</v>
      </c>
      <c r="N3907" s="479" t="s">
        <v>2930</v>
      </c>
      <c r="O3907" s="150" t="s">
        <v>3894</v>
      </c>
      <c r="P3907" s="150" t="s">
        <v>18901</v>
      </c>
      <c r="Q3907" s="150" t="s">
        <v>2807</v>
      </c>
      <c r="R3907" s="150" t="s">
        <v>18902</v>
      </c>
      <c r="S3907" s="74" t="s">
        <v>20800</v>
      </c>
      <c r="T3907" s="82">
        <v>245000</v>
      </c>
    </row>
    <row r="3908" spans="1:20">
      <c r="A3908" s="478" t="s">
        <v>2896</v>
      </c>
      <c r="B3908" s="478" t="s">
        <v>7359</v>
      </c>
      <c r="C3908" s="478">
        <v>51670970</v>
      </c>
      <c r="D3908" s="447" t="s">
        <v>14041</v>
      </c>
      <c r="E3908" s="478">
        <v>2012</v>
      </c>
      <c r="F3908" s="483">
        <v>245000</v>
      </c>
      <c r="L3908" s="473">
        <v>41638</v>
      </c>
      <c r="M3908" s="74">
        <v>717</v>
      </c>
      <c r="N3908" s="479" t="s">
        <v>2930</v>
      </c>
      <c r="O3908" s="150" t="s">
        <v>3894</v>
      </c>
      <c r="P3908" s="150" t="s">
        <v>8154</v>
      </c>
      <c r="Q3908" s="150" t="s">
        <v>2856</v>
      </c>
      <c r="R3908" s="150" t="s">
        <v>2898</v>
      </c>
      <c r="S3908" s="74" t="s">
        <v>20800</v>
      </c>
      <c r="T3908" s="82">
        <v>245000</v>
      </c>
    </row>
    <row r="3909" spans="1:20">
      <c r="A3909" s="478" t="s">
        <v>14679</v>
      </c>
      <c r="B3909" s="478" t="s">
        <v>7359</v>
      </c>
      <c r="C3909" s="478">
        <v>41583880</v>
      </c>
      <c r="D3909" s="447" t="s">
        <v>14041</v>
      </c>
      <c r="E3909" s="478">
        <v>2012</v>
      </c>
      <c r="F3909" s="483">
        <v>980000</v>
      </c>
      <c r="L3909" s="473">
        <v>41638</v>
      </c>
      <c r="M3909" s="74">
        <v>717</v>
      </c>
      <c r="N3909" s="479" t="s">
        <v>2930</v>
      </c>
      <c r="O3909" s="150" t="s">
        <v>3894</v>
      </c>
      <c r="P3909" s="150" t="s">
        <v>14567</v>
      </c>
      <c r="Q3909" s="150" t="s">
        <v>7764</v>
      </c>
      <c r="R3909" s="150" t="s">
        <v>18105</v>
      </c>
      <c r="S3909" s="74" t="s">
        <v>20800</v>
      </c>
      <c r="T3909" s="82">
        <v>980000</v>
      </c>
    </row>
    <row r="3910" spans="1:20">
      <c r="A3910" s="478" t="s">
        <v>18352</v>
      </c>
      <c r="B3910" s="478" t="s">
        <v>7359</v>
      </c>
      <c r="C3910" s="478">
        <v>60257266</v>
      </c>
      <c r="D3910" s="447" t="s">
        <v>14041</v>
      </c>
      <c r="E3910" s="478">
        <v>2012</v>
      </c>
      <c r="F3910" s="483">
        <v>245000</v>
      </c>
      <c r="L3910" s="473">
        <v>41638</v>
      </c>
      <c r="M3910" s="74">
        <v>717</v>
      </c>
      <c r="N3910" s="479" t="s">
        <v>2930</v>
      </c>
      <c r="O3910" s="150" t="s">
        <v>3894</v>
      </c>
      <c r="P3910" s="150" t="s">
        <v>18316</v>
      </c>
      <c r="Q3910" s="150" t="s">
        <v>8562</v>
      </c>
      <c r="R3910" s="150" t="s">
        <v>18334</v>
      </c>
      <c r="S3910" s="74" t="s">
        <v>20800</v>
      </c>
      <c r="T3910" s="82">
        <v>245000</v>
      </c>
    </row>
    <row r="3911" spans="1:20">
      <c r="A3911" s="478" t="s">
        <v>9759</v>
      </c>
      <c r="B3911" s="478" t="s">
        <v>7359</v>
      </c>
      <c r="C3911" s="478">
        <v>21401810</v>
      </c>
      <c r="D3911" s="447" t="s">
        <v>14041</v>
      </c>
      <c r="E3911" s="478">
        <v>2012</v>
      </c>
      <c r="F3911" s="483">
        <v>1445000</v>
      </c>
      <c r="L3911" s="473">
        <v>41638</v>
      </c>
      <c r="M3911" s="74">
        <v>717</v>
      </c>
      <c r="N3911" s="479" t="s">
        <v>2930</v>
      </c>
      <c r="O3911" s="150" t="s">
        <v>3894</v>
      </c>
      <c r="P3911" s="150" t="s">
        <v>9875</v>
      </c>
      <c r="Q3911" s="150" t="s">
        <v>2807</v>
      </c>
      <c r="R3911" s="150" t="s">
        <v>18903</v>
      </c>
      <c r="S3911" s="74" t="s">
        <v>20800</v>
      </c>
      <c r="T3911" s="82">
        <v>1445000</v>
      </c>
    </row>
    <row r="3912" spans="1:20">
      <c r="A3912" s="478" t="s">
        <v>4898</v>
      </c>
      <c r="B3912" s="478" t="s">
        <v>7359</v>
      </c>
      <c r="C3912" s="478">
        <v>39686231</v>
      </c>
      <c r="D3912" s="447" t="s">
        <v>14041</v>
      </c>
      <c r="E3912" s="478">
        <v>2012</v>
      </c>
      <c r="F3912" s="483">
        <v>735000</v>
      </c>
      <c r="L3912" s="473">
        <v>41638</v>
      </c>
      <c r="M3912" s="74">
        <v>717</v>
      </c>
      <c r="N3912" s="479" t="s">
        <v>2930</v>
      </c>
      <c r="O3912" s="150" t="s">
        <v>3894</v>
      </c>
      <c r="P3912" s="150" t="s">
        <v>4915</v>
      </c>
      <c r="Q3912" s="150" t="s">
        <v>8562</v>
      </c>
      <c r="R3912" s="150" t="s">
        <v>4943</v>
      </c>
      <c r="S3912" s="74" t="s">
        <v>20800</v>
      </c>
      <c r="T3912" s="82">
        <v>735000</v>
      </c>
    </row>
    <row r="3913" spans="1:20">
      <c r="A3913" s="478" t="s">
        <v>18853</v>
      </c>
      <c r="B3913" s="478" t="s">
        <v>7359</v>
      </c>
      <c r="C3913" s="478">
        <v>79782496</v>
      </c>
      <c r="D3913" s="447" t="s">
        <v>14041</v>
      </c>
      <c r="E3913" s="478">
        <v>2012</v>
      </c>
      <c r="F3913" s="483">
        <v>735000</v>
      </c>
      <c r="L3913" s="473">
        <v>41638</v>
      </c>
      <c r="M3913" s="74">
        <v>717</v>
      </c>
      <c r="N3913" s="479" t="s">
        <v>2930</v>
      </c>
      <c r="O3913" s="150" t="s">
        <v>3894</v>
      </c>
      <c r="P3913" s="150" t="s">
        <v>18904</v>
      </c>
      <c r="Q3913" s="150" t="s">
        <v>2807</v>
      </c>
      <c r="R3913" s="150" t="s">
        <v>18905</v>
      </c>
      <c r="S3913" s="74" t="s">
        <v>20800</v>
      </c>
      <c r="T3913" s="82">
        <v>735000</v>
      </c>
    </row>
    <row r="3914" spans="1:20">
      <c r="A3914" s="478" t="s">
        <v>15350</v>
      </c>
      <c r="B3914" s="478" t="s">
        <v>7359</v>
      </c>
      <c r="C3914" s="478">
        <v>79288332</v>
      </c>
      <c r="D3914" s="447" t="s">
        <v>14041</v>
      </c>
      <c r="E3914" s="478">
        <v>2012</v>
      </c>
      <c r="F3914" s="483">
        <v>1225000</v>
      </c>
      <c r="L3914" s="473">
        <v>41638</v>
      </c>
      <c r="M3914" s="74">
        <v>717</v>
      </c>
      <c r="N3914" s="479" t="s">
        <v>2930</v>
      </c>
      <c r="O3914" s="150" t="s">
        <v>3894</v>
      </c>
      <c r="P3914" s="150" t="s">
        <v>15351</v>
      </c>
      <c r="Q3914" s="150" t="s">
        <v>6964</v>
      </c>
      <c r="R3914" s="150" t="s">
        <v>15352</v>
      </c>
      <c r="S3914" s="74" t="s">
        <v>20800</v>
      </c>
      <c r="T3914" s="82">
        <v>1225000</v>
      </c>
    </row>
    <row r="3915" spans="1:20">
      <c r="A3915" s="478" t="s">
        <v>18854</v>
      </c>
      <c r="B3915" s="478" t="s">
        <v>7359</v>
      </c>
      <c r="C3915" s="478">
        <v>38558835</v>
      </c>
      <c r="D3915" s="447" t="s">
        <v>14041</v>
      </c>
      <c r="E3915" s="478">
        <v>2012</v>
      </c>
      <c r="F3915" s="483">
        <v>245000</v>
      </c>
      <c r="L3915" s="473">
        <v>41638</v>
      </c>
      <c r="M3915" s="74">
        <v>717</v>
      </c>
      <c r="N3915" s="479" t="s">
        <v>2930</v>
      </c>
      <c r="O3915" s="150" t="s">
        <v>3894</v>
      </c>
      <c r="P3915" s="150" t="s">
        <v>18906</v>
      </c>
      <c r="Q3915" s="150" t="s">
        <v>2856</v>
      </c>
      <c r="R3915" s="150" t="s">
        <v>18907</v>
      </c>
      <c r="S3915" s="74" t="s">
        <v>20800</v>
      </c>
      <c r="T3915" s="82">
        <v>245000</v>
      </c>
    </row>
    <row r="3916" spans="1:20">
      <c r="A3916" s="478" t="s">
        <v>3317</v>
      </c>
      <c r="B3916" s="478" t="s">
        <v>7359</v>
      </c>
      <c r="C3916" s="478">
        <v>66701947</v>
      </c>
      <c r="D3916" s="447" t="s">
        <v>14041</v>
      </c>
      <c r="E3916" s="478">
        <v>2012</v>
      </c>
      <c r="F3916" s="483">
        <v>735000</v>
      </c>
      <c r="L3916" s="473">
        <v>41638</v>
      </c>
      <c r="M3916" s="74">
        <v>717</v>
      </c>
      <c r="N3916" s="479" t="s">
        <v>2930</v>
      </c>
      <c r="O3916" s="150" t="s">
        <v>3894</v>
      </c>
      <c r="P3916" s="150" t="s">
        <v>3377</v>
      </c>
      <c r="Q3916" s="150" t="s">
        <v>2856</v>
      </c>
      <c r="R3916" s="150" t="s">
        <v>9879</v>
      </c>
      <c r="S3916" s="74" t="s">
        <v>20800</v>
      </c>
      <c r="T3916" s="82">
        <v>735000</v>
      </c>
    </row>
    <row r="3917" spans="1:20">
      <c r="A3917" s="478" t="s">
        <v>18855</v>
      </c>
      <c r="B3917" s="478" t="s">
        <v>7359</v>
      </c>
      <c r="C3917" s="478">
        <v>40924205</v>
      </c>
      <c r="D3917" s="447" t="s">
        <v>14041</v>
      </c>
      <c r="E3917" s="478">
        <v>2012</v>
      </c>
      <c r="F3917" s="483">
        <v>245000</v>
      </c>
      <c r="L3917" s="473">
        <v>41638</v>
      </c>
      <c r="M3917" s="74">
        <v>717</v>
      </c>
      <c r="N3917" s="479" t="s">
        <v>2930</v>
      </c>
      <c r="O3917" s="150" t="s">
        <v>3894</v>
      </c>
      <c r="P3917" s="150" t="s">
        <v>18908</v>
      </c>
      <c r="Q3917" s="150" t="s">
        <v>2856</v>
      </c>
      <c r="R3917" s="150" t="s">
        <v>18909</v>
      </c>
      <c r="S3917" s="74" t="s">
        <v>20800</v>
      </c>
      <c r="T3917" s="82">
        <v>245000</v>
      </c>
    </row>
    <row r="3918" spans="1:20">
      <c r="A3918" s="478" t="s">
        <v>15813</v>
      </c>
      <c r="B3918" s="478" t="s">
        <v>7359</v>
      </c>
      <c r="C3918" s="478">
        <v>63308216</v>
      </c>
      <c r="D3918" s="447" t="s">
        <v>14041</v>
      </c>
      <c r="E3918" s="478">
        <v>2012</v>
      </c>
      <c r="F3918" s="483">
        <v>980000</v>
      </c>
      <c r="L3918" s="473">
        <v>41638</v>
      </c>
      <c r="M3918" s="74">
        <v>717</v>
      </c>
      <c r="N3918" s="479" t="s">
        <v>2930</v>
      </c>
      <c r="O3918" s="150" t="s">
        <v>2850</v>
      </c>
      <c r="P3918" s="150" t="s">
        <v>15880</v>
      </c>
      <c r="Q3918" s="150" t="s">
        <v>8562</v>
      </c>
      <c r="R3918" s="150" t="s">
        <v>18910</v>
      </c>
      <c r="S3918" s="74" t="s">
        <v>20800</v>
      </c>
      <c r="T3918" s="82">
        <v>980000</v>
      </c>
    </row>
    <row r="3919" spans="1:20">
      <c r="A3919" s="478" t="s">
        <v>18856</v>
      </c>
      <c r="B3919" s="478" t="s">
        <v>7359</v>
      </c>
      <c r="C3919" s="478">
        <v>79296429</v>
      </c>
      <c r="D3919" s="447" t="s">
        <v>14041</v>
      </c>
      <c r="E3919" s="478">
        <v>2012</v>
      </c>
      <c r="F3919" s="483">
        <v>612500</v>
      </c>
      <c r="L3919" s="473">
        <v>41638</v>
      </c>
      <c r="M3919" s="74">
        <v>717</v>
      </c>
      <c r="N3919" s="479" t="s">
        <v>2930</v>
      </c>
      <c r="O3919" s="150" t="s">
        <v>3894</v>
      </c>
      <c r="P3919" s="150" t="s">
        <v>18911</v>
      </c>
      <c r="Q3919" s="150" t="s">
        <v>2807</v>
      </c>
      <c r="R3919" s="150" t="s">
        <v>18912</v>
      </c>
      <c r="S3919" s="74" t="s">
        <v>20800</v>
      </c>
      <c r="T3919" s="82">
        <v>612500</v>
      </c>
    </row>
    <row r="3920" spans="1:20">
      <c r="A3920" s="478" t="s">
        <v>18857</v>
      </c>
      <c r="B3920" s="478" t="s">
        <v>7359</v>
      </c>
      <c r="C3920" s="478">
        <v>14321327</v>
      </c>
      <c r="D3920" s="447" t="s">
        <v>14041</v>
      </c>
      <c r="E3920" s="478">
        <v>2012</v>
      </c>
      <c r="F3920" s="483">
        <v>980000</v>
      </c>
      <c r="L3920" s="473">
        <v>41638</v>
      </c>
      <c r="M3920" s="74">
        <v>717</v>
      </c>
      <c r="N3920" s="479" t="s">
        <v>2930</v>
      </c>
      <c r="O3920" s="150" t="s">
        <v>3894</v>
      </c>
      <c r="P3920" s="150" t="s">
        <v>18913</v>
      </c>
      <c r="Q3920" s="150" t="s">
        <v>2807</v>
      </c>
      <c r="R3920" s="150" t="s">
        <v>18914</v>
      </c>
      <c r="S3920" s="74" t="s">
        <v>20800</v>
      </c>
      <c r="T3920" s="82">
        <v>980000</v>
      </c>
    </row>
    <row r="3921" spans="1:20">
      <c r="A3921" s="478" t="s">
        <v>10037</v>
      </c>
      <c r="B3921" s="478" t="s">
        <v>7359</v>
      </c>
      <c r="C3921" s="478">
        <v>19381551</v>
      </c>
      <c r="D3921" s="447" t="s">
        <v>14041</v>
      </c>
      <c r="E3921" s="478">
        <v>2012</v>
      </c>
      <c r="F3921" s="483">
        <v>735000</v>
      </c>
      <c r="L3921" s="473">
        <v>41638</v>
      </c>
      <c r="M3921" s="74">
        <v>717</v>
      </c>
      <c r="N3921" s="479" t="s">
        <v>2930</v>
      </c>
      <c r="O3921" s="150" t="s">
        <v>3894</v>
      </c>
      <c r="P3921" s="150" t="s">
        <v>9894</v>
      </c>
      <c r="Q3921" s="150" t="s">
        <v>2807</v>
      </c>
      <c r="R3921" s="150" t="s">
        <v>10106</v>
      </c>
      <c r="S3921" s="74" t="s">
        <v>20800</v>
      </c>
      <c r="T3921" s="82">
        <v>735000</v>
      </c>
    </row>
    <row r="3922" spans="1:20">
      <c r="A3922" s="478" t="s">
        <v>18298</v>
      </c>
      <c r="B3922" s="478" t="s">
        <v>7359</v>
      </c>
      <c r="C3922" s="478">
        <v>34322463</v>
      </c>
      <c r="D3922" s="447" t="s">
        <v>14041</v>
      </c>
      <c r="E3922" s="478">
        <v>2012</v>
      </c>
      <c r="F3922" s="483">
        <v>367500</v>
      </c>
      <c r="L3922" s="473">
        <v>41638</v>
      </c>
      <c r="M3922" s="74">
        <v>717</v>
      </c>
      <c r="N3922" s="479" t="s">
        <v>2930</v>
      </c>
      <c r="O3922" s="150" t="s">
        <v>3894</v>
      </c>
      <c r="P3922" s="150" t="s">
        <v>18278</v>
      </c>
      <c r="Q3922" s="150" t="s">
        <v>2964</v>
      </c>
      <c r="R3922" s="150" t="s">
        <v>18279</v>
      </c>
      <c r="S3922" s="74" t="s">
        <v>20800</v>
      </c>
      <c r="T3922" s="82">
        <v>367500</v>
      </c>
    </row>
    <row r="3923" spans="1:20">
      <c r="A3923" s="478" t="s">
        <v>4028</v>
      </c>
      <c r="B3923" s="478" t="s">
        <v>7359</v>
      </c>
      <c r="C3923" s="478">
        <v>19439502</v>
      </c>
      <c r="D3923" s="447" t="s">
        <v>14041</v>
      </c>
      <c r="E3923" s="478">
        <v>2012</v>
      </c>
      <c r="F3923" s="483">
        <v>735000</v>
      </c>
      <c r="L3923" s="473">
        <v>41638</v>
      </c>
      <c r="M3923" s="74">
        <v>717</v>
      </c>
      <c r="N3923" s="479" t="s">
        <v>2930</v>
      </c>
      <c r="O3923" s="150" t="s">
        <v>2850</v>
      </c>
      <c r="P3923" s="150" t="s">
        <v>4104</v>
      </c>
      <c r="Q3923" s="150" t="s">
        <v>2964</v>
      </c>
      <c r="R3923" s="150" t="s">
        <v>4105</v>
      </c>
      <c r="S3923" s="74" t="s">
        <v>20800</v>
      </c>
      <c r="T3923" s="82">
        <v>735000</v>
      </c>
    </row>
    <row r="3924" spans="1:20">
      <c r="A3924" s="478" t="s">
        <v>18858</v>
      </c>
      <c r="B3924" s="478" t="s">
        <v>7359</v>
      </c>
      <c r="C3924" s="478">
        <v>14397582</v>
      </c>
      <c r="D3924" s="447" t="s">
        <v>14041</v>
      </c>
      <c r="E3924" s="478">
        <v>2012</v>
      </c>
      <c r="F3924" s="483">
        <v>367500</v>
      </c>
      <c r="L3924" s="473">
        <v>41638</v>
      </c>
      <c r="M3924" s="74">
        <v>717</v>
      </c>
      <c r="N3924" s="479" t="s">
        <v>2930</v>
      </c>
      <c r="O3924" s="150" t="s">
        <v>3894</v>
      </c>
      <c r="P3924" s="150" t="s">
        <v>18915</v>
      </c>
      <c r="Q3924" s="150" t="s">
        <v>2964</v>
      </c>
      <c r="R3924" s="150" t="s">
        <v>18916</v>
      </c>
      <c r="S3924" s="74" t="s">
        <v>20800</v>
      </c>
      <c r="T3924" s="82">
        <v>367500</v>
      </c>
    </row>
    <row r="3925" spans="1:20">
      <c r="A3925" s="478" t="s">
        <v>10713</v>
      </c>
      <c r="B3925" s="478" t="s">
        <v>7359</v>
      </c>
      <c r="C3925" s="478">
        <v>7178868</v>
      </c>
      <c r="D3925" s="447" t="s">
        <v>14041</v>
      </c>
      <c r="E3925" s="478">
        <v>2012</v>
      </c>
      <c r="F3925" s="483">
        <v>735000</v>
      </c>
      <c r="L3925" s="473">
        <v>41638</v>
      </c>
      <c r="M3925" s="74">
        <v>717</v>
      </c>
      <c r="N3925" s="479" t="s">
        <v>2930</v>
      </c>
      <c r="O3925" s="150" t="s">
        <v>3894</v>
      </c>
      <c r="P3925" s="150" t="s">
        <v>10844</v>
      </c>
      <c r="Q3925" s="150" t="s">
        <v>8562</v>
      </c>
      <c r="R3925" s="150" t="s">
        <v>18336</v>
      </c>
      <c r="S3925" s="74" t="s">
        <v>20800</v>
      </c>
      <c r="T3925" s="82">
        <v>735000</v>
      </c>
    </row>
    <row r="3926" spans="1:20">
      <c r="A3926" s="478" t="s">
        <v>18917</v>
      </c>
      <c r="B3926" s="478" t="s">
        <v>3913</v>
      </c>
      <c r="C3926" s="478">
        <v>79953452</v>
      </c>
      <c r="D3926" s="447" t="s">
        <v>14041</v>
      </c>
      <c r="E3926" s="478">
        <v>2012</v>
      </c>
      <c r="F3926" s="483">
        <v>367500</v>
      </c>
      <c r="L3926" s="473">
        <v>41634</v>
      </c>
      <c r="M3926" s="74">
        <v>718</v>
      </c>
      <c r="N3926" s="479" t="s">
        <v>2930</v>
      </c>
      <c r="O3926" s="485"/>
      <c r="P3926" s="484"/>
      <c r="Q3926" s="150"/>
      <c r="R3926" s="150" t="s">
        <v>18918</v>
      </c>
      <c r="S3926" s="74" t="s">
        <v>20800</v>
      </c>
      <c r="T3926" s="82">
        <v>367500</v>
      </c>
    </row>
    <row r="3927" spans="1:20">
      <c r="A3927" s="478" t="s">
        <v>12159</v>
      </c>
      <c r="B3927" s="478" t="s">
        <v>3913</v>
      </c>
      <c r="C3927" s="478">
        <v>6040504</v>
      </c>
      <c r="D3927" s="447" t="s">
        <v>14041</v>
      </c>
      <c r="E3927" s="478">
        <v>2012</v>
      </c>
      <c r="F3927" s="483">
        <v>550000</v>
      </c>
      <c r="L3927" s="473">
        <v>41634</v>
      </c>
      <c r="M3927" s="74">
        <v>718</v>
      </c>
      <c r="N3927" s="479" t="s">
        <v>2930</v>
      </c>
      <c r="O3927" s="486"/>
      <c r="P3927" s="150"/>
      <c r="Q3927" s="487"/>
      <c r="R3927" s="150" t="s">
        <v>12162</v>
      </c>
      <c r="S3927" s="74" t="s">
        <v>20800</v>
      </c>
      <c r="T3927" s="82">
        <v>550000</v>
      </c>
    </row>
    <row r="3928" spans="1:20">
      <c r="A3928" s="478" t="s">
        <v>16209</v>
      </c>
      <c r="B3928" s="478" t="s">
        <v>7359</v>
      </c>
      <c r="C3928" s="478">
        <v>79306558</v>
      </c>
      <c r="D3928" s="447" t="s">
        <v>14041</v>
      </c>
      <c r="E3928" s="478">
        <v>2012</v>
      </c>
      <c r="F3928" s="468">
        <v>122500</v>
      </c>
      <c r="G3928" s="74">
        <v>122500</v>
      </c>
      <c r="H3928" s="74">
        <v>122500</v>
      </c>
      <c r="I3928" s="74">
        <v>122500</v>
      </c>
      <c r="J3928" s="74">
        <v>122500</v>
      </c>
      <c r="L3928" s="473">
        <v>41638</v>
      </c>
      <c r="M3928" s="74">
        <v>719</v>
      </c>
      <c r="N3928" s="479" t="s">
        <v>2930</v>
      </c>
      <c r="O3928" s="150" t="s">
        <v>3894</v>
      </c>
      <c r="P3928" s="150" t="s">
        <v>16210</v>
      </c>
      <c r="Q3928" s="150" t="s">
        <v>2856</v>
      </c>
      <c r="R3928" s="150" t="s">
        <v>16211</v>
      </c>
      <c r="S3928" s="74" t="s">
        <v>20800</v>
      </c>
      <c r="T3928" s="82">
        <v>122500</v>
      </c>
    </row>
    <row r="3929" spans="1:20">
      <c r="A3929" s="478" t="s">
        <v>18919</v>
      </c>
      <c r="B3929" s="478" t="s">
        <v>7359</v>
      </c>
      <c r="C3929" s="478">
        <v>80054968</v>
      </c>
      <c r="D3929" s="447" t="s">
        <v>14041</v>
      </c>
      <c r="E3929" s="478">
        <v>2012</v>
      </c>
      <c r="F3929" s="468">
        <v>490000</v>
      </c>
      <c r="G3929" s="74">
        <v>490000</v>
      </c>
      <c r="H3929" s="74">
        <v>490000</v>
      </c>
      <c r="I3929" s="74">
        <v>490000</v>
      </c>
      <c r="J3929" s="74">
        <v>490000</v>
      </c>
      <c r="L3929" s="473">
        <v>41638</v>
      </c>
      <c r="M3929" s="74">
        <v>719</v>
      </c>
      <c r="N3929" s="479" t="s">
        <v>2930</v>
      </c>
      <c r="O3929" s="150" t="s">
        <v>3894</v>
      </c>
      <c r="P3929" s="150" t="s">
        <v>18925</v>
      </c>
      <c r="Q3929" s="150" t="s">
        <v>2807</v>
      </c>
      <c r="R3929" s="150" t="s">
        <v>18926</v>
      </c>
      <c r="S3929" s="74" t="s">
        <v>20800</v>
      </c>
      <c r="T3929" s="82">
        <v>490000</v>
      </c>
    </row>
    <row r="3930" spans="1:20">
      <c r="A3930" s="478" t="s">
        <v>18920</v>
      </c>
      <c r="B3930" s="478" t="s">
        <v>7359</v>
      </c>
      <c r="C3930" s="478">
        <v>75084129</v>
      </c>
      <c r="D3930" s="447" t="s">
        <v>14041</v>
      </c>
      <c r="E3930" s="478">
        <v>2012</v>
      </c>
      <c r="F3930" s="468">
        <v>122500</v>
      </c>
      <c r="G3930" s="74">
        <v>122500</v>
      </c>
      <c r="H3930" s="74">
        <v>122500</v>
      </c>
      <c r="I3930" s="74">
        <v>122500</v>
      </c>
      <c r="J3930" s="74">
        <v>122500</v>
      </c>
      <c r="L3930" s="473">
        <v>41638</v>
      </c>
      <c r="M3930" s="74">
        <v>719</v>
      </c>
      <c r="N3930" s="479" t="s">
        <v>2930</v>
      </c>
      <c r="O3930" s="150" t="s">
        <v>3894</v>
      </c>
      <c r="P3930" s="150" t="s">
        <v>18927</v>
      </c>
      <c r="Q3930" s="150" t="s">
        <v>6313</v>
      </c>
      <c r="R3930" s="150" t="s">
        <v>18928</v>
      </c>
      <c r="S3930" s="74" t="s">
        <v>20800</v>
      </c>
      <c r="T3930" s="82">
        <v>122500</v>
      </c>
    </row>
    <row r="3931" spans="1:20">
      <c r="A3931" s="478" t="s">
        <v>18921</v>
      </c>
      <c r="B3931" s="478" t="s">
        <v>7359</v>
      </c>
      <c r="C3931" s="478">
        <v>19250881</v>
      </c>
      <c r="D3931" s="447" t="s">
        <v>14041</v>
      </c>
      <c r="E3931" s="478">
        <v>2012</v>
      </c>
      <c r="F3931" s="468">
        <v>2327500</v>
      </c>
      <c r="G3931" s="74">
        <v>2327500</v>
      </c>
      <c r="H3931" s="74">
        <v>2327500</v>
      </c>
      <c r="I3931" s="74">
        <v>2327500</v>
      </c>
      <c r="J3931" s="74">
        <v>2327500</v>
      </c>
      <c r="L3931" s="473">
        <v>41638</v>
      </c>
      <c r="M3931" s="74">
        <v>719</v>
      </c>
      <c r="N3931" s="479" t="s">
        <v>2930</v>
      </c>
      <c r="O3931" s="150" t="s">
        <v>3894</v>
      </c>
      <c r="P3931" s="150" t="s">
        <v>18929</v>
      </c>
      <c r="Q3931" s="150" t="s">
        <v>3132</v>
      </c>
      <c r="R3931" s="150" t="s">
        <v>18930</v>
      </c>
      <c r="S3931" s="74" t="s">
        <v>20800</v>
      </c>
      <c r="T3931" s="82">
        <v>2327500</v>
      </c>
    </row>
    <row r="3932" spans="1:20">
      <c r="A3932" s="478" t="s">
        <v>18922</v>
      </c>
      <c r="B3932" s="478" t="s">
        <v>7359</v>
      </c>
      <c r="C3932" s="478">
        <v>10272797</v>
      </c>
      <c r="D3932" s="447" t="s">
        <v>14041</v>
      </c>
      <c r="E3932" s="478">
        <v>2012</v>
      </c>
      <c r="F3932" s="468">
        <v>245000</v>
      </c>
      <c r="G3932" s="74">
        <v>245000</v>
      </c>
      <c r="H3932" s="74">
        <v>245000</v>
      </c>
      <c r="I3932" s="74">
        <v>245000</v>
      </c>
      <c r="J3932" s="74">
        <v>245000</v>
      </c>
      <c r="L3932" s="473">
        <v>41638</v>
      </c>
      <c r="M3932" s="74">
        <v>719</v>
      </c>
      <c r="N3932" s="482" t="s">
        <v>2930</v>
      </c>
      <c r="O3932" s="150" t="s">
        <v>3894</v>
      </c>
      <c r="P3932" s="150" t="s">
        <v>18931</v>
      </c>
      <c r="Q3932" s="150" t="s">
        <v>2964</v>
      </c>
      <c r="R3932" s="150" t="s">
        <v>18932</v>
      </c>
      <c r="S3932" s="74" t="s">
        <v>20800</v>
      </c>
      <c r="T3932" s="82">
        <v>245000</v>
      </c>
    </row>
    <row r="3933" spans="1:20">
      <c r="A3933" s="478" t="s">
        <v>10024</v>
      </c>
      <c r="B3933" s="478" t="s">
        <v>7359</v>
      </c>
      <c r="C3933" s="478">
        <v>8633783</v>
      </c>
      <c r="D3933" s="447" t="s">
        <v>14041</v>
      </c>
      <c r="E3933" s="478">
        <v>2012</v>
      </c>
      <c r="F3933" s="468">
        <v>2205000</v>
      </c>
      <c r="G3933" s="74">
        <v>2205000</v>
      </c>
      <c r="H3933" s="74">
        <v>2205000</v>
      </c>
      <c r="I3933" s="74">
        <v>2205000</v>
      </c>
      <c r="J3933" s="74">
        <v>2205000</v>
      </c>
      <c r="L3933" s="473">
        <v>41638</v>
      </c>
      <c r="M3933" s="74">
        <v>719</v>
      </c>
      <c r="N3933" s="479" t="s">
        <v>2930</v>
      </c>
      <c r="O3933" s="150" t="s">
        <v>3894</v>
      </c>
      <c r="P3933" s="150" t="s">
        <v>10084</v>
      </c>
      <c r="Q3933" s="150" t="s">
        <v>3406</v>
      </c>
      <c r="R3933" s="150" t="s">
        <v>10085</v>
      </c>
      <c r="S3933" s="74" t="s">
        <v>20800</v>
      </c>
      <c r="T3933" s="82">
        <v>2205000</v>
      </c>
    </row>
    <row r="3934" spans="1:20">
      <c r="A3934" s="478" t="s">
        <v>18923</v>
      </c>
      <c r="B3934" s="478" t="s">
        <v>7359</v>
      </c>
      <c r="C3934" s="478">
        <v>39783061</v>
      </c>
      <c r="D3934" s="447" t="s">
        <v>14041</v>
      </c>
      <c r="E3934" s="478">
        <v>2012</v>
      </c>
      <c r="F3934" s="468">
        <v>2450000</v>
      </c>
      <c r="G3934" s="74">
        <v>2450000</v>
      </c>
      <c r="H3934" s="74">
        <v>2450000</v>
      </c>
      <c r="I3934" s="74">
        <v>2450000</v>
      </c>
      <c r="J3934" s="74">
        <v>2450000</v>
      </c>
      <c r="L3934" s="473">
        <v>41638</v>
      </c>
      <c r="M3934" s="74">
        <v>719</v>
      </c>
      <c r="N3934" s="479" t="s">
        <v>2930</v>
      </c>
      <c r="O3934" s="150" t="s">
        <v>3894</v>
      </c>
      <c r="P3934" s="150" t="s">
        <v>18933</v>
      </c>
      <c r="Q3934" s="150" t="s">
        <v>2807</v>
      </c>
      <c r="R3934" s="150" t="s">
        <v>18934</v>
      </c>
      <c r="S3934" s="74" t="s">
        <v>20800</v>
      </c>
      <c r="T3934" s="82">
        <v>2450000</v>
      </c>
    </row>
    <row r="3935" spans="1:20">
      <c r="A3935" s="478" t="s">
        <v>18924</v>
      </c>
      <c r="B3935" s="478" t="s">
        <v>7359</v>
      </c>
      <c r="C3935" s="478">
        <v>2034462</v>
      </c>
      <c r="D3935" s="447" t="s">
        <v>14041</v>
      </c>
      <c r="E3935" s="478">
        <v>2012</v>
      </c>
      <c r="F3935" s="468">
        <v>1225000</v>
      </c>
      <c r="G3935" s="74">
        <v>1225000</v>
      </c>
      <c r="H3935" s="74">
        <v>1225000</v>
      </c>
      <c r="I3935" s="74">
        <v>1225000</v>
      </c>
      <c r="J3935" s="74">
        <v>1225000</v>
      </c>
      <c r="L3935" s="473">
        <v>41638</v>
      </c>
      <c r="M3935" s="74">
        <v>719</v>
      </c>
      <c r="N3935" s="479" t="s">
        <v>2930</v>
      </c>
      <c r="O3935" s="150" t="s">
        <v>3894</v>
      </c>
      <c r="P3935" s="150" t="s">
        <v>18935</v>
      </c>
      <c r="Q3935" s="150" t="s">
        <v>2856</v>
      </c>
      <c r="R3935" s="150" t="s">
        <v>18936</v>
      </c>
      <c r="S3935" s="74" t="s">
        <v>20800</v>
      </c>
      <c r="T3935" s="82">
        <v>1225000</v>
      </c>
    </row>
    <row r="3936" spans="1:20">
      <c r="A3936" s="478" t="s">
        <v>20106</v>
      </c>
      <c r="B3936" s="478" t="s">
        <v>7359</v>
      </c>
      <c r="C3936" s="478">
        <v>52705987</v>
      </c>
      <c r="D3936" s="447" t="s">
        <v>14041</v>
      </c>
      <c r="E3936" s="478">
        <v>2012</v>
      </c>
      <c r="F3936" s="468">
        <v>1470000</v>
      </c>
      <c r="L3936" s="473">
        <v>41660</v>
      </c>
      <c r="M3936" s="74">
        <v>735</v>
      </c>
      <c r="N3936" s="479" t="s">
        <v>2930</v>
      </c>
      <c r="O3936" s="150" t="s">
        <v>3894</v>
      </c>
      <c r="P3936" s="150" t="s">
        <v>20112</v>
      </c>
      <c r="Q3936" s="150" t="s">
        <v>2807</v>
      </c>
      <c r="R3936" s="150" t="s">
        <v>20118</v>
      </c>
      <c r="S3936" s="74" t="s">
        <v>20800</v>
      </c>
      <c r="T3936" s="82">
        <v>1470000</v>
      </c>
    </row>
    <row r="3937" spans="1:20">
      <c r="A3937" s="478" t="s">
        <v>20107</v>
      </c>
      <c r="B3937" s="478" t="s">
        <v>7359</v>
      </c>
      <c r="C3937" s="478">
        <v>94543116</v>
      </c>
      <c r="D3937" s="447" t="s">
        <v>14041</v>
      </c>
      <c r="E3937" s="478">
        <v>2012</v>
      </c>
      <c r="F3937" s="468">
        <v>1470000</v>
      </c>
      <c r="L3937" s="473">
        <v>41660</v>
      </c>
      <c r="M3937" s="74">
        <v>735</v>
      </c>
      <c r="N3937" s="479" t="s">
        <v>2930</v>
      </c>
      <c r="O3937" s="150" t="s">
        <v>3894</v>
      </c>
      <c r="P3937" s="150" t="s">
        <v>20113</v>
      </c>
      <c r="Q3937" s="150" t="s">
        <v>2807</v>
      </c>
      <c r="R3937" s="150" t="s">
        <v>20119</v>
      </c>
      <c r="S3937" s="74" t="s">
        <v>20800</v>
      </c>
      <c r="T3937" s="82">
        <v>1470000</v>
      </c>
    </row>
    <row r="3938" spans="1:20">
      <c r="A3938" s="478" t="s">
        <v>20108</v>
      </c>
      <c r="B3938" s="478" t="s">
        <v>7359</v>
      </c>
      <c r="C3938" s="478">
        <v>17116346</v>
      </c>
      <c r="D3938" s="447" t="s">
        <v>14041</v>
      </c>
      <c r="E3938" s="478">
        <v>2012</v>
      </c>
      <c r="F3938" s="468">
        <v>1225000</v>
      </c>
      <c r="L3938" s="473">
        <v>41660</v>
      </c>
      <c r="M3938" s="74">
        <v>735</v>
      </c>
      <c r="N3938" s="479" t="s">
        <v>2930</v>
      </c>
      <c r="O3938" s="150" t="s">
        <v>3894</v>
      </c>
      <c r="P3938" s="150" t="s">
        <v>20114</v>
      </c>
      <c r="Q3938" s="150" t="s">
        <v>3406</v>
      </c>
      <c r="R3938" s="150" t="s">
        <v>20120</v>
      </c>
      <c r="S3938" s="74" t="s">
        <v>20800</v>
      </c>
      <c r="T3938" s="82">
        <v>1225000</v>
      </c>
    </row>
    <row r="3939" spans="1:20">
      <c r="A3939" s="478" t="s">
        <v>20109</v>
      </c>
      <c r="B3939" s="478" t="s">
        <v>7359</v>
      </c>
      <c r="C3939" s="478">
        <v>14241427</v>
      </c>
      <c r="D3939" s="447" t="s">
        <v>14041</v>
      </c>
      <c r="E3939" s="478">
        <v>2012</v>
      </c>
      <c r="F3939" s="468">
        <v>1470000</v>
      </c>
      <c r="L3939" s="473">
        <v>41660</v>
      </c>
      <c r="M3939" s="74">
        <v>735</v>
      </c>
      <c r="N3939" s="479" t="s">
        <v>2930</v>
      </c>
      <c r="O3939" s="150" t="s">
        <v>3894</v>
      </c>
      <c r="P3939" s="150" t="s">
        <v>20115</v>
      </c>
      <c r="Q3939" s="150" t="s">
        <v>2856</v>
      </c>
      <c r="R3939" s="150" t="s">
        <v>20121</v>
      </c>
      <c r="S3939" s="74" t="s">
        <v>20800</v>
      </c>
      <c r="T3939" s="82">
        <v>1470000</v>
      </c>
    </row>
    <row r="3940" spans="1:20">
      <c r="A3940" s="478" t="s">
        <v>20110</v>
      </c>
      <c r="B3940" s="478" t="s">
        <v>7636</v>
      </c>
      <c r="C3940" s="478">
        <v>317128</v>
      </c>
      <c r="D3940" s="447" t="s">
        <v>14041</v>
      </c>
      <c r="E3940" s="478">
        <v>2012</v>
      </c>
      <c r="F3940" s="468">
        <v>1470000</v>
      </c>
      <c r="L3940" s="473">
        <v>41660</v>
      </c>
      <c r="M3940" s="74">
        <v>735</v>
      </c>
      <c r="N3940" s="479" t="s">
        <v>2930</v>
      </c>
      <c r="O3940" s="150" t="s">
        <v>3894</v>
      </c>
      <c r="P3940" s="150" t="s">
        <v>20116</v>
      </c>
      <c r="Q3940" s="150" t="s">
        <v>2910</v>
      </c>
      <c r="R3940" s="150" t="s">
        <v>20122</v>
      </c>
      <c r="S3940" s="74" t="s">
        <v>20800</v>
      </c>
      <c r="T3940" s="82">
        <v>1470000</v>
      </c>
    </row>
    <row r="3941" spans="1:20">
      <c r="A3941" s="478" t="s">
        <v>20111</v>
      </c>
      <c r="B3941" s="478" t="s">
        <v>7359</v>
      </c>
      <c r="C3941" s="478">
        <v>74300639</v>
      </c>
      <c r="D3941" s="447" t="s">
        <v>14041</v>
      </c>
      <c r="E3941" s="478">
        <v>2012</v>
      </c>
      <c r="F3941" s="468">
        <v>1470000</v>
      </c>
      <c r="L3941" s="473">
        <v>41660</v>
      </c>
      <c r="M3941" s="74">
        <v>735</v>
      </c>
      <c r="N3941" s="479" t="s">
        <v>2930</v>
      </c>
      <c r="O3941" s="150" t="s">
        <v>3894</v>
      </c>
      <c r="P3941" s="150" t="s">
        <v>20117</v>
      </c>
      <c r="Q3941" s="150" t="s">
        <v>2856</v>
      </c>
      <c r="R3941" s="150" t="s">
        <v>20123</v>
      </c>
      <c r="S3941" s="74" t="s">
        <v>20800</v>
      </c>
      <c r="T3941" s="82">
        <v>1470000</v>
      </c>
    </row>
    <row r="3942" spans="1:20">
      <c r="A3942" s="478" t="s">
        <v>10145</v>
      </c>
      <c r="B3942" s="478" t="s">
        <v>7359</v>
      </c>
      <c r="C3942" s="478">
        <v>52086802</v>
      </c>
      <c r="D3942" s="168" t="s">
        <v>15454</v>
      </c>
      <c r="E3942" s="478">
        <v>2013</v>
      </c>
      <c r="F3942" s="468">
        <v>490000</v>
      </c>
      <c r="L3942" s="473">
        <v>41660</v>
      </c>
      <c r="M3942" s="74">
        <v>734</v>
      </c>
      <c r="N3942" s="479" t="s">
        <v>2930</v>
      </c>
      <c r="O3942" s="150" t="s">
        <v>3894</v>
      </c>
      <c r="P3942" s="150" t="s">
        <v>10199</v>
      </c>
      <c r="Q3942" s="150" t="s">
        <v>2856</v>
      </c>
      <c r="R3942" s="150" t="s">
        <v>10200</v>
      </c>
      <c r="S3942" s="74" t="s">
        <v>20808</v>
      </c>
      <c r="T3942" s="82">
        <v>490000</v>
      </c>
    </row>
    <row r="3943" spans="1:20">
      <c r="A3943" s="478" t="s">
        <v>20124</v>
      </c>
      <c r="B3943" s="478" t="s">
        <v>3913</v>
      </c>
      <c r="C3943" s="481" t="s">
        <v>20125</v>
      </c>
      <c r="D3943" s="481" t="s">
        <v>14041</v>
      </c>
      <c r="E3943" s="478">
        <v>2012</v>
      </c>
      <c r="F3943" s="468">
        <v>2964985.15</v>
      </c>
      <c r="L3943" s="473">
        <v>41667</v>
      </c>
      <c r="M3943" s="74">
        <v>737</v>
      </c>
      <c r="N3943" s="479" t="s">
        <v>2930</v>
      </c>
      <c r="P3943" s="150" t="s">
        <v>20126</v>
      </c>
      <c r="Q3943" s="150" t="s">
        <v>20127</v>
      </c>
      <c r="R3943" s="150" t="s">
        <v>20128</v>
      </c>
      <c r="S3943" s="74" t="s">
        <v>20800</v>
      </c>
      <c r="T3943" s="82">
        <v>2964985.15</v>
      </c>
    </row>
    <row r="3944" spans="1:20">
      <c r="A3944" s="478" t="s">
        <v>20129</v>
      </c>
      <c r="B3944" s="478" t="s">
        <v>7359</v>
      </c>
      <c r="C3944" s="478">
        <v>1024464513</v>
      </c>
      <c r="D3944" s="481" t="s">
        <v>14041</v>
      </c>
      <c r="E3944" s="478">
        <v>2012</v>
      </c>
      <c r="F3944" s="468">
        <v>612500</v>
      </c>
      <c r="L3944" s="473">
        <v>41663</v>
      </c>
      <c r="M3944" s="74">
        <v>740</v>
      </c>
      <c r="N3944" s="479" t="s">
        <v>2930</v>
      </c>
      <c r="O3944" s="150" t="s">
        <v>3894</v>
      </c>
      <c r="P3944" s="150" t="s">
        <v>20132</v>
      </c>
      <c r="Q3944" s="150" t="s">
        <v>2807</v>
      </c>
      <c r="R3944" s="150" t="s">
        <v>20133</v>
      </c>
      <c r="S3944" s="74" t="s">
        <v>20800</v>
      </c>
      <c r="T3944" s="82">
        <v>612500</v>
      </c>
    </row>
    <row r="3945" spans="1:20">
      <c r="A3945" s="478" t="s">
        <v>14660</v>
      </c>
      <c r="B3945" s="478" t="s">
        <v>7359</v>
      </c>
      <c r="C3945" s="478">
        <v>71734132</v>
      </c>
      <c r="D3945" s="481" t="s">
        <v>14041</v>
      </c>
      <c r="E3945" s="478">
        <v>2012</v>
      </c>
      <c r="F3945" s="468">
        <v>367500</v>
      </c>
      <c r="L3945" s="473">
        <v>41663</v>
      </c>
      <c r="M3945" s="74">
        <v>740</v>
      </c>
      <c r="N3945" s="479" t="s">
        <v>2930</v>
      </c>
      <c r="O3945" s="150" t="s">
        <v>3894</v>
      </c>
      <c r="P3945" s="150" t="s">
        <v>14529</v>
      </c>
      <c r="Q3945" s="150" t="s">
        <v>2807</v>
      </c>
      <c r="R3945" s="150" t="s">
        <v>7643</v>
      </c>
      <c r="S3945" s="74" t="s">
        <v>20800</v>
      </c>
      <c r="T3945" s="82">
        <v>367500</v>
      </c>
    </row>
    <row r="3946" spans="1:20">
      <c r="A3946" s="478" t="s">
        <v>20130</v>
      </c>
      <c r="B3946" s="478" t="s">
        <v>7359</v>
      </c>
      <c r="C3946" s="478">
        <v>10274473</v>
      </c>
      <c r="D3946" s="481" t="s">
        <v>14041</v>
      </c>
      <c r="E3946" s="478">
        <v>2012</v>
      </c>
      <c r="F3946" s="468">
        <v>367500</v>
      </c>
      <c r="L3946" s="473">
        <v>41663</v>
      </c>
      <c r="M3946" s="74">
        <v>740</v>
      </c>
      <c r="N3946" s="479" t="s">
        <v>2930</v>
      </c>
      <c r="O3946" s="150" t="s">
        <v>3894</v>
      </c>
      <c r="P3946" s="150" t="s">
        <v>20134</v>
      </c>
      <c r="Q3946" s="150" t="s">
        <v>2856</v>
      </c>
      <c r="R3946" s="150" t="s">
        <v>20135</v>
      </c>
      <c r="S3946" s="74" t="s">
        <v>20800</v>
      </c>
      <c r="T3946" s="82">
        <v>367500</v>
      </c>
    </row>
    <row r="3947" spans="1:20">
      <c r="A3947" s="478" t="s">
        <v>6814</v>
      </c>
      <c r="B3947" s="478" t="s">
        <v>7359</v>
      </c>
      <c r="C3947" s="478">
        <v>52108537</v>
      </c>
      <c r="D3947" s="481" t="s">
        <v>14041</v>
      </c>
      <c r="E3947" s="478">
        <v>2012</v>
      </c>
      <c r="F3947" s="468">
        <v>367500</v>
      </c>
      <c r="L3947" s="473">
        <v>41663</v>
      </c>
      <c r="M3947" s="74">
        <v>740</v>
      </c>
      <c r="N3947" s="479" t="s">
        <v>2930</v>
      </c>
      <c r="O3947" s="150" t="s">
        <v>3894</v>
      </c>
      <c r="P3947" s="150" t="s">
        <v>6830</v>
      </c>
      <c r="Q3947" s="150" t="s">
        <v>2856</v>
      </c>
      <c r="R3947" s="150" t="s">
        <v>6831</v>
      </c>
      <c r="S3947" s="74" t="s">
        <v>20800</v>
      </c>
      <c r="T3947" s="82">
        <v>367500</v>
      </c>
    </row>
    <row r="3948" spans="1:20">
      <c r="A3948" s="478" t="s">
        <v>15811</v>
      </c>
      <c r="B3948" s="478" t="s">
        <v>7359</v>
      </c>
      <c r="C3948" s="478">
        <v>79154384</v>
      </c>
      <c r="D3948" s="481" t="s">
        <v>14041</v>
      </c>
      <c r="E3948" s="478">
        <v>2012</v>
      </c>
      <c r="F3948" s="468">
        <v>1225000</v>
      </c>
      <c r="L3948" s="473">
        <v>41663</v>
      </c>
      <c r="M3948" s="74">
        <v>740</v>
      </c>
      <c r="N3948" s="479" t="s">
        <v>2930</v>
      </c>
      <c r="O3948" s="150" t="s">
        <v>3894</v>
      </c>
      <c r="P3948" s="150" t="s">
        <v>15804</v>
      </c>
      <c r="Q3948" s="150" t="s">
        <v>2856</v>
      </c>
      <c r="R3948" s="150" t="s">
        <v>15805</v>
      </c>
      <c r="S3948" s="74" t="s">
        <v>20800</v>
      </c>
      <c r="T3948" s="82">
        <v>1225000</v>
      </c>
    </row>
    <row r="3949" spans="1:20">
      <c r="A3949" s="478" t="s">
        <v>18028</v>
      </c>
      <c r="B3949" s="478" t="s">
        <v>7359</v>
      </c>
      <c r="C3949" s="478">
        <v>7226392</v>
      </c>
      <c r="D3949" s="481" t="s">
        <v>14041</v>
      </c>
      <c r="E3949" s="478">
        <v>2012</v>
      </c>
      <c r="F3949" s="468">
        <v>1102500</v>
      </c>
      <c r="L3949" s="473">
        <v>41663</v>
      </c>
      <c r="M3949" s="74">
        <v>740</v>
      </c>
      <c r="N3949" s="479" t="s">
        <v>2930</v>
      </c>
      <c r="O3949" s="150" t="s">
        <v>3894</v>
      </c>
      <c r="P3949" s="150" t="s">
        <v>18049</v>
      </c>
      <c r="Q3949" s="150" t="s">
        <v>2856</v>
      </c>
      <c r="R3949" s="150" t="s">
        <v>18067</v>
      </c>
      <c r="S3949" s="74" t="s">
        <v>20800</v>
      </c>
      <c r="T3949" s="82">
        <v>1102500</v>
      </c>
    </row>
    <row r="3950" spans="1:20">
      <c r="A3950" s="478" t="s">
        <v>15335</v>
      </c>
      <c r="B3950" s="478" t="s">
        <v>7359</v>
      </c>
      <c r="C3950" s="478">
        <v>41426119</v>
      </c>
      <c r="D3950" s="481" t="s">
        <v>14041</v>
      </c>
      <c r="E3950" s="478">
        <v>2012</v>
      </c>
      <c r="F3950" s="468">
        <v>735000</v>
      </c>
      <c r="L3950" s="473">
        <v>41663</v>
      </c>
      <c r="M3950" s="74">
        <v>740</v>
      </c>
      <c r="N3950" s="479" t="s">
        <v>2930</v>
      </c>
      <c r="O3950" s="150" t="s">
        <v>3894</v>
      </c>
      <c r="P3950" s="150" t="s">
        <v>10751</v>
      </c>
      <c r="Q3950" s="150" t="s">
        <v>2856</v>
      </c>
      <c r="R3950" s="150" t="s">
        <v>20136</v>
      </c>
      <c r="S3950" s="74" t="s">
        <v>20800</v>
      </c>
      <c r="T3950" s="82">
        <v>735000</v>
      </c>
    </row>
    <row r="3951" spans="1:20">
      <c r="A3951" s="478" t="s">
        <v>4520</v>
      </c>
      <c r="B3951" s="478" t="s">
        <v>7636</v>
      </c>
      <c r="C3951" s="478">
        <v>246707</v>
      </c>
      <c r="D3951" s="481" t="s">
        <v>14041</v>
      </c>
      <c r="E3951" s="478">
        <v>2012</v>
      </c>
      <c r="F3951" s="468">
        <v>367500</v>
      </c>
      <c r="L3951" s="473">
        <v>41663</v>
      </c>
      <c r="M3951" s="74">
        <v>740</v>
      </c>
      <c r="N3951" s="479" t="s">
        <v>2930</v>
      </c>
      <c r="O3951" s="150" t="s">
        <v>3894</v>
      </c>
      <c r="P3951" s="150" t="s">
        <v>20137</v>
      </c>
      <c r="Q3951" s="150" t="s">
        <v>3132</v>
      </c>
      <c r="R3951" s="150" t="s">
        <v>4601</v>
      </c>
      <c r="S3951" s="74" t="s">
        <v>20800</v>
      </c>
      <c r="T3951" s="82">
        <v>367500</v>
      </c>
    </row>
    <row r="3952" spans="1:20">
      <c r="A3952" s="478" t="s">
        <v>10580</v>
      </c>
      <c r="B3952" s="478" t="s">
        <v>7359</v>
      </c>
      <c r="C3952" s="478">
        <v>80407671</v>
      </c>
      <c r="D3952" s="481" t="s">
        <v>14041</v>
      </c>
      <c r="E3952" s="478">
        <v>2012</v>
      </c>
      <c r="F3952" s="468">
        <v>735000</v>
      </c>
      <c r="L3952" s="473">
        <v>41663</v>
      </c>
      <c r="M3952" s="74">
        <v>740</v>
      </c>
      <c r="N3952" s="479" t="s">
        <v>2930</v>
      </c>
      <c r="O3952" s="150" t="s">
        <v>3894</v>
      </c>
      <c r="P3952" s="150" t="s">
        <v>10614</v>
      </c>
      <c r="Q3952" s="150" t="s">
        <v>8562</v>
      </c>
      <c r="R3952" s="150" t="s">
        <v>20138</v>
      </c>
      <c r="S3952" s="74" t="s">
        <v>20800</v>
      </c>
      <c r="T3952" s="82">
        <v>735000</v>
      </c>
    </row>
    <row r="3953" spans="1:20">
      <c r="A3953" s="478" t="s">
        <v>11894</v>
      </c>
      <c r="B3953" s="478" t="s">
        <v>7359</v>
      </c>
      <c r="C3953" s="478">
        <v>16253825</v>
      </c>
      <c r="D3953" s="481" t="s">
        <v>14041</v>
      </c>
      <c r="E3953" s="478">
        <v>2012</v>
      </c>
      <c r="F3953" s="468">
        <v>367500</v>
      </c>
      <c r="L3953" s="473">
        <v>41663</v>
      </c>
      <c r="M3953" s="74">
        <v>740</v>
      </c>
      <c r="N3953" s="479" t="s">
        <v>2930</v>
      </c>
      <c r="O3953" s="150" t="s">
        <v>3894</v>
      </c>
      <c r="P3953" s="150" t="s">
        <v>11915</v>
      </c>
      <c r="Q3953" s="150" t="s">
        <v>3406</v>
      </c>
      <c r="R3953" s="150" t="s">
        <v>11916</v>
      </c>
      <c r="S3953" s="74" t="s">
        <v>20800</v>
      </c>
      <c r="T3953" s="82">
        <v>367500</v>
      </c>
    </row>
    <row r="3954" spans="1:20">
      <c r="A3954" s="478" t="s">
        <v>4973</v>
      </c>
      <c r="B3954" s="478" t="s">
        <v>10123</v>
      </c>
      <c r="C3954" s="478">
        <v>94392856</v>
      </c>
      <c r="D3954" s="481" t="s">
        <v>14041</v>
      </c>
      <c r="E3954" s="478">
        <v>2012</v>
      </c>
      <c r="F3954" s="468">
        <v>367500</v>
      </c>
      <c r="L3954" s="473">
        <v>41663</v>
      </c>
      <c r="M3954" s="74">
        <v>740</v>
      </c>
      <c r="N3954" s="479" t="s">
        <v>2930</v>
      </c>
      <c r="O3954" s="150" t="s">
        <v>3894</v>
      </c>
      <c r="P3954" s="150" t="s">
        <v>8672</v>
      </c>
      <c r="Q3954" s="150" t="s">
        <v>4596</v>
      </c>
      <c r="R3954" s="150" t="s">
        <v>8673</v>
      </c>
      <c r="S3954" s="74" t="s">
        <v>20800</v>
      </c>
      <c r="T3954" s="82">
        <v>367500</v>
      </c>
    </row>
    <row r="3955" spans="1:20">
      <c r="A3955" s="478" t="s">
        <v>10025</v>
      </c>
      <c r="B3955" s="478" t="s">
        <v>7359</v>
      </c>
      <c r="C3955" s="478">
        <v>13802275</v>
      </c>
      <c r="D3955" s="481" t="s">
        <v>14041</v>
      </c>
      <c r="E3955" s="478">
        <v>2012</v>
      </c>
      <c r="F3955" s="468">
        <v>372000</v>
      </c>
      <c r="L3955" s="473">
        <v>41663</v>
      </c>
      <c r="M3955" s="74">
        <v>740</v>
      </c>
      <c r="N3955" s="479" t="s">
        <v>2930</v>
      </c>
      <c r="O3955" s="150" t="s">
        <v>3894</v>
      </c>
      <c r="P3955" s="150" t="s">
        <v>10086</v>
      </c>
      <c r="Q3955" s="150" t="s">
        <v>2856</v>
      </c>
      <c r="R3955" s="150" t="s">
        <v>10087</v>
      </c>
      <c r="S3955" s="74" t="s">
        <v>20800</v>
      </c>
      <c r="T3955" s="82">
        <v>372000</v>
      </c>
    </row>
    <row r="3956" spans="1:20">
      <c r="A3956" s="478" t="s">
        <v>20131</v>
      </c>
      <c r="B3956" s="478" t="s">
        <v>7359</v>
      </c>
      <c r="C3956" s="478">
        <v>14399870</v>
      </c>
      <c r="D3956" s="481" t="s">
        <v>14041</v>
      </c>
      <c r="E3956" s="478">
        <v>2012</v>
      </c>
      <c r="F3956" s="468">
        <v>857500</v>
      </c>
      <c r="L3956" s="473">
        <v>41663</v>
      </c>
      <c r="M3956" s="74">
        <v>740</v>
      </c>
      <c r="N3956" s="479" t="s">
        <v>2930</v>
      </c>
      <c r="O3956" s="150" t="s">
        <v>3894</v>
      </c>
      <c r="P3956" s="150" t="s">
        <v>20139</v>
      </c>
      <c r="Q3956" s="150" t="s">
        <v>2964</v>
      </c>
      <c r="R3956" s="150" t="s">
        <v>20140</v>
      </c>
      <c r="S3956" s="74" t="s">
        <v>20800</v>
      </c>
      <c r="T3956" s="82">
        <v>857500</v>
      </c>
    </row>
    <row r="3957" spans="1:20">
      <c r="A3957" s="478" t="s">
        <v>15347</v>
      </c>
      <c r="B3957" s="478" t="s">
        <v>7359</v>
      </c>
      <c r="C3957" s="478">
        <v>38238010</v>
      </c>
      <c r="D3957" s="481" t="s">
        <v>14041</v>
      </c>
      <c r="E3957" s="478">
        <v>2012</v>
      </c>
      <c r="F3957" s="468">
        <v>245000</v>
      </c>
      <c r="L3957" s="473">
        <v>41663</v>
      </c>
      <c r="M3957" s="74">
        <v>740</v>
      </c>
      <c r="N3957" s="479" t="s">
        <v>2930</v>
      </c>
      <c r="O3957" s="150" t="s">
        <v>3894</v>
      </c>
      <c r="P3957" s="150" t="s">
        <v>15348</v>
      </c>
      <c r="Q3957" s="150" t="s">
        <v>2807</v>
      </c>
      <c r="R3957" s="150" t="s">
        <v>15349</v>
      </c>
      <c r="S3957" s="74" t="s">
        <v>20800</v>
      </c>
      <c r="T3957" s="82">
        <v>245000</v>
      </c>
    </row>
    <row r="3958" spans="1:20">
      <c r="A3958" s="478" t="s">
        <v>6774</v>
      </c>
      <c r="B3958" s="478" t="s">
        <v>7359</v>
      </c>
      <c r="C3958" s="478">
        <v>46680525</v>
      </c>
      <c r="D3958" s="481" t="s">
        <v>14041</v>
      </c>
      <c r="E3958" s="478">
        <v>2012</v>
      </c>
      <c r="F3958" s="468">
        <v>1102500</v>
      </c>
      <c r="L3958" s="473">
        <v>41663</v>
      </c>
      <c r="M3958" s="74">
        <v>740</v>
      </c>
      <c r="N3958" s="479" t="s">
        <v>2930</v>
      </c>
      <c r="O3958" s="150" t="s">
        <v>3894</v>
      </c>
      <c r="P3958" s="150" t="s">
        <v>11971</v>
      </c>
      <c r="Q3958" s="150" t="s">
        <v>2910</v>
      </c>
      <c r="R3958" s="150" t="s">
        <v>6803</v>
      </c>
      <c r="S3958" s="74" t="s">
        <v>20800</v>
      </c>
      <c r="T3958" s="82">
        <v>1102500</v>
      </c>
    </row>
    <row r="3959" spans="1:20">
      <c r="A3959" s="478" t="s">
        <v>20142</v>
      </c>
      <c r="B3959" s="478" t="s">
        <v>7359</v>
      </c>
      <c r="C3959" s="478">
        <v>8270774</v>
      </c>
      <c r="D3959" s="481" t="s">
        <v>14041</v>
      </c>
      <c r="E3959" s="478">
        <v>2012</v>
      </c>
      <c r="F3959" s="468">
        <v>2213816</v>
      </c>
      <c r="L3959" s="473">
        <v>41669</v>
      </c>
      <c r="M3959" s="74">
        <v>733</v>
      </c>
      <c r="N3959" s="479" t="s">
        <v>2930</v>
      </c>
      <c r="O3959" s="150" t="s">
        <v>3894</v>
      </c>
      <c r="P3959" s="150" t="s">
        <v>20143</v>
      </c>
      <c r="Q3959" s="150" t="s">
        <v>2856</v>
      </c>
      <c r="R3959" s="150" t="s">
        <v>20144</v>
      </c>
      <c r="S3959" s="74" t="s">
        <v>20800</v>
      </c>
      <c r="T3959" s="82">
        <v>2213816</v>
      </c>
    </row>
    <row r="3960" spans="1:20">
      <c r="A3960" s="478" t="s">
        <v>20409</v>
      </c>
      <c r="B3960" s="478" t="s">
        <v>7359</v>
      </c>
      <c r="C3960" s="478">
        <v>52840810</v>
      </c>
      <c r="D3960" s="481" t="s">
        <v>14041</v>
      </c>
      <c r="E3960" s="478">
        <v>2012</v>
      </c>
      <c r="F3960" s="468">
        <v>2940000</v>
      </c>
      <c r="L3960" s="911">
        <v>41690</v>
      </c>
      <c r="M3960" s="74">
        <v>751</v>
      </c>
      <c r="N3960" s="479" t="s">
        <v>2930</v>
      </c>
      <c r="O3960" s="149" t="s">
        <v>3894</v>
      </c>
      <c r="P3960" s="149" t="s">
        <v>20415</v>
      </c>
      <c r="Q3960" s="149" t="s">
        <v>2856</v>
      </c>
      <c r="R3960" s="149" t="s">
        <v>20416</v>
      </c>
      <c r="S3960" s="74" t="s">
        <v>20800</v>
      </c>
      <c r="T3960" s="82">
        <v>2940000</v>
      </c>
    </row>
    <row r="3961" spans="1:20">
      <c r="A3961" s="478" t="s">
        <v>20410</v>
      </c>
      <c r="B3961" s="478" t="s">
        <v>7359</v>
      </c>
      <c r="C3961" s="478">
        <v>93472330</v>
      </c>
      <c r="D3961" s="481" t="s">
        <v>14041</v>
      </c>
      <c r="E3961" s="478">
        <v>2012</v>
      </c>
      <c r="F3961" s="468">
        <v>1470000</v>
      </c>
      <c r="L3961" s="911">
        <v>41690</v>
      </c>
      <c r="M3961" s="74">
        <v>751</v>
      </c>
      <c r="N3961" s="479" t="s">
        <v>2930</v>
      </c>
      <c r="O3961" s="149" t="s">
        <v>3894</v>
      </c>
      <c r="P3961" s="149" t="s">
        <v>20417</v>
      </c>
      <c r="Q3961" s="149" t="s">
        <v>2856</v>
      </c>
      <c r="R3961" s="149" t="s">
        <v>20418</v>
      </c>
      <c r="S3961" s="74" t="s">
        <v>20800</v>
      </c>
      <c r="T3961" s="82">
        <v>1470000</v>
      </c>
    </row>
    <row r="3962" spans="1:20">
      <c r="A3962" s="478" t="s">
        <v>8625</v>
      </c>
      <c r="B3962" s="478" t="s">
        <v>7359</v>
      </c>
      <c r="C3962" s="478">
        <v>79617332</v>
      </c>
      <c r="D3962" s="481" t="s">
        <v>14041</v>
      </c>
      <c r="E3962" s="478">
        <v>2012</v>
      </c>
      <c r="F3962" s="468">
        <v>1470000</v>
      </c>
      <c r="L3962" s="911">
        <v>41690</v>
      </c>
      <c r="M3962" s="74">
        <v>751</v>
      </c>
      <c r="N3962" s="479" t="s">
        <v>2930</v>
      </c>
      <c r="O3962" s="149" t="s">
        <v>3894</v>
      </c>
      <c r="P3962" s="149" t="s">
        <v>20419</v>
      </c>
      <c r="Q3962" s="149" t="s">
        <v>3406</v>
      </c>
      <c r="R3962" s="149" t="s">
        <v>20420</v>
      </c>
      <c r="S3962" s="74" t="s">
        <v>20800</v>
      </c>
      <c r="T3962" s="82">
        <v>1470000</v>
      </c>
    </row>
    <row r="3963" spans="1:20">
      <c r="A3963" s="478" t="s">
        <v>20411</v>
      </c>
      <c r="B3963" s="478" t="s">
        <v>7359</v>
      </c>
      <c r="C3963" s="478">
        <v>43820480</v>
      </c>
      <c r="D3963" s="481" t="s">
        <v>14041</v>
      </c>
      <c r="E3963" s="478">
        <v>2012</v>
      </c>
      <c r="F3963" s="468">
        <v>1445000</v>
      </c>
      <c r="L3963" s="911">
        <v>41690</v>
      </c>
      <c r="M3963" s="74">
        <v>751</v>
      </c>
      <c r="N3963" s="479" t="s">
        <v>2930</v>
      </c>
      <c r="O3963" s="149" t="s">
        <v>3894</v>
      </c>
      <c r="P3963" s="149" t="s">
        <v>20421</v>
      </c>
      <c r="Q3963" s="149" t="s">
        <v>2807</v>
      </c>
      <c r="R3963" s="149" t="s">
        <v>20422</v>
      </c>
      <c r="S3963" s="74" t="s">
        <v>20800</v>
      </c>
      <c r="T3963" s="82">
        <v>1445000</v>
      </c>
    </row>
    <row r="3964" spans="1:20">
      <c r="A3964" s="478" t="s">
        <v>20412</v>
      </c>
      <c r="B3964" s="478" t="s">
        <v>7359</v>
      </c>
      <c r="C3964" s="478">
        <v>52267895</v>
      </c>
      <c r="D3964" s="481" t="s">
        <v>14041</v>
      </c>
      <c r="E3964" s="478">
        <v>2012</v>
      </c>
      <c r="F3964" s="468">
        <v>367500</v>
      </c>
      <c r="L3964" s="911">
        <v>41690</v>
      </c>
      <c r="M3964" s="74">
        <v>751</v>
      </c>
      <c r="N3964" s="479" t="s">
        <v>2930</v>
      </c>
      <c r="O3964" s="149" t="s">
        <v>3894</v>
      </c>
      <c r="P3964" s="149" t="s">
        <v>20423</v>
      </c>
      <c r="Q3964" s="149" t="s">
        <v>2807</v>
      </c>
      <c r="R3964" s="149" t="s">
        <v>20424</v>
      </c>
      <c r="S3964" s="74" t="s">
        <v>20800</v>
      </c>
      <c r="T3964" s="82">
        <v>367500</v>
      </c>
    </row>
    <row r="3965" spans="1:20">
      <c r="A3965" s="478" t="s">
        <v>20413</v>
      </c>
      <c r="B3965" s="478" t="s">
        <v>7359</v>
      </c>
      <c r="C3965" s="478">
        <v>31478968</v>
      </c>
      <c r="D3965" s="481" t="s">
        <v>14041</v>
      </c>
      <c r="E3965" s="478">
        <v>2012</v>
      </c>
      <c r="F3965" s="468">
        <v>367500</v>
      </c>
      <c r="L3965" s="911">
        <v>41690</v>
      </c>
      <c r="M3965" s="74">
        <v>751</v>
      </c>
      <c r="N3965" s="479" t="s">
        <v>2930</v>
      </c>
      <c r="O3965" s="149" t="s">
        <v>3894</v>
      </c>
      <c r="P3965" s="149" t="s">
        <v>20425</v>
      </c>
      <c r="Q3965" s="149" t="s">
        <v>2807</v>
      </c>
      <c r="R3965" s="149" t="s">
        <v>20426</v>
      </c>
      <c r="S3965" s="74" t="s">
        <v>20800</v>
      </c>
      <c r="T3965" s="82">
        <v>367500</v>
      </c>
    </row>
    <row r="3966" spans="1:20">
      <c r="A3966" s="478" t="s">
        <v>20414</v>
      </c>
      <c r="B3966" s="478" t="s">
        <v>7359</v>
      </c>
      <c r="C3966" s="478">
        <v>41949745</v>
      </c>
      <c r="D3966" s="481" t="s">
        <v>14041</v>
      </c>
      <c r="E3966" s="478">
        <v>2012</v>
      </c>
      <c r="F3966" s="468">
        <v>490000</v>
      </c>
      <c r="L3966" s="912">
        <v>41690</v>
      </c>
      <c r="M3966" s="74">
        <v>751</v>
      </c>
      <c r="N3966" s="479" t="s">
        <v>2930</v>
      </c>
      <c r="O3966" s="149" t="s">
        <v>3894</v>
      </c>
      <c r="P3966" s="149" t="s">
        <v>20427</v>
      </c>
      <c r="Q3966" s="149" t="s">
        <v>2807</v>
      </c>
      <c r="R3966" s="149" t="s">
        <v>20428</v>
      </c>
      <c r="S3966" s="74" t="s">
        <v>20800</v>
      </c>
      <c r="T3966" s="82">
        <v>490000</v>
      </c>
    </row>
    <row r="3967" spans="1:20">
      <c r="A3967" s="478" t="s">
        <v>20459</v>
      </c>
      <c r="B3967" s="478" t="s">
        <v>7359</v>
      </c>
      <c r="C3967" s="478">
        <v>41382968</v>
      </c>
      <c r="D3967" s="481" t="s">
        <v>14041</v>
      </c>
      <c r="E3967" s="478">
        <v>2012</v>
      </c>
      <c r="F3967" s="468">
        <v>245000</v>
      </c>
      <c r="L3967" s="476">
        <v>41698</v>
      </c>
      <c r="M3967" s="74">
        <v>770</v>
      </c>
      <c r="N3967" s="479" t="s">
        <v>2930</v>
      </c>
      <c r="O3967" s="149" t="s">
        <v>3894</v>
      </c>
      <c r="P3967" s="149" t="s">
        <v>20466</v>
      </c>
      <c r="Q3967" s="958" t="s">
        <v>6964</v>
      </c>
      <c r="R3967" s="149" t="s">
        <v>20472</v>
      </c>
      <c r="S3967" s="74" t="s">
        <v>20800</v>
      </c>
      <c r="T3967" s="82">
        <v>245000</v>
      </c>
    </row>
    <row r="3968" spans="1:20">
      <c r="A3968" s="478" t="s">
        <v>18834</v>
      </c>
      <c r="B3968" s="478" t="s">
        <v>7636</v>
      </c>
      <c r="C3968" s="478">
        <v>331123</v>
      </c>
      <c r="D3968" s="481" t="s">
        <v>14041</v>
      </c>
      <c r="E3968" s="478">
        <v>2012</v>
      </c>
      <c r="F3968" s="468">
        <v>245000</v>
      </c>
      <c r="L3968" s="959">
        <v>41698</v>
      </c>
      <c r="M3968" s="74">
        <v>770</v>
      </c>
      <c r="N3968" s="479" t="s">
        <v>2930</v>
      </c>
      <c r="O3968" s="149" t="s">
        <v>3894</v>
      </c>
      <c r="P3968" s="149" t="s">
        <v>7875</v>
      </c>
      <c r="Q3968" s="958" t="s">
        <v>2856</v>
      </c>
      <c r="R3968" s="149" t="s">
        <v>7876</v>
      </c>
      <c r="S3968" s="74" t="s">
        <v>20800</v>
      </c>
      <c r="T3968" s="82">
        <v>245000</v>
      </c>
    </row>
    <row r="3969" spans="1:20">
      <c r="A3969" s="478" t="s">
        <v>20460</v>
      </c>
      <c r="B3969" s="478" t="s">
        <v>7359</v>
      </c>
      <c r="C3969" s="478">
        <v>43530682</v>
      </c>
      <c r="D3969" s="481" t="s">
        <v>14041</v>
      </c>
      <c r="E3969" s="478">
        <v>2012</v>
      </c>
      <c r="F3969" s="468">
        <v>245000</v>
      </c>
      <c r="L3969" s="959">
        <v>41698</v>
      </c>
      <c r="M3969" s="74">
        <v>770</v>
      </c>
      <c r="N3969" s="479" t="s">
        <v>2930</v>
      </c>
      <c r="O3969" s="149" t="s">
        <v>3894</v>
      </c>
      <c r="P3969" s="149" t="s">
        <v>20467</v>
      </c>
      <c r="Q3969" s="958" t="s">
        <v>2856</v>
      </c>
      <c r="R3969" s="149" t="s">
        <v>20473</v>
      </c>
      <c r="S3969" s="74" t="s">
        <v>20800</v>
      </c>
      <c r="T3969" s="82">
        <v>245000</v>
      </c>
    </row>
    <row r="3970" spans="1:20">
      <c r="A3970" s="478" t="s">
        <v>20461</v>
      </c>
      <c r="B3970" s="478" t="s">
        <v>7359</v>
      </c>
      <c r="C3970" s="478">
        <v>79626243</v>
      </c>
      <c r="D3970" s="481" t="s">
        <v>14041</v>
      </c>
      <c r="E3970" s="478">
        <v>2012</v>
      </c>
      <c r="F3970" s="468">
        <v>245000</v>
      </c>
      <c r="L3970" s="959">
        <v>41698</v>
      </c>
      <c r="M3970" s="74">
        <v>770</v>
      </c>
      <c r="N3970" s="479" t="s">
        <v>2930</v>
      </c>
      <c r="O3970" s="149" t="s">
        <v>3894</v>
      </c>
      <c r="P3970" s="149" t="s">
        <v>9539</v>
      </c>
      <c r="Q3970" s="958" t="s">
        <v>2856</v>
      </c>
      <c r="R3970" s="149" t="s">
        <v>20474</v>
      </c>
      <c r="S3970" s="74" t="s">
        <v>20800</v>
      </c>
      <c r="T3970" s="82">
        <v>245000</v>
      </c>
    </row>
    <row r="3971" spans="1:20">
      <c r="A3971" s="478" t="s">
        <v>2938</v>
      </c>
      <c r="B3971" s="478" t="s">
        <v>7359</v>
      </c>
      <c r="C3971" s="478">
        <v>79555030</v>
      </c>
      <c r="D3971" s="481" t="s">
        <v>14041</v>
      </c>
      <c r="E3971" s="478">
        <v>2012</v>
      </c>
      <c r="F3971" s="468">
        <v>245000</v>
      </c>
      <c r="L3971" s="959">
        <v>41698</v>
      </c>
      <c r="M3971" s="74">
        <v>770</v>
      </c>
      <c r="N3971" s="479" t="s">
        <v>2930</v>
      </c>
      <c r="O3971" s="149" t="s">
        <v>3894</v>
      </c>
      <c r="P3971" s="149" t="s">
        <v>6371</v>
      </c>
      <c r="Q3971" s="958" t="s">
        <v>2856</v>
      </c>
      <c r="R3971" s="149" t="s">
        <v>2971</v>
      </c>
      <c r="S3971" s="74" t="s">
        <v>20800</v>
      </c>
      <c r="T3971" s="82">
        <v>245000</v>
      </c>
    </row>
    <row r="3972" spans="1:20">
      <c r="A3972" s="478" t="s">
        <v>20462</v>
      </c>
      <c r="B3972" s="478" t="s">
        <v>7359</v>
      </c>
      <c r="C3972" s="478">
        <v>19067941</v>
      </c>
      <c r="D3972" s="481" t="s">
        <v>14041</v>
      </c>
      <c r="E3972" s="478">
        <v>2012</v>
      </c>
      <c r="F3972" s="468">
        <v>245000</v>
      </c>
      <c r="L3972" s="959">
        <v>41698</v>
      </c>
      <c r="M3972" s="74">
        <v>770</v>
      </c>
      <c r="N3972" s="479" t="s">
        <v>2930</v>
      </c>
      <c r="O3972" s="149" t="s">
        <v>3894</v>
      </c>
      <c r="P3972" s="149" t="s">
        <v>20468</v>
      </c>
      <c r="Q3972" s="958" t="s">
        <v>2856</v>
      </c>
      <c r="R3972" s="149" t="s">
        <v>20475</v>
      </c>
      <c r="S3972" s="74" t="s">
        <v>20800</v>
      </c>
      <c r="T3972" s="82">
        <v>245000</v>
      </c>
    </row>
    <row r="3973" spans="1:20">
      <c r="A3973" s="478" t="s">
        <v>20463</v>
      </c>
      <c r="B3973" s="478" t="s">
        <v>7359</v>
      </c>
      <c r="C3973" s="478">
        <v>32820720</v>
      </c>
      <c r="D3973" s="481" t="s">
        <v>14041</v>
      </c>
      <c r="E3973" s="478">
        <v>2012</v>
      </c>
      <c r="F3973" s="468">
        <v>245000</v>
      </c>
      <c r="L3973" s="959">
        <v>41698</v>
      </c>
      <c r="M3973" s="74">
        <v>770</v>
      </c>
      <c r="N3973" s="479" t="s">
        <v>2930</v>
      </c>
      <c r="O3973" s="149" t="s">
        <v>3894</v>
      </c>
      <c r="P3973" s="149" t="s">
        <v>20469</v>
      </c>
      <c r="Q3973" s="958" t="s">
        <v>2856</v>
      </c>
      <c r="R3973" s="149" t="s">
        <v>20476</v>
      </c>
      <c r="S3973" s="74" t="s">
        <v>20800</v>
      </c>
      <c r="T3973" s="82">
        <v>245000</v>
      </c>
    </row>
    <row r="3974" spans="1:20">
      <c r="A3974" s="478" t="s">
        <v>9090</v>
      </c>
      <c r="B3974" s="478" t="s">
        <v>7359</v>
      </c>
      <c r="C3974" s="478">
        <v>6106888</v>
      </c>
      <c r="D3974" s="481" t="s">
        <v>14041</v>
      </c>
      <c r="E3974" s="478">
        <v>2012</v>
      </c>
      <c r="F3974" s="468">
        <v>245000</v>
      </c>
      <c r="L3974" s="959">
        <v>41698</v>
      </c>
      <c r="M3974" s="74">
        <v>770</v>
      </c>
      <c r="N3974" s="479" t="s">
        <v>2930</v>
      </c>
      <c r="O3974" s="149" t="s">
        <v>3894</v>
      </c>
      <c r="P3974" s="149" t="s">
        <v>9132</v>
      </c>
      <c r="Q3974" s="958" t="s">
        <v>2856</v>
      </c>
      <c r="R3974" s="149" t="s">
        <v>20477</v>
      </c>
      <c r="S3974" s="74" t="s">
        <v>20800</v>
      </c>
      <c r="T3974" s="82">
        <v>245000</v>
      </c>
    </row>
    <row r="3975" spans="1:20">
      <c r="A3975" s="478" t="s">
        <v>2868</v>
      </c>
      <c r="B3975" s="478" t="s">
        <v>7359</v>
      </c>
      <c r="C3975" s="478">
        <v>91242183</v>
      </c>
      <c r="D3975" s="481" t="s">
        <v>14041</v>
      </c>
      <c r="E3975" s="478">
        <v>2012</v>
      </c>
      <c r="F3975" s="468">
        <v>735000</v>
      </c>
      <c r="L3975" s="959">
        <v>41698</v>
      </c>
      <c r="M3975" s="74">
        <v>770</v>
      </c>
      <c r="N3975" s="479" t="s">
        <v>2930</v>
      </c>
      <c r="O3975" s="149" t="s">
        <v>3894</v>
      </c>
      <c r="P3975" s="149" t="s">
        <v>2869</v>
      </c>
      <c r="Q3975" s="958" t="s">
        <v>2807</v>
      </c>
      <c r="R3975" s="149" t="s">
        <v>2870</v>
      </c>
      <c r="S3975" s="74" t="s">
        <v>20800</v>
      </c>
      <c r="T3975" s="82">
        <v>735000</v>
      </c>
    </row>
    <row r="3976" spans="1:20">
      <c r="A3976" s="478" t="s">
        <v>12174</v>
      </c>
      <c r="B3976" s="478" t="s">
        <v>7359</v>
      </c>
      <c r="C3976" s="478">
        <v>30302838</v>
      </c>
      <c r="D3976" s="481" t="s">
        <v>14041</v>
      </c>
      <c r="E3976" s="478">
        <v>2012</v>
      </c>
      <c r="F3976" s="468">
        <v>245000</v>
      </c>
      <c r="L3976" s="959">
        <v>41698</v>
      </c>
      <c r="M3976" s="74">
        <v>770</v>
      </c>
      <c r="N3976" s="479" t="s">
        <v>2930</v>
      </c>
      <c r="O3976" s="149" t="s">
        <v>3894</v>
      </c>
      <c r="P3976" s="149" t="s">
        <v>6291</v>
      </c>
      <c r="Q3976" s="958" t="s">
        <v>2856</v>
      </c>
      <c r="R3976" s="149" t="s">
        <v>8578</v>
      </c>
      <c r="S3976" s="74" t="s">
        <v>20800</v>
      </c>
      <c r="T3976" s="82">
        <v>245000</v>
      </c>
    </row>
    <row r="3977" spans="1:20">
      <c r="A3977" s="478" t="s">
        <v>10669</v>
      </c>
      <c r="B3977" s="478" t="s">
        <v>7359</v>
      </c>
      <c r="C3977" s="478">
        <v>79147217</v>
      </c>
      <c r="D3977" s="481" t="s">
        <v>14041</v>
      </c>
      <c r="E3977" s="478">
        <v>2012</v>
      </c>
      <c r="F3977" s="468">
        <v>245000</v>
      </c>
      <c r="L3977" s="959">
        <v>41698</v>
      </c>
      <c r="M3977" s="74">
        <v>770</v>
      </c>
      <c r="N3977" s="479" t="s">
        <v>2930</v>
      </c>
      <c r="O3977" s="149" t="s">
        <v>2850</v>
      </c>
      <c r="P3977" s="149" t="s">
        <v>6395</v>
      </c>
      <c r="Q3977" s="958" t="s">
        <v>6964</v>
      </c>
      <c r="R3977" s="149" t="s">
        <v>14888</v>
      </c>
      <c r="S3977" s="74" t="s">
        <v>20800</v>
      </c>
      <c r="T3977" s="82">
        <v>245000</v>
      </c>
    </row>
    <row r="3978" spans="1:20">
      <c r="A3978" s="478" t="s">
        <v>20464</v>
      </c>
      <c r="B3978" s="478" t="s">
        <v>7359</v>
      </c>
      <c r="C3978" s="478">
        <v>10275300</v>
      </c>
      <c r="D3978" s="481" t="s">
        <v>14041</v>
      </c>
      <c r="E3978" s="478">
        <v>2012</v>
      </c>
      <c r="F3978" s="468">
        <v>245000</v>
      </c>
      <c r="L3978" s="959">
        <v>41698</v>
      </c>
      <c r="M3978" s="74">
        <v>770</v>
      </c>
      <c r="N3978" s="479" t="s">
        <v>2930</v>
      </c>
      <c r="O3978" s="149" t="s">
        <v>3894</v>
      </c>
      <c r="P3978" s="149" t="s">
        <v>20470</v>
      </c>
      <c r="Q3978" s="958" t="s">
        <v>3132</v>
      </c>
      <c r="R3978" s="149" t="s">
        <v>20478</v>
      </c>
      <c r="S3978" s="74" t="s">
        <v>20800</v>
      </c>
      <c r="T3978" s="82">
        <v>245000</v>
      </c>
    </row>
    <row r="3979" spans="1:20">
      <c r="A3979" s="478" t="s">
        <v>20465</v>
      </c>
      <c r="B3979" s="478" t="s">
        <v>7359</v>
      </c>
      <c r="C3979" s="478">
        <v>79599017</v>
      </c>
      <c r="D3979" s="481" t="s">
        <v>14041</v>
      </c>
      <c r="E3979" s="478">
        <v>2012</v>
      </c>
      <c r="F3979" s="468">
        <v>245000</v>
      </c>
      <c r="L3979" s="959">
        <v>41698</v>
      </c>
      <c r="M3979" s="74">
        <v>770</v>
      </c>
      <c r="N3979" s="479" t="s">
        <v>2930</v>
      </c>
      <c r="O3979" s="149" t="s">
        <v>3894</v>
      </c>
      <c r="P3979" s="149" t="s">
        <v>20471</v>
      </c>
      <c r="Q3979" s="958" t="s">
        <v>2807</v>
      </c>
      <c r="R3979" s="149" t="s">
        <v>20479</v>
      </c>
      <c r="S3979" s="74" t="s">
        <v>20800</v>
      </c>
      <c r="T3979" s="82">
        <v>245000</v>
      </c>
    </row>
    <row r="3980" spans="1:20">
      <c r="A3980" s="478" t="s">
        <v>17810</v>
      </c>
      <c r="B3980" s="478" t="s">
        <v>7359</v>
      </c>
      <c r="C3980" s="478">
        <v>52278790</v>
      </c>
      <c r="D3980" s="481" t="s">
        <v>14041</v>
      </c>
      <c r="E3980" s="478">
        <v>2012</v>
      </c>
      <c r="F3980" s="468">
        <v>367500</v>
      </c>
      <c r="L3980" s="960">
        <v>41698</v>
      </c>
      <c r="M3980" s="74">
        <v>770</v>
      </c>
      <c r="N3980" s="479" t="s">
        <v>2930</v>
      </c>
      <c r="O3980" s="149" t="s">
        <v>3894</v>
      </c>
      <c r="P3980" s="149" t="s">
        <v>17815</v>
      </c>
      <c r="Q3980" s="958" t="s">
        <v>2807</v>
      </c>
      <c r="R3980" s="149" t="s">
        <v>17820</v>
      </c>
      <c r="S3980" s="74" t="s">
        <v>20800</v>
      </c>
      <c r="T3980" s="82">
        <v>367500</v>
      </c>
    </row>
    <row r="3981" spans="1:20" ht="14">
      <c r="A3981" s="478" t="s">
        <v>4480</v>
      </c>
      <c r="B3981" s="478" t="s">
        <v>7359</v>
      </c>
      <c r="C3981" s="478">
        <v>91268027</v>
      </c>
      <c r="D3981" s="481" t="s">
        <v>14041</v>
      </c>
      <c r="E3981" s="478">
        <v>2012</v>
      </c>
      <c r="F3981" s="957">
        <v>367500</v>
      </c>
      <c r="L3981" s="912">
        <v>41696</v>
      </c>
      <c r="M3981" s="74">
        <v>760</v>
      </c>
      <c r="N3981" s="479" t="s">
        <v>2930</v>
      </c>
      <c r="O3981" s="149" t="s">
        <v>3894</v>
      </c>
      <c r="P3981" s="149" t="s">
        <v>13272</v>
      </c>
      <c r="Q3981" s="149" t="s">
        <v>3132</v>
      </c>
      <c r="R3981" s="149" t="s">
        <v>4538</v>
      </c>
      <c r="S3981" s="74" t="s">
        <v>20800</v>
      </c>
      <c r="T3981" s="82">
        <v>367500</v>
      </c>
    </row>
    <row r="3982" spans="1:20" ht="14">
      <c r="A3982" s="478" t="s">
        <v>18839</v>
      </c>
      <c r="B3982" s="478" t="s">
        <v>7359</v>
      </c>
      <c r="C3982" s="478">
        <v>76318112</v>
      </c>
      <c r="D3982" s="481" t="s">
        <v>14041</v>
      </c>
      <c r="E3982" s="478">
        <v>2012</v>
      </c>
      <c r="F3982" s="957">
        <v>1470000</v>
      </c>
      <c r="L3982" s="473">
        <v>41696</v>
      </c>
      <c r="M3982" s="74">
        <v>760</v>
      </c>
      <c r="N3982" s="479" t="s">
        <v>2930</v>
      </c>
      <c r="O3982" s="149" t="s">
        <v>3894</v>
      </c>
      <c r="P3982" s="149" t="s">
        <v>18874</v>
      </c>
      <c r="Q3982" s="149" t="s">
        <v>2824</v>
      </c>
      <c r="R3982" s="149" t="s">
        <v>20487</v>
      </c>
      <c r="S3982" s="74" t="s">
        <v>20800</v>
      </c>
      <c r="T3982" s="82">
        <v>1470000</v>
      </c>
    </row>
    <row r="3983" spans="1:20" ht="14">
      <c r="A3983" s="478" t="s">
        <v>20480</v>
      </c>
      <c r="B3983" s="478" t="s">
        <v>7359</v>
      </c>
      <c r="C3983" s="478">
        <v>20033233</v>
      </c>
      <c r="D3983" s="481" t="s">
        <v>14041</v>
      </c>
      <c r="E3983" s="478">
        <v>2012</v>
      </c>
      <c r="F3983" s="957">
        <v>367500</v>
      </c>
      <c r="L3983" s="473">
        <v>41696</v>
      </c>
      <c r="M3983" s="74">
        <v>760</v>
      </c>
      <c r="N3983" s="479" t="s">
        <v>2930</v>
      </c>
      <c r="O3983" s="149" t="s">
        <v>2850</v>
      </c>
      <c r="P3983" s="149" t="s">
        <v>20488</v>
      </c>
      <c r="Q3983" s="149" t="s">
        <v>6964</v>
      </c>
      <c r="R3983" s="149" t="s">
        <v>20489</v>
      </c>
      <c r="S3983" s="74" t="s">
        <v>20800</v>
      </c>
      <c r="T3983" s="82">
        <v>367500</v>
      </c>
    </row>
    <row r="3984" spans="1:20" ht="14">
      <c r="A3984" s="478" t="s">
        <v>18032</v>
      </c>
      <c r="B3984" s="478" t="s">
        <v>7359</v>
      </c>
      <c r="C3984" s="478">
        <v>19482496</v>
      </c>
      <c r="D3984" s="481" t="s">
        <v>14041</v>
      </c>
      <c r="E3984" s="478">
        <v>2012</v>
      </c>
      <c r="F3984" s="957">
        <v>1102500</v>
      </c>
      <c r="L3984" s="473">
        <v>41696</v>
      </c>
      <c r="M3984" s="74">
        <v>760</v>
      </c>
      <c r="N3984" s="479" t="s">
        <v>2930</v>
      </c>
      <c r="O3984" s="149" t="s">
        <v>3894</v>
      </c>
      <c r="P3984" s="149" t="s">
        <v>18052</v>
      </c>
      <c r="Q3984" s="149" t="s">
        <v>6964</v>
      </c>
      <c r="R3984" s="149" t="s">
        <v>18070</v>
      </c>
      <c r="S3984" s="74" t="s">
        <v>20800</v>
      </c>
      <c r="T3984" s="82">
        <v>1102500</v>
      </c>
    </row>
    <row r="3985" spans="1:20" ht="14">
      <c r="A3985" s="478" t="s">
        <v>9520</v>
      </c>
      <c r="B3985" s="478" t="s">
        <v>7359</v>
      </c>
      <c r="C3985" s="478">
        <v>5624793</v>
      </c>
      <c r="D3985" s="481" t="s">
        <v>14041</v>
      </c>
      <c r="E3985" s="478">
        <v>2012</v>
      </c>
      <c r="F3985" s="957">
        <v>367500</v>
      </c>
      <c r="L3985" s="473">
        <v>41696</v>
      </c>
      <c r="M3985" s="74">
        <v>760</v>
      </c>
      <c r="N3985" s="479" t="s">
        <v>2930</v>
      </c>
      <c r="O3985" s="149" t="s">
        <v>3894</v>
      </c>
      <c r="P3985" s="149" t="s">
        <v>9581</v>
      </c>
      <c r="Q3985" s="149" t="s">
        <v>3406</v>
      </c>
      <c r="R3985" s="149" t="s">
        <v>10187</v>
      </c>
      <c r="S3985" s="74" t="s">
        <v>20800</v>
      </c>
      <c r="T3985" s="82">
        <v>367500</v>
      </c>
    </row>
    <row r="3986" spans="1:20" ht="14">
      <c r="A3986" s="478" t="s">
        <v>20481</v>
      </c>
      <c r="B3986" s="478" t="s">
        <v>7359</v>
      </c>
      <c r="C3986" s="478">
        <v>79574606</v>
      </c>
      <c r="D3986" s="481" t="s">
        <v>14041</v>
      </c>
      <c r="E3986" s="478">
        <v>2012</v>
      </c>
      <c r="F3986" s="957">
        <v>735000</v>
      </c>
      <c r="L3986" s="473">
        <v>41696</v>
      </c>
      <c r="M3986" s="74">
        <v>760</v>
      </c>
      <c r="N3986" s="479" t="s">
        <v>2930</v>
      </c>
      <c r="O3986" s="149" t="s">
        <v>3894</v>
      </c>
      <c r="P3986" s="149" t="s">
        <v>20490</v>
      </c>
      <c r="Q3986" s="149" t="s">
        <v>2856</v>
      </c>
      <c r="R3986" s="149" t="s">
        <v>20491</v>
      </c>
      <c r="S3986" s="74" t="s">
        <v>20800</v>
      </c>
      <c r="T3986" s="82">
        <v>735000</v>
      </c>
    </row>
    <row r="3987" spans="1:20" ht="14">
      <c r="A3987" s="478" t="s">
        <v>20482</v>
      </c>
      <c r="B3987" s="478" t="s">
        <v>7359</v>
      </c>
      <c r="C3987" s="478">
        <v>80269115</v>
      </c>
      <c r="D3987" s="481" t="s">
        <v>14041</v>
      </c>
      <c r="E3987" s="478">
        <v>2012</v>
      </c>
      <c r="F3987" s="957">
        <v>735000</v>
      </c>
      <c r="L3987" s="473">
        <v>41696</v>
      </c>
      <c r="M3987" s="74">
        <v>760</v>
      </c>
      <c r="N3987" s="479" t="s">
        <v>2930</v>
      </c>
      <c r="O3987" s="149" t="s">
        <v>3894</v>
      </c>
      <c r="P3987" s="149" t="s">
        <v>20492</v>
      </c>
      <c r="Q3987" s="149" t="s">
        <v>2856</v>
      </c>
      <c r="R3987" s="149" t="s">
        <v>20493</v>
      </c>
      <c r="S3987" s="74" t="s">
        <v>20800</v>
      </c>
      <c r="T3987" s="82">
        <v>735000</v>
      </c>
    </row>
    <row r="3988" spans="1:20" ht="14">
      <c r="A3988" s="478" t="s">
        <v>17339</v>
      </c>
      <c r="B3988" s="478" t="s">
        <v>7359</v>
      </c>
      <c r="C3988" s="478">
        <v>51893455</v>
      </c>
      <c r="D3988" s="481" t="s">
        <v>14041</v>
      </c>
      <c r="E3988" s="478">
        <v>2012</v>
      </c>
      <c r="F3988" s="957">
        <v>367500</v>
      </c>
      <c r="L3988" s="473">
        <v>41696</v>
      </c>
      <c r="M3988" s="74">
        <v>760</v>
      </c>
      <c r="N3988" s="479" t="s">
        <v>2930</v>
      </c>
      <c r="O3988" s="149" t="s">
        <v>3894</v>
      </c>
      <c r="P3988" s="149" t="s">
        <v>9991</v>
      </c>
      <c r="Q3988" s="149" t="s">
        <v>2807</v>
      </c>
      <c r="R3988" s="149" t="s">
        <v>7200</v>
      </c>
      <c r="S3988" s="74" t="s">
        <v>20800</v>
      </c>
      <c r="T3988" s="82">
        <v>367500</v>
      </c>
    </row>
    <row r="3989" spans="1:20" ht="14">
      <c r="A3989" s="478" t="s">
        <v>9357</v>
      </c>
      <c r="B3989" s="478" t="s">
        <v>7359</v>
      </c>
      <c r="C3989" s="478">
        <v>63339189</v>
      </c>
      <c r="D3989" s="481" t="s">
        <v>14041</v>
      </c>
      <c r="E3989" s="478">
        <v>2012</v>
      </c>
      <c r="F3989" s="957">
        <v>367500</v>
      </c>
      <c r="L3989" s="473">
        <v>41696</v>
      </c>
      <c r="M3989" s="74">
        <v>760</v>
      </c>
      <c r="N3989" s="479" t="s">
        <v>2930</v>
      </c>
      <c r="O3989" s="149" t="s">
        <v>3894</v>
      </c>
      <c r="P3989" s="149" t="s">
        <v>6402</v>
      </c>
      <c r="Q3989" s="149" t="s">
        <v>2856</v>
      </c>
      <c r="R3989" s="149" t="s">
        <v>9466</v>
      </c>
      <c r="S3989" s="74" t="s">
        <v>20800</v>
      </c>
      <c r="T3989" s="82">
        <v>367500</v>
      </c>
    </row>
    <row r="3990" spans="1:20" ht="14">
      <c r="A3990" s="478" t="s">
        <v>20483</v>
      </c>
      <c r="B3990" s="478" t="s">
        <v>7359</v>
      </c>
      <c r="C3990" s="478">
        <v>52112833</v>
      </c>
      <c r="D3990" s="481" t="s">
        <v>14041</v>
      </c>
      <c r="E3990" s="478">
        <v>2012</v>
      </c>
      <c r="F3990" s="957">
        <v>367500</v>
      </c>
      <c r="L3990" s="473">
        <v>41696</v>
      </c>
      <c r="M3990" s="74">
        <v>760</v>
      </c>
      <c r="N3990" s="479" t="s">
        <v>2930</v>
      </c>
      <c r="O3990" s="149" t="s">
        <v>3894</v>
      </c>
      <c r="P3990" s="149" t="s">
        <v>10814</v>
      </c>
      <c r="Q3990" s="149" t="s">
        <v>2856</v>
      </c>
      <c r="R3990" s="149" t="s">
        <v>10815</v>
      </c>
      <c r="S3990" s="74" t="s">
        <v>20800</v>
      </c>
      <c r="T3990" s="82">
        <v>367500</v>
      </c>
    </row>
    <row r="3991" spans="1:20" ht="14">
      <c r="A3991" s="478" t="s">
        <v>20484</v>
      </c>
      <c r="B3991" s="478" t="s">
        <v>7359</v>
      </c>
      <c r="C3991" s="478">
        <v>12114493</v>
      </c>
      <c r="D3991" s="481" t="s">
        <v>14041</v>
      </c>
      <c r="E3991" s="478">
        <v>2012</v>
      </c>
      <c r="F3991" s="957">
        <v>1102500</v>
      </c>
      <c r="L3991" s="473">
        <v>41696</v>
      </c>
      <c r="M3991" s="74">
        <v>760</v>
      </c>
      <c r="N3991" s="479" t="s">
        <v>2930</v>
      </c>
      <c r="O3991" s="149" t="s">
        <v>3894</v>
      </c>
      <c r="P3991" s="149" t="s">
        <v>20494</v>
      </c>
      <c r="Q3991" s="149" t="s">
        <v>2964</v>
      </c>
      <c r="R3991" s="149" t="s">
        <v>20495</v>
      </c>
      <c r="S3991" s="74" t="s">
        <v>20800</v>
      </c>
      <c r="T3991" s="82">
        <v>1102500</v>
      </c>
    </row>
    <row r="3992" spans="1:20" ht="14">
      <c r="A3992" s="478" t="s">
        <v>9221</v>
      </c>
      <c r="B3992" s="478" t="s">
        <v>7359</v>
      </c>
      <c r="C3992" s="478">
        <v>79597394</v>
      </c>
      <c r="D3992" s="481" t="s">
        <v>14041</v>
      </c>
      <c r="E3992" s="478">
        <v>2012</v>
      </c>
      <c r="F3992" s="957">
        <v>367500</v>
      </c>
      <c r="L3992" s="473">
        <v>41696</v>
      </c>
      <c r="M3992" s="74">
        <v>760</v>
      </c>
      <c r="N3992" s="479" t="s">
        <v>2930</v>
      </c>
      <c r="O3992" s="149" t="s">
        <v>3894</v>
      </c>
      <c r="P3992" s="149" t="s">
        <v>5374</v>
      </c>
      <c r="Q3992" s="149" t="s">
        <v>2807</v>
      </c>
      <c r="R3992" s="149" t="s">
        <v>5375</v>
      </c>
      <c r="S3992" s="74" t="s">
        <v>20800</v>
      </c>
      <c r="T3992" s="82">
        <v>367500</v>
      </c>
    </row>
    <row r="3993" spans="1:20" ht="14">
      <c r="A3993" s="478" t="s">
        <v>8309</v>
      </c>
      <c r="B3993" s="478" t="s">
        <v>7359</v>
      </c>
      <c r="C3993" s="478">
        <v>19123173</v>
      </c>
      <c r="D3993" s="481" t="s">
        <v>14041</v>
      </c>
      <c r="E3993" s="478">
        <v>2012</v>
      </c>
      <c r="F3993" s="957">
        <v>400000</v>
      </c>
      <c r="L3993" s="473">
        <v>41696</v>
      </c>
      <c r="M3993" s="74">
        <v>760</v>
      </c>
      <c r="N3993" s="479" t="s">
        <v>2930</v>
      </c>
      <c r="O3993" s="149" t="s">
        <v>2850</v>
      </c>
      <c r="P3993" s="149" t="s">
        <v>8342</v>
      </c>
      <c r="Q3993" s="149" t="s">
        <v>2807</v>
      </c>
      <c r="R3993" s="149" t="s">
        <v>20496</v>
      </c>
      <c r="S3993" s="74" t="s">
        <v>20800</v>
      </c>
      <c r="T3993" s="82">
        <v>400000</v>
      </c>
    </row>
    <row r="3994" spans="1:20" ht="14">
      <c r="A3994" s="478" t="s">
        <v>20485</v>
      </c>
      <c r="B3994" s="478" t="s">
        <v>7359</v>
      </c>
      <c r="C3994" s="478">
        <v>19294401</v>
      </c>
      <c r="D3994" s="481" t="s">
        <v>14041</v>
      </c>
      <c r="E3994" s="478">
        <v>2012</v>
      </c>
      <c r="F3994" s="957">
        <v>367500</v>
      </c>
      <c r="L3994" s="473">
        <v>41696</v>
      </c>
      <c r="M3994" s="74">
        <v>760</v>
      </c>
      <c r="N3994" s="479" t="s">
        <v>2930</v>
      </c>
      <c r="O3994" s="149" t="s">
        <v>2850</v>
      </c>
      <c r="P3994" s="149" t="s">
        <v>20497</v>
      </c>
      <c r="Q3994" s="149" t="s">
        <v>2856</v>
      </c>
      <c r="R3994" s="149" t="s">
        <v>20498</v>
      </c>
      <c r="S3994" s="74" t="s">
        <v>20800</v>
      </c>
      <c r="T3994" s="82">
        <v>367500</v>
      </c>
    </row>
    <row r="3995" spans="1:20" ht="14">
      <c r="A3995" s="478" t="s">
        <v>20486</v>
      </c>
      <c r="B3995" s="478" t="s">
        <v>7359</v>
      </c>
      <c r="C3995" s="478">
        <v>79148106</v>
      </c>
      <c r="D3995" s="481" t="s">
        <v>14041</v>
      </c>
      <c r="E3995" s="478">
        <v>2012</v>
      </c>
      <c r="F3995" s="957">
        <v>2450000</v>
      </c>
      <c r="L3995" s="473">
        <v>41696</v>
      </c>
      <c r="M3995" s="74">
        <v>760</v>
      </c>
      <c r="N3995" s="479" t="s">
        <v>2930</v>
      </c>
      <c r="O3995" s="149" t="s">
        <v>2850</v>
      </c>
      <c r="P3995" s="149" t="s">
        <v>20499</v>
      </c>
      <c r="Q3995" s="149" t="s">
        <v>8562</v>
      </c>
      <c r="R3995" s="149" t="s">
        <v>20500</v>
      </c>
      <c r="S3995" s="74" t="s">
        <v>20800</v>
      </c>
      <c r="T3995" s="82">
        <v>2450000</v>
      </c>
    </row>
    <row r="3996" spans="1:20" ht="14">
      <c r="A3996" s="478" t="s">
        <v>20270</v>
      </c>
      <c r="B3996" s="478" t="s">
        <v>7359</v>
      </c>
      <c r="C3996" s="478">
        <v>14441308</v>
      </c>
      <c r="D3996" s="481" t="s">
        <v>14041</v>
      </c>
      <c r="E3996" s="478">
        <v>2012</v>
      </c>
      <c r="F3996" s="957">
        <v>1102500</v>
      </c>
      <c r="L3996" s="473">
        <v>41674</v>
      </c>
      <c r="M3996" s="74">
        <v>741</v>
      </c>
      <c r="N3996" s="479" t="s">
        <v>2930</v>
      </c>
      <c r="O3996" s="149" t="s">
        <v>3894</v>
      </c>
      <c r="P3996" s="149" t="s">
        <v>20271</v>
      </c>
      <c r="Q3996" s="149" t="s">
        <v>2807</v>
      </c>
      <c r="R3996" s="149" t="s">
        <v>20307</v>
      </c>
      <c r="S3996" s="74" t="s">
        <v>20800</v>
      </c>
      <c r="T3996" s="82">
        <v>1102500</v>
      </c>
    </row>
    <row r="3997" spans="1:20" ht="14">
      <c r="A3997" s="478" t="s">
        <v>7358</v>
      </c>
      <c r="B3997" s="478" t="s">
        <v>7359</v>
      </c>
      <c r="C3997" s="478">
        <v>43019155</v>
      </c>
      <c r="D3997" s="481" t="s">
        <v>14041</v>
      </c>
      <c r="E3997" s="478">
        <v>2012</v>
      </c>
      <c r="F3997" s="957">
        <v>1102500</v>
      </c>
      <c r="L3997" s="473">
        <v>41674</v>
      </c>
      <c r="M3997" s="74">
        <v>741</v>
      </c>
      <c r="N3997" s="479" t="s">
        <v>2930</v>
      </c>
      <c r="O3997" s="149" t="s">
        <v>3894</v>
      </c>
      <c r="P3997" s="149" t="s">
        <v>7369</v>
      </c>
      <c r="Q3997" s="149" t="s">
        <v>2964</v>
      </c>
      <c r="R3997" s="149" t="s">
        <v>7370</v>
      </c>
      <c r="S3997" s="74" t="s">
        <v>20800</v>
      </c>
      <c r="T3997" s="82">
        <v>1102500</v>
      </c>
    </row>
    <row r="3998" spans="1:20" ht="14">
      <c r="A3998" s="478" t="s">
        <v>2795</v>
      </c>
      <c r="B3998" s="478" t="s">
        <v>7359</v>
      </c>
      <c r="C3998" s="478">
        <v>11186033</v>
      </c>
      <c r="D3998" s="481" t="s">
        <v>14041</v>
      </c>
      <c r="E3998" s="478">
        <v>2012</v>
      </c>
      <c r="F3998" s="957">
        <v>3307500</v>
      </c>
      <c r="L3998" s="473">
        <v>41674</v>
      </c>
      <c r="M3998" s="74">
        <v>741</v>
      </c>
      <c r="N3998" s="479" t="s">
        <v>2930</v>
      </c>
      <c r="O3998" s="149" t="s">
        <v>3894</v>
      </c>
      <c r="P3998" s="149" t="s">
        <v>2796</v>
      </c>
      <c r="Q3998" s="149" t="s">
        <v>2856</v>
      </c>
      <c r="R3998" s="149" t="s">
        <v>7475</v>
      </c>
      <c r="S3998" s="74" t="s">
        <v>20800</v>
      </c>
      <c r="T3998" s="82">
        <v>3307500</v>
      </c>
    </row>
    <row r="3999" spans="1:20" ht="14">
      <c r="A3999" s="478" t="s">
        <v>2784</v>
      </c>
      <c r="B3999" s="478" t="s">
        <v>7636</v>
      </c>
      <c r="C3999" s="478">
        <v>305293</v>
      </c>
      <c r="D3999" s="481" t="s">
        <v>14041</v>
      </c>
      <c r="E3999" s="478">
        <v>2012</v>
      </c>
      <c r="F3999" s="957">
        <v>1102500</v>
      </c>
      <c r="L3999" s="473">
        <v>41674</v>
      </c>
      <c r="M3999" s="74">
        <v>741</v>
      </c>
      <c r="N3999" s="479" t="s">
        <v>2930</v>
      </c>
      <c r="O3999" s="149" t="s">
        <v>3894</v>
      </c>
      <c r="P3999" s="149" t="s">
        <v>2787</v>
      </c>
      <c r="Q3999" s="149" t="s">
        <v>2856</v>
      </c>
      <c r="R3999" s="149" t="s">
        <v>2788</v>
      </c>
      <c r="S3999" s="74" t="s">
        <v>20800</v>
      </c>
      <c r="T3999" s="82">
        <v>1102500</v>
      </c>
    </row>
    <row r="4000" spans="1:20" ht="14">
      <c r="A4000" s="478" t="s">
        <v>6861</v>
      </c>
      <c r="B4000" s="478" t="s">
        <v>7359</v>
      </c>
      <c r="C4000" s="478">
        <v>19499401</v>
      </c>
      <c r="D4000" s="481" t="s">
        <v>14041</v>
      </c>
      <c r="E4000" s="478">
        <v>2012</v>
      </c>
      <c r="F4000" s="957">
        <v>4777500</v>
      </c>
      <c r="L4000" s="473">
        <v>41674</v>
      </c>
      <c r="M4000" s="74">
        <v>741</v>
      </c>
      <c r="N4000" s="479" t="s">
        <v>2930</v>
      </c>
      <c r="O4000" s="149" t="s">
        <v>3894</v>
      </c>
      <c r="P4000" s="149" t="s">
        <v>6891</v>
      </c>
      <c r="Q4000" s="149" t="s">
        <v>2807</v>
      </c>
      <c r="R4000" s="149" t="s">
        <v>16582</v>
      </c>
      <c r="S4000" s="74" t="s">
        <v>20800</v>
      </c>
      <c r="T4000" s="82">
        <v>4777500</v>
      </c>
    </row>
    <row r="4001" spans="1:20" ht="14">
      <c r="A4001" s="478" t="s">
        <v>12413</v>
      </c>
      <c r="B4001" s="478" t="s">
        <v>7359</v>
      </c>
      <c r="C4001" s="478">
        <v>19395188</v>
      </c>
      <c r="D4001" s="481" t="s">
        <v>14041</v>
      </c>
      <c r="E4001" s="478">
        <v>2012</v>
      </c>
      <c r="F4001" s="957">
        <v>4410000</v>
      </c>
      <c r="L4001" s="473">
        <v>41674</v>
      </c>
      <c r="M4001" s="74">
        <v>741</v>
      </c>
      <c r="N4001" s="479" t="s">
        <v>2930</v>
      </c>
      <c r="O4001" s="149" t="s">
        <v>3894</v>
      </c>
      <c r="P4001" s="149" t="s">
        <v>12463</v>
      </c>
      <c r="Q4001" s="149" t="s">
        <v>2856</v>
      </c>
      <c r="R4001" s="149" t="s">
        <v>12464</v>
      </c>
      <c r="S4001" s="74" t="s">
        <v>20800</v>
      </c>
      <c r="T4001" s="82">
        <v>4410000</v>
      </c>
    </row>
    <row r="4002" spans="1:20" ht="14">
      <c r="A4002" s="478" t="s">
        <v>9733</v>
      </c>
      <c r="B4002" s="478" t="s">
        <v>7359</v>
      </c>
      <c r="C4002" s="478">
        <v>7551810</v>
      </c>
      <c r="D4002" s="481" t="s">
        <v>14041</v>
      </c>
      <c r="E4002" s="478">
        <v>2012</v>
      </c>
      <c r="F4002" s="957">
        <v>367500</v>
      </c>
      <c r="L4002" s="473">
        <v>41674</v>
      </c>
      <c r="M4002" s="74">
        <v>741</v>
      </c>
      <c r="N4002" s="479" t="s">
        <v>2930</v>
      </c>
      <c r="O4002" s="149" t="s">
        <v>3894</v>
      </c>
      <c r="P4002" s="149" t="s">
        <v>9834</v>
      </c>
      <c r="Q4002" s="149" t="s">
        <v>2964</v>
      </c>
      <c r="R4002" s="149" t="s">
        <v>20308</v>
      </c>
      <c r="S4002" s="74" t="s">
        <v>20800</v>
      </c>
      <c r="T4002" s="82">
        <v>367500</v>
      </c>
    </row>
    <row r="4003" spans="1:20" ht="14">
      <c r="A4003" s="478" t="s">
        <v>13857</v>
      </c>
      <c r="B4003" s="478" t="s">
        <v>7359</v>
      </c>
      <c r="C4003" s="478">
        <v>16884339</v>
      </c>
      <c r="D4003" s="481" t="s">
        <v>14041</v>
      </c>
      <c r="E4003" s="478">
        <v>2012</v>
      </c>
      <c r="F4003" s="957">
        <v>735000</v>
      </c>
      <c r="L4003" s="473">
        <v>41674</v>
      </c>
      <c r="M4003" s="74">
        <v>741</v>
      </c>
      <c r="N4003" s="479" t="s">
        <v>2930</v>
      </c>
      <c r="O4003" s="149" t="s">
        <v>3894</v>
      </c>
      <c r="P4003" s="149" t="s">
        <v>13871</v>
      </c>
      <c r="Q4003" s="149" t="s">
        <v>2910</v>
      </c>
      <c r="R4003" s="149" t="s">
        <v>13882</v>
      </c>
      <c r="S4003" s="74" t="s">
        <v>20800</v>
      </c>
      <c r="T4003" s="82">
        <v>735000</v>
      </c>
    </row>
    <row r="4004" spans="1:20" ht="14">
      <c r="A4004" s="478" t="s">
        <v>8715</v>
      </c>
      <c r="B4004" s="478" t="s">
        <v>7359</v>
      </c>
      <c r="C4004" s="478">
        <v>11434852</v>
      </c>
      <c r="D4004" s="481" t="s">
        <v>14041</v>
      </c>
      <c r="E4004" s="478">
        <v>2012</v>
      </c>
      <c r="F4004" s="957">
        <v>3675000</v>
      </c>
      <c r="L4004" s="473">
        <v>41674</v>
      </c>
      <c r="M4004" s="74">
        <v>741</v>
      </c>
      <c r="N4004" s="479" t="s">
        <v>2930</v>
      </c>
      <c r="O4004" s="149" t="s">
        <v>3894</v>
      </c>
      <c r="P4004" s="149" t="s">
        <v>8757</v>
      </c>
      <c r="Q4004" s="149" t="s">
        <v>2856</v>
      </c>
      <c r="R4004" s="149" t="s">
        <v>8758</v>
      </c>
      <c r="S4004" s="74" t="s">
        <v>20800</v>
      </c>
      <c r="T4004" s="82">
        <v>3675000</v>
      </c>
    </row>
    <row r="4005" spans="1:20" ht="14">
      <c r="A4005" s="478" t="s">
        <v>6876</v>
      </c>
      <c r="B4005" s="478" t="s">
        <v>7359</v>
      </c>
      <c r="C4005" s="478">
        <v>80407272</v>
      </c>
      <c r="D4005" s="481" t="s">
        <v>14041</v>
      </c>
      <c r="E4005" s="478">
        <v>2012</v>
      </c>
      <c r="F4005" s="957">
        <v>1102500</v>
      </c>
      <c r="L4005" s="473">
        <v>41674</v>
      </c>
      <c r="M4005" s="74">
        <v>741</v>
      </c>
      <c r="N4005" s="479" t="s">
        <v>2930</v>
      </c>
      <c r="O4005" s="149" t="s">
        <v>2850</v>
      </c>
      <c r="P4005" s="149" t="s">
        <v>6921</v>
      </c>
      <c r="Q4005" s="149" t="s">
        <v>2856</v>
      </c>
      <c r="R4005" s="149" t="s">
        <v>13604</v>
      </c>
      <c r="S4005" s="74" t="s">
        <v>20800</v>
      </c>
      <c r="T4005" s="82">
        <v>1102500</v>
      </c>
    </row>
    <row r="4006" spans="1:20" ht="14">
      <c r="A4006" s="478" t="s">
        <v>20272</v>
      </c>
      <c r="B4006" s="478" t="s">
        <v>7359</v>
      </c>
      <c r="C4006" s="478">
        <v>11432836</v>
      </c>
      <c r="D4006" s="481" t="s">
        <v>14041</v>
      </c>
      <c r="E4006" s="478">
        <v>2012</v>
      </c>
      <c r="F4006" s="957">
        <v>367500</v>
      </c>
      <c r="L4006" s="473">
        <v>41674</v>
      </c>
      <c r="M4006" s="74">
        <v>741</v>
      </c>
      <c r="N4006" s="479" t="s">
        <v>2930</v>
      </c>
      <c r="O4006" s="149" t="s">
        <v>3894</v>
      </c>
      <c r="P4006" s="149" t="s">
        <v>20273</v>
      </c>
      <c r="Q4006" s="149" t="s">
        <v>2856</v>
      </c>
      <c r="R4006" s="149" t="s">
        <v>20309</v>
      </c>
      <c r="S4006" s="74" t="s">
        <v>20800</v>
      </c>
      <c r="T4006" s="82">
        <v>367500</v>
      </c>
    </row>
    <row r="4007" spans="1:20" ht="14">
      <c r="A4007" s="478" t="s">
        <v>12425</v>
      </c>
      <c r="B4007" s="478" t="s">
        <v>7359</v>
      </c>
      <c r="C4007" s="478">
        <v>46455541</v>
      </c>
      <c r="D4007" s="481" t="s">
        <v>14041</v>
      </c>
      <c r="E4007" s="478">
        <v>2012</v>
      </c>
      <c r="F4007" s="957">
        <v>735000</v>
      </c>
      <c r="L4007" s="473">
        <v>41674</v>
      </c>
      <c r="M4007" s="74">
        <v>741</v>
      </c>
      <c r="N4007" s="479" t="s">
        <v>2930</v>
      </c>
      <c r="O4007" s="149" t="s">
        <v>3894</v>
      </c>
      <c r="P4007" s="149" t="s">
        <v>12490</v>
      </c>
      <c r="Q4007" s="149" t="s">
        <v>2856</v>
      </c>
      <c r="R4007" s="149" t="s">
        <v>12491</v>
      </c>
      <c r="S4007" s="74" t="s">
        <v>20800</v>
      </c>
      <c r="T4007" s="82">
        <v>735000</v>
      </c>
    </row>
    <row r="4008" spans="1:20" ht="14">
      <c r="A4008" s="478" t="s">
        <v>17339</v>
      </c>
      <c r="B4008" s="478" t="s">
        <v>7359</v>
      </c>
      <c r="C4008" s="478">
        <v>51893455</v>
      </c>
      <c r="D4008" s="481" t="s">
        <v>14041</v>
      </c>
      <c r="E4008" s="478">
        <v>2012</v>
      </c>
      <c r="F4008" s="957">
        <v>735000</v>
      </c>
      <c r="L4008" s="473">
        <v>41674</v>
      </c>
      <c r="M4008" s="74">
        <v>741</v>
      </c>
      <c r="N4008" s="479" t="s">
        <v>2930</v>
      </c>
      <c r="O4008" s="149" t="s">
        <v>3894</v>
      </c>
      <c r="P4008" s="149" t="s">
        <v>9991</v>
      </c>
      <c r="Q4008" s="149" t="s">
        <v>2807</v>
      </c>
      <c r="R4008" s="149" t="s">
        <v>7200</v>
      </c>
      <c r="S4008" s="74" t="s">
        <v>20800</v>
      </c>
      <c r="T4008" s="82">
        <v>735000</v>
      </c>
    </row>
    <row r="4009" spans="1:20" ht="14">
      <c r="A4009" s="478" t="s">
        <v>16598</v>
      </c>
      <c r="B4009" s="478" t="s">
        <v>7359</v>
      </c>
      <c r="C4009" s="478">
        <v>80192872</v>
      </c>
      <c r="D4009" s="481" t="s">
        <v>14041</v>
      </c>
      <c r="E4009" s="478">
        <v>2012</v>
      </c>
      <c r="F4009" s="957">
        <v>735000</v>
      </c>
      <c r="L4009" s="473">
        <v>41674</v>
      </c>
      <c r="M4009" s="74">
        <v>741</v>
      </c>
      <c r="N4009" s="479" t="s">
        <v>2930</v>
      </c>
      <c r="O4009" s="149" t="s">
        <v>3894</v>
      </c>
      <c r="P4009" s="149" t="s">
        <v>16599</v>
      </c>
      <c r="Q4009" s="149" t="s">
        <v>2824</v>
      </c>
      <c r="R4009" s="149" t="s">
        <v>16600</v>
      </c>
      <c r="S4009" s="74" t="s">
        <v>20800</v>
      </c>
      <c r="T4009" s="82">
        <v>735000</v>
      </c>
    </row>
    <row r="4010" spans="1:20" ht="14">
      <c r="A4010" s="478" t="s">
        <v>12429</v>
      </c>
      <c r="B4010" s="478" t="s">
        <v>7359</v>
      </c>
      <c r="C4010" s="478">
        <v>51812436</v>
      </c>
      <c r="D4010" s="481" t="s">
        <v>14041</v>
      </c>
      <c r="E4010" s="478">
        <v>2012</v>
      </c>
      <c r="F4010" s="957">
        <v>3675000</v>
      </c>
      <c r="L4010" s="473">
        <v>41674</v>
      </c>
      <c r="M4010" s="74">
        <v>741</v>
      </c>
      <c r="N4010" s="479" t="s">
        <v>2930</v>
      </c>
      <c r="O4010" s="149" t="s">
        <v>3894</v>
      </c>
      <c r="P4010" s="149" t="s">
        <v>7383</v>
      </c>
      <c r="Q4010" s="149" t="s">
        <v>2856</v>
      </c>
      <c r="R4010" s="149" t="s">
        <v>7384</v>
      </c>
      <c r="S4010" s="74" t="s">
        <v>20800</v>
      </c>
      <c r="T4010" s="82">
        <v>3675000</v>
      </c>
    </row>
    <row r="4011" spans="1:20" ht="14">
      <c r="A4011" s="478" t="s">
        <v>17138</v>
      </c>
      <c r="B4011" s="478" t="s">
        <v>7359</v>
      </c>
      <c r="C4011" s="478">
        <v>16685790</v>
      </c>
      <c r="D4011" s="481" t="s">
        <v>14041</v>
      </c>
      <c r="E4011" s="478">
        <v>2012</v>
      </c>
      <c r="F4011" s="957">
        <v>1102500</v>
      </c>
      <c r="L4011" s="473">
        <v>41674</v>
      </c>
      <c r="M4011" s="74">
        <v>741</v>
      </c>
      <c r="N4011" s="479" t="s">
        <v>2930</v>
      </c>
      <c r="O4011" s="149" t="s">
        <v>3894</v>
      </c>
      <c r="P4011" s="149" t="s">
        <v>17156</v>
      </c>
      <c r="Q4011" s="149" t="s">
        <v>2807</v>
      </c>
      <c r="R4011" s="149" t="s">
        <v>17157</v>
      </c>
      <c r="S4011" s="74" t="s">
        <v>20800</v>
      </c>
      <c r="T4011" s="82">
        <v>1102500</v>
      </c>
    </row>
    <row r="4012" spans="1:20" ht="14">
      <c r="A4012" s="478" t="s">
        <v>17139</v>
      </c>
      <c r="B4012" s="478" t="s">
        <v>7359</v>
      </c>
      <c r="C4012" s="478">
        <v>51705291</v>
      </c>
      <c r="D4012" s="481" t="s">
        <v>14041</v>
      </c>
      <c r="E4012" s="478">
        <v>2012</v>
      </c>
      <c r="F4012" s="957">
        <v>2572500</v>
      </c>
      <c r="L4012" s="473">
        <v>41674</v>
      </c>
      <c r="M4012" s="74">
        <v>741</v>
      </c>
      <c r="N4012" s="479" t="s">
        <v>2930</v>
      </c>
      <c r="O4012" s="149" t="s">
        <v>3894</v>
      </c>
      <c r="P4012" s="149" t="s">
        <v>17158</v>
      </c>
      <c r="Q4012" s="149" t="s">
        <v>9797</v>
      </c>
      <c r="R4012" s="149" t="s">
        <v>17159</v>
      </c>
      <c r="S4012" s="74" t="s">
        <v>20800</v>
      </c>
      <c r="T4012" s="82">
        <v>2572500</v>
      </c>
    </row>
    <row r="4013" spans="1:20" ht="14">
      <c r="A4013" s="478" t="s">
        <v>16610</v>
      </c>
      <c r="B4013" s="478" t="s">
        <v>7359</v>
      </c>
      <c r="C4013" s="478">
        <v>12972664</v>
      </c>
      <c r="D4013" s="481" t="s">
        <v>14041</v>
      </c>
      <c r="E4013" s="478">
        <v>2012</v>
      </c>
      <c r="F4013" s="957">
        <v>5512500</v>
      </c>
      <c r="L4013" s="473">
        <v>41674</v>
      </c>
      <c r="M4013" s="74">
        <v>741</v>
      </c>
      <c r="N4013" s="479" t="s">
        <v>2930</v>
      </c>
      <c r="O4013" s="149" t="s">
        <v>3894</v>
      </c>
      <c r="P4013" s="149" t="s">
        <v>2781</v>
      </c>
      <c r="Q4013" s="149" t="s">
        <v>2856</v>
      </c>
      <c r="R4013" s="149" t="s">
        <v>2783</v>
      </c>
      <c r="S4013" s="74" t="s">
        <v>20800</v>
      </c>
      <c r="T4013" s="82">
        <v>5512500</v>
      </c>
    </row>
    <row r="4014" spans="1:20" ht="14">
      <c r="A4014" s="478" t="s">
        <v>20274</v>
      </c>
      <c r="B4014" s="478" t="s">
        <v>7359</v>
      </c>
      <c r="C4014" s="478">
        <v>30329270</v>
      </c>
      <c r="D4014" s="481" t="s">
        <v>14041</v>
      </c>
      <c r="E4014" s="478">
        <v>2012</v>
      </c>
      <c r="F4014" s="957">
        <v>2572500</v>
      </c>
      <c r="L4014" s="473">
        <v>41674</v>
      </c>
      <c r="M4014" s="74">
        <v>741</v>
      </c>
      <c r="N4014" s="479" t="s">
        <v>2930</v>
      </c>
      <c r="O4014" s="149" t="s">
        <v>3894</v>
      </c>
      <c r="P4014" s="149" t="s">
        <v>20275</v>
      </c>
      <c r="Q4014" s="149" t="s">
        <v>2807</v>
      </c>
      <c r="R4014" s="149" t="s">
        <v>20310</v>
      </c>
      <c r="S4014" s="74" t="s">
        <v>20800</v>
      </c>
      <c r="T4014" s="82">
        <v>2572500</v>
      </c>
    </row>
    <row r="4015" spans="1:20" ht="14">
      <c r="A4015" s="478" t="s">
        <v>16622</v>
      </c>
      <c r="B4015" s="478" t="s">
        <v>7359</v>
      </c>
      <c r="C4015" s="478">
        <v>1015394722</v>
      </c>
      <c r="D4015" s="481" t="s">
        <v>14041</v>
      </c>
      <c r="E4015" s="478">
        <v>2012</v>
      </c>
      <c r="F4015" s="957">
        <v>3675000</v>
      </c>
      <c r="L4015" s="473">
        <v>41674</v>
      </c>
      <c r="M4015" s="74">
        <v>741</v>
      </c>
      <c r="N4015" s="479" t="s">
        <v>2930</v>
      </c>
      <c r="O4015" s="149" t="s">
        <v>3894</v>
      </c>
      <c r="P4015" s="149" t="s">
        <v>16623</v>
      </c>
      <c r="Q4015" s="149" t="s">
        <v>2876</v>
      </c>
      <c r="R4015" s="149" t="s">
        <v>20311</v>
      </c>
      <c r="S4015" s="74" t="s">
        <v>20800</v>
      </c>
      <c r="T4015" s="82">
        <v>3675000</v>
      </c>
    </row>
    <row r="4016" spans="1:20" ht="14">
      <c r="A4016" s="478" t="s">
        <v>9177</v>
      </c>
      <c r="B4016" s="478" t="s">
        <v>7359</v>
      </c>
      <c r="C4016" s="478">
        <v>14898098</v>
      </c>
      <c r="D4016" s="481" t="s">
        <v>14041</v>
      </c>
      <c r="E4016" s="478">
        <v>2012</v>
      </c>
      <c r="F4016" s="957">
        <v>1470000</v>
      </c>
      <c r="L4016" s="473">
        <v>41674</v>
      </c>
      <c r="M4016" s="74">
        <v>741</v>
      </c>
      <c r="N4016" s="479" t="s">
        <v>2930</v>
      </c>
      <c r="O4016" s="149" t="s">
        <v>3894</v>
      </c>
      <c r="P4016" s="149" t="s">
        <v>9191</v>
      </c>
      <c r="Q4016" s="149" t="s">
        <v>2856</v>
      </c>
      <c r="R4016" s="149" t="s">
        <v>9192</v>
      </c>
      <c r="S4016" s="74" t="s">
        <v>20800</v>
      </c>
      <c r="T4016" s="82">
        <v>1470000</v>
      </c>
    </row>
    <row r="4017" spans="1:20" ht="14">
      <c r="A4017" s="478" t="s">
        <v>16459</v>
      </c>
      <c r="B4017" s="478" t="s">
        <v>3913</v>
      </c>
      <c r="C4017" s="478" t="s">
        <v>20514</v>
      </c>
      <c r="D4017" s="481" t="s">
        <v>14041</v>
      </c>
      <c r="E4017" s="478">
        <v>2012</v>
      </c>
      <c r="F4017" s="1158">
        <v>1627485.07</v>
      </c>
      <c r="L4017" s="473">
        <v>41696</v>
      </c>
      <c r="M4017" s="74">
        <v>758</v>
      </c>
      <c r="N4017" s="479" t="s">
        <v>2930</v>
      </c>
      <c r="O4017" s="149"/>
      <c r="P4017" s="149"/>
      <c r="Q4017" s="149"/>
      <c r="R4017" s="149" t="s">
        <v>8290</v>
      </c>
      <c r="S4017" s="74" t="s">
        <v>20800</v>
      </c>
      <c r="T4017" s="82">
        <v>1627485.07</v>
      </c>
    </row>
    <row r="4018" spans="1:20" ht="14">
      <c r="A4018" s="478" t="s">
        <v>20515</v>
      </c>
      <c r="B4018" s="478" t="s">
        <v>3913</v>
      </c>
      <c r="C4018" s="478" t="s">
        <v>20516</v>
      </c>
      <c r="D4018" s="481" t="s">
        <v>14041</v>
      </c>
      <c r="E4018" s="478">
        <v>2012</v>
      </c>
      <c r="F4018" s="1158">
        <v>1627485.07</v>
      </c>
      <c r="L4018" s="473">
        <v>41696</v>
      </c>
      <c r="M4018" s="74">
        <v>758</v>
      </c>
      <c r="N4018" s="479" t="s">
        <v>2930</v>
      </c>
      <c r="O4018" s="149"/>
      <c r="P4018" s="149"/>
      <c r="Q4018" s="149"/>
      <c r="R4018" s="149" t="s">
        <v>20521</v>
      </c>
      <c r="S4018" s="74" t="s">
        <v>20800</v>
      </c>
      <c r="T4018" s="82">
        <v>1627485.07</v>
      </c>
    </row>
    <row r="4019" spans="1:20" ht="14">
      <c r="A4019" s="478" t="s">
        <v>20517</v>
      </c>
      <c r="B4019" s="478" t="s">
        <v>3913</v>
      </c>
      <c r="C4019" s="478" t="s">
        <v>20518</v>
      </c>
      <c r="D4019" s="481" t="s">
        <v>14041</v>
      </c>
      <c r="E4019" s="478">
        <v>2012</v>
      </c>
      <c r="F4019" s="1158">
        <v>397493.51</v>
      </c>
      <c r="L4019" s="473">
        <v>41696</v>
      </c>
      <c r="M4019" s="74">
        <v>758</v>
      </c>
      <c r="N4019" s="479" t="s">
        <v>2930</v>
      </c>
      <c r="O4019" s="149"/>
      <c r="P4019" s="149"/>
      <c r="Q4019" s="149"/>
      <c r="R4019" s="149" t="s">
        <v>20522</v>
      </c>
      <c r="S4019" s="74" t="s">
        <v>20800</v>
      </c>
      <c r="T4019" s="82">
        <v>397493.51</v>
      </c>
    </row>
    <row r="4020" spans="1:20" ht="14">
      <c r="A4020" s="478" t="s">
        <v>20519</v>
      </c>
      <c r="B4020" s="478" t="s">
        <v>3913</v>
      </c>
      <c r="C4020" s="478" t="s">
        <v>20520</v>
      </c>
      <c r="D4020" s="481" t="s">
        <v>14041</v>
      </c>
      <c r="E4020" s="478">
        <v>2012</v>
      </c>
      <c r="F4020" s="1158">
        <v>1192480.52</v>
      </c>
      <c r="L4020" s="473">
        <v>41696</v>
      </c>
      <c r="M4020" s="74">
        <v>758</v>
      </c>
      <c r="N4020" s="479" t="s">
        <v>2930</v>
      </c>
      <c r="O4020" s="149"/>
      <c r="P4020" s="149"/>
      <c r="Q4020" s="149"/>
      <c r="R4020" s="149" t="s">
        <v>20523</v>
      </c>
      <c r="S4020" s="74" t="s">
        <v>20800</v>
      </c>
      <c r="T4020" s="82">
        <v>1192480.52</v>
      </c>
    </row>
    <row r="65454" spans="14:14">
      <c r="N65454" s="81"/>
    </row>
  </sheetData>
  <autoFilter ref="A5:T4020">
    <filterColumn colId="3" showButton="0"/>
    <filterColumn colId="6" showButton="0"/>
    <filterColumn colId="7" showButton="0"/>
    <filterColumn colId="8" showButton="0"/>
  </autoFilter>
  <customSheetViews>
    <customSheetView guid="{A532CD08-7190-4DE0-A189-7E0B4C85109C}" showPageBreaks="1" printArea="1" showAutoFilter="1" hiddenColumns="1" topLeftCell="A3703">
      <selection activeCell="T3811" sqref="T3811"/>
      <pageSetup orientation="landscape"/>
      <autoFilter ref="A5:T4020">
        <filterColumn colId="3" showButton="0"/>
        <filterColumn colId="6" showButton="0"/>
        <filterColumn colId="7" showButton="0"/>
        <filterColumn colId="8" showButton="0"/>
      </autoFilter>
    </customSheetView>
    <customSheetView guid="{4C340CD2-4A65-4DB3-A80D-97A2D93FFCD6}" scale="85" showPageBreaks="1" printArea="1" filter="1" showAutoFilter="1" hiddenColumns="1">
      <selection activeCell="F4026" sqref="F4026"/>
      <pageSetup orientation="landscape"/>
      <autoFilter ref="A5:T4020">
        <filterColumn colId="3" showButton="0"/>
        <filterColumn colId="6" showButton="0"/>
        <filterColumn colId="7" showButton="0"/>
        <filterColumn colId="8" showButton="0"/>
        <filterColumn colId="12">
          <filters>
            <filter val="758"/>
          </filters>
        </filterColumn>
      </autoFilter>
    </customSheetView>
    <customSheetView guid="{96AD7F11-B3E7-448F-BE06-08CCC85DEAB2}" scale="85" showPageBreaks="1" printArea="1" showAutoFilter="1" hiddenColumns="1" topLeftCell="A3983">
      <selection activeCell="F4020" sqref="F4020"/>
      <pageSetup orientation="landscape"/>
      <autoFilter ref="A5:T4020">
        <filterColumn colId="3" showButton="0"/>
        <filterColumn colId="6" showButton="0"/>
        <filterColumn colId="7" showButton="0"/>
        <filterColumn colId="8" showButton="0"/>
      </autoFilter>
    </customSheetView>
    <customSheetView guid="{6B9AA444-1F09-4631-8F24-143EC5F8A57B}" scale="85" showAutoFilter="1" hiddenColumns="1">
      <selection activeCell="A4021" sqref="A4021:XFD4021"/>
      <pageSetup orientation="landscape"/>
      <autoFilter ref="A5:T4020">
        <filterColumn colId="3" showButton="0"/>
        <filterColumn colId="6" showButton="0"/>
        <filterColumn colId="7" showButton="0"/>
        <filterColumn colId="8" showButton="0"/>
      </autoFilter>
    </customSheetView>
    <customSheetView guid="{2950622E-92D3-40D3-9934-38DFA3775B3A}" showPageBreaks="1" printArea="1" hiddenColumns="1">
      <pane ySplit="6" topLeftCell="A3998" activePane="bottomLeft" state="frozenSplit"/>
      <selection pane="bottomLeft" activeCell="B4016" sqref="B4016"/>
      <pageSetup orientation="landscape"/>
    </customSheetView>
    <customSheetView guid="{FBF62C74-112A-4763-ACCD-F36BE2462840}" showPageBreaks="1" showAutoFilter="1">
      <pane ySplit="6" topLeftCell="A3957" activePane="bottomLeft" state="frozenSplit"/>
      <selection pane="bottomLeft" activeCell="D3960" sqref="D3960"/>
      <pageSetup orientation="landscape"/>
      <autoFilter ref="A5:T4016">
        <filterColumn colId="3" showButton="0"/>
        <filterColumn colId="6" showButton="0"/>
        <filterColumn colId="7" showButton="0"/>
        <filterColumn colId="8" showButton="0"/>
      </autoFilter>
    </customSheetView>
    <customSheetView guid="{B51CAC24-EBC7-473C-946B-247DF143D924}" showPageBreaks="1" printArea="1" filter="1" showAutoFilter="1" hiddenColumns="1" topLeftCell="A5">
      <selection activeCell="N3942" sqref="N3942"/>
      <pageSetup orientation="landscape"/>
      <autoFilter ref="A5:T3980">
        <filterColumn colId="3" showButton="0">
          <filters>
            <filter val="268"/>
          </filters>
        </filterColumn>
        <filterColumn colId="6" showButton="0"/>
        <filterColumn colId="7" showButton="0"/>
        <filterColumn colId="8" showButton="0"/>
      </autoFilter>
    </customSheetView>
    <customSheetView guid="{A668CB07-266F-4C24-B156-419B6A14813A}" filter="1" showAutoFilter="1" hiddenColumns="1">
      <selection activeCell="F3031" sqref="F1005:F3031"/>
      <pageSetup orientation="landscape"/>
      <autoFilter ref="A5:T3181">
        <filterColumn colId="3" showButton="0">
          <filters>
            <filter val="488"/>
          </filters>
        </filterColumn>
        <filterColumn colId="6" showButton="0"/>
        <filterColumn colId="7" showButton="0"/>
        <filterColumn colId="8" showButton="0"/>
      </autoFilter>
    </customSheetView>
    <customSheetView guid="{9EB0DEB2-23D9-49A6-8FBF-05432CC3338E}" showPageBreaks="1" printArea="1" showAutoFilter="1" hiddenColumns="1" topLeftCell="A2895">
      <selection activeCell="L2935" sqref="L2935"/>
      <pageSetup orientation="landscape"/>
      <autoFilter ref="A5:T3067">
        <filterColumn colId="3" showButton="0"/>
        <filterColumn colId="6" showButton="0"/>
        <filterColumn colId="7" showButton="0"/>
        <filterColumn colId="8" showButton="0"/>
      </autoFilter>
    </customSheetView>
    <customSheetView guid="{3E7A963F-8852-4101-B033-1EE870B127D5}" showPageBreaks="1" printArea="1" showAutoFilter="1" hiddenColumns="1" topLeftCell="A3423">
      <selection activeCell="F3445" sqref="F3445"/>
      <pageSetup orientation="landscape"/>
      <autoFilter ref="A5:T3617">
        <filterColumn colId="3" showButton="0"/>
        <filterColumn colId="6" showButton="0"/>
        <filterColumn colId="7" showButton="0"/>
        <filterColumn colId="8" showButton="0"/>
      </autoFilter>
    </customSheetView>
    <customSheetView guid="{D6353A05-42DD-4E42-B445-85FBEFF42194}" showPageBreaks="1" printArea="1" showAutoFilter="1" hiddenColumns="1" topLeftCell="A46">
      <selection activeCell="D67" sqref="D67"/>
      <pageSetup orientation="landscape"/>
      <autoFilter ref="A5:T3959">
        <filterColumn colId="3" showButton="0"/>
        <filterColumn colId="6" showButton="0"/>
        <filterColumn colId="7" showButton="0"/>
        <filterColumn colId="8" showButton="0"/>
      </autoFilter>
    </customSheetView>
  </customSheetViews>
  <mergeCells count="16">
    <mergeCell ref="A2:N2"/>
    <mergeCell ref="A3:N3"/>
    <mergeCell ref="A5:A6"/>
    <mergeCell ref="B5:B6"/>
    <mergeCell ref="C5:C6"/>
    <mergeCell ref="N5:N6"/>
    <mergeCell ref="M5:M6"/>
    <mergeCell ref="D5:E6"/>
    <mergeCell ref="F5:F6"/>
    <mergeCell ref="G5:J5"/>
    <mergeCell ref="R5:R6"/>
    <mergeCell ref="Q5:Q6"/>
    <mergeCell ref="P5:P6"/>
    <mergeCell ref="L5:L6"/>
    <mergeCell ref="K5:K6"/>
    <mergeCell ref="O5:O6"/>
  </mergeCells>
  <hyperlinks>
    <hyperlink ref="R17" r:id="rId1"/>
    <hyperlink ref="R18" r:id="rId2"/>
    <hyperlink ref="R19" r:id="rId3"/>
    <hyperlink ref="R20" r:id="rId4" display="brayangplata@hotmail.com"/>
    <hyperlink ref="R21" r:id="rId5"/>
    <hyperlink ref="R24" r:id="rId6"/>
    <hyperlink ref="R28" r:id="rId7"/>
    <hyperlink ref="R29" r:id="rId8"/>
    <hyperlink ref="R27" r:id="rId9"/>
    <hyperlink ref="R31" r:id="rId10"/>
    <hyperlink ref="R32" r:id="rId11"/>
    <hyperlink ref="R34" r:id="rId12"/>
    <hyperlink ref="R35" r:id="rId13"/>
    <hyperlink ref="R39" r:id="rId14"/>
    <hyperlink ref="R42" r:id="rId15"/>
    <hyperlink ref="R41" r:id="rId16"/>
    <hyperlink ref="R45" r:id="rId17"/>
    <hyperlink ref="R48" r:id="rId18"/>
    <hyperlink ref="R15" r:id="rId19"/>
    <hyperlink ref="R26" r:id="rId20"/>
    <hyperlink ref="R22" r:id="rId21" display="angels_alge@hotmail.com"/>
    <hyperlink ref="R36" r:id="rId22"/>
    <hyperlink ref="R43" r:id="rId23"/>
    <hyperlink ref="R33" r:id="rId24"/>
    <hyperlink ref="R44" r:id="rId25"/>
    <hyperlink ref="R14" r:id="rId26"/>
    <hyperlink ref="R40" r:id="rId27"/>
    <hyperlink ref="R23" r:id="rId28"/>
    <hyperlink ref="R37" r:id="rId29"/>
    <hyperlink ref="R38" r:id="rId30"/>
    <hyperlink ref="R13" r:id="rId31"/>
    <hyperlink ref="R47" r:id="rId32"/>
    <hyperlink ref="R25" r:id="rId33"/>
    <hyperlink ref="R7" r:id="rId34"/>
    <hyperlink ref="R9" r:id="rId35"/>
    <hyperlink ref="R10" r:id="rId36"/>
    <hyperlink ref="R8" r:id="rId37"/>
    <hyperlink ref="R11" r:id="rId38"/>
    <hyperlink ref="R12" r:id="rId39"/>
    <hyperlink ref="R16" r:id="rId40"/>
    <hyperlink ref="R46" r:id="rId41"/>
    <hyperlink ref="R59" r:id="rId42" display="claudipao1987@hotmail.com"/>
    <hyperlink ref="R60" r:id="rId43" display="dalegonvi@hotmail.com"/>
    <hyperlink ref="R61" r:id="rId44" display="diana.alzate0413@gmail.com"/>
    <hyperlink ref="R62" r:id="rId45" display="brayangplata@hotmail.com"/>
    <hyperlink ref="R63" r:id="rId46" display="tutisgoba@yahoo.es"/>
    <hyperlink ref="R57" r:id="rId47" display="anpaga70@hotmail.com"/>
    <hyperlink ref="R64" r:id="rId48" display="angels_alge@hotmail.com"/>
    <hyperlink ref="R56" r:id="rId49" display="angels_alge@hotmail.com"/>
    <hyperlink ref="R65" r:id="rId50" display="mauriciorodriguezfigueroa@gmail.com"/>
    <hyperlink ref="R55" r:id="rId51" display="alrojasgo@unal.edu.co"/>
    <hyperlink ref="R49" r:id="rId52" display="icastillo33@hotmail.com"/>
    <hyperlink ref="R51" r:id="rId53" display="lopez@javeriana.edu.co"/>
    <hyperlink ref="R52" r:id="rId54" display="intiyang@hotmail.com"/>
    <hyperlink ref="R50" r:id="rId55" display="aduarter@unal.edu.co"/>
    <hyperlink ref="R53" r:id="rId56" display="acotte@lasalle.edu.co"/>
    <hyperlink ref="R54" r:id="rId57" display="nury_eg@yahoo.es"/>
    <hyperlink ref="R58" r:id="rId58" display="brayan3040@hotmail.com"/>
    <hyperlink ref="R76" r:id="rId59" display="claudipao1987@hotmail.com"/>
    <hyperlink ref="R77" r:id="rId60" display="dalegonvi@hotmail.com"/>
    <hyperlink ref="R78" r:id="rId61" display="diana.alzate0413@gmail.com"/>
    <hyperlink ref="R79" r:id="rId62" display="brayangplata@hotmail.com"/>
    <hyperlink ref="R80" r:id="rId63" display="tutisgoba@yahoo.es"/>
    <hyperlink ref="R83" r:id="rId64" display="mcbernalb@libertadores.edu.co"/>
    <hyperlink ref="R102" r:id="rId65" display="aliriosh@yahoo.es"/>
    <hyperlink ref="R103" r:id="rId66" display="aocampo@unillanos.edu.co"/>
    <hyperlink ref="R101" r:id="rId67" display="eossa@eafit.edu.co"/>
    <hyperlink ref="R105" r:id="rId68" display="gestorambiental@hotmail.com"/>
    <hyperlink ref="R106" r:id="rId69" display="enrique.vera@uptc.edu.co"/>
    <hyperlink ref="R108" r:id="rId70" display="jimedal@yahoo.es"/>
    <hyperlink ref="R109" r:id="rId71" display="jvmunozd@unal.edu.co"/>
    <hyperlink ref="R113" r:id="rId72" display="lriascos@udenar.edu.co"/>
    <hyperlink ref="R116" r:id="rId73" display="mmguzmanb@unal.edu.co"/>
    <hyperlink ref="R115" r:id="rId74" display="mfgutier@javeriana.edu.co"/>
    <hyperlink ref="R119" r:id="rId75" display="monikepe@hotmail.com"/>
    <hyperlink ref="R74" r:id="rId76" display="anpaga70@hotmail.com"/>
    <hyperlink ref="R100" r:id="rId77" display="santiago_david27@hotmail.com"/>
    <hyperlink ref="R81" r:id="rId78" display="angels_alge@hotmail.com"/>
    <hyperlink ref="R110" r:id="rId79" display="angel777abc@hotmail.com"/>
    <hyperlink ref="R117" r:id="rId80" display="osoriomañaver@gmail.com"/>
    <hyperlink ref="R107" r:id="rId81" display="gpgeperez@gmail.com"/>
    <hyperlink ref="R118" r:id="rId82" display="monica.puyana@utadeo.edu.co"/>
    <hyperlink ref="R73" r:id="rId83" display="angels_alge@hotmail.com"/>
    <hyperlink ref="R82" r:id="rId84" display="mauriciorodriguezfigueroa@gmail.com"/>
    <hyperlink ref="R111" r:id="rId85" display="jjarami@eafit.edu.co"/>
    <hyperlink ref="R112" r:id="rId86" display="juan.filgueira@unimilitar.edu.co"/>
    <hyperlink ref="R72" r:id="rId87" display="alrojasgo@unal.edu.co"/>
    <hyperlink ref="R99" r:id="rId88" display="rasasound@gmail.com"/>
    <hyperlink ref="R66" r:id="rId89" display="icastillo33@hotmail.com"/>
    <hyperlink ref="R68" r:id="rId90" display="lopez@javeriana.edu.co"/>
    <hyperlink ref="R69" r:id="rId91" display="intiyang@hotmail.com"/>
    <hyperlink ref="R67" r:id="rId92" display="aduarter@unal.edu.co"/>
    <hyperlink ref="R70" r:id="rId93" display="acotte@lasalle.edu.co"/>
    <hyperlink ref="R71" r:id="rId94" display="nury_eg@yahoo.es"/>
    <hyperlink ref="R75" r:id="rId95" display="brayan3040@hotmail.com"/>
    <hyperlink ref="R120" r:id="rId96" display="ohernandezp@unal.edu.co"/>
    <hyperlink ref="R134" r:id="rId97" display="claudipao1987@hotmail.com"/>
    <hyperlink ref="R133" r:id="rId98" display="dalegonvi@hotmail.com"/>
    <hyperlink ref="R129" r:id="rId99" display="diana.alzate0413@gmail.com"/>
    <hyperlink ref="R125" r:id="rId100" display="tutisgoba@yahoo.es"/>
    <hyperlink ref="R135" r:id="rId101" display="mcbernalb@libertadores.edu.co"/>
    <hyperlink ref="R137" r:id="rId102" display="anpaga70@hotmail.com"/>
    <hyperlink ref="R122" r:id="rId103" display="angels_alge@hotmail.com"/>
    <hyperlink ref="R123" r:id="rId104" display="angels_alge@hotmail.com"/>
    <hyperlink ref="R121" r:id="rId105" display="mauriciorodriguezfigueroa@gmail.com"/>
    <hyperlink ref="R127" r:id="rId106" display="alrojasgo@unal.edu.co"/>
    <hyperlink ref="R136" r:id="rId107" display="lopez@javeriana.edu.co"/>
    <hyperlink ref="R124" r:id="rId108" display="intiyang@hotmail.com"/>
    <hyperlink ref="R132" r:id="rId109" display="aduarter@unal.edu.co"/>
    <hyperlink ref="R131" r:id="rId110" display="acotte@lasalle.edu.co"/>
    <hyperlink ref="R130" r:id="rId111" display="nury_eg@yahoo.es"/>
    <hyperlink ref="R128" r:id="rId112" display="brayan3040@hotmail.com"/>
    <hyperlink ref="R126" r:id="rId113" display="icastillo33@hotmail.com"/>
    <hyperlink ref="R139" r:id="rId114" display="angels_alge@hotmail.com"/>
    <hyperlink ref="R140" r:id="rId115" display="angels_alge@hotmail.com"/>
    <hyperlink ref="R138" r:id="rId116" display="mauriciorodriguezfigueroa@gmail.com"/>
    <hyperlink ref="R141" r:id="rId117" display="intiyang@hotmail.com"/>
    <hyperlink ref="R179" r:id="rId118"/>
    <hyperlink ref="R114" r:id="rId119" display="lriascos@udenar.edu.co"/>
    <hyperlink ref="R180" r:id="rId120" display="icastillo33@hotmail.com"/>
    <hyperlink ref="R182" r:id="rId121" display="lopez@javeriana.edu.co"/>
    <hyperlink ref="R183" r:id="rId122" display="intiyang@hotmail.com"/>
    <hyperlink ref="R181" r:id="rId123" display="aduarter@unal.edu.co"/>
    <hyperlink ref="R184" r:id="rId124" display="acotte@lasalle.edu.co"/>
    <hyperlink ref="R204" r:id="rId125" display="icastillo33@hotmail.com"/>
    <hyperlink ref="R206" r:id="rId126" display="lopez@javeriana.edu.co"/>
    <hyperlink ref="R207" r:id="rId127" display="intiyang@hotmail.com"/>
    <hyperlink ref="R205" r:id="rId128" display="aduarter@unal.edu.co"/>
    <hyperlink ref="R208" r:id="rId129" display="acotte@lasalle.edu.co"/>
    <hyperlink ref="R209" r:id="rId130" display="nury_eg@yahoo.es"/>
    <hyperlink ref="R212" r:id="rId131"/>
    <hyperlink ref="R211" r:id="rId132" display="mauriciorodriguezfigueroa@gmail.com"/>
    <hyperlink ref="R223" r:id="rId133" display="claudipao1987@hotmail.com"/>
    <hyperlink ref="R224" r:id="rId134" display="dalegonvi@hotmail.com"/>
    <hyperlink ref="R225" r:id="rId135" display="diana.alzate0413@gmail.com"/>
    <hyperlink ref="R226" r:id="rId136" display="brayangplata@hotmail.com"/>
    <hyperlink ref="R227" r:id="rId137" display="tutisgoba@yahoo.es"/>
    <hyperlink ref="R230" r:id="rId138" display="mcbernalb@libertadores.edu.co"/>
    <hyperlink ref="R234" r:id="rId139" display="aliriosh@yahoo.es"/>
    <hyperlink ref="R235" r:id="rId140" display="aocampo@unillanos.edu.co"/>
    <hyperlink ref="R233" r:id="rId141" display="eossa@eafit.edu.co"/>
    <hyperlink ref="R237" r:id="rId142" display="gestorambiental@hotmail.com"/>
    <hyperlink ref="R238" r:id="rId143" display="enrique.vera@uptc.edu.co"/>
    <hyperlink ref="R240" r:id="rId144" display="jimedal@yahoo.es"/>
    <hyperlink ref="R241" r:id="rId145" display="jvmunozd@unal.edu.co"/>
    <hyperlink ref="R265" r:id="rId146" display="lriascos@udenar.edu.co"/>
    <hyperlink ref="R267" r:id="rId147" display="mfgutier@javeriana.edu.co"/>
    <hyperlink ref="R221" r:id="rId148" display="anpaga70@hotmail.com"/>
    <hyperlink ref="R232" r:id="rId149" display="santiago_david27@hotmail.com"/>
    <hyperlink ref="R228" r:id="rId150" display="angels_alge@hotmail.com"/>
    <hyperlink ref="R242" r:id="rId151" display="angel777abc@hotmail.com"/>
    <hyperlink ref="R239" r:id="rId152" display="gpgeperez@gmail.com"/>
    <hyperlink ref="R220" r:id="rId153" display="angels_alge@hotmail.com"/>
    <hyperlink ref="R229" r:id="rId154" display="mauriciorodriguezfigueroa@gmail.com"/>
    <hyperlink ref="R243" r:id="rId155" display="jjarami@eafit.edu.co"/>
    <hyperlink ref="R219" r:id="rId156" display="alrojasgo@unal.edu.co"/>
    <hyperlink ref="R231" r:id="rId157" display="rasasound@gmail.com"/>
    <hyperlink ref="R213" r:id="rId158" display="icastillo33@hotmail.com"/>
    <hyperlink ref="R215" r:id="rId159" display="lopez@javeriana.edu.co"/>
    <hyperlink ref="R216" r:id="rId160" display="intiyang@hotmail.com"/>
    <hyperlink ref="R214" r:id="rId161" display="aduarter@unal.edu.co"/>
    <hyperlink ref="R217" r:id="rId162" display="acotte@lasalle.edu.co"/>
    <hyperlink ref="R218" r:id="rId163" display="nury_eg@yahoo.es"/>
    <hyperlink ref="R222" r:id="rId164" display="brayan3040@hotmail.com"/>
    <hyperlink ref="R274" r:id="rId165" display="icastillo33@hotmail.com"/>
    <hyperlink ref="R459" r:id="rId166"/>
    <hyperlink ref="R470" r:id="rId167"/>
    <hyperlink ref="R500" r:id="rId168"/>
    <hyperlink ref="R501" r:id="rId169"/>
    <hyperlink ref="R502" r:id="rId170"/>
    <hyperlink ref="R503" r:id="rId171"/>
    <hyperlink ref="R504" r:id="rId172"/>
    <hyperlink ref="R464" r:id="rId173"/>
    <hyperlink ref="R506" r:id="rId174"/>
    <hyperlink ref="R510" r:id="rId175"/>
    <hyperlink ref="R580" r:id="rId176"/>
    <hyperlink ref="R533" r:id="rId177"/>
    <hyperlink ref="R534" r:id="rId178"/>
    <hyperlink ref="R535" r:id="rId179"/>
    <hyperlink ref="R536" r:id="rId180"/>
    <hyperlink ref="R537" r:id="rId181"/>
    <hyperlink ref="R538" r:id="rId182"/>
    <hyperlink ref="R539" r:id="rId183"/>
    <hyperlink ref="R540" r:id="rId184"/>
    <hyperlink ref="R541" r:id="rId185"/>
    <hyperlink ref="R542" r:id="rId186"/>
    <hyperlink ref="R544" r:id="rId187"/>
    <hyperlink ref="R545" r:id="rId188"/>
    <hyperlink ref="R543" r:id="rId189"/>
    <hyperlink ref="R546" r:id="rId190"/>
    <hyperlink ref="R547" r:id="rId191"/>
    <hyperlink ref="R548" r:id="rId192"/>
    <hyperlink ref="R550" r:id="rId193"/>
    <hyperlink ref="R551" r:id="rId194"/>
    <hyperlink ref="R553" r:id="rId195"/>
    <hyperlink ref="R554" r:id="rId196"/>
    <hyperlink ref="R555" r:id="rId197"/>
    <hyperlink ref="R557" r:id="rId198"/>
    <hyperlink ref="R558" r:id="rId199"/>
    <hyperlink ref="R559" r:id="rId200"/>
    <hyperlink ref="R560" r:id="rId201"/>
    <hyperlink ref="R561" r:id="rId202"/>
    <hyperlink ref="R563" r:id="rId203"/>
    <hyperlink ref="R564" r:id="rId204"/>
    <hyperlink ref="R565" r:id="rId205"/>
    <hyperlink ref="R566" r:id="rId206"/>
    <hyperlink ref="R567" r:id="rId207"/>
    <hyperlink ref="R569" r:id="rId208"/>
    <hyperlink ref="R570" r:id="rId209"/>
    <hyperlink ref="R571" r:id="rId210"/>
    <hyperlink ref="R572" r:id="rId211"/>
    <hyperlink ref="R573" r:id="rId212"/>
    <hyperlink ref="R576" r:id="rId213"/>
    <hyperlink ref="R577" r:id="rId214"/>
    <hyperlink ref="R578" r:id="rId215"/>
    <hyperlink ref="R579" r:id="rId216"/>
    <hyperlink ref="R575" r:id="rId217"/>
    <hyperlink ref="R574" r:id="rId218"/>
    <hyperlink ref="R669" r:id="rId219"/>
    <hyperlink ref="R670" r:id="rId220"/>
    <hyperlink ref="R704" r:id="rId221"/>
    <hyperlink ref="R795" r:id="rId222"/>
    <hyperlink ref="R1106" r:id="rId223"/>
    <hyperlink ref="R2642" r:id="rId224"/>
    <hyperlink ref="R2758" r:id="rId225"/>
    <hyperlink ref="R4017" r:id="rId226" display="jocescobar@gmail.com"/>
    <hyperlink ref="R4020" r:id="rId227" display="rkozulj@gmail.com"/>
  </hyperlinks>
  <pageMargins left="0.70866141732283472" right="0.70866141732283472" top="0.74803149606299213" bottom="0.74803149606299213" header="0.31496062992125984" footer="0.31496062992125984"/>
  <pageSetup orientation="landscape"/>
  <legacyDrawing r:id="rId228"/>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3" tint="0.39997558519241921"/>
  </sheetPr>
  <dimension ref="A1:BD411"/>
  <sheetViews>
    <sheetView showGridLines="0" topLeftCell="A5" zoomScale="70" zoomScaleNormal="70" zoomScalePageLayoutView="70" workbookViewId="0">
      <pane xSplit="4" ySplit="5" topLeftCell="K10" activePane="bottomRight" state="frozen"/>
      <selection activeCell="A5" sqref="A5"/>
      <selection pane="topRight" activeCell="E5" sqref="E5"/>
      <selection pane="bottomLeft" activeCell="A10" sqref="A10"/>
      <selection pane="bottomRight" activeCell="K10" sqref="K10"/>
    </sheetView>
  </sheetViews>
  <sheetFormatPr baseColWidth="10" defaultColWidth="9.1640625" defaultRowHeight="12" x14ac:dyDescent="0"/>
  <cols>
    <col min="1" max="1" width="3.1640625" style="100" customWidth="1"/>
    <col min="2" max="2" width="4.5" style="131" customWidth="1"/>
    <col min="3" max="3" width="4.6640625" style="229" customWidth="1"/>
    <col min="4" max="4" width="17.33203125" style="1074" customWidth="1"/>
    <col min="5" max="5" width="13.5" style="100" hidden="1" customWidth="1"/>
    <col min="6" max="6" width="14.5" style="1204" hidden="1" customWidth="1"/>
    <col min="7" max="7" width="14.83203125" style="1204" hidden="1" customWidth="1"/>
    <col min="8" max="8" width="13.33203125" style="1204" hidden="1" customWidth="1"/>
    <col min="9" max="9" width="9.1640625" style="1204" hidden="1" customWidth="1"/>
    <col min="10" max="10" width="26" style="1204" hidden="1" customWidth="1"/>
    <col min="11" max="11" width="11.6640625" style="100" customWidth="1"/>
    <col min="12" max="12" width="21.6640625" style="100" hidden="1" customWidth="1"/>
    <col min="13" max="13" width="13.83203125" style="100" hidden="1" customWidth="1"/>
    <col min="14" max="14" width="13.83203125" style="100" customWidth="1"/>
    <col min="15" max="15" width="24.5" style="105" customWidth="1"/>
    <col min="16" max="16" width="23" style="105" customWidth="1"/>
    <col min="17" max="17" width="20.33203125" style="105" customWidth="1"/>
    <col min="18" max="18" width="22.1640625" style="105" customWidth="1"/>
    <col min="19" max="23" width="23.6640625" style="105" customWidth="1"/>
    <col min="24" max="24" width="16.83203125" style="105" customWidth="1"/>
    <col min="25" max="26" width="18.1640625" style="105" customWidth="1"/>
    <col min="27" max="27" width="18.6640625" style="105" customWidth="1"/>
    <col min="28" max="29" width="16.83203125" style="105" customWidth="1"/>
    <col min="30" max="30" width="20.83203125" style="105" customWidth="1"/>
    <col min="31" max="31" width="20.33203125" style="105" customWidth="1"/>
    <col min="32" max="32" width="12.5" style="181" customWidth="1"/>
    <col min="33" max="34" width="19.83203125" style="984" customWidth="1"/>
    <col min="35" max="35" width="14.5" style="984" customWidth="1"/>
    <col min="36" max="37" width="17.5" style="984" customWidth="1"/>
    <col min="38" max="38" width="18.5" style="984" customWidth="1"/>
    <col min="39" max="40" width="17.83203125" style="984" customWidth="1"/>
    <col min="41" max="41" width="22.1640625" style="954" customWidth="1"/>
    <col min="42" max="42" width="21.33203125" style="985" customWidth="1"/>
    <col min="43" max="43" width="18.83203125" style="100" bestFit="1" customWidth="1"/>
    <col min="44" max="44" width="18.5" style="100" customWidth="1"/>
    <col min="45" max="45" width="23" style="100" bestFit="1" customWidth="1"/>
    <col min="46" max="46" width="22" style="100" customWidth="1"/>
    <col min="47" max="16384" width="9.1640625" style="100"/>
  </cols>
  <sheetData>
    <row r="1" spans="1:46" s="131" customFormat="1" ht="12.75" hidden="1" customHeight="1">
      <c r="C1" s="229"/>
      <c r="D1" s="1073">
        <v>231</v>
      </c>
      <c r="F1" s="132"/>
      <c r="G1" s="132"/>
      <c r="H1" s="132"/>
      <c r="I1" s="133"/>
      <c r="J1" s="133"/>
      <c r="K1" s="134"/>
      <c r="L1" s="134"/>
      <c r="M1" s="134"/>
      <c r="N1" s="134"/>
      <c r="O1" s="172"/>
      <c r="P1" s="172"/>
      <c r="Q1" s="172"/>
      <c r="R1" s="172"/>
      <c r="S1" s="180"/>
      <c r="T1" s="180"/>
      <c r="U1" s="172"/>
      <c r="V1" s="172"/>
      <c r="W1" s="172"/>
      <c r="X1" s="172"/>
      <c r="Y1" s="172"/>
      <c r="Z1" s="172"/>
      <c r="AA1" s="172"/>
      <c r="AB1" s="172"/>
      <c r="AC1" s="172"/>
      <c r="AD1" s="227"/>
      <c r="AE1" s="172"/>
      <c r="AF1" s="177"/>
      <c r="AG1" s="977"/>
      <c r="AH1" s="978"/>
      <c r="AI1" s="978"/>
      <c r="AJ1" s="978"/>
      <c r="AK1" s="978"/>
      <c r="AL1" s="977"/>
      <c r="AM1" s="978"/>
      <c r="AN1" s="978"/>
      <c r="AO1" s="979"/>
      <c r="AP1" s="980"/>
    </row>
    <row r="2" spans="1:46" s="131" customFormat="1" ht="12.75" hidden="1" customHeight="1">
      <c r="B2" s="131">
        <v>1</v>
      </c>
      <c r="C2" s="229">
        <v>2</v>
      </c>
      <c r="D2" s="1073">
        <v>3</v>
      </c>
      <c r="E2" s="963">
        <v>4</v>
      </c>
      <c r="F2" s="134">
        <v>5</v>
      </c>
      <c r="G2" s="964">
        <v>6</v>
      </c>
      <c r="H2" s="134">
        <v>7</v>
      </c>
      <c r="I2" s="965">
        <v>8</v>
      </c>
      <c r="J2" s="133">
        <v>9</v>
      </c>
      <c r="K2" s="966">
        <v>10</v>
      </c>
      <c r="L2" s="134">
        <v>11</v>
      </c>
      <c r="M2" s="966">
        <v>12</v>
      </c>
      <c r="N2" s="134">
        <v>13</v>
      </c>
      <c r="O2" s="965">
        <v>14</v>
      </c>
      <c r="P2" s="133">
        <v>15</v>
      </c>
      <c r="Q2" s="965">
        <v>16</v>
      </c>
      <c r="R2" s="133">
        <v>17</v>
      </c>
      <c r="S2" s="965">
        <v>18</v>
      </c>
      <c r="T2" s="133">
        <v>19</v>
      </c>
      <c r="U2" s="965">
        <v>20</v>
      </c>
      <c r="V2" s="133">
        <v>21</v>
      </c>
      <c r="W2" s="965">
        <v>22</v>
      </c>
      <c r="X2" s="133">
        <v>23</v>
      </c>
      <c r="Y2" s="965">
        <v>24</v>
      </c>
      <c r="Z2" s="133">
        <v>25</v>
      </c>
      <c r="AA2" s="965">
        <v>26</v>
      </c>
      <c r="AB2" s="133">
        <v>27</v>
      </c>
      <c r="AC2" s="965">
        <v>28</v>
      </c>
      <c r="AD2" s="133">
        <v>29</v>
      </c>
      <c r="AE2" s="965">
        <v>30</v>
      </c>
      <c r="AF2" s="967">
        <v>31</v>
      </c>
      <c r="AG2" s="981">
        <v>32</v>
      </c>
      <c r="AH2" s="979">
        <v>33</v>
      </c>
      <c r="AI2" s="982">
        <v>34</v>
      </c>
      <c r="AJ2" s="979">
        <v>35</v>
      </c>
      <c r="AK2" s="982">
        <v>36</v>
      </c>
      <c r="AL2" s="983">
        <v>37</v>
      </c>
      <c r="AM2" s="982">
        <v>38</v>
      </c>
      <c r="AN2" s="979">
        <v>39</v>
      </c>
      <c r="AO2" s="979"/>
      <c r="AP2" s="980"/>
    </row>
    <row r="3" spans="1:46" ht="1.5" hidden="1" customHeight="1">
      <c r="B3" s="131">
        <v>1</v>
      </c>
      <c r="C3" s="229">
        <v>2</v>
      </c>
      <c r="AO3" s="985"/>
    </row>
    <row r="4" spans="1:46" ht="16.5" hidden="1" customHeight="1">
      <c r="D4" s="1204"/>
      <c r="E4" s="1204"/>
      <c r="K4" s="1204"/>
      <c r="L4" s="1204"/>
      <c r="M4" s="1204"/>
      <c r="N4" s="1204"/>
      <c r="O4" s="1204"/>
      <c r="P4" s="1204"/>
      <c r="Q4" s="1204"/>
      <c r="R4" s="1204"/>
      <c r="S4" s="1204"/>
      <c r="T4" s="1204"/>
      <c r="U4" s="1204"/>
      <c r="V4" s="1204"/>
      <c r="W4" s="1204"/>
      <c r="X4" s="1204"/>
      <c r="Y4" s="1204"/>
      <c r="Z4" s="1204"/>
      <c r="AA4" s="1204"/>
      <c r="AB4" s="1204"/>
      <c r="AC4" s="1204"/>
      <c r="AD4" s="1204"/>
      <c r="AE4" s="1204"/>
      <c r="AN4" s="986"/>
      <c r="AO4" s="985"/>
      <c r="AP4" s="987"/>
      <c r="AR4" s="100">
        <v>499059.18260411057</v>
      </c>
    </row>
    <row r="5" spans="1:46" ht="51" customHeight="1">
      <c r="D5" s="1205" t="s">
        <v>233</v>
      </c>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1205"/>
      <c r="AG5" s="1205"/>
      <c r="AH5" s="1205"/>
      <c r="AI5" s="1205"/>
      <c r="AJ5" s="1205"/>
      <c r="AK5" s="1205"/>
      <c r="AL5" s="1205"/>
      <c r="AM5" s="1205"/>
      <c r="AN5" s="1205"/>
      <c r="AO5" s="1205"/>
    </row>
    <row r="6" spans="1:46" ht="18.75" customHeight="1">
      <c r="D6" s="1206" t="s">
        <v>20539</v>
      </c>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c r="AE6" s="1206"/>
      <c r="AF6" s="1206"/>
      <c r="AG6" s="1206"/>
      <c r="AH6" s="1206"/>
      <c r="AI6" s="1206"/>
      <c r="AJ6" s="1206"/>
      <c r="AK6" s="1206"/>
      <c r="AL6" s="1206"/>
      <c r="AM6" s="1206"/>
      <c r="AN6" s="1206"/>
      <c r="AO6" s="1206"/>
    </row>
    <row r="7" spans="1:46" ht="13.5" customHeight="1">
      <c r="D7" s="94"/>
      <c r="E7" s="99"/>
      <c r="F7" s="1206"/>
      <c r="G7" s="1206"/>
      <c r="H7" s="1206"/>
      <c r="I7" s="1206"/>
      <c r="J7" s="1206"/>
      <c r="K7" s="94"/>
      <c r="L7" s="94"/>
      <c r="M7" s="94"/>
      <c r="N7" s="94"/>
      <c r="O7" s="173"/>
      <c r="P7" s="173"/>
      <c r="Q7" s="173"/>
      <c r="R7" s="1207" t="s">
        <v>1089</v>
      </c>
      <c r="S7" s="1207"/>
      <c r="T7" s="1207"/>
      <c r="U7" s="1207"/>
      <c r="V7" s="1207"/>
      <c r="W7" s="1207"/>
      <c r="X7" s="1207"/>
      <c r="Y7" s="1207"/>
      <c r="Z7" s="182"/>
      <c r="AA7" s="182"/>
      <c r="AB7" s="182"/>
      <c r="AC7" s="182"/>
      <c r="AD7" s="182"/>
      <c r="AE7" s="182"/>
      <c r="AO7" s="984"/>
      <c r="AP7" s="984">
        <v>14607212076.08</v>
      </c>
    </row>
    <row r="8" spans="1:46" ht="13.5" customHeight="1" thickBot="1">
      <c r="D8" s="94"/>
      <c r="E8" s="99"/>
      <c r="F8" s="1206"/>
      <c r="G8" s="1206"/>
      <c r="H8" s="1206"/>
      <c r="I8" s="1206"/>
      <c r="J8" s="1206"/>
      <c r="K8" s="94"/>
      <c r="L8" s="94"/>
      <c r="M8" s="94"/>
      <c r="N8" s="94"/>
      <c r="O8" s="173"/>
      <c r="P8" s="173"/>
      <c r="Q8" s="173"/>
      <c r="R8" s="1207"/>
      <c r="T8" s="105" t="s">
        <v>17700</v>
      </c>
      <c r="U8" s="105" t="s">
        <v>17700</v>
      </c>
      <c r="V8" s="105" t="s">
        <v>17700</v>
      </c>
      <c r="W8" s="105" t="s">
        <v>17700</v>
      </c>
      <c r="X8" s="105" t="s">
        <v>17700</v>
      </c>
      <c r="Y8" s="360" t="s">
        <v>17691</v>
      </c>
      <c r="Z8" s="360" t="s">
        <v>17691</v>
      </c>
      <c r="AA8" s="182" t="s">
        <v>17691</v>
      </c>
      <c r="AB8" s="182" t="s">
        <v>17691</v>
      </c>
      <c r="AC8" s="182" t="s">
        <v>17691</v>
      </c>
      <c r="AD8" s="182"/>
      <c r="AE8" s="182"/>
      <c r="AO8" s="985"/>
      <c r="AT8" s="228"/>
    </row>
    <row r="9" spans="1:46" s="95" customFormat="1" ht="40.5" customHeight="1" thickTop="1" thickBot="1">
      <c r="B9" s="230" t="s">
        <v>20534</v>
      </c>
      <c r="C9" s="231"/>
      <c r="D9" s="1194" t="s">
        <v>17676</v>
      </c>
      <c r="E9" s="1194" t="s">
        <v>17677</v>
      </c>
      <c r="F9" s="1194" t="s">
        <v>17673</v>
      </c>
      <c r="G9" s="1194" t="s">
        <v>17674</v>
      </c>
      <c r="H9" s="1194" t="s">
        <v>17675</v>
      </c>
      <c r="I9" s="1194" t="s">
        <v>17678</v>
      </c>
      <c r="J9" s="1194" t="s">
        <v>17679</v>
      </c>
      <c r="K9" s="356" t="s">
        <v>17680</v>
      </c>
      <c r="L9" s="356" t="s">
        <v>1090</v>
      </c>
      <c r="M9" s="356" t="s">
        <v>17681</v>
      </c>
      <c r="N9" s="356" t="s">
        <v>16710</v>
      </c>
      <c r="O9" s="356" t="s">
        <v>17682</v>
      </c>
      <c r="P9" s="356" t="s">
        <v>17683</v>
      </c>
      <c r="Q9" s="356" t="s">
        <v>17684</v>
      </c>
      <c r="R9" s="356" t="s">
        <v>17685</v>
      </c>
      <c r="S9" s="356" t="s">
        <v>17686</v>
      </c>
      <c r="T9" s="356" t="s">
        <v>2927</v>
      </c>
      <c r="U9" s="356" t="s">
        <v>17687</v>
      </c>
      <c r="V9" s="502" t="s">
        <v>17690</v>
      </c>
      <c r="W9" s="439" t="s">
        <v>17689</v>
      </c>
      <c r="X9" s="356" t="s">
        <v>17688</v>
      </c>
      <c r="Y9" s="356" t="s">
        <v>17741</v>
      </c>
      <c r="Z9" s="356" t="s">
        <v>17692</v>
      </c>
      <c r="AA9" s="502" t="s">
        <v>17690</v>
      </c>
      <c r="AB9" s="439" t="s">
        <v>17689</v>
      </c>
      <c r="AC9" s="356" t="s">
        <v>17688</v>
      </c>
      <c r="AD9" s="356" t="s">
        <v>2373</v>
      </c>
      <c r="AE9" s="465" t="s">
        <v>1091</v>
      </c>
      <c r="AF9" s="356" t="s">
        <v>17693</v>
      </c>
      <c r="AG9" s="439" t="s">
        <v>17694</v>
      </c>
      <c r="AH9" s="356" t="s">
        <v>17776</v>
      </c>
      <c r="AI9" s="356" t="s">
        <v>17695</v>
      </c>
      <c r="AJ9" s="356" t="s">
        <v>14768</v>
      </c>
      <c r="AK9" s="356" t="s">
        <v>10227</v>
      </c>
      <c r="AL9" s="356" t="s">
        <v>17696</v>
      </c>
      <c r="AM9" s="356" t="s">
        <v>17465</v>
      </c>
      <c r="AN9" s="356" t="s">
        <v>17697</v>
      </c>
      <c r="AO9" s="356" t="s">
        <v>5404</v>
      </c>
      <c r="AP9" s="356" t="s">
        <v>16104</v>
      </c>
      <c r="AQ9" s="95" t="s">
        <v>16105</v>
      </c>
      <c r="AR9" s="95" t="s">
        <v>16106</v>
      </c>
      <c r="AS9" s="288" t="s">
        <v>16542</v>
      </c>
    </row>
    <row r="10" spans="1:46" s="137" customFormat="1" ht="38.25" customHeight="1" thickTop="1" thickBot="1">
      <c r="A10" s="137" t="s">
        <v>772</v>
      </c>
      <c r="B10" s="232">
        <v>1</v>
      </c>
      <c r="C10" s="233"/>
      <c r="D10" s="1075">
        <v>5</v>
      </c>
      <c r="E10" s="242" t="s">
        <v>16030</v>
      </c>
      <c r="F10" s="243">
        <v>40204</v>
      </c>
      <c r="G10" s="243">
        <v>40323</v>
      </c>
      <c r="H10" s="243">
        <v>40235</v>
      </c>
      <c r="I10" s="244">
        <v>24</v>
      </c>
      <c r="J10" s="244"/>
      <c r="K10" s="245" t="s">
        <v>1092</v>
      </c>
      <c r="L10" s="246" t="s">
        <v>1093</v>
      </c>
      <c r="M10" s="247" t="s">
        <v>5407</v>
      </c>
      <c r="N10" s="247"/>
      <c r="O10" s="248">
        <v>6670000000</v>
      </c>
      <c r="P10" s="248">
        <v>6670000000</v>
      </c>
      <c r="Q10" s="248">
        <v>0</v>
      </c>
      <c r="R10" s="915">
        <v>6670000000</v>
      </c>
      <c r="S10" s="248">
        <v>0</v>
      </c>
      <c r="T10" s="248">
        <v>6264646825</v>
      </c>
      <c r="U10" s="248">
        <v>6260900925</v>
      </c>
      <c r="V10" s="248">
        <v>0</v>
      </c>
      <c r="W10" s="248">
        <v>0</v>
      </c>
      <c r="X10" s="248">
        <v>3745900</v>
      </c>
      <c r="Y10" s="248">
        <v>6264646825</v>
      </c>
      <c r="Z10" s="248">
        <v>6260900925</v>
      </c>
      <c r="AA10" s="248">
        <v>0</v>
      </c>
      <c r="AB10" s="248">
        <v>0</v>
      </c>
      <c r="AC10" s="248">
        <v>3745900</v>
      </c>
      <c r="AD10" s="248">
        <v>405353175</v>
      </c>
      <c r="AE10" s="248">
        <v>0</v>
      </c>
      <c r="AF10" s="248">
        <v>12</v>
      </c>
      <c r="AG10" s="988">
        <v>248862673.84</v>
      </c>
      <c r="AH10" s="252">
        <v>170000000</v>
      </c>
      <c r="AI10" s="252"/>
      <c r="AJ10" s="252">
        <v>0</v>
      </c>
      <c r="AK10" s="252"/>
      <c r="AL10" s="252">
        <v>63372960.916017652</v>
      </c>
      <c r="AM10" s="252">
        <v>405353175</v>
      </c>
      <c r="AN10" s="252">
        <v>15489712.92</v>
      </c>
      <c r="AO10" s="252">
        <v>3.9825011044740677E-3</v>
      </c>
      <c r="AP10" s="252">
        <v>0</v>
      </c>
      <c r="AQ10" s="250">
        <v>3.9825011044740677E-3</v>
      </c>
      <c r="AS10" s="139">
        <v>405353175</v>
      </c>
    </row>
    <row r="11" spans="1:46" s="137" customFormat="1" ht="38.25" customHeight="1" thickTop="1" thickBot="1">
      <c r="A11" s="137" t="s">
        <v>772</v>
      </c>
      <c r="B11" s="232">
        <v>2</v>
      </c>
      <c r="C11" s="233"/>
      <c r="D11" s="1075">
        <v>6</v>
      </c>
      <c r="E11" s="242" t="s">
        <v>16031</v>
      </c>
      <c r="F11" s="243">
        <v>40204</v>
      </c>
      <c r="G11" s="243">
        <v>40323</v>
      </c>
      <c r="H11" s="243">
        <v>40235</v>
      </c>
      <c r="I11" s="244">
        <v>24</v>
      </c>
      <c r="J11" s="244"/>
      <c r="K11" s="245" t="s">
        <v>1092</v>
      </c>
      <c r="L11" s="246" t="s">
        <v>1094</v>
      </c>
      <c r="M11" s="247" t="s">
        <v>5408</v>
      </c>
      <c r="N11" s="247"/>
      <c r="O11" s="248">
        <v>5994000000</v>
      </c>
      <c r="P11" s="248">
        <v>5994000000</v>
      </c>
      <c r="Q11" s="248">
        <v>0</v>
      </c>
      <c r="R11" s="915">
        <v>5994000000</v>
      </c>
      <c r="S11" s="248">
        <v>0</v>
      </c>
      <c r="T11" s="248">
        <v>5993745900</v>
      </c>
      <c r="U11" s="248">
        <v>5990000000</v>
      </c>
      <c r="V11" s="248">
        <v>0</v>
      </c>
      <c r="W11" s="248">
        <v>0</v>
      </c>
      <c r="X11" s="248">
        <v>3745900</v>
      </c>
      <c r="Y11" s="248">
        <v>5993745900</v>
      </c>
      <c r="Z11" s="248">
        <v>5990000000</v>
      </c>
      <c r="AA11" s="248">
        <v>0</v>
      </c>
      <c r="AB11" s="248">
        <v>0</v>
      </c>
      <c r="AC11" s="248">
        <v>3745900</v>
      </c>
      <c r="AD11" s="248">
        <v>254100</v>
      </c>
      <c r="AE11" s="248">
        <v>0</v>
      </c>
      <c r="AF11" s="248">
        <v>91</v>
      </c>
      <c r="AG11" s="988">
        <v>126070151.28</v>
      </c>
      <c r="AH11" s="252"/>
      <c r="AI11" s="252"/>
      <c r="AJ11" s="252">
        <v>30304222</v>
      </c>
      <c r="AK11" s="252"/>
      <c r="AL11" s="252">
        <v>36766740.084204547</v>
      </c>
      <c r="AM11" s="252">
        <v>263738</v>
      </c>
      <c r="AN11" s="252">
        <v>119597995.20999999</v>
      </c>
      <c r="AO11" s="252">
        <v>-1.4204815030097961E-2</v>
      </c>
      <c r="AP11" s="252">
        <v>0</v>
      </c>
      <c r="AQ11" s="250">
        <v>-1.4204815030097961E-2</v>
      </c>
      <c r="AS11" s="139">
        <v>254100</v>
      </c>
    </row>
    <row r="12" spans="1:46" s="137" customFormat="1" ht="38.25" customHeight="1" thickTop="1" thickBot="1">
      <c r="A12" s="137" t="s">
        <v>772</v>
      </c>
      <c r="B12" s="232">
        <v>3</v>
      </c>
      <c r="C12" s="233"/>
      <c r="D12" s="1075">
        <v>7</v>
      </c>
      <c r="E12" s="242" t="s">
        <v>16031</v>
      </c>
      <c r="F12" s="243">
        <v>40204</v>
      </c>
      <c r="G12" s="243">
        <v>40323</v>
      </c>
      <c r="H12" s="243">
        <v>40235</v>
      </c>
      <c r="I12" s="244">
        <v>24</v>
      </c>
      <c r="J12" s="244"/>
      <c r="K12" s="245" t="s">
        <v>1092</v>
      </c>
      <c r="L12" s="246" t="s">
        <v>1095</v>
      </c>
      <c r="M12" s="247" t="s">
        <v>15202</v>
      </c>
      <c r="N12" s="247" t="s">
        <v>15202</v>
      </c>
      <c r="O12" s="248">
        <v>2000000000</v>
      </c>
      <c r="P12" s="248">
        <v>2000000000</v>
      </c>
      <c r="Q12" s="248">
        <v>0</v>
      </c>
      <c r="R12" s="915">
        <v>2000000000</v>
      </c>
      <c r="S12" s="248">
        <v>0</v>
      </c>
      <c r="T12" s="248">
        <v>2000000000</v>
      </c>
      <c r="U12" s="248">
        <v>1996289000</v>
      </c>
      <c r="V12" s="248">
        <v>0</v>
      </c>
      <c r="W12" s="248">
        <v>0</v>
      </c>
      <c r="X12" s="248">
        <v>3711000</v>
      </c>
      <c r="Y12" s="248">
        <v>2000000000</v>
      </c>
      <c r="Z12" s="248">
        <v>1996289000</v>
      </c>
      <c r="AA12" s="248">
        <v>0</v>
      </c>
      <c r="AB12" s="248">
        <v>0</v>
      </c>
      <c r="AC12" s="248">
        <v>3711000</v>
      </c>
      <c r="AD12" s="248">
        <v>0</v>
      </c>
      <c r="AE12" s="248">
        <v>0</v>
      </c>
      <c r="AF12" s="248">
        <v>32</v>
      </c>
      <c r="AG12" s="988">
        <v>56043440.74000001</v>
      </c>
      <c r="AH12" s="252">
        <v>30000000</v>
      </c>
      <c r="AI12" s="252"/>
      <c r="AJ12" s="252">
        <v>14832000</v>
      </c>
      <c r="AK12" s="252"/>
      <c r="AL12" s="252">
        <v>18253445.999346849</v>
      </c>
      <c r="AM12" s="252"/>
      <c r="AN12" s="252">
        <v>22621994.75</v>
      </c>
      <c r="AO12" s="252">
        <v>-9.3468427658081055E-3</v>
      </c>
      <c r="AP12" s="252">
        <v>0</v>
      </c>
      <c r="AQ12" s="250">
        <v>-9.3468427658081055E-3</v>
      </c>
      <c r="AS12" s="139">
        <v>0</v>
      </c>
    </row>
    <row r="13" spans="1:46" s="137" customFormat="1" ht="38.25" customHeight="1" thickTop="1" thickBot="1">
      <c r="A13" s="137" t="s">
        <v>772</v>
      </c>
      <c r="B13" s="232">
        <v>4</v>
      </c>
      <c r="C13" s="233">
        <v>1</v>
      </c>
      <c r="D13" s="1076">
        <v>8</v>
      </c>
      <c r="E13" s="242" t="s">
        <v>16030</v>
      </c>
      <c r="F13" s="243">
        <v>40204</v>
      </c>
      <c r="G13" s="243">
        <v>40323</v>
      </c>
      <c r="H13" s="243">
        <v>40247</v>
      </c>
      <c r="I13" s="244">
        <v>24</v>
      </c>
      <c r="J13" s="244"/>
      <c r="K13" s="245" t="s">
        <v>1092</v>
      </c>
      <c r="L13" s="246" t="s">
        <v>1096</v>
      </c>
      <c r="M13" s="247" t="s">
        <v>15182</v>
      </c>
      <c r="N13" s="247" t="s">
        <v>15182</v>
      </c>
      <c r="O13" s="248">
        <v>27103800000</v>
      </c>
      <c r="P13" s="248">
        <v>27103800000</v>
      </c>
      <c r="Q13" s="248">
        <v>0</v>
      </c>
      <c r="R13" s="248">
        <v>27103800000</v>
      </c>
      <c r="S13" s="248">
        <v>0</v>
      </c>
      <c r="T13" s="248">
        <v>27103799998.9986</v>
      </c>
      <c r="U13" s="248">
        <v>27099248198.9986</v>
      </c>
      <c r="V13" s="248">
        <v>0</v>
      </c>
      <c r="W13" s="248">
        <v>0</v>
      </c>
      <c r="X13" s="248">
        <v>4551800</v>
      </c>
      <c r="Y13" s="248">
        <v>27013412239.9986</v>
      </c>
      <c r="Z13" s="248">
        <v>27008860439.9986</v>
      </c>
      <c r="AA13" s="248">
        <v>0</v>
      </c>
      <c r="AB13" s="248">
        <v>0</v>
      </c>
      <c r="AC13" s="248">
        <v>4551800</v>
      </c>
      <c r="AD13" s="248">
        <v>1.0013999938964844</v>
      </c>
      <c r="AE13" s="248">
        <v>90387759</v>
      </c>
      <c r="AF13" s="248">
        <v>163</v>
      </c>
      <c r="AG13" s="988">
        <v>740352555.1900003</v>
      </c>
      <c r="AH13" s="252">
        <v>600000000</v>
      </c>
      <c r="AI13" s="252"/>
      <c r="AJ13" s="252">
        <v>0</v>
      </c>
      <c r="AK13" s="252"/>
      <c r="AL13" s="252">
        <v>110196471.06729172</v>
      </c>
      <c r="AM13" s="252"/>
      <c r="AN13" s="252"/>
      <c r="AO13" s="252">
        <v>120543844.12410688</v>
      </c>
      <c r="AP13" s="252">
        <v>120543844.12</v>
      </c>
      <c r="AQ13" s="250">
        <v>4.1068792343139648E-3</v>
      </c>
      <c r="AS13" s="139">
        <v>1.0013999938964844</v>
      </c>
    </row>
    <row r="14" spans="1:46" s="112" customFormat="1" ht="38.25" customHeight="1" thickTop="1" thickBot="1">
      <c r="A14" s="137" t="s">
        <v>772</v>
      </c>
      <c r="B14" s="140"/>
      <c r="C14" s="229"/>
      <c r="D14" s="1077" t="s">
        <v>335</v>
      </c>
      <c r="E14" s="221" t="s">
        <v>16031</v>
      </c>
      <c r="F14" s="101"/>
      <c r="G14" s="101"/>
      <c r="H14" s="101"/>
      <c r="I14" s="102"/>
      <c r="J14" s="102"/>
      <c r="K14" s="103" t="s">
        <v>1092</v>
      </c>
      <c r="L14" s="104" t="s">
        <v>1315</v>
      </c>
      <c r="M14" s="98"/>
      <c r="N14" s="98"/>
      <c r="O14" s="174">
        <v>23727145880</v>
      </c>
      <c r="P14" s="174">
        <v>23727145880</v>
      </c>
      <c r="Q14" s="174">
        <v>0</v>
      </c>
      <c r="R14" s="174">
        <v>23727145880</v>
      </c>
      <c r="S14" s="174">
        <v>0</v>
      </c>
      <c r="T14" s="174">
        <v>23731622680</v>
      </c>
      <c r="U14" s="174">
        <v>23731622680</v>
      </c>
      <c r="V14" s="174">
        <v>0</v>
      </c>
      <c r="W14" s="174">
        <v>0</v>
      </c>
      <c r="X14" s="174">
        <v>0</v>
      </c>
      <c r="Y14" s="174">
        <v>23403256280</v>
      </c>
      <c r="Z14" s="174">
        <v>23403256280</v>
      </c>
      <c r="AA14" s="174">
        <v>0</v>
      </c>
      <c r="AB14" s="174">
        <v>0</v>
      </c>
      <c r="AC14" s="174">
        <v>0</v>
      </c>
      <c r="AD14" s="174">
        <v>0</v>
      </c>
      <c r="AE14" s="174">
        <v>328366400</v>
      </c>
      <c r="AF14" s="174">
        <v>142</v>
      </c>
      <c r="AG14" s="989"/>
      <c r="AH14" s="990"/>
      <c r="AI14" s="991"/>
      <c r="AJ14" s="991"/>
      <c r="AK14" s="991"/>
      <c r="AL14" s="991"/>
      <c r="AM14" s="991"/>
      <c r="AN14" s="991"/>
      <c r="AO14" s="991"/>
      <c r="AP14" s="991"/>
      <c r="AQ14" s="105">
        <v>0</v>
      </c>
      <c r="AS14" s="139">
        <v>-4476800</v>
      </c>
    </row>
    <row r="15" spans="1:46" s="112" customFormat="1" ht="38.25" customHeight="1" thickTop="1" thickBot="1">
      <c r="A15" s="137" t="s">
        <v>772</v>
      </c>
      <c r="B15" s="140"/>
      <c r="C15" s="229"/>
      <c r="D15" s="1077" t="s">
        <v>334</v>
      </c>
      <c r="E15" s="222" t="s">
        <v>16030</v>
      </c>
      <c r="F15" s="101"/>
      <c r="G15" s="101"/>
      <c r="H15" s="101"/>
      <c r="I15" s="102"/>
      <c r="J15" s="102"/>
      <c r="K15" s="103" t="s">
        <v>1092</v>
      </c>
      <c r="L15" s="104" t="s">
        <v>1315</v>
      </c>
      <c r="M15" s="98"/>
      <c r="N15" s="98"/>
      <c r="O15" s="174">
        <v>27402310163</v>
      </c>
      <c r="P15" s="174">
        <v>27402310163</v>
      </c>
      <c r="Q15" s="174">
        <v>0</v>
      </c>
      <c r="R15" s="174">
        <v>27402310163</v>
      </c>
      <c r="S15" s="174">
        <v>0</v>
      </c>
      <c r="T15" s="174">
        <v>27402310162.792</v>
      </c>
      <c r="U15" s="174">
        <v>27402310162.792</v>
      </c>
      <c r="V15" s="174">
        <v>0</v>
      </c>
      <c r="W15" s="174">
        <v>0</v>
      </c>
      <c r="X15" s="174">
        <v>0</v>
      </c>
      <c r="Y15" s="174">
        <v>26196638298.796799</v>
      </c>
      <c r="Z15" s="174">
        <v>26196638298.796799</v>
      </c>
      <c r="AA15" s="174">
        <v>0</v>
      </c>
      <c r="AB15" s="174">
        <v>0</v>
      </c>
      <c r="AC15" s="174">
        <v>0</v>
      </c>
      <c r="AD15" s="174">
        <v>0.20800018310546875</v>
      </c>
      <c r="AE15" s="174">
        <v>1205671863.9952011</v>
      </c>
      <c r="AF15" s="174">
        <v>69</v>
      </c>
      <c r="AG15" s="989"/>
      <c r="AH15" s="991"/>
      <c r="AI15" s="991"/>
      <c r="AJ15" s="991"/>
      <c r="AK15" s="991"/>
      <c r="AL15" s="991"/>
      <c r="AM15" s="991"/>
      <c r="AN15" s="991"/>
      <c r="AO15" s="991"/>
      <c r="AP15" s="991"/>
      <c r="AQ15" s="105">
        <v>0</v>
      </c>
      <c r="AS15" s="139">
        <v>0.20800018310546875</v>
      </c>
    </row>
    <row r="16" spans="1:46" s="112" customFormat="1" ht="38.25" customHeight="1" thickTop="1" thickBot="1">
      <c r="A16" s="137" t="s">
        <v>772</v>
      </c>
      <c r="B16" s="140"/>
      <c r="C16" s="229"/>
      <c r="D16" s="1077" t="s">
        <v>1424</v>
      </c>
      <c r="E16" s="221" t="s">
        <v>16031</v>
      </c>
      <c r="F16" s="101"/>
      <c r="G16" s="101"/>
      <c r="H16" s="101"/>
      <c r="I16" s="102"/>
      <c r="J16" s="102"/>
      <c r="K16" s="103" t="s">
        <v>1092</v>
      </c>
      <c r="L16" s="104" t="s">
        <v>1315</v>
      </c>
      <c r="M16" s="98"/>
      <c r="N16" s="98"/>
      <c r="O16" s="174">
        <v>1000000000</v>
      </c>
      <c r="P16" s="174">
        <v>1000000000</v>
      </c>
      <c r="Q16" s="174">
        <v>0</v>
      </c>
      <c r="R16" s="174">
        <v>1000000000</v>
      </c>
      <c r="S16" s="174">
        <v>0</v>
      </c>
      <c r="T16" s="174">
        <v>994500000</v>
      </c>
      <c r="U16" s="174">
        <v>994500000</v>
      </c>
      <c r="V16" s="174">
        <v>0</v>
      </c>
      <c r="W16" s="174">
        <v>0</v>
      </c>
      <c r="X16" s="174">
        <v>0</v>
      </c>
      <c r="Y16" s="174">
        <v>984500000</v>
      </c>
      <c r="Z16" s="174">
        <v>984500000</v>
      </c>
      <c r="AA16" s="174">
        <v>0</v>
      </c>
      <c r="AB16" s="174">
        <v>0</v>
      </c>
      <c r="AC16" s="174">
        <v>0</v>
      </c>
      <c r="AD16" s="174">
        <v>5500000</v>
      </c>
      <c r="AE16" s="174">
        <v>10000000</v>
      </c>
      <c r="AF16" s="174">
        <v>44</v>
      </c>
      <c r="AG16" s="989"/>
      <c r="AH16" s="991"/>
      <c r="AI16" s="991"/>
      <c r="AJ16" s="991"/>
      <c r="AK16" s="991"/>
      <c r="AL16" s="991"/>
      <c r="AM16" s="991"/>
      <c r="AN16" s="991"/>
      <c r="AO16" s="991"/>
      <c r="AP16" s="991"/>
      <c r="AQ16" s="105">
        <v>0</v>
      </c>
      <c r="AS16" s="139">
        <v>5500000</v>
      </c>
    </row>
    <row r="17" spans="1:47" s="112" customFormat="1" ht="38.25" customHeight="1" thickTop="1" thickBot="1">
      <c r="A17" s="137" t="s">
        <v>772</v>
      </c>
      <c r="B17" s="140"/>
      <c r="C17" s="229"/>
      <c r="D17" s="1077" t="s">
        <v>12566</v>
      </c>
      <c r="E17" s="222" t="s">
        <v>16030</v>
      </c>
      <c r="F17" s="101"/>
      <c r="G17" s="101"/>
      <c r="H17" s="101"/>
      <c r="I17" s="102"/>
      <c r="J17" s="102"/>
      <c r="K17" s="103" t="s">
        <v>1092</v>
      </c>
      <c r="L17" s="104" t="s">
        <v>1315</v>
      </c>
      <c r="M17" s="98"/>
      <c r="N17" s="98"/>
      <c r="O17" s="174">
        <v>22322643957</v>
      </c>
      <c r="P17" s="174">
        <v>22322643957</v>
      </c>
      <c r="Q17" s="174">
        <v>0</v>
      </c>
      <c r="R17" s="174">
        <v>22322643957</v>
      </c>
      <c r="S17" s="174">
        <v>0</v>
      </c>
      <c r="T17" s="174">
        <v>21963801170.889999</v>
      </c>
      <c r="U17" s="174">
        <v>21963801170.889999</v>
      </c>
      <c r="V17" s="174">
        <v>0</v>
      </c>
      <c r="W17" s="174">
        <v>0</v>
      </c>
      <c r="X17" s="174">
        <v>0</v>
      </c>
      <c r="Y17" s="174">
        <v>18339318348.889999</v>
      </c>
      <c r="Z17" s="174">
        <v>18339318348.889999</v>
      </c>
      <c r="AA17" s="174">
        <v>0</v>
      </c>
      <c r="AB17" s="174">
        <v>0</v>
      </c>
      <c r="AC17" s="174">
        <v>0</v>
      </c>
      <c r="AD17" s="174">
        <v>358842786.11000061</v>
      </c>
      <c r="AE17" s="174">
        <v>3624482822</v>
      </c>
      <c r="AF17" s="174">
        <v>115</v>
      </c>
      <c r="AG17" s="989"/>
      <c r="AH17" s="991"/>
      <c r="AI17" s="991"/>
      <c r="AJ17" s="991"/>
      <c r="AK17" s="991"/>
      <c r="AL17" s="991"/>
      <c r="AM17" s="991"/>
      <c r="AN17" s="991"/>
      <c r="AO17" s="991"/>
      <c r="AP17" s="991"/>
      <c r="AQ17" s="105">
        <v>0</v>
      </c>
      <c r="AS17" s="139">
        <v>358842786.11000061</v>
      </c>
    </row>
    <row r="18" spans="1:47" s="112" customFormat="1" ht="38.25" customHeight="1" thickTop="1" thickBot="1">
      <c r="A18" s="137" t="s">
        <v>772</v>
      </c>
      <c r="B18" s="140"/>
      <c r="C18" s="229"/>
      <c r="D18" s="1077" t="s">
        <v>12567</v>
      </c>
      <c r="E18" s="222" t="s">
        <v>16030</v>
      </c>
      <c r="F18" s="101"/>
      <c r="G18" s="101"/>
      <c r="H18" s="101"/>
      <c r="I18" s="102"/>
      <c r="J18" s="102"/>
      <c r="K18" s="103" t="s">
        <v>1092</v>
      </c>
      <c r="L18" s="104" t="s">
        <v>1315</v>
      </c>
      <c r="M18" s="98"/>
      <c r="N18" s="98"/>
      <c r="O18" s="174">
        <v>3237900000</v>
      </c>
      <c r="P18" s="174">
        <v>3237900000</v>
      </c>
      <c r="Q18" s="174">
        <v>0</v>
      </c>
      <c r="R18" s="174">
        <v>3237900000</v>
      </c>
      <c r="S18" s="174">
        <v>0</v>
      </c>
      <c r="T18" s="174">
        <v>3237900000</v>
      </c>
      <c r="U18" s="174">
        <v>3237900000</v>
      </c>
      <c r="V18" s="174">
        <v>0</v>
      </c>
      <c r="W18" s="174">
        <v>0</v>
      </c>
      <c r="X18" s="174">
        <v>0</v>
      </c>
      <c r="Y18" s="174">
        <v>3237900000</v>
      </c>
      <c r="Z18" s="174">
        <v>3237900000</v>
      </c>
      <c r="AA18" s="174">
        <v>0</v>
      </c>
      <c r="AB18" s="174">
        <v>0</v>
      </c>
      <c r="AC18" s="174">
        <v>0</v>
      </c>
      <c r="AD18" s="174">
        <v>0</v>
      </c>
      <c r="AE18" s="174">
        <v>0</v>
      </c>
      <c r="AF18" s="174">
        <v>10</v>
      </c>
      <c r="AG18" s="989"/>
      <c r="AH18" s="991"/>
      <c r="AI18" s="991"/>
      <c r="AJ18" s="991"/>
      <c r="AK18" s="991"/>
      <c r="AL18" s="991"/>
      <c r="AM18" s="991"/>
      <c r="AN18" s="991"/>
      <c r="AO18" s="991"/>
      <c r="AP18" s="991"/>
      <c r="AQ18" s="105">
        <v>0</v>
      </c>
      <c r="AS18" s="139">
        <v>0</v>
      </c>
    </row>
    <row r="19" spans="1:47" s="112" customFormat="1" ht="38.25" customHeight="1" thickTop="1" thickBot="1">
      <c r="A19" s="137" t="s">
        <v>772</v>
      </c>
      <c r="B19" s="140"/>
      <c r="C19" s="229"/>
      <c r="D19" s="1077" t="s">
        <v>2530</v>
      </c>
      <c r="E19" s="222" t="s">
        <v>16030</v>
      </c>
      <c r="F19" s="101"/>
      <c r="G19" s="101"/>
      <c r="H19" s="101"/>
      <c r="I19" s="102"/>
      <c r="J19" s="102"/>
      <c r="K19" s="103" t="s">
        <v>1092</v>
      </c>
      <c r="L19" s="104" t="s">
        <v>1315</v>
      </c>
      <c r="M19" s="98"/>
      <c r="N19" s="98"/>
      <c r="O19" s="174">
        <v>20000000000</v>
      </c>
      <c r="P19" s="174">
        <v>20000000000</v>
      </c>
      <c r="Q19" s="174">
        <v>0</v>
      </c>
      <c r="R19" s="174">
        <v>20000000000</v>
      </c>
      <c r="S19" s="174">
        <v>0</v>
      </c>
      <c r="T19" s="174">
        <v>20000000000</v>
      </c>
      <c r="U19" s="174">
        <v>20000000000</v>
      </c>
      <c r="V19" s="174">
        <v>0</v>
      </c>
      <c r="W19" s="174">
        <v>0</v>
      </c>
      <c r="X19" s="174">
        <v>0</v>
      </c>
      <c r="Y19" s="174">
        <v>10989676787</v>
      </c>
      <c r="Z19" s="174">
        <v>10989676787</v>
      </c>
      <c r="AA19" s="174">
        <v>0</v>
      </c>
      <c r="AB19" s="174">
        <v>0</v>
      </c>
      <c r="AC19" s="174">
        <v>0</v>
      </c>
      <c r="AD19" s="174">
        <v>0</v>
      </c>
      <c r="AE19" s="174">
        <v>9010323213</v>
      </c>
      <c r="AF19" s="174">
        <v>6</v>
      </c>
      <c r="AG19" s="989"/>
      <c r="AH19" s="991"/>
      <c r="AI19" s="991"/>
      <c r="AJ19" s="991"/>
      <c r="AK19" s="991"/>
      <c r="AL19" s="991"/>
      <c r="AM19" s="991"/>
      <c r="AN19" s="991"/>
      <c r="AO19" s="991"/>
      <c r="AP19" s="991"/>
      <c r="AQ19" s="105">
        <v>0</v>
      </c>
      <c r="AS19" s="139">
        <v>0</v>
      </c>
    </row>
    <row r="20" spans="1:47" s="112" customFormat="1" ht="38.25" customHeight="1" thickTop="1" thickBot="1">
      <c r="A20" s="137" t="s">
        <v>772</v>
      </c>
      <c r="B20" s="140"/>
      <c r="C20" s="229"/>
      <c r="D20" s="1077" t="s">
        <v>2531</v>
      </c>
      <c r="E20" s="221" t="s">
        <v>16031</v>
      </c>
      <c r="F20" s="101"/>
      <c r="G20" s="101"/>
      <c r="H20" s="101"/>
      <c r="I20" s="102"/>
      <c r="J20" s="102"/>
      <c r="K20" s="103" t="s">
        <v>1092</v>
      </c>
      <c r="L20" s="104" t="s">
        <v>1315</v>
      </c>
      <c r="M20" s="98"/>
      <c r="N20" s="98"/>
      <c r="O20" s="174">
        <v>1806800000</v>
      </c>
      <c r="P20" s="174">
        <v>1806800000</v>
      </c>
      <c r="Q20" s="174">
        <v>0</v>
      </c>
      <c r="R20" s="174">
        <v>1806800000</v>
      </c>
      <c r="S20" s="174">
        <v>0</v>
      </c>
      <c r="T20" s="174">
        <v>1806800000</v>
      </c>
      <c r="U20" s="174">
        <v>1806800000</v>
      </c>
      <c r="V20" s="174">
        <v>0</v>
      </c>
      <c r="W20" s="174">
        <v>0</v>
      </c>
      <c r="X20" s="174">
        <v>0</v>
      </c>
      <c r="Y20" s="174">
        <v>1806800000</v>
      </c>
      <c r="Z20" s="174">
        <v>1806800000</v>
      </c>
      <c r="AA20" s="174">
        <v>0</v>
      </c>
      <c r="AB20" s="174">
        <v>0</v>
      </c>
      <c r="AC20" s="174">
        <v>0</v>
      </c>
      <c r="AD20" s="174">
        <v>0</v>
      </c>
      <c r="AE20" s="174">
        <v>0</v>
      </c>
      <c r="AF20" s="174">
        <v>32</v>
      </c>
      <c r="AG20" s="989"/>
      <c r="AH20" s="991"/>
      <c r="AI20" s="991"/>
      <c r="AJ20" s="991"/>
      <c r="AK20" s="991"/>
      <c r="AL20" s="991"/>
      <c r="AM20" s="991"/>
      <c r="AN20" s="991"/>
      <c r="AO20" s="991"/>
      <c r="AP20" s="991"/>
      <c r="AQ20" s="105">
        <v>0</v>
      </c>
      <c r="AS20" s="139">
        <v>0</v>
      </c>
    </row>
    <row r="21" spans="1:47" s="112" customFormat="1" ht="38.25" customHeight="1" thickTop="1" thickBot="1">
      <c r="A21" s="137" t="s">
        <v>772</v>
      </c>
      <c r="B21" s="140"/>
      <c r="C21" s="229"/>
      <c r="D21" s="1077" t="s">
        <v>2532</v>
      </c>
      <c r="E21" s="221"/>
      <c r="F21" s="101"/>
      <c r="G21" s="101"/>
      <c r="H21" s="101"/>
      <c r="I21" s="102"/>
      <c r="J21" s="102"/>
      <c r="K21" s="103" t="s">
        <v>1092</v>
      </c>
      <c r="L21" s="104" t="s">
        <v>1315</v>
      </c>
      <c r="M21" s="98"/>
      <c r="N21" s="98"/>
      <c r="O21" s="174">
        <v>0</v>
      </c>
      <c r="P21" s="174">
        <v>0</v>
      </c>
      <c r="Q21" s="174">
        <v>0</v>
      </c>
      <c r="R21" s="174">
        <v>0</v>
      </c>
      <c r="S21" s="174">
        <v>0</v>
      </c>
      <c r="T21" s="174">
        <v>0</v>
      </c>
      <c r="U21" s="174">
        <v>0</v>
      </c>
      <c r="V21" s="174">
        <v>0</v>
      </c>
      <c r="W21" s="174">
        <v>0</v>
      </c>
      <c r="X21" s="174">
        <v>0</v>
      </c>
      <c r="Y21" s="174">
        <v>0</v>
      </c>
      <c r="Z21" s="174">
        <v>0</v>
      </c>
      <c r="AA21" s="174">
        <v>0</v>
      </c>
      <c r="AB21" s="174">
        <v>0</v>
      </c>
      <c r="AC21" s="174">
        <v>0</v>
      </c>
      <c r="AD21" s="174">
        <v>0</v>
      </c>
      <c r="AE21" s="174">
        <v>0</v>
      </c>
      <c r="AF21" s="174">
        <v>0</v>
      </c>
      <c r="AG21" s="989"/>
      <c r="AH21" s="991"/>
      <c r="AI21" s="991"/>
      <c r="AJ21" s="991"/>
      <c r="AK21" s="991"/>
      <c r="AL21" s="991"/>
      <c r="AM21" s="991"/>
      <c r="AN21" s="991"/>
      <c r="AO21" s="991"/>
      <c r="AP21" s="991"/>
      <c r="AQ21" s="105">
        <v>0</v>
      </c>
      <c r="AS21" s="139">
        <v>0</v>
      </c>
    </row>
    <row r="22" spans="1:47" s="112" customFormat="1" ht="38.25" customHeight="1" thickTop="1" thickBot="1">
      <c r="A22" s="137" t="s">
        <v>772</v>
      </c>
      <c r="B22" s="140"/>
      <c r="C22" s="229"/>
      <c r="D22" s="1077" t="s">
        <v>3460</v>
      </c>
      <c r="E22" s="221" t="s">
        <v>16031</v>
      </c>
      <c r="F22" s="101"/>
      <c r="G22" s="101"/>
      <c r="H22" s="101"/>
      <c r="I22" s="102"/>
      <c r="J22" s="102"/>
      <c r="K22" s="103" t="s">
        <v>1092</v>
      </c>
      <c r="L22" s="104" t="s">
        <v>1315</v>
      </c>
      <c r="M22" s="98"/>
      <c r="N22" s="98"/>
      <c r="O22" s="174">
        <v>310000000</v>
      </c>
      <c r="P22" s="174">
        <v>310000000</v>
      </c>
      <c r="Q22" s="174">
        <v>0</v>
      </c>
      <c r="R22" s="174">
        <v>310000000</v>
      </c>
      <c r="S22" s="174">
        <v>0</v>
      </c>
      <c r="T22" s="174">
        <v>310000000</v>
      </c>
      <c r="U22" s="174">
        <v>310000000</v>
      </c>
      <c r="V22" s="174">
        <v>0</v>
      </c>
      <c r="W22" s="174">
        <v>0</v>
      </c>
      <c r="X22" s="174">
        <v>0</v>
      </c>
      <c r="Y22" s="174">
        <v>310000000</v>
      </c>
      <c r="Z22" s="174">
        <v>310000000</v>
      </c>
      <c r="AA22" s="174">
        <v>0</v>
      </c>
      <c r="AB22" s="174">
        <v>0</v>
      </c>
      <c r="AC22" s="174">
        <v>0</v>
      </c>
      <c r="AD22" s="174">
        <v>0</v>
      </c>
      <c r="AE22" s="174">
        <v>0</v>
      </c>
      <c r="AF22" s="174">
        <v>5</v>
      </c>
      <c r="AG22" s="989"/>
      <c r="AH22" s="991"/>
      <c r="AI22" s="991"/>
      <c r="AJ22" s="991"/>
      <c r="AK22" s="991"/>
      <c r="AL22" s="991"/>
      <c r="AM22" s="991"/>
      <c r="AN22" s="991"/>
      <c r="AO22" s="991"/>
      <c r="AP22" s="991"/>
      <c r="AQ22" s="105">
        <v>0</v>
      </c>
      <c r="AS22" s="139">
        <v>0</v>
      </c>
    </row>
    <row r="23" spans="1:47" s="112" customFormat="1" ht="38.25" customHeight="1" thickTop="1" thickBot="1">
      <c r="A23" s="137" t="s">
        <v>772</v>
      </c>
      <c r="B23" s="140"/>
      <c r="C23" s="229"/>
      <c r="D23" s="1077" t="s">
        <v>8402</v>
      </c>
      <c r="E23" s="221" t="s">
        <v>16031</v>
      </c>
      <c r="F23" s="101"/>
      <c r="G23" s="101"/>
      <c r="H23" s="101"/>
      <c r="I23" s="102"/>
      <c r="J23" s="102"/>
      <c r="K23" s="103" t="s">
        <v>1092</v>
      </c>
      <c r="L23" s="104" t="s">
        <v>1315</v>
      </c>
      <c r="M23" s="98"/>
      <c r="N23" s="98"/>
      <c r="O23" s="174">
        <v>193200000</v>
      </c>
      <c r="P23" s="174">
        <v>193200000</v>
      </c>
      <c r="Q23" s="174">
        <v>0</v>
      </c>
      <c r="R23" s="174">
        <v>193200000</v>
      </c>
      <c r="S23" s="174">
        <v>0</v>
      </c>
      <c r="T23" s="174">
        <v>193200000</v>
      </c>
      <c r="U23" s="174">
        <v>193200000</v>
      </c>
      <c r="V23" s="174">
        <v>0</v>
      </c>
      <c r="W23" s="174">
        <v>0</v>
      </c>
      <c r="X23" s="174"/>
      <c r="Y23" s="174">
        <v>193200000</v>
      </c>
      <c r="Z23" s="174">
        <v>193200000</v>
      </c>
      <c r="AA23" s="174">
        <v>0</v>
      </c>
      <c r="AB23" s="174">
        <v>0</v>
      </c>
      <c r="AC23" s="174"/>
      <c r="AD23" s="174">
        <v>0</v>
      </c>
      <c r="AE23" s="174">
        <v>0</v>
      </c>
      <c r="AF23" s="174">
        <v>14</v>
      </c>
      <c r="AG23" s="989"/>
      <c r="AH23" s="991"/>
      <c r="AI23" s="991"/>
      <c r="AJ23" s="991"/>
      <c r="AK23" s="991"/>
      <c r="AL23" s="991"/>
      <c r="AM23" s="991"/>
      <c r="AN23" s="991"/>
      <c r="AO23" s="991"/>
      <c r="AP23" s="991"/>
      <c r="AQ23" s="105">
        <v>0</v>
      </c>
      <c r="AS23" s="139">
        <v>0</v>
      </c>
    </row>
    <row r="24" spans="1:47" s="112" customFormat="1" ht="38.25" customHeight="1" thickTop="1" thickBot="1">
      <c r="A24" s="137" t="s">
        <v>772</v>
      </c>
      <c r="B24" s="140"/>
      <c r="C24" s="229"/>
      <c r="D24" s="1077" t="s">
        <v>3459</v>
      </c>
      <c r="E24" s="221" t="s">
        <v>16031</v>
      </c>
      <c r="F24" s="101"/>
      <c r="G24" s="101"/>
      <c r="H24" s="101"/>
      <c r="I24" s="102"/>
      <c r="J24" s="102"/>
      <c r="K24" s="103" t="s">
        <v>1092</v>
      </c>
      <c r="L24" s="104" t="s">
        <v>1315</v>
      </c>
      <c r="M24" s="98"/>
      <c r="N24" s="98"/>
      <c r="O24" s="174">
        <v>665860480</v>
      </c>
      <c r="P24" s="174">
        <v>665860480</v>
      </c>
      <c r="Q24" s="174">
        <v>0</v>
      </c>
      <c r="R24" s="174">
        <v>665860480</v>
      </c>
      <c r="S24" s="174">
        <v>0</v>
      </c>
      <c r="T24" s="174">
        <v>648507040</v>
      </c>
      <c r="U24" s="174">
        <v>648507040</v>
      </c>
      <c r="V24" s="174">
        <v>0</v>
      </c>
      <c r="W24" s="174">
        <v>0</v>
      </c>
      <c r="X24" s="174">
        <v>0</v>
      </c>
      <c r="Y24" s="174">
        <v>648507040</v>
      </c>
      <c r="Z24" s="174">
        <v>648507040</v>
      </c>
      <c r="AA24" s="174">
        <v>0</v>
      </c>
      <c r="AB24" s="174">
        <v>0</v>
      </c>
      <c r="AC24" s="174">
        <v>0</v>
      </c>
      <c r="AD24" s="174">
        <v>17353440</v>
      </c>
      <c r="AE24" s="174">
        <v>0</v>
      </c>
      <c r="AF24" s="174">
        <v>32</v>
      </c>
      <c r="AG24" s="989"/>
      <c r="AH24" s="991">
        <v>665860480</v>
      </c>
      <c r="AI24" s="991"/>
      <c r="AJ24" s="991"/>
      <c r="AK24" s="991"/>
      <c r="AL24" s="991"/>
      <c r="AM24" s="991"/>
      <c r="AN24" s="991"/>
      <c r="AO24" s="991"/>
      <c r="AP24" s="991"/>
      <c r="AQ24" s="105">
        <v>0</v>
      </c>
      <c r="AS24" s="139">
        <v>17353440</v>
      </c>
    </row>
    <row r="25" spans="1:47" s="112" customFormat="1" ht="38.25" customHeight="1" thickTop="1" thickBot="1">
      <c r="A25" s="137" t="s">
        <v>772</v>
      </c>
      <c r="B25" s="140"/>
      <c r="C25" s="229"/>
      <c r="D25" s="1077" t="s">
        <v>8084</v>
      </c>
      <c r="E25" s="221" t="s">
        <v>16031</v>
      </c>
      <c r="F25" s="101"/>
      <c r="G25" s="101"/>
      <c r="H25" s="101"/>
      <c r="I25" s="102"/>
      <c r="J25" s="102"/>
      <c r="K25" s="103" t="s">
        <v>1092</v>
      </c>
      <c r="L25" s="104" t="s">
        <v>1315</v>
      </c>
      <c r="M25" s="98"/>
      <c r="N25" s="98"/>
      <c r="O25" s="174">
        <v>697503586</v>
      </c>
      <c r="P25" s="174">
        <v>697503586</v>
      </c>
      <c r="Q25" s="174">
        <v>0</v>
      </c>
      <c r="R25" s="174">
        <v>697503586</v>
      </c>
      <c r="S25" s="174">
        <v>0</v>
      </c>
      <c r="T25" s="174">
        <v>697503586</v>
      </c>
      <c r="U25" s="174">
        <v>697503586</v>
      </c>
      <c r="V25" s="174">
        <v>0</v>
      </c>
      <c r="W25" s="174">
        <v>0</v>
      </c>
      <c r="X25" s="174">
        <v>0</v>
      </c>
      <c r="Y25" s="174">
        <v>697503586</v>
      </c>
      <c r="Z25" s="174">
        <v>697503586</v>
      </c>
      <c r="AA25" s="174">
        <v>0</v>
      </c>
      <c r="AB25" s="174">
        <v>0</v>
      </c>
      <c r="AC25" s="174">
        <v>0</v>
      </c>
      <c r="AD25" s="174">
        <v>0</v>
      </c>
      <c r="AE25" s="174">
        <v>0</v>
      </c>
      <c r="AF25" s="174">
        <v>3</v>
      </c>
      <c r="AG25" s="989"/>
      <c r="AH25" s="991">
        <v>697503586</v>
      </c>
      <c r="AI25" s="991"/>
      <c r="AJ25" s="991"/>
      <c r="AK25" s="991"/>
      <c r="AL25" s="991"/>
      <c r="AM25" s="991"/>
      <c r="AN25" s="991"/>
      <c r="AO25" s="991"/>
      <c r="AP25" s="991"/>
      <c r="AQ25" s="105">
        <v>0</v>
      </c>
      <c r="AS25" s="139">
        <v>0</v>
      </c>
    </row>
    <row r="26" spans="1:47" s="112" customFormat="1" ht="38.25" customHeight="1" thickTop="1" thickBot="1">
      <c r="A26" s="137" t="s">
        <v>772</v>
      </c>
      <c r="B26" s="140"/>
      <c r="C26" s="229"/>
      <c r="D26" s="1077" t="s">
        <v>13841</v>
      </c>
      <c r="E26" s="221" t="s">
        <v>16030</v>
      </c>
      <c r="F26" s="101"/>
      <c r="G26" s="101"/>
      <c r="H26" s="101"/>
      <c r="I26" s="102"/>
      <c r="J26" s="102"/>
      <c r="K26" s="103" t="s">
        <v>1092</v>
      </c>
      <c r="L26" s="104" t="s">
        <v>1315</v>
      </c>
      <c r="M26" s="98"/>
      <c r="N26" s="98"/>
      <c r="O26" s="174">
        <v>51788</v>
      </c>
      <c r="P26" s="174">
        <v>51788</v>
      </c>
      <c r="Q26" s="174">
        <v>0</v>
      </c>
      <c r="R26" s="174">
        <v>51788</v>
      </c>
      <c r="S26" s="174">
        <v>0</v>
      </c>
      <c r="T26" s="174">
        <v>51788</v>
      </c>
      <c r="U26" s="174">
        <v>51788</v>
      </c>
      <c r="V26" s="174">
        <v>0</v>
      </c>
      <c r="W26" s="174">
        <v>0</v>
      </c>
      <c r="X26" s="174">
        <v>0</v>
      </c>
      <c r="Y26" s="174">
        <v>51788</v>
      </c>
      <c r="Z26" s="174">
        <v>51788</v>
      </c>
      <c r="AA26" s="174">
        <v>0</v>
      </c>
      <c r="AB26" s="174">
        <v>0</v>
      </c>
      <c r="AC26" s="174">
        <v>0</v>
      </c>
      <c r="AD26" s="174">
        <v>0</v>
      </c>
      <c r="AE26" s="174">
        <v>0</v>
      </c>
      <c r="AF26" s="174">
        <v>1</v>
      </c>
      <c r="AG26" s="989"/>
      <c r="AH26" s="991">
        <v>51788</v>
      </c>
      <c r="AI26" s="991"/>
      <c r="AJ26" s="991"/>
      <c r="AK26" s="991"/>
      <c r="AL26" s="991"/>
      <c r="AM26" s="991"/>
      <c r="AN26" s="991"/>
      <c r="AO26" s="991"/>
      <c r="AP26" s="991"/>
      <c r="AQ26" s="105">
        <v>0</v>
      </c>
      <c r="AS26" s="139">
        <v>0</v>
      </c>
    </row>
    <row r="27" spans="1:47" s="112" customFormat="1" ht="38.25" customHeight="1" thickTop="1" thickBot="1">
      <c r="A27" s="137" t="s">
        <v>772</v>
      </c>
      <c r="B27" s="140"/>
      <c r="C27" s="229"/>
      <c r="D27" s="1077" t="s">
        <v>8403</v>
      </c>
      <c r="E27" s="221" t="s">
        <v>16031</v>
      </c>
      <c r="F27" s="101"/>
      <c r="G27" s="101"/>
      <c r="H27" s="101"/>
      <c r="I27" s="102"/>
      <c r="J27" s="102"/>
      <c r="K27" s="103" t="s">
        <v>1092</v>
      </c>
      <c r="L27" s="104" t="s">
        <v>1315</v>
      </c>
      <c r="M27" s="98"/>
      <c r="N27" s="98"/>
      <c r="O27" s="174">
        <v>261546252</v>
      </c>
      <c r="P27" s="174">
        <v>261546252</v>
      </c>
      <c r="Q27" s="174"/>
      <c r="R27" s="174">
        <v>261546252</v>
      </c>
      <c r="S27" s="174">
        <v>0</v>
      </c>
      <c r="T27" s="174">
        <v>261546252</v>
      </c>
      <c r="U27" s="174">
        <v>261546252</v>
      </c>
      <c r="V27" s="174">
        <v>0</v>
      </c>
      <c r="W27" s="174">
        <v>0</v>
      </c>
      <c r="X27" s="174">
        <v>0</v>
      </c>
      <c r="Y27" s="174">
        <v>261546252</v>
      </c>
      <c r="Z27" s="174">
        <v>261546252</v>
      </c>
      <c r="AA27" s="174">
        <v>0</v>
      </c>
      <c r="AB27" s="174">
        <v>0</v>
      </c>
      <c r="AC27" s="174">
        <v>0</v>
      </c>
      <c r="AD27" s="174">
        <v>0</v>
      </c>
      <c r="AE27" s="174">
        <v>0</v>
      </c>
      <c r="AF27" s="174">
        <v>7</v>
      </c>
      <c r="AG27" s="989"/>
      <c r="AH27" s="991">
        <v>261546252</v>
      </c>
      <c r="AI27" s="991"/>
      <c r="AJ27" s="991"/>
      <c r="AK27" s="991"/>
      <c r="AL27" s="991"/>
      <c r="AM27" s="991"/>
      <c r="AN27" s="991"/>
      <c r="AO27" s="991"/>
      <c r="AP27" s="991"/>
      <c r="AQ27" s="105">
        <v>0</v>
      </c>
      <c r="AR27" s="138"/>
      <c r="AS27" s="139">
        <v>0</v>
      </c>
    </row>
    <row r="28" spans="1:47" s="112" customFormat="1" ht="38.25" customHeight="1" thickTop="1" thickBot="1">
      <c r="A28" s="137" t="s">
        <v>772</v>
      </c>
      <c r="B28" s="140"/>
      <c r="C28" s="229"/>
      <c r="D28" s="1077" t="s">
        <v>838</v>
      </c>
      <c r="E28" s="98"/>
      <c r="F28" s="101"/>
      <c r="G28" s="101"/>
      <c r="H28" s="101"/>
      <c r="I28" s="102"/>
      <c r="J28" s="102"/>
      <c r="K28" s="103" t="s">
        <v>1092</v>
      </c>
      <c r="L28" s="104" t="s">
        <v>1315</v>
      </c>
      <c r="M28" s="98"/>
      <c r="N28" s="98"/>
      <c r="O28" s="174">
        <v>0</v>
      </c>
      <c r="P28" s="174">
        <v>0</v>
      </c>
      <c r="Q28" s="174">
        <v>0</v>
      </c>
      <c r="R28">
        <v>0</v>
      </c>
      <c r="S28" s="174">
        <v>0</v>
      </c>
      <c r="T28" s="174">
        <v>0</v>
      </c>
      <c r="U28" s="174">
        <v>0</v>
      </c>
      <c r="V28" s="174">
        <v>0</v>
      </c>
      <c r="W28" s="174">
        <v>0</v>
      </c>
      <c r="X28" s="174"/>
      <c r="Y28" s="174">
        <v>0</v>
      </c>
      <c r="Z28" s="174">
        <v>0</v>
      </c>
      <c r="AA28" s="174">
        <v>0</v>
      </c>
      <c r="AB28" s="174">
        <v>0</v>
      </c>
      <c r="AC28" s="174"/>
      <c r="AD28" s="174">
        <v>0</v>
      </c>
      <c r="AE28" s="174">
        <v>0</v>
      </c>
      <c r="AF28" s="174">
        <v>0</v>
      </c>
      <c r="AG28" s="989"/>
      <c r="AH28" s="991"/>
      <c r="AI28" s="991"/>
      <c r="AJ28" s="991"/>
      <c r="AK28" s="991"/>
      <c r="AL28" s="991"/>
      <c r="AM28" s="991"/>
      <c r="AN28" s="991"/>
      <c r="AO28" s="991"/>
      <c r="AP28" s="991"/>
      <c r="AQ28" s="105">
        <v>0</v>
      </c>
      <c r="AS28" s="139">
        <v>0</v>
      </c>
    </row>
    <row r="29" spans="1:47" s="137" customFormat="1" ht="38.25" customHeight="1" thickTop="1" thickBot="1">
      <c r="A29" s="137" t="s">
        <v>772</v>
      </c>
      <c r="B29" s="232">
        <v>5</v>
      </c>
      <c r="C29" s="233">
        <v>2</v>
      </c>
      <c r="D29" s="1078" t="s">
        <v>20320</v>
      </c>
      <c r="E29" s="242"/>
      <c r="F29" s="767" t="s">
        <v>1097</v>
      </c>
      <c r="G29" s="767">
        <v>40339</v>
      </c>
      <c r="H29" s="767">
        <v>40339</v>
      </c>
      <c r="I29" s="244" t="s">
        <v>1097</v>
      </c>
      <c r="J29" s="244"/>
      <c r="K29" s="768" t="s">
        <v>1092</v>
      </c>
      <c r="L29" s="769" t="s">
        <v>1315</v>
      </c>
      <c r="M29" s="260" t="s">
        <v>20321</v>
      </c>
      <c r="N29" s="260" t="s">
        <v>20321</v>
      </c>
      <c r="O29" s="261">
        <v>101624962106</v>
      </c>
      <c r="P29" s="261">
        <v>101624962106</v>
      </c>
      <c r="Q29" s="261">
        <v>0</v>
      </c>
      <c r="R29" s="261">
        <v>101624962106</v>
      </c>
      <c r="S29" s="261">
        <v>0</v>
      </c>
      <c r="T29" s="261">
        <v>101247742679.68201</v>
      </c>
      <c r="U29" s="261">
        <v>101247742679.68201</v>
      </c>
      <c r="V29" s="261">
        <v>0</v>
      </c>
      <c r="W29" s="261">
        <v>0</v>
      </c>
      <c r="X29" s="261">
        <v>0</v>
      </c>
      <c r="Y29" s="261">
        <v>87068898380.686798</v>
      </c>
      <c r="Z29" s="261">
        <v>87068898380.686798</v>
      </c>
      <c r="AA29" s="249">
        <v>0</v>
      </c>
      <c r="AB29" s="261">
        <v>0</v>
      </c>
      <c r="AC29" s="261">
        <v>0</v>
      </c>
      <c r="AD29" s="261">
        <v>381696226.31800079</v>
      </c>
      <c r="AE29" s="261">
        <v>14178844298.995201</v>
      </c>
      <c r="AF29" s="261">
        <v>480</v>
      </c>
      <c r="AG29" s="988">
        <v>5539583411.0800009</v>
      </c>
      <c r="AH29" s="252">
        <v>4662962106</v>
      </c>
      <c r="AI29" s="252"/>
      <c r="AJ29" s="252">
        <v>13184000</v>
      </c>
      <c r="AK29" s="252"/>
      <c r="AL29" s="252">
        <v>139205795.13140261</v>
      </c>
      <c r="AM29" s="252">
        <v>496877</v>
      </c>
      <c r="AN29" s="252"/>
      <c r="AO29" s="992">
        <v>15306166358.261803</v>
      </c>
      <c r="AP29" s="993">
        <v>15306166358.73</v>
      </c>
      <c r="AQ29" s="770">
        <v>-0.46819686889648438</v>
      </c>
      <c r="AR29" s="771"/>
      <c r="AS29" s="139">
        <v>377219426.31799316</v>
      </c>
      <c r="AT29" s="772"/>
      <c r="AU29" s="771"/>
    </row>
    <row r="30" spans="1:47" s="137" customFormat="1" ht="38.25" customHeight="1" thickTop="1" thickBot="1">
      <c r="A30" s="137" t="s">
        <v>772</v>
      </c>
      <c r="B30" s="232">
        <v>6</v>
      </c>
      <c r="C30" s="233">
        <v>3</v>
      </c>
      <c r="D30" s="1076">
        <v>163</v>
      </c>
      <c r="E30" s="251"/>
      <c r="F30" s="243">
        <v>40513</v>
      </c>
      <c r="G30" s="243">
        <v>40550</v>
      </c>
      <c r="H30" s="243">
        <v>40540</v>
      </c>
      <c r="I30" s="244">
        <v>12</v>
      </c>
      <c r="J30" s="244"/>
      <c r="K30" s="245" t="s">
        <v>1092</v>
      </c>
      <c r="L30" s="246" t="s">
        <v>1098</v>
      </c>
      <c r="M30" s="247" t="s">
        <v>5410</v>
      </c>
      <c r="N30" s="247" t="s">
        <v>16711</v>
      </c>
      <c r="O30" s="248">
        <v>3000000000</v>
      </c>
      <c r="P30" s="248">
        <v>3000000000</v>
      </c>
      <c r="Q30" s="248"/>
      <c r="R30" s="248">
        <v>3000000000</v>
      </c>
      <c r="S30" s="248">
        <v>0</v>
      </c>
      <c r="T30" s="248">
        <v>2986908300</v>
      </c>
      <c r="U30" s="248">
        <v>2983086000</v>
      </c>
      <c r="V30" s="248">
        <v>0</v>
      </c>
      <c r="W30" s="261">
        <v>0</v>
      </c>
      <c r="X30" s="261">
        <v>3822300</v>
      </c>
      <c r="Y30" s="261">
        <v>2986908300</v>
      </c>
      <c r="Z30" s="248">
        <v>2983086000</v>
      </c>
      <c r="AA30" s="261">
        <v>0</v>
      </c>
      <c r="AB30" s="261">
        <v>0</v>
      </c>
      <c r="AC30" s="261">
        <v>3822300</v>
      </c>
      <c r="AD30" s="261">
        <v>13091700</v>
      </c>
      <c r="AE30" s="248">
        <v>0</v>
      </c>
      <c r="AF30" s="248">
        <v>27</v>
      </c>
      <c r="AG30" s="988">
        <v>17848713.659999996</v>
      </c>
      <c r="AH30" s="252"/>
      <c r="AI30" s="252"/>
      <c r="AJ30" s="252">
        <v>100247830</v>
      </c>
      <c r="AK30" s="252"/>
      <c r="AL30" s="252">
        <v>1131664.5284209487</v>
      </c>
      <c r="AM30" s="252">
        <v>13091700</v>
      </c>
      <c r="AN30" s="252"/>
      <c r="AO30" s="252">
        <v>116964879.13157889</v>
      </c>
      <c r="AP30" s="993">
        <v>116964879.12</v>
      </c>
      <c r="AQ30" s="250">
        <v>1.1578887701034546E-2</v>
      </c>
      <c r="AS30" s="139">
        <v>13091700</v>
      </c>
      <c r="AT30" s="137" t="s">
        <v>20513</v>
      </c>
    </row>
    <row r="31" spans="1:47" s="137" customFormat="1" ht="38.25" customHeight="1" thickTop="1" thickBot="1">
      <c r="A31" s="137" t="s">
        <v>772</v>
      </c>
      <c r="B31" s="232">
        <v>7</v>
      </c>
      <c r="C31" s="233">
        <v>4</v>
      </c>
      <c r="D31" s="1076">
        <v>162</v>
      </c>
      <c r="E31" s="242" t="s">
        <v>16030</v>
      </c>
      <c r="F31" s="243">
        <v>40513</v>
      </c>
      <c r="G31" s="243">
        <v>40550</v>
      </c>
      <c r="H31" s="243">
        <v>40540</v>
      </c>
      <c r="I31" s="253">
        <v>41646</v>
      </c>
      <c r="J31" s="253"/>
      <c r="K31" s="245" t="s">
        <v>1092</v>
      </c>
      <c r="L31" s="246" t="s">
        <v>1099</v>
      </c>
      <c r="M31" s="247" t="s">
        <v>15216</v>
      </c>
      <c r="N31" s="247" t="s">
        <v>16712</v>
      </c>
      <c r="O31" s="248">
        <v>12600000000</v>
      </c>
      <c r="P31" s="248">
        <v>12600000000</v>
      </c>
      <c r="Q31" s="248"/>
      <c r="R31" s="248">
        <v>12600000000</v>
      </c>
      <c r="S31" s="248">
        <v>0</v>
      </c>
      <c r="T31" s="248">
        <v>12600000000</v>
      </c>
      <c r="U31" s="248">
        <v>12596289000</v>
      </c>
      <c r="V31" s="248">
        <v>0</v>
      </c>
      <c r="W31" s="261">
        <v>0</v>
      </c>
      <c r="X31" s="261">
        <v>3711000</v>
      </c>
      <c r="Y31" s="261">
        <v>12600000000</v>
      </c>
      <c r="Z31" s="248">
        <v>12596289000</v>
      </c>
      <c r="AA31" s="261">
        <v>0</v>
      </c>
      <c r="AB31" s="261">
        <v>0</v>
      </c>
      <c r="AC31" s="261">
        <v>3711000</v>
      </c>
      <c r="AD31" s="261">
        <v>0</v>
      </c>
      <c r="AE31" s="248">
        <v>0</v>
      </c>
      <c r="AF31" s="248">
        <v>47</v>
      </c>
      <c r="AG31" s="988">
        <v>156135917.14000002</v>
      </c>
      <c r="AH31" s="252"/>
      <c r="AI31" s="252"/>
      <c r="AJ31" s="252"/>
      <c r="AK31" s="252"/>
      <c r="AL31" s="252">
        <v>7806642.7823964739</v>
      </c>
      <c r="AM31" s="252"/>
      <c r="AN31" s="252"/>
      <c r="AO31" s="252">
        <v>148329274.35760292</v>
      </c>
      <c r="AP31" s="993">
        <v>148329274.36000001</v>
      </c>
      <c r="AQ31" s="250">
        <v>-2.3970901966094971E-3</v>
      </c>
      <c r="AS31" s="139">
        <v>0</v>
      </c>
      <c r="AT31" s="137" t="s">
        <v>20512</v>
      </c>
    </row>
    <row r="32" spans="1:47" s="137" customFormat="1" ht="38.25" customHeight="1" thickTop="1" thickBot="1">
      <c r="A32" s="137" t="s">
        <v>772</v>
      </c>
      <c r="B32" s="232">
        <v>8</v>
      </c>
      <c r="C32" s="233">
        <v>5</v>
      </c>
      <c r="D32" s="1076">
        <v>228</v>
      </c>
      <c r="E32" s="242" t="s">
        <v>16030</v>
      </c>
      <c r="F32" s="243">
        <v>40529</v>
      </c>
      <c r="G32" s="243">
        <v>40616</v>
      </c>
      <c r="H32" s="243">
        <v>40597</v>
      </c>
      <c r="I32" s="244">
        <v>12</v>
      </c>
      <c r="J32" s="244"/>
      <c r="K32" s="245" t="s">
        <v>1092</v>
      </c>
      <c r="L32" s="246" t="s">
        <v>1316</v>
      </c>
      <c r="M32" s="247" t="s">
        <v>15198</v>
      </c>
      <c r="N32" s="247" t="s">
        <v>15198</v>
      </c>
      <c r="O32" s="248">
        <v>7000000000</v>
      </c>
      <c r="P32" s="248">
        <v>7000000000</v>
      </c>
      <c r="Q32" s="248"/>
      <c r="R32" s="248">
        <v>7000000000</v>
      </c>
      <c r="S32" s="248">
        <v>0</v>
      </c>
      <c r="T32" s="248">
        <v>7000000000</v>
      </c>
      <c r="U32" s="248">
        <v>6996177700</v>
      </c>
      <c r="V32" s="248">
        <v>0</v>
      </c>
      <c r="W32" s="261">
        <v>0</v>
      </c>
      <c r="X32" s="261">
        <v>3822300</v>
      </c>
      <c r="Y32" s="261">
        <v>7000000000</v>
      </c>
      <c r="Z32" s="248">
        <v>6996177700</v>
      </c>
      <c r="AA32" s="261">
        <v>0</v>
      </c>
      <c r="AB32" s="261">
        <v>0</v>
      </c>
      <c r="AC32" s="261">
        <v>3822300</v>
      </c>
      <c r="AD32" s="261">
        <v>0</v>
      </c>
      <c r="AE32" s="248">
        <v>0</v>
      </c>
      <c r="AF32" s="248">
        <v>46</v>
      </c>
      <c r="AG32" s="988">
        <v>85081516.189999998</v>
      </c>
      <c r="AH32" s="252">
        <v>70000000</v>
      </c>
      <c r="AI32" s="252"/>
      <c r="AJ32" s="252"/>
      <c r="AK32" s="252"/>
      <c r="AL32" s="252">
        <v>3974517.7673955178</v>
      </c>
      <c r="AM32" s="252"/>
      <c r="AN32" s="252">
        <v>11106998.41</v>
      </c>
      <c r="AO32" s="252">
        <v>1.2604068964719772E-2</v>
      </c>
      <c r="AP32" s="252">
        <v>0</v>
      </c>
      <c r="AQ32" s="250">
        <v>1.2604068964719772E-2</v>
      </c>
      <c r="AS32" s="139">
        <v>0</v>
      </c>
    </row>
    <row r="33" spans="1:46" s="137" customFormat="1" ht="38.25" customHeight="1" thickTop="1" thickBot="1">
      <c r="A33" s="137" t="s">
        <v>772</v>
      </c>
      <c r="B33" s="232">
        <v>9</v>
      </c>
      <c r="C33" s="233">
        <v>6</v>
      </c>
      <c r="D33" s="1076">
        <v>177</v>
      </c>
      <c r="E33" s="242" t="s">
        <v>16032</v>
      </c>
      <c r="F33" s="243">
        <v>40526</v>
      </c>
      <c r="G33" s="243">
        <v>40582</v>
      </c>
      <c r="H33" s="243">
        <v>40542</v>
      </c>
      <c r="I33" s="244">
        <v>36</v>
      </c>
      <c r="J33" s="244"/>
      <c r="K33" s="245" t="s">
        <v>1092</v>
      </c>
      <c r="L33" s="246" t="s">
        <v>1317</v>
      </c>
      <c r="M33" s="247" t="s">
        <v>15214</v>
      </c>
      <c r="N33" s="247" t="s">
        <v>16713</v>
      </c>
      <c r="O33" s="248">
        <v>54421147349</v>
      </c>
      <c r="P33" s="248">
        <v>54421147349</v>
      </c>
      <c r="Q33" s="248"/>
      <c r="R33" s="248">
        <v>54421147349</v>
      </c>
      <c r="S33" s="248">
        <v>0</v>
      </c>
      <c r="T33" s="248">
        <v>48112590101</v>
      </c>
      <c r="U33" s="248">
        <v>48108757588</v>
      </c>
      <c r="V33" s="248">
        <v>0</v>
      </c>
      <c r="W33" s="261">
        <v>10213</v>
      </c>
      <c r="X33" s="261">
        <v>3822300</v>
      </c>
      <c r="Y33" s="261">
        <v>40267875908.259995</v>
      </c>
      <c r="Z33" s="248">
        <v>40264043395.259995</v>
      </c>
      <c r="AA33" s="261">
        <v>0</v>
      </c>
      <c r="AB33" s="261">
        <v>10213</v>
      </c>
      <c r="AC33" s="261">
        <v>3822300</v>
      </c>
      <c r="AD33" s="261">
        <v>6308557248</v>
      </c>
      <c r="AE33" s="248">
        <v>7844714192.7400055</v>
      </c>
      <c r="AF33" s="248">
        <v>264</v>
      </c>
      <c r="AG33" s="988">
        <v>4364667106.9900007</v>
      </c>
      <c r="AH33" s="252">
        <v>3700000000</v>
      </c>
      <c r="AI33" s="252">
        <v>102518025</v>
      </c>
      <c r="AJ33" s="252">
        <v>813365404</v>
      </c>
      <c r="AK33" s="252">
        <v>24505</v>
      </c>
      <c r="AL33" s="252">
        <v>108208410.07179114</v>
      </c>
      <c r="AM33" s="252"/>
      <c r="AN33" s="252">
        <v>0</v>
      </c>
      <c r="AO33" s="252">
        <v>15420602021.658211</v>
      </c>
      <c r="AP33" s="252">
        <v>15420601985.08</v>
      </c>
      <c r="AQ33" s="250">
        <v>36.578210830688477</v>
      </c>
      <c r="AS33" s="139">
        <v>6308557248</v>
      </c>
    </row>
    <row r="34" spans="1:46" s="112" customFormat="1" ht="38.25" customHeight="1" thickTop="1" thickBot="1">
      <c r="A34" s="137" t="s">
        <v>772</v>
      </c>
      <c r="B34" s="140"/>
      <c r="C34" s="229"/>
      <c r="D34" s="1079">
        <v>231</v>
      </c>
      <c r="E34" s="222" t="s">
        <v>16032</v>
      </c>
      <c r="F34" s="101">
        <v>40800</v>
      </c>
      <c r="G34" s="101">
        <v>40830</v>
      </c>
      <c r="H34" s="101">
        <v>40814</v>
      </c>
      <c r="I34" s="102">
        <v>24</v>
      </c>
      <c r="J34" s="102"/>
      <c r="K34" s="103" t="s">
        <v>1092</v>
      </c>
      <c r="L34" s="106" t="s">
        <v>2366</v>
      </c>
      <c r="M34" s="98" t="s">
        <v>15218</v>
      </c>
      <c r="N34" s="98" t="s">
        <v>16714</v>
      </c>
      <c r="O34" s="174">
        <v>64550564000</v>
      </c>
      <c r="P34" s="174">
        <v>64550564000</v>
      </c>
      <c r="Q34" s="174"/>
      <c r="R34" s="174">
        <v>64550564000</v>
      </c>
      <c r="S34" s="174">
        <v>0</v>
      </c>
      <c r="T34" s="174">
        <v>60570716464</v>
      </c>
      <c r="U34" s="174">
        <v>60563071864</v>
      </c>
      <c r="V34" s="174">
        <v>0</v>
      </c>
      <c r="W34" s="174">
        <v>0</v>
      </c>
      <c r="X34" s="174">
        <v>7644600</v>
      </c>
      <c r="Y34" s="174">
        <v>50810604068</v>
      </c>
      <c r="Z34" s="174">
        <v>50802959468</v>
      </c>
      <c r="AA34" s="174">
        <v>0</v>
      </c>
      <c r="AB34" s="174">
        <v>0</v>
      </c>
      <c r="AC34" s="174">
        <v>7644600</v>
      </c>
      <c r="AD34" s="174">
        <v>3979847536</v>
      </c>
      <c r="AE34" s="174">
        <v>9760112396</v>
      </c>
      <c r="AF34" s="174">
        <v>196</v>
      </c>
      <c r="AG34" s="994">
        <v>3681079577.1599998</v>
      </c>
      <c r="AH34" s="991">
        <v>3147432796</v>
      </c>
      <c r="AI34" s="991"/>
      <c r="AJ34" s="991">
        <v>325483</v>
      </c>
      <c r="AK34" s="991">
        <v>6353882.5</v>
      </c>
      <c r="AL34" s="991">
        <v>53511613.061794385</v>
      </c>
      <c r="AM34" s="991"/>
      <c r="AN34" s="991"/>
      <c r="AO34" s="995">
        <v>14226774465.598209</v>
      </c>
      <c r="AP34" s="996">
        <v>14226774465.6</v>
      </c>
      <c r="AQ34" s="107">
        <v>-1.7910003662109375E-3</v>
      </c>
      <c r="AR34" s="739" t="s">
        <v>20222</v>
      </c>
      <c r="AS34" s="139">
        <v>3979847536</v>
      </c>
      <c r="AT34" s="738"/>
    </row>
    <row r="35" spans="1:46" s="112" customFormat="1" ht="48.75" customHeight="1" thickTop="1" thickBot="1">
      <c r="A35" s="137" t="s">
        <v>772</v>
      </c>
      <c r="B35" s="140"/>
      <c r="C35" s="229"/>
      <c r="D35" s="1077" t="s">
        <v>16164</v>
      </c>
      <c r="E35" s="222"/>
      <c r="F35" s="101"/>
      <c r="G35" s="101"/>
      <c r="H35" s="101"/>
      <c r="I35" s="102"/>
      <c r="J35" s="102"/>
      <c r="K35" s="103" t="s">
        <v>1092</v>
      </c>
      <c r="L35" s="106" t="s">
        <v>2366</v>
      </c>
      <c r="M35" s="98" t="s">
        <v>16024</v>
      </c>
      <c r="N35" s="98" t="s">
        <v>16024</v>
      </c>
      <c r="O35" s="174">
        <v>4484436000</v>
      </c>
      <c r="P35" s="174">
        <v>4484436000</v>
      </c>
      <c r="Q35" s="174"/>
      <c r="R35" s="174">
        <v>4484436000</v>
      </c>
      <c r="S35" s="174">
        <v>0</v>
      </c>
      <c r="T35" s="174">
        <v>4484436000</v>
      </c>
      <c r="U35" s="174">
        <v>4484436000</v>
      </c>
      <c r="V35" s="174">
        <v>0</v>
      </c>
      <c r="W35" s="174">
        <v>0</v>
      </c>
      <c r="X35" s="174">
        <v>0</v>
      </c>
      <c r="Y35" s="174">
        <v>3975273720</v>
      </c>
      <c r="Z35" s="174">
        <v>3975273720</v>
      </c>
      <c r="AA35" s="174">
        <v>0</v>
      </c>
      <c r="AB35" s="174">
        <v>0</v>
      </c>
      <c r="AC35" s="174">
        <v>0</v>
      </c>
      <c r="AD35" s="174">
        <v>0</v>
      </c>
      <c r="AE35" s="174">
        <v>509162280</v>
      </c>
      <c r="AF35" s="174">
        <v>6</v>
      </c>
      <c r="AG35" s="994">
        <v>63975816.130000003</v>
      </c>
      <c r="AH35" s="991"/>
      <c r="AI35" s="991"/>
      <c r="AJ35" s="991"/>
      <c r="AK35" s="991">
        <v>47432796</v>
      </c>
      <c r="AL35" s="991">
        <v>548487</v>
      </c>
      <c r="AM35" s="991">
        <v>6353326.5</v>
      </c>
      <c r="AN35" s="991"/>
      <c r="AO35" s="995">
        <v>613669078.63000011</v>
      </c>
      <c r="AP35" s="997">
        <v>613669078.63</v>
      </c>
      <c r="AQ35" s="107">
        <v>0</v>
      </c>
      <c r="AR35" s="740"/>
      <c r="AS35" s="139">
        <v>0</v>
      </c>
    </row>
    <row r="36" spans="1:46" s="137" customFormat="1" ht="48.75" customHeight="1" thickTop="1" thickBot="1">
      <c r="A36" s="137" t="s">
        <v>772</v>
      </c>
      <c r="B36" s="232">
        <v>10</v>
      </c>
      <c r="C36" s="233">
        <v>7</v>
      </c>
      <c r="D36" s="1078" t="s">
        <v>4388</v>
      </c>
      <c r="E36" s="242" t="s">
        <v>16032</v>
      </c>
      <c r="F36" s="767"/>
      <c r="G36" s="767"/>
      <c r="H36" s="767"/>
      <c r="I36" s="244"/>
      <c r="J36" s="244"/>
      <c r="K36" s="768" t="s">
        <v>1092</v>
      </c>
      <c r="L36" s="769" t="s">
        <v>2366</v>
      </c>
      <c r="M36" s="260"/>
      <c r="N36" s="260"/>
      <c r="O36" s="261">
        <v>69035000000</v>
      </c>
      <c r="P36" s="261">
        <v>69035000000</v>
      </c>
      <c r="Q36" s="261">
        <v>0</v>
      </c>
      <c r="R36" s="261">
        <v>69035000000</v>
      </c>
      <c r="S36" s="261">
        <v>0</v>
      </c>
      <c r="T36" s="261">
        <v>65055152464</v>
      </c>
      <c r="U36" s="261">
        <v>65047507864</v>
      </c>
      <c r="V36" s="261">
        <v>0</v>
      </c>
      <c r="W36" s="261">
        <v>0</v>
      </c>
      <c r="X36" s="261">
        <v>7644600</v>
      </c>
      <c r="Y36" s="261">
        <v>54785877788</v>
      </c>
      <c r="Z36" s="261">
        <v>54778233188</v>
      </c>
      <c r="AA36" s="249">
        <v>0</v>
      </c>
      <c r="AB36" s="261">
        <v>0</v>
      </c>
      <c r="AC36" s="261">
        <v>7644600</v>
      </c>
      <c r="AD36" s="261">
        <v>3979847536</v>
      </c>
      <c r="AE36" s="261">
        <v>10269274676</v>
      </c>
      <c r="AF36" s="261">
        <v>202</v>
      </c>
      <c r="AG36" s="988">
        <v>3745055393.29</v>
      </c>
      <c r="AH36" s="252">
        <v>3147432796</v>
      </c>
      <c r="AI36" s="252">
        <v>0</v>
      </c>
      <c r="AJ36" s="252">
        <v>325483</v>
      </c>
      <c r="AK36" s="252">
        <v>53786678.5</v>
      </c>
      <c r="AL36" s="252">
        <v>54060100.061794385</v>
      </c>
      <c r="AM36" s="252">
        <v>6353326.5</v>
      </c>
      <c r="AN36" s="252">
        <v>0</v>
      </c>
      <c r="AO36" s="252">
        <v>14840443544.22821</v>
      </c>
      <c r="AP36" s="252">
        <v>14840443544.23</v>
      </c>
      <c r="AQ36" s="770">
        <v>-1.789093017578125E-3</v>
      </c>
      <c r="AR36" s="1159"/>
      <c r="AS36" s="139">
        <v>3979847536</v>
      </c>
    </row>
    <row r="37" spans="1:46" s="112" customFormat="1" ht="38.25" customHeight="1" thickTop="1" thickBot="1">
      <c r="A37" s="137" t="s">
        <v>772</v>
      </c>
      <c r="B37" s="140"/>
      <c r="C37" s="229"/>
      <c r="D37" s="1077" t="s">
        <v>7714</v>
      </c>
      <c r="E37" s="222" t="s">
        <v>16031</v>
      </c>
      <c r="F37" s="101">
        <v>40828</v>
      </c>
      <c r="G37" s="101">
        <v>40855</v>
      </c>
      <c r="H37" s="101">
        <v>40855</v>
      </c>
      <c r="I37" s="102">
        <v>17</v>
      </c>
      <c r="J37" s="102"/>
      <c r="K37" s="103" t="s">
        <v>1092</v>
      </c>
      <c r="L37" s="106" t="s">
        <v>2383</v>
      </c>
      <c r="M37" s="98"/>
      <c r="N37" s="98"/>
      <c r="O37" s="174">
        <v>753500000</v>
      </c>
      <c r="P37" s="174">
        <v>753500000</v>
      </c>
      <c r="Q37" s="174"/>
      <c r="R37" s="916">
        <v>753500000</v>
      </c>
      <c r="S37" s="174">
        <v>0</v>
      </c>
      <c r="T37" s="174">
        <v>753500000</v>
      </c>
      <c r="U37" s="174">
        <v>753500000</v>
      </c>
      <c r="V37" s="174">
        <v>0</v>
      </c>
      <c r="W37" s="174">
        <v>0</v>
      </c>
      <c r="X37" s="174"/>
      <c r="Y37" s="174">
        <v>698500000</v>
      </c>
      <c r="Z37" s="174">
        <v>698500000</v>
      </c>
      <c r="AA37" s="174">
        <v>0</v>
      </c>
      <c r="AB37" s="174">
        <v>0</v>
      </c>
      <c r="AC37" s="174"/>
      <c r="AD37" s="174">
        <v>0</v>
      </c>
      <c r="AE37" s="174">
        <v>55000000</v>
      </c>
      <c r="AF37" s="174">
        <v>25</v>
      </c>
      <c r="AG37" s="989"/>
      <c r="AH37" s="991"/>
      <c r="AI37" s="991"/>
      <c r="AJ37" s="991"/>
      <c r="AK37" s="991"/>
      <c r="AL37" s="991"/>
      <c r="AM37" s="991"/>
      <c r="AN37" s="991"/>
      <c r="AO37" s="991"/>
      <c r="AP37" s="991"/>
      <c r="AQ37" s="105">
        <v>0</v>
      </c>
      <c r="AS37" s="139">
        <v>0</v>
      </c>
    </row>
    <row r="38" spans="1:46" s="112" customFormat="1" ht="38.25" customHeight="1" thickTop="1" thickBot="1">
      <c r="A38" s="137" t="s">
        <v>772</v>
      </c>
      <c r="B38" s="140"/>
      <c r="C38" s="229"/>
      <c r="D38" s="1077" t="s">
        <v>7715</v>
      </c>
      <c r="E38" s="222" t="s">
        <v>16031</v>
      </c>
      <c r="F38" s="101">
        <v>40828</v>
      </c>
      <c r="G38" s="101">
        <v>40855</v>
      </c>
      <c r="H38" s="101">
        <v>40855</v>
      </c>
      <c r="I38" s="102">
        <v>17</v>
      </c>
      <c r="J38" s="102"/>
      <c r="K38" s="103" t="s">
        <v>1092</v>
      </c>
      <c r="L38" s="106" t="s">
        <v>2383</v>
      </c>
      <c r="M38" s="98"/>
      <c r="N38" s="98"/>
      <c r="O38" s="174">
        <v>337000000</v>
      </c>
      <c r="P38" s="174">
        <v>337000000</v>
      </c>
      <c r="Q38" s="174"/>
      <c r="R38" s="916">
        <v>337000000</v>
      </c>
      <c r="S38" s="174">
        <v>0</v>
      </c>
      <c r="T38" s="174">
        <v>337000000</v>
      </c>
      <c r="U38" s="174">
        <v>337000000</v>
      </c>
      <c r="V38" s="174">
        <v>0</v>
      </c>
      <c r="W38" s="174">
        <v>0</v>
      </c>
      <c r="X38" s="174">
        <v>0</v>
      </c>
      <c r="Y38" s="174">
        <v>337000000</v>
      </c>
      <c r="Z38" s="174">
        <v>337000000</v>
      </c>
      <c r="AA38" s="174">
        <v>0</v>
      </c>
      <c r="AB38" s="174">
        <v>0</v>
      </c>
      <c r="AC38" s="174">
        <v>0</v>
      </c>
      <c r="AD38" s="174">
        <v>0</v>
      </c>
      <c r="AE38" s="174">
        <v>0</v>
      </c>
      <c r="AF38" s="174">
        <v>1</v>
      </c>
      <c r="AG38" s="989"/>
      <c r="AH38" s="991"/>
      <c r="AI38" s="991"/>
      <c r="AJ38" s="991"/>
      <c r="AK38" s="991"/>
      <c r="AL38" s="991"/>
      <c r="AM38" s="991"/>
      <c r="AN38" s="991"/>
      <c r="AO38" s="991"/>
      <c r="AP38" s="991"/>
      <c r="AQ38" s="105" t="s">
        <v>772</v>
      </c>
      <c r="AS38" s="139">
        <v>0</v>
      </c>
    </row>
    <row r="39" spans="1:46" s="112" customFormat="1" ht="38.25" customHeight="1" thickTop="1" thickBot="1">
      <c r="A39" s="137" t="s">
        <v>772</v>
      </c>
      <c r="B39" s="140"/>
      <c r="C39" s="229"/>
      <c r="D39" s="1077" t="s">
        <v>7712</v>
      </c>
      <c r="E39" s="222" t="s">
        <v>16031</v>
      </c>
      <c r="F39" s="101">
        <v>40828</v>
      </c>
      <c r="G39" s="101">
        <v>40855</v>
      </c>
      <c r="H39" s="101">
        <v>40855</v>
      </c>
      <c r="I39" s="102">
        <v>17</v>
      </c>
      <c r="J39" s="102"/>
      <c r="K39" s="103" t="s">
        <v>1092</v>
      </c>
      <c r="L39" s="106" t="s">
        <v>2383</v>
      </c>
      <c r="M39" s="98"/>
      <c r="N39" s="98"/>
      <c r="O39" s="174">
        <v>550000000</v>
      </c>
      <c r="P39" s="174">
        <v>550000000</v>
      </c>
      <c r="Q39" s="174"/>
      <c r="R39" s="916">
        <v>550000000</v>
      </c>
      <c r="S39" s="174">
        <v>0</v>
      </c>
      <c r="T39" s="174">
        <v>537130000</v>
      </c>
      <c r="U39" s="174">
        <v>531702300</v>
      </c>
      <c r="V39" s="174">
        <v>0</v>
      </c>
      <c r="W39" s="174">
        <v>0</v>
      </c>
      <c r="X39" s="174">
        <v>5427700</v>
      </c>
      <c r="Y39" s="174">
        <v>453007400</v>
      </c>
      <c r="Z39" s="174">
        <v>447579700</v>
      </c>
      <c r="AA39" s="174">
        <v>0</v>
      </c>
      <c r="AB39" s="174">
        <v>0</v>
      </c>
      <c r="AC39" s="174">
        <v>5427700</v>
      </c>
      <c r="AD39" s="174">
        <v>12870000</v>
      </c>
      <c r="AE39" s="174">
        <v>84122600</v>
      </c>
      <c r="AF39" s="174">
        <v>16</v>
      </c>
      <c r="AG39" s="989"/>
      <c r="AH39" s="991"/>
      <c r="AI39" s="991"/>
      <c r="AJ39" s="991"/>
      <c r="AK39" s="991"/>
      <c r="AL39" s="991">
        <v>45149781.552777626</v>
      </c>
      <c r="AM39" s="991"/>
      <c r="AN39" s="991"/>
      <c r="AO39" s="991"/>
      <c r="AP39" s="991"/>
      <c r="AQ39" s="105">
        <v>0</v>
      </c>
      <c r="AS39" s="139">
        <v>12870000</v>
      </c>
    </row>
    <row r="40" spans="1:46" s="112" customFormat="1" ht="38.25" customHeight="1" thickTop="1" thickBot="1">
      <c r="A40" s="137" t="s">
        <v>772</v>
      </c>
      <c r="B40" s="140"/>
      <c r="C40" s="229"/>
      <c r="D40" s="1077" t="s">
        <v>7713</v>
      </c>
      <c r="E40" s="222" t="s">
        <v>16031</v>
      </c>
      <c r="F40" s="101">
        <v>40828</v>
      </c>
      <c r="G40" s="101">
        <v>40855</v>
      </c>
      <c r="H40" s="101">
        <v>40855</v>
      </c>
      <c r="I40" s="102">
        <v>17</v>
      </c>
      <c r="J40" s="102"/>
      <c r="K40" s="103" t="s">
        <v>1092</v>
      </c>
      <c r="L40" s="106" t="s">
        <v>2383</v>
      </c>
      <c r="M40" s="98"/>
      <c r="N40" s="98"/>
      <c r="O40" s="174">
        <v>500000000</v>
      </c>
      <c r="P40" s="174">
        <v>500000000</v>
      </c>
      <c r="Q40" s="174"/>
      <c r="R40" s="916">
        <v>500000000</v>
      </c>
      <c r="S40" s="174">
        <v>0</v>
      </c>
      <c r="T40" s="174">
        <v>500000000</v>
      </c>
      <c r="U40" s="174">
        <v>500000000</v>
      </c>
      <c r="V40" s="174">
        <v>0</v>
      </c>
      <c r="W40" s="174">
        <v>0</v>
      </c>
      <c r="X40" s="174">
        <v>0</v>
      </c>
      <c r="Y40" s="174">
        <v>500000000</v>
      </c>
      <c r="Z40" s="174">
        <v>500000000</v>
      </c>
      <c r="AA40" s="174">
        <v>0</v>
      </c>
      <c r="AB40" s="174">
        <v>0</v>
      </c>
      <c r="AC40" s="174">
        <v>0</v>
      </c>
      <c r="AD40" s="174">
        <v>0</v>
      </c>
      <c r="AE40" s="174">
        <v>0</v>
      </c>
      <c r="AF40" s="174">
        <v>2</v>
      </c>
      <c r="AG40" s="989"/>
      <c r="AH40" s="991"/>
      <c r="AI40" s="991"/>
      <c r="AJ40" s="991">
        <v>59035655.317703664</v>
      </c>
      <c r="AK40" s="991"/>
      <c r="AL40" s="991"/>
      <c r="AM40" s="991"/>
      <c r="AN40" s="991"/>
      <c r="AO40" s="991"/>
      <c r="AP40" s="991"/>
      <c r="AQ40" s="105">
        <v>0</v>
      </c>
      <c r="AS40" s="139">
        <v>0</v>
      </c>
    </row>
    <row r="41" spans="1:46" s="112" customFormat="1" ht="38.25" customHeight="1" thickTop="1" thickBot="1">
      <c r="A41" s="137" t="s">
        <v>772</v>
      </c>
      <c r="B41" s="140">
        <v>11</v>
      </c>
      <c r="C41" s="229">
        <v>8</v>
      </c>
      <c r="D41" s="1078" t="s">
        <v>20322</v>
      </c>
      <c r="E41" s="242" t="s">
        <v>16031</v>
      </c>
      <c r="F41" s="767">
        <v>40828</v>
      </c>
      <c r="G41" s="767">
        <v>40855</v>
      </c>
      <c r="H41" s="767">
        <v>40855</v>
      </c>
      <c r="I41" s="767">
        <v>41530</v>
      </c>
      <c r="J41" s="767"/>
      <c r="K41" s="768" t="s">
        <v>1092</v>
      </c>
      <c r="L41" s="773" t="s">
        <v>2383</v>
      </c>
      <c r="M41" s="260" t="s">
        <v>20323</v>
      </c>
      <c r="N41" s="260" t="s">
        <v>20323</v>
      </c>
      <c r="O41" s="261">
        <v>2140500000</v>
      </c>
      <c r="P41" s="261">
        <v>2140500000</v>
      </c>
      <c r="Q41" s="261">
        <v>0</v>
      </c>
      <c r="R41" s="261">
        <v>2140500000</v>
      </c>
      <c r="S41" s="261">
        <v>0</v>
      </c>
      <c r="T41" s="261">
        <v>2127630000</v>
      </c>
      <c r="U41" s="261">
        <v>2122202300</v>
      </c>
      <c r="V41" s="261">
        <v>0</v>
      </c>
      <c r="W41" s="261">
        <v>0</v>
      </c>
      <c r="X41" s="261">
        <v>5427700</v>
      </c>
      <c r="Y41" s="261">
        <v>1988507400</v>
      </c>
      <c r="Z41" s="261">
        <v>1983079700</v>
      </c>
      <c r="AA41" s="261">
        <v>0</v>
      </c>
      <c r="AB41" s="261">
        <v>0</v>
      </c>
      <c r="AC41" s="261">
        <v>5427700</v>
      </c>
      <c r="AD41" s="261">
        <v>12870000</v>
      </c>
      <c r="AE41" s="261">
        <v>139122600</v>
      </c>
      <c r="AF41" s="261">
        <v>44</v>
      </c>
      <c r="AG41" s="988">
        <v>59912160.139999993</v>
      </c>
      <c r="AH41" s="252"/>
      <c r="AI41" s="252"/>
      <c r="AJ41" s="252"/>
      <c r="AK41" s="252"/>
      <c r="AL41" s="252">
        <v>876504.82229632814</v>
      </c>
      <c r="AM41" s="252"/>
      <c r="AN41" s="252"/>
      <c r="AO41" s="252">
        <v>211028255.31770355</v>
      </c>
      <c r="AP41" s="252">
        <v>211028255.34</v>
      </c>
      <c r="AQ41" s="770">
        <v>-2.229645848274231E-2</v>
      </c>
      <c r="AR41" s="771"/>
      <c r="AS41" s="139">
        <v>12870000</v>
      </c>
    </row>
    <row r="42" spans="1:46" s="137" customFormat="1" ht="38.25" customHeight="1" thickTop="1" thickBot="1">
      <c r="A42" s="137" t="s">
        <v>772</v>
      </c>
      <c r="B42" s="232">
        <v>12</v>
      </c>
      <c r="C42" s="233">
        <v>9</v>
      </c>
      <c r="D42" s="1078">
        <v>276</v>
      </c>
      <c r="E42" s="242" t="s">
        <v>16033</v>
      </c>
      <c r="F42" s="243">
        <v>40847</v>
      </c>
      <c r="G42" s="243">
        <v>40906</v>
      </c>
      <c r="H42" s="243">
        <v>40891</v>
      </c>
      <c r="I42" s="244">
        <v>14</v>
      </c>
      <c r="J42" s="244"/>
      <c r="K42" s="245" t="s">
        <v>1092</v>
      </c>
      <c r="L42" s="254" t="s">
        <v>3447</v>
      </c>
      <c r="M42" s="247" t="s">
        <v>15191</v>
      </c>
      <c r="N42" s="247" t="s">
        <v>15191</v>
      </c>
      <c r="O42" s="248">
        <v>2025000000</v>
      </c>
      <c r="P42" s="915">
        <v>2025000000</v>
      </c>
      <c r="Q42" s="915"/>
      <c r="R42" s="248">
        <v>2025000000</v>
      </c>
      <c r="S42" s="248">
        <v>0</v>
      </c>
      <c r="T42" s="248">
        <v>2024999943.8795984</v>
      </c>
      <c r="U42" s="248">
        <v>600000000</v>
      </c>
      <c r="V42" s="248">
        <v>1419524043.8795984</v>
      </c>
      <c r="W42" s="261">
        <v>0</v>
      </c>
      <c r="X42" s="261">
        <v>5475900</v>
      </c>
      <c r="Y42" s="261">
        <v>2008482219.6895983</v>
      </c>
      <c r="Z42" s="248">
        <v>583482275.80999994</v>
      </c>
      <c r="AA42" s="261">
        <v>1419524043.8795984</v>
      </c>
      <c r="AB42" s="261">
        <v>0</v>
      </c>
      <c r="AC42" s="261">
        <v>5475900</v>
      </c>
      <c r="AD42" s="261">
        <v>56.120401620864868</v>
      </c>
      <c r="AE42" s="261">
        <v>16517724.190000057</v>
      </c>
      <c r="AF42" s="248">
        <v>2</v>
      </c>
      <c r="AG42" s="988">
        <v>45865114.069999993</v>
      </c>
      <c r="AH42" s="252"/>
      <c r="AI42" s="252"/>
      <c r="AJ42" s="252"/>
      <c r="AK42" s="252">
        <v>38955000</v>
      </c>
      <c r="AL42" s="252">
        <v>715332.51722236758</v>
      </c>
      <c r="AM42" s="252">
        <v>38955000</v>
      </c>
      <c r="AN42" s="252"/>
      <c r="AO42" s="252">
        <v>61667561.863179237</v>
      </c>
      <c r="AP42" s="998">
        <v>61667505.75</v>
      </c>
      <c r="AQ42" s="250">
        <v>56.113179236650467</v>
      </c>
      <c r="AS42" s="139">
        <v>56.120401620864868</v>
      </c>
    </row>
    <row r="43" spans="1:46" s="137" customFormat="1" ht="38.25" customHeight="1" thickTop="1" thickBot="1">
      <c r="A43" s="137" t="s">
        <v>772</v>
      </c>
      <c r="B43" s="232">
        <v>13</v>
      </c>
      <c r="C43" s="233">
        <v>10</v>
      </c>
      <c r="D43" s="1078">
        <v>306</v>
      </c>
      <c r="E43" s="242" t="s">
        <v>16031</v>
      </c>
      <c r="F43" s="243">
        <v>40877</v>
      </c>
      <c r="G43" s="243">
        <v>40906</v>
      </c>
      <c r="H43" s="243">
        <v>40954</v>
      </c>
      <c r="I43" s="244">
        <v>12</v>
      </c>
      <c r="J43" s="244"/>
      <c r="K43" s="245" t="s">
        <v>1092</v>
      </c>
      <c r="L43" s="254" t="s">
        <v>3448</v>
      </c>
      <c r="M43" s="247" t="s">
        <v>15177</v>
      </c>
      <c r="N43" s="247" t="s">
        <v>15177</v>
      </c>
      <c r="O43" s="248">
        <v>800000000</v>
      </c>
      <c r="P43" s="915">
        <v>800000000</v>
      </c>
      <c r="Q43" s="915"/>
      <c r="R43" s="915">
        <v>800000000</v>
      </c>
      <c r="S43" s="248">
        <v>0</v>
      </c>
      <c r="T43" s="248">
        <v>800000000</v>
      </c>
      <c r="U43" s="248">
        <v>797248000</v>
      </c>
      <c r="V43" s="248">
        <v>0</v>
      </c>
      <c r="W43" s="261">
        <v>0</v>
      </c>
      <c r="X43" s="261">
        <v>2752000</v>
      </c>
      <c r="Y43" s="261">
        <v>800000000</v>
      </c>
      <c r="Z43" s="248">
        <v>797248000</v>
      </c>
      <c r="AA43" s="261">
        <v>0</v>
      </c>
      <c r="AB43" s="261">
        <v>0</v>
      </c>
      <c r="AC43" s="261">
        <v>2752000</v>
      </c>
      <c r="AD43" s="261">
        <v>0</v>
      </c>
      <c r="AE43" s="261">
        <v>0</v>
      </c>
      <c r="AF43" s="248">
        <v>16</v>
      </c>
      <c r="AG43" s="988">
        <v>8089725.4800000023</v>
      </c>
      <c r="AH43" s="252"/>
      <c r="AI43" s="252"/>
      <c r="AJ43" s="252"/>
      <c r="AK43" s="252"/>
      <c r="AL43" s="252">
        <v>150878.33093718166</v>
      </c>
      <c r="AM43" s="252"/>
      <c r="AN43" s="252">
        <v>7938847.1500000004</v>
      </c>
      <c r="AO43" s="252">
        <v>-9.3716289848089218E-4</v>
      </c>
      <c r="AP43" s="999">
        <v>0</v>
      </c>
      <c r="AQ43" s="250">
        <v>-9.3716289848089218E-4</v>
      </c>
      <c r="AS43" s="139">
        <v>0</v>
      </c>
    </row>
    <row r="44" spans="1:46" s="137" customFormat="1" ht="38.25" customHeight="1" thickTop="1" thickBot="1">
      <c r="A44" s="137" t="s">
        <v>772</v>
      </c>
      <c r="B44" s="232">
        <v>14</v>
      </c>
      <c r="C44" s="233">
        <v>11</v>
      </c>
      <c r="D44" s="1078">
        <v>336</v>
      </c>
      <c r="E44" s="242" t="s">
        <v>16031</v>
      </c>
      <c r="F44" s="243">
        <v>40892</v>
      </c>
      <c r="G44" s="243">
        <v>40876</v>
      </c>
      <c r="H44" s="243">
        <v>40906</v>
      </c>
      <c r="I44" s="243">
        <v>41502</v>
      </c>
      <c r="J44" s="243"/>
      <c r="K44" s="245" t="s">
        <v>1092</v>
      </c>
      <c r="L44" s="254" t="s">
        <v>3444</v>
      </c>
      <c r="M44" s="247" t="s">
        <v>15176</v>
      </c>
      <c r="N44" s="247" t="s">
        <v>15176</v>
      </c>
      <c r="O44" s="248">
        <v>1890795400</v>
      </c>
      <c r="P44" s="915">
        <v>1890795400</v>
      </c>
      <c r="Q44" s="915"/>
      <c r="R44" s="248">
        <v>1890795400</v>
      </c>
      <c r="S44" s="248">
        <v>0</v>
      </c>
      <c r="T44" s="248">
        <v>1749837556</v>
      </c>
      <c r="U44" s="248">
        <v>1746015256</v>
      </c>
      <c r="V44" s="248">
        <v>0</v>
      </c>
      <c r="W44" s="261">
        <v>0</v>
      </c>
      <c r="X44" s="261">
        <v>3822300</v>
      </c>
      <c r="Y44" s="261">
        <v>1729331381.5999999</v>
      </c>
      <c r="Z44" s="248">
        <v>1725509081.5999999</v>
      </c>
      <c r="AA44" s="261">
        <v>0</v>
      </c>
      <c r="AB44" s="261">
        <v>0</v>
      </c>
      <c r="AC44" s="261">
        <v>3822300</v>
      </c>
      <c r="AD44" s="261">
        <v>140957844</v>
      </c>
      <c r="AE44" s="261">
        <v>20506174.400000095</v>
      </c>
      <c r="AF44" s="248">
        <v>47</v>
      </c>
      <c r="AG44" s="988">
        <v>61701136.970000006</v>
      </c>
      <c r="AH44" s="252"/>
      <c r="AI44" s="252"/>
      <c r="AJ44" s="252"/>
      <c r="AK44" s="252"/>
      <c r="AL44" s="252">
        <v>903388.80305333855</v>
      </c>
      <c r="AM44" s="252">
        <v>97070000</v>
      </c>
      <c r="AN44" s="252"/>
      <c r="AO44" s="252">
        <v>125191766.56694677</v>
      </c>
      <c r="AP44" s="252">
        <v>125191766.56</v>
      </c>
      <c r="AQ44" s="250">
        <v>6.9467723369598389E-3</v>
      </c>
      <c r="AS44" s="139">
        <v>140957844</v>
      </c>
    </row>
    <row r="45" spans="1:46" s="112" customFormat="1" ht="38.25" customHeight="1" thickTop="1" thickBot="1">
      <c r="A45" s="137" t="s">
        <v>772</v>
      </c>
      <c r="B45" s="140"/>
      <c r="C45" s="229"/>
      <c r="D45" s="1077" t="s">
        <v>6046</v>
      </c>
      <c r="E45" s="221" t="s">
        <v>16031</v>
      </c>
      <c r="F45" s="101"/>
      <c r="G45" s="101"/>
      <c r="H45" s="101"/>
      <c r="I45" s="102"/>
      <c r="J45" s="102"/>
      <c r="K45" s="103" t="s">
        <v>1092</v>
      </c>
      <c r="L45" s="106" t="s">
        <v>3449</v>
      </c>
      <c r="M45" s="98"/>
      <c r="N45" s="98"/>
      <c r="O45" s="174">
        <v>2578972895</v>
      </c>
      <c r="P45" s="174">
        <v>2578972895</v>
      </c>
      <c r="Q45" s="174"/>
      <c r="R45" s="174">
        <v>2578952895</v>
      </c>
      <c r="S45" s="174">
        <v>20000</v>
      </c>
      <c r="T45" s="174">
        <v>2549384102</v>
      </c>
      <c r="U45" s="174">
        <v>2549384102</v>
      </c>
      <c r="V45" s="174">
        <v>0</v>
      </c>
      <c r="W45" s="174">
        <v>0</v>
      </c>
      <c r="X45" s="174">
        <v>0</v>
      </c>
      <c r="Y45" s="174">
        <v>2376072102</v>
      </c>
      <c r="Z45" s="174">
        <v>2376072102</v>
      </c>
      <c r="AA45" s="174">
        <v>0</v>
      </c>
      <c r="AB45" s="174">
        <v>0</v>
      </c>
      <c r="AC45" s="174">
        <v>0</v>
      </c>
      <c r="AD45" s="174">
        <v>29588793</v>
      </c>
      <c r="AE45" s="174">
        <v>173312000</v>
      </c>
      <c r="AF45" s="174">
        <v>19</v>
      </c>
      <c r="AG45" s="989"/>
      <c r="AH45" s="991"/>
      <c r="AI45" s="991"/>
      <c r="AJ45" s="991"/>
      <c r="AK45" s="991"/>
      <c r="AL45" s="991"/>
      <c r="AM45" s="991"/>
      <c r="AN45" s="991"/>
      <c r="AO45" s="991"/>
      <c r="AP45" s="991"/>
      <c r="AQ45" s="105">
        <v>0</v>
      </c>
      <c r="AS45" s="139">
        <v>29588793</v>
      </c>
    </row>
    <row r="46" spans="1:46" s="112" customFormat="1" ht="38.25" customHeight="1" thickTop="1" thickBot="1">
      <c r="A46" s="137" t="s">
        <v>772</v>
      </c>
      <c r="B46" s="140"/>
      <c r="C46" s="229"/>
      <c r="D46" s="1077" t="s">
        <v>5414</v>
      </c>
      <c r="E46" s="221" t="s">
        <v>16031</v>
      </c>
      <c r="F46" s="101"/>
      <c r="G46" s="101"/>
      <c r="H46" s="101"/>
      <c r="I46" s="102"/>
      <c r="J46" s="102"/>
      <c r="K46" s="103" t="s">
        <v>1092</v>
      </c>
      <c r="L46" s="106" t="s">
        <v>3449</v>
      </c>
      <c r="M46" s="98"/>
      <c r="N46" s="98"/>
      <c r="O46" s="174">
        <v>3795968946</v>
      </c>
      <c r="P46" s="174">
        <v>3795968946</v>
      </c>
      <c r="Q46" s="174"/>
      <c r="R46" s="174">
        <v>3562287146</v>
      </c>
      <c r="S46" s="174">
        <v>233681800</v>
      </c>
      <c r="T46" s="174">
        <v>3795968946</v>
      </c>
      <c r="U46" s="174">
        <v>3795968946</v>
      </c>
      <c r="V46" s="174">
        <v>0</v>
      </c>
      <c r="W46" s="174">
        <v>0</v>
      </c>
      <c r="X46" s="174">
        <v>0</v>
      </c>
      <c r="Y46" s="174">
        <v>3795968946</v>
      </c>
      <c r="Z46" s="174">
        <v>3795968946</v>
      </c>
      <c r="AA46" s="174">
        <v>0</v>
      </c>
      <c r="AB46" s="174">
        <v>0</v>
      </c>
      <c r="AC46" s="174">
        <v>0</v>
      </c>
      <c r="AD46" s="174">
        <v>0</v>
      </c>
      <c r="AE46" s="174">
        <v>0</v>
      </c>
      <c r="AF46" s="174">
        <v>12</v>
      </c>
      <c r="AG46" s="989"/>
      <c r="AH46" s="991"/>
      <c r="AI46" s="991"/>
      <c r="AJ46" s="991"/>
      <c r="AK46" s="991"/>
      <c r="AL46" s="991"/>
      <c r="AM46" s="991"/>
      <c r="AN46" s="991"/>
      <c r="AO46" s="991"/>
      <c r="AP46" s="991"/>
      <c r="AQ46" s="105">
        <v>0</v>
      </c>
      <c r="AS46" s="139">
        <v>0</v>
      </c>
    </row>
    <row r="47" spans="1:46" s="112" customFormat="1" ht="38.25" customHeight="1" thickTop="1" thickBot="1">
      <c r="A47" s="137" t="s">
        <v>772</v>
      </c>
      <c r="B47" s="140"/>
      <c r="C47" s="229"/>
      <c r="D47" s="1080" t="s">
        <v>6047</v>
      </c>
      <c r="E47" s="221" t="s">
        <v>16031</v>
      </c>
      <c r="F47" s="101"/>
      <c r="G47" s="101"/>
      <c r="H47" s="101"/>
      <c r="I47" s="102"/>
      <c r="J47" s="102"/>
      <c r="K47" s="103" t="s">
        <v>1092</v>
      </c>
      <c r="L47" s="106" t="s">
        <v>3449</v>
      </c>
      <c r="M47" s="98"/>
      <c r="N47" s="98"/>
      <c r="O47" s="174">
        <v>2102028600</v>
      </c>
      <c r="P47" s="174">
        <v>2102028600</v>
      </c>
      <c r="Q47" s="174"/>
      <c r="R47" s="174">
        <v>1855160400</v>
      </c>
      <c r="S47" s="174">
        <v>246868200</v>
      </c>
      <c r="T47" s="174">
        <v>1650286000</v>
      </c>
      <c r="U47" s="174">
        <v>1650286000</v>
      </c>
      <c r="V47" s="174">
        <v>0</v>
      </c>
      <c r="W47" s="174">
        <v>0</v>
      </c>
      <c r="X47" s="174">
        <v>0</v>
      </c>
      <c r="Y47" s="174">
        <v>1650286000</v>
      </c>
      <c r="Z47" s="174">
        <v>1650286000</v>
      </c>
      <c r="AA47" s="174">
        <v>0</v>
      </c>
      <c r="AB47" s="174">
        <v>0</v>
      </c>
      <c r="AC47" s="174">
        <v>0</v>
      </c>
      <c r="AD47" s="174">
        <v>451742600</v>
      </c>
      <c r="AE47" s="174">
        <v>0</v>
      </c>
      <c r="AF47" s="174">
        <v>10</v>
      </c>
      <c r="AG47" s="989"/>
      <c r="AH47" s="991"/>
      <c r="AI47" s="991"/>
      <c r="AJ47" s="991"/>
      <c r="AK47" s="991"/>
      <c r="AL47" s="991"/>
      <c r="AM47" s="991"/>
      <c r="AN47" s="991"/>
      <c r="AO47" s="991"/>
      <c r="AP47" s="991"/>
      <c r="AQ47" s="105">
        <v>0</v>
      </c>
      <c r="AS47" s="139">
        <v>451742600</v>
      </c>
    </row>
    <row r="48" spans="1:46" s="112" customFormat="1" ht="38.25" customHeight="1" thickTop="1" thickBot="1">
      <c r="A48" s="137" t="s">
        <v>772</v>
      </c>
      <c r="B48" s="140">
        <v>15</v>
      </c>
      <c r="C48" s="229">
        <v>12</v>
      </c>
      <c r="D48" s="1081" t="s">
        <v>20324</v>
      </c>
      <c r="E48" s="336" t="s">
        <v>16034</v>
      </c>
      <c r="F48" s="774">
        <v>40899</v>
      </c>
      <c r="G48" s="774">
        <v>40899</v>
      </c>
      <c r="H48" s="774">
        <v>40899</v>
      </c>
      <c r="I48" s="338">
        <v>36</v>
      </c>
      <c r="J48" s="338"/>
      <c r="K48" s="775" t="s">
        <v>1092</v>
      </c>
      <c r="L48" s="776" t="s">
        <v>3449</v>
      </c>
      <c r="M48" s="347" t="s">
        <v>5413</v>
      </c>
      <c r="N48" s="347"/>
      <c r="O48" s="777">
        <v>8476970441</v>
      </c>
      <c r="P48" s="777">
        <v>8476970441</v>
      </c>
      <c r="Q48" s="777">
        <v>0</v>
      </c>
      <c r="R48" s="777">
        <v>7996400441</v>
      </c>
      <c r="S48" s="777">
        <v>480570000</v>
      </c>
      <c r="T48" s="777">
        <v>7995639048</v>
      </c>
      <c r="U48" s="777">
        <v>7995639048</v>
      </c>
      <c r="V48" s="777">
        <v>0</v>
      </c>
      <c r="W48" s="777">
        <v>0</v>
      </c>
      <c r="X48" s="777">
        <v>0</v>
      </c>
      <c r="Y48" s="777">
        <v>7822327048</v>
      </c>
      <c r="Z48" s="777">
        <v>7822327048</v>
      </c>
      <c r="AA48" s="777">
        <v>0</v>
      </c>
      <c r="AB48" s="777">
        <v>0</v>
      </c>
      <c r="AC48" s="777">
        <v>0</v>
      </c>
      <c r="AD48" s="777">
        <v>481331393</v>
      </c>
      <c r="AE48" s="777">
        <v>173312000</v>
      </c>
      <c r="AF48" s="777">
        <v>41</v>
      </c>
      <c r="AG48" s="1000">
        <v>0</v>
      </c>
      <c r="AH48" s="1000">
        <v>0</v>
      </c>
      <c r="AI48" s="1001"/>
      <c r="AJ48" s="1001"/>
      <c r="AK48" s="1001">
        <v>272390000</v>
      </c>
      <c r="AL48" s="1001">
        <v>0</v>
      </c>
      <c r="AM48" s="1001">
        <v>272390000</v>
      </c>
      <c r="AN48" s="1001"/>
      <c r="AO48" s="1001"/>
      <c r="AP48" s="1001"/>
      <c r="AQ48" s="778">
        <v>0</v>
      </c>
      <c r="AR48" s="779"/>
      <c r="AS48" s="139">
        <v>481331393</v>
      </c>
    </row>
    <row r="49" spans="1:47" s="112" customFormat="1" ht="38.25" customHeight="1" thickTop="1" thickBot="1">
      <c r="A49" s="137" t="s">
        <v>772</v>
      </c>
      <c r="B49" s="140"/>
      <c r="C49" s="229"/>
      <c r="D49" s="1077" t="s">
        <v>7716</v>
      </c>
      <c r="E49" s="221" t="s">
        <v>16031</v>
      </c>
      <c r="F49" s="101"/>
      <c r="G49" s="101"/>
      <c r="H49" s="101"/>
      <c r="I49" s="102"/>
      <c r="J49" s="102"/>
      <c r="K49" s="103" t="s">
        <v>1092</v>
      </c>
      <c r="L49" s="106" t="s">
        <v>7291</v>
      </c>
      <c r="M49" s="98"/>
      <c r="N49" s="98"/>
      <c r="O49" s="174">
        <v>661000000</v>
      </c>
      <c r="P49" s="174">
        <v>661000000</v>
      </c>
      <c r="Q49" s="174">
        <v>0</v>
      </c>
      <c r="R49" s="174">
        <v>661000000</v>
      </c>
      <c r="S49" s="174">
        <v>0</v>
      </c>
      <c r="T49" s="174">
        <v>661000000</v>
      </c>
      <c r="U49" s="174">
        <v>661000000</v>
      </c>
      <c r="V49" s="174">
        <v>0</v>
      </c>
      <c r="W49" s="174">
        <v>0</v>
      </c>
      <c r="X49" s="174">
        <v>0</v>
      </c>
      <c r="Y49" s="174">
        <v>661000000</v>
      </c>
      <c r="Z49" s="174">
        <v>661000000</v>
      </c>
      <c r="AA49" s="174">
        <v>0</v>
      </c>
      <c r="AB49" s="174">
        <v>0</v>
      </c>
      <c r="AC49" s="174">
        <v>0</v>
      </c>
      <c r="AD49" s="174">
        <v>0</v>
      </c>
      <c r="AE49" s="174">
        <v>0</v>
      </c>
      <c r="AF49" s="174">
        <v>5</v>
      </c>
      <c r="AG49" s="989"/>
      <c r="AH49" s="991"/>
      <c r="AI49" s="991"/>
      <c r="AJ49" s="991">
        <v>2141377</v>
      </c>
      <c r="AK49" s="991"/>
      <c r="AL49" s="991"/>
      <c r="AM49" s="991"/>
      <c r="AN49" s="991"/>
      <c r="AO49" s="991"/>
      <c r="AP49" s="991"/>
      <c r="AQ49" s="105">
        <v>0</v>
      </c>
      <c r="AS49" s="139">
        <v>0</v>
      </c>
    </row>
    <row r="50" spans="1:47" s="112" customFormat="1" ht="38.25" customHeight="1" thickTop="1" thickBot="1">
      <c r="A50" s="137" t="s">
        <v>772</v>
      </c>
      <c r="B50" s="140"/>
      <c r="C50" s="229"/>
      <c r="D50" s="1077" t="s">
        <v>7717</v>
      </c>
      <c r="E50" s="221" t="s">
        <v>16032</v>
      </c>
      <c r="F50" s="101"/>
      <c r="G50" s="101"/>
      <c r="H50" s="101"/>
      <c r="I50" s="102"/>
      <c r="J50" s="102"/>
      <c r="K50" s="103" t="s">
        <v>1092</v>
      </c>
      <c r="L50" s="106" t="s">
        <v>7291</v>
      </c>
      <c r="M50" s="98"/>
      <c r="N50" s="98"/>
      <c r="O50" s="174">
        <v>798531761</v>
      </c>
      <c r="P50" s="174">
        <v>798531761</v>
      </c>
      <c r="Q50" s="174">
        <v>0</v>
      </c>
      <c r="R50" s="174">
        <v>609925500</v>
      </c>
      <c r="S50" s="174">
        <v>188606261</v>
      </c>
      <c r="T50" s="174">
        <v>515916319</v>
      </c>
      <c r="U50" s="174">
        <v>515916319</v>
      </c>
      <c r="V50" s="174">
        <v>0</v>
      </c>
      <c r="W50" s="174">
        <v>0</v>
      </c>
      <c r="X50" s="174">
        <v>0</v>
      </c>
      <c r="Y50" s="174">
        <v>257958160</v>
      </c>
      <c r="Z50" s="174">
        <v>257958160</v>
      </c>
      <c r="AA50" s="174">
        <v>0</v>
      </c>
      <c r="AB50" s="174">
        <v>0</v>
      </c>
      <c r="AC50" s="174">
        <v>0</v>
      </c>
      <c r="AD50" s="174">
        <v>282615442</v>
      </c>
      <c r="AE50" s="174">
        <v>257958159</v>
      </c>
      <c r="AF50" s="174">
        <v>7</v>
      </c>
      <c r="AG50" s="989"/>
      <c r="AH50" s="991"/>
      <c r="AI50" s="991"/>
      <c r="AJ50" s="991"/>
      <c r="AK50" s="991"/>
      <c r="AL50" s="991"/>
      <c r="AM50" s="991"/>
      <c r="AN50" s="991"/>
      <c r="AO50" s="991"/>
      <c r="AP50" s="991"/>
      <c r="AQ50" s="105">
        <v>0</v>
      </c>
      <c r="AS50" s="139">
        <v>282615442</v>
      </c>
    </row>
    <row r="51" spans="1:47" s="112" customFormat="1" ht="38.25" customHeight="1" thickTop="1" thickBot="1">
      <c r="A51" s="137" t="s">
        <v>772</v>
      </c>
      <c r="B51" s="140"/>
      <c r="C51" s="229"/>
      <c r="D51" s="1077" t="s">
        <v>7718</v>
      </c>
      <c r="E51" s="221" t="s">
        <v>16031</v>
      </c>
      <c r="F51" s="101"/>
      <c r="G51" s="101"/>
      <c r="H51" s="101"/>
      <c r="I51" s="102"/>
      <c r="J51" s="102"/>
      <c r="K51" s="103" t="s">
        <v>1092</v>
      </c>
      <c r="L51" s="106" t="s">
        <v>7291</v>
      </c>
      <c r="M51" s="98"/>
      <c r="N51" s="98"/>
      <c r="O51" s="174">
        <v>25000000</v>
      </c>
      <c r="P51" s="174">
        <v>25000000</v>
      </c>
      <c r="Q51" s="174">
        <v>0</v>
      </c>
      <c r="R51" s="916">
        <v>25000000</v>
      </c>
      <c r="S51" s="174">
        <v>0</v>
      </c>
      <c r="T51" s="174">
        <v>25000000</v>
      </c>
      <c r="U51" s="174">
        <v>25000000</v>
      </c>
      <c r="V51" s="174">
        <v>0</v>
      </c>
      <c r="W51" s="174">
        <v>0</v>
      </c>
      <c r="X51" s="174">
        <v>0</v>
      </c>
      <c r="Y51" s="174">
        <v>25000000</v>
      </c>
      <c r="Z51" s="174">
        <v>25000000</v>
      </c>
      <c r="AA51" s="174">
        <v>0</v>
      </c>
      <c r="AB51" s="174">
        <v>0</v>
      </c>
      <c r="AC51" s="174">
        <v>0</v>
      </c>
      <c r="AD51" s="174">
        <v>0</v>
      </c>
      <c r="AE51" s="174">
        <v>0</v>
      </c>
      <c r="AF51" s="174">
        <v>1</v>
      </c>
      <c r="AG51" s="989"/>
      <c r="AH51" s="991"/>
      <c r="AI51" s="991"/>
      <c r="AJ51" s="991"/>
      <c r="AK51" s="991"/>
      <c r="AL51" s="991"/>
      <c r="AM51" s="991"/>
      <c r="AN51" s="991"/>
      <c r="AO51" s="991"/>
      <c r="AP51" s="991"/>
      <c r="AQ51" s="105">
        <v>0</v>
      </c>
      <c r="AS51" s="139">
        <v>0</v>
      </c>
    </row>
    <row r="52" spans="1:47" s="112" customFormat="1" ht="38.25" customHeight="1" thickTop="1" thickBot="1">
      <c r="A52" s="137" t="s">
        <v>772</v>
      </c>
      <c r="B52" s="140">
        <v>16</v>
      </c>
      <c r="C52" s="229">
        <v>13</v>
      </c>
      <c r="D52" s="1081" t="s">
        <v>20325</v>
      </c>
      <c r="E52" s="336" t="s">
        <v>16034</v>
      </c>
      <c r="F52" s="774">
        <v>41136</v>
      </c>
      <c r="G52" s="774">
        <v>41136</v>
      </c>
      <c r="H52" s="774">
        <v>41136</v>
      </c>
      <c r="I52" s="774">
        <v>42247</v>
      </c>
      <c r="J52" s="774"/>
      <c r="K52" s="775" t="s">
        <v>1092</v>
      </c>
      <c r="L52" s="776" t="s">
        <v>7291</v>
      </c>
      <c r="M52" s="347" t="s">
        <v>5413</v>
      </c>
      <c r="N52" s="347"/>
      <c r="O52" s="777">
        <v>1484531761</v>
      </c>
      <c r="P52" s="777">
        <v>1484531761</v>
      </c>
      <c r="Q52" s="777">
        <v>0</v>
      </c>
      <c r="R52" s="777">
        <v>1295925500</v>
      </c>
      <c r="S52" s="777">
        <v>188606261</v>
      </c>
      <c r="T52" s="777">
        <v>1201916319</v>
      </c>
      <c r="U52" s="777">
        <v>1201916319</v>
      </c>
      <c r="V52" s="777">
        <v>0</v>
      </c>
      <c r="W52" s="777">
        <v>0</v>
      </c>
      <c r="X52" s="777">
        <v>0</v>
      </c>
      <c r="Y52" s="777">
        <v>943958160</v>
      </c>
      <c r="Z52" s="777">
        <v>943958160</v>
      </c>
      <c r="AA52" s="777">
        <v>0</v>
      </c>
      <c r="AB52" s="777">
        <v>0</v>
      </c>
      <c r="AC52" s="777">
        <v>0</v>
      </c>
      <c r="AD52" s="777">
        <v>282615442</v>
      </c>
      <c r="AE52" s="777">
        <v>257958159</v>
      </c>
      <c r="AF52" s="777">
        <v>13</v>
      </c>
      <c r="AG52" s="1000"/>
      <c r="AH52" s="1000">
        <v>0</v>
      </c>
      <c r="AI52" s="1000">
        <v>0</v>
      </c>
      <c r="AJ52" s="1000">
        <v>2141377</v>
      </c>
      <c r="AK52" s="1000">
        <v>137414.24</v>
      </c>
      <c r="AL52" s="1000">
        <v>0</v>
      </c>
      <c r="AM52" s="1000"/>
      <c r="AN52" s="1000"/>
      <c r="AO52" s="1001"/>
      <c r="AP52" s="1001"/>
      <c r="AQ52" s="778">
        <v>0</v>
      </c>
      <c r="AR52" s="779"/>
      <c r="AS52" s="139">
        <v>282615442</v>
      </c>
    </row>
    <row r="53" spans="1:47" s="112" customFormat="1" ht="38.25" customHeight="1" thickTop="1" thickBot="1">
      <c r="A53" s="137" t="s">
        <v>772</v>
      </c>
      <c r="B53" s="140"/>
      <c r="C53" s="229"/>
      <c r="D53" s="1080" t="s">
        <v>14769</v>
      </c>
      <c r="E53" s="221" t="s">
        <v>16031</v>
      </c>
      <c r="F53" s="101"/>
      <c r="G53" s="101"/>
      <c r="H53" s="101"/>
      <c r="I53" s="101"/>
      <c r="J53" s="101"/>
      <c r="K53" s="103"/>
      <c r="L53" s="106"/>
      <c r="M53" s="98"/>
      <c r="N53" s="98"/>
      <c r="O53" s="174">
        <v>115920000</v>
      </c>
      <c r="P53" s="174">
        <v>115920000</v>
      </c>
      <c r="Q53" s="174">
        <v>0</v>
      </c>
      <c r="R53" s="174">
        <v>115920000</v>
      </c>
      <c r="S53" s="174">
        <v>0</v>
      </c>
      <c r="T53" s="174">
        <v>115920000</v>
      </c>
      <c r="U53" s="174">
        <v>115920000</v>
      </c>
      <c r="V53" s="174">
        <v>0</v>
      </c>
      <c r="W53" s="174">
        <v>0</v>
      </c>
      <c r="X53" s="174">
        <v>0</v>
      </c>
      <c r="Y53" s="174">
        <v>69552000</v>
      </c>
      <c r="Z53" s="174">
        <v>69552000</v>
      </c>
      <c r="AA53" s="174">
        <v>0</v>
      </c>
      <c r="AB53" s="174">
        <v>0</v>
      </c>
      <c r="AC53" s="174">
        <v>0</v>
      </c>
      <c r="AD53" s="174">
        <v>0</v>
      </c>
      <c r="AE53" s="174">
        <v>46368000</v>
      </c>
      <c r="AF53" s="174">
        <v>1</v>
      </c>
      <c r="AG53" s="989"/>
      <c r="AH53" s="989"/>
      <c r="AI53" s="989"/>
      <c r="AJ53" s="989"/>
      <c r="AK53" s="989"/>
      <c r="AL53" s="989"/>
      <c r="AM53" s="989"/>
      <c r="AN53" s="989"/>
      <c r="AO53" s="991"/>
      <c r="AP53" s="991"/>
      <c r="AQ53" s="105">
        <v>0</v>
      </c>
      <c r="AS53" s="139">
        <v>0</v>
      </c>
    </row>
    <row r="54" spans="1:47" s="112" customFormat="1" ht="38.25" customHeight="1" thickTop="1" thickBot="1">
      <c r="A54" s="137" t="s">
        <v>772</v>
      </c>
      <c r="B54" s="140"/>
      <c r="C54" s="229"/>
      <c r="D54" s="1077" t="s">
        <v>15653</v>
      </c>
      <c r="E54" s="222" t="s">
        <v>16032</v>
      </c>
      <c r="F54" s="101"/>
      <c r="G54" s="101"/>
      <c r="H54" s="101"/>
      <c r="I54" s="101"/>
      <c r="J54" s="101"/>
      <c r="K54" s="103"/>
      <c r="L54" s="106"/>
      <c r="M54" s="98"/>
      <c r="N54" s="98"/>
      <c r="O54" s="174">
        <v>3212294200</v>
      </c>
      <c r="P54" s="174">
        <v>3212294200</v>
      </c>
      <c r="Q54" s="174">
        <v>0</v>
      </c>
      <c r="R54" s="174">
        <v>469444260</v>
      </c>
      <c r="S54" s="174">
        <v>2742849940</v>
      </c>
      <c r="T54" s="174">
        <v>1505290000</v>
      </c>
      <c r="U54" s="174">
        <v>1505290000</v>
      </c>
      <c r="V54" s="174">
        <v>0</v>
      </c>
      <c r="W54" s="174">
        <v>0</v>
      </c>
      <c r="X54" s="174">
        <v>0</v>
      </c>
      <c r="Y54" s="174">
        <v>752645000</v>
      </c>
      <c r="Z54" s="174">
        <v>752645000</v>
      </c>
      <c r="AA54" s="174">
        <v>0</v>
      </c>
      <c r="AB54" s="174">
        <v>0</v>
      </c>
      <c r="AC54" s="174">
        <v>0</v>
      </c>
      <c r="AD54" s="174">
        <v>1707004200</v>
      </c>
      <c r="AE54" s="174">
        <v>752645000</v>
      </c>
      <c r="AF54" s="174">
        <v>3</v>
      </c>
      <c r="AG54" s="989"/>
      <c r="AH54" s="989"/>
      <c r="AI54" s="989"/>
      <c r="AJ54" s="989"/>
      <c r="AK54" s="989"/>
      <c r="AL54" s="989"/>
      <c r="AM54" s="989"/>
      <c r="AN54" s="989"/>
      <c r="AO54" s="991"/>
      <c r="AP54" s="991"/>
      <c r="AQ54" s="105">
        <v>0</v>
      </c>
      <c r="AS54" s="139">
        <v>1707004200</v>
      </c>
    </row>
    <row r="55" spans="1:47" s="112" customFormat="1" ht="38.25" customHeight="1" thickTop="1" thickBot="1">
      <c r="A55" s="137" t="s">
        <v>772</v>
      </c>
      <c r="B55" s="140"/>
      <c r="C55" s="229"/>
      <c r="D55" s="1077" t="s">
        <v>15654</v>
      </c>
      <c r="E55" s="221" t="s">
        <v>16031</v>
      </c>
      <c r="F55" s="101"/>
      <c r="G55" s="101"/>
      <c r="H55" s="101"/>
      <c r="I55" s="101"/>
      <c r="J55" s="101"/>
      <c r="K55" s="103"/>
      <c r="L55" s="106"/>
      <c r="M55" s="98"/>
      <c r="N55" s="98"/>
      <c r="O55" s="174">
        <v>750614235</v>
      </c>
      <c r="P55" s="174">
        <v>750614235</v>
      </c>
      <c r="Q55" s="174">
        <v>0</v>
      </c>
      <c r="R55" s="174">
        <v>307000000</v>
      </c>
      <c r="S55" s="174">
        <v>443614235</v>
      </c>
      <c r="T55" s="174">
        <v>10000000</v>
      </c>
      <c r="U55" s="174">
        <v>10000000</v>
      </c>
      <c r="V55" s="174">
        <v>0</v>
      </c>
      <c r="W55" s="174">
        <v>0</v>
      </c>
      <c r="X55" s="174">
        <v>0</v>
      </c>
      <c r="Y55" s="174">
        <v>10000000</v>
      </c>
      <c r="Z55" s="174">
        <v>10000000</v>
      </c>
      <c r="AA55" s="174">
        <v>0</v>
      </c>
      <c r="AB55" s="174">
        <v>0</v>
      </c>
      <c r="AC55" s="174">
        <v>0</v>
      </c>
      <c r="AD55" s="174">
        <v>740614235</v>
      </c>
      <c r="AE55" s="174">
        <v>0</v>
      </c>
      <c r="AF55" s="174">
        <v>1</v>
      </c>
      <c r="AG55" s="989"/>
      <c r="AH55" s="989"/>
      <c r="AI55" s="989"/>
      <c r="AJ55" s="989"/>
      <c r="AK55" s="989"/>
      <c r="AL55" s="989"/>
      <c r="AM55" s="989"/>
      <c r="AN55" s="989"/>
      <c r="AO55" s="991"/>
      <c r="AP55" s="991"/>
      <c r="AQ55" s="105">
        <v>0</v>
      </c>
      <c r="AS55" s="139">
        <v>740614235</v>
      </c>
    </row>
    <row r="56" spans="1:47" s="112" customFormat="1" ht="38.25" customHeight="1" thickTop="1" thickBot="1">
      <c r="A56" s="137" t="s">
        <v>772</v>
      </c>
      <c r="B56" s="140"/>
      <c r="C56" s="229"/>
      <c r="D56" s="1077" t="s">
        <v>18604</v>
      </c>
      <c r="E56" s="221"/>
      <c r="F56" s="101"/>
      <c r="G56" s="101"/>
      <c r="H56" s="101"/>
      <c r="I56" s="101"/>
      <c r="J56" s="101"/>
      <c r="K56" s="103"/>
      <c r="L56" s="106"/>
      <c r="M56" s="98"/>
      <c r="N56" s="98"/>
      <c r="O56" s="174">
        <v>4934071793</v>
      </c>
      <c r="P56" s="174">
        <v>4934071793</v>
      </c>
      <c r="Q56" s="174">
        <v>0</v>
      </c>
      <c r="R56"/>
      <c r="S56" s="174">
        <v>4934071793</v>
      </c>
      <c r="T56" s="174">
        <v>0</v>
      </c>
      <c r="U56" s="174">
        <v>0</v>
      </c>
      <c r="V56" s="174">
        <v>0</v>
      </c>
      <c r="W56" s="174">
        <v>0</v>
      </c>
      <c r="X56" s="174">
        <v>0</v>
      </c>
      <c r="Y56" s="174">
        <v>0</v>
      </c>
      <c r="Z56" s="174">
        <v>0</v>
      </c>
      <c r="AA56" s="174">
        <v>0</v>
      </c>
      <c r="AB56" s="174">
        <v>0</v>
      </c>
      <c r="AC56" s="174">
        <v>0</v>
      </c>
      <c r="AD56" s="174">
        <v>4934071793</v>
      </c>
      <c r="AE56" s="174">
        <v>0</v>
      </c>
      <c r="AF56" s="174">
        <v>0</v>
      </c>
      <c r="AG56" s="989"/>
      <c r="AH56" s="989"/>
      <c r="AI56" s="989"/>
      <c r="AJ56" s="989"/>
      <c r="AK56" s="989"/>
      <c r="AL56" s="989"/>
      <c r="AM56" s="989"/>
      <c r="AN56" s="989"/>
      <c r="AO56" s="991"/>
      <c r="AP56" s="991"/>
      <c r="AQ56" s="105">
        <v>0</v>
      </c>
      <c r="AS56" s="139">
        <v>4934071793</v>
      </c>
    </row>
    <row r="57" spans="1:47" s="345" customFormat="1" ht="38.25" customHeight="1" thickTop="1" thickBot="1">
      <c r="A57" s="137" t="s">
        <v>772</v>
      </c>
      <c r="B57" s="334">
        <v>17</v>
      </c>
      <c r="C57" s="335">
        <v>14</v>
      </c>
      <c r="D57" s="1082" t="s">
        <v>15456</v>
      </c>
      <c r="E57" s="336" t="s">
        <v>16034</v>
      </c>
      <c r="F57" s="337">
        <v>41470</v>
      </c>
      <c r="G57" s="337">
        <v>41470</v>
      </c>
      <c r="H57" s="337">
        <v>41470</v>
      </c>
      <c r="I57" s="346">
        <v>22</v>
      </c>
      <c r="J57" s="346"/>
      <c r="K57" s="339" t="s">
        <v>1092</v>
      </c>
      <c r="L57" s="340" t="s">
        <v>15567</v>
      </c>
      <c r="M57" s="341" t="s">
        <v>5413</v>
      </c>
      <c r="N57" s="341"/>
      <c r="O57" s="342">
        <v>8896980228</v>
      </c>
      <c r="P57" s="342">
        <v>8896980228</v>
      </c>
      <c r="Q57" s="342">
        <v>0</v>
      </c>
      <c r="R57" s="342">
        <v>776444260</v>
      </c>
      <c r="S57" s="342">
        <v>8120535968</v>
      </c>
      <c r="T57" s="342">
        <v>1515290000</v>
      </c>
      <c r="U57" s="342">
        <v>1515290000</v>
      </c>
      <c r="V57" s="342">
        <v>0</v>
      </c>
      <c r="W57" s="342">
        <v>0</v>
      </c>
      <c r="X57" s="342">
        <v>0</v>
      </c>
      <c r="Y57" s="342">
        <v>762645000</v>
      </c>
      <c r="Z57" s="342">
        <v>762645000</v>
      </c>
      <c r="AA57" s="342">
        <v>0</v>
      </c>
      <c r="AB57" s="342">
        <v>0</v>
      </c>
      <c r="AC57" s="342">
        <v>0</v>
      </c>
      <c r="AD57" s="342">
        <v>7381690228</v>
      </c>
      <c r="AE57" s="342">
        <v>752645000</v>
      </c>
      <c r="AF57" s="342">
        <v>4</v>
      </c>
      <c r="AG57" s="1000">
        <v>0</v>
      </c>
      <c r="AH57" s="1000">
        <v>0</v>
      </c>
      <c r="AI57" s="1000">
        <v>0</v>
      </c>
      <c r="AJ57" s="1000">
        <v>0</v>
      </c>
      <c r="AK57" s="1000">
        <v>0</v>
      </c>
      <c r="AL57" s="1000">
        <v>0</v>
      </c>
      <c r="AM57" s="1000">
        <v>0</v>
      </c>
      <c r="AN57" s="1002">
        <v>0</v>
      </c>
      <c r="AO57" s="1000">
        <v>0</v>
      </c>
      <c r="AP57" s="1003">
        <v>0</v>
      </c>
      <c r="AQ57" s="344">
        <v>0</v>
      </c>
      <c r="AS57" s="139">
        <v>7381690228</v>
      </c>
    </row>
    <row r="58" spans="1:47" s="345" customFormat="1" ht="38.25" customHeight="1" thickTop="1" thickBot="1">
      <c r="A58" s="137" t="s">
        <v>772</v>
      </c>
      <c r="B58" s="334"/>
      <c r="C58" s="335"/>
      <c r="D58" s="1078" t="s">
        <v>20326</v>
      </c>
      <c r="E58" s="242" t="s">
        <v>16034</v>
      </c>
      <c r="F58" s="767"/>
      <c r="G58" s="767"/>
      <c r="H58" s="767"/>
      <c r="I58" s="244"/>
      <c r="J58" s="244"/>
      <c r="K58" s="768" t="s">
        <v>1092</v>
      </c>
      <c r="L58" s="773"/>
      <c r="M58" s="260" t="s">
        <v>5413</v>
      </c>
      <c r="N58" s="260" t="s">
        <v>5413</v>
      </c>
      <c r="O58" s="261">
        <v>18974402430</v>
      </c>
      <c r="P58" s="261">
        <v>18974402430</v>
      </c>
      <c r="Q58" s="261">
        <v>0</v>
      </c>
      <c r="R58" s="261">
        <v>10184690201</v>
      </c>
      <c r="S58" s="261">
        <v>8789712229</v>
      </c>
      <c r="T58" s="261">
        <v>10828765367</v>
      </c>
      <c r="U58" s="261">
        <v>10828765367</v>
      </c>
      <c r="V58" s="261">
        <v>0</v>
      </c>
      <c r="W58" s="261">
        <v>0</v>
      </c>
      <c r="X58" s="261">
        <v>0</v>
      </c>
      <c r="Y58" s="261">
        <v>9598482208</v>
      </c>
      <c r="Z58" s="261">
        <v>9598482208</v>
      </c>
      <c r="AA58" s="261">
        <v>0</v>
      </c>
      <c r="AB58" s="261">
        <v>0</v>
      </c>
      <c r="AC58" s="261">
        <v>0</v>
      </c>
      <c r="AD58" s="261">
        <v>8145637063</v>
      </c>
      <c r="AE58" s="261">
        <v>1230283159</v>
      </c>
      <c r="AF58" s="261">
        <v>59</v>
      </c>
      <c r="AG58" s="988">
        <v>203800615</v>
      </c>
      <c r="AH58" s="988">
        <v>115920000</v>
      </c>
      <c r="AI58" s="988">
        <v>0</v>
      </c>
      <c r="AJ58" s="988">
        <v>2141377</v>
      </c>
      <c r="AK58" s="988">
        <v>272527414.24000001</v>
      </c>
      <c r="AL58" s="988">
        <v>0</v>
      </c>
      <c r="AM58" s="988">
        <v>272390000</v>
      </c>
      <c r="AN58" s="988">
        <v>0</v>
      </c>
      <c r="AO58" s="252">
        <v>676367399.24000001</v>
      </c>
      <c r="AP58" s="252">
        <v>675806144.24000001</v>
      </c>
      <c r="AQ58" s="770">
        <v>561255</v>
      </c>
      <c r="AR58" s="781" t="s">
        <v>20327</v>
      </c>
      <c r="AS58" s="139">
        <v>8145637063</v>
      </c>
      <c r="AT58" s="780">
        <v>561255</v>
      </c>
      <c r="AU58" s="771"/>
    </row>
    <row r="59" spans="1:47" s="137" customFormat="1" ht="38.25" customHeight="1" thickTop="1" thickBot="1">
      <c r="A59" s="137" t="s">
        <v>772</v>
      </c>
      <c r="B59" s="232">
        <v>18</v>
      </c>
      <c r="C59" s="233">
        <v>15</v>
      </c>
      <c r="D59" s="1076">
        <v>398</v>
      </c>
      <c r="E59" s="242" t="s">
        <v>16031</v>
      </c>
      <c r="F59" s="243">
        <v>40900</v>
      </c>
      <c r="G59" s="243">
        <v>40904</v>
      </c>
      <c r="H59" s="243">
        <v>40904</v>
      </c>
      <c r="I59" s="255">
        <v>18</v>
      </c>
      <c r="J59" s="255"/>
      <c r="K59" s="245" t="s">
        <v>1092</v>
      </c>
      <c r="L59" s="254" t="s">
        <v>3450</v>
      </c>
      <c r="M59" s="247" t="s">
        <v>15192</v>
      </c>
      <c r="N59" s="247"/>
      <c r="O59" s="248">
        <v>1997600000</v>
      </c>
      <c r="P59" s="248">
        <v>1997600000</v>
      </c>
      <c r="Q59" s="248"/>
      <c r="R59" s="261">
        <v>1997600000</v>
      </c>
      <c r="S59" s="248">
        <v>0</v>
      </c>
      <c r="T59" s="248">
        <v>1997600000</v>
      </c>
      <c r="U59" s="248">
        <v>1997600000</v>
      </c>
      <c r="V59" s="248">
        <v>0</v>
      </c>
      <c r="W59" s="261">
        <v>0</v>
      </c>
      <c r="X59" s="261">
        <v>0</v>
      </c>
      <c r="Y59" s="261">
        <v>1997600000</v>
      </c>
      <c r="Z59" s="248">
        <v>1997600000</v>
      </c>
      <c r="AA59" s="261">
        <v>0</v>
      </c>
      <c r="AB59" s="261">
        <v>0</v>
      </c>
      <c r="AC59" s="261">
        <v>0</v>
      </c>
      <c r="AD59" s="261">
        <v>0</v>
      </c>
      <c r="AE59" s="248">
        <v>0</v>
      </c>
      <c r="AF59" s="248">
        <v>1</v>
      </c>
      <c r="AG59" s="988">
        <v>61317916.190000013</v>
      </c>
      <c r="AH59" s="252">
        <v>40000000</v>
      </c>
      <c r="AI59" s="252"/>
      <c r="AJ59" s="252"/>
      <c r="AK59" s="252"/>
      <c r="AL59" s="252">
        <v>928588.63584984001</v>
      </c>
      <c r="AM59" s="252"/>
      <c r="AN59" s="252">
        <v>20389327.559999999</v>
      </c>
      <c r="AO59" s="252">
        <v>-5.8497823774814606E-3</v>
      </c>
      <c r="AP59" s="252">
        <v>0</v>
      </c>
      <c r="AQ59" s="256">
        <v>-5.8497823774814606E-3</v>
      </c>
      <c r="AS59" s="139">
        <v>0</v>
      </c>
    </row>
    <row r="60" spans="1:47" s="137" customFormat="1" ht="63" customHeight="1" thickTop="1" thickBot="1">
      <c r="A60" s="137" t="s">
        <v>772</v>
      </c>
      <c r="B60" s="232">
        <v>19</v>
      </c>
      <c r="C60" s="233">
        <v>16</v>
      </c>
      <c r="D60" s="1076">
        <v>424</v>
      </c>
      <c r="E60" s="242" t="s">
        <v>16032</v>
      </c>
      <c r="F60" s="243">
        <v>40905</v>
      </c>
      <c r="G60" s="243">
        <v>40906</v>
      </c>
      <c r="H60" s="243">
        <v>40906</v>
      </c>
      <c r="I60" s="255">
        <v>12</v>
      </c>
      <c r="J60" s="255"/>
      <c r="K60" s="245" t="s">
        <v>1092</v>
      </c>
      <c r="L60" s="254" t="s">
        <v>3451</v>
      </c>
      <c r="M60" s="247" t="s">
        <v>13796</v>
      </c>
      <c r="N60" s="247" t="s">
        <v>13796</v>
      </c>
      <c r="O60" s="248">
        <v>1203000000</v>
      </c>
      <c r="P60" s="248">
        <v>1203000000</v>
      </c>
      <c r="Q60" s="248"/>
      <c r="R60" s="248">
        <v>1150182215.3</v>
      </c>
      <c r="S60" s="248">
        <v>52817784.700000048</v>
      </c>
      <c r="T60" s="248">
        <v>1203000000</v>
      </c>
      <c r="U60" s="248">
        <v>1203000000</v>
      </c>
      <c r="V60" s="248">
        <v>0</v>
      </c>
      <c r="W60" s="261">
        <v>0</v>
      </c>
      <c r="X60" s="261">
        <v>0</v>
      </c>
      <c r="Y60" s="261">
        <v>1148998159.9099998</v>
      </c>
      <c r="Z60" s="248">
        <v>1148998159.9099998</v>
      </c>
      <c r="AA60" s="261">
        <v>0</v>
      </c>
      <c r="AB60" s="261">
        <v>0</v>
      </c>
      <c r="AC60" s="261">
        <v>0</v>
      </c>
      <c r="AD60" s="261">
        <v>0</v>
      </c>
      <c r="AE60" s="248">
        <v>54001840.090000153</v>
      </c>
      <c r="AF60" s="248">
        <v>2</v>
      </c>
      <c r="AG60" s="988">
        <v>3312908</v>
      </c>
      <c r="AH60" s="252"/>
      <c r="AI60" s="252"/>
      <c r="AJ60" s="252"/>
      <c r="AK60" s="252"/>
      <c r="AL60" s="252">
        <v>0</v>
      </c>
      <c r="AM60" s="252">
        <v>1162809.2</v>
      </c>
      <c r="AN60" s="252">
        <v>3334131.55</v>
      </c>
      <c r="AO60" s="252">
        <v>22.640000104904175</v>
      </c>
      <c r="AP60" s="252">
        <v>0</v>
      </c>
      <c r="AQ60" s="256">
        <v>22.640000104904175</v>
      </c>
      <c r="AS60" s="139">
        <v>0</v>
      </c>
    </row>
    <row r="61" spans="1:47" s="137" customFormat="1" ht="38.25" customHeight="1" thickTop="1" thickBot="1">
      <c r="A61" s="137" t="s">
        <v>772</v>
      </c>
      <c r="B61" s="232">
        <v>20</v>
      </c>
      <c r="C61" s="233">
        <v>17</v>
      </c>
      <c r="D61" s="1076">
        <v>427</v>
      </c>
      <c r="E61" s="242" t="s">
        <v>16035</v>
      </c>
      <c r="F61" s="243">
        <v>40905</v>
      </c>
      <c r="G61" s="243">
        <v>40906</v>
      </c>
      <c r="H61" s="243">
        <v>40976</v>
      </c>
      <c r="I61" s="244">
        <v>24</v>
      </c>
      <c r="J61" s="244"/>
      <c r="K61" s="245" t="s">
        <v>1092</v>
      </c>
      <c r="L61" s="254" t="s">
        <v>3452</v>
      </c>
      <c r="M61" s="247" t="s">
        <v>15197</v>
      </c>
      <c r="N61" s="247" t="s">
        <v>15197</v>
      </c>
      <c r="O61" s="248">
        <v>1000000000</v>
      </c>
      <c r="P61" s="248">
        <v>1000000000</v>
      </c>
      <c r="Q61" s="248"/>
      <c r="R61" s="261">
        <v>1000000000</v>
      </c>
      <c r="S61" s="248">
        <v>0</v>
      </c>
      <c r="T61" s="248">
        <v>779818243</v>
      </c>
      <c r="U61" s="248">
        <v>777066243</v>
      </c>
      <c r="V61" s="248">
        <v>0</v>
      </c>
      <c r="W61" s="261">
        <v>0</v>
      </c>
      <c r="X61" s="261">
        <v>2752000</v>
      </c>
      <c r="Y61" s="261">
        <v>2752000</v>
      </c>
      <c r="Z61" s="248">
        <v>0</v>
      </c>
      <c r="AA61" s="261">
        <v>0</v>
      </c>
      <c r="AB61" s="261">
        <v>0</v>
      </c>
      <c r="AC61" s="261">
        <v>2752000</v>
      </c>
      <c r="AD61" s="261">
        <v>220181757</v>
      </c>
      <c r="AE61" s="248">
        <v>777066243</v>
      </c>
      <c r="AF61" s="248">
        <v>4</v>
      </c>
      <c r="AG61" s="988">
        <v>85683906.809999987</v>
      </c>
      <c r="AH61" s="252"/>
      <c r="AI61" s="252"/>
      <c r="AJ61" s="252"/>
      <c r="AK61" s="252"/>
      <c r="AL61" s="252">
        <v>1129973.4143362581</v>
      </c>
      <c r="AM61" s="252"/>
      <c r="AN61" s="252"/>
      <c r="AO61" s="252">
        <v>1081801933.3956637</v>
      </c>
      <c r="AP61" s="252">
        <v>1081801933.4000001</v>
      </c>
      <c r="AQ61" s="256">
        <v>-4.3363571166992188E-3</v>
      </c>
      <c r="AS61" s="139">
        <v>220181757</v>
      </c>
    </row>
    <row r="62" spans="1:47" s="112" customFormat="1" ht="38.25" customHeight="1" thickTop="1" thickBot="1">
      <c r="A62" s="137" t="s">
        <v>772</v>
      </c>
      <c r="B62" s="140"/>
      <c r="C62" s="229"/>
      <c r="D62" s="1077" t="s">
        <v>5406</v>
      </c>
      <c r="E62" s="221" t="s">
        <v>16031</v>
      </c>
      <c r="F62" s="101"/>
      <c r="G62" s="101"/>
      <c r="H62" s="101"/>
      <c r="I62" s="102"/>
      <c r="J62" s="102"/>
      <c r="K62" s="103"/>
      <c r="L62" s="106"/>
      <c r="M62" s="98"/>
      <c r="N62" s="98"/>
      <c r="O62" s="174">
        <v>1285440000</v>
      </c>
      <c r="P62" s="174">
        <v>1285440000</v>
      </c>
      <c r="Q62" s="174"/>
      <c r="R62" s="174">
        <v>1285440000</v>
      </c>
      <c r="S62" s="174">
        <v>0</v>
      </c>
      <c r="T62" s="174">
        <v>1156896000</v>
      </c>
      <c r="U62" s="174">
        <v>1156896000</v>
      </c>
      <c r="V62" s="174">
        <v>0</v>
      </c>
      <c r="W62" s="174">
        <v>0</v>
      </c>
      <c r="X62" s="174">
        <v>0</v>
      </c>
      <c r="Y62" s="174">
        <v>1071200000</v>
      </c>
      <c r="Z62" s="174">
        <v>1071200000</v>
      </c>
      <c r="AA62" s="174">
        <v>0</v>
      </c>
      <c r="AB62" s="174">
        <v>0</v>
      </c>
      <c r="AC62" s="174">
        <v>0</v>
      </c>
      <c r="AD62" s="174">
        <v>128544000</v>
      </c>
      <c r="AE62" s="174">
        <v>85696000</v>
      </c>
      <c r="AF62" s="174">
        <v>11</v>
      </c>
      <c r="AG62" s="989"/>
      <c r="AH62" s="991"/>
      <c r="AI62" s="991"/>
      <c r="AJ62" s="991">
        <v>353496</v>
      </c>
      <c r="AK62" s="991"/>
      <c r="AL62" s="991"/>
      <c r="AM62" s="991"/>
      <c r="AN62" s="991"/>
      <c r="AO62" s="991"/>
      <c r="AP62" s="991"/>
      <c r="AQ62" s="105">
        <v>0</v>
      </c>
      <c r="AS62" s="139">
        <v>128544000</v>
      </c>
    </row>
    <row r="63" spans="1:47" s="112" customFormat="1" ht="38.25" customHeight="1" thickTop="1" thickBot="1">
      <c r="A63" s="137" t="s">
        <v>772</v>
      </c>
      <c r="B63" s="140"/>
      <c r="C63" s="229"/>
      <c r="D63" s="1077" t="s">
        <v>6048</v>
      </c>
      <c r="E63" s="221" t="s">
        <v>16031</v>
      </c>
      <c r="F63" s="101"/>
      <c r="G63" s="101"/>
      <c r="H63" s="101"/>
      <c r="I63" s="102"/>
      <c r="J63" s="102"/>
      <c r="K63" s="103"/>
      <c r="L63" s="106"/>
      <c r="M63" s="98"/>
      <c r="N63" s="98"/>
      <c r="O63" s="174">
        <v>1008345907</v>
      </c>
      <c r="P63" s="174">
        <v>1008345907</v>
      </c>
      <c r="Q63" s="174"/>
      <c r="R63" s="174">
        <v>1008345907</v>
      </c>
      <c r="S63" s="174">
        <v>0</v>
      </c>
      <c r="T63" s="174">
        <v>1008345907</v>
      </c>
      <c r="U63" s="174">
        <v>1008345907</v>
      </c>
      <c r="V63" s="174">
        <v>0</v>
      </c>
      <c r="W63" s="174">
        <v>0</v>
      </c>
      <c r="X63" s="174">
        <v>0</v>
      </c>
      <c r="Y63" s="174">
        <v>1008345907</v>
      </c>
      <c r="Z63" s="174">
        <v>1008345907</v>
      </c>
      <c r="AA63" s="174">
        <v>0</v>
      </c>
      <c r="AB63" s="174">
        <v>0</v>
      </c>
      <c r="AC63" s="174">
        <v>0</v>
      </c>
      <c r="AD63" s="174">
        <v>0</v>
      </c>
      <c r="AE63" s="174">
        <v>0</v>
      </c>
      <c r="AF63" s="174">
        <v>4</v>
      </c>
      <c r="AG63" s="989"/>
      <c r="AH63" s="991"/>
      <c r="AI63" s="991"/>
      <c r="AJ63" s="991"/>
      <c r="AK63" s="991"/>
      <c r="AL63" s="991"/>
      <c r="AM63" s="991"/>
      <c r="AN63" s="991"/>
      <c r="AO63" s="991"/>
      <c r="AP63" s="991"/>
      <c r="AQ63" s="105">
        <v>0</v>
      </c>
      <c r="AS63" s="139">
        <v>0</v>
      </c>
    </row>
    <row r="64" spans="1:47" s="112" customFormat="1" ht="38.25" customHeight="1" thickTop="1" thickBot="1">
      <c r="A64" s="137" t="s">
        <v>772</v>
      </c>
      <c r="B64" s="140"/>
      <c r="C64" s="229"/>
      <c r="D64" s="1077" t="s">
        <v>6049</v>
      </c>
      <c r="E64" s="221" t="s">
        <v>16031</v>
      </c>
      <c r="F64" s="101"/>
      <c r="G64" s="101"/>
      <c r="H64" s="101"/>
      <c r="I64" s="102"/>
      <c r="J64" s="102"/>
      <c r="K64" s="103"/>
      <c r="L64" s="106"/>
      <c r="M64" s="98"/>
      <c r="N64" s="98"/>
      <c r="O64" s="174">
        <v>1621349200</v>
      </c>
      <c r="P64" s="174">
        <v>1621349200</v>
      </c>
      <c r="Q64" s="174"/>
      <c r="R64" s="174">
        <v>1621349200</v>
      </c>
      <c r="S64" s="174">
        <v>0</v>
      </c>
      <c r="T64" s="174">
        <v>1621349200</v>
      </c>
      <c r="U64" s="174">
        <v>1621349200</v>
      </c>
      <c r="V64" s="174">
        <v>0</v>
      </c>
      <c r="W64" s="174">
        <v>0</v>
      </c>
      <c r="X64" s="174">
        <v>0</v>
      </c>
      <c r="Y64" s="174">
        <v>1341255600</v>
      </c>
      <c r="Z64" s="174">
        <v>1341255600</v>
      </c>
      <c r="AA64" s="174">
        <v>0</v>
      </c>
      <c r="AB64" s="174">
        <v>0</v>
      </c>
      <c r="AC64" s="174">
        <v>0</v>
      </c>
      <c r="AD64" s="174">
        <v>0</v>
      </c>
      <c r="AE64" s="174">
        <v>280093600</v>
      </c>
      <c r="AF64" s="174">
        <v>10</v>
      </c>
      <c r="AG64" s="989"/>
      <c r="AH64" s="991"/>
      <c r="AI64" s="991"/>
      <c r="AJ64" s="991"/>
      <c r="AK64" s="991"/>
      <c r="AL64" s="991"/>
      <c r="AM64" s="991"/>
      <c r="AN64" s="991"/>
      <c r="AO64" s="991"/>
      <c r="AP64" s="991"/>
      <c r="AQ64" s="105">
        <v>0</v>
      </c>
      <c r="AS64" s="139">
        <v>0</v>
      </c>
    </row>
    <row r="65" spans="1:47" s="112" customFormat="1" ht="38.25" customHeight="1" thickTop="1" thickBot="1">
      <c r="A65" s="137" t="s">
        <v>772</v>
      </c>
      <c r="B65" s="140"/>
      <c r="C65" s="229"/>
      <c r="D65" s="1077" t="s">
        <v>6050</v>
      </c>
      <c r="E65" s="221" t="s">
        <v>16032</v>
      </c>
      <c r="F65" s="101"/>
      <c r="G65" s="101"/>
      <c r="H65" s="101"/>
      <c r="I65" s="102"/>
      <c r="J65" s="102"/>
      <c r="K65" s="103"/>
      <c r="L65" s="106"/>
      <c r="M65" s="98"/>
      <c r="N65" s="98"/>
      <c r="O65" s="174">
        <v>1241526774</v>
      </c>
      <c r="P65" s="174">
        <v>1241526774</v>
      </c>
      <c r="Q65" s="174"/>
      <c r="R65" s="174">
        <v>1241526774</v>
      </c>
      <c r="S65" s="174">
        <v>0</v>
      </c>
      <c r="T65" s="174">
        <v>1241526774</v>
      </c>
      <c r="U65" s="174">
        <v>1241526774</v>
      </c>
      <c r="V65" s="174">
        <v>0</v>
      </c>
      <c r="W65" s="174">
        <v>0</v>
      </c>
      <c r="X65" s="174">
        <v>0</v>
      </c>
      <c r="Y65" s="174">
        <v>1241526774</v>
      </c>
      <c r="Z65" s="174">
        <v>1241526774</v>
      </c>
      <c r="AA65" s="174">
        <v>0</v>
      </c>
      <c r="AB65" s="174">
        <v>0</v>
      </c>
      <c r="AC65" s="174">
        <v>0</v>
      </c>
      <c r="AD65" s="174">
        <v>0</v>
      </c>
      <c r="AE65" s="174">
        <v>0</v>
      </c>
      <c r="AF65" s="174">
        <v>8</v>
      </c>
      <c r="AG65" s="989"/>
      <c r="AH65" s="991"/>
      <c r="AI65" s="991"/>
      <c r="AJ65" s="991"/>
      <c r="AK65" s="991"/>
      <c r="AL65" s="991"/>
      <c r="AM65" s="991"/>
      <c r="AN65" s="991"/>
      <c r="AO65" s="991"/>
      <c r="AP65" s="991"/>
      <c r="AQ65" s="105">
        <v>0</v>
      </c>
      <c r="AS65" s="139">
        <v>0</v>
      </c>
    </row>
    <row r="66" spans="1:47" s="112" customFormat="1" ht="38.25" customHeight="1" thickTop="1" thickBot="1">
      <c r="A66" s="137" t="s">
        <v>772</v>
      </c>
      <c r="B66" s="140">
        <v>21</v>
      </c>
      <c r="C66" s="229">
        <v>18</v>
      </c>
      <c r="D66" s="1081" t="s">
        <v>20328</v>
      </c>
      <c r="E66" s="336" t="s">
        <v>16034</v>
      </c>
      <c r="F66" s="774">
        <v>40900</v>
      </c>
      <c r="G66" s="774">
        <v>40905</v>
      </c>
      <c r="H66" s="774">
        <v>40905</v>
      </c>
      <c r="I66" s="338">
        <v>36</v>
      </c>
      <c r="J66" s="338"/>
      <c r="K66" s="775" t="s">
        <v>1092</v>
      </c>
      <c r="L66" s="776" t="s">
        <v>20329</v>
      </c>
      <c r="M66" s="347" t="s">
        <v>20330</v>
      </c>
      <c r="N66" s="347" t="s">
        <v>20330</v>
      </c>
      <c r="O66" s="777">
        <v>5156661881</v>
      </c>
      <c r="P66" s="777">
        <v>5156661881</v>
      </c>
      <c r="Q66" s="777">
        <v>0</v>
      </c>
      <c r="R66" s="777">
        <v>5156661881</v>
      </c>
      <c r="S66" s="777">
        <v>0</v>
      </c>
      <c r="T66" s="777">
        <v>5028117881</v>
      </c>
      <c r="U66" s="777">
        <v>5028117881</v>
      </c>
      <c r="V66" s="777">
        <v>0</v>
      </c>
      <c r="W66" s="777">
        <v>0</v>
      </c>
      <c r="X66" s="777">
        <v>0</v>
      </c>
      <c r="Y66" s="777">
        <v>4662328281</v>
      </c>
      <c r="Z66" s="777">
        <v>4662328281</v>
      </c>
      <c r="AA66" s="777">
        <v>0</v>
      </c>
      <c r="AB66" s="777">
        <v>0</v>
      </c>
      <c r="AC66" s="777">
        <v>0</v>
      </c>
      <c r="AD66" s="777">
        <v>128544000</v>
      </c>
      <c r="AE66" s="777">
        <v>365789600</v>
      </c>
      <c r="AF66" s="777">
        <v>33</v>
      </c>
      <c r="AG66" s="1000"/>
      <c r="AH66" s="1001"/>
      <c r="AI66" s="1001"/>
      <c r="AJ66" s="1000">
        <v>353496</v>
      </c>
      <c r="AK66" s="1001">
        <v>272390000</v>
      </c>
      <c r="AL66" s="1001">
        <v>0</v>
      </c>
      <c r="AM66" s="1001">
        <v>272390000</v>
      </c>
      <c r="AN66" s="1001"/>
      <c r="AO66" s="1001"/>
      <c r="AP66" s="1001"/>
      <c r="AQ66" s="782">
        <v>0</v>
      </c>
      <c r="AR66" s="779"/>
      <c r="AS66" s="139">
        <v>128544000</v>
      </c>
    </row>
    <row r="67" spans="1:47" s="112" customFormat="1" ht="38.25" customHeight="1" thickTop="1" thickBot="1">
      <c r="A67" s="137" t="s">
        <v>772</v>
      </c>
      <c r="B67" s="140"/>
      <c r="C67" s="229"/>
      <c r="D67" s="1077" t="s">
        <v>12565</v>
      </c>
      <c r="E67" s="221" t="s">
        <v>16031</v>
      </c>
      <c r="F67" s="101"/>
      <c r="G67" s="101"/>
      <c r="H67" s="101"/>
      <c r="I67" s="102"/>
      <c r="J67" s="102"/>
      <c r="K67" s="103"/>
      <c r="L67" s="106"/>
      <c r="M67" s="98"/>
      <c r="N67" s="98"/>
      <c r="O67" s="174">
        <v>1928160000</v>
      </c>
      <c r="P67" s="174">
        <v>1928160000</v>
      </c>
      <c r="Q67" s="174">
        <v>0</v>
      </c>
      <c r="R67" s="174">
        <v>642720000</v>
      </c>
      <c r="S67" s="174">
        <v>1285440000</v>
      </c>
      <c r="T67" s="174">
        <v>1542528000</v>
      </c>
      <c r="U67" s="174">
        <v>1542528000</v>
      </c>
      <c r="V67" s="174">
        <v>0</v>
      </c>
      <c r="W67" s="174">
        <v>0</v>
      </c>
      <c r="X67" s="174"/>
      <c r="Y67" s="174">
        <v>771264000</v>
      </c>
      <c r="Z67" s="174">
        <v>771264000</v>
      </c>
      <c r="AA67" s="174">
        <v>0</v>
      </c>
      <c r="AB67" s="174">
        <v>0</v>
      </c>
      <c r="AC67" s="174"/>
      <c r="AD67" s="174">
        <v>385632000</v>
      </c>
      <c r="AE67" s="174">
        <v>771264000</v>
      </c>
      <c r="AF67" s="174">
        <v>6</v>
      </c>
      <c r="AG67" s="989"/>
      <c r="AH67" s="991"/>
      <c r="AI67" s="991"/>
      <c r="AJ67" s="991"/>
      <c r="AK67" s="991"/>
      <c r="AL67" s="991"/>
      <c r="AM67" s="991"/>
      <c r="AN67" s="991"/>
      <c r="AO67" s="991"/>
      <c r="AP67" s="991"/>
      <c r="AQ67" s="107">
        <v>0</v>
      </c>
      <c r="AS67" s="139">
        <v>385632000</v>
      </c>
    </row>
    <row r="68" spans="1:47" s="112" customFormat="1" ht="38.25" customHeight="1" thickTop="1" thickBot="1">
      <c r="A68" s="137" t="s">
        <v>772</v>
      </c>
      <c r="B68" s="140"/>
      <c r="C68" s="229"/>
      <c r="D68" s="1077" t="s">
        <v>12561</v>
      </c>
      <c r="E68" s="221" t="s">
        <v>16031</v>
      </c>
      <c r="F68" s="101"/>
      <c r="G68" s="101"/>
      <c r="H68" s="101"/>
      <c r="I68" s="102"/>
      <c r="J68" s="102"/>
      <c r="K68" s="103"/>
      <c r="L68" s="106"/>
      <c r="M68" s="98"/>
      <c r="N68" s="98"/>
      <c r="O68" s="174">
        <v>477720173</v>
      </c>
      <c r="P68" s="174">
        <v>477720173</v>
      </c>
      <c r="Q68" s="174">
        <v>0</v>
      </c>
      <c r="R68" s="174">
        <v>436508080</v>
      </c>
      <c r="S68" s="174">
        <v>41212093</v>
      </c>
      <c r="T68" s="174">
        <v>477720000</v>
      </c>
      <c r="U68" s="174">
        <v>477720000</v>
      </c>
      <c r="V68" s="174">
        <v>0</v>
      </c>
      <c r="W68" s="174">
        <v>0</v>
      </c>
      <c r="X68" s="174"/>
      <c r="Y68" s="174">
        <v>477720000</v>
      </c>
      <c r="Z68" s="174">
        <v>477720000</v>
      </c>
      <c r="AA68" s="174">
        <v>0</v>
      </c>
      <c r="AB68" s="174">
        <v>0</v>
      </c>
      <c r="AC68" s="174"/>
      <c r="AD68" s="174">
        <v>173</v>
      </c>
      <c r="AE68" s="174">
        <v>0</v>
      </c>
      <c r="AF68" s="174">
        <v>22</v>
      </c>
      <c r="AG68" s="989"/>
      <c r="AH68" s="991"/>
      <c r="AI68" s="991"/>
      <c r="AJ68" s="991"/>
      <c r="AK68" s="991"/>
      <c r="AL68" s="991"/>
      <c r="AM68" s="991"/>
      <c r="AN68" s="991"/>
      <c r="AO68" s="991"/>
      <c r="AP68" s="991"/>
      <c r="AQ68" s="107">
        <v>0</v>
      </c>
      <c r="AS68" s="139">
        <v>173</v>
      </c>
    </row>
    <row r="69" spans="1:47" s="112" customFormat="1" ht="38.25" customHeight="1" thickTop="1" thickBot="1">
      <c r="A69" s="137" t="s">
        <v>772</v>
      </c>
      <c r="B69" s="140"/>
      <c r="C69" s="229"/>
      <c r="D69" s="1077" t="s">
        <v>12562</v>
      </c>
      <c r="E69" s="221" t="s">
        <v>16031</v>
      </c>
      <c r="F69" s="101"/>
      <c r="G69" s="101"/>
      <c r="H69" s="101"/>
      <c r="I69" s="102"/>
      <c r="J69" s="102"/>
      <c r="K69" s="103"/>
      <c r="L69" s="106"/>
      <c r="M69" s="98"/>
      <c r="N69" s="98"/>
      <c r="O69" s="174">
        <v>1276602194</v>
      </c>
      <c r="P69" s="174">
        <v>1276602194</v>
      </c>
      <c r="Q69" s="174">
        <v>0</v>
      </c>
      <c r="R69" s="174">
        <v>854303255</v>
      </c>
      <c r="S69" s="174">
        <v>422298939</v>
      </c>
      <c r="T69" s="174">
        <v>1275017194</v>
      </c>
      <c r="U69" s="174">
        <v>1275017194</v>
      </c>
      <c r="V69" s="174">
        <v>0</v>
      </c>
      <c r="W69" s="174">
        <v>0</v>
      </c>
      <c r="X69" s="174"/>
      <c r="Y69" s="174">
        <v>787508596</v>
      </c>
      <c r="Z69" s="174">
        <v>787508596</v>
      </c>
      <c r="AA69" s="174">
        <v>0</v>
      </c>
      <c r="AB69" s="174">
        <v>0</v>
      </c>
      <c r="AC69" s="174"/>
      <c r="AD69" s="174">
        <v>1585000</v>
      </c>
      <c r="AE69" s="174">
        <v>487508598</v>
      </c>
      <c r="AF69" s="174">
        <v>5</v>
      </c>
      <c r="AG69" s="989"/>
      <c r="AH69" s="991"/>
      <c r="AI69" s="991"/>
      <c r="AJ69" s="991"/>
      <c r="AK69" s="991"/>
      <c r="AL69" s="991"/>
      <c r="AM69" s="991"/>
      <c r="AN69" s="991"/>
      <c r="AO69" s="991"/>
      <c r="AP69" s="991"/>
      <c r="AQ69" s="107">
        <v>0</v>
      </c>
      <c r="AS69" s="139">
        <v>1585000</v>
      </c>
    </row>
    <row r="70" spans="1:47" s="112" customFormat="1" ht="38.25" customHeight="1" thickTop="1" thickBot="1">
      <c r="A70" s="137" t="s">
        <v>772</v>
      </c>
      <c r="B70" s="140"/>
      <c r="C70" s="229"/>
      <c r="D70" s="1077" t="s">
        <v>12563</v>
      </c>
      <c r="E70" s="221" t="s">
        <v>16031</v>
      </c>
      <c r="F70" s="101"/>
      <c r="G70" s="101"/>
      <c r="H70" s="101"/>
      <c r="I70" s="102"/>
      <c r="J70" s="102"/>
      <c r="K70" s="103"/>
      <c r="L70" s="106"/>
      <c r="M70" s="98"/>
      <c r="N70" s="98"/>
      <c r="O70" s="174">
        <v>3609467569</v>
      </c>
      <c r="P70" s="174">
        <v>3609467569</v>
      </c>
      <c r="Q70" s="174">
        <v>0</v>
      </c>
      <c r="R70" s="174">
        <v>2957324114</v>
      </c>
      <c r="S70" s="174">
        <v>652143455</v>
      </c>
      <c r="T70" s="174">
        <v>3589466969</v>
      </c>
      <c r="U70" s="174">
        <v>3589466969</v>
      </c>
      <c r="V70" s="174">
        <v>0</v>
      </c>
      <c r="W70" s="174">
        <v>0</v>
      </c>
      <c r="X70" s="174"/>
      <c r="Y70" s="174">
        <v>3559466969</v>
      </c>
      <c r="Z70" s="174">
        <v>3559466969</v>
      </c>
      <c r="AA70" s="174">
        <v>0</v>
      </c>
      <c r="AB70" s="174">
        <v>0</v>
      </c>
      <c r="AC70" s="174"/>
      <c r="AD70" s="174">
        <v>20000600</v>
      </c>
      <c r="AE70" s="174">
        <v>30000000</v>
      </c>
      <c r="AF70" s="174">
        <v>63</v>
      </c>
      <c r="AG70" s="989"/>
      <c r="AH70" s="991"/>
      <c r="AI70" s="991"/>
      <c r="AJ70" s="991"/>
      <c r="AK70" s="991"/>
      <c r="AL70" s="991"/>
      <c r="AM70" s="991"/>
      <c r="AN70" s="991"/>
      <c r="AO70" s="991"/>
      <c r="AP70" s="991"/>
      <c r="AQ70" s="107">
        <v>0</v>
      </c>
      <c r="AS70" s="139">
        <v>20000600</v>
      </c>
    </row>
    <row r="71" spans="1:47" s="112" customFormat="1" ht="38.25" customHeight="1" thickTop="1" thickBot="1">
      <c r="A71" s="137" t="s">
        <v>772</v>
      </c>
      <c r="B71" s="140"/>
      <c r="C71" s="229"/>
      <c r="D71" s="1077" t="s">
        <v>12564</v>
      </c>
      <c r="E71" s="221" t="s">
        <v>16032</v>
      </c>
      <c r="F71" s="101"/>
      <c r="G71" s="101"/>
      <c r="H71" s="101"/>
      <c r="I71" s="102"/>
      <c r="J71" s="102"/>
      <c r="K71" s="103"/>
      <c r="L71" s="106"/>
      <c r="M71" s="98"/>
      <c r="N71" s="98"/>
      <c r="O71" s="174">
        <v>2138180546</v>
      </c>
      <c r="P71" s="174">
        <v>2138180546</v>
      </c>
      <c r="Q71" s="174">
        <v>0</v>
      </c>
      <c r="R71" s="174">
        <v>1671608994</v>
      </c>
      <c r="S71" s="174">
        <v>466571552</v>
      </c>
      <c r="T71" s="174">
        <v>1999795726</v>
      </c>
      <c r="U71" s="174">
        <v>1999795726</v>
      </c>
      <c r="V71" s="174">
        <v>0</v>
      </c>
      <c r="W71" s="174">
        <v>0</v>
      </c>
      <c r="X71" s="174"/>
      <c r="Y71" s="174">
        <v>999897864</v>
      </c>
      <c r="Z71" s="174">
        <v>999897864</v>
      </c>
      <c r="AA71" s="174">
        <v>0</v>
      </c>
      <c r="AB71" s="174">
        <v>0</v>
      </c>
      <c r="AC71" s="174"/>
      <c r="AD71" s="174">
        <v>138384820</v>
      </c>
      <c r="AE71" s="174">
        <v>999897862</v>
      </c>
      <c r="AF71" s="174">
        <v>13</v>
      </c>
      <c r="AG71" s="989"/>
      <c r="AH71" s="991"/>
      <c r="AI71" s="991"/>
      <c r="AJ71" s="991"/>
      <c r="AK71" s="991"/>
      <c r="AL71" s="991"/>
      <c r="AM71" s="991"/>
      <c r="AN71" s="991"/>
      <c r="AO71" s="991"/>
      <c r="AP71" s="991"/>
      <c r="AQ71" s="107">
        <v>0</v>
      </c>
      <c r="AS71" s="139">
        <v>138384820</v>
      </c>
    </row>
    <row r="72" spans="1:47" s="112" customFormat="1" ht="38.25" customHeight="1" thickTop="1" thickBot="1">
      <c r="A72" s="137" t="s">
        <v>772</v>
      </c>
      <c r="B72" s="140"/>
      <c r="C72" s="229"/>
      <c r="D72" s="1077" t="s">
        <v>7976</v>
      </c>
      <c r="E72" s="221" t="s">
        <v>16031</v>
      </c>
      <c r="F72" s="101"/>
      <c r="G72" s="101"/>
      <c r="H72" s="101"/>
      <c r="I72" s="102"/>
      <c r="J72" s="102"/>
      <c r="K72" s="103"/>
      <c r="L72" s="106"/>
      <c r="M72" s="98"/>
      <c r="N72" s="98"/>
      <c r="O72" s="174">
        <v>769611868</v>
      </c>
      <c r="P72" s="174">
        <v>769611868</v>
      </c>
      <c r="Q72" s="174">
        <v>0</v>
      </c>
      <c r="R72" s="174">
        <v>769611768</v>
      </c>
      <c r="S72" s="174">
        <v>100</v>
      </c>
      <c r="T72" s="174">
        <v>769601068</v>
      </c>
      <c r="U72" s="174">
        <v>769601068</v>
      </c>
      <c r="V72" s="174">
        <v>0</v>
      </c>
      <c r="W72" s="174">
        <v>0</v>
      </c>
      <c r="X72" s="174"/>
      <c r="Y72" s="174">
        <v>410341068</v>
      </c>
      <c r="Z72" s="174">
        <v>410341068</v>
      </c>
      <c r="AA72" s="174">
        <v>0</v>
      </c>
      <c r="AB72" s="174">
        <v>0</v>
      </c>
      <c r="AC72" s="174"/>
      <c r="AD72" s="174">
        <v>10800</v>
      </c>
      <c r="AE72" s="363">
        <v>359260000</v>
      </c>
      <c r="AF72" s="174">
        <v>6</v>
      </c>
      <c r="AG72" s="989"/>
      <c r="AH72" s="991"/>
      <c r="AI72" s="991"/>
      <c r="AJ72" s="991"/>
      <c r="AK72" s="991"/>
      <c r="AL72" s="991"/>
      <c r="AM72" s="991"/>
      <c r="AN72" s="991"/>
      <c r="AO72" s="991"/>
      <c r="AP72" s="991"/>
      <c r="AQ72" s="107">
        <v>0</v>
      </c>
      <c r="AS72" s="139">
        <v>10800</v>
      </c>
    </row>
    <row r="73" spans="1:47" s="112" customFormat="1" ht="38.25" customHeight="1" thickTop="1" thickBot="1">
      <c r="A73" s="137" t="s">
        <v>772</v>
      </c>
      <c r="B73" s="140">
        <v>22</v>
      </c>
      <c r="C73" s="783">
        <v>19</v>
      </c>
      <c r="D73" s="1083" t="s">
        <v>20331</v>
      </c>
      <c r="E73" s="336" t="s">
        <v>16034</v>
      </c>
      <c r="F73" s="774">
        <v>41138</v>
      </c>
      <c r="G73" s="774">
        <v>41138</v>
      </c>
      <c r="H73" s="774">
        <v>41138</v>
      </c>
      <c r="I73" s="774">
        <v>42247</v>
      </c>
      <c r="J73" s="774"/>
      <c r="K73" s="775" t="s">
        <v>1092</v>
      </c>
      <c r="L73" s="776" t="s">
        <v>20332</v>
      </c>
      <c r="M73" s="347" t="s">
        <v>20330</v>
      </c>
      <c r="N73" s="347" t="s">
        <v>20330</v>
      </c>
      <c r="O73" s="777">
        <v>10199742350</v>
      </c>
      <c r="P73" s="777">
        <v>10199742350</v>
      </c>
      <c r="Q73" s="777">
        <v>0</v>
      </c>
      <c r="R73" s="777">
        <v>7332076211</v>
      </c>
      <c r="S73" s="777">
        <v>2867666139</v>
      </c>
      <c r="T73" s="777">
        <v>9654128957</v>
      </c>
      <c r="U73" s="777">
        <v>9654128957</v>
      </c>
      <c r="V73" s="777">
        <v>0</v>
      </c>
      <c r="W73" s="777">
        <v>0</v>
      </c>
      <c r="X73" s="777"/>
      <c r="Y73" s="777">
        <v>7006198497</v>
      </c>
      <c r="Z73" s="777">
        <v>7006198497</v>
      </c>
      <c r="AA73" s="784">
        <v>0</v>
      </c>
      <c r="AB73" s="777">
        <v>0</v>
      </c>
      <c r="AC73" s="777"/>
      <c r="AD73" s="777">
        <v>545613393</v>
      </c>
      <c r="AE73" s="777">
        <v>2647930460</v>
      </c>
      <c r="AF73" s="777">
        <v>115</v>
      </c>
      <c r="AG73" s="1000"/>
      <c r="AH73" s="1001"/>
      <c r="AI73" s="1001"/>
      <c r="AJ73" s="1001">
        <v>11860000</v>
      </c>
      <c r="AK73" s="1001">
        <v>537020.15</v>
      </c>
      <c r="AL73" s="1001">
        <v>0</v>
      </c>
      <c r="AM73" s="1001"/>
      <c r="AN73" s="1001"/>
      <c r="AO73" s="1001"/>
      <c r="AP73" s="1001"/>
      <c r="AQ73" s="778">
        <v>0</v>
      </c>
      <c r="AR73" s="779"/>
      <c r="AS73" s="139">
        <v>545613393</v>
      </c>
      <c r="AT73" s="779"/>
      <c r="AU73" s="779"/>
    </row>
    <row r="74" spans="1:47" s="112" customFormat="1" ht="38.25" customHeight="1" thickTop="1" thickBot="1">
      <c r="A74" s="137" t="s">
        <v>772</v>
      </c>
      <c r="B74" s="140"/>
      <c r="C74" s="229"/>
      <c r="D74" s="1077" t="s">
        <v>15022</v>
      </c>
      <c r="E74" s="221" t="s">
        <v>16032</v>
      </c>
      <c r="F74" s="101"/>
      <c r="G74" s="101"/>
      <c r="H74" s="101"/>
      <c r="I74" s="102"/>
      <c r="J74" s="102"/>
      <c r="K74" s="103"/>
      <c r="L74" s="106"/>
      <c r="M74" s="98"/>
      <c r="N74" s="98"/>
      <c r="O74" s="174">
        <v>434734897</v>
      </c>
      <c r="P74" s="174">
        <v>434734897</v>
      </c>
      <c r="Q74" s="174">
        <v>0</v>
      </c>
      <c r="R74" s="174">
        <v>0</v>
      </c>
      <c r="S74" s="174">
        <v>434734897</v>
      </c>
      <c r="T74" s="174">
        <v>434734897</v>
      </c>
      <c r="U74" s="174">
        <v>434734897</v>
      </c>
      <c r="V74" s="174">
        <v>0</v>
      </c>
      <c r="W74" s="174">
        <v>0</v>
      </c>
      <c r="X74" s="174">
        <v>0</v>
      </c>
      <c r="Y74" s="174">
        <v>39645000</v>
      </c>
      <c r="Z74" s="174">
        <v>39645000</v>
      </c>
      <c r="AA74" s="174">
        <v>0</v>
      </c>
      <c r="AB74" s="174">
        <v>0</v>
      </c>
      <c r="AC74" s="174">
        <v>0</v>
      </c>
      <c r="AD74" s="174">
        <v>0</v>
      </c>
      <c r="AE74" s="174">
        <v>395089897</v>
      </c>
      <c r="AF74" s="174">
        <v>2</v>
      </c>
      <c r="AG74" s="989"/>
      <c r="AH74" s="991"/>
      <c r="AI74" s="991"/>
      <c r="AJ74" s="991"/>
      <c r="AK74" s="991"/>
      <c r="AL74" s="991"/>
      <c r="AM74" s="991"/>
      <c r="AN74" s="991"/>
      <c r="AO74" s="991"/>
      <c r="AP74" s="991"/>
      <c r="AQ74" s="107">
        <v>0</v>
      </c>
      <c r="AS74" s="139">
        <v>0</v>
      </c>
    </row>
    <row r="75" spans="1:47" s="112" customFormat="1" ht="38.25" customHeight="1" thickTop="1" thickBot="1">
      <c r="A75" s="137" t="s">
        <v>772</v>
      </c>
      <c r="B75" s="140"/>
      <c r="C75" s="229"/>
      <c r="D75" s="1077" t="s">
        <v>15023</v>
      </c>
      <c r="E75" s="221" t="s">
        <v>16031</v>
      </c>
      <c r="F75" s="101"/>
      <c r="G75" s="101"/>
      <c r="H75" s="101"/>
      <c r="I75" s="102"/>
      <c r="J75" s="102"/>
      <c r="K75" s="103"/>
      <c r="L75" s="106"/>
      <c r="M75" s="98"/>
      <c r="N75" s="98"/>
      <c r="O75" s="174">
        <v>728000000</v>
      </c>
      <c r="P75" s="174">
        <v>728000000</v>
      </c>
      <c r="Q75" s="174">
        <v>0</v>
      </c>
      <c r="R75" s="174">
        <v>0</v>
      </c>
      <c r="S75" s="174">
        <v>728000000</v>
      </c>
      <c r="T75" s="174">
        <v>481600000</v>
      </c>
      <c r="U75" s="174">
        <v>481600000</v>
      </c>
      <c r="V75" s="174">
        <v>0</v>
      </c>
      <c r="W75" s="174">
        <v>0</v>
      </c>
      <c r="X75" s="174">
        <v>0</v>
      </c>
      <c r="Y75" s="174">
        <v>0</v>
      </c>
      <c r="Z75" s="174">
        <v>0</v>
      </c>
      <c r="AA75" s="174">
        <v>0</v>
      </c>
      <c r="AB75" s="174">
        <v>0</v>
      </c>
      <c r="AC75" s="174">
        <v>0</v>
      </c>
      <c r="AD75" s="174">
        <v>246400000</v>
      </c>
      <c r="AE75" s="174">
        <v>481600000</v>
      </c>
      <c r="AF75" s="174">
        <v>2</v>
      </c>
      <c r="AG75" s="989"/>
      <c r="AH75" s="991"/>
      <c r="AI75" s="991"/>
      <c r="AJ75" s="991"/>
      <c r="AK75" s="991"/>
      <c r="AL75" s="991"/>
      <c r="AM75" s="991"/>
      <c r="AN75" s="991"/>
      <c r="AO75" s="991"/>
      <c r="AP75" s="991"/>
      <c r="AQ75" s="107">
        <v>0</v>
      </c>
      <c r="AS75" s="139">
        <v>246400000</v>
      </c>
    </row>
    <row r="76" spans="1:47" s="112" customFormat="1" ht="38.25" customHeight="1" thickTop="1" thickBot="1">
      <c r="A76" s="137" t="s">
        <v>772</v>
      </c>
      <c r="B76" s="140"/>
      <c r="C76" s="229"/>
      <c r="D76" s="1077" t="s">
        <v>20248</v>
      </c>
      <c r="E76" s="221" t="s">
        <v>16032</v>
      </c>
      <c r="F76" s="101"/>
      <c r="G76" s="101"/>
      <c r="H76" s="101"/>
      <c r="I76" s="102"/>
      <c r="J76" s="102"/>
      <c r="K76" s="103"/>
      <c r="L76" s="106"/>
      <c r="M76" s="98"/>
      <c r="N76" s="98"/>
      <c r="O76" s="174">
        <v>572456000</v>
      </c>
      <c r="P76" s="174">
        <v>572456000</v>
      </c>
      <c r="Q76" s="174">
        <v>0</v>
      </c>
      <c r="R76" s="174">
        <v>0</v>
      </c>
      <c r="S76" s="174">
        <v>572456000</v>
      </c>
      <c r="T76" s="174">
        <v>0</v>
      </c>
      <c r="U76" s="174">
        <v>0</v>
      </c>
      <c r="V76" s="174">
        <v>0</v>
      </c>
      <c r="W76" s="174">
        <v>0</v>
      </c>
      <c r="X76" s="174">
        <v>0</v>
      </c>
      <c r="Y76" s="174">
        <v>0</v>
      </c>
      <c r="Z76" s="174">
        <v>0</v>
      </c>
      <c r="AA76" s="174">
        <v>0</v>
      </c>
      <c r="AB76" s="174">
        <v>0</v>
      </c>
      <c r="AC76" s="174">
        <v>0</v>
      </c>
      <c r="AD76" s="174">
        <v>572456000</v>
      </c>
      <c r="AE76" s="174">
        <v>0</v>
      </c>
      <c r="AF76" s="174">
        <v>0</v>
      </c>
      <c r="AG76" s="989"/>
      <c r="AH76" s="991"/>
      <c r="AI76" s="991"/>
      <c r="AJ76" s="991"/>
      <c r="AK76" s="991"/>
      <c r="AL76" s="991"/>
      <c r="AM76" s="991"/>
      <c r="AN76" s="991"/>
      <c r="AO76" s="991"/>
      <c r="AP76" s="991"/>
      <c r="AQ76" s="107">
        <v>0</v>
      </c>
      <c r="AS76" s="139">
        <v>572456000</v>
      </c>
    </row>
    <row r="77" spans="1:47" s="112" customFormat="1" ht="38.25" customHeight="1" thickTop="1" thickBot="1">
      <c r="A77" s="137" t="s">
        <v>772</v>
      </c>
      <c r="B77" s="140"/>
      <c r="C77" s="229"/>
      <c r="D77" s="1077" t="s">
        <v>18603</v>
      </c>
      <c r="E77" s="221"/>
      <c r="F77" s="101"/>
      <c r="G77" s="101"/>
      <c r="H77" s="101"/>
      <c r="I77" s="102"/>
      <c r="J77" s="102"/>
      <c r="K77" s="103"/>
      <c r="L77" s="106"/>
      <c r="M77" s="98"/>
      <c r="N77" s="98"/>
      <c r="O77" s="174">
        <v>6140540092</v>
      </c>
      <c r="P77" s="174">
        <v>6140540092</v>
      </c>
      <c r="Q77" s="174">
        <v>0</v>
      </c>
      <c r="R77" s="174">
        <v>0</v>
      </c>
      <c r="S77" s="174">
        <v>6140540092</v>
      </c>
      <c r="T77" s="174">
        <v>0</v>
      </c>
      <c r="U77" s="174">
        <v>0</v>
      </c>
      <c r="V77" s="174">
        <v>0</v>
      </c>
      <c r="W77" s="174">
        <v>0</v>
      </c>
      <c r="X77" s="174">
        <v>0</v>
      </c>
      <c r="Y77" s="174">
        <v>0</v>
      </c>
      <c r="Z77" s="174">
        <v>0</v>
      </c>
      <c r="AA77" s="174">
        <v>0</v>
      </c>
      <c r="AB77" s="174">
        <v>0</v>
      </c>
      <c r="AC77" s="174">
        <v>0</v>
      </c>
      <c r="AD77" s="174">
        <v>6140540092</v>
      </c>
      <c r="AE77" s="174">
        <v>0</v>
      </c>
      <c r="AF77" s="174">
        <v>0</v>
      </c>
      <c r="AG77" s="989"/>
      <c r="AH77" s="991"/>
      <c r="AI77" s="991"/>
      <c r="AJ77" s="991"/>
      <c r="AK77" s="991"/>
      <c r="AL77" s="991"/>
      <c r="AM77" s="991"/>
      <c r="AN77" s="991"/>
      <c r="AO77" s="991"/>
      <c r="AP77" s="991"/>
      <c r="AQ77" s="107">
        <v>0</v>
      </c>
      <c r="AS77" s="139">
        <v>6140540092</v>
      </c>
    </row>
    <row r="78" spans="1:47" s="112" customFormat="1" ht="38.25" customHeight="1" thickTop="1" thickBot="1">
      <c r="A78" s="137" t="s">
        <v>772</v>
      </c>
      <c r="B78" s="140">
        <v>23</v>
      </c>
      <c r="C78" s="783">
        <v>20</v>
      </c>
      <c r="D78" s="1081" t="s">
        <v>20333</v>
      </c>
      <c r="E78" s="336" t="s">
        <v>16034</v>
      </c>
      <c r="F78" s="774">
        <v>41445</v>
      </c>
      <c r="G78" s="774">
        <v>41445</v>
      </c>
      <c r="H78" s="774">
        <v>41445</v>
      </c>
      <c r="I78" s="338">
        <v>22</v>
      </c>
      <c r="J78" s="338"/>
      <c r="K78" s="775" t="s">
        <v>1092</v>
      </c>
      <c r="L78" s="776" t="s">
        <v>20334</v>
      </c>
      <c r="M78" s="347" t="s">
        <v>20330</v>
      </c>
      <c r="N78" s="347" t="s">
        <v>20330</v>
      </c>
      <c r="O78" s="777">
        <v>7875730989</v>
      </c>
      <c r="P78" s="777">
        <v>7875730989</v>
      </c>
      <c r="Q78" s="777">
        <v>0</v>
      </c>
      <c r="R78" s="777">
        <v>0</v>
      </c>
      <c r="S78" s="777">
        <v>7875730989</v>
      </c>
      <c r="T78" s="777">
        <v>916334897</v>
      </c>
      <c r="U78" s="777">
        <v>916334897</v>
      </c>
      <c r="V78" s="777">
        <v>0</v>
      </c>
      <c r="W78" s="777">
        <v>0</v>
      </c>
      <c r="X78" s="777">
        <v>0</v>
      </c>
      <c r="Y78" s="777">
        <v>39645000</v>
      </c>
      <c r="Z78" s="777">
        <v>39645000</v>
      </c>
      <c r="AA78" s="777">
        <v>0</v>
      </c>
      <c r="AB78" s="777">
        <v>0</v>
      </c>
      <c r="AC78" s="777">
        <v>0</v>
      </c>
      <c r="AD78" s="777">
        <v>6959396092</v>
      </c>
      <c r="AE78" s="777">
        <v>876689897</v>
      </c>
      <c r="AF78" s="777">
        <v>4</v>
      </c>
      <c r="AG78" s="1000">
        <v>0</v>
      </c>
      <c r="AH78" s="1000">
        <v>0</v>
      </c>
      <c r="AI78" s="1000">
        <v>0</v>
      </c>
      <c r="AJ78" s="1000">
        <v>0</v>
      </c>
      <c r="AK78" s="1000">
        <v>0</v>
      </c>
      <c r="AL78" s="1000">
        <v>0</v>
      </c>
      <c r="AM78" s="1000">
        <v>0</v>
      </c>
      <c r="AN78" s="1000">
        <v>0</v>
      </c>
      <c r="AO78" s="1000">
        <v>0</v>
      </c>
      <c r="AP78" s="1000">
        <v>0</v>
      </c>
      <c r="AQ78" s="782">
        <v>0</v>
      </c>
      <c r="AR78" s="974"/>
      <c r="AS78" s="139">
        <v>6959396092</v>
      </c>
      <c r="AT78" s="779"/>
    </row>
    <row r="79" spans="1:47" s="112" customFormat="1" ht="38.25" customHeight="1" thickTop="1" thickBot="1">
      <c r="A79" s="137" t="s">
        <v>772</v>
      </c>
      <c r="B79" s="140"/>
      <c r="C79" s="766"/>
      <c r="D79" s="1078" t="s">
        <v>20335</v>
      </c>
      <c r="E79" s="242" t="s">
        <v>16034</v>
      </c>
      <c r="F79" s="767"/>
      <c r="G79" s="767"/>
      <c r="H79" s="767"/>
      <c r="I79" s="244"/>
      <c r="J79" s="244"/>
      <c r="K79" s="768" t="s">
        <v>1092</v>
      </c>
      <c r="L79" s="773"/>
      <c r="M79" s="260" t="s">
        <v>20330</v>
      </c>
      <c r="N79" s="260" t="s">
        <v>20330</v>
      </c>
      <c r="O79" s="261">
        <v>23232135220</v>
      </c>
      <c r="P79" s="261">
        <v>23232135220</v>
      </c>
      <c r="Q79" s="261">
        <v>0</v>
      </c>
      <c r="R79" s="261">
        <v>12488738092</v>
      </c>
      <c r="S79" s="261">
        <v>10743397128</v>
      </c>
      <c r="T79" s="261">
        <v>15598581735</v>
      </c>
      <c r="U79" s="261">
        <v>15598581735</v>
      </c>
      <c r="V79" s="261">
        <v>0</v>
      </c>
      <c r="W79" s="261">
        <v>0</v>
      </c>
      <c r="X79" s="261">
        <v>0</v>
      </c>
      <c r="Y79" s="261">
        <v>11708171778</v>
      </c>
      <c r="Z79" s="261">
        <v>11708171778</v>
      </c>
      <c r="AA79" s="261">
        <v>0</v>
      </c>
      <c r="AB79" s="261">
        <v>0</v>
      </c>
      <c r="AC79" s="261">
        <v>0</v>
      </c>
      <c r="AD79" s="261">
        <v>7633553485</v>
      </c>
      <c r="AE79" s="261">
        <v>3890409957</v>
      </c>
      <c r="AF79" s="261">
        <v>152</v>
      </c>
      <c r="AG79" s="988">
        <v>277081810.63</v>
      </c>
      <c r="AH79" s="988">
        <v>0</v>
      </c>
      <c r="AI79" s="988">
        <v>0</v>
      </c>
      <c r="AJ79" s="988">
        <v>12213496</v>
      </c>
      <c r="AK79" s="988">
        <v>272927020.14999998</v>
      </c>
      <c r="AL79" s="988">
        <v>0</v>
      </c>
      <c r="AM79" s="988">
        <v>272390000</v>
      </c>
      <c r="AN79" s="988">
        <v>0</v>
      </c>
      <c r="AO79" s="252">
        <v>1070398640.7799993</v>
      </c>
      <c r="AP79" s="252">
        <v>1067462640.78</v>
      </c>
      <c r="AQ79" s="770">
        <v>2935999.9999992847</v>
      </c>
      <c r="AR79" s="785" t="s">
        <v>20327</v>
      </c>
      <c r="AS79" s="139">
        <v>7633553485</v>
      </c>
      <c r="AT79" s="772">
        <v>2936000</v>
      </c>
    </row>
    <row r="80" spans="1:47" s="137" customFormat="1" ht="38.25" customHeight="1" thickTop="1" thickBot="1">
      <c r="A80" s="137" t="s">
        <v>772</v>
      </c>
      <c r="B80" s="232">
        <v>24</v>
      </c>
      <c r="C80" s="233">
        <v>21</v>
      </c>
      <c r="D80" s="1076" t="s">
        <v>12551</v>
      </c>
      <c r="E80" s="242" t="s">
        <v>16031</v>
      </c>
      <c r="F80" s="243"/>
      <c r="G80" s="243">
        <v>41226</v>
      </c>
      <c r="H80" s="243">
        <v>41226</v>
      </c>
      <c r="I80" s="244"/>
      <c r="J80" s="244"/>
      <c r="K80" s="245" t="s">
        <v>1092</v>
      </c>
      <c r="L80" s="254" t="s">
        <v>12552</v>
      </c>
      <c r="M80" s="247" t="s">
        <v>13797</v>
      </c>
      <c r="N80" s="247" t="s">
        <v>13797</v>
      </c>
      <c r="O80" s="248">
        <v>268752541461</v>
      </c>
      <c r="P80" s="248">
        <v>268752541461</v>
      </c>
      <c r="Q80" s="248"/>
      <c r="R80" s="248">
        <v>84623954536</v>
      </c>
      <c r="S80" s="248">
        <v>184128586925</v>
      </c>
      <c r="T80" s="248">
        <v>268752541461</v>
      </c>
      <c r="U80" s="248">
        <v>268752541461</v>
      </c>
      <c r="V80" s="248">
        <v>0</v>
      </c>
      <c r="W80" s="248">
        <v>0</v>
      </c>
      <c r="X80" s="248"/>
      <c r="Y80" s="248">
        <v>51465924170.980003</v>
      </c>
      <c r="Z80" s="248">
        <v>51465924170.980003</v>
      </c>
      <c r="AA80" s="248">
        <v>0</v>
      </c>
      <c r="AB80" s="248">
        <v>0</v>
      </c>
      <c r="AC80" s="248"/>
      <c r="AD80" s="248">
        <v>0</v>
      </c>
      <c r="AE80" s="248">
        <v>217286617290.01999</v>
      </c>
      <c r="AF80" s="261">
        <v>1</v>
      </c>
      <c r="AG80" s="988">
        <v>1512022571.4099998</v>
      </c>
      <c r="AH80" s="252">
        <v>900000000</v>
      </c>
      <c r="AI80" s="252"/>
      <c r="AJ80" s="252"/>
      <c r="AK80" s="252"/>
      <c r="AL80" s="252">
        <v>20016994</v>
      </c>
      <c r="AM80" s="252"/>
      <c r="AN80" s="252"/>
      <c r="AO80" s="252">
        <v>33750035942.43</v>
      </c>
      <c r="AP80" s="252">
        <v>33750035942.43</v>
      </c>
      <c r="AQ80" s="1134">
        <v>0</v>
      </c>
      <c r="AS80" s="139">
        <v>0</v>
      </c>
    </row>
    <row r="81" spans="1:45" s="137" customFormat="1" ht="38.25" customHeight="1" thickTop="1" thickBot="1">
      <c r="A81" s="137" t="s">
        <v>772</v>
      </c>
      <c r="B81" s="232">
        <v>25</v>
      </c>
      <c r="C81" s="233">
        <v>22</v>
      </c>
      <c r="D81" s="1076" t="s">
        <v>12549</v>
      </c>
      <c r="E81" s="242" t="s">
        <v>16031</v>
      </c>
      <c r="F81" s="243">
        <v>41232</v>
      </c>
      <c r="G81" s="243">
        <v>41234</v>
      </c>
      <c r="H81" s="243">
        <v>41234</v>
      </c>
      <c r="I81" s="244">
        <v>12</v>
      </c>
      <c r="J81" s="244"/>
      <c r="K81" s="245" t="s">
        <v>1092</v>
      </c>
      <c r="L81" s="254" t="s">
        <v>12550</v>
      </c>
      <c r="M81" s="247" t="s">
        <v>13798</v>
      </c>
      <c r="N81" s="247" t="s">
        <v>13798</v>
      </c>
      <c r="O81" s="248">
        <v>16042801950</v>
      </c>
      <c r="P81" s="248">
        <v>16042801950</v>
      </c>
      <c r="Q81" s="248"/>
      <c r="R81" s="248">
        <v>16042801950</v>
      </c>
      <c r="S81" s="248">
        <v>0</v>
      </c>
      <c r="T81" s="248">
        <v>15866013240</v>
      </c>
      <c r="U81" s="248">
        <v>15866013240</v>
      </c>
      <c r="V81" s="248">
        <v>0</v>
      </c>
      <c r="W81" s="248">
        <v>0</v>
      </c>
      <c r="X81" s="248"/>
      <c r="Y81" s="248">
        <v>15866013240</v>
      </c>
      <c r="Z81" s="248">
        <v>15866013240</v>
      </c>
      <c r="AA81" s="248">
        <v>0</v>
      </c>
      <c r="AB81" s="248"/>
      <c r="AC81" s="248"/>
      <c r="AD81" s="248">
        <v>176788710</v>
      </c>
      <c r="AE81" s="248">
        <v>0</v>
      </c>
      <c r="AF81" s="261">
        <v>149</v>
      </c>
      <c r="AG81" s="988">
        <v>80128642.25999999</v>
      </c>
      <c r="AH81" s="252"/>
      <c r="AI81" s="252"/>
      <c r="AJ81" s="252">
        <v>42842520</v>
      </c>
      <c r="AK81" s="252"/>
      <c r="AL81" s="252">
        <v>749123</v>
      </c>
      <c r="AM81" s="252"/>
      <c r="AN81" s="252"/>
      <c r="AO81" s="252">
        <v>299010749.26000023</v>
      </c>
      <c r="AP81" s="252">
        <v>299010749.26999998</v>
      </c>
      <c r="AQ81" s="1134">
        <v>-9.9997520446777344E-3</v>
      </c>
      <c r="AS81" s="139">
        <v>176788710</v>
      </c>
    </row>
    <row r="82" spans="1:45" s="137" customFormat="1" ht="38.25" customHeight="1" thickTop="1" thickBot="1">
      <c r="A82" s="137" t="s">
        <v>772</v>
      </c>
      <c r="B82" s="232">
        <v>26</v>
      </c>
      <c r="C82" s="233">
        <v>23</v>
      </c>
      <c r="D82" s="1076">
        <v>425</v>
      </c>
      <c r="E82" s="242" t="s">
        <v>16031</v>
      </c>
      <c r="F82" s="243">
        <v>40905</v>
      </c>
      <c r="G82" s="243">
        <v>40906</v>
      </c>
      <c r="H82" s="243">
        <v>40954</v>
      </c>
      <c r="I82" s="244">
        <v>72</v>
      </c>
      <c r="J82" s="244"/>
      <c r="K82" s="245" t="s">
        <v>1092</v>
      </c>
      <c r="L82" s="254" t="s">
        <v>3453</v>
      </c>
      <c r="M82" s="247" t="s">
        <v>15174</v>
      </c>
      <c r="N82" s="247" t="s">
        <v>15174</v>
      </c>
      <c r="O82" s="248">
        <v>225938039948</v>
      </c>
      <c r="P82" s="248">
        <v>225938039948</v>
      </c>
      <c r="Q82" s="248"/>
      <c r="R82" s="248">
        <v>118062658881</v>
      </c>
      <c r="S82" s="248">
        <v>107875381067</v>
      </c>
      <c r="T82" s="248">
        <v>225938039948</v>
      </c>
      <c r="U82" s="248">
        <v>225934217648</v>
      </c>
      <c r="V82" s="248">
        <v>0</v>
      </c>
      <c r="W82" s="248">
        <v>0</v>
      </c>
      <c r="X82" s="248">
        <v>3822300</v>
      </c>
      <c r="Y82" s="248">
        <v>66613495689.230003</v>
      </c>
      <c r="Z82" s="248">
        <v>66609673389.230003</v>
      </c>
      <c r="AA82" s="248">
        <v>0</v>
      </c>
      <c r="AB82" s="248">
        <v>0</v>
      </c>
      <c r="AC82" s="248">
        <v>3822300</v>
      </c>
      <c r="AD82" s="248">
        <v>0</v>
      </c>
      <c r="AE82" s="248">
        <v>159324544258.76999</v>
      </c>
      <c r="AF82" s="261">
        <v>1</v>
      </c>
      <c r="AG82" s="988">
        <v>4700980298.8299999</v>
      </c>
      <c r="AH82" s="252">
        <v>3940000000</v>
      </c>
      <c r="AI82" s="252"/>
      <c r="AJ82" s="252"/>
      <c r="AK82" s="252"/>
      <c r="AL82" s="252">
        <v>63864975.144953609</v>
      </c>
      <c r="AM82" s="252"/>
      <c r="AN82" s="252"/>
      <c r="AO82" s="252">
        <v>52146278515.455048</v>
      </c>
      <c r="AP82" s="252">
        <v>52146278515.209999</v>
      </c>
      <c r="AQ82" s="1134">
        <v>0.24504852294921875</v>
      </c>
      <c r="AS82" s="139">
        <v>0</v>
      </c>
    </row>
    <row r="83" spans="1:45" s="137" customFormat="1" ht="38.25" customHeight="1" thickTop="1" thickBot="1">
      <c r="A83" s="137" t="s">
        <v>772</v>
      </c>
      <c r="B83" s="232">
        <v>27</v>
      </c>
      <c r="C83" s="233">
        <v>24</v>
      </c>
      <c r="D83" s="1076">
        <v>426</v>
      </c>
      <c r="E83" s="242" t="s">
        <v>16031</v>
      </c>
      <c r="F83" s="243">
        <v>40905</v>
      </c>
      <c r="G83" s="243">
        <v>40906</v>
      </c>
      <c r="H83" s="243">
        <v>40938</v>
      </c>
      <c r="I83" s="244">
        <v>12</v>
      </c>
      <c r="J83" s="244"/>
      <c r="K83" s="245" t="s">
        <v>1092</v>
      </c>
      <c r="L83" s="254" t="s">
        <v>3454</v>
      </c>
      <c r="M83" s="247" t="s">
        <v>15189</v>
      </c>
      <c r="N83" s="247"/>
      <c r="O83" s="248">
        <v>400000000</v>
      </c>
      <c r="P83" s="248">
        <v>400000000</v>
      </c>
      <c r="Q83" s="248"/>
      <c r="R83" s="261">
        <v>400000000</v>
      </c>
      <c r="S83" s="248">
        <v>0</v>
      </c>
      <c r="T83" s="248">
        <v>400000000</v>
      </c>
      <c r="U83" s="248">
        <v>400000000</v>
      </c>
      <c r="V83" s="248">
        <v>0</v>
      </c>
      <c r="W83" s="261">
        <v>0</v>
      </c>
      <c r="X83" s="261">
        <v>0</v>
      </c>
      <c r="Y83" s="261">
        <v>400000000</v>
      </c>
      <c r="Z83" s="248">
        <v>400000000</v>
      </c>
      <c r="AA83" s="261">
        <v>0</v>
      </c>
      <c r="AB83" s="261">
        <v>0</v>
      </c>
      <c r="AC83" s="261">
        <v>0</v>
      </c>
      <c r="AD83" s="248">
        <v>0</v>
      </c>
      <c r="AE83" s="248">
        <v>0</v>
      </c>
      <c r="AF83" s="248">
        <v>1</v>
      </c>
      <c r="AG83" s="988">
        <v>6968550.9999999991</v>
      </c>
      <c r="AH83" s="252"/>
      <c r="AI83" s="252"/>
      <c r="AJ83" s="252"/>
      <c r="AK83" s="252"/>
      <c r="AL83" s="252">
        <v>108406.74869087084</v>
      </c>
      <c r="AM83" s="252"/>
      <c r="AN83" s="252">
        <v>6860144.2400000002</v>
      </c>
      <c r="AO83" s="252">
        <v>1.1309129185974598E-2</v>
      </c>
      <c r="AP83" s="252">
        <v>0</v>
      </c>
      <c r="AQ83" s="1134">
        <v>1.1309129185974598E-2</v>
      </c>
      <c r="AS83" s="139">
        <v>0</v>
      </c>
    </row>
    <row r="84" spans="1:45" s="137" customFormat="1" ht="38.25" customHeight="1" thickTop="1" thickBot="1">
      <c r="A84" s="137" t="s">
        <v>772</v>
      </c>
      <c r="B84" s="232">
        <v>28</v>
      </c>
      <c r="C84" s="233">
        <v>25</v>
      </c>
      <c r="D84" s="1076">
        <v>396</v>
      </c>
      <c r="E84" s="242" t="s">
        <v>16031</v>
      </c>
      <c r="F84" s="243">
        <v>40900</v>
      </c>
      <c r="G84" s="243">
        <v>40904</v>
      </c>
      <c r="H84" s="243">
        <v>40904</v>
      </c>
      <c r="I84" s="244">
        <v>24</v>
      </c>
      <c r="J84" s="244"/>
      <c r="K84" s="245" t="s">
        <v>1092</v>
      </c>
      <c r="L84" s="254" t="s">
        <v>3455</v>
      </c>
      <c r="M84" s="247" t="s">
        <v>15188</v>
      </c>
      <c r="N84" s="247" t="s">
        <v>15188</v>
      </c>
      <c r="O84" s="248">
        <v>2449592000</v>
      </c>
      <c r="P84" s="248">
        <v>2449592000</v>
      </c>
      <c r="Q84" s="248"/>
      <c r="R84" s="261">
        <v>2449592000</v>
      </c>
      <c r="S84" s="248">
        <v>0</v>
      </c>
      <c r="T84" s="248">
        <v>2449591900</v>
      </c>
      <c r="U84" s="248">
        <v>2445769600</v>
      </c>
      <c r="V84" s="248">
        <v>0</v>
      </c>
      <c r="W84" s="261">
        <v>0</v>
      </c>
      <c r="X84" s="261">
        <v>3822300</v>
      </c>
      <c r="Y84" s="261">
        <v>1849719900</v>
      </c>
      <c r="Z84" s="248">
        <v>1845897600</v>
      </c>
      <c r="AA84" s="261">
        <v>0</v>
      </c>
      <c r="AB84" s="261">
        <v>0</v>
      </c>
      <c r="AC84" s="261">
        <v>3822300</v>
      </c>
      <c r="AD84" s="248">
        <v>100</v>
      </c>
      <c r="AE84" s="248">
        <v>599872000</v>
      </c>
      <c r="AF84" s="248">
        <v>9</v>
      </c>
      <c r="AG84" s="988">
        <v>150784402.49000001</v>
      </c>
      <c r="AH84" s="252">
        <v>70000000</v>
      </c>
      <c r="AI84" s="252"/>
      <c r="AJ84" s="252"/>
      <c r="AK84" s="252"/>
      <c r="AL84" s="252">
        <v>2172201.3537697084</v>
      </c>
      <c r="AM84" s="252"/>
      <c r="AN84" s="252"/>
      <c r="AO84" s="252">
        <v>678484301.13623011</v>
      </c>
      <c r="AP84" s="252">
        <v>678484301.14999998</v>
      </c>
      <c r="AQ84" s="1134">
        <v>-1.3769865036010742E-2</v>
      </c>
      <c r="AS84" s="139">
        <v>100</v>
      </c>
    </row>
    <row r="85" spans="1:45" s="137" customFormat="1" ht="38.25" customHeight="1" thickTop="1" thickBot="1">
      <c r="A85" s="137" t="s">
        <v>772</v>
      </c>
      <c r="B85" s="232">
        <v>29</v>
      </c>
      <c r="C85" s="233">
        <v>26</v>
      </c>
      <c r="D85" s="1076">
        <v>186</v>
      </c>
      <c r="E85" s="242" t="s">
        <v>16030</v>
      </c>
      <c r="F85" s="243">
        <v>41088</v>
      </c>
      <c r="G85" s="243">
        <v>41088</v>
      </c>
      <c r="H85" s="243">
        <v>41088</v>
      </c>
      <c r="I85" s="244">
        <v>60</v>
      </c>
      <c r="J85" s="244"/>
      <c r="K85" s="245" t="s">
        <v>1092</v>
      </c>
      <c r="L85" s="254" t="s">
        <v>6980</v>
      </c>
      <c r="M85" s="247" t="s">
        <v>15193</v>
      </c>
      <c r="N85" s="247" t="s">
        <v>15193</v>
      </c>
      <c r="O85" s="248">
        <v>43515442041</v>
      </c>
      <c r="P85" s="248">
        <v>43515442041</v>
      </c>
      <c r="Q85" s="248">
        <v>0</v>
      </c>
      <c r="R85" s="248">
        <v>43515442041</v>
      </c>
      <c r="S85" s="248">
        <v>0</v>
      </c>
      <c r="T85" s="248">
        <v>41353267609.75</v>
      </c>
      <c r="U85" s="248">
        <v>40600690162</v>
      </c>
      <c r="V85" s="248">
        <v>752577447.74999988</v>
      </c>
      <c r="W85" s="248">
        <v>0</v>
      </c>
      <c r="X85" s="248">
        <v>0</v>
      </c>
      <c r="Y85" s="248">
        <v>25712310664.75</v>
      </c>
      <c r="Z85" s="248">
        <v>24959733217</v>
      </c>
      <c r="AA85" s="248">
        <v>752577447.74999988</v>
      </c>
      <c r="AB85" s="248">
        <v>0</v>
      </c>
      <c r="AC85" s="248">
        <v>0</v>
      </c>
      <c r="AD85" s="248">
        <v>2162174431.25</v>
      </c>
      <c r="AE85" s="248">
        <v>15640956945</v>
      </c>
      <c r="AF85" s="248">
        <v>67</v>
      </c>
      <c r="AG85" s="988">
        <v>1366355749.8099999</v>
      </c>
      <c r="AH85" s="252">
        <v>670000000</v>
      </c>
      <c r="AI85" s="252"/>
      <c r="AJ85" s="252">
        <v>0</v>
      </c>
      <c r="AK85" s="252"/>
      <c r="AL85" s="252">
        <v>18240243</v>
      </c>
      <c r="AM85" s="252"/>
      <c r="AN85" s="252"/>
      <c r="AO85" s="252">
        <v>18481246883.059998</v>
      </c>
      <c r="AP85" s="252">
        <v>18481246830.5</v>
      </c>
      <c r="AQ85" s="1134">
        <v>52.55999755859375</v>
      </c>
      <c r="AR85" s="139"/>
      <c r="AS85" s="139">
        <v>2162174431.25</v>
      </c>
    </row>
    <row r="86" spans="1:45" s="112" customFormat="1" ht="65.25" customHeight="1" thickTop="1" thickBot="1">
      <c r="A86" s="137" t="s">
        <v>772</v>
      </c>
      <c r="B86" s="140"/>
      <c r="C86" s="229"/>
      <c r="D86" s="1077" t="s">
        <v>12525</v>
      </c>
      <c r="E86" s="221" t="s">
        <v>16032</v>
      </c>
      <c r="F86" s="101"/>
      <c r="G86" s="101"/>
      <c r="H86" s="101"/>
      <c r="I86" s="102"/>
      <c r="J86" s="102"/>
      <c r="K86" s="103"/>
      <c r="L86" s="106"/>
      <c r="M86" s="98"/>
      <c r="N86" s="98"/>
      <c r="O86" s="174">
        <v>44779586310</v>
      </c>
      <c r="P86" s="174">
        <v>44779586310</v>
      </c>
      <c r="Q86" s="174"/>
      <c r="R86" s="174">
        <v>44779586340</v>
      </c>
      <c r="S86" s="174">
        <v>-30</v>
      </c>
      <c r="T86" s="174">
        <v>42025698835</v>
      </c>
      <c r="U86" s="174">
        <v>42025698835</v>
      </c>
      <c r="V86" s="174">
        <v>0</v>
      </c>
      <c r="W86" s="174">
        <v>0</v>
      </c>
      <c r="X86" s="174"/>
      <c r="Y86" s="174">
        <v>22438836415</v>
      </c>
      <c r="Z86" s="174">
        <v>22438836415</v>
      </c>
      <c r="AA86" s="174">
        <v>0</v>
      </c>
      <c r="AB86" s="174">
        <v>0</v>
      </c>
      <c r="AC86" s="174"/>
      <c r="AD86" s="174">
        <v>2753887475</v>
      </c>
      <c r="AE86" s="174">
        <v>19586862420</v>
      </c>
      <c r="AF86" s="174">
        <v>72</v>
      </c>
      <c r="AG86" s="989"/>
      <c r="AH86" s="991"/>
      <c r="AI86" s="991"/>
      <c r="AJ86" s="991"/>
      <c r="AK86" s="991"/>
      <c r="AL86" s="991"/>
      <c r="AM86" s="991"/>
      <c r="AN86" s="991"/>
      <c r="AO86" s="991"/>
      <c r="AP86" s="991"/>
      <c r="AQ86" s="138">
        <v>0</v>
      </c>
      <c r="AS86" s="139">
        <v>2753887475</v>
      </c>
    </row>
    <row r="87" spans="1:45" s="112" customFormat="1" ht="38.25" customHeight="1" thickTop="1" thickBot="1">
      <c r="A87" s="137" t="s">
        <v>772</v>
      </c>
      <c r="B87" s="140"/>
      <c r="C87" s="229"/>
      <c r="D87" s="1077" t="s">
        <v>12526</v>
      </c>
      <c r="E87" s="221" t="s">
        <v>16032</v>
      </c>
      <c r="F87" s="101"/>
      <c r="G87" s="101"/>
      <c r="H87" s="101"/>
      <c r="I87" s="102"/>
      <c r="J87" s="102"/>
      <c r="K87" s="103"/>
      <c r="L87" s="106"/>
      <c r="M87" s="98"/>
      <c r="N87" s="98"/>
      <c r="O87" s="174">
        <v>3500000000</v>
      </c>
      <c r="P87" s="174">
        <v>3500000000</v>
      </c>
      <c r="Q87" s="174"/>
      <c r="R87" s="174">
        <v>3500000000</v>
      </c>
      <c r="S87" s="174">
        <v>0</v>
      </c>
      <c r="T87" s="174">
        <v>773225588</v>
      </c>
      <c r="U87" s="174">
        <v>773225588</v>
      </c>
      <c r="V87" s="174">
        <v>0</v>
      </c>
      <c r="W87" s="174">
        <v>0</v>
      </c>
      <c r="X87" s="174"/>
      <c r="Y87" s="174">
        <v>60882223.479999997</v>
      </c>
      <c r="Z87" s="174">
        <v>60882223.479999997</v>
      </c>
      <c r="AA87" s="174">
        <v>0</v>
      </c>
      <c r="AB87" s="174">
        <v>0</v>
      </c>
      <c r="AC87" s="174"/>
      <c r="AD87" s="174">
        <v>2726774412</v>
      </c>
      <c r="AE87" s="174">
        <v>712343364.51999998</v>
      </c>
      <c r="AF87" s="174">
        <v>3</v>
      </c>
      <c r="AG87" s="989"/>
      <c r="AH87" s="991"/>
      <c r="AI87" s="991"/>
      <c r="AJ87" s="991"/>
      <c r="AK87" s="991"/>
      <c r="AL87" s="991"/>
      <c r="AM87" s="991"/>
      <c r="AN87" s="991"/>
      <c r="AO87" s="991"/>
      <c r="AP87" s="991"/>
      <c r="AQ87" s="138">
        <v>0</v>
      </c>
      <c r="AS87" s="139">
        <v>2726774412</v>
      </c>
    </row>
    <row r="88" spans="1:45" s="112" customFormat="1" ht="38.25" customHeight="1" thickTop="1" thickBot="1">
      <c r="A88" s="137" t="s">
        <v>772</v>
      </c>
      <c r="B88" s="140"/>
      <c r="C88" s="229"/>
      <c r="D88" s="1077" t="s">
        <v>12527</v>
      </c>
      <c r="E88" s="221" t="s">
        <v>16032</v>
      </c>
      <c r="F88" s="101"/>
      <c r="G88" s="101"/>
      <c r="H88" s="101"/>
      <c r="I88" s="102"/>
      <c r="J88" s="102"/>
      <c r="K88" s="103"/>
      <c r="L88" s="106"/>
      <c r="M88" s="98"/>
      <c r="N88" s="98"/>
      <c r="O88" s="174">
        <v>3700000000</v>
      </c>
      <c r="P88" s="174">
        <v>3700000000</v>
      </c>
      <c r="Q88" s="174"/>
      <c r="R88" s="174">
        <v>3700000000</v>
      </c>
      <c r="S88" s="174">
        <v>0</v>
      </c>
      <c r="T88" s="174">
        <v>3267800000</v>
      </c>
      <c r="U88" s="174">
        <v>3267800000</v>
      </c>
      <c r="V88" s="174">
        <v>0</v>
      </c>
      <c r="W88" s="174">
        <v>0</v>
      </c>
      <c r="X88" s="174"/>
      <c r="Y88" s="174">
        <v>1483900000</v>
      </c>
      <c r="Z88" s="174">
        <v>1483900000</v>
      </c>
      <c r="AA88" s="174">
        <v>0</v>
      </c>
      <c r="AB88" s="174">
        <v>0</v>
      </c>
      <c r="AC88" s="174"/>
      <c r="AD88" s="174">
        <v>432200000</v>
      </c>
      <c r="AE88" s="174">
        <v>1783900000</v>
      </c>
      <c r="AF88" s="174">
        <v>5</v>
      </c>
      <c r="AG88" s="989"/>
      <c r="AH88" s="991"/>
      <c r="AI88" s="991"/>
      <c r="AJ88" s="991"/>
      <c r="AK88" s="991"/>
      <c r="AL88" s="991"/>
      <c r="AM88" s="991"/>
      <c r="AN88" s="991"/>
      <c r="AO88" s="991"/>
      <c r="AP88" s="991"/>
      <c r="AQ88" s="138">
        <v>0</v>
      </c>
      <c r="AS88" s="139">
        <v>432200000</v>
      </c>
    </row>
    <row r="89" spans="1:45" s="112" customFormat="1" ht="38.25" customHeight="1" thickTop="1" thickBot="1">
      <c r="A89" s="137" t="s">
        <v>772</v>
      </c>
      <c r="B89" s="140"/>
      <c r="C89" s="229"/>
      <c r="D89" s="1077" t="s">
        <v>12528</v>
      </c>
      <c r="E89" s="221" t="s">
        <v>16032</v>
      </c>
      <c r="F89" s="101"/>
      <c r="G89" s="101"/>
      <c r="H89" s="101"/>
      <c r="I89" s="102"/>
      <c r="J89" s="102"/>
      <c r="K89" s="103"/>
      <c r="L89" s="106"/>
      <c r="M89" s="98"/>
      <c r="N89" s="98"/>
      <c r="O89" s="174">
        <v>3500000000</v>
      </c>
      <c r="P89" s="174">
        <v>3500000000</v>
      </c>
      <c r="Q89" s="174"/>
      <c r="R89" s="174">
        <v>3500000000</v>
      </c>
      <c r="S89" s="174">
        <v>0</v>
      </c>
      <c r="T89" s="174">
        <v>3496257520</v>
      </c>
      <c r="U89" s="174">
        <v>3496257520</v>
      </c>
      <c r="V89" s="174">
        <v>0</v>
      </c>
      <c r="W89" s="174">
        <v>0</v>
      </c>
      <c r="X89" s="174"/>
      <c r="Y89" s="174">
        <v>1940257520</v>
      </c>
      <c r="Z89" s="174">
        <v>1940257520</v>
      </c>
      <c r="AA89" s="174">
        <v>0</v>
      </c>
      <c r="AB89" s="174">
        <v>0</v>
      </c>
      <c r="AC89" s="174"/>
      <c r="AD89" s="174">
        <v>3742480</v>
      </c>
      <c r="AE89" s="174">
        <v>1556000000</v>
      </c>
      <c r="AF89" s="174">
        <v>6</v>
      </c>
      <c r="AG89" s="989"/>
      <c r="AH89" s="991"/>
      <c r="AI89" s="991"/>
      <c r="AJ89" s="991"/>
      <c r="AK89" s="991"/>
      <c r="AL89" s="991"/>
      <c r="AM89" s="991"/>
      <c r="AN89" s="991"/>
      <c r="AO89" s="991"/>
      <c r="AP89" s="991"/>
      <c r="AQ89" s="138">
        <v>0</v>
      </c>
      <c r="AS89" s="139">
        <v>3742480</v>
      </c>
    </row>
    <row r="90" spans="1:45" s="112" customFormat="1" ht="38.25" customHeight="1" thickTop="1" thickBot="1">
      <c r="A90" s="137" t="s">
        <v>772</v>
      </c>
      <c r="B90" s="140">
        <v>30</v>
      </c>
      <c r="C90" s="766">
        <v>27</v>
      </c>
      <c r="D90" s="1078" t="s">
        <v>20336</v>
      </c>
      <c r="E90" s="242" t="s">
        <v>16032</v>
      </c>
      <c r="F90" s="767">
        <v>41212</v>
      </c>
      <c r="G90" s="767">
        <v>41213</v>
      </c>
      <c r="H90" s="767">
        <v>41212</v>
      </c>
      <c r="I90" s="244">
        <v>60</v>
      </c>
      <c r="J90" s="244"/>
      <c r="K90" s="768" t="s">
        <v>1092</v>
      </c>
      <c r="L90" s="773" t="s">
        <v>20337</v>
      </c>
      <c r="M90" s="260"/>
      <c r="N90" s="260"/>
      <c r="O90" s="261">
        <v>55479586310</v>
      </c>
      <c r="P90" s="261">
        <v>55479586310</v>
      </c>
      <c r="Q90" s="261">
        <v>0</v>
      </c>
      <c r="R90" s="261">
        <v>55479586340</v>
      </c>
      <c r="S90" s="261">
        <v>-30</v>
      </c>
      <c r="T90" s="261">
        <v>49562981943</v>
      </c>
      <c r="U90" s="261">
        <v>49562981943</v>
      </c>
      <c r="V90" s="261">
        <v>0</v>
      </c>
      <c r="W90" s="261">
        <v>0</v>
      </c>
      <c r="X90" s="261">
        <v>0</v>
      </c>
      <c r="Y90" s="261">
        <v>25923876158.48</v>
      </c>
      <c r="Z90" s="261">
        <v>25923876158.48</v>
      </c>
      <c r="AA90" s="261">
        <v>0</v>
      </c>
      <c r="AB90" s="261">
        <v>0</v>
      </c>
      <c r="AC90" s="261">
        <v>0</v>
      </c>
      <c r="AD90" s="261">
        <v>5916604367</v>
      </c>
      <c r="AE90" s="261">
        <v>23639105784.52</v>
      </c>
      <c r="AF90" s="261">
        <v>86</v>
      </c>
      <c r="AG90" s="988">
        <v>1850874309.77</v>
      </c>
      <c r="AH90" s="988">
        <v>122880384</v>
      </c>
      <c r="AI90" s="988">
        <v>0</v>
      </c>
      <c r="AJ90" s="988">
        <v>0</v>
      </c>
      <c r="AK90" s="988">
        <v>0</v>
      </c>
      <c r="AL90" s="988">
        <v>21235092</v>
      </c>
      <c r="AM90" s="988"/>
      <c r="AN90" s="988"/>
      <c r="AO90" s="252">
        <v>31262469015.289997</v>
      </c>
      <c r="AP90" s="252">
        <v>31262468985.279999</v>
      </c>
      <c r="AQ90" s="770">
        <v>30.009998321533203</v>
      </c>
      <c r="AR90" s="772"/>
      <c r="AS90" s="139">
        <v>5916604367</v>
      </c>
    </row>
    <row r="91" spans="1:45" s="345" customFormat="1" ht="82.5" customHeight="1" thickTop="1" thickBot="1">
      <c r="A91" s="137" t="s">
        <v>772</v>
      </c>
      <c r="B91" s="334"/>
      <c r="C91" s="335">
        <v>28</v>
      </c>
      <c r="D91" s="1084" t="s">
        <v>16028</v>
      </c>
      <c r="E91" s="347" t="s">
        <v>16032</v>
      </c>
      <c r="F91" s="337"/>
      <c r="G91" s="337"/>
      <c r="H91" s="337"/>
      <c r="I91" s="338"/>
      <c r="J91" s="338"/>
      <c r="K91" s="339"/>
      <c r="L91" s="340"/>
      <c r="M91" s="341" t="s">
        <v>16029</v>
      </c>
      <c r="N91" s="341" t="s">
        <v>16029</v>
      </c>
      <c r="O91" s="342">
        <v>4000000000</v>
      </c>
      <c r="P91" s="342">
        <v>4000000000</v>
      </c>
      <c r="Q91" s="342">
        <v>0</v>
      </c>
      <c r="R91" s="342">
        <v>4000000000</v>
      </c>
      <c r="S91" s="342">
        <v>0</v>
      </c>
      <c r="T91" s="342">
        <v>4000000000</v>
      </c>
      <c r="U91" s="342">
        <v>4000000000</v>
      </c>
      <c r="V91" s="342">
        <v>0</v>
      </c>
      <c r="W91" s="342">
        <v>0</v>
      </c>
      <c r="X91" s="342"/>
      <c r="Y91" s="342">
        <v>4000000000</v>
      </c>
      <c r="Z91" s="342">
        <v>4000000000</v>
      </c>
      <c r="AA91" s="342">
        <v>0</v>
      </c>
      <c r="AB91" s="342">
        <v>0</v>
      </c>
      <c r="AC91" s="342"/>
      <c r="AD91" s="342">
        <v>0</v>
      </c>
      <c r="AE91" s="342">
        <v>0</v>
      </c>
      <c r="AF91" s="342">
        <v>8</v>
      </c>
      <c r="AG91" s="1000">
        <v>33185120.559999999</v>
      </c>
      <c r="AH91" s="1001"/>
      <c r="AI91" s="1001"/>
      <c r="AJ91" s="1001"/>
      <c r="AK91" s="1001">
        <v>33797513</v>
      </c>
      <c r="AL91" s="1001">
        <v>443301</v>
      </c>
      <c r="AM91" s="1001"/>
      <c r="AN91" s="1001"/>
      <c r="AO91" s="1001">
        <v>66539332.559999943</v>
      </c>
      <c r="AP91" s="1001">
        <v>66539332.57</v>
      </c>
      <c r="AQ91" s="968">
        <v>1.0000057518482208E-2</v>
      </c>
      <c r="AS91" s="139">
        <v>0</v>
      </c>
    </row>
    <row r="92" spans="1:45" s="112" customFormat="1" ht="82.5" customHeight="1" thickTop="1" thickBot="1">
      <c r="A92" s="137" t="s">
        <v>772</v>
      </c>
      <c r="B92" s="140"/>
      <c r="C92" s="229"/>
      <c r="D92" s="1077" t="s">
        <v>12553</v>
      </c>
      <c r="E92" s="221" t="s">
        <v>16032</v>
      </c>
      <c r="F92" s="101"/>
      <c r="G92" s="101"/>
      <c r="H92" s="101"/>
      <c r="I92" s="102"/>
      <c r="J92" s="102"/>
      <c r="K92" s="103"/>
      <c r="L92" s="106"/>
      <c r="M92" s="98"/>
      <c r="N92" s="98"/>
      <c r="O92" s="174">
        <v>1000000000</v>
      </c>
      <c r="P92" s="174">
        <v>1000000000</v>
      </c>
      <c r="Q92" s="174"/>
      <c r="R92" s="916">
        <v>1000000000</v>
      </c>
      <c r="S92" s="174">
        <v>0</v>
      </c>
      <c r="T92" s="174">
        <v>827399454</v>
      </c>
      <c r="U92" s="174">
        <v>827399454</v>
      </c>
      <c r="V92" s="174">
        <v>0</v>
      </c>
      <c r="W92" s="174">
        <v>0</v>
      </c>
      <c r="X92" s="174"/>
      <c r="Y92" s="174">
        <v>599864618</v>
      </c>
      <c r="Z92" s="174">
        <v>599864618</v>
      </c>
      <c r="AA92" s="174">
        <v>0</v>
      </c>
      <c r="AB92" s="174">
        <v>0</v>
      </c>
      <c r="AC92" s="174"/>
      <c r="AD92" s="174">
        <v>172600546</v>
      </c>
      <c r="AE92" s="174">
        <v>227534836</v>
      </c>
      <c r="AF92" s="174">
        <v>3</v>
      </c>
      <c r="AG92" s="989"/>
      <c r="AH92" s="991"/>
      <c r="AI92" s="991"/>
      <c r="AJ92" s="991"/>
      <c r="AK92" s="991"/>
      <c r="AL92" s="991"/>
      <c r="AM92" s="991"/>
      <c r="AN92" s="991"/>
      <c r="AO92" s="991"/>
      <c r="AP92" s="991"/>
      <c r="AQ92" s="105"/>
      <c r="AS92" s="139">
        <v>172600546</v>
      </c>
    </row>
    <row r="93" spans="1:45" s="112" customFormat="1" ht="82.5" customHeight="1" thickTop="1" thickBot="1">
      <c r="A93" s="137" t="s">
        <v>772</v>
      </c>
      <c r="B93" s="140"/>
      <c r="C93" s="229"/>
      <c r="D93" s="1077" t="s">
        <v>12554</v>
      </c>
      <c r="E93" s="221" t="s">
        <v>16032</v>
      </c>
      <c r="F93" s="101"/>
      <c r="G93" s="101"/>
      <c r="H93" s="101"/>
      <c r="I93" s="102"/>
      <c r="J93" s="102"/>
      <c r="K93" s="103"/>
      <c r="L93" s="106"/>
      <c r="M93" s="98"/>
      <c r="N93" s="98"/>
      <c r="O93" s="174">
        <v>400000000</v>
      </c>
      <c r="P93" s="174">
        <v>400000000</v>
      </c>
      <c r="Q93" s="174"/>
      <c r="R93" s="174">
        <v>400000000</v>
      </c>
      <c r="S93" s="174">
        <v>0</v>
      </c>
      <c r="T93" s="174">
        <v>0</v>
      </c>
      <c r="U93" s="174">
        <v>0</v>
      </c>
      <c r="V93" s="174">
        <v>0</v>
      </c>
      <c r="W93" s="174">
        <v>0</v>
      </c>
      <c r="X93" s="174"/>
      <c r="Y93" s="174">
        <v>0</v>
      </c>
      <c r="Z93" s="174">
        <v>0</v>
      </c>
      <c r="AA93" s="174">
        <v>0</v>
      </c>
      <c r="AB93" s="174">
        <v>0</v>
      </c>
      <c r="AC93" s="174"/>
      <c r="AD93" s="174">
        <v>400000000</v>
      </c>
      <c r="AE93" s="174">
        <v>0</v>
      </c>
      <c r="AF93" s="174">
        <v>0</v>
      </c>
      <c r="AG93" s="989"/>
      <c r="AH93" s="991"/>
      <c r="AI93" s="991"/>
      <c r="AJ93" s="991"/>
      <c r="AK93" s="991"/>
      <c r="AL93" s="991"/>
      <c r="AM93" s="991"/>
      <c r="AN93" s="991"/>
      <c r="AO93" s="991"/>
      <c r="AP93" s="991"/>
      <c r="AQ93" s="105"/>
      <c r="AS93" s="139">
        <v>400000000</v>
      </c>
    </row>
    <row r="94" spans="1:45" s="112" customFormat="1" ht="82.5" customHeight="1" thickTop="1" thickBot="1">
      <c r="A94" s="137" t="s">
        <v>772</v>
      </c>
      <c r="B94" s="140"/>
      <c r="C94" s="229"/>
      <c r="D94" s="1077" t="s">
        <v>12555</v>
      </c>
      <c r="E94" s="221" t="s">
        <v>16032</v>
      </c>
      <c r="F94" s="101"/>
      <c r="G94" s="101"/>
      <c r="H94" s="101"/>
      <c r="I94" s="102"/>
      <c r="J94" s="102"/>
      <c r="K94" s="103"/>
      <c r="L94" s="106"/>
      <c r="M94" s="98"/>
      <c r="N94" s="98"/>
      <c r="O94" s="174">
        <v>4700000000</v>
      </c>
      <c r="P94" s="174">
        <v>4700000000</v>
      </c>
      <c r="Q94" s="174"/>
      <c r="R94" s="174">
        <v>4700000000</v>
      </c>
      <c r="S94" s="174">
        <v>0</v>
      </c>
      <c r="T94" s="174">
        <v>3900087037</v>
      </c>
      <c r="U94" s="174">
        <v>3900087037</v>
      </c>
      <c r="V94" s="174">
        <v>0</v>
      </c>
      <c r="W94" s="174">
        <v>0</v>
      </c>
      <c r="X94" s="174"/>
      <c r="Y94" s="174">
        <v>3820087037</v>
      </c>
      <c r="Z94" s="174">
        <v>3820087037</v>
      </c>
      <c r="AA94" s="174">
        <v>0</v>
      </c>
      <c r="AB94" s="174">
        <v>0</v>
      </c>
      <c r="AC94" s="174"/>
      <c r="AD94" s="174">
        <v>799912963</v>
      </c>
      <c r="AE94" s="174">
        <v>80000000</v>
      </c>
      <c r="AF94" s="174">
        <v>58</v>
      </c>
      <c r="AG94" s="989"/>
      <c r="AH94" s="991"/>
      <c r="AI94" s="991"/>
      <c r="AJ94" s="991"/>
      <c r="AK94" s="991"/>
      <c r="AL94" s="991"/>
      <c r="AM94" s="991"/>
      <c r="AN94" s="991"/>
      <c r="AO94" s="991"/>
      <c r="AP94" s="991"/>
      <c r="AQ94" s="105"/>
      <c r="AS94" s="139">
        <v>799912963</v>
      </c>
    </row>
    <row r="95" spans="1:45" s="112" customFormat="1" ht="82.5" customHeight="1" thickTop="1" thickBot="1">
      <c r="A95" s="137" t="s">
        <v>772</v>
      </c>
      <c r="B95" s="140"/>
      <c r="C95" s="229"/>
      <c r="D95" s="1077" t="s">
        <v>12556</v>
      </c>
      <c r="E95" s="221" t="s">
        <v>16032</v>
      </c>
      <c r="F95" s="101"/>
      <c r="G95" s="101"/>
      <c r="H95" s="101"/>
      <c r="I95" s="102"/>
      <c r="J95" s="102"/>
      <c r="K95" s="103"/>
      <c r="L95" s="106"/>
      <c r="M95" s="98"/>
      <c r="N95" s="98"/>
      <c r="O95" s="174">
        <v>500000000</v>
      </c>
      <c r="P95" s="174">
        <v>500000000</v>
      </c>
      <c r="Q95" s="174"/>
      <c r="R95" s="174">
        <v>500000000</v>
      </c>
      <c r="S95" s="174">
        <v>0</v>
      </c>
      <c r="T95" s="174">
        <v>331984538</v>
      </c>
      <c r="U95" s="174">
        <v>331984538</v>
      </c>
      <c r="V95" s="174">
        <v>0</v>
      </c>
      <c r="W95" s="174">
        <v>0</v>
      </c>
      <c r="X95" s="174"/>
      <c r="Y95" s="174">
        <v>148494336</v>
      </c>
      <c r="Z95" s="174">
        <v>148494336</v>
      </c>
      <c r="AA95" s="174">
        <v>0</v>
      </c>
      <c r="AB95" s="174">
        <v>0</v>
      </c>
      <c r="AC95" s="174"/>
      <c r="AD95" s="174">
        <v>168015462</v>
      </c>
      <c r="AE95" s="174">
        <v>183490202</v>
      </c>
      <c r="AF95" s="174">
        <v>2</v>
      </c>
      <c r="AG95" s="989"/>
      <c r="AH95" s="991"/>
      <c r="AI95" s="991"/>
      <c r="AJ95" s="991"/>
      <c r="AK95" s="991"/>
      <c r="AL95" s="991"/>
      <c r="AM95" s="991"/>
      <c r="AN95" s="991"/>
      <c r="AO95" s="991"/>
      <c r="AP95" s="991"/>
      <c r="AQ95" s="105"/>
      <c r="AS95" s="139">
        <v>168015462</v>
      </c>
    </row>
    <row r="96" spans="1:45" s="112" customFormat="1" ht="82.5" customHeight="1" thickTop="1" thickBot="1">
      <c r="A96" s="137" t="s">
        <v>772</v>
      </c>
      <c r="B96" s="140"/>
      <c r="C96" s="229"/>
      <c r="D96" s="1077" t="s">
        <v>12559</v>
      </c>
      <c r="E96" s="221" t="s">
        <v>16032</v>
      </c>
      <c r="F96" s="101"/>
      <c r="G96" s="101"/>
      <c r="H96" s="101"/>
      <c r="I96" s="102"/>
      <c r="J96" s="102"/>
      <c r="K96" s="103"/>
      <c r="L96" s="106"/>
      <c r="M96" s="98"/>
      <c r="N96" s="98"/>
      <c r="O96" s="174">
        <v>1487053000</v>
      </c>
      <c r="P96" s="174">
        <v>1487053000</v>
      </c>
      <c r="Q96" s="174"/>
      <c r="R96" s="174">
        <v>1487053000</v>
      </c>
      <c r="S96" s="174">
        <v>0</v>
      </c>
      <c r="T96" s="174">
        <v>1303966638</v>
      </c>
      <c r="U96" s="174">
        <v>1303966638</v>
      </c>
      <c r="V96" s="174">
        <v>0</v>
      </c>
      <c r="W96" s="174">
        <v>0</v>
      </c>
      <c r="X96" s="174"/>
      <c r="Y96" s="174">
        <v>614483319</v>
      </c>
      <c r="Z96" s="174">
        <v>614483319</v>
      </c>
      <c r="AA96" s="174">
        <v>0</v>
      </c>
      <c r="AB96" s="174">
        <v>0</v>
      </c>
      <c r="AC96" s="174"/>
      <c r="AD96" s="174">
        <v>183086362</v>
      </c>
      <c r="AE96" s="174">
        <v>689483319</v>
      </c>
      <c r="AF96" s="174">
        <v>11</v>
      </c>
      <c r="AG96" s="989"/>
      <c r="AH96" s="991"/>
      <c r="AI96" s="991"/>
      <c r="AJ96" s="991"/>
      <c r="AK96" s="991"/>
      <c r="AL96" s="991"/>
      <c r="AM96" s="991"/>
      <c r="AN96" s="991"/>
      <c r="AO96" s="991"/>
      <c r="AP96" s="991"/>
      <c r="AQ96" s="105"/>
      <c r="AS96" s="139">
        <v>183086362</v>
      </c>
    </row>
    <row r="97" spans="1:51" s="112" customFormat="1" ht="82.5" customHeight="1" thickTop="1" thickBot="1">
      <c r="A97" s="137" t="s">
        <v>772</v>
      </c>
      <c r="B97" s="140"/>
      <c r="C97" s="229"/>
      <c r="D97" s="1077" t="s">
        <v>12557</v>
      </c>
      <c r="E97" s="221" t="s">
        <v>16032</v>
      </c>
      <c r="F97" s="101"/>
      <c r="G97" s="101"/>
      <c r="H97" s="101"/>
      <c r="I97" s="102"/>
      <c r="J97" s="102"/>
      <c r="K97" s="103"/>
      <c r="L97" s="106"/>
      <c r="M97" s="98"/>
      <c r="N97" s="98"/>
      <c r="O97" s="174">
        <v>2900000000</v>
      </c>
      <c r="P97" s="174">
        <v>2900000000</v>
      </c>
      <c r="Q97" s="174"/>
      <c r="R97" s="174">
        <v>2900000000</v>
      </c>
      <c r="S97" s="174">
        <v>0</v>
      </c>
      <c r="T97" s="174">
        <v>2883377925</v>
      </c>
      <c r="U97" s="174">
        <v>2883377925</v>
      </c>
      <c r="V97" s="174">
        <v>0</v>
      </c>
      <c r="W97" s="174">
        <v>0</v>
      </c>
      <c r="X97" s="174"/>
      <c r="Y97" s="174">
        <v>2022099797</v>
      </c>
      <c r="Z97" s="174">
        <v>2022099797</v>
      </c>
      <c r="AA97" s="174">
        <v>0</v>
      </c>
      <c r="AB97" s="174">
        <v>0</v>
      </c>
      <c r="AC97" s="174"/>
      <c r="AD97" s="174">
        <v>16622075</v>
      </c>
      <c r="AE97" s="174">
        <v>861278128</v>
      </c>
      <c r="AF97" s="174">
        <v>28</v>
      </c>
      <c r="AG97" s="989"/>
      <c r="AH97" s="991"/>
      <c r="AI97" s="991"/>
      <c r="AJ97" s="991"/>
      <c r="AK97" s="991"/>
      <c r="AL97" s="991"/>
      <c r="AM97" s="991"/>
      <c r="AN97" s="991"/>
      <c r="AO97" s="991"/>
      <c r="AP97" s="991"/>
      <c r="AQ97" s="105"/>
      <c r="AS97" s="139">
        <v>16622075</v>
      </c>
    </row>
    <row r="98" spans="1:51" s="112" customFormat="1" ht="82.5" customHeight="1" thickTop="1" thickBot="1">
      <c r="A98" s="137" t="s">
        <v>772</v>
      </c>
      <c r="B98" s="140"/>
      <c r="C98" s="229"/>
      <c r="D98" s="1077" t="s">
        <v>12558</v>
      </c>
      <c r="E98" s="221" t="s">
        <v>16032</v>
      </c>
      <c r="F98" s="101"/>
      <c r="G98" s="101"/>
      <c r="H98" s="101"/>
      <c r="I98" s="102"/>
      <c r="J98" s="102"/>
      <c r="K98" s="103"/>
      <c r="L98" s="106"/>
      <c r="M98" s="98"/>
      <c r="N98" s="98"/>
      <c r="O98" s="174">
        <v>50755800</v>
      </c>
      <c r="P98" s="174">
        <v>50755800</v>
      </c>
      <c r="Q98" s="174"/>
      <c r="R98" s="174">
        <v>50755800</v>
      </c>
      <c r="S98" s="174">
        <v>0</v>
      </c>
      <c r="T98" s="174">
        <v>0</v>
      </c>
      <c r="U98" s="174">
        <v>0</v>
      </c>
      <c r="V98" s="174">
        <v>0</v>
      </c>
      <c r="W98" s="174">
        <v>0</v>
      </c>
      <c r="X98" s="174"/>
      <c r="Y98" s="174">
        <v>0</v>
      </c>
      <c r="Z98" s="174">
        <v>0</v>
      </c>
      <c r="AA98" s="174">
        <v>0</v>
      </c>
      <c r="AB98" s="174">
        <v>0</v>
      </c>
      <c r="AC98" s="174"/>
      <c r="AD98" s="174">
        <v>50755800</v>
      </c>
      <c r="AE98" s="174">
        <v>0</v>
      </c>
      <c r="AF98" s="174">
        <v>0</v>
      </c>
      <c r="AG98" s="989"/>
      <c r="AH98" s="991"/>
      <c r="AI98" s="991"/>
      <c r="AJ98" s="991"/>
      <c r="AK98" s="991"/>
      <c r="AL98" s="991"/>
      <c r="AM98" s="991"/>
      <c r="AN98" s="991"/>
      <c r="AO98" s="991"/>
      <c r="AP98" s="991"/>
      <c r="AQ98" s="105"/>
      <c r="AS98" s="139">
        <v>50755800</v>
      </c>
    </row>
    <row r="99" spans="1:51" s="112" customFormat="1" ht="82.5" customHeight="1" thickTop="1" thickBot="1">
      <c r="A99" s="137" t="s">
        <v>772</v>
      </c>
      <c r="B99" s="140"/>
      <c r="C99" s="783">
        <v>29</v>
      </c>
      <c r="D99" s="1083" t="s">
        <v>20338</v>
      </c>
      <c r="E99" s="336" t="s">
        <v>16032</v>
      </c>
      <c r="F99" s="774"/>
      <c r="G99" s="774"/>
      <c r="H99" s="774"/>
      <c r="I99" s="338"/>
      <c r="J99" s="338"/>
      <c r="K99" s="775"/>
      <c r="L99" s="776"/>
      <c r="M99" s="347" t="s">
        <v>20339</v>
      </c>
      <c r="N99" s="347" t="s">
        <v>20340</v>
      </c>
      <c r="O99" s="777">
        <v>11037808800</v>
      </c>
      <c r="P99" s="777">
        <v>11037808800</v>
      </c>
      <c r="Q99" s="777">
        <v>0</v>
      </c>
      <c r="R99" s="777">
        <v>11037808800</v>
      </c>
      <c r="S99" s="777">
        <v>0</v>
      </c>
      <c r="T99" s="777">
        <v>9246815592</v>
      </c>
      <c r="U99" s="777">
        <v>9246815592</v>
      </c>
      <c r="V99" s="777">
        <v>0</v>
      </c>
      <c r="W99" s="777">
        <v>0</v>
      </c>
      <c r="X99" s="777">
        <v>0</v>
      </c>
      <c r="Y99" s="777">
        <v>7205029107</v>
      </c>
      <c r="Z99" s="777">
        <v>7205029107</v>
      </c>
      <c r="AA99" s="777">
        <v>0</v>
      </c>
      <c r="AB99" s="777">
        <v>0</v>
      </c>
      <c r="AC99" s="777">
        <v>0</v>
      </c>
      <c r="AD99" s="777">
        <v>1790993208</v>
      </c>
      <c r="AE99" s="777">
        <v>2041786485</v>
      </c>
      <c r="AF99" s="777">
        <v>102</v>
      </c>
      <c r="AG99" s="1000">
        <v>347488561.59000003</v>
      </c>
      <c r="AH99" s="1001">
        <v>33797513</v>
      </c>
      <c r="AI99" s="1000">
        <v>0</v>
      </c>
      <c r="AJ99" s="1000">
        <v>0</v>
      </c>
      <c r="AK99" s="1000">
        <v>0</v>
      </c>
      <c r="AL99" s="1000">
        <v>4106984</v>
      </c>
      <c r="AM99" s="1000"/>
      <c r="AN99" s="1000">
        <v>0</v>
      </c>
      <c r="AO99" s="1001">
        <v>4142363757.5900002</v>
      </c>
      <c r="AP99" s="1001">
        <v>4142363757.6199999</v>
      </c>
      <c r="AQ99" s="343">
        <v>-2.9999732971191406E-2</v>
      </c>
      <c r="AR99" s="779"/>
      <c r="AS99" s="139">
        <v>1790993208</v>
      </c>
      <c r="AT99" s="779"/>
    </row>
    <row r="100" spans="1:51" s="112" customFormat="1" ht="38.25" customHeight="1" thickTop="1" thickBot="1">
      <c r="A100" s="137" t="s">
        <v>772</v>
      </c>
      <c r="B100" s="140">
        <v>31</v>
      </c>
      <c r="C100" s="766">
        <v>30</v>
      </c>
      <c r="D100" s="1078" t="s">
        <v>20341</v>
      </c>
      <c r="E100" s="242" t="s">
        <v>16032</v>
      </c>
      <c r="F100" s="767">
        <v>41212</v>
      </c>
      <c r="G100" s="767">
        <v>41215</v>
      </c>
      <c r="H100" s="767">
        <v>41215</v>
      </c>
      <c r="I100" s="786">
        <v>60</v>
      </c>
      <c r="J100" s="786"/>
      <c r="K100" s="768" t="s">
        <v>1092</v>
      </c>
      <c r="L100" s="787" t="s">
        <v>20342</v>
      </c>
      <c r="M100" s="771"/>
      <c r="N100" s="771"/>
      <c r="O100" s="261">
        <v>15037808800</v>
      </c>
      <c r="P100" s="261">
        <v>15037808800</v>
      </c>
      <c r="Q100" s="261">
        <v>0</v>
      </c>
      <c r="R100" s="261">
        <v>15037808800</v>
      </c>
      <c r="S100" s="261">
        <v>0</v>
      </c>
      <c r="T100" s="261">
        <v>13246815592</v>
      </c>
      <c r="U100" s="261">
        <v>13246815592</v>
      </c>
      <c r="V100" s="261">
        <v>0</v>
      </c>
      <c r="W100" s="261">
        <v>0</v>
      </c>
      <c r="X100" s="261">
        <v>0</v>
      </c>
      <c r="Y100" s="261">
        <v>11205029107</v>
      </c>
      <c r="Z100" s="261">
        <v>11205029107</v>
      </c>
      <c r="AA100" s="261">
        <v>0</v>
      </c>
      <c r="AB100" s="261">
        <v>0</v>
      </c>
      <c r="AC100" s="261">
        <v>0</v>
      </c>
      <c r="AD100" s="261">
        <v>1790993208</v>
      </c>
      <c r="AE100" s="261">
        <v>2041786485</v>
      </c>
      <c r="AF100" s="261">
        <v>110</v>
      </c>
      <c r="AG100" s="988">
        <v>380673682.15000004</v>
      </c>
      <c r="AH100" s="988">
        <v>33797513</v>
      </c>
      <c r="AI100" s="988">
        <v>0</v>
      </c>
      <c r="AJ100" s="988">
        <v>0</v>
      </c>
      <c r="AK100" s="988">
        <v>33797513</v>
      </c>
      <c r="AL100" s="988">
        <v>4550285</v>
      </c>
      <c r="AM100" s="988"/>
      <c r="AN100" s="988">
        <v>0</v>
      </c>
      <c r="AO100" s="252">
        <v>4208903090.1499996</v>
      </c>
      <c r="AP100" s="252">
        <v>4208903090.1900001</v>
      </c>
      <c r="AQ100" s="770">
        <v>-4.0000438690185547E-2</v>
      </c>
      <c r="AR100" s="771"/>
      <c r="AS100" s="139">
        <v>1790993208</v>
      </c>
      <c r="AT100" s="779"/>
    </row>
    <row r="101" spans="1:51" s="137" customFormat="1" ht="38.25" customHeight="1" thickTop="1" thickBot="1">
      <c r="A101" s="137" t="s">
        <v>772</v>
      </c>
      <c r="B101" s="232">
        <v>32</v>
      </c>
      <c r="C101" s="233"/>
      <c r="D101" s="1075" t="s">
        <v>11239</v>
      </c>
      <c r="E101" s="242" t="s">
        <v>16033</v>
      </c>
      <c r="F101" s="243">
        <v>41212</v>
      </c>
      <c r="G101" s="243">
        <v>41213</v>
      </c>
      <c r="H101" s="243">
        <v>41213</v>
      </c>
      <c r="I101" s="244">
        <v>12</v>
      </c>
      <c r="J101" s="244"/>
      <c r="K101" s="245" t="s">
        <v>1092</v>
      </c>
      <c r="L101" s="257" t="s">
        <v>12524</v>
      </c>
      <c r="M101" s="247" t="s">
        <v>13799</v>
      </c>
      <c r="N101" s="247" t="s">
        <v>16715</v>
      </c>
      <c r="O101" s="248">
        <v>500000000</v>
      </c>
      <c r="P101" s="248">
        <v>500000000</v>
      </c>
      <c r="Q101" s="248"/>
      <c r="R101" s="261">
        <v>500000000</v>
      </c>
      <c r="S101" s="248">
        <v>0</v>
      </c>
      <c r="T101" s="248">
        <v>499999920.36000001</v>
      </c>
      <c r="U101" s="248">
        <v>0</v>
      </c>
      <c r="V101" s="248">
        <v>499999920.36000001</v>
      </c>
      <c r="W101" s="261">
        <v>0</v>
      </c>
      <c r="X101" s="261"/>
      <c r="Y101" s="261">
        <v>499999920.36000001</v>
      </c>
      <c r="Z101" s="248">
        <v>0</v>
      </c>
      <c r="AA101" s="249">
        <v>499999920.36000001</v>
      </c>
      <c r="AB101" s="248">
        <v>0</v>
      </c>
      <c r="AC101" s="248"/>
      <c r="AD101" s="248">
        <v>79.639999985694885</v>
      </c>
      <c r="AE101" s="248">
        <v>0</v>
      </c>
      <c r="AF101" s="248">
        <v>0</v>
      </c>
      <c r="AG101" s="988">
        <v>5981412.5199999996</v>
      </c>
      <c r="AH101" s="252">
        <v>5186454.0199999996</v>
      </c>
      <c r="AI101" s="252"/>
      <c r="AJ101" s="252"/>
      <c r="AK101" s="252"/>
      <c r="AL101" s="252">
        <v>57068</v>
      </c>
      <c r="AM101" s="252">
        <v>10.46</v>
      </c>
      <c r="AN101" s="252">
        <v>737880.02</v>
      </c>
      <c r="AO101" s="252">
        <v>79.65999996708706</v>
      </c>
      <c r="AP101" s="999">
        <v>0</v>
      </c>
      <c r="AQ101" s="737">
        <v>79.65999996708706</v>
      </c>
      <c r="AR101" s="258"/>
      <c r="AS101" s="139">
        <v>79.639999985694885</v>
      </c>
    </row>
    <row r="102" spans="1:51" s="137" customFormat="1" ht="38.25" customHeight="1" thickTop="1" thickBot="1">
      <c r="A102" s="137" t="s">
        <v>772</v>
      </c>
      <c r="B102" s="232">
        <v>33</v>
      </c>
      <c r="C102" s="233">
        <v>31</v>
      </c>
      <c r="D102" s="1076" t="s">
        <v>14041</v>
      </c>
      <c r="E102" s="242" t="s">
        <v>16033</v>
      </c>
      <c r="F102" s="243">
        <v>41263</v>
      </c>
      <c r="G102" s="243">
        <v>41264</v>
      </c>
      <c r="H102" s="243">
        <v>41264</v>
      </c>
      <c r="I102" s="244">
        <v>24</v>
      </c>
      <c r="J102" s="244"/>
      <c r="K102" s="245" t="s">
        <v>1092</v>
      </c>
      <c r="L102" s="254" t="s">
        <v>13415</v>
      </c>
      <c r="M102" s="247" t="s">
        <v>13800</v>
      </c>
      <c r="N102" s="247" t="s">
        <v>13800</v>
      </c>
      <c r="O102" s="248">
        <v>1976400000</v>
      </c>
      <c r="P102" s="248">
        <v>1976400000</v>
      </c>
      <c r="Q102" s="248"/>
      <c r="R102" s="261">
        <v>1976400000</v>
      </c>
      <c r="S102" s="248">
        <v>0</v>
      </c>
      <c r="T102" s="248">
        <v>1607896884.8000002</v>
      </c>
      <c r="U102" s="248">
        <v>200000000</v>
      </c>
      <c r="V102" s="248">
        <v>1407896884.8000002</v>
      </c>
      <c r="W102" s="261">
        <v>0</v>
      </c>
      <c r="X102" s="261"/>
      <c r="Y102" s="261">
        <v>1473986881.8000002</v>
      </c>
      <c r="Z102" s="248">
        <v>66089997</v>
      </c>
      <c r="AA102" s="249">
        <v>1407896884.8000002</v>
      </c>
      <c r="AB102" s="248">
        <v>0</v>
      </c>
      <c r="AC102" s="248"/>
      <c r="AD102" s="248">
        <v>368503115.19999981</v>
      </c>
      <c r="AE102" s="248">
        <v>133910003</v>
      </c>
      <c r="AF102" s="248">
        <v>1</v>
      </c>
      <c r="AG102" s="988">
        <v>40468267.850000001</v>
      </c>
      <c r="AH102" s="252"/>
      <c r="AI102" s="252"/>
      <c r="AJ102" s="252"/>
      <c r="AK102" s="252"/>
      <c r="AL102" s="252">
        <v>685186</v>
      </c>
      <c r="AM102" s="252"/>
      <c r="AN102" s="252"/>
      <c r="AO102" s="252">
        <v>542196200.04999971</v>
      </c>
      <c r="AP102" s="999">
        <v>542196102.02999997</v>
      </c>
      <c r="AQ102" s="256">
        <v>98.019999742507935</v>
      </c>
      <c r="AR102" s="250"/>
      <c r="AS102" s="139">
        <v>368503115.19999981</v>
      </c>
      <c r="AT102" s="139">
        <v>44834983.230000257</v>
      </c>
    </row>
    <row r="103" spans="1:51" s="137" customFormat="1" ht="38.25" customHeight="1" thickTop="1" thickBot="1">
      <c r="A103" s="137" t="s">
        <v>772</v>
      </c>
      <c r="B103" s="232">
        <v>34</v>
      </c>
      <c r="C103" s="233">
        <v>32</v>
      </c>
      <c r="D103" s="1076" t="s">
        <v>13759</v>
      </c>
      <c r="E103" s="242" t="s">
        <v>16033</v>
      </c>
      <c r="F103" s="243">
        <v>41271</v>
      </c>
      <c r="G103" s="243">
        <v>41271</v>
      </c>
      <c r="H103" s="243">
        <v>41271</v>
      </c>
      <c r="I103" s="244">
        <v>24</v>
      </c>
      <c r="J103" s="244"/>
      <c r="K103" s="245" t="s">
        <v>1092</v>
      </c>
      <c r="L103" s="254" t="s">
        <v>13792</v>
      </c>
      <c r="M103" s="247" t="s">
        <v>16139</v>
      </c>
      <c r="N103" s="247" t="s">
        <v>16139</v>
      </c>
      <c r="O103" s="248">
        <v>1130000000</v>
      </c>
      <c r="P103" s="248">
        <v>1130000000</v>
      </c>
      <c r="Q103" s="248"/>
      <c r="R103" s="261">
        <v>1130000000</v>
      </c>
      <c r="S103" s="248">
        <v>0</v>
      </c>
      <c r="T103" s="248">
        <v>0</v>
      </c>
      <c r="U103" s="248">
        <v>0</v>
      </c>
      <c r="V103" s="248">
        <v>0</v>
      </c>
      <c r="W103" s="261">
        <v>0</v>
      </c>
      <c r="X103" s="261"/>
      <c r="Y103" s="261">
        <v>0</v>
      </c>
      <c r="Z103" s="248">
        <v>0</v>
      </c>
      <c r="AA103" s="249">
        <v>0</v>
      </c>
      <c r="AB103" s="248">
        <v>0</v>
      </c>
      <c r="AC103" s="248"/>
      <c r="AD103" s="248">
        <v>1130000000</v>
      </c>
      <c r="AE103" s="248">
        <v>0</v>
      </c>
      <c r="AF103" s="248">
        <v>0</v>
      </c>
      <c r="AG103" s="988">
        <v>18590379.109999999</v>
      </c>
      <c r="AH103" s="252"/>
      <c r="AI103" s="252"/>
      <c r="AJ103" s="252"/>
      <c r="AK103" s="252"/>
      <c r="AL103" s="252">
        <v>126334</v>
      </c>
      <c r="AM103" s="252"/>
      <c r="AN103" s="252"/>
      <c r="AO103" s="252">
        <v>1148464045.1099999</v>
      </c>
      <c r="AP103" s="252">
        <v>1148464045.0999999</v>
      </c>
      <c r="AQ103" s="256">
        <v>9.9999904632568359E-3</v>
      </c>
      <c r="AS103" s="139">
        <v>1130000000</v>
      </c>
    </row>
    <row r="104" spans="1:51" s="137" customFormat="1" ht="38.25" customHeight="1" thickTop="1" thickBot="1">
      <c r="A104" s="137" t="s">
        <v>772</v>
      </c>
      <c r="B104" s="232">
        <v>35</v>
      </c>
      <c r="C104" s="233">
        <v>33</v>
      </c>
      <c r="D104" s="1076" t="s">
        <v>13907</v>
      </c>
      <c r="E104" s="242" t="s">
        <v>16031</v>
      </c>
      <c r="F104" s="243"/>
      <c r="G104" s="243">
        <v>41383</v>
      </c>
      <c r="H104" s="243"/>
      <c r="I104" s="244">
        <v>24</v>
      </c>
      <c r="J104" s="244"/>
      <c r="K104" s="245" t="s">
        <v>1092</v>
      </c>
      <c r="L104" s="254" t="s">
        <v>13908</v>
      </c>
      <c r="M104" s="247" t="s">
        <v>16140</v>
      </c>
      <c r="N104" s="247" t="s">
        <v>16140</v>
      </c>
      <c r="O104" s="248">
        <v>1480000000</v>
      </c>
      <c r="P104" s="248">
        <v>1480000000</v>
      </c>
      <c r="Q104" s="248"/>
      <c r="R104" s="261">
        <v>1480000000</v>
      </c>
      <c r="S104" s="248">
        <v>0</v>
      </c>
      <c r="T104" s="248">
        <v>1480000000</v>
      </c>
      <c r="U104" s="248">
        <v>1480000000</v>
      </c>
      <c r="V104" s="248">
        <v>0</v>
      </c>
      <c r="W104" s="261">
        <v>0</v>
      </c>
      <c r="X104" s="261"/>
      <c r="Y104" s="261">
        <v>1024000000</v>
      </c>
      <c r="Z104" s="248">
        <v>1024000000</v>
      </c>
      <c r="AA104" s="249">
        <v>0</v>
      </c>
      <c r="AB104" s="248">
        <v>0</v>
      </c>
      <c r="AC104" s="248"/>
      <c r="AD104" s="248">
        <v>0</v>
      </c>
      <c r="AE104" s="248">
        <v>456000000</v>
      </c>
      <c r="AF104" s="248">
        <v>30</v>
      </c>
      <c r="AG104" s="988">
        <v>10529279.98</v>
      </c>
      <c r="AH104" s="252"/>
      <c r="AI104" s="252"/>
      <c r="AJ104" s="252"/>
      <c r="AK104" s="252">
        <v>2665.2</v>
      </c>
      <c r="AL104" s="252">
        <v>84096</v>
      </c>
      <c r="AM104" s="252"/>
      <c r="AN104" s="252"/>
      <c r="AO104" s="252">
        <v>466447849.18000001</v>
      </c>
      <c r="AP104" s="252">
        <v>466447849.18000001</v>
      </c>
      <c r="AQ104" s="256">
        <v>0</v>
      </c>
      <c r="AS104" s="139">
        <v>0</v>
      </c>
      <c r="AV104" s="139"/>
      <c r="AW104" s="139"/>
    </row>
    <row r="105" spans="1:51" s="137" customFormat="1" ht="38.25" customHeight="1" thickTop="1" thickBot="1">
      <c r="A105" s="137" t="s">
        <v>772</v>
      </c>
      <c r="B105" s="232">
        <v>36</v>
      </c>
      <c r="C105" s="233">
        <v>34</v>
      </c>
      <c r="D105" s="1076" t="s">
        <v>13905</v>
      </c>
      <c r="E105" s="242" t="s">
        <v>16030</v>
      </c>
      <c r="F105" s="243"/>
      <c r="G105" s="243">
        <v>41374</v>
      </c>
      <c r="H105" s="243"/>
      <c r="I105" s="244">
        <v>60</v>
      </c>
      <c r="J105" s="244"/>
      <c r="K105" s="245" t="s">
        <v>1092</v>
      </c>
      <c r="L105" s="254" t="s">
        <v>13906</v>
      </c>
      <c r="M105" s="247" t="s">
        <v>14342</v>
      </c>
      <c r="N105" s="247" t="s">
        <v>16716</v>
      </c>
      <c r="O105" s="248">
        <v>18500000000</v>
      </c>
      <c r="P105" s="248">
        <v>18500000000</v>
      </c>
      <c r="Q105" s="248"/>
      <c r="R105" s="261">
        <v>18500000000</v>
      </c>
      <c r="S105" s="248">
        <v>0</v>
      </c>
      <c r="T105" s="248">
        <v>17431545695</v>
      </c>
      <c r="U105" s="248">
        <v>17431545695</v>
      </c>
      <c r="V105" s="248">
        <v>0</v>
      </c>
      <c r="W105" s="261">
        <v>0</v>
      </c>
      <c r="X105" s="261"/>
      <c r="Y105" s="261">
        <v>11595954147</v>
      </c>
      <c r="Z105" s="248">
        <v>11595954147</v>
      </c>
      <c r="AA105" s="249">
        <v>0</v>
      </c>
      <c r="AB105" s="248">
        <v>0</v>
      </c>
      <c r="AC105" s="248"/>
      <c r="AD105" s="248">
        <v>1068454305</v>
      </c>
      <c r="AE105" s="248">
        <v>5835591548</v>
      </c>
      <c r="AF105" s="248">
        <v>62</v>
      </c>
      <c r="AG105" s="988">
        <v>109193236.91</v>
      </c>
      <c r="AH105" s="252"/>
      <c r="AI105" s="252"/>
      <c r="AJ105" s="252"/>
      <c r="AK105" s="252"/>
      <c r="AL105" s="252">
        <v>1926756</v>
      </c>
      <c r="AM105" s="252"/>
      <c r="AN105" s="252"/>
      <c r="AO105" s="252">
        <v>7011312333.9099998</v>
      </c>
      <c r="AP105" s="252">
        <v>7011312333.9200001</v>
      </c>
      <c r="AQ105" s="256">
        <v>-1.0000228881835938E-2</v>
      </c>
      <c r="AR105" s="259"/>
      <c r="AS105" s="139">
        <v>1068454305</v>
      </c>
      <c r="AV105" s="139"/>
    </row>
    <row r="106" spans="1:51" s="137" customFormat="1" ht="38.25" customHeight="1" thickTop="1" thickBot="1">
      <c r="A106" s="137" t="s">
        <v>772</v>
      </c>
      <c r="B106" s="232">
        <v>37</v>
      </c>
      <c r="C106" s="233">
        <v>35</v>
      </c>
      <c r="D106" s="1076" t="s">
        <v>14341</v>
      </c>
      <c r="E106" s="242" t="s">
        <v>16030</v>
      </c>
      <c r="F106" s="243">
        <v>41390</v>
      </c>
      <c r="G106" s="243">
        <v>41390</v>
      </c>
      <c r="H106" s="243">
        <v>41390</v>
      </c>
      <c r="I106" s="244">
        <v>60</v>
      </c>
      <c r="J106" s="244"/>
      <c r="K106" s="245" t="s">
        <v>1092</v>
      </c>
      <c r="L106" s="254" t="s">
        <v>14380</v>
      </c>
      <c r="M106" s="247" t="s">
        <v>15172</v>
      </c>
      <c r="N106" s="247" t="s">
        <v>15172</v>
      </c>
      <c r="O106" s="248">
        <v>14100000000</v>
      </c>
      <c r="P106" s="248">
        <v>14100000000</v>
      </c>
      <c r="Q106" s="248"/>
      <c r="R106" s="261">
        <v>14100000000</v>
      </c>
      <c r="S106" s="248">
        <v>0</v>
      </c>
      <c r="T106" s="248">
        <v>14096875000</v>
      </c>
      <c r="U106" s="248">
        <v>14074454364</v>
      </c>
      <c r="V106" s="248">
        <v>22420636</v>
      </c>
      <c r="W106" s="261">
        <v>0</v>
      </c>
      <c r="X106" s="261"/>
      <c r="Y106" s="261">
        <v>9628331118.3999996</v>
      </c>
      <c r="Z106" s="248">
        <v>9605910482.3999996</v>
      </c>
      <c r="AA106" s="249">
        <v>22420636</v>
      </c>
      <c r="AB106" s="248">
        <v>0</v>
      </c>
      <c r="AC106" s="248"/>
      <c r="AD106" s="248">
        <v>3125000</v>
      </c>
      <c r="AE106" s="248">
        <v>4468543881.6000004</v>
      </c>
      <c r="AF106" s="248">
        <v>27</v>
      </c>
      <c r="AG106" s="988">
        <v>232416386.70000002</v>
      </c>
      <c r="AH106" s="252"/>
      <c r="AI106" s="252"/>
      <c r="AJ106" s="252"/>
      <c r="AK106" s="252"/>
      <c r="AL106" s="252">
        <v>2183389</v>
      </c>
      <c r="AM106" s="252"/>
      <c r="AN106" s="252"/>
      <c r="AO106" s="252">
        <v>4701901879.3000011</v>
      </c>
      <c r="AP106" s="252">
        <v>4701901879.3000002</v>
      </c>
      <c r="AQ106" s="256">
        <v>0</v>
      </c>
      <c r="AS106" s="139">
        <v>3125000</v>
      </c>
    </row>
    <row r="107" spans="1:51" s="137" customFormat="1" ht="38.25" customHeight="1" thickTop="1" thickBot="1">
      <c r="A107" s="137" t="s">
        <v>772</v>
      </c>
      <c r="B107" s="232">
        <v>38</v>
      </c>
      <c r="C107" s="233">
        <v>36</v>
      </c>
      <c r="D107" s="1076" t="s">
        <v>14379</v>
      </c>
      <c r="E107" s="242" t="s">
        <v>16030</v>
      </c>
      <c r="F107" s="243"/>
      <c r="G107" s="243">
        <v>41418</v>
      </c>
      <c r="H107" s="243"/>
      <c r="I107" s="244">
        <v>18</v>
      </c>
      <c r="J107" s="244"/>
      <c r="K107" s="245" t="s">
        <v>1092</v>
      </c>
      <c r="L107" s="254" t="s">
        <v>14490</v>
      </c>
      <c r="M107" s="247" t="s">
        <v>16717</v>
      </c>
      <c r="N107" s="247" t="s">
        <v>16717</v>
      </c>
      <c r="O107" s="248">
        <v>1000000000</v>
      </c>
      <c r="P107" s="248">
        <v>1000000000</v>
      </c>
      <c r="Q107" s="248"/>
      <c r="R107" s="261">
        <v>1000000000</v>
      </c>
      <c r="S107" s="248">
        <v>0</v>
      </c>
      <c r="T107" s="248">
        <v>382890713</v>
      </c>
      <c r="U107" s="248">
        <v>382890713</v>
      </c>
      <c r="V107" s="248">
        <v>0</v>
      </c>
      <c r="W107" s="261">
        <v>0</v>
      </c>
      <c r="X107" s="261"/>
      <c r="Y107" s="261">
        <v>382890713</v>
      </c>
      <c r="Z107" s="248">
        <v>382890713</v>
      </c>
      <c r="AA107" s="249">
        <v>0</v>
      </c>
      <c r="AB107" s="248">
        <v>0</v>
      </c>
      <c r="AC107" s="248"/>
      <c r="AD107" s="248">
        <v>617109287</v>
      </c>
      <c r="AE107" s="248">
        <v>0</v>
      </c>
      <c r="AF107" s="248">
        <v>3</v>
      </c>
      <c r="AG107" s="988">
        <v>12342830.560000002</v>
      </c>
      <c r="AH107" s="252"/>
      <c r="AI107" s="252"/>
      <c r="AJ107" s="252"/>
      <c r="AK107" s="252">
        <v>66630.11</v>
      </c>
      <c r="AL107" s="252">
        <v>77030</v>
      </c>
      <c r="AM107" s="252"/>
      <c r="AN107" s="252"/>
      <c r="AO107" s="252">
        <v>629441717.66999996</v>
      </c>
      <c r="AP107" s="252">
        <v>629441717.66999996</v>
      </c>
      <c r="AQ107" s="256">
        <v>0</v>
      </c>
      <c r="AS107" s="139">
        <v>617109287</v>
      </c>
    </row>
    <row r="108" spans="1:51" s="112" customFormat="1" ht="38.25" customHeight="1" thickTop="1" thickBot="1">
      <c r="A108" s="137" t="s">
        <v>772</v>
      </c>
      <c r="B108" s="140"/>
      <c r="C108" s="229"/>
      <c r="D108" s="1077" t="s">
        <v>16165</v>
      </c>
      <c r="E108" s="222"/>
      <c r="F108" s="101"/>
      <c r="G108" s="101"/>
      <c r="H108" s="101"/>
      <c r="I108" s="102"/>
      <c r="J108" s="102"/>
      <c r="K108" s="103"/>
      <c r="L108" s="106"/>
      <c r="M108" s="98"/>
      <c r="N108" s="98"/>
      <c r="O108" s="174">
        <v>734333400</v>
      </c>
      <c r="P108" s="174">
        <v>734333400</v>
      </c>
      <c r="Q108" s="174"/>
      <c r="R108" s="174">
        <v>734333400</v>
      </c>
      <c r="S108" s="174">
        <v>0</v>
      </c>
      <c r="T108" s="174">
        <v>458300000</v>
      </c>
      <c r="U108" s="174">
        <v>458300000</v>
      </c>
      <c r="V108" s="174">
        <v>0</v>
      </c>
      <c r="W108" s="174"/>
      <c r="X108" s="174"/>
      <c r="Y108" s="174">
        <v>458300000</v>
      </c>
      <c r="Z108" s="174">
        <v>458300000</v>
      </c>
      <c r="AA108" s="184">
        <v>0</v>
      </c>
      <c r="AB108" s="174">
        <v>0</v>
      </c>
      <c r="AC108" s="174"/>
      <c r="AD108" s="174">
        <v>276033400</v>
      </c>
      <c r="AE108" s="174">
        <v>0</v>
      </c>
      <c r="AF108" s="174">
        <v>1</v>
      </c>
      <c r="AG108" s="989"/>
      <c r="AH108" s="991"/>
      <c r="AI108" s="991"/>
      <c r="AJ108" s="991"/>
      <c r="AK108" s="991"/>
      <c r="AL108" s="991"/>
      <c r="AM108" s="991"/>
      <c r="AN108" s="991"/>
      <c r="AO108" s="991"/>
      <c r="AP108" s="991"/>
      <c r="AQ108" s="105"/>
      <c r="AS108" s="139">
        <v>276033400</v>
      </c>
      <c r="AU108" s="138"/>
    </row>
    <row r="109" spans="1:51" s="112" customFormat="1" ht="38.25" customHeight="1" thickTop="1" thickBot="1">
      <c r="A109" s="137" t="s">
        <v>772</v>
      </c>
      <c r="B109" s="140"/>
      <c r="C109" s="229"/>
      <c r="D109" s="1077" t="s">
        <v>16166</v>
      </c>
      <c r="E109" s="222"/>
      <c r="F109" s="101"/>
      <c r="G109" s="101"/>
      <c r="H109" s="101"/>
      <c r="I109" s="102"/>
      <c r="J109" s="102"/>
      <c r="K109" s="103"/>
      <c r="L109" s="106"/>
      <c r="M109" s="98"/>
      <c r="N109" s="98"/>
      <c r="O109" s="174">
        <v>1000000000</v>
      </c>
      <c r="P109" s="174">
        <v>1000000000</v>
      </c>
      <c r="Q109" s="174"/>
      <c r="R109" s="174">
        <v>1000000000</v>
      </c>
      <c r="S109" s="174">
        <v>0</v>
      </c>
      <c r="T109" s="174">
        <v>1000000000</v>
      </c>
      <c r="U109" s="174">
        <v>1000000000</v>
      </c>
      <c r="V109" s="174">
        <v>0</v>
      </c>
      <c r="W109" s="174"/>
      <c r="X109" s="174"/>
      <c r="Y109" s="174">
        <v>538989759.31999993</v>
      </c>
      <c r="Z109" s="174">
        <v>538989759.31999993</v>
      </c>
      <c r="AA109" s="184">
        <v>0</v>
      </c>
      <c r="AB109" s="174">
        <v>0</v>
      </c>
      <c r="AC109" s="174"/>
      <c r="AD109" s="174">
        <v>0</v>
      </c>
      <c r="AE109" s="174">
        <v>461010240.68000007</v>
      </c>
      <c r="AF109" s="174">
        <v>2</v>
      </c>
      <c r="AG109" s="989"/>
      <c r="AH109" s="991"/>
      <c r="AI109" s="991"/>
      <c r="AJ109" s="991"/>
      <c r="AK109" s="991"/>
      <c r="AL109" s="991"/>
      <c r="AM109" s="991"/>
      <c r="AN109" s="991"/>
      <c r="AO109" s="991"/>
      <c r="AP109" s="991"/>
      <c r="AQ109" s="105"/>
      <c r="AS109" s="139">
        <v>0</v>
      </c>
    </row>
    <row r="110" spans="1:51" s="112" customFormat="1" ht="38.25" customHeight="1" thickTop="1" thickBot="1">
      <c r="A110" s="137" t="s">
        <v>772</v>
      </c>
      <c r="B110" s="140"/>
      <c r="C110" s="229"/>
      <c r="D110" s="1077" t="s">
        <v>16167</v>
      </c>
      <c r="E110" s="222"/>
      <c r="F110" s="101"/>
      <c r="G110" s="101"/>
      <c r="H110" s="101"/>
      <c r="I110" s="102"/>
      <c r="J110" s="102"/>
      <c r="K110" s="103"/>
      <c r="L110" s="106"/>
      <c r="M110" s="98"/>
      <c r="N110" s="98"/>
      <c r="O110" s="174">
        <v>4000000000</v>
      </c>
      <c r="P110" s="174">
        <v>4000000000</v>
      </c>
      <c r="Q110" s="174"/>
      <c r="R110" s="174">
        <v>4000000000</v>
      </c>
      <c r="S110" s="174">
        <v>0</v>
      </c>
      <c r="T110" s="174">
        <v>1342242298</v>
      </c>
      <c r="U110" s="174">
        <v>1342242298</v>
      </c>
      <c r="V110" s="174">
        <v>0</v>
      </c>
      <c r="W110" s="174"/>
      <c r="X110" s="174"/>
      <c r="Y110" s="174">
        <v>800000000</v>
      </c>
      <c r="Z110" s="174">
        <v>800000000</v>
      </c>
      <c r="AA110" s="184">
        <v>0</v>
      </c>
      <c r="AB110" s="174">
        <v>0</v>
      </c>
      <c r="AC110" s="174"/>
      <c r="AD110" s="174">
        <v>2657757702</v>
      </c>
      <c r="AE110" s="174">
        <v>542242298</v>
      </c>
      <c r="AF110" s="174">
        <v>1</v>
      </c>
      <c r="AG110" s="989"/>
      <c r="AH110" s="991"/>
      <c r="AI110" s="991"/>
      <c r="AJ110" s="991"/>
      <c r="AK110" s="991"/>
      <c r="AL110" s="991"/>
      <c r="AM110" s="991"/>
      <c r="AN110" s="991"/>
      <c r="AO110" s="991"/>
      <c r="AP110" s="991"/>
      <c r="AQ110" s="105"/>
      <c r="AR110" s="138"/>
      <c r="AS110" s="139">
        <v>2657757702</v>
      </c>
    </row>
    <row r="111" spans="1:51" s="112" customFormat="1" ht="38.25" customHeight="1" thickTop="1" thickBot="1">
      <c r="A111" s="137" t="s">
        <v>772</v>
      </c>
      <c r="B111" s="140"/>
      <c r="C111" s="229"/>
      <c r="D111" s="1077" t="s">
        <v>16168</v>
      </c>
      <c r="E111" s="222"/>
      <c r="F111" s="101"/>
      <c r="G111" s="101"/>
      <c r="H111" s="101"/>
      <c r="I111" s="102"/>
      <c r="J111" s="102"/>
      <c r="K111" s="103"/>
      <c r="L111" s="106"/>
      <c r="M111" s="98"/>
      <c r="N111" s="98"/>
      <c r="O111" s="174">
        <v>13088533272</v>
      </c>
      <c r="P111" s="174">
        <v>13088533272</v>
      </c>
      <c r="Q111" s="174"/>
      <c r="R111" s="174">
        <v>13088533272</v>
      </c>
      <c r="S111" s="174">
        <v>0</v>
      </c>
      <c r="T111" s="174">
        <v>0</v>
      </c>
      <c r="U111" s="174">
        <v>0</v>
      </c>
      <c r="V111" s="174">
        <v>0</v>
      </c>
      <c r="W111" s="174"/>
      <c r="X111" s="174"/>
      <c r="Y111" s="174">
        <v>0</v>
      </c>
      <c r="Z111" s="174">
        <v>0</v>
      </c>
      <c r="AA111" s="184">
        <v>0</v>
      </c>
      <c r="AB111" s="174">
        <v>0</v>
      </c>
      <c r="AC111" s="174"/>
      <c r="AD111" s="174">
        <v>13088533272</v>
      </c>
      <c r="AE111" s="174">
        <v>0</v>
      </c>
      <c r="AF111" s="174">
        <v>0</v>
      </c>
      <c r="AG111" s="989"/>
      <c r="AH111" s="991"/>
      <c r="AI111" s="991"/>
      <c r="AJ111" s="991"/>
      <c r="AK111" s="991"/>
      <c r="AL111" s="991"/>
      <c r="AM111" s="991"/>
      <c r="AN111" s="991"/>
      <c r="AO111" s="991"/>
      <c r="AP111" s="991"/>
      <c r="AQ111" s="105"/>
      <c r="AS111" s="139">
        <v>13088533272</v>
      </c>
      <c r="AV111" s="138"/>
      <c r="AY111" s="138"/>
    </row>
    <row r="112" spans="1:51" s="112" customFormat="1" ht="38.25" customHeight="1" thickTop="1" thickBot="1">
      <c r="A112" s="137" t="s">
        <v>772</v>
      </c>
      <c r="B112" s="140">
        <v>39</v>
      </c>
      <c r="C112" s="766">
        <v>37</v>
      </c>
      <c r="D112" s="1078" t="s">
        <v>20343</v>
      </c>
      <c r="E112" s="242" t="s">
        <v>16032</v>
      </c>
      <c r="F112" s="767">
        <v>41479</v>
      </c>
      <c r="G112" s="767">
        <v>41479</v>
      </c>
      <c r="H112" s="767">
        <v>41479</v>
      </c>
      <c r="I112" s="244">
        <v>60</v>
      </c>
      <c r="J112" s="244"/>
      <c r="K112" s="768" t="s">
        <v>1092</v>
      </c>
      <c r="L112" s="773" t="s">
        <v>20344</v>
      </c>
      <c r="M112" s="260" t="s">
        <v>20345</v>
      </c>
      <c r="N112" s="260" t="s">
        <v>20345</v>
      </c>
      <c r="O112" s="261">
        <v>18822866672</v>
      </c>
      <c r="P112" s="261">
        <v>18822866672</v>
      </c>
      <c r="Q112" s="261">
        <v>0</v>
      </c>
      <c r="R112" s="261">
        <v>18822866672</v>
      </c>
      <c r="S112" s="261">
        <v>0</v>
      </c>
      <c r="T112" s="261">
        <v>2800542298</v>
      </c>
      <c r="U112" s="261">
        <v>2800542298</v>
      </c>
      <c r="V112" s="261">
        <v>0</v>
      </c>
      <c r="W112" s="261">
        <v>0</v>
      </c>
      <c r="X112" s="261">
        <v>0</v>
      </c>
      <c r="Y112" s="261">
        <v>1797289759.3199999</v>
      </c>
      <c r="Z112" s="261">
        <v>1797289759.3199999</v>
      </c>
      <c r="AA112" s="261">
        <v>0</v>
      </c>
      <c r="AB112" s="261">
        <v>0</v>
      </c>
      <c r="AC112" s="261">
        <v>0</v>
      </c>
      <c r="AD112" s="261">
        <v>16022324374</v>
      </c>
      <c r="AE112" s="261">
        <v>1003252538.6800001</v>
      </c>
      <c r="AF112" s="261">
        <v>4</v>
      </c>
      <c r="AG112" s="988">
        <v>222193735.88999999</v>
      </c>
      <c r="AH112" s="252"/>
      <c r="AI112" s="252"/>
      <c r="AJ112" s="252"/>
      <c r="AK112" s="252"/>
      <c r="AL112" s="252">
        <v>1078941</v>
      </c>
      <c r="AM112" s="252"/>
      <c r="AN112" s="252"/>
      <c r="AO112" s="252">
        <v>17246691707.57</v>
      </c>
      <c r="AP112" s="252">
        <v>17246691707.57</v>
      </c>
      <c r="AQ112" s="770">
        <v>0</v>
      </c>
      <c r="AR112" s="771"/>
      <c r="AS112" s="139">
        <v>16022324374</v>
      </c>
      <c r="AV112" s="138"/>
      <c r="AY112" s="138"/>
    </row>
    <row r="113" spans="1:45" s="137" customFormat="1" ht="38.25" customHeight="1" thickTop="1" thickBot="1">
      <c r="A113" s="137" t="s">
        <v>772</v>
      </c>
      <c r="B113" s="969">
        <v>40</v>
      </c>
      <c r="C113" s="233">
        <v>38</v>
      </c>
      <c r="D113" s="1076" t="s">
        <v>15568</v>
      </c>
      <c r="E113" s="242" t="s">
        <v>16030</v>
      </c>
      <c r="F113" s="243">
        <v>41479</v>
      </c>
      <c r="G113" s="243">
        <v>41479</v>
      </c>
      <c r="H113" s="243">
        <v>41479</v>
      </c>
      <c r="I113" s="244">
        <v>24</v>
      </c>
      <c r="J113" s="244"/>
      <c r="K113" s="245" t="s">
        <v>1092</v>
      </c>
      <c r="L113" s="254" t="s">
        <v>15569</v>
      </c>
      <c r="M113" s="247" t="s">
        <v>16718</v>
      </c>
      <c r="N113" s="247" t="s">
        <v>16718</v>
      </c>
      <c r="O113" s="248">
        <v>455897315</v>
      </c>
      <c r="P113" s="248">
        <v>455897315</v>
      </c>
      <c r="Q113" s="248"/>
      <c r="R113" s="248">
        <v>455897315</v>
      </c>
      <c r="S113" s="248">
        <v>0</v>
      </c>
      <c r="T113" s="248">
        <v>370272828</v>
      </c>
      <c r="U113" s="248">
        <v>370272828</v>
      </c>
      <c r="V113" s="248">
        <v>0</v>
      </c>
      <c r="W113" s="261">
        <v>0</v>
      </c>
      <c r="X113" s="261"/>
      <c r="Y113" s="261">
        <v>0</v>
      </c>
      <c r="Z113" s="248">
        <v>0</v>
      </c>
      <c r="AA113" s="261">
        <v>0</v>
      </c>
      <c r="AB113" s="261">
        <v>0</v>
      </c>
      <c r="AC113" s="261"/>
      <c r="AD113" s="248">
        <v>85624487</v>
      </c>
      <c r="AE113" s="248">
        <v>370272828</v>
      </c>
      <c r="AF113" s="248">
        <v>3</v>
      </c>
      <c r="AG113" s="988">
        <v>9716168.9499999993</v>
      </c>
      <c r="AH113" s="252"/>
      <c r="AI113" s="252"/>
      <c r="AJ113" s="252"/>
      <c r="AK113" s="252"/>
      <c r="AL113" s="252">
        <v>74649</v>
      </c>
      <c r="AM113" s="252"/>
      <c r="AN113" s="252"/>
      <c r="AO113" s="252">
        <v>465538834.94999999</v>
      </c>
      <c r="AP113" s="252">
        <v>465538834.94999999</v>
      </c>
      <c r="AQ113" s="250">
        <v>0</v>
      </c>
      <c r="AS113" s="139">
        <v>85624487</v>
      </c>
    </row>
    <row r="114" spans="1:45" s="137" customFormat="1" ht="38.25" customHeight="1" thickTop="1" thickBot="1">
      <c r="A114" s="137" t="s">
        <v>772</v>
      </c>
      <c r="B114" s="232">
        <v>41</v>
      </c>
      <c r="C114" s="233">
        <v>39</v>
      </c>
      <c r="D114" s="1076" t="s">
        <v>15657</v>
      </c>
      <c r="E114" s="242" t="s">
        <v>16031</v>
      </c>
      <c r="F114" s="243">
        <v>41492</v>
      </c>
      <c r="G114" s="243">
        <v>41492</v>
      </c>
      <c r="H114" s="243">
        <v>41492</v>
      </c>
      <c r="I114" s="244">
        <v>72</v>
      </c>
      <c r="J114" s="244"/>
      <c r="K114" s="245" t="s">
        <v>1092</v>
      </c>
      <c r="L114" s="254" t="s">
        <v>15658</v>
      </c>
      <c r="M114" s="247" t="s">
        <v>17469</v>
      </c>
      <c r="N114" s="247" t="s">
        <v>17469</v>
      </c>
      <c r="O114" s="248">
        <v>182281835286</v>
      </c>
      <c r="P114" s="248">
        <v>182281835286</v>
      </c>
      <c r="Q114" s="248"/>
      <c r="R114" s="248">
        <v>18988260286</v>
      </c>
      <c r="S114" s="248">
        <v>163293575000</v>
      </c>
      <c r="T114" s="248">
        <v>24069045614</v>
      </c>
      <c r="U114" s="248">
        <v>24069045614</v>
      </c>
      <c r="V114" s="248">
        <v>0</v>
      </c>
      <c r="W114" s="261">
        <v>0</v>
      </c>
      <c r="X114" s="261"/>
      <c r="Y114" s="261">
        <v>488088419</v>
      </c>
      <c r="Z114" s="248">
        <v>488088419</v>
      </c>
      <c r="AA114" s="261">
        <v>0</v>
      </c>
      <c r="AB114" s="261">
        <v>0</v>
      </c>
      <c r="AC114" s="261"/>
      <c r="AD114" s="248">
        <v>158212789672</v>
      </c>
      <c r="AE114" s="248">
        <v>23580957195</v>
      </c>
      <c r="AF114" s="248">
        <v>16</v>
      </c>
      <c r="AG114" s="988">
        <v>230570578.01999998</v>
      </c>
      <c r="AH114" s="252"/>
      <c r="AI114" s="252"/>
      <c r="AJ114" s="252"/>
      <c r="AK114" s="252"/>
      <c r="AL114" s="252">
        <v>1093624</v>
      </c>
      <c r="AM114" s="252"/>
      <c r="AN114" s="252"/>
      <c r="AO114" s="252">
        <v>18729648821.02</v>
      </c>
      <c r="AP114" s="252">
        <v>18729648821.02</v>
      </c>
      <c r="AQ114" s="250">
        <v>0</v>
      </c>
      <c r="AS114" s="139">
        <v>158212789672</v>
      </c>
    </row>
    <row r="115" spans="1:45" s="137" customFormat="1" ht="38.25" customHeight="1" thickTop="1" thickBot="1">
      <c r="A115" s="137" t="s">
        <v>772</v>
      </c>
      <c r="B115" s="232">
        <v>42</v>
      </c>
      <c r="C115" s="233">
        <v>40</v>
      </c>
      <c r="D115" s="1076" t="s">
        <v>15783</v>
      </c>
      <c r="E115" s="242" t="s">
        <v>16034</v>
      </c>
      <c r="F115" s="243">
        <v>41506</v>
      </c>
      <c r="G115" s="243">
        <v>41506</v>
      </c>
      <c r="H115" s="243">
        <v>41506</v>
      </c>
      <c r="I115" s="244">
        <v>28</v>
      </c>
      <c r="J115" s="244"/>
      <c r="K115" s="245" t="s">
        <v>1092</v>
      </c>
      <c r="L115" s="254" t="s">
        <v>15784</v>
      </c>
      <c r="M115" s="247"/>
      <c r="N115" s="247" t="s">
        <v>19713</v>
      </c>
      <c r="O115" s="248">
        <v>831770839</v>
      </c>
      <c r="P115" s="248">
        <v>831770839</v>
      </c>
      <c r="Q115" s="248"/>
      <c r="R115" s="248">
        <v>821554891</v>
      </c>
      <c r="S115" s="248">
        <v>10215948</v>
      </c>
      <c r="T115" s="248">
        <v>480770000</v>
      </c>
      <c r="U115" s="248">
        <v>480770000</v>
      </c>
      <c r="V115" s="248">
        <v>0</v>
      </c>
      <c r="W115" s="261">
        <v>0</v>
      </c>
      <c r="X115" s="261"/>
      <c r="Y115" s="261">
        <v>0</v>
      </c>
      <c r="Z115" s="248">
        <v>0</v>
      </c>
      <c r="AA115" s="261">
        <v>0</v>
      </c>
      <c r="AB115" s="261">
        <v>0</v>
      </c>
      <c r="AC115" s="261"/>
      <c r="AD115" s="248">
        <v>351000839</v>
      </c>
      <c r="AE115" s="248">
        <v>480770000</v>
      </c>
      <c r="AF115" s="248">
        <v>3</v>
      </c>
      <c r="AG115" s="988">
        <v>6476711.9699999997</v>
      </c>
      <c r="AH115" s="252"/>
      <c r="AI115" s="252"/>
      <c r="AJ115" s="252"/>
      <c r="AK115" s="252"/>
      <c r="AL115" s="252">
        <v>2796</v>
      </c>
      <c r="AM115" s="252"/>
      <c r="AN115" s="252"/>
      <c r="AO115" s="252">
        <v>828028806.97000003</v>
      </c>
      <c r="AP115" s="252">
        <v>828028805.97000003</v>
      </c>
      <c r="AQ115" s="250">
        <v>1</v>
      </c>
      <c r="AS115" s="139">
        <v>351000839</v>
      </c>
    </row>
    <row r="116" spans="1:45" s="137" customFormat="1" ht="38.25" customHeight="1" thickTop="1" thickBot="1">
      <c r="A116" s="137" t="s">
        <v>772</v>
      </c>
      <c r="B116" s="232">
        <v>43</v>
      </c>
      <c r="C116" s="233">
        <v>41</v>
      </c>
      <c r="D116" s="1076" t="s">
        <v>16052</v>
      </c>
      <c r="E116" s="242" t="s">
        <v>16031</v>
      </c>
      <c r="F116" s="243">
        <v>41508</v>
      </c>
      <c r="G116" s="243">
        <v>41508</v>
      </c>
      <c r="H116" s="243">
        <v>41508</v>
      </c>
      <c r="I116" s="244">
        <v>12</v>
      </c>
      <c r="J116" s="244"/>
      <c r="K116" s="245" t="s">
        <v>1092</v>
      </c>
      <c r="L116" s="254" t="s">
        <v>16102</v>
      </c>
      <c r="M116" s="247" t="s">
        <v>16141</v>
      </c>
      <c r="N116" s="247" t="s">
        <v>16141</v>
      </c>
      <c r="O116" s="248">
        <v>998800000</v>
      </c>
      <c r="P116" s="248">
        <v>998800000</v>
      </c>
      <c r="Q116" s="248"/>
      <c r="R116" s="248">
        <v>998800000</v>
      </c>
      <c r="S116" s="248">
        <v>0</v>
      </c>
      <c r="T116" s="248">
        <v>998800000</v>
      </c>
      <c r="U116" s="248">
        <v>998800000</v>
      </c>
      <c r="V116" s="248">
        <v>0</v>
      </c>
      <c r="W116" s="261">
        <v>0</v>
      </c>
      <c r="X116" s="261"/>
      <c r="Y116" s="261">
        <v>832333330</v>
      </c>
      <c r="Z116" s="248">
        <v>832333330</v>
      </c>
      <c r="AA116" s="261">
        <v>0</v>
      </c>
      <c r="AB116" s="261">
        <v>0</v>
      </c>
      <c r="AC116" s="261"/>
      <c r="AD116" s="248">
        <v>0</v>
      </c>
      <c r="AE116" s="248">
        <v>166466670</v>
      </c>
      <c r="AF116" s="248">
        <v>1</v>
      </c>
      <c r="AG116" s="988">
        <v>10071142.240000002</v>
      </c>
      <c r="AH116" s="252"/>
      <c r="AI116" s="252"/>
      <c r="AJ116" s="252"/>
      <c r="AK116" s="252"/>
      <c r="AL116" s="252">
        <v>94916</v>
      </c>
      <c r="AM116" s="252"/>
      <c r="AN116" s="252"/>
      <c r="AO116" s="252">
        <v>176442896.24000001</v>
      </c>
      <c r="AP116" s="252">
        <v>176442896.24000001</v>
      </c>
      <c r="AQ116" s="250">
        <v>0</v>
      </c>
      <c r="AS116" s="139">
        <v>0</v>
      </c>
    </row>
    <row r="117" spans="1:45" s="137" customFormat="1" ht="38.25" customHeight="1" thickTop="1" thickBot="1">
      <c r="A117" s="137" t="s">
        <v>772</v>
      </c>
      <c r="B117" s="232">
        <v>44</v>
      </c>
      <c r="C117" s="233">
        <v>42</v>
      </c>
      <c r="D117" s="1076" t="s">
        <v>16515</v>
      </c>
      <c r="E117" s="242" t="s">
        <v>16031</v>
      </c>
      <c r="F117" s="243">
        <v>41522</v>
      </c>
      <c r="G117" s="243">
        <v>41522</v>
      </c>
      <c r="H117" s="243">
        <v>41522</v>
      </c>
      <c r="I117" s="244">
        <v>12</v>
      </c>
      <c r="J117" s="244"/>
      <c r="K117" s="245" t="s">
        <v>1092</v>
      </c>
      <c r="L117" s="254" t="s">
        <v>16516</v>
      </c>
      <c r="M117" s="247" t="s">
        <v>17470</v>
      </c>
      <c r="N117" s="247" t="s">
        <v>17470</v>
      </c>
      <c r="O117" s="248">
        <v>14000000000</v>
      </c>
      <c r="P117" s="248">
        <v>14000000000</v>
      </c>
      <c r="Q117" s="248">
        <v>0</v>
      </c>
      <c r="R117" s="248">
        <v>14000000000</v>
      </c>
      <c r="S117" s="248">
        <v>0</v>
      </c>
      <c r="T117" s="248">
        <v>14000000000</v>
      </c>
      <c r="U117" s="248">
        <v>14000000000</v>
      </c>
      <c r="V117" s="248">
        <v>0</v>
      </c>
      <c r="W117" s="261">
        <v>0</v>
      </c>
      <c r="X117" s="261"/>
      <c r="Y117" s="261">
        <v>13230043000</v>
      </c>
      <c r="Z117" s="248">
        <v>13230043000</v>
      </c>
      <c r="AA117" s="261">
        <v>0</v>
      </c>
      <c r="AB117" s="261">
        <v>0</v>
      </c>
      <c r="AC117" s="261"/>
      <c r="AD117" s="248">
        <v>0</v>
      </c>
      <c r="AE117" s="248">
        <v>769957000</v>
      </c>
      <c r="AF117" s="248">
        <v>70</v>
      </c>
      <c r="AG117" s="988">
        <v>83301500.010000005</v>
      </c>
      <c r="AH117" s="252"/>
      <c r="AI117" s="252"/>
      <c r="AJ117" s="252"/>
      <c r="AK117" s="252"/>
      <c r="AL117" s="252">
        <v>431395</v>
      </c>
      <c r="AM117" s="252"/>
      <c r="AN117" s="252"/>
      <c r="AO117" s="252">
        <v>852827105.01000023</v>
      </c>
      <c r="AP117" s="252">
        <v>852827105.00999999</v>
      </c>
      <c r="AQ117" s="250">
        <v>0</v>
      </c>
      <c r="AS117" s="139">
        <v>0</v>
      </c>
    </row>
    <row r="118" spans="1:45" s="137" customFormat="1" ht="38.25" customHeight="1" thickTop="1" thickBot="1">
      <c r="A118" s="137" t="s">
        <v>772</v>
      </c>
      <c r="B118" s="232">
        <v>45</v>
      </c>
      <c r="C118" s="233">
        <v>43</v>
      </c>
      <c r="D118" s="1076" t="s">
        <v>19133</v>
      </c>
      <c r="E118" s="242"/>
      <c r="F118" s="243">
        <v>41627</v>
      </c>
      <c r="G118" s="243">
        <v>41627</v>
      </c>
      <c r="H118" s="243">
        <v>41627</v>
      </c>
      <c r="I118" s="244">
        <v>12</v>
      </c>
      <c r="J118" s="244"/>
      <c r="K118" s="245" t="s">
        <v>1092</v>
      </c>
      <c r="L118" s="254" t="s">
        <v>19134</v>
      </c>
      <c r="M118" s="247"/>
      <c r="N118" s="247"/>
      <c r="O118" s="248">
        <v>147000000</v>
      </c>
      <c r="P118" s="248">
        <v>147000000</v>
      </c>
      <c r="Q118" s="248"/>
      <c r="R118" s="248">
        <v>0</v>
      </c>
      <c r="S118" s="248">
        <v>147000000</v>
      </c>
      <c r="T118" s="248">
        <v>0</v>
      </c>
      <c r="U118" s="248">
        <v>0</v>
      </c>
      <c r="V118" s="248">
        <v>0</v>
      </c>
      <c r="W118" s="261">
        <v>0</v>
      </c>
      <c r="X118" s="261"/>
      <c r="Y118" s="261">
        <v>0</v>
      </c>
      <c r="Z118" s="248">
        <v>0</v>
      </c>
      <c r="AA118" s="261">
        <v>0</v>
      </c>
      <c r="AB118" s="261">
        <v>0</v>
      </c>
      <c r="AC118" s="261"/>
      <c r="AD118" s="248">
        <v>147000000</v>
      </c>
      <c r="AE118" s="248">
        <v>0</v>
      </c>
      <c r="AF118" s="248">
        <v>0</v>
      </c>
      <c r="AG118" s="988"/>
      <c r="AH118" s="252"/>
      <c r="AI118" s="252"/>
      <c r="AJ118" s="252"/>
      <c r="AK118" s="252"/>
      <c r="AL118" s="252"/>
      <c r="AM118" s="252"/>
      <c r="AN118" s="252"/>
      <c r="AO118" s="252">
        <v>0</v>
      </c>
      <c r="AP118" s="252">
        <v>0</v>
      </c>
      <c r="AQ118" s="250">
        <v>0</v>
      </c>
      <c r="AS118" s="139">
        <v>147000000</v>
      </c>
    </row>
    <row r="119" spans="1:45" s="137" customFormat="1" ht="38.25" customHeight="1" thickTop="1" thickBot="1">
      <c r="A119" s="137" t="s">
        <v>772</v>
      </c>
      <c r="B119" s="232">
        <v>46</v>
      </c>
      <c r="C119" s="233">
        <v>44</v>
      </c>
      <c r="D119" s="1076" t="s">
        <v>20221</v>
      </c>
      <c r="E119" s="242"/>
      <c r="F119" s="243"/>
      <c r="G119" s="243"/>
      <c r="H119" s="243"/>
      <c r="I119" s="244"/>
      <c r="J119" s="244"/>
      <c r="K119" s="245" t="s">
        <v>1092</v>
      </c>
      <c r="L119" s="254"/>
      <c r="M119" s="247"/>
      <c r="N119" s="247" t="s">
        <v>20252</v>
      </c>
      <c r="O119" s="248">
        <v>490000000</v>
      </c>
      <c r="P119" s="248">
        <v>490000000</v>
      </c>
      <c r="Q119" s="248"/>
      <c r="R119" s="248">
        <v>490000000</v>
      </c>
      <c r="S119" s="248">
        <v>0</v>
      </c>
      <c r="T119" s="248">
        <v>0</v>
      </c>
      <c r="U119" s="248">
        <v>0</v>
      </c>
      <c r="V119" s="248">
        <v>0</v>
      </c>
      <c r="W119" s="261">
        <v>0</v>
      </c>
      <c r="X119" s="261"/>
      <c r="Y119" s="261">
        <v>0</v>
      </c>
      <c r="Z119" s="248">
        <v>0</v>
      </c>
      <c r="AA119" s="261">
        <v>0</v>
      </c>
      <c r="AB119" s="261">
        <v>0</v>
      </c>
      <c r="AC119" s="261"/>
      <c r="AD119" s="248">
        <v>490000000</v>
      </c>
      <c r="AE119" s="248">
        <v>0</v>
      </c>
      <c r="AF119" s="248">
        <v>0</v>
      </c>
      <c r="AG119" s="988">
        <v>1266436.1599999999</v>
      </c>
      <c r="AH119" s="252"/>
      <c r="AI119" s="252"/>
      <c r="AJ119" s="252"/>
      <c r="AK119" s="252"/>
      <c r="AL119" s="252"/>
      <c r="AM119" s="252"/>
      <c r="AN119" s="252"/>
      <c r="AO119" s="252">
        <v>491266436.16000003</v>
      </c>
      <c r="AP119" s="252">
        <v>491266436.16000003</v>
      </c>
      <c r="AQ119" s="250">
        <v>0</v>
      </c>
      <c r="AS119" s="139">
        <v>490000000</v>
      </c>
    </row>
    <row r="120" spans="1:45" s="137" customFormat="1" ht="38.25" customHeight="1" thickTop="1" thickBot="1">
      <c r="A120" s="137" t="s">
        <v>772</v>
      </c>
      <c r="B120" s="232">
        <v>47</v>
      </c>
      <c r="C120" s="233">
        <v>45</v>
      </c>
      <c r="D120" s="1076" t="s">
        <v>20259</v>
      </c>
      <c r="E120" s="242"/>
      <c r="F120" s="243"/>
      <c r="G120" s="243"/>
      <c r="H120" s="243"/>
      <c r="I120" s="244"/>
      <c r="J120" s="244"/>
      <c r="K120" s="245" t="s">
        <v>1092</v>
      </c>
      <c r="L120" s="254"/>
      <c r="M120" s="247"/>
      <c r="N120" s="247" t="s">
        <v>20260</v>
      </c>
      <c r="O120" s="248">
        <v>9808033830</v>
      </c>
      <c r="P120" s="248">
        <v>9808033830</v>
      </c>
      <c r="Q120" s="248"/>
      <c r="R120" s="248">
        <v>9808033830</v>
      </c>
      <c r="S120" s="248">
        <v>0</v>
      </c>
      <c r="T120" s="248">
        <v>0</v>
      </c>
      <c r="U120" s="248">
        <v>0</v>
      </c>
      <c r="V120" s="248">
        <v>0</v>
      </c>
      <c r="W120" s="261">
        <v>0</v>
      </c>
      <c r="X120" s="261"/>
      <c r="Y120" s="261">
        <v>0</v>
      </c>
      <c r="Z120" s="248">
        <v>0</v>
      </c>
      <c r="AA120" s="261">
        <v>0</v>
      </c>
      <c r="AB120" s="261">
        <v>0</v>
      </c>
      <c r="AC120" s="261"/>
      <c r="AD120" s="248">
        <v>9808033830</v>
      </c>
      <c r="AE120" s="248">
        <v>0</v>
      </c>
      <c r="AF120" s="248">
        <v>0</v>
      </c>
      <c r="AG120" s="988">
        <v>25349487.47000001</v>
      </c>
      <c r="AH120" s="252"/>
      <c r="AI120" s="252"/>
      <c r="AJ120" s="252"/>
      <c r="AK120" s="252"/>
      <c r="AL120" s="252"/>
      <c r="AM120" s="252"/>
      <c r="AN120" s="252"/>
      <c r="AO120" s="252">
        <v>9833383317.4699993</v>
      </c>
      <c r="AP120" s="252">
        <v>9833383317.4699993</v>
      </c>
      <c r="AQ120" s="250">
        <v>0</v>
      </c>
      <c r="AS120" s="139">
        <v>9808033830</v>
      </c>
    </row>
    <row r="121" spans="1:45" s="137" customFormat="1" ht="38.25" customHeight="1" thickTop="1" thickBot="1">
      <c r="A121" s="137" t="s">
        <v>772</v>
      </c>
      <c r="B121" s="232"/>
      <c r="C121" s="233">
        <v>46</v>
      </c>
      <c r="D121" s="1085" t="s">
        <v>12560</v>
      </c>
      <c r="E121" s="242" t="s">
        <v>16030</v>
      </c>
      <c r="F121" s="243"/>
      <c r="G121" s="243"/>
      <c r="H121" s="243"/>
      <c r="I121" s="244"/>
      <c r="J121" s="244"/>
      <c r="K121" s="245" t="s">
        <v>1092</v>
      </c>
      <c r="L121" s="254"/>
      <c r="M121" s="247" t="s">
        <v>13801</v>
      </c>
      <c r="N121" s="247" t="s">
        <v>16719</v>
      </c>
      <c r="O121" s="248">
        <v>6218000000</v>
      </c>
      <c r="P121" s="248">
        <v>6218000000</v>
      </c>
      <c r="Q121" s="248"/>
      <c r="R121" s="248">
        <v>6218000000</v>
      </c>
      <c r="S121" s="248">
        <v>0</v>
      </c>
      <c r="T121" s="248">
        <v>5999751518</v>
      </c>
      <c r="U121" s="248">
        <v>5999751518</v>
      </c>
      <c r="V121" s="248">
        <v>0</v>
      </c>
      <c r="W121" s="261">
        <v>0</v>
      </c>
      <c r="X121" s="261">
        <v>0</v>
      </c>
      <c r="Y121" s="261">
        <v>3958096962.1999998</v>
      </c>
      <c r="Z121" s="248">
        <v>3958096962.1999998</v>
      </c>
      <c r="AA121" s="261">
        <v>0</v>
      </c>
      <c r="AB121" s="261">
        <v>0</v>
      </c>
      <c r="AC121" s="261">
        <v>0</v>
      </c>
      <c r="AD121" s="248">
        <v>218248482</v>
      </c>
      <c r="AE121" s="248">
        <v>2041654555.8000002</v>
      </c>
      <c r="AF121" s="248">
        <v>24</v>
      </c>
      <c r="AG121" s="988">
        <v>162752245.08999997</v>
      </c>
      <c r="AH121" s="252"/>
      <c r="AI121" s="252"/>
      <c r="AJ121" s="252"/>
      <c r="AK121" s="252"/>
      <c r="AL121" s="252">
        <v>1756580</v>
      </c>
      <c r="AM121" s="252"/>
      <c r="AN121" s="252"/>
      <c r="AO121" s="252">
        <v>2420898702.8900003</v>
      </c>
      <c r="AP121" s="252">
        <v>2420898702.8899999</v>
      </c>
      <c r="AQ121" s="728">
        <v>0</v>
      </c>
      <c r="AS121" s="139">
        <v>218248482</v>
      </c>
    </row>
    <row r="122" spans="1:45" s="137" customFormat="1" ht="38.25" customHeight="1" thickTop="1" thickBot="1">
      <c r="A122" s="137" t="s">
        <v>772</v>
      </c>
      <c r="B122" s="232"/>
      <c r="C122" s="233">
        <v>47</v>
      </c>
      <c r="D122" s="1085" t="s">
        <v>11884</v>
      </c>
      <c r="E122" s="260" t="s">
        <v>16033</v>
      </c>
      <c r="F122" s="243"/>
      <c r="G122" s="243"/>
      <c r="H122" s="243"/>
      <c r="I122" s="244"/>
      <c r="J122" s="244"/>
      <c r="K122" s="245" t="s">
        <v>1092</v>
      </c>
      <c r="L122" s="254"/>
      <c r="M122" s="247" t="s">
        <v>15209</v>
      </c>
      <c r="N122" s="247" t="s">
        <v>16720</v>
      </c>
      <c r="O122" s="248">
        <v>500000000</v>
      </c>
      <c r="P122" s="248">
        <v>500000000</v>
      </c>
      <c r="Q122" s="248"/>
      <c r="R122" s="248">
        <v>500000000</v>
      </c>
      <c r="S122" s="248">
        <v>0</v>
      </c>
      <c r="T122" s="248">
        <v>499930860</v>
      </c>
      <c r="U122" s="248">
        <v>0</v>
      </c>
      <c r="V122" s="248">
        <v>499930860</v>
      </c>
      <c r="W122" s="261">
        <v>0</v>
      </c>
      <c r="X122" s="261">
        <v>0</v>
      </c>
      <c r="Y122" s="261">
        <v>499930860</v>
      </c>
      <c r="Z122" s="248">
        <v>0</v>
      </c>
      <c r="AA122" s="261">
        <v>499930860</v>
      </c>
      <c r="AB122" s="261">
        <v>0</v>
      </c>
      <c r="AC122" s="261">
        <v>0</v>
      </c>
      <c r="AD122" s="248">
        <v>69140</v>
      </c>
      <c r="AE122" s="248">
        <v>0</v>
      </c>
      <c r="AF122" s="248">
        <v>0</v>
      </c>
      <c r="AG122" s="988">
        <v>5237761.5499999989</v>
      </c>
      <c r="AH122" s="252"/>
      <c r="AI122" s="252"/>
      <c r="AJ122" s="252"/>
      <c r="AK122" s="252"/>
      <c r="AL122" s="252">
        <v>43445</v>
      </c>
      <c r="AM122" s="252"/>
      <c r="AN122" s="252"/>
      <c r="AO122" s="252">
        <v>5263456.5500000119</v>
      </c>
      <c r="AP122" s="252">
        <v>5263456.54</v>
      </c>
      <c r="AQ122" s="250">
        <v>1.0000011883676052E-2</v>
      </c>
      <c r="AS122" s="139">
        <v>69140</v>
      </c>
    </row>
    <row r="123" spans="1:45" s="137" customFormat="1" ht="38.25" customHeight="1" thickTop="1" thickBot="1">
      <c r="A123" s="137" t="s">
        <v>772</v>
      </c>
      <c r="B123" s="232"/>
      <c r="C123" s="233">
        <v>48</v>
      </c>
      <c r="D123" s="1085" t="s">
        <v>18980</v>
      </c>
      <c r="E123" s="260"/>
      <c r="F123" s="243"/>
      <c r="G123" s="243"/>
      <c r="H123" s="243"/>
      <c r="I123" s="244"/>
      <c r="J123" s="244"/>
      <c r="K123" s="245" t="s">
        <v>1092</v>
      </c>
      <c r="L123" s="254"/>
      <c r="M123" s="247"/>
      <c r="N123" s="247" t="s">
        <v>19719</v>
      </c>
      <c r="O123" s="248">
        <v>7422880384</v>
      </c>
      <c r="P123" s="248">
        <v>7422880384</v>
      </c>
      <c r="Q123" s="248"/>
      <c r="R123" s="248">
        <v>7422880384</v>
      </c>
      <c r="S123" s="248">
        <v>0</v>
      </c>
      <c r="T123" s="248">
        <v>8279590341</v>
      </c>
      <c r="U123" s="248">
        <v>8279590341</v>
      </c>
      <c r="V123" s="248">
        <v>0</v>
      </c>
      <c r="W123" s="261">
        <v>0</v>
      </c>
      <c r="X123" s="261">
        <v>0</v>
      </c>
      <c r="Y123" s="261">
        <v>1204112833</v>
      </c>
      <c r="Z123" s="248">
        <v>1204112833</v>
      </c>
      <c r="AA123" s="261">
        <v>0</v>
      </c>
      <c r="AB123" s="261">
        <v>0</v>
      </c>
      <c r="AC123" s="261">
        <v>0</v>
      </c>
      <c r="AD123" s="248">
        <v>0</v>
      </c>
      <c r="AE123" s="248">
        <v>7075477508</v>
      </c>
      <c r="AF123" s="248">
        <v>8</v>
      </c>
      <c r="AG123" s="988">
        <v>26122477.41</v>
      </c>
      <c r="AH123" s="252"/>
      <c r="AI123" s="252"/>
      <c r="AJ123" s="252"/>
      <c r="AK123" s="252"/>
      <c r="AL123" s="252"/>
      <c r="AM123" s="252"/>
      <c r="AN123" s="252"/>
      <c r="AO123" s="252">
        <v>6244890028.4099998</v>
      </c>
      <c r="AP123" s="252">
        <v>6331798561.21</v>
      </c>
      <c r="AQ123" s="250">
        <v>-86908532.800000191</v>
      </c>
      <c r="AS123" s="139">
        <v>-856709957</v>
      </c>
    </row>
    <row r="124" spans="1:45" s="137" customFormat="1" ht="38.25" customHeight="1" thickTop="1" thickBot="1">
      <c r="A124" s="137" t="s">
        <v>772</v>
      </c>
      <c r="B124" s="232"/>
      <c r="C124" s="233">
        <v>49</v>
      </c>
      <c r="D124" s="1085" t="s">
        <v>18237</v>
      </c>
      <c r="E124" s="260"/>
      <c r="F124" s="243"/>
      <c r="G124" s="243"/>
      <c r="H124" s="243"/>
      <c r="I124" s="244"/>
      <c r="J124" s="244"/>
      <c r="K124" s="245" t="s">
        <v>1092</v>
      </c>
      <c r="L124" s="254"/>
      <c r="M124" s="247"/>
      <c r="N124" s="247" t="s">
        <v>19720</v>
      </c>
      <c r="O124" s="248">
        <v>2400000000</v>
      </c>
      <c r="P124" s="248">
        <v>2400000000</v>
      </c>
      <c r="Q124" s="248"/>
      <c r="R124" s="248">
        <v>2400000000</v>
      </c>
      <c r="S124" s="248">
        <v>0</v>
      </c>
      <c r="T124" s="248">
        <v>2404642982.4000001</v>
      </c>
      <c r="U124" s="248">
        <v>2400000000</v>
      </c>
      <c r="V124" s="248">
        <v>0</v>
      </c>
      <c r="W124" s="261">
        <v>4642982.4000000022</v>
      </c>
      <c r="X124" s="261">
        <v>0</v>
      </c>
      <c r="Y124" s="261">
        <v>2067146382.4000001</v>
      </c>
      <c r="Z124" s="248">
        <v>2062503400</v>
      </c>
      <c r="AA124" s="261">
        <v>0</v>
      </c>
      <c r="AB124" s="261">
        <v>4642982.4000000022</v>
      </c>
      <c r="AC124" s="261">
        <v>0</v>
      </c>
      <c r="AD124" s="248">
        <v>0</v>
      </c>
      <c r="AE124" s="248">
        <v>337496600</v>
      </c>
      <c r="AF124" s="248">
        <v>45</v>
      </c>
      <c r="AG124" s="988">
        <v>13656647.119999999</v>
      </c>
      <c r="AH124" s="252"/>
      <c r="AI124" s="252"/>
      <c r="AJ124" s="252"/>
      <c r="AK124" s="252"/>
      <c r="AL124" s="252"/>
      <c r="AM124" s="252"/>
      <c r="AN124" s="252"/>
      <c r="AO124" s="252">
        <v>346510264.71999979</v>
      </c>
      <c r="AP124" s="252">
        <v>346510264.72000003</v>
      </c>
      <c r="AQ124" s="250">
        <v>0</v>
      </c>
      <c r="AS124" s="139">
        <v>-4642982.4000000954</v>
      </c>
    </row>
    <row r="125" spans="1:45" s="137" customFormat="1" ht="38.25" customHeight="1" thickTop="1" thickBot="1">
      <c r="A125" s="137" t="s">
        <v>772</v>
      </c>
      <c r="B125" s="232"/>
      <c r="C125" s="233">
        <v>50</v>
      </c>
      <c r="D125" s="1085" t="s">
        <v>18981</v>
      </c>
      <c r="E125" s="260"/>
      <c r="F125" s="243"/>
      <c r="G125" s="243"/>
      <c r="H125" s="243"/>
      <c r="I125" s="244"/>
      <c r="J125" s="244"/>
      <c r="K125" s="245" t="s">
        <v>1092</v>
      </c>
      <c r="L125" s="254"/>
      <c r="M125" s="247"/>
      <c r="N125" s="247" t="s">
        <v>19721</v>
      </c>
      <c r="O125" s="248">
        <v>500000000</v>
      </c>
      <c r="P125" s="248">
        <v>500000000</v>
      </c>
      <c r="Q125" s="248"/>
      <c r="R125" s="248">
        <v>500000000</v>
      </c>
      <c r="S125" s="248">
        <v>0</v>
      </c>
      <c r="T125" s="248">
        <v>0</v>
      </c>
      <c r="U125" s="248">
        <v>0</v>
      </c>
      <c r="V125" s="248">
        <v>0</v>
      </c>
      <c r="W125" s="261">
        <v>0</v>
      </c>
      <c r="X125" s="261">
        <v>0</v>
      </c>
      <c r="Y125" s="261">
        <v>0</v>
      </c>
      <c r="Z125" s="248">
        <v>0</v>
      </c>
      <c r="AA125" s="261">
        <v>0</v>
      </c>
      <c r="AB125" s="261">
        <v>0</v>
      </c>
      <c r="AC125" s="261">
        <v>0</v>
      </c>
      <c r="AD125" s="248">
        <v>500000000</v>
      </c>
      <c r="AE125" s="248">
        <v>0</v>
      </c>
      <c r="AF125" s="248">
        <v>0</v>
      </c>
      <c r="AG125" s="988">
        <v>3226515.92</v>
      </c>
      <c r="AH125" s="252"/>
      <c r="AI125" s="252"/>
      <c r="AJ125" s="252"/>
      <c r="AK125" s="252"/>
      <c r="AL125" s="252"/>
      <c r="AM125" s="252"/>
      <c r="AN125" s="252"/>
      <c r="AO125" s="252">
        <v>503226515.92000002</v>
      </c>
      <c r="AP125" s="252">
        <v>503226515.92000002</v>
      </c>
      <c r="AQ125" s="250">
        <v>0</v>
      </c>
      <c r="AS125" s="139">
        <v>500000000</v>
      </c>
    </row>
    <row r="126" spans="1:45" s="137" customFormat="1" ht="38.25" customHeight="1" thickTop="1" thickBot="1">
      <c r="A126" s="137" t="s">
        <v>772</v>
      </c>
      <c r="B126" s="232">
        <v>48</v>
      </c>
      <c r="C126" s="233">
        <v>51</v>
      </c>
      <c r="D126" s="1076" t="s">
        <v>4625</v>
      </c>
      <c r="E126" s="260" t="s">
        <v>16033</v>
      </c>
      <c r="F126" s="243">
        <v>40150</v>
      </c>
      <c r="G126" s="243" t="s">
        <v>1097</v>
      </c>
      <c r="H126" s="243" t="s">
        <v>1097</v>
      </c>
      <c r="I126" s="255" t="s">
        <v>1097</v>
      </c>
      <c r="J126" s="255"/>
      <c r="K126" s="245" t="s">
        <v>1092</v>
      </c>
      <c r="L126" s="254" t="s">
        <v>4626</v>
      </c>
      <c r="M126" s="247" t="s">
        <v>15210</v>
      </c>
      <c r="N126" s="247" t="s">
        <v>16721</v>
      </c>
      <c r="O126" s="248">
        <v>1000000000</v>
      </c>
      <c r="P126" s="248">
        <v>1000000000</v>
      </c>
      <c r="Q126" s="248">
        <v>0</v>
      </c>
      <c r="R126" s="248">
        <v>1000000000</v>
      </c>
      <c r="S126" s="248">
        <v>0</v>
      </c>
      <c r="T126" s="248">
        <v>710000000</v>
      </c>
      <c r="U126" s="248">
        <v>688850511</v>
      </c>
      <c r="V126" s="248">
        <v>0</v>
      </c>
      <c r="W126" s="261">
        <v>15289</v>
      </c>
      <c r="X126" s="261">
        <v>21134200</v>
      </c>
      <c r="Y126" s="261">
        <v>482709379.39999998</v>
      </c>
      <c r="Z126" s="248">
        <v>461559890.39999998</v>
      </c>
      <c r="AA126" s="261">
        <v>0</v>
      </c>
      <c r="AB126" s="915">
        <v>15289</v>
      </c>
      <c r="AC126" s="261">
        <v>21134200</v>
      </c>
      <c r="AD126" s="248">
        <v>290000000</v>
      </c>
      <c r="AE126" s="248">
        <v>227290620.60000002</v>
      </c>
      <c r="AF126" s="248">
        <v>4</v>
      </c>
      <c r="AG126" s="988">
        <v>136599700.88999999</v>
      </c>
      <c r="AH126" s="252">
        <v>90000000</v>
      </c>
      <c r="AI126" s="252"/>
      <c r="AJ126" s="252"/>
      <c r="AK126" s="252"/>
      <c r="AL126" s="252">
        <v>15741053.758353321</v>
      </c>
      <c r="AM126" s="252">
        <v>190000000</v>
      </c>
      <c r="AN126" s="252"/>
      <c r="AO126" s="252">
        <v>358149267.73164654</v>
      </c>
      <c r="AP126" s="252">
        <v>358149267.74000001</v>
      </c>
      <c r="AQ126" s="250">
        <v>-8.3534717559814453E-3</v>
      </c>
      <c r="AR126" s="139"/>
      <c r="AS126" s="139">
        <v>290000000</v>
      </c>
    </row>
    <row r="127" spans="1:45" s="795" customFormat="1" ht="38.25" customHeight="1" thickTop="1" thickBot="1">
      <c r="A127" s="137" t="s">
        <v>772</v>
      </c>
      <c r="B127" s="788"/>
      <c r="C127" s="818"/>
      <c r="D127" s="1086"/>
      <c r="E127" s="835"/>
      <c r="F127" s="820"/>
      <c r="G127" s="820"/>
      <c r="H127" s="820"/>
      <c r="I127" s="853"/>
      <c r="J127" s="853"/>
      <c r="K127" s="854"/>
      <c r="L127" s="823"/>
      <c r="M127" s="824"/>
      <c r="N127" s="824"/>
      <c r="O127" s="825"/>
      <c r="P127" s="825"/>
      <c r="Q127" s="825"/>
      <c r="R127" s="825"/>
      <c r="S127" s="825"/>
      <c r="T127" s="825"/>
      <c r="U127" s="825"/>
      <c r="V127" s="825"/>
      <c r="W127" s="825"/>
      <c r="X127" s="791"/>
      <c r="Y127" s="791"/>
      <c r="Z127" s="791"/>
      <c r="AA127" s="855"/>
      <c r="AB127" s="827"/>
      <c r="AC127" s="825"/>
      <c r="AD127" s="825"/>
      <c r="AE127" s="825"/>
      <c r="AF127" s="825"/>
      <c r="AG127" s="1004"/>
      <c r="AH127" s="1005"/>
      <c r="AI127" s="1005"/>
      <c r="AJ127" s="1005"/>
      <c r="AK127" s="1005"/>
      <c r="AL127" s="1005"/>
      <c r="AM127" s="1005"/>
      <c r="AN127" s="1005"/>
      <c r="AO127" s="1005"/>
      <c r="AP127" s="1005"/>
      <c r="AQ127" s="839"/>
      <c r="AS127" s="830"/>
    </row>
    <row r="128" spans="1:45" s="137" customFormat="1" ht="38.25" customHeight="1" thickTop="1" thickBot="1">
      <c r="A128" s="137" t="s">
        <v>772</v>
      </c>
      <c r="B128" s="232"/>
      <c r="C128" s="766"/>
      <c r="D128" s="1201" t="s">
        <v>20346</v>
      </c>
      <c r="E128" s="1202"/>
      <c r="F128" s="1202"/>
      <c r="G128" s="1202"/>
      <c r="H128" s="1202"/>
      <c r="I128" s="1202"/>
      <c r="J128" s="1202"/>
      <c r="K128" s="1202"/>
      <c r="L128" s="1202"/>
      <c r="M128" s="1202"/>
      <c r="N128" s="1203"/>
      <c r="O128" s="261">
        <v>1254891639341</v>
      </c>
      <c r="P128" s="261">
        <v>1254891639341</v>
      </c>
      <c r="Q128" s="261">
        <v>0</v>
      </c>
      <c r="R128" s="261">
        <v>779850953289.30005</v>
      </c>
      <c r="S128" s="261">
        <v>475040686051.70001</v>
      </c>
      <c r="T128" s="261">
        <v>1029156625461.8702</v>
      </c>
      <c r="U128" s="261">
        <v>1024462021384.6807</v>
      </c>
      <c r="V128" s="261">
        <v>4602349792.7895985</v>
      </c>
      <c r="W128" s="261">
        <v>4668484.4000000022</v>
      </c>
      <c r="X128" s="261">
        <v>87585800</v>
      </c>
      <c r="Y128" s="261">
        <v>525164973125.46503</v>
      </c>
      <c r="Z128" s="261">
        <v>520470369048.27539</v>
      </c>
      <c r="AA128" s="261">
        <v>4602349792.7895985</v>
      </c>
      <c r="AB128" s="261">
        <v>4668484.4000000022</v>
      </c>
      <c r="AC128" s="261">
        <v>87585800</v>
      </c>
      <c r="AD128" s="261">
        <v>226600843618.52979</v>
      </c>
      <c r="AE128" s="261">
        <v>503991652336.40515</v>
      </c>
      <c r="AF128" s="261">
        <v>2416</v>
      </c>
      <c r="AG128" s="261">
        <v>27301317282.73</v>
      </c>
      <c r="AH128" s="261">
        <v>18368179253.02</v>
      </c>
      <c r="AI128" s="261">
        <v>102518025</v>
      </c>
      <c r="AJ128" s="261">
        <v>1029456332</v>
      </c>
      <c r="AK128" s="261">
        <v>672087426.20000005</v>
      </c>
      <c r="AL128" s="261">
        <v>704075993.93952465</v>
      </c>
      <c r="AM128" s="988">
        <v>1297526636.1600001</v>
      </c>
      <c r="AN128" s="988">
        <v>208077031.81000003</v>
      </c>
      <c r="AO128" s="988">
        <v>263008464264.83548</v>
      </c>
      <c r="AP128" s="988">
        <v>263091875166.35004</v>
      </c>
      <c r="AQ128" s="261">
        <v>-83410901.514516607</v>
      </c>
      <c r="AR128" s="771"/>
      <c r="AS128" s="139">
        <v>225735013879.12976</v>
      </c>
    </row>
    <row r="129" spans="1:46" s="795" customFormat="1" ht="24" customHeight="1" thickTop="1" thickBot="1">
      <c r="A129" s="137" t="s">
        <v>772</v>
      </c>
      <c r="B129" s="788"/>
      <c r="C129" s="789"/>
      <c r="D129" s="841"/>
      <c r="E129" s="790"/>
      <c r="F129" s="790"/>
      <c r="G129" s="790"/>
      <c r="H129" s="790"/>
      <c r="I129" s="790"/>
      <c r="J129" s="790"/>
      <c r="K129" s="790"/>
      <c r="L129" s="790"/>
      <c r="M129" s="790"/>
      <c r="N129" s="790"/>
      <c r="O129" s="791"/>
      <c r="P129" s="791"/>
      <c r="Q129" s="791"/>
      <c r="R129" s="791"/>
      <c r="S129" s="791"/>
      <c r="T129" s="791"/>
      <c r="U129" s="791"/>
      <c r="V129" s="791"/>
      <c r="W129" s="791"/>
      <c r="X129" s="791"/>
      <c r="Y129" s="791"/>
      <c r="Z129" s="791"/>
      <c r="AA129" s="791"/>
      <c r="AB129" s="791"/>
      <c r="AC129" s="791"/>
      <c r="AD129" s="791"/>
      <c r="AE129" s="791"/>
      <c r="AF129" s="791"/>
      <c r="AG129" s="1006"/>
      <c r="AH129" s="1006"/>
      <c r="AI129" s="1006"/>
      <c r="AJ129" s="1006"/>
      <c r="AK129" s="1006"/>
      <c r="AL129" s="1006"/>
      <c r="AM129" s="1006"/>
      <c r="AN129" s="1006"/>
      <c r="AO129" s="1006"/>
      <c r="AP129" s="1006"/>
      <c r="AQ129" s="792"/>
      <c r="AR129" s="793"/>
      <c r="AS129" s="794"/>
    </row>
    <row r="130" spans="1:46" s="208" customFormat="1" ht="38.25" customHeight="1" thickTop="1" thickBot="1">
      <c r="A130" s="137" t="s">
        <v>772</v>
      </c>
      <c r="B130" s="234">
        <v>49</v>
      </c>
      <c r="C130" s="235"/>
      <c r="D130" s="1087">
        <v>9</v>
      </c>
      <c r="E130" s="223" t="s">
        <v>16030</v>
      </c>
      <c r="F130" s="203">
        <v>40416</v>
      </c>
      <c r="G130" s="203">
        <v>40473</v>
      </c>
      <c r="H130" s="203">
        <v>40445</v>
      </c>
      <c r="I130" s="262">
        <v>24</v>
      </c>
      <c r="J130" s="262"/>
      <c r="K130" s="263" t="s">
        <v>13749</v>
      </c>
      <c r="L130" s="264" t="s">
        <v>1100</v>
      </c>
      <c r="M130" s="205" t="s">
        <v>15201</v>
      </c>
      <c r="N130" s="205" t="s">
        <v>16722</v>
      </c>
      <c r="O130" s="206">
        <v>301203335</v>
      </c>
      <c r="P130" s="206">
        <v>301203335</v>
      </c>
      <c r="Q130" s="206">
        <v>0</v>
      </c>
      <c r="R130" s="206">
        <v>301203335</v>
      </c>
      <c r="S130" s="206">
        <v>0</v>
      </c>
      <c r="T130" s="206">
        <v>301203109.2868526</v>
      </c>
      <c r="U130" s="206">
        <v>298384696</v>
      </c>
      <c r="V130" s="206">
        <v>0</v>
      </c>
      <c r="W130" s="206">
        <v>1200013.2868525982</v>
      </c>
      <c r="X130" s="206">
        <v>1618400</v>
      </c>
      <c r="Y130" s="206">
        <v>301203108.384</v>
      </c>
      <c r="Z130" s="206">
        <v>298384696</v>
      </c>
      <c r="AA130" s="206">
        <v>0</v>
      </c>
      <c r="AB130" s="206">
        <v>1200012.3840000001</v>
      </c>
      <c r="AC130" s="206">
        <v>1618400</v>
      </c>
      <c r="AD130" s="206">
        <v>225.71314740180969</v>
      </c>
      <c r="AE130" s="206">
        <v>0.90285259485244751</v>
      </c>
      <c r="AF130" s="206">
        <v>7</v>
      </c>
      <c r="AG130" s="1007">
        <v>6230476.4199999971</v>
      </c>
      <c r="AH130" s="1008">
        <v>0</v>
      </c>
      <c r="AI130" s="1008">
        <v>0</v>
      </c>
      <c r="AJ130" s="1008">
        <v>15600889</v>
      </c>
      <c r="AK130" s="1008">
        <v>0</v>
      </c>
      <c r="AL130" s="1008">
        <v>760151.75585444702</v>
      </c>
      <c r="AM130" s="1008">
        <v>12.91</v>
      </c>
      <c r="AN130" s="1008">
        <v>21071427.870000001</v>
      </c>
      <c r="AO130" s="1008">
        <v>-0.4998544342815876</v>
      </c>
      <c r="AP130" s="1009">
        <v>0</v>
      </c>
      <c r="AQ130" s="728">
        <v>-0.4998544342815876</v>
      </c>
      <c r="AS130" s="139">
        <v>225.71314740180969</v>
      </c>
    </row>
    <row r="131" spans="1:46" s="208" customFormat="1" ht="38.25" customHeight="1" thickTop="1" thickBot="1">
      <c r="A131" s="137" t="s">
        <v>772</v>
      </c>
      <c r="B131" s="234">
        <v>50</v>
      </c>
      <c r="C131" s="235">
        <v>52</v>
      </c>
      <c r="D131" s="1088" t="s">
        <v>13167</v>
      </c>
      <c r="E131" s="223" t="s">
        <v>16030</v>
      </c>
      <c r="F131" s="203"/>
      <c r="G131" s="203"/>
      <c r="H131" s="203"/>
      <c r="I131" s="262">
        <v>24</v>
      </c>
      <c r="J131" s="262"/>
      <c r="K131" s="266" t="s">
        <v>13168</v>
      </c>
      <c r="L131" s="264" t="s">
        <v>13169</v>
      </c>
      <c r="M131" s="205" t="s">
        <v>13170</v>
      </c>
      <c r="N131" s="205" t="s">
        <v>13170</v>
      </c>
      <c r="O131" s="206">
        <v>6174375000</v>
      </c>
      <c r="P131" s="206">
        <v>6174375000</v>
      </c>
      <c r="Q131" s="206">
        <v>0</v>
      </c>
      <c r="R131" s="206">
        <v>6174375000</v>
      </c>
      <c r="S131" s="206">
        <v>0</v>
      </c>
      <c r="T131" s="206">
        <v>5854598053.5856571</v>
      </c>
      <c r="U131" s="206">
        <v>5829998950</v>
      </c>
      <c r="V131" s="206">
        <v>0</v>
      </c>
      <c r="W131" s="206">
        <v>24599103.58565712</v>
      </c>
      <c r="X131" s="206">
        <v>0</v>
      </c>
      <c r="Y131" s="206">
        <v>0</v>
      </c>
      <c r="Z131" s="206">
        <v>0</v>
      </c>
      <c r="AA131" s="206">
        <v>0</v>
      </c>
      <c r="AB131" s="206">
        <v>0</v>
      </c>
      <c r="AC131" s="206">
        <v>0</v>
      </c>
      <c r="AD131" s="206">
        <v>319776946.41434288</v>
      </c>
      <c r="AE131" s="206">
        <v>5854598053.5856571</v>
      </c>
      <c r="AF131" s="206">
        <v>4</v>
      </c>
      <c r="AG131" s="1007">
        <v>221843496.25999996</v>
      </c>
      <c r="AH131" s="1009">
        <v>0</v>
      </c>
      <c r="AI131" s="1009">
        <v>0</v>
      </c>
      <c r="AJ131" s="1009">
        <v>0</v>
      </c>
      <c r="AK131" s="1009">
        <v>0</v>
      </c>
      <c r="AL131" s="1009">
        <v>2948458</v>
      </c>
      <c r="AM131" s="1009"/>
      <c r="AN131" s="1009"/>
      <c r="AO131" s="1008">
        <v>6393270038.2600002</v>
      </c>
      <c r="AP131" s="1009">
        <v>6393270038.2600002</v>
      </c>
      <c r="AQ131" s="728">
        <v>0</v>
      </c>
      <c r="AS131" s="139">
        <v>319776946.41434288</v>
      </c>
    </row>
    <row r="132" spans="1:46" s="112" customFormat="1" ht="38.25" customHeight="1" thickTop="1" thickBot="1">
      <c r="A132" s="137" t="s">
        <v>772</v>
      </c>
      <c r="B132" s="140">
        <v>51</v>
      </c>
      <c r="C132" s="229"/>
      <c r="D132" s="1089">
        <v>269</v>
      </c>
      <c r="E132" s="222" t="s">
        <v>16031</v>
      </c>
      <c r="F132" s="101">
        <v>40396</v>
      </c>
      <c r="G132" s="101">
        <v>40582</v>
      </c>
      <c r="H132" s="101">
        <v>40542</v>
      </c>
      <c r="I132" s="108">
        <v>36</v>
      </c>
      <c r="J132" s="108"/>
      <c r="K132" s="109" t="s">
        <v>1101</v>
      </c>
      <c r="L132" s="106"/>
      <c r="M132" s="141"/>
      <c r="N132" s="141"/>
      <c r="O132" s="174">
        <v>3963836794</v>
      </c>
      <c r="P132" s="174">
        <v>3963836794</v>
      </c>
      <c r="Q132" s="174">
        <v>0</v>
      </c>
      <c r="R132" s="174">
        <v>3963836794</v>
      </c>
      <c r="S132" s="174">
        <v>0</v>
      </c>
      <c r="T132" s="174">
        <v>3908923490.2621512</v>
      </c>
      <c r="U132" s="174">
        <v>3887261611.7999997</v>
      </c>
      <c r="V132" s="174">
        <v>0</v>
      </c>
      <c r="W132" s="174">
        <v>15792178.462151527</v>
      </c>
      <c r="X132" s="174">
        <v>5869700</v>
      </c>
      <c r="Y132" s="174">
        <v>3908688547.0542278</v>
      </c>
      <c r="Z132" s="174">
        <v>3887261611.8069997</v>
      </c>
      <c r="AA132" s="174">
        <v>0</v>
      </c>
      <c r="AB132" s="174">
        <v>15557235.247227998</v>
      </c>
      <c r="AC132" s="174">
        <v>5869700</v>
      </c>
      <c r="AD132" s="174">
        <v>54913303.737848759</v>
      </c>
      <c r="AE132" s="174">
        <v>234943.20792341232</v>
      </c>
      <c r="AF132" s="174">
        <v>15</v>
      </c>
      <c r="AG132" s="989">
        <v>241917890.23999998</v>
      </c>
      <c r="AH132" s="991">
        <v>112400077</v>
      </c>
      <c r="AI132" s="991">
        <v>0</v>
      </c>
      <c r="AJ132" s="991">
        <v>0</v>
      </c>
      <c r="AK132" s="991">
        <v>0</v>
      </c>
      <c r="AL132" s="991">
        <v>6783629.8568392219</v>
      </c>
      <c r="AM132" s="991"/>
      <c r="AN132" s="991"/>
      <c r="AO132" s="991">
        <v>177882430.3289327</v>
      </c>
      <c r="AP132" s="1010">
        <v>178430668.28999999</v>
      </c>
      <c r="AQ132" s="127"/>
      <c r="AS132" s="139">
        <v>54913303.737848759</v>
      </c>
    </row>
    <row r="133" spans="1:46" s="112" customFormat="1" ht="38.25" customHeight="1" thickTop="1" thickBot="1">
      <c r="A133" s="137" t="s">
        <v>772</v>
      </c>
      <c r="B133" s="140"/>
      <c r="C133" s="229"/>
      <c r="D133" s="1079" t="s">
        <v>13561</v>
      </c>
      <c r="E133" s="222" t="s">
        <v>16031</v>
      </c>
      <c r="F133" s="101"/>
      <c r="G133" s="101"/>
      <c r="H133" s="101"/>
      <c r="I133" s="108"/>
      <c r="J133" s="108"/>
      <c r="K133" s="109" t="s">
        <v>1101</v>
      </c>
      <c r="L133" s="106"/>
      <c r="M133" s="141"/>
      <c r="N133" s="141"/>
      <c r="O133" s="174">
        <v>112400077</v>
      </c>
      <c r="P133" s="174">
        <v>112400077</v>
      </c>
      <c r="Q133" s="174">
        <v>0</v>
      </c>
      <c r="R133" s="174">
        <v>112400077</v>
      </c>
      <c r="S133" s="174">
        <v>0</v>
      </c>
      <c r="T133" s="174">
        <v>111854022.85171315</v>
      </c>
      <c r="U133" s="174">
        <v>111406213.78</v>
      </c>
      <c r="V133" s="174">
        <v>0</v>
      </c>
      <c r="W133" s="174">
        <v>447809.07171314955</v>
      </c>
      <c r="X133" s="174">
        <v>0</v>
      </c>
      <c r="Y133" s="174">
        <v>111851838.63512</v>
      </c>
      <c r="Z133" s="174">
        <v>111406213.78</v>
      </c>
      <c r="AA133" s="174">
        <v>0</v>
      </c>
      <c r="AB133" s="174">
        <v>445624.85512000002</v>
      </c>
      <c r="AC133" s="174">
        <v>0</v>
      </c>
      <c r="AD133" s="174">
        <v>546054.14828684926</v>
      </c>
      <c r="AE133" s="174">
        <v>2184.2165931463242</v>
      </c>
      <c r="AF133" s="174">
        <v>1</v>
      </c>
      <c r="AG133" s="989">
        <v>0</v>
      </c>
      <c r="AH133" s="991">
        <v>0</v>
      </c>
      <c r="AI133" s="991">
        <v>0</v>
      </c>
      <c r="AJ133" s="991">
        <v>0</v>
      </c>
      <c r="AK133" s="991">
        <v>0</v>
      </c>
      <c r="AL133" s="991">
        <v>0</v>
      </c>
      <c r="AM133" s="991"/>
      <c r="AN133" s="991"/>
      <c r="AO133" s="991">
        <v>548238.36487999558</v>
      </c>
      <c r="AP133" s="1010"/>
      <c r="AQ133" s="127"/>
      <c r="AS133" s="139">
        <v>546054.14828684926</v>
      </c>
    </row>
    <row r="134" spans="1:46" s="112" customFormat="1" ht="38.25" customHeight="1" thickTop="1" thickBot="1">
      <c r="A134" s="137" t="s">
        <v>772</v>
      </c>
      <c r="B134" s="140"/>
      <c r="C134" s="796">
        <v>53</v>
      </c>
      <c r="D134" s="1090" t="s">
        <v>4389</v>
      </c>
      <c r="E134" s="223" t="s">
        <v>16031</v>
      </c>
      <c r="F134" s="797"/>
      <c r="G134" s="797"/>
      <c r="H134" s="797"/>
      <c r="I134" s="268"/>
      <c r="J134" s="268"/>
      <c r="K134" s="798" t="s">
        <v>1101</v>
      </c>
      <c r="L134" s="799" t="s">
        <v>20347</v>
      </c>
      <c r="M134" s="800" t="s">
        <v>20348</v>
      </c>
      <c r="N134" s="800" t="s">
        <v>20348</v>
      </c>
      <c r="O134" s="801">
        <v>4076236871</v>
      </c>
      <c r="P134" s="801">
        <v>4076236871</v>
      </c>
      <c r="Q134" s="801">
        <v>0</v>
      </c>
      <c r="R134" s="801">
        <v>4076236871</v>
      </c>
      <c r="S134" s="801">
        <v>0</v>
      </c>
      <c r="T134" s="801">
        <v>4020777513.1138644</v>
      </c>
      <c r="U134" s="801">
        <v>3998667825.5799999</v>
      </c>
      <c r="V134" s="801">
        <v>0</v>
      </c>
      <c r="W134" s="801">
        <v>16239987.533864677</v>
      </c>
      <c r="X134" s="801">
        <v>5869700</v>
      </c>
      <c r="Y134" s="801">
        <v>4020540385.6893477</v>
      </c>
      <c r="Z134" s="801">
        <v>3998667825.5869999</v>
      </c>
      <c r="AA134" s="207">
        <v>0</v>
      </c>
      <c r="AB134" s="801">
        <v>16002860.102347998</v>
      </c>
      <c r="AC134" s="801">
        <v>5869700</v>
      </c>
      <c r="AD134" s="801">
        <v>55459357.886135608</v>
      </c>
      <c r="AE134" s="801">
        <v>237127.42451655865</v>
      </c>
      <c r="AF134" s="801">
        <v>16</v>
      </c>
      <c r="AG134" s="1007">
        <v>241917890.23999998</v>
      </c>
      <c r="AH134" s="1008">
        <v>112400077</v>
      </c>
      <c r="AI134" s="1008">
        <v>0</v>
      </c>
      <c r="AJ134" s="1008">
        <v>0</v>
      </c>
      <c r="AK134" s="1008">
        <v>0</v>
      </c>
      <c r="AL134" s="1008">
        <v>6783629.8568392219</v>
      </c>
      <c r="AM134" s="1008"/>
      <c r="AN134" s="1008"/>
      <c r="AO134" s="1008">
        <v>178430668.69381279</v>
      </c>
      <c r="AP134" s="1008">
        <v>178430668.28999999</v>
      </c>
      <c r="AQ134" s="728">
        <v>0.40381279587745667</v>
      </c>
      <c r="AR134" s="802"/>
      <c r="AS134" s="139">
        <v>55459357.886135578</v>
      </c>
    </row>
    <row r="135" spans="1:46" s="208" customFormat="1" ht="38.25" customHeight="1" thickTop="1" thickBot="1">
      <c r="A135" s="137" t="s">
        <v>772</v>
      </c>
      <c r="B135" s="234">
        <v>52</v>
      </c>
      <c r="C135" s="235"/>
      <c r="D135" s="1087">
        <v>302</v>
      </c>
      <c r="E135" s="223" t="s">
        <v>16030</v>
      </c>
      <c r="F135" s="203">
        <v>40396</v>
      </c>
      <c r="G135" s="203">
        <v>40528</v>
      </c>
      <c r="H135" s="203">
        <v>40542</v>
      </c>
      <c r="I135" s="262">
        <v>120</v>
      </c>
      <c r="J135" s="262"/>
      <c r="K135" s="266" t="s">
        <v>1102</v>
      </c>
      <c r="L135" s="204" t="s">
        <v>3456</v>
      </c>
      <c r="M135" s="205" t="s">
        <v>5409</v>
      </c>
      <c r="N135" s="205" t="s">
        <v>16723</v>
      </c>
      <c r="O135" s="206">
        <v>4969681275</v>
      </c>
      <c r="P135" s="206">
        <v>3969681275</v>
      </c>
      <c r="Q135" s="206">
        <v>1000000000</v>
      </c>
      <c r="R135" s="206">
        <v>3969681275</v>
      </c>
      <c r="S135" s="206">
        <v>0</v>
      </c>
      <c r="T135" s="206">
        <v>3969618013.2470121</v>
      </c>
      <c r="U135" s="206">
        <v>3948161650</v>
      </c>
      <c r="V135" s="206">
        <v>0</v>
      </c>
      <c r="W135" s="206">
        <v>15815463.247012138</v>
      </c>
      <c r="X135" s="801">
        <v>5640900</v>
      </c>
      <c r="Y135" s="801">
        <v>3969602916.5999999</v>
      </c>
      <c r="Z135" s="206">
        <v>3948161650</v>
      </c>
      <c r="AA135" s="801">
        <v>0</v>
      </c>
      <c r="AB135" s="801">
        <v>15800366.6</v>
      </c>
      <c r="AC135" s="801">
        <v>5640900</v>
      </c>
      <c r="AD135" s="801">
        <v>63261.752987861633</v>
      </c>
      <c r="AE135" s="206">
        <v>15096.647012233734</v>
      </c>
      <c r="AF135" s="206">
        <v>2</v>
      </c>
      <c r="AG135" s="1007">
        <v>329894850.0800001</v>
      </c>
      <c r="AH135" s="1008"/>
      <c r="AI135" s="1008"/>
      <c r="AJ135" s="1008"/>
      <c r="AK135" s="1008"/>
      <c r="AL135" s="1008">
        <v>8489612.4422977194</v>
      </c>
      <c r="AM135" s="1008">
        <v>87.41</v>
      </c>
      <c r="AN135" s="1008">
        <v>321483507.99000001</v>
      </c>
      <c r="AO135" s="1008">
        <v>0</v>
      </c>
      <c r="AP135" s="1009">
        <v>0</v>
      </c>
      <c r="AQ135" s="728">
        <v>0</v>
      </c>
      <c r="AR135" s="269"/>
      <c r="AS135" s="139">
        <v>63261.752987861633</v>
      </c>
    </row>
    <row r="136" spans="1:46" s="208" customFormat="1" ht="38.25" customHeight="1" thickTop="1" thickBot="1">
      <c r="A136" s="137" t="s">
        <v>772</v>
      </c>
      <c r="B136" s="234">
        <v>53</v>
      </c>
      <c r="C136" s="235"/>
      <c r="D136" s="1087">
        <v>10</v>
      </c>
      <c r="E136" s="223" t="s">
        <v>16031</v>
      </c>
      <c r="F136" s="203">
        <v>40480</v>
      </c>
      <c r="G136" s="203">
        <v>40616</v>
      </c>
      <c r="H136" s="203">
        <v>40591</v>
      </c>
      <c r="I136" s="262">
        <v>12</v>
      </c>
      <c r="J136" s="262"/>
      <c r="K136" s="266" t="s">
        <v>1103</v>
      </c>
      <c r="L136" s="204" t="s">
        <v>1318</v>
      </c>
      <c r="M136" s="205" t="s">
        <v>15199</v>
      </c>
      <c r="N136" s="205" t="s">
        <v>15199</v>
      </c>
      <c r="O136" s="206">
        <v>70000000</v>
      </c>
      <c r="P136" s="206">
        <v>70000000</v>
      </c>
      <c r="Q136" s="206"/>
      <c r="R136" s="206">
        <v>70000000</v>
      </c>
      <c r="S136" s="206">
        <v>0</v>
      </c>
      <c r="T136" s="206">
        <v>69998884.462151393</v>
      </c>
      <c r="U136" s="206">
        <v>69032200</v>
      </c>
      <c r="V136" s="206">
        <v>0</v>
      </c>
      <c r="W136" s="206">
        <v>278884.46215139329</v>
      </c>
      <c r="X136" s="801">
        <v>687800</v>
      </c>
      <c r="Y136" s="801">
        <v>69998880</v>
      </c>
      <c r="Z136" s="206">
        <v>69032200</v>
      </c>
      <c r="AA136" s="801">
        <v>0</v>
      </c>
      <c r="AB136" s="206">
        <v>278880</v>
      </c>
      <c r="AC136" s="801">
        <v>687800</v>
      </c>
      <c r="AD136" s="801">
        <v>1115.5378486067057</v>
      </c>
      <c r="AE136" s="206">
        <v>4.4621513932943344</v>
      </c>
      <c r="AF136" s="206">
        <v>2</v>
      </c>
      <c r="AG136" s="1007">
        <v>1043240.6699999999</v>
      </c>
      <c r="AH136" s="1008"/>
      <c r="AI136" s="1008"/>
      <c r="AJ136" s="1008"/>
      <c r="AK136" s="1008"/>
      <c r="AL136" s="1008">
        <v>45859.670740392998</v>
      </c>
      <c r="AM136" s="1008">
        <v>9.26</v>
      </c>
      <c r="AN136" s="1008">
        <v>1001242.94</v>
      </c>
      <c r="AO136" s="1008">
        <v>0</v>
      </c>
      <c r="AP136" s="1009">
        <v>0</v>
      </c>
      <c r="AQ136" s="728">
        <v>0</v>
      </c>
      <c r="AS136" s="139">
        <v>1115.5378486067057</v>
      </c>
    </row>
    <row r="137" spans="1:46" s="112" customFormat="1" ht="38.25" customHeight="1" thickTop="1" thickBot="1">
      <c r="A137" s="137" t="s">
        <v>772</v>
      </c>
      <c r="B137" s="140">
        <v>54</v>
      </c>
      <c r="C137" s="229"/>
      <c r="D137" s="1079">
        <v>498</v>
      </c>
      <c r="E137" s="222" t="s">
        <v>16032</v>
      </c>
      <c r="F137" s="101">
        <v>40542</v>
      </c>
      <c r="G137" s="101">
        <v>40542</v>
      </c>
      <c r="H137" s="101">
        <v>40625</v>
      </c>
      <c r="I137" s="108">
        <v>48</v>
      </c>
      <c r="J137" s="108"/>
      <c r="K137" s="109" t="s">
        <v>1102</v>
      </c>
      <c r="L137" s="106" t="s">
        <v>1319</v>
      </c>
      <c r="M137" s="98"/>
      <c r="N137" s="98"/>
      <c r="O137" s="174">
        <v>42279763187</v>
      </c>
      <c r="P137" s="174">
        <v>42099763187</v>
      </c>
      <c r="Q137" s="174">
        <v>180000000</v>
      </c>
      <c r="R137" s="174">
        <v>42099763187</v>
      </c>
      <c r="S137" s="174">
        <v>0</v>
      </c>
      <c r="T137" s="174">
        <v>37559439140.187248</v>
      </c>
      <c r="U137" s="174">
        <v>37388000000</v>
      </c>
      <c r="V137" s="174">
        <v>0</v>
      </c>
      <c r="W137" s="174">
        <v>167728140.18724823</v>
      </c>
      <c r="X137" s="174">
        <v>3711000</v>
      </c>
      <c r="Y137" s="174">
        <v>28094170180</v>
      </c>
      <c r="Z137" s="174">
        <v>27978545000</v>
      </c>
      <c r="AA137" s="174">
        <v>0</v>
      </c>
      <c r="AB137" s="1144">
        <v>111914180</v>
      </c>
      <c r="AC137" s="174">
        <v>3711000</v>
      </c>
      <c r="AD137" s="174">
        <v>4540324046.8127518</v>
      </c>
      <c r="AE137" s="174">
        <v>9465268960.1872482</v>
      </c>
      <c r="AF137" s="174">
        <v>22</v>
      </c>
      <c r="AG137" s="989">
        <v>2981885670.7000003</v>
      </c>
      <c r="AH137" s="991">
        <v>2506000000</v>
      </c>
      <c r="AI137" s="991">
        <v>0</v>
      </c>
      <c r="AJ137" s="991">
        <v>0</v>
      </c>
      <c r="AK137" s="991">
        <v>0</v>
      </c>
      <c r="AL137" s="991">
        <v>56569889.707563072</v>
      </c>
      <c r="AM137" s="991"/>
      <c r="AN137" s="991"/>
      <c r="AO137" s="991">
        <v>14424908787.992434</v>
      </c>
      <c r="AP137" s="991">
        <v>15077508787.67</v>
      </c>
      <c r="AQ137" s="127"/>
      <c r="AR137" s="197"/>
      <c r="AS137" s="139">
        <v>4540324046.8127518</v>
      </c>
    </row>
    <row r="138" spans="1:46" s="112" customFormat="1" ht="38.25" customHeight="1" thickTop="1" thickBot="1">
      <c r="A138" s="137" t="s">
        <v>772</v>
      </c>
      <c r="B138" s="140"/>
      <c r="C138" s="229"/>
      <c r="D138" s="1079" t="s">
        <v>15021</v>
      </c>
      <c r="E138" s="222" t="s">
        <v>16032</v>
      </c>
      <c r="F138" s="101"/>
      <c r="G138" s="101"/>
      <c r="H138" s="101"/>
      <c r="I138" s="108"/>
      <c r="J138" s="108"/>
      <c r="K138" s="109" t="s">
        <v>1102</v>
      </c>
      <c r="L138" s="106"/>
      <c r="M138" s="98"/>
      <c r="N138" s="98"/>
      <c r="O138" s="174">
        <v>1506000000</v>
      </c>
      <c r="P138" s="174">
        <v>1506000000</v>
      </c>
      <c r="Q138" s="174"/>
      <c r="R138" s="174">
        <v>1506000000</v>
      </c>
      <c r="S138" s="174">
        <v>0</v>
      </c>
      <c r="T138" s="174">
        <v>1506000000</v>
      </c>
      <c r="U138" s="174">
        <v>1500000000</v>
      </c>
      <c r="V138" s="174">
        <v>0</v>
      </c>
      <c r="W138" s="174">
        <v>6000000</v>
      </c>
      <c r="X138" s="174">
        <v>0</v>
      </c>
      <c r="Y138" s="174">
        <v>853400000</v>
      </c>
      <c r="Z138" s="174">
        <v>850000000</v>
      </c>
      <c r="AA138" s="174">
        <v>0</v>
      </c>
      <c r="AB138" s="174">
        <v>3400000</v>
      </c>
      <c r="AC138" s="174">
        <v>0</v>
      </c>
      <c r="AD138" s="174">
        <v>0</v>
      </c>
      <c r="AE138" s="174">
        <v>652600000</v>
      </c>
      <c r="AF138" s="174">
        <v>3</v>
      </c>
      <c r="AG138" s="989">
        <v>0</v>
      </c>
      <c r="AH138" s="991">
        <v>0</v>
      </c>
      <c r="AI138" s="991">
        <v>0</v>
      </c>
      <c r="AJ138" s="991">
        <v>0</v>
      </c>
      <c r="AK138" s="991">
        <v>0</v>
      </c>
      <c r="AL138" s="991"/>
      <c r="AM138" s="991"/>
      <c r="AN138" s="991"/>
      <c r="AO138" s="991">
        <v>652600000</v>
      </c>
      <c r="AP138" s="1010"/>
      <c r="AQ138" s="127"/>
      <c r="AR138" s="197"/>
      <c r="AS138" s="139">
        <v>0</v>
      </c>
    </row>
    <row r="139" spans="1:46" s="112" customFormat="1" ht="38.25" customHeight="1" thickTop="1" thickBot="1">
      <c r="A139" s="137" t="s">
        <v>772</v>
      </c>
      <c r="B139" s="140"/>
      <c r="C139" s="796">
        <v>54</v>
      </c>
      <c r="D139" s="1091" t="s">
        <v>4390</v>
      </c>
      <c r="E139" s="223" t="s">
        <v>16032</v>
      </c>
      <c r="F139" s="797"/>
      <c r="G139" s="797"/>
      <c r="H139" s="797"/>
      <c r="I139" s="262">
        <v>48</v>
      </c>
      <c r="J139" s="268"/>
      <c r="K139" s="798" t="s">
        <v>1102</v>
      </c>
      <c r="L139" s="799" t="s">
        <v>1319</v>
      </c>
      <c r="M139" s="800" t="s">
        <v>20349</v>
      </c>
      <c r="N139" s="800" t="s">
        <v>20350</v>
      </c>
      <c r="O139" s="801">
        <v>43785763187</v>
      </c>
      <c r="P139" s="801">
        <v>43605763187</v>
      </c>
      <c r="Q139" s="801">
        <v>180000000</v>
      </c>
      <c r="R139" s="801">
        <v>43605763187</v>
      </c>
      <c r="S139" s="801">
        <v>0</v>
      </c>
      <c r="T139" s="801">
        <v>39065439140.187248</v>
      </c>
      <c r="U139" s="801">
        <v>38888000000</v>
      </c>
      <c r="V139" s="801">
        <v>0</v>
      </c>
      <c r="W139" s="801">
        <v>173728140.18724823</v>
      </c>
      <c r="X139" s="801">
        <v>3711000</v>
      </c>
      <c r="Y139" s="801">
        <v>28947570180</v>
      </c>
      <c r="Z139" s="801">
        <v>28828545000</v>
      </c>
      <c r="AA139" s="207">
        <v>0</v>
      </c>
      <c r="AB139" s="801">
        <v>115314180</v>
      </c>
      <c r="AC139" s="801">
        <v>3711000</v>
      </c>
      <c r="AD139" s="801">
        <v>4540324046.8127518</v>
      </c>
      <c r="AE139" s="801">
        <v>10117868960.187248</v>
      </c>
      <c r="AF139" s="801">
        <v>25</v>
      </c>
      <c r="AG139" s="1007">
        <v>2981885670.7000003</v>
      </c>
      <c r="AH139" s="1008">
        <v>2506000000</v>
      </c>
      <c r="AI139" s="1008">
        <v>0</v>
      </c>
      <c r="AJ139" s="1008">
        <v>0</v>
      </c>
      <c r="AK139" s="1008">
        <v>0</v>
      </c>
      <c r="AL139" s="1008">
        <v>56569889.707563072</v>
      </c>
      <c r="AM139" s="1008">
        <v>0</v>
      </c>
      <c r="AN139" s="1008">
        <v>0</v>
      </c>
      <c r="AO139" s="1008">
        <v>15077508787.992434</v>
      </c>
      <c r="AP139" s="1008">
        <v>15077508787.67</v>
      </c>
      <c r="AQ139" s="728">
        <v>0.3224334716796875</v>
      </c>
      <c r="AR139" s="802"/>
      <c r="AS139" s="139">
        <v>4540324046.8127518</v>
      </c>
    </row>
    <row r="140" spans="1:46" s="208" customFormat="1" ht="38.25" customHeight="1" thickTop="1" thickBot="1">
      <c r="A140" s="137" t="s">
        <v>772</v>
      </c>
      <c r="B140" s="234">
        <v>55</v>
      </c>
      <c r="C140" s="235">
        <v>55</v>
      </c>
      <c r="D140" s="1088">
        <v>488</v>
      </c>
      <c r="E140" s="223" t="s">
        <v>16032</v>
      </c>
      <c r="F140" s="203">
        <v>40536</v>
      </c>
      <c r="G140" s="203">
        <v>40540</v>
      </c>
      <c r="H140" s="203">
        <v>40625</v>
      </c>
      <c r="I140" s="262">
        <v>50</v>
      </c>
      <c r="J140" s="268"/>
      <c r="K140" s="266" t="s">
        <v>1104</v>
      </c>
      <c r="L140" s="204" t="s">
        <v>1105</v>
      </c>
      <c r="M140" s="205" t="s">
        <v>5411</v>
      </c>
      <c r="N140" s="205" t="s">
        <v>16724</v>
      </c>
      <c r="O140" s="206">
        <v>47956617892</v>
      </c>
      <c r="P140" s="206">
        <v>47911617892</v>
      </c>
      <c r="Q140" s="206">
        <v>45000000</v>
      </c>
      <c r="R140" s="206">
        <v>35262002601</v>
      </c>
      <c r="S140" s="206">
        <v>12649615291</v>
      </c>
      <c r="T140" s="206">
        <v>24868719404.398762</v>
      </c>
      <c r="U140" s="206">
        <v>24661074164.59</v>
      </c>
      <c r="V140" s="206">
        <v>9229000</v>
      </c>
      <c r="W140" s="206">
        <v>190882939.8087616</v>
      </c>
      <c r="X140" s="206">
        <v>7533300</v>
      </c>
      <c r="Y140" s="206">
        <v>15600662668.32436</v>
      </c>
      <c r="Z140" s="206">
        <v>15521762383.59</v>
      </c>
      <c r="AA140" s="206">
        <v>9229000</v>
      </c>
      <c r="AB140" s="206">
        <v>62137984.734360002</v>
      </c>
      <c r="AC140" s="206">
        <v>7533300</v>
      </c>
      <c r="AD140" s="206">
        <v>23042898487.601238</v>
      </c>
      <c r="AE140" s="206">
        <v>9268056736.0744019</v>
      </c>
      <c r="AF140" s="206">
        <v>67</v>
      </c>
      <c r="AG140" s="1007">
        <v>2475069232.5100012</v>
      </c>
      <c r="AH140" s="1008">
        <v>2000000000</v>
      </c>
      <c r="AI140" s="1008"/>
      <c r="AJ140" s="1008">
        <v>100853294</v>
      </c>
      <c r="AK140" s="1008">
        <v>99299.42</v>
      </c>
      <c r="AL140" s="1008">
        <v>41290343.897404805</v>
      </c>
      <c r="AM140" s="1008"/>
      <c r="AN140" s="1008"/>
      <c r="AO140" s="1008">
        <v>20196071414.708237</v>
      </c>
      <c r="AP140" s="1008">
        <v>20196071404.380001</v>
      </c>
      <c r="AQ140" s="728">
        <v>10.328235626220703</v>
      </c>
      <c r="AS140" s="139">
        <v>23042898487.601238</v>
      </c>
    </row>
    <row r="141" spans="1:46" s="208" customFormat="1" ht="38.25" customHeight="1" thickTop="1" thickBot="1">
      <c r="A141" s="137" t="s">
        <v>772</v>
      </c>
      <c r="B141" s="234">
        <v>56</v>
      </c>
      <c r="C141" s="235">
        <v>56</v>
      </c>
      <c r="D141" s="1088">
        <v>227</v>
      </c>
      <c r="E141" s="223" t="s">
        <v>16032</v>
      </c>
      <c r="F141" s="203">
        <v>40528</v>
      </c>
      <c r="G141" s="203">
        <v>40582</v>
      </c>
      <c r="H141" s="203">
        <v>40542</v>
      </c>
      <c r="I141" s="262">
        <v>42354</v>
      </c>
      <c r="J141" s="268"/>
      <c r="K141" s="266" t="s">
        <v>1106</v>
      </c>
      <c r="L141" s="204" t="s">
        <v>1320</v>
      </c>
      <c r="M141" s="205" t="s">
        <v>5412</v>
      </c>
      <c r="N141" s="205" t="s">
        <v>5412</v>
      </c>
      <c r="O141" s="206">
        <v>1400000000</v>
      </c>
      <c r="P141" s="206">
        <v>1394422310</v>
      </c>
      <c r="Q141" s="206">
        <v>5577690</v>
      </c>
      <c r="R141" s="206">
        <v>1394422310</v>
      </c>
      <c r="S141" s="206">
        <v>0</v>
      </c>
      <c r="T141" s="206">
        <v>1242256102.370518</v>
      </c>
      <c r="U141" s="206">
        <v>1232878335</v>
      </c>
      <c r="V141" s="206">
        <v>0</v>
      </c>
      <c r="W141" s="206">
        <v>5555467.3705179691</v>
      </c>
      <c r="X141" s="206">
        <v>3822300</v>
      </c>
      <c r="Y141" s="206">
        <v>456384327.16399997</v>
      </c>
      <c r="Z141" s="206">
        <v>450758991</v>
      </c>
      <c r="AA141" s="206">
        <v>0</v>
      </c>
      <c r="AB141" s="206">
        <v>1803036.1640000001</v>
      </c>
      <c r="AC141" s="206">
        <v>3822300</v>
      </c>
      <c r="AD141" s="206">
        <v>152166207.62948203</v>
      </c>
      <c r="AE141" s="206">
        <v>785871775.20651793</v>
      </c>
      <c r="AF141" s="206">
        <v>2</v>
      </c>
      <c r="AG141" s="1007">
        <v>176904909.21999994</v>
      </c>
      <c r="AH141" s="1008"/>
      <c r="AI141" s="1008"/>
      <c r="AJ141" s="1008"/>
      <c r="AK141" s="1008"/>
      <c r="AL141" s="1008">
        <v>3798595.7350250538</v>
      </c>
      <c r="AM141" s="1008"/>
      <c r="AN141" s="1008"/>
      <c r="AO141" s="1008">
        <v>1111144296.3209748</v>
      </c>
      <c r="AP141" s="1008">
        <v>1111144296.3</v>
      </c>
      <c r="AQ141" s="728">
        <v>2.0974874496459961E-2</v>
      </c>
      <c r="AS141" s="139">
        <v>152166207.62948203</v>
      </c>
    </row>
    <row r="142" spans="1:46" s="734" customFormat="1" ht="38.25" customHeight="1" thickTop="1" thickBot="1">
      <c r="A142" s="1155" t="s">
        <v>772</v>
      </c>
      <c r="B142" s="1157">
        <v>57</v>
      </c>
      <c r="C142" s="229"/>
      <c r="D142" s="1079">
        <v>344</v>
      </c>
      <c r="E142" s="222" t="s">
        <v>16030</v>
      </c>
      <c r="F142" s="101">
        <v>40543</v>
      </c>
      <c r="G142" s="101">
        <v>40641</v>
      </c>
      <c r="H142" s="101">
        <v>40753</v>
      </c>
      <c r="I142" s="108">
        <v>48</v>
      </c>
      <c r="J142" s="108"/>
      <c r="K142" s="1153" t="s">
        <v>1101</v>
      </c>
      <c r="L142" s="106"/>
      <c r="M142" s="98"/>
      <c r="N142" s="98"/>
      <c r="O142" s="174">
        <v>5507959704</v>
      </c>
      <c r="P142" s="174">
        <v>5507959704</v>
      </c>
      <c r="Q142" s="174">
        <v>0</v>
      </c>
      <c r="R142" s="174">
        <v>5507959704</v>
      </c>
      <c r="S142" s="174">
        <v>0</v>
      </c>
      <c r="T142" s="174">
        <v>3801902540</v>
      </c>
      <c r="U142" s="174">
        <v>3798080240</v>
      </c>
      <c r="V142" s="174">
        <v>0</v>
      </c>
      <c r="W142" s="174">
        <v>0</v>
      </c>
      <c r="X142" s="174">
        <v>3822300</v>
      </c>
      <c r="Y142" s="174">
        <v>1395930209</v>
      </c>
      <c r="Z142" s="174">
        <v>1392092620</v>
      </c>
      <c r="AA142" s="174">
        <v>0</v>
      </c>
      <c r="AB142" s="174">
        <v>15289</v>
      </c>
      <c r="AC142" s="174">
        <v>3822300</v>
      </c>
      <c r="AD142" s="174">
        <v>1706057164</v>
      </c>
      <c r="AE142" s="174">
        <v>2405972331</v>
      </c>
      <c r="AF142" s="174">
        <v>13</v>
      </c>
      <c r="AG142" s="989">
        <v>358820219.51999992</v>
      </c>
      <c r="AH142" s="991">
        <v>198080240</v>
      </c>
      <c r="AI142" s="991"/>
      <c r="AJ142" s="991"/>
      <c r="AK142" s="991"/>
      <c r="AL142" s="991">
        <v>6187450.2364356434</v>
      </c>
      <c r="AM142" s="991">
        <v>1904244850</v>
      </c>
      <c r="AN142" s="991"/>
      <c r="AO142" s="991">
        <v>2362337174.2835636</v>
      </c>
      <c r="AP142" s="1010">
        <v>2560417414.1700001</v>
      </c>
      <c r="AQ142" s="127"/>
      <c r="AR142" s="362"/>
      <c r="AS142" s="139">
        <v>1706057164</v>
      </c>
      <c r="AT142" s="733"/>
    </row>
    <row r="143" spans="1:46" s="734" customFormat="1" ht="38.25" customHeight="1" thickTop="1" thickBot="1">
      <c r="A143" s="1155" t="s">
        <v>772</v>
      </c>
      <c r="B143" s="732"/>
      <c r="C143" s="229"/>
      <c r="D143" s="1079" t="s">
        <v>20250</v>
      </c>
      <c r="E143" s="222" t="s">
        <v>16030</v>
      </c>
      <c r="F143" s="101">
        <v>40543</v>
      </c>
      <c r="G143" s="101">
        <v>40641</v>
      </c>
      <c r="H143" s="101">
        <v>40753</v>
      </c>
      <c r="I143" s="108">
        <v>48</v>
      </c>
      <c r="J143" s="108"/>
      <c r="K143" s="1153" t="s">
        <v>1101</v>
      </c>
      <c r="L143" s="106"/>
      <c r="M143" s="98"/>
      <c r="N143" s="98"/>
      <c r="O143" s="174">
        <v>198080240</v>
      </c>
      <c r="P143" s="174">
        <v>198080240</v>
      </c>
      <c r="Q143" s="174">
        <v>0</v>
      </c>
      <c r="R143" s="174">
        <v>198080240</v>
      </c>
      <c r="S143" s="174">
        <v>0</v>
      </c>
      <c r="T143" s="174">
        <v>0</v>
      </c>
      <c r="U143" s="174">
        <v>0</v>
      </c>
      <c r="V143" s="174">
        <v>0</v>
      </c>
      <c r="W143" s="174">
        <v>0</v>
      </c>
      <c r="X143" s="174"/>
      <c r="Y143" s="174">
        <v>0</v>
      </c>
      <c r="Z143" s="174">
        <v>0</v>
      </c>
      <c r="AA143" s="174">
        <v>0</v>
      </c>
      <c r="AB143" s="174">
        <v>0</v>
      </c>
      <c r="AC143" s="174"/>
      <c r="AD143" s="174">
        <v>198080240</v>
      </c>
      <c r="AE143" s="174">
        <v>0</v>
      </c>
      <c r="AF143" s="174">
        <v>0</v>
      </c>
      <c r="AG143" s="989"/>
      <c r="AH143" s="991"/>
      <c r="AI143" s="991"/>
      <c r="AJ143" s="991"/>
      <c r="AK143" s="991"/>
      <c r="AL143" s="991"/>
      <c r="AM143" s="991"/>
      <c r="AN143" s="991"/>
      <c r="AO143" s="991">
        <v>198080240</v>
      </c>
      <c r="AP143" s="1010"/>
      <c r="AQ143" s="127"/>
      <c r="AR143" s="362"/>
      <c r="AS143" s="139">
        <v>198080240</v>
      </c>
      <c r="AT143" s="733"/>
    </row>
    <row r="144" spans="1:46" s="734" customFormat="1" ht="38.25" customHeight="1" thickTop="1" thickBot="1">
      <c r="A144" s="1155" t="s">
        <v>772</v>
      </c>
      <c r="B144" s="732"/>
      <c r="C144" s="803">
        <v>57</v>
      </c>
      <c r="D144" s="1090" t="s">
        <v>20351</v>
      </c>
      <c r="E144" s="223"/>
      <c r="F144" s="797"/>
      <c r="G144" s="797"/>
      <c r="H144" s="797"/>
      <c r="I144" s="262"/>
      <c r="J144" s="262"/>
      <c r="K144" s="919" t="s">
        <v>1101</v>
      </c>
      <c r="L144" s="919" t="s">
        <v>20352</v>
      </c>
      <c r="M144" s="205" t="s">
        <v>20353</v>
      </c>
      <c r="N144" s="205" t="s">
        <v>20354</v>
      </c>
      <c r="O144" s="801">
        <v>5706039944</v>
      </c>
      <c r="P144" s="206">
        <v>5706039944</v>
      </c>
      <c r="Q144" s="206">
        <v>0</v>
      </c>
      <c r="R144" s="206">
        <v>5706039944</v>
      </c>
      <c r="S144" s="206">
        <v>0</v>
      </c>
      <c r="T144" s="801">
        <v>3801902540</v>
      </c>
      <c r="U144" s="801">
        <v>3798080240</v>
      </c>
      <c r="V144" s="801">
        <v>0</v>
      </c>
      <c r="W144" s="801">
        <v>0</v>
      </c>
      <c r="X144" s="801">
        <v>3822300</v>
      </c>
      <c r="Y144" s="801">
        <v>1395930209</v>
      </c>
      <c r="Z144" s="801">
        <v>1392092620</v>
      </c>
      <c r="AA144" s="207">
        <v>0</v>
      </c>
      <c r="AB144" s="801">
        <v>15289</v>
      </c>
      <c r="AC144" s="801">
        <v>3822300</v>
      </c>
      <c r="AD144" s="801">
        <v>1904137404</v>
      </c>
      <c r="AE144" s="801">
        <v>2405972331</v>
      </c>
      <c r="AF144" s="801">
        <v>13</v>
      </c>
      <c r="AG144" s="1007">
        <v>358820219.51999992</v>
      </c>
      <c r="AH144" s="1008">
        <v>198080240</v>
      </c>
      <c r="AI144" s="1008">
        <v>0</v>
      </c>
      <c r="AJ144" s="1008">
        <v>0</v>
      </c>
      <c r="AK144" s="1008">
        <v>0</v>
      </c>
      <c r="AL144" s="1008">
        <v>6187450.2364356434</v>
      </c>
      <c r="AM144" s="1008">
        <v>1904244850</v>
      </c>
      <c r="AN144" s="1008">
        <v>0</v>
      </c>
      <c r="AO144" s="1008">
        <v>2560417414.2835636</v>
      </c>
      <c r="AP144" s="1009">
        <v>2560417414.1700001</v>
      </c>
      <c r="AQ144" s="728">
        <v>0.11356353759765625</v>
      </c>
      <c r="AR144" s="804"/>
      <c r="AS144" s="139">
        <v>1904137404</v>
      </c>
      <c r="AT144" s="733"/>
    </row>
    <row r="145" spans="1:48" s="208" customFormat="1" ht="38.25" customHeight="1" thickTop="1" thickBot="1">
      <c r="A145" s="137" t="s">
        <v>772</v>
      </c>
      <c r="B145" s="234">
        <v>58</v>
      </c>
      <c r="C145" s="235">
        <v>58</v>
      </c>
      <c r="D145" s="1088">
        <v>333</v>
      </c>
      <c r="E145" s="223" t="s">
        <v>16032</v>
      </c>
      <c r="F145" s="203">
        <v>40536</v>
      </c>
      <c r="G145" s="203">
        <v>40661</v>
      </c>
      <c r="H145" s="203">
        <v>40620</v>
      </c>
      <c r="I145" s="262">
        <v>36</v>
      </c>
      <c r="J145" s="262"/>
      <c r="K145" s="266" t="s">
        <v>1107</v>
      </c>
      <c r="L145" s="204" t="s">
        <v>1321</v>
      </c>
      <c r="M145" s="205" t="s">
        <v>15200</v>
      </c>
      <c r="N145" s="205" t="s">
        <v>15200</v>
      </c>
      <c r="O145" s="206">
        <v>1238000000</v>
      </c>
      <c r="P145" s="206">
        <v>1238000000</v>
      </c>
      <c r="Q145" s="206"/>
      <c r="R145" s="206">
        <v>1238000000</v>
      </c>
      <c r="S145" s="206">
        <v>0</v>
      </c>
      <c r="T145" s="206">
        <v>1242826087.9163346</v>
      </c>
      <c r="U145" s="206">
        <v>1226541517</v>
      </c>
      <c r="V145" s="206">
        <v>7530000</v>
      </c>
      <c r="W145" s="206">
        <v>4932270.9163346291</v>
      </c>
      <c r="X145" s="801">
        <v>3822300</v>
      </c>
      <c r="Y145" s="801">
        <v>611365589</v>
      </c>
      <c r="Z145" s="206">
        <v>599998000</v>
      </c>
      <c r="AA145" s="801">
        <v>7530000</v>
      </c>
      <c r="AB145" s="801">
        <v>15289</v>
      </c>
      <c r="AC145" s="801">
        <v>3822300</v>
      </c>
      <c r="AD145" s="801">
        <v>0</v>
      </c>
      <c r="AE145" s="801">
        <v>631460498.91633463</v>
      </c>
      <c r="AF145" s="206">
        <v>2</v>
      </c>
      <c r="AG145" s="1007">
        <v>80291738.339999989</v>
      </c>
      <c r="AH145" s="1008"/>
      <c r="AI145" s="1008"/>
      <c r="AJ145" s="1008"/>
      <c r="AK145" s="1008"/>
      <c r="AL145" s="1008">
        <v>1305417.3160970774</v>
      </c>
      <c r="AM145" s="1008"/>
      <c r="AN145" s="1008"/>
      <c r="AO145" s="1008">
        <v>705620732.02390289</v>
      </c>
      <c r="AP145" s="1009">
        <v>705620731.83000004</v>
      </c>
      <c r="AQ145" s="728">
        <v>0.19390285015106201</v>
      </c>
      <c r="AS145" s="139">
        <v>-4826087.9163346291</v>
      </c>
    </row>
    <row r="146" spans="1:48" s="112" customFormat="1" ht="38.25" customHeight="1" thickTop="1" thickBot="1">
      <c r="A146" s="137" t="s">
        <v>772</v>
      </c>
      <c r="B146" s="140">
        <v>59</v>
      </c>
      <c r="C146" s="229"/>
      <c r="D146" s="1079">
        <v>99</v>
      </c>
      <c r="E146" s="222" t="s">
        <v>16031</v>
      </c>
      <c r="F146" s="101"/>
      <c r="G146" s="101"/>
      <c r="H146" s="101"/>
      <c r="I146" s="108"/>
      <c r="J146" s="108"/>
      <c r="K146" s="266" t="s">
        <v>1104</v>
      </c>
      <c r="L146" s="106"/>
      <c r="M146" s="98"/>
      <c r="N146" s="98"/>
      <c r="O146" s="174">
        <v>69719558190</v>
      </c>
      <c r="P146" s="174">
        <v>69719558190</v>
      </c>
      <c r="Q146"/>
      <c r="R146" s="174">
        <v>69719558190</v>
      </c>
      <c r="S146" s="174">
        <v>0</v>
      </c>
      <c r="T146" s="174">
        <v>66397901226.103592</v>
      </c>
      <c r="U146" s="174">
        <v>66067747162</v>
      </c>
      <c r="V146" s="174">
        <v>40920000</v>
      </c>
      <c r="W146" s="174">
        <v>277767164.10359192</v>
      </c>
      <c r="X146" s="174">
        <v>11466900</v>
      </c>
      <c r="Y146" s="174">
        <v>58069078904.587601</v>
      </c>
      <c r="Z146" s="174">
        <v>57785347021.900002</v>
      </c>
      <c r="AA146" s="174">
        <v>40920000</v>
      </c>
      <c r="AB146" s="174">
        <v>231344982.68760002</v>
      </c>
      <c r="AC146" s="174">
        <v>11466900</v>
      </c>
      <c r="AD146" s="174">
        <v>3321656963.8964081</v>
      </c>
      <c r="AE146" s="174">
        <v>8328822321.5159912</v>
      </c>
      <c r="AF146" s="174">
        <v>43</v>
      </c>
      <c r="AG146" s="989">
        <v>4272172034.2999997</v>
      </c>
      <c r="AH146" s="991">
        <v>3663712809</v>
      </c>
      <c r="AI146" s="991"/>
      <c r="AJ146" s="991">
        <v>14259234.140000001</v>
      </c>
      <c r="AK146" s="991"/>
      <c r="AL146" s="991">
        <v>67965507.598407194</v>
      </c>
      <c r="AM146" s="991"/>
      <c r="AN146" s="991"/>
      <c r="AO146" s="991">
        <v>12205232237.253994</v>
      </c>
      <c r="AP146" s="1010">
        <v>13811045178.1</v>
      </c>
      <c r="AQ146" s="127"/>
      <c r="AR146" s="198"/>
      <c r="AS146" s="139">
        <v>3321656963.8964081</v>
      </c>
    </row>
    <row r="147" spans="1:48" s="112" customFormat="1" ht="38.25" customHeight="1" thickTop="1" thickBot="1">
      <c r="A147" s="137" t="s">
        <v>772</v>
      </c>
      <c r="B147" s="140"/>
      <c r="C147" s="229"/>
      <c r="D147" s="1079" t="s">
        <v>14528</v>
      </c>
      <c r="E147" s="222" t="s">
        <v>16031</v>
      </c>
      <c r="F147" s="101"/>
      <c r="G147" s="101"/>
      <c r="H147" s="101"/>
      <c r="I147" s="108"/>
      <c r="J147" s="108"/>
      <c r="K147" s="266" t="s">
        <v>1104</v>
      </c>
      <c r="L147" s="106"/>
      <c r="M147" s="98"/>
      <c r="N147" s="98"/>
      <c r="O147" s="174">
        <v>3597783953</v>
      </c>
      <c r="P147" s="174">
        <v>3597783953</v>
      </c>
      <c r="Q147" s="174"/>
      <c r="R147" s="174">
        <v>3597783953</v>
      </c>
      <c r="S147" s="174">
        <v>0</v>
      </c>
      <c r="T147" s="174">
        <v>3597783952.6095619</v>
      </c>
      <c r="U147" s="174">
        <v>3583450152</v>
      </c>
      <c r="V147" s="174">
        <v>0</v>
      </c>
      <c r="W147" s="174">
        <v>14333800.60956192</v>
      </c>
      <c r="X147" s="174">
        <v>0</v>
      </c>
      <c r="Y147" s="174">
        <v>2096460512.55092</v>
      </c>
      <c r="Z147" s="174">
        <v>2088108080.23</v>
      </c>
      <c r="AA147" s="174">
        <v>0</v>
      </c>
      <c r="AB147" s="174">
        <v>8352432.3209199999</v>
      </c>
      <c r="AC147" s="174">
        <v>0</v>
      </c>
      <c r="AD147" s="174">
        <v>0.39043807983398438</v>
      </c>
      <c r="AE147" s="174">
        <v>1501323440.0586419</v>
      </c>
      <c r="AF147" s="174">
        <v>3</v>
      </c>
      <c r="AG147" s="989">
        <v>0</v>
      </c>
      <c r="AH147" s="991">
        <v>0</v>
      </c>
      <c r="AI147" s="991"/>
      <c r="AJ147" s="991"/>
      <c r="AK147" s="991"/>
      <c r="AL147" s="991"/>
      <c r="AM147" s="991"/>
      <c r="AN147" s="991"/>
      <c r="AO147" s="991">
        <v>1501323440.44908</v>
      </c>
      <c r="AP147" s="1010"/>
      <c r="AQ147" s="127"/>
      <c r="AR147" s="198"/>
      <c r="AS147" s="139">
        <v>0.39043807983398438</v>
      </c>
    </row>
    <row r="148" spans="1:48" s="112" customFormat="1" ht="38.25" customHeight="1" thickTop="1" thickBot="1">
      <c r="A148" s="137" t="s">
        <v>772</v>
      </c>
      <c r="B148" s="140"/>
      <c r="C148" s="796">
        <v>59</v>
      </c>
      <c r="D148" s="1090" t="s">
        <v>4387</v>
      </c>
      <c r="E148" s="223" t="s">
        <v>16031</v>
      </c>
      <c r="F148" s="797">
        <v>40689</v>
      </c>
      <c r="G148" s="797">
        <v>40717</v>
      </c>
      <c r="H148" s="797">
        <v>40763</v>
      </c>
      <c r="I148" s="262">
        <v>42</v>
      </c>
      <c r="J148" s="262"/>
      <c r="K148" s="798" t="s">
        <v>1104</v>
      </c>
      <c r="L148" s="799" t="s">
        <v>20355</v>
      </c>
      <c r="M148" s="800" t="s">
        <v>20356</v>
      </c>
      <c r="N148" s="800" t="s">
        <v>20356</v>
      </c>
      <c r="O148" s="801">
        <v>73317342143</v>
      </c>
      <c r="P148" s="801">
        <v>73317342143</v>
      </c>
      <c r="Q148" s="801">
        <v>0</v>
      </c>
      <c r="R148" s="801">
        <v>73317342143</v>
      </c>
      <c r="S148" s="801">
        <v>0</v>
      </c>
      <c r="T148" s="801">
        <v>69995685178.71315</v>
      </c>
      <c r="U148" s="801">
        <v>69651197314</v>
      </c>
      <c r="V148" s="801">
        <v>40920000</v>
      </c>
      <c r="W148" s="801">
        <v>292100964.71315384</v>
      </c>
      <c r="X148" s="801">
        <v>11466900</v>
      </c>
      <c r="Y148" s="801">
        <v>60165539417.138519</v>
      </c>
      <c r="Z148" s="801">
        <v>59873455102.130005</v>
      </c>
      <c r="AA148" s="207">
        <v>40920000</v>
      </c>
      <c r="AB148" s="801">
        <v>239697415.00852001</v>
      </c>
      <c r="AC148" s="801">
        <v>11466900</v>
      </c>
      <c r="AD148" s="801">
        <v>3321656964.2868462</v>
      </c>
      <c r="AE148" s="801">
        <v>9830145761.5746326</v>
      </c>
      <c r="AF148" s="801">
        <v>46</v>
      </c>
      <c r="AG148" s="1007">
        <v>4272172034.2999997</v>
      </c>
      <c r="AH148" s="1008">
        <v>3663712809</v>
      </c>
      <c r="AI148" s="1008">
        <v>0</v>
      </c>
      <c r="AJ148" s="1008">
        <v>14259234.140000001</v>
      </c>
      <c r="AK148" s="1008">
        <v>0</v>
      </c>
      <c r="AL148" s="1008">
        <v>67965507.598407194</v>
      </c>
      <c r="AM148" s="1008"/>
      <c r="AN148" s="1008"/>
      <c r="AO148" s="1008">
        <v>13706555677.703074</v>
      </c>
      <c r="AP148" s="1009">
        <v>13811045178.1</v>
      </c>
      <c r="AQ148" s="728">
        <v>-104489500.39692688</v>
      </c>
      <c r="AR148" s="1152">
        <v>-416292.39692687988</v>
      </c>
      <c r="AS148" s="139">
        <v>3321656964.28685</v>
      </c>
      <c r="AT148" s="802"/>
      <c r="AU148" s="802"/>
    </row>
    <row r="149" spans="1:48" s="208" customFormat="1" ht="38.25" customHeight="1" thickTop="1" thickBot="1">
      <c r="A149" s="137" t="s">
        <v>772</v>
      </c>
      <c r="B149" s="234">
        <v>60</v>
      </c>
      <c r="C149" s="235">
        <v>60</v>
      </c>
      <c r="D149" s="1088">
        <v>431</v>
      </c>
      <c r="E149" s="223" t="s">
        <v>16032</v>
      </c>
      <c r="F149" s="203">
        <v>40906</v>
      </c>
      <c r="G149" s="203">
        <v>40906</v>
      </c>
      <c r="H149" s="203">
        <v>40906</v>
      </c>
      <c r="I149" s="262">
        <v>46</v>
      </c>
      <c r="J149" s="262"/>
      <c r="K149" s="266" t="s">
        <v>1107</v>
      </c>
      <c r="L149" s="204" t="s">
        <v>3457</v>
      </c>
      <c r="M149" s="205" t="s">
        <v>13750</v>
      </c>
      <c r="N149" s="205" t="s">
        <v>16725</v>
      </c>
      <c r="O149" s="206">
        <v>5500000000</v>
      </c>
      <c r="P149" s="206">
        <v>5500000000</v>
      </c>
      <c r="Q149" s="206"/>
      <c r="R149" s="206">
        <v>5500000000</v>
      </c>
      <c r="S149" s="206">
        <v>0</v>
      </c>
      <c r="T149" s="206">
        <v>73278119810.967606</v>
      </c>
      <c r="U149" s="801">
        <v>73234647466</v>
      </c>
      <c r="V149" s="801">
        <v>21559994.370000001</v>
      </c>
      <c r="W149" s="206">
        <v>21912350.59760952</v>
      </c>
      <c r="X149" s="206">
        <v>0</v>
      </c>
      <c r="Y149" s="206">
        <v>1659147194.3699999</v>
      </c>
      <c r="Z149" s="206">
        <v>1637587200</v>
      </c>
      <c r="AA149" s="206">
        <v>21559994.370000001</v>
      </c>
      <c r="AB149" s="206">
        <v>0</v>
      </c>
      <c r="AC149" s="206">
        <v>0</v>
      </c>
      <c r="AD149" s="206">
        <v>0</v>
      </c>
      <c r="AE149" s="206">
        <v>71618972616.59761</v>
      </c>
      <c r="AF149" s="206">
        <v>6</v>
      </c>
      <c r="AG149" s="1007">
        <v>178810541.38</v>
      </c>
      <c r="AH149" s="1008"/>
      <c r="AI149" s="1008"/>
      <c r="AJ149" s="1008"/>
      <c r="AK149" s="1008"/>
      <c r="AL149" s="1008">
        <v>1964943</v>
      </c>
      <c r="AM149" s="1008"/>
      <c r="AN149" s="1008"/>
      <c r="AO149" s="1008">
        <v>4017698404.0100002</v>
      </c>
      <c r="AP149" s="1009">
        <v>4017698398.3699999</v>
      </c>
      <c r="AQ149" s="728">
        <v>5.6400003433227539</v>
      </c>
      <c r="AS149" s="139">
        <v>-67778119810.967606</v>
      </c>
    </row>
    <row r="150" spans="1:48" s="112" customFormat="1" ht="38.25" customHeight="1" thickTop="1" thickBot="1">
      <c r="A150" s="137" t="s">
        <v>772</v>
      </c>
      <c r="B150" s="140">
        <v>61</v>
      </c>
      <c r="C150" s="229"/>
      <c r="D150" s="1079">
        <v>356</v>
      </c>
      <c r="E150" s="222" t="s">
        <v>16032</v>
      </c>
      <c r="F150" s="101"/>
      <c r="G150" s="101"/>
      <c r="H150" s="101"/>
      <c r="I150" s="272"/>
      <c r="J150" s="272"/>
      <c r="K150" s="271" t="s">
        <v>20358</v>
      </c>
      <c r="L150" s="209"/>
      <c r="M150" s="141"/>
      <c r="N150" s="141"/>
      <c r="O150" s="174">
        <v>1540000000</v>
      </c>
      <c r="P150" s="174">
        <v>1500000000</v>
      </c>
      <c r="Q150" s="174">
        <v>40000000</v>
      </c>
      <c r="R150" s="174">
        <v>1500000000</v>
      </c>
      <c r="S150" s="174">
        <v>0</v>
      </c>
      <c r="T150" s="174">
        <v>1499999999.6175299</v>
      </c>
      <c r="U150" s="174">
        <v>1486894104</v>
      </c>
      <c r="V150" s="174">
        <v>3307500</v>
      </c>
      <c r="W150" s="174">
        <v>5976095.6175298691</v>
      </c>
      <c r="X150" s="174">
        <v>3822300</v>
      </c>
      <c r="Y150" s="174">
        <v>1153943299.888</v>
      </c>
      <c r="Z150" s="174">
        <v>1142216172</v>
      </c>
      <c r="AA150" s="174">
        <v>3307500</v>
      </c>
      <c r="AB150" s="174">
        <v>4597327.8880000003</v>
      </c>
      <c r="AC150" s="174">
        <v>3822300</v>
      </c>
      <c r="AD150" s="174">
        <v>0.38247013092041016</v>
      </c>
      <c r="AE150" s="174">
        <v>346056699.72952986</v>
      </c>
      <c r="AF150" s="174">
        <v>4</v>
      </c>
      <c r="AG150" s="989">
        <v>95383907.439999983</v>
      </c>
      <c r="AH150" s="991">
        <v>40000000</v>
      </c>
      <c r="AI150" s="991"/>
      <c r="AJ150" s="991"/>
      <c r="AK150" s="991"/>
      <c r="AL150" s="991">
        <v>1353485.2786366139</v>
      </c>
      <c r="AM150" s="991"/>
      <c r="AN150" s="991"/>
      <c r="AO150" s="991">
        <v>400087122.27336341</v>
      </c>
      <c r="AP150" s="1010">
        <v>400391119.44999999</v>
      </c>
      <c r="AQ150" s="127"/>
      <c r="AS150" s="139">
        <v>0.38247013092041016</v>
      </c>
    </row>
    <row r="151" spans="1:48" s="112" customFormat="1" ht="38.25" customHeight="1" thickTop="1" thickBot="1">
      <c r="A151" s="137" t="s">
        <v>772</v>
      </c>
      <c r="B151" s="140"/>
      <c r="C151" s="229"/>
      <c r="D151" s="1079" t="s">
        <v>15560</v>
      </c>
      <c r="E151" s="222" t="s">
        <v>16032</v>
      </c>
      <c r="F151" s="101"/>
      <c r="G151" s="101"/>
      <c r="H151" s="101"/>
      <c r="I151" s="108"/>
      <c r="J151" s="108"/>
      <c r="K151" s="271" t="s">
        <v>20358</v>
      </c>
      <c r="L151" s="106"/>
      <c r="M151" s="98"/>
      <c r="N151" s="98"/>
      <c r="O151" s="174">
        <v>40000000</v>
      </c>
      <c r="P151" s="174">
        <v>40000000</v>
      </c>
      <c r="Q151" s="174"/>
      <c r="R151" s="174">
        <v>40000000</v>
      </c>
      <c r="S151" s="174">
        <v>0</v>
      </c>
      <c r="T151" s="174">
        <v>39999999.549800798</v>
      </c>
      <c r="U151" s="174">
        <v>39840637</v>
      </c>
      <c r="V151" s="174">
        <v>0</v>
      </c>
      <c r="W151" s="174">
        <v>159362.5498007983</v>
      </c>
      <c r="X151" s="174">
        <v>0</v>
      </c>
      <c r="Y151" s="174">
        <v>39696002.403999999</v>
      </c>
      <c r="Z151" s="174">
        <v>39537851</v>
      </c>
      <c r="AA151" s="174">
        <v>0</v>
      </c>
      <c r="AB151" s="174">
        <v>158151.40400000001</v>
      </c>
      <c r="AC151" s="174">
        <v>0</v>
      </c>
      <c r="AD151" s="174">
        <v>0.45019920170307159</v>
      </c>
      <c r="AE151" s="174">
        <v>303997.14580079913</v>
      </c>
      <c r="AF151" s="174">
        <v>1</v>
      </c>
      <c r="AG151" s="989"/>
      <c r="AH151" s="991"/>
      <c r="AI151" s="991"/>
      <c r="AJ151" s="991"/>
      <c r="AK151" s="991"/>
      <c r="AL151" s="991"/>
      <c r="AM151" s="991"/>
      <c r="AN151" s="991"/>
      <c r="AO151" s="991">
        <v>303997.59600000083</v>
      </c>
      <c r="AP151" s="1010"/>
      <c r="AQ151" s="127"/>
      <c r="AS151" s="139">
        <v>0.45019920170307159</v>
      </c>
    </row>
    <row r="152" spans="1:48" s="112" customFormat="1" ht="38.25" customHeight="1" thickTop="1" thickBot="1">
      <c r="A152" s="137" t="s">
        <v>772</v>
      </c>
      <c r="B152" s="140"/>
      <c r="C152" s="796">
        <v>61</v>
      </c>
      <c r="D152" s="1090" t="s">
        <v>20357</v>
      </c>
      <c r="E152" s="223" t="s">
        <v>16032</v>
      </c>
      <c r="F152" s="797">
        <v>40899</v>
      </c>
      <c r="G152" s="797">
        <v>40906</v>
      </c>
      <c r="H152" s="797">
        <v>40904</v>
      </c>
      <c r="I152" s="262">
        <v>36</v>
      </c>
      <c r="J152" s="262"/>
      <c r="K152" s="805" t="s">
        <v>20358</v>
      </c>
      <c r="L152" s="799" t="s">
        <v>20359</v>
      </c>
      <c r="M152" s="800" t="s">
        <v>20360</v>
      </c>
      <c r="N152" s="800" t="s">
        <v>20360</v>
      </c>
      <c r="O152" s="801">
        <v>1580000000</v>
      </c>
      <c r="P152" s="801">
        <v>1540000000</v>
      </c>
      <c r="Q152" s="801">
        <v>40000000</v>
      </c>
      <c r="R152" s="801">
        <v>1540000000</v>
      </c>
      <c r="S152" s="801">
        <v>0</v>
      </c>
      <c r="T152" s="801">
        <v>1539999999.1673307</v>
      </c>
      <c r="U152" s="801">
        <v>1526734741</v>
      </c>
      <c r="V152" s="801">
        <v>3307500</v>
      </c>
      <c r="W152" s="801">
        <v>6135458.1673306674</v>
      </c>
      <c r="X152" s="801">
        <v>3822300</v>
      </c>
      <c r="Y152" s="801">
        <v>1193639302.2920001</v>
      </c>
      <c r="Z152" s="801">
        <v>1181754023</v>
      </c>
      <c r="AA152" s="207">
        <v>3307500</v>
      </c>
      <c r="AB152" s="801">
        <v>4755479.2920000004</v>
      </c>
      <c r="AC152" s="801">
        <v>3822300</v>
      </c>
      <c r="AD152" s="801">
        <v>0.83266933262348175</v>
      </c>
      <c r="AE152" s="801">
        <v>346360696.87533069</v>
      </c>
      <c r="AF152" s="801">
        <v>5</v>
      </c>
      <c r="AG152" s="1007">
        <v>95383907.439999983</v>
      </c>
      <c r="AH152" s="1008">
        <v>40000000</v>
      </c>
      <c r="AI152" s="1008">
        <v>0</v>
      </c>
      <c r="AJ152" s="1008">
        <v>0</v>
      </c>
      <c r="AK152" s="1008">
        <v>0</v>
      </c>
      <c r="AL152" s="1008">
        <v>1353485.2786366139</v>
      </c>
      <c r="AM152" s="1008"/>
      <c r="AN152" s="1008">
        <v>0</v>
      </c>
      <c r="AO152" s="1008">
        <v>400391119.86936343</v>
      </c>
      <c r="AP152" s="1009">
        <v>400391119.44999999</v>
      </c>
      <c r="AQ152" s="728">
        <v>0.41936343908309937</v>
      </c>
      <c r="AR152" s="802"/>
      <c r="AS152" s="139">
        <v>0.83266925811767578</v>
      </c>
      <c r="AT152" s="802"/>
    </row>
    <row r="153" spans="1:48" s="208" customFormat="1" ht="38.25" customHeight="1" thickTop="1" thickBot="1">
      <c r="A153" s="137" t="s">
        <v>772</v>
      </c>
      <c r="B153" s="234">
        <v>62</v>
      </c>
      <c r="C153" s="235">
        <v>62</v>
      </c>
      <c r="D153" s="1088">
        <v>436</v>
      </c>
      <c r="E153" s="223" t="s">
        <v>16032</v>
      </c>
      <c r="F153" s="203">
        <v>40906</v>
      </c>
      <c r="G153" s="203">
        <v>40906</v>
      </c>
      <c r="H153" s="203">
        <v>40906</v>
      </c>
      <c r="I153" s="262">
        <v>30</v>
      </c>
      <c r="J153" s="262"/>
      <c r="K153" s="271" t="s">
        <v>3446</v>
      </c>
      <c r="L153" s="204" t="s">
        <v>3458</v>
      </c>
      <c r="M153" s="205" t="s">
        <v>13751</v>
      </c>
      <c r="N153" s="205" t="s">
        <v>17468</v>
      </c>
      <c r="O153" s="206">
        <v>11952000000</v>
      </c>
      <c r="P153" s="206">
        <v>11952000000</v>
      </c>
      <c r="Q153" s="206"/>
      <c r="R153" s="206">
        <v>11952000000</v>
      </c>
      <c r="S153" s="206">
        <v>0</v>
      </c>
      <c r="T153" s="206">
        <v>1689043377.8804779</v>
      </c>
      <c r="U153" s="801">
        <v>1566575378</v>
      </c>
      <c r="V153" s="801">
        <v>57697500</v>
      </c>
      <c r="W153" s="206">
        <v>64770499.880477905</v>
      </c>
      <c r="X153" s="206">
        <v>0</v>
      </c>
      <c r="Y153" s="206">
        <v>6480591078.4359999</v>
      </c>
      <c r="Z153" s="206">
        <v>6379989859</v>
      </c>
      <c r="AA153" s="206">
        <v>57697500</v>
      </c>
      <c r="AB153" s="206">
        <v>42903719.436000004</v>
      </c>
      <c r="AC153" s="206">
        <v>0</v>
      </c>
      <c r="AD153" s="206">
        <v>10262956622.119522</v>
      </c>
      <c r="AE153" s="206">
        <v>-4791547700.555522</v>
      </c>
      <c r="AF153" s="206">
        <v>31</v>
      </c>
      <c r="AG153" s="1007">
        <v>402317835.05000001</v>
      </c>
      <c r="AH153" s="1008"/>
      <c r="AI153" s="1008"/>
      <c r="AJ153" s="1008"/>
      <c r="AK153" s="1008">
        <v>112694</v>
      </c>
      <c r="AL153" s="1008">
        <v>4978880</v>
      </c>
      <c r="AM153" s="1008">
        <v>4288355221.1199999</v>
      </c>
      <c r="AN153" s="1008"/>
      <c r="AO153" s="1008">
        <v>1580505349.4939995</v>
      </c>
      <c r="AP153" s="1009">
        <v>1580505347.4000001</v>
      </c>
      <c r="AQ153" s="728">
        <v>2.0939993858337402</v>
      </c>
      <c r="AR153" s="270"/>
      <c r="AS153" s="139">
        <v>10262956622.119522</v>
      </c>
    </row>
    <row r="154" spans="1:48" s="112" customFormat="1" ht="38.25" customHeight="1" thickTop="1" thickBot="1">
      <c r="A154" s="137" t="s">
        <v>772</v>
      </c>
      <c r="B154" s="140">
        <v>63</v>
      </c>
      <c r="C154" s="229"/>
      <c r="D154" s="1079">
        <v>298</v>
      </c>
      <c r="E154" s="222" t="s">
        <v>16032</v>
      </c>
      <c r="F154" s="101">
        <v>40877</v>
      </c>
      <c r="G154" s="101">
        <v>40906</v>
      </c>
      <c r="H154" s="101">
        <v>40905</v>
      </c>
      <c r="I154" s="108">
        <v>34</v>
      </c>
      <c r="J154" s="108"/>
      <c r="K154" s="109" t="s">
        <v>2931</v>
      </c>
      <c r="L154" s="106"/>
      <c r="M154" s="141"/>
      <c r="N154" s="141"/>
      <c r="O154" s="174">
        <v>3783350000</v>
      </c>
      <c r="P154" s="174">
        <v>2492000000</v>
      </c>
      <c r="Q154" s="174">
        <v>1291350000</v>
      </c>
      <c r="R154" s="174">
        <v>2492000000</v>
      </c>
      <c r="S154" s="174">
        <v>0</v>
      </c>
      <c r="T154" s="174">
        <v>2296150586.8525896</v>
      </c>
      <c r="U154" s="174">
        <v>2282400000</v>
      </c>
      <c r="V154" s="174">
        <v>0</v>
      </c>
      <c r="W154" s="174">
        <v>9928286.8525896072</v>
      </c>
      <c r="X154" s="174">
        <v>3822300</v>
      </c>
      <c r="Y154" s="174">
        <v>1393137890.1600001</v>
      </c>
      <c r="Z154" s="174">
        <v>1383765240</v>
      </c>
      <c r="AA154" s="174">
        <v>0</v>
      </c>
      <c r="AB154" s="174">
        <v>5550350.1600000001</v>
      </c>
      <c r="AC154" s="174">
        <v>3822300</v>
      </c>
      <c r="AD154" s="174">
        <v>195849413.14741039</v>
      </c>
      <c r="AE154" s="174">
        <v>903012696.69258952</v>
      </c>
      <c r="AF154" s="174">
        <v>17</v>
      </c>
      <c r="AG154" s="989">
        <v>124852040.06000003</v>
      </c>
      <c r="AH154" s="991">
        <v>108337596.2</v>
      </c>
      <c r="AI154" s="991"/>
      <c r="AJ154" s="991"/>
      <c r="AK154" s="991"/>
      <c r="AL154" s="991">
        <v>1757801.2315158951</v>
      </c>
      <c r="AM154" s="991"/>
      <c r="AN154" s="991"/>
      <c r="AO154" s="991">
        <v>1113618752.4684839</v>
      </c>
      <c r="AP154" s="1010">
        <v>1119865942.0899999</v>
      </c>
      <c r="AQ154" s="211"/>
      <c r="AS154" s="139">
        <v>195849413.14741039</v>
      </c>
    </row>
    <row r="155" spans="1:48" s="112" customFormat="1" ht="38.25" customHeight="1" thickTop="1" thickBot="1">
      <c r="A155" s="137" t="s">
        <v>772</v>
      </c>
      <c r="B155" s="140"/>
      <c r="C155" s="229"/>
      <c r="D155" s="1079" t="s">
        <v>13560</v>
      </c>
      <c r="E155" s="222" t="s">
        <v>16032</v>
      </c>
      <c r="F155" s="101"/>
      <c r="G155" s="101"/>
      <c r="H155" s="101"/>
      <c r="I155" s="108"/>
      <c r="J155" s="108"/>
      <c r="K155" s="109" t="s">
        <v>2931</v>
      </c>
      <c r="L155" s="106"/>
      <c r="M155" s="98"/>
      <c r="N155" s="98"/>
      <c r="O155" s="174">
        <v>108337596.2</v>
      </c>
      <c r="P155" s="174">
        <v>108337596.2</v>
      </c>
      <c r="Q155" s="174"/>
      <c r="R155" s="174">
        <v>108337596.2</v>
      </c>
      <c r="S155" s="174">
        <v>0</v>
      </c>
      <c r="T155" s="174">
        <v>102115295.88924302</v>
      </c>
      <c r="U155" s="174">
        <v>101683672</v>
      </c>
      <c r="V155" s="174">
        <v>0</v>
      </c>
      <c r="W155" s="174">
        <v>431623.88924302161</v>
      </c>
      <c r="X155" s="174">
        <v>0</v>
      </c>
      <c r="Y155" s="174">
        <v>102090406.68799999</v>
      </c>
      <c r="Z155" s="174">
        <v>101683672</v>
      </c>
      <c r="AA155" s="174">
        <v>0</v>
      </c>
      <c r="AB155" s="174">
        <v>406734.68800000002</v>
      </c>
      <c r="AC155" s="174">
        <v>0</v>
      </c>
      <c r="AD155" s="174">
        <v>6222300.3107569814</v>
      </c>
      <c r="AE155" s="174">
        <v>24889.201243028045</v>
      </c>
      <c r="AF155" s="174">
        <v>2</v>
      </c>
      <c r="AG155" s="989"/>
      <c r="AH155" s="991"/>
      <c r="AI155" s="991"/>
      <c r="AJ155" s="991"/>
      <c r="AK155" s="991"/>
      <c r="AL155" s="991"/>
      <c r="AM155" s="991"/>
      <c r="AN155" s="991"/>
      <c r="AO155" s="991">
        <v>6247189.5120000094</v>
      </c>
      <c r="AP155" s="1010"/>
      <c r="AQ155" s="211"/>
      <c r="AS155" s="139">
        <v>6222300.3107569814</v>
      </c>
    </row>
    <row r="156" spans="1:48" s="112" customFormat="1" ht="38.25" customHeight="1" thickTop="1" thickBot="1">
      <c r="A156" s="137" t="s">
        <v>772</v>
      </c>
      <c r="B156" s="140"/>
      <c r="C156" s="796">
        <v>63</v>
      </c>
      <c r="D156" s="1090" t="s">
        <v>20361</v>
      </c>
      <c r="E156" s="223" t="s">
        <v>16032</v>
      </c>
      <c r="F156" s="797"/>
      <c r="G156" s="797"/>
      <c r="H156" s="797"/>
      <c r="I156" s="262"/>
      <c r="J156" s="262"/>
      <c r="K156" s="805" t="s">
        <v>2931</v>
      </c>
      <c r="L156" s="799" t="s">
        <v>20362</v>
      </c>
      <c r="M156" s="800" t="s">
        <v>20363</v>
      </c>
      <c r="N156" s="800" t="s">
        <v>20363</v>
      </c>
      <c r="O156" s="801">
        <v>3891687596.1999998</v>
      </c>
      <c r="P156" s="801">
        <v>2600337596.1999998</v>
      </c>
      <c r="Q156" s="801">
        <v>1291350000</v>
      </c>
      <c r="R156" s="801">
        <v>2600337596.1999998</v>
      </c>
      <c r="S156" s="801">
        <v>0</v>
      </c>
      <c r="T156" s="801">
        <v>2398265882.7418327</v>
      </c>
      <c r="U156" s="801">
        <v>2384083672</v>
      </c>
      <c r="V156" s="801">
        <v>0</v>
      </c>
      <c r="W156" s="801">
        <v>10359910.741832629</v>
      </c>
      <c r="X156" s="801">
        <v>3822300</v>
      </c>
      <c r="Y156" s="801">
        <v>1495228296.848</v>
      </c>
      <c r="Z156" s="801">
        <v>1485448912</v>
      </c>
      <c r="AA156" s="801">
        <v>0</v>
      </c>
      <c r="AB156" s="801">
        <v>5957084.8480000002</v>
      </c>
      <c r="AC156" s="801">
        <v>3822300</v>
      </c>
      <c r="AD156" s="801">
        <v>202071713.45816737</v>
      </c>
      <c r="AE156" s="801">
        <v>903037585.89383256</v>
      </c>
      <c r="AF156" s="801">
        <v>19</v>
      </c>
      <c r="AG156" s="1007">
        <v>124852040.06000003</v>
      </c>
      <c r="AH156" s="1007">
        <v>108337596.2</v>
      </c>
      <c r="AI156" s="1007">
        <v>0</v>
      </c>
      <c r="AJ156" s="1007">
        <v>0</v>
      </c>
      <c r="AK156" s="1007">
        <v>0</v>
      </c>
      <c r="AL156" s="1007">
        <v>1757801.2315158951</v>
      </c>
      <c r="AM156" s="1007"/>
      <c r="AN156" s="1007"/>
      <c r="AO156" s="1008">
        <v>1119865941.9804838</v>
      </c>
      <c r="AP156" s="1009">
        <v>1119865942.0899999</v>
      </c>
      <c r="AQ156" s="728">
        <v>-0.10951614379882812</v>
      </c>
      <c r="AR156" s="802"/>
      <c r="AS156" s="139">
        <v>202071713.45816708</v>
      </c>
    </row>
    <row r="157" spans="1:48" s="208" customFormat="1" ht="38.25" customHeight="1" thickTop="1" thickBot="1">
      <c r="A157" s="137" t="s">
        <v>772</v>
      </c>
      <c r="B157" s="234">
        <v>64</v>
      </c>
      <c r="C157" s="235">
        <v>64</v>
      </c>
      <c r="D157" s="1088">
        <v>199</v>
      </c>
      <c r="E157" s="223" t="s">
        <v>16031</v>
      </c>
      <c r="F157" s="203">
        <v>41103</v>
      </c>
      <c r="G157" s="203">
        <v>41103</v>
      </c>
      <c r="H157" s="203">
        <v>41103</v>
      </c>
      <c r="I157" s="262">
        <v>30</v>
      </c>
      <c r="J157" s="262"/>
      <c r="K157" s="266" t="s">
        <v>1104</v>
      </c>
      <c r="L157" s="204" t="s">
        <v>7292</v>
      </c>
      <c r="M157" s="205" t="s">
        <v>15194</v>
      </c>
      <c r="N157" s="205" t="s">
        <v>15194</v>
      </c>
      <c r="O157" s="206">
        <v>102397869692</v>
      </c>
      <c r="P157" s="206">
        <v>100997869692</v>
      </c>
      <c r="Q157" s="206">
        <v>1400000000</v>
      </c>
      <c r="R157" s="206">
        <v>100997869692</v>
      </c>
      <c r="S157" s="206">
        <v>0</v>
      </c>
      <c r="T157" s="206">
        <v>2934821794.9641418</v>
      </c>
      <c r="U157" s="801">
        <v>2485767344</v>
      </c>
      <c r="V157" s="801">
        <v>46672500</v>
      </c>
      <c r="W157" s="206">
        <v>402381950.96414185</v>
      </c>
      <c r="X157" s="206">
        <v>0</v>
      </c>
      <c r="Y157" s="206">
        <v>33657187957.299999</v>
      </c>
      <c r="Z157" s="206">
        <v>33476423075</v>
      </c>
      <c r="AA157" s="206">
        <v>46672500</v>
      </c>
      <c r="AB157" s="206">
        <v>134092382.3</v>
      </c>
      <c r="AC157" s="206">
        <v>0</v>
      </c>
      <c r="AD157" s="206">
        <v>98063047897.035858</v>
      </c>
      <c r="AE157" s="206">
        <v>-30722366162.335857</v>
      </c>
      <c r="AF157" s="206">
        <v>49</v>
      </c>
      <c r="AG157" s="1007">
        <v>3140165610.0700002</v>
      </c>
      <c r="AH157" s="1008"/>
      <c r="AI157" s="1008"/>
      <c r="AJ157" s="1008">
        <v>0</v>
      </c>
      <c r="AK157" s="1008"/>
      <c r="AL157" s="1008">
        <v>44940402</v>
      </c>
      <c r="AM157" s="1008"/>
      <c r="AN157" s="1008"/>
      <c r="AO157" s="1008">
        <v>70435906942.770004</v>
      </c>
      <c r="AP157" s="1009">
        <v>70435906945.199997</v>
      </c>
      <c r="AQ157" s="728">
        <v>-2.42999267578125</v>
      </c>
      <c r="AS157" s="139">
        <v>98063047897.035858</v>
      </c>
    </row>
    <row r="158" spans="1:48" s="112" customFormat="1" ht="38.25" customHeight="1" thickTop="1" thickBot="1">
      <c r="A158" s="137" t="s">
        <v>772</v>
      </c>
      <c r="B158" s="140"/>
      <c r="C158" s="229"/>
      <c r="D158" s="1092" t="s">
        <v>17777</v>
      </c>
      <c r="E158" s="224" t="s">
        <v>16030</v>
      </c>
      <c r="F158" s="101"/>
      <c r="G158" s="101"/>
      <c r="H158" s="101"/>
      <c r="I158" s="108"/>
      <c r="J158" s="108"/>
      <c r="K158" s="109"/>
      <c r="L158" s="106"/>
      <c r="M158" s="98" t="s">
        <v>15195</v>
      </c>
      <c r="N158" s="98" t="s">
        <v>15195</v>
      </c>
      <c r="O158" s="174">
        <v>1000000000</v>
      </c>
      <c r="P158" s="174">
        <v>1000000000</v>
      </c>
      <c r="Q158" s="174">
        <v>0</v>
      </c>
      <c r="R158" s="174">
        <v>1000000000</v>
      </c>
      <c r="S158" s="174">
        <v>0</v>
      </c>
      <c r="T158" s="174">
        <v>961844394</v>
      </c>
      <c r="U158" s="174">
        <v>961844394</v>
      </c>
      <c r="V158" s="174">
        <v>0</v>
      </c>
      <c r="W158" s="174">
        <v>0</v>
      </c>
      <c r="X158" s="174"/>
      <c r="Y158" s="174">
        <v>954721034</v>
      </c>
      <c r="Z158" s="174">
        <v>954721034</v>
      </c>
      <c r="AA158" s="174">
        <v>0</v>
      </c>
      <c r="AB158" s="174">
        <v>0</v>
      </c>
      <c r="AC158" s="174"/>
      <c r="AD158" s="174">
        <v>38155606</v>
      </c>
      <c r="AE158" s="174">
        <v>7123360</v>
      </c>
      <c r="AF158" s="174">
        <v>8</v>
      </c>
      <c r="AG158" s="989">
        <v>16171815.359999998</v>
      </c>
      <c r="AH158" s="991">
        <v>0</v>
      </c>
      <c r="AI158" s="991">
        <v>0</v>
      </c>
      <c r="AJ158" s="991">
        <v>0</v>
      </c>
      <c r="AK158" s="991">
        <v>0</v>
      </c>
      <c r="AL158" s="991">
        <v>292273</v>
      </c>
      <c r="AM158" s="991"/>
      <c r="AN158" s="991"/>
      <c r="AO158" s="991">
        <v>61158508.360000014</v>
      </c>
      <c r="AP158" s="1010">
        <v>61158508.340000004</v>
      </c>
      <c r="AQ158" s="211">
        <v>2.000001072883606E-2</v>
      </c>
      <c r="AS158" s="139">
        <v>38155606</v>
      </c>
    </row>
    <row r="159" spans="1:48" s="112" customFormat="1" ht="38.25" customHeight="1" thickTop="1" thickBot="1">
      <c r="A159" s="137" t="s">
        <v>772</v>
      </c>
      <c r="B159" s="140"/>
      <c r="C159" s="229"/>
      <c r="D159" s="1092" t="s">
        <v>12983</v>
      </c>
      <c r="E159" s="224" t="s">
        <v>16030</v>
      </c>
      <c r="F159" s="101"/>
      <c r="G159" s="101"/>
      <c r="H159" s="101"/>
      <c r="I159" s="108"/>
      <c r="J159" s="108"/>
      <c r="K159" s="109"/>
      <c r="L159" s="106"/>
      <c r="M159" s="98" t="s">
        <v>15196</v>
      </c>
      <c r="N159" s="98" t="s">
        <v>15196</v>
      </c>
      <c r="O159" s="174">
        <v>545000000</v>
      </c>
      <c r="P159" s="174">
        <v>545000000</v>
      </c>
      <c r="Q159" s="174">
        <v>0</v>
      </c>
      <c r="R159" s="174">
        <v>545000000</v>
      </c>
      <c r="S159" s="174">
        <v>0</v>
      </c>
      <c r="T159" s="174">
        <v>541095559</v>
      </c>
      <c r="U159" s="174">
        <v>541095559</v>
      </c>
      <c r="V159" s="174">
        <v>0</v>
      </c>
      <c r="W159" s="174">
        <v>0</v>
      </c>
      <c r="X159" s="174"/>
      <c r="Y159" s="174">
        <v>541095559</v>
      </c>
      <c r="Z159" s="174">
        <v>541095559</v>
      </c>
      <c r="AA159" s="174">
        <v>0</v>
      </c>
      <c r="AB159" s="174">
        <v>0</v>
      </c>
      <c r="AC159" s="174"/>
      <c r="AD159" s="174">
        <v>3904441</v>
      </c>
      <c r="AE159" s="174">
        <v>0</v>
      </c>
      <c r="AF159" s="174">
        <v>6</v>
      </c>
      <c r="AG159" s="989">
        <v>37046957.06000001</v>
      </c>
      <c r="AH159" s="991">
        <v>0</v>
      </c>
      <c r="AI159" s="991">
        <v>0</v>
      </c>
      <c r="AJ159" s="991">
        <v>0</v>
      </c>
      <c r="AK159" s="991">
        <v>107446.9</v>
      </c>
      <c r="AL159" s="991">
        <v>392229</v>
      </c>
      <c r="AM159" s="991"/>
      <c r="AN159" s="991"/>
      <c r="AO159" s="991">
        <v>40666615.96000006</v>
      </c>
      <c r="AP159" s="1010">
        <v>40666614.969999999</v>
      </c>
      <c r="AQ159" s="211">
        <v>0.99000006169080734</v>
      </c>
      <c r="AS159" s="139">
        <v>3904441</v>
      </c>
    </row>
    <row r="160" spans="1:48" s="112" customFormat="1" ht="38.25" customHeight="1" thickTop="1" thickBot="1">
      <c r="A160" s="137" t="s">
        <v>772</v>
      </c>
      <c r="B160" s="140">
        <v>65</v>
      </c>
      <c r="C160" s="796">
        <v>65</v>
      </c>
      <c r="D160" s="1090" t="s">
        <v>20364</v>
      </c>
      <c r="E160" s="223" t="s">
        <v>16030</v>
      </c>
      <c r="F160" s="797">
        <v>41228</v>
      </c>
      <c r="G160" s="797">
        <v>41229</v>
      </c>
      <c r="H160" s="797">
        <v>41229</v>
      </c>
      <c r="I160" s="262">
        <v>24</v>
      </c>
      <c r="J160" s="262"/>
      <c r="K160" s="806" t="s">
        <v>20365</v>
      </c>
      <c r="L160" s="799" t="s">
        <v>20366</v>
      </c>
      <c r="M160" s="800"/>
      <c r="N160" s="800"/>
      <c r="O160" s="801">
        <v>1545000000</v>
      </c>
      <c r="P160" s="801">
        <v>1545000000</v>
      </c>
      <c r="Q160" s="801">
        <v>0</v>
      </c>
      <c r="R160" s="801">
        <v>1545000000</v>
      </c>
      <c r="S160" s="801">
        <v>0</v>
      </c>
      <c r="T160" s="801">
        <v>1502939953</v>
      </c>
      <c r="U160" s="801">
        <v>1502939953</v>
      </c>
      <c r="V160" s="801">
        <v>0</v>
      </c>
      <c r="W160" s="801">
        <v>0</v>
      </c>
      <c r="X160" s="801"/>
      <c r="Y160" s="801">
        <v>1495816593</v>
      </c>
      <c r="Z160" s="801">
        <v>1495816593</v>
      </c>
      <c r="AA160" s="801">
        <v>0</v>
      </c>
      <c r="AB160" s="801">
        <v>0</v>
      </c>
      <c r="AC160" s="801"/>
      <c r="AD160" s="801">
        <v>42060047</v>
      </c>
      <c r="AE160" s="801">
        <v>7123360</v>
      </c>
      <c r="AF160" s="801">
        <v>14</v>
      </c>
      <c r="AG160" s="1007">
        <v>53218772.420000009</v>
      </c>
      <c r="AH160" s="1009">
        <v>0</v>
      </c>
      <c r="AI160" s="1007">
        <v>0</v>
      </c>
      <c r="AJ160" s="1007">
        <v>0</v>
      </c>
      <c r="AK160" s="1007">
        <v>107446.9</v>
      </c>
      <c r="AL160" s="1007">
        <v>684502</v>
      </c>
      <c r="AM160" s="1007"/>
      <c r="AN160" s="1007"/>
      <c r="AO160" s="1008">
        <v>101825124.32000008</v>
      </c>
      <c r="AP160" s="1009">
        <v>101825123.31</v>
      </c>
      <c r="AQ160" s="728">
        <v>1.010000079870224</v>
      </c>
      <c r="AR160" s="802"/>
      <c r="AS160" s="139">
        <v>42060047</v>
      </c>
      <c r="AT160" s="802"/>
      <c r="AU160" s="802"/>
      <c r="AV160" s="802"/>
    </row>
    <row r="161" spans="1:49" s="208" customFormat="1" ht="38.25" customHeight="1" thickTop="1" thickBot="1">
      <c r="A161" s="137" t="s">
        <v>772</v>
      </c>
      <c r="B161" s="234">
        <v>66</v>
      </c>
      <c r="C161" s="235">
        <v>66</v>
      </c>
      <c r="D161" s="1088">
        <v>237</v>
      </c>
      <c r="E161" s="223" t="s">
        <v>16030</v>
      </c>
      <c r="F161" s="203">
        <v>41114</v>
      </c>
      <c r="G161" s="203">
        <v>41114</v>
      </c>
      <c r="H161" s="203">
        <v>41114</v>
      </c>
      <c r="I161" s="262">
        <v>6</v>
      </c>
      <c r="J161" s="262"/>
      <c r="K161" s="210" t="s">
        <v>7293</v>
      </c>
      <c r="L161" s="204" t="s">
        <v>7294</v>
      </c>
      <c r="M161" s="205" t="s">
        <v>15219</v>
      </c>
      <c r="N161" s="205" t="s">
        <v>16726</v>
      </c>
      <c r="O161" s="206">
        <v>500000000</v>
      </c>
      <c r="P161" s="206">
        <v>500000000</v>
      </c>
      <c r="Q161" s="206">
        <v>0</v>
      </c>
      <c r="R161" s="206">
        <v>500000000</v>
      </c>
      <c r="S161" s="206">
        <v>0</v>
      </c>
      <c r="T161" s="206">
        <v>2046027543.87251</v>
      </c>
      <c r="U161" s="801">
        <v>2044035512</v>
      </c>
      <c r="V161" s="801">
        <v>0</v>
      </c>
      <c r="W161" s="206">
        <v>1992031.8725099564</v>
      </c>
      <c r="X161" s="206"/>
      <c r="Y161" s="206">
        <v>501159904</v>
      </c>
      <c r="Z161" s="206">
        <v>499960000</v>
      </c>
      <c r="AA161" s="206">
        <v>0</v>
      </c>
      <c r="AB161" s="206">
        <v>1199904</v>
      </c>
      <c r="AC161" s="206"/>
      <c r="AD161" s="206">
        <v>0</v>
      </c>
      <c r="AE161" s="206">
        <v>1544867639.87251</v>
      </c>
      <c r="AF161" s="206">
        <v>1</v>
      </c>
      <c r="AG161" s="1007">
        <v>3027697.8200000003</v>
      </c>
      <c r="AH161" s="1008"/>
      <c r="AI161" s="1008"/>
      <c r="AJ161" s="1008">
        <v>0</v>
      </c>
      <c r="AK161" s="1008">
        <v>88712</v>
      </c>
      <c r="AL161" s="1008">
        <v>45306</v>
      </c>
      <c r="AM161" s="1008">
        <v>88712</v>
      </c>
      <c r="AN161" s="1008"/>
      <c r="AO161" s="1008">
        <v>1822487.8199999928</v>
      </c>
      <c r="AP161" s="1009">
        <v>1822487.81</v>
      </c>
      <c r="AQ161" s="728">
        <v>9.9999927915632725E-3</v>
      </c>
      <c r="AS161" s="139">
        <v>-1546027543.87251</v>
      </c>
    </row>
    <row r="162" spans="1:49" s="112" customFormat="1" ht="38.25" customHeight="1" thickTop="1" thickBot="1">
      <c r="A162" s="137" t="s">
        <v>772</v>
      </c>
      <c r="B162" s="140"/>
      <c r="C162" s="229"/>
      <c r="D162" s="1079" t="s">
        <v>13752</v>
      </c>
      <c r="E162" s="222" t="s">
        <v>16030</v>
      </c>
      <c r="F162" s="101">
        <v>40900</v>
      </c>
      <c r="G162" s="101">
        <v>40906</v>
      </c>
      <c r="H162" s="101">
        <v>40906</v>
      </c>
      <c r="I162" s="108"/>
      <c r="J162" s="108"/>
      <c r="K162" s="109" t="s">
        <v>1106</v>
      </c>
      <c r="L162" s="106"/>
      <c r="M162" s="98" t="s">
        <v>15173</v>
      </c>
      <c r="N162" s="98" t="s">
        <v>15173</v>
      </c>
      <c r="O162" s="174">
        <v>1200000000</v>
      </c>
      <c r="P162" s="174">
        <v>1200000000</v>
      </c>
      <c r="Q162" s="174">
        <v>0</v>
      </c>
      <c r="R162" s="174">
        <v>1200000000</v>
      </c>
      <c r="S162" s="174">
        <v>0</v>
      </c>
      <c r="T162" s="174">
        <v>1142269255.2740238</v>
      </c>
      <c r="U162" s="174">
        <v>1126411091</v>
      </c>
      <c r="V162" s="174">
        <v>7254987.7799999993</v>
      </c>
      <c r="W162" s="174">
        <v>4780876.4940237999</v>
      </c>
      <c r="X162" s="174">
        <v>3822300</v>
      </c>
      <c r="Y162" s="174">
        <v>1142038332.29512</v>
      </c>
      <c r="Z162" s="174">
        <v>1126411091</v>
      </c>
      <c r="AA162" s="174">
        <v>7254987.7799999993</v>
      </c>
      <c r="AB162" s="174">
        <v>4549953.5151199996</v>
      </c>
      <c r="AC162" s="174">
        <v>3822300</v>
      </c>
      <c r="AD162" s="174">
        <v>57730744.725976229</v>
      </c>
      <c r="AE162" s="174">
        <v>230922.97890377045</v>
      </c>
      <c r="AF162" s="174">
        <v>7</v>
      </c>
      <c r="AG162" s="989">
        <v>110223598.02</v>
      </c>
      <c r="AH162" s="991"/>
      <c r="AI162" s="991"/>
      <c r="AJ162" s="991"/>
      <c r="AK162" s="991"/>
      <c r="AL162" s="991">
        <v>1524290.6832406798</v>
      </c>
      <c r="AM162" s="991"/>
      <c r="AN162" s="991"/>
      <c r="AO162" s="991">
        <v>166660975.0416393</v>
      </c>
      <c r="AP162" s="1010">
        <v>41400009.689999998</v>
      </c>
      <c r="AQ162" s="211"/>
      <c r="AS162" s="139">
        <v>57730744.725976229</v>
      </c>
    </row>
    <row r="163" spans="1:49" s="112" customFormat="1" ht="38.25" customHeight="1" thickTop="1" thickBot="1">
      <c r="A163" s="137" t="s">
        <v>772</v>
      </c>
      <c r="B163" s="140"/>
      <c r="C163" s="229"/>
      <c r="D163" s="1079" t="s">
        <v>13753</v>
      </c>
      <c r="E163" s="222" t="s">
        <v>16030</v>
      </c>
      <c r="F163" s="101"/>
      <c r="G163" s="101"/>
      <c r="H163" s="101"/>
      <c r="I163" s="108"/>
      <c r="J163" s="108"/>
      <c r="K163" s="109" t="s">
        <v>13754</v>
      </c>
      <c r="L163" s="106"/>
      <c r="M163" s="98" t="s">
        <v>14231</v>
      </c>
      <c r="N163" s="98" t="s">
        <v>14231</v>
      </c>
      <c r="O163" s="174">
        <v>185000000</v>
      </c>
      <c r="P163" s="174">
        <v>185000000</v>
      </c>
      <c r="Q163" s="174">
        <v>0</v>
      </c>
      <c r="R163" s="174">
        <v>185000000</v>
      </c>
      <c r="S163" s="174">
        <v>0</v>
      </c>
      <c r="T163" s="174">
        <v>124761905</v>
      </c>
      <c r="U163" s="174">
        <v>124761905</v>
      </c>
      <c r="V163" s="174">
        <v>0</v>
      </c>
      <c r="W163" s="174">
        <v>0</v>
      </c>
      <c r="X163" s="174">
        <v>0</v>
      </c>
      <c r="Y163" s="174">
        <v>124761905</v>
      </c>
      <c r="Z163" s="174">
        <v>124761905</v>
      </c>
      <c r="AA163" s="174">
        <v>0</v>
      </c>
      <c r="AB163" s="174">
        <v>0</v>
      </c>
      <c r="AC163" s="174">
        <v>0</v>
      </c>
      <c r="AD163" s="174">
        <v>60238095</v>
      </c>
      <c r="AE163" s="174">
        <v>0</v>
      </c>
      <c r="AF163" s="174">
        <v>1</v>
      </c>
      <c r="AG163" s="989">
        <v>3744274.62</v>
      </c>
      <c r="AH163" s="991"/>
      <c r="AI163" s="991"/>
      <c r="AJ163" s="991"/>
      <c r="AK163" s="991"/>
      <c r="AL163" s="991">
        <v>52124</v>
      </c>
      <c r="AM163" s="991"/>
      <c r="AN163" s="991"/>
      <c r="AO163" s="991">
        <v>63930245.620000005</v>
      </c>
      <c r="AP163" s="1010">
        <v>188692150.62</v>
      </c>
      <c r="AQ163" s="211"/>
      <c r="AR163" s="138"/>
      <c r="AS163" s="139">
        <v>60238095</v>
      </c>
    </row>
    <row r="164" spans="1:49" s="112" customFormat="1" ht="38.25" customHeight="1" thickTop="1" thickBot="1">
      <c r="A164" s="137" t="s">
        <v>772</v>
      </c>
      <c r="B164" s="140"/>
      <c r="C164" s="229"/>
      <c r="D164" s="1079" t="s">
        <v>13755</v>
      </c>
      <c r="E164" s="222" t="s">
        <v>16030</v>
      </c>
      <c r="F164" s="101"/>
      <c r="G164" s="101"/>
      <c r="H164" s="101"/>
      <c r="I164" s="108"/>
      <c r="J164" s="108"/>
      <c r="K164" s="109" t="s">
        <v>1092</v>
      </c>
      <c r="L164" s="106"/>
      <c r="M164" s="98" t="s">
        <v>14232</v>
      </c>
      <c r="N164" s="98" t="s">
        <v>14232</v>
      </c>
      <c r="O164" s="174">
        <v>400000000</v>
      </c>
      <c r="P164" s="174">
        <v>400000000</v>
      </c>
      <c r="Q164" s="174">
        <v>0</v>
      </c>
      <c r="R164" s="174">
        <v>400000000</v>
      </c>
      <c r="S164" s="174">
        <v>0</v>
      </c>
      <c r="T164" s="174">
        <v>0</v>
      </c>
      <c r="U164" s="174">
        <v>0</v>
      </c>
      <c r="V164" s="174">
        <v>0</v>
      </c>
      <c r="W164" s="174">
        <v>0</v>
      </c>
      <c r="X164" s="174">
        <v>0</v>
      </c>
      <c r="Y164" s="174">
        <v>0</v>
      </c>
      <c r="Z164" s="174">
        <v>0</v>
      </c>
      <c r="AA164" s="174">
        <v>0</v>
      </c>
      <c r="AB164" s="174">
        <v>0</v>
      </c>
      <c r="AC164" s="174">
        <v>0</v>
      </c>
      <c r="AD164" s="174">
        <v>400000000</v>
      </c>
      <c r="AE164" s="174">
        <v>0</v>
      </c>
      <c r="AF164" s="174">
        <v>0</v>
      </c>
      <c r="AG164" s="989">
        <v>8975116.5199999996</v>
      </c>
      <c r="AH164" s="991"/>
      <c r="AI164" s="991"/>
      <c r="AJ164" s="991"/>
      <c r="AK164" s="991"/>
      <c r="AL164" s="991">
        <v>135166</v>
      </c>
      <c r="AM164" s="991"/>
      <c r="AN164" s="991"/>
      <c r="AO164" s="991">
        <v>408839950.51999998</v>
      </c>
      <c r="AP164" s="1010">
        <v>408839950.50999999</v>
      </c>
      <c r="AQ164" s="211">
        <v>9.9999904632568359E-3</v>
      </c>
      <c r="AS164" s="139">
        <v>400000000</v>
      </c>
    </row>
    <row r="165" spans="1:49" s="112" customFormat="1" ht="38.25" customHeight="1" thickTop="1" thickBot="1">
      <c r="A165" s="137" t="s">
        <v>772</v>
      </c>
      <c r="B165" s="140">
        <v>67</v>
      </c>
      <c r="C165" s="796">
        <v>67</v>
      </c>
      <c r="D165" s="1090" t="s">
        <v>20367</v>
      </c>
      <c r="E165" s="223" t="s">
        <v>16030</v>
      </c>
      <c r="F165" s="797">
        <v>40900</v>
      </c>
      <c r="G165" s="797">
        <v>40906</v>
      </c>
      <c r="H165" s="797">
        <v>40906</v>
      </c>
      <c r="I165" s="262">
        <v>36</v>
      </c>
      <c r="J165" s="262"/>
      <c r="K165" s="806" t="s">
        <v>20535</v>
      </c>
      <c r="L165" s="799" t="s">
        <v>20368</v>
      </c>
      <c r="M165" s="800"/>
      <c r="N165" s="800"/>
      <c r="O165" s="801">
        <v>1785000000</v>
      </c>
      <c r="P165" s="801">
        <v>1785000000</v>
      </c>
      <c r="Q165" s="801">
        <v>0</v>
      </c>
      <c r="R165" s="801">
        <v>1785000000</v>
      </c>
      <c r="S165" s="801">
        <v>0</v>
      </c>
      <c r="T165" s="801">
        <v>1267031160.2740238</v>
      </c>
      <c r="U165" s="801">
        <v>1251172996</v>
      </c>
      <c r="V165" s="801">
        <v>7254987.7799999993</v>
      </c>
      <c r="W165" s="801">
        <v>4780876.4940237999</v>
      </c>
      <c r="X165" s="801">
        <v>3822300</v>
      </c>
      <c r="Y165" s="801">
        <v>1266800237.29512</v>
      </c>
      <c r="Z165" s="801">
        <v>1251172996</v>
      </c>
      <c r="AA165" s="207">
        <v>7254987.7799999993</v>
      </c>
      <c r="AB165" s="801">
        <v>4549953.5151199996</v>
      </c>
      <c r="AC165" s="801">
        <v>3822300</v>
      </c>
      <c r="AD165" s="801">
        <v>517968839.72597623</v>
      </c>
      <c r="AE165" s="801">
        <v>230922.97890377045</v>
      </c>
      <c r="AF165" s="801">
        <v>8</v>
      </c>
      <c r="AG165" s="1007">
        <v>122942989.16</v>
      </c>
      <c r="AH165" s="1008">
        <v>0</v>
      </c>
      <c r="AI165" s="1008">
        <v>0</v>
      </c>
      <c r="AJ165" s="1008">
        <v>0</v>
      </c>
      <c r="AK165" s="1008">
        <v>0</v>
      </c>
      <c r="AL165" s="1008">
        <v>1711580.6832406798</v>
      </c>
      <c r="AM165" s="1008"/>
      <c r="AN165" s="1008"/>
      <c r="AO165" s="1009">
        <v>639431171.18163931</v>
      </c>
      <c r="AP165" s="1009">
        <v>638932110.81999993</v>
      </c>
      <c r="AQ165" s="1135">
        <v>499060.36163938046</v>
      </c>
      <c r="AR165" s="802"/>
      <c r="AS165" s="139">
        <v>517968839.72597623</v>
      </c>
      <c r="AT165" s="802"/>
    </row>
    <row r="166" spans="1:49" s="112" customFormat="1" ht="38.25" customHeight="1" thickTop="1" thickBot="1">
      <c r="A166" s="137" t="s">
        <v>772</v>
      </c>
      <c r="B166" s="140"/>
      <c r="C166" s="229"/>
      <c r="D166" s="1079" t="s">
        <v>12987</v>
      </c>
      <c r="E166" s="222" t="s">
        <v>16032</v>
      </c>
      <c r="F166" s="101"/>
      <c r="G166" s="101"/>
      <c r="H166" s="101"/>
      <c r="I166" s="108"/>
      <c r="J166" s="108"/>
      <c r="K166" s="109" t="s">
        <v>1092</v>
      </c>
      <c r="L166" s="106"/>
      <c r="M166" s="98" t="s">
        <v>14213</v>
      </c>
      <c r="N166" s="98" t="s">
        <v>16727</v>
      </c>
      <c r="O166" s="174">
        <v>1600000000</v>
      </c>
      <c r="P166" s="174">
        <v>1600000000</v>
      </c>
      <c r="Q166" s="174">
        <v>0</v>
      </c>
      <c r="R166" s="174">
        <v>1600000000</v>
      </c>
      <c r="S166" s="174">
        <v>0</v>
      </c>
      <c r="T166" s="174">
        <v>1600000000</v>
      </c>
      <c r="U166" s="174">
        <v>1600000000</v>
      </c>
      <c r="V166" s="174">
        <v>0</v>
      </c>
      <c r="W166" s="174">
        <v>0</v>
      </c>
      <c r="X166" s="174"/>
      <c r="Y166" s="174">
        <v>0</v>
      </c>
      <c r="Z166" s="174">
        <v>0</v>
      </c>
      <c r="AA166" s="174">
        <v>0</v>
      </c>
      <c r="AB166" s="174">
        <v>0</v>
      </c>
      <c r="AC166" s="174"/>
      <c r="AD166" s="174">
        <v>0</v>
      </c>
      <c r="AE166" s="174">
        <v>1600000000</v>
      </c>
      <c r="AF166" s="174">
        <v>1</v>
      </c>
      <c r="AG166" s="989">
        <v>29656629.590000004</v>
      </c>
      <c r="AH166" s="991"/>
      <c r="AI166" s="991"/>
      <c r="AJ166" s="991"/>
      <c r="AK166" s="991"/>
      <c r="AL166" s="991">
        <v>368635</v>
      </c>
      <c r="AM166" s="991"/>
      <c r="AN166" s="991"/>
      <c r="AO166" s="991">
        <v>1629287994.5899999</v>
      </c>
      <c r="AP166" s="1010">
        <v>1629287994.5799999</v>
      </c>
      <c r="AQ166" s="211">
        <v>9.9999904632568359E-3</v>
      </c>
      <c r="AS166" s="139">
        <v>0</v>
      </c>
    </row>
    <row r="167" spans="1:49" s="112" customFormat="1" ht="38.25" customHeight="1" thickTop="1" thickBot="1">
      <c r="A167" s="137" t="s">
        <v>772</v>
      </c>
      <c r="B167" s="140"/>
      <c r="C167" s="229"/>
      <c r="D167" s="1079" t="s">
        <v>12988</v>
      </c>
      <c r="E167" s="222" t="s">
        <v>16032</v>
      </c>
      <c r="F167" s="101"/>
      <c r="G167" s="101"/>
      <c r="H167" s="101"/>
      <c r="I167" s="108"/>
      <c r="J167" s="108"/>
      <c r="K167" s="109" t="s">
        <v>2931</v>
      </c>
      <c r="L167" s="106"/>
      <c r="M167" s="98" t="s">
        <v>14212</v>
      </c>
      <c r="N167" s="98" t="s">
        <v>16728</v>
      </c>
      <c r="O167" s="174">
        <v>21313940000</v>
      </c>
      <c r="P167" s="174">
        <v>21313940000</v>
      </c>
      <c r="Q167" s="174">
        <v>0</v>
      </c>
      <c r="R167" s="174">
        <v>21313940000</v>
      </c>
      <c r="S167" s="174">
        <v>0</v>
      </c>
      <c r="T167" s="174">
        <v>21313939999.617531</v>
      </c>
      <c r="U167" s="174">
        <v>21229023904</v>
      </c>
      <c r="V167" s="174">
        <v>0</v>
      </c>
      <c r="W167" s="174">
        <v>84916095.617530823</v>
      </c>
      <c r="X167" s="174"/>
      <c r="Y167" s="174">
        <v>3552835971.9879999</v>
      </c>
      <c r="Z167" s="174">
        <v>3538681247</v>
      </c>
      <c r="AA167" s="174">
        <v>0</v>
      </c>
      <c r="AB167" s="174">
        <v>14154724.988</v>
      </c>
      <c r="AC167" s="174"/>
      <c r="AD167" s="174">
        <v>0.38246917724609375</v>
      </c>
      <c r="AE167" s="174">
        <v>17761104027.629532</v>
      </c>
      <c r="AF167" s="174">
        <v>9</v>
      </c>
      <c r="AG167" s="989">
        <v>1026917229.2699999</v>
      </c>
      <c r="AH167" s="991"/>
      <c r="AI167" s="991"/>
      <c r="AJ167" s="991"/>
      <c r="AK167" s="991"/>
      <c r="AL167" s="991">
        <v>11771374</v>
      </c>
      <c r="AM167" s="991"/>
      <c r="AN167" s="991"/>
      <c r="AO167" s="991">
        <v>18776249883.282001</v>
      </c>
      <c r="AP167" s="1010">
        <v>18776249883.27</v>
      </c>
      <c r="AQ167" s="211">
        <v>1.200103759765625E-2</v>
      </c>
      <c r="AS167" s="139">
        <v>0.38246917724609375</v>
      </c>
    </row>
    <row r="168" spans="1:49" s="112" customFormat="1" ht="38.25" customHeight="1" thickTop="1" thickBot="1">
      <c r="A168" s="137" t="s">
        <v>772</v>
      </c>
      <c r="B168" s="140">
        <v>68</v>
      </c>
      <c r="C168" s="796">
        <v>68</v>
      </c>
      <c r="D168" s="1090" t="s">
        <v>20369</v>
      </c>
      <c r="E168" s="223" t="s">
        <v>16032</v>
      </c>
      <c r="F168" s="797">
        <v>41172</v>
      </c>
      <c r="G168" s="797">
        <v>41180</v>
      </c>
      <c r="H168" s="797">
        <v>40906</v>
      </c>
      <c r="I168" s="262">
        <v>72</v>
      </c>
      <c r="J168" s="262"/>
      <c r="K168" s="806" t="s">
        <v>20370</v>
      </c>
      <c r="L168" s="799"/>
      <c r="M168" s="800"/>
      <c r="N168" s="800"/>
      <c r="O168" s="801">
        <v>22913940000</v>
      </c>
      <c r="P168" s="801">
        <v>22913940000</v>
      </c>
      <c r="Q168" s="801">
        <v>0</v>
      </c>
      <c r="R168" s="801">
        <v>22913940000</v>
      </c>
      <c r="S168" s="801">
        <v>0</v>
      </c>
      <c r="T168" s="801">
        <v>22913939999.617531</v>
      </c>
      <c r="U168" s="801">
        <v>22829023904</v>
      </c>
      <c r="V168" s="801">
        <v>0</v>
      </c>
      <c r="W168" s="801">
        <v>84916095.617530823</v>
      </c>
      <c r="X168" s="801"/>
      <c r="Y168" s="801">
        <v>3552835971.9879999</v>
      </c>
      <c r="Z168" s="801">
        <v>3538681247</v>
      </c>
      <c r="AA168" s="207">
        <v>0</v>
      </c>
      <c r="AB168" s="801">
        <v>14154724.988</v>
      </c>
      <c r="AC168" s="801"/>
      <c r="AD168" s="801">
        <v>0.38246917724609375</v>
      </c>
      <c r="AE168" s="801">
        <v>19361104027.629532</v>
      </c>
      <c r="AF168" s="801">
        <v>10</v>
      </c>
      <c r="AG168" s="1007">
        <v>1056573858.8599999</v>
      </c>
      <c r="AH168" s="1008"/>
      <c r="AI168" s="1008"/>
      <c r="AJ168" s="1008"/>
      <c r="AK168" s="1008"/>
      <c r="AL168" s="1008">
        <v>12140009</v>
      </c>
      <c r="AM168" s="1008"/>
      <c r="AN168" s="1008"/>
      <c r="AO168" s="1008">
        <v>20405537877.872002</v>
      </c>
      <c r="AP168" s="1009">
        <v>20405537877.849998</v>
      </c>
      <c r="AQ168" s="728">
        <v>2.2003173828125E-2</v>
      </c>
      <c r="AR168" s="802"/>
      <c r="AS168" s="139">
        <v>0.38246917724609375</v>
      </c>
      <c r="AT168" s="802"/>
      <c r="AU168" s="802"/>
    </row>
    <row r="169" spans="1:49" s="112" customFormat="1" ht="38.25" customHeight="1" thickTop="1" thickBot="1">
      <c r="A169" s="137" t="s">
        <v>772</v>
      </c>
      <c r="B169" s="140"/>
      <c r="C169" s="229"/>
      <c r="D169" s="1077" t="s">
        <v>16678</v>
      </c>
      <c r="E169" s="222" t="s">
        <v>16031</v>
      </c>
      <c r="F169" s="101"/>
      <c r="G169" s="101"/>
      <c r="H169" s="101"/>
      <c r="I169" s="108"/>
      <c r="J169" s="108"/>
      <c r="K169" s="109" t="s">
        <v>1092</v>
      </c>
      <c r="L169" s="106"/>
      <c r="M169" s="98" t="s">
        <v>15175</v>
      </c>
      <c r="N169" s="98" t="s">
        <v>15175</v>
      </c>
      <c r="O169" s="174">
        <v>215000000</v>
      </c>
      <c r="P169" s="174">
        <v>215000000</v>
      </c>
      <c r="Q169" s="174">
        <v>0</v>
      </c>
      <c r="R169" s="174">
        <v>215000000</v>
      </c>
      <c r="S169" s="174">
        <v>0</v>
      </c>
      <c r="T169" s="174">
        <v>215000000</v>
      </c>
      <c r="U169" s="174">
        <v>215000000</v>
      </c>
      <c r="V169" s="174">
        <v>0</v>
      </c>
      <c r="W169" s="174">
        <v>0</v>
      </c>
      <c r="X169" s="174">
        <v>0</v>
      </c>
      <c r="Y169" s="174">
        <v>151000000</v>
      </c>
      <c r="Z169" s="174">
        <v>151000000</v>
      </c>
      <c r="AA169" s="174">
        <v>0</v>
      </c>
      <c r="AB169" s="174">
        <v>0</v>
      </c>
      <c r="AC169" s="174">
        <v>0</v>
      </c>
      <c r="AD169" s="174">
        <v>0</v>
      </c>
      <c r="AE169" s="174">
        <v>64000000</v>
      </c>
      <c r="AF169" s="174">
        <v>3</v>
      </c>
      <c r="AG169" s="989">
        <v>2778375.28</v>
      </c>
      <c r="AH169" s="991"/>
      <c r="AI169" s="991"/>
      <c r="AJ169" s="991"/>
      <c r="AK169" s="991"/>
      <c r="AL169" s="991">
        <v>29701</v>
      </c>
      <c r="AM169" s="991"/>
      <c r="AN169" s="991"/>
      <c r="AO169" s="991">
        <v>66748674.280000001</v>
      </c>
      <c r="AP169" s="1011">
        <v>66748674.280000001</v>
      </c>
      <c r="AQ169" s="211">
        <v>0</v>
      </c>
      <c r="AR169" s="171"/>
      <c r="AS169" s="139">
        <v>0</v>
      </c>
    </row>
    <row r="170" spans="1:49" s="112" customFormat="1" ht="38.25" customHeight="1" thickTop="1" thickBot="1">
      <c r="A170" s="137" t="s">
        <v>772</v>
      </c>
      <c r="B170" s="140"/>
      <c r="C170" s="229"/>
      <c r="D170" s="1079" t="s">
        <v>13719</v>
      </c>
      <c r="E170" s="222" t="s">
        <v>16031</v>
      </c>
      <c r="F170" s="101"/>
      <c r="G170" s="101"/>
      <c r="H170" s="101"/>
      <c r="I170" s="108"/>
      <c r="J170" s="108"/>
      <c r="K170" s="109" t="s">
        <v>13756</v>
      </c>
      <c r="L170" s="106"/>
      <c r="M170" s="98" t="s">
        <v>15221</v>
      </c>
      <c r="N170" s="98" t="s">
        <v>16729</v>
      </c>
      <c r="O170" s="174">
        <v>1115000000</v>
      </c>
      <c r="P170" s="174">
        <v>1115000000</v>
      </c>
      <c r="Q170" s="174">
        <v>0</v>
      </c>
      <c r="R170" s="174">
        <v>800000000</v>
      </c>
      <c r="S170" s="174">
        <v>315000000</v>
      </c>
      <c r="T170" s="174">
        <v>789658500</v>
      </c>
      <c r="U170" s="174">
        <v>789658500</v>
      </c>
      <c r="V170" s="174">
        <v>0</v>
      </c>
      <c r="W170" s="174">
        <v>0</v>
      </c>
      <c r="X170" s="174">
        <v>0</v>
      </c>
      <c r="Y170" s="174">
        <v>539222150</v>
      </c>
      <c r="Z170" s="174">
        <v>539222150</v>
      </c>
      <c r="AA170" s="174">
        <v>0</v>
      </c>
      <c r="AB170" s="174">
        <v>0</v>
      </c>
      <c r="AC170" s="174">
        <v>0</v>
      </c>
      <c r="AD170" s="174">
        <v>325341500</v>
      </c>
      <c r="AE170" s="174">
        <v>250436350</v>
      </c>
      <c r="AF170" s="174">
        <v>9</v>
      </c>
      <c r="AG170" s="989">
        <v>24223500.319999993</v>
      </c>
      <c r="AH170" s="991"/>
      <c r="AI170" s="991"/>
      <c r="AJ170" s="991"/>
      <c r="AK170" s="991">
        <v>5186454.0199999996</v>
      </c>
      <c r="AL170" s="991">
        <v>293025</v>
      </c>
      <c r="AM170" s="991"/>
      <c r="AN170" s="991"/>
      <c r="AO170" s="991">
        <v>289894779.33999991</v>
      </c>
      <c r="AP170" s="1011">
        <v>289894795.55000001</v>
      </c>
      <c r="AQ170" s="211">
        <v>-16.210000097751617</v>
      </c>
      <c r="AS170" s="139">
        <v>325341500</v>
      </c>
      <c r="AW170" s="138"/>
    </row>
    <row r="171" spans="1:49" s="112" customFormat="1" ht="38.25" customHeight="1" thickTop="1" thickBot="1">
      <c r="A171" s="137" t="s">
        <v>772</v>
      </c>
      <c r="B171" s="140">
        <v>69</v>
      </c>
      <c r="C171" s="796">
        <v>69</v>
      </c>
      <c r="D171" s="1090" t="s">
        <v>20371</v>
      </c>
      <c r="E171" s="223" t="s">
        <v>16031</v>
      </c>
      <c r="F171" s="797">
        <v>41134</v>
      </c>
      <c r="G171" s="797">
        <v>41207</v>
      </c>
      <c r="H171" s="797">
        <v>41134</v>
      </c>
      <c r="I171" s="797">
        <v>41912</v>
      </c>
      <c r="J171" s="797">
        <v>41912</v>
      </c>
      <c r="K171" s="806" t="s">
        <v>20372</v>
      </c>
      <c r="L171" s="799" t="s">
        <v>20373</v>
      </c>
      <c r="M171" s="800"/>
      <c r="N171" s="800"/>
      <c r="O171" s="801">
        <v>1330000000</v>
      </c>
      <c r="P171" s="801">
        <v>1330000000</v>
      </c>
      <c r="Q171" s="801">
        <v>0</v>
      </c>
      <c r="R171" s="801">
        <v>1015000000</v>
      </c>
      <c r="S171" s="801">
        <v>315000000</v>
      </c>
      <c r="T171" s="801">
        <v>1004658500</v>
      </c>
      <c r="U171" s="801">
        <v>1004658500</v>
      </c>
      <c r="V171" s="801">
        <v>0</v>
      </c>
      <c r="W171" s="801">
        <v>0</v>
      </c>
      <c r="X171" s="801">
        <v>0</v>
      </c>
      <c r="Y171" s="801">
        <v>690222150</v>
      </c>
      <c r="Z171" s="801">
        <v>690222150</v>
      </c>
      <c r="AA171" s="207">
        <v>0</v>
      </c>
      <c r="AB171" s="801">
        <v>0</v>
      </c>
      <c r="AC171" s="801">
        <v>0</v>
      </c>
      <c r="AD171" s="801">
        <v>325341500</v>
      </c>
      <c r="AE171" s="801">
        <v>314436350</v>
      </c>
      <c r="AF171" s="801">
        <v>12</v>
      </c>
      <c r="AG171" s="1007">
        <v>27001875.599999994</v>
      </c>
      <c r="AH171" s="1008">
        <v>0</v>
      </c>
      <c r="AI171" s="1008">
        <v>0</v>
      </c>
      <c r="AJ171" s="1008">
        <v>0</v>
      </c>
      <c r="AK171" s="1008">
        <v>5186454.0199999996</v>
      </c>
      <c r="AL171" s="1008">
        <v>322726</v>
      </c>
      <c r="AM171" s="1008"/>
      <c r="AN171" s="1008"/>
      <c r="AO171" s="1008">
        <v>356643453.62</v>
      </c>
      <c r="AP171" s="1009">
        <v>356643469.83000004</v>
      </c>
      <c r="AQ171" s="728">
        <v>-16.210000038146973</v>
      </c>
      <c r="AR171" s="802"/>
      <c r="AS171" s="139">
        <v>325341500</v>
      </c>
      <c r="AT171" s="802"/>
      <c r="AW171" s="138"/>
    </row>
    <row r="172" spans="1:49" s="208" customFormat="1" ht="38.25" customHeight="1" thickTop="1" thickBot="1">
      <c r="A172" s="137" t="s">
        <v>772</v>
      </c>
      <c r="B172" s="234">
        <v>70</v>
      </c>
      <c r="C172" s="235">
        <v>70</v>
      </c>
      <c r="D172" s="1088" t="s">
        <v>12543</v>
      </c>
      <c r="E172" s="223" t="s">
        <v>16030</v>
      </c>
      <c r="F172" s="203">
        <v>41271</v>
      </c>
      <c r="G172" s="203">
        <v>41271</v>
      </c>
      <c r="H172" s="203">
        <v>41271</v>
      </c>
      <c r="I172" s="262">
        <v>24</v>
      </c>
      <c r="J172" s="262"/>
      <c r="K172" s="210" t="s">
        <v>12544</v>
      </c>
      <c r="L172" s="204" t="s">
        <v>12545</v>
      </c>
      <c r="M172" s="205" t="s">
        <v>15207</v>
      </c>
      <c r="N172" s="205" t="s">
        <v>16730</v>
      </c>
      <c r="O172" s="206">
        <v>14973070208</v>
      </c>
      <c r="P172" s="206">
        <v>14973070208</v>
      </c>
      <c r="Q172" s="206"/>
      <c r="R172" s="206">
        <v>14973070208</v>
      </c>
      <c r="S172" s="206">
        <v>0</v>
      </c>
      <c r="T172" s="206">
        <v>1853970666.1673298</v>
      </c>
      <c r="U172" s="801">
        <v>1794317000</v>
      </c>
      <c r="V172" s="801">
        <v>0</v>
      </c>
      <c r="W172" s="206">
        <v>59653666.167329788</v>
      </c>
      <c r="X172" s="206">
        <v>0</v>
      </c>
      <c r="Y172" s="206">
        <v>2194036080.6040001</v>
      </c>
      <c r="Z172" s="206">
        <v>2185294901</v>
      </c>
      <c r="AA172" s="206">
        <v>0</v>
      </c>
      <c r="AB172" s="206">
        <v>8741179.6040000003</v>
      </c>
      <c r="AC172" s="206">
        <v>0</v>
      </c>
      <c r="AD172" s="206">
        <v>13119099541.83267</v>
      </c>
      <c r="AE172" s="206">
        <v>-340065414.4366703</v>
      </c>
      <c r="AF172" s="206">
        <v>5</v>
      </c>
      <c r="AG172" s="1007">
        <v>567722427.46999991</v>
      </c>
      <c r="AH172" s="1008"/>
      <c r="AI172" s="1008"/>
      <c r="AJ172" s="1008"/>
      <c r="AK172" s="1008"/>
      <c r="AL172" s="1008">
        <v>6241957</v>
      </c>
      <c r="AM172" s="1008"/>
      <c r="AN172" s="1008"/>
      <c r="AO172" s="1008">
        <v>13340514597.865999</v>
      </c>
      <c r="AP172" s="1009">
        <v>13340514597.85</v>
      </c>
      <c r="AQ172" s="728">
        <v>1.599884033203125E-2</v>
      </c>
      <c r="AS172" s="139">
        <v>13119099541.83267</v>
      </c>
    </row>
    <row r="173" spans="1:49" s="112" customFormat="1" ht="38.25" customHeight="1" thickTop="1" thickBot="1">
      <c r="A173" s="137" t="s">
        <v>772</v>
      </c>
      <c r="B173" s="140"/>
      <c r="C173" s="229"/>
      <c r="D173" s="1077" t="s">
        <v>12984</v>
      </c>
      <c r="E173" s="221" t="s">
        <v>16032</v>
      </c>
      <c r="F173" s="101"/>
      <c r="G173" s="101"/>
      <c r="H173" s="101"/>
      <c r="I173" s="108"/>
      <c r="J173" s="108"/>
      <c r="K173" s="109"/>
      <c r="L173" s="106"/>
      <c r="M173" s="98"/>
      <c r="N173" s="98"/>
      <c r="O173" s="174">
        <v>12947000</v>
      </c>
      <c r="P173" s="174">
        <v>12947000</v>
      </c>
      <c r="Q173" s="174"/>
      <c r="R173" s="174">
        <v>12947000</v>
      </c>
      <c r="S173" s="174">
        <v>0</v>
      </c>
      <c r="T173" s="174">
        <v>12947000</v>
      </c>
      <c r="U173" s="174">
        <v>12947000</v>
      </c>
      <c r="V173" s="174">
        <v>0</v>
      </c>
      <c r="W173" s="174">
        <v>0</v>
      </c>
      <c r="X173" s="174">
        <v>0</v>
      </c>
      <c r="Y173" s="174">
        <v>6473500</v>
      </c>
      <c r="Z173" s="174">
        <v>6473500</v>
      </c>
      <c r="AA173" s="174">
        <v>0</v>
      </c>
      <c r="AB173" s="174">
        <v>0</v>
      </c>
      <c r="AC173" s="174">
        <v>0</v>
      </c>
      <c r="AD173" s="174">
        <v>0</v>
      </c>
      <c r="AE173" s="174">
        <v>6473500</v>
      </c>
      <c r="AF173" s="174">
        <v>1</v>
      </c>
      <c r="AG173" s="994"/>
      <c r="AH173" s="991"/>
      <c r="AI173" s="991"/>
      <c r="AJ173" s="991"/>
      <c r="AK173" s="991"/>
      <c r="AL173" s="991"/>
      <c r="AM173" s="991"/>
      <c r="AN173" s="991"/>
      <c r="AO173" s="991">
        <v>6473500</v>
      </c>
      <c r="AP173" s="1010"/>
      <c r="AQ173" s="127"/>
      <c r="AS173" s="139">
        <v>0</v>
      </c>
    </row>
    <row r="174" spans="1:49" s="112" customFormat="1" ht="38.25" customHeight="1" thickTop="1" thickBot="1">
      <c r="A174" s="137" t="s">
        <v>772</v>
      </c>
      <c r="B174" s="140"/>
      <c r="C174" s="229"/>
      <c r="D174" s="1079" t="s">
        <v>12985</v>
      </c>
      <c r="E174" s="222" t="s">
        <v>16032</v>
      </c>
      <c r="F174" s="101"/>
      <c r="G174" s="101"/>
      <c r="H174" s="101"/>
      <c r="I174" s="108"/>
      <c r="J174" s="108"/>
      <c r="K174" s="109"/>
      <c r="L174" s="106"/>
      <c r="M174" s="98"/>
      <c r="N174" s="98"/>
      <c r="O174" s="174">
        <v>12947000</v>
      </c>
      <c r="P174" s="174">
        <v>12947000</v>
      </c>
      <c r="Q174" s="174"/>
      <c r="R174" s="174">
        <v>10357600</v>
      </c>
      <c r="S174" s="174">
        <v>2589400</v>
      </c>
      <c r="T174" s="174">
        <v>12946793.673306772</v>
      </c>
      <c r="U174" s="174">
        <v>12895212</v>
      </c>
      <c r="V174" s="174">
        <v>0</v>
      </c>
      <c r="W174" s="174">
        <v>51581.673306772485</v>
      </c>
      <c r="X174" s="174">
        <v>0</v>
      </c>
      <c r="Y174" s="174">
        <v>6447398.8480000002</v>
      </c>
      <c r="Z174" s="174">
        <v>6421712</v>
      </c>
      <c r="AA174" s="174">
        <v>0</v>
      </c>
      <c r="AB174" s="174">
        <v>25686.848000000002</v>
      </c>
      <c r="AC174" s="174">
        <v>0</v>
      </c>
      <c r="AD174" s="174">
        <v>206.32669322751462</v>
      </c>
      <c r="AE174" s="174">
        <v>6499394.8253067723</v>
      </c>
      <c r="AF174" s="174">
        <v>1</v>
      </c>
      <c r="AG174" s="994"/>
      <c r="AH174" s="991"/>
      <c r="AI174" s="991"/>
      <c r="AJ174" s="991"/>
      <c r="AK174" s="991"/>
      <c r="AL174" s="991"/>
      <c r="AM174" s="991"/>
      <c r="AN174" s="991"/>
      <c r="AO174" s="991">
        <v>3910201.1519999998</v>
      </c>
      <c r="AP174" s="1010"/>
      <c r="AQ174" s="127"/>
      <c r="AR174" s="138"/>
      <c r="AS174" s="139">
        <v>206.32669322751462</v>
      </c>
    </row>
    <row r="175" spans="1:49" s="112" customFormat="1" ht="38.25" customHeight="1" thickTop="1" thickBot="1">
      <c r="A175" s="137" t="s">
        <v>772</v>
      </c>
      <c r="B175" s="140">
        <v>71</v>
      </c>
      <c r="C175" s="796">
        <v>71</v>
      </c>
      <c r="D175" s="1090" t="s">
        <v>20374</v>
      </c>
      <c r="E175" s="223" t="s">
        <v>16032</v>
      </c>
      <c r="F175" s="797">
        <v>41131</v>
      </c>
      <c r="G175" s="797">
        <v>41138</v>
      </c>
      <c r="H175" s="797">
        <v>41131</v>
      </c>
      <c r="I175" s="807">
        <v>41517</v>
      </c>
      <c r="J175" s="807"/>
      <c r="K175" s="806" t="s">
        <v>20375</v>
      </c>
      <c r="L175" s="799" t="s">
        <v>20376</v>
      </c>
      <c r="M175" s="800" t="s">
        <v>20377</v>
      </c>
      <c r="N175" s="800" t="s">
        <v>20377</v>
      </c>
      <c r="O175" s="801">
        <v>25894000</v>
      </c>
      <c r="P175" s="801">
        <v>25894000</v>
      </c>
      <c r="Q175" s="801">
        <v>0</v>
      </c>
      <c r="R175" s="801">
        <v>23304600</v>
      </c>
      <c r="S175" s="801">
        <v>2589400</v>
      </c>
      <c r="T175" s="801">
        <v>25893793.673306771</v>
      </c>
      <c r="U175" s="801">
        <v>25842212</v>
      </c>
      <c r="V175" s="801">
        <v>0</v>
      </c>
      <c r="W175" s="801">
        <v>51581.673306772485</v>
      </c>
      <c r="X175" s="801">
        <v>0</v>
      </c>
      <c r="Y175" s="801">
        <v>12920898.848000001</v>
      </c>
      <c r="Z175" s="801">
        <v>12895212</v>
      </c>
      <c r="AA175" s="207">
        <v>0</v>
      </c>
      <c r="AB175" s="801">
        <v>25686.848000000002</v>
      </c>
      <c r="AC175" s="801">
        <v>0</v>
      </c>
      <c r="AD175" s="801">
        <v>206.32669322751462</v>
      </c>
      <c r="AE175" s="801">
        <v>12972894.825306773</v>
      </c>
      <c r="AF175" s="801">
        <v>2</v>
      </c>
      <c r="AG175" s="1007">
        <v>322709</v>
      </c>
      <c r="AH175" s="1008">
        <v>0</v>
      </c>
      <c r="AI175" s="1008">
        <v>0</v>
      </c>
      <c r="AJ175" s="1008">
        <v>0</v>
      </c>
      <c r="AK175" s="1008">
        <v>0</v>
      </c>
      <c r="AL175" s="1008">
        <v>0</v>
      </c>
      <c r="AM175" s="1008"/>
      <c r="AN175" s="1008"/>
      <c r="AO175" s="1008">
        <v>10706410.151999999</v>
      </c>
      <c r="AP175" s="1009">
        <v>10706415.15</v>
      </c>
      <c r="AQ175" s="728">
        <v>-4.9980000015348196</v>
      </c>
      <c r="AR175" s="802"/>
      <c r="AS175" s="139">
        <v>206.32669322937727</v>
      </c>
      <c r="AT175" s="802"/>
      <c r="AU175" s="802"/>
      <c r="AV175" s="802"/>
      <c r="AW175" s="802"/>
    </row>
    <row r="176" spans="1:49" s="112" customFormat="1" ht="38.25" customHeight="1" thickTop="1" thickBot="1">
      <c r="A176" s="137" t="s">
        <v>772</v>
      </c>
      <c r="B176" s="140"/>
      <c r="C176" s="229"/>
      <c r="D176" s="1077" t="s">
        <v>13171</v>
      </c>
      <c r="E176" s="222" t="s">
        <v>16032</v>
      </c>
      <c r="F176" s="101"/>
      <c r="G176" s="101"/>
      <c r="H176" s="101"/>
      <c r="I176" s="108"/>
      <c r="J176" s="108"/>
      <c r="K176" s="109"/>
      <c r="L176" s="106"/>
      <c r="M176" s="98"/>
      <c r="N176" s="98"/>
      <c r="O176" s="174">
        <v>6100000000</v>
      </c>
      <c r="P176" s="174">
        <v>6000000000</v>
      </c>
      <c r="Q176" s="174">
        <v>100000000</v>
      </c>
      <c r="R176" s="174">
        <v>6000000000</v>
      </c>
      <c r="S176" s="174">
        <v>0</v>
      </c>
      <c r="T176" s="174">
        <v>5999904382.4701195</v>
      </c>
      <c r="U176" s="174">
        <v>5976000000</v>
      </c>
      <c r="V176" s="174">
        <v>0</v>
      </c>
      <c r="W176" s="174">
        <v>23904382.470119476</v>
      </c>
      <c r="X176" s="174">
        <v>0</v>
      </c>
      <c r="Y176" s="174">
        <v>1561159647.552</v>
      </c>
      <c r="Z176" s="174">
        <v>1554939888</v>
      </c>
      <c r="AA176" s="174">
        <v>0</v>
      </c>
      <c r="AB176" s="174">
        <v>6219759.5520000001</v>
      </c>
      <c r="AC176" s="174">
        <v>0</v>
      </c>
      <c r="AD176" s="174">
        <v>95617.529880523682</v>
      </c>
      <c r="AE176" s="174">
        <v>4438744734.9181194</v>
      </c>
      <c r="AF176" s="174">
        <v>8</v>
      </c>
      <c r="AG176" s="994">
        <v>229972694.05999997</v>
      </c>
      <c r="AH176" s="994">
        <v>24096000</v>
      </c>
      <c r="AI176" s="991"/>
      <c r="AJ176" s="991"/>
      <c r="AK176" s="991"/>
      <c r="AL176" s="991">
        <v>1862750</v>
      </c>
      <c r="AM176" s="991"/>
      <c r="AN176" s="991"/>
      <c r="AO176" s="991">
        <v>4642854296.5080004</v>
      </c>
      <c r="AP176" s="1010">
        <v>4666168042.5</v>
      </c>
      <c r="AQ176" s="144"/>
      <c r="AS176" s="139">
        <v>95617.529880523682</v>
      </c>
    </row>
    <row r="177" spans="1:51" s="112" customFormat="1" ht="38.25" customHeight="1" thickTop="1" thickBot="1">
      <c r="A177" s="137" t="s">
        <v>772</v>
      </c>
      <c r="B177" s="140"/>
      <c r="C177" s="229"/>
      <c r="D177" s="1077" t="s">
        <v>13565</v>
      </c>
      <c r="E177" s="222" t="s">
        <v>16032</v>
      </c>
      <c r="F177" s="101"/>
      <c r="G177" s="101"/>
      <c r="H177" s="101"/>
      <c r="I177" s="108"/>
      <c r="J177" s="108"/>
      <c r="K177" s="109"/>
      <c r="L177" s="106"/>
      <c r="M177" s="98"/>
      <c r="N177" s="98"/>
      <c r="O177" s="174">
        <v>24096000</v>
      </c>
      <c r="P177" s="174">
        <v>24096000</v>
      </c>
      <c r="Q177" s="174"/>
      <c r="R177" s="174">
        <v>24096000</v>
      </c>
      <c r="S177" s="174">
        <v>0</v>
      </c>
      <c r="T177" s="174">
        <v>24096000</v>
      </c>
      <c r="U177" s="174">
        <v>24000000</v>
      </c>
      <c r="V177" s="174">
        <v>0</v>
      </c>
      <c r="W177" s="174">
        <v>96000</v>
      </c>
      <c r="X177" s="174">
        <v>0</v>
      </c>
      <c r="Y177" s="174">
        <v>0</v>
      </c>
      <c r="Z177" s="174">
        <v>0</v>
      </c>
      <c r="AA177" s="174">
        <v>0</v>
      </c>
      <c r="AB177" s="174">
        <v>0</v>
      </c>
      <c r="AC177" s="174">
        <v>0</v>
      </c>
      <c r="AD177" s="174">
        <v>0</v>
      </c>
      <c r="AE177" s="174">
        <v>24096000</v>
      </c>
      <c r="AF177" s="174">
        <v>1</v>
      </c>
      <c r="AG177" s="994"/>
      <c r="AH177" s="994"/>
      <c r="AI177" s="991"/>
      <c r="AJ177" s="991"/>
      <c r="AK177" s="991"/>
      <c r="AL177" s="991"/>
      <c r="AM177" s="991"/>
      <c r="AN177" s="991"/>
      <c r="AO177" s="991">
        <v>24096000</v>
      </c>
      <c r="AP177" s="1010"/>
      <c r="AQ177" s="144"/>
      <c r="AS177" s="139">
        <v>0</v>
      </c>
    </row>
    <row r="178" spans="1:51" s="112" customFormat="1" ht="38.25" customHeight="1" thickTop="1" thickBot="1">
      <c r="A178" s="137" t="s">
        <v>772</v>
      </c>
      <c r="B178" s="140">
        <v>72</v>
      </c>
      <c r="C178" s="796">
        <v>72</v>
      </c>
      <c r="D178" s="1090" t="s">
        <v>20378</v>
      </c>
      <c r="E178" s="223" t="s">
        <v>16032</v>
      </c>
      <c r="F178" s="797">
        <v>41243</v>
      </c>
      <c r="G178" s="797">
        <v>41243</v>
      </c>
      <c r="H178" s="797">
        <v>41243</v>
      </c>
      <c r="I178" s="262">
        <v>60</v>
      </c>
      <c r="J178" s="262"/>
      <c r="K178" s="806" t="s">
        <v>20379</v>
      </c>
      <c r="L178" s="799" t="s">
        <v>20380</v>
      </c>
      <c r="M178" s="800" t="s">
        <v>20381</v>
      </c>
      <c r="N178" s="800" t="s">
        <v>20382</v>
      </c>
      <c r="O178" s="801">
        <v>6124096000</v>
      </c>
      <c r="P178" s="801">
        <v>6024096000</v>
      </c>
      <c r="Q178" s="801">
        <v>100000000</v>
      </c>
      <c r="R178" s="801">
        <v>6024096000</v>
      </c>
      <c r="S178" s="801">
        <v>0</v>
      </c>
      <c r="T178" s="801">
        <v>6024000382.4701195</v>
      </c>
      <c r="U178" s="801">
        <v>6000000000</v>
      </c>
      <c r="V178" s="801">
        <v>0</v>
      </c>
      <c r="W178" s="801">
        <v>24000382.470119476</v>
      </c>
      <c r="X178" s="801">
        <v>0</v>
      </c>
      <c r="Y178" s="801">
        <v>1561159647.552</v>
      </c>
      <c r="Z178" s="801">
        <v>1554939888</v>
      </c>
      <c r="AA178" s="207">
        <v>0</v>
      </c>
      <c r="AB178" s="801">
        <v>6219759.5520000001</v>
      </c>
      <c r="AC178" s="801">
        <v>0</v>
      </c>
      <c r="AD178" s="801">
        <v>95617.529880523682</v>
      </c>
      <c r="AE178" s="801">
        <v>4462840734.9181194</v>
      </c>
      <c r="AF178" s="801">
        <v>9</v>
      </c>
      <c r="AG178" s="1007">
        <v>229972694.05999997</v>
      </c>
      <c r="AH178" s="1008">
        <v>24096000</v>
      </c>
      <c r="AI178" s="1008">
        <v>0</v>
      </c>
      <c r="AJ178" s="1008">
        <v>0</v>
      </c>
      <c r="AK178" s="1008">
        <v>0</v>
      </c>
      <c r="AL178" s="1008">
        <v>2645004</v>
      </c>
      <c r="AM178" s="1008"/>
      <c r="AN178" s="1008"/>
      <c r="AO178" s="1008">
        <v>4666168042.5080004</v>
      </c>
      <c r="AP178" s="1009">
        <v>4666168042.5</v>
      </c>
      <c r="AQ178" s="728">
        <v>8.0003738403320312E-3</v>
      </c>
      <c r="AR178" s="802"/>
      <c r="AS178" s="139">
        <v>95617.529880523682</v>
      </c>
      <c r="AT178" s="802"/>
    </row>
    <row r="179" spans="1:51" s="458" customFormat="1" ht="38.25" customHeight="1" thickTop="1" thickBot="1">
      <c r="A179" s="1154" t="s">
        <v>772</v>
      </c>
      <c r="B179" s="448"/>
      <c r="C179" s="449"/>
      <c r="D179" s="1093" t="s">
        <v>13757</v>
      </c>
      <c r="E179" s="450" t="s">
        <v>16030</v>
      </c>
      <c r="F179" s="451"/>
      <c r="G179" s="451"/>
      <c r="H179" s="451"/>
      <c r="I179" s="452"/>
      <c r="J179" s="452"/>
      <c r="K179" s="453" t="s">
        <v>1092</v>
      </c>
      <c r="L179" s="454"/>
      <c r="M179" s="455"/>
      <c r="N179" s="455"/>
      <c r="O179" s="456">
        <v>71623356</v>
      </c>
      <c r="P179" s="456"/>
      <c r="Q179" s="456">
        <v>71623356</v>
      </c>
      <c r="R179" s="456"/>
      <c r="S179" s="456">
        <v>0</v>
      </c>
      <c r="T179" s="456">
        <v>0</v>
      </c>
      <c r="U179" s="174">
        <v>0</v>
      </c>
      <c r="V179" s="174">
        <v>0</v>
      </c>
      <c r="W179" s="916">
        <v>0</v>
      </c>
      <c r="X179" s="916">
        <v>0</v>
      </c>
      <c r="Y179" s="916">
        <v>0</v>
      </c>
      <c r="Z179" s="174">
        <v>0</v>
      </c>
      <c r="AA179" s="215">
        <v>0</v>
      </c>
      <c r="AB179" s="916">
        <v>0</v>
      </c>
      <c r="AC179" s="916">
        <v>0</v>
      </c>
      <c r="AD179" s="456">
        <v>0</v>
      </c>
      <c r="AE179" s="456">
        <v>0</v>
      </c>
      <c r="AF179" s="174">
        <v>0</v>
      </c>
      <c r="AG179" s="1012"/>
      <c r="AH179" s="1013"/>
      <c r="AI179" s="1013"/>
      <c r="AJ179" s="1013"/>
      <c r="AK179" s="1013"/>
      <c r="AL179" s="1013"/>
      <c r="AM179" s="1013"/>
      <c r="AN179" s="1013"/>
      <c r="AO179" s="1013">
        <v>0</v>
      </c>
      <c r="AP179" s="1014">
        <v>0</v>
      </c>
      <c r="AQ179" s="457"/>
      <c r="AS179" s="139">
        <v>0</v>
      </c>
    </row>
    <row r="180" spans="1:51" s="458" customFormat="1" ht="38.25" customHeight="1" thickTop="1" thickBot="1">
      <c r="A180" s="1154" t="s">
        <v>772</v>
      </c>
      <c r="B180" s="448"/>
      <c r="C180" s="449"/>
      <c r="D180" s="1093" t="s">
        <v>13758</v>
      </c>
      <c r="E180" s="450" t="s">
        <v>16030</v>
      </c>
      <c r="F180" s="451"/>
      <c r="G180" s="451"/>
      <c r="H180" s="451"/>
      <c r="I180" s="452"/>
      <c r="J180" s="452"/>
      <c r="K180" s="453" t="s">
        <v>17047</v>
      </c>
      <c r="L180" s="454"/>
      <c r="M180" s="455"/>
      <c r="N180" s="455"/>
      <c r="O180" s="456">
        <v>2500000000</v>
      </c>
      <c r="P180" s="456">
        <v>2500000000</v>
      </c>
      <c r="Q180" s="456"/>
      <c r="R180" s="456">
        <v>2500000000</v>
      </c>
      <c r="S180" s="456">
        <v>0</v>
      </c>
      <c r="T180" s="456">
        <v>0</v>
      </c>
      <c r="U180" s="174">
        <v>0</v>
      </c>
      <c r="V180" s="174">
        <v>0</v>
      </c>
      <c r="W180" s="916">
        <v>0</v>
      </c>
      <c r="X180" s="916">
        <v>0</v>
      </c>
      <c r="Y180" s="916">
        <v>0</v>
      </c>
      <c r="Z180" s="174">
        <v>0</v>
      </c>
      <c r="AA180" s="215">
        <v>0</v>
      </c>
      <c r="AB180" s="916">
        <v>0</v>
      </c>
      <c r="AC180" s="916">
        <v>0</v>
      </c>
      <c r="AD180" s="456">
        <v>2500000000</v>
      </c>
      <c r="AE180" s="456">
        <v>0</v>
      </c>
      <c r="AF180" s="174">
        <v>0</v>
      </c>
      <c r="AG180" s="1012">
        <v>90270198.109999999</v>
      </c>
      <c r="AH180" s="1013"/>
      <c r="AI180" s="1013"/>
      <c r="AJ180" s="1013"/>
      <c r="AK180" s="1013"/>
      <c r="AL180" s="1013">
        <v>1002731</v>
      </c>
      <c r="AM180" s="1013"/>
      <c r="AN180" s="1013"/>
      <c r="AO180" s="1013">
        <v>2589267467.1100001</v>
      </c>
      <c r="AP180" s="1014">
        <v>2589267467.1199999</v>
      </c>
      <c r="AQ180" s="742">
        <v>-1.0000228881835938E-2</v>
      </c>
      <c r="AS180" s="139">
        <v>2500000000</v>
      </c>
    </row>
    <row r="181" spans="1:51" s="458" customFormat="1" ht="38.25" customHeight="1" thickTop="1" thickBot="1">
      <c r="A181" s="1154" t="s">
        <v>772</v>
      </c>
      <c r="B181" s="448">
        <v>73</v>
      </c>
      <c r="C181" s="808">
        <v>73</v>
      </c>
      <c r="D181" s="1094" t="s">
        <v>20383</v>
      </c>
      <c r="E181" s="809" t="s">
        <v>16030</v>
      </c>
      <c r="F181" s="810">
        <v>41234</v>
      </c>
      <c r="G181" s="810">
        <v>41235</v>
      </c>
      <c r="H181" s="810">
        <v>41234</v>
      </c>
      <c r="I181" s="811">
        <v>15</v>
      </c>
      <c r="J181" s="810">
        <v>41895</v>
      </c>
      <c r="K181" s="812" t="s">
        <v>17047</v>
      </c>
      <c r="L181" s="813" t="s">
        <v>20384</v>
      </c>
      <c r="M181" s="814" t="s">
        <v>20385</v>
      </c>
      <c r="N181" s="814" t="s">
        <v>20386</v>
      </c>
      <c r="O181" s="815">
        <v>2571623356</v>
      </c>
      <c r="P181" s="815">
        <v>2500000000</v>
      </c>
      <c r="Q181" s="815">
        <v>71623356</v>
      </c>
      <c r="R181" s="815">
        <v>2500000000</v>
      </c>
      <c r="S181" s="815">
        <v>0</v>
      </c>
      <c r="T181" s="815">
        <v>0</v>
      </c>
      <c r="U181" s="815">
        <v>0</v>
      </c>
      <c r="V181" s="815">
        <v>0</v>
      </c>
      <c r="W181" s="815">
        <v>0</v>
      </c>
      <c r="X181" s="815">
        <v>0</v>
      </c>
      <c r="Y181" s="815">
        <v>0</v>
      </c>
      <c r="Z181" s="815">
        <v>0</v>
      </c>
      <c r="AA181" s="816">
        <v>0</v>
      </c>
      <c r="AB181" s="815">
        <v>0</v>
      </c>
      <c r="AC181" s="815">
        <v>0</v>
      </c>
      <c r="AD181" s="815">
        <v>2500000000</v>
      </c>
      <c r="AE181" s="815">
        <v>0</v>
      </c>
      <c r="AF181" s="815">
        <v>0</v>
      </c>
      <c r="AG181" s="1015">
        <v>90270198.109999999</v>
      </c>
      <c r="AH181" s="1015">
        <v>0</v>
      </c>
      <c r="AI181" s="1015">
        <v>0</v>
      </c>
      <c r="AJ181" s="1015">
        <v>0</v>
      </c>
      <c r="AK181" s="1015">
        <v>0</v>
      </c>
      <c r="AL181" s="1015">
        <v>1002731</v>
      </c>
      <c r="AM181" s="1015"/>
      <c r="AN181" s="1015"/>
      <c r="AO181" s="1016">
        <v>2589267467.1100001</v>
      </c>
      <c r="AP181" s="1017">
        <v>2589267467.1199999</v>
      </c>
      <c r="AQ181" s="728">
        <v>-9.9997520446777344E-3</v>
      </c>
      <c r="AR181" s="817"/>
      <c r="AS181" s="139">
        <v>2500000000</v>
      </c>
      <c r="AT181" s="817"/>
      <c r="AU181" s="817"/>
      <c r="AV181" s="817"/>
      <c r="AW181" s="817"/>
      <c r="AX181" s="817"/>
      <c r="AY181" s="817"/>
    </row>
    <row r="182" spans="1:51" s="112" customFormat="1" ht="38.25" customHeight="1" thickTop="1" thickBot="1">
      <c r="A182" s="137" t="s">
        <v>772</v>
      </c>
      <c r="B182" s="140"/>
      <c r="C182" s="229"/>
      <c r="D182" s="1079" t="s">
        <v>12546</v>
      </c>
      <c r="E182" s="222" t="s">
        <v>16030</v>
      </c>
      <c r="F182" s="101"/>
      <c r="G182" s="101"/>
      <c r="H182" s="101">
        <v>41351</v>
      </c>
      <c r="I182" s="108">
        <v>12</v>
      </c>
      <c r="J182" s="108"/>
      <c r="K182" s="109" t="s">
        <v>12547</v>
      </c>
      <c r="L182" s="106" t="s">
        <v>12548</v>
      </c>
      <c r="M182" s="98" t="s">
        <v>15190</v>
      </c>
      <c r="N182" s="98" t="s">
        <v>15190</v>
      </c>
      <c r="O182" s="174">
        <v>2950000000</v>
      </c>
      <c r="P182" s="174">
        <v>2950000000</v>
      </c>
      <c r="Q182" s="174"/>
      <c r="R182" s="174">
        <v>2200000000</v>
      </c>
      <c r="S182" s="174">
        <v>750000000</v>
      </c>
      <c r="T182" s="174">
        <v>1433781487</v>
      </c>
      <c r="U182" s="174">
        <v>1433781487</v>
      </c>
      <c r="V182" s="174">
        <v>0</v>
      </c>
      <c r="W182" s="174">
        <v>0</v>
      </c>
      <c r="X182" s="174">
        <v>0</v>
      </c>
      <c r="Y182" s="174">
        <v>463848080</v>
      </c>
      <c r="Z182" s="174">
        <v>463848080</v>
      </c>
      <c r="AA182" s="174">
        <v>0</v>
      </c>
      <c r="AB182" s="174">
        <v>0</v>
      </c>
      <c r="AC182" s="174">
        <v>0</v>
      </c>
      <c r="AD182" s="174">
        <v>1516218513</v>
      </c>
      <c r="AE182" s="174">
        <v>969933407</v>
      </c>
      <c r="AF182" s="174">
        <v>6</v>
      </c>
      <c r="AG182" s="989">
        <v>58967342.849999994</v>
      </c>
      <c r="AH182" s="989">
        <v>16480660</v>
      </c>
      <c r="AI182" s="989"/>
      <c r="AJ182" s="989"/>
      <c r="AK182" s="989"/>
      <c r="AL182" s="989">
        <v>870006</v>
      </c>
      <c r="AM182" s="989"/>
      <c r="AN182" s="989"/>
      <c r="AO182" s="1013">
        <v>1777768596.8499999</v>
      </c>
      <c r="AP182" s="1011">
        <v>1777834256.8499999</v>
      </c>
      <c r="AQ182" s="127"/>
      <c r="AS182" s="139">
        <v>1516218513</v>
      </c>
    </row>
    <row r="183" spans="1:51" s="112" customFormat="1" ht="38.25" customHeight="1" thickTop="1" thickBot="1">
      <c r="A183" s="137" t="s">
        <v>772</v>
      </c>
      <c r="B183" s="140"/>
      <c r="C183" s="229"/>
      <c r="D183" s="1095" t="s">
        <v>18396</v>
      </c>
      <c r="E183" s="222" t="s">
        <v>16030</v>
      </c>
      <c r="F183" s="101"/>
      <c r="G183" s="101"/>
      <c r="H183" s="101"/>
      <c r="I183" s="108"/>
      <c r="J183" s="108"/>
      <c r="K183" s="109"/>
      <c r="L183" s="106"/>
      <c r="M183" s="98"/>
      <c r="N183" s="98"/>
      <c r="O183" s="174">
        <v>16480660</v>
      </c>
      <c r="P183" s="174">
        <v>16480660</v>
      </c>
      <c r="Q183" s="174"/>
      <c r="R183" s="174">
        <v>16480660</v>
      </c>
      <c r="S183" s="174">
        <v>0</v>
      </c>
      <c r="T183" s="174">
        <v>16415000</v>
      </c>
      <c r="U183" s="174">
        <v>0</v>
      </c>
      <c r="V183" s="174">
        <v>16415000</v>
      </c>
      <c r="W183" s="174">
        <v>0</v>
      </c>
      <c r="X183" s="174">
        <v>0</v>
      </c>
      <c r="Y183" s="174">
        <v>16415000</v>
      </c>
      <c r="Z183" s="174">
        <v>0</v>
      </c>
      <c r="AA183" s="174">
        <v>16415000</v>
      </c>
      <c r="AB183" s="174">
        <v>0</v>
      </c>
      <c r="AC183" s="174">
        <v>0</v>
      </c>
      <c r="AD183" s="174">
        <v>65660</v>
      </c>
      <c r="AE183" s="174">
        <v>0</v>
      </c>
      <c r="AF183" s="174">
        <v>0</v>
      </c>
      <c r="AG183" s="989">
        <v>0</v>
      </c>
      <c r="AH183" s="989"/>
      <c r="AI183" s="989"/>
      <c r="AJ183" s="989"/>
      <c r="AK183" s="989"/>
      <c r="AL183" s="989"/>
      <c r="AM183" s="989"/>
      <c r="AN183" s="989"/>
      <c r="AO183" s="1013">
        <v>65660</v>
      </c>
      <c r="AP183" s="1011"/>
      <c r="AQ183" s="127"/>
      <c r="AS183" s="139">
        <v>65660</v>
      </c>
    </row>
    <row r="184" spans="1:51" s="112" customFormat="1" ht="38.25" customHeight="1" thickTop="1" thickBot="1">
      <c r="A184" s="137" t="s">
        <v>772</v>
      </c>
      <c r="B184" s="140">
        <v>74</v>
      </c>
      <c r="C184" s="808">
        <v>74</v>
      </c>
      <c r="D184" s="1094" t="s">
        <v>20387</v>
      </c>
      <c r="E184" s="809" t="s">
        <v>16030</v>
      </c>
      <c r="F184" s="810"/>
      <c r="G184" s="810"/>
      <c r="H184" s="810"/>
      <c r="I184" s="811"/>
      <c r="J184" s="810"/>
      <c r="K184" s="812" t="s">
        <v>12547</v>
      </c>
      <c r="L184" s="813" t="s">
        <v>12548</v>
      </c>
      <c r="M184" s="814" t="s">
        <v>15190</v>
      </c>
      <c r="N184" s="814" t="s">
        <v>15190</v>
      </c>
      <c r="O184" s="815">
        <v>2966480660</v>
      </c>
      <c r="P184" s="815">
        <v>2966480660</v>
      </c>
      <c r="Q184" s="815">
        <v>0</v>
      </c>
      <c r="R184" s="815">
        <v>2216480660</v>
      </c>
      <c r="S184" s="815">
        <v>750000000</v>
      </c>
      <c r="T184" s="815">
        <v>1450196487</v>
      </c>
      <c r="U184" s="815">
        <v>1433781487</v>
      </c>
      <c r="V184" s="815">
        <v>16415000</v>
      </c>
      <c r="W184" s="815">
        <v>0</v>
      </c>
      <c r="X184" s="815">
        <v>0</v>
      </c>
      <c r="Y184" s="815">
        <v>480263080</v>
      </c>
      <c r="Z184" s="815">
        <v>463848080</v>
      </c>
      <c r="AA184" s="816">
        <v>16415000</v>
      </c>
      <c r="AB184" s="815">
        <v>0</v>
      </c>
      <c r="AC184" s="815">
        <v>0</v>
      </c>
      <c r="AD184" s="815">
        <v>1516284173</v>
      </c>
      <c r="AE184" s="815">
        <v>969933407</v>
      </c>
      <c r="AF184" s="815">
        <v>6</v>
      </c>
      <c r="AG184" s="1015">
        <v>58967342.849999994</v>
      </c>
      <c r="AH184" s="1015">
        <v>16480660</v>
      </c>
      <c r="AI184" s="1015">
        <v>0</v>
      </c>
      <c r="AJ184" s="1015">
        <v>0</v>
      </c>
      <c r="AK184" s="1015">
        <v>0</v>
      </c>
      <c r="AL184" s="1015">
        <v>870006</v>
      </c>
      <c r="AM184" s="1015">
        <v>0</v>
      </c>
      <c r="AN184" s="1015">
        <v>0</v>
      </c>
      <c r="AO184" s="1016">
        <v>1777834256.8499999</v>
      </c>
      <c r="AP184" s="1017">
        <v>1777834256.8499999</v>
      </c>
      <c r="AQ184" s="728">
        <v>0</v>
      </c>
      <c r="AR184" s="817"/>
      <c r="AS184" s="139">
        <v>1516284173</v>
      </c>
      <c r="AT184" s="817"/>
    </row>
    <row r="185" spans="1:51" s="112" customFormat="1" ht="38.25" customHeight="1" thickTop="1" thickBot="1">
      <c r="A185" s="137" t="s">
        <v>772</v>
      </c>
      <c r="B185" s="140"/>
      <c r="C185" s="229"/>
      <c r="D185" s="1096">
        <v>507</v>
      </c>
      <c r="E185" s="225" t="s">
        <v>16032</v>
      </c>
      <c r="F185" s="101"/>
      <c r="G185" s="101"/>
      <c r="H185" s="101"/>
      <c r="I185" s="272"/>
      <c r="J185" s="272"/>
      <c r="K185" s="109"/>
      <c r="L185" s="209"/>
      <c r="M185" s="141"/>
      <c r="N185" s="141"/>
      <c r="O185" s="174">
        <v>4830000000</v>
      </c>
      <c r="P185" s="174">
        <v>4730000000</v>
      </c>
      <c r="Q185" s="174">
        <v>100000000</v>
      </c>
      <c r="R185" s="174">
        <v>4730000000</v>
      </c>
      <c r="S185" s="174">
        <v>0</v>
      </c>
      <c r="T185" s="174">
        <v>2670939621.5139446</v>
      </c>
      <c r="U185" s="174">
        <v>2648420000</v>
      </c>
      <c r="V185" s="174">
        <v>3675000</v>
      </c>
      <c r="W185" s="174">
        <v>18844621.513944626</v>
      </c>
      <c r="X185" s="174">
        <v>0</v>
      </c>
      <c r="Y185" s="174">
        <v>1232680076</v>
      </c>
      <c r="Z185" s="174">
        <v>1224094000</v>
      </c>
      <c r="AA185" s="174">
        <v>3675000</v>
      </c>
      <c r="AB185" s="174">
        <v>4911076</v>
      </c>
      <c r="AC185" s="174">
        <v>0</v>
      </c>
      <c r="AD185" s="174">
        <v>2059060378.4860554</v>
      </c>
      <c r="AE185" s="174">
        <v>1438259545.5139446</v>
      </c>
      <c r="AF185" s="174">
        <v>3</v>
      </c>
      <c r="AG185" s="989">
        <v>123967748.92999999</v>
      </c>
      <c r="AH185" s="989">
        <v>29085880</v>
      </c>
      <c r="AI185" s="989">
        <v>0</v>
      </c>
      <c r="AJ185" s="989">
        <v>0</v>
      </c>
      <c r="AK185" s="989"/>
      <c r="AL185" s="989">
        <v>1015145</v>
      </c>
      <c r="AM185" s="989"/>
      <c r="AN185" s="989"/>
      <c r="AO185" s="991">
        <v>3591186647.9300003</v>
      </c>
      <c r="AP185" s="1010">
        <v>3592838616.1700001</v>
      </c>
      <c r="AQ185" s="127"/>
      <c r="AS185" s="139">
        <v>2059060378.4860554</v>
      </c>
    </row>
    <row r="186" spans="1:51" s="112" customFormat="1" ht="38.25" customHeight="1" thickTop="1" thickBot="1">
      <c r="A186" s="137" t="s">
        <v>772</v>
      </c>
      <c r="B186" s="140"/>
      <c r="C186" s="229"/>
      <c r="D186" s="1079" t="s">
        <v>15561</v>
      </c>
      <c r="E186" s="222" t="s">
        <v>16032</v>
      </c>
      <c r="F186" s="101"/>
      <c r="G186" s="101"/>
      <c r="H186" s="101"/>
      <c r="I186" s="108"/>
      <c r="J186" s="108"/>
      <c r="K186" s="109"/>
      <c r="L186" s="106"/>
      <c r="M186" s="98"/>
      <c r="N186" s="98"/>
      <c r="O186" s="174">
        <v>29085880</v>
      </c>
      <c r="P186" s="174">
        <v>29085880</v>
      </c>
      <c r="Q186" s="174"/>
      <c r="R186" s="174">
        <v>29085880</v>
      </c>
      <c r="S186" s="174">
        <v>0</v>
      </c>
      <c r="T186" s="174">
        <v>27615880</v>
      </c>
      <c r="U186" s="174">
        <v>27500000</v>
      </c>
      <c r="V186" s="174">
        <v>0</v>
      </c>
      <c r="W186" s="174">
        <v>115880</v>
      </c>
      <c r="X186" s="174">
        <v>0</v>
      </c>
      <c r="Y186" s="174">
        <v>27022345.748</v>
      </c>
      <c r="Z186" s="174">
        <v>26914687</v>
      </c>
      <c r="AA186" s="174">
        <v>0</v>
      </c>
      <c r="AB186" s="174">
        <v>107658.74800000001</v>
      </c>
      <c r="AC186" s="174">
        <v>0</v>
      </c>
      <c r="AD186" s="174">
        <v>1470000</v>
      </c>
      <c r="AE186" s="174">
        <v>593534.25200000033</v>
      </c>
      <c r="AF186" s="174">
        <v>1</v>
      </c>
      <c r="AG186" s="989"/>
      <c r="AH186" s="989"/>
      <c r="AI186" s="989"/>
      <c r="AJ186" s="989"/>
      <c r="AK186" s="989"/>
      <c r="AL186" s="989"/>
      <c r="AM186" s="989"/>
      <c r="AN186" s="989"/>
      <c r="AO186" s="991">
        <v>2063534.2520000003</v>
      </c>
      <c r="AP186" s="1010"/>
      <c r="AQ186" s="127"/>
      <c r="AS186" s="139">
        <v>1470000</v>
      </c>
    </row>
    <row r="187" spans="1:51" s="112" customFormat="1" ht="38.25" customHeight="1" thickTop="1" thickBot="1">
      <c r="A187" s="137" t="s">
        <v>772</v>
      </c>
      <c r="B187" s="140">
        <v>75</v>
      </c>
      <c r="C187" s="796">
        <v>75</v>
      </c>
      <c r="D187" s="1090" t="s">
        <v>20388</v>
      </c>
      <c r="E187" s="223" t="s">
        <v>16032</v>
      </c>
      <c r="F187" s="797"/>
      <c r="G187" s="797"/>
      <c r="H187" s="797"/>
      <c r="I187" s="262">
        <v>48</v>
      </c>
      <c r="J187" s="262"/>
      <c r="K187" s="806" t="s">
        <v>20389</v>
      </c>
      <c r="L187" s="799" t="s">
        <v>20390</v>
      </c>
      <c r="M187" s="800" t="s">
        <v>20391</v>
      </c>
      <c r="N187" s="800" t="s">
        <v>20392</v>
      </c>
      <c r="O187" s="801">
        <v>4859085880</v>
      </c>
      <c r="P187" s="801">
        <v>4759085880</v>
      </c>
      <c r="Q187" s="801">
        <v>100000000</v>
      </c>
      <c r="R187" s="801">
        <v>4759085880</v>
      </c>
      <c r="S187" s="801">
        <v>0</v>
      </c>
      <c r="T187" s="801">
        <v>2698555501.5139446</v>
      </c>
      <c r="U187" s="801">
        <v>2675920000</v>
      </c>
      <c r="V187" s="801">
        <v>3675000</v>
      </c>
      <c r="W187" s="801">
        <v>18960501.513944626</v>
      </c>
      <c r="X187" s="801">
        <v>0</v>
      </c>
      <c r="Y187" s="801">
        <v>1259702421.7479999</v>
      </c>
      <c r="Z187" s="801">
        <v>1251008687</v>
      </c>
      <c r="AA187" s="267">
        <v>3675000</v>
      </c>
      <c r="AB187" s="801">
        <v>5018734.7479999997</v>
      </c>
      <c r="AC187" s="801">
        <v>0</v>
      </c>
      <c r="AD187" s="801">
        <v>2060530378.4860554</v>
      </c>
      <c r="AE187" s="801">
        <v>1438853079.7659447</v>
      </c>
      <c r="AF187" s="801">
        <v>4</v>
      </c>
      <c r="AG187" s="1007">
        <v>123967748.92999999</v>
      </c>
      <c r="AH187" s="1007">
        <v>29085880</v>
      </c>
      <c r="AI187" s="1007">
        <v>0</v>
      </c>
      <c r="AJ187" s="1007">
        <v>0</v>
      </c>
      <c r="AK187" s="1007">
        <v>0</v>
      </c>
      <c r="AL187" s="1007">
        <v>1426711</v>
      </c>
      <c r="AM187" s="1007"/>
      <c r="AN187" s="1007">
        <v>0</v>
      </c>
      <c r="AO187" s="1008">
        <v>3592838616.1820002</v>
      </c>
      <c r="AP187" s="1017">
        <v>3592838616.1700001</v>
      </c>
      <c r="AQ187" s="728">
        <v>1.2000083923339844E-2</v>
      </c>
      <c r="AR187" s="802"/>
      <c r="AS187" s="139">
        <v>2060530378.4860554</v>
      </c>
      <c r="AT187" s="802"/>
      <c r="AU187" s="802"/>
    </row>
    <row r="188" spans="1:51" s="112" customFormat="1" ht="38.25" customHeight="1" thickTop="1" thickBot="1">
      <c r="A188" s="137" t="s">
        <v>772</v>
      </c>
      <c r="B188" s="140"/>
      <c r="C188" s="229"/>
      <c r="D188" s="1077" t="s">
        <v>16537</v>
      </c>
      <c r="E188" s="222" t="s">
        <v>16032</v>
      </c>
      <c r="F188" s="101"/>
      <c r="G188" s="101"/>
      <c r="H188" s="101"/>
      <c r="I188" s="108"/>
      <c r="J188" s="108"/>
      <c r="K188" s="109" t="s">
        <v>1092</v>
      </c>
      <c r="L188" s="106"/>
      <c r="M188" s="98" t="s">
        <v>15185</v>
      </c>
      <c r="N188" s="98" t="s">
        <v>15185</v>
      </c>
      <c r="O188" s="174">
        <v>400000000</v>
      </c>
      <c r="P188" s="174">
        <v>400000000</v>
      </c>
      <c r="Q188" s="174">
        <v>0</v>
      </c>
      <c r="R188" s="174">
        <v>400000000</v>
      </c>
      <c r="S188" s="174">
        <v>0</v>
      </c>
      <c r="T188" s="174">
        <v>400000000</v>
      </c>
      <c r="U188" s="174">
        <v>396602500</v>
      </c>
      <c r="V188" s="174">
        <v>3397500</v>
      </c>
      <c r="W188" s="174">
        <v>0</v>
      </c>
      <c r="X188" s="174">
        <v>0</v>
      </c>
      <c r="Y188" s="174">
        <v>253299039</v>
      </c>
      <c r="Z188" s="174">
        <v>249901539</v>
      </c>
      <c r="AA188" s="174">
        <v>3397500</v>
      </c>
      <c r="AB188" s="174">
        <v>0</v>
      </c>
      <c r="AC188" s="174">
        <v>0</v>
      </c>
      <c r="AD188" s="174">
        <v>0</v>
      </c>
      <c r="AE188" s="174">
        <v>146700961</v>
      </c>
      <c r="AF188" s="174">
        <v>2</v>
      </c>
      <c r="AG188" s="989">
        <v>9929184.4800000023</v>
      </c>
      <c r="AH188" s="991"/>
      <c r="AI188" s="991"/>
      <c r="AJ188" s="991"/>
      <c r="AK188" s="991"/>
      <c r="AL188" s="991">
        <v>166652</v>
      </c>
      <c r="AM188" s="991"/>
      <c r="AN188" s="991"/>
      <c r="AO188" s="991">
        <v>156463493.48000002</v>
      </c>
      <c r="AP188" s="1011">
        <v>156463493.47999999</v>
      </c>
      <c r="AQ188" s="127">
        <v>0</v>
      </c>
      <c r="AR188" s="138"/>
      <c r="AS188" s="139">
        <v>0</v>
      </c>
    </row>
    <row r="189" spans="1:51" s="112" customFormat="1" ht="38.25" customHeight="1" thickTop="1" thickBot="1">
      <c r="A189" s="137" t="s">
        <v>772</v>
      </c>
      <c r="B189" s="140"/>
      <c r="C189" s="229"/>
      <c r="D189" s="1077" t="s">
        <v>12982</v>
      </c>
      <c r="E189" s="221" t="s">
        <v>16032</v>
      </c>
      <c r="F189" s="101"/>
      <c r="G189" s="101"/>
      <c r="H189" s="101"/>
      <c r="I189" s="108"/>
      <c r="J189" s="108"/>
      <c r="K189" s="109" t="s">
        <v>12569</v>
      </c>
      <c r="L189" s="106"/>
      <c r="M189" s="98" t="s">
        <v>15183</v>
      </c>
      <c r="N189" s="98" t="s">
        <v>15183</v>
      </c>
      <c r="O189" s="174">
        <v>616900000</v>
      </c>
      <c r="P189" s="174">
        <v>616900000</v>
      </c>
      <c r="Q189" s="174">
        <v>0</v>
      </c>
      <c r="R189" s="183">
        <v>600000000</v>
      </c>
      <c r="S189" s="174">
        <v>16900000</v>
      </c>
      <c r="T189" s="174">
        <v>616618383.92430282</v>
      </c>
      <c r="U189" s="174">
        <v>604215615</v>
      </c>
      <c r="V189" s="174">
        <v>9945000</v>
      </c>
      <c r="W189" s="174">
        <v>2457768.9243028164</v>
      </c>
      <c r="X189" s="174">
        <v>0</v>
      </c>
      <c r="Y189" s="174">
        <v>361976467.31999999</v>
      </c>
      <c r="Z189" s="174">
        <v>350589330</v>
      </c>
      <c r="AA189" s="174">
        <v>9945000</v>
      </c>
      <c r="AB189" s="174">
        <v>1442137.32</v>
      </c>
      <c r="AC189" s="174">
        <v>0</v>
      </c>
      <c r="AD189" s="174">
        <v>281616.07569718361</v>
      </c>
      <c r="AE189" s="174">
        <v>254641916.60430282</v>
      </c>
      <c r="AF189" s="174">
        <v>2</v>
      </c>
      <c r="AG189" s="989">
        <v>20758240.449999999</v>
      </c>
      <c r="AH189" s="1011"/>
      <c r="AI189" s="1011"/>
      <c r="AJ189" s="1011"/>
      <c r="AK189" s="1011"/>
      <c r="AL189" s="1011">
        <v>291607</v>
      </c>
      <c r="AM189" s="1011"/>
      <c r="AN189" s="1011"/>
      <c r="AO189" s="991">
        <v>258490166.13000005</v>
      </c>
      <c r="AP189" s="1011">
        <v>258490164.12</v>
      </c>
      <c r="AQ189" s="127">
        <v>2.0099999904632568</v>
      </c>
      <c r="AS189" s="139">
        <v>281616.07569718361</v>
      </c>
    </row>
    <row r="190" spans="1:51" s="112" customFormat="1" ht="38.25" customHeight="1" thickTop="1" thickBot="1">
      <c r="A190" s="137" t="s">
        <v>772</v>
      </c>
      <c r="B190" s="140">
        <v>76</v>
      </c>
      <c r="C190" s="796">
        <v>76</v>
      </c>
      <c r="D190" s="1090" t="s">
        <v>20393</v>
      </c>
      <c r="E190" s="223" t="s">
        <v>16032</v>
      </c>
      <c r="F190" s="797">
        <v>41143</v>
      </c>
      <c r="G190" s="797">
        <v>41144</v>
      </c>
      <c r="H190" s="797">
        <v>41144</v>
      </c>
      <c r="I190" s="262">
        <v>36</v>
      </c>
      <c r="J190" s="262"/>
      <c r="K190" s="806" t="s">
        <v>20394</v>
      </c>
      <c r="L190" s="799" t="s">
        <v>20395</v>
      </c>
      <c r="M190" s="800"/>
      <c r="N190" s="800"/>
      <c r="O190" s="801">
        <v>1016900000</v>
      </c>
      <c r="P190" s="801">
        <v>1016900000</v>
      </c>
      <c r="Q190" s="801">
        <v>0</v>
      </c>
      <c r="R190" s="801">
        <v>1000000000</v>
      </c>
      <c r="S190" s="801">
        <v>16900000</v>
      </c>
      <c r="T190" s="801">
        <v>1016618383.9243028</v>
      </c>
      <c r="U190" s="801">
        <v>1000818115</v>
      </c>
      <c r="V190" s="801">
        <v>13342500</v>
      </c>
      <c r="W190" s="801">
        <v>2457768.9243028164</v>
      </c>
      <c r="X190" s="801">
        <v>0</v>
      </c>
      <c r="Y190" s="801">
        <v>615275506.31999993</v>
      </c>
      <c r="Z190" s="801">
        <v>600490869</v>
      </c>
      <c r="AA190" s="801">
        <v>13342500</v>
      </c>
      <c r="AB190" s="801">
        <v>1442137.32</v>
      </c>
      <c r="AC190" s="801">
        <v>0</v>
      </c>
      <c r="AD190" s="801">
        <v>281616.07569718361</v>
      </c>
      <c r="AE190" s="801">
        <v>401342877.60430282</v>
      </c>
      <c r="AF190" s="801">
        <v>4</v>
      </c>
      <c r="AG190" s="1007">
        <v>30687424.93</v>
      </c>
      <c r="AH190" s="1007"/>
      <c r="AI190" s="1007"/>
      <c r="AJ190" s="1007"/>
      <c r="AK190" s="1007"/>
      <c r="AL190" s="1007">
        <v>458259</v>
      </c>
      <c r="AM190" s="1007"/>
      <c r="AN190" s="1007"/>
      <c r="AO190" s="1008">
        <v>414953659.61000001</v>
      </c>
      <c r="AP190" s="1009">
        <v>414953657.60000002</v>
      </c>
      <c r="AQ190" s="728">
        <v>2.0099999904632568</v>
      </c>
      <c r="AR190" s="802"/>
      <c r="AS190" s="139">
        <v>281616.07569718361</v>
      </c>
    </row>
    <row r="191" spans="1:51" s="208" customFormat="1" ht="38.25" customHeight="1" thickTop="1" thickBot="1">
      <c r="A191" s="137" t="s">
        <v>772</v>
      </c>
      <c r="B191" s="234">
        <v>77</v>
      </c>
      <c r="C191" s="235">
        <v>77</v>
      </c>
      <c r="D191" s="1088" t="s">
        <v>13416</v>
      </c>
      <c r="E191" s="223" t="s">
        <v>16030</v>
      </c>
      <c r="F191" s="203">
        <v>41271</v>
      </c>
      <c r="G191" s="203">
        <v>41271</v>
      </c>
      <c r="H191" s="203">
        <v>41271</v>
      </c>
      <c r="I191" s="262">
        <v>8</v>
      </c>
      <c r="J191" s="262"/>
      <c r="K191" s="210" t="s">
        <v>17047</v>
      </c>
      <c r="L191" s="204" t="s">
        <v>13417</v>
      </c>
      <c r="M191" s="205" t="s">
        <v>15184</v>
      </c>
      <c r="N191" s="205" t="s">
        <v>15184</v>
      </c>
      <c r="O191" s="206">
        <v>216850000</v>
      </c>
      <c r="P191" s="206">
        <v>196850000</v>
      </c>
      <c r="Q191" s="206">
        <v>20000000</v>
      </c>
      <c r="R191" s="206">
        <v>196850000</v>
      </c>
      <c r="S191" s="206">
        <v>0</v>
      </c>
      <c r="T191" s="206">
        <v>1605033730</v>
      </c>
      <c r="U191" s="801">
        <v>1605033730</v>
      </c>
      <c r="V191" s="801">
        <v>0</v>
      </c>
      <c r="W191" s="801">
        <v>0</v>
      </c>
      <c r="X191" s="801">
        <v>0</v>
      </c>
      <c r="Y191" s="801">
        <v>196850000</v>
      </c>
      <c r="Z191" s="206">
        <v>196850000</v>
      </c>
      <c r="AA191" s="801">
        <v>0</v>
      </c>
      <c r="AB191" s="801">
        <v>0</v>
      </c>
      <c r="AC191" s="801">
        <v>0</v>
      </c>
      <c r="AD191" s="801">
        <v>0</v>
      </c>
      <c r="AE191" s="801">
        <v>1408183730</v>
      </c>
      <c r="AF191" s="206">
        <v>1</v>
      </c>
      <c r="AG191" s="1007">
        <v>6121399.6699999999</v>
      </c>
      <c r="AH191" s="1007"/>
      <c r="AI191" s="1007"/>
      <c r="AJ191" s="1007"/>
      <c r="AK191" s="1007"/>
      <c r="AL191" s="1007">
        <v>85728</v>
      </c>
      <c r="AM191" s="1007"/>
      <c r="AN191" s="1007"/>
      <c r="AO191" s="1008">
        <v>6035671.6699999869</v>
      </c>
      <c r="AP191" s="1009">
        <v>6035671.6799999997</v>
      </c>
      <c r="AQ191" s="728">
        <v>-1.0000012814998627E-2</v>
      </c>
      <c r="AS191" s="139">
        <v>-1408183730</v>
      </c>
    </row>
    <row r="192" spans="1:51" s="208" customFormat="1" ht="38.25" customHeight="1" thickTop="1" thickBot="1">
      <c r="A192" s="137" t="s">
        <v>772</v>
      </c>
      <c r="B192" s="234">
        <v>78</v>
      </c>
      <c r="C192" s="235">
        <v>78</v>
      </c>
      <c r="D192" s="1088" t="s">
        <v>15130</v>
      </c>
      <c r="E192" s="223" t="s">
        <v>16032</v>
      </c>
      <c r="F192" s="203">
        <v>41444</v>
      </c>
      <c r="G192" s="203">
        <v>41444</v>
      </c>
      <c r="H192" s="203">
        <v>41444</v>
      </c>
      <c r="I192" s="203">
        <v>42003</v>
      </c>
      <c r="J192" s="203"/>
      <c r="K192" s="266" t="s">
        <v>1104</v>
      </c>
      <c r="L192" s="204" t="s">
        <v>15252</v>
      </c>
      <c r="M192" s="205" t="s">
        <v>15630</v>
      </c>
      <c r="N192" s="205" t="s">
        <v>772</v>
      </c>
      <c r="O192" s="206">
        <v>78519865000</v>
      </c>
      <c r="P192" s="206">
        <v>77595949000</v>
      </c>
      <c r="Q192" s="206">
        <v>923916000</v>
      </c>
      <c r="R192" s="206">
        <v>77595949000</v>
      </c>
      <c r="S192" s="206">
        <v>0</v>
      </c>
      <c r="T192" s="206">
        <v>2914999052.1713104</v>
      </c>
      <c r="U192" s="801">
        <v>2605851845</v>
      </c>
      <c r="V192" s="801">
        <v>0</v>
      </c>
      <c r="W192" s="801">
        <v>309147207.17131042</v>
      </c>
      <c r="X192" s="801">
        <v>0</v>
      </c>
      <c r="Y192" s="801">
        <v>13563352828.264</v>
      </c>
      <c r="Z192" s="206">
        <v>13509315566</v>
      </c>
      <c r="AA192" s="801">
        <v>0</v>
      </c>
      <c r="AB192" s="801">
        <v>54037262.263999999</v>
      </c>
      <c r="AC192" s="801">
        <v>0</v>
      </c>
      <c r="AD192" s="801">
        <v>74680949947.82869</v>
      </c>
      <c r="AE192" s="801">
        <v>-10648353776.09269</v>
      </c>
      <c r="AF192" s="206">
        <v>26</v>
      </c>
      <c r="AG192" s="1007">
        <v>826511094.94000006</v>
      </c>
      <c r="AH192" s="1007"/>
      <c r="AI192" s="1007"/>
      <c r="AJ192" s="1007"/>
      <c r="AK192" s="1007"/>
      <c r="AL192" s="1007">
        <v>5230877</v>
      </c>
      <c r="AM192" s="1007"/>
      <c r="AN192" s="1007"/>
      <c r="AO192" s="1008">
        <v>64853876389.676003</v>
      </c>
      <c r="AP192" s="1009">
        <v>64853876389.639999</v>
      </c>
      <c r="AQ192" s="728">
        <v>3.600311279296875E-2</v>
      </c>
      <c r="AS192" s="139">
        <v>74680949947.82869</v>
      </c>
    </row>
    <row r="193" spans="1:50" s="208" customFormat="1" ht="38.25" customHeight="1" thickTop="1" thickBot="1">
      <c r="A193" s="137" t="s">
        <v>772</v>
      </c>
      <c r="B193" s="234">
        <v>79</v>
      </c>
      <c r="C193" s="235">
        <v>79</v>
      </c>
      <c r="D193" s="1088" t="s">
        <v>15454</v>
      </c>
      <c r="E193" s="223" t="s">
        <v>16030</v>
      </c>
      <c r="F193" s="203">
        <v>41442</v>
      </c>
      <c r="G193" s="203">
        <v>41442</v>
      </c>
      <c r="H193" s="203">
        <v>41442</v>
      </c>
      <c r="I193" s="262">
        <v>12</v>
      </c>
      <c r="J193" s="262"/>
      <c r="K193" s="266" t="s">
        <v>15455</v>
      </c>
      <c r="L193" s="204" t="s">
        <v>15566</v>
      </c>
      <c r="M193" s="205" t="s">
        <v>16014</v>
      </c>
      <c r="N193" s="205" t="s">
        <v>16014</v>
      </c>
      <c r="O193" s="206">
        <v>1523591123</v>
      </c>
      <c r="P193" s="206">
        <v>1523591123</v>
      </c>
      <c r="Q193" s="206">
        <v>0</v>
      </c>
      <c r="R193" s="206">
        <v>1523591123</v>
      </c>
      <c r="S193" s="206">
        <v>0</v>
      </c>
      <c r="T193" s="206">
        <v>4245620659.1553783</v>
      </c>
      <c r="U193" s="801">
        <v>4210885575</v>
      </c>
      <c r="V193" s="801">
        <v>28665000</v>
      </c>
      <c r="W193" s="801">
        <v>6070084.1553785801</v>
      </c>
      <c r="X193" s="801">
        <v>0</v>
      </c>
      <c r="Y193" s="801">
        <v>504753586.46399999</v>
      </c>
      <c r="Z193" s="206">
        <v>474077616</v>
      </c>
      <c r="AA193" s="801">
        <v>28665000</v>
      </c>
      <c r="AB193" s="801">
        <v>2010970.4640000002</v>
      </c>
      <c r="AC193" s="801">
        <v>0</v>
      </c>
      <c r="AD193" s="801">
        <v>0</v>
      </c>
      <c r="AE193" s="801">
        <v>3740867072.6913786</v>
      </c>
      <c r="AF193" s="206">
        <v>5</v>
      </c>
      <c r="AG193" s="1007">
        <v>25223832.469999999</v>
      </c>
      <c r="AH193" s="1007"/>
      <c r="AI193" s="1007"/>
      <c r="AJ193" s="1007"/>
      <c r="AK193" s="1007"/>
      <c r="AL193" s="1007">
        <v>182374</v>
      </c>
      <c r="AM193" s="1007"/>
      <c r="AN193" s="1007"/>
      <c r="AO193" s="1008">
        <v>1043878995.006</v>
      </c>
      <c r="AP193" s="1009">
        <v>1043878995.65</v>
      </c>
      <c r="AQ193" s="728">
        <v>-0.64399993419647217</v>
      </c>
      <c r="AR193" s="736" t="s">
        <v>19132</v>
      </c>
      <c r="AS193" s="139">
        <v>-2722029536.1553783</v>
      </c>
    </row>
    <row r="194" spans="1:50" s="112" customFormat="1" ht="38.25" customHeight="1" thickTop="1" thickBot="1">
      <c r="A194" s="137" t="s">
        <v>772</v>
      </c>
      <c r="B194" s="140"/>
      <c r="C194" s="229"/>
      <c r="D194" s="1079" t="s">
        <v>17264</v>
      </c>
      <c r="E194" s="222"/>
      <c r="F194" s="101"/>
      <c r="G194" s="101"/>
      <c r="H194" s="101"/>
      <c r="I194" s="108"/>
      <c r="J194" s="108"/>
      <c r="K194" s="109" t="s">
        <v>1092</v>
      </c>
      <c r="L194" s="106"/>
      <c r="M194" s="98"/>
      <c r="N194" s="98"/>
      <c r="O194" s="174">
        <v>2443400000</v>
      </c>
      <c r="P194" s="174">
        <v>2443400000</v>
      </c>
      <c r="Q194" s="174">
        <v>0</v>
      </c>
      <c r="R194" s="174">
        <v>2443400000</v>
      </c>
      <c r="S194" s="174">
        <v>0</v>
      </c>
      <c r="T194" s="174">
        <v>0</v>
      </c>
      <c r="U194" s="174">
        <v>0</v>
      </c>
      <c r="V194" s="174">
        <v>0</v>
      </c>
      <c r="W194" s="174">
        <v>0</v>
      </c>
      <c r="X194" s="174">
        <v>0</v>
      </c>
      <c r="Y194" s="174">
        <v>0</v>
      </c>
      <c r="Z194" s="174">
        <v>0</v>
      </c>
      <c r="AA194" s="174">
        <v>0</v>
      </c>
      <c r="AB194" s="174">
        <v>0</v>
      </c>
      <c r="AC194" s="174">
        <v>0</v>
      </c>
      <c r="AD194" s="174">
        <v>2443400000</v>
      </c>
      <c r="AE194" s="174">
        <v>0</v>
      </c>
      <c r="AF194" s="174">
        <v>0</v>
      </c>
      <c r="AG194" s="989">
        <v>27917616.189999998</v>
      </c>
      <c r="AH194" s="989"/>
      <c r="AI194" s="989"/>
      <c r="AJ194" s="989"/>
      <c r="AK194" s="989"/>
      <c r="AL194" s="989">
        <v>114991</v>
      </c>
      <c r="AM194" s="989"/>
      <c r="AN194" s="989"/>
      <c r="AO194" s="991">
        <v>2471202625.1900001</v>
      </c>
      <c r="AP194" s="1011">
        <v>2471202625.1900001</v>
      </c>
      <c r="AQ194" s="265">
        <v>0</v>
      </c>
      <c r="AS194" s="139">
        <v>2443400000</v>
      </c>
    </row>
    <row r="195" spans="1:50" s="112" customFormat="1" ht="38.25" customHeight="1" thickTop="1" thickBot="1">
      <c r="A195" s="137" t="s">
        <v>772</v>
      </c>
      <c r="B195" s="140"/>
      <c r="C195" s="229"/>
      <c r="D195" s="1077" t="s">
        <v>17265</v>
      </c>
      <c r="E195" s="222"/>
      <c r="F195" s="101"/>
      <c r="G195" s="101"/>
      <c r="H195" s="101"/>
      <c r="I195" s="108"/>
      <c r="J195" s="108"/>
      <c r="K195" s="146" t="s">
        <v>17266</v>
      </c>
      <c r="L195" s="106"/>
      <c r="M195" s="98"/>
      <c r="N195" s="98"/>
      <c r="O195" s="174">
        <v>2256098000</v>
      </c>
      <c r="P195" s="174"/>
      <c r="Q195" s="174">
        <v>2256098000</v>
      </c>
      <c r="R195" s="174">
        <v>0</v>
      </c>
      <c r="S195" s="174">
        <v>0</v>
      </c>
      <c r="T195" s="174">
        <v>0</v>
      </c>
      <c r="U195" s="174">
        <v>0</v>
      </c>
      <c r="V195" s="174">
        <v>0</v>
      </c>
      <c r="W195" s="174">
        <v>0</v>
      </c>
      <c r="X195" s="174">
        <v>0</v>
      </c>
      <c r="Y195" s="174">
        <v>0</v>
      </c>
      <c r="Z195" s="174">
        <v>0</v>
      </c>
      <c r="AA195" s="174">
        <v>0</v>
      </c>
      <c r="AB195" s="174">
        <v>0</v>
      </c>
      <c r="AC195" s="174">
        <v>0</v>
      </c>
      <c r="AD195" s="174">
        <v>0</v>
      </c>
      <c r="AE195" s="174">
        <v>0</v>
      </c>
      <c r="AF195" s="174">
        <v>0</v>
      </c>
      <c r="AG195" s="989"/>
      <c r="AH195" s="989"/>
      <c r="AI195" s="989"/>
      <c r="AJ195" s="989"/>
      <c r="AK195" s="989"/>
      <c r="AL195" s="989"/>
      <c r="AM195" s="989"/>
      <c r="AN195" s="989"/>
      <c r="AO195" s="991">
        <v>0</v>
      </c>
      <c r="AP195" s="1010"/>
      <c r="AQ195" s="127"/>
      <c r="AS195" s="139">
        <v>0</v>
      </c>
      <c r="AV195" s="112">
        <v>266167.28399991989</v>
      </c>
    </row>
    <row r="196" spans="1:50" s="112" customFormat="1" ht="38.25" customHeight="1" thickTop="1" thickBot="1">
      <c r="A196" s="137" t="s">
        <v>772</v>
      </c>
      <c r="B196" s="140">
        <v>80</v>
      </c>
      <c r="C196" s="796">
        <v>80</v>
      </c>
      <c r="D196" s="1090" t="s">
        <v>20396</v>
      </c>
      <c r="E196" s="223" t="s">
        <v>16031</v>
      </c>
      <c r="F196" s="797"/>
      <c r="G196" s="797"/>
      <c r="H196" s="797"/>
      <c r="I196" s="262">
        <v>72</v>
      </c>
      <c r="J196" s="262"/>
      <c r="K196" s="266" t="s">
        <v>20536</v>
      </c>
      <c r="L196" s="799" t="s">
        <v>20397</v>
      </c>
      <c r="M196" s="800"/>
      <c r="N196" s="800" t="s">
        <v>20398</v>
      </c>
      <c r="O196" s="801">
        <v>4699498000</v>
      </c>
      <c r="P196" s="801">
        <v>2443400000</v>
      </c>
      <c r="Q196" s="801">
        <v>2256098000</v>
      </c>
      <c r="R196" s="801">
        <v>2443400000</v>
      </c>
      <c r="S196" s="801">
        <v>0</v>
      </c>
      <c r="T196" s="801">
        <v>0</v>
      </c>
      <c r="U196" s="801">
        <v>0</v>
      </c>
      <c r="V196" s="801">
        <v>0</v>
      </c>
      <c r="W196" s="801">
        <v>0</v>
      </c>
      <c r="X196" s="801">
        <v>0</v>
      </c>
      <c r="Y196" s="801">
        <v>0</v>
      </c>
      <c r="Z196" s="801">
        <v>0</v>
      </c>
      <c r="AA196" s="801">
        <v>0</v>
      </c>
      <c r="AB196" s="801">
        <v>0</v>
      </c>
      <c r="AC196" s="801">
        <v>0</v>
      </c>
      <c r="AD196" s="801">
        <v>2443400000</v>
      </c>
      <c r="AE196" s="801">
        <v>0</v>
      </c>
      <c r="AF196" s="801">
        <v>0</v>
      </c>
      <c r="AG196" s="1007">
        <v>27917616.189999998</v>
      </c>
      <c r="AH196" s="1007">
        <v>0</v>
      </c>
      <c r="AI196" s="1007">
        <v>0</v>
      </c>
      <c r="AJ196" s="1007">
        <v>0</v>
      </c>
      <c r="AK196" s="1007">
        <v>0</v>
      </c>
      <c r="AL196" s="1007">
        <v>114991</v>
      </c>
      <c r="AM196" s="1007"/>
      <c r="AN196" s="1007">
        <v>0</v>
      </c>
      <c r="AO196" s="1008">
        <v>2471202625.1900001</v>
      </c>
      <c r="AP196" s="1009">
        <v>2471202625.1900001</v>
      </c>
      <c r="AQ196" s="728">
        <v>0</v>
      </c>
      <c r="AR196" s="802"/>
      <c r="AS196" s="139">
        <v>2443400000</v>
      </c>
      <c r="AT196" s="802"/>
      <c r="AU196" s="802"/>
      <c r="AV196" s="802"/>
      <c r="AW196" s="802"/>
    </row>
    <row r="197" spans="1:50" s="112" customFormat="1" ht="38.25" customHeight="1" thickTop="1" thickBot="1">
      <c r="A197" s="137" t="s">
        <v>772</v>
      </c>
      <c r="B197" s="140"/>
      <c r="C197" s="229"/>
      <c r="D197" s="1079" t="s">
        <v>20256</v>
      </c>
      <c r="E197" s="222"/>
      <c r="F197" s="101"/>
      <c r="G197" s="101"/>
      <c r="H197" s="101"/>
      <c r="I197" s="731"/>
      <c r="J197" s="731"/>
      <c r="K197" s="146"/>
      <c r="L197" s="106"/>
      <c r="M197" s="98"/>
      <c r="N197" s="98"/>
      <c r="O197" s="363">
        <v>44373581117</v>
      </c>
      <c r="P197" s="363">
        <v>44373581117</v>
      </c>
      <c r="Q197" s="363"/>
      <c r="R197" s="363">
        <v>16873581117</v>
      </c>
      <c r="S197" s="174">
        <v>27500000000</v>
      </c>
      <c r="T197" s="174">
        <v>13458420639.764938</v>
      </c>
      <c r="U197" s="174">
        <v>13281633464</v>
      </c>
      <c r="V197" s="174">
        <v>0</v>
      </c>
      <c r="W197" s="174">
        <v>176787175.76493835</v>
      </c>
      <c r="X197" s="174">
        <v>0</v>
      </c>
      <c r="Y197" s="174">
        <v>0</v>
      </c>
      <c r="Z197" s="174">
        <v>0</v>
      </c>
      <c r="AA197" s="174">
        <v>0</v>
      </c>
      <c r="AB197" s="174">
        <v>0</v>
      </c>
      <c r="AC197" s="174">
        <v>0</v>
      </c>
      <c r="AD197" s="174">
        <v>30915160477.235062</v>
      </c>
      <c r="AE197" s="174">
        <v>13458420639.764938</v>
      </c>
      <c r="AF197" s="174">
        <v>7</v>
      </c>
      <c r="AG197" s="989"/>
      <c r="AH197" s="989"/>
      <c r="AI197" s="989"/>
      <c r="AJ197" s="989"/>
      <c r="AK197" s="989"/>
      <c r="AL197" s="989"/>
      <c r="AM197" s="989"/>
      <c r="AN197" s="989"/>
      <c r="AO197" s="991"/>
      <c r="AP197" s="1011"/>
      <c r="AQ197" s="127"/>
      <c r="AS197" s="139">
        <v>30915160477.235062</v>
      </c>
    </row>
    <row r="198" spans="1:50" s="112" customFormat="1" ht="38.25" customHeight="1" thickTop="1" thickBot="1">
      <c r="A198" s="137" t="s">
        <v>772</v>
      </c>
      <c r="B198" s="140"/>
      <c r="C198" s="229"/>
      <c r="D198" s="1079" t="s">
        <v>20257</v>
      </c>
      <c r="E198" s="222"/>
      <c r="F198" s="101"/>
      <c r="G198" s="101"/>
      <c r="H198" s="101"/>
      <c r="I198" s="731"/>
      <c r="J198" s="731"/>
      <c r="K198" s="146"/>
      <c r="L198" s="106"/>
      <c r="M198" s="98"/>
      <c r="N198" s="98"/>
      <c r="O198" s="363">
        <v>3713030344</v>
      </c>
      <c r="P198" s="363">
        <v>3713030344</v>
      </c>
      <c r="Q198" s="363"/>
      <c r="R198" s="363">
        <v>14792950</v>
      </c>
      <c r="S198" s="174">
        <v>3698237394</v>
      </c>
      <c r="T198" s="174">
        <v>577792949.57768917</v>
      </c>
      <c r="U198" s="174">
        <v>563000000</v>
      </c>
      <c r="V198" s="174">
        <v>0</v>
      </c>
      <c r="W198" s="174">
        <v>14792949.577689171</v>
      </c>
      <c r="X198" s="174">
        <v>0</v>
      </c>
      <c r="Y198" s="174">
        <v>0</v>
      </c>
      <c r="Z198" s="174">
        <v>0</v>
      </c>
      <c r="AA198" s="174">
        <v>0</v>
      </c>
      <c r="AB198" s="174">
        <v>0</v>
      </c>
      <c r="AC198" s="174">
        <v>0</v>
      </c>
      <c r="AD198" s="174">
        <v>3135237394.4223108</v>
      </c>
      <c r="AE198" s="174">
        <v>577792949.57768917</v>
      </c>
      <c r="AF198" s="174">
        <v>1</v>
      </c>
      <c r="AG198" s="989"/>
      <c r="AH198" s="989"/>
      <c r="AI198" s="989"/>
      <c r="AJ198" s="989"/>
      <c r="AK198" s="989"/>
      <c r="AL198" s="989"/>
      <c r="AM198" s="989"/>
      <c r="AN198" s="989"/>
      <c r="AO198" s="991"/>
      <c r="AP198" s="1011"/>
      <c r="AQ198" s="127"/>
      <c r="AS198" s="139">
        <v>3135237394.4223108</v>
      </c>
    </row>
    <row r="199" spans="1:50" s="112" customFormat="1" ht="38.25" customHeight="1" thickTop="1" thickBot="1">
      <c r="A199" s="137" t="s">
        <v>772</v>
      </c>
      <c r="B199" s="140"/>
      <c r="C199" s="229"/>
      <c r="D199" s="1079" t="s">
        <v>20258</v>
      </c>
      <c r="E199" s="222"/>
      <c r="F199" s="101"/>
      <c r="G199" s="101"/>
      <c r="H199" s="101"/>
      <c r="I199" s="731"/>
      <c r="J199" s="731"/>
      <c r="K199" s="146"/>
      <c r="L199" s="106"/>
      <c r="M199" s="98"/>
      <c r="N199" s="98"/>
      <c r="O199" s="363">
        <v>1500000000</v>
      </c>
      <c r="P199" s="363">
        <v>1500000000</v>
      </c>
      <c r="Q199" s="363"/>
      <c r="R199" s="363">
        <v>1500000000</v>
      </c>
      <c r="S199" s="174">
        <v>0</v>
      </c>
      <c r="T199" s="174">
        <v>905976095.61752987</v>
      </c>
      <c r="U199" s="174">
        <v>900000000</v>
      </c>
      <c r="V199" s="174">
        <v>0</v>
      </c>
      <c r="W199" s="174">
        <v>5976095.6175298691</v>
      </c>
      <c r="X199" s="174">
        <v>0</v>
      </c>
      <c r="Y199" s="174">
        <v>0</v>
      </c>
      <c r="Z199" s="174">
        <v>0</v>
      </c>
      <c r="AA199" s="174">
        <v>0</v>
      </c>
      <c r="AB199" s="174">
        <v>0</v>
      </c>
      <c r="AC199" s="174">
        <v>0</v>
      </c>
      <c r="AD199" s="174">
        <v>594023904.38247013</v>
      </c>
      <c r="AE199" s="174">
        <v>905976095.61752987</v>
      </c>
      <c r="AF199" s="174">
        <v>2</v>
      </c>
      <c r="AG199" s="989"/>
      <c r="AH199" s="989"/>
      <c r="AI199" s="989"/>
      <c r="AJ199" s="989"/>
      <c r="AK199" s="989"/>
      <c r="AL199" s="989"/>
      <c r="AM199" s="989"/>
      <c r="AN199" s="989"/>
      <c r="AO199" s="991"/>
      <c r="AP199" s="1011"/>
      <c r="AQ199" s="127"/>
      <c r="AS199" s="139">
        <v>594023904.38247013</v>
      </c>
    </row>
    <row r="200" spans="1:50" s="112" customFormat="1" ht="38.25" customHeight="1" thickTop="1" thickBot="1">
      <c r="A200" s="137" t="s">
        <v>772</v>
      </c>
      <c r="B200" s="140">
        <v>81</v>
      </c>
      <c r="C200" s="796">
        <v>81</v>
      </c>
      <c r="D200" s="1090" t="s">
        <v>20399</v>
      </c>
      <c r="E200" s="223"/>
      <c r="F200" s="797">
        <v>41558</v>
      </c>
      <c r="G200" s="797">
        <v>41558</v>
      </c>
      <c r="H200" s="797">
        <v>41558</v>
      </c>
      <c r="I200" s="797">
        <v>42003</v>
      </c>
      <c r="J200" s="212"/>
      <c r="K200" s="266" t="s">
        <v>1102</v>
      </c>
      <c r="L200" s="799" t="s">
        <v>20400</v>
      </c>
      <c r="M200" s="800"/>
      <c r="N200" s="800" t="s">
        <v>20401</v>
      </c>
      <c r="O200" s="801">
        <v>50126611461</v>
      </c>
      <c r="P200" s="801">
        <v>49586611461</v>
      </c>
      <c r="Q200" s="801">
        <v>540000000</v>
      </c>
      <c r="R200" s="801">
        <v>18388374067</v>
      </c>
      <c r="S200" s="801">
        <v>31198237394</v>
      </c>
      <c r="T200" s="801">
        <v>14942189684.960159</v>
      </c>
      <c r="U200" s="801">
        <v>14744633464</v>
      </c>
      <c r="V200" s="801">
        <v>0</v>
      </c>
      <c r="W200" s="801">
        <v>197556220.96015739</v>
      </c>
      <c r="X200" s="801">
        <v>0</v>
      </c>
      <c r="Y200" s="801">
        <v>0</v>
      </c>
      <c r="Z200" s="801">
        <v>0</v>
      </c>
      <c r="AA200" s="801">
        <v>0</v>
      </c>
      <c r="AB200" s="801">
        <v>0</v>
      </c>
      <c r="AC200" s="801">
        <v>0</v>
      </c>
      <c r="AD200" s="801">
        <v>34644421776.039841</v>
      </c>
      <c r="AE200" s="801">
        <v>14942189684.960159</v>
      </c>
      <c r="AF200" s="801">
        <v>10</v>
      </c>
      <c r="AG200" s="1007">
        <v>47525922.740000002</v>
      </c>
      <c r="AH200" s="1007">
        <v>0</v>
      </c>
      <c r="AI200" s="1007">
        <v>0</v>
      </c>
      <c r="AJ200" s="1007">
        <v>0</v>
      </c>
      <c r="AK200" s="1007">
        <v>0</v>
      </c>
      <c r="AL200" s="1007">
        <v>0</v>
      </c>
      <c r="AM200" s="1007">
        <v>0</v>
      </c>
      <c r="AN200" s="1007">
        <v>0</v>
      </c>
      <c r="AO200" s="1008">
        <v>18435899989.740002</v>
      </c>
      <c r="AP200" s="1009">
        <v>18435899989.740002</v>
      </c>
      <c r="AQ200" s="728">
        <v>0</v>
      </c>
      <c r="AR200" s="802"/>
      <c r="AS200" s="139">
        <v>34644421776.039841</v>
      </c>
      <c r="AT200" s="802"/>
      <c r="AU200" s="802"/>
      <c r="AV200" s="802"/>
    </row>
    <row r="201" spans="1:50" s="208" customFormat="1" ht="38.25" customHeight="1" thickTop="1" thickBot="1">
      <c r="A201" s="137" t="s">
        <v>772</v>
      </c>
      <c r="B201" s="234">
        <v>82</v>
      </c>
      <c r="C201" s="235">
        <v>82</v>
      </c>
      <c r="D201" s="1088" t="s">
        <v>18982</v>
      </c>
      <c r="E201" s="223"/>
      <c r="F201" s="203"/>
      <c r="G201" s="203"/>
      <c r="H201" s="203"/>
      <c r="I201" s="212"/>
      <c r="J201" s="212"/>
      <c r="K201" s="266" t="s">
        <v>19135</v>
      </c>
      <c r="L201" s="204" t="s">
        <v>19136</v>
      </c>
      <c r="M201" s="205"/>
      <c r="N201" s="205" t="s">
        <v>19137</v>
      </c>
      <c r="O201" s="206">
        <v>12200000000</v>
      </c>
      <c r="P201" s="206">
        <v>12000000000</v>
      </c>
      <c r="Q201" s="206">
        <v>200000000</v>
      </c>
      <c r="R201" s="206">
        <v>12000000000</v>
      </c>
      <c r="S201" s="206">
        <v>0</v>
      </c>
      <c r="T201" s="206">
        <v>15692442228.940239</v>
      </c>
      <c r="U201" s="801">
        <v>15644633464</v>
      </c>
      <c r="V201" s="801">
        <v>0</v>
      </c>
      <c r="W201" s="206">
        <v>47808764.940238953</v>
      </c>
      <c r="X201" s="206">
        <v>0</v>
      </c>
      <c r="Y201" s="206">
        <v>0</v>
      </c>
      <c r="Z201" s="206">
        <v>0</v>
      </c>
      <c r="AA201" s="206">
        <v>0</v>
      </c>
      <c r="AB201" s="206">
        <v>0</v>
      </c>
      <c r="AC201" s="206">
        <v>0</v>
      </c>
      <c r="AD201" s="206">
        <v>0</v>
      </c>
      <c r="AE201" s="206">
        <v>15692442228.940239</v>
      </c>
      <c r="AF201" s="206">
        <v>3</v>
      </c>
      <c r="AG201" s="1007">
        <v>71273769.939999983</v>
      </c>
      <c r="AH201" s="1007"/>
      <c r="AI201" s="1007"/>
      <c r="AJ201" s="1007"/>
      <c r="AK201" s="1007"/>
      <c r="AL201" s="1007"/>
      <c r="AM201" s="1007"/>
      <c r="AN201" s="1007"/>
      <c r="AO201" s="1008">
        <v>12071273769.940001</v>
      </c>
      <c r="AP201" s="1009">
        <v>12071273769.940001</v>
      </c>
      <c r="AQ201" s="728">
        <v>0</v>
      </c>
      <c r="AS201" s="139">
        <v>-3692442228.940239</v>
      </c>
    </row>
    <row r="202" spans="1:50" s="208" customFormat="1" ht="38.25" customHeight="1" thickTop="1" thickBot="1">
      <c r="A202" s="137"/>
      <c r="B202" s="234"/>
      <c r="C202" s="235">
        <v>83</v>
      </c>
      <c r="D202" s="1088" t="s">
        <v>20543</v>
      </c>
      <c r="E202" s="223"/>
      <c r="F202" s="203"/>
      <c r="G202" s="203"/>
      <c r="H202" s="203"/>
      <c r="I202" s="212"/>
      <c r="J202" s="212"/>
      <c r="K202" s="266" t="s">
        <v>1092</v>
      </c>
      <c r="L202" s="204" t="s">
        <v>20544</v>
      </c>
      <c r="M202" s="205"/>
      <c r="N202" s="205"/>
      <c r="O202" s="206">
        <v>2842019671</v>
      </c>
      <c r="P202" s="206">
        <v>2842019671</v>
      </c>
      <c r="Q202" s="206"/>
      <c r="R202" s="206"/>
      <c r="S202" s="206">
        <v>2842019671</v>
      </c>
      <c r="T202" s="206">
        <v>11322787.533864498</v>
      </c>
      <c r="U202" s="801"/>
      <c r="V202" s="801"/>
      <c r="W202" s="206">
        <v>11322787.533864498</v>
      </c>
      <c r="X202" s="206">
        <v>0</v>
      </c>
      <c r="Y202" s="206"/>
      <c r="Z202" s="206"/>
      <c r="AA202" s="206"/>
      <c r="AB202" s="206"/>
      <c r="AC202" s="206">
        <v>0</v>
      </c>
      <c r="AD202" s="206">
        <v>2830696883.4661355</v>
      </c>
      <c r="AE202" s="206">
        <v>11322787.533864498</v>
      </c>
      <c r="AF202" s="206"/>
      <c r="AG202" s="1007"/>
      <c r="AH202" s="1007"/>
      <c r="AI202" s="1007"/>
      <c r="AJ202" s="1007"/>
      <c r="AK202" s="1007"/>
      <c r="AL202" s="1007"/>
      <c r="AM202" s="1007"/>
      <c r="AN202" s="1007"/>
      <c r="AO202" s="1008"/>
      <c r="AP202" s="1009"/>
      <c r="AQ202" s="728"/>
      <c r="AS202" s="139"/>
    </row>
    <row r="203" spans="1:50" s="208" customFormat="1" ht="38.25" customHeight="1" thickTop="1" thickBot="1">
      <c r="A203" s="137" t="s">
        <v>772</v>
      </c>
      <c r="B203" s="234"/>
      <c r="C203" s="235">
        <v>84</v>
      </c>
      <c r="D203" s="1097" t="s">
        <v>18983</v>
      </c>
      <c r="E203" s="223"/>
      <c r="F203" s="203"/>
      <c r="G203" s="203"/>
      <c r="H203" s="203"/>
      <c r="I203" s="212"/>
      <c r="J203" s="212"/>
      <c r="K203" s="266"/>
      <c r="L203" s="204"/>
      <c r="M203" s="205"/>
      <c r="N203" s="205" t="s">
        <v>19340</v>
      </c>
      <c r="O203" s="206">
        <v>25480000</v>
      </c>
      <c r="P203" s="206">
        <v>25480000</v>
      </c>
      <c r="Q203" s="206">
        <v>0</v>
      </c>
      <c r="R203" s="206">
        <v>25480000</v>
      </c>
      <c r="S203" s="206">
        <v>0</v>
      </c>
      <c r="T203" s="206">
        <v>30389368441.944221</v>
      </c>
      <c r="U203" s="801">
        <v>30389266928</v>
      </c>
      <c r="V203" s="801">
        <v>0</v>
      </c>
      <c r="W203" s="206">
        <v>101513.94422310591</v>
      </c>
      <c r="X203" s="206">
        <v>0</v>
      </c>
      <c r="Y203" s="206">
        <v>0</v>
      </c>
      <c r="Z203" s="206">
        <v>0</v>
      </c>
      <c r="AA203" s="206">
        <v>0</v>
      </c>
      <c r="AB203" s="206">
        <v>0</v>
      </c>
      <c r="AC203" s="206">
        <v>0</v>
      </c>
      <c r="AD203" s="206">
        <v>0</v>
      </c>
      <c r="AE203" s="206">
        <v>30389368441.944221</v>
      </c>
      <c r="AF203" s="206">
        <v>0</v>
      </c>
      <c r="AG203" s="1007">
        <v>144935.13</v>
      </c>
      <c r="AH203" s="1007"/>
      <c r="AI203" s="1007"/>
      <c r="AJ203" s="1007"/>
      <c r="AK203" s="1007"/>
      <c r="AL203" s="1007"/>
      <c r="AM203" s="1007"/>
      <c r="AN203" s="1007"/>
      <c r="AO203" s="1008">
        <v>25624935.129999999</v>
      </c>
      <c r="AP203" s="1009">
        <v>25624935.129999999</v>
      </c>
      <c r="AQ203" s="728">
        <v>0</v>
      </c>
      <c r="AS203" s="139">
        <v>-30363888441.944221</v>
      </c>
    </row>
    <row r="204" spans="1:50" s="208" customFormat="1" ht="38.25" customHeight="1" thickTop="1" thickBot="1">
      <c r="A204" s="137" t="s">
        <v>772</v>
      </c>
      <c r="B204" s="234"/>
      <c r="C204" s="235">
        <v>85</v>
      </c>
      <c r="D204" s="1097" t="s">
        <v>20201</v>
      </c>
      <c r="E204" s="223"/>
      <c r="F204" s="203"/>
      <c r="G204" s="203"/>
      <c r="H204" s="203"/>
      <c r="I204" s="212"/>
      <c r="J204" s="212"/>
      <c r="K204" s="266" t="s">
        <v>1104</v>
      </c>
      <c r="L204" s="204"/>
      <c r="M204" s="205"/>
      <c r="N204" s="205" t="s">
        <v>20261</v>
      </c>
      <c r="O204" s="206">
        <v>3065928856</v>
      </c>
      <c r="P204" s="206">
        <v>3065928856</v>
      </c>
      <c r="Q204" s="206"/>
      <c r="R204" s="206">
        <v>3065928856</v>
      </c>
      <c r="S204" s="206">
        <v>0</v>
      </c>
      <c r="T204" s="206">
        <v>46046115248</v>
      </c>
      <c r="U204" s="801">
        <v>46033900392</v>
      </c>
      <c r="V204" s="801">
        <v>0</v>
      </c>
      <c r="W204" s="206">
        <v>12214856</v>
      </c>
      <c r="X204" s="206">
        <v>0</v>
      </c>
      <c r="Y204" s="206">
        <v>1004000000</v>
      </c>
      <c r="Z204" s="206">
        <v>1000000000</v>
      </c>
      <c r="AA204" s="206">
        <v>0</v>
      </c>
      <c r="AB204" s="206">
        <v>4000000</v>
      </c>
      <c r="AC204" s="206">
        <v>0</v>
      </c>
      <c r="AD204" s="206">
        <v>0</v>
      </c>
      <c r="AE204" s="206">
        <v>45042115248</v>
      </c>
      <c r="AF204" s="206">
        <v>5</v>
      </c>
      <c r="AG204" s="1007">
        <v>5318771.5099999988</v>
      </c>
      <c r="AH204" s="1007"/>
      <c r="AI204" s="1007"/>
      <c r="AJ204" s="1007"/>
      <c r="AK204" s="1007"/>
      <c r="AL204" s="1007"/>
      <c r="AM204" s="1007"/>
      <c r="AN204" s="1007"/>
      <c r="AO204" s="1008">
        <v>2067247627.5100002</v>
      </c>
      <c r="AP204" s="1009">
        <v>2067247627.51</v>
      </c>
      <c r="AQ204" s="728">
        <v>0</v>
      </c>
      <c r="AS204" s="139">
        <v>-42980186392</v>
      </c>
    </row>
    <row r="205" spans="1:50" s="208" customFormat="1" ht="38.25" customHeight="1" thickTop="1" thickBot="1">
      <c r="A205" s="137" t="s">
        <v>772</v>
      </c>
      <c r="B205" s="234"/>
      <c r="C205" s="235">
        <v>86</v>
      </c>
      <c r="D205" s="1088" t="s">
        <v>5403</v>
      </c>
      <c r="E205" s="223" t="s">
        <v>16033</v>
      </c>
      <c r="F205" s="203" t="s">
        <v>1097</v>
      </c>
      <c r="G205" s="203" t="s">
        <v>1097</v>
      </c>
      <c r="H205" s="203" t="s">
        <v>1097</v>
      </c>
      <c r="I205" s="212" t="s">
        <v>1097</v>
      </c>
      <c r="J205" s="212"/>
      <c r="K205" s="210" t="s">
        <v>1092</v>
      </c>
      <c r="L205" s="204" t="s">
        <v>8404</v>
      </c>
      <c r="M205" s="205" t="s">
        <v>8405</v>
      </c>
      <c r="N205" s="205" t="s">
        <v>16731</v>
      </c>
      <c r="O205" s="206">
        <v>1244759962.77</v>
      </c>
      <c r="P205" s="206">
        <v>1244759962.77</v>
      </c>
      <c r="Q205" s="206">
        <v>0</v>
      </c>
      <c r="R205" s="226">
        <v>1244759962.77</v>
      </c>
      <c r="S205" s="206">
        <v>0</v>
      </c>
      <c r="T205" s="206">
        <v>76428126523.038925</v>
      </c>
      <c r="U205" s="801">
        <v>76423167320</v>
      </c>
      <c r="V205" s="801">
        <v>0</v>
      </c>
      <c r="W205" s="206">
        <v>4959203.0389242172</v>
      </c>
      <c r="X205" s="206">
        <v>0</v>
      </c>
      <c r="Y205" s="206">
        <v>0</v>
      </c>
      <c r="Z205" s="206">
        <v>0</v>
      </c>
      <c r="AA205" s="206">
        <v>0</v>
      </c>
      <c r="AB205" s="206">
        <v>0</v>
      </c>
      <c r="AC205" s="206">
        <v>0</v>
      </c>
      <c r="AD205" s="206">
        <v>0</v>
      </c>
      <c r="AE205" s="206"/>
      <c r="AF205" s="206">
        <v>0</v>
      </c>
      <c r="AG205" s="1007">
        <v>27676319.919999994</v>
      </c>
      <c r="AH205" s="1007">
        <v>139216.64000000001</v>
      </c>
      <c r="AI205" s="1007"/>
      <c r="AJ205" s="1007">
        <v>0</v>
      </c>
      <c r="AK205" s="1007"/>
      <c r="AL205" s="1007">
        <v>33697</v>
      </c>
      <c r="AM205" s="1007">
        <v>3089907</v>
      </c>
      <c r="AN205" s="1007"/>
      <c r="AO205" s="1008">
        <v>1269173462.05</v>
      </c>
      <c r="AP205" s="1009">
        <v>1269173462.05</v>
      </c>
      <c r="AQ205" s="728">
        <v>0</v>
      </c>
      <c r="AS205" s="139">
        <v>-75183366560.268921</v>
      </c>
      <c r="AX205" s="226"/>
    </row>
    <row r="206" spans="1:50" s="795" customFormat="1" ht="38.25" customHeight="1" thickTop="1" thickBot="1">
      <c r="A206" s="137" t="s">
        <v>772</v>
      </c>
      <c r="B206" s="788"/>
      <c r="C206" s="818"/>
      <c r="D206" s="1086"/>
      <c r="E206" s="819"/>
      <c r="F206" s="820"/>
      <c r="G206" s="820"/>
      <c r="H206" s="820"/>
      <c r="I206" s="821"/>
      <c r="J206" s="821"/>
      <c r="K206" s="822"/>
      <c r="L206" s="823"/>
      <c r="M206" s="824"/>
      <c r="N206" s="824"/>
      <c r="O206" s="825"/>
      <c r="P206" s="825"/>
      <c r="Q206" s="825"/>
      <c r="R206" s="826"/>
      <c r="S206" s="825"/>
      <c r="T206" s="825"/>
      <c r="U206" s="825"/>
      <c r="V206" s="825"/>
      <c r="W206" s="825"/>
      <c r="X206" s="825"/>
      <c r="Y206" s="825"/>
      <c r="Z206" s="827"/>
      <c r="AA206" s="828"/>
      <c r="AB206" s="825"/>
      <c r="AC206" s="825"/>
      <c r="AD206" s="825"/>
      <c r="AE206" s="825"/>
      <c r="AF206" s="825"/>
      <c r="AG206" s="1004"/>
      <c r="AH206" s="1004"/>
      <c r="AI206" s="1004"/>
      <c r="AJ206" s="1004"/>
      <c r="AK206" s="1004"/>
      <c r="AL206" s="1004"/>
      <c r="AM206" s="1004"/>
      <c r="AN206" s="1004"/>
      <c r="AO206" s="1005"/>
      <c r="AP206" s="1018"/>
      <c r="AQ206" s="829"/>
      <c r="AS206" s="139">
        <v>0</v>
      </c>
      <c r="AX206" s="831"/>
    </row>
    <row r="207" spans="1:50" s="795" customFormat="1" ht="25.5" customHeight="1" thickTop="1" thickBot="1">
      <c r="A207" s="137" t="s">
        <v>772</v>
      </c>
      <c r="B207" s="788"/>
      <c r="C207" s="832"/>
      <c r="D207" s="1198" t="s">
        <v>20402</v>
      </c>
      <c r="E207" s="1199"/>
      <c r="F207" s="1199"/>
      <c r="G207" s="1199"/>
      <c r="H207" s="1199"/>
      <c r="I207" s="1199"/>
      <c r="J207" s="1199"/>
      <c r="K207" s="1199"/>
      <c r="L207" s="1199"/>
      <c r="M207" s="1199"/>
      <c r="N207" s="1200"/>
      <c r="O207" s="833">
        <v>529392511112.97003</v>
      </c>
      <c r="P207" s="833">
        <v>521218946066.97003</v>
      </c>
      <c r="Q207" s="833">
        <v>8173565046</v>
      </c>
      <c r="R207" s="833">
        <v>473444584310.97003</v>
      </c>
      <c r="S207" s="833">
        <v>47774361756</v>
      </c>
      <c r="T207" s="833">
        <v>470352325620.26013</v>
      </c>
      <c r="U207" s="833">
        <v>468019707890.16998</v>
      </c>
      <c r="V207" s="833">
        <v>256268982.15000001</v>
      </c>
      <c r="W207" s="833">
        <v>2016886947.9401121</v>
      </c>
      <c r="X207" s="833">
        <v>59461800</v>
      </c>
      <c r="Y207" s="833">
        <v>188923740416.62933</v>
      </c>
      <c r="Z207" s="833">
        <v>187866635342.30701</v>
      </c>
      <c r="AA207" s="833">
        <v>256268982.15000001</v>
      </c>
      <c r="AB207" s="833">
        <v>741374292.17234826</v>
      </c>
      <c r="AC207" s="833">
        <v>59461800</v>
      </c>
      <c r="AD207" s="833">
        <v>276545690778.77509</v>
      </c>
      <c r="AE207" s="833">
        <v>205000458680.59183</v>
      </c>
      <c r="AF207" s="833">
        <v>421</v>
      </c>
      <c r="AG207" s="833">
        <v>18489993093.98</v>
      </c>
      <c r="AH207" s="833">
        <v>8698332478.8400002</v>
      </c>
      <c r="AI207" s="833">
        <v>0</v>
      </c>
      <c r="AJ207" s="833">
        <v>130713417.14</v>
      </c>
      <c r="AK207" s="833">
        <v>5594606.3399999999</v>
      </c>
      <c r="AL207" s="833">
        <v>284336886.41005784</v>
      </c>
      <c r="AM207" s="833">
        <v>6195778799.6999998</v>
      </c>
      <c r="AN207" s="833">
        <v>343556178.80000001</v>
      </c>
      <c r="AO207" s="833">
        <v>287625143418.61365</v>
      </c>
      <c r="AP207" s="833">
        <v>287729133860.89996</v>
      </c>
      <c r="AQ207" s="833">
        <v>-103990442.28635851</v>
      </c>
      <c r="AR207" s="833"/>
      <c r="AS207" s="139">
        <v>50866620446.7099</v>
      </c>
      <c r="AT207" s="834"/>
      <c r="AU207" s="834"/>
      <c r="AV207" s="834"/>
      <c r="AW207" s="834"/>
      <c r="AX207" s="834"/>
    </row>
    <row r="208" spans="1:50" s="795" customFormat="1" ht="21.75" customHeight="1" thickTop="1" thickBot="1">
      <c r="A208" s="137" t="s">
        <v>772</v>
      </c>
      <c r="B208" s="788"/>
      <c r="C208" s="789"/>
      <c r="D208" s="840"/>
      <c r="E208" s="840"/>
      <c r="F208" s="840"/>
      <c r="G208" s="840"/>
      <c r="H208" s="840"/>
      <c r="I208" s="840"/>
      <c r="J208" s="840"/>
      <c r="K208" s="840"/>
      <c r="L208" s="841"/>
      <c r="M208" s="841"/>
      <c r="N208" s="841"/>
      <c r="O208" s="842"/>
      <c r="P208" s="842"/>
      <c r="Q208" s="842"/>
      <c r="R208" s="842"/>
      <c r="S208" s="842"/>
      <c r="T208" s="842"/>
      <c r="U208" s="842"/>
      <c r="V208" s="842"/>
      <c r="W208" s="842"/>
      <c r="X208" s="842"/>
      <c r="Y208" s="842"/>
      <c r="Z208" s="842"/>
      <c r="AA208" s="842"/>
      <c r="AB208" s="842"/>
      <c r="AC208" s="842"/>
      <c r="AD208" s="842"/>
      <c r="AE208" s="842"/>
      <c r="AF208" s="842"/>
      <c r="AG208" s="1020"/>
      <c r="AH208" s="1020"/>
      <c r="AI208" s="1020"/>
      <c r="AJ208" s="1020"/>
      <c r="AK208" s="1020"/>
      <c r="AL208" s="1020"/>
      <c r="AM208" s="1020"/>
      <c r="AN208" s="1020"/>
      <c r="AO208" s="1020"/>
      <c r="AP208" s="1020"/>
      <c r="AQ208" s="843"/>
      <c r="AR208" s="843"/>
      <c r="AS208" s="794"/>
      <c r="AT208" s="793"/>
      <c r="AU208" s="793"/>
      <c r="AV208" s="793"/>
      <c r="AW208" s="793"/>
      <c r="AX208" s="793"/>
    </row>
    <row r="209" spans="1:45" s="278" customFormat="1" ht="38.25" customHeight="1" thickTop="1" thickBot="1">
      <c r="A209" s="137">
        <v>1</v>
      </c>
      <c r="B209" s="273">
        <v>83</v>
      </c>
      <c r="C209" s="274">
        <v>87</v>
      </c>
      <c r="D209" s="1098" t="s">
        <v>13733</v>
      </c>
      <c r="E209" s="280" t="s">
        <v>16031</v>
      </c>
      <c r="F209" s="275"/>
      <c r="G209" s="275"/>
      <c r="H209" s="275"/>
      <c r="I209" s="281">
        <v>12</v>
      </c>
      <c r="J209" s="281"/>
      <c r="K209" s="323" t="s">
        <v>15215</v>
      </c>
      <c r="L209" s="282" t="s">
        <v>11489</v>
      </c>
      <c r="M209" s="276" t="s">
        <v>13529</v>
      </c>
      <c r="N209" s="276" t="s">
        <v>16732</v>
      </c>
      <c r="O209" s="284">
        <v>500000000</v>
      </c>
      <c r="P209" s="324">
        <v>500000000</v>
      </c>
      <c r="Q209" s="324">
        <v>0</v>
      </c>
      <c r="R209" s="324">
        <v>500000000</v>
      </c>
      <c r="S209" s="324">
        <v>0</v>
      </c>
      <c r="T209" s="324">
        <v>0</v>
      </c>
      <c r="U209" s="284"/>
      <c r="V209" s="284"/>
      <c r="W209" s="284">
        <v>0</v>
      </c>
      <c r="X209" s="277">
        <v>0</v>
      </c>
      <c r="Y209" s="277"/>
      <c r="Z209" s="277"/>
      <c r="AA209" s="277"/>
      <c r="AB209" s="277">
        <v>0</v>
      </c>
      <c r="AC209" s="277"/>
      <c r="AD209" s="277"/>
      <c r="AE209" s="277"/>
      <c r="AF209" s="277"/>
      <c r="AG209" s="1021">
        <v>12000513.810000001</v>
      </c>
      <c r="AH209" s="1021"/>
      <c r="AI209" s="1022"/>
      <c r="AJ209" s="1021"/>
      <c r="AK209" s="1021"/>
      <c r="AL209" s="1021">
        <v>147443</v>
      </c>
      <c r="AM209" s="1022"/>
      <c r="AN209" s="1022"/>
      <c r="AO209" s="1023">
        <v>511853070.81</v>
      </c>
      <c r="AP209" s="1024">
        <v>511853070.81</v>
      </c>
      <c r="AQ209" s="250">
        <v>0</v>
      </c>
      <c r="AS209" s="139">
        <v>500000000</v>
      </c>
    </row>
    <row r="210" spans="1:45" s="278" customFormat="1" ht="38.25" customHeight="1" thickTop="1" thickBot="1">
      <c r="A210" s="137"/>
      <c r="B210" s="273">
        <v>83</v>
      </c>
      <c r="C210" s="274"/>
      <c r="D210" s="1098" t="s">
        <v>16386</v>
      </c>
      <c r="E210" s="280" t="s">
        <v>16031</v>
      </c>
      <c r="F210" s="275"/>
      <c r="G210" s="275"/>
      <c r="H210" s="275"/>
      <c r="I210" s="281">
        <v>12</v>
      </c>
      <c r="J210" s="281"/>
      <c r="K210" s="323" t="s">
        <v>16385</v>
      </c>
      <c r="L210" s="282" t="s">
        <v>11489</v>
      </c>
      <c r="M210" s="276"/>
      <c r="N210" s="276"/>
      <c r="O210" s="284">
        <v>7000000</v>
      </c>
      <c r="P210" s="324">
        <v>7000000</v>
      </c>
      <c r="Q210" s="324">
        <v>0</v>
      </c>
      <c r="R210" s="324">
        <v>0</v>
      </c>
      <c r="S210" s="324">
        <v>7000000</v>
      </c>
      <c r="T210" s="324">
        <v>0</v>
      </c>
      <c r="U210" s="284"/>
      <c r="V210" s="284"/>
      <c r="W210" s="284"/>
      <c r="X210" s="277"/>
      <c r="Y210" s="277"/>
      <c r="Z210" s="277"/>
      <c r="AA210" s="277"/>
      <c r="AB210" s="277"/>
      <c r="AC210" s="277"/>
      <c r="AD210" s="277"/>
      <c r="AE210" s="277"/>
      <c r="AF210" s="277"/>
      <c r="AG210" s="1021"/>
      <c r="AH210" s="1021"/>
      <c r="AI210" s="1022"/>
      <c r="AJ210" s="1021"/>
      <c r="AK210" s="1021"/>
      <c r="AL210" s="1021"/>
      <c r="AM210" s="1022"/>
      <c r="AN210" s="1022"/>
      <c r="AO210" s="1023">
        <v>0</v>
      </c>
      <c r="AP210" s="1024"/>
      <c r="AQ210" s="250">
        <v>0</v>
      </c>
      <c r="AS210" s="139">
        <v>7000000</v>
      </c>
    </row>
    <row r="211" spans="1:45" s="278" customFormat="1" ht="38.25" customHeight="1" thickTop="1" thickBot="1">
      <c r="A211" s="137" t="s">
        <v>772</v>
      </c>
      <c r="B211" s="273">
        <v>84</v>
      </c>
      <c r="C211" s="274">
        <v>88</v>
      </c>
      <c r="D211" s="1098" t="s">
        <v>13734</v>
      </c>
      <c r="E211" s="280" t="s">
        <v>16031</v>
      </c>
      <c r="F211" s="275"/>
      <c r="G211" s="275"/>
      <c r="H211" s="275"/>
      <c r="I211" s="281">
        <v>12</v>
      </c>
      <c r="J211" s="281"/>
      <c r="K211" s="323" t="s">
        <v>15208</v>
      </c>
      <c r="L211" s="282" t="s">
        <v>11492</v>
      </c>
      <c r="M211" s="276" t="s">
        <v>14233</v>
      </c>
      <c r="N211" s="276" t="s">
        <v>16733</v>
      </c>
      <c r="O211" s="284">
        <v>675000000</v>
      </c>
      <c r="P211" s="324">
        <v>675000000</v>
      </c>
      <c r="Q211" s="324">
        <v>0</v>
      </c>
      <c r="R211" s="324">
        <v>675000000</v>
      </c>
      <c r="S211" s="324">
        <v>0</v>
      </c>
      <c r="T211" s="324">
        <v>0</v>
      </c>
      <c r="U211" s="284"/>
      <c r="V211" s="284"/>
      <c r="W211" s="284">
        <v>0</v>
      </c>
      <c r="X211" s="277">
        <v>0</v>
      </c>
      <c r="Y211" s="277"/>
      <c r="Z211" s="277"/>
      <c r="AA211" s="277"/>
      <c r="AB211" s="277">
        <v>0</v>
      </c>
      <c r="AC211" s="277"/>
      <c r="AD211" s="277"/>
      <c r="AE211" s="277"/>
      <c r="AF211" s="277"/>
      <c r="AG211" s="1021">
        <v>11047746.229999999</v>
      </c>
      <c r="AH211" s="1021"/>
      <c r="AI211" s="1022"/>
      <c r="AJ211" s="1021"/>
      <c r="AK211" s="1021"/>
      <c r="AL211" s="1021">
        <v>122563</v>
      </c>
      <c r="AM211" s="1022"/>
      <c r="AN211" s="1022"/>
      <c r="AO211" s="1023">
        <v>685925183.23000002</v>
      </c>
      <c r="AP211" s="1024">
        <v>685925183.24000001</v>
      </c>
      <c r="AQ211" s="250">
        <v>-9.9999904632568359E-3</v>
      </c>
      <c r="AS211" s="139">
        <v>675000000</v>
      </c>
    </row>
    <row r="212" spans="1:45" s="278" customFormat="1" ht="38.25" customHeight="1" thickTop="1" thickBot="1">
      <c r="A212" s="137">
        <v>3</v>
      </c>
      <c r="B212" s="273">
        <v>85</v>
      </c>
      <c r="C212" s="274">
        <v>89</v>
      </c>
      <c r="D212" s="1098" t="s">
        <v>13735</v>
      </c>
      <c r="E212" s="280" t="s">
        <v>16031</v>
      </c>
      <c r="F212" s="275"/>
      <c r="G212" s="275"/>
      <c r="H212" s="275"/>
      <c r="I212" s="281">
        <v>12</v>
      </c>
      <c r="J212" s="281"/>
      <c r="K212" s="323" t="s">
        <v>15204</v>
      </c>
      <c r="L212" s="282" t="s">
        <v>11496</v>
      </c>
      <c r="M212" s="276" t="s">
        <v>15632</v>
      </c>
      <c r="N212" s="276" t="s">
        <v>15632</v>
      </c>
      <c r="O212" s="284">
        <v>310000000</v>
      </c>
      <c r="P212" s="324">
        <v>310000000</v>
      </c>
      <c r="Q212" s="324">
        <v>0</v>
      </c>
      <c r="R212" s="324">
        <v>310000000</v>
      </c>
      <c r="S212" s="324">
        <v>0</v>
      </c>
      <c r="T212" s="324">
        <v>0</v>
      </c>
      <c r="U212" s="284"/>
      <c r="V212" s="284"/>
      <c r="W212" s="284">
        <v>0</v>
      </c>
      <c r="X212" s="277">
        <v>0</v>
      </c>
      <c r="Y212" s="277"/>
      <c r="Z212" s="277"/>
      <c r="AA212" s="277"/>
      <c r="AB212" s="277">
        <v>0</v>
      </c>
      <c r="AC212" s="277"/>
      <c r="AD212" s="277"/>
      <c r="AE212" s="277"/>
      <c r="AF212" s="277"/>
      <c r="AG212" s="1021">
        <v>5711887.7499999991</v>
      </c>
      <c r="AH212" s="1021">
        <v>11645</v>
      </c>
      <c r="AI212" s="1022"/>
      <c r="AJ212" s="1021"/>
      <c r="AK212" s="1021"/>
      <c r="AL212" s="1021">
        <v>43123</v>
      </c>
      <c r="AM212" s="1022"/>
      <c r="AN212" s="1022"/>
      <c r="AO212" s="1023">
        <v>315657119.75</v>
      </c>
      <c r="AP212" s="1024">
        <v>315657119.75</v>
      </c>
      <c r="AQ212" s="250">
        <v>0</v>
      </c>
      <c r="AS212" s="139">
        <v>310000000</v>
      </c>
    </row>
    <row r="213" spans="1:45" s="278" customFormat="1" ht="38.25" customHeight="1" thickTop="1" thickBot="1">
      <c r="A213" s="137" t="s">
        <v>772</v>
      </c>
      <c r="B213" s="273">
        <v>85</v>
      </c>
      <c r="C213" s="274"/>
      <c r="D213" s="1098" t="s">
        <v>14334</v>
      </c>
      <c r="E213" s="280" t="s">
        <v>16031</v>
      </c>
      <c r="F213" s="275"/>
      <c r="G213" s="275"/>
      <c r="H213" s="275"/>
      <c r="I213" s="281">
        <v>12</v>
      </c>
      <c r="J213" s="281"/>
      <c r="K213" s="323" t="s">
        <v>15205</v>
      </c>
      <c r="L213" s="282" t="s">
        <v>11496</v>
      </c>
      <c r="M213" s="276" t="s">
        <v>14335</v>
      </c>
      <c r="N213" s="276" t="s">
        <v>16734</v>
      </c>
      <c r="O213" s="284">
        <v>100000000</v>
      </c>
      <c r="P213" s="324">
        <v>100000000</v>
      </c>
      <c r="Q213" s="324">
        <v>0</v>
      </c>
      <c r="R213" s="324">
        <v>100000000</v>
      </c>
      <c r="S213" s="324">
        <v>0</v>
      </c>
      <c r="T213" s="324">
        <v>0</v>
      </c>
      <c r="U213" s="284"/>
      <c r="V213" s="284"/>
      <c r="W213" s="284">
        <v>0</v>
      </c>
      <c r="X213" s="277">
        <v>0</v>
      </c>
      <c r="Y213" s="277"/>
      <c r="Z213" s="277"/>
      <c r="AA213" s="277"/>
      <c r="AB213" s="277">
        <v>0</v>
      </c>
      <c r="AC213" s="277"/>
      <c r="AD213" s="277"/>
      <c r="AE213" s="277"/>
      <c r="AF213" s="277"/>
      <c r="AG213" s="1021">
        <v>1618186.46</v>
      </c>
      <c r="AH213" s="1021">
        <v>11646</v>
      </c>
      <c r="AI213" s="1022"/>
      <c r="AJ213" s="1021"/>
      <c r="AK213" s="1021"/>
      <c r="AL213" s="1021">
        <v>18153</v>
      </c>
      <c r="AM213" s="1022"/>
      <c r="AN213" s="1022"/>
      <c r="AO213" s="1023">
        <v>101588387.45999999</v>
      </c>
      <c r="AP213" s="1024">
        <v>101588387.45999999</v>
      </c>
      <c r="AQ213" s="250">
        <v>0</v>
      </c>
      <c r="AS213" s="139">
        <v>100000000</v>
      </c>
    </row>
    <row r="214" spans="1:45" s="278" customFormat="1" ht="38.25" customHeight="1" thickTop="1" thickBot="1">
      <c r="A214" s="137" t="s">
        <v>772</v>
      </c>
      <c r="B214" s="273">
        <v>85</v>
      </c>
      <c r="C214" s="274"/>
      <c r="D214" s="1098" t="s">
        <v>14336</v>
      </c>
      <c r="E214" s="280" t="s">
        <v>16031</v>
      </c>
      <c r="F214" s="275"/>
      <c r="G214" s="275"/>
      <c r="H214" s="275"/>
      <c r="I214" s="281">
        <v>12</v>
      </c>
      <c r="J214" s="281"/>
      <c r="K214" s="323" t="s">
        <v>15206</v>
      </c>
      <c r="L214" s="282" t="s">
        <v>11496</v>
      </c>
      <c r="M214" s="276" t="s">
        <v>16027</v>
      </c>
      <c r="N214" s="276" t="s">
        <v>16027</v>
      </c>
      <c r="O214" s="284">
        <v>150000000</v>
      </c>
      <c r="P214" s="324">
        <v>150000000</v>
      </c>
      <c r="Q214" s="324">
        <v>0</v>
      </c>
      <c r="R214" s="324">
        <v>150000000</v>
      </c>
      <c r="S214" s="324">
        <v>0</v>
      </c>
      <c r="T214" s="324">
        <v>0</v>
      </c>
      <c r="U214" s="284"/>
      <c r="V214" s="284"/>
      <c r="W214" s="284">
        <v>0</v>
      </c>
      <c r="X214" s="277">
        <v>0</v>
      </c>
      <c r="Y214" s="277"/>
      <c r="Z214" s="277"/>
      <c r="AA214" s="277"/>
      <c r="AB214" s="277">
        <v>0</v>
      </c>
      <c r="AC214" s="277"/>
      <c r="AD214" s="277"/>
      <c r="AE214" s="277"/>
      <c r="AF214" s="277"/>
      <c r="AG214" s="1021">
        <v>2605625.0700000003</v>
      </c>
      <c r="AH214" s="1021"/>
      <c r="AI214" s="1022"/>
      <c r="AJ214" s="1021"/>
      <c r="AK214" s="1021">
        <v>258110</v>
      </c>
      <c r="AL214" s="1021">
        <v>18508</v>
      </c>
      <c r="AM214" s="1022"/>
      <c r="AN214" s="1022"/>
      <c r="AO214" s="1023">
        <v>152845227.06999999</v>
      </c>
      <c r="AP214" s="1024">
        <v>152845227.06999999</v>
      </c>
      <c r="AQ214" s="250">
        <v>0</v>
      </c>
      <c r="AS214" s="139">
        <v>150000000</v>
      </c>
    </row>
    <row r="215" spans="1:45" s="278" customFormat="1" ht="38.25" customHeight="1" thickTop="1" thickBot="1">
      <c r="A215" s="137" t="s">
        <v>772</v>
      </c>
      <c r="B215" s="273">
        <v>86</v>
      </c>
      <c r="C215" s="274">
        <v>90</v>
      </c>
      <c r="D215" s="1098" t="s">
        <v>13736</v>
      </c>
      <c r="E215" s="280" t="s">
        <v>16031</v>
      </c>
      <c r="F215" s="275"/>
      <c r="G215" s="275"/>
      <c r="H215" s="275"/>
      <c r="I215" s="281">
        <v>12</v>
      </c>
      <c r="J215" s="281"/>
      <c r="K215" s="323" t="s">
        <v>15577</v>
      </c>
      <c r="L215" s="282" t="s">
        <v>11498</v>
      </c>
      <c r="M215" s="276" t="s">
        <v>14325</v>
      </c>
      <c r="N215" s="276" t="s">
        <v>14325</v>
      </c>
      <c r="O215" s="284">
        <v>150000000</v>
      </c>
      <c r="P215" s="324">
        <v>150000000</v>
      </c>
      <c r="Q215" s="324">
        <v>0</v>
      </c>
      <c r="R215" s="324">
        <v>150000000</v>
      </c>
      <c r="S215" s="324">
        <v>0</v>
      </c>
      <c r="T215" s="324">
        <v>0</v>
      </c>
      <c r="U215" s="284"/>
      <c r="V215" s="284"/>
      <c r="W215" s="284">
        <v>0</v>
      </c>
      <c r="X215" s="277">
        <v>0</v>
      </c>
      <c r="Y215" s="277"/>
      <c r="Z215" s="277"/>
      <c r="AA215" s="277"/>
      <c r="AB215" s="277">
        <v>0</v>
      </c>
      <c r="AC215" s="277"/>
      <c r="AD215" s="277"/>
      <c r="AE215" s="277"/>
      <c r="AF215" s="277"/>
      <c r="AG215" s="1021">
        <v>3326189.9400000004</v>
      </c>
      <c r="AH215" s="1021">
        <v>11645</v>
      </c>
      <c r="AI215" s="1022"/>
      <c r="AJ215" s="1021"/>
      <c r="AK215" s="1021">
        <v>311556.40000000002</v>
      </c>
      <c r="AL215" s="1021">
        <v>50217</v>
      </c>
      <c r="AM215" s="1022"/>
      <c r="AN215" s="1022"/>
      <c r="AO215" s="1023">
        <v>153575884.34</v>
      </c>
      <c r="AP215" s="1024">
        <v>153575884.34</v>
      </c>
      <c r="AQ215" s="250">
        <v>0</v>
      </c>
      <c r="AS215" s="139">
        <v>150000000</v>
      </c>
    </row>
    <row r="216" spans="1:45" s="278" customFormat="1" ht="38.25" customHeight="1" thickTop="1" thickBot="1">
      <c r="A216" s="137" t="s">
        <v>772</v>
      </c>
      <c r="B216" s="273">
        <v>86</v>
      </c>
      <c r="C216" s="274"/>
      <c r="D216" s="1098" t="s">
        <v>16650</v>
      </c>
      <c r="E216" s="280" t="s">
        <v>16031</v>
      </c>
      <c r="F216" s="275"/>
      <c r="G216" s="275"/>
      <c r="H216" s="275"/>
      <c r="I216" s="281">
        <v>12</v>
      </c>
      <c r="J216" s="281"/>
      <c r="K216" s="323" t="s">
        <v>16387</v>
      </c>
      <c r="L216" s="282" t="s">
        <v>11498</v>
      </c>
      <c r="M216" s="276"/>
      <c r="N216" s="276"/>
      <c r="O216" s="284">
        <v>3000000</v>
      </c>
      <c r="P216" s="324">
        <v>3000000</v>
      </c>
      <c r="Q216" s="324">
        <v>0</v>
      </c>
      <c r="R216" s="324">
        <v>0</v>
      </c>
      <c r="S216" s="324">
        <v>3000000</v>
      </c>
      <c r="T216" s="324">
        <v>0</v>
      </c>
      <c r="U216" s="284"/>
      <c r="V216" s="284"/>
      <c r="W216" s="284"/>
      <c r="X216" s="277"/>
      <c r="Y216" s="277"/>
      <c r="Z216" s="277"/>
      <c r="AA216" s="277"/>
      <c r="AB216" s="277"/>
      <c r="AC216" s="277"/>
      <c r="AD216" s="277"/>
      <c r="AE216" s="277"/>
      <c r="AF216" s="277"/>
      <c r="AG216" s="1021"/>
      <c r="AH216" s="1021"/>
      <c r="AI216" s="1022"/>
      <c r="AJ216" s="1021"/>
      <c r="AK216" s="1021"/>
      <c r="AL216" s="1021"/>
      <c r="AM216" s="1022"/>
      <c r="AN216" s="1022"/>
      <c r="AO216" s="1023">
        <v>0</v>
      </c>
      <c r="AP216" s="1024"/>
      <c r="AQ216" s="250">
        <v>0</v>
      </c>
      <c r="AS216" s="139">
        <v>3000000</v>
      </c>
    </row>
    <row r="217" spans="1:45" s="278" customFormat="1" ht="38.25" customHeight="1" thickTop="1" thickBot="1">
      <c r="A217" s="137" t="s">
        <v>772</v>
      </c>
      <c r="B217" s="273">
        <v>87</v>
      </c>
      <c r="C217" s="274">
        <v>91</v>
      </c>
      <c r="D217" s="1098" t="s">
        <v>13737</v>
      </c>
      <c r="E217" s="280" t="s">
        <v>16031</v>
      </c>
      <c r="F217" s="275"/>
      <c r="G217" s="275"/>
      <c r="H217" s="275"/>
      <c r="I217" s="281">
        <v>12</v>
      </c>
      <c r="J217" s="281"/>
      <c r="K217" s="323" t="s">
        <v>11503</v>
      </c>
      <c r="L217" s="282" t="s">
        <v>11504</v>
      </c>
      <c r="M217" s="276"/>
      <c r="N217" s="276"/>
      <c r="O217" s="284">
        <v>250000000</v>
      </c>
      <c r="P217" s="324">
        <v>250000000</v>
      </c>
      <c r="Q217" s="324">
        <v>0</v>
      </c>
      <c r="R217" s="324">
        <v>0</v>
      </c>
      <c r="S217" s="324">
        <v>250000000</v>
      </c>
      <c r="T217" s="324">
        <v>0</v>
      </c>
      <c r="U217" s="284"/>
      <c r="V217" s="284"/>
      <c r="W217" s="284">
        <v>0</v>
      </c>
      <c r="X217" s="277">
        <v>0</v>
      </c>
      <c r="Y217" s="277"/>
      <c r="Z217" s="277"/>
      <c r="AA217" s="277"/>
      <c r="AB217" s="277">
        <v>0</v>
      </c>
      <c r="AC217" s="277"/>
      <c r="AD217" s="277"/>
      <c r="AE217" s="277"/>
      <c r="AF217" s="277"/>
      <c r="AG217" s="1021"/>
      <c r="AH217" s="1021"/>
      <c r="AI217" s="1022"/>
      <c r="AJ217" s="1021"/>
      <c r="AK217" s="1021"/>
      <c r="AL217" s="1021"/>
      <c r="AM217" s="1022"/>
      <c r="AN217" s="1022"/>
      <c r="AO217" s="1023">
        <v>0</v>
      </c>
      <c r="AP217" s="1024">
        <v>0</v>
      </c>
      <c r="AQ217" s="250">
        <v>0</v>
      </c>
      <c r="AS217" s="139">
        <v>250000000</v>
      </c>
    </row>
    <row r="218" spans="1:45" s="278" customFormat="1" ht="38.25" customHeight="1" thickTop="1" thickBot="1">
      <c r="A218" s="137" t="s">
        <v>772</v>
      </c>
      <c r="B218" s="273">
        <v>88</v>
      </c>
      <c r="C218" s="274">
        <v>92</v>
      </c>
      <c r="D218" s="1098" t="s">
        <v>13738</v>
      </c>
      <c r="E218" s="280" t="s">
        <v>16031</v>
      </c>
      <c r="F218" s="275"/>
      <c r="G218" s="275"/>
      <c r="H218" s="275"/>
      <c r="I218" s="281">
        <v>12</v>
      </c>
      <c r="J218" s="281"/>
      <c r="K218" s="323" t="s">
        <v>15178</v>
      </c>
      <c r="L218" s="282" t="s">
        <v>11506</v>
      </c>
      <c r="M218" s="276" t="s">
        <v>14326</v>
      </c>
      <c r="N218" s="276" t="s">
        <v>14326</v>
      </c>
      <c r="O218" s="284">
        <v>500000000</v>
      </c>
      <c r="P218" s="324">
        <v>500000000</v>
      </c>
      <c r="Q218" s="324">
        <v>0</v>
      </c>
      <c r="R218" s="324">
        <v>500000000</v>
      </c>
      <c r="S218" s="324">
        <v>0</v>
      </c>
      <c r="T218" s="324">
        <v>0</v>
      </c>
      <c r="U218" s="284"/>
      <c r="V218" s="284"/>
      <c r="W218" s="284">
        <v>0</v>
      </c>
      <c r="X218" s="277">
        <v>0</v>
      </c>
      <c r="Y218" s="277"/>
      <c r="Z218" s="277"/>
      <c r="AA218" s="277"/>
      <c r="AB218" s="277">
        <v>0</v>
      </c>
      <c r="AC218" s="277"/>
      <c r="AD218" s="277"/>
      <c r="AE218" s="277"/>
      <c r="AF218" s="277"/>
      <c r="AG218" s="1021">
        <v>12812133.82</v>
      </c>
      <c r="AH218" s="1021"/>
      <c r="AI218" s="1022"/>
      <c r="AJ218" s="1021"/>
      <c r="AK218" s="1021"/>
      <c r="AL218" s="1021">
        <v>188580</v>
      </c>
      <c r="AM218" s="1022"/>
      <c r="AN218" s="1022"/>
      <c r="AO218" s="1023">
        <v>512623553.81999999</v>
      </c>
      <c r="AP218" s="1024">
        <v>512623553.81</v>
      </c>
      <c r="AQ218" s="250">
        <v>9.9999904632568359E-3</v>
      </c>
      <c r="AS218" s="139">
        <v>500000000</v>
      </c>
    </row>
    <row r="219" spans="1:45" s="278" customFormat="1" ht="38.25" customHeight="1" thickTop="1" thickBot="1">
      <c r="A219" s="137" t="s">
        <v>772</v>
      </c>
      <c r="B219" s="273">
        <v>88</v>
      </c>
      <c r="C219" s="274"/>
      <c r="D219" s="1098" t="s">
        <v>16389</v>
      </c>
      <c r="E219" s="280" t="s">
        <v>16031</v>
      </c>
      <c r="F219" s="275"/>
      <c r="G219" s="275"/>
      <c r="H219" s="275"/>
      <c r="I219" s="281">
        <v>12</v>
      </c>
      <c r="J219" s="281"/>
      <c r="K219" s="323" t="s">
        <v>16388</v>
      </c>
      <c r="L219" s="282" t="s">
        <v>11506</v>
      </c>
      <c r="M219" s="276"/>
      <c r="N219" s="276"/>
      <c r="O219" s="284">
        <v>30000000</v>
      </c>
      <c r="P219" s="324">
        <v>30000000</v>
      </c>
      <c r="Q219" s="324">
        <v>0</v>
      </c>
      <c r="R219" s="324">
        <v>0</v>
      </c>
      <c r="S219" s="324">
        <v>30000000</v>
      </c>
      <c r="T219" s="324">
        <v>0</v>
      </c>
      <c r="U219" s="284"/>
      <c r="V219" s="284"/>
      <c r="W219" s="284"/>
      <c r="X219" s="277"/>
      <c r="Y219" s="277"/>
      <c r="Z219" s="277"/>
      <c r="AA219" s="277"/>
      <c r="AB219" s="277"/>
      <c r="AC219" s="277"/>
      <c r="AD219" s="277"/>
      <c r="AE219" s="277"/>
      <c r="AF219" s="277"/>
      <c r="AG219" s="1021"/>
      <c r="AH219" s="1021"/>
      <c r="AI219" s="1022"/>
      <c r="AJ219" s="1021"/>
      <c r="AK219" s="1021"/>
      <c r="AL219" s="1021"/>
      <c r="AM219" s="1022"/>
      <c r="AN219" s="1022"/>
      <c r="AO219" s="1023">
        <v>0</v>
      </c>
      <c r="AP219" s="1024"/>
      <c r="AQ219" s="250">
        <v>0</v>
      </c>
      <c r="AS219" s="139">
        <v>30000000</v>
      </c>
    </row>
    <row r="220" spans="1:45" s="278" customFormat="1" ht="38.25" customHeight="1" thickTop="1" thickBot="1">
      <c r="A220" s="137" t="s">
        <v>772</v>
      </c>
      <c r="B220" s="273">
        <v>88</v>
      </c>
      <c r="C220" s="274"/>
      <c r="D220" s="1098" t="s">
        <v>13842</v>
      </c>
      <c r="E220" s="280" t="s">
        <v>16031</v>
      </c>
      <c r="F220" s="275"/>
      <c r="G220" s="275"/>
      <c r="H220" s="275"/>
      <c r="I220" s="281">
        <v>12</v>
      </c>
      <c r="J220" s="281"/>
      <c r="K220" s="323" t="s">
        <v>15179</v>
      </c>
      <c r="L220" s="282" t="s">
        <v>11506</v>
      </c>
      <c r="M220" s="276" t="s">
        <v>14328</v>
      </c>
      <c r="N220" s="276" t="s">
        <v>14328</v>
      </c>
      <c r="O220" s="284">
        <v>50000000</v>
      </c>
      <c r="P220" s="324">
        <v>50000000</v>
      </c>
      <c r="Q220" s="324">
        <v>0</v>
      </c>
      <c r="R220" s="324">
        <v>50000000</v>
      </c>
      <c r="S220" s="324">
        <v>0</v>
      </c>
      <c r="T220" s="324">
        <v>199203.18725099415</v>
      </c>
      <c r="U220" s="284"/>
      <c r="V220" s="284"/>
      <c r="W220" s="284">
        <v>199203.18725099415</v>
      </c>
      <c r="X220" s="277">
        <v>0</v>
      </c>
      <c r="Y220" s="277"/>
      <c r="Z220" s="277"/>
      <c r="AA220" s="277"/>
      <c r="AB220" s="277">
        <v>0</v>
      </c>
      <c r="AC220" s="277"/>
      <c r="AD220" s="277"/>
      <c r="AE220" s="277"/>
      <c r="AF220" s="277"/>
      <c r="AG220" s="1021">
        <v>1144620.6599999999</v>
      </c>
      <c r="AH220" s="1021">
        <v>11645</v>
      </c>
      <c r="AI220" s="1022"/>
      <c r="AJ220" s="1021"/>
      <c r="AK220" s="1021"/>
      <c r="AL220" s="1021">
        <v>17175</v>
      </c>
      <c r="AM220" s="1022"/>
      <c r="AN220" s="1022"/>
      <c r="AO220" s="1023">
        <v>51115800.659999996</v>
      </c>
      <c r="AP220" s="1024">
        <v>51115800.670000002</v>
      </c>
      <c r="AQ220" s="250">
        <v>-1.000000536441803E-2</v>
      </c>
      <c r="AS220" s="139">
        <v>49800796.812749006</v>
      </c>
    </row>
    <row r="221" spans="1:45" s="278" customFormat="1" ht="38.25" customHeight="1" thickTop="1" thickBot="1">
      <c r="A221" s="137" t="s">
        <v>772</v>
      </c>
      <c r="B221" s="273">
        <v>88</v>
      </c>
      <c r="C221" s="274"/>
      <c r="D221" s="1098" t="s">
        <v>14234</v>
      </c>
      <c r="E221" s="280" t="s">
        <v>16031</v>
      </c>
      <c r="F221" s="275"/>
      <c r="G221" s="275"/>
      <c r="H221" s="275"/>
      <c r="I221" s="281">
        <v>12</v>
      </c>
      <c r="J221" s="281"/>
      <c r="K221" s="323" t="s">
        <v>15180</v>
      </c>
      <c r="L221" s="282" t="s">
        <v>11506</v>
      </c>
      <c r="M221" s="276" t="s">
        <v>14329</v>
      </c>
      <c r="N221" s="276" t="s">
        <v>16735</v>
      </c>
      <c r="O221" s="284">
        <v>4000000</v>
      </c>
      <c r="P221" s="324">
        <v>4000000</v>
      </c>
      <c r="Q221" s="324">
        <v>0</v>
      </c>
      <c r="R221" s="324">
        <v>4000000</v>
      </c>
      <c r="S221" s="324">
        <v>0</v>
      </c>
      <c r="T221" s="324">
        <v>15936.25498007983</v>
      </c>
      <c r="U221" s="284"/>
      <c r="V221" s="284"/>
      <c r="W221" s="284">
        <v>15936.25498007983</v>
      </c>
      <c r="X221" s="277">
        <v>0</v>
      </c>
      <c r="Y221" s="277"/>
      <c r="Z221" s="277"/>
      <c r="AA221" s="277"/>
      <c r="AB221" s="277">
        <v>0</v>
      </c>
      <c r="AC221" s="277"/>
      <c r="AD221" s="277"/>
      <c r="AE221" s="277"/>
      <c r="AF221" s="277"/>
      <c r="AG221" s="1021">
        <v>65059.61</v>
      </c>
      <c r="AH221" s="1021">
        <v>11645</v>
      </c>
      <c r="AI221" s="1022"/>
      <c r="AJ221" s="1021"/>
      <c r="AK221" s="1021"/>
      <c r="AL221" s="1021">
        <v>719</v>
      </c>
      <c r="AM221" s="1022"/>
      <c r="AN221" s="1022"/>
      <c r="AO221" s="1023">
        <v>4052695.61</v>
      </c>
      <c r="AP221" s="1024">
        <v>4052695.61</v>
      </c>
      <c r="AQ221" s="250">
        <v>0</v>
      </c>
      <c r="AS221" s="139">
        <v>3984063.7450199202</v>
      </c>
    </row>
    <row r="222" spans="1:45" s="278" customFormat="1" ht="38.25" customHeight="1" thickTop="1" thickBot="1">
      <c r="A222" s="137" t="s">
        <v>772</v>
      </c>
      <c r="B222" s="273">
        <v>88</v>
      </c>
      <c r="C222" s="274"/>
      <c r="D222" s="1098" t="s">
        <v>14235</v>
      </c>
      <c r="E222" s="280" t="s">
        <v>16031</v>
      </c>
      <c r="F222" s="275"/>
      <c r="G222" s="275"/>
      <c r="H222" s="275"/>
      <c r="I222" s="281">
        <v>12</v>
      </c>
      <c r="J222" s="281"/>
      <c r="K222" s="323" t="s">
        <v>15181</v>
      </c>
      <c r="L222" s="282" t="s">
        <v>11506</v>
      </c>
      <c r="M222" s="276" t="s">
        <v>14330</v>
      </c>
      <c r="N222" s="276" t="s">
        <v>16736</v>
      </c>
      <c r="O222" s="284">
        <v>6000000</v>
      </c>
      <c r="P222" s="324">
        <v>6000000</v>
      </c>
      <c r="Q222" s="324">
        <v>0</v>
      </c>
      <c r="R222" s="324">
        <v>6000000</v>
      </c>
      <c r="S222" s="324">
        <v>0</v>
      </c>
      <c r="T222" s="324">
        <v>23904.382470119745</v>
      </c>
      <c r="U222" s="284"/>
      <c r="V222" s="284"/>
      <c r="W222" s="284">
        <v>23904.382470119745</v>
      </c>
      <c r="X222" s="277">
        <v>0</v>
      </c>
      <c r="Y222" s="277"/>
      <c r="Z222" s="277"/>
      <c r="AA222" s="277"/>
      <c r="AB222" s="277">
        <v>0</v>
      </c>
      <c r="AC222" s="277"/>
      <c r="AD222" s="277"/>
      <c r="AE222" s="277"/>
      <c r="AF222" s="277"/>
      <c r="AG222" s="1021">
        <v>97870.5</v>
      </c>
      <c r="AH222" s="1021"/>
      <c r="AI222" s="1022"/>
      <c r="AJ222" s="1021"/>
      <c r="AK222" s="1021"/>
      <c r="AL222" s="1021">
        <v>1083</v>
      </c>
      <c r="AM222" s="1022"/>
      <c r="AN222" s="1022"/>
      <c r="AO222" s="1023">
        <v>6096787.5</v>
      </c>
      <c r="AP222" s="1024">
        <v>6096787.5</v>
      </c>
      <c r="AQ222" s="250">
        <v>0</v>
      </c>
      <c r="AS222" s="139">
        <v>5976095.6175298803</v>
      </c>
    </row>
    <row r="223" spans="1:45" s="278" customFormat="1" ht="38.25" customHeight="1" thickTop="1" thickBot="1">
      <c r="A223" s="137" t="s">
        <v>772</v>
      </c>
      <c r="B223" s="273">
        <v>89</v>
      </c>
      <c r="C223" s="274">
        <v>93</v>
      </c>
      <c r="D223" s="1098" t="s">
        <v>13739</v>
      </c>
      <c r="E223" s="280" t="s">
        <v>16031</v>
      </c>
      <c r="F223" s="275"/>
      <c r="G223" s="275"/>
      <c r="H223" s="275"/>
      <c r="I223" s="281">
        <v>12</v>
      </c>
      <c r="J223" s="281"/>
      <c r="K223" s="323" t="s">
        <v>15165</v>
      </c>
      <c r="L223" s="282" t="s">
        <v>11508</v>
      </c>
      <c r="M223" s="276" t="s">
        <v>14331</v>
      </c>
      <c r="N223" s="276" t="s">
        <v>14331</v>
      </c>
      <c r="O223" s="284">
        <v>600000000</v>
      </c>
      <c r="P223" s="324">
        <v>600000000</v>
      </c>
      <c r="Q223" s="324">
        <v>0</v>
      </c>
      <c r="R223" s="324">
        <v>600000000</v>
      </c>
      <c r="S223" s="324">
        <v>0</v>
      </c>
      <c r="T223" s="324">
        <v>0</v>
      </c>
      <c r="U223" s="284"/>
      <c r="V223" s="284"/>
      <c r="W223" s="284">
        <v>0</v>
      </c>
      <c r="X223" s="277">
        <v>0</v>
      </c>
      <c r="Y223" s="277"/>
      <c r="Z223" s="277"/>
      <c r="AA223" s="277"/>
      <c r="AB223" s="277">
        <v>0</v>
      </c>
      <c r="AC223" s="277"/>
      <c r="AD223" s="277"/>
      <c r="AE223" s="277"/>
      <c r="AF223" s="277"/>
      <c r="AG223" s="1021">
        <v>13738380.84</v>
      </c>
      <c r="AH223" s="1021">
        <v>11645</v>
      </c>
      <c r="AI223" s="1022"/>
      <c r="AJ223" s="1021"/>
      <c r="AK223" s="1021"/>
      <c r="AL223" s="1021">
        <v>206143</v>
      </c>
      <c r="AM223" s="1022"/>
      <c r="AN223" s="1022"/>
      <c r="AO223" s="1023">
        <v>613520592.84000003</v>
      </c>
      <c r="AP223" s="1024">
        <v>613520592.84000003</v>
      </c>
      <c r="AQ223" s="250">
        <v>0</v>
      </c>
      <c r="AS223" s="139">
        <v>600000000</v>
      </c>
    </row>
    <row r="224" spans="1:45" s="278" customFormat="1" ht="38.25" customHeight="1" thickTop="1" thickBot="1">
      <c r="A224" s="137" t="s">
        <v>772</v>
      </c>
      <c r="B224" s="273">
        <v>89</v>
      </c>
      <c r="C224" s="274"/>
      <c r="D224" s="1098" t="s">
        <v>16390</v>
      </c>
      <c r="E224" s="280" t="s">
        <v>16031</v>
      </c>
      <c r="F224" s="275"/>
      <c r="G224" s="275"/>
      <c r="H224" s="275"/>
      <c r="I224" s="281">
        <v>12</v>
      </c>
      <c r="J224" s="281"/>
      <c r="K224" s="323" t="s">
        <v>16381</v>
      </c>
      <c r="L224" s="282" t="s">
        <v>11508</v>
      </c>
      <c r="M224" s="276"/>
      <c r="N224" s="276"/>
      <c r="O224" s="284">
        <v>6000000</v>
      </c>
      <c r="P224" s="324">
        <v>6000000</v>
      </c>
      <c r="Q224" s="324">
        <v>0</v>
      </c>
      <c r="R224" s="324">
        <v>0</v>
      </c>
      <c r="S224" s="324">
        <v>6000000</v>
      </c>
      <c r="T224" s="324">
        <v>0</v>
      </c>
      <c r="U224" s="284"/>
      <c r="V224" s="284"/>
      <c r="W224" s="284"/>
      <c r="X224" s="277"/>
      <c r="Y224" s="277"/>
      <c r="Z224" s="277"/>
      <c r="AA224" s="277"/>
      <c r="AB224" s="277"/>
      <c r="AC224" s="277"/>
      <c r="AD224" s="277"/>
      <c r="AE224" s="277"/>
      <c r="AF224" s="277"/>
      <c r="AG224" s="1021"/>
      <c r="AH224" s="1021"/>
      <c r="AI224" s="1022"/>
      <c r="AJ224" s="1021"/>
      <c r="AK224" s="1021"/>
      <c r="AL224" s="1021"/>
      <c r="AM224" s="1022"/>
      <c r="AN224" s="1022"/>
      <c r="AO224" s="1023">
        <v>0</v>
      </c>
      <c r="AP224" s="1024"/>
      <c r="AQ224" s="250">
        <v>0</v>
      </c>
      <c r="AS224" s="139">
        <v>6000000</v>
      </c>
    </row>
    <row r="225" spans="1:45" s="278" customFormat="1" ht="38.25" customHeight="1" thickTop="1" thickBot="1">
      <c r="A225" s="137" t="s">
        <v>772</v>
      </c>
      <c r="B225" s="273">
        <v>90</v>
      </c>
      <c r="C225" s="274">
        <v>94</v>
      </c>
      <c r="D225" s="1098" t="s">
        <v>13740</v>
      </c>
      <c r="E225" s="280" t="s">
        <v>16031</v>
      </c>
      <c r="F225" s="275"/>
      <c r="G225" s="275"/>
      <c r="H225" s="275"/>
      <c r="I225" s="281">
        <v>12</v>
      </c>
      <c r="J225" s="281"/>
      <c r="K225" s="323" t="s">
        <v>15164</v>
      </c>
      <c r="L225" s="282" t="s">
        <v>11511</v>
      </c>
      <c r="M225" s="276" t="s">
        <v>14585</v>
      </c>
      <c r="N225" s="276" t="s">
        <v>14585</v>
      </c>
      <c r="O225" s="284">
        <v>220000000</v>
      </c>
      <c r="P225" s="324">
        <v>220000000</v>
      </c>
      <c r="Q225" s="324">
        <v>0</v>
      </c>
      <c r="R225" s="324">
        <v>220000000</v>
      </c>
      <c r="S225" s="324">
        <v>0</v>
      </c>
      <c r="T225" s="324">
        <v>0</v>
      </c>
      <c r="U225" s="284"/>
      <c r="V225" s="284"/>
      <c r="W225" s="284">
        <v>0</v>
      </c>
      <c r="X225" s="277">
        <v>0</v>
      </c>
      <c r="Y225" s="277"/>
      <c r="Z225" s="277"/>
      <c r="AA225" s="277"/>
      <c r="AB225" s="277">
        <v>0</v>
      </c>
      <c r="AC225" s="277"/>
      <c r="AD225" s="277"/>
      <c r="AE225" s="277"/>
      <c r="AF225" s="277"/>
      <c r="AG225" s="1021">
        <v>4570275.68</v>
      </c>
      <c r="AH225" s="1021"/>
      <c r="AI225" s="1022"/>
      <c r="AJ225" s="1021"/>
      <c r="AK225" s="1021"/>
      <c r="AL225" s="1021">
        <v>62017</v>
      </c>
      <c r="AM225" s="1022"/>
      <c r="AN225" s="1022"/>
      <c r="AO225" s="1023">
        <v>224508258.68000001</v>
      </c>
      <c r="AP225" s="1024">
        <v>224508258.69</v>
      </c>
      <c r="AQ225" s="250">
        <v>-9.9999904632568359E-3</v>
      </c>
      <c r="AS225" s="139">
        <v>220000000</v>
      </c>
    </row>
    <row r="226" spans="1:45" s="278" customFormat="1" ht="38.25" customHeight="1" thickTop="1" thickBot="1">
      <c r="A226" s="137" t="s">
        <v>772</v>
      </c>
      <c r="B226" s="273">
        <v>90</v>
      </c>
      <c r="C226" s="274"/>
      <c r="D226" s="1098" t="s">
        <v>16392</v>
      </c>
      <c r="E226" s="280" t="s">
        <v>16031</v>
      </c>
      <c r="F226" s="275"/>
      <c r="G226" s="275"/>
      <c r="H226" s="275"/>
      <c r="I226" s="281">
        <v>12</v>
      </c>
      <c r="J226" s="281"/>
      <c r="K226" s="323" t="s">
        <v>16391</v>
      </c>
      <c r="L226" s="282" t="s">
        <v>11511</v>
      </c>
      <c r="M226" s="276"/>
      <c r="N226" s="276"/>
      <c r="O226" s="284">
        <v>20000000</v>
      </c>
      <c r="P226" s="324">
        <v>20000000</v>
      </c>
      <c r="Q226" s="324">
        <v>0</v>
      </c>
      <c r="R226" s="324">
        <v>0</v>
      </c>
      <c r="S226" s="324">
        <v>20000000</v>
      </c>
      <c r="T226" s="324">
        <v>0</v>
      </c>
      <c r="U226" s="284"/>
      <c r="V226" s="284"/>
      <c r="W226" s="284"/>
      <c r="X226" s="277"/>
      <c r="Y226" s="277"/>
      <c r="Z226" s="277"/>
      <c r="AA226" s="277"/>
      <c r="AB226" s="277"/>
      <c r="AC226" s="277"/>
      <c r="AD226" s="277"/>
      <c r="AE226" s="277"/>
      <c r="AF226" s="277"/>
      <c r="AG226" s="1021"/>
      <c r="AH226" s="1021"/>
      <c r="AI226" s="1022"/>
      <c r="AJ226" s="1021"/>
      <c r="AK226" s="1021"/>
      <c r="AL226" s="1021"/>
      <c r="AM226" s="1022"/>
      <c r="AN226" s="1022"/>
      <c r="AO226" s="1023">
        <v>0</v>
      </c>
      <c r="AP226" s="1024"/>
      <c r="AQ226" s="250">
        <v>0</v>
      </c>
      <c r="AS226" s="139">
        <v>20000000</v>
      </c>
    </row>
    <row r="227" spans="1:45" s="278" customFormat="1" ht="38.25" customHeight="1" thickTop="1" thickBot="1">
      <c r="A227" s="137" t="s">
        <v>772</v>
      </c>
      <c r="B227" s="273">
        <v>91</v>
      </c>
      <c r="C227" s="274">
        <v>95</v>
      </c>
      <c r="D227" s="1098" t="s">
        <v>13741</v>
      </c>
      <c r="E227" s="280" t="s">
        <v>16031</v>
      </c>
      <c r="F227" s="275"/>
      <c r="G227" s="275"/>
      <c r="H227" s="275"/>
      <c r="I227" s="281">
        <v>12</v>
      </c>
      <c r="J227" s="281"/>
      <c r="K227" s="323" t="s">
        <v>15220</v>
      </c>
      <c r="L227" s="282" t="s">
        <v>11517</v>
      </c>
      <c r="M227" s="276" t="s">
        <v>14338</v>
      </c>
      <c r="N227" s="276" t="s">
        <v>16737</v>
      </c>
      <c r="O227" s="284">
        <v>496500000</v>
      </c>
      <c r="P227" s="324">
        <v>496500000</v>
      </c>
      <c r="Q227" s="324">
        <v>0</v>
      </c>
      <c r="R227" s="324">
        <v>496500000</v>
      </c>
      <c r="S227" s="324">
        <v>0</v>
      </c>
      <c r="T227" s="324">
        <v>0</v>
      </c>
      <c r="U227" s="284"/>
      <c r="V227" s="284"/>
      <c r="W227" s="284">
        <v>0</v>
      </c>
      <c r="X227" s="277">
        <v>0</v>
      </c>
      <c r="Y227" s="277"/>
      <c r="Z227" s="277"/>
      <c r="AA227" s="277"/>
      <c r="AB227" s="277">
        <v>0</v>
      </c>
      <c r="AC227" s="277"/>
      <c r="AD227" s="277"/>
      <c r="AE227" s="277"/>
      <c r="AF227" s="277"/>
      <c r="AG227" s="1021">
        <v>8128494.9500000002</v>
      </c>
      <c r="AH227" s="1021">
        <v>11645</v>
      </c>
      <c r="AI227" s="1022"/>
      <c r="AJ227" s="1021"/>
      <c r="AK227" s="1021"/>
      <c r="AL227" s="1021">
        <v>90150</v>
      </c>
      <c r="AM227" s="1022"/>
      <c r="AN227" s="1022"/>
      <c r="AO227" s="1023">
        <v>504526699.94999999</v>
      </c>
      <c r="AP227" s="1024">
        <v>504526699.94999999</v>
      </c>
      <c r="AQ227" s="250">
        <v>0</v>
      </c>
      <c r="AS227" s="139">
        <v>496500000</v>
      </c>
    </row>
    <row r="228" spans="1:45" s="278" customFormat="1" ht="38.25" customHeight="1" thickTop="1" thickBot="1">
      <c r="A228" s="137" t="s">
        <v>772</v>
      </c>
      <c r="B228" s="273">
        <v>91</v>
      </c>
      <c r="C228" s="274"/>
      <c r="D228" s="1098" t="s">
        <v>16394</v>
      </c>
      <c r="E228" s="280" t="s">
        <v>16031</v>
      </c>
      <c r="F228" s="275"/>
      <c r="G228" s="275"/>
      <c r="H228" s="275"/>
      <c r="I228" s="281">
        <v>12</v>
      </c>
      <c r="J228" s="281"/>
      <c r="K228" s="323" t="s">
        <v>16393</v>
      </c>
      <c r="L228" s="282" t="s">
        <v>11517</v>
      </c>
      <c r="M228" s="276"/>
      <c r="N228" s="276"/>
      <c r="O228" s="284">
        <v>15000000</v>
      </c>
      <c r="P228" s="324">
        <v>15000000</v>
      </c>
      <c r="Q228" s="324">
        <v>0</v>
      </c>
      <c r="R228" s="324">
        <v>0</v>
      </c>
      <c r="S228" s="324">
        <v>15000000</v>
      </c>
      <c r="T228" s="324">
        <v>0</v>
      </c>
      <c r="U228" s="284"/>
      <c r="V228" s="284"/>
      <c r="W228" s="284"/>
      <c r="X228" s="277"/>
      <c r="Y228" s="277"/>
      <c r="Z228" s="277"/>
      <c r="AA228" s="277"/>
      <c r="AB228" s="277"/>
      <c r="AC228" s="277"/>
      <c r="AD228" s="277"/>
      <c r="AE228" s="277"/>
      <c r="AF228" s="277"/>
      <c r="AG228" s="1021"/>
      <c r="AH228" s="1021"/>
      <c r="AI228" s="1022"/>
      <c r="AJ228" s="1021"/>
      <c r="AK228" s="1021"/>
      <c r="AL228" s="1021"/>
      <c r="AM228" s="1022"/>
      <c r="AN228" s="1022"/>
      <c r="AO228" s="1023">
        <v>0</v>
      </c>
      <c r="AP228" s="1024"/>
      <c r="AQ228" s="250">
        <v>0</v>
      </c>
      <c r="AS228" s="139">
        <v>15000000</v>
      </c>
    </row>
    <row r="229" spans="1:45" s="278" customFormat="1" ht="38.25" customHeight="1" thickTop="1" thickBot="1">
      <c r="A229" s="137" t="s">
        <v>772</v>
      </c>
      <c r="B229" s="273">
        <v>92</v>
      </c>
      <c r="C229" s="274">
        <v>96</v>
      </c>
      <c r="D229" s="1098" t="s">
        <v>13742</v>
      </c>
      <c r="E229" s="280" t="s">
        <v>16031</v>
      </c>
      <c r="F229" s="275"/>
      <c r="G229" s="275"/>
      <c r="H229" s="275"/>
      <c r="I229" s="281">
        <v>12</v>
      </c>
      <c r="J229" s="281"/>
      <c r="K229" s="323" t="s">
        <v>15203</v>
      </c>
      <c r="L229" s="282" t="s">
        <v>11514</v>
      </c>
      <c r="M229" s="276" t="s">
        <v>14337</v>
      </c>
      <c r="N229" s="276" t="s">
        <v>16738</v>
      </c>
      <c r="O229" s="284">
        <v>500000000</v>
      </c>
      <c r="P229" s="324">
        <v>500000000</v>
      </c>
      <c r="Q229" s="324">
        <v>0</v>
      </c>
      <c r="R229" s="324">
        <v>500000000</v>
      </c>
      <c r="S229" s="324">
        <v>0</v>
      </c>
      <c r="T229" s="324">
        <v>0</v>
      </c>
      <c r="U229" s="284"/>
      <c r="V229" s="284"/>
      <c r="W229" s="284">
        <v>0</v>
      </c>
      <c r="X229" s="277">
        <v>0</v>
      </c>
      <c r="Y229" s="277"/>
      <c r="Z229" s="277"/>
      <c r="AA229" s="277"/>
      <c r="AB229" s="277">
        <v>0</v>
      </c>
      <c r="AC229" s="277"/>
      <c r="AD229" s="277"/>
      <c r="AE229" s="277"/>
      <c r="AF229" s="277"/>
      <c r="AG229" s="1021">
        <v>8091874.6100000003</v>
      </c>
      <c r="AH229" s="1021"/>
      <c r="AI229" s="1022"/>
      <c r="AJ229" s="1021"/>
      <c r="AK229" s="1021"/>
      <c r="AL229" s="1021">
        <v>90771</v>
      </c>
      <c r="AM229" s="1022"/>
      <c r="AN229" s="1022"/>
      <c r="AO229" s="1023">
        <v>508001103.61000001</v>
      </c>
      <c r="AP229" s="1024">
        <v>508001103.61000001</v>
      </c>
      <c r="AQ229" s="250">
        <v>0</v>
      </c>
      <c r="AS229" s="139">
        <v>500000000</v>
      </c>
    </row>
    <row r="230" spans="1:45" s="278" customFormat="1" ht="38.25" customHeight="1" thickTop="1" thickBot="1">
      <c r="A230" s="137" t="s">
        <v>772</v>
      </c>
      <c r="B230" s="273">
        <v>92</v>
      </c>
      <c r="C230" s="274"/>
      <c r="D230" s="1098" t="s">
        <v>16395</v>
      </c>
      <c r="E230" s="280" t="s">
        <v>16031</v>
      </c>
      <c r="F230" s="275"/>
      <c r="G230" s="275"/>
      <c r="H230" s="275"/>
      <c r="I230" s="281">
        <v>12</v>
      </c>
      <c r="J230" s="281"/>
      <c r="K230" s="323" t="s">
        <v>16393</v>
      </c>
      <c r="L230" s="282" t="s">
        <v>11514</v>
      </c>
      <c r="M230" s="276"/>
      <c r="N230" s="276"/>
      <c r="O230" s="284">
        <v>7000000</v>
      </c>
      <c r="P230" s="324">
        <v>7000000</v>
      </c>
      <c r="Q230" s="324">
        <v>0</v>
      </c>
      <c r="R230" s="324">
        <v>0</v>
      </c>
      <c r="S230" s="324">
        <v>7000000</v>
      </c>
      <c r="T230" s="324">
        <v>0</v>
      </c>
      <c r="U230" s="284"/>
      <c r="V230" s="284"/>
      <c r="W230" s="284"/>
      <c r="X230" s="277"/>
      <c r="Y230" s="277"/>
      <c r="Z230" s="277"/>
      <c r="AA230" s="277"/>
      <c r="AB230" s="277"/>
      <c r="AC230" s="277"/>
      <c r="AD230" s="277"/>
      <c r="AE230" s="277"/>
      <c r="AF230" s="277"/>
      <c r="AG230" s="1021"/>
      <c r="AH230" s="1021"/>
      <c r="AI230" s="1022"/>
      <c r="AJ230" s="1021"/>
      <c r="AK230" s="1021"/>
      <c r="AL230" s="1021"/>
      <c r="AM230" s="1022"/>
      <c r="AN230" s="1022"/>
      <c r="AO230" s="1023">
        <v>0</v>
      </c>
      <c r="AP230" s="1024"/>
      <c r="AQ230" s="250">
        <v>0</v>
      </c>
      <c r="AS230" s="139">
        <v>7000000</v>
      </c>
    </row>
    <row r="231" spans="1:45" s="278" customFormat="1" ht="38.25" customHeight="1" thickTop="1" thickBot="1">
      <c r="A231" s="137" t="s">
        <v>772</v>
      </c>
      <c r="B231" s="273">
        <v>93</v>
      </c>
      <c r="C231" s="274">
        <v>97</v>
      </c>
      <c r="D231" s="1098" t="s">
        <v>13743</v>
      </c>
      <c r="E231" s="280" t="s">
        <v>16031</v>
      </c>
      <c r="F231" s="275"/>
      <c r="G231" s="275"/>
      <c r="H231" s="275"/>
      <c r="I231" s="281">
        <v>12</v>
      </c>
      <c r="J231" s="281"/>
      <c r="K231" s="323" t="s">
        <v>15578</v>
      </c>
      <c r="L231" s="282" t="s">
        <v>11519</v>
      </c>
      <c r="M231" s="276" t="s">
        <v>13564</v>
      </c>
      <c r="N231" s="276" t="s">
        <v>13564</v>
      </c>
      <c r="O231" s="284">
        <v>856000000</v>
      </c>
      <c r="P231" s="324">
        <v>856000000</v>
      </c>
      <c r="Q231" s="324">
        <v>0</v>
      </c>
      <c r="R231" s="324">
        <v>825000000</v>
      </c>
      <c r="S231" s="324">
        <v>31000000</v>
      </c>
      <c r="T231" s="324">
        <v>0</v>
      </c>
      <c r="U231" s="284"/>
      <c r="V231" s="284"/>
      <c r="W231" s="284">
        <v>0</v>
      </c>
      <c r="X231" s="277">
        <v>0</v>
      </c>
      <c r="Y231" s="277"/>
      <c r="Z231" s="277"/>
      <c r="AA231" s="277"/>
      <c r="AB231" s="277">
        <v>0</v>
      </c>
      <c r="AC231" s="277"/>
      <c r="AD231" s="277"/>
      <c r="AE231" s="277"/>
      <c r="AF231" s="277"/>
      <c r="AG231" s="1021">
        <v>22436048.170000002</v>
      </c>
      <c r="AH231" s="1021">
        <v>11645</v>
      </c>
      <c r="AI231" s="1022"/>
      <c r="AJ231" s="1021"/>
      <c r="AK231" s="1021"/>
      <c r="AL231" s="1021">
        <v>325560</v>
      </c>
      <c r="AM231" s="1022"/>
      <c r="AN231" s="1022"/>
      <c r="AO231" s="1023">
        <v>847098843.16999996</v>
      </c>
      <c r="AP231" s="1024">
        <v>847098843.19000006</v>
      </c>
      <c r="AQ231" s="250">
        <v>-2.0000100135803223E-2</v>
      </c>
      <c r="AS231" s="139">
        <v>856000000</v>
      </c>
    </row>
    <row r="232" spans="1:45" s="278" customFormat="1" ht="38.25" customHeight="1" thickTop="1" thickBot="1">
      <c r="A232" s="137" t="s">
        <v>772</v>
      </c>
      <c r="B232" s="273">
        <v>94</v>
      </c>
      <c r="C232" s="274">
        <v>98</v>
      </c>
      <c r="D232" s="1098" t="s">
        <v>13744</v>
      </c>
      <c r="E232" s="280" t="s">
        <v>16031</v>
      </c>
      <c r="F232" s="275"/>
      <c r="G232" s="275"/>
      <c r="H232" s="275"/>
      <c r="I232" s="281">
        <v>12</v>
      </c>
      <c r="J232" s="281"/>
      <c r="K232" s="323" t="s">
        <v>7321</v>
      </c>
      <c r="L232" s="282" t="s">
        <v>11522</v>
      </c>
      <c r="M232" s="276"/>
      <c r="N232" s="276"/>
      <c r="O232" s="284">
        <v>450000000</v>
      </c>
      <c r="P232" s="324">
        <v>450000000</v>
      </c>
      <c r="Q232" s="324">
        <v>0</v>
      </c>
      <c r="R232" s="324">
        <v>0</v>
      </c>
      <c r="S232" s="324">
        <v>450000000</v>
      </c>
      <c r="T232" s="324">
        <v>0</v>
      </c>
      <c r="U232" s="284"/>
      <c r="V232" s="284"/>
      <c r="W232" s="284">
        <v>0</v>
      </c>
      <c r="X232" s="277">
        <v>0</v>
      </c>
      <c r="Y232" s="277"/>
      <c r="Z232" s="277"/>
      <c r="AA232" s="277"/>
      <c r="AB232" s="277">
        <v>0</v>
      </c>
      <c r="AC232" s="277"/>
      <c r="AD232" s="277"/>
      <c r="AE232" s="277"/>
      <c r="AF232" s="277"/>
      <c r="AG232" s="1021"/>
      <c r="AH232" s="1021"/>
      <c r="AI232" s="1022"/>
      <c r="AJ232" s="1021"/>
      <c r="AK232" s="1021"/>
      <c r="AL232" s="1021"/>
      <c r="AM232" s="1022"/>
      <c r="AN232" s="1022"/>
      <c r="AO232" s="1023">
        <v>0</v>
      </c>
      <c r="AP232" s="1024"/>
      <c r="AQ232" s="250">
        <v>0</v>
      </c>
      <c r="AS232" s="139">
        <v>450000000</v>
      </c>
    </row>
    <row r="233" spans="1:45" s="278" customFormat="1" ht="38.25" customHeight="1" thickTop="1" thickBot="1">
      <c r="A233" s="137" t="s">
        <v>772</v>
      </c>
      <c r="B233" s="273">
        <v>94</v>
      </c>
      <c r="C233" s="274"/>
      <c r="D233" s="1098" t="s">
        <v>15608</v>
      </c>
      <c r="E233" s="280" t="s">
        <v>16031</v>
      </c>
      <c r="F233" s="275"/>
      <c r="G233" s="275"/>
      <c r="H233" s="275"/>
      <c r="I233" s="281">
        <v>12</v>
      </c>
      <c r="J233" s="281"/>
      <c r="K233" s="323" t="s">
        <v>15609</v>
      </c>
      <c r="L233" s="282" t="s">
        <v>11522</v>
      </c>
      <c r="M233" s="276"/>
      <c r="N233" s="276"/>
      <c r="O233" s="284">
        <v>40000000</v>
      </c>
      <c r="P233" s="324">
        <v>40000000</v>
      </c>
      <c r="Q233" s="324">
        <v>0</v>
      </c>
      <c r="R233" s="324">
        <v>0</v>
      </c>
      <c r="S233" s="324">
        <v>40000000</v>
      </c>
      <c r="T233" s="324">
        <v>0</v>
      </c>
      <c r="U233" s="284"/>
      <c r="V233" s="284"/>
      <c r="W233" s="284"/>
      <c r="X233" s="277"/>
      <c r="Y233" s="277"/>
      <c r="Z233" s="277"/>
      <c r="AA233" s="277"/>
      <c r="AB233" s="277"/>
      <c r="AC233" s="277"/>
      <c r="AD233" s="277"/>
      <c r="AE233" s="277"/>
      <c r="AF233" s="277"/>
      <c r="AG233" s="1021"/>
      <c r="AH233" s="1021"/>
      <c r="AI233" s="1022"/>
      <c r="AJ233" s="1021"/>
      <c r="AK233" s="1021"/>
      <c r="AL233" s="1021"/>
      <c r="AM233" s="1022"/>
      <c r="AN233" s="1022"/>
      <c r="AO233" s="1023">
        <v>0</v>
      </c>
      <c r="AP233" s="1024"/>
      <c r="AQ233" s="250">
        <v>0</v>
      </c>
      <c r="AS233" s="139">
        <v>40000000</v>
      </c>
    </row>
    <row r="234" spans="1:45" s="278" customFormat="1" ht="38.25" customHeight="1" thickTop="1" thickBot="1">
      <c r="A234" s="137" t="s">
        <v>772</v>
      </c>
      <c r="B234" s="273">
        <v>94</v>
      </c>
      <c r="C234" s="274"/>
      <c r="D234" s="1098" t="s">
        <v>15611</v>
      </c>
      <c r="E234" s="280" t="s">
        <v>16031</v>
      </c>
      <c r="F234" s="275"/>
      <c r="G234" s="275"/>
      <c r="H234" s="275"/>
      <c r="I234" s="281">
        <v>12</v>
      </c>
      <c r="J234" s="281"/>
      <c r="K234" s="323" t="s">
        <v>15610</v>
      </c>
      <c r="L234" s="282" t="s">
        <v>11522</v>
      </c>
      <c r="M234" s="276"/>
      <c r="N234" s="276"/>
      <c r="O234" s="284">
        <v>5000000</v>
      </c>
      <c r="P234" s="324">
        <v>5000000</v>
      </c>
      <c r="Q234" s="324">
        <v>0</v>
      </c>
      <c r="R234" s="324">
        <v>0</v>
      </c>
      <c r="S234" s="324">
        <v>5000000</v>
      </c>
      <c r="T234" s="324">
        <v>0</v>
      </c>
      <c r="U234" s="284"/>
      <c r="V234" s="284"/>
      <c r="W234" s="284"/>
      <c r="X234" s="277"/>
      <c r="Y234" s="277"/>
      <c r="Z234" s="277"/>
      <c r="AA234" s="277"/>
      <c r="AB234" s="277"/>
      <c r="AC234" s="277"/>
      <c r="AD234" s="277"/>
      <c r="AE234" s="277"/>
      <c r="AF234" s="277"/>
      <c r="AG234" s="1021"/>
      <c r="AH234" s="1021"/>
      <c r="AI234" s="1022"/>
      <c r="AJ234" s="1021"/>
      <c r="AK234" s="1021"/>
      <c r="AL234" s="1021"/>
      <c r="AM234" s="1022"/>
      <c r="AN234" s="1022"/>
      <c r="AO234" s="1023">
        <v>0</v>
      </c>
      <c r="AP234" s="1024"/>
      <c r="AQ234" s="250">
        <v>0</v>
      </c>
      <c r="AS234" s="139">
        <v>5000000</v>
      </c>
    </row>
    <row r="235" spans="1:45" s="278" customFormat="1" ht="38.25" customHeight="1" thickTop="1" thickBot="1">
      <c r="A235" s="137" t="s">
        <v>772</v>
      </c>
      <c r="B235" s="273">
        <v>94</v>
      </c>
      <c r="C235" s="274"/>
      <c r="D235" s="1098" t="s">
        <v>16384</v>
      </c>
      <c r="E235" s="280" t="s">
        <v>16031</v>
      </c>
      <c r="F235" s="275"/>
      <c r="G235" s="275"/>
      <c r="H235" s="275"/>
      <c r="I235" s="281">
        <v>12</v>
      </c>
      <c r="J235" s="281"/>
      <c r="K235" s="323" t="s">
        <v>16383</v>
      </c>
      <c r="L235" s="282" t="s">
        <v>11522</v>
      </c>
      <c r="M235" s="276"/>
      <c r="N235" s="276"/>
      <c r="O235" s="284">
        <v>100000000</v>
      </c>
      <c r="P235" s="324">
        <v>100000000</v>
      </c>
      <c r="Q235" s="324">
        <v>0</v>
      </c>
      <c r="R235" s="324">
        <v>0</v>
      </c>
      <c r="S235" s="324">
        <v>100000000</v>
      </c>
      <c r="T235" s="324">
        <v>0</v>
      </c>
      <c r="U235" s="284"/>
      <c r="V235" s="284"/>
      <c r="W235" s="284"/>
      <c r="X235" s="277"/>
      <c r="Y235" s="277"/>
      <c r="Z235" s="277"/>
      <c r="AA235" s="277"/>
      <c r="AB235" s="277"/>
      <c r="AC235" s="277"/>
      <c r="AD235" s="277"/>
      <c r="AE235" s="277"/>
      <c r="AF235" s="277"/>
      <c r="AG235" s="1021"/>
      <c r="AH235" s="1021"/>
      <c r="AI235" s="1022"/>
      <c r="AJ235" s="1021"/>
      <c r="AK235" s="1021"/>
      <c r="AL235" s="1021"/>
      <c r="AM235" s="1022"/>
      <c r="AN235" s="1022"/>
      <c r="AO235" s="1023">
        <v>0</v>
      </c>
      <c r="AP235" s="1024"/>
      <c r="AQ235" s="250">
        <v>0</v>
      </c>
      <c r="AS235" s="139">
        <v>100000000</v>
      </c>
    </row>
    <row r="236" spans="1:45" s="278" customFormat="1" ht="38.25" customHeight="1" thickTop="1" thickBot="1">
      <c r="A236" s="137" t="s">
        <v>772</v>
      </c>
      <c r="B236" s="273">
        <v>95</v>
      </c>
      <c r="C236" s="274">
        <v>99</v>
      </c>
      <c r="D236" s="1098" t="s">
        <v>13745</v>
      </c>
      <c r="E236" s="280" t="s">
        <v>16031</v>
      </c>
      <c r="F236" s="275"/>
      <c r="G236" s="275"/>
      <c r="H236" s="275"/>
      <c r="I236" s="281">
        <v>12</v>
      </c>
      <c r="J236" s="281"/>
      <c r="K236" s="323" t="s">
        <v>15579</v>
      </c>
      <c r="L236" s="282" t="s">
        <v>12531</v>
      </c>
      <c r="M236" s="276" t="s">
        <v>14332</v>
      </c>
      <c r="N236" s="276" t="s">
        <v>16739</v>
      </c>
      <c r="O236" s="284">
        <v>555000000</v>
      </c>
      <c r="P236" s="324">
        <v>555000000</v>
      </c>
      <c r="Q236" s="324">
        <v>0</v>
      </c>
      <c r="R236" s="324">
        <v>555000000</v>
      </c>
      <c r="S236" s="324">
        <v>0</v>
      </c>
      <c r="T236" s="324">
        <v>0</v>
      </c>
      <c r="U236" s="284"/>
      <c r="V236" s="284"/>
      <c r="W236" s="284">
        <v>0</v>
      </c>
      <c r="X236" s="277">
        <v>0</v>
      </c>
      <c r="Y236" s="277"/>
      <c r="Z236" s="277"/>
      <c r="AA236" s="277"/>
      <c r="AB236" s="277">
        <v>0</v>
      </c>
      <c r="AC236" s="277"/>
      <c r="AD236" s="277"/>
      <c r="AE236" s="277"/>
      <c r="AF236" s="277"/>
      <c r="AG236" s="1021">
        <v>9097409.2100000009</v>
      </c>
      <c r="AH236" s="1021"/>
      <c r="AI236" s="1022"/>
      <c r="AJ236" s="1021"/>
      <c r="AK236" s="1021"/>
      <c r="AL236" s="1021">
        <v>100777</v>
      </c>
      <c r="AM236" s="1022"/>
      <c r="AN236" s="1022"/>
      <c r="AO236" s="1023">
        <v>563996632.21000004</v>
      </c>
      <c r="AP236" s="1024">
        <v>563996632.21000004</v>
      </c>
      <c r="AQ236" s="250">
        <v>0</v>
      </c>
      <c r="AS236" s="139">
        <v>555000000</v>
      </c>
    </row>
    <row r="237" spans="1:45" s="278" customFormat="1" ht="38.25" customHeight="1" thickTop="1" thickBot="1">
      <c r="A237" s="137" t="s">
        <v>772</v>
      </c>
      <c r="B237" s="273">
        <v>95</v>
      </c>
      <c r="C237" s="274"/>
      <c r="D237" s="1098" t="s">
        <v>16396</v>
      </c>
      <c r="E237" s="280" t="s">
        <v>16031</v>
      </c>
      <c r="F237" s="275"/>
      <c r="G237" s="275"/>
      <c r="H237" s="275"/>
      <c r="I237" s="281">
        <v>12</v>
      </c>
      <c r="J237" s="281"/>
      <c r="K237" s="323" t="s">
        <v>16397</v>
      </c>
      <c r="L237" s="282" t="s">
        <v>12531</v>
      </c>
      <c r="M237" s="276"/>
      <c r="N237" s="276"/>
      <c r="O237" s="284">
        <v>27775000</v>
      </c>
      <c r="P237" s="324">
        <v>27775000</v>
      </c>
      <c r="Q237" s="324">
        <v>0</v>
      </c>
      <c r="R237" s="324">
        <v>0</v>
      </c>
      <c r="S237" s="324">
        <v>27775000</v>
      </c>
      <c r="T237" s="324">
        <v>0</v>
      </c>
      <c r="U237" s="284"/>
      <c r="V237" s="284"/>
      <c r="W237" s="284"/>
      <c r="X237" s="277"/>
      <c r="Y237" s="277"/>
      <c r="Z237" s="277"/>
      <c r="AA237" s="277"/>
      <c r="AB237" s="277"/>
      <c r="AC237" s="277"/>
      <c r="AD237" s="277"/>
      <c r="AE237" s="277"/>
      <c r="AF237" s="277"/>
      <c r="AG237" s="1021"/>
      <c r="AH237" s="1021"/>
      <c r="AI237" s="1022"/>
      <c r="AJ237" s="1021"/>
      <c r="AK237" s="1021"/>
      <c r="AL237" s="1021"/>
      <c r="AM237" s="1022"/>
      <c r="AN237" s="1022"/>
      <c r="AO237" s="1023">
        <v>0</v>
      </c>
      <c r="AP237" s="1024"/>
      <c r="AQ237" s="250">
        <v>0</v>
      </c>
      <c r="AS237" s="139">
        <v>27775000</v>
      </c>
    </row>
    <row r="238" spans="1:45" s="278" customFormat="1" ht="38.25" customHeight="1" thickTop="1" thickBot="1">
      <c r="A238" s="137" t="s">
        <v>772</v>
      </c>
      <c r="B238" s="273">
        <v>96</v>
      </c>
      <c r="C238" s="274">
        <v>100</v>
      </c>
      <c r="D238" s="1098" t="s">
        <v>13746</v>
      </c>
      <c r="E238" s="280" t="s">
        <v>16031</v>
      </c>
      <c r="F238" s="275"/>
      <c r="G238" s="275"/>
      <c r="H238" s="275"/>
      <c r="I238" s="281">
        <v>12</v>
      </c>
      <c r="J238" s="281"/>
      <c r="K238" s="323" t="s">
        <v>15580</v>
      </c>
      <c r="L238" s="282" t="s">
        <v>12534</v>
      </c>
      <c r="M238" s="276"/>
      <c r="N238" s="276"/>
      <c r="O238" s="284">
        <v>1251651000</v>
      </c>
      <c r="P238" s="324">
        <v>1251651000</v>
      </c>
      <c r="Q238" s="324">
        <v>0</v>
      </c>
      <c r="R238" s="324">
        <v>0</v>
      </c>
      <c r="S238" s="324">
        <v>1251651000</v>
      </c>
      <c r="T238" s="324">
        <v>0</v>
      </c>
      <c r="U238" s="284"/>
      <c r="V238" s="284"/>
      <c r="W238" s="284">
        <v>0</v>
      </c>
      <c r="X238" s="277">
        <v>0</v>
      </c>
      <c r="Y238" s="277"/>
      <c r="Z238" s="277"/>
      <c r="AA238" s="277"/>
      <c r="AB238" s="277">
        <v>0</v>
      </c>
      <c r="AC238" s="277"/>
      <c r="AD238" s="277"/>
      <c r="AE238" s="277"/>
      <c r="AF238" s="277"/>
      <c r="AG238" s="1021"/>
      <c r="AH238" s="1021"/>
      <c r="AI238" s="1022"/>
      <c r="AJ238" s="1021"/>
      <c r="AK238" s="1021"/>
      <c r="AL238" s="1021"/>
      <c r="AM238" s="1022"/>
      <c r="AN238" s="1022"/>
      <c r="AO238" s="1023">
        <v>0</v>
      </c>
      <c r="AP238" s="1024"/>
      <c r="AQ238" s="250">
        <v>0</v>
      </c>
      <c r="AS238" s="139">
        <v>1251651000</v>
      </c>
    </row>
    <row r="239" spans="1:45" s="278" customFormat="1" ht="38.25" customHeight="1" thickTop="1" thickBot="1">
      <c r="A239" s="137" t="s">
        <v>772</v>
      </c>
      <c r="B239" s="273">
        <v>97</v>
      </c>
      <c r="C239" s="274">
        <v>101</v>
      </c>
      <c r="D239" s="1098" t="s">
        <v>13747</v>
      </c>
      <c r="E239" s="280" t="s">
        <v>16031</v>
      </c>
      <c r="F239" s="275"/>
      <c r="G239" s="275"/>
      <c r="H239" s="275"/>
      <c r="I239" s="281">
        <v>12</v>
      </c>
      <c r="J239" s="281"/>
      <c r="K239" s="323" t="s">
        <v>12535</v>
      </c>
      <c r="L239" s="282" t="s">
        <v>12536</v>
      </c>
      <c r="M239" s="276"/>
      <c r="N239" s="276"/>
      <c r="O239" s="284">
        <v>850000000</v>
      </c>
      <c r="P239" s="324">
        <v>850000000</v>
      </c>
      <c r="Q239" s="324">
        <v>0</v>
      </c>
      <c r="R239" s="324">
        <v>0</v>
      </c>
      <c r="S239" s="324">
        <v>850000000</v>
      </c>
      <c r="T239" s="324">
        <v>0</v>
      </c>
      <c r="U239" s="284"/>
      <c r="V239" s="284"/>
      <c r="W239" s="284">
        <v>0</v>
      </c>
      <c r="X239" s="277">
        <v>0</v>
      </c>
      <c r="Y239" s="277"/>
      <c r="Z239" s="277"/>
      <c r="AA239" s="277"/>
      <c r="AB239" s="277">
        <v>0</v>
      </c>
      <c r="AC239" s="277"/>
      <c r="AD239" s="277"/>
      <c r="AE239" s="277"/>
      <c r="AF239" s="277"/>
      <c r="AG239" s="1021"/>
      <c r="AH239" s="1021"/>
      <c r="AI239" s="1022"/>
      <c r="AJ239" s="1021"/>
      <c r="AK239" s="1021"/>
      <c r="AL239" s="1021"/>
      <c r="AM239" s="1022"/>
      <c r="AN239" s="1022"/>
      <c r="AO239" s="1023">
        <v>0</v>
      </c>
      <c r="AP239" s="1024"/>
      <c r="AQ239" s="250">
        <v>0</v>
      </c>
      <c r="AS239" s="139">
        <v>850000000</v>
      </c>
    </row>
    <row r="240" spans="1:45" s="278" customFormat="1" ht="38.25" customHeight="1" thickTop="1" thickBot="1">
      <c r="A240" s="137" t="s">
        <v>772</v>
      </c>
      <c r="B240" s="273">
        <v>97</v>
      </c>
      <c r="C240" s="274"/>
      <c r="D240" s="1098" t="s">
        <v>16398</v>
      </c>
      <c r="E240" s="280" t="s">
        <v>16031</v>
      </c>
      <c r="F240" s="275"/>
      <c r="G240" s="275"/>
      <c r="H240" s="275"/>
      <c r="I240" s="281">
        <v>12</v>
      </c>
      <c r="J240" s="281"/>
      <c r="K240" s="323" t="s">
        <v>16399</v>
      </c>
      <c r="L240" s="282" t="s">
        <v>12536</v>
      </c>
      <c r="M240" s="276"/>
      <c r="N240" s="276"/>
      <c r="O240" s="284">
        <v>70200000</v>
      </c>
      <c r="P240" s="324">
        <v>70200000</v>
      </c>
      <c r="Q240" s="324">
        <v>0</v>
      </c>
      <c r="R240" s="324">
        <v>0</v>
      </c>
      <c r="S240" s="324">
        <v>70200000</v>
      </c>
      <c r="T240" s="324">
        <v>0</v>
      </c>
      <c r="U240" s="284"/>
      <c r="V240" s="284"/>
      <c r="W240" s="284"/>
      <c r="X240" s="277"/>
      <c r="Y240" s="277"/>
      <c r="Z240" s="277"/>
      <c r="AA240" s="277"/>
      <c r="AB240" s="277"/>
      <c r="AC240" s="277"/>
      <c r="AD240" s="277"/>
      <c r="AE240" s="277"/>
      <c r="AF240" s="277"/>
      <c r="AG240" s="1021"/>
      <c r="AH240" s="1021"/>
      <c r="AI240" s="1022"/>
      <c r="AJ240" s="1021"/>
      <c r="AK240" s="1021"/>
      <c r="AL240" s="1021"/>
      <c r="AM240" s="1022"/>
      <c r="AN240" s="1022"/>
      <c r="AO240" s="1023">
        <v>0</v>
      </c>
      <c r="AP240" s="1024"/>
      <c r="AQ240" s="250">
        <v>0</v>
      </c>
      <c r="AS240" s="139">
        <v>70200000</v>
      </c>
    </row>
    <row r="241" spans="1:45" s="278" customFormat="1" ht="38.25" customHeight="1" thickTop="1" thickBot="1">
      <c r="A241" s="137" t="s">
        <v>772</v>
      </c>
      <c r="B241" s="273">
        <v>98</v>
      </c>
      <c r="C241" s="274">
        <v>102</v>
      </c>
      <c r="D241" s="1098" t="s">
        <v>13748</v>
      </c>
      <c r="E241" s="280" t="s">
        <v>16031</v>
      </c>
      <c r="F241" s="275"/>
      <c r="G241" s="275"/>
      <c r="H241" s="275"/>
      <c r="I241" s="281">
        <v>12</v>
      </c>
      <c r="J241" s="281"/>
      <c r="K241" s="323" t="s">
        <v>15217</v>
      </c>
      <c r="L241" s="282" t="s">
        <v>12538</v>
      </c>
      <c r="M241" s="276" t="s">
        <v>14333</v>
      </c>
      <c r="N241" s="276" t="s">
        <v>16740</v>
      </c>
      <c r="O241" s="284">
        <v>500000000</v>
      </c>
      <c r="P241" s="324">
        <v>500000000</v>
      </c>
      <c r="Q241" s="324">
        <v>0</v>
      </c>
      <c r="R241" s="324">
        <v>500000000</v>
      </c>
      <c r="S241" s="324">
        <v>0</v>
      </c>
      <c r="T241" s="324">
        <v>0</v>
      </c>
      <c r="U241" s="284"/>
      <c r="V241" s="284"/>
      <c r="W241" s="284">
        <v>0</v>
      </c>
      <c r="X241" s="277">
        <v>0</v>
      </c>
      <c r="Y241" s="277"/>
      <c r="Z241" s="277"/>
      <c r="AA241" s="277"/>
      <c r="AB241" s="277">
        <v>0</v>
      </c>
      <c r="AC241" s="277"/>
      <c r="AD241" s="277"/>
      <c r="AE241" s="277"/>
      <c r="AF241" s="277"/>
      <c r="AG241" s="1021">
        <v>8194922.2599999988</v>
      </c>
      <c r="AH241" s="1021">
        <v>58225</v>
      </c>
      <c r="AI241" s="1022"/>
      <c r="AJ241" s="1021"/>
      <c r="AK241" s="1021"/>
      <c r="AL241" s="1021">
        <v>90778</v>
      </c>
      <c r="AM241" s="1022"/>
      <c r="AN241" s="1022"/>
      <c r="AO241" s="1023">
        <v>508045919.25999999</v>
      </c>
      <c r="AP241" s="1024">
        <v>508045917.26999998</v>
      </c>
      <c r="AQ241" s="250">
        <v>1.9900000095367432</v>
      </c>
      <c r="AS241" s="139">
        <v>500000000</v>
      </c>
    </row>
    <row r="242" spans="1:45" s="278" customFormat="1" ht="38.25" customHeight="1" thickTop="1" thickBot="1">
      <c r="A242" s="137" t="s">
        <v>772</v>
      </c>
      <c r="B242" s="273">
        <v>98</v>
      </c>
      <c r="C242" s="274">
        <v>103</v>
      </c>
      <c r="D242" s="1098" t="s">
        <v>16401</v>
      </c>
      <c r="E242" s="280" t="s">
        <v>16031</v>
      </c>
      <c r="F242" s="275"/>
      <c r="G242" s="275"/>
      <c r="H242" s="275"/>
      <c r="I242" s="281">
        <v>12</v>
      </c>
      <c r="J242" s="281"/>
      <c r="K242" s="323" t="s">
        <v>16400</v>
      </c>
      <c r="L242" s="282" t="s">
        <v>12538</v>
      </c>
      <c r="M242" s="276"/>
      <c r="N242" s="276"/>
      <c r="O242" s="284">
        <v>10000000</v>
      </c>
      <c r="P242" s="324">
        <v>10000000</v>
      </c>
      <c r="Q242" s="324">
        <v>0</v>
      </c>
      <c r="R242" s="324">
        <v>0</v>
      </c>
      <c r="S242" s="324">
        <v>10000000</v>
      </c>
      <c r="T242" s="324">
        <v>0</v>
      </c>
      <c r="U242" s="284"/>
      <c r="V242" s="284"/>
      <c r="W242" s="284"/>
      <c r="X242" s="277"/>
      <c r="Y242" s="277"/>
      <c r="Z242" s="277"/>
      <c r="AA242" s="277"/>
      <c r="AB242" s="277"/>
      <c r="AC242" s="277"/>
      <c r="AD242" s="277"/>
      <c r="AE242" s="277"/>
      <c r="AF242" s="277"/>
      <c r="AG242" s="1021"/>
      <c r="AH242" s="1021"/>
      <c r="AI242" s="1022"/>
      <c r="AJ242" s="1021"/>
      <c r="AK242" s="1021"/>
      <c r="AL242" s="1021"/>
      <c r="AM242" s="1022"/>
      <c r="AN242" s="1022"/>
      <c r="AO242" s="1023">
        <v>0</v>
      </c>
      <c r="AP242" s="1024"/>
      <c r="AQ242" s="250">
        <v>0</v>
      </c>
      <c r="AS242" s="139">
        <v>10000000</v>
      </c>
    </row>
    <row r="243" spans="1:45" s="278" customFormat="1" ht="38.25" customHeight="1" thickTop="1" thickBot="1">
      <c r="A243" s="137" t="s">
        <v>772</v>
      </c>
      <c r="B243" s="273">
        <v>99</v>
      </c>
      <c r="C243" s="274"/>
      <c r="D243" s="1099" t="s">
        <v>15257</v>
      </c>
      <c r="E243" s="280" t="s">
        <v>16031</v>
      </c>
      <c r="F243" s="275"/>
      <c r="G243" s="275"/>
      <c r="H243" s="275"/>
      <c r="I243" s="281">
        <v>12</v>
      </c>
      <c r="J243" s="281"/>
      <c r="K243" s="323" t="s">
        <v>15256</v>
      </c>
      <c r="L243" s="282" t="s">
        <v>15258</v>
      </c>
      <c r="M243" s="276" t="s">
        <v>15633</v>
      </c>
      <c r="N243" s="276" t="s">
        <v>15633</v>
      </c>
      <c r="O243" s="284">
        <v>650000000</v>
      </c>
      <c r="P243" s="324">
        <v>650000000</v>
      </c>
      <c r="Q243" s="324">
        <v>0</v>
      </c>
      <c r="R243" s="324">
        <v>650000000</v>
      </c>
      <c r="S243" s="324">
        <v>0</v>
      </c>
      <c r="T243" s="324">
        <v>0</v>
      </c>
      <c r="U243" s="284"/>
      <c r="V243" s="284"/>
      <c r="W243" s="284">
        <v>0</v>
      </c>
      <c r="X243" s="277">
        <v>0</v>
      </c>
      <c r="Y243" s="277"/>
      <c r="Z243" s="277"/>
      <c r="AA243" s="277"/>
      <c r="AB243" s="277"/>
      <c r="AC243" s="277"/>
      <c r="AD243" s="277"/>
      <c r="AE243" s="277"/>
      <c r="AF243" s="277"/>
      <c r="AG243" s="1021">
        <v>11786680.599999998</v>
      </c>
      <c r="AH243" s="1021"/>
      <c r="AI243" s="1022"/>
      <c r="AJ243" s="1021"/>
      <c r="AK243" s="1021">
        <v>406629</v>
      </c>
      <c r="AL243" s="1021">
        <v>87760</v>
      </c>
      <c r="AM243" s="1022"/>
      <c r="AN243" s="1022"/>
      <c r="AO243" s="1023">
        <v>662105549.60000002</v>
      </c>
      <c r="AP243" s="1024">
        <v>662105549.61000001</v>
      </c>
      <c r="AQ243" s="250">
        <v>-9.9999904632568359E-3</v>
      </c>
      <c r="AS243" s="139">
        <v>650000000</v>
      </c>
    </row>
    <row r="244" spans="1:45" s="278" customFormat="1" ht="38.25" customHeight="1" thickTop="1" thickBot="1">
      <c r="A244" s="137" t="s">
        <v>772</v>
      </c>
      <c r="B244" s="273">
        <v>99</v>
      </c>
      <c r="C244" s="274">
        <v>104</v>
      </c>
      <c r="D244" s="1098" t="s">
        <v>16403</v>
      </c>
      <c r="E244" s="280" t="s">
        <v>16031</v>
      </c>
      <c r="F244" s="275"/>
      <c r="G244" s="275"/>
      <c r="H244" s="275"/>
      <c r="I244" s="281">
        <v>12</v>
      </c>
      <c r="J244" s="281"/>
      <c r="K244" s="323" t="s">
        <v>16402</v>
      </c>
      <c r="L244" s="282" t="s">
        <v>15258</v>
      </c>
      <c r="M244" s="276"/>
      <c r="N244" s="276"/>
      <c r="O244" s="284">
        <v>31400000</v>
      </c>
      <c r="P244" s="324">
        <v>31400000</v>
      </c>
      <c r="Q244" s="324">
        <v>0</v>
      </c>
      <c r="R244" s="324">
        <v>0</v>
      </c>
      <c r="S244" s="324">
        <v>31400000</v>
      </c>
      <c r="T244" s="324">
        <v>0</v>
      </c>
      <c r="U244" s="284"/>
      <c r="V244" s="284"/>
      <c r="W244" s="284"/>
      <c r="X244" s="277"/>
      <c r="Y244" s="277"/>
      <c r="Z244" s="277"/>
      <c r="AA244" s="277"/>
      <c r="AB244" s="277"/>
      <c r="AC244" s="277"/>
      <c r="AD244" s="277"/>
      <c r="AE244" s="277"/>
      <c r="AF244" s="277"/>
      <c r="AG244" s="1021"/>
      <c r="AH244" s="1021"/>
      <c r="AI244" s="1022"/>
      <c r="AJ244" s="1021"/>
      <c r="AK244" s="1021"/>
      <c r="AL244" s="1021"/>
      <c r="AM244" s="1022"/>
      <c r="AN244" s="1022"/>
      <c r="AO244" s="1023">
        <v>0</v>
      </c>
      <c r="AP244" s="1024"/>
      <c r="AQ244" s="250">
        <v>0</v>
      </c>
      <c r="AS244" s="139">
        <v>31400000</v>
      </c>
    </row>
    <row r="245" spans="1:45" s="278" customFormat="1" ht="38.25" customHeight="1" thickTop="1" thickBot="1">
      <c r="A245" s="137" t="s">
        <v>772</v>
      </c>
      <c r="B245" s="273">
        <v>100</v>
      </c>
      <c r="C245" s="274">
        <v>105</v>
      </c>
      <c r="D245" s="1098" t="s">
        <v>14339</v>
      </c>
      <c r="E245" s="280" t="s">
        <v>16031</v>
      </c>
      <c r="F245" s="275"/>
      <c r="G245" s="275"/>
      <c r="H245" s="275"/>
      <c r="I245" s="281">
        <v>12</v>
      </c>
      <c r="J245" s="281"/>
      <c r="K245" s="323" t="s">
        <v>15160</v>
      </c>
      <c r="L245" s="282" t="s">
        <v>15159</v>
      </c>
      <c r="M245" s="276" t="s">
        <v>14340</v>
      </c>
      <c r="N245" s="276" t="s">
        <v>16741</v>
      </c>
      <c r="O245" s="284">
        <v>725000000</v>
      </c>
      <c r="P245" s="324">
        <v>725000000</v>
      </c>
      <c r="Q245" s="324">
        <v>0</v>
      </c>
      <c r="R245" s="324">
        <v>725000000</v>
      </c>
      <c r="S245" s="324">
        <v>0</v>
      </c>
      <c r="T245" s="324">
        <v>0</v>
      </c>
      <c r="U245" s="284"/>
      <c r="V245" s="284"/>
      <c r="W245" s="284">
        <v>0</v>
      </c>
      <c r="X245" s="277">
        <v>0</v>
      </c>
      <c r="Y245" s="277"/>
      <c r="Z245" s="277"/>
      <c r="AA245" s="277"/>
      <c r="AB245" s="277">
        <v>0</v>
      </c>
      <c r="AC245" s="277"/>
      <c r="AD245" s="277"/>
      <c r="AE245" s="277"/>
      <c r="AF245" s="277"/>
      <c r="AG245" s="1021">
        <v>11605508.860000001</v>
      </c>
      <c r="AH245" s="1021"/>
      <c r="AI245" s="1022"/>
      <c r="AJ245" s="1021"/>
      <c r="AK245" s="1021"/>
      <c r="AL245" s="1021">
        <v>131596</v>
      </c>
      <c r="AM245" s="1022"/>
      <c r="AN245" s="1022"/>
      <c r="AO245" s="1023">
        <v>736473912.86000001</v>
      </c>
      <c r="AP245" s="1024">
        <v>736473912.87</v>
      </c>
      <c r="AQ245" s="250">
        <v>-9.9999904632568359E-3</v>
      </c>
      <c r="AS245" s="139">
        <v>725000000</v>
      </c>
    </row>
    <row r="246" spans="1:45" s="278" customFormat="1" ht="38.25" customHeight="1" thickTop="1" thickBot="1">
      <c r="A246" s="137" t="s">
        <v>772</v>
      </c>
      <c r="B246" s="273">
        <v>100</v>
      </c>
      <c r="C246" s="274"/>
      <c r="D246" s="1098" t="s">
        <v>15030</v>
      </c>
      <c r="E246" s="280" t="s">
        <v>16031</v>
      </c>
      <c r="F246" s="275"/>
      <c r="G246" s="275"/>
      <c r="H246" s="275"/>
      <c r="I246" s="281">
        <v>12</v>
      </c>
      <c r="J246" s="281"/>
      <c r="K246" s="323" t="s">
        <v>15161</v>
      </c>
      <c r="L246" s="282" t="s">
        <v>15159</v>
      </c>
      <c r="M246" s="276" t="s">
        <v>15187</v>
      </c>
      <c r="N246" s="276" t="s">
        <v>15187</v>
      </c>
      <c r="O246" s="284">
        <v>100000000</v>
      </c>
      <c r="P246" s="324">
        <v>100000000</v>
      </c>
      <c r="Q246" s="324">
        <v>0</v>
      </c>
      <c r="R246" s="324">
        <v>100000000</v>
      </c>
      <c r="S246" s="324">
        <v>0</v>
      </c>
      <c r="T246" s="324">
        <v>0</v>
      </c>
      <c r="U246" s="284"/>
      <c r="V246" s="284"/>
      <c r="W246" s="284">
        <v>0</v>
      </c>
      <c r="X246" s="277">
        <v>0</v>
      </c>
      <c r="Y246" s="277"/>
      <c r="Z246" s="277"/>
      <c r="AA246" s="277"/>
      <c r="AB246" s="277">
        <v>0</v>
      </c>
      <c r="AC246" s="277"/>
      <c r="AD246" s="277"/>
      <c r="AE246" s="277"/>
      <c r="AF246" s="277"/>
      <c r="AG246" s="1021">
        <v>2171891.2399999998</v>
      </c>
      <c r="AH246" s="1021">
        <v>11645</v>
      </c>
      <c r="AI246" s="1022"/>
      <c r="AJ246" s="1021"/>
      <c r="AK246" s="1021">
        <v>21490</v>
      </c>
      <c r="AL246" s="1021">
        <v>19171</v>
      </c>
      <c r="AM246" s="1022"/>
      <c r="AN246" s="1022"/>
      <c r="AO246" s="1023">
        <v>102162565.23999999</v>
      </c>
      <c r="AP246" s="1024">
        <v>102162565.23999999</v>
      </c>
      <c r="AQ246" s="250">
        <v>0</v>
      </c>
      <c r="AS246" s="139">
        <v>100000000</v>
      </c>
    </row>
    <row r="247" spans="1:45" s="278" customFormat="1" ht="38.25" customHeight="1" thickTop="1" thickBot="1">
      <c r="A247" s="137" t="s">
        <v>772</v>
      </c>
      <c r="B247" s="273">
        <v>100</v>
      </c>
      <c r="C247" s="274"/>
      <c r="D247" s="1098" t="s">
        <v>15031</v>
      </c>
      <c r="E247" s="280" t="s">
        <v>16031</v>
      </c>
      <c r="F247" s="275"/>
      <c r="G247" s="275"/>
      <c r="H247" s="275"/>
      <c r="I247" s="281">
        <v>12</v>
      </c>
      <c r="J247" s="281"/>
      <c r="K247" s="323" t="s">
        <v>15162</v>
      </c>
      <c r="L247" s="282" t="s">
        <v>15159</v>
      </c>
      <c r="M247" s="276" t="s">
        <v>15158</v>
      </c>
      <c r="N247" s="276" t="s">
        <v>15158</v>
      </c>
      <c r="O247" s="284">
        <v>40000000</v>
      </c>
      <c r="P247" s="324">
        <v>40000000</v>
      </c>
      <c r="Q247" s="324">
        <v>0</v>
      </c>
      <c r="R247" s="324">
        <v>40000000</v>
      </c>
      <c r="S247" s="324">
        <v>0</v>
      </c>
      <c r="T247" s="324">
        <v>0</v>
      </c>
      <c r="U247" s="284"/>
      <c r="V247" s="284"/>
      <c r="W247" s="284">
        <v>0</v>
      </c>
      <c r="X247" s="277">
        <v>0</v>
      </c>
      <c r="Y247" s="277"/>
      <c r="Z247" s="277"/>
      <c r="AA247" s="277"/>
      <c r="AB247" s="277">
        <v>0</v>
      </c>
      <c r="AC247" s="277"/>
      <c r="AD247" s="277"/>
      <c r="AE247" s="277"/>
      <c r="AF247" s="277"/>
      <c r="AG247" s="1021">
        <v>868857.7</v>
      </c>
      <c r="AH247" s="1021"/>
      <c r="AI247" s="1022"/>
      <c r="AJ247" s="1021"/>
      <c r="AK247" s="1021">
        <v>8596</v>
      </c>
      <c r="AL247" s="1021">
        <v>7669</v>
      </c>
      <c r="AM247" s="1022"/>
      <c r="AN247" s="1022"/>
      <c r="AO247" s="1023">
        <v>40869784.700000003</v>
      </c>
      <c r="AP247" s="1024">
        <v>40869784.689999998</v>
      </c>
      <c r="AQ247" s="250">
        <v>1.000000536441803E-2</v>
      </c>
      <c r="AS247" s="139">
        <v>40000000</v>
      </c>
    </row>
    <row r="248" spans="1:45" s="278" customFormat="1" ht="38.25" customHeight="1" thickTop="1" thickBot="1">
      <c r="A248" s="137" t="s">
        <v>772</v>
      </c>
      <c r="B248" s="273">
        <v>100</v>
      </c>
      <c r="C248" s="274"/>
      <c r="D248" s="1098" t="s">
        <v>15032</v>
      </c>
      <c r="E248" s="280" t="s">
        <v>16031</v>
      </c>
      <c r="F248" s="275"/>
      <c r="G248" s="275"/>
      <c r="H248" s="275"/>
      <c r="I248" s="281">
        <v>12</v>
      </c>
      <c r="J248" s="281"/>
      <c r="K248" s="323" t="s">
        <v>15163</v>
      </c>
      <c r="L248" s="282" t="s">
        <v>15159</v>
      </c>
      <c r="M248" s="276" t="s">
        <v>15186</v>
      </c>
      <c r="N248" s="276" t="s">
        <v>15186</v>
      </c>
      <c r="O248" s="284">
        <v>10000000</v>
      </c>
      <c r="P248" s="324">
        <v>10000000</v>
      </c>
      <c r="Q248" s="324">
        <v>0</v>
      </c>
      <c r="R248" s="324">
        <v>10000000</v>
      </c>
      <c r="S248" s="324">
        <v>0</v>
      </c>
      <c r="T248" s="324">
        <v>0</v>
      </c>
      <c r="U248" s="284"/>
      <c r="V248" s="284"/>
      <c r="W248" s="284">
        <v>0</v>
      </c>
      <c r="X248" s="277">
        <v>0</v>
      </c>
      <c r="Y248" s="277"/>
      <c r="Z248" s="277"/>
      <c r="AA248" s="277"/>
      <c r="AB248" s="277">
        <v>0</v>
      </c>
      <c r="AC248" s="277"/>
      <c r="AD248" s="277"/>
      <c r="AE248" s="277"/>
      <c r="AF248" s="277"/>
      <c r="AG248" s="1021">
        <v>217214.43</v>
      </c>
      <c r="AH248" s="1021"/>
      <c r="AI248" s="1022"/>
      <c r="AJ248" s="1021"/>
      <c r="AK248" s="1021">
        <v>2148</v>
      </c>
      <c r="AL248" s="1021">
        <v>1918</v>
      </c>
      <c r="AM248" s="1022"/>
      <c r="AN248" s="1022"/>
      <c r="AO248" s="1023">
        <v>10217444.43</v>
      </c>
      <c r="AP248" s="1024">
        <v>10217444.43</v>
      </c>
      <c r="AQ248" s="250">
        <v>0</v>
      </c>
      <c r="AS248" s="139">
        <v>10000000</v>
      </c>
    </row>
    <row r="249" spans="1:45" s="278" customFormat="1" ht="38.25" customHeight="1" thickTop="1" thickBot="1">
      <c r="A249" s="137" t="s">
        <v>772</v>
      </c>
      <c r="B249" s="273">
        <v>100</v>
      </c>
      <c r="C249" s="274"/>
      <c r="D249" s="1098" t="s">
        <v>16494</v>
      </c>
      <c r="E249" s="280" t="s">
        <v>16031</v>
      </c>
      <c r="F249" s="275"/>
      <c r="G249" s="275"/>
      <c r="H249" s="275"/>
      <c r="I249" s="281">
        <v>12</v>
      </c>
      <c r="J249" s="281"/>
      <c r="K249" s="323" t="s">
        <v>16397</v>
      </c>
      <c r="L249" s="282" t="s">
        <v>15159</v>
      </c>
      <c r="M249" s="276"/>
      <c r="N249" s="276"/>
      <c r="O249" s="284">
        <v>11361000</v>
      </c>
      <c r="P249" s="324">
        <v>11361000</v>
      </c>
      <c r="Q249" s="324">
        <v>0</v>
      </c>
      <c r="R249" s="324">
        <v>0</v>
      </c>
      <c r="S249" s="324">
        <v>11361000</v>
      </c>
      <c r="T249" s="324">
        <v>0</v>
      </c>
      <c r="U249" s="284"/>
      <c r="V249" s="284"/>
      <c r="W249" s="284"/>
      <c r="X249" s="277"/>
      <c r="Y249" s="277"/>
      <c r="Z249" s="277"/>
      <c r="AA249" s="277"/>
      <c r="AB249" s="277"/>
      <c r="AC249" s="277"/>
      <c r="AD249" s="277"/>
      <c r="AE249" s="277"/>
      <c r="AF249" s="277"/>
      <c r="AG249" s="1021"/>
      <c r="AH249" s="1021"/>
      <c r="AI249" s="1022"/>
      <c r="AJ249" s="1021"/>
      <c r="AK249" s="1021"/>
      <c r="AL249" s="1021"/>
      <c r="AM249" s="1022"/>
      <c r="AN249" s="1022"/>
      <c r="AO249" s="1023">
        <v>0</v>
      </c>
      <c r="AP249" s="1024"/>
      <c r="AQ249" s="250">
        <v>0</v>
      </c>
      <c r="AS249" s="139">
        <v>11361000</v>
      </c>
    </row>
    <row r="250" spans="1:45" s="278" customFormat="1" ht="38.25" customHeight="1" thickTop="1" thickBot="1">
      <c r="A250" s="137" t="s">
        <v>772</v>
      </c>
      <c r="B250" s="273">
        <v>101</v>
      </c>
      <c r="C250" s="274">
        <v>106</v>
      </c>
      <c r="D250" s="1098" t="s">
        <v>15260</v>
      </c>
      <c r="E250" s="280" t="s">
        <v>16031</v>
      </c>
      <c r="F250" s="275"/>
      <c r="G250" s="275"/>
      <c r="H250" s="275"/>
      <c r="I250" s="281">
        <v>12</v>
      </c>
      <c r="J250" s="281"/>
      <c r="K250" s="323" t="s">
        <v>15261</v>
      </c>
      <c r="L250" s="282" t="s">
        <v>15259</v>
      </c>
      <c r="M250" s="276"/>
      <c r="N250" s="276"/>
      <c r="O250" s="284">
        <v>575000000</v>
      </c>
      <c r="P250" s="324">
        <v>575000000</v>
      </c>
      <c r="Q250" s="324">
        <v>0</v>
      </c>
      <c r="R250" s="324">
        <v>0</v>
      </c>
      <c r="S250" s="324">
        <v>575000000</v>
      </c>
      <c r="T250" s="324">
        <v>0</v>
      </c>
      <c r="U250" s="284"/>
      <c r="V250" s="284"/>
      <c r="W250" s="284"/>
      <c r="X250" s="277"/>
      <c r="Y250" s="277"/>
      <c r="Z250" s="277"/>
      <c r="AA250" s="277"/>
      <c r="AB250" s="277"/>
      <c r="AC250" s="277"/>
      <c r="AD250" s="277"/>
      <c r="AE250" s="277"/>
      <c r="AF250" s="277"/>
      <c r="AG250" s="1021"/>
      <c r="AH250" s="1021"/>
      <c r="AI250" s="1022"/>
      <c r="AJ250" s="1021"/>
      <c r="AK250" s="1021"/>
      <c r="AL250" s="1021"/>
      <c r="AM250" s="1022"/>
      <c r="AN250" s="1022"/>
      <c r="AO250" s="1023">
        <v>0</v>
      </c>
      <c r="AP250" s="1024"/>
      <c r="AQ250" s="250">
        <v>0</v>
      </c>
      <c r="AS250" s="139">
        <v>575000000</v>
      </c>
    </row>
    <row r="251" spans="1:45" s="278" customFormat="1" ht="38.25" customHeight="1" thickTop="1" thickBot="1">
      <c r="A251" s="137" t="s">
        <v>772</v>
      </c>
      <c r="B251" s="273">
        <v>101</v>
      </c>
      <c r="C251" s="274"/>
      <c r="D251" s="1098" t="s">
        <v>16496</v>
      </c>
      <c r="E251" s="280" t="s">
        <v>16031</v>
      </c>
      <c r="F251" s="275"/>
      <c r="G251" s="275"/>
      <c r="H251" s="275"/>
      <c r="I251" s="281">
        <v>12</v>
      </c>
      <c r="J251" s="281"/>
      <c r="K251" s="323" t="s">
        <v>16495</v>
      </c>
      <c r="L251" s="282" t="s">
        <v>15259</v>
      </c>
      <c r="M251" s="276"/>
      <c r="N251" s="276"/>
      <c r="O251" s="284">
        <v>25000000</v>
      </c>
      <c r="P251" s="324">
        <v>25000000</v>
      </c>
      <c r="Q251" s="324">
        <v>0</v>
      </c>
      <c r="R251" s="324">
        <v>0</v>
      </c>
      <c r="S251" s="324">
        <v>25000000</v>
      </c>
      <c r="T251" s="324">
        <v>0</v>
      </c>
      <c r="U251" s="284"/>
      <c r="V251" s="284"/>
      <c r="W251" s="284"/>
      <c r="X251" s="277"/>
      <c r="Y251" s="277"/>
      <c r="Z251" s="277"/>
      <c r="AA251" s="277"/>
      <c r="AB251" s="277"/>
      <c r="AC251" s="277"/>
      <c r="AD251" s="277"/>
      <c r="AE251" s="277"/>
      <c r="AF251" s="277"/>
      <c r="AG251" s="1021"/>
      <c r="AH251" s="1021"/>
      <c r="AI251" s="1022"/>
      <c r="AJ251" s="1021"/>
      <c r="AK251" s="1021"/>
      <c r="AL251" s="1021"/>
      <c r="AM251" s="1022"/>
      <c r="AN251" s="1022"/>
      <c r="AO251" s="1023">
        <v>0</v>
      </c>
      <c r="AP251" s="1024"/>
      <c r="AQ251" s="250">
        <v>0</v>
      </c>
      <c r="AS251" s="139">
        <v>25000000</v>
      </c>
    </row>
    <row r="252" spans="1:45" s="278" customFormat="1" ht="38.25" customHeight="1" thickTop="1" thickBot="1">
      <c r="A252" s="137" t="s">
        <v>772</v>
      </c>
      <c r="B252" s="273">
        <v>102</v>
      </c>
      <c r="C252" s="274">
        <v>107</v>
      </c>
      <c r="D252" s="1098" t="s">
        <v>15168</v>
      </c>
      <c r="E252" s="280" t="s">
        <v>16031</v>
      </c>
      <c r="F252" s="275"/>
      <c r="G252" s="275"/>
      <c r="H252" s="275"/>
      <c r="I252" s="281">
        <v>12</v>
      </c>
      <c r="J252" s="281"/>
      <c r="K252" s="323" t="s">
        <v>15170</v>
      </c>
      <c r="L252" s="282" t="s">
        <v>15169</v>
      </c>
      <c r="M252" s="276" t="s">
        <v>15171</v>
      </c>
      <c r="N252" s="276" t="s">
        <v>16745</v>
      </c>
      <c r="O252" s="284">
        <v>600000000</v>
      </c>
      <c r="P252" s="324">
        <v>600000000</v>
      </c>
      <c r="Q252" s="324">
        <v>0</v>
      </c>
      <c r="R252" s="324">
        <v>600000000</v>
      </c>
      <c r="S252" s="324">
        <v>0</v>
      </c>
      <c r="T252" s="324">
        <v>0</v>
      </c>
      <c r="U252" s="284"/>
      <c r="V252" s="284"/>
      <c r="W252" s="284">
        <v>0</v>
      </c>
      <c r="X252" s="277">
        <v>0</v>
      </c>
      <c r="Y252" s="277"/>
      <c r="Z252" s="277"/>
      <c r="AA252" s="277"/>
      <c r="AB252" s="277">
        <v>0</v>
      </c>
      <c r="AC252" s="277"/>
      <c r="AD252" s="277"/>
      <c r="AE252" s="277"/>
      <c r="AF252" s="277"/>
      <c r="AG252" s="1021">
        <v>12652194.889999999</v>
      </c>
      <c r="AH252" s="1021">
        <v>11645</v>
      </c>
      <c r="AI252" s="1022"/>
      <c r="AJ252" s="1021"/>
      <c r="AK252" s="1021">
        <v>1097010</v>
      </c>
      <c r="AL252" s="1021">
        <v>108475</v>
      </c>
      <c r="AM252" s="1022"/>
      <c r="AN252" s="1022"/>
      <c r="AO252" s="1023">
        <v>613629084.88999999</v>
      </c>
      <c r="AP252" s="1024">
        <v>613651974.88999999</v>
      </c>
      <c r="AQ252" s="1134">
        <v>-22890</v>
      </c>
      <c r="AR252" s="735" t="s">
        <v>20264</v>
      </c>
      <c r="AS252" s="139">
        <v>600000000</v>
      </c>
    </row>
    <row r="253" spans="1:45" s="278" customFormat="1" ht="38.25" customHeight="1" thickTop="1" thickBot="1">
      <c r="A253" s="137" t="s">
        <v>772</v>
      </c>
      <c r="B253" s="273">
        <v>102</v>
      </c>
      <c r="C253" s="274"/>
      <c r="D253" s="1098" t="s">
        <v>16498</v>
      </c>
      <c r="E253" s="280" t="s">
        <v>16031</v>
      </c>
      <c r="F253" s="275"/>
      <c r="G253" s="275"/>
      <c r="H253" s="275"/>
      <c r="I253" s="281">
        <v>12</v>
      </c>
      <c r="J253" s="281"/>
      <c r="K253" s="323" t="s">
        <v>16497</v>
      </c>
      <c r="L253" s="282" t="s">
        <v>15169</v>
      </c>
      <c r="M253" s="276"/>
      <c r="N253" s="276"/>
      <c r="O253" s="284">
        <v>25000000</v>
      </c>
      <c r="P253" s="324">
        <v>25000000</v>
      </c>
      <c r="Q253" s="324">
        <v>0</v>
      </c>
      <c r="R253" s="324">
        <v>0</v>
      </c>
      <c r="S253" s="324">
        <v>25000000</v>
      </c>
      <c r="T253" s="324">
        <v>0</v>
      </c>
      <c r="U253" s="284"/>
      <c r="V253" s="284"/>
      <c r="W253" s="284"/>
      <c r="X253" s="277"/>
      <c r="Y253" s="277"/>
      <c r="Z253" s="277"/>
      <c r="AA253" s="277"/>
      <c r="AB253" s="277"/>
      <c r="AC253" s="277"/>
      <c r="AD253" s="277"/>
      <c r="AE253" s="277"/>
      <c r="AF253" s="277"/>
      <c r="AG253" s="1021"/>
      <c r="AH253" s="1021"/>
      <c r="AI253" s="1022"/>
      <c r="AJ253" s="1021"/>
      <c r="AK253" s="1021"/>
      <c r="AL253" s="1021"/>
      <c r="AM253" s="1022"/>
      <c r="AN253" s="1022"/>
      <c r="AO253" s="1023">
        <v>0</v>
      </c>
      <c r="AP253" s="1024"/>
      <c r="AQ253" s="1134">
        <v>0</v>
      </c>
      <c r="AS253" s="139">
        <v>25000000</v>
      </c>
    </row>
    <row r="254" spans="1:45" s="278" customFormat="1" ht="38.25" customHeight="1" thickTop="1" thickBot="1">
      <c r="A254" s="137" t="s">
        <v>772</v>
      </c>
      <c r="B254" s="273">
        <v>103</v>
      </c>
      <c r="C254" s="274">
        <v>108</v>
      </c>
      <c r="D254" s="1098" t="s">
        <v>15262</v>
      </c>
      <c r="E254" s="280" t="s">
        <v>16031</v>
      </c>
      <c r="F254" s="275"/>
      <c r="G254" s="275"/>
      <c r="H254" s="275"/>
      <c r="I254" s="281">
        <v>12</v>
      </c>
      <c r="J254" s="281"/>
      <c r="K254" s="323" t="s">
        <v>15263</v>
      </c>
      <c r="L254" s="282" t="s">
        <v>15264</v>
      </c>
      <c r="M254" s="276" t="s">
        <v>15631</v>
      </c>
      <c r="N254" s="276" t="s">
        <v>15631</v>
      </c>
      <c r="O254" s="284">
        <v>390000000</v>
      </c>
      <c r="P254" s="324">
        <v>390000000</v>
      </c>
      <c r="Q254" s="324">
        <v>0</v>
      </c>
      <c r="R254" s="324">
        <v>390000000</v>
      </c>
      <c r="S254" s="324">
        <v>0</v>
      </c>
      <c r="T254" s="324">
        <v>0</v>
      </c>
      <c r="U254" s="284"/>
      <c r="V254" s="284"/>
      <c r="W254" s="284">
        <v>0</v>
      </c>
      <c r="X254" s="277">
        <v>0</v>
      </c>
      <c r="Y254" s="277"/>
      <c r="Z254" s="277"/>
      <c r="AA254" s="277"/>
      <c r="AB254" s="277">
        <v>0</v>
      </c>
      <c r="AC254" s="277"/>
      <c r="AD254" s="277"/>
      <c r="AE254" s="277"/>
      <c r="AF254" s="277"/>
      <c r="AG254" s="1021">
        <v>7156263.71</v>
      </c>
      <c r="AH254" s="1021"/>
      <c r="AI254" s="1022"/>
      <c r="AJ254" s="1021"/>
      <c r="AK254" s="1021"/>
      <c r="AL254" s="1021">
        <v>53813</v>
      </c>
      <c r="AM254" s="1022"/>
      <c r="AN254" s="1022"/>
      <c r="AO254" s="1023">
        <v>397102450.70999998</v>
      </c>
      <c r="AP254" s="1024">
        <v>397102450.70999998</v>
      </c>
      <c r="AQ254" s="1134">
        <v>0</v>
      </c>
      <c r="AS254" s="139">
        <v>390000000</v>
      </c>
    </row>
    <row r="255" spans="1:45" s="278" customFormat="1" ht="38.25" customHeight="1" thickTop="1" thickBot="1">
      <c r="A255" s="137" t="s">
        <v>772</v>
      </c>
      <c r="B255" s="273">
        <v>103</v>
      </c>
      <c r="C255" s="274"/>
      <c r="D255" s="1098" t="s">
        <v>16500</v>
      </c>
      <c r="E255" s="280" t="s">
        <v>16031</v>
      </c>
      <c r="F255" s="275"/>
      <c r="G255" s="275"/>
      <c r="H255" s="275"/>
      <c r="I255" s="281">
        <v>12</v>
      </c>
      <c r="J255" s="281"/>
      <c r="K255" s="323" t="s">
        <v>16499</v>
      </c>
      <c r="L255" s="282" t="s">
        <v>15264</v>
      </c>
      <c r="M255" s="276"/>
      <c r="N255" s="276"/>
      <c r="O255" s="284">
        <v>13000000</v>
      </c>
      <c r="P255" s="324">
        <v>13000000</v>
      </c>
      <c r="Q255" s="324">
        <v>0</v>
      </c>
      <c r="R255" s="324">
        <v>0</v>
      </c>
      <c r="S255" s="324">
        <v>13000000</v>
      </c>
      <c r="T255" s="324">
        <v>0</v>
      </c>
      <c r="U255" s="284"/>
      <c r="V255" s="284"/>
      <c r="W255" s="284"/>
      <c r="X255" s="277"/>
      <c r="Y255" s="277"/>
      <c r="Z255" s="277"/>
      <c r="AA255" s="277"/>
      <c r="AB255" s="277"/>
      <c r="AC255" s="277"/>
      <c r="AD255" s="277"/>
      <c r="AE255" s="277"/>
      <c r="AF255" s="277"/>
      <c r="AG255" s="1021"/>
      <c r="AH255" s="1021"/>
      <c r="AI255" s="1022"/>
      <c r="AJ255" s="1021"/>
      <c r="AK255" s="1021"/>
      <c r="AL255" s="1021"/>
      <c r="AM255" s="1022"/>
      <c r="AN255" s="1022"/>
      <c r="AO255" s="1023">
        <v>0</v>
      </c>
      <c r="AP255" s="1024"/>
      <c r="AQ255" s="1134">
        <v>0</v>
      </c>
      <c r="AS255" s="139">
        <v>13000000</v>
      </c>
    </row>
    <row r="256" spans="1:45" s="278" customFormat="1" ht="38.25" customHeight="1" thickTop="1" thickBot="1">
      <c r="A256" s="137" t="s">
        <v>772</v>
      </c>
      <c r="B256" s="273">
        <v>104</v>
      </c>
      <c r="C256" s="274">
        <v>109</v>
      </c>
      <c r="D256" s="1098" t="s">
        <v>15265</v>
      </c>
      <c r="E256" s="280" t="s">
        <v>16031</v>
      </c>
      <c r="F256" s="275"/>
      <c r="G256" s="275"/>
      <c r="H256" s="275"/>
      <c r="I256" s="281">
        <v>12</v>
      </c>
      <c r="J256" s="281"/>
      <c r="K256" s="323" t="s">
        <v>15266</v>
      </c>
      <c r="L256" s="282" t="s">
        <v>15267</v>
      </c>
      <c r="M256" s="276" t="s">
        <v>16143</v>
      </c>
      <c r="N256" s="276" t="s">
        <v>16143</v>
      </c>
      <c r="O256" s="284">
        <v>471770816</v>
      </c>
      <c r="P256" s="324">
        <v>471770816</v>
      </c>
      <c r="Q256" s="324">
        <v>0</v>
      </c>
      <c r="R256" s="324">
        <v>471770816</v>
      </c>
      <c r="S256" s="324">
        <v>0</v>
      </c>
      <c r="T256" s="324">
        <v>0</v>
      </c>
      <c r="U256" s="284"/>
      <c r="V256" s="284"/>
      <c r="W256" s="284"/>
      <c r="X256" s="277"/>
      <c r="Y256" s="277"/>
      <c r="Z256" s="277"/>
      <c r="AA256" s="277"/>
      <c r="AB256" s="277"/>
      <c r="AC256" s="277"/>
      <c r="AD256" s="277"/>
      <c r="AE256" s="277"/>
      <c r="AF256" s="277"/>
      <c r="AG256" s="1021">
        <v>7404537.4700000007</v>
      </c>
      <c r="AH256" s="1021"/>
      <c r="AI256" s="1022"/>
      <c r="AJ256" s="1021"/>
      <c r="AK256" s="1021"/>
      <c r="AL256" s="1021">
        <v>48613</v>
      </c>
      <c r="AM256" s="1022"/>
      <c r="AN256" s="1022"/>
      <c r="AO256" s="1023">
        <v>479126740.47000003</v>
      </c>
      <c r="AP256" s="1024">
        <v>479126740.47000003</v>
      </c>
      <c r="AQ256" s="1134">
        <v>0</v>
      </c>
      <c r="AS256" s="139">
        <v>471770816</v>
      </c>
    </row>
    <row r="257" spans="1:45" s="278" customFormat="1" ht="38.25" customHeight="1" thickTop="1" thickBot="1">
      <c r="A257" s="137" t="s">
        <v>772</v>
      </c>
      <c r="B257" s="273">
        <v>104</v>
      </c>
      <c r="C257" s="274"/>
      <c r="D257" s="1098" t="s">
        <v>16502</v>
      </c>
      <c r="E257" s="280" t="s">
        <v>16031</v>
      </c>
      <c r="F257" s="275"/>
      <c r="G257" s="275"/>
      <c r="H257" s="275"/>
      <c r="I257" s="281">
        <v>12</v>
      </c>
      <c r="J257" s="281"/>
      <c r="K257" s="323" t="s">
        <v>16501</v>
      </c>
      <c r="L257" s="282" t="s">
        <v>15267</v>
      </c>
      <c r="M257" s="276"/>
      <c r="N257" s="276"/>
      <c r="O257" s="284">
        <v>4500000</v>
      </c>
      <c r="P257" s="324">
        <v>4500000</v>
      </c>
      <c r="Q257" s="324">
        <v>0</v>
      </c>
      <c r="R257" s="324">
        <v>0</v>
      </c>
      <c r="S257" s="324">
        <v>4500000</v>
      </c>
      <c r="T257" s="324">
        <v>0</v>
      </c>
      <c r="U257" s="284"/>
      <c r="V257" s="284"/>
      <c r="W257" s="284"/>
      <c r="X257" s="277"/>
      <c r="Y257" s="277"/>
      <c r="Z257" s="277"/>
      <c r="AA257" s="277"/>
      <c r="AB257" s="277"/>
      <c r="AC257" s="277"/>
      <c r="AD257" s="277"/>
      <c r="AE257" s="277"/>
      <c r="AF257" s="277"/>
      <c r="AG257" s="1021"/>
      <c r="AH257" s="1021"/>
      <c r="AI257" s="1022"/>
      <c r="AJ257" s="1021"/>
      <c r="AK257" s="1021"/>
      <c r="AL257" s="1021"/>
      <c r="AM257" s="1022"/>
      <c r="AN257" s="1022"/>
      <c r="AO257" s="1023">
        <v>0</v>
      </c>
      <c r="AP257" s="1024"/>
      <c r="AQ257" s="250">
        <v>0</v>
      </c>
      <c r="AS257" s="139">
        <v>4500000</v>
      </c>
    </row>
    <row r="258" spans="1:45" s="278" customFormat="1" ht="38.25" customHeight="1" thickTop="1" thickBot="1">
      <c r="A258" s="137" t="s">
        <v>772</v>
      </c>
      <c r="B258" s="273">
        <v>105</v>
      </c>
      <c r="C258" s="274">
        <v>110</v>
      </c>
      <c r="D258" s="1098" t="s">
        <v>18383</v>
      </c>
      <c r="E258" s="280" t="s">
        <v>16031</v>
      </c>
      <c r="F258" s="275"/>
      <c r="G258" s="275"/>
      <c r="H258" s="275"/>
      <c r="I258" s="281">
        <v>12</v>
      </c>
      <c r="J258" s="281"/>
      <c r="K258" s="323" t="s">
        <v>15166</v>
      </c>
      <c r="L258" s="282" t="s">
        <v>14029</v>
      </c>
      <c r="M258" s="276" t="s">
        <v>15167</v>
      </c>
      <c r="N258" s="276" t="s">
        <v>15167</v>
      </c>
      <c r="O258" s="284">
        <v>7000000</v>
      </c>
      <c r="P258" s="324">
        <v>7000000</v>
      </c>
      <c r="Q258" s="324">
        <v>0</v>
      </c>
      <c r="R258" s="324">
        <v>7000000</v>
      </c>
      <c r="S258" s="324">
        <v>0</v>
      </c>
      <c r="T258" s="324">
        <v>0</v>
      </c>
      <c r="U258" s="284"/>
      <c r="V258" s="284"/>
      <c r="W258" s="284">
        <v>0</v>
      </c>
      <c r="X258" s="277">
        <v>0</v>
      </c>
      <c r="Y258" s="277"/>
      <c r="Z258" s="277"/>
      <c r="AA258" s="277"/>
      <c r="AB258" s="277">
        <v>0</v>
      </c>
      <c r="AC258" s="277"/>
      <c r="AD258" s="277"/>
      <c r="AE258" s="277"/>
      <c r="AF258" s="277"/>
      <c r="AG258" s="1021">
        <v>151991.44999999998</v>
      </c>
      <c r="AH258" s="1021"/>
      <c r="AI258" s="1022"/>
      <c r="AJ258" s="1021"/>
      <c r="AK258" s="1021">
        <v>1504</v>
      </c>
      <c r="AL258" s="1021">
        <v>1341</v>
      </c>
      <c r="AM258" s="1022"/>
      <c r="AN258" s="1022"/>
      <c r="AO258" s="1023">
        <v>7152154.4500000002</v>
      </c>
      <c r="AP258" s="1024">
        <v>7129264.4500000002</v>
      </c>
      <c r="AQ258" s="250">
        <v>22890</v>
      </c>
      <c r="AR258" s="735" t="s">
        <v>20265</v>
      </c>
      <c r="AS258" s="139">
        <v>7000000</v>
      </c>
    </row>
    <row r="259" spans="1:45" s="278" customFormat="1" ht="38.25" customHeight="1" thickTop="1" thickBot="1">
      <c r="A259" s="137" t="s">
        <v>772</v>
      </c>
      <c r="B259" s="273">
        <v>105</v>
      </c>
      <c r="C259" s="274"/>
      <c r="D259" s="1098" t="s">
        <v>16503</v>
      </c>
      <c r="E259" s="280" t="s">
        <v>16031</v>
      </c>
      <c r="F259" s="275"/>
      <c r="G259" s="275"/>
      <c r="H259" s="275"/>
      <c r="I259" s="281">
        <v>12</v>
      </c>
      <c r="J259" s="281"/>
      <c r="K259" s="323" t="s">
        <v>16499</v>
      </c>
      <c r="L259" s="282" t="s">
        <v>14029</v>
      </c>
      <c r="M259" s="276"/>
      <c r="N259" s="276"/>
      <c r="O259" s="284">
        <v>3000000</v>
      </c>
      <c r="P259" s="324">
        <v>3000000</v>
      </c>
      <c r="Q259" s="324">
        <v>0</v>
      </c>
      <c r="R259" s="324">
        <v>0</v>
      </c>
      <c r="S259" s="324">
        <v>3000000</v>
      </c>
      <c r="T259" s="324">
        <v>0</v>
      </c>
      <c r="U259" s="284"/>
      <c r="V259" s="284"/>
      <c r="W259" s="284"/>
      <c r="X259" s="277"/>
      <c r="Y259" s="277"/>
      <c r="Z259" s="277"/>
      <c r="AA259" s="277"/>
      <c r="AB259" s="277"/>
      <c r="AC259" s="277"/>
      <c r="AD259" s="277"/>
      <c r="AE259" s="277"/>
      <c r="AF259" s="277"/>
      <c r="AG259" s="1021"/>
      <c r="AH259" s="1021"/>
      <c r="AI259" s="1022"/>
      <c r="AJ259" s="1021"/>
      <c r="AK259" s="1021"/>
      <c r="AL259" s="1021"/>
      <c r="AM259" s="1022"/>
      <c r="AN259" s="1022"/>
      <c r="AO259" s="1023">
        <v>0</v>
      </c>
      <c r="AP259" s="1024"/>
      <c r="AQ259" s="250">
        <v>0</v>
      </c>
      <c r="AS259" s="139">
        <v>3000000</v>
      </c>
    </row>
    <row r="260" spans="1:45" s="278" customFormat="1" ht="38.25" customHeight="1" thickTop="1" thickBot="1">
      <c r="A260" s="137" t="s">
        <v>772</v>
      </c>
      <c r="B260" s="273">
        <v>106</v>
      </c>
      <c r="C260" s="274">
        <v>111</v>
      </c>
      <c r="D260" s="1098" t="s">
        <v>15268</v>
      </c>
      <c r="E260" s="280" t="s">
        <v>16031</v>
      </c>
      <c r="F260" s="275"/>
      <c r="G260" s="275"/>
      <c r="H260" s="275"/>
      <c r="I260" s="281">
        <v>12</v>
      </c>
      <c r="J260" s="281"/>
      <c r="K260" s="323" t="s">
        <v>15615</v>
      </c>
      <c r="L260" s="282" t="s">
        <v>15269</v>
      </c>
      <c r="M260" s="276" t="s">
        <v>16025</v>
      </c>
      <c r="N260" s="276" t="s">
        <v>16025</v>
      </c>
      <c r="O260" s="284">
        <v>525000000</v>
      </c>
      <c r="P260" s="324">
        <v>525000000</v>
      </c>
      <c r="Q260" s="324">
        <v>0</v>
      </c>
      <c r="R260" s="324">
        <v>525000000</v>
      </c>
      <c r="S260" s="324">
        <v>0</v>
      </c>
      <c r="T260" s="324">
        <v>0</v>
      </c>
      <c r="U260" s="284"/>
      <c r="V260" s="284"/>
      <c r="W260" s="284"/>
      <c r="X260" s="277"/>
      <c r="Y260" s="277"/>
      <c r="Z260" s="277"/>
      <c r="AA260" s="277"/>
      <c r="AB260" s="277"/>
      <c r="AC260" s="277"/>
      <c r="AD260" s="277"/>
      <c r="AE260" s="277"/>
      <c r="AF260" s="277"/>
      <c r="AG260" s="1021">
        <v>9119687.7300000004</v>
      </c>
      <c r="AH260" s="1021"/>
      <c r="AI260" s="1022"/>
      <c r="AJ260" s="1021"/>
      <c r="AK260" s="1021">
        <v>903389</v>
      </c>
      <c r="AL260" s="1021">
        <v>64779</v>
      </c>
      <c r="AM260" s="1022"/>
      <c r="AN260" s="1022"/>
      <c r="AO260" s="1023">
        <v>534958297.73000002</v>
      </c>
      <c r="AP260" s="1024">
        <v>534958297.73000002</v>
      </c>
      <c r="AQ260" s="250">
        <v>0</v>
      </c>
      <c r="AS260" s="139">
        <v>525000000</v>
      </c>
    </row>
    <row r="261" spans="1:45" s="278" customFormat="1" ht="38.25" customHeight="1" thickTop="1" thickBot="1">
      <c r="A261" s="137" t="s">
        <v>772</v>
      </c>
      <c r="B261" s="273">
        <v>106</v>
      </c>
      <c r="C261" s="274"/>
      <c r="D261" s="1098" t="s">
        <v>16506</v>
      </c>
      <c r="E261" s="280" t="s">
        <v>16031</v>
      </c>
      <c r="F261" s="275"/>
      <c r="G261" s="275"/>
      <c r="H261" s="275"/>
      <c r="I261" s="281">
        <v>12</v>
      </c>
      <c r="J261" s="281"/>
      <c r="K261" s="323" t="s">
        <v>16505</v>
      </c>
      <c r="L261" s="282" t="s">
        <v>15269</v>
      </c>
      <c r="M261" s="276"/>
      <c r="N261" s="276"/>
      <c r="O261" s="284">
        <v>20000000</v>
      </c>
      <c r="P261" s="324">
        <v>20000000</v>
      </c>
      <c r="Q261" s="324">
        <v>0</v>
      </c>
      <c r="R261" s="324">
        <v>0</v>
      </c>
      <c r="S261" s="324">
        <v>20000000</v>
      </c>
      <c r="T261" s="324">
        <v>0</v>
      </c>
      <c r="U261" s="284"/>
      <c r="V261" s="284"/>
      <c r="W261" s="284"/>
      <c r="X261" s="277"/>
      <c r="Y261" s="277"/>
      <c r="Z261" s="277"/>
      <c r="AA261" s="277"/>
      <c r="AB261" s="277"/>
      <c r="AC261" s="277"/>
      <c r="AD261" s="277"/>
      <c r="AE261" s="277"/>
      <c r="AF261" s="277"/>
      <c r="AG261" s="1021"/>
      <c r="AH261" s="1021"/>
      <c r="AI261" s="1022"/>
      <c r="AJ261" s="1021"/>
      <c r="AK261" s="1021"/>
      <c r="AL261" s="1021"/>
      <c r="AM261" s="1022"/>
      <c r="AN261" s="1022"/>
      <c r="AO261" s="1023">
        <v>0</v>
      </c>
      <c r="AP261" s="1024"/>
      <c r="AQ261" s="250">
        <v>0</v>
      </c>
      <c r="AS261" s="139">
        <v>20000000</v>
      </c>
    </row>
    <row r="262" spans="1:45" s="278" customFormat="1" ht="38.25" customHeight="1" thickTop="1" thickBot="1">
      <c r="A262" s="137" t="s">
        <v>772</v>
      </c>
      <c r="B262" s="273">
        <v>107</v>
      </c>
      <c r="C262" s="274">
        <v>112</v>
      </c>
      <c r="D262" s="1098" t="s">
        <v>15616</v>
      </c>
      <c r="E262" s="280" t="s">
        <v>16031</v>
      </c>
      <c r="F262" s="275"/>
      <c r="G262" s="275"/>
      <c r="H262" s="275"/>
      <c r="I262" s="281">
        <v>12</v>
      </c>
      <c r="J262" s="281"/>
      <c r="K262" s="323" t="s">
        <v>15617</v>
      </c>
      <c r="L262" s="282" t="s">
        <v>14389</v>
      </c>
      <c r="M262" s="276" t="s">
        <v>16670</v>
      </c>
      <c r="N262" s="276" t="s">
        <v>16670</v>
      </c>
      <c r="O262" s="284">
        <v>500000000</v>
      </c>
      <c r="P262" s="324">
        <v>500000000</v>
      </c>
      <c r="Q262" s="324">
        <v>0</v>
      </c>
      <c r="R262" s="324">
        <v>500000000</v>
      </c>
      <c r="S262" s="324">
        <v>0</v>
      </c>
      <c r="T262" s="324">
        <v>0</v>
      </c>
      <c r="U262" s="284"/>
      <c r="V262" s="284"/>
      <c r="W262" s="284"/>
      <c r="X262" s="277"/>
      <c r="Y262" s="277"/>
      <c r="Z262" s="277"/>
      <c r="AA262" s="277"/>
      <c r="AB262" s="277"/>
      <c r="AC262" s="277"/>
      <c r="AD262" s="277"/>
      <c r="AE262" s="277"/>
      <c r="AF262" s="277"/>
      <c r="AG262" s="1021">
        <v>7311483.0200000014</v>
      </c>
      <c r="AH262" s="1021"/>
      <c r="AI262" s="1022"/>
      <c r="AJ262" s="1021"/>
      <c r="AK262" s="1021"/>
      <c r="AL262" s="1021">
        <v>45316</v>
      </c>
      <c r="AM262" s="1022"/>
      <c r="AN262" s="1022"/>
      <c r="AO262" s="1023">
        <v>507266167.01999998</v>
      </c>
      <c r="AP262" s="1024">
        <v>507266167.01999998</v>
      </c>
      <c r="AQ262" s="250">
        <v>0</v>
      </c>
      <c r="AS262" s="139">
        <v>500000000</v>
      </c>
    </row>
    <row r="263" spans="1:45" s="278" customFormat="1" ht="38.25" customHeight="1" thickTop="1" thickBot="1">
      <c r="A263" s="137" t="s">
        <v>772</v>
      </c>
      <c r="B263" s="273">
        <v>108</v>
      </c>
      <c r="C263" s="274">
        <v>113</v>
      </c>
      <c r="D263" s="1098" t="s">
        <v>15572</v>
      </c>
      <c r="E263" s="280" t="s">
        <v>16031</v>
      </c>
      <c r="F263" s="275"/>
      <c r="G263" s="275"/>
      <c r="H263" s="275"/>
      <c r="I263" s="281">
        <v>12</v>
      </c>
      <c r="J263" s="281"/>
      <c r="K263" s="323" t="s">
        <v>15581</v>
      </c>
      <c r="L263" s="282" t="s">
        <v>14400</v>
      </c>
      <c r="M263" s="276" t="s">
        <v>16142</v>
      </c>
      <c r="N263" s="276" t="s">
        <v>16142</v>
      </c>
      <c r="O263" s="284">
        <v>264666666</v>
      </c>
      <c r="P263" s="324">
        <v>264666666</v>
      </c>
      <c r="Q263" s="324">
        <v>0</v>
      </c>
      <c r="R263" s="324">
        <v>264666666</v>
      </c>
      <c r="S263" s="324">
        <v>0</v>
      </c>
      <c r="T263" s="324">
        <v>0</v>
      </c>
      <c r="U263" s="284"/>
      <c r="V263" s="284"/>
      <c r="W263" s="284"/>
      <c r="X263" s="277"/>
      <c r="Y263" s="277"/>
      <c r="Z263" s="277"/>
      <c r="AA263" s="277"/>
      <c r="AB263" s="277"/>
      <c r="AC263" s="277"/>
      <c r="AD263" s="277"/>
      <c r="AE263" s="277"/>
      <c r="AF263" s="277"/>
      <c r="AG263" s="1021">
        <v>4194689.17</v>
      </c>
      <c r="AH263" s="1021"/>
      <c r="AI263" s="1022"/>
      <c r="AJ263" s="1021"/>
      <c r="AK263" s="1021"/>
      <c r="AL263" s="1021">
        <v>27744</v>
      </c>
      <c r="AM263" s="1022"/>
      <c r="AN263" s="1022"/>
      <c r="AO263" s="1023">
        <v>268833611.17000002</v>
      </c>
      <c r="AP263" s="1024">
        <v>268833611.18000001</v>
      </c>
      <c r="AQ263" s="250">
        <v>-9.9999904632568359E-3</v>
      </c>
      <c r="AS263" s="139">
        <v>264666666</v>
      </c>
    </row>
    <row r="264" spans="1:45" s="278" customFormat="1" ht="38.25" customHeight="1" thickTop="1" thickBot="1">
      <c r="A264" s="137" t="s">
        <v>772</v>
      </c>
      <c r="B264" s="273">
        <v>108</v>
      </c>
      <c r="C264" s="274"/>
      <c r="D264" s="1098" t="s">
        <v>16377</v>
      </c>
      <c r="E264" s="280" t="s">
        <v>16031</v>
      </c>
      <c r="F264" s="275"/>
      <c r="G264" s="275"/>
      <c r="H264" s="275"/>
      <c r="I264" s="281">
        <v>12</v>
      </c>
      <c r="J264" s="281"/>
      <c r="K264" s="323" t="s">
        <v>16378</v>
      </c>
      <c r="L264" s="282" t="s">
        <v>14400</v>
      </c>
      <c r="M264" s="276" t="s">
        <v>16671</v>
      </c>
      <c r="N264" s="276" t="s">
        <v>16671</v>
      </c>
      <c r="O264" s="284">
        <v>50000000</v>
      </c>
      <c r="P264" s="324">
        <v>50000000</v>
      </c>
      <c r="Q264" s="324"/>
      <c r="R264" s="324">
        <v>50000000</v>
      </c>
      <c r="S264" s="324">
        <v>0</v>
      </c>
      <c r="T264" s="324">
        <v>0</v>
      </c>
      <c r="U264" s="284"/>
      <c r="V264" s="284"/>
      <c r="W264" s="284"/>
      <c r="X264" s="277"/>
      <c r="Y264" s="277"/>
      <c r="Z264" s="277"/>
      <c r="AA264" s="277"/>
      <c r="AB264" s="277"/>
      <c r="AC264" s="277"/>
      <c r="AD264" s="277"/>
      <c r="AE264" s="277"/>
      <c r="AF264" s="277"/>
      <c r="AG264" s="1021">
        <v>730977.99</v>
      </c>
      <c r="AH264" s="1021">
        <v>11645</v>
      </c>
      <c r="AI264" s="1022"/>
      <c r="AJ264" s="1021"/>
      <c r="AK264" s="1021"/>
      <c r="AL264" s="1021">
        <v>4531</v>
      </c>
      <c r="AM264" s="1022"/>
      <c r="AN264" s="1022"/>
      <c r="AO264" s="1023">
        <v>50714801.990000002</v>
      </c>
      <c r="AP264" s="1024">
        <v>50714801.990000002</v>
      </c>
      <c r="AQ264" s="250">
        <v>0</v>
      </c>
      <c r="AS264" s="139">
        <v>50000000</v>
      </c>
    </row>
    <row r="265" spans="1:45" s="278" customFormat="1" ht="38.25" customHeight="1" thickTop="1" thickBot="1">
      <c r="A265" s="137" t="s">
        <v>772</v>
      </c>
      <c r="B265" s="273">
        <v>109</v>
      </c>
      <c r="C265" s="274">
        <v>114</v>
      </c>
      <c r="D265" s="1098" t="s">
        <v>15573</v>
      </c>
      <c r="E265" s="280" t="s">
        <v>16031</v>
      </c>
      <c r="F265" s="275"/>
      <c r="G265" s="275"/>
      <c r="H265" s="275"/>
      <c r="I265" s="281">
        <v>12</v>
      </c>
      <c r="J265" s="281"/>
      <c r="K265" s="323" t="s">
        <v>15582</v>
      </c>
      <c r="L265" s="282" t="s">
        <v>14401</v>
      </c>
      <c r="M265" s="276" t="s">
        <v>16672</v>
      </c>
      <c r="N265" s="276" t="s">
        <v>16672</v>
      </c>
      <c r="O265" s="284">
        <v>500000000</v>
      </c>
      <c r="P265" s="324">
        <v>500000000</v>
      </c>
      <c r="Q265" s="324">
        <v>0</v>
      </c>
      <c r="R265" s="324">
        <v>500000000</v>
      </c>
      <c r="S265" s="324">
        <v>0</v>
      </c>
      <c r="T265" s="324">
        <v>0</v>
      </c>
      <c r="U265" s="284"/>
      <c r="V265" s="284"/>
      <c r="W265" s="284"/>
      <c r="X265" s="277"/>
      <c r="Y265" s="277"/>
      <c r="Z265" s="277"/>
      <c r="AA265" s="277"/>
      <c r="AB265" s="277"/>
      <c r="AC265" s="277"/>
      <c r="AD265" s="277"/>
      <c r="AE265" s="277"/>
      <c r="AF265" s="277"/>
      <c r="AG265" s="1021">
        <v>7220001.0899999999</v>
      </c>
      <c r="AH265" s="1021"/>
      <c r="AI265" s="1022"/>
      <c r="AJ265" s="1021"/>
      <c r="AK265" s="1021"/>
      <c r="AL265" s="1021">
        <v>44257</v>
      </c>
      <c r="AM265" s="1022"/>
      <c r="AN265" s="1022"/>
      <c r="AO265" s="1023">
        <v>507175744.08999997</v>
      </c>
      <c r="AP265" s="1024">
        <v>507175744.08999997</v>
      </c>
      <c r="AQ265" s="250">
        <v>0</v>
      </c>
      <c r="AS265" s="139">
        <v>500000000</v>
      </c>
    </row>
    <row r="266" spans="1:45" s="278" customFormat="1" ht="38.25" customHeight="1" thickTop="1" thickBot="1">
      <c r="A266" s="137" t="s">
        <v>772</v>
      </c>
      <c r="B266" s="273">
        <v>109</v>
      </c>
      <c r="C266" s="274"/>
      <c r="D266" s="1098" t="s">
        <v>16507</v>
      </c>
      <c r="E266" s="280" t="s">
        <v>16031</v>
      </c>
      <c r="F266" s="275"/>
      <c r="G266" s="275"/>
      <c r="H266" s="275"/>
      <c r="I266" s="281">
        <v>12</v>
      </c>
      <c r="J266" s="281"/>
      <c r="K266" s="323" t="s">
        <v>16385</v>
      </c>
      <c r="L266" s="282" t="s">
        <v>14401</v>
      </c>
      <c r="M266" s="276"/>
      <c r="N266" s="276"/>
      <c r="O266" s="284">
        <v>10000000</v>
      </c>
      <c r="P266" s="324">
        <v>10000000</v>
      </c>
      <c r="Q266" s="324">
        <v>0</v>
      </c>
      <c r="R266" s="324">
        <v>0</v>
      </c>
      <c r="S266" s="324">
        <v>10000000</v>
      </c>
      <c r="T266" s="324">
        <v>0</v>
      </c>
      <c r="U266" s="284"/>
      <c r="V266" s="284"/>
      <c r="W266" s="284"/>
      <c r="X266" s="277"/>
      <c r="Y266" s="277"/>
      <c r="Z266" s="277"/>
      <c r="AA266" s="277"/>
      <c r="AB266" s="277"/>
      <c r="AC266" s="277"/>
      <c r="AD266" s="277"/>
      <c r="AE266" s="277"/>
      <c r="AF266" s="277"/>
      <c r="AG266" s="1021"/>
      <c r="AH266" s="1021"/>
      <c r="AI266" s="1022"/>
      <c r="AJ266" s="1021"/>
      <c r="AK266" s="1021"/>
      <c r="AL266" s="1021"/>
      <c r="AM266" s="1022"/>
      <c r="AN266" s="1022"/>
      <c r="AO266" s="1023">
        <v>0</v>
      </c>
      <c r="AP266" s="1024"/>
      <c r="AQ266" s="250">
        <v>0</v>
      </c>
      <c r="AS266" s="139">
        <v>10000000</v>
      </c>
    </row>
    <row r="267" spans="1:45" s="278" customFormat="1" ht="38.25" customHeight="1" thickTop="1" thickBot="1">
      <c r="A267" s="137" t="s">
        <v>772</v>
      </c>
      <c r="B267" s="273">
        <v>110</v>
      </c>
      <c r="C267" s="274">
        <v>115</v>
      </c>
      <c r="D267" s="1098" t="s">
        <v>15574</v>
      </c>
      <c r="E267" s="280" t="s">
        <v>16031</v>
      </c>
      <c r="F267" s="275"/>
      <c r="G267" s="275"/>
      <c r="H267" s="275"/>
      <c r="I267" s="281">
        <v>12</v>
      </c>
      <c r="J267" s="281"/>
      <c r="K267" s="323" t="s">
        <v>15583</v>
      </c>
      <c r="L267" s="282" t="s">
        <v>14404</v>
      </c>
      <c r="M267" s="276" t="s">
        <v>16146</v>
      </c>
      <c r="N267" s="276" t="s">
        <v>16146</v>
      </c>
      <c r="O267" s="284">
        <v>450000000</v>
      </c>
      <c r="P267" s="324">
        <v>450000000</v>
      </c>
      <c r="Q267" s="324">
        <v>0</v>
      </c>
      <c r="R267" s="324">
        <v>450000000</v>
      </c>
      <c r="S267" s="324">
        <v>0</v>
      </c>
      <c r="T267" s="324">
        <v>0</v>
      </c>
      <c r="U267" s="284"/>
      <c r="V267" s="284"/>
      <c r="W267" s="284"/>
      <c r="X267" s="277"/>
      <c r="Y267" s="277"/>
      <c r="Z267" s="277"/>
      <c r="AA267" s="277"/>
      <c r="AB267" s="277"/>
      <c r="AC267" s="277"/>
      <c r="AD267" s="277"/>
      <c r="AE267" s="277"/>
      <c r="AF267" s="277"/>
      <c r="AG267" s="1021">
        <v>7382942.8000000017</v>
      </c>
      <c r="AH267" s="1021">
        <v>23290</v>
      </c>
      <c r="AI267" s="1022"/>
      <c r="AJ267" s="1021"/>
      <c r="AK267" s="1021"/>
      <c r="AL267" s="1021">
        <v>50077</v>
      </c>
      <c r="AM267" s="1022"/>
      <c r="AN267" s="1022"/>
      <c r="AO267" s="1023">
        <v>457309575.80000001</v>
      </c>
      <c r="AP267" s="1024">
        <v>457309575.80000001</v>
      </c>
      <c r="AQ267" s="250">
        <v>0</v>
      </c>
      <c r="AS267" s="139">
        <v>450000000</v>
      </c>
    </row>
    <row r="268" spans="1:45" s="278" customFormat="1" ht="38.25" customHeight="1" thickTop="1" thickBot="1">
      <c r="A268" s="137" t="s">
        <v>772</v>
      </c>
      <c r="B268" s="273">
        <v>111</v>
      </c>
      <c r="C268" s="274">
        <v>116</v>
      </c>
      <c r="D268" s="1098" t="s">
        <v>15575</v>
      </c>
      <c r="E268" s="280" t="s">
        <v>16031</v>
      </c>
      <c r="F268" s="275"/>
      <c r="G268" s="275"/>
      <c r="H268" s="275"/>
      <c r="I268" s="281">
        <v>12</v>
      </c>
      <c r="J268" s="281"/>
      <c r="K268" s="323" t="s">
        <v>15584</v>
      </c>
      <c r="L268" s="282" t="s">
        <v>14744</v>
      </c>
      <c r="M268" s="276"/>
      <c r="N268" s="276" t="s">
        <v>19725</v>
      </c>
      <c r="O268" s="284">
        <v>450000000</v>
      </c>
      <c r="P268" s="324">
        <v>450000000</v>
      </c>
      <c r="Q268" s="324">
        <v>0</v>
      </c>
      <c r="R268" s="324">
        <v>450000000</v>
      </c>
      <c r="S268" s="324">
        <v>0</v>
      </c>
      <c r="T268" s="324">
        <v>0</v>
      </c>
      <c r="U268" s="284"/>
      <c r="V268" s="284"/>
      <c r="W268" s="284"/>
      <c r="X268" s="277"/>
      <c r="Y268" s="277"/>
      <c r="Z268" s="277"/>
      <c r="AA268" s="277"/>
      <c r="AB268" s="277"/>
      <c r="AC268" s="277"/>
      <c r="AD268" s="277"/>
      <c r="AE268" s="277"/>
      <c r="AF268" s="277"/>
      <c r="AG268" s="1021">
        <v>4932114.5699999984</v>
      </c>
      <c r="AH268" s="1021"/>
      <c r="AI268" s="1022"/>
      <c r="AJ268" s="1021"/>
      <c r="AK268" s="1021">
        <v>233016.17</v>
      </c>
      <c r="AL268" s="1021">
        <v>18074</v>
      </c>
      <c r="AM268" s="1022"/>
      <c r="AN268" s="1022"/>
      <c r="AO268" s="1023">
        <v>455147056.74000001</v>
      </c>
      <c r="AP268" s="1024">
        <v>455147056.74000001</v>
      </c>
      <c r="AQ268" s="250">
        <v>0</v>
      </c>
      <c r="AS268" s="139">
        <v>450000000</v>
      </c>
    </row>
    <row r="269" spans="1:45" s="278" customFormat="1" ht="38.25" customHeight="1" thickTop="1" thickBot="1">
      <c r="A269" s="137" t="s">
        <v>772</v>
      </c>
      <c r="B269" s="273">
        <v>111</v>
      </c>
      <c r="C269" s="274"/>
      <c r="D269" s="1098" t="s">
        <v>15576</v>
      </c>
      <c r="E269" s="280" t="s">
        <v>16031</v>
      </c>
      <c r="F269" s="275"/>
      <c r="G269" s="275"/>
      <c r="H269" s="275"/>
      <c r="I269" s="281">
        <v>12</v>
      </c>
      <c r="J269" s="281"/>
      <c r="K269" s="323" t="s">
        <v>15585</v>
      </c>
      <c r="L269" s="282" t="s">
        <v>14744</v>
      </c>
      <c r="M269" s="276"/>
      <c r="N269" s="276"/>
      <c r="O269" s="284">
        <v>10200000</v>
      </c>
      <c r="P269" s="324">
        <v>10200000</v>
      </c>
      <c r="Q269" s="324">
        <v>0</v>
      </c>
      <c r="R269" s="324">
        <v>0</v>
      </c>
      <c r="S269" s="324">
        <v>10200000</v>
      </c>
      <c r="T269" s="324">
        <v>0</v>
      </c>
      <c r="U269" s="284"/>
      <c r="V269" s="284"/>
      <c r="W269" s="284"/>
      <c r="X269" s="277"/>
      <c r="Y269" s="277"/>
      <c r="Z269" s="277"/>
      <c r="AA269" s="277"/>
      <c r="AB269" s="277"/>
      <c r="AC269" s="277"/>
      <c r="AD269" s="277"/>
      <c r="AE269" s="277"/>
      <c r="AF269" s="277"/>
      <c r="AG269" s="1021"/>
      <c r="AH269" s="1021"/>
      <c r="AI269" s="1022"/>
      <c r="AJ269" s="1021"/>
      <c r="AK269" s="1021"/>
      <c r="AL269" s="1021"/>
      <c r="AM269" s="1022"/>
      <c r="AN269" s="1022"/>
      <c r="AO269" s="1023">
        <v>0</v>
      </c>
      <c r="AP269" s="1024"/>
      <c r="AQ269" s="250">
        <v>0</v>
      </c>
      <c r="AS269" s="139">
        <v>10200000</v>
      </c>
    </row>
    <row r="270" spans="1:45" s="278" customFormat="1" ht="38.25" customHeight="1" thickTop="1" thickBot="1">
      <c r="A270" s="137" t="s">
        <v>772</v>
      </c>
      <c r="B270" s="273">
        <v>112</v>
      </c>
      <c r="C270" s="274">
        <v>117</v>
      </c>
      <c r="D270" s="1098" t="s">
        <v>15587</v>
      </c>
      <c r="E270" s="280" t="s">
        <v>16031</v>
      </c>
      <c r="F270" s="275"/>
      <c r="G270" s="275"/>
      <c r="H270" s="275"/>
      <c r="I270" s="281">
        <v>12</v>
      </c>
      <c r="J270" s="281"/>
      <c r="K270" s="323" t="s">
        <v>15586</v>
      </c>
      <c r="L270" s="282" t="s">
        <v>14788</v>
      </c>
      <c r="M270" s="276"/>
      <c r="N270" s="276" t="s">
        <v>19714</v>
      </c>
      <c r="O270" s="284">
        <v>131000000</v>
      </c>
      <c r="P270" s="324">
        <v>131000000</v>
      </c>
      <c r="Q270" s="324">
        <v>0</v>
      </c>
      <c r="R270" s="324">
        <v>131000000</v>
      </c>
      <c r="S270" s="324">
        <v>0</v>
      </c>
      <c r="T270" s="324">
        <v>0</v>
      </c>
      <c r="U270" s="284"/>
      <c r="V270" s="284"/>
      <c r="W270" s="284"/>
      <c r="X270" s="277"/>
      <c r="Y270" s="277"/>
      <c r="Z270" s="277"/>
      <c r="AA270" s="277"/>
      <c r="AB270" s="277"/>
      <c r="AC270" s="277"/>
      <c r="AD270" s="277"/>
      <c r="AE270" s="277"/>
      <c r="AF270" s="277"/>
      <c r="AG270" s="1021">
        <v>1109719.7599999998</v>
      </c>
      <c r="AH270" s="1021"/>
      <c r="AI270" s="1022"/>
      <c r="AJ270" s="1021"/>
      <c r="AK270" s="1021"/>
      <c r="AL270" s="1021">
        <v>335</v>
      </c>
      <c r="AM270" s="1022"/>
      <c r="AN270" s="1022"/>
      <c r="AO270" s="1023">
        <v>132109384.76000001</v>
      </c>
      <c r="AP270" s="1024">
        <v>132109384.76000001</v>
      </c>
      <c r="AQ270" s="250">
        <v>0</v>
      </c>
      <c r="AS270" s="139">
        <v>131000000</v>
      </c>
    </row>
    <row r="271" spans="1:45" s="278" customFormat="1" ht="38.25" customHeight="1" thickTop="1" thickBot="1">
      <c r="A271" s="137" t="s">
        <v>772</v>
      </c>
      <c r="B271" s="273">
        <v>112</v>
      </c>
      <c r="C271" s="274"/>
      <c r="D271" s="1098" t="s">
        <v>15589</v>
      </c>
      <c r="E271" s="280" t="s">
        <v>16031</v>
      </c>
      <c r="F271" s="275"/>
      <c r="G271" s="275"/>
      <c r="H271" s="275"/>
      <c r="I271" s="281">
        <v>12</v>
      </c>
      <c r="J271" s="281"/>
      <c r="K271" s="323" t="s">
        <v>15588</v>
      </c>
      <c r="L271" s="282" t="s">
        <v>14788</v>
      </c>
      <c r="M271" s="276"/>
      <c r="N271" s="276"/>
      <c r="O271" s="284">
        <v>100000000</v>
      </c>
      <c r="P271" s="324">
        <v>100000000</v>
      </c>
      <c r="Q271" s="324">
        <v>0</v>
      </c>
      <c r="R271" s="324">
        <v>100000000</v>
      </c>
      <c r="S271" s="324">
        <v>0</v>
      </c>
      <c r="T271" s="324">
        <v>0</v>
      </c>
      <c r="U271" s="284"/>
      <c r="V271" s="284"/>
      <c r="W271" s="284"/>
      <c r="X271" s="277"/>
      <c r="Y271" s="277"/>
      <c r="Z271" s="277"/>
      <c r="AA271" s="277"/>
      <c r="AB271" s="277"/>
      <c r="AC271" s="277"/>
      <c r="AD271" s="277"/>
      <c r="AE271" s="277"/>
      <c r="AF271" s="277"/>
      <c r="AG271" s="1021">
        <v>258426.23999999999</v>
      </c>
      <c r="AH271" s="1021">
        <v>11645</v>
      </c>
      <c r="AI271" s="1022"/>
      <c r="AJ271" s="1021"/>
      <c r="AK271" s="1021"/>
      <c r="AL271" s="1021"/>
      <c r="AM271" s="1022"/>
      <c r="AN271" s="1022"/>
      <c r="AO271" s="1023">
        <v>100246781.23999999</v>
      </c>
      <c r="AP271" s="1024">
        <v>100246781.23999999</v>
      </c>
      <c r="AQ271" s="250">
        <v>0</v>
      </c>
      <c r="AS271" s="139">
        <v>100000000</v>
      </c>
    </row>
    <row r="272" spans="1:45" s="278" customFormat="1" ht="38.25" customHeight="1" thickTop="1" thickBot="1">
      <c r="A272" s="137" t="s">
        <v>772</v>
      </c>
      <c r="B272" s="273">
        <v>113</v>
      </c>
      <c r="C272" s="274">
        <v>118</v>
      </c>
      <c r="D272" s="1098" t="s">
        <v>15591</v>
      </c>
      <c r="E272" s="280" t="s">
        <v>16031</v>
      </c>
      <c r="F272" s="275"/>
      <c r="G272" s="275"/>
      <c r="H272" s="275"/>
      <c r="I272" s="281">
        <v>12</v>
      </c>
      <c r="J272" s="281"/>
      <c r="K272" s="323" t="s">
        <v>15590</v>
      </c>
      <c r="L272" s="282" t="s">
        <v>15473</v>
      </c>
      <c r="M272" s="276" t="s">
        <v>16026</v>
      </c>
      <c r="N272" s="276" t="s">
        <v>16026</v>
      </c>
      <c r="O272" s="284">
        <v>2000000000</v>
      </c>
      <c r="P272" s="324">
        <v>2000000000</v>
      </c>
      <c r="Q272" s="324">
        <v>0</v>
      </c>
      <c r="R272" s="324">
        <v>2000000000</v>
      </c>
      <c r="S272" s="324">
        <v>0</v>
      </c>
      <c r="T272" s="324">
        <v>0</v>
      </c>
      <c r="U272" s="284"/>
      <c r="V272" s="284"/>
      <c r="W272" s="284"/>
      <c r="X272" s="277"/>
      <c r="Y272" s="277"/>
      <c r="Z272" s="277"/>
      <c r="AA272" s="277"/>
      <c r="AB272" s="277"/>
      <c r="AC272" s="277"/>
      <c r="AD272" s="277"/>
      <c r="AE272" s="277"/>
      <c r="AF272" s="277"/>
      <c r="AG272" s="1021">
        <v>34682825.5</v>
      </c>
      <c r="AH272" s="1021"/>
      <c r="AI272" s="1022"/>
      <c r="AJ272" s="1021"/>
      <c r="AK272" s="1021"/>
      <c r="AL272" s="1021">
        <v>246360</v>
      </c>
      <c r="AM272" s="1022"/>
      <c r="AN272" s="1022"/>
      <c r="AO272" s="1023">
        <v>2034436465.5</v>
      </c>
      <c r="AP272" s="1024">
        <v>2034436465.5</v>
      </c>
      <c r="AQ272" s="250">
        <v>0</v>
      </c>
      <c r="AS272" s="139">
        <v>2000000000</v>
      </c>
    </row>
    <row r="273" spans="1:45" s="278" customFormat="1" ht="38.25" customHeight="1" thickTop="1" thickBot="1">
      <c r="A273" s="137" t="s">
        <v>772</v>
      </c>
      <c r="B273" s="273">
        <v>113</v>
      </c>
      <c r="C273" s="274"/>
      <c r="D273" s="1098" t="s">
        <v>15593</v>
      </c>
      <c r="E273" s="280" t="s">
        <v>16031</v>
      </c>
      <c r="F273" s="275"/>
      <c r="G273" s="275"/>
      <c r="H273" s="275"/>
      <c r="I273" s="281">
        <v>12</v>
      </c>
      <c r="J273" s="281"/>
      <c r="K273" s="323" t="s">
        <v>15592</v>
      </c>
      <c r="L273" s="282" t="s">
        <v>15473</v>
      </c>
      <c r="M273" s="276"/>
      <c r="N273" s="276"/>
      <c r="O273" s="284">
        <v>50000000</v>
      </c>
      <c r="P273" s="324">
        <v>50000000</v>
      </c>
      <c r="Q273" s="324">
        <v>0</v>
      </c>
      <c r="R273" s="324">
        <v>0</v>
      </c>
      <c r="S273" s="324">
        <v>50000000</v>
      </c>
      <c r="T273" s="324">
        <v>0</v>
      </c>
      <c r="U273" s="284"/>
      <c r="V273" s="284"/>
      <c r="W273" s="284"/>
      <c r="X273" s="277"/>
      <c r="Y273" s="277"/>
      <c r="Z273" s="277"/>
      <c r="AA273" s="277"/>
      <c r="AB273" s="277"/>
      <c r="AC273" s="277"/>
      <c r="AD273" s="277"/>
      <c r="AE273" s="277"/>
      <c r="AF273" s="277"/>
      <c r="AG273" s="1021"/>
      <c r="AH273" s="1021"/>
      <c r="AI273" s="1022"/>
      <c r="AJ273" s="1021"/>
      <c r="AK273" s="1021"/>
      <c r="AL273" s="1021"/>
      <c r="AM273" s="1022"/>
      <c r="AN273" s="1022"/>
      <c r="AO273" s="1023">
        <v>0</v>
      </c>
      <c r="AP273" s="1024"/>
      <c r="AQ273" s="250">
        <v>0</v>
      </c>
      <c r="AS273" s="139">
        <v>50000000</v>
      </c>
    </row>
    <row r="274" spans="1:45" s="278" customFormat="1" ht="38.25" customHeight="1" thickTop="1" thickBot="1">
      <c r="A274" s="137" t="s">
        <v>772</v>
      </c>
      <c r="B274" s="273">
        <v>114</v>
      </c>
      <c r="C274" s="274">
        <v>119</v>
      </c>
      <c r="D274" s="1098" t="s">
        <v>15595</v>
      </c>
      <c r="E274" s="280" t="s">
        <v>16031</v>
      </c>
      <c r="F274" s="275"/>
      <c r="G274" s="275"/>
      <c r="H274" s="275"/>
      <c r="I274" s="281">
        <v>12</v>
      </c>
      <c r="J274" s="281"/>
      <c r="K274" s="323" t="s">
        <v>15594</v>
      </c>
      <c r="L274" s="282" t="s">
        <v>15604</v>
      </c>
      <c r="M274" s="276"/>
      <c r="N274" s="276" t="s">
        <v>19723</v>
      </c>
      <c r="O274" s="284">
        <v>250000000</v>
      </c>
      <c r="P274" s="324">
        <v>250000000</v>
      </c>
      <c r="Q274" s="324">
        <v>0</v>
      </c>
      <c r="R274" s="324">
        <v>249999999</v>
      </c>
      <c r="S274" s="324">
        <v>1</v>
      </c>
      <c r="T274" s="324">
        <v>0</v>
      </c>
      <c r="U274" s="284"/>
      <c r="V274" s="284"/>
      <c r="W274" s="284"/>
      <c r="X274" s="277"/>
      <c r="Y274" s="277"/>
      <c r="Z274" s="277"/>
      <c r="AA274" s="277"/>
      <c r="AB274" s="277"/>
      <c r="AC274" s="277"/>
      <c r="AD274" s="277"/>
      <c r="AE274" s="277"/>
      <c r="AF274" s="277"/>
      <c r="AG274" s="1021">
        <v>2743594.37</v>
      </c>
      <c r="AH274" s="1021"/>
      <c r="AI274" s="1022"/>
      <c r="AJ274" s="1021"/>
      <c r="AK274" s="1021">
        <v>550472.68000000005</v>
      </c>
      <c r="AL274" s="1021">
        <v>10042</v>
      </c>
      <c r="AM274" s="1022"/>
      <c r="AN274" s="1022"/>
      <c r="AO274" s="1023">
        <v>253284024.05000001</v>
      </c>
      <c r="AP274" s="1024">
        <v>253284024.05000001</v>
      </c>
      <c r="AQ274" s="250">
        <v>0</v>
      </c>
      <c r="AS274" s="139">
        <v>250000000</v>
      </c>
    </row>
    <row r="275" spans="1:45" s="278" customFormat="1" ht="38.25" customHeight="1" thickTop="1" thickBot="1">
      <c r="A275" s="137" t="s">
        <v>772</v>
      </c>
      <c r="B275" s="273">
        <v>115</v>
      </c>
      <c r="C275" s="274">
        <v>120</v>
      </c>
      <c r="D275" s="1098" t="s">
        <v>15597</v>
      </c>
      <c r="E275" s="280" t="s">
        <v>16031</v>
      </c>
      <c r="F275" s="275"/>
      <c r="G275" s="275"/>
      <c r="H275" s="275"/>
      <c r="I275" s="281">
        <v>12</v>
      </c>
      <c r="J275" s="281"/>
      <c r="K275" s="323" t="s">
        <v>15596</v>
      </c>
      <c r="L275" s="282" t="s">
        <v>15247</v>
      </c>
      <c r="M275" s="276"/>
      <c r="N275" s="276" t="s">
        <v>19722</v>
      </c>
      <c r="O275" s="284">
        <v>1045000000</v>
      </c>
      <c r="P275" s="324">
        <v>1045000000</v>
      </c>
      <c r="Q275" s="324">
        <v>0</v>
      </c>
      <c r="R275" s="324">
        <v>1045000000</v>
      </c>
      <c r="S275" s="324">
        <v>0</v>
      </c>
      <c r="T275" s="324">
        <v>0</v>
      </c>
      <c r="U275" s="284"/>
      <c r="V275" s="284"/>
      <c r="W275" s="284"/>
      <c r="X275" s="277"/>
      <c r="Y275" s="277"/>
      <c r="Z275" s="277"/>
      <c r="AA275" s="277"/>
      <c r="AB275" s="277"/>
      <c r="AC275" s="277"/>
      <c r="AD275" s="277"/>
      <c r="AE275" s="277"/>
      <c r="AF275" s="277"/>
      <c r="AG275" s="1021">
        <v>11460687.309999999</v>
      </c>
      <c r="AH275" s="1021"/>
      <c r="AI275" s="1022"/>
      <c r="AJ275" s="1021"/>
      <c r="AK275" s="1021">
        <v>1402210.68</v>
      </c>
      <c r="AL275" s="1021">
        <v>41975</v>
      </c>
      <c r="AM275" s="1022"/>
      <c r="AN275" s="1022"/>
      <c r="AO275" s="1023">
        <v>1057820922.9899999</v>
      </c>
      <c r="AP275" s="1024">
        <v>1057820922.99</v>
      </c>
      <c r="AQ275" s="250">
        <v>0</v>
      </c>
      <c r="AS275" s="139">
        <v>1045000000</v>
      </c>
    </row>
    <row r="276" spans="1:45" s="278" customFormat="1" ht="38.25" customHeight="1" thickTop="1" thickBot="1">
      <c r="A276" s="137" t="s">
        <v>772</v>
      </c>
      <c r="B276" s="273">
        <v>115</v>
      </c>
      <c r="C276" s="274"/>
      <c r="D276" s="1098" t="s">
        <v>15599</v>
      </c>
      <c r="E276" s="280" t="s">
        <v>16031</v>
      </c>
      <c r="F276" s="275"/>
      <c r="G276" s="275"/>
      <c r="H276" s="275"/>
      <c r="I276" s="281">
        <v>12</v>
      </c>
      <c r="J276" s="281"/>
      <c r="K276" s="323" t="s">
        <v>15598</v>
      </c>
      <c r="L276" s="282" t="s">
        <v>15247</v>
      </c>
      <c r="M276" s="276"/>
      <c r="N276" s="276" t="s">
        <v>17471</v>
      </c>
      <c r="O276" s="283">
        <v>180000000</v>
      </c>
      <c r="P276" s="324">
        <v>180000000</v>
      </c>
      <c r="Q276" s="324">
        <v>0</v>
      </c>
      <c r="R276" s="324">
        <v>180000000</v>
      </c>
      <c r="S276" s="324">
        <v>0</v>
      </c>
      <c r="T276" s="324">
        <v>0</v>
      </c>
      <c r="U276" s="284"/>
      <c r="V276" s="284"/>
      <c r="W276" s="284"/>
      <c r="X276" s="277"/>
      <c r="Y276" s="277"/>
      <c r="Z276" s="277"/>
      <c r="AA276" s="277"/>
      <c r="AB276" s="277"/>
      <c r="AC276" s="277"/>
      <c r="AD276" s="277"/>
      <c r="AE276" s="277"/>
      <c r="AF276" s="277"/>
      <c r="AG276" s="1021">
        <v>1974242.3199999998</v>
      </c>
      <c r="AH276" s="1021">
        <v>11645</v>
      </c>
      <c r="AI276" s="1022"/>
      <c r="AJ276" s="1021"/>
      <c r="AK276" s="1021">
        <v>274937.90999999997</v>
      </c>
      <c r="AL276" s="1021">
        <v>7230</v>
      </c>
      <c r="AM276" s="1022"/>
      <c r="AN276" s="1022"/>
      <c r="AO276" s="1023">
        <v>182230305.22999999</v>
      </c>
      <c r="AP276" s="1024">
        <v>182230305.22999999</v>
      </c>
      <c r="AQ276" s="250">
        <v>0</v>
      </c>
      <c r="AS276" s="139">
        <v>180000000</v>
      </c>
    </row>
    <row r="277" spans="1:45" s="278" customFormat="1" ht="38.25" customHeight="1" thickTop="1" thickBot="1">
      <c r="A277" s="137" t="s">
        <v>772</v>
      </c>
      <c r="B277" s="273">
        <v>116</v>
      </c>
      <c r="C277" s="274">
        <v>121</v>
      </c>
      <c r="D277" s="1098" t="s">
        <v>15614</v>
      </c>
      <c r="E277" s="280" t="s">
        <v>16031</v>
      </c>
      <c r="F277" s="275"/>
      <c r="G277" s="275"/>
      <c r="H277" s="275"/>
      <c r="I277" s="281">
        <v>12</v>
      </c>
      <c r="J277" s="281"/>
      <c r="K277" s="323" t="s">
        <v>15603</v>
      </c>
      <c r="L277" s="282" t="s">
        <v>15571</v>
      </c>
      <c r="M277" s="276" t="s">
        <v>16144</v>
      </c>
      <c r="N277" s="276" t="s">
        <v>16144</v>
      </c>
      <c r="O277" s="284">
        <v>340000000</v>
      </c>
      <c r="P277" s="324">
        <v>340000000</v>
      </c>
      <c r="Q277" s="324">
        <v>0</v>
      </c>
      <c r="R277" s="324">
        <v>340000000</v>
      </c>
      <c r="S277" s="324">
        <v>0</v>
      </c>
      <c r="T277" s="324">
        <v>0</v>
      </c>
      <c r="U277" s="284"/>
      <c r="V277" s="284"/>
      <c r="W277" s="284"/>
      <c r="X277" s="277"/>
      <c r="Y277" s="277"/>
      <c r="Z277" s="277"/>
      <c r="AA277" s="277"/>
      <c r="AB277" s="277"/>
      <c r="AC277" s="277"/>
      <c r="AD277" s="277"/>
      <c r="AE277" s="277"/>
      <c r="AF277" s="277"/>
      <c r="AG277" s="1021">
        <v>5289781.25</v>
      </c>
      <c r="AH277" s="1021">
        <v>11645</v>
      </c>
      <c r="AI277" s="1022"/>
      <c r="AJ277" s="1021"/>
      <c r="AK277" s="1021"/>
      <c r="AL277" s="1021">
        <v>34496</v>
      </c>
      <c r="AM277" s="1022"/>
      <c r="AN277" s="1022"/>
      <c r="AO277" s="1023">
        <v>345243640.25</v>
      </c>
      <c r="AP277" s="1024">
        <v>345243640.25</v>
      </c>
      <c r="AQ277" s="250">
        <v>0</v>
      </c>
      <c r="AS277" s="139">
        <v>340000000</v>
      </c>
    </row>
    <row r="278" spans="1:45" s="278" customFormat="1" ht="38.25" customHeight="1" thickTop="1" thickBot="1">
      <c r="A278" s="137" t="s">
        <v>772</v>
      </c>
      <c r="B278" s="273">
        <v>116</v>
      </c>
      <c r="C278" s="274"/>
      <c r="D278" s="1098" t="s">
        <v>16508</v>
      </c>
      <c r="E278" s="280" t="s">
        <v>16031</v>
      </c>
      <c r="F278" s="275"/>
      <c r="G278" s="275"/>
      <c r="H278" s="275"/>
      <c r="I278" s="281">
        <v>12</v>
      </c>
      <c r="J278" s="281"/>
      <c r="K278" s="323" t="s">
        <v>16336</v>
      </c>
      <c r="L278" s="282" t="s">
        <v>15571</v>
      </c>
      <c r="M278" s="276"/>
      <c r="N278" s="276"/>
      <c r="O278" s="284">
        <v>3000000</v>
      </c>
      <c r="P278" s="324">
        <v>3000000</v>
      </c>
      <c r="Q278" s="324">
        <v>0</v>
      </c>
      <c r="R278" s="324">
        <v>0</v>
      </c>
      <c r="S278" s="324">
        <v>3000000</v>
      </c>
      <c r="T278" s="324">
        <v>0</v>
      </c>
      <c r="U278" s="284"/>
      <c r="V278" s="284"/>
      <c r="W278" s="284"/>
      <c r="X278" s="277"/>
      <c r="Y278" s="277"/>
      <c r="Z278" s="277"/>
      <c r="AA278" s="277"/>
      <c r="AB278" s="277"/>
      <c r="AC278" s="277"/>
      <c r="AD278" s="277"/>
      <c r="AE278" s="277"/>
      <c r="AF278" s="277"/>
      <c r="AG278" s="1021"/>
      <c r="AH278" s="1021"/>
      <c r="AI278" s="1022"/>
      <c r="AJ278" s="1021"/>
      <c r="AK278" s="1021"/>
      <c r="AL278" s="1021"/>
      <c r="AM278" s="1022"/>
      <c r="AN278" s="1022"/>
      <c r="AO278" s="1023">
        <v>0</v>
      </c>
      <c r="AP278" s="1024"/>
      <c r="AQ278" s="250">
        <v>0</v>
      </c>
      <c r="AS278" s="139">
        <v>3000000</v>
      </c>
    </row>
    <row r="279" spans="1:45" s="278" customFormat="1" ht="38.25" customHeight="1" thickTop="1" thickBot="1">
      <c r="A279" s="137" t="s">
        <v>772</v>
      </c>
      <c r="B279" s="273">
        <v>117</v>
      </c>
      <c r="C279" s="274">
        <v>122</v>
      </c>
      <c r="D279" s="1098" t="s">
        <v>16180</v>
      </c>
      <c r="E279" s="280" t="s">
        <v>16031</v>
      </c>
      <c r="F279" s="275"/>
      <c r="G279" s="275"/>
      <c r="H279" s="275"/>
      <c r="I279" s="281">
        <v>12</v>
      </c>
      <c r="J279" s="281"/>
      <c r="K279" s="323" t="s">
        <v>15618</v>
      </c>
      <c r="L279" s="282" t="s">
        <v>15318</v>
      </c>
      <c r="M279" s="276"/>
      <c r="N279" s="276" t="s">
        <v>19718</v>
      </c>
      <c r="O279" s="284">
        <v>500000000</v>
      </c>
      <c r="P279" s="324">
        <v>500000000</v>
      </c>
      <c r="Q279" s="324">
        <v>0</v>
      </c>
      <c r="R279" s="324">
        <v>500000000</v>
      </c>
      <c r="S279" s="324">
        <v>0</v>
      </c>
      <c r="T279" s="324">
        <v>0</v>
      </c>
      <c r="U279" s="284"/>
      <c r="V279" s="284"/>
      <c r="W279" s="284"/>
      <c r="X279" s="277"/>
      <c r="Y279" s="277"/>
      <c r="Z279" s="277"/>
      <c r="AA279" s="277"/>
      <c r="AB279" s="277"/>
      <c r="AC279" s="277"/>
      <c r="AD279" s="277"/>
      <c r="AE279" s="277"/>
      <c r="AF279" s="277"/>
      <c r="AG279" s="1021">
        <v>4193133.0400000005</v>
      </c>
      <c r="AH279" s="1021"/>
      <c r="AI279" s="1022"/>
      <c r="AJ279" s="1021"/>
      <c r="AK279" s="1021"/>
      <c r="AL279" s="1021">
        <v>634</v>
      </c>
      <c r="AM279" s="1022"/>
      <c r="AN279" s="1022"/>
      <c r="AO279" s="1023">
        <v>504192499.04000002</v>
      </c>
      <c r="AP279" s="1024">
        <v>504192500.04000002</v>
      </c>
      <c r="AQ279" s="250">
        <v>-1</v>
      </c>
      <c r="AS279" s="139">
        <v>500000000</v>
      </c>
    </row>
    <row r="280" spans="1:45" s="278" customFormat="1" ht="38.25" customHeight="1" thickTop="1" thickBot="1">
      <c r="A280" s="137" t="s">
        <v>772</v>
      </c>
      <c r="B280" s="273">
        <v>118</v>
      </c>
      <c r="C280" s="274">
        <v>123</v>
      </c>
      <c r="D280" s="1098" t="s">
        <v>15619</v>
      </c>
      <c r="E280" s="280" t="s">
        <v>16031</v>
      </c>
      <c r="F280" s="275"/>
      <c r="G280" s="275"/>
      <c r="H280" s="275"/>
      <c r="I280" s="281">
        <v>12</v>
      </c>
      <c r="J280" s="281"/>
      <c r="K280" s="323" t="s">
        <v>15620</v>
      </c>
      <c r="L280" s="282" t="s">
        <v>15319</v>
      </c>
      <c r="M280" s="276" t="s">
        <v>16145</v>
      </c>
      <c r="N280" s="276" t="s">
        <v>16145</v>
      </c>
      <c r="O280" s="284">
        <v>166999997</v>
      </c>
      <c r="P280" s="324">
        <v>166999997</v>
      </c>
      <c r="Q280" s="324">
        <v>0</v>
      </c>
      <c r="R280" s="324">
        <v>166999997</v>
      </c>
      <c r="S280" s="324">
        <v>0</v>
      </c>
      <c r="T280" s="324">
        <v>0</v>
      </c>
      <c r="U280" s="284"/>
      <c r="V280" s="284"/>
      <c r="W280" s="284"/>
      <c r="X280" s="277"/>
      <c r="Y280" s="277"/>
      <c r="Z280" s="277"/>
      <c r="AA280" s="277"/>
      <c r="AB280" s="277"/>
      <c r="AC280" s="277"/>
      <c r="AD280" s="277"/>
      <c r="AE280" s="277"/>
      <c r="AF280" s="277"/>
      <c r="AG280" s="1021">
        <v>2598305.06</v>
      </c>
      <c r="AH280" s="1021"/>
      <c r="AI280" s="1022"/>
      <c r="AJ280" s="1021"/>
      <c r="AK280" s="1021"/>
      <c r="AL280" s="1021">
        <v>16944</v>
      </c>
      <c r="AM280" s="1022"/>
      <c r="AN280" s="1022"/>
      <c r="AO280" s="1023">
        <v>169581358.06</v>
      </c>
      <c r="AP280" s="1024">
        <v>169581358.06</v>
      </c>
      <c r="AQ280" s="250">
        <v>0</v>
      </c>
      <c r="AS280" s="139">
        <v>166999997</v>
      </c>
    </row>
    <row r="281" spans="1:45" s="278" customFormat="1" ht="38.25" customHeight="1" thickTop="1" thickBot="1">
      <c r="A281" s="137" t="s">
        <v>772</v>
      </c>
      <c r="B281" s="273">
        <v>118</v>
      </c>
      <c r="C281" s="274"/>
      <c r="D281" s="1098" t="s">
        <v>16510</v>
      </c>
      <c r="E281" s="280" t="s">
        <v>16031</v>
      </c>
      <c r="F281" s="275"/>
      <c r="G281" s="275"/>
      <c r="H281" s="275"/>
      <c r="I281" s="281">
        <v>12</v>
      </c>
      <c r="J281" s="281"/>
      <c r="K281" s="323" t="s">
        <v>16509</v>
      </c>
      <c r="L281" s="282" t="s">
        <v>15319</v>
      </c>
      <c r="M281" s="276"/>
      <c r="N281" s="276"/>
      <c r="O281" s="284">
        <v>5550000</v>
      </c>
      <c r="P281" s="324">
        <v>5550000</v>
      </c>
      <c r="Q281" s="324">
        <v>0</v>
      </c>
      <c r="R281" s="324">
        <v>0</v>
      </c>
      <c r="S281" s="324">
        <v>5550000</v>
      </c>
      <c r="T281" s="324">
        <v>0</v>
      </c>
      <c r="U281" s="284"/>
      <c r="V281" s="284"/>
      <c r="W281" s="284"/>
      <c r="X281" s="277"/>
      <c r="Y281" s="277"/>
      <c r="Z281" s="277"/>
      <c r="AA281" s="277"/>
      <c r="AB281" s="277"/>
      <c r="AC281" s="277"/>
      <c r="AD281" s="277"/>
      <c r="AE281" s="277"/>
      <c r="AF281" s="277"/>
      <c r="AG281" s="1021"/>
      <c r="AH281" s="1021"/>
      <c r="AI281" s="1022"/>
      <c r="AJ281" s="1021"/>
      <c r="AK281" s="1021"/>
      <c r="AL281" s="1021"/>
      <c r="AM281" s="1022"/>
      <c r="AN281" s="1022"/>
      <c r="AO281" s="1023">
        <v>0</v>
      </c>
      <c r="AP281" s="1024"/>
      <c r="AQ281" s="250">
        <v>0</v>
      </c>
      <c r="AS281" s="139">
        <v>5550000</v>
      </c>
    </row>
    <row r="282" spans="1:45" s="278" customFormat="1" ht="38.25" customHeight="1" thickTop="1" thickBot="1">
      <c r="A282" s="137" t="s">
        <v>772</v>
      </c>
      <c r="B282" s="273">
        <v>119</v>
      </c>
      <c r="C282" s="274">
        <v>124</v>
      </c>
      <c r="D282" s="1098" t="s">
        <v>16181</v>
      </c>
      <c r="E282" s="280" t="s">
        <v>16031</v>
      </c>
      <c r="F282" s="275"/>
      <c r="G282" s="275"/>
      <c r="H282" s="275"/>
      <c r="I282" s="281">
        <v>12</v>
      </c>
      <c r="J282" s="281"/>
      <c r="K282" s="323" t="s">
        <v>15621</v>
      </c>
      <c r="L282" s="282" t="s">
        <v>15491</v>
      </c>
      <c r="M282" s="276"/>
      <c r="N282" s="276" t="s">
        <v>16742</v>
      </c>
      <c r="O282" s="284">
        <v>372942000</v>
      </c>
      <c r="P282" s="324">
        <v>372942000</v>
      </c>
      <c r="Q282" s="324">
        <v>0</v>
      </c>
      <c r="R282" s="324">
        <v>372942000</v>
      </c>
      <c r="S282" s="324">
        <v>0</v>
      </c>
      <c r="T282" s="324">
        <v>0</v>
      </c>
      <c r="U282" s="284"/>
      <c r="V282" s="284"/>
      <c r="W282" s="284"/>
      <c r="X282" s="277"/>
      <c r="Y282" s="277"/>
      <c r="Z282" s="277"/>
      <c r="AA282" s="277"/>
      <c r="AB282" s="277"/>
      <c r="AC282" s="277"/>
      <c r="AD282" s="277"/>
      <c r="AE282" s="277"/>
      <c r="AF282" s="277"/>
      <c r="AG282" s="1021">
        <v>5436293.4800000004</v>
      </c>
      <c r="AH282" s="1021">
        <v>23291</v>
      </c>
      <c r="AI282" s="1022"/>
      <c r="AJ282" s="1021"/>
      <c r="AK282" s="1021"/>
      <c r="AL282" s="1021">
        <v>33603</v>
      </c>
      <c r="AM282" s="1022"/>
      <c r="AN282" s="1022"/>
      <c r="AO282" s="1023">
        <v>378321399.48000002</v>
      </c>
      <c r="AP282" s="1024">
        <v>378321400.48000002</v>
      </c>
      <c r="AQ282" s="250">
        <v>-1</v>
      </c>
      <c r="AS282" s="139">
        <v>372942000</v>
      </c>
    </row>
    <row r="283" spans="1:45" s="278" customFormat="1" ht="38.25" customHeight="1" thickTop="1" thickBot="1">
      <c r="A283" s="137" t="s">
        <v>772</v>
      </c>
      <c r="B283" s="273">
        <v>119</v>
      </c>
      <c r="C283" s="274"/>
      <c r="D283" s="1098" t="s">
        <v>16511</v>
      </c>
      <c r="E283" s="280" t="s">
        <v>16031</v>
      </c>
      <c r="F283" s="275"/>
      <c r="G283" s="275"/>
      <c r="H283" s="275"/>
      <c r="I283" s="281">
        <v>12</v>
      </c>
      <c r="J283" s="281"/>
      <c r="K283" s="323" t="s">
        <v>16336</v>
      </c>
      <c r="L283" s="282" t="s">
        <v>15491</v>
      </c>
      <c r="M283" s="276"/>
      <c r="N283" s="276"/>
      <c r="O283" s="284">
        <v>10000000</v>
      </c>
      <c r="P283" s="324">
        <v>10000000</v>
      </c>
      <c r="Q283" s="324">
        <v>0</v>
      </c>
      <c r="R283" s="324">
        <v>0</v>
      </c>
      <c r="S283" s="324">
        <v>10000000</v>
      </c>
      <c r="T283" s="324">
        <v>0</v>
      </c>
      <c r="U283" s="284"/>
      <c r="V283" s="284"/>
      <c r="W283" s="284"/>
      <c r="X283" s="277"/>
      <c r="Y283" s="277"/>
      <c r="Z283" s="277"/>
      <c r="AA283" s="277"/>
      <c r="AB283" s="277"/>
      <c r="AC283" s="277"/>
      <c r="AD283" s="277"/>
      <c r="AE283" s="277"/>
      <c r="AF283" s="277"/>
      <c r="AG283" s="1021"/>
      <c r="AH283" s="1021"/>
      <c r="AI283" s="1022"/>
      <c r="AJ283" s="1021"/>
      <c r="AK283" s="1021"/>
      <c r="AL283" s="1021"/>
      <c r="AM283" s="1022"/>
      <c r="AN283" s="1022"/>
      <c r="AO283" s="1023">
        <v>0</v>
      </c>
      <c r="AP283" s="1024"/>
      <c r="AQ283" s="250">
        <v>0</v>
      </c>
      <c r="AS283" s="139">
        <v>10000000</v>
      </c>
    </row>
    <row r="284" spans="1:45" s="278" customFormat="1" ht="38.25" customHeight="1" thickTop="1" thickBot="1">
      <c r="A284" s="137" t="s">
        <v>772</v>
      </c>
      <c r="B284" s="273">
        <v>120</v>
      </c>
      <c r="C284" s="274">
        <v>125</v>
      </c>
      <c r="D284" s="1098" t="s">
        <v>15622</v>
      </c>
      <c r="E284" s="280" t="s">
        <v>16031</v>
      </c>
      <c r="F284" s="275"/>
      <c r="G284" s="275"/>
      <c r="H284" s="275"/>
      <c r="I284" s="281">
        <v>12</v>
      </c>
      <c r="J284" s="281"/>
      <c r="K284" s="323" t="s">
        <v>15623</v>
      </c>
      <c r="L284" s="282" t="s">
        <v>15492</v>
      </c>
      <c r="M284" s="276"/>
      <c r="N284" s="276" t="s">
        <v>16743</v>
      </c>
      <c r="O284" s="284">
        <v>373000000</v>
      </c>
      <c r="P284" s="324">
        <v>373000000</v>
      </c>
      <c r="Q284" s="324">
        <v>0</v>
      </c>
      <c r="R284" s="324">
        <v>373000000</v>
      </c>
      <c r="S284" s="324">
        <v>0</v>
      </c>
      <c r="T284" s="324">
        <v>0</v>
      </c>
      <c r="U284" s="284"/>
      <c r="V284" s="284"/>
      <c r="W284" s="284"/>
      <c r="X284" s="277"/>
      <c r="Y284" s="277"/>
      <c r="Z284" s="277"/>
      <c r="AA284" s="277"/>
      <c r="AB284" s="277"/>
      <c r="AC284" s="277"/>
      <c r="AD284" s="277"/>
      <c r="AE284" s="277"/>
      <c r="AF284" s="277"/>
      <c r="AG284" s="1021">
        <v>5730020.8300000001</v>
      </c>
      <c r="AH284" s="1021">
        <v>11645</v>
      </c>
      <c r="AI284" s="1022"/>
      <c r="AJ284" s="1021"/>
      <c r="AK284" s="1021"/>
      <c r="AL284" s="1021">
        <v>36996</v>
      </c>
      <c r="AM284" s="1022"/>
      <c r="AN284" s="1022"/>
      <c r="AO284" s="1023">
        <v>378681379.82999998</v>
      </c>
      <c r="AP284" s="1024">
        <v>378681379.82999998</v>
      </c>
      <c r="AQ284" s="250">
        <v>0</v>
      </c>
      <c r="AS284" s="139">
        <v>373000000</v>
      </c>
    </row>
    <row r="285" spans="1:45" s="278" customFormat="1" ht="38.25" customHeight="1" thickTop="1" thickBot="1">
      <c r="A285" s="137" t="s">
        <v>772</v>
      </c>
      <c r="B285" s="273">
        <v>121</v>
      </c>
      <c r="C285" s="274">
        <v>126</v>
      </c>
      <c r="D285" s="1098" t="s">
        <v>15624</v>
      </c>
      <c r="E285" s="280" t="s">
        <v>16031</v>
      </c>
      <c r="F285" s="275"/>
      <c r="G285" s="275"/>
      <c r="H285" s="275"/>
      <c r="I285" s="281">
        <v>12</v>
      </c>
      <c r="J285" s="281"/>
      <c r="K285" s="323" t="s">
        <v>15625</v>
      </c>
      <c r="L285" s="282" t="s">
        <v>15535</v>
      </c>
      <c r="M285" s="276"/>
      <c r="N285" s="276" t="s">
        <v>16744</v>
      </c>
      <c r="O285" s="284">
        <v>1000000000</v>
      </c>
      <c r="P285" s="324">
        <v>1000000000</v>
      </c>
      <c r="Q285" s="324">
        <v>0</v>
      </c>
      <c r="R285" s="324">
        <v>1000000000</v>
      </c>
      <c r="S285" s="324">
        <v>0</v>
      </c>
      <c r="T285" s="324">
        <v>0</v>
      </c>
      <c r="U285" s="284"/>
      <c r="V285" s="284"/>
      <c r="W285" s="284"/>
      <c r="X285" s="277"/>
      <c r="Y285" s="277"/>
      <c r="Z285" s="277"/>
      <c r="AA285" s="277"/>
      <c r="AB285" s="277"/>
      <c r="AC285" s="277"/>
      <c r="AD285" s="277"/>
      <c r="AE285" s="277"/>
      <c r="AF285" s="277"/>
      <c r="AG285" s="1021">
        <v>14426832.300000001</v>
      </c>
      <c r="AH285" s="1021"/>
      <c r="AI285" s="1022"/>
      <c r="AJ285" s="1021"/>
      <c r="AK285" s="1021"/>
      <c r="AL285" s="1021">
        <v>88361</v>
      </c>
      <c r="AM285" s="1022"/>
      <c r="AN285" s="1022"/>
      <c r="AO285" s="1023">
        <v>1014338471.3</v>
      </c>
      <c r="AP285" s="1024">
        <v>1014338471.3</v>
      </c>
      <c r="AQ285" s="250">
        <v>0</v>
      </c>
      <c r="AS285" s="139">
        <v>1000000000</v>
      </c>
    </row>
    <row r="286" spans="1:45" s="278" customFormat="1" ht="38.25" customHeight="1" thickTop="1" thickBot="1">
      <c r="A286" s="137" t="s">
        <v>772</v>
      </c>
      <c r="B286" s="273">
        <v>122</v>
      </c>
      <c r="C286" s="274">
        <v>127</v>
      </c>
      <c r="D286" s="1098" t="s">
        <v>15626</v>
      </c>
      <c r="E286" s="280" t="s">
        <v>16031</v>
      </c>
      <c r="F286" s="275"/>
      <c r="G286" s="275"/>
      <c r="H286" s="275"/>
      <c r="I286" s="281">
        <v>12</v>
      </c>
      <c r="J286" s="281"/>
      <c r="K286" s="323" t="s">
        <v>15627</v>
      </c>
      <c r="L286" s="282" t="s">
        <v>15550</v>
      </c>
      <c r="M286" s="276"/>
      <c r="N286" s="276"/>
      <c r="O286" s="284">
        <v>980777600</v>
      </c>
      <c r="P286" s="324">
        <v>980777600</v>
      </c>
      <c r="Q286" s="324">
        <v>0</v>
      </c>
      <c r="R286" s="324">
        <v>0</v>
      </c>
      <c r="S286" s="324">
        <v>980777600</v>
      </c>
      <c r="T286" s="324">
        <v>0</v>
      </c>
      <c r="U286" s="284"/>
      <c r="V286" s="284"/>
      <c r="W286" s="284"/>
      <c r="X286" s="277"/>
      <c r="Y286" s="277"/>
      <c r="Z286" s="277"/>
      <c r="AA286" s="277"/>
      <c r="AB286" s="277"/>
      <c r="AC286" s="277"/>
      <c r="AD286" s="277"/>
      <c r="AE286" s="277"/>
      <c r="AF286" s="277"/>
      <c r="AG286" s="1021"/>
      <c r="AH286" s="1021"/>
      <c r="AI286" s="1022"/>
      <c r="AJ286" s="1021"/>
      <c r="AK286" s="1021"/>
      <c r="AL286" s="1021"/>
      <c r="AM286" s="1022"/>
      <c r="AN286" s="1022"/>
      <c r="AO286" s="1023">
        <v>0</v>
      </c>
      <c r="AP286" s="1024"/>
      <c r="AQ286" s="250">
        <v>0</v>
      </c>
      <c r="AS286" s="139">
        <v>980777600</v>
      </c>
    </row>
    <row r="287" spans="1:45" s="278" customFormat="1" ht="38.25" customHeight="1" thickTop="1" thickBot="1">
      <c r="A287" s="137" t="s">
        <v>772</v>
      </c>
      <c r="B287" s="273">
        <v>123</v>
      </c>
      <c r="C287" s="274">
        <v>128</v>
      </c>
      <c r="D287" s="1098" t="s">
        <v>16137</v>
      </c>
      <c r="E287" s="280" t="s">
        <v>16031</v>
      </c>
      <c r="F287" s="275"/>
      <c r="G287" s="275"/>
      <c r="H287" s="275"/>
      <c r="I287" s="281">
        <v>12</v>
      </c>
      <c r="J287" s="281"/>
      <c r="K287" s="323" t="s">
        <v>15772</v>
      </c>
      <c r="L287" s="282" t="s">
        <v>15773</v>
      </c>
      <c r="M287" s="276"/>
      <c r="N287" s="276" t="s">
        <v>19724</v>
      </c>
      <c r="O287" s="284">
        <v>170000000</v>
      </c>
      <c r="P287" s="324">
        <v>170000000</v>
      </c>
      <c r="Q287" s="324">
        <v>0</v>
      </c>
      <c r="R287" s="324">
        <v>170000000</v>
      </c>
      <c r="S287" s="324">
        <v>0</v>
      </c>
      <c r="T287" s="324">
        <v>0</v>
      </c>
      <c r="U287" s="284"/>
      <c r="V287" s="284"/>
      <c r="W287" s="284"/>
      <c r="X287" s="277"/>
      <c r="Y287" s="277"/>
      <c r="Z287" s="277"/>
      <c r="AA287" s="277"/>
      <c r="AB287" s="277"/>
      <c r="AC287" s="277"/>
      <c r="AD287" s="277"/>
      <c r="AE287" s="277"/>
      <c r="AF287" s="277"/>
      <c r="AG287" s="1021">
        <v>1863243.2599999998</v>
      </c>
      <c r="AH287" s="1021"/>
      <c r="AI287" s="1022"/>
      <c r="AJ287" s="1021"/>
      <c r="AK287" s="1021">
        <v>88028.33</v>
      </c>
      <c r="AL287" s="1021">
        <v>6827</v>
      </c>
      <c r="AM287" s="1022"/>
      <c r="AN287" s="1022"/>
      <c r="AO287" s="1023">
        <v>171944444.59</v>
      </c>
      <c r="AP287" s="1024">
        <v>171944443.59</v>
      </c>
      <c r="AQ287" s="250">
        <v>1</v>
      </c>
      <c r="AS287" s="139">
        <v>170000000</v>
      </c>
    </row>
    <row r="288" spans="1:45" s="278" customFormat="1" ht="38.25" customHeight="1" thickTop="1" thickBot="1">
      <c r="A288" s="137" t="s">
        <v>772</v>
      </c>
      <c r="B288" s="273">
        <v>124</v>
      </c>
      <c r="C288" s="274">
        <v>129</v>
      </c>
      <c r="D288" s="1098" t="s">
        <v>16136</v>
      </c>
      <c r="E288" s="280" t="s">
        <v>16031</v>
      </c>
      <c r="F288" s="275"/>
      <c r="G288" s="275"/>
      <c r="H288" s="275"/>
      <c r="I288" s="281">
        <v>12</v>
      </c>
      <c r="J288" s="281"/>
      <c r="K288" s="323" t="s">
        <v>16514</v>
      </c>
      <c r="L288" s="282" t="s">
        <v>16074</v>
      </c>
      <c r="M288" s="276"/>
      <c r="N288" s="276"/>
      <c r="O288" s="284">
        <v>1000000000</v>
      </c>
      <c r="P288" s="324">
        <v>1000000000</v>
      </c>
      <c r="Q288" s="324">
        <v>0</v>
      </c>
      <c r="R288" s="324">
        <v>0</v>
      </c>
      <c r="S288" s="324">
        <v>1000000000</v>
      </c>
      <c r="T288" s="324">
        <v>0</v>
      </c>
      <c r="U288" s="284"/>
      <c r="V288" s="284"/>
      <c r="W288" s="284"/>
      <c r="X288" s="277"/>
      <c r="Y288" s="277"/>
      <c r="Z288" s="277"/>
      <c r="AA288" s="277"/>
      <c r="AB288" s="277"/>
      <c r="AC288" s="277"/>
      <c r="AD288" s="277"/>
      <c r="AE288" s="277"/>
      <c r="AF288" s="277"/>
      <c r="AG288" s="1021"/>
      <c r="AH288" s="1021"/>
      <c r="AI288" s="1022"/>
      <c r="AJ288" s="1021"/>
      <c r="AK288" s="1021"/>
      <c r="AL288" s="1021"/>
      <c r="AM288" s="1022"/>
      <c r="AN288" s="1022"/>
      <c r="AO288" s="1023">
        <v>0</v>
      </c>
      <c r="AP288" s="1024"/>
      <c r="AQ288" s="250">
        <v>0</v>
      </c>
      <c r="AS288" s="139">
        <v>1000000000</v>
      </c>
    </row>
    <row r="289" spans="1:45" s="278" customFormat="1" ht="38.25" customHeight="1" thickTop="1" thickBot="1">
      <c r="A289" s="137" t="s">
        <v>772</v>
      </c>
      <c r="B289" s="273">
        <v>124</v>
      </c>
      <c r="C289" s="274"/>
      <c r="D289" s="1098" t="s">
        <v>16512</v>
      </c>
      <c r="E289" s="280" t="s">
        <v>16031</v>
      </c>
      <c r="F289" s="275"/>
      <c r="G289" s="275"/>
      <c r="H289" s="275"/>
      <c r="I289" s="281">
        <v>12</v>
      </c>
      <c r="J289" s="281"/>
      <c r="K289" s="323" t="s">
        <v>16513</v>
      </c>
      <c r="L289" s="282" t="s">
        <v>16074</v>
      </c>
      <c r="M289" s="276"/>
      <c r="N289" s="276"/>
      <c r="O289" s="284">
        <v>138000000</v>
      </c>
      <c r="P289" s="324">
        <v>138000000</v>
      </c>
      <c r="Q289" s="324">
        <v>0</v>
      </c>
      <c r="R289" s="324">
        <v>0</v>
      </c>
      <c r="S289" s="324">
        <v>138000000</v>
      </c>
      <c r="T289" s="324">
        <v>0</v>
      </c>
      <c r="U289" s="284"/>
      <c r="V289" s="284"/>
      <c r="W289" s="284"/>
      <c r="X289" s="277"/>
      <c r="Y289" s="277"/>
      <c r="Z289" s="277"/>
      <c r="AA289" s="277"/>
      <c r="AB289" s="277"/>
      <c r="AC289" s="277"/>
      <c r="AD289" s="277"/>
      <c r="AE289" s="277"/>
      <c r="AF289" s="277"/>
      <c r="AG289" s="1021"/>
      <c r="AH289" s="1021"/>
      <c r="AI289" s="1022"/>
      <c r="AJ289" s="1021"/>
      <c r="AK289" s="1021"/>
      <c r="AL289" s="1021"/>
      <c r="AM289" s="1022"/>
      <c r="AN289" s="1022"/>
      <c r="AO289" s="1023">
        <v>0</v>
      </c>
      <c r="AP289" s="1024"/>
      <c r="AQ289" s="250">
        <v>0</v>
      </c>
      <c r="AS289" s="139">
        <v>138000000</v>
      </c>
    </row>
    <row r="290" spans="1:45" s="278" customFormat="1" ht="38.25" customHeight="1" thickTop="1" thickBot="1">
      <c r="A290" s="137" t="s">
        <v>772</v>
      </c>
      <c r="B290" s="273">
        <v>125</v>
      </c>
      <c r="C290" s="274">
        <v>130</v>
      </c>
      <c r="D290" s="1098" t="s">
        <v>16321</v>
      </c>
      <c r="E290" s="280" t="s">
        <v>16031</v>
      </c>
      <c r="F290" s="275"/>
      <c r="G290" s="275"/>
      <c r="H290" s="275"/>
      <c r="I290" s="281">
        <v>12</v>
      </c>
      <c r="J290" s="281"/>
      <c r="K290" s="323" t="s">
        <v>16320</v>
      </c>
      <c r="L290" s="282" t="s">
        <v>16110</v>
      </c>
      <c r="M290" s="276"/>
      <c r="N290" s="276" t="s">
        <v>19717</v>
      </c>
      <c r="O290" s="284">
        <v>300000000</v>
      </c>
      <c r="P290" s="324">
        <v>300000000</v>
      </c>
      <c r="Q290" s="324">
        <v>0</v>
      </c>
      <c r="R290" s="324">
        <v>300000000</v>
      </c>
      <c r="S290" s="324">
        <v>0</v>
      </c>
      <c r="T290" s="324">
        <v>0</v>
      </c>
      <c r="U290" s="284"/>
      <c r="V290" s="284"/>
      <c r="W290" s="284"/>
      <c r="X290" s="277"/>
      <c r="Y290" s="277"/>
      <c r="Z290" s="277"/>
      <c r="AA290" s="277"/>
      <c r="AB290" s="277"/>
      <c r="AC290" s="277"/>
      <c r="AD290" s="277"/>
      <c r="AE290" s="277"/>
      <c r="AF290" s="277"/>
      <c r="AG290" s="1021">
        <v>2515782.1800000002</v>
      </c>
      <c r="AH290" s="1021">
        <v>11645</v>
      </c>
      <c r="AI290" s="1022"/>
      <c r="AJ290" s="1021"/>
      <c r="AK290" s="1021"/>
      <c r="AL290" s="1021">
        <v>380</v>
      </c>
      <c r="AM290" s="1022"/>
      <c r="AN290" s="1022"/>
      <c r="AO290" s="1023">
        <v>302503757.18000001</v>
      </c>
      <c r="AP290" s="1024">
        <v>302503757.18000001</v>
      </c>
      <c r="AQ290" s="250">
        <v>0</v>
      </c>
      <c r="AS290" s="139">
        <v>300000000</v>
      </c>
    </row>
    <row r="291" spans="1:45" s="278" customFormat="1" ht="38.25" customHeight="1" thickTop="1" thickBot="1">
      <c r="A291" s="137" t="s">
        <v>772</v>
      </c>
      <c r="B291" s="273">
        <v>125</v>
      </c>
      <c r="C291" s="274"/>
      <c r="D291" s="1098" t="s">
        <v>16323</v>
      </c>
      <c r="E291" s="280" t="s">
        <v>16031</v>
      </c>
      <c r="F291" s="275"/>
      <c r="G291" s="275"/>
      <c r="H291" s="275"/>
      <c r="I291" s="281">
        <v>12</v>
      </c>
      <c r="J291" s="281"/>
      <c r="K291" s="323" t="s">
        <v>16322</v>
      </c>
      <c r="L291" s="282" t="s">
        <v>16110</v>
      </c>
      <c r="M291" s="276"/>
      <c r="N291" s="276"/>
      <c r="O291" s="284">
        <v>45000000</v>
      </c>
      <c r="P291" s="324">
        <v>45000000</v>
      </c>
      <c r="Q291" s="324">
        <v>0</v>
      </c>
      <c r="R291" s="324">
        <v>0</v>
      </c>
      <c r="S291" s="324">
        <v>45000000</v>
      </c>
      <c r="T291" s="324">
        <v>0</v>
      </c>
      <c r="U291" s="284"/>
      <c r="V291" s="284"/>
      <c r="W291" s="284"/>
      <c r="X291" s="277"/>
      <c r="Y291" s="277"/>
      <c r="Z291" s="277"/>
      <c r="AA291" s="277"/>
      <c r="AB291" s="277"/>
      <c r="AC291" s="277"/>
      <c r="AD291" s="277"/>
      <c r="AE291" s="277"/>
      <c r="AF291" s="277"/>
      <c r="AG291" s="1021"/>
      <c r="AH291" s="1021"/>
      <c r="AI291" s="1022"/>
      <c r="AJ291" s="1021"/>
      <c r="AK291" s="1021"/>
      <c r="AL291" s="1021"/>
      <c r="AM291" s="1022"/>
      <c r="AN291" s="1022"/>
      <c r="AO291" s="1023">
        <v>0</v>
      </c>
      <c r="AP291" s="1024"/>
      <c r="AQ291" s="250">
        <v>0</v>
      </c>
      <c r="AS291" s="139">
        <v>45000000</v>
      </c>
    </row>
    <row r="292" spans="1:45" s="278" customFormat="1" ht="38.25" customHeight="1" thickTop="1" thickBot="1">
      <c r="A292" s="137" t="s">
        <v>772</v>
      </c>
      <c r="B292" s="273">
        <v>126</v>
      </c>
      <c r="C292" s="274">
        <v>131</v>
      </c>
      <c r="D292" s="1098" t="s">
        <v>16324</v>
      </c>
      <c r="E292" s="280" t="s">
        <v>16031</v>
      </c>
      <c r="F292" s="275"/>
      <c r="G292" s="275"/>
      <c r="H292" s="275"/>
      <c r="I292" s="281">
        <v>12</v>
      </c>
      <c r="J292" s="281"/>
      <c r="K292" s="323" t="s">
        <v>16325</v>
      </c>
      <c r="L292" s="282" t="s">
        <v>16114</v>
      </c>
      <c r="M292" s="276"/>
      <c r="N292" s="276" t="s">
        <v>19712</v>
      </c>
      <c r="O292" s="284">
        <v>700000000</v>
      </c>
      <c r="P292" s="324">
        <v>700000000</v>
      </c>
      <c r="Q292" s="324">
        <v>0</v>
      </c>
      <c r="R292" s="324">
        <v>700000000</v>
      </c>
      <c r="S292" s="324">
        <v>0</v>
      </c>
      <c r="T292" s="324">
        <v>0</v>
      </c>
      <c r="U292" s="284"/>
      <c r="V292" s="284"/>
      <c r="W292" s="284"/>
      <c r="X292" s="277"/>
      <c r="Y292" s="277"/>
      <c r="Z292" s="277"/>
      <c r="AA292" s="277"/>
      <c r="AB292" s="277"/>
      <c r="AC292" s="277"/>
      <c r="AD292" s="277"/>
      <c r="AE292" s="277"/>
      <c r="AF292" s="277"/>
      <c r="AG292" s="1021">
        <v>6020330.7199999997</v>
      </c>
      <c r="AH292" s="1021"/>
      <c r="AI292" s="1022"/>
      <c r="AJ292" s="1021"/>
      <c r="AK292" s="1021"/>
      <c r="AL292" s="1021">
        <v>3161</v>
      </c>
      <c r="AM292" s="1022"/>
      <c r="AN292" s="1022"/>
      <c r="AO292" s="1023">
        <v>706017169.72000003</v>
      </c>
      <c r="AP292" s="1024">
        <v>706017169.72000003</v>
      </c>
      <c r="AQ292" s="250">
        <v>0</v>
      </c>
      <c r="AS292" s="139">
        <v>700000000</v>
      </c>
    </row>
    <row r="293" spans="1:45" s="278" customFormat="1" ht="38.25" customHeight="1" thickTop="1" thickBot="1">
      <c r="A293" s="137" t="s">
        <v>772</v>
      </c>
      <c r="B293" s="273">
        <v>126</v>
      </c>
      <c r="C293" s="274"/>
      <c r="D293" s="1098" t="s">
        <v>16327</v>
      </c>
      <c r="E293" s="280" t="s">
        <v>16031</v>
      </c>
      <c r="F293" s="275"/>
      <c r="G293" s="275"/>
      <c r="H293" s="275"/>
      <c r="I293" s="281">
        <v>12</v>
      </c>
      <c r="J293" s="281"/>
      <c r="K293" s="323" t="s">
        <v>16326</v>
      </c>
      <c r="L293" s="282" t="s">
        <v>16114</v>
      </c>
      <c r="M293" s="276"/>
      <c r="N293" s="276"/>
      <c r="O293" s="284">
        <v>6500000</v>
      </c>
      <c r="P293" s="324">
        <v>6500000</v>
      </c>
      <c r="Q293" s="324">
        <v>0</v>
      </c>
      <c r="R293" s="324">
        <v>0</v>
      </c>
      <c r="S293" s="324">
        <v>6500000</v>
      </c>
      <c r="T293" s="324">
        <v>0</v>
      </c>
      <c r="U293" s="284"/>
      <c r="V293" s="284"/>
      <c r="W293" s="284"/>
      <c r="X293" s="277"/>
      <c r="Y293" s="277"/>
      <c r="Z293" s="277"/>
      <c r="AA293" s="277"/>
      <c r="AB293" s="277"/>
      <c r="AC293" s="277"/>
      <c r="AD293" s="277"/>
      <c r="AE293" s="277"/>
      <c r="AF293" s="277"/>
      <c r="AG293" s="1021"/>
      <c r="AH293" s="1021"/>
      <c r="AI293" s="1022"/>
      <c r="AJ293" s="1021"/>
      <c r="AK293" s="1021"/>
      <c r="AL293" s="1021"/>
      <c r="AM293" s="1022"/>
      <c r="AN293" s="1022"/>
      <c r="AO293" s="1023">
        <v>0</v>
      </c>
      <c r="AP293" s="1024"/>
      <c r="AQ293" s="250">
        <v>0</v>
      </c>
      <c r="AS293" s="139">
        <v>6500000</v>
      </c>
    </row>
    <row r="294" spans="1:45" s="278" customFormat="1" ht="38.25" customHeight="1" thickTop="1" thickBot="1">
      <c r="A294" s="137" t="s">
        <v>772</v>
      </c>
      <c r="B294" s="273">
        <v>127</v>
      </c>
      <c r="C294" s="274">
        <v>132</v>
      </c>
      <c r="D294" s="1098" t="s">
        <v>16329</v>
      </c>
      <c r="E294" s="280" t="s">
        <v>16031</v>
      </c>
      <c r="F294" s="275"/>
      <c r="G294" s="275"/>
      <c r="H294" s="275"/>
      <c r="I294" s="281">
        <v>12</v>
      </c>
      <c r="J294" s="281"/>
      <c r="K294" s="323" t="s">
        <v>16328</v>
      </c>
      <c r="L294" s="282" t="s">
        <v>16119</v>
      </c>
      <c r="M294" s="276"/>
      <c r="N294" s="276"/>
      <c r="O294" s="284">
        <v>349093938</v>
      </c>
      <c r="P294" s="324">
        <v>349093938</v>
      </c>
      <c r="Q294" s="324">
        <v>0</v>
      </c>
      <c r="R294" s="324">
        <v>0</v>
      </c>
      <c r="S294" s="324">
        <v>349093938</v>
      </c>
      <c r="T294" s="324">
        <v>0</v>
      </c>
      <c r="U294" s="284"/>
      <c r="V294" s="284"/>
      <c r="W294" s="284"/>
      <c r="X294" s="277"/>
      <c r="Y294" s="277"/>
      <c r="Z294" s="277"/>
      <c r="AA294" s="277"/>
      <c r="AB294" s="277"/>
      <c r="AC294" s="277"/>
      <c r="AD294" s="277"/>
      <c r="AE294" s="277"/>
      <c r="AF294" s="277"/>
      <c r="AG294" s="1021"/>
      <c r="AH294" s="1021"/>
      <c r="AI294" s="1022"/>
      <c r="AJ294" s="1021"/>
      <c r="AK294" s="1021"/>
      <c r="AL294" s="1021"/>
      <c r="AM294" s="1022"/>
      <c r="AN294" s="1022"/>
      <c r="AO294" s="1023">
        <v>0</v>
      </c>
      <c r="AP294" s="1024"/>
      <c r="AQ294" s="250">
        <v>0</v>
      </c>
      <c r="AS294" s="139">
        <v>349093938</v>
      </c>
    </row>
    <row r="295" spans="1:45" s="278" customFormat="1" ht="38.25" customHeight="1" thickTop="1" thickBot="1">
      <c r="A295" s="137" t="s">
        <v>772</v>
      </c>
      <c r="B295" s="273">
        <v>127</v>
      </c>
      <c r="C295" s="274"/>
      <c r="D295" s="1098" t="s">
        <v>16331</v>
      </c>
      <c r="E295" s="280" t="s">
        <v>16031</v>
      </c>
      <c r="F295" s="275"/>
      <c r="G295" s="275"/>
      <c r="H295" s="275"/>
      <c r="I295" s="281">
        <v>12</v>
      </c>
      <c r="J295" s="281"/>
      <c r="K295" s="323" t="s">
        <v>16330</v>
      </c>
      <c r="L295" s="282" t="s">
        <v>16119</v>
      </c>
      <c r="M295" s="276"/>
      <c r="N295" s="276"/>
      <c r="O295" s="284">
        <v>7000000</v>
      </c>
      <c r="P295" s="324">
        <v>7000000</v>
      </c>
      <c r="Q295" s="324">
        <v>0</v>
      </c>
      <c r="R295" s="324">
        <v>0</v>
      </c>
      <c r="S295" s="324">
        <v>7000000</v>
      </c>
      <c r="T295" s="324">
        <v>0</v>
      </c>
      <c r="U295" s="284"/>
      <c r="V295" s="284"/>
      <c r="W295" s="284"/>
      <c r="X295" s="277"/>
      <c r="Y295" s="277"/>
      <c r="Z295" s="277"/>
      <c r="AA295" s="277"/>
      <c r="AB295" s="277"/>
      <c r="AC295" s="277"/>
      <c r="AD295" s="277"/>
      <c r="AE295" s="277"/>
      <c r="AF295" s="277"/>
      <c r="AG295" s="1021"/>
      <c r="AH295" s="1021"/>
      <c r="AI295" s="1022"/>
      <c r="AJ295" s="1021"/>
      <c r="AK295" s="1021"/>
      <c r="AL295" s="1021"/>
      <c r="AM295" s="1022"/>
      <c r="AN295" s="1022"/>
      <c r="AO295" s="1023">
        <v>0</v>
      </c>
      <c r="AP295" s="1024"/>
      <c r="AQ295" s="250">
        <v>0</v>
      </c>
      <c r="AS295" s="139">
        <v>7000000</v>
      </c>
    </row>
    <row r="296" spans="1:45" s="278" customFormat="1" ht="38.25" customHeight="1" thickTop="1" thickBot="1">
      <c r="A296" s="137" t="s">
        <v>772</v>
      </c>
      <c r="B296" s="273">
        <v>128</v>
      </c>
      <c r="C296" s="274">
        <v>133</v>
      </c>
      <c r="D296" s="1098" t="s">
        <v>16335</v>
      </c>
      <c r="E296" s="280" t="s">
        <v>16031</v>
      </c>
      <c r="F296" s="275"/>
      <c r="G296" s="275"/>
      <c r="H296" s="275"/>
      <c r="I296" s="281">
        <v>12</v>
      </c>
      <c r="J296" s="281"/>
      <c r="K296" s="323" t="s">
        <v>16332</v>
      </c>
      <c r="L296" s="282" t="s">
        <v>16126</v>
      </c>
      <c r="M296" s="276"/>
      <c r="N296" s="276"/>
      <c r="O296" s="324">
        <v>652834000</v>
      </c>
      <c r="P296" s="324">
        <v>652834000</v>
      </c>
      <c r="Q296" s="324">
        <v>0</v>
      </c>
      <c r="R296" s="324">
        <v>584127000</v>
      </c>
      <c r="S296" s="324">
        <v>68707000</v>
      </c>
      <c r="T296" s="324">
        <v>0</v>
      </c>
      <c r="U296" s="284"/>
      <c r="V296" s="284"/>
      <c r="W296" s="284"/>
      <c r="X296" s="277"/>
      <c r="Y296" s="277"/>
      <c r="Z296" s="277"/>
      <c r="AA296" s="277"/>
      <c r="AB296" s="277"/>
      <c r="AC296" s="277"/>
      <c r="AD296" s="277"/>
      <c r="AE296" s="277"/>
      <c r="AF296" s="277"/>
      <c r="AG296" s="1021">
        <v>1509713.4099999997</v>
      </c>
      <c r="AH296" s="1021"/>
      <c r="AI296" s="1022"/>
      <c r="AJ296" s="1021"/>
      <c r="AK296" s="1021"/>
      <c r="AL296" s="1021"/>
      <c r="AM296" s="1022"/>
      <c r="AN296" s="1022"/>
      <c r="AO296" s="1023">
        <v>585636713.40999997</v>
      </c>
      <c r="AP296" s="1024">
        <v>585636713.40999997</v>
      </c>
      <c r="AQ296" s="250">
        <v>0</v>
      </c>
      <c r="AS296" s="139">
        <v>652834000</v>
      </c>
    </row>
    <row r="297" spans="1:45" s="278" customFormat="1" ht="38.25" customHeight="1" thickTop="1" thickBot="1">
      <c r="A297" s="137" t="s">
        <v>772</v>
      </c>
      <c r="B297" s="273">
        <v>128</v>
      </c>
      <c r="C297" s="274"/>
      <c r="D297" s="1098" t="s">
        <v>16337</v>
      </c>
      <c r="E297" s="280" t="s">
        <v>16031</v>
      </c>
      <c r="F297" s="275"/>
      <c r="G297" s="275"/>
      <c r="H297" s="275"/>
      <c r="I297" s="281">
        <v>12</v>
      </c>
      <c r="J297" s="281"/>
      <c r="K297" s="323" t="s">
        <v>16336</v>
      </c>
      <c r="L297" s="282" t="s">
        <v>16126</v>
      </c>
      <c r="M297" s="276"/>
      <c r="N297" s="276"/>
      <c r="O297" s="284">
        <v>7000000</v>
      </c>
      <c r="P297" s="324">
        <v>7000000</v>
      </c>
      <c r="Q297" s="324">
        <v>0</v>
      </c>
      <c r="R297" s="324">
        <v>0</v>
      </c>
      <c r="S297" s="324">
        <v>7000000</v>
      </c>
      <c r="T297" s="324">
        <v>0</v>
      </c>
      <c r="U297" s="284"/>
      <c r="V297" s="284"/>
      <c r="W297" s="284"/>
      <c r="X297" s="277"/>
      <c r="Y297" s="277"/>
      <c r="Z297" s="277"/>
      <c r="AA297" s="277"/>
      <c r="AB297" s="277"/>
      <c r="AC297" s="277"/>
      <c r="AD297" s="277"/>
      <c r="AE297" s="277"/>
      <c r="AF297" s="277"/>
      <c r="AG297" s="1021"/>
      <c r="AH297" s="1021"/>
      <c r="AI297" s="1022"/>
      <c r="AJ297" s="1021"/>
      <c r="AK297" s="1021"/>
      <c r="AL297" s="1021"/>
      <c r="AM297" s="1022"/>
      <c r="AN297" s="1022"/>
      <c r="AO297" s="1023">
        <v>0</v>
      </c>
      <c r="AP297" s="1024"/>
      <c r="AQ297" s="250">
        <v>0</v>
      </c>
      <c r="AS297" s="139">
        <v>7000000</v>
      </c>
    </row>
    <row r="298" spans="1:45" s="278" customFormat="1" ht="38.25" customHeight="1" thickTop="1" thickBot="1">
      <c r="A298" s="137" t="s">
        <v>772</v>
      </c>
      <c r="B298" s="273">
        <v>129</v>
      </c>
      <c r="C298" s="274">
        <v>134</v>
      </c>
      <c r="D298" s="1098" t="s">
        <v>16339</v>
      </c>
      <c r="E298" s="280" t="s">
        <v>16031</v>
      </c>
      <c r="F298" s="275"/>
      <c r="G298" s="275"/>
      <c r="H298" s="275"/>
      <c r="I298" s="281">
        <v>12</v>
      </c>
      <c r="J298" s="281"/>
      <c r="K298" s="323" t="s">
        <v>16338</v>
      </c>
      <c r="L298" s="282" t="s">
        <v>16128</v>
      </c>
      <c r="M298" s="276"/>
      <c r="N298" s="276"/>
      <c r="O298" s="284">
        <v>273080000</v>
      </c>
      <c r="P298" s="324">
        <v>273080000</v>
      </c>
      <c r="Q298" s="324">
        <v>0</v>
      </c>
      <c r="R298" s="324">
        <v>0</v>
      </c>
      <c r="S298" s="324">
        <v>273080000</v>
      </c>
      <c r="T298" s="324">
        <v>0</v>
      </c>
      <c r="U298" s="284"/>
      <c r="V298" s="284"/>
      <c r="W298" s="284"/>
      <c r="X298" s="277"/>
      <c r="Y298" s="277"/>
      <c r="Z298" s="277"/>
      <c r="AA298" s="277"/>
      <c r="AB298" s="277"/>
      <c r="AC298" s="277"/>
      <c r="AD298" s="277"/>
      <c r="AE298" s="277"/>
      <c r="AF298" s="277"/>
      <c r="AG298" s="1021"/>
      <c r="AH298" s="1021"/>
      <c r="AI298" s="1022"/>
      <c r="AJ298" s="1021"/>
      <c r="AK298" s="1021"/>
      <c r="AL298" s="1021"/>
      <c r="AM298" s="1022"/>
      <c r="AN298" s="1022"/>
      <c r="AO298" s="1023">
        <v>0</v>
      </c>
      <c r="AP298" s="1024"/>
      <c r="AQ298" s="250">
        <v>0</v>
      </c>
      <c r="AS298" s="139">
        <v>273080000</v>
      </c>
    </row>
    <row r="299" spans="1:45" s="278" customFormat="1" ht="38.25" customHeight="1" thickTop="1" thickBot="1">
      <c r="A299" s="137" t="s">
        <v>772</v>
      </c>
      <c r="B299" s="273">
        <v>129</v>
      </c>
      <c r="C299" s="274"/>
      <c r="D299" s="1098" t="s">
        <v>16340</v>
      </c>
      <c r="E299" s="280" t="s">
        <v>16031</v>
      </c>
      <c r="F299" s="275"/>
      <c r="G299" s="275"/>
      <c r="H299" s="275"/>
      <c r="I299" s="281">
        <v>12</v>
      </c>
      <c r="J299" s="281"/>
      <c r="K299" s="323" t="s">
        <v>16326</v>
      </c>
      <c r="L299" s="282" t="s">
        <v>16128</v>
      </c>
      <c r="M299" s="276"/>
      <c r="N299" s="276"/>
      <c r="O299" s="284">
        <v>13654000</v>
      </c>
      <c r="P299" s="324">
        <v>13654000</v>
      </c>
      <c r="Q299" s="324">
        <v>0</v>
      </c>
      <c r="R299" s="324">
        <v>0</v>
      </c>
      <c r="S299" s="324">
        <v>13654000</v>
      </c>
      <c r="T299" s="324">
        <v>0</v>
      </c>
      <c r="U299" s="284"/>
      <c r="V299" s="284"/>
      <c r="W299" s="284"/>
      <c r="X299" s="277"/>
      <c r="Y299" s="277"/>
      <c r="Z299" s="277"/>
      <c r="AA299" s="277"/>
      <c r="AB299" s="277"/>
      <c r="AC299" s="277"/>
      <c r="AD299" s="277"/>
      <c r="AE299" s="277"/>
      <c r="AF299" s="277"/>
      <c r="AG299" s="1021"/>
      <c r="AH299" s="1021"/>
      <c r="AI299" s="1022"/>
      <c r="AJ299" s="1021"/>
      <c r="AK299" s="1021"/>
      <c r="AL299" s="1021"/>
      <c r="AM299" s="1022"/>
      <c r="AN299" s="1022"/>
      <c r="AO299" s="1023">
        <v>0</v>
      </c>
      <c r="AP299" s="1024"/>
      <c r="AQ299" s="250">
        <v>0</v>
      </c>
      <c r="AS299" s="139">
        <v>13654000</v>
      </c>
    </row>
    <row r="300" spans="1:45" s="278" customFormat="1" ht="38.25" customHeight="1" thickTop="1" thickBot="1">
      <c r="A300" s="137" t="s">
        <v>772</v>
      </c>
      <c r="B300" s="273">
        <v>130</v>
      </c>
      <c r="C300" s="274">
        <v>135</v>
      </c>
      <c r="D300" s="1098" t="s">
        <v>16342</v>
      </c>
      <c r="E300" s="280" t="s">
        <v>16031</v>
      </c>
      <c r="F300" s="275"/>
      <c r="G300" s="275"/>
      <c r="H300" s="275"/>
      <c r="I300" s="281">
        <v>12</v>
      </c>
      <c r="J300" s="281"/>
      <c r="K300" s="323" t="s">
        <v>16341</v>
      </c>
      <c r="L300" s="282" t="s">
        <v>16131</v>
      </c>
      <c r="M300" s="276"/>
      <c r="N300" s="276" t="s">
        <v>19394</v>
      </c>
      <c r="O300" s="284">
        <v>650000000</v>
      </c>
      <c r="P300" s="324">
        <v>650000000</v>
      </c>
      <c r="Q300" s="324">
        <v>0</v>
      </c>
      <c r="R300" s="324">
        <v>637000000</v>
      </c>
      <c r="S300" s="324">
        <v>13000000</v>
      </c>
      <c r="T300" s="324">
        <v>0</v>
      </c>
      <c r="U300" s="284"/>
      <c r="V300" s="284"/>
      <c r="W300" s="284"/>
      <c r="X300" s="277"/>
      <c r="Y300" s="277"/>
      <c r="Z300" s="277"/>
      <c r="AA300" s="277"/>
      <c r="AB300" s="277"/>
      <c r="AC300" s="277"/>
      <c r="AD300" s="277"/>
      <c r="AE300" s="277"/>
      <c r="AF300" s="277"/>
      <c r="AG300" s="1021">
        <v>3783380.1499999994</v>
      </c>
      <c r="AH300" s="1021">
        <v>11645</v>
      </c>
      <c r="AI300" s="1022"/>
      <c r="AJ300" s="1021"/>
      <c r="AK300" s="1021"/>
      <c r="AL300" s="1021"/>
      <c r="AM300" s="1022"/>
      <c r="AN300" s="1022"/>
      <c r="AO300" s="1023">
        <v>640771735.14999998</v>
      </c>
      <c r="AP300" s="1024">
        <v>640771735.14999998</v>
      </c>
      <c r="AQ300" s="250">
        <v>0</v>
      </c>
      <c r="AS300" s="139">
        <v>650000000</v>
      </c>
    </row>
    <row r="301" spans="1:45" s="278" customFormat="1" ht="38.25" customHeight="1" thickTop="1" thickBot="1">
      <c r="A301" s="137" t="s">
        <v>772</v>
      </c>
      <c r="B301" s="273">
        <v>130</v>
      </c>
      <c r="C301" s="274"/>
      <c r="D301" s="1098" t="s">
        <v>16344</v>
      </c>
      <c r="E301" s="280" t="s">
        <v>16031</v>
      </c>
      <c r="F301" s="275"/>
      <c r="G301" s="275"/>
      <c r="H301" s="275"/>
      <c r="I301" s="281">
        <v>12</v>
      </c>
      <c r="J301" s="281"/>
      <c r="K301" s="323" t="s">
        <v>16343</v>
      </c>
      <c r="L301" s="282" t="s">
        <v>16131</v>
      </c>
      <c r="M301" s="276"/>
      <c r="N301" s="276"/>
      <c r="O301" s="284">
        <v>60000000</v>
      </c>
      <c r="P301" s="324">
        <v>60000000</v>
      </c>
      <c r="Q301" s="324">
        <v>0</v>
      </c>
      <c r="R301" s="324">
        <v>0</v>
      </c>
      <c r="S301" s="324">
        <v>60000000</v>
      </c>
      <c r="T301" s="324">
        <v>0</v>
      </c>
      <c r="U301" s="284"/>
      <c r="V301" s="284"/>
      <c r="W301" s="284"/>
      <c r="X301" s="277"/>
      <c r="Y301" s="277"/>
      <c r="Z301" s="277"/>
      <c r="AA301" s="277"/>
      <c r="AB301" s="277"/>
      <c r="AC301" s="277"/>
      <c r="AD301" s="277"/>
      <c r="AE301" s="277"/>
      <c r="AF301" s="277"/>
      <c r="AG301" s="1021"/>
      <c r="AH301" s="1021"/>
      <c r="AI301" s="1022"/>
      <c r="AJ301" s="1021"/>
      <c r="AK301" s="1021"/>
      <c r="AL301" s="1021"/>
      <c r="AM301" s="1022"/>
      <c r="AN301" s="1022"/>
      <c r="AO301" s="1023">
        <v>0</v>
      </c>
      <c r="AP301" s="1024"/>
      <c r="AQ301" s="250">
        <v>0</v>
      </c>
      <c r="AS301" s="139">
        <v>60000000</v>
      </c>
    </row>
    <row r="302" spans="1:45" s="278" customFormat="1" ht="38.25" customHeight="1" thickTop="1" thickBot="1">
      <c r="A302" s="137" t="s">
        <v>772</v>
      </c>
      <c r="B302" s="273">
        <v>130</v>
      </c>
      <c r="C302" s="274"/>
      <c r="D302" s="1098" t="s">
        <v>16346</v>
      </c>
      <c r="E302" s="280" t="s">
        <v>16031</v>
      </c>
      <c r="F302" s="275"/>
      <c r="G302" s="275"/>
      <c r="H302" s="275"/>
      <c r="I302" s="281">
        <v>12</v>
      </c>
      <c r="J302" s="281"/>
      <c r="K302" s="323" t="s">
        <v>16345</v>
      </c>
      <c r="L302" s="282" t="s">
        <v>16131</v>
      </c>
      <c r="M302" s="276"/>
      <c r="N302" s="276"/>
      <c r="O302" s="284">
        <v>80000000</v>
      </c>
      <c r="P302" s="324">
        <v>80000000</v>
      </c>
      <c r="Q302" s="324">
        <v>0</v>
      </c>
      <c r="R302" s="324">
        <v>0</v>
      </c>
      <c r="S302" s="324">
        <v>80000000</v>
      </c>
      <c r="T302" s="324">
        <v>0</v>
      </c>
      <c r="U302" s="284"/>
      <c r="V302" s="284"/>
      <c r="W302" s="284"/>
      <c r="X302" s="277"/>
      <c r="Y302" s="277"/>
      <c r="Z302" s="277"/>
      <c r="AA302" s="277"/>
      <c r="AB302" s="277"/>
      <c r="AC302" s="277"/>
      <c r="AD302" s="277"/>
      <c r="AE302" s="277"/>
      <c r="AF302" s="277"/>
      <c r="AG302" s="1021"/>
      <c r="AH302" s="1021"/>
      <c r="AI302" s="1022"/>
      <c r="AJ302" s="1021"/>
      <c r="AK302" s="1021"/>
      <c r="AL302" s="1021"/>
      <c r="AM302" s="1022"/>
      <c r="AN302" s="1022"/>
      <c r="AO302" s="1023">
        <v>0</v>
      </c>
      <c r="AP302" s="1024"/>
      <c r="AQ302" s="250">
        <v>0</v>
      </c>
      <c r="AS302" s="139">
        <v>80000000</v>
      </c>
    </row>
    <row r="303" spans="1:45" s="278" customFormat="1" ht="38.25" customHeight="1" thickTop="1" thickBot="1">
      <c r="A303" s="137" t="s">
        <v>772</v>
      </c>
      <c r="B303" s="273">
        <v>130</v>
      </c>
      <c r="C303" s="274"/>
      <c r="D303" s="1098" t="s">
        <v>16348</v>
      </c>
      <c r="E303" s="280" t="s">
        <v>16031</v>
      </c>
      <c r="F303" s="275"/>
      <c r="G303" s="275"/>
      <c r="H303" s="275"/>
      <c r="I303" s="281">
        <v>12</v>
      </c>
      <c r="J303" s="281"/>
      <c r="K303" s="323" t="s">
        <v>16347</v>
      </c>
      <c r="L303" s="282" t="s">
        <v>16131</v>
      </c>
      <c r="M303" s="276"/>
      <c r="N303" s="276"/>
      <c r="O303" s="284">
        <v>80000000</v>
      </c>
      <c r="P303" s="324">
        <v>80000000</v>
      </c>
      <c r="Q303" s="324">
        <v>0</v>
      </c>
      <c r="R303" s="324">
        <v>0</v>
      </c>
      <c r="S303" s="324">
        <v>80000000</v>
      </c>
      <c r="T303" s="324">
        <v>0</v>
      </c>
      <c r="U303" s="284"/>
      <c r="V303" s="284"/>
      <c r="W303" s="284"/>
      <c r="X303" s="277"/>
      <c r="Y303" s="277"/>
      <c r="Z303" s="277"/>
      <c r="AA303" s="277"/>
      <c r="AB303" s="277"/>
      <c r="AC303" s="277"/>
      <c r="AD303" s="277"/>
      <c r="AE303" s="277"/>
      <c r="AF303" s="277"/>
      <c r="AG303" s="1021"/>
      <c r="AH303" s="1021"/>
      <c r="AI303" s="1022"/>
      <c r="AJ303" s="1021"/>
      <c r="AK303" s="1021"/>
      <c r="AL303" s="1021"/>
      <c r="AM303" s="1022"/>
      <c r="AN303" s="1022"/>
      <c r="AO303" s="1023">
        <v>0</v>
      </c>
      <c r="AP303" s="1024"/>
      <c r="AQ303" s="250">
        <v>0</v>
      </c>
      <c r="AS303" s="139">
        <v>80000000</v>
      </c>
    </row>
    <row r="304" spans="1:45" s="278" customFormat="1" ht="38.25" customHeight="1" thickTop="1" thickBot="1">
      <c r="A304" s="137" t="s">
        <v>772</v>
      </c>
      <c r="B304" s="273">
        <v>130</v>
      </c>
      <c r="C304" s="274"/>
      <c r="D304" s="1098" t="s">
        <v>16350</v>
      </c>
      <c r="E304" s="280" t="s">
        <v>16031</v>
      </c>
      <c r="F304" s="275"/>
      <c r="G304" s="275"/>
      <c r="H304" s="275"/>
      <c r="I304" s="281">
        <v>12</v>
      </c>
      <c r="J304" s="281"/>
      <c r="K304" s="323" t="s">
        <v>16349</v>
      </c>
      <c r="L304" s="282" t="s">
        <v>16131</v>
      </c>
      <c r="M304" s="276"/>
      <c r="N304" s="276" t="s">
        <v>20255</v>
      </c>
      <c r="O304" s="284">
        <v>30000000</v>
      </c>
      <c r="P304" s="324">
        <v>30000000</v>
      </c>
      <c r="Q304" s="324">
        <v>0</v>
      </c>
      <c r="R304" s="324">
        <v>30000000</v>
      </c>
      <c r="S304" s="324">
        <v>0</v>
      </c>
      <c r="T304" s="324">
        <v>0</v>
      </c>
      <c r="U304" s="284"/>
      <c r="V304" s="284"/>
      <c r="W304" s="284"/>
      <c r="X304" s="277"/>
      <c r="Y304" s="277"/>
      <c r="Z304" s="277"/>
      <c r="AA304" s="277"/>
      <c r="AB304" s="277"/>
      <c r="AC304" s="277"/>
      <c r="AD304" s="277"/>
      <c r="AE304" s="277"/>
      <c r="AF304" s="277"/>
      <c r="AG304" s="1021">
        <v>77536.889999999985</v>
      </c>
      <c r="AH304" s="1021"/>
      <c r="AI304" s="1022"/>
      <c r="AJ304" s="1021"/>
      <c r="AK304" s="1021"/>
      <c r="AL304" s="1021"/>
      <c r="AM304" s="1022"/>
      <c r="AN304" s="1022"/>
      <c r="AO304" s="1023">
        <v>30077536.890000001</v>
      </c>
      <c r="AP304" s="1024">
        <v>30077536.890000001</v>
      </c>
      <c r="AQ304" s="250">
        <v>0</v>
      </c>
      <c r="AS304" s="139">
        <v>30000000</v>
      </c>
    </row>
    <row r="305" spans="1:45" s="278" customFormat="1" ht="38.25" customHeight="1" thickTop="1" thickBot="1">
      <c r="A305" s="137" t="s">
        <v>772</v>
      </c>
      <c r="B305" s="273">
        <v>130</v>
      </c>
      <c r="C305" s="274"/>
      <c r="D305" s="1098" t="s">
        <v>16352</v>
      </c>
      <c r="E305" s="280" t="s">
        <v>16031</v>
      </c>
      <c r="F305" s="275"/>
      <c r="G305" s="275"/>
      <c r="H305" s="275"/>
      <c r="I305" s="281">
        <v>12</v>
      </c>
      <c r="J305" s="281"/>
      <c r="K305" s="323" t="s">
        <v>16351</v>
      </c>
      <c r="L305" s="282" t="s">
        <v>16131</v>
      </c>
      <c r="M305" s="276"/>
      <c r="N305" s="276" t="s">
        <v>19395</v>
      </c>
      <c r="O305" s="284">
        <v>50000000</v>
      </c>
      <c r="P305" s="324">
        <v>50000000</v>
      </c>
      <c r="Q305" s="324">
        <v>0</v>
      </c>
      <c r="R305" s="324">
        <v>50000000</v>
      </c>
      <c r="S305" s="324">
        <v>0</v>
      </c>
      <c r="T305" s="324">
        <v>0</v>
      </c>
      <c r="U305" s="284"/>
      <c r="V305" s="284"/>
      <c r="W305" s="284"/>
      <c r="X305" s="277"/>
      <c r="Y305" s="277"/>
      <c r="Z305" s="277"/>
      <c r="AA305" s="277"/>
      <c r="AB305" s="277"/>
      <c r="AC305" s="277"/>
      <c r="AD305" s="277"/>
      <c r="AE305" s="277"/>
      <c r="AF305" s="277"/>
      <c r="AG305" s="1021">
        <v>296904.84999999998</v>
      </c>
      <c r="AH305" s="1021">
        <v>11645</v>
      </c>
      <c r="AI305" s="1022"/>
      <c r="AJ305" s="1021"/>
      <c r="AK305" s="1021"/>
      <c r="AL305" s="1021"/>
      <c r="AM305" s="1022"/>
      <c r="AN305" s="1022"/>
      <c r="AO305" s="1023">
        <v>50285259.850000001</v>
      </c>
      <c r="AP305" s="1024">
        <v>50285259.850000001</v>
      </c>
      <c r="AQ305" s="250">
        <v>0</v>
      </c>
      <c r="AS305" s="139">
        <v>50000000</v>
      </c>
    </row>
    <row r="306" spans="1:45" s="278" customFormat="1" ht="38.25" customHeight="1" thickTop="1" thickBot="1">
      <c r="A306" s="137" t="s">
        <v>772</v>
      </c>
      <c r="B306" s="273">
        <v>130</v>
      </c>
      <c r="C306" s="274"/>
      <c r="D306" s="1098" t="s">
        <v>16354</v>
      </c>
      <c r="E306" s="280" t="s">
        <v>16031</v>
      </c>
      <c r="F306" s="275"/>
      <c r="G306" s="275"/>
      <c r="H306" s="275"/>
      <c r="I306" s="281">
        <v>12</v>
      </c>
      <c r="J306" s="281"/>
      <c r="K306" s="323" t="s">
        <v>16353</v>
      </c>
      <c r="L306" s="282" t="s">
        <v>16131</v>
      </c>
      <c r="M306" s="276"/>
      <c r="N306" s="276"/>
      <c r="O306" s="284">
        <v>80000000</v>
      </c>
      <c r="P306" s="324">
        <v>80000000</v>
      </c>
      <c r="Q306" s="324">
        <v>0</v>
      </c>
      <c r="R306" s="324"/>
      <c r="S306" s="324">
        <v>80000000</v>
      </c>
      <c r="T306" s="324">
        <v>0</v>
      </c>
      <c r="U306" s="284"/>
      <c r="V306" s="284"/>
      <c r="W306" s="284"/>
      <c r="X306" s="277"/>
      <c r="Y306" s="277"/>
      <c r="Z306" s="277"/>
      <c r="AA306" s="277"/>
      <c r="AB306" s="277"/>
      <c r="AC306" s="277"/>
      <c r="AD306" s="277"/>
      <c r="AE306" s="277"/>
      <c r="AF306" s="277"/>
      <c r="AG306" s="1021"/>
      <c r="AH306" s="1021"/>
      <c r="AI306" s="1022"/>
      <c r="AJ306" s="1021"/>
      <c r="AK306" s="1021"/>
      <c r="AL306" s="1021"/>
      <c r="AM306" s="1022"/>
      <c r="AN306" s="1022"/>
      <c r="AO306" s="1023">
        <v>0</v>
      </c>
      <c r="AP306" s="1024"/>
      <c r="AQ306" s="250">
        <v>0</v>
      </c>
      <c r="AS306" s="139">
        <v>80000000</v>
      </c>
    </row>
    <row r="307" spans="1:45" s="278" customFormat="1" ht="38.25" customHeight="1" thickTop="1" thickBot="1">
      <c r="A307" s="137" t="s">
        <v>772</v>
      </c>
      <c r="B307" s="273">
        <v>130</v>
      </c>
      <c r="C307" s="274"/>
      <c r="D307" s="1098" t="s">
        <v>16356</v>
      </c>
      <c r="E307" s="280" t="s">
        <v>16031</v>
      </c>
      <c r="F307" s="275"/>
      <c r="G307" s="275"/>
      <c r="H307" s="275"/>
      <c r="I307" s="281">
        <v>12</v>
      </c>
      <c r="J307" s="281"/>
      <c r="K307" s="323" t="s">
        <v>16355</v>
      </c>
      <c r="L307" s="282" t="s">
        <v>16131</v>
      </c>
      <c r="M307" s="276"/>
      <c r="N307" s="276" t="s">
        <v>20251</v>
      </c>
      <c r="O307" s="284">
        <v>50000000</v>
      </c>
      <c r="P307" s="324">
        <v>50000000</v>
      </c>
      <c r="Q307" s="324">
        <v>0</v>
      </c>
      <c r="R307" s="324">
        <v>50000000</v>
      </c>
      <c r="S307" s="324">
        <v>0</v>
      </c>
      <c r="T307" s="324">
        <v>0</v>
      </c>
      <c r="U307" s="284"/>
      <c r="V307" s="284"/>
      <c r="W307" s="284"/>
      <c r="X307" s="277"/>
      <c r="Y307" s="277"/>
      <c r="Z307" s="277"/>
      <c r="AA307" s="277"/>
      <c r="AB307" s="277"/>
      <c r="AC307" s="277"/>
      <c r="AD307" s="277"/>
      <c r="AE307" s="277"/>
      <c r="AF307" s="277"/>
      <c r="AG307" s="1021">
        <v>129228.18999999999</v>
      </c>
      <c r="AH307" s="1021"/>
      <c r="AI307" s="1022"/>
      <c r="AJ307" s="1021"/>
      <c r="AK307" s="1021"/>
      <c r="AL307" s="1021"/>
      <c r="AM307" s="1022"/>
      <c r="AN307" s="1022"/>
      <c r="AO307" s="1023">
        <v>50129228.189999998</v>
      </c>
      <c r="AP307" s="1024">
        <v>50129228.189999998</v>
      </c>
      <c r="AQ307" s="250">
        <v>0</v>
      </c>
      <c r="AS307" s="139">
        <v>50000000</v>
      </c>
    </row>
    <row r="308" spans="1:45" s="278" customFormat="1" ht="38.25" customHeight="1" thickTop="1" thickBot="1">
      <c r="A308" s="137" t="s">
        <v>772</v>
      </c>
      <c r="B308" s="273">
        <v>131</v>
      </c>
      <c r="C308" s="274">
        <v>136</v>
      </c>
      <c r="D308" s="1098" t="s">
        <v>16380</v>
      </c>
      <c r="E308" s="280" t="s">
        <v>16031</v>
      </c>
      <c r="F308" s="275"/>
      <c r="G308" s="275"/>
      <c r="H308" s="275"/>
      <c r="I308" s="281">
        <v>12</v>
      </c>
      <c r="J308" s="281"/>
      <c r="K308" s="323" t="s">
        <v>16379</v>
      </c>
      <c r="L308" s="282" t="s">
        <v>16313</v>
      </c>
      <c r="M308" s="276"/>
      <c r="N308" s="276"/>
      <c r="O308" s="284">
        <v>749207044</v>
      </c>
      <c r="P308" s="324">
        <v>749207044</v>
      </c>
      <c r="Q308" s="324">
        <v>0</v>
      </c>
      <c r="R308" s="324">
        <v>749207044</v>
      </c>
      <c r="S308" s="324">
        <v>0</v>
      </c>
      <c r="T308" s="324">
        <v>0</v>
      </c>
      <c r="U308" s="284"/>
      <c r="V308" s="284"/>
      <c r="W308" s="284"/>
      <c r="X308" s="277"/>
      <c r="Y308" s="277"/>
      <c r="Z308" s="277"/>
      <c r="AA308" s="277"/>
      <c r="AB308" s="277"/>
      <c r="AC308" s="277"/>
      <c r="AD308" s="277"/>
      <c r="AE308" s="277"/>
      <c r="AF308" s="277"/>
      <c r="AG308" s="1021">
        <v>1936373.2800000003</v>
      </c>
      <c r="AH308" s="1021"/>
      <c r="AI308" s="1022"/>
      <c r="AJ308" s="1021"/>
      <c r="AK308" s="1021"/>
      <c r="AL308" s="1021"/>
      <c r="AM308" s="1022"/>
      <c r="AN308" s="1022"/>
      <c r="AO308" s="1023">
        <v>751143417.27999997</v>
      </c>
      <c r="AP308" s="1024">
        <v>751143417.27999997</v>
      </c>
      <c r="AQ308" s="250">
        <v>0</v>
      </c>
      <c r="AS308" s="139">
        <v>749207044</v>
      </c>
    </row>
    <row r="309" spans="1:45" s="278" customFormat="1" ht="38.25" customHeight="1" thickTop="1" thickBot="1">
      <c r="A309" s="137" t="s">
        <v>772</v>
      </c>
      <c r="B309" s="273">
        <v>131</v>
      </c>
      <c r="C309" s="274"/>
      <c r="D309" s="1098" t="s">
        <v>16382</v>
      </c>
      <c r="E309" s="280" t="s">
        <v>16031</v>
      </c>
      <c r="F309" s="275"/>
      <c r="G309" s="275"/>
      <c r="H309" s="275"/>
      <c r="I309" s="281">
        <v>12</v>
      </c>
      <c r="J309" s="281"/>
      <c r="K309" s="323" t="s">
        <v>16381</v>
      </c>
      <c r="L309" s="282" t="s">
        <v>16313</v>
      </c>
      <c r="M309" s="276"/>
      <c r="N309" s="276"/>
      <c r="O309" s="284">
        <v>6480000</v>
      </c>
      <c r="P309" s="324">
        <v>6480000</v>
      </c>
      <c r="Q309" s="324">
        <v>0</v>
      </c>
      <c r="R309" s="324">
        <v>0</v>
      </c>
      <c r="S309" s="324">
        <v>6480000</v>
      </c>
      <c r="T309" s="324">
        <v>0</v>
      </c>
      <c r="U309" s="284"/>
      <c r="V309" s="284"/>
      <c r="W309" s="284"/>
      <c r="X309" s="277"/>
      <c r="Y309" s="277"/>
      <c r="Z309" s="277"/>
      <c r="AA309" s="277"/>
      <c r="AB309" s="277"/>
      <c r="AC309" s="277"/>
      <c r="AD309" s="277"/>
      <c r="AE309" s="277"/>
      <c r="AF309" s="277"/>
      <c r="AG309" s="1021"/>
      <c r="AH309" s="1021"/>
      <c r="AI309" s="1022"/>
      <c r="AJ309" s="1021"/>
      <c r="AK309" s="1021"/>
      <c r="AL309" s="1021"/>
      <c r="AM309" s="1022"/>
      <c r="AN309" s="1022"/>
      <c r="AO309" s="1023">
        <v>0</v>
      </c>
      <c r="AP309" s="1024"/>
      <c r="AQ309" s="250">
        <v>0</v>
      </c>
      <c r="AS309" s="139">
        <v>6480000</v>
      </c>
    </row>
    <row r="310" spans="1:45" s="278" customFormat="1" ht="38.25" customHeight="1" thickTop="1" thickBot="1">
      <c r="A310" s="137" t="s">
        <v>772</v>
      </c>
      <c r="B310" s="273">
        <v>132</v>
      </c>
      <c r="C310" s="274">
        <v>137</v>
      </c>
      <c r="D310" s="1098" t="s">
        <v>17243</v>
      </c>
      <c r="E310" s="280" t="s">
        <v>16031</v>
      </c>
      <c r="F310" s="275"/>
      <c r="G310" s="275"/>
      <c r="H310" s="275"/>
      <c r="I310" s="281">
        <v>12</v>
      </c>
      <c r="J310" s="281"/>
      <c r="K310" s="323" t="s">
        <v>15579</v>
      </c>
      <c r="L310" s="282" t="s">
        <v>16765</v>
      </c>
      <c r="M310" s="276"/>
      <c r="N310" s="276" t="s">
        <v>19396</v>
      </c>
      <c r="O310" s="324">
        <v>1251651000</v>
      </c>
      <c r="P310" s="324">
        <v>1251651000</v>
      </c>
      <c r="Q310" s="324">
        <v>0</v>
      </c>
      <c r="R310" s="324">
        <v>1251651000</v>
      </c>
      <c r="S310" s="324">
        <v>0</v>
      </c>
      <c r="T310" s="324">
        <v>0</v>
      </c>
      <c r="U310" s="284"/>
      <c r="V310" s="284"/>
      <c r="W310" s="284"/>
      <c r="X310" s="277"/>
      <c r="Y310" s="277"/>
      <c r="Z310" s="277"/>
      <c r="AA310" s="277"/>
      <c r="AB310" s="277"/>
      <c r="AC310" s="277"/>
      <c r="AD310" s="277"/>
      <c r="AE310" s="277"/>
      <c r="AF310" s="277"/>
      <c r="AG310" s="1021">
        <v>7434157.1300000008</v>
      </c>
      <c r="AH310" s="1021"/>
      <c r="AI310" s="1022"/>
      <c r="AJ310" s="1021"/>
      <c r="AK310" s="1021"/>
      <c r="AL310" s="1021"/>
      <c r="AM310" s="1022"/>
      <c r="AN310" s="1022"/>
      <c r="AO310" s="1023">
        <v>1259085157.1300001</v>
      </c>
      <c r="AP310" s="1024">
        <v>1259085157.1300001</v>
      </c>
      <c r="AQ310" s="250">
        <v>0</v>
      </c>
      <c r="AS310" s="139">
        <v>1251651000</v>
      </c>
    </row>
    <row r="311" spans="1:45" s="278" customFormat="1" ht="38.25" customHeight="1" thickTop="1" thickBot="1">
      <c r="A311" s="137" t="s">
        <v>772</v>
      </c>
      <c r="B311" s="273">
        <v>133</v>
      </c>
      <c r="C311" s="274">
        <v>138</v>
      </c>
      <c r="D311" s="1098" t="s">
        <v>17244</v>
      </c>
      <c r="E311" s="280" t="s">
        <v>16031</v>
      </c>
      <c r="F311" s="275"/>
      <c r="G311" s="275"/>
      <c r="H311" s="275"/>
      <c r="I311" s="281">
        <v>12</v>
      </c>
      <c r="J311" s="281"/>
      <c r="K311" s="323" t="s">
        <v>17252</v>
      </c>
      <c r="L311" s="282"/>
      <c r="M311" s="276"/>
      <c r="N311" s="276" t="s">
        <v>19716</v>
      </c>
      <c r="O311" s="324">
        <v>800000000</v>
      </c>
      <c r="P311" s="324">
        <v>800000000</v>
      </c>
      <c r="Q311" s="324">
        <v>0</v>
      </c>
      <c r="R311" s="324">
        <v>800000000</v>
      </c>
      <c r="S311" s="324">
        <v>0</v>
      </c>
      <c r="T311" s="324">
        <v>0</v>
      </c>
      <c r="U311" s="284"/>
      <c r="V311" s="284"/>
      <c r="W311" s="284"/>
      <c r="X311" s="277"/>
      <c r="Y311" s="277"/>
      <c r="Z311" s="277"/>
      <c r="AA311" s="277"/>
      <c r="AB311" s="277"/>
      <c r="AC311" s="277"/>
      <c r="AD311" s="277"/>
      <c r="AE311" s="277"/>
      <c r="AF311" s="277"/>
      <c r="AG311" s="1021">
        <v>6776815.71</v>
      </c>
      <c r="AH311" s="1021">
        <v>11645</v>
      </c>
      <c r="AI311" s="1022"/>
      <c r="AJ311" s="1021"/>
      <c r="AK311" s="1021"/>
      <c r="AL311" s="1021">
        <v>2044</v>
      </c>
      <c r="AM311" s="1022"/>
      <c r="AN311" s="1022"/>
      <c r="AO311" s="1023">
        <v>806763126.71000004</v>
      </c>
      <c r="AP311" s="1024">
        <v>806763127.71000004</v>
      </c>
      <c r="AQ311" s="250">
        <v>-1</v>
      </c>
      <c r="AS311" s="139">
        <v>800000000</v>
      </c>
    </row>
    <row r="312" spans="1:45" s="278" customFormat="1" ht="38.25" customHeight="1" thickTop="1" thickBot="1">
      <c r="A312" s="137" t="s">
        <v>772</v>
      </c>
      <c r="B312" s="273">
        <v>133</v>
      </c>
      <c r="C312" s="274"/>
      <c r="D312" s="1098" t="s">
        <v>17245</v>
      </c>
      <c r="E312" s="280" t="s">
        <v>16031</v>
      </c>
      <c r="F312" s="275"/>
      <c r="G312" s="275"/>
      <c r="H312" s="275"/>
      <c r="I312" s="281">
        <v>12</v>
      </c>
      <c r="J312" s="281"/>
      <c r="K312" s="323" t="s">
        <v>17253</v>
      </c>
      <c r="L312" s="282"/>
      <c r="M312" s="276"/>
      <c r="N312" s="276" t="s">
        <v>19715</v>
      </c>
      <c r="O312" s="324">
        <v>176946000</v>
      </c>
      <c r="P312" s="324">
        <v>176946000</v>
      </c>
      <c r="Q312" s="324">
        <v>0</v>
      </c>
      <c r="R312" s="324">
        <v>150047709</v>
      </c>
      <c r="S312" s="324">
        <v>26898291</v>
      </c>
      <c r="T312" s="324">
        <v>0</v>
      </c>
      <c r="U312" s="284"/>
      <c r="V312" s="284"/>
      <c r="W312" s="284"/>
      <c r="X312" s="277"/>
      <c r="Y312" s="277"/>
      <c r="Z312" s="277"/>
      <c r="AA312" s="277"/>
      <c r="AB312" s="277"/>
      <c r="AC312" s="277"/>
      <c r="AD312" s="277"/>
      <c r="AE312" s="277"/>
      <c r="AF312" s="277"/>
      <c r="AG312" s="1021">
        <v>1258242.3700000001</v>
      </c>
      <c r="AH312" s="1021">
        <v>11645</v>
      </c>
      <c r="AI312" s="1022"/>
      <c r="AJ312" s="1021"/>
      <c r="AK312" s="1021"/>
      <c r="AL312" s="1021">
        <v>190</v>
      </c>
      <c r="AM312" s="1022"/>
      <c r="AN312" s="1022"/>
      <c r="AO312" s="1023">
        <v>151294116.37</v>
      </c>
      <c r="AP312" s="1024">
        <v>151294116.37</v>
      </c>
      <c r="AQ312" s="250">
        <v>0</v>
      </c>
      <c r="AS312" s="139">
        <v>176946000</v>
      </c>
    </row>
    <row r="313" spans="1:45" s="278" customFormat="1" ht="38.25" customHeight="1" thickTop="1" thickBot="1">
      <c r="A313" s="137" t="s">
        <v>772</v>
      </c>
      <c r="B313" s="273">
        <v>134</v>
      </c>
      <c r="C313" s="274">
        <v>139</v>
      </c>
      <c r="D313" s="1098" t="s">
        <v>17246</v>
      </c>
      <c r="E313" s="280" t="s">
        <v>16031</v>
      </c>
      <c r="F313" s="275"/>
      <c r="G313" s="275"/>
      <c r="H313" s="275"/>
      <c r="I313" s="281">
        <v>12</v>
      </c>
      <c r="J313" s="281"/>
      <c r="K313" s="323" t="s">
        <v>17254</v>
      </c>
      <c r="L313" s="282" t="s">
        <v>16767</v>
      </c>
      <c r="M313" s="276"/>
      <c r="N313" s="276" t="s">
        <v>19659</v>
      </c>
      <c r="O313" s="324">
        <v>150000000</v>
      </c>
      <c r="P313" s="324">
        <v>150000000</v>
      </c>
      <c r="Q313" s="324">
        <v>0</v>
      </c>
      <c r="R313" s="324">
        <v>150000000</v>
      </c>
      <c r="S313" s="324">
        <v>0</v>
      </c>
      <c r="T313" s="324">
        <v>0</v>
      </c>
      <c r="U313" s="284"/>
      <c r="V313" s="284"/>
      <c r="W313" s="284"/>
      <c r="X313" s="277"/>
      <c r="Y313" s="277"/>
      <c r="Z313" s="277"/>
      <c r="AA313" s="277"/>
      <c r="AB313" s="277"/>
      <c r="AC313" s="277"/>
      <c r="AD313" s="277"/>
      <c r="AE313" s="277"/>
      <c r="AF313" s="277"/>
      <c r="AG313" s="1021">
        <v>889793.76000000013</v>
      </c>
      <c r="AH313" s="1021">
        <v>30117</v>
      </c>
      <c r="AI313" s="1022"/>
      <c r="AJ313" s="1021"/>
      <c r="AK313" s="1021"/>
      <c r="AL313" s="1021">
        <v>1815</v>
      </c>
      <c r="AM313" s="1022"/>
      <c r="AN313" s="1022"/>
      <c r="AO313" s="1023">
        <v>150857861.75999999</v>
      </c>
      <c r="AP313" s="1024">
        <v>150857861.75999999</v>
      </c>
      <c r="AQ313" s="250">
        <v>0</v>
      </c>
      <c r="AS313" s="139">
        <v>150000000</v>
      </c>
    </row>
    <row r="314" spans="1:45" s="278" customFormat="1" ht="38.25" customHeight="1" thickTop="1" thickBot="1">
      <c r="A314" s="137" t="s">
        <v>772</v>
      </c>
      <c r="B314" s="273">
        <v>134</v>
      </c>
      <c r="C314" s="274"/>
      <c r="D314" s="1098" t="s">
        <v>17247</v>
      </c>
      <c r="E314" s="280" t="s">
        <v>16031</v>
      </c>
      <c r="F314" s="275"/>
      <c r="G314" s="275"/>
      <c r="H314" s="275"/>
      <c r="I314" s="281">
        <v>12</v>
      </c>
      <c r="J314" s="281"/>
      <c r="K314" s="323" t="s">
        <v>17255</v>
      </c>
      <c r="L314" s="282" t="s">
        <v>16767</v>
      </c>
      <c r="M314" s="276"/>
      <c r="N314" s="276"/>
      <c r="O314" s="324">
        <v>7000000</v>
      </c>
      <c r="P314" s="324">
        <v>7000000</v>
      </c>
      <c r="Q314" s="324">
        <v>0</v>
      </c>
      <c r="R314" s="324">
        <v>0</v>
      </c>
      <c r="S314" s="324">
        <v>7000000</v>
      </c>
      <c r="T314" s="324">
        <v>0</v>
      </c>
      <c r="U314" s="284"/>
      <c r="V314" s="284"/>
      <c r="W314" s="284"/>
      <c r="X314" s="277"/>
      <c r="Y314" s="277"/>
      <c r="Z314" s="277"/>
      <c r="AA314" s="277"/>
      <c r="AB314" s="277"/>
      <c r="AC314" s="277"/>
      <c r="AD314" s="277"/>
      <c r="AE314" s="277"/>
      <c r="AF314" s="277"/>
      <c r="AG314" s="1021"/>
      <c r="AH314" s="1021"/>
      <c r="AI314" s="1022"/>
      <c r="AJ314" s="1021"/>
      <c r="AK314" s="1021"/>
      <c r="AL314" s="1021"/>
      <c r="AM314" s="1022"/>
      <c r="AN314" s="1022"/>
      <c r="AO314" s="1023">
        <v>0</v>
      </c>
      <c r="AP314" s="1024"/>
      <c r="AQ314" s="250">
        <v>0</v>
      </c>
      <c r="AS314" s="139">
        <v>7000000</v>
      </c>
    </row>
    <row r="315" spans="1:45" s="278" customFormat="1" ht="38.25" customHeight="1" thickTop="1" thickBot="1">
      <c r="A315" s="137" t="s">
        <v>772</v>
      </c>
      <c r="B315" s="273">
        <v>135</v>
      </c>
      <c r="C315" s="274">
        <v>140</v>
      </c>
      <c r="D315" s="1098" t="s">
        <v>17248</v>
      </c>
      <c r="E315" s="280" t="s">
        <v>16031</v>
      </c>
      <c r="F315" s="275"/>
      <c r="G315" s="275"/>
      <c r="H315" s="275"/>
      <c r="I315" s="281">
        <v>12</v>
      </c>
      <c r="J315" s="281"/>
      <c r="K315" s="323" t="s">
        <v>15627</v>
      </c>
      <c r="L315" s="282" t="s">
        <v>15550</v>
      </c>
      <c r="M315" s="276"/>
      <c r="N315" s="276"/>
      <c r="O315" s="324">
        <v>980777600</v>
      </c>
      <c r="P315" s="324">
        <v>980777600</v>
      </c>
      <c r="Q315" s="324">
        <v>0</v>
      </c>
      <c r="R315" s="324">
        <v>0</v>
      </c>
      <c r="S315" s="324">
        <v>980777600</v>
      </c>
      <c r="T315" s="324">
        <v>0</v>
      </c>
      <c r="U315" s="284"/>
      <c r="V315" s="284"/>
      <c r="W315" s="284"/>
      <c r="X315" s="277"/>
      <c r="Y315" s="277"/>
      <c r="Z315" s="277"/>
      <c r="AA315" s="277"/>
      <c r="AB315" s="277"/>
      <c r="AC315" s="277"/>
      <c r="AD315" s="277"/>
      <c r="AE315" s="277"/>
      <c r="AF315" s="277"/>
      <c r="AG315" s="1021"/>
      <c r="AH315" s="1021"/>
      <c r="AI315" s="1022"/>
      <c r="AJ315" s="1021"/>
      <c r="AK315" s="1021"/>
      <c r="AL315" s="1021"/>
      <c r="AM315" s="1022"/>
      <c r="AN315" s="1022"/>
      <c r="AO315" s="1023">
        <v>0</v>
      </c>
      <c r="AP315" s="1024"/>
      <c r="AQ315" s="250">
        <v>0</v>
      </c>
      <c r="AS315" s="139">
        <v>980777600</v>
      </c>
    </row>
    <row r="316" spans="1:45" s="278" customFormat="1" ht="38.25" customHeight="1" thickTop="1" thickBot="1">
      <c r="A316" s="137" t="s">
        <v>772</v>
      </c>
      <c r="B316" s="273">
        <v>135</v>
      </c>
      <c r="C316" s="274"/>
      <c r="D316" s="1098" t="s">
        <v>17249</v>
      </c>
      <c r="E316" s="280" t="s">
        <v>16031</v>
      </c>
      <c r="F316" s="275"/>
      <c r="G316" s="275"/>
      <c r="H316" s="275"/>
      <c r="I316" s="281">
        <v>12</v>
      </c>
      <c r="J316" s="281"/>
      <c r="K316" s="323" t="s">
        <v>16509</v>
      </c>
      <c r="L316" s="282" t="s">
        <v>15550</v>
      </c>
      <c r="M316" s="276"/>
      <c r="N316" s="276"/>
      <c r="O316" s="324">
        <v>3000000</v>
      </c>
      <c r="P316" s="324">
        <v>3000000</v>
      </c>
      <c r="Q316" s="324">
        <v>0</v>
      </c>
      <c r="R316" s="324">
        <v>0</v>
      </c>
      <c r="S316" s="324">
        <v>3000000</v>
      </c>
      <c r="T316" s="324">
        <v>0</v>
      </c>
      <c r="U316" s="284"/>
      <c r="V316" s="284"/>
      <c r="W316" s="284"/>
      <c r="X316" s="277"/>
      <c r="Y316" s="277"/>
      <c r="Z316" s="277"/>
      <c r="AA316" s="277"/>
      <c r="AB316" s="277"/>
      <c r="AC316" s="277"/>
      <c r="AD316" s="277"/>
      <c r="AE316" s="277"/>
      <c r="AF316" s="277"/>
      <c r="AG316" s="1021"/>
      <c r="AH316" s="1021"/>
      <c r="AI316" s="1022"/>
      <c r="AJ316" s="1021"/>
      <c r="AK316" s="1021"/>
      <c r="AL316" s="1021"/>
      <c r="AM316" s="1022"/>
      <c r="AN316" s="1022"/>
      <c r="AO316" s="1023">
        <v>0</v>
      </c>
      <c r="AP316" s="1024"/>
      <c r="AQ316" s="250">
        <v>0</v>
      </c>
      <c r="AS316" s="139">
        <v>3000000</v>
      </c>
    </row>
    <row r="317" spans="1:45" s="278" customFormat="1" ht="38.25" customHeight="1" thickTop="1" thickBot="1">
      <c r="A317" s="137" t="s">
        <v>772</v>
      </c>
      <c r="B317" s="273">
        <v>136</v>
      </c>
      <c r="C317" s="274">
        <v>141</v>
      </c>
      <c r="D317" s="1098" t="s">
        <v>17250</v>
      </c>
      <c r="E317" s="280" t="s">
        <v>16031</v>
      </c>
      <c r="F317" s="275"/>
      <c r="G317" s="275"/>
      <c r="H317" s="275"/>
      <c r="I317" s="281">
        <v>12</v>
      </c>
      <c r="J317" s="281"/>
      <c r="K317" s="323" t="s">
        <v>17256</v>
      </c>
      <c r="L317" s="282" t="s">
        <v>17052</v>
      </c>
      <c r="M317" s="276"/>
      <c r="N317" s="276" t="s">
        <v>20254</v>
      </c>
      <c r="O317" s="324">
        <v>1030000000</v>
      </c>
      <c r="P317" s="324">
        <v>1030000000</v>
      </c>
      <c r="Q317" s="324">
        <v>0</v>
      </c>
      <c r="R317" s="324">
        <v>1030000000</v>
      </c>
      <c r="S317" s="324">
        <v>0</v>
      </c>
      <c r="T317" s="324">
        <v>0</v>
      </c>
      <c r="U317" s="284"/>
      <c r="V317" s="284"/>
      <c r="W317" s="284"/>
      <c r="X317" s="277"/>
      <c r="Y317" s="277"/>
      <c r="Z317" s="277"/>
      <c r="AA317" s="277"/>
      <c r="AB317" s="277"/>
      <c r="AC317" s="277"/>
      <c r="AD317" s="277"/>
      <c r="AE317" s="277"/>
      <c r="AF317" s="277"/>
      <c r="AG317" s="1021">
        <v>2662100.5500000012</v>
      </c>
      <c r="AH317" s="1021"/>
      <c r="AI317" s="1022"/>
      <c r="AJ317" s="1021"/>
      <c r="AK317" s="1021"/>
      <c r="AL317" s="1021"/>
      <c r="AM317" s="1022"/>
      <c r="AN317" s="1022"/>
      <c r="AO317" s="1023">
        <v>1032662100.55</v>
      </c>
      <c r="AP317" s="1024">
        <v>1032662100.55</v>
      </c>
      <c r="AQ317" s="250">
        <v>0</v>
      </c>
      <c r="AS317" s="139">
        <v>1030000000</v>
      </c>
    </row>
    <row r="318" spans="1:45" s="278" customFormat="1" ht="38.25" customHeight="1" thickTop="1" thickBot="1">
      <c r="A318" s="137" t="s">
        <v>772</v>
      </c>
      <c r="B318" s="273">
        <v>136</v>
      </c>
      <c r="C318" s="274"/>
      <c r="D318" s="1098" t="s">
        <v>17251</v>
      </c>
      <c r="E318" s="280" t="s">
        <v>16031</v>
      </c>
      <c r="F318" s="275"/>
      <c r="G318" s="275"/>
      <c r="H318" s="275"/>
      <c r="I318" s="281">
        <v>12</v>
      </c>
      <c r="J318" s="281"/>
      <c r="K318" s="323" t="s">
        <v>16381</v>
      </c>
      <c r="L318" s="282" t="s">
        <v>17052</v>
      </c>
      <c r="M318" s="276"/>
      <c r="N318" s="276"/>
      <c r="O318" s="324">
        <v>8000000</v>
      </c>
      <c r="P318" s="324">
        <v>8000000</v>
      </c>
      <c r="Q318" s="324">
        <v>0</v>
      </c>
      <c r="R318" s="324">
        <v>0</v>
      </c>
      <c r="S318" s="324">
        <v>8000000</v>
      </c>
      <c r="T318" s="324">
        <v>0</v>
      </c>
      <c r="U318" s="284"/>
      <c r="V318" s="284"/>
      <c r="W318" s="284"/>
      <c r="X318" s="277"/>
      <c r="Y318" s="277"/>
      <c r="Z318" s="277"/>
      <c r="AA318" s="277"/>
      <c r="AB318" s="277"/>
      <c r="AC318" s="277"/>
      <c r="AD318" s="277"/>
      <c r="AE318" s="277"/>
      <c r="AF318" s="277"/>
      <c r="AG318" s="1021"/>
      <c r="AH318" s="1021"/>
      <c r="AI318" s="1022"/>
      <c r="AJ318" s="1021"/>
      <c r="AK318" s="1021"/>
      <c r="AL318" s="1021"/>
      <c r="AM318" s="1022"/>
      <c r="AN318" s="1022"/>
      <c r="AO318" s="1023">
        <v>0</v>
      </c>
      <c r="AP318" s="1024"/>
      <c r="AQ318" s="250">
        <v>0</v>
      </c>
      <c r="AS318" s="139">
        <v>8000000</v>
      </c>
    </row>
    <row r="319" spans="1:45" s="513" customFormat="1" ht="38.25" customHeight="1" thickTop="1" thickBot="1">
      <c r="A319" s="137" t="s">
        <v>772</v>
      </c>
      <c r="B319" s="273">
        <v>137</v>
      </c>
      <c r="C319" s="503">
        <v>142</v>
      </c>
      <c r="D319" s="1100" t="s">
        <v>19660</v>
      </c>
      <c r="E319" s="504"/>
      <c r="F319" s="505"/>
      <c r="G319" s="505"/>
      <c r="H319" s="505"/>
      <c r="I319" s="506"/>
      <c r="J319" s="506"/>
      <c r="K319" s="507" t="s">
        <v>19692</v>
      </c>
      <c r="L319" s="508"/>
      <c r="M319" s="509"/>
      <c r="N319" s="509"/>
      <c r="O319" s="510">
        <v>84000000</v>
      </c>
      <c r="P319" s="510">
        <v>84000000</v>
      </c>
      <c r="Q319" s="510"/>
      <c r="R319" s="510"/>
      <c r="S319" s="510">
        <v>84000000</v>
      </c>
      <c r="T319" s="510"/>
      <c r="U319" s="512"/>
      <c r="V319" s="512"/>
      <c r="W319" s="512"/>
      <c r="X319" s="511"/>
      <c r="Y319" s="511"/>
      <c r="Z319" s="511"/>
      <c r="AA319" s="511"/>
      <c r="AB319" s="511"/>
      <c r="AC319" s="511"/>
      <c r="AD319" s="511"/>
      <c r="AE319" s="511"/>
      <c r="AF319" s="511"/>
      <c r="AG319" s="1025"/>
      <c r="AH319" s="1025"/>
      <c r="AI319" s="1026"/>
      <c r="AJ319" s="1025"/>
      <c r="AK319" s="1025"/>
      <c r="AL319" s="1025"/>
      <c r="AM319" s="1026"/>
      <c r="AN319" s="1026"/>
      <c r="AO319" s="1027">
        <v>0</v>
      </c>
      <c r="AP319" s="1028"/>
      <c r="AQ319" s="250">
        <v>0</v>
      </c>
      <c r="AS319" s="139">
        <v>84000000</v>
      </c>
    </row>
    <row r="320" spans="1:45" s="513" customFormat="1" ht="38.25" customHeight="1" thickTop="1" thickBot="1">
      <c r="A320" s="137" t="s">
        <v>772</v>
      </c>
      <c r="B320" s="273">
        <v>137</v>
      </c>
      <c r="C320" s="503"/>
      <c r="D320" s="1100" t="s">
        <v>19661</v>
      </c>
      <c r="E320" s="504"/>
      <c r="F320" s="505"/>
      <c r="G320" s="505"/>
      <c r="H320" s="505"/>
      <c r="I320" s="506"/>
      <c r="J320" s="506"/>
      <c r="K320" s="507" t="s">
        <v>19693</v>
      </c>
      <c r="L320" s="508"/>
      <c r="M320" s="509"/>
      <c r="N320" s="509"/>
      <c r="O320" s="510">
        <v>4000000</v>
      </c>
      <c r="P320" s="510">
        <v>4000000</v>
      </c>
      <c r="Q320" s="510"/>
      <c r="R320" s="510"/>
      <c r="S320" s="510">
        <v>4000000</v>
      </c>
      <c r="T320" s="510"/>
      <c r="U320" s="512"/>
      <c r="V320" s="512"/>
      <c r="W320" s="512"/>
      <c r="X320" s="511"/>
      <c r="Y320" s="511"/>
      <c r="Z320" s="511"/>
      <c r="AA320" s="511"/>
      <c r="AB320" s="511"/>
      <c r="AC320" s="511"/>
      <c r="AD320" s="511"/>
      <c r="AE320" s="511"/>
      <c r="AF320" s="511"/>
      <c r="AG320" s="1025"/>
      <c r="AH320" s="1025"/>
      <c r="AI320" s="1026"/>
      <c r="AJ320" s="1025"/>
      <c r="AK320" s="1025"/>
      <c r="AL320" s="1025"/>
      <c r="AM320" s="1026"/>
      <c r="AN320" s="1026"/>
      <c r="AO320" s="1027">
        <v>0</v>
      </c>
      <c r="AP320" s="1028"/>
      <c r="AQ320" s="250">
        <v>0</v>
      </c>
      <c r="AS320" s="139">
        <v>4000000</v>
      </c>
    </row>
    <row r="321" spans="1:45" s="513" customFormat="1" ht="38.25" customHeight="1" thickTop="1" thickBot="1">
      <c r="A321" s="137" t="s">
        <v>772</v>
      </c>
      <c r="B321" s="273">
        <v>138</v>
      </c>
      <c r="C321" s="503">
        <v>143</v>
      </c>
      <c r="D321" s="1100" t="s">
        <v>19662</v>
      </c>
      <c r="E321" s="504"/>
      <c r="F321" s="505"/>
      <c r="G321" s="505"/>
      <c r="H321" s="505"/>
      <c r="I321" s="506"/>
      <c r="J321" s="506"/>
      <c r="K321" s="507" t="s">
        <v>17252</v>
      </c>
      <c r="L321" s="508"/>
      <c r="M321" s="509"/>
      <c r="N321" s="509"/>
      <c r="O321" s="510">
        <v>250000000</v>
      </c>
      <c r="P321" s="510">
        <v>250000000</v>
      </c>
      <c r="Q321" s="510"/>
      <c r="R321" s="510"/>
      <c r="S321" s="510">
        <v>250000000</v>
      </c>
      <c r="T321" s="510"/>
      <c r="U321" s="512"/>
      <c r="V321" s="512"/>
      <c r="W321" s="512"/>
      <c r="X321" s="511"/>
      <c r="Y321" s="511"/>
      <c r="Z321" s="511"/>
      <c r="AA321" s="511"/>
      <c r="AB321" s="511"/>
      <c r="AC321" s="511"/>
      <c r="AD321" s="511"/>
      <c r="AE321" s="511"/>
      <c r="AF321" s="511"/>
      <c r="AG321" s="1025"/>
      <c r="AH321" s="1025"/>
      <c r="AI321" s="1026"/>
      <c r="AJ321" s="1025"/>
      <c r="AK321" s="1025"/>
      <c r="AL321" s="1025"/>
      <c r="AM321" s="1026"/>
      <c r="AN321" s="1026"/>
      <c r="AO321" s="1027">
        <v>0</v>
      </c>
      <c r="AP321" s="1028"/>
      <c r="AQ321" s="250">
        <v>0</v>
      </c>
      <c r="AS321" s="139">
        <v>250000000</v>
      </c>
    </row>
    <row r="322" spans="1:45" s="513" customFormat="1" ht="38.25" customHeight="1" thickTop="1" thickBot="1">
      <c r="A322" s="137" t="s">
        <v>772</v>
      </c>
      <c r="B322" s="273">
        <v>138</v>
      </c>
      <c r="C322" s="503"/>
      <c r="D322" s="1100" t="s">
        <v>19663</v>
      </c>
      <c r="E322" s="504"/>
      <c r="F322" s="505"/>
      <c r="G322" s="505"/>
      <c r="H322" s="505"/>
      <c r="I322" s="506"/>
      <c r="J322" s="506"/>
      <c r="K322" s="507" t="s">
        <v>19694</v>
      </c>
      <c r="L322" s="508"/>
      <c r="M322" s="509"/>
      <c r="N322" s="509"/>
      <c r="O322" s="510">
        <v>30000000</v>
      </c>
      <c r="P322" s="510">
        <v>30000000</v>
      </c>
      <c r="Q322" s="510"/>
      <c r="R322" s="510"/>
      <c r="S322" s="510">
        <v>30000000</v>
      </c>
      <c r="T322" s="510"/>
      <c r="U322" s="512"/>
      <c r="V322" s="512"/>
      <c r="W322" s="512"/>
      <c r="X322" s="511"/>
      <c r="Y322" s="511"/>
      <c r="Z322" s="511"/>
      <c r="AA322" s="511"/>
      <c r="AB322" s="511"/>
      <c r="AC322" s="511"/>
      <c r="AD322" s="511"/>
      <c r="AE322" s="511"/>
      <c r="AF322" s="511"/>
      <c r="AG322" s="1025"/>
      <c r="AH322" s="1025"/>
      <c r="AI322" s="1026"/>
      <c r="AJ322" s="1025"/>
      <c r="AK322" s="1025"/>
      <c r="AL322" s="1025"/>
      <c r="AM322" s="1026"/>
      <c r="AN322" s="1026"/>
      <c r="AO322" s="1027">
        <v>0</v>
      </c>
      <c r="AP322" s="1028"/>
      <c r="AQ322" s="250">
        <v>0</v>
      </c>
      <c r="AS322" s="139">
        <v>30000000</v>
      </c>
    </row>
    <row r="323" spans="1:45" s="513" customFormat="1" ht="38.25" customHeight="1" thickTop="1" thickBot="1">
      <c r="A323" s="137" t="s">
        <v>772</v>
      </c>
      <c r="B323" s="273">
        <v>139</v>
      </c>
      <c r="C323" s="503">
        <v>144</v>
      </c>
      <c r="D323" s="1100" t="s">
        <v>19664</v>
      </c>
      <c r="E323" s="504"/>
      <c r="F323" s="505"/>
      <c r="G323" s="505"/>
      <c r="H323" s="505"/>
      <c r="I323" s="506"/>
      <c r="J323" s="506"/>
      <c r="K323" s="507" t="s">
        <v>19695</v>
      </c>
      <c r="L323" s="508"/>
      <c r="M323" s="509"/>
      <c r="N323" s="509"/>
      <c r="O323" s="510">
        <v>83333332</v>
      </c>
      <c r="P323" s="510">
        <v>83333332</v>
      </c>
      <c r="Q323" s="510"/>
      <c r="R323" s="510"/>
      <c r="S323" s="510">
        <v>83333332</v>
      </c>
      <c r="T323" s="510"/>
      <c r="U323" s="512"/>
      <c r="V323" s="512"/>
      <c r="W323" s="512"/>
      <c r="X323" s="511"/>
      <c r="Y323" s="511"/>
      <c r="Z323" s="511"/>
      <c r="AA323" s="511"/>
      <c r="AB323" s="511"/>
      <c r="AC323" s="511"/>
      <c r="AD323" s="511"/>
      <c r="AE323" s="511"/>
      <c r="AF323" s="511"/>
      <c r="AG323" s="1025"/>
      <c r="AH323" s="1025"/>
      <c r="AI323" s="1026"/>
      <c r="AJ323" s="1025"/>
      <c r="AK323" s="1025"/>
      <c r="AL323" s="1025"/>
      <c r="AM323" s="1026"/>
      <c r="AN323" s="1026"/>
      <c r="AO323" s="1027">
        <v>0</v>
      </c>
      <c r="AP323" s="1028"/>
      <c r="AQ323" s="250">
        <v>0</v>
      </c>
      <c r="AS323" s="139">
        <v>83333332</v>
      </c>
    </row>
    <row r="324" spans="1:45" s="513" customFormat="1" ht="38.25" customHeight="1" thickTop="1" thickBot="1">
      <c r="A324" s="137" t="s">
        <v>772</v>
      </c>
      <c r="B324" s="273">
        <v>139</v>
      </c>
      <c r="C324" s="503"/>
      <c r="D324" s="1100" t="s">
        <v>19665</v>
      </c>
      <c r="E324" s="504"/>
      <c r="F324" s="505"/>
      <c r="G324" s="505"/>
      <c r="H324" s="505"/>
      <c r="I324" s="506"/>
      <c r="J324" s="506"/>
      <c r="K324" s="507" t="s">
        <v>19696</v>
      </c>
      <c r="L324" s="508"/>
      <c r="M324" s="509"/>
      <c r="N324" s="509"/>
      <c r="O324" s="510">
        <v>2000000</v>
      </c>
      <c r="P324" s="510">
        <v>2000000</v>
      </c>
      <c r="Q324" s="510"/>
      <c r="R324" s="510"/>
      <c r="S324" s="510">
        <v>2000000</v>
      </c>
      <c r="T324" s="510"/>
      <c r="U324" s="512"/>
      <c r="V324" s="512"/>
      <c r="W324" s="512"/>
      <c r="X324" s="511"/>
      <c r="Y324" s="511"/>
      <c r="Z324" s="511"/>
      <c r="AA324" s="511"/>
      <c r="AB324" s="511"/>
      <c r="AC324" s="511"/>
      <c r="AD324" s="511"/>
      <c r="AE324" s="511"/>
      <c r="AF324" s="511"/>
      <c r="AG324" s="1025"/>
      <c r="AH324" s="1025"/>
      <c r="AI324" s="1026"/>
      <c r="AJ324" s="1025"/>
      <c r="AK324" s="1025"/>
      <c r="AL324" s="1025"/>
      <c r="AM324" s="1026"/>
      <c r="AN324" s="1026"/>
      <c r="AO324" s="1027">
        <v>0</v>
      </c>
      <c r="AP324" s="1028"/>
      <c r="AQ324" s="250">
        <v>0</v>
      </c>
      <c r="AS324" s="139">
        <v>2000000</v>
      </c>
    </row>
    <row r="325" spans="1:45" s="513" customFormat="1" ht="38.25" customHeight="1" thickTop="1" thickBot="1">
      <c r="A325" s="137" t="s">
        <v>772</v>
      </c>
      <c r="B325" s="273">
        <v>140</v>
      </c>
      <c r="C325" s="503">
        <v>145</v>
      </c>
      <c r="D325" s="1100" t="s">
        <v>19666</v>
      </c>
      <c r="E325" s="504"/>
      <c r="F325" s="505"/>
      <c r="G325" s="505"/>
      <c r="H325" s="505"/>
      <c r="I325" s="506"/>
      <c r="J325" s="506"/>
      <c r="K325" s="507" t="s">
        <v>19697</v>
      </c>
      <c r="L325" s="508"/>
      <c r="M325" s="509"/>
      <c r="N325" s="509" t="s">
        <v>20253</v>
      </c>
      <c r="O325" s="510">
        <v>700000000</v>
      </c>
      <c r="P325" s="510">
        <v>700000000</v>
      </c>
      <c r="Q325" s="510"/>
      <c r="R325" s="510">
        <v>700000000</v>
      </c>
      <c r="S325" s="510">
        <v>0</v>
      </c>
      <c r="T325" s="510"/>
      <c r="U325" s="512"/>
      <c r="V325" s="512"/>
      <c r="W325" s="512"/>
      <c r="X325" s="511"/>
      <c r="Y325" s="511"/>
      <c r="Z325" s="511"/>
      <c r="AA325" s="511"/>
      <c r="AB325" s="511"/>
      <c r="AC325" s="511"/>
      <c r="AD325" s="511"/>
      <c r="AE325" s="511"/>
      <c r="AF325" s="511"/>
      <c r="AG325" s="1025">
        <v>1809194.5400000003</v>
      </c>
      <c r="AH325" s="1025"/>
      <c r="AI325" s="1026"/>
      <c r="AJ325" s="1025"/>
      <c r="AK325" s="1025"/>
      <c r="AL325" s="1025"/>
      <c r="AM325" s="1026"/>
      <c r="AN325" s="1026"/>
      <c r="AO325" s="1027">
        <v>701809194.53999996</v>
      </c>
      <c r="AP325" s="1028">
        <v>701809194.53999996</v>
      </c>
      <c r="AQ325" s="250">
        <v>0</v>
      </c>
      <c r="AS325" s="139">
        <v>700000000</v>
      </c>
    </row>
    <row r="326" spans="1:45" s="513" customFormat="1" ht="38.25" customHeight="1" thickTop="1" thickBot="1">
      <c r="A326" s="137" t="s">
        <v>772</v>
      </c>
      <c r="B326" s="273">
        <v>140</v>
      </c>
      <c r="C326" s="503"/>
      <c r="D326" s="1100" t="s">
        <v>19667</v>
      </c>
      <c r="E326" s="504"/>
      <c r="F326" s="505"/>
      <c r="G326" s="505"/>
      <c r="H326" s="505"/>
      <c r="I326" s="506"/>
      <c r="J326" s="506"/>
      <c r="K326" s="507" t="s">
        <v>19698</v>
      </c>
      <c r="L326" s="508"/>
      <c r="M326" s="509"/>
      <c r="N326" s="509"/>
      <c r="O326" s="510">
        <v>5000000</v>
      </c>
      <c r="P326" s="510">
        <v>5000000</v>
      </c>
      <c r="Q326" s="510"/>
      <c r="R326" s="510"/>
      <c r="S326" s="510">
        <v>5000000</v>
      </c>
      <c r="T326" s="510"/>
      <c r="U326" s="512"/>
      <c r="V326" s="512"/>
      <c r="W326" s="512"/>
      <c r="X326" s="511"/>
      <c r="Y326" s="511"/>
      <c r="Z326" s="511"/>
      <c r="AA326" s="511"/>
      <c r="AB326" s="511"/>
      <c r="AC326" s="511"/>
      <c r="AD326" s="511"/>
      <c r="AE326" s="511"/>
      <c r="AF326" s="511"/>
      <c r="AG326" s="1025"/>
      <c r="AH326" s="1025"/>
      <c r="AI326" s="1026"/>
      <c r="AJ326" s="1025"/>
      <c r="AK326" s="1025"/>
      <c r="AL326" s="1025"/>
      <c r="AM326" s="1026"/>
      <c r="AN326" s="1026"/>
      <c r="AO326" s="1027">
        <v>0</v>
      </c>
      <c r="AP326" s="1028"/>
      <c r="AQ326" s="250">
        <v>0</v>
      </c>
      <c r="AS326" s="139">
        <v>5000000</v>
      </c>
    </row>
    <row r="327" spans="1:45" s="513" customFormat="1" ht="38.25" customHeight="1" thickTop="1" thickBot="1">
      <c r="A327" s="137" t="s">
        <v>772</v>
      </c>
      <c r="B327" s="273">
        <v>141</v>
      </c>
      <c r="C327" s="503">
        <v>146</v>
      </c>
      <c r="D327" s="1100" t="s">
        <v>19668</v>
      </c>
      <c r="E327" s="504"/>
      <c r="F327" s="505"/>
      <c r="G327" s="505"/>
      <c r="H327" s="505"/>
      <c r="I327" s="506"/>
      <c r="J327" s="506"/>
      <c r="K327" s="507" t="s">
        <v>19699</v>
      </c>
      <c r="L327" s="508"/>
      <c r="M327" s="509"/>
      <c r="N327" s="509"/>
      <c r="O327" s="510">
        <v>75000000</v>
      </c>
      <c r="P327" s="510">
        <v>75000000</v>
      </c>
      <c r="Q327" s="510"/>
      <c r="R327" s="510"/>
      <c r="S327" s="510">
        <v>75000000</v>
      </c>
      <c r="T327" s="510"/>
      <c r="U327" s="512"/>
      <c r="V327" s="512"/>
      <c r="W327" s="512"/>
      <c r="X327" s="511"/>
      <c r="Y327" s="511"/>
      <c r="Z327" s="511"/>
      <c r="AA327" s="511"/>
      <c r="AB327" s="511"/>
      <c r="AC327" s="511"/>
      <c r="AD327" s="511"/>
      <c r="AE327" s="511"/>
      <c r="AF327" s="511"/>
      <c r="AG327" s="1025"/>
      <c r="AH327" s="1025"/>
      <c r="AI327" s="1026"/>
      <c r="AJ327" s="1025"/>
      <c r="AK327" s="1025"/>
      <c r="AL327" s="1025"/>
      <c r="AM327" s="1026"/>
      <c r="AN327" s="1026"/>
      <c r="AO327" s="1027">
        <v>0</v>
      </c>
      <c r="AP327" s="1028"/>
      <c r="AQ327" s="250">
        <v>0</v>
      </c>
      <c r="AS327" s="139">
        <v>75000000</v>
      </c>
    </row>
    <row r="328" spans="1:45" s="513" customFormat="1" ht="38.25" customHeight="1" thickTop="1" thickBot="1">
      <c r="A328" s="137" t="s">
        <v>772</v>
      </c>
      <c r="B328" s="273">
        <v>141</v>
      </c>
      <c r="C328" s="503"/>
      <c r="D328" s="1100" t="s">
        <v>19669</v>
      </c>
      <c r="E328" s="504"/>
      <c r="F328" s="505"/>
      <c r="G328" s="505"/>
      <c r="H328" s="505"/>
      <c r="I328" s="506"/>
      <c r="J328" s="506"/>
      <c r="K328" s="507" t="s">
        <v>19700</v>
      </c>
      <c r="L328" s="508"/>
      <c r="M328" s="509"/>
      <c r="N328" s="509"/>
      <c r="O328" s="510">
        <v>3000000</v>
      </c>
      <c r="P328" s="510">
        <v>3000000</v>
      </c>
      <c r="Q328" s="510"/>
      <c r="R328" s="510"/>
      <c r="S328" s="510">
        <v>3000000</v>
      </c>
      <c r="T328" s="510"/>
      <c r="U328" s="512"/>
      <c r="V328" s="512"/>
      <c r="W328" s="512"/>
      <c r="X328" s="511"/>
      <c r="Y328" s="511"/>
      <c r="Z328" s="511"/>
      <c r="AA328" s="511"/>
      <c r="AB328" s="511"/>
      <c r="AC328" s="511"/>
      <c r="AD328" s="511"/>
      <c r="AE328" s="511"/>
      <c r="AF328" s="511"/>
      <c r="AG328" s="1025"/>
      <c r="AH328" s="1025"/>
      <c r="AI328" s="1026"/>
      <c r="AJ328" s="1025"/>
      <c r="AK328" s="1025"/>
      <c r="AL328" s="1025"/>
      <c r="AM328" s="1026"/>
      <c r="AN328" s="1026"/>
      <c r="AO328" s="1027">
        <v>0</v>
      </c>
      <c r="AP328" s="1028"/>
      <c r="AQ328" s="250">
        <v>0</v>
      </c>
      <c r="AS328" s="139">
        <v>3000000</v>
      </c>
    </row>
    <row r="329" spans="1:45" s="513" customFormat="1" ht="38.25" customHeight="1" thickTop="1" thickBot="1">
      <c r="A329" s="137" t="s">
        <v>772</v>
      </c>
      <c r="B329" s="273">
        <v>142</v>
      </c>
      <c r="C329" s="503">
        <v>147</v>
      </c>
      <c r="D329" s="1100" t="s">
        <v>19670</v>
      </c>
      <c r="E329" s="504"/>
      <c r="F329" s="505"/>
      <c r="G329" s="505"/>
      <c r="H329" s="505"/>
      <c r="I329" s="506"/>
      <c r="J329" s="506"/>
      <c r="K329" s="507" t="s">
        <v>19701</v>
      </c>
      <c r="L329" s="508"/>
      <c r="M329" s="509"/>
      <c r="N329" s="509"/>
      <c r="O329" s="510">
        <v>248404000</v>
      </c>
      <c r="P329" s="510">
        <v>248404000</v>
      </c>
      <c r="Q329" s="510"/>
      <c r="R329" s="510"/>
      <c r="S329" s="510">
        <v>248404000</v>
      </c>
      <c r="T329" s="510"/>
      <c r="U329" s="512"/>
      <c r="V329" s="512"/>
      <c r="W329" s="512"/>
      <c r="X329" s="511"/>
      <c r="Y329" s="511"/>
      <c r="Z329" s="511"/>
      <c r="AA329" s="511"/>
      <c r="AB329" s="511"/>
      <c r="AC329" s="511"/>
      <c r="AD329" s="511"/>
      <c r="AE329" s="511"/>
      <c r="AF329" s="511"/>
      <c r="AG329" s="1025"/>
      <c r="AH329" s="1025"/>
      <c r="AI329" s="1026"/>
      <c r="AJ329" s="1025"/>
      <c r="AK329" s="1025"/>
      <c r="AL329" s="1025"/>
      <c r="AM329" s="1026"/>
      <c r="AN329" s="1026"/>
      <c r="AO329" s="1027">
        <v>0</v>
      </c>
      <c r="AP329" s="1028"/>
      <c r="AQ329" s="250">
        <v>0</v>
      </c>
      <c r="AS329" s="139">
        <v>248404000</v>
      </c>
    </row>
    <row r="330" spans="1:45" s="513" customFormat="1" ht="38.25" customHeight="1" thickTop="1" thickBot="1">
      <c r="A330" s="137" t="s">
        <v>772</v>
      </c>
      <c r="B330" s="273">
        <v>142</v>
      </c>
      <c r="C330" s="503"/>
      <c r="D330" s="1100" t="s">
        <v>19671</v>
      </c>
      <c r="E330" s="504"/>
      <c r="F330" s="505"/>
      <c r="G330" s="505"/>
      <c r="H330" s="505"/>
      <c r="I330" s="506"/>
      <c r="J330" s="506"/>
      <c r="K330" s="507" t="s">
        <v>19702</v>
      </c>
      <c r="L330" s="508"/>
      <c r="M330" s="509"/>
      <c r="N330" s="509"/>
      <c r="O330" s="510">
        <v>70000000</v>
      </c>
      <c r="P330" s="510">
        <v>70000000</v>
      </c>
      <c r="Q330" s="510"/>
      <c r="R330" s="510"/>
      <c r="S330" s="510">
        <v>70000000</v>
      </c>
      <c r="T330" s="510"/>
      <c r="U330" s="512"/>
      <c r="V330" s="512"/>
      <c r="W330" s="512"/>
      <c r="X330" s="511"/>
      <c r="Y330" s="511"/>
      <c r="Z330" s="511"/>
      <c r="AA330" s="511"/>
      <c r="AB330" s="511"/>
      <c r="AC330" s="511"/>
      <c r="AD330" s="511"/>
      <c r="AE330" s="511"/>
      <c r="AF330" s="511"/>
      <c r="AG330" s="1025"/>
      <c r="AH330" s="1025"/>
      <c r="AI330" s="1026"/>
      <c r="AJ330" s="1025"/>
      <c r="AK330" s="1025"/>
      <c r="AL330" s="1025"/>
      <c r="AM330" s="1026"/>
      <c r="AN330" s="1026"/>
      <c r="AO330" s="1027">
        <v>0</v>
      </c>
      <c r="AP330" s="1028"/>
      <c r="AQ330" s="250">
        <v>0</v>
      </c>
      <c r="AS330" s="139">
        <v>70000000</v>
      </c>
    </row>
    <row r="331" spans="1:45" s="513" customFormat="1" ht="38.25" customHeight="1" thickTop="1" thickBot="1">
      <c r="A331" s="137" t="s">
        <v>772</v>
      </c>
      <c r="B331" s="273">
        <v>143</v>
      </c>
      <c r="C331" s="503">
        <v>148</v>
      </c>
      <c r="D331" s="1100" t="s">
        <v>19672</v>
      </c>
      <c r="E331" s="504"/>
      <c r="F331" s="505"/>
      <c r="G331" s="505"/>
      <c r="H331" s="505"/>
      <c r="I331" s="506"/>
      <c r="J331" s="506"/>
      <c r="K331" s="507" t="s">
        <v>15578</v>
      </c>
      <c r="L331" s="508"/>
      <c r="M331" s="509"/>
      <c r="N331" s="509"/>
      <c r="O331" s="510">
        <v>84000000</v>
      </c>
      <c r="P331" s="510">
        <v>84000000</v>
      </c>
      <c r="Q331" s="510"/>
      <c r="R331" s="510"/>
      <c r="S331" s="510">
        <v>84000000</v>
      </c>
      <c r="T331" s="510"/>
      <c r="U331" s="512"/>
      <c r="V331" s="512"/>
      <c r="W331" s="512"/>
      <c r="X331" s="511"/>
      <c r="Y331" s="511"/>
      <c r="Z331" s="511"/>
      <c r="AA331" s="511"/>
      <c r="AB331" s="511"/>
      <c r="AC331" s="511"/>
      <c r="AD331" s="511"/>
      <c r="AE331" s="511"/>
      <c r="AF331" s="511"/>
      <c r="AG331" s="1025"/>
      <c r="AH331" s="1025"/>
      <c r="AI331" s="1026"/>
      <c r="AJ331" s="1025"/>
      <c r="AK331" s="1025"/>
      <c r="AL331" s="1025"/>
      <c r="AM331" s="1026"/>
      <c r="AN331" s="1026"/>
      <c r="AO331" s="1027">
        <v>0</v>
      </c>
      <c r="AP331" s="1028"/>
      <c r="AQ331" s="250">
        <v>0</v>
      </c>
      <c r="AS331" s="139">
        <v>84000000</v>
      </c>
    </row>
    <row r="332" spans="1:45" s="513" customFormat="1" ht="38.25" customHeight="1" thickTop="1" thickBot="1">
      <c r="A332" s="137" t="s">
        <v>772</v>
      </c>
      <c r="B332" s="273">
        <v>143</v>
      </c>
      <c r="C332" s="503"/>
      <c r="D332" s="1100" t="s">
        <v>19673</v>
      </c>
      <c r="E332" s="504"/>
      <c r="F332" s="505"/>
      <c r="G332" s="505"/>
      <c r="H332" s="505"/>
      <c r="I332" s="506"/>
      <c r="J332" s="506"/>
      <c r="K332" s="507" t="s">
        <v>19693</v>
      </c>
      <c r="L332" s="508"/>
      <c r="M332" s="509"/>
      <c r="N332" s="509"/>
      <c r="O332" s="510">
        <v>4000000</v>
      </c>
      <c r="P332" s="510">
        <v>4000000</v>
      </c>
      <c r="Q332" s="510"/>
      <c r="R332" s="510"/>
      <c r="S332" s="510">
        <v>4000000</v>
      </c>
      <c r="T332" s="510"/>
      <c r="U332" s="512"/>
      <c r="V332" s="512"/>
      <c r="W332" s="512"/>
      <c r="X332" s="511"/>
      <c r="Y332" s="511"/>
      <c r="Z332" s="511"/>
      <c r="AA332" s="511"/>
      <c r="AB332" s="511"/>
      <c r="AC332" s="511"/>
      <c r="AD332" s="511"/>
      <c r="AE332" s="511"/>
      <c r="AF332" s="511"/>
      <c r="AG332" s="1025"/>
      <c r="AH332" s="1025"/>
      <c r="AI332" s="1026"/>
      <c r="AJ332" s="1025"/>
      <c r="AK332" s="1025"/>
      <c r="AL332" s="1025"/>
      <c r="AM332" s="1026"/>
      <c r="AN332" s="1026"/>
      <c r="AO332" s="1027">
        <v>0</v>
      </c>
      <c r="AP332" s="1028"/>
      <c r="AQ332" s="250">
        <v>0</v>
      </c>
      <c r="AS332" s="139">
        <v>4000000</v>
      </c>
    </row>
    <row r="333" spans="1:45" s="513" customFormat="1" ht="38.25" customHeight="1" thickTop="1" thickBot="1">
      <c r="A333" s="137" t="s">
        <v>772</v>
      </c>
      <c r="B333" s="273">
        <v>144</v>
      </c>
      <c r="C333" s="503">
        <v>149</v>
      </c>
      <c r="D333" s="1100" t="s">
        <v>19674</v>
      </c>
      <c r="E333" s="504"/>
      <c r="F333" s="505"/>
      <c r="G333" s="505"/>
      <c r="H333" s="505"/>
      <c r="I333" s="506"/>
      <c r="J333" s="506"/>
      <c r="K333" s="507" t="s">
        <v>15160</v>
      </c>
      <c r="L333" s="508"/>
      <c r="M333" s="509"/>
      <c r="N333" s="509"/>
      <c r="O333" s="510">
        <v>18750000</v>
      </c>
      <c r="P333" s="510">
        <v>18750000</v>
      </c>
      <c r="Q333" s="510"/>
      <c r="R333" s="510"/>
      <c r="S333" s="510">
        <v>18750000</v>
      </c>
      <c r="T333" s="510"/>
      <c r="U333" s="512"/>
      <c r="V333" s="512"/>
      <c r="W333" s="512"/>
      <c r="X333" s="511"/>
      <c r="Y333" s="511"/>
      <c r="Z333" s="511"/>
      <c r="AA333" s="511"/>
      <c r="AB333" s="511"/>
      <c r="AC333" s="511"/>
      <c r="AD333" s="511"/>
      <c r="AE333" s="511"/>
      <c r="AF333" s="511"/>
      <c r="AG333" s="1025"/>
      <c r="AH333" s="1025"/>
      <c r="AI333" s="1026"/>
      <c r="AJ333" s="1025"/>
      <c r="AK333" s="1025"/>
      <c r="AL333" s="1025"/>
      <c r="AM333" s="1026"/>
      <c r="AN333" s="1026"/>
      <c r="AO333" s="1027">
        <v>0</v>
      </c>
      <c r="AP333" s="1028"/>
      <c r="AQ333" s="250">
        <v>0</v>
      </c>
      <c r="AS333" s="139">
        <v>18750000</v>
      </c>
    </row>
    <row r="334" spans="1:45" s="513" customFormat="1" ht="38.25" customHeight="1" thickTop="1" thickBot="1">
      <c r="A334" s="137" t="s">
        <v>772</v>
      </c>
      <c r="B334" s="273">
        <v>145</v>
      </c>
      <c r="C334" s="503">
        <v>150</v>
      </c>
      <c r="D334" s="1100" t="s">
        <v>19675</v>
      </c>
      <c r="E334" s="504"/>
      <c r="F334" s="505"/>
      <c r="G334" s="505"/>
      <c r="H334" s="505"/>
      <c r="I334" s="506"/>
      <c r="J334" s="506"/>
      <c r="K334" s="507" t="s">
        <v>19703</v>
      </c>
      <c r="L334" s="508"/>
      <c r="M334" s="509"/>
      <c r="N334" s="509"/>
      <c r="O334" s="510">
        <v>4000000</v>
      </c>
      <c r="P334" s="510">
        <v>4000000</v>
      </c>
      <c r="Q334" s="510"/>
      <c r="R334" s="510"/>
      <c r="S334" s="510">
        <v>4000000</v>
      </c>
      <c r="T334" s="510"/>
      <c r="U334" s="512"/>
      <c r="V334" s="512"/>
      <c r="W334" s="512"/>
      <c r="X334" s="511"/>
      <c r="Y334" s="511"/>
      <c r="Z334" s="511"/>
      <c r="AA334" s="511"/>
      <c r="AB334" s="511"/>
      <c r="AC334" s="511"/>
      <c r="AD334" s="511"/>
      <c r="AE334" s="511"/>
      <c r="AF334" s="511"/>
      <c r="AG334" s="1025"/>
      <c r="AH334" s="1025"/>
      <c r="AI334" s="1026"/>
      <c r="AJ334" s="1025"/>
      <c r="AK334" s="1025"/>
      <c r="AL334" s="1025"/>
      <c r="AM334" s="1026"/>
      <c r="AN334" s="1026"/>
      <c r="AO334" s="1027">
        <v>0</v>
      </c>
      <c r="AP334" s="1028"/>
      <c r="AQ334" s="250">
        <v>0</v>
      </c>
      <c r="AS334" s="139">
        <v>4000000</v>
      </c>
    </row>
    <row r="335" spans="1:45" s="513" customFormat="1" ht="38.25" customHeight="1" thickTop="1" thickBot="1">
      <c r="A335" s="137" t="s">
        <v>772</v>
      </c>
      <c r="B335" s="273">
        <v>146</v>
      </c>
      <c r="C335" s="503">
        <v>151</v>
      </c>
      <c r="D335" s="1100" t="s">
        <v>19676</v>
      </c>
      <c r="E335" s="504"/>
      <c r="F335" s="505"/>
      <c r="G335" s="505"/>
      <c r="H335" s="505"/>
      <c r="I335" s="506"/>
      <c r="J335" s="506"/>
      <c r="K335" s="507" t="s">
        <v>15266</v>
      </c>
      <c r="L335" s="508"/>
      <c r="M335" s="509"/>
      <c r="N335" s="509"/>
      <c r="O335" s="510">
        <v>99999999</v>
      </c>
      <c r="P335" s="510">
        <v>99999999</v>
      </c>
      <c r="Q335" s="510"/>
      <c r="R335" s="510"/>
      <c r="S335" s="510">
        <v>99999999</v>
      </c>
      <c r="T335" s="510"/>
      <c r="U335" s="512"/>
      <c r="V335" s="512"/>
      <c r="W335" s="512"/>
      <c r="X335" s="511"/>
      <c r="Y335" s="511"/>
      <c r="Z335" s="511"/>
      <c r="AA335" s="511"/>
      <c r="AB335" s="511"/>
      <c r="AC335" s="511"/>
      <c r="AD335" s="511"/>
      <c r="AE335" s="511"/>
      <c r="AF335" s="511"/>
      <c r="AG335" s="1025"/>
      <c r="AH335" s="1025"/>
      <c r="AI335" s="1026"/>
      <c r="AJ335" s="1025"/>
      <c r="AK335" s="1025"/>
      <c r="AL335" s="1025"/>
      <c r="AM335" s="1026"/>
      <c r="AN335" s="1026"/>
      <c r="AO335" s="1027">
        <v>0</v>
      </c>
      <c r="AP335" s="1028"/>
      <c r="AQ335" s="250">
        <v>0</v>
      </c>
      <c r="AS335" s="139">
        <v>99999999</v>
      </c>
    </row>
    <row r="336" spans="1:45" s="513" customFormat="1" ht="38.25" customHeight="1" thickTop="1" thickBot="1">
      <c r="A336" s="137" t="s">
        <v>772</v>
      </c>
      <c r="B336" s="273">
        <v>146</v>
      </c>
      <c r="C336" s="503"/>
      <c r="D336" s="1100" t="s">
        <v>19677</v>
      </c>
      <c r="E336" s="504"/>
      <c r="F336" s="505"/>
      <c r="G336" s="505"/>
      <c r="H336" s="505"/>
      <c r="I336" s="506"/>
      <c r="J336" s="506"/>
      <c r="K336" s="507" t="s">
        <v>16501</v>
      </c>
      <c r="L336" s="508"/>
      <c r="M336" s="509"/>
      <c r="N336" s="509"/>
      <c r="O336" s="510">
        <v>2000000</v>
      </c>
      <c r="P336" s="510">
        <v>2000000</v>
      </c>
      <c r="Q336" s="510"/>
      <c r="R336" s="510"/>
      <c r="S336" s="510">
        <v>2000000</v>
      </c>
      <c r="T336" s="510"/>
      <c r="U336" s="512"/>
      <c r="V336" s="512"/>
      <c r="W336" s="512"/>
      <c r="X336" s="511"/>
      <c r="Y336" s="511"/>
      <c r="Z336" s="511"/>
      <c r="AA336" s="511"/>
      <c r="AB336" s="511"/>
      <c r="AC336" s="511"/>
      <c r="AD336" s="511"/>
      <c r="AE336" s="511"/>
      <c r="AF336" s="511"/>
      <c r="AG336" s="1025"/>
      <c r="AH336" s="1025"/>
      <c r="AI336" s="1026"/>
      <c r="AJ336" s="1025"/>
      <c r="AK336" s="1025"/>
      <c r="AL336" s="1025"/>
      <c r="AM336" s="1026"/>
      <c r="AN336" s="1026"/>
      <c r="AO336" s="1027">
        <v>0</v>
      </c>
      <c r="AP336" s="1028"/>
      <c r="AQ336" s="250">
        <v>0</v>
      </c>
      <c r="AS336" s="139">
        <v>2000000</v>
      </c>
    </row>
    <row r="337" spans="1:46" s="513" customFormat="1" ht="38.25" customHeight="1" thickTop="1" thickBot="1">
      <c r="A337" s="137" t="s">
        <v>772</v>
      </c>
      <c r="B337" s="273">
        <v>147</v>
      </c>
      <c r="C337" s="503">
        <v>152</v>
      </c>
      <c r="D337" s="1100" t="s">
        <v>19678</v>
      </c>
      <c r="E337" s="504"/>
      <c r="F337" s="505"/>
      <c r="G337" s="505"/>
      <c r="H337" s="505"/>
      <c r="I337" s="506"/>
      <c r="J337" s="506"/>
      <c r="K337" s="507" t="s">
        <v>15581</v>
      </c>
      <c r="L337" s="508"/>
      <c r="M337" s="509"/>
      <c r="N337" s="509"/>
      <c r="O337" s="510">
        <v>84000000</v>
      </c>
      <c r="P337" s="510">
        <v>84000000</v>
      </c>
      <c r="Q337" s="510"/>
      <c r="R337" s="510"/>
      <c r="S337" s="510">
        <v>84000000</v>
      </c>
      <c r="T337" s="510"/>
      <c r="U337" s="512"/>
      <c r="V337" s="512"/>
      <c r="W337" s="512"/>
      <c r="X337" s="511"/>
      <c r="Y337" s="511"/>
      <c r="Z337" s="511"/>
      <c r="AA337" s="511"/>
      <c r="AB337" s="511"/>
      <c r="AC337" s="511"/>
      <c r="AD337" s="511"/>
      <c r="AE337" s="511"/>
      <c r="AF337" s="511"/>
      <c r="AG337" s="1025"/>
      <c r="AH337" s="1025"/>
      <c r="AI337" s="1026"/>
      <c r="AJ337" s="1025"/>
      <c r="AK337" s="1025"/>
      <c r="AL337" s="1025"/>
      <c r="AM337" s="1026"/>
      <c r="AN337" s="1026"/>
      <c r="AO337" s="1027">
        <v>0</v>
      </c>
      <c r="AP337" s="1028"/>
      <c r="AQ337" s="250">
        <v>0</v>
      </c>
      <c r="AS337" s="139">
        <v>84000000</v>
      </c>
    </row>
    <row r="338" spans="1:46" s="513" customFormat="1" ht="38.25" customHeight="1" thickTop="1" thickBot="1">
      <c r="A338" s="137" t="s">
        <v>772</v>
      </c>
      <c r="B338" s="273">
        <v>147</v>
      </c>
      <c r="C338" s="503"/>
      <c r="D338" s="1100" t="s">
        <v>19679</v>
      </c>
      <c r="E338" s="504"/>
      <c r="F338" s="505"/>
      <c r="G338" s="505"/>
      <c r="H338" s="505"/>
      <c r="I338" s="506"/>
      <c r="J338" s="506"/>
      <c r="K338" s="507" t="s">
        <v>19704</v>
      </c>
      <c r="L338" s="508"/>
      <c r="M338" s="509"/>
      <c r="N338" s="509"/>
      <c r="O338" s="510">
        <v>7000000</v>
      </c>
      <c r="P338" s="510">
        <v>7000000</v>
      </c>
      <c r="Q338" s="510"/>
      <c r="R338" s="510"/>
      <c r="S338" s="510">
        <v>7000000</v>
      </c>
      <c r="T338" s="510"/>
      <c r="U338" s="512"/>
      <c r="V338" s="512"/>
      <c r="W338" s="512"/>
      <c r="X338" s="511"/>
      <c r="Y338" s="511"/>
      <c r="Z338" s="511"/>
      <c r="AA338" s="511"/>
      <c r="AB338" s="511"/>
      <c r="AC338" s="511"/>
      <c r="AD338" s="511"/>
      <c r="AE338" s="511"/>
      <c r="AF338" s="511"/>
      <c r="AG338" s="1025"/>
      <c r="AH338" s="1025"/>
      <c r="AI338" s="1026"/>
      <c r="AJ338" s="1025"/>
      <c r="AK338" s="1025"/>
      <c r="AL338" s="1025"/>
      <c r="AM338" s="1026"/>
      <c r="AN338" s="1026"/>
      <c r="AO338" s="1027">
        <v>0</v>
      </c>
      <c r="AP338" s="1028"/>
      <c r="AQ338" s="250">
        <v>0</v>
      </c>
      <c r="AS338" s="139">
        <v>7000000</v>
      </c>
    </row>
    <row r="339" spans="1:46" s="513" customFormat="1" ht="38.25" customHeight="1" thickTop="1" thickBot="1">
      <c r="A339" s="137" t="s">
        <v>772</v>
      </c>
      <c r="B339" s="273">
        <v>148</v>
      </c>
      <c r="C339" s="503">
        <v>153</v>
      </c>
      <c r="D339" s="1100" t="s">
        <v>19680</v>
      </c>
      <c r="E339" s="504"/>
      <c r="F339" s="505"/>
      <c r="G339" s="505"/>
      <c r="H339" s="505"/>
      <c r="I339" s="506"/>
      <c r="J339" s="506"/>
      <c r="K339" s="507" t="s">
        <v>15203</v>
      </c>
      <c r="L339" s="508"/>
      <c r="M339" s="509"/>
      <c r="N339" s="509"/>
      <c r="O339" s="510">
        <v>75000000</v>
      </c>
      <c r="P339" s="510">
        <v>75000000</v>
      </c>
      <c r="Q339" s="510"/>
      <c r="R339" s="510"/>
      <c r="S339" s="510">
        <v>75000000</v>
      </c>
      <c r="T339" s="510"/>
      <c r="U339" s="512"/>
      <c r="V339" s="512"/>
      <c r="W339" s="512"/>
      <c r="X339" s="511"/>
      <c r="Y339" s="511"/>
      <c r="Z339" s="511"/>
      <c r="AA339" s="511"/>
      <c r="AB339" s="511"/>
      <c r="AC339" s="511"/>
      <c r="AD339" s="511"/>
      <c r="AE339" s="511"/>
      <c r="AF339" s="511"/>
      <c r="AG339" s="1025"/>
      <c r="AH339" s="1025"/>
      <c r="AI339" s="1026"/>
      <c r="AJ339" s="1025"/>
      <c r="AK339" s="1025"/>
      <c r="AL339" s="1025"/>
      <c r="AM339" s="1026"/>
      <c r="AN339" s="1026"/>
      <c r="AO339" s="1027">
        <v>0</v>
      </c>
      <c r="AP339" s="1028"/>
      <c r="AQ339" s="250">
        <v>0</v>
      </c>
      <c r="AS339" s="139">
        <v>75000000</v>
      </c>
    </row>
    <row r="340" spans="1:46" s="513" customFormat="1" ht="38.25" customHeight="1" thickTop="1" thickBot="1">
      <c r="A340" s="137" t="s">
        <v>772</v>
      </c>
      <c r="B340" s="273">
        <v>148</v>
      </c>
      <c r="C340" s="503"/>
      <c r="D340" s="1100" t="s">
        <v>19681</v>
      </c>
      <c r="E340" s="504"/>
      <c r="F340" s="505"/>
      <c r="G340" s="505"/>
      <c r="H340" s="505"/>
      <c r="I340" s="506"/>
      <c r="J340" s="506"/>
      <c r="K340" s="507" t="s">
        <v>19705</v>
      </c>
      <c r="L340" s="508"/>
      <c r="M340" s="509"/>
      <c r="N340" s="509"/>
      <c r="O340" s="510">
        <v>2000000</v>
      </c>
      <c r="P340" s="510">
        <v>2000000</v>
      </c>
      <c r="Q340" s="510"/>
      <c r="R340" s="510"/>
      <c r="S340" s="510">
        <v>2000000</v>
      </c>
      <c r="T340" s="510"/>
      <c r="U340" s="512"/>
      <c r="V340" s="512"/>
      <c r="W340" s="512"/>
      <c r="X340" s="511"/>
      <c r="Y340" s="511"/>
      <c r="Z340" s="511"/>
      <c r="AA340" s="511"/>
      <c r="AB340" s="511"/>
      <c r="AC340" s="511"/>
      <c r="AD340" s="511"/>
      <c r="AE340" s="511"/>
      <c r="AF340" s="511"/>
      <c r="AG340" s="1025"/>
      <c r="AH340" s="1025"/>
      <c r="AI340" s="1026"/>
      <c r="AJ340" s="1025"/>
      <c r="AK340" s="1025"/>
      <c r="AL340" s="1025"/>
      <c r="AM340" s="1026"/>
      <c r="AN340" s="1026"/>
      <c r="AO340" s="1027">
        <v>0</v>
      </c>
      <c r="AP340" s="1028"/>
      <c r="AQ340" s="250">
        <v>0</v>
      </c>
      <c r="AS340" s="139">
        <v>2000000</v>
      </c>
    </row>
    <row r="341" spans="1:46" s="513" customFormat="1" ht="38.25" customHeight="1" thickTop="1" thickBot="1">
      <c r="A341" s="137" t="s">
        <v>772</v>
      </c>
      <c r="B341" s="273">
        <v>149</v>
      </c>
      <c r="C341" s="503">
        <v>154</v>
      </c>
      <c r="D341" s="1100" t="s">
        <v>19682</v>
      </c>
      <c r="E341" s="504"/>
      <c r="F341" s="505"/>
      <c r="G341" s="505"/>
      <c r="H341" s="505"/>
      <c r="I341" s="506"/>
      <c r="J341" s="506"/>
      <c r="K341" s="507" t="s">
        <v>19706</v>
      </c>
      <c r="L341" s="508"/>
      <c r="M341" s="509"/>
      <c r="N341" s="509"/>
      <c r="O341" s="510">
        <v>200000000</v>
      </c>
      <c r="P341" s="510">
        <v>200000000</v>
      </c>
      <c r="Q341" s="510"/>
      <c r="R341" s="510"/>
      <c r="S341" s="510">
        <v>200000000</v>
      </c>
      <c r="T341" s="510"/>
      <c r="U341" s="512"/>
      <c r="V341" s="512"/>
      <c r="W341" s="512"/>
      <c r="X341" s="511"/>
      <c r="Y341" s="511"/>
      <c r="Z341" s="511"/>
      <c r="AA341" s="511"/>
      <c r="AB341" s="511"/>
      <c r="AC341" s="511"/>
      <c r="AD341" s="511"/>
      <c r="AE341" s="511"/>
      <c r="AF341" s="511"/>
      <c r="AG341" s="1025"/>
      <c r="AH341" s="1025"/>
      <c r="AI341" s="1026"/>
      <c r="AJ341" s="1025"/>
      <c r="AK341" s="1025"/>
      <c r="AL341" s="1025"/>
      <c r="AM341" s="1026"/>
      <c r="AN341" s="1026"/>
      <c r="AO341" s="1027">
        <v>0</v>
      </c>
      <c r="AP341" s="1028"/>
      <c r="AQ341" s="250">
        <v>0</v>
      </c>
      <c r="AS341" s="139">
        <v>200000000</v>
      </c>
    </row>
    <row r="342" spans="1:46" s="513" customFormat="1" ht="38.25" customHeight="1" thickTop="1" thickBot="1">
      <c r="A342" s="137" t="s">
        <v>772</v>
      </c>
      <c r="B342" s="273">
        <v>149</v>
      </c>
      <c r="C342" s="503"/>
      <c r="D342" s="1100" t="s">
        <v>19683</v>
      </c>
      <c r="E342" s="504"/>
      <c r="F342" s="505"/>
      <c r="G342" s="505"/>
      <c r="H342" s="505"/>
      <c r="I342" s="506"/>
      <c r="J342" s="506"/>
      <c r="K342" s="507" t="s">
        <v>19707</v>
      </c>
      <c r="L342" s="508"/>
      <c r="M342" s="509"/>
      <c r="N342" s="509"/>
      <c r="O342" s="510">
        <v>5000000</v>
      </c>
      <c r="P342" s="510">
        <v>5000000</v>
      </c>
      <c r="Q342" s="510"/>
      <c r="R342" s="510"/>
      <c r="S342" s="510">
        <v>5000000</v>
      </c>
      <c r="T342" s="510"/>
      <c r="U342" s="512"/>
      <c r="V342" s="512"/>
      <c r="W342" s="512"/>
      <c r="X342" s="511"/>
      <c r="Y342" s="511"/>
      <c r="Z342" s="511"/>
      <c r="AA342" s="511"/>
      <c r="AB342" s="511"/>
      <c r="AC342" s="511"/>
      <c r="AD342" s="511"/>
      <c r="AE342" s="511"/>
      <c r="AF342" s="511"/>
      <c r="AG342" s="1025"/>
      <c r="AH342" s="1025"/>
      <c r="AI342" s="1026"/>
      <c r="AJ342" s="1025"/>
      <c r="AK342" s="1025"/>
      <c r="AL342" s="1025"/>
      <c r="AM342" s="1026"/>
      <c r="AN342" s="1026"/>
      <c r="AO342" s="1027">
        <v>0</v>
      </c>
      <c r="AP342" s="1028"/>
      <c r="AQ342" s="250">
        <v>0</v>
      </c>
      <c r="AS342" s="139">
        <v>5000000</v>
      </c>
    </row>
    <row r="343" spans="1:46" s="513" customFormat="1" ht="38.25" customHeight="1" thickTop="1" thickBot="1">
      <c r="A343" s="137" t="s">
        <v>772</v>
      </c>
      <c r="B343" s="273">
        <v>150</v>
      </c>
      <c r="C343" s="503">
        <v>155</v>
      </c>
      <c r="D343" s="1100" t="s">
        <v>19684</v>
      </c>
      <c r="E343" s="504"/>
      <c r="F343" s="505"/>
      <c r="G343" s="505"/>
      <c r="H343" s="505"/>
      <c r="I343" s="506"/>
      <c r="J343" s="506"/>
      <c r="K343" s="507" t="s">
        <v>15615</v>
      </c>
      <c r="L343" s="508"/>
      <c r="M343" s="509"/>
      <c r="N343" s="509" t="s">
        <v>19731</v>
      </c>
      <c r="O343" s="510">
        <v>190905000</v>
      </c>
      <c r="P343" s="510">
        <v>190905000</v>
      </c>
      <c r="Q343" s="510"/>
      <c r="R343" s="510">
        <v>190905000</v>
      </c>
      <c r="S343" s="510">
        <v>0</v>
      </c>
      <c r="T343" s="510"/>
      <c r="U343" s="512"/>
      <c r="V343" s="512"/>
      <c r="W343" s="512"/>
      <c r="X343" s="511"/>
      <c r="Y343" s="511"/>
      <c r="Z343" s="511"/>
      <c r="AA343" s="511"/>
      <c r="AB343" s="511"/>
      <c r="AC343" s="511"/>
      <c r="AD343" s="511"/>
      <c r="AE343" s="511"/>
      <c r="AF343" s="511"/>
      <c r="AG343" s="1025">
        <v>1404031.6800000002</v>
      </c>
      <c r="AH343" s="1025"/>
      <c r="AI343" s="1026"/>
      <c r="AJ343" s="1025"/>
      <c r="AK343" s="1025"/>
      <c r="AL343" s="1025"/>
      <c r="AM343" s="1026"/>
      <c r="AN343" s="1026"/>
      <c r="AO343" s="1027">
        <v>192309031.68000001</v>
      </c>
      <c r="AP343" s="1028">
        <v>192309031.68000001</v>
      </c>
      <c r="AQ343" s="250">
        <v>0</v>
      </c>
      <c r="AS343" s="139">
        <v>190905000</v>
      </c>
    </row>
    <row r="344" spans="1:46" s="513" customFormat="1" ht="38.25" customHeight="1" thickTop="1" thickBot="1">
      <c r="A344" s="137" t="s">
        <v>772</v>
      </c>
      <c r="B344" s="273">
        <v>150</v>
      </c>
      <c r="C344" s="503"/>
      <c r="D344" s="1100" t="s">
        <v>19685</v>
      </c>
      <c r="E344" s="504"/>
      <c r="F344" s="505"/>
      <c r="G344" s="505"/>
      <c r="H344" s="505"/>
      <c r="I344" s="506"/>
      <c r="J344" s="506"/>
      <c r="K344" s="507" t="s">
        <v>16397</v>
      </c>
      <c r="L344" s="508"/>
      <c r="M344" s="509"/>
      <c r="N344" s="509"/>
      <c r="O344" s="510">
        <v>4095000</v>
      </c>
      <c r="P344" s="510">
        <v>4095000</v>
      </c>
      <c r="Q344" s="510"/>
      <c r="R344" s="510"/>
      <c r="S344" s="510">
        <v>4095000</v>
      </c>
      <c r="T344" s="510"/>
      <c r="U344" s="512"/>
      <c r="V344" s="512"/>
      <c r="W344" s="512"/>
      <c r="X344" s="511"/>
      <c r="Y344" s="511"/>
      <c r="Z344" s="511"/>
      <c r="AA344" s="511"/>
      <c r="AB344" s="511"/>
      <c r="AC344" s="511"/>
      <c r="AD344" s="511"/>
      <c r="AE344" s="511"/>
      <c r="AF344" s="511"/>
      <c r="AG344" s="1025"/>
      <c r="AH344" s="1025"/>
      <c r="AI344" s="1026"/>
      <c r="AJ344" s="1025"/>
      <c r="AK344" s="1025"/>
      <c r="AL344" s="1025"/>
      <c r="AM344" s="1026"/>
      <c r="AN344" s="1026"/>
      <c r="AO344" s="1027">
        <v>0</v>
      </c>
      <c r="AP344" s="1028"/>
      <c r="AQ344" s="250">
        <v>0</v>
      </c>
      <c r="AS344" s="139">
        <v>4095000</v>
      </c>
    </row>
    <row r="345" spans="1:46" s="513" customFormat="1" ht="38.25" customHeight="1" thickTop="1" thickBot="1">
      <c r="A345" s="137" t="s">
        <v>772</v>
      </c>
      <c r="B345" s="273">
        <v>151</v>
      </c>
      <c r="C345" s="503">
        <v>156</v>
      </c>
      <c r="D345" s="1100" t="s">
        <v>19686</v>
      </c>
      <c r="E345" s="504"/>
      <c r="F345" s="505"/>
      <c r="G345" s="505"/>
      <c r="H345" s="505"/>
      <c r="I345" s="506"/>
      <c r="J345" s="506"/>
      <c r="K345" s="507" t="s">
        <v>15204</v>
      </c>
      <c r="L345" s="508"/>
      <c r="M345" s="509"/>
      <c r="N345" s="509"/>
      <c r="O345" s="510">
        <v>85000000</v>
      </c>
      <c r="P345" s="510">
        <v>85000000</v>
      </c>
      <c r="Q345" s="510"/>
      <c r="R345" s="510"/>
      <c r="S345" s="510">
        <v>85000000</v>
      </c>
      <c r="T345" s="510"/>
      <c r="U345" s="512"/>
      <c r="V345" s="512"/>
      <c r="W345" s="512"/>
      <c r="X345" s="511"/>
      <c r="Y345" s="511"/>
      <c r="Z345" s="511"/>
      <c r="AA345" s="511"/>
      <c r="AB345" s="511"/>
      <c r="AC345" s="511"/>
      <c r="AD345" s="511"/>
      <c r="AE345" s="511"/>
      <c r="AF345" s="511"/>
      <c r="AG345" s="1025"/>
      <c r="AH345" s="1025"/>
      <c r="AI345" s="1026"/>
      <c r="AJ345" s="1025"/>
      <c r="AK345" s="1025"/>
      <c r="AL345" s="1025"/>
      <c r="AM345" s="1026"/>
      <c r="AN345" s="1026"/>
      <c r="AO345" s="1027">
        <v>0</v>
      </c>
      <c r="AP345" s="1028"/>
      <c r="AQ345" s="250">
        <v>0</v>
      </c>
      <c r="AS345" s="139">
        <v>85000000</v>
      </c>
    </row>
    <row r="346" spans="1:46" s="513" customFormat="1" ht="38.25" customHeight="1" thickTop="1" thickBot="1">
      <c r="A346" s="137" t="s">
        <v>772</v>
      </c>
      <c r="B346" s="273">
        <v>151</v>
      </c>
      <c r="C346" s="503"/>
      <c r="D346" s="1100" t="s">
        <v>19687</v>
      </c>
      <c r="E346" s="504"/>
      <c r="F346" s="505"/>
      <c r="G346" s="505"/>
      <c r="H346" s="505"/>
      <c r="I346" s="506"/>
      <c r="J346" s="506"/>
      <c r="K346" s="507" t="s">
        <v>15205</v>
      </c>
      <c r="L346" s="508"/>
      <c r="M346" s="509"/>
      <c r="N346" s="509"/>
      <c r="O346" s="510">
        <v>5000000</v>
      </c>
      <c r="P346" s="510">
        <v>5000000</v>
      </c>
      <c r="Q346" s="510"/>
      <c r="R346" s="510"/>
      <c r="S346" s="510">
        <v>5000000</v>
      </c>
      <c r="T346" s="510"/>
      <c r="U346" s="512"/>
      <c r="V346" s="512"/>
      <c r="W346" s="512"/>
      <c r="X346" s="511"/>
      <c r="Y346" s="511"/>
      <c r="Z346" s="511"/>
      <c r="AA346" s="511"/>
      <c r="AB346" s="511"/>
      <c r="AC346" s="511"/>
      <c r="AD346" s="511"/>
      <c r="AE346" s="511"/>
      <c r="AF346" s="511"/>
      <c r="AG346" s="1025"/>
      <c r="AH346" s="1025"/>
      <c r="AI346" s="1026"/>
      <c r="AJ346" s="1025"/>
      <c r="AK346" s="1025"/>
      <c r="AL346" s="1025"/>
      <c r="AM346" s="1026"/>
      <c r="AN346" s="1026"/>
      <c r="AO346" s="1027">
        <v>0</v>
      </c>
      <c r="AP346" s="1028"/>
      <c r="AQ346" s="250">
        <v>0</v>
      </c>
      <c r="AS346" s="139">
        <v>5000000</v>
      </c>
    </row>
    <row r="347" spans="1:46" s="513" customFormat="1" ht="38.25" customHeight="1" thickTop="1" thickBot="1">
      <c r="A347" s="137" t="s">
        <v>772</v>
      </c>
      <c r="B347" s="273">
        <v>152</v>
      </c>
      <c r="C347" s="503">
        <v>157</v>
      </c>
      <c r="D347" s="1100" t="s">
        <v>19688</v>
      </c>
      <c r="E347" s="504"/>
      <c r="F347" s="505"/>
      <c r="G347" s="505"/>
      <c r="H347" s="505"/>
      <c r="I347" s="506"/>
      <c r="J347" s="506"/>
      <c r="K347" s="507" t="s">
        <v>19708</v>
      </c>
      <c r="L347" s="508"/>
      <c r="M347" s="509"/>
      <c r="N347" s="509"/>
      <c r="O347" s="510">
        <v>75000000</v>
      </c>
      <c r="P347" s="510">
        <v>75000000</v>
      </c>
      <c r="Q347" s="510"/>
      <c r="R347" s="510"/>
      <c r="S347" s="510">
        <v>75000000</v>
      </c>
      <c r="T347" s="510"/>
      <c r="U347" s="512"/>
      <c r="V347" s="512"/>
      <c r="W347" s="512"/>
      <c r="X347" s="511"/>
      <c r="Y347" s="511"/>
      <c r="Z347" s="511"/>
      <c r="AA347" s="511"/>
      <c r="AB347" s="511"/>
      <c r="AC347" s="511"/>
      <c r="AD347" s="511"/>
      <c r="AE347" s="511"/>
      <c r="AF347" s="511"/>
      <c r="AG347" s="1025"/>
      <c r="AH347" s="1025"/>
      <c r="AI347" s="1026"/>
      <c r="AJ347" s="1025"/>
      <c r="AK347" s="1025"/>
      <c r="AL347" s="1025"/>
      <c r="AM347" s="1026"/>
      <c r="AN347" s="1026"/>
      <c r="AO347" s="1027">
        <v>0</v>
      </c>
      <c r="AP347" s="1028"/>
      <c r="AQ347" s="250">
        <v>0</v>
      </c>
      <c r="AS347" s="139">
        <v>75000000</v>
      </c>
    </row>
    <row r="348" spans="1:46" s="513" customFormat="1" ht="38.25" customHeight="1" thickTop="1" thickBot="1">
      <c r="A348" s="137" t="s">
        <v>772</v>
      </c>
      <c r="B348" s="273">
        <v>152</v>
      </c>
      <c r="C348" s="503"/>
      <c r="D348" s="1100" t="s">
        <v>19689</v>
      </c>
      <c r="E348" s="504"/>
      <c r="F348" s="505"/>
      <c r="G348" s="505"/>
      <c r="H348" s="505"/>
      <c r="I348" s="506"/>
      <c r="J348" s="506"/>
      <c r="K348" s="507" t="s">
        <v>19709</v>
      </c>
      <c r="L348" s="508"/>
      <c r="M348" s="509"/>
      <c r="N348" s="509"/>
      <c r="O348" s="510">
        <v>4500000</v>
      </c>
      <c r="P348" s="510">
        <v>4500000</v>
      </c>
      <c r="Q348" s="510"/>
      <c r="R348" s="510"/>
      <c r="S348" s="510">
        <v>4500000</v>
      </c>
      <c r="T348" s="510"/>
      <c r="U348" s="512"/>
      <c r="V348" s="512"/>
      <c r="W348" s="512"/>
      <c r="X348" s="511"/>
      <c r="Y348" s="511"/>
      <c r="Z348" s="511"/>
      <c r="AA348" s="511"/>
      <c r="AB348" s="511"/>
      <c r="AC348" s="511"/>
      <c r="AD348" s="511"/>
      <c r="AE348" s="511"/>
      <c r="AF348" s="511"/>
      <c r="AG348" s="1025"/>
      <c r="AH348" s="1025"/>
      <c r="AI348" s="1026"/>
      <c r="AJ348" s="1025"/>
      <c r="AK348" s="1025"/>
      <c r="AL348" s="1025"/>
      <c r="AM348" s="1026"/>
      <c r="AN348" s="1026"/>
      <c r="AO348" s="1027">
        <v>0</v>
      </c>
      <c r="AP348" s="1028"/>
      <c r="AQ348" s="250">
        <v>0</v>
      </c>
      <c r="AS348" s="139">
        <v>4500000</v>
      </c>
    </row>
    <row r="349" spans="1:46" s="513" customFormat="1" ht="38.25" customHeight="1" thickTop="1" thickBot="1">
      <c r="A349" s="137" t="s">
        <v>772</v>
      </c>
      <c r="B349" s="273">
        <v>153</v>
      </c>
      <c r="C349" s="503">
        <v>158</v>
      </c>
      <c r="D349" s="1100" t="s">
        <v>19690</v>
      </c>
      <c r="E349" s="504"/>
      <c r="F349" s="505"/>
      <c r="G349" s="505"/>
      <c r="H349" s="505"/>
      <c r="I349" s="506"/>
      <c r="J349" s="506"/>
      <c r="K349" s="507" t="s">
        <v>19710</v>
      </c>
      <c r="L349" s="508"/>
      <c r="M349" s="509"/>
      <c r="N349" s="509"/>
      <c r="O349" s="510">
        <v>94954000</v>
      </c>
      <c r="P349" s="510">
        <v>94954000</v>
      </c>
      <c r="Q349" s="510"/>
      <c r="R349" s="510"/>
      <c r="S349" s="510">
        <v>94954000</v>
      </c>
      <c r="T349" s="510"/>
      <c r="U349" s="512"/>
      <c r="V349" s="512"/>
      <c r="W349" s="512"/>
      <c r="X349" s="511"/>
      <c r="Y349" s="511"/>
      <c r="Z349" s="511"/>
      <c r="AA349" s="511"/>
      <c r="AB349" s="511"/>
      <c r="AC349" s="511"/>
      <c r="AD349" s="511"/>
      <c r="AE349" s="511"/>
      <c r="AF349" s="511"/>
      <c r="AG349" s="1025"/>
      <c r="AH349" s="1025"/>
      <c r="AI349" s="1026"/>
      <c r="AJ349" s="1025"/>
      <c r="AK349" s="1025"/>
      <c r="AL349" s="1025"/>
      <c r="AM349" s="1026"/>
      <c r="AN349" s="1026"/>
      <c r="AO349" s="1027">
        <v>0</v>
      </c>
      <c r="AP349" s="1028"/>
      <c r="AQ349" s="250">
        <v>0</v>
      </c>
      <c r="AS349" s="139">
        <v>94954000</v>
      </c>
    </row>
    <row r="350" spans="1:46" s="513" customFormat="1" ht="38.25" customHeight="1" thickTop="1" thickBot="1">
      <c r="A350" s="137" t="s">
        <v>772</v>
      </c>
      <c r="B350" s="273">
        <v>153</v>
      </c>
      <c r="C350" s="503"/>
      <c r="D350" s="1100" t="s">
        <v>19691</v>
      </c>
      <c r="E350" s="504"/>
      <c r="F350" s="505"/>
      <c r="G350" s="505"/>
      <c r="H350" s="505"/>
      <c r="I350" s="506"/>
      <c r="J350" s="506"/>
      <c r="K350" s="507" t="s">
        <v>19711</v>
      </c>
      <c r="L350" s="508"/>
      <c r="M350" s="509"/>
      <c r="N350" s="509"/>
      <c r="O350" s="510">
        <v>94954000</v>
      </c>
      <c r="P350" s="510">
        <v>94954000</v>
      </c>
      <c r="Q350" s="510"/>
      <c r="R350" s="510"/>
      <c r="S350" s="510">
        <v>94954000</v>
      </c>
      <c r="T350" s="510"/>
      <c r="U350" s="512"/>
      <c r="V350" s="512"/>
      <c r="W350" s="512"/>
      <c r="X350" s="511"/>
      <c r="Y350" s="511"/>
      <c r="Z350" s="511"/>
      <c r="AA350" s="511"/>
      <c r="AB350" s="511"/>
      <c r="AC350" s="511"/>
      <c r="AD350" s="511"/>
      <c r="AE350" s="511"/>
      <c r="AF350" s="511"/>
      <c r="AG350" s="1025"/>
      <c r="AH350" s="1025"/>
      <c r="AI350" s="1026"/>
      <c r="AJ350" s="1025"/>
      <c r="AK350" s="1025"/>
      <c r="AL350" s="1025"/>
      <c r="AM350" s="1026"/>
      <c r="AN350" s="1026"/>
      <c r="AO350" s="1027">
        <v>0</v>
      </c>
      <c r="AP350" s="1028"/>
      <c r="AQ350" s="250">
        <v>0</v>
      </c>
      <c r="AS350" s="139">
        <v>94954000</v>
      </c>
    </row>
    <row r="351" spans="1:46" s="795" customFormat="1" ht="21.75" customHeight="1" thickTop="1" thickBot="1">
      <c r="B351" s="788"/>
      <c r="C351" s="818"/>
      <c r="D351" s="1101"/>
      <c r="E351" s="835"/>
      <c r="F351" s="820"/>
      <c r="G351" s="820"/>
      <c r="H351" s="820"/>
      <c r="I351" s="836"/>
      <c r="J351" s="836"/>
      <c r="K351" s="837"/>
      <c r="L351" s="838"/>
      <c r="M351" s="824"/>
      <c r="N351" s="824"/>
      <c r="O351" s="791"/>
      <c r="P351" s="791"/>
      <c r="Q351" s="791"/>
      <c r="R351" s="825"/>
      <c r="S351" s="791"/>
      <c r="T351" s="791"/>
      <c r="U351" s="827"/>
      <c r="V351" s="827"/>
      <c r="W351" s="827"/>
      <c r="X351" s="825"/>
      <c r="Y351" s="825"/>
      <c r="Z351" s="825"/>
      <c r="AA351" s="825"/>
      <c r="AB351" s="825"/>
      <c r="AC351" s="825"/>
      <c r="AD351" s="825"/>
      <c r="AE351" s="825"/>
      <c r="AF351" s="825"/>
      <c r="AG351" s="1004"/>
      <c r="AH351" s="1004"/>
      <c r="AI351" s="1004"/>
      <c r="AJ351" s="1029"/>
      <c r="AK351" s="1004"/>
      <c r="AL351" s="1004"/>
      <c r="AM351" s="1004"/>
      <c r="AN351" s="1004"/>
      <c r="AO351" s="1005"/>
      <c r="AP351" s="1030"/>
      <c r="AQ351" s="839"/>
      <c r="AS351" s="830"/>
    </row>
    <row r="352" spans="1:46" s="795" customFormat="1" ht="21.75" customHeight="1" thickTop="1" thickBot="1">
      <c r="B352" s="788"/>
      <c r="C352" s="832"/>
      <c r="D352" s="1200" t="s">
        <v>20403</v>
      </c>
      <c r="E352" s="1200"/>
      <c r="F352" s="1200"/>
      <c r="G352" s="1200"/>
      <c r="H352" s="1200"/>
      <c r="I352" s="1200"/>
      <c r="J352" s="1200"/>
      <c r="K352" s="1200"/>
      <c r="L352" s="1200"/>
      <c r="M352" s="1200"/>
      <c r="N352" s="1200"/>
      <c r="O352" s="833">
        <v>35885412992</v>
      </c>
      <c r="P352" s="833">
        <v>35885412992</v>
      </c>
      <c r="Q352" s="833">
        <v>0</v>
      </c>
      <c r="R352" s="833">
        <v>25876817231</v>
      </c>
      <c r="S352" s="833">
        <v>10008595761</v>
      </c>
      <c r="T352" s="833">
        <v>239043.82470119372</v>
      </c>
      <c r="U352" s="833">
        <v>0</v>
      </c>
      <c r="V352" s="833">
        <v>0</v>
      </c>
      <c r="W352" s="833">
        <v>239043.82470119372</v>
      </c>
      <c r="X352" s="833">
        <v>0</v>
      </c>
      <c r="Y352" s="833">
        <v>0</v>
      </c>
      <c r="Z352" s="833">
        <v>0</v>
      </c>
      <c r="AA352" s="833">
        <v>0</v>
      </c>
      <c r="AB352" s="833">
        <v>0</v>
      </c>
      <c r="AC352" s="833">
        <v>0</v>
      </c>
      <c r="AD352" s="833">
        <v>0</v>
      </c>
      <c r="AE352" s="833">
        <v>0</v>
      </c>
      <c r="AF352" s="833">
        <v>0</v>
      </c>
      <c r="AG352" s="1019">
        <v>349864966.42000008</v>
      </c>
      <c r="AH352" s="1019">
        <v>367824</v>
      </c>
      <c r="AI352" s="1019">
        <v>0</v>
      </c>
      <c r="AJ352" s="1019">
        <v>0</v>
      </c>
      <c r="AK352" s="1019">
        <v>5559098.1699999999</v>
      </c>
      <c r="AL352" s="1019">
        <v>2820287</v>
      </c>
      <c r="AM352" s="1019">
        <v>0</v>
      </c>
      <c r="AN352" s="1019">
        <v>0</v>
      </c>
      <c r="AO352" s="1019">
        <v>26229053184.589996</v>
      </c>
      <c r="AP352" s="1019">
        <v>26229053184.659996</v>
      </c>
      <c r="AQ352" s="1019">
        <v>-7.0000052452087402E-2</v>
      </c>
      <c r="AR352" s="834"/>
      <c r="AS352" s="139">
        <v>94954000</v>
      </c>
      <c r="AT352" s="834"/>
    </row>
    <row r="353" spans="2:56" s="795" customFormat="1" ht="21.75" customHeight="1" thickTop="1" thickBot="1">
      <c r="B353" s="788"/>
      <c r="C353" s="818"/>
      <c r="D353" s="1101"/>
      <c r="E353" s="835"/>
      <c r="F353" s="820"/>
      <c r="G353" s="820"/>
      <c r="H353" s="820"/>
      <c r="I353" s="836"/>
      <c r="J353" s="836"/>
      <c r="K353" s="837"/>
      <c r="L353" s="838"/>
      <c r="M353" s="824"/>
      <c r="N353" s="824"/>
      <c r="O353" s="791"/>
      <c r="P353" s="791"/>
      <c r="Q353" s="791"/>
      <c r="R353" s="825"/>
      <c r="S353" s="791"/>
      <c r="T353" s="791"/>
      <c r="U353" s="827"/>
      <c r="V353" s="827"/>
      <c r="W353" s="827"/>
      <c r="X353" s="825"/>
      <c r="Y353" s="825"/>
      <c r="Z353" s="825"/>
      <c r="AA353" s="825"/>
      <c r="AB353" s="825"/>
      <c r="AC353" s="825"/>
      <c r="AD353" s="825"/>
      <c r="AE353" s="825"/>
      <c r="AF353" s="825"/>
      <c r="AG353" s="1004"/>
      <c r="AH353" s="1004"/>
      <c r="AI353" s="1004"/>
      <c r="AJ353" s="1004"/>
      <c r="AK353" s="1004"/>
      <c r="AL353" s="1004"/>
      <c r="AM353" s="1004"/>
      <c r="AN353" s="1004"/>
      <c r="AO353" s="1005"/>
      <c r="AP353" s="1030"/>
      <c r="AQ353" s="839"/>
      <c r="AS353" s="830"/>
    </row>
    <row r="354" spans="2:56" s="208" customFormat="1" ht="38.25" customHeight="1" thickTop="1" thickBot="1">
      <c r="B354" s="234"/>
      <c r="C354" s="235"/>
      <c r="D354" s="1097" t="s">
        <v>16668</v>
      </c>
      <c r="E354" s="223" t="s">
        <v>16033</v>
      </c>
      <c r="F354" s="797" t="s">
        <v>1097</v>
      </c>
      <c r="G354" s="797" t="s">
        <v>1097</v>
      </c>
      <c r="H354" s="797" t="s">
        <v>1097</v>
      </c>
      <c r="I354" s="212" t="s">
        <v>1097</v>
      </c>
      <c r="J354" s="212"/>
      <c r="K354" s="806"/>
      <c r="L354" s="799"/>
      <c r="M354" s="800" t="s">
        <v>16669</v>
      </c>
      <c r="N354" s="800" t="s">
        <v>16669</v>
      </c>
      <c r="O354" s="801">
        <v>8734386187</v>
      </c>
      <c r="P354" s="801">
        <v>8734386187</v>
      </c>
      <c r="Q354" s="801">
        <v>0</v>
      </c>
      <c r="R354" s="913">
        <v>8734386187</v>
      </c>
      <c r="S354" s="801">
        <v>0</v>
      </c>
      <c r="T354" s="801">
        <v>0</v>
      </c>
      <c r="U354" s="801">
        <v>0</v>
      </c>
      <c r="V354" s="801">
        <v>0</v>
      </c>
      <c r="W354" s="801"/>
      <c r="X354" s="801">
        <v>0</v>
      </c>
      <c r="Y354" s="801">
        <v>0</v>
      </c>
      <c r="Z354" s="801">
        <v>0</v>
      </c>
      <c r="AA354" s="207">
        <v>0</v>
      </c>
      <c r="AB354" s="801">
        <v>0</v>
      </c>
      <c r="AC354" s="801"/>
      <c r="AD354" s="801">
        <v>8734386187</v>
      </c>
      <c r="AE354" s="801"/>
      <c r="AF354" s="801">
        <v>0</v>
      </c>
      <c r="AG354" s="1007">
        <v>159889253.81999999</v>
      </c>
      <c r="AH354" s="1007">
        <v>3292395.4699999997</v>
      </c>
      <c r="AI354" s="1007"/>
      <c r="AJ354" s="1007"/>
      <c r="AK354" s="1007"/>
      <c r="AL354" s="1007"/>
      <c r="AM354" s="1007"/>
      <c r="AN354" s="1007"/>
      <c r="AO354" s="1008">
        <v>8890983045.3500004</v>
      </c>
      <c r="AP354" s="1009">
        <v>8890983045.3500004</v>
      </c>
      <c r="AQ354" s="1136">
        <v>0</v>
      </c>
      <c r="AR354" s="279"/>
      <c r="AS354" s="139">
        <v>94954000</v>
      </c>
    </row>
    <row r="355" spans="2:56" s="795" customFormat="1" ht="38.25" customHeight="1" thickTop="1" thickBot="1">
      <c r="B355" s="788"/>
      <c r="C355" s="818"/>
      <c r="D355" s="1102"/>
      <c r="E355" s="845"/>
      <c r="F355" s="846"/>
      <c r="G355" s="846"/>
      <c r="H355" s="846"/>
      <c r="I355" s="847"/>
      <c r="J355" s="847"/>
      <c r="K355" s="848"/>
      <c r="L355" s="849"/>
      <c r="M355" s="844"/>
      <c r="N355" s="844"/>
      <c r="O355" s="850"/>
      <c r="P355" s="850"/>
      <c r="Q355" s="850"/>
      <c r="R355" s="831"/>
      <c r="S355" s="850"/>
      <c r="T355" s="850"/>
      <c r="U355" s="850"/>
      <c r="V355" s="850"/>
      <c r="W355" s="850"/>
      <c r="X355" s="850"/>
      <c r="Y355" s="850"/>
      <c r="Z355" s="850"/>
      <c r="AA355" s="851"/>
      <c r="AB355" s="850"/>
      <c r="AC355" s="850"/>
      <c r="AD355" s="850"/>
      <c r="AE355" s="850"/>
      <c r="AF355" s="850"/>
      <c r="AG355" s="1031"/>
      <c r="AH355" s="1031"/>
      <c r="AI355" s="1031"/>
      <c r="AJ355" s="1031"/>
      <c r="AK355" s="1031"/>
      <c r="AL355" s="1031"/>
      <c r="AM355" s="1031"/>
      <c r="AN355" s="1031"/>
      <c r="AO355" s="1032"/>
      <c r="AP355" s="1033"/>
      <c r="AQ355" s="852"/>
      <c r="AR355" s="830"/>
      <c r="AS355" s="830"/>
    </row>
    <row r="356" spans="2:56" s="795" customFormat="1" ht="38.25" customHeight="1" thickTop="1" thickBot="1">
      <c r="B356" s="788"/>
      <c r="C356" s="832"/>
      <c r="D356" s="1198" t="s">
        <v>20404</v>
      </c>
      <c r="E356" s="1199"/>
      <c r="F356" s="1199"/>
      <c r="G356" s="1199"/>
      <c r="H356" s="1199"/>
      <c r="I356" s="1199"/>
      <c r="J356" s="1199"/>
      <c r="K356" s="1199"/>
      <c r="L356" s="1199"/>
      <c r="M356" s="1199"/>
      <c r="N356" s="1200"/>
      <c r="O356" s="833">
        <v>8734386187</v>
      </c>
      <c r="P356" s="833">
        <v>8734386187</v>
      </c>
      <c r="Q356" s="833">
        <v>0</v>
      </c>
      <c r="R356" s="833">
        <v>8734386187</v>
      </c>
      <c r="S356" s="833">
        <v>0</v>
      </c>
      <c r="T356" s="833">
        <v>0</v>
      </c>
      <c r="U356" s="833">
        <v>0</v>
      </c>
      <c r="V356" s="833">
        <v>0</v>
      </c>
      <c r="W356" s="833">
        <v>0</v>
      </c>
      <c r="X356" s="833">
        <v>0</v>
      </c>
      <c r="Y356" s="833"/>
      <c r="Z356" s="833">
        <v>0</v>
      </c>
      <c r="AA356" s="833">
        <v>0</v>
      </c>
      <c r="AB356" s="833">
        <v>0</v>
      </c>
      <c r="AC356" s="833">
        <v>0</v>
      </c>
      <c r="AD356" s="833">
        <v>8734386187</v>
      </c>
      <c r="AE356" s="833">
        <v>0</v>
      </c>
      <c r="AF356" s="1019">
        <v>0</v>
      </c>
      <c r="AG356" s="1019">
        <v>159889253.81999999</v>
      </c>
      <c r="AH356" s="1019">
        <v>3292395.4699999997</v>
      </c>
      <c r="AI356" s="1019">
        <v>0</v>
      </c>
      <c r="AJ356" s="1019">
        <v>0</v>
      </c>
      <c r="AK356" s="1019">
        <v>0</v>
      </c>
      <c r="AL356" s="1019">
        <v>0</v>
      </c>
      <c r="AM356" s="1019">
        <v>0</v>
      </c>
      <c r="AN356" s="1019">
        <v>0</v>
      </c>
      <c r="AO356" s="1019">
        <v>8890983045.3500004</v>
      </c>
      <c r="AP356" s="1019">
        <v>8890983045.3500004</v>
      </c>
      <c r="AQ356" s="1137">
        <v>0</v>
      </c>
      <c r="AR356" s="834"/>
      <c r="AS356" s="139">
        <v>35885173948.175301</v>
      </c>
    </row>
    <row r="357" spans="2:56" s="795" customFormat="1" ht="38.25" customHeight="1" thickTop="1" thickBot="1">
      <c r="B357" s="788"/>
      <c r="C357" s="818"/>
      <c r="D357" s="1102"/>
      <c r="E357" s="845"/>
      <c r="F357" s="846"/>
      <c r="G357" s="846"/>
      <c r="H357" s="846"/>
      <c r="I357" s="847"/>
      <c r="J357" s="847"/>
      <c r="K357" s="848"/>
      <c r="L357" s="849"/>
      <c r="M357" s="844"/>
      <c r="N357" s="844"/>
      <c r="O357" s="850"/>
      <c r="P357" s="850"/>
      <c r="Q357" s="850"/>
      <c r="R357" s="831"/>
      <c r="S357" s="850"/>
      <c r="T357" s="850"/>
      <c r="U357" s="850"/>
      <c r="V357" s="850"/>
      <c r="W357" s="850"/>
      <c r="X357" s="850"/>
      <c r="Y357" s="850"/>
      <c r="Z357" s="850"/>
      <c r="AA357" s="851"/>
      <c r="AB357" s="850"/>
      <c r="AC357" s="850"/>
      <c r="AD357" s="850"/>
      <c r="AE357" s="850"/>
      <c r="AF357" s="850"/>
      <c r="AG357" s="1031"/>
      <c r="AH357" s="1031"/>
      <c r="AI357" s="1031"/>
      <c r="AJ357" s="1031"/>
      <c r="AK357" s="1031"/>
      <c r="AL357" s="1031"/>
      <c r="AM357" s="1031"/>
      <c r="AN357" s="1031"/>
      <c r="AO357" s="1032"/>
      <c r="AP357" s="1033"/>
      <c r="AQ357" s="852"/>
      <c r="AR357" s="830"/>
      <c r="AS357" s="830"/>
    </row>
    <row r="358" spans="2:56" s="795" customFormat="1" ht="38.25" customHeight="1" thickTop="1" thickBot="1">
      <c r="B358" s="788"/>
      <c r="C358" s="832"/>
      <c r="D358" s="1195" t="s">
        <v>20405</v>
      </c>
      <c r="E358" s="1196"/>
      <c r="F358" s="1196"/>
      <c r="G358" s="1196"/>
      <c r="H358" s="1196"/>
      <c r="I358" s="1196"/>
      <c r="J358" s="1196"/>
      <c r="K358" s="1196"/>
      <c r="L358" s="1196"/>
      <c r="M358" s="1196"/>
      <c r="N358" s="1197"/>
      <c r="O358" s="833">
        <v>1828903949632.97</v>
      </c>
      <c r="P358" s="833">
        <v>1820730384586.97</v>
      </c>
      <c r="Q358" s="833">
        <v>8173565046</v>
      </c>
      <c r="R358" s="833">
        <v>1287906741018.27</v>
      </c>
      <c r="S358" s="833">
        <v>532823643568.70001</v>
      </c>
      <c r="T358" s="833">
        <v>1499509190125.9551</v>
      </c>
      <c r="U358" s="833">
        <v>1492481729274.8506</v>
      </c>
      <c r="V358" s="833">
        <v>4858618774.9395981</v>
      </c>
      <c r="W358" s="833">
        <v>2021794476.1648135</v>
      </c>
      <c r="X358" s="833">
        <v>147047600</v>
      </c>
      <c r="Y358" s="833">
        <v>714088713542.09436</v>
      </c>
      <c r="Z358" s="833">
        <v>708337004390.5824</v>
      </c>
      <c r="AA358" s="833">
        <v>4858618774.9395981</v>
      </c>
      <c r="AB358" s="833">
        <v>746042776.57234824</v>
      </c>
      <c r="AC358" s="833">
        <v>147047600</v>
      </c>
      <c r="AD358" s="833">
        <v>511880920584.30487</v>
      </c>
      <c r="AE358" s="833">
        <v>708992111016.99695</v>
      </c>
      <c r="AF358" s="833">
        <v>2837</v>
      </c>
      <c r="AG358" s="1019">
        <v>46301064596.949997</v>
      </c>
      <c r="AH358" s="1019">
        <v>27070171951.330002</v>
      </c>
      <c r="AI358" s="1019">
        <v>102518025</v>
      </c>
      <c r="AJ358" s="1019">
        <v>1160169749.1400001</v>
      </c>
      <c r="AK358" s="1019">
        <v>683241130.71000004</v>
      </c>
      <c r="AL358" s="1019">
        <v>991233167.34958243</v>
      </c>
      <c r="AM358" s="1019">
        <v>7493305435.8599997</v>
      </c>
      <c r="AN358" s="1019">
        <v>551633210.61000001</v>
      </c>
      <c r="AO358" s="1019">
        <v>585753643913.38904</v>
      </c>
      <c r="AP358" s="1019">
        <v>585941045257.26001</v>
      </c>
      <c r="AQ358" s="833">
        <v>-187401343.87087518</v>
      </c>
      <c r="AR358" s="296"/>
      <c r="AS358" s="139">
        <v>8734386187</v>
      </c>
      <c r="AT358" s="296"/>
    </row>
    <row r="359" spans="2:56" s="795" customFormat="1" ht="38.25" customHeight="1" thickTop="1">
      <c r="B359" s="788"/>
      <c r="C359" s="818"/>
      <c r="D359" s="1102"/>
      <c r="E359" s="845"/>
      <c r="F359" s="846"/>
      <c r="G359" s="846"/>
      <c r="H359" s="846"/>
      <c r="I359" s="847"/>
      <c r="J359" s="847"/>
      <c r="K359" s="848"/>
      <c r="L359" s="849"/>
      <c r="M359" s="844"/>
      <c r="N359" s="844"/>
      <c r="O359" s="850"/>
      <c r="P359" s="850"/>
      <c r="Q359" s="850"/>
      <c r="R359" s="831"/>
      <c r="S359" s="850"/>
      <c r="T359" s="850"/>
      <c r="U359" s="850"/>
      <c r="V359" s="850"/>
      <c r="W359" s="850"/>
      <c r="X359" s="850"/>
      <c r="Y359" s="850"/>
      <c r="Z359" s="850"/>
      <c r="AA359" s="851"/>
      <c r="AB359" s="850"/>
      <c r="AC359" s="1186"/>
      <c r="AD359" s="850"/>
      <c r="AE359" s="850"/>
      <c r="AF359" s="850"/>
      <c r="AG359" s="1031"/>
      <c r="AH359" s="1031"/>
      <c r="AI359" s="1031"/>
      <c r="AJ359" s="1031"/>
      <c r="AK359" s="1031"/>
      <c r="AL359" s="1031"/>
      <c r="AM359" s="1031"/>
      <c r="AN359" s="1031"/>
      <c r="AO359" s="1032"/>
      <c r="AP359" s="1033"/>
      <c r="AQ359" s="852"/>
      <c r="AR359" s="830"/>
      <c r="AS359" s="830"/>
    </row>
    <row r="360" spans="2:56" s="142" customFormat="1">
      <c r="B360" s="236"/>
      <c r="C360" s="229"/>
      <c r="D360" s="1103" t="s">
        <v>13793</v>
      </c>
      <c r="E360" s="199"/>
      <c r="F360" s="113"/>
      <c r="G360" s="113"/>
      <c r="H360" s="113"/>
      <c r="I360" s="113"/>
      <c r="J360" s="113"/>
      <c r="K360" s="113"/>
      <c r="L360" s="113"/>
      <c r="M360" s="113"/>
      <c r="N360" s="113"/>
      <c r="O360" s="175"/>
      <c r="P360" s="175"/>
      <c r="Q360" s="175"/>
      <c r="R360" s="175"/>
      <c r="S360" s="175"/>
      <c r="T360" s="175"/>
      <c r="U360" s="175"/>
      <c r="V360" s="175"/>
      <c r="W360" s="175"/>
      <c r="X360" s="175"/>
      <c r="Y360" s="175"/>
      <c r="Z360" s="175">
        <v>708337004390.58228</v>
      </c>
      <c r="AA360" s="175">
        <v>4858618774.9395981</v>
      </c>
      <c r="AB360" s="175"/>
      <c r="AC360" s="175"/>
      <c r="AD360" s="1186"/>
      <c r="AE360" s="175"/>
      <c r="AF360" s="175"/>
      <c r="AG360" s="1034"/>
      <c r="AH360" s="1034"/>
      <c r="AI360" s="1034"/>
      <c r="AJ360" s="1035"/>
      <c r="AK360" s="1034"/>
      <c r="AL360" s="1034"/>
      <c r="AM360" s="1034"/>
      <c r="AN360" s="1034"/>
      <c r="AO360" s="1036"/>
      <c r="AP360" s="1036"/>
      <c r="AQ360" s="114"/>
    </row>
    <row r="361" spans="2:56" s="142" customFormat="1" ht="12.75" hidden="1" customHeight="1">
      <c r="B361" s="236"/>
      <c r="C361" s="229"/>
      <c r="D361" s="1185" t="s">
        <v>15444</v>
      </c>
      <c r="E361" s="1186"/>
      <c r="F361" s="1186"/>
      <c r="G361" s="1186"/>
      <c r="H361" s="1186"/>
      <c r="I361" s="1186"/>
      <c r="J361" s="1186"/>
      <c r="K361" s="1186"/>
      <c r="L361" s="1186"/>
      <c r="M361" s="1186"/>
      <c r="N361" s="1186"/>
      <c r="O361" s="1186"/>
      <c r="P361" s="1186"/>
      <c r="Q361" s="1186"/>
      <c r="R361" s="1186"/>
      <c r="S361" s="1186"/>
      <c r="T361" s="1186"/>
      <c r="U361" s="1186"/>
      <c r="V361" s="1186"/>
      <c r="W361" s="1186"/>
      <c r="X361" s="1186"/>
      <c r="Y361" s="1186"/>
      <c r="Z361" s="1186"/>
      <c r="AA361" s="1186"/>
      <c r="AB361" s="1186"/>
      <c r="AC361" s="1186"/>
      <c r="AD361" s="1186"/>
      <c r="AE361" s="1186"/>
      <c r="AF361" s="1186"/>
      <c r="AG361" s="1186"/>
      <c r="AH361" s="1186"/>
      <c r="AI361" s="1186"/>
      <c r="AJ361" s="1186"/>
      <c r="AK361" s="1186"/>
      <c r="AL361" s="1186"/>
      <c r="AM361" s="1186"/>
      <c r="AN361" s="1186"/>
      <c r="AO361" s="1186"/>
      <c r="AP361" s="1036"/>
      <c r="AQ361" s="114"/>
      <c r="AR361" s="751"/>
    </row>
    <row r="362" spans="2:56" s="142" customFormat="1" ht="12.75" hidden="1" customHeight="1">
      <c r="B362" s="236"/>
      <c r="C362" s="229"/>
      <c r="D362" s="1185" t="s">
        <v>17495</v>
      </c>
      <c r="E362" s="1186"/>
      <c r="F362" s="1186"/>
      <c r="G362" s="1186"/>
      <c r="H362" s="1186"/>
      <c r="I362" s="1186"/>
      <c r="J362" s="1186"/>
      <c r="K362" s="1186"/>
      <c r="L362" s="1186"/>
      <c r="M362" s="1186"/>
      <c r="N362" s="1186"/>
      <c r="O362" s="1186"/>
      <c r="P362" s="1186"/>
      <c r="Q362" s="1186"/>
      <c r="R362" s="1186"/>
      <c r="S362" s="1186"/>
      <c r="T362" s="1186"/>
      <c r="U362" s="1186"/>
      <c r="V362" s="1186"/>
      <c r="W362" s="1186"/>
      <c r="X362" s="1186"/>
      <c r="Y362" s="1186"/>
      <c r="Z362" s="1186"/>
      <c r="AA362" s="1186"/>
      <c r="AB362" s="1186"/>
      <c r="AC362" s="1186"/>
      <c r="AD362" s="1186"/>
      <c r="AE362" s="1186"/>
      <c r="AF362" s="1186"/>
      <c r="AG362" s="1186"/>
      <c r="AH362" s="1186"/>
      <c r="AI362" s="1186"/>
      <c r="AJ362" s="1186"/>
      <c r="AK362" s="1186"/>
      <c r="AL362" s="1186"/>
      <c r="AM362" s="1186"/>
      <c r="AN362" s="1186"/>
      <c r="AO362" s="1186"/>
      <c r="AP362" s="1036"/>
      <c r="AQ362" s="752"/>
      <c r="AR362" s="751"/>
    </row>
    <row r="363" spans="2:56" s="142" customFormat="1" ht="12.75" hidden="1" customHeight="1">
      <c r="B363" s="236"/>
      <c r="C363" s="229"/>
      <c r="D363" s="1188" t="s">
        <v>15445</v>
      </c>
      <c r="E363" s="1189"/>
      <c r="F363" s="1189"/>
      <c r="G363" s="1189"/>
      <c r="H363" s="1189"/>
      <c r="I363" s="1189"/>
      <c r="J363" s="1189"/>
      <c r="K363" s="1189"/>
      <c r="L363" s="1189"/>
      <c r="M363" s="1189"/>
      <c r="N363" s="1189"/>
      <c r="O363" s="1189"/>
      <c r="P363" s="1189"/>
      <c r="Q363" s="1189"/>
      <c r="R363" s="1189"/>
      <c r="S363" s="1189"/>
      <c r="T363" s="1189"/>
      <c r="U363" s="1189"/>
      <c r="V363" s="1189"/>
      <c r="W363" s="1189"/>
      <c r="X363" s="1189"/>
      <c r="Y363" s="1189"/>
      <c r="Z363" s="1189"/>
      <c r="AA363" s="1189"/>
      <c r="AB363" s="1189"/>
      <c r="AC363" s="1189"/>
      <c r="AD363" s="1189"/>
      <c r="AE363" s="1189"/>
      <c r="AF363" s="1189"/>
      <c r="AG363" s="1189"/>
      <c r="AH363" s="1189"/>
      <c r="AI363" s="1189"/>
      <c r="AJ363" s="1189"/>
      <c r="AK363" s="1189"/>
      <c r="AL363" s="1189"/>
      <c r="AM363" s="1189"/>
      <c r="AN363" s="1189"/>
      <c r="AO363" s="1189"/>
      <c r="AP363" s="1036"/>
      <c r="AQ363" s="752"/>
      <c r="AR363" s="751"/>
    </row>
    <row r="364" spans="2:56" s="142" customFormat="1" ht="12.75" hidden="1" customHeight="1">
      <c r="B364" s="236"/>
      <c r="C364" s="229"/>
      <c r="D364" s="1185" t="s">
        <v>15446</v>
      </c>
      <c r="E364" s="1186"/>
      <c r="F364" s="1186"/>
      <c r="G364" s="1186"/>
      <c r="H364" s="1186"/>
      <c r="I364" s="1186"/>
      <c r="J364" s="1186"/>
      <c r="K364" s="1186"/>
      <c r="L364" s="1186"/>
      <c r="M364" s="1186"/>
      <c r="N364" s="1186"/>
      <c r="O364" s="1186"/>
      <c r="P364" s="1186"/>
      <c r="Q364" s="1186"/>
      <c r="R364" s="1186"/>
      <c r="S364" s="1186"/>
      <c r="T364" s="1186"/>
      <c r="U364" s="1186"/>
      <c r="V364" s="1186"/>
      <c r="W364" s="1186"/>
      <c r="X364" s="1186"/>
      <c r="Y364" s="1186"/>
      <c r="Z364" s="1186"/>
      <c r="AA364" s="1186"/>
      <c r="AB364" s="1186"/>
      <c r="AC364" s="1186"/>
      <c r="AD364" s="1186"/>
      <c r="AE364" s="1186"/>
      <c r="AF364" s="1186"/>
      <c r="AG364" s="1186"/>
      <c r="AH364" s="1186"/>
      <c r="AI364" s="1186"/>
      <c r="AJ364" s="1186"/>
      <c r="AK364" s="1186"/>
      <c r="AL364" s="1186"/>
      <c r="AM364" s="1186"/>
      <c r="AN364" s="1186"/>
      <c r="AO364" s="1186"/>
      <c r="AP364" s="1036"/>
      <c r="AQ364" s="752"/>
      <c r="AR364" s="751"/>
    </row>
    <row r="365" spans="2:56" s="142" customFormat="1" ht="12.75" hidden="1" customHeight="1">
      <c r="B365" s="236"/>
      <c r="C365" s="229"/>
      <c r="D365" s="1185" t="s">
        <v>15447</v>
      </c>
      <c r="E365" s="1186"/>
      <c r="F365" s="1186"/>
      <c r="G365" s="1186"/>
      <c r="H365" s="1186"/>
      <c r="I365" s="1186"/>
      <c r="J365" s="1186"/>
      <c r="K365" s="1186"/>
      <c r="L365" s="1186"/>
      <c r="M365" s="1186"/>
      <c r="N365" s="1186"/>
      <c r="O365" s="1186"/>
      <c r="P365" s="1186"/>
      <c r="Q365" s="1186"/>
      <c r="R365" s="1186"/>
      <c r="S365" s="1186"/>
      <c r="T365" s="1186"/>
      <c r="U365" s="1186"/>
      <c r="V365" s="1186"/>
      <c r="W365" s="1186"/>
      <c r="X365" s="1186"/>
      <c r="Y365" s="1186"/>
      <c r="Z365" s="1186"/>
      <c r="AA365" s="1186"/>
      <c r="AB365" s="1186"/>
      <c r="AC365" s="1186"/>
      <c r="AD365" s="1186"/>
      <c r="AE365" s="1186"/>
      <c r="AF365" s="1186"/>
      <c r="AG365" s="1186"/>
      <c r="AH365" s="1186"/>
      <c r="AI365" s="1186"/>
      <c r="AJ365" s="1186"/>
      <c r="AK365" s="1186"/>
      <c r="AL365" s="1186"/>
      <c r="AM365" s="1186"/>
      <c r="AN365" s="1186"/>
      <c r="AO365" s="1186"/>
      <c r="AP365" s="1036"/>
      <c r="AQ365" s="114"/>
      <c r="AR365" s="751"/>
    </row>
    <row r="366" spans="2:56" s="142" customFormat="1" ht="12.75" hidden="1" customHeight="1">
      <c r="B366" s="236"/>
      <c r="C366" s="229"/>
      <c r="D366" s="1183" t="s">
        <v>15448</v>
      </c>
      <c r="E366" s="1184"/>
      <c r="F366" s="1184"/>
      <c r="G366" s="1184"/>
      <c r="H366" s="1184"/>
      <c r="I366" s="1184"/>
      <c r="J366" s="1184"/>
      <c r="K366" s="1184"/>
      <c r="L366" s="1184"/>
      <c r="M366" s="1184"/>
      <c r="N366" s="1184"/>
      <c r="O366" s="1184"/>
      <c r="P366" s="1184"/>
      <c r="Q366" s="1184"/>
      <c r="R366" s="1184"/>
      <c r="S366" s="1184"/>
      <c r="T366" s="1184"/>
      <c r="U366" s="1184"/>
      <c r="V366" s="1184"/>
      <c r="W366" s="1184"/>
      <c r="X366" s="1184"/>
      <c r="Y366" s="1184"/>
      <c r="Z366" s="1184"/>
      <c r="AA366" s="1184"/>
      <c r="AB366" s="1184"/>
      <c r="AC366" s="1184"/>
      <c r="AD366" s="1184"/>
      <c r="AE366" s="1184"/>
      <c r="AF366" s="1184"/>
      <c r="AG366" s="1184"/>
      <c r="AH366" s="1184"/>
      <c r="AI366" s="1184"/>
      <c r="AJ366" s="1184"/>
      <c r="AK366" s="1184"/>
      <c r="AL366" s="1184"/>
      <c r="AM366" s="1184"/>
      <c r="AN366" s="1184"/>
      <c r="AO366" s="1184"/>
      <c r="AP366" s="1036"/>
      <c r="AQ366" s="114"/>
      <c r="AR366" s="751"/>
    </row>
    <row r="367" spans="2:56" s="142" customFormat="1" ht="12.75" hidden="1" customHeight="1">
      <c r="B367" s="236"/>
      <c r="C367" s="229"/>
      <c r="D367" s="1188" t="s">
        <v>15449</v>
      </c>
      <c r="E367" s="1189"/>
      <c r="F367" s="1189"/>
      <c r="G367" s="1189"/>
      <c r="H367" s="1189"/>
      <c r="I367" s="1189"/>
      <c r="J367" s="1189"/>
      <c r="K367" s="1189"/>
      <c r="L367" s="1189"/>
      <c r="M367" s="1189"/>
      <c r="N367" s="1189"/>
      <c r="O367" s="1189"/>
      <c r="P367" s="1189"/>
      <c r="Q367" s="1189"/>
      <c r="R367" s="1189"/>
      <c r="S367" s="1189"/>
      <c r="T367" s="1189"/>
      <c r="U367" s="1189"/>
      <c r="V367" s="1189"/>
      <c r="W367" s="1189"/>
      <c r="X367" s="1189"/>
      <c r="Y367" s="1189"/>
      <c r="Z367" s="1189"/>
      <c r="AA367" s="1189"/>
      <c r="AB367" s="1189"/>
      <c r="AC367" s="1189"/>
      <c r="AD367" s="1189"/>
      <c r="AE367" s="1189"/>
      <c r="AF367" s="1189"/>
      <c r="AG367" s="1189"/>
      <c r="AH367" s="1189"/>
      <c r="AI367" s="1189"/>
      <c r="AJ367" s="1189"/>
      <c r="AK367" s="1189"/>
      <c r="AL367" s="1189"/>
      <c r="AM367" s="1189"/>
      <c r="AN367" s="1189"/>
      <c r="AO367" s="1189"/>
      <c r="AP367" s="1036"/>
      <c r="AQ367" s="114"/>
      <c r="AR367" s="751"/>
    </row>
    <row r="368" spans="2:56" s="142" customFormat="1" ht="21" hidden="1" customHeight="1">
      <c r="B368" s="236"/>
      <c r="C368" s="229"/>
      <c r="D368" s="1185" t="s">
        <v>15450</v>
      </c>
      <c r="E368" s="1186"/>
      <c r="F368" s="1186"/>
      <c r="G368" s="1186"/>
      <c r="H368" s="1186"/>
      <c r="I368" s="1186"/>
      <c r="J368" s="1186"/>
      <c r="K368" s="1186"/>
      <c r="L368" s="1186"/>
      <c r="M368" s="1186"/>
      <c r="N368" s="1186"/>
      <c r="O368" s="1186"/>
      <c r="P368" s="1186"/>
      <c r="Q368" s="1186"/>
      <c r="R368" s="1186"/>
      <c r="S368" s="1186"/>
      <c r="T368" s="1186"/>
      <c r="U368" s="1186"/>
      <c r="V368" s="1186"/>
      <c r="W368" s="1186"/>
      <c r="X368" s="1186"/>
      <c r="Y368" s="1186"/>
      <c r="Z368" s="1186"/>
      <c r="AA368" s="1186"/>
      <c r="AB368" s="1186"/>
      <c r="AC368" s="1186"/>
      <c r="AD368" s="1186"/>
      <c r="AE368" s="1186"/>
      <c r="AF368" s="1186"/>
      <c r="AG368" s="1186"/>
      <c r="AH368" s="1186"/>
      <c r="AI368" s="1186"/>
      <c r="AJ368" s="1186"/>
      <c r="AK368" s="1186"/>
      <c r="AL368" s="1186"/>
      <c r="AM368" s="1186"/>
      <c r="AN368" s="1186"/>
      <c r="AO368" s="1186"/>
      <c r="AP368" s="1037"/>
      <c r="AQ368" s="751"/>
      <c r="AR368" s="751"/>
      <c r="AS368" s="163"/>
      <c r="AT368" s="163"/>
      <c r="AU368" s="163"/>
      <c r="AV368" s="163"/>
      <c r="AW368" s="163"/>
      <c r="AX368" s="163"/>
      <c r="AY368" s="163"/>
      <c r="AZ368" s="163"/>
      <c r="BA368" s="163"/>
      <c r="BB368" s="163"/>
      <c r="BC368" s="163"/>
      <c r="BD368" s="163"/>
    </row>
    <row r="369" spans="2:56" s="142" customFormat="1" ht="14.25" hidden="1" customHeight="1">
      <c r="B369" s="236"/>
      <c r="C369" s="229"/>
      <c r="D369" s="1185" t="s">
        <v>15451</v>
      </c>
      <c r="E369" s="1186"/>
      <c r="F369" s="1186"/>
      <c r="G369" s="1186"/>
      <c r="H369" s="1186"/>
      <c r="I369" s="1186"/>
      <c r="J369" s="1186"/>
      <c r="K369" s="1186"/>
      <c r="L369" s="1186"/>
      <c r="M369" s="1186"/>
      <c r="N369" s="1186"/>
      <c r="O369" s="1186"/>
      <c r="P369" s="1186"/>
      <c r="Q369" s="1186"/>
      <c r="R369" s="1186"/>
      <c r="S369" s="1186"/>
      <c r="T369" s="1186"/>
      <c r="U369" s="1186"/>
      <c r="V369" s="1186"/>
      <c r="W369" s="1186"/>
      <c r="X369" s="1186"/>
      <c r="Y369" s="1186"/>
      <c r="Z369" s="1186"/>
      <c r="AA369" s="1186"/>
      <c r="AB369" s="1186"/>
      <c r="AC369" s="1186"/>
      <c r="AD369" s="1186"/>
      <c r="AE369" s="1186"/>
      <c r="AF369" s="1186"/>
      <c r="AG369" s="1186"/>
      <c r="AH369" s="1186"/>
      <c r="AI369" s="1186"/>
      <c r="AJ369" s="1186"/>
      <c r="AK369" s="1186"/>
      <c r="AL369" s="1186"/>
      <c r="AM369" s="1186"/>
      <c r="AN369" s="1186"/>
      <c r="AO369" s="1186"/>
      <c r="AP369" s="1037"/>
      <c r="AQ369" s="751"/>
      <c r="AR369" s="751"/>
      <c r="AS369" s="163"/>
      <c r="AT369" s="163"/>
      <c r="AU369" s="163"/>
      <c r="AV369" s="163"/>
      <c r="AW369" s="163"/>
      <c r="AX369" s="163"/>
      <c r="AY369" s="163"/>
      <c r="AZ369" s="163"/>
      <c r="BA369" s="163"/>
      <c r="BB369" s="163"/>
      <c r="BC369" s="163"/>
      <c r="BD369" s="163"/>
    </row>
    <row r="370" spans="2:56" s="142" customFormat="1" ht="15" hidden="1" customHeight="1">
      <c r="B370" s="236"/>
      <c r="C370" s="229"/>
      <c r="D370" s="1190" t="s">
        <v>20524</v>
      </c>
      <c r="E370" s="1191"/>
      <c r="F370" s="1191"/>
      <c r="G370" s="1191"/>
      <c r="H370" s="1191"/>
      <c r="I370" s="1191"/>
      <c r="J370" s="1191"/>
      <c r="K370" s="1191"/>
      <c r="L370" s="1191"/>
      <c r="M370" s="1191"/>
      <c r="N370" s="1191"/>
      <c r="O370" s="1191"/>
      <c r="P370" s="1191"/>
      <c r="Q370" s="1191"/>
      <c r="R370" s="1191"/>
      <c r="S370" s="1191"/>
      <c r="T370" s="1191"/>
      <c r="U370" s="1191"/>
      <c r="V370" s="1191"/>
      <c r="W370" s="1191"/>
      <c r="X370" s="1191"/>
      <c r="Y370" s="1191"/>
      <c r="Z370" s="1191"/>
      <c r="AA370" s="1191"/>
      <c r="AB370" s="1191"/>
      <c r="AC370" s="1191"/>
      <c r="AD370" s="1191"/>
      <c r="AE370" s="1191"/>
      <c r="AF370" s="1191"/>
      <c r="AG370" s="1191"/>
      <c r="AH370" s="1191"/>
      <c r="AI370" s="1191"/>
      <c r="AJ370" s="1191"/>
      <c r="AK370" s="1191"/>
      <c r="AL370" s="1191"/>
      <c r="AM370" s="1191"/>
      <c r="AN370" s="1191"/>
      <c r="AO370" s="1191"/>
      <c r="AP370" s="1036"/>
      <c r="AQ370" s="114"/>
      <c r="AR370" s="751"/>
    </row>
    <row r="371" spans="2:56" s="142" customFormat="1" ht="16.5" hidden="1" customHeight="1">
      <c r="B371" s="236"/>
      <c r="C371" s="229"/>
      <c r="D371" s="1185" t="s">
        <v>15452</v>
      </c>
      <c r="E371" s="1186"/>
      <c r="F371" s="1186"/>
      <c r="G371" s="1186"/>
      <c r="H371" s="1186"/>
      <c r="I371" s="1186"/>
      <c r="J371" s="1186"/>
      <c r="K371" s="1186"/>
      <c r="L371" s="1186"/>
      <c r="M371" s="1186"/>
      <c r="N371" s="1186"/>
      <c r="O371" s="1186"/>
      <c r="P371" s="1186"/>
      <c r="Q371" s="1186"/>
      <c r="R371" s="1186"/>
      <c r="S371" s="1186"/>
      <c r="T371" s="1186"/>
      <c r="U371" s="1186"/>
      <c r="V371" s="1186"/>
      <c r="W371" s="1186"/>
      <c r="X371" s="1186"/>
      <c r="Y371" s="1186"/>
      <c r="Z371" s="1186"/>
      <c r="AA371" s="1186"/>
      <c r="AB371" s="1186"/>
      <c r="AC371" s="1186"/>
      <c r="AD371" s="1186"/>
      <c r="AE371" s="1186"/>
      <c r="AF371" s="1186"/>
      <c r="AG371" s="1186"/>
      <c r="AH371" s="1186"/>
      <c r="AI371" s="1186"/>
      <c r="AJ371" s="1186"/>
      <c r="AK371" s="1186"/>
      <c r="AL371" s="1186"/>
      <c r="AM371" s="1186"/>
      <c r="AN371" s="1186"/>
      <c r="AO371" s="1186"/>
      <c r="AP371" s="1036"/>
      <c r="AQ371" s="114"/>
      <c r="AR371" s="751"/>
    </row>
    <row r="372" spans="2:56" s="142" customFormat="1" ht="16.5" hidden="1" customHeight="1">
      <c r="B372" s="236"/>
      <c r="C372" s="229"/>
      <c r="D372" s="1185" t="s">
        <v>15453</v>
      </c>
      <c r="E372" s="1186"/>
      <c r="F372" s="1186"/>
      <c r="G372" s="1186"/>
      <c r="H372" s="1186"/>
      <c r="I372" s="1186"/>
      <c r="J372" s="1186"/>
      <c r="K372" s="1186"/>
      <c r="L372" s="1186"/>
      <c r="M372" s="1186"/>
      <c r="N372" s="1186"/>
      <c r="O372" s="1186"/>
      <c r="P372" s="1186"/>
      <c r="Q372" s="1186"/>
      <c r="R372" s="1186"/>
      <c r="S372" s="1186"/>
      <c r="T372" s="1186"/>
      <c r="U372" s="1186"/>
      <c r="V372" s="1186"/>
      <c r="W372" s="1186"/>
      <c r="X372" s="1186"/>
      <c r="Y372" s="1186"/>
      <c r="Z372" s="1186"/>
      <c r="AA372" s="1186"/>
      <c r="AB372" s="1186"/>
      <c r="AC372" s="1186"/>
      <c r="AD372" s="1186"/>
      <c r="AE372" s="1186"/>
      <c r="AF372" s="1186"/>
      <c r="AG372" s="1186"/>
      <c r="AH372" s="1186"/>
      <c r="AI372" s="1186"/>
      <c r="AJ372" s="1186"/>
      <c r="AK372" s="1186"/>
      <c r="AL372" s="1186"/>
      <c r="AM372" s="1186"/>
      <c r="AN372" s="1186"/>
      <c r="AO372" s="1186"/>
      <c r="AP372" s="1036"/>
      <c r="AQ372" s="114"/>
      <c r="AR372" s="751"/>
    </row>
    <row r="373" spans="2:56" s="142" customFormat="1" ht="18" hidden="1" customHeight="1">
      <c r="B373" s="236"/>
      <c r="C373" s="229"/>
      <c r="D373" s="1185" t="s">
        <v>17496</v>
      </c>
      <c r="E373" s="1186"/>
      <c r="F373" s="1186"/>
      <c r="G373" s="1186"/>
      <c r="H373" s="1186"/>
      <c r="I373" s="1186"/>
      <c r="J373" s="1186"/>
      <c r="K373" s="1186"/>
      <c r="L373" s="1186"/>
      <c r="M373" s="1186"/>
      <c r="N373" s="1186"/>
      <c r="O373" s="1186"/>
      <c r="P373" s="1186"/>
      <c r="Q373" s="1186"/>
      <c r="R373" s="1186"/>
      <c r="S373" s="1186"/>
      <c r="T373" s="1186"/>
      <c r="U373" s="1186"/>
      <c r="V373" s="1186"/>
      <c r="W373" s="1186"/>
      <c r="X373" s="1186"/>
      <c r="Y373" s="1186"/>
      <c r="Z373" s="1186"/>
      <c r="AA373" s="1186"/>
      <c r="AB373" s="1186"/>
      <c r="AC373" s="1186"/>
      <c r="AD373" s="1186"/>
      <c r="AE373" s="1186"/>
      <c r="AF373" s="1186"/>
      <c r="AG373" s="1186"/>
      <c r="AH373" s="1186"/>
      <c r="AI373" s="1186"/>
      <c r="AJ373" s="1186"/>
      <c r="AK373" s="1186"/>
      <c r="AL373" s="1186"/>
      <c r="AM373" s="1186"/>
      <c r="AN373" s="1186"/>
      <c r="AO373" s="1186"/>
      <c r="AP373" s="1036"/>
      <c r="AQ373" s="114"/>
      <c r="AR373" s="751"/>
    </row>
    <row r="374" spans="2:56" s="142" customFormat="1" ht="27" hidden="1" customHeight="1">
      <c r="B374" s="236"/>
      <c r="C374" s="229"/>
      <c r="D374" s="1183" t="s">
        <v>17598</v>
      </c>
      <c r="E374" s="1184"/>
      <c r="F374" s="1184"/>
      <c r="G374" s="1184"/>
      <c r="H374" s="1184"/>
      <c r="I374" s="1184"/>
      <c r="J374" s="1184"/>
      <c r="K374" s="1184"/>
      <c r="L374" s="1184"/>
      <c r="M374" s="1184"/>
      <c r="N374" s="1184"/>
      <c r="O374" s="1184"/>
      <c r="P374" s="1184"/>
      <c r="Q374" s="1184"/>
      <c r="R374" s="1184"/>
      <c r="S374" s="1184"/>
      <c r="T374" s="1184"/>
      <c r="U374" s="1184"/>
      <c r="V374" s="1184"/>
      <c r="W374" s="1184"/>
      <c r="X374" s="1184"/>
      <c r="Y374" s="1184"/>
      <c r="Z374" s="1184"/>
      <c r="AA374" s="1184"/>
      <c r="AB374" s="1184"/>
      <c r="AC374" s="1184"/>
      <c r="AD374" s="1184"/>
      <c r="AE374" s="1184"/>
      <c r="AF374" s="1184"/>
      <c r="AG374" s="1184"/>
      <c r="AH374" s="1184"/>
      <c r="AI374" s="1184"/>
      <c r="AJ374" s="1184"/>
      <c r="AK374" s="1184"/>
      <c r="AL374" s="1184"/>
      <c r="AM374" s="1184"/>
      <c r="AN374" s="1184"/>
      <c r="AO374" s="1184"/>
      <c r="AP374" s="1036"/>
      <c r="AQ374" s="114"/>
    </row>
    <row r="375" spans="2:56" s="142" customFormat="1" ht="18" hidden="1" customHeight="1">
      <c r="B375" s="236"/>
      <c r="C375" s="229"/>
      <c r="D375" s="1183" t="s">
        <v>17605</v>
      </c>
      <c r="E375" s="1184"/>
      <c r="F375" s="1184"/>
      <c r="G375" s="1184"/>
      <c r="H375" s="1184"/>
      <c r="I375" s="1184"/>
      <c r="J375" s="1184"/>
      <c r="K375" s="1184"/>
      <c r="L375" s="1184"/>
      <c r="M375" s="1184"/>
      <c r="N375" s="1184"/>
      <c r="O375" s="1184"/>
      <c r="P375" s="1184"/>
      <c r="Q375" s="1184"/>
      <c r="R375" s="1184"/>
      <c r="S375" s="1184"/>
      <c r="T375" s="1184"/>
      <c r="U375" s="1184"/>
      <c r="V375" s="1184"/>
      <c r="W375" s="1184"/>
      <c r="X375" s="1184"/>
      <c r="Y375" s="1184"/>
      <c r="Z375" s="1184"/>
      <c r="AA375" s="1184"/>
      <c r="AB375" s="1184"/>
      <c r="AC375" s="1184"/>
      <c r="AD375" s="1184"/>
      <c r="AE375" s="1184"/>
      <c r="AF375" s="1184"/>
      <c r="AG375" s="1184"/>
      <c r="AH375" s="1184"/>
      <c r="AI375" s="1184"/>
      <c r="AJ375" s="1184"/>
      <c r="AK375" s="1184"/>
      <c r="AL375" s="1184"/>
      <c r="AM375" s="1184"/>
      <c r="AN375" s="1184"/>
      <c r="AO375" s="1184"/>
      <c r="AP375" s="1036"/>
      <c r="AQ375" s="114"/>
    </row>
    <row r="376" spans="2:56" s="142" customFormat="1" ht="31.5" hidden="1" customHeight="1">
      <c r="B376" s="236"/>
      <c r="C376" s="972"/>
      <c r="D376" s="1184" t="s">
        <v>20545</v>
      </c>
      <c r="E376" s="1184"/>
      <c r="F376" s="1184"/>
      <c r="G376" s="1184"/>
      <c r="H376" s="1184"/>
      <c r="I376" s="1184"/>
      <c r="J376" s="1184"/>
      <c r="K376" s="1184"/>
      <c r="L376" s="1184"/>
      <c r="M376" s="1184"/>
      <c r="N376" s="1184"/>
      <c r="O376" s="1184"/>
      <c r="P376" s="1184"/>
      <c r="Q376" s="1184"/>
      <c r="R376" s="1184"/>
      <c r="S376" s="1184"/>
      <c r="T376" s="1184"/>
      <c r="U376" s="1184"/>
      <c r="V376" s="1184"/>
      <c r="W376" s="1184"/>
      <c r="X376" s="1184"/>
      <c r="Y376" s="1184"/>
      <c r="Z376" s="1184"/>
      <c r="AA376" s="1184"/>
      <c r="AB376" s="1184"/>
      <c r="AC376" s="1184"/>
      <c r="AD376" s="1184"/>
      <c r="AE376" s="1184"/>
      <c r="AF376" s="1184"/>
      <c r="AG376" s="1184"/>
      <c r="AH376" s="1184"/>
      <c r="AI376" s="1184"/>
      <c r="AJ376" s="1184"/>
      <c r="AK376" s="1184"/>
      <c r="AL376" s="1184"/>
      <c r="AM376" s="1184"/>
      <c r="AN376" s="1184"/>
      <c r="AO376" s="1184"/>
      <c r="AP376" s="1036"/>
      <c r="AQ376" s="114"/>
    </row>
    <row r="377" spans="2:56" s="142" customFormat="1">
      <c r="B377" s="236"/>
      <c r="C377" s="972"/>
      <c r="D377" s="1185"/>
      <c r="E377" s="1186"/>
      <c r="F377" s="1186"/>
      <c r="G377" s="1186"/>
      <c r="H377" s="1186"/>
      <c r="I377" s="1186"/>
      <c r="J377" s="1186"/>
      <c r="K377" s="1186"/>
      <c r="L377" s="1186"/>
      <c r="M377" s="1186"/>
      <c r="N377" s="1186"/>
      <c r="O377" s="1186"/>
      <c r="P377" s="850"/>
      <c r="Q377" s="1186"/>
      <c r="R377" s="1186"/>
      <c r="S377" s="1186"/>
      <c r="T377" s="1186"/>
      <c r="U377" s="1186"/>
      <c r="V377" s="1186"/>
      <c r="W377" s="1186"/>
      <c r="X377" s="1186"/>
      <c r="Y377" s="1186"/>
      <c r="Z377" s="1186"/>
      <c r="AA377" s="1186"/>
      <c r="AB377" s="1186"/>
      <c r="AC377" s="1186"/>
      <c r="AD377" s="1186"/>
      <c r="AE377" s="1186"/>
      <c r="AF377" s="1186"/>
      <c r="AG377" s="1186"/>
      <c r="AH377" s="1186"/>
      <c r="AI377" s="1186"/>
      <c r="AJ377" s="1186"/>
      <c r="AK377" s="1186"/>
      <c r="AL377" s="1186"/>
      <c r="AM377" s="1186"/>
      <c r="AN377" s="1186"/>
      <c r="AO377" s="1186"/>
      <c r="AP377" s="1036"/>
      <c r="AQ377" s="114"/>
    </row>
    <row r="378" spans="2:56" s="142" customFormat="1">
      <c r="B378" s="236"/>
      <c r="C378" s="972"/>
      <c r="D378" s="1185"/>
      <c r="E378" s="1186"/>
      <c r="F378" s="1186"/>
      <c r="G378" s="1186"/>
      <c r="H378" s="1186"/>
      <c r="I378" s="1186"/>
      <c r="J378" s="1186"/>
      <c r="K378" s="1186"/>
      <c r="L378" s="1186"/>
      <c r="M378" s="1186"/>
      <c r="N378" s="1186"/>
      <c r="O378" s="1186"/>
      <c r="P378" s="850"/>
      <c r="Q378" s="1186"/>
      <c r="R378" s="1186"/>
      <c r="S378" s="1186"/>
      <c r="T378" s="1186"/>
      <c r="U378" s="1186"/>
      <c r="V378" s="1186"/>
      <c r="W378" s="1186"/>
      <c r="X378" s="1186"/>
      <c r="Y378" s="1187"/>
      <c r="Z378" s="1186"/>
      <c r="AA378" s="1186"/>
      <c r="AB378" s="1186"/>
      <c r="AC378" s="1186"/>
      <c r="AD378" s="1186"/>
      <c r="AE378" s="1186"/>
      <c r="AF378" s="1186"/>
      <c r="AG378" s="1186"/>
      <c r="AH378" s="1186"/>
      <c r="AI378" s="1186"/>
      <c r="AJ378" s="1186"/>
      <c r="AK378" s="1186"/>
      <c r="AL378" s="1186"/>
      <c r="AM378" s="1186"/>
      <c r="AN378" s="1186"/>
      <c r="AO378" s="1186"/>
      <c r="AP378" s="1036"/>
      <c r="AQ378" s="114"/>
    </row>
    <row r="379" spans="2:56" s="296" customFormat="1">
      <c r="C379" s="297"/>
      <c r="D379" s="299"/>
      <c r="E379" s="298"/>
      <c r="F379" s="299"/>
      <c r="G379" s="299"/>
      <c r="H379" s="299"/>
      <c r="I379" s="299"/>
      <c r="J379" s="299"/>
      <c r="K379" s="299"/>
      <c r="L379" s="299"/>
      <c r="M379" s="299"/>
      <c r="N379" s="299"/>
      <c r="O379" s="176"/>
      <c r="P379" s="850"/>
      <c r="Q379" s="301"/>
      <c r="R379" s="1186"/>
      <c r="S379" s="1186"/>
      <c r="T379" s="1186"/>
      <c r="U379" s="331">
        <v>1426850346568.8506</v>
      </c>
      <c r="V379" s="300">
        <v>4858618774.9395981</v>
      </c>
      <c r="W379" s="301"/>
      <c r="X379" s="300"/>
      <c r="Y379" s="300">
        <v>713390270957.46008</v>
      </c>
      <c r="Z379" s="300">
        <v>707638458938.98999</v>
      </c>
      <c r="AA379" s="300">
        <v>4856919618.1599998</v>
      </c>
      <c r="AB379" s="300">
        <v>747844800.30999994</v>
      </c>
      <c r="AC379" s="300">
        <v>147047600</v>
      </c>
      <c r="AD379" s="300"/>
      <c r="AE379" s="301"/>
      <c r="AF379" s="300">
        <v>2837</v>
      </c>
      <c r="AG379" s="1038">
        <v>46328586996.030006</v>
      </c>
      <c r="AH379" s="1029"/>
      <c r="AI379" s="1029"/>
      <c r="AJ379" s="1038">
        <v>2067336599.9499998</v>
      </c>
      <c r="AK379" s="1039"/>
      <c r="AL379" s="1129">
        <v>991233168</v>
      </c>
      <c r="AM379" s="1040"/>
      <c r="AN379" s="1040"/>
      <c r="AO379" s="1041">
        <v>586787492332.44189</v>
      </c>
      <c r="AP379" s="1041" t="s">
        <v>20526</v>
      </c>
      <c r="AQ379" s="744"/>
    </row>
    <row r="380" spans="2:56" s="296" customFormat="1">
      <c r="C380" s="297"/>
      <c r="D380" s="299"/>
      <c r="E380" s="298"/>
      <c r="F380" s="299"/>
      <c r="G380" s="299"/>
      <c r="H380" s="302"/>
      <c r="I380" s="298"/>
      <c r="J380" s="298"/>
      <c r="K380" s="299"/>
      <c r="L380" s="299"/>
      <c r="M380" s="299"/>
      <c r="N380" s="299"/>
      <c r="O380" s="303"/>
      <c r="P380" s="850"/>
      <c r="Q380" s="301"/>
      <c r="R380" s="1209"/>
      <c r="S380" s="1186"/>
      <c r="T380" s="1186"/>
      <c r="U380" s="748">
        <v>-65631382706</v>
      </c>
      <c r="V380" s="185">
        <v>0</v>
      </c>
      <c r="W380" s="187"/>
      <c r="X380" s="300"/>
      <c r="Y380" s="300">
        <v>698442584.63427734</v>
      </c>
      <c r="Z380" s="300">
        <v>698545451.59240723</v>
      </c>
      <c r="AA380" s="300">
        <v>1699156.7795982361</v>
      </c>
      <c r="AB380" s="300">
        <v>1802023.7376517057</v>
      </c>
      <c r="AC380" s="300">
        <v>0</v>
      </c>
      <c r="AD380" s="300"/>
      <c r="AE380" s="301"/>
      <c r="AF380" s="300">
        <v>0</v>
      </c>
      <c r="AG380" s="1129">
        <v>27522399.08000946</v>
      </c>
      <c r="AH380" s="1042"/>
      <c r="AI380" s="954"/>
      <c r="AJ380" s="1130">
        <v>907166850.8099997</v>
      </c>
      <c r="AK380" s="1039"/>
      <c r="AL380" s="1129">
        <v>0.65041756629943848</v>
      </c>
      <c r="AM380" s="1040"/>
      <c r="AN380" s="1040"/>
      <c r="AO380" s="1127">
        <v>1033848419.0528564</v>
      </c>
      <c r="AP380" s="1043" t="s">
        <v>12568</v>
      </c>
      <c r="AQ380" s="745"/>
    </row>
    <row r="381" spans="2:56" s="296" customFormat="1">
      <c r="C381" s="297"/>
      <c r="D381" s="299"/>
      <c r="E381" s="298"/>
      <c r="F381" s="299"/>
      <c r="G381" s="299"/>
      <c r="H381" s="302"/>
      <c r="I381" s="299"/>
      <c r="J381" s="299"/>
      <c r="K381" s="299"/>
      <c r="L381" s="299"/>
      <c r="M381" s="299"/>
      <c r="N381" s="299"/>
      <c r="O381" s="303"/>
      <c r="P381" s="850"/>
      <c r="Q381" s="301"/>
      <c r="R381" s="1147">
        <v>1259682281995.3</v>
      </c>
      <c r="S381" s="304"/>
      <c r="T381" s="304"/>
      <c r="U381" s="746">
        <v>0</v>
      </c>
      <c r="V381" s="358"/>
      <c r="W381" s="333"/>
      <c r="X381" s="179"/>
      <c r="Y381" s="179"/>
      <c r="Z381" s="185"/>
      <c r="AA381" s="300"/>
      <c r="AB381" s="179">
        <v>1787812</v>
      </c>
      <c r="AC381" s="179"/>
      <c r="AD381" s="300"/>
      <c r="AE381" s="301"/>
      <c r="AF381" s="179"/>
      <c r="AG381" s="1044"/>
      <c r="AH381" s="1029"/>
      <c r="AI381" s="1045"/>
      <c r="AJ381" s="1129">
        <v>690023301.39999998</v>
      </c>
      <c r="AK381" s="1046"/>
      <c r="AL381" s="1040"/>
      <c r="AM381" s="1040"/>
      <c r="AN381" s="1040"/>
      <c r="AO381" s="1127">
        <v>846447167</v>
      </c>
      <c r="AP381" s="1047" t="s">
        <v>15464</v>
      </c>
      <c r="AQ381" s="745"/>
    </row>
    <row r="382" spans="2:56" s="296" customFormat="1">
      <c r="C382" s="297"/>
      <c r="D382" s="299"/>
      <c r="E382" s="298"/>
      <c r="F382" s="299"/>
      <c r="G382" s="299"/>
      <c r="I382" s="299"/>
      <c r="J382" s="299"/>
      <c r="K382" s="299"/>
      <c r="L382" s="299"/>
      <c r="M382" s="299"/>
      <c r="N382" s="299"/>
      <c r="O382" s="303"/>
      <c r="P382" s="850"/>
      <c r="Q382" s="301"/>
      <c r="R382" s="303">
        <v>28224459022.969971</v>
      </c>
      <c r="S382" s="176"/>
      <c r="T382" s="176"/>
      <c r="U382" s="332"/>
      <c r="V382" s="749"/>
      <c r="W382" s="333"/>
      <c r="X382" s="179"/>
      <c r="Y382" s="179">
        <v>698442584.63435376</v>
      </c>
      <c r="Z382" s="185"/>
      <c r="AA382" s="179"/>
      <c r="AB382" s="179">
        <v>14211.737651705742</v>
      </c>
      <c r="AC382" s="179"/>
      <c r="AD382" s="300"/>
      <c r="AE382" s="301"/>
      <c r="AF382" s="179"/>
      <c r="AG382" s="1044">
        <v>15524361</v>
      </c>
      <c r="AH382" s="1029"/>
      <c r="AI382" s="954"/>
      <c r="AJ382" s="1140">
        <v>418419.20000000001</v>
      </c>
      <c r="AK382" s="1045"/>
      <c r="AL382" s="1040"/>
      <c r="AM382" s="1040"/>
      <c r="AN382" s="1040"/>
      <c r="AO382" s="1048"/>
      <c r="AP382" s="1049"/>
      <c r="AQ382" s="745"/>
    </row>
    <row r="383" spans="2:56" s="296" customFormat="1">
      <c r="C383" s="297"/>
      <c r="D383" s="299"/>
      <c r="E383" s="298"/>
      <c r="F383" s="299"/>
      <c r="G383" s="299"/>
      <c r="H383" s="302"/>
      <c r="I383" s="299"/>
      <c r="J383" s="299"/>
      <c r="K383" s="299"/>
      <c r="L383" s="299"/>
      <c r="M383" s="299"/>
      <c r="N383" s="299"/>
      <c r="O383" s="176"/>
      <c r="P383" s="850"/>
      <c r="Q383" s="301"/>
      <c r="R383" s="1148">
        <v>27070171951.330002</v>
      </c>
      <c r="S383" s="176" t="s">
        <v>17481</v>
      </c>
      <c r="T383" s="176"/>
      <c r="U383" s="332"/>
      <c r="V383" s="749"/>
      <c r="W383" s="333"/>
      <c r="X383" s="179"/>
      <c r="Y383" s="179">
        <v>-7.6413154602050781E-5</v>
      </c>
      <c r="Z383" s="185"/>
      <c r="AA383" s="300"/>
      <c r="AB383" s="179"/>
      <c r="AC383" s="179"/>
      <c r="AD383" s="300"/>
      <c r="AE383" s="301"/>
      <c r="AF383" s="179"/>
      <c r="AG383" s="1044">
        <v>48490</v>
      </c>
      <c r="AH383" s="1029"/>
      <c r="AI383" s="954"/>
      <c r="AJ383" s="1141">
        <v>3089907</v>
      </c>
      <c r="AK383" s="1050"/>
      <c r="AL383" s="1040"/>
      <c r="AM383" s="1040"/>
      <c r="AN383" s="1040"/>
      <c r="AO383" s="1128">
        <v>187401252.05285645</v>
      </c>
      <c r="AP383" s="1043" t="s">
        <v>12568</v>
      </c>
      <c r="AQ383" s="745"/>
    </row>
    <row r="384" spans="2:56" s="296" customFormat="1">
      <c r="C384" s="297"/>
      <c r="D384" s="299"/>
      <c r="E384" s="298"/>
      <c r="F384" s="299"/>
      <c r="G384" s="299"/>
      <c r="H384" s="302"/>
      <c r="I384" s="299"/>
      <c r="J384" s="299"/>
      <c r="K384" s="299"/>
      <c r="L384" s="299"/>
      <c r="M384" s="299"/>
      <c r="N384" s="299"/>
      <c r="O384" s="176"/>
      <c r="P384" s="850"/>
      <c r="Q384" s="301"/>
      <c r="R384" s="306">
        <v>-90472891.130031109</v>
      </c>
      <c r="S384" s="176"/>
      <c r="T384" s="176"/>
      <c r="U384" s="332"/>
      <c r="V384" s="749"/>
      <c r="W384" s="333"/>
      <c r="X384" s="179"/>
      <c r="Y384" s="357"/>
      <c r="Z384" s="179"/>
      <c r="AA384" s="179"/>
      <c r="AB384" s="179">
        <v>499060</v>
      </c>
      <c r="AC384" s="179"/>
      <c r="AD384" s="300"/>
      <c r="AE384" s="301"/>
      <c r="AF384" s="179"/>
      <c r="AG384" s="1044">
        <v>2998429</v>
      </c>
      <c r="AH384" s="1029"/>
      <c r="AI384" s="954"/>
      <c r="AJ384" s="1129">
        <v>121085229.18000001</v>
      </c>
      <c r="AK384" s="1039"/>
      <c r="AL384" s="1040"/>
      <c r="AM384" s="1040"/>
      <c r="AN384" s="1040"/>
      <c r="AO384" s="1051"/>
      <c r="AP384" s="1052"/>
      <c r="AQ384" s="745"/>
    </row>
    <row r="385" spans="3:43" s="296" customFormat="1" ht="13" thickBot="1">
      <c r="C385" s="297"/>
      <c r="D385" s="299"/>
      <c r="E385" s="298"/>
      <c r="F385" s="299"/>
      <c r="G385" s="299"/>
      <c r="H385" s="305"/>
      <c r="I385" s="299"/>
      <c r="J385" s="299"/>
      <c r="K385" s="299"/>
      <c r="L385" s="299"/>
      <c r="M385" s="299"/>
      <c r="N385" s="299"/>
      <c r="O385" s="303"/>
      <c r="P385" s="850"/>
      <c r="Q385" s="301"/>
      <c r="R385" s="329">
        <v>121085229.18000001</v>
      </c>
      <c r="S385" s="186" t="s">
        <v>17482</v>
      </c>
      <c r="T385" s="186"/>
      <c r="U385" s="747"/>
      <c r="V385" s="749"/>
      <c r="W385" s="333"/>
      <c r="X385" s="179"/>
      <c r="Y385" s="179"/>
      <c r="Z385" s="179"/>
      <c r="AA385" s="179"/>
      <c r="AB385" s="179">
        <v>513271.73765170574</v>
      </c>
      <c r="AC385" s="179"/>
      <c r="AD385" s="300"/>
      <c r="AE385" s="301"/>
      <c r="AF385" s="179"/>
      <c r="AG385" s="1044">
        <v>8247126</v>
      </c>
      <c r="AH385" s="1029"/>
      <c r="AI385" s="954"/>
      <c r="AJ385" s="1129">
        <v>92551680</v>
      </c>
      <c r="AK385" s="1050"/>
      <c r="AL385" s="1040"/>
      <c r="AM385" s="1040"/>
      <c r="AN385" s="1040"/>
      <c r="AO385" s="1138">
        <v>-91.818018734455109</v>
      </c>
      <c r="AP385" s="1049"/>
      <c r="AQ385" s="745"/>
    </row>
    <row r="386" spans="3:43" s="296" customFormat="1" ht="14" thickTop="1" thickBot="1">
      <c r="C386" s="297"/>
      <c r="D386" s="299"/>
      <c r="E386" s="298"/>
      <c r="F386" s="299"/>
      <c r="G386" s="299"/>
      <c r="H386" s="305"/>
      <c r="I386" s="299"/>
      <c r="J386" s="299"/>
      <c r="K386" s="299"/>
      <c r="L386" s="299"/>
      <c r="M386" s="299"/>
      <c r="N386" s="299"/>
      <c r="O386" s="176"/>
      <c r="P386" s="850"/>
      <c r="Q386" s="301"/>
      <c r="R386" s="306">
        <v>30612338.049968898</v>
      </c>
      <c r="S386" s="176"/>
      <c r="T386" s="176"/>
      <c r="U386" s="332"/>
      <c r="V386" s="749"/>
      <c r="W386" s="333"/>
      <c r="X386" s="179"/>
      <c r="Y386" s="179"/>
      <c r="Z386" s="185">
        <v>102518025</v>
      </c>
      <c r="AA386" s="185" t="s">
        <v>14996</v>
      </c>
      <c r="AB386" s="179">
        <v>14211.737651705742</v>
      </c>
      <c r="AC386" s="179"/>
      <c r="AD386" s="179"/>
      <c r="AE386" s="301"/>
      <c r="AF386" s="179"/>
      <c r="AG386" s="1044">
        <v>45611</v>
      </c>
      <c r="AH386" s="1029"/>
      <c r="AI386" s="954"/>
      <c r="AJ386" s="1139"/>
      <c r="AK386" s="1053"/>
      <c r="AL386" s="1040"/>
      <c r="AM386" s="1040"/>
      <c r="AN386" s="1040"/>
      <c r="AO386" s="1051"/>
      <c r="AP386" s="1054"/>
      <c r="AQ386" s="745"/>
    </row>
    <row r="387" spans="3:43" s="296" customFormat="1" ht="13" thickTop="1">
      <c r="C387" s="297"/>
      <c r="D387" s="299"/>
      <c r="E387" s="298"/>
      <c r="F387" s="299"/>
      <c r="G387" s="299"/>
      <c r="H387" s="305"/>
      <c r="I387" s="299"/>
      <c r="J387" s="299"/>
      <c r="K387" s="299"/>
      <c r="L387" s="299"/>
      <c r="M387" s="299"/>
      <c r="N387" s="299"/>
      <c r="O387" s="303"/>
      <c r="P387" s="850"/>
      <c r="Q387" s="301"/>
      <c r="R387" s="1126">
        <v>5186454.0199999996</v>
      </c>
      <c r="S387" s="186" t="s">
        <v>14998</v>
      </c>
      <c r="T387" s="186"/>
      <c r="U387" s="747"/>
      <c r="V387" s="749"/>
      <c r="W387" s="333"/>
      <c r="X387" s="179"/>
      <c r="Y387" s="179"/>
      <c r="Z387" s="185">
        <v>92551680</v>
      </c>
      <c r="AA387" s="185" t="s">
        <v>14999</v>
      </c>
      <c r="AB387" s="179"/>
      <c r="AC387" s="179"/>
      <c r="AD387" s="179"/>
      <c r="AE387" s="301"/>
      <c r="AF387" s="179"/>
      <c r="AG387" s="1044">
        <v>286950</v>
      </c>
      <c r="AH387" s="1029"/>
      <c r="AI387" s="954"/>
      <c r="AJ387" s="1131">
        <v>-1685.9700002670288</v>
      </c>
      <c r="AK387" s="1050"/>
      <c r="AL387" s="1040"/>
      <c r="AM387" s="1040"/>
      <c r="AN387" s="1040"/>
      <c r="AO387" s="1051"/>
      <c r="AP387" s="1046"/>
    </row>
    <row r="388" spans="3:43" s="296" customFormat="1">
      <c r="C388" s="297"/>
      <c r="D388" s="299"/>
      <c r="E388" s="298"/>
      <c r="F388" s="299"/>
      <c r="G388" s="299"/>
      <c r="H388" s="305"/>
      <c r="I388" s="299"/>
      <c r="J388" s="299"/>
      <c r="K388" s="299"/>
      <c r="L388" s="299"/>
      <c r="M388" s="299"/>
      <c r="N388" s="299"/>
      <c r="O388" s="176"/>
      <c r="P388" s="850"/>
      <c r="Q388" s="301"/>
      <c r="R388" s="306"/>
      <c r="S388" s="306" t="s">
        <v>16677</v>
      </c>
      <c r="T388" s="306"/>
      <c r="U388" s="2"/>
      <c r="V388" s="333"/>
      <c r="W388" s="333"/>
      <c r="X388" s="179"/>
      <c r="Y388" s="179"/>
      <c r="Z388" s="179">
        <v>195069705</v>
      </c>
      <c r="AA388" s="179"/>
      <c r="AB388" s="179"/>
      <c r="AC388" s="179"/>
      <c r="AD388" s="179"/>
      <c r="AE388" s="301"/>
      <c r="AF388" s="179"/>
      <c r="AG388" s="1044">
        <v>26115</v>
      </c>
      <c r="AH388" s="1029"/>
      <c r="AI388" s="954"/>
      <c r="AJ388" s="1040"/>
      <c r="AK388" s="1045"/>
      <c r="AL388" s="1040"/>
      <c r="AM388" s="1040"/>
      <c r="AN388" s="1040"/>
      <c r="AO388" s="1055"/>
      <c r="AP388" s="1051"/>
      <c r="AQ388" s="744"/>
    </row>
    <row r="389" spans="3:43" s="296" customFormat="1" ht="15">
      <c r="C389" s="297"/>
      <c r="D389" s="299"/>
      <c r="E389" s="298"/>
      <c r="F389" s="299"/>
      <c r="G389" s="299"/>
      <c r="H389" s="305"/>
      <c r="I389" s="299"/>
      <c r="J389" s="299"/>
      <c r="K389" s="299"/>
      <c r="L389" s="299"/>
      <c r="M389" s="299"/>
      <c r="N389" s="299"/>
      <c r="O389" s="176"/>
      <c r="P389" s="850"/>
      <c r="Q389" s="301"/>
      <c r="R389" s="1126">
        <v>624547</v>
      </c>
      <c r="S389" s="178" t="s">
        <v>16685</v>
      </c>
      <c r="T389" s="178"/>
      <c r="U389" s="750"/>
      <c r="V389" s="358"/>
      <c r="W389" s="358"/>
      <c r="X389" s="303"/>
      <c r="Y389" s="303"/>
      <c r="Z389" s="301"/>
      <c r="AA389" s="301"/>
      <c r="AB389" s="301"/>
      <c r="AC389" s="301"/>
      <c r="AD389" s="301"/>
      <c r="AE389" s="301"/>
      <c r="AF389" s="301"/>
      <c r="AG389" s="1056">
        <v>47264</v>
      </c>
      <c r="AH389" s="1029"/>
      <c r="AI389" s="954"/>
      <c r="AJ389" s="1057"/>
      <c r="AK389" s="954"/>
      <c r="AL389" s="1029"/>
      <c r="AM389" s="1029"/>
      <c r="AN389" s="1029"/>
      <c r="AO389" s="1058"/>
      <c r="AP389" s="1058"/>
      <c r="AQ389" s="307"/>
    </row>
    <row r="390" spans="3:43" s="296" customFormat="1" ht="15">
      <c r="C390" s="297"/>
      <c r="D390" s="299"/>
      <c r="E390" s="298"/>
      <c r="F390" s="299"/>
      <c r="G390" s="299"/>
      <c r="H390" s="305"/>
      <c r="I390" s="299"/>
      <c r="J390" s="299"/>
      <c r="K390" s="299"/>
      <c r="L390" s="299"/>
      <c r="M390" s="299"/>
      <c r="N390" s="299"/>
      <c r="O390" s="301"/>
      <c r="P390" s="850"/>
      <c r="Q390" s="301"/>
      <c r="R390" s="306">
        <v>496877</v>
      </c>
      <c r="S390" s="306" t="s">
        <v>17597</v>
      </c>
      <c r="T390" s="306"/>
      <c r="U390" s="750"/>
      <c r="V390" s="358"/>
      <c r="W390" s="358"/>
      <c r="X390" s="186"/>
      <c r="Y390" s="186"/>
      <c r="Z390" s="459"/>
      <c r="AA390" s="460"/>
      <c r="AB390" s="460"/>
      <c r="AC390" s="460"/>
      <c r="AD390" s="461"/>
      <c r="AF390" s="301"/>
      <c r="AG390" s="1059">
        <v>25354</v>
      </c>
      <c r="AH390" s="1029"/>
      <c r="AI390" s="1029"/>
      <c r="AJ390" s="747"/>
      <c r="AK390" s="954"/>
      <c r="AL390" s="1029"/>
      <c r="AM390" s="1029"/>
      <c r="AN390" s="1029"/>
      <c r="AO390" s="1051"/>
      <c r="AP390" s="1051"/>
      <c r="AQ390" s="744"/>
    </row>
    <row r="391" spans="3:43" s="296" customFormat="1">
      <c r="C391" s="297"/>
      <c r="D391" s="299"/>
      <c r="E391" s="298"/>
      <c r="F391" s="299"/>
      <c r="G391" s="299"/>
      <c r="H391" s="299"/>
      <c r="I391" s="299"/>
      <c r="J391" s="299"/>
      <c r="K391" s="299"/>
      <c r="L391" s="299"/>
      <c r="M391" s="299"/>
      <c r="N391" s="299"/>
      <c r="O391" s="301"/>
      <c r="P391" s="850"/>
      <c r="Q391" s="301"/>
      <c r="R391" s="306"/>
      <c r="S391" s="306"/>
      <c r="T391" s="306"/>
      <c r="U391" s="188"/>
      <c r="V391" s="358"/>
      <c r="W391" s="358"/>
      <c r="X391" s="176"/>
      <c r="Y391" s="176"/>
      <c r="Z391" s="459"/>
      <c r="AA391" s="460"/>
      <c r="AB391" s="460"/>
      <c r="AC391" s="460"/>
      <c r="AD391" s="461"/>
      <c r="AF391" s="301"/>
      <c r="AG391" s="1059">
        <v>45888</v>
      </c>
      <c r="AH391" s="1029"/>
      <c r="AI391" s="1029"/>
      <c r="AJ391" s="2"/>
      <c r="AK391" s="954"/>
      <c r="AL391" s="1029"/>
      <c r="AM391" s="1029"/>
      <c r="AN391" s="1029"/>
      <c r="AO391" s="1058"/>
      <c r="AP391" s="1058"/>
      <c r="AQ391" s="307"/>
    </row>
    <row r="392" spans="3:43" s="296" customFormat="1">
      <c r="C392" s="297"/>
      <c r="D392" s="299"/>
      <c r="E392" s="298"/>
      <c r="F392" s="299"/>
      <c r="G392" s="299"/>
      <c r="H392" s="299"/>
      <c r="I392" s="299"/>
      <c r="J392" s="299"/>
      <c r="K392" s="299"/>
      <c r="L392" s="299"/>
      <c r="M392" s="299"/>
      <c r="N392" s="299"/>
      <c r="O392" s="301"/>
      <c r="P392" s="850"/>
      <c r="Q392" s="301"/>
      <c r="R392" s="306">
        <v>24304460.029968899</v>
      </c>
      <c r="S392" s="186"/>
      <c r="T392" s="186"/>
      <c r="U392" s="358"/>
      <c r="V392" s="358"/>
      <c r="W392" s="358"/>
      <c r="X392" s="176"/>
      <c r="Y392" s="176"/>
      <c r="Z392" s="459"/>
      <c r="AA392" s="460"/>
      <c r="AB392" s="460"/>
      <c r="AC392" s="460"/>
      <c r="AD392" s="461"/>
      <c r="AF392" s="301"/>
      <c r="AG392" s="1059">
        <v>28479</v>
      </c>
      <c r="AH392" s="1029"/>
      <c r="AI392" s="1029"/>
      <c r="AJ392" s="734"/>
      <c r="AK392" s="954"/>
      <c r="AL392" s="1029"/>
      <c r="AM392" s="1029"/>
      <c r="AN392" s="1029"/>
      <c r="AO392" s="1058"/>
      <c r="AP392" s="1058"/>
      <c r="AQ392" s="307"/>
    </row>
    <row r="393" spans="3:43" s="296" customFormat="1" ht="13" thickBot="1">
      <c r="C393" s="297"/>
      <c r="D393" s="299"/>
      <c r="E393" s="298"/>
      <c r="F393" s="299"/>
      <c r="G393" s="299"/>
      <c r="H393" s="299"/>
      <c r="I393" s="299"/>
      <c r="J393" s="299"/>
      <c r="K393" s="299"/>
      <c r="L393" s="299"/>
      <c r="M393" s="299"/>
      <c r="N393" s="299"/>
      <c r="O393" s="301"/>
      <c r="P393" s="850"/>
      <c r="Q393" s="301"/>
      <c r="R393" s="1210">
        <v>3089907</v>
      </c>
      <c r="S393" s="176"/>
      <c r="T393" s="176"/>
      <c r="U393" s="188"/>
      <c r="V393" s="358"/>
      <c r="W393" s="358"/>
      <c r="X393" s="176"/>
      <c r="Y393" s="176"/>
      <c r="Z393" s="459"/>
      <c r="AA393" s="460"/>
      <c r="AB393" s="460"/>
      <c r="AC393" s="460"/>
      <c r="AD393" s="461"/>
      <c r="AF393" s="301"/>
      <c r="AG393" s="1059">
        <v>50365</v>
      </c>
      <c r="AH393" s="1029"/>
      <c r="AI393" s="1029"/>
      <c r="AJ393" s="26"/>
      <c r="AK393" s="954"/>
      <c r="AL393" s="1029"/>
      <c r="AM393" s="1029"/>
      <c r="AN393" s="1029"/>
      <c r="AO393" s="1058"/>
      <c r="AP393" s="1058"/>
      <c r="AQ393" s="307"/>
    </row>
    <row r="394" spans="3:43" s="1164" customFormat="1" ht="14" thickTop="1" thickBot="1">
      <c r="C394" s="297"/>
      <c r="D394" s="1104"/>
      <c r="F394" s="308"/>
      <c r="G394" s="308"/>
      <c r="H394" s="308"/>
      <c r="I394" s="308"/>
      <c r="J394" s="308"/>
      <c r="O394" s="306"/>
      <c r="P394" s="850"/>
      <c r="Q394" s="306"/>
      <c r="R394" s="306">
        <v>21214553.029968899</v>
      </c>
      <c r="S394" s="186"/>
      <c r="T394" s="186"/>
      <c r="U394"/>
      <c r="V394"/>
      <c r="W394"/>
      <c r="X394" s="306"/>
      <c r="Y394" s="306"/>
      <c r="Z394" s="328"/>
      <c r="AA394" s="460"/>
      <c r="AB394" s="460"/>
      <c r="AC394" s="459"/>
      <c r="AD394" s="461"/>
      <c r="AF394" s="309"/>
      <c r="AG394" s="1059">
        <v>27634</v>
      </c>
      <c r="AH394" s="1061"/>
      <c r="AI394" s="1061"/>
      <c r="AJ394"/>
      <c r="AK394" s="1039"/>
      <c r="AL394" s="1050"/>
      <c r="AM394" s="1062"/>
      <c r="AN394" s="1039"/>
      <c r="AO394" s="1063">
        <v>184060668</v>
      </c>
      <c r="AP394" s="1050" t="s">
        <v>14997</v>
      </c>
      <c r="AQ394" s="136"/>
    </row>
    <row r="395" spans="3:43" s="1164" customFormat="1" ht="14" thickTop="1" thickBot="1">
      <c r="C395" s="297"/>
      <c r="D395" s="1163"/>
      <c r="E395" s="310"/>
      <c r="F395" s="308"/>
      <c r="G395" s="308"/>
      <c r="H395" s="308"/>
      <c r="I395" s="308"/>
      <c r="J395" s="308"/>
      <c r="L395" s="310"/>
      <c r="M395" s="310"/>
      <c r="N395" s="310"/>
      <c r="O395" s="178"/>
      <c r="P395" s="850"/>
      <c r="Q395" s="178"/>
      <c r="R395" s="306"/>
      <c r="S395" s="186"/>
      <c r="T395" s="186"/>
      <c r="U395"/>
      <c r="V395"/>
      <c r="W395"/>
      <c r="X395" s="186"/>
      <c r="Y395" s="186"/>
      <c r="Z395" s="460">
        <v>573649610</v>
      </c>
      <c r="AA395" s="186">
        <v>367500</v>
      </c>
      <c r="AB395" s="306" t="s">
        <v>20525</v>
      </c>
      <c r="AC395"/>
      <c r="AD395" s="178"/>
      <c r="AE395" s="178"/>
      <c r="AF395" s="309"/>
      <c r="AG395" s="1059">
        <v>49403</v>
      </c>
      <c r="AH395" s="1061"/>
      <c r="AI395" s="1061"/>
      <c r="AJ395"/>
      <c r="AK395" s="1039"/>
      <c r="AL395" s="1050"/>
      <c r="AM395" s="1062"/>
      <c r="AN395" s="1039"/>
      <c r="AO395" s="1063">
        <v>0</v>
      </c>
      <c r="AP395" s="1039" t="s">
        <v>15000</v>
      </c>
      <c r="AQ395" s="136"/>
    </row>
    <row r="396" spans="3:43" s="1164" customFormat="1" ht="14" thickTop="1" thickBot="1">
      <c r="C396" s="297"/>
      <c r="D396" s="1163"/>
      <c r="E396" s="310"/>
      <c r="F396" s="308"/>
      <c r="G396" s="308"/>
      <c r="H396" s="308"/>
      <c r="I396" s="308"/>
      <c r="J396" s="308"/>
      <c r="L396" s="310"/>
      <c r="M396" s="310"/>
      <c r="N396" s="310"/>
      <c r="O396" s="178"/>
      <c r="P396" s="850"/>
      <c r="Q396" s="178"/>
      <c r="R396" s="306"/>
      <c r="S396" s="186"/>
      <c r="T396" s="186"/>
      <c r="U396"/>
      <c r="V396" s="359"/>
      <c r="W396" s="215"/>
      <c r="X396" s="178"/>
      <c r="Y396" s="178"/>
      <c r="Z396" s="1142">
        <v>319965538.36000001</v>
      </c>
      <c r="AA396" s="186">
        <v>1749834</v>
      </c>
      <c r="AB396" s="178" t="s">
        <v>19732</v>
      </c>
      <c r="AC396" s="178"/>
      <c r="AD396" s="178"/>
      <c r="AE396" s="178"/>
      <c r="AF396" s="309"/>
      <c r="AG396" s="1059">
        <v>25619</v>
      </c>
      <c r="AH396" s="1060"/>
      <c r="AI396" s="1060"/>
      <c r="AJ396" s="1060"/>
      <c r="AK396" s="1039"/>
      <c r="AL396" s="1050"/>
      <c r="AM396" s="1062"/>
      <c r="AN396" s="1039"/>
      <c r="AO396" s="1063">
        <v>637562982</v>
      </c>
      <c r="AP396" s="1039" t="s">
        <v>15001</v>
      </c>
      <c r="AQ396" s="136"/>
    </row>
    <row r="397" spans="3:43" s="1164" customFormat="1" ht="14" thickTop="1" thickBot="1">
      <c r="C397" s="297"/>
      <c r="D397" s="1163"/>
      <c r="E397" s="310"/>
      <c r="F397" s="308"/>
      <c r="G397" s="308"/>
      <c r="H397" s="308"/>
      <c r="I397" s="308"/>
      <c r="J397" s="308"/>
      <c r="L397" s="310"/>
      <c r="M397" s="310"/>
      <c r="N397" s="310"/>
      <c r="O397" s="178"/>
      <c r="P397" s="850"/>
      <c r="Q397" s="178"/>
      <c r="R397" s="189">
        <v>6685922418</v>
      </c>
      <c r="S397" s="186" t="s">
        <v>13794</v>
      </c>
      <c r="T397" s="306"/>
      <c r="U397"/>
      <c r="V397" s="359"/>
      <c r="W397" s="215"/>
      <c r="X397" s="178"/>
      <c r="Y397" s="178"/>
      <c r="Z397" s="460">
        <v>8.2324072122573853</v>
      </c>
      <c r="AA397" s="1208">
        <v>418177.22040176392</v>
      </c>
      <c r="AB397" s="178"/>
      <c r="AC397" s="178"/>
      <c r="AD397" s="178"/>
      <c r="AE397" s="178"/>
      <c r="AF397" s="309"/>
      <c r="AG397" s="1059">
        <v>45305</v>
      </c>
      <c r="AH397" s="1060"/>
      <c r="AI397" s="1060"/>
      <c r="AJ397" s="1060"/>
      <c r="AK397" s="1064"/>
      <c r="AL397" s="1061"/>
      <c r="AM397" s="1062"/>
      <c r="AN397" s="1061"/>
      <c r="AO397" s="1063">
        <v>8966830</v>
      </c>
      <c r="AP397" s="1065" t="s">
        <v>16675</v>
      </c>
    </row>
    <row r="398" spans="3:43" s="1164" customFormat="1" ht="14" thickTop="1" thickBot="1">
      <c r="C398" s="297"/>
      <c r="D398" s="1163"/>
      <c r="E398" s="310"/>
      <c r="F398" s="308"/>
      <c r="G398" s="308"/>
      <c r="H398" s="308"/>
      <c r="I398" s="308"/>
      <c r="J398" s="308"/>
      <c r="L398" s="310"/>
      <c r="M398" s="310"/>
      <c r="N398" s="310"/>
      <c r="O398" s="178"/>
      <c r="P398" s="850"/>
      <c r="Q398" s="178"/>
      <c r="R398" s="190">
        <v>1800000000</v>
      </c>
      <c r="S398" s="186" t="s">
        <v>13795</v>
      </c>
      <c r="T398" s="178"/>
      <c r="U398" s="178"/>
      <c r="V398" s="178"/>
      <c r="W398" s="178"/>
      <c r="X398" s="186"/>
      <c r="Y398" s="186"/>
      <c r="Z398" s="460"/>
      <c r="AA398" s="189">
        <v>340019.20000000001</v>
      </c>
      <c r="AB398" s="1164" t="s">
        <v>20267</v>
      </c>
      <c r="AC398" s="72"/>
      <c r="AD398" s="301"/>
      <c r="AE398" s="301"/>
      <c r="AF398" s="309"/>
      <c r="AG398" s="1132">
        <v>27522393</v>
      </c>
      <c r="AH398" s="1061"/>
      <c r="AI398" s="1061"/>
      <c r="AJ398" s="954"/>
      <c r="AK398" s="1064"/>
      <c r="AL398" s="1061"/>
      <c r="AM398" s="1062"/>
      <c r="AN398" s="1061"/>
      <c r="AO398" s="1063">
        <v>15856687</v>
      </c>
      <c r="AP398" s="1062" t="s">
        <v>16676</v>
      </c>
    </row>
    <row r="399" spans="3:43" s="1164" customFormat="1" ht="13" thickTop="1">
      <c r="C399" s="297"/>
      <c r="D399" s="1163"/>
      <c r="E399" s="310"/>
      <c r="F399" s="308"/>
      <c r="G399" s="308"/>
      <c r="H399" s="308"/>
      <c r="I399" s="308"/>
      <c r="J399" s="308"/>
      <c r="L399" s="310"/>
      <c r="M399" s="310"/>
      <c r="N399" s="310"/>
      <c r="O399" s="178"/>
      <c r="P399" s="850"/>
      <c r="Q399" s="178"/>
      <c r="R399" s="186">
        <v>1244759962.77</v>
      </c>
      <c r="S399" s="186" t="s">
        <v>16684</v>
      </c>
      <c r="T399" s="306"/>
      <c r="U399"/>
      <c r="V399"/>
      <c r="W399"/>
      <c r="X399" s="186"/>
      <c r="Y399" s="186"/>
      <c r="Z399" s="460"/>
      <c r="AA399" s="189">
        <v>78400</v>
      </c>
      <c r="AB399" s="1164" t="s">
        <v>20267</v>
      </c>
      <c r="AC399" s="361"/>
      <c r="AD399" s="301"/>
      <c r="AE399" s="301"/>
      <c r="AF399" s="309"/>
      <c r="AG399" s="1044">
        <v>6.0800094604492188</v>
      </c>
      <c r="AH399" s="1061"/>
      <c r="AI399" s="1061"/>
      <c r="AJ399" s="1061"/>
      <c r="AK399" s="1061"/>
      <c r="AL399" s="1061"/>
      <c r="AM399" s="1061"/>
      <c r="AN399" s="1061"/>
      <c r="AO399" s="1066">
        <v>846447167</v>
      </c>
      <c r="AP399" s="1067"/>
    </row>
    <row r="400" spans="3:43" s="1164" customFormat="1" ht="13">
      <c r="C400" s="297"/>
      <c r="D400" s="1163"/>
      <c r="E400" s="310"/>
      <c r="F400" s="308"/>
      <c r="G400" s="308"/>
      <c r="H400" s="308"/>
      <c r="I400" s="308"/>
      <c r="J400" s="308"/>
      <c r="L400" s="310"/>
      <c r="M400" s="310"/>
      <c r="N400" s="310"/>
      <c r="O400" s="178"/>
      <c r="P400" s="850"/>
      <c r="Q400" s="178"/>
      <c r="R400" s="1211">
        <v>367824</v>
      </c>
      <c r="S400" s="191" t="s">
        <v>14378</v>
      </c>
      <c r="T400" s="306"/>
      <c r="U400"/>
      <c r="V400"/>
      <c r="W400"/>
      <c r="X400" s="186"/>
      <c r="Y400" s="186"/>
      <c r="Z400" s="460"/>
      <c r="AA400" s="186">
        <v>-241.97959823609563</v>
      </c>
      <c r="AC400" s="178"/>
      <c r="AD400" s="301"/>
      <c r="AE400" s="301"/>
      <c r="AF400" s="309"/>
      <c r="AG400" s="1061"/>
      <c r="AH400" s="1061"/>
      <c r="AI400" s="1061"/>
      <c r="AJ400" s="1068"/>
      <c r="AK400" s="1061"/>
      <c r="AL400" s="1061"/>
      <c r="AM400" s="1061"/>
      <c r="AN400" s="1061"/>
      <c r="AO400" s="1069"/>
      <c r="AP400" s="1067"/>
    </row>
    <row r="401" spans="2:43" s="1164" customFormat="1">
      <c r="C401" s="297"/>
      <c r="D401" s="1163"/>
      <c r="E401" s="310"/>
      <c r="F401" s="308"/>
      <c r="G401" s="308"/>
      <c r="H401" s="308"/>
      <c r="I401" s="308"/>
      <c r="J401" s="308"/>
      <c r="L401" s="310"/>
      <c r="M401" s="310"/>
      <c r="N401" s="310"/>
      <c r="O401" s="178"/>
      <c r="P401" s="850"/>
      <c r="Q401" s="178"/>
      <c r="R401" s="306"/>
      <c r="S401" s="306"/>
      <c r="T401" s="306"/>
      <c r="U401"/>
      <c r="V401"/>
      <c r="W401"/>
      <c r="X401" s="186"/>
      <c r="Y401" s="186"/>
      <c r="Z401" s="460"/>
      <c r="AA401" s="178"/>
      <c r="AC401" s="362"/>
      <c r="AD401" s="301"/>
      <c r="AE401" s="301"/>
      <c r="AF401" s="309"/>
      <c r="AG401" s="1061"/>
      <c r="AH401" s="1061"/>
      <c r="AI401" s="1061"/>
      <c r="AJ401" s="1061"/>
      <c r="AK401" s="1061"/>
      <c r="AL401" s="1061"/>
      <c r="AM401" s="1061"/>
      <c r="AN401" s="1061"/>
      <c r="AO401" s="1070"/>
      <c r="AP401" s="1067"/>
    </row>
    <row r="402" spans="2:43" s="135" customFormat="1">
      <c r="B402" s="237"/>
      <c r="C402" s="229"/>
      <c r="D402" s="1105"/>
      <c r="E402" s="143"/>
      <c r="F402" s="1204"/>
      <c r="G402" s="1204"/>
      <c r="H402" s="1204"/>
      <c r="I402" s="1204"/>
      <c r="J402" s="1204"/>
      <c r="K402" s="100"/>
      <c r="L402" s="143"/>
      <c r="M402" s="143"/>
      <c r="N402" s="143"/>
      <c r="O402" s="72"/>
      <c r="P402" s="72"/>
      <c r="Q402" s="72"/>
      <c r="R402" s="72"/>
      <c r="S402" s="186"/>
      <c r="T402" s="186"/>
      <c r="U402" s="186"/>
      <c r="V402" s="186"/>
      <c r="W402" s="186"/>
      <c r="X402" s="72"/>
      <c r="Y402" s="72"/>
      <c r="Z402" s="72"/>
      <c r="AA402" s="72"/>
      <c r="AB402" s="72"/>
      <c r="AC402" s="72"/>
      <c r="AD402" s="72"/>
      <c r="AE402" s="72"/>
      <c r="AF402" s="181"/>
      <c r="AG402" s="984"/>
      <c r="AH402" s="984"/>
      <c r="AI402" s="984"/>
      <c r="AJ402" s="984"/>
      <c r="AK402" s="984"/>
      <c r="AL402" s="984"/>
      <c r="AM402" s="984"/>
      <c r="AN402" s="984"/>
      <c r="AO402" s="1071"/>
      <c r="AP402" s="1072"/>
      <c r="AQ402" s="100"/>
    </row>
    <row r="403" spans="2:43">
      <c r="AO403" s="1071"/>
      <c r="AP403" s="1072"/>
    </row>
    <row r="404" spans="2:43">
      <c r="AO404" s="1071"/>
      <c r="AP404" s="1072"/>
    </row>
    <row r="405" spans="2:43">
      <c r="AO405" s="1071"/>
      <c r="AP405" s="1072"/>
    </row>
    <row r="406" spans="2:43">
      <c r="AO406" s="1071"/>
      <c r="AP406" s="1072"/>
    </row>
    <row r="407" spans="2:43">
      <c r="AO407" s="1072"/>
      <c r="AP407" s="1072"/>
    </row>
    <row r="408" spans="2:43">
      <c r="AO408" s="1072"/>
      <c r="AP408" s="1072"/>
    </row>
    <row r="409" spans="2:43">
      <c r="AO409" s="1072"/>
      <c r="AP409" s="1072"/>
    </row>
    <row r="410" spans="2:43">
      <c r="AO410" s="1072"/>
      <c r="AP410" s="1072"/>
    </row>
    <row r="411" spans="2:43">
      <c r="AO411" s="1072"/>
      <c r="AP411" s="1072"/>
    </row>
  </sheetData>
  <autoFilter ref="C9:BD354"/>
  <customSheetViews>
    <customSheetView guid="{A532CD08-7190-4DE0-A189-7E0B4C85109C}" scale="90" showPageBreaks="1" showGridLines="0" printArea="1" showAutoFilter="1" hiddenRows="1" hiddenColumns="1">
      <pane xSplit="9" ySplit="9" topLeftCell="K346" activePane="bottomRight" state="frozenSplit"/>
      <selection pane="bottomRight" activeCell="D356" sqref="D356"/>
      <printOptions horizontalCentered="1"/>
      <pageSetup paperSize="9" scale="40" orientation="landscape"/>
      <headerFooter alignWithMargins="0">
        <oddHeader>&amp;L&amp;G&amp;R&amp;G</oddHeader>
      </headerFooter>
      <autoFilter ref="C9:BD354"/>
    </customSheetView>
    <customSheetView guid="{4C340CD2-4A65-4DB3-A80D-97A2D93FFCD6}" scale="70" showPageBreaks="1" showGridLines="0" printArea="1" showAutoFilter="1" hiddenColumns="1">
      <pane xSplit="9" ySplit="9" topLeftCell="K340" activePane="bottomRight" state="frozenSplit"/>
      <selection pane="bottomRight" activeCell="D351" sqref="D351"/>
      <printOptions horizontalCentered="1"/>
      <pageSetup paperSize="9" scale="35" orientation="landscape"/>
      <headerFooter alignWithMargins="0">
        <oddHeader>&amp;L&amp;G&amp;R&amp;G</oddHeader>
      </headerFooter>
      <autoFilter ref="C9:BD353"/>
    </customSheetView>
    <customSheetView guid="{96AD7F11-B3E7-448F-BE06-08CCC85DEAB2}" scale="70" showPageBreaks="1" showGridLines="0" printArea="1" showAutoFilter="1" hiddenColumns="1">
      <pane xSplit="8" ySplit="9" topLeftCell="Q345" activePane="bottomRight" state="frozenSplit"/>
      <selection pane="bottomRight" activeCell="T387" sqref="T387"/>
      <printOptions horizontalCentered="1"/>
      <pageSetup paperSize="9" scale="35" orientation="landscape"/>
      <headerFooter alignWithMargins="0">
        <oddHeader>&amp;L&amp;G&amp;R&amp;G</oddHeader>
      </headerFooter>
      <autoFilter ref="B9:BC353"/>
    </customSheetView>
    <customSheetView guid="{6B9AA444-1F09-4631-8F24-143EC5F8A57B}" scale="70" showGridLines="0" printArea="1" filter="1" showAutoFilter="1" hiddenColumns="1">
      <pane xSplit="9" ySplit="9" topLeftCell="K187" activePane="bottomRight" state="frozenSplit"/>
      <selection pane="bottomRight" activeCell="D196" sqref="D196"/>
      <printOptions horizontalCentered="1"/>
      <pageSetup paperSize="9" scale="35" orientation="landscape"/>
      <headerFooter alignWithMargins="0">
        <oddHeader>&amp;L&amp;G&amp;R&amp;G</oddHeader>
      </headerFooter>
      <autoFilter ref="B9:BD349">
        <filterColumn colId="0">
          <customFilters>
            <customFilter operator="notEqual" val=" "/>
          </customFilters>
        </filterColumn>
      </autoFilter>
    </customSheetView>
    <customSheetView guid="{2950622E-92D3-40D3-9934-38DFA3775B3A}" scale="70" showPageBreaks="1" showGridLines="0" printArea="1" showAutoFilter="1">
      <pane xSplit="4" ySplit="9" topLeftCell="E120" activePane="bottomRight" state="frozenSplit"/>
      <selection pane="bottomRight" activeCell="C377" sqref="C377"/>
      <printOptions horizontalCentered="1"/>
      <pageSetup paperSize="9" scale="35" orientation="landscape"/>
      <headerFooter alignWithMargins="0">
        <oddHeader>&amp;L&amp;G&amp;R&amp;G</oddHeader>
      </headerFooter>
      <autoFilter ref="B9:BC358"/>
    </customSheetView>
    <customSheetView guid="{FBF62C74-112A-4763-ACCD-F36BE2462840}" scale="70" showPageBreaks="1" showGridLines="0" printArea="1" showAutoFilter="1" hiddenColumns="1">
      <pane xSplit="8" ySplit="9" topLeftCell="J20" activePane="bottomRight" state="frozenSplit"/>
      <selection pane="bottomRight" activeCell="M29" sqref="M29"/>
      <printOptions horizontalCentered="1"/>
      <pageSetup paperSize="9" scale="35" orientation="landscape"/>
      <headerFooter alignWithMargins="0">
        <oddHeader>&amp;L&amp;G&amp;R&amp;G</oddHeader>
      </headerFooter>
      <autoFilter ref="B9:BC358"/>
    </customSheetView>
    <customSheetView guid="{B51CAC24-EBC7-473C-946B-247DF143D924}" scale="70" showPageBreaks="1" showGridLines="0" printArea="1" showAutoFilter="1">
      <pane xSplit="3" ySplit="9" topLeftCell="D16" activePane="bottomRight" state="frozenSplit"/>
      <selection pane="bottomRight" activeCell="C1" sqref="C1:C1048576"/>
      <printOptions horizontalCentered="1"/>
      <pageSetup paperSize="9" scale="35" orientation="landscape"/>
      <headerFooter alignWithMargins="0">
        <oddHeader>&amp;L&amp;G&amp;R&amp;G</oddHeader>
      </headerFooter>
      <autoFilter ref="B9:BC216"/>
    </customSheetView>
    <customSheetView guid="{A668CB07-266F-4C24-B156-419B6A14813A}" scale="70" showGridLines="0" filter="1" showAutoFilter="1">
      <pane xSplit="9" ySplit="9" topLeftCell="AG155" activePane="bottomRight" state="frozenSplit"/>
      <selection pane="bottomRight" activeCell="H270" sqref="H270"/>
      <printOptions horizontalCentered="1"/>
      <pageSetup paperSize="9" scale="35" orientation="landscape"/>
      <headerFooter alignWithMargins="0">
        <oddHeader>&amp;L&amp;G&amp;R&amp;G</oddHeader>
      </headerFooter>
      <autoFilter ref="A9:AK259">
        <filterColumn colId="36">
          <filters>
            <filter val="-1"/>
            <filter val="-16"/>
            <filter val="1"/>
            <filter val="10"/>
            <filter val="2"/>
            <filter val="4"/>
          </filters>
        </filterColumn>
      </autoFilter>
    </customSheetView>
    <customSheetView guid="{9EB0DEB2-23D9-49A6-8FBF-05432CC3338E}" scale="70" showPageBreaks="1" showGridLines="0" printArea="1" showAutoFilter="1" hiddenRows="1" topLeftCell="Y167">
      <selection activeCell="AG175" sqref="AG175"/>
      <printOptions horizontalCentered="1"/>
      <pageSetup paperSize="9" scale="35" orientation="landscape"/>
      <headerFooter alignWithMargins="0">
        <oddHeader>&amp;L&amp;G&amp;R&amp;G</oddHeader>
      </headerFooter>
      <autoFilter ref="A9:AK230"/>
    </customSheetView>
    <customSheetView guid="{3E7A963F-8852-4101-B033-1EE870B127D5}" scale="70" showPageBreaks="1" showGridLines="0" printArea="1" showAutoFilter="1" hiddenColumns="1">
      <pane xSplit="7" ySplit="9" topLeftCell="H298" activePane="bottomRight" state="frozenSplit"/>
      <selection pane="bottomRight" activeCell="C5" sqref="B5:AM315"/>
      <printOptions horizontalCentered="1"/>
      <pageSetup scale="40" orientation="landscape"/>
      <headerFooter alignWithMargins="0">
        <oddHeader>&amp;L&amp;G&amp;R&amp;G</oddHeader>
      </headerFooter>
      <autoFilter ref="B9:BC199"/>
    </customSheetView>
    <customSheetView guid="{D6353A05-42DD-4E42-B445-85FBEFF42194}" scale="70" showPageBreaks="1" showGridLines="0" printArea="1" filter="1" showAutoFilter="1" hiddenColumns="1">
      <pane xSplit="8" ySplit="53" topLeftCell="J322" activePane="bottomRight" state="frozenSplit"/>
      <selection pane="bottomRight" activeCell="J323" sqref="J323"/>
      <printOptions horizontalCentered="1"/>
      <pageSetup paperSize="9" scale="35" orientation="landscape"/>
      <headerFooter alignWithMargins="0">
        <oddHeader>&amp;L&amp;G&amp;R&amp;G</oddHeader>
      </headerFooter>
      <autoFilter ref="B9:BD216">
        <filterColumn colId="1">
          <filters>
            <filter val="10"/>
            <filter val="199"/>
            <filter val="227"/>
            <filter val="237"/>
            <filter val="2441-12"/>
            <filter val="315-13"/>
            <filter val="317-13 Sub 2,2 Diaspora Cientifica"/>
            <filter val="317-13 Sub 3.4 Gestión de la Innovación"/>
            <filter val="317-13 Sub 3.4 Programas áreas Prioritarias"/>
            <filter val="317-13 Sub 4.1 Apropiacion Social"/>
            <filter val="342 Colciencias"/>
            <filter val="342 Ecopetrol"/>
            <filter val="343-13"/>
            <filter val="344 Rendimientos"/>
            <filter val="348 Anspe"/>
            <filter val="348 Colciencias-Anspe"/>
            <filter val="397- 2.1 Sub Inserción de doctores"/>
            <filter val="397- 2.2 Sub diáspora científica"/>
            <filter val="397- 3.4 Sub Consolidación de capacidades empresariales"/>
            <filter val="397- 4.1 Sub Apropiación Social"/>
            <filter val="424-12"/>
            <filter val="427-12 Colciencias"/>
            <filter val="475 Rendimientos"/>
            <filter val="479-13 Colciencias"/>
            <filter val="488"/>
            <filter val="498"/>
            <filter val="507"/>
            <filter val="534-12"/>
            <filter val="543 Sub 1 FITI"/>
            <filter val="543 Sub 2 GEL"/>
            <filter val="543 Sub 3 I+D+I"/>
            <filter val="99"/>
            <filter val="Total 238-12"/>
            <filter val="Total 257"/>
            <filter val="Total 264"/>
            <filter val="Total 265-12"/>
            <filter val="Total 269"/>
            <filter val="Total 298"/>
            <filter val="Total 317"/>
          </filters>
        </filterColumn>
      </autoFilter>
    </customSheetView>
  </customSheetViews>
  <printOptions horizontalCentered="1"/>
  <pageMargins left="0" right="0" top="0.51181102362204722" bottom="0.31496062992125984" header="0.70866141732283472" footer="0"/>
  <pageSetup paperSize="9" scale="40" orientation="landscape"/>
  <headerFooter alignWithMargins="0">
    <oddHeader>&amp;L&amp;G&amp;R&amp;G</oddHeader>
  </headerFooter>
  <legacyDrawing r:id="rId1"/>
  <legacyDrawingHF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6</vt:i4>
      </vt:variant>
    </vt:vector>
  </HeadingPairs>
  <TitlesOfParts>
    <vt:vector size="6" baseType="lpstr">
      <vt:lpstr>71</vt:lpstr>
      <vt:lpstr>ESTADO CONTRATOS</vt:lpstr>
      <vt:lpstr>MODIFICACIONES</vt:lpstr>
      <vt:lpstr>LIQUIDACIONES</vt:lpstr>
      <vt:lpstr>Evaluadores</vt:lpstr>
      <vt:lpstr>Resumen Rec Trans</vt:lpstr>
    </vt:vector>
  </TitlesOfParts>
  <Company>COLCIENCIAS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Abolivar</dc:creator>
  <cp:lastModifiedBy>Gabriel Briceño Fernández</cp:lastModifiedBy>
  <cp:lastPrinted>2014-03-14T02:07:52Z</cp:lastPrinted>
  <dcterms:created xsi:type="dcterms:W3CDTF">2010-10-11T16:24:45Z</dcterms:created>
  <dcterms:modified xsi:type="dcterms:W3CDTF">2015-12-24T16:49:01Z</dcterms:modified>
</cp:coreProperties>
</file>